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Ecommerce-Sales-Dashboard\DashBoard\"/>
    </mc:Choice>
  </mc:AlternateContent>
  <xr:revisionPtr revIDLastSave="0" documentId="13_ncr:1_{00367DEB-B42C-464F-B0DB-8C311EF3EC33}" xr6:coauthVersionLast="47" xr6:coauthVersionMax="47" xr10:uidLastSave="{00000000-0000-0000-0000-000000000000}"/>
  <bookViews>
    <workbookView xWindow="-108" yWindow="-108" windowWidth="23256" windowHeight="13176" xr2:uid="{00000000-000D-0000-FFFF-FFFF00000000}"/>
  </bookViews>
  <sheets>
    <sheet name="Orders" sheetId="1" r:id="rId1"/>
    <sheet name="Products" sheetId="5" r:id="rId2"/>
    <sheet name="Customers" sheetId="4" r:id="rId3"/>
    <sheet name="Data For DashBoard" sheetId="6" r:id="rId4"/>
    <sheet name="DashBoard" sheetId="9" r:id="rId5"/>
  </sheets>
  <definedNames>
    <definedName name="_xlcn.WorksheetConnection_superstore_realistic_dataset.xlsxTable11" hidden="1">Orders[]</definedName>
    <definedName name="_xlcn.WorksheetConnection_superstore_realistic_dataset.xlsxTable31" hidden="1">Products[]</definedName>
    <definedName name="_xlcn.WorksheetConnection_superstore_realistic_dataset.xlsxTable41" hidden="1">Customers[]</definedName>
    <definedName name="Slicer_Category">#N/A</definedName>
    <definedName name="Slicer_Order_Year">#N/A</definedName>
    <definedName name="Slicer_Region">#N/A</definedName>
    <definedName name="Slicer_Segment">#N/A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Power_Customers" connection="WorksheetConnection_superstore_realistic_dataset.xlsx!Table4"/>
          <x15:modelTable id="Table3" name="Power_Products" connection="WorksheetConnection_superstore_realistic_dataset.xlsx!Table3"/>
          <x15:modelTable id="Table1" name="Power_Orders" connection="WorksheetConnection_superstore_realistic_dataset.xlsx!Table1"/>
        </x15:modelTables>
        <x15:modelRelationships>
          <x15:modelRelationship fromTable="Power_Orders" fromColumn="Customer_ID" toTable="Power_Customers" toColumn="Customer_ID"/>
          <x15:modelRelationship fromTable="Power_Orders" fromColumn="Product_ID" toTable="Power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16719" i="1"/>
  <c r="F16720" i="1"/>
  <c r="F16721" i="1"/>
  <c r="F16722" i="1"/>
  <c r="F16723" i="1"/>
  <c r="F16724" i="1"/>
  <c r="F16725" i="1"/>
  <c r="F16726" i="1"/>
  <c r="F16727" i="1"/>
  <c r="F16728" i="1"/>
  <c r="F16729" i="1"/>
  <c r="F16730" i="1"/>
  <c r="F16731" i="1"/>
  <c r="F16732" i="1"/>
  <c r="F16733" i="1"/>
  <c r="F16734" i="1"/>
  <c r="F16735" i="1"/>
  <c r="F16736" i="1"/>
  <c r="F16737" i="1"/>
  <c r="F16738" i="1"/>
  <c r="F16739" i="1"/>
  <c r="F16740" i="1"/>
  <c r="F16741" i="1"/>
  <c r="F16742" i="1"/>
  <c r="F16743" i="1"/>
  <c r="F16744" i="1"/>
  <c r="F16745" i="1"/>
  <c r="F16746" i="1"/>
  <c r="F16747" i="1"/>
  <c r="F16748" i="1"/>
  <c r="F16749" i="1"/>
  <c r="F16750" i="1"/>
  <c r="F16751" i="1"/>
  <c r="F16752" i="1"/>
  <c r="F16753" i="1"/>
  <c r="F16754" i="1"/>
  <c r="F16755" i="1"/>
  <c r="F16756" i="1"/>
  <c r="F16757" i="1"/>
  <c r="F16758" i="1"/>
  <c r="F16759" i="1"/>
  <c r="F16760" i="1"/>
  <c r="F16761" i="1"/>
  <c r="F16762" i="1"/>
  <c r="F16763" i="1"/>
  <c r="F16764" i="1"/>
  <c r="F16765" i="1"/>
  <c r="F16766" i="1"/>
  <c r="F16767" i="1"/>
  <c r="F16768" i="1"/>
  <c r="F16769" i="1"/>
  <c r="F16770" i="1"/>
  <c r="F16771" i="1"/>
  <c r="F16772" i="1"/>
  <c r="F16773" i="1"/>
  <c r="F16774" i="1"/>
  <c r="F16775" i="1"/>
  <c r="F16776" i="1"/>
  <c r="F16777" i="1"/>
  <c r="F16778" i="1"/>
  <c r="F16779" i="1"/>
  <c r="F16780" i="1"/>
  <c r="F16781" i="1"/>
  <c r="F16782" i="1"/>
  <c r="F16783" i="1"/>
  <c r="F16784" i="1"/>
  <c r="F16785" i="1"/>
  <c r="F16786" i="1"/>
  <c r="F16787" i="1"/>
  <c r="F16788" i="1"/>
  <c r="F16789" i="1"/>
  <c r="F16790" i="1"/>
  <c r="F16791" i="1"/>
  <c r="F16792" i="1"/>
  <c r="F16793" i="1"/>
  <c r="F16794" i="1"/>
  <c r="F16795" i="1"/>
  <c r="F16796" i="1"/>
  <c r="F16797" i="1"/>
  <c r="F16798" i="1"/>
  <c r="F16799" i="1"/>
  <c r="F16800" i="1"/>
  <c r="F16801" i="1"/>
  <c r="F16802" i="1"/>
  <c r="F16803" i="1"/>
  <c r="F16804" i="1"/>
  <c r="F16805" i="1"/>
  <c r="F16806" i="1"/>
  <c r="F16807" i="1"/>
  <c r="F16808" i="1"/>
  <c r="F16809" i="1"/>
  <c r="F16810" i="1"/>
  <c r="F16811" i="1"/>
  <c r="F16812" i="1"/>
  <c r="F16813" i="1"/>
  <c r="F16814" i="1"/>
  <c r="F16815" i="1"/>
  <c r="F16816" i="1"/>
  <c r="F16817" i="1"/>
  <c r="F16818" i="1"/>
  <c r="F16819" i="1"/>
  <c r="F16820" i="1"/>
  <c r="F16821" i="1"/>
  <c r="F16822" i="1"/>
  <c r="F16823" i="1"/>
  <c r="F16824" i="1"/>
  <c r="F16825" i="1"/>
  <c r="F16826" i="1"/>
  <c r="F16827" i="1"/>
  <c r="F16828" i="1"/>
  <c r="F16829" i="1"/>
  <c r="F16830" i="1"/>
  <c r="F16831" i="1"/>
  <c r="F16832" i="1"/>
  <c r="F16833" i="1"/>
  <c r="F16834" i="1"/>
  <c r="F16835" i="1"/>
  <c r="F16836" i="1"/>
  <c r="F16837" i="1"/>
  <c r="F16838" i="1"/>
  <c r="F16839" i="1"/>
  <c r="F16840" i="1"/>
  <c r="F16841" i="1"/>
  <c r="F16842" i="1"/>
  <c r="F16843" i="1"/>
  <c r="F16844" i="1"/>
  <c r="F16845" i="1"/>
  <c r="F16846" i="1"/>
  <c r="F16847" i="1"/>
  <c r="F16848" i="1"/>
  <c r="F16849" i="1"/>
  <c r="F16850" i="1"/>
  <c r="F16851" i="1"/>
  <c r="F16852" i="1"/>
  <c r="F16853" i="1"/>
  <c r="F16854" i="1"/>
  <c r="F16855" i="1"/>
  <c r="F16856" i="1"/>
  <c r="F16857" i="1"/>
  <c r="F16858" i="1"/>
  <c r="F16859" i="1"/>
  <c r="F16860" i="1"/>
  <c r="F16861" i="1"/>
  <c r="F16862" i="1"/>
  <c r="F16863" i="1"/>
  <c r="F16864" i="1"/>
  <c r="F16865" i="1"/>
  <c r="F16866" i="1"/>
  <c r="F16867" i="1"/>
  <c r="F16868" i="1"/>
  <c r="F16869" i="1"/>
  <c r="F16870" i="1"/>
  <c r="F16871" i="1"/>
  <c r="F16872" i="1"/>
  <c r="F16873" i="1"/>
  <c r="F16874" i="1"/>
  <c r="F16875" i="1"/>
  <c r="F16876" i="1"/>
  <c r="F16877" i="1"/>
  <c r="F16878" i="1"/>
  <c r="F16879" i="1"/>
  <c r="F16880" i="1"/>
  <c r="F16881" i="1"/>
  <c r="F16882" i="1"/>
  <c r="F16883" i="1"/>
  <c r="F16884" i="1"/>
  <c r="F16885" i="1"/>
  <c r="F16886" i="1"/>
  <c r="F16887" i="1"/>
  <c r="F16888" i="1"/>
  <c r="F16889" i="1"/>
  <c r="F16890" i="1"/>
  <c r="F16891" i="1"/>
  <c r="F16892" i="1"/>
  <c r="F16893" i="1"/>
  <c r="F16894" i="1"/>
  <c r="F16895" i="1"/>
  <c r="F16896" i="1"/>
  <c r="F16897" i="1"/>
  <c r="F16898" i="1"/>
  <c r="F16899" i="1"/>
  <c r="F16900" i="1"/>
  <c r="F16901" i="1"/>
  <c r="F16902" i="1"/>
  <c r="F16903" i="1"/>
  <c r="F16904" i="1"/>
  <c r="F16905" i="1"/>
  <c r="F16906" i="1"/>
  <c r="F16907" i="1"/>
  <c r="F16908" i="1"/>
  <c r="F16909" i="1"/>
  <c r="F16910" i="1"/>
  <c r="F16911" i="1"/>
  <c r="F16912" i="1"/>
  <c r="F16913" i="1"/>
  <c r="F16914" i="1"/>
  <c r="F16915" i="1"/>
  <c r="F16916" i="1"/>
  <c r="F16917" i="1"/>
  <c r="F16918" i="1"/>
  <c r="F16919" i="1"/>
  <c r="F16920" i="1"/>
  <c r="F16921" i="1"/>
  <c r="F16922" i="1"/>
  <c r="F16923" i="1"/>
  <c r="F16924" i="1"/>
  <c r="F16925" i="1"/>
  <c r="F16926" i="1"/>
  <c r="F16927" i="1"/>
  <c r="F16928" i="1"/>
  <c r="F16929" i="1"/>
  <c r="F16930" i="1"/>
  <c r="F16931" i="1"/>
  <c r="F16932" i="1"/>
  <c r="F16933" i="1"/>
  <c r="F16934" i="1"/>
  <c r="F16935" i="1"/>
  <c r="F16936" i="1"/>
  <c r="F16937" i="1"/>
  <c r="F16938" i="1"/>
  <c r="F16939" i="1"/>
  <c r="F16940" i="1"/>
  <c r="F16941" i="1"/>
  <c r="F16942" i="1"/>
  <c r="F16943" i="1"/>
  <c r="F16944" i="1"/>
  <c r="F16945" i="1"/>
  <c r="F16946" i="1"/>
  <c r="F16947" i="1"/>
  <c r="F16948" i="1"/>
  <c r="F16949" i="1"/>
  <c r="F16950" i="1"/>
  <c r="F16951" i="1"/>
  <c r="F16952" i="1"/>
  <c r="F16953" i="1"/>
  <c r="F16954" i="1"/>
  <c r="F16955" i="1"/>
  <c r="F16956" i="1"/>
  <c r="F16957" i="1"/>
  <c r="F16958" i="1"/>
  <c r="F16959" i="1"/>
  <c r="F16960" i="1"/>
  <c r="F16961" i="1"/>
  <c r="F16962" i="1"/>
  <c r="F16963" i="1"/>
  <c r="F16964" i="1"/>
  <c r="F16965" i="1"/>
  <c r="F16966" i="1"/>
  <c r="F16967" i="1"/>
  <c r="F16968" i="1"/>
  <c r="F16969" i="1"/>
  <c r="F16970" i="1"/>
  <c r="F16971" i="1"/>
  <c r="F16972" i="1"/>
  <c r="F16973" i="1"/>
  <c r="F16974" i="1"/>
  <c r="F16975" i="1"/>
  <c r="F16976" i="1"/>
  <c r="F16977" i="1"/>
  <c r="F16978" i="1"/>
  <c r="F16979" i="1"/>
  <c r="F16980" i="1"/>
  <c r="F16981" i="1"/>
  <c r="F16982" i="1"/>
  <c r="F16983" i="1"/>
  <c r="F16984" i="1"/>
  <c r="F16985" i="1"/>
  <c r="F16986" i="1"/>
  <c r="F16987" i="1"/>
  <c r="F16988" i="1"/>
  <c r="F16989" i="1"/>
  <c r="F16990" i="1"/>
  <c r="F16991" i="1"/>
  <c r="F16992" i="1"/>
  <c r="F16993" i="1"/>
  <c r="F16994" i="1"/>
  <c r="F16995" i="1"/>
  <c r="F16996" i="1"/>
  <c r="F16997" i="1"/>
  <c r="F16998" i="1"/>
  <c r="F16999" i="1"/>
  <c r="F17000" i="1"/>
  <c r="F17001" i="1"/>
  <c r="F17002" i="1"/>
  <c r="F17003" i="1"/>
  <c r="F17004" i="1"/>
  <c r="F17005" i="1"/>
  <c r="F17006" i="1"/>
  <c r="F17007" i="1"/>
  <c r="F17008" i="1"/>
  <c r="F17009" i="1"/>
  <c r="F17010" i="1"/>
  <c r="F17011" i="1"/>
  <c r="F17012" i="1"/>
  <c r="F17013" i="1"/>
  <c r="F17014" i="1"/>
  <c r="F17015" i="1"/>
  <c r="F17016" i="1"/>
  <c r="F17017" i="1"/>
  <c r="F17018" i="1"/>
  <c r="F17019" i="1"/>
  <c r="F17020" i="1"/>
  <c r="F17021" i="1"/>
  <c r="F17022" i="1"/>
  <c r="F17023" i="1"/>
  <c r="F17024" i="1"/>
  <c r="F17025" i="1"/>
  <c r="F17026" i="1"/>
  <c r="F17027" i="1"/>
  <c r="F17028" i="1"/>
  <c r="F17029" i="1"/>
  <c r="F17030" i="1"/>
  <c r="F17031" i="1"/>
  <c r="F17032" i="1"/>
  <c r="F17033" i="1"/>
  <c r="F17034" i="1"/>
  <c r="F17035" i="1"/>
  <c r="F17036" i="1"/>
  <c r="F17037" i="1"/>
  <c r="F17038" i="1"/>
  <c r="F17039" i="1"/>
  <c r="F17040" i="1"/>
  <c r="F17041" i="1"/>
  <c r="F17042" i="1"/>
  <c r="F17043" i="1"/>
  <c r="F17044" i="1"/>
  <c r="F17045" i="1"/>
  <c r="F17046" i="1"/>
  <c r="F17047" i="1"/>
  <c r="F17048" i="1"/>
  <c r="F17049" i="1"/>
  <c r="F17050" i="1"/>
  <c r="F17051" i="1"/>
  <c r="F17052" i="1"/>
  <c r="F17053" i="1"/>
  <c r="F17054" i="1"/>
  <c r="F17055" i="1"/>
  <c r="F17056" i="1"/>
  <c r="F17057" i="1"/>
  <c r="F17058" i="1"/>
  <c r="F17059" i="1"/>
  <c r="F17060" i="1"/>
  <c r="F17061" i="1"/>
  <c r="F17062" i="1"/>
  <c r="F17063" i="1"/>
  <c r="F17064" i="1"/>
  <c r="F17065" i="1"/>
  <c r="F17066" i="1"/>
  <c r="F17067" i="1"/>
  <c r="F17068" i="1"/>
  <c r="F17069" i="1"/>
  <c r="F17070" i="1"/>
  <c r="F17071" i="1"/>
  <c r="F17072" i="1"/>
  <c r="F17073" i="1"/>
  <c r="F17074" i="1"/>
  <c r="F17075" i="1"/>
  <c r="F17076" i="1"/>
  <c r="F17077" i="1"/>
  <c r="F17078" i="1"/>
  <c r="F17079" i="1"/>
  <c r="F17080" i="1"/>
  <c r="F17081" i="1"/>
  <c r="F17082" i="1"/>
  <c r="F17083" i="1"/>
  <c r="F17084" i="1"/>
  <c r="F17085" i="1"/>
  <c r="F17086" i="1"/>
  <c r="F17087" i="1"/>
  <c r="F17088" i="1"/>
  <c r="F17089" i="1"/>
  <c r="F17090" i="1"/>
  <c r="F17091" i="1"/>
  <c r="F17092" i="1"/>
  <c r="F17093" i="1"/>
  <c r="F17094" i="1"/>
  <c r="F17095" i="1"/>
  <c r="F17096" i="1"/>
  <c r="F17097" i="1"/>
  <c r="F17098" i="1"/>
  <c r="F17099" i="1"/>
  <c r="F17100" i="1"/>
  <c r="F17101" i="1"/>
  <c r="F17102" i="1"/>
  <c r="F17103" i="1"/>
  <c r="F17104" i="1"/>
  <c r="F17105" i="1"/>
  <c r="F17106" i="1"/>
  <c r="F17107" i="1"/>
  <c r="F17108" i="1"/>
  <c r="F17109" i="1"/>
  <c r="F17110" i="1"/>
  <c r="F17111" i="1"/>
  <c r="F17112" i="1"/>
  <c r="F17113" i="1"/>
  <c r="F17114" i="1"/>
  <c r="F17115" i="1"/>
  <c r="F17116" i="1"/>
  <c r="F17117" i="1"/>
  <c r="F17118" i="1"/>
  <c r="F17119" i="1"/>
  <c r="F17120" i="1"/>
  <c r="F17121" i="1"/>
  <c r="F17122" i="1"/>
  <c r="F17123" i="1"/>
  <c r="F17124" i="1"/>
  <c r="F17125" i="1"/>
  <c r="F17126" i="1"/>
  <c r="F17127" i="1"/>
  <c r="F17128" i="1"/>
  <c r="F17129" i="1"/>
  <c r="F17130" i="1"/>
  <c r="F17131" i="1"/>
  <c r="F17132" i="1"/>
  <c r="F17133" i="1"/>
  <c r="F17134" i="1"/>
  <c r="F17135" i="1"/>
  <c r="F17136" i="1"/>
  <c r="F17137" i="1"/>
  <c r="F17138" i="1"/>
  <c r="F17139" i="1"/>
  <c r="F17140" i="1"/>
  <c r="F17141" i="1"/>
  <c r="F17142" i="1"/>
  <c r="F17143" i="1"/>
  <c r="F17144" i="1"/>
  <c r="F17145" i="1"/>
  <c r="F17146" i="1"/>
  <c r="F17147" i="1"/>
  <c r="F17148" i="1"/>
  <c r="F17149" i="1"/>
  <c r="F17150" i="1"/>
  <c r="F17151" i="1"/>
  <c r="F17152" i="1"/>
  <c r="F17153" i="1"/>
  <c r="F17154" i="1"/>
  <c r="F17155" i="1"/>
  <c r="F17156" i="1"/>
  <c r="F17157" i="1"/>
  <c r="F17158" i="1"/>
  <c r="F17159" i="1"/>
  <c r="F17160" i="1"/>
  <c r="F17161" i="1"/>
  <c r="F17162" i="1"/>
  <c r="F17163" i="1"/>
  <c r="F17164" i="1"/>
  <c r="F17165" i="1"/>
  <c r="F17166" i="1"/>
  <c r="F17167" i="1"/>
  <c r="F17168" i="1"/>
  <c r="F17169" i="1"/>
  <c r="F17170" i="1"/>
  <c r="F17171" i="1"/>
  <c r="F17172" i="1"/>
  <c r="F17173" i="1"/>
  <c r="F17174" i="1"/>
  <c r="F17175" i="1"/>
  <c r="F17176" i="1"/>
  <c r="F17177" i="1"/>
  <c r="F17178" i="1"/>
  <c r="F17179" i="1"/>
  <c r="F17180" i="1"/>
  <c r="F17181" i="1"/>
  <c r="F17182" i="1"/>
  <c r="F17183" i="1"/>
  <c r="F17184" i="1"/>
  <c r="F17185" i="1"/>
  <c r="F17186" i="1"/>
  <c r="F17187" i="1"/>
  <c r="F17188" i="1"/>
  <c r="F17189" i="1"/>
  <c r="F17190" i="1"/>
  <c r="F17191" i="1"/>
  <c r="F17192" i="1"/>
  <c r="F17193" i="1"/>
  <c r="F17194" i="1"/>
  <c r="F17195" i="1"/>
  <c r="F17196" i="1"/>
  <c r="F17197" i="1"/>
  <c r="F17198" i="1"/>
  <c r="F17199" i="1"/>
  <c r="F17200" i="1"/>
  <c r="F17201" i="1"/>
  <c r="F17202" i="1"/>
  <c r="F17203" i="1"/>
  <c r="F17204" i="1"/>
  <c r="F17205" i="1"/>
  <c r="F17206" i="1"/>
  <c r="F17207" i="1"/>
  <c r="F17208" i="1"/>
  <c r="F17209" i="1"/>
  <c r="F17210" i="1"/>
  <c r="F17211" i="1"/>
  <c r="F17212" i="1"/>
  <c r="F17213" i="1"/>
  <c r="F17214" i="1"/>
  <c r="F17215" i="1"/>
  <c r="F17216" i="1"/>
  <c r="F17217" i="1"/>
  <c r="F17218" i="1"/>
  <c r="F17219" i="1"/>
  <c r="F17220" i="1"/>
  <c r="F17221" i="1"/>
  <c r="F17222" i="1"/>
  <c r="F17223" i="1"/>
  <c r="F17224" i="1"/>
  <c r="F17225" i="1"/>
  <c r="F17226" i="1"/>
  <c r="F17227" i="1"/>
  <c r="F17228" i="1"/>
  <c r="F17229" i="1"/>
  <c r="F17230" i="1"/>
  <c r="F17231" i="1"/>
  <c r="F17232" i="1"/>
  <c r="F17233" i="1"/>
  <c r="F17234" i="1"/>
  <c r="F17235" i="1"/>
  <c r="F17236" i="1"/>
  <c r="F17237" i="1"/>
  <c r="F17238" i="1"/>
  <c r="F17239" i="1"/>
  <c r="F17240" i="1"/>
  <c r="F17241" i="1"/>
  <c r="F17242" i="1"/>
  <c r="F17243" i="1"/>
  <c r="F17244" i="1"/>
  <c r="F17245" i="1"/>
  <c r="F17246" i="1"/>
  <c r="F17247" i="1"/>
  <c r="F17248" i="1"/>
  <c r="F17249" i="1"/>
  <c r="F17250" i="1"/>
  <c r="F17251" i="1"/>
  <c r="F17252" i="1"/>
  <c r="F17253" i="1"/>
  <c r="F17254" i="1"/>
  <c r="F17255" i="1"/>
  <c r="F17256" i="1"/>
  <c r="F17257" i="1"/>
  <c r="F17258" i="1"/>
  <c r="F17259" i="1"/>
  <c r="F17260" i="1"/>
  <c r="F17261" i="1"/>
  <c r="F17262" i="1"/>
  <c r="F17263" i="1"/>
  <c r="F17264" i="1"/>
  <c r="F17265" i="1"/>
  <c r="F17266" i="1"/>
  <c r="F17267" i="1"/>
  <c r="F17268" i="1"/>
  <c r="F17269" i="1"/>
  <c r="F17270" i="1"/>
  <c r="F17271" i="1"/>
  <c r="F17272" i="1"/>
  <c r="F17273" i="1"/>
  <c r="F17274" i="1"/>
  <c r="F17275" i="1"/>
  <c r="F17276" i="1"/>
  <c r="F17277" i="1"/>
  <c r="F17278" i="1"/>
  <c r="F17279" i="1"/>
  <c r="F17280" i="1"/>
  <c r="F17281" i="1"/>
  <c r="F17282" i="1"/>
  <c r="F17283" i="1"/>
  <c r="F17284" i="1"/>
  <c r="F17285" i="1"/>
  <c r="F17286" i="1"/>
  <c r="F17287" i="1"/>
  <c r="F17288" i="1"/>
  <c r="F17289" i="1"/>
  <c r="F17290" i="1"/>
  <c r="F17291" i="1"/>
  <c r="F17292" i="1"/>
  <c r="F17293" i="1"/>
  <c r="F17294" i="1"/>
  <c r="F17295" i="1"/>
  <c r="F17296" i="1"/>
  <c r="F17297" i="1"/>
  <c r="F17298" i="1"/>
  <c r="F17299" i="1"/>
  <c r="F17300" i="1"/>
  <c r="F17301" i="1"/>
  <c r="F17302" i="1"/>
  <c r="F17303" i="1"/>
  <c r="F17304" i="1"/>
  <c r="F17305" i="1"/>
  <c r="F17306" i="1"/>
  <c r="F17307" i="1"/>
  <c r="F17308" i="1"/>
  <c r="F17309" i="1"/>
  <c r="F17310" i="1"/>
  <c r="F17311" i="1"/>
  <c r="F17312" i="1"/>
  <c r="F17313" i="1"/>
  <c r="F17314" i="1"/>
  <c r="F17315" i="1"/>
  <c r="F17316" i="1"/>
  <c r="F17317" i="1"/>
  <c r="F17318" i="1"/>
  <c r="F17319" i="1"/>
  <c r="F17320" i="1"/>
  <c r="F17321" i="1"/>
  <c r="F17322" i="1"/>
  <c r="F17323" i="1"/>
  <c r="F17324" i="1"/>
  <c r="F17325" i="1"/>
  <c r="F17326" i="1"/>
  <c r="F17327" i="1"/>
  <c r="F17328" i="1"/>
  <c r="F17329" i="1"/>
  <c r="F17330" i="1"/>
  <c r="F17331" i="1"/>
  <c r="F17332" i="1"/>
  <c r="F17333" i="1"/>
  <c r="F17334" i="1"/>
  <c r="F17335" i="1"/>
  <c r="F17336" i="1"/>
  <c r="F17337" i="1"/>
  <c r="F17338" i="1"/>
  <c r="F17339" i="1"/>
  <c r="F17340" i="1"/>
  <c r="F17341" i="1"/>
  <c r="F17342" i="1"/>
  <c r="F17343" i="1"/>
  <c r="F17344" i="1"/>
  <c r="F17345" i="1"/>
  <c r="F17346" i="1"/>
  <c r="F17347" i="1"/>
  <c r="F17348" i="1"/>
  <c r="F17349" i="1"/>
  <c r="F17350" i="1"/>
  <c r="F17351" i="1"/>
  <c r="F17352" i="1"/>
  <c r="F17353" i="1"/>
  <c r="F17354" i="1"/>
  <c r="F17355" i="1"/>
  <c r="F17356" i="1"/>
  <c r="F17357" i="1"/>
  <c r="F17358" i="1"/>
  <c r="F17359" i="1"/>
  <c r="F17360" i="1"/>
  <c r="F17361" i="1"/>
  <c r="F17362" i="1"/>
  <c r="F17363" i="1"/>
  <c r="F17364" i="1"/>
  <c r="F17365" i="1"/>
  <c r="F17366" i="1"/>
  <c r="F17367" i="1"/>
  <c r="F17368" i="1"/>
  <c r="F17369" i="1"/>
  <c r="F17370" i="1"/>
  <c r="F17371" i="1"/>
  <c r="F17372" i="1"/>
  <c r="F17373" i="1"/>
  <c r="F17374" i="1"/>
  <c r="F17375" i="1"/>
  <c r="F17376" i="1"/>
  <c r="F17377" i="1"/>
  <c r="F17378" i="1"/>
  <c r="F17379" i="1"/>
  <c r="F17380" i="1"/>
  <c r="F17381" i="1"/>
  <c r="F17382" i="1"/>
  <c r="F17383" i="1"/>
  <c r="F17384" i="1"/>
  <c r="F17385" i="1"/>
  <c r="F17386" i="1"/>
  <c r="F17387" i="1"/>
  <c r="F17388" i="1"/>
  <c r="F17389" i="1"/>
  <c r="F17390" i="1"/>
  <c r="F17391" i="1"/>
  <c r="F17392" i="1"/>
  <c r="F17393" i="1"/>
  <c r="F17394" i="1"/>
  <c r="F17395" i="1"/>
  <c r="F17396" i="1"/>
  <c r="F17397" i="1"/>
  <c r="F17398" i="1"/>
  <c r="F17399" i="1"/>
  <c r="F17400" i="1"/>
  <c r="F17401" i="1"/>
  <c r="F17402" i="1"/>
  <c r="F17403" i="1"/>
  <c r="F17404" i="1"/>
  <c r="F17405" i="1"/>
  <c r="F17406" i="1"/>
  <c r="F17407" i="1"/>
  <c r="F17408" i="1"/>
  <c r="F17409" i="1"/>
  <c r="F17410" i="1"/>
  <c r="F17411" i="1"/>
  <c r="F17412" i="1"/>
  <c r="F17413" i="1"/>
  <c r="F17414" i="1"/>
  <c r="F17415" i="1"/>
  <c r="F17416" i="1"/>
  <c r="F17417" i="1"/>
  <c r="F17418" i="1"/>
  <c r="F17419" i="1"/>
  <c r="F17420" i="1"/>
  <c r="F17421" i="1"/>
  <c r="F17422" i="1"/>
  <c r="F17423" i="1"/>
  <c r="F17424" i="1"/>
  <c r="F17425" i="1"/>
  <c r="F17426" i="1"/>
  <c r="F17427" i="1"/>
  <c r="F17428" i="1"/>
  <c r="F17429" i="1"/>
  <c r="F17430" i="1"/>
  <c r="F17431" i="1"/>
  <c r="F17432" i="1"/>
  <c r="F17433" i="1"/>
  <c r="F17434" i="1"/>
  <c r="F17435" i="1"/>
  <c r="F17436" i="1"/>
  <c r="F17437" i="1"/>
  <c r="F17438" i="1"/>
  <c r="F17439" i="1"/>
  <c r="F17440" i="1"/>
  <c r="F17441" i="1"/>
  <c r="F17442" i="1"/>
  <c r="F17443" i="1"/>
  <c r="F17444" i="1"/>
  <c r="F17445" i="1"/>
  <c r="F17446" i="1"/>
  <c r="F17447" i="1"/>
  <c r="F17448" i="1"/>
  <c r="F17449" i="1"/>
  <c r="F17450" i="1"/>
  <c r="F17451" i="1"/>
  <c r="F17452" i="1"/>
  <c r="F17453" i="1"/>
  <c r="F17454" i="1"/>
  <c r="F17455" i="1"/>
  <c r="F17456" i="1"/>
  <c r="F17457" i="1"/>
  <c r="F17458" i="1"/>
  <c r="F17459" i="1"/>
  <c r="F17460" i="1"/>
  <c r="F17461" i="1"/>
  <c r="F17462" i="1"/>
  <c r="F17463" i="1"/>
  <c r="F17464" i="1"/>
  <c r="F17465" i="1"/>
  <c r="F17466" i="1"/>
  <c r="F17467" i="1"/>
  <c r="F17468" i="1"/>
  <c r="F17469" i="1"/>
  <c r="F17470" i="1"/>
  <c r="F17471" i="1"/>
  <c r="F17472" i="1"/>
  <c r="F17473" i="1"/>
  <c r="F17474" i="1"/>
  <c r="F17475" i="1"/>
  <c r="F17476" i="1"/>
  <c r="F17477" i="1"/>
  <c r="F17478" i="1"/>
  <c r="F17479" i="1"/>
  <c r="F17480" i="1"/>
  <c r="F17481" i="1"/>
  <c r="F17482" i="1"/>
  <c r="F17483" i="1"/>
  <c r="F17484" i="1"/>
  <c r="F17485" i="1"/>
  <c r="F17486" i="1"/>
  <c r="F17487" i="1"/>
  <c r="F17488" i="1"/>
  <c r="F17489" i="1"/>
  <c r="F17490" i="1"/>
  <c r="F17491" i="1"/>
  <c r="F17492" i="1"/>
  <c r="F17493" i="1"/>
  <c r="F17494" i="1"/>
  <c r="F17495" i="1"/>
  <c r="F17496" i="1"/>
  <c r="F17497" i="1"/>
  <c r="F17498" i="1"/>
  <c r="F17499" i="1"/>
  <c r="F17500" i="1"/>
  <c r="F17501" i="1"/>
  <c r="F17502" i="1"/>
  <c r="F17503" i="1"/>
  <c r="F17504" i="1"/>
  <c r="F17505" i="1"/>
  <c r="F17506" i="1"/>
  <c r="F17507" i="1"/>
  <c r="F17508" i="1"/>
  <c r="F17509" i="1"/>
  <c r="F17510" i="1"/>
  <c r="F17511" i="1"/>
  <c r="F17512" i="1"/>
  <c r="F17513" i="1"/>
  <c r="F17514" i="1"/>
  <c r="F17515" i="1"/>
  <c r="F17516" i="1"/>
  <c r="F17517" i="1"/>
  <c r="F17518" i="1"/>
  <c r="F17519" i="1"/>
  <c r="F17520" i="1"/>
  <c r="F17521" i="1"/>
  <c r="F17522" i="1"/>
  <c r="F17523" i="1"/>
  <c r="F17524" i="1"/>
  <c r="F17525" i="1"/>
  <c r="F17526" i="1"/>
  <c r="F17527" i="1"/>
  <c r="F17528" i="1"/>
  <c r="F17529" i="1"/>
  <c r="F17530" i="1"/>
  <c r="F17531" i="1"/>
  <c r="F17532" i="1"/>
  <c r="F17533" i="1"/>
  <c r="F17534" i="1"/>
  <c r="F17535" i="1"/>
  <c r="F17536" i="1"/>
  <c r="F17537" i="1"/>
  <c r="F17538" i="1"/>
  <c r="F17539" i="1"/>
  <c r="F17540" i="1"/>
  <c r="F17541" i="1"/>
  <c r="F17542" i="1"/>
  <c r="F17543" i="1"/>
  <c r="F17544" i="1"/>
  <c r="F17545" i="1"/>
  <c r="F17546" i="1"/>
  <c r="F17547" i="1"/>
  <c r="F17548" i="1"/>
  <c r="F17549" i="1"/>
  <c r="F17550" i="1"/>
  <c r="F17551" i="1"/>
  <c r="F17552" i="1"/>
  <c r="F17553" i="1"/>
  <c r="F17554" i="1"/>
  <c r="F17555" i="1"/>
  <c r="F17556" i="1"/>
  <c r="F17557" i="1"/>
  <c r="F17558" i="1"/>
  <c r="F17559" i="1"/>
  <c r="F17560" i="1"/>
  <c r="F17561" i="1"/>
  <c r="F17562" i="1"/>
  <c r="F17563" i="1"/>
  <c r="F17564" i="1"/>
  <c r="F17565" i="1"/>
  <c r="F17566" i="1"/>
  <c r="F17567" i="1"/>
  <c r="F17568" i="1"/>
  <c r="F17569" i="1"/>
  <c r="F17570" i="1"/>
  <c r="F17571" i="1"/>
  <c r="F17572" i="1"/>
  <c r="F17573" i="1"/>
  <c r="F17574" i="1"/>
  <c r="F17575" i="1"/>
  <c r="F17576" i="1"/>
  <c r="F17577" i="1"/>
  <c r="F17578" i="1"/>
  <c r="F17579" i="1"/>
  <c r="F17580" i="1"/>
  <c r="F17581" i="1"/>
  <c r="F17582" i="1"/>
  <c r="F17583" i="1"/>
  <c r="F17584" i="1"/>
  <c r="F17585" i="1"/>
  <c r="F17586" i="1"/>
  <c r="F17587" i="1"/>
  <c r="F17588" i="1"/>
  <c r="F17589" i="1"/>
  <c r="F17590" i="1"/>
  <c r="F17591" i="1"/>
  <c r="F17592" i="1"/>
  <c r="F17593" i="1"/>
  <c r="F17594" i="1"/>
  <c r="F17595" i="1"/>
  <c r="F17596" i="1"/>
  <c r="F17597" i="1"/>
  <c r="F17598" i="1"/>
  <c r="F17599" i="1"/>
  <c r="F17600" i="1"/>
  <c r="F17601" i="1"/>
  <c r="F17602" i="1"/>
  <c r="F17603" i="1"/>
  <c r="F17604" i="1"/>
  <c r="F17605" i="1"/>
  <c r="F17606" i="1"/>
  <c r="F17607" i="1"/>
  <c r="F17608" i="1"/>
  <c r="F17609" i="1"/>
  <c r="F17610" i="1"/>
  <c r="F17611" i="1"/>
  <c r="F17612" i="1"/>
  <c r="F17613" i="1"/>
  <c r="F17614" i="1"/>
  <c r="F17615" i="1"/>
  <c r="F17616" i="1"/>
  <c r="F17617" i="1"/>
  <c r="F17618" i="1"/>
  <c r="F17619" i="1"/>
  <c r="F17620" i="1"/>
  <c r="F17621" i="1"/>
  <c r="F17622" i="1"/>
  <c r="F17623" i="1"/>
  <c r="F17624" i="1"/>
  <c r="F17625" i="1"/>
  <c r="F17626" i="1"/>
  <c r="F17627" i="1"/>
  <c r="F17628" i="1"/>
  <c r="F17629" i="1"/>
  <c r="F17630" i="1"/>
  <c r="F17631" i="1"/>
  <c r="F17632" i="1"/>
  <c r="F17633" i="1"/>
  <c r="F17634" i="1"/>
  <c r="F17635" i="1"/>
  <c r="F17636" i="1"/>
  <c r="F17637" i="1"/>
  <c r="F17638" i="1"/>
  <c r="F17639" i="1"/>
  <c r="F17640" i="1"/>
  <c r="F17641" i="1"/>
  <c r="F17642" i="1"/>
  <c r="F17643" i="1"/>
  <c r="F17644" i="1"/>
  <c r="F17645" i="1"/>
  <c r="F17646" i="1"/>
  <c r="F17647" i="1"/>
  <c r="F17648" i="1"/>
  <c r="F17649" i="1"/>
  <c r="F17650" i="1"/>
  <c r="F17651" i="1"/>
  <c r="F17652" i="1"/>
  <c r="F17653" i="1"/>
  <c r="F17654" i="1"/>
  <c r="F17655" i="1"/>
  <c r="F17656" i="1"/>
  <c r="F17657" i="1"/>
  <c r="F17658" i="1"/>
  <c r="F17659" i="1"/>
  <c r="F17660" i="1"/>
  <c r="F17661" i="1"/>
  <c r="F17662" i="1"/>
  <c r="F17663" i="1"/>
  <c r="F17664" i="1"/>
  <c r="F17665" i="1"/>
  <c r="F17666" i="1"/>
  <c r="F17667" i="1"/>
  <c r="F17668" i="1"/>
  <c r="F17669" i="1"/>
  <c r="F17670" i="1"/>
  <c r="F17671" i="1"/>
  <c r="F17672" i="1"/>
  <c r="F17673" i="1"/>
  <c r="F17674" i="1"/>
  <c r="F17675" i="1"/>
  <c r="F17676" i="1"/>
  <c r="F17677" i="1"/>
  <c r="F17678" i="1"/>
  <c r="F17679" i="1"/>
  <c r="F17680" i="1"/>
  <c r="F17681" i="1"/>
  <c r="F17682" i="1"/>
  <c r="F17683" i="1"/>
  <c r="F17684" i="1"/>
  <c r="F17685" i="1"/>
  <c r="F17686" i="1"/>
  <c r="F17687" i="1"/>
  <c r="F17688" i="1"/>
  <c r="F17689" i="1"/>
  <c r="F17690" i="1"/>
  <c r="F17691" i="1"/>
  <c r="F17692" i="1"/>
  <c r="F17693" i="1"/>
  <c r="F17694" i="1"/>
  <c r="F17695" i="1"/>
  <c r="F17696" i="1"/>
  <c r="F17697" i="1"/>
  <c r="F17698" i="1"/>
  <c r="F17699" i="1"/>
  <c r="F17700" i="1"/>
  <c r="F17701" i="1"/>
  <c r="F17702" i="1"/>
  <c r="F17703" i="1"/>
  <c r="F17704" i="1"/>
  <c r="F17705" i="1"/>
  <c r="F17706" i="1"/>
  <c r="F17707" i="1"/>
  <c r="F17708" i="1"/>
  <c r="F17709" i="1"/>
  <c r="F17710" i="1"/>
  <c r="F17711" i="1"/>
  <c r="F17712" i="1"/>
  <c r="F17713" i="1"/>
  <c r="F17714" i="1"/>
  <c r="F17715" i="1"/>
  <c r="F17716" i="1"/>
  <c r="F17717" i="1"/>
  <c r="F17718" i="1"/>
  <c r="F17719" i="1"/>
  <c r="F17720" i="1"/>
  <c r="F17721" i="1"/>
  <c r="F17722" i="1"/>
  <c r="F17723" i="1"/>
  <c r="F17724" i="1"/>
  <c r="F17725" i="1"/>
  <c r="F17726" i="1"/>
  <c r="F17727" i="1"/>
  <c r="F17728" i="1"/>
  <c r="F17729" i="1"/>
  <c r="F17730" i="1"/>
  <c r="F17731" i="1"/>
  <c r="F17732" i="1"/>
  <c r="F17733" i="1"/>
  <c r="F17734" i="1"/>
  <c r="F17735" i="1"/>
  <c r="F17736" i="1"/>
  <c r="F17737" i="1"/>
  <c r="F17738" i="1"/>
  <c r="F17739" i="1"/>
  <c r="F17740" i="1"/>
  <c r="F17741" i="1"/>
  <c r="F17742" i="1"/>
  <c r="F17743" i="1"/>
  <c r="F17744" i="1"/>
  <c r="F17745" i="1"/>
  <c r="F17746" i="1"/>
  <c r="F17747" i="1"/>
  <c r="F17748" i="1"/>
  <c r="F17749" i="1"/>
  <c r="F17750" i="1"/>
  <c r="F17751" i="1"/>
  <c r="F17752" i="1"/>
  <c r="F17753" i="1"/>
  <c r="F17754" i="1"/>
  <c r="F17755" i="1"/>
  <c r="F17756" i="1"/>
  <c r="F17757" i="1"/>
  <c r="F17758" i="1"/>
  <c r="F17759" i="1"/>
  <c r="F17760" i="1"/>
  <c r="F17761" i="1"/>
  <c r="F17762" i="1"/>
  <c r="F17763" i="1"/>
  <c r="F17764" i="1"/>
  <c r="F17765" i="1"/>
  <c r="F17766" i="1"/>
  <c r="F17767" i="1"/>
  <c r="F17768" i="1"/>
  <c r="F17769" i="1"/>
  <c r="F17770" i="1"/>
  <c r="F17771" i="1"/>
  <c r="F17772" i="1"/>
  <c r="F17773" i="1"/>
  <c r="F17774" i="1"/>
  <c r="F17775" i="1"/>
  <c r="F17776" i="1"/>
  <c r="F17777" i="1"/>
  <c r="F17778" i="1"/>
  <c r="F17779" i="1"/>
  <c r="F17780" i="1"/>
  <c r="F17781" i="1"/>
  <c r="F17782" i="1"/>
  <c r="F17783" i="1"/>
  <c r="F17784" i="1"/>
  <c r="F17785" i="1"/>
  <c r="F17786" i="1"/>
  <c r="F17787" i="1"/>
  <c r="F17788" i="1"/>
  <c r="F17789" i="1"/>
  <c r="F17790" i="1"/>
  <c r="F17791" i="1"/>
  <c r="F17792" i="1"/>
  <c r="F17793" i="1"/>
  <c r="F17794" i="1"/>
  <c r="F17795" i="1"/>
  <c r="F17796" i="1"/>
  <c r="F17797" i="1"/>
  <c r="F17798" i="1"/>
  <c r="F17799" i="1"/>
  <c r="F17800" i="1"/>
  <c r="F17801" i="1"/>
  <c r="F17802" i="1"/>
  <c r="F17803" i="1"/>
  <c r="F17804" i="1"/>
  <c r="F17805" i="1"/>
  <c r="F17806" i="1"/>
  <c r="F17807" i="1"/>
  <c r="F17808" i="1"/>
  <c r="F17809" i="1"/>
  <c r="F17810" i="1"/>
  <c r="F17811" i="1"/>
  <c r="F17812" i="1"/>
  <c r="F17813" i="1"/>
  <c r="F17814" i="1"/>
  <c r="F17815" i="1"/>
  <c r="F17816" i="1"/>
  <c r="F17817" i="1"/>
  <c r="F17818" i="1"/>
  <c r="F17819" i="1"/>
  <c r="F17820" i="1"/>
  <c r="F17821" i="1"/>
  <c r="F17822" i="1"/>
  <c r="F17823" i="1"/>
  <c r="F17824" i="1"/>
  <c r="F17825" i="1"/>
  <c r="F17826" i="1"/>
  <c r="F17827" i="1"/>
  <c r="F17828" i="1"/>
  <c r="F17829" i="1"/>
  <c r="F17830" i="1"/>
  <c r="F17831" i="1"/>
  <c r="F17832" i="1"/>
  <c r="F17833" i="1"/>
  <c r="F17834" i="1"/>
  <c r="F17835" i="1"/>
  <c r="F17836" i="1"/>
  <c r="F17837" i="1"/>
  <c r="F17838" i="1"/>
  <c r="F17839" i="1"/>
  <c r="F17840" i="1"/>
  <c r="F17841" i="1"/>
  <c r="F17842" i="1"/>
  <c r="F17843" i="1"/>
  <c r="F17844" i="1"/>
  <c r="F17845" i="1"/>
  <c r="F17846" i="1"/>
  <c r="F17847" i="1"/>
  <c r="F17848" i="1"/>
  <c r="F17849" i="1"/>
  <c r="F17850" i="1"/>
  <c r="F17851" i="1"/>
  <c r="F17852" i="1"/>
  <c r="F17853" i="1"/>
  <c r="F17854" i="1"/>
  <c r="F17855" i="1"/>
  <c r="F17856" i="1"/>
  <c r="F17857" i="1"/>
  <c r="F17858" i="1"/>
  <c r="F17859" i="1"/>
  <c r="F17860" i="1"/>
  <c r="F17861" i="1"/>
  <c r="F17862" i="1"/>
  <c r="F17863" i="1"/>
  <c r="F17864" i="1"/>
  <c r="F17865" i="1"/>
  <c r="F17866" i="1"/>
  <c r="F17867" i="1"/>
  <c r="F17868" i="1"/>
  <c r="F17869" i="1"/>
  <c r="F17870" i="1"/>
  <c r="F17871" i="1"/>
  <c r="F17872" i="1"/>
  <c r="F17873" i="1"/>
  <c r="F17874" i="1"/>
  <c r="F17875" i="1"/>
  <c r="F17876" i="1"/>
  <c r="F17877" i="1"/>
  <c r="F17878" i="1"/>
  <c r="F17879" i="1"/>
  <c r="F17880" i="1"/>
  <c r="F17881" i="1"/>
  <c r="F17882" i="1"/>
  <c r="F17883" i="1"/>
  <c r="F17884" i="1"/>
  <c r="F17885" i="1"/>
  <c r="F17886" i="1"/>
  <c r="F17887" i="1"/>
  <c r="F17888" i="1"/>
  <c r="F17889" i="1"/>
  <c r="F17890" i="1"/>
  <c r="F17891" i="1"/>
  <c r="F17892" i="1"/>
  <c r="F17893" i="1"/>
  <c r="F17894" i="1"/>
  <c r="F17895" i="1"/>
  <c r="F17896" i="1"/>
  <c r="F17897" i="1"/>
  <c r="F17898" i="1"/>
  <c r="F17899" i="1"/>
  <c r="F17900" i="1"/>
  <c r="F17901" i="1"/>
  <c r="F17902" i="1"/>
  <c r="F17903" i="1"/>
  <c r="F17904" i="1"/>
  <c r="F17905" i="1"/>
  <c r="F17906" i="1"/>
  <c r="F17907" i="1"/>
  <c r="F17908" i="1"/>
  <c r="F17909" i="1"/>
  <c r="F17910" i="1"/>
  <c r="F17911" i="1"/>
  <c r="F17912" i="1"/>
  <c r="F17913" i="1"/>
  <c r="F17914" i="1"/>
  <c r="F17915" i="1"/>
  <c r="F17916" i="1"/>
  <c r="F17917" i="1"/>
  <c r="F17918" i="1"/>
  <c r="F17919" i="1"/>
  <c r="F17920" i="1"/>
  <c r="F17921" i="1"/>
  <c r="F17922" i="1"/>
  <c r="F17923" i="1"/>
  <c r="F17924" i="1"/>
  <c r="F17925" i="1"/>
  <c r="F17926" i="1"/>
  <c r="F17927" i="1"/>
  <c r="F17928" i="1"/>
  <c r="F17929" i="1"/>
  <c r="F17930" i="1"/>
  <c r="F17931" i="1"/>
  <c r="F17932" i="1"/>
  <c r="F17933" i="1"/>
  <c r="F17934" i="1"/>
  <c r="F17935" i="1"/>
  <c r="F17936" i="1"/>
  <c r="F17937" i="1"/>
  <c r="F17938" i="1"/>
  <c r="F17939" i="1"/>
  <c r="F17940" i="1"/>
  <c r="F17941" i="1"/>
  <c r="F17942" i="1"/>
  <c r="F17943" i="1"/>
  <c r="F17944" i="1"/>
  <c r="F17945" i="1"/>
  <c r="F17946" i="1"/>
  <c r="F17947" i="1"/>
  <c r="F17948" i="1"/>
  <c r="F17949" i="1"/>
  <c r="F17950" i="1"/>
  <c r="F17951" i="1"/>
  <c r="F17952" i="1"/>
  <c r="F17953" i="1"/>
  <c r="F17954" i="1"/>
  <c r="F17955" i="1"/>
  <c r="F17956" i="1"/>
  <c r="F17957" i="1"/>
  <c r="F17958" i="1"/>
  <c r="F17959" i="1"/>
  <c r="F17960" i="1"/>
  <c r="F17961" i="1"/>
  <c r="F17962" i="1"/>
  <c r="F17963" i="1"/>
  <c r="F17964" i="1"/>
  <c r="F17965" i="1"/>
  <c r="F17966" i="1"/>
  <c r="F17967" i="1"/>
  <c r="F17968" i="1"/>
  <c r="F17969" i="1"/>
  <c r="F17970" i="1"/>
  <c r="F17971" i="1"/>
  <c r="F17972" i="1"/>
  <c r="F17973" i="1"/>
  <c r="F17974" i="1"/>
  <c r="F17975" i="1"/>
  <c r="F17976" i="1"/>
  <c r="F17977" i="1"/>
  <c r="F17978" i="1"/>
  <c r="F17979" i="1"/>
  <c r="F17980" i="1"/>
  <c r="F17981" i="1"/>
  <c r="F17982" i="1"/>
  <c r="F17983" i="1"/>
  <c r="F17984" i="1"/>
  <c r="F17985" i="1"/>
  <c r="F17986" i="1"/>
  <c r="F17987" i="1"/>
  <c r="F17988" i="1"/>
  <c r="F17989" i="1"/>
  <c r="F17990" i="1"/>
  <c r="F17991" i="1"/>
  <c r="F17992" i="1"/>
  <c r="F17993" i="1"/>
  <c r="F17994" i="1"/>
  <c r="F17995" i="1"/>
  <c r="F17996" i="1"/>
  <c r="F17997" i="1"/>
  <c r="F17998" i="1"/>
  <c r="F17999" i="1"/>
  <c r="F18000" i="1"/>
  <c r="F18001" i="1"/>
  <c r="F18002" i="1"/>
  <c r="F18003" i="1"/>
  <c r="F18004" i="1"/>
  <c r="F18005" i="1"/>
  <c r="F18006" i="1"/>
  <c r="F18007" i="1"/>
  <c r="F18008" i="1"/>
  <c r="F18009" i="1"/>
  <c r="F18010" i="1"/>
  <c r="F18011" i="1"/>
  <c r="F18012" i="1"/>
  <c r="F18013" i="1"/>
  <c r="F18014" i="1"/>
  <c r="F18015" i="1"/>
  <c r="F18016" i="1"/>
  <c r="F18017" i="1"/>
  <c r="F18018" i="1"/>
  <c r="F18019" i="1"/>
  <c r="F18020" i="1"/>
  <c r="F18021" i="1"/>
  <c r="F18022" i="1"/>
  <c r="F18023" i="1"/>
  <c r="F18024" i="1"/>
  <c r="F18025" i="1"/>
  <c r="F18026" i="1"/>
  <c r="F18027" i="1"/>
  <c r="F18028" i="1"/>
  <c r="F18029" i="1"/>
  <c r="F18030" i="1"/>
  <c r="F18031" i="1"/>
  <c r="F18032" i="1"/>
  <c r="F18033" i="1"/>
  <c r="F18034" i="1"/>
  <c r="F18035" i="1"/>
  <c r="F18036" i="1"/>
  <c r="F18037" i="1"/>
  <c r="F18038" i="1"/>
  <c r="F18039" i="1"/>
  <c r="F18040" i="1"/>
  <c r="F18041" i="1"/>
  <c r="F18042" i="1"/>
  <c r="F18043" i="1"/>
  <c r="F18044" i="1"/>
  <c r="F18045" i="1"/>
  <c r="F18046" i="1"/>
  <c r="F18047" i="1"/>
  <c r="F18048" i="1"/>
  <c r="F18049" i="1"/>
  <c r="F18050" i="1"/>
  <c r="F18051" i="1"/>
  <c r="F18052" i="1"/>
  <c r="F18053" i="1"/>
  <c r="F18054" i="1"/>
  <c r="F18055" i="1"/>
  <c r="F18056" i="1"/>
  <c r="F18057" i="1"/>
  <c r="F18058" i="1"/>
  <c r="F18059" i="1"/>
  <c r="F18060" i="1"/>
  <c r="F18061" i="1"/>
  <c r="F18062" i="1"/>
  <c r="F18063" i="1"/>
  <c r="F18064" i="1"/>
  <c r="F18065" i="1"/>
  <c r="F18066" i="1"/>
  <c r="F18067" i="1"/>
  <c r="F18068" i="1"/>
  <c r="F18069" i="1"/>
  <c r="F18070" i="1"/>
  <c r="F18071" i="1"/>
  <c r="F18072" i="1"/>
  <c r="F18073" i="1"/>
  <c r="F18074" i="1"/>
  <c r="F18075" i="1"/>
  <c r="F18076" i="1"/>
  <c r="F18077" i="1"/>
  <c r="F18078" i="1"/>
  <c r="F18079" i="1"/>
  <c r="F18080" i="1"/>
  <c r="F18081" i="1"/>
  <c r="F18082" i="1"/>
  <c r="F18083" i="1"/>
  <c r="F18084" i="1"/>
  <c r="F18085" i="1"/>
  <c r="F18086" i="1"/>
  <c r="F18087" i="1"/>
  <c r="F18088" i="1"/>
  <c r="F18089" i="1"/>
  <c r="F18090" i="1"/>
  <c r="F18091" i="1"/>
  <c r="F18092" i="1"/>
  <c r="F18093" i="1"/>
  <c r="F18094" i="1"/>
  <c r="F18095" i="1"/>
  <c r="F18096" i="1"/>
  <c r="F18097" i="1"/>
  <c r="F18098" i="1"/>
  <c r="F18099" i="1"/>
  <c r="F18100" i="1"/>
  <c r="F18101" i="1"/>
  <c r="F18102" i="1"/>
  <c r="F18103" i="1"/>
  <c r="F18104" i="1"/>
  <c r="F18105" i="1"/>
  <c r="F18106" i="1"/>
  <c r="F18107" i="1"/>
  <c r="F18108" i="1"/>
  <c r="F18109" i="1"/>
  <c r="F18110" i="1"/>
  <c r="F18111" i="1"/>
  <c r="F18112" i="1"/>
  <c r="F18113" i="1"/>
  <c r="F18114" i="1"/>
  <c r="F18115" i="1"/>
  <c r="F18116" i="1"/>
  <c r="F18117" i="1"/>
  <c r="F18118" i="1"/>
  <c r="F18119" i="1"/>
  <c r="F18120" i="1"/>
  <c r="F18121" i="1"/>
  <c r="F18122" i="1"/>
  <c r="F18123" i="1"/>
  <c r="F18124" i="1"/>
  <c r="F18125" i="1"/>
  <c r="F18126" i="1"/>
  <c r="F18127" i="1"/>
  <c r="F18128" i="1"/>
  <c r="F18129" i="1"/>
  <c r="F18130" i="1"/>
  <c r="F18131" i="1"/>
  <c r="F18132" i="1"/>
  <c r="F18133" i="1"/>
  <c r="F18134" i="1"/>
  <c r="F18135" i="1"/>
  <c r="F18136" i="1"/>
  <c r="F18137" i="1"/>
  <c r="F18138" i="1"/>
  <c r="F18139" i="1"/>
  <c r="F18140" i="1"/>
  <c r="F18141" i="1"/>
  <c r="F18142" i="1"/>
  <c r="F18143" i="1"/>
  <c r="F18144" i="1"/>
  <c r="F18145" i="1"/>
  <c r="F18146" i="1"/>
  <c r="F18147" i="1"/>
  <c r="F18148" i="1"/>
  <c r="F18149" i="1"/>
  <c r="F18150" i="1"/>
  <c r="F18151" i="1"/>
  <c r="F18152" i="1"/>
  <c r="F18153" i="1"/>
  <c r="F18154" i="1"/>
  <c r="F18155" i="1"/>
  <c r="F18156" i="1"/>
  <c r="F18157" i="1"/>
  <c r="F18158" i="1"/>
  <c r="F18159" i="1"/>
  <c r="F18160" i="1"/>
  <c r="F18161" i="1"/>
  <c r="F18162" i="1"/>
  <c r="F18163" i="1"/>
  <c r="F18164" i="1"/>
  <c r="F18165" i="1"/>
  <c r="F18166" i="1"/>
  <c r="F18167" i="1"/>
  <c r="F18168" i="1"/>
  <c r="F18169" i="1"/>
  <c r="F18170" i="1"/>
  <c r="F18171" i="1"/>
  <c r="F18172" i="1"/>
  <c r="F18173" i="1"/>
  <c r="F18174" i="1"/>
  <c r="F18175" i="1"/>
  <c r="F18176" i="1"/>
  <c r="F18177" i="1"/>
  <c r="F18178" i="1"/>
  <c r="F18179" i="1"/>
  <c r="F18180" i="1"/>
  <c r="F18181" i="1"/>
  <c r="F18182" i="1"/>
  <c r="F18183" i="1"/>
  <c r="F18184" i="1"/>
  <c r="F18185" i="1"/>
  <c r="F18186" i="1"/>
  <c r="F18187" i="1"/>
  <c r="F18188" i="1"/>
  <c r="F18189" i="1"/>
  <c r="F18190" i="1"/>
  <c r="F18191" i="1"/>
  <c r="F18192" i="1"/>
  <c r="F18193" i="1"/>
  <c r="F18194" i="1"/>
  <c r="F18195" i="1"/>
  <c r="F18196" i="1"/>
  <c r="F18197" i="1"/>
  <c r="F18198" i="1"/>
  <c r="F18199" i="1"/>
  <c r="F18200" i="1"/>
  <c r="F18201" i="1"/>
  <c r="F18202" i="1"/>
  <c r="F18203" i="1"/>
  <c r="F18204" i="1"/>
  <c r="F18205" i="1"/>
  <c r="F18206" i="1"/>
  <c r="F18207" i="1"/>
  <c r="F18208" i="1"/>
  <c r="F18209" i="1"/>
  <c r="F18210" i="1"/>
  <c r="F18211" i="1"/>
  <c r="F18212" i="1"/>
  <c r="F18213" i="1"/>
  <c r="F18214" i="1"/>
  <c r="F18215" i="1"/>
  <c r="F18216" i="1"/>
  <c r="F18217" i="1"/>
  <c r="F18218" i="1"/>
  <c r="F18219" i="1"/>
  <c r="F18220" i="1"/>
  <c r="F18221" i="1"/>
  <c r="F18222" i="1"/>
  <c r="F18223" i="1"/>
  <c r="F18224" i="1"/>
  <c r="F18225" i="1"/>
  <c r="F18226" i="1"/>
  <c r="F18227" i="1"/>
  <c r="F18228" i="1"/>
  <c r="F18229" i="1"/>
  <c r="F18230" i="1"/>
  <c r="F18231" i="1"/>
  <c r="F18232" i="1"/>
  <c r="F18233" i="1"/>
  <c r="F18234" i="1"/>
  <c r="F18235" i="1"/>
  <c r="F18236" i="1"/>
  <c r="F18237" i="1"/>
  <c r="F18238" i="1"/>
  <c r="F18239" i="1"/>
  <c r="F18240" i="1"/>
  <c r="F18241" i="1"/>
  <c r="F18242" i="1"/>
  <c r="F18243" i="1"/>
  <c r="F18244" i="1"/>
  <c r="F18245" i="1"/>
  <c r="F18246" i="1"/>
  <c r="F18247" i="1"/>
  <c r="F18248" i="1"/>
  <c r="F18249" i="1"/>
  <c r="F18250" i="1"/>
  <c r="F18251" i="1"/>
  <c r="F18252" i="1"/>
  <c r="F18253" i="1"/>
  <c r="F18254" i="1"/>
  <c r="F18255" i="1"/>
  <c r="F18256" i="1"/>
  <c r="F18257" i="1"/>
  <c r="F18258" i="1"/>
  <c r="F18259" i="1"/>
  <c r="F18260" i="1"/>
  <c r="F18261" i="1"/>
  <c r="F18262" i="1"/>
  <c r="F18263" i="1"/>
  <c r="F18264" i="1"/>
  <c r="F18265" i="1"/>
  <c r="F18266" i="1"/>
  <c r="F18267" i="1"/>
  <c r="F18268" i="1"/>
  <c r="F18269" i="1"/>
  <c r="F18270" i="1"/>
  <c r="F18271" i="1"/>
  <c r="F18272" i="1"/>
  <c r="F18273" i="1"/>
  <c r="F18274" i="1"/>
  <c r="F18275" i="1"/>
  <c r="F18276" i="1"/>
  <c r="F18277" i="1"/>
  <c r="F18278" i="1"/>
  <c r="F18279" i="1"/>
  <c r="F18280" i="1"/>
  <c r="F18281" i="1"/>
  <c r="F18282" i="1"/>
  <c r="F18283" i="1"/>
  <c r="F18284" i="1"/>
  <c r="F18285" i="1"/>
  <c r="F18286" i="1"/>
  <c r="F18287" i="1"/>
  <c r="F18288" i="1"/>
  <c r="F18289" i="1"/>
  <c r="F18290" i="1"/>
  <c r="F18291" i="1"/>
  <c r="F18292" i="1"/>
  <c r="F18293" i="1"/>
  <c r="F18294" i="1"/>
  <c r="F18295" i="1"/>
  <c r="F18296" i="1"/>
  <c r="F18297" i="1"/>
  <c r="F18298" i="1"/>
  <c r="F18299" i="1"/>
  <c r="F18300" i="1"/>
  <c r="F18301" i="1"/>
  <c r="F18302" i="1"/>
  <c r="F18303" i="1"/>
  <c r="F18304" i="1"/>
  <c r="F18305" i="1"/>
  <c r="F18306" i="1"/>
  <c r="F18307" i="1"/>
  <c r="F18308" i="1"/>
  <c r="F18309" i="1"/>
  <c r="F18310" i="1"/>
  <c r="F18311" i="1"/>
  <c r="F18312" i="1"/>
  <c r="F18313" i="1"/>
  <c r="F18314" i="1"/>
  <c r="F18315" i="1"/>
  <c r="F18316" i="1"/>
  <c r="F18317" i="1"/>
  <c r="F18318" i="1"/>
  <c r="F18319" i="1"/>
  <c r="F18320" i="1"/>
  <c r="F18321" i="1"/>
  <c r="F18322" i="1"/>
  <c r="F18323" i="1"/>
  <c r="F18324" i="1"/>
  <c r="F18325" i="1"/>
  <c r="F18326" i="1"/>
  <c r="F18327" i="1"/>
  <c r="F18328" i="1"/>
  <c r="F18329" i="1"/>
  <c r="F18330" i="1"/>
  <c r="F18331" i="1"/>
  <c r="F18332" i="1"/>
  <c r="F18333" i="1"/>
  <c r="F18334" i="1"/>
  <c r="F18335" i="1"/>
  <c r="F18336" i="1"/>
  <c r="F18337" i="1"/>
  <c r="F18338" i="1"/>
  <c r="F18339" i="1"/>
  <c r="F18340" i="1"/>
  <c r="F18341" i="1"/>
  <c r="F18342" i="1"/>
  <c r="F18343" i="1"/>
  <c r="F18344" i="1"/>
  <c r="F18345" i="1"/>
  <c r="F18346" i="1"/>
  <c r="F18347" i="1"/>
  <c r="F18348" i="1"/>
  <c r="F18349" i="1"/>
  <c r="F18350" i="1"/>
  <c r="F18351" i="1"/>
  <c r="F18352" i="1"/>
  <c r="F18353" i="1"/>
  <c r="F18354" i="1"/>
  <c r="F18355" i="1"/>
  <c r="F18356" i="1"/>
  <c r="F18357" i="1"/>
  <c r="F18358" i="1"/>
  <c r="F18359" i="1"/>
  <c r="F18360" i="1"/>
  <c r="F18361" i="1"/>
  <c r="F18362" i="1"/>
  <c r="F18363" i="1"/>
  <c r="F18364" i="1"/>
  <c r="F18365" i="1"/>
  <c r="F18366" i="1"/>
  <c r="F18367" i="1"/>
  <c r="F18368" i="1"/>
  <c r="F18369" i="1"/>
  <c r="F18370" i="1"/>
  <c r="F18371" i="1"/>
  <c r="F18372" i="1"/>
  <c r="F18373" i="1"/>
  <c r="F18374" i="1"/>
  <c r="F18375" i="1"/>
  <c r="F18376" i="1"/>
  <c r="F18377" i="1"/>
  <c r="F18378" i="1"/>
  <c r="F18379" i="1"/>
  <c r="F18380" i="1"/>
  <c r="F18381" i="1"/>
  <c r="F18382" i="1"/>
  <c r="F18383" i="1"/>
  <c r="F18384" i="1"/>
  <c r="F18385" i="1"/>
  <c r="F18386" i="1"/>
  <c r="F18387" i="1"/>
  <c r="F18388" i="1"/>
  <c r="F18389" i="1"/>
  <c r="F18390" i="1"/>
  <c r="F18391" i="1"/>
  <c r="F18392" i="1"/>
  <c r="F18393" i="1"/>
  <c r="F18394" i="1"/>
  <c r="F18395" i="1"/>
  <c r="F18396" i="1"/>
  <c r="F18397" i="1"/>
  <c r="F18398" i="1"/>
  <c r="F18399" i="1"/>
  <c r="F18400" i="1"/>
  <c r="F18401" i="1"/>
  <c r="F18402" i="1"/>
  <c r="F18403" i="1"/>
  <c r="F18404" i="1"/>
  <c r="F18405" i="1"/>
  <c r="F18406" i="1"/>
  <c r="F18407" i="1"/>
  <c r="F18408" i="1"/>
  <c r="F18409" i="1"/>
  <c r="F18410" i="1"/>
  <c r="F18411" i="1"/>
  <c r="F18412" i="1"/>
  <c r="F18413" i="1"/>
  <c r="F18414" i="1"/>
  <c r="F18415" i="1"/>
  <c r="F18416" i="1"/>
  <c r="F18417" i="1"/>
  <c r="F18418" i="1"/>
  <c r="F18419" i="1"/>
  <c r="F18420" i="1"/>
  <c r="F18421" i="1"/>
  <c r="F18422" i="1"/>
  <c r="F18423" i="1"/>
  <c r="F18424" i="1"/>
  <c r="F18425" i="1"/>
  <c r="F18426" i="1"/>
  <c r="F18427" i="1"/>
  <c r="F18428" i="1"/>
  <c r="F18429" i="1"/>
  <c r="F18430" i="1"/>
  <c r="F18431" i="1"/>
  <c r="F18432" i="1"/>
  <c r="F18433" i="1"/>
  <c r="F18434" i="1"/>
  <c r="F18435" i="1"/>
  <c r="F18436" i="1"/>
  <c r="F18437" i="1"/>
  <c r="F18438" i="1"/>
  <c r="F18439" i="1"/>
  <c r="F18440" i="1"/>
  <c r="F18441" i="1"/>
  <c r="F18442" i="1"/>
  <c r="F18443" i="1"/>
  <c r="F18444" i="1"/>
  <c r="F18445" i="1"/>
  <c r="F18446" i="1"/>
  <c r="F18447" i="1"/>
  <c r="F18448" i="1"/>
  <c r="F18449" i="1"/>
  <c r="F18450" i="1"/>
  <c r="F18451" i="1"/>
  <c r="F18452" i="1"/>
  <c r="F18453" i="1"/>
  <c r="F18454" i="1"/>
  <c r="F18455" i="1"/>
  <c r="F18456" i="1"/>
  <c r="F18457" i="1"/>
  <c r="F18458" i="1"/>
  <c r="F18459" i="1"/>
  <c r="F18460" i="1"/>
  <c r="F18461" i="1"/>
  <c r="F18462" i="1"/>
  <c r="F18463" i="1"/>
  <c r="F18464" i="1"/>
  <c r="F18465" i="1"/>
  <c r="F18466" i="1"/>
  <c r="F18467" i="1"/>
  <c r="F18468" i="1"/>
  <c r="F18469" i="1"/>
  <c r="F18470" i="1"/>
  <c r="F18471" i="1"/>
  <c r="F18472" i="1"/>
  <c r="F18473" i="1"/>
  <c r="F18474" i="1"/>
  <c r="F18475" i="1"/>
  <c r="F18476" i="1"/>
  <c r="F18477" i="1"/>
  <c r="F18478" i="1"/>
  <c r="F18479" i="1"/>
  <c r="F18480" i="1"/>
  <c r="F18481" i="1"/>
  <c r="F18482" i="1"/>
  <c r="F18483" i="1"/>
  <c r="F18484" i="1"/>
  <c r="F18485" i="1"/>
  <c r="F18486" i="1"/>
  <c r="F18487" i="1"/>
  <c r="F18488" i="1"/>
  <c r="F18489" i="1"/>
  <c r="F18490" i="1"/>
  <c r="F18491" i="1"/>
  <c r="F18492" i="1"/>
  <c r="F18493" i="1"/>
  <c r="F18494" i="1"/>
  <c r="F18495" i="1"/>
  <c r="F18496" i="1"/>
  <c r="F18497" i="1"/>
  <c r="F18498" i="1"/>
  <c r="F18499" i="1"/>
  <c r="F18500" i="1"/>
  <c r="F18501" i="1"/>
  <c r="F18502" i="1"/>
  <c r="F18503" i="1"/>
  <c r="F18504" i="1"/>
  <c r="F18505" i="1"/>
  <c r="F18506" i="1"/>
  <c r="F18507" i="1"/>
  <c r="F18508" i="1"/>
  <c r="F18509" i="1"/>
  <c r="F18510" i="1"/>
  <c r="F18511" i="1"/>
  <c r="F18512" i="1"/>
  <c r="F18513" i="1"/>
  <c r="F18514" i="1"/>
  <c r="F18515" i="1"/>
  <c r="F18516" i="1"/>
  <c r="F18517" i="1"/>
  <c r="F18518" i="1"/>
  <c r="F18519" i="1"/>
  <c r="F18520" i="1"/>
  <c r="F18521" i="1"/>
  <c r="F18522" i="1"/>
  <c r="F18523" i="1"/>
  <c r="F18524" i="1"/>
  <c r="F18525" i="1"/>
  <c r="F18526" i="1"/>
  <c r="F18527" i="1"/>
  <c r="F18528" i="1"/>
  <c r="F18529" i="1"/>
  <c r="F18530" i="1"/>
  <c r="F18531" i="1"/>
  <c r="F18532" i="1"/>
  <c r="F18533" i="1"/>
  <c r="F18534" i="1"/>
  <c r="F18535" i="1"/>
  <c r="F18536" i="1"/>
  <c r="F18537" i="1"/>
  <c r="F18538" i="1"/>
  <c r="F18539" i="1"/>
  <c r="F18540" i="1"/>
  <c r="F18541" i="1"/>
  <c r="F18542" i="1"/>
  <c r="F18543" i="1"/>
  <c r="F18544" i="1"/>
  <c r="F18545" i="1"/>
  <c r="F18546" i="1"/>
  <c r="F18547" i="1"/>
  <c r="F18548" i="1"/>
  <c r="F18549" i="1"/>
  <c r="F18550" i="1"/>
  <c r="F18551" i="1"/>
  <c r="F18552" i="1"/>
  <c r="F18553" i="1"/>
  <c r="F18554" i="1"/>
  <c r="F18555" i="1"/>
  <c r="F18556" i="1"/>
  <c r="F18557" i="1"/>
  <c r="F18558" i="1"/>
  <c r="F18559" i="1"/>
  <c r="F18560" i="1"/>
  <c r="F18561" i="1"/>
  <c r="F18562" i="1"/>
  <c r="F18563" i="1"/>
  <c r="F18564" i="1"/>
  <c r="F18565" i="1"/>
  <c r="F18566" i="1"/>
  <c r="F18567" i="1"/>
  <c r="F18568" i="1"/>
  <c r="F18569" i="1"/>
  <c r="F18570" i="1"/>
  <c r="F18571" i="1"/>
  <c r="F18572" i="1"/>
  <c r="F18573" i="1"/>
  <c r="F18574" i="1"/>
  <c r="F18575" i="1"/>
  <c r="F18576" i="1"/>
  <c r="F18577" i="1"/>
  <c r="F18578" i="1"/>
  <c r="F18579" i="1"/>
  <c r="F18580" i="1"/>
  <c r="F18581" i="1"/>
  <c r="F18582" i="1"/>
  <c r="F18583" i="1"/>
  <c r="F18584" i="1"/>
  <c r="F18585" i="1"/>
  <c r="F18586" i="1"/>
  <c r="F18587" i="1"/>
  <c r="F18588" i="1"/>
  <c r="F18589" i="1"/>
  <c r="F18590" i="1"/>
  <c r="F18591" i="1"/>
  <c r="F18592" i="1"/>
  <c r="F18593" i="1"/>
  <c r="F18594" i="1"/>
  <c r="F18595" i="1"/>
  <c r="F18596" i="1"/>
  <c r="F18597" i="1"/>
  <c r="F18598" i="1"/>
  <c r="F18599" i="1"/>
  <c r="F18600" i="1"/>
  <c r="F18601" i="1"/>
  <c r="F18602" i="1"/>
  <c r="F18603" i="1"/>
  <c r="F18604" i="1"/>
  <c r="F18605" i="1"/>
  <c r="F18606" i="1"/>
  <c r="F18607" i="1"/>
  <c r="F18608" i="1"/>
  <c r="F18609" i="1"/>
  <c r="F18610" i="1"/>
  <c r="F18611" i="1"/>
  <c r="F18612" i="1"/>
  <c r="F18613" i="1"/>
  <c r="F18614" i="1"/>
  <c r="F18615" i="1"/>
  <c r="F18616" i="1"/>
  <c r="F18617" i="1"/>
  <c r="F18618" i="1"/>
  <c r="F18619" i="1"/>
  <c r="F18620" i="1"/>
  <c r="F18621" i="1"/>
  <c r="F18622" i="1"/>
  <c r="F18623" i="1"/>
  <c r="F18624" i="1"/>
  <c r="F18625" i="1"/>
  <c r="F18626" i="1"/>
  <c r="F18627" i="1"/>
  <c r="F18628" i="1"/>
  <c r="F18629" i="1"/>
  <c r="F18630" i="1"/>
  <c r="F18631" i="1"/>
  <c r="F18632" i="1"/>
  <c r="F18633" i="1"/>
  <c r="F18634" i="1"/>
  <c r="F18635" i="1"/>
  <c r="F18636" i="1"/>
  <c r="F18637" i="1"/>
  <c r="F18638" i="1"/>
  <c r="F18639" i="1"/>
  <c r="F18640" i="1"/>
  <c r="F18641" i="1"/>
  <c r="F18642" i="1"/>
  <c r="F18643" i="1"/>
  <c r="F18644" i="1"/>
  <c r="F18645" i="1"/>
  <c r="F18646" i="1"/>
  <c r="F18647" i="1"/>
  <c r="F18648" i="1"/>
  <c r="F18649" i="1"/>
  <c r="F18650" i="1"/>
  <c r="F18651" i="1"/>
  <c r="F18652" i="1"/>
  <c r="F18653" i="1"/>
  <c r="F18654" i="1"/>
  <c r="F18655" i="1"/>
  <c r="F18656" i="1"/>
  <c r="F18657" i="1"/>
  <c r="F18658" i="1"/>
  <c r="F18659" i="1"/>
  <c r="F18660" i="1"/>
  <c r="F18661" i="1"/>
  <c r="F18662" i="1"/>
  <c r="F18663" i="1"/>
  <c r="F18664" i="1"/>
  <c r="F18665" i="1"/>
  <c r="F18666" i="1"/>
  <c r="F18667" i="1"/>
  <c r="F18668" i="1"/>
  <c r="F18669" i="1"/>
  <c r="F18670" i="1"/>
  <c r="F18671" i="1"/>
  <c r="F18672" i="1"/>
  <c r="F18673" i="1"/>
  <c r="F18674" i="1"/>
  <c r="F18675" i="1"/>
  <c r="F18676" i="1"/>
  <c r="F18677" i="1"/>
  <c r="F18678" i="1"/>
  <c r="F18679" i="1"/>
  <c r="F18680" i="1"/>
  <c r="F18681" i="1"/>
  <c r="F18682" i="1"/>
  <c r="F18683" i="1"/>
  <c r="F18684" i="1"/>
  <c r="F18685" i="1"/>
  <c r="F18686" i="1"/>
  <c r="F18687" i="1"/>
  <c r="F18688" i="1"/>
  <c r="F18689" i="1"/>
  <c r="F18690" i="1"/>
  <c r="F18691" i="1"/>
  <c r="F18692" i="1"/>
  <c r="F18693" i="1"/>
  <c r="F18694" i="1"/>
  <c r="F18695" i="1"/>
  <c r="F18696" i="1"/>
  <c r="F18697" i="1"/>
  <c r="F18698" i="1"/>
  <c r="F18699" i="1"/>
  <c r="F18700" i="1"/>
  <c r="F18701" i="1"/>
  <c r="F18702" i="1"/>
  <c r="F18703" i="1"/>
  <c r="F18704" i="1"/>
  <c r="F18705" i="1"/>
  <c r="F18706" i="1"/>
  <c r="F18707" i="1"/>
  <c r="F18708" i="1"/>
  <c r="F18709" i="1"/>
  <c r="F18710" i="1"/>
  <c r="F18711" i="1"/>
  <c r="F18712" i="1"/>
  <c r="F18713" i="1"/>
  <c r="F18714" i="1"/>
  <c r="F18715" i="1"/>
  <c r="F18716" i="1"/>
  <c r="F18717" i="1"/>
  <c r="F18718" i="1"/>
  <c r="F18719" i="1"/>
  <c r="F18720" i="1"/>
  <c r="F18721" i="1"/>
  <c r="F18722" i="1"/>
  <c r="F18723" i="1"/>
  <c r="F18724" i="1"/>
  <c r="F18725" i="1"/>
  <c r="F18726" i="1"/>
  <c r="F18727" i="1"/>
  <c r="F18728" i="1"/>
  <c r="F18729" i="1"/>
  <c r="F18730" i="1"/>
  <c r="F18731" i="1"/>
  <c r="F18732" i="1"/>
  <c r="F18733" i="1"/>
  <c r="F18734" i="1"/>
  <c r="F18735" i="1"/>
  <c r="F18736" i="1"/>
  <c r="F18737" i="1"/>
  <c r="F18738" i="1"/>
  <c r="F18739" i="1"/>
  <c r="F18740" i="1"/>
  <c r="F18741" i="1"/>
  <c r="F18742" i="1"/>
  <c r="F18743" i="1"/>
  <c r="F18744" i="1"/>
  <c r="F18745" i="1"/>
  <c r="F18746" i="1"/>
  <c r="F18747" i="1"/>
  <c r="F18748" i="1"/>
  <c r="F18749" i="1"/>
  <c r="F18750" i="1"/>
  <c r="F18751" i="1"/>
  <c r="F18752" i="1"/>
  <c r="F18753" i="1"/>
  <c r="F18754" i="1"/>
  <c r="F18755" i="1"/>
  <c r="F18756" i="1"/>
  <c r="F18757" i="1"/>
  <c r="F18758" i="1"/>
  <c r="F18759" i="1"/>
  <c r="F18760" i="1"/>
  <c r="F18761" i="1"/>
  <c r="F18762" i="1"/>
  <c r="F18763" i="1"/>
  <c r="F18764" i="1"/>
  <c r="F18765" i="1"/>
  <c r="F18766" i="1"/>
  <c r="F18767" i="1"/>
  <c r="F18768" i="1"/>
  <c r="F18769" i="1"/>
  <c r="F18770" i="1"/>
  <c r="F18771" i="1"/>
  <c r="F18772" i="1"/>
  <c r="F18773" i="1"/>
  <c r="F18774" i="1"/>
  <c r="F18775" i="1"/>
  <c r="F18776" i="1"/>
  <c r="F18777" i="1"/>
  <c r="F18778" i="1"/>
  <c r="F18779" i="1"/>
  <c r="F18780" i="1"/>
  <c r="F18781" i="1"/>
  <c r="F18782" i="1"/>
  <c r="F18783" i="1"/>
  <c r="F18784" i="1"/>
  <c r="F18785" i="1"/>
  <c r="F18786" i="1"/>
  <c r="F18787" i="1"/>
  <c r="F18788" i="1"/>
  <c r="F18789" i="1"/>
  <c r="F18790" i="1"/>
  <c r="F18791" i="1"/>
  <c r="F18792" i="1"/>
  <c r="F18793" i="1"/>
  <c r="F18794" i="1"/>
  <c r="F18795" i="1"/>
  <c r="F18796" i="1"/>
  <c r="F18797" i="1"/>
  <c r="F18798" i="1"/>
  <c r="F18799" i="1"/>
  <c r="F18800" i="1"/>
  <c r="F18801" i="1"/>
  <c r="F18802" i="1"/>
  <c r="F18803" i="1"/>
  <c r="F18804" i="1"/>
  <c r="F18805" i="1"/>
  <c r="F18806" i="1"/>
  <c r="F18807" i="1"/>
  <c r="F18808" i="1"/>
  <c r="F18809" i="1"/>
  <c r="F18810" i="1"/>
  <c r="F18811" i="1"/>
  <c r="F18812" i="1"/>
  <c r="F18813" i="1"/>
  <c r="F18814" i="1"/>
  <c r="F18815" i="1"/>
  <c r="F18816" i="1"/>
  <c r="F18817" i="1"/>
  <c r="F18818" i="1"/>
  <c r="F18819" i="1"/>
  <c r="F18820" i="1"/>
  <c r="F18821" i="1"/>
  <c r="F18822" i="1"/>
  <c r="F18823" i="1"/>
  <c r="F18824" i="1"/>
  <c r="F18825" i="1"/>
  <c r="F18826" i="1"/>
  <c r="F18827" i="1"/>
  <c r="F18828" i="1"/>
  <c r="F18829" i="1"/>
  <c r="F18830" i="1"/>
  <c r="F18831" i="1"/>
  <c r="F18832" i="1"/>
  <c r="F18833" i="1"/>
  <c r="F18834" i="1"/>
  <c r="F18835" i="1"/>
  <c r="F18836" i="1"/>
  <c r="F18837" i="1"/>
  <c r="F18838" i="1"/>
  <c r="F18839" i="1"/>
  <c r="F18840" i="1"/>
  <c r="F18841" i="1"/>
  <c r="F18842" i="1"/>
  <c r="F18843" i="1"/>
  <c r="F18844" i="1"/>
  <c r="F18845" i="1"/>
  <c r="F18846" i="1"/>
  <c r="F18847" i="1"/>
  <c r="F18848" i="1"/>
  <c r="F18849" i="1"/>
  <c r="F18850" i="1"/>
  <c r="F18851" i="1"/>
  <c r="F18852" i="1"/>
  <c r="F18853" i="1"/>
  <c r="F18854" i="1"/>
  <c r="F18855" i="1"/>
  <c r="F18856" i="1"/>
  <c r="F18857" i="1"/>
  <c r="F18858" i="1"/>
  <c r="F18859" i="1"/>
  <c r="F18860" i="1"/>
  <c r="F18861" i="1"/>
  <c r="F18862" i="1"/>
  <c r="F18863" i="1"/>
  <c r="F18864" i="1"/>
  <c r="F18865" i="1"/>
  <c r="F18866" i="1"/>
  <c r="F18867" i="1"/>
  <c r="F18868" i="1"/>
  <c r="F18869" i="1"/>
  <c r="F18870" i="1"/>
  <c r="F18871" i="1"/>
  <c r="F18872" i="1"/>
  <c r="F18873" i="1"/>
  <c r="F18874" i="1"/>
  <c r="F18875" i="1"/>
  <c r="F18876" i="1"/>
  <c r="F18877" i="1"/>
  <c r="F18878" i="1"/>
  <c r="F18879" i="1"/>
  <c r="F18880" i="1"/>
  <c r="F18881" i="1"/>
  <c r="F18882" i="1"/>
  <c r="F18883" i="1"/>
  <c r="F18884" i="1"/>
  <c r="F18885" i="1"/>
  <c r="F18886" i="1"/>
  <c r="F18887" i="1"/>
  <c r="F18888" i="1"/>
  <c r="F18889" i="1"/>
  <c r="F18890" i="1"/>
  <c r="F18891" i="1"/>
  <c r="F18892" i="1"/>
  <c r="F18893" i="1"/>
  <c r="F18894" i="1"/>
  <c r="F18895" i="1"/>
  <c r="F18896" i="1"/>
  <c r="F18897" i="1"/>
  <c r="F18898" i="1"/>
  <c r="F18899" i="1"/>
  <c r="F18900" i="1"/>
  <c r="F18901" i="1"/>
  <c r="F18902" i="1"/>
  <c r="F18903" i="1"/>
  <c r="F18904" i="1"/>
  <c r="F18905" i="1"/>
  <c r="F18906" i="1"/>
  <c r="F18907" i="1"/>
  <c r="F18908" i="1"/>
  <c r="F18909" i="1"/>
  <c r="F18910" i="1"/>
  <c r="F18911" i="1"/>
  <c r="F18912" i="1"/>
  <c r="F18913" i="1"/>
  <c r="F18914" i="1"/>
  <c r="F18915" i="1"/>
  <c r="F18916" i="1"/>
  <c r="F18917" i="1"/>
  <c r="F18918" i="1"/>
  <c r="F18919" i="1"/>
  <c r="F18920" i="1"/>
  <c r="F18921" i="1"/>
  <c r="F18922" i="1"/>
  <c r="F18923" i="1"/>
  <c r="F18924" i="1"/>
  <c r="F18925" i="1"/>
  <c r="F18926" i="1"/>
  <c r="F18927" i="1"/>
  <c r="F18928" i="1"/>
  <c r="F18929" i="1"/>
  <c r="F18930" i="1"/>
  <c r="F18931" i="1"/>
  <c r="F18932" i="1"/>
  <c r="F18933" i="1"/>
  <c r="F18934" i="1"/>
  <c r="F18935" i="1"/>
  <c r="F18936" i="1"/>
  <c r="F18937" i="1"/>
  <c r="F18938" i="1"/>
  <c r="F18939" i="1"/>
  <c r="F18940" i="1"/>
  <c r="F18941" i="1"/>
  <c r="F18942" i="1"/>
  <c r="F18943" i="1"/>
  <c r="F18944" i="1"/>
  <c r="F18945" i="1"/>
  <c r="F18946" i="1"/>
  <c r="F18947" i="1"/>
  <c r="F18948" i="1"/>
  <c r="F18949" i="1"/>
  <c r="F18950" i="1"/>
  <c r="F18951" i="1"/>
  <c r="F18952" i="1"/>
  <c r="F18953" i="1"/>
  <c r="F18954" i="1"/>
  <c r="F18955" i="1"/>
  <c r="F18956" i="1"/>
  <c r="F18957" i="1"/>
  <c r="F18958" i="1"/>
  <c r="F18959" i="1"/>
  <c r="F18960" i="1"/>
  <c r="F18961" i="1"/>
  <c r="F18962" i="1"/>
  <c r="F18963" i="1"/>
  <c r="F18964" i="1"/>
  <c r="F18965" i="1"/>
  <c r="F18966" i="1"/>
  <c r="F18967" i="1"/>
  <c r="F18968" i="1"/>
  <c r="F18969" i="1"/>
  <c r="F18970" i="1"/>
  <c r="F18971" i="1"/>
  <c r="F18972" i="1"/>
  <c r="F18973" i="1"/>
  <c r="F18974" i="1"/>
  <c r="F18975" i="1"/>
  <c r="F18976" i="1"/>
  <c r="F18977" i="1"/>
  <c r="F18978" i="1"/>
  <c r="F18979" i="1"/>
  <c r="F18980" i="1"/>
  <c r="F18981" i="1"/>
  <c r="F18982" i="1"/>
  <c r="F18983" i="1"/>
  <c r="F18984" i="1"/>
  <c r="F18985" i="1"/>
  <c r="F18986" i="1"/>
  <c r="F18987" i="1"/>
  <c r="F18988" i="1"/>
  <c r="F18989" i="1"/>
  <c r="F18990" i="1"/>
  <c r="F18991" i="1"/>
  <c r="F18992" i="1"/>
  <c r="F18993" i="1"/>
  <c r="F18994" i="1"/>
  <c r="F18995" i="1"/>
  <c r="F18996" i="1"/>
  <c r="F18997" i="1"/>
  <c r="F18998" i="1"/>
  <c r="F18999" i="1"/>
  <c r="F19000" i="1"/>
  <c r="F19001" i="1"/>
  <c r="F19002" i="1"/>
  <c r="F19003" i="1"/>
  <c r="F19004" i="1"/>
  <c r="F19005" i="1"/>
  <c r="F19006" i="1"/>
  <c r="F19007" i="1"/>
  <c r="F19008" i="1"/>
  <c r="F19009" i="1"/>
  <c r="F19010" i="1"/>
  <c r="F19011" i="1"/>
  <c r="F19012" i="1"/>
  <c r="F19013" i="1"/>
  <c r="F19014" i="1"/>
  <c r="F19015" i="1"/>
  <c r="F19016" i="1"/>
  <c r="F19017" i="1"/>
  <c r="F19018" i="1"/>
  <c r="F19019" i="1"/>
  <c r="F19020" i="1"/>
  <c r="F19021" i="1"/>
  <c r="F19022" i="1"/>
  <c r="F19023" i="1"/>
  <c r="F19024" i="1"/>
  <c r="F19025" i="1"/>
  <c r="F19026" i="1"/>
  <c r="F19027" i="1"/>
  <c r="F19028" i="1"/>
  <c r="F19029" i="1"/>
  <c r="F19030" i="1"/>
  <c r="F19031" i="1"/>
  <c r="F19032" i="1"/>
  <c r="F19033" i="1"/>
  <c r="F19034" i="1"/>
  <c r="F19035" i="1"/>
  <c r="F19036" i="1"/>
  <c r="F19037" i="1"/>
  <c r="F19038" i="1"/>
  <c r="F19039" i="1"/>
  <c r="F19040" i="1"/>
  <c r="F19041" i="1"/>
  <c r="F19042" i="1"/>
  <c r="F19043" i="1"/>
  <c r="F19044" i="1"/>
  <c r="F19045" i="1"/>
  <c r="F19046" i="1"/>
  <c r="F19047" i="1"/>
  <c r="F19048" i="1"/>
  <c r="F19049" i="1"/>
  <c r="F19050" i="1"/>
  <c r="F19051" i="1"/>
  <c r="F19052" i="1"/>
  <c r="F19053" i="1"/>
  <c r="F19054" i="1"/>
  <c r="F19055" i="1"/>
  <c r="F19056" i="1"/>
  <c r="F19057" i="1"/>
  <c r="F19058" i="1"/>
  <c r="F19059" i="1"/>
  <c r="F19060" i="1"/>
  <c r="F19061" i="1"/>
  <c r="F19062" i="1"/>
  <c r="F19063" i="1"/>
  <c r="F19064" i="1"/>
  <c r="F19065" i="1"/>
  <c r="F19066" i="1"/>
  <c r="F19067" i="1"/>
  <c r="F19068" i="1"/>
  <c r="F19069" i="1"/>
  <c r="F19070" i="1"/>
  <c r="F19071" i="1"/>
  <c r="F19072" i="1"/>
  <c r="F19073" i="1"/>
  <c r="F19074" i="1"/>
  <c r="F19075" i="1"/>
  <c r="F19076" i="1"/>
  <c r="F19077" i="1"/>
  <c r="F19078" i="1"/>
  <c r="F19079" i="1"/>
  <c r="F19080" i="1"/>
  <c r="F19081" i="1"/>
  <c r="F19082" i="1"/>
  <c r="F19083" i="1"/>
  <c r="F19084" i="1"/>
  <c r="F19085" i="1"/>
  <c r="F19086" i="1"/>
  <c r="F19087" i="1"/>
  <c r="F19088" i="1"/>
  <c r="F19089" i="1"/>
  <c r="F19090" i="1"/>
  <c r="F19091" i="1"/>
  <c r="F19092" i="1"/>
  <c r="F19093" i="1"/>
  <c r="F19094" i="1"/>
  <c r="F19095" i="1"/>
  <c r="F19096" i="1"/>
  <c r="F19097" i="1"/>
  <c r="F19098" i="1"/>
  <c r="F19099" i="1"/>
  <c r="F19100" i="1"/>
  <c r="F19101" i="1"/>
  <c r="F19102" i="1"/>
  <c r="F19103" i="1"/>
  <c r="F19104" i="1"/>
  <c r="F19105" i="1"/>
  <c r="F19106" i="1"/>
  <c r="F19107" i="1"/>
  <c r="F19108" i="1"/>
  <c r="F19109" i="1"/>
  <c r="F19110" i="1"/>
  <c r="F19111" i="1"/>
  <c r="F19112" i="1"/>
  <c r="F19113" i="1"/>
  <c r="F19114" i="1"/>
  <c r="F19115" i="1"/>
  <c r="F19116" i="1"/>
  <c r="F19117" i="1"/>
  <c r="F19118" i="1"/>
  <c r="F19119" i="1"/>
  <c r="F19120" i="1"/>
  <c r="F19121" i="1"/>
  <c r="F19122" i="1"/>
  <c r="F19123" i="1"/>
  <c r="F19124" i="1"/>
  <c r="F19125" i="1"/>
  <c r="F19126" i="1"/>
  <c r="F19127" i="1"/>
  <c r="F19128" i="1"/>
  <c r="F19129" i="1"/>
  <c r="F19130" i="1"/>
  <c r="F19131" i="1"/>
  <c r="F19132" i="1"/>
  <c r="F19133" i="1"/>
  <c r="F19134" i="1"/>
  <c r="F19135" i="1"/>
  <c r="F19136" i="1"/>
  <c r="F19137" i="1"/>
  <c r="F19138" i="1"/>
  <c r="F19139" i="1"/>
  <c r="F19140" i="1"/>
  <c r="F19141" i="1"/>
  <c r="F19142" i="1"/>
  <c r="F19143" i="1"/>
  <c r="F19144" i="1"/>
  <c r="F19145" i="1"/>
  <c r="F19146" i="1"/>
  <c r="F19147" i="1"/>
  <c r="F19148" i="1"/>
  <c r="F19149" i="1"/>
  <c r="F19150" i="1"/>
  <c r="F19151" i="1"/>
  <c r="F19152" i="1"/>
  <c r="F19153" i="1"/>
  <c r="F19154" i="1"/>
  <c r="F19155" i="1"/>
  <c r="F19156" i="1"/>
  <c r="F19157" i="1"/>
  <c r="F19158" i="1"/>
  <c r="F19159" i="1"/>
  <c r="F19160" i="1"/>
  <c r="F19161" i="1"/>
  <c r="F19162" i="1"/>
  <c r="F19163" i="1"/>
  <c r="F19164" i="1"/>
  <c r="F19165" i="1"/>
  <c r="F19166" i="1"/>
  <c r="F19167" i="1"/>
  <c r="F19168" i="1"/>
  <c r="F19169" i="1"/>
  <c r="F19170" i="1"/>
  <c r="F19171" i="1"/>
  <c r="F19172" i="1"/>
  <c r="F19173" i="1"/>
  <c r="F19174" i="1"/>
  <c r="F19175" i="1"/>
  <c r="F19176" i="1"/>
  <c r="F19177" i="1"/>
  <c r="F19178" i="1"/>
  <c r="F19179" i="1"/>
  <c r="F19180" i="1"/>
  <c r="F19181" i="1"/>
  <c r="F19182" i="1"/>
  <c r="F19183" i="1"/>
  <c r="F19184" i="1"/>
  <c r="F19185" i="1"/>
  <c r="F19186" i="1"/>
  <c r="F19187" i="1"/>
  <c r="F19188" i="1"/>
  <c r="F19189" i="1"/>
  <c r="F19190" i="1"/>
  <c r="F19191" i="1"/>
  <c r="F19192" i="1"/>
  <c r="F19193" i="1"/>
  <c r="F19194" i="1"/>
  <c r="F19195" i="1"/>
  <c r="F19196" i="1"/>
  <c r="F19197" i="1"/>
  <c r="F19198" i="1"/>
  <c r="F19199" i="1"/>
  <c r="F19200" i="1"/>
  <c r="F19201" i="1"/>
  <c r="F19202" i="1"/>
  <c r="F19203" i="1"/>
  <c r="F19204" i="1"/>
  <c r="F19205" i="1"/>
  <c r="F19206" i="1"/>
  <c r="F19207" i="1"/>
  <c r="F19208" i="1"/>
  <c r="F19209" i="1"/>
  <c r="F19210" i="1"/>
  <c r="F19211" i="1"/>
  <c r="F19212" i="1"/>
  <c r="F19213" i="1"/>
  <c r="F19214" i="1"/>
  <c r="F19215" i="1"/>
  <c r="F19216" i="1"/>
  <c r="F19217" i="1"/>
  <c r="F19218" i="1"/>
  <c r="F19219" i="1"/>
  <c r="F19220" i="1"/>
  <c r="F19221" i="1"/>
  <c r="F19222" i="1"/>
  <c r="F19223" i="1"/>
  <c r="F19224" i="1"/>
  <c r="F19225" i="1"/>
  <c r="F19226" i="1"/>
  <c r="F19227" i="1"/>
  <c r="F19228" i="1"/>
  <c r="F19229" i="1"/>
  <c r="F19230" i="1"/>
  <c r="F19231" i="1"/>
  <c r="F19232" i="1"/>
  <c r="F19233" i="1"/>
  <c r="F19234" i="1"/>
  <c r="F19235" i="1"/>
  <c r="F19236" i="1"/>
  <c r="F19237" i="1"/>
  <c r="F19238" i="1"/>
  <c r="F19239" i="1"/>
  <c r="F19240" i="1"/>
  <c r="F19241" i="1"/>
  <c r="F19242" i="1"/>
  <c r="F19243" i="1"/>
  <c r="F19244" i="1"/>
  <c r="F19245" i="1"/>
  <c r="F19246" i="1"/>
  <c r="F19247" i="1"/>
  <c r="F19248" i="1"/>
  <c r="F19249" i="1"/>
  <c r="F19250" i="1"/>
  <c r="F19251" i="1"/>
  <c r="F19252" i="1"/>
  <c r="F19253" i="1"/>
  <c r="F19254" i="1"/>
  <c r="F19255" i="1"/>
  <c r="F19256" i="1"/>
  <c r="F19257" i="1"/>
  <c r="F19258" i="1"/>
  <c r="F19259" i="1"/>
  <c r="F19260" i="1"/>
  <c r="F19261" i="1"/>
  <c r="F19262" i="1"/>
  <c r="F19263" i="1"/>
  <c r="F19264" i="1"/>
  <c r="F19265" i="1"/>
  <c r="F19266" i="1"/>
  <c r="F19267" i="1"/>
  <c r="F19268" i="1"/>
  <c r="F19269" i="1"/>
  <c r="F19270" i="1"/>
  <c r="F19271" i="1"/>
  <c r="F19272" i="1"/>
  <c r="F19273" i="1"/>
  <c r="F19274" i="1"/>
  <c r="F19275" i="1"/>
  <c r="F19276" i="1"/>
  <c r="F19277" i="1"/>
  <c r="F19278" i="1"/>
  <c r="F19279" i="1"/>
  <c r="F19280" i="1"/>
  <c r="F19281" i="1"/>
  <c r="F19282" i="1"/>
  <c r="F19283" i="1"/>
  <c r="F19284" i="1"/>
  <c r="F19285" i="1"/>
  <c r="F19286" i="1"/>
  <c r="F19287" i="1"/>
  <c r="F19288" i="1"/>
  <c r="F19289" i="1"/>
  <c r="F19290" i="1"/>
  <c r="F19291" i="1"/>
  <c r="F19292" i="1"/>
  <c r="F19293" i="1"/>
  <c r="F19294" i="1"/>
  <c r="F19295" i="1"/>
  <c r="F19296" i="1"/>
  <c r="F19297" i="1"/>
  <c r="F19298" i="1"/>
  <c r="F19299" i="1"/>
  <c r="F19300" i="1"/>
  <c r="F19301" i="1"/>
  <c r="F19302" i="1"/>
  <c r="F19303" i="1"/>
  <c r="F19304" i="1"/>
  <c r="F19305" i="1"/>
  <c r="F19306" i="1"/>
  <c r="F19307" i="1"/>
  <c r="F19308" i="1"/>
  <c r="F19309" i="1"/>
  <c r="F19310" i="1"/>
  <c r="F19311" i="1"/>
  <c r="F19312" i="1"/>
  <c r="F19313" i="1"/>
  <c r="F19314" i="1"/>
  <c r="F19315" i="1"/>
  <c r="F19316" i="1"/>
  <c r="F19317" i="1"/>
  <c r="F19318" i="1"/>
  <c r="F19319" i="1"/>
  <c r="F19320" i="1"/>
  <c r="F19321" i="1"/>
  <c r="F19322" i="1"/>
  <c r="F19323" i="1"/>
  <c r="F19324" i="1"/>
  <c r="F19325" i="1"/>
  <c r="F19326" i="1"/>
  <c r="F19327" i="1"/>
  <c r="F19328" i="1"/>
  <c r="F19329" i="1"/>
  <c r="F19330" i="1"/>
  <c r="F19331" i="1"/>
  <c r="F19332" i="1"/>
  <c r="F19333" i="1"/>
  <c r="F19334" i="1"/>
  <c r="F19335" i="1"/>
  <c r="F19336" i="1"/>
  <c r="F19337" i="1"/>
  <c r="F19338" i="1"/>
  <c r="F19339" i="1"/>
  <c r="F19340" i="1"/>
  <c r="F19341" i="1"/>
  <c r="F19342" i="1"/>
  <c r="F19343" i="1"/>
  <c r="F19344" i="1"/>
  <c r="F19345" i="1"/>
  <c r="F19346" i="1"/>
  <c r="F19347" i="1"/>
  <c r="F19348" i="1"/>
  <c r="F19349" i="1"/>
  <c r="F19350" i="1"/>
  <c r="F19351" i="1"/>
  <c r="F19352" i="1"/>
  <c r="F19353" i="1"/>
  <c r="F19354" i="1"/>
  <c r="F19355" i="1"/>
  <c r="F19356" i="1"/>
  <c r="F19357" i="1"/>
  <c r="F19358" i="1"/>
  <c r="F19359" i="1"/>
  <c r="F19360" i="1"/>
  <c r="F19361" i="1"/>
  <c r="F19362" i="1"/>
  <c r="F19363" i="1"/>
  <c r="F19364" i="1"/>
  <c r="F19365" i="1"/>
  <c r="F19366" i="1"/>
  <c r="F19367" i="1"/>
  <c r="F19368" i="1"/>
  <c r="F19369" i="1"/>
  <c r="F19370" i="1"/>
  <c r="F19371" i="1"/>
  <c r="F19372" i="1"/>
  <c r="F19373" i="1"/>
  <c r="F19374" i="1"/>
  <c r="F19375" i="1"/>
  <c r="F19376" i="1"/>
  <c r="F19377" i="1"/>
  <c r="F19378" i="1"/>
  <c r="F19379" i="1"/>
  <c r="F19380" i="1"/>
  <c r="F19381" i="1"/>
  <c r="F19382" i="1"/>
  <c r="F19383" i="1"/>
  <c r="F19384" i="1"/>
  <c r="F19385" i="1"/>
  <c r="F19386" i="1"/>
  <c r="F19387" i="1"/>
  <c r="F19388" i="1"/>
  <c r="F19389" i="1"/>
  <c r="F19390" i="1"/>
  <c r="F19391" i="1"/>
  <c r="F19392" i="1"/>
  <c r="F19393" i="1"/>
  <c r="F19394" i="1"/>
  <c r="F19395" i="1"/>
  <c r="F19396" i="1"/>
  <c r="F19397" i="1"/>
  <c r="F19398" i="1"/>
  <c r="F19399" i="1"/>
  <c r="F19400" i="1"/>
  <c r="F19401" i="1"/>
  <c r="F19402" i="1"/>
  <c r="F19403" i="1"/>
  <c r="F19404" i="1"/>
  <c r="F19405" i="1"/>
  <c r="F19406" i="1"/>
  <c r="F19407" i="1"/>
  <c r="F19408" i="1"/>
  <c r="F19409" i="1"/>
  <c r="F19410" i="1"/>
  <c r="F19411" i="1"/>
  <c r="F19412" i="1"/>
  <c r="F19413" i="1"/>
  <c r="F19414" i="1"/>
  <c r="F19415" i="1"/>
  <c r="F19416" i="1"/>
  <c r="F19417" i="1"/>
  <c r="F19418" i="1"/>
  <c r="F19419" i="1"/>
  <c r="F19420" i="1"/>
  <c r="F19421" i="1"/>
  <c r="F19422" i="1"/>
  <c r="F19423" i="1"/>
  <c r="F19424" i="1"/>
  <c r="F19425" i="1"/>
  <c r="F19426" i="1"/>
  <c r="F19427" i="1"/>
  <c r="F19428" i="1"/>
  <c r="F19429" i="1"/>
  <c r="F19430" i="1"/>
  <c r="F19431" i="1"/>
  <c r="F19432" i="1"/>
  <c r="F19433" i="1"/>
  <c r="F19434" i="1"/>
  <c r="F19435" i="1"/>
  <c r="F19436" i="1"/>
  <c r="F19437" i="1"/>
  <c r="F19438" i="1"/>
  <c r="F19439" i="1"/>
  <c r="F19440" i="1"/>
  <c r="F19441" i="1"/>
  <c r="F19442" i="1"/>
  <c r="F19443" i="1"/>
  <c r="F19444" i="1"/>
  <c r="F19445" i="1"/>
  <c r="F19446" i="1"/>
  <c r="F19447" i="1"/>
  <c r="F19448" i="1"/>
  <c r="F19449" i="1"/>
  <c r="F19450" i="1"/>
  <c r="F19451" i="1"/>
  <c r="F19452" i="1"/>
  <c r="F19453" i="1"/>
  <c r="F19454" i="1"/>
  <c r="F19455" i="1"/>
  <c r="F19456" i="1"/>
  <c r="F19457" i="1"/>
  <c r="F19458" i="1"/>
  <c r="F19459" i="1"/>
  <c r="F19460" i="1"/>
  <c r="F19461" i="1"/>
  <c r="F19462" i="1"/>
  <c r="F19463" i="1"/>
  <c r="F19464" i="1"/>
  <c r="F19465" i="1"/>
  <c r="F19466" i="1"/>
  <c r="F19467" i="1"/>
  <c r="F19468" i="1"/>
  <c r="F19469" i="1"/>
  <c r="F19470" i="1"/>
  <c r="F19471" i="1"/>
  <c r="F19472" i="1"/>
  <c r="F19473" i="1"/>
  <c r="F19474" i="1"/>
  <c r="F19475" i="1"/>
  <c r="F19476" i="1"/>
  <c r="F19477" i="1"/>
  <c r="F19478" i="1"/>
  <c r="F19479" i="1"/>
  <c r="F19480" i="1"/>
  <c r="F19481" i="1"/>
  <c r="F19482" i="1"/>
  <c r="F19483" i="1"/>
  <c r="F19484" i="1"/>
  <c r="F19485" i="1"/>
  <c r="F19486" i="1"/>
  <c r="F19487" i="1"/>
  <c r="F19488" i="1"/>
  <c r="F19489" i="1"/>
  <c r="F19490" i="1"/>
  <c r="F19491" i="1"/>
  <c r="F19492" i="1"/>
  <c r="F19493" i="1"/>
  <c r="F19494" i="1"/>
  <c r="F19495" i="1"/>
  <c r="F19496" i="1"/>
  <c r="F19497" i="1"/>
  <c r="F19498" i="1"/>
  <c r="F19499" i="1"/>
  <c r="F19500" i="1"/>
  <c r="F19501" i="1"/>
  <c r="F19502" i="1"/>
  <c r="F19503" i="1"/>
  <c r="F19504" i="1"/>
  <c r="F19505" i="1"/>
  <c r="F19506" i="1"/>
  <c r="F19507" i="1"/>
  <c r="F19508" i="1"/>
  <c r="F19509" i="1"/>
  <c r="F19510" i="1"/>
  <c r="F19511" i="1"/>
  <c r="F19512" i="1"/>
  <c r="F19513" i="1"/>
  <c r="F19514" i="1"/>
  <c r="F19515" i="1"/>
  <c r="F19516" i="1"/>
  <c r="F19517" i="1"/>
  <c r="F19518" i="1"/>
  <c r="F19519" i="1"/>
  <c r="F19520" i="1"/>
  <c r="F19521" i="1"/>
  <c r="F19522" i="1"/>
  <c r="F19523" i="1"/>
  <c r="F19524" i="1"/>
  <c r="F19525" i="1"/>
  <c r="F19526" i="1"/>
  <c r="F19527" i="1"/>
  <c r="F19528" i="1"/>
  <c r="F19529" i="1"/>
  <c r="F19530" i="1"/>
  <c r="F19531" i="1"/>
  <c r="F19532" i="1"/>
  <c r="F19533" i="1"/>
  <c r="F19534" i="1"/>
  <c r="F19535" i="1"/>
  <c r="F19536" i="1"/>
  <c r="F19537" i="1"/>
  <c r="F19538" i="1"/>
  <c r="F19539" i="1"/>
  <c r="F19540" i="1"/>
  <c r="F19541" i="1"/>
  <c r="F19542" i="1"/>
  <c r="F19543" i="1"/>
  <c r="F19544" i="1"/>
  <c r="F19545" i="1"/>
  <c r="F19546" i="1"/>
  <c r="F19547" i="1"/>
  <c r="F19548" i="1"/>
  <c r="F19549" i="1"/>
  <c r="F19550" i="1"/>
  <c r="F19551" i="1"/>
  <c r="F19552" i="1"/>
  <c r="F19553" i="1"/>
  <c r="F19554" i="1"/>
  <c r="F19555" i="1"/>
  <c r="F19556" i="1"/>
  <c r="F19557" i="1"/>
  <c r="F19558" i="1"/>
  <c r="F19559" i="1"/>
  <c r="F19560" i="1"/>
  <c r="F19561" i="1"/>
  <c r="F19562" i="1"/>
  <c r="F19563" i="1"/>
  <c r="F19564" i="1"/>
  <c r="F19565" i="1"/>
  <c r="F19566" i="1"/>
  <c r="F19567" i="1"/>
  <c r="F19568" i="1"/>
  <c r="F19569" i="1"/>
  <c r="F19570" i="1"/>
  <c r="F19571" i="1"/>
  <c r="F19572" i="1"/>
  <c r="F19573" i="1"/>
  <c r="F19574" i="1"/>
  <c r="F19575" i="1"/>
  <c r="F19576" i="1"/>
  <c r="F19577" i="1"/>
  <c r="F19578" i="1"/>
  <c r="F19579" i="1"/>
  <c r="F19580" i="1"/>
  <c r="F19581" i="1"/>
  <c r="F19582" i="1"/>
  <c r="F19583" i="1"/>
  <c r="F19584" i="1"/>
  <c r="F19585" i="1"/>
  <c r="F19586" i="1"/>
  <c r="F19587" i="1"/>
  <c r="F19588" i="1"/>
  <c r="F19589" i="1"/>
  <c r="F19590" i="1"/>
  <c r="F19591" i="1"/>
  <c r="F19592" i="1"/>
  <c r="F19593" i="1"/>
  <c r="F19594" i="1"/>
  <c r="F19595" i="1"/>
  <c r="F19596" i="1"/>
  <c r="F19597" i="1"/>
  <c r="F19598" i="1"/>
  <c r="F19599" i="1"/>
  <c r="F19600" i="1"/>
  <c r="F19601" i="1"/>
  <c r="F19602" i="1"/>
  <c r="F19603" i="1"/>
  <c r="F19604" i="1"/>
  <c r="F19605" i="1"/>
  <c r="F19606" i="1"/>
  <c r="F19607" i="1"/>
  <c r="F19608" i="1"/>
  <c r="F19609" i="1"/>
  <c r="F19610" i="1"/>
  <c r="F19611" i="1"/>
  <c r="F19612" i="1"/>
  <c r="F19613" i="1"/>
  <c r="F19614" i="1"/>
  <c r="F19615" i="1"/>
  <c r="F19616" i="1"/>
  <c r="F19617" i="1"/>
  <c r="F19618" i="1"/>
  <c r="F19619" i="1"/>
  <c r="F19620" i="1"/>
  <c r="F19621" i="1"/>
  <c r="F19622" i="1"/>
  <c r="F19623" i="1"/>
  <c r="F19624" i="1"/>
  <c r="F19625" i="1"/>
  <c r="F19626" i="1"/>
  <c r="F19627" i="1"/>
  <c r="F19628" i="1"/>
  <c r="F19629" i="1"/>
  <c r="F19630" i="1"/>
  <c r="F19631" i="1"/>
  <c r="F19632" i="1"/>
  <c r="F19633" i="1"/>
  <c r="F19634" i="1"/>
  <c r="F19635" i="1"/>
  <c r="F19636" i="1"/>
  <c r="F19637" i="1"/>
  <c r="F19638" i="1"/>
  <c r="F19639" i="1"/>
  <c r="F19640" i="1"/>
  <c r="F19641" i="1"/>
  <c r="F19642" i="1"/>
  <c r="F19643" i="1"/>
  <c r="F19644" i="1"/>
  <c r="F19645" i="1"/>
  <c r="F19646" i="1"/>
  <c r="F19647" i="1"/>
  <c r="F19648" i="1"/>
  <c r="F19649" i="1"/>
  <c r="F19650" i="1"/>
  <c r="F19651" i="1"/>
  <c r="F19652" i="1"/>
  <c r="F19653" i="1"/>
  <c r="F19654" i="1"/>
  <c r="F19655" i="1"/>
  <c r="F19656" i="1"/>
  <c r="F19657" i="1"/>
  <c r="F19658" i="1"/>
  <c r="F19659" i="1"/>
  <c r="F19660" i="1"/>
  <c r="F19661" i="1"/>
  <c r="F19662" i="1"/>
  <c r="F19663" i="1"/>
  <c r="F19664" i="1"/>
  <c r="F19665" i="1"/>
  <c r="F19666" i="1"/>
  <c r="F19667" i="1"/>
  <c r="F19668" i="1"/>
  <c r="F19669" i="1"/>
  <c r="F19670" i="1"/>
  <c r="F19671" i="1"/>
  <c r="F19672" i="1"/>
  <c r="F19673" i="1"/>
  <c r="F19674" i="1"/>
  <c r="F19675" i="1"/>
  <c r="F19676" i="1"/>
  <c r="F19677" i="1"/>
  <c r="F19678" i="1"/>
  <c r="F19679" i="1"/>
  <c r="F19680" i="1"/>
  <c r="F19681" i="1"/>
  <c r="F19682" i="1"/>
  <c r="F19683" i="1"/>
  <c r="F19684" i="1"/>
  <c r="F19685" i="1"/>
  <c r="F19686" i="1"/>
  <c r="F19687" i="1"/>
  <c r="F19688" i="1"/>
  <c r="F19689" i="1"/>
  <c r="F19690" i="1"/>
  <c r="F19691" i="1"/>
  <c r="F19692" i="1"/>
  <c r="F19693" i="1"/>
  <c r="F19694" i="1"/>
  <c r="F19695" i="1"/>
  <c r="F19696" i="1"/>
  <c r="F19697" i="1"/>
  <c r="F19698" i="1"/>
  <c r="F19699" i="1"/>
  <c r="F19700" i="1"/>
  <c r="F19701" i="1"/>
  <c r="F19702" i="1"/>
  <c r="F19703" i="1"/>
  <c r="F19704" i="1"/>
  <c r="F19705" i="1"/>
  <c r="F19706" i="1"/>
  <c r="F19707" i="1"/>
  <c r="F19708" i="1"/>
  <c r="F19709" i="1"/>
  <c r="F19710" i="1"/>
  <c r="F19711" i="1"/>
  <c r="F19712" i="1"/>
  <c r="F19713" i="1"/>
  <c r="F19714" i="1"/>
  <c r="F19715" i="1"/>
  <c r="F19716" i="1"/>
  <c r="F19717" i="1"/>
  <c r="F19718" i="1"/>
  <c r="F19719" i="1"/>
  <c r="F19720" i="1"/>
  <c r="F19721" i="1"/>
  <c r="F19722" i="1"/>
  <c r="F19723" i="1"/>
  <c r="F19724" i="1"/>
  <c r="F19725" i="1"/>
  <c r="F19726" i="1"/>
  <c r="F19727" i="1"/>
  <c r="F19728" i="1"/>
  <c r="F19729" i="1"/>
  <c r="F19730" i="1"/>
  <c r="F19731" i="1"/>
  <c r="F19732" i="1"/>
  <c r="F19733" i="1"/>
  <c r="F19734" i="1"/>
  <c r="F19735" i="1"/>
  <c r="F19736" i="1"/>
  <c r="F19737" i="1"/>
  <c r="F19738" i="1"/>
  <c r="F19739" i="1"/>
  <c r="F19740" i="1"/>
  <c r="F19741" i="1"/>
  <c r="F19742" i="1"/>
  <c r="F19743" i="1"/>
  <c r="F19744" i="1"/>
  <c r="F19745" i="1"/>
  <c r="F19746" i="1"/>
  <c r="F19747" i="1"/>
  <c r="F19748" i="1"/>
  <c r="F19749" i="1"/>
  <c r="F19750" i="1"/>
  <c r="F19751" i="1"/>
  <c r="F19752" i="1"/>
  <c r="F19753" i="1"/>
  <c r="F19754" i="1"/>
  <c r="F19755" i="1"/>
  <c r="F19756" i="1"/>
  <c r="F19757" i="1"/>
  <c r="F19758" i="1"/>
  <c r="F19759" i="1"/>
  <c r="F19760" i="1"/>
  <c r="F19761" i="1"/>
  <c r="F19762" i="1"/>
  <c r="F19763" i="1"/>
  <c r="F19764" i="1"/>
  <c r="F19765" i="1"/>
  <c r="F19766" i="1"/>
  <c r="F19767" i="1"/>
  <c r="F19768" i="1"/>
  <c r="F19769" i="1"/>
  <c r="F19770" i="1"/>
  <c r="F19771" i="1"/>
  <c r="F19772" i="1"/>
  <c r="F19773" i="1"/>
  <c r="F19774" i="1"/>
  <c r="F19775" i="1"/>
  <c r="F19776" i="1"/>
  <c r="F19777" i="1"/>
  <c r="F19778" i="1"/>
  <c r="F19779" i="1"/>
  <c r="F19780" i="1"/>
  <c r="F19781" i="1"/>
  <c r="F19782" i="1"/>
  <c r="F19783" i="1"/>
  <c r="F19784" i="1"/>
  <c r="F19785" i="1"/>
  <c r="F19786" i="1"/>
  <c r="F19787" i="1"/>
  <c r="F19788" i="1"/>
  <c r="F19789" i="1"/>
  <c r="F19790" i="1"/>
  <c r="F19791" i="1"/>
  <c r="F19792" i="1"/>
  <c r="F19793" i="1"/>
  <c r="F19794" i="1"/>
  <c r="F19795" i="1"/>
  <c r="F19796" i="1"/>
  <c r="F19797" i="1"/>
  <c r="F19798" i="1"/>
  <c r="F19799" i="1"/>
  <c r="F19800" i="1"/>
  <c r="F19801" i="1"/>
  <c r="F19802" i="1"/>
  <c r="F19803" i="1"/>
  <c r="F19804" i="1"/>
  <c r="F19805" i="1"/>
  <c r="F19806" i="1"/>
  <c r="F19807" i="1"/>
  <c r="F19808" i="1"/>
  <c r="F19809" i="1"/>
  <c r="F19810" i="1"/>
  <c r="F19811" i="1"/>
  <c r="F19812" i="1"/>
  <c r="F19813" i="1"/>
  <c r="F19814" i="1"/>
  <c r="F19815" i="1"/>
  <c r="F19816" i="1"/>
  <c r="F19817" i="1"/>
  <c r="F19818" i="1"/>
  <c r="F19819" i="1"/>
  <c r="F19820" i="1"/>
  <c r="F19821" i="1"/>
  <c r="F19822" i="1"/>
  <c r="F19823" i="1"/>
  <c r="F19824" i="1"/>
  <c r="F19825" i="1"/>
  <c r="F19826" i="1"/>
  <c r="F19827" i="1"/>
  <c r="F19828" i="1"/>
  <c r="F19829" i="1"/>
  <c r="F19830" i="1"/>
  <c r="F19831" i="1"/>
  <c r="F19832" i="1"/>
  <c r="F19833" i="1"/>
  <c r="F19834" i="1"/>
  <c r="F19835" i="1"/>
  <c r="F19836" i="1"/>
  <c r="F19837" i="1"/>
  <c r="F19838" i="1"/>
  <c r="F19839" i="1"/>
  <c r="F19840" i="1"/>
  <c r="F19841" i="1"/>
  <c r="F19842" i="1"/>
  <c r="F19843" i="1"/>
  <c r="F19844" i="1"/>
  <c r="F19845" i="1"/>
  <c r="F19846" i="1"/>
  <c r="F19847" i="1"/>
  <c r="F19848" i="1"/>
  <c r="F19849" i="1"/>
  <c r="F19850" i="1"/>
  <c r="F19851" i="1"/>
  <c r="F19852" i="1"/>
  <c r="F19853" i="1"/>
  <c r="F19854" i="1"/>
  <c r="F19855" i="1"/>
  <c r="F19856" i="1"/>
  <c r="F19857" i="1"/>
  <c r="F19858" i="1"/>
  <c r="F19859" i="1"/>
  <c r="F19860" i="1"/>
  <c r="F19861" i="1"/>
  <c r="F19862" i="1"/>
  <c r="F19863" i="1"/>
  <c r="F19864" i="1"/>
  <c r="F19865" i="1"/>
  <c r="F19866" i="1"/>
  <c r="F19867" i="1"/>
  <c r="F19868" i="1"/>
  <c r="F19869" i="1"/>
  <c r="F19870" i="1"/>
  <c r="F19871" i="1"/>
  <c r="F19872" i="1"/>
  <c r="F19873" i="1"/>
  <c r="F19874" i="1"/>
  <c r="F19875" i="1"/>
  <c r="F19876" i="1"/>
  <c r="F19877" i="1"/>
  <c r="F19878" i="1"/>
  <c r="F19879" i="1"/>
  <c r="F19880" i="1"/>
  <c r="F19881" i="1"/>
  <c r="F19882" i="1"/>
  <c r="F19883" i="1"/>
  <c r="F19884" i="1"/>
  <c r="F19885" i="1"/>
  <c r="F19886" i="1"/>
  <c r="F19887" i="1"/>
  <c r="F19888" i="1"/>
  <c r="F19889" i="1"/>
  <c r="F19890" i="1"/>
  <c r="F19891" i="1"/>
  <c r="F19892" i="1"/>
  <c r="F19893" i="1"/>
  <c r="F19894" i="1"/>
  <c r="F19895" i="1"/>
  <c r="F19896" i="1"/>
  <c r="F19897" i="1"/>
  <c r="F19898" i="1"/>
  <c r="F19899" i="1"/>
  <c r="F19900" i="1"/>
  <c r="F19901" i="1"/>
  <c r="F19902" i="1"/>
  <c r="F19903" i="1"/>
  <c r="F19904" i="1"/>
  <c r="F19905" i="1"/>
  <c r="F19906" i="1"/>
  <c r="F19907" i="1"/>
  <c r="F19908" i="1"/>
  <c r="F19909" i="1"/>
  <c r="F19910" i="1"/>
  <c r="F19911" i="1"/>
  <c r="F19912" i="1"/>
  <c r="F19913" i="1"/>
  <c r="F19914" i="1"/>
  <c r="F19915" i="1"/>
  <c r="F19916" i="1"/>
  <c r="F19917" i="1"/>
  <c r="F19918" i="1"/>
  <c r="F19919" i="1"/>
  <c r="F19920" i="1"/>
  <c r="F19921" i="1"/>
  <c r="F19922" i="1"/>
  <c r="F19923" i="1"/>
  <c r="F19924" i="1"/>
  <c r="F19925" i="1"/>
  <c r="F19926" i="1"/>
  <c r="F19927" i="1"/>
  <c r="F19928" i="1"/>
  <c r="F19929" i="1"/>
  <c r="F19930" i="1"/>
  <c r="F19931" i="1"/>
  <c r="F19932" i="1"/>
  <c r="F19933" i="1"/>
  <c r="F19934" i="1"/>
  <c r="F19935" i="1"/>
  <c r="F19936" i="1"/>
  <c r="F19937" i="1"/>
  <c r="F19938" i="1"/>
  <c r="F19939" i="1"/>
  <c r="F19940" i="1"/>
  <c r="F19941" i="1"/>
  <c r="F19942" i="1"/>
  <c r="F19943" i="1"/>
  <c r="F19944" i="1"/>
  <c r="F19945" i="1"/>
  <c r="F19946" i="1"/>
  <c r="F19947" i="1"/>
  <c r="F19948" i="1"/>
  <c r="F19949" i="1"/>
  <c r="F19950" i="1"/>
  <c r="F19951" i="1"/>
  <c r="F19952" i="1"/>
  <c r="F19953" i="1"/>
  <c r="F19954" i="1"/>
  <c r="F19955" i="1"/>
  <c r="F19956" i="1"/>
  <c r="F19957" i="1"/>
  <c r="F19958" i="1"/>
  <c r="F19959" i="1"/>
  <c r="F19960" i="1"/>
  <c r="F19961" i="1"/>
  <c r="F19962" i="1"/>
  <c r="F19963" i="1"/>
  <c r="F19964" i="1"/>
  <c r="F19965" i="1"/>
  <c r="F19966" i="1"/>
  <c r="F19967" i="1"/>
  <c r="F19968" i="1"/>
  <c r="F19969" i="1"/>
  <c r="F19970" i="1"/>
  <c r="F19971" i="1"/>
  <c r="F19972" i="1"/>
  <c r="F19973" i="1"/>
  <c r="F19974" i="1"/>
  <c r="F19975" i="1"/>
  <c r="F19976" i="1"/>
  <c r="F19977" i="1"/>
  <c r="F19978" i="1"/>
  <c r="F19979" i="1"/>
  <c r="F19980" i="1"/>
  <c r="F19981" i="1"/>
  <c r="F19982" i="1"/>
  <c r="F19983" i="1"/>
  <c r="F19984" i="1"/>
  <c r="F19985" i="1"/>
  <c r="F19986" i="1"/>
  <c r="F19987" i="1"/>
  <c r="F19988" i="1"/>
  <c r="F19989" i="1"/>
  <c r="F19990" i="1"/>
  <c r="F19991" i="1"/>
  <c r="F19992" i="1"/>
  <c r="F19993" i="1"/>
  <c r="F19994" i="1"/>
  <c r="F19995" i="1"/>
  <c r="F19996" i="1"/>
  <c r="F19997" i="1"/>
  <c r="F19998" i="1"/>
  <c r="F19999" i="1"/>
  <c r="F20000" i="1"/>
  <c r="F200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16719" i="1"/>
  <c r="E16720" i="1"/>
  <c r="E16721" i="1"/>
  <c r="E16722" i="1"/>
  <c r="E16723" i="1"/>
  <c r="E16724" i="1"/>
  <c r="E16725" i="1"/>
  <c r="E16726" i="1"/>
  <c r="E16727" i="1"/>
  <c r="E16728" i="1"/>
  <c r="E16729" i="1"/>
  <c r="E16730" i="1"/>
  <c r="E16731" i="1"/>
  <c r="E16732" i="1"/>
  <c r="E16733" i="1"/>
  <c r="E16734" i="1"/>
  <c r="E16735" i="1"/>
  <c r="E16736" i="1"/>
  <c r="E16737" i="1"/>
  <c r="E16738" i="1"/>
  <c r="E16739" i="1"/>
  <c r="E16740" i="1"/>
  <c r="E16741" i="1"/>
  <c r="E16742" i="1"/>
  <c r="E16743" i="1"/>
  <c r="E16744" i="1"/>
  <c r="E16745" i="1"/>
  <c r="E16746" i="1"/>
  <c r="E16747" i="1"/>
  <c r="E16748" i="1"/>
  <c r="E16749" i="1"/>
  <c r="E16750" i="1"/>
  <c r="E16751" i="1"/>
  <c r="E16752" i="1"/>
  <c r="E16753" i="1"/>
  <c r="E16754" i="1"/>
  <c r="E16755" i="1"/>
  <c r="E16756" i="1"/>
  <c r="E16757" i="1"/>
  <c r="E16758" i="1"/>
  <c r="E16759" i="1"/>
  <c r="E16760" i="1"/>
  <c r="E16761" i="1"/>
  <c r="E16762" i="1"/>
  <c r="E16763" i="1"/>
  <c r="E16764" i="1"/>
  <c r="E16765" i="1"/>
  <c r="E16766" i="1"/>
  <c r="E16767" i="1"/>
  <c r="E16768" i="1"/>
  <c r="E16769" i="1"/>
  <c r="E16770" i="1"/>
  <c r="E16771" i="1"/>
  <c r="E16772" i="1"/>
  <c r="E16773" i="1"/>
  <c r="E16774" i="1"/>
  <c r="E16775" i="1"/>
  <c r="E16776" i="1"/>
  <c r="E16777" i="1"/>
  <c r="E16778" i="1"/>
  <c r="E16779" i="1"/>
  <c r="E16780" i="1"/>
  <c r="E16781" i="1"/>
  <c r="E16782" i="1"/>
  <c r="E16783" i="1"/>
  <c r="E16784" i="1"/>
  <c r="E16785" i="1"/>
  <c r="E16786" i="1"/>
  <c r="E16787" i="1"/>
  <c r="E16788" i="1"/>
  <c r="E16789" i="1"/>
  <c r="E16790" i="1"/>
  <c r="E16791" i="1"/>
  <c r="E16792" i="1"/>
  <c r="E16793" i="1"/>
  <c r="E16794" i="1"/>
  <c r="E16795" i="1"/>
  <c r="E16796" i="1"/>
  <c r="E16797" i="1"/>
  <c r="E16798" i="1"/>
  <c r="E16799" i="1"/>
  <c r="E16800" i="1"/>
  <c r="E16801" i="1"/>
  <c r="E16802" i="1"/>
  <c r="E16803" i="1"/>
  <c r="E16804" i="1"/>
  <c r="E16805" i="1"/>
  <c r="E16806" i="1"/>
  <c r="E16807" i="1"/>
  <c r="E16808" i="1"/>
  <c r="E16809" i="1"/>
  <c r="E16810" i="1"/>
  <c r="E16811" i="1"/>
  <c r="E16812" i="1"/>
  <c r="E16813" i="1"/>
  <c r="E16814" i="1"/>
  <c r="E16815" i="1"/>
  <c r="E16816" i="1"/>
  <c r="E16817" i="1"/>
  <c r="E16818" i="1"/>
  <c r="E16819" i="1"/>
  <c r="E16820" i="1"/>
  <c r="E16821" i="1"/>
  <c r="E16822" i="1"/>
  <c r="E16823" i="1"/>
  <c r="E16824" i="1"/>
  <c r="E16825" i="1"/>
  <c r="E16826" i="1"/>
  <c r="E16827" i="1"/>
  <c r="E16828" i="1"/>
  <c r="E16829" i="1"/>
  <c r="E16830" i="1"/>
  <c r="E16831" i="1"/>
  <c r="E16832" i="1"/>
  <c r="E16833" i="1"/>
  <c r="E16834" i="1"/>
  <c r="E16835" i="1"/>
  <c r="E16836" i="1"/>
  <c r="E16837" i="1"/>
  <c r="E16838" i="1"/>
  <c r="E16839" i="1"/>
  <c r="E16840" i="1"/>
  <c r="E16841" i="1"/>
  <c r="E16842" i="1"/>
  <c r="E16843" i="1"/>
  <c r="E16844" i="1"/>
  <c r="E16845" i="1"/>
  <c r="E16846" i="1"/>
  <c r="E16847" i="1"/>
  <c r="E16848" i="1"/>
  <c r="E16849" i="1"/>
  <c r="E16850" i="1"/>
  <c r="E16851" i="1"/>
  <c r="E16852" i="1"/>
  <c r="E16853" i="1"/>
  <c r="E16854" i="1"/>
  <c r="E16855" i="1"/>
  <c r="E16856" i="1"/>
  <c r="E16857" i="1"/>
  <c r="E16858" i="1"/>
  <c r="E16859" i="1"/>
  <c r="E16860" i="1"/>
  <c r="E16861" i="1"/>
  <c r="E16862" i="1"/>
  <c r="E16863" i="1"/>
  <c r="E16864" i="1"/>
  <c r="E16865" i="1"/>
  <c r="E16866" i="1"/>
  <c r="E16867" i="1"/>
  <c r="E16868" i="1"/>
  <c r="E16869" i="1"/>
  <c r="E16870" i="1"/>
  <c r="E16871" i="1"/>
  <c r="E16872" i="1"/>
  <c r="E16873" i="1"/>
  <c r="E16874" i="1"/>
  <c r="E16875" i="1"/>
  <c r="E16876" i="1"/>
  <c r="E16877" i="1"/>
  <c r="E16878" i="1"/>
  <c r="E16879" i="1"/>
  <c r="E16880" i="1"/>
  <c r="E16881" i="1"/>
  <c r="E16882" i="1"/>
  <c r="E16883" i="1"/>
  <c r="E16884" i="1"/>
  <c r="E16885" i="1"/>
  <c r="E16886" i="1"/>
  <c r="E16887" i="1"/>
  <c r="E16888" i="1"/>
  <c r="E16889" i="1"/>
  <c r="E16890" i="1"/>
  <c r="E16891" i="1"/>
  <c r="E16892" i="1"/>
  <c r="E16893" i="1"/>
  <c r="E16894" i="1"/>
  <c r="E16895" i="1"/>
  <c r="E16896" i="1"/>
  <c r="E16897" i="1"/>
  <c r="E16898" i="1"/>
  <c r="E16899" i="1"/>
  <c r="E16900" i="1"/>
  <c r="E16901" i="1"/>
  <c r="E16902" i="1"/>
  <c r="E16903" i="1"/>
  <c r="E16904" i="1"/>
  <c r="E16905" i="1"/>
  <c r="E16906" i="1"/>
  <c r="E16907" i="1"/>
  <c r="E16908" i="1"/>
  <c r="E16909" i="1"/>
  <c r="E16910" i="1"/>
  <c r="E16911" i="1"/>
  <c r="E16912" i="1"/>
  <c r="E16913" i="1"/>
  <c r="E16914" i="1"/>
  <c r="E16915" i="1"/>
  <c r="E16916" i="1"/>
  <c r="E16917" i="1"/>
  <c r="E16918" i="1"/>
  <c r="E16919" i="1"/>
  <c r="E16920" i="1"/>
  <c r="E16921" i="1"/>
  <c r="E16922" i="1"/>
  <c r="E16923" i="1"/>
  <c r="E16924" i="1"/>
  <c r="E16925" i="1"/>
  <c r="E16926" i="1"/>
  <c r="E16927" i="1"/>
  <c r="E16928" i="1"/>
  <c r="E16929" i="1"/>
  <c r="E16930" i="1"/>
  <c r="E16931" i="1"/>
  <c r="E16932" i="1"/>
  <c r="E16933" i="1"/>
  <c r="E16934" i="1"/>
  <c r="E16935" i="1"/>
  <c r="E16936" i="1"/>
  <c r="E16937" i="1"/>
  <c r="E16938" i="1"/>
  <c r="E16939" i="1"/>
  <c r="E16940" i="1"/>
  <c r="E16941" i="1"/>
  <c r="E16942" i="1"/>
  <c r="E16943" i="1"/>
  <c r="E16944" i="1"/>
  <c r="E16945" i="1"/>
  <c r="E16946" i="1"/>
  <c r="E16947" i="1"/>
  <c r="E16948" i="1"/>
  <c r="E16949" i="1"/>
  <c r="E16950" i="1"/>
  <c r="E16951" i="1"/>
  <c r="E16952" i="1"/>
  <c r="E16953" i="1"/>
  <c r="E16954" i="1"/>
  <c r="E16955" i="1"/>
  <c r="E16956" i="1"/>
  <c r="E16957" i="1"/>
  <c r="E16958" i="1"/>
  <c r="E16959" i="1"/>
  <c r="E16960" i="1"/>
  <c r="E16961" i="1"/>
  <c r="E16962" i="1"/>
  <c r="E16963" i="1"/>
  <c r="E16964" i="1"/>
  <c r="E16965" i="1"/>
  <c r="E16966" i="1"/>
  <c r="E16967" i="1"/>
  <c r="E16968" i="1"/>
  <c r="E16969" i="1"/>
  <c r="E16970" i="1"/>
  <c r="E16971" i="1"/>
  <c r="E16972" i="1"/>
  <c r="E16973" i="1"/>
  <c r="E16974" i="1"/>
  <c r="E16975" i="1"/>
  <c r="E16976" i="1"/>
  <c r="E16977" i="1"/>
  <c r="E16978" i="1"/>
  <c r="E16979" i="1"/>
  <c r="E16980" i="1"/>
  <c r="E16981" i="1"/>
  <c r="E16982" i="1"/>
  <c r="E16983" i="1"/>
  <c r="E16984" i="1"/>
  <c r="E16985" i="1"/>
  <c r="E16986" i="1"/>
  <c r="E16987" i="1"/>
  <c r="E16988" i="1"/>
  <c r="E16989" i="1"/>
  <c r="E16990" i="1"/>
  <c r="E16991" i="1"/>
  <c r="E16992" i="1"/>
  <c r="E16993" i="1"/>
  <c r="E16994" i="1"/>
  <c r="E16995" i="1"/>
  <c r="E16996" i="1"/>
  <c r="E16997" i="1"/>
  <c r="E16998" i="1"/>
  <c r="E16999" i="1"/>
  <c r="E17000" i="1"/>
  <c r="E17001" i="1"/>
  <c r="E17002" i="1"/>
  <c r="E17003" i="1"/>
  <c r="E17004" i="1"/>
  <c r="E17005" i="1"/>
  <c r="E17006" i="1"/>
  <c r="E17007" i="1"/>
  <c r="E17008" i="1"/>
  <c r="E17009" i="1"/>
  <c r="E17010" i="1"/>
  <c r="E17011" i="1"/>
  <c r="E17012" i="1"/>
  <c r="E17013" i="1"/>
  <c r="E17014" i="1"/>
  <c r="E17015" i="1"/>
  <c r="E17016" i="1"/>
  <c r="E17017" i="1"/>
  <c r="E17018" i="1"/>
  <c r="E17019" i="1"/>
  <c r="E17020" i="1"/>
  <c r="E17021" i="1"/>
  <c r="E17022" i="1"/>
  <c r="E17023" i="1"/>
  <c r="E17024" i="1"/>
  <c r="E17025" i="1"/>
  <c r="E17026" i="1"/>
  <c r="E17027" i="1"/>
  <c r="E17028" i="1"/>
  <c r="E17029" i="1"/>
  <c r="E17030" i="1"/>
  <c r="E17031" i="1"/>
  <c r="E17032" i="1"/>
  <c r="E17033" i="1"/>
  <c r="E17034" i="1"/>
  <c r="E17035" i="1"/>
  <c r="E17036" i="1"/>
  <c r="E17037" i="1"/>
  <c r="E17038" i="1"/>
  <c r="E17039" i="1"/>
  <c r="E17040" i="1"/>
  <c r="E17041" i="1"/>
  <c r="E17042" i="1"/>
  <c r="E17043" i="1"/>
  <c r="E17044" i="1"/>
  <c r="E17045" i="1"/>
  <c r="E17046" i="1"/>
  <c r="E17047" i="1"/>
  <c r="E17048" i="1"/>
  <c r="E17049" i="1"/>
  <c r="E17050" i="1"/>
  <c r="E17051" i="1"/>
  <c r="E17052" i="1"/>
  <c r="E17053" i="1"/>
  <c r="E17054" i="1"/>
  <c r="E17055" i="1"/>
  <c r="E17056" i="1"/>
  <c r="E17057" i="1"/>
  <c r="E17058" i="1"/>
  <c r="E17059" i="1"/>
  <c r="E17060" i="1"/>
  <c r="E17061" i="1"/>
  <c r="E17062" i="1"/>
  <c r="E17063" i="1"/>
  <c r="E17064" i="1"/>
  <c r="E17065" i="1"/>
  <c r="E17066" i="1"/>
  <c r="E17067" i="1"/>
  <c r="E17068" i="1"/>
  <c r="E17069" i="1"/>
  <c r="E17070" i="1"/>
  <c r="E17071" i="1"/>
  <c r="E17072" i="1"/>
  <c r="E17073" i="1"/>
  <c r="E17074" i="1"/>
  <c r="E17075" i="1"/>
  <c r="E17076" i="1"/>
  <c r="E17077" i="1"/>
  <c r="E17078" i="1"/>
  <c r="E17079" i="1"/>
  <c r="E17080" i="1"/>
  <c r="E17081" i="1"/>
  <c r="E17082" i="1"/>
  <c r="E17083" i="1"/>
  <c r="E17084" i="1"/>
  <c r="E17085" i="1"/>
  <c r="E17086" i="1"/>
  <c r="E17087" i="1"/>
  <c r="E17088" i="1"/>
  <c r="E17089" i="1"/>
  <c r="E17090" i="1"/>
  <c r="E17091" i="1"/>
  <c r="E17092" i="1"/>
  <c r="E17093" i="1"/>
  <c r="E17094" i="1"/>
  <c r="E17095" i="1"/>
  <c r="E17096" i="1"/>
  <c r="E17097" i="1"/>
  <c r="E17098" i="1"/>
  <c r="E17099" i="1"/>
  <c r="E17100" i="1"/>
  <c r="E17101" i="1"/>
  <c r="E17102" i="1"/>
  <c r="E17103" i="1"/>
  <c r="E17104" i="1"/>
  <c r="E17105" i="1"/>
  <c r="E17106" i="1"/>
  <c r="E17107" i="1"/>
  <c r="E17108" i="1"/>
  <c r="E17109" i="1"/>
  <c r="E17110" i="1"/>
  <c r="E17111" i="1"/>
  <c r="E17112" i="1"/>
  <c r="E17113" i="1"/>
  <c r="E17114" i="1"/>
  <c r="E17115" i="1"/>
  <c r="E17116" i="1"/>
  <c r="E17117" i="1"/>
  <c r="E17118" i="1"/>
  <c r="E17119" i="1"/>
  <c r="E17120" i="1"/>
  <c r="E17121" i="1"/>
  <c r="E17122" i="1"/>
  <c r="E17123" i="1"/>
  <c r="E17124" i="1"/>
  <c r="E17125" i="1"/>
  <c r="E17126" i="1"/>
  <c r="E17127" i="1"/>
  <c r="E17128" i="1"/>
  <c r="E17129" i="1"/>
  <c r="E17130" i="1"/>
  <c r="E17131" i="1"/>
  <c r="E17132" i="1"/>
  <c r="E17133" i="1"/>
  <c r="E17134" i="1"/>
  <c r="E17135" i="1"/>
  <c r="E17136" i="1"/>
  <c r="E17137" i="1"/>
  <c r="E17138" i="1"/>
  <c r="E17139" i="1"/>
  <c r="E17140" i="1"/>
  <c r="E17141" i="1"/>
  <c r="E17142" i="1"/>
  <c r="E17143" i="1"/>
  <c r="E17144" i="1"/>
  <c r="E17145" i="1"/>
  <c r="E17146" i="1"/>
  <c r="E17147" i="1"/>
  <c r="E17148" i="1"/>
  <c r="E17149" i="1"/>
  <c r="E17150" i="1"/>
  <c r="E17151" i="1"/>
  <c r="E17152" i="1"/>
  <c r="E17153" i="1"/>
  <c r="E17154" i="1"/>
  <c r="E17155" i="1"/>
  <c r="E17156" i="1"/>
  <c r="E17157" i="1"/>
  <c r="E17158" i="1"/>
  <c r="E17159" i="1"/>
  <c r="E17160" i="1"/>
  <c r="E17161" i="1"/>
  <c r="E17162" i="1"/>
  <c r="E17163" i="1"/>
  <c r="E17164" i="1"/>
  <c r="E17165" i="1"/>
  <c r="E17166" i="1"/>
  <c r="E17167" i="1"/>
  <c r="E17168" i="1"/>
  <c r="E17169" i="1"/>
  <c r="E17170" i="1"/>
  <c r="E17171" i="1"/>
  <c r="E17172" i="1"/>
  <c r="E17173" i="1"/>
  <c r="E17174" i="1"/>
  <c r="E17175" i="1"/>
  <c r="E17176" i="1"/>
  <c r="E17177" i="1"/>
  <c r="E17178" i="1"/>
  <c r="E17179" i="1"/>
  <c r="E17180" i="1"/>
  <c r="E17181" i="1"/>
  <c r="E17182" i="1"/>
  <c r="E17183" i="1"/>
  <c r="E17184" i="1"/>
  <c r="E17185" i="1"/>
  <c r="E17186" i="1"/>
  <c r="E17187" i="1"/>
  <c r="E17188" i="1"/>
  <c r="E17189" i="1"/>
  <c r="E17190" i="1"/>
  <c r="E17191" i="1"/>
  <c r="E17192" i="1"/>
  <c r="E17193" i="1"/>
  <c r="E17194" i="1"/>
  <c r="E17195" i="1"/>
  <c r="E17196" i="1"/>
  <c r="E17197" i="1"/>
  <c r="E17198" i="1"/>
  <c r="E17199" i="1"/>
  <c r="E17200" i="1"/>
  <c r="E17201" i="1"/>
  <c r="E17202" i="1"/>
  <c r="E17203" i="1"/>
  <c r="E17204" i="1"/>
  <c r="E17205" i="1"/>
  <c r="E17206" i="1"/>
  <c r="E17207" i="1"/>
  <c r="E17208" i="1"/>
  <c r="E17209" i="1"/>
  <c r="E17210" i="1"/>
  <c r="E17211" i="1"/>
  <c r="E17212" i="1"/>
  <c r="E17213" i="1"/>
  <c r="E17214" i="1"/>
  <c r="E17215" i="1"/>
  <c r="E17216" i="1"/>
  <c r="E17217" i="1"/>
  <c r="E17218" i="1"/>
  <c r="E17219" i="1"/>
  <c r="E17220" i="1"/>
  <c r="E17221" i="1"/>
  <c r="E17222" i="1"/>
  <c r="E17223" i="1"/>
  <c r="E17224" i="1"/>
  <c r="E17225" i="1"/>
  <c r="E17226" i="1"/>
  <c r="E17227" i="1"/>
  <c r="E17228" i="1"/>
  <c r="E17229" i="1"/>
  <c r="E17230" i="1"/>
  <c r="E17231" i="1"/>
  <c r="E17232" i="1"/>
  <c r="E17233" i="1"/>
  <c r="E17234" i="1"/>
  <c r="E17235" i="1"/>
  <c r="E17236" i="1"/>
  <c r="E17237" i="1"/>
  <c r="E17238" i="1"/>
  <c r="E17239" i="1"/>
  <c r="E17240" i="1"/>
  <c r="E17241" i="1"/>
  <c r="E17242" i="1"/>
  <c r="E17243" i="1"/>
  <c r="E17244" i="1"/>
  <c r="E17245" i="1"/>
  <c r="E17246" i="1"/>
  <c r="E17247" i="1"/>
  <c r="E17248" i="1"/>
  <c r="E17249" i="1"/>
  <c r="E17250" i="1"/>
  <c r="E17251" i="1"/>
  <c r="E17252" i="1"/>
  <c r="E17253" i="1"/>
  <c r="E17254" i="1"/>
  <c r="E17255" i="1"/>
  <c r="E17256" i="1"/>
  <c r="E17257" i="1"/>
  <c r="E17258" i="1"/>
  <c r="E17259" i="1"/>
  <c r="E17260" i="1"/>
  <c r="E17261" i="1"/>
  <c r="E17262" i="1"/>
  <c r="E17263" i="1"/>
  <c r="E17264" i="1"/>
  <c r="E17265" i="1"/>
  <c r="E17266" i="1"/>
  <c r="E17267" i="1"/>
  <c r="E17268" i="1"/>
  <c r="E17269" i="1"/>
  <c r="E17270" i="1"/>
  <c r="E17271" i="1"/>
  <c r="E17272" i="1"/>
  <c r="E17273" i="1"/>
  <c r="E17274" i="1"/>
  <c r="E17275" i="1"/>
  <c r="E17276" i="1"/>
  <c r="E17277" i="1"/>
  <c r="E17278" i="1"/>
  <c r="E17279" i="1"/>
  <c r="E17280" i="1"/>
  <c r="E17281" i="1"/>
  <c r="E17282" i="1"/>
  <c r="E17283" i="1"/>
  <c r="E17284" i="1"/>
  <c r="E17285" i="1"/>
  <c r="E17286" i="1"/>
  <c r="E17287" i="1"/>
  <c r="E17288" i="1"/>
  <c r="E17289" i="1"/>
  <c r="E17290" i="1"/>
  <c r="E17291" i="1"/>
  <c r="E17292" i="1"/>
  <c r="E17293" i="1"/>
  <c r="E17294" i="1"/>
  <c r="E17295" i="1"/>
  <c r="E17296" i="1"/>
  <c r="E17297" i="1"/>
  <c r="E17298" i="1"/>
  <c r="E17299" i="1"/>
  <c r="E17300" i="1"/>
  <c r="E17301" i="1"/>
  <c r="E17302" i="1"/>
  <c r="E17303" i="1"/>
  <c r="E17304" i="1"/>
  <c r="E17305" i="1"/>
  <c r="E17306" i="1"/>
  <c r="E17307" i="1"/>
  <c r="E17308" i="1"/>
  <c r="E17309" i="1"/>
  <c r="E17310" i="1"/>
  <c r="E17311" i="1"/>
  <c r="E17312" i="1"/>
  <c r="E17313" i="1"/>
  <c r="E17314" i="1"/>
  <c r="E17315" i="1"/>
  <c r="E17316" i="1"/>
  <c r="E17317" i="1"/>
  <c r="E17318" i="1"/>
  <c r="E17319" i="1"/>
  <c r="E17320" i="1"/>
  <c r="E17321" i="1"/>
  <c r="E17322" i="1"/>
  <c r="E17323" i="1"/>
  <c r="E17324" i="1"/>
  <c r="E17325" i="1"/>
  <c r="E17326" i="1"/>
  <c r="E17327" i="1"/>
  <c r="E17328" i="1"/>
  <c r="E17329" i="1"/>
  <c r="E17330" i="1"/>
  <c r="E17331" i="1"/>
  <c r="E17332" i="1"/>
  <c r="E17333" i="1"/>
  <c r="E17334" i="1"/>
  <c r="E17335" i="1"/>
  <c r="E17336" i="1"/>
  <c r="E17337" i="1"/>
  <c r="E17338" i="1"/>
  <c r="E17339" i="1"/>
  <c r="E17340" i="1"/>
  <c r="E17341" i="1"/>
  <c r="E17342" i="1"/>
  <c r="E17343" i="1"/>
  <c r="E17344" i="1"/>
  <c r="E17345" i="1"/>
  <c r="E17346" i="1"/>
  <c r="E17347" i="1"/>
  <c r="E17348" i="1"/>
  <c r="E17349" i="1"/>
  <c r="E17350" i="1"/>
  <c r="E17351" i="1"/>
  <c r="E17352" i="1"/>
  <c r="E17353" i="1"/>
  <c r="E17354" i="1"/>
  <c r="E17355" i="1"/>
  <c r="E17356" i="1"/>
  <c r="E17357" i="1"/>
  <c r="E17358" i="1"/>
  <c r="E17359" i="1"/>
  <c r="E17360" i="1"/>
  <c r="E17361" i="1"/>
  <c r="E17362" i="1"/>
  <c r="E17363" i="1"/>
  <c r="E17364" i="1"/>
  <c r="E17365" i="1"/>
  <c r="E17366" i="1"/>
  <c r="E17367" i="1"/>
  <c r="E17368" i="1"/>
  <c r="E17369" i="1"/>
  <c r="E17370" i="1"/>
  <c r="E17371" i="1"/>
  <c r="E17372" i="1"/>
  <c r="E17373" i="1"/>
  <c r="E17374" i="1"/>
  <c r="E17375" i="1"/>
  <c r="E17376" i="1"/>
  <c r="E17377" i="1"/>
  <c r="E17378" i="1"/>
  <c r="E17379" i="1"/>
  <c r="E17380" i="1"/>
  <c r="E17381" i="1"/>
  <c r="E17382" i="1"/>
  <c r="E17383" i="1"/>
  <c r="E17384" i="1"/>
  <c r="E17385" i="1"/>
  <c r="E17386" i="1"/>
  <c r="E17387" i="1"/>
  <c r="E17388" i="1"/>
  <c r="E17389" i="1"/>
  <c r="E17390" i="1"/>
  <c r="E17391" i="1"/>
  <c r="E17392" i="1"/>
  <c r="E17393" i="1"/>
  <c r="E17394" i="1"/>
  <c r="E17395" i="1"/>
  <c r="E17396" i="1"/>
  <c r="E17397" i="1"/>
  <c r="E17398" i="1"/>
  <c r="E17399" i="1"/>
  <c r="E17400" i="1"/>
  <c r="E17401" i="1"/>
  <c r="E17402" i="1"/>
  <c r="E17403" i="1"/>
  <c r="E17404" i="1"/>
  <c r="E17405" i="1"/>
  <c r="E17406" i="1"/>
  <c r="E17407" i="1"/>
  <c r="E17408" i="1"/>
  <c r="E17409" i="1"/>
  <c r="E17410" i="1"/>
  <c r="E17411" i="1"/>
  <c r="E17412" i="1"/>
  <c r="E17413" i="1"/>
  <c r="E17414" i="1"/>
  <c r="E17415" i="1"/>
  <c r="E17416" i="1"/>
  <c r="E17417" i="1"/>
  <c r="E17418" i="1"/>
  <c r="E17419" i="1"/>
  <c r="E17420" i="1"/>
  <c r="E17421" i="1"/>
  <c r="E17422" i="1"/>
  <c r="E17423" i="1"/>
  <c r="E17424" i="1"/>
  <c r="E17425" i="1"/>
  <c r="E17426" i="1"/>
  <c r="E17427" i="1"/>
  <c r="E17428" i="1"/>
  <c r="E17429" i="1"/>
  <c r="E17430" i="1"/>
  <c r="E17431" i="1"/>
  <c r="E17432" i="1"/>
  <c r="E17433" i="1"/>
  <c r="E17434" i="1"/>
  <c r="E17435" i="1"/>
  <c r="E17436" i="1"/>
  <c r="E17437" i="1"/>
  <c r="E17438" i="1"/>
  <c r="E17439" i="1"/>
  <c r="E17440" i="1"/>
  <c r="E17441" i="1"/>
  <c r="E17442" i="1"/>
  <c r="E17443" i="1"/>
  <c r="E17444" i="1"/>
  <c r="E17445" i="1"/>
  <c r="E17446" i="1"/>
  <c r="E17447" i="1"/>
  <c r="E17448" i="1"/>
  <c r="E17449" i="1"/>
  <c r="E17450" i="1"/>
  <c r="E17451" i="1"/>
  <c r="E17452" i="1"/>
  <c r="E17453" i="1"/>
  <c r="E17454" i="1"/>
  <c r="E17455" i="1"/>
  <c r="E17456" i="1"/>
  <c r="E17457" i="1"/>
  <c r="E17458" i="1"/>
  <c r="E17459" i="1"/>
  <c r="E17460" i="1"/>
  <c r="E17461" i="1"/>
  <c r="E17462" i="1"/>
  <c r="E17463" i="1"/>
  <c r="E17464" i="1"/>
  <c r="E17465" i="1"/>
  <c r="E17466" i="1"/>
  <c r="E17467" i="1"/>
  <c r="E17468" i="1"/>
  <c r="E17469" i="1"/>
  <c r="E17470" i="1"/>
  <c r="E17471" i="1"/>
  <c r="E17472" i="1"/>
  <c r="E17473" i="1"/>
  <c r="E17474" i="1"/>
  <c r="E17475" i="1"/>
  <c r="E17476" i="1"/>
  <c r="E17477" i="1"/>
  <c r="E17478" i="1"/>
  <c r="E17479" i="1"/>
  <c r="E17480" i="1"/>
  <c r="E17481" i="1"/>
  <c r="E17482" i="1"/>
  <c r="E17483" i="1"/>
  <c r="E17484" i="1"/>
  <c r="E17485" i="1"/>
  <c r="E17486" i="1"/>
  <c r="E17487" i="1"/>
  <c r="E17488" i="1"/>
  <c r="E17489" i="1"/>
  <c r="E17490" i="1"/>
  <c r="E17491" i="1"/>
  <c r="E17492" i="1"/>
  <c r="E17493" i="1"/>
  <c r="E17494" i="1"/>
  <c r="E17495" i="1"/>
  <c r="E17496" i="1"/>
  <c r="E17497" i="1"/>
  <c r="E17498" i="1"/>
  <c r="E17499" i="1"/>
  <c r="E17500" i="1"/>
  <c r="E17501" i="1"/>
  <c r="E17502" i="1"/>
  <c r="E17503" i="1"/>
  <c r="E17504" i="1"/>
  <c r="E17505" i="1"/>
  <c r="E17506" i="1"/>
  <c r="E17507" i="1"/>
  <c r="E17508" i="1"/>
  <c r="E17509" i="1"/>
  <c r="E17510" i="1"/>
  <c r="E17511" i="1"/>
  <c r="E17512" i="1"/>
  <c r="E17513" i="1"/>
  <c r="E17514" i="1"/>
  <c r="E17515" i="1"/>
  <c r="E17516" i="1"/>
  <c r="E17517" i="1"/>
  <c r="E17518" i="1"/>
  <c r="E17519" i="1"/>
  <c r="E17520" i="1"/>
  <c r="E17521" i="1"/>
  <c r="E17522" i="1"/>
  <c r="E17523" i="1"/>
  <c r="E17524" i="1"/>
  <c r="E17525" i="1"/>
  <c r="E17526" i="1"/>
  <c r="E17527" i="1"/>
  <c r="E17528" i="1"/>
  <c r="E17529" i="1"/>
  <c r="E17530" i="1"/>
  <c r="E17531" i="1"/>
  <c r="E17532" i="1"/>
  <c r="E17533" i="1"/>
  <c r="E17534" i="1"/>
  <c r="E17535" i="1"/>
  <c r="E17536" i="1"/>
  <c r="E17537" i="1"/>
  <c r="E17538" i="1"/>
  <c r="E17539" i="1"/>
  <c r="E17540" i="1"/>
  <c r="E17541" i="1"/>
  <c r="E17542" i="1"/>
  <c r="E17543" i="1"/>
  <c r="E17544" i="1"/>
  <c r="E17545" i="1"/>
  <c r="E17546" i="1"/>
  <c r="E17547" i="1"/>
  <c r="E17548" i="1"/>
  <c r="E17549" i="1"/>
  <c r="E17550" i="1"/>
  <c r="E17551" i="1"/>
  <c r="E17552" i="1"/>
  <c r="E17553" i="1"/>
  <c r="E17554" i="1"/>
  <c r="E17555" i="1"/>
  <c r="E17556" i="1"/>
  <c r="E17557" i="1"/>
  <c r="E17558" i="1"/>
  <c r="E17559" i="1"/>
  <c r="E17560" i="1"/>
  <c r="E17561" i="1"/>
  <c r="E17562" i="1"/>
  <c r="E17563" i="1"/>
  <c r="E17564" i="1"/>
  <c r="E17565" i="1"/>
  <c r="E17566" i="1"/>
  <c r="E17567" i="1"/>
  <c r="E17568" i="1"/>
  <c r="E17569" i="1"/>
  <c r="E17570" i="1"/>
  <c r="E17571" i="1"/>
  <c r="E17572" i="1"/>
  <c r="E17573" i="1"/>
  <c r="E17574" i="1"/>
  <c r="E17575" i="1"/>
  <c r="E17576" i="1"/>
  <c r="E17577" i="1"/>
  <c r="E17578" i="1"/>
  <c r="E17579" i="1"/>
  <c r="E17580" i="1"/>
  <c r="E17581" i="1"/>
  <c r="E17582" i="1"/>
  <c r="E17583" i="1"/>
  <c r="E17584" i="1"/>
  <c r="E17585" i="1"/>
  <c r="E17586" i="1"/>
  <c r="E17587" i="1"/>
  <c r="E17588" i="1"/>
  <c r="E17589" i="1"/>
  <c r="E17590" i="1"/>
  <c r="E17591" i="1"/>
  <c r="E17592" i="1"/>
  <c r="E17593" i="1"/>
  <c r="E17594" i="1"/>
  <c r="E17595" i="1"/>
  <c r="E17596" i="1"/>
  <c r="E17597" i="1"/>
  <c r="E17598" i="1"/>
  <c r="E17599" i="1"/>
  <c r="E17600" i="1"/>
  <c r="E17601" i="1"/>
  <c r="E17602" i="1"/>
  <c r="E17603" i="1"/>
  <c r="E17604" i="1"/>
  <c r="E17605" i="1"/>
  <c r="E17606" i="1"/>
  <c r="E17607" i="1"/>
  <c r="E17608" i="1"/>
  <c r="E17609" i="1"/>
  <c r="E17610" i="1"/>
  <c r="E17611" i="1"/>
  <c r="E17612" i="1"/>
  <c r="E17613" i="1"/>
  <c r="E17614" i="1"/>
  <c r="E17615" i="1"/>
  <c r="E17616" i="1"/>
  <c r="E17617" i="1"/>
  <c r="E17618" i="1"/>
  <c r="E17619" i="1"/>
  <c r="E17620" i="1"/>
  <c r="E17621" i="1"/>
  <c r="E17622" i="1"/>
  <c r="E17623" i="1"/>
  <c r="E17624" i="1"/>
  <c r="E17625" i="1"/>
  <c r="E17626" i="1"/>
  <c r="E17627" i="1"/>
  <c r="E17628" i="1"/>
  <c r="E17629" i="1"/>
  <c r="E17630" i="1"/>
  <c r="E17631" i="1"/>
  <c r="E17632" i="1"/>
  <c r="E17633" i="1"/>
  <c r="E17634" i="1"/>
  <c r="E17635" i="1"/>
  <c r="E17636" i="1"/>
  <c r="E17637" i="1"/>
  <c r="E17638" i="1"/>
  <c r="E17639" i="1"/>
  <c r="E17640" i="1"/>
  <c r="E17641" i="1"/>
  <c r="E17642" i="1"/>
  <c r="E17643" i="1"/>
  <c r="E17644" i="1"/>
  <c r="E17645" i="1"/>
  <c r="E17646" i="1"/>
  <c r="E17647" i="1"/>
  <c r="E17648" i="1"/>
  <c r="E17649" i="1"/>
  <c r="E17650" i="1"/>
  <c r="E17651" i="1"/>
  <c r="E17652" i="1"/>
  <c r="E17653" i="1"/>
  <c r="E17654" i="1"/>
  <c r="E17655" i="1"/>
  <c r="E17656" i="1"/>
  <c r="E17657" i="1"/>
  <c r="E17658" i="1"/>
  <c r="E17659" i="1"/>
  <c r="E17660" i="1"/>
  <c r="E17661" i="1"/>
  <c r="E17662" i="1"/>
  <c r="E17663" i="1"/>
  <c r="E17664" i="1"/>
  <c r="E17665" i="1"/>
  <c r="E17666" i="1"/>
  <c r="E17667" i="1"/>
  <c r="E17668" i="1"/>
  <c r="E17669" i="1"/>
  <c r="E17670" i="1"/>
  <c r="E17671" i="1"/>
  <c r="E17672" i="1"/>
  <c r="E17673" i="1"/>
  <c r="E17674" i="1"/>
  <c r="E17675" i="1"/>
  <c r="E17676" i="1"/>
  <c r="E17677" i="1"/>
  <c r="E17678" i="1"/>
  <c r="E17679" i="1"/>
  <c r="E17680" i="1"/>
  <c r="E17681" i="1"/>
  <c r="E17682" i="1"/>
  <c r="E17683" i="1"/>
  <c r="E17684" i="1"/>
  <c r="E17685" i="1"/>
  <c r="E17686" i="1"/>
  <c r="E17687" i="1"/>
  <c r="E17688" i="1"/>
  <c r="E17689" i="1"/>
  <c r="E17690" i="1"/>
  <c r="E17691" i="1"/>
  <c r="E17692" i="1"/>
  <c r="E17693" i="1"/>
  <c r="E17694" i="1"/>
  <c r="E17695" i="1"/>
  <c r="E17696" i="1"/>
  <c r="E17697" i="1"/>
  <c r="E17698" i="1"/>
  <c r="E17699" i="1"/>
  <c r="E17700" i="1"/>
  <c r="E17701" i="1"/>
  <c r="E17702" i="1"/>
  <c r="E17703" i="1"/>
  <c r="E17704" i="1"/>
  <c r="E17705" i="1"/>
  <c r="E17706" i="1"/>
  <c r="E17707" i="1"/>
  <c r="E17708" i="1"/>
  <c r="E17709" i="1"/>
  <c r="E17710" i="1"/>
  <c r="E17711" i="1"/>
  <c r="E17712" i="1"/>
  <c r="E17713" i="1"/>
  <c r="E17714" i="1"/>
  <c r="E17715" i="1"/>
  <c r="E17716" i="1"/>
  <c r="E17717" i="1"/>
  <c r="E17718" i="1"/>
  <c r="E17719" i="1"/>
  <c r="E17720" i="1"/>
  <c r="E17721" i="1"/>
  <c r="E17722" i="1"/>
  <c r="E17723" i="1"/>
  <c r="E17724" i="1"/>
  <c r="E17725" i="1"/>
  <c r="E17726" i="1"/>
  <c r="E17727" i="1"/>
  <c r="E17728" i="1"/>
  <c r="E17729" i="1"/>
  <c r="E17730" i="1"/>
  <c r="E17731" i="1"/>
  <c r="E17732" i="1"/>
  <c r="E17733" i="1"/>
  <c r="E17734" i="1"/>
  <c r="E17735" i="1"/>
  <c r="E17736" i="1"/>
  <c r="E17737" i="1"/>
  <c r="E17738" i="1"/>
  <c r="E17739" i="1"/>
  <c r="E17740" i="1"/>
  <c r="E17741" i="1"/>
  <c r="E17742" i="1"/>
  <c r="E17743" i="1"/>
  <c r="E17744" i="1"/>
  <c r="E17745" i="1"/>
  <c r="E17746" i="1"/>
  <c r="E17747" i="1"/>
  <c r="E17748" i="1"/>
  <c r="E17749" i="1"/>
  <c r="E17750" i="1"/>
  <c r="E17751" i="1"/>
  <c r="E17752" i="1"/>
  <c r="E17753" i="1"/>
  <c r="E17754" i="1"/>
  <c r="E17755" i="1"/>
  <c r="E17756" i="1"/>
  <c r="E17757" i="1"/>
  <c r="E17758" i="1"/>
  <c r="E17759" i="1"/>
  <c r="E17760" i="1"/>
  <c r="E17761" i="1"/>
  <c r="E17762" i="1"/>
  <c r="E17763" i="1"/>
  <c r="E17764" i="1"/>
  <c r="E17765" i="1"/>
  <c r="E17766" i="1"/>
  <c r="E17767" i="1"/>
  <c r="E17768" i="1"/>
  <c r="E17769" i="1"/>
  <c r="E17770" i="1"/>
  <c r="E17771" i="1"/>
  <c r="E17772" i="1"/>
  <c r="E17773" i="1"/>
  <c r="E17774" i="1"/>
  <c r="E17775" i="1"/>
  <c r="E17776" i="1"/>
  <c r="E17777" i="1"/>
  <c r="E17778" i="1"/>
  <c r="E17779" i="1"/>
  <c r="E17780" i="1"/>
  <c r="E17781" i="1"/>
  <c r="E17782" i="1"/>
  <c r="E17783" i="1"/>
  <c r="E17784" i="1"/>
  <c r="E17785" i="1"/>
  <c r="E17786" i="1"/>
  <c r="E17787" i="1"/>
  <c r="E17788" i="1"/>
  <c r="E17789" i="1"/>
  <c r="E17790" i="1"/>
  <c r="E17791" i="1"/>
  <c r="E17792" i="1"/>
  <c r="E17793" i="1"/>
  <c r="E17794" i="1"/>
  <c r="E17795" i="1"/>
  <c r="E17796" i="1"/>
  <c r="E17797" i="1"/>
  <c r="E17798" i="1"/>
  <c r="E17799" i="1"/>
  <c r="E17800" i="1"/>
  <c r="E17801" i="1"/>
  <c r="E17802" i="1"/>
  <c r="E17803" i="1"/>
  <c r="E17804" i="1"/>
  <c r="E17805" i="1"/>
  <c r="E17806" i="1"/>
  <c r="E17807" i="1"/>
  <c r="E17808" i="1"/>
  <c r="E17809" i="1"/>
  <c r="E17810" i="1"/>
  <c r="E17811" i="1"/>
  <c r="E17812" i="1"/>
  <c r="E17813" i="1"/>
  <c r="E17814" i="1"/>
  <c r="E17815" i="1"/>
  <c r="E17816" i="1"/>
  <c r="E17817" i="1"/>
  <c r="E17818" i="1"/>
  <c r="E17819" i="1"/>
  <c r="E17820" i="1"/>
  <c r="E17821" i="1"/>
  <c r="E17822" i="1"/>
  <c r="E17823" i="1"/>
  <c r="E17824" i="1"/>
  <c r="E17825" i="1"/>
  <c r="E17826" i="1"/>
  <c r="E17827" i="1"/>
  <c r="E17828" i="1"/>
  <c r="E17829" i="1"/>
  <c r="E17830" i="1"/>
  <c r="E17831" i="1"/>
  <c r="E17832" i="1"/>
  <c r="E17833" i="1"/>
  <c r="E17834" i="1"/>
  <c r="E17835" i="1"/>
  <c r="E17836" i="1"/>
  <c r="E17837" i="1"/>
  <c r="E17838" i="1"/>
  <c r="E17839" i="1"/>
  <c r="E17840" i="1"/>
  <c r="E17841" i="1"/>
  <c r="E17842" i="1"/>
  <c r="E17843" i="1"/>
  <c r="E17844" i="1"/>
  <c r="E17845" i="1"/>
  <c r="E17846" i="1"/>
  <c r="E17847" i="1"/>
  <c r="E17848" i="1"/>
  <c r="E17849" i="1"/>
  <c r="E17850" i="1"/>
  <c r="E17851" i="1"/>
  <c r="E17852" i="1"/>
  <c r="E17853" i="1"/>
  <c r="E17854" i="1"/>
  <c r="E17855" i="1"/>
  <c r="E17856" i="1"/>
  <c r="E17857" i="1"/>
  <c r="E17858" i="1"/>
  <c r="E17859" i="1"/>
  <c r="E17860" i="1"/>
  <c r="E17861" i="1"/>
  <c r="E17862" i="1"/>
  <c r="E17863" i="1"/>
  <c r="E17864" i="1"/>
  <c r="E17865" i="1"/>
  <c r="E17866" i="1"/>
  <c r="E17867" i="1"/>
  <c r="E17868" i="1"/>
  <c r="E17869" i="1"/>
  <c r="E17870" i="1"/>
  <c r="E17871" i="1"/>
  <c r="E17872" i="1"/>
  <c r="E17873" i="1"/>
  <c r="E17874" i="1"/>
  <c r="E17875" i="1"/>
  <c r="E17876" i="1"/>
  <c r="E17877" i="1"/>
  <c r="E17878" i="1"/>
  <c r="E17879" i="1"/>
  <c r="E17880" i="1"/>
  <c r="E17881" i="1"/>
  <c r="E17882" i="1"/>
  <c r="E17883" i="1"/>
  <c r="E17884" i="1"/>
  <c r="E17885" i="1"/>
  <c r="E17886" i="1"/>
  <c r="E17887" i="1"/>
  <c r="E17888" i="1"/>
  <c r="E17889" i="1"/>
  <c r="E17890" i="1"/>
  <c r="E17891" i="1"/>
  <c r="E17892" i="1"/>
  <c r="E17893" i="1"/>
  <c r="E17894" i="1"/>
  <c r="E17895" i="1"/>
  <c r="E17896" i="1"/>
  <c r="E17897" i="1"/>
  <c r="E17898" i="1"/>
  <c r="E17899" i="1"/>
  <c r="E17900" i="1"/>
  <c r="E17901" i="1"/>
  <c r="E17902" i="1"/>
  <c r="E17903" i="1"/>
  <c r="E17904" i="1"/>
  <c r="E17905" i="1"/>
  <c r="E17906" i="1"/>
  <c r="E17907" i="1"/>
  <c r="E17908" i="1"/>
  <c r="E17909" i="1"/>
  <c r="E17910" i="1"/>
  <c r="E17911" i="1"/>
  <c r="E17912" i="1"/>
  <c r="E17913" i="1"/>
  <c r="E17914" i="1"/>
  <c r="E17915" i="1"/>
  <c r="E17916" i="1"/>
  <c r="E17917" i="1"/>
  <c r="E17918" i="1"/>
  <c r="E17919" i="1"/>
  <c r="E17920" i="1"/>
  <c r="E17921" i="1"/>
  <c r="E17922" i="1"/>
  <c r="E17923" i="1"/>
  <c r="E17924" i="1"/>
  <c r="E17925" i="1"/>
  <c r="E17926" i="1"/>
  <c r="E17927" i="1"/>
  <c r="E17928" i="1"/>
  <c r="E17929" i="1"/>
  <c r="E17930" i="1"/>
  <c r="E17931" i="1"/>
  <c r="E17932" i="1"/>
  <c r="E17933" i="1"/>
  <c r="E17934" i="1"/>
  <c r="E17935" i="1"/>
  <c r="E17936" i="1"/>
  <c r="E17937" i="1"/>
  <c r="E17938" i="1"/>
  <c r="E17939" i="1"/>
  <c r="E17940" i="1"/>
  <c r="E17941" i="1"/>
  <c r="E17942" i="1"/>
  <c r="E17943" i="1"/>
  <c r="E17944" i="1"/>
  <c r="E17945" i="1"/>
  <c r="E17946" i="1"/>
  <c r="E17947" i="1"/>
  <c r="E17948" i="1"/>
  <c r="E17949" i="1"/>
  <c r="E17950" i="1"/>
  <c r="E17951" i="1"/>
  <c r="E17952" i="1"/>
  <c r="E17953" i="1"/>
  <c r="E17954" i="1"/>
  <c r="E17955" i="1"/>
  <c r="E17956" i="1"/>
  <c r="E17957" i="1"/>
  <c r="E17958" i="1"/>
  <c r="E17959" i="1"/>
  <c r="E17960" i="1"/>
  <c r="E17961" i="1"/>
  <c r="E17962" i="1"/>
  <c r="E17963" i="1"/>
  <c r="E17964" i="1"/>
  <c r="E17965" i="1"/>
  <c r="E17966" i="1"/>
  <c r="E17967" i="1"/>
  <c r="E17968" i="1"/>
  <c r="E17969" i="1"/>
  <c r="E17970" i="1"/>
  <c r="E17971" i="1"/>
  <c r="E17972" i="1"/>
  <c r="E17973" i="1"/>
  <c r="E17974" i="1"/>
  <c r="E17975" i="1"/>
  <c r="E17976" i="1"/>
  <c r="E17977" i="1"/>
  <c r="E17978" i="1"/>
  <c r="E17979" i="1"/>
  <c r="E17980" i="1"/>
  <c r="E17981" i="1"/>
  <c r="E17982" i="1"/>
  <c r="E17983" i="1"/>
  <c r="E17984" i="1"/>
  <c r="E17985" i="1"/>
  <c r="E17986" i="1"/>
  <c r="E17987" i="1"/>
  <c r="E17988" i="1"/>
  <c r="E17989" i="1"/>
  <c r="E17990" i="1"/>
  <c r="E17991" i="1"/>
  <c r="E17992" i="1"/>
  <c r="E17993" i="1"/>
  <c r="E17994" i="1"/>
  <c r="E17995" i="1"/>
  <c r="E17996" i="1"/>
  <c r="E17997" i="1"/>
  <c r="E17998" i="1"/>
  <c r="E17999" i="1"/>
  <c r="E18000" i="1"/>
  <c r="E18001" i="1"/>
  <c r="E18002" i="1"/>
  <c r="E18003" i="1"/>
  <c r="E18004" i="1"/>
  <c r="E18005" i="1"/>
  <c r="E18006" i="1"/>
  <c r="E18007" i="1"/>
  <c r="E18008" i="1"/>
  <c r="E18009" i="1"/>
  <c r="E18010" i="1"/>
  <c r="E18011" i="1"/>
  <c r="E18012" i="1"/>
  <c r="E18013" i="1"/>
  <c r="E18014" i="1"/>
  <c r="E18015" i="1"/>
  <c r="E18016" i="1"/>
  <c r="E18017" i="1"/>
  <c r="E18018" i="1"/>
  <c r="E18019" i="1"/>
  <c r="E18020" i="1"/>
  <c r="E18021" i="1"/>
  <c r="E18022" i="1"/>
  <c r="E18023" i="1"/>
  <c r="E18024" i="1"/>
  <c r="E18025" i="1"/>
  <c r="E18026" i="1"/>
  <c r="E18027" i="1"/>
  <c r="E18028" i="1"/>
  <c r="E18029" i="1"/>
  <c r="E18030" i="1"/>
  <c r="E18031" i="1"/>
  <c r="E18032" i="1"/>
  <c r="E18033" i="1"/>
  <c r="E18034" i="1"/>
  <c r="E18035" i="1"/>
  <c r="E18036" i="1"/>
  <c r="E18037" i="1"/>
  <c r="E18038" i="1"/>
  <c r="E18039" i="1"/>
  <c r="E18040" i="1"/>
  <c r="E18041" i="1"/>
  <c r="E18042" i="1"/>
  <c r="E18043" i="1"/>
  <c r="E18044" i="1"/>
  <c r="E18045" i="1"/>
  <c r="E18046" i="1"/>
  <c r="E18047" i="1"/>
  <c r="E18048" i="1"/>
  <c r="E18049" i="1"/>
  <c r="E18050" i="1"/>
  <c r="E18051" i="1"/>
  <c r="E18052" i="1"/>
  <c r="E18053" i="1"/>
  <c r="E18054" i="1"/>
  <c r="E18055" i="1"/>
  <c r="E18056" i="1"/>
  <c r="E18057" i="1"/>
  <c r="E18058" i="1"/>
  <c r="E18059" i="1"/>
  <c r="E18060" i="1"/>
  <c r="E18061" i="1"/>
  <c r="E18062" i="1"/>
  <c r="E18063" i="1"/>
  <c r="E18064" i="1"/>
  <c r="E18065" i="1"/>
  <c r="E18066" i="1"/>
  <c r="E18067" i="1"/>
  <c r="E18068" i="1"/>
  <c r="E18069" i="1"/>
  <c r="E18070" i="1"/>
  <c r="E18071" i="1"/>
  <c r="E18072" i="1"/>
  <c r="E18073" i="1"/>
  <c r="E18074" i="1"/>
  <c r="E18075" i="1"/>
  <c r="E18076" i="1"/>
  <c r="E18077" i="1"/>
  <c r="E18078" i="1"/>
  <c r="E18079" i="1"/>
  <c r="E18080" i="1"/>
  <c r="E18081" i="1"/>
  <c r="E18082" i="1"/>
  <c r="E18083" i="1"/>
  <c r="E18084" i="1"/>
  <c r="E18085" i="1"/>
  <c r="E18086" i="1"/>
  <c r="E18087" i="1"/>
  <c r="E18088" i="1"/>
  <c r="E18089" i="1"/>
  <c r="E18090" i="1"/>
  <c r="E18091" i="1"/>
  <c r="E18092" i="1"/>
  <c r="E18093" i="1"/>
  <c r="E18094" i="1"/>
  <c r="E18095" i="1"/>
  <c r="E18096" i="1"/>
  <c r="E18097" i="1"/>
  <c r="E18098" i="1"/>
  <c r="E18099" i="1"/>
  <c r="E18100" i="1"/>
  <c r="E18101" i="1"/>
  <c r="E18102" i="1"/>
  <c r="E18103" i="1"/>
  <c r="E18104" i="1"/>
  <c r="E18105" i="1"/>
  <c r="E18106" i="1"/>
  <c r="E18107" i="1"/>
  <c r="E18108" i="1"/>
  <c r="E18109" i="1"/>
  <c r="E18110" i="1"/>
  <c r="E18111" i="1"/>
  <c r="E18112" i="1"/>
  <c r="E18113" i="1"/>
  <c r="E18114" i="1"/>
  <c r="E18115" i="1"/>
  <c r="E18116" i="1"/>
  <c r="E18117" i="1"/>
  <c r="E18118" i="1"/>
  <c r="E18119" i="1"/>
  <c r="E18120" i="1"/>
  <c r="E18121" i="1"/>
  <c r="E18122" i="1"/>
  <c r="E18123" i="1"/>
  <c r="E18124" i="1"/>
  <c r="E18125" i="1"/>
  <c r="E18126" i="1"/>
  <c r="E18127" i="1"/>
  <c r="E18128" i="1"/>
  <c r="E18129" i="1"/>
  <c r="E18130" i="1"/>
  <c r="E18131" i="1"/>
  <c r="E18132" i="1"/>
  <c r="E18133" i="1"/>
  <c r="E18134" i="1"/>
  <c r="E18135" i="1"/>
  <c r="E18136" i="1"/>
  <c r="E18137" i="1"/>
  <c r="E18138" i="1"/>
  <c r="E18139" i="1"/>
  <c r="E18140" i="1"/>
  <c r="E18141" i="1"/>
  <c r="E18142" i="1"/>
  <c r="E18143" i="1"/>
  <c r="E18144" i="1"/>
  <c r="E18145" i="1"/>
  <c r="E18146" i="1"/>
  <c r="E18147" i="1"/>
  <c r="E18148" i="1"/>
  <c r="E18149" i="1"/>
  <c r="E18150" i="1"/>
  <c r="E18151" i="1"/>
  <c r="E18152" i="1"/>
  <c r="E18153" i="1"/>
  <c r="E18154" i="1"/>
  <c r="E18155" i="1"/>
  <c r="E18156" i="1"/>
  <c r="E18157" i="1"/>
  <c r="E18158" i="1"/>
  <c r="E18159" i="1"/>
  <c r="E18160" i="1"/>
  <c r="E18161" i="1"/>
  <c r="E18162" i="1"/>
  <c r="E18163" i="1"/>
  <c r="E18164" i="1"/>
  <c r="E18165" i="1"/>
  <c r="E18166" i="1"/>
  <c r="E18167" i="1"/>
  <c r="E18168" i="1"/>
  <c r="E18169" i="1"/>
  <c r="E18170" i="1"/>
  <c r="E18171" i="1"/>
  <c r="E18172" i="1"/>
  <c r="E18173" i="1"/>
  <c r="E18174" i="1"/>
  <c r="E18175" i="1"/>
  <c r="E18176" i="1"/>
  <c r="E18177" i="1"/>
  <c r="E18178" i="1"/>
  <c r="E18179" i="1"/>
  <c r="E18180" i="1"/>
  <c r="E18181" i="1"/>
  <c r="E18182" i="1"/>
  <c r="E18183" i="1"/>
  <c r="E18184" i="1"/>
  <c r="E18185" i="1"/>
  <c r="E18186" i="1"/>
  <c r="E18187" i="1"/>
  <c r="E18188" i="1"/>
  <c r="E18189" i="1"/>
  <c r="E18190" i="1"/>
  <c r="E18191" i="1"/>
  <c r="E18192" i="1"/>
  <c r="E18193" i="1"/>
  <c r="E18194" i="1"/>
  <c r="E18195" i="1"/>
  <c r="E18196" i="1"/>
  <c r="E18197" i="1"/>
  <c r="E18198" i="1"/>
  <c r="E18199" i="1"/>
  <c r="E18200" i="1"/>
  <c r="E18201" i="1"/>
  <c r="E18202" i="1"/>
  <c r="E18203" i="1"/>
  <c r="E18204" i="1"/>
  <c r="E18205" i="1"/>
  <c r="E18206" i="1"/>
  <c r="E18207" i="1"/>
  <c r="E18208" i="1"/>
  <c r="E18209" i="1"/>
  <c r="E18210" i="1"/>
  <c r="E18211" i="1"/>
  <c r="E18212" i="1"/>
  <c r="E18213" i="1"/>
  <c r="E18214" i="1"/>
  <c r="E18215" i="1"/>
  <c r="E18216" i="1"/>
  <c r="E18217" i="1"/>
  <c r="E18218" i="1"/>
  <c r="E18219" i="1"/>
  <c r="E18220" i="1"/>
  <c r="E18221" i="1"/>
  <c r="E18222" i="1"/>
  <c r="E18223" i="1"/>
  <c r="E18224" i="1"/>
  <c r="E18225" i="1"/>
  <c r="E18226" i="1"/>
  <c r="E18227" i="1"/>
  <c r="E18228" i="1"/>
  <c r="E18229" i="1"/>
  <c r="E18230" i="1"/>
  <c r="E18231" i="1"/>
  <c r="E18232" i="1"/>
  <c r="E18233" i="1"/>
  <c r="E18234" i="1"/>
  <c r="E18235" i="1"/>
  <c r="E18236" i="1"/>
  <c r="E18237" i="1"/>
  <c r="E18238" i="1"/>
  <c r="E18239" i="1"/>
  <c r="E18240" i="1"/>
  <c r="E18241" i="1"/>
  <c r="E18242" i="1"/>
  <c r="E18243" i="1"/>
  <c r="E18244" i="1"/>
  <c r="E18245" i="1"/>
  <c r="E18246" i="1"/>
  <c r="E18247" i="1"/>
  <c r="E18248" i="1"/>
  <c r="E18249" i="1"/>
  <c r="E18250" i="1"/>
  <c r="E18251" i="1"/>
  <c r="E18252" i="1"/>
  <c r="E18253" i="1"/>
  <c r="E18254" i="1"/>
  <c r="E18255" i="1"/>
  <c r="E18256" i="1"/>
  <c r="E18257" i="1"/>
  <c r="E18258" i="1"/>
  <c r="E18259" i="1"/>
  <c r="E18260" i="1"/>
  <c r="E18261" i="1"/>
  <c r="E18262" i="1"/>
  <c r="E18263" i="1"/>
  <c r="E18264" i="1"/>
  <c r="E18265" i="1"/>
  <c r="E18266" i="1"/>
  <c r="E18267" i="1"/>
  <c r="E18268" i="1"/>
  <c r="E18269" i="1"/>
  <c r="E18270" i="1"/>
  <c r="E18271" i="1"/>
  <c r="E18272" i="1"/>
  <c r="E18273" i="1"/>
  <c r="E18274" i="1"/>
  <c r="E18275" i="1"/>
  <c r="E18276" i="1"/>
  <c r="E18277" i="1"/>
  <c r="E18278" i="1"/>
  <c r="E18279" i="1"/>
  <c r="E18280" i="1"/>
  <c r="E18281" i="1"/>
  <c r="E18282" i="1"/>
  <c r="E18283" i="1"/>
  <c r="E18284" i="1"/>
  <c r="E18285" i="1"/>
  <c r="E18286" i="1"/>
  <c r="E18287" i="1"/>
  <c r="E18288" i="1"/>
  <c r="E18289" i="1"/>
  <c r="E18290" i="1"/>
  <c r="E18291" i="1"/>
  <c r="E18292" i="1"/>
  <c r="E18293" i="1"/>
  <c r="E18294" i="1"/>
  <c r="E18295" i="1"/>
  <c r="E18296" i="1"/>
  <c r="E18297" i="1"/>
  <c r="E18298" i="1"/>
  <c r="E18299" i="1"/>
  <c r="E18300" i="1"/>
  <c r="E18301" i="1"/>
  <c r="E18302" i="1"/>
  <c r="E18303" i="1"/>
  <c r="E18304" i="1"/>
  <c r="E18305" i="1"/>
  <c r="E18306" i="1"/>
  <c r="E18307" i="1"/>
  <c r="E18308" i="1"/>
  <c r="E18309" i="1"/>
  <c r="E18310" i="1"/>
  <c r="E18311" i="1"/>
  <c r="E18312" i="1"/>
  <c r="E18313" i="1"/>
  <c r="E18314" i="1"/>
  <c r="E18315" i="1"/>
  <c r="E18316" i="1"/>
  <c r="E18317" i="1"/>
  <c r="E18318" i="1"/>
  <c r="E18319" i="1"/>
  <c r="E18320" i="1"/>
  <c r="E18321" i="1"/>
  <c r="E18322" i="1"/>
  <c r="E18323" i="1"/>
  <c r="E18324" i="1"/>
  <c r="E18325" i="1"/>
  <c r="E18326" i="1"/>
  <c r="E18327" i="1"/>
  <c r="E18328" i="1"/>
  <c r="E18329" i="1"/>
  <c r="E18330" i="1"/>
  <c r="E18331" i="1"/>
  <c r="E18332" i="1"/>
  <c r="E18333" i="1"/>
  <c r="E18334" i="1"/>
  <c r="E18335" i="1"/>
  <c r="E18336" i="1"/>
  <c r="E18337" i="1"/>
  <c r="E18338" i="1"/>
  <c r="E18339" i="1"/>
  <c r="E18340" i="1"/>
  <c r="E18341" i="1"/>
  <c r="E18342" i="1"/>
  <c r="E18343" i="1"/>
  <c r="E18344" i="1"/>
  <c r="E18345" i="1"/>
  <c r="E18346" i="1"/>
  <c r="E18347" i="1"/>
  <c r="E18348" i="1"/>
  <c r="E18349" i="1"/>
  <c r="E18350" i="1"/>
  <c r="E18351" i="1"/>
  <c r="E18352" i="1"/>
  <c r="E18353" i="1"/>
  <c r="E18354" i="1"/>
  <c r="E18355" i="1"/>
  <c r="E18356" i="1"/>
  <c r="E18357" i="1"/>
  <c r="E18358" i="1"/>
  <c r="E18359" i="1"/>
  <c r="E18360" i="1"/>
  <c r="E18361" i="1"/>
  <c r="E18362" i="1"/>
  <c r="E18363" i="1"/>
  <c r="E18364" i="1"/>
  <c r="E18365" i="1"/>
  <c r="E18366" i="1"/>
  <c r="E18367" i="1"/>
  <c r="E18368" i="1"/>
  <c r="E18369" i="1"/>
  <c r="E18370" i="1"/>
  <c r="E18371" i="1"/>
  <c r="E18372" i="1"/>
  <c r="E18373" i="1"/>
  <c r="E18374" i="1"/>
  <c r="E18375" i="1"/>
  <c r="E18376" i="1"/>
  <c r="E18377" i="1"/>
  <c r="E18378" i="1"/>
  <c r="E18379" i="1"/>
  <c r="E18380" i="1"/>
  <c r="E18381" i="1"/>
  <c r="E18382" i="1"/>
  <c r="E18383" i="1"/>
  <c r="E18384" i="1"/>
  <c r="E18385" i="1"/>
  <c r="E18386" i="1"/>
  <c r="E18387" i="1"/>
  <c r="E18388" i="1"/>
  <c r="E18389" i="1"/>
  <c r="E18390" i="1"/>
  <c r="E18391" i="1"/>
  <c r="E18392" i="1"/>
  <c r="E18393" i="1"/>
  <c r="E18394" i="1"/>
  <c r="E18395" i="1"/>
  <c r="E18396" i="1"/>
  <c r="E18397" i="1"/>
  <c r="E18398" i="1"/>
  <c r="E18399" i="1"/>
  <c r="E18400" i="1"/>
  <c r="E18401" i="1"/>
  <c r="E18402" i="1"/>
  <c r="E18403" i="1"/>
  <c r="E18404" i="1"/>
  <c r="E18405" i="1"/>
  <c r="E18406" i="1"/>
  <c r="E18407" i="1"/>
  <c r="E18408" i="1"/>
  <c r="E18409" i="1"/>
  <c r="E18410" i="1"/>
  <c r="E18411" i="1"/>
  <c r="E18412" i="1"/>
  <c r="E18413" i="1"/>
  <c r="E18414" i="1"/>
  <c r="E18415" i="1"/>
  <c r="E18416" i="1"/>
  <c r="E18417" i="1"/>
  <c r="E18418" i="1"/>
  <c r="E18419" i="1"/>
  <c r="E18420" i="1"/>
  <c r="E18421" i="1"/>
  <c r="E18422" i="1"/>
  <c r="E18423" i="1"/>
  <c r="E18424" i="1"/>
  <c r="E18425" i="1"/>
  <c r="E18426" i="1"/>
  <c r="E18427" i="1"/>
  <c r="E18428" i="1"/>
  <c r="E18429" i="1"/>
  <c r="E18430" i="1"/>
  <c r="E18431" i="1"/>
  <c r="E18432" i="1"/>
  <c r="E18433" i="1"/>
  <c r="E18434" i="1"/>
  <c r="E18435" i="1"/>
  <c r="E18436" i="1"/>
  <c r="E18437" i="1"/>
  <c r="E18438" i="1"/>
  <c r="E18439" i="1"/>
  <c r="E18440" i="1"/>
  <c r="E18441" i="1"/>
  <c r="E18442" i="1"/>
  <c r="E18443" i="1"/>
  <c r="E18444" i="1"/>
  <c r="E18445" i="1"/>
  <c r="E18446" i="1"/>
  <c r="E18447" i="1"/>
  <c r="E18448" i="1"/>
  <c r="E18449" i="1"/>
  <c r="E18450" i="1"/>
  <c r="E18451" i="1"/>
  <c r="E18452" i="1"/>
  <c r="E18453" i="1"/>
  <c r="E18454" i="1"/>
  <c r="E18455" i="1"/>
  <c r="E18456" i="1"/>
  <c r="E18457" i="1"/>
  <c r="E18458" i="1"/>
  <c r="E18459" i="1"/>
  <c r="E18460" i="1"/>
  <c r="E18461" i="1"/>
  <c r="E18462" i="1"/>
  <c r="E18463" i="1"/>
  <c r="E18464" i="1"/>
  <c r="E18465" i="1"/>
  <c r="E18466" i="1"/>
  <c r="E18467" i="1"/>
  <c r="E18468" i="1"/>
  <c r="E18469" i="1"/>
  <c r="E18470" i="1"/>
  <c r="E18471" i="1"/>
  <c r="E18472" i="1"/>
  <c r="E18473" i="1"/>
  <c r="E18474" i="1"/>
  <c r="E18475" i="1"/>
  <c r="E18476" i="1"/>
  <c r="E18477" i="1"/>
  <c r="E18478" i="1"/>
  <c r="E18479" i="1"/>
  <c r="E18480" i="1"/>
  <c r="E18481" i="1"/>
  <c r="E18482" i="1"/>
  <c r="E18483" i="1"/>
  <c r="E18484" i="1"/>
  <c r="E18485" i="1"/>
  <c r="E18486" i="1"/>
  <c r="E18487" i="1"/>
  <c r="E18488" i="1"/>
  <c r="E18489" i="1"/>
  <c r="E18490" i="1"/>
  <c r="E18491" i="1"/>
  <c r="E18492" i="1"/>
  <c r="E18493" i="1"/>
  <c r="E18494" i="1"/>
  <c r="E18495" i="1"/>
  <c r="E18496" i="1"/>
  <c r="E18497" i="1"/>
  <c r="E18498" i="1"/>
  <c r="E18499" i="1"/>
  <c r="E18500" i="1"/>
  <c r="E18501" i="1"/>
  <c r="E18502" i="1"/>
  <c r="E18503" i="1"/>
  <c r="E18504" i="1"/>
  <c r="E18505" i="1"/>
  <c r="E18506" i="1"/>
  <c r="E18507" i="1"/>
  <c r="E18508" i="1"/>
  <c r="E18509" i="1"/>
  <c r="E18510" i="1"/>
  <c r="E18511" i="1"/>
  <c r="E18512" i="1"/>
  <c r="E18513" i="1"/>
  <c r="E18514" i="1"/>
  <c r="E18515" i="1"/>
  <c r="E18516" i="1"/>
  <c r="E18517" i="1"/>
  <c r="E18518" i="1"/>
  <c r="E18519" i="1"/>
  <c r="E18520" i="1"/>
  <c r="E18521" i="1"/>
  <c r="E18522" i="1"/>
  <c r="E18523" i="1"/>
  <c r="E18524" i="1"/>
  <c r="E18525" i="1"/>
  <c r="E18526" i="1"/>
  <c r="E18527" i="1"/>
  <c r="E18528" i="1"/>
  <c r="E18529" i="1"/>
  <c r="E18530" i="1"/>
  <c r="E18531" i="1"/>
  <c r="E18532" i="1"/>
  <c r="E18533" i="1"/>
  <c r="E18534" i="1"/>
  <c r="E18535" i="1"/>
  <c r="E18536" i="1"/>
  <c r="E18537" i="1"/>
  <c r="E18538" i="1"/>
  <c r="E18539" i="1"/>
  <c r="E18540" i="1"/>
  <c r="E18541" i="1"/>
  <c r="E18542" i="1"/>
  <c r="E18543" i="1"/>
  <c r="E18544" i="1"/>
  <c r="E18545" i="1"/>
  <c r="E18546" i="1"/>
  <c r="E18547" i="1"/>
  <c r="E18548" i="1"/>
  <c r="E18549" i="1"/>
  <c r="E18550" i="1"/>
  <c r="E18551" i="1"/>
  <c r="E18552" i="1"/>
  <c r="E18553" i="1"/>
  <c r="E18554" i="1"/>
  <c r="E18555" i="1"/>
  <c r="E18556" i="1"/>
  <c r="E18557" i="1"/>
  <c r="E18558" i="1"/>
  <c r="E18559" i="1"/>
  <c r="E18560" i="1"/>
  <c r="E18561" i="1"/>
  <c r="E18562" i="1"/>
  <c r="E18563" i="1"/>
  <c r="E18564" i="1"/>
  <c r="E18565" i="1"/>
  <c r="E18566" i="1"/>
  <c r="E18567" i="1"/>
  <c r="E18568" i="1"/>
  <c r="E18569" i="1"/>
  <c r="E18570" i="1"/>
  <c r="E18571" i="1"/>
  <c r="E18572" i="1"/>
  <c r="E18573" i="1"/>
  <c r="E18574" i="1"/>
  <c r="E18575" i="1"/>
  <c r="E18576" i="1"/>
  <c r="E18577" i="1"/>
  <c r="E18578" i="1"/>
  <c r="E18579" i="1"/>
  <c r="E18580" i="1"/>
  <c r="E18581" i="1"/>
  <c r="E18582" i="1"/>
  <c r="E18583" i="1"/>
  <c r="E18584" i="1"/>
  <c r="E18585" i="1"/>
  <c r="E18586" i="1"/>
  <c r="E18587" i="1"/>
  <c r="E18588" i="1"/>
  <c r="E18589" i="1"/>
  <c r="E18590" i="1"/>
  <c r="E18591" i="1"/>
  <c r="E18592" i="1"/>
  <c r="E18593" i="1"/>
  <c r="E18594" i="1"/>
  <c r="E18595" i="1"/>
  <c r="E18596" i="1"/>
  <c r="E18597" i="1"/>
  <c r="E18598" i="1"/>
  <c r="E18599" i="1"/>
  <c r="E18600" i="1"/>
  <c r="E18601" i="1"/>
  <c r="E18602" i="1"/>
  <c r="E18603" i="1"/>
  <c r="E18604" i="1"/>
  <c r="E18605" i="1"/>
  <c r="E18606" i="1"/>
  <c r="E18607" i="1"/>
  <c r="E18608" i="1"/>
  <c r="E18609" i="1"/>
  <c r="E18610" i="1"/>
  <c r="E18611" i="1"/>
  <c r="E18612" i="1"/>
  <c r="E18613" i="1"/>
  <c r="E18614" i="1"/>
  <c r="E18615" i="1"/>
  <c r="E18616" i="1"/>
  <c r="E18617" i="1"/>
  <c r="E18618" i="1"/>
  <c r="E18619" i="1"/>
  <c r="E18620" i="1"/>
  <c r="E18621" i="1"/>
  <c r="E18622" i="1"/>
  <c r="E18623" i="1"/>
  <c r="E18624" i="1"/>
  <c r="E18625" i="1"/>
  <c r="E18626" i="1"/>
  <c r="E18627" i="1"/>
  <c r="E18628" i="1"/>
  <c r="E18629" i="1"/>
  <c r="E18630" i="1"/>
  <c r="E18631" i="1"/>
  <c r="E18632" i="1"/>
  <c r="E18633" i="1"/>
  <c r="E18634" i="1"/>
  <c r="E18635" i="1"/>
  <c r="E18636" i="1"/>
  <c r="E18637" i="1"/>
  <c r="E18638" i="1"/>
  <c r="E18639" i="1"/>
  <c r="E18640" i="1"/>
  <c r="E18641" i="1"/>
  <c r="E18642" i="1"/>
  <c r="E18643" i="1"/>
  <c r="E18644" i="1"/>
  <c r="E18645" i="1"/>
  <c r="E18646" i="1"/>
  <c r="E18647" i="1"/>
  <c r="E18648" i="1"/>
  <c r="E18649" i="1"/>
  <c r="E18650" i="1"/>
  <c r="E18651" i="1"/>
  <c r="E18652" i="1"/>
  <c r="E18653" i="1"/>
  <c r="E18654" i="1"/>
  <c r="E18655" i="1"/>
  <c r="E18656" i="1"/>
  <c r="E18657" i="1"/>
  <c r="E18658" i="1"/>
  <c r="E18659" i="1"/>
  <c r="E18660" i="1"/>
  <c r="E18661" i="1"/>
  <c r="E18662" i="1"/>
  <c r="E18663" i="1"/>
  <c r="E18664" i="1"/>
  <c r="E18665" i="1"/>
  <c r="E18666" i="1"/>
  <c r="E18667" i="1"/>
  <c r="E18668" i="1"/>
  <c r="E18669" i="1"/>
  <c r="E18670" i="1"/>
  <c r="E18671" i="1"/>
  <c r="E18672" i="1"/>
  <c r="E18673" i="1"/>
  <c r="E18674" i="1"/>
  <c r="E18675" i="1"/>
  <c r="E18676" i="1"/>
  <c r="E18677" i="1"/>
  <c r="E18678" i="1"/>
  <c r="E18679" i="1"/>
  <c r="E18680" i="1"/>
  <c r="E18681" i="1"/>
  <c r="E18682" i="1"/>
  <c r="E18683" i="1"/>
  <c r="E18684" i="1"/>
  <c r="E18685" i="1"/>
  <c r="E18686" i="1"/>
  <c r="E18687" i="1"/>
  <c r="E18688" i="1"/>
  <c r="E18689" i="1"/>
  <c r="E18690" i="1"/>
  <c r="E18691" i="1"/>
  <c r="E18692" i="1"/>
  <c r="E18693" i="1"/>
  <c r="E18694" i="1"/>
  <c r="E18695" i="1"/>
  <c r="E18696" i="1"/>
  <c r="E18697" i="1"/>
  <c r="E18698" i="1"/>
  <c r="E18699" i="1"/>
  <c r="E18700" i="1"/>
  <c r="E18701" i="1"/>
  <c r="E18702" i="1"/>
  <c r="E18703" i="1"/>
  <c r="E18704" i="1"/>
  <c r="E18705" i="1"/>
  <c r="E18706" i="1"/>
  <c r="E18707" i="1"/>
  <c r="E18708" i="1"/>
  <c r="E18709" i="1"/>
  <c r="E18710" i="1"/>
  <c r="E18711" i="1"/>
  <c r="E18712" i="1"/>
  <c r="E18713" i="1"/>
  <c r="E18714" i="1"/>
  <c r="E18715" i="1"/>
  <c r="E18716" i="1"/>
  <c r="E18717" i="1"/>
  <c r="E18718" i="1"/>
  <c r="E18719" i="1"/>
  <c r="E18720" i="1"/>
  <c r="E18721" i="1"/>
  <c r="E18722" i="1"/>
  <c r="E18723" i="1"/>
  <c r="E18724" i="1"/>
  <c r="E18725" i="1"/>
  <c r="E18726" i="1"/>
  <c r="E18727" i="1"/>
  <c r="E18728" i="1"/>
  <c r="E18729" i="1"/>
  <c r="E18730" i="1"/>
  <c r="E18731" i="1"/>
  <c r="E18732" i="1"/>
  <c r="E18733" i="1"/>
  <c r="E18734" i="1"/>
  <c r="E18735" i="1"/>
  <c r="E18736" i="1"/>
  <c r="E18737" i="1"/>
  <c r="E18738" i="1"/>
  <c r="E18739" i="1"/>
  <c r="E18740" i="1"/>
  <c r="E18741" i="1"/>
  <c r="E18742" i="1"/>
  <c r="E18743" i="1"/>
  <c r="E18744" i="1"/>
  <c r="E18745" i="1"/>
  <c r="E18746" i="1"/>
  <c r="E18747" i="1"/>
  <c r="E18748" i="1"/>
  <c r="E18749" i="1"/>
  <c r="E18750" i="1"/>
  <c r="E18751" i="1"/>
  <c r="E18752" i="1"/>
  <c r="E18753" i="1"/>
  <c r="E18754" i="1"/>
  <c r="E18755" i="1"/>
  <c r="E18756" i="1"/>
  <c r="E18757" i="1"/>
  <c r="E18758" i="1"/>
  <c r="E18759" i="1"/>
  <c r="E18760" i="1"/>
  <c r="E18761" i="1"/>
  <c r="E18762" i="1"/>
  <c r="E18763" i="1"/>
  <c r="E18764" i="1"/>
  <c r="E18765" i="1"/>
  <c r="E18766" i="1"/>
  <c r="E18767" i="1"/>
  <c r="E18768" i="1"/>
  <c r="E18769" i="1"/>
  <c r="E18770" i="1"/>
  <c r="E18771" i="1"/>
  <c r="E18772" i="1"/>
  <c r="E18773" i="1"/>
  <c r="E18774" i="1"/>
  <c r="E18775" i="1"/>
  <c r="E18776" i="1"/>
  <c r="E18777" i="1"/>
  <c r="E18778" i="1"/>
  <c r="E18779" i="1"/>
  <c r="E18780" i="1"/>
  <c r="E18781" i="1"/>
  <c r="E18782" i="1"/>
  <c r="E18783" i="1"/>
  <c r="E18784" i="1"/>
  <c r="E18785" i="1"/>
  <c r="E18786" i="1"/>
  <c r="E18787" i="1"/>
  <c r="E18788" i="1"/>
  <c r="E18789" i="1"/>
  <c r="E18790" i="1"/>
  <c r="E18791" i="1"/>
  <c r="E18792" i="1"/>
  <c r="E18793" i="1"/>
  <c r="E18794" i="1"/>
  <c r="E18795" i="1"/>
  <c r="E18796" i="1"/>
  <c r="E18797" i="1"/>
  <c r="E18798" i="1"/>
  <c r="E18799" i="1"/>
  <c r="E18800" i="1"/>
  <c r="E18801" i="1"/>
  <c r="E18802" i="1"/>
  <c r="E18803" i="1"/>
  <c r="E18804" i="1"/>
  <c r="E18805" i="1"/>
  <c r="E18806" i="1"/>
  <c r="E18807" i="1"/>
  <c r="E18808" i="1"/>
  <c r="E18809" i="1"/>
  <c r="E18810" i="1"/>
  <c r="E18811" i="1"/>
  <c r="E18812" i="1"/>
  <c r="E18813" i="1"/>
  <c r="E18814" i="1"/>
  <c r="E18815" i="1"/>
  <c r="E18816" i="1"/>
  <c r="E18817" i="1"/>
  <c r="E18818" i="1"/>
  <c r="E18819" i="1"/>
  <c r="E18820" i="1"/>
  <c r="E18821" i="1"/>
  <c r="E18822" i="1"/>
  <c r="E18823" i="1"/>
  <c r="E18824" i="1"/>
  <c r="E18825" i="1"/>
  <c r="E18826" i="1"/>
  <c r="E18827" i="1"/>
  <c r="E18828" i="1"/>
  <c r="E18829" i="1"/>
  <c r="E18830" i="1"/>
  <c r="E18831" i="1"/>
  <c r="E18832" i="1"/>
  <c r="E18833" i="1"/>
  <c r="E18834" i="1"/>
  <c r="E18835" i="1"/>
  <c r="E18836" i="1"/>
  <c r="E18837" i="1"/>
  <c r="E18838" i="1"/>
  <c r="E18839" i="1"/>
  <c r="E18840" i="1"/>
  <c r="E18841" i="1"/>
  <c r="E18842" i="1"/>
  <c r="E18843" i="1"/>
  <c r="E18844" i="1"/>
  <c r="E18845" i="1"/>
  <c r="E18846" i="1"/>
  <c r="E18847" i="1"/>
  <c r="E18848" i="1"/>
  <c r="E18849" i="1"/>
  <c r="E18850" i="1"/>
  <c r="E18851" i="1"/>
  <c r="E18852" i="1"/>
  <c r="E18853" i="1"/>
  <c r="E18854" i="1"/>
  <c r="E18855" i="1"/>
  <c r="E18856" i="1"/>
  <c r="E18857" i="1"/>
  <c r="E18858" i="1"/>
  <c r="E18859" i="1"/>
  <c r="E18860" i="1"/>
  <c r="E18861" i="1"/>
  <c r="E18862" i="1"/>
  <c r="E18863" i="1"/>
  <c r="E18864" i="1"/>
  <c r="E18865" i="1"/>
  <c r="E18866" i="1"/>
  <c r="E18867" i="1"/>
  <c r="E18868" i="1"/>
  <c r="E18869" i="1"/>
  <c r="E18870" i="1"/>
  <c r="E18871" i="1"/>
  <c r="E18872" i="1"/>
  <c r="E18873" i="1"/>
  <c r="E18874" i="1"/>
  <c r="E18875" i="1"/>
  <c r="E18876" i="1"/>
  <c r="E18877" i="1"/>
  <c r="E18878" i="1"/>
  <c r="E18879" i="1"/>
  <c r="E18880" i="1"/>
  <c r="E18881" i="1"/>
  <c r="E18882" i="1"/>
  <c r="E18883" i="1"/>
  <c r="E18884" i="1"/>
  <c r="E18885" i="1"/>
  <c r="E18886" i="1"/>
  <c r="E18887" i="1"/>
  <c r="E18888" i="1"/>
  <c r="E18889" i="1"/>
  <c r="E18890" i="1"/>
  <c r="E18891" i="1"/>
  <c r="E18892" i="1"/>
  <c r="E18893" i="1"/>
  <c r="E18894" i="1"/>
  <c r="E18895" i="1"/>
  <c r="E18896" i="1"/>
  <c r="E18897" i="1"/>
  <c r="E18898" i="1"/>
  <c r="E18899" i="1"/>
  <c r="E18900" i="1"/>
  <c r="E18901" i="1"/>
  <c r="E18902" i="1"/>
  <c r="E18903" i="1"/>
  <c r="E18904" i="1"/>
  <c r="E18905" i="1"/>
  <c r="E18906" i="1"/>
  <c r="E18907" i="1"/>
  <c r="E18908" i="1"/>
  <c r="E18909" i="1"/>
  <c r="E18910" i="1"/>
  <c r="E18911" i="1"/>
  <c r="E18912" i="1"/>
  <c r="E18913" i="1"/>
  <c r="E18914" i="1"/>
  <c r="E18915" i="1"/>
  <c r="E18916" i="1"/>
  <c r="E18917" i="1"/>
  <c r="E18918" i="1"/>
  <c r="E18919" i="1"/>
  <c r="E18920" i="1"/>
  <c r="E18921" i="1"/>
  <c r="E18922" i="1"/>
  <c r="E18923" i="1"/>
  <c r="E18924" i="1"/>
  <c r="E18925" i="1"/>
  <c r="E18926" i="1"/>
  <c r="E18927" i="1"/>
  <c r="E18928" i="1"/>
  <c r="E18929" i="1"/>
  <c r="E18930" i="1"/>
  <c r="E18931" i="1"/>
  <c r="E18932" i="1"/>
  <c r="E18933" i="1"/>
  <c r="E18934" i="1"/>
  <c r="E18935" i="1"/>
  <c r="E18936" i="1"/>
  <c r="E18937" i="1"/>
  <c r="E18938" i="1"/>
  <c r="E18939" i="1"/>
  <c r="E18940" i="1"/>
  <c r="E18941" i="1"/>
  <c r="E18942" i="1"/>
  <c r="E18943" i="1"/>
  <c r="E18944" i="1"/>
  <c r="E18945" i="1"/>
  <c r="E18946" i="1"/>
  <c r="E18947" i="1"/>
  <c r="E18948" i="1"/>
  <c r="E18949" i="1"/>
  <c r="E18950" i="1"/>
  <c r="E18951" i="1"/>
  <c r="E18952" i="1"/>
  <c r="E18953" i="1"/>
  <c r="E18954" i="1"/>
  <c r="E18955" i="1"/>
  <c r="E18956" i="1"/>
  <c r="E18957" i="1"/>
  <c r="E18958" i="1"/>
  <c r="E18959" i="1"/>
  <c r="E18960" i="1"/>
  <c r="E18961" i="1"/>
  <c r="E18962" i="1"/>
  <c r="E18963" i="1"/>
  <c r="E18964" i="1"/>
  <c r="E18965" i="1"/>
  <c r="E18966" i="1"/>
  <c r="E18967" i="1"/>
  <c r="E18968" i="1"/>
  <c r="E18969" i="1"/>
  <c r="E18970" i="1"/>
  <c r="E18971" i="1"/>
  <c r="E18972" i="1"/>
  <c r="E18973" i="1"/>
  <c r="E18974" i="1"/>
  <c r="E18975" i="1"/>
  <c r="E18976" i="1"/>
  <c r="E18977" i="1"/>
  <c r="E18978" i="1"/>
  <c r="E18979" i="1"/>
  <c r="E18980" i="1"/>
  <c r="E18981" i="1"/>
  <c r="E18982" i="1"/>
  <c r="E18983" i="1"/>
  <c r="E18984" i="1"/>
  <c r="E18985" i="1"/>
  <c r="E18986" i="1"/>
  <c r="E18987" i="1"/>
  <c r="E18988" i="1"/>
  <c r="E18989" i="1"/>
  <c r="E18990" i="1"/>
  <c r="E18991" i="1"/>
  <c r="E18992" i="1"/>
  <c r="E18993" i="1"/>
  <c r="E18994" i="1"/>
  <c r="E18995" i="1"/>
  <c r="E18996" i="1"/>
  <c r="E18997" i="1"/>
  <c r="E18998" i="1"/>
  <c r="E18999" i="1"/>
  <c r="E19000" i="1"/>
  <c r="E19001" i="1"/>
  <c r="E19002" i="1"/>
  <c r="E19003" i="1"/>
  <c r="E19004" i="1"/>
  <c r="E19005" i="1"/>
  <c r="E19006" i="1"/>
  <c r="E19007" i="1"/>
  <c r="E19008" i="1"/>
  <c r="E19009" i="1"/>
  <c r="E19010" i="1"/>
  <c r="E19011" i="1"/>
  <c r="E19012" i="1"/>
  <c r="E19013" i="1"/>
  <c r="E19014" i="1"/>
  <c r="E19015" i="1"/>
  <c r="E19016" i="1"/>
  <c r="E19017" i="1"/>
  <c r="E19018" i="1"/>
  <c r="E19019" i="1"/>
  <c r="E19020" i="1"/>
  <c r="E19021" i="1"/>
  <c r="E19022" i="1"/>
  <c r="E19023" i="1"/>
  <c r="E19024" i="1"/>
  <c r="E19025" i="1"/>
  <c r="E19026" i="1"/>
  <c r="E19027" i="1"/>
  <c r="E19028" i="1"/>
  <c r="E19029" i="1"/>
  <c r="E19030" i="1"/>
  <c r="E19031" i="1"/>
  <c r="E19032" i="1"/>
  <c r="E19033" i="1"/>
  <c r="E19034" i="1"/>
  <c r="E19035" i="1"/>
  <c r="E19036" i="1"/>
  <c r="E19037" i="1"/>
  <c r="E19038" i="1"/>
  <c r="E19039" i="1"/>
  <c r="E19040" i="1"/>
  <c r="E19041" i="1"/>
  <c r="E19042" i="1"/>
  <c r="E19043" i="1"/>
  <c r="E19044" i="1"/>
  <c r="E19045" i="1"/>
  <c r="E19046" i="1"/>
  <c r="E19047" i="1"/>
  <c r="E19048" i="1"/>
  <c r="E19049" i="1"/>
  <c r="E19050" i="1"/>
  <c r="E19051" i="1"/>
  <c r="E19052" i="1"/>
  <c r="E19053" i="1"/>
  <c r="E19054" i="1"/>
  <c r="E19055" i="1"/>
  <c r="E19056" i="1"/>
  <c r="E19057" i="1"/>
  <c r="E19058" i="1"/>
  <c r="E19059" i="1"/>
  <c r="E19060" i="1"/>
  <c r="E19061" i="1"/>
  <c r="E19062" i="1"/>
  <c r="E19063" i="1"/>
  <c r="E19064" i="1"/>
  <c r="E19065" i="1"/>
  <c r="E19066" i="1"/>
  <c r="E19067" i="1"/>
  <c r="E19068" i="1"/>
  <c r="E19069" i="1"/>
  <c r="E19070" i="1"/>
  <c r="E19071" i="1"/>
  <c r="E19072" i="1"/>
  <c r="E19073" i="1"/>
  <c r="E19074" i="1"/>
  <c r="E19075" i="1"/>
  <c r="E19076" i="1"/>
  <c r="E19077" i="1"/>
  <c r="E19078" i="1"/>
  <c r="E19079" i="1"/>
  <c r="E19080" i="1"/>
  <c r="E19081" i="1"/>
  <c r="E19082" i="1"/>
  <c r="E19083" i="1"/>
  <c r="E19084" i="1"/>
  <c r="E19085" i="1"/>
  <c r="E19086" i="1"/>
  <c r="E19087" i="1"/>
  <c r="E19088" i="1"/>
  <c r="E19089" i="1"/>
  <c r="E19090" i="1"/>
  <c r="E19091" i="1"/>
  <c r="E19092" i="1"/>
  <c r="E19093" i="1"/>
  <c r="E19094" i="1"/>
  <c r="E19095" i="1"/>
  <c r="E19096" i="1"/>
  <c r="E19097" i="1"/>
  <c r="E19098" i="1"/>
  <c r="E19099" i="1"/>
  <c r="E19100" i="1"/>
  <c r="E19101" i="1"/>
  <c r="E19102" i="1"/>
  <c r="E19103" i="1"/>
  <c r="E19104" i="1"/>
  <c r="E19105" i="1"/>
  <c r="E19106" i="1"/>
  <c r="E19107" i="1"/>
  <c r="E19108" i="1"/>
  <c r="E19109" i="1"/>
  <c r="E19110" i="1"/>
  <c r="E19111" i="1"/>
  <c r="E19112" i="1"/>
  <c r="E19113" i="1"/>
  <c r="E19114" i="1"/>
  <c r="E19115" i="1"/>
  <c r="E19116" i="1"/>
  <c r="E19117" i="1"/>
  <c r="E19118" i="1"/>
  <c r="E19119" i="1"/>
  <c r="E19120" i="1"/>
  <c r="E19121" i="1"/>
  <c r="E19122" i="1"/>
  <c r="E19123" i="1"/>
  <c r="E19124" i="1"/>
  <c r="E19125" i="1"/>
  <c r="E19126" i="1"/>
  <c r="E19127" i="1"/>
  <c r="E19128" i="1"/>
  <c r="E19129" i="1"/>
  <c r="E19130" i="1"/>
  <c r="E19131" i="1"/>
  <c r="E19132" i="1"/>
  <c r="E19133" i="1"/>
  <c r="E19134" i="1"/>
  <c r="E19135" i="1"/>
  <c r="E19136" i="1"/>
  <c r="E19137" i="1"/>
  <c r="E19138" i="1"/>
  <c r="E19139" i="1"/>
  <c r="E19140" i="1"/>
  <c r="E19141" i="1"/>
  <c r="E19142" i="1"/>
  <c r="E19143" i="1"/>
  <c r="E19144" i="1"/>
  <c r="E19145" i="1"/>
  <c r="E19146" i="1"/>
  <c r="E19147" i="1"/>
  <c r="E19148" i="1"/>
  <c r="E19149" i="1"/>
  <c r="E19150" i="1"/>
  <c r="E19151" i="1"/>
  <c r="E19152" i="1"/>
  <c r="E19153" i="1"/>
  <c r="E19154" i="1"/>
  <c r="E19155" i="1"/>
  <c r="E19156" i="1"/>
  <c r="E19157" i="1"/>
  <c r="E19158" i="1"/>
  <c r="E19159" i="1"/>
  <c r="E19160" i="1"/>
  <c r="E19161" i="1"/>
  <c r="E19162" i="1"/>
  <c r="E19163" i="1"/>
  <c r="E19164" i="1"/>
  <c r="E19165" i="1"/>
  <c r="E19166" i="1"/>
  <c r="E19167" i="1"/>
  <c r="E19168" i="1"/>
  <c r="E19169" i="1"/>
  <c r="E19170" i="1"/>
  <c r="E19171" i="1"/>
  <c r="E19172" i="1"/>
  <c r="E19173" i="1"/>
  <c r="E19174" i="1"/>
  <c r="E19175" i="1"/>
  <c r="E19176" i="1"/>
  <c r="E19177" i="1"/>
  <c r="E19178" i="1"/>
  <c r="E19179" i="1"/>
  <c r="E19180" i="1"/>
  <c r="E19181" i="1"/>
  <c r="E19182" i="1"/>
  <c r="E19183" i="1"/>
  <c r="E19184" i="1"/>
  <c r="E19185" i="1"/>
  <c r="E19186" i="1"/>
  <c r="E19187" i="1"/>
  <c r="E19188" i="1"/>
  <c r="E19189" i="1"/>
  <c r="E19190" i="1"/>
  <c r="E19191" i="1"/>
  <c r="E19192" i="1"/>
  <c r="E19193" i="1"/>
  <c r="E19194" i="1"/>
  <c r="E19195" i="1"/>
  <c r="E19196" i="1"/>
  <c r="E19197" i="1"/>
  <c r="E19198" i="1"/>
  <c r="E19199" i="1"/>
  <c r="E19200" i="1"/>
  <c r="E19201" i="1"/>
  <c r="E19202" i="1"/>
  <c r="E19203" i="1"/>
  <c r="E19204" i="1"/>
  <c r="E19205" i="1"/>
  <c r="E19206" i="1"/>
  <c r="E19207" i="1"/>
  <c r="E19208" i="1"/>
  <c r="E19209" i="1"/>
  <c r="E19210" i="1"/>
  <c r="E19211" i="1"/>
  <c r="E19212" i="1"/>
  <c r="E19213" i="1"/>
  <c r="E19214" i="1"/>
  <c r="E19215" i="1"/>
  <c r="E19216" i="1"/>
  <c r="E19217" i="1"/>
  <c r="E19218" i="1"/>
  <c r="E19219" i="1"/>
  <c r="E19220" i="1"/>
  <c r="E19221" i="1"/>
  <c r="E19222" i="1"/>
  <c r="E19223" i="1"/>
  <c r="E19224" i="1"/>
  <c r="E19225" i="1"/>
  <c r="E19226" i="1"/>
  <c r="E19227" i="1"/>
  <c r="E19228" i="1"/>
  <c r="E19229" i="1"/>
  <c r="E19230" i="1"/>
  <c r="E19231" i="1"/>
  <c r="E19232" i="1"/>
  <c r="E19233" i="1"/>
  <c r="E19234" i="1"/>
  <c r="E19235" i="1"/>
  <c r="E19236" i="1"/>
  <c r="E19237" i="1"/>
  <c r="E19238" i="1"/>
  <c r="E19239" i="1"/>
  <c r="E19240" i="1"/>
  <c r="E19241" i="1"/>
  <c r="E19242" i="1"/>
  <c r="E19243" i="1"/>
  <c r="E19244" i="1"/>
  <c r="E19245" i="1"/>
  <c r="E19246" i="1"/>
  <c r="E19247" i="1"/>
  <c r="E19248" i="1"/>
  <c r="E19249" i="1"/>
  <c r="E19250" i="1"/>
  <c r="E19251" i="1"/>
  <c r="E19252" i="1"/>
  <c r="E19253" i="1"/>
  <c r="E19254" i="1"/>
  <c r="E19255" i="1"/>
  <c r="E19256" i="1"/>
  <c r="E19257" i="1"/>
  <c r="E19258" i="1"/>
  <c r="E19259" i="1"/>
  <c r="E19260" i="1"/>
  <c r="E19261" i="1"/>
  <c r="E19262" i="1"/>
  <c r="E19263" i="1"/>
  <c r="E19264" i="1"/>
  <c r="E19265" i="1"/>
  <c r="E19266" i="1"/>
  <c r="E19267" i="1"/>
  <c r="E19268" i="1"/>
  <c r="E19269" i="1"/>
  <c r="E19270" i="1"/>
  <c r="E19271" i="1"/>
  <c r="E19272" i="1"/>
  <c r="E19273" i="1"/>
  <c r="E19274" i="1"/>
  <c r="E19275" i="1"/>
  <c r="E19276" i="1"/>
  <c r="E19277" i="1"/>
  <c r="E19278" i="1"/>
  <c r="E19279" i="1"/>
  <c r="E19280" i="1"/>
  <c r="E19281" i="1"/>
  <c r="E19282" i="1"/>
  <c r="E19283" i="1"/>
  <c r="E19284" i="1"/>
  <c r="E19285" i="1"/>
  <c r="E19286" i="1"/>
  <c r="E19287" i="1"/>
  <c r="E19288" i="1"/>
  <c r="E19289" i="1"/>
  <c r="E19290" i="1"/>
  <c r="E19291" i="1"/>
  <c r="E19292" i="1"/>
  <c r="E19293" i="1"/>
  <c r="E19294" i="1"/>
  <c r="E19295" i="1"/>
  <c r="E19296" i="1"/>
  <c r="E19297" i="1"/>
  <c r="E19298" i="1"/>
  <c r="E19299" i="1"/>
  <c r="E19300" i="1"/>
  <c r="E19301" i="1"/>
  <c r="E19302" i="1"/>
  <c r="E19303" i="1"/>
  <c r="E19304" i="1"/>
  <c r="E19305" i="1"/>
  <c r="E19306" i="1"/>
  <c r="E19307" i="1"/>
  <c r="E19308" i="1"/>
  <c r="E19309" i="1"/>
  <c r="E19310" i="1"/>
  <c r="E19311" i="1"/>
  <c r="E19312" i="1"/>
  <c r="E19313" i="1"/>
  <c r="E19314" i="1"/>
  <c r="E19315" i="1"/>
  <c r="E19316" i="1"/>
  <c r="E19317" i="1"/>
  <c r="E19318" i="1"/>
  <c r="E19319" i="1"/>
  <c r="E19320" i="1"/>
  <c r="E19321" i="1"/>
  <c r="E19322" i="1"/>
  <c r="E19323" i="1"/>
  <c r="E19324" i="1"/>
  <c r="E19325" i="1"/>
  <c r="E19326" i="1"/>
  <c r="E19327" i="1"/>
  <c r="E19328" i="1"/>
  <c r="E19329" i="1"/>
  <c r="E19330" i="1"/>
  <c r="E19331" i="1"/>
  <c r="E19332" i="1"/>
  <c r="E19333" i="1"/>
  <c r="E19334" i="1"/>
  <c r="E19335" i="1"/>
  <c r="E19336" i="1"/>
  <c r="E19337" i="1"/>
  <c r="E19338" i="1"/>
  <c r="E19339" i="1"/>
  <c r="E19340" i="1"/>
  <c r="E19341" i="1"/>
  <c r="E19342" i="1"/>
  <c r="E19343" i="1"/>
  <c r="E19344" i="1"/>
  <c r="E19345" i="1"/>
  <c r="E19346" i="1"/>
  <c r="E19347" i="1"/>
  <c r="E19348" i="1"/>
  <c r="E19349" i="1"/>
  <c r="E19350" i="1"/>
  <c r="E19351" i="1"/>
  <c r="E19352" i="1"/>
  <c r="E19353" i="1"/>
  <c r="E19354" i="1"/>
  <c r="E19355" i="1"/>
  <c r="E19356" i="1"/>
  <c r="E19357" i="1"/>
  <c r="E19358" i="1"/>
  <c r="E19359" i="1"/>
  <c r="E19360" i="1"/>
  <c r="E19361" i="1"/>
  <c r="E19362" i="1"/>
  <c r="E19363" i="1"/>
  <c r="E19364" i="1"/>
  <c r="E19365" i="1"/>
  <c r="E19366" i="1"/>
  <c r="E19367" i="1"/>
  <c r="E19368" i="1"/>
  <c r="E19369" i="1"/>
  <c r="E19370" i="1"/>
  <c r="E19371" i="1"/>
  <c r="E19372" i="1"/>
  <c r="E19373" i="1"/>
  <c r="E19374" i="1"/>
  <c r="E19375" i="1"/>
  <c r="E19376" i="1"/>
  <c r="E19377" i="1"/>
  <c r="E19378" i="1"/>
  <c r="E19379" i="1"/>
  <c r="E19380" i="1"/>
  <c r="E19381" i="1"/>
  <c r="E19382" i="1"/>
  <c r="E19383" i="1"/>
  <c r="E19384" i="1"/>
  <c r="E19385" i="1"/>
  <c r="E19386" i="1"/>
  <c r="E19387" i="1"/>
  <c r="E19388" i="1"/>
  <c r="E19389" i="1"/>
  <c r="E19390" i="1"/>
  <c r="E19391" i="1"/>
  <c r="E19392" i="1"/>
  <c r="E19393" i="1"/>
  <c r="E19394" i="1"/>
  <c r="E19395" i="1"/>
  <c r="E19396" i="1"/>
  <c r="E19397" i="1"/>
  <c r="E19398" i="1"/>
  <c r="E19399" i="1"/>
  <c r="E19400" i="1"/>
  <c r="E19401" i="1"/>
  <c r="E19402" i="1"/>
  <c r="E19403" i="1"/>
  <c r="E19404" i="1"/>
  <c r="E19405" i="1"/>
  <c r="E19406" i="1"/>
  <c r="E19407" i="1"/>
  <c r="E19408" i="1"/>
  <c r="E19409" i="1"/>
  <c r="E19410" i="1"/>
  <c r="E19411" i="1"/>
  <c r="E19412" i="1"/>
  <c r="E19413" i="1"/>
  <c r="E19414" i="1"/>
  <c r="E19415" i="1"/>
  <c r="E19416" i="1"/>
  <c r="E19417" i="1"/>
  <c r="E19418" i="1"/>
  <c r="E19419" i="1"/>
  <c r="E19420" i="1"/>
  <c r="E19421" i="1"/>
  <c r="E19422" i="1"/>
  <c r="E19423" i="1"/>
  <c r="E19424" i="1"/>
  <c r="E19425" i="1"/>
  <c r="E19426" i="1"/>
  <c r="E19427" i="1"/>
  <c r="E19428" i="1"/>
  <c r="E19429" i="1"/>
  <c r="E19430" i="1"/>
  <c r="E19431" i="1"/>
  <c r="E19432" i="1"/>
  <c r="E19433" i="1"/>
  <c r="E19434" i="1"/>
  <c r="E19435" i="1"/>
  <c r="E19436" i="1"/>
  <c r="E19437" i="1"/>
  <c r="E19438" i="1"/>
  <c r="E19439" i="1"/>
  <c r="E19440" i="1"/>
  <c r="E19441" i="1"/>
  <c r="E19442" i="1"/>
  <c r="E19443" i="1"/>
  <c r="E19444" i="1"/>
  <c r="E19445" i="1"/>
  <c r="E19446" i="1"/>
  <c r="E19447" i="1"/>
  <c r="E19448" i="1"/>
  <c r="E19449" i="1"/>
  <c r="E19450" i="1"/>
  <c r="E19451" i="1"/>
  <c r="E19452" i="1"/>
  <c r="E19453" i="1"/>
  <c r="E19454" i="1"/>
  <c r="E19455" i="1"/>
  <c r="E19456" i="1"/>
  <c r="E19457" i="1"/>
  <c r="E19458" i="1"/>
  <c r="E19459" i="1"/>
  <c r="E19460" i="1"/>
  <c r="E19461" i="1"/>
  <c r="E19462" i="1"/>
  <c r="E19463" i="1"/>
  <c r="E19464" i="1"/>
  <c r="E19465" i="1"/>
  <c r="E19466" i="1"/>
  <c r="E19467" i="1"/>
  <c r="E19468" i="1"/>
  <c r="E19469" i="1"/>
  <c r="E19470" i="1"/>
  <c r="E19471" i="1"/>
  <c r="E19472" i="1"/>
  <c r="E19473" i="1"/>
  <c r="E19474" i="1"/>
  <c r="E19475" i="1"/>
  <c r="E19476" i="1"/>
  <c r="E19477" i="1"/>
  <c r="E19478" i="1"/>
  <c r="E19479" i="1"/>
  <c r="E19480" i="1"/>
  <c r="E19481" i="1"/>
  <c r="E19482" i="1"/>
  <c r="E19483" i="1"/>
  <c r="E19484" i="1"/>
  <c r="E19485" i="1"/>
  <c r="E19486" i="1"/>
  <c r="E19487" i="1"/>
  <c r="E19488" i="1"/>
  <c r="E19489" i="1"/>
  <c r="E19490" i="1"/>
  <c r="E19491" i="1"/>
  <c r="E19492" i="1"/>
  <c r="E19493" i="1"/>
  <c r="E19494" i="1"/>
  <c r="E19495" i="1"/>
  <c r="E19496" i="1"/>
  <c r="E19497" i="1"/>
  <c r="E19498" i="1"/>
  <c r="E19499" i="1"/>
  <c r="E19500" i="1"/>
  <c r="E19501" i="1"/>
  <c r="E19502" i="1"/>
  <c r="E19503" i="1"/>
  <c r="E19504" i="1"/>
  <c r="E19505" i="1"/>
  <c r="E19506" i="1"/>
  <c r="E19507" i="1"/>
  <c r="E19508" i="1"/>
  <c r="E19509" i="1"/>
  <c r="E19510" i="1"/>
  <c r="E19511" i="1"/>
  <c r="E19512" i="1"/>
  <c r="E19513" i="1"/>
  <c r="E19514" i="1"/>
  <c r="E19515" i="1"/>
  <c r="E19516" i="1"/>
  <c r="E19517" i="1"/>
  <c r="E19518" i="1"/>
  <c r="E19519" i="1"/>
  <c r="E19520" i="1"/>
  <c r="E19521" i="1"/>
  <c r="E19522" i="1"/>
  <c r="E19523" i="1"/>
  <c r="E19524" i="1"/>
  <c r="E19525" i="1"/>
  <c r="E19526" i="1"/>
  <c r="E19527" i="1"/>
  <c r="E19528" i="1"/>
  <c r="E19529" i="1"/>
  <c r="E19530" i="1"/>
  <c r="E19531" i="1"/>
  <c r="E19532" i="1"/>
  <c r="E19533" i="1"/>
  <c r="E19534" i="1"/>
  <c r="E19535" i="1"/>
  <c r="E19536" i="1"/>
  <c r="E19537" i="1"/>
  <c r="E19538" i="1"/>
  <c r="E19539" i="1"/>
  <c r="E19540" i="1"/>
  <c r="E19541" i="1"/>
  <c r="E19542" i="1"/>
  <c r="E19543" i="1"/>
  <c r="E19544" i="1"/>
  <c r="E19545" i="1"/>
  <c r="E19546" i="1"/>
  <c r="E19547" i="1"/>
  <c r="E19548" i="1"/>
  <c r="E19549" i="1"/>
  <c r="E19550" i="1"/>
  <c r="E19551" i="1"/>
  <c r="E19552" i="1"/>
  <c r="E19553" i="1"/>
  <c r="E19554" i="1"/>
  <c r="E19555" i="1"/>
  <c r="E19556" i="1"/>
  <c r="E19557" i="1"/>
  <c r="E19558" i="1"/>
  <c r="E19559" i="1"/>
  <c r="E19560" i="1"/>
  <c r="E19561" i="1"/>
  <c r="E19562" i="1"/>
  <c r="E19563" i="1"/>
  <c r="E19564" i="1"/>
  <c r="E19565" i="1"/>
  <c r="E19566" i="1"/>
  <c r="E19567" i="1"/>
  <c r="E19568" i="1"/>
  <c r="E19569" i="1"/>
  <c r="E19570" i="1"/>
  <c r="E19571" i="1"/>
  <c r="E19572" i="1"/>
  <c r="E19573" i="1"/>
  <c r="E19574" i="1"/>
  <c r="E19575" i="1"/>
  <c r="E19576" i="1"/>
  <c r="E19577" i="1"/>
  <c r="E19578" i="1"/>
  <c r="E19579" i="1"/>
  <c r="E19580" i="1"/>
  <c r="E19581" i="1"/>
  <c r="E19582" i="1"/>
  <c r="E19583" i="1"/>
  <c r="E19584" i="1"/>
  <c r="E19585" i="1"/>
  <c r="E19586" i="1"/>
  <c r="E19587" i="1"/>
  <c r="E19588" i="1"/>
  <c r="E19589" i="1"/>
  <c r="E19590" i="1"/>
  <c r="E19591" i="1"/>
  <c r="E19592" i="1"/>
  <c r="E19593" i="1"/>
  <c r="E19594" i="1"/>
  <c r="E19595" i="1"/>
  <c r="E19596" i="1"/>
  <c r="E19597" i="1"/>
  <c r="E19598" i="1"/>
  <c r="E19599" i="1"/>
  <c r="E19600" i="1"/>
  <c r="E19601" i="1"/>
  <c r="E19602" i="1"/>
  <c r="E19603" i="1"/>
  <c r="E19604" i="1"/>
  <c r="E19605" i="1"/>
  <c r="E19606" i="1"/>
  <c r="E19607" i="1"/>
  <c r="E19608" i="1"/>
  <c r="E19609" i="1"/>
  <c r="E19610" i="1"/>
  <c r="E19611" i="1"/>
  <c r="E19612" i="1"/>
  <c r="E19613" i="1"/>
  <c r="E19614" i="1"/>
  <c r="E19615" i="1"/>
  <c r="E19616" i="1"/>
  <c r="E19617" i="1"/>
  <c r="E19618" i="1"/>
  <c r="E19619" i="1"/>
  <c r="E19620" i="1"/>
  <c r="E19621" i="1"/>
  <c r="E19622" i="1"/>
  <c r="E19623" i="1"/>
  <c r="E19624" i="1"/>
  <c r="E19625" i="1"/>
  <c r="E19626" i="1"/>
  <c r="E19627" i="1"/>
  <c r="E19628" i="1"/>
  <c r="E19629" i="1"/>
  <c r="E19630" i="1"/>
  <c r="E19631" i="1"/>
  <c r="E19632" i="1"/>
  <c r="E19633" i="1"/>
  <c r="E19634" i="1"/>
  <c r="E19635" i="1"/>
  <c r="E19636" i="1"/>
  <c r="E19637" i="1"/>
  <c r="E19638" i="1"/>
  <c r="E19639" i="1"/>
  <c r="E19640" i="1"/>
  <c r="E19641" i="1"/>
  <c r="E19642" i="1"/>
  <c r="E19643" i="1"/>
  <c r="E19644" i="1"/>
  <c r="E19645" i="1"/>
  <c r="E19646" i="1"/>
  <c r="E19647" i="1"/>
  <c r="E19648" i="1"/>
  <c r="E19649" i="1"/>
  <c r="E19650" i="1"/>
  <c r="E19651" i="1"/>
  <c r="E19652" i="1"/>
  <c r="E19653" i="1"/>
  <c r="E19654" i="1"/>
  <c r="E19655" i="1"/>
  <c r="E19656" i="1"/>
  <c r="E19657" i="1"/>
  <c r="E19658" i="1"/>
  <c r="E19659" i="1"/>
  <c r="E19660" i="1"/>
  <c r="E19661" i="1"/>
  <c r="E19662" i="1"/>
  <c r="E19663" i="1"/>
  <c r="E19664" i="1"/>
  <c r="E19665" i="1"/>
  <c r="E19666" i="1"/>
  <c r="E19667" i="1"/>
  <c r="E19668" i="1"/>
  <c r="E19669" i="1"/>
  <c r="E19670" i="1"/>
  <c r="E19671" i="1"/>
  <c r="E19672" i="1"/>
  <c r="E19673" i="1"/>
  <c r="E19674" i="1"/>
  <c r="E19675" i="1"/>
  <c r="E19676" i="1"/>
  <c r="E19677" i="1"/>
  <c r="E19678" i="1"/>
  <c r="E19679" i="1"/>
  <c r="E19680" i="1"/>
  <c r="E19681" i="1"/>
  <c r="E19682" i="1"/>
  <c r="E19683" i="1"/>
  <c r="E19684" i="1"/>
  <c r="E19685" i="1"/>
  <c r="E19686" i="1"/>
  <c r="E19687" i="1"/>
  <c r="E19688" i="1"/>
  <c r="E19689" i="1"/>
  <c r="E19690" i="1"/>
  <c r="E19691" i="1"/>
  <c r="E19692" i="1"/>
  <c r="E19693" i="1"/>
  <c r="E19694" i="1"/>
  <c r="E19695" i="1"/>
  <c r="E19696" i="1"/>
  <c r="E19697" i="1"/>
  <c r="E19698" i="1"/>
  <c r="E19699" i="1"/>
  <c r="E19700" i="1"/>
  <c r="E19701" i="1"/>
  <c r="E19702" i="1"/>
  <c r="E19703" i="1"/>
  <c r="E19704" i="1"/>
  <c r="E19705" i="1"/>
  <c r="E19706" i="1"/>
  <c r="E19707" i="1"/>
  <c r="E19708" i="1"/>
  <c r="E19709" i="1"/>
  <c r="E19710" i="1"/>
  <c r="E19711" i="1"/>
  <c r="E19712" i="1"/>
  <c r="E19713" i="1"/>
  <c r="E19714" i="1"/>
  <c r="E19715" i="1"/>
  <c r="E19716" i="1"/>
  <c r="E19717" i="1"/>
  <c r="E19718" i="1"/>
  <c r="E19719" i="1"/>
  <c r="E19720" i="1"/>
  <c r="E19721" i="1"/>
  <c r="E19722" i="1"/>
  <c r="E19723" i="1"/>
  <c r="E19724" i="1"/>
  <c r="E19725" i="1"/>
  <c r="E19726" i="1"/>
  <c r="E19727" i="1"/>
  <c r="E19728" i="1"/>
  <c r="E19729" i="1"/>
  <c r="E19730" i="1"/>
  <c r="E19731" i="1"/>
  <c r="E19732" i="1"/>
  <c r="E19733" i="1"/>
  <c r="E19734" i="1"/>
  <c r="E19735" i="1"/>
  <c r="E19736" i="1"/>
  <c r="E19737" i="1"/>
  <c r="E19738" i="1"/>
  <c r="E19739" i="1"/>
  <c r="E19740" i="1"/>
  <c r="E19741" i="1"/>
  <c r="E19742" i="1"/>
  <c r="E19743" i="1"/>
  <c r="E19744" i="1"/>
  <c r="E19745" i="1"/>
  <c r="E19746" i="1"/>
  <c r="E19747" i="1"/>
  <c r="E19748" i="1"/>
  <c r="E19749" i="1"/>
  <c r="E19750" i="1"/>
  <c r="E19751" i="1"/>
  <c r="E19752" i="1"/>
  <c r="E19753" i="1"/>
  <c r="E19754" i="1"/>
  <c r="E19755" i="1"/>
  <c r="E19756" i="1"/>
  <c r="E19757" i="1"/>
  <c r="E19758" i="1"/>
  <c r="E19759" i="1"/>
  <c r="E19760" i="1"/>
  <c r="E19761" i="1"/>
  <c r="E19762" i="1"/>
  <c r="E19763" i="1"/>
  <c r="E19764" i="1"/>
  <c r="E19765" i="1"/>
  <c r="E19766" i="1"/>
  <c r="E19767" i="1"/>
  <c r="E19768" i="1"/>
  <c r="E19769" i="1"/>
  <c r="E19770" i="1"/>
  <c r="E19771" i="1"/>
  <c r="E19772" i="1"/>
  <c r="E19773" i="1"/>
  <c r="E19774" i="1"/>
  <c r="E19775" i="1"/>
  <c r="E19776" i="1"/>
  <c r="E19777" i="1"/>
  <c r="E19778" i="1"/>
  <c r="E19779" i="1"/>
  <c r="E19780" i="1"/>
  <c r="E19781" i="1"/>
  <c r="E19782" i="1"/>
  <c r="E19783" i="1"/>
  <c r="E19784" i="1"/>
  <c r="E19785" i="1"/>
  <c r="E19786" i="1"/>
  <c r="E19787" i="1"/>
  <c r="E19788" i="1"/>
  <c r="E19789" i="1"/>
  <c r="E19790" i="1"/>
  <c r="E19791" i="1"/>
  <c r="E19792" i="1"/>
  <c r="E19793" i="1"/>
  <c r="E19794" i="1"/>
  <c r="E19795" i="1"/>
  <c r="E19796" i="1"/>
  <c r="E19797" i="1"/>
  <c r="E19798" i="1"/>
  <c r="E19799" i="1"/>
  <c r="E19800" i="1"/>
  <c r="E19801" i="1"/>
  <c r="E19802" i="1"/>
  <c r="E19803" i="1"/>
  <c r="E19804" i="1"/>
  <c r="E19805" i="1"/>
  <c r="E19806" i="1"/>
  <c r="E19807" i="1"/>
  <c r="E19808" i="1"/>
  <c r="E19809" i="1"/>
  <c r="E19810" i="1"/>
  <c r="E19811" i="1"/>
  <c r="E19812" i="1"/>
  <c r="E19813" i="1"/>
  <c r="E19814" i="1"/>
  <c r="E19815" i="1"/>
  <c r="E19816" i="1"/>
  <c r="E19817" i="1"/>
  <c r="E19818" i="1"/>
  <c r="E19819" i="1"/>
  <c r="E19820" i="1"/>
  <c r="E19821" i="1"/>
  <c r="E19822" i="1"/>
  <c r="E19823" i="1"/>
  <c r="E19824" i="1"/>
  <c r="E19825" i="1"/>
  <c r="E19826" i="1"/>
  <c r="E19827" i="1"/>
  <c r="E19828" i="1"/>
  <c r="E19829" i="1"/>
  <c r="E19830" i="1"/>
  <c r="E19831" i="1"/>
  <c r="E19832" i="1"/>
  <c r="E19833" i="1"/>
  <c r="E19834" i="1"/>
  <c r="E19835" i="1"/>
  <c r="E19836" i="1"/>
  <c r="E19837" i="1"/>
  <c r="E19838" i="1"/>
  <c r="E19839" i="1"/>
  <c r="E19840" i="1"/>
  <c r="E19841" i="1"/>
  <c r="E19842" i="1"/>
  <c r="E19843" i="1"/>
  <c r="E19844" i="1"/>
  <c r="E19845" i="1"/>
  <c r="E19846" i="1"/>
  <c r="E19847" i="1"/>
  <c r="E19848" i="1"/>
  <c r="E19849" i="1"/>
  <c r="E19850" i="1"/>
  <c r="E19851" i="1"/>
  <c r="E19852" i="1"/>
  <c r="E19853" i="1"/>
  <c r="E19854" i="1"/>
  <c r="E19855" i="1"/>
  <c r="E19856" i="1"/>
  <c r="E19857" i="1"/>
  <c r="E19858" i="1"/>
  <c r="E19859" i="1"/>
  <c r="E19860" i="1"/>
  <c r="E19861" i="1"/>
  <c r="E19862" i="1"/>
  <c r="E19863" i="1"/>
  <c r="E19864" i="1"/>
  <c r="E19865" i="1"/>
  <c r="E19866" i="1"/>
  <c r="E19867" i="1"/>
  <c r="E19868" i="1"/>
  <c r="E19869" i="1"/>
  <c r="E19870" i="1"/>
  <c r="E19871" i="1"/>
  <c r="E19872" i="1"/>
  <c r="E19873" i="1"/>
  <c r="E19874" i="1"/>
  <c r="E19875" i="1"/>
  <c r="E19876" i="1"/>
  <c r="E19877" i="1"/>
  <c r="E19878" i="1"/>
  <c r="E19879" i="1"/>
  <c r="E19880" i="1"/>
  <c r="E19881" i="1"/>
  <c r="E19882" i="1"/>
  <c r="E19883" i="1"/>
  <c r="E19884" i="1"/>
  <c r="E19885" i="1"/>
  <c r="E19886" i="1"/>
  <c r="E19887" i="1"/>
  <c r="E19888" i="1"/>
  <c r="E19889" i="1"/>
  <c r="E19890" i="1"/>
  <c r="E19891" i="1"/>
  <c r="E19892" i="1"/>
  <c r="E19893" i="1"/>
  <c r="E19894" i="1"/>
  <c r="E19895" i="1"/>
  <c r="E19896" i="1"/>
  <c r="E19897" i="1"/>
  <c r="E19898" i="1"/>
  <c r="E19899" i="1"/>
  <c r="E19900" i="1"/>
  <c r="E19901" i="1"/>
  <c r="E19902" i="1"/>
  <c r="E19903" i="1"/>
  <c r="E19904" i="1"/>
  <c r="E19905" i="1"/>
  <c r="E19906" i="1"/>
  <c r="E19907" i="1"/>
  <c r="E19908" i="1"/>
  <c r="E19909" i="1"/>
  <c r="E19910" i="1"/>
  <c r="E19911" i="1"/>
  <c r="E19912" i="1"/>
  <c r="E19913" i="1"/>
  <c r="E19914" i="1"/>
  <c r="E19915" i="1"/>
  <c r="E19916" i="1"/>
  <c r="E19917" i="1"/>
  <c r="E19918" i="1"/>
  <c r="E19919" i="1"/>
  <c r="E19920" i="1"/>
  <c r="E19921" i="1"/>
  <c r="E19922" i="1"/>
  <c r="E19923" i="1"/>
  <c r="E19924" i="1"/>
  <c r="E19925" i="1"/>
  <c r="E19926" i="1"/>
  <c r="E19927" i="1"/>
  <c r="E19928" i="1"/>
  <c r="E19929" i="1"/>
  <c r="E19930" i="1"/>
  <c r="E19931" i="1"/>
  <c r="E19932" i="1"/>
  <c r="E19933" i="1"/>
  <c r="E19934" i="1"/>
  <c r="E19935" i="1"/>
  <c r="E19936" i="1"/>
  <c r="E19937" i="1"/>
  <c r="E19938" i="1"/>
  <c r="E19939" i="1"/>
  <c r="E19940" i="1"/>
  <c r="E19941" i="1"/>
  <c r="E19942" i="1"/>
  <c r="E19943" i="1"/>
  <c r="E19944" i="1"/>
  <c r="E19945" i="1"/>
  <c r="E19946" i="1"/>
  <c r="E19947" i="1"/>
  <c r="E19948" i="1"/>
  <c r="E19949" i="1"/>
  <c r="E19950" i="1"/>
  <c r="E19951" i="1"/>
  <c r="E19952" i="1"/>
  <c r="E19953" i="1"/>
  <c r="E19954" i="1"/>
  <c r="E19955" i="1"/>
  <c r="E19956" i="1"/>
  <c r="E19957" i="1"/>
  <c r="E19958" i="1"/>
  <c r="E19959" i="1"/>
  <c r="E19960" i="1"/>
  <c r="E19961" i="1"/>
  <c r="E19962" i="1"/>
  <c r="E19963" i="1"/>
  <c r="E19964" i="1"/>
  <c r="E19965" i="1"/>
  <c r="E19966" i="1"/>
  <c r="E19967" i="1"/>
  <c r="E19968" i="1"/>
  <c r="E19969" i="1"/>
  <c r="E19970" i="1"/>
  <c r="E19971" i="1"/>
  <c r="E19972" i="1"/>
  <c r="E19973" i="1"/>
  <c r="E19974" i="1"/>
  <c r="E19975" i="1"/>
  <c r="E19976" i="1"/>
  <c r="E19977" i="1"/>
  <c r="E19978" i="1"/>
  <c r="E19979" i="1"/>
  <c r="E19980" i="1"/>
  <c r="E19981" i="1"/>
  <c r="E19982" i="1"/>
  <c r="E19983" i="1"/>
  <c r="E19984" i="1"/>
  <c r="E19985" i="1"/>
  <c r="E19986" i="1"/>
  <c r="E19987" i="1"/>
  <c r="E19988" i="1"/>
  <c r="E19989" i="1"/>
  <c r="E19990" i="1"/>
  <c r="E19991" i="1"/>
  <c r="E19992" i="1"/>
  <c r="E19993" i="1"/>
  <c r="E19994" i="1"/>
  <c r="E19995" i="1"/>
  <c r="E19996" i="1"/>
  <c r="E19997" i="1"/>
  <c r="E19998" i="1"/>
  <c r="E19999" i="1"/>
  <c r="E20000" i="1"/>
  <c r="E20001"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2735" i="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B14283" i="1"/>
  <c r="B14284" i="1"/>
  <c r="B14285" i="1"/>
  <c r="B14286" i="1"/>
  <c r="B14287" i="1"/>
  <c r="B14288" i="1"/>
  <c r="B14289" i="1"/>
  <c r="B14290" i="1"/>
  <c r="B14291" i="1"/>
  <c r="B14292" i="1"/>
  <c r="B14293" i="1"/>
  <c r="B14294" i="1"/>
  <c r="B14295" i="1"/>
  <c r="B14296" i="1"/>
  <c r="B14297" i="1"/>
  <c r="B14298" i="1"/>
  <c r="B14299" i="1"/>
  <c r="B14300" i="1"/>
  <c r="B14301" i="1"/>
  <c r="B14302" i="1"/>
  <c r="B14303" i="1"/>
  <c r="B14304" i="1"/>
  <c r="B14305" i="1"/>
  <c r="B14306" i="1"/>
  <c r="B14307" i="1"/>
  <c r="B14308" i="1"/>
  <c r="B14309" i="1"/>
  <c r="B14310" i="1"/>
  <c r="B14311" i="1"/>
  <c r="B14312" i="1"/>
  <c r="B14313" i="1"/>
  <c r="B14314" i="1"/>
  <c r="B14315" i="1"/>
  <c r="B14316" i="1"/>
  <c r="B14317" i="1"/>
  <c r="B14318" i="1"/>
  <c r="B14319" i="1"/>
  <c r="B14320" i="1"/>
  <c r="B14321" i="1"/>
  <c r="B14322" i="1"/>
  <c r="B14323" i="1"/>
  <c r="B14324" i="1"/>
  <c r="B14325" i="1"/>
  <c r="B14326" i="1"/>
  <c r="B14327" i="1"/>
  <c r="B14328" i="1"/>
  <c r="B14329" i="1"/>
  <c r="B14330" i="1"/>
  <c r="B14331" i="1"/>
  <c r="B14332" i="1"/>
  <c r="B14333" i="1"/>
  <c r="B14334" i="1"/>
  <c r="B14335" i="1"/>
  <c r="B14336" i="1"/>
  <c r="B14337" i="1"/>
  <c r="B14338" i="1"/>
  <c r="B14339" i="1"/>
  <c r="B14340" i="1"/>
  <c r="B14341" i="1"/>
  <c r="B14342" i="1"/>
  <c r="B14343" i="1"/>
  <c r="B14344" i="1"/>
  <c r="B14345" i="1"/>
  <c r="B14346" i="1"/>
  <c r="B14347" i="1"/>
  <c r="B14348" i="1"/>
  <c r="B14349" i="1"/>
  <c r="B14350" i="1"/>
  <c r="B14351" i="1"/>
  <c r="B14352" i="1"/>
  <c r="B14353" i="1"/>
  <c r="B14354" i="1"/>
  <c r="B14355" i="1"/>
  <c r="B14356" i="1"/>
  <c r="B14357" i="1"/>
  <c r="B14358" i="1"/>
  <c r="B14359" i="1"/>
  <c r="B14360" i="1"/>
  <c r="B14361" i="1"/>
  <c r="B14362" i="1"/>
  <c r="B14363" i="1"/>
  <c r="B14364" i="1"/>
  <c r="B14365" i="1"/>
  <c r="B14366" i="1"/>
  <c r="B14367" i="1"/>
  <c r="B14368" i="1"/>
  <c r="B14369" i="1"/>
  <c r="B14370" i="1"/>
  <c r="B14371" i="1"/>
  <c r="B14372" i="1"/>
  <c r="B14373" i="1"/>
  <c r="B14374" i="1"/>
  <c r="B14375" i="1"/>
  <c r="B14376" i="1"/>
  <c r="B14377" i="1"/>
  <c r="B14378" i="1"/>
  <c r="B14379" i="1"/>
  <c r="B14380" i="1"/>
  <c r="B14381" i="1"/>
  <c r="B14382" i="1"/>
  <c r="B14383" i="1"/>
  <c r="B14384" i="1"/>
  <c r="B14385" i="1"/>
  <c r="B14386" i="1"/>
  <c r="B14387" i="1"/>
  <c r="B14388" i="1"/>
  <c r="B14389" i="1"/>
  <c r="B14390" i="1"/>
  <c r="B14391" i="1"/>
  <c r="B14392" i="1"/>
  <c r="B14393" i="1"/>
  <c r="B14394" i="1"/>
  <c r="B14395" i="1"/>
  <c r="B14396" i="1"/>
  <c r="B14397" i="1"/>
  <c r="B14398" i="1"/>
  <c r="B14399" i="1"/>
  <c r="B14400" i="1"/>
  <c r="B14401" i="1"/>
  <c r="B14402" i="1"/>
  <c r="B14403" i="1"/>
  <c r="B14404" i="1"/>
  <c r="B14405" i="1"/>
  <c r="B14406" i="1"/>
  <c r="B14407" i="1"/>
  <c r="B14408" i="1"/>
  <c r="B14409" i="1"/>
  <c r="B14410" i="1"/>
  <c r="B14411" i="1"/>
  <c r="B14412" i="1"/>
  <c r="B14413" i="1"/>
  <c r="B14414" i="1"/>
  <c r="B14415" i="1"/>
  <c r="B14416" i="1"/>
  <c r="B14417" i="1"/>
  <c r="B14418" i="1"/>
  <c r="B14419" i="1"/>
  <c r="B14420" i="1"/>
  <c r="B14421" i="1"/>
  <c r="B14422" i="1"/>
  <c r="B14423" i="1"/>
  <c r="B14424" i="1"/>
  <c r="B14425" i="1"/>
  <c r="B14426" i="1"/>
  <c r="B14427" i="1"/>
  <c r="B14428" i="1"/>
  <c r="B14429" i="1"/>
  <c r="B14430" i="1"/>
  <c r="B14431" i="1"/>
  <c r="B14432" i="1"/>
  <c r="B14433" i="1"/>
  <c r="B14434" i="1"/>
  <c r="B14435" i="1"/>
  <c r="B14436" i="1"/>
  <c r="B14437" i="1"/>
  <c r="B14438" i="1"/>
  <c r="B14439" i="1"/>
  <c r="B14440" i="1"/>
  <c r="B14441" i="1"/>
  <c r="B14442" i="1"/>
  <c r="B14443" i="1"/>
  <c r="B14444" i="1"/>
  <c r="B14445" i="1"/>
  <c r="B14446" i="1"/>
  <c r="B14447" i="1"/>
  <c r="B14448" i="1"/>
  <c r="B14449" i="1"/>
  <c r="B14450" i="1"/>
  <c r="B14451" i="1"/>
  <c r="B14452" i="1"/>
  <c r="B14453" i="1"/>
  <c r="B14454" i="1"/>
  <c r="B14455" i="1"/>
  <c r="B14456" i="1"/>
  <c r="B14457" i="1"/>
  <c r="B14458" i="1"/>
  <c r="B14459" i="1"/>
  <c r="B14460" i="1"/>
  <c r="B14461" i="1"/>
  <c r="B14462" i="1"/>
  <c r="B14463" i="1"/>
  <c r="B14464" i="1"/>
  <c r="B14465" i="1"/>
  <c r="B14466" i="1"/>
  <c r="B14467" i="1"/>
  <c r="B14468" i="1"/>
  <c r="B14469" i="1"/>
  <c r="B14470" i="1"/>
  <c r="B14471" i="1"/>
  <c r="B14472" i="1"/>
  <c r="B14473" i="1"/>
  <c r="B14474" i="1"/>
  <c r="B14475" i="1"/>
  <c r="B14476" i="1"/>
  <c r="B14477" i="1"/>
  <c r="B14478" i="1"/>
  <c r="B14479" i="1"/>
  <c r="B14480" i="1"/>
  <c r="B14481" i="1"/>
  <c r="B14482" i="1"/>
  <c r="B14483" i="1"/>
  <c r="B14484" i="1"/>
  <c r="B14485" i="1"/>
  <c r="B14486" i="1"/>
  <c r="B14487" i="1"/>
  <c r="B14488" i="1"/>
  <c r="B14489" i="1"/>
  <c r="B14490" i="1"/>
  <c r="B14491" i="1"/>
  <c r="B14492" i="1"/>
  <c r="B14493" i="1"/>
  <c r="B14494" i="1"/>
  <c r="B14495" i="1"/>
  <c r="B14496" i="1"/>
  <c r="B14497" i="1"/>
  <c r="B14498" i="1"/>
  <c r="B14499" i="1"/>
  <c r="B14500" i="1"/>
  <c r="B14501" i="1"/>
  <c r="B14502" i="1"/>
  <c r="B14503" i="1"/>
  <c r="B14504" i="1"/>
  <c r="B14505" i="1"/>
  <c r="B14506" i="1"/>
  <c r="B14507" i="1"/>
  <c r="B14508" i="1"/>
  <c r="B14509" i="1"/>
  <c r="B14510" i="1"/>
  <c r="B14511" i="1"/>
  <c r="B14512" i="1"/>
  <c r="B14513" i="1"/>
  <c r="B14514" i="1"/>
  <c r="B14515" i="1"/>
  <c r="B14516" i="1"/>
  <c r="B14517" i="1"/>
  <c r="B14518" i="1"/>
  <c r="B14519" i="1"/>
  <c r="B14520" i="1"/>
  <c r="B14521" i="1"/>
  <c r="B14522" i="1"/>
  <c r="B14523" i="1"/>
  <c r="B14524" i="1"/>
  <c r="B14525" i="1"/>
  <c r="B14526" i="1"/>
  <c r="B14527" i="1"/>
  <c r="B14528" i="1"/>
  <c r="B14529" i="1"/>
  <c r="B14530" i="1"/>
  <c r="B14531" i="1"/>
  <c r="B14532" i="1"/>
  <c r="B14533" i="1"/>
  <c r="B14534" i="1"/>
  <c r="B14535" i="1"/>
  <c r="B14536" i="1"/>
  <c r="B14537" i="1"/>
  <c r="B14538" i="1"/>
  <c r="B14539" i="1"/>
  <c r="B14540" i="1"/>
  <c r="B14541" i="1"/>
  <c r="B14542" i="1"/>
  <c r="B14543" i="1"/>
  <c r="B14544" i="1"/>
  <c r="B14545" i="1"/>
  <c r="B14546" i="1"/>
  <c r="B14547" i="1"/>
  <c r="B14548" i="1"/>
  <c r="B14549" i="1"/>
  <c r="B14550" i="1"/>
  <c r="B14551" i="1"/>
  <c r="B14552" i="1"/>
  <c r="B14553" i="1"/>
  <c r="B14554" i="1"/>
  <c r="B14555" i="1"/>
  <c r="B14556" i="1"/>
  <c r="B14557" i="1"/>
  <c r="B14558" i="1"/>
  <c r="B14559" i="1"/>
  <c r="B14560" i="1"/>
  <c r="B14561" i="1"/>
  <c r="B14562" i="1"/>
  <c r="B14563" i="1"/>
  <c r="B14564" i="1"/>
  <c r="B14565" i="1"/>
  <c r="B14566" i="1"/>
  <c r="B14567" i="1"/>
  <c r="B14568" i="1"/>
  <c r="B14569" i="1"/>
  <c r="B14570" i="1"/>
  <c r="B14571" i="1"/>
  <c r="B14572" i="1"/>
  <c r="B14573" i="1"/>
  <c r="B14574" i="1"/>
  <c r="B14575" i="1"/>
  <c r="B14576" i="1"/>
  <c r="B14577" i="1"/>
  <c r="B14578" i="1"/>
  <c r="B14579" i="1"/>
  <c r="B14580" i="1"/>
  <c r="B14581" i="1"/>
  <c r="B14582" i="1"/>
  <c r="B14583" i="1"/>
  <c r="B14584" i="1"/>
  <c r="B14585" i="1"/>
  <c r="B14586" i="1"/>
  <c r="B14587" i="1"/>
  <c r="B14588" i="1"/>
  <c r="B14589" i="1"/>
  <c r="B14590" i="1"/>
  <c r="B14591" i="1"/>
  <c r="B14592" i="1"/>
  <c r="B14593" i="1"/>
  <c r="B14594" i="1"/>
  <c r="B14595" i="1"/>
  <c r="B14596" i="1"/>
  <c r="B14597" i="1"/>
  <c r="B14598" i="1"/>
  <c r="B14599" i="1"/>
  <c r="B14600" i="1"/>
  <c r="B14601" i="1"/>
  <c r="B14602" i="1"/>
  <c r="B14603" i="1"/>
  <c r="B14604" i="1"/>
  <c r="B14605" i="1"/>
  <c r="B14606" i="1"/>
  <c r="B14607" i="1"/>
  <c r="B14608" i="1"/>
  <c r="B14609" i="1"/>
  <c r="B14610" i="1"/>
  <c r="B14611" i="1"/>
  <c r="B14612" i="1"/>
  <c r="B14613" i="1"/>
  <c r="B14614" i="1"/>
  <c r="B14615" i="1"/>
  <c r="B14616" i="1"/>
  <c r="B14617" i="1"/>
  <c r="B14618" i="1"/>
  <c r="B14619" i="1"/>
  <c r="B14620" i="1"/>
  <c r="B14621" i="1"/>
  <c r="B14622" i="1"/>
  <c r="B14623" i="1"/>
  <c r="B14624" i="1"/>
  <c r="B14625" i="1"/>
  <c r="B14626" i="1"/>
  <c r="B14627" i="1"/>
  <c r="B14628" i="1"/>
  <c r="B14629" i="1"/>
  <c r="B14630" i="1"/>
  <c r="B14631" i="1"/>
  <c r="B14632" i="1"/>
  <c r="B14633" i="1"/>
  <c r="B14634" i="1"/>
  <c r="B14635" i="1"/>
  <c r="B14636" i="1"/>
  <c r="B14637" i="1"/>
  <c r="B14638" i="1"/>
  <c r="B14639" i="1"/>
  <c r="B14640" i="1"/>
  <c r="B14641" i="1"/>
  <c r="B14642" i="1"/>
  <c r="B14643" i="1"/>
  <c r="B14644" i="1"/>
  <c r="B14645" i="1"/>
  <c r="B14646" i="1"/>
  <c r="B14647" i="1"/>
  <c r="B14648" i="1"/>
  <c r="B14649" i="1"/>
  <c r="B14650" i="1"/>
  <c r="B14651" i="1"/>
  <c r="B14652" i="1"/>
  <c r="B14653" i="1"/>
  <c r="B14654" i="1"/>
  <c r="B14655" i="1"/>
  <c r="B14656" i="1"/>
  <c r="B14657" i="1"/>
  <c r="B14658" i="1"/>
  <c r="B14659" i="1"/>
  <c r="B14660" i="1"/>
  <c r="B14661" i="1"/>
  <c r="B14662" i="1"/>
  <c r="B14663" i="1"/>
  <c r="B14664" i="1"/>
  <c r="B14665" i="1"/>
  <c r="B14666" i="1"/>
  <c r="B14667" i="1"/>
  <c r="B14668" i="1"/>
  <c r="B14669" i="1"/>
  <c r="B14670" i="1"/>
  <c r="B14671" i="1"/>
  <c r="B14672" i="1"/>
  <c r="B14673" i="1"/>
  <c r="B14674" i="1"/>
  <c r="B14675" i="1"/>
  <c r="B14676" i="1"/>
  <c r="B14677" i="1"/>
  <c r="B14678" i="1"/>
  <c r="B14679" i="1"/>
  <c r="B14680" i="1"/>
  <c r="B14681" i="1"/>
  <c r="B14682" i="1"/>
  <c r="B14683" i="1"/>
  <c r="B14684" i="1"/>
  <c r="B14685" i="1"/>
  <c r="B14686" i="1"/>
  <c r="B14687" i="1"/>
  <c r="B14688" i="1"/>
  <c r="B14689" i="1"/>
  <c r="B14690" i="1"/>
  <c r="B14691" i="1"/>
  <c r="B14692" i="1"/>
  <c r="B14693" i="1"/>
  <c r="B14694" i="1"/>
  <c r="B14695" i="1"/>
  <c r="B14696" i="1"/>
  <c r="B14697" i="1"/>
  <c r="B14698" i="1"/>
  <c r="B14699" i="1"/>
  <c r="B14700" i="1"/>
  <c r="B14701" i="1"/>
  <c r="B14702" i="1"/>
  <c r="B14703" i="1"/>
  <c r="B14704" i="1"/>
  <c r="B14705" i="1"/>
  <c r="B14706" i="1"/>
  <c r="B14707" i="1"/>
  <c r="B14708" i="1"/>
  <c r="B14709" i="1"/>
  <c r="B14710" i="1"/>
  <c r="B14711" i="1"/>
  <c r="B14712" i="1"/>
  <c r="B14713" i="1"/>
  <c r="B14714" i="1"/>
  <c r="B14715" i="1"/>
  <c r="B14716" i="1"/>
  <c r="B14717" i="1"/>
  <c r="B14718" i="1"/>
  <c r="B14719" i="1"/>
  <c r="B14720" i="1"/>
  <c r="B14721" i="1"/>
  <c r="B14722" i="1"/>
  <c r="B14723" i="1"/>
  <c r="B14724" i="1"/>
  <c r="B14725" i="1"/>
  <c r="B14726" i="1"/>
  <c r="B14727" i="1"/>
  <c r="B14728" i="1"/>
  <c r="B14729" i="1"/>
  <c r="B14730" i="1"/>
  <c r="B14731" i="1"/>
  <c r="B14732" i="1"/>
  <c r="B14733" i="1"/>
  <c r="B14734" i="1"/>
  <c r="B14735" i="1"/>
  <c r="B14736" i="1"/>
  <c r="B14737" i="1"/>
  <c r="B14738" i="1"/>
  <c r="B14739" i="1"/>
  <c r="B14740" i="1"/>
  <c r="B14741" i="1"/>
  <c r="B14742" i="1"/>
  <c r="B14743" i="1"/>
  <c r="B14744" i="1"/>
  <c r="B14745" i="1"/>
  <c r="B14746" i="1"/>
  <c r="B14747" i="1"/>
  <c r="B14748" i="1"/>
  <c r="B14749" i="1"/>
  <c r="B14750" i="1"/>
  <c r="B14751" i="1"/>
  <c r="B14752" i="1"/>
  <c r="B14753" i="1"/>
  <c r="B14754" i="1"/>
  <c r="B14755" i="1"/>
  <c r="B14756" i="1"/>
  <c r="B14757" i="1"/>
  <c r="B14758" i="1"/>
  <c r="B14759" i="1"/>
  <c r="B14760" i="1"/>
  <c r="B14761" i="1"/>
  <c r="B14762" i="1"/>
  <c r="B14763" i="1"/>
  <c r="B14764" i="1"/>
  <c r="B14765" i="1"/>
  <c r="B14766" i="1"/>
  <c r="B14767" i="1"/>
  <c r="B14768" i="1"/>
  <c r="B14769" i="1"/>
  <c r="B14770" i="1"/>
  <c r="B14771" i="1"/>
  <c r="B14772" i="1"/>
  <c r="B14773" i="1"/>
  <c r="B14774" i="1"/>
  <c r="B14775" i="1"/>
  <c r="B14776" i="1"/>
  <c r="B14777" i="1"/>
  <c r="B14778" i="1"/>
  <c r="B14779" i="1"/>
  <c r="B14780" i="1"/>
  <c r="B14781" i="1"/>
  <c r="B14782" i="1"/>
  <c r="B14783" i="1"/>
  <c r="B14784" i="1"/>
  <c r="B14785" i="1"/>
  <c r="B14786" i="1"/>
  <c r="B14787" i="1"/>
  <c r="B14788" i="1"/>
  <c r="B14789" i="1"/>
  <c r="B14790" i="1"/>
  <c r="B14791" i="1"/>
  <c r="B14792" i="1"/>
  <c r="B14793" i="1"/>
  <c r="B14794" i="1"/>
  <c r="B14795" i="1"/>
  <c r="B14796" i="1"/>
  <c r="B14797" i="1"/>
  <c r="B14798" i="1"/>
  <c r="B14799" i="1"/>
  <c r="B14800" i="1"/>
  <c r="B14801" i="1"/>
  <c r="B14802" i="1"/>
  <c r="B14803" i="1"/>
  <c r="B14804" i="1"/>
  <c r="B14805" i="1"/>
  <c r="B14806" i="1"/>
  <c r="B14807" i="1"/>
  <c r="B14808" i="1"/>
  <c r="B14809" i="1"/>
  <c r="B14810" i="1"/>
  <c r="B14811" i="1"/>
  <c r="B14812" i="1"/>
  <c r="B14813" i="1"/>
  <c r="B14814" i="1"/>
  <c r="B14815" i="1"/>
  <c r="B14816" i="1"/>
  <c r="B14817" i="1"/>
  <c r="B14818" i="1"/>
  <c r="B14819" i="1"/>
  <c r="B14820" i="1"/>
  <c r="B14821" i="1"/>
  <c r="B14822" i="1"/>
  <c r="B14823" i="1"/>
  <c r="B14824" i="1"/>
  <c r="B14825" i="1"/>
  <c r="B14826" i="1"/>
  <c r="B14827" i="1"/>
  <c r="B14828" i="1"/>
  <c r="B14829" i="1"/>
  <c r="B14830" i="1"/>
  <c r="B14831" i="1"/>
  <c r="B14832" i="1"/>
  <c r="B14833" i="1"/>
  <c r="B14834" i="1"/>
  <c r="B14835" i="1"/>
  <c r="B14836" i="1"/>
  <c r="B14837" i="1"/>
  <c r="B14838" i="1"/>
  <c r="B14839" i="1"/>
  <c r="B14840" i="1"/>
  <c r="B14841" i="1"/>
  <c r="B14842" i="1"/>
  <c r="B14843" i="1"/>
  <c r="B14844" i="1"/>
  <c r="B14845" i="1"/>
  <c r="B14846" i="1"/>
  <c r="B14847" i="1"/>
  <c r="B14848" i="1"/>
  <c r="B14849" i="1"/>
  <c r="B14850" i="1"/>
  <c r="B14851" i="1"/>
  <c r="B14852" i="1"/>
  <c r="B14853" i="1"/>
  <c r="B14854" i="1"/>
  <c r="B14855" i="1"/>
  <c r="B14856" i="1"/>
  <c r="B14857" i="1"/>
  <c r="B14858" i="1"/>
  <c r="B14859" i="1"/>
  <c r="B14860" i="1"/>
  <c r="B14861" i="1"/>
  <c r="B14862" i="1"/>
  <c r="B14863" i="1"/>
  <c r="B14864" i="1"/>
  <c r="B14865" i="1"/>
  <c r="B14866" i="1"/>
  <c r="B14867" i="1"/>
  <c r="B14868" i="1"/>
  <c r="B14869" i="1"/>
  <c r="B14870" i="1"/>
  <c r="B14871" i="1"/>
  <c r="B14872" i="1"/>
  <c r="B14873" i="1"/>
  <c r="B14874" i="1"/>
  <c r="B14875" i="1"/>
  <c r="B14876" i="1"/>
  <c r="B14877" i="1"/>
  <c r="B14878" i="1"/>
  <c r="B14879" i="1"/>
  <c r="B14880" i="1"/>
  <c r="B14881" i="1"/>
  <c r="B14882" i="1"/>
  <c r="B14883" i="1"/>
  <c r="B14884" i="1"/>
  <c r="B14885" i="1"/>
  <c r="B14886" i="1"/>
  <c r="B14887" i="1"/>
  <c r="B14888" i="1"/>
  <c r="B14889" i="1"/>
  <c r="B14890" i="1"/>
  <c r="B14891" i="1"/>
  <c r="B14892" i="1"/>
  <c r="B14893" i="1"/>
  <c r="B14894" i="1"/>
  <c r="B14895" i="1"/>
  <c r="B14896" i="1"/>
  <c r="B14897" i="1"/>
  <c r="B14898" i="1"/>
  <c r="B14899" i="1"/>
  <c r="B14900" i="1"/>
  <c r="B14901" i="1"/>
  <c r="B14902" i="1"/>
  <c r="B14903" i="1"/>
  <c r="B14904" i="1"/>
  <c r="B14905" i="1"/>
  <c r="B14906" i="1"/>
  <c r="B14907" i="1"/>
  <c r="B14908" i="1"/>
  <c r="B14909" i="1"/>
  <c r="B14910" i="1"/>
  <c r="B14911" i="1"/>
  <c r="B14912" i="1"/>
  <c r="B14913" i="1"/>
  <c r="B14914" i="1"/>
  <c r="B14915" i="1"/>
  <c r="B14916" i="1"/>
  <c r="B14917" i="1"/>
  <c r="B14918" i="1"/>
  <c r="B14919" i="1"/>
  <c r="B14920" i="1"/>
  <c r="B14921" i="1"/>
  <c r="B14922" i="1"/>
  <c r="B14923" i="1"/>
  <c r="B14924" i="1"/>
  <c r="B14925" i="1"/>
  <c r="B14926" i="1"/>
  <c r="B14927" i="1"/>
  <c r="B14928" i="1"/>
  <c r="B14929" i="1"/>
  <c r="B14930" i="1"/>
  <c r="B14931" i="1"/>
  <c r="B14932" i="1"/>
  <c r="B14933" i="1"/>
  <c r="B14934" i="1"/>
  <c r="B14935" i="1"/>
  <c r="B14936" i="1"/>
  <c r="B14937" i="1"/>
  <c r="B14938" i="1"/>
  <c r="B14939" i="1"/>
  <c r="B14940" i="1"/>
  <c r="B14941" i="1"/>
  <c r="B14942" i="1"/>
  <c r="B14943" i="1"/>
  <c r="B14944" i="1"/>
  <c r="B14945" i="1"/>
  <c r="B14946" i="1"/>
  <c r="B14947" i="1"/>
  <c r="B14948" i="1"/>
  <c r="B14949" i="1"/>
  <c r="B14950" i="1"/>
  <c r="B14951" i="1"/>
  <c r="B14952" i="1"/>
  <c r="B14953" i="1"/>
  <c r="B14954" i="1"/>
  <c r="B14955" i="1"/>
  <c r="B14956" i="1"/>
  <c r="B14957" i="1"/>
  <c r="B14958" i="1"/>
  <c r="B14959" i="1"/>
  <c r="B14960" i="1"/>
  <c r="B14961" i="1"/>
  <c r="B14962" i="1"/>
  <c r="B14963" i="1"/>
  <c r="B14964" i="1"/>
  <c r="B14965" i="1"/>
  <c r="B14966" i="1"/>
  <c r="B14967" i="1"/>
  <c r="B14968" i="1"/>
  <c r="B14969" i="1"/>
  <c r="B14970" i="1"/>
  <c r="B14971" i="1"/>
  <c r="B14972" i="1"/>
  <c r="B14973" i="1"/>
  <c r="B14974" i="1"/>
  <c r="B14975" i="1"/>
  <c r="B14976" i="1"/>
  <c r="B14977" i="1"/>
  <c r="B14978" i="1"/>
  <c r="B14979" i="1"/>
  <c r="B14980" i="1"/>
  <c r="B14981" i="1"/>
  <c r="B14982" i="1"/>
  <c r="B14983" i="1"/>
  <c r="B14984" i="1"/>
  <c r="B14985" i="1"/>
  <c r="B14986" i="1"/>
  <c r="B14987" i="1"/>
  <c r="B14988" i="1"/>
  <c r="B14989" i="1"/>
  <c r="B14990" i="1"/>
  <c r="B14991" i="1"/>
  <c r="B14992" i="1"/>
  <c r="B14993" i="1"/>
  <c r="B14994" i="1"/>
  <c r="B14995" i="1"/>
  <c r="B14996" i="1"/>
  <c r="B14997" i="1"/>
  <c r="B14998" i="1"/>
  <c r="B14999" i="1"/>
  <c r="B15000" i="1"/>
  <c r="B15001" i="1"/>
  <c r="B15002" i="1"/>
  <c r="B15003" i="1"/>
  <c r="B15004" i="1"/>
  <c r="B15005" i="1"/>
  <c r="B15006" i="1"/>
  <c r="B15007" i="1"/>
  <c r="B15008" i="1"/>
  <c r="B15009" i="1"/>
  <c r="B15010" i="1"/>
  <c r="B15011" i="1"/>
  <c r="B15012" i="1"/>
  <c r="B15013" i="1"/>
  <c r="B15014" i="1"/>
  <c r="B15015" i="1"/>
  <c r="B15016" i="1"/>
  <c r="B15017" i="1"/>
  <c r="B15018" i="1"/>
  <c r="B15019" i="1"/>
  <c r="B15020" i="1"/>
  <c r="B15021" i="1"/>
  <c r="B15022" i="1"/>
  <c r="B15023" i="1"/>
  <c r="B15024" i="1"/>
  <c r="B15025" i="1"/>
  <c r="B15026" i="1"/>
  <c r="B15027" i="1"/>
  <c r="B15028" i="1"/>
  <c r="B15029" i="1"/>
  <c r="B15030" i="1"/>
  <c r="B15031" i="1"/>
  <c r="B15032" i="1"/>
  <c r="B15033" i="1"/>
  <c r="B15034" i="1"/>
  <c r="B15035" i="1"/>
  <c r="B15036" i="1"/>
  <c r="B15037" i="1"/>
  <c r="B15038" i="1"/>
  <c r="B15039" i="1"/>
  <c r="B15040" i="1"/>
  <c r="B15041" i="1"/>
  <c r="B15042" i="1"/>
  <c r="B15043" i="1"/>
  <c r="B15044" i="1"/>
  <c r="B15045" i="1"/>
  <c r="B15046" i="1"/>
  <c r="B15047" i="1"/>
  <c r="B15048" i="1"/>
  <c r="B15049" i="1"/>
  <c r="B15050" i="1"/>
  <c r="B15051" i="1"/>
  <c r="B15052" i="1"/>
  <c r="B15053" i="1"/>
  <c r="B15054" i="1"/>
  <c r="B15055" i="1"/>
  <c r="B15056" i="1"/>
  <c r="B15057" i="1"/>
  <c r="B15058" i="1"/>
  <c r="B15059" i="1"/>
  <c r="B15060" i="1"/>
  <c r="B15061" i="1"/>
  <c r="B15062" i="1"/>
  <c r="B15063" i="1"/>
  <c r="B15064" i="1"/>
  <c r="B15065" i="1"/>
  <c r="B15066" i="1"/>
  <c r="B15067" i="1"/>
  <c r="B15068" i="1"/>
  <c r="B15069" i="1"/>
  <c r="B15070" i="1"/>
  <c r="B15071" i="1"/>
  <c r="B15072" i="1"/>
  <c r="B15073" i="1"/>
  <c r="B15074" i="1"/>
  <c r="B15075" i="1"/>
  <c r="B15076" i="1"/>
  <c r="B15077" i="1"/>
  <c r="B15078" i="1"/>
  <c r="B15079" i="1"/>
  <c r="B15080" i="1"/>
  <c r="B15081" i="1"/>
  <c r="B15082" i="1"/>
  <c r="B15083" i="1"/>
  <c r="B15084" i="1"/>
  <c r="B15085" i="1"/>
  <c r="B15086" i="1"/>
  <c r="B15087" i="1"/>
  <c r="B15088" i="1"/>
  <c r="B15089" i="1"/>
  <c r="B15090" i="1"/>
  <c r="B15091" i="1"/>
  <c r="B15092" i="1"/>
  <c r="B15093" i="1"/>
  <c r="B15094" i="1"/>
  <c r="B15095" i="1"/>
  <c r="B15096" i="1"/>
  <c r="B15097" i="1"/>
  <c r="B15098" i="1"/>
  <c r="B15099" i="1"/>
  <c r="B15100" i="1"/>
  <c r="B15101" i="1"/>
  <c r="B15102" i="1"/>
  <c r="B15103" i="1"/>
  <c r="B15104" i="1"/>
  <c r="B15105" i="1"/>
  <c r="B15106" i="1"/>
  <c r="B15107" i="1"/>
  <c r="B15108" i="1"/>
  <c r="B15109" i="1"/>
  <c r="B15110" i="1"/>
  <c r="B15111" i="1"/>
  <c r="B15112" i="1"/>
  <c r="B15113" i="1"/>
  <c r="B15114" i="1"/>
  <c r="B15115" i="1"/>
  <c r="B15116" i="1"/>
  <c r="B15117" i="1"/>
  <c r="B15118" i="1"/>
  <c r="B15119" i="1"/>
  <c r="B15120" i="1"/>
  <c r="B15121" i="1"/>
  <c r="B15122" i="1"/>
  <c r="B15123" i="1"/>
  <c r="B15124" i="1"/>
  <c r="B15125" i="1"/>
  <c r="B15126" i="1"/>
  <c r="B15127" i="1"/>
  <c r="B15128" i="1"/>
  <c r="B15129" i="1"/>
  <c r="B15130" i="1"/>
  <c r="B15131" i="1"/>
  <c r="B15132" i="1"/>
  <c r="B15133" i="1"/>
  <c r="B15134" i="1"/>
  <c r="B15135" i="1"/>
  <c r="B15136" i="1"/>
  <c r="B15137" i="1"/>
  <c r="B15138" i="1"/>
  <c r="B15139" i="1"/>
  <c r="B15140" i="1"/>
  <c r="B15141" i="1"/>
  <c r="B15142" i="1"/>
  <c r="B15143" i="1"/>
  <c r="B15144" i="1"/>
  <c r="B15145" i="1"/>
  <c r="B15146" i="1"/>
  <c r="B15147" i="1"/>
  <c r="B15148" i="1"/>
  <c r="B15149" i="1"/>
  <c r="B15150" i="1"/>
  <c r="B15151" i="1"/>
  <c r="B15152" i="1"/>
  <c r="B15153" i="1"/>
  <c r="B15154" i="1"/>
  <c r="B15155" i="1"/>
  <c r="B15156" i="1"/>
  <c r="B15157" i="1"/>
  <c r="B15158" i="1"/>
  <c r="B15159" i="1"/>
  <c r="B15160" i="1"/>
  <c r="B15161" i="1"/>
  <c r="B15162" i="1"/>
  <c r="B15163" i="1"/>
  <c r="B15164" i="1"/>
  <c r="B15165" i="1"/>
  <c r="B15166" i="1"/>
  <c r="B15167" i="1"/>
  <c r="B15168" i="1"/>
  <c r="B15169" i="1"/>
  <c r="B15170" i="1"/>
  <c r="B15171" i="1"/>
  <c r="B15172" i="1"/>
  <c r="B15173" i="1"/>
  <c r="B15174" i="1"/>
  <c r="B15175" i="1"/>
  <c r="B15176" i="1"/>
  <c r="B15177" i="1"/>
  <c r="B15178" i="1"/>
  <c r="B15179" i="1"/>
  <c r="B15180" i="1"/>
  <c r="B15181" i="1"/>
  <c r="B15182" i="1"/>
  <c r="B15183" i="1"/>
  <c r="B15184" i="1"/>
  <c r="B15185" i="1"/>
  <c r="B15186" i="1"/>
  <c r="B15187" i="1"/>
  <c r="B15188" i="1"/>
  <c r="B15189" i="1"/>
  <c r="B15190" i="1"/>
  <c r="B15191" i="1"/>
  <c r="B15192" i="1"/>
  <c r="B15193" i="1"/>
  <c r="B15194" i="1"/>
  <c r="B15195" i="1"/>
  <c r="B15196" i="1"/>
  <c r="B15197" i="1"/>
  <c r="B15198" i="1"/>
  <c r="B15199" i="1"/>
  <c r="B15200" i="1"/>
  <c r="B15201" i="1"/>
  <c r="B15202" i="1"/>
  <c r="B15203" i="1"/>
  <c r="B15204" i="1"/>
  <c r="B15205" i="1"/>
  <c r="B15206" i="1"/>
  <c r="B15207" i="1"/>
  <c r="B15208" i="1"/>
  <c r="B15209" i="1"/>
  <c r="B15210" i="1"/>
  <c r="B15211" i="1"/>
  <c r="B15212" i="1"/>
  <c r="B15213" i="1"/>
  <c r="B15214" i="1"/>
  <c r="B15215" i="1"/>
  <c r="B15216" i="1"/>
  <c r="B15217" i="1"/>
  <c r="B15218" i="1"/>
  <c r="B15219" i="1"/>
  <c r="B15220" i="1"/>
  <c r="B15221" i="1"/>
  <c r="B15222" i="1"/>
  <c r="B15223" i="1"/>
  <c r="B15224" i="1"/>
  <c r="B15225" i="1"/>
  <c r="B15226" i="1"/>
  <c r="B15227" i="1"/>
  <c r="B15228" i="1"/>
  <c r="B15229" i="1"/>
  <c r="B15230" i="1"/>
  <c r="B15231" i="1"/>
  <c r="B15232" i="1"/>
  <c r="B15233" i="1"/>
  <c r="B15234" i="1"/>
  <c r="B15235" i="1"/>
  <c r="B15236" i="1"/>
  <c r="B15237" i="1"/>
  <c r="B15238" i="1"/>
  <c r="B15239" i="1"/>
  <c r="B15240" i="1"/>
  <c r="B15241" i="1"/>
  <c r="B15242" i="1"/>
  <c r="B15243" i="1"/>
  <c r="B15244" i="1"/>
  <c r="B15245" i="1"/>
  <c r="B15246" i="1"/>
  <c r="B15247" i="1"/>
  <c r="B15248" i="1"/>
  <c r="B15249" i="1"/>
  <c r="B15250" i="1"/>
  <c r="B15251" i="1"/>
  <c r="B15252" i="1"/>
  <c r="B15253" i="1"/>
  <c r="B15254" i="1"/>
  <c r="B15255" i="1"/>
  <c r="B15256" i="1"/>
  <c r="B15257" i="1"/>
  <c r="B15258" i="1"/>
  <c r="B15259" i="1"/>
  <c r="B15260" i="1"/>
  <c r="B15261" i="1"/>
  <c r="B15262" i="1"/>
  <c r="B15263" i="1"/>
  <c r="B15264" i="1"/>
  <c r="B15265" i="1"/>
  <c r="B15266" i="1"/>
  <c r="B15267" i="1"/>
  <c r="B15268" i="1"/>
  <c r="B15269" i="1"/>
  <c r="B15270" i="1"/>
  <c r="B15271" i="1"/>
  <c r="B15272" i="1"/>
  <c r="B15273" i="1"/>
  <c r="B15274" i="1"/>
  <c r="B15275" i="1"/>
  <c r="B15276" i="1"/>
  <c r="B15277" i="1"/>
  <c r="B15278" i="1"/>
  <c r="B15279" i="1"/>
  <c r="B15280" i="1"/>
  <c r="B15281" i="1"/>
  <c r="B15282" i="1"/>
  <c r="B15283" i="1"/>
  <c r="B15284" i="1"/>
  <c r="B15285" i="1"/>
  <c r="B15286" i="1"/>
  <c r="B15287" i="1"/>
  <c r="B15288" i="1"/>
  <c r="B15289" i="1"/>
  <c r="B15290" i="1"/>
  <c r="B15291" i="1"/>
  <c r="B15292" i="1"/>
  <c r="B15293" i="1"/>
  <c r="B15294" i="1"/>
  <c r="B15295" i="1"/>
  <c r="B15296" i="1"/>
  <c r="B15297" i="1"/>
  <c r="B15298" i="1"/>
  <c r="B15299" i="1"/>
  <c r="B15300" i="1"/>
  <c r="B15301" i="1"/>
  <c r="B15302" i="1"/>
  <c r="B15303" i="1"/>
  <c r="B15304" i="1"/>
  <c r="B15305" i="1"/>
  <c r="B15306" i="1"/>
  <c r="B15307" i="1"/>
  <c r="B15308" i="1"/>
  <c r="B15309" i="1"/>
  <c r="B15310" i="1"/>
  <c r="B15311" i="1"/>
  <c r="B15312" i="1"/>
  <c r="B15313" i="1"/>
  <c r="B15314" i="1"/>
  <c r="B15315" i="1"/>
  <c r="B15316" i="1"/>
  <c r="B15317" i="1"/>
  <c r="B15318" i="1"/>
  <c r="B15319" i="1"/>
  <c r="B15320" i="1"/>
  <c r="B15321" i="1"/>
  <c r="B15322" i="1"/>
  <c r="B15323" i="1"/>
  <c r="B15324" i="1"/>
  <c r="B15325" i="1"/>
  <c r="B15326" i="1"/>
  <c r="B15327" i="1"/>
  <c r="B15328" i="1"/>
  <c r="B15329" i="1"/>
  <c r="B15330" i="1"/>
  <c r="B15331" i="1"/>
  <c r="B15332" i="1"/>
  <c r="B15333" i="1"/>
  <c r="B15334" i="1"/>
  <c r="B15335" i="1"/>
  <c r="B15336" i="1"/>
  <c r="B15337" i="1"/>
  <c r="B15338" i="1"/>
  <c r="B15339" i="1"/>
  <c r="B15340" i="1"/>
  <c r="B15341" i="1"/>
  <c r="B15342" i="1"/>
  <c r="B15343" i="1"/>
  <c r="B15344" i="1"/>
  <c r="B15345" i="1"/>
  <c r="B15346" i="1"/>
  <c r="B15347" i="1"/>
  <c r="B15348" i="1"/>
  <c r="B15349" i="1"/>
  <c r="B15350" i="1"/>
  <c r="B15351" i="1"/>
  <c r="B15352" i="1"/>
  <c r="B15353" i="1"/>
  <c r="B15354" i="1"/>
  <c r="B15355" i="1"/>
  <c r="B15356" i="1"/>
  <c r="B15357" i="1"/>
  <c r="B15358" i="1"/>
  <c r="B15359" i="1"/>
  <c r="B15360" i="1"/>
  <c r="B15361" i="1"/>
  <c r="B15362" i="1"/>
  <c r="B15363" i="1"/>
  <c r="B15364" i="1"/>
  <c r="B15365" i="1"/>
  <c r="B15366" i="1"/>
  <c r="B15367" i="1"/>
  <c r="B15368" i="1"/>
  <c r="B15369" i="1"/>
  <c r="B15370" i="1"/>
  <c r="B15371" i="1"/>
  <c r="B15372" i="1"/>
  <c r="B15373" i="1"/>
  <c r="B15374" i="1"/>
  <c r="B15375" i="1"/>
  <c r="B15376" i="1"/>
  <c r="B15377" i="1"/>
  <c r="B15378" i="1"/>
  <c r="B15379" i="1"/>
  <c r="B15380" i="1"/>
  <c r="B15381" i="1"/>
  <c r="B15382" i="1"/>
  <c r="B15383" i="1"/>
  <c r="B15384" i="1"/>
  <c r="B15385" i="1"/>
  <c r="B15386" i="1"/>
  <c r="B15387" i="1"/>
  <c r="B15388" i="1"/>
  <c r="B15389" i="1"/>
  <c r="B15390" i="1"/>
  <c r="B15391" i="1"/>
  <c r="B15392" i="1"/>
  <c r="B15393" i="1"/>
  <c r="B15394" i="1"/>
  <c r="B15395" i="1"/>
  <c r="B15396" i="1"/>
  <c r="B15397" i="1"/>
  <c r="B15398" i="1"/>
  <c r="B15399" i="1"/>
  <c r="B15400" i="1"/>
  <c r="B15401" i="1"/>
  <c r="B15402" i="1"/>
  <c r="B15403" i="1"/>
  <c r="B15404" i="1"/>
  <c r="B15405" i="1"/>
  <c r="B15406" i="1"/>
  <c r="B15407" i="1"/>
  <c r="B15408" i="1"/>
  <c r="B15409" i="1"/>
  <c r="B15410" i="1"/>
  <c r="B15411" i="1"/>
  <c r="B15412" i="1"/>
  <c r="B15413" i="1"/>
  <c r="B15414" i="1"/>
  <c r="B15415" i="1"/>
  <c r="B15416" i="1"/>
  <c r="B15417" i="1"/>
  <c r="B15418" i="1"/>
  <c r="B15419" i="1"/>
  <c r="B15420" i="1"/>
  <c r="B15421" i="1"/>
  <c r="B15422" i="1"/>
  <c r="B15423" i="1"/>
  <c r="B15424" i="1"/>
  <c r="B15425" i="1"/>
  <c r="B15426" i="1"/>
  <c r="B15427" i="1"/>
  <c r="B15428" i="1"/>
  <c r="B15429" i="1"/>
  <c r="B15430" i="1"/>
  <c r="B15431" i="1"/>
  <c r="B15432" i="1"/>
  <c r="B15433" i="1"/>
  <c r="B15434" i="1"/>
  <c r="B15435" i="1"/>
  <c r="B15436" i="1"/>
  <c r="B15437" i="1"/>
  <c r="B15438" i="1"/>
  <c r="B15439" i="1"/>
  <c r="B15440" i="1"/>
  <c r="B15441" i="1"/>
  <c r="B15442" i="1"/>
  <c r="B15443" i="1"/>
  <c r="B15444" i="1"/>
  <c r="B15445" i="1"/>
  <c r="B15446" i="1"/>
  <c r="B15447" i="1"/>
  <c r="B15448" i="1"/>
  <c r="B15449" i="1"/>
  <c r="B15450" i="1"/>
  <c r="B15451" i="1"/>
  <c r="B15452" i="1"/>
  <c r="B15453" i="1"/>
  <c r="B15454" i="1"/>
  <c r="B15455" i="1"/>
  <c r="B15456" i="1"/>
  <c r="B15457" i="1"/>
  <c r="B15458" i="1"/>
  <c r="B15459" i="1"/>
  <c r="B15460" i="1"/>
  <c r="B15461" i="1"/>
  <c r="B15462" i="1"/>
  <c r="B15463" i="1"/>
  <c r="B15464" i="1"/>
  <c r="B15465" i="1"/>
  <c r="B15466" i="1"/>
  <c r="B15467" i="1"/>
  <c r="B15468" i="1"/>
  <c r="B15469" i="1"/>
  <c r="B15470" i="1"/>
  <c r="B15471" i="1"/>
  <c r="B15472" i="1"/>
  <c r="B15473" i="1"/>
  <c r="B15474" i="1"/>
  <c r="B15475" i="1"/>
  <c r="B15476" i="1"/>
  <c r="B15477" i="1"/>
  <c r="B15478" i="1"/>
  <c r="B15479" i="1"/>
  <c r="B15480" i="1"/>
  <c r="B15481" i="1"/>
  <c r="B15482" i="1"/>
  <c r="B15483" i="1"/>
  <c r="B15484" i="1"/>
  <c r="B15485" i="1"/>
  <c r="B15486" i="1"/>
  <c r="B15487" i="1"/>
  <c r="B15488" i="1"/>
  <c r="B15489" i="1"/>
  <c r="B15490" i="1"/>
  <c r="B15491" i="1"/>
  <c r="B15492" i="1"/>
  <c r="B15493" i="1"/>
  <c r="B15494" i="1"/>
  <c r="B15495" i="1"/>
  <c r="B15496" i="1"/>
  <c r="B15497" i="1"/>
  <c r="B15498" i="1"/>
  <c r="B15499" i="1"/>
  <c r="B15500" i="1"/>
  <c r="B15501" i="1"/>
  <c r="B15502" i="1"/>
  <c r="B15503" i="1"/>
  <c r="B15504" i="1"/>
  <c r="B15505" i="1"/>
  <c r="B15506" i="1"/>
  <c r="B15507" i="1"/>
  <c r="B15508" i="1"/>
  <c r="B15509" i="1"/>
  <c r="B15510" i="1"/>
  <c r="B15511" i="1"/>
  <c r="B15512" i="1"/>
  <c r="B15513" i="1"/>
  <c r="B15514" i="1"/>
  <c r="B15515" i="1"/>
  <c r="B15516" i="1"/>
  <c r="B15517" i="1"/>
  <c r="B15518" i="1"/>
  <c r="B15519" i="1"/>
  <c r="B15520" i="1"/>
  <c r="B15521" i="1"/>
  <c r="B15522" i="1"/>
  <c r="B15523" i="1"/>
  <c r="B15524" i="1"/>
  <c r="B15525" i="1"/>
  <c r="B15526" i="1"/>
  <c r="B15527" i="1"/>
  <c r="B15528" i="1"/>
  <c r="B15529" i="1"/>
  <c r="B15530" i="1"/>
  <c r="B15531" i="1"/>
  <c r="B15532" i="1"/>
  <c r="B15533" i="1"/>
  <c r="B15534" i="1"/>
  <c r="B15535" i="1"/>
  <c r="B15536" i="1"/>
  <c r="B15537" i="1"/>
  <c r="B15538" i="1"/>
  <c r="B15539" i="1"/>
  <c r="B15540" i="1"/>
  <c r="B15541" i="1"/>
  <c r="B15542" i="1"/>
  <c r="B15543" i="1"/>
  <c r="B15544" i="1"/>
  <c r="B15545" i="1"/>
  <c r="B15546" i="1"/>
  <c r="B15547" i="1"/>
  <c r="B15548" i="1"/>
  <c r="B15549" i="1"/>
  <c r="B15550" i="1"/>
  <c r="B15551" i="1"/>
  <c r="B15552" i="1"/>
  <c r="B15553" i="1"/>
  <c r="B15554" i="1"/>
  <c r="B15555" i="1"/>
  <c r="B15556" i="1"/>
  <c r="B15557" i="1"/>
  <c r="B15558" i="1"/>
  <c r="B15559" i="1"/>
  <c r="B15560" i="1"/>
  <c r="B15561" i="1"/>
  <c r="B15562" i="1"/>
  <c r="B15563" i="1"/>
  <c r="B15564" i="1"/>
  <c r="B15565" i="1"/>
  <c r="B15566" i="1"/>
  <c r="B15567" i="1"/>
  <c r="B15568" i="1"/>
  <c r="B15569" i="1"/>
  <c r="B15570" i="1"/>
  <c r="B15571" i="1"/>
  <c r="B15572" i="1"/>
  <c r="B15573" i="1"/>
  <c r="B15574" i="1"/>
  <c r="B15575" i="1"/>
  <c r="B15576" i="1"/>
  <c r="B15577" i="1"/>
  <c r="B15578" i="1"/>
  <c r="B15579" i="1"/>
  <c r="B15580" i="1"/>
  <c r="B15581" i="1"/>
  <c r="B15582" i="1"/>
  <c r="B15583" i="1"/>
  <c r="B15584" i="1"/>
  <c r="B15585" i="1"/>
  <c r="B15586" i="1"/>
  <c r="B15587" i="1"/>
  <c r="B15588" i="1"/>
  <c r="B15589" i="1"/>
  <c r="B15590" i="1"/>
  <c r="B15591" i="1"/>
  <c r="B15592" i="1"/>
  <c r="B15593" i="1"/>
  <c r="B15594" i="1"/>
  <c r="B15595" i="1"/>
  <c r="B15596" i="1"/>
  <c r="B15597" i="1"/>
  <c r="B15598" i="1"/>
  <c r="B15599" i="1"/>
  <c r="B15600" i="1"/>
  <c r="B15601" i="1"/>
  <c r="B15602" i="1"/>
  <c r="B15603" i="1"/>
  <c r="B15604" i="1"/>
  <c r="B15605" i="1"/>
  <c r="B15606" i="1"/>
  <c r="B15607" i="1"/>
  <c r="B15608" i="1"/>
  <c r="B15609" i="1"/>
  <c r="B15610" i="1"/>
  <c r="B15611" i="1"/>
  <c r="B15612" i="1"/>
  <c r="B15613" i="1"/>
  <c r="B15614" i="1"/>
  <c r="B15615" i="1"/>
  <c r="B15616" i="1"/>
  <c r="B15617" i="1"/>
  <c r="B15618" i="1"/>
  <c r="B15619" i="1"/>
  <c r="B15620" i="1"/>
  <c r="B15621" i="1"/>
  <c r="B15622" i="1"/>
  <c r="B15623" i="1"/>
  <c r="B15624" i="1"/>
  <c r="B15625" i="1"/>
  <c r="B15626" i="1"/>
  <c r="B15627" i="1"/>
  <c r="B15628" i="1"/>
  <c r="B15629" i="1"/>
  <c r="B15630" i="1"/>
  <c r="B15631" i="1"/>
  <c r="B15632" i="1"/>
  <c r="B15633" i="1"/>
  <c r="B15634" i="1"/>
  <c r="B15635" i="1"/>
  <c r="B15636" i="1"/>
  <c r="B15637" i="1"/>
  <c r="B15638" i="1"/>
  <c r="B15639" i="1"/>
  <c r="B15640" i="1"/>
  <c r="B15641" i="1"/>
  <c r="B15642" i="1"/>
  <c r="B15643" i="1"/>
  <c r="B15644" i="1"/>
  <c r="B15645" i="1"/>
  <c r="B15646" i="1"/>
  <c r="B15647" i="1"/>
  <c r="B15648" i="1"/>
  <c r="B15649" i="1"/>
  <c r="B15650" i="1"/>
  <c r="B15651" i="1"/>
  <c r="B15652" i="1"/>
  <c r="B15653" i="1"/>
  <c r="B15654" i="1"/>
  <c r="B15655" i="1"/>
  <c r="B15656" i="1"/>
  <c r="B15657" i="1"/>
  <c r="B15658" i="1"/>
  <c r="B15659" i="1"/>
  <c r="B15660" i="1"/>
  <c r="B15661" i="1"/>
  <c r="B15662" i="1"/>
  <c r="B15663" i="1"/>
  <c r="B15664" i="1"/>
  <c r="B15665" i="1"/>
  <c r="B15666" i="1"/>
  <c r="B15667" i="1"/>
  <c r="B15668" i="1"/>
  <c r="B15669" i="1"/>
  <c r="B15670" i="1"/>
  <c r="B15671" i="1"/>
  <c r="B15672" i="1"/>
  <c r="B15673" i="1"/>
  <c r="B15674" i="1"/>
  <c r="B15675" i="1"/>
  <c r="B15676" i="1"/>
  <c r="B15677" i="1"/>
  <c r="B15678" i="1"/>
  <c r="B15679" i="1"/>
  <c r="B15680" i="1"/>
  <c r="B15681" i="1"/>
  <c r="B15682" i="1"/>
  <c r="B15683" i="1"/>
  <c r="B15684" i="1"/>
  <c r="B15685" i="1"/>
  <c r="B15686" i="1"/>
  <c r="B15687" i="1"/>
  <c r="B15688" i="1"/>
  <c r="B15689" i="1"/>
  <c r="B15690" i="1"/>
  <c r="B15691" i="1"/>
  <c r="B15692" i="1"/>
  <c r="B15693" i="1"/>
  <c r="B15694" i="1"/>
  <c r="B15695" i="1"/>
  <c r="B15696" i="1"/>
  <c r="B15697" i="1"/>
  <c r="B15698" i="1"/>
  <c r="B15699" i="1"/>
  <c r="B15700" i="1"/>
  <c r="B15701" i="1"/>
  <c r="B15702" i="1"/>
  <c r="B15703" i="1"/>
  <c r="B15704" i="1"/>
  <c r="B15705" i="1"/>
  <c r="B15706" i="1"/>
  <c r="B15707" i="1"/>
  <c r="B15708" i="1"/>
  <c r="B15709" i="1"/>
  <c r="B15710" i="1"/>
  <c r="B15711" i="1"/>
  <c r="B15712" i="1"/>
  <c r="B15713" i="1"/>
  <c r="B15714" i="1"/>
  <c r="B15715" i="1"/>
  <c r="B15716" i="1"/>
  <c r="B15717" i="1"/>
  <c r="B15718" i="1"/>
  <c r="B15719" i="1"/>
  <c r="B15720" i="1"/>
  <c r="B15721" i="1"/>
  <c r="B15722" i="1"/>
  <c r="B15723" i="1"/>
  <c r="B15724" i="1"/>
  <c r="B15725" i="1"/>
  <c r="B15726" i="1"/>
  <c r="B15727" i="1"/>
  <c r="B15728" i="1"/>
  <c r="B15729" i="1"/>
  <c r="B15730" i="1"/>
  <c r="B15731" i="1"/>
  <c r="B15732" i="1"/>
  <c r="B15733" i="1"/>
  <c r="B15734" i="1"/>
  <c r="B15735" i="1"/>
  <c r="B15736" i="1"/>
  <c r="B15737" i="1"/>
  <c r="B15738" i="1"/>
  <c r="B15739" i="1"/>
  <c r="B15740" i="1"/>
  <c r="B15741" i="1"/>
  <c r="B15742" i="1"/>
  <c r="B15743" i="1"/>
  <c r="B15744" i="1"/>
  <c r="B15745" i="1"/>
  <c r="B15746" i="1"/>
  <c r="B15747" i="1"/>
  <c r="B15748" i="1"/>
  <c r="B15749" i="1"/>
  <c r="B15750" i="1"/>
  <c r="B15751" i="1"/>
  <c r="B15752" i="1"/>
  <c r="B15753" i="1"/>
  <c r="B15754" i="1"/>
  <c r="B15755" i="1"/>
  <c r="B15756" i="1"/>
  <c r="B15757" i="1"/>
  <c r="B15758" i="1"/>
  <c r="B15759" i="1"/>
  <c r="B15760" i="1"/>
  <c r="B15761" i="1"/>
  <c r="B15762" i="1"/>
  <c r="B15763" i="1"/>
  <c r="B15764" i="1"/>
  <c r="B15765" i="1"/>
  <c r="B15766" i="1"/>
  <c r="B15767" i="1"/>
  <c r="B15768" i="1"/>
  <c r="B15769" i="1"/>
  <c r="B15770" i="1"/>
  <c r="B15771" i="1"/>
  <c r="B15772" i="1"/>
  <c r="B15773" i="1"/>
  <c r="B15774" i="1"/>
  <c r="B15775" i="1"/>
  <c r="B15776" i="1"/>
  <c r="B15777" i="1"/>
  <c r="B15778" i="1"/>
  <c r="B15779" i="1"/>
  <c r="B15780" i="1"/>
  <c r="B15781" i="1"/>
  <c r="B15782" i="1"/>
  <c r="B15783" i="1"/>
  <c r="B15784" i="1"/>
  <c r="B15785" i="1"/>
  <c r="B15786" i="1"/>
  <c r="B15787" i="1"/>
  <c r="B15788" i="1"/>
  <c r="B15789" i="1"/>
  <c r="B15790" i="1"/>
  <c r="B15791" i="1"/>
  <c r="B15792" i="1"/>
  <c r="B15793" i="1"/>
  <c r="B15794" i="1"/>
  <c r="B15795" i="1"/>
  <c r="B15796" i="1"/>
  <c r="B15797" i="1"/>
  <c r="B15798" i="1"/>
  <c r="B15799" i="1"/>
  <c r="B15800" i="1"/>
  <c r="B15801" i="1"/>
  <c r="B15802" i="1"/>
  <c r="B15803" i="1"/>
  <c r="B15804" i="1"/>
  <c r="B15805" i="1"/>
  <c r="B15806" i="1"/>
  <c r="B15807" i="1"/>
  <c r="B15808" i="1"/>
  <c r="B15809" i="1"/>
  <c r="B15810" i="1"/>
  <c r="B15811" i="1"/>
  <c r="B15812" i="1"/>
  <c r="B15813" i="1"/>
  <c r="B15814" i="1"/>
  <c r="B15815" i="1"/>
  <c r="B15816" i="1"/>
  <c r="B15817" i="1"/>
  <c r="B15818" i="1"/>
  <c r="B15819" i="1"/>
  <c r="B15820" i="1"/>
  <c r="B15821" i="1"/>
  <c r="B15822" i="1"/>
  <c r="B15823" i="1"/>
  <c r="B15824" i="1"/>
  <c r="B15825" i="1"/>
  <c r="B15826" i="1"/>
  <c r="B15827" i="1"/>
  <c r="B15828" i="1"/>
  <c r="B15829" i="1"/>
  <c r="B15830" i="1"/>
  <c r="B15831" i="1"/>
  <c r="B15832" i="1"/>
  <c r="B15833" i="1"/>
  <c r="B15834" i="1"/>
  <c r="B15835" i="1"/>
  <c r="B15836" i="1"/>
  <c r="B15837" i="1"/>
  <c r="B15838" i="1"/>
  <c r="B15839" i="1"/>
  <c r="B15840" i="1"/>
  <c r="B15841" i="1"/>
  <c r="B15842" i="1"/>
  <c r="B15843" i="1"/>
  <c r="B15844" i="1"/>
  <c r="B15845" i="1"/>
  <c r="B15846" i="1"/>
  <c r="B15847" i="1"/>
  <c r="B15848" i="1"/>
  <c r="B15849" i="1"/>
  <c r="B15850" i="1"/>
  <c r="B15851" i="1"/>
  <c r="B15852" i="1"/>
  <c r="B15853" i="1"/>
  <c r="B15854" i="1"/>
  <c r="B15855" i="1"/>
  <c r="B15856" i="1"/>
  <c r="B15857" i="1"/>
  <c r="B15858" i="1"/>
  <c r="B15859" i="1"/>
  <c r="B15860" i="1"/>
  <c r="B15861" i="1"/>
  <c r="B15862" i="1"/>
  <c r="B15863" i="1"/>
  <c r="B15864" i="1"/>
  <c r="B15865" i="1"/>
  <c r="B15866" i="1"/>
  <c r="B15867" i="1"/>
  <c r="B15868" i="1"/>
  <c r="B15869" i="1"/>
  <c r="B15870" i="1"/>
  <c r="B15871" i="1"/>
  <c r="B15872" i="1"/>
  <c r="B15873" i="1"/>
  <c r="B15874" i="1"/>
  <c r="B15875" i="1"/>
  <c r="B15876" i="1"/>
  <c r="B15877" i="1"/>
  <c r="B15878" i="1"/>
  <c r="B15879" i="1"/>
  <c r="B15880" i="1"/>
  <c r="B15881" i="1"/>
  <c r="B15882" i="1"/>
  <c r="B15883" i="1"/>
  <c r="B15884" i="1"/>
  <c r="B15885" i="1"/>
  <c r="B15886" i="1"/>
  <c r="B15887" i="1"/>
  <c r="B15888" i="1"/>
  <c r="B15889" i="1"/>
  <c r="B15890" i="1"/>
  <c r="B15891" i="1"/>
  <c r="B15892" i="1"/>
  <c r="B15893" i="1"/>
  <c r="B15894" i="1"/>
  <c r="B15895" i="1"/>
  <c r="B15896" i="1"/>
  <c r="B15897" i="1"/>
  <c r="B15898" i="1"/>
  <c r="B15899" i="1"/>
  <c r="B15900" i="1"/>
  <c r="B15901" i="1"/>
  <c r="B15902" i="1"/>
  <c r="B15903" i="1"/>
  <c r="B15904" i="1"/>
  <c r="B15905" i="1"/>
  <c r="B15906" i="1"/>
  <c r="B15907" i="1"/>
  <c r="B15908" i="1"/>
  <c r="B15909" i="1"/>
  <c r="B15910" i="1"/>
  <c r="B15911" i="1"/>
  <c r="B15912" i="1"/>
  <c r="B15913" i="1"/>
  <c r="B15914" i="1"/>
  <c r="B15915" i="1"/>
  <c r="B15916" i="1"/>
  <c r="B15917" i="1"/>
  <c r="B15918" i="1"/>
  <c r="B15919" i="1"/>
  <c r="B15920" i="1"/>
  <c r="B15921" i="1"/>
  <c r="B15922" i="1"/>
  <c r="B15923" i="1"/>
  <c r="B15924" i="1"/>
  <c r="B15925" i="1"/>
  <c r="B15926" i="1"/>
  <c r="B15927" i="1"/>
  <c r="B15928" i="1"/>
  <c r="B15929" i="1"/>
  <c r="B15930" i="1"/>
  <c r="B15931" i="1"/>
  <c r="B15932" i="1"/>
  <c r="B15933" i="1"/>
  <c r="B15934" i="1"/>
  <c r="B15935" i="1"/>
  <c r="B15936" i="1"/>
  <c r="B15937" i="1"/>
  <c r="B15938" i="1"/>
  <c r="B15939" i="1"/>
  <c r="B15940" i="1"/>
  <c r="B15941" i="1"/>
  <c r="B15942" i="1"/>
  <c r="B15943" i="1"/>
  <c r="B15944" i="1"/>
  <c r="B15945" i="1"/>
  <c r="B15946" i="1"/>
  <c r="B15947" i="1"/>
  <c r="B15948" i="1"/>
  <c r="B15949" i="1"/>
  <c r="B15950" i="1"/>
  <c r="B15951" i="1"/>
  <c r="B15952" i="1"/>
  <c r="B15953" i="1"/>
  <c r="B15954" i="1"/>
  <c r="B15955" i="1"/>
  <c r="B15956" i="1"/>
  <c r="B15957" i="1"/>
  <c r="B15958" i="1"/>
  <c r="B15959" i="1"/>
  <c r="B15960" i="1"/>
  <c r="B15961" i="1"/>
  <c r="B15962" i="1"/>
  <c r="B15963" i="1"/>
  <c r="B15964" i="1"/>
  <c r="B15965" i="1"/>
  <c r="B15966" i="1"/>
  <c r="B15967" i="1"/>
  <c r="B15968" i="1"/>
  <c r="B15969" i="1"/>
  <c r="B15970" i="1"/>
  <c r="B15971" i="1"/>
  <c r="B15972" i="1"/>
  <c r="B15973" i="1"/>
  <c r="B15974" i="1"/>
  <c r="B15975" i="1"/>
  <c r="B15976" i="1"/>
  <c r="B15977" i="1"/>
  <c r="B15978" i="1"/>
  <c r="B15979" i="1"/>
  <c r="B15980" i="1"/>
  <c r="B15981" i="1"/>
  <c r="B15982" i="1"/>
  <c r="B15983" i="1"/>
  <c r="B15984" i="1"/>
  <c r="B15985" i="1"/>
  <c r="B15986" i="1"/>
  <c r="B15987" i="1"/>
  <c r="B15988" i="1"/>
  <c r="B15989" i="1"/>
  <c r="B15990" i="1"/>
  <c r="B15991" i="1"/>
  <c r="B15992" i="1"/>
  <c r="B15993" i="1"/>
  <c r="B15994" i="1"/>
  <c r="B15995" i="1"/>
  <c r="B15996" i="1"/>
  <c r="B15997" i="1"/>
  <c r="B15998" i="1"/>
  <c r="B15999" i="1"/>
  <c r="B16000" i="1"/>
  <c r="B16001" i="1"/>
  <c r="B16002" i="1"/>
  <c r="B16003" i="1"/>
  <c r="B16004" i="1"/>
  <c r="B16005" i="1"/>
  <c r="B16006" i="1"/>
  <c r="B16007" i="1"/>
  <c r="B16008" i="1"/>
  <c r="B16009" i="1"/>
  <c r="B16010" i="1"/>
  <c r="B16011" i="1"/>
  <c r="B16012" i="1"/>
  <c r="B16013" i="1"/>
  <c r="B16014" i="1"/>
  <c r="B16015" i="1"/>
  <c r="B16016" i="1"/>
  <c r="B16017" i="1"/>
  <c r="B16018" i="1"/>
  <c r="B16019" i="1"/>
  <c r="B16020" i="1"/>
  <c r="B16021" i="1"/>
  <c r="B16022" i="1"/>
  <c r="B16023" i="1"/>
  <c r="B16024" i="1"/>
  <c r="B16025" i="1"/>
  <c r="B16026" i="1"/>
  <c r="B16027" i="1"/>
  <c r="B16028" i="1"/>
  <c r="B16029" i="1"/>
  <c r="B16030" i="1"/>
  <c r="B16031" i="1"/>
  <c r="B16032" i="1"/>
  <c r="B16033" i="1"/>
  <c r="B16034" i="1"/>
  <c r="B16035" i="1"/>
  <c r="B16036" i="1"/>
  <c r="B16037" i="1"/>
  <c r="B16038" i="1"/>
  <c r="B16039" i="1"/>
  <c r="B16040" i="1"/>
  <c r="B16041" i="1"/>
  <c r="B16042" i="1"/>
  <c r="B16043" i="1"/>
  <c r="B16044" i="1"/>
  <c r="B16045" i="1"/>
  <c r="B16046" i="1"/>
  <c r="B16047" i="1"/>
  <c r="B16048" i="1"/>
  <c r="B16049" i="1"/>
  <c r="B16050" i="1"/>
  <c r="B16051" i="1"/>
  <c r="B16052" i="1"/>
  <c r="B16053" i="1"/>
  <c r="B16054" i="1"/>
  <c r="B16055" i="1"/>
  <c r="B16056" i="1"/>
  <c r="B16057" i="1"/>
  <c r="B16058" i="1"/>
  <c r="B16059" i="1"/>
  <c r="B16060" i="1"/>
  <c r="B16061" i="1"/>
  <c r="B16062" i="1"/>
  <c r="B16063" i="1"/>
  <c r="B16064" i="1"/>
  <c r="B16065" i="1"/>
  <c r="B16066" i="1"/>
  <c r="B16067" i="1"/>
  <c r="B16068" i="1"/>
  <c r="B16069" i="1"/>
  <c r="B16070" i="1"/>
  <c r="B16071" i="1"/>
  <c r="B16072" i="1"/>
  <c r="B16073" i="1"/>
  <c r="B16074" i="1"/>
  <c r="B16075" i="1"/>
  <c r="B16076" i="1"/>
  <c r="B16077" i="1"/>
  <c r="B16078" i="1"/>
  <c r="B16079" i="1"/>
  <c r="B16080" i="1"/>
  <c r="B16081" i="1"/>
  <c r="B16082" i="1"/>
  <c r="B16083" i="1"/>
  <c r="B16084" i="1"/>
  <c r="B16085" i="1"/>
  <c r="B16086" i="1"/>
  <c r="B16087" i="1"/>
  <c r="B16088" i="1"/>
  <c r="B16089" i="1"/>
  <c r="B16090" i="1"/>
  <c r="B16091" i="1"/>
  <c r="B16092" i="1"/>
  <c r="B16093" i="1"/>
  <c r="B16094" i="1"/>
  <c r="B16095" i="1"/>
  <c r="B16096" i="1"/>
  <c r="B16097" i="1"/>
  <c r="B16098" i="1"/>
  <c r="B16099" i="1"/>
  <c r="B16100" i="1"/>
  <c r="B16101" i="1"/>
  <c r="B16102" i="1"/>
  <c r="B16103" i="1"/>
  <c r="B16104" i="1"/>
  <c r="B16105" i="1"/>
  <c r="B16106" i="1"/>
  <c r="B16107" i="1"/>
  <c r="B16108" i="1"/>
  <c r="B16109" i="1"/>
  <c r="B16110" i="1"/>
  <c r="B16111" i="1"/>
  <c r="B16112" i="1"/>
  <c r="B16113" i="1"/>
  <c r="B16114" i="1"/>
  <c r="B16115" i="1"/>
  <c r="B16116" i="1"/>
  <c r="B16117" i="1"/>
  <c r="B16118" i="1"/>
  <c r="B16119" i="1"/>
  <c r="B16120" i="1"/>
  <c r="B16121" i="1"/>
  <c r="B16122" i="1"/>
  <c r="B16123" i="1"/>
  <c r="B16124" i="1"/>
  <c r="B16125" i="1"/>
  <c r="B16126" i="1"/>
  <c r="B16127" i="1"/>
  <c r="B16128" i="1"/>
  <c r="B16129" i="1"/>
  <c r="B16130" i="1"/>
  <c r="B16131" i="1"/>
  <c r="B16132" i="1"/>
  <c r="B16133" i="1"/>
  <c r="B16134" i="1"/>
  <c r="B16135" i="1"/>
  <c r="B16136" i="1"/>
  <c r="B16137" i="1"/>
  <c r="B16138" i="1"/>
  <c r="B16139" i="1"/>
  <c r="B16140" i="1"/>
  <c r="B16141" i="1"/>
  <c r="B16142" i="1"/>
  <c r="B16143" i="1"/>
  <c r="B16144" i="1"/>
  <c r="B16145" i="1"/>
  <c r="B16146" i="1"/>
  <c r="B16147" i="1"/>
  <c r="B16148" i="1"/>
  <c r="B16149" i="1"/>
  <c r="B16150" i="1"/>
  <c r="B16151" i="1"/>
  <c r="B16152" i="1"/>
  <c r="B16153" i="1"/>
  <c r="B16154" i="1"/>
  <c r="B16155" i="1"/>
  <c r="B16156" i="1"/>
  <c r="B16157" i="1"/>
  <c r="B16158" i="1"/>
  <c r="B16159" i="1"/>
  <c r="B16160" i="1"/>
  <c r="B16161" i="1"/>
  <c r="B16162" i="1"/>
  <c r="B16163" i="1"/>
  <c r="B16164" i="1"/>
  <c r="B16165" i="1"/>
  <c r="B16166" i="1"/>
  <c r="B16167" i="1"/>
  <c r="B16168" i="1"/>
  <c r="B16169" i="1"/>
  <c r="B16170" i="1"/>
  <c r="B16171" i="1"/>
  <c r="B16172" i="1"/>
  <c r="B16173" i="1"/>
  <c r="B16174" i="1"/>
  <c r="B16175" i="1"/>
  <c r="B16176" i="1"/>
  <c r="B16177" i="1"/>
  <c r="B16178" i="1"/>
  <c r="B16179" i="1"/>
  <c r="B16180" i="1"/>
  <c r="B16181" i="1"/>
  <c r="B16182" i="1"/>
  <c r="B16183" i="1"/>
  <c r="B16184" i="1"/>
  <c r="B16185" i="1"/>
  <c r="B16186" i="1"/>
  <c r="B16187" i="1"/>
  <c r="B16188" i="1"/>
  <c r="B16189" i="1"/>
  <c r="B16190" i="1"/>
  <c r="B16191" i="1"/>
  <c r="B16192" i="1"/>
  <c r="B16193" i="1"/>
  <c r="B16194" i="1"/>
  <c r="B16195" i="1"/>
  <c r="B16196" i="1"/>
  <c r="B16197" i="1"/>
  <c r="B16198" i="1"/>
  <c r="B16199" i="1"/>
  <c r="B16200" i="1"/>
  <c r="B16201" i="1"/>
  <c r="B16202" i="1"/>
  <c r="B16203" i="1"/>
  <c r="B16204" i="1"/>
  <c r="B16205" i="1"/>
  <c r="B16206" i="1"/>
  <c r="B16207" i="1"/>
  <c r="B16208" i="1"/>
  <c r="B16209" i="1"/>
  <c r="B16210" i="1"/>
  <c r="B16211" i="1"/>
  <c r="B16212" i="1"/>
  <c r="B16213" i="1"/>
  <c r="B16214" i="1"/>
  <c r="B16215" i="1"/>
  <c r="B16216" i="1"/>
  <c r="B16217" i="1"/>
  <c r="B16218" i="1"/>
  <c r="B16219" i="1"/>
  <c r="B16220" i="1"/>
  <c r="B16221" i="1"/>
  <c r="B16222" i="1"/>
  <c r="B16223" i="1"/>
  <c r="B16224" i="1"/>
  <c r="B16225" i="1"/>
  <c r="B16226" i="1"/>
  <c r="B16227" i="1"/>
  <c r="B16228" i="1"/>
  <c r="B16229" i="1"/>
  <c r="B16230" i="1"/>
  <c r="B16231" i="1"/>
  <c r="B16232" i="1"/>
  <c r="B16233" i="1"/>
  <c r="B16234" i="1"/>
  <c r="B16235" i="1"/>
  <c r="B16236" i="1"/>
  <c r="B16237" i="1"/>
  <c r="B16238" i="1"/>
  <c r="B16239" i="1"/>
  <c r="B16240" i="1"/>
  <c r="B16241" i="1"/>
  <c r="B16242" i="1"/>
  <c r="B16243" i="1"/>
  <c r="B16244" i="1"/>
  <c r="B16245" i="1"/>
  <c r="B16246" i="1"/>
  <c r="B16247" i="1"/>
  <c r="B16248" i="1"/>
  <c r="B16249" i="1"/>
  <c r="B16250" i="1"/>
  <c r="B16251" i="1"/>
  <c r="B16252" i="1"/>
  <c r="B16253" i="1"/>
  <c r="B16254" i="1"/>
  <c r="B16255" i="1"/>
  <c r="B16256" i="1"/>
  <c r="B16257" i="1"/>
  <c r="B16258" i="1"/>
  <c r="B16259" i="1"/>
  <c r="B16260" i="1"/>
  <c r="B16261" i="1"/>
  <c r="B16262" i="1"/>
  <c r="B16263" i="1"/>
  <c r="B16264" i="1"/>
  <c r="B16265" i="1"/>
  <c r="B16266" i="1"/>
  <c r="B16267" i="1"/>
  <c r="B16268" i="1"/>
  <c r="B16269" i="1"/>
  <c r="B16270" i="1"/>
  <c r="B16271" i="1"/>
  <c r="B16272" i="1"/>
  <c r="B16273" i="1"/>
  <c r="B16274" i="1"/>
  <c r="B16275" i="1"/>
  <c r="B16276" i="1"/>
  <c r="B16277" i="1"/>
  <c r="B16278" i="1"/>
  <c r="B16279" i="1"/>
  <c r="B16280" i="1"/>
  <c r="B16281" i="1"/>
  <c r="B16282" i="1"/>
  <c r="B16283" i="1"/>
  <c r="B16284" i="1"/>
  <c r="B16285" i="1"/>
  <c r="B16286" i="1"/>
  <c r="B16287" i="1"/>
  <c r="B16288" i="1"/>
  <c r="B16289" i="1"/>
  <c r="B16290" i="1"/>
  <c r="B16291" i="1"/>
  <c r="B16292" i="1"/>
  <c r="B16293" i="1"/>
  <c r="B16294" i="1"/>
  <c r="B16295" i="1"/>
  <c r="B16296" i="1"/>
  <c r="B16297" i="1"/>
  <c r="B16298" i="1"/>
  <c r="B16299" i="1"/>
  <c r="B16300" i="1"/>
  <c r="B16301" i="1"/>
  <c r="B16302" i="1"/>
  <c r="B16303" i="1"/>
  <c r="B16304" i="1"/>
  <c r="B16305" i="1"/>
  <c r="B16306" i="1"/>
  <c r="B16307" i="1"/>
  <c r="B16308" i="1"/>
  <c r="B16309" i="1"/>
  <c r="B16310" i="1"/>
  <c r="B16311" i="1"/>
  <c r="B16312" i="1"/>
  <c r="B16313" i="1"/>
  <c r="B16314" i="1"/>
  <c r="B16315" i="1"/>
  <c r="B16316" i="1"/>
  <c r="B16317" i="1"/>
  <c r="B16318" i="1"/>
  <c r="B16319" i="1"/>
  <c r="B16320" i="1"/>
  <c r="B16321" i="1"/>
  <c r="B16322" i="1"/>
  <c r="B16323" i="1"/>
  <c r="B16324" i="1"/>
  <c r="B16325" i="1"/>
  <c r="B16326" i="1"/>
  <c r="B16327" i="1"/>
  <c r="B16328" i="1"/>
  <c r="B16329" i="1"/>
  <c r="B16330" i="1"/>
  <c r="B16331" i="1"/>
  <c r="B16332" i="1"/>
  <c r="B16333" i="1"/>
  <c r="B16334" i="1"/>
  <c r="B16335" i="1"/>
  <c r="B16336" i="1"/>
  <c r="B16337" i="1"/>
  <c r="B16338" i="1"/>
  <c r="B16339" i="1"/>
  <c r="B16340" i="1"/>
  <c r="B16341" i="1"/>
  <c r="B16342" i="1"/>
  <c r="B16343" i="1"/>
  <c r="B16344" i="1"/>
  <c r="B16345" i="1"/>
  <c r="B16346" i="1"/>
  <c r="B16347" i="1"/>
  <c r="B16348" i="1"/>
  <c r="B16349" i="1"/>
  <c r="B16350" i="1"/>
  <c r="B16351" i="1"/>
  <c r="B16352" i="1"/>
  <c r="B16353" i="1"/>
  <c r="B16354" i="1"/>
  <c r="B16355" i="1"/>
  <c r="B16356" i="1"/>
  <c r="B16357" i="1"/>
  <c r="B16358" i="1"/>
  <c r="B16359" i="1"/>
  <c r="B16360" i="1"/>
  <c r="B16361" i="1"/>
  <c r="B16362" i="1"/>
  <c r="B16363" i="1"/>
  <c r="B16364" i="1"/>
  <c r="B16365" i="1"/>
  <c r="B16366" i="1"/>
  <c r="B16367" i="1"/>
  <c r="B16368" i="1"/>
  <c r="B16369" i="1"/>
  <c r="B16370" i="1"/>
  <c r="B16371" i="1"/>
  <c r="B16372" i="1"/>
  <c r="B16373" i="1"/>
  <c r="B16374" i="1"/>
  <c r="B16375" i="1"/>
  <c r="B16376" i="1"/>
  <c r="B16377" i="1"/>
  <c r="B16378" i="1"/>
  <c r="B16379" i="1"/>
  <c r="B16380" i="1"/>
  <c r="B16381" i="1"/>
  <c r="B16382" i="1"/>
  <c r="B16383" i="1"/>
  <c r="B16384" i="1"/>
  <c r="B16385" i="1"/>
  <c r="B16386" i="1"/>
  <c r="B16387" i="1"/>
  <c r="B16388" i="1"/>
  <c r="B16389" i="1"/>
  <c r="B16390" i="1"/>
  <c r="B16391" i="1"/>
  <c r="B16392" i="1"/>
  <c r="B16393" i="1"/>
  <c r="B16394" i="1"/>
  <c r="B16395" i="1"/>
  <c r="B16396" i="1"/>
  <c r="B16397" i="1"/>
  <c r="B16398" i="1"/>
  <c r="B16399" i="1"/>
  <c r="B16400" i="1"/>
  <c r="B16401" i="1"/>
  <c r="B16402" i="1"/>
  <c r="B16403" i="1"/>
  <c r="B16404" i="1"/>
  <c r="B16405" i="1"/>
  <c r="B16406" i="1"/>
  <c r="B16407" i="1"/>
  <c r="B16408" i="1"/>
  <c r="B16409" i="1"/>
  <c r="B16410" i="1"/>
  <c r="B16411" i="1"/>
  <c r="B16412" i="1"/>
  <c r="B16413" i="1"/>
  <c r="B16414" i="1"/>
  <c r="B16415" i="1"/>
  <c r="B16416" i="1"/>
  <c r="B16417" i="1"/>
  <c r="B16418" i="1"/>
  <c r="B16419" i="1"/>
  <c r="B16420" i="1"/>
  <c r="B16421" i="1"/>
  <c r="B16422" i="1"/>
  <c r="B16423" i="1"/>
  <c r="B16424" i="1"/>
  <c r="B16425" i="1"/>
  <c r="B16426" i="1"/>
  <c r="B16427" i="1"/>
  <c r="B16428" i="1"/>
  <c r="B16429" i="1"/>
  <c r="B16430" i="1"/>
  <c r="B16431" i="1"/>
  <c r="B16432" i="1"/>
  <c r="B16433" i="1"/>
  <c r="B16434" i="1"/>
  <c r="B16435" i="1"/>
  <c r="B16436" i="1"/>
  <c r="B16437" i="1"/>
  <c r="B16438" i="1"/>
  <c r="B16439" i="1"/>
  <c r="B16440" i="1"/>
  <c r="B16441" i="1"/>
  <c r="B16442" i="1"/>
  <c r="B16443" i="1"/>
  <c r="B16444" i="1"/>
  <c r="B16445" i="1"/>
  <c r="B16446" i="1"/>
  <c r="B16447" i="1"/>
  <c r="B16448" i="1"/>
  <c r="B16449" i="1"/>
  <c r="B16450" i="1"/>
  <c r="B16451" i="1"/>
  <c r="B16452" i="1"/>
  <c r="B16453" i="1"/>
  <c r="B16454" i="1"/>
  <c r="B16455" i="1"/>
  <c r="B16456" i="1"/>
  <c r="B16457" i="1"/>
  <c r="B16458" i="1"/>
  <c r="B16459" i="1"/>
  <c r="B16460" i="1"/>
  <c r="B16461" i="1"/>
  <c r="B16462" i="1"/>
  <c r="B16463" i="1"/>
  <c r="B16464" i="1"/>
  <c r="B16465" i="1"/>
  <c r="B16466" i="1"/>
  <c r="B16467" i="1"/>
  <c r="B16468" i="1"/>
  <c r="B16469" i="1"/>
  <c r="B16470" i="1"/>
  <c r="B16471" i="1"/>
  <c r="B16472" i="1"/>
  <c r="B16473" i="1"/>
  <c r="B16474" i="1"/>
  <c r="B16475" i="1"/>
  <c r="B16476" i="1"/>
  <c r="B16477" i="1"/>
  <c r="B16478" i="1"/>
  <c r="B16479" i="1"/>
  <c r="B16480" i="1"/>
  <c r="B16481" i="1"/>
  <c r="B16482" i="1"/>
  <c r="B16483" i="1"/>
  <c r="B16484" i="1"/>
  <c r="B16485" i="1"/>
  <c r="B16486" i="1"/>
  <c r="B16487" i="1"/>
  <c r="B16488" i="1"/>
  <c r="B16489" i="1"/>
  <c r="B16490" i="1"/>
  <c r="B16491" i="1"/>
  <c r="B16492" i="1"/>
  <c r="B16493" i="1"/>
  <c r="B16494" i="1"/>
  <c r="B16495" i="1"/>
  <c r="B16496" i="1"/>
  <c r="B16497" i="1"/>
  <c r="B16498" i="1"/>
  <c r="B16499" i="1"/>
  <c r="B16500" i="1"/>
  <c r="B16501" i="1"/>
  <c r="B16502" i="1"/>
  <c r="B16503" i="1"/>
  <c r="B16504" i="1"/>
  <c r="B16505" i="1"/>
  <c r="B16506" i="1"/>
  <c r="B16507" i="1"/>
  <c r="B16508" i="1"/>
  <c r="B16509" i="1"/>
  <c r="B16510" i="1"/>
  <c r="B16511" i="1"/>
  <c r="B16512" i="1"/>
  <c r="B16513" i="1"/>
  <c r="B16514" i="1"/>
  <c r="B16515" i="1"/>
  <c r="B16516" i="1"/>
  <c r="B16517" i="1"/>
  <c r="B16518" i="1"/>
  <c r="B16519" i="1"/>
  <c r="B16520" i="1"/>
  <c r="B16521" i="1"/>
  <c r="B16522" i="1"/>
  <c r="B16523" i="1"/>
  <c r="B16524" i="1"/>
  <c r="B16525" i="1"/>
  <c r="B16526" i="1"/>
  <c r="B16527" i="1"/>
  <c r="B16528" i="1"/>
  <c r="B16529" i="1"/>
  <c r="B16530" i="1"/>
  <c r="B16531" i="1"/>
  <c r="B16532" i="1"/>
  <c r="B16533" i="1"/>
  <c r="B16534" i="1"/>
  <c r="B16535" i="1"/>
  <c r="B16536" i="1"/>
  <c r="B16537" i="1"/>
  <c r="B16538" i="1"/>
  <c r="B16539" i="1"/>
  <c r="B16540" i="1"/>
  <c r="B16541" i="1"/>
  <c r="B16542" i="1"/>
  <c r="B16543" i="1"/>
  <c r="B16544" i="1"/>
  <c r="B16545" i="1"/>
  <c r="B16546" i="1"/>
  <c r="B16547" i="1"/>
  <c r="B16548" i="1"/>
  <c r="B16549" i="1"/>
  <c r="B16550" i="1"/>
  <c r="B16551" i="1"/>
  <c r="B16552" i="1"/>
  <c r="B16553" i="1"/>
  <c r="B16554" i="1"/>
  <c r="B16555" i="1"/>
  <c r="B16556" i="1"/>
  <c r="B16557" i="1"/>
  <c r="B16558" i="1"/>
  <c r="B16559" i="1"/>
  <c r="B16560" i="1"/>
  <c r="B16561" i="1"/>
  <c r="B16562" i="1"/>
  <c r="B16563" i="1"/>
  <c r="B16564" i="1"/>
  <c r="B16565" i="1"/>
  <c r="B16566" i="1"/>
  <c r="B16567" i="1"/>
  <c r="B16568" i="1"/>
  <c r="B16569" i="1"/>
  <c r="B16570" i="1"/>
  <c r="B16571" i="1"/>
  <c r="B16572" i="1"/>
  <c r="B16573" i="1"/>
  <c r="B16574" i="1"/>
  <c r="B16575" i="1"/>
  <c r="B16576" i="1"/>
  <c r="B16577" i="1"/>
  <c r="B16578" i="1"/>
  <c r="B16579" i="1"/>
  <c r="B16580" i="1"/>
  <c r="B16581" i="1"/>
  <c r="B16582" i="1"/>
  <c r="B16583" i="1"/>
  <c r="B16584" i="1"/>
  <c r="B16585" i="1"/>
  <c r="B16586" i="1"/>
  <c r="B16587" i="1"/>
  <c r="B16588" i="1"/>
  <c r="B16589" i="1"/>
  <c r="B16590" i="1"/>
  <c r="B16591" i="1"/>
  <c r="B16592" i="1"/>
  <c r="B16593" i="1"/>
  <c r="B16594" i="1"/>
  <c r="B16595" i="1"/>
  <c r="B16596" i="1"/>
  <c r="B16597" i="1"/>
  <c r="B16598" i="1"/>
  <c r="B16599" i="1"/>
  <c r="B16600" i="1"/>
  <c r="B16601" i="1"/>
  <c r="B16602" i="1"/>
  <c r="B16603" i="1"/>
  <c r="B16604" i="1"/>
  <c r="B16605" i="1"/>
  <c r="B16606" i="1"/>
  <c r="B16607" i="1"/>
  <c r="B16608" i="1"/>
  <c r="B16609" i="1"/>
  <c r="B16610" i="1"/>
  <c r="B16611" i="1"/>
  <c r="B16612" i="1"/>
  <c r="B16613" i="1"/>
  <c r="B16614" i="1"/>
  <c r="B16615" i="1"/>
  <c r="B16616" i="1"/>
  <c r="B16617" i="1"/>
  <c r="B16618" i="1"/>
  <c r="B16619" i="1"/>
  <c r="B16620" i="1"/>
  <c r="B16621" i="1"/>
  <c r="B16622" i="1"/>
  <c r="B16623" i="1"/>
  <c r="B16624" i="1"/>
  <c r="B16625" i="1"/>
  <c r="B16626" i="1"/>
  <c r="B16627" i="1"/>
  <c r="B16628" i="1"/>
  <c r="B16629" i="1"/>
  <c r="B16630" i="1"/>
  <c r="B16631" i="1"/>
  <c r="B16632" i="1"/>
  <c r="B16633" i="1"/>
  <c r="B16634" i="1"/>
  <c r="B16635" i="1"/>
  <c r="B16636" i="1"/>
  <c r="B16637" i="1"/>
  <c r="B16638" i="1"/>
  <c r="B16639" i="1"/>
  <c r="B16640" i="1"/>
  <c r="B16641" i="1"/>
  <c r="B16642" i="1"/>
  <c r="B16643" i="1"/>
  <c r="B16644" i="1"/>
  <c r="B16645" i="1"/>
  <c r="B16646" i="1"/>
  <c r="B16647" i="1"/>
  <c r="B16648" i="1"/>
  <c r="B16649" i="1"/>
  <c r="B16650" i="1"/>
  <c r="B16651" i="1"/>
  <c r="B16652" i="1"/>
  <c r="B16653" i="1"/>
  <c r="B16654" i="1"/>
  <c r="B16655" i="1"/>
  <c r="B16656" i="1"/>
  <c r="B16657" i="1"/>
  <c r="B16658" i="1"/>
  <c r="B16659" i="1"/>
  <c r="B16660" i="1"/>
  <c r="B16661" i="1"/>
  <c r="B16662" i="1"/>
  <c r="B16663" i="1"/>
  <c r="B16664" i="1"/>
  <c r="B16665" i="1"/>
  <c r="B16666" i="1"/>
  <c r="B16667" i="1"/>
  <c r="B16668" i="1"/>
  <c r="B16669" i="1"/>
  <c r="B16670" i="1"/>
  <c r="B16671" i="1"/>
  <c r="B16672" i="1"/>
  <c r="B16673" i="1"/>
  <c r="B16674" i="1"/>
  <c r="B16675" i="1"/>
  <c r="B16676" i="1"/>
  <c r="B16677" i="1"/>
  <c r="B16678" i="1"/>
  <c r="B16679" i="1"/>
  <c r="B16680" i="1"/>
  <c r="B16681" i="1"/>
  <c r="B16682" i="1"/>
  <c r="B16683" i="1"/>
  <c r="B16684" i="1"/>
  <c r="B16685" i="1"/>
  <c r="B16686" i="1"/>
  <c r="B16687" i="1"/>
  <c r="B16688" i="1"/>
  <c r="B16689" i="1"/>
  <c r="B16690" i="1"/>
  <c r="B16691" i="1"/>
  <c r="B16692" i="1"/>
  <c r="B16693" i="1"/>
  <c r="B16694" i="1"/>
  <c r="B16695" i="1"/>
  <c r="B16696" i="1"/>
  <c r="B16697" i="1"/>
  <c r="B16698" i="1"/>
  <c r="B16699" i="1"/>
  <c r="B16700" i="1"/>
  <c r="B16701" i="1"/>
  <c r="B16702" i="1"/>
  <c r="B16703" i="1"/>
  <c r="B16704" i="1"/>
  <c r="B16705" i="1"/>
  <c r="B16706" i="1"/>
  <c r="B16707" i="1"/>
  <c r="B16708" i="1"/>
  <c r="B16709" i="1"/>
  <c r="B16710" i="1"/>
  <c r="B16711" i="1"/>
  <c r="B16712" i="1"/>
  <c r="B16713" i="1"/>
  <c r="B16714" i="1"/>
  <c r="B16715" i="1"/>
  <c r="B16716" i="1"/>
  <c r="B16717" i="1"/>
  <c r="B16718" i="1"/>
  <c r="B16719" i="1"/>
  <c r="B16720" i="1"/>
  <c r="B16721" i="1"/>
  <c r="B16722" i="1"/>
  <c r="B16723" i="1"/>
  <c r="B16724" i="1"/>
  <c r="B16725" i="1"/>
  <c r="B16726" i="1"/>
  <c r="B16727" i="1"/>
  <c r="B16728" i="1"/>
  <c r="B16729" i="1"/>
  <c r="B16730" i="1"/>
  <c r="B16731" i="1"/>
  <c r="B16732" i="1"/>
  <c r="B16733" i="1"/>
  <c r="B16734" i="1"/>
  <c r="B16735" i="1"/>
  <c r="B16736" i="1"/>
  <c r="B16737" i="1"/>
  <c r="B16738" i="1"/>
  <c r="B16739" i="1"/>
  <c r="B16740" i="1"/>
  <c r="B16741" i="1"/>
  <c r="B16742" i="1"/>
  <c r="B16743" i="1"/>
  <c r="B16744" i="1"/>
  <c r="B16745" i="1"/>
  <c r="B16746" i="1"/>
  <c r="B16747" i="1"/>
  <c r="B16748" i="1"/>
  <c r="B16749" i="1"/>
  <c r="B16750" i="1"/>
  <c r="B16751" i="1"/>
  <c r="B16752" i="1"/>
  <c r="B16753" i="1"/>
  <c r="B16754" i="1"/>
  <c r="B16755" i="1"/>
  <c r="B16756" i="1"/>
  <c r="B16757" i="1"/>
  <c r="B16758" i="1"/>
  <c r="B16759" i="1"/>
  <c r="B16760" i="1"/>
  <c r="B16761" i="1"/>
  <c r="B16762" i="1"/>
  <c r="B16763" i="1"/>
  <c r="B16764" i="1"/>
  <c r="B16765" i="1"/>
  <c r="B16766" i="1"/>
  <c r="B16767" i="1"/>
  <c r="B16768" i="1"/>
  <c r="B16769" i="1"/>
  <c r="B16770" i="1"/>
  <c r="B16771" i="1"/>
  <c r="B16772" i="1"/>
  <c r="B16773" i="1"/>
  <c r="B16774" i="1"/>
  <c r="B16775" i="1"/>
  <c r="B16776" i="1"/>
  <c r="B16777" i="1"/>
  <c r="B16778" i="1"/>
  <c r="B16779" i="1"/>
  <c r="B16780" i="1"/>
  <c r="B16781" i="1"/>
  <c r="B16782" i="1"/>
  <c r="B16783" i="1"/>
  <c r="B16784" i="1"/>
  <c r="B16785" i="1"/>
  <c r="B16786" i="1"/>
  <c r="B16787" i="1"/>
  <c r="B16788" i="1"/>
  <c r="B16789" i="1"/>
  <c r="B16790" i="1"/>
  <c r="B16791" i="1"/>
  <c r="B16792" i="1"/>
  <c r="B16793" i="1"/>
  <c r="B16794" i="1"/>
  <c r="B16795" i="1"/>
  <c r="B16796" i="1"/>
  <c r="B16797" i="1"/>
  <c r="B16798" i="1"/>
  <c r="B16799" i="1"/>
  <c r="B16800" i="1"/>
  <c r="B16801" i="1"/>
  <c r="B16802" i="1"/>
  <c r="B16803" i="1"/>
  <c r="B16804" i="1"/>
  <c r="B16805" i="1"/>
  <c r="B16806" i="1"/>
  <c r="B16807" i="1"/>
  <c r="B16808" i="1"/>
  <c r="B16809" i="1"/>
  <c r="B16810" i="1"/>
  <c r="B16811" i="1"/>
  <c r="B16812" i="1"/>
  <c r="B16813" i="1"/>
  <c r="B16814" i="1"/>
  <c r="B16815" i="1"/>
  <c r="B16816" i="1"/>
  <c r="B16817" i="1"/>
  <c r="B16818" i="1"/>
  <c r="B16819" i="1"/>
  <c r="B16820" i="1"/>
  <c r="B16821" i="1"/>
  <c r="B16822" i="1"/>
  <c r="B16823" i="1"/>
  <c r="B16824" i="1"/>
  <c r="B16825" i="1"/>
  <c r="B16826" i="1"/>
  <c r="B16827" i="1"/>
  <c r="B16828" i="1"/>
  <c r="B16829" i="1"/>
  <c r="B16830" i="1"/>
  <c r="B16831" i="1"/>
  <c r="B16832" i="1"/>
  <c r="B16833" i="1"/>
  <c r="B16834" i="1"/>
  <c r="B16835" i="1"/>
  <c r="B16836" i="1"/>
  <c r="B16837" i="1"/>
  <c r="B16838" i="1"/>
  <c r="B16839" i="1"/>
  <c r="B16840" i="1"/>
  <c r="B16841" i="1"/>
  <c r="B16842" i="1"/>
  <c r="B16843" i="1"/>
  <c r="B16844" i="1"/>
  <c r="B16845" i="1"/>
  <c r="B16846" i="1"/>
  <c r="B16847" i="1"/>
  <c r="B16848" i="1"/>
  <c r="B16849" i="1"/>
  <c r="B16850" i="1"/>
  <c r="B16851" i="1"/>
  <c r="B16852" i="1"/>
  <c r="B16853" i="1"/>
  <c r="B16854" i="1"/>
  <c r="B16855" i="1"/>
  <c r="B16856" i="1"/>
  <c r="B16857" i="1"/>
  <c r="B16858" i="1"/>
  <c r="B16859" i="1"/>
  <c r="B16860" i="1"/>
  <c r="B16861" i="1"/>
  <c r="B16862" i="1"/>
  <c r="B16863" i="1"/>
  <c r="B16864" i="1"/>
  <c r="B16865" i="1"/>
  <c r="B16866" i="1"/>
  <c r="B16867" i="1"/>
  <c r="B16868" i="1"/>
  <c r="B16869" i="1"/>
  <c r="B16870" i="1"/>
  <c r="B16871" i="1"/>
  <c r="B16872" i="1"/>
  <c r="B16873" i="1"/>
  <c r="B16874" i="1"/>
  <c r="B16875" i="1"/>
  <c r="B16876" i="1"/>
  <c r="B16877" i="1"/>
  <c r="B16878" i="1"/>
  <c r="B16879" i="1"/>
  <c r="B16880" i="1"/>
  <c r="B16881" i="1"/>
  <c r="B16882" i="1"/>
  <c r="B16883" i="1"/>
  <c r="B16884" i="1"/>
  <c r="B16885" i="1"/>
  <c r="B16886" i="1"/>
  <c r="B16887" i="1"/>
  <c r="B16888" i="1"/>
  <c r="B16889" i="1"/>
  <c r="B16890" i="1"/>
  <c r="B16891" i="1"/>
  <c r="B16892" i="1"/>
  <c r="B16893" i="1"/>
  <c r="B16894" i="1"/>
  <c r="B16895" i="1"/>
  <c r="B16896" i="1"/>
  <c r="B16897" i="1"/>
  <c r="B16898" i="1"/>
  <c r="B16899" i="1"/>
  <c r="B16900" i="1"/>
  <c r="B16901" i="1"/>
  <c r="B16902" i="1"/>
  <c r="B16903" i="1"/>
  <c r="B16904" i="1"/>
  <c r="B16905" i="1"/>
  <c r="B16906" i="1"/>
  <c r="B16907" i="1"/>
  <c r="B16908" i="1"/>
  <c r="B16909" i="1"/>
  <c r="B16910" i="1"/>
  <c r="B16911" i="1"/>
  <c r="B16912" i="1"/>
  <c r="B16913" i="1"/>
  <c r="B16914" i="1"/>
  <c r="B16915" i="1"/>
  <c r="B16916" i="1"/>
  <c r="B16917" i="1"/>
  <c r="B16918" i="1"/>
  <c r="B16919" i="1"/>
  <c r="B16920" i="1"/>
  <c r="B16921" i="1"/>
  <c r="B16922" i="1"/>
  <c r="B16923" i="1"/>
  <c r="B16924" i="1"/>
  <c r="B16925" i="1"/>
  <c r="B16926" i="1"/>
  <c r="B16927" i="1"/>
  <c r="B16928" i="1"/>
  <c r="B16929" i="1"/>
  <c r="B16930" i="1"/>
  <c r="B16931" i="1"/>
  <c r="B16932" i="1"/>
  <c r="B16933" i="1"/>
  <c r="B16934" i="1"/>
  <c r="B16935" i="1"/>
  <c r="B16936" i="1"/>
  <c r="B16937" i="1"/>
  <c r="B16938" i="1"/>
  <c r="B16939" i="1"/>
  <c r="B16940" i="1"/>
  <c r="B16941" i="1"/>
  <c r="B16942" i="1"/>
  <c r="B16943" i="1"/>
  <c r="B16944" i="1"/>
  <c r="B16945" i="1"/>
  <c r="B16946" i="1"/>
  <c r="B16947" i="1"/>
  <c r="B16948" i="1"/>
  <c r="B16949" i="1"/>
  <c r="B16950" i="1"/>
  <c r="B16951" i="1"/>
  <c r="B16952" i="1"/>
  <c r="B16953" i="1"/>
  <c r="B16954" i="1"/>
  <c r="B16955" i="1"/>
  <c r="B16956" i="1"/>
  <c r="B16957" i="1"/>
  <c r="B16958" i="1"/>
  <c r="B16959" i="1"/>
  <c r="B16960" i="1"/>
  <c r="B16961" i="1"/>
  <c r="B16962" i="1"/>
  <c r="B16963" i="1"/>
  <c r="B16964" i="1"/>
  <c r="B16965" i="1"/>
  <c r="B16966" i="1"/>
  <c r="B16967" i="1"/>
  <c r="B16968" i="1"/>
  <c r="B16969" i="1"/>
  <c r="B16970" i="1"/>
  <c r="B16971" i="1"/>
  <c r="B16972" i="1"/>
  <c r="B16973" i="1"/>
  <c r="B16974" i="1"/>
  <c r="B16975" i="1"/>
  <c r="B16976" i="1"/>
  <c r="B16977" i="1"/>
  <c r="B16978" i="1"/>
  <c r="B16979" i="1"/>
  <c r="B16980" i="1"/>
  <c r="B16981" i="1"/>
  <c r="B16982" i="1"/>
  <c r="B16983" i="1"/>
  <c r="B16984" i="1"/>
  <c r="B16985" i="1"/>
  <c r="B16986" i="1"/>
  <c r="B16987" i="1"/>
  <c r="B16988" i="1"/>
  <c r="B16989" i="1"/>
  <c r="B16990" i="1"/>
  <c r="B16991" i="1"/>
  <c r="B16992" i="1"/>
  <c r="B16993" i="1"/>
  <c r="B16994" i="1"/>
  <c r="B16995" i="1"/>
  <c r="B16996" i="1"/>
  <c r="B16997" i="1"/>
  <c r="B16998" i="1"/>
  <c r="B16999" i="1"/>
  <c r="B17000" i="1"/>
  <c r="B17001" i="1"/>
  <c r="B17002" i="1"/>
  <c r="B17003" i="1"/>
  <c r="B17004" i="1"/>
  <c r="B17005" i="1"/>
  <c r="B17006" i="1"/>
  <c r="B17007" i="1"/>
  <c r="B17008" i="1"/>
  <c r="B17009" i="1"/>
  <c r="B17010" i="1"/>
  <c r="B17011" i="1"/>
  <c r="B17012" i="1"/>
  <c r="B17013" i="1"/>
  <c r="B17014" i="1"/>
  <c r="B17015" i="1"/>
  <c r="B17016" i="1"/>
  <c r="B17017" i="1"/>
  <c r="B17018" i="1"/>
  <c r="B17019" i="1"/>
  <c r="B17020" i="1"/>
  <c r="B17021" i="1"/>
  <c r="B17022" i="1"/>
  <c r="B17023" i="1"/>
  <c r="B17024" i="1"/>
  <c r="B17025" i="1"/>
  <c r="B17026" i="1"/>
  <c r="B17027" i="1"/>
  <c r="B17028" i="1"/>
  <c r="B17029" i="1"/>
  <c r="B17030" i="1"/>
  <c r="B17031" i="1"/>
  <c r="B17032" i="1"/>
  <c r="B17033" i="1"/>
  <c r="B17034" i="1"/>
  <c r="B17035" i="1"/>
  <c r="B17036" i="1"/>
  <c r="B17037" i="1"/>
  <c r="B17038" i="1"/>
  <c r="B17039" i="1"/>
  <c r="B17040" i="1"/>
  <c r="B17041" i="1"/>
  <c r="B17042" i="1"/>
  <c r="B17043" i="1"/>
  <c r="B17044" i="1"/>
  <c r="B17045" i="1"/>
  <c r="B17046" i="1"/>
  <c r="B17047" i="1"/>
  <c r="B17048" i="1"/>
  <c r="B17049" i="1"/>
  <c r="B17050" i="1"/>
  <c r="B17051" i="1"/>
  <c r="B17052" i="1"/>
  <c r="B17053" i="1"/>
  <c r="B17054" i="1"/>
  <c r="B17055" i="1"/>
  <c r="B17056" i="1"/>
  <c r="B17057" i="1"/>
  <c r="B17058" i="1"/>
  <c r="B17059" i="1"/>
  <c r="B17060" i="1"/>
  <c r="B17061" i="1"/>
  <c r="B17062" i="1"/>
  <c r="B17063" i="1"/>
  <c r="B17064" i="1"/>
  <c r="B17065" i="1"/>
  <c r="B17066" i="1"/>
  <c r="B17067" i="1"/>
  <c r="B17068" i="1"/>
  <c r="B17069" i="1"/>
  <c r="B17070" i="1"/>
  <c r="B17071" i="1"/>
  <c r="B17072" i="1"/>
  <c r="B17073" i="1"/>
  <c r="B17074" i="1"/>
  <c r="B17075" i="1"/>
  <c r="B17076" i="1"/>
  <c r="B17077" i="1"/>
  <c r="B17078" i="1"/>
  <c r="B17079" i="1"/>
  <c r="B17080" i="1"/>
  <c r="B17081" i="1"/>
  <c r="B17082" i="1"/>
  <c r="B17083" i="1"/>
  <c r="B17084" i="1"/>
  <c r="B17085" i="1"/>
  <c r="B17086" i="1"/>
  <c r="B17087" i="1"/>
  <c r="B17088" i="1"/>
  <c r="B17089" i="1"/>
  <c r="B17090" i="1"/>
  <c r="B17091" i="1"/>
  <c r="B17092" i="1"/>
  <c r="B17093" i="1"/>
  <c r="B17094" i="1"/>
  <c r="B17095" i="1"/>
  <c r="B17096" i="1"/>
  <c r="B17097" i="1"/>
  <c r="B17098" i="1"/>
  <c r="B17099" i="1"/>
  <c r="B17100" i="1"/>
  <c r="B17101" i="1"/>
  <c r="B17102" i="1"/>
  <c r="B17103" i="1"/>
  <c r="B17104" i="1"/>
  <c r="B17105" i="1"/>
  <c r="B17106" i="1"/>
  <c r="B17107" i="1"/>
  <c r="B17108" i="1"/>
  <c r="B17109" i="1"/>
  <c r="B17110" i="1"/>
  <c r="B17111" i="1"/>
  <c r="B17112" i="1"/>
  <c r="B17113" i="1"/>
  <c r="B17114" i="1"/>
  <c r="B17115" i="1"/>
  <c r="B17116" i="1"/>
  <c r="B17117" i="1"/>
  <c r="B17118" i="1"/>
  <c r="B17119" i="1"/>
  <c r="B17120" i="1"/>
  <c r="B17121" i="1"/>
  <c r="B17122" i="1"/>
  <c r="B17123" i="1"/>
  <c r="B17124" i="1"/>
  <c r="B17125" i="1"/>
  <c r="B17126" i="1"/>
  <c r="B17127" i="1"/>
  <c r="B17128" i="1"/>
  <c r="B17129" i="1"/>
  <c r="B17130" i="1"/>
  <c r="B17131" i="1"/>
  <c r="B17132" i="1"/>
  <c r="B17133" i="1"/>
  <c r="B17134" i="1"/>
  <c r="B17135" i="1"/>
  <c r="B17136" i="1"/>
  <c r="B17137" i="1"/>
  <c r="B17138" i="1"/>
  <c r="B17139" i="1"/>
  <c r="B17140" i="1"/>
  <c r="B17141" i="1"/>
  <c r="B17142" i="1"/>
  <c r="B17143" i="1"/>
  <c r="B17144" i="1"/>
  <c r="B17145" i="1"/>
  <c r="B17146" i="1"/>
  <c r="B17147" i="1"/>
  <c r="B17148" i="1"/>
  <c r="B17149" i="1"/>
  <c r="B17150" i="1"/>
  <c r="B17151" i="1"/>
  <c r="B17152" i="1"/>
  <c r="B17153" i="1"/>
  <c r="B17154" i="1"/>
  <c r="B17155" i="1"/>
  <c r="B17156" i="1"/>
  <c r="B17157" i="1"/>
  <c r="B17158" i="1"/>
  <c r="B17159" i="1"/>
  <c r="B17160" i="1"/>
  <c r="B17161" i="1"/>
  <c r="B17162" i="1"/>
  <c r="B17163" i="1"/>
  <c r="B17164" i="1"/>
  <c r="B17165" i="1"/>
  <c r="B17166" i="1"/>
  <c r="B17167" i="1"/>
  <c r="B17168" i="1"/>
  <c r="B17169" i="1"/>
  <c r="B17170" i="1"/>
  <c r="B17171" i="1"/>
  <c r="B17172" i="1"/>
  <c r="B17173" i="1"/>
  <c r="B17174" i="1"/>
  <c r="B17175" i="1"/>
  <c r="B17176" i="1"/>
  <c r="B17177" i="1"/>
  <c r="B17178" i="1"/>
  <c r="B17179" i="1"/>
  <c r="B17180" i="1"/>
  <c r="B17181" i="1"/>
  <c r="B17182" i="1"/>
  <c r="B17183" i="1"/>
  <c r="B17184" i="1"/>
  <c r="B17185" i="1"/>
  <c r="B17186" i="1"/>
  <c r="B17187" i="1"/>
  <c r="B17188" i="1"/>
  <c r="B17189" i="1"/>
  <c r="B17190" i="1"/>
  <c r="B17191" i="1"/>
  <c r="B17192" i="1"/>
  <c r="B17193" i="1"/>
  <c r="B17194" i="1"/>
  <c r="B17195" i="1"/>
  <c r="B17196" i="1"/>
  <c r="B17197" i="1"/>
  <c r="B17198" i="1"/>
  <c r="B17199" i="1"/>
  <c r="B17200" i="1"/>
  <c r="B17201" i="1"/>
  <c r="B17202" i="1"/>
  <c r="B17203" i="1"/>
  <c r="B17204" i="1"/>
  <c r="B17205" i="1"/>
  <c r="B17206" i="1"/>
  <c r="B17207" i="1"/>
  <c r="B17208" i="1"/>
  <c r="B17209" i="1"/>
  <c r="B17210" i="1"/>
  <c r="B17211" i="1"/>
  <c r="B17212" i="1"/>
  <c r="B17213" i="1"/>
  <c r="B17214" i="1"/>
  <c r="B17215" i="1"/>
  <c r="B17216" i="1"/>
  <c r="B17217" i="1"/>
  <c r="B17218" i="1"/>
  <c r="B17219" i="1"/>
  <c r="B17220" i="1"/>
  <c r="B17221" i="1"/>
  <c r="B17222" i="1"/>
  <c r="B17223" i="1"/>
  <c r="B17224" i="1"/>
  <c r="B17225" i="1"/>
  <c r="B17226" i="1"/>
  <c r="B17227" i="1"/>
  <c r="B17228" i="1"/>
  <c r="B17229" i="1"/>
  <c r="B17230" i="1"/>
  <c r="B17231" i="1"/>
  <c r="B17232" i="1"/>
  <c r="B17233" i="1"/>
  <c r="B17234" i="1"/>
  <c r="B17235" i="1"/>
  <c r="B17236" i="1"/>
  <c r="B17237" i="1"/>
  <c r="B17238" i="1"/>
  <c r="B17239" i="1"/>
  <c r="B17240" i="1"/>
  <c r="B17241" i="1"/>
  <c r="B17242" i="1"/>
  <c r="B17243" i="1"/>
  <c r="B17244" i="1"/>
  <c r="B17245" i="1"/>
  <c r="B17246" i="1"/>
  <c r="B17247" i="1"/>
  <c r="B17248" i="1"/>
  <c r="B17249" i="1"/>
  <c r="B17250" i="1"/>
  <c r="B17251" i="1"/>
  <c r="B17252" i="1"/>
  <c r="B17253" i="1"/>
  <c r="B17254" i="1"/>
  <c r="B17255" i="1"/>
  <c r="B17256" i="1"/>
  <c r="B17257" i="1"/>
  <c r="B17258" i="1"/>
  <c r="B17259" i="1"/>
  <c r="B17260" i="1"/>
  <c r="B17261" i="1"/>
  <c r="B17262" i="1"/>
  <c r="B17263" i="1"/>
  <c r="B17264" i="1"/>
  <c r="B17265" i="1"/>
  <c r="B17266" i="1"/>
  <c r="B17267" i="1"/>
  <c r="B17268" i="1"/>
  <c r="B17269" i="1"/>
  <c r="B17270" i="1"/>
  <c r="B17271" i="1"/>
  <c r="B17272" i="1"/>
  <c r="B17273" i="1"/>
  <c r="B17274" i="1"/>
  <c r="B17275" i="1"/>
  <c r="B17276" i="1"/>
  <c r="B17277" i="1"/>
  <c r="B17278" i="1"/>
  <c r="B17279" i="1"/>
  <c r="B17280" i="1"/>
  <c r="B17281" i="1"/>
  <c r="B17282" i="1"/>
  <c r="B17283" i="1"/>
  <c r="B17284" i="1"/>
  <c r="B17285" i="1"/>
  <c r="B17286" i="1"/>
  <c r="B17287" i="1"/>
  <c r="B17288" i="1"/>
  <c r="B17289" i="1"/>
  <c r="B17290" i="1"/>
  <c r="B17291" i="1"/>
  <c r="B17292" i="1"/>
  <c r="B17293" i="1"/>
  <c r="B17294" i="1"/>
  <c r="B17295" i="1"/>
  <c r="B17296" i="1"/>
  <c r="B17297" i="1"/>
  <c r="B17298" i="1"/>
  <c r="B17299" i="1"/>
  <c r="B17300" i="1"/>
  <c r="B17301" i="1"/>
  <c r="B17302" i="1"/>
  <c r="B17303" i="1"/>
  <c r="B17304" i="1"/>
  <c r="B17305" i="1"/>
  <c r="B17306" i="1"/>
  <c r="B17307" i="1"/>
  <c r="B17308" i="1"/>
  <c r="B17309" i="1"/>
  <c r="B17310" i="1"/>
  <c r="B17311" i="1"/>
  <c r="B17312" i="1"/>
  <c r="B17313" i="1"/>
  <c r="B17314" i="1"/>
  <c r="B17315" i="1"/>
  <c r="B17316" i="1"/>
  <c r="B17317" i="1"/>
  <c r="B17318" i="1"/>
  <c r="B17319" i="1"/>
  <c r="B17320" i="1"/>
  <c r="B17321" i="1"/>
  <c r="B17322" i="1"/>
  <c r="B17323" i="1"/>
  <c r="B17324" i="1"/>
  <c r="B17325" i="1"/>
  <c r="B17326" i="1"/>
  <c r="B17327" i="1"/>
  <c r="B17328" i="1"/>
  <c r="B17329" i="1"/>
  <c r="B17330" i="1"/>
  <c r="B17331" i="1"/>
  <c r="B17332" i="1"/>
  <c r="B17333" i="1"/>
  <c r="B17334" i="1"/>
  <c r="B17335" i="1"/>
  <c r="B17336" i="1"/>
  <c r="B17337" i="1"/>
  <c r="B17338" i="1"/>
  <c r="B17339" i="1"/>
  <c r="B17340" i="1"/>
  <c r="B17341" i="1"/>
  <c r="B17342" i="1"/>
  <c r="B17343" i="1"/>
  <c r="B17344" i="1"/>
  <c r="B17345" i="1"/>
  <c r="B17346" i="1"/>
  <c r="B17347" i="1"/>
  <c r="B17348" i="1"/>
  <c r="B17349" i="1"/>
  <c r="B17350" i="1"/>
  <c r="B17351" i="1"/>
  <c r="B17352" i="1"/>
  <c r="B17353" i="1"/>
  <c r="B17354" i="1"/>
  <c r="B17355" i="1"/>
  <c r="B17356" i="1"/>
  <c r="B17357" i="1"/>
  <c r="B17358" i="1"/>
  <c r="B17359" i="1"/>
  <c r="B17360" i="1"/>
  <c r="B17361" i="1"/>
  <c r="B17362" i="1"/>
  <c r="B17363" i="1"/>
  <c r="B17364" i="1"/>
  <c r="B17365" i="1"/>
  <c r="B17366" i="1"/>
  <c r="B17367" i="1"/>
  <c r="B17368" i="1"/>
  <c r="B17369" i="1"/>
  <c r="B17370" i="1"/>
  <c r="B17371" i="1"/>
  <c r="B17372" i="1"/>
  <c r="B17373" i="1"/>
  <c r="B17374" i="1"/>
  <c r="B17375" i="1"/>
  <c r="B17376" i="1"/>
  <c r="B17377" i="1"/>
  <c r="B17378" i="1"/>
  <c r="B17379" i="1"/>
  <c r="B17380" i="1"/>
  <c r="B17381" i="1"/>
  <c r="B17382" i="1"/>
  <c r="B17383" i="1"/>
  <c r="B17384" i="1"/>
  <c r="B17385" i="1"/>
  <c r="B17386" i="1"/>
  <c r="B17387" i="1"/>
  <c r="B17388" i="1"/>
  <c r="B17389" i="1"/>
  <c r="B17390" i="1"/>
  <c r="B17391" i="1"/>
  <c r="B17392" i="1"/>
  <c r="B17393" i="1"/>
  <c r="B17394" i="1"/>
  <c r="B17395" i="1"/>
  <c r="B17396" i="1"/>
  <c r="B17397" i="1"/>
  <c r="B17398" i="1"/>
  <c r="B17399" i="1"/>
  <c r="B17400" i="1"/>
  <c r="B17401" i="1"/>
  <c r="B17402" i="1"/>
  <c r="B17403" i="1"/>
  <c r="B17404" i="1"/>
  <c r="B17405" i="1"/>
  <c r="B17406" i="1"/>
  <c r="B17407" i="1"/>
  <c r="B17408" i="1"/>
  <c r="B17409" i="1"/>
  <c r="B17410" i="1"/>
  <c r="B17411" i="1"/>
  <c r="B17412" i="1"/>
  <c r="B17413" i="1"/>
  <c r="B17414" i="1"/>
  <c r="B17415" i="1"/>
  <c r="B17416" i="1"/>
  <c r="B17417" i="1"/>
  <c r="B17418" i="1"/>
  <c r="B17419" i="1"/>
  <c r="B17420" i="1"/>
  <c r="B17421" i="1"/>
  <c r="B17422" i="1"/>
  <c r="B17423" i="1"/>
  <c r="B17424" i="1"/>
  <c r="B17425" i="1"/>
  <c r="B17426" i="1"/>
  <c r="B17427" i="1"/>
  <c r="B17428" i="1"/>
  <c r="B17429" i="1"/>
  <c r="B17430" i="1"/>
  <c r="B17431" i="1"/>
  <c r="B17432" i="1"/>
  <c r="B17433" i="1"/>
  <c r="B17434" i="1"/>
  <c r="B17435" i="1"/>
  <c r="B17436" i="1"/>
  <c r="B17437" i="1"/>
  <c r="B17438" i="1"/>
  <c r="B17439" i="1"/>
  <c r="B17440" i="1"/>
  <c r="B17441" i="1"/>
  <c r="B17442" i="1"/>
  <c r="B17443" i="1"/>
  <c r="B17444" i="1"/>
  <c r="B17445" i="1"/>
  <c r="B17446" i="1"/>
  <c r="B17447" i="1"/>
  <c r="B17448" i="1"/>
  <c r="B17449" i="1"/>
  <c r="B17450" i="1"/>
  <c r="B17451" i="1"/>
  <c r="B17452" i="1"/>
  <c r="B17453" i="1"/>
  <c r="B17454" i="1"/>
  <c r="B17455" i="1"/>
  <c r="B17456" i="1"/>
  <c r="B17457" i="1"/>
  <c r="B17458" i="1"/>
  <c r="B17459" i="1"/>
  <c r="B17460" i="1"/>
  <c r="B17461" i="1"/>
  <c r="B17462" i="1"/>
  <c r="B17463" i="1"/>
  <c r="B17464" i="1"/>
  <c r="B17465" i="1"/>
  <c r="B17466" i="1"/>
  <c r="B17467" i="1"/>
  <c r="B17468" i="1"/>
  <c r="B17469" i="1"/>
  <c r="B17470" i="1"/>
  <c r="B17471" i="1"/>
  <c r="B17472" i="1"/>
  <c r="B17473" i="1"/>
  <c r="B17474" i="1"/>
  <c r="B17475" i="1"/>
  <c r="B17476" i="1"/>
  <c r="B17477" i="1"/>
  <c r="B17478" i="1"/>
  <c r="B17479" i="1"/>
  <c r="B17480" i="1"/>
  <c r="B17481" i="1"/>
  <c r="B17482" i="1"/>
  <c r="B17483" i="1"/>
  <c r="B17484" i="1"/>
  <c r="B17485" i="1"/>
  <c r="B17486" i="1"/>
  <c r="B17487" i="1"/>
  <c r="B17488" i="1"/>
  <c r="B17489" i="1"/>
  <c r="B17490" i="1"/>
  <c r="B17491" i="1"/>
  <c r="B17492" i="1"/>
  <c r="B17493" i="1"/>
  <c r="B17494" i="1"/>
  <c r="B17495" i="1"/>
  <c r="B17496" i="1"/>
  <c r="B17497" i="1"/>
  <c r="B17498" i="1"/>
  <c r="B17499" i="1"/>
  <c r="B17500" i="1"/>
  <c r="B17501" i="1"/>
  <c r="B17502" i="1"/>
  <c r="B17503" i="1"/>
  <c r="B17504" i="1"/>
  <c r="B17505" i="1"/>
  <c r="B17506" i="1"/>
  <c r="B17507" i="1"/>
  <c r="B17508" i="1"/>
  <c r="B17509" i="1"/>
  <c r="B17510" i="1"/>
  <c r="B17511" i="1"/>
  <c r="B17512" i="1"/>
  <c r="B17513" i="1"/>
  <c r="B17514" i="1"/>
  <c r="B17515" i="1"/>
  <c r="B17516" i="1"/>
  <c r="B17517" i="1"/>
  <c r="B17518" i="1"/>
  <c r="B17519" i="1"/>
  <c r="B17520" i="1"/>
  <c r="B17521" i="1"/>
  <c r="B17522" i="1"/>
  <c r="B17523" i="1"/>
  <c r="B17524" i="1"/>
  <c r="B17525" i="1"/>
  <c r="B17526" i="1"/>
  <c r="B17527" i="1"/>
  <c r="B17528" i="1"/>
  <c r="B17529" i="1"/>
  <c r="B17530" i="1"/>
  <c r="B17531" i="1"/>
  <c r="B17532" i="1"/>
  <c r="B17533" i="1"/>
  <c r="B17534" i="1"/>
  <c r="B17535" i="1"/>
  <c r="B17536" i="1"/>
  <c r="B17537" i="1"/>
  <c r="B17538" i="1"/>
  <c r="B17539" i="1"/>
  <c r="B17540" i="1"/>
  <c r="B17541" i="1"/>
  <c r="B17542" i="1"/>
  <c r="B17543" i="1"/>
  <c r="B17544" i="1"/>
  <c r="B17545" i="1"/>
  <c r="B17546" i="1"/>
  <c r="B17547" i="1"/>
  <c r="B17548" i="1"/>
  <c r="B17549" i="1"/>
  <c r="B17550" i="1"/>
  <c r="B17551" i="1"/>
  <c r="B17552" i="1"/>
  <c r="B17553" i="1"/>
  <c r="B17554" i="1"/>
  <c r="B17555" i="1"/>
  <c r="B17556" i="1"/>
  <c r="B17557" i="1"/>
  <c r="B17558" i="1"/>
  <c r="B17559" i="1"/>
  <c r="B17560" i="1"/>
  <c r="B17561" i="1"/>
  <c r="B17562" i="1"/>
  <c r="B17563" i="1"/>
  <c r="B17564" i="1"/>
  <c r="B17565" i="1"/>
  <c r="B17566" i="1"/>
  <c r="B17567" i="1"/>
  <c r="B17568" i="1"/>
  <c r="B17569" i="1"/>
  <c r="B17570" i="1"/>
  <c r="B17571" i="1"/>
  <c r="B17572" i="1"/>
  <c r="B17573" i="1"/>
  <c r="B17574" i="1"/>
  <c r="B17575" i="1"/>
  <c r="B17576" i="1"/>
  <c r="B17577" i="1"/>
  <c r="B17578" i="1"/>
  <c r="B17579" i="1"/>
  <c r="B17580" i="1"/>
  <c r="B17581" i="1"/>
  <c r="B17582" i="1"/>
  <c r="B17583" i="1"/>
  <c r="B17584" i="1"/>
  <c r="B17585" i="1"/>
  <c r="B17586" i="1"/>
  <c r="B17587" i="1"/>
  <c r="B17588" i="1"/>
  <c r="B17589" i="1"/>
  <c r="B17590" i="1"/>
  <c r="B17591" i="1"/>
  <c r="B17592" i="1"/>
  <c r="B17593" i="1"/>
  <c r="B17594" i="1"/>
  <c r="B17595" i="1"/>
  <c r="B17596" i="1"/>
  <c r="B17597" i="1"/>
  <c r="B17598" i="1"/>
  <c r="B17599" i="1"/>
  <c r="B17600" i="1"/>
  <c r="B17601" i="1"/>
  <c r="B17602" i="1"/>
  <c r="B17603" i="1"/>
  <c r="B17604" i="1"/>
  <c r="B17605" i="1"/>
  <c r="B17606" i="1"/>
  <c r="B17607" i="1"/>
  <c r="B17608" i="1"/>
  <c r="B17609" i="1"/>
  <c r="B17610" i="1"/>
  <c r="B17611" i="1"/>
  <c r="B17612" i="1"/>
  <c r="B17613" i="1"/>
  <c r="B17614" i="1"/>
  <c r="B17615" i="1"/>
  <c r="B17616" i="1"/>
  <c r="B17617" i="1"/>
  <c r="B17618" i="1"/>
  <c r="B17619" i="1"/>
  <c r="B17620" i="1"/>
  <c r="B17621" i="1"/>
  <c r="B17622" i="1"/>
  <c r="B17623" i="1"/>
  <c r="B17624" i="1"/>
  <c r="B17625" i="1"/>
  <c r="B17626" i="1"/>
  <c r="B17627" i="1"/>
  <c r="B17628" i="1"/>
  <c r="B17629" i="1"/>
  <c r="B17630" i="1"/>
  <c r="B17631" i="1"/>
  <c r="B17632" i="1"/>
  <c r="B17633" i="1"/>
  <c r="B17634" i="1"/>
  <c r="B17635" i="1"/>
  <c r="B17636" i="1"/>
  <c r="B17637" i="1"/>
  <c r="B17638" i="1"/>
  <c r="B17639" i="1"/>
  <c r="B17640" i="1"/>
  <c r="B17641" i="1"/>
  <c r="B17642" i="1"/>
  <c r="B17643" i="1"/>
  <c r="B17644" i="1"/>
  <c r="B17645" i="1"/>
  <c r="B17646" i="1"/>
  <c r="B17647" i="1"/>
  <c r="B17648" i="1"/>
  <c r="B17649" i="1"/>
  <c r="B17650" i="1"/>
  <c r="B17651" i="1"/>
  <c r="B17652" i="1"/>
  <c r="B17653" i="1"/>
  <c r="B17654" i="1"/>
  <c r="B17655" i="1"/>
  <c r="B17656" i="1"/>
  <c r="B17657" i="1"/>
  <c r="B17658" i="1"/>
  <c r="B17659" i="1"/>
  <c r="B17660" i="1"/>
  <c r="B17661" i="1"/>
  <c r="B17662" i="1"/>
  <c r="B17663" i="1"/>
  <c r="B17664" i="1"/>
  <c r="B17665" i="1"/>
  <c r="B17666" i="1"/>
  <c r="B17667" i="1"/>
  <c r="B17668" i="1"/>
  <c r="B17669" i="1"/>
  <c r="B17670" i="1"/>
  <c r="B17671" i="1"/>
  <c r="B17672" i="1"/>
  <c r="B17673" i="1"/>
  <c r="B17674" i="1"/>
  <c r="B17675" i="1"/>
  <c r="B17676" i="1"/>
  <c r="B17677" i="1"/>
  <c r="B17678" i="1"/>
  <c r="B17679" i="1"/>
  <c r="B17680" i="1"/>
  <c r="B17681" i="1"/>
  <c r="B17682" i="1"/>
  <c r="B17683" i="1"/>
  <c r="B17684" i="1"/>
  <c r="B17685" i="1"/>
  <c r="B17686" i="1"/>
  <c r="B17687" i="1"/>
  <c r="B17688" i="1"/>
  <c r="B17689" i="1"/>
  <c r="B17690" i="1"/>
  <c r="B17691" i="1"/>
  <c r="B17692" i="1"/>
  <c r="B17693" i="1"/>
  <c r="B17694" i="1"/>
  <c r="B17695" i="1"/>
  <c r="B17696" i="1"/>
  <c r="B17697" i="1"/>
  <c r="B17698" i="1"/>
  <c r="B17699" i="1"/>
  <c r="B17700" i="1"/>
  <c r="B17701" i="1"/>
  <c r="B17702" i="1"/>
  <c r="B17703" i="1"/>
  <c r="B17704" i="1"/>
  <c r="B17705" i="1"/>
  <c r="B17706" i="1"/>
  <c r="B17707" i="1"/>
  <c r="B17708" i="1"/>
  <c r="B17709" i="1"/>
  <c r="B17710" i="1"/>
  <c r="B17711" i="1"/>
  <c r="B17712" i="1"/>
  <c r="B17713" i="1"/>
  <c r="B17714" i="1"/>
  <c r="B17715" i="1"/>
  <c r="B17716" i="1"/>
  <c r="B17717" i="1"/>
  <c r="B17718" i="1"/>
  <c r="B17719" i="1"/>
  <c r="B17720" i="1"/>
  <c r="B17721" i="1"/>
  <c r="B17722" i="1"/>
  <c r="B17723" i="1"/>
  <c r="B17724" i="1"/>
  <c r="B17725" i="1"/>
  <c r="B17726" i="1"/>
  <c r="B17727" i="1"/>
  <c r="B17728" i="1"/>
  <c r="B17729" i="1"/>
  <c r="B17730" i="1"/>
  <c r="B17731" i="1"/>
  <c r="B17732" i="1"/>
  <c r="B17733" i="1"/>
  <c r="B17734" i="1"/>
  <c r="B17735" i="1"/>
  <c r="B17736" i="1"/>
  <c r="B17737" i="1"/>
  <c r="B17738" i="1"/>
  <c r="B17739" i="1"/>
  <c r="B17740" i="1"/>
  <c r="B17741" i="1"/>
  <c r="B17742" i="1"/>
  <c r="B17743" i="1"/>
  <c r="B17744" i="1"/>
  <c r="B17745" i="1"/>
  <c r="B17746" i="1"/>
  <c r="B17747" i="1"/>
  <c r="B17748" i="1"/>
  <c r="B17749" i="1"/>
  <c r="B17750" i="1"/>
  <c r="B17751" i="1"/>
  <c r="B17752" i="1"/>
  <c r="B17753" i="1"/>
  <c r="B17754" i="1"/>
  <c r="B17755" i="1"/>
  <c r="B17756" i="1"/>
  <c r="B17757" i="1"/>
  <c r="B17758" i="1"/>
  <c r="B17759" i="1"/>
  <c r="B17760" i="1"/>
  <c r="B17761" i="1"/>
  <c r="B17762" i="1"/>
  <c r="B17763" i="1"/>
  <c r="B17764" i="1"/>
  <c r="B17765" i="1"/>
  <c r="B17766" i="1"/>
  <c r="B17767" i="1"/>
  <c r="B17768" i="1"/>
  <c r="B17769" i="1"/>
  <c r="B17770" i="1"/>
  <c r="B17771" i="1"/>
  <c r="B17772" i="1"/>
  <c r="B17773" i="1"/>
  <c r="B17774" i="1"/>
  <c r="B17775" i="1"/>
  <c r="B17776" i="1"/>
  <c r="B17777" i="1"/>
  <c r="B17778" i="1"/>
  <c r="B17779" i="1"/>
  <c r="B17780" i="1"/>
  <c r="B17781" i="1"/>
  <c r="B17782" i="1"/>
  <c r="B17783" i="1"/>
  <c r="B17784" i="1"/>
  <c r="B17785" i="1"/>
  <c r="B17786" i="1"/>
  <c r="B17787" i="1"/>
  <c r="B17788" i="1"/>
  <c r="B17789" i="1"/>
  <c r="B17790" i="1"/>
  <c r="B17791" i="1"/>
  <c r="B17792" i="1"/>
  <c r="B17793" i="1"/>
  <c r="B17794" i="1"/>
  <c r="B17795" i="1"/>
  <c r="B17796" i="1"/>
  <c r="B17797" i="1"/>
  <c r="B17798" i="1"/>
  <c r="B17799" i="1"/>
  <c r="B17800" i="1"/>
  <c r="B17801" i="1"/>
  <c r="B17802" i="1"/>
  <c r="B17803" i="1"/>
  <c r="B17804" i="1"/>
  <c r="B17805" i="1"/>
  <c r="B17806" i="1"/>
  <c r="B17807" i="1"/>
  <c r="B17808" i="1"/>
  <c r="B17809" i="1"/>
  <c r="B17810" i="1"/>
  <c r="B17811" i="1"/>
  <c r="B17812" i="1"/>
  <c r="B17813" i="1"/>
  <c r="B17814" i="1"/>
  <c r="B17815" i="1"/>
  <c r="B17816" i="1"/>
  <c r="B17817" i="1"/>
  <c r="B17818" i="1"/>
  <c r="B17819" i="1"/>
  <c r="B17820" i="1"/>
  <c r="B17821" i="1"/>
  <c r="B17822" i="1"/>
  <c r="B17823" i="1"/>
  <c r="B17824" i="1"/>
  <c r="B17825" i="1"/>
  <c r="B17826" i="1"/>
  <c r="B17827" i="1"/>
  <c r="B17828" i="1"/>
  <c r="B17829" i="1"/>
  <c r="B17830" i="1"/>
  <c r="B17831" i="1"/>
  <c r="B17832" i="1"/>
  <c r="B17833" i="1"/>
  <c r="B17834" i="1"/>
  <c r="B17835" i="1"/>
  <c r="B17836" i="1"/>
  <c r="B17837" i="1"/>
  <c r="B17838" i="1"/>
  <c r="B17839" i="1"/>
  <c r="B17840" i="1"/>
  <c r="B17841" i="1"/>
  <c r="B17842" i="1"/>
  <c r="B17843" i="1"/>
  <c r="B17844" i="1"/>
  <c r="B17845" i="1"/>
  <c r="B17846" i="1"/>
  <c r="B17847" i="1"/>
  <c r="B17848" i="1"/>
  <c r="B17849" i="1"/>
  <c r="B17850" i="1"/>
  <c r="B17851" i="1"/>
  <c r="B17852" i="1"/>
  <c r="B17853" i="1"/>
  <c r="B17854" i="1"/>
  <c r="B17855" i="1"/>
  <c r="B17856" i="1"/>
  <c r="B17857" i="1"/>
  <c r="B17858" i="1"/>
  <c r="B17859" i="1"/>
  <c r="B17860" i="1"/>
  <c r="B17861" i="1"/>
  <c r="B17862" i="1"/>
  <c r="B17863" i="1"/>
  <c r="B17864" i="1"/>
  <c r="B17865" i="1"/>
  <c r="B17866" i="1"/>
  <c r="B17867" i="1"/>
  <c r="B17868" i="1"/>
  <c r="B17869" i="1"/>
  <c r="B17870" i="1"/>
  <c r="B17871" i="1"/>
  <c r="B17872" i="1"/>
  <c r="B17873" i="1"/>
  <c r="B17874" i="1"/>
  <c r="B17875" i="1"/>
  <c r="B17876" i="1"/>
  <c r="B17877" i="1"/>
  <c r="B17878" i="1"/>
  <c r="B17879" i="1"/>
  <c r="B17880" i="1"/>
  <c r="B17881" i="1"/>
  <c r="B17882" i="1"/>
  <c r="B17883" i="1"/>
  <c r="B17884" i="1"/>
  <c r="B17885" i="1"/>
  <c r="B17886" i="1"/>
  <c r="B17887" i="1"/>
  <c r="B17888" i="1"/>
  <c r="B17889" i="1"/>
  <c r="B17890" i="1"/>
  <c r="B17891" i="1"/>
  <c r="B17892" i="1"/>
  <c r="B17893" i="1"/>
  <c r="B17894" i="1"/>
  <c r="B17895" i="1"/>
  <c r="B17896" i="1"/>
  <c r="B17897" i="1"/>
  <c r="B17898" i="1"/>
  <c r="B17899" i="1"/>
  <c r="B17900" i="1"/>
  <c r="B17901" i="1"/>
  <c r="B17902" i="1"/>
  <c r="B17903" i="1"/>
  <c r="B17904" i="1"/>
  <c r="B17905" i="1"/>
  <c r="B17906" i="1"/>
  <c r="B17907" i="1"/>
  <c r="B17908" i="1"/>
  <c r="B17909" i="1"/>
  <c r="B17910" i="1"/>
  <c r="B17911" i="1"/>
  <c r="B17912" i="1"/>
  <c r="B17913" i="1"/>
  <c r="B17914" i="1"/>
  <c r="B17915" i="1"/>
  <c r="B17916" i="1"/>
  <c r="B17917" i="1"/>
  <c r="B17918" i="1"/>
  <c r="B17919" i="1"/>
  <c r="B17920" i="1"/>
  <c r="B17921" i="1"/>
  <c r="B17922" i="1"/>
  <c r="B17923" i="1"/>
  <c r="B17924" i="1"/>
  <c r="B17925" i="1"/>
  <c r="B17926" i="1"/>
  <c r="B17927" i="1"/>
  <c r="B17928" i="1"/>
  <c r="B17929" i="1"/>
  <c r="B17930" i="1"/>
  <c r="B17931" i="1"/>
  <c r="B17932" i="1"/>
  <c r="B17933" i="1"/>
  <c r="B17934" i="1"/>
  <c r="B17935" i="1"/>
  <c r="B17936" i="1"/>
  <c r="B17937" i="1"/>
  <c r="B17938" i="1"/>
  <c r="B17939" i="1"/>
  <c r="B17940" i="1"/>
  <c r="B17941" i="1"/>
  <c r="B17942" i="1"/>
  <c r="B17943" i="1"/>
  <c r="B17944" i="1"/>
  <c r="B17945" i="1"/>
  <c r="B17946" i="1"/>
  <c r="B17947" i="1"/>
  <c r="B17948" i="1"/>
  <c r="B17949" i="1"/>
  <c r="B17950" i="1"/>
  <c r="B17951" i="1"/>
  <c r="B17952" i="1"/>
  <c r="B17953" i="1"/>
  <c r="B17954" i="1"/>
  <c r="B17955" i="1"/>
  <c r="B17956" i="1"/>
  <c r="B17957" i="1"/>
  <c r="B17958" i="1"/>
  <c r="B17959" i="1"/>
  <c r="B17960" i="1"/>
  <c r="B17961" i="1"/>
  <c r="B17962" i="1"/>
  <c r="B17963" i="1"/>
  <c r="B17964" i="1"/>
  <c r="B17965" i="1"/>
  <c r="B17966" i="1"/>
  <c r="B17967" i="1"/>
  <c r="B17968" i="1"/>
  <c r="B17969" i="1"/>
  <c r="B17970" i="1"/>
  <c r="B17971" i="1"/>
  <c r="B17972" i="1"/>
  <c r="B17973" i="1"/>
  <c r="B17974" i="1"/>
  <c r="B17975" i="1"/>
  <c r="B17976" i="1"/>
  <c r="B17977" i="1"/>
  <c r="B17978" i="1"/>
  <c r="B17979" i="1"/>
  <c r="B17980" i="1"/>
  <c r="B17981" i="1"/>
  <c r="B17982" i="1"/>
  <c r="B17983" i="1"/>
  <c r="B17984" i="1"/>
  <c r="B17985" i="1"/>
  <c r="B17986" i="1"/>
  <c r="B17987" i="1"/>
  <c r="B17988" i="1"/>
  <c r="B17989" i="1"/>
  <c r="B17990" i="1"/>
  <c r="B17991" i="1"/>
  <c r="B17992" i="1"/>
  <c r="B17993" i="1"/>
  <c r="B17994" i="1"/>
  <c r="B17995" i="1"/>
  <c r="B17996" i="1"/>
  <c r="B17997" i="1"/>
  <c r="B17998" i="1"/>
  <c r="B17999" i="1"/>
  <c r="B18000" i="1"/>
  <c r="B18001" i="1"/>
  <c r="B18002" i="1"/>
  <c r="B18003" i="1"/>
  <c r="B18004" i="1"/>
  <c r="B18005" i="1"/>
  <c r="B18006" i="1"/>
  <c r="B18007" i="1"/>
  <c r="B18008" i="1"/>
  <c r="B18009" i="1"/>
  <c r="B18010" i="1"/>
  <c r="B18011" i="1"/>
  <c r="B18012" i="1"/>
  <c r="B18013" i="1"/>
  <c r="B18014" i="1"/>
  <c r="B18015" i="1"/>
  <c r="B18016" i="1"/>
  <c r="B18017" i="1"/>
  <c r="B18018" i="1"/>
  <c r="B18019" i="1"/>
  <c r="B18020" i="1"/>
  <c r="B18021" i="1"/>
  <c r="B18022" i="1"/>
  <c r="B18023" i="1"/>
  <c r="B18024" i="1"/>
  <c r="B18025" i="1"/>
  <c r="B18026" i="1"/>
  <c r="B18027" i="1"/>
  <c r="B18028" i="1"/>
  <c r="B18029" i="1"/>
  <c r="B18030" i="1"/>
  <c r="B18031" i="1"/>
  <c r="B18032" i="1"/>
  <c r="B18033" i="1"/>
  <c r="B18034" i="1"/>
  <c r="B18035" i="1"/>
  <c r="B18036" i="1"/>
  <c r="B18037" i="1"/>
  <c r="B18038" i="1"/>
  <c r="B18039" i="1"/>
  <c r="B18040" i="1"/>
  <c r="B18041" i="1"/>
  <c r="B18042" i="1"/>
  <c r="B18043" i="1"/>
  <c r="B18044" i="1"/>
  <c r="B18045" i="1"/>
  <c r="B18046" i="1"/>
  <c r="B18047" i="1"/>
  <c r="B18048" i="1"/>
  <c r="B18049" i="1"/>
  <c r="B18050" i="1"/>
  <c r="B18051" i="1"/>
  <c r="B18052" i="1"/>
  <c r="B18053" i="1"/>
  <c r="B18054" i="1"/>
  <c r="B18055" i="1"/>
  <c r="B18056" i="1"/>
  <c r="B18057" i="1"/>
  <c r="B18058" i="1"/>
  <c r="B18059" i="1"/>
  <c r="B18060" i="1"/>
  <c r="B18061" i="1"/>
  <c r="B18062" i="1"/>
  <c r="B18063" i="1"/>
  <c r="B18064" i="1"/>
  <c r="B18065" i="1"/>
  <c r="B18066" i="1"/>
  <c r="B18067" i="1"/>
  <c r="B18068" i="1"/>
  <c r="B18069" i="1"/>
  <c r="B18070" i="1"/>
  <c r="B18071" i="1"/>
  <c r="B18072" i="1"/>
  <c r="B18073" i="1"/>
  <c r="B18074" i="1"/>
  <c r="B18075" i="1"/>
  <c r="B18076" i="1"/>
  <c r="B18077" i="1"/>
  <c r="B18078" i="1"/>
  <c r="B18079" i="1"/>
  <c r="B18080" i="1"/>
  <c r="B18081" i="1"/>
  <c r="B18082" i="1"/>
  <c r="B18083" i="1"/>
  <c r="B18084" i="1"/>
  <c r="B18085" i="1"/>
  <c r="B18086" i="1"/>
  <c r="B18087" i="1"/>
  <c r="B18088" i="1"/>
  <c r="B18089" i="1"/>
  <c r="B18090" i="1"/>
  <c r="B18091" i="1"/>
  <c r="B18092" i="1"/>
  <c r="B18093" i="1"/>
  <c r="B18094" i="1"/>
  <c r="B18095" i="1"/>
  <c r="B18096" i="1"/>
  <c r="B18097" i="1"/>
  <c r="B18098" i="1"/>
  <c r="B18099" i="1"/>
  <c r="B18100" i="1"/>
  <c r="B18101" i="1"/>
  <c r="B18102" i="1"/>
  <c r="B18103" i="1"/>
  <c r="B18104" i="1"/>
  <c r="B18105" i="1"/>
  <c r="B18106" i="1"/>
  <c r="B18107" i="1"/>
  <c r="B18108" i="1"/>
  <c r="B18109" i="1"/>
  <c r="B18110" i="1"/>
  <c r="B18111" i="1"/>
  <c r="B18112" i="1"/>
  <c r="B18113" i="1"/>
  <c r="B18114" i="1"/>
  <c r="B18115" i="1"/>
  <c r="B18116" i="1"/>
  <c r="B18117" i="1"/>
  <c r="B18118" i="1"/>
  <c r="B18119" i="1"/>
  <c r="B18120" i="1"/>
  <c r="B18121" i="1"/>
  <c r="B18122" i="1"/>
  <c r="B18123" i="1"/>
  <c r="B18124" i="1"/>
  <c r="B18125" i="1"/>
  <c r="B18126" i="1"/>
  <c r="B18127" i="1"/>
  <c r="B18128" i="1"/>
  <c r="B18129" i="1"/>
  <c r="B18130" i="1"/>
  <c r="B18131" i="1"/>
  <c r="B18132" i="1"/>
  <c r="B18133" i="1"/>
  <c r="B18134" i="1"/>
  <c r="B18135" i="1"/>
  <c r="B18136" i="1"/>
  <c r="B18137" i="1"/>
  <c r="B18138" i="1"/>
  <c r="B18139" i="1"/>
  <c r="B18140" i="1"/>
  <c r="B18141" i="1"/>
  <c r="B18142" i="1"/>
  <c r="B18143" i="1"/>
  <c r="B18144" i="1"/>
  <c r="B18145" i="1"/>
  <c r="B18146" i="1"/>
  <c r="B18147" i="1"/>
  <c r="B18148" i="1"/>
  <c r="B18149" i="1"/>
  <c r="B18150" i="1"/>
  <c r="B18151" i="1"/>
  <c r="B18152" i="1"/>
  <c r="B18153" i="1"/>
  <c r="B18154" i="1"/>
  <c r="B18155" i="1"/>
  <c r="B18156" i="1"/>
  <c r="B18157" i="1"/>
  <c r="B18158" i="1"/>
  <c r="B18159" i="1"/>
  <c r="B18160" i="1"/>
  <c r="B18161" i="1"/>
  <c r="B18162" i="1"/>
  <c r="B18163" i="1"/>
  <c r="B18164" i="1"/>
  <c r="B18165" i="1"/>
  <c r="B18166" i="1"/>
  <c r="B18167" i="1"/>
  <c r="B18168" i="1"/>
  <c r="B18169" i="1"/>
  <c r="B18170" i="1"/>
  <c r="B18171" i="1"/>
  <c r="B18172" i="1"/>
  <c r="B18173" i="1"/>
  <c r="B18174" i="1"/>
  <c r="B18175" i="1"/>
  <c r="B18176" i="1"/>
  <c r="B18177" i="1"/>
  <c r="B18178" i="1"/>
  <c r="B18179" i="1"/>
  <c r="B18180" i="1"/>
  <c r="B18181" i="1"/>
  <c r="B18182" i="1"/>
  <c r="B18183" i="1"/>
  <c r="B18184" i="1"/>
  <c r="B18185" i="1"/>
  <c r="B18186" i="1"/>
  <c r="B18187" i="1"/>
  <c r="B18188" i="1"/>
  <c r="B18189" i="1"/>
  <c r="B18190" i="1"/>
  <c r="B18191" i="1"/>
  <c r="B18192" i="1"/>
  <c r="B18193" i="1"/>
  <c r="B18194" i="1"/>
  <c r="B18195" i="1"/>
  <c r="B18196" i="1"/>
  <c r="B18197" i="1"/>
  <c r="B18198" i="1"/>
  <c r="B18199" i="1"/>
  <c r="B18200" i="1"/>
  <c r="B18201" i="1"/>
  <c r="B18202" i="1"/>
  <c r="B18203" i="1"/>
  <c r="B18204" i="1"/>
  <c r="B18205" i="1"/>
  <c r="B18206" i="1"/>
  <c r="B18207" i="1"/>
  <c r="B18208" i="1"/>
  <c r="B18209" i="1"/>
  <c r="B18210" i="1"/>
  <c r="B18211" i="1"/>
  <c r="B18212" i="1"/>
  <c r="B18213" i="1"/>
  <c r="B18214" i="1"/>
  <c r="B18215" i="1"/>
  <c r="B18216" i="1"/>
  <c r="B18217" i="1"/>
  <c r="B18218" i="1"/>
  <c r="B18219" i="1"/>
  <c r="B18220" i="1"/>
  <c r="B18221" i="1"/>
  <c r="B18222" i="1"/>
  <c r="B18223" i="1"/>
  <c r="B18224" i="1"/>
  <c r="B18225" i="1"/>
  <c r="B18226" i="1"/>
  <c r="B18227" i="1"/>
  <c r="B18228" i="1"/>
  <c r="B18229" i="1"/>
  <c r="B18230" i="1"/>
  <c r="B18231" i="1"/>
  <c r="B18232" i="1"/>
  <c r="B18233" i="1"/>
  <c r="B18234" i="1"/>
  <c r="B18235" i="1"/>
  <c r="B18236" i="1"/>
  <c r="B18237" i="1"/>
  <c r="B18238" i="1"/>
  <c r="B18239" i="1"/>
  <c r="B18240" i="1"/>
  <c r="B18241" i="1"/>
  <c r="B18242" i="1"/>
  <c r="B18243" i="1"/>
  <c r="B18244" i="1"/>
  <c r="B18245" i="1"/>
  <c r="B18246" i="1"/>
  <c r="B18247" i="1"/>
  <c r="B18248" i="1"/>
  <c r="B18249" i="1"/>
  <c r="B18250" i="1"/>
  <c r="B18251" i="1"/>
  <c r="B18252" i="1"/>
  <c r="B18253" i="1"/>
  <c r="B18254" i="1"/>
  <c r="B18255" i="1"/>
  <c r="B18256" i="1"/>
  <c r="B18257" i="1"/>
  <c r="B18258" i="1"/>
  <c r="B18259" i="1"/>
  <c r="B18260" i="1"/>
  <c r="B18261" i="1"/>
  <c r="B18262" i="1"/>
  <c r="B18263" i="1"/>
  <c r="B18264" i="1"/>
  <c r="B18265" i="1"/>
  <c r="B18266" i="1"/>
  <c r="B18267" i="1"/>
  <c r="B18268" i="1"/>
  <c r="B18269" i="1"/>
  <c r="B18270" i="1"/>
  <c r="B18271" i="1"/>
  <c r="B18272" i="1"/>
  <c r="B18273" i="1"/>
  <c r="B18274" i="1"/>
  <c r="B18275" i="1"/>
  <c r="B18276" i="1"/>
  <c r="B18277" i="1"/>
  <c r="B18278" i="1"/>
  <c r="B18279" i="1"/>
  <c r="B18280" i="1"/>
  <c r="B18281" i="1"/>
  <c r="B18282" i="1"/>
  <c r="B18283" i="1"/>
  <c r="B18284" i="1"/>
  <c r="B18285" i="1"/>
  <c r="B18286" i="1"/>
  <c r="B18287" i="1"/>
  <c r="B18288" i="1"/>
  <c r="B18289" i="1"/>
  <c r="B18290" i="1"/>
  <c r="B18291" i="1"/>
  <c r="B18292" i="1"/>
  <c r="B18293" i="1"/>
  <c r="B18294" i="1"/>
  <c r="B18295" i="1"/>
  <c r="B18296" i="1"/>
  <c r="B18297" i="1"/>
  <c r="B18298" i="1"/>
  <c r="B18299" i="1"/>
  <c r="B18300" i="1"/>
  <c r="B18301" i="1"/>
  <c r="B18302" i="1"/>
  <c r="B18303" i="1"/>
  <c r="B18304" i="1"/>
  <c r="B18305" i="1"/>
  <c r="B18306" i="1"/>
  <c r="B18307" i="1"/>
  <c r="B18308" i="1"/>
  <c r="B18309" i="1"/>
  <c r="B18310" i="1"/>
  <c r="B18311" i="1"/>
  <c r="B18312" i="1"/>
  <c r="B18313" i="1"/>
  <c r="B18314" i="1"/>
  <c r="B18315" i="1"/>
  <c r="B18316" i="1"/>
  <c r="B18317" i="1"/>
  <c r="B18318" i="1"/>
  <c r="B18319" i="1"/>
  <c r="B18320" i="1"/>
  <c r="B18321" i="1"/>
  <c r="B18322" i="1"/>
  <c r="B18323" i="1"/>
  <c r="B18324" i="1"/>
  <c r="B18325" i="1"/>
  <c r="B18326" i="1"/>
  <c r="B18327" i="1"/>
  <c r="B18328" i="1"/>
  <c r="B18329" i="1"/>
  <c r="B18330" i="1"/>
  <c r="B18331" i="1"/>
  <c r="B18332" i="1"/>
  <c r="B18333" i="1"/>
  <c r="B18334" i="1"/>
  <c r="B18335" i="1"/>
  <c r="B18336" i="1"/>
  <c r="B18337" i="1"/>
  <c r="B18338" i="1"/>
  <c r="B18339" i="1"/>
  <c r="B18340" i="1"/>
  <c r="B18341" i="1"/>
  <c r="B18342" i="1"/>
  <c r="B18343" i="1"/>
  <c r="B18344" i="1"/>
  <c r="B18345" i="1"/>
  <c r="B18346" i="1"/>
  <c r="B18347" i="1"/>
  <c r="B18348" i="1"/>
  <c r="B18349" i="1"/>
  <c r="B18350" i="1"/>
  <c r="B18351" i="1"/>
  <c r="B18352" i="1"/>
  <c r="B18353" i="1"/>
  <c r="B18354" i="1"/>
  <c r="B18355" i="1"/>
  <c r="B18356" i="1"/>
  <c r="B18357" i="1"/>
  <c r="B18358" i="1"/>
  <c r="B18359" i="1"/>
  <c r="B18360" i="1"/>
  <c r="B18361" i="1"/>
  <c r="B18362" i="1"/>
  <c r="B18363" i="1"/>
  <c r="B18364" i="1"/>
  <c r="B18365" i="1"/>
  <c r="B18366" i="1"/>
  <c r="B18367" i="1"/>
  <c r="B18368" i="1"/>
  <c r="B18369" i="1"/>
  <c r="B18370" i="1"/>
  <c r="B18371" i="1"/>
  <c r="B18372" i="1"/>
  <c r="B18373" i="1"/>
  <c r="B18374" i="1"/>
  <c r="B18375" i="1"/>
  <c r="B18376" i="1"/>
  <c r="B18377" i="1"/>
  <c r="B18378" i="1"/>
  <c r="B18379" i="1"/>
  <c r="B18380" i="1"/>
  <c r="B18381" i="1"/>
  <c r="B18382" i="1"/>
  <c r="B18383" i="1"/>
  <c r="B18384" i="1"/>
  <c r="B18385" i="1"/>
  <c r="B18386" i="1"/>
  <c r="B18387" i="1"/>
  <c r="B18388" i="1"/>
  <c r="B18389" i="1"/>
  <c r="B18390" i="1"/>
  <c r="B18391" i="1"/>
  <c r="B18392" i="1"/>
  <c r="B18393" i="1"/>
  <c r="B18394" i="1"/>
  <c r="B18395" i="1"/>
  <c r="B18396" i="1"/>
  <c r="B18397" i="1"/>
  <c r="B18398" i="1"/>
  <c r="B18399" i="1"/>
  <c r="B18400" i="1"/>
  <c r="B18401" i="1"/>
  <c r="B18402" i="1"/>
  <c r="B18403" i="1"/>
  <c r="B18404" i="1"/>
  <c r="B18405" i="1"/>
  <c r="B18406" i="1"/>
  <c r="B18407" i="1"/>
  <c r="B18408" i="1"/>
  <c r="B18409" i="1"/>
  <c r="B18410" i="1"/>
  <c r="B18411" i="1"/>
  <c r="B18412" i="1"/>
  <c r="B18413" i="1"/>
  <c r="B18414" i="1"/>
  <c r="B18415" i="1"/>
  <c r="B18416" i="1"/>
  <c r="B18417" i="1"/>
  <c r="B18418" i="1"/>
  <c r="B18419" i="1"/>
  <c r="B18420" i="1"/>
  <c r="B18421" i="1"/>
  <c r="B18422" i="1"/>
  <c r="B18423" i="1"/>
  <c r="B18424" i="1"/>
  <c r="B18425" i="1"/>
  <c r="B18426" i="1"/>
  <c r="B18427" i="1"/>
  <c r="B18428" i="1"/>
  <c r="B18429" i="1"/>
  <c r="B18430" i="1"/>
  <c r="B18431" i="1"/>
  <c r="B18432" i="1"/>
  <c r="B18433" i="1"/>
  <c r="B18434" i="1"/>
  <c r="B18435" i="1"/>
  <c r="B18436" i="1"/>
  <c r="B18437" i="1"/>
  <c r="B18438" i="1"/>
  <c r="B18439" i="1"/>
  <c r="B18440" i="1"/>
  <c r="B18441" i="1"/>
  <c r="B18442" i="1"/>
  <c r="B18443" i="1"/>
  <c r="B18444" i="1"/>
  <c r="B18445" i="1"/>
  <c r="B18446" i="1"/>
  <c r="B18447" i="1"/>
  <c r="B18448" i="1"/>
  <c r="B18449" i="1"/>
  <c r="B18450" i="1"/>
  <c r="B18451" i="1"/>
  <c r="B18452" i="1"/>
  <c r="B18453" i="1"/>
  <c r="B18454" i="1"/>
  <c r="B18455" i="1"/>
  <c r="B18456" i="1"/>
  <c r="B18457" i="1"/>
  <c r="B18458" i="1"/>
  <c r="B18459" i="1"/>
  <c r="B18460" i="1"/>
  <c r="B18461" i="1"/>
  <c r="B18462" i="1"/>
  <c r="B18463" i="1"/>
  <c r="B18464" i="1"/>
  <c r="B18465" i="1"/>
  <c r="B18466" i="1"/>
  <c r="B18467" i="1"/>
  <c r="B18468" i="1"/>
  <c r="B18469" i="1"/>
  <c r="B18470" i="1"/>
  <c r="B18471" i="1"/>
  <c r="B18472" i="1"/>
  <c r="B18473" i="1"/>
  <c r="B18474" i="1"/>
  <c r="B18475" i="1"/>
  <c r="B18476" i="1"/>
  <c r="B18477" i="1"/>
  <c r="B18478" i="1"/>
  <c r="B18479" i="1"/>
  <c r="B18480" i="1"/>
  <c r="B18481" i="1"/>
  <c r="B18482" i="1"/>
  <c r="B18483" i="1"/>
  <c r="B18484" i="1"/>
  <c r="B18485" i="1"/>
  <c r="B18486" i="1"/>
  <c r="B18487" i="1"/>
  <c r="B18488" i="1"/>
  <c r="B18489" i="1"/>
  <c r="B18490" i="1"/>
  <c r="B18491" i="1"/>
  <c r="B18492" i="1"/>
  <c r="B18493" i="1"/>
  <c r="B18494" i="1"/>
  <c r="B18495" i="1"/>
  <c r="B18496" i="1"/>
  <c r="B18497" i="1"/>
  <c r="B18498" i="1"/>
  <c r="B18499" i="1"/>
  <c r="B18500" i="1"/>
  <c r="B18501" i="1"/>
  <c r="B18502" i="1"/>
  <c r="B18503" i="1"/>
  <c r="B18504" i="1"/>
  <c r="B18505" i="1"/>
  <c r="B18506" i="1"/>
  <c r="B18507" i="1"/>
  <c r="B18508" i="1"/>
  <c r="B18509" i="1"/>
  <c r="B18510" i="1"/>
  <c r="B18511" i="1"/>
  <c r="B18512" i="1"/>
  <c r="B18513" i="1"/>
  <c r="B18514" i="1"/>
  <c r="B18515" i="1"/>
  <c r="B18516" i="1"/>
  <c r="B18517" i="1"/>
  <c r="B18518" i="1"/>
  <c r="B18519" i="1"/>
  <c r="B18520" i="1"/>
  <c r="B18521" i="1"/>
  <c r="B18522" i="1"/>
  <c r="B18523" i="1"/>
  <c r="B18524" i="1"/>
  <c r="B18525" i="1"/>
  <c r="B18526" i="1"/>
  <c r="B18527" i="1"/>
  <c r="B18528" i="1"/>
  <c r="B18529" i="1"/>
  <c r="B18530" i="1"/>
  <c r="B18531" i="1"/>
  <c r="B18532" i="1"/>
  <c r="B18533" i="1"/>
  <c r="B18534" i="1"/>
  <c r="B18535" i="1"/>
  <c r="B18536" i="1"/>
  <c r="B18537" i="1"/>
  <c r="B18538" i="1"/>
  <c r="B18539" i="1"/>
  <c r="B18540" i="1"/>
  <c r="B18541" i="1"/>
  <c r="B18542" i="1"/>
  <c r="B18543" i="1"/>
  <c r="B18544" i="1"/>
  <c r="B18545" i="1"/>
  <c r="B18546" i="1"/>
  <c r="B18547" i="1"/>
  <c r="B18548" i="1"/>
  <c r="B18549" i="1"/>
  <c r="B18550" i="1"/>
  <c r="B18551" i="1"/>
  <c r="B18552" i="1"/>
  <c r="B18553" i="1"/>
  <c r="B18554" i="1"/>
  <c r="B18555" i="1"/>
  <c r="B18556" i="1"/>
  <c r="B18557" i="1"/>
  <c r="B18558" i="1"/>
  <c r="B18559" i="1"/>
  <c r="B18560" i="1"/>
  <c r="B18561" i="1"/>
  <c r="B18562" i="1"/>
  <c r="B18563" i="1"/>
  <c r="B18564" i="1"/>
  <c r="B18565" i="1"/>
  <c r="B18566" i="1"/>
  <c r="B18567" i="1"/>
  <c r="B18568" i="1"/>
  <c r="B18569" i="1"/>
  <c r="B18570" i="1"/>
  <c r="B18571" i="1"/>
  <c r="B18572" i="1"/>
  <c r="B18573" i="1"/>
  <c r="B18574" i="1"/>
  <c r="B18575" i="1"/>
  <c r="B18576" i="1"/>
  <c r="B18577" i="1"/>
  <c r="B18578" i="1"/>
  <c r="B18579" i="1"/>
  <c r="B18580" i="1"/>
  <c r="B18581" i="1"/>
  <c r="B18582" i="1"/>
  <c r="B18583" i="1"/>
  <c r="B18584" i="1"/>
  <c r="B18585" i="1"/>
  <c r="B18586" i="1"/>
  <c r="B18587" i="1"/>
  <c r="B18588" i="1"/>
  <c r="B18589" i="1"/>
  <c r="B18590" i="1"/>
  <c r="B18591" i="1"/>
  <c r="B18592" i="1"/>
  <c r="B18593" i="1"/>
  <c r="B18594" i="1"/>
  <c r="B18595" i="1"/>
  <c r="B18596" i="1"/>
  <c r="B18597" i="1"/>
  <c r="B18598" i="1"/>
  <c r="B18599" i="1"/>
  <c r="B18600" i="1"/>
  <c r="B18601" i="1"/>
  <c r="B18602" i="1"/>
  <c r="B18603" i="1"/>
  <c r="B18604" i="1"/>
  <c r="B18605" i="1"/>
  <c r="B18606" i="1"/>
  <c r="B18607" i="1"/>
  <c r="B18608" i="1"/>
  <c r="B18609" i="1"/>
  <c r="B18610" i="1"/>
  <c r="B18611" i="1"/>
  <c r="B18612" i="1"/>
  <c r="B18613" i="1"/>
  <c r="B18614" i="1"/>
  <c r="B18615" i="1"/>
  <c r="B18616" i="1"/>
  <c r="B18617" i="1"/>
  <c r="B18618" i="1"/>
  <c r="B18619" i="1"/>
  <c r="B18620" i="1"/>
  <c r="B18621" i="1"/>
  <c r="B18622" i="1"/>
  <c r="B18623" i="1"/>
  <c r="B18624" i="1"/>
  <c r="B18625" i="1"/>
  <c r="B18626" i="1"/>
  <c r="B18627" i="1"/>
  <c r="B18628" i="1"/>
  <c r="B18629" i="1"/>
  <c r="B18630" i="1"/>
  <c r="B18631" i="1"/>
  <c r="B18632" i="1"/>
  <c r="B18633" i="1"/>
  <c r="B18634" i="1"/>
  <c r="B18635" i="1"/>
  <c r="B18636" i="1"/>
  <c r="B18637" i="1"/>
  <c r="B18638" i="1"/>
  <c r="B18639" i="1"/>
  <c r="B18640" i="1"/>
  <c r="B18641" i="1"/>
  <c r="B18642" i="1"/>
  <c r="B18643" i="1"/>
  <c r="B18644" i="1"/>
  <c r="B18645" i="1"/>
  <c r="B18646" i="1"/>
  <c r="B18647" i="1"/>
  <c r="B18648" i="1"/>
  <c r="B18649" i="1"/>
  <c r="B18650" i="1"/>
  <c r="B18651" i="1"/>
  <c r="B18652" i="1"/>
  <c r="B18653" i="1"/>
  <c r="B18654" i="1"/>
  <c r="B18655" i="1"/>
  <c r="B18656" i="1"/>
  <c r="B18657" i="1"/>
  <c r="B18658" i="1"/>
  <c r="B18659" i="1"/>
  <c r="B18660" i="1"/>
  <c r="B18661" i="1"/>
  <c r="B18662" i="1"/>
  <c r="B18663" i="1"/>
  <c r="B18664" i="1"/>
  <c r="B18665" i="1"/>
  <c r="B18666" i="1"/>
  <c r="B18667" i="1"/>
  <c r="B18668" i="1"/>
  <c r="B18669" i="1"/>
  <c r="B18670" i="1"/>
  <c r="B18671" i="1"/>
  <c r="B18672" i="1"/>
  <c r="B18673" i="1"/>
  <c r="B18674" i="1"/>
  <c r="B18675" i="1"/>
  <c r="B18676" i="1"/>
  <c r="B18677" i="1"/>
  <c r="B18678" i="1"/>
  <c r="B18679" i="1"/>
  <c r="B18680" i="1"/>
  <c r="B18681" i="1"/>
  <c r="B18682" i="1"/>
  <c r="B18683" i="1"/>
  <c r="B18684" i="1"/>
  <c r="B18685" i="1"/>
  <c r="B18686" i="1"/>
  <c r="B18687" i="1"/>
  <c r="B18688" i="1"/>
  <c r="B18689" i="1"/>
  <c r="B18690" i="1"/>
  <c r="B18691" i="1"/>
  <c r="B18692" i="1"/>
  <c r="B18693" i="1"/>
  <c r="B18694" i="1"/>
  <c r="B18695" i="1"/>
  <c r="B18696" i="1"/>
  <c r="B18697" i="1"/>
  <c r="B18698" i="1"/>
  <c r="B18699" i="1"/>
  <c r="B18700" i="1"/>
  <c r="B18701" i="1"/>
  <c r="B18702" i="1"/>
  <c r="B18703" i="1"/>
  <c r="B18704" i="1"/>
  <c r="B18705" i="1"/>
  <c r="B18706" i="1"/>
  <c r="B18707" i="1"/>
  <c r="B18708" i="1"/>
  <c r="B18709" i="1"/>
  <c r="B18710" i="1"/>
  <c r="B18711" i="1"/>
  <c r="B18712" i="1"/>
  <c r="B18713" i="1"/>
  <c r="B18714" i="1"/>
  <c r="B18715" i="1"/>
  <c r="B18716" i="1"/>
  <c r="B18717" i="1"/>
  <c r="B18718" i="1"/>
  <c r="B18719" i="1"/>
  <c r="B18720" i="1"/>
  <c r="B18721" i="1"/>
  <c r="B18722" i="1"/>
  <c r="B18723" i="1"/>
  <c r="B18724" i="1"/>
  <c r="B18725" i="1"/>
  <c r="B18726" i="1"/>
  <c r="B18727" i="1"/>
  <c r="B18728" i="1"/>
  <c r="B18729" i="1"/>
  <c r="B18730" i="1"/>
  <c r="B18731" i="1"/>
  <c r="B18732" i="1"/>
  <c r="B18733" i="1"/>
  <c r="B18734" i="1"/>
  <c r="B18735" i="1"/>
  <c r="B18736" i="1"/>
  <c r="B18737" i="1"/>
  <c r="B18738" i="1"/>
  <c r="B18739" i="1"/>
  <c r="B18740" i="1"/>
  <c r="B18741" i="1"/>
  <c r="B18742" i="1"/>
  <c r="B18743" i="1"/>
  <c r="B18744" i="1"/>
  <c r="B18745" i="1"/>
  <c r="B18746" i="1"/>
  <c r="B18747" i="1"/>
  <c r="B18748" i="1"/>
  <c r="B18749" i="1"/>
  <c r="B18750" i="1"/>
  <c r="B18751" i="1"/>
  <c r="B18752" i="1"/>
  <c r="B18753" i="1"/>
  <c r="B18754" i="1"/>
  <c r="B18755" i="1"/>
  <c r="B18756" i="1"/>
  <c r="B18757" i="1"/>
  <c r="B18758" i="1"/>
  <c r="B18759" i="1"/>
  <c r="B18760" i="1"/>
  <c r="B18761" i="1"/>
  <c r="B18762" i="1"/>
  <c r="B18763" i="1"/>
  <c r="B18764" i="1"/>
  <c r="B18765" i="1"/>
  <c r="B18766" i="1"/>
  <c r="B18767" i="1"/>
  <c r="B18768" i="1"/>
  <c r="B18769" i="1"/>
  <c r="B18770" i="1"/>
  <c r="B18771" i="1"/>
  <c r="B18772" i="1"/>
  <c r="B18773" i="1"/>
  <c r="B18774" i="1"/>
  <c r="B18775" i="1"/>
  <c r="B18776" i="1"/>
  <c r="B18777" i="1"/>
  <c r="B18778" i="1"/>
  <c r="B18779" i="1"/>
  <c r="B18780" i="1"/>
  <c r="B18781" i="1"/>
  <c r="B18782" i="1"/>
  <c r="B18783" i="1"/>
  <c r="B18784" i="1"/>
  <c r="B18785" i="1"/>
  <c r="B18786" i="1"/>
  <c r="B18787" i="1"/>
  <c r="B18788" i="1"/>
  <c r="B18789" i="1"/>
  <c r="B18790" i="1"/>
  <c r="B18791" i="1"/>
  <c r="B18792" i="1"/>
  <c r="B18793" i="1"/>
  <c r="B18794" i="1"/>
  <c r="B18795" i="1"/>
  <c r="B18796" i="1"/>
  <c r="B18797" i="1"/>
  <c r="B18798" i="1"/>
  <c r="B18799" i="1"/>
  <c r="B18800" i="1"/>
  <c r="B18801" i="1"/>
  <c r="B18802" i="1"/>
  <c r="B18803" i="1"/>
  <c r="B18804" i="1"/>
  <c r="B18805" i="1"/>
  <c r="B18806" i="1"/>
  <c r="B18807" i="1"/>
  <c r="B18808" i="1"/>
  <c r="B18809" i="1"/>
  <c r="B18810" i="1"/>
  <c r="B18811" i="1"/>
  <c r="B18812" i="1"/>
  <c r="B18813" i="1"/>
  <c r="B18814" i="1"/>
  <c r="B18815" i="1"/>
  <c r="B18816" i="1"/>
  <c r="B18817" i="1"/>
  <c r="B18818" i="1"/>
  <c r="B18819" i="1"/>
  <c r="B18820" i="1"/>
  <c r="B18821" i="1"/>
  <c r="B18822" i="1"/>
  <c r="B18823" i="1"/>
  <c r="B18824" i="1"/>
  <c r="B18825" i="1"/>
  <c r="B18826" i="1"/>
  <c r="B18827" i="1"/>
  <c r="B18828" i="1"/>
  <c r="B18829" i="1"/>
  <c r="B18830" i="1"/>
  <c r="B18831" i="1"/>
  <c r="B18832" i="1"/>
  <c r="B18833" i="1"/>
  <c r="B18834" i="1"/>
  <c r="B18835" i="1"/>
  <c r="B18836" i="1"/>
  <c r="B18837" i="1"/>
  <c r="B18838" i="1"/>
  <c r="B18839" i="1"/>
  <c r="B18840" i="1"/>
  <c r="B18841" i="1"/>
  <c r="B18842" i="1"/>
  <c r="B18843" i="1"/>
  <c r="B18844" i="1"/>
  <c r="B18845" i="1"/>
  <c r="B18846" i="1"/>
  <c r="B18847" i="1"/>
  <c r="B18848" i="1"/>
  <c r="B18849" i="1"/>
  <c r="B18850" i="1"/>
  <c r="B18851" i="1"/>
  <c r="B18852" i="1"/>
  <c r="B18853" i="1"/>
  <c r="B18854" i="1"/>
  <c r="B18855" i="1"/>
  <c r="B18856" i="1"/>
  <c r="B18857" i="1"/>
  <c r="B18858" i="1"/>
  <c r="B18859" i="1"/>
  <c r="B18860" i="1"/>
  <c r="B18861" i="1"/>
  <c r="B18862" i="1"/>
  <c r="B18863" i="1"/>
  <c r="B18864" i="1"/>
  <c r="B18865" i="1"/>
  <c r="B18866" i="1"/>
  <c r="B18867" i="1"/>
  <c r="B18868" i="1"/>
  <c r="B18869" i="1"/>
  <c r="B18870" i="1"/>
  <c r="B18871" i="1"/>
  <c r="B18872" i="1"/>
  <c r="B18873" i="1"/>
  <c r="B18874" i="1"/>
  <c r="B18875" i="1"/>
  <c r="B18876" i="1"/>
  <c r="B18877" i="1"/>
  <c r="B18878" i="1"/>
  <c r="B18879" i="1"/>
  <c r="B18880" i="1"/>
  <c r="B18881" i="1"/>
  <c r="B18882" i="1"/>
  <c r="B18883" i="1"/>
  <c r="B18884" i="1"/>
  <c r="B18885" i="1"/>
  <c r="B18886" i="1"/>
  <c r="B18887" i="1"/>
  <c r="B18888" i="1"/>
  <c r="B18889" i="1"/>
  <c r="B18890" i="1"/>
  <c r="B18891" i="1"/>
  <c r="B18892" i="1"/>
  <c r="B18893" i="1"/>
  <c r="B18894" i="1"/>
  <c r="B18895" i="1"/>
  <c r="B18896" i="1"/>
  <c r="B18897" i="1"/>
  <c r="B18898" i="1"/>
  <c r="B18899" i="1"/>
  <c r="B18900" i="1"/>
  <c r="B18901" i="1"/>
  <c r="B18902" i="1"/>
  <c r="B18903" i="1"/>
  <c r="B18904" i="1"/>
  <c r="B18905" i="1"/>
  <c r="B18906" i="1"/>
  <c r="B18907" i="1"/>
  <c r="B18908" i="1"/>
  <c r="B18909" i="1"/>
  <c r="B18910" i="1"/>
  <c r="B18911" i="1"/>
  <c r="B18912" i="1"/>
  <c r="B18913" i="1"/>
  <c r="B18914" i="1"/>
  <c r="B18915" i="1"/>
  <c r="B18916" i="1"/>
  <c r="B18917" i="1"/>
  <c r="B18918" i="1"/>
  <c r="B18919" i="1"/>
  <c r="B18920" i="1"/>
  <c r="B18921" i="1"/>
  <c r="B18922" i="1"/>
  <c r="B18923" i="1"/>
  <c r="B18924" i="1"/>
  <c r="B18925" i="1"/>
  <c r="B18926" i="1"/>
  <c r="B18927" i="1"/>
  <c r="B18928" i="1"/>
  <c r="B18929" i="1"/>
  <c r="B18930" i="1"/>
  <c r="B18931" i="1"/>
  <c r="B18932" i="1"/>
  <c r="B18933" i="1"/>
  <c r="B18934" i="1"/>
  <c r="B18935" i="1"/>
  <c r="B18936" i="1"/>
  <c r="B18937" i="1"/>
  <c r="B18938" i="1"/>
  <c r="B18939" i="1"/>
  <c r="B18940" i="1"/>
  <c r="B18941" i="1"/>
  <c r="B18942" i="1"/>
  <c r="B18943" i="1"/>
  <c r="B18944" i="1"/>
  <c r="B18945" i="1"/>
  <c r="B18946" i="1"/>
  <c r="B18947" i="1"/>
  <c r="B18948" i="1"/>
  <c r="B18949" i="1"/>
  <c r="B18950" i="1"/>
  <c r="B18951" i="1"/>
  <c r="B18952" i="1"/>
  <c r="B18953" i="1"/>
  <c r="B18954" i="1"/>
  <c r="B18955" i="1"/>
  <c r="B18956" i="1"/>
  <c r="B18957" i="1"/>
  <c r="B18958" i="1"/>
  <c r="B18959" i="1"/>
  <c r="B18960" i="1"/>
  <c r="B18961" i="1"/>
  <c r="B18962" i="1"/>
  <c r="B18963" i="1"/>
  <c r="B18964" i="1"/>
  <c r="B18965" i="1"/>
  <c r="B18966" i="1"/>
  <c r="B18967" i="1"/>
  <c r="B18968" i="1"/>
  <c r="B18969" i="1"/>
  <c r="B18970" i="1"/>
  <c r="B18971" i="1"/>
  <c r="B18972" i="1"/>
  <c r="B18973" i="1"/>
  <c r="B18974" i="1"/>
  <c r="B18975" i="1"/>
  <c r="B18976" i="1"/>
  <c r="B18977" i="1"/>
  <c r="B18978" i="1"/>
  <c r="B18979" i="1"/>
  <c r="B18980" i="1"/>
  <c r="B18981" i="1"/>
  <c r="B18982" i="1"/>
  <c r="B18983" i="1"/>
  <c r="B18984" i="1"/>
  <c r="B18985" i="1"/>
  <c r="B18986" i="1"/>
  <c r="B18987" i="1"/>
  <c r="B18988" i="1"/>
  <c r="B18989" i="1"/>
  <c r="B18990" i="1"/>
  <c r="B18991" i="1"/>
  <c r="B18992" i="1"/>
  <c r="B18993" i="1"/>
  <c r="B18994" i="1"/>
  <c r="B18995" i="1"/>
  <c r="B18996" i="1"/>
  <c r="B18997" i="1"/>
  <c r="B18998" i="1"/>
  <c r="B18999" i="1"/>
  <c r="B19000" i="1"/>
  <c r="B19001" i="1"/>
  <c r="B19002" i="1"/>
  <c r="B19003" i="1"/>
  <c r="B19004" i="1"/>
  <c r="B19005" i="1"/>
  <c r="B19006" i="1"/>
  <c r="B19007" i="1"/>
  <c r="B19008" i="1"/>
  <c r="B19009" i="1"/>
  <c r="B19010" i="1"/>
  <c r="B19011" i="1"/>
  <c r="B19012" i="1"/>
  <c r="B19013" i="1"/>
  <c r="B19014" i="1"/>
  <c r="B19015" i="1"/>
  <c r="B19016" i="1"/>
  <c r="B19017" i="1"/>
  <c r="B19018" i="1"/>
  <c r="B19019" i="1"/>
  <c r="B19020" i="1"/>
  <c r="B19021" i="1"/>
  <c r="B19022" i="1"/>
  <c r="B19023" i="1"/>
  <c r="B19024" i="1"/>
  <c r="B19025" i="1"/>
  <c r="B19026" i="1"/>
  <c r="B19027" i="1"/>
  <c r="B19028" i="1"/>
  <c r="B19029" i="1"/>
  <c r="B19030" i="1"/>
  <c r="B19031" i="1"/>
  <c r="B19032" i="1"/>
  <c r="B19033" i="1"/>
  <c r="B19034" i="1"/>
  <c r="B19035" i="1"/>
  <c r="B19036" i="1"/>
  <c r="B19037" i="1"/>
  <c r="B19038" i="1"/>
  <c r="B19039" i="1"/>
  <c r="B19040" i="1"/>
  <c r="B19041" i="1"/>
  <c r="B19042" i="1"/>
  <c r="B19043" i="1"/>
  <c r="B19044" i="1"/>
  <c r="B19045" i="1"/>
  <c r="B19046" i="1"/>
  <c r="B19047" i="1"/>
  <c r="B19048" i="1"/>
  <c r="B19049" i="1"/>
  <c r="B19050" i="1"/>
  <c r="B19051" i="1"/>
  <c r="B19052" i="1"/>
  <c r="B19053" i="1"/>
  <c r="B19054" i="1"/>
  <c r="B19055" i="1"/>
  <c r="B19056" i="1"/>
  <c r="B19057" i="1"/>
  <c r="B19058" i="1"/>
  <c r="B19059" i="1"/>
  <c r="B19060" i="1"/>
  <c r="B19061" i="1"/>
  <c r="B19062" i="1"/>
  <c r="B19063" i="1"/>
  <c r="B19064" i="1"/>
  <c r="B19065" i="1"/>
  <c r="B19066" i="1"/>
  <c r="B19067" i="1"/>
  <c r="B19068" i="1"/>
  <c r="B19069" i="1"/>
  <c r="B19070" i="1"/>
  <c r="B19071" i="1"/>
  <c r="B19072" i="1"/>
  <c r="B19073" i="1"/>
  <c r="B19074" i="1"/>
  <c r="B19075" i="1"/>
  <c r="B19076" i="1"/>
  <c r="B19077" i="1"/>
  <c r="B19078" i="1"/>
  <c r="B19079" i="1"/>
  <c r="B19080" i="1"/>
  <c r="B19081" i="1"/>
  <c r="B19082" i="1"/>
  <c r="B19083" i="1"/>
  <c r="B19084" i="1"/>
  <c r="B19085" i="1"/>
  <c r="B19086" i="1"/>
  <c r="B19087" i="1"/>
  <c r="B19088" i="1"/>
  <c r="B19089" i="1"/>
  <c r="B19090" i="1"/>
  <c r="B19091" i="1"/>
  <c r="B19092" i="1"/>
  <c r="B19093" i="1"/>
  <c r="B19094" i="1"/>
  <c r="B19095" i="1"/>
  <c r="B19096" i="1"/>
  <c r="B19097" i="1"/>
  <c r="B19098" i="1"/>
  <c r="B19099" i="1"/>
  <c r="B19100" i="1"/>
  <c r="B19101" i="1"/>
  <c r="B19102" i="1"/>
  <c r="B19103" i="1"/>
  <c r="B19104" i="1"/>
  <c r="B19105" i="1"/>
  <c r="B19106" i="1"/>
  <c r="B19107" i="1"/>
  <c r="B19108" i="1"/>
  <c r="B19109" i="1"/>
  <c r="B19110" i="1"/>
  <c r="B19111" i="1"/>
  <c r="B19112" i="1"/>
  <c r="B19113" i="1"/>
  <c r="B19114" i="1"/>
  <c r="B19115" i="1"/>
  <c r="B19116" i="1"/>
  <c r="B19117" i="1"/>
  <c r="B19118" i="1"/>
  <c r="B19119" i="1"/>
  <c r="B19120" i="1"/>
  <c r="B19121" i="1"/>
  <c r="B19122" i="1"/>
  <c r="B19123" i="1"/>
  <c r="B19124" i="1"/>
  <c r="B19125" i="1"/>
  <c r="B19126" i="1"/>
  <c r="B19127" i="1"/>
  <c r="B19128" i="1"/>
  <c r="B19129" i="1"/>
  <c r="B19130" i="1"/>
  <c r="B19131" i="1"/>
  <c r="B19132" i="1"/>
  <c r="B19133" i="1"/>
  <c r="B19134" i="1"/>
  <c r="B19135" i="1"/>
  <c r="B19136" i="1"/>
  <c r="B19137" i="1"/>
  <c r="B19138" i="1"/>
  <c r="B19139" i="1"/>
  <c r="B19140" i="1"/>
  <c r="B19141" i="1"/>
  <c r="B19142" i="1"/>
  <c r="B19143" i="1"/>
  <c r="B19144" i="1"/>
  <c r="B19145" i="1"/>
  <c r="B19146" i="1"/>
  <c r="B19147" i="1"/>
  <c r="B19148" i="1"/>
  <c r="B19149" i="1"/>
  <c r="B19150" i="1"/>
  <c r="B19151" i="1"/>
  <c r="B19152" i="1"/>
  <c r="B19153" i="1"/>
  <c r="B19154" i="1"/>
  <c r="B19155" i="1"/>
  <c r="B19156" i="1"/>
  <c r="B19157" i="1"/>
  <c r="B19158" i="1"/>
  <c r="B19159" i="1"/>
  <c r="B19160" i="1"/>
  <c r="B19161" i="1"/>
  <c r="B19162" i="1"/>
  <c r="B19163" i="1"/>
  <c r="B19164" i="1"/>
  <c r="B19165" i="1"/>
  <c r="B19166" i="1"/>
  <c r="B19167" i="1"/>
  <c r="B19168" i="1"/>
  <c r="B19169" i="1"/>
  <c r="B19170" i="1"/>
  <c r="B19171" i="1"/>
  <c r="B19172" i="1"/>
  <c r="B19173" i="1"/>
  <c r="B19174" i="1"/>
  <c r="B19175" i="1"/>
  <c r="B19176" i="1"/>
  <c r="B19177" i="1"/>
  <c r="B19178" i="1"/>
  <c r="B19179" i="1"/>
  <c r="B19180" i="1"/>
  <c r="B19181" i="1"/>
  <c r="B19182" i="1"/>
  <c r="B19183" i="1"/>
  <c r="B19184" i="1"/>
  <c r="B19185" i="1"/>
  <c r="B19186" i="1"/>
  <c r="B19187" i="1"/>
  <c r="B19188" i="1"/>
  <c r="B19189" i="1"/>
  <c r="B19190" i="1"/>
  <c r="B19191" i="1"/>
  <c r="B19192" i="1"/>
  <c r="B19193" i="1"/>
  <c r="B19194" i="1"/>
  <c r="B19195" i="1"/>
  <c r="B19196" i="1"/>
  <c r="B19197" i="1"/>
  <c r="B19198" i="1"/>
  <c r="B19199" i="1"/>
  <c r="B19200" i="1"/>
  <c r="B19201" i="1"/>
  <c r="B19202" i="1"/>
  <c r="B19203" i="1"/>
  <c r="B19204" i="1"/>
  <c r="B19205" i="1"/>
  <c r="B19206" i="1"/>
  <c r="B19207" i="1"/>
  <c r="B19208" i="1"/>
  <c r="B19209" i="1"/>
  <c r="B19210" i="1"/>
  <c r="B19211" i="1"/>
  <c r="B19212" i="1"/>
  <c r="B19213" i="1"/>
  <c r="B19214" i="1"/>
  <c r="B19215" i="1"/>
  <c r="B19216" i="1"/>
  <c r="B19217" i="1"/>
  <c r="B19218" i="1"/>
  <c r="B19219" i="1"/>
  <c r="B19220" i="1"/>
  <c r="B19221" i="1"/>
  <c r="B19222" i="1"/>
  <c r="B19223" i="1"/>
  <c r="B19224" i="1"/>
  <c r="B19225" i="1"/>
  <c r="B19226" i="1"/>
  <c r="B19227" i="1"/>
  <c r="B19228" i="1"/>
  <c r="B19229" i="1"/>
  <c r="B19230" i="1"/>
  <c r="B19231" i="1"/>
  <c r="B19232" i="1"/>
  <c r="B19233" i="1"/>
  <c r="B19234" i="1"/>
  <c r="B19235" i="1"/>
  <c r="B19236" i="1"/>
  <c r="B19237" i="1"/>
  <c r="B19238" i="1"/>
  <c r="B19239" i="1"/>
  <c r="B19240" i="1"/>
  <c r="B19241" i="1"/>
  <c r="B19242" i="1"/>
  <c r="B19243" i="1"/>
  <c r="B19244" i="1"/>
  <c r="B19245" i="1"/>
  <c r="B19246" i="1"/>
  <c r="B19247" i="1"/>
  <c r="B19248" i="1"/>
  <c r="B19249" i="1"/>
  <c r="B19250" i="1"/>
  <c r="B19251" i="1"/>
  <c r="B19252" i="1"/>
  <c r="B19253" i="1"/>
  <c r="B19254" i="1"/>
  <c r="B19255" i="1"/>
  <c r="B19256" i="1"/>
  <c r="B19257" i="1"/>
  <c r="B19258" i="1"/>
  <c r="B19259" i="1"/>
  <c r="B19260" i="1"/>
  <c r="B19261" i="1"/>
  <c r="B19262" i="1"/>
  <c r="B19263" i="1"/>
  <c r="B19264" i="1"/>
  <c r="B19265" i="1"/>
  <c r="B19266" i="1"/>
  <c r="B19267" i="1"/>
  <c r="B19268" i="1"/>
  <c r="B19269" i="1"/>
  <c r="B19270" i="1"/>
  <c r="B19271" i="1"/>
  <c r="B19272" i="1"/>
  <c r="B19273" i="1"/>
  <c r="B19274" i="1"/>
  <c r="B19275" i="1"/>
  <c r="B19276" i="1"/>
  <c r="B19277" i="1"/>
  <c r="B19278" i="1"/>
  <c r="B19279" i="1"/>
  <c r="B19280" i="1"/>
  <c r="B19281" i="1"/>
  <c r="B19282" i="1"/>
  <c r="B19283" i="1"/>
  <c r="B19284" i="1"/>
  <c r="B19285" i="1"/>
  <c r="B19286" i="1"/>
  <c r="B19287" i="1"/>
  <c r="B19288" i="1"/>
  <c r="B19289" i="1"/>
  <c r="B19290" i="1"/>
  <c r="B19291" i="1"/>
  <c r="B19292" i="1"/>
  <c r="B19293" i="1"/>
  <c r="B19294" i="1"/>
  <c r="B19295" i="1"/>
  <c r="B19296" i="1"/>
  <c r="B19297" i="1"/>
  <c r="B19298" i="1"/>
  <c r="B19299" i="1"/>
  <c r="B19300" i="1"/>
  <c r="B19301" i="1"/>
  <c r="B19302" i="1"/>
  <c r="B19303" i="1"/>
  <c r="B19304" i="1"/>
  <c r="B19305" i="1"/>
  <c r="B19306" i="1"/>
  <c r="B19307" i="1"/>
  <c r="B19308" i="1"/>
  <c r="B19309" i="1"/>
  <c r="B19310" i="1"/>
  <c r="B19311" i="1"/>
  <c r="B19312" i="1"/>
  <c r="B19313" i="1"/>
  <c r="B19314" i="1"/>
  <c r="B19315" i="1"/>
  <c r="B19316" i="1"/>
  <c r="B19317" i="1"/>
  <c r="B19318" i="1"/>
  <c r="B19319" i="1"/>
  <c r="B19320" i="1"/>
  <c r="B19321" i="1"/>
  <c r="B19322" i="1"/>
  <c r="B19323" i="1"/>
  <c r="B19324" i="1"/>
  <c r="B19325" i="1"/>
  <c r="B19326" i="1"/>
  <c r="B19327" i="1"/>
  <c r="B19328" i="1"/>
  <c r="B19329" i="1"/>
  <c r="B19330" i="1"/>
  <c r="B19331" i="1"/>
  <c r="B19332" i="1"/>
  <c r="B19333" i="1"/>
  <c r="B19334" i="1"/>
  <c r="B19335" i="1"/>
  <c r="B19336" i="1"/>
  <c r="B19337" i="1"/>
  <c r="B19338" i="1"/>
  <c r="B19339" i="1"/>
  <c r="B19340" i="1"/>
  <c r="B19341" i="1"/>
  <c r="B19342" i="1"/>
  <c r="B19343" i="1"/>
  <c r="B19344" i="1"/>
  <c r="B19345" i="1"/>
  <c r="B19346" i="1"/>
  <c r="B19347" i="1"/>
  <c r="B19348" i="1"/>
  <c r="B19349" i="1"/>
  <c r="B19350" i="1"/>
  <c r="B19351" i="1"/>
  <c r="B19352" i="1"/>
  <c r="B19353" i="1"/>
  <c r="B19354" i="1"/>
  <c r="B19355" i="1"/>
  <c r="B19356" i="1"/>
  <c r="B19357" i="1"/>
  <c r="B19358" i="1"/>
  <c r="B19359" i="1"/>
  <c r="B19360" i="1"/>
  <c r="B19361" i="1"/>
  <c r="B19362" i="1"/>
  <c r="B19363" i="1"/>
  <c r="B19364" i="1"/>
  <c r="B19365" i="1"/>
  <c r="B19366" i="1"/>
  <c r="B19367" i="1"/>
  <c r="B19368" i="1"/>
  <c r="B19369" i="1"/>
  <c r="B19370" i="1"/>
  <c r="B19371" i="1"/>
  <c r="B19372" i="1"/>
  <c r="B19373" i="1"/>
  <c r="B19374" i="1"/>
  <c r="B19375" i="1"/>
  <c r="B19376" i="1"/>
  <c r="B19377" i="1"/>
  <c r="B19378" i="1"/>
  <c r="B19379" i="1"/>
  <c r="B19380" i="1"/>
  <c r="B19381" i="1"/>
  <c r="B19382" i="1"/>
  <c r="B19383" i="1"/>
  <c r="B19384" i="1"/>
  <c r="B19385" i="1"/>
  <c r="B19386" i="1"/>
  <c r="B19387" i="1"/>
  <c r="B19388" i="1"/>
  <c r="B19389" i="1"/>
  <c r="B19390" i="1"/>
  <c r="B19391" i="1"/>
  <c r="B19392" i="1"/>
  <c r="B19393" i="1"/>
  <c r="B19394" i="1"/>
  <c r="B19395" i="1"/>
  <c r="B19396" i="1"/>
  <c r="B19397" i="1"/>
  <c r="B19398" i="1"/>
  <c r="B19399" i="1"/>
  <c r="B19400" i="1"/>
  <c r="B19401" i="1"/>
  <c r="B19402" i="1"/>
  <c r="B19403" i="1"/>
  <c r="B19404" i="1"/>
  <c r="B19405" i="1"/>
  <c r="B19406" i="1"/>
  <c r="B19407" i="1"/>
  <c r="B19408" i="1"/>
  <c r="B19409" i="1"/>
  <c r="B19410" i="1"/>
  <c r="B19411" i="1"/>
  <c r="B19412" i="1"/>
  <c r="B19413" i="1"/>
  <c r="B19414" i="1"/>
  <c r="B19415" i="1"/>
  <c r="B19416" i="1"/>
  <c r="B19417" i="1"/>
  <c r="B19418" i="1"/>
  <c r="B19419" i="1"/>
  <c r="B19420" i="1"/>
  <c r="B19421" i="1"/>
  <c r="B19422" i="1"/>
  <c r="B19423" i="1"/>
  <c r="B19424" i="1"/>
  <c r="B19425" i="1"/>
  <c r="B19426" i="1"/>
  <c r="B19427" i="1"/>
  <c r="B19428" i="1"/>
  <c r="B19429" i="1"/>
  <c r="B19430" i="1"/>
  <c r="B19431" i="1"/>
  <c r="B19432" i="1"/>
  <c r="B19433" i="1"/>
  <c r="B19434" i="1"/>
  <c r="B19435" i="1"/>
  <c r="B19436" i="1"/>
  <c r="B19437" i="1"/>
  <c r="B19438" i="1"/>
  <c r="B19439" i="1"/>
  <c r="B19440" i="1"/>
  <c r="B19441" i="1"/>
  <c r="B19442" i="1"/>
  <c r="B19443" i="1"/>
  <c r="B19444" i="1"/>
  <c r="B19445" i="1"/>
  <c r="B19446" i="1"/>
  <c r="B19447" i="1"/>
  <c r="B19448" i="1"/>
  <c r="B19449" i="1"/>
  <c r="B19450" i="1"/>
  <c r="B19451" i="1"/>
  <c r="B19452" i="1"/>
  <c r="B19453" i="1"/>
  <c r="B19454" i="1"/>
  <c r="B19455" i="1"/>
  <c r="B19456" i="1"/>
  <c r="B19457" i="1"/>
  <c r="B19458" i="1"/>
  <c r="B19459" i="1"/>
  <c r="B19460" i="1"/>
  <c r="B19461" i="1"/>
  <c r="B19462" i="1"/>
  <c r="B19463" i="1"/>
  <c r="B19464" i="1"/>
  <c r="B19465" i="1"/>
  <c r="B19466" i="1"/>
  <c r="B19467" i="1"/>
  <c r="B19468" i="1"/>
  <c r="B19469" i="1"/>
  <c r="B19470" i="1"/>
  <c r="B19471" i="1"/>
  <c r="B19472" i="1"/>
  <c r="B19473" i="1"/>
  <c r="B19474" i="1"/>
  <c r="B19475" i="1"/>
  <c r="B19476" i="1"/>
  <c r="B19477" i="1"/>
  <c r="B19478" i="1"/>
  <c r="B19479" i="1"/>
  <c r="B19480" i="1"/>
  <c r="B19481" i="1"/>
  <c r="B19482" i="1"/>
  <c r="B19483" i="1"/>
  <c r="B19484" i="1"/>
  <c r="B19485" i="1"/>
  <c r="B19486" i="1"/>
  <c r="B19487" i="1"/>
  <c r="B19488" i="1"/>
  <c r="B19489" i="1"/>
  <c r="B19490" i="1"/>
  <c r="B19491" i="1"/>
  <c r="B19492" i="1"/>
  <c r="B19493" i="1"/>
  <c r="B19494" i="1"/>
  <c r="B19495" i="1"/>
  <c r="B19496" i="1"/>
  <c r="B19497" i="1"/>
  <c r="B19498" i="1"/>
  <c r="B19499" i="1"/>
  <c r="B19500" i="1"/>
  <c r="B19501" i="1"/>
  <c r="B19502" i="1"/>
  <c r="B19503" i="1"/>
  <c r="B19504" i="1"/>
  <c r="B19505" i="1"/>
  <c r="B19506" i="1"/>
  <c r="B19507" i="1"/>
  <c r="B19508" i="1"/>
  <c r="B19509" i="1"/>
  <c r="B19510" i="1"/>
  <c r="B19511" i="1"/>
  <c r="B19512" i="1"/>
  <c r="B19513" i="1"/>
  <c r="B19514" i="1"/>
  <c r="B19515" i="1"/>
  <c r="B19516" i="1"/>
  <c r="B19517" i="1"/>
  <c r="B19518" i="1"/>
  <c r="B19519" i="1"/>
  <c r="B19520" i="1"/>
  <c r="B19521" i="1"/>
  <c r="B19522" i="1"/>
  <c r="B19523" i="1"/>
  <c r="B19524" i="1"/>
  <c r="B19525" i="1"/>
  <c r="B19526" i="1"/>
  <c r="B19527" i="1"/>
  <c r="B19528" i="1"/>
  <c r="B19529" i="1"/>
  <c r="B19530" i="1"/>
  <c r="B19531" i="1"/>
  <c r="B19532" i="1"/>
  <c r="B19533" i="1"/>
  <c r="B19534" i="1"/>
  <c r="B19535" i="1"/>
  <c r="B19536" i="1"/>
  <c r="B19537" i="1"/>
  <c r="B19538" i="1"/>
  <c r="B19539" i="1"/>
  <c r="B19540" i="1"/>
  <c r="B19541" i="1"/>
  <c r="B19542" i="1"/>
  <c r="B19543" i="1"/>
  <c r="B19544" i="1"/>
  <c r="B19545" i="1"/>
  <c r="B19546" i="1"/>
  <c r="B19547" i="1"/>
  <c r="B19548" i="1"/>
  <c r="B19549" i="1"/>
  <c r="B19550" i="1"/>
  <c r="B19551" i="1"/>
  <c r="B19552" i="1"/>
  <c r="B19553" i="1"/>
  <c r="B19554" i="1"/>
  <c r="B19555" i="1"/>
  <c r="B19556" i="1"/>
  <c r="B19557" i="1"/>
  <c r="B19558" i="1"/>
  <c r="B19559" i="1"/>
  <c r="B19560" i="1"/>
  <c r="B19561" i="1"/>
  <c r="B19562" i="1"/>
  <c r="B19563" i="1"/>
  <c r="B19564" i="1"/>
  <c r="B19565" i="1"/>
  <c r="B19566" i="1"/>
  <c r="B19567" i="1"/>
  <c r="B19568" i="1"/>
  <c r="B19569" i="1"/>
  <c r="B19570" i="1"/>
  <c r="B19571" i="1"/>
  <c r="B19572" i="1"/>
  <c r="B19573" i="1"/>
  <c r="B19574" i="1"/>
  <c r="B19575" i="1"/>
  <c r="B19576" i="1"/>
  <c r="B19577" i="1"/>
  <c r="B19578" i="1"/>
  <c r="B19579" i="1"/>
  <c r="B19580" i="1"/>
  <c r="B19581" i="1"/>
  <c r="B19582" i="1"/>
  <c r="B19583" i="1"/>
  <c r="B19584" i="1"/>
  <c r="B19585" i="1"/>
  <c r="B19586" i="1"/>
  <c r="B19587" i="1"/>
  <c r="B19588" i="1"/>
  <c r="B19589" i="1"/>
  <c r="B19590" i="1"/>
  <c r="B19591" i="1"/>
  <c r="B19592" i="1"/>
  <c r="B19593" i="1"/>
  <c r="B19594" i="1"/>
  <c r="B19595" i="1"/>
  <c r="B19596" i="1"/>
  <c r="B19597" i="1"/>
  <c r="B19598" i="1"/>
  <c r="B19599" i="1"/>
  <c r="B19600" i="1"/>
  <c r="B19601" i="1"/>
  <c r="B19602" i="1"/>
  <c r="B19603" i="1"/>
  <c r="B19604" i="1"/>
  <c r="B19605" i="1"/>
  <c r="B19606" i="1"/>
  <c r="B19607" i="1"/>
  <c r="B19608" i="1"/>
  <c r="B19609" i="1"/>
  <c r="B19610" i="1"/>
  <c r="B19611" i="1"/>
  <c r="B19612" i="1"/>
  <c r="B19613" i="1"/>
  <c r="B19614" i="1"/>
  <c r="B19615" i="1"/>
  <c r="B19616" i="1"/>
  <c r="B19617" i="1"/>
  <c r="B19618" i="1"/>
  <c r="B19619" i="1"/>
  <c r="B19620" i="1"/>
  <c r="B19621" i="1"/>
  <c r="B19622" i="1"/>
  <c r="B19623" i="1"/>
  <c r="B19624" i="1"/>
  <c r="B19625" i="1"/>
  <c r="B19626" i="1"/>
  <c r="B19627" i="1"/>
  <c r="B19628" i="1"/>
  <c r="B19629" i="1"/>
  <c r="B19630" i="1"/>
  <c r="B19631" i="1"/>
  <c r="B19632" i="1"/>
  <c r="B19633" i="1"/>
  <c r="B19634" i="1"/>
  <c r="B19635" i="1"/>
  <c r="B19636" i="1"/>
  <c r="B19637" i="1"/>
  <c r="B19638" i="1"/>
  <c r="B19639" i="1"/>
  <c r="B19640" i="1"/>
  <c r="B19641" i="1"/>
  <c r="B19642" i="1"/>
  <c r="B19643" i="1"/>
  <c r="B19644" i="1"/>
  <c r="B19645" i="1"/>
  <c r="B19646" i="1"/>
  <c r="B19647" i="1"/>
  <c r="B19648" i="1"/>
  <c r="B19649" i="1"/>
  <c r="B19650" i="1"/>
  <c r="B19651" i="1"/>
  <c r="B19652" i="1"/>
  <c r="B19653" i="1"/>
  <c r="B19654" i="1"/>
  <c r="B19655" i="1"/>
  <c r="B19656" i="1"/>
  <c r="B19657" i="1"/>
  <c r="B19658" i="1"/>
  <c r="B19659" i="1"/>
  <c r="B19660" i="1"/>
  <c r="B19661" i="1"/>
  <c r="B19662" i="1"/>
  <c r="B19663" i="1"/>
  <c r="B19664" i="1"/>
  <c r="B19665" i="1"/>
  <c r="B19666" i="1"/>
  <c r="B19667" i="1"/>
  <c r="B19668" i="1"/>
  <c r="B19669" i="1"/>
  <c r="B19670" i="1"/>
  <c r="B19671" i="1"/>
  <c r="B19672" i="1"/>
  <c r="B19673" i="1"/>
  <c r="B19674" i="1"/>
  <c r="B19675" i="1"/>
  <c r="B19676" i="1"/>
  <c r="B19677" i="1"/>
  <c r="B19678" i="1"/>
  <c r="B19679" i="1"/>
  <c r="B19680" i="1"/>
  <c r="B19681" i="1"/>
  <c r="B19682" i="1"/>
  <c r="B19683" i="1"/>
  <c r="B19684" i="1"/>
  <c r="B19685" i="1"/>
  <c r="B19686" i="1"/>
  <c r="B19687" i="1"/>
  <c r="B19688" i="1"/>
  <c r="B19689" i="1"/>
  <c r="B19690" i="1"/>
  <c r="B19691" i="1"/>
  <c r="B19692" i="1"/>
  <c r="B19693" i="1"/>
  <c r="B19694" i="1"/>
  <c r="B19695" i="1"/>
  <c r="B19696" i="1"/>
  <c r="B19697" i="1"/>
  <c r="B19698" i="1"/>
  <c r="B19699" i="1"/>
  <c r="B19700" i="1"/>
  <c r="B19701" i="1"/>
  <c r="B19702" i="1"/>
  <c r="B19703" i="1"/>
  <c r="B19704" i="1"/>
  <c r="B19705" i="1"/>
  <c r="B19706" i="1"/>
  <c r="B19707" i="1"/>
  <c r="B19708" i="1"/>
  <c r="B19709" i="1"/>
  <c r="B19710" i="1"/>
  <c r="B19711" i="1"/>
  <c r="B19712" i="1"/>
  <c r="B19713" i="1"/>
  <c r="B19714" i="1"/>
  <c r="B19715" i="1"/>
  <c r="B19716" i="1"/>
  <c r="B19717" i="1"/>
  <c r="B19718" i="1"/>
  <c r="B19719" i="1"/>
  <c r="B19720" i="1"/>
  <c r="B19721" i="1"/>
  <c r="B19722" i="1"/>
  <c r="B19723" i="1"/>
  <c r="B19724" i="1"/>
  <c r="B19725" i="1"/>
  <c r="B19726" i="1"/>
  <c r="B19727" i="1"/>
  <c r="B19728" i="1"/>
  <c r="B19729" i="1"/>
  <c r="B19730" i="1"/>
  <c r="B19731" i="1"/>
  <c r="B19732" i="1"/>
  <c r="B19733" i="1"/>
  <c r="B19734" i="1"/>
  <c r="B19735" i="1"/>
  <c r="B19736" i="1"/>
  <c r="B19737" i="1"/>
  <c r="B19738" i="1"/>
  <c r="B19739" i="1"/>
  <c r="B19740" i="1"/>
  <c r="B19741" i="1"/>
  <c r="B19742" i="1"/>
  <c r="B19743" i="1"/>
  <c r="B19744" i="1"/>
  <c r="B19745" i="1"/>
  <c r="B19746" i="1"/>
  <c r="B19747" i="1"/>
  <c r="B19748" i="1"/>
  <c r="B19749" i="1"/>
  <c r="B19750" i="1"/>
  <c r="B19751" i="1"/>
  <c r="B19752" i="1"/>
  <c r="B19753" i="1"/>
  <c r="B19754" i="1"/>
  <c r="B19755" i="1"/>
  <c r="B19756" i="1"/>
  <c r="B19757" i="1"/>
  <c r="B19758" i="1"/>
  <c r="B19759" i="1"/>
  <c r="B19760" i="1"/>
  <c r="B19761" i="1"/>
  <c r="B19762" i="1"/>
  <c r="B19763" i="1"/>
  <c r="B19764" i="1"/>
  <c r="B19765" i="1"/>
  <c r="B19766" i="1"/>
  <c r="B19767" i="1"/>
  <c r="B19768" i="1"/>
  <c r="B19769" i="1"/>
  <c r="B19770" i="1"/>
  <c r="B19771" i="1"/>
  <c r="B19772" i="1"/>
  <c r="B19773" i="1"/>
  <c r="B19774" i="1"/>
  <c r="B19775" i="1"/>
  <c r="B19776" i="1"/>
  <c r="B19777" i="1"/>
  <c r="B19778" i="1"/>
  <c r="B19779" i="1"/>
  <c r="B19780" i="1"/>
  <c r="B19781" i="1"/>
  <c r="B19782" i="1"/>
  <c r="B19783" i="1"/>
  <c r="B19784" i="1"/>
  <c r="B19785" i="1"/>
  <c r="B19786" i="1"/>
  <c r="B19787" i="1"/>
  <c r="B19788" i="1"/>
  <c r="B19789" i="1"/>
  <c r="B19790" i="1"/>
  <c r="B19791" i="1"/>
  <c r="B19792" i="1"/>
  <c r="B19793" i="1"/>
  <c r="B19794" i="1"/>
  <c r="B19795" i="1"/>
  <c r="B19796" i="1"/>
  <c r="B19797" i="1"/>
  <c r="B19798" i="1"/>
  <c r="B19799" i="1"/>
  <c r="B19800" i="1"/>
  <c r="B19801" i="1"/>
  <c r="B19802" i="1"/>
  <c r="B19803" i="1"/>
  <c r="B19804" i="1"/>
  <c r="B19805" i="1"/>
  <c r="B19806" i="1"/>
  <c r="B19807" i="1"/>
  <c r="B19808" i="1"/>
  <c r="B19809" i="1"/>
  <c r="B19810" i="1"/>
  <c r="B19811" i="1"/>
  <c r="B19812" i="1"/>
  <c r="B19813" i="1"/>
  <c r="B19814" i="1"/>
  <c r="B19815" i="1"/>
  <c r="B19816" i="1"/>
  <c r="B19817" i="1"/>
  <c r="B19818" i="1"/>
  <c r="B19819" i="1"/>
  <c r="B19820" i="1"/>
  <c r="B19821" i="1"/>
  <c r="B19822" i="1"/>
  <c r="B19823" i="1"/>
  <c r="B19824" i="1"/>
  <c r="B19825" i="1"/>
  <c r="B19826" i="1"/>
  <c r="B19827" i="1"/>
  <c r="B19828" i="1"/>
  <c r="B19829" i="1"/>
  <c r="B19830" i="1"/>
  <c r="B19831" i="1"/>
  <c r="B19832" i="1"/>
  <c r="B19833" i="1"/>
  <c r="B19834" i="1"/>
  <c r="B19835" i="1"/>
  <c r="B19836" i="1"/>
  <c r="B19837" i="1"/>
  <c r="B19838" i="1"/>
  <c r="B19839" i="1"/>
  <c r="B19840" i="1"/>
  <c r="B19841" i="1"/>
  <c r="B19842" i="1"/>
  <c r="B19843" i="1"/>
  <c r="B19844" i="1"/>
  <c r="B19845" i="1"/>
  <c r="B19846" i="1"/>
  <c r="B19847" i="1"/>
  <c r="B19848" i="1"/>
  <c r="B19849" i="1"/>
  <c r="B19850" i="1"/>
  <c r="B19851" i="1"/>
  <c r="B19852" i="1"/>
  <c r="B19853" i="1"/>
  <c r="B19854" i="1"/>
  <c r="B19855" i="1"/>
  <c r="B19856" i="1"/>
  <c r="B19857" i="1"/>
  <c r="B19858" i="1"/>
  <c r="B19859" i="1"/>
  <c r="B19860" i="1"/>
  <c r="B19861" i="1"/>
  <c r="B19862" i="1"/>
  <c r="B19863" i="1"/>
  <c r="B19864" i="1"/>
  <c r="B19865" i="1"/>
  <c r="B19866" i="1"/>
  <c r="B19867" i="1"/>
  <c r="B19868" i="1"/>
  <c r="B19869" i="1"/>
  <c r="B19870" i="1"/>
  <c r="B19871" i="1"/>
  <c r="B19872" i="1"/>
  <c r="B19873" i="1"/>
  <c r="B19874" i="1"/>
  <c r="B19875" i="1"/>
  <c r="B19876" i="1"/>
  <c r="B19877" i="1"/>
  <c r="B19878" i="1"/>
  <c r="B19879" i="1"/>
  <c r="B19880" i="1"/>
  <c r="B19881" i="1"/>
  <c r="B19882" i="1"/>
  <c r="B19883" i="1"/>
  <c r="B19884" i="1"/>
  <c r="B19885" i="1"/>
  <c r="B19886" i="1"/>
  <c r="B19887" i="1"/>
  <c r="B19888" i="1"/>
  <c r="B19889" i="1"/>
  <c r="B19890" i="1"/>
  <c r="B19891" i="1"/>
  <c r="B19892" i="1"/>
  <c r="B19893" i="1"/>
  <c r="B19894" i="1"/>
  <c r="B19895" i="1"/>
  <c r="B19896" i="1"/>
  <c r="B19897" i="1"/>
  <c r="B19898" i="1"/>
  <c r="B19899" i="1"/>
  <c r="B19900" i="1"/>
  <c r="B19901" i="1"/>
  <c r="B19902" i="1"/>
  <c r="B19903" i="1"/>
  <c r="B19904" i="1"/>
  <c r="B19905" i="1"/>
  <c r="B19906" i="1"/>
  <c r="B19907" i="1"/>
  <c r="B19908" i="1"/>
  <c r="B19909" i="1"/>
  <c r="B19910" i="1"/>
  <c r="B19911" i="1"/>
  <c r="B19912" i="1"/>
  <c r="B19913" i="1"/>
  <c r="B19914" i="1"/>
  <c r="B19915" i="1"/>
  <c r="B19916" i="1"/>
  <c r="B19917" i="1"/>
  <c r="B19918" i="1"/>
  <c r="B19919" i="1"/>
  <c r="B19920" i="1"/>
  <c r="B19921" i="1"/>
  <c r="B19922" i="1"/>
  <c r="B19923" i="1"/>
  <c r="B19924" i="1"/>
  <c r="B19925" i="1"/>
  <c r="B19926" i="1"/>
  <c r="B19927" i="1"/>
  <c r="B19928" i="1"/>
  <c r="B19929" i="1"/>
  <c r="B19930" i="1"/>
  <c r="B19931" i="1"/>
  <c r="B19932" i="1"/>
  <c r="B19933" i="1"/>
  <c r="B19934" i="1"/>
  <c r="B19935" i="1"/>
  <c r="B19936" i="1"/>
  <c r="B19937" i="1"/>
  <c r="B19938" i="1"/>
  <c r="B19939" i="1"/>
  <c r="B19940" i="1"/>
  <c r="B19941" i="1"/>
  <c r="B19942" i="1"/>
  <c r="B19943" i="1"/>
  <c r="B19944" i="1"/>
  <c r="B19945" i="1"/>
  <c r="B19946" i="1"/>
  <c r="B19947" i="1"/>
  <c r="B19948" i="1"/>
  <c r="B19949" i="1"/>
  <c r="B19950" i="1"/>
  <c r="B19951" i="1"/>
  <c r="B19952" i="1"/>
  <c r="B19953" i="1"/>
  <c r="B19954" i="1"/>
  <c r="B19955" i="1"/>
  <c r="B19956" i="1"/>
  <c r="B19957" i="1"/>
  <c r="B19958" i="1"/>
  <c r="B19959" i="1"/>
  <c r="B19960" i="1"/>
  <c r="B19961" i="1"/>
  <c r="B19962" i="1"/>
  <c r="B19963" i="1"/>
  <c r="B19964" i="1"/>
  <c r="B19965" i="1"/>
  <c r="B19966" i="1"/>
  <c r="B19967" i="1"/>
  <c r="B19968" i="1"/>
  <c r="B19969" i="1"/>
  <c r="B19970" i="1"/>
  <c r="B19971" i="1"/>
  <c r="B19972" i="1"/>
  <c r="B19973" i="1"/>
  <c r="B19974" i="1"/>
  <c r="B19975" i="1"/>
  <c r="B19976" i="1"/>
  <c r="B19977" i="1"/>
  <c r="B19978" i="1"/>
  <c r="B19979" i="1"/>
  <c r="B19980" i="1"/>
  <c r="B19981" i="1"/>
  <c r="B19982" i="1"/>
  <c r="B19983" i="1"/>
  <c r="B19984" i="1"/>
  <c r="B19985" i="1"/>
  <c r="B19986" i="1"/>
  <c r="B19987" i="1"/>
  <c r="B19988" i="1"/>
  <c r="B19989" i="1"/>
  <c r="B19990" i="1"/>
  <c r="B19991" i="1"/>
  <c r="B19992" i="1"/>
  <c r="B19993" i="1"/>
  <c r="B19994" i="1"/>
  <c r="B19995" i="1"/>
  <c r="B19996" i="1"/>
  <c r="B19997" i="1"/>
  <c r="B19998" i="1"/>
  <c r="B19999" i="1"/>
  <c r="B20000" i="1"/>
  <c r="B20001" i="1"/>
  <c r="B3" i="1"/>
  <c r="B4" i="1"/>
  <c r="B5" i="1"/>
  <c r="B6" i="1"/>
  <c r="B7" i="1"/>
  <c r="B8" i="1"/>
  <c r="B9" i="1"/>
  <c r="B10" i="1"/>
  <c r="B11" i="1"/>
  <c r="B12" i="1"/>
  <c r="B13" i="1"/>
  <c r="B14" i="1"/>
  <c r="B15" i="1"/>
  <c r="B16" i="1"/>
  <c r="B17" i="1"/>
  <c r="B18" i="1"/>
  <c r="B19" i="1"/>
  <c r="B20" i="1"/>
  <c r="B21" i="1"/>
  <c r="B22" i="1"/>
  <c r="B23" i="1"/>
  <c r="B24" i="1"/>
  <c r="B25" i="1"/>
  <c r="B26" i="1"/>
  <c r="B27"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A887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945" i="1"/>
  <c r="A8946" i="1"/>
  <c r="A8947" i="1"/>
  <c r="A8948" i="1"/>
  <c r="A8949" i="1"/>
  <c r="A8950" i="1"/>
  <c r="A8951" i="1"/>
  <c r="A8952" i="1"/>
  <c r="A8953" i="1"/>
  <c r="A8954" i="1"/>
  <c r="A8955" i="1"/>
  <c r="A8956" i="1"/>
  <c r="A8957" i="1"/>
  <c r="A8958" i="1"/>
  <c r="A8959"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95" i="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9061" i="1"/>
  <c r="A9062" i="1"/>
  <c r="A9063" i="1"/>
  <c r="A9064" i="1"/>
  <c r="A9065" i="1"/>
  <c r="A9066" i="1"/>
  <c r="A9067" i="1"/>
  <c r="A9068" i="1"/>
  <c r="A9069"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A9212" i="1"/>
  <c r="A9213"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352" i="1"/>
  <c r="A9353" i="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7" i="1"/>
  <c r="A9448" i="1"/>
  <c r="A9449" i="1"/>
  <c r="A9450" i="1"/>
  <c r="A9451" i="1"/>
  <c r="A9452" i="1"/>
  <c r="A9453" i="1"/>
  <c r="A9454" i="1"/>
  <c r="A9455" i="1"/>
  <c r="A9456" i="1"/>
  <c r="A9457" i="1"/>
  <c r="A9458" i="1"/>
  <c r="A9459" i="1"/>
  <c r="A9460" i="1"/>
  <c r="A9461" i="1"/>
  <c r="A9462" i="1"/>
  <c r="A9463" i="1"/>
  <c r="A9464" i="1"/>
  <c r="A9465" i="1"/>
  <c r="A9466" i="1"/>
  <c r="A9467" i="1"/>
  <c r="A9468" i="1"/>
  <c r="A9469" i="1"/>
  <c r="A9470" i="1"/>
  <c r="A9471" i="1"/>
  <c r="A9472" i="1"/>
  <c r="A9473" i="1"/>
  <c r="A9474" i="1"/>
  <c r="A9475" i="1"/>
  <c r="A9476"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5" i="1"/>
  <c r="A9536" i="1"/>
  <c r="A9537" i="1"/>
  <c r="A9538" i="1"/>
  <c r="A9539" i="1"/>
  <c r="A9540" i="1"/>
  <c r="A9541" i="1"/>
  <c r="A9542" i="1"/>
  <c r="A9543" i="1"/>
  <c r="A9544" i="1"/>
  <c r="A9545" i="1"/>
  <c r="A9546" i="1"/>
  <c r="A9547" i="1"/>
  <c r="A9548" i="1"/>
  <c r="A9549" i="1"/>
  <c r="A9550" i="1"/>
  <c r="A9551" i="1"/>
  <c r="A9552" i="1"/>
  <c r="A9553" i="1"/>
  <c r="A9554" i="1"/>
  <c r="A9555" i="1"/>
  <c r="A9556" i="1"/>
  <c r="A9557" i="1"/>
  <c r="A9558" i="1"/>
  <c r="A9559" i="1"/>
  <c r="A9560" i="1"/>
  <c r="A9561"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0"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0"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765"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824" i="1"/>
  <c r="A9825" i="1"/>
  <c r="A9826" i="1"/>
  <c r="A9827" i="1"/>
  <c r="A9828" i="1"/>
  <c r="A9829" i="1"/>
  <c r="A9830" i="1"/>
  <c r="A9831" i="1"/>
  <c r="A9832" i="1"/>
  <c r="A9833" i="1"/>
  <c r="A9834" i="1"/>
  <c r="A9835" i="1"/>
  <c r="A9836" i="1"/>
  <c r="A9837" i="1"/>
  <c r="A9838" i="1"/>
  <c r="A9839" i="1"/>
  <c r="A9840" i="1"/>
  <c r="A9841" i="1"/>
  <c r="A9842" i="1"/>
  <c r="A9843" i="1"/>
  <c r="A9844" i="1"/>
  <c r="A9845" i="1"/>
  <c r="A9846" i="1"/>
  <c r="A9847" i="1"/>
  <c r="A9848" i="1"/>
  <c r="A9849" i="1"/>
  <c r="A9850" i="1"/>
  <c r="A9851" i="1"/>
  <c r="A9852" i="1"/>
  <c r="A9853" i="1"/>
  <c r="A9854" i="1"/>
  <c r="A9855" i="1"/>
  <c r="A9856" i="1"/>
  <c r="A9857" i="1"/>
  <c r="A9858" i="1"/>
  <c r="A9859" i="1"/>
  <c r="A9860" i="1"/>
  <c r="A9861" i="1"/>
  <c r="A9862" i="1"/>
  <c r="A9863" i="1"/>
  <c r="A9864" i="1"/>
  <c r="A9865" i="1"/>
  <c r="A9866" i="1"/>
  <c r="A9867" i="1"/>
  <c r="A9868" i="1"/>
  <c r="A9869" i="1"/>
  <c r="A9870" i="1"/>
  <c r="A9871" i="1"/>
  <c r="A9872" i="1"/>
  <c r="A9873" i="1"/>
  <c r="A9874" i="1"/>
  <c r="A9875" i="1"/>
  <c r="A9876" i="1"/>
  <c r="A9877" i="1"/>
  <c r="A9878" i="1"/>
  <c r="A9879" i="1"/>
  <c r="A9880" i="1"/>
  <c r="A9881" i="1"/>
  <c r="A9882" i="1"/>
  <c r="A9883" i="1"/>
  <c r="A9884" i="1"/>
  <c r="A9885" i="1"/>
  <c r="A9886" i="1"/>
  <c r="A9887" i="1"/>
  <c r="A9888" i="1"/>
  <c r="A9889" i="1"/>
  <c r="A9890" i="1"/>
  <c r="A9891" i="1"/>
  <c r="A9892" i="1"/>
  <c r="A9893" i="1"/>
  <c r="A9894" i="1"/>
  <c r="A9895" i="1"/>
  <c r="A9896" i="1"/>
  <c r="A9897" i="1"/>
  <c r="A9898" i="1"/>
  <c r="A9899" i="1"/>
  <c r="A9900" i="1"/>
  <c r="A9901" i="1"/>
  <c r="A9902" i="1"/>
  <c r="A9903" i="1"/>
  <c r="A9904" i="1"/>
  <c r="A9905" i="1"/>
  <c r="A9906" i="1"/>
  <c r="A9907" i="1"/>
  <c r="A9908"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49"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6" i="1"/>
  <c r="A10047" i="1"/>
  <c r="A10048" i="1"/>
  <c r="A10049" i="1"/>
  <c r="A10050" i="1"/>
  <c r="A10051" i="1"/>
  <c r="A10052" i="1"/>
  <c r="A10053" i="1"/>
  <c r="A10054" i="1"/>
  <c r="A10055"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7"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318"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64"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 r="A10388" i="1"/>
  <c r="A10389" i="1"/>
  <c r="A10390" i="1"/>
  <c r="A10391" i="1"/>
  <c r="A10392" i="1"/>
  <c r="A10393" i="1"/>
  <c r="A10394" i="1"/>
  <c r="A10395" i="1"/>
  <c r="A10396" i="1"/>
  <c r="A10397" i="1"/>
  <c r="A10398" i="1"/>
  <c r="A10399" i="1"/>
  <c r="A10400" i="1"/>
  <c r="A10401" i="1"/>
  <c r="A10402" i="1"/>
  <c r="A10403" i="1"/>
  <c r="A10404" i="1"/>
  <c r="A10405" i="1"/>
  <c r="A10406" i="1"/>
  <c r="A10407" i="1"/>
  <c r="A10408" i="1"/>
  <c r="A10409" i="1"/>
  <c r="A10410" i="1"/>
  <c r="A10411" i="1"/>
  <c r="A10412" i="1"/>
  <c r="A10413" i="1"/>
  <c r="A10414" i="1"/>
  <c r="A10415" i="1"/>
  <c r="A10416" i="1"/>
  <c r="A10417" i="1"/>
  <c r="A10418" i="1"/>
  <c r="A10419" i="1"/>
  <c r="A10420" i="1"/>
  <c r="A10421" i="1"/>
  <c r="A10422" i="1"/>
  <c r="A10423" i="1"/>
  <c r="A10424" i="1"/>
  <c r="A10425" i="1"/>
  <c r="A10426" i="1"/>
  <c r="A10427" i="1"/>
  <c r="A10428" i="1"/>
  <c r="A10429" i="1"/>
  <c r="A10430" i="1"/>
  <c r="A10431" i="1"/>
  <c r="A10432" i="1"/>
  <c r="A10433" i="1"/>
  <c r="A10434" i="1"/>
  <c r="A10435" i="1"/>
  <c r="A10436" i="1"/>
  <c r="A10437" i="1"/>
  <c r="A10438" i="1"/>
  <c r="A10439" i="1"/>
  <c r="A10440" i="1"/>
  <c r="A10441" i="1"/>
  <c r="A10442" i="1"/>
  <c r="A10443" i="1"/>
  <c r="A10444" i="1"/>
  <c r="A10445" i="1"/>
  <c r="A10446" i="1"/>
  <c r="A10447" i="1"/>
  <c r="A10448" i="1"/>
  <c r="A10449" i="1"/>
  <c r="A10450" i="1"/>
  <c r="A10451" i="1"/>
  <c r="A10452" i="1"/>
  <c r="A10453" i="1"/>
  <c r="A10454" i="1"/>
  <c r="A10455" i="1"/>
  <c r="A10456" i="1"/>
  <c r="A10457" i="1"/>
  <c r="A10458" i="1"/>
  <c r="A10459" i="1"/>
  <c r="A10460" i="1"/>
  <c r="A10461" i="1"/>
  <c r="A10462" i="1"/>
  <c r="A10463" i="1"/>
  <c r="A10464" i="1"/>
  <c r="A10465" i="1"/>
  <c r="A10466" i="1"/>
  <c r="A10467" i="1"/>
  <c r="A10468" i="1"/>
  <c r="A10469" i="1"/>
  <c r="A10470" i="1"/>
  <c r="A10471" i="1"/>
  <c r="A10472" i="1"/>
  <c r="A10473" i="1"/>
  <c r="A10474" i="1"/>
  <c r="A10475" i="1"/>
  <c r="A10476" i="1"/>
  <c r="A10477" i="1"/>
  <c r="A10478" i="1"/>
  <c r="A10479" i="1"/>
  <c r="A10480" i="1"/>
  <c r="A10481" i="1"/>
  <c r="A10482" i="1"/>
  <c r="A10483" i="1"/>
  <c r="A10484" i="1"/>
  <c r="A10485" i="1"/>
  <c r="A10486" i="1"/>
  <c r="A10487" i="1"/>
  <c r="A10488" i="1"/>
  <c r="A10489" i="1"/>
  <c r="A10490" i="1"/>
  <c r="A10491" i="1"/>
  <c r="A10492" i="1"/>
  <c r="A10493" i="1"/>
  <c r="A10494" i="1"/>
  <c r="A10495" i="1"/>
  <c r="A10496" i="1"/>
  <c r="A10497" i="1"/>
  <c r="A10498" i="1"/>
  <c r="A10499" i="1"/>
  <c r="A10500" i="1"/>
  <c r="A10501" i="1"/>
  <c r="A10502" i="1"/>
  <c r="A10503" i="1"/>
  <c r="A10504" i="1"/>
  <c r="A10505" i="1"/>
  <c r="A10506" i="1"/>
  <c r="A10507" i="1"/>
  <c r="A10508" i="1"/>
  <c r="A10509" i="1"/>
  <c r="A10510" i="1"/>
  <c r="A10511" i="1"/>
  <c r="A10512" i="1"/>
  <c r="A10513" i="1"/>
  <c r="A10514" i="1"/>
  <c r="A10515" i="1"/>
  <c r="A10516" i="1"/>
  <c r="A10517" i="1"/>
  <c r="A10518" i="1"/>
  <c r="A10519" i="1"/>
  <c r="A10520" i="1"/>
  <c r="A10521" i="1"/>
  <c r="A10522" i="1"/>
  <c r="A10523" i="1"/>
  <c r="A10524" i="1"/>
  <c r="A10525" i="1"/>
  <c r="A10526" i="1"/>
  <c r="A10527" i="1"/>
  <c r="A10528" i="1"/>
  <c r="A10529" i="1"/>
  <c r="A10530" i="1"/>
  <c r="A10531" i="1"/>
  <c r="A10532" i="1"/>
  <c r="A10533" i="1"/>
  <c r="A10534" i="1"/>
  <c r="A10535" i="1"/>
  <c r="A10536" i="1"/>
  <c r="A10537" i="1"/>
  <c r="A10538" i="1"/>
  <c r="A10539" i="1"/>
  <c r="A10540" i="1"/>
  <c r="A10541" i="1"/>
  <c r="A10542" i="1"/>
  <c r="A10543" i="1"/>
  <c r="A10544" i="1"/>
  <c r="A10545" i="1"/>
  <c r="A10546" i="1"/>
  <c r="A10547" i="1"/>
  <c r="A10548" i="1"/>
  <c r="A10549" i="1"/>
  <c r="A10550" i="1"/>
  <c r="A10551" i="1"/>
  <c r="A10552" i="1"/>
  <c r="A10553" i="1"/>
  <c r="A10554" i="1"/>
  <c r="A10555" i="1"/>
  <c r="A10556" i="1"/>
  <c r="A10557" i="1"/>
  <c r="A10558" i="1"/>
  <c r="A10559" i="1"/>
  <c r="A10560" i="1"/>
  <c r="A10561" i="1"/>
  <c r="A10562" i="1"/>
  <c r="A10563" i="1"/>
  <c r="A10564" i="1"/>
  <c r="A10565" i="1"/>
  <c r="A10566" i="1"/>
  <c r="A10567" i="1"/>
  <c r="A10568" i="1"/>
  <c r="A10569" i="1"/>
  <c r="A10570" i="1"/>
  <c r="A10571" i="1"/>
  <c r="A10572" i="1"/>
  <c r="A10573" i="1"/>
  <c r="A10574" i="1"/>
  <c r="A10575" i="1"/>
  <c r="A10576" i="1"/>
  <c r="A10577" i="1"/>
  <c r="A10578" i="1"/>
  <c r="A10579" i="1"/>
  <c r="A10580" i="1"/>
  <c r="A10581" i="1"/>
  <c r="A10582" i="1"/>
  <c r="A10583" i="1"/>
  <c r="A10584" i="1"/>
  <c r="A10585" i="1"/>
  <c r="A10586" i="1"/>
  <c r="A10587" i="1"/>
  <c r="A10588" i="1"/>
  <c r="A10589" i="1"/>
  <c r="A10590" i="1"/>
  <c r="A10591" i="1"/>
  <c r="A10592" i="1"/>
  <c r="A10593" i="1"/>
  <c r="A10594" i="1"/>
  <c r="A10595" i="1"/>
  <c r="A10596" i="1"/>
  <c r="A10597" i="1"/>
  <c r="A10598" i="1"/>
  <c r="A10599" i="1"/>
  <c r="A10600" i="1"/>
  <c r="A10601" i="1"/>
  <c r="A10602" i="1"/>
  <c r="A10603" i="1"/>
  <c r="A10604" i="1"/>
  <c r="A10605" i="1"/>
  <c r="A10606" i="1"/>
  <c r="A10607" i="1"/>
  <c r="A10608" i="1"/>
  <c r="A10609" i="1"/>
  <c r="A10610" i="1"/>
  <c r="A10611" i="1"/>
  <c r="A10612" i="1"/>
  <c r="A10613" i="1"/>
  <c r="A10614" i="1"/>
  <c r="A10615" i="1"/>
  <c r="A10616" i="1"/>
  <c r="A10617" i="1"/>
  <c r="A10618" i="1"/>
  <c r="A10619" i="1"/>
  <c r="A10620" i="1"/>
  <c r="A10621" i="1"/>
  <c r="A10622" i="1"/>
  <c r="A10623" i="1"/>
  <c r="A10624" i="1"/>
  <c r="A10625" i="1"/>
  <c r="A10626" i="1"/>
  <c r="A10627" i="1"/>
  <c r="A10628" i="1"/>
  <c r="A10629" i="1"/>
  <c r="A10630" i="1"/>
  <c r="A10631" i="1"/>
  <c r="A10632" i="1"/>
  <c r="A10633" i="1"/>
  <c r="A10634" i="1"/>
  <c r="A10635" i="1"/>
  <c r="A10636" i="1"/>
  <c r="A10637" i="1"/>
  <c r="A10638" i="1"/>
  <c r="A10639" i="1"/>
  <c r="A10640" i="1"/>
  <c r="A10641" i="1"/>
  <c r="A10642" i="1"/>
  <c r="A10643" i="1"/>
  <c r="A10644" i="1"/>
  <c r="A10645" i="1"/>
  <c r="A10646" i="1"/>
  <c r="A10647" i="1"/>
  <c r="A10648" i="1"/>
  <c r="A10649" i="1"/>
  <c r="A10650" i="1"/>
  <c r="A10651" i="1"/>
  <c r="A10652" i="1"/>
  <c r="A10653" i="1"/>
  <c r="A10654" i="1"/>
  <c r="A10655" i="1"/>
  <c r="A10656" i="1"/>
  <c r="A10657" i="1"/>
  <c r="A10658" i="1"/>
  <c r="A10659" i="1"/>
  <c r="A10660" i="1"/>
  <c r="A10661" i="1"/>
  <c r="A10662" i="1"/>
  <c r="A10663" i="1"/>
  <c r="A10664" i="1"/>
  <c r="A10665" i="1"/>
  <c r="A10666" i="1"/>
  <c r="A10667" i="1"/>
  <c r="A10668" i="1"/>
  <c r="A10669" i="1"/>
  <c r="A10670" i="1"/>
  <c r="A10671" i="1"/>
  <c r="A10672" i="1"/>
  <c r="A10673" i="1"/>
  <c r="A10674" i="1"/>
  <c r="A10675" i="1"/>
  <c r="A10676" i="1"/>
  <c r="A10677" i="1"/>
  <c r="A10678" i="1"/>
  <c r="A10679" i="1"/>
  <c r="A10680" i="1"/>
  <c r="A10681" i="1"/>
  <c r="A10682" i="1"/>
  <c r="A10683" i="1"/>
  <c r="A10684" i="1"/>
  <c r="A10685" i="1"/>
  <c r="A10686" i="1"/>
  <c r="A10687" i="1"/>
  <c r="A10688" i="1"/>
  <c r="A10689" i="1"/>
  <c r="A10690" i="1"/>
  <c r="A10691" i="1"/>
  <c r="A10692" i="1"/>
  <c r="A10693" i="1"/>
  <c r="A10694" i="1"/>
  <c r="A10695" i="1"/>
  <c r="A10696" i="1"/>
  <c r="A10697" i="1"/>
  <c r="A10698" i="1"/>
  <c r="A10699" i="1"/>
  <c r="A10700" i="1"/>
  <c r="A10701" i="1"/>
  <c r="A10702" i="1"/>
  <c r="A10703" i="1"/>
  <c r="A10704" i="1"/>
  <c r="A10705" i="1"/>
  <c r="A10706" i="1"/>
  <c r="A10707" i="1"/>
  <c r="A10708" i="1"/>
  <c r="A10709" i="1"/>
  <c r="A10710" i="1"/>
  <c r="A10711" i="1"/>
  <c r="A10712" i="1"/>
  <c r="A10713" i="1"/>
  <c r="A10714" i="1"/>
  <c r="A10715" i="1"/>
  <c r="A10716" i="1"/>
  <c r="A10717" i="1"/>
  <c r="A10718" i="1"/>
  <c r="A10719" i="1"/>
  <c r="A10720" i="1"/>
  <c r="A10721" i="1"/>
  <c r="A10722" i="1"/>
  <c r="A10723" i="1"/>
  <c r="A10724" i="1"/>
  <c r="A10725" i="1"/>
  <c r="A10726" i="1"/>
  <c r="A10727" i="1"/>
  <c r="A10728" i="1"/>
  <c r="A10729" i="1"/>
  <c r="A10730" i="1"/>
  <c r="A10731" i="1"/>
  <c r="A10732" i="1"/>
  <c r="A10733" i="1"/>
  <c r="A10734" i="1"/>
  <c r="A10735" i="1"/>
  <c r="A10736" i="1"/>
  <c r="A10737" i="1"/>
  <c r="A10738" i="1"/>
  <c r="A10739" i="1"/>
  <c r="A10740" i="1"/>
  <c r="A10741" i="1"/>
  <c r="A10742" i="1"/>
  <c r="A10743" i="1"/>
  <c r="A10744" i="1"/>
  <c r="A10745" i="1"/>
  <c r="A10746" i="1"/>
  <c r="A10747" i="1"/>
  <c r="A10748" i="1"/>
  <c r="A10749" i="1"/>
  <c r="A10750" i="1"/>
  <c r="A10751" i="1"/>
  <c r="A10752" i="1"/>
  <c r="A10753" i="1"/>
  <c r="A10754" i="1"/>
  <c r="A10755" i="1"/>
  <c r="A10756" i="1"/>
  <c r="A10757" i="1"/>
  <c r="A10758" i="1"/>
  <c r="A10759" i="1"/>
  <c r="A10760" i="1"/>
  <c r="A10761" i="1"/>
  <c r="A10762" i="1"/>
  <c r="A10763" i="1"/>
  <c r="A10764" i="1"/>
  <c r="A10765" i="1"/>
  <c r="A10766" i="1"/>
  <c r="A10767" i="1"/>
  <c r="A10768" i="1"/>
  <c r="A10769" i="1"/>
  <c r="A10770" i="1"/>
  <c r="A10771" i="1"/>
  <c r="A10772" i="1"/>
  <c r="A10773" i="1"/>
  <c r="A10774" i="1"/>
  <c r="A10775" i="1"/>
  <c r="A10776" i="1"/>
  <c r="A10777" i="1"/>
  <c r="A10778" i="1"/>
  <c r="A10779" i="1"/>
  <c r="A10780" i="1"/>
  <c r="A10781" i="1"/>
  <c r="A10782" i="1"/>
  <c r="A10783" i="1"/>
  <c r="A10784" i="1"/>
  <c r="A10785" i="1"/>
  <c r="A10786" i="1"/>
  <c r="A10787" i="1"/>
  <c r="A10788" i="1"/>
  <c r="A10789" i="1"/>
  <c r="A10790" i="1"/>
  <c r="A10791" i="1"/>
  <c r="A10792" i="1"/>
  <c r="A10793" i="1"/>
  <c r="A10794" i="1"/>
  <c r="A10795" i="1"/>
  <c r="A10796" i="1"/>
  <c r="A10797" i="1"/>
  <c r="A10798" i="1"/>
  <c r="A10799" i="1"/>
  <c r="A10800" i="1"/>
  <c r="A10801" i="1"/>
  <c r="A10802" i="1"/>
  <c r="A10803" i="1"/>
  <c r="A10804" i="1"/>
  <c r="A10805" i="1"/>
  <c r="A10806" i="1"/>
  <c r="A10807" i="1"/>
  <c r="A10808" i="1"/>
  <c r="A10809" i="1"/>
  <c r="A10810" i="1"/>
  <c r="A10811" i="1"/>
  <c r="A10812" i="1"/>
  <c r="A10813" i="1"/>
  <c r="A10814" i="1"/>
  <c r="A10815" i="1"/>
  <c r="A10816" i="1"/>
  <c r="A10817" i="1"/>
  <c r="A10818" i="1"/>
  <c r="A10819" i="1"/>
  <c r="A10820" i="1"/>
  <c r="A10821" i="1"/>
  <c r="A10822" i="1"/>
  <c r="A10823" i="1"/>
  <c r="A10824" i="1"/>
  <c r="A10825" i="1"/>
  <c r="A10826" i="1"/>
  <c r="A10827" i="1"/>
  <c r="A10828" i="1"/>
  <c r="A10829" i="1"/>
  <c r="A10830" i="1"/>
  <c r="A10831" i="1"/>
  <c r="A10832" i="1"/>
  <c r="A10833" i="1"/>
  <c r="A10834" i="1"/>
  <c r="A10835" i="1"/>
  <c r="A10836" i="1"/>
  <c r="A10837" i="1"/>
  <c r="A10838" i="1"/>
  <c r="A10839" i="1"/>
  <c r="A10840" i="1"/>
  <c r="A10841" i="1"/>
  <c r="A10842" i="1"/>
  <c r="A10843" i="1"/>
  <c r="A10844" i="1"/>
  <c r="A10845" i="1"/>
  <c r="A10846" i="1"/>
  <c r="A10847" i="1"/>
  <c r="A10848" i="1"/>
  <c r="A10849" i="1"/>
  <c r="A10850" i="1"/>
  <c r="A10851" i="1"/>
  <c r="A10852" i="1"/>
  <c r="A10853" i="1"/>
  <c r="A10854" i="1"/>
  <c r="A10855" i="1"/>
  <c r="A10856" i="1"/>
  <c r="A10857" i="1"/>
  <c r="A10858" i="1"/>
  <c r="A10859" i="1"/>
  <c r="A10860" i="1"/>
  <c r="A10861" i="1"/>
  <c r="A10862" i="1"/>
  <c r="A10863" i="1"/>
  <c r="A10864" i="1"/>
  <c r="A10865" i="1"/>
  <c r="A10866" i="1"/>
  <c r="A10867" i="1"/>
  <c r="A10868" i="1"/>
  <c r="A10869" i="1"/>
  <c r="A10870" i="1"/>
  <c r="A10871" i="1"/>
  <c r="A10872" i="1"/>
  <c r="A10873" i="1"/>
  <c r="A10874" i="1"/>
  <c r="A10875" i="1"/>
  <c r="A10876" i="1"/>
  <c r="A10877" i="1"/>
  <c r="A10878" i="1"/>
  <c r="A10879" i="1"/>
  <c r="A10880" i="1"/>
  <c r="A10881" i="1"/>
  <c r="A10882" i="1"/>
  <c r="A10883" i="1"/>
  <c r="A10884" i="1"/>
  <c r="A10885" i="1"/>
  <c r="A10886" i="1"/>
  <c r="A10887" i="1"/>
  <c r="A10888" i="1"/>
  <c r="A10889" i="1"/>
  <c r="A10890" i="1"/>
  <c r="A10891" i="1"/>
  <c r="A10892" i="1"/>
  <c r="A10893" i="1"/>
  <c r="A10894" i="1"/>
  <c r="A10895" i="1"/>
  <c r="A10896" i="1"/>
  <c r="A10897" i="1"/>
  <c r="A10898" i="1"/>
  <c r="A10899" i="1"/>
  <c r="A10900" i="1"/>
  <c r="A10901" i="1"/>
  <c r="A10902" i="1"/>
  <c r="A10903" i="1"/>
  <c r="A10904" i="1"/>
  <c r="A10905" i="1"/>
  <c r="A10906" i="1"/>
  <c r="A10907" i="1"/>
  <c r="A10908" i="1"/>
  <c r="A10909" i="1"/>
  <c r="A10910" i="1"/>
  <c r="A10911" i="1"/>
  <c r="A10912" i="1"/>
  <c r="A10913" i="1"/>
  <c r="A10914" i="1"/>
  <c r="A10915" i="1"/>
  <c r="A10916" i="1"/>
  <c r="A10917" i="1"/>
  <c r="A10918" i="1"/>
  <c r="A10919" i="1"/>
  <c r="A10920" i="1"/>
  <c r="A10921" i="1"/>
  <c r="A10922" i="1"/>
  <c r="A10923" i="1"/>
  <c r="A10924" i="1"/>
  <c r="A10925" i="1"/>
  <c r="A10926" i="1"/>
  <c r="A10927" i="1"/>
  <c r="A10928" i="1"/>
  <c r="A10929" i="1"/>
  <c r="A10930" i="1"/>
  <c r="A10931" i="1"/>
  <c r="A10932" i="1"/>
  <c r="A10933" i="1"/>
  <c r="A10934" i="1"/>
  <c r="A10935" i="1"/>
  <c r="A10936" i="1"/>
  <c r="A10937" i="1"/>
  <c r="A10938" i="1"/>
  <c r="A10939" i="1"/>
  <c r="A10940" i="1"/>
  <c r="A10941" i="1"/>
  <c r="A10942" i="1"/>
  <c r="A10943" i="1"/>
  <c r="A10944" i="1"/>
  <c r="A10945" i="1"/>
  <c r="A10946" i="1"/>
  <c r="A10947" i="1"/>
  <c r="A10948" i="1"/>
  <c r="A10949" i="1"/>
  <c r="A10950" i="1"/>
  <c r="A10951" i="1"/>
  <c r="A10952" i="1"/>
  <c r="A10953" i="1"/>
  <c r="A10954" i="1"/>
  <c r="A10955" i="1"/>
  <c r="A10956" i="1"/>
  <c r="A10957" i="1"/>
  <c r="A10958" i="1"/>
  <c r="A10959" i="1"/>
  <c r="A10960" i="1"/>
  <c r="A10961" i="1"/>
  <c r="A10962" i="1"/>
  <c r="A10963" i="1"/>
  <c r="A10964" i="1"/>
  <c r="A10965" i="1"/>
  <c r="A10966" i="1"/>
  <c r="A10967" i="1"/>
  <c r="A10968" i="1"/>
  <c r="A10969" i="1"/>
  <c r="A10970" i="1"/>
  <c r="A10971" i="1"/>
  <c r="A10972" i="1"/>
  <c r="A10973" i="1"/>
  <c r="A10974" i="1"/>
  <c r="A10975" i="1"/>
  <c r="A10976" i="1"/>
  <c r="A10977" i="1"/>
  <c r="A10978" i="1"/>
  <c r="A10979" i="1"/>
  <c r="A10980" i="1"/>
  <c r="A10981" i="1"/>
  <c r="A10982" i="1"/>
  <c r="A10983" i="1"/>
  <c r="A10984" i="1"/>
  <c r="A10985" i="1"/>
  <c r="A10986" i="1"/>
  <c r="A10987" i="1"/>
  <c r="A10988" i="1"/>
  <c r="A10989" i="1"/>
  <c r="A10990" i="1"/>
  <c r="A10991" i="1"/>
  <c r="A10992" i="1"/>
  <c r="A10993" i="1"/>
  <c r="A10994" i="1"/>
  <c r="A10995" i="1"/>
  <c r="A10996" i="1"/>
  <c r="A10997" i="1"/>
  <c r="A10998" i="1"/>
  <c r="A10999" i="1"/>
  <c r="A11000" i="1"/>
  <c r="A11001" i="1"/>
  <c r="A11002" i="1"/>
  <c r="A11003" i="1"/>
  <c r="A11004" i="1"/>
  <c r="A11005" i="1"/>
  <c r="A11006" i="1"/>
  <c r="A11007" i="1"/>
  <c r="A11008" i="1"/>
  <c r="A11009" i="1"/>
  <c r="A11010" i="1"/>
  <c r="A11011" i="1"/>
  <c r="A11012" i="1"/>
  <c r="A11013" i="1"/>
  <c r="A11014" i="1"/>
  <c r="A11015" i="1"/>
  <c r="A11016" i="1"/>
  <c r="A11017" i="1"/>
  <c r="A11018" i="1"/>
  <c r="A11019" i="1"/>
  <c r="A11020" i="1"/>
  <c r="A11021" i="1"/>
  <c r="A11022" i="1"/>
  <c r="A11023" i="1"/>
  <c r="A11024" i="1"/>
  <c r="A11025" i="1"/>
  <c r="A11026" i="1"/>
  <c r="A11027" i="1"/>
  <c r="A11028" i="1"/>
  <c r="A11029" i="1"/>
  <c r="A11030" i="1"/>
  <c r="A11031" i="1"/>
  <c r="A11032" i="1"/>
  <c r="A11033" i="1"/>
  <c r="A11034" i="1"/>
  <c r="A11035" i="1"/>
  <c r="A11036" i="1"/>
  <c r="A11037" i="1"/>
  <c r="A11038" i="1"/>
  <c r="A11039" i="1"/>
  <c r="A11040" i="1"/>
  <c r="A11041" i="1"/>
  <c r="A11042" i="1"/>
  <c r="A11043" i="1"/>
  <c r="A11044" i="1"/>
  <c r="A11045" i="1"/>
  <c r="A11046" i="1"/>
  <c r="A11047" i="1"/>
  <c r="A11048" i="1"/>
  <c r="A11049" i="1"/>
  <c r="A11050" i="1"/>
  <c r="A11051" i="1"/>
  <c r="A11052" i="1"/>
  <c r="A11053" i="1"/>
  <c r="A11054" i="1"/>
  <c r="A11055" i="1"/>
  <c r="A11056" i="1"/>
  <c r="A11057" i="1"/>
  <c r="A11058" i="1"/>
  <c r="A11059" i="1"/>
  <c r="A11060" i="1"/>
  <c r="A11061" i="1"/>
  <c r="A11062" i="1"/>
  <c r="A11063" i="1"/>
  <c r="A11064" i="1"/>
  <c r="A11065" i="1"/>
  <c r="A11066" i="1"/>
  <c r="A11067" i="1"/>
  <c r="A11068" i="1"/>
  <c r="A11069" i="1"/>
  <c r="A11070" i="1"/>
  <c r="A11071" i="1"/>
  <c r="A11072" i="1"/>
  <c r="A11073" i="1"/>
  <c r="A11074" i="1"/>
  <c r="A11075" i="1"/>
  <c r="A11076" i="1"/>
  <c r="A11077" i="1"/>
  <c r="A11078" i="1"/>
  <c r="A11079" i="1"/>
  <c r="A11080" i="1"/>
  <c r="A11081" i="1"/>
  <c r="A11082" i="1"/>
  <c r="A11083" i="1"/>
  <c r="A11084" i="1"/>
  <c r="A11085" i="1"/>
  <c r="A11086" i="1"/>
  <c r="A11087" i="1"/>
  <c r="A11088" i="1"/>
  <c r="A11089" i="1"/>
  <c r="A11090" i="1"/>
  <c r="A11091" i="1"/>
  <c r="A11092" i="1"/>
  <c r="A11093" i="1"/>
  <c r="A11094" i="1"/>
  <c r="A11095" i="1"/>
  <c r="A11096" i="1"/>
  <c r="A11097" i="1"/>
  <c r="A11098" i="1"/>
  <c r="A11099" i="1"/>
  <c r="A11100" i="1"/>
  <c r="A11101" i="1"/>
  <c r="A11102" i="1"/>
  <c r="A11103" i="1"/>
  <c r="A11104" i="1"/>
  <c r="A11105" i="1"/>
  <c r="A11106" i="1"/>
  <c r="A11107" i="1"/>
  <c r="A11108" i="1"/>
  <c r="A11109" i="1"/>
  <c r="A11110" i="1"/>
  <c r="A11111" i="1"/>
  <c r="A11112" i="1"/>
  <c r="A11113" i="1"/>
  <c r="A11114" i="1"/>
  <c r="A11115" i="1"/>
  <c r="A11116" i="1"/>
  <c r="A11117" i="1"/>
  <c r="A11118" i="1"/>
  <c r="A11119" i="1"/>
  <c r="A11120" i="1"/>
  <c r="A11121" i="1"/>
  <c r="A11122" i="1"/>
  <c r="A11123" i="1"/>
  <c r="A11124" i="1"/>
  <c r="A11125" i="1"/>
  <c r="A11126" i="1"/>
  <c r="A11127" i="1"/>
  <c r="A11128" i="1"/>
  <c r="A11129" i="1"/>
  <c r="A11130" i="1"/>
  <c r="A11131" i="1"/>
  <c r="A11132" i="1"/>
  <c r="A11133" i="1"/>
  <c r="A11134" i="1"/>
  <c r="A11135" i="1"/>
  <c r="A11136" i="1"/>
  <c r="A11137" i="1"/>
  <c r="A11138" i="1"/>
  <c r="A11139" i="1"/>
  <c r="A11140" i="1"/>
  <c r="A11141" i="1"/>
  <c r="A11142" i="1"/>
  <c r="A11143" i="1"/>
  <c r="A11144" i="1"/>
  <c r="A11145" i="1"/>
  <c r="A11146" i="1"/>
  <c r="A11147" i="1"/>
  <c r="A11148" i="1"/>
  <c r="A11149" i="1"/>
  <c r="A11150" i="1"/>
  <c r="A11151" i="1"/>
  <c r="A11152" i="1"/>
  <c r="A11153" i="1"/>
  <c r="A11154" i="1"/>
  <c r="A11155" i="1"/>
  <c r="A11156" i="1"/>
  <c r="A11157" i="1"/>
  <c r="A11158" i="1"/>
  <c r="A11159" i="1"/>
  <c r="A11160" i="1"/>
  <c r="A11161" i="1"/>
  <c r="A11162" i="1"/>
  <c r="A11163" i="1"/>
  <c r="A11164" i="1"/>
  <c r="A11165" i="1"/>
  <c r="A11166" i="1"/>
  <c r="A11167" i="1"/>
  <c r="A11168" i="1"/>
  <c r="A11169" i="1"/>
  <c r="A11170" i="1"/>
  <c r="A11171" i="1"/>
  <c r="A11172" i="1"/>
  <c r="A11173" i="1"/>
  <c r="A11174" i="1"/>
  <c r="A11175" i="1"/>
  <c r="A11176" i="1"/>
  <c r="A11177" i="1"/>
  <c r="A11178" i="1"/>
  <c r="A11179" i="1"/>
  <c r="A11180" i="1"/>
  <c r="A11181" i="1"/>
  <c r="A11182" i="1"/>
  <c r="A11183" i="1"/>
  <c r="A11184" i="1"/>
  <c r="A11185" i="1"/>
  <c r="A11186" i="1"/>
  <c r="A11187" i="1"/>
  <c r="A11188" i="1"/>
  <c r="A11189" i="1"/>
  <c r="A11190" i="1"/>
  <c r="A11191" i="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A11329" i="1"/>
  <c r="A11330" i="1"/>
  <c r="A11331" i="1"/>
  <c r="A11332" i="1"/>
  <c r="A11333" i="1"/>
  <c r="A11334" i="1"/>
  <c r="A11335" i="1"/>
  <c r="A11336" i="1"/>
  <c r="A11337" i="1"/>
  <c r="A11338" i="1"/>
  <c r="A11339" i="1"/>
  <c r="A11340" i="1"/>
  <c r="A11341" i="1"/>
  <c r="A11342" i="1"/>
  <c r="A11343" i="1"/>
  <c r="A11344" i="1"/>
  <c r="A11345" i="1"/>
  <c r="A11346" i="1"/>
  <c r="A11347" i="1"/>
  <c r="A11348" i="1"/>
  <c r="A11349" i="1"/>
  <c r="A11350" i="1"/>
  <c r="A11351" i="1"/>
  <c r="A11352" i="1"/>
  <c r="A11353" i="1"/>
  <c r="A11354" i="1"/>
  <c r="A11355" i="1"/>
  <c r="A11356" i="1"/>
  <c r="A11357" i="1"/>
  <c r="A11358" i="1"/>
  <c r="A11359" i="1"/>
  <c r="A11360" i="1"/>
  <c r="A11361" i="1"/>
  <c r="A11362" i="1"/>
  <c r="A11363" i="1"/>
  <c r="A11364" i="1"/>
  <c r="A11365" i="1"/>
  <c r="A11366" i="1"/>
  <c r="A11367" i="1"/>
  <c r="A11368" i="1"/>
  <c r="A11369" i="1"/>
  <c r="A11370" i="1"/>
  <c r="A11371" i="1"/>
  <c r="A11372" i="1"/>
  <c r="A11373" i="1"/>
  <c r="A11374" i="1"/>
  <c r="A11375" i="1"/>
  <c r="A11376" i="1"/>
  <c r="A11377" i="1"/>
  <c r="A11378" i="1"/>
  <c r="A11379" i="1"/>
  <c r="A11380" i="1"/>
  <c r="A11381" i="1"/>
  <c r="A11382" i="1"/>
  <c r="A11383" i="1"/>
  <c r="A11384" i="1"/>
  <c r="A11385" i="1"/>
  <c r="A11386" i="1"/>
  <c r="A11387" i="1"/>
  <c r="A11388" i="1"/>
  <c r="A11389" i="1"/>
  <c r="A11390" i="1"/>
  <c r="A11391" i="1"/>
  <c r="A11392" i="1"/>
  <c r="A11393" i="1"/>
  <c r="A11394" i="1"/>
  <c r="A11395" i="1"/>
  <c r="A11396" i="1"/>
  <c r="A11397" i="1"/>
  <c r="A11398" i="1"/>
  <c r="A11399" i="1"/>
  <c r="A11400" i="1"/>
  <c r="A11401" i="1"/>
  <c r="A11402" i="1"/>
  <c r="A11403" i="1"/>
  <c r="A11404" i="1"/>
  <c r="A11405" i="1"/>
  <c r="A11406" i="1"/>
  <c r="A11407" i="1"/>
  <c r="A11408" i="1"/>
  <c r="A11409" i="1"/>
  <c r="A11410" i="1"/>
  <c r="A11411" i="1"/>
  <c r="A11412" i="1"/>
  <c r="A11413" i="1"/>
  <c r="A11414" i="1"/>
  <c r="A11415" i="1"/>
  <c r="A11416" i="1"/>
  <c r="A11417" i="1"/>
  <c r="A11418" i="1"/>
  <c r="A11419" i="1"/>
  <c r="A11420" i="1"/>
  <c r="A11421" i="1"/>
  <c r="A11422" i="1"/>
  <c r="A11423" i="1"/>
  <c r="A11424" i="1"/>
  <c r="A11425" i="1"/>
  <c r="A11426" i="1"/>
  <c r="A11427" i="1"/>
  <c r="A11428" i="1"/>
  <c r="A11429" i="1"/>
  <c r="A11430" i="1"/>
  <c r="A11431" i="1"/>
  <c r="A11432" i="1"/>
  <c r="A11433" i="1"/>
  <c r="A11434" i="1"/>
  <c r="A11435" i="1"/>
  <c r="A11436" i="1"/>
  <c r="A11437" i="1"/>
  <c r="A11438" i="1"/>
  <c r="A11439" i="1"/>
  <c r="A11440" i="1"/>
  <c r="A11441" i="1"/>
  <c r="A11442" i="1"/>
  <c r="A11443" i="1"/>
  <c r="A11444" i="1"/>
  <c r="A11445" i="1"/>
  <c r="A11446" i="1"/>
  <c r="A11447" i="1"/>
  <c r="A11448" i="1"/>
  <c r="A11449" i="1"/>
  <c r="A11450" i="1"/>
  <c r="A11451" i="1"/>
  <c r="A11452" i="1"/>
  <c r="A11453" i="1"/>
  <c r="A11454" i="1"/>
  <c r="A11455" i="1"/>
  <c r="A11456" i="1"/>
  <c r="A11457" i="1"/>
  <c r="A11458" i="1"/>
  <c r="A11459" i="1"/>
  <c r="A11460" i="1"/>
  <c r="A11461" i="1"/>
  <c r="A11462" i="1"/>
  <c r="A11463" i="1"/>
  <c r="A11464" i="1"/>
  <c r="A11465" i="1"/>
  <c r="A11466" i="1"/>
  <c r="A11467" i="1"/>
  <c r="A11468" i="1"/>
  <c r="A11469" i="1"/>
  <c r="A11470" i="1"/>
  <c r="A11471" i="1"/>
  <c r="A11472" i="1"/>
  <c r="A11473" i="1"/>
  <c r="A11474" i="1"/>
  <c r="A11475" i="1"/>
  <c r="A11476" i="1"/>
  <c r="A11477" i="1"/>
  <c r="A11478" i="1"/>
  <c r="A11479" i="1"/>
  <c r="A11480" i="1"/>
  <c r="A11481" i="1"/>
  <c r="A11482" i="1"/>
  <c r="A11483" i="1"/>
  <c r="A11484" i="1"/>
  <c r="A11485" i="1"/>
  <c r="A11486" i="1"/>
  <c r="A11487" i="1"/>
  <c r="A11488" i="1"/>
  <c r="A11489" i="1"/>
  <c r="A11490" i="1"/>
  <c r="A11491" i="1"/>
  <c r="A11492" i="1"/>
  <c r="A11493" i="1"/>
  <c r="A11494" i="1"/>
  <c r="A11495" i="1"/>
  <c r="A11496" i="1"/>
  <c r="A11497" i="1"/>
  <c r="A11498" i="1"/>
  <c r="A11499" i="1"/>
  <c r="A11500" i="1"/>
  <c r="A11501" i="1"/>
  <c r="A11502" i="1"/>
  <c r="A11503" i="1"/>
  <c r="A11504" i="1"/>
  <c r="A11505" i="1"/>
  <c r="A11506" i="1"/>
  <c r="A11507" i="1"/>
  <c r="A11508" i="1"/>
  <c r="A11509" i="1"/>
  <c r="A11510" i="1"/>
  <c r="A11511" i="1"/>
  <c r="A11512" i="1"/>
  <c r="A11513" i="1"/>
  <c r="A11514" i="1"/>
  <c r="A11515" i="1"/>
  <c r="A11516" i="1"/>
  <c r="A11517" i="1"/>
  <c r="A11518" i="1"/>
  <c r="A11519" i="1"/>
  <c r="A11520" i="1"/>
  <c r="A11521" i="1"/>
  <c r="A11522" i="1"/>
  <c r="A11523" i="1"/>
  <c r="A11524" i="1"/>
  <c r="A11525" i="1"/>
  <c r="A11526" i="1"/>
  <c r="A11527" i="1"/>
  <c r="A11528" i="1"/>
  <c r="A11529" i="1"/>
  <c r="A11530" i="1"/>
  <c r="A11531" i="1"/>
  <c r="A11532" i="1"/>
  <c r="A11533" i="1"/>
  <c r="A11534" i="1"/>
  <c r="A11535" i="1"/>
  <c r="A11536" i="1"/>
  <c r="A11537" i="1"/>
  <c r="A11538" i="1"/>
  <c r="A11539" i="1"/>
  <c r="A11540" i="1"/>
  <c r="A11541" i="1"/>
  <c r="A11542" i="1"/>
  <c r="A11543" i="1"/>
  <c r="A11544" i="1"/>
  <c r="A11545" i="1"/>
  <c r="A11546" i="1"/>
  <c r="A11547" i="1"/>
  <c r="A11548" i="1"/>
  <c r="A11549" i="1"/>
  <c r="A11550" i="1"/>
  <c r="A11551" i="1"/>
  <c r="A11552" i="1"/>
  <c r="A11553" i="1"/>
  <c r="A11554" i="1"/>
  <c r="A11555" i="1"/>
  <c r="A11556" i="1"/>
  <c r="A11557" i="1"/>
  <c r="A11558" i="1"/>
  <c r="A11559" i="1"/>
  <c r="A11560" i="1"/>
  <c r="A11561" i="1"/>
  <c r="A11562" i="1"/>
  <c r="A11563" i="1"/>
  <c r="A11564" i="1"/>
  <c r="A11565" i="1"/>
  <c r="A11566" i="1"/>
  <c r="A11567" i="1"/>
  <c r="A11568" i="1"/>
  <c r="A11569" i="1"/>
  <c r="A11570" i="1"/>
  <c r="A11571" i="1"/>
  <c r="A11572" i="1"/>
  <c r="A11573" i="1"/>
  <c r="A11574" i="1"/>
  <c r="A11575" i="1"/>
  <c r="A11576" i="1"/>
  <c r="A11577" i="1"/>
  <c r="A11578" i="1"/>
  <c r="A11579" i="1"/>
  <c r="A11580" i="1"/>
  <c r="A11581" i="1"/>
  <c r="A11582" i="1"/>
  <c r="A11583" i="1"/>
  <c r="A11584" i="1"/>
  <c r="A11585" i="1"/>
  <c r="A11586" i="1"/>
  <c r="A11587" i="1"/>
  <c r="A11588" i="1"/>
  <c r="A11589" i="1"/>
  <c r="A11590" i="1"/>
  <c r="A11591" i="1"/>
  <c r="A11592" i="1"/>
  <c r="A11593" i="1"/>
  <c r="A11594" i="1"/>
  <c r="A11595" i="1"/>
  <c r="A11596" i="1"/>
  <c r="A11597" i="1"/>
  <c r="A11598" i="1"/>
  <c r="A11599" i="1"/>
  <c r="A11600" i="1"/>
  <c r="A11601" i="1"/>
  <c r="A11602" i="1"/>
  <c r="A11603" i="1"/>
  <c r="A11604" i="1"/>
  <c r="A11605" i="1"/>
  <c r="A11606" i="1"/>
  <c r="A11607" i="1"/>
  <c r="A11608" i="1"/>
  <c r="A11609" i="1"/>
  <c r="A11610" i="1"/>
  <c r="A11611" i="1"/>
  <c r="A11612" i="1"/>
  <c r="A11613" i="1"/>
  <c r="A11614" i="1"/>
  <c r="A11615" i="1"/>
  <c r="A11616" i="1"/>
  <c r="A11617" i="1"/>
  <c r="A11618" i="1"/>
  <c r="A11619" i="1"/>
  <c r="A11620" i="1"/>
  <c r="A11621" i="1"/>
  <c r="A11622" i="1"/>
  <c r="A11623" i="1"/>
  <c r="A11624" i="1"/>
  <c r="A11625" i="1"/>
  <c r="A11626" i="1"/>
  <c r="A11627" i="1"/>
  <c r="A11628" i="1"/>
  <c r="A11629" i="1"/>
  <c r="A11630" i="1"/>
  <c r="A11631" i="1"/>
  <c r="A11632" i="1"/>
  <c r="A11633" i="1"/>
  <c r="A11634" i="1"/>
  <c r="A11635" i="1"/>
  <c r="A11636" i="1"/>
  <c r="A11637" i="1"/>
  <c r="A11638" i="1"/>
  <c r="A11639" i="1"/>
  <c r="A11640" i="1"/>
  <c r="A11641" i="1"/>
  <c r="A11642" i="1"/>
  <c r="A11643" i="1"/>
  <c r="A11644" i="1"/>
  <c r="A11645" i="1"/>
  <c r="A11646" i="1"/>
  <c r="A11647" i="1"/>
  <c r="A11648" i="1"/>
  <c r="A11649" i="1"/>
  <c r="A11650" i="1"/>
  <c r="A11651" i="1"/>
  <c r="A11652" i="1"/>
  <c r="A11653" i="1"/>
  <c r="A11654" i="1"/>
  <c r="A11655" i="1"/>
  <c r="A11656" i="1"/>
  <c r="A11657" i="1"/>
  <c r="A11658" i="1"/>
  <c r="A11659" i="1"/>
  <c r="A11660" i="1"/>
  <c r="A11661" i="1"/>
  <c r="A11662" i="1"/>
  <c r="A11663" i="1"/>
  <c r="A11664" i="1"/>
  <c r="A11665" i="1"/>
  <c r="A11666" i="1"/>
  <c r="A11667" i="1"/>
  <c r="A11668" i="1"/>
  <c r="A11669" i="1"/>
  <c r="A11670" i="1"/>
  <c r="A11671" i="1"/>
  <c r="A11672" i="1"/>
  <c r="A11673" i="1"/>
  <c r="A11674" i="1"/>
  <c r="A11675" i="1"/>
  <c r="A11676" i="1"/>
  <c r="A11677" i="1"/>
  <c r="A11678" i="1"/>
  <c r="A11679" i="1"/>
  <c r="A11680" i="1"/>
  <c r="A11681" i="1"/>
  <c r="A11682" i="1"/>
  <c r="A11683" i="1"/>
  <c r="A11684" i="1"/>
  <c r="A11685" i="1"/>
  <c r="A11686" i="1"/>
  <c r="A11687" i="1"/>
  <c r="A11688" i="1"/>
  <c r="A11689" i="1"/>
  <c r="A11690" i="1"/>
  <c r="A11691" i="1"/>
  <c r="A11692" i="1"/>
  <c r="A11693" i="1"/>
  <c r="A11694" i="1"/>
  <c r="A11695" i="1"/>
  <c r="A11696" i="1"/>
  <c r="A11697" i="1"/>
  <c r="A11698" i="1"/>
  <c r="A11699" i="1"/>
  <c r="A11700" i="1"/>
  <c r="A11701" i="1"/>
  <c r="A11702" i="1"/>
  <c r="A11703" i="1"/>
  <c r="A11704" i="1"/>
  <c r="A11705" i="1"/>
  <c r="A11706" i="1"/>
  <c r="A11707" i="1"/>
  <c r="A11708" i="1"/>
  <c r="A11709" i="1"/>
  <c r="A11710" i="1"/>
  <c r="A11711" i="1"/>
  <c r="A11712" i="1"/>
  <c r="A11713" i="1"/>
  <c r="A11714" i="1"/>
  <c r="A11715" i="1"/>
  <c r="A11716" i="1"/>
  <c r="A11717" i="1"/>
  <c r="A11718" i="1"/>
  <c r="A11719" i="1"/>
  <c r="A11720" i="1"/>
  <c r="A11721" i="1"/>
  <c r="A11722" i="1"/>
  <c r="A11723" i="1"/>
  <c r="A11724" i="1"/>
  <c r="A11725" i="1"/>
  <c r="A11726" i="1"/>
  <c r="A11727" i="1"/>
  <c r="A11728" i="1"/>
  <c r="A11729" i="1"/>
  <c r="A11730" i="1"/>
  <c r="A11731" i="1"/>
  <c r="A11732" i="1"/>
  <c r="A11733" i="1"/>
  <c r="A11734" i="1"/>
  <c r="A11735" i="1"/>
  <c r="A11736" i="1"/>
  <c r="A11737" i="1"/>
  <c r="A11738" i="1"/>
  <c r="A11739" i="1"/>
  <c r="A11740" i="1"/>
  <c r="A11741" i="1"/>
  <c r="A11742" i="1"/>
  <c r="A11743" i="1"/>
  <c r="A11744" i="1"/>
  <c r="A11745" i="1"/>
  <c r="A11746" i="1"/>
  <c r="A11747" i="1"/>
  <c r="A11748" i="1"/>
  <c r="A11749" i="1"/>
  <c r="A11750" i="1"/>
  <c r="A11751" i="1"/>
  <c r="A11752" i="1"/>
  <c r="A11753" i="1"/>
  <c r="A11754" i="1"/>
  <c r="A11755" i="1"/>
  <c r="A11756" i="1"/>
  <c r="A11757" i="1"/>
  <c r="A11758" i="1"/>
  <c r="A11759" i="1"/>
  <c r="A11760" i="1"/>
  <c r="A11761" i="1"/>
  <c r="A11762" i="1"/>
  <c r="A11763" i="1"/>
  <c r="A11764" i="1"/>
  <c r="A11765" i="1"/>
  <c r="A11766" i="1"/>
  <c r="A11767" i="1"/>
  <c r="A11768" i="1"/>
  <c r="A11769" i="1"/>
  <c r="A11770" i="1"/>
  <c r="A11771" i="1"/>
  <c r="A11772" i="1"/>
  <c r="A11773" i="1"/>
  <c r="A11774" i="1"/>
  <c r="A11775" i="1"/>
  <c r="A11776" i="1"/>
  <c r="A11777" i="1"/>
  <c r="A11778" i="1"/>
  <c r="A11779" i="1"/>
  <c r="A11780" i="1"/>
  <c r="A11781" i="1"/>
  <c r="A11782" i="1"/>
  <c r="A11783" i="1"/>
  <c r="A11784" i="1"/>
  <c r="A11785" i="1"/>
  <c r="A11786" i="1"/>
  <c r="A11787" i="1"/>
  <c r="A11788" i="1"/>
  <c r="A11789" i="1"/>
  <c r="A11790" i="1"/>
  <c r="A11791" i="1"/>
  <c r="A11792" i="1"/>
  <c r="A11793" i="1"/>
  <c r="A11794" i="1"/>
  <c r="A11795" i="1"/>
  <c r="A11796" i="1"/>
  <c r="A11797" i="1"/>
  <c r="A11798" i="1"/>
  <c r="A11799" i="1"/>
  <c r="A11800" i="1"/>
  <c r="A11801" i="1"/>
  <c r="A11802" i="1"/>
  <c r="A11803" i="1"/>
  <c r="A11804" i="1"/>
  <c r="A11805" i="1"/>
  <c r="A11806" i="1"/>
  <c r="A11807" i="1"/>
  <c r="A11808" i="1"/>
  <c r="A11809" i="1"/>
  <c r="A11810" i="1"/>
  <c r="A11811" i="1"/>
  <c r="A11812" i="1"/>
  <c r="A11813" i="1"/>
  <c r="A11814" i="1"/>
  <c r="A11815" i="1"/>
  <c r="A11816" i="1"/>
  <c r="A11817" i="1"/>
  <c r="A11818" i="1"/>
  <c r="A11819" i="1"/>
  <c r="A11820" i="1"/>
  <c r="A11821" i="1"/>
  <c r="A11822" i="1"/>
  <c r="A11823" i="1"/>
  <c r="A11824" i="1"/>
  <c r="A11825" i="1"/>
  <c r="A11826" i="1"/>
  <c r="A11827" i="1"/>
  <c r="A11828" i="1"/>
  <c r="A11829" i="1"/>
  <c r="A11830" i="1"/>
  <c r="A11831" i="1"/>
  <c r="A11832" i="1"/>
  <c r="A11833" i="1"/>
  <c r="A11834" i="1"/>
  <c r="A11835" i="1"/>
  <c r="A11836" i="1"/>
  <c r="A11837" i="1"/>
  <c r="A11838" i="1"/>
  <c r="A11839" i="1"/>
  <c r="A11840" i="1"/>
  <c r="A11841" i="1"/>
  <c r="A11842" i="1"/>
  <c r="A11843" i="1"/>
  <c r="A11844" i="1"/>
  <c r="A11845" i="1"/>
  <c r="A11846" i="1"/>
  <c r="A11847" i="1"/>
  <c r="A11848" i="1"/>
  <c r="A11849" i="1"/>
  <c r="A11850" i="1"/>
  <c r="A11851" i="1"/>
  <c r="A11852" i="1"/>
  <c r="A11853" i="1"/>
  <c r="A11854" i="1"/>
  <c r="A11855" i="1"/>
  <c r="A11856" i="1"/>
  <c r="A11857" i="1"/>
  <c r="A11858" i="1"/>
  <c r="A11859" i="1"/>
  <c r="A11860" i="1"/>
  <c r="A11861" i="1"/>
  <c r="A11862" i="1"/>
  <c r="A11863" i="1"/>
  <c r="A11864" i="1"/>
  <c r="A11865" i="1"/>
  <c r="A11866" i="1"/>
  <c r="A11867" i="1"/>
  <c r="A11868" i="1"/>
  <c r="A11869" i="1"/>
  <c r="A11870" i="1"/>
  <c r="A11871" i="1"/>
  <c r="A11872" i="1"/>
  <c r="A11873" i="1"/>
  <c r="A11874" i="1"/>
  <c r="A11875" i="1"/>
  <c r="A11876" i="1"/>
  <c r="A11877" i="1"/>
  <c r="A11878" i="1"/>
  <c r="A11879" i="1"/>
  <c r="A11880" i="1"/>
  <c r="A11881" i="1"/>
  <c r="A11882" i="1"/>
  <c r="A11883" i="1"/>
  <c r="A11884" i="1"/>
  <c r="A11885" i="1"/>
  <c r="A11886" i="1"/>
  <c r="A11887" i="1"/>
  <c r="A11888" i="1"/>
  <c r="A11889" i="1"/>
  <c r="A11890" i="1"/>
  <c r="A11891" i="1"/>
  <c r="A11892" i="1"/>
  <c r="A11893" i="1"/>
  <c r="A11894" i="1"/>
  <c r="A11895" i="1"/>
  <c r="A11896" i="1"/>
  <c r="A11897" i="1"/>
  <c r="A11898" i="1"/>
  <c r="A11899" i="1"/>
  <c r="A11900" i="1"/>
  <c r="A11901" i="1"/>
  <c r="A11902" i="1"/>
  <c r="A11903" i="1"/>
  <c r="A11904" i="1"/>
  <c r="A11905" i="1"/>
  <c r="A11906" i="1"/>
  <c r="A11907" i="1"/>
  <c r="A11908" i="1"/>
  <c r="A11909" i="1"/>
  <c r="A11910" i="1"/>
  <c r="A11911" i="1"/>
  <c r="A11912" i="1"/>
  <c r="A11913" i="1"/>
  <c r="A11914" i="1"/>
  <c r="A11915" i="1"/>
  <c r="A11916" i="1"/>
  <c r="A11917" i="1"/>
  <c r="A11918" i="1"/>
  <c r="A11919" i="1"/>
  <c r="A11920" i="1"/>
  <c r="A11921" i="1"/>
  <c r="A11922" i="1"/>
  <c r="A11923" i="1"/>
  <c r="A11924" i="1"/>
  <c r="A11925" i="1"/>
  <c r="A11926" i="1"/>
  <c r="A11927" i="1"/>
  <c r="A11928" i="1"/>
  <c r="A11929" i="1"/>
  <c r="A11930" i="1"/>
  <c r="A11931" i="1"/>
  <c r="A11932" i="1"/>
  <c r="A11933" i="1"/>
  <c r="A11934" i="1"/>
  <c r="A11935" i="1"/>
  <c r="A11936" i="1"/>
  <c r="A11937" i="1"/>
  <c r="A11938" i="1"/>
  <c r="A11939" i="1"/>
  <c r="A11940" i="1"/>
  <c r="A11941" i="1"/>
  <c r="A11942" i="1"/>
  <c r="A11943" i="1"/>
  <c r="A11944" i="1"/>
  <c r="A11945" i="1"/>
  <c r="A11946" i="1"/>
  <c r="A11947" i="1"/>
  <c r="A11948" i="1"/>
  <c r="A11949" i="1"/>
  <c r="A11950" i="1"/>
  <c r="A11951" i="1"/>
  <c r="A11952" i="1"/>
  <c r="A11953" i="1"/>
  <c r="A11954" i="1"/>
  <c r="A11955" i="1"/>
  <c r="A11956" i="1"/>
  <c r="A11957" i="1"/>
  <c r="A11958" i="1"/>
  <c r="A11959" i="1"/>
  <c r="A11960" i="1"/>
  <c r="A11961" i="1"/>
  <c r="A11962" i="1"/>
  <c r="A11963" i="1"/>
  <c r="A11964" i="1"/>
  <c r="A11965" i="1"/>
  <c r="A11966" i="1"/>
  <c r="A11967" i="1"/>
  <c r="A11968" i="1"/>
  <c r="A11969" i="1"/>
  <c r="A11970" i="1"/>
  <c r="A11971" i="1"/>
  <c r="A11972" i="1"/>
  <c r="A11973" i="1"/>
  <c r="A11974" i="1"/>
  <c r="A11975" i="1"/>
  <c r="A11976" i="1"/>
  <c r="A11977" i="1"/>
  <c r="A11978" i="1"/>
  <c r="A11979" i="1"/>
  <c r="A11980" i="1"/>
  <c r="A11981" i="1"/>
  <c r="A11982" i="1"/>
  <c r="A11983" i="1"/>
  <c r="A11984" i="1"/>
  <c r="A11985" i="1"/>
  <c r="A11986" i="1"/>
  <c r="A11987" i="1"/>
  <c r="A11988" i="1"/>
  <c r="A11989" i="1"/>
  <c r="A11990" i="1"/>
  <c r="A11991" i="1"/>
  <c r="A11992" i="1"/>
  <c r="A11993" i="1"/>
  <c r="A11994" i="1"/>
  <c r="A11995" i="1"/>
  <c r="A11996" i="1"/>
  <c r="A11997" i="1"/>
  <c r="A11998" i="1"/>
  <c r="A11999" i="1"/>
  <c r="A12000" i="1"/>
  <c r="A12001" i="1"/>
  <c r="A12002" i="1"/>
  <c r="A12003" i="1"/>
  <c r="A12004" i="1"/>
  <c r="A12005" i="1"/>
  <c r="A12006" i="1"/>
  <c r="A12007" i="1"/>
  <c r="A12008" i="1"/>
  <c r="A12009" i="1"/>
  <c r="A12010" i="1"/>
  <c r="A12011" i="1"/>
  <c r="A12012" i="1"/>
  <c r="A12013" i="1"/>
  <c r="A12014" i="1"/>
  <c r="A12015" i="1"/>
  <c r="A12016" i="1"/>
  <c r="A12017" i="1"/>
  <c r="A12018" i="1"/>
  <c r="A12019" i="1"/>
  <c r="A12020" i="1"/>
  <c r="A12021" i="1"/>
  <c r="A12022" i="1"/>
  <c r="A12023" i="1"/>
  <c r="A12024" i="1"/>
  <c r="A12025" i="1"/>
  <c r="A12026" i="1"/>
  <c r="A12027" i="1"/>
  <c r="A12028" i="1"/>
  <c r="A12029" i="1"/>
  <c r="A12030" i="1"/>
  <c r="A12031" i="1"/>
  <c r="A12032" i="1"/>
  <c r="A12033" i="1"/>
  <c r="A12034" i="1"/>
  <c r="A12035" i="1"/>
  <c r="A12036" i="1"/>
  <c r="A12037" i="1"/>
  <c r="A12038" i="1"/>
  <c r="A12039" i="1"/>
  <c r="A12040" i="1"/>
  <c r="A12041" i="1"/>
  <c r="A12042" i="1"/>
  <c r="A12043" i="1"/>
  <c r="A12044" i="1"/>
  <c r="A12045" i="1"/>
  <c r="A12046" i="1"/>
  <c r="A12047" i="1"/>
  <c r="A12048" i="1"/>
  <c r="A12049" i="1"/>
  <c r="A12050" i="1"/>
  <c r="A12051" i="1"/>
  <c r="A12052" i="1"/>
  <c r="A12053" i="1"/>
  <c r="A12054" i="1"/>
  <c r="A12055" i="1"/>
  <c r="A12056" i="1"/>
  <c r="A12057" i="1"/>
  <c r="A12058" i="1"/>
  <c r="A12059" i="1"/>
  <c r="A12060" i="1"/>
  <c r="A12061" i="1"/>
  <c r="A12062" i="1"/>
  <c r="A12063" i="1"/>
  <c r="A12064" i="1"/>
  <c r="A12065" i="1"/>
  <c r="A12066" i="1"/>
  <c r="A12067" i="1"/>
  <c r="A12068" i="1"/>
  <c r="A12069" i="1"/>
  <c r="A12070" i="1"/>
  <c r="A12071" i="1"/>
  <c r="A12072" i="1"/>
  <c r="A12073" i="1"/>
  <c r="A12074" i="1"/>
  <c r="A12075" i="1"/>
  <c r="A12076" i="1"/>
  <c r="A12077" i="1"/>
  <c r="A12078" i="1"/>
  <c r="A12079" i="1"/>
  <c r="A12080" i="1"/>
  <c r="A12081" i="1"/>
  <c r="A12082" i="1"/>
  <c r="A12083" i="1"/>
  <c r="A12084" i="1"/>
  <c r="A12085" i="1"/>
  <c r="A12086" i="1"/>
  <c r="A12087" i="1"/>
  <c r="A12088" i="1"/>
  <c r="A12089" i="1"/>
  <c r="A12090" i="1"/>
  <c r="A12091" i="1"/>
  <c r="A12092" i="1"/>
  <c r="A12093" i="1"/>
  <c r="A12094" i="1"/>
  <c r="A12095" i="1"/>
  <c r="A12096" i="1"/>
  <c r="A12097" i="1"/>
  <c r="A12098" i="1"/>
  <c r="A12099" i="1"/>
  <c r="A12100" i="1"/>
  <c r="A12101" i="1"/>
  <c r="A12102" i="1"/>
  <c r="A12103" i="1"/>
  <c r="A12104" i="1"/>
  <c r="A12105" i="1"/>
  <c r="A12106" i="1"/>
  <c r="A12107" i="1"/>
  <c r="A12108" i="1"/>
  <c r="A12109" i="1"/>
  <c r="A12110" i="1"/>
  <c r="A12111" i="1"/>
  <c r="A12112" i="1"/>
  <c r="A12113" i="1"/>
  <c r="A12114" i="1"/>
  <c r="A12115" i="1"/>
  <c r="A12116" i="1"/>
  <c r="A12117" i="1"/>
  <c r="A12118" i="1"/>
  <c r="A12119" i="1"/>
  <c r="A12120" i="1"/>
  <c r="A12121" i="1"/>
  <c r="A12122" i="1"/>
  <c r="A12123" i="1"/>
  <c r="A12124" i="1"/>
  <c r="A12125" i="1"/>
  <c r="A12126" i="1"/>
  <c r="A12127" i="1"/>
  <c r="A12128" i="1"/>
  <c r="A12129" i="1"/>
  <c r="A12130" i="1"/>
  <c r="A12131" i="1"/>
  <c r="A12132" i="1"/>
  <c r="A12133" i="1"/>
  <c r="A12134" i="1"/>
  <c r="A12135" i="1"/>
  <c r="A12136" i="1"/>
  <c r="A12137" i="1"/>
  <c r="A12138" i="1"/>
  <c r="A12139" i="1"/>
  <c r="A12140" i="1"/>
  <c r="A12141" i="1"/>
  <c r="A12142" i="1"/>
  <c r="A12143" i="1"/>
  <c r="A12144" i="1"/>
  <c r="A12145" i="1"/>
  <c r="A12146" i="1"/>
  <c r="A12147" i="1"/>
  <c r="A12148" i="1"/>
  <c r="A12149" i="1"/>
  <c r="A12150" i="1"/>
  <c r="A12151" i="1"/>
  <c r="A12152" i="1"/>
  <c r="A12153" i="1"/>
  <c r="A12154" i="1"/>
  <c r="A12155" i="1"/>
  <c r="A12156" i="1"/>
  <c r="A12157" i="1"/>
  <c r="A12158" i="1"/>
  <c r="A12159" i="1"/>
  <c r="A12160" i="1"/>
  <c r="A12161" i="1"/>
  <c r="A12162" i="1"/>
  <c r="A12163" i="1"/>
  <c r="A12164" i="1"/>
  <c r="A12165" i="1"/>
  <c r="A12166" i="1"/>
  <c r="A12167" i="1"/>
  <c r="A12168" i="1"/>
  <c r="A12169" i="1"/>
  <c r="A12170" i="1"/>
  <c r="A12171" i="1"/>
  <c r="A12172" i="1"/>
  <c r="A12173" i="1"/>
  <c r="A12174" i="1"/>
  <c r="A12175" i="1"/>
  <c r="A12176" i="1"/>
  <c r="A12177" i="1"/>
  <c r="A12178" i="1"/>
  <c r="A12179" i="1"/>
  <c r="A12180" i="1"/>
  <c r="A12181" i="1"/>
  <c r="A12182" i="1"/>
  <c r="A12183" i="1"/>
  <c r="A12184" i="1"/>
  <c r="A12185" i="1"/>
  <c r="A12186" i="1"/>
  <c r="A12187" i="1"/>
  <c r="A12188" i="1"/>
  <c r="A12189" i="1"/>
  <c r="A12190" i="1"/>
  <c r="A12191" i="1"/>
  <c r="A12192" i="1"/>
  <c r="A12193" i="1"/>
  <c r="A12194" i="1"/>
  <c r="A12195" i="1"/>
  <c r="A12196" i="1"/>
  <c r="A12197" i="1"/>
  <c r="A12198" i="1"/>
  <c r="A12199" i="1"/>
  <c r="A12200" i="1"/>
  <c r="A12201" i="1"/>
  <c r="A12202" i="1"/>
  <c r="A12203" i="1"/>
  <c r="A12204" i="1"/>
  <c r="A12205" i="1"/>
  <c r="A12206" i="1"/>
  <c r="A12207" i="1"/>
  <c r="A12208" i="1"/>
  <c r="A12209" i="1"/>
  <c r="A12210" i="1"/>
  <c r="A12211" i="1"/>
  <c r="A12212" i="1"/>
  <c r="A12213" i="1"/>
  <c r="A12214" i="1"/>
  <c r="A12215" i="1"/>
  <c r="A12216" i="1"/>
  <c r="A12217" i="1"/>
  <c r="A12218" i="1"/>
  <c r="A12219" i="1"/>
  <c r="A12220" i="1"/>
  <c r="A12221" i="1"/>
  <c r="A12222" i="1"/>
  <c r="A12223" i="1"/>
  <c r="A12224" i="1"/>
  <c r="A12225" i="1"/>
  <c r="A12226" i="1"/>
  <c r="A12227" i="1"/>
  <c r="A12228" i="1"/>
  <c r="A12229" i="1"/>
  <c r="A12230" i="1"/>
  <c r="A12231" i="1"/>
  <c r="A12232" i="1"/>
  <c r="A12233" i="1"/>
  <c r="A12234" i="1"/>
  <c r="A12235" i="1"/>
  <c r="A12236" i="1"/>
  <c r="A12237" i="1"/>
  <c r="A12238" i="1"/>
  <c r="A12239" i="1"/>
  <c r="A12240" i="1"/>
  <c r="A12241" i="1"/>
  <c r="A12242" i="1"/>
  <c r="A12243" i="1"/>
  <c r="A12244" i="1"/>
  <c r="A12245" i="1"/>
  <c r="A12246" i="1"/>
  <c r="A12247" i="1"/>
  <c r="A12248" i="1"/>
  <c r="A12249" i="1"/>
  <c r="A12250" i="1"/>
  <c r="A12251" i="1"/>
  <c r="A12252" i="1"/>
  <c r="A12253" i="1"/>
  <c r="A12254" i="1"/>
  <c r="A12255" i="1"/>
  <c r="A12256" i="1"/>
  <c r="A12257" i="1"/>
  <c r="A12258" i="1"/>
  <c r="A12259" i="1"/>
  <c r="A12260" i="1"/>
  <c r="A12261" i="1"/>
  <c r="A12262" i="1"/>
  <c r="A12263" i="1"/>
  <c r="A12264" i="1"/>
  <c r="A12265" i="1"/>
  <c r="A12266" i="1"/>
  <c r="A12267" i="1"/>
  <c r="A12268" i="1"/>
  <c r="A12269" i="1"/>
  <c r="A12270" i="1"/>
  <c r="A12271" i="1"/>
  <c r="A12272" i="1"/>
  <c r="A12273" i="1"/>
  <c r="A12274" i="1"/>
  <c r="A12275" i="1"/>
  <c r="A12276" i="1"/>
  <c r="A12277" i="1"/>
  <c r="A12278" i="1"/>
  <c r="A12279" i="1"/>
  <c r="A12280" i="1"/>
  <c r="A12281" i="1"/>
  <c r="A12282" i="1"/>
  <c r="A12283" i="1"/>
  <c r="A12284" i="1"/>
  <c r="A12285" i="1"/>
  <c r="A12286" i="1"/>
  <c r="A12287" i="1"/>
  <c r="A12288" i="1"/>
  <c r="A12289" i="1"/>
  <c r="A12290" i="1"/>
  <c r="A12291" i="1"/>
  <c r="A12292" i="1"/>
  <c r="A12293" i="1"/>
  <c r="A12294" i="1"/>
  <c r="A12295" i="1"/>
  <c r="A12296" i="1"/>
  <c r="A12297" i="1"/>
  <c r="A12298" i="1"/>
  <c r="A12299" i="1"/>
  <c r="A12300" i="1"/>
  <c r="A12301" i="1"/>
  <c r="A12302" i="1"/>
  <c r="A12303" i="1"/>
  <c r="A12304" i="1"/>
  <c r="A12305" i="1"/>
  <c r="A12306" i="1"/>
  <c r="A12307" i="1"/>
  <c r="A12308" i="1"/>
  <c r="A12309" i="1"/>
  <c r="A12310" i="1"/>
  <c r="A12311" i="1"/>
  <c r="A12312" i="1"/>
  <c r="A12313" i="1"/>
  <c r="A12314" i="1"/>
  <c r="A12315" i="1"/>
  <c r="A12316" i="1"/>
  <c r="A12317" i="1"/>
  <c r="A12318" i="1"/>
  <c r="A12319" i="1"/>
  <c r="A12320" i="1"/>
  <c r="A12321" i="1"/>
  <c r="A12322" i="1"/>
  <c r="A12323" i="1"/>
  <c r="A12324" i="1"/>
  <c r="A12325" i="1"/>
  <c r="A12326" i="1"/>
  <c r="A12327" i="1"/>
  <c r="A12328" i="1"/>
  <c r="A12329" i="1"/>
  <c r="A12330" i="1"/>
  <c r="A12331" i="1"/>
  <c r="A12332" i="1"/>
  <c r="A12333" i="1"/>
  <c r="A12334" i="1"/>
  <c r="A12335" i="1"/>
  <c r="A12336" i="1"/>
  <c r="A12337" i="1"/>
  <c r="A12338" i="1"/>
  <c r="A12339" i="1"/>
  <c r="A12340" i="1"/>
  <c r="A12341" i="1"/>
  <c r="A12342" i="1"/>
  <c r="A12343" i="1"/>
  <c r="A12344" i="1"/>
  <c r="A12345" i="1"/>
  <c r="A12346" i="1"/>
  <c r="A12347" i="1"/>
  <c r="A12348" i="1"/>
  <c r="A12349" i="1"/>
  <c r="A12350" i="1"/>
  <c r="A12351" i="1"/>
  <c r="A12352" i="1"/>
  <c r="A12353" i="1"/>
  <c r="A12354" i="1"/>
  <c r="A12355" i="1"/>
  <c r="A12356" i="1"/>
  <c r="A12357" i="1"/>
  <c r="A12358" i="1"/>
  <c r="A12359" i="1"/>
  <c r="A12360" i="1"/>
  <c r="A12361" i="1"/>
  <c r="A12362" i="1"/>
  <c r="A12363" i="1"/>
  <c r="A12364" i="1"/>
  <c r="A12365" i="1"/>
  <c r="A12366" i="1"/>
  <c r="A12367" i="1"/>
  <c r="A12368" i="1"/>
  <c r="A12369" i="1"/>
  <c r="A12370" i="1"/>
  <c r="A12371" i="1"/>
  <c r="A12372" i="1"/>
  <c r="A12373" i="1"/>
  <c r="A12374" i="1"/>
  <c r="A12375" i="1"/>
  <c r="A12376" i="1"/>
  <c r="A12377" i="1"/>
  <c r="A12378" i="1"/>
  <c r="A12379" i="1"/>
  <c r="A12380" i="1"/>
  <c r="A12381" i="1"/>
  <c r="A12382" i="1"/>
  <c r="A12383" i="1"/>
  <c r="A12384" i="1"/>
  <c r="A12385" i="1"/>
  <c r="A12386" i="1"/>
  <c r="A12387" i="1"/>
  <c r="A12388" i="1"/>
  <c r="A12389" i="1"/>
  <c r="A12390" i="1"/>
  <c r="A12391" i="1"/>
  <c r="A12392" i="1"/>
  <c r="A12393" i="1"/>
  <c r="A12394" i="1"/>
  <c r="A12395" i="1"/>
  <c r="A12396" i="1"/>
  <c r="A12397" i="1"/>
  <c r="A12398" i="1"/>
  <c r="A12399" i="1"/>
  <c r="A12400" i="1"/>
  <c r="A12401" i="1"/>
  <c r="A12402" i="1"/>
  <c r="A12403" i="1"/>
  <c r="A12404" i="1"/>
  <c r="A12405" i="1"/>
  <c r="A12406" i="1"/>
  <c r="A12407" i="1"/>
  <c r="A12408" i="1"/>
  <c r="A12409" i="1"/>
  <c r="A12410" i="1"/>
  <c r="A12411" i="1"/>
  <c r="A12412" i="1"/>
  <c r="A12413" i="1"/>
  <c r="A12414" i="1"/>
  <c r="A12415" i="1"/>
  <c r="A12416" i="1"/>
  <c r="A12417" i="1"/>
  <c r="A12418" i="1"/>
  <c r="A12419" i="1"/>
  <c r="A12420" i="1"/>
  <c r="A12421" i="1"/>
  <c r="A12422" i="1"/>
  <c r="A12423" i="1"/>
  <c r="A12424" i="1"/>
  <c r="A12425" i="1"/>
  <c r="A12426" i="1"/>
  <c r="A12427" i="1"/>
  <c r="A12428" i="1"/>
  <c r="A12429" i="1"/>
  <c r="A12430" i="1"/>
  <c r="A12431" i="1"/>
  <c r="A12432" i="1"/>
  <c r="A12433" i="1"/>
  <c r="A12434" i="1"/>
  <c r="A12435" i="1"/>
  <c r="A12436" i="1"/>
  <c r="A12437" i="1"/>
  <c r="A12438" i="1"/>
  <c r="A12439" i="1"/>
  <c r="A12440" i="1"/>
  <c r="A12441" i="1"/>
  <c r="A12442" i="1"/>
  <c r="A12443" i="1"/>
  <c r="A12444" i="1"/>
  <c r="A12445" i="1"/>
  <c r="A12446" i="1"/>
  <c r="A12447" i="1"/>
  <c r="A12448" i="1"/>
  <c r="A12449" i="1"/>
  <c r="A12450" i="1"/>
  <c r="A12451" i="1"/>
  <c r="A12452" i="1"/>
  <c r="A12453" i="1"/>
  <c r="A12454" i="1"/>
  <c r="A12455" i="1"/>
  <c r="A12456" i="1"/>
  <c r="A12457" i="1"/>
  <c r="A12458" i="1"/>
  <c r="A12459" i="1"/>
  <c r="A12460" i="1"/>
  <c r="A12461" i="1"/>
  <c r="A12462" i="1"/>
  <c r="A12463" i="1"/>
  <c r="A12464" i="1"/>
  <c r="A12465" i="1"/>
  <c r="A12466" i="1"/>
  <c r="A12467" i="1"/>
  <c r="A12468" i="1"/>
  <c r="A12469" i="1"/>
  <c r="A12470" i="1"/>
  <c r="A12471" i="1"/>
  <c r="A12472" i="1"/>
  <c r="A12473" i="1"/>
  <c r="A12474" i="1"/>
  <c r="A12475" i="1"/>
  <c r="A12476" i="1"/>
  <c r="A12477" i="1"/>
  <c r="A12478" i="1"/>
  <c r="A12479" i="1"/>
  <c r="A12480" i="1"/>
  <c r="A12481" i="1"/>
  <c r="A12482" i="1"/>
  <c r="A12483" i="1"/>
  <c r="A12484" i="1"/>
  <c r="A12485" i="1"/>
  <c r="A12486" i="1"/>
  <c r="A12487" i="1"/>
  <c r="A12488" i="1"/>
  <c r="A12489" i="1"/>
  <c r="A12490" i="1"/>
  <c r="A12491" i="1"/>
  <c r="A12492" i="1"/>
  <c r="A12493" i="1"/>
  <c r="A12494" i="1"/>
  <c r="A12495" i="1"/>
  <c r="A12496" i="1"/>
  <c r="A12497" i="1"/>
  <c r="A12498" i="1"/>
  <c r="A12499" i="1"/>
  <c r="A12500" i="1"/>
  <c r="A12501" i="1"/>
  <c r="A12502" i="1"/>
  <c r="A12503" i="1"/>
  <c r="A12504" i="1"/>
  <c r="A12505" i="1"/>
  <c r="A12506" i="1"/>
  <c r="A12507" i="1"/>
  <c r="A12508" i="1"/>
  <c r="A12509" i="1"/>
  <c r="A12510" i="1"/>
  <c r="A12511" i="1"/>
  <c r="A12512" i="1"/>
  <c r="A12513" i="1"/>
  <c r="A12514" i="1"/>
  <c r="A12515" i="1"/>
  <c r="A12516" i="1"/>
  <c r="A12517" i="1"/>
  <c r="A12518" i="1"/>
  <c r="A12519" i="1"/>
  <c r="A12520" i="1"/>
  <c r="A12521" i="1"/>
  <c r="A12522" i="1"/>
  <c r="A12523" i="1"/>
  <c r="A12524" i="1"/>
  <c r="A12525" i="1"/>
  <c r="A12526" i="1"/>
  <c r="A12527" i="1"/>
  <c r="A12528" i="1"/>
  <c r="A12529" i="1"/>
  <c r="A12530" i="1"/>
  <c r="A12531" i="1"/>
  <c r="A12532" i="1"/>
  <c r="A12533" i="1"/>
  <c r="A12534" i="1"/>
  <c r="A12535" i="1"/>
  <c r="A12536" i="1"/>
  <c r="A12537" i="1"/>
  <c r="A12538" i="1"/>
  <c r="A12539" i="1"/>
  <c r="A12540" i="1"/>
  <c r="A12541" i="1"/>
  <c r="A12542" i="1"/>
  <c r="A12543" i="1"/>
  <c r="A12544" i="1"/>
  <c r="A12545" i="1"/>
  <c r="A12546" i="1"/>
  <c r="A12547" i="1"/>
  <c r="A12548" i="1"/>
  <c r="A12549" i="1"/>
  <c r="A12550" i="1"/>
  <c r="A12551" i="1"/>
  <c r="A12552" i="1"/>
  <c r="A12553" i="1"/>
  <c r="A12554" i="1"/>
  <c r="A12555" i="1"/>
  <c r="A12556" i="1"/>
  <c r="A12557" i="1"/>
  <c r="A12558" i="1"/>
  <c r="A12559" i="1"/>
  <c r="A12560" i="1"/>
  <c r="A12561" i="1"/>
  <c r="A12562" i="1"/>
  <c r="A12563" i="1"/>
  <c r="A12564" i="1"/>
  <c r="A12565" i="1"/>
  <c r="A12566" i="1"/>
  <c r="A12567" i="1"/>
  <c r="A12568" i="1"/>
  <c r="A12569" i="1"/>
  <c r="A12570" i="1"/>
  <c r="A12571" i="1"/>
  <c r="A12572" i="1"/>
  <c r="A12573" i="1"/>
  <c r="A12574" i="1"/>
  <c r="A12575" i="1"/>
  <c r="A12576" i="1"/>
  <c r="A12577" i="1"/>
  <c r="A12578" i="1"/>
  <c r="A12579" i="1"/>
  <c r="A12580" i="1"/>
  <c r="A12581" i="1"/>
  <c r="A12582" i="1"/>
  <c r="A12583" i="1"/>
  <c r="A12584" i="1"/>
  <c r="A12585" i="1"/>
  <c r="A12586" i="1"/>
  <c r="A12587" i="1"/>
  <c r="A12588" i="1"/>
  <c r="A12589" i="1"/>
  <c r="A12590" i="1"/>
  <c r="A12591" i="1"/>
  <c r="A12592" i="1"/>
  <c r="A12593" i="1"/>
  <c r="A12594" i="1"/>
  <c r="A12595" i="1"/>
  <c r="A12596" i="1"/>
  <c r="A12597" i="1"/>
  <c r="A12598" i="1"/>
  <c r="A12599" i="1"/>
  <c r="A12600" i="1"/>
  <c r="A12601" i="1"/>
  <c r="A12602" i="1"/>
  <c r="A12603" i="1"/>
  <c r="A12604" i="1"/>
  <c r="A12605" i="1"/>
  <c r="A12606" i="1"/>
  <c r="A12607" i="1"/>
  <c r="A12608" i="1"/>
  <c r="A12609" i="1"/>
  <c r="A12610" i="1"/>
  <c r="A12611" i="1"/>
  <c r="A12612" i="1"/>
  <c r="A12613" i="1"/>
  <c r="A12614" i="1"/>
  <c r="A12615" i="1"/>
  <c r="A12616" i="1"/>
  <c r="A12617" i="1"/>
  <c r="A12618" i="1"/>
  <c r="A12619" i="1"/>
  <c r="A12620" i="1"/>
  <c r="A12621" i="1"/>
  <c r="A12622" i="1"/>
  <c r="A12623" i="1"/>
  <c r="A12624" i="1"/>
  <c r="A12625" i="1"/>
  <c r="A12626" i="1"/>
  <c r="A12627" i="1"/>
  <c r="A12628" i="1"/>
  <c r="A12629" i="1"/>
  <c r="A12630" i="1"/>
  <c r="A12631" i="1"/>
  <c r="A12632" i="1"/>
  <c r="A12633" i="1"/>
  <c r="A12634" i="1"/>
  <c r="A12635" i="1"/>
  <c r="A12636" i="1"/>
  <c r="A12637" i="1"/>
  <c r="A12638" i="1"/>
  <c r="A12639" i="1"/>
  <c r="A12640" i="1"/>
  <c r="A12641" i="1"/>
  <c r="A12642" i="1"/>
  <c r="A12643" i="1"/>
  <c r="A12644" i="1"/>
  <c r="A12645" i="1"/>
  <c r="A12646" i="1"/>
  <c r="A12647" i="1"/>
  <c r="A12648" i="1"/>
  <c r="A12649" i="1"/>
  <c r="A12650" i="1"/>
  <c r="A12651" i="1"/>
  <c r="A12652" i="1"/>
  <c r="A12653" i="1"/>
  <c r="A12654" i="1"/>
  <c r="A12655" i="1"/>
  <c r="A12656" i="1"/>
  <c r="A12657" i="1"/>
  <c r="A12658" i="1"/>
  <c r="A12659" i="1"/>
  <c r="A12660" i="1"/>
  <c r="A12661" i="1"/>
  <c r="A12662" i="1"/>
  <c r="A12663" i="1"/>
  <c r="A12664" i="1"/>
  <c r="A12665" i="1"/>
  <c r="A12666" i="1"/>
  <c r="A12667" i="1"/>
  <c r="A12668" i="1"/>
  <c r="A12669" i="1"/>
  <c r="A12670" i="1"/>
  <c r="A12671" i="1"/>
  <c r="A12672" i="1"/>
  <c r="A12673" i="1"/>
  <c r="A12674" i="1"/>
  <c r="A12675" i="1"/>
  <c r="A12676" i="1"/>
  <c r="A12677" i="1"/>
  <c r="A12678" i="1"/>
  <c r="A12679" i="1"/>
  <c r="A12680" i="1"/>
  <c r="A12681" i="1"/>
  <c r="A12682" i="1"/>
  <c r="A12683" i="1"/>
  <c r="A12684" i="1"/>
  <c r="A12685" i="1"/>
  <c r="A12686" i="1"/>
  <c r="A12687" i="1"/>
  <c r="A12688" i="1"/>
  <c r="A12689" i="1"/>
  <c r="A12690" i="1"/>
  <c r="A12691" i="1"/>
  <c r="A12692" i="1"/>
  <c r="A12693" i="1"/>
  <c r="A12694" i="1"/>
  <c r="A12695" i="1"/>
  <c r="A12696" i="1"/>
  <c r="A12697" i="1"/>
  <c r="A12698" i="1"/>
  <c r="A12699" i="1"/>
  <c r="A12700" i="1"/>
  <c r="A12701" i="1"/>
  <c r="A12702" i="1"/>
  <c r="A12703" i="1"/>
  <c r="A12704" i="1"/>
  <c r="A12705" i="1"/>
  <c r="A12706" i="1"/>
  <c r="A12707" i="1"/>
  <c r="A12708" i="1"/>
  <c r="A12709" i="1"/>
  <c r="A12710" i="1"/>
  <c r="A12711" i="1"/>
  <c r="A12712" i="1"/>
  <c r="A12713" i="1"/>
  <c r="A12714" i="1"/>
  <c r="A12715" i="1"/>
  <c r="A12716" i="1"/>
  <c r="A12717" i="1"/>
  <c r="A12718" i="1"/>
  <c r="A12719" i="1"/>
  <c r="A12720" i="1"/>
  <c r="A12721" i="1"/>
  <c r="A12722" i="1"/>
  <c r="A12723" i="1"/>
  <c r="A12724" i="1"/>
  <c r="A12725" i="1"/>
  <c r="A12726" i="1"/>
  <c r="A12727" i="1"/>
  <c r="A12728" i="1"/>
  <c r="A12729" i="1"/>
  <c r="A12730" i="1"/>
  <c r="A12731" i="1"/>
  <c r="A12732" i="1"/>
  <c r="A12733" i="1"/>
  <c r="A12734" i="1"/>
  <c r="A12735" i="1"/>
  <c r="A12736" i="1"/>
  <c r="A12737" i="1"/>
  <c r="A12738" i="1"/>
  <c r="A12739" i="1"/>
  <c r="A12740" i="1"/>
  <c r="A12741" i="1"/>
  <c r="A12742" i="1"/>
  <c r="A12743" i="1"/>
  <c r="A12744" i="1"/>
  <c r="A12745" i="1"/>
  <c r="A12746" i="1"/>
  <c r="A12747" i="1"/>
  <c r="A12748" i="1"/>
  <c r="A12749" i="1"/>
  <c r="A12750" i="1"/>
  <c r="A12751" i="1"/>
  <c r="A12752" i="1"/>
  <c r="A12753" i="1"/>
  <c r="A12754" i="1"/>
  <c r="A12755" i="1"/>
  <c r="A12756" i="1"/>
  <c r="A12757" i="1"/>
  <c r="A12758" i="1"/>
  <c r="A12759" i="1"/>
  <c r="A12760" i="1"/>
  <c r="A12761" i="1"/>
  <c r="A12762" i="1"/>
  <c r="A12763" i="1"/>
  <c r="A12764" i="1"/>
  <c r="A12765" i="1"/>
  <c r="A12766" i="1"/>
  <c r="A12767" i="1"/>
  <c r="A12768" i="1"/>
  <c r="A12769" i="1"/>
  <c r="A12770" i="1"/>
  <c r="A12771" i="1"/>
  <c r="A12772" i="1"/>
  <c r="A12773" i="1"/>
  <c r="A12774" i="1"/>
  <c r="A12775" i="1"/>
  <c r="A12776" i="1"/>
  <c r="A12777" i="1"/>
  <c r="A12778" i="1"/>
  <c r="A12779" i="1"/>
  <c r="A12780" i="1"/>
  <c r="A12781" i="1"/>
  <c r="A12782" i="1"/>
  <c r="A12783" i="1"/>
  <c r="A12784" i="1"/>
  <c r="A12785" i="1"/>
  <c r="A12786" i="1"/>
  <c r="A12787" i="1"/>
  <c r="A12788" i="1"/>
  <c r="A12789" i="1"/>
  <c r="A12790" i="1"/>
  <c r="A12791" i="1"/>
  <c r="A12792" i="1"/>
  <c r="A12793" i="1"/>
  <c r="A12794" i="1"/>
  <c r="A12795" i="1"/>
  <c r="A12796" i="1"/>
  <c r="A12797" i="1"/>
  <c r="A12798" i="1"/>
  <c r="A12799" i="1"/>
  <c r="A12800" i="1"/>
  <c r="A12801" i="1"/>
  <c r="A12802" i="1"/>
  <c r="A12803" i="1"/>
  <c r="A12804" i="1"/>
  <c r="A12805" i="1"/>
  <c r="A12806" i="1"/>
  <c r="A12807" i="1"/>
  <c r="A12808" i="1"/>
  <c r="A12809" i="1"/>
  <c r="A12810" i="1"/>
  <c r="A12811" i="1"/>
  <c r="A12812" i="1"/>
  <c r="A12813" i="1"/>
  <c r="A12814" i="1"/>
  <c r="A12815" i="1"/>
  <c r="A12816" i="1"/>
  <c r="A12817" i="1"/>
  <c r="A12818" i="1"/>
  <c r="A12819" i="1"/>
  <c r="A12820" i="1"/>
  <c r="A12821" i="1"/>
  <c r="A12822" i="1"/>
  <c r="A12823" i="1"/>
  <c r="A12824" i="1"/>
  <c r="A12825" i="1"/>
  <c r="A12826" i="1"/>
  <c r="A12827" i="1"/>
  <c r="A12828" i="1"/>
  <c r="A12829" i="1"/>
  <c r="A12830" i="1"/>
  <c r="A12831" i="1"/>
  <c r="A12832" i="1"/>
  <c r="A12833" i="1"/>
  <c r="A12834" i="1"/>
  <c r="A12835" i="1"/>
  <c r="A12836" i="1"/>
  <c r="A12837" i="1"/>
  <c r="A12838" i="1"/>
  <c r="A12839" i="1"/>
  <c r="A12840" i="1"/>
  <c r="A12841" i="1"/>
  <c r="A12842" i="1"/>
  <c r="A12843" i="1"/>
  <c r="A12844" i="1"/>
  <c r="A12845" i="1"/>
  <c r="A12846" i="1"/>
  <c r="A12847" i="1"/>
  <c r="A12848" i="1"/>
  <c r="A12849" i="1"/>
  <c r="A12850" i="1"/>
  <c r="A12851" i="1"/>
  <c r="A12852" i="1"/>
  <c r="A12853" i="1"/>
  <c r="A12854" i="1"/>
  <c r="A12855" i="1"/>
  <c r="A12856" i="1"/>
  <c r="A12857" i="1"/>
  <c r="A12858" i="1"/>
  <c r="A12859" i="1"/>
  <c r="A12860" i="1"/>
  <c r="A12861" i="1"/>
  <c r="A12862" i="1"/>
  <c r="A12863" i="1"/>
  <c r="A12864" i="1"/>
  <c r="A12865" i="1"/>
  <c r="A12866" i="1"/>
  <c r="A12867" i="1"/>
  <c r="A12868" i="1"/>
  <c r="A12869" i="1"/>
  <c r="A12870" i="1"/>
  <c r="A12871" i="1"/>
  <c r="A12872" i="1"/>
  <c r="A12873" i="1"/>
  <c r="A12874" i="1"/>
  <c r="A12875" i="1"/>
  <c r="A12876" i="1"/>
  <c r="A12877" i="1"/>
  <c r="A12878" i="1"/>
  <c r="A12879" i="1"/>
  <c r="A12880" i="1"/>
  <c r="A12881" i="1"/>
  <c r="A12882" i="1"/>
  <c r="A12883" i="1"/>
  <c r="A12884" i="1"/>
  <c r="A12885" i="1"/>
  <c r="A12886" i="1"/>
  <c r="A12887" i="1"/>
  <c r="A12888" i="1"/>
  <c r="A12889" i="1"/>
  <c r="A12890" i="1"/>
  <c r="A12891" i="1"/>
  <c r="A12892" i="1"/>
  <c r="A12893" i="1"/>
  <c r="A12894" i="1"/>
  <c r="A12895" i="1"/>
  <c r="A12896" i="1"/>
  <c r="A12897" i="1"/>
  <c r="A12898" i="1"/>
  <c r="A12899" i="1"/>
  <c r="A12900" i="1"/>
  <c r="A12901" i="1"/>
  <c r="A12902" i="1"/>
  <c r="A12903" i="1"/>
  <c r="A12904" i="1"/>
  <c r="A12905" i="1"/>
  <c r="A12906" i="1"/>
  <c r="A12907" i="1"/>
  <c r="A12908" i="1"/>
  <c r="A12909" i="1"/>
  <c r="A12910" i="1"/>
  <c r="A12911" i="1"/>
  <c r="A12912" i="1"/>
  <c r="A12913" i="1"/>
  <c r="A12914" i="1"/>
  <c r="A12915" i="1"/>
  <c r="A12916" i="1"/>
  <c r="A12917" i="1"/>
  <c r="A12918" i="1"/>
  <c r="A12919" i="1"/>
  <c r="A12920" i="1"/>
  <c r="A12921" i="1"/>
  <c r="A12922" i="1"/>
  <c r="A12923" i="1"/>
  <c r="A12924" i="1"/>
  <c r="A12925" i="1"/>
  <c r="A12926" i="1"/>
  <c r="A12927" i="1"/>
  <c r="A12928" i="1"/>
  <c r="A12929" i="1"/>
  <c r="A12930" i="1"/>
  <c r="A12931" i="1"/>
  <c r="A12932" i="1"/>
  <c r="A12933" i="1"/>
  <c r="A12934" i="1"/>
  <c r="A12935" i="1"/>
  <c r="A12936" i="1"/>
  <c r="A12937" i="1"/>
  <c r="A12938" i="1"/>
  <c r="A12939" i="1"/>
  <c r="A12940" i="1"/>
  <c r="A12941" i="1"/>
  <c r="A12942" i="1"/>
  <c r="A12943" i="1"/>
  <c r="A12944" i="1"/>
  <c r="A12945" i="1"/>
  <c r="A12946" i="1"/>
  <c r="A12947" i="1"/>
  <c r="A12948" i="1"/>
  <c r="A12949" i="1"/>
  <c r="A12950" i="1"/>
  <c r="A12951" i="1"/>
  <c r="A12952" i="1"/>
  <c r="A12953" i="1"/>
  <c r="A12954" i="1"/>
  <c r="A12955" i="1"/>
  <c r="A12956" i="1"/>
  <c r="A12957" i="1"/>
  <c r="A12958" i="1"/>
  <c r="A12959" i="1"/>
  <c r="A12960" i="1"/>
  <c r="A12961" i="1"/>
  <c r="A12962" i="1"/>
  <c r="A12963" i="1"/>
  <c r="A12964" i="1"/>
  <c r="A12965" i="1"/>
  <c r="A12966" i="1"/>
  <c r="A12967" i="1"/>
  <c r="A12968" i="1"/>
  <c r="A12969" i="1"/>
  <c r="A12970" i="1"/>
  <c r="A12971" i="1"/>
  <c r="A12972" i="1"/>
  <c r="A12973" i="1"/>
  <c r="A12974" i="1"/>
  <c r="A12975" i="1"/>
  <c r="A12976" i="1"/>
  <c r="A12977" i="1"/>
  <c r="A12978" i="1"/>
  <c r="A12979" i="1"/>
  <c r="A12980" i="1"/>
  <c r="A12981" i="1"/>
  <c r="A12982" i="1"/>
  <c r="A12983" i="1"/>
  <c r="A12984" i="1"/>
  <c r="A12985" i="1"/>
  <c r="A12986" i="1"/>
  <c r="A12987" i="1"/>
  <c r="A12988" i="1"/>
  <c r="A12989" i="1"/>
  <c r="A12990" i="1"/>
  <c r="A12991" i="1"/>
  <c r="A12992" i="1"/>
  <c r="A12993" i="1"/>
  <c r="A12994" i="1"/>
  <c r="A12995" i="1"/>
  <c r="A12996" i="1"/>
  <c r="A12997" i="1"/>
  <c r="A12998" i="1"/>
  <c r="A12999" i="1"/>
  <c r="A13000" i="1"/>
  <c r="A13001" i="1"/>
  <c r="A13002" i="1"/>
  <c r="A13003" i="1"/>
  <c r="A13004" i="1"/>
  <c r="A13005" i="1"/>
  <c r="A13006" i="1"/>
  <c r="A13007" i="1"/>
  <c r="A13008" i="1"/>
  <c r="A13009" i="1"/>
  <c r="A13010" i="1"/>
  <c r="A13011" i="1"/>
  <c r="A13012" i="1"/>
  <c r="A13013" i="1"/>
  <c r="A13014" i="1"/>
  <c r="A13015" i="1"/>
  <c r="A13016" i="1"/>
  <c r="A13017" i="1"/>
  <c r="A13018" i="1"/>
  <c r="A13019" i="1"/>
  <c r="A13020" i="1"/>
  <c r="A13021" i="1"/>
  <c r="A13022" i="1"/>
  <c r="A13023" i="1"/>
  <c r="A13024" i="1"/>
  <c r="A13025" i="1"/>
  <c r="A13026" i="1"/>
  <c r="A13027" i="1"/>
  <c r="A13028" i="1"/>
  <c r="A13029" i="1"/>
  <c r="A13030" i="1"/>
  <c r="A13031" i="1"/>
  <c r="A13032" i="1"/>
  <c r="A13033" i="1"/>
  <c r="A13034" i="1"/>
  <c r="A13035" i="1"/>
  <c r="A13036" i="1"/>
  <c r="A13037" i="1"/>
  <c r="A13038" i="1"/>
  <c r="A13039" i="1"/>
  <c r="A13040" i="1"/>
  <c r="A13041" i="1"/>
  <c r="A13042" i="1"/>
  <c r="A13043" i="1"/>
  <c r="A13044" i="1"/>
  <c r="A13045" i="1"/>
  <c r="A13046" i="1"/>
  <c r="A13047" i="1"/>
  <c r="A13048" i="1"/>
  <c r="A13049" i="1"/>
  <c r="A13050" i="1"/>
  <c r="A13051" i="1"/>
  <c r="A13052" i="1"/>
  <c r="A13053" i="1"/>
  <c r="A13054" i="1"/>
  <c r="A13055" i="1"/>
  <c r="A13056" i="1"/>
  <c r="A13057" i="1"/>
  <c r="A13058" i="1"/>
  <c r="A13059" i="1"/>
  <c r="A13060" i="1"/>
  <c r="A13061" i="1"/>
  <c r="A13062" i="1"/>
  <c r="A13063" i="1"/>
  <c r="A13064" i="1"/>
  <c r="A13065" i="1"/>
  <c r="A13066" i="1"/>
  <c r="A13067" i="1"/>
  <c r="A13068" i="1"/>
  <c r="A13069" i="1"/>
  <c r="A13070" i="1"/>
  <c r="A13071" i="1"/>
  <c r="A13072" i="1"/>
  <c r="A13073" i="1"/>
  <c r="A13074" i="1"/>
  <c r="A13075" i="1"/>
  <c r="A13076" i="1"/>
  <c r="A13077" i="1"/>
  <c r="A13078" i="1"/>
  <c r="A13079" i="1"/>
  <c r="A13080" i="1"/>
  <c r="A13081" i="1"/>
  <c r="A13082" i="1"/>
  <c r="A13083" i="1"/>
  <c r="A13084" i="1"/>
  <c r="A13085" i="1"/>
  <c r="A13086" i="1"/>
  <c r="A13087" i="1"/>
  <c r="A13088" i="1"/>
  <c r="A13089" i="1"/>
  <c r="A13090" i="1"/>
  <c r="A13091" i="1"/>
  <c r="A13092" i="1"/>
  <c r="A13093" i="1"/>
  <c r="A13094" i="1"/>
  <c r="A13095" i="1"/>
  <c r="A13096" i="1"/>
  <c r="A13097" i="1"/>
  <c r="A13098" i="1"/>
  <c r="A13099" i="1"/>
  <c r="A13100" i="1"/>
  <c r="A13101" i="1"/>
  <c r="A13102" i="1"/>
  <c r="A13103" i="1"/>
  <c r="A13104" i="1"/>
  <c r="A13105" i="1"/>
  <c r="A13106" i="1"/>
  <c r="A13107" i="1"/>
  <c r="A13108" i="1"/>
  <c r="A13109" i="1"/>
  <c r="A13110" i="1"/>
  <c r="A13111" i="1"/>
  <c r="A13112" i="1"/>
  <c r="A13113" i="1"/>
  <c r="A13114" i="1"/>
  <c r="A13115" i="1"/>
  <c r="A13116" i="1"/>
  <c r="A13117" i="1"/>
  <c r="A13118" i="1"/>
  <c r="A13119" i="1"/>
  <c r="A13120" i="1"/>
  <c r="A13121" i="1"/>
  <c r="A13122" i="1"/>
  <c r="A13123" i="1"/>
  <c r="A13124" i="1"/>
  <c r="A13125" i="1"/>
  <c r="A13126" i="1"/>
  <c r="A13127" i="1"/>
  <c r="A13128" i="1"/>
  <c r="A13129" i="1"/>
  <c r="A13130" i="1"/>
  <c r="A13131" i="1"/>
  <c r="A13132" i="1"/>
  <c r="A13133" i="1"/>
  <c r="A13134" i="1"/>
  <c r="A13135" i="1"/>
  <c r="A13136" i="1"/>
  <c r="A13137" i="1"/>
  <c r="A13138" i="1"/>
  <c r="A13139" i="1"/>
  <c r="A13140" i="1"/>
  <c r="A13141" i="1"/>
  <c r="A13142" i="1"/>
  <c r="A13143" i="1"/>
  <c r="A13144" i="1"/>
  <c r="A13145" i="1"/>
  <c r="A13146" i="1"/>
  <c r="A13147" i="1"/>
  <c r="A13148" i="1"/>
  <c r="A13149" i="1"/>
  <c r="A13150" i="1"/>
  <c r="A13151" i="1"/>
  <c r="A13152" i="1"/>
  <c r="A13153" i="1"/>
  <c r="A13154" i="1"/>
  <c r="A13155" i="1"/>
  <c r="A13156" i="1"/>
  <c r="A13157" i="1"/>
  <c r="A13158" i="1"/>
  <c r="A13159" i="1"/>
  <c r="A13160" i="1"/>
  <c r="A13161" i="1"/>
  <c r="A13162" i="1"/>
  <c r="A13163" i="1"/>
  <c r="A13164" i="1"/>
  <c r="A13165" i="1"/>
  <c r="A13166" i="1"/>
  <c r="A13167" i="1"/>
  <c r="A13168" i="1"/>
  <c r="A13169" i="1"/>
  <c r="A13170" i="1"/>
  <c r="A13171" i="1"/>
  <c r="A13172" i="1"/>
  <c r="A13173" i="1"/>
  <c r="A13174" i="1"/>
  <c r="A13175" i="1"/>
  <c r="A13176" i="1"/>
  <c r="A13177" i="1"/>
  <c r="A13178" i="1"/>
  <c r="A13179" i="1"/>
  <c r="A13180" i="1"/>
  <c r="A13181" i="1"/>
  <c r="A13182" i="1"/>
  <c r="A13183" i="1"/>
  <c r="A13184" i="1"/>
  <c r="A13185" i="1"/>
  <c r="A13186" i="1"/>
  <c r="A13187" i="1"/>
  <c r="A13188" i="1"/>
  <c r="A13189" i="1"/>
  <c r="A13190" i="1"/>
  <c r="A13191" i="1"/>
  <c r="A13192" i="1"/>
  <c r="A13193" i="1"/>
  <c r="A13194" i="1"/>
  <c r="A13195" i="1"/>
  <c r="A13196" i="1"/>
  <c r="A13197" i="1"/>
  <c r="A13198" i="1"/>
  <c r="A13199" i="1"/>
  <c r="A13200" i="1"/>
  <c r="A13201" i="1"/>
  <c r="A13202" i="1"/>
  <c r="A13203" i="1"/>
  <c r="A13204" i="1"/>
  <c r="A13205" i="1"/>
  <c r="A13206" i="1"/>
  <c r="A13207" i="1"/>
  <c r="A13208" i="1"/>
  <c r="A13209" i="1"/>
  <c r="A13210" i="1"/>
  <c r="A13211" i="1"/>
  <c r="A13212" i="1"/>
  <c r="A13213" i="1"/>
  <c r="A13214" i="1"/>
  <c r="A13215" i="1"/>
  <c r="A13216" i="1"/>
  <c r="A13217" i="1"/>
  <c r="A13218" i="1"/>
  <c r="A13219" i="1"/>
  <c r="A13220" i="1"/>
  <c r="A13221" i="1"/>
  <c r="A13222" i="1"/>
  <c r="A13223" i="1"/>
  <c r="A13224" i="1"/>
  <c r="A13225" i="1"/>
  <c r="A13226" i="1"/>
  <c r="A13227" i="1"/>
  <c r="A13228" i="1"/>
  <c r="A13229" i="1"/>
  <c r="A13230" i="1"/>
  <c r="A13231" i="1"/>
  <c r="A13232" i="1"/>
  <c r="A13233" i="1"/>
  <c r="A13234" i="1"/>
  <c r="A13235" i="1"/>
  <c r="A13236" i="1"/>
  <c r="A13237" i="1"/>
  <c r="A13238" i="1"/>
  <c r="A13239" i="1"/>
  <c r="A13240" i="1"/>
  <c r="A13241" i="1"/>
  <c r="A13242" i="1"/>
  <c r="A13243" i="1"/>
  <c r="A13244" i="1"/>
  <c r="A13245" i="1"/>
  <c r="A13246" i="1"/>
  <c r="A13247" i="1"/>
  <c r="A13248" i="1"/>
  <c r="A13249" i="1"/>
  <c r="A13250" i="1"/>
  <c r="A13251" i="1"/>
  <c r="A13252" i="1"/>
  <c r="A13253" i="1"/>
  <c r="A13254" i="1"/>
  <c r="A13255" i="1"/>
  <c r="A13256" i="1"/>
  <c r="A13257" i="1"/>
  <c r="A13258" i="1"/>
  <c r="A13259" i="1"/>
  <c r="A13260" i="1"/>
  <c r="A13261" i="1"/>
  <c r="A13262" i="1"/>
  <c r="A13263" i="1"/>
  <c r="A13264" i="1"/>
  <c r="A13265" i="1"/>
  <c r="A13266" i="1"/>
  <c r="A13267" i="1"/>
  <c r="A13268" i="1"/>
  <c r="A13269" i="1"/>
  <c r="A13270" i="1"/>
  <c r="A13271" i="1"/>
  <c r="A13272" i="1"/>
  <c r="A13273" i="1"/>
  <c r="A13274" i="1"/>
  <c r="A13275" i="1"/>
  <c r="A13276" i="1"/>
  <c r="A13277" i="1"/>
  <c r="A13278" i="1"/>
  <c r="A13279" i="1"/>
  <c r="A13280" i="1"/>
  <c r="A13281" i="1"/>
  <c r="A13282" i="1"/>
  <c r="A13283" i="1"/>
  <c r="A13284" i="1"/>
  <c r="A13285" i="1"/>
  <c r="A13286" i="1"/>
  <c r="A13287" i="1"/>
  <c r="A13288" i="1"/>
  <c r="A13289" i="1"/>
  <c r="A13290" i="1"/>
  <c r="A13291" i="1"/>
  <c r="A13292" i="1"/>
  <c r="A13293" i="1"/>
  <c r="A13294" i="1"/>
  <c r="A13295" i="1"/>
  <c r="A13296" i="1"/>
  <c r="A13297" i="1"/>
  <c r="A13298" i="1"/>
  <c r="A13299" i="1"/>
  <c r="A13300" i="1"/>
  <c r="A13301" i="1"/>
  <c r="A13302" i="1"/>
  <c r="A13303" i="1"/>
  <c r="A13304" i="1"/>
  <c r="A13305" i="1"/>
  <c r="A13306" i="1"/>
  <c r="A13307" i="1"/>
  <c r="A13308" i="1"/>
  <c r="A13309" i="1"/>
  <c r="A13310" i="1"/>
  <c r="A13311" i="1"/>
  <c r="A13312" i="1"/>
  <c r="A13313" i="1"/>
  <c r="A13314" i="1"/>
  <c r="A13315" i="1"/>
  <c r="A13316" i="1"/>
  <c r="A13317" i="1"/>
  <c r="A13318" i="1"/>
  <c r="A13319" i="1"/>
  <c r="A13320" i="1"/>
  <c r="A13321" i="1"/>
  <c r="A13322" i="1"/>
  <c r="A13323" i="1"/>
  <c r="A13324" i="1"/>
  <c r="A13325" i="1"/>
  <c r="A13326" i="1"/>
  <c r="A13327" i="1"/>
  <c r="A13328" i="1"/>
  <c r="A13329" i="1"/>
  <c r="A13330" i="1"/>
  <c r="A13331" i="1"/>
  <c r="A13332" i="1"/>
  <c r="A13333" i="1"/>
  <c r="A13334" i="1"/>
  <c r="A13335" i="1"/>
  <c r="A13336" i="1"/>
  <c r="A13337" i="1"/>
  <c r="A13338" i="1"/>
  <c r="A13339" i="1"/>
  <c r="A13340" i="1"/>
  <c r="A13341" i="1"/>
  <c r="A13342" i="1"/>
  <c r="A13343" i="1"/>
  <c r="A13344" i="1"/>
  <c r="A13345" i="1"/>
  <c r="A13346" i="1"/>
  <c r="A13347" i="1"/>
  <c r="A13348" i="1"/>
  <c r="A13349" i="1"/>
  <c r="A13350" i="1"/>
  <c r="A13351" i="1"/>
  <c r="A13352" i="1"/>
  <c r="A13353" i="1"/>
  <c r="A13354" i="1"/>
  <c r="A13355" i="1"/>
  <c r="A13356" i="1"/>
  <c r="A13357" i="1"/>
  <c r="A13358" i="1"/>
  <c r="A13359" i="1"/>
  <c r="A13360" i="1"/>
  <c r="A13361" i="1"/>
  <c r="A13362" i="1"/>
  <c r="A13363" i="1"/>
  <c r="A13364" i="1"/>
  <c r="A13365" i="1"/>
  <c r="A13366" i="1"/>
  <c r="A13367" i="1"/>
  <c r="A13368" i="1"/>
  <c r="A13369" i="1"/>
  <c r="A13370" i="1"/>
  <c r="A13371" i="1"/>
  <c r="A13372" i="1"/>
  <c r="A13373" i="1"/>
  <c r="A13374" i="1"/>
  <c r="A13375" i="1"/>
  <c r="A13376" i="1"/>
  <c r="A13377" i="1"/>
  <c r="A13378" i="1"/>
  <c r="A13379" i="1"/>
  <c r="A13380" i="1"/>
  <c r="A13381" i="1"/>
  <c r="A13382" i="1"/>
  <c r="A13383" i="1"/>
  <c r="A13384" i="1"/>
  <c r="A13385" i="1"/>
  <c r="A13386" i="1"/>
  <c r="A13387" i="1"/>
  <c r="A13388" i="1"/>
  <c r="A13389" i="1"/>
  <c r="A13390" i="1"/>
  <c r="A13391" i="1"/>
  <c r="A13392" i="1"/>
  <c r="A13393" i="1"/>
  <c r="A13394" i="1"/>
  <c r="A13395" i="1"/>
  <c r="A13396" i="1"/>
  <c r="A13397" i="1"/>
  <c r="A13398" i="1"/>
  <c r="A13399" i="1"/>
  <c r="A13400" i="1"/>
  <c r="A13401" i="1"/>
  <c r="A13402" i="1"/>
  <c r="A13403" i="1"/>
  <c r="A13404" i="1"/>
  <c r="A13405" i="1"/>
  <c r="A13406" i="1"/>
  <c r="A13407" i="1"/>
  <c r="A13408" i="1"/>
  <c r="A13409" i="1"/>
  <c r="A13410" i="1"/>
  <c r="A13411" i="1"/>
  <c r="A13412" i="1"/>
  <c r="A13413" i="1"/>
  <c r="A13414" i="1"/>
  <c r="A13415" i="1"/>
  <c r="A13416" i="1"/>
  <c r="A13417" i="1"/>
  <c r="A13418" i="1"/>
  <c r="A13419" i="1"/>
  <c r="A13420" i="1"/>
  <c r="A13421" i="1"/>
  <c r="A13422" i="1"/>
  <c r="A13423" i="1"/>
  <c r="A13424" i="1"/>
  <c r="A13425" i="1"/>
  <c r="A13426" i="1"/>
  <c r="A13427" i="1"/>
  <c r="A13428" i="1"/>
  <c r="A13429" i="1"/>
  <c r="A13430" i="1"/>
  <c r="A13431" i="1"/>
  <c r="A13432" i="1"/>
  <c r="A13433" i="1"/>
  <c r="A13434" i="1"/>
  <c r="A13435" i="1"/>
  <c r="A13436" i="1"/>
  <c r="A13437" i="1"/>
  <c r="A13438" i="1"/>
  <c r="A13439" i="1"/>
  <c r="A13440" i="1"/>
  <c r="A13441" i="1"/>
  <c r="A13442" i="1"/>
  <c r="A13443" i="1"/>
  <c r="A13444" i="1"/>
  <c r="A13445" i="1"/>
  <c r="A13446" i="1"/>
  <c r="A13447" i="1"/>
  <c r="A13448" i="1"/>
  <c r="A13449" i="1"/>
  <c r="A13450" i="1"/>
  <c r="A13451" i="1"/>
  <c r="A13452" i="1"/>
  <c r="A13453" i="1"/>
  <c r="A13454" i="1"/>
  <c r="A13455" i="1"/>
  <c r="A13456" i="1"/>
  <c r="A13457" i="1"/>
  <c r="A13458" i="1"/>
  <c r="A13459" i="1"/>
  <c r="A13460" i="1"/>
  <c r="A13461" i="1"/>
  <c r="A13462" i="1"/>
  <c r="A13463" i="1"/>
  <c r="A13464" i="1"/>
  <c r="A13465" i="1"/>
  <c r="A13466" i="1"/>
  <c r="A13467" i="1"/>
  <c r="A13468" i="1"/>
  <c r="A13469" i="1"/>
  <c r="A13470" i="1"/>
  <c r="A13471" i="1"/>
  <c r="A13472" i="1"/>
  <c r="A13473" i="1"/>
  <c r="A13474" i="1"/>
  <c r="A13475" i="1"/>
  <c r="A13476" i="1"/>
  <c r="A13477" i="1"/>
  <c r="A13478" i="1"/>
  <c r="A13479" i="1"/>
  <c r="A13480" i="1"/>
  <c r="A13481" i="1"/>
  <c r="A13482" i="1"/>
  <c r="A13483" i="1"/>
  <c r="A13484" i="1"/>
  <c r="A13485" i="1"/>
  <c r="A13486" i="1"/>
  <c r="A13487" i="1"/>
  <c r="A13488" i="1"/>
  <c r="A13489" i="1"/>
  <c r="A13490" i="1"/>
  <c r="A13491" i="1"/>
  <c r="A13492" i="1"/>
  <c r="A13493" i="1"/>
  <c r="A13494" i="1"/>
  <c r="A13495" i="1"/>
  <c r="A13496" i="1"/>
  <c r="A13497" i="1"/>
  <c r="A13498" i="1"/>
  <c r="A13499" i="1"/>
  <c r="A13500" i="1"/>
  <c r="A13501" i="1"/>
  <c r="A13502" i="1"/>
  <c r="A13503" i="1"/>
  <c r="A13504" i="1"/>
  <c r="A13505" i="1"/>
  <c r="A13506" i="1"/>
  <c r="A13507" i="1"/>
  <c r="A13508" i="1"/>
  <c r="A13509" i="1"/>
  <c r="A13510" i="1"/>
  <c r="A13511" i="1"/>
  <c r="A13512" i="1"/>
  <c r="A13513" i="1"/>
  <c r="A13514" i="1"/>
  <c r="A13515" i="1"/>
  <c r="A13516" i="1"/>
  <c r="A13517" i="1"/>
  <c r="A13518" i="1"/>
  <c r="A13519" i="1"/>
  <c r="A13520" i="1"/>
  <c r="A13521" i="1"/>
  <c r="A13522" i="1"/>
  <c r="A13523" i="1"/>
  <c r="A13524" i="1"/>
  <c r="A13525" i="1"/>
  <c r="A13526" i="1"/>
  <c r="A13527" i="1"/>
  <c r="A13528" i="1"/>
  <c r="A13529" i="1"/>
  <c r="A13530" i="1"/>
  <c r="A13531" i="1"/>
  <c r="A13532" i="1"/>
  <c r="A13533" i="1"/>
  <c r="A13534" i="1"/>
  <c r="A13535" i="1"/>
  <c r="A13536" i="1"/>
  <c r="A13537" i="1"/>
  <c r="A13538" i="1"/>
  <c r="A13539" i="1"/>
  <c r="A13540" i="1"/>
  <c r="A13541" i="1"/>
  <c r="A13542" i="1"/>
  <c r="A13543" i="1"/>
  <c r="A13544" i="1"/>
  <c r="A13545" i="1"/>
  <c r="A13546" i="1"/>
  <c r="A13547" i="1"/>
  <c r="A13548" i="1"/>
  <c r="A13549" i="1"/>
  <c r="A13550" i="1"/>
  <c r="A13551" i="1"/>
  <c r="A13552" i="1"/>
  <c r="A13553" i="1"/>
  <c r="A13554" i="1"/>
  <c r="A13555" i="1"/>
  <c r="A13556" i="1"/>
  <c r="A13557" i="1"/>
  <c r="A13558" i="1"/>
  <c r="A13559" i="1"/>
  <c r="A13560" i="1"/>
  <c r="A13561" i="1"/>
  <c r="A13562" i="1"/>
  <c r="A13563" i="1"/>
  <c r="A13564" i="1"/>
  <c r="A13565" i="1"/>
  <c r="A13566" i="1"/>
  <c r="A13567" i="1"/>
  <c r="A13568" i="1"/>
  <c r="A13569" i="1"/>
  <c r="A13570" i="1"/>
  <c r="A13571" i="1"/>
  <c r="A13572" i="1"/>
  <c r="A13573" i="1"/>
  <c r="A13574" i="1"/>
  <c r="A13575" i="1"/>
  <c r="A13576" i="1"/>
  <c r="A13577" i="1"/>
  <c r="A13578" i="1"/>
  <c r="A13579" i="1"/>
  <c r="A13580" i="1"/>
  <c r="A13581" i="1"/>
  <c r="A13582" i="1"/>
  <c r="A13583" i="1"/>
  <c r="A13584" i="1"/>
  <c r="A13585" i="1"/>
  <c r="A13586" i="1"/>
  <c r="A13587" i="1"/>
  <c r="A13588" i="1"/>
  <c r="A13589" i="1"/>
  <c r="A13590" i="1"/>
  <c r="A13591" i="1"/>
  <c r="A13592" i="1"/>
  <c r="A13593" i="1"/>
  <c r="A13594" i="1"/>
  <c r="A13595" i="1"/>
  <c r="A13596" i="1"/>
  <c r="A13597" i="1"/>
  <c r="A13598" i="1"/>
  <c r="A13599" i="1"/>
  <c r="A13600" i="1"/>
  <c r="A13601" i="1"/>
  <c r="A13602" i="1"/>
  <c r="A13603" i="1"/>
  <c r="A13604" i="1"/>
  <c r="A13605" i="1"/>
  <c r="A13606" i="1"/>
  <c r="A13607" i="1"/>
  <c r="A13608" i="1"/>
  <c r="A13609" i="1"/>
  <c r="A13610" i="1"/>
  <c r="A13611" i="1"/>
  <c r="A13612" i="1"/>
  <c r="A13613" i="1"/>
  <c r="A13614" i="1"/>
  <c r="A13615" i="1"/>
  <c r="A13616" i="1"/>
  <c r="A13617" i="1"/>
  <c r="A13618" i="1"/>
  <c r="A13619" i="1"/>
  <c r="A13620" i="1"/>
  <c r="A13621" i="1"/>
  <c r="A13622" i="1"/>
  <c r="A13623" i="1"/>
  <c r="A13624" i="1"/>
  <c r="A13625" i="1"/>
  <c r="A13626" i="1"/>
  <c r="A13627" i="1"/>
  <c r="A13628" i="1"/>
  <c r="A13629" i="1"/>
  <c r="A13630" i="1"/>
  <c r="A13631" i="1"/>
  <c r="A13632" i="1"/>
  <c r="A13633" i="1"/>
  <c r="A13634" i="1"/>
  <c r="A13635" i="1"/>
  <c r="A13636" i="1"/>
  <c r="A13637" i="1"/>
  <c r="A13638" i="1"/>
  <c r="A13639" i="1"/>
  <c r="A13640" i="1"/>
  <c r="A13641" i="1"/>
  <c r="A13642" i="1"/>
  <c r="A13643" i="1"/>
  <c r="A13644" i="1"/>
  <c r="A13645" i="1"/>
  <c r="A13646" i="1"/>
  <c r="A13647" i="1"/>
  <c r="A13648" i="1"/>
  <c r="A13649" i="1"/>
  <c r="A13650" i="1"/>
  <c r="A13651" i="1"/>
  <c r="A13652" i="1"/>
  <c r="A13653" i="1"/>
  <c r="A13654" i="1"/>
  <c r="A13655" i="1"/>
  <c r="A13656" i="1"/>
  <c r="A13657" i="1"/>
  <c r="A13658" i="1"/>
  <c r="A13659" i="1"/>
  <c r="A13660" i="1"/>
  <c r="A13661" i="1"/>
  <c r="A13662" i="1"/>
  <c r="A13663" i="1"/>
  <c r="A13664" i="1"/>
  <c r="A13665" i="1"/>
  <c r="A13666" i="1"/>
  <c r="A13667" i="1"/>
  <c r="A13668" i="1"/>
  <c r="A13669" i="1"/>
  <c r="A13670" i="1"/>
  <c r="A13671" i="1"/>
  <c r="A13672" i="1"/>
  <c r="A13673" i="1"/>
  <c r="A13674" i="1"/>
  <c r="A13675" i="1"/>
  <c r="A13676" i="1"/>
  <c r="A13677" i="1"/>
  <c r="A13678" i="1"/>
  <c r="A13679" i="1"/>
  <c r="A13680" i="1"/>
  <c r="A13681" i="1"/>
  <c r="A13682" i="1"/>
  <c r="A13683" i="1"/>
  <c r="A13684" i="1"/>
  <c r="A13685" i="1"/>
  <c r="A13686" i="1"/>
  <c r="A13687" i="1"/>
  <c r="A13688" i="1"/>
  <c r="A13689" i="1"/>
  <c r="A13690" i="1"/>
  <c r="A13691" i="1"/>
  <c r="A13692" i="1"/>
  <c r="A13693" i="1"/>
  <c r="A13694" i="1"/>
  <c r="A13695" i="1"/>
  <c r="A13696" i="1"/>
  <c r="A13697" i="1"/>
  <c r="A13698" i="1"/>
  <c r="A13699" i="1"/>
  <c r="A13700" i="1"/>
  <c r="A13701" i="1"/>
  <c r="A13702" i="1"/>
  <c r="A13703" i="1"/>
  <c r="A13704" i="1"/>
  <c r="A13705" i="1"/>
  <c r="A13706" i="1"/>
  <c r="A13707" i="1"/>
  <c r="A13708" i="1"/>
  <c r="A13709" i="1"/>
  <c r="A13710" i="1"/>
  <c r="A13711" i="1"/>
  <c r="A13712" i="1"/>
  <c r="A13713" i="1"/>
  <c r="A13714" i="1"/>
  <c r="A13715" i="1"/>
  <c r="A13716" i="1"/>
  <c r="A13717" i="1"/>
  <c r="A13718" i="1"/>
  <c r="A13719" i="1"/>
  <c r="A13720" i="1"/>
  <c r="A13721" i="1"/>
  <c r="A13722" i="1"/>
  <c r="A13723" i="1"/>
  <c r="A13724" i="1"/>
  <c r="A13725" i="1"/>
  <c r="A13726" i="1"/>
  <c r="A13727" i="1"/>
  <c r="A13728" i="1"/>
  <c r="A13729" i="1"/>
  <c r="A13730" i="1"/>
  <c r="A13731" i="1"/>
  <c r="A13732" i="1"/>
  <c r="A13733" i="1"/>
  <c r="A13734" i="1"/>
  <c r="A13735" i="1"/>
  <c r="A13736" i="1"/>
  <c r="A13737" i="1"/>
  <c r="A13738" i="1"/>
  <c r="A13739" i="1"/>
  <c r="A13740" i="1"/>
  <c r="A13741" i="1"/>
  <c r="A13742" i="1"/>
  <c r="A13743" i="1"/>
  <c r="A13744" i="1"/>
  <c r="A13745" i="1"/>
  <c r="A13746" i="1"/>
  <c r="A13747" i="1"/>
  <c r="A13748" i="1"/>
  <c r="A13749" i="1"/>
  <c r="A13750" i="1"/>
  <c r="A13751" i="1"/>
  <c r="A13752" i="1"/>
  <c r="A13753" i="1"/>
  <c r="A13754" i="1"/>
  <c r="A13755" i="1"/>
  <c r="A13756" i="1"/>
  <c r="A13757" i="1"/>
  <c r="A13758" i="1"/>
  <c r="A13759" i="1"/>
  <c r="A13760" i="1"/>
  <c r="A13761" i="1"/>
  <c r="A13762" i="1"/>
  <c r="A13763" i="1"/>
  <c r="A13764" i="1"/>
  <c r="A13765" i="1"/>
  <c r="A13766" i="1"/>
  <c r="A13767" i="1"/>
  <c r="A13768" i="1"/>
  <c r="A13769" i="1"/>
  <c r="A13770" i="1"/>
  <c r="A13771" i="1"/>
  <c r="A13772" i="1"/>
  <c r="A13773" i="1"/>
  <c r="A13774" i="1"/>
  <c r="A13775" i="1"/>
  <c r="A13776" i="1"/>
  <c r="A13777" i="1"/>
  <c r="A13778" i="1"/>
  <c r="A13779" i="1"/>
  <c r="A13780" i="1"/>
  <c r="A13781" i="1"/>
  <c r="A13782" i="1"/>
  <c r="A13783" i="1"/>
  <c r="A13784" i="1"/>
  <c r="A13785" i="1"/>
  <c r="A13786" i="1"/>
  <c r="A13787" i="1"/>
  <c r="A13788" i="1"/>
  <c r="A13789" i="1"/>
  <c r="A13790" i="1"/>
  <c r="A13791" i="1"/>
  <c r="A13792" i="1"/>
  <c r="A13793" i="1"/>
  <c r="A13794" i="1"/>
  <c r="A13795" i="1"/>
  <c r="A13796" i="1"/>
  <c r="A13797" i="1"/>
  <c r="A13798" i="1"/>
  <c r="A13799" i="1"/>
  <c r="A13800" i="1"/>
  <c r="A13801" i="1"/>
  <c r="A13802" i="1"/>
  <c r="A13803" i="1"/>
  <c r="A13804" i="1"/>
  <c r="A13805" i="1"/>
  <c r="A13806" i="1"/>
  <c r="A13807" i="1"/>
  <c r="A13808" i="1"/>
  <c r="A13809" i="1"/>
  <c r="A13810" i="1"/>
  <c r="A13811" i="1"/>
  <c r="A13812" i="1"/>
  <c r="A13813" i="1"/>
  <c r="A13814" i="1"/>
  <c r="A13815" i="1"/>
  <c r="A13816" i="1"/>
  <c r="A13817" i="1"/>
  <c r="A13818" i="1"/>
  <c r="A13819" i="1"/>
  <c r="A13820" i="1"/>
  <c r="A13821" i="1"/>
  <c r="A13822" i="1"/>
  <c r="A13823" i="1"/>
  <c r="A13824" i="1"/>
  <c r="A13825" i="1"/>
  <c r="A13826" i="1"/>
  <c r="A13827" i="1"/>
  <c r="A13828" i="1"/>
  <c r="A13829" i="1"/>
  <c r="A13830" i="1"/>
  <c r="A13831" i="1"/>
  <c r="A13832" i="1"/>
  <c r="A13833" i="1"/>
  <c r="A13834" i="1"/>
  <c r="A13835" i="1"/>
  <c r="A13836" i="1"/>
  <c r="A13837" i="1"/>
  <c r="A13838" i="1"/>
  <c r="A13839" i="1"/>
  <c r="A13840" i="1"/>
  <c r="A13841" i="1"/>
  <c r="A13842" i="1"/>
  <c r="A13843" i="1"/>
  <c r="A13844" i="1"/>
  <c r="A13845" i="1"/>
  <c r="A13846" i="1"/>
  <c r="A13847" i="1"/>
  <c r="A13848" i="1"/>
  <c r="A13849" i="1"/>
  <c r="A13850" i="1"/>
  <c r="A13851" i="1"/>
  <c r="A13852" i="1"/>
  <c r="A13853" i="1"/>
  <c r="A13854" i="1"/>
  <c r="A13855" i="1"/>
  <c r="A13856" i="1"/>
  <c r="A13857" i="1"/>
  <c r="A13858" i="1"/>
  <c r="A13859" i="1"/>
  <c r="A13860" i="1"/>
  <c r="A13861" i="1"/>
  <c r="A13862" i="1"/>
  <c r="A13863" i="1"/>
  <c r="A13864" i="1"/>
  <c r="A13865" i="1"/>
  <c r="A13866" i="1"/>
  <c r="A13867" i="1"/>
  <c r="A13868" i="1"/>
  <c r="A13869" i="1"/>
  <c r="A13870" i="1"/>
  <c r="A13871" i="1"/>
  <c r="A13872" i="1"/>
  <c r="A13873" i="1"/>
  <c r="A13874" i="1"/>
  <c r="A13875" i="1"/>
  <c r="A13876" i="1"/>
  <c r="A13877" i="1"/>
  <c r="A13878" i="1"/>
  <c r="A13879" i="1"/>
  <c r="A13880" i="1"/>
  <c r="A13881" i="1"/>
  <c r="A13882" i="1"/>
  <c r="A13883" i="1"/>
  <c r="A13884" i="1"/>
  <c r="A13885" i="1"/>
  <c r="A13886" i="1"/>
  <c r="A13887" i="1"/>
  <c r="A13888" i="1"/>
  <c r="A13889" i="1"/>
  <c r="A13890" i="1"/>
  <c r="A13891" i="1"/>
  <c r="A13892" i="1"/>
  <c r="A13893" i="1"/>
  <c r="A13894" i="1"/>
  <c r="A13895" i="1"/>
  <c r="A13896" i="1"/>
  <c r="A13897" i="1"/>
  <c r="A13898" i="1"/>
  <c r="A13899" i="1"/>
  <c r="A13900" i="1"/>
  <c r="A13901" i="1"/>
  <c r="A13902" i="1"/>
  <c r="A13903" i="1"/>
  <c r="A13904" i="1"/>
  <c r="A13905" i="1"/>
  <c r="A13906" i="1"/>
  <c r="A13907" i="1"/>
  <c r="A13908" i="1"/>
  <c r="A13909" i="1"/>
  <c r="A13910" i="1"/>
  <c r="A13911" i="1"/>
  <c r="A13912" i="1"/>
  <c r="A13913" i="1"/>
  <c r="A13914" i="1"/>
  <c r="A13915" i="1"/>
  <c r="A13916" i="1"/>
  <c r="A13917" i="1"/>
  <c r="A13918" i="1"/>
  <c r="A13919" i="1"/>
  <c r="A13920" i="1"/>
  <c r="A13921" i="1"/>
  <c r="A13922" i="1"/>
  <c r="A13923" i="1"/>
  <c r="A13924" i="1"/>
  <c r="A13925" i="1"/>
  <c r="A13926" i="1"/>
  <c r="A13927" i="1"/>
  <c r="A13928" i="1"/>
  <c r="A13929" i="1"/>
  <c r="A13930" i="1"/>
  <c r="A13931" i="1"/>
  <c r="A13932" i="1"/>
  <c r="A13933" i="1"/>
  <c r="A13934" i="1"/>
  <c r="A13935" i="1"/>
  <c r="A13936" i="1"/>
  <c r="A13937" i="1"/>
  <c r="A13938" i="1"/>
  <c r="A13939" i="1"/>
  <c r="A13940" i="1"/>
  <c r="A13941" i="1"/>
  <c r="A13942" i="1"/>
  <c r="A13943" i="1"/>
  <c r="A13944" i="1"/>
  <c r="A13945" i="1"/>
  <c r="A13946" i="1"/>
  <c r="A13947" i="1"/>
  <c r="A13948" i="1"/>
  <c r="A13949" i="1"/>
  <c r="A13950" i="1"/>
  <c r="A13951" i="1"/>
  <c r="A13952" i="1"/>
  <c r="A13953" i="1"/>
  <c r="A13954" i="1"/>
  <c r="A13955" i="1"/>
  <c r="A13956" i="1"/>
  <c r="A13957" i="1"/>
  <c r="A13958" i="1"/>
  <c r="A13959" i="1"/>
  <c r="A13960" i="1"/>
  <c r="A13961" i="1"/>
  <c r="A13962" i="1"/>
  <c r="A13963" i="1"/>
  <c r="A13964" i="1"/>
  <c r="A13965" i="1"/>
  <c r="A13966" i="1"/>
  <c r="A13967" i="1"/>
  <c r="A13968" i="1"/>
  <c r="A13969" i="1"/>
  <c r="A13970" i="1"/>
  <c r="A13971" i="1"/>
  <c r="A13972" i="1"/>
  <c r="A13973" i="1"/>
  <c r="A13974" i="1"/>
  <c r="A13975" i="1"/>
  <c r="A13976" i="1"/>
  <c r="A13977" i="1"/>
  <c r="A13978" i="1"/>
  <c r="A13979" i="1"/>
  <c r="A13980" i="1"/>
  <c r="A13981" i="1"/>
  <c r="A13982" i="1"/>
  <c r="A13983" i="1"/>
  <c r="A13984" i="1"/>
  <c r="A13985" i="1"/>
  <c r="A13986" i="1"/>
  <c r="A13987" i="1"/>
  <c r="A13988" i="1"/>
  <c r="A13989" i="1"/>
  <c r="A13990" i="1"/>
  <c r="A13991" i="1"/>
  <c r="A13992" i="1"/>
  <c r="A13993" i="1"/>
  <c r="A13994" i="1"/>
  <c r="A13995" i="1"/>
  <c r="A13996" i="1"/>
  <c r="A13997" i="1"/>
  <c r="A13998" i="1"/>
  <c r="A13999" i="1"/>
  <c r="A14000" i="1"/>
  <c r="A14001" i="1"/>
  <c r="A14002" i="1"/>
  <c r="A14003" i="1"/>
  <c r="A14004" i="1"/>
  <c r="A14005" i="1"/>
  <c r="A14006" i="1"/>
  <c r="A14007" i="1"/>
  <c r="A14008" i="1"/>
  <c r="A14009" i="1"/>
  <c r="A14010" i="1"/>
  <c r="A14011" i="1"/>
  <c r="A14012" i="1"/>
  <c r="A14013" i="1"/>
  <c r="A14014" i="1"/>
  <c r="A14015" i="1"/>
  <c r="A14016" i="1"/>
  <c r="A14017" i="1"/>
  <c r="A14018" i="1"/>
  <c r="A14019" i="1"/>
  <c r="A14020" i="1"/>
  <c r="A14021" i="1"/>
  <c r="A14022" i="1"/>
  <c r="A14023" i="1"/>
  <c r="A14024" i="1"/>
  <c r="A14025" i="1"/>
  <c r="A14026" i="1"/>
  <c r="A14027" i="1"/>
  <c r="A14028" i="1"/>
  <c r="A14029" i="1"/>
  <c r="A14030" i="1"/>
  <c r="A14031" i="1"/>
  <c r="A14032" i="1"/>
  <c r="A14033" i="1"/>
  <c r="A14034" i="1"/>
  <c r="A14035" i="1"/>
  <c r="A14036" i="1"/>
  <c r="A14037" i="1"/>
  <c r="A14038" i="1"/>
  <c r="A14039" i="1"/>
  <c r="A14040" i="1"/>
  <c r="A14041" i="1"/>
  <c r="A14042" i="1"/>
  <c r="A14043" i="1"/>
  <c r="A14044" i="1"/>
  <c r="A14045" i="1"/>
  <c r="A14046" i="1"/>
  <c r="A14047" i="1"/>
  <c r="A14048" i="1"/>
  <c r="A14049" i="1"/>
  <c r="A14050" i="1"/>
  <c r="A14051" i="1"/>
  <c r="A14052" i="1"/>
  <c r="A14053" i="1"/>
  <c r="A14054" i="1"/>
  <c r="A14055" i="1"/>
  <c r="A14056" i="1"/>
  <c r="A14057" i="1"/>
  <c r="A14058" i="1"/>
  <c r="A14059" i="1"/>
  <c r="A14060" i="1"/>
  <c r="A14061" i="1"/>
  <c r="A14062" i="1"/>
  <c r="A14063" i="1"/>
  <c r="A14064" i="1"/>
  <c r="A14065" i="1"/>
  <c r="A14066" i="1"/>
  <c r="A14067" i="1"/>
  <c r="A14068" i="1"/>
  <c r="A14069" i="1"/>
  <c r="A14070" i="1"/>
  <c r="A14071" i="1"/>
  <c r="A14072" i="1"/>
  <c r="A14073" i="1"/>
  <c r="A14074" i="1"/>
  <c r="A14075" i="1"/>
  <c r="A14076" i="1"/>
  <c r="A14077" i="1"/>
  <c r="A14078" i="1"/>
  <c r="A14079" i="1"/>
  <c r="A14080" i="1"/>
  <c r="A14081" i="1"/>
  <c r="A14082" i="1"/>
  <c r="A14083" i="1"/>
  <c r="A14084" i="1"/>
  <c r="A14085" i="1"/>
  <c r="A14086" i="1"/>
  <c r="A14087" i="1"/>
  <c r="A14088" i="1"/>
  <c r="A14089" i="1"/>
  <c r="A14090" i="1"/>
  <c r="A14091" i="1"/>
  <c r="A14092" i="1"/>
  <c r="A14093" i="1"/>
  <c r="A14094" i="1"/>
  <c r="A14095" i="1"/>
  <c r="A14096" i="1"/>
  <c r="A14097" i="1"/>
  <c r="A14098" i="1"/>
  <c r="A14099" i="1"/>
  <c r="A14100" i="1"/>
  <c r="A14101" i="1"/>
  <c r="A14102" i="1"/>
  <c r="A14103" i="1"/>
  <c r="A14104" i="1"/>
  <c r="A14105" i="1"/>
  <c r="A14106" i="1"/>
  <c r="A14107" i="1"/>
  <c r="A14108" i="1"/>
  <c r="A14109" i="1"/>
  <c r="A14110" i="1"/>
  <c r="A14111" i="1"/>
  <c r="A14112" i="1"/>
  <c r="A14113" i="1"/>
  <c r="A14114" i="1"/>
  <c r="A14115" i="1"/>
  <c r="A14116" i="1"/>
  <c r="A14117" i="1"/>
  <c r="A14118" i="1"/>
  <c r="A14119" i="1"/>
  <c r="A14120" i="1"/>
  <c r="A14121" i="1"/>
  <c r="A14122" i="1"/>
  <c r="A14123" i="1"/>
  <c r="A14124" i="1"/>
  <c r="A14125" i="1"/>
  <c r="A14126" i="1"/>
  <c r="A14127" i="1"/>
  <c r="A14128" i="1"/>
  <c r="A14129" i="1"/>
  <c r="A14130" i="1"/>
  <c r="A14131" i="1"/>
  <c r="A14132" i="1"/>
  <c r="A14133" i="1"/>
  <c r="A14134" i="1"/>
  <c r="A14135" i="1"/>
  <c r="A14136" i="1"/>
  <c r="A14137" i="1"/>
  <c r="A14138" i="1"/>
  <c r="A14139" i="1"/>
  <c r="A14140" i="1"/>
  <c r="A14141" i="1"/>
  <c r="A14142" i="1"/>
  <c r="A14143" i="1"/>
  <c r="A14144" i="1"/>
  <c r="A14145" i="1"/>
  <c r="A14146" i="1"/>
  <c r="A14147" i="1"/>
  <c r="A14148" i="1"/>
  <c r="A14149" i="1"/>
  <c r="A14150" i="1"/>
  <c r="A14151" i="1"/>
  <c r="A14152" i="1"/>
  <c r="A14153" i="1"/>
  <c r="A14154" i="1"/>
  <c r="A14155" i="1"/>
  <c r="A14156" i="1"/>
  <c r="A14157" i="1"/>
  <c r="A14158" i="1"/>
  <c r="A14159" i="1"/>
  <c r="A14160" i="1"/>
  <c r="A14161" i="1"/>
  <c r="A14162" i="1"/>
  <c r="A14163" i="1"/>
  <c r="A14164" i="1"/>
  <c r="A14165" i="1"/>
  <c r="A14166" i="1"/>
  <c r="A14167" i="1"/>
  <c r="A14168" i="1"/>
  <c r="A14169" i="1"/>
  <c r="A14170" i="1"/>
  <c r="A14171" i="1"/>
  <c r="A14172" i="1"/>
  <c r="A14173" i="1"/>
  <c r="A14174" i="1"/>
  <c r="A14175" i="1"/>
  <c r="A14176" i="1"/>
  <c r="A14177" i="1"/>
  <c r="A14178" i="1"/>
  <c r="A14179" i="1"/>
  <c r="A14180" i="1"/>
  <c r="A14181" i="1"/>
  <c r="A14182" i="1"/>
  <c r="A14183" i="1"/>
  <c r="A14184" i="1"/>
  <c r="A14185" i="1"/>
  <c r="A14186" i="1"/>
  <c r="A14187" i="1"/>
  <c r="A14188" i="1"/>
  <c r="A14189" i="1"/>
  <c r="A14190" i="1"/>
  <c r="A14191" i="1"/>
  <c r="A14192" i="1"/>
  <c r="A14193" i="1"/>
  <c r="A14194" i="1"/>
  <c r="A14195" i="1"/>
  <c r="A14196" i="1"/>
  <c r="A14197" i="1"/>
  <c r="A14198" i="1"/>
  <c r="A14199" i="1"/>
  <c r="A14200" i="1"/>
  <c r="A14201" i="1"/>
  <c r="A14202" i="1"/>
  <c r="A14203" i="1"/>
  <c r="A14204" i="1"/>
  <c r="A14205" i="1"/>
  <c r="A14206" i="1"/>
  <c r="A14207" i="1"/>
  <c r="A14208" i="1"/>
  <c r="A14209" i="1"/>
  <c r="A14210" i="1"/>
  <c r="A14211" i="1"/>
  <c r="A14212" i="1"/>
  <c r="A14213" i="1"/>
  <c r="A14214" i="1"/>
  <c r="A14215" i="1"/>
  <c r="A14216" i="1"/>
  <c r="A14217" i="1"/>
  <c r="A14218" i="1"/>
  <c r="A14219" i="1"/>
  <c r="A14220" i="1"/>
  <c r="A14221" i="1"/>
  <c r="A14222" i="1"/>
  <c r="A14223" i="1"/>
  <c r="A14224" i="1"/>
  <c r="A14225" i="1"/>
  <c r="A14226" i="1"/>
  <c r="A14227" i="1"/>
  <c r="A14228" i="1"/>
  <c r="A14229" i="1"/>
  <c r="A14230" i="1"/>
  <c r="A14231" i="1"/>
  <c r="A14232" i="1"/>
  <c r="A14233" i="1"/>
  <c r="A14234" i="1"/>
  <c r="A14235" i="1"/>
  <c r="A14236" i="1"/>
  <c r="A14237" i="1"/>
  <c r="A14238" i="1"/>
  <c r="A14239" i="1"/>
  <c r="A14240" i="1"/>
  <c r="A14241" i="1"/>
  <c r="A14242" i="1"/>
  <c r="A14243" i="1"/>
  <c r="A14244" i="1"/>
  <c r="A14245" i="1"/>
  <c r="A14246" i="1"/>
  <c r="A14247" i="1"/>
  <c r="A14248" i="1"/>
  <c r="A14249" i="1"/>
  <c r="A14250" i="1"/>
  <c r="A14251" i="1"/>
  <c r="A14252" i="1"/>
  <c r="A14253" i="1"/>
  <c r="A14254" i="1"/>
  <c r="A14255" i="1"/>
  <c r="A14256" i="1"/>
  <c r="A14257" i="1"/>
  <c r="A14258" i="1"/>
  <c r="A14259" i="1"/>
  <c r="A14260" i="1"/>
  <c r="A14261" i="1"/>
  <c r="A14262" i="1"/>
  <c r="A14263" i="1"/>
  <c r="A14264" i="1"/>
  <c r="A14265" i="1"/>
  <c r="A14266" i="1"/>
  <c r="A14267" i="1"/>
  <c r="A14268" i="1"/>
  <c r="A14269" i="1"/>
  <c r="A14270" i="1"/>
  <c r="A14271" i="1"/>
  <c r="A14272" i="1"/>
  <c r="A14273" i="1"/>
  <c r="A14274" i="1"/>
  <c r="A14275" i="1"/>
  <c r="A14276" i="1"/>
  <c r="A14277" i="1"/>
  <c r="A14278" i="1"/>
  <c r="A14279" i="1"/>
  <c r="A14280" i="1"/>
  <c r="A14281" i="1"/>
  <c r="A14282" i="1"/>
  <c r="A14283" i="1"/>
  <c r="A14284" i="1"/>
  <c r="A14285" i="1"/>
  <c r="A14286" i="1"/>
  <c r="A14287" i="1"/>
  <c r="A14288" i="1"/>
  <c r="A14289" i="1"/>
  <c r="A14290" i="1"/>
  <c r="A14291" i="1"/>
  <c r="A14292" i="1"/>
  <c r="A14293" i="1"/>
  <c r="A14294" i="1"/>
  <c r="A14295" i="1"/>
  <c r="A14296" i="1"/>
  <c r="A14297" i="1"/>
  <c r="A14298" i="1"/>
  <c r="A14299" i="1"/>
  <c r="A14300" i="1"/>
  <c r="A14301" i="1"/>
  <c r="A14302" i="1"/>
  <c r="A14303" i="1"/>
  <c r="A14304" i="1"/>
  <c r="A14305" i="1"/>
  <c r="A14306" i="1"/>
  <c r="A14307" i="1"/>
  <c r="A14308" i="1"/>
  <c r="A14309" i="1"/>
  <c r="A14310" i="1"/>
  <c r="A14311" i="1"/>
  <c r="A14312" i="1"/>
  <c r="A14313" i="1"/>
  <c r="A14314" i="1"/>
  <c r="A14315" i="1"/>
  <c r="A14316" i="1"/>
  <c r="A14317" i="1"/>
  <c r="A14318" i="1"/>
  <c r="A14319" i="1"/>
  <c r="A14320" i="1"/>
  <c r="A14321" i="1"/>
  <c r="A14322" i="1"/>
  <c r="A14323" i="1"/>
  <c r="A14324" i="1"/>
  <c r="A14325" i="1"/>
  <c r="A14326" i="1"/>
  <c r="A14327" i="1"/>
  <c r="A14328" i="1"/>
  <c r="A14329" i="1"/>
  <c r="A14330" i="1"/>
  <c r="A14331" i="1"/>
  <c r="A14332" i="1"/>
  <c r="A14333" i="1"/>
  <c r="A14334" i="1"/>
  <c r="A14335" i="1"/>
  <c r="A14336" i="1"/>
  <c r="A14337" i="1"/>
  <c r="A14338" i="1"/>
  <c r="A14339" i="1"/>
  <c r="A14340" i="1"/>
  <c r="A14341" i="1"/>
  <c r="A14342" i="1"/>
  <c r="A14343" i="1"/>
  <c r="A14344" i="1"/>
  <c r="A14345" i="1"/>
  <c r="A14346" i="1"/>
  <c r="A14347" i="1"/>
  <c r="A14348" i="1"/>
  <c r="A14349" i="1"/>
  <c r="A14350" i="1"/>
  <c r="A14351" i="1"/>
  <c r="A14352" i="1"/>
  <c r="A14353" i="1"/>
  <c r="A14354" i="1"/>
  <c r="A14355" i="1"/>
  <c r="A14356" i="1"/>
  <c r="A14357" i="1"/>
  <c r="A14358" i="1"/>
  <c r="A14359" i="1"/>
  <c r="A14360" i="1"/>
  <c r="A14361" i="1"/>
  <c r="A14362" i="1"/>
  <c r="A14363" i="1"/>
  <c r="A14364" i="1"/>
  <c r="A14365" i="1"/>
  <c r="A14366" i="1"/>
  <c r="A14367" i="1"/>
  <c r="A14368" i="1"/>
  <c r="A14369" i="1"/>
  <c r="A14370" i="1"/>
  <c r="A14371" i="1"/>
  <c r="A14372" i="1"/>
  <c r="A14373" i="1"/>
  <c r="A14374" i="1"/>
  <c r="A14375" i="1"/>
  <c r="A14376" i="1"/>
  <c r="A14377" i="1"/>
  <c r="A14378" i="1"/>
  <c r="A14379" i="1"/>
  <c r="A14380" i="1"/>
  <c r="A14381" i="1"/>
  <c r="A14382" i="1"/>
  <c r="A14383" i="1"/>
  <c r="A14384" i="1"/>
  <c r="A14385" i="1"/>
  <c r="A14386" i="1"/>
  <c r="A14387" i="1"/>
  <c r="A14388" i="1"/>
  <c r="A14389" i="1"/>
  <c r="A14390" i="1"/>
  <c r="A14391" i="1"/>
  <c r="A14392" i="1"/>
  <c r="A14393" i="1"/>
  <c r="A14394" i="1"/>
  <c r="A14395" i="1"/>
  <c r="A14396" i="1"/>
  <c r="A14397" i="1"/>
  <c r="A14398" i="1"/>
  <c r="A14399" i="1"/>
  <c r="A14400" i="1"/>
  <c r="A14401" i="1"/>
  <c r="A14402" i="1"/>
  <c r="A14403" i="1"/>
  <c r="A14404" i="1"/>
  <c r="A14405" i="1"/>
  <c r="A14406" i="1"/>
  <c r="A14407" i="1"/>
  <c r="A14408" i="1"/>
  <c r="A14409" i="1"/>
  <c r="A14410" i="1"/>
  <c r="A14411" i="1"/>
  <c r="A14412" i="1"/>
  <c r="A14413" i="1"/>
  <c r="A14414" i="1"/>
  <c r="A14415" i="1"/>
  <c r="A14416" i="1"/>
  <c r="A14417" i="1"/>
  <c r="A14418" i="1"/>
  <c r="A14419" i="1"/>
  <c r="A14420" i="1"/>
  <c r="A14421" i="1"/>
  <c r="A14422" i="1"/>
  <c r="A14423" i="1"/>
  <c r="A14424" i="1"/>
  <c r="A14425" i="1"/>
  <c r="A14426" i="1"/>
  <c r="A14427" i="1"/>
  <c r="A14428" i="1"/>
  <c r="A14429" i="1"/>
  <c r="A14430" i="1"/>
  <c r="A14431" i="1"/>
  <c r="A14432" i="1"/>
  <c r="A14433" i="1"/>
  <c r="A14434" i="1"/>
  <c r="A14435" i="1"/>
  <c r="A14436" i="1"/>
  <c r="A14437" i="1"/>
  <c r="A14438" i="1"/>
  <c r="A14439" i="1"/>
  <c r="A14440" i="1"/>
  <c r="A14441" i="1"/>
  <c r="A14442" i="1"/>
  <c r="A14443" i="1"/>
  <c r="A14444" i="1"/>
  <c r="A14445" i="1"/>
  <c r="A14446" i="1"/>
  <c r="A14447" i="1"/>
  <c r="A14448" i="1"/>
  <c r="A14449" i="1"/>
  <c r="A14450" i="1"/>
  <c r="A14451" i="1"/>
  <c r="A14452" i="1"/>
  <c r="A14453" i="1"/>
  <c r="A14454" i="1"/>
  <c r="A14455" i="1"/>
  <c r="A14456" i="1"/>
  <c r="A14457" i="1"/>
  <c r="A14458" i="1"/>
  <c r="A14459" i="1"/>
  <c r="A14460" i="1"/>
  <c r="A14461" i="1"/>
  <c r="A14462" i="1"/>
  <c r="A14463" i="1"/>
  <c r="A14464" i="1"/>
  <c r="A14465" i="1"/>
  <c r="A14466" i="1"/>
  <c r="A14467" i="1"/>
  <c r="A14468" i="1"/>
  <c r="A14469" i="1"/>
  <c r="A14470" i="1"/>
  <c r="A14471" i="1"/>
  <c r="A14472" i="1"/>
  <c r="A14473" i="1"/>
  <c r="A14474" i="1"/>
  <c r="A14475" i="1"/>
  <c r="A14476" i="1"/>
  <c r="A14477" i="1"/>
  <c r="A14478" i="1"/>
  <c r="A14479" i="1"/>
  <c r="A14480" i="1"/>
  <c r="A14481" i="1"/>
  <c r="A14482" i="1"/>
  <c r="A14483" i="1"/>
  <c r="A14484" i="1"/>
  <c r="A14485" i="1"/>
  <c r="A14486" i="1"/>
  <c r="A14487" i="1"/>
  <c r="A14488" i="1"/>
  <c r="A14489" i="1"/>
  <c r="A14490" i="1"/>
  <c r="A14491" i="1"/>
  <c r="A14492" i="1"/>
  <c r="A14493" i="1"/>
  <c r="A14494" i="1"/>
  <c r="A14495" i="1"/>
  <c r="A14496" i="1"/>
  <c r="A14497" i="1"/>
  <c r="A14498" i="1"/>
  <c r="A14499" i="1"/>
  <c r="A14500" i="1"/>
  <c r="A14501" i="1"/>
  <c r="A14502" i="1"/>
  <c r="A14503" i="1"/>
  <c r="A14504" i="1"/>
  <c r="A14505" i="1"/>
  <c r="A14506" i="1"/>
  <c r="A14507" i="1"/>
  <c r="A14508" i="1"/>
  <c r="A14509" i="1"/>
  <c r="A14510" i="1"/>
  <c r="A14511" i="1"/>
  <c r="A14512" i="1"/>
  <c r="A14513" i="1"/>
  <c r="A14514" i="1"/>
  <c r="A14515" i="1"/>
  <c r="A14516" i="1"/>
  <c r="A14517" i="1"/>
  <c r="A14518" i="1"/>
  <c r="A14519" i="1"/>
  <c r="A14520" i="1"/>
  <c r="A14521" i="1"/>
  <c r="A14522" i="1"/>
  <c r="A14523" i="1"/>
  <c r="A14524" i="1"/>
  <c r="A14525" i="1"/>
  <c r="A14526" i="1"/>
  <c r="A14527" i="1"/>
  <c r="A14528" i="1"/>
  <c r="A14529" i="1"/>
  <c r="A14530" i="1"/>
  <c r="A14531" i="1"/>
  <c r="A14532" i="1"/>
  <c r="A14533" i="1"/>
  <c r="A14534" i="1"/>
  <c r="A14535" i="1"/>
  <c r="A14536" i="1"/>
  <c r="A14537" i="1"/>
  <c r="A14538" i="1"/>
  <c r="A14539" i="1"/>
  <c r="A14540" i="1"/>
  <c r="A14541" i="1"/>
  <c r="A14542" i="1"/>
  <c r="A14543" i="1"/>
  <c r="A14544" i="1"/>
  <c r="A14545" i="1"/>
  <c r="A14546" i="1"/>
  <c r="A14547" i="1"/>
  <c r="A14548" i="1"/>
  <c r="A14549" i="1"/>
  <c r="A14550" i="1"/>
  <c r="A14551" i="1"/>
  <c r="A14552" i="1"/>
  <c r="A14553" i="1"/>
  <c r="A14554" i="1"/>
  <c r="A14555" i="1"/>
  <c r="A14556" i="1"/>
  <c r="A14557" i="1"/>
  <c r="A14558" i="1"/>
  <c r="A14559" i="1"/>
  <c r="A14560" i="1"/>
  <c r="A14561" i="1"/>
  <c r="A14562" i="1"/>
  <c r="A14563" i="1"/>
  <c r="A14564" i="1"/>
  <c r="A14565" i="1"/>
  <c r="A14566" i="1"/>
  <c r="A14567" i="1"/>
  <c r="A14568" i="1"/>
  <c r="A14569" i="1"/>
  <c r="A14570" i="1"/>
  <c r="A14571" i="1"/>
  <c r="A14572" i="1"/>
  <c r="A14573" i="1"/>
  <c r="A14574" i="1"/>
  <c r="A14575" i="1"/>
  <c r="A14576" i="1"/>
  <c r="A14577" i="1"/>
  <c r="A14578" i="1"/>
  <c r="A14579" i="1"/>
  <c r="A14580" i="1"/>
  <c r="A14581" i="1"/>
  <c r="A14582" i="1"/>
  <c r="A14583" i="1"/>
  <c r="A14584" i="1"/>
  <c r="A14585" i="1"/>
  <c r="A14586" i="1"/>
  <c r="A14587" i="1"/>
  <c r="A14588" i="1"/>
  <c r="A14589" i="1"/>
  <c r="A14590" i="1"/>
  <c r="A14591" i="1"/>
  <c r="A14592" i="1"/>
  <c r="A14593" i="1"/>
  <c r="A14594" i="1"/>
  <c r="A14595" i="1"/>
  <c r="A14596" i="1"/>
  <c r="A14597" i="1"/>
  <c r="A14598" i="1"/>
  <c r="A14599" i="1"/>
  <c r="A14600" i="1"/>
  <c r="A14601" i="1"/>
  <c r="A14602" i="1"/>
  <c r="A14603" i="1"/>
  <c r="A14604" i="1"/>
  <c r="A14605" i="1"/>
  <c r="A14606" i="1"/>
  <c r="A14607" i="1"/>
  <c r="A14608" i="1"/>
  <c r="A14609" i="1"/>
  <c r="A14610" i="1"/>
  <c r="A14611" i="1"/>
  <c r="A14612" i="1"/>
  <c r="A14613" i="1"/>
  <c r="A14614" i="1"/>
  <c r="A14615" i="1"/>
  <c r="A14616" i="1"/>
  <c r="A14617" i="1"/>
  <c r="A14618" i="1"/>
  <c r="A14619" i="1"/>
  <c r="A14620" i="1"/>
  <c r="A14621" i="1"/>
  <c r="A14622" i="1"/>
  <c r="A14623" i="1"/>
  <c r="A14624" i="1"/>
  <c r="A14625" i="1"/>
  <c r="A14626" i="1"/>
  <c r="A14627" i="1"/>
  <c r="A14628" i="1"/>
  <c r="A14629" i="1"/>
  <c r="A14630" i="1"/>
  <c r="A14631" i="1"/>
  <c r="A14632" i="1"/>
  <c r="A14633" i="1"/>
  <c r="A14634" i="1"/>
  <c r="A14635" i="1"/>
  <c r="A14636" i="1"/>
  <c r="A14637" i="1"/>
  <c r="A14638" i="1"/>
  <c r="A14639" i="1"/>
  <c r="A14640" i="1"/>
  <c r="A14641" i="1"/>
  <c r="A14642" i="1"/>
  <c r="A14643" i="1"/>
  <c r="A14644" i="1"/>
  <c r="A14645" i="1"/>
  <c r="A14646" i="1"/>
  <c r="A14647" i="1"/>
  <c r="A14648" i="1"/>
  <c r="A14649" i="1"/>
  <c r="A14650" i="1"/>
  <c r="A14651" i="1"/>
  <c r="A14652" i="1"/>
  <c r="A14653" i="1"/>
  <c r="A14654" i="1"/>
  <c r="A14655" i="1"/>
  <c r="A14656" i="1"/>
  <c r="A14657" i="1"/>
  <c r="A14658" i="1"/>
  <c r="A14659" i="1"/>
  <c r="A14660" i="1"/>
  <c r="A14661" i="1"/>
  <c r="A14662" i="1"/>
  <c r="A14663" i="1"/>
  <c r="A14664" i="1"/>
  <c r="A14665" i="1"/>
  <c r="A14666" i="1"/>
  <c r="A14667" i="1"/>
  <c r="A14668" i="1"/>
  <c r="A14669" i="1"/>
  <c r="A14670" i="1"/>
  <c r="A14671" i="1"/>
  <c r="A14672" i="1"/>
  <c r="A14673" i="1"/>
  <c r="A14674" i="1"/>
  <c r="A14675" i="1"/>
  <c r="A14676" i="1"/>
  <c r="A14677" i="1"/>
  <c r="A14678" i="1"/>
  <c r="A14679" i="1"/>
  <c r="A14680" i="1"/>
  <c r="A14681" i="1"/>
  <c r="A14682" i="1"/>
  <c r="A14683" i="1"/>
  <c r="A14684" i="1"/>
  <c r="A14685" i="1"/>
  <c r="A14686" i="1"/>
  <c r="A14687" i="1"/>
  <c r="A14688" i="1"/>
  <c r="A14689" i="1"/>
  <c r="A14690" i="1"/>
  <c r="A14691" i="1"/>
  <c r="A14692" i="1"/>
  <c r="A14693" i="1"/>
  <c r="A14694" i="1"/>
  <c r="A14695" i="1"/>
  <c r="A14696" i="1"/>
  <c r="A14697" i="1"/>
  <c r="A14698" i="1"/>
  <c r="A14699" i="1"/>
  <c r="A14700" i="1"/>
  <c r="A14701" i="1"/>
  <c r="A14702" i="1"/>
  <c r="A14703" i="1"/>
  <c r="A14704" i="1"/>
  <c r="A14705" i="1"/>
  <c r="A14706" i="1"/>
  <c r="A14707" i="1"/>
  <c r="A14708" i="1"/>
  <c r="A14709" i="1"/>
  <c r="A14710" i="1"/>
  <c r="A14711" i="1"/>
  <c r="A14712" i="1"/>
  <c r="A14713" i="1"/>
  <c r="A14714" i="1"/>
  <c r="A14715" i="1"/>
  <c r="A14716" i="1"/>
  <c r="A14717" i="1"/>
  <c r="A14718" i="1"/>
  <c r="A14719" i="1"/>
  <c r="A14720" i="1"/>
  <c r="A14721" i="1"/>
  <c r="A14722" i="1"/>
  <c r="A14723" i="1"/>
  <c r="A14724" i="1"/>
  <c r="A14725" i="1"/>
  <c r="A14726" i="1"/>
  <c r="A14727" i="1"/>
  <c r="A14728" i="1"/>
  <c r="A14729" i="1"/>
  <c r="A14730" i="1"/>
  <c r="A14731" i="1"/>
  <c r="A14732" i="1"/>
  <c r="A14733" i="1"/>
  <c r="A14734" i="1"/>
  <c r="A14735" i="1"/>
  <c r="A14736" i="1"/>
  <c r="A14737" i="1"/>
  <c r="A14738" i="1"/>
  <c r="A14739" i="1"/>
  <c r="A14740" i="1"/>
  <c r="A14741" i="1"/>
  <c r="A14742" i="1"/>
  <c r="A14743" i="1"/>
  <c r="A14744" i="1"/>
  <c r="A14745" i="1"/>
  <c r="A14746" i="1"/>
  <c r="A14747" i="1"/>
  <c r="A14748" i="1"/>
  <c r="A14749" i="1"/>
  <c r="A14750" i="1"/>
  <c r="A14751" i="1"/>
  <c r="A14752" i="1"/>
  <c r="A14753" i="1"/>
  <c r="A14754" i="1"/>
  <c r="A14755" i="1"/>
  <c r="A14756" i="1"/>
  <c r="A14757" i="1"/>
  <c r="A14758" i="1"/>
  <c r="A14759" i="1"/>
  <c r="A14760" i="1"/>
  <c r="A14761" i="1"/>
  <c r="A14762" i="1"/>
  <c r="A14763" i="1"/>
  <c r="A14764" i="1"/>
  <c r="A14765" i="1"/>
  <c r="A14766" i="1"/>
  <c r="A14767" i="1"/>
  <c r="A14768" i="1"/>
  <c r="A14769" i="1"/>
  <c r="A14770" i="1"/>
  <c r="A14771" i="1"/>
  <c r="A14772" i="1"/>
  <c r="A14773" i="1"/>
  <c r="A14774" i="1"/>
  <c r="A14775" i="1"/>
  <c r="A14776" i="1"/>
  <c r="A14777" i="1"/>
  <c r="A14778" i="1"/>
  <c r="A14779" i="1"/>
  <c r="A14780" i="1"/>
  <c r="A14781" i="1"/>
  <c r="A14782" i="1"/>
  <c r="A14783" i="1"/>
  <c r="A14784" i="1"/>
  <c r="A14785" i="1"/>
  <c r="A14786" i="1"/>
  <c r="A14787" i="1"/>
  <c r="A14788" i="1"/>
  <c r="A14789" i="1"/>
  <c r="A14790" i="1"/>
  <c r="A14791" i="1"/>
  <c r="A14792" i="1"/>
  <c r="A14793" i="1"/>
  <c r="A14794" i="1"/>
  <c r="A14795" i="1"/>
  <c r="A14796" i="1"/>
  <c r="A14797" i="1"/>
  <c r="A14798" i="1"/>
  <c r="A14799" i="1"/>
  <c r="A14800" i="1"/>
  <c r="A14801" i="1"/>
  <c r="A14802" i="1"/>
  <c r="A14803" i="1"/>
  <c r="A14804" i="1"/>
  <c r="A14805" i="1"/>
  <c r="A14806" i="1"/>
  <c r="A14807" i="1"/>
  <c r="A14808" i="1"/>
  <c r="A14809" i="1"/>
  <c r="A14810" i="1"/>
  <c r="A14811" i="1"/>
  <c r="A14812" i="1"/>
  <c r="A14813" i="1"/>
  <c r="A14814" i="1"/>
  <c r="A14815" i="1"/>
  <c r="A14816" i="1"/>
  <c r="A14817" i="1"/>
  <c r="A14818" i="1"/>
  <c r="A14819" i="1"/>
  <c r="A14820" i="1"/>
  <c r="A14821" i="1"/>
  <c r="A14822" i="1"/>
  <c r="A14823" i="1"/>
  <c r="A14824" i="1"/>
  <c r="A14825" i="1"/>
  <c r="A14826" i="1"/>
  <c r="A14827" i="1"/>
  <c r="A14828" i="1"/>
  <c r="A14829" i="1"/>
  <c r="A14830" i="1"/>
  <c r="A14831" i="1"/>
  <c r="A14832" i="1"/>
  <c r="A14833" i="1"/>
  <c r="A14834" i="1"/>
  <c r="A14835" i="1"/>
  <c r="A14836" i="1"/>
  <c r="A14837" i="1"/>
  <c r="A14838" i="1"/>
  <c r="A14839" i="1"/>
  <c r="A14840" i="1"/>
  <c r="A14841" i="1"/>
  <c r="A14842" i="1"/>
  <c r="A14843" i="1"/>
  <c r="A14844" i="1"/>
  <c r="A14845" i="1"/>
  <c r="A14846" i="1"/>
  <c r="A14847" i="1"/>
  <c r="A14848" i="1"/>
  <c r="A14849" i="1"/>
  <c r="A14850" i="1"/>
  <c r="A14851" i="1"/>
  <c r="A14852" i="1"/>
  <c r="A14853" i="1"/>
  <c r="A14854" i="1"/>
  <c r="A14855" i="1"/>
  <c r="A14856" i="1"/>
  <c r="A14857" i="1"/>
  <c r="A14858" i="1"/>
  <c r="A14859" i="1"/>
  <c r="A14860" i="1"/>
  <c r="A14861" i="1"/>
  <c r="A14862" i="1"/>
  <c r="A14863" i="1"/>
  <c r="A14864" i="1"/>
  <c r="A14865" i="1"/>
  <c r="A14866" i="1"/>
  <c r="A14867" i="1"/>
  <c r="A14868" i="1"/>
  <c r="A14869" i="1"/>
  <c r="A14870" i="1"/>
  <c r="A14871" i="1"/>
  <c r="A14872" i="1"/>
  <c r="A14873" i="1"/>
  <c r="A14874" i="1"/>
  <c r="A14875" i="1"/>
  <c r="A14876" i="1"/>
  <c r="A14877" i="1"/>
  <c r="A14878" i="1"/>
  <c r="A14879" i="1"/>
  <c r="A14880" i="1"/>
  <c r="A14881" i="1"/>
  <c r="A14882" i="1"/>
  <c r="A14883" i="1"/>
  <c r="A14884" i="1"/>
  <c r="A14885" i="1"/>
  <c r="A14886" i="1"/>
  <c r="A14887" i="1"/>
  <c r="A14888" i="1"/>
  <c r="A14889" i="1"/>
  <c r="A14890" i="1"/>
  <c r="A14891" i="1"/>
  <c r="A14892" i="1"/>
  <c r="A14893" i="1"/>
  <c r="A14894" i="1"/>
  <c r="A14895" i="1"/>
  <c r="A14896" i="1"/>
  <c r="A14897" i="1"/>
  <c r="A14898" i="1"/>
  <c r="A14899" i="1"/>
  <c r="A14900" i="1"/>
  <c r="A14901" i="1"/>
  <c r="A14902" i="1"/>
  <c r="A14903" i="1"/>
  <c r="A14904" i="1"/>
  <c r="A14905" i="1"/>
  <c r="A14906" i="1"/>
  <c r="A14907" i="1"/>
  <c r="A14908" i="1"/>
  <c r="A14909" i="1"/>
  <c r="A14910" i="1"/>
  <c r="A14911" i="1"/>
  <c r="A14912" i="1"/>
  <c r="A14913" i="1"/>
  <c r="A14914" i="1"/>
  <c r="A14915" i="1"/>
  <c r="A14916" i="1"/>
  <c r="A14917" i="1"/>
  <c r="A14918" i="1"/>
  <c r="A14919" i="1"/>
  <c r="A14920" i="1"/>
  <c r="A14921" i="1"/>
  <c r="A14922" i="1"/>
  <c r="A14923" i="1"/>
  <c r="A14924" i="1"/>
  <c r="A14925" i="1"/>
  <c r="A14926" i="1"/>
  <c r="A14927" i="1"/>
  <c r="A14928" i="1"/>
  <c r="A14929" i="1"/>
  <c r="A14930" i="1"/>
  <c r="A14931" i="1"/>
  <c r="A14932" i="1"/>
  <c r="A14933" i="1"/>
  <c r="A14934" i="1"/>
  <c r="A14935" i="1"/>
  <c r="A14936" i="1"/>
  <c r="A14937" i="1"/>
  <c r="A14938" i="1"/>
  <c r="A14939" i="1"/>
  <c r="A14940" i="1"/>
  <c r="A14941" i="1"/>
  <c r="A14942" i="1"/>
  <c r="A14943" i="1"/>
  <c r="A14944" i="1"/>
  <c r="A14945" i="1"/>
  <c r="A14946" i="1"/>
  <c r="A14947" i="1"/>
  <c r="A14948" i="1"/>
  <c r="A14949" i="1"/>
  <c r="A14950" i="1"/>
  <c r="A14951" i="1"/>
  <c r="A14952" i="1"/>
  <c r="A14953" i="1"/>
  <c r="A14954" i="1"/>
  <c r="A14955" i="1"/>
  <c r="A14956" i="1"/>
  <c r="A14957" i="1"/>
  <c r="A14958" i="1"/>
  <c r="A14959" i="1"/>
  <c r="A14960" i="1"/>
  <c r="A14961" i="1"/>
  <c r="A14962" i="1"/>
  <c r="A14963" i="1"/>
  <c r="A14964" i="1"/>
  <c r="A14965" i="1"/>
  <c r="A14966" i="1"/>
  <c r="A14967" i="1"/>
  <c r="A14968" i="1"/>
  <c r="A14969" i="1"/>
  <c r="A14970" i="1"/>
  <c r="A14971" i="1"/>
  <c r="A14972" i="1"/>
  <c r="A14973" i="1"/>
  <c r="A14974" i="1"/>
  <c r="A14975" i="1"/>
  <c r="A14976" i="1"/>
  <c r="A14977" i="1"/>
  <c r="A14978" i="1"/>
  <c r="A14979" i="1"/>
  <c r="A14980" i="1"/>
  <c r="A14981" i="1"/>
  <c r="A14982" i="1"/>
  <c r="A14983" i="1"/>
  <c r="A14984" i="1"/>
  <c r="A14985" i="1"/>
  <c r="A14986" i="1"/>
  <c r="A14987" i="1"/>
  <c r="A14988" i="1"/>
  <c r="A14989" i="1"/>
  <c r="A14990" i="1"/>
  <c r="A14991" i="1"/>
  <c r="A14992" i="1"/>
  <c r="A14993" i="1"/>
  <c r="A14994" i="1"/>
  <c r="A14995" i="1"/>
  <c r="A14996" i="1"/>
  <c r="A14997" i="1"/>
  <c r="A14998" i="1"/>
  <c r="A14999" i="1"/>
  <c r="A15000" i="1"/>
  <c r="A15001" i="1"/>
  <c r="A15002" i="1"/>
  <c r="A15003" i="1"/>
  <c r="A15004" i="1"/>
  <c r="A15005" i="1"/>
  <c r="A15006" i="1"/>
  <c r="A15007" i="1"/>
  <c r="A15008" i="1"/>
  <c r="A15009" i="1"/>
  <c r="A15010" i="1"/>
  <c r="A15011" i="1"/>
  <c r="A15012" i="1"/>
  <c r="A15013" i="1"/>
  <c r="A15014" i="1"/>
  <c r="A15015" i="1"/>
  <c r="A15016" i="1"/>
  <c r="A15017" i="1"/>
  <c r="A15018" i="1"/>
  <c r="A15019" i="1"/>
  <c r="A15020" i="1"/>
  <c r="A15021" i="1"/>
  <c r="A15022" i="1"/>
  <c r="A15023" i="1"/>
  <c r="A15024" i="1"/>
  <c r="A15025" i="1"/>
  <c r="A15026" i="1"/>
  <c r="A15027" i="1"/>
  <c r="A15028" i="1"/>
  <c r="A15029" i="1"/>
  <c r="A15030" i="1"/>
  <c r="A15031" i="1"/>
  <c r="A15032" i="1"/>
  <c r="A15033" i="1"/>
  <c r="A15034" i="1"/>
  <c r="A15035" i="1"/>
  <c r="A15036" i="1"/>
  <c r="A15037" i="1"/>
  <c r="A15038" i="1"/>
  <c r="A15039" i="1"/>
  <c r="A15040" i="1"/>
  <c r="A15041" i="1"/>
  <c r="A15042" i="1"/>
  <c r="A15043" i="1"/>
  <c r="A15044" i="1"/>
  <c r="A15045" i="1"/>
  <c r="A15046" i="1"/>
  <c r="A15047" i="1"/>
  <c r="A15048" i="1"/>
  <c r="A15049" i="1"/>
  <c r="A15050" i="1"/>
  <c r="A15051" i="1"/>
  <c r="A15052" i="1"/>
  <c r="A15053" i="1"/>
  <c r="A15054" i="1"/>
  <c r="A15055" i="1"/>
  <c r="A15056" i="1"/>
  <c r="A15057" i="1"/>
  <c r="A15058" i="1"/>
  <c r="A15059" i="1"/>
  <c r="A15060" i="1"/>
  <c r="A15061" i="1"/>
  <c r="A15062" i="1"/>
  <c r="A15063" i="1"/>
  <c r="A15064" i="1"/>
  <c r="A15065" i="1"/>
  <c r="A15066" i="1"/>
  <c r="A15067" i="1"/>
  <c r="A15068" i="1"/>
  <c r="A15069" i="1"/>
  <c r="A15070" i="1"/>
  <c r="A15071" i="1"/>
  <c r="A15072" i="1"/>
  <c r="A15073" i="1"/>
  <c r="A15074" i="1"/>
  <c r="A15075" i="1"/>
  <c r="A15076" i="1"/>
  <c r="A15077" i="1"/>
  <c r="A15078" i="1"/>
  <c r="A15079" i="1"/>
  <c r="A15080" i="1"/>
  <c r="A15081" i="1"/>
  <c r="A15082" i="1"/>
  <c r="A15083" i="1"/>
  <c r="A15084" i="1"/>
  <c r="A15085" i="1"/>
  <c r="A15086" i="1"/>
  <c r="A15087" i="1"/>
  <c r="A15088" i="1"/>
  <c r="A15089" i="1"/>
  <c r="A15090" i="1"/>
  <c r="A15091" i="1"/>
  <c r="A15092" i="1"/>
  <c r="A15093" i="1"/>
  <c r="A15094" i="1"/>
  <c r="A15095" i="1"/>
  <c r="A15096" i="1"/>
  <c r="A15097" i="1"/>
  <c r="A15098" i="1"/>
  <c r="A15099" i="1"/>
  <c r="A15100" i="1"/>
  <c r="A15101" i="1"/>
  <c r="A15102" i="1"/>
  <c r="A15103" i="1"/>
  <c r="A15104" i="1"/>
  <c r="A15105" i="1"/>
  <c r="A15106" i="1"/>
  <c r="A15107" i="1"/>
  <c r="A15108" i="1"/>
  <c r="A15109" i="1"/>
  <c r="A15110" i="1"/>
  <c r="A15111" i="1"/>
  <c r="A15112" i="1"/>
  <c r="A15113" i="1"/>
  <c r="A15114" i="1"/>
  <c r="A15115" i="1"/>
  <c r="A15116" i="1"/>
  <c r="A15117" i="1"/>
  <c r="A15118" i="1"/>
  <c r="A15119" i="1"/>
  <c r="A15120" i="1"/>
  <c r="A15121" i="1"/>
  <c r="A15122" i="1"/>
  <c r="A15123" i="1"/>
  <c r="A15124" i="1"/>
  <c r="A15125" i="1"/>
  <c r="A15126" i="1"/>
  <c r="A15127" i="1"/>
  <c r="A15128" i="1"/>
  <c r="A15129" i="1"/>
  <c r="A15130" i="1"/>
  <c r="A15131" i="1"/>
  <c r="A15132" i="1"/>
  <c r="A15133" i="1"/>
  <c r="A15134" i="1"/>
  <c r="A15135" i="1"/>
  <c r="A15136" i="1"/>
  <c r="A15137" i="1"/>
  <c r="A15138" i="1"/>
  <c r="A15139" i="1"/>
  <c r="A15140" i="1"/>
  <c r="A15141" i="1"/>
  <c r="A15142" i="1"/>
  <c r="A15143" i="1"/>
  <c r="A15144" i="1"/>
  <c r="A15145" i="1"/>
  <c r="A15146" i="1"/>
  <c r="A15147" i="1"/>
  <c r="A15148" i="1"/>
  <c r="A15149" i="1"/>
  <c r="A15150" i="1"/>
  <c r="A15151" i="1"/>
  <c r="A15152" i="1"/>
  <c r="A15153" i="1"/>
  <c r="A15154" i="1"/>
  <c r="A15155" i="1"/>
  <c r="A15156" i="1"/>
  <c r="A15157" i="1"/>
  <c r="A15158" i="1"/>
  <c r="A15159" i="1"/>
  <c r="A15160" i="1"/>
  <c r="A15161" i="1"/>
  <c r="A15162" i="1"/>
  <c r="A15163" i="1"/>
  <c r="A15164" i="1"/>
  <c r="A15165" i="1"/>
  <c r="A15166" i="1"/>
  <c r="A15167" i="1"/>
  <c r="A15168" i="1"/>
  <c r="A15169" i="1"/>
  <c r="A15170" i="1"/>
  <c r="A15171" i="1"/>
  <c r="A15172" i="1"/>
  <c r="A15173" i="1"/>
  <c r="A15174" i="1"/>
  <c r="A15175" i="1"/>
  <c r="A15176" i="1"/>
  <c r="A15177" i="1"/>
  <c r="A15178" i="1"/>
  <c r="A15179" i="1"/>
  <c r="A15180" i="1"/>
  <c r="A15181" i="1"/>
  <c r="A15182" i="1"/>
  <c r="A15183" i="1"/>
  <c r="A15184" i="1"/>
  <c r="A15185" i="1"/>
  <c r="A15186" i="1"/>
  <c r="A15187" i="1"/>
  <c r="A15188" i="1"/>
  <c r="A15189" i="1"/>
  <c r="A15190" i="1"/>
  <c r="A15191" i="1"/>
  <c r="A15192" i="1"/>
  <c r="A15193" i="1"/>
  <c r="A15194" i="1"/>
  <c r="A15195" i="1"/>
  <c r="A15196" i="1"/>
  <c r="A15197" i="1"/>
  <c r="A15198" i="1"/>
  <c r="A15199" i="1"/>
  <c r="A15200" i="1"/>
  <c r="A15201" i="1"/>
  <c r="A15202" i="1"/>
  <c r="A15203" i="1"/>
  <c r="A15204" i="1"/>
  <c r="A15205" i="1"/>
  <c r="A15206" i="1"/>
  <c r="A15207" i="1"/>
  <c r="A15208" i="1"/>
  <c r="A15209" i="1"/>
  <c r="A15210" i="1"/>
  <c r="A15211" i="1"/>
  <c r="A15212" i="1"/>
  <c r="A15213" i="1"/>
  <c r="A15214" i="1"/>
  <c r="A15215" i="1"/>
  <c r="A15216" i="1"/>
  <c r="A15217" i="1"/>
  <c r="A15218" i="1"/>
  <c r="A15219" i="1"/>
  <c r="A15220" i="1"/>
  <c r="A15221" i="1"/>
  <c r="A15222" i="1"/>
  <c r="A15223" i="1"/>
  <c r="A15224" i="1"/>
  <c r="A15225" i="1"/>
  <c r="A15226" i="1"/>
  <c r="A15227" i="1"/>
  <c r="A15228" i="1"/>
  <c r="A15229" i="1"/>
  <c r="A15230" i="1"/>
  <c r="A15231" i="1"/>
  <c r="A15232" i="1"/>
  <c r="A15233" i="1"/>
  <c r="A15234" i="1"/>
  <c r="A15235" i="1"/>
  <c r="A15236" i="1"/>
  <c r="A15237" i="1"/>
  <c r="A15238" i="1"/>
  <c r="A15239" i="1"/>
  <c r="A15240" i="1"/>
  <c r="A15241" i="1"/>
  <c r="A15242" i="1"/>
  <c r="A15243" i="1"/>
  <c r="A15244" i="1"/>
  <c r="A15245" i="1"/>
  <c r="A15246" i="1"/>
  <c r="A15247" i="1"/>
  <c r="A15248" i="1"/>
  <c r="A15249" i="1"/>
  <c r="A15250" i="1"/>
  <c r="A15251" i="1"/>
  <c r="A15252" i="1"/>
  <c r="A15253" i="1"/>
  <c r="A15254" i="1"/>
  <c r="A15255" i="1"/>
  <c r="A15256" i="1"/>
  <c r="A15257" i="1"/>
  <c r="A15258" i="1"/>
  <c r="A15259" i="1"/>
  <c r="A15260" i="1"/>
  <c r="A15261" i="1"/>
  <c r="A15262" i="1"/>
  <c r="A15263" i="1"/>
  <c r="A15264" i="1"/>
  <c r="A15265" i="1"/>
  <c r="A15266" i="1"/>
  <c r="A15267" i="1"/>
  <c r="A15268" i="1"/>
  <c r="A15269" i="1"/>
  <c r="A15270" i="1"/>
  <c r="A15271" i="1"/>
  <c r="A15272" i="1"/>
  <c r="A15273" i="1"/>
  <c r="A15274" i="1"/>
  <c r="A15275" i="1"/>
  <c r="A15276" i="1"/>
  <c r="A15277" i="1"/>
  <c r="A15278" i="1"/>
  <c r="A15279" i="1"/>
  <c r="A15280" i="1"/>
  <c r="A15281" i="1"/>
  <c r="A15282" i="1"/>
  <c r="A15283" i="1"/>
  <c r="A15284" i="1"/>
  <c r="A15285" i="1"/>
  <c r="A15286" i="1"/>
  <c r="A15287" i="1"/>
  <c r="A15288" i="1"/>
  <c r="A15289" i="1"/>
  <c r="A15290" i="1"/>
  <c r="A15291" i="1"/>
  <c r="A15292" i="1"/>
  <c r="A15293" i="1"/>
  <c r="A15294" i="1"/>
  <c r="A15295" i="1"/>
  <c r="A15296" i="1"/>
  <c r="A15297" i="1"/>
  <c r="A15298" i="1"/>
  <c r="A15299" i="1"/>
  <c r="A15300" i="1"/>
  <c r="A15301" i="1"/>
  <c r="A15302" i="1"/>
  <c r="A15303" i="1"/>
  <c r="A15304" i="1"/>
  <c r="A15305" i="1"/>
  <c r="A15306" i="1"/>
  <c r="A15307" i="1"/>
  <c r="A15308" i="1"/>
  <c r="A15309" i="1"/>
  <c r="A15310" i="1"/>
  <c r="A15311" i="1"/>
  <c r="A15312" i="1"/>
  <c r="A15313" i="1"/>
  <c r="A15314" i="1"/>
  <c r="A15315" i="1"/>
  <c r="A15316" i="1"/>
  <c r="A15317" i="1"/>
  <c r="A15318" i="1"/>
  <c r="A15319" i="1"/>
  <c r="A15320" i="1"/>
  <c r="A15321" i="1"/>
  <c r="A15322" i="1"/>
  <c r="A15323" i="1"/>
  <c r="A15324" i="1"/>
  <c r="A15325" i="1"/>
  <c r="A15326" i="1"/>
  <c r="A15327" i="1"/>
  <c r="A15328" i="1"/>
  <c r="A15329" i="1"/>
  <c r="A15330" i="1"/>
  <c r="A15331" i="1"/>
  <c r="A15332" i="1"/>
  <c r="A15333" i="1"/>
  <c r="A15334" i="1"/>
  <c r="A15335" i="1"/>
  <c r="A15336" i="1"/>
  <c r="A15337" i="1"/>
  <c r="A15338" i="1"/>
  <c r="A15339" i="1"/>
  <c r="A15340" i="1"/>
  <c r="A15341" i="1"/>
  <c r="A15342" i="1"/>
  <c r="A15343" i="1"/>
  <c r="A15344" i="1"/>
  <c r="A15345" i="1"/>
  <c r="A15346" i="1"/>
  <c r="A15347" i="1"/>
  <c r="A15348" i="1"/>
  <c r="A15349" i="1"/>
  <c r="A15350" i="1"/>
  <c r="A15351" i="1"/>
  <c r="A15352" i="1"/>
  <c r="A15353" i="1"/>
  <c r="A15354" i="1"/>
  <c r="A15355" i="1"/>
  <c r="A15356" i="1"/>
  <c r="A15357" i="1"/>
  <c r="A15358" i="1"/>
  <c r="A15359" i="1"/>
  <c r="A15360" i="1"/>
  <c r="A15361" i="1"/>
  <c r="A15362" i="1"/>
  <c r="A15363" i="1"/>
  <c r="A15364" i="1"/>
  <c r="A15365" i="1"/>
  <c r="A15366" i="1"/>
  <c r="A15367" i="1"/>
  <c r="A15368" i="1"/>
  <c r="A15369" i="1"/>
  <c r="A15370" i="1"/>
  <c r="A15371" i="1"/>
  <c r="A15372" i="1"/>
  <c r="A15373" i="1"/>
  <c r="A15374" i="1"/>
  <c r="A15375" i="1"/>
  <c r="A15376" i="1"/>
  <c r="A15377" i="1"/>
  <c r="A15378" i="1"/>
  <c r="A15379" i="1"/>
  <c r="A15380" i="1"/>
  <c r="A15381" i="1"/>
  <c r="A15382" i="1"/>
  <c r="A15383" i="1"/>
  <c r="A15384" i="1"/>
  <c r="A15385" i="1"/>
  <c r="A15386" i="1"/>
  <c r="A15387" i="1"/>
  <c r="A15388" i="1"/>
  <c r="A15389" i="1"/>
  <c r="A15390" i="1"/>
  <c r="A15391" i="1"/>
  <c r="A15392" i="1"/>
  <c r="A15393" i="1"/>
  <c r="A15394" i="1"/>
  <c r="A15395" i="1"/>
  <c r="A15396" i="1"/>
  <c r="A15397" i="1"/>
  <c r="A15398" i="1"/>
  <c r="A15399" i="1"/>
  <c r="A15400" i="1"/>
  <c r="A15401" i="1"/>
  <c r="A15402" i="1"/>
  <c r="A15403" i="1"/>
  <c r="A15404" i="1"/>
  <c r="A15405" i="1"/>
  <c r="A15406" i="1"/>
  <c r="A15407" i="1"/>
  <c r="A15408" i="1"/>
  <c r="A15409" i="1"/>
  <c r="A15410" i="1"/>
  <c r="A15411" i="1"/>
  <c r="A15412" i="1"/>
  <c r="A15413" i="1"/>
  <c r="A15414" i="1"/>
  <c r="A15415" i="1"/>
  <c r="A15416" i="1"/>
  <c r="A15417" i="1"/>
  <c r="A15418" i="1"/>
  <c r="A15419" i="1"/>
  <c r="A15420" i="1"/>
  <c r="A15421" i="1"/>
  <c r="A15422" i="1"/>
  <c r="A15423" i="1"/>
  <c r="A15424" i="1"/>
  <c r="A15425" i="1"/>
  <c r="A15426" i="1"/>
  <c r="A15427" i="1"/>
  <c r="A15428" i="1"/>
  <c r="A15429" i="1"/>
  <c r="A15430" i="1"/>
  <c r="A15431" i="1"/>
  <c r="A15432" i="1"/>
  <c r="A15433" i="1"/>
  <c r="A15434" i="1"/>
  <c r="A15435" i="1"/>
  <c r="A15436" i="1"/>
  <c r="A15437" i="1"/>
  <c r="A15438" i="1"/>
  <c r="A15439" i="1"/>
  <c r="A15440" i="1"/>
  <c r="A15441" i="1"/>
  <c r="A15442" i="1"/>
  <c r="A15443" i="1"/>
  <c r="A15444" i="1"/>
  <c r="A15445" i="1"/>
  <c r="A15446" i="1"/>
  <c r="A15447" i="1"/>
  <c r="A15448" i="1"/>
  <c r="A15449" i="1"/>
  <c r="A15450" i="1"/>
  <c r="A15451" i="1"/>
  <c r="A15452" i="1"/>
  <c r="A15453" i="1"/>
  <c r="A15454" i="1"/>
  <c r="A15455" i="1"/>
  <c r="A15456" i="1"/>
  <c r="A15457" i="1"/>
  <c r="A15458" i="1"/>
  <c r="A15459" i="1"/>
  <c r="A15460" i="1"/>
  <c r="A15461" i="1"/>
  <c r="A15462" i="1"/>
  <c r="A15463" i="1"/>
  <c r="A15464" i="1"/>
  <c r="A15465" i="1"/>
  <c r="A15466" i="1"/>
  <c r="A15467" i="1"/>
  <c r="A15468" i="1"/>
  <c r="A15469" i="1"/>
  <c r="A15470" i="1"/>
  <c r="A15471" i="1"/>
  <c r="A15472" i="1"/>
  <c r="A15473" i="1"/>
  <c r="A15474" i="1"/>
  <c r="A15475" i="1"/>
  <c r="A15476" i="1"/>
  <c r="A15477" i="1"/>
  <c r="A15478" i="1"/>
  <c r="A15479" i="1"/>
  <c r="A15480" i="1"/>
  <c r="A15481" i="1"/>
  <c r="A15482" i="1"/>
  <c r="A15483" i="1"/>
  <c r="A15484" i="1"/>
  <c r="A15485" i="1"/>
  <c r="A15486" i="1"/>
  <c r="A15487" i="1"/>
  <c r="A15488" i="1"/>
  <c r="A15489" i="1"/>
  <c r="A15490" i="1"/>
  <c r="A15491" i="1"/>
  <c r="A15492" i="1"/>
  <c r="A15493" i="1"/>
  <c r="A15494" i="1"/>
  <c r="A15495" i="1"/>
  <c r="A15496" i="1"/>
  <c r="A15497" i="1"/>
  <c r="A15498" i="1"/>
  <c r="A15499" i="1"/>
  <c r="A15500" i="1"/>
  <c r="A15501" i="1"/>
  <c r="A15502" i="1"/>
  <c r="A15503" i="1"/>
  <c r="A15504" i="1"/>
  <c r="A15505" i="1"/>
  <c r="A15506" i="1"/>
  <c r="A15507" i="1"/>
  <c r="A15508" i="1"/>
  <c r="A15509" i="1"/>
  <c r="A15510" i="1"/>
  <c r="A15511" i="1"/>
  <c r="A15512" i="1"/>
  <c r="A15513" i="1"/>
  <c r="A15514" i="1"/>
  <c r="A15515" i="1"/>
  <c r="A15516" i="1"/>
  <c r="A15517" i="1"/>
  <c r="A15518" i="1"/>
  <c r="A15519" i="1"/>
  <c r="A15520" i="1"/>
  <c r="A15521" i="1"/>
  <c r="A15522" i="1"/>
  <c r="A15523" i="1"/>
  <c r="A15524" i="1"/>
  <c r="A15525" i="1"/>
  <c r="A15526" i="1"/>
  <c r="A15527" i="1"/>
  <c r="A15528" i="1"/>
  <c r="A15529" i="1"/>
  <c r="A15530" i="1"/>
  <c r="A15531" i="1"/>
  <c r="A15532" i="1"/>
  <c r="A15533" i="1"/>
  <c r="A15534" i="1"/>
  <c r="A15535" i="1"/>
  <c r="A15536" i="1"/>
  <c r="A15537" i="1"/>
  <c r="A15538" i="1"/>
  <c r="A15539" i="1"/>
  <c r="A15540" i="1"/>
  <c r="A15541" i="1"/>
  <c r="A15542" i="1"/>
  <c r="A15543" i="1"/>
  <c r="A15544" i="1"/>
  <c r="A15545" i="1"/>
  <c r="A15546" i="1"/>
  <c r="A15547" i="1"/>
  <c r="A15548" i="1"/>
  <c r="A15549" i="1"/>
  <c r="A15550" i="1"/>
  <c r="A15551" i="1"/>
  <c r="A15552" i="1"/>
  <c r="A15553" i="1"/>
  <c r="A15554" i="1"/>
  <c r="A15555" i="1"/>
  <c r="A15556" i="1"/>
  <c r="A15557" i="1"/>
  <c r="A15558" i="1"/>
  <c r="A15559" i="1"/>
  <c r="A15560" i="1"/>
  <c r="A15561" i="1"/>
  <c r="A15562" i="1"/>
  <c r="A15563" i="1"/>
  <c r="A15564" i="1"/>
  <c r="A15565" i="1"/>
  <c r="A15566" i="1"/>
  <c r="A15567" i="1"/>
  <c r="A15568" i="1"/>
  <c r="A15569" i="1"/>
  <c r="A15570" i="1"/>
  <c r="A15571" i="1"/>
  <c r="A15572" i="1"/>
  <c r="A15573" i="1"/>
  <c r="A15574" i="1"/>
  <c r="A15575" i="1"/>
  <c r="A15576" i="1"/>
  <c r="A15577" i="1"/>
  <c r="A15578" i="1"/>
  <c r="A15579" i="1"/>
  <c r="A15580" i="1"/>
  <c r="A15581" i="1"/>
  <c r="A15582" i="1"/>
  <c r="A15583" i="1"/>
  <c r="A15584" i="1"/>
  <c r="A15585" i="1"/>
  <c r="A15586" i="1"/>
  <c r="A15587" i="1"/>
  <c r="A15588" i="1"/>
  <c r="A15589" i="1"/>
  <c r="A15590" i="1"/>
  <c r="A15591" i="1"/>
  <c r="A15592" i="1"/>
  <c r="A15593" i="1"/>
  <c r="A15594" i="1"/>
  <c r="A15595" i="1"/>
  <c r="A15596" i="1"/>
  <c r="A15597" i="1"/>
  <c r="A15598" i="1"/>
  <c r="A15599" i="1"/>
  <c r="A15600" i="1"/>
  <c r="A15601" i="1"/>
  <c r="A15602" i="1"/>
  <c r="A15603" i="1"/>
  <c r="A15604" i="1"/>
  <c r="A15605" i="1"/>
  <c r="A15606" i="1"/>
  <c r="A15607" i="1"/>
  <c r="A15608" i="1"/>
  <c r="A15609" i="1"/>
  <c r="A15610" i="1"/>
  <c r="A15611" i="1"/>
  <c r="A15612" i="1"/>
  <c r="A15613" i="1"/>
  <c r="A15614" i="1"/>
  <c r="A15615" i="1"/>
  <c r="A15616" i="1"/>
  <c r="A15617" i="1"/>
  <c r="A15618" i="1"/>
  <c r="A15619" i="1"/>
  <c r="A15620" i="1"/>
  <c r="A15621" i="1"/>
  <c r="A15622" i="1"/>
  <c r="A15623" i="1"/>
  <c r="A15624" i="1"/>
  <c r="A15625" i="1"/>
  <c r="A15626" i="1"/>
  <c r="A15627" i="1"/>
  <c r="A15628" i="1"/>
  <c r="A15629" i="1"/>
  <c r="A15630" i="1"/>
  <c r="A15631" i="1"/>
  <c r="A15632" i="1"/>
  <c r="A15633" i="1"/>
  <c r="A15634" i="1"/>
  <c r="A15635" i="1"/>
  <c r="A15636" i="1"/>
  <c r="A15637" i="1"/>
  <c r="A15638" i="1"/>
  <c r="A15639" i="1"/>
  <c r="A15640" i="1"/>
  <c r="A15641" i="1"/>
  <c r="A15642" i="1"/>
  <c r="A15643" i="1"/>
  <c r="A15644" i="1"/>
  <c r="A15645" i="1"/>
  <c r="A15646" i="1"/>
  <c r="A15647" i="1"/>
  <c r="A15648" i="1"/>
  <c r="A15649" i="1"/>
  <c r="A15650" i="1"/>
  <c r="A15651" i="1"/>
  <c r="A15652" i="1"/>
  <c r="A15653" i="1"/>
  <c r="A15654" i="1"/>
  <c r="A15655" i="1"/>
  <c r="A15656" i="1"/>
  <c r="A15657" i="1"/>
  <c r="A15658" i="1"/>
  <c r="A15659" i="1"/>
  <c r="A15660" i="1"/>
  <c r="A15661" i="1"/>
  <c r="A15662" i="1"/>
  <c r="A15663" i="1"/>
  <c r="A15664" i="1"/>
  <c r="A15665" i="1"/>
  <c r="A15666" i="1"/>
  <c r="A15667" i="1"/>
  <c r="A15668" i="1"/>
  <c r="A15669" i="1"/>
  <c r="A15670" i="1"/>
  <c r="A15671" i="1"/>
  <c r="A15672" i="1"/>
  <c r="A15673" i="1"/>
  <c r="A15674" i="1"/>
  <c r="A15675" i="1"/>
  <c r="A15676" i="1"/>
  <c r="A15677" i="1"/>
  <c r="A15678" i="1"/>
  <c r="A15679" i="1"/>
  <c r="A15680" i="1"/>
  <c r="A15681" i="1"/>
  <c r="A15682" i="1"/>
  <c r="A15683" i="1"/>
  <c r="A15684" i="1"/>
  <c r="A15685" i="1"/>
  <c r="A15686" i="1"/>
  <c r="A15687" i="1"/>
  <c r="A15688" i="1"/>
  <c r="A15689" i="1"/>
  <c r="A15690" i="1"/>
  <c r="A15691" i="1"/>
  <c r="A15692" i="1"/>
  <c r="A15693" i="1"/>
  <c r="A15694" i="1"/>
  <c r="A15695" i="1"/>
  <c r="A15696" i="1"/>
  <c r="A15697" i="1"/>
  <c r="A15698" i="1"/>
  <c r="A15699" i="1"/>
  <c r="A15700" i="1"/>
  <c r="A15701" i="1"/>
  <c r="A15702" i="1"/>
  <c r="A15703" i="1"/>
  <c r="A15704" i="1"/>
  <c r="A15705" i="1"/>
  <c r="A15706" i="1"/>
  <c r="A15707" i="1"/>
  <c r="A15708" i="1"/>
  <c r="A15709" i="1"/>
  <c r="A15710" i="1"/>
  <c r="A15711" i="1"/>
  <c r="A15712" i="1"/>
  <c r="A15713" i="1"/>
  <c r="A15714" i="1"/>
  <c r="A15715" i="1"/>
  <c r="A15716" i="1"/>
  <c r="A15717" i="1"/>
  <c r="A15718" i="1"/>
  <c r="A15719" i="1"/>
  <c r="A15720" i="1"/>
  <c r="A15721" i="1"/>
  <c r="A15722" i="1"/>
  <c r="A15723" i="1"/>
  <c r="A15724" i="1"/>
  <c r="A15725" i="1"/>
  <c r="A15726" i="1"/>
  <c r="A15727" i="1"/>
  <c r="A15728" i="1"/>
  <c r="A15729" i="1"/>
  <c r="A15730" i="1"/>
  <c r="A15731" i="1"/>
  <c r="A15732" i="1"/>
  <c r="A15733" i="1"/>
  <c r="A15734" i="1"/>
  <c r="A15735" i="1"/>
  <c r="A15736" i="1"/>
  <c r="A15737" i="1"/>
  <c r="A15738" i="1"/>
  <c r="A15739" i="1"/>
  <c r="A15740" i="1"/>
  <c r="A15741" i="1"/>
  <c r="A15742" i="1"/>
  <c r="A15743" i="1"/>
  <c r="A15744" i="1"/>
  <c r="A15745" i="1"/>
  <c r="A15746" i="1"/>
  <c r="A15747" i="1"/>
  <c r="A15748" i="1"/>
  <c r="A15749" i="1"/>
  <c r="A15750" i="1"/>
  <c r="A15751" i="1"/>
  <c r="A15752" i="1"/>
  <c r="A15753" i="1"/>
  <c r="A15754" i="1"/>
  <c r="A15755" i="1"/>
  <c r="A15756" i="1"/>
  <c r="A15757" i="1"/>
  <c r="A15758" i="1"/>
  <c r="A15759" i="1"/>
  <c r="A15760" i="1"/>
  <c r="A15761" i="1"/>
  <c r="A15762" i="1"/>
  <c r="A15763" i="1"/>
  <c r="A15764" i="1"/>
  <c r="A15765" i="1"/>
  <c r="A15766" i="1"/>
  <c r="A15767" i="1"/>
  <c r="A15768" i="1"/>
  <c r="A15769" i="1"/>
  <c r="A15770" i="1"/>
  <c r="A15771" i="1"/>
  <c r="A15772" i="1"/>
  <c r="A15773" i="1"/>
  <c r="A15774" i="1"/>
  <c r="A15775" i="1"/>
  <c r="A15776" i="1"/>
  <c r="A15777" i="1"/>
  <c r="A15778" i="1"/>
  <c r="A15779" i="1"/>
  <c r="A15780" i="1"/>
  <c r="A15781" i="1"/>
  <c r="A15782" i="1"/>
  <c r="A15783" i="1"/>
  <c r="A15784" i="1"/>
  <c r="A15785" i="1"/>
  <c r="A15786" i="1"/>
  <c r="A15787" i="1"/>
  <c r="A15788" i="1"/>
  <c r="A15789" i="1"/>
  <c r="A15790" i="1"/>
  <c r="A15791" i="1"/>
  <c r="A15792" i="1"/>
  <c r="A15793" i="1"/>
  <c r="A15794" i="1"/>
  <c r="A15795" i="1"/>
  <c r="A15796" i="1"/>
  <c r="A15797" i="1"/>
  <c r="A15798" i="1"/>
  <c r="A15799" i="1"/>
  <c r="A15800" i="1"/>
  <c r="A15801" i="1"/>
  <c r="A15802" i="1"/>
  <c r="A15803" i="1"/>
  <c r="A15804" i="1"/>
  <c r="A15805" i="1"/>
  <c r="A15806" i="1"/>
  <c r="A15807" i="1"/>
  <c r="A15808" i="1"/>
  <c r="A15809" i="1"/>
  <c r="A15810" i="1"/>
  <c r="A15811" i="1"/>
  <c r="A15812" i="1"/>
  <c r="A15813" i="1"/>
  <c r="A15814" i="1"/>
  <c r="A15815" i="1"/>
  <c r="A15816" i="1"/>
  <c r="A15817" i="1"/>
  <c r="A15818" i="1"/>
  <c r="A15819" i="1"/>
  <c r="A15820" i="1"/>
  <c r="A15821" i="1"/>
  <c r="A15822" i="1"/>
  <c r="A15823" i="1"/>
  <c r="A15824" i="1"/>
  <c r="A15825" i="1"/>
  <c r="A15826" i="1"/>
  <c r="A15827" i="1"/>
  <c r="A15828" i="1"/>
  <c r="A15829" i="1"/>
  <c r="A15830" i="1"/>
  <c r="A15831" i="1"/>
  <c r="A15832" i="1"/>
  <c r="A15833" i="1"/>
  <c r="A15834" i="1"/>
  <c r="A15835" i="1"/>
  <c r="A15836" i="1"/>
  <c r="A15837" i="1"/>
  <c r="A15838" i="1"/>
  <c r="A15839" i="1"/>
  <c r="A15840" i="1"/>
  <c r="A15841" i="1"/>
  <c r="A15842" i="1"/>
  <c r="A15843" i="1"/>
  <c r="A15844" i="1"/>
  <c r="A15845" i="1"/>
  <c r="A15846" i="1"/>
  <c r="A15847" i="1"/>
  <c r="A15848" i="1"/>
  <c r="A15849" i="1"/>
  <c r="A15850" i="1"/>
  <c r="A15851" i="1"/>
  <c r="A15852" i="1"/>
  <c r="A15853" i="1"/>
  <c r="A15854" i="1"/>
  <c r="A15855" i="1"/>
  <c r="A15856" i="1"/>
  <c r="A15857" i="1"/>
  <c r="A15858" i="1"/>
  <c r="A15859" i="1"/>
  <c r="A15860" i="1"/>
  <c r="A15861" i="1"/>
  <c r="A15862" i="1"/>
  <c r="A15863" i="1"/>
  <c r="A15864" i="1"/>
  <c r="A15865" i="1"/>
  <c r="A15866" i="1"/>
  <c r="A15867" i="1"/>
  <c r="A15868" i="1"/>
  <c r="A15869" i="1"/>
  <c r="A15870" i="1"/>
  <c r="A15871" i="1"/>
  <c r="A15872" i="1"/>
  <c r="A15873" i="1"/>
  <c r="A15874" i="1"/>
  <c r="A15875" i="1"/>
  <c r="A15876" i="1"/>
  <c r="A15877" i="1"/>
  <c r="A15878" i="1"/>
  <c r="A15879" i="1"/>
  <c r="A15880" i="1"/>
  <c r="A15881" i="1"/>
  <c r="A15882" i="1"/>
  <c r="A15883" i="1"/>
  <c r="A15884" i="1"/>
  <c r="A15885" i="1"/>
  <c r="A15886" i="1"/>
  <c r="A15887" i="1"/>
  <c r="A15888" i="1"/>
  <c r="A15889" i="1"/>
  <c r="A15890" i="1"/>
  <c r="A15891" i="1"/>
  <c r="A15892" i="1"/>
  <c r="A15893" i="1"/>
  <c r="A15894" i="1"/>
  <c r="A15895" i="1"/>
  <c r="A15896" i="1"/>
  <c r="A15897" i="1"/>
  <c r="A15898" i="1"/>
  <c r="A15899" i="1"/>
  <c r="A15900" i="1"/>
  <c r="A15901" i="1"/>
  <c r="A15902" i="1"/>
  <c r="A15903" i="1"/>
  <c r="A15904" i="1"/>
  <c r="A15905" i="1"/>
  <c r="A15906" i="1"/>
  <c r="A15907" i="1"/>
  <c r="A15908" i="1"/>
  <c r="A15909" i="1"/>
  <c r="A15910" i="1"/>
  <c r="A15911" i="1"/>
  <c r="A15912" i="1"/>
  <c r="A15913" i="1"/>
  <c r="A15914" i="1"/>
  <c r="A15915" i="1"/>
  <c r="A15916" i="1"/>
  <c r="A15917" i="1"/>
  <c r="A15918" i="1"/>
  <c r="A15919" i="1"/>
  <c r="A15920" i="1"/>
  <c r="A15921" i="1"/>
  <c r="A15922" i="1"/>
  <c r="A15923" i="1"/>
  <c r="A15924" i="1"/>
  <c r="A15925" i="1"/>
  <c r="A15926" i="1"/>
  <c r="A15927" i="1"/>
  <c r="A15928" i="1"/>
  <c r="A15929" i="1"/>
  <c r="A15930" i="1"/>
  <c r="A15931" i="1"/>
  <c r="A15932" i="1"/>
  <c r="A15933" i="1"/>
  <c r="A15934" i="1"/>
  <c r="A15935" i="1"/>
  <c r="A15936" i="1"/>
  <c r="A15937" i="1"/>
  <c r="A15938" i="1"/>
  <c r="A15939" i="1"/>
  <c r="A15940" i="1"/>
  <c r="A15941" i="1"/>
  <c r="A15942" i="1"/>
  <c r="A15943" i="1"/>
  <c r="A15944" i="1"/>
  <c r="A15945" i="1"/>
  <c r="A15946" i="1"/>
  <c r="A15947" i="1"/>
  <c r="A15948" i="1"/>
  <c r="A15949" i="1"/>
  <c r="A15950" i="1"/>
  <c r="A15951" i="1"/>
  <c r="A15952" i="1"/>
  <c r="A15953" i="1"/>
  <c r="A15954" i="1"/>
  <c r="A15955" i="1"/>
  <c r="A15956" i="1"/>
  <c r="A15957" i="1"/>
  <c r="A15958" i="1"/>
  <c r="A15959" i="1"/>
  <c r="A15960" i="1"/>
  <c r="A15961" i="1"/>
  <c r="A15962" i="1"/>
  <c r="A15963" i="1"/>
  <c r="A15964" i="1"/>
  <c r="A15965" i="1"/>
  <c r="A15966" i="1"/>
  <c r="A15967" i="1"/>
  <c r="A15968" i="1"/>
  <c r="A15969" i="1"/>
  <c r="A15970" i="1"/>
  <c r="A15971" i="1"/>
  <c r="A15972" i="1"/>
  <c r="A15973" i="1"/>
  <c r="A15974" i="1"/>
  <c r="A15975" i="1"/>
  <c r="A15976" i="1"/>
  <c r="A15977" i="1"/>
  <c r="A15978" i="1"/>
  <c r="A15979" i="1"/>
  <c r="A15980" i="1"/>
  <c r="A15981" i="1"/>
  <c r="A15982" i="1"/>
  <c r="A15983" i="1"/>
  <c r="A15984" i="1"/>
  <c r="A15985" i="1"/>
  <c r="A15986" i="1"/>
  <c r="A15987" i="1"/>
  <c r="A15988" i="1"/>
  <c r="A15989" i="1"/>
  <c r="A15990" i="1"/>
  <c r="A15991" i="1"/>
  <c r="A15992" i="1"/>
  <c r="A15993" i="1"/>
  <c r="A15994" i="1"/>
  <c r="A15995" i="1"/>
  <c r="A15996" i="1"/>
  <c r="A15997" i="1"/>
  <c r="A15998" i="1"/>
  <c r="A15999" i="1"/>
  <c r="A16000" i="1"/>
  <c r="A16001" i="1"/>
  <c r="A16002" i="1"/>
  <c r="A16003" i="1"/>
  <c r="A16004" i="1"/>
  <c r="A16005" i="1"/>
  <c r="A16006" i="1"/>
  <c r="A16007" i="1"/>
  <c r="A16008" i="1"/>
  <c r="A16009" i="1"/>
  <c r="A16010" i="1"/>
  <c r="A16011" i="1"/>
  <c r="A16012" i="1"/>
  <c r="A16013" i="1"/>
  <c r="A16014" i="1"/>
  <c r="A16015" i="1"/>
  <c r="A16016" i="1"/>
  <c r="A16017" i="1"/>
  <c r="A16018" i="1"/>
  <c r="A16019" i="1"/>
  <c r="A16020" i="1"/>
  <c r="A16021" i="1"/>
  <c r="A16022" i="1"/>
  <c r="A16023" i="1"/>
  <c r="A16024" i="1"/>
  <c r="A16025" i="1"/>
  <c r="A16026" i="1"/>
  <c r="A16027" i="1"/>
  <c r="A16028" i="1"/>
  <c r="A16029" i="1"/>
  <c r="A16030" i="1"/>
  <c r="A16031" i="1"/>
  <c r="A16032" i="1"/>
  <c r="A16033" i="1"/>
  <c r="A16034" i="1"/>
  <c r="A16035" i="1"/>
  <c r="A16036" i="1"/>
  <c r="A16037" i="1"/>
  <c r="A16038" i="1"/>
  <c r="A16039" i="1"/>
  <c r="A16040" i="1"/>
  <c r="A16041" i="1"/>
  <c r="A16042" i="1"/>
  <c r="A16043" i="1"/>
  <c r="A16044" i="1"/>
  <c r="A16045" i="1"/>
  <c r="A16046" i="1"/>
  <c r="A16047" i="1"/>
  <c r="A16048" i="1"/>
  <c r="A16049" i="1"/>
  <c r="A16050" i="1"/>
  <c r="A16051" i="1"/>
  <c r="A16052" i="1"/>
  <c r="A16053" i="1"/>
  <c r="A16054" i="1"/>
  <c r="A16055" i="1"/>
  <c r="A16056" i="1"/>
  <c r="A16057" i="1"/>
  <c r="A16058" i="1"/>
  <c r="A16059" i="1"/>
  <c r="A16060" i="1"/>
  <c r="A16061" i="1"/>
  <c r="A16062" i="1"/>
  <c r="A16063" i="1"/>
  <c r="A16064" i="1"/>
  <c r="A16065" i="1"/>
  <c r="A16066" i="1"/>
  <c r="A16067" i="1"/>
  <c r="A16068" i="1"/>
  <c r="A16069" i="1"/>
  <c r="A16070" i="1"/>
  <c r="A16071" i="1"/>
  <c r="A16072" i="1"/>
  <c r="A16073" i="1"/>
  <c r="A16074" i="1"/>
  <c r="A16075" i="1"/>
  <c r="A16076" i="1"/>
  <c r="A16077" i="1"/>
  <c r="A16078" i="1"/>
  <c r="A16079" i="1"/>
  <c r="A16080" i="1"/>
  <c r="A16081" i="1"/>
  <c r="A16082" i="1"/>
  <c r="A16083" i="1"/>
  <c r="A16084" i="1"/>
  <c r="A16085" i="1"/>
  <c r="A16086" i="1"/>
  <c r="A16087" i="1"/>
  <c r="A16088" i="1"/>
  <c r="A16089" i="1"/>
  <c r="A16090" i="1"/>
  <c r="A16091" i="1"/>
  <c r="A16092" i="1"/>
  <c r="A16093" i="1"/>
  <c r="A16094" i="1"/>
  <c r="A16095" i="1"/>
  <c r="A16096" i="1"/>
  <c r="A16097" i="1"/>
  <c r="A16098" i="1"/>
  <c r="A16099" i="1"/>
  <c r="A16100" i="1"/>
  <c r="A16101" i="1"/>
  <c r="A16102" i="1"/>
  <c r="A16103" i="1"/>
  <c r="A16104" i="1"/>
  <c r="A16105" i="1"/>
  <c r="A16106" i="1"/>
  <c r="A16107" i="1"/>
  <c r="A16108" i="1"/>
  <c r="A16109" i="1"/>
  <c r="A16110" i="1"/>
  <c r="A16111" i="1"/>
  <c r="A16112" i="1"/>
  <c r="A16113" i="1"/>
  <c r="A16114" i="1"/>
  <c r="A16115" i="1"/>
  <c r="A16116" i="1"/>
  <c r="A16117" i="1"/>
  <c r="A16118" i="1"/>
  <c r="A16119" i="1"/>
  <c r="A16120" i="1"/>
  <c r="A16121" i="1"/>
  <c r="A16122" i="1"/>
  <c r="A16123" i="1"/>
  <c r="A16124" i="1"/>
  <c r="A16125" i="1"/>
  <c r="A16126" i="1"/>
  <c r="A16127" i="1"/>
  <c r="A16128" i="1"/>
  <c r="A16129" i="1"/>
  <c r="A16130" i="1"/>
  <c r="A16131" i="1"/>
  <c r="A16132" i="1"/>
  <c r="A16133" i="1"/>
  <c r="A16134" i="1"/>
  <c r="A16135" i="1"/>
  <c r="A16136" i="1"/>
  <c r="A16137" i="1"/>
  <c r="A16138" i="1"/>
  <c r="A16139" i="1"/>
  <c r="A16140" i="1"/>
  <c r="A16141" i="1"/>
  <c r="A16142" i="1"/>
  <c r="A16143" i="1"/>
  <c r="A16144" i="1"/>
  <c r="A16145" i="1"/>
  <c r="A16146" i="1"/>
  <c r="A16147" i="1"/>
  <c r="A16148" i="1"/>
  <c r="A16149" i="1"/>
  <c r="A16150" i="1"/>
  <c r="A16151" i="1"/>
  <c r="A16152" i="1"/>
  <c r="A16153" i="1"/>
  <c r="A16154" i="1"/>
  <c r="A16155" i="1"/>
  <c r="A16156" i="1"/>
  <c r="A16157" i="1"/>
  <c r="A16158" i="1"/>
  <c r="A16159" i="1"/>
  <c r="A16160" i="1"/>
  <c r="A16161" i="1"/>
  <c r="A16162" i="1"/>
  <c r="A16163" i="1"/>
  <c r="A16164" i="1"/>
  <c r="A16165" i="1"/>
  <c r="A16166" i="1"/>
  <c r="A16167" i="1"/>
  <c r="A16168" i="1"/>
  <c r="A16169" i="1"/>
  <c r="A16170" i="1"/>
  <c r="A16171" i="1"/>
  <c r="A16172" i="1"/>
  <c r="A16173" i="1"/>
  <c r="A16174" i="1"/>
  <c r="A16175" i="1"/>
  <c r="A16176" i="1"/>
  <c r="A16177" i="1"/>
  <c r="A16178" i="1"/>
  <c r="A16179" i="1"/>
  <c r="A16180" i="1"/>
  <c r="A16181" i="1"/>
  <c r="A16182" i="1"/>
  <c r="A16183" i="1"/>
  <c r="A16184" i="1"/>
  <c r="A16185" i="1"/>
  <c r="A16186" i="1"/>
  <c r="A16187" i="1"/>
  <c r="A16188" i="1"/>
  <c r="A16189" i="1"/>
  <c r="A16190" i="1"/>
  <c r="A16191" i="1"/>
  <c r="A16192" i="1"/>
  <c r="A16193" i="1"/>
  <c r="A16194" i="1"/>
  <c r="A16195" i="1"/>
  <c r="A16196" i="1"/>
  <c r="A16197" i="1"/>
  <c r="A16198" i="1"/>
  <c r="A16199" i="1"/>
  <c r="A16200" i="1"/>
  <c r="A16201" i="1"/>
  <c r="A16202" i="1"/>
  <c r="A16203" i="1"/>
  <c r="A16204" i="1"/>
  <c r="A16205" i="1"/>
  <c r="A16206" i="1"/>
  <c r="A16207" i="1"/>
  <c r="A16208" i="1"/>
  <c r="A16209" i="1"/>
  <c r="A16210" i="1"/>
  <c r="A16211" i="1"/>
  <c r="A16212" i="1"/>
  <c r="A16213" i="1"/>
  <c r="A16214" i="1"/>
  <c r="A16215" i="1"/>
  <c r="A16216" i="1"/>
  <c r="A16217" i="1"/>
  <c r="A16218" i="1"/>
  <c r="A16219" i="1"/>
  <c r="A16220" i="1"/>
  <c r="A16221" i="1"/>
  <c r="A16222" i="1"/>
  <c r="A16223" i="1"/>
  <c r="A16224" i="1"/>
  <c r="A16225" i="1"/>
  <c r="A16226" i="1"/>
  <c r="A16227" i="1"/>
  <c r="A16228" i="1"/>
  <c r="A16229" i="1"/>
  <c r="A16230" i="1"/>
  <c r="A16231" i="1"/>
  <c r="A16232" i="1"/>
  <c r="A16233" i="1"/>
  <c r="A16234" i="1"/>
  <c r="A16235" i="1"/>
  <c r="A16236" i="1"/>
  <c r="A16237" i="1"/>
  <c r="A16238" i="1"/>
  <c r="A16239" i="1"/>
  <c r="A16240" i="1"/>
  <c r="A16241" i="1"/>
  <c r="A16242" i="1"/>
  <c r="A16243" i="1"/>
  <c r="A16244" i="1"/>
  <c r="A16245" i="1"/>
  <c r="A16246" i="1"/>
  <c r="A16247" i="1"/>
  <c r="A16248" i="1"/>
  <c r="A16249" i="1"/>
  <c r="A16250" i="1"/>
  <c r="A16251" i="1"/>
  <c r="A16252" i="1"/>
  <c r="A16253" i="1"/>
  <c r="A16254" i="1"/>
  <c r="A16255" i="1"/>
  <c r="A16256" i="1"/>
  <c r="A16257" i="1"/>
  <c r="A16258" i="1"/>
  <c r="A16259" i="1"/>
  <c r="A16260" i="1"/>
  <c r="A16261" i="1"/>
  <c r="A16262" i="1"/>
  <c r="A16263" i="1"/>
  <c r="A16264" i="1"/>
  <c r="A16265" i="1"/>
  <c r="A16266" i="1"/>
  <c r="A16267" i="1"/>
  <c r="A16268" i="1"/>
  <c r="A16269" i="1"/>
  <c r="A16270" i="1"/>
  <c r="A16271" i="1"/>
  <c r="A16272" i="1"/>
  <c r="A16273" i="1"/>
  <c r="A16274" i="1"/>
  <c r="A16275" i="1"/>
  <c r="A16276" i="1"/>
  <c r="A16277" i="1"/>
  <c r="A16278" i="1"/>
  <c r="A16279" i="1"/>
  <c r="A16280" i="1"/>
  <c r="A16281" i="1"/>
  <c r="A16282" i="1"/>
  <c r="A16283" i="1"/>
  <c r="A16284" i="1"/>
  <c r="A16285" i="1"/>
  <c r="A16286" i="1"/>
  <c r="A16287" i="1"/>
  <c r="A16288" i="1"/>
  <c r="A16289" i="1"/>
  <c r="A16290" i="1"/>
  <c r="A16291" i="1"/>
  <c r="A16292" i="1"/>
  <c r="A16293" i="1"/>
  <c r="A16294" i="1"/>
  <c r="A16295" i="1"/>
  <c r="A16296" i="1"/>
  <c r="A16297" i="1"/>
  <c r="A16298" i="1"/>
  <c r="A16299" i="1"/>
  <c r="A16300" i="1"/>
  <c r="A16301" i="1"/>
  <c r="A16302" i="1"/>
  <c r="A16303" i="1"/>
  <c r="A16304" i="1"/>
  <c r="A16305" i="1"/>
  <c r="A16306" i="1"/>
  <c r="A16307" i="1"/>
  <c r="A16308" i="1"/>
  <c r="A16309" i="1"/>
  <c r="A16310" i="1"/>
  <c r="A16311" i="1"/>
  <c r="A16312" i="1"/>
  <c r="A16313" i="1"/>
  <c r="A16314" i="1"/>
  <c r="A16315" i="1"/>
  <c r="A16316" i="1"/>
  <c r="A16317" i="1"/>
  <c r="A16318" i="1"/>
  <c r="A16319" i="1"/>
  <c r="A16320" i="1"/>
  <c r="A16321" i="1"/>
  <c r="A16322" i="1"/>
  <c r="A16323" i="1"/>
  <c r="A16324" i="1"/>
  <c r="A16325" i="1"/>
  <c r="A16326" i="1"/>
  <c r="A16327" i="1"/>
  <c r="A16328" i="1"/>
  <c r="A16329" i="1"/>
  <c r="A16330" i="1"/>
  <c r="A16331" i="1"/>
  <c r="A16332" i="1"/>
  <c r="A16333" i="1"/>
  <c r="A16334" i="1"/>
  <c r="A16335" i="1"/>
  <c r="A16336" i="1"/>
  <c r="A16337" i="1"/>
  <c r="A16338" i="1"/>
  <c r="A16339" i="1"/>
  <c r="A16340" i="1"/>
  <c r="A16341" i="1"/>
  <c r="A16342" i="1"/>
  <c r="A16343" i="1"/>
  <c r="A16344" i="1"/>
  <c r="A16345" i="1"/>
  <c r="A16346" i="1"/>
  <c r="A16347" i="1"/>
  <c r="A16348" i="1"/>
  <c r="A16349" i="1"/>
  <c r="A16350" i="1"/>
  <c r="A16351" i="1"/>
  <c r="A16352" i="1"/>
  <c r="A16353" i="1"/>
  <c r="A16354" i="1"/>
  <c r="A16355" i="1"/>
  <c r="A16356" i="1"/>
  <c r="A16357" i="1"/>
  <c r="A16358" i="1"/>
  <c r="A16359" i="1"/>
  <c r="A16360" i="1"/>
  <c r="A16361" i="1"/>
  <c r="A16362" i="1"/>
  <c r="A16363" i="1"/>
  <c r="A16364" i="1"/>
  <c r="A16365" i="1"/>
  <c r="A16366" i="1"/>
  <c r="A16367" i="1"/>
  <c r="A16368" i="1"/>
  <c r="A16369" i="1"/>
  <c r="A16370" i="1"/>
  <c r="A16371" i="1"/>
  <c r="A16372" i="1"/>
  <c r="A16373" i="1"/>
  <c r="A16374" i="1"/>
  <c r="A16375" i="1"/>
  <c r="A16376" i="1"/>
  <c r="A16377" i="1"/>
  <c r="A16378" i="1"/>
  <c r="A16379" i="1"/>
  <c r="A16380" i="1"/>
  <c r="A16381" i="1"/>
  <c r="A16382" i="1"/>
  <c r="A16383" i="1"/>
  <c r="A16384" i="1"/>
  <c r="A16385" i="1"/>
  <c r="A16386" i="1"/>
  <c r="A16387" i="1"/>
  <c r="A16388" i="1"/>
  <c r="A16389" i="1"/>
  <c r="A16390" i="1"/>
  <c r="A16391" i="1"/>
  <c r="A16392" i="1"/>
  <c r="A16393" i="1"/>
  <c r="A16394" i="1"/>
  <c r="A16395" i="1"/>
  <c r="A16396" i="1"/>
  <c r="A16397" i="1"/>
  <c r="A16398" i="1"/>
  <c r="A16399" i="1"/>
  <c r="A16400" i="1"/>
  <c r="A16401" i="1"/>
  <c r="A16402" i="1"/>
  <c r="A16403" i="1"/>
  <c r="A16404" i="1"/>
  <c r="A16405" i="1"/>
  <c r="A16406" i="1"/>
  <c r="A16407" i="1"/>
  <c r="A16408" i="1"/>
  <c r="A16409" i="1"/>
  <c r="A16410" i="1"/>
  <c r="A16411" i="1"/>
  <c r="A16412" i="1"/>
  <c r="A16413" i="1"/>
  <c r="A16414" i="1"/>
  <c r="A16415" i="1"/>
  <c r="A16416" i="1"/>
  <c r="A16417" i="1"/>
  <c r="A16418" i="1"/>
  <c r="A16419" i="1"/>
  <c r="A16420" i="1"/>
  <c r="A16421" i="1"/>
  <c r="A16422" i="1"/>
  <c r="A16423" i="1"/>
  <c r="A16424" i="1"/>
  <c r="A16425" i="1"/>
  <c r="A16426" i="1"/>
  <c r="A16427" i="1"/>
  <c r="A16428" i="1"/>
  <c r="A16429" i="1"/>
  <c r="A16430" i="1"/>
  <c r="A16431" i="1"/>
  <c r="A16432" i="1"/>
  <c r="A16433" i="1"/>
  <c r="A16434" i="1"/>
  <c r="A16435" i="1"/>
  <c r="A16436" i="1"/>
  <c r="A16437" i="1"/>
  <c r="A16438" i="1"/>
  <c r="A16439" i="1"/>
  <c r="A16440" i="1"/>
  <c r="A16441" i="1"/>
  <c r="A16442" i="1"/>
  <c r="A16443" i="1"/>
  <c r="A16444" i="1"/>
  <c r="A16445" i="1"/>
  <c r="A16446" i="1"/>
  <c r="A16447" i="1"/>
  <c r="A16448" i="1"/>
  <c r="A16449" i="1"/>
  <c r="A16450" i="1"/>
  <c r="A16451" i="1"/>
  <c r="A16452" i="1"/>
  <c r="A16453" i="1"/>
  <c r="A16454" i="1"/>
  <c r="A16455" i="1"/>
  <c r="A16456" i="1"/>
  <c r="A16457" i="1"/>
  <c r="A16458" i="1"/>
  <c r="A16459" i="1"/>
  <c r="A16460" i="1"/>
  <c r="A16461" i="1"/>
  <c r="A16462" i="1"/>
  <c r="A16463" i="1"/>
  <c r="A16464" i="1"/>
  <c r="A16465" i="1"/>
  <c r="A16466" i="1"/>
  <c r="A16467" i="1"/>
  <c r="A16468" i="1"/>
  <c r="A16469" i="1"/>
  <c r="A16470" i="1"/>
  <c r="A16471" i="1"/>
  <c r="A16472" i="1"/>
  <c r="A16473" i="1"/>
  <c r="A16474" i="1"/>
  <c r="A16475" i="1"/>
  <c r="A16476" i="1"/>
  <c r="A16477" i="1"/>
  <c r="A16478" i="1"/>
  <c r="A16479" i="1"/>
  <c r="A16480" i="1"/>
  <c r="A16481" i="1"/>
  <c r="A16482" i="1"/>
  <c r="A16483" i="1"/>
  <c r="A16484" i="1"/>
  <c r="A16485" i="1"/>
  <c r="A16486" i="1"/>
  <c r="A16487" i="1"/>
  <c r="A16488" i="1"/>
  <c r="A16489" i="1"/>
  <c r="A16490" i="1"/>
  <c r="A16491" i="1"/>
  <c r="A16492" i="1"/>
  <c r="A16493" i="1"/>
  <c r="A16494" i="1"/>
  <c r="A16495" i="1"/>
  <c r="A16496" i="1"/>
  <c r="A16497" i="1"/>
  <c r="A16498" i="1"/>
  <c r="A16499" i="1"/>
  <c r="A16500" i="1"/>
  <c r="A16501" i="1"/>
  <c r="A16502" i="1"/>
  <c r="A16503" i="1"/>
  <c r="A16504" i="1"/>
  <c r="A16505" i="1"/>
  <c r="A16506" i="1"/>
  <c r="A16507" i="1"/>
  <c r="A16508" i="1"/>
  <c r="A16509" i="1"/>
  <c r="A16510" i="1"/>
  <c r="A16511" i="1"/>
  <c r="A16512" i="1"/>
  <c r="A16513" i="1"/>
  <c r="A16514" i="1"/>
  <c r="A16515" i="1"/>
  <c r="A16516" i="1"/>
  <c r="A16517" i="1"/>
  <c r="A16518" i="1"/>
  <c r="A16519" i="1"/>
  <c r="A16520" i="1"/>
  <c r="A16521" i="1"/>
  <c r="A16522" i="1"/>
  <c r="A16523" i="1"/>
  <c r="A16524" i="1"/>
  <c r="A16525" i="1"/>
  <c r="A16526" i="1"/>
  <c r="A16527" i="1"/>
  <c r="A16528" i="1"/>
  <c r="A16529" i="1"/>
  <c r="A16530" i="1"/>
  <c r="A16531" i="1"/>
  <c r="A16532" i="1"/>
  <c r="A16533" i="1"/>
  <c r="A16534" i="1"/>
  <c r="A16535" i="1"/>
  <c r="A16536" i="1"/>
  <c r="A16537" i="1"/>
  <c r="A16538" i="1"/>
  <c r="A16539" i="1"/>
  <c r="A16540" i="1"/>
  <c r="A16541" i="1"/>
  <c r="A16542" i="1"/>
  <c r="A16543" i="1"/>
  <c r="A16544" i="1"/>
  <c r="A16545" i="1"/>
  <c r="A16546" i="1"/>
  <c r="A16547" i="1"/>
  <c r="A16548" i="1"/>
  <c r="A16549" i="1"/>
  <c r="A16550" i="1"/>
  <c r="A16551" i="1"/>
  <c r="A16552" i="1"/>
  <c r="A16553" i="1"/>
  <c r="A16554" i="1"/>
  <c r="A16555" i="1"/>
  <c r="A16556" i="1"/>
  <c r="A16557" i="1"/>
  <c r="A16558" i="1"/>
  <c r="A16559" i="1"/>
  <c r="A16560" i="1"/>
  <c r="A16561" i="1"/>
  <c r="A16562" i="1"/>
  <c r="A16563" i="1"/>
  <c r="A16564" i="1"/>
  <c r="A16565" i="1"/>
  <c r="A16566" i="1"/>
  <c r="A16567" i="1"/>
  <c r="A16568" i="1"/>
  <c r="A16569" i="1"/>
  <c r="A16570" i="1"/>
  <c r="A16571" i="1"/>
  <c r="A16572" i="1"/>
  <c r="A16573" i="1"/>
  <c r="A16574" i="1"/>
  <c r="A16575" i="1"/>
  <c r="A16576" i="1"/>
  <c r="A16577" i="1"/>
  <c r="A16578" i="1"/>
  <c r="A16579" i="1"/>
  <c r="A16580" i="1"/>
  <c r="A16581" i="1"/>
  <c r="A16582" i="1"/>
  <c r="A16583" i="1"/>
  <c r="A16584" i="1"/>
  <c r="A16585" i="1"/>
  <c r="A16586" i="1"/>
  <c r="A16587" i="1"/>
  <c r="A16588" i="1"/>
  <c r="A16589" i="1"/>
  <c r="A16590" i="1"/>
  <c r="A16591" i="1"/>
  <c r="A16592" i="1"/>
  <c r="A16593" i="1"/>
  <c r="A16594" i="1"/>
  <c r="A16595" i="1"/>
  <c r="A16596" i="1"/>
  <c r="A16597" i="1"/>
  <c r="A16598" i="1"/>
  <c r="A16599" i="1"/>
  <c r="A16600" i="1"/>
  <c r="A16601" i="1"/>
  <c r="A16602" i="1"/>
  <c r="A16603" i="1"/>
  <c r="A16604" i="1"/>
  <c r="A16605" i="1"/>
  <c r="A16606" i="1"/>
  <c r="A16607" i="1"/>
  <c r="A16608" i="1"/>
  <c r="A16609" i="1"/>
  <c r="A16610" i="1"/>
  <c r="A16611" i="1"/>
  <c r="A16612" i="1"/>
  <c r="A16613" i="1"/>
  <c r="A16614" i="1"/>
  <c r="A16615" i="1"/>
  <c r="A16616" i="1"/>
  <c r="A16617" i="1"/>
  <c r="A16618" i="1"/>
  <c r="A16619" i="1"/>
  <c r="A16620" i="1"/>
  <c r="A16621" i="1"/>
  <c r="A16622" i="1"/>
  <c r="A16623" i="1"/>
  <c r="A16624" i="1"/>
  <c r="A16625" i="1"/>
  <c r="A16626" i="1"/>
  <c r="A16627" i="1"/>
  <c r="A16628" i="1"/>
  <c r="A16629" i="1"/>
  <c r="A16630" i="1"/>
  <c r="A16631" i="1"/>
  <c r="A16632" i="1"/>
  <c r="A16633" i="1"/>
  <c r="A16634" i="1"/>
  <c r="A16635" i="1"/>
  <c r="A16636" i="1"/>
  <c r="A16637" i="1"/>
  <c r="A16638" i="1"/>
  <c r="A16639" i="1"/>
  <c r="A16640" i="1"/>
  <c r="A16641" i="1"/>
  <c r="A16642" i="1"/>
  <c r="A16643" i="1"/>
  <c r="A16644" i="1"/>
  <c r="A16645" i="1"/>
  <c r="A16646" i="1"/>
  <c r="A16647" i="1"/>
  <c r="A16648" i="1"/>
  <c r="A16649" i="1"/>
  <c r="A16650" i="1"/>
  <c r="A16651" i="1"/>
  <c r="A16652" i="1"/>
  <c r="A16653" i="1"/>
  <c r="A16654" i="1"/>
  <c r="A16655" i="1"/>
  <c r="A16656" i="1"/>
  <c r="A16657" i="1"/>
  <c r="A16658" i="1"/>
  <c r="A16659" i="1"/>
  <c r="A16660" i="1"/>
  <c r="A16661" i="1"/>
  <c r="A16662" i="1"/>
  <c r="A16663" i="1"/>
  <c r="A16664" i="1"/>
  <c r="A16665" i="1"/>
  <c r="A16666" i="1"/>
  <c r="A16667" i="1"/>
  <c r="A16668" i="1"/>
  <c r="A16669" i="1"/>
  <c r="A16670" i="1"/>
  <c r="A16671" i="1"/>
  <c r="A16672" i="1"/>
  <c r="A16673" i="1"/>
  <c r="A16674" i="1"/>
  <c r="A16675" i="1"/>
  <c r="A16676" i="1"/>
  <c r="A16677" i="1"/>
  <c r="A16678" i="1"/>
  <c r="A16679" i="1"/>
  <c r="A16680" i="1"/>
  <c r="A16681" i="1"/>
  <c r="A16682" i="1"/>
  <c r="A16683" i="1"/>
  <c r="A16684" i="1"/>
  <c r="A16685" i="1"/>
  <c r="A16686" i="1"/>
  <c r="A16687" i="1"/>
  <c r="A16688" i="1"/>
  <c r="A16689" i="1"/>
  <c r="A16690" i="1"/>
  <c r="A16691" i="1"/>
  <c r="A16692" i="1"/>
  <c r="A16693" i="1"/>
  <c r="A16694" i="1"/>
  <c r="A16695" i="1"/>
  <c r="A16696" i="1"/>
  <c r="A16697" i="1"/>
  <c r="A16698" i="1"/>
  <c r="A16699" i="1"/>
  <c r="A16700" i="1"/>
  <c r="A16701" i="1"/>
  <c r="A16702" i="1"/>
  <c r="A16703" i="1"/>
  <c r="A16704" i="1"/>
  <c r="A16705" i="1"/>
  <c r="A16706" i="1"/>
  <c r="A16707" i="1"/>
  <c r="A16708" i="1"/>
  <c r="A16709" i="1"/>
  <c r="A16710" i="1"/>
  <c r="A16711" i="1"/>
  <c r="A16712" i="1"/>
  <c r="A16713" i="1"/>
  <c r="A16714" i="1"/>
  <c r="A16715" i="1"/>
  <c r="A16716" i="1"/>
  <c r="A16717" i="1"/>
  <c r="A16718" i="1"/>
  <c r="A16719" i="1"/>
  <c r="A16720" i="1"/>
  <c r="A16721" i="1"/>
  <c r="A16722" i="1"/>
  <c r="A16723" i="1"/>
  <c r="A16724" i="1"/>
  <c r="A16725" i="1"/>
  <c r="A16726" i="1"/>
  <c r="A16727" i="1"/>
  <c r="A16728" i="1"/>
  <c r="A16729" i="1"/>
  <c r="A16730" i="1"/>
  <c r="A16731" i="1"/>
  <c r="A16732" i="1"/>
  <c r="A16733" i="1"/>
  <c r="A16734" i="1"/>
  <c r="A16735" i="1"/>
  <c r="A16736" i="1"/>
  <c r="A16737" i="1"/>
  <c r="A16738" i="1"/>
  <c r="A16739" i="1"/>
  <c r="A16740" i="1"/>
  <c r="A16741" i="1"/>
  <c r="A16742" i="1"/>
  <c r="A16743" i="1"/>
  <c r="A16744" i="1"/>
  <c r="A16745" i="1"/>
  <c r="A16746" i="1"/>
  <c r="A16747" i="1"/>
  <c r="A16748" i="1"/>
  <c r="A16749" i="1"/>
  <c r="A16750" i="1"/>
  <c r="A16751" i="1"/>
  <c r="A16752" i="1"/>
  <c r="A16753" i="1"/>
  <c r="A16754" i="1"/>
  <c r="A16755" i="1"/>
  <c r="A16756" i="1"/>
  <c r="A16757" i="1"/>
  <c r="A16758" i="1"/>
  <c r="A16759" i="1"/>
  <c r="A16760" i="1"/>
  <c r="A16761" i="1"/>
  <c r="A16762" i="1"/>
  <c r="A16763" i="1"/>
  <c r="A16764" i="1"/>
  <c r="A16765" i="1"/>
  <c r="A16766" i="1"/>
  <c r="A16767" i="1"/>
  <c r="A16768" i="1"/>
  <c r="A16769" i="1"/>
  <c r="A16770" i="1"/>
  <c r="A16771" i="1"/>
  <c r="A16772" i="1"/>
  <c r="A16773" i="1"/>
  <c r="A16774" i="1"/>
  <c r="A16775" i="1"/>
  <c r="A16776" i="1"/>
  <c r="A16777" i="1"/>
  <c r="A16778" i="1"/>
  <c r="A16779" i="1"/>
  <c r="A16780" i="1"/>
  <c r="A16781" i="1"/>
  <c r="A16782" i="1"/>
  <c r="A16783" i="1"/>
  <c r="A16784" i="1"/>
  <c r="A16785" i="1"/>
  <c r="A16786" i="1"/>
  <c r="A16787" i="1"/>
  <c r="A16788" i="1"/>
  <c r="A16789" i="1"/>
  <c r="A16790" i="1"/>
  <c r="A16791" i="1"/>
  <c r="A16792" i="1"/>
  <c r="A16793" i="1"/>
  <c r="A16794" i="1"/>
  <c r="A16795" i="1"/>
  <c r="A16796" i="1"/>
  <c r="A16797" i="1"/>
  <c r="A16798" i="1"/>
  <c r="A16799" i="1"/>
  <c r="A16800" i="1"/>
  <c r="A16801" i="1"/>
  <c r="A16802" i="1"/>
  <c r="A16803" i="1"/>
  <c r="A16804" i="1"/>
  <c r="A16805" i="1"/>
  <c r="A16806" i="1"/>
  <c r="A16807" i="1"/>
  <c r="A16808" i="1"/>
  <c r="A16809" i="1"/>
  <c r="A16810" i="1"/>
  <c r="A16811" i="1"/>
  <c r="A16812" i="1"/>
  <c r="A16813" i="1"/>
  <c r="A16814" i="1"/>
  <c r="A16815" i="1"/>
  <c r="A16816" i="1"/>
  <c r="A16817" i="1"/>
  <c r="A16818" i="1"/>
  <c r="A16819" i="1"/>
  <c r="A16820" i="1"/>
  <c r="A16821" i="1"/>
  <c r="A16822" i="1"/>
  <c r="A16823" i="1"/>
  <c r="A16824" i="1"/>
  <c r="A16825" i="1"/>
  <c r="A16826" i="1"/>
  <c r="A16827" i="1"/>
  <c r="A16828" i="1"/>
  <c r="A16829" i="1"/>
  <c r="A16830" i="1"/>
  <c r="A16831" i="1"/>
  <c r="A16832" i="1"/>
  <c r="A16833" i="1"/>
  <c r="A16834" i="1"/>
  <c r="A16835" i="1"/>
  <c r="A16836" i="1"/>
  <c r="A16837" i="1"/>
  <c r="A16838" i="1"/>
  <c r="A16839" i="1"/>
  <c r="A16840" i="1"/>
  <c r="A16841" i="1"/>
  <c r="A16842" i="1"/>
  <c r="A16843" i="1"/>
  <c r="A16844" i="1"/>
  <c r="A16845" i="1"/>
  <c r="A16846" i="1"/>
  <c r="A16847" i="1"/>
  <c r="A16848" i="1"/>
  <c r="A16849" i="1"/>
  <c r="A16850" i="1"/>
  <c r="A16851" i="1"/>
  <c r="A16852" i="1"/>
  <c r="A16853" i="1"/>
  <c r="A16854" i="1"/>
  <c r="A16855" i="1"/>
  <c r="A16856" i="1"/>
  <c r="A16857" i="1"/>
  <c r="A16858" i="1"/>
  <c r="A16859" i="1"/>
  <c r="A16860" i="1"/>
  <c r="A16861" i="1"/>
  <c r="A16862" i="1"/>
  <c r="A16863" i="1"/>
  <c r="A16864" i="1"/>
  <c r="A16865" i="1"/>
  <c r="A16866" i="1"/>
  <c r="A16867" i="1"/>
  <c r="A16868" i="1"/>
  <c r="A16869" i="1"/>
  <c r="A16870" i="1"/>
  <c r="A16871" i="1"/>
  <c r="A16872" i="1"/>
  <c r="A16873" i="1"/>
  <c r="A16874" i="1"/>
  <c r="A16875" i="1"/>
  <c r="A16876" i="1"/>
  <c r="A16877" i="1"/>
  <c r="A16878" i="1"/>
  <c r="A16879" i="1"/>
  <c r="A16880" i="1"/>
  <c r="A16881" i="1"/>
  <c r="A16882" i="1"/>
  <c r="A16883" i="1"/>
  <c r="A16884" i="1"/>
  <c r="A16885" i="1"/>
  <c r="A16886" i="1"/>
  <c r="A16887" i="1"/>
  <c r="A16888" i="1"/>
  <c r="A16889" i="1"/>
  <c r="A16890" i="1"/>
  <c r="A16891" i="1"/>
  <c r="A16892" i="1"/>
  <c r="A16893" i="1"/>
  <c r="A16894" i="1"/>
  <c r="A16895" i="1"/>
  <c r="A16896" i="1"/>
  <c r="A16897" i="1"/>
  <c r="A16898" i="1"/>
  <c r="A16899" i="1"/>
  <c r="A16900" i="1"/>
  <c r="A16901" i="1"/>
  <c r="A16902" i="1"/>
  <c r="A16903" i="1"/>
  <c r="A16904" i="1"/>
  <c r="A16905" i="1"/>
  <c r="A16906" i="1"/>
  <c r="A16907" i="1"/>
  <c r="A16908" i="1"/>
  <c r="A16909" i="1"/>
  <c r="A16910" i="1"/>
  <c r="A16911" i="1"/>
  <c r="A16912" i="1"/>
  <c r="A16913" i="1"/>
  <c r="A16914" i="1"/>
  <c r="A16915" i="1"/>
  <c r="A16916" i="1"/>
  <c r="A16917" i="1"/>
  <c r="A16918" i="1"/>
  <c r="A16919" i="1"/>
  <c r="A16920" i="1"/>
  <c r="A16921" i="1"/>
  <c r="A16922" i="1"/>
  <c r="A16923" i="1"/>
  <c r="A16924" i="1"/>
  <c r="A16925" i="1"/>
  <c r="A16926" i="1"/>
  <c r="A16927" i="1"/>
  <c r="A16928" i="1"/>
  <c r="A16929" i="1"/>
  <c r="A16930" i="1"/>
  <c r="A16931" i="1"/>
  <c r="A16932" i="1"/>
  <c r="A16933" i="1"/>
  <c r="A16934" i="1"/>
  <c r="A16935" i="1"/>
  <c r="A16936" i="1"/>
  <c r="A16937" i="1"/>
  <c r="A16938" i="1"/>
  <c r="A16939" i="1"/>
  <c r="A16940" i="1"/>
  <c r="A16941" i="1"/>
  <c r="A16942" i="1"/>
  <c r="A16943" i="1"/>
  <c r="A16944" i="1"/>
  <c r="A16945" i="1"/>
  <c r="A16946" i="1"/>
  <c r="A16947" i="1"/>
  <c r="A16948" i="1"/>
  <c r="A16949" i="1"/>
  <c r="A16950" i="1"/>
  <c r="A16951" i="1"/>
  <c r="A16952" i="1"/>
  <c r="A16953" i="1"/>
  <c r="A16954" i="1"/>
  <c r="A16955" i="1"/>
  <c r="A16956" i="1"/>
  <c r="A16957" i="1"/>
  <c r="A16958" i="1"/>
  <c r="A16959" i="1"/>
  <c r="A16960" i="1"/>
  <c r="A16961" i="1"/>
  <c r="A16962" i="1"/>
  <c r="A16963" i="1"/>
  <c r="A16964" i="1"/>
  <c r="A16965" i="1"/>
  <c r="A16966" i="1"/>
  <c r="A16967" i="1"/>
  <c r="A16968" i="1"/>
  <c r="A16969" i="1"/>
  <c r="A16970" i="1"/>
  <c r="A16971" i="1"/>
  <c r="A16972" i="1"/>
  <c r="A16973" i="1"/>
  <c r="A16974" i="1"/>
  <c r="A16975" i="1"/>
  <c r="A16976" i="1"/>
  <c r="A16977" i="1"/>
  <c r="A16978" i="1"/>
  <c r="A16979" i="1"/>
  <c r="A16980" i="1"/>
  <c r="A16981" i="1"/>
  <c r="A16982" i="1"/>
  <c r="A16983" i="1"/>
  <c r="A16984" i="1"/>
  <c r="A16985" i="1"/>
  <c r="A16986" i="1"/>
  <c r="A16987" i="1"/>
  <c r="A16988" i="1"/>
  <c r="A16989" i="1"/>
  <c r="A16990" i="1"/>
  <c r="A16991" i="1"/>
  <c r="A16992" i="1"/>
  <c r="A16993" i="1"/>
  <c r="A16994" i="1"/>
  <c r="A16995" i="1"/>
  <c r="A16996" i="1"/>
  <c r="A16997" i="1"/>
  <c r="A16998" i="1"/>
  <c r="A16999" i="1"/>
  <c r="A17000" i="1"/>
  <c r="A17001" i="1"/>
  <c r="A17002" i="1"/>
  <c r="A17003" i="1"/>
  <c r="A17004" i="1"/>
  <c r="A17005" i="1"/>
  <c r="A17006" i="1"/>
  <c r="A17007" i="1"/>
  <c r="A17008" i="1"/>
  <c r="A17009" i="1"/>
  <c r="A17010" i="1"/>
  <c r="A17011" i="1"/>
  <c r="A17012" i="1"/>
  <c r="A17013" i="1"/>
  <c r="A17014" i="1"/>
  <c r="A17015" i="1"/>
  <c r="A17016" i="1"/>
  <c r="A17017" i="1"/>
  <c r="A17018" i="1"/>
  <c r="A17019" i="1"/>
  <c r="A17020" i="1"/>
  <c r="A17021" i="1"/>
  <c r="A17022" i="1"/>
  <c r="A17023" i="1"/>
  <c r="A17024" i="1"/>
  <c r="A17025" i="1"/>
  <c r="A17026" i="1"/>
  <c r="A17027" i="1"/>
  <c r="A17028" i="1"/>
  <c r="A17029" i="1"/>
  <c r="A17030" i="1"/>
  <c r="A17031" i="1"/>
  <c r="A17032" i="1"/>
  <c r="A17033" i="1"/>
  <c r="A17034" i="1"/>
  <c r="A17035" i="1"/>
  <c r="A17036" i="1"/>
  <c r="A17037" i="1"/>
  <c r="A17038" i="1"/>
  <c r="A17039" i="1"/>
  <c r="A17040" i="1"/>
  <c r="A17041" i="1"/>
  <c r="A17042" i="1"/>
  <c r="A17043" i="1"/>
  <c r="A17044" i="1"/>
  <c r="A17045" i="1"/>
  <c r="A17046" i="1"/>
  <c r="A17047" i="1"/>
  <c r="A17048" i="1"/>
  <c r="A17049" i="1"/>
  <c r="A17050" i="1"/>
  <c r="A17051" i="1"/>
  <c r="A17052" i="1"/>
  <c r="A17053" i="1"/>
  <c r="A17054" i="1"/>
  <c r="A17055" i="1"/>
  <c r="A17056" i="1"/>
  <c r="A17057" i="1"/>
  <c r="A17058" i="1"/>
  <c r="A17059" i="1"/>
  <c r="A17060" i="1"/>
  <c r="A17061" i="1"/>
  <c r="A17062" i="1"/>
  <c r="A17063" i="1"/>
  <c r="A17064" i="1"/>
  <c r="A17065" i="1"/>
  <c r="A17066" i="1"/>
  <c r="A17067" i="1"/>
  <c r="A17068" i="1"/>
  <c r="A17069" i="1"/>
  <c r="A17070" i="1"/>
  <c r="A17071" i="1"/>
  <c r="A17072" i="1"/>
  <c r="A17073" i="1"/>
  <c r="A17074" i="1"/>
  <c r="A17075" i="1"/>
  <c r="A17076" i="1"/>
  <c r="A17077" i="1"/>
  <c r="A17078" i="1"/>
  <c r="A17079" i="1"/>
  <c r="A17080" i="1"/>
  <c r="A17081" i="1"/>
  <c r="A17082" i="1"/>
  <c r="A17083" i="1"/>
  <c r="A17084" i="1"/>
  <c r="A17085" i="1"/>
  <c r="A17086" i="1"/>
  <c r="A17087" i="1"/>
  <c r="A17088" i="1"/>
  <c r="A17089" i="1"/>
  <c r="A17090" i="1"/>
  <c r="A17091" i="1"/>
  <c r="A17092" i="1"/>
  <c r="A17093" i="1"/>
  <c r="A17094" i="1"/>
  <c r="A17095" i="1"/>
  <c r="A17096" i="1"/>
  <c r="A17097" i="1"/>
  <c r="A17098" i="1"/>
  <c r="A17099" i="1"/>
  <c r="A17100" i="1"/>
  <c r="A17101" i="1"/>
  <c r="A17102" i="1"/>
  <c r="A17103" i="1"/>
  <c r="A17104" i="1"/>
  <c r="A17105" i="1"/>
  <c r="A17106" i="1"/>
  <c r="A17107" i="1"/>
  <c r="A17108" i="1"/>
  <c r="A17109" i="1"/>
  <c r="A17110" i="1"/>
  <c r="A17111" i="1"/>
  <c r="A17112" i="1"/>
  <c r="A17113" i="1"/>
  <c r="A17114" i="1"/>
  <c r="A17115" i="1"/>
  <c r="A17116" i="1"/>
  <c r="A17117" i="1"/>
  <c r="A17118" i="1"/>
  <c r="A17119" i="1"/>
  <c r="A17120" i="1"/>
  <c r="A17121" i="1"/>
  <c r="A17122" i="1"/>
  <c r="A17123" i="1"/>
  <c r="A17124" i="1"/>
  <c r="A17125" i="1"/>
  <c r="A17126" i="1"/>
  <c r="A17127" i="1"/>
  <c r="A17128" i="1"/>
  <c r="A17129" i="1"/>
  <c r="A17130" i="1"/>
  <c r="A17131" i="1"/>
  <c r="A17132" i="1"/>
  <c r="A17133" i="1"/>
  <c r="A17134" i="1"/>
  <c r="A17135" i="1"/>
  <c r="A17136" i="1"/>
  <c r="A17137" i="1"/>
  <c r="A17138" i="1"/>
  <c r="A17139" i="1"/>
  <c r="A17140" i="1"/>
  <c r="A17141" i="1"/>
  <c r="A17142" i="1"/>
  <c r="A17143" i="1"/>
  <c r="A17144" i="1"/>
  <c r="A17145" i="1"/>
  <c r="A17146" i="1"/>
  <c r="A17147" i="1"/>
  <c r="A17148" i="1"/>
  <c r="A17149" i="1"/>
  <c r="A17150" i="1"/>
  <c r="A17151" i="1"/>
  <c r="A17152" i="1"/>
  <c r="A17153" i="1"/>
  <c r="A17154" i="1"/>
  <c r="A17155" i="1"/>
  <c r="A17156" i="1"/>
  <c r="A17157" i="1"/>
  <c r="A17158" i="1"/>
  <c r="A17159" i="1"/>
  <c r="A17160" i="1"/>
  <c r="A17161" i="1"/>
  <c r="A17162" i="1"/>
  <c r="A17163" i="1"/>
  <c r="A17164" i="1"/>
  <c r="A17165" i="1"/>
  <c r="A17166" i="1"/>
  <c r="A17167" i="1"/>
  <c r="A17168" i="1"/>
  <c r="A17169" i="1"/>
  <c r="A17170" i="1"/>
  <c r="A17171" i="1"/>
  <c r="A17172" i="1"/>
  <c r="A17173" i="1"/>
  <c r="A17174" i="1"/>
  <c r="A17175" i="1"/>
  <c r="A17176" i="1"/>
  <c r="A17177" i="1"/>
  <c r="A17178" i="1"/>
  <c r="A17179" i="1"/>
  <c r="A17180" i="1"/>
  <c r="A17181" i="1"/>
  <c r="A17182" i="1"/>
  <c r="A17183" i="1"/>
  <c r="A17184" i="1"/>
  <c r="A17185" i="1"/>
  <c r="A17186" i="1"/>
  <c r="A17187" i="1"/>
  <c r="A17188" i="1"/>
  <c r="A17189" i="1"/>
  <c r="A17190" i="1"/>
  <c r="A17191" i="1"/>
  <c r="A17192" i="1"/>
  <c r="A17193" i="1"/>
  <c r="A17194" i="1"/>
  <c r="A17195" i="1"/>
  <c r="A17196" i="1"/>
  <c r="A17197" i="1"/>
  <c r="A17198" i="1"/>
  <c r="A17199" i="1"/>
  <c r="A17200" i="1"/>
  <c r="A17201" i="1"/>
  <c r="A17202" i="1"/>
  <c r="A17203" i="1"/>
  <c r="A17204" i="1"/>
  <c r="A17205" i="1"/>
  <c r="A17206" i="1"/>
  <c r="A17207" i="1"/>
  <c r="A17208" i="1"/>
  <c r="A17209" i="1"/>
  <c r="A17210" i="1"/>
  <c r="A17211" i="1"/>
  <c r="A17212" i="1"/>
  <c r="A17213" i="1"/>
  <c r="A17214" i="1"/>
  <c r="A17215" i="1"/>
  <c r="A17216" i="1"/>
  <c r="A17217" i="1"/>
  <c r="A17218" i="1"/>
  <c r="A17219" i="1"/>
  <c r="A17220" i="1"/>
  <c r="A17221" i="1"/>
  <c r="A17222" i="1"/>
  <c r="A17223" i="1"/>
  <c r="A17224" i="1"/>
  <c r="A17225" i="1"/>
  <c r="A17226" i="1"/>
  <c r="A17227" i="1"/>
  <c r="A17228" i="1"/>
  <c r="A17229" i="1"/>
  <c r="A17230" i="1"/>
  <c r="A17231" i="1"/>
  <c r="A17232" i="1"/>
  <c r="A17233" i="1"/>
  <c r="A17234" i="1"/>
  <c r="A17235" i="1"/>
  <c r="A17236" i="1"/>
  <c r="A17237" i="1"/>
  <c r="A17238" i="1"/>
  <c r="A17239" i="1"/>
  <c r="A17240" i="1"/>
  <c r="A17241" i="1"/>
  <c r="A17242" i="1"/>
  <c r="A17243" i="1"/>
  <c r="A17244" i="1"/>
  <c r="A17245" i="1"/>
  <c r="A17246" i="1"/>
  <c r="A17247" i="1"/>
  <c r="A17248" i="1"/>
  <c r="A17249" i="1"/>
  <c r="A17250" i="1"/>
  <c r="A17251" i="1"/>
  <c r="A17252" i="1"/>
  <c r="A17253" i="1"/>
  <c r="A17254" i="1"/>
  <c r="A17255" i="1"/>
  <c r="A17256" i="1"/>
  <c r="A17257" i="1"/>
  <c r="A17258" i="1"/>
  <c r="A17259" i="1"/>
  <c r="A17260" i="1"/>
  <c r="A17261" i="1"/>
  <c r="A17262" i="1"/>
  <c r="A17263" i="1"/>
  <c r="A17264" i="1"/>
  <c r="A17265" i="1"/>
  <c r="A17266" i="1"/>
  <c r="A17267" i="1"/>
  <c r="A17268" i="1"/>
  <c r="A17269" i="1"/>
  <c r="A17270" i="1"/>
  <c r="A17271" i="1"/>
  <c r="A17272" i="1"/>
  <c r="A17273" i="1"/>
  <c r="A17274" i="1"/>
  <c r="A17275" i="1"/>
  <c r="A17276" i="1"/>
  <c r="A17277" i="1"/>
  <c r="A17278" i="1"/>
  <c r="A17279" i="1"/>
  <c r="A17280" i="1"/>
  <c r="A17281" i="1"/>
  <c r="A17282" i="1"/>
  <c r="A17283" i="1"/>
  <c r="A17284" i="1"/>
  <c r="A17285" i="1"/>
  <c r="A17286" i="1"/>
  <c r="A17287" i="1"/>
  <c r="A17288" i="1"/>
  <c r="A17289" i="1"/>
  <c r="A17290" i="1"/>
  <c r="A17291" i="1"/>
  <c r="A17292" i="1"/>
  <c r="A17293" i="1"/>
  <c r="A17294" i="1"/>
  <c r="A17295" i="1"/>
  <c r="A17296" i="1"/>
  <c r="A17297" i="1"/>
  <c r="A17298" i="1"/>
  <c r="A17299" i="1"/>
  <c r="A17300" i="1"/>
  <c r="A17301" i="1"/>
  <c r="A17302" i="1"/>
  <c r="A17303" i="1"/>
  <c r="A17304" i="1"/>
  <c r="A17305" i="1"/>
  <c r="A17306" i="1"/>
  <c r="A17307" i="1"/>
  <c r="A17308" i="1"/>
  <c r="A17309" i="1"/>
  <c r="A17310" i="1"/>
  <c r="A17311" i="1"/>
  <c r="A17312" i="1"/>
  <c r="A17313" i="1"/>
  <c r="A17314" i="1"/>
  <c r="A17315" i="1"/>
  <c r="A17316" i="1"/>
  <c r="A17317" i="1"/>
  <c r="A17318" i="1"/>
  <c r="A17319" i="1"/>
  <c r="A17320" i="1"/>
  <c r="A17321" i="1"/>
  <c r="A17322" i="1"/>
  <c r="A17323" i="1"/>
  <c r="A17324" i="1"/>
  <c r="A17325" i="1"/>
  <c r="A17326" i="1"/>
  <c r="A17327" i="1"/>
  <c r="A17328" i="1"/>
  <c r="A17329" i="1"/>
  <c r="A17330" i="1"/>
  <c r="A17331" i="1"/>
  <c r="A17332" i="1"/>
  <c r="A17333" i="1"/>
  <c r="A17334" i="1"/>
  <c r="A17335" i="1"/>
  <c r="A17336" i="1"/>
  <c r="A17337" i="1"/>
  <c r="A17338" i="1"/>
  <c r="A17339" i="1"/>
  <c r="A17340" i="1"/>
  <c r="A17341" i="1"/>
  <c r="A17342" i="1"/>
  <c r="A17343" i="1"/>
  <c r="A17344" i="1"/>
  <c r="A17345" i="1"/>
  <c r="A17346" i="1"/>
  <c r="A17347" i="1"/>
  <c r="A17348" i="1"/>
  <c r="A17349" i="1"/>
  <c r="A17350" i="1"/>
  <c r="A17351" i="1"/>
  <c r="A17352" i="1"/>
  <c r="A17353" i="1"/>
  <c r="A17354" i="1"/>
  <c r="A17355" i="1"/>
  <c r="A17356" i="1"/>
  <c r="A17357" i="1"/>
  <c r="A17358" i="1"/>
  <c r="A17359" i="1"/>
  <c r="A17360" i="1"/>
  <c r="A17361" i="1"/>
  <c r="A17362" i="1"/>
  <c r="A17363" i="1"/>
  <c r="A17364" i="1"/>
  <c r="A17365" i="1"/>
  <c r="A17366" i="1"/>
  <c r="A17367" i="1"/>
  <c r="A17368" i="1"/>
  <c r="A17369" i="1"/>
  <c r="A17370" i="1"/>
  <c r="A17371" i="1"/>
  <c r="A17372" i="1"/>
  <c r="A17373" i="1"/>
  <c r="A17374" i="1"/>
  <c r="A17375" i="1"/>
  <c r="A17376" i="1"/>
  <c r="A17377" i="1"/>
  <c r="A17378" i="1"/>
  <c r="A17379" i="1"/>
  <c r="A17380" i="1"/>
  <c r="A17381" i="1"/>
  <c r="A17382" i="1"/>
  <c r="A17383" i="1"/>
  <c r="A17384" i="1"/>
  <c r="A17385" i="1"/>
  <c r="A17386" i="1"/>
  <c r="A17387" i="1"/>
  <c r="A17388" i="1"/>
  <c r="A17389" i="1"/>
  <c r="A17390" i="1"/>
  <c r="A17391" i="1"/>
  <c r="A17392" i="1"/>
  <c r="A17393" i="1"/>
  <c r="A17394" i="1"/>
  <c r="A17395" i="1"/>
  <c r="A17396" i="1"/>
  <c r="A17397" i="1"/>
  <c r="A17398" i="1"/>
  <c r="A17399" i="1"/>
  <c r="A17400" i="1"/>
  <c r="A17401" i="1"/>
  <c r="A17402" i="1"/>
  <c r="A17403" i="1"/>
  <c r="A17404" i="1"/>
  <c r="A17405" i="1"/>
  <c r="A17406" i="1"/>
  <c r="A17407" i="1"/>
  <c r="A17408" i="1"/>
  <c r="A17409" i="1"/>
  <c r="A17410" i="1"/>
  <c r="A17411" i="1"/>
  <c r="A17412" i="1"/>
  <c r="A17413" i="1"/>
  <c r="A17414" i="1"/>
  <c r="A17415" i="1"/>
  <c r="A17416" i="1"/>
  <c r="A17417" i="1"/>
  <c r="A17418" i="1"/>
  <c r="A17419" i="1"/>
  <c r="A17420" i="1"/>
  <c r="A17421" i="1"/>
  <c r="A17422" i="1"/>
  <c r="A17423" i="1"/>
  <c r="A17424" i="1"/>
  <c r="A17425" i="1"/>
  <c r="A17426" i="1"/>
  <c r="A17427" i="1"/>
  <c r="A17428" i="1"/>
  <c r="A17429" i="1"/>
  <c r="A17430" i="1"/>
  <c r="A17431" i="1"/>
  <c r="A17432" i="1"/>
  <c r="A17433" i="1"/>
  <c r="A17434" i="1"/>
  <c r="A17435" i="1"/>
  <c r="A17436" i="1"/>
  <c r="A17437" i="1"/>
  <c r="A17438" i="1"/>
  <c r="A17439" i="1"/>
  <c r="A17440" i="1"/>
  <c r="A17441" i="1"/>
  <c r="A17442" i="1"/>
  <c r="A17443" i="1"/>
  <c r="A17444" i="1"/>
  <c r="A17445" i="1"/>
  <c r="A17446" i="1"/>
  <c r="A17447" i="1"/>
  <c r="A17448" i="1"/>
  <c r="A17449" i="1"/>
  <c r="A17450" i="1"/>
  <c r="A17451" i="1"/>
  <c r="A17452" i="1"/>
  <c r="A17453" i="1"/>
  <c r="A17454" i="1"/>
  <c r="A17455" i="1"/>
  <c r="A17456" i="1"/>
  <c r="A17457" i="1"/>
  <c r="A17458" i="1"/>
  <c r="A17459" i="1"/>
  <c r="A17460" i="1"/>
  <c r="A17461" i="1"/>
  <c r="A17462" i="1"/>
  <c r="A17463" i="1"/>
  <c r="A17464" i="1"/>
  <c r="A17465" i="1"/>
  <c r="A17466" i="1"/>
  <c r="A17467" i="1"/>
  <c r="A17468" i="1"/>
  <c r="A17469" i="1"/>
  <c r="A17470" i="1"/>
  <c r="A17471" i="1"/>
  <c r="A17472" i="1"/>
  <c r="A17473" i="1"/>
  <c r="A17474" i="1"/>
  <c r="A17475" i="1"/>
  <c r="A17476" i="1"/>
  <c r="A17477" i="1"/>
  <c r="A17478" i="1"/>
  <c r="A17479" i="1"/>
  <c r="A17480" i="1"/>
  <c r="A17481" i="1"/>
  <c r="A17482" i="1"/>
  <c r="A17483" i="1"/>
  <c r="A17484" i="1"/>
  <c r="A17485" i="1"/>
  <c r="A17486" i="1"/>
  <c r="A17487" i="1"/>
  <c r="A17488" i="1"/>
  <c r="A17489" i="1"/>
  <c r="A17490" i="1"/>
  <c r="A17491" i="1"/>
  <c r="A17492" i="1"/>
  <c r="A17493" i="1"/>
  <c r="A17494" i="1"/>
  <c r="A17495" i="1"/>
  <c r="A17496" i="1"/>
  <c r="A17497" i="1"/>
  <c r="A17498" i="1"/>
  <c r="A17499" i="1"/>
  <c r="A17500" i="1"/>
  <c r="A17501" i="1"/>
  <c r="A17502" i="1"/>
  <c r="A17503" i="1"/>
  <c r="A17504" i="1"/>
  <c r="A17505" i="1"/>
  <c r="A17506" i="1"/>
  <c r="A17507" i="1"/>
  <c r="A17508" i="1"/>
  <c r="A17509" i="1"/>
  <c r="A17510" i="1"/>
  <c r="A17511" i="1"/>
  <c r="A17512" i="1"/>
  <c r="A17513" i="1"/>
  <c r="A17514" i="1"/>
  <c r="A17515" i="1"/>
  <c r="A17516" i="1"/>
  <c r="A17517" i="1"/>
  <c r="A17518" i="1"/>
  <c r="A17519" i="1"/>
  <c r="A17520" i="1"/>
  <c r="A17521" i="1"/>
  <c r="A17522" i="1"/>
  <c r="A17523" i="1"/>
  <c r="A17524" i="1"/>
  <c r="A17525" i="1"/>
  <c r="A17526" i="1"/>
  <c r="A17527" i="1"/>
  <c r="A17528" i="1"/>
  <c r="A17529" i="1"/>
  <c r="A17530" i="1"/>
  <c r="A17531" i="1"/>
  <c r="A17532" i="1"/>
  <c r="A17533" i="1"/>
  <c r="A17534" i="1"/>
  <c r="A17535" i="1"/>
  <c r="A17536" i="1"/>
  <c r="A17537" i="1"/>
  <c r="A17538" i="1"/>
  <c r="A17539" i="1"/>
  <c r="A17540" i="1"/>
  <c r="A17541" i="1"/>
  <c r="A17542" i="1"/>
  <c r="A17543" i="1"/>
  <c r="A17544" i="1"/>
  <c r="A17545" i="1"/>
  <c r="A17546" i="1"/>
  <c r="A17547" i="1"/>
  <c r="A17548" i="1"/>
  <c r="A17549" i="1"/>
  <c r="A17550" i="1"/>
  <c r="A17551" i="1"/>
  <c r="A17552" i="1"/>
  <c r="A17553" i="1"/>
  <c r="A17554" i="1"/>
  <c r="A17555" i="1"/>
  <c r="A17556" i="1"/>
  <c r="A17557" i="1"/>
  <c r="A17558" i="1"/>
  <c r="A17559" i="1"/>
  <c r="A17560" i="1"/>
  <c r="A17561" i="1"/>
  <c r="A17562" i="1"/>
  <c r="A17563" i="1"/>
  <c r="A17564" i="1"/>
  <c r="A17565" i="1"/>
  <c r="A17566" i="1"/>
  <c r="A17567" i="1"/>
  <c r="A17568" i="1"/>
  <c r="A17569" i="1"/>
  <c r="A17570" i="1"/>
  <c r="A17571" i="1"/>
  <c r="A17572" i="1"/>
  <c r="A17573" i="1"/>
  <c r="A17574" i="1"/>
  <c r="A17575" i="1"/>
  <c r="A17576" i="1"/>
  <c r="A17577" i="1"/>
  <c r="A17578" i="1"/>
  <c r="A17579" i="1"/>
  <c r="A17580" i="1"/>
  <c r="A17581" i="1"/>
  <c r="A17582" i="1"/>
  <c r="A17583" i="1"/>
  <c r="A17584" i="1"/>
  <c r="A17585" i="1"/>
  <c r="A17586" i="1"/>
  <c r="A17587" i="1"/>
  <c r="A17588" i="1"/>
  <c r="A17589" i="1"/>
  <c r="A17590" i="1"/>
  <c r="A17591" i="1"/>
  <c r="A17592" i="1"/>
  <c r="A17593" i="1"/>
  <c r="A17594" i="1"/>
  <c r="A17595" i="1"/>
  <c r="A17596" i="1"/>
  <c r="A17597" i="1"/>
  <c r="A17598" i="1"/>
  <c r="A17599" i="1"/>
  <c r="A17600" i="1"/>
  <c r="A17601" i="1"/>
  <c r="A17602" i="1"/>
  <c r="A17603" i="1"/>
  <c r="A17604" i="1"/>
  <c r="A17605" i="1"/>
  <c r="A17606" i="1"/>
  <c r="A17607" i="1"/>
  <c r="A17608" i="1"/>
  <c r="A17609" i="1"/>
  <c r="A17610" i="1"/>
  <c r="A17611" i="1"/>
  <c r="A17612" i="1"/>
  <c r="A17613" i="1"/>
  <c r="A17614" i="1"/>
  <c r="A17615" i="1"/>
  <c r="A17616" i="1"/>
  <c r="A17617" i="1"/>
  <c r="A17618" i="1"/>
  <c r="A17619" i="1"/>
  <c r="A17620" i="1"/>
  <c r="A17621" i="1"/>
  <c r="A17622" i="1"/>
  <c r="A17623" i="1"/>
  <c r="A17624" i="1"/>
  <c r="A17625" i="1"/>
  <c r="A17626" i="1"/>
  <c r="A17627" i="1"/>
  <c r="A17628" i="1"/>
  <c r="A17629" i="1"/>
  <c r="A17630" i="1"/>
  <c r="A17631" i="1"/>
  <c r="A17632" i="1"/>
  <c r="A17633" i="1"/>
  <c r="A17634" i="1"/>
  <c r="A17635" i="1"/>
  <c r="A17636" i="1"/>
  <c r="A17637" i="1"/>
  <c r="A17638" i="1"/>
  <c r="A17639" i="1"/>
  <c r="A17640" i="1"/>
  <c r="A17641" i="1"/>
  <c r="A17642" i="1"/>
  <c r="A17643" i="1"/>
  <c r="A17644" i="1"/>
  <c r="A17645" i="1"/>
  <c r="A17646" i="1"/>
  <c r="A17647" i="1"/>
  <c r="A17648" i="1"/>
  <c r="A17649" i="1"/>
  <c r="A17650" i="1"/>
  <c r="A17651" i="1"/>
  <c r="A17652" i="1"/>
  <c r="A17653" i="1"/>
  <c r="A17654" i="1"/>
  <c r="A17655" i="1"/>
  <c r="A17656" i="1"/>
  <c r="A17657" i="1"/>
  <c r="A17658" i="1"/>
  <c r="A17659" i="1"/>
  <c r="A17660" i="1"/>
  <c r="A17661" i="1"/>
  <c r="A17662" i="1"/>
  <c r="A17663" i="1"/>
  <c r="A17664" i="1"/>
  <c r="A17665" i="1"/>
  <c r="A17666" i="1"/>
  <c r="A17667" i="1"/>
  <c r="A17668" i="1"/>
  <c r="A17669" i="1"/>
  <c r="A17670" i="1"/>
  <c r="A17671" i="1"/>
  <c r="A17672" i="1"/>
  <c r="A17673" i="1"/>
  <c r="A17674" i="1"/>
  <c r="A17675" i="1"/>
  <c r="A17676" i="1"/>
  <c r="A17677" i="1"/>
  <c r="A17678" i="1"/>
  <c r="A17679" i="1"/>
  <c r="A17680" i="1"/>
  <c r="A17681" i="1"/>
  <c r="A17682" i="1"/>
  <c r="A17683" i="1"/>
  <c r="A17684" i="1"/>
  <c r="A17685" i="1"/>
  <c r="A17686" i="1"/>
  <c r="A17687" i="1"/>
  <c r="A17688" i="1"/>
  <c r="A17689" i="1"/>
  <c r="A17690" i="1"/>
  <c r="A17691" i="1"/>
  <c r="A17692" i="1"/>
  <c r="A17693" i="1"/>
  <c r="A17694" i="1"/>
  <c r="A17695" i="1"/>
  <c r="A17696" i="1"/>
  <c r="A17697" i="1"/>
  <c r="A17698" i="1"/>
  <c r="A17699" i="1"/>
  <c r="A17700" i="1"/>
  <c r="A17701" i="1"/>
  <c r="A17702" i="1"/>
  <c r="A17703" i="1"/>
  <c r="A17704" i="1"/>
  <c r="A17705" i="1"/>
  <c r="A17706" i="1"/>
  <c r="A17707" i="1"/>
  <c r="A17708" i="1"/>
  <c r="A17709" i="1"/>
  <c r="A17710" i="1"/>
  <c r="A17711" i="1"/>
  <c r="A17712" i="1"/>
  <c r="A17713" i="1"/>
  <c r="A17714" i="1"/>
  <c r="A17715" i="1"/>
  <c r="A17716" i="1"/>
  <c r="A17717" i="1"/>
  <c r="A17718" i="1"/>
  <c r="A17719" i="1"/>
  <c r="A17720" i="1"/>
  <c r="A17721" i="1"/>
  <c r="A17722" i="1"/>
  <c r="A17723" i="1"/>
  <c r="A17724" i="1"/>
  <c r="A17725" i="1"/>
  <c r="A17726" i="1"/>
  <c r="A17727" i="1"/>
  <c r="A17728" i="1"/>
  <c r="A17729" i="1"/>
  <c r="A17730" i="1"/>
  <c r="A17731" i="1"/>
  <c r="A17732" i="1"/>
  <c r="A17733" i="1"/>
  <c r="A17734" i="1"/>
  <c r="A17735" i="1"/>
  <c r="A17736" i="1"/>
  <c r="A17737" i="1"/>
  <c r="A17738" i="1"/>
  <c r="A17739" i="1"/>
  <c r="A17740" i="1"/>
  <c r="A17741" i="1"/>
  <c r="A17742" i="1"/>
  <c r="A17743" i="1"/>
  <c r="A17744" i="1"/>
  <c r="A17745" i="1"/>
  <c r="A17746" i="1"/>
  <c r="A17747" i="1"/>
  <c r="A17748" i="1"/>
  <c r="A17749" i="1"/>
  <c r="A17750" i="1"/>
  <c r="A17751" i="1"/>
  <c r="A17752" i="1"/>
  <c r="A17753" i="1"/>
  <c r="A17754" i="1"/>
  <c r="A17755" i="1"/>
  <c r="A17756" i="1"/>
  <c r="A17757" i="1"/>
  <c r="A17758" i="1"/>
  <c r="A17759" i="1"/>
  <c r="A17760" i="1"/>
  <c r="A17761" i="1"/>
  <c r="A17762" i="1"/>
  <c r="A17763" i="1"/>
  <c r="A17764" i="1"/>
  <c r="A17765" i="1"/>
  <c r="A17766" i="1"/>
  <c r="A17767" i="1"/>
  <c r="A17768" i="1"/>
  <c r="A17769" i="1"/>
  <c r="A17770" i="1"/>
  <c r="A17771" i="1"/>
  <c r="A17772" i="1"/>
  <c r="A17773" i="1"/>
  <c r="A17774" i="1"/>
  <c r="A17775" i="1"/>
  <c r="A17776" i="1"/>
  <c r="A17777" i="1"/>
  <c r="A17778" i="1"/>
  <c r="A17779" i="1"/>
  <c r="A17780" i="1"/>
  <c r="A17781" i="1"/>
  <c r="A17782" i="1"/>
  <c r="A17783" i="1"/>
  <c r="A17784" i="1"/>
  <c r="A17785" i="1"/>
  <c r="A17786" i="1"/>
  <c r="A17787" i="1"/>
  <c r="A17788" i="1"/>
  <c r="A17789" i="1"/>
  <c r="A17790" i="1"/>
  <c r="A17791" i="1"/>
  <c r="A17792" i="1"/>
  <c r="A17793" i="1"/>
  <c r="A17794" i="1"/>
  <c r="A17795" i="1"/>
  <c r="A17796" i="1"/>
  <c r="A17797" i="1"/>
  <c r="A17798" i="1"/>
  <c r="A17799" i="1"/>
  <c r="A17800" i="1"/>
  <c r="A17801" i="1"/>
  <c r="A17802" i="1"/>
  <c r="A17803" i="1"/>
  <c r="A17804" i="1"/>
  <c r="A17805" i="1"/>
  <c r="A17806" i="1"/>
  <c r="A17807" i="1"/>
  <c r="A17808" i="1"/>
  <c r="A17809" i="1"/>
  <c r="A17810" i="1"/>
  <c r="A17811" i="1"/>
  <c r="A17812" i="1"/>
  <c r="A17813" i="1"/>
  <c r="A17814" i="1"/>
  <c r="A17815" i="1"/>
  <c r="A17816" i="1"/>
  <c r="A17817" i="1"/>
  <c r="A17818" i="1"/>
  <c r="A17819" i="1"/>
  <c r="A17820" i="1"/>
  <c r="A17821" i="1"/>
  <c r="A17822" i="1"/>
  <c r="A17823" i="1"/>
  <c r="A17824" i="1"/>
  <c r="A17825" i="1"/>
  <c r="A17826" i="1"/>
  <c r="A17827" i="1"/>
  <c r="A17828" i="1"/>
  <c r="A17829" i="1"/>
  <c r="A17830" i="1"/>
  <c r="A17831" i="1"/>
  <c r="A17832" i="1"/>
  <c r="A17833" i="1"/>
  <c r="A17834" i="1"/>
  <c r="A17835" i="1"/>
  <c r="A17836" i="1"/>
  <c r="A17837" i="1"/>
  <c r="A17838" i="1"/>
  <c r="A17839" i="1"/>
  <c r="A17840" i="1"/>
  <c r="A17841" i="1"/>
  <c r="A17842" i="1"/>
  <c r="A17843" i="1"/>
  <c r="A17844" i="1"/>
  <c r="A17845" i="1"/>
  <c r="A17846" i="1"/>
  <c r="A17847" i="1"/>
  <c r="A17848" i="1"/>
  <c r="A17849" i="1"/>
  <c r="A17850" i="1"/>
  <c r="A17851" i="1"/>
  <c r="A17852" i="1"/>
  <c r="A17853" i="1"/>
  <c r="A17854" i="1"/>
  <c r="A17855" i="1"/>
  <c r="A17856" i="1"/>
  <c r="A17857" i="1"/>
  <c r="A17858" i="1"/>
  <c r="A17859" i="1"/>
  <c r="A17860" i="1"/>
  <c r="A17861" i="1"/>
  <c r="A17862" i="1"/>
  <c r="A17863" i="1"/>
  <c r="A17864" i="1"/>
  <c r="A17865" i="1"/>
  <c r="A17866" i="1"/>
  <c r="A17867" i="1"/>
  <c r="A17868" i="1"/>
  <c r="A17869" i="1"/>
  <c r="A17870" i="1"/>
  <c r="A17871" i="1"/>
  <c r="A17872" i="1"/>
  <c r="A17873" i="1"/>
  <c r="A17874" i="1"/>
  <c r="A17875" i="1"/>
  <c r="A17876" i="1"/>
  <c r="A17877" i="1"/>
  <c r="A17878" i="1"/>
  <c r="A17879" i="1"/>
  <c r="A17880" i="1"/>
  <c r="A17881" i="1"/>
  <c r="A17882" i="1"/>
  <c r="A17883" i="1"/>
  <c r="A17884" i="1"/>
  <c r="A17885" i="1"/>
  <c r="A17886" i="1"/>
  <c r="A17887" i="1"/>
  <c r="A17888" i="1"/>
  <c r="A17889" i="1"/>
  <c r="A17890" i="1"/>
  <c r="A17891" i="1"/>
  <c r="A17892" i="1"/>
  <c r="A17893" i="1"/>
  <c r="A17894" i="1"/>
  <c r="A17895" i="1"/>
  <c r="A17896" i="1"/>
  <c r="A17897" i="1"/>
  <c r="A17898" i="1"/>
  <c r="A17899" i="1"/>
  <c r="A17900" i="1"/>
  <c r="A17901" i="1"/>
  <c r="A17902" i="1"/>
  <c r="A17903" i="1"/>
  <c r="A17904" i="1"/>
  <c r="A17905" i="1"/>
  <c r="A17906" i="1"/>
  <c r="A17907" i="1"/>
  <c r="A17908" i="1"/>
  <c r="A17909" i="1"/>
  <c r="A17910" i="1"/>
  <c r="A17911" i="1"/>
  <c r="A17912" i="1"/>
  <c r="A17913" i="1"/>
  <c r="A17914" i="1"/>
  <c r="A17915" i="1"/>
  <c r="A17916" i="1"/>
  <c r="A17917" i="1"/>
  <c r="A17918" i="1"/>
  <c r="A17919" i="1"/>
  <c r="A17920" i="1"/>
  <c r="A17921" i="1"/>
  <c r="A17922" i="1"/>
  <c r="A17923" i="1"/>
  <c r="A17924" i="1"/>
  <c r="A17925" i="1"/>
  <c r="A17926" i="1"/>
  <c r="A17927" i="1"/>
  <c r="A17928" i="1"/>
  <c r="A17929" i="1"/>
  <c r="A17930" i="1"/>
  <c r="A17931" i="1"/>
  <c r="A17932" i="1"/>
  <c r="A17933" i="1"/>
  <c r="A17934" i="1"/>
  <c r="A17935" i="1"/>
  <c r="A17936" i="1"/>
  <c r="A17937" i="1"/>
  <c r="A17938" i="1"/>
  <c r="A17939" i="1"/>
  <c r="A17940" i="1"/>
  <c r="A17941" i="1"/>
  <c r="A17942" i="1"/>
  <c r="A17943" i="1"/>
  <c r="A17944" i="1"/>
  <c r="A17945" i="1"/>
  <c r="A17946" i="1"/>
  <c r="A17947" i="1"/>
  <c r="A17948" i="1"/>
  <c r="A17949" i="1"/>
  <c r="A17950" i="1"/>
  <c r="A17951" i="1"/>
  <c r="A17952" i="1"/>
  <c r="A17953" i="1"/>
  <c r="A17954" i="1"/>
  <c r="A17955" i="1"/>
  <c r="A17956" i="1"/>
  <c r="A17957" i="1"/>
  <c r="A17958" i="1"/>
  <c r="A17959" i="1"/>
  <c r="A17960" i="1"/>
  <c r="A17961" i="1"/>
  <c r="A17962" i="1"/>
  <c r="A17963" i="1"/>
  <c r="A17964" i="1"/>
  <c r="A17965" i="1"/>
  <c r="A17966" i="1"/>
  <c r="A17967" i="1"/>
  <c r="A17968" i="1"/>
  <c r="A17969" i="1"/>
  <c r="A17970" i="1"/>
  <c r="A17971" i="1"/>
  <c r="A17972" i="1"/>
  <c r="A17973" i="1"/>
  <c r="A17974" i="1"/>
  <c r="A17975" i="1"/>
  <c r="A17976" i="1"/>
  <c r="A17977" i="1"/>
  <c r="A17978" i="1"/>
  <c r="A17979" i="1"/>
  <c r="A17980" i="1"/>
  <c r="A17981" i="1"/>
  <c r="A17982" i="1"/>
  <c r="A17983" i="1"/>
  <c r="A17984" i="1"/>
  <c r="A17985" i="1"/>
  <c r="A17986" i="1"/>
  <c r="A17987" i="1"/>
  <c r="A17988" i="1"/>
  <c r="A17989" i="1"/>
  <c r="A17990" i="1"/>
  <c r="A17991" i="1"/>
  <c r="A17992" i="1"/>
  <c r="A17993" i="1"/>
  <c r="A17994" i="1"/>
  <c r="A17995" i="1"/>
  <c r="A17996" i="1"/>
  <c r="A17997" i="1"/>
  <c r="A17998" i="1"/>
  <c r="A17999" i="1"/>
  <c r="A18000" i="1"/>
  <c r="A18001" i="1"/>
  <c r="A18002" i="1"/>
  <c r="A18003" i="1"/>
  <c r="A18004" i="1"/>
  <c r="A18005" i="1"/>
  <c r="A18006" i="1"/>
  <c r="A18007" i="1"/>
  <c r="A18008" i="1"/>
  <c r="A18009" i="1"/>
  <c r="A18010" i="1"/>
  <c r="A18011" i="1"/>
  <c r="A18012" i="1"/>
  <c r="A18013" i="1"/>
  <c r="A18014" i="1"/>
  <c r="A18015" i="1"/>
  <c r="A18016" i="1"/>
  <c r="A18017" i="1"/>
  <c r="A18018" i="1"/>
  <c r="A18019" i="1"/>
  <c r="A18020" i="1"/>
  <c r="A18021" i="1"/>
  <c r="A18022" i="1"/>
  <c r="A18023" i="1"/>
  <c r="A18024" i="1"/>
  <c r="A18025" i="1"/>
  <c r="A18026" i="1"/>
  <c r="A18027" i="1"/>
  <c r="A18028" i="1"/>
  <c r="A18029" i="1"/>
  <c r="A18030" i="1"/>
  <c r="A18031" i="1"/>
  <c r="A18032" i="1"/>
  <c r="A18033" i="1"/>
  <c r="A18034" i="1"/>
  <c r="A18035" i="1"/>
  <c r="A18036" i="1"/>
  <c r="A18037" i="1"/>
  <c r="A18038" i="1"/>
  <c r="A18039" i="1"/>
  <c r="A18040" i="1"/>
  <c r="A18041" i="1"/>
  <c r="A18042" i="1"/>
  <c r="A18043" i="1"/>
  <c r="A18044" i="1"/>
  <c r="A18045" i="1"/>
  <c r="A18046" i="1"/>
  <c r="A18047" i="1"/>
  <c r="A18048" i="1"/>
  <c r="A18049" i="1"/>
  <c r="A18050" i="1"/>
  <c r="A18051" i="1"/>
  <c r="A18052" i="1"/>
  <c r="A18053" i="1"/>
  <c r="A18054" i="1"/>
  <c r="A18055" i="1"/>
  <c r="A18056" i="1"/>
  <c r="A18057" i="1"/>
  <c r="A18058" i="1"/>
  <c r="A18059" i="1"/>
  <c r="A18060" i="1"/>
  <c r="A18061" i="1"/>
  <c r="A18062" i="1"/>
  <c r="A18063" i="1"/>
  <c r="A18064" i="1"/>
  <c r="A18065" i="1"/>
  <c r="A18066" i="1"/>
  <c r="A18067" i="1"/>
  <c r="A18068" i="1"/>
  <c r="A18069" i="1"/>
  <c r="A18070" i="1"/>
  <c r="A18071" i="1"/>
  <c r="A18072" i="1"/>
  <c r="A18073" i="1"/>
  <c r="A18074" i="1"/>
  <c r="A18075" i="1"/>
  <c r="A18076" i="1"/>
  <c r="A18077" i="1"/>
  <c r="A18078" i="1"/>
  <c r="A18079" i="1"/>
  <c r="A18080" i="1"/>
  <c r="A18081" i="1"/>
  <c r="A18082" i="1"/>
  <c r="A18083" i="1"/>
  <c r="A18084" i="1"/>
  <c r="A18085" i="1"/>
  <c r="A18086" i="1"/>
  <c r="A18087" i="1"/>
  <c r="A18088" i="1"/>
  <c r="A18089" i="1"/>
  <c r="A18090" i="1"/>
  <c r="A18091" i="1"/>
  <c r="A18092" i="1"/>
  <c r="A18093" i="1"/>
  <c r="A18094" i="1"/>
  <c r="A18095" i="1"/>
  <c r="A18096" i="1"/>
  <c r="A18097" i="1"/>
  <c r="A18098" i="1"/>
  <c r="A18099" i="1"/>
  <c r="A18100" i="1"/>
  <c r="A18101" i="1"/>
  <c r="A18102" i="1"/>
  <c r="A18103" i="1"/>
  <c r="A18104" i="1"/>
  <c r="A18105" i="1"/>
  <c r="A18106" i="1"/>
  <c r="A18107" i="1"/>
  <c r="A18108" i="1"/>
  <c r="A18109" i="1"/>
  <c r="A18110" i="1"/>
  <c r="A18111" i="1"/>
  <c r="A18112" i="1"/>
  <c r="A18113" i="1"/>
  <c r="A18114" i="1"/>
  <c r="A18115" i="1"/>
  <c r="A18116" i="1"/>
  <c r="A18117" i="1"/>
  <c r="A18118" i="1"/>
  <c r="A18119" i="1"/>
  <c r="A18120" i="1"/>
  <c r="A18121" i="1"/>
  <c r="A18122" i="1"/>
  <c r="A18123" i="1"/>
  <c r="A18124" i="1"/>
  <c r="A18125" i="1"/>
  <c r="A18126" i="1"/>
  <c r="A18127" i="1"/>
  <c r="A18128" i="1"/>
  <c r="A18129" i="1"/>
  <c r="A18130" i="1"/>
  <c r="A18131" i="1"/>
  <c r="A18132" i="1"/>
  <c r="A18133" i="1"/>
  <c r="A18134" i="1"/>
  <c r="A18135" i="1"/>
  <c r="A18136" i="1"/>
  <c r="A18137" i="1"/>
  <c r="A18138" i="1"/>
  <c r="A18139" i="1"/>
  <c r="A18140" i="1"/>
  <c r="A18141" i="1"/>
  <c r="A18142" i="1"/>
  <c r="A18143" i="1"/>
  <c r="A18144" i="1"/>
  <c r="A18145" i="1"/>
  <c r="A18146" i="1"/>
  <c r="A18147" i="1"/>
  <c r="A18148" i="1"/>
  <c r="A18149" i="1"/>
  <c r="A18150" i="1"/>
  <c r="A18151" i="1"/>
  <c r="A18152" i="1"/>
  <c r="A18153" i="1"/>
  <c r="A18154" i="1"/>
  <c r="A18155" i="1"/>
  <c r="A18156" i="1"/>
  <c r="A18157" i="1"/>
  <c r="A18158" i="1"/>
  <c r="A18159" i="1"/>
  <c r="A18160" i="1"/>
  <c r="A18161" i="1"/>
  <c r="A18162" i="1"/>
  <c r="A18163" i="1"/>
  <c r="A18164" i="1"/>
  <c r="A18165" i="1"/>
  <c r="A18166" i="1"/>
  <c r="A18167" i="1"/>
  <c r="A18168" i="1"/>
  <c r="A18169" i="1"/>
  <c r="A18170" i="1"/>
  <c r="A18171" i="1"/>
  <c r="A18172" i="1"/>
  <c r="A18173" i="1"/>
  <c r="A18174" i="1"/>
  <c r="A18175" i="1"/>
  <c r="A18176" i="1"/>
  <c r="A18177" i="1"/>
  <c r="A18178" i="1"/>
  <c r="A18179" i="1"/>
  <c r="A18180" i="1"/>
  <c r="A18181" i="1"/>
  <c r="A18182" i="1"/>
  <c r="A18183" i="1"/>
  <c r="A18184" i="1"/>
  <c r="A18185" i="1"/>
  <c r="A18186" i="1"/>
  <c r="A18187" i="1"/>
  <c r="A18188" i="1"/>
  <c r="A18189" i="1"/>
  <c r="A18190" i="1"/>
  <c r="A18191" i="1"/>
  <c r="A18192" i="1"/>
  <c r="A18193" i="1"/>
  <c r="A18194" i="1"/>
  <c r="A18195" i="1"/>
  <c r="A18196" i="1"/>
  <c r="A18197" i="1"/>
  <c r="A18198" i="1"/>
  <c r="A18199" i="1"/>
  <c r="A18200" i="1"/>
  <c r="A18201" i="1"/>
  <c r="A18202" i="1"/>
  <c r="A18203" i="1"/>
  <c r="A18204" i="1"/>
  <c r="A18205" i="1"/>
  <c r="A18206" i="1"/>
  <c r="A18207" i="1"/>
  <c r="A18208" i="1"/>
  <c r="A18209" i="1"/>
  <c r="A18210" i="1"/>
  <c r="A18211" i="1"/>
  <c r="A18212" i="1"/>
  <c r="A18213" i="1"/>
  <c r="A18214" i="1"/>
  <c r="A18215" i="1"/>
  <c r="A18216" i="1"/>
  <c r="A18217" i="1"/>
  <c r="A18218" i="1"/>
  <c r="A18219" i="1"/>
  <c r="A18220" i="1"/>
  <c r="A18221" i="1"/>
  <c r="A18222" i="1"/>
  <c r="A18223" i="1"/>
  <c r="A18224" i="1"/>
  <c r="A18225" i="1"/>
  <c r="A18226" i="1"/>
  <c r="A18227" i="1"/>
  <c r="A18228" i="1"/>
  <c r="A18229" i="1"/>
  <c r="A18230" i="1"/>
  <c r="A18231" i="1"/>
  <c r="A18232" i="1"/>
  <c r="A18233" i="1"/>
  <c r="A18234" i="1"/>
  <c r="A18235" i="1"/>
  <c r="A18236" i="1"/>
  <c r="A18237" i="1"/>
  <c r="A18238" i="1"/>
  <c r="A18239" i="1"/>
  <c r="A18240" i="1"/>
  <c r="A18241" i="1"/>
  <c r="A18242" i="1"/>
  <c r="A18243" i="1"/>
  <c r="A18244" i="1"/>
  <c r="A18245" i="1"/>
  <c r="A18246" i="1"/>
  <c r="A18247" i="1"/>
  <c r="A18248" i="1"/>
  <c r="A18249" i="1"/>
  <c r="A18250" i="1"/>
  <c r="A18251" i="1"/>
  <c r="A18252" i="1"/>
  <c r="A18253" i="1"/>
  <c r="A18254" i="1"/>
  <c r="A18255" i="1"/>
  <c r="A18256" i="1"/>
  <c r="A18257" i="1"/>
  <c r="A18258" i="1"/>
  <c r="A18259" i="1"/>
  <c r="A18260" i="1"/>
  <c r="A18261" i="1"/>
  <c r="A18262" i="1"/>
  <c r="A18263" i="1"/>
  <c r="A18264" i="1"/>
  <c r="A18265" i="1"/>
  <c r="A18266" i="1"/>
  <c r="A18267" i="1"/>
  <c r="A18268" i="1"/>
  <c r="A18269" i="1"/>
  <c r="A18270" i="1"/>
  <c r="A18271" i="1"/>
  <c r="A18272" i="1"/>
  <c r="A18273" i="1"/>
  <c r="A18274" i="1"/>
  <c r="A18275" i="1"/>
  <c r="A18276" i="1"/>
  <c r="A18277" i="1"/>
  <c r="A18278" i="1"/>
  <c r="A18279" i="1"/>
  <c r="A18280" i="1"/>
  <c r="A18281" i="1"/>
  <c r="A18282" i="1"/>
  <c r="A18283" i="1"/>
  <c r="A18284" i="1"/>
  <c r="A18285" i="1"/>
  <c r="A18286" i="1"/>
  <c r="A18287" i="1"/>
  <c r="A18288" i="1"/>
  <c r="A18289" i="1"/>
  <c r="A18290" i="1"/>
  <c r="A18291" i="1"/>
  <c r="A18292" i="1"/>
  <c r="A18293" i="1"/>
  <c r="A18294" i="1"/>
  <c r="A18295" i="1"/>
  <c r="A18296" i="1"/>
  <c r="A18297" i="1"/>
  <c r="A18298" i="1"/>
  <c r="A18299" i="1"/>
  <c r="A18300" i="1"/>
  <c r="A18301" i="1"/>
  <c r="A18302" i="1"/>
  <c r="A18303" i="1"/>
  <c r="A18304" i="1"/>
  <c r="A18305" i="1"/>
  <c r="A18306" i="1"/>
  <c r="A18307" i="1"/>
  <c r="A18308" i="1"/>
  <c r="A18309" i="1"/>
  <c r="A18310" i="1"/>
  <c r="A18311" i="1"/>
  <c r="A18312" i="1"/>
  <c r="A18313" i="1"/>
  <c r="A18314" i="1"/>
  <c r="A18315" i="1"/>
  <c r="A18316" i="1"/>
  <c r="A18317" i="1"/>
  <c r="A18318" i="1"/>
  <c r="A18319" i="1"/>
  <c r="A18320" i="1"/>
  <c r="A18321" i="1"/>
  <c r="A18322" i="1"/>
  <c r="A18323" i="1"/>
  <c r="A18324" i="1"/>
  <c r="A18325" i="1"/>
  <c r="A18326" i="1"/>
  <c r="A18327" i="1"/>
  <c r="A18328" i="1"/>
  <c r="A18329" i="1"/>
  <c r="A18330" i="1"/>
  <c r="A18331" i="1"/>
  <c r="A18332" i="1"/>
  <c r="A18333" i="1"/>
  <c r="A18334" i="1"/>
  <c r="A18335" i="1"/>
  <c r="A18336" i="1"/>
  <c r="A18337" i="1"/>
  <c r="A18338" i="1"/>
  <c r="A18339" i="1"/>
  <c r="A18340" i="1"/>
  <c r="A18341" i="1"/>
  <c r="A18342" i="1"/>
  <c r="A18343" i="1"/>
  <c r="A18344" i="1"/>
  <c r="A18345" i="1"/>
  <c r="A18346" i="1"/>
  <c r="A18347" i="1"/>
  <c r="A18348" i="1"/>
  <c r="A18349" i="1"/>
  <c r="A18350" i="1"/>
  <c r="A18351" i="1"/>
  <c r="A18352" i="1"/>
  <c r="A18353" i="1"/>
  <c r="A18354" i="1"/>
  <c r="A18355" i="1"/>
  <c r="A18356" i="1"/>
  <c r="A18357" i="1"/>
  <c r="A18358" i="1"/>
  <c r="A18359" i="1"/>
  <c r="A18360" i="1"/>
  <c r="A18361" i="1"/>
  <c r="A18362" i="1"/>
  <c r="A18363" i="1"/>
  <c r="A18364" i="1"/>
  <c r="A18365" i="1"/>
  <c r="A18366" i="1"/>
  <c r="A18367" i="1"/>
  <c r="A18368" i="1"/>
  <c r="A18369" i="1"/>
  <c r="A18370" i="1"/>
  <c r="A18371" i="1"/>
  <c r="A18372" i="1"/>
  <c r="A18373" i="1"/>
  <c r="A18374" i="1"/>
  <c r="A18375" i="1"/>
  <c r="A18376" i="1"/>
  <c r="A18377" i="1"/>
  <c r="A18378" i="1"/>
  <c r="A18379" i="1"/>
  <c r="A18380" i="1"/>
  <c r="A18381" i="1"/>
  <c r="A18382" i="1"/>
  <c r="A18383" i="1"/>
  <c r="A18384" i="1"/>
  <c r="A18385" i="1"/>
  <c r="A18386" i="1"/>
  <c r="A18387" i="1"/>
  <c r="A18388" i="1"/>
  <c r="A18389" i="1"/>
  <c r="A18390" i="1"/>
  <c r="A18391" i="1"/>
  <c r="A18392" i="1"/>
  <c r="A18393" i="1"/>
  <c r="A18394" i="1"/>
  <c r="A18395" i="1"/>
  <c r="A18396" i="1"/>
  <c r="A18397" i="1"/>
  <c r="A18398" i="1"/>
  <c r="A18399" i="1"/>
  <c r="A18400" i="1"/>
  <c r="A18401" i="1"/>
  <c r="A18402" i="1"/>
  <c r="A18403" i="1"/>
  <c r="A18404" i="1"/>
  <c r="A18405" i="1"/>
  <c r="A18406" i="1"/>
  <c r="A18407" i="1"/>
  <c r="A18408" i="1"/>
  <c r="A18409" i="1"/>
  <c r="A18410" i="1"/>
  <c r="A18411" i="1"/>
  <c r="A18412" i="1"/>
  <c r="A18413" i="1"/>
  <c r="A18414" i="1"/>
  <c r="A18415" i="1"/>
  <c r="A18416" i="1"/>
  <c r="A18417" i="1"/>
  <c r="A18418" i="1"/>
  <c r="A18419" i="1"/>
  <c r="A18420" i="1"/>
  <c r="A18421" i="1"/>
  <c r="A18422" i="1"/>
  <c r="A18423" i="1"/>
  <c r="A18424" i="1"/>
  <c r="A18425" i="1"/>
  <c r="A18426" i="1"/>
  <c r="A18427" i="1"/>
  <c r="A18428" i="1"/>
  <c r="A18429" i="1"/>
  <c r="A18430" i="1"/>
  <c r="A18431" i="1"/>
  <c r="A18432" i="1"/>
  <c r="A18433" i="1"/>
  <c r="A18434" i="1"/>
  <c r="A18435" i="1"/>
  <c r="A18436" i="1"/>
  <c r="A18437" i="1"/>
  <c r="A18438" i="1"/>
  <c r="A18439" i="1"/>
  <c r="A18440" i="1"/>
  <c r="A18441" i="1"/>
  <c r="A18442" i="1"/>
  <c r="A18443" i="1"/>
  <c r="A18444" i="1"/>
  <c r="A18445" i="1"/>
  <c r="A18446" i="1"/>
  <c r="A18447" i="1"/>
  <c r="A18448" i="1"/>
  <c r="A18449" i="1"/>
  <c r="A18450" i="1"/>
  <c r="A18451" i="1"/>
  <c r="A18452" i="1"/>
  <c r="A18453" i="1"/>
  <c r="A18454" i="1"/>
  <c r="A18455" i="1"/>
  <c r="A18456" i="1"/>
  <c r="A18457" i="1"/>
  <c r="A18458" i="1"/>
  <c r="A18459" i="1"/>
  <c r="A18460" i="1"/>
  <c r="A18461" i="1"/>
  <c r="A18462" i="1"/>
  <c r="A18463" i="1"/>
  <c r="A18464" i="1"/>
  <c r="A18465" i="1"/>
  <c r="A18466" i="1"/>
  <c r="A18467" i="1"/>
  <c r="A18468" i="1"/>
  <c r="A18469" i="1"/>
  <c r="A18470" i="1"/>
  <c r="A18471" i="1"/>
  <c r="A18472" i="1"/>
  <c r="A18473" i="1"/>
  <c r="A18474" i="1"/>
  <c r="A18475" i="1"/>
  <c r="A18476" i="1"/>
  <c r="A18477" i="1"/>
  <c r="A18478" i="1"/>
  <c r="A18479" i="1"/>
  <c r="A18480" i="1"/>
  <c r="A18481" i="1"/>
  <c r="A18482" i="1"/>
  <c r="A18483" i="1"/>
  <c r="A18484" i="1"/>
  <c r="A18485" i="1"/>
  <c r="A18486" i="1"/>
  <c r="A18487" i="1"/>
  <c r="A18488" i="1"/>
  <c r="A18489" i="1"/>
  <c r="A18490" i="1"/>
  <c r="A18491" i="1"/>
  <c r="A18492" i="1"/>
  <c r="A18493" i="1"/>
  <c r="A18494" i="1"/>
  <c r="A18495" i="1"/>
  <c r="A18496" i="1"/>
  <c r="A18497" i="1"/>
  <c r="A18498" i="1"/>
  <c r="A18499" i="1"/>
  <c r="A18500" i="1"/>
  <c r="A18501" i="1"/>
  <c r="A18502" i="1"/>
  <c r="A18503" i="1"/>
  <c r="A18504" i="1"/>
  <c r="A18505" i="1"/>
  <c r="A18506" i="1"/>
  <c r="A18507" i="1"/>
  <c r="A18508" i="1"/>
  <c r="A18509" i="1"/>
  <c r="A18510" i="1"/>
  <c r="A18511" i="1"/>
  <c r="A18512" i="1"/>
  <c r="A18513" i="1"/>
  <c r="A18514" i="1"/>
  <c r="A18515" i="1"/>
  <c r="A18516" i="1"/>
  <c r="A18517" i="1"/>
  <c r="A18518" i="1"/>
  <c r="A18519" i="1"/>
  <c r="A18520" i="1"/>
  <c r="A18521" i="1"/>
  <c r="A18522" i="1"/>
  <c r="A18523" i="1"/>
  <c r="A18524" i="1"/>
  <c r="A18525" i="1"/>
  <c r="A18526" i="1"/>
  <c r="A18527" i="1"/>
  <c r="A18528" i="1"/>
  <c r="A18529" i="1"/>
  <c r="A18530" i="1"/>
  <c r="A18531" i="1"/>
  <c r="A18532" i="1"/>
  <c r="A18533" i="1"/>
  <c r="A18534" i="1"/>
  <c r="A18535" i="1"/>
  <c r="A18536" i="1"/>
  <c r="A18537" i="1"/>
  <c r="A18538" i="1"/>
  <c r="A18539" i="1"/>
  <c r="A18540" i="1"/>
  <c r="A18541" i="1"/>
  <c r="A18542" i="1"/>
  <c r="A18543" i="1"/>
  <c r="A18544" i="1"/>
  <c r="A18545" i="1"/>
  <c r="A18546" i="1"/>
  <c r="A18547" i="1"/>
  <c r="A18548" i="1"/>
  <c r="A18549" i="1"/>
  <c r="A18550" i="1"/>
  <c r="A18551" i="1"/>
  <c r="A18552" i="1"/>
  <c r="A18553" i="1"/>
  <c r="A18554" i="1"/>
  <c r="A18555" i="1"/>
  <c r="A18556" i="1"/>
  <c r="A18557" i="1"/>
  <c r="A18558" i="1"/>
  <c r="A18559" i="1"/>
  <c r="A18560" i="1"/>
  <c r="A18561" i="1"/>
  <c r="A18562" i="1"/>
  <c r="A18563" i="1"/>
  <c r="A18564" i="1"/>
  <c r="A18565" i="1"/>
  <c r="A18566" i="1"/>
  <c r="A18567" i="1"/>
  <c r="A18568" i="1"/>
  <c r="A18569" i="1"/>
  <c r="A18570" i="1"/>
  <c r="A18571" i="1"/>
  <c r="A18572" i="1"/>
  <c r="A18573" i="1"/>
  <c r="A18574" i="1"/>
  <c r="A18575" i="1"/>
  <c r="A18576" i="1"/>
  <c r="A18577" i="1"/>
  <c r="A18578" i="1"/>
  <c r="A18579" i="1"/>
  <c r="A18580" i="1"/>
  <c r="A18581" i="1"/>
  <c r="A18582" i="1"/>
  <c r="A18583" i="1"/>
  <c r="A18584" i="1"/>
  <c r="A18585" i="1"/>
  <c r="A18586" i="1"/>
  <c r="A18587" i="1"/>
  <c r="A18588" i="1"/>
  <c r="A18589" i="1"/>
  <c r="A18590" i="1"/>
  <c r="A18591" i="1"/>
  <c r="A18592" i="1"/>
  <c r="A18593" i="1"/>
  <c r="A18594" i="1"/>
  <c r="A18595" i="1"/>
  <c r="A18596" i="1"/>
  <c r="A18597" i="1"/>
  <c r="A18598" i="1"/>
  <c r="A18599" i="1"/>
  <c r="A18600" i="1"/>
  <c r="A18601" i="1"/>
  <c r="A18602" i="1"/>
  <c r="A18603" i="1"/>
  <c r="A18604" i="1"/>
  <c r="A18605" i="1"/>
  <c r="A18606" i="1"/>
  <c r="A18607" i="1"/>
  <c r="A18608" i="1"/>
  <c r="A18609" i="1"/>
  <c r="A18610" i="1"/>
  <c r="A18611" i="1"/>
  <c r="A18612" i="1"/>
  <c r="A18613" i="1"/>
  <c r="A18614" i="1"/>
  <c r="A18615" i="1"/>
  <c r="A18616" i="1"/>
  <c r="A18617" i="1"/>
  <c r="A18618" i="1"/>
  <c r="A18619" i="1"/>
  <c r="A18620" i="1"/>
  <c r="A18621" i="1"/>
  <c r="A18622" i="1"/>
  <c r="A18623" i="1"/>
  <c r="A18624" i="1"/>
  <c r="A18625" i="1"/>
  <c r="A18626" i="1"/>
  <c r="A18627" i="1"/>
  <c r="A18628" i="1"/>
  <c r="A18629" i="1"/>
  <c r="A18630" i="1"/>
  <c r="A18631" i="1"/>
  <c r="A18632" i="1"/>
  <c r="A18633" i="1"/>
  <c r="A18634" i="1"/>
  <c r="A18635" i="1"/>
  <c r="A18636" i="1"/>
  <c r="A18637" i="1"/>
  <c r="A18638" i="1"/>
  <c r="A18639" i="1"/>
  <c r="A18640" i="1"/>
  <c r="A18641" i="1"/>
  <c r="A18642" i="1"/>
  <c r="A18643" i="1"/>
  <c r="A18644" i="1"/>
  <c r="A18645" i="1"/>
  <c r="A18646" i="1"/>
  <c r="A18647" i="1"/>
  <c r="A18648" i="1"/>
  <c r="A18649" i="1"/>
  <c r="A18650" i="1"/>
  <c r="A18651" i="1"/>
  <c r="A18652" i="1"/>
  <c r="A18653" i="1"/>
  <c r="A18654" i="1"/>
  <c r="A18655" i="1"/>
  <c r="A18656" i="1"/>
  <c r="A18657" i="1"/>
  <c r="A18658" i="1"/>
  <c r="A18659" i="1"/>
  <c r="A18660" i="1"/>
  <c r="A18661" i="1"/>
  <c r="A18662" i="1"/>
  <c r="A18663" i="1"/>
  <c r="A18664" i="1"/>
  <c r="A18665" i="1"/>
  <c r="A18666" i="1"/>
  <c r="A18667" i="1"/>
  <c r="A18668" i="1"/>
  <c r="A18669" i="1"/>
  <c r="A18670" i="1"/>
  <c r="A18671" i="1"/>
  <c r="A18672" i="1"/>
  <c r="A18673" i="1"/>
  <c r="A18674" i="1"/>
  <c r="A18675" i="1"/>
  <c r="A18676" i="1"/>
  <c r="A18677" i="1"/>
  <c r="A18678" i="1"/>
  <c r="A18679" i="1"/>
  <c r="A18680" i="1"/>
  <c r="A18681" i="1"/>
  <c r="A18682" i="1"/>
  <c r="A18683" i="1"/>
  <c r="A18684" i="1"/>
  <c r="A18685" i="1"/>
  <c r="A18686" i="1"/>
  <c r="A18687" i="1"/>
  <c r="A18688" i="1"/>
  <c r="A18689" i="1"/>
  <c r="A18690" i="1"/>
  <c r="A18691" i="1"/>
  <c r="A18692" i="1"/>
  <c r="A18693" i="1"/>
  <c r="A18694" i="1"/>
  <c r="A18695" i="1"/>
  <c r="A18696" i="1"/>
  <c r="A18697" i="1"/>
  <c r="A18698" i="1"/>
  <c r="A18699" i="1"/>
  <c r="A18700" i="1"/>
  <c r="A18701" i="1"/>
  <c r="A18702" i="1"/>
  <c r="A18703" i="1"/>
  <c r="A18704" i="1"/>
  <c r="A18705" i="1"/>
  <c r="A18706" i="1"/>
  <c r="A18707" i="1"/>
  <c r="A18708" i="1"/>
  <c r="A18709" i="1"/>
  <c r="A18710" i="1"/>
  <c r="A18711" i="1"/>
  <c r="A18712" i="1"/>
  <c r="A18713" i="1"/>
  <c r="A18714" i="1"/>
  <c r="A18715" i="1"/>
  <c r="A18716" i="1"/>
  <c r="A18717" i="1"/>
  <c r="A18718" i="1"/>
  <c r="A18719" i="1"/>
  <c r="A18720" i="1"/>
  <c r="A18721" i="1"/>
  <c r="A18722" i="1"/>
  <c r="A18723" i="1"/>
  <c r="A18724" i="1"/>
  <c r="A18725" i="1"/>
  <c r="A18726" i="1"/>
  <c r="A18727" i="1"/>
  <c r="A18728" i="1"/>
  <c r="A18729" i="1"/>
  <c r="A18730" i="1"/>
  <c r="A18731" i="1"/>
  <c r="A18732" i="1"/>
  <c r="A18733" i="1"/>
  <c r="A18734" i="1"/>
  <c r="A18735" i="1"/>
  <c r="A18736" i="1"/>
  <c r="A18737" i="1"/>
  <c r="A18738" i="1"/>
  <c r="A18739" i="1"/>
  <c r="A18740" i="1"/>
  <c r="A18741" i="1"/>
  <c r="A18742" i="1"/>
  <c r="A18743" i="1"/>
  <c r="A18744" i="1"/>
  <c r="A18745" i="1"/>
  <c r="A18746" i="1"/>
  <c r="A18747" i="1"/>
  <c r="A18748" i="1"/>
  <c r="A18749" i="1"/>
  <c r="A18750" i="1"/>
  <c r="A18751" i="1"/>
  <c r="A18752" i="1"/>
  <c r="A18753" i="1"/>
  <c r="A18754" i="1"/>
  <c r="A18755" i="1"/>
  <c r="A18756" i="1"/>
  <c r="A18757" i="1"/>
  <c r="A18758" i="1"/>
  <c r="A18759" i="1"/>
  <c r="A18760" i="1"/>
  <c r="A18761" i="1"/>
  <c r="A18762" i="1"/>
  <c r="A18763" i="1"/>
  <c r="A18764" i="1"/>
  <c r="A18765" i="1"/>
  <c r="A18766" i="1"/>
  <c r="A18767" i="1"/>
  <c r="A18768" i="1"/>
  <c r="A18769" i="1"/>
  <c r="A18770" i="1"/>
  <c r="A18771" i="1"/>
  <c r="A18772" i="1"/>
  <c r="A18773" i="1"/>
  <c r="A18774" i="1"/>
  <c r="A18775" i="1"/>
  <c r="A18776" i="1"/>
  <c r="A18777" i="1"/>
  <c r="A18778" i="1"/>
  <c r="A18779" i="1"/>
  <c r="A18780" i="1"/>
  <c r="A18781" i="1"/>
  <c r="A18782" i="1"/>
  <c r="A18783" i="1"/>
  <c r="A18784" i="1"/>
  <c r="A18785" i="1"/>
  <c r="A18786" i="1"/>
  <c r="A18787" i="1"/>
  <c r="A18788" i="1"/>
  <c r="A18789" i="1"/>
  <c r="A18790" i="1"/>
  <c r="A18791" i="1"/>
  <c r="A18792" i="1"/>
  <c r="A18793" i="1"/>
  <c r="A18794" i="1"/>
  <c r="A18795" i="1"/>
  <c r="A18796" i="1"/>
  <c r="A18797" i="1"/>
  <c r="A18798" i="1"/>
  <c r="A18799" i="1"/>
  <c r="A18800" i="1"/>
  <c r="A18801" i="1"/>
  <c r="A18802" i="1"/>
  <c r="A18803" i="1"/>
  <c r="A18804" i="1"/>
  <c r="A18805" i="1"/>
  <c r="A18806" i="1"/>
  <c r="A18807" i="1"/>
  <c r="A18808" i="1"/>
  <c r="A18809" i="1"/>
  <c r="A18810" i="1"/>
  <c r="A18811" i="1"/>
  <c r="A18812" i="1"/>
  <c r="A18813" i="1"/>
  <c r="A18814" i="1"/>
  <c r="A18815" i="1"/>
  <c r="A18816" i="1"/>
  <c r="A18817" i="1"/>
  <c r="A18818" i="1"/>
  <c r="A18819" i="1"/>
  <c r="A18820" i="1"/>
  <c r="A18821" i="1"/>
  <c r="A18822" i="1"/>
  <c r="A18823" i="1"/>
  <c r="A18824" i="1"/>
  <c r="A18825" i="1"/>
  <c r="A18826" i="1"/>
  <c r="A18827" i="1"/>
  <c r="A18828" i="1"/>
  <c r="A18829" i="1"/>
  <c r="A18830" i="1"/>
  <c r="A18831" i="1"/>
  <c r="A18832" i="1"/>
  <c r="A18833" i="1"/>
  <c r="A18834" i="1"/>
  <c r="A18835" i="1"/>
  <c r="A18836" i="1"/>
  <c r="A18837" i="1"/>
  <c r="A18838" i="1"/>
  <c r="A18839" i="1"/>
  <c r="A18840" i="1"/>
  <c r="A18841" i="1"/>
  <c r="A18842" i="1"/>
  <c r="A18843" i="1"/>
  <c r="A18844" i="1"/>
  <c r="A18845" i="1"/>
  <c r="A18846" i="1"/>
  <c r="A18847" i="1"/>
  <c r="A18848" i="1"/>
  <c r="A18849" i="1"/>
  <c r="A18850" i="1"/>
  <c r="A18851" i="1"/>
  <c r="A18852" i="1"/>
  <c r="A18853" i="1"/>
  <c r="A18854" i="1"/>
  <c r="A18855" i="1"/>
  <c r="A18856" i="1"/>
  <c r="A18857" i="1"/>
  <c r="A18858" i="1"/>
  <c r="A18859" i="1"/>
  <c r="A18860" i="1"/>
  <c r="A18861" i="1"/>
  <c r="A18862" i="1"/>
  <c r="A18863" i="1"/>
  <c r="A18864" i="1"/>
  <c r="A18865" i="1"/>
  <c r="A18866" i="1"/>
  <c r="A18867" i="1"/>
  <c r="A18868" i="1"/>
  <c r="A18869" i="1"/>
  <c r="A18870" i="1"/>
  <c r="A18871" i="1"/>
  <c r="A18872" i="1"/>
  <c r="A18873" i="1"/>
  <c r="A18874" i="1"/>
  <c r="A18875" i="1"/>
  <c r="A18876" i="1"/>
  <c r="A18877" i="1"/>
  <c r="A18878" i="1"/>
  <c r="A18879" i="1"/>
  <c r="A18880" i="1"/>
  <c r="A18881" i="1"/>
  <c r="A18882" i="1"/>
  <c r="A18883" i="1"/>
  <c r="A18884" i="1"/>
  <c r="A18885" i="1"/>
  <c r="A18886" i="1"/>
  <c r="A18887" i="1"/>
  <c r="A18888" i="1"/>
  <c r="A18889" i="1"/>
  <c r="A18890" i="1"/>
  <c r="A18891" i="1"/>
  <c r="A18892" i="1"/>
  <c r="A18893" i="1"/>
  <c r="A18894" i="1"/>
  <c r="A18895" i="1"/>
  <c r="A18896" i="1"/>
  <c r="A18897" i="1"/>
  <c r="A18898" i="1"/>
  <c r="A18899" i="1"/>
  <c r="A18900" i="1"/>
  <c r="A18901" i="1"/>
  <c r="A18902" i="1"/>
  <c r="A18903" i="1"/>
  <c r="A18904" i="1"/>
  <c r="A18905" i="1"/>
  <c r="A18906" i="1"/>
  <c r="A18907" i="1"/>
  <c r="A18908" i="1"/>
  <c r="A18909" i="1"/>
  <c r="A18910" i="1"/>
  <c r="A18911" i="1"/>
  <c r="A18912" i="1"/>
  <c r="A18913" i="1"/>
  <c r="A18914" i="1"/>
  <c r="A18915" i="1"/>
  <c r="A18916" i="1"/>
  <c r="A18917" i="1"/>
  <c r="A18918" i="1"/>
  <c r="A18919" i="1"/>
  <c r="A18920" i="1"/>
  <c r="A18921" i="1"/>
  <c r="A18922" i="1"/>
  <c r="A18923" i="1"/>
  <c r="A18924" i="1"/>
  <c r="A18925" i="1"/>
  <c r="A18926" i="1"/>
  <c r="A18927" i="1"/>
  <c r="A18928" i="1"/>
  <c r="A18929" i="1"/>
  <c r="A18930" i="1"/>
  <c r="A18931" i="1"/>
  <c r="A18932" i="1"/>
  <c r="A18933" i="1"/>
  <c r="A18934" i="1"/>
  <c r="A18935" i="1"/>
  <c r="A18936" i="1"/>
  <c r="A18937" i="1"/>
  <c r="A18938" i="1"/>
  <c r="A18939" i="1"/>
  <c r="A18940" i="1"/>
  <c r="A18941" i="1"/>
  <c r="A18942" i="1"/>
  <c r="A18943" i="1"/>
  <c r="A18944" i="1"/>
  <c r="A18945" i="1"/>
  <c r="A18946" i="1"/>
  <c r="A18947" i="1"/>
  <c r="A18948" i="1"/>
  <c r="A18949" i="1"/>
  <c r="A18950" i="1"/>
  <c r="A18951" i="1"/>
  <c r="A18952" i="1"/>
  <c r="A18953" i="1"/>
  <c r="A18954" i="1"/>
  <c r="A18955" i="1"/>
  <c r="A18956" i="1"/>
  <c r="A18957" i="1"/>
  <c r="A18958" i="1"/>
  <c r="A18959" i="1"/>
  <c r="A18960" i="1"/>
  <c r="A18961" i="1"/>
  <c r="A18962" i="1"/>
  <c r="A18963" i="1"/>
  <c r="A18964" i="1"/>
  <c r="A18965" i="1"/>
  <c r="A18966" i="1"/>
  <c r="A18967" i="1"/>
  <c r="A18968" i="1"/>
  <c r="A18969" i="1"/>
  <c r="A18970" i="1"/>
  <c r="A18971" i="1"/>
  <c r="A18972" i="1"/>
  <c r="A18973" i="1"/>
  <c r="A18974" i="1"/>
  <c r="A18975" i="1"/>
  <c r="A18976" i="1"/>
  <c r="A18977" i="1"/>
  <c r="A18978" i="1"/>
  <c r="A18979" i="1"/>
  <c r="A18980" i="1"/>
  <c r="A18981" i="1"/>
  <c r="A18982" i="1"/>
  <c r="A18983" i="1"/>
  <c r="A18984" i="1"/>
  <c r="A18985" i="1"/>
  <c r="A18986" i="1"/>
  <c r="A18987" i="1"/>
  <c r="A18988" i="1"/>
  <c r="A18989" i="1"/>
  <c r="A18990" i="1"/>
  <c r="A18991" i="1"/>
  <c r="A18992" i="1"/>
  <c r="A18993" i="1"/>
  <c r="A18994" i="1"/>
  <c r="A18995" i="1"/>
  <c r="A18996" i="1"/>
  <c r="A18997" i="1"/>
  <c r="A18998" i="1"/>
  <c r="A18999" i="1"/>
  <c r="A19000" i="1"/>
  <c r="A19001" i="1"/>
  <c r="A19002" i="1"/>
  <c r="A19003" i="1"/>
  <c r="A19004" i="1"/>
  <c r="A19005" i="1"/>
  <c r="A19006" i="1"/>
  <c r="A19007" i="1"/>
  <c r="A19008" i="1"/>
  <c r="A19009" i="1"/>
  <c r="A19010" i="1"/>
  <c r="A19011" i="1"/>
  <c r="A19012" i="1"/>
  <c r="A19013" i="1"/>
  <c r="A19014" i="1"/>
  <c r="A19015" i="1"/>
  <c r="A19016" i="1"/>
  <c r="A19017" i="1"/>
  <c r="A19018" i="1"/>
  <c r="A19019" i="1"/>
  <c r="A19020" i="1"/>
  <c r="A19021" i="1"/>
  <c r="A19022" i="1"/>
  <c r="A19023" i="1"/>
  <c r="A19024" i="1"/>
  <c r="A19025" i="1"/>
  <c r="A19026" i="1"/>
  <c r="A19027" i="1"/>
  <c r="A19028" i="1"/>
  <c r="A19029" i="1"/>
  <c r="A19030" i="1"/>
  <c r="A19031" i="1"/>
  <c r="A19032" i="1"/>
  <c r="A19033" i="1"/>
  <c r="A19034" i="1"/>
  <c r="A19035" i="1"/>
  <c r="A19036" i="1"/>
  <c r="A19037" i="1"/>
  <c r="A19038" i="1"/>
  <c r="A19039" i="1"/>
  <c r="A19040" i="1"/>
  <c r="A19041" i="1"/>
  <c r="A19042" i="1"/>
  <c r="A19043" i="1"/>
  <c r="A19044" i="1"/>
  <c r="A19045" i="1"/>
  <c r="A19046" i="1"/>
  <c r="A19047" i="1"/>
  <c r="A19048" i="1"/>
  <c r="A19049" i="1"/>
  <c r="A19050" i="1"/>
  <c r="A19051" i="1"/>
  <c r="A19052" i="1"/>
  <c r="A19053" i="1"/>
  <c r="A19054" i="1"/>
  <c r="A19055" i="1"/>
  <c r="A19056" i="1"/>
  <c r="A19057" i="1"/>
  <c r="A19058" i="1"/>
  <c r="A19059" i="1"/>
  <c r="A19060" i="1"/>
  <c r="A19061" i="1"/>
  <c r="A19062" i="1"/>
  <c r="A19063" i="1"/>
  <c r="A19064" i="1"/>
  <c r="A19065" i="1"/>
  <c r="A19066" i="1"/>
  <c r="A19067" i="1"/>
  <c r="A19068" i="1"/>
  <c r="A19069" i="1"/>
  <c r="A19070" i="1"/>
  <c r="A19071" i="1"/>
  <c r="A19072" i="1"/>
  <c r="A19073" i="1"/>
  <c r="A19074" i="1"/>
  <c r="A19075" i="1"/>
  <c r="A19076" i="1"/>
  <c r="A19077" i="1"/>
  <c r="A19078" i="1"/>
  <c r="A19079" i="1"/>
  <c r="A19080" i="1"/>
  <c r="A19081" i="1"/>
  <c r="A19082" i="1"/>
  <c r="A19083" i="1"/>
  <c r="A19084" i="1"/>
  <c r="A19085" i="1"/>
  <c r="A19086" i="1"/>
  <c r="A19087" i="1"/>
  <c r="A19088" i="1"/>
  <c r="A19089" i="1"/>
  <c r="A19090" i="1"/>
  <c r="A19091" i="1"/>
  <c r="A19092" i="1"/>
  <c r="A19093" i="1"/>
  <c r="A19094" i="1"/>
  <c r="A19095" i="1"/>
  <c r="A19096" i="1"/>
  <c r="A19097" i="1"/>
  <c r="A19098" i="1"/>
  <c r="A19099" i="1"/>
  <c r="A19100" i="1"/>
  <c r="A19101" i="1"/>
  <c r="A19102" i="1"/>
  <c r="A19103" i="1"/>
  <c r="A19104" i="1"/>
  <c r="A19105" i="1"/>
  <c r="A19106" i="1"/>
  <c r="A19107" i="1"/>
  <c r="A19108" i="1"/>
  <c r="A19109" i="1"/>
  <c r="A19110" i="1"/>
  <c r="A19111" i="1"/>
  <c r="A19112" i="1"/>
  <c r="A19113" i="1"/>
  <c r="A19114" i="1"/>
  <c r="A19115" i="1"/>
  <c r="A19116" i="1"/>
  <c r="A19117" i="1"/>
  <c r="A19118" i="1"/>
  <c r="A19119" i="1"/>
  <c r="A19120" i="1"/>
  <c r="A19121" i="1"/>
  <c r="A19122" i="1"/>
  <c r="A19123" i="1"/>
  <c r="A19124" i="1"/>
  <c r="A19125" i="1"/>
  <c r="A19126" i="1"/>
  <c r="A19127" i="1"/>
  <c r="A19128" i="1"/>
  <c r="A19129" i="1"/>
  <c r="A19130" i="1"/>
  <c r="A19131" i="1"/>
  <c r="A19132" i="1"/>
  <c r="A19133" i="1"/>
  <c r="A19134" i="1"/>
  <c r="A19135" i="1"/>
  <c r="A19136" i="1"/>
  <c r="A19137" i="1"/>
  <c r="A19138" i="1"/>
  <c r="A19139" i="1"/>
  <c r="A19140" i="1"/>
  <c r="A19141" i="1"/>
  <c r="A19142" i="1"/>
  <c r="A19143" i="1"/>
  <c r="A19144" i="1"/>
  <c r="A19145" i="1"/>
  <c r="A19146" i="1"/>
  <c r="A19147" i="1"/>
  <c r="A19148" i="1"/>
  <c r="A19149" i="1"/>
  <c r="A19150" i="1"/>
  <c r="A19151" i="1"/>
  <c r="A19152" i="1"/>
  <c r="A19153" i="1"/>
  <c r="A19154" i="1"/>
  <c r="A19155" i="1"/>
  <c r="A19156" i="1"/>
  <c r="A19157" i="1"/>
  <c r="A19158" i="1"/>
  <c r="A19159" i="1"/>
  <c r="A19160" i="1"/>
  <c r="A19161" i="1"/>
  <c r="A19162" i="1"/>
  <c r="A19163" i="1"/>
  <c r="A19164" i="1"/>
  <c r="A19165" i="1"/>
  <c r="A19166" i="1"/>
  <c r="A19167" i="1"/>
  <c r="A19168" i="1"/>
  <c r="A19169" i="1"/>
  <c r="A19170" i="1"/>
  <c r="A19171" i="1"/>
  <c r="A19172" i="1"/>
  <c r="A19173" i="1"/>
  <c r="A19174" i="1"/>
  <c r="A19175" i="1"/>
  <c r="A19176" i="1"/>
  <c r="A19177" i="1"/>
  <c r="A19178" i="1"/>
  <c r="A19179" i="1"/>
  <c r="A19180" i="1"/>
  <c r="A19181" i="1"/>
  <c r="A19182" i="1"/>
  <c r="A19183" i="1"/>
  <c r="A19184" i="1"/>
  <c r="A19185" i="1"/>
  <c r="A19186" i="1"/>
  <c r="A19187" i="1"/>
  <c r="A19188" i="1"/>
  <c r="A19189" i="1"/>
  <c r="A19190" i="1"/>
  <c r="A19191" i="1"/>
  <c r="A19192" i="1"/>
  <c r="A19193" i="1"/>
  <c r="A19194" i="1"/>
  <c r="A19195" i="1"/>
  <c r="A19196" i="1"/>
  <c r="A19197" i="1"/>
  <c r="A19198" i="1"/>
  <c r="A19199" i="1"/>
  <c r="A19200" i="1"/>
  <c r="A19201" i="1"/>
  <c r="A19202" i="1"/>
  <c r="A19203" i="1"/>
  <c r="A19204" i="1"/>
  <c r="A19205" i="1"/>
  <c r="A19206" i="1"/>
  <c r="A19207" i="1"/>
  <c r="A19208" i="1"/>
  <c r="A19209" i="1"/>
  <c r="A19210" i="1"/>
  <c r="A19211" i="1"/>
  <c r="A19212" i="1"/>
  <c r="A19213" i="1"/>
  <c r="A19214" i="1"/>
  <c r="A19215" i="1"/>
  <c r="A19216" i="1"/>
  <c r="A19217" i="1"/>
  <c r="A19218" i="1"/>
  <c r="A19219" i="1"/>
  <c r="A19220" i="1"/>
  <c r="A19221" i="1"/>
  <c r="A19222" i="1"/>
  <c r="A19223" i="1"/>
  <c r="A19224" i="1"/>
  <c r="A19225" i="1"/>
  <c r="A19226" i="1"/>
  <c r="A19227" i="1"/>
  <c r="A19228" i="1"/>
  <c r="A19229" i="1"/>
  <c r="A19230" i="1"/>
  <c r="A19231" i="1"/>
  <c r="A19232" i="1"/>
  <c r="A19233" i="1"/>
  <c r="A19234" i="1"/>
  <c r="A19235" i="1"/>
  <c r="A19236" i="1"/>
  <c r="A19237" i="1"/>
  <c r="A19238" i="1"/>
  <c r="A19239" i="1"/>
  <c r="A19240" i="1"/>
  <c r="A19241" i="1"/>
  <c r="A19242" i="1"/>
  <c r="A19243" i="1"/>
  <c r="A19244" i="1"/>
  <c r="A19245" i="1"/>
  <c r="A19246" i="1"/>
  <c r="A19247" i="1"/>
  <c r="A19248" i="1"/>
  <c r="A19249" i="1"/>
  <c r="A19250" i="1"/>
  <c r="A19251" i="1"/>
  <c r="A19252" i="1"/>
  <c r="A19253" i="1"/>
  <c r="A19254" i="1"/>
  <c r="A19255" i="1"/>
  <c r="A19256" i="1"/>
  <c r="A19257" i="1"/>
  <c r="A19258" i="1"/>
  <c r="A19259" i="1"/>
  <c r="A19260" i="1"/>
  <c r="A19261" i="1"/>
  <c r="A19262" i="1"/>
  <c r="A19263" i="1"/>
  <c r="A19264" i="1"/>
  <c r="A19265" i="1"/>
  <c r="A19266" i="1"/>
  <c r="A19267" i="1"/>
  <c r="A19268" i="1"/>
  <c r="A19269" i="1"/>
  <c r="A19270" i="1"/>
  <c r="A19271" i="1"/>
  <c r="A19272" i="1"/>
  <c r="A19273" i="1"/>
  <c r="A19274" i="1"/>
  <c r="A19275" i="1"/>
  <c r="A19276" i="1"/>
  <c r="A19277" i="1"/>
  <c r="A19278" i="1"/>
  <c r="A19279" i="1"/>
  <c r="A19280" i="1"/>
  <c r="A19281" i="1"/>
  <c r="A19282" i="1"/>
  <c r="A19283" i="1"/>
  <c r="A19284" i="1"/>
  <c r="A19285" i="1"/>
  <c r="A19286" i="1"/>
  <c r="A19287" i="1"/>
  <c r="A19288" i="1"/>
  <c r="A19289" i="1"/>
  <c r="A19290" i="1"/>
  <c r="A19291" i="1"/>
  <c r="A19292" i="1"/>
  <c r="A19293" i="1"/>
  <c r="A19294" i="1"/>
  <c r="A19295" i="1"/>
  <c r="A19296" i="1"/>
  <c r="A19297" i="1"/>
  <c r="A19298" i="1"/>
  <c r="A19299" i="1"/>
  <c r="A19300" i="1"/>
  <c r="A19301" i="1"/>
  <c r="A19302" i="1"/>
  <c r="A19303" i="1"/>
  <c r="A19304" i="1"/>
  <c r="A19305" i="1"/>
  <c r="A19306" i="1"/>
  <c r="A19307" i="1"/>
  <c r="A19308" i="1"/>
  <c r="A19309" i="1"/>
  <c r="A19310" i="1"/>
  <c r="A19311" i="1"/>
  <c r="A19312" i="1"/>
  <c r="A19313" i="1"/>
  <c r="A19314" i="1"/>
  <c r="A19315" i="1"/>
  <c r="A19316" i="1"/>
  <c r="A19317" i="1"/>
  <c r="A19318" i="1"/>
  <c r="A19319" i="1"/>
  <c r="A19320" i="1"/>
  <c r="A19321" i="1"/>
  <c r="A19322" i="1"/>
  <c r="A19323" i="1"/>
  <c r="A19324" i="1"/>
  <c r="A19325" i="1"/>
  <c r="A19326" i="1"/>
  <c r="A19327" i="1"/>
  <c r="A19328" i="1"/>
  <c r="A19329" i="1"/>
  <c r="A19330" i="1"/>
  <c r="A19331" i="1"/>
  <c r="A19332" i="1"/>
  <c r="A19333" i="1"/>
  <c r="A19334" i="1"/>
  <c r="A19335" i="1"/>
  <c r="A19336" i="1"/>
  <c r="A19337" i="1"/>
  <c r="A19338" i="1"/>
  <c r="A19339" i="1"/>
  <c r="A19340" i="1"/>
  <c r="A19341" i="1"/>
  <c r="A19342" i="1"/>
  <c r="A19343" i="1"/>
  <c r="A19344" i="1"/>
  <c r="A19345" i="1"/>
  <c r="A19346" i="1"/>
  <c r="A19347" i="1"/>
  <c r="A19348" i="1"/>
  <c r="A19349" i="1"/>
  <c r="A19350" i="1"/>
  <c r="A19351" i="1"/>
  <c r="A19352" i="1"/>
  <c r="A19353" i="1"/>
  <c r="A19354" i="1"/>
  <c r="A19355" i="1"/>
  <c r="A19356" i="1"/>
  <c r="A19357" i="1"/>
  <c r="A19358" i="1"/>
  <c r="A19359" i="1"/>
  <c r="A19360" i="1"/>
  <c r="A19361" i="1"/>
  <c r="A19362" i="1"/>
  <c r="A19363" i="1"/>
  <c r="A19364" i="1"/>
  <c r="A19365" i="1"/>
  <c r="A19366" i="1"/>
  <c r="A19367" i="1"/>
  <c r="A19368" i="1"/>
  <c r="A19369" i="1"/>
  <c r="A19370" i="1"/>
  <c r="A19371" i="1"/>
  <c r="A19372" i="1"/>
  <c r="A19373" i="1"/>
  <c r="A19374" i="1"/>
  <c r="A19375" i="1"/>
  <c r="A19376" i="1"/>
  <c r="A19377" i="1"/>
  <c r="A19378" i="1"/>
  <c r="A19379" i="1"/>
  <c r="A19380" i="1"/>
  <c r="A19381" i="1"/>
  <c r="A19382" i="1"/>
  <c r="A19383" i="1"/>
  <c r="A19384" i="1"/>
  <c r="A19385" i="1"/>
  <c r="A19386" i="1"/>
  <c r="A19387" i="1"/>
  <c r="A19388" i="1"/>
  <c r="A19389" i="1"/>
  <c r="A19390" i="1"/>
  <c r="A19391" i="1"/>
  <c r="A19392" i="1"/>
  <c r="A19393" i="1"/>
  <c r="A19394" i="1"/>
  <c r="A19395" i="1"/>
  <c r="A19396" i="1"/>
  <c r="A19397" i="1"/>
  <c r="A19398" i="1"/>
  <c r="A19399" i="1"/>
  <c r="A19400" i="1"/>
  <c r="A19401" i="1"/>
  <c r="A19402" i="1"/>
  <c r="A19403" i="1"/>
  <c r="A19404" i="1"/>
  <c r="A19405" i="1"/>
  <c r="A19406" i="1"/>
  <c r="A19407" i="1"/>
  <c r="A19408" i="1"/>
  <c r="A19409" i="1"/>
  <c r="A19410" i="1"/>
  <c r="A19411" i="1"/>
  <c r="A19412" i="1"/>
  <c r="A19413" i="1"/>
  <c r="A19414" i="1"/>
  <c r="A19415" i="1"/>
  <c r="A19416" i="1"/>
  <c r="A19417" i="1"/>
  <c r="A19418" i="1"/>
  <c r="A19419" i="1"/>
  <c r="A19420" i="1"/>
  <c r="A19421" i="1"/>
  <c r="A19422" i="1"/>
  <c r="A19423" i="1"/>
  <c r="A19424" i="1"/>
  <c r="A19425" i="1"/>
  <c r="A19426" i="1"/>
  <c r="A19427" i="1"/>
  <c r="A19428" i="1"/>
  <c r="A19429" i="1"/>
  <c r="A19430" i="1"/>
  <c r="A19431" i="1"/>
  <c r="A19432" i="1"/>
  <c r="A19433" i="1"/>
  <c r="A19434" i="1"/>
  <c r="A19435" i="1"/>
  <c r="A19436" i="1"/>
  <c r="A19437" i="1"/>
  <c r="A19438" i="1"/>
  <c r="A19439" i="1"/>
  <c r="A19440" i="1"/>
  <c r="A19441" i="1"/>
  <c r="A19442" i="1"/>
  <c r="A19443" i="1"/>
  <c r="A19444" i="1"/>
  <c r="A19445" i="1"/>
  <c r="A19446" i="1"/>
  <c r="A19447" i="1"/>
  <c r="A19448" i="1"/>
  <c r="A19449" i="1"/>
  <c r="A19450" i="1"/>
  <c r="A19451" i="1"/>
  <c r="A19452" i="1"/>
  <c r="A19453" i="1"/>
  <c r="A19454" i="1"/>
  <c r="A19455" i="1"/>
  <c r="A19456" i="1"/>
  <c r="A19457" i="1"/>
  <c r="A19458" i="1"/>
  <c r="A19459" i="1"/>
  <c r="A19460" i="1"/>
  <c r="A19461" i="1"/>
  <c r="A19462" i="1"/>
  <c r="A19463" i="1"/>
  <c r="A19464" i="1"/>
  <c r="A19465" i="1"/>
  <c r="A19466" i="1"/>
  <c r="A19467" i="1"/>
  <c r="A19468" i="1"/>
  <c r="A19469" i="1"/>
  <c r="A19470" i="1"/>
  <c r="A19471" i="1"/>
  <c r="A19472" i="1"/>
  <c r="A19473" i="1"/>
  <c r="A19474" i="1"/>
  <c r="A19475" i="1"/>
  <c r="A19476" i="1"/>
  <c r="A19477" i="1"/>
  <c r="A19478" i="1"/>
  <c r="A19479" i="1"/>
  <c r="A19480" i="1"/>
  <c r="A19481" i="1"/>
  <c r="A19482" i="1"/>
  <c r="A19483" i="1"/>
  <c r="A19484" i="1"/>
  <c r="A19485" i="1"/>
  <c r="A19486" i="1"/>
  <c r="A19487" i="1"/>
  <c r="A19488" i="1"/>
  <c r="A19489" i="1"/>
  <c r="A19490" i="1"/>
  <c r="A19491" i="1"/>
  <c r="A19492" i="1"/>
  <c r="A19493" i="1"/>
  <c r="A19494" i="1"/>
  <c r="A19495" i="1"/>
  <c r="A19496" i="1"/>
  <c r="A19497" i="1"/>
  <c r="A19498" i="1"/>
  <c r="A19499" i="1"/>
  <c r="A19500" i="1"/>
  <c r="A19501" i="1"/>
  <c r="A19502" i="1"/>
  <c r="A19503" i="1"/>
  <c r="A19504" i="1"/>
  <c r="A19505" i="1"/>
  <c r="A19506" i="1"/>
  <c r="A19507" i="1"/>
  <c r="A19508" i="1"/>
  <c r="A19509" i="1"/>
  <c r="A19510" i="1"/>
  <c r="A19511" i="1"/>
  <c r="A19512" i="1"/>
  <c r="A19513" i="1"/>
  <c r="A19514" i="1"/>
  <c r="A19515" i="1"/>
  <c r="A19516" i="1"/>
  <c r="A19517" i="1"/>
  <c r="A19518" i="1"/>
  <c r="A19519" i="1"/>
  <c r="A19520" i="1"/>
  <c r="A19521" i="1"/>
  <c r="A19522" i="1"/>
  <c r="A19523" i="1"/>
  <c r="A19524" i="1"/>
  <c r="A19525" i="1"/>
  <c r="A19526" i="1"/>
  <c r="A19527" i="1"/>
  <c r="A19528" i="1"/>
  <c r="A19529" i="1"/>
  <c r="A19530" i="1"/>
  <c r="A19531" i="1"/>
  <c r="A19532" i="1"/>
  <c r="A19533" i="1"/>
  <c r="A19534" i="1"/>
  <c r="A19535" i="1"/>
  <c r="A19536" i="1"/>
  <c r="A19537" i="1"/>
  <c r="A19538" i="1"/>
  <c r="A19539" i="1"/>
  <c r="A19540" i="1"/>
  <c r="A19541" i="1"/>
  <c r="A19542" i="1"/>
  <c r="A19543" i="1"/>
  <c r="A19544" i="1"/>
  <c r="A19545" i="1"/>
  <c r="A19546" i="1"/>
  <c r="A19547" i="1"/>
  <c r="A19548" i="1"/>
  <c r="A19549" i="1"/>
  <c r="A19550" i="1"/>
  <c r="A19551" i="1"/>
  <c r="A19552" i="1"/>
  <c r="A19553" i="1"/>
  <c r="A19554" i="1"/>
  <c r="A19555" i="1"/>
  <c r="A19556" i="1"/>
  <c r="A19557" i="1"/>
  <c r="A19558" i="1"/>
  <c r="A19559" i="1"/>
  <c r="A19560" i="1"/>
  <c r="A19561" i="1"/>
  <c r="A19562" i="1"/>
  <c r="A19563" i="1"/>
  <c r="A19564" i="1"/>
  <c r="A19565" i="1"/>
  <c r="A19566" i="1"/>
  <c r="A19567" i="1"/>
  <c r="A19568" i="1"/>
  <c r="A19569" i="1"/>
  <c r="A19570" i="1"/>
  <c r="A19571" i="1"/>
  <c r="A19572" i="1"/>
  <c r="A19573" i="1"/>
  <c r="A19574" i="1"/>
  <c r="A19575" i="1"/>
  <c r="A19576" i="1"/>
  <c r="A19577" i="1"/>
  <c r="A19578" i="1"/>
  <c r="A19579" i="1"/>
  <c r="A19580" i="1"/>
  <c r="A19581" i="1"/>
  <c r="A19582" i="1"/>
  <c r="A19583" i="1"/>
  <c r="A19584" i="1"/>
  <c r="A19585" i="1"/>
  <c r="A19586" i="1"/>
  <c r="A19587" i="1"/>
  <c r="A19588" i="1"/>
  <c r="A19589" i="1"/>
  <c r="A19590" i="1"/>
  <c r="A19591" i="1"/>
  <c r="A19592" i="1"/>
  <c r="A19593" i="1"/>
  <c r="A19594" i="1"/>
  <c r="A19595" i="1"/>
  <c r="A19596" i="1"/>
  <c r="A19597" i="1"/>
  <c r="A19598" i="1"/>
  <c r="A19599" i="1"/>
  <c r="A19600" i="1"/>
  <c r="A19601" i="1"/>
  <c r="A19602" i="1"/>
  <c r="A19603" i="1"/>
  <c r="A19604" i="1"/>
  <c r="A19605" i="1"/>
  <c r="A19606" i="1"/>
  <c r="A19607" i="1"/>
  <c r="A19608" i="1"/>
  <c r="A19609" i="1"/>
  <c r="A19610" i="1"/>
  <c r="A19611" i="1"/>
  <c r="A19612" i="1"/>
  <c r="A19613" i="1"/>
  <c r="A19614" i="1"/>
  <c r="A19615" i="1"/>
  <c r="A19616" i="1"/>
  <c r="A19617" i="1"/>
  <c r="A19618" i="1"/>
  <c r="A19619" i="1"/>
  <c r="A19620" i="1"/>
  <c r="A19621" i="1"/>
  <c r="A19622" i="1"/>
  <c r="A19623" i="1"/>
  <c r="A19624" i="1"/>
  <c r="A19625" i="1"/>
  <c r="A19626" i="1"/>
  <c r="A19627" i="1"/>
  <c r="A19628" i="1"/>
  <c r="A19629" i="1"/>
  <c r="A19630" i="1"/>
  <c r="A19631" i="1"/>
  <c r="A19632" i="1"/>
  <c r="A19633" i="1"/>
  <c r="A19634" i="1"/>
  <c r="A19635" i="1"/>
  <c r="A19636" i="1"/>
  <c r="A19637" i="1"/>
  <c r="A19638" i="1"/>
  <c r="A19639" i="1"/>
  <c r="A19640" i="1"/>
  <c r="A19641" i="1"/>
  <c r="A19642" i="1"/>
  <c r="A19643" i="1"/>
  <c r="A19644" i="1"/>
  <c r="A19645" i="1"/>
  <c r="A19646" i="1"/>
  <c r="A19647" i="1"/>
  <c r="A19648" i="1"/>
  <c r="A19649" i="1"/>
  <c r="A19650" i="1"/>
  <c r="A19651" i="1"/>
  <c r="A19652" i="1"/>
  <c r="A19653" i="1"/>
  <c r="A19654" i="1"/>
  <c r="A19655" i="1"/>
  <c r="A19656" i="1"/>
  <c r="A19657" i="1"/>
  <c r="A19658" i="1"/>
  <c r="A19659" i="1"/>
  <c r="A19660" i="1"/>
  <c r="A19661" i="1"/>
  <c r="A19662" i="1"/>
  <c r="A19663" i="1"/>
  <c r="A19664" i="1"/>
  <c r="A19665" i="1"/>
  <c r="A19666" i="1"/>
  <c r="A19667" i="1"/>
  <c r="A19668" i="1"/>
  <c r="A19669" i="1"/>
  <c r="A19670" i="1"/>
  <c r="A19671" i="1"/>
  <c r="A19672" i="1"/>
  <c r="A19673" i="1"/>
  <c r="A19674" i="1"/>
  <c r="A19675" i="1"/>
  <c r="A19676" i="1"/>
  <c r="A19677" i="1"/>
  <c r="A19678" i="1"/>
  <c r="A19679" i="1"/>
  <c r="A19680" i="1"/>
  <c r="A19681" i="1"/>
  <c r="A19682" i="1"/>
  <c r="A19683" i="1"/>
  <c r="A19684" i="1"/>
  <c r="A19685" i="1"/>
  <c r="A19686" i="1"/>
  <c r="A19687" i="1"/>
  <c r="A19688" i="1"/>
  <c r="A19689" i="1"/>
  <c r="A19690" i="1"/>
  <c r="A19691" i="1"/>
  <c r="A19692" i="1"/>
  <c r="A19693" i="1"/>
  <c r="A19694" i="1"/>
  <c r="A19695" i="1"/>
  <c r="A19696" i="1"/>
  <c r="A19697" i="1"/>
  <c r="A19698" i="1"/>
  <c r="A19699" i="1"/>
  <c r="A19700" i="1"/>
  <c r="A19701" i="1"/>
  <c r="A19702" i="1"/>
  <c r="A19703" i="1"/>
  <c r="A19704" i="1"/>
  <c r="A19705" i="1"/>
  <c r="A19706" i="1"/>
  <c r="A19707" i="1"/>
  <c r="A19708" i="1"/>
  <c r="A19709" i="1"/>
  <c r="A19710" i="1"/>
  <c r="A19711" i="1"/>
  <c r="A19712" i="1"/>
  <c r="A19713" i="1"/>
  <c r="A19714" i="1"/>
  <c r="A19715" i="1"/>
  <c r="A19716" i="1"/>
  <c r="A19717" i="1"/>
  <c r="A19718" i="1"/>
  <c r="A19719" i="1"/>
  <c r="A19720" i="1"/>
  <c r="A19721" i="1"/>
  <c r="A19722" i="1"/>
  <c r="A19723" i="1"/>
  <c r="A19724" i="1"/>
  <c r="A19725" i="1"/>
  <c r="A19726" i="1"/>
  <c r="A19727" i="1"/>
  <c r="A19728" i="1"/>
  <c r="A19729" i="1"/>
  <c r="A19730" i="1"/>
  <c r="A19731" i="1"/>
  <c r="A19732" i="1"/>
  <c r="A19733" i="1"/>
  <c r="A19734" i="1"/>
  <c r="A19735" i="1"/>
  <c r="A19736" i="1"/>
  <c r="A19737" i="1"/>
  <c r="A19738" i="1"/>
  <c r="A19739" i="1"/>
  <c r="A19740" i="1"/>
  <c r="A19741" i="1"/>
  <c r="A19742" i="1"/>
  <c r="A19743" i="1"/>
  <c r="A19744" i="1"/>
  <c r="A19745" i="1"/>
  <c r="A19746" i="1"/>
  <c r="A19747" i="1"/>
  <c r="A19748" i="1"/>
  <c r="A19749" i="1"/>
  <c r="A19750" i="1"/>
  <c r="A19751" i="1"/>
  <c r="A19752" i="1"/>
  <c r="A19753" i="1"/>
  <c r="A19754" i="1"/>
  <c r="A19755" i="1"/>
  <c r="A19756" i="1"/>
  <c r="A19757" i="1"/>
  <c r="A19758" i="1"/>
  <c r="A19759" i="1"/>
  <c r="A19760" i="1"/>
  <c r="A19761" i="1"/>
  <c r="A19762" i="1"/>
  <c r="A19763" i="1"/>
  <c r="A19764" i="1"/>
  <c r="A19765" i="1"/>
  <c r="A19766" i="1"/>
  <c r="A19767" i="1"/>
  <c r="A19768" i="1"/>
  <c r="A19769" i="1"/>
  <c r="A19770" i="1"/>
  <c r="A19771" i="1"/>
  <c r="A19772" i="1"/>
  <c r="A19773" i="1"/>
  <c r="A19774" i="1"/>
  <c r="A19775" i="1"/>
  <c r="A19776" i="1"/>
  <c r="A19777" i="1"/>
  <c r="A19778" i="1"/>
  <c r="A19779" i="1"/>
  <c r="A19780" i="1"/>
  <c r="A19781" i="1"/>
  <c r="A19782" i="1"/>
  <c r="A19783" i="1"/>
  <c r="A19784" i="1"/>
  <c r="A19785" i="1"/>
  <c r="A19786" i="1"/>
  <c r="A19787" i="1"/>
  <c r="A19788" i="1"/>
  <c r="A19789" i="1"/>
  <c r="A19790" i="1"/>
  <c r="A19791" i="1"/>
  <c r="A19792" i="1"/>
  <c r="A19793" i="1"/>
  <c r="A19794" i="1"/>
  <c r="A19795" i="1"/>
  <c r="A19796" i="1"/>
  <c r="A19797" i="1"/>
  <c r="A19798" i="1"/>
  <c r="A19799" i="1"/>
  <c r="A19800" i="1"/>
  <c r="A19801" i="1"/>
  <c r="A19802" i="1"/>
  <c r="A19803" i="1"/>
  <c r="A19804" i="1"/>
  <c r="A19805" i="1"/>
  <c r="A19806" i="1"/>
  <c r="A19807" i="1"/>
  <c r="A19808" i="1"/>
  <c r="A19809" i="1"/>
  <c r="A19810" i="1"/>
  <c r="A19811" i="1"/>
  <c r="A19812" i="1"/>
  <c r="A19813" i="1"/>
  <c r="A19814" i="1"/>
  <c r="A19815" i="1"/>
  <c r="A19816" i="1"/>
  <c r="A19817" i="1"/>
  <c r="A19818" i="1"/>
  <c r="A19819" i="1"/>
  <c r="A19820" i="1"/>
  <c r="A19821" i="1"/>
  <c r="A19822" i="1"/>
  <c r="A19823" i="1"/>
  <c r="A19824" i="1"/>
  <c r="A19825" i="1"/>
  <c r="A19826" i="1"/>
  <c r="A19827" i="1"/>
  <c r="A19828" i="1"/>
  <c r="A19829" i="1"/>
  <c r="A19830" i="1"/>
  <c r="A19831" i="1"/>
  <c r="A19832" i="1"/>
  <c r="A19833" i="1"/>
  <c r="A19834" i="1"/>
  <c r="A19835" i="1"/>
  <c r="A19836" i="1"/>
  <c r="A19837" i="1"/>
  <c r="A19838" i="1"/>
  <c r="A19839" i="1"/>
  <c r="A19840" i="1"/>
  <c r="A19841" i="1"/>
  <c r="A19842" i="1"/>
  <c r="A19843" i="1"/>
  <c r="A19844" i="1"/>
  <c r="A19845" i="1"/>
  <c r="A19846" i="1"/>
  <c r="A19847" i="1"/>
  <c r="A19848" i="1"/>
  <c r="A19849" i="1"/>
  <c r="A19850" i="1"/>
  <c r="A19851" i="1"/>
  <c r="A19852" i="1"/>
  <c r="A19853" i="1"/>
  <c r="A19854" i="1"/>
  <c r="A19855" i="1"/>
  <c r="A19856" i="1"/>
  <c r="A19857" i="1"/>
  <c r="A19858" i="1"/>
  <c r="A19859" i="1"/>
  <c r="A19860" i="1"/>
  <c r="A19861" i="1"/>
  <c r="A19862" i="1"/>
  <c r="A19863" i="1"/>
  <c r="A19864" i="1"/>
  <c r="A19865" i="1"/>
  <c r="A19866" i="1"/>
  <c r="A19867" i="1"/>
  <c r="A19868" i="1"/>
  <c r="A19869" i="1"/>
  <c r="A19870" i="1"/>
  <c r="A19871" i="1"/>
  <c r="A19872" i="1"/>
  <c r="A19873" i="1"/>
  <c r="A19874" i="1"/>
  <c r="A19875" i="1"/>
  <c r="A19876" i="1"/>
  <c r="A19877" i="1"/>
  <c r="A19878" i="1"/>
  <c r="A19879" i="1"/>
  <c r="A19880" i="1"/>
  <c r="A19881" i="1"/>
  <c r="A19882" i="1"/>
  <c r="A19883" i="1"/>
  <c r="A19884" i="1"/>
  <c r="A19885" i="1"/>
  <c r="A19886" i="1"/>
  <c r="A19887" i="1"/>
  <c r="A19888" i="1"/>
  <c r="A19889" i="1"/>
  <c r="A19890" i="1"/>
  <c r="A19891" i="1"/>
  <c r="A19892" i="1"/>
  <c r="A19893" i="1"/>
  <c r="A19894" i="1"/>
  <c r="A19895" i="1"/>
  <c r="A19896" i="1"/>
  <c r="A19897" i="1"/>
  <c r="A19898" i="1"/>
  <c r="A19899" i="1"/>
  <c r="A19900" i="1"/>
  <c r="A19901" i="1"/>
  <c r="A19902" i="1"/>
  <c r="A19903" i="1"/>
  <c r="A19904" i="1"/>
  <c r="A19905" i="1"/>
  <c r="A19906" i="1"/>
  <c r="A19907" i="1"/>
  <c r="A19908" i="1"/>
  <c r="A19909" i="1"/>
  <c r="A19910" i="1"/>
  <c r="A19911" i="1"/>
  <c r="A19912" i="1"/>
  <c r="A19913" i="1"/>
  <c r="A19914" i="1"/>
  <c r="A19915" i="1"/>
  <c r="A19916" i="1"/>
  <c r="A19917" i="1"/>
  <c r="A19918" i="1"/>
  <c r="A19919" i="1"/>
  <c r="A19920" i="1"/>
  <c r="A19921" i="1"/>
  <c r="A19922" i="1"/>
  <c r="A19923" i="1"/>
  <c r="A19924" i="1"/>
  <c r="A19925" i="1"/>
  <c r="A19926" i="1"/>
  <c r="A19927" i="1"/>
  <c r="A19928" i="1"/>
  <c r="A19929" i="1"/>
  <c r="A19930" i="1"/>
  <c r="A19931" i="1"/>
  <c r="A19932" i="1"/>
  <c r="A19933" i="1"/>
  <c r="A19934" i="1"/>
  <c r="A19935" i="1"/>
  <c r="A19936" i="1"/>
  <c r="A19937" i="1"/>
  <c r="A19938" i="1"/>
  <c r="A19939" i="1"/>
  <c r="A19940" i="1"/>
  <c r="A19941" i="1"/>
  <c r="A19942" i="1"/>
  <c r="A19943" i="1"/>
  <c r="A19944" i="1"/>
  <c r="A19945" i="1"/>
  <c r="A19946" i="1"/>
  <c r="A19947" i="1"/>
  <c r="A19948" i="1"/>
  <c r="A19949" i="1"/>
  <c r="A19950" i="1"/>
  <c r="A19951" i="1"/>
  <c r="A19952" i="1"/>
  <c r="A19953" i="1"/>
  <c r="A19954" i="1"/>
  <c r="A19955" i="1"/>
  <c r="A19956" i="1"/>
  <c r="A19957" i="1"/>
  <c r="A19958" i="1"/>
  <c r="A19959" i="1"/>
  <c r="A19960" i="1"/>
  <c r="A19961" i="1"/>
  <c r="A19962" i="1"/>
  <c r="A19963" i="1"/>
  <c r="A19964" i="1"/>
  <c r="A19965" i="1"/>
  <c r="A19966" i="1"/>
  <c r="A19967" i="1"/>
  <c r="A19968" i="1"/>
  <c r="A19969" i="1"/>
  <c r="A19970" i="1"/>
  <c r="A19971" i="1"/>
  <c r="A19972" i="1"/>
  <c r="A19973" i="1"/>
  <c r="A19974" i="1"/>
  <c r="A19975" i="1"/>
  <c r="A19976" i="1"/>
  <c r="A19977" i="1"/>
  <c r="A19978" i="1"/>
  <c r="A19979" i="1"/>
  <c r="A19980" i="1"/>
  <c r="A19981" i="1"/>
  <c r="A19982" i="1"/>
  <c r="A19983" i="1"/>
  <c r="A19984" i="1"/>
  <c r="A19985" i="1"/>
  <c r="A19986" i="1"/>
  <c r="A19987" i="1"/>
  <c r="A19988" i="1"/>
  <c r="A19989" i="1"/>
  <c r="A19990" i="1"/>
  <c r="A19991" i="1"/>
  <c r="A19992" i="1"/>
  <c r="A19993" i="1"/>
  <c r="A19994" i="1"/>
  <c r="A19995" i="1"/>
  <c r="A19996" i="1"/>
  <c r="A19997" i="1"/>
  <c r="A19998" i="1"/>
  <c r="A19999" i="1"/>
  <c r="A20000" i="1"/>
  <c r="A20001" i="1"/>
  <c r="A2" i="1"/>
  <c r="A3" i="5"/>
  <c r="A4" i="5"/>
  <c r="A5" i="5"/>
  <c r="A6" i="5"/>
  <c r="A7" i="5"/>
  <c r="A8" i="5"/>
  <c r="A9" i="5"/>
  <c r="A2" i="5"/>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2" i="4"/>
  <c r="O8" i="9"/>
  <c r="K8" i="9"/>
  <c r="G8" i="9"/>
  <c r="C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F8E34-150E-431D-87A0-45389D4BEF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E129D1E-1C32-4D17-B1FE-233E83A28013}" name="WorksheetConnection_superstore_realistic_dataset.xlsx!Table1" type="102" refreshedVersion="8" minRefreshableVersion="5">
    <extLst>
      <ext xmlns:x15="http://schemas.microsoft.com/office/spreadsheetml/2010/11/main" uri="{DE250136-89BD-433C-8126-D09CA5730AF9}">
        <x15:connection id="Table1">
          <x15:rangePr sourceName="_xlcn.WorksheetConnection_superstore_realistic_dataset.xlsxTable11"/>
        </x15:connection>
      </ext>
    </extLst>
  </connection>
  <connection id="3" xr16:uid="{68C16308-A7B1-4A8F-A335-8B27638EBE30}" name="WorksheetConnection_superstore_realistic_dataset.xlsx!Table3" type="102" refreshedVersion="8" minRefreshableVersion="5">
    <extLst>
      <ext xmlns:x15="http://schemas.microsoft.com/office/spreadsheetml/2010/11/main" uri="{DE250136-89BD-433C-8126-D09CA5730AF9}">
        <x15:connection id="Table3">
          <x15:rangePr sourceName="_xlcn.WorksheetConnection_superstore_realistic_dataset.xlsxTable31"/>
        </x15:connection>
      </ext>
    </extLst>
  </connection>
  <connection id="4" xr16:uid="{916E4864-5799-4B44-AEAB-0FDC5340CBB3}" name="WorksheetConnection_superstore_realistic_dataset.xlsx!Table4" type="102" refreshedVersion="8" minRefreshableVersion="5">
    <extLst>
      <ext xmlns:x15="http://schemas.microsoft.com/office/spreadsheetml/2010/11/main" uri="{DE250136-89BD-433C-8126-D09CA5730AF9}">
        <x15:connection id="Table4">
          <x15:rangePr sourceName="_xlcn.WorksheetConnection_superstore_realistic_dataset.xlsxTable41"/>
        </x15:connection>
      </ext>
    </extLst>
  </connection>
</connections>
</file>

<file path=xl/sharedStrings.xml><?xml version="1.0" encoding="utf-8"?>
<sst xmlns="http://schemas.openxmlformats.org/spreadsheetml/2006/main" count="143077" uniqueCount="1777">
  <si>
    <t>Order_ID</t>
  </si>
  <si>
    <t>Order_Date</t>
  </si>
  <si>
    <t>Ship_Date</t>
  </si>
  <si>
    <t>Customer_Name</t>
  </si>
  <si>
    <t>Segment</t>
  </si>
  <si>
    <t>Region</t>
  </si>
  <si>
    <t>Category</t>
  </si>
  <si>
    <t>Sub_Category</t>
  </si>
  <si>
    <t>Sales</t>
  </si>
  <si>
    <t>Profit</t>
  </si>
  <si>
    <t>Discount</t>
  </si>
  <si>
    <t>2023-09-02</t>
  </si>
  <si>
    <t>2023-09-07</t>
  </si>
  <si>
    <t>Customer_989</t>
  </si>
  <si>
    <t>Consumer</t>
  </si>
  <si>
    <t>North</t>
  </si>
  <si>
    <t>Fashion</t>
  </si>
  <si>
    <t>Accessories</t>
  </si>
  <si>
    <t>2023-04-17</t>
  </si>
  <si>
    <t>2023-04-19</t>
  </si>
  <si>
    <t>Customer_605</t>
  </si>
  <si>
    <t>Corporate</t>
  </si>
  <si>
    <t>South</t>
  </si>
  <si>
    <t>Clothing</t>
  </si>
  <si>
    <t>2023-01-05</t>
  </si>
  <si>
    <t>2023-01-10</t>
  </si>
  <si>
    <t>Customer_650</t>
  </si>
  <si>
    <t>Electronics</t>
  </si>
  <si>
    <t>Laptop</t>
  </si>
  <si>
    <t>2023-05-02</t>
  </si>
  <si>
    <t>2023-05-06</t>
  </si>
  <si>
    <t>Customer_483</t>
  </si>
  <si>
    <t>Home Office</t>
  </si>
  <si>
    <t>East</t>
  </si>
  <si>
    <t>Furniture</t>
  </si>
  <si>
    <t>Storage</t>
  </si>
  <si>
    <t>2023-10-05</t>
  </si>
  <si>
    <t>2023-10-10</t>
  </si>
  <si>
    <t>Customer_634</t>
  </si>
  <si>
    <t>Chair</t>
  </si>
  <si>
    <t>2023-03-20</t>
  </si>
  <si>
    <t>2023-03-22</t>
  </si>
  <si>
    <t>Customer_478</t>
  </si>
  <si>
    <t>2023-12-21</t>
  </si>
  <si>
    <t>2023-12-24</t>
  </si>
  <si>
    <t>Customer_800</t>
  </si>
  <si>
    <t>2023-02-13</t>
  </si>
  <si>
    <t>2023-02-18</t>
  </si>
  <si>
    <t>Customer_397</t>
  </si>
  <si>
    <t>2022-09-23</t>
  </si>
  <si>
    <t>2022-09-24</t>
  </si>
  <si>
    <t>Customer_530</t>
  </si>
  <si>
    <t>Table</t>
  </si>
  <si>
    <t>2022-02-07</t>
  </si>
  <si>
    <t>2022-02-10</t>
  </si>
  <si>
    <t>Customer_705</t>
  </si>
  <si>
    <t>2023-06-19</t>
  </si>
  <si>
    <t>2023-06-24</t>
  </si>
  <si>
    <t>Customer_690</t>
  </si>
  <si>
    <t>2022-09-12</t>
  </si>
  <si>
    <t>2022-09-13</t>
  </si>
  <si>
    <t>Customer_748</t>
  </si>
  <si>
    <t>2023-01-31</t>
  </si>
  <si>
    <t>2023-02-02</t>
  </si>
  <si>
    <t>Customer_710</t>
  </si>
  <si>
    <t>West</t>
  </si>
  <si>
    <t>Footwear</t>
  </si>
  <si>
    <t>2023-06-14</t>
  </si>
  <si>
    <t>2023-06-15</t>
  </si>
  <si>
    <t>Customer_22</t>
  </si>
  <si>
    <t>2022-04-19</t>
  </si>
  <si>
    <t>2022-04-23</t>
  </si>
  <si>
    <t>Customer_818</t>
  </si>
  <si>
    <t>Mobile</t>
  </si>
  <si>
    <t>2023-12-06</t>
  </si>
  <si>
    <t>2023-12-10</t>
  </si>
  <si>
    <t>Customer_924</t>
  </si>
  <si>
    <t>2023-03-26</t>
  </si>
  <si>
    <t>2023-03-31</t>
  </si>
  <si>
    <t>Customer_413</t>
  </si>
  <si>
    <t>2023-11-08</t>
  </si>
  <si>
    <t>2023-11-12</t>
  </si>
  <si>
    <t>Customer_994</t>
  </si>
  <si>
    <t>2023-01-18</t>
  </si>
  <si>
    <t>2023-01-20</t>
  </si>
  <si>
    <t>Customer_308</t>
  </si>
  <si>
    <t>2023-11-25</t>
  </si>
  <si>
    <t>2023-11-29</t>
  </si>
  <si>
    <t>Customer_381</t>
  </si>
  <si>
    <t>2023-12-23</t>
  </si>
  <si>
    <t>Customer_277</t>
  </si>
  <si>
    <t>2023-09-25</t>
  </si>
  <si>
    <t>2023-09-27</t>
  </si>
  <si>
    <t>Customer_31</t>
  </si>
  <si>
    <t>2023-11-04</t>
  </si>
  <si>
    <t>2023-11-09</t>
  </si>
  <si>
    <t>Customer_914</t>
  </si>
  <si>
    <t>2022-11-19</t>
  </si>
  <si>
    <t>2022-11-22</t>
  </si>
  <si>
    <t>Customer_323</t>
  </si>
  <si>
    <t>2022-07-23</t>
  </si>
  <si>
    <t>2022-07-24</t>
  </si>
  <si>
    <t>Customer_976</t>
  </si>
  <si>
    <t>2022-02-16</t>
  </si>
  <si>
    <t>2022-02-20</t>
  </si>
  <si>
    <t>Customer_255</t>
  </si>
  <si>
    <t>2022-08-23</t>
  </si>
  <si>
    <t>2022-08-24</t>
  </si>
  <si>
    <t>Customer_574</t>
  </si>
  <si>
    <t>2022-10-06</t>
  </si>
  <si>
    <t>2022-10-09</t>
  </si>
  <si>
    <t>Customer_456</t>
  </si>
  <si>
    <t>2022-02-01</t>
  </si>
  <si>
    <t>2022-02-06</t>
  </si>
  <si>
    <t>Customer_577</t>
  </si>
  <si>
    <t>2022-11-21</t>
  </si>
  <si>
    <t>2022-11-25</t>
  </si>
  <si>
    <t>Customer_464</t>
  </si>
  <si>
    <t>2022-10-16</t>
  </si>
  <si>
    <t>2022-10-21</t>
  </si>
  <si>
    <t>Customer_81</t>
  </si>
  <si>
    <t>2023-08-13</t>
  </si>
  <si>
    <t>2023-08-17</t>
  </si>
  <si>
    <t>Customer_220</t>
  </si>
  <si>
    <t>2023-01-26</t>
  </si>
  <si>
    <t>2023-01-30</t>
  </si>
  <si>
    <t>Customer_899</t>
  </si>
  <si>
    <t>2022-10-13</t>
  </si>
  <si>
    <t>2022-10-14</t>
  </si>
  <si>
    <t>Customer_881</t>
  </si>
  <si>
    <t>2022-07-06</t>
  </si>
  <si>
    <t>2022-07-07</t>
  </si>
  <si>
    <t>Customer_646</t>
  </si>
  <si>
    <t>2022-12-15</t>
  </si>
  <si>
    <t>2022-12-19</t>
  </si>
  <si>
    <t>Customer_940</t>
  </si>
  <si>
    <t>2022-02-17</t>
  </si>
  <si>
    <t>2022-02-18</t>
  </si>
  <si>
    <t>Customer_371</t>
  </si>
  <si>
    <t>2022-03-02</t>
  </si>
  <si>
    <t>2022-03-06</t>
  </si>
  <si>
    <t>Customer_197</t>
  </si>
  <si>
    <t>2023-08-02</t>
  </si>
  <si>
    <t>2023-08-05</t>
  </si>
  <si>
    <t>Customer_140</t>
  </si>
  <si>
    <t>2023-08-04</t>
  </si>
  <si>
    <t>2023-08-08</t>
  </si>
  <si>
    <t>Customer_742</t>
  </si>
  <si>
    <t>2023-08-07</t>
  </si>
  <si>
    <t>2023-08-09</t>
  </si>
  <si>
    <t>Customer_806</t>
  </si>
  <si>
    <t>2022-06-13</t>
  </si>
  <si>
    <t>2022-06-16</t>
  </si>
  <si>
    <t>Customer_362</t>
  </si>
  <si>
    <t>2022-03-03</t>
  </si>
  <si>
    <t>2022-03-07</t>
  </si>
  <si>
    <t>2022-09-22</t>
  </si>
  <si>
    <t>Customer_728</t>
  </si>
  <si>
    <t>2022-10-03</t>
  </si>
  <si>
    <t>2022-10-08</t>
  </si>
  <si>
    <t>Customer_967</t>
  </si>
  <si>
    <t>2023-09-24</t>
  </si>
  <si>
    <t>Customer_425</t>
  </si>
  <si>
    <t>2023-04-23</t>
  </si>
  <si>
    <t>Customer_196</t>
  </si>
  <si>
    <t>2022-05-24</t>
  </si>
  <si>
    <t>2022-05-26</t>
  </si>
  <si>
    <t>Customer_199</t>
  </si>
  <si>
    <t>2022-09-28</t>
  </si>
  <si>
    <t>2022-10-02</t>
  </si>
  <si>
    <t>Customer_949</t>
  </si>
  <si>
    <t>2023-06-23</t>
  </si>
  <si>
    <t>2023-06-25</t>
  </si>
  <si>
    <t>Customer_643</t>
  </si>
  <si>
    <t>2022-11-24</t>
  </si>
  <si>
    <t>Customer_231</t>
  </si>
  <si>
    <t>2023-07-01</t>
  </si>
  <si>
    <t>2023-07-02</t>
  </si>
  <si>
    <t>Customer_625</t>
  </si>
  <si>
    <t>2023-02-15</t>
  </si>
  <si>
    <t>Customer_547</t>
  </si>
  <si>
    <t>2023-10-25</t>
  </si>
  <si>
    <t>2023-10-28</t>
  </si>
  <si>
    <t>2023-07-06</t>
  </si>
  <si>
    <t>Customer_439</t>
  </si>
  <si>
    <t>2023-10-31</t>
  </si>
  <si>
    <t>2023-11-03</t>
  </si>
  <si>
    <t>Customer_939</t>
  </si>
  <si>
    <t>2022-10-10</t>
  </si>
  <si>
    <t>Customer_235</t>
  </si>
  <si>
    <t>Customer_34</t>
  </si>
  <si>
    <t>2023-05-15</t>
  </si>
  <si>
    <t>2023-05-18</t>
  </si>
  <si>
    <t>Customer_930</t>
  </si>
  <si>
    <t>2022-09-07</t>
  </si>
  <si>
    <t>2022-09-10</t>
  </si>
  <si>
    <t>Customer_749</t>
  </si>
  <si>
    <t>2022-01-04</t>
  </si>
  <si>
    <t>2022-01-06</t>
  </si>
  <si>
    <t>Customer_227</t>
  </si>
  <si>
    <t>2023-01-11</t>
  </si>
  <si>
    <t>2023-01-13</t>
  </si>
  <si>
    <t>Customer_58</t>
  </si>
  <si>
    <t>2023-10-09</t>
  </si>
  <si>
    <t>2023-10-14</t>
  </si>
  <si>
    <t>Customer_40</t>
  </si>
  <si>
    <t>2022-12-14</t>
  </si>
  <si>
    <t>Customer_262</t>
  </si>
  <si>
    <t>2023-11-27</t>
  </si>
  <si>
    <t>2023-12-02</t>
  </si>
  <si>
    <t>Customer_449</t>
  </si>
  <si>
    <t>2022-09-03</t>
  </si>
  <si>
    <t>2022-09-04</t>
  </si>
  <si>
    <t>Customer_973</t>
  </si>
  <si>
    <t>2022-08-05</t>
  </si>
  <si>
    <t>2022-08-09</t>
  </si>
  <si>
    <t>Customer_281</t>
  </si>
  <si>
    <t>2023-01-23</t>
  </si>
  <si>
    <t>2023-01-24</t>
  </si>
  <si>
    <t>Customer_429</t>
  </si>
  <si>
    <t>2022-05-10</t>
  </si>
  <si>
    <t>2022-05-13</t>
  </si>
  <si>
    <t>Customer_645</t>
  </si>
  <si>
    <t>2023-10-20</t>
  </si>
  <si>
    <t>Customer_150</t>
  </si>
  <si>
    <t>2023-06-07</t>
  </si>
  <si>
    <t>2023-06-09</t>
  </si>
  <si>
    <t>Customer_389</t>
  </si>
  <si>
    <t>2023-08-31</t>
  </si>
  <si>
    <t>2023-09-01</t>
  </si>
  <si>
    <t>Customer_99</t>
  </si>
  <si>
    <t>2023-07-31</t>
  </si>
  <si>
    <t>2023-08-01</t>
  </si>
  <si>
    <t>Customer_391</t>
  </si>
  <si>
    <t>2023-12-15</t>
  </si>
  <si>
    <t>Customer_470</t>
  </si>
  <si>
    <t>2023-04-02</t>
  </si>
  <si>
    <t>2023-04-03</t>
  </si>
  <si>
    <t>2023-08-06</t>
  </si>
  <si>
    <t>Customer_627</t>
  </si>
  <si>
    <t>2022-08-28</t>
  </si>
  <si>
    <t>2022-08-29</t>
  </si>
  <si>
    <t>Customer_412</t>
  </si>
  <si>
    <t>2022-07-15</t>
  </si>
  <si>
    <t>2022-07-16</t>
  </si>
  <si>
    <t>Customer_332</t>
  </si>
  <si>
    <t>2022-06-27</t>
  </si>
  <si>
    <t>2022-07-01</t>
  </si>
  <si>
    <t>Customer_753</t>
  </si>
  <si>
    <t>2022-11-29</t>
  </si>
  <si>
    <t>Customer_638</t>
  </si>
  <si>
    <t>2022-11-04</t>
  </si>
  <si>
    <t>2022-11-05</t>
  </si>
  <si>
    <t>Customer_735</t>
  </si>
  <si>
    <t>2022-12-08</t>
  </si>
  <si>
    <t>2022-12-12</t>
  </si>
  <si>
    <t>Customer_452</t>
  </si>
  <si>
    <t>2023-12-14</t>
  </si>
  <si>
    <t>2023-12-16</t>
  </si>
  <si>
    <t>Customer_435</t>
  </si>
  <si>
    <t>Customer_365</t>
  </si>
  <si>
    <t>2023-02-06</t>
  </si>
  <si>
    <t>2023-02-10</t>
  </si>
  <si>
    <t>Customer_228</t>
  </si>
  <si>
    <t>2022-09-11</t>
  </si>
  <si>
    <t>Customer_21</t>
  </si>
  <si>
    <t>2023-02-03</t>
  </si>
  <si>
    <t>Customer_833</t>
  </si>
  <si>
    <t>2022-12-09</t>
  </si>
  <si>
    <t>2022-02-05</t>
  </si>
  <si>
    <t>2022-02-09</t>
  </si>
  <si>
    <t>Customer_672</t>
  </si>
  <si>
    <t>2022-03-15</t>
  </si>
  <si>
    <t>2022-03-18</t>
  </si>
  <si>
    <t>2022-01-05</t>
  </si>
  <si>
    <t>2022-01-08</t>
  </si>
  <si>
    <t>Customer_984</t>
  </si>
  <si>
    <t>2023-05-03</t>
  </si>
  <si>
    <t>2023-05-07</t>
  </si>
  <si>
    <t>Customer_508</t>
  </si>
  <si>
    <t>2022-11-20</t>
  </si>
  <si>
    <t>Customer_831</t>
  </si>
  <si>
    <t>2023-11-28</t>
  </si>
  <si>
    <t>2023-12-01</t>
  </si>
  <si>
    <t>2022-05-27</t>
  </si>
  <si>
    <t>Customer_331</t>
  </si>
  <si>
    <t>2022-07-17</t>
  </si>
  <si>
    <t>2022-07-19</t>
  </si>
  <si>
    <t>Customer_959</t>
  </si>
  <si>
    <t>2023-09-18</t>
  </si>
  <si>
    <t>2023-09-23</t>
  </si>
  <si>
    <t>Customer_648</t>
  </si>
  <si>
    <t>2023-07-11</t>
  </si>
  <si>
    <t>2023-07-13</t>
  </si>
  <si>
    <t>Customer_897</t>
  </si>
  <si>
    <t>2022-07-05</t>
  </si>
  <si>
    <t>2022-07-10</t>
  </si>
  <si>
    <t>Customer_445</t>
  </si>
  <si>
    <t>2022-09-17</t>
  </si>
  <si>
    <t>2022-09-18</t>
  </si>
  <si>
    <t>Customer_971</t>
  </si>
  <si>
    <t>Customer_157</t>
  </si>
  <si>
    <t>2023-08-11</t>
  </si>
  <si>
    <t>Customer_830</t>
  </si>
  <si>
    <t>2022-06-12</t>
  </si>
  <si>
    <t>2022-06-15</t>
  </si>
  <si>
    <t>Customer_84</t>
  </si>
  <si>
    <t>2022-03-13</t>
  </si>
  <si>
    <t>2022-03-14</t>
  </si>
  <si>
    <t>Customer_215</t>
  </si>
  <si>
    <t>2023-06-04</t>
  </si>
  <si>
    <t>2023-06-05</t>
  </si>
  <si>
    <t>Customer_568</t>
  </si>
  <si>
    <t>2023-07-24</t>
  </si>
  <si>
    <t>2023-07-29</t>
  </si>
  <si>
    <t>Customer_419</t>
  </si>
  <si>
    <t>2022-09-25</t>
  </si>
  <si>
    <t>Customer_692</t>
  </si>
  <si>
    <t>2022-01-13</t>
  </si>
  <si>
    <t>2022-01-18</t>
  </si>
  <si>
    <t>Customer_744</t>
  </si>
  <si>
    <t>2022-07-29</t>
  </si>
  <si>
    <t>2022-07-31</t>
  </si>
  <si>
    <t>Customer_619</t>
  </si>
  <si>
    <t>2022-08-11</t>
  </si>
  <si>
    <t>2022-08-14</t>
  </si>
  <si>
    <t>Customer_979</t>
  </si>
  <si>
    <t>2022-04-27</t>
  </si>
  <si>
    <t>2022-04-30</t>
  </si>
  <si>
    <t>Customer_931</t>
  </si>
  <si>
    <t>2023-12-27</t>
  </si>
  <si>
    <t>Customer_441</t>
  </si>
  <si>
    <t>2022-11-15</t>
  </si>
  <si>
    <t>2022-11-17</t>
  </si>
  <si>
    <t>Customer_524</t>
  </si>
  <si>
    <t>2023-08-28</t>
  </si>
  <si>
    <t>Customer_608</t>
  </si>
  <si>
    <t>2023-09-17</t>
  </si>
  <si>
    <t>2023-09-20</t>
  </si>
  <si>
    <t>Customer_889</t>
  </si>
  <si>
    <t>2022-04-09</t>
  </si>
  <si>
    <t>2022-04-14</t>
  </si>
  <si>
    <t>Customer_136</t>
  </si>
  <si>
    <t>2023-05-13</t>
  </si>
  <si>
    <t>Customer_679</t>
  </si>
  <si>
    <t>2023-02-26</t>
  </si>
  <si>
    <t>2023-03-01</t>
  </si>
  <si>
    <t>Customer_592</t>
  </si>
  <si>
    <t>2023-07-20</t>
  </si>
  <si>
    <t>2023-07-22</t>
  </si>
  <si>
    <t>2022-01-26</t>
  </si>
  <si>
    <t>2022-01-27</t>
  </si>
  <si>
    <t>2023-08-15</t>
  </si>
  <si>
    <t>2023-08-19</t>
  </si>
  <si>
    <t>Customer_760</t>
  </si>
  <si>
    <t>2024-01-01</t>
  </si>
  <si>
    <t>2024-01-06</t>
  </si>
  <si>
    <t>Customer_961</t>
  </si>
  <si>
    <t>2023-02-01</t>
  </si>
  <si>
    <t>2023-02-04</t>
  </si>
  <si>
    <t>2022-05-30</t>
  </si>
  <si>
    <t>2022-06-03</t>
  </si>
  <si>
    <t>Customer_975</t>
  </si>
  <si>
    <t>2023-11-14</t>
  </si>
  <si>
    <t>Customer_872</t>
  </si>
  <si>
    <t>2022-04-02</t>
  </si>
  <si>
    <t>2022-04-05</t>
  </si>
  <si>
    <t>Customer_724</t>
  </si>
  <si>
    <t>2023-01-14</t>
  </si>
  <si>
    <t>Customer_828</t>
  </si>
  <si>
    <t>2022-03-08</t>
  </si>
  <si>
    <t>Customer_550</t>
  </si>
  <si>
    <t>Customer_142</t>
  </si>
  <si>
    <t>2022-03-16</t>
  </si>
  <si>
    <t>2022-03-19</t>
  </si>
  <si>
    <t>Customer_69</t>
  </si>
  <si>
    <t>2022-09-14</t>
  </si>
  <si>
    <t>Customer_192</t>
  </si>
  <si>
    <t>2023-06-26</t>
  </si>
  <si>
    <t>2023-06-29</t>
  </si>
  <si>
    <t>Customer_64</t>
  </si>
  <si>
    <t>2022-08-06</t>
  </si>
  <si>
    <t>2022-11-30</t>
  </si>
  <si>
    <t>2022-12-03</t>
  </si>
  <si>
    <t>Customer_929</t>
  </si>
  <si>
    <t>2022-11-13</t>
  </si>
  <si>
    <t>2022-11-18</t>
  </si>
  <si>
    <t>2022-05-23</t>
  </si>
  <si>
    <t>Customer_593</t>
  </si>
  <si>
    <t>2022-09-09</t>
  </si>
  <si>
    <t>Customer_155</t>
  </si>
  <si>
    <t>2023-09-13</t>
  </si>
  <si>
    <t>2023-09-16</t>
  </si>
  <si>
    <t>Customer_461</t>
  </si>
  <si>
    <t>Customer_788</t>
  </si>
  <si>
    <t>2023-01-16</t>
  </si>
  <si>
    <t>2023-01-17</t>
  </si>
  <si>
    <t>2023-04-12</t>
  </si>
  <si>
    <t>2023-04-14</t>
  </si>
  <si>
    <t>Customer_463</t>
  </si>
  <si>
    <t>2023-05-27</t>
  </si>
  <si>
    <t>2023-05-29</t>
  </si>
  <si>
    <t>Customer_330</t>
  </si>
  <si>
    <t>2022-08-02</t>
  </si>
  <si>
    <t>2022-08-07</t>
  </si>
  <si>
    <t>Customer_176</t>
  </si>
  <si>
    <t>2022-11-07</t>
  </si>
  <si>
    <t>2022-11-11</t>
  </si>
  <si>
    <t>Customer_562</t>
  </si>
  <si>
    <t>2022-09-06</t>
  </si>
  <si>
    <t>Customer_992</t>
  </si>
  <si>
    <t>2022-08-18</t>
  </si>
  <si>
    <t>Customer_408</t>
  </si>
  <si>
    <t>2022-03-05</t>
  </si>
  <si>
    <t>2022-03-10</t>
  </si>
  <si>
    <t>Customer_357</t>
  </si>
  <si>
    <t>2022-04-03</t>
  </si>
  <si>
    <t>2022-04-04</t>
  </si>
  <si>
    <t>Customer_8</t>
  </si>
  <si>
    <t>2022-08-27</t>
  </si>
  <si>
    <t>Customer_394</t>
  </si>
  <si>
    <t>2023-07-26</t>
  </si>
  <si>
    <t>Customer_586</t>
  </si>
  <si>
    <t>2023-12-25</t>
  </si>
  <si>
    <t>2023-12-30</t>
  </si>
  <si>
    <t>2023-05-08</t>
  </si>
  <si>
    <t>2023-05-12</t>
  </si>
  <si>
    <t>Customer_288</t>
  </si>
  <si>
    <t>2022-03-20</t>
  </si>
  <si>
    <t>Customer_730</t>
  </si>
  <si>
    <t>Customer_761</t>
  </si>
  <si>
    <t>2022-01-25</t>
  </si>
  <si>
    <t>2022-03-17</t>
  </si>
  <si>
    <t>Customer_178</t>
  </si>
  <si>
    <t>Customer_581</t>
  </si>
  <si>
    <t>2022-04-24</t>
  </si>
  <si>
    <t>2022-04-28</t>
  </si>
  <si>
    <t>Customer_820</t>
  </si>
  <si>
    <t>Customer_726</t>
  </si>
  <si>
    <t>Customer_737</t>
  </si>
  <si>
    <t>2022-12-16</t>
  </si>
  <si>
    <t>Customer_430</t>
  </si>
  <si>
    <t>2023-09-19</t>
  </si>
  <si>
    <t>Customer_314</t>
  </si>
  <si>
    <t>Customer_883</t>
  </si>
  <si>
    <t>2022-11-16</t>
  </si>
  <si>
    <t>Customer_790</t>
  </si>
  <si>
    <t>2023-10-27</t>
  </si>
  <si>
    <t>2023-11-01</t>
  </si>
  <si>
    <t>Customer_721</t>
  </si>
  <si>
    <t>Customer_366</t>
  </si>
  <si>
    <t>2023-02-17</t>
  </si>
  <si>
    <t>Customer_660</t>
  </si>
  <si>
    <t>2023-04-06</t>
  </si>
  <si>
    <t>2023-04-10</t>
  </si>
  <si>
    <t>Customer_906</t>
  </si>
  <si>
    <t>2022-06-25</t>
  </si>
  <si>
    <t>Customer_910</t>
  </si>
  <si>
    <t>Customer_542</t>
  </si>
  <si>
    <t>2023-03-28</t>
  </si>
  <si>
    <t>2023-04-01</t>
  </si>
  <si>
    <t>Customer_603</t>
  </si>
  <si>
    <t>2022-01-16</t>
  </si>
  <si>
    <t>2022-01-21</t>
  </si>
  <si>
    <t>2023-02-20</t>
  </si>
  <si>
    <t>Customer_307</t>
  </si>
  <si>
    <t>2023-04-18</t>
  </si>
  <si>
    <t>2023-04-20</t>
  </si>
  <si>
    <t>Customer_358</t>
  </si>
  <si>
    <t>2023-12-29</t>
  </si>
  <si>
    <t>Customer_259</t>
  </si>
  <si>
    <t>2022-10-26</t>
  </si>
  <si>
    <t>2022-10-30</t>
  </si>
  <si>
    <t>Customer_551</t>
  </si>
  <si>
    <t>2022-04-13</t>
  </si>
  <si>
    <t>2022-04-17</t>
  </si>
  <si>
    <t>Customer_954</t>
  </si>
  <si>
    <t>2023-03-07</t>
  </si>
  <si>
    <t>2023-03-11</t>
  </si>
  <si>
    <t>Customer_604</t>
  </si>
  <si>
    <t>2023-07-15</t>
  </si>
  <si>
    <t>2023-07-16</t>
  </si>
  <si>
    <t>2022-09-20</t>
  </si>
  <si>
    <t>Customer_559</t>
  </si>
  <si>
    <t>2022-12-20</t>
  </si>
  <si>
    <t>2022-12-22</t>
  </si>
  <si>
    <t>Customer_517</t>
  </si>
  <si>
    <t>2023-04-16</t>
  </si>
  <si>
    <t>Customer_631</t>
  </si>
  <si>
    <t>2023-01-27</t>
  </si>
  <si>
    <t>2023-01-28</t>
  </si>
  <si>
    <t>Customer_385</t>
  </si>
  <si>
    <t>2022-07-08</t>
  </si>
  <si>
    <t>Customer_696</t>
  </si>
  <si>
    <t>2023-11-17</t>
  </si>
  <si>
    <t>2023-11-22</t>
  </si>
  <si>
    <t>2022-05-21</t>
  </si>
  <si>
    <t>Customer_668</t>
  </si>
  <si>
    <t>2022-07-12</t>
  </si>
  <si>
    <t>2022-09-05</t>
  </si>
  <si>
    <t>Customer_216</t>
  </si>
  <si>
    <t>2022-10-29</t>
  </si>
  <si>
    <t>2022-11-03</t>
  </si>
  <si>
    <t>Customer_315</t>
  </si>
  <si>
    <t>2023-02-12</t>
  </si>
  <si>
    <t>2023-02-14</t>
  </si>
  <si>
    <t>Customer_223</t>
  </si>
  <si>
    <t>2023-09-30</t>
  </si>
  <si>
    <t>Customer_110</t>
  </si>
  <si>
    <t>2023-09-08</t>
  </si>
  <si>
    <t>Customer_548</t>
  </si>
  <si>
    <t>2022-06-01</t>
  </si>
  <si>
    <t>Customer_272</t>
  </si>
  <si>
    <t>2022-03-28</t>
  </si>
  <si>
    <t>2022-04-01</t>
  </si>
  <si>
    <t>Customer_844</t>
  </si>
  <si>
    <t>2022-02-08</t>
  </si>
  <si>
    <t>Customer_787</t>
  </si>
  <si>
    <t>2022-06-19</t>
  </si>
  <si>
    <t>2022-06-20</t>
  </si>
  <si>
    <t>Customer_516</t>
  </si>
  <si>
    <t>2022-07-20</t>
  </si>
  <si>
    <t>2022-07-22</t>
  </si>
  <si>
    <t>Customer_826</t>
  </si>
  <si>
    <t>2023-10-19</t>
  </si>
  <si>
    <t>2023-10-21</t>
  </si>
  <si>
    <t>Customer_597</t>
  </si>
  <si>
    <t>2022-07-09</t>
  </si>
  <si>
    <t>2022-07-11</t>
  </si>
  <si>
    <t>Customer_433</t>
  </si>
  <si>
    <t>2023-10-30</t>
  </si>
  <si>
    <t>Customer_407</t>
  </si>
  <si>
    <t>Customer_203</t>
  </si>
  <si>
    <t>2023-01-12</t>
  </si>
  <si>
    <t>Customer_900</t>
  </si>
  <si>
    <t>2022-01-31</t>
  </si>
  <si>
    <t>Customer_26</t>
  </si>
  <si>
    <t>2023-12-17</t>
  </si>
  <si>
    <t>Customer_254</t>
  </si>
  <si>
    <t>2023-01-21</t>
  </si>
  <si>
    <t>2023-01-25</t>
  </si>
  <si>
    <t>2022-06-26</t>
  </si>
  <si>
    <t>2022-06-30</t>
  </si>
  <si>
    <t>Customer_152</t>
  </si>
  <si>
    <t>2023-07-23</t>
  </si>
  <si>
    <t>2023-07-28</t>
  </si>
  <si>
    <t>Customer_874</t>
  </si>
  <si>
    <t>Customer_182</t>
  </si>
  <si>
    <t>2023-12-19</t>
  </si>
  <si>
    <t>Customer_621</t>
  </si>
  <si>
    <t>2022-01-30</t>
  </si>
  <si>
    <t>Customer_762</t>
  </si>
  <si>
    <t>2023-12-26</t>
  </si>
  <si>
    <t>Customer_781</t>
  </si>
  <si>
    <t>2023-03-15</t>
  </si>
  <si>
    <t>Customer_969</t>
  </si>
  <si>
    <t>2022-04-22</t>
  </si>
  <si>
    <t>Customer_759</t>
  </si>
  <si>
    <t>2023-08-12</t>
  </si>
  <si>
    <t>Customer_948</t>
  </si>
  <si>
    <t>2022-03-22</t>
  </si>
  <si>
    <t>2022-03-23</t>
  </si>
  <si>
    <t>Customer_221</t>
  </si>
  <si>
    <t>2022-08-15</t>
  </si>
  <si>
    <t>2022-08-16</t>
  </si>
  <si>
    <t>Customer_402</t>
  </si>
  <si>
    <t>2022-01-15</t>
  </si>
  <si>
    <t>2022-01-19</t>
  </si>
  <si>
    <t>Customer_677</t>
  </si>
  <si>
    <t>2022-10-11</t>
  </si>
  <si>
    <t>Customer_88</t>
  </si>
  <si>
    <t>2023-06-16</t>
  </si>
  <si>
    <t>Customer_766</t>
  </si>
  <si>
    <t>Customer_226</t>
  </si>
  <si>
    <t>2024-01-03</t>
  </si>
  <si>
    <t>2022-11-02</t>
  </si>
  <si>
    <t>Customer_168</t>
  </si>
  <si>
    <t>2023-02-11</t>
  </si>
  <si>
    <t>2022-06-09</t>
  </si>
  <si>
    <t>2022-12-07</t>
  </si>
  <si>
    <t>2022-12-10</t>
  </si>
  <si>
    <t>Customer_832</t>
  </si>
  <si>
    <t>2022-02-21</t>
  </si>
  <si>
    <t>Customer_471</t>
  </si>
  <si>
    <t>2022-08-20</t>
  </si>
  <si>
    <t>2022-08-25</t>
  </si>
  <si>
    <t>Customer_852</t>
  </si>
  <si>
    <t>2023-08-21</t>
  </si>
  <si>
    <t>2023-08-23</t>
  </si>
  <si>
    <t>Customer_53</t>
  </si>
  <si>
    <t>2023-09-26</t>
  </si>
  <si>
    <t>Customer_816</t>
  </si>
  <si>
    <t>2022-11-06</t>
  </si>
  <si>
    <t>2022-07-28</t>
  </si>
  <si>
    <t>Customer_339</t>
  </si>
  <si>
    <t>2022-10-15</t>
  </si>
  <si>
    <t>Customer_354</t>
  </si>
  <si>
    <t>2023-12-28</t>
  </si>
  <si>
    <t>Customer_134</t>
  </si>
  <si>
    <t>2023-09-21</t>
  </si>
  <si>
    <t>Customer_972</t>
  </si>
  <si>
    <t>Customer_479</t>
  </si>
  <si>
    <t>Customer_662</t>
  </si>
  <si>
    <t>2022-03-21</t>
  </si>
  <si>
    <t>Customer_945</t>
  </si>
  <si>
    <t>2022-05-02</t>
  </si>
  <si>
    <t>2022-05-04</t>
  </si>
  <si>
    <t>Customer_582</t>
  </si>
  <si>
    <t>Customer_11</t>
  </si>
  <si>
    <t>2022-05-28</t>
  </si>
  <si>
    <t>2022-05-29</t>
  </si>
  <si>
    <t>Customer_342</t>
  </si>
  <si>
    <t>2023-01-06</t>
  </si>
  <si>
    <t>2023-11-30</t>
  </si>
  <si>
    <t>Customer_922</t>
  </si>
  <si>
    <t>2023-05-14</t>
  </si>
  <si>
    <t>2023-05-19</t>
  </si>
  <si>
    <t>Customer_62</t>
  </si>
  <si>
    <t>2022-06-29</t>
  </si>
  <si>
    <t>2022-07-03</t>
  </si>
  <si>
    <t>Customer_299</t>
  </si>
  <si>
    <t>Customer_576</t>
  </si>
  <si>
    <t>Customer_327</t>
  </si>
  <si>
    <t>2022-12-05</t>
  </si>
  <si>
    <t>Customer_421</t>
  </si>
  <si>
    <t>2022-12-23</t>
  </si>
  <si>
    <t>Customer_488</t>
  </si>
  <si>
    <t>2022-07-02</t>
  </si>
  <si>
    <t>Customer_863</t>
  </si>
  <si>
    <t>Customer_614</t>
  </si>
  <si>
    <t>2022-08-08</t>
  </si>
  <si>
    <t>2022-08-10</t>
  </si>
  <si>
    <t>2023-05-20</t>
  </si>
  <si>
    <t>Customer_811</t>
  </si>
  <si>
    <t>2023-12-04</t>
  </si>
  <si>
    <t>Customer_827</t>
  </si>
  <si>
    <t>2023-03-06</t>
  </si>
  <si>
    <t>2023-03-10</t>
  </si>
  <si>
    <t>2023-08-30</t>
  </si>
  <si>
    <t>Customer_628</t>
  </si>
  <si>
    <t>2023-01-07</t>
  </si>
  <si>
    <t>2023-01-09</t>
  </si>
  <si>
    <t>Customer_290</t>
  </si>
  <si>
    <t>2023-03-14</t>
  </si>
  <si>
    <t>2023-03-18</t>
  </si>
  <si>
    <t>Customer_322</t>
  </si>
  <si>
    <t>2023-09-15</t>
  </si>
  <si>
    <t>Customer_244</t>
  </si>
  <si>
    <t>2022-05-14</t>
  </si>
  <si>
    <t>2022-05-19</t>
  </si>
  <si>
    <t>Customer_857</t>
  </si>
  <si>
    <t>2023-05-30</t>
  </si>
  <si>
    <t>2023-06-02</t>
  </si>
  <si>
    <t>Customer_159</t>
  </si>
  <si>
    <t>Customer_154</t>
  </si>
  <si>
    <t>2022-04-26</t>
  </si>
  <si>
    <t>Customer_888</t>
  </si>
  <si>
    <t>2022-06-14</t>
  </si>
  <si>
    <t>Customer_885</t>
  </si>
  <si>
    <t>2023-12-18</t>
  </si>
  <si>
    <t>Customer_57</t>
  </si>
  <si>
    <t>2023-06-03</t>
  </si>
  <si>
    <t>Customer_579</t>
  </si>
  <si>
    <t>Customer_5</t>
  </si>
  <si>
    <t>2024-01-02</t>
  </si>
  <si>
    <t>Customer_400</t>
  </si>
  <si>
    <t>2023-02-25</t>
  </si>
  <si>
    <t>2023-02-27</t>
  </si>
  <si>
    <t>Customer_858</t>
  </si>
  <si>
    <t>2023-08-20</t>
  </si>
  <si>
    <t>2023-08-22</t>
  </si>
  <si>
    <t>Customer_189</t>
  </si>
  <si>
    <t>2022-02-22</t>
  </si>
  <si>
    <t>2022-02-26</t>
  </si>
  <si>
    <t>Customer_578</t>
  </si>
  <si>
    <t>Customer_200</t>
  </si>
  <si>
    <t>2023-11-24</t>
  </si>
  <si>
    <t>Customer_907</t>
  </si>
  <si>
    <t>2022-07-04</t>
  </si>
  <si>
    <t>Customer_575</t>
  </si>
  <si>
    <t>2022-10-27</t>
  </si>
  <si>
    <t>Customer_670</t>
  </si>
  <si>
    <t>2023-09-28</t>
  </si>
  <si>
    <t>Customer_725</t>
  </si>
  <si>
    <t>2022-10-19</t>
  </si>
  <si>
    <t>2022-12-13</t>
  </si>
  <si>
    <t>2022-05-06</t>
  </si>
  <si>
    <t>2022-05-11</t>
  </si>
  <si>
    <t>2023-12-11</t>
  </si>
  <si>
    <t>Customer_183</t>
  </si>
  <si>
    <t>2023-11-21</t>
  </si>
  <si>
    <t>2022-06-18</t>
  </si>
  <si>
    <t>Customer_879</t>
  </si>
  <si>
    <t>Customer_656</t>
  </si>
  <si>
    <t>2023-07-05</t>
  </si>
  <si>
    <t>Customer_160</t>
  </si>
  <si>
    <t>2023-10-01</t>
  </si>
  <si>
    <t>2023-10-03</t>
  </si>
  <si>
    <t>Customer_313</t>
  </si>
  <si>
    <t>Customer_325</t>
  </si>
  <si>
    <t>2023-11-20</t>
  </si>
  <si>
    <t>Customer_214</t>
  </si>
  <si>
    <t>2022-02-11</t>
  </si>
  <si>
    <t>2022-02-14</t>
  </si>
  <si>
    <t>Customer_139</t>
  </si>
  <si>
    <t>Customer_289</t>
  </si>
  <si>
    <t>2022-11-10</t>
  </si>
  <si>
    <t>2022-11-14</t>
  </si>
  <si>
    <t>Customer_590</t>
  </si>
  <si>
    <t>Customer_752</t>
  </si>
  <si>
    <t>2022-04-18</t>
  </si>
  <si>
    <t>Customer_803</t>
  </si>
  <si>
    <t>Customer_390</t>
  </si>
  <si>
    <t>2022-12-28</t>
  </si>
  <si>
    <t>2023-01-01</t>
  </si>
  <si>
    <t>Customer_499</t>
  </si>
  <si>
    <t>2023-04-13</t>
  </si>
  <si>
    <t>Customer_188</t>
  </si>
  <si>
    <t>Customer_849</t>
  </si>
  <si>
    <t>Customer_286</t>
  </si>
  <si>
    <t>Customer_836</t>
  </si>
  <si>
    <t>2023-05-09</t>
  </si>
  <si>
    <t>2023-05-01</t>
  </si>
  <si>
    <t>Customer_623</t>
  </si>
  <si>
    <t>2023-02-08</t>
  </si>
  <si>
    <t>Customer_398</t>
  </si>
  <si>
    <t>2023-05-31</t>
  </si>
  <si>
    <t>Customer_767</t>
  </si>
  <si>
    <t>2022-09-19</t>
  </si>
  <si>
    <t>Customer_834</t>
  </si>
  <si>
    <t>2022-12-31</t>
  </si>
  <si>
    <t>2023-01-02</t>
  </si>
  <si>
    <t>Customer_986</t>
  </si>
  <si>
    <t>2023-05-04</t>
  </si>
  <si>
    <t>Customer_868</t>
  </si>
  <si>
    <t>Customer_170</t>
  </si>
  <si>
    <t>Customer_862</t>
  </si>
  <si>
    <t>2022-10-22</t>
  </si>
  <si>
    <t>2022-10-23</t>
  </si>
  <si>
    <t>Customer_782</t>
  </si>
  <si>
    <t>2023-04-24</t>
  </si>
  <si>
    <t>2023-04-26</t>
  </si>
  <si>
    <t>Customer_202</t>
  </si>
  <si>
    <t>2022-09-02</t>
  </si>
  <si>
    <t>Customer_50</t>
  </si>
  <si>
    <t>2022-01-23</t>
  </si>
  <si>
    <t>Customer_757</t>
  </si>
  <si>
    <t>2023-11-06</t>
  </si>
  <si>
    <t>2023-11-07</t>
  </si>
  <si>
    <t>Customer_882</t>
  </si>
  <si>
    <t>2022-07-18</t>
  </si>
  <si>
    <t>2022-07-21</t>
  </si>
  <si>
    <t>Customer_743</t>
  </si>
  <si>
    <t>2022-10-24</t>
  </si>
  <si>
    <t>Customer_587</t>
  </si>
  <si>
    <t>Customer_418</t>
  </si>
  <si>
    <t>2023-05-21</t>
  </si>
  <si>
    <t>2023-05-24</t>
  </si>
  <si>
    <t>Customer_485</t>
  </si>
  <si>
    <t>2023-08-29</t>
  </si>
  <si>
    <t>Customer_919</t>
  </si>
  <si>
    <t>2022-08-13</t>
  </si>
  <si>
    <t>Customer_768</t>
  </si>
  <si>
    <t>2022-06-10</t>
  </si>
  <si>
    <t>2022-06-11</t>
  </si>
  <si>
    <t>Customer_450</t>
  </si>
  <si>
    <t>2022-12-30</t>
  </si>
  <si>
    <t>Customer_683</t>
  </si>
  <si>
    <t>Customer_369</t>
  </si>
  <si>
    <t>2023-04-04</t>
  </si>
  <si>
    <t>2023-04-09</t>
  </si>
  <si>
    <t>2023-10-24</t>
  </si>
  <si>
    <t>Customer_432</t>
  </si>
  <si>
    <t>2022-05-15</t>
  </si>
  <si>
    <t>2022-05-20</t>
  </si>
  <si>
    <t>Customer_792</t>
  </si>
  <si>
    <t>2022-01-07</t>
  </si>
  <si>
    <t>Customer_719</t>
  </si>
  <si>
    <t>Customer_871</t>
  </si>
  <si>
    <t>Customer_886</t>
  </si>
  <si>
    <t>Customer_311</t>
  </si>
  <si>
    <t>2022-10-31</t>
  </si>
  <si>
    <t>2022-02-15</t>
  </si>
  <si>
    <t>Customer_902</t>
  </si>
  <si>
    <t>2022-02-28</t>
  </si>
  <si>
    <t>Customer_921</t>
  </si>
  <si>
    <t>2022-07-13</t>
  </si>
  <si>
    <t>Customer_955</t>
  </si>
  <si>
    <t>Customer_520</t>
  </si>
  <si>
    <t>Customer_148</t>
  </si>
  <si>
    <t>2023-07-30</t>
  </si>
  <si>
    <t>2022-06-06</t>
  </si>
  <si>
    <t>Customer_506</t>
  </si>
  <si>
    <t>2023-07-25</t>
  </si>
  <si>
    <t>Customer_239</t>
  </si>
  <si>
    <t>2022-01-09</t>
  </si>
  <si>
    <t>Customer_533</t>
  </si>
  <si>
    <t>Customer_378</t>
  </si>
  <si>
    <t>2023-10-18</t>
  </si>
  <si>
    <t>2023-10-23</t>
  </si>
  <si>
    <t>2022-11-09</t>
  </si>
  <si>
    <t>Customer_275</t>
  </si>
  <si>
    <t>2023-02-24</t>
  </si>
  <si>
    <t>Customer_229</t>
  </si>
  <si>
    <t>Customer_958</t>
  </si>
  <si>
    <t>2023-03-13</t>
  </si>
  <si>
    <t>Customer_580</t>
  </si>
  <si>
    <t>2023-04-15</t>
  </si>
  <si>
    <t>Customer_964</t>
  </si>
  <si>
    <t>2023-12-05</t>
  </si>
  <si>
    <t>Customer_850</t>
  </si>
  <si>
    <t>2022-08-17</t>
  </si>
  <si>
    <t>2022-08-19</t>
  </si>
  <si>
    <t>Customer_341</t>
  </si>
  <si>
    <t>2022-09-29</t>
  </si>
  <si>
    <t>Customer_241</t>
  </si>
  <si>
    <t>2022-12-26</t>
  </si>
  <si>
    <t>2022-12-29</t>
  </si>
  <si>
    <t>Customer_583</t>
  </si>
  <si>
    <t>2023-10-22</t>
  </si>
  <si>
    <t>2023-11-10</t>
  </si>
  <si>
    <t>2023-11-11</t>
  </si>
  <si>
    <t>2022-12-24</t>
  </si>
  <si>
    <t>Customer_97</t>
  </si>
  <si>
    <t>2023-06-06</t>
  </si>
  <si>
    <t>2023-06-10</t>
  </si>
  <si>
    <t>Customer_414</t>
  </si>
  <si>
    <t>2023-04-11</t>
  </si>
  <si>
    <t>Customer_974</t>
  </si>
  <si>
    <t>Customer_126</t>
  </si>
  <si>
    <t>2022-06-04</t>
  </si>
  <si>
    <t>Customer_859</t>
  </si>
  <si>
    <t>Customer_490</t>
  </si>
  <si>
    <t>2022-04-07</t>
  </si>
  <si>
    <t>2022-04-08</t>
  </si>
  <si>
    <t>Customer_837</t>
  </si>
  <si>
    <t>2023-06-21</t>
  </si>
  <si>
    <t>2023-12-07</t>
  </si>
  <si>
    <t>Customer_89</t>
  </si>
  <si>
    <t>2023-03-12</t>
  </si>
  <si>
    <t>Customer_847</t>
  </si>
  <si>
    <t>2023-10-26</t>
  </si>
  <si>
    <t>Customer_629</t>
  </si>
  <si>
    <t>2023-06-27</t>
  </si>
  <si>
    <t>Customer_379</t>
  </si>
  <si>
    <t>Customer_920</t>
  </si>
  <si>
    <t>Customer_409</t>
  </si>
  <si>
    <t>2023-03-02</t>
  </si>
  <si>
    <t>Customer_821</t>
  </si>
  <si>
    <t>Customer_19</t>
  </si>
  <si>
    <t>2022-05-01</t>
  </si>
  <si>
    <t>Customer_854</t>
  </si>
  <si>
    <t>2022-06-21</t>
  </si>
  <si>
    <t>Customer_60</t>
  </si>
  <si>
    <t>Customer_260</t>
  </si>
  <si>
    <t>Customer_94</t>
  </si>
  <si>
    <t>2022-02-12</t>
  </si>
  <si>
    <t>2023-08-10</t>
  </si>
  <si>
    <t>Customer_796</t>
  </si>
  <si>
    <t>Customer_243</t>
  </si>
  <si>
    <t>Customer_118</t>
  </si>
  <si>
    <t>2022-10-17</t>
  </si>
  <si>
    <t>2022-10-20</t>
  </si>
  <si>
    <t>2022-09-16</t>
  </si>
  <si>
    <t>Customer_368</t>
  </si>
  <si>
    <t>Customer_855</t>
  </si>
  <si>
    <t>2023-04-27</t>
  </si>
  <si>
    <t>2022-08-03</t>
  </si>
  <si>
    <t>Customer_898</t>
  </si>
  <si>
    <t>Customer_688</t>
  </si>
  <si>
    <t>Customer_630</t>
  </si>
  <si>
    <t>2022-04-29</t>
  </si>
  <si>
    <t>Customer_219</t>
  </si>
  <si>
    <t>2022-01-28</t>
  </si>
  <si>
    <t>2022-08-01</t>
  </si>
  <si>
    <t>Customer_54</t>
  </si>
  <si>
    <t>Customer_588</t>
  </si>
  <si>
    <t>2023-09-11</t>
  </si>
  <si>
    <t>2023-08-03</t>
  </si>
  <si>
    <t>Customer_981</t>
  </si>
  <si>
    <t>Customer_104</t>
  </si>
  <si>
    <t>2022-03-25</t>
  </si>
  <si>
    <t>2022-03-30</t>
  </si>
  <si>
    <t>Customer_870</t>
  </si>
  <si>
    <t>Customer_187</t>
  </si>
  <si>
    <t>2022-07-30</t>
  </si>
  <si>
    <t>Customer_268</t>
  </si>
  <si>
    <t>Customer_353</t>
  </si>
  <si>
    <t>2023-09-22</t>
  </si>
  <si>
    <t>Customer_71</t>
  </si>
  <si>
    <t>2023-03-27</t>
  </si>
  <si>
    <t>2023-03-29</t>
  </si>
  <si>
    <t>Customer_911</t>
  </si>
  <si>
    <t>Customer_504</t>
  </si>
  <si>
    <t>Customer_32</t>
  </si>
  <si>
    <t>Customer_991</t>
  </si>
  <si>
    <t>Customer_999</t>
  </si>
  <si>
    <t>Customer_3</t>
  </si>
  <si>
    <t>2022-06-22</t>
  </si>
  <si>
    <t>Customer_566</t>
  </si>
  <si>
    <t>Customer_544</t>
  </si>
  <si>
    <t>2023-07-10</t>
  </si>
  <si>
    <t>Customer_536</t>
  </si>
  <si>
    <t>Customer_755</t>
  </si>
  <si>
    <t>2023-05-11</t>
  </si>
  <si>
    <t>Customer_131</t>
  </si>
  <si>
    <t>Customer_428</t>
  </si>
  <si>
    <t>2022-10-18</t>
  </si>
  <si>
    <t>2022-08-04</t>
  </si>
  <si>
    <t>Customer_701</t>
  </si>
  <si>
    <t>2022-06-24</t>
  </si>
  <si>
    <t>Customer_111</t>
  </si>
  <si>
    <t>Customer_936</t>
  </si>
  <si>
    <t>2022-09-26</t>
  </si>
  <si>
    <t>Customer_657</t>
  </si>
  <si>
    <t>2023-07-09</t>
  </si>
  <si>
    <t>2023-07-12</t>
  </si>
  <si>
    <t>Customer_567</t>
  </si>
  <si>
    <t>2023-03-23</t>
  </si>
  <si>
    <t>Customer_75</t>
  </si>
  <si>
    <t>Customer_225</t>
  </si>
  <si>
    <t>Customer_642</t>
  </si>
  <si>
    <t>2023-12-12</t>
  </si>
  <si>
    <t>2022-05-09</t>
  </si>
  <si>
    <t>Customer_746</t>
  </si>
  <si>
    <t>2023-05-26</t>
  </si>
  <si>
    <t>2023-05-28</t>
  </si>
  <si>
    <t>2022-04-12</t>
  </si>
  <si>
    <t>Customer_451</t>
  </si>
  <si>
    <t>Customer_993</t>
  </si>
  <si>
    <t>2022-04-06</t>
  </si>
  <si>
    <t>2022-04-10</t>
  </si>
  <si>
    <t>Customer_537</t>
  </si>
  <si>
    <t>2022-09-01</t>
  </si>
  <si>
    <t>Customer_864</t>
  </si>
  <si>
    <t>2022-03-26</t>
  </si>
  <si>
    <t>2022-03-31</t>
  </si>
  <si>
    <t>2023-04-25</t>
  </si>
  <si>
    <t>Customer_460</t>
  </si>
  <si>
    <t>2023-01-19</t>
  </si>
  <si>
    <t>2023-04-21</t>
  </si>
  <si>
    <t>2022-04-25</t>
  </si>
  <si>
    <t>Customer_560</t>
  </si>
  <si>
    <t>Customer_355</t>
  </si>
  <si>
    <t>Customer_880</t>
  </si>
  <si>
    <t>Customer_687</t>
  </si>
  <si>
    <t>Customer_494</t>
  </si>
  <si>
    <t>2022-02-25</t>
  </si>
  <si>
    <t>Customer_279</t>
  </si>
  <si>
    <t>2022-04-16</t>
  </si>
  <si>
    <t>2022-01-22</t>
  </si>
  <si>
    <t>2022-01-24</t>
  </si>
  <si>
    <t>Customer_982</t>
  </si>
  <si>
    <t>2022-09-30</t>
  </si>
  <si>
    <t>2022-10-01</t>
  </si>
  <si>
    <t>Customer_209</t>
  </si>
  <si>
    <t>2023-02-19</t>
  </si>
  <si>
    <t>Customer_905</t>
  </si>
  <si>
    <t>Customer_55</t>
  </si>
  <si>
    <t>Customer_469</t>
  </si>
  <si>
    <t>2022-04-11</t>
  </si>
  <si>
    <t>2022-04-15</t>
  </si>
  <si>
    <t>Customer_778</t>
  </si>
  <si>
    <t>2023-03-08</t>
  </si>
  <si>
    <t>Customer_24</t>
  </si>
  <si>
    <t>2023-07-03</t>
  </si>
  <si>
    <t>Customer_47</t>
  </si>
  <si>
    <t>Customer_164</t>
  </si>
  <si>
    <t>Customer_561</t>
  </si>
  <si>
    <t>2022-11-26</t>
  </si>
  <si>
    <t>2022-12-01</t>
  </si>
  <si>
    <t>2022-12-25</t>
  </si>
  <si>
    <t>2023-04-28</t>
  </si>
  <si>
    <t>2023-05-17</t>
  </si>
  <si>
    <t>Customer_664</t>
  </si>
  <si>
    <t>2023-06-12</t>
  </si>
  <si>
    <t>Customer_655</t>
  </si>
  <si>
    <t>Customer_495</t>
  </si>
  <si>
    <t>Customer_446</t>
  </si>
  <si>
    <t>Customer_635</t>
  </si>
  <si>
    <t>2023-07-19</t>
  </si>
  <si>
    <t>Customer_321</t>
  </si>
  <si>
    <t>Customer_780</t>
  </si>
  <si>
    <t>Customer_884</t>
  </si>
  <si>
    <t>2023-11-13</t>
  </si>
  <si>
    <t>Customer_745</t>
  </si>
  <si>
    <t>2022-11-12</t>
  </si>
  <si>
    <t>Customer_440</t>
  </si>
  <si>
    <t>Customer_695</t>
  </si>
  <si>
    <t>Customer_454</t>
  </si>
  <si>
    <t>Customer_775</t>
  </si>
  <si>
    <t>2023-06-22</t>
  </si>
  <si>
    <t>Customer_987</t>
  </si>
  <si>
    <t>Customer_838</t>
  </si>
  <si>
    <t>2023-07-04</t>
  </si>
  <si>
    <t>Customer_732</t>
  </si>
  <si>
    <t>Customer_18</t>
  </si>
  <si>
    <t>2022-01-10</t>
  </si>
  <si>
    <t>Customer_654</t>
  </si>
  <si>
    <t>Customer_641</t>
  </si>
  <si>
    <t>2023-03-04</t>
  </si>
  <si>
    <t>Customer_476</t>
  </si>
  <si>
    <t>2023-03-21</t>
  </si>
  <si>
    <t>2022-05-25</t>
  </si>
  <si>
    <t>Customer_851</t>
  </si>
  <si>
    <t>2022-05-12</t>
  </si>
  <si>
    <t>2023-02-16</t>
  </si>
  <si>
    <t>2023-02-21</t>
  </si>
  <si>
    <t>2023-12-13</t>
  </si>
  <si>
    <t>2022-05-07</t>
  </si>
  <si>
    <t>Customer_145</t>
  </si>
  <si>
    <t>Customer_877</t>
  </si>
  <si>
    <t>Customer_346</t>
  </si>
  <si>
    <t>Customer_201</t>
  </si>
  <si>
    <t>2022-12-11</t>
  </si>
  <si>
    <t>2022-12-27</t>
  </si>
  <si>
    <t>Customer_206</t>
  </si>
  <si>
    <t>2022-12-17</t>
  </si>
  <si>
    <t>2022-12-21</t>
  </si>
  <si>
    <t>Customer_114</t>
  </si>
  <si>
    <t>Customer_491</t>
  </si>
  <si>
    <t>Customer_970</t>
  </si>
  <si>
    <t>2023-02-09</t>
  </si>
  <si>
    <t>Customer_98</t>
  </si>
  <si>
    <t>2023-08-26</t>
  </si>
  <si>
    <t>2022-11-27</t>
  </si>
  <si>
    <t>2022-12-02</t>
  </si>
  <si>
    <t>Customer_364</t>
  </si>
  <si>
    <t>Customer_482</t>
  </si>
  <si>
    <t>2022-02-27</t>
  </si>
  <si>
    <t>2023-06-30</t>
  </si>
  <si>
    <t>Customer_147</t>
  </si>
  <si>
    <t>Customer_191</t>
  </si>
  <si>
    <t>Customer_903</t>
  </si>
  <si>
    <t>Customer_15</t>
  </si>
  <si>
    <t>Customer_615</t>
  </si>
  <si>
    <t>2022-05-16</t>
  </si>
  <si>
    <t>Customer_261</t>
  </si>
  <si>
    <t>2022-01-29</t>
  </si>
  <si>
    <t>2022-02-02</t>
  </si>
  <si>
    <t>Customer_860</t>
  </si>
  <si>
    <t>Customer_395</t>
  </si>
  <si>
    <t>2022-06-23</t>
  </si>
  <si>
    <t>Customer_750</t>
  </si>
  <si>
    <t>2023-02-23</t>
  </si>
  <si>
    <t>Customer_438</t>
  </si>
  <si>
    <t>2023-11-16</t>
  </si>
  <si>
    <t>Customer_895</t>
  </si>
  <si>
    <t>Customer_172</t>
  </si>
  <si>
    <t>Customer_472</t>
  </si>
  <si>
    <t>Customer_144</t>
  </si>
  <si>
    <t>2023-07-27</t>
  </si>
  <si>
    <t>2023-10-04</t>
  </si>
  <si>
    <t>Customer_112</t>
  </si>
  <si>
    <t>Customer_875</t>
  </si>
  <si>
    <t>Customer_691</t>
  </si>
  <si>
    <t>2023-06-11</t>
  </si>
  <si>
    <t>2023-06-13</t>
  </si>
  <si>
    <t>2023-02-07</t>
  </si>
  <si>
    <t>Customer_66</t>
  </si>
  <si>
    <t>Customer_377</t>
  </si>
  <si>
    <t>2023-07-08</t>
  </si>
  <si>
    <t>2023-06-20</t>
  </si>
  <si>
    <t>Customer_56</t>
  </si>
  <si>
    <t>2023-09-04</t>
  </si>
  <si>
    <t>Customer_247</t>
  </si>
  <si>
    <t>2022-10-05</t>
  </si>
  <si>
    <t>Customer_978</t>
  </si>
  <si>
    <t>2023-09-29</t>
  </si>
  <si>
    <t>Customer_437</t>
  </si>
  <si>
    <t>Customer_119</t>
  </si>
  <si>
    <t>Customer_249</t>
  </si>
  <si>
    <t>2023-03-17</t>
  </si>
  <si>
    <t>2023-01-22</t>
  </si>
  <si>
    <t>Customer_596</t>
  </si>
  <si>
    <t>Customer_505</t>
  </si>
  <si>
    <t>2023-09-06</t>
  </si>
  <si>
    <t>Customer_734</t>
  </si>
  <si>
    <t>Customer_572</t>
  </si>
  <si>
    <t>2022-10-28</t>
  </si>
  <si>
    <t>Customer_465</t>
  </si>
  <si>
    <t>Customer_68</t>
  </si>
  <si>
    <t>2023-10-15</t>
  </si>
  <si>
    <t>2023-10-17</t>
  </si>
  <si>
    <t>Customer_236</t>
  </si>
  <si>
    <t>Customer_65</t>
  </si>
  <si>
    <t>Customer_106</t>
  </si>
  <si>
    <t>Customer_618</t>
  </si>
  <si>
    <t>Customer_842</t>
  </si>
  <si>
    <t>Customer_85</t>
  </si>
  <si>
    <t>Customer_720</t>
  </si>
  <si>
    <t>Customer_611</t>
  </si>
  <si>
    <t>Customer_681</t>
  </si>
  <si>
    <t>Customer_356</t>
  </si>
  <si>
    <t>2022-10-25</t>
  </si>
  <si>
    <t>Customer_380</t>
  </si>
  <si>
    <t>Customer_403</t>
  </si>
  <si>
    <t>Customer_328</t>
  </si>
  <si>
    <t>Customer_146</t>
  </si>
  <si>
    <t>Customer_966</t>
  </si>
  <si>
    <t>2023-10-12</t>
  </si>
  <si>
    <t>2023-10-13</t>
  </si>
  <si>
    <t>Customer_179</t>
  </si>
  <si>
    <t>Customer_302</t>
  </si>
  <si>
    <t>Customer_933</t>
  </si>
  <si>
    <t>2023-07-14</t>
  </si>
  <si>
    <t>2023-07-17</t>
  </si>
  <si>
    <t>Customer_171</t>
  </si>
  <si>
    <t>2022-03-24</t>
  </si>
  <si>
    <t>2023-02-28</t>
  </si>
  <si>
    <t>2023-03-16</t>
  </si>
  <si>
    <t>Customer_704</t>
  </si>
  <si>
    <t>2023-12-03</t>
  </si>
  <si>
    <t>2023-04-05</t>
  </si>
  <si>
    <t>Customer_100</t>
  </si>
  <si>
    <t>2023-05-22</t>
  </si>
  <si>
    <t>Customer_937</t>
  </si>
  <si>
    <t>Customer_282</t>
  </si>
  <si>
    <t>2022-09-21</t>
  </si>
  <si>
    <t>Customer_265</t>
  </si>
  <si>
    <t>2022-01-12</t>
  </si>
  <si>
    <t>Customer_305</t>
  </si>
  <si>
    <t>Customer_360</t>
  </si>
  <si>
    <t>2023-08-24</t>
  </si>
  <si>
    <t>Customer_210</t>
  </si>
  <si>
    <t>2022-12-18</t>
  </si>
  <si>
    <t>Customer_947</t>
  </si>
  <si>
    <t>Customer_78</t>
  </si>
  <si>
    <t>Customer_521</t>
  </si>
  <si>
    <t>2023-08-27</t>
  </si>
  <si>
    <t>Customer_712</t>
  </si>
  <si>
    <t>2023-01-29</t>
  </si>
  <si>
    <t>Customer_722</t>
  </si>
  <si>
    <t>2023-09-14</t>
  </si>
  <si>
    <t>2023-11-02</t>
  </si>
  <si>
    <t>Customer_802</t>
  </si>
  <si>
    <t>2023-11-23</t>
  </si>
  <si>
    <t>2023-11-26</t>
  </si>
  <si>
    <t>2022-06-17</t>
  </si>
  <si>
    <t>Customer_501</t>
  </si>
  <si>
    <t>2022-03-11</t>
  </si>
  <si>
    <t>Customer_812</t>
  </si>
  <si>
    <t>2023-01-03</t>
  </si>
  <si>
    <t>Customer_801</t>
  </si>
  <si>
    <t>Customer_138</t>
  </si>
  <si>
    <t>Customer_93</t>
  </si>
  <si>
    <t>2022-09-15</t>
  </si>
  <si>
    <t>Customer_105</t>
  </si>
  <si>
    <t>2023-12-22</t>
  </si>
  <si>
    <t>Customer_549</t>
  </si>
  <si>
    <t>2022-06-05</t>
  </si>
  <si>
    <t>2022-06-08</t>
  </si>
  <si>
    <t>Customer_571</t>
  </si>
  <si>
    <t>Customer_174</t>
  </si>
  <si>
    <t>2023-03-25</t>
  </si>
  <si>
    <t>Customer_276</t>
  </si>
  <si>
    <t>2022-01-02</t>
  </si>
  <si>
    <t>Customer_684</t>
  </si>
  <si>
    <t>Customer_434</t>
  </si>
  <si>
    <t>2022-08-21</t>
  </si>
  <si>
    <t>2022-08-26</t>
  </si>
  <si>
    <t>Customer_740</t>
  </si>
  <si>
    <t>2022-01-01</t>
  </si>
  <si>
    <t>2023-02-05</t>
  </si>
  <si>
    <t>2022-03-09</t>
  </si>
  <si>
    <t>Customer_251</t>
  </si>
  <si>
    <t>2022-09-27</t>
  </si>
  <si>
    <t>2023-04-29</t>
  </si>
  <si>
    <t>Customer_943</t>
  </si>
  <si>
    <t>Customer_865</t>
  </si>
  <si>
    <t>Customer_595</t>
  </si>
  <si>
    <t>Customer_556</t>
  </si>
  <si>
    <t>Customer_303</t>
  </si>
  <si>
    <t>Customer_109</t>
  </si>
  <si>
    <t>Customer_545</t>
  </si>
  <si>
    <t>Customer_845</t>
  </si>
  <si>
    <t>2022-01-03</t>
  </si>
  <si>
    <t>Customer_912</t>
  </si>
  <si>
    <t>2023-05-05</t>
  </si>
  <si>
    <t>2022-07-27</t>
  </si>
  <si>
    <t>Customer_359</t>
  </si>
  <si>
    <t>2023-08-16</t>
  </si>
  <si>
    <t>2022-02-03</t>
  </si>
  <si>
    <t>2022-02-13</t>
  </si>
  <si>
    <t>Customer_117</t>
  </si>
  <si>
    <t>Customer_817</t>
  </si>
  <si>
    <t>Customer_352</t>
  </si>
  <si>
    <t>Customer_738</t>
  </si>
  <si>
    <t>2023-10-02</t>
  </si>
  <si>
    <t>Customer_512</t>
  </si>
  <si>
    <t>2022-05-22</t>
  </si>
  <si>
    <t>Customer_591</t>
  </si>
  <si>
    <t>Customer_16</t>
  </si>
  <si>
    <t>Customer_846</t>
  </si>
  <si>
    <t>Customer_256</t>
  </si>
  <si>
    <t>2023-08-18</t>
  </si>
  <si>
    <t>Customer_819</t>
  </si>
  <si>
    <t>2023-07-21</t>
  </si>
  <si>
    <t>2022-10-07</t>
  </si>
  <si>
    <t>Customer_500</t>
  </si>
  <si>
    <t>Customer_7</t>
  </si>
  <si>
    <t>Customer_44</t>
  </si>
  <si>
    <t>Customer_808</t>
  </si>
  <si>
    <t>Customer_292</t>
  </si>
  <si>
    <t>2022-11-28</t>
  </si>
  <si>
    <t>Customer_133</t>
  </si>
  <si>
    <t>2022-08-31</t>
  </si>
  <si>
    <t>Customer_263</t>
  </si>
  <si>
    <t>2022-01-17</t>
  </si>
  <si>
    <t>Customer_873</t>
  </si>
  <si>
    <t>Customer_960</t>
  </si>
  <si>
    <t>2022-09-08</t>
  </si>
  <si>
    <t>Customer_319</t>
  </si>
  <si>
    <t>Customer_38</t>
  </si>
  <si>
    <t>Customer_90</t>
  </si>
  <si>
    <t>Customer_909</t>
  </si>
  <si>
    <t>Customer_609</t>
  </si>
  <si>
    <t>2022-06-02</t>
  </si>
  <si>
    <t>Customer_522</t>
  </si>
  <si>
    <t>Customer_962</t>
  </si>
  <si>
    <t>Customer_651</t>
  </si>
  <si>
    <t>Customer_756</t>
  </si>
  <si>
    <t>Customer_130</t>
  </si>
  <si>
    <t>Customer_676</t>
  </si>
  <si>
    <t>2022-02-24</t>
  </si>
  <si>
    <t>Customer_523</t>
  </si>
  <si>
    <t>Customer_335</t>
  </si>
  <si>
    <t>2022-02-23</t>
  </si>
  <si>
    <t>Customer_938</t>
  </si>
  <si>
    <t>Customer_423</t>
  </si>
  <si>
    <t>2023-10-29</t>
  </si>
  <si>
    <t>Customer_887</t>
  </si>
  <si>
    <t>Customer_285</t>
  </si>
  <si>
    <t>Customer_867</t>
  </si>
  <si>
    <t>Customer_207</t>
  </si>
  <si>
    <t>Customer_923</t>
  </si>
  <si>
    <t>2023-05-16</t>
  </si>
  <si>
    <t>Customer_493</t>
  </si>
  <si>
    <t>Customer_529</t>
  </si>
  <si>
    <t>2022-07-14</t>
  </si>
  <si>
    <t>Customer_558</t>
  </si>
  <si>
    <t>2023-12-31</t>
  </si>
  <si>
    <t>Customer_856</t>
  </si>
  <si>
    <t>Customer_10</t>
  </si>
  <si>
    <t>Customer_384</t>
  </si>
  <si>
    <t>Customer_841</t>
  </si>
  <si>
    <t>2023-06-08</t>
  </si>
  <si>
    <t>Customer_700</t>
  </si>
  <si>
    <t>2023-05-10</t>
  </si>
  <si>
    <t>2023-07-18</t>
  </si>
  <si>
    <t>2022-11-23</t>
  </si>
  <si>
    <t>Customer_606</t>
  </si>
  <si>
    <t>2023-03-09</t>
  </si>
  <si>
    <t>Customer_12</t>
  </si>
  <si>
    <t>Customer_998</t>
  </si>
  <si>
    <t>Customer_682</t>
  </si>
  <si>
    <t>Customer_388</t>
  </si>
  <si>
    <t>Customer_448</t>
  </si>
  <si>
    <t>2023-11-18</t>
  </si>
  <si>
    <t>2023-11-19</t>
  </si>
  <si>
    <t>Customer_39</t>
  </si>
  <si>
    <t>Customer_772</t>
  </si>
  <si>
    <t>Customer_848</t>
  </si>
  <si>
    <t>Customer_980</t>
  </si>
  <si>
    <t>Customer_124</t>
  </si>
  <si>
    <t>2022-03-27</t>
  </si>
  <si>
    <t>Customer_557</t>
  </si>
  <si>
    <t>2023-03-24</t>
  </si>
  <si>
    <t>Customer_934</t>
  </si>
  <si>
    <t>2023-04-22</t>
  </si>
  <si>
    <t>2023-03-30</t>
  </si>
  <si>
    <t>2023-03-03</t>
  </si>
  <si>
    <t>2023-03-05</t>
  </si>
  <si>
    <t>Customer_944</t>
  </si>
  <si>
    <t>2022-12-06</t>
  </si>
  <si>
    <t>Customer_926</t>
  </si>
  <si>
    <t>Customer_211</t>
  </si>
  <si>
    <t>Customer_913</t>
  </si>
  <si>
    <t>2022-03-12</t>
  </si>
  <si>
    <t>Customer_539</t>
  </si>
  <si>
    <t>Customer_658</t>
  </si>
  <si>
    <t>2022-07-25</t>
  </si>
  <si>
    <t>Customer_270</t>
  </si>
  <si>
    <t>Customer_329</t>
  </si>
  <si>
    <t>Customer_128</t>
  </si>
  <si>
    <t>Customer_48</t>
  </si>
  <si>
    <t>2023-02-22</t>
  </si>
  <si>
    <t>Customer_731</t>
  </si>
  <si>
    <t>Customer_736</t>
  </si>
  <si>
    <t>2023-04-08</t>
  </si>
  <si>
    <t>Customer_946</t>
  </si>
  <si>
    <t>Customer_264</t>
  </si>
  <si>
    <t>Customer_14</t>
  </si>
  <si>
    <t>Customer_41</t>
  </si>
  <si>
    <t>Customer_232</t>
  </si>
  <si>
    <t>Customer_698</t>
  </si>
  <si>
    <t>Customer_663</t>
  </si>
  <si>
    <t>2023-11-05</t>
  </si>
  <si>
    <t>Customer_617</t>
  </si>
  <si>
    <t>2023-06-01</t>
  </si>
  <si>
    <t>Customer_644</t>
  </si>
  <si>
    <t>Customer_786</t>
  </si>
  <si>
    <t>Customer_714</t>
  </si>
  <si>
    <t>2022-03-29</t>
  </si>
  <si>
    <t>Customer_240</t>
  </si>
  <si>
    <t>2023-07-07</t>
  </si>
  <si>
    <t>Customer_671</t>
  </si>
  <si>
    <t>2022-03-04</t>
  </si>
  <si>
    <t>Customer_918</t>
  </si>
  <si>
    <t>2023-10-07</t>
  </si>
  <si>
    <t>2023-10-08</t>
  </si>
  <si>
    <t>Customer_120</t>
  </si>
  <si>
    <t>Customer_258</t>
  </si>
  <si>
    <t>Customer_296</t>
  </si>
  <si>
    <t>Customer_162</t>
  </si>
  <si>
    <t>Customer_337</t>
  </si>
  <si>
    <t>Customer_951</t>
  </si>
  <si>
    <t>2022-12-04</t>
  </si>
  <si>
    <t>Customer_300</t>
  </si>
  <si>
    <t>2023-05-25</t>
  </si>
  <si>
    <t>Customer_538</t>
  </si>
  <si>
    <t>Customer_843</t>
  </si>
  <si>
    <t>Customer_372</t>
  </si>
  <si>
    <t>2022-10-04</t>
  </si>
  <si>
    <t>Customer_594</t>
  </si>
  <si>
    <t>2022-01-11</t>
  </si>
  <si>
    <t>Customer_468</t>
  </si>
  <si>
    <t>Customer_87</t>
  </si>
  <si>
    <t>2023-04-07</t>
  </si>
  <si>
    <t>Customer_401</t>
  </si>
  <si>
    <t>2022-02-04</t>
  </si>
  <si>
    <t>2022-08-12</t>
  </si>
  <si>
    <t>Customer_509</t>
  </si>
  <si>
    <t>Customer_741</t>
  </si>
  <si>
    <t>Customer_678</t>
  </si>
  <si>
    <t>Customer_525</t>
  </si>
  <si>
    <t>Customer_815</t>
  </si>
  <si>
    <t>Customer_52</t>
  </si>
  <si>
    <t>Customer_347</t>
  </si>
  <si>
    <t>Customer_287</t>
  </si>
  <si>
    <t>Customer_431</t>
  </si>
  <si>
    <t>Customer_269</t>
  </si>
  <si>
    <t>2023-10-11</t>
  </si>
  <si>
    <t>Customer_278</t>
  </si>
  <si>
    <t>Customer_91</t>
  </si>
  <si>
    <t>2023-09-05</t>
  </si>
  <si>
    <t>2023-01-15</t>
  </si>
  <si>
    <t>Customer_729</t>
  </si>
  <si>
    <t>Customer_813</t>
  </si>
  <si>
    <t>Customer_716</t>
  </si>
  <si>
    <t>Customer_814</t>
  </si>
  <si>
    <t>Customer_370</t>
  </si>
  <si>
    <t>2022-05-08</t>
  </si>
  <si>
    <t>Customer_266</t>
  </si>
  <si>
    <t>Customer_466</t>
  </si>
  <si>
    <t>2022-08-30</t>
  </si>
  <si>
    <t>Customer_473</t>
  </si>
  <si>
    <t>Customer_212</t>
  </si>
  <si>
    <t>Customer_626</t>
  </si>
  <si>
    <t>Customer_417</t>
  </si>
  <si>
    <t>Customer_573</t>
  </si>
  <si>
    <t>Customer_492</t>
  </si>
  <si>
    <t>Customer_165</t>
  </si>
  <si>
    <t>Customer_809</t>
  </si>
  <si>
    <t>Customer_680</t>
  </si>
  <si>
    <t>2023-05-23</t>
  </si>
  <si>
    <t>Customer_535</t>
  </si>
  <si>
    <t>Customer_795</t>
  </si>
  <si>
    <t>Customer_410</t>
  </si>
  <si>
    <t>Customer_122</t>
  </si>
  <si>
    <t>Customer_274</t>
  </si>
  <si>
    <t>Customer_250</t>
  </si>
  <si>
    <t>Customer_835</t>
  </si>
  <si>
    <t>Customer_751</t>
  </si>
  <si>
    <t>Customer_799</t>
  </si>
  <si>
    <t>Customer_30</t>
  </si>
  <si>
    <t>2022-05-17</t>
  </si>
  <si>
    <t>Customer_489</t>
  </si>
  <si>
    <t>2022-11-01</t>
  </si>
  <si>
    <t>Customer_507</t>
  </si>
  <si>
    <t>Customer_317</t>
  </si>
  <si>
    <t>Customer_774</t>
  </si>
  <si>
    <t>2023-06-28</t>
  </si>
  <si>
    <t>Customer_853</t>
  </si>
  <si>
    <t>2022-06-07</t>
  </si>
  <si>
    <t>Customer_326</t>
  </si>
  <si>
    <t>Customer_661</t>
  </si>
  <si>
    <t>Customer_426</t>
  </si>
  <si>
    <t>Customer_246</t>
  </si>
  <si>
    <t>Customer_238</t>
  </si>
  <si>
    <t>Customer_169</t>
  </si>
  <si>
    <t>Customer_427</t>
  </si>
  <si>
    <t>Customer_941</t>
  </si>
  <si>
    <t>Customer_607</t>
  </si>
  <si>
    <t>Customer_510</t>
  </si>
  <si>
    <t>Customer_42</t>
  </si>
  <si>
    <t>Customer_822</t>
  </si>
  <si>
    <t>Customer_770</t>
  </si>
  <si>
    <t>Customer_257</t>
  </si>
  <si>
    <t>2022-08-22</t>
  </si>
  <si>
    <t>Customer_675</t>
  </si>
  <si>
    <t>Customer_273</t>
  </si>
  <si>
    <t>Customer_151</t>
  </si>
  <si>
    <t>Customer_531</t>
  </si>
  <si>
    <t>2022-05-05</t>
  </si>
  <si>
    <t>2023-10-06</t>
  </si>
  <si>
    <t>Customer_36</t>
  </si>
  <si>
    <t>2023-09-03</t>
  </si>
  <si>
    <t>Customer_217</t>
  </si>
  <si>
    <t>2022-05-18</t>
  </si>
  <si>
    <t>Customer_589</t>
  </si>
  <si>
    <t>2023-12-09</t>
  </si>
  <si>
    <t>Customer_693</t>
  </si>
  <si>
    <t>Customer_383</t>
  </si>
  <si>
    <t>Customer_916</t>
  </si>
  <si>
    <t>Customer_513</t>
  </si>
  <si>
    <t>2022-03-01</t>
  </si>
  <si>
    <t>Customer_528</t>
  </si>
  <si>
    <t>Customer_108</t>
  </si>
  <si>
    <t>Customer_316</t>
  </si>
  <si>
    <t>Customer_823</t>
  </si>
  <si>
    <t>Customer_613</t>
  </si>
  <si>
    <t>2023-09-10</t>
  </si>
  <si>
    <t>Customer_890</t>
  </si>
  <si>
    <t>Customer_876</t>
  </si>
  <si>
    <t>2023-08-25</t>
  </si>
  <si>
    <t>Customer_163</t>
  </si>
  <si>
    <t>2022-04-20</t>
  </si>
  <si>
    <t>Customer_793</t>
  </si>
  <si>
    <t>Customer_312</t>
  </si>
  <si>
    <t>Customer_779</t>
  </si>
  <si>
    <t>Customer_904</t>
  </si>
  <si>
    <t>Customer_102</t>
  </si>
  <si>
    <t>Customer_181</t>
  </si>
  <si>
    <t>Customer_367</t>
  </si>
  <si>
    <t>Customer_153</t>
  </si>
  <si>
    <t>Customer_137</t>
  </si>
  <si>
    <t>Customer_361</t>
  </si>
  <si>
    <t>Customer_436</t>
  </si>
  <si>
    <t>Customer_706</t>
  </si>
  <si>
    <t>Customer_13</t>
  </si>
  <si>
    <t>Customer_601</t>
  </si>
  <si>
    <t>Customer_37</t>
  </si>
  <si>
    <t>Customer_72</t>
  </si>
  <si>
    <t>Customer_908</t>
  </si>
  <si>
    <t>Customer_267</t>
  </si>
  <si>
    <t>Customer_125</t>
  </si>
  <si>
    <t>Customer_67</t>
  </si>
  <si>
    <t>Customer_63</t>
  </si>
  <si>
    <t>Customer_653</t>
  </si>
  <si>
    <t>Customer_552</t>
  </si>
  <si>
    <t>Customer_27</t>
  </si>
  <si>
    <t>Customer_555</t>
  </si>
  <si>
    <t>2023-06-18</t>
  </si>
  <si>
    <t>Customer_829</t>
  </si>
  <si>
    <t>Customer_968</t>
  </si>
  <si>
    <t>Customer_35</t>
  </si>
  <si>
    <t>Customer_135</t>
  </si>
  <si>
    <t>Customer_474</t>
  </si>
  <si>
    <t>Customer_995</t>
  </si>
  <si>
    <t>Customer_103</t>
  </si>
  <si>
    <t>2022-11-08</t>
  </si>
  <si>
    <t>Customer_318</t>
  </si>
  <si>
    <t>2022-10-12</t>
  </si>
  <si>
    <t>Customer_242</t>
  </si>
  <si>
    <t>Customer_764</t>
  </si>
  <si>
    <t>Customer_965</t>
  </si>
  <si>
    <t>Customer_132</t>
  </si>
  <si>
    <t>Customer_115</t>
  </si>
  <si>
    <t>Customer_785</t>
  </si>
  <si>
    <t>Customer_866</t>
  </si>
  <si>
    <t>Customer_997</t>
  </si>
  <si>
    <t>Customer_996</t>
  </si>
  <si>
    <t>Customer_514</t>
  </si>
  <si>
    <t>Customer_771</t>
  </si>
  <si>
    <t>Customer_141</t>
  </si>
  <si>
    <t>Customer_652</t>
  </si>
  <si>
    <t>Customer_283</t>
  </si>
  <si>
    <t>Customer_173</t>
  </si>
  <si>
    <t>Customer_667</t>
  </si>
  <si>
    <t>2023-09-12</t>
  </si>
  <si>
    <t>Customer_208</t>
  </si>
  <si>
    <t>Customer_956</t>
  </si>
  <si>
    <t>2022-01-20</t>
  </si>
  <si>
    <t>2023-06-17</t>
  </si>
  <si>
    <t>Customer_218</t>
  </si>
  <si>
    <t>Customer_686</t>
  </si>
  <si>
    <t>Customer_564</t>
  </si>
  <si>
    <t>Customer_707</t>
  </si>
  <si>
    <t>Customer_602</t>
  </si>
  <si>
    <t>Customer_807</t>
  </si>
  <si>
    <t>Customer_824</t>
  </si>
  <si>
    <t>Customer_709</t>
  </si>
  <si>
    <t>Customer_393</t>
  </si>
  <si>
    <t>2023-03-19</t>
  </si>
  <si>
    <t>Customer_51</t>
  </si>
  <si>
    <t>Customer_320</t>
  </si>
  <si>
    <t>Customer_158</t>
  </si>
  <si>
    <t>Customer_632</t>
  </si>
  <si>
    <t>Customer_340</t>
  </si>
  <si>
    <t>Customer_659</t>
  </si>
  <si>
    <t>Customer_336</t>
  </si>
  <si>
    <t>Customer_636</t>
  </si>
  <si>
    <t>Customer_348</t>
  </si>
  <si>
    <t>Customer_665</t>
  </si>
  <si>
    <t>Customer_584</t>
  </si>
  <si>
    <t>Customer_942</t>
  </si>
  <si>
    <t>Customer_457</t>
  </si>
  <si>
    <t>Customer_486</t>
  </si>
  <si>
    <t>Customer_739</t>
  </si>
  <si>
    <t>Customer_554</t>
  </si>
  <si>
    <t>Customer_708</t>
  </si>
  <si>
    <t>Customer_503</t>
  </si>
  <si>
    <t>Customer_161</t>
  </si>
  <si>
    <t>Customer_765</t>
  </si>
  <si>
    <t>Customer_754</t>
  </si>
  <si>
    <t>Customer_462</t>
  </si>
  <si>
    <t>Customer_484</t>
  </si>
  <si>
    <t>2022-07-26</t>
  </si>
  <si>
    <t>Customer_415</t>
  </si>
  <si>
    <t>Customer_280</t>
  </si>
  <si>
    <t>Customer_73</t>
  </si>
  <si>
    <t>Customer_715</t>
  </si>
  <si>
    <t>Customer_894</t>
  </si>
  <si>
    <t>Customer_620</t>
  </si>
  <si>
    <t>Customer_703</t>
  </si>
  <si>
    <t>Customer_95</t>
  </si>
  <si>
    <t>Customer_350</t>
  </si>
  <si>
    <t>Customer_248</t>
  </si>
  <si>
    <t>Customer_245</t>
  </si>
  <si>
    <t>Customer_990</t>
  </si>
  <si>
    <t>2023-12-20</t>
  </si>
  <si>
    <t>Customer_777</t>
  </si>
  <si>
    <t>Customer_585</t>
  </si>
  <si>
    <t>Customer_101</t>
  </si>
  <si>
    <t>Customer_204</t>
  </si>
  <si>
    <t>Customer_599</t>
  </si>
  <si>
    <t>Customer_363</t>
  </si>
  <si>
    <t>Customer_180</t>
  </si>
  <si>
    <t>Customer_442</t>
  </si>
  <si>
    <t>Customer_406</t>
  </si>
  <si>
    <t>Customer_773</t>
  </si>
  <si>
    <t>Customer_310</t>
  </si>
  <si>
    <t>Customer_694</t>
  </si>
  <si>
    <t>Customer_166</t>
  </si>
  <si>
    <t>Customer_420</t>
  </si>
  <si>
    <t>Customer_727</t>
  </si>
  <si>
    <t>2023-09-09</t>
  </si>
  <si>
    <t>Customer_711</t>
  </si>
  <si>
    <t>Customer_374</t>
  </si>
  <si>
    <t>Customer_29</t>
  </si>
  <si>
    <t>Customer_4</t>
  </si>
  <si>
    <t>2022-05-31</t>
  </si>
  <si>
    <t>Customer_1000</t>
  </si>
  <si>
    <t>Customer_297</t>
  </si>
  <si>
    <t>Customer_404</t>
  </si>
  <si>
    <t>Customer_598</t>
  </si>
  <si>
    <t>Customer_477</t>
  </si>
  <si>
    <t>Customer_673</t>
  </si>
  <si>
    <t>Customer_237</t>
  </si>
  <si>
    <t>Customer_194</t>
  </si>
  <si>
    <t>Customer_527</t>
  </si>
  <si>
    <t>Customer_127</t>
  </si>
  <si>
    <t>Customer_86</t>
  </si>
  <si>
    <t>Customer_74</t>
  </si>
  <si>
    <t>Customer_776</t>
  </si>
  <si>
    <t>Customer_927</t>
  </si>
  <si>
    <t>Customer_896</t>
  </si>
  <si>
    <t>Customer_455</t>
  </si>
  <si>
    <t>Customer_622</t>
  </si>
  <si>
    <t>2022-04-21</t>
  </si>
  <si>
    <t>Customer_952</t>
  </si>
  <si>
    <t>Customer_791</t>
  </si>
  <si>
    <t>2023-01-04</t>
  </si>
  <si>
    <t>Customer_416</t>
  </si>
  <si>
    <t>Customer_422</t>
  </si>
  <si>
    <t>Customer_43</t>
  </si>
  <si>
    <t>Customer_789</t>
  </si>
  <si>
    <t>Customer_447</t>
  </si>
  <si>
    <t>Customer_405</t>
  </si>
  <si>
    <t>Customer_284</t>
  </si>
  <si>
    <t>Customer_649</t>
  </si>
  <si>
    <t>Customer_121</t>
  </si>
  <si>
    <t>2023-10-16</t>
  </si>
  <si>
    <t>Customer_758</t>
  </si>
  <si>
    <t>Customer_80</t>
  </si>
  <si>
    <t>Customer_92</t>
  </si>
  <si>
    <t>Customer_957</t>
  </si>
  <si>
    <t>Customer_666</t>
  </si>
  <si>
    <t>Customer_387</t>
  </si>
  <si>
    <t>Customer_928</t>
  </si>
  <si>
    <t>Customer_685</t>
  </si>
  <si>
    <t>Customer_869</t>
  </si>
  <si>
    <t>Customer_20</t>
  </si>
  <si>
    <t>Customer_17</t>
  </si>
  <si>
    <t>Customer_46</t>
  </si>
  <si>
    <t>Customer_612</t>
  </si>
  <si>
    <t>Customer_399</t>
  </si>
  <si>
    <t>Customer_810</t>
  </si>
  <si>
    <t>Customer_298</t>
  </si>
  <si>
    <t>Customer_543</t>
  </si>
  <si>
    <t>Customer_633</t>
  </si>
  <si>
    <t>Customer_839</t>
  </si>
  <si>
    <t>Customer_205</t>
  </si>
  <si>
    <t>Customer_935</t>
  </si>
  <si>
    <t>Customer_129</t>
  </si>
  <si>
    <t>Customer_82</t>
  </si>
  <si>
    <t>Customer_61</t>
  </si>
  <si>
    <t>Customer_9</t>
  </si>
  <si>
    <t>Customer_156</t>
  </si>
  <si>
    <t>Customer_540</t>
  </si>
  <si>
    <t>Customer_344</t>
  </si>
  <si>
    <t>Customer_798</t>
  </si>
  <si>
    <t>Customer_77</t>
  </si>
  <si>
    <t>Customer_453</t>
  </si>
  <si>
    <t>2022-01-14</t>
  </si>
  <si>
    <t>Customer_674</t>
  </si>
  <si>
    <t>Customer_718</t>
  </si>
  <si>
    <t>Customer_733</t>
  </si>
  <si>
    <t>Customer_424</t>
  </si>
  <si>
    <t>Customer_515</t>
  </si>
  <si>
    <t>Customer_376</t>
  </si>
  <si>
    <t>Customer_702</t>
  </si>
  <si>
    <t>Customer_717</t>
  </si>
  <si>
    <t>Customer_167</t>
  </si>
  <si>
    <t>Customer_338</t>
  </si>
  <si>
    <t>Customer_689</t>
  </si>
  <si>
    <t>Customer_901</t>
  </si>
  <si>
    <t>2023-08-14</t>
  </si>
  <si>
    <t>Customer_624</t>
  </si>
  <si>
    <t>Customer_230</t>
  </si>
  <si>
    <t>Customer_386</t>
  </si>
  <si>
    <t>Customer_234</t>
  </si>
  <si>
    <t>Customer_107</t>
  </si>
  <si>
    <t>Customer_2</t>
  </si>
  <si>
    <t>Customer_647</t>
  </si>
  <si>
    <t>Customer_79</t>
  </si>
  <si>
    <t>Customer_306</t>
  </si>
  <si>
    <t>2023-01-08</t>
  </si>
  <si>
    <t>Customer_411</t>
  </si>
  <si>
    <t>Customer_797</t>
  </si>
  <si>
    <t>Customer_498</t>
  </si>
  <si>
    <t>2022-06-28</t>
  </si>
  <si>
    <t>Customer_480</t>
  </si>
  <si>
    <t>Customer_349</t>
  </si>
  <si>
    <t>Customer_83</t>
  </si>
  <si>
    <t>Customer_23</t>
  </si>
  <si>
    <t>Customer_343</t>
  </si>
  <si>
    <t>2022-02-19</t>
  </si>
  <si>
    <t>2023-11-15</t>
  </si>
  <si>
    <t>Customer_195</t>
  </si>
  <si>
    <t>Customer_511</t>
  </si>
  <si>
    <t>Customer_45</t>
  </si>
  <si>
    <t>Customer_49</t>
  </si>
  <si>
    <t>Customer_304</t>
  </si>
  <si>
    <t>Customer_925</t>
  </si>
  <si>
    <t>Customer_190</t>
  </si>
  <si>
    <t>Customer_563</t>
  </si>
  <si>
    <t>Customer_637</t>
  </si>
  <si>
    <t>Customer_699</t>
  </si>
  <si>
    <t>Customer_373</t>
  </si>
  <si>
    <t>Customer_541</t>
  </si>
  <si>
    <t>Customer_915</t>
  </si>
  <si>
    <t>Customer_291</t>
  </si>
  <si>
    <t>Customer_458</t>
  </si>
  <si>
    <t>Customer_497</t>
  </si>
  <si>
    <t>Customer_917</t>
  </si>
  <si>
    <t>Customer_25</t>
  </si>
  <si>
    <t>Customer_113</t>
  </si>
  <si>
    <t>Customer_804</t>
  </si>
  <si>
    <t>Customer_763</t>
  </si>
  <si>
    <t>Customer_213</t>
  </si>
  <si>
    <t>Customer_116</t>
  </si>
  <si>
    <t>Customer_252</t>
  </si>
  <si>
    <t>Customer_459</t>
  </si>
  <si>
    <t>Customer_1</t>
  </si>
  <si>
    <t>Customer_713</t>
  </si>
  <si>
    <t>Customer_519</t>
  </si>
  <si>
    <t>2023-12-08</t>
  </si>
  <si>
    <t>Customer_840</t>
  </si>
  <si>
    <t>Customer_481</t>
  </si>
  <si>
    <t>Customer_443</t>
  </si>
  <si>
    <t>Customer_184</t>
  </si>
  <si>
    <t>Customer_177</t>
  </si>
  <si>
    <t>Customer_396</t>
  </si>
  <si>
    <t>Customer_569</t>
  </si>
  <si>
    <t>Customer_309</t>
  </si>
  <si>
    <t>Customer_769</t>
  </si>
  <si>
    <t>Customer_640</t>
  </si>
  <si>
    <t>Customer_467</t>
  </si>
  <si>
    <t>Customer_616</t>
  </si>
  <si>
    <t>Customer_518</t>
  </si>
  <si>
    <t>Customer_893</t>
  </si>
  <si>
    <t>Customer_669</t>
  </si>
  <si>
    <t>Customer_570</t>
  </si>
  <si>
    <t>Customer_193</t>
  </si>
  <si>
    <t>Customer_175</t>
  </si>
  <si>
    <t>Customer_444</t>
  </si>
  <si>
    <t>Customer_392</t>
  </si>
  <si>
    <t>Customer_33</t>
  </si>
  <si>
    <t>Customer_546</t>
  </si>
  <si>
    <t>Customer_988</t>
  </si>
  <si>
    <t>Customer_878</t>
  </si>
  <si>
    <t>Customer_553</t>
  </si>
  <si>
    <t>2023-04-30</t>
  </si>
  <si>
    <t>Customer_334</t>
  </si>
  <si>
    <t>Customer_805</t>
  </si>
  <si>
    <t>Customer_784</t>
  </si>
  <si>
    <t>Customer_224</t>
  </si>
  <si>
    <t>Customer_143</t>
  </si>
  <si>
    <t>Customer_6</t>
  </si>
  <si>
    <t>Customer_953</t>
  </si>
  <si>
    <t>Customer_96</t>
  </si>
  <si>
    <t>Customer_496</t>
  </si>
  <si>
    <t>Customer_600</t>
  </si>
  <si>
    <t>Customer_532</t>
  </si>
  <si>
    <t>2024-01-04</t>
  </si>
  <si>
    <t>Customer_526</t>
  </si>
  <si>
    <t>Customer_983</t>
  </si>
  <si>
    <t>Customer_28</t>
  </si>
  <si>
    <t>Customer_747</t>
  </si>
  <si>
    <t>Customer_794</t>
  </si>
  <si>
    <t>Customer_59</t>
  </si>
  <si>
    <t>Customer_293</t>
  </si>
  <si>
    <t>Customer_610</t>
  </si>
  <si>
    <t>Customer_185</t>
  </si>
  <si>
    <t>Customer_565</t>
  </si>
  <si>
    <t>Customer_697</t>
  </si>
  <si>
    <t>Customer_70</t>
  </si>
  <si>
    <t>Customer_382</t>
  </si>
  <si>
    <t>Customer_475</t>
  </si>
  <si>
    <t>Customer_985</t>
  </si>
  <si>
    <t>Customer_892</t>
  </si>
  <si>
    <t>Customer_723</t>
  </si>
  <si>
    <t>Customer_345</t>
  </si>
  <si>
    <t>2022-05-03</t>
  </si>
  <si>
    <t>Customer_375</t>
  </si>
  <si>
    <t>Customer_963</t>
  </si>
  <si>
    <t>Customer_950</t>
  </si>
  <si>
    <t>Customer_294</t>
  </si>
  <si>
    <t>Customer_76</t>
  </si>
  <si>
    <t>Customer_301</t>
  </si>
  <si>
    <t>Customer_639</t>
  </si>
  <si>
    <t>Customer_351</t>
  </si>
  <si>
    <t>Customer_324</t>
  </si>
  <si>
    <t>Customer_487</t>
  </si>
  <si>
    <t>Customer_222</t>
  </si>
  <si>
    <t>Customer_233</t>
  </si>
  <si>
    <t>Customer_333</t>
  </si>
  <si>
    <t>Customer_186</t>
  </si>
  <si>
    <t>Customer_825</t>
  </si>
  <si>
    <t>Customer_295</t>
  </si>
  <si>
    <t>Customer_123</t>
  </si>
  <si>
    <t>Customer_891</t>
  </si>
  <si>
    <t>Customer_783</t>
  </si>
  <si>
    <t>Customer_977</t>
  </si>
  <si>
    <t>Customer_198</t>
  </si>
  <si>
    <t>Customer_932</t>
  </si>
  <si>
    <t>2024-01-05</t>
  </si>
  <si>
    <t>Customer_253</t>
  </si>
  <si>
    <t>Customer_861</t>
  </si>
  <si>
    <t>Customer_149</t>
  </si>
  <si>
    <t>Customer_534</t>
  </si>
  <si>
    <t>Customer_502</t>
  </si>
  <si>
    <t>Customer_271</t>
  </si>
  <si>
    <t>Customer_ID</t>
  </si>
  <si>
    <t>Product_ID</t>
  </si>
  <si>
    <t>Order_Year</t>
  </si>
  <si>
    <t>Order_Month</t>
  </si>
  <si>
    <t>Total Sales</t>
  </si>
  <si>
    <t>Total Profit</t>
  </si>
  <si>
    <t>Total Orders</t>
  </si>
  <si>
    <t>Profit Margin %</t>
  </si>
  <si>
    <t>Row Labels</t>
  </si>
  <si>
    <t>Grand Total</t>
  </si>
  <si>
    <t>Sum of Sales</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</si>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</sst>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00;#,##0.00\ \-&quot;₹&quot;;&quot;₹&quot;\ #,##0.00"/>
  </numFmts>
  <fonts count="7" x14ac:knownFonts="1">
    <font>
      <sz val="11"/>
      <color theme="1"/>
      <name val="Calibri"/>
      <family val="2"/>
      <scheme val="minor"/>
    </font>
    <font>
      <sz val="14"/>
      <color theme="1"/>
      <name val="Calibri"/>
      <family val="2"/>
      <scheme val="minor"/>
    </font>
    <font>
      <sz val="28"/>
      <color theme="1"/>
      <name val="Calibri"/>
      <family val="2"/>
      <scheme val="minor"/>
    </font>
    <font>
      <b/>
      <sz val="18"/>
      <color theme="1"/>
      <name val="Calibri"/>
      <family val="2"/>
      <scheme val="minor"/>
    </font>
    <font>
      <sz val="14"/>
      <name val="Calibri"/>
      <family val="2"/>
      <scheme val="minor"/>
    </font>
    <font>
      <b/>
      <sz val="20"/>
      <color theme="1"/>
      <name val="Calibri"/>
      <family val="2"/>
      <scheme val="minor"/>
    </font>
    <font>
      <sz val="22"/>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s>
  <borders count="1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0">
    <xf numFmtId="0" fontId="0" fillId="0" borderId="0" xfId="0"/>
    <xf numFmtId="164" fontId="0" fillId="0" borderId="0" xfId="0" applyNumberFormat="1"/>
    <xf numFmtId="14" fontId="0" fillId="0" borderId="0" xfId="0" applyNumberFormat="1"/>
    <xf numFmtId="0" fontId="0" fillId="0" borderId="1" xfId="0" applyBorder="1"/>
    <xf numFmtId="0" fontId="0" fillId="0" borderId="2" xfId="0" applyBorder="1"/>
    <xf numFmtId="0" fontId="0" fillId="0" borderId="5"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5" fontId="0" fillId="0" borderId="0" xfId="0" applyNumberFormat="1"/>
    <xf numFmtId="0" fontId="2" fillId="0" borderId="6" xfId="0" applyFont="1" applyBorder="1"/>
    <xf numFmtId="0" fontId="2" fillId="0" borderId="4" xfId="0" applyFont="1" applyBorder="1"/>
    <xf numFmtId="0" fontId="0" fillId="2" borderId="0" xfId="0" applyFill="1"/>
    <xf numFmtId="0" fontId="5" fillId="2" borderId="0" xfId="0" applyFont="1" applyFill="1" applyAlignment="1">
      <alignment horizontal="center" vertical="center"/>
    </xf>
    <xf numFmtId="0" fontId="4" fillId="2" borderId="0" xfId="0" applyFont="1" applyFill="1" applyAlignment="1">
      <alignment horizontal="center"/>
    </xf>
    <xf numFmtId="164" fontId="3" fillId="2" borderId="0" xfId="0" applyNumberFormat="1" applyFont="1" applyFill="1" applyAlignment="1">
      <alignment horizontal="center" vertical="center"/>
    </xf>
    <xf numFmtId="10" fontId="3" fillId="2" borderId="0" xfId="0" applyNumberFormat="1" applyFont="1" applyFill="1" applyAlignment="1">
      <alignment horizontal="center" vertical="center"/>
    </xf>
    <xf numFmtId="0" fontId="5" fillId="3" borderId="0" xfId="0" applyFont="1" applyFill="1" applyAlignment="1">
      <alignment horizontal="center" vertical="center"/>
    </xf>
    <xf numFmtId="0" fontId="1" fillId="2" borderId="0" xfId="0" applyFont="1" applyFill="1" applyAlignment="1">
      <alignment horizontal="center"/>
    </xf>
    <xf numFmtId="165" fontId="6" fillId="0" borderId="3" xfId="0" applyNumberFormat="1" applyFont="1" applyBorder="1"/>
    <xf numFmtId="165" fontId="6" fillId="0" borderId="6" xfId="0" applyNumberFormat="1" applyFont="1" applyBorder="1"/>
  </cellXfs>
  <cellStyles count="1">
    <cellStyle name="Normal" xfId="0" builtinId="0"/>
  </cellStyles>
  <dxfs count="19">
    <dxf>
      <font>
        <sz val="24"/>
      </font>
    </dxf>
    <dxf>
      <font>
        <sz val="22"/>
      </font>
    </dxf>
    <dxf>
      <font>
        <sz val="26"/>
      </font>
    </dxf>
    <dxf>
      <font>
        <sz val="24"/>
      </font>
    </dxf>
    <dxf>
      <font>
        <sz val="22"/>
      </font>
    </dxf>
    <dxf>
      <font>
        <sz val="26"/>
      </font>
    </dxf>
    <dxf>
      <alignment vertical="center"/>
    </dxf>
    <dxf>
      <alignment horizontal="center"/>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 #,##0.00"/>
    </dxf>
    <dxf>
      <numFmt numFmtId="164" formatCode="&quot;₹&quot;\ #,##0.00"/>
    </dxf>
    <dxf>
      <numFmt numFmtId="19" formatCode="dd/mm/yyyy"/>
    </dxf>
    <dxf>
      <numFmt numFmtId="0" formatCode="General"/>
    </dxf>
    <dxf>
      <numFmt numFmtId="0" formatCode="General"/>
    </dxf>
    <dxf>
      <numFmt numFmtId="19" formatCode="dd/mm/yyyy"/>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[superstore_realistic_dataset.xlsx]Data For DashBoard!PivotTable2</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For DashBoard'!$C$15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'Data For DashBoard'!$B$16:$B$42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2022</c:v>
                  </c:pt>
                  <c:pt idx="12">
                    <c:v>2023</c:v>
                  </c:pt>
                </c:lvl>
              </c:multiLvlStrCache>
            </c:multiLvlStrRef>
          </c:cat>
          <c:val>
            <c:numRef>
              <c:f>'Data For DashBoard'!$C$16:$C$42</c:f>
              <c:numCache>
                <c:formatCode>"₹"\ #,##0.00;#,##0.00\ \-"₹";"₹"\ #,##0.00</c:formatCode>
                <c:ptCount val="24"/>
                <c:pt idx="0">
                  <c:v>4158475.88</c:v>
                </c:pt>
                <c:pt idx="1">
                  <c:v>3982263.25</c:v>
                </c:pt>
                <c:pt idx="2">
                  <c:v>4272073.75</c:v>
                </c:pt>
                <c:pt idx="3">
                  <c:v>4286140.76</c:v>
                </c:pt>
                <c:pt idx="4">
                  <c:v>4437656.74</c:v>
                </c:pt>
                <c:pt idx="5">
                  <c:v>4166499.39</c:v>
                </c:pt>
                <c:pt idx="6">
                  <c:v>4061475.85</c:v>
                </c:pt>
                <c:pt idx="7">
                  <c:v>4386551.45</c:v>
                </c:pt>
                <c:pt idx="8">
                  <c:v>4219240.4800000004</c:v>
                </c:pt>
                <c:pt idx="9">
                  <c:v>4392500.32</c:v>
                </c:pt>
                <c:pt idx="10">
                  <c:v>4413392.72</c:v>
                </c:pt>
                <c:pt idx="11">
                  <c:v>4119086.73</c:v>
                </c:pt>
                <c:pt idx="12">
                  <c:v>4507125.7699999996</c:v>
                </c:pt>
                <c:pt idx="13">
                  <c:v>4053749.82</c:v>
                </c:pt>
                <c:pt idx="14">
                  <c:v>4310493.24</c:v>
                </c:pt>
                <c:pt idx="15">
                  <c:v>3983735.34</c:v>
                </c:pt>
                <c:pt idx="16">
                  <c:v>4097966.29</c:v>
                </c:pt>
                <c:pt idx="17">
                  <c:v>4226175.41</c:v>
                </c:pt>
                <c:pt idx="18">
                  <c:v>4387773.09</c:v>
                </c:pt>
                <c:pt idx="19">
                  <c:v>4470189.1100000003</c:v>
                </c:pt>
                <c:pt idx="20">
                  <c:v>4231082.04</c:v>
                </c:pt>
                <c:pt idx="21">
                  <c:v>4240987.91</c:v>
                </c:pt>
                <c:pt idx="22">
                  <c:v>3980654.1</c:v>
                </c:pt>
                <c:pt idx="23">
                  <c:v>4417438.16</c:v>
                </c:pt>
              </c:numCache>
            </c:numRef>
          </c:val>
          <c:smooth val="0"/>
          <c:extLst>
            <c:ext xmlns:c16="http://schemas.microsoft.com/office/drawing/2014/chart" uri="{C3380CC4-5D6E-409C-BE32-E72D297353CC}">
              <c16:uniqueId val="{00000001-27FA-4AE1-BD8B-FFDA8FF8E626}"/>
            </c:ext>
          </c:extLst>
        </c:ser>
        <c:dLbls>
          <c:showLegendKey val="0"/>
          <c:showVal val="0"/>
          <c:showCatName val="0"/>
          <c:showSerName val="0"/>
          <c:showPercent val="0"/>
          <c:showBubbleSize val="0"/>
        </c:dLbls>
        <c:marker val="1"/>
        <c:smooth val="0"/>
        <c:axId val="714308559"/>
        <c:axId val="714309519"/>
      </c:lineChart>
      <c:catAx>
        <c:axId val="714308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4309519"/>
        <c:crosses val="autoZero"/>
        <c:auto val="1"/>
        <c:lblAlgn val="ctr"/>
        <c:lblOffset val="100"/>
        <c:noMultiLvlLbl val="0"/>
      </c:catAx>
      <c:valAx>
        <c:axId val="7143095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43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[superstore_realistic_dataset.xlsx]Data For DashBoard!PivotTable3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DashBoard'!$C$46</c:f>
              <c:strCache>
                <c:ptCount val="1"/>
                <c:pt idx="0">
                  <c:v>Total</c:v>
                </c:pt>
              </c:strCache>
            </c:strRef>
          </c:tx>
          <c:spPr>
            <a:solidFill>
              <a:schemeClr val="accent1"/>
            </a:solidFill>
            <a:ln>
              <a:noFill/>
            </a:ln>
            <a:effectLst/>
          </c:spPr>
          <c:invertIfNegative val="0"/>
          <c:cat>
            <c:strRef>
              <c:f>'Data For DashBoard'!$B$47:$B$50</c:f>
              <c:strCache>
                <c:ptCount val="3"/>
                <c:pt idx="0">
                  <c:v>Electronics</c:v>
                </c:pt>
                <c:pt idx="1">
                  <c:v>Fashion</c:v>
                </c:pt>
                <c:pt idx="2">
                  <c:v>Furniture</c:v>
                </c:pt>
              </c:strCache>
            </c:strRef>
          </c:cat>
          <c:val>
            <c:numRef>
              <c:f>'Data For DashBoard'!$C$47:$C$50</c:f>
              <c:numCache>
                <c:formatCode>"₹"\ #,##0.00;#,##0.00\ \-"₹";"₹"\ #,##0.00</c:formatCode>
                <c:ptCount val="3"/>
                <c:pt idx="0">
                  <c:v>22310642.559999999</c:v>
                </c:pt>
                <c:pt idx="1">
                  <c:v>45700443.229999997</c:v>
                </c:pt>
                <c:pt idx="2">
                  <c:v>33922195.869999997</c:v>
                </c:pt>
              </c:numCache>
            </c:numRef>
          </c:val>
          <c:extLst>
            <c:ext xmlns:c16="http://schemas.microsoft.com/office/drawing/2014/chart" uri="{C3380CC4-5D6E-409C-BE32-E72D297353CC}">
              <c16:uniqueId val="{00000000-E134-4D9B-8A2A-ADFE9118EE09}"/>
            </c:ext>
          </c:extLst>
        </c:ser>
        <c:dLbls>
          <c:showLegendKey val="0"/>
          <c:showVal val="0"/>
          <c:showCatName val="0"/>
          <c:showSerName val="0"/>
          <c:showPercent val="0"/>
          <c:showBubbleSize val="0"/>
        </c:dLbls>
        <c:gapWidth val="219"/>
        <c:overlap val="-27"/>
        <c:axId val="1867637791"/>
        <c:axId val="1867631071"/>
      </c:barChart>
      <c:catAx>
        <c:axId val="186763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631071"/>
        <c:crosses val="autoZero"/>
        <c:auto val="1"/>
        <c:lblAlgn val="ctr"/>
        <c:lblOffset val="100"/>
        <c:noMultiLvlLbl val="0"/>
      </c:catAx>
      <c:valAx>
        <c:axId val="1867631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63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[superstore_realistic_dataset.xlsx]Data For DashBoard!PivotTable4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DashBoard'!$C$63</c:f>
              <c:strCache>
                <c:ptCount val="1"/>
                <c:pt idx="0">
                  <c:v>Total</c:v>
                </c:pt>
              </c:strCache>
            </c:strRef>
          </c:tx>
          <c:spPr>
            <a:solidFill>
              <a:schemeClr val="accent1"/>
            </a:solidFill>
            <a:ln>
              <a:noFill/>
            </a:ln>
            <a:effectLst/>
          </c:spPr>
          <c:invertIfNegative val="0"/>
          <c:cat>
            <c:strRef>
              <c:f>'Data For DashBoard'!$B$64:$B$69</c:f>
              <c:strCache>
                <c:ptCount val="5"/>
                <c:pt idx="0">
                  <c:v>Accessories</c:v>
                </c:pt>
                <c:pt idx="1">
                  <c:v>Chair</c:v>
                </c:pt>
                <c:pt idx="2">
                  <c:v>Clothing</c:v>
                </c:pt>
                <c:pt idx="3">
                  <c:v>Footwear</c:v>
                </c:pt>
                <c:pt idx="4">
                  <c:v>Storage</c:v>
                </c:pt>
              </c:strCache>
            </c:strRef>
          </c:cat>
          <c:val>
            <c:numRef>
              <c:f>'Data For DashBoard'!$C$64:$C$69</c:f>
              <c:numCache>
                <c:formatCode>"₹"\ #,##0.00;#,##0.00\ \-"₹";"₹"\ #,##0.00</c:formatCode>
                <c:ptCount val="5"/>
                <c:pt idx="0">
                  <c:v>22642022.039999999</c:v>
                </c:pt>
                <c:pt idx="1">
                  <c:v>11311833.710000001</c:v>
                </c:pt>
                <c:pt idx="2">
                  <c:v>11636797.57</c:v>
                </c:pt>
                <c:pt idx="3">
                  <c:v>11421623.619999999</c:v>
                </c:pt>
                <c:pt idx="4">
                  <c:v>11584006.949999999</c:v>
                </c:pt>
              </c:numCache>
            </c:numRef>
          </c:val>
          <c:extLst>
            <c:ext xmlns:c16="http://schemas.microsoft.com/office/drawing/2014/chart" uri="{C3380CC4-5D6E-409C-BE32-E72D297353CC}">
              <c16:uniqueId val="{00000000-33D7-42DE-9FDA-A57C95058C20}"/>
            </c:ext>
          </c:extLst>
        </c:ser>
        <c:dLbls>
          <c:showLegendKey val="0"/>
          <c:showVal val="0"/>
          <c:showCatName val="0"/>
          <c:showSerName val="0"/>
          <c:showPercent val="0"/>
          <c:showBubbleSize val="0"/>
        </c:dLbls>
        <c:gapWidth val="219"/>
        <c:overlap val="-27"/>
        <c:axId val="818151439"/>
        <c:axId val="857844223"/>
      </c:barChart>
      <c:catAx>
        <c:axId val="81815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44223"/>
        <c:crosses val="autoZero"/>
        <c:auto val="1"/>
        <c:lblAlgn val="ctr"/>
        <c:lblOffset val="100"/>
        <c:noMultiLvlLbl val="0"/>
      </c:catAx>
      <c:valAx>
        <c:axId val="857844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15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[superstore_realistic_dataset.xlsx]Data For DashBoard!PivotTable1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 For DashBoard'!$C$79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3D-440D-8D6E-3E48E13CE1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3D-440D-8D6E-3E48E13CE1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3D-440D-8D6E-3E48E13CE1C3}"/>
              </c:ext>
            </c:extLst>
          </c:dPt>
          <c:cat>
            <c:strRef>
              <c:f>'Data For DashBoard'!$B$80:$B$83</c:f>
              <c:strCache>
                <c:ptCount val="3"/>
                <c:pt idx="0">
                  <c:v>Consumer</c:v>
                </c:pt>
                <c:pt idx="1">
                  <c:v>Corporate</c:v>
                </c:pt>
                <c:pt idx="2">
                  <c:v>Home Office</c:v>
                </c:pt>
              </c:strCache>
            </c:strRef>
          </c:cat>
          <c:val>
            <c:numRef>
              <c:f>'Data For DashBoard'!$C$80:$C$83</c:f>
              <c:numCache>
                <c:formatCode>"₹"\ #,##0.00;#,##0.00\ \-"₹";"₹"\ #,##0.00</c:formatCode>
                <c:ptCount val="3"/>
                <c:pt idx="0">
                  <c:v>33973677.600000001</c:v>
                </c:pt>
                <c:pt idx="1">
                  <c:v>34259376.649999999</c:v>
                </c:pt>
                <c:pt idx="2">
                  <c:v>33700227.409999996</c:v>
                </c:pt>
              </c:numCache>
            </c:numRef>
          </c:val>
          <c:extLst>
            <c:ext xmlns:c16="http://schemas.microsoft.com/office/drawing/2014/chart" uri="{C3380CC4-5D6E-409C-BE32-E72D297353CC}">
              <c16:uniqueId val="{00000000-E8CA-41DC-807A-CCF554C830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[superstore_realistic_dataset.xlsx]Data For DashBoard!PivotTable5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For DashBoard'!$C$99</c:f>
              <c:strCache>
                <c:ptCount val="1"/>
                <c:pt idx="0">
                  <c:v>Total</c:v>
                </c:pt>
              </c:strCache>
            </c:strRef>
          </c:tx>
          <c:spPr>
            <a:solidFill>
              <a:schemeClr val="accent1"/>
            </a:solidFill>
            <a:ln>
              <a:noFill/>
            </a:ln>
            <a:effectLst/>
          </c:spPr>
          <c:invertIfNegative val="0"/>
          <c:cat>
            <c:strRef>
              <c:f>'Data For DashBoard'!$B$100:$B$104</c:f>
              <c:strCache>
                <c:ptCount val="4"/>
                <c:pt idx="0">
                  <c:v>East</c:v>
                </c:pt>
                <c:pt idx="1">
                  <c:v>North</c:v>
                </c:pt>
                <c:pt idx="2">
                  <c:v>South</c:v>
                </c:pt>
                <c:pt idx="3">
                  <c:v>West</c:v>
                </c:pt>
              </c:strCache>
            </c:strRef>
          </c:cat>
          <c:val>
            <c:numRef>
              <c:f>'Data For DashBoard'!$C$100:$C$104</c:f>
              <c:numCache>
                <c:formatCode>"₹"\ #,##0.00;#,##0.00\ \-"₹";"₹"\ #,##0.00</c:formatCode>
                <c:ptCount val="4"/>
                <c:pt idx="0">
                  <c:v>25620963.48</c:v>
                </c:pt>
                <c:pt idx="1">
                  <c:v>25535255.239999998</c:v>
                </c:pt>
                <c:pt idx="2">
                  <c:v>25418067.960000001</c:v>
                </c:pt>
                <c:pt idx="3">
                  <c:v>25358994.98</c:v>
                </c:pt>
              </c:numCache>
            </c:numRef>
          </c:val>
          <c:extLst>
            <c:ext xmlns:c16="http://schemas.microsoft.com/office/drawing/2014/chart" uri="{C3380CC4-5D6E-409C-BE32-E72D297353CC}">
              <c16:uniqueId val="{00000000-2C58-4FA5-9DE4-8813C89CD4A7}"/>
            </c:ext>
          </c:extLst>
        </c:ser>
        <c:dLbls>
          <c:showLegendKey val="0"/>
          <c:showVal val="0"/>
          <c:showCatName val="0"/>
          <c:showSerName val="0"/>
          <c:showPercent val="0"/>
          <c:showBubbleSize val="0"/>
        </c:dLbls>
        <c:gapWidth val="150"/>
        <c:overlap val="100"/>
        <c:axId val="2084914975"/>
        <c:axId val="2084909695"/>
      </c:barChart>
      <c:catAx>
        <c:axId val="208491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909695"/>
        <c:crosses val="autoZero"/>
        <c:auto val="1"/>
        <c:lblAlgn val="ctr"/>
        <c:lblOffset val="100"/>
        <c:noMultiLvlLbl val="0"/>
      </c:catAx>
      <c:valAx>
        <c:axId val="2084909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91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[superstore_realistic_dataset.xlsx]Data For DashBoard!PivotTable2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diamond"/>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alpha val="9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For DashBoard'!$C$15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diamond"/>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alpha val="9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'Data For DashBoard'!$B$16:$B$42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2022</c:v>
                  </c:pt>
                  <c:pt idx="12">
                    <c:v>2023</c:v>
                  </c:pt>
                </c:lvl>
              </c:multiLvlStrCache>
            </c:multiLvlStrRef>
          </c:cat>
          <c:val>
            <c:numRef>
              <c:f>'Data For DashBoard'!$C$16:$C$42</c:f>
              <c:numCache>
                <c:formatCode>"₹"\ #,##0.00;#,##0.00\ \-"₹";"₹"\ #,##0.00</c:formatCode>
                <c:ptCount val="24"/>
                <c:pt idx="0">
                  <c:v>4158475.88</c:v>
                </c:pt>
                <c:pt idx="1">
                  <c:v>3982263.25</c:v>
                </c:pt>
                <c:pt idx="2">
                  <c:v>4272073.75</c:v>
                </c:pt>
                <c:pt idx="3">
                  <c:v>4286140.76</c:v>
                </c:pt>
                <c:pt idx="4">
                  <c:v>4437656.74</c:v>
                </c:pt>
                <c:pt idx="5">
                  <c:v>4166499.39</c:v>
                </c:pt>
                <c:pt idx="6">
                  <c:v>4061475.85</c:v>
                </c:pt>
                <c:pt idx="7">
                  <c:v>4386551.45</c:v>
                </c:pt>
                <c:pt idx="8">
                  <c:v>4219240.4800000004</c:v>
                </c:pt>
                <c:pt idx="9">
                  <c:v>4392500.32</c:v>
                </c:pt>
                <c:pt idx="10">
                  <c:v>4413392.72</c:v>
                </c:pt>
                <c:pt idx="11">
                  <c:v>4119086.73</c:v>
                </c:pt>
                <c:pt idx="12">
                  <c:v>4507125.7699999996</c:v>
                </c:pt>
                <c:pt idx="13">
                  <c:v>4053749.82</c:v>
                </c:pt>
                <c:pt idx="14">
                  <c:v>4310493.24</c:v>
                </c:pt>
                <c:pt idx="15">
                  <c:v>3983735.34</c:v>
                </c:pt>
                <c:pt idx="16">
                  <c:v>4097966.29</c:v>
                </c:pt>
                <c:pt idx="17">
                  <c:v>4226175.41</c:v>
                </c:pt>
                <c:pt idx="18">
                  <c:v>4387773.09</c:v>
                </c:pt>
                <c:pt idx="19">
                  <c:v>4470189.1100000003</c:v>
                </c:pt>
                <c:pt idx="20">
                  <c:v>4231082.04</c:v>
                </c:pt>
                <c:pt idx="21">
                  <c:v>4240987.91</c:v>
                </c:pt>
                <c:pt idx="22">
                  <c:v>3980654.1</c:v>
                </c:pt>
                <c:pt idx="23">
                  <c:v>4417438.16</c:v>
                </c:pt>
              </c:numCache>
            </c:numRef>
          </c:val>
          <c:smooth val="1"/>
          <c:extLst>
            <c:ext xmlns:c16="http://schemas.microsoft.com/office/drawing/2014/chart" uri="{C3380CC4-5D6E-409C-BE32-E72D297353CC}">
              <c16:uniqueId val="{00000002-3E2C-4F44-BC6E-1F1802F0D07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714308559"/>
        <c:axId val="714309519"/>
      </c:lineChart>
      <c:catAx>
        <c:axId val="71430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09519"/>
        <c:crosses val="autoZero"/>
        <c:auto val="1"/>
        <c:lblAlgn val="ctr"/>
        <c:lblOffset val="100"/>
        <c:noMultiLvlLbl val="0"/>
      </c:catAx>
      <c:valAx>
        <c:axId val="714309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30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[superstore_realistic_dataset.xlsx]Data For DashBoard!PivotTable3</c:name>
    <c:fmtId val="3"/>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a:t>Sales by Category</a:t>
            </a:r>
            <a:endParaRPr lang="en-IN" sz="1600"/>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DashBoard'!$C$46</c:f>
              <c:strCache>
                <c:ptCount val="1"/>
                <c:pt idx="0">
                  <c:v>Total</c:v>
                </c:pt>
              </c:strCache>
            </c:strRef>
          </c:tx>
          <c:spPr>
            <a:solidFill>
              <a:schemeClr val="accent1"/>
            </a:solidFill>
            <a:ln>
              <a:noFill/>
            </a:ln>
            <a:effectLst/>
          </c:spPr>
          <c:invertIfNegative val="0"/>
          <c:cat>
            <c:strRef>
              <c:f>'Data For DashBoard'!$B$47:$B$50</c:f>
              <c:strCache>
                <c:ptCount val="3"/>
                <c:pt idx="0">
                  <c:v>Electronics</c:v>
                </c:pt>
                <c:pt idx="1">
                  <c:v>Fashion</c:v>
                </c:pt>
                <c:pt idx="2">
                  <c:v>Furniture</c:v>
                </c:pt>
              </c:strCache>
            </c:strRef>
          </c:cat>
          <c:val>
            <c:numRef>
              <c:f>'Data For DashBoard'!$C$47:$C$50</c:f>
              <c:numCache>
                <c:formatCode>"₹"\ #,##0.00;#,##0.00\ \-"₹";"₹"\ #,##0.00</c:formatCode>
                <c:ptCount val="3"/>
                <c:pt idx="0">
                  <c:v>22310642.559999999</c:v>
                </c:pt>
                <c:pt idx="1">
                  <c:v>45700443.229999997</c:v>
                </c:pt>
                <c:pt idx="2">
                  <c:v>33922195.869999997</c:v>
                </c:pt>
              </c:numCache>
            </c:numRef>
          </c:val>
          <c:extLst>
            <c:ext xmlns:c16="http://schemas.microsoft.com/office/drawing/2014/chart" uri="{C3380CC4-5D6E-409C-BE32-E72D297353CC}">
              <c16:uniqueId val="{00000000-1090-49A4-8EF0-4233480B0434}"/>
            </c:ext>
          </c:extLst>
        </c:ser>
        <c:dLbls>
          <c:showLegendKey val="0"/>
          <c:showVal val="0"/>
          <c:showCatName val="0"/>
          <c:showSerName val="0"/>
          <c:showPercent val="0"/>
          <c:showBubbleSize val="0"/>
        </c:dLbls>
        <c:gapWidth val="219"/>
        <c:overlap val="-27"/>
        <c:axId val="1867637791"/>
        <c:axId val="1867631071"/>
      </c:barChart>
      <c:catAx>
        <c:axId val="186763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867631071"/>
        <c:crosses val="autoZero"/>
        <c:auto val="1"/>
        <c:lblAlgn val="ctr"/>
        <c:lblOffset val="100"/>
        <c:noMultiLvlLbl val="0"/>
      </c:catAx>
      <c:valAx>
        <c:axId val="1867631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86763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[superstore_realistic_dataset.xlsx]Data For DashBoard!PivotTable4</c:name>
    <c:fmtId val="5"/>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ysClr val="windowText" lastClr="000000">
                    <a:lumMod val="65000"/>
                    <a:lumOff val="35000"/>
                  </a:sysClr>
                </a:solidFill>
                <a:latin typeface="+mn-lt"/>
                <a:ea typeface="+mn-ea"/>
                <a:cs typeface="+mn-cs"/>
              </a:rPr>
              <a:t>TOP 5 PRODUCTS</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DashBoard'!$C$63</c:f>
              <c:strCache>
                <c:ptCount val="1"/>
                <c:pt idx="0">
                  <c:v>Total</c:v>
                </c:pt>
              </c:strCache>
            </c:strRef>
          </c:tx>
          <c:spPr>
            <a:solidFill>
              <a:schemeClr val="accent1"/>
            </a:solidFill>
            <a:ln>
              <a:noFill/>
            </a:ln>
            <a:effectLst/>
          </c:spPr>
          <c:invertIfNegative val="0"/>
          <c:cat>
            <c:strRef>
              <c:f>'Data For DashBoard'!$B$64:$B$69</c:f>
              <c:strCache>
                <c:ptCount val="5"/>
                <c:pt idx="0">
                  <c:v>Accessories</c:v>
                </c:pt>
                <c:pt idx="1">
                  <c:v>Chair</c:v>
                </c:pt>
                <c:pt idx="2">
                  <c:v>Clothing</c:v>
                </c:pt>
                <c:pt idx="3">
                  <c:v>Footwear</c:v>
                </c:pt>
                <c:pt idx="4">
                  <c:v>Storage</c:v>
                </c:pt>
              </c:strCache>
            </c:strRef>
          </c:cat>
          <c:val>
            <c:numRef>
              <c:f>'Data For DashBoard'!$C$64:$C$69</c:f>
              <c:numCache>
                <c:formatCode>"₹"\ #,##0.00;#,##0.00\ \-"₹";"₹"\ #,##0.00</c:formatCode>
                <c:ptCount val="5"/>
                <c:pt idx="0">
                  <c:v>22642022.039999999</c:v>
                </c:pt>
                <c:pt idx="1">
                  <c:v>11311833.710000001</c:v>
                </c:pt>
                <c:pt idx="2">
                  <c:v>11636797.57</c:v>
                </c:pt>
                <c:pt idx="3">
                  <c:v>11421623.619999999</c:v>
                </c:pt>
                <c:pt idx="4">
                  <c:v>11584006.949999999</c:v>
                </c:pt>
              </c:numCache>
            </c:numRef>
          </c:val>
          <c:extLst>
            <c:ext xmlns:c16="http://schemas.microsoft.com/office/drawing/2014/chart" uri="{C3380CC4-5D6E-409C-BE32-E72D297353CC}">
              <c16:uniqueId val="{00000000-3B21-4514-823F-D1F111C77C17}"/>
            </c:ext>
          </c:extLst>
        </c:ser>
        <c:dLbls>
          <c:showLegendKey val="0"/>
          <c:showVal val="0"/>
          <c:showCatName val="0"/>
          <c:showSerName val="0"/>
          <c:showPercent val="0"/>
          <c:showBubbleSize val="0"/>
        </c:dLbls>
        <c:gapWidth val="219"/>
        <c:overlap val="-27"/>
        <c:axId val="818151439"/>
        <c:axId val="857844223"/>
      </c:barChart>
      <c:catAx>
        <c:axId val="81815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57844223"/>
        <c:crosses val="autoZero"/>
        <c:auto val="1"/>
        <c:lblAlgn val="ctr"/>
        <c:lblOffset val="100"/>
        <c:noMultiLvlLbl val="0"/>
      </c:catAx>
      <c:valAx>
        <c:axId val="857844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1815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[superstore_realistic_dataset.xlsx]Data For DashBoard!PivotTable1</c:name>
    <c:fmtId val="5"/>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r>
              <a:rPr lang="en-IN" sz="1600" b="1" i="0" u="none" strike="noStrike" cap="all" baseline="0"/>
              <a:t>Sales by Segment</a:t>
            </a:r>
            <a:endParaRPr lang="en-US" sz="16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'Data For DashBoard'!$C$79</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50-491E-8F5E-860FD2BF1CC2}"/>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50-491E-8F5E-860FD2BF1CC2}"/>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50-491E-8F5E-860FD2BF1C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For DashBoard'!$B$80:$B$83</c:f>
              <c:strCache>
                <c:ptCount val="3"/>
                <c:pt idx="0">
                  <c:v>Consumer</c:v>
                </c:pt>
                <c:pt idx="1">
                  <c:v>Corporate</c:v>
                </c:pt>
                <c:pt idx="2">
                  <c:v>Home Office</c:v>
                </c:pt>
              </c:strCache>
            </c:strRef>
          </c:cat>
          <c:val>
            <c:numRef>
              <c:f>'Data For DashBoard'!$C$80:$C$83</c:f>
              <c:numCache>
                <c:formatCode>"₹"\ #,##0.00;#,##0.00\ \-"₹";"₹"\ #,##0.00</c:formatCode>
                <c:ptCount val="3"/>
                <c:pt idx="0">
                  <c:v>33973677.600000001</c:v>
                </c:pt>
                <c:pt idx="1">
                  <c:v>34259376.649999999</c:v>
                </c:pt>
                <c:pt idx="2">
                  <c:v>33700227.409999996</c:v>
                </c:pt>
              </c:numCache>
            </c:numRef>
          </c:val>
          <c:extLst>
            <c:ext xmlns:c16="http://schemas.microsoft.com/office/drawing/2014/chart" uri="{C3380CC4-5D6E-409C-BE32-E72D297353CC}">
              <c16:uniqueId val="{00000006-E450-491E-8F5E-860FD2BF1CC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[superstore_realistic_dataset.xlsx]Data For DashBoard!PivotTable5</c:name>
    <c:fmtId val="18"/>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ysClr val="windowText" lastClr="000000">
                    <a:lumMod val="65000"/>
                    <a:lumOff val="35000"/>
                  </a:sysClr>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For DashBoard'!$C$99</c:f>
              <c:strCache>
                <c:ptCount val="1"/>
                <c:pt idx="0">
                  <c:v>Total</c:v>
                </c:pt>
              </c:strCache>
            </c:strRef>
          </c:tx>
          <c:spPr>
            <a:solidFill>
              <a:schemeClr val="accent1"/>
            </a:solidFill>
            <a:ln>
              <a:noFill/>
            </a:ln>
            <a:effectLst/>
          </c:spPr>
          <c:invertIfNegative val="0"/>
          <c:cat>
            <c:strRef>
              <c:f>'Data For DashBoard'!$B$100:$B$104</c:f>
              <c:strCache>
                <c:ptCount val="4"/>
                <c:pt idx="0">
                  <c:v>East</c:v>
                </c:pt>
                <c:pt idx="1">
                  <c:v>North</c:v>
                </c:pt>
                <c:pt idx="2">
                  <c:v>South</c:v>
                </c:pt>
                <c:pt idx="3">
                  <c:v>West</c:v>
                </c:pt>
              </c:strCache>
            </c:strRef>
          </c:cat>
          <c:val>
            <c:numRef>
              <c:f>'Data For DashBoard'!$C$100:$C$104</c:f>
              <c:numCache>
                <c:formatCode>"₹"\ #,##0.00;#,##0.00\ \-"₹";"₹"\ #,##0.00</c:formatCode>
                <c:ptCount val="4"/>
                <c:pt idx="0">
                  <c:v>25620963.48</c:v>
                </c:pt>
                <c:pt idx="1">
                  <c:v>25535255.239999998</c:v>
                </c:pt>
                <c:pt idx="2">
                  <c:v>25418067.960000001</c:v>
                </c:pt>
                <c:pt idx="3">
                  <c:v>25358994.98</c:v>
                </c:pt>
              </c:numCache>
            </c:numRef>
          </c:val>
          <c:extLst>
            <c:ext xmlns:c16="http://schemas.microsoft.com/office/drawing/2014/chart" uri="{C3380CC4-5D6E-409C-BE32-E72D297353CC}">
              <c16:uniqueId val="{00000000-4604-44AC-8632-B5A00CE8A9E2}"/>
            </c:ext>
          </c:extLst>
        </c:ser>
        <c:dLbls>
          <c:showLegendKey val="0"/>
          <c:showVal val="0"/>
          <c:showCatName val="0"/>
          <c:showSerName val="0"/>
          <c:showPercent val="0"/>
          <c:showBubbleSize val="0"/>
        </c:dLbls>
        <c:gapWidth val="150"/>
        <c:overlap val="100"/>
        <c:axId val="2084914975"/>
        <c:axId val="2084909695"/>
      </c:barChart>
      <c:catAx>
        <c:axId val="208491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084909695"/>
        <c:crosses val="autoZero"/>
        <c:auto val="1"/>
        <c:lblAlgn val="ctr"/>
        <c:lblOffset val="100"/>
        <c:noMultiLvlLbl val="0"/>
      </c:catAx>
      <c:valAx>
        <c:axId val="2084909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08491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947616</xdr:colOff>
      <xdr:row>14</xdr:row>
      <xdr:rowOff>976</xdr:rowOff>
    </xdr:from>
    <xdr:to>
      <xdr:col>10</xdr:col>
      <xdr:colOff>556847</xdr:colOff>
      <xdr:row>37</xdr:row>
      <xdr:rowOff>29309</xdr:rowOff>
    </xdr:to>
    <xdr:graphicFrame macro="">
      <xdr:nvGraphicFramePr>
        <xdr:cNvPr id="6" name="Chart 5">
          <a:extLst>
            <a:ext uri="{FF2B5EF4-FFF2-40B4-BE49-F238E27FC236}">
              <a16:creationId xmlns:a16="http://schemas.microsoft.com/office/drawing/2014/main" id="{6176C38B-C325-72DC-F768-B0D44312C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1064845</xdr:colOff>
      <xdr:row>41</xdr:row>
      <xdr:rowOff>118208</xdr:rowOff>
    </xdr:from>
    <xdr:to>
      <xdr:col>9</xdr:col>
      <xdr:colOff>840153</xdr:colOff>
      <xdr:row>58</xdr:row>
      <xdr:rowOff>175847</xdr:rowOff>
    </xdr:to>
    <xdr:graphicFrame macro="">
      <xdr:nvGraphicFramePr>
        <xdr:cNvPr id="7" name="Chart 6">
          <a:extLst>
            <a:ext uri="{FF2B5EF4-FFF2-40B4-BE49-F238E27FC236}">
              <a16:creationId xmlns:a16="http://schemas.microsoft.com/office/drawing/2014/main" id="{019F2E62-E7F5-2FDD-27EF-86A753846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1055077</xdr:colOff>
      <xdr:row>61</xdr:row>
      <xdr:rowOff>10746</xdr:rowOff>
    </xdr:from>
    <xdr:to>
      <xdr:col>9</xdr:col>
      <xdr:colOff>58615</xdr:colOff>
      <xdr:row>75</xdr:row>
      <xdr:rowOff>155331</xdr:rowOff>
    </xdr:to>
    <xdr:graphicFrame macro="">
      <xdr:nvGraphicFramePr>
        <xdr:cNvPr id="8" name="Chart 7">
          <a:extLst>
            <a:ext uri="{FF2B5EF4-FFF2-40B4-BE49-F238E27FC236}">
              <a16:creationId xmlns:a16="http://schemas.microsoft.com/office/drawing/2014/main" id="{3E65C4D0-69FB-3B77-933D-1D669DB64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1045308</xdr:colOff>
      <xdr:row>79</xdr:row>
      <xdr:rowOff>10746</xdr:rowOff>
    </xdr:from>
    <xdr:to>
      <xdr:col>9</xdr:col>
      <xdr:colOff>48847</xdr:colOff>
      <xdr:row>93</xdr:row>
      <xdr:rowOff>155331</xdr:rowOff>
    </xdr:to>
    <xdr:graphicFrame macro="">
      <xdr:nvGraphicFramePr>
        <xdr:cNvPr id="2" name="Chart 1">
          <a:extLst>
            <a:ext uri="{FF2B5EF4-FFF2-40B4-BE49-F238E27FC236}">
              <a16:creationId xmlns:a16="http://schemas.microsoft.com/office/drawing/2014/main" id="{74342899-D000-15B2-1D8E-425F24291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1025769</xdr:colOff>
      <xdr:row>96</xdr:row>
      <xdr:rowOff>20515</xdr:rowOff>
    </xdr:from>
    <xdr:to>
      <xdr:col>9</xdr:col>
      <xdr:colOff>29308</xdr:colOff>
      <xdr:row>110</xdr:row>
      <xdr:rowOff>165100</xdr:rowOff>
    </xdr:to>
    <xdr:graphicFrame macro="">
      <xdr:nvGraphicFramePr>
        <xdr:cNvPr id="5" name="Chart 4">
          <a:extLst>
            <a:ext uri="{FF2B5EF4-FFF2-40B4-BE49-F238E27FC236}">
              <a16:creationId xmlns:a16="http://schemas.microsoft.com/office/drawing/2014/main" id="{DF1B3438-3C7B-29A5-2E72-5CF6419DB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601980</xdr:colOff>
      <xdr:row>5</xdr:row>
      <xdr:rowOff>0</xdr:rowOff>
    </xdr:from>
    <xdr:to>
      <xdr:col>4</xdr:col>
      <xdr:colOff>594360</xdr:colOff>
      <xdr:row>9</xdr:row>
      <xdr:rowOff>167640</xdr:rowOff>
    </xdr:to>
    <xdr:sp macro="" textlink="">
      <xdr:nvSpPr>
        <xdr:cNvPr id="2" name="Rectangle 1">
          <a:extLst>
            <a:ext uri="{FF2B5EF4-FFF2-40B4-BE49-F238E27FC236}">
              <a16:creationId xmlns:a16="http://schemas.microsoft.com/office/drawing/2014/main" id="{EBC618E9-DF61-8105-5FB5-A71313DFDF6F}"/>
            </a:ext>
          </a:extLst>
        </xdr:cNvPr>
        <xdr:cNvSpPr/>
      </xdr:nvSpPr>
      <xdr:spPr>
        <a:xfrm>
          <a:off x="1211580" y="739140"/>
          <a:ext cx="1821180" cy="89916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601980</xdr:colOff>
      <xdr:row>5</xdr:row>
      <xdr:rowOff>0</xdr:rowOff>
    </xdr:from>
    <xdr:to>
      <xdr:col>4</xdr:col>
      <xdr:colOff>601980</xdr:colOff>
      <xdr:row>9</xdr:row>
      <xdr:rowOff>160020</xdr:rowOff>
    </xdr:to>
    <xdr:sp macro="" textlink="">
      <xdr:nvSpPr>
        <xdr:cNvPr id="3" name="Rectangle: Diagonal Corners Rounded 2">
          <a:extLst>
            <a:ext uri="{FF2B5EF4-FFF2-40B4-BE49-F238E27FC236}">
              <a16:creationId xmlns:a16="http://schemas.microsoft.com/office/drawing/2014/main" id="{1E28E8C9-0B8C-1708-A80B-2E8DCE9B44E2}"/>
            </a:ext>
          </a:extLst>
        </xdr:cNvPr>
        <xdr:cNvSpPr/>
      </xdr:nvSpPr>
      <xdr:spPr>
        <a:xfrm>
          <a:off x="1211580" y="739140"/>
          <a:ext cx="1828800" cy="891540"/>
        </a:xfrm>
        <a:prstGeom prst="round2DiagRect">
          <a:avLst/>
        </a:prstGeom>
        <a:noFill/>
        <a:ln w="9525"/>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xdr:colOff>
      <xdr:row>4</xdr:row>
      <xdr:rowOff>152400</xdr:rowOff>
    </xdr:from>
    <xdr:to>
      <xdr:col>13</xdr:col>
      <xdr:colOff>22860</xdr:colOff>
      <xdr:row>9</xdr:row>
      <xdr:rowOff>129540</xdr:rowOff>
    </xdr:to>
    <xdr:sp macro="" textlink="">
      <xdr:nvSpPr>
        <xdr:cNvPr id="5" name="Rectangle: Diagonal Corners Rounded 4">
          <a:extLst>
            <a:ext uri="{FF2B5EF4-FFF2-40B4-BE49-F238E27FC236}">
              <a16:creationId xmlns:a16="http://schemas.microsoft.com/office/drawing/2014/main" id="{B4DB8143-D7C1-44C4-B874-C139B4400CFD}"/>
            </a:ext>
          </a:extLst>
        </xdr:cNvPr>
        <xdr:cNvSpPr/>
      </xdr:nvSpPr>
      <xdr:spPr>
        <a:xfrm>
          <a:off x="6118860" y="701040"/>
          <a:ext cx="1828800" cy="891540"/>
        </a:xfrm>
        <a:prstGeom prst="round2DiagRect">
          <a:avLst/>
        </a:prstGeom>
        <a:noFill/>
        <a:ln w="9525"/>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30480</xdr:colOff>
      <xdr:row>4</xdr:row>
      <xdr:rowOff>152400</xdr:rowOff>
    </xdr:from>
    <xdr:to>
      <xdr:col>9</xdr:col>
      <xdr:colOff>30480</xdr:colOff>
      <xdr:row>9</xdr:row>
      <xdr:rowOff>129540</xdr:rowOff>
    </xdr:to>
    <xdr:sp macro="" textlink="">
      <xdr:nvSpPr>
        <xdr:cNvPr id="6" name="Rectangle: Diagonal Corners Rounded 5">
          <a:extLst>
            <a:ext uri="{FF2B5EF4-FFF2-40B4-BE49-F238E27FC236}">
              <a16:creationId xmlns:a16="http://schemas.microsoft.com/office/drawing/2014/main" id="{E12EC298-BECE-4FB4-8730-7528303BFD23}"/>
            </a:ext>
          </a:extLst>
        </xdr:cNvPr>
        <xdr:cNvSpPr/>
      </xdr:nvSpPr>
      <xdr:spPr>
        <a:xfrm>
          <a:off x="3688080" y="701040"/>
          <a:ext cx="1828800" cy="891540"/>
        </a:xfrm>
        <a:prstGeom prst="round2DiagRect">
          <a:avLst/>
        </a:prstGeom>
        <a:noFill/>
        <a:ln w="9525"/>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15240</xdr:colOff>
      <xdr:row>4</xdr:row>
      <xdr:rowOff>152400</xdr:rowOff>
    </xdr:from>
    <xdr:to>
      <xdr:col>17</xdr:col>
      <xdr:colOff>15240</xdr:colOff>
      <xdr:row>9</xdr:row>
      <xdr:rowOff>129540</xdr:rowOff>
    </xdr:to>
    <xdr:sp macro="" textlink="">
      <xdr:nvSpPr>
        <xdr:cNvPr id="7" name="Rectangle: Diagonal Corners Rounded 6">
          <a:extLst>
            <a:ext uri="{FF2B5EF4-FFF2-40B4-BE49-F238E27FC236}">
              <a16:creationId xmlns:a16="http://schemas.microsoft.com/office/drawing/2014/main" id="{A8721E32-3E60-4343-BC98-988B3DC84BC0}"/>
            </a:ext>
          </a:extLst>
        </xdr:cNvPr>
        <xdr:cNvSpPr/>
      </xdr:nvSpPr>
      <xdr:spPr>
        <a:xfrm>
          <a:off x="8549640" y="701040"/>
          <a:ext cx="1828800" cy="891540"/>
        </a:xfrm>
        <a:prstGeom prst="round2DiagRect">
          <a:avLst/>
        </a:prstGeom>
        <a:noFill/>
        <a:ln w="9525"/>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565615</xdr:colOff>
      <xdr:row>12</xdr:row>
      <xdr:rowOff>48321</xdr:rowOff>
    </xdr:from>
    <xdr:to>
      <xdr:col>11</xdr:col>
      <xdr:colOff>399585</xdr:colOff>
      <xdr:row>28</xdr:row>
      <xdr:rowOff>63561</xdr:rowOff>
    </xdr:to>
    <xdr:graphicFrame macro="">
      <xdr:nvGraphicFramePr>
        <xdr:cNvPr id="8" name="Chart 7">
          <a:extLst>
            <a:ext uri="{FF2B5EF4-FFF2-40B4-BE49-F238E27FC236}">
              <a16:creationId xmlns:a16="http://schemas.microsoft.com/office/drawing/2014/main" id="{5E60100A-A1ED-41F1-A640-727492351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563880</xdr:colOff>
      <xdr:row>30</xdr:row>
      <xdr:rowOff>142240</xdr:rowOff>
    </xdr:from>
    <xdr:to>
      <xdr:col>8</xdr:col>
      <xdr:colOff>594359</xdr:colOff>
      <xdr:row>47</xdr:row>
      <xdr:rowOff>12700</xdr:rowOff>
    </xdr:to>
    <xdr:graphicFrame macro="">
      <xdr:nvGraphicFramePr>
        <xdr:cNvPr id="9" name="Chart 8">
          <a:extLst>
            <a:ext uri="{FF2B5EF4-FFF2-40B4-BE49-F238E27FC236}">
              <a16:creationId xmlns:a16="http://schemas.microsoft.com/office/drawing/2014/main" id="{AD1E575D-4AB7-48C9-A436-D1AF2EBBA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144780</xdr:colOff>
      <xdr:row>50</xdr:row>
      <xdr:rowOff>61092</xdr:rowOff>
    </xdr:from>
    <xdr:to>
      <xdr:col>18</xdr:col>
      <xdr:colOff>160020</xdr:colOff>
      <xdr:row>66</xdr:row>
      <xdr:rowOff>106812</xdr:rowOff>
    </xdr:to>
    <xdr:graphicFrame macro="">
      <xdr:nvGraphicFramePr>
        <xdr:cNvPr id="10" name="Chart 9">
          <a:extLst>
            <a:ext uri="{FF2B5EF4-FFF2-40B4-BE49-F238E27FC236}">
              <a16:creationId xmlns:a16="http://schemas.microsoft.com/office/drawing/2014/main" id="{B31F6252-C097-45D4-B1C2-DC262E661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143934</xdr:colOff>
      <xdr:row>30</xdr:row>
      <xdr:rowOff>120842</xdr:rowOff>
    </xdr:from>
    <xdr:to>
      <xdr:col>18</xdr:col>
      <xdr:colOff>169334</xdr:colOff>
      <xdr:row>47</xdr:row>
      <xdr:rowOff>27708</xdr:rowOff>
    </xdr:to>
    <xdr:graphicFrame macro="">
      <xdr:nvGraphicFramePr>
        <xdr:cNvPr id="11" name="Chart 10">
          <a:extLst>
            <a:ext uri="{FF2B5EF4-FFF2-40B4-BE49-F238E27FC236}">
              <a16:creationId xmlns:a16="http://schemas.microsoft.com/office/drawing/2014/main" id="{4A36004B-1D3A-4009-B38D-083FED7F1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541866</xdr:colOff>
      <xdr:row>50</xdr:row>
      <xdr:rowOff>50800</xdr:rowOff>
    </xdr:from>
    <xdr:to>
      <xdr:col>8</xdr:col>
      <xdr:colOff>567267</xdr:colOff>
      <xdr:row>66</xdr:row>
      <xdr:rowOff>135466</xdr:rowOff>
    </xdr:to>
    <xdr:graphicFrame macro="">
      <xdr:nvGraphicFramePr>
        <xdr:cNvPr id="12" name="Chart 11">
          <a:extLst>
            <a:ext uri="{FF2B5EF4-FFF2-40B4-BE49-F238E27FC236}">
              <a16:creationId xmlns:a16="http://schemas.microsoft.com/office/drawing/2014/main" id="{D3F5EEB5-6FD1-4079-A4DB-1BBC053EF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175255</xdr:colOff>
      <xdr:row>19</xdr:row>
      <xdr:rowOff>166078</xdr:rowOff>
    </xdr:from>
    <xdr:to>
      <xdr:col>18</xdr:col>
      <xdr:colOff>164104</xdr:colOff>
      <xdr:row>27</xdr:row>
      <xdr:rowOff>146242</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7371B6D3-0994-4646-F64C-886CB9EE74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64171" y="3801644"/>
              <a:ext cx="1806632" cy="1449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23413</xdr:colOff>
      <xdr:row>19</xdr:row>
      <xdr:rowOff>161322</xdr:rowOff>
    </xdr:from>
    <xdr:to>
      <xdr:col>15</xdr:col>
      <xdr:colOff>12262</xdr:colOff>
      <xdr:row>27</xdr:row>
      <xdr:rowOff>130098</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25F8E6C-F879-878F-DFF5-C9D1A46B9B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94546" y="3796888"/>
              <a:ext cx="1806632" cy="143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141058</xdr:colOff>
      <xdr:row>12</xdr:row>
      <xdr:rowOff>37357</xdr:rowOff>
    </xdr:from>
    <xdr:to>
      <xdr:col>18</xdr:col>
      <xdr:colOff>129907</xdr:colOff>
      <xdr:row>18</xdr:row>
      <xdr:rowOff>130099</xdr:rowOff>
    </xdr:to>
    <mc:AlternateContent xmlns:mc="http://schemas.openxmlformats.org/markup-compatibility/2006" xmlns:a14="http://schemas.microsoft.com/office/drawing/2010/main">
      <mc:Choice Requires="a14">
        <xdr:graphicFrame macro="">
          <xdr:nvGraphicFramePr>
            <xdr:cNvPr id="19" name="Order_Year">
              <a:extLst>
                <a:ext uri="{FF2B5EF4-FFF2-40B4-BE49-F238E27FC236}">
                  <a16:creationId xmlns:a16="http://schemas.microsoft.com/office/drawing/2014/main" id="{C50EA871-0132-6788-1AB3-974D3B26DC0A}"/>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9229974" y="2387622"/>
              <a:ext cx="1806632" cy="1194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7803</xdr:colOff>
      <xdr:row>12</xdr:row>
      <xdr:rowOff>43490</xdr:rowOff>
    </xdr:from>
    <xdr:to>
      <xdr:col>15</xdr:col>
      <xdr:colOff>1908</xdr:colOff>
      <xdr:row>18</xdr:row>
      <xdr:rowOff>148684</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2C90CAAB-83D9-7E8C-41E7-6FF17D589BB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278936" y="2393755"/>
              <a:ext cx="1811888" cy="1206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1805557" backgroundQuery="1" createdVersion="8" refreshedVersion="8" minRefreshableVersion="3" recordCount="0" supportSubquery="1" supportAdvancedDrill="1" xr:uid="{1B6140EC-84B5-4547-932A-EC86FADCAF08}">
  <cacheSource type="external" connectionId="1"/>
  <cacheFields count="5">
    <cacheField name="[Measures].[Sum of Sales]" caption="Sum of Sales" numFmtId="0" hierarchy="39" level="32767"/>
    <cacheField name="[Power_Orders].[Date Hierarchy].[Order_Year]" caption="Order_Year" numFmtId="0" hierarchy="7" level="1">
      <sharedItems containsSemiMixedTypes="0" containsString="0" containsNumber="1" containsInteger="1" minValue="2022" maxValue="2024" count="3">
        <n v="2022"/>
        <n v="2023"/>
        <n v="2024" u="1"/>
      </sharedItems>
      <extLst>
        <ext xmlns:x15="http://schemas.microsoft.com/office/spreadsheetml/2010/11/main" uri="{4F2E5C28-24EA-4eb8-9CBF-B6C8F9C3D259}">
          <x15:cachedUniqueNames>
            <x15:cachedUniqueName index="0" name="[Power_Orders].[Date Hierarchy].[Order_Year].&amp;[2022]"/>
            <x15:cachedUniqueName index="1" name="[Power_Orders].[Date Hierarchy].[Order_Year].&amp;[2023]"/>
            <x15:cachedUniqueName index="2" name="[Power_Orders].[Date Hierarchy].[Order_Year].&amp;[2024]"/>
          </x15:cachedUniqueNames>
        </ext>
      </extLst>
    </cacheField>
    <cacheField name="[Power_Orders].[Date Hierarchy].[Order_Month]" caption="Order_Month" numFmtId="0" hierarchy="7" level="2">
      <sharedItems containsSemiMixedTypes="0" containsString="0" containsNumber="1" containsInteger="1" minValue="1" maxValue="12" count="24">
        <n v="1"/>
        <n v="2"/>
        <n v="3"/>
        <n v="4"/>
        <n v="5"/>
        <n v="6"/>
        <n v="7"/>
        <n v="8"/>
        <n v="9"/>
        <n v="10"/>
        <n v="11"/>
        <n v="12"/>
        <n v="1"/>
        <n v="2"/>
        <n v="3"/>
        <n v="4"/>
        <n v="5"/>
        <n v="6"/>
        <n v="7"/>
        <n v="8"/>
        <n v="9"/>
        <n v="10"/>
        <n v="11"/>
        <n v="12"/>
      </sharedItems>
      <extLst>
        <ext xmlns:x15="http://schemas.microsoft.com/office/spreadsheetml/2010/11/main" uri="{4F2E5C28-24EA-4eb8-9CBF-B6C8F9C3D259}">
          <x15:cachedUniqueNames>
            <x15:cachedUniqueName index="0" name="[Power_Orders].[Date Hierarchy].[Order_Year].&amp;[2022].&amp;[1]"/>
            <x15:cachedUniqueName index="1" name="[Power_Orders].[Date Hierarchy].[Order_Year].&amp;[2022].&amp;[2]"/>
            <x15:cachedUniqueName index="2" name="[Power_Orders].[Date Hierarchy].[Order_Year].&amp;[2022].&amp;[3]"/>
            <x15:cachedUniqueName index="3" name="[Power_Orders].[Date Hierarchy].[Order_Year].&amp;[2022].&amp;[4]"/>
            <x15:cachedUniqueName index="4" name="[Power_Orders].[Date Hierarchy].[Order_Year].&amp;[2022].&amp;[5]"/>
            <x15:cachedUniqueName index="5" name="[Power_Orders].[Date Hierarchy].[Order_Year].&amp;[2022].&amp;[6]"/>
            <x15:cachedUniqueName index="6" name="[Power_Orders].[Date Hierarchy].[Order_Year].&amp;[2022].&amp;[7]"/>
            <x15:cachedUniqueName index="7" name="[Power_Orders].[Date Hierarchy].[Order_Year].&amp;[2022].&amp;[8]"/>
            <x15:cachedUniqueName index="8" name="[Power_Orders].[Date Hierarchy].[Order_Year].&amp;[2022].&amp;[9]"/>
            <x15:cachedUniqueName index="9" name="[Power_Orders].[Date Hierarchy].[Order_Year].&amp;[2022].&amp;[10]"/>
            <x15:cachedUniqueName index="10" name="[Power_Orders].[Date Hierarchy].[Order_Year].&amp;[2022].&amp;[11]"/>
            <x15:cachedUniqueName index="11" name="[Power_Orders].[Date Hierarchy].[Order_Year].&amp;[2022].&amp;[12]"/>
            <x15:cachedUniqueName index="12" name="[Power_Orders].[Date Hierarchy].[Order_Year].&amp;[2023].&amp;[1]"/>
            <x15:cachedUniqueName index="13" name="[Power_Orders].[Date Hierarchy].[Order_Year].&amp;[2023].&amp;[2]"/>
            <x15:cachedUniqueName index="14" name="[Power_Orders].[Date Hierarchy].[Order_Year].&amp;[2023].&amp;[3]"/>
            <x15:cachedUniqueName index="15" name="[Power_Orders].[Date Hierarchy].[Order_Year].&amp;[2023].&amp;[4]"/>
            <x15:cachedUniqueName index="16" name="[Power_Orders].[Date Hierarchy].[Order_Year].&amp;[2023].&amp;[5]"/>
            <x15:cachedUniqueName index="17" name="[Power_Orders].[Date Hierarchy].[Order_Year].&amp;[2023].&amp;[6]"/>
            <x15:cachedUniqueName index="18" name="[Power_Orders].[Date Hierarchy].[Order_Year].&amp;[2023].&amp;[7]"/>
            <x15:cachedUniqueName index="19" name="[Power_Orders].[Date Hierarchy].[Order_Year].&amp;[2023].&amp;[8]"/>
            <x15:cachedUniqueName index="20" name="[Power_Orders].[Date Hierarchy].[Order_Year].&amp;[2023].&amp;[9]"/>
            <x15:cachedUniqueName index="21" name="[Power_Orders].[Date Hierarchy].[Order_Year].&amp;[2023].&amp;[10]"/>
            <x15:cachedUniqueName index="22" name="[Power_Orders].[Date Hierarchy].[Order_Year].&amp;[2023].&amp;[11]"/>
            <x15:cachedUniqueName index="23" name="[Power_Orders].[Date Hierarchy].[Order_Year].&amp;[2023].&amp;[12]"/>
          </x15:cachedUniqueNames>
        </ext>
      </extLst>
    </cacheField>
    <cacheField name="[Power_Orders].[Date Hierarchy].[Order_Date]" caption="Order_Date" numFmtId="0" hierarchy="7" level="3">
      <sharedItems containsSemiMixedTypes="0" containsNonDate="0" containsString="0"/>
    </cacheField>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2" memberValueDatatype="130" unbalanced="0"/>
    <cacheHierarchy uniqueName="[Power_Customers].[Customer_Name]" caption="Customer_Name" attribute="1" defaultMemberUniqueName="[Power_Customers].[Customer_Name].[All]" allUniqueName="[Power_Customers].[Customer_Name].[All]" dimensionUniqueName="[Power_Customers]" displayFolder="" count="2" memberValueDatatype="130" unbalanced="0"/>
    <cacheHierarchy uniqueName="[Power_Customers].[Segment]" caption="Segment" attribute="1" defaultMemberUniqueName="[Power_Customers].[Segment].[All]" allUniqueName="[Power_Customers].[Segment].[All]" dimensionUniqueName="[Power_Customers]" displayFolder="" count="2" memberValueDatatype="130" unbalanced="0"/>
    <cacheHierarchy uniqueName="[Power_Customers].[Region]" caption="Region" attribute="1" defaultMemberUniqueName="[Power_Customers].[Region].[All]" allUniqueName="[Power_Customers].[Region].[All]" dimensionUniqueName="[Power_Customers]" displayFolder="" count="2" memberValueDatatype="130" unbalanced="0"/>
    <cacheHierarchy uniqueName="[Power_Orders].[Customer_ID]" caption="Customer_ID" attribute="1" defaultMemberUniqueName="[Power_Orders].[Customer_ID].[All]" allUniqueName="[Power_Orders].[Customer_ID].[All]" dimensionUniqueName="[Power_Orders]" displayFolder="" count="2" memberValueDatatype="130" unbalanced="0"/>
    <cacheHierarchy uniqueName="[Power_Orders].[Product_ID]" caption="Product_ID" attribute="1" defaultMemberUniqueName="[Power_Orders].[Product_ID].[All]" allUniqueName="[Power_Orders].[Product_ID].[All]" dimensionUniqueName="[Power_Orders]" displayFolder="" count="2" memberValueDatatype="130" unbalanced="0"/>
    <cacheHierarchy uniqueName="[Power_Orders].[Order_ID]" caption="Order_ID" attribute="1" defaultMemberUniqueName="[Power_Orders].[Order_ID].[All]" allUniqueName="[Power_Orders].[Order_ID].[All]" dimensionUniqueName="[Power_Orders]" displayFolder="" count="2" memberValueDatatype="20" unbalanced="0"/>
    <cacheHierarchy uniqueName="[Power_Orders].[Date Hierarchy]" caption="Date Hierarchy" defaultMemberUniqueName="[Power_Orders].[Date Hierarchy].[All]" allUniqueName="[Power_Orders].[Date Hierarchy].[All]" dimensionUniqueName="[Power_Orders]" displayFolder="" count="4" unbalanced="0">
      <fieldsUsage count="4">
        <fieldUsage x="-1"/>
        <fieldUsage x="1"/>
        <fieldUsage x="2"/>
        <fieldUsage x="3"/>
      </fieldsUsage>
    </cacheHierarchy>
    <cacheHierarchy uniqueName="[Power_Orders].[Order_Date]" caption="Order_Date" attribute="1" defaultMemberUniqueName="[Power_Orders].[Order_Date].[All]" allUniqueName="[Power_Orders].[Order_Date].[All]" dimensionUniqueName="[Power_Orders]" displayFolder="" count="2"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2" memberValueDatatype="20" unbalanced="0"/>
    <cacheHierarchy uniqueName="[Power_Orders].[Ship_Date]" caption="Ship_Date" attribute="1" defaultMemberUniqueName="[Power_Orders].[Ship_Date].[All]" allUniqueName="[Power_Orders].[Ship_Date].[All]" dimensionUniqueName="[Power_Orders]" displayFolder="" count="2" memberValueDatatype="130" unbalanced="0"/>
    <cacheHierarchy uniqueName="[Power_Orders].[Customer_Name]" caption="Customer_Name" attribute="1" defaultMemberUniqueName="[Power_Orders].[Customer_Name].[All]" allUniqueName="[Power_Orders].[Customer_Name].[All]" dimensionUniqueName="[Power_Orders]" displayFolder="" count="2" memberValueDatatype="130" unbalanced="0"/>
    <cacheHierarchy uniqueName="[Power_Orders].[Product Hierarchy]" caption="Product Hierarchy" defaultMemberUniqueName="[Power_Orders].[Product Hierarchy].[All]" allUniqueName="[Power_Orders].[Product Hierarchy].[All]" dimensionUniqueName="[Power_Orders]" displayFolder="" count="3"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4"/>
      </fieldsUsage>
    </cacheHierarchy>
    <cacheHierarchy uniqueName="[Power_Orders].[Sub_Category]" caption="Sub_Category" attribute="1" defaultMemberUniqueName="[Power_Orders].[Sub_Category].[All]" allUniqueName="[Power_Orders].[Sub_Category].[All]" dimensionUniqueName="[Power_Orders]" displayFolder="" count="2" memberValueDatatype="130" unbalanced="0"/>
    <cacheHierarchy uniqueName="[Power_Orders].[Sales]" caption="Sales" attribute="1" defaultMemberUniqueName="[Power_Orders].[Sales].[All]" allUniqueName="[Power_Orders].[Sales].[All]" dimensionUniqueName="[Power_Orders]" displayFolder="" count="2" memberValueDatatype="5" unbalanced="0"/>
    <cacheHierarchy uniqueName="[Power_Orders].[Profit]" caption="Profit" attribute="1" defaultMemberUniqueName="[Power_Orders].[Profit].[All]" allUniqueName="[Power_Orders].[Profit].[All]" dimensionUniqueName="[Power_Orders]" displayFolder="" count="2" memberValueDatatype="5" unbalanced="0"/>
    <cacheHierarchy uniqueName="[Power_Orders].[Discount]" caption="Discount" attribute="1" defaultMemberUniqueName="[Power_Orders].[Discount].[All]" allUniqueName="[Power_Orders].[Discount].[All]" dimensionUniqueName="[Power_Orders]" displayFolder="" count="2" memberValueDatatype="5" unbalanced="0"/>
    <cacheHierarchy uniqueName="[Power_Products].[Product_ID]" caption="Product_ID" attribute="1" defaultMemberUniqueName="[Power_Products].[Product_ID].[All]" allUniqueName="[Power_Products].[Product_ID].[All]" dimensionUniqueName="[Power_Products]" displayFolder="" count="2" memberValueDatatype="130" unbalanced="0"/>
    <cacheHierarchy uniqueName="[Power_Products].[Category]" caption="Category" attribute="1" defaultMemberUniqueName="[Power_Products].[Category].[All]" allUniqueName="[Power_Products].[Category].[All]" dimensionUniqueName="[Power_Products]" displayFolder="" count="2" memberValueDatatype="130" unbalanced="0"/>
    <cacheHierarchy uniqueName="[Power_Products].[Sub_Category]" caption="Sub_Category" attribute="1" defaultMemberUniqueName="[Power_Products].[Sub_Category].[All]" allUniqueName="[Power_Products].[Sub_Category].[All]" dimensionUniqueName="[Power_Products]" displayFolder="" count="2"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215278" backgroundQuery="1" createdVersion="8" refreshedVersion="8" minRefreshableVersion="3" recordCount="0" supportSubquery="1" supportAdvancedDrill="1" xr:uid="{FA36EBE8-0AFB-4F36-9A5C-38CA57583586}">
  <cacheSource type="external" connectionId="1"/>
  <cacheFields count="5">
    <cacheField name="[Measures].[Total Sales]" caption="Total Sales" numFmtId="0" hierarchy="24" level="32767"/>
    <cacheField name="[Measures].[Total Profit]" caption="Total Profit" numFmtId="0" hierarchy="25" level="32767"/>
    <cacheField name="[Measures].[Total Orders]" caption="Total Orders" numFmtId="0" hierarchy="26" level="32767"/>
    <cacheField name="[Measures].[Profit Margin %]" caption="Profit Margin %" numFmtId="0" hierarchy="27" level="32767"/>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0" memberValueDatatype="130" unbalanced="0"/>
    <cacheHierarchy uniqueName="[Power_Customers].[Customer_Name]" caption="Customer_Name" attribute="1" defaultMemberUniqueName="[Power_Customers].[Customer_Name].[All]" allUniqueName="[Power_Customers].[Customer_Name].[All]" dimensionUniqueName="[Power_Customers]" displayFolder="" count="0" memberValueDatatype="130" unbalanced="0"/>
    <cacheHierarchy uniqueName="[Power_Customers].[Segment]" caption="Segment" attribute="1" defaultMemberUniqueName="[Power_Customers].[Segment].[All]" allUniqueName="[Power_Customers].[Segment].[All]" dimensionUniqueName="[Power_Customers]" displayFolder="" count="0" memberValueDatatype="130" unbalanced="0"/>
    <cacheHierarchy uniqueName="[Power_Customers].[Region]" caption="Region" attribute="1" defaultMemberUniqueName="[Power_Customers].[Region].[All]" allUniqueName="[Power_Customers].[Region].[All]" dimensionUniqueName="[Power_Customers]" displayFolder="" count="0" memberValueDatatype="130" unbalanced="0"/>
    <cacheHierarchy uniqueName="[Power_Orders].[Customer_ID]" caption="Customer_ID" attribute="1" defaultMemberUniqueName="[Power_Orders].[Customer_ID].[All]" allUniqueName="[Power_Orders].[Customer_ID].[All]" dimensionUniqueName="[Power_Orders]" displayFolder="" count="0" memberValueDatatype="130" unbalanced="0"/>
    <cacheHierarchy uniqueName="[Power_Orders].[Product_ID]" caption="Product_ID" attribute="1" defaultMemberUniqueName="[Power_Orders].[Product_ID].[All]" allUniqueName="[Power_Orders].[Product_ID].[All]" dimensionUniqueName="[Power_Orders]" displayFolder="" count="0" memberValueDatatype="130" unbalanced="0"/>
    <cacheHierarchy uniqueName="[Power_Orders].[Order_ID]" caption="Order_ID" attribute="1" defaultMemberUniqueName="[Power_Orders].[Order_ID].[All]" allUniqueName="[Power_Orders].[Order_ID].[All]" dimensionUniqueName="[Power_Orders]" displayFolder="" count="0" memberValueDatatype="20" unbalanced="0"/>
    <cacheHierarchy uniqueName="[Power_Orders].[Date Hierarchy]" caption="Date Hierarchy" defaultMemberUniqueName="[Power_Orders].[Date Hierarchy].[All]" allUniqueName="[Power_Orders].[Date Hierarchy].[All]" dimensionUniqueName="[Power_Orders]" displayFolder="" count="0" unbalanced="0"/>
    <cacheHierarchy uniqueName="[Power_Orders].[Order_Date]" caption="Order_Date" attribute="1" defaultMemberUniqueName="[Power_Orders].[Order_Date].[All]" allUniqueName="[Power_Orders].[Order_Date].[All]" dimensionUniqueName="[Power_Orders]" displayFolder="" count="0"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0" memberValueDatatype="20" unbalanced="0"/>
    <cacheHierarchy uniqueName="[Power_Orders].[Ship_Date]" caption="Ship_Date" attribute="1" defaultMemberUniqueName="[Power_Orders].[Ship_Date].[All]" allUniqueName="[Power_Orders].[Ship_Date].[All]" dimensionUniqueName="[Power_Orders]" displayFolder="" count="0" memberValueDatatype="130" unbalanced="0"/>
    <cacheHierarchy uniqueName="[Power_Orders].[Customer_Name]" caption="Customer_Name" attribute="1" defaultMemberUniqueName="[Power_Orders].[Customer_Name].[All]" allUniqueName="[Power_Orders].[Customer_Name].[All]" dimensionUniqueName="[Power_Orders]" displayFolder="" count="0" memberValueDatatype="130" unbalanced="0"/>
    <cacheHierarchy uniqueName="[Power_Orders].[Product Hierarchy]" caption="Product Hierarchy" defaultMemberUniqueName="[Power_Orders].[Product Hierarchy].[All]" allUniqueName="[Power_Orders].[Product Hierarchy].[All]" dimensionUniqueName="[Power_Orders]" displayFolder="" count="0"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4"/>
      </fieldsUsage>
    </cacheHierarchy>
    <cacheHierarchy uniqueName="[Power_Orders].[Sub_Category]" caption="Sub_Category" attribute="1" defaultMemberUniqueName="[Power_Orders].[Sub_Category].[All]" allUniqueName="[Power_Orders].[Sub_Category].[All]" dimensionUniqueName="[Power_Orders]" displayFolder="" count="0" memberValueDatatype="130" unbalanced="0"/>
    <cacheHierarchy uniqueName="[Power_Orders].[Sales]" caption="Sales" attribute="1" defaultMemberUniqueName="[Power_Orders].[Sales].[All]" allUniqueName="[Power_Orders].[Sales].[All]" dimensionUniqueName="[Power_Orders]" displayFolder="" count="0" memberValueDatatype="5" unbalanced="0"/>
    <cacheHierarchy uniqueName="[Power_Orders].[Profit]" caption="Profit" attribute="1" defaultMemberUniqueName="[Power_Orders].[Profit].[All]" allUniqueName="[Power_Orders].[Profit].[All]" dimensionUniqueName="[Power_Orders]" displayFolder="" count="0" memberValueDatatype="5" unbalanced="0"/>
    <cacheHierarchy uniqueName="[Power_Orders].[Discount]" caption="Discount" attribute="1" defaultMemberUniqueName="[Power_Orders].[Discount].[All]" allUniqueName="[Power_Orders].[Discount].[All]" dimensionUniqueName="[Power_Orders]" displayFolder="" count="0" memberValueDatatype="5" unbalanced="0"/>
    <cacheHierarchy uniqueName="[Power_Products].[Product_ID]" caption="Product_ID" attribute="1" defaultMemberUniqueName="[Power_Products].[Product_ID].[All]" allUniqueName="[Power_Products].[Product_ID].[All]" dimensionUniqueName="[Power_Products]" displayFolder="" count="0" memberValueDatatype="130" unbalanced="0"/>
    <cacheHierarchy uniqueName="[Power_Products].[Category]" caption="Category" attribute="1" defaultMemberUniqueName="[Power_Products].[Category].[All]" allUniqueName="[Power_Products].[Category].[All]" dimensionUniqueName="[Power_Products]" displayFolder="" count="0" memberValueDatatype="130" unbalanced="0"/>
    <cacheHierarchy uniqueName="[Power_Products].[Sub_Category]" caption="Sub_Category" attribute="1" defaultMemberUniqueName="[Power_Products].[Sub_Category].[All]" allUniqueName="[Power_Products].[Sub_Category].[All]" dimensionUniqueName="[Power_Products]" displayFolder="" count="0" memberValueDatatype="130" unbalanced="0"/>
    <cacheHierarchy uniqueName="[Measures].[Total Sales]" caption="Total Sales" measure="1" displayFolder="" measureGroup="Power_Orders" count="0" oneField="1">
      <fieldsUsage count="1">
        <fieldUsage x="0"/>
      </fieldsUsage>
    </cacheHierarchy>
    <cacheHierarchy uniqueName="[Measures].[Total Profit]" caption="Total Profit" measure="1" displayFolder="" measureGroup="Power_Orders" count="0" oneField="1">
      <fieldsUsage count="1">
        <fieldUsage x="1"/>
      </fieldsUsage>
    </cacheHierarchy>
    <cacheHierarchy uniqueName="[Measures].[Total Orders]" caption="Total Orders" measure="1" displayFolder="" measureGroup="Power_Orders" count="0" oneField="1">
      <fieldsUsage count="1">
        <fieldUsage x="2"/>
      </fieldsUsage>
    </cacheHierarchy>
    <cacheHierarchy uniqueName="[Measures].[Profit Margin %]" caption="Profit Margin %" measure="1" displayFolder="" measureGroup="Power_Orders" count="0" oneField="1">
      <fieldsUsage count="1">
        <fieldUsage x="3"/>
      </fieldsUsage>
    </cacheHierarchy>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2500004" backgroundQuery="1" createdVersion="8" refreshedVersion="8" minRefreshableVersion="3" recordCount="0" supportSubquery="1" supportAdvancedDrill="1" xr:uid="{E055250B-1437-43D3-A7F2-631B4B1DF0B8}">
  <cacheSource type="external" connectionId="1"/>
  <cacheFields count="3">
    <cacheField name="[Power_Orders].[Segment].[Segment]" caption="Segment" numFmtId="0" hierarchy="14" level="1">
      <sharedItems count="3">
        <s v="Consumer"/>
        <s v="Corporate"/>
        <s v="Home Office"/>
      </sharedItems>
    </cacheField>
    <cacheField name="[Measures].[Sum of Sales]" caption="Sum of Sales" numFmtId="0" hierarchy="39" level="32767"/>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0" memberValueDatatype="130" unbalanced="0"/>
    <cacheHierarchy uniqueName="[Power_Customers].[Customer_Name]" caption="Customer_Name" attribute="1" defaultMemberUniqueName="[Power_Customers].[Customer_Name].[All]" allUniqueName="[Power_Customers].[Customer_Name].[All]" dimensionUniqueName="[Power_Customers]" displayFolder="" count="0" memberValueDatatype="130" unbalanced="0"/>
    <cacheHierarchy uniqueName="[Power_Customers].[Segment]" caption="Segment" attribute="1" defaultMemberUniqueName="[Power_Customers].[Segment].[All]" allUniqueName="[Power_Customers].[Segment].[All]" dimensionUniqueName="[Power_Customers]" displayFolder="" count="0" memberValueDatatype="130" unbalanced="0"/>
    <cacheHierarchy uniqueName="[Power_Customers].[Region]" caption="Region" attribute="1" defaultMemberUniqueName="[Power_Customers].[Region].[All]" allUniqueName="[Power_Customers].[Region].[All]" dimensionUniqueName="[Power_Customers]" displayFolder="" count="0" memberValueDatatype="130" unbalanced="0"/>
    <cacheHierarchy uniqueName="[Power_Orders].[Customer_ID]" caption="Customer_ID" attribute="1" defaultMemberUniqueName="[Power_Orders].[Customer_ID].[All]" allUniqueName="[Power_Orders].[Customer_ID].[All]" dimensionUniqueName="[Power_Orders]" displayFolder="" count="0" memberValueDatatype="130" unbalanced="0"/>
    <cacheHierarchy uniqueName="[Power_Orders].[Product_ID]" caption="Product_ID" attribute="1" defaultMemberUniqueName="[Power_Orders].[Product_ID].[All]" allUniqueName="[Power_Orders].[Product_ID].[All]" dimensionUniqueName="[Power_Orders]" displayFolder="" count="0" memberValueDatatype="130" unbalanced="0"/>
    <cacheHierarchy uniqueName="[Power_Orders].[Order_ID]" caption="Order_ID" attribute="1" defaultMemberUniqueName="[Power_Orders].[Order_ID].[All]" allUniqueName="[Power_Orders].[Order_ID].[All]" dimensionUniqueName="[Power_Orders]" displayFolder="" count="0" memberValueDatatype="20" unbalanced="0"/>
    <cacheHierarchy uniqueName="[Power_Orders].[Date Hierarchy]" caption="Date Hierarchy" defaultMemberUniqueName="[Power_Orders].[Date Hierarchy].[All]" allUniqueName="[Power_Orders].[Date Hierarchy].[All]" dimensionUniqueName="[Power_Orders]" displayFolder="" count="4" unbalanced="0"/>
    <cacheHierarchy uniqueName="[Power_Orders].[Order_Date]" caption="Order_Date" attribute="1" defaultMemberUniqueName="[Power_Orders].[Order_Date].[All]" allUniqueName="[Power_Orders].[Order_Date].[All]" dimensionUniqueName="[Power_Orders]" displayFolder="" count="0"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0" memberValueDatatype="20" unbalanced="0"/>
    <cacheHierarchy uniqueName="[Power_Orders].[Ship_Date]" caption="Ship_Date" attribute="1" defaultMemberUniqueName="[Power_Orders].[Ship_Date].[All]" allUniqueName="[Power_Orders].[Ship_Date].[All]" dimensionUniqueName="[Power_Orders]" displayFolder="" count="0" memberValueDatatype="130" unbalanced="0"/>
    <cacheHierarchy uniqueName="[Power_Orders].[Customer_Name]" caption="Customer_Name" attribute="1" defaultMemberUniqueName="[Power_Orders].[Customer_Name].[All]" allUniqueName="[Power_Orders].[Customer_Name].[All]" dimensionUniqueName="[Power_Orders]" displayFolder="" count="0" memberValueDatatype="130" unbalanced="0"/>
    <cacheHierarchy uniqueName="[Power_Orders].[Product Hierarchy]" caption="Product Hierarchy" defaultMemberUniqueName="[Power_Orders].[Product Hierarchy].[All]" allUniqueName="[Power_Orders].[Product Hierarchy].[All]" dimensionUniqueName="[Power_Orders]" displayFolder="" count="3" unbalanced="0"/>
    <cacheHierarchy uniqueName="[Power_Orders].[Segment]" caption="Segment" attribute="1" defaultMemberUniqueName="[Power_Orders].[Segment].[All]" allUniqueName="[Power_Orders].[Segment].[All]" dimensionUniqueName="[Power_Orders]" displayFolder="" count="2" memberValueDatatype="130" unbalanced="0">
      <fieldsUsage count="2">
        <fieldUsage x="-1"/>
        <fieldUsage x="0"/>
      </fieldsUsage>
    </cacheHierarchy>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2"/>
      </fieldsUsage>
    </cacheHierarchy>
    <cacheHierarchy uniqueName="[Power_Orders].[Sub_Category]" caption="Sub_Category" attribute="1" defaultMemberUniqueName="[Power_Orders].[Sub_Category].[All]" allUniqueName="[Power_Orders].[Sub_Category].[All]" dimensionUniqueName="[Power_Orders]" displayFolder="" count="0" memberValueDatatype="130" unbalanced="0"/>
    <cacheHierarchy uniqueName="[Power_Orders].[Sales]" caption="Sales" attribute="1" defaultMemberUniqueName="[Power_Orders].[Sales].[All]" allUniqueName="[Power_Orders].[Sales].[All]" dimensionUniqueName="[Power_Orders]" displayFolder="" count="0" memberValueDatatype="5" unbalanced="0"/>
    <cacheHierarchy uniqueName="[Power_Orders].[Profit]" caption="Profit" attribute="1" defaultMemberUniqueName="[Power_Orders].[Profit].[All]" allUniqueName="[Power_Orders].[Profit].[All]" dimensionUniqueName="[Power_Orders]" displayFolder="" count="0" memberValueDatatype="5" unbalanced="0"/>
    <cacheHierarchy uniqueName="[Power_Orders].[Discount]" caption="Discount" attribute="1" defaultMemberUniqueName="[Power_Orders].[Discount].[All]" allUniqueName="[Power_Orders].[Discount].[All]" dimensionUniqueName="[Power_Orders]" displayFolder="" count="0" memberValueDatatype="5" unbalanced="0"/>
    <cacheHierarchy uniqueName="[Power_Products].[Product_ID]" caption="Product_ID" attribute="1" defaultMemberUniqueName="[Power_Products].[Product_ID].[All]" allUniqueName="[Power_Products].[Product_ID].[All]" dimensionUniqueName="[Power_Products]" displayFolder="" count="0" memberValueDatatype="130" unbalanced="0"/>
    <cacheHierarchy uniqueName="[Power_Products].[Category]" caption="Category" attribute="1" defaultMemberUniqueName="[Power_Products].[Category].[All]" allUniqueName="[Power_Products].[Category].[All]" dimensionUniqueName="[Power_Products]" displayFolder="" count="0" memberValueDatatype="130" unbalanced="0"/>
    <cacheHierarchy uniqueName="[Power_Products].[Sub_Category]" caption="Sub_Category" attribute="1" defaultMemberUniqueName="[Power_Products].[Sub_Category].[All]" allUniqueName="[Power_Products].[Sub_Category].[All]" dimensionUniqueName="[Power_Products]" displayFolder="" count="0"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284722" backgroundQuery="1" createdVersion="8" refreshedVersion="8" minRefreshableVersion="3" recordCount="0" supportSubquery="1" supportAdvancedDrill="1" xr:uid="{3EF7E5EC-E905-4C59-A95C-176B77E371D1}">
  <cacheSource type="external" connectionId="1"/>
  <cacheFields count="3">
    <cacheField name="[Power_Products].[Category].[Category]" caption="Category" numFmtId="0" hierarchy="22" level="1">
      <sharedItems count="3">
        <s v="Electronics"/>
        <s v="Fashion"/>
        <s v="Furniture"/>
      </sharedItems>
    </cacheField>
    <cacheField name="[Measures].[Sum of Sales]" caption="Sum of Sales" numFmtId="0" hierarchy="39" level="32767"/>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0" memberValueDatatype="130" unbalanced="0"/>
    <cacheHierarchy uniqueName="[Power_Customers].[Customer_Name]" caption="Customer_Name" attribute="1" defaultMemberUniqueName="[Power_Customers].[Customer_Name].[All]" allUniqueName="[Power_Customers].[Customer_Name].[All]" dimensionUniqueName="[Power_Customers]" displayFolder="" count="0" memberValueDatatype="130" unbalanced="0"/>
    <cacheHierarchy uniqueName="[Power_Customers].[Segment]" caption="Segment" attribute="1" defaultMemberUniqueName="[Power_Customers].[Segment].[All]" allUniqueName="[Power_Customers].[Segment].[All]" dimensionUniqueName="[Power_Customers]" displayFolder="" count="0" memberValueDatatype="130" unbalanced="0"/>
    <cacheHierarchy uniqueName="[Power_Customers].[Region]" caption="Region" attribute="1" defaultMemberUniqueName="[Power_Customers].[Region].[All]" allUniqueName="[Power_Customers].[Region].[All]" dimensionUniqueName="[Power_Customers]" displayFolder="" count="0" memberValueDatatype="130" unbalanced="0"/>
    <cacheHierarchy uniqueName="[Power_Orders].[Customer_ID]" caption="Customer_ID" attribute="1" defaultMemberUniqueName="[Power_Orders].[Customer_ID].[All]" allUniqueName="[Power_Orders].[Customer_ID].[All]" dimensionUniqueName="[Power_Orders]" displayFolder="" count="0" memberValueDatatype="130" unbalanced="0"/>
    <cacheHierarchy uniqueName="[Power_Orders].[Product_ID]" caption="Product_ID" attribute="1" defaultMemberUniqueName="[Power_Orders].[Product_ID].[All]" allUniqueName="[Power_Orders].[Product_ID].[All]" dimensionUniqueName="[Power_Orders]" displayFolder="" count="0" memberValueDatatype="130" unbalanced="0"/>
    <cacheHierarchy uniqueName="[Power_Orders].[Order_ID]" caption="Order_ID" attribute="1" defaultMemberUniqueName="[Power_Orders].[Order_ID].[All]" allUniqueName="[Power_Orders].[Order_ID].[All]" dimensionUniqueName="[Power_Orders]" displayFolder="" count="0" memberValueDatatype="20" unbalanced="0"/>
    <cacheHierarchy uniqueName="[Power_Orders].[Date Hierarchy]" caption="Date Hierarchy" defaultMemberUniqueName="[Power_Orders].[Date Hierarchy].[All]" allUniqueName="[Power_Orders].[Date Hierarchy].[All]" dimensionUniqueName="[Power_Orders]" displayFolder="" count="4" unbalanced="0"/>
    <cacheHierarchy uniqueName="[Power_Orders].[Order_Date]" caption="Order_Date" attribute="1" defaultMemberUniqueName="[Power_Orders].[Order_Date].[All]" allUniqueName="[Power_Orders].[Order_Date].[All]" dimensionUniqueName="[Power_Orders]" displayFolder="" count="0"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0" memberValueDatatype="20" unbalanced="0"/>
    <cacheHierarchy uniqueName="[Power_Orders].[Ship_Date]" caption="Ship_Date" attribute="1" defaultMemberUniqueName="[Power_Orders].[Ship_Date].[All]" allUniqueName="[Power_Orders].[Ship_Date].[All]" dimensionUniqueName="[Power_Orders]" displayFolder="" count="0" memberValueDatatype="130" unbalanced="0"/>
    <cacheHierarchy uniqueName="[Power_Orders].[Customer_Name]" caption="Customer_Name" attribute="1" defaultMemberUniqueName="[Power_Orders].[Customer_Name].[All]" allUniqueName="[Power_Orders].[Customer_Name].[All]" dimensionUniqueName="[Power_Orders]" displayFolder="" count="0" memberValueDatatype="130" unbalanced="0"/>
    <cacheHierarchy uniqueName="[Power_Orders].[Product Hierarchy]" caption="Product Hierarchy" defaultMemberUniqueName="[Power_Orders].[Product Hierarchy].[All]" allUniqueName="[Power_Orders].[Product Hierarchy].[All]" dimensionUniqueName="[Power_Orders]" displayFolder="" count="3"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2"/>
      </fieldsUsage>
    </cacheHierarchy>
    <cacheHierarchy uniqueName="[Power_Orders].[Sub_Category]" caption="Sub_Category" attribute="1" defaultMemberUniqueName="[Power_Orders].[Sub_Category].[All]" allUniqueName="[Power_Orders].[Sub_Category].[All]" dimensionUniqueName="[Power_Orders]" displayFolder="" count="0" memberValueDatatype="130" unbalanced="0"/>
    <cacheHierarchy uniqueName="[Power_Orders].[Sales]" caption="Sales" attribute="1" defaultMemberUniqueName="[Power_Orders].[Sales].[All]" allUniqueName="[Power_Orders].[Sales].[All]" dimensionUniqueName="[Power_Orders]" displayFolder="" count="0" memberValueDatatype="5" unbalanced="0"/>
    <cacheHierarchy uniqueName="[Power_Orders].[Profit]" caption="Profit" attribute="1" defaultMemberUniqueName="[Power_Orders].[Profit].[All]" allUniqueName="[Power_Orders].[Profit].[All]" dimensionUniqueName="[Power_Orders]" displayFolder="" count="0" memberValueDatatype="5" unbalanced="0"/>
    <cacheHierarchy uniqueName="[Power_Orders].[Discount]" caption="Discount" attribute="1" defaultMemberUniqueName="[Power_Orders].[Discount].[All]" allUniqueName="[Power_Orders].[Discount].[All]" dimensionUniqueName="[Power_Orders]" displayFolder="" count="0" memberValueDatatype="5" unbalanced="0"/>
    <cacheHierarchy uniqueName="[Power_Products].[Product_ID]" caption="Product_ID" attribute="1" defaultMemberUniqueName="[Power_Products].[Product_ID].[All]" allUniqueName="[Power_Products].[Product_ID].[All]" dimensionUniqueName="[Power_Products]" displayFolder="" count="0" memberValueDatatype="130" unbalanced="0"/>
    <cacheHierarchy uniqueName="[Power_Products].[Category]" caption="Category" attribute="1" defaultMemberUniqueName="[Power_Products].[Category].[All]" allUniqueName="[Power_Products].[Category].[All]" dimensionUniqueName="[Power_Products]" displayFolder="" count="2" memberValueDatatype="130" unbalanced="0">
      <fieldsUsage count="2">
        <fieldUsage x="-1"/>
        <fieldUsage x="0"/>
      </fieldsUsage>
    </cacheHierarchy>
    <cacheHierarchy uniqueName="[Power_Products].[Sub_Category]" caption="Sub_Category" attribute="1" defaultMemberUniqueName="[Power_Products].[Sub_Category].[All]" allUniqueName="[Power_Products].[Sub_Category].[All]" dimensionUniqueName="[Power_Products]" displayFolder="" count="0"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3194443" backgroundQuery="1" createdVersion="8" refreshedVersion="8" minRefreshableVersion="3" recordCount="0" supportSubquery="1" supportAdvancedDrill="1" xr:uid="{A14525F8-AE7B-4921-8A92-415D72DF843A}">
  <cacheSource type="external" connectionId="1"/>
  <cacheFields count="3">
    <cacheField name="[Power_Orders].[Sub_Category].[Sub_Category]" caption="Sub_Category" numFmtId="0" hierarchy="17" level="1">
      <sharedItems count="5">
        <s v="Accessories"/>
        <s v="Chair"/>
        <s v="Clothing"/>
        <s v="Footwear"/>
        <s v="Storage"/>
      </sharedItems>
    </cacheField>
    <cacheField name="[Measures].[Sum of Sales]" caption="Sum of Sales" numFmtId="0" hierarchy="39" level="32767"/>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0" memberValueDatatype="130" unbalanced="0"/>
    <cacheHierarchy uniqueName="[Power_Customers].[Customer_Name]" caption="Customer_Name" attribute="1" defaultMemberUniqueName="[Power_Customers].[Customer_Name].[All]" allUniqueName="[Power_Customers].[Customer_Name].[All]" dimensionUniqueName="[Power_Customers]" displayFolder="" count="0" memberValueDatatype="130" unbalanced="0"/>
    <cacheHierarchy uniqueName="[Power_Customers].[Segment]" caption="Segment" attribute="1" defaultMemberUniqueName="[Power_Customers].[Segment].[All]" allUniqueName="[Power_Customers].[Segment].[All]" dimensionUniqueName="[Power_Customers]" displayFolder="" count="0" memberValueDatatype="130" unbalanced="0"/>
    <cacheHierarchy uniqueName="[Power_Customers].[Region]" caption="Region" attribute="1" defaultMemberUniqueName="[Power_Customers].[Region].[All]" allUniqueName="[Power_Customers].[Region].[All]" dimensionUniqueName="[Power_Customers]" displayFolder="" count="0" memberValueDatatype="130" unbalanced="0"/>
    <cacheHierarchy uniqueName="[Power_Orders].[Customer_ID]" caption="Customer_ID" attribute="1" defaultMemberUniqueName="[Power_Orders].[Customer_ID].[All]" allUniqueName="[Power_Orders].[Customer_ID].[All]" dimensionUniqueName="[Power_Orders]" displayFolder="" count="0" memberValueDatatype="130" unbalanced="0"/>
    <cacheHierarchy uniqueName="[Power_Orders].[Product_ID]" caption="Product_ID" attribute="1" defaultMemberUniqueName="[Power_Orders].[Product_ID].[All]" allUniqueName="[Power_Orders].[Product_ID].[All]" dimensionUniqueName="[Power_Orders]" displayFolder="" count="0" memberValueDatatype="130" unbalanced="0"/>
    <cacheHierarchy uniqueName="[Power_Orders].[Order_ID]" caption="Order_ID" attribute="1" defaultMemberUniqueName="[Power_Orders].[Order_ID].[All]" allUniqueName="[Power_Orders].[Order_ID].[All]" dimensionUniqueName="[Power_Orders]" displayFolder="" count="0" memberValueDatatype="20" unbalanced="0"/>
    <cacheHierarchy uniqueName="[Power_Orders].[Date Hierarchy]" caption="Date Hierarchy" defaultMemberUniqueName="[Power_Orders].[Date Hierarchy].[All]" allUniqueName="[Power_Orders].[Date Hierarchy].[All]" dimensionUniqueName="[Power_Orders]" displayFolder="" count="4" unbalanced="0"/>
    <cacheHierarchy uniqueName="[Power_Orders].[Order_Date]" caption="Order_Date" attribute="1" defaultMemberUniqueName="[Power_Orders].[Order_Date].[All]" allUniqueName="[Power_Orders].[Order_Date].[All]" dimensionUniqueName="[Power_Orders]" displayFolder="" count="0"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0" memberValueDatatype="20" unbalanced="0"/>
    <cacheHierarchy uniqueName="[Power_Orders].[Ship_Date]" caption="Ship_Date" attribute="1" defaultMemberUniqueName="[Power_Orders].[Ship_Date].[All]" allUniqueName="[Power_Orders].[Ship_Date].[All]" dimensionUniqueName="[Power_Orders]" displayFolder="" count="0" memberValueDatatype="130" unbalanced="0"/>
    <cacheHierarchy uniqueName="[Power_Orders].[Customer_Name]" caption="Customer_Name" attribute="1" defaultMemberUniqueName="[Power_Orders].[Customer_Name].[All]" allUniqueName="[Power_Orders].[Customer_Name].[All]" dimensionUniqueName="[Power_Orders]" displayFolder="" count="0" memberValueDatatype="130" unbalanced="0"/>
    <cacheHierarchy uniqueName="[Power_Orders].[Product Hierarchy]" caption="Product Hierarchy" defaultMemberUniqueName="[Power_Orders].[Product Hierarchy].[All]" allUniqueName="[Power_Orders].[Product Hierarchy].[All]" dimensionUniqueName="[Power_Orders]" displayFolder="" count="3"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2"/>
      </fieldsUsage>
    </cacheHierarchy>
    <cacheHierarchy uniqueName="[Power_Orders].[Sub_Category]" caption="Sub_Category" attribute="1" defaultMemberUniqueName="[Power_Orders].[Sub_Category].[All]" allUniqueName="[Power_Orders].[Sub_Category].[All]" dimensionUniqueName="[Power_Orders]" displayFolder="" count="2" memberValueDatatype="130" unbalanced="0">
      <fieldsUsage count="2">
        <fieldUsage x="-1"/>
        <fieldUsage x="0"/>
      </fieldsUsage>
    </cacheHierarchy>
    <cacheHierarchy uniqueName="[Power_Orders].[Sales]" caption="Sales" attribute="1" defaultMemberUniqueName="[Power_Orders].[Sales].[All]" allUniqueName="[Power_Orders].[Sales].[All]" dimensionUniqueName="[Power_Orders]" displayFolder="" count="0" memberValueDatatype="5" unbalanced="0"/>
    <cacheHierarchy uniqueName="[Power_Orders].[Profit]" caption="Profit" attribute="1" defaultMemberUniqueName="[Power_Orders].[Profit].[All]" allUniqueName="[Power_Orders].[Profit].[All]" dimensionUniqueName="[Power_Orders]" displayFolder="" count="0" memberValueDatatype="5" unbalanced="0"/>
    <cacheHierarchy uniqueName="[Power_Orders].[Discount]" caption="Discount" attribute="1" defaultMemberUniqueName="[Power_Orders].[Discount].[All]" allUniqueName="[Power_Orders].[Discount].[All]" dimensionUniqueName="[Power_Orders]" displayFolder="" count="0" memberValueDatatype="5" unbalanced="0"/>
    <cacheHierarchy uniqueName="[Power_Products].[Product_ID]" caption="Product_ID" attribute="1" defaultMemberUniqueName="[Power_Products].[Product_ID].[All]" allUniqueName="[Power_Products].[Product_ID].[All]" dimensionUniqueName="[Power_Products]" displayFolder="" count="0" memberValueDatatype="130" unbalanced="0"/>
    <cacheHierarchy uniqueName="[Power_Products].[Category]" caption="Category" attribute="1" defaultMemberUniqueName="[Power_Products].[Category].[All]" allUniqueName="[Power_Products].[Category].[All]" dimensionUniqueName="[Power_Products]" displayFolder="" count="0" memberValueDatatype="130" unbalanced="0"/>
    <cacheHierarchy uniqueName="[Power_Products].[Sub_Category]" caption="Sub_Category" attribute="1" defaultMemberUniqueName="[Power_Products].[Sub_Category].[All]" allUniqueName="[Power_Products].[Sub_Category].[All]" dimensionUniqueName="[Power_Products]" displayFolder="" count="0"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3541666" backgroundQuery="1" createdVersion="8" refreshedVersion="8" minRefreshableVersion="3" recordCount="0" supportSubquery="1" supportAdvancedDrill="1" xr:uid="{65C93288-C701-4AAD-AC5C-4A74544748DF}">
  <cacheSource type="external" connectionId="1"/>
  <cacheFields count="3">
    <cacheField name="[Power_Orders].[Region].[Region]" caption="Region" numFmtId="0" hierarchy="15" level="1">
      <sharedItems count="4">
        <s v="East"/>
        <s v="North"/>
        <s v="South"/>
        <s v="West"/>
      </sharedItems>
    </cacheField>
    <cacheField name="[Measures].[Sum of Sales]" caption="Sum of Sales" numFmtId="0" hierarchy="39" level="32767"/>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2" memberValueDatatype="130" unbalanced="0"/>
    <cacheHierarchy uniqueName="[Power_Customers].[Customer_Name]" caption="Customer_Name" attribute="1" defaultMemberUniqueName="[Power_Customers].[Customer_Name].[All]" allUniqueName="[Power_Customers].[Customer_Name].[All]" dimensionUniqueName="[Power_Customers]" displayFolder="" count="2" memberValueDatatype="130" unbalanced="0"/>
    <cacheHierarchy uniqueName="[Power_Customers].[Segment]" caption="Segment" attribute="1" defaultMemberUniqueName="[Power_Customers].[Segment].[All]" allUniqueName="[Power_Customers].[Segment].[All]" dimensionUniqueName="[Power_Customers]" displayFolder="" count="2" memberValueDatatype="130" unbalanced="0"/>
    <cacheHierarchy uniqueName="[Power_Customers].[Region]" caption="Region" attribute="1" defaultMemberUniqueName="[Power_Customers].[Region].[All]" allUniqueName="[Power_Customers].[Region].[All]" dimensionUniqueName="[Power_Customers]" displayFolder="" count="2" memberValueDatatype="130" unbalanced="0"/>
    <cacheHierarchy uniqueName="[Power_Orders].[Customer_ID]" caption="Customer_ID" attribute="1" defaultMemberUniqueName="[Power_Orders].[Customer_ID].[All]" allUniqueName="[Power_Orders].[Customer_ID].[All]" dimensionUniqueName="[Power_Orders]" displayFolder="" count="2" memberValueDatatype="130" unbalanced="0"/>
    <cacheHierarchy uniqueName="[Power_Orders].[Product_ID]" caption="Product_ID" attribute="1" defaultMemberUniqueName="[Power_Orders].[Product_ID].[All]" allUniqueName="[Power_Orders].[Product_ID].[All]" dimensionUniqueName="[Power_Orders]" displayFolder="" count="2" memberValueDatatype="130" unbalanced="0"/>
    <cacheHierarchy uniqueName="[Power_Orders].[Order_ID]" caption="Order_ID" attribute="1" defaultMemberUniqueName="[Power_Orders].[Order_ID].[All]" allUniqueName="[Power_Orders].[Order_ID].[All]" dimensionUniqueName="[Power_Orders]" displayFolder="" count="2" memberValueDatatype="20" unbalanced="0"/>
    <cacheHierarchy uniqueName="[Power_Orders].[Date Hierarchy]" caption="Date Hierarchy" defaultMemberUniqueName="[Power_Orders].[Date Hierarchy].[All]" allUniqueName="[Power_Orders].[Date Hierarchy].[All]" dimensionUniqueName="[Power_Orders]" displayFolder="" count="4" unbalanced="0"/>
    <cacheHierarchy uniqueName="[Power_Orders].[Order_Date]" caption="Order_Date" attribute="1" defaultMemberUniqueName="[Power_Orders].[Order_Date].[All]" allUniqueName="[Power_Orders].[Order_Date].[All]" dimensionUniqueName="[Power_Orders]" displayFolder="" count="2"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2" memberValueDatatype="20" unbalanced="0"/>
    <cacheHierarchy uniqueName="[Power_Orders].[Ship_Date]" caption="Ship_Date" attribute="1" defaultMemberUniqueName="[Power_Orders].[Ship_Date].[All]" allUniqueName="[Power_Orders].[Ship_Date].[All]" dimensionUniqueName="[Power_Orders]" displayFolder="" count="2" memberValueDatatype="130" unbalanced="0"/>
    <cacheHierarchy uniqueName="[Power_Orders].[Customer_Name]" caption="Customer_Name" attribute="1" defaultMemberUniqueName="[Power_Orders].[Customer_Name].[All]" allUniqueName="[Power_Orders].[Customer_Name].[All]" dimensionUniqueName="[Power_Orders]" displayFolder="" count="2" memberValueDatatype="130" unbalanced="0"/>
    <cacheHierarchy uniqueName="[Power_Orders].[Product Hierarchy]" caption="Product Hierarchy" defaultMemberUniqueName="[Power_Orders].[Product Hierarchy].[All]" allUniqueName="[Power_Orders].[Product Hierarchy].[All]" dimensionUniqueName="[Power_Orders]" displayFolder="" count="3"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fieldsUsage count="2">
        <fieldUsage x="-1"/>
        <fieldUsage x="0"/>
      </fieldsUsage>
    </cacheHierarchy>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2"/>
      </fieldsUsage>
    </cacheHierarchy>
    <cacheHierarchy uniqueName="[Power_Orders].[Sub_Category]" caption="Sub_Category" attribute="1" defaultMemberUniqueName="[Power_Orders].[Sub_Category].[All]" allUniqueName="[Power_Orders].[Sub_Category].[All]" dimensionUniqueName="[Power_Orders]" displayFolder="" count="2" memberValueDatatype="130" unbalanced="0"/>
    <cacheHierarchy uniqueName="[Power_Orders].[Sales]" caption="Sales" attribute="1" defaultMemberUniqueName="[Power_Orders].[Sales].[All]" allUniqueName="[Power_Orders].[Sales].[All]" dimensionUniqueName="[Power_Orders]" displayFolder="" count="2" memberValueDatatype="5" unbalanced="0"/>
    <cacheHierarchy uniqueName="[Power_Orders].[Profit]" caption="Profit" attribute="1" defaultMemberUniqueName="[Power_Orders].[Profit].[All]" allUniqueName="[Power_Orders].[Profit].[All]" dimensionUniqueName="[Power_Orders]" displayFolder="" count="2" memberValueDatatype="5" unbalanced="0"/>
    <cacheHierarchy uniqueName="[Power_Orders].[Discount]" caption="Discount" attribute="1" defaultMemberUniqueName="[Power_Orders].[Discount].[All]" allUniqueName="[Power_Orders].[Discount].[All]" dimensionUniqueName="[Power_Orders]" displayFolder="" count="2" memberValueDatatype="5" unbalanced="0"/>
    <cacheHierarchy uniqueName="[Power_Products].[Product_ID]" caption="Product_ID" attribute="1" defaultMemberUniqueName="[Power_Products].[Product_ID].[All]" allUniqueName="[Power_Products].[Product_ID].[All]" dimensionUniqueName="[Power_Products]" displayFolder="" count="2" memberValueDatatype="130" unbalanced="0"/>
    <cacheHierarchy uniqueName="[Power_Products].[Category]" caption="Category" attribute="1" defaultMemberUniqueName="[Power_Products].[Category].[All]" allUniqueName="[Power_Products].[Category].[All]" dimensionUniqueName="[Power_Products]" displayFolder="" count="2" memberValueDatatype="130" unbalanced="0"/>
    <cacheHierarchy uniqueName="[Power_Products].[Sub_Category]" caption="Sub_Category" attribute="1" defaultMemberUniqueName="[Power_Products].[Sub_Category].[All]" allUniqueName="[Power_Products].[Sub_Category].[All]" dimensionUniqueName="[Power_Products]" displayFolder="" count="2"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506663541666" backgroundQuery="1" createdVersion="8" refreshedVersion="8" minRefreshableVersion="3" recordCount="0" supportSubquery="1" supportAdvancedDrill="1" xr:uid="{DAB811C6-FA8E-421E-9407-7B0B7D968CAA}">
  <cacheSource type="external" connectionId="1"/>
  <cacheFields count="1">
    <cacheField name="[Power_Orders].[Category].[Category]" caption="Category" numFmtId="0" hierarchy="16" level="1">
      <sharedItems containsSemiMixedTypes="0" containsNonDate="0" containsString="0"/>
    </cacheField>
  </cacheFields>
  <cacheHierarchies count="40">
    <cacheHierarchy uniqueName="[Power_Customers].[Customer_ID]" caption="Customer_ID" attribute="1" defaultMemberUniqueName="[Power_Customers].[Customer_ID].[All]" allUniqueName="[Power_Customers].[Customer_ID].[All]" dimensionUniqueName="[Power_Customers]" displayFolder="" count="2" memberValueDatatype="130" unbalanced="0"/>
    <cacheHierarchy uniqueName="[Power_Customers].[Customer_Name]" caption="Customer_Name" attribute="1" defaultMemberUniqueName="[Power_Customers].[Customer_Name].[All]" allUniqueName="[Power_Customers].[Customer_Name].[All]" dimensionUniqueName="[Power_Customers]" displayFolder="" count="2" memberValueDatatype="130" unbalanced="0"/>
    <cacheHierarchy uniqueName="[Power_Customers].[Segment]" caption="Segment" attribute="1" defaultMemberUniqueName="[Power_Customers].[Segment].[All]" allUniqueName="[Power_Customers].[Segment].[All]" dimensionUniqueName="[Power_Customers]" displayFolder="" count="2" memberValueDatatype="130" unbalanced="0"/>
    <cacheHierarchy uniqueName="[Power_Customers].[Region]" caption="Region" attribute="1" defaultMemberUniqueName="[Power_Customers].[Region].[All]" allUniqueName="[Power_Customers].[Region].[All]" dimensionUniqueName="[Power_Customers]" displayFolder="" count="2" memberValueDatatype="130" unbalanced="0"/>
    <cacheHierarchy uniqueName="[Power_Orders].[Customer_ID]" caption="Customer_ID" attribute="1" defaultMemberUniqueName="[Power_Orders].[Customer_ID].[All]" allUniqueName="[Power_Orders].[Customer_ID].[All]" dimensionUniqueName="[Power_Orders]" displayFolder="" count="2" memberValueDatatype="130" unbalanced="0"/>
    <cacheHierarchy uniqueName="[Power_Orders].[Product_ID]" caption="Product_ID" attribute="1" defaultMemberUniqueName="[Power_Orders].[Product_ID].[All]" allUniqueName="[Power_Orders].[Product_ID].[All]" dimensionUniqueName="[Power_Orders]" displayFolder="" count="2" memberValueDatatype="130" unbalanced="0"/>
    <cacheHierarchy uniqueName="[Power_Orders].[Order_ID]" caption="Order_ID" attribute="1" defaultMemberUniqueName="[Power_Orders].[Order_ID].[All]" allUniqueName="[Power_Orders].[Order_ID].[All]" dimensionUniqueName="[Power_Orders]" displayFolder="" count="2" memberValueDatatype="20" unbalanced="0"/>
    <cacheHierarchy uniqueName="[Power_Orders].[Date Hierarchy]" caption="Date Hierarchy" defaultMemberUniqueName="[Power_Orders].[Date Hierarchy].[All]" allUniqueName="[Power_Orders].[Date Hierarchy].[All]" dimensionUniqueName="[Power_Orders]" displayFolder="" count="4" unbalanced="0"/>
    <cacheHierarchy uniqueName="[Power_Orders].[Order_Date]" caption="Order_Date" attribute="1" defaultMemberUniqueName="[Power_Orders].[Order_Date].[All]" allUniqueName="[Power_Orders].[Order_Date].[All]" dimensionUniqueName="[Power_Orders]" displayFolder="" count="2"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2" memberValueDatatype="20" unbalanced="0"/>
    <cacheHierarchy uniqueName="[Power_Orders].[Ship_Date]" caption="Ship_Date" attribute="1" defaultMemberUniqueName="[Power_Orders].[Ship_Date].[All]" allUniqueName="[Power_Orders].[Ship_Date].[All]" dimensionUniqueName="[Power_Orders]" displayFolder="" count="2" memberValueDatatype="130" unbalanced="0"/>
    <cacheHierarchy uniqueName="[Power_Orders].[Customer_Name]" caption="Customer_Name" attribute="1" defaultMemberUniqueName="[Power_Orders].[Customer_Name].[All]" allUniqueName="[Power_Orders].[Customer_Name].[All]" dimensionUniqueName="[Power_Orders]" displayFolder="" count="2" memberValueDatatype="130" unbalanced="0"/>
    <cacheHierarchy uniqueName="[Power_Orders].[Product Hierarchy]" caption="Product Hierarchy" defaultMemberUniqueName="[Power_Orders].[Product Hierarchy].[All]" allUniqueName="[Power_Orders].[Product Hierarchy].[All]" dimensionUniqueName="[Power_Orders]" displayFolder="" count="3"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fieldsUsage count="2">
        <fieldUsage x="-1"/>
        <fieldUsage x="0"/>
      </fieldsUsage>
    </cacheHierarchy>
    <cacheHierarchy uniqueName="[Power_Orders].[Sub_Category]" caption="Sub_Category" attribute="1" defaultMemberUniqueName="[Power_Orders].[Sub_Category].[All]" allUniqueName="[Power_Orders].[Sub_Category].[All]" dimensionUniqueName="[Power_Orders]" displayFolder="" count="2" memberValueDatatype="130" unbalanced="0"/>
    <cacheHierarchy uniqueName="[Power_Orders].[Sales]" caption="Sales" attribute="1" defaultMemberUniqueName="[Power_Orders].[Sales].[All]" allUniqueName="[Power_Orders].[Sales].[All]" dimensionUniqueName="[Power_Orders]" displayFolder="" count="2" memberValueDatatype="5" unbalanced="0"/>
    <cacheHierarchy uniqueName="[Power_Orders].[Profit]" caption="Profit" attribute="1" defaultMemberUniqueName="[Power_Orders].[Profit].[All]" allUniqueName="[Power_Orders].[Profit].[All]" dimensionUniqueName="[Power_Orders]" displayFolder="" count="2" memberValueDatatype="5" unbalanced="0"/>
    <cacheHierarchy uniqueName="[Power_Orders].[Discount]" caption="Discount" attribute="1" defaultMemberUniqueName="[Power_Orders].[Discount].[All]" allUniqueName="[Power_Orders].[Discount].[All]" dimensionUniqueName="[Power_Orders]" displayFolder="" count="2" memberValueDatatype="5" unbalanced="0"/>
    <cacheHierarchy uniqueName="[Power_Products].[Product_ID]" caption="Product_ID" attribute="1" defaultMemberUniqueName="[Power_Products].[Product_ID].[All]" allUniqueName="[Power_Products].[Product_ID].[All]" dimensionUniqueName="[Power_Products]" displayFolder="" count="2" memberValueDatatype="130" unbalanced="0"/>
    <cacheHierarchy uniqueName="[Power_Products].[Category]" caption="Category" attribute="1" defaultMemberUniqueName="[Power_Products].[Category].[All]" allUniqueName="[Power_Products].[Category].[All]" dimensionUniqueName="[Power_Products]" displayFolder="" count="2" memberValueDatatype="130" unbalanced="0"/>
    <cacheHierarchy uniqueName="[Power_Products].[Sub_Category]" caption="Sub_Category" attribute="1" defaultMemberUniqueName="[Power_Products].[Sub_Category].[All]" allUniqueName="[Power_Products].[Sub_Category].[All]" dimensionUniqueName="[Power_Products]" displayFolder="" count="2"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Power_Customers" uniqueName="[Power_Customers]" caption="Power_Customers"/>
    <dimension name="Power_Orders" uniqueName="[Power_Orders]" caption="Power_Orders"/>
    <dimension name="Power_Products" uniqueName="[Power_Products]" caption="Power_Products"/>
  </dimensions>
  <measureGroups count="3">
    <measureGroup name="Power_Customers" caption="Power_Customers"/>
    <measureGroup name="Power_Orders" caption="Power_Orders"/>
    <measureGroup name="Power_Products" caption="Power_Products"/>
  </measureGroups>
  <maps count="5">
    <map measureGroup="0" dimension="1"/>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rishikesh" refreshedDate="46127.49636365741" backgroundQuery="1" createdVersion="3" refreshedVersion="8" minRefreshableVersion="3" recordCount="0" supportSubquery="1" supportAdvancedDrill="1" xr:uid="{96100873-90EA-467D-82C1-5B9F4BAED51F}">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Power_Customers].[Customer_ID]" caption="Customer_ID" attribute="1" defaultMemberUniqueName="[Power_Customers].[Customer_ID].[All]" allUniqueName="[Power_Customers].[Customer_ID].[All]" dimensionUniqueName="[Power_Customers]" displayFolder="" count="0" memberValueDatatype="130" unbalanced="0"/>
    <cacheHierarchy uniqueName="[Power_Customers].[Customer_Name]" caption="Customer_Name" attribute="1" defaultMemberUniqueName="[Power_Customers].[Customer_Name].[All]" allUniqueName="[Power_Customers].[Customer_Name].[All]" dimensionUniqueName="[Power_Customers]" displayFolder="" count="0" memberValueDatatype="130" unbalanced="0"/>
    <cacheHierarchy uniqueName="[Power_Customers].[Segment]" caption="Segment" attribute="1" defaultMemberUniqueName="[Power_Customers].[Segment].[All]" allUniqueName="[Power_Customers].[Segment].[All]" dimensionUniqueName="[Power_Customers]" displayFolder="" count="0" memberValueDatatype="130" unbalanced="0"/>
    <cacheHierarchy uniqueName="[Power_Customers].[Region]" caption="Region" attribute="1" defaultMemberUniqueName="[Power_Customers].[Region].[All]" allUniqueName="[Power_Customers].[Region].[All]" dimensionUniqueName="[Power_Customers]" displayFolder="" count="0" memberValueDatatype="130" unbalanced="0"/>
    <cacheHierarchy uniqueName="[Power_Orders].[Customer_ID]" caption="Customer_ID" attribute="1" defaultMemberUniqueName="[Power_Orders].[Customer_ID].[All]" allUniqueName="[Power_Orders].[Customer_ID].[All]" dimensionUniqueName="[Power_Orders]" displayFolder="" count="0" memberValueDatatype="130" unbalanced="0"/>
    <cacheHierarchy uniqueName="[Power_Orders].[Product_ID]" caption="Product_ID" attribute="1" defaultMemberUniqueName="[Power_Orders].[Product_ID].[All]" allUniqueName="[Power_Orders].[Product_ID].[All]" dimensionUniqueName="[Power_Orders]" displayFolder="" count="0" memberValueDatatype="130" unbalanced="0"/>
    <cacheHierarchy uniqueName="[Power_Orders].[Order_ID]" caption="Order_ID" attribute="1" defaultMemberUniqueName="[Power_Orders].[Order_ID].[All]" allUniqueName="[Power_Orders].[Order_ID].[All]" dimensionUniqueName="[Power_Orders]" displayFolder="" count="0" memberValueDatatype="20" unbalanced="0"/>
    <cacheHierarchy uniqueName="[Power_Orders].[Date Hierarchy]" caption="Date Hierarchy" defaultMemberUniqueName="[Power_Orders].[Date Hierarchy].[All]" allUniqueName="[Power_Orders].[Date Hierarchy].[All]" dimensionUniqueName="[Power_Orders]" displayFolder="" count="0" unbalanced="0"/>
    <cacheHierarchy uniqueName="[Power_Orders].[Order_Date]" caption="Order_Date" attribute="1" defaultMemberUniqueName="[Power_Orders].[Order_Date].[All]" allUniqueName="[Power_Orders].[Order_Date].[All]" dimensionUniqueName="[Power_Orders]" displayFolder="" count="0" memberValueDatatype="130" unbalanced="0"/>
    <cacheHierarchy uniqueName="[Power_Orders].[Order_Year]" caption="Order_Year" attribute="1" defaultMemberUniqueName="[Power_Orders].[Order_Year].[All]" allUniqueName="[Power_Orders].[Order_Year].[All]" dimensionUniqueName="[Power_Orders]" displayFolder="" count="2" memberValueDatatype="20" unbalanced="0"/>
    <cacheHierarchy uniqueName="[Power_Orders].[Order_Month]" caption="Order_Month" attribute="1" defaultMemberUniqueName="[Power_Orders].[Order_Month].[All]" allUniqueName="[Power_Orders].[Order_Month].[All]" dimensionUniqueName="[Power_Orders]" displayFolder="" count="0" memberValueDatatype="20" unbalanced="0"/>
    <cacheHierarchy uniqueName="[Power_Orders].[Ship_Date]" caption="Ship_Date" attribute="1" defaultMemberUniqueName="[Power_Orders].[Ship_Date].[All]" allUniqueName="[Power_Orders].[Ship_Date].[All]" dimensionUniqueName="[Power_Orders]" displayFolder="" count="0" memberValueDatatype="130" unbalanced="0"/>
    <cacheHierarchy uniqueName="[Power_Orders].[Customer_Name]" caption="Customer_Name" attribute="1" defaultMemberUniqueName="[Power_Orders].[Customer_Name].[All]" allUniqueName="[Power_Orders].[Customer_Name].[All]" dimensionUniqueName="[Power_Orders]" displayFolder="" count="0" memberValueDatatype="130" unbalanced="0"/>
    <cacheHierarchy uniqueName="[Power_Orders].[Product Hierarchy]" caption="Product Hierarchy" defaultMemberUniqueName="[Power_Orders].[Product Hierarchy].[All]" allUniqueName="[Power_Orders].[Product Hierarchy].[All]" dimensionUniqueName="[Power_Orders]" displayFolder="" count="0" unbalanced="0"/>
    <cacheHierarchy uniqueName="[Power_Orders].[Segment]" caption="Segment" attribute="1" defaultMemberUniqueName="[Power_Orders].[Segment].[All]" allUniqueName="[Power_Orders].[Segment].[All]" dimensionUniqueName="[Power_Orders]" displayFolder="" count="2" memberValueDatatype="130" unbalanced="0"/>
    <cacheHierarchy uniqueName="[Power_Orders].[Region]" caption="Region" attribute="1" defaultMemberUniqueName="[Power_Orders].[Region].[All]" allUniqueName="[Power_Orders].[Region].[All]" dimensionUniqueName="[Power_Orders]" displayFolder="" count="2" memberValueDatatype="130" unbalanced="0"/>
    <cacheHierarchy uniqueName="[Power_Orders].[Category]" caption="Category" attribute="1" defaultMemberUniqueName="[Power_Orders].[Category].[All]" allUniqueName="[Power_Orders].[Category].[All]" dimensionUniqueName="[Power_Orders]" displayFolder="" count="2" memberValueDatatype="130" unbalanced="0"/>
    <cacheHierarchy uniqueName="[Power_Orders].[Sub_Category]" caption="Sub_Category" attribute="1" defaultMemberUniqueName="[Power_Orders].[Sub_Category].[All]" allUniqueName="[Power_Orders].[Sub_Category].[All]" dimensionUniqueName="[Power_Orders]" displayFolder="" count="0" memberValueDatatype="130" unbalanced="0"/>
    <cacheHierarchy uniqueName="[Power_Orders].[Sales]" caption="Sales" attribute="1" defaultMemberUniqueName="[Power_Orders].[Sales].[All]" allUniqueName="[Power_Orders].[Sales].[All]" dimensionUniqueName="[Power_Orders]" displayFolder="" count="0" memberValueDatatype="5" unbalanced="0"/>
    <cacheHierarchy uniqueName="[Power_Orders].[Profit]" caption="Profit" attribute="1" defaultMemberUniqueName="[Power_Orders].[Profit].[All]" allUniqueName="[Power_Orders].[Profit].[All]" dimensionUniqueName="[Power_Orders]" displayFolder="" count="0" memberValueDatatype="5" unbalanced="0"/>
    <cacheHierarchy uniqueName="[Power_Orders].[Discount]" caption="Discount" attribute="1" defaultMemberUniqueName="[Power_Orders].[Discount].[All]" allUniqueName="[Power_Orders].[Discount].[All]" dimensionUniqueName="[Power_Orders]" displayFolder="" count="0" memberValueDatatype="5" unbalanced="0"/>
    <cacheHierarchy uniqueName="[Power_Products].[Product_ID]" caption="Product_ID" attribute="1" defaultMemberUniqueName="[Power_Products].[Product_ID].[All]" allUniqueName="[Power_Products].[Product_ID].[All]" dimensionUniqueName="[Power_Products]" displayFolder="" count="0" memberValueDatatype="130" unbalanced="0"/>
    <cacheHierarchy uniqueName="[Power_Products].[Category]" caption="Category" attribute="1" defaultMemberUniqueName="[Power_Products].[Category].[All]" allUniqueName="[Power_Products].[Category].[All]" dimensionUniqueName="[Power_Products]" displayFolder="" count="0" memberValueDatatype="130" unbalanced="0"/>
    <cacheHierarchy uniqueName="[Power_Products].[Sub_Category]" caption="Sub_Category" attribute="1" defaultMemberUniqueName="[Power_Products].[Sub_Category].[All]" allUniqueName="[Power_Products].[Sub_Category].[All]" dimensionUniqueName="[Power_Products]" displayFolder="" count="0" memberValueDatatype="130" unbalanced="0"/>
    <cacheHierarchy uniqueName="[Measures].[Total Sales]" caption="Total Sales" measure="1" displayFolder="" measureGroup="Power_Orders" count="0"/>
    <cacheHierarchy uniqueName="[Measures].[Total Profit]" caption="Total Profit" measure="1" displayFolder="" measureGroup="Power_Orders" count="0"/>
    <cacheHierarchy uniqueName="[Measures].[Total Orders]" caption="Total Orders" measure="1" displayFolder="" measureGroup="Power_Orders" count="0"/>
    <cacheHierarchy uniqueName="[Measures].[Profit Margin %]" caption="Profit Margin %" measure="1" displayFolder="" measureGroup="Power_Orders" count="0"/>
    <cacheHierarchy uniqueName="[Measures].[AOV]" caption="AOV" measure="1" displayFolder="" measureGroup="Power_Orders" count="0"/>
    <cacheHierarchy uniqueName="[Measures].[Total Discount]" caption="Total Discount" measure="1" displayFolder="" measureGroup="Power_Orders" count="0"/>
    <cacheHierarchy uniqueName="[Measures].[Loss Sales]" caption="Loss Sales" measure="1" displayFolder="" measureGroup="Power_Orders" count="0"/>
    <cacheHierarchy uniqueName="[Measures].[Profit Orders]" caption="Profit Orders" measure="1" displayFolder="" measureGroup="Power_Orders" count="0"/>
    <cacheHierarchy uniqueName="[Measures].[Sales %]" caption="Sales %" measure="1" displayFolder="" measureGroup="Power_Orders" count="0"/>
    <cacheHierarchy uniqueName="[Measures].[Rank Product]" caption="Rank Product" measure="1" displayFolder="" measureGroup="Power_Orders" count="0"/>
    <cacheHierarchy uniqueName="[Measures].[Year Sales]" caption="Year Sales" measure="1" displayFolder="" measureGroup="Power_Orders" count="0"/>
    <cacheHierarchy uniqueName="[Measures].[__XL_Count Table1]" caption="__XL_Count Table1" measure="1" displayFolder="" measureGroup="Power_Orders" count="0" hidden="1"/>
    <cacheHierarchy uniqueName="[Measures].[__XL_Count Table3]" caption="__XL_Count Table3" measure="1" displayFolder="" measureGroup="Power_Products" count="0" hidden="1"/>
    <cacheHierarchy uniqueName="[Measures].[__XL_Count Table4]" caption="__XL_Count Table4" measure="1" displayFolder="" measureGroup="Power_Customers" count="0" hidden="1"/>
    <cacheHierarchy uniqueName="[Measures].[__No measures defined]" caption="__No measures defined" measure="1" displayFolder="" count="0" hidden="1"/>
    <cacheHierarchy uniqueName="[Measures].[Sum of Sales]" caption="Sum of Sales" measure="1" displayFolder="" measureGroup="Power_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420971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D7C8FB-8673-482F-A200-ECEA22F53EF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99:C10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wer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F7B787-1342-4FBD-B952-FAC320AB9D3D}" name="PivotTable2" cacheId="0" applyNumberFormats="0" applyBorderFormats="0" applyFontFormats="0" applyPatternFormats="0" applyAlignmentFormats="0" applyWidthHeightFormats="1" dataCaption="Values" tag="8b2ee486-9a57-485e-a876-99dcd023d185" updatedVersion="8" minRefreshableVersion="3" useAutoFormatting="1" subtotalHiddenItems="1" itemPrintTitles="1" createdVersion="8" indent="0" outline="1" outlineData="1" multipleFieldFilters="0" chartFormat="32">
  <location ref="B15:C42" firstHeaderRow="1" firstDataRow="1" firstDataCol="1"/>
  <pivotFields count="5">
    <pivotField dataField="1" subtotalTop="0" showAll="0" defaultSubtotal="0"/>
    <pivotField axis="axisRow" allDrilled="1" subtotalTop="0" showAll="0" defaultSubtotal="0">
      <items count="3">
        <item s="1" c="1" x="0" d="1"/>
        <item s="1" c="1" x="1" d="1"/>
        <item x="2" d="1"/>
      </items>
    </pivotField>
    <pivotField axis="axisRow" subtotalTop="0" showAll="0" dataSourceSort="1" defaultSubtotal="0">
      <items count="24">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s>
    </pivotField>
    <pivotField axis="axisRow" subtotalTop="0" showAll="0" dataSourceSort="1" defaultSubtotal="0"/>
    <pivotField allDrilled="1" subtotalTop="0" showAll="0" dataSourceSort="1" defaultSubtotal="0" defaultAttributeDrillState="1"/>
  </pivotFields>
  <rowFields count="2">
    <field x="1"/>
    <field x="2"/>
  </rowFields>
  <rowItems count="27">
    <i>
      <x/>
    </i>
    <i r="1">
      <x/>
    </i>
    <i r="1">
      <x v="1"/>
    </i>
    <i r="1">
      <x v="2"/>
    </i>
    <i r="1">
      <x v="3"/>
    </i>
    <i r="1">
      <x v="4"/>
    </i>
    <i r="1">
      <x v="5"/>
    </i>
    <i r="1">
      <x v="6"/>
    </i>
    <i r="1">
      <x v="7"/>
    </i>
    <i r="1">
      <x v="8"/>
    </i>
    <i r="1">
      <x v="9"/>
    </i>
    <i r="1">
      <x v="10"/>
    </i>
    <i r="1">
      <x v="11"/>
    </i>
    <i>
      <x v="1"/>
    </i>
    <i r="1">
      <x v="12"/>
    </i>
    <i r="1">
      <x v="13"/>
    </i>
    <i r="1">
      <x v="14"/>
    </i>
    <i r="1">
      <x v="15"/>
    </i>
    <i r="1">
      <x v="16"/>
    </i>
    <i r="1">
      <x v="17"/>
    </i>
    <i r="1">
      <x v="18"/>
    </i>
    <i r="1">
      <x v="19"/>
    </i>
    <i r="1">
      <x v="20"/>
    </i>
    <i r="1">
      <x v="21"/>
    </i>
    <i r="1">
      <x v="22"/>
    </i>
    <i r="1">
      <x v="23"/>
    </i>
    <i t="grand">
      <x/>
    </i>
  </rowItems>
  <colItems count="1">
    <i/>
  </colItems>
  <dataFields count="1">
    <dataField name="Sum of Sales" fld="0"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pivotHierarchy multipleItemSelectionAllowed="1"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wer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5A8914-8BC9-4A56-994A-2016B26949B8}" name="KPI 1" cacheId="1" applyNumberFormats="0" applyBorderFormats="0" applyFontFormats="0" applyPatternFormats="0" applyAlignmentFormats="0" applyWidthHeightFormats="1" dataCaption="Values" tag="b3458a7f-6556-4942-a75c-5d4c9f705a2d" updatedVersion="8" minRefreshableVersion="3" useAutoFormatting="1" itemPrintTitles="1" createdVersion="8" indent="0" showHeaders="0" compact="0" outline="1" outlineData="1" compactData="0" multipleFieldFilters="0">
  <location ref="B8:E9" firstHeaderRow="0" firstDataRow="1" firstDataCol="0"/>
  <pivotFields count="5">
    <pivotField dataField="1" compact="0" showAll="0" defaultSubtotal="0"/>
    <pivotField dataField="1" compact="0" subtotalTop="0" showAll="0" defaultSubtotal="0"/>
    <pivotField dataField="1" compact="0" subtotalTop="0" showAll="0" defaultSubtotal="0"/>
    <pivotField dataField="1" compact="0" subtotalTop="0" showAll="0" defaultSubtotal="0"/>
    <pivotField compact="0"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9">
    <format dxfId="12">
      <pivotArea type="all" dataOnly="0" outline="0" fieldPosition="0"/>
    </format>
    <format dxfId="11">
      <pivotArea outline="0" collapsedLevelsAreSubtotals="1" fieldPosition="0"/>
    </format>
    <format dxfId="10">
      <pivotArea dataOnly="0" labelOnly="1" outline="0" axis="axisValues" fieldPosition="0"/>
    </format>
    <format dxfId="9">
      <pivotArea outline="0" collapsedLevelsAreSubtotals="1" fieldPosition="0"/>
    </format>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4">
      <pivotArea outline="0" fieldPosition="0">
        <references count="1">
          <reference field="4294967294" count="1" selected="0">
            <x v="0"/>
          </reference>
        </references>
      </pivotArea>
    </format>
    <format dxfId="1">
      <pivotArea outline="0" fieldPosition="0">
        <references count="1">
          <reference field="4294967294" count="1" selected="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showRowHeaders="0" showColHeaders="0"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wer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F73C07-0E98-4084-826D-1E111A9B61A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79:C8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wer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0EB02A-EA3B-404D-BC9B-AE44D565DB31}" name="PivotTable4" cacheId="4" applyNumberFormats="0" applyBorderFormats="0" applyFontFormats="0" applyPatternFormats="0" applyAlignmentFormats="0" applyWidthHeightFormats="1" dataCaption="Values" tag="cd0145c8-aec3-47e8-9408-4a940cebd2a7" updatedVersion="8" minRefreshableVersion="3" useAutoFormatting="1" itemPrintTitles="1" createdVersion="8" indent="0" outline="1" outlineData="1" multipleFieldFilters="0" chartFormat="9">
  <location ref="B63:C6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wer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1D1CA6-BCF9-4443-BC56-92F78E6CF0D1}" name="PivotTable3" cacheId="3" applyNumberFormats="0" applyBorderFormats="0" applyFontFormats="0" applyPatternFormats="0" applyAlignmentFormats="0" applyWidthHeightFormats="1" dataCaption="Values" tag="fa50488c-05ac-4814-8321-8cc5547a10f4" updatedVersion="8" minRefreshableVersion="3" useAutoFormatting="1" itemPrintTitles="1" createdVersion="8" indent="0" outline="1" outlineData="1" multipleFieldFilters="0" chartFormat="9">
  <location ref="B46:C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wer_Products]"/>
        <x15:activeTabTopLevelEntity name="[Power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2FE6A3-3BA1-4072-A384-ECCC73496C5E}"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3:D130" firstHeaderRow="1" firstDataRow="1" firstDataCol="0"/>
  <pivotFields count="1">
    <pivotField allDrilled="1" subtotalTop="0" showAll="0" dataSourceSort="1" defaultSubtotal="0" defaultAttributeDrillState="1"/>
  </pivotFields>
  <pivotHierarchies count="40">
    <pivotHierarchy dragToData="1"/>
    <pivotHierarchy dragToData="1"/>
    <pivotHierarchy dragToData="1"/>
    <pivotHierarchy multipleItemSelectionAllowed="1"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5E968E-DC98-4381-88D1-7BD152B6BA74}" sourceName="[Power_Orders].[Category]">
  <pivotTables>
    <pivotTable tabId="6" name="PivotTable2"/>
    <pivotTable tabId="6" name="KPI 1"/>
    <pivotTable tabId="6" name="PivotTable1"/>
    <pivotTable tabId="6" name="PivotTable3"/>
    <pivotTable tabId="6" name="PivotTable4"/>
    <pivotTable tabId="6" name="PivotTable5"/>
    <pivotTable tabId="6" name="PivotTable6"/>
  </pivotTables>
  <data>
    <olap pivotCacheId="1542097123">
      <levels count="2">
        <level uniqueName="[Power_Orders].[Category].[(All)]" sourceCaption="(All)" count="0"/>
        <level uniqueName="[Power_Orders].[Category].[Category]" sourceCaption="Category" count="3">
          <ranges>
            <range startItem="0">
              <i n="[Power_Orders].[Category].&amp;[Electronics]" c="Electronics"/>
              <i n="[Power_Orders].[Category].&amp;[Fashion]" c="Fashion"/>
              <i n="[Power_Orders].[Category].&amp;[Furniture]" c="Furniture"/>
            </range>
          </ranges>
        </level>
      </levels>
      <selections count="1">
        <selection n="[Power_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552D8D-CE85-47B3-B58D-16796F8D7CDE}" sourceName="[Power_Orders].[Region]">
  <pivotTables>
    <pivotTable tabId="6" name="PivotTable2"/>
    <pivotTable tabId="6" name="KPI 1"/>
    <pivotTable tabId="6" name="PivotTable1"/>
    <pivotTable tabId="6" name="PivotTable3"/>
    <pivotTable tabId="6" name="PivotTable4"/>
    <pivotTable tabId="6" name="PivotTable5"/>
    <pivotTable tabId="6" name="PivotTable6"/>
  </pivotTables>
  <data>
    <olap pivotCacheId="1542097123">
      <levels count="2">
        <level uniqueName="[Power_Orders].[Region].[(All)]" sourceCaption="(All)" count="0"/>
        <level uniqueName="[Power_Orders].[Region].[Region]" sourceCaption="Region" count="4">
          <ranges>
            <range startItem="0">
              <i n="[Power_Orders].[Region].&amp;[East]" c="East"/>
              <i n="[Power_Orders].[Region].&amp;[North]" c="North"/>
              <i n="[Power_Orders].[Region].&amp;[South]" c="South"/>
              <i n="[Power_Orders].[Region].&amp;[West]" c="West"/>
            </range>
          </ranges>
        </level>
      </levels>
      <selections count="1">
        <selection n="[Power_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D0C58AF-624B-4A88-A48F-840607318658}" sourceName="[Power_Orders].[Order_Year]">
  <pivotTables>
    <pivotTable tabId="6" name="PivotTable2"/>
    <pivotTable tabId="6" name="KPI 1"/>
    <pivotTable tabId="6" name="PivotTable1"/>
    <pivotTable tabId="6" name="PivotTable3"/>
    <pivotTable tabId="6" name="PivotTable4"/>
    <pivotTable tabId="6" name="PivotTable5"/>
    <pivotTable tabId="6" name="PivotTable6"/>
  </pivotTables>
  <data>
    <olap pivotCacheId="1542097123">
      <levels count="2">
        <level uniqueName="[Power_Orders].[Order_Year].[(All)]" sourceCaption="(All)" count="0"/>
        <level uniqueName="[Power_Orders].[Order_Year].[Order_Year]" sourceCaption="Order_Year" count="3">
          <ranges>
            <range startItem="0">
              <i n="[Power_Orders].[Order_Year].&amp;[2022]" c="2022"/>
              <i n="[Power_Orders].[Order_Year].&amp;[2023]" c="2023"/>
              <i n="[Power_Orders].[Order_Year].&amp;[2024]" c="2024"/>
            </range>
          </ranges>
        </level>
      </levels>
      <selections count="1">
        <selection n="[Power_Orders].[Order_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4E173E-C5C0-4D5C-A328-381460F3C719}" sourceName="[Power_Orders].[Segment]">
  <pivotTables>
    <pivotTable tabId="6" name="PivotTable2"/>
    <pivotTable tabId="6" name="KPI 1"/>
    <pivotTable tabId="6" name="PivotTable1"/>
    <pivotTable tabId="6" name="PivotTable3"/>
    <pivotTable tabId="6" name="PivotTable4"/>
    <pivotTable tabId="6" name="PivotTable5"/>
    <pivotTable tabId="6" name="PivotTable6"/>
  </pivotTables>
  <data>
    <olap pivotCacheId="1542097123">
      <levels count="2">
        <level uniqueName="[Power_Orders].[Segment].[(All)]" sourceCaption="(All)" count="0"/>
        <level uniqueName="[Power_Orders].[Segment].[Segment]" sourceCaption="Segment" count="3">
          <ranges>
            <range startItem="0">
              <i n="[Power_Orders].[Segment].&amp;[Consumer]" c="Consumer"/>
              <i n="[Power_Orders].[Segment].&amp;[Corporate]" c="Corporate"/>
              <i n="[Power_Orders].[Segment].&amp;[Home Office]" c="Home Office"/>
            </range>
          </ranges>
        </level>
      </levels>
      <selections count="1">
        <selection n="[Power_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984256F-3B3F-4FF0-ACD0-60CD0EAA948E}" cache="Slicer_Category" caption="Category" level="1" rowHeight="234950"/>
  <slicer name="Region" xr10:uid="{C9507DB8-F060-4738-A612-F320CE5B05FA}" cache="Slicer_Region" caption="Region" level="1" rowHeight="234950"/>
  <slicer name="Order_Year" xr10:uid="{B36AAD0A-B7F8-409D-A16A-32B854DEFE90}" cache="Slicer_Order_Year" caption="Order_Year" level="1" rowHeight="234950"/>
  <slicer name="Segment" xr10:uid="{AEB7D025-E0CD-433E-A056-D67B16A1E128}" cache="Slicer_Segment" caption="Segment"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04A722-5EED-4CE9-9189-2118ADD68963}" name="Orders" displayName="Orders" ref="A1:O20001" totalsRowShown="0">
  <autoFilter ref="A1:O20001" xr:uid="{CB04A722-5EED-4CE9-9189-2118ADD68963}"/>
  <tableColumns count="15">
    <tableColumn id="1" xr3:uid="{31745377-AB29-446A-A8A6-0BBFDBBA0B2A}" name="Customer_ID">
      <calculatedColumnFormula xml:space="preserve"> _xlfn.XLOOKUP(H2, 'Customers'!B:B, 'Customers'!A:A)</calculatedColumnFormula>
    </tableColumn>
    <tableColumn id="2" xr3:uid="{2FEB8EE6-D966-4AEE-8C4D-6D3202F4D2B0}" name="Product_ID">
      <calculatedColumnFormula>_xlfn.XLOOKUP(L2, Products!C:C, Products!A:A)</calculatedColumnFormula>
    </tableColumn>
    <tableColumn id="3" xr3:uid="{D7AAD098-7972-42A4-A44D-C7E88530F5C6}" name="Order_ID"/>
    <tableColumn id="4" xr3:uid="{23546A66-554B-4B45-9FA6-A81DA834EA0B}" name="Order_Date" dataDxfId="18"/>
    <tableColumn id="15" xr3:uid="{E8E1CF7C-D425-4549-BDD0-FF19CFBAA2F1}" name="Order_Year" dataDxfId="17">
      <calculatedColumnFormula>YEAR(Orders[[#This Row],[Order_Date]])</calculatedColumnFormula>
    </tableColumn>
    <tableColumn id="14" xr3:uid="{4EBB33B3-61C4-4550-82BA-89CA6C61B20E}" name="Order_Month" dataDxfId="16">
      <calculatedColumnFormula>MONTH(Orders[[#This Row],[Order_Date]])</calculatedColumnFormula>
    </tableColumn>
    <tableColumn id="5" xr3:uid="{6263D2A8-2413-48CD-8219-EF830B781973}" name="Ship_Date" dataDxfId="15"/>
    <tableColumn id="6" xr3:uid="{5E51B1FD-0B31-43D3-A672-3D1ABE9184F4}" name="Customer_Name"/>
    <tableColumn id="7" xr3:uid="{0A9BE27D-76AF-4B5A-9107-11176365B202}" name="Segment"/>
    <tableColumn id="8" xr3:uid="{E1A66F15-31A6-4423-8761-FBD4F0CF8AA7}" name="Region"/>
    <tableColumn id="9" xr3:uid="{513A113C-F37D-40EC-88E5-9A92738B0202}" name="Category"/>
    <tableColumn id="10" xr3:uid="{0E7A917F-0D5B-49C5-9E66-448F347AA5A8}" name="Sub_Category"/>
    <tableColumn id="11" xr3:uid="{10D70C95-EC51-4530-9E6F-FEF1D147E4AF}" name="Sales" dataDxfId="14"/>
    <tableColumn id="12" xr3:uid="{736F4127-4036-48CC-8BAB-3C784E0FC628}" name="Profit" dataDxfId="13"/>
    <tableColumn id="13" xr3:uid="{02C76D95-56AD-4B08-A582-330A967AEE86}" name="Dis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601830-1EEF-4CDE-B9F5-ABCFAF8F2FCD}" name="Products" displayName="Products" ref="A1:C9" totalsRowShown="0">
  <autoFilter ref="A1:C9" xr:uid="{14601830-1EEF-4CDE-B9F5-ABCFAF8F2FCD}"/>
  <tableColumns count="3">
    <tableColumn id="1" xr3:uid="{9758A456-C14F-47BD-B129-B54E33D3378C}" name="Product_ID">
      <calculatedColumnFormula>"PROD_" &amp; ROW()-1</calculatedColumnFormula>
    </tableColumn>
    <tableColumn id="2" xr3:uid="{88BAB0AD-3E69-47A0-8E7F-C2D40E414BD8}" name="Category"/>
    <tableColumn id="3" xr3:uid="{25713E18-E907-4711-A1C8-92D64552DE3F}" name="Sub_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B504C3-A68B-40E6-ABB2-C4CD2C2915B0}" name="Customers" displayName="Customers" ref="A1:D1001" totalsRowShown="0">
  <autoFilter ref="A1:D1001" xr:uid="{3AB504C3-A68B-40E6-ABB2-C4CD2C2915B0}"/>
  <tableColumns count="4">
    <tableColumn id="1" xr3:uid="{803D89BF-4097-4A72-912E-1398493F84BA}" name="Customer_ID">
      <calculatedColumnFormula>"CUST_" &amp; ROW()-1</calculatedColumnFormula>
    </tableColumn>
    <tableColumn id="2" xr3:uid="{9B3E6D53-6B29-4D2A-AD99-BE7AFEE88AB4}" name="Customer_Name"/>
    <tableColumn id="3" xr3:uid="{018954CE-2A46-4AC4-8307-BA1FC6195ADD}" name="Segment"/>
    <tableColumn id="4" xr3:uid="{6170551C-8AF6-4F3D-A47D-9776D90A6AFC}"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01"/>
  <sheetViews>
    <sheetView tabSelected="1" workbookViewId="0">
      <pane ySplit="1" topLeftCell="A2" activePane="bottomLeft" state="frozen"/>
      <selection pane="bottomLeft"/>
    </sheetView>
  </sheetViews>
  <sheetFormatPr defaultRowHeight="14.4" x14ac:dyDescent="0.3"/>
  <cols>
    <col min="1" max="1" width="13.77734375" customWidth="1"/>
    <col min="2" max="2" width="12.33203125" customWidth="1"/>
    <col min="3" max="3" width="10.44140625" customWidth="1"/>
    <col min="4" max="4" width="12.5546875" style="2" customWidth="1"/>
    <col min="5" max="6" width="12.5546875" customWidth="1"/>
    <col min="7" max="7" width="11.44140625" style="2" customWidth="1"/>
    <col min="8" max="8" width="17" customWidth="1"/>
    <col min="9" max="9" width="10.33203125" customWidth="1"/>
    <col min="10" max="10" width="8.6640625" customWidth="1"/>
    <col min="11" max="11" width="10.44140625" customWidth="1"/>
    <col min="12" max="12" width="14.6640625" customWidth="1"/>
    <col min="13" max="14" width="9.44140625" style="1" bestFit="1" customWidth="1"/>
    <col min="15" max="15" width="10.21875" customWidth="1"/>
  </cols>
  <sheetData>
    <row r="1" spans="1:15" x14ac:dyDescent="0.3">
      <c r="A1" t="s">
        <v>1765</v>
      </c>
      <c r="B1" t="s">
        <v>1766</v>
      </c>
      <c r="C1" t="s">
        <v>0</v>
      </c>
      <c r="D1" s="2" t="s">
        <v>1</v>
      </c>
      <c r="E1" t="s">
        <v>1767</v>
      </c>
      <c r="F1" t="s">
        <v>1768</v>
      </c>
      <c r="G1" s="2" t="s">
        <v>2</v>
      </c>
      <c r="H1" t="s">
        <v>3</v>
      </c>
      <c r="I1" t="s">
        <v>4</v>
      </c>
      <c r="J1" t="s">
        <v>5</v>
      </c>
      <c r="K1" t="s">
        <v>6</v>
      </c>
      <c r="L1" t="s">
        <v>7</v>
      </c>
      <c r="M1" s="1" t="s">
        <v>8</v>
      </c>
      <c r="N1" s="1" t="s">
        <v>9</v>
      </c>
      <c r="O1" t="s">
        <v>10</v>
      </c>
    </row>
    <row r="2" spans="1:15" x14ac:dyDescent="0.3">
      <c r="A2" t="str">
        <f xml:space="preserve"> _xlfn.XLOOKUP(H2, 'Customers'!B:B, 'Customers'!A:A)</f>
        <v>CUST_1</v>
      </c>
      <c r="B2" t="str">
        <f>_xlfn.XLOOKUP(L2, Products!C:C, Products!A:A)</f>
        <v>PROD_1</v>
      </c>
      <c r="C2">
        <v>1</v>
      </c>
      <c r="D2" s="2" t="s">
        <v>11</v>
      </c>
      <c r="E2">
        <f>YEAR(Orders[[#This Row],[Order_Date]])</f>
        <v>2023</v>
      </c>
      <c r="F2">
        <f>MONTH(Orders[[#This Row],[Order_Date]])</f>
        <v>9</v>
      </c>
      <c r="G2" s="2" t="s">
        <v>12</v>
      </c>
      <c r="H2" t="s">
        <v>13</v>
      </c>
      <c r="I2" t="s">
        <v>14</v>
      </c>
      <c r="J2" t="s">
        <v>15</v>
      </c>
      <c r="K2" t="s">
        <v>16</v>
      </c>
      <c r="L2" t="s">
        <v>17</v>
      </c>
      <c r="M2" s="1">
        <v>7497.79</v>
      </c>
      <c r="N2" s="1">
        <v>1775.3</v>
      </c>
      <c r="O2">
        <v>0.1</v>
      </c>
    </row>
    <row r="3" spans="1:15" x14ac:dyDescent="0.3">
      <c r="A3" t="str">
        <f xml:space="preserve"> _xlfn.XLOOKUP(H3, 'Customers'!B:B, 'Customers'!A:A)</f>
        <v>CUST_2</v>
      </c>
      <c r="B3" t="str">
        <f>_xlfn.XLOOKUP(L3, Products!C:C, Products!A:A)</f>
        <v>PROD_2</v>
      </c>
      <c r="C3">
        <v>2</v>
      </c>
      <c r="D3" s="2" t="s">
        <v>18</v>
      </c>
      <c r="E3">
        <f>YEAR(Orders[[#This Row],[Order_Date]])</f>
        <v>2023</v>
      </c>
      <c r="F3">
        <f>MONTH(Orders[[#This Row],[Order_Date]])</f>
        <v>4</v>
      </c>
      <c r="G3" s="2" t="s">
        <v>19</v>
      </c>
      <c r="H3" t="s">
        <v>20</v>
      </c>
      <c r="I3" t="s">
        <v>21</v>
      </c>
      <c r="J3" t="s">
        <v>22</v>
      </c>
      <c r="K3" t="s">
        <v>16</v>
      </c>
      <c r="L3" t="s">
        <v>23</v>
      </c>
      <c r="M3" s="1">
        <v>1385.9</v>
      </c>
      <c r="N3" s="1">
        <v>333.77</v>
      </c>
      <c r="O3">
        <v>0.24</v>
      </c>
    </row>
    <row r="4" spans="1:15" x14ac:dyDescent="0.3">
      <c r="A4" t="str">
        <f xml:space="preserve"> _xlfn.XLOOKUP(H4, 'Customers'!B:B, 'Customers'!A:A)</f>
        <v>CUST_3</v>
      </c>
      <c r="B4" t="str">
        <f>_xlfn.XLOOKUP(L4, Products!C:C, Products!A:A)</f>
        <v>PROD_3</v>
      </c>
      <c r="C4">
        <v>3</v>
      </c>
      <c r="D4" s="2" t="s">
        <v>24</v>
      </c>
      <c r="E4">
        <f>YEAR(Orders[[#This Row],[Order_Date]])</f>
        <v>2023</v>
      </c>
      <c r="F4">
        <f>MONTH(Orders[[#This Row],[Order_Date]])</f>
        <v>1</v>
      </c>
      <c r="G4" s="2" t="s">
        <v>25</v>
      </c>
      <c r="H4" t="s">
        <v>26</v>
      </c>
      <c r="I4" t="s">
        <v>21</v>
      </c>
      <c r="J4" t="s">
        <v>15</v>
      </c>
      <c r="K4" t="s">
        <v>27</v>
      </c>
      <c r="L4" t="s">
        <v>28</v>
      </c>
      <c r="M4" s="1">
        <v>1647.03</v>
      </c>
      <c r="N4" s="1">
        <v>146.19</v>
      </c>
      <c r="O4">
        <v>0.12</v>
      </c>
    </row>
    <row r="5" spans="1:15" x14ac:dyDescent="0.3">
      <c r="A5" t="str">
        <f xml:space="preserve"> _xlfn.XLOOKUP(H5, 'Customers'!B:B, 'Customers'!A:A)</f>
        <v>CUST_4</v>
      </c>
      <c r="B5" t="str">
        <f>_xlfn.XLOOKUP(L5, Products!C:C, Products!A:A)</f>
        <v>PROD_4</v>
      </c>
      <c r="C5">
        <v>4</v>
      </c>
      <c r="D5" s="2" t="s">
        <v>29</v>
      </c>
      <c r="E5">
        <f>YEAR(Orders[[#This Row],[Order_Date]])</f>
        <v>2023</v>
      </c>
      <c r="F5">
        <f>MONTH(Orders[[#This Row],[Order_Date]])</f>
        <v>5</v>
      </c>
      <c r="G5" s="2" t="s">
        <v>30</v>
      </c>
      <c r="H5" t="s">
        <v>31</v>
      </c>
      <c r="I5" t="s">
        <v>32</v>
      </c>
      <c r="J5" t="s">
        <v>33</v>
      </c>
      <c r="K5" t="s">
        <v>34</v>
      </c>
      <c r="L5" t="s">
        <v>35</v>
      </c>
      <c r="M5" s="1">
        <v>9511.07</v>
      </c>
      <c r="N5" s="1">
        <v>2539.61</v>
      </c>
      <c r="O5">
        <v>0.19</v>
      </c>
    </row>
    <row r="6" spans="1:15" x14ac:dyDescent="0.3">
      <c r="A6" t="str">
        <f xml:space="preserve"> _xlfn.XLOOKUP(H6, 'Customers'!B:B, 'Customers'!A:A)</f>
        <v>CUST_5</v>
      </c>
      <c r="B6" t="str">
        <f>_xlfn.XLOOKUP(L6, Products!C:C, Products!A:A)</f>
        <v>PROD_5</v>
      </c>
      <c r="C6">
        <v>5</v>
      </c>
      <c r="D6" s="2" t="s">
        <v>36</v>
      </c>
      <c r="E6">
        <f>YEAR(Orders[[#This Row],[Order_Date]])</f>
        <v>2023</v>
      </c>
      <c r="F6">
        <f>MONTH(Orders[[#This Row],[Order_Date]])</f>
        <v>10</v>
      </c>
      <c r="G6" s="2" t="s">
        <v>37</v>
      </c>
      <c r="H6" t="s">
        <v>38</v>
      </c>
      <c r="I6" t="s">
        <v>14</v>
      </c>
      <c r="J6" t="s">
        <v>15</v>
      </c>
      <c r="K6" t="s">
        <v>34</v>
      </c>
      <c r="L6" t="s">
        <v>39</v>
      </c>
      <c r="M6" s="1">
        <v>4921.84</v>
      </c>
      <c r="N6" s="1">
        <v>740.11</v>
      </c>
      <c r="O6">
        <v>0.28000000000000003</v>
      </c>
    </row>
    <row r="7" spans="1:15" x14ac:dyDescent="0.3">
      <c r="A7" t="str">
        <f xml:space="preserve"> _xlfn.XLOOKUP(H7, 'Customers'!B:B, 'Customers'!A:A)</f>
        <v>CUST_6</v>
      </c>
      <c r="B7" t="str">
        <f>_xlfn.XLOOKUP(L7, Products!C:C, Products!A:A)</f>
        <v>PROD_2</v>
      </c>
      <c r="C7">
        <v>6</v>
      </c>
      <c r="D7" s="2" t="s">
        <v>40</v>
      </c>
      <c r="E7">
        <f>YEAR(Orders[[#This Row],[Order_Date]])</f>
        <v>2023</v>
      </c>
      <c r="F7">
        <f>MONTH(Orders[[#This Row],[Order_Date]])</f>
        <v>3</v>
      </c>
      <c r="G7" s="2" t="s">
        <v>41</v>
      </c>
      <c r="H7" t="s">
        <v>42</v>
      </c>
      <c r="I7" t="s">
        <v>14</v>
      </c>
      <c r="J7" t="s">
        <v>22</v>
      </c>
      <c r="K7" t="s">
        <v>16</v>
      </c>
      <c r="L7" t="s">
        <v>23</v>
      </c>
      <c r="M7" s="1">
        <v>399.85</v>
      </c>
      <c r="N7" s="1">
        <v>-6.89</v>
      </c>
      <c r="O7">
        <v>0.1</v>
      </c>
    </row>
    <row r="8" spans="1:15" x14ac:dyDescent="0.3">
      <c r="A8" t="str">
        <f xml:space="preserve"> _xlfn.XLOOKUP(H8, 'Customers'!B:B, 'Customers'!A:A)</f>
        <v>CUST_7</v>
      </c>
      <c r="B8" t="str">
        <f>_xlfn.XLOOKUP(L8, Products!C:C, Products!A:A)</f>
        <v>PROD_1</v>
      </c>
      <c r="C8">
        <v>7</v>
      </c>
      <c r="D8" s="2" t="s">
        <v>43</v>
      </c>
      <c r="E8">
        <f>YEAR(Orders[[#This Row],[Order_Date]])</f>
        <v>2023</v>
      </c>
      <c r="F8">
        <f>MONTH(Orders[[#This Row],[Order_Date]])</f>
        <v>12</v>
      </c>
      <c r="G8" s="2" t="s">
        <v>44</v>
      </c>
      <c r="H8" t="s">
        <v>45</v>
      </c>
      <c r="I8" t="s">
        <v>21</v>
      </c>
      <c r="J8" t="s">
        <v>33</v>
      </c>
      <c r="K8" t="s">
        <v>27</v>
      </c>
      <c r="L8" t="s">
        <v>17</v>
      </c>
      <c r="M8" s="1">
        <v>7074.73</v>
      </c>
      <c r="N8" s="1">
        <v>1797.36</v>
      </c>
      <c r="O8">
        <v>0.25</v>
      </c>
    </row>
    <row r="9" spans="1:15" x14ac:dyDescent="0.3">
      <c r="A9" t="str">
        <f xml:space="preserve"> _xlfn.XLOOKUP(H9, 'Customers'!B:B, 'Customers'!A:A)</f>
        <v>CUST_8</v>
      </c>
      <c r="B9" t="str">
        <f>_xlfn.XLOOKUP(L9, Products!C:C, Products!A:A)</f>
        <v>PROD_1</v>
      </c>
      <c r="C9">
        <v>8</v>
      </c>
      <c r="D9" s="2" t="s">
        <v>46</v>
      </c>
      <c r="E9">
        <f>YEAR(Orders[[#This Row],[Order_Date]])</f>
        <v>2023</v>
      </c>
      <c r="F9">
        <f>MONTH(Orders[[#This Row],[Order_Date]])</f>
        <v>2</v>
      </c>
      <c r="G9" s="2" t="s">
        <v>47</v>
      </c>
      <c r="H9" t="s">
        <v>48</v>
      </c>
      <c r="I9" t="s">
        <v>14</v>
      </c>
      <c r="J9" t="s">
        <v>15</v>
      </c>
      <c r="K9" t="s">
        <v>16</v>
      </c>
      <c r="L9" t="s">
        <v>17</v>
      </c>
      <c r="M9" s="1">
        <v>5250.91</v>
      </c>
      <c r="N9" s="1">
        <v>-489.08</v>
      </c>
      <c r="O9">
        <v>0.2</v>
      </c>
    </row>
    <row r="10" spans="1:15" x14ac:dyDescent="0.3">
      <c r="A10" t="str">
        <f xml:space="preserve"> _xlfn.XLOOKUP(H10, 'Customers'!B:B, 'Customers'!A:A)</f>
        <v>CUST_9</v>
      </c>
      <c r="B10" t="str">
        <f>_xlfn.XLOOKUP(L10, Products!C:C, Products!A:A)</f>
        <v>PROD_6</v>
      </c>
      <c r="C10">
        <v>9</v>
      </c>
      <c r="D10" s="2" t="s">
        <v>49</v>
      </c>
      <c r="E10">
        <f>YEAR(Orders[[#This Row],[Order_Date]])</f>
        <v>2022</v>
      </c>
      <c r="F10">
        <f>MONTH(Orders[[#This Row],[Order_Date]])</f>
        <v>9</v>
      </c>
      <c r="G10" s="2" t="s">
        <v>50</v>
      </c>
      <c r="H10" t="s">
        <v>51</v>
      </c>
      <c r="I10" t="s">
        <v>21</v>
      </c>
      <c r="J10" t="s">
        <v>33</v>
      </c>
      <c r="K10" t="s">
        <v>34</v>
      </c>
      <c r="L10" t="s">
        <v>52</v>
      </c>
      <c r="M10" s="1">
        <v>9029.77</v>
      </c>
      <c r="N10" s="1">
        <v>-185.11</v>
      </c>
      <c r="O10">
        <v>0.21</v>
      </c>
    </row>
    <row r="11" spans="1:15" x14ac:dyDescent="0.3">
      <c r="A11" t="str">
        <f xml:space="preserve"> _xlfn.XLOOKUP(H11, 'Customers'!B:B, 'Customers'!A:A)</f>
        <v>CUST_10</v>
      </c>
      <c r="B11" t="str">
        <f>_xlfn.XLOOKUP(L11, Products!C:C, Products!A:A)</f>
        <v>PROD_3</v>
      </c>
      <c r="C11">
        <v>10</v>
      </c>
      <c r="D11" s="2" t="s">
        <v>53</v>
      </c>
      <c r="E11">
        <f>YEAR(Orders[[#This Row],[Order_Date]])</f>
        <v>2022</v>
      </c>
      <c r="F11">
        <f>MONTH(Orders[[#This Row],[Order_Date]])</f>
        <v>2</v>
      </c>
      <c r="G11" s="2" t="s">
        <v>54</v>
      </c>
      <c r="H11" t="s">
        <v>55</v>
      </c>
      <c r="I11" t="s">
        <v>14</v>
      </c>
      <c r="J11" t="s">
        <v>15</v>
      </c>
      <c r="K11" t="s">
        <v>27</v>
      </c>
      <c r="L11" t="s">
        <v>28</v>
      </c>
      <c r="M11" s="1">
        <v>1159.02</v>
      </c>
      <c r="N11" s="1">
        <v>183.08</v>
      </c>
      <c r="O11">
        <v>0.28999999999999998</v>
      </c>
    </row>
    <row r="12" spans="1:15" x14ac:dyDescent="0.3">
      <c r="A12" t="str">
        <f xml:space="preserve"> _xlfn.XLOOKUP(H12, 'Customers'!B:B, 'Customers'!A:A)</f>
        <v>CUST_11</v>
      </c>
      <c r="B12" t="str">
        <f>_xlfn.XLOOKUP(L12, Products!C:C, Products!A:A)</f>
        <v>PROD_5</v>
      </c>
      <c r="C12">
        <v>11</v>
      </c>
      <c r="D12" s="2" t="s">
        <v>56</v>
      </c>
      <c r="E12">
        <f>YEAR(Orders[[#This Row],[Order_Date]])</f>
        <v>2023</v>
      </c>
      <c r="F12">
        <f>MONTH(Orders[[#This Row],[Order_Date]])</f>
        <v>6</v>
      </c>
      <c r="G12" s="2" t="s">
        <v>57</v>
      </c>
      <c r="H12" t="s">
        <v>58</v>
      </c>
      <c r="I12" t="s">
        <v>32</v>
      </c>
      <c r="J12" t="s">
        <v>22</v>
      </c>
      <c r="K12" t="s">
        <v>34</v>
      </c>
      <c r="L12" t="s">
        <v>39</v>
      </c>
      <c r="M12" s="1">
        <v>4423.62</v>
      </c>
      <c r="N12" s="1">
        <v>-66.36</v>
      </c>
      <c r="O12">
        <v>0.3</v>
      </c>
    </row>
    <row r="13" spans="1:15" x14ac:dyDescent="0.3">
      <c r="A13" t="str">
        <f xml:space="preserve"> _xlfn.XLOOKUP(H13, 'Customers'!B:B, 'Customers'!A:A)</f>
        <v>CUST_12</v>
      </c>
      <c r="B13" t="str">
        <f>_xlfn.XLOOKUP(L13, Products!C:C, Products!A:A)</f>
        <v>PROD_3</v>
      </c>
      <c r="C13">
        <v>12</v>
      </c>
      <c r="D13" s="2" t="s">
        <v>59</v>
      </c>
      <c r="E13">
        <f>YEAR(Orders[[#This Row],[Order_Date]])</f>
        <v>2022</v>
      </c>
      <c r="F13">
        <f>MONTH(Orders[[#This Row],[Order_Date]])</f>
        <v>9</v>
      </c>
      <c r="G13" s="2" t="s">
        <v>60</v>
      </c>
      <c r="H13" t="s">
        <v>61</v>
      </c>
      <c r="I13" t="s">
        <v>32</v>
      </c>
      <c r="J13" t="s">
        <v>15</v>
      </c>
      <c r="K13" t="s">
        <v>27</v>
      </c>
      <c r="L13" t="s">
        <v>28</v>
      </c>
      <c r="M13" s="1">
        <v>7760.97</v>
      </c>
      <c r="N13" s="1">
        <v>2324.87</v>
      </c>
      <c r="O13">
        <v>0.28000000000000003</v>
      </c>
    </row>
    <row r="14" spans="1:15" x14ac:dyDescent="0.3">
      <c r="A14" t="str">
        <f xml:space="preserve"> _xlfn.XLOOKUP(H14, 'Customers'!B:B, 'Customers'!A:A)</f>
        <v>CUST_13</v>
      </c>
      <c r="B14" t="str">
        <f>_xlfn.XLOOKUP(L14, Products!C:C, Products!A:A)</f>
        <v>PROD_7</v>
      </c>
      <c r="C14">
        <v>13</v>
      </c>
      <c r="D14" s="2" t="s">
        <v>62</v>
      </c>
      <c r="E14">
        <f>YEAR(Orders[[#This Row],[Order_Date]])</f>
        <v>2023</v>
      </c>
      <c r="F14">
        <f>MONTH(Orders[[#This Row],[Order_Date]])</f>
        <v>1</v>
      </c>
      <c r="G14" s="2" t="s">
        <v>63</v>
      </c>
      <c r="H14" t="s">
        <v>64</v>
      </c>
      <c r="I14" t="s">
        <v>32</v>
      </c>
      <c r="J14" t="s">
        <v>65</v>
      </c>
      <c r="K14" t="s">
        <v>16</v>
      </c>
      <c r="L14" t="s">
        <v>66</v>
      </c>
      <c r="M14" s="1">
        <v>2118.29</v>
      </c>
      <c r="N14" s="1">
        <v>36.020000000000003</v>
      </c>
      <c r="O14">
        <v>0.15</v>
      </c>
    </row>
    <row r="15" spans="1:15" x14ac:dyDescent="0.3">
      <c r="A15" t="str">
        <f xml:space="preserve"> _xlfn.XLOOKUP(H15, 'Customers'!B:B, 'Customers'!A:A)</f>
        <v>CUST_14</v>
      </c>
      <c r="B15" t="str">
        <f>_xlfn.XLOOKUP(L15, Products!C:C, Products!A:A)</f>
        <v>PROD_4</v>
      </c>
      <c r="C15">
        <v>14</v>
      </c>
      <c r="D15" s="2" t="s">
        <v>67</v>
      </c>
      <c r="E15">
        <f>YEAR(Orders[[#This Row],[Order_Date]])</f>
        <v>2023</v>
      </c>
      <c r="F15">
        <f>MONTH(Orders[[#This Row],[Order_Date]])</f>
        <v>6</v>
      </c>
      <c r="G15" s="2" t="s">
        <v>68</v>
      </c>
      <c r="H15" t="s">
        <v>69</v>
      </c>
      <c r="I15" t="s">
        <v>14</v>
      </c>
      <c r="J15" t="s">
        <v>15</v>
      </c>
      <c r="K15" t="s">
        <v>34</v>
      </c>
      <c r="L15" t="s">
        <v>35</v>
      </c>
      <c r="M15" s="1">
        <v>5694.91</v>
      </c>
      <c r="N15" s="1">
        <v>963.39</v>
      </c>
      <c r="O15">
        <v>0.22</v>
      </c>
    </row>
    <row r="16" spans="1:15" x14ac:dyDescent="0.3">
      <c r="A16" t="str">
        <f xml:space="preserve"> _xlfn.XLOOKUP(H16, 'Customers'!B:B, 'Customers'!A:A)</f>
        <v>CUST_15</v>
      </c>
      <c r="B16" t="str">
        <f>_xlfn.XLOOKUP(L16, Products!C:C, Products!A:A)</f>
        <v>PROD_8</v>
      </c>
      <c r="C16">
        <v>15</v>
      </c>
      <c r="D16" s="2" t="s">
        <v>70</v>
      </c>
      <c r="E16">
        <f>YEAR(Orders[[#This Row],[Order_Date]])</f>
        <v>2022</v>
      </c>
      <c r="F16">
        <f>MONTH(Orders[[#This Row],[Order_Date]])</f>
        <v>4</v>
      </c>
      <c r="G16" s="2" t="s">
        <v>71</v>
      </c>
      <c r="H16" t="s">
        <v>72</v>
      </c>
      <c r="I16" t="s">
        <v>14</v>
      </c>
      <c r="J16" t="s">
        <v>15</v>
      </c>
      <c r="K16" t="s">
        <v>27</v>
      </c>
      <c r="L16" t="s">
        <v>73</v>
      </c>
      <c r="M16" s="1">
        <v>3068.87</v>
      </c>
      <c r="N16" s="1">
        <v>632.59</v>
      </c>
      <c r="O16">
        <v>0.24</v>
      </c>
    </row>
    <row r="17" spans="1:15" x14ac:dyDescent="0.3">
      <c r="A17" t="str">
        <f xml:space="preserve"> _xlfn.XLOOKUP(H17, 'Customers'!B:B, 'Customers'!A:A)</f>
        <v>CUST_16</v>
      </c>
      <c r="B17" t="str">
        <f>_xlfn.XLOOKUP(L17, Products!C:C, Products!A:A)</f>
        <v>PROD_1</v>
      </c>
      <c r="C17">
        <v>16</v>
      </c>
      <c r="D17" s="2" t="s">
        <v>74</v>
      </c>
      <c r="E17">
        <f>YEAR(Orders[[#This Row],[Order_Date]])</f>
        <v>2023</v>
      </c>
      <c r="F17">
        <f>MONTH(Orders[[#This Row],[Order_Date]])</f>
        <v>12</v>
      </c>
      <c r="G17" s="2" t="s">
        <v>75</v>
      </c>
      <c r="H17" t="s">
        <v>76</v>
      </c>
      <c r="I17" t="s">
        <v>32</v>
      </c>
      <c r="J17" t="s">
        <v>15</v>
      </c>
      <c r="K17" t="s">
        <v>27</v>
      </c>
      <c r="L17" t="s">
        <v>17</v>
      </c>
      <c r="M17" s="1">
        <v>1494.03</v>
      </c>
      <c r="N17" s="1">
        <v>264.85000000000002</v>
      </c>
      <c r="O17">
        <v>0.13</v>
      </c>
    </row>
    <row r="18" spans="1:15" x14ac:dyDescent="0.3">
      <c r="A18" t="str">
        <f xml:space="preserve"> _xlfn.XLOOKUP(H18, 'Customers'!B:B, 'Customers'!A:A)</f>
        <v>CUST_17</v>
      </c>
      <c r="B18" t="str">
        <f>_xlfn.XLOOKUP(L18, Products!C:C, Products!A:A)</f>
        <v>PROD_3</v>
      </c>
      <c r="C18">
        <v>17</v>
      </c>
      <c r="D18" s="2" t="s">
        <v>77</v>
      </c>
      <c r="E18">
        <f>YEAR(Orders[[#This Row],[Order_Date]])</f>
        <v>2023</v>
      </c>
      <c r="F18">
        <f>MONTH(Orders[[#This Row],[Order_Date]])</f>
        <v>3</v>
      </c>
      <c r="G18" s="2" t="s">
        <v>78</v>
      </c>
      <c r="H18" t="s">
        <v>79</v>
      </c>
      <c r="I18" t="s">
        <v>21</v>
      </c>
      <c r="J18" t="s">
        <v>15</v>
      </c>
      <c r="K18" t="s">
        <v>27</v>
      </c>
      <c r="L18" t="s">
        <v>28</v>
      </c>
      <c r="M18" s="1">
        <v>2552.4699999999998</v>
      </c>
      <c r="N18" s="1">
        <v>622.97</v>
      </c>
      <c r="O18">
        <v>0.02</v>
      </c>
    </row>
    <row r="19" spans="1:15" x14ac:dyDescent="0.3">
      <c r="A19" t="str">
        <f xml:space="preserve"> _xlfn.XLOOKUP(H19, 'Customers'!B:B, 'Customers'!A:A)</f>
        <v>CUST_18</v>
      </c>
      <c r="B19" t="str">
        <f>_xlfn.XLOOKUP(L19, Products!C:C, Products!A:A)</f>
        <v>PROD_6</v>
      </c>
      <c r="C19">
        <v>18</v>
      </c>
      <c r="D19" s="2" t="s">
        <v>80</v>
      </c>
      <c r="E19">
        <f>YEAR(Orders[[#This Row],[Order_Date]])</f>
        <v>2023</v>
      </c>
      <c r="F19">
        <f>MONTH(Orders[[#This Row],[Order_Date]])</f>
        <v>11</v>
      </c>
      <c r="G19" s="2" t="s">
        <v>81</v>
      </c>
      <c r="H19" t="s">
        <v>82</v>
      </c>
      <c r="I19" t="s">
        <v>32</v>
      </c>
      <c r="J19" t="s">
        <v>22</v>
      </c>
      <c r="K19" t="s">
        <v>34</v>
      </c>
      <c r="L19" t="s">
        <v>52</v>
      </c>
      <c r="M19" s="1">
        <v>1850.08</v>
      </c>
      <c r="N19" s="1">
        <v>145.16999999999999</v>
      </c>
      <c r="O19">
        <v>0.08</v>
      </c>
    </row>
    <row r="20" spans="1:15" x14ac:dyDescent="0.3">
      <c r="A20" t="str">
        <f xml:space="preserve"> _xlfn.XLOOKUP(H20, 'Customers'!B:B, 'Customers'!A:A)</f>
        <v>CUST_19</v>
      </c>
      <c r="B20" t="str">
        <f>_xlfn.XLOOKUP(L20, Products!C:C, Products!A:A)</f>
        <v>PROD_3</v>
      </c>
      <c r="C20">
        <v>19</v>
      </c>
      <c r="D20" s="2" t="s">
        <v>83</v>
      </c>
      <c r="E20">
        <f>YEAR(Orders[[#This Row],[Order_Date]])</f>
        <v>2023</v>
      </c>
      <c r="F20">
        <f>MONTH(Orders[[#This Row],[Order_Date]])</f>
        <v>1</v>
      </c>
      <c r="G20" s="2" t="s">
        <v>84</v>
      </c>
      <c r="H20" t="s">
        <v>85</v>
      </c>
      <c r="I20" t="s">
        <v>14</v>
      </c>
      <c r="J20" t="s">
        <v>33</v>
      </c>
      <c r="K20" t="s">
        <v>27</v>
      </c>
      <c r="L20" t="s">
        <v>28</v>
      </c>
      <c r="M20" s="1">
        <v>2146.2399999999998</v>
      </c>
      <c r="N20" s="1">
        <v>282.70999999999998</v>
      </c>
      <c r="O20">
        <v>0.06</v>
      </c>
    </row>
    <row r="21" spans="1:15" x14ac:dyDescent="0.3">
      <c r="A21" t="str">
        <f xml:space="preserve"> _xlfn.XLOOKUP(H21, 'Customers'!B:B, 'Customers'!A:A)</f>
        <v>CUST_20</v>
      </c>
      <c r="B21" t="str">
        <f>_xlfn.XLOOKUP(L21, Products!C:C, Products!A:A)</f>
        <v>PROD_3</v>
      </c>
      <c r="C21">
        <v>20</v>
      </c>
      <c r="D21" s="2" t="s">
        <v>86</v>
      </c>
      <c r="E21">
        <f>YEAR(Orders[[#This Row],[Order_Date]])</f>
        <v>2023</v>
      </c>
      <c r="F21">
        <f>MONTH(Orders[[#This Row],[Order_Date]])</f>
        <v>11</v>
      </c>
      <c r="G21" s="2" t="s">
        <v>87</v>
      </c>
      <c r="H21" t="s">
        <v>88</v>
      </c>
      <c r="I21" t="s">
        <v>14</v>
      </c>
      <c r="J21" t="s">
        <v>15</v>
      </c>
      <c r="K21" t="s">
        <v>27</v>
      </c>
      <c r="L21" t="s">
        <v>28</v>
      </c>
      <c r="M21" s="1">
        <v>5319.12</v>
      </c>
      <c r="N21" s="1">
        <v>1112.68</v>
      </c>
      <c r="O21">
        <v>0.18</v>
      </c>
    </row>
    <row r="22" spans="1:15" x14ac:dyDescent="0.3">
      <c r="A22" t="str">
        <f xml:space="preserve"> _xlfn.XLOOKUP(H22, 'Customers'!B:B, 'Customers'!A:A)</f>
        <v>CUST_21</v>
      </c>
      <c r="B22" t="str">
        <f>_xlfn.XLOOKUP(L22, Products!C:C, Products!A:A)</f>
        <v>PROD_6</v>
      </c>
      <c r="C22">
        <v>21</v>
      </c>
      <c r="D22" s="2" t="s">
        <v>89</v>
      </c>
      <c r="E22">
        <f>YEAR(Orders[[#This Row],[Order_Date]])</f>
        <v>2023</v>
      </c>
      <c r="F22">
        <f>MONTH(Orders[[#This Row],[Order_Date]])</f>
        <v>12</v>
      </c>
      <c r="G22" s="2" t="s">
        <v>44</v>
      </c>
      <c r="H22" t="s">
        <v>90</v>
      </c>
      <c r="I22" t="s">
        <v>14</v>
      </c>
      <c r="J22" t="s">
        <v>22</v>
      </c>
      <c r="K22" t="s">
        <v>34</v>
      </c>
      <c r="L22" t="s">
        <v>52</v>
      </c>
      <c r="M22" s="1">
        <v>8101.35</v>
      </c>
      <c r="N22" s="1">
        <v>2205.86</v>
      </c>
      <c r="O22">
        <v>0.15</v>
      </c>
    </row>
    <row r="23" spans="1:15" x14ac:dyDescent="0.3">
      <c r="A23" t="str">
        <f xml:space="preserve"> _xlfn.XLOOKUP(H23, 'Customers'!B:B, 'Customers'!A:A)</f>
        <v>CUST_22</v>
      </c>
      <c r="B23" t="str">
        <f>_xlfn.XLOOKUP(L23, Products!C:C, Products!A:A)</f>
        <v>PROD_1</v>
      </c>
      <c r="C23">
        <v>22</v>
      </c>
      <c r="D23" s="2" t="s">
        <v>91</v>
      </c>
      <c r="E23">
        <f>YEAR(Orders[[#This Row],[Order_Date]])</f>
        <v>2023</v>
      </c>
      <c r="F23">
        <f>MONTH(Orders[[#This Row],[Order_Date]])</f>
        <v>9</v>
      </c>
      <c r="G23" s="2" t="s">
        <v>92</v>
      </c>
      <c r="H23" t="s">
        <v>93</v>
      </c>
      <c r="I23" t="s">
        <v>32</v>
      </c>
      <c r="J23" t="s">
        <v>33</v>
      </c>
      <c r="K23" t="s">
        <v>16</v>
      </c>
      <c r="L23" t="s">
        <v>17</v>
      </c>
      <c r="M23" s="1">
        <v>8723.23</v>
      </c>
      <c r="N23" s="1">
        <v>1070.44</v>
      </c>
      <c r="O23">
        <v>0.13</v>
      </c>
    </row>
    <row r="24" spans="1:15" x14ac:dyDescent="0.3">
      <c r="A24" t="str">
        <f xml:space="preserve"> _xlfn.XLOOKUP(H24, 'Customers'!B:B, 'Customers'!A:A)</f>
        <v>CUST_23</v>
      </c>
      <c r="B24" t="str">
        <f>_xlfn.XLOOKUP(L24, Products!C:C, Products!A:A)</f>
        <v>PROD_2</v>
      </c>
      <c r="C24">
        <v>23</v>
      </c>
      <c r="D24" s="2" t="s">
        <v>94</v>
      </c>
      <c r="E24">
        <f>YEAR(Orders[[#This Row],[Order_Date]])</f>
        <v>2023</v>
      </c>
      <c r="F24">
        <f>MONTH(Orders[[#This Row],[Order_Date]])</f>
        <v>11</v>
      </c>
      <c r="G24" s="2" t="s">
        <v>95</v>
      </c>
      <c r="H24" t="s">
        <v>96</v>
      </c>
      <c r="I24" t="s">
        <v>14</v>
      </c>
      <c r="J24" t="s">
        <v>65</v>
      </c>
      <c r="K24" t="s">
        <v>16</v>
      </c>
      <c r="L24" t="s">
        <v>23</v>
      </c>
      <c r="M24" s="1">
        <v>8441.41</v>
      </c>
      <c r="N24" s="1">
        <v>1583.55</v>
      </c>
      <c r="O24">
        <v>0.1</v>
      </c>
    </row>
    <row r="25" spans="1:15" x14ac:dyDescent="0.3">
      <c r="A25" t="str">
        <f xml:space="preserve"> _xlfn.XLOOKUP(H25, 'Customers'!B:B, 'Customers'!A:A)</f>
        <v>CUST_24</v>
      </c>
      <c r="B25" t="str">
        <f>_xlfn.XLOOKUP(L25, Products!C:C, Products!A:A)</f>
        <v>PROD_1</v>
      </c>
      <c r="C25">
        <v>24</v>
      </c>
      <c r="D25" s="2" t="s">
        <v>97</v>
      </c>
      <c r="E25">
        <f>YEAR(Orders[[#This Row],[Order_Date]])</f>
        <v>2022</v>
      </c>
      <c r="F25">
        <f>MONTH(Orders[[#This Row],[Order_Date]])</f>
        <v>11</v>
      </c>
      <c r="G25" s="2" t="s">
        <v>98</v>
      </c>
      <c r="H25" t="s">
        <v>99</v>
      </c>
      <c r="I25" t="s">
        <v>21</v>
      </c>
      <c r="J25" t="s">
        <v>65</v>
      </c>
      <c r="K25" t="s">
        <v>27</v>
      </c>
      <c r="L25" t="s">
        <v>17</v>
      </c>
      <c r="M25" s="1">
        <v>1210.26</v>
      </c>
      <c r="N25" s="1">
        <v>-44.17</v>
      </c>
      <c r="O25">
        <v>0.06</v>
      </c>
    </row>
    <row r="26" spans="1:15" x14ac:dyDescent="0.3">
      <c r="A26" t="str">
        <f xml:space="preserve"> _xlfn.XLOOKUP(H26, 'Customers'!B:B, 'Customers'!A:A)</f>
        <v>CUST_25</v>
      </c>
      <c r="B26" t="str">
        <f>_xlfn.XLOOKUP(L26, Products!C:C, Products!A:A)</f>
        <v>PROD_5</v>
      </c>
      <c r="C26">
        <v>25</v>
      </c>
      <c r="D26" s="2" t="s">
        <v>100</v>
      </c>
      <c r="E26">
        <f>YEAR(Orders[[#This Row],[Order_Date]])</f>
        <v>2022</v>
      </c>
      <c r="F26">
        <f>MONTH(Orders[[#This Row],[Order_Date]])</f>
        <v>7</v>
      </c>
      <c r="G26" s="2" t="s">
        <v>101</v>
      </c>
      <c r="H26" t="s">
        <v>102</v>
      </c>
      <c r="I26" t="s">
        <v>32</v>
      </c>
      <c r="J26" t="s">
        <v>22</v>
      </c>
      <c r="K26" t="s">
        <v>34</v>
      </c>
      <c r="L26" t="s">
        <v>39</v>
      </c>
      <c r="M26" s="1">
        <v>8428.11</v>
      </c>
      <c r="N26" s="1">
        <v>1899.44</v>
      </c>
      <c r="O26">
        <v>0.28000000000000003</v>
      </c>
    </row>
    <row r="27" spans="1:15" x14ac:dyDescent="0.3">
      <c r="A27" t="str">
        <f xml:space="preserve"> _xlfn.XLOOKUP(H27, 'Customers'!B:B, 'Customers'!A:A)</f>
        <v>CUST_26</v>
      </c>
      <c r="B27" t="str">
        <f>_xlfn.XLOOKUP(L27, Products!C:C, Products!A:A)</f>
        <v>PROD_4</v>
      </c>
      <c r="C27">
        <v>26</v>
      </c>
      <c r="D27" s="2" t="s">
        <v>103</v>
      </c>
      <c r="E27">
        <f>YEAR(Orders[[#This Row],[Order_Date]])</f>
        <v>2022</v>
      </c>
      <c r="F27">
        <f>MONTH(Orders[[#This Row],[Order_Date]])</f>
        <v>2</v>
      </c>
      <c r="G27" s="2" t="s">
        <v>104</v>
      </c>
      <c r="H27" t="s">
        <v>105</v>
      </c>
      <c r="I27" t="s">
        <v>21</v>
      </c>
      <c r="J27" t="s">
        <v>33</v>
      </c>
      <c r="K27" t="s">
        <v>34</v>
      </c>
      <c r="L27" t="s">
        <v>35</v>
      </c>
      <c r="M27" s="1">
        <v>4876</v>
      </c>
      <c r="N27" s="1">
        <v>-46.29</v>
      </c>
      <c r="O27">
        <v>0.19</v>
      </c>
    </row>
    <row r="28" spans="1:15" x14ac:dyDescent="0.3">
      <c r="A28" t="str">
        <f xml:space="preserve"> _xlfn.XLOOKUP(H28, 'Customers'!B:B, 'Customers'!A:A)</f>
        <v>CUST_27</v>
      </c>
      <c r="B28" t="str">
        <f>_xlfn.XLOOKUP(L28, Products!C:C, Products!A:A)</f>
        <v>PROD_1</v>
      </c>
      <c r="C28">
        <v>27</v>
      </c>
      <c r="D28" s="2" t="s">
        <v>106</v>
      </c>
      <c r="E28">
        <f>YEAR(Orders[[#This Row],[Order_Date]])</f>
        <v>2022</v>
      </c>
      <c r="F28">
        <f>MONTH(Orders[[#This Row],[Order_Date]])</f>
        <v>8</v>
      </c>
      <c r="G28" s="2" t="s">
        <v>107</v>
      </c>
      <c r="H28" t="s">
        <v>108</v>
      </c>
      <c r="I28" t="s">
        <v>14</v>
      </c>
      <c r="J28" t="s">
        <v>65</v>
      </c>
      <c r="K28" t="s">
        <v>27</v>
      </c>
      <c r="L28" t="s">
        <v>17</v>
      </c>
      <c r="M28" s="1">
        <v>4479.95</v>
      </c>
      <c r="N28" s="1">
        <v>1286.74</v>
      </c>
      <c r="O28">
        <v>0</v>
      </c>
    </row>
    <row r="29" spans="1:15" x14ac:dyDescent="0.3">
      <c r="A29" t="str">
        <f xml:space="preserve"> _xlfn.XLOOKUP(H29, 'Customers'!B:B, 'Customers'!A:A)</f>
        <v>CUST_28</v>
      </c>
      <c r="B29" t="str">
        <f>_xlfn.XLOOKUP(L29, Products!C:C, Products!A:A)</f>
        <v>PROD_6</v>
      </c>
      <c r="C29">
        <v>28</v>
      </c>
      <c r="D29" s="2" t="s">
        <v>109</v>
      </c>
      <c r="E29">
        <f>YEAR(Orders[[#This Row],[Order_Date]])</f>
        <v>2022</v>
      </c>
      <c r="F29">
        <f>MONTH(Orders[[#This Row],[Order_Date]])</f>
        <v>10</v>
      </c>
      <c r="G29" s="2" t="s">
        <v>110</v>
      </c>
      <c r="H29" t="s">
        <v>111</v>
      </c>
      <c r="I29" t="s">
        <v>21</v>
      </c>
      <c r="J29" t="s">
        <v>33</v>
      </c>
      <c r="K29" t="s">
        <v>34</v>
      </c>
      <c r="L29" t="s">
        <v>52</v>
      </c>
      <c r="M29" s="1">
        <v>1659.46</v>
      </c>
      <c r="N29" s="1">
        <v>-21.21</v>
      </c>
      <c r="O29">
        <v>0.17</v>
      </c>
    </row>
    <row r="30" spans="1:15" x14ac:dyDescent="0.3">
      <c r="A30" t="str">
        <f xml:space="preserve"> _xlfn.XLOOKUP(H30, 'Customers'!B:B, 'Customers'!A:A)</f>
        <v>CUST_29</v>
      </c>
      <c r="B30" t="str">
        <f>_xlfn.XLOOKUP(L30, Products!C:C, Products!A:A)</f>
        <v>PROD_4</v>
      </c>
      <c r="C30">
        <v>29</v>
      </c>
      <c r="D30" s="2" t="s">
        <v>112</v>
      </c>
      <c r="E30">
        <f>YEAR(Orders[[#This Row],[Order_Date]])</f>
        <v>2022</v>
      </c>
      <c r="F30">
        <f>MONTH(Orders[[#This Row],[Order_Date]])</f>
        <v>2</v>
      </c>
      <c r="G30" s="2" t="s">
        <v>113</v>
      </c>
      <c r="H30" t="s">
        <v>114</v>
      </c>
      <c r="I30" t="s">
        <v>32</v>
      </c>
      <c r="J30" t="s">
        <v>65</v>
      </c>
      <c r="K30" t="s">
        <v>34</v>
      </c>
      <c r="L30" t="s">
        <v>35</v>
      </c>
      <c r="M30" s="1">
        <v>9873.31</v>
      </c>
      <c r="N30" s="1">
        <v>1959.27</v>
      </c>
      <c r="O30">
        <v>0.24</v>
      </c>
    </row>
    <row r="31" spans="1:15" x14ac:dyDescent="0.3">
      <c r="A31" t="str">
        <f xml:space="preserve"> _xlfn.XLOOKUP(H31, 'Customers'!B:B, 'Customers'!A:A)</f>
        <v>CUST_30</v>
      </c>
      <c r="B31" t="str">
        <f>_xlfn.XLOOKUP(L31, Products!C:C, Products!A:A)</f>
        <v>PROD_4</v>
      </c>
      <c r="C31">
        <v>30</v>
      </c>
      <c r="D31" s="2" t="s">
        <v>115</v>
      </c>
      <c r="E31">
        <f>YEAR(Orders[[#This Row],[Order_Date]])</f>
        <v>2022</v>
      </c>
      <c r="F31">
        <f>MONTH(Orders[[#This Row],[Order_Date]])</f>
        <v>11</v>
      </c>
      <c r="G31" s="2" t="s">
        <v>116</v>
      </c>
      <c r="H31" t="s">
        <v>117</v>
      </c>
      <c r="I31" t="s">
        <v>32</v>
      </c>
      <c r="J31" t="s">
        <v>22</v>
      </c>
      <c r="K31" t="s">
        <v>34</v>
      </c>
      <c r="L31" t="s">
        <v>35</v>
      </c>
      <c r="M31" s="1">
        <v>6519.01</v>
      </c>
      <c r="N31" s="1">
        <v>-586.20000000000005</v>
      </c>
      <c r="O31">
        <v>0.28000000000000003</v>
      </c>
    </row>
    <row r="32" spans="1:15" x14ac:dyDescent="0.3">
      <c r="A32" t="str">
        <f xml:space="preserve"> _xlfn.XLOOKUP(H32, 'Customers'!B:B, 'Customers'!A:A)</f>
        <v>CUST_31</v>
      </c>
      <c r="B32" t="str">
        <f>_xlfn.XLOOKUP(L32, Products!C:C, Products!A:A)</f>
        <v>PROD_2</v>
      </c>
      <c r="C32">
        <v>31</v>
      </c>
      <c r="D32" s="2" t="s">
        <v>118</v>
      </c>
      <c r="E32">
        <f>YEAR(Orders[[#This Row],[Order_Date]])</f>
        <v>2022</v>
      </c>
      <c r="F32">
        <f>MONTH(Orders[[#This Row],[Order_Date]])</f>
        <v>10</v>
      </c>
      <c r="G32" s="2" t="s">
        <v>119</v>
      </c>
      <c r="H32" t="s">
        <v>120</v>
      </c>
      <c r="I32" t="s">
        <v>14</v>
      </c>
      <c r="J32" t="s">
        <v>65</v>
      </c>
      <c r="K32" t="s">
        <v>16</v>
      </c>
      <c r="L32" t="s">
        <v>23</v>
      </c>
      <c r="M32" s="1">
        <v>9197.7000000000007</v>
      </c>
      <c r="N32" s="1">
        <v>-497.76</v>
      </c>
      <c r="O32">
        <v>0</v>
      </c>
    </row>
    <row r="33" spans="1:15" x14ac:dyDescent="0.3">
      <c r="A33" t="str">
        <f xml:space="preserve"> _xlfn.XLOOKUP(H33, 'Customers'!B:B, 'Customers'!A:A)</f>
        <v>CUST_32</v>
      </c>
      <c r="B33" t="str">
        <f>_xlfn.XLOOKUP(L33, Products!C:C, Products!A:A)</f>
        <v>PROD_6</v>
      </c>
      <c r="C33">
        <v>32</v>
      </c>
      <c r="D33" s="2" t="s">
        <v>121</v>
      </c>
      <c r="E33">
        <f>YEAR(Orders[[#This Row],[Order_Date]])</f>
        <v>2023</v>
      </c>
      <c r="F33">
        <f>MONTH(Orders[[#This Row],[Order_Date]])</f>
        <v>8</v>
      </c>
      <c r="G33" s="2" t="s">
        <v>122</v>
      </c>
      <c r="H33" t="s">
        <v>123</v>
      </c>
      <c r="I33" t="s">
        <v>14</v>
      </c>
      <c r="J33" t="s">
        <v>33</v>
      </c>
      <c r="K33" t="s">
        <v>34</v>
      </c>
      <c r="L33" t="s">
        <v>52</v>
      </c>
      <c r="M33" s="1">
        <v>5235.05</v>
      </c>
      <c r="N33" s="1">
        <v>864.37</v>
      </c>
      <c r="O33">
        <v>0.12</v>
      </c>
    </row>
    <row r="34" spans="1:15" x14ac:dyDescent="0.3">
      <c r="A34" t="str">
        <f xml:space="preserve"> _xlfn.XLOOKUP(H34, 'Customers'!B:B, 'Customers'!A:A)</f>
        <v>CUST_33</v>
      </c>
      <c r="B34" t="str">
        <f>_xlfn.XLOOKUP(L34, Products!C:C, Products!A:A)</f>
        <v>PROD_2</v>
      </c>
      <c r="C34">
        <v>33</v>
      </c>
      <c r="D34" s="2" t="s">
        <v>124</v>
      </c>
      <c r="E34">
        <f>YEAR(Orders[[#This Row],[Order_Date]])</f>
        <v>2023</v>
      </c>
      <c r="F34">
        <f>MONTH(Orders[[#This Row],[Order_Date]])</f>
        <v>1</v>
      </c>
      <c r="G34" s="2" t="s">
        <v>125</v>
      </c>
      <c r="H34" t="s">
        <v>126</v>
      </c>
      <c r="I34" t="s">
        <v>32</v>
      </c>
      <c r="J34" t="s">
        <v>65</v>
      </c>
      <c r="K34" t="s">
        <v>16</v>
      </c>
      <c r="L34" t="s">
        <v>23</v>
      </c>
      <c r="M34" s="1">
        <v>350.13</v>
      </c>
      <c r="N34" s="1">
        <v>8.86</v>
      </c>
      <c r="O34">
        <v>0.28000000000000003</v>
      </c>
    </row>
    <row r="35" spans="1:15" x14ac:dyDescent="0.3">
      <c r="A35" t="str">
        <f xml:space="preserve"> _xlfn.XLOOKUP(H35, 'Customers'!B:B, 'Customers'!A:A)</f>
        <v>CUST_34</v>
      </c>
      <c r="B35" t="str">
        <f>_xlfn.XLOOKUP(L35, Products!C:C, Products!A:A)</f>
        <v>PROD_4</v>
      </c>
      <c r="C35">
        <v>34</v>
      </c>
      <c r="D35" s="2" t="s">
        <v>127</v>
      </c>
      <c r="E35">
        <f>YEAR(Orders[[#This Row],[Order_Date]])</f>
        <v>2022</v>
      </c>
      <c r="F35">
        <f>MONTH(Orders[[#This Row],[Order_Date]])</f>
        <v>10</v>
      </c>
      <c r="G35" s="2" t="s">
        <v>128</v>
      </c>
      <c r="H35" t="s">
        <v>129</v>
      </c>
      <c r="I35" t="s">
        <v>21</v>
      </c>
      <c r="J35" t="s">
        <v>15</v>
      </c>
      <c r="K35" t="s">
        <v>34</v>
      </c>
      <c r="L35" t="s">
        <v>35</v>
      </c>
      <c r="M35" s="1">
        <v>5706.61</v>
      </c>
      <c r="N35" s="1">
        <v>841.15</v>
      </c>
      <c r="O35">
        <v>0.09</v>
      </c>
    </row>
    <row r="36" spans="1:15" x14ac:dyDescent="0.3">
      <c r="A36" t="str">
        <f xml:space="preserve"> _xlfn.XLOOKUP(H36, 'Customers'!B:B, 'Customers'!A:A)</f>
        <v>CUST_35</v>
      </c>
      <c r="B36" t="str">
        <f>_xlfn.XLOOKUP(L36, Products!C:C, Products!A:A)</f>
        <v>PROD_4</v>
      </c>
      <c r="C36">
        <v>35</v>
      </c>
      <c r="D36" s="2" t="s">
        <v>130</v>
      </c>
      <c r="E36">
        <f>YEAR(Orders[[#This Row],[Order_Date]])</f>
        <v>2022</v>
      </c>
      <c r="F36">
        <f>MONTH(Orders[[#This Row],[Order_Date]])</f>
        <v>7</v>
      </c>
      <c r="G36" s="2" t="s">
        <v>131</v>
      </c>
      <c r="H36" t="s">
        <v>132</v>
      </c>
      <c r="I36" t="s">
        <v>21</v>
      </c>
      <c r="J36" t="s">
        <v>65</v>
      </c>
      <c r="K36" t="s">
        <v>34</v>
      </c>
      <c r="L36" t="s">
        <v>35</v>
      </c>
      <c r="M36" s="1">
        <v>3326.82</v>
      </c>
      <c r="N36" s="1">
        <v>893.36</v>
      </c>
      <c r="O36">
        <v>0.3</v>
      </c>
    </row>
    <row r="37" spans="1:15" x14ac:dyDescent="0.3">
      <c r="A37" t="str">
        <f xml:space="preserve"> _xlfn.XLOOKUP(H37, 'Customers'!B:B, 'Customers'!A:A)</f>
        <v>CUST_36</v>
      </c>
      <c r="B37" t="str">
        <f>_xlfn.XLOOKUP(L37, Products!C:C, Products!A:A)</f>
        <v>PROD_8</v>
      </c>
      <c r="C37">
        <v>36</v>
      </c>
      <c r="D37" s="2" t="s">
        <v>133</v>
      </c>
      <c r="E37">
        <f>YEAR(Orders[[#This Row],[Order_Date]])</f>
        <v>2022</v>
      </c>
      <c r="F37">
        <f>MONTH(Orders[[#This Row],[Order_Date]])</f>
        <v>12</v>
      </c>
      <c r="G37" s="2" t="s">
        <v>134</v>
      </c>
      <c r="H37" t="s">
        <v>135</v>
      </c>
      <c r="I37" t="s">
        <v>14</v>
      </c>
      <c r="J37" t="s">
        <v>22</v>
      </c>
      <c r="K37" t="s">
        <v>27</v>
      </c>
      <c r="L37" t="s">
        <v>73</v>
      </c>
      <c r="M37" s="1">
        <v>1417.36</v>
      </c>
      <c r="N37" s="1">
        <v>234.12</v>
      </c>
      <c r="O37">
        <v>0.25</v>
      </c>
    </row>
    <row r="38" spans="1:15" x14ac:dyDescent="0.3">
      <c r="A38" t="str">
        <f xml:space="preserve"> _xlfn.XLOOKUP(H38, 'Customers'!B:B, 'Customers'!A:A)</f>
        <v>CUST_37</v>
      </c>
      <c r="B38" t="str">
        <f>_xlfn.XLOOKUP(L38, Products!C:C, Products!A:A)</f>
        <v>PROD_2</v>
      </c>
      <c r="C38">
        <v>37</v>
      </c>
      <c r="D38" s="2" t="s">
        <v>136</v>
      </c>
      <c r="E38">
        <f>YEAR(Orders[[#This Row],[Order_Date]])</f>
        <v>2022</v>
      </c>
      <c r="F38">
        <f>MONTH(Orders[[#This Row],[Order_Date]])</f>
        <v>2</v>
      </c>
      <c r="G38" s="2" t="s">
        <v>137</v>
      </c>
      <c r="H38" t="s">
        <v>138</v>
      </c>
      <c r="I38" t="s">
        <v>32</v>
      </c>
      <c r="J38" t="s">
        <v>33</v>
      </c>
      <c r="K38" t="s">
        <v>16</v>
      </c>
      <c r="L38" t="s">
        <v>23</v>
      </c>
      <c r="M38" s="1">
        <v>7534.18</v>
      </c>
      <c r="N38" s="1">
        <v>601.59</v>
      </c>
      <c r="O38">
        <v>0.05</v>
      </c>
    </row>
    <row r="39" spans="1:15" x14ac:dyDescent="0.3">
      <c r="A39" t="str">
        <f xml:space="preserve"> _xlfn.XLOOKUP(H39, 'Customers'!B:B, 'Customers'!A:A)</f>
        <v>CUST_38</v>
      </c>
      <c r="B39" t="str">
        <f>_xlfn.XLOOKUP(L39, Products!C:C, Products!A:A)</f>
        <v>PROD_5</v>
      </c>
      <c r="C39">
        <v>38</v>
      </c>
      <c r="D39" s="2" t="s">
        <v>139</v>
      </c>
      <c r="E39">
        <f>YEAR(Orders[[#This Row],[Order_Date]])</f>
        <v>2022</v>
      </c>
      <c r="F39">
        <f>MONTH(Orders[[#This Row],[Order_Date]])</f>
        <v>3</v>
      </c>
      <c r="G39" s="2" t="s">
        <v>140</v>
      </c>
      <c r="H39" t="s">
        <v>141</v>
      </c>
      <c r="I39" t="s">
        <v>14</v>
      </c>
      <c r="J39" t="s">
        <v>65</v>
      </c>
      <c r="K39" t="s">
        <v>34</v>
      </c>
      <c r="L39" t="s">
        <v>39</v>
      </c>
      <c r="M39" s="1">
        <v>1287.9100000000001</v>
      </c>
      <c r="N39" s="1">
        <v>-87.21</v>
      </c>
      <c r="O39">
        <v>0.15</v>
      </c>
    </row>
    <row r="40" spans="1:15" x14ac:dyDescent="0.3">
      <c r="A40" t="str">
        <f xml:space="preserve"> _xlfn.XLOOKUP(H40, 'Customers'!B:B, 'Customers'!A:A)</f>
        <v>CUST_39</v>
      </c>
      <c r="B40" t="str">
        <f>_xlfn.XLOOKUP(L40, Products!C:C, Products!A:A)</f>
        <v>PROD_6</v>
      </c>
      <c r="C40">
        <v>39</v>
      </c>
      <c r="D40" s="2" t="s">
        <v>142</v>
      </c>
      <c r="E40">
        <f>YEAR(Orders[[#This Row],[Order_Date]])</f>
        <v>2023</v>
      </c>
      <c r="F40">
        <f>MONTH(Orders[[#This Row],[Order_Date]])</f>
        <v>8</v>
      </c>
      <c r="G40" s="2" t="s">
        <v>143</v>
      </c>
      <c r="H40" t="s">
        <v>144</v>
      </c>
      <c r="I40" t="s">
        <v>32</v>
      </c>
      <c r="J40" t="s">
        <v>15</v>
      </c>
      <c r="K40" t="s">
        <v>34</v>
      </c>
      <c r="L40" t="s">
        <v>52</v>
      </c>
      <c r="M40" s="1">
        <v>7564.32</v>
      </c>
      <c r="N40" s="1">
        <v>562.39</v>
      </c>
      <c r="O40">
        <v>0.17</v>
      </c>
    </row>
    <row r="41" spans="1:15" x14ac:dyDescent="0.3">
      <c r="A41" t="str">
        <f xml:space="preserve"> _xlfn.XLOOKUP(H41, 'Customers'!B:B, 'Customers'!A:A)</f>
        <v>CUST_40</v>
      </c>
      <c r="B41" t="str">
        <f>_xlfn.XLOOKUP(L41, Products!C:C, Products!A:A)</f>
        <v>PROD_1</v>
      </c>
      <c r="C41">
        <v>40</v>
      </c>
      <c r="D41" s="2" t="s">
        <v>145</v>
      </c>
      <c r="E41">
        <f>YEAR(Orders[[#This Row],[Order_Date]])</f>
        <v>2023</v>
      </c>
      <c r="F41">
        <f>MONTH(Orders[[#This Row],[Order_Date]])</f>
        <v>8</v>
      </c>
      <c r="G41" s="2" t="s">
        <v>146</v>
      </c>
      <c r="H41" t="s">
        <v>147</v>
      </c>
      <c r="I41" t="s">
        <v>21</v>
      </c>
      <c r="J41" t="s">
        <v>22</v>
      </c>
      <c r="K41" t="s">
        <v>27</v>
      </c>
      <c r="L41" t="s">
        <v>17</v>
      </c>
      <c r="M41" s="1">
        <v>8269.5</v>
      </c>
      <c r="N41" s="1">
        <v>527.87</v>
      </c>
      <c r="O41">
        <v>7.0000000000000007E-2</v>
      </c>
    </row>
    <row r="42" spans="1:15" x14ac:dyDescent="0.3">
      <c r="A42" t="str">
        <f xml:space="preserve"> _xlfn.XLOOKUP(H42, 'Customers'!B:B, 'Customers'!A:A)</f>
        <v>CUST_41</v>
      </c>
      <c r="B42" t="str">
        <f>_xlfn.XLOOKUP(L42, Products!C:C, Products!A:A)</f>
        <v>PROD_7</v>
      </c>
      <c r="C42">
        <v>41</v>
      </c>
      <c r="D42" s="2" t="s">
        <v>148</v>
      </c>
      <c r="E42">
        <f>YEAR(Orders[[#This Row],[Order_Date]])</f>
        <v>2023</v>
      </c>
      <c r="F42">
        <f>MONTH(Orders[[#This Row],[Order_Date]])</f>
        <v>8</v>
      </c>
      <c r="G42" s="2" t="s">
        <v>149</v>
      </c>
      <c r="H42" t="s">
        <v>150</v>
      </c>
      <c r="I42" t="s">
        <v>14</v>
      </c>
      <c r="J42" t="s">
        <v>65</v>
      </c>
      <c r="K42" t="s">
        <v>16</v>
      </c>
      <c r="L42" t="s">
        <v>66</v>
      </c>
      <c r="M42" s="1">
        <v>4751.8500000000004</v>
      </c>
      <c r="N42" s="1">
        <v>1276.1099999999999</v>
      </c>
      <c r="O42">
        <v>0.24</v>
      </c>
    </row>
    <row r="43" spans="1:15" x14ac:dyDescent="0.3">
      <c r="A43" t="str">
        <f xml:space="preserve"> _xlfn.XLOOKUP(H43, 'Customers'!B:B, 'Customers'!A:A)</f>
        <v>CUST_42</v>
      </c>
      <c r="B43" t="str">
        <f>_xlfn.XLOOKUP(L43, Products!C:C, Products!A:A)</f>
        <v>PROD_8</v>
      </c>
      <c r="C43">
        <v>42</v>
      </c>
      <c r="D43" s="2" t="s">
        <v>151</v>
      </c>
      <c r="E43">
        <f>YEAR(Orders[[#This Row],[Order_Date]])</f>
        <v>2022</v>
      </c>
      <c r="F43">
        <f>MONTH(Orders[[#This Row],[Order_Date]])</f>
        <v>6</v>
      </c>
      <c r="G43" s="2" t="s">
        <v>152</v>
      </c>
      <c r="H43" t="s">
        <v>153</v>
      </c>
      <c r="I43" t="s">
        <v>32</v>
      </c>
      <c r="J43" t="s">
        <v>22</v>
      </c>
      <c r="K43" t="s">
        <v>27</v>
      </c>
      <c r="L43" t="s">
        <v>73</v>
      </c>
      <c r="M43" s="1">
        <v>9242.3700000000008</v>
      </c>
      <c r="N43" s="1">
        <v>1204.2</v>
      </c>
      <c r="O43">
        <v>0.27</v>
      </c>
    </row>
    <row r="44" spans="1:15" x14ac:dyDescent="0.3">
      <c r="A44" t="str">
        <f xml:space="preserve"> _xlfn.XLOOKUP(H44, 'Customers'!B:B, 'Customers'!A:A)</f>
        <v>CUST_22</v>
      </c>
      <c r="B44" t="str">
        <f>_xlfn.XLOOKUP(L44, Products!C:C, Products!A:A)</f>
        <v>PROD_5</v>
      </c>
      <c r="C44">
        <v>43</v>
      </c>
      <c r="D44" s="2" t="s">
        <v>154</v>
      </c>
      <c r="E44">
        <f>YEAR(Orders[[#This Row],[Order_Date]])</f>
        <v>2022</v>
      </c>
      <c r="F44">
        <f>MONTH(Orders[[#This Row],[Order_Date]])</f>
        <v>3</v>
      </c>
      <c r="G44" s="2" t="s">
        <v>155</v>
      </c>
      <c r="H44" t="s">
        <v>93</v>
      </c>
      <c r="I44" t="s">
        <v>21</v>
      </c>
      <c r="J44" t="s">
        <v>65</v>
      </c>
      <c r="K44" t="s">
        <v>34</v>
      </c>
      <c r="L44" t="s">
        <v>39</v>
      </c>
      <c r="M44" s="1">
        <v>7884.56</v>
      </c>
      <c r="N44" s="1">
        <v>1248.6199999999999</v>
      </c>
      <c r="O44">
        <v>0.21</v>
      </c>
    </row>
    <row r="45" spans="1:15" x14ac:dyDescent="0.3">
      <c r="A45" t="str">
        <f xml:space="preserve"> _xlfn.XLOOKUP(H45, 'Customers'!B:B, 'Customers'!A:A)</f>
        <v>CUST_43</v>
      </c>
      <c r="B45" t="str">
        <f>_xlfn.XLOOKUP(L45, Products!C:C, Products!A:A)</f>
        <v>PROD_4</v>
      </c>
      <c r="C45">
        <v>44</v>
      </c>
      <c r="D45" s="2" t="s">
        <v>156</v>
      </c>
      <c r="E45">
        <f>YEAR(Orders[[#This Row],[Order_Date]])</f>
        <v>2022</v>
      </c>
      <c r="F45">
        <f>MONTH(Orders[[#This Row],[Order_Date]])</f>
        <v>9</v>
      </c>
      <c r="G45" s="2" t="s">
        <v>49</v>
      </c>
      <c r="H45" t="s">
        <v>157</v>
      </c>
      <c r="I45" t="s">
        <v>21</v>
      </c>
      <c r="J45" t="s">
        <v>65</v>
      </c>
      <c r="K45" t="s">
        <v>34</v>
      </c>
      <c r="L45" t="s">
        <v>35</v>
      </c>
      <c r="M45" s="1">
        <v>1274.31</v>
      </c>
      <c r="N45" s="1">
        <v>56</v>
      </c>
      <c r="O45">
        <v>0.15</v>
      </c>
    </row>
    <row r="46" spans="1:15" x14ac:dyDescent="0.3">
      <c r="A46" t="str">
        <f xml:space="preserve"> _xlfn.XLOOKUP(H46, 'Customers'!B:B, 'Customers'!A:A)</f>
        <v>CUST_44</v>
      </c>
      <c r="B46" t="str">
        <f>_xlfn.XLOOKUP(L46, Products!C:C, Products!A:A)</f>
        <v>PROD_2</v>
      </c>
      <c r="C46">
        <v>45</v>
      </c>
      <c r="D46" s="2" t="s">
        <v>158</v>
      </c>
      <c r="E46">
        <f>YEAR(Orders[[#This Row],[Order_Date]])</f>
        <v>2022</v>
      </c>
      <c r="F46">
        <f>MONTH(Orders[[#This Row],[Order_Date]])</f>
        <v>10</v>
      </c>
      <c r="G46" s="2" t="s">
        <v>159</v>
      </c>
      <c r="H46" t="s">
        <v>160</v>
      </c>
      <c r="I46" t="s">
        <v>21</v>
      </c>
      <c r="J46" t="s">
        <v>15</v>
      </c>
      <c r="K46" t="s">
        <v>16</v>
      </c>
      <c r="L46" t="s">
        <v>23</v>
      </c>
      <c r="M46" s="1">
        <v>5775.09</v>
      </c>
      <c r="N46" s="1">
        <v>-172.14</v>
      </c>
      <c r="O46">
        <v>0.24</v>
      </c>
    </row>
    <row r="47" spans="1:15" x14ac:dyDescent="0.3">
      <c r="A47" t="str">
        <f xml:space="preserve"> _xlfn.XLOOKUP(H47, 'Customers'!B:B, 'Customers'!A:A)</f>
        <v>CUST_45</v>
      </c>
      <c r="B47" t="str">
        <f>_xlfn.XLOOKUP(L47, Products!C:C, Products!A:A)</f>
        <v>PROD_5</v>
      </c>
      <c r="C47">
        <v>46</v>
      </c>
      <c r="D47" s="2" t="s">
        <v>161</v>
      </c>
      <c r="E47">
        <f>YEAR(Orders[[#This Row],[Order_Date]])</f>
        <v>2023</v>
      </c>
      <c r="F47">
        <f>MONTH(Orders[[#This Row],[Order_Date]])</f>
        <v>9</v>
      </c>
      <c r="G47" s="2" t="s">
        <v>92</v>
      </c>
      <c r="H47" t="s">
        <v>162</v>
      </c>
      <c r="I47" t="s">
        <v>32</v>
      </c>
      <c r="J47" t="s">
        <v>33</v>
      </c>
      <c r="K47" t="s">
        <v>34</v>
      </c>
      <c r="L47" t="s">
        <v>39</v>
      </c>
      <c r="M47" s="1">
        <v>2190.91</v>
      </c>
      <c r="N47" s="1">
        <v>414.95</v>
      </c>
      <c r="O47">
        <v>0.26</v>
      </c>
    </row>
    <row r="48" spans="1:15" x14ac:dyDescent="0.3">
      <c r="A48" t="str">
        <f xml:space="preserve"> _xlfn.XLOOKUP(H48, 'Customers'!B:B, 'Customers'!A:A)</f>
        <v>CUST_46</v>
      </c>
      <c r="B48" t="str">
        <f>_xlfn.XLOOKUP(L48, Products!C:C, Products!A:A)</f>
        <v>PROD_6</v>
      </c>
      <c r="C48">
        <v>47</v>
      </c>
      <c r="D48" s="2" t="s">
        <v>19</v>
      </c>
      <c r="E48">
        <f>YEAR(Orders[[#This Row],[Order_Date]])</f>
        <v>2023</v>
      </c>
      <c r="F48">
        <f>MONTH(Orders[[#This Row],[Order_Date]])</f>
        <v>4</v>
      </c>
      <c r="G48" s="2" t="s">
        <v>163</v>
      </c>
      <c r="H48" t="s">
        <v>164</v>
      </c>
      <c r="I48" t="s">
        <v>32</v>
      </c>
      <c r="J48" t="s">
        <v>65</v>
      </c>
      <c r="K48" t="s">
        <v>34</v>
      </c>
      <c r="L48" t="s">
        <v>52</v>
      </c>
      <c r="M48" s="1">
        <v>3041.03</v>
      </c>
      <c r="N48" s="1">
        <v>-202.41</v>
      </c>
      <c r="O48">
        <v>0.11</v>
      </c>
    </row>
    <row r="49" spans="1:15" x14ac:dyDescent="0.3">
      <c r="A49" t="str">
        <f xml:space="preserve"> _xlfn.XLOOKUP(H49, 'Customers'!B:B, 'Customers'!A:A)</f>
        <v>CUST_47</v>
      </c>
      <c r="B49" t="str">
        <f>_xlfn.XLOOKUP(L49, Products!C:C, Products!A:A)</f>
        <v>PROD_5</v>
      </c>
      <c r="C49">
        <v>48</v>
      </c>
      <c r="D49" s="2" t="s">
        <v>165</v>
      </c>
      <c r="E49">
        <f>YEAR(Orders[[#This Row],[Order_Date]])</f>
        <v>2022</v>
      </c>
      <c r="F49">
        <f>MONTH(Orders[[#This Row],[Order_Date]])</f>
        <v>5</v>
      </c>
      <c r="G49" s="2" t="s">
        <v>166</v>
      </c>
      <c r="H49" t="s">
        <v>167</v>
      </c>
      <c r="I49" t="s">
        <v>32</v>
      </c>
      <c r="J49" t="s">
        <v>15</v>
      </c>
      <c r="K49" t="s">
        <v>34</v>
      </c>
      <c r="L49" t="s">
        <v>39</v>
      </c>
      <c r="M49" s="1">
        <v>6919.04</v>
      </c>
      <c r="N49" s="1">
        <v>1429.15</v>
      </c>
      <c r="O49">
        <v>0.09</v>
      </c>
    </row>
    <row r="50" spans="1:15" x14ac:dyDescent="0.3">
      <c r="A50" t="str">
        <f xml:space="preserve"> _xlfn.XLOOKUP(H50, 'Customers'!B:B, 'Customers'!A:A)</f>
        <v>CUST_48</v>
      </c>
      <c r="B50" t="str">
        <f>_xlfn.XLOOKUP(L50, Products!C:C, Products!A:A)</f>
        <v>PROD_2</v>
      </c>
      <c r="C50">
        <v>49</v>
      </c>
      <c r="D50" s="2" t="s">
        <v>168</v>
      </c>
      <c r="E50">
        <f>YEAR(Orders[[#This Row],[Order_Date]])</f>
        <v>2022</v>
      </c>
      <c r="F50">
        <f>MONTH(Orders[[#This Row],[Order_Date]])</f>
        <v>9</v>
      </c>
      <c r="G50" s="2" t="s">
        <v>169</v>
      </c>
      <c r="H50" t="s">
        <v>170</v>
      </c>
      <c r="I50" t="s">
        <v>14</v>
      </c>
      <c r="J50" t="s">
        <v>65</v>
      </c>
      <c r="K50" t="s">
        <v>16</v>
      </c>
      <c r="L50" t="s">
        <v>23</v>
      </c>
      <c r="M50" s="1">
        <v>3063.49</v>
      </c>
      <c r="N50" s="1">
        <v>655.59</v>
      </c>
      <c r="O50">
        <v>0.11</v>
      </c>
    </row>
    <row r="51" spans="1:15" x14ac:dyDescent="0.3">
      <c r="A51" t="str">
        <f xml:space="preserve"> _xlfn.XLOOKUP(H51, 'Customers'!B:B, 'Customers'!A:A)</f>
        <v>CUST_49</v>
      </c>
      <c r="B51" t="str">
        <f>_xlfn.XLOOKUP(L51, Products!C:C, Products!A:A)</f>
        <v>PROD_2</v>
      </c>
      <c r="C51">
        <v>50</v>
      </c>
      <c r="D51" s="2" t="s">
        <v>171</v>
      </c>
      <c r="E51">
        <f>YEAR(Orders[[#This Row],[Order_Date]])</f>
        <v>2023</v>
      </c>
      <c r="F51">
        <f>MONTH(Orders[[#This Row],[Order_Date]])</f>
        <v>6</v>
      </c>
      <c r="G51" s="2" t="s">
        <v>172</v>
      </c>
      <c r="H51" t="s">
        <v>173</v>
      </c>
      <c r="I51" t="s">
        <v>32</v>
      </c>
      <c r="J51" t="s">
        <v>15</v>
      </c>
      <c r="K51" t="s">
        <v>16</v>
      </c>
      <c r="L51" t="s">
        <v>23</v>
      </c>
      <c r="M51" s="1">
        <v>7762.59</v>
      </c>
      <c r="N51" s="1">
        <v>857.34</v>
      </c>
      <c r="O51">
        <v>0.28999999999999998</v>
      </c>
    </row>
    <row r="52" spans="1:15" x14ac:dyDescent="0.3">
      <c r="A52" t="str">
        <f xml:space="preserve"> _xlfn.XLOOKUP(H52, 'Customers'!B:B, 'Customers'!A:A)</f>
        <v>CUST_50</v>
      </c>
      <c r="B52" t="str">
        <f>_xlfn.XLOOKUP(L52, Products!C:C, Products!A:A)</f>
        <v>PROD_5</v>
      </c>
      <c r="C52">
        <v>51</v>
      </c>
      <c r="D52" s="2" t="s">
        <v>174</v>
      </c>
      <c r="E52">
        <f>YEAR(Orders[[#This Row],[Order_Date]])</f>
        <v>2022</v>
      </c>
      <c r="F52">
        <f>MONTH(Orders[[#This Row],[Order_Date]])</f>
        <v>11</v>
      </c>
      <c r="G52" s="2" t="s">
        <v>116</v>
      </c>
      <c r="H52" t="s">
        <v>175</v>
      </c>
      <c r="I52" t="s">
        <v>14</v>
      </c>
      <c r="J52" t="s">
        <v>15</v>
      </c>
      <c r="K52" t="s">
        <v>34</v>
      </c>
      <c r="L52" t="s">
        <v>39</v>
      </c>
      <c r="M52" s="1">
        <v>3658.27</v>
      </c>
      <c r="N52" s="1">
        <v>175.53</v>
      </c>
      <c r="O52">
        <v>0.18</v>
      </c>
    </row>
    <row r="53" spans="1:15" x14ac:dyDescent="0.3">
      <c r="A53" t="str">
        <f xml:space="preserve"> _xlfn.XLOOKUP(H53, 'Customers'!B:B, 'Customers'!A:A)</f>
        <v>CUST_51</v>
      </c>
      <c r="B53" t="str">
        <f>_xlfn.XLOOKUP(L53, Products!C:C, Products!A:A)</f>
        <v>PROD_4</v>
      </c>
      <c r="C53">
        <v>52</v>
      </c>
      <c r="D53" s="2" t="s">
        <v>176</v>
      </c>
      <c r="E53">
        <f>YEAR(Orders[[#This Row],[Order_Date]])</f>
        <v>2023</v>
      </c>
      <c r="F53">
        <f>MONTH(Orders[[#This Row],[Order_Date]])</f>
        <v>7</v>
      </c>
      <c r="G53" s="2" t="s">
        <v>177</v>
      </c>
      <c r="H53" t="s">
        <v>178</v>
      </c>
      <c r="I53" t="s">
        <v>32</v>
      </c>
      <c r="J53" t="s">
        <v>15</v>
      </c>
      <c r="K53" t="s">
        <v>34</v>
      </c>
      <c r="L53" t="s">
        <v>35</v>
      </c>
      <c r="M53" s="1">
        <v>1884.38</v>
      </c>
      <c r="N53" s="1">
        <v>238.66</v>
      </c>
      <c r="O53">
        <v>0.11</v>
      </c>
    </row>
    <row r="54" spans="1:15" x14ac:dyDescent="0.3">
      <c r="A54" t="str">
        <f xml:space="preserve"> _xlfn.XLOOKUP(H54, 'Customers'!B:B, 'Customers'!A:A)</f>
        <v>CUST_52</v>
      </c>
      <c r="B54" t="str">
        <f>_xlfn.XLOOKUP(L54, Products!C:C, Products!A:A)</f>
        <v>PROD_1</v>
      </c>
      <c r="C54">
        <v>53</v>
      </c>
      <c r="D54" s="2" t="s">
        <v>179</v>
      </c>
      <c r="E54">
        <f>YEAR(Orders[[#This Row],[Order_Date]])</f>
        <v>2023</v>
      </c>
      <c r="F54">
        <f>MONTH(Orders[[#This Row],[Order_Date]])</f>
        <v>2</v>
      </c>
      <c r="G54" s="2" t="s">
        <v>47</v>
      </c>
      <c r="H54" t="s">
        <v>180</v>
      </c>
      <c r="I54" t="s">
        <v>14</v>
      </c>
      <c r="J54" t="s">
        <v>15</v>
      </c>
      <c r="K54" t="s">
        <v>27</v>
      </c>
      <c r="L54" t="s">
        <v>17</v>
      </c>
      <c r="M54" s="1">
        <v>9319.59</v>
      </c>
      <c r="N54" s="1">
        <v>683</v>
      </c>
      <c r="O54">
        <v>0.15</v>
      </c>
    </row>
    <row r="55" spans="1:15" x14ac:dyDescent="0.3">
      <c r="A55" t="str">
        <f xml:space="preserve"> _xlfn.XLOOKUP(H55, 'Customers'!B:B, 'Customers'!A:A)</f>
        <v>CUST_28</v>
      </c>
      <c r="B55" t="str">
        <f>_xlfn.XLOOKUP(L55, Products!C:C, Products!A:A)</f>
        <v>PROD_4</v>
      </c>
      <c r="C55">
        <v>54</v>
      </c>
      <c r="D55" s="2" t="s">
        <v>181</v>
      </c>
      <c r="E55">
        <f>YEAR(Orders[[#This Row],[Order_Date]])</f>
        <v>2023</v>
      </c>
      <c r="F55">
        <f>MONTH(Orders[[#This Row],[Order_Date]])</f>
        <v>10</v>
      </c>
      <c r="G55" s="2" t="s">
        <v>182</v>
      </c>
      <c r="H55" t="s">
        <v>111</v>
      </c>
      <c r="I55" t="s">
        <v>32</v>
      </c>
      <c r="J55" t="s">
        <v>22</v>
      </c>
      <c r="K55" t="s">
        <v>34</v>
      </c>
      <c r="L55" t="s">
        <v>35</v>
      </c>
      <c r="M55" s="1">
        <v>3437.03</v>
      </c>
      <c r="N55" s="1">
        <v>246.64</v>
      </c>
      <c r="O55">
        <v>0</v>
      </c>
    </row>
    <row r="56" spans="1:15" x14ac:dyDescent="0.3">
      <c r="A56" t="str">
        <f xml:space="preserve"> _xlfn.XLOOKUP(H56, 'Customers'!B:B, 'Customers'!A:A)</f>
        <v>CUST_53</v>
      </c>
      <c r="B56" t="str">
        <f>_xlfn.XLOOKUP(L56, Products!C:C, Products!A:A)</f>
        <v>PROD_1</v>
      </c>
      <c r="C56">
        <v>55</v>
      </c>
      <c r="D56" s="2" t="s">
        <v>176</v>
      </c>
      <c r="E56">
        <f>YEAR(Orders[[#This Row],[Order_Date]])</f>
        <v>2023</v>
      </c>
      <c r="F56">
        <f>MONTH(Orders[[#This Row],[Order_Date]])</f>
        <v>7</v>
      </c>
      <c r="G56" s="2" t="s">
        <v>183</v>
      </c>
      <c r="H56" t="s">
        <v>184</v>
      </c>
      <c r="I56" t="s">
        <v>32</v>
      </c>
      <c r="J56" t="s">
        <v>15</v>
      </c>
      <c r="K56" t="s">
        <v>16</v>
      </c>
      <c r="L56" t="s">
        <v>17</v>
      </c>
      <c r="M56" s="1">
        <v>3607.24</v>
      </c>
      <c r="N56" s="1">
        <v>350.58</v>
      </c>
      <c r="O56">
        <v>0.1</v>
      </c>
    </row>
    <row r="57" spans="1:15" x14ac:dyDescent="0.3">
      <c r="A57" t="str">
        <f xml:space="preserve"> _xlfn.XLOOKUP(H57, 'Customers'!B:B, 'Customers'!A:A)</f>
        <v>CUST_54</v>
      </c>
      <c r="B57" t="str">
        <f>_xlfn.XLOOKUP(L57, Products!C:C, Products!A:A)</f>
        <v>PROD_1</v>
      </c>
      <c r="C57">
        <v>56</v>
      </c>
      <c r="D57" s="2" t="s">
        <v>185</v>
      </c>
      <c r="E57">
        <f>YEAR(Orders[[#This Row],[Order_Date]])</f>
        <v>2023</v>
      </c>
      <c r="F57">
        <f>MONTH(Orders[[#This Row],[Order_Date]])</f>
        <v>10</v>
      </c>
      <c r="G57" s="2" t="s">
        <v>186</v>
      </c>
      <c r="H57" t="s">
        <v>187</v>
      </c>
      <c r="I57" t="s">
        <v>14</v>
      </c>
      <c r="J57" t="s">
        <v>33</v>
      </c>
      <c r="K57" t="s">
        <v>16</v>
      </c>
      <c r="L57" t="s">
        <v>17</v>
      </c>
      <c r="M57" s="1">
        <v>4641.4799999999996</v>
      </c>
      <c r="N57" s="1">
        <v>682.76</v>
      </c>
      <c r="O57">
        <v>0.01</v>
      </c>
    </row>
    <row r="58" spans="1:15" x14ac:dyDescent="0.3">
      <c r="A58" t="str">
        <f xml:space="preserve"> _xlfn.XLOOKUP(H58, 'Customers'!B:B, 'Customers'!A:A)</f>
        <v>CUST_55</v>
      </c>
      <c r="B58" t="str">
        <f>_xlfn.XLOOKUP(L58, Products!C:C, Products!A:A)</f>
        <v>PROD_6</v>
      </c>
      <c r="C58">
        <v>57</v>
      </c>
      <c r="D58" s="2" t="s">
        <v>110</v>
      </c>
      <c r="E58">
        <f>YEAR(Orders[[#This Row],[Order_Date]])</f>
        <v>2022</v>
      </c>
      <c r="F58">
        <f>MONTH(Orders[[#This Row],[Order_Date]])</f>
        <v>10</v>
      </c>
      <c r="G58" s="2" t="s">
        <v>188</v>
      </c>
      <c r="H58" t="s">
        <v>189</v>
      </c>
      <c r="I58" t="s">
        <v>32</v>
      </c>
      <c r="J58" t="s">
        <v>33</v>
      </c>
      <c r="K58" t="s">
        <v>34</v>
      </c>
      <c r="L58" t="s">
        <v>52</v>
      </c>
      <c r="M58" s="1">
        <v>356.19</v>
      </c>
      <c r="N58" s="1">
        <v>39.229999999999997</v>
      </c>
      <c r="O58">
        <v>0.08</v>
      </c>
    </row>
    <row r="59" spans="1:15" x14ac:dyDescent="0.3">
      <c r="A59" t="str">
        <f xml:space="preserve"> _xlfn.XLOOKUP(H59, 'Customers'!B:B, 'Customers'!A:A)</f>
        <v>CUST_56</v>
      </c>
      <c r="B59" t="str">
        <f>_xlfn.XLOOKUP(L59, Products!C:C, Products!A:A)</f>
        <v>PROD_6</v>
      </c>
      <c r="C59">
        <v>58</v>
      </c>
      <c r="D59" s="2" t="s">
        <v>142</v>
      </c>
      <c r="E59">
        <f>YEAR(Orders[[#This Row],[Order_Date]])</f>
        <v>2023</v>
      </c>
      <c r="F59">
        <f>MONTH(Orders[[#This Row],[Order_Date]])</f>
        <v>8</v>
      </c>
      <c r="G59" s="2" t="s">
        <v>143</v>
      </c>
      <c r="H59" t="s">
        <v>190</v>
      </c>
      <c r="I59" t="s">
        <v>21</v>
      </c>
      <c r="J59" t="s">
        <v>22</v>
      </c>
      <c r="K59" t="s">
        <v>34</v>
      </c>
      <c r="L59" t="s">
        <v>52</v>
      </c>
      <c r="M59" s="1">
        <v>9081.7000000000007</v>
      </c>
      <c r="N59" s="1">
        <v>2682.01</v>
      </c>
      <c r="O59">
        <v>0</v>
      </c>
    </row>
    <row r="60" spans="1:15" x14ac:dyDescent="0.3">
      <c r="A60" t="str">
        <f xml:space="preserve"> _xlfn.XLOOKUP(H60, 'Customers'!B:B, 'Customers'!A:A)</f>
        <v>CUST_57</v>
      </c>
      <c r="B60" t="str">
        <f>_xlfn.XLOOKUP(L60, Products!C:C, Products!A:A)</f>
        <v>PROD_8</v>
      </c>
      <c r="C60">
        <v>59</v>
      </c>
      <c r="D60" s="2" t="s">
        <v>191</v>
      </c>
      <c r="E60">
        <f>YEAR(Orders[[#This Row],[Order_Date]])</f>
        <v>2023</v>
      </c>
      <c r="F60">
        <f>MONTH(Orders[[#This Row],[Order_Date]])</f>
        <v>5</v>
      </c>
      <c r="G60" s="2" t="s">
        <v>192</v>
      </c>
      <c r="H60" t="s">
        <v>193</v>
      </c>
      <c r="I60" t="s">
        <v>14</v>
      </c>
      <c r="J60" t="s">
        <v>33</v>
      </c>
      <c r="K60" t="s">
        <v>27</v>
      </c>
      <c r="L60" t="s">
        <v>73</v>
      </c>
      <c r="M60" s="1">
        <v>734.01</v>
      </c>
      <c r="N60" s="1">
        <v>14.93</v>
      </c>
      <c r="O60">
        <v>0.24</v>
      </c>
    </row>
    <row r="61" spans="1:15" x14ac:dyDescent="0.3">
      <c r="A61" t="str">
        <f xml:space="preserve"> _xlfn.XLOOKUP(H61, 'Customers'!B:B, 'Customers'!A:A)</f>
        <v>CUST_58</v>
      </c>
      <c r="B61" t="str">
        <f>_xlfn.XLOOKUP(L61, Products!C:C, Products!A:A)</f>
        <v>PROD_3</v>
      </c>
      <c r="C61">
        <v>60</v>
      </c>
      <c r="D61" s="2" t="s">
        <v>194</v>
      </c>
      <c r="E61">
        <f>YEAR(Orders[[#This Row],[Order_Date]])</f>
        <v>2022</v>
      </c>
      <c r="F61">
        <f>MONTH(Orders[[#This Row],[Order_Date]])</f>
        <v>9</v>
      </c>
      <c r="G61" s="2" t="s">
        <v>195</v>
      </c>
      <c r="H61" t="s">
        <v>196</v>
      </c>
      <c r="I61" t="s">
        <v>14</v>
      </c>
      <c r="J61" t="s">
        <v>22</v>
      </c>
      <c r="K61" t="s">
        <v>27</v>
      </c>
      <c r="L61" t="s">
        <v>28</v>
      </c>
      <c r="M61" s="1">
        <v>3732.55</v>
      </c>
      <c r="N61" s="1">
        <v>809.41</v>
      </c>
      <c r="O61">
        <v>0.24</v>
      </c>
    </row>
    <row r="62" spans="1:15" x14ac:dyDescent="0.3">
      <c r="A62" t="str">
        <f xml:space="preserve"> _xlfn.XLOOKUP(H62, 'Customers'!B:B, 'Customers'!A:A)</f>
        <v>CUST_59</v>
      </c>
      <c r="B62" t="str">
        <f>_xlfn.XLOOKUP(L62, Products!C:C, Products!A:A)</f>
        <v>PROD_8</v>
      </c>
      <c r="C62">
        <v>61</v>
      </c>
      <c r="D62" s="2" t="s">
        <v>197</v>
      </c>
      <c r="E62">
        <f>YEAR(Orders[[#This Row],[Order_Date]])</f>
        <v>2022</v>
      </c>
      <c r="F62">
        <f>MONTH(Orders[[#This Row],[Order_Date]])</f>
        <v>1</v>
      </c>
      <c r="G62" s="2" t="s">
        <v>198</v>
      </c>
      <c r="H62" t="s">
        <v>199</v>
      </c>
      <c r="I62" t="s">
        <v>32</v>
      </c>
      <c r="J62" t="s">
        <v>33</v>
      </c>
      <c r="K62" t="s">
        <v>27</v>
      </c>
      <c r="L62" t="s">
        <v>73</v>
      </c>
      <c r="M62" s="1">
        <v>1267.06</v>
      </c>
      <c r="N62" s="1">
        <v>-29.93</v>
      </c>
      <c r="O62">
        <v>0.28999999999999998</v>
      </c>
    </row>
    <row r="63" spans="1:15" x14ac:dyDescent="0.3">
      <c r="A63" t="str">
        <f xml:space="preserve"> _xlfn.XLOOKUP(H63, 'Customers'!B:B, 'Customers'!A:A)</f>
        <v>CUST_60</v>
      </c>
      <c r="B63" t="str">
        <f>_xlfn.XLOOKUP(L63, Products!C:C, Products!A:A)</f>
        <v>PROD_1</v>
      </c>
      <c r="C63">
        <v>62</v>
      </c>
      <c r="D63" s="2" t="s">
        <v>200</v>
      </c>
      <c r="E63">
        <f>YEAR(Orders[[#This Row],[Order_Date]])</f>
        <v>2023</v>
      </c>
      <c r="F63">
        <f>MONTH(Orders[[#This Row],[Order_Date]])</f>
        <v>1</v>
      </c>
      <c r="G63" s="2" t="s">
        <v>201</v>
      </c>
      <c r="H63" t="s">
        <v>202</v>
      </c>
      <c r="I63" t="s">
        <v>21</v>
      </c>
      <c r="J63" t="s">
        <v>15</v>
      </c>
      <c r="K63" t="s">
        <v>27</v>
      </c>
      <c r="L63" t="s">
        <v>17</v>
      </c>
      <c r="M63" s="1">
        <v>9701.32</v>
      </c>
      <c r="N63" s="1">
        <v>-894.07</v>
      </c>
      <c r="O63">
        <v>0.15</v>
      </c>
    </row>
    <row r="64" spans="1:15" x14ac:dyDescent="0.3">
      <c r="A64" t="str">
        <f xml:space="preserve"> _xlfn.XLOOKUP(H64, 'Customers'!B:B, 'Customers'!A:A)</f>
        <v>CUST_61</v>
      </c>
      <c r="B64" t="str">
        <f>_xlfn.XLOOKUP(L64, Products!C:C, Products!A:A)</f>
        <v>PROD_7</v>
      </c>
      <c r="C64">
        <v>63</v>
      </c>
      <c r="D64" s="2" t="s">
        <v>203</v>
      </c>
      <c r="E64">
        <f>YEAR(Orders[[#This Row],[Order_Date]])</f>
        <v>2023</v>
      </c>
      <c r="F64">
        <f>MONTH(Orders[[#This Row],[Order_Date]])</f>
        <v>10</v>
      </c>
      <c r="G64" s="2" t="s">
        <v>204</v>
      </c>
      <c r="H64" t="s">
        <v>205</v>
      </c>
      <c r="I64" t="s">
        <v>32</v>
      </c>
      <c r="J64" t="s">
        <v>22</v>
      </c>
      <c r="K64" t="s">
        <v>16</v>
      </c>
      <c r="L64" t="s">
        <v>66</v>
      </c>
      <c r="M64" s="1">
        <v>9566.8700000000008</v>
      </c>
      <c r="N64" s="1">
        <v>305.51</v>
      </c>
      <c r="O64">
        <v>0.1</v>
      </c>
    </row>
    <row r="65" spans="1:15" x14ac:dyDescent="0.3">
      <c r="A65" t="str">
        <f xml:space="preserve"> _xlfn.XLOOKUP(H65, 'Customers'!B:B, 'Customers'!A:A)</f>
        <v>CUST_62</v>
      </c>
      <c r="B65" t="str">
        <f>_xlfn.XLOOKUP(L65, Products!C:C, Products!A:A)</f>
        <v>PROD_4</v>
      </c>
      <c r="C65">
        <v>64</v>
      </c>
      <c r="D65" s="2" t="s">
        <v>206</v>
      </c>
      <c r="E65">
        <f>YEAR(Orders[[#This Row],[Order_Date]])</f>
        <v>2022</v>
      </c>
      <c r="F65">
        <f>MONTH(Orders[[#This Row],[Order_Date]])</f>
        <v>12</v>
      </c>
      <c r="G65" s="2" t="s">
        <v>134</v>
      </c>
      <c r="H65" t="s">
        <v>207</v>
      </c>
      <c r="I65" t="s">
        <v>14</v>
      </c>
      <c r="J65" t="s">
        <v>65</v>
      </c>
      <c r="K65" t="s">
        <v>34</v>
      </c>
      <c r="L65" t="s">
        <v>35</v>
      </c>
      <c r="M65" s="1">
        <v>348.18</v>
      </c>
      <c r="N65" s="1">
        <v>51.29</v>
      </c>
      <c r="O65">
        <v>0.04</v>
      </c>
    </row>
    <row r="66" spans="1:15" x14ac:dyDescent="0.3">
      <c r="A66" t="str">
        <f xml:space="preserve"> _xlfn.XLOOKUP(H66, 'Customers'!B:B, 'Customers'!A:A)</f>
        <v>CUST_63</v>
      </c>
      <c r="B66" t="str">
        <f>_xlfn.XLOOKUP(L66, Products!C:C, Products!A:A)</f>
        <v>PROD_8</v>
      </c>
      <c r="C66">
        <v>65</v>
      </c>
      <c r="D66" s="2" t="s">
        <v>208</v>
      </c>
      <c r="E66">
        <f>YEAR(Orders[[#This Row],[Order_Date]])</f>
        <v>2023</v>
      </c>
      <c r="F66">
        <f>MONTH(Orders[[#This Row],[Order_Date]])</f>
        <v>11</v>
      </c>
      <c r="G66" s="2" t="s">
        <v>209</v>
      </c>
      <c r="H66" t="s">
        <v>210</v>
      </c>
      <c r="I66" t="s">
        <v>14</v>
      </c>
      <c r="J66" t="s">
        <v>15</v>
      </c>
      <c r="K66" t="s">
        <v>27</v>
      </c>
      <c r="L66" t="s">
        <v>73</v>
      </c>
      <c r="M66" s="1">
        <v>2234.62</v>
      </c>
      <c r="N66" s="1">
        <v>658.54</v>
      </c>
      <c r="O66">
        <v>0.12</v>
      </c>
    </row>
    <row r="67" spans="1:15" x14ac:dyDescent="0.3">
      <c r="A67" t="str">
        <f xml:space="preserve"> _xlfn.XLOOKUP(H67, 'Customers'!B:B, 'Customers'!A:A)</f>
        <v>CUST_64</v>
      </c>
      <c r="B67" t="str">
        <f>_xlfn.XLOOKUP(L67, Products!C:C, Products!A:A)</f>
        <v>PROD_1</v>
      </c>
      <c r="C67">
        <v>66</v>
      </c>
      <c r="D67" s="2" t="s">
        <v>211</v>
      </c>
      <c r="E67">
        <f>YEAR(Orders[[#This Row],[Order_Date]])</f>
        <v>2022</v>
      </c>
      <c r="F67">
        <f>MONTH(Orders[[#This Row],[Order_Date]])</f>
        <v>9</v>
      </c>
      <c r="G67" s="2" t="s">
        <v>212</v>
      </c>
      <c r="H67" t="s">
        <v>213</v>
      </c>
      <c r="I67" t="s">
        <v>14</v>
      </c>
      <c r="J67" t="s">
        <v>15</v>
      </c>
      <c r="K67" t="s">
        <v>27</v>
      </c>
      <c r="L67" t="s">
        <v>17</v>
      </c>
      <c r="M67" s="1">
        <v>4151.6000000000004</v>
      </c>
      <c r="N67" s="1">
        <v>-377.21</v>
      </c>
      <c r="O67">
        <v>0.03</v>
      </c>
    </row>
    <row r="68" spans="1:15" x14ac:dyDescent="0.3">
      <c r="A68" t="str">
        <f xml:space="preserve"> _xlfn.XLOOKUP(H68, 'Customers'!B:B, 'Customers'!A:A)</f>
        <v>CUST_65</v>
      </c>
      <c r="B68" t="str">
        <f>_xlfn.XLOOKUP(L68, Products!C:C, Products!A:A)</f>
        <v>PROD_7</v>
      </c>
      <c r="C68">
        <v>67</v>
      </c>
      <c r="D68" s="2" t="s">
        <v>214</v>
      </c>
      <c r="E68">
        <f>YEAR(Orders[[#This Row],[Order_Date]])</f>
        <v>2022</v>
      </c>
      <c r="F68">
        <f>MONTH(Orders[[#This Row],[Order_Date]])</f>
        <v>8</v>
      </c>
      <c r="G68" s="2" t="s">
        <v>215</v>
      </c>
      <c r="H68" t="s">
        <v>216</v>
      </c>
      <c r="I68" t="s">
        <v>21</v>
      </c>
      <c r="J68" t="s">
        <v>33</v>
      </c>
      <c r="K68" t="s">
        <v>16</v>
      </c>
      <c r="L68" t="s">
        <v>66</v>
      </c>
      <c r="M68" s="1">
        <v>5158.75</v>
      </c>
      <c r="N68" s="1">
        <v>-30.64</v>
      </c>
      <c r="O68">
        <v>0</v>
      </c>
    </row>
    <row r="69" spans="1:15" x14ac:dyDescent="0.3">
      <c r="A69" t="str">
        <f xml:space="preserve"> _xlfn.XLOOKUP(H69, 'Customers'!B:B, 'Customers'!A:A)</f>
        <v>CUST_66</v>
      </c>
      <c r="B69" t="str">
        <f>_xlfn.XLOOKUP(L69, Products!C:C, Products!A:A)</f>
        <v>PROD_4</v>
      </c>
      <c r="C69">
        <v>68</v>
      </c>
      <c r="D69" s="2" t="s">
        <v>217</v>
      </c>
      <c r="E69">
        <f>YEAR(Orders[[#This Row],[Order_Date]])</f>
        <v>2023</v>
      </c>
      <c r="F69">
        <f>MONTH(Orders[[#This Row],[Order_Date]])</f>
        <v>1</v>
      </c>
      <c r="G69" s="2" t="s">
        <v>218</v>
      </c>
      <c r="H69" t="s">
        <v>219</v>
      </c>
      <c r="I69" t="s">
        <v>21</v>
      </c>
      <c r="J69" t="s">
        <v>65</v>
      </c>
      <c r="K69" t="s">
        <v>34</v>
      </c>
      <c r="L69" t="s">
        <v>35</v>
      </c>
      <c r="M69" s="1">
        <v>8803.84</v>
      </c>
      <c r="N69" s="1">
        <v>411.84</v>
      </c>
      <c r="O69">
        <v>0.14000000000000001</v>
      </c>
    </row>
    <row r="70" spans="1:15" x14ac:dyDescent="0.3">
      <c r="A70" t="str">
        <f xml:space="preserve"> _xlfn.XLOOKUP(H70, 'Customers'!B:B, 'Customers'!A:A)</f>
        <v>CUST_67</v>
      </c>
      <c r="B70" t="str">
        <f>_xlfn.XLOOKUP(L70, Products!C:C, Products!A:A)</f>
        <v>PROD_1</v>
      </c>
      <c r="C70">
        <v>69</v>
      </c>
      <c r="D70" s="2" t="s">
        <v>220</v>
      </c>
      <c r="E70">
        <f>YEAR(Orders[[#This Row],[Order_Date]])</f>
        <v>2022</v>
      </c>
      <c r="F70">
        <f>MONTH(Orders[[#This Row],[Order_Date]])</f>
        <v>5</v>
      </c>
      <c r="G70" s="2" t="s">
        <v>221</v>
      </c>
      <c r="H70" t="s">
        <v>222</v>
      </c>
      <c r="I70" t="s">
        <v>32</v>
      </c>
      <c r="J70" t="s">
        <v>22</v>
      </c>
      <c r="K70" t="s">
        <v>16</v>
      </c>
      <c r="L70" t="s">
        <v>17</v>
      </c>
      <c r="M70" s="1">
        <v>9172.86</v>
      </c>
      <c r="N70" s="1">
        <v>-264.04000000000002</v>
      </c>
      <c r="O70">
        <v>0.22</v>
      </c>
    </row>
    <row r="71" spans="1:15" x14ac:dyDescent="0.3">
      <c r="A71" t="str">
        <f xml:space="preserve"> _xlfn.XLOOKUP(H71, 'Customers'!B:B, 'Customers'!A:A)</f>
        <v>CUST_68</v>
      </c>
      <c r="B71" t="str">
        <f>_xlfn.XLOOKUP(L71, Products!C:C, Products!A:A)</f>
        <v>PROD_6</v>
      </c>
      <c r="C71">
        <v>70</v>
      </c>
      <c r="D71" s="2" t="s">
        <v>223</v>
      </c>
      <c r="E71">
        <f>YEAR(Orders[[#This Row],[Order_Date]])</f>
        <v>2023</v>
      </c>
      <c r="F71">
        <f>MONTH(Orders[[#This Row],[Order_Date]])</f>
        <v>10</v>
      </c>
      <c r="G71" s="2" t="s">
        <v>181</v>
      </c>
      <c r="H71" t="s">
        <v>224</v>
      </c>
      <c r="I71" t="s">
        <v>21</v>
      </c>
      <c r="J71" t="s">
        <v>65</v>
      </c>
      <c r="K71" t="s">
        <v>34</v>
      </c>
      <c r="L71" t="s">
        <v>52</v>
      </c>
      <c r="M71" s="1">
        <v>7950.48</v>
      </c>
      <c r="N71" s="1">
        <v>-434.48</v>
      </c>
      <c r="O71">
        <v>0.05</v>
      </c>
    </row>
    <row r="72" spans="1:15" x14ac:dyDescent="0.3">
      <c r="A72" t="str">
        <f xml:space="preserve"> _xlfn.XLOOKUP(H72, 'Customers'!B:B, 'Customers'!A:A)</f>
        <v>CUST_69</v>
      </c>
      <c r="B72" t="str">
        <f>_xlfn.XLOOKUP(L72, Products!C:C, Products!A:A)</f>
        <v>PROD_3</v>
      </c>
      <c r="C72">
        <v>71</v>
      </c>
      <c r="D72" s="2" t="s">
        <v>225</v>
      </c>
      <c r="E72">
        <f>YEAR(Orders[[#This Row],[Order_Date]])</f>
        <v>2023</v>
      </c>
      <c r="F72">
        <f>MONTH(Orders[[#This Row],[Order_Date]])</f>
        <v>6</v>
      </c>
      <c r="G72" s="2" t="s">
        <v>226</v>
      </c>
      <c r="H72" t="s">
        <v>227</v>
      </c>
      <c r="I72" t="s">
        <v>32</v>
      </c>
      <c r="J72" t="s">
        <v>33</v>
      </c>
      <c r="K72" t="s">
        <v>27</v>
      </c>
      <c r="L72" t="s">
        <v>28</v>
      </c>
      <c r="M72" s="1">
        <v>8380.4</v>
      </c>
      <c r="N72" s="1">
        <v>-260.61</v>
      </c>
      <c r="O72">
        <v>0.05</v>
      </c>
    </row>
    <row r="73" spans="1:15" x14ac:dyDescent="0.3">
      <c r="A73" t="str">
        <f xml:space="preserve"> _xlfn.XLOOKUP(H73, 'Customers'!B:B, 'Customers'!A:A)</f>
        <v>CUST_70</v>
      </c>
      <c r="B73" t="str">
        <f>_xlfn.XLOOKUP(L73, Products!C:C, Products!A:A)</f>
        <v>PROD_6</v>
      </c>
      <c r="C73">
        <v>72</v>
      </c>
      <c r="D73" s="2" t="s">
        <v>228</v>
      </c>
      <c r="E73">
        <f>YEAR(Orders[[#This Row],[Order_Date]])</f>
        <v>2023</v>
      </c>
      <c r="F73">
        <f>MONTH(Orders[[#This Row],[Order_Date]])</f>
        <v>8</v>
      </c>
      <c r="G73" s="2" t="s">
        <v>229</v>
      </c>
      <c r="H73" t="s">
        <v>230</v>
      </c>
      <c r="I73" t="s">
        <v>21</v>
      </c>
      <c r="J73" t="s">
        <v>15</v>
      </c>
      <c r="K73" t="s">
        <v>34</v>
      </c>
      <c r="L73" t="s">
        <v>52</v>
      </c>
      <c r="M73" s="1">
        <v>3961.05</v>
      </c>
      <c r="N73" s="1">
        <v>561.98</v>
      </c>
      <c r="O73">
        <v>0.26</v>
      </c>
    </row>
    <row r="74" spans="1:15" x14ac:dyDescent="0.3">
      <c r="A74" t="str">
        <f xml:space="preserve"> _xlfn.XLOOKUP(H74, 'Customers'!B:B, 'Customers'!A:A)</f>
        <v>CUST_71</v>
      </c>
      <c r="B74" t="str">
        <f>_xlfn.XLOOKUP(L74, Products!C:C, Products!A:A)</f>
        <v>PROD_7</v>
      </c>
      <c r="C74">
        <v>73</v>
      </c>
      <c r="D74" s="2" t="s">
        <v>231</v>
      </c>
      <c r="E74">
        <f>YEAR(Orders[[#This Row],[Order_Date]])</f>
        <v>2023</v>
      </c>
      <c r="F74">
        <f>MONTH(Orders[[#This Row],[Order_Date]])</f>
        <v>7</v>
      </c>
      <c r="G74" s="2" t="s">
        <v>232</v>
      </c>
      <c r="H74" t="s">
        <v>233</v>
      </c>
      <c r="I74" t="s">
        <v>32</v>
      </c>
      <c r="J74" t="s">
        <v>33</v>
      </c>
      <c r="K74" t="s">
        <v>16</v>
      </c>
      <c r="L74" t="s">
        <v>66</v>
      </c>
      <c r="M74" s="1">
        <v>9742.2800000000007</v>
      </c>
      <c r="N74" s="1">
        <v>2091.02</v>
      </c>
      <c r="O74">
        <v>0.06</v>
      </c>
    </row>
    <row r="75" spans="1:15" x14ac:dyDescent="0.3">
      <c r="A75" t="str">
        <f xml:space="preserve"> _xlfn.XLOOKUP(H75, 'Customers'!B:B, 'Customers'!A:A)</f>
        <v>CUST_72</v>
      </c>
      <c r="B75" t="str">
        <f>_xlfn.XLOOKUP(L75, Products!C:C, Products!A:A)</f>
        <v>PROD_7</v>
      </c>
      <c r="C75">
        <v>74</v>
      </c>
      <c r="D75" s="2" t="s">
        <v>75</v>
      </c>
      <c r="E75">
        <f>YEAR(Orders[[#This Row],[Order_Date]])</f>
        <v>2023</v>
      </c>
      <c r="F75">
        <f>MONTH(Orders[[#This Row],[Order_Date]])</f>
        <v>12</v>
      </c>
      <c r="G75" s="2" t="s">
        <v>234</v>
      </c>
      <c r="H75" t="s">
        <v>235</v>
      </c>
      <c r="I75" t="s">
        <v>21</v>
      </c>
      <c r="J75" t="s">
        <v>15</v>
      </c>
      <c r="K75" t="s">
        <v>16</v>
      </c>
      <c r="L75" t="s">
        <v>66</v>
      </c>
      <c r="M75" s="1">
        <v>7725.38</v>
      </c>
      <c r="N75" s="1">
        <v>1238.08</v>
      </c>
      <c r="O75">
        <v>0.12</v>
      </c>
    </row>
    <row r="76" spans="1:15" x14ac:dyDescent="0.3">
      <c r="A76" t="str">
        <f xml:space="preserve"> _xlfn.XLOOKUP(H76, 'Customers'!B:B, 'Customers'!A:A)</f>
        <v>CUST_9</v>
      </c>
      <c r="B76" t="str">
        <f>_xlfn.XLOOKUP(L76, Products!C:C, Products!A:A)</f>
        <v>PROD_8</v>
      </c>
      <c r="C76">
        <v>75</v>
      </c>
      <c r="D76" s="2" t="s">
        <v>236</v>
      </c>
      <c r="E76">
        <f>YEAR(Orders[[#This Row],[Order_Date]])</f>
        <v>2023</v>
      </c>
      <c r="F76">
        <f>MONTH(Orders[[#This Row],[Order_Date]])</f>
        <v>4</v>
      </c>
      <c r="G76" s="2" t="s">
        <v>237</v>
      </c>
      <c r="H76" t="s">
        <v>51</v>
      </c>
      <c r="I76" t="s">
        <v>32</v>
      </c>
      <c r="J76" t="s">
        <v>65</v>
      </c>
      <c r="K76" t="s">
        <v>27</v>
      </c>
      <c r="L76" t="s">
        <v>73</v>
      </c>
      <c r="M76" s="1">
        <v>3444.4</v>
      </c>
      <c r="N76" s="1">
        <v>170.41</v>
      </c>
      <c r="O76">
        <v>0.14000000000000001</v>
      </c>
    </row>
    <row r="77" spans="1:15" x14ac:dyDescent="0.3">
      <c r="A77" t="str">
        <f xml:space="preserve"> _xlfn.XLOOKUP(H77, 'Customers'!B:B, 'Customers'!A:A)</f>
        <v>CUST_60</v>
      </c>
      <c r="B77" t="str">
        <f>_xlfn.XLOOKUP(L77, Products!C:C, Products!A:A)</f>
        <v>PROD_1</v>
      </c>
      <c r="C77">
        <v>76</v>
      </c>
      <c r="D77" s="2" t="s">
        <v>168</v>
      </c>
      <c r="E77">
        <f>YEAR(Orders[[#This Row],[Order_Date]])</f>
        <v>2022</v>
      </c>
      <c r="F77">
        <f>MONTH(Orders[[#This Row],[Order_Date]])</f>
        <v>9</v>
      </c>
      <c r="G77" s="2" t="s">
        <v>158</v>
      </c>
      <c r="H77" t="s">
        <v>202</v>
      </c>
      <c r="I77" t="s">
        <v>21</v>
      </c>
      <c r="J77" t="s">
        <v>15</v>
      </c>
      <c r="K77" t="s">
        <v>16</v>
      </c>
      <c r="L77" t="s">
        <v>17</v>
      </c>
      <c r="M77" s="1">
        <v>2495.25</v>
      </c>
      <c r="N77" s="1">
        <v>221.53</v>
      </c>
      <c r="O77">
        <v>0.28000000000000003</v>
      </c>
    </row>
    <row r="78" spans="1:15" x14ac:dyDescent="0.3">
      <c r="A78" t="str">
        <f xml:space="preserve"> _xlfn.XLOOKUP(H78, 'Customers'!B:B, 'Customers'!A:A)</f>
        <v>CUST_73</v>
      </c>
      <c r="B78" t="str">
        <f>_xlfn.XLOOKUP(L78, Products!C:C, Products!A:A)</f>
        <v>PROD_1</v>
      </c>
      <c r="C78">
        <v>77</v>
      </c>
      <c r="D78" s="2" t="s">
        <v>238</v>
      </c>
      <c r="E78">
        <f>YEAR(Orders[[#This Row],[Order_Date]])</f>
        <v>2023</v>
      </c>
      <c r="F78">
        <f>MONTH(Orders[[#This Row],[Order_Date]])</f>
        <v>8</v>
      </c>
      <c r="G78" s="2" t="s">
        <v>146</v>
      </c>
      <c r="H78" t="s">
        <v>239</v>
      </c>
      <c r="I78" t="s">
        <v>14</v>
      </c>
      <c r="J78" t="s">
        <v>33</v>
      </c>
      <c r="K78" t="s">
        <v>16</v>
      </c>
      <c r="L78" t="s">
        <v>17</v>
      </c>
      <c r="M78" s="1">
        <v>4629.13</v>
      </c>
      <c r="N78" s="1">
        <v>1371.6</v>
      </c>
      <c r="O78">
        <v>0.13</v>
      </c>
    </row>
    <row r="79" spans="1:15" x14ac:dyDescent="0.3">
      <c r="A79" t="str">
        <f xml:space="preserve"> _xlfn.XLOOKUP(H79, 'Customers'!B:B, 'Customers'!A:A)</f>
        <v>CUST_74</v>
      </c>
      <c r="B79" t="str">
        <f>_xlfn.XLOOKUP(L79, Products!C:C, Products!A:A)</f>
        <v>PROD_4</v>
      </c>
      <c r="C79">
        <v>78</v>
      </c>
      <c r="D79" s="2" t="s">
        <v>240</v>
      </c>
      <c r="E79">
        <f>YEAR(Orders[[#This Row],[Order_Date]])</f>
        <v>2022</v>
      </c>
      <c r="F79">
        <f>MONTH(Orders[[#This Row],[Order_Date]])</f>
        <v>8</v>
      </c>
      <c r="G79" s="2" t="s">
        <v>241</v>
      </c>
      <c r="H79" t="s">
        <v>242</v>
      </c>
      <c r="I79" t="s">
        <v>21</v>
      </c>
      <c r="J79" t="s">
        <v>15</v>
      </c>
      <c r="K79" t="s">
        <v>34</v>
      </c>
      <c r="L79" t="s">
        <v>35</v>
      </c>
      <c r="M79" s="1">
        <v>3203.57</v>
      </c>
      <c r="N79" s="1">
        <v>351.89</v>
      </c>
      <c r="O79">
        <v>0.13</v>
      </c>
    </row>
    <row r="80" spans="1:15" x14ac:dyDescent="0.3">
      <c r="A80" t="str">
        <f xml:space="preserve"> _xlfn.XLOOKUP(H80, 'Customers'!B:B, 'Customers'!A:A)</f>
        <v>CUST_75</v>
      </c>
      <c r="B80" t="str">
        <f>_xlfn.XLOOKUP(L80, Products!C:C, Products!A:A)</f>
        <v>PROD_6</v>
      </c>
      <c r="C80">
        <v>79</v>
      </c>
      <c r="D80" s="2" t="s">
        <v>243</v>
      </c>
      <c r="E80">
        <f>YEAR(Orders[[#This Row],[Order_Date]])</f>
        <v>2022</v>
      </c>
      <c r="F80">
        <f>MONTH(Orders[[#This Row],[Order_Date]])</f>
        <v>7</v>
      </c>
      <c r="G80" s="2" t="s">
        <v>244</v>
      </c>
      <c r="H80" t="s">
        <v>245</v>
      </c>
      <c r="I80" t="s">
        <v>14</v>
      </c>
      <c r="J80" t="s">
        <v>15</v>
      </c>
      <c r="K80" t="s">
        <v>34</v>
      </c>
      <c r="L80" t="s">
        <v>52</v>
      </c>
      <c r="M80" s="1">
        <v>5736.95</v>
      </c>
      <c r="N80" s="1">
        <v>-327.10000000000002</v>
      </c>
      <c r="O80">
        <v>0.23</v>
      </c>
    </row>
    <row r="81" spans="1:15" x14ac:dyDescent="0.3">
      <c r="A81" t="str">
        <f xml:space="preserve"> _xlfn.XLOOKUP(H81, 'Customers'!B:B, 'Customers'!A:A)</f>
        <v>CUST_76</v>
      </c>
      <c r="B81" t="str">
        <f>_xlfn.XLOOKUP(L81, Products!C:C, Products!A:A)</f>
        <v>PROD_1</v>
      </c>
      <c r="C81">
        <v>80</v>
      </c>
      <c r="D81" s="2" t="s">
        <v>246</v>
      </c>
      <c r="E81">
        <f>YEAR(Orders[[#This Row],[Order_Date]])</f>
        <v>2022</v>
      </c>
      <c r="F81">
        <f>MONTH(Orders[[#This Row],[Order_Date]])</f>
        <v>6</v>
      </c>
      <c r="G81" s="2" t="s">
        <v>247</v>
      </c>
      <c r="H81" t="s">
        <v>248</v>
      </c>
      <c r="I81" t="s">
        <v>21</v>
      </c>
      <c r="J81" t="s">
        <v>33</v>
      </c>
      <c r="K81" t="s">
        <v>27</v>
      </c>
      <c r="L81" t="s">
        <v>17</v>
      </c>
      <c r="M81" s="1">
        <v>9263.76</v>
      </c>
      <c r="N81" s="1">
        <v>-617.02</v>
      </c>
      <c r="O81">
        <v>0.28000000000000003</v>
      </c>
    </row>
    <row r="82" spans="1:15" x14ac:dyDescent="0.3">
      <c r="A82" t="str">
        <f xml:space="preserve"> _xlfn.XLOOKUP(H82, 'Customers'!B:B, 'Customers'!A:A)</f>
        <v>CUST_77</v>
      </c>
      <c r="B82" t="str">
        <f>_xlfn.XLOOKUP(L82, Products!C:C, Products!A:A)</f>
        <v>PROD_2</v>
      </c>
      <c r="C82">
        <v>81</v>
      </c>
      <c r="D82" s="2" t="s">
        <v>174</v>
      </c>
      <c r="E82">
        <f>YEAR(Orders[[#This Row],[Order_Date]])</f>
        <v>2022</v>
      </c>
      <c r="F82">
        <f>MONTH(Orders[[#This Row],[Order_Date]])</f>
        <v>11</v>
      </c>
      <c r="G82" s="2" t="s">
        <v>249</v>
      </c>
      <c r="H82" t="s">
        <v>250</v>
      </c>
      <c r="I82" t="s">
        <v>32</v>
      </c>
      <c r="J82" t="s">
        <v>22</v>
      </c>
      <c r="K82" t="s">
        <v>16</v>
      </c>
      <c r="L82" t="s">
        <v>23</v>
      </c>
      <c r="M82" s="1">
        <v>5550.74</v>
      </c>
      <c r="N82" s="1">
        <v>866.56</v>
      </c>
      <c r="O82">
        <v>0.21</v>
      </c>
    </row>
    <row r="83" spans="1:15" x14ac:dyDescent="0.3">
      <c r="A83" t="str">
        <f xml:space="preserve"> _xlfn.XLOOKUP(H83, 'Customers'!B:B, 'Customers'!A:A)</f>
        <v>CUST_78</v>
      </c>
      <c r="B83" t="str">
        <f>_xlfn.XLOOKUP(L83, Products!C:C, Products!A:A)</f>
        <v>PROD_1</v>
      </c>
      <c r="C83">
        <v>82</v>
      </c>
      <c r="D83" s="2" t="s">
        <v>251</v>
      </c>
      <c r="E83">
        <f>YEAR(Orders[[#This Row],[Order_Date]])</f>
        <v>2022</v>
      </c>
      <c r="F83">
        <f>MONTH(Orders[[#This Row],[Order_Date]])</f>
        <v>11</v>
      </c>
      <c r="G83" s="2" t="s">
        <v>252</v>
      </c>
      <c r="H83" t="s">
        <v>253</v>
      </c>
      <c r="I83" t="s">
        <v>14</v>
      </c>
      <c r="J83" t="s">
        <v>33</v>
      </c>
      <c r="K83" t="s">
        <v>16</v>
      </c>
      <c r="L83" t="s">
        <v>17</v>
      </c>
      <c r="M83" s="1">
        <v>237.88</v>
      </c>
      <c r="N83" s="1">
        <v>19.100000000000001</v>
      </c>
      <c r="O83">
        <v>0.25</v>
      </c>
    </row>
    <row r="84" spans="1:15" x14ac:dyDescent="0.3">
      <c r="A84" t="str">
        <f xml:space="preserve"> _xlfn.XLOOKUP(H84, 'Customers'!B:B, 'Customers'!A:A)</f>
        <v>CUST_79</v>
      </c>
      <c r="B84" t="str">
        <f>_xlfn.XLOOKUP(L84, Products!C:C, Products!A:A)</f>
        <v>PROD_2</v>
      </c>
      <c r="C84">
        <v>83</v>
      </c>
      <c r="D84" s="2" t="s">
        <v>254</v>
      </c>
      <c r="E84">
        <f>YEAR(Orders[[#This Row],[Order_Date]])</f>
        <v>2022</v>
      </c>
      <c r="F84">
        <f>MONTH(Orders[[#This Row],[Order_Date]])</f>
        <v>12</v>
      </c>
      <c r="G84" s="2" t="s">
        <v>255</v>
      </c>
      <c r="H84" t="s">
        <v>256</v>
      </c>
      <c r="I84" t="s">
        <v>21</v>
      </c>
      <c r="J84" t="s">
        <v>65</v>
      </c>
      <c r="K84" t="s">
        <v>16</v>
      </c>
      <c r="L84" t="s">
        <v>23</v>
      </c>
      <c r="M84" s="1">
        <v>9944.0499999999993</v>
      </c>
      <c r="N84" s="1">
        <v>1439.29</v>
      </c>
      <c r="O84">
        <v>0.21</v>
      </c>
    </row>
    <row r="85" spans="1:15" x14ac:dyDescent="0.3">
      <c r="A85" t="str">
        <f xml:space="preserve"> _xlfn.XLOOKUP(H85, 'Customers'!B:B, 'Customers'!A:A)</f>
        <v>CUST_80</v>
      </c>
      <c r="B85" t="str">
        <f>_xlfn.XLOOKUP(L85, Products!C:C, Products!A:A)</f>
        <v>PROD_1</v>
      </c>
      <c r="C85">
        <v>84</v>
      </c>
      <c r="D85" s="2" t="s">
        <v>257</v>
      </c>
      <c r="E85">
        <f>YEAR(Orders[[#This Row],[Order_Date]])</f>
        <v>2023</v>
      </c>
      <c r="F85">
        <f>MONTH(Orders[[#This Row],[Order_Date]])</f>
        <v>12</v>
      </c>
      <c r="G85" s="2" t="s">
        <v>258</v>
      </c>
      <c r="H85" t="s">
        <v>259</v>
      </c>
      <c r="I85" t="s">
        <v>21</v>
      </c>
      <c r="J85" t="s">
        <v>22</v>
      </c>
      <c r="K85" t="s">
        <v>27</v>
      </c>
      <c r="L85" t="s">
        <v>17</v>
      </c>
      <c r="M85" s="1">
        <v>8927.2900000000009</v>
      </c>
      <c r="N85" s="1">
        <v>-703.22</v>
      </c>
      <c r="O85">
        <v>0.14000000000000001</v>
      </c>
    </row>
    <row r="86" spans="1:15" x14ac:dyDescent="0.3">
      <c r="A86" t="str">
        <f xml:space="preserve"> _xlfn.XLOOKUP(H86, 'Customers'!B:B, 'Customers'!A:A)</f>
        <v>CUST_81</v>
      </c>
      <c r="B86" t="str">
        <f>_xlfn.XLOOKUP(L86, Products!C:C, Products!A:A)</f>
        <v>PROD_6</v>
      </c>
      <c r="C86">
        <v>85</v>
      </c>
      <c r="D86" s="2" t="s">
        <v>211</v>
      </c>
      <c r="E86">
        <f>YEAR(Orders[[#This Row],[Order_Date]])</f>
        <v>2022</v>
      </c>
      <c r="F86">
        <f>MONTH(Orders[[#This Row],[Order_Date]])</f>
        <v>9</v>
      </c>
      <c r="G86" s="2" t="s">
        <v>212</v>
      </c>
      <c r="H86" t="s">
        <v>260</v>
      </c>
      <c r="I86" t="s">
        <v>32</v>
      </c>
      <c r="J86" t="s">
        <v>22</v>
      </c>
      <c r="K86" t="s">
        <v>34</v>
      </c>
      <c r="L86" t="s">
        <v>52</v>
      </c>
      <c r="M86" s="1">
        <v>1496.24</v>
      </c>
      <c r="N86" s="1">
        <v>374.61</v>
      </c>
      <c r="O86">
        <v>0.22</v>
      </c>
    </row>
    <row r="87" spans="1:15" x14ac:dyDescent="0.3">
      <c r="A87" t="str">
        <f xml:space="preserve"> _xlfn.XLOOKUP(H87, 'Customers'!B:B, 'Customers'!A:A)</f>
        <v>CUST_82</v>
      </c>
      <c r="B87" t="str">
        <f>_xlfn.XLOOKUP(L87, Products!C:C, Products!A:A)</f>
        <v>PROD_4</v>
      </c>
      <c r="C87">
        <v>86</v>
      </c>
      <c r="D87" s="2" t="s">
        <v>261</v>
      </c>
      <c r="E87">
        <f>YEAR(Orders[[#This Row],[Order_Date]])</f>
        <v>2023</v>
      </c>
      <c r="F87">
        <f>MONTH(Orders[[#This Row],[Order_Date]])</f>
        <v>2</v>
      </c>
      <c r="G87" s="2" t="s">
        <v>262</v>
      </c>
      <c r="H87" t="s">
        <v>263</v>
      </c>
      <c r="I87" t="s">
        <v>32</v>
      </c>
      <c r="J87" t="s">
        <v>65</v>
      </c>
      <c r="K87" t="s">
        <v>34</v>
      </c>
      <c r="L87" t="s">
        <v>35</v>
      </c>
      <c r="M87" s="1">
        <v>7742.51</v>
      </c>
      <c r="N87" s="1">
        <v>734.22</v>
      </c>
      <c r="O87">
        <v>0.1</v>
      </c>
    </row>
    <row r="88" spans="1:15" x14ac:dyDescent="0.3">
      <c r="A88" t="str">
        <f xml:space="preserve"> _xlfn.XLOOKUP(H88, 'Customers'!B:B, 'Customers'!A:A)</f>
        <v>CUST_83</v>
      </c>
      <c r="B88" t="str">
        <f>_xlfn.XLOOKUP(L88, Products!C:C, Products!A:A)</f>
        <v>PROD_2</v>
      </c>
      <c r="C88">
        <v>87</v>
      </c>
      <c r="D88" s="2" t="s">
        <v>264</v>
      </c>
      <c r="E88">
        <f>YEAR(Orders[[#This Row],[Order_Date]])</f>
        <v>2022</v>
      </c>
      <c r="F88">
        <f>MONTH(Orders[[#This Row],[Order_Date]])</f>
        <v>9</v>
      </c>
      <c r="G88" s="2" t="s">
        <v>60</v>
      </c>
      <c r="H88" t="s">
        <v>265</v>
      </c>
      <c r="I88" t="s">
        <v>32</v>
      </c>
      <c r="J88" t="s">
        <v>65</v>
      </c>
      <c r="K88" t="s">
        <v>16</v>
      </c>
      <c r="L88" t="s">
        <v>23</v>
      </c>
      <c r="M88" s="1">
        <v>8764.98</v>
      </c>
      <c r="N88" s="1">
        <v>890.77</v>
      </c>
      <c r="O88">
        <v>0.09</v>
      </c>
    </row>
    <row r="89" spans="1:15" x14ac:dyDescent="0.3">
      <c r="A89" t="str">
        <f xml:space="preserve"> _xlfn.XLOOKUP(H89, 'Customers'!B:B, 'Customers'!A:A)</f>
        <v>CUST_84</v>
      </c>
      <c r="B89" t="str">
        <f>_xlfn.XLOOKUP(L89, Products!C:C, Products!A:A)</f>
        <v>PROD_7</v>
      </c>
      <c r="C89">
        <v>88</v>
      </c>
      <c r="D89" s="2" t="s">
        <v>125</v>
      </c>
      <c r="E89">
        <f>YEAR(Orders[[#This Row],[Order_Date]])</f>
        <v>2023</v>
      </c>
      <c r="F89">
        <f>MONTH(Orders[[#This Row],[Order_Date]])</f>
        <v>1</v>
      </c>
      <c r="G89" s="2" t="s">
        <v>266</v>
      </c>
      <c r="H89" t="s">
        <v>267</v>
      </c>
      <c r="I89" t="s">
        <v>14</v>
      </c>
      <c r="J89" t="s">
        <v>65</v>
      </c>
      <c r="K89" t="s">
        <v>16</v>
      </c>
      <c r="L89" t="s">
        <v>66</v>
      </c>
      <c r="M89" s="1">
        <v>6177.39</v>
      </c>
      <c r="N89" s="1">
        <v>600.67999999999995</v>
      </c>
      <c r="O89">
        <v>0.19</v>
      </c>
    </row>
    <row r="90" spans="1:15" x14ac:dyDescent="0.3">
      <c r="A90" t="str">
        <f xml:space="preserve"> _xlfn.XLOOKUP(H90, 'Customers'!B:B, 'Customers'!A:A)</f>
        <v>CUST_81</v>
      </c>
      <c r="B90" t="str">
        <f>_xlfn.XLOOKUP(L90, Products!C:C, Products!A:A)</f>
        <v>PROD_3</v>
      </c>
      <c r="C90">
        <v>89</v>
      </c>
      <c r="D90" s="2" t="s">
        <v>254</v>
      </c>
      <c r="E90">
        <f>YEAR(Orders[[#This Row],[Order_Date]])</f>
        <v>2022</v>
      </c>
      <c r="F90">
        <f>MONTH(Orders[[#This Row],[Order_Date]])</f>
        <v>12</v>
      </c>
      <c r="G90" s="2" t="s">
        <v>268</v>
      </c>
      <c r="H90" t="s">
        <v>260</v>
      </c>
      <c r="I90" t="s">
        <v>21</v>
      </c>
      <c r="J90" t="s">
        <v>65</v>
      </c>
      <c r="K90" t="s">
        <v>27</v>
      </c>
      <c r="L90" t="s">
        <v>28</v>
      </c>
      <c r="M90" s="1">
        <v>1405.21</v>
      </c>
      <c r="N90" s="1">
        <v>-31.26</v>
      </c>
      <c r="O90">
        <v>7.0000000000000007E-2</v>
      </c>
    </row>
    <row r="91" spans="1:15" x14ac:dyDescent="0.3">
      <c r="A91" t="str">
        <f xml:space="preserve"> _xlfn.XLOOKUP(H91, 'Customers'!B:B, 'Customers'!A:A)</f>
        <v>CUST_85</v>
      </c>
      <c r="B91" t="str">
        <f>_xlfn.XLOOKUP(L91, Products!C:C, Products!A:A)</f>
        <v>PROD_1</v>
      </c>
      <c r="C91">
        <v>90</v>
      </c>
      <c r="D91" s="2" t="s">
        <v>269</v>
      </c>
      <c r="E91">
        <f>YEAR(Orders[[#This Row],[Order_Date]])</f>
        <v>2022</v>
      </c>
      <c r="F91">
        <f>MONTH(Orders[[#This Row],[Order_Date]])</f>
        <v>2</v>
      </c>
      <c r="G91" s="2" t="s">
        <v>270</v>
      </c>
      <c r="H91" t="s">
        <v>271</v>
      </c>
      <c r="I91" t="s">
        <v>21</v>
      </c>
      <c r="J91" t="s">
        <v>65</v>
      </c>
      <c r="K91" t="s">
        <v>27</v>
      </c>
      <c r="L91" t="s">
        <v>17</v>
      </c>
      <c r="M91" s="1">
        <v>5376.63</v>
      </c>
      <c r="N91" s="1">
        <v>1270</v>
      </c>
      <c r="O91">
        <v>0.16</v>
      </c>
    </row>
    <row r="92" spans="1:15" x14ac:dyDescent="0.3">
      <c r="A92" t="str">
        <f xml:space="preserve"> _xlfn.XLOOKUP(H92, 'Customers'!B:B, 'Customers'!A:A)</f>
        <v>CUST_56</v>
      </c>
      <c r="B92" t="str">
        <f>_xlfn.XLOOKUP(L92, Products!C:C, Products!A:A)</f>
        <v>PROD_1</v>
      </c>
      <c r="C92">
        <v>91</v>
      </c>
      <c r="D92" s="2" t="s">
        <v>272</v>
      </c>
      <c r="E92">
        <f>YEAR(Orders[[#This Row],[Order_Date]])</f>
        <v>2022</v>
      </c>
      <c r="F92">
        <f>MONTH(Orders[[#This Row],[Order_Date]])</f>
        <v>3</v>
      </c>
      <c r="G92" s="2" t="s">
        <v>273</v>
      </c>
      <c r="H92" t="s">
        <v>190</v>
      </c>
      <c r="I92" t="s">
        <v>14</v>
      </c>
      <c r="J92" t="s">
        <v>22</v>
      </c>
      <c r="K92" t="s">
        <v>27</v>
      </c>
      <c r="L92" t="s">
        <v>17</v>
      </c>
      <c r="M92" s="1">
        <v>8614.24</v>
      </c>
      <c r="N92" s="1">
        <v>2409.7199999999998</v>
      </c>
      <c r="O92">
        <v>0.2</v>
      </c>
    </row>
    <row r="93" spans="1:15" x14ac:dyDescent="0.3">
      <c r="A93" t="str">
        <f xml:space="preserve"> _xlfn.XLOOKUP(H93, 'Customers'!B:B, 'Customers'!A:A)</f>
        <v>CUST_86</v>
      </c>
      <c r="B93" t="str">
        <f>_xlfn.XLOOKUP(L93, Products!C:C, Products!A:A)</f>
        <v>PROD_1</v>
      </c>
      <c r="C93">
        <v>92</v>
      </c>
      <c r="D93" s="2" t="s">
        <v>274</v>
      </c>
      <c r="E93">
        <f>YEAR(Orders[[#This Row],[Order_Date]])</f>
        <v>2022</v>
      </c>
      <c r="F93">
        <f>MONTH(Orders[[#This Row],[Order_Date]])</f>
        <v>1</v>
      </c>
      <c r="G93" s="2" t="s">
        <v>275</v>
      </c>
      <c r="H93" t="s">
        <v>276</v>
      </c>
      <c r="I93" t="s">
        <v>21</v>
      </c>
      <c r="J93" t="s">
        <v>33</v>
      </c>
      <c r="K93" t="s">
        <v>27</v>
      </c>
      <c r="L93" t="s">
        <v>17</v>
      </c>
      <c r="M93" s="1">
        <v>2475.06</v>
      </c>
      <c r="N93" s="1">
        <v>-134.57</v>
      </c>
      <c r="O93">
        <v>0.11</v>
      </c>
    </row>
    <row r="94" spans="1:15" x14ac:dyDescent="0.3">
      <c r="A94" t="str">
        <f xml:space="preserve"> _xlfn.XLOOKUP(H94, 'Customers'!B:B, 'Customers'!A:A)</f>
        <v>CUST_87</v>
      </c>
      <c r="B94" t="str">
        <f>_xlfn.XLOOKUP(L94, Products!C:C, Products!A:A)</f>
        <v>PROD_7</v>
      </c>
      <c r="C94">
        <v>93</v>
      </c>
      <c r="D94" s="2" t="s">
        <v>277</v>
      </c>
      <c r="E94">
        <f>YEAR(Orders[[#This Row],[Order_Date]])</f>
        <v>2023</v>
      </c>
      <c r="F94">
        <f>MONTH(Orders[[#This Row],[Order_Date]])</f>
        <v>5</v>
      </c>
      <c r="G94" s="2" t="s">
        <v>278</v>
      </c>
      <c r="H94" t="s">
        <v>279</v>
      </c>
      <c r="I94" t="s">
        <v>14</v>
      </c>
      <c r="J94" t="s">
        <v>15</v>
      </c>
      <c r="K94" t="s">
        <v>16</v>
      </c>
      <c r="L94" t="s">
        <v>66</v>
      </c>
      <c r="M94" s="1">
        <v>2600.1</v>
      </c>
      <c r="N94" s="1">
        <v>637.16</v>
      </c>
      <c r="O94">
        <v>0.17</v>
      </c>
    </row>
    <row r="95" spans="1:15" x14ac:dyDescent="0.3">
      <c r="A95" t="str">
        <f xml:space="preserve"> _xlfn.XLOOKUP(H95, 'Customers'!B:B, 'Customers'!A:A)</f>
        <v>CUST_88</v>
      </c>
      <c r="B95" t="str">
        <f>_xlfn.XLOOKUP(L95, Products!C:C, Products!A:A)</f>
        <v>PROD_8</v>
      </c>
      <c r="C95">
        <v>94</v>
      </c>
      <c r="D95" s="2" t="s">
        <v>280</v>
      </c>
      <c r="E95">
        <f>YEAR(Orders[[#This Row],[Order_Date]])</f>
        <v>2022</v>
      </c>
      <c r="F95">
        <f>MONTH(Orders[[#This Row],[Order_Date]])</f>
        <v>11</v>
      </c>
      <c r="G95" s="2" t="s">
        <v>116</v>
      </c>
      <c r="H95" t="s">
        <v>281</v>
      </c>
      <c r="I95" t="s">
        <v>21</v>
      </c>
      <c r="J95" t="s">
        <v>22</v>
      </c>
      <c r="K95" t="s">
        <v>27</v>
      </c>
      <c r="L95" t="s">
        <v>73</v>
      </c>
      <c r="M95" s="1">
        <v>7165.95</v>
      </c>
      <c r="N95" s="1">
        <v>376.32</v>
      </c>
      <c r="O95">
        <v>0.24</v>
      </c>
    </row>
    <row r="96" spans="1:15" x14ac:dyDescent="0.3">
      <c r="A96" t="str">
        <f xml:space="preserve"> _xlfn.XLOOKUP(H96, 'Customers'!B:B, 'Customers'!A:A)</f>
        <v>CUST_10</v>
      </c>
      <c r="B96" t="str">
        <f>_xlfn.XLOOKUP(L96, Products!C:C, Products!A:A)</f>
        <v>PROD_2</v>
      </c>
      <c r="C96">
        <v>95</v>
      </c>
      <c r="D96" s="2" t="s">
        <v>282</v>
      </c>
      <c r="E96">
        <f>YEAR(Orders[[#This Row],[Order_Date]])</f>
        <v>2023</v>
      </c>
      <c r="F96">
        <f>MONTH(Orders[[#This Row],[Order_Date]])</f>
        <v>11</v>
      </c>
      <c r="G96" s="2" t="s">
        <v>283</v>
      </c>
      <c r="H96" t="s">
        <v>55</v>
      </c>
      <c r="I96" t="s">
        <v>32</v>
      </c>
      <c r="J96" t="s">
        <v>15</v>
      </c>
      <c r="K96" t="s">
        <v>16</v>
      </c>
      <c r="L96" t="s">
        <v>23</v>
      </c>
      <c r="M96" s="1">
        <v>2549.62</v>
      </c>
      <c r="N96" s="1">
        <v>256.22000000000003</v>
      </c>
      <c r="O96">
        <v>0.03</v>
      </c>
    </row>
    <row r="97" spans="1:15" x14ac:dyDescent="0.3">
      <c r="A97" t="str">
        <f xml:space="preserve"> _xlfn.XLOOKUP(H97, 'Customers'!B:B, 'Customers'!A:A)</f>
        <v>CUST_89</v>
      </c>
      <c r="B97" t="str">
        <f>_xlfn.XLOOKUP(L97, Products!C:C, Products!A:A)</f>
        <v>PROD_2</v>
      </c>
      <c r="C97">
        <v>96</v>
      </c>
      <c r="D97" s="2" t="s">
        <v>165</v>
      </c>
      <c r="E97">
        <f>YEAR(Orders[[#This Row],[Order_Date]])</f>
        <v>2022</v>
      </c>
      <c r="F97">
        <f>MONTH(Orders[[#This Row],[Order_Date]])</f>
        <v>5</v>
      </c>
      <c r="G97" s="2" t="s">
        <v>284</v>
      </c>
      <c r="H97" t="s">
        <v>285</v>
      </c>
      <c r="I97" t="s">
        <v>21</v>
      </c>
      <c r="J97" t="s">
        <v>65</v>
      </c>
      <c r="K97" t="s">
        <v>16</v>
      </c>
      <c r="L97" t="s">
        <v>23</v>
      </c>
      <c r="M97" s="1">
        <v>4708.58</v>
      </c>
      <c r="N97" s="1">
        <v>207.87</v>
      </c>
      <c r="O97">
        <v>0.24</v>
      </c>
    </row>
    <row r="98" spans="1:15" x14ac:dyDescent="0.3">
      <c r="A98" t="str">
        <f xml:space="preserve"> _xlfn.XLOOKUP(H98, 'Customers'!B:B, 'Customers'!A:A)</f>
        <v>CUST_90</v>
      </c>
      <c r="B98" t="str">
        <f>_xlfn.XLOOKUP(L98, Products!C:C, Products!A:A)</f>
        <v>PROD_1</v>
      </c>
      <c r="C98">
        <v>97</v>
      </c>
      <c r="D98" s="2" t="s">
        <v>286</v>
      </c>
      <c r="E98">
        <f>YEAR(Orders[[#This Row],[Order_Date]])</f>
        <v>2022</v>
      </c>
      <c r="F98">
        <f>MONTH(Orders[[#This Row],[Order_Date]])</f>
        <v>7</v>
      </c>
      <c r="G98" s="2" t="s">
        <v>287</v>
      </c>
      <c r="H98" t="s">
        <v>288</v>
      </c>
      <c r="I98" t="s">
        <v>32</v>
      </c>
      <c r="J98" t="s">
        <v>33</v>
      </c>
      <c r="K98" t="s">
        <v>27</v>
      </c>
      <c r="L98" t="s">
        <v>17</v>
      </c>
      <c r="M98" s="1">
        <v>2937.85</v>
      </c>
      <c r="N98" s="1">
        <v>425.14</v>
      </c>
      <c r="O98">
        <v>0.05</v>
      </c>
    </row>
    <row r="99" spans="1:15" x14ac:dyDescent="0.3">
      <c r="A99" t="str">
        <f xml:space="preserve"> _xlfn.XLOOKUP(H99, 'Customers'!B:B, 'Customers'!A:A)</f>
        <v>CUST_91</v>
      </c>
      <c r="B99" t="str">
        <f>_xlfn.XLOOKUP(L99, Products!C:C, Products!A:A)</f>
        <v>PROD_7</v>
      </c>
      <c r="C99">
        <v>98</v>
      </c>
      <c r="D99" s="2" t="s">
        <v>289</v>
      </c>
      <c r="E99">
        <f>YEAR(Orders[[#This Row],[Order_Date]])</f>
        <v>2023</v>
      </c>
      <c r="F99">
        <f>MONTH(Orders[[#This Row],[Order_Date]])</f>
        <v>9</v>
      </c>
      <c r="G99" s="2" t="s">
        <v>290</v>
      </c>
      <c r="H99" t="s">
        <v>291</v>
      </c>
      <c r="I99" t="s">
        <v>14</v>
      </c>
      <c r="J99" t="s">
        <v>65</v>
      </c>
      <c r="K99" t="s">
        <v>16</v>
      </c>
      <c r="L99" t="s">
        <v>66</v>
      </c>
      <c r="M99" s="1">
        <v>458.6</v>
      </c>
      <c r="N99" s="1">
        <v>7.96</v>
      </c>
      <c r="O99">
        <v>0.22</v>
      </c>
    </row>
    <row r="100" spans="1:15" x14ac:dyDescent="0.3">
      <c r="A100" t="str">
        <f xml:space="preserve"> _xlfn.XLOOKUP(H100, 'Customers'!B:B, 'Customers'!A:A)</f>
        <v>CUST_92</v>
      </c>
      <c r="B100" t="str">
        <f>_xlfn.XLOOKUP(L100, Products!C:C, Products!A:A)</f>
        <v>PROD_8</v>
      </c>
      <c r="C100">
        <v>99</v>
      </c>
      <c r="D100" s="2" t="s">
        <v>292</v>
      </c>
      <c r="E100">
        <f>YEAR(Orders[[#This Row],[Order_Date]])</f>
        <v>2023</v>
      </c>
      <c r="F100">
        <f>MONTH(Orders[[#This Row],[Order_Date]])</f>
        <v>7</v>
      </c>
      <c r="G100" s="2" t="s">
        <v>293</v>
      </c>
      <c r="H100" t="s">
        <v>294</v>
      </c>
      <c r="I100" t="s">
        <v>14</v>
      </c>
      <c r="J100" t="s">
        <v>33</v>
      </c>
      <c r="K100" t="s">
        <v>27</v>
      </c>
      <c r="L100" t="s">
        <v>73</v>
      </c>
      <c r="M100" s="1">
        <v>2045.09</v>
      </c>
      <c r="N100" s="1">
        <v>547.20000000000005</v>
      </c>
      <c r="O100">
        <v>0.03</v>
      </c>
    </row>
    <row r="101" spans="1:15" x14ac:dyDescent="0.3">
      <c r="A101" t="str">
        <f xml:space="preserve"> _xlfn.XLOOKUP(H101, 'Customers'!B:B, 'Customers'!A:A)</f>
        <v>CUST_93</v>
      </c>
      <c r="B101" t="str">
        <f>_xlfn.XLOOKUP(L101, Products!C:C, Products!A:A)</f>
        <v>PROD_8</v>
      </c>
      <c r="C101">
        <v>100</v>
      </c>
      <c r="D101" s="2" t="s">
        <v>295</v>
      </c>
      <c r="E101">
        <f>YEAR(Orders[[#This Row],[Order_Date]])</f>
        <v>2022</v>
      </c>
      <c r="F101">
        <f>MONTH(Orders[[#This Row],[Order_Date]])</f>
        <v>7</v>
      </c>
      <c r="G101" s="2" t="s">
        <v>296</v>
      </c>
      <c r="H101" t="s">
        <v>297</v>
      </c>
      <c r="I101" t="s">
        <v>14</v>
      </c>
      <c r="J101" t="s">
        <v>65</v>
      </c>
      <c r="K101" t="s">
        <v>27</v>
      </c>
      <c r="L101" t="s">
        <v>73</v>
      </c>
      <c r="M101" s="1">
        <v>3732.37</v>
      </c>
      <c r="N101" s="1">
        <v>-56.7</v>
      </c>
      <c r="O101">
        <v>0.04</v>
      </c>
    </row>
    <row r="102" spans="1:15" x14ac:dyDescent="0.3">
      <c r="A102" t="str">
        <f xml:space="preserve"> _xlfn.XLOOKUP(H102, 'Customers'!B:B, 'Customers'!A:A)</f>
        <v>CUST_94</v>
      </c>
      <c r="B102" t="str">
        <f>_xlfn.XLOOKUP(L102, Products!C:C, Products!A:A)</f>
        <v>PROD_7</v>
      </c>
      <c r="C102">
        <v>101</v>
      </c>
      <c r="D102" s="2" t="s">
        <v>298</v>
      </c>
      <c r="E102">
        <f>YEAR(Orders[[#This Row],[Order_Date]])</f>
        <v>2022</v>
      </c>
      <c r="F102">
        <f>MONTH(Orders[[#This Row],[Order_Date]])</f>
        <v>9</v>
      </c>
      <c r="G102" s="2" t="s">
        <v>299</v>
      </c>
      <c r="H102" t="s">
        <v>300</v>
      </c>
      <c r="I102" t="s">
        <v>21</v>
      </c>
      <c r="J102" t="s">
        <v>33</v>
      </c>
      <c r="K102" t="s">
        <v>16</v>
      </c>
      <c r="L102" t="s">
        <v>66</v>
      </c>
      <c r="M102" s="1">
        <v>6448.25</v>
      </c>
      <c r="N102" s="1">
        <v>118.55</v>
      </c>
      <c r="O102">
        <v>0.02</v>
      </c>
    </row>
    <row r="103" spans="1:15" x14ac:dyDescent="0.3">
      <c r="A103" t="str">
        <f xml:space="preserve"> _xlfn.XLOOKUP(H103, 'Customers'!B:B, 'Customers'!A:A)</f>
        <v>CUST_95</v>
      </c>
      <c r="B103" t="str">
        <f>_xlfn.XLOOKUP(L103, Products!C:C, Products!A:A)</f>
        <v>PROD_1</v>
      </c>
      <c r="C103">
        <v>102</v>
      </c>
      <c r="D103" s="2" t="s">
        <v>232</v>
      </c>
      <c r="E103">
        <f>YEAR(Orders[[#This Row],[Order_Date]])</f>
        <v>2023</v>
      </c>
      <c r="F103">
        <f>MONTH(Orders[[#This Row],[Order_Date]])</f>
        <v>8</v>
      </c>
      <c r="G103" s="2" t="s">
        <v>142</v>
      </c>
      <c r="H103" t="s">
        <v>301</v>
      </c>
      <c r="I103" t="s">
        <v>14</v>
      </c>
      <c r="J103" t="s">
        <v>22</v>
      </c>
      <c r="K103" t="s">
        <v>16</v>
      </c>
      <c r="L103" t="s">
        <v>17</v>
      </c>
      <c r="M103" s="1">
        <v>6515.64</v>
      </c>
      <c r="N103" s="1">
        <v>256.12</v>
      </c>
      <c r="O103">
        <v>0.17</v>
      </c>
    </row>
    <row r="104" spans="1:15" x14ac:dyDescent="0.3">
      <c r="A104" t="str">
        <f xml:space="preserve"> _xlfn.XLOOKUP(H104, 'Customers'!B:B, 'Customers'!A:A)</f>
        <v>CUST_96</v>
      </c>
      <c r="B104" t="str">
        <f>_xlfn.XLOOKUP(L104, Products!C:C, Products!A:A)</f>
        <v>PROD_1</v>
      </c>
      <c r="C104">
        <v>103</v>
      </c>
      <c r="D104" s="2" t="s">
        <v>238</v>
      </c>
      <c r="E104">
        <f>YEAR(Orders[[#This Row],[Order_Date]])</f>
        <v>2023</v>
      </c>
      <c r="F104">
        <f>MONTH(Orders[[#This Row],[Order_Date]])</f>
        <v>8</v>
      </c>
      <c r="G104" s="2" t="s">
        <v>302</v>
      </c>
      <c r="H104" t="s">
        <v>303</v>
      </c>
      <c r="I104" t="s">
        <v>32</v>
      </c>
      <c r="J104" t="s">
        <v>65</v>
      </c>
      <c r="K104" t="s">
        <v>16</v>
      </c>
      <c r="L104" t="s">
        <v>17</v>
      </c>
      <c r="M104" s="1">
        <v>9379.7099999999991</v>
      </c>
      <c r="N104" s="1">
        <v>435.55</v>
      </c>
      <c r="O104">
        <v>0.16</v>
      </c>
    </row>
    <row r="105" spans="1:15" x14ac:dyDescent="0.3">
      <c r="A105" t="str">
        <f xml:space="preserve"> _xlfn.XLOOKUP(H105, 'Customers'!B:B, 'Customers'!A:A)</f>
        <v>CUST_97</v>
      </c>
      <c r="B105" t="str">
        <f>_xlfn.XLOOKUP(L105, Products!C:C, Products!A:A)</f>
        <v>PROD_8</v>
      </c>
      <c r="C105">
        <v>104</v>
      </c>
      <c r="D105" s="2" t="s">
        <v>304</v>
      </c>
      <c r="E105">
        <f>YEAR(Orders[[#This Row],[Order_Date]])</f>
        <v>2022</v>
      </c>
      <c r="F105">
        <f>MONTH(Orders[[#This Row],[Order_Date]])</f>
        <v>6</v>
      </c>
      <c r="G105" s="2" t="s">
        <v>305</v>
      </c>
      <c r="H105" t="s">
        <v>306</v>
      </c>
      <c r="I105" t="s">
        <v>14</v>
      </c>
      <c r="J105" t="s">
        <v>22</v>
      </c>
      <c r="K105" t="s">
        <v>27</v>
      </c>
      <c r="L105" t="s">
        <v>73</v>
      </c>
      <c r="M105" s="1">
        <v>2388.9299999999998</v>
      </c>
      <c r="N105" s="1">
        <v>613.11</v>
      </c>
      <c r="O105">
        <v>0.27</v>
      </c>
    </row>
    <row r="106" spans="1:15" x14ac:dyDescent="0.3">
      <c r="A106" t="str">
        <f xml:space="preserve"> _xlfn.XLOOKUP(H106, 'Customers'!B:B, 'Customers'!A:A)</f>
        <v>CUST_98</v>
      </c>
      <c r="B106" t="str">
        <f>_xlfn.XLOOKUP(L106, Products!C:C, Products!A:A)</f>
        <v>PROD_7</v>
      </c>
      <c r="C106">
        <v>105</v>
      </c>
      <c r="D106" s="2" t="s">
        <v>307</v>
      </c>
      <c r="E106">
        <f>YEAR(Orders[[#This Row],[Order_Date]])</f>
        <v>2022</v>
      </c>
      <c r="F106">
        <f>MONTH(Orders[[#This Row],[Order_Date]])</f>
        <v>3</v>
      </c>
      <c r="G106" s="2" t="s">
        <v>308</v>
      </c>
      <c r="H106" t="s">
        <v>309</v>
      </c>
      <c r="I106" t="s">
        <v>32</v>
      </c>
      <c r="J106" t="s">
        <v>33</v>
      </c>
      <c r="K106" t="s">
        <v>16</v>
      </c>
      <c r="L106" t="s">
        <v>66</v>
      </c>
      <c r="M106" s="1">
        <v>227.93</v>
      </c>
      <c r="N106" s="1">
        <v>16</v>
      </c>
      <c r="O106">
        <v>0.1</v>
      </c>
    </row>
    <row r="107" spans="1:15" x14ac:dyDescent="0.3">
      <c r="A107" t="str">
        <f xml:space="preserve"> _xlfn.XLOOKUP(H107, 'Customers'!B:B, 'Customers'!A:A)</f>
        <v>CUST_99</v>
      </c>
      <c r="B107" t="str">
        <f>_xlfn.XLOOKUP(L107, Products!C:C, Products!A:A)</f>
        <v>PROD_5</v>
      </c>
      <c r="C107">
        <v>106</v>
      </c>
      <c r="D107" s="2" t="s">
        <v>310</v>
      </c>
      <c r="E107">
        <f>YEAR(Orders[[#This Row],[Order_Date]])</f>
        <v>2023</v>
      </c>
      <c r="F107">
        <f>MONTH(Orders[[#This Row],[Order_Date]])</f>
        <v>6</v>
      </c>
      <c r="G107" s="2" t="s">
        <v>311</v>
      </c>
      <c r="H107" t="s">
        <v>312</v>
      </c>
      <c r="I107" t="s">
        <v>32</v>
      </c>
      <c r="J107" t="s">
        <v>33</v>
      </c>
      <c r="K107" t="s">
        <v>34</v>
      </c>
      <c r="L107" t="s">
        <v>39</v>
      </c>
      <c r="M107" s="1">
        <v>5847.35</v>
      </c>
      <c r="N107" s="1">
        <v>1233.23</v>
      </c>
      <c r="O107">
        <v>7.0000000000000007E-2</v>
      </c>
    </row>
    <row r="108" spans="1:15" x14ac:dyDescent="0.3">
      <c r="A108" t="str">
        <f xml:space="preserve"> _xlfn.XLOOKUP(H108, 'Customers'!B:B, 'Customers'!A:A)</f>
        <v>CUST_100</v>
      </c>
      <c r="B108" t="str">
        <f>_xlfn.XLOOKUP(L108, Products!C:C, Products!A:A)</f>
        <v>PROD_6</v>
      </c>
      <c r="C108">
        <v>107</v>
      </c>
      <c r="D108" s="2" t="s">
        <v>313</v>
      </c>
      <c r="E108">
        <f>YEAR(Orders[[#This Row],[Order_Date]])</f>
        <v>2023</v>
      </c>
      <c r="F108">
        <f>MONTH(Orders[[#This Row],[Order_Date]])</f>
        <v>7</v>
      </c>
      <c r="G108" s="2" t="s">
        <v>314</v>
      </c>
      <c r="H108" t="s">
        <v>315</v>
      </c>
      <c r="I108" t="s">
        <v>21</v>
      </c>
      <c r="J108" t="s">
        <v>33</v>
      </c>
      <c r="K108" t="s">
        <v>34</v>
      </c>
      <c r="L108" t="s">
        <v>52</v>
      </c>
      <c r="M108" s="1">
        <v>5529.52</v>
      </c>
      <c r="N108" s="1">
        <v>-290.86</v>
      </c>
      <c r="O108">
        <v>0.26</v>
      </c>
    </row>
    <row r="109" spans="1:15" x14ac:dyDescent="0.3">
      <c r="A109" t="str">
        <f xml:space="preserve"> _xlfn.XLOOKUP(H109, 'Customers'!B:B, 'Customers'!A:A)</f>
        <v>CUST_101</v>
      </c>
      <c r="B109" t="str">
        <f>_xlfn.XLOOKUP(L109, Products!C:C, Products!A:A)</f>
        <v>PROD_1</v>
      </c>
      <c r="C109">
        <v>108</v>
      </c>
      <c r="D109" s="2" t="s">
        <v>156</v>
      </c>
      <c r="E109">
        <f>YEAR(Orders[[#This Row],[Order_Date]])</f>
        <v>2022</v>
      </c>
      <c r="F109">
        <f>MONTH(Orders[[#This Row],[Order_Date]])</f>
        <v>9</v>
      </c>
      <c r="G109" s="2" t="s">
        <v>316</v>
      </c>
      <c r="H109" t="s">
        <v>317</v>
      </c>
      <c r="I109" t="s">
        <v>14</v>
      </c>
      <c r="J109" t="s">
        <v>15</v>
      </c>
      <c r="K109" t="s">
        <v>27</v>
      </c>
      <c r="L109" t="s">
        <v>17</v>
      </c>
      <c r="M109" s="1">
        <v>8739.98</v>
      </c>
      <c r="N109" s="1">
        <v>-626.78</v>
      </c>
      <c r="O109">
        <v>0.08</v>
      </c>
    </row>
    <row r="110" spans="1:15" x14ac:dyDescent="0.3">
      <c r="A110" t="str">
        <f xml:space="preserve"> _xlfn.XLOOKUP(H110, 'Customers'!B:B, 'Customers'!A:A)</f>
        <v>CUST_102</v>
      </c>
      <c r="B110" t="str">
        <f>_xlfn.XLOOKUP(L110, Products!C:C, Products!A:A)</f>
        <v>PROD_4</v>
      </c>
      <c r="C110">
        <v>109</v>
      </c>
      <c r="D110" s="2" t="s">
        <v>318</v>
      </c>
      <c r="E110">
        <f>YEAR(Orders[[#This Row],[Order_Date]])</f>
        <v>2022</v>
      </c>
      <c r="F110">
        <f>MONTH(Orders[[#This Row],[Order_Date]])</f>
        <v>1</v>
      </c>
      <c r="G110" s="2" t="s">
        <v>319</v>
      </c>
      <c r="H110" t="s">
        <v>320</v>
      </c>
      <c r="I110" t="s">
        <v>14</v>
      </c>
      <c r="J110" t="s">
        <v>65</v>
      </c>
      <c r="K110" t="s">
        <v>34</v>
      </c>
      <c r="L110" t="s">
        <v>35</v>
      </c>
      <c r="M110" s="1">
        <v>3508.9</v>
      </c>
      <c r="N110" s="1">
        <v>482.53</v>
      </c>
      <c r="O110">
        <v>0.02</v>
      </c>
    </row>
    <row r="111" spans="1:15" x14ac:dyDescent="0.3">
      <c r="A111" t="str">
        <f xml:space="preserve"> _xlfn.XLOOKUP(H111, 'Customers'!B:B, 'Customers'!A:A)</f>
        <v>CUST_16</v>
      </c>
      <c r="B111" t="str">
        <f>_xlfn.XLOOKUP(L111, Products!C:C, Products!A:A)</f>
        <v>PROD_2</v>
      </c>
      <c r="C111">
        <v>110</v>
      </c>
      <c r="D111" s="2" t="s">
        <v>321</v>
      </c>
      <c r="E111">
        <f>YEAR(Orders[[#This Row],[Order_Date]])</f>
        <v>2022</v>
      </c>
      <c r="F111">
        <f>MONTH(Orders[[#This Row],[Order_Date]])</f>
        <v>7</v>
      </c>
      <c r="G111" s="2" t="s">
        <v>322</v>
      </c>
      <c r="H111" t="s">
        <v>76</v>
      </c>
      <c r="I111" t="s">
        <v>32</v>
      </c>
      <c r="J111" t="s">
        <v>65</v>
      </c>
      <c r="K111" t="s">
        <v>16</v>
      </c>
      <c r="L111" t="s">
        <v>23</v>
      </c>
      <c r="M111" s="1">
        <v>3666.46</v>
      </c>
      <c r="N111" s="1">
        <v>202.28</v>
      </c>
      <c r="O111">
        <v>0.11</v>
      </c>
    </row>
    <row r="112" spans="1:15" x14ac:dyDescent="0.3">
      <c r="A112" t="str">
        <f xml:space="preserve"> _xlfn.XLOOKUP(H112, 'Customers'!B:B, 'Customers'!A:A)</f>
        <v>CUST_103</v>
      </c>
      <c r="B112" t="str">
        <f>_xlfn.XLOOKUP(L112, Products!C:C, Products!A:A)</f>
        <v>PROD_3</v>
      </c>
      <c r="C112">
        <v>111</v>
      </c>
      <c r="D112" s="2" t="s">
        <v>53</v>
      </c>
      <c r="E112">
        <f>YEAR(Orders[[#This Row],[Order_Date]])</f>
        <v>2022</v>
      </c>
      <c r="F112">
        <f>MONTH(Orders[[#This Row],[Order_Date]])</f>
        <v>2</v>
      </c>
      <c r="G112" s="2" t="s">
        <v>54</v>
      </c>
      <c r="H112" t="s">
        <v>323</v>
      </c>
      <c r="I112" t="s">
        <v>21</v>
      </c>
      <c r="J112" t="s">
        <v>15</v>
      </c>
      <c r="K112" t="s">
        <v>27</v>
      </c>
      <c r="L112" t="s">
        <v>28</v>
      </c>
      <c r="M112" s="1">
        <v>6030.49</v>
      </c>
      <c r="N112" s="1">
        <v>-452.27</v>
      </c>
      <c r="O112">
        <v>0.05</v>
      </c>
    </row>
    <row r="113" spans="1:15" x14ac:dyDescent="0.3">
      <c r="A113" t="str">
        <f xml:space="preserve"> _xlfn.XLOOKUP(H113, 'Customers'!B:B, 'Customers'!A:A)</f>
        <v>CUST_104</v>
      </c>
      <c r="B113" t="str">
        <f>_xlfn.XLOOKUP(L113, Products!C:C, Products!A:A)</f>
        <v>PROD_1</v>
      </c>
      <c r="C113">
        <v>112</v>
      </c>
      <c r="D113" s="2" t="s">
        <v>324</v>
      </c>
      <c r="E113">
        <f>YEAR(Orders[[#This Row],[Order_Date]])</f>
        <v>2022</v>
      </c>
      <c r="F113">
        <f>MONTH(Orders[[#This Row],[Order_Date]])</f>
        <v>8</v>
      </c>
      <c r="G113" s="2" t="s">
        <v>325</v>
      </c>
      <c r="H113" t="s">
        <v>326</v>
      </c>
      <c r="I113" t="s">
        <v>32</v>
      </c>
      <c r="J113" t="s">
        <v>22</v>
      </c>
      <c r="K113" t="s">
        <v>16</v>
      </c>
      <c r="L113" t="s">
        <v>17</v>
      </c>
      <c r="M113" s="1">
        <v>8378.64</v>
      </c>
      <c r="N113" s="1">
        <v>1196.04</v>
      </c>
      <c r="O113">
        <v>0.16</v>
      </c>
    </row>
    <row r="114" spans="1:15" x14ac:dyDescent="0.3">
      <c r="A114" t="str">
        <f xml:space="preserve"> _xlfn.XLOOKUP(H114, 'Customers'!B:B, 'Customers'!A:A)</f>
        <v>CUST_105</v>
      </c>
      <c r="B114" t="str">
        <f>_xlfn.XLOOKUP(L114, Products!C:C, Products!A:A)</f>
        <v>PROD_7</v>
      </c>
      <c r="C114">
        <v>113</v>
      </c>
      <c r="D114" s="2" t="s">
        <v>327</v>
      </c>
      <c r="E114">
        <f>YEAR(Orders[[#This Row],[Order_Date]])</f>
        <v>2022</v>
      </c>
      <c r="F114">
        <f>MONTH(Orders[[#This Row],[Order_Date]])</f>
        <v>4</v>
      </c>
      <c r="G114" s="2" t="s">
        <v>328</v>
      </c>
      <c r="H114" t="s">
        <v>329</v>
      </c>
      <c r="I114" t="s">
        <v>32</v>
      </c>
      <c r="J114" t="s">
        <v>22</v>
      </c>
      <c r="K114" t="s">
        <v>16</v>
      </c>
      <c r="L114" t="s">
        <v>66</v>
      </c>
      <c r="M114" s="1">
        <v>952</v>
      </c>
      <c r="N114" s="1">
        <v>185.89</v>
      </c>
      <c r="O114">
        <v>0.15</v>
      </c>
    </row>
    <row r="115" spans="1:15" x14ac:dyDescent="0.3">
      <c r="A115" t="str">
        <f xml:space="preserve"> _xlfn.XLOOKUP(H115, 'Customers'!B:B, 'Customers'!A:A)</f>
        <v>CUST_106</v>
      </c>
      <c r="B115" t="str">
        <f>_xlfn.XLOOKUP(L115, Products!C:C, Products!A:A)</f>
        <v>PROD_1</v>
      </c>
      <c r="C115">
        <v>114</v>
      </c>
      <c r="D115" s="2" t="s">
        <v>44</v>
      </c>
      <c r="E115">
        <f>YEAR(Orders[[#This Row],[Order_Date]])</f>
        <v>2023</v>
      </c>
      <c r="F115">
        <f>MONTH(Orders[[#This Row],[Order_Date]])</f>
        <v>12</v>
      </c>
      <c r="G115" s="2" t="s">
        <v>330</v>
      </c>
      <c r="H115" t="s">
        <v>331</v>
      </c>
      <c r="I115" t="s">
        <v>14</v>
      </c>
      <c r="J115" t="s">
        <v>15</v>
      </c>
      <c r="K115" t="s">
        <v>27</v>
      </c>
      <c r="L115" t="s">
        <v>17</v>
      </c>
      <c r="M115" s="1">
        <v>8801.58</v>
      </c>
      <c r="N115" s="1">
        <v>-370.32</v>
      </c>
      <c r="O115">
        <v>0.06</v>
      </c>
    </row>
    <row r="116" spans="1:15" x14ac:dyDescent="0.3">
      <c r="A116" t="str">
        <f xml:space="preserve"> _xlfn.XLOOKUP(H116, 'Customers'!B:B, 'Customers'!A:A)</f>
        <v>CUST_107</v>
      </c>
      <c r="B116" t="str">
        <f>_xlfn.XLOOKUP(L116, Products!C:C, Products!A:A)</f>
        <v>PROD_1</v>
      </c>
      <c r="C116">
        <v>115</v>
      </c>
      <c r="D116" s="2" t="s">
        <v>332</v>
      </c>
      <c r="E116">
        <f>YEAR(Orders[[#This Row],[Order_Date]])</f>
        <v>2022</v>
      </c>
      <c r="F116">
        <f>MONTH(Orders[[#This Row],[Order_Date]])</f>
        <v>11</v>
      </c>
      <c r="G116" s="2" t="s">
        <v>333</v>
      </c>
      <c r="H116" t="s">
        <v>334</v>
      </c>
      <c r="I116" t="s">
        <v>21</v>
      </c>
      <c r="J116" t="s">
        <v>15</v>
      </c>
      <c r="K116" t="s">
        <v>27</v>
      </c>
      <c r="L116" t="s">
        <v>17</v>
      </c>
      <c r="M116" s="1">
        <v>258.18</v>
      </c>
      <c r="N116" s="1">
        <v>63.06</v>
      </c>
      <c r="O116">
        <v>0.14000000000000001</v>
      </c>
    </row>
    <row r="117" spans="1:15" x14ac:dyDescent="0.3">
      <c r="A117" t="str">
        <f xml:space="preserve"> _xlfn.XLOOKUP(H117, 'Customers'!B:B, 'Customers'!A:A)</f>
        <v>CUST_108</v>
      </c>
      <c r="B117" t="str">
        <f>_xlfn.XLOOKUP(L117, Products!C:C, Products!A:A)</f>
        <v>PROD_1</v>
      </c>
      <c r="C117">
        <v>116</v>
      </c>
      <c r="D117" s="2" t="s">
        <v>335</v>
      </c>
      <c r="E117">
        <f>YEAR(Orders[[#This Row],[Order_Date]])</f>
        <v>2023</v>
      </c>
      <c r="F117">
        <f>MONTH(Orders[[#This Row],[Order_Date]])</f>
        <v>8</v>
      </c>
      <c r="G117" s="2" t="s">
        <v>229</v>
      </c>
      <c r="H117" t="s">
        <v>336</v>
      </c>
      <c r="I117" t="s">
        <v>32</v>
      </c>
      <c r="J117" t="s">
        <v>15</v>
      </c>
      <c r="K117" t="s">
        <v>27</v>
      </c>
      <c r="L117" t="s">
        <v>17</v>
      </c>
      <c r="M117" s="1">
        <v>773.23</v>
      </c>
      <c r="N117" s="1">
        <v>160.80000000000001</v>
      </c>
      <c r="O117">
        <v>0.28999999999999998</v>
      </c>
    </row>
    <row r="118" spans="1:15" x14ac:dyDescent="0.3">
      <c r="A118" t="str">
        <f xml:space="preserve"> _xlfn.XLOOKUP(H118, 'Customers'!B:B, 'Customers'!A:A)</f>
        <v>CUST_109</v>
      </c>
      <c r="B118" t="str">
        <f>_xlfn.XLOOKUP(L118, Products!C:C, Products!A:A)</f>
        <v>PROD_8</v>
      </c>
      <c r="C118">
        <v>117</v>
      </c>
      <c r="D118" s="2" t="s">
        <v>337</v>
      </c>
      <c r="E118">
        <f>YEAR(Orders[[#This Row],[Order_Date]])</f>
        <v>2023</v>
      </c>
      <c r="F118">
        <f>MONTH(Orders[[#This Row],[Order_Date]])</f>
        <v>9</v>
      </c>
      <c r="G118" s="2" t="s">
        <v>338</v>
      </c>
      <c r="H118" t="s">
        <v>339</v>
      </c>
      <c r="I118" t="s">
        <v>32</v>
      </c>
      <c r="J118" t="s">
        <v>22</v>
      </c>
      <c r="K118" t="s">
        <v>27</v>
      </c>
      <c r="L118" t="s">
        <v>73</v>
      </c>
      <c r="M118" s="1">
        <v>2903.59</v>
      </c>
      <c r="N118" s="1">
        <v>694.96</v>
      </c>
      <c r="O118">
        <v>0.16</v>
      </c>
    </row>
    <row r="119" spans="1:15" x14ac:dyDescent="0.3">
      <c r="A119" t="str">
        <f xml:space="preserve"> _xlfn.XLOOKUP(H119, 'Customers'!B:B, 'Customers'!A:A)</f>
        <v>CUST_110</v>
      </c>
      <c r="B119" t="str">
        <f>_xlfn.XLOOKUP(L119, Products!C:C, Products!A:A)</f>
        <v>PROD_2</v>
      </c>
      <c r="C119">
        <v>118</v>
      </c>
      <c r="D119" s="2" t="s">
        <v>340</v>
      </c>
      <c r="E119">
        <f>YEAR(Orders[[#This Row],[Order_Date]])</f>
        <v>2022</v>
      </c>
      <c r="F119">
        <f>MONTH(Orders[[#This Row],[Order_Date]])</f>
        <v>4</v>
      </c>
      <c r="G119" s="2" t="s">
        <v>341</v>
      </c>
      <c r="H119" t="s">
        <v>342</v>
      </c>
      <c r="I119" t="s">
        <v>32</v>
      </c>
      <c r="J119" t="s">
        <v>15</v>
      </c>
      <c r="K119" t="s">
        <v>16</v>
      </c>
      <c r="L119" t="s">
        <v>23</v>
      </c>
      <c r="M119" s="1">
        <v>2684.55</v>
      </c>
      <c r="N119" s="1">
        <v>-205.16</v>
      </c>
      <c r="O119">
        <v>0.05</v>
      </c>
    </row>
    <row r="120" spans="1:15" x14ac:dyDescent="0.3">
      <c r="A120" t="str">
        <f xml:space="preserve"> _xlfn.XLOOKUP(H120, 'Customers'!B:B, 'Customers'!A:A)</f>
        <v>CUST_3</v>
      </c>
      <c r="B120" t="str">
        <f>_xlfn.XLOOKUP(L120, Products!C:C, Products!A:A)</f>
        <v>PROD_6</v>
      </c>
      <c r="C120">
        <v>119</v>
      </c>
      <c r="D120" s="2" t="s">
        <v>225</v>
      </c>
      <c r="E120">
        <f>YEAR(Orders[[#This Row],[Order_Date]])</f>
        <v>2023</v>
      </c>
      <c r="F120">
        <f>MONTH(Orders[[#This Row],[Order_Date]])</f>
        <v>6</v>
      </c>
      <c r="G120" s="2" t="s">
        <v>226</v>
      </c>
      <c r="H120" t="s">
        <v>26</v>
      </c>
      <c r="I120" t="s">
        <v>32</v>
      </c>
      <c r="J120" t="s">
        <v>22</v>
      </c>
      <c r="K120" t="s">
        <v>34</v>
      </c>
      <c r="L120" t="s">
        <v>52</v>
      </c>
      <c r="M120" s="1">
        <v>1316.94</v>
      </c>
      <c r="N120" s="1">
        <v>-26.96</v>
      </c>
      <c r="O120">
        <v>0.02</v>
      </c>
    </row>
    <row r="121" spans="1:15" x14ac:dyDescent="0.3">
      <c r="A121" t="str">
        <f xml:space="preserve"> _xlfn.XLOOKUP(H121, 'Customers'!B:B, 'Customers'!A:A)</f>
        <v>CUST_111</v>
      </c>
      <c r="B121" t="str">
        <f>_xlfn.XLOOKUP(L121, Products!C:C, Products!A:A)</f>
        <v>PROD_3</v>
      </c>
      <c r="C121">
        <v>120</v>
      </c>
      <c r="D121" s="2" t="s">
        <v>343</v>
      </c>
      <c r="E121">
        <f>YEAR(Orders[[#This Row],[Order_Date]])</f>
        <v>2023</v>
      </c>
      <c r="F121">
        <f>MONTH(Orders[[#This Row],[Order_Date]])</f>
        <v>5</v>
      </c>
      <c r="G121" s="2" t="s">
        <v>191</v>
      </c>
      <c r="H121" t="s">
        <v>344</v>
      </c>
      <c r="I121" t="s">
        <v>21</v>
      </c>
      <c r="J121" t="s">
        <v>65</v>
      </c>
      <c r="K121" t="s">
        <v>27</v>
      </c>
      <c r="L121" t="s">
        <v>28</v>
      </c>
      <c r="M121" s="1">
        <v>7583.26</v>
      </c>
      <c r="N121" s="1">
        <v>-551.12</v>
      </c>
      <c r="O121">
        <v>0.12</v>
      </c>
    </row>
    <row r="122" spans="1:15" x14ac:dyDescent="0.3">
      <c r="A122" t="str">
        <f xml:space="preserve"> _xlfn.XLOOKUP(H122, 'Customers'!B:B, 'Customers'!A:A)</f>
        <v>CUST_112</v>
      </c>
      <c r="B122" t="str">
        <f>_xlfn.XLOOKUP(L122, Products!C:C, Products!A:A)</f>
        <v>PROD_8</v>
      </c>
      <c r="C122">
        <v>121</v>
      </c>
      <c r="D122" s="2" t="s">
        <v>345</v>
      </c>
      <c r="E122">
        <f>YEAR(Orders[[#This Row],[Order_Date]])</f>
        <v>2023</v>
      </c>
      <c r="F122">
        <f>MONTH(Orders[[#This Row],[Order_Date]])</f>
        <v>2</v>
      </c>
      <c r="G122" s="2" t="s">
        <v>346</v>
      </c>
      <c r="H122" t="s">
        <v>347</v>
      </c>
      <c r="I122" t="s">
        <v>14</v>
      </c>
      <c r="J122" t="s">
        <v>22</v>
      </c>
      <c r="K122" t="s">
        <v>27</v>
      </c>
      <c r="L122" t="s">
        <v>73</v>
      </c>
      <c r="M122" s="1">
        <v>541.92999999999995</v>
      </c>
      <c r="N122" s="1">
        <v>156.62</v>
      </c>
      <c r="O122">
        <v>0.13</v>
      </c>
    </row>
    <row r="123" spans="1:15" x14ac:dyDescent="0.3">
      <c r="A123" t="str">
        <f xml:space="preserve"> _xlfn.XLOOKUP(H123, 'Customers'!B:B, 'Customers'!A:A)</f>
        <v>CUST_103</v>
      </c>
      <c r="B123" t="str">
        <f>_xlfn.XLOOKUP(L123, Products!C:C, Products!A:A)</f>
        <v>PROD_4</v>
      </c>
      <c r="C123">
        <v>122</v>
      </c>
      <c r="D123" s="2" t="s">
        <v>348</v>
      </c>
      <c r="E123">
        <f>YEAR(Orders[[#This Row],[Order_Date]])</f>
        <v>2023</v>
      </c>
      <c r="F123">
        <f>MONTH(Orders[[#This Row],[Order_Date]])</f>
        <v>7</v>
      </c>
      <c r="G123" s="2" t="s">
        <v>349</v>
      </c>
      <c r="H123" t="s">
        <v>323</v>
      </c>
      <c r="I123" t="s">
        <v>32</v>
      </c>
      <c r="J123" t="s">
        <v>65</v>
      </c>
      <c r="K123" t="s">
        <v>34</v>
      </c>
      <c r="L123" t="s">
        <v>35</v>
      </c>
      <c r="M123" s="1">
        <v>985.77</v>
      </c>
      <c r="N123" s="1">
        <v>261.27999999999997</v>
      </c>
      <c r="O123">
        <v>0.24</v>
      </c>
    </row>
    <row r="124" spans="1:15" x14ac:dyDescent="0.3">
      <c r="A124" t="str">
        <f xml:space="preserve"> _xlfn.XLOOKUP(H124, 'Customers'!B:B, 'Customers'!A:A)</f>
        <v>CUST_71</v>
      </c>
      <c r="B124" t="str">
        <f>_xlfn.XLOOKUP(L124, Products!C:C, Products!A:A)</f>
        <v>PROD_7</v>
      </c>
      <c r="C124">
        <v>123</v>
      </c>
      <c r="D124" s="2" t="s">
        <v>350</v>
      </c>
      <c r="E124">
        <f>YEAR(Orders[[#This Row],[Order_Date]])</f>
        <v>2022</v>
      </c>
      <c r="F124">
        <f>MONTH(Orders[[#This Row],[Order_Date]])</f>
        <v>1</v>
      </c>
      <c r="G124" s="2" t="s">
        <v>351</v>
      </c>
      <c r="H124" t="s">
        <v>233</v>
      </c>
      <c r="I124" t="s">
        <v>14</v>
      </c>
      <c r="J124" t="s">
        <v>22</v>
      </c>
      <c r="K124" t="s">
        <v>16</v>
      </c>
      <c r="L124" t="s">
        <v>66</v>
      </c>
      <c r="M124" s="1">
        <v>4980.67</v>
      </c>
      <c r="N124" s="1">
        <v>55.41</v>
      </c>
      <c r="O124">
        <v>0.13</v>
      </c>
    </row>
    <row r="125" spans="1:15" x14ac:dyDescent="0.3">
      <c r="A125" t="str">
        <f xml:space="preserve"> _xlfn.XLOOKUP(H125, 'Customers'!B:B, 'Customers'!A:A)</f>
        <v>CUST_113</v>
      </c>
      <c r="B125" t="str">
        <f>_xlfn.XLOOKUP(L125, Products!C:C, Products!A:A)</f>
        <v>PROD_4</v>
      </c>
      <c r="C125">
        <v>124</v>
      </c>
      <c r="D125" s="2" t="s">
        <v>352</v>
      </c>
      <c r="E125">
        <f>YEAR(Orders[[#This Row],[Order_Date]])</f>
        <v>2023</v>
      </c>
      <c r="F125">
        <f>MONTH(Orders[[#This Row],[Order_Date]])</f>
        <v>8</v>
      </c>
      <c r="G125" s="2" t="s">
        <v>353</v>
      </c>
      <c r="H125" t="s">
        <v>354</v>
      </c>
      <c r="I125" t="s">
        <v>21</v>
      </c>
      <c r="J125" t="s">
        <v>15</v>
      </c>
      <c r="K125" t="s">
        <v>34</v>
      </c>
      <c r="L125" t="s">
        <v>35</v>
      </c>
      <c r="M125" s="1">
        <v>6850.99</v>
      </c>
      <c r="N125" s="1">
        <v>-127.32</v>
      </c>
      <c r="O125">
        <v>0.04</v>
      </c>
    </row>
    <row r="126" spans="1:15" x14ac:dyDescent="0.3">
      <c r="A126" t="str">
        <f xml:space="preserve"> _xlfn.XLOOKUP(H126, 'Customers'!B:B, 'Customers'!A:A)</f>
        <v>CUST_114</v>
      </c>
      <c r="B126" t="str">
        <f>_xlfn.XLOOKUP(L126, Products!C:C, Products!A:A)</f>
        <v>PROD_8</v>
      </c>
      <c r="C126">
        <v>125</v>
      </c>
      <c r="D126" s="2" t="s">
        <v>355</v>
      </c>
      <c r="E126">
        <f>YEAR(Orders[[#This Row],[Order_Date]])</f>
        <v>2024</v>
      </c>
      <c r="F126">
        <f>MONTH(Orders[[#This Row],[Order_Date]])</f>
        <v>1</v>
      </c>
      <c r="G126" s="2" t="s">
        <v>356</v>
      </c>
      <c r="H126" t="s">
        <v>357</v>
      </c>
      <c r="I126" t="s">
        <v>21</v>
      </c>
      <c r="J126" t="s">
        <v>33</v>
      </c>
      <c r="K126" t="s">
        <v>27</v>
      </c>
      <c r="L126" t="s">
        <v>73</v>
      </c>
      <c r="M126" s="1">
        <v>5273.63</v>
      </c>
      <c r="N126" s="1">
        <v>268.93</v>
      </c>
      <c r="O126">
        <v>7.0000000000000007E-2</v>
      </c>
    </row>
    <row r="127" spans="1:15" x14ac:dyDescent="0.3">
      <c r="A127" t="str">
        <f xml:space="preserve"> _xlfn.XLOOKUP(H127, 'Customers'!B:B, 'Customers'!A:A)</f>
        <v>CUST_13</v>
      </c>
      <c r="B127" t="str">
        <f>_xlfn.XLOOKUP(L127, Products!C:C, Products!A:A)</f>
        <v>PROD_2</v>
      </c>
      <c r="C127">
        <v>126</v>
      </c>
      <c r="D127" s="2" t="s">
        <v>358</v>
      </c>
      <c r="E127">
        <f>YEAR(Orders[[#This Row],[Order_Date]])</f>
        <v>2023</v>
      </c>
      <c r="F127">
        <f>MONTH(Orders[[#This Row],[Order_Date]])</f>
        <v>2</v>
      </c>
      <c r="G127" s="2" t="s">
        <v>359</v>
      </c>
      <c r="H127" t="s">
        <v>64</v>
      </c>
      <c r="I127" t="s">
        <v>32</v>
      </c>
      <c r="J127" t="s">
        <v>15</v>
      </c>
      <c r="K127" t="s">
        <v>16</v>
      </c>
      <c r="L127" t="s">
        <v>23</v>
      </c>
      <c r="M127" s="1">
        <v>5112.8100000000004</v>
      </c>
      <c r="N127" s="1">
        <v>1331.67</v>
      </c>
      <c r="O127">
        <v>0.25</v>
      </c>
    </row>
    <row r="128" spans="1:15" x14ac:dyDescent="0.3">
      <c r="A128" t="str">
        <f xml:space="preserve"> _xlfn.XLOOKUP(H128, 'Customers'!B:B, 'Customers'!A:A)</f>
        <v>CUST_115</v>
      </c>
      <c r="B128" t="str">
        <f>_xlfn.XLOOKUP(L128, Products!C:C, Products!A:A)</f>
        <v>PROD_1</v>
      </c>
      <c r="C128">
        <v>127</v>
      </c>
      <c r="D128" s="2" t="s">
        <v>360</v>
      </c>
      <c r="E128">
        <f>YEAR(Orders[[#This Row],[Order_Date]])</f>
        <v>2022</v>
      </c>
      <c r="F128">
        <f>MONTH(Orders[[#This Row],[Order_Date]])</f>
        <v>5</v>
      </c>
      <c r="G128" s="2" t="s">
        <v>361</v>
      </c>
      <c r="H128" t="s">
        <v>362</v>
      </c>
      <c r="I128" t="s">
        <v>21</v>
      </c>
      <c r="J128" t="s">
        <v>65</v>
      </c>
      <c r="K128" t="s">
        <v>27</v>
      </c>
      <c r="L128" t="s">
        <v>17</v>
      </c>
      <c r="M128" s="1">
        <v>5946.3</v>
      </c>
      <c r="N128" s="1">
        <v>-318.51</v>
      </c>
      <c r="O128">
        <v>0.2</v>
      </c>
    </row>
    <row r="129" spans="1:15" x14ac:dyDescent="0.3">
      <c r="A129" t="str">
        <f xml:space="preserve"> _xlfn.XLOOKUP(H129, 'Customers'!B:B, 'Customers'!A:A)</f>
        <v>CUST_116</v>
      </c>
      <c r="B129" t="str">
        <f>_xlfn.XLOOKUP(L129, Products!C:C, Products!A:A)</f>
        <v>PROD_7</v>
      </c>
      <c r="C129">
        <v>128</v>
      </c>
      <c r="D129" s="2" t="s">
        <v>95</v>
      </c>
      <c r="E129">
        <f>YEAR(Orders[[#This Row],[Order_Date]])</f>
        <v>2023</v>
      </c>
      <c r="F129">
        <f>MONTH(Orders[[#This Row],[Order_Date]])</f>
        <v>11</v>
      </c>
      <c r="G129" s="2" t="s">
        <v>363</v>
      </c>
      <c r="H129" t="s">
        <v>364</v>
      </c>
      <c r="I129" t="s">
        <v>32</v>
      </c>
      <c r="J129" t="s">
        <v>22</v>
      </c>
      <c r="K129" t="s">
        <v>16</v>
      </c>
      <c r="L129" t="s">
        <v>66</v>
      </c>
      <c r="M129" s="1">
        <v>6424.82</v>
      </c>
      <c r="N129" s="1">
        <v>1835.57</v>
      </c>
      <c r="O129">
        <v>0.18</v>
      </c>
    </row>
    <row r="130" spans="1:15" x14ac:dyDescent="0.3">
      <c r="A130" t="str">
        <f xml:space="preserve"> _xlfn.XLOOKUP(H130, 'Customers'!B:B, 'Customers'!A:A)</f>
        <v>CUST_117</v>
      </c>
      <c r="B130" t="str">
        <f>_xlfn.XLOOKUP(L130, Products!C:C, Products!A:A)</f>
        <v>PROD_5</v>
      </c>
      <c r="C130">
        <v>129</v>
      </c>
      <c r="D130" s="2" t="s">
        <v>365</v>
      </c>
      <c r="E130">
        <f>YEAR(Orders[[#This Row],[Order_Date]])</f>
        <v>2022</v>
      </c>
      <c r="F130">
        <f>MONTH(Orders[[#This Row],[Order_Date]])</f>
        <v>4</v>
      </c>
      <c r="G130" s="2" t="s">
        <v>366</v>
      </c>
      <c r="H130" t="s">
        <v>367</v>
      </c>
      <c r="I130" t="s">
        <v>14</v>
      </c>
      <c r="J130" t="s">
        <v>15</v>
      </c>
      <c r="K130" t="s">
        <v>34</v>
      </c>
      <c r="L130" t="s">
        <v>39</v>
      </c>
      <c r="M130" s="1">
        <v>5155.2299999999996</v>
      </c>
      <c r="N130" s="1">
        <v>373.68</v>
      </c>
      <c r="O130">
        <v>0.02</v>
      </c>
    </row>
    <row r="131" spans="1:15" x14ac:dyDescent="0.3">
      <c r="A131" t="str">
        <f xml:space="preserve"> _xlfn.XLOOKUP(H131, 'Customers'!B:B, 'Customers'!A:A)</f>
        <v>CUST_90</v>
      </c>
      <c r="B131" t="str">
        <f>_xlfn.XLOOKUP(L131, Products!C:C, Products!A:A)</f>
        <v>PROD_2</v>
      </c>
      <c r="C131">
        <v>130</v>
      </c>
      <c r="D131" s="2" t="s">
        <v>200</v>
      </c>
      <c r="E131">
        <f>YEAR(Orders[[#This Row],[Order_Date]])</f>
        <v>2023</v>
      </c>
      <c r="F131">
        <f>MONTH(Orders[[#This Row],[Order_Date]])</f>
        <v>1</v>
      </c>
      <c r="G131" s="2" t="s">
        <v>368</v>
      </c>
      <c r="H131" t="s">
        <v>288</v>
      </c>
      <c r="I131" t="s">
        <v>32</v>
      </c>
      <c r="J131" t="s">
        <v>65</v>
      </c>
      <c r="K131" t="s">
        <v>16</v>
      </c>
      <c r="L131" t="s">
        <v>23</v>
      </c>
      <c r="M131" s="1">
        <v>8634.18</v>
      </c>
      <c r="N131" s="1">
        <v>-694.61</v>
      </c>
      <c r="O131">
        <v>0.01</v>
      </c>
    </row>
    <row r="132" spans="1:15" x14ac:dyDescent="0.3">
      <c r="A132" t="str">
        <f xml:space="preserve"> _xlfn.XLOOKUP(H132, 'Customers'!B:B, 'Customers'!A:A)</f>
        <v>CUST_118</v>
      </c>
      <c r="B132" t="str">
        <f>_xlfn.XLOOKUP(L132, Products!C:C, Products!A:A)</f>
        <v>PROD_3</v>
      </c>
      <c r="C132">
        <v>131</v>
      </c>
      <c r="D132" s="2" t="s">
        <v>243</v>
      </c>
      <c r="E132">
        <f>YEAR(Orders[[#This Row],[Order_Date]])</f>
        <v>2022</v>
      </c>
      <c r="F132">
        <f>MONTH(Orders[[#This Row],[Order_Date]])</f>
        <v>7</v>
      </c>
      <c r="G132" s="2" t="s">
        <v>286</v>
      </c>
      <c r="H132" t="s">
        <v>369</v>
      </c>
      <c r="I132" t="s">
        <v>14</v>
      </c>
      <c r="J132" t="s">
        <v>15</v>
      </c>
      <c r="K132" t="s">
        <v>27</v>
      </c>
      <c r="L132" t="s">
        <v>28</v>
      </c>
      <c r="M132" s="1">
        <v>9667.93</v>
      </c>
      <c r="N132" s="1">
        <v>2207.9299999999998</v>
      </c>
      <c r="O132">
        <v>0.13</v>
      </c>
    </row>
    <row r="133" spans="1:15" x14ac:dyDescent="0.3">
      <c r="A133" t="str">
        <f xml:space="preserve"> _xlfn.XLOOKUP(H133, 'Customers'!B:B, 'Customers'!A:A)</f>
        <v>CUST_85</v>
      </c>
      <c r="B133" t="str">
        <f>_xlfn.XLOOKUP(L133, Products!C:C, Products!A:A)</f>
        <v>PROD_3</v>
      </c>
      <c r="C133">
        <v>132</v>
      </c>
      <c r="D133" s="2" t="s">
        <v>370</v>
      </c>
      <c r="E133">
        <f>YEAR(Orders[[#This Row],[Order_Date]])</f>
        <v>2022</v>
      </c>
      <c r="F133">
        <f>MONTH(Orders[[#This Row],[Order_Date]])</f>
        <v>3</v>
      </c>
      <c r="G133" s="2" t="s">
        <v>307</v>
      </c>
      <c r="H133" t="s">
        <v>271</v>
      </c>
      <c r="I133" t="s">
        <v>21</v>
      </c>
      <c r="J133" t="s">
        <v>22</v>
      </c>
      <c r="K133" t="s">
        <v>27</v>
      </c>
      <c r="L133" t="s">
        <v>28</v>
      </c>
      <c r="M133" s="1">
        <v>4780.51</v>
      </c>
      <c r="N133" s="1">
        <v>1184.49</v>
      </c>
      <c r="O133">
        <v>0.22</v>
      </c>
    </row>
    <row r="134" spans="1:15" x14ac:dyDescent="0.3">
      <c r="A134" t="str">
        <f xml:space="preserve"> _xlfn.XLOOKUP(H134, 'Customers'!B:B, 'Customers'!A:A)</f>
        <v>CUST_119</v>
      </c>
      <c r="B134" t="str">
        <f>_xlfn.XLOOKUP(L134, Products!C:C, Products!A:A)</f>
        <v>PROD_6</v>
      </c>
      <c r="C134">
        <v>133</v>
      </c>
      <c r="D134" s="2" t="s">
        <v>29</v>
      </c>
      <c r="E134">
        <f>YEAR(Orders[[#This Row],[Order_Date]])</f>
        <v>2023</v>
      </c>
      <c r="F134">
        <f>MONTH(Orders[[#This Row],[Order_Date]])</f>
        <v>5</v>
      </c>
      <c r="G134" s="2" t="s">
        <v>277</v>
      </c>
      <c r="H134" t="s">
        <v>371</v>
      </c>
      <c r="I134" t="s">
        <v>32</v>
      </c>
      <c r="J134" t="s">
        <v>33</v>
      </c>
      <c r="K134" t="s">
        <v>34</v>
      </c>
      <c r="L134" t="s">
        <v>52</v>
      </c>
      <c r="M134" s="1">
        <v>5334.04</v>
      </c>
      <c r="N134" s="1">
        <v>1382.36</v>
      </c>
      <c r="O134">
        <v>0.23</v>
      </c>
    </row>
    <row r="135" spans="1:15" x14ac:dyDescent="0.3">
      <c r="A135" t="str">
        <f xml:space="preserve"> _xlfn.XLOOKUP(H135, 'Customers'!B:B, 'Customers'!A:A)</f>
        <v>CUST_120</v>
      </c>
      <c r="B135" t="str">
        <f>_xlfn.XLOOKUP(L135, Products!C:C, Products!A:A)</f>
        <v>PROD_5</v>
      </c>
      <c r="C135">
        <v>134</v>
      </c>
      <c r="D135" s="2" t="s">
        <v>247</v>
      </c>
      <c r="E135">
        <f>YEAR(Orders[[#This Row],[Order_Date]])</f>
        <v>2022</v>
      </c>
      <c r="F135">
        <f>MONTH(Orders[[#This Row],[Order_Date]])</f>
        <v>7</v>
      </c>
      <c r="G135" s="2" t="s">
        <v>295</v>
      </c>
      <c r="H135" t="s">
        <v>372</v>
      </c>
      <c r="I135" t="s">
        <v>32</v>
      </c>
      <c r="J135" t="s">
        <v>22</v>
      </c>
      <c r="K135" t="s">
        <v>34</v>
      </c>
      <c r="L135" t="s">
        <v>39</v>
      </c>
      <c r="M135" s="1">
        <v>370.14</v>
      </c>
      <c r="N135" s="1">
        <v>55.65</v>
      </c>
      <c r="O135">
        <v>0.28999999999999998</v>
      </c>
    </row>
    <row r="136" spans="1:15" x14ac:dyDescent="0.3">
      <c r="A136" t="str">
        <f xml:space="preserve"> _xlfn.XLOOKUP(H136, 'Customers'!B:B, 'Customers'!A:A)</f>
        <v>CUST_121</v>
      </c>
      <c r="B136" t="str">
        <f>_xlfn.XLOOKUP(L136, Products!C:C, Products!A:A)</f>
        <v>PROD_4</v>
      </c>
      <c r="C136">
        <v>135</v>
      </c>
      <c r="D136" s="2" t="s">
        <v>373</v>
      </c>
      <c r="E136">
        <f>YEAR(Orders[[#This Row],[Order_Date]])</f>
        <v>2022</v>
      </c>
      <c r="F136">
        <f>MONTH(Orders[[#This Row],[Order_Date]])</f>
        <v>3</v>
      </c>
      <c r="G136" s="2" t="s">
        <v>374</v>
      </c>
      <c r="H136" t="s">
        <v>375</v>
      </c>
      <c r="I136" t="s">
        <v>14</v>
      </c>
      <c r="J136" t="s">
        <v>33</v>
      </c>
      <c r="K136" t="s">
        <v>34</v>
      </c>
      <c r="L136" t="s">
        <v>35</v>
      </c>
      <c r="M136" s="1">
        <v>956.32</v>
      </c>
      <c r="N136" s="1">
        <v>12.76</v>
      </c>
      <c r="O136">
        <v>0.08</v>
      </c>
    </row>
    <row r="137" spans="1:15" x14ac:dyDescent="0.3">
      <c r="A137" t="str">
        <f xml:space="preserve"> _xlfn.XLOOKUP(H137, 'Customers'!B:B, 'Customers'!A:A)</f>
        <v>CUST_122</v>
      </c>
      <c r="B137" t="str">
        <f>_xlfn.XLOOKUP(L137, Products!C:C, Products!A:A)</f>
        <v>PROD_1</v>
      </c>
      <c r="C137">
        <v>136</v>
      </c>
      <c r="D137" s="2" t="s">
        <v>59</v>
      </c>
      <c r="E137">
        <f>YEAR(Orders[[#This Row],[Order_Date]])</f>
        <v>2022</v>
      </c>
      <c r="F137">
        <f>MONTH(Orders[[#This Row],[Order_Date]])</f>
        <v>9</v>
      </c>
      <c r="G137" s="2" t="s">
        <v>376</v>
      </c>
      <c r="H137" t="s">
        <v>377</v>
      </c>
      <c r="I137" t="s">
        <v>32</v>
      </c>
      <c r="J137" t="s">
        <v>65</v>
      </c>
      <c r="K137" t="s">
        <v>27</v>
      </c>
      <c r="L137" t="s">
        <v>17</v>
      </c>
      <c r="M137" s="1">
        <v>1927.7</v>
      </c>
      <c r="N137" s="1">
        <v>317.49</v>
      </c>
      <c r="O137">
        <v>0.06</v>
      </c>
    </row>
    <row r="138" spans="1:15" x14ac:dyDescent="0.3">
      <c r="A138" t="str">
        <f xml:space="preserve"> _xlfn.XLOOKUP(H138, 'Customers'!B:B, 'Customers'!A:A)</f>
        <v>CUST_123</v>
      </c>
      <c r="B138" t="str">
        <f>_xlfn.XLOOKUP(L138, Products!C:C, Products!A:A)</f>
        <v>PROD_8</v>
      </c>
      <c r="C138">
        <v>137</v>
      </c>
      <c r="D138" s="2" t="s">
        <v>378</v>
      </c>
      <c r="E138">
        <f>YEAR(Orders[[#This Row],[Order_Date]])</f>
        <v>2023</v>
      </c>
      <c r="F138">
        <f>MONTH(Orders[[#This Row],[Order_Date]])</f>
        <v>6</v>
      </c>
      <c r="G138" s="2" t="s">
        <v>379</v>
      </c>
      <c r="H138" t="s">
        <v>380</v>
      </c>
      <c r="I138" t="s">
        <v>32</v>
      </c>
      <c r="J138" t="s">
        <v>65</v>
      </c>
      <c r="K138" t="s">
        <v>27</v>
      </c>
      <c r="L138" t="s">
        <v>73</v>
      </c>
      <c r="M138" s="1">
        <v>2687.2</v>
      </c>
      <c r="N138" s="1">
        <v>-192.29</v>
      </c>
      <c r="O138">
        <v>0.09</v>
      </c>
    </row>
    <row r="139" spans="1:15" x14ac:dyDescent="0.3">
      <c r="A139" t="str">
        <f xml:space="preserve"> _xlfn.XLOOKUP(H139, 'Customers'!B:B, 'Customers'!A:A)</f>
        <v>CUST_96</v>
      </c>
      <c r="B139" t="str">
        <f>_xlfn.XLOOKUP(L139, Products!C:C, Products!A:A)</f>
        <v>PROD_1</v>
      </c>
      <c r="C139">
        <v>138</v>
      </c>
      <c r="D139" s="2" t="s">
        <v>381</v>
      </c>
      <c r="E139">
        <f>YEAR(Orders[[#This Row],[Order_Date]])</f>
        <v>2022</v>
      </c>
      <c r="F139">
        <f>MONTH(Orders[[#This Row],[Order_Date]])</f>
        <v>8</v>
      </c>
      <c r="G139" s="2" t="s">
        <v>215</v>
      </c>
      <c r="H139" t="s">
        <v>303</v>
      </c>
      <c r="I139" t="s">
        <v>14</v>
      </c>
      <c r="J139" t="s">
        <v>65</v>
      </c>
      <c r="K139" t="s">
        <v>27</v>
      </c>
      <c r="L139" t="s">
        <v>17</v>
      </c>
      <c r="M139" s="1">
        <v>9149.99</v>
      </c>
      <c r="N139" s="1">
        <v>391.04</v>
      </c>
      <c r="O139">
        <v>0.05</v>
      </c>
    </row>
    <row r="140" spans="1:15" x14ac:dyDescent="0.3">
      <c r="A140" t="str">
        <f xml:space="preserve"> _xlfn.XLOOKUP(H140, 'Customers'!B:B, 'Customers'!A:A)</f>
        <v>CUST_124</v>
      </c>
      <c r="B140" t="str">
        <f>_xlfn.XLOOKUP(L140, Products!C:C, Products!A:A)</f>
        <v>PROD_4</v>
      </c>
      <c r="C140">
        <v>139</v>
      </c>
      <c r="D140" s="2" t="s">
        <v>382</v>
      </c>
      <c r="E140">
        <f>YEAR(Orders[[#This Row],[Order_Date]])</f>
        <v>2022</v>
      </c>
      <c r="F140">
        <f>MONTH(Orders[[#This Row],[Order_Date]])</f>
        <v>11</v>
      </c>
      <c r="G140" s="2" t="s">
        <v>383</v>
      </c>
      <c r="H140" t="s">
        <v>384</v>
      </c>
      <c r="I140" t="s">
        <v>32</v>
      </c>
      <c r="J140" t="s">
        <v>15</v>
      </c>
      <c r="K140" t="s">
        <v>34</v>
      </c>
      <c r="L140" t="s">
        <v>35</v>
      </c>
      <c r="M140" s="1">
        <v>5402.57</v>
      </c>
      <c r="N140" s="1">
        <v>1552.24</v>
      </c>
      <c r="O140">
        <v>0.05</v>
      </c>
    </row>
    <row r="141" spans="1:15" x14ac:dyDescent="0.3">
      <c r="A141" t="str">
        <f xml:space="preserve"> _xlfn.XLOOKUP(H141, 'Customers'!B:B, 'Customers'!A:A)</f>
        <v>CUST_43</v>
      </c>
      <c r="B141" t="str">
        <f>_xlfn.XLOOKUP(L141, Products!C:C, Products!A:A)</f>
        <v>PROD_2</v>
      </c>
      <c r="C141">
        <v>140</v>
      </c>
      <c r="D141" s="2" t="s">
        <v>385</v>
      </c>
      <c r="E141">
        <f>YEAR(Orders[[#This Row],[Order_Date]])</f>
        <v>2022</v>
      </c>
      <c r="F141">
        <f>MONTH(Orders[[#This Row],[Order_Date]])</f>
        <v>11</v>
      </c>
      <c r="G141" s="2" t="s">
        <v>386</v>
      </c>
      <c r="H141" t="s">
        <v>157</v>
      </c>
      <c r="I141" t="s">
        <v>21</v>
      </c>
      <c r="J141" t="s">
        <v>15</v>
      </c>
      <c r="K141" t="s">
        <v>16</v>
      </c>
      <c r="L141" t="s">
        <v>23</v>
      </c>
      <c r="M141" s="1">
        <v>9269.4500000000007</v>
      </c>
      <c r="N141" s="1">
        <v>320.86</v>
      </c>
      <c r="O141">
        <v>7.0000000000000007E-2</v>
      </c>
    </row>
    <row r="142" spans="1:15" x14ac:dyDescent="0.3">
      <c r="A142" t="str">
        <f xml:space="preserve"> _xlfn.XLOOKUP(H142, 'Customers'!B:B, 'Customers'!A:A)</f>
        <v>CUST_125</v>
      </c>
      <c r="B142" t="str">
        <f>_xlfn.XLOOKUP(L142, Products!C:C, Products!A:A)</f>
        <v>PROD_6</v>
      </c>
      <c r="C142">
        <v>141</v>
      </c>
      <c r="D142" s="2" t="s">
        <v>387</v>
      </c>
      <c r="E142">
        <f>YEAR(Orders[[#This Row],[Order_Date]])</f>
        <v>2022</v>
      </c>
      <c r="F142">
        <f>MONTH(Orders[[#This Row],[Order_Date]])</f>
        <v>5</v>
      </c>
      <c r="G142" s="2" t="s">
        <v>165</v>
      </c>
      <c r="H142" t="s">
        <v>388</v>
      </c>
      <c r="I142" t="s">
        <v>21</v>
      </c>
      <c r="J142" t="s">
        <v>15</v>
      </c>
      <c r="K142" t="s">
        <v>34</v>
      </c>
      <c r="L142" t="s">
        <v>52</v>
      </c>
      <c r="M142" s="1">
        <v>7617.71</v>
      </c>
      <c r="N142" s="1">
        <v>1348.4</v>
      </c>
      <c r="O142">
        <v>0.3</v>
      </c>
    </row>
    <row r="143" spans="1:15" x14ac:dyDescent="0.3">
      <c r="A143" t="str">
        <f xml:space="preserve"> _xlfn.XLOOKUP(H143, 'Customers'!B:B, 'Customers'!A:A)</f>
        <v>CUST_126</v>
      </c>
      <c r="B143" t="str">
        <f>_xlfn.XLOOKUP(L143, Products!C:C, Products!A:A)</f>
        <v>PROD_2</v>
      </c>
      <c r="C143">
        <v>142</v>
      </c>
      <c r="D143" s="2" t="s">
        <v>389</v>
      </c>
      <c r="E143">
        <f>YEAR(Orders[[#This Row],[Order_Date]])</f>
        <v>2022</v>
      </c>
      <c r="F143">
        <f>MONTH(Orders[[#This Row],[Order_Date]])</f>
        <v>9</v>
      </c>
      <c r="G143" s="2" t="s">
        <v>59</v>
      </c>
      <c r="H143" t="s">
        <v>390</v>
      </c>
      <c r="I143" t="s">
        <v>21</v>
      </c>
      <c r="J143" t="s">
        <v>15</v>
      </c>
      <c r="K143" t="s">
        <v>16</v>
      </c>
      <c r="L143" t="s">
        <v>23</v>
      </c>
      <c r="M143" s="1">
        <v>1435.61</v>
      </c>
      <c r="N143" s="1">
        <v>-119.34</v>
      </c>
      <c r="O143">
        <v>0.16</v>
      </c>
    </row>
    <row r="144" spans="1:15" x14ac:dyDescent="0.3">
      <c r="A144" t="str">
        <f xml:space="preserve"> _xlfn.XLOOKUP(H144, 'Customers'!B:B, 'Customers'!A:A)</f>
        <v>CUST_127</v>
      </c>
      <c r="B144" t="str">
        <f>_xlfn.XLOOKUP(L144, Products!C:C, Products!A:A)</f>
        <v>PROD_7</v>
      </c>
      <c r="C144">
        <v>143</v>
      </c>
      <c r="D144" s="2" t="s">
        <v>391</v>
      </c>
      <c r="E144">
        <f>YEAR(Orders[[#This Row],[Order_Date]])</f>
        <v>2023</v>
      </c>
      <c r="F144">
        <f>MONTH(Orders[[#This Row],[Order_Date]])</f>
        <v>9</v>
      </c>
      <c r="G144" s="2" t="s">
        <v>392</v>
      </c>
      <c r="H144" t="s">
        <v>393</v>
      </c>
      <c r="I144" t="s">
        <v>21</v>
      </c>
      <c r="J144" t="s">
        <v>33</v>
      </c>
      <c r="K144" t="s">
        <v>16</v>
      </c>
      <c r="L144" t="s">
        <v>66</v>
      </c>
      <c r="M144" s="1">
        <v>917.74</v>
      </c>
      <c r="N144" s="1">
        <v>117.93</v>
      </c>
      <c r="O144">
        <v>0.21</v>
      </c>
    </row>
    <row r="145" spans="1:15" x14ac:dyDescent="0.3">
      <c r="A145" t="str">
        <f xml:space="preserve"> _xlfn.XLOOKUP(H145, 'Customers'!B:B, 'Customers'!A:A)</f>
        <v>CUST_128</v>
      </c>
      <c r="B145" t="str">
        <f>_xlfn.XLOOKUP(L145, Products!C:C, Products!A:A)</f>
        <v>PROD_6</v>
      </c>
      <c r="C145">
        <v>144</v>
      </c>
      <c r="D145" s="2" t="s">
        <v>246</v>
      </c>
      <c r="E145">
        <f>YEAR(Orders[[#This Row],[Order_Date]])</f>
        <v>2022</v>
      </c>
      <c r="F145">
        <f>MONTH(Orders[[#This Row],[Order_Date]])</f>
        <v>6</v>
      </c>
      <c r="G145" s="2" t="s">
        <v>247</v>
      </c>
      <c r="H145" t="s">
        <v>394</v>
      </c>
      <c r="I145" t="s">
        <v>21</v>
      </c>
      <c r="J145" t="s">
        <v>22</v>
      </c>
      <c r="K145" t="s">
        <v>34</v>
      </c>
      <c r="L145" t="s">
        <v>52</v>
      </c>
      <c r="M145" s="1">
        <v>3797.25</v>
      </c>
      <c r="N145" s="1">
        <v>-102.48</v>
      </c>
      <c r="O145">
        <v>0.27</v>
      </c>
    </row>
    <row r="146" spans="1:15" x14ac:dyDescent="0.3">
      <c r="A146" t="str">
        <f xml:space="preserve"> _xlfn.XLOOKUP(H146, 'Customers'!B:B, 'Customers'!A:A)</f>
        <v>CUST_61</v>
      </c>
      <c r="B146" t="str">
        <f>_xlfn.XLOOKUP(L146, Products!C:C, Products!A:A)</f>
        <v>PROD_5</v>
      </c>
      <c r="C146">
        <v>145</v>
      </c>
      <c r="D146" s="2" t="s">
        <v>395</v>
      </c>
      <c r="E146">
        <f>YEAR(Orders[[#This Row],[Order_Date]])</f>
        <v>2023</v>
      </c>
      <c r="F146">
        <f>MONTH(Orders[[#This Row],[Order_Date]])</f>
        <v>1</v>
      </c>
      <c r="G146" s="2" t="s">
        <v>396</v>
      </c>
      <c r="H146" t="s">
        <v>205</v>
      </c>
      <c r="I146" t="s">
        <v>32</v>
      </c>
      <c r="J146" t="s">
        <v>65</v>
      </c>
      <c r="K146" t="s">
        <v>34</v>
      </c>
      <c r="L146" t="s">
        <v>39</v>
      </c>
      <c r="M146" s="1">
        <v>7424.11</v>
      </c>
      <c r="N146" s="1">
        <v>181.61</v>
      </c>
      <c r="O146">
        <v>0.3</v>
      </c>
    </row>
    <row r="147" spans="1:15" x14ac:dyDescent="0.3">
      <c r="A147" t="str">
        <f xml:space="preserve"> _xlfn.XLOOKUP(H147, 'Customers'!B:B, 'Customers'!A:A)</f>
        <v>CUST_129</v>
      </c>
      <c r="B147" t="str">
        <f>_xlfn.XLOOKUP(L147, Products!C:C, Products!A:A)</f>
        <v>PROD_3</v>
      </c>
      <c r="C147">
        <v>146</v>
      </c>
      <c r="D147" s="2" t="s">
        <v>397</v>
      </c>
      <c r="E147">
        <f>YEAR(Orders[[#This Row],[Order_Date]])</f>
        <v>2023</v>
      </c>
      <c r="F147">
        <f>MONTH(Orders[[#This Row],[Order_Date]])</f>
        <v>4</v>
      </c>
      <c r="G147" s="2" t="s">
        <v>398</v>
      </c>
      <c r="H147" t="s">
        <v>399</v>
      </c>
      <c r="I147" t="s">
        <v>21</v>
      </c>
      <c r="J147" t="s">
        <v>65</v>
      </c>
      <c r="K147" t="s">
        <v>27</v>
      </c>
      <c r="L147" t="s">
        <v>28</v>
      </c>
      <c r="M147" s="1">
        <v>4435.63</v>
      </c>
      <c r="N147" s="1">
        <v>1228.0999999999999</v>
      </c>
      <c r="O147">
        <v>0.22</v>
      </c>
    </row>
    <row r="148" spans="1:15" x14ac:dyDescent="0.3">
      <c r="A148" t="str">
        <f xml:space="preserve"> _xlfn.XLOOKUP(H148, 'Customers'!B:B, 'Customers'!A:A)</f>
        <v>CUST_130</v>
      </c>
      <c r="B148" t="str">
        <f>_xlfn.XLOOKUP(L148, Products!C:C, Products!A:A)</f>
        <v>PROD_2</v>
      </c>
      <c r="C148">
        <v>147</v>
      </c>
      <c r="D148" s="2" t="s">
        <v>400</v>
      </c>
      <c r="E148">
        <f>YEAR(Orders[[#This Row],[Order_Date]])</f>
        <v>2023</v>
      </c>
      <c r="F148">
        <f>MONTH(Orders[[#This Row],[Order_Date]])</f>
        <v>5</v>
      </c>
      <c r="G148" s="2" t="s">
        <v>401</v>
      </c>
      <c r="H148" t="s">
        <v>402</v>
      </c>
      <c r="I148" t="s">
        <v>32</v>
      </c>
      <c r="J148" t="s">
        <v>33</v>
      </c>
      <c r="K148" t="s">
        <v>16</v>
      </c>
      <c r="L148" t="s">
        <v>23</v>
      </c>
      <c r="M148" s="1">
        <v>2051.09</v>
      </c>
      <c r="N148" s="1">
        <v>269.52</v>
      </c>
      <c r="O148">
        <v>0.06</v>
      </c>
    </row>
    <row r="149" spans="1:15" x14ac:dyDescent="0.3">
      <c r="A149" t="str">
        <f xml:space="preserve"> _xlfn.XLOOKUP(H149, 'Customers'!B:B, 'Customers'!A:A)</f>
        <v>CUST_131</v>
      </c>
      <c r="B149" t="str">
        <f>_xlfn.XLOOKUP(L149, Products!C:C, Products!A:A)</f>
        <v>PROD_1</v>
      </c>
      <c r="C149">
        <v>148</v>
      </c>
      <c r="D149" s="2" t="s">
        <v>403</v>
      </c>
      <c r="E149">
        <f>YEAR(Orders[[#This Row],[Order_Date]])</f>
        <v>2022</v>
      </c>
      <c r="F149">
        <f>MONTH(Orders[[#This Row],[Order_Date]])</f>
        <v>8</v>
      </c>
      <c r="G149" s="2" t="s">
        <v>404</v>
      </c>
      <c r="H149" t="s">
        <v>405</v>
      </c>
      <c r="I149" t="s">
        <v>32</v>
      </c>
      <c r="J149" t="s">
        <v>22</v>
      </c>
      <c r="K149" t="s">
        <v>16</v>
      </c>
      <c r="L149" t="s">
        <v>17</v>
      </c>
      <c r="M149" s="1">
        <v>5570.79</v>
      </c>
      <c r="N149" s="1">
        <v>22.52</v>
      </c>
      <c r="O149">
        <v>0.1</v>
      </c>
    </row>
    <row r="150" spans="1:15" x14ac:dyDescent="0.3">
      <c r="A150" t="str">
        <f xml:space="preserve"> _xlfn.XLOOKUP(H150, 'Customers'!B:B, 'Customers'!A:A)</f>
        <v>CUST_132</v>
      </c>
      <c r="B150" t="str">
        <f>_xlfn.XLOOKUP(L150, Products!C:C, Products!A:A)</f>
        <v>PROD_3</v>
      </c>
      <c r="C150">
        <v>149</v>
      </c>
      <c r="D150" s="2" t="s">
        <v>406</v>
      </c>
      <c r="E150">
        <f>YEAR(Orders[[#This Row],[Order_Date]])</f>
        <v>2022</v>
      </c>
      <c r="F150">
        <f>MONTH(Orders[[#This Row],[Order_Date]])</f>
        <v>11</v>
      </c>
      <c r="G150" s="2" t="s">
        <v>407</v>
      </c>
      <c r="H150" t="s">
        <v>408</v>
      </c>
      <c r="I150" t="s">
        <v>32</v>
      </c>
      <c r="J150" t="s">
        <v>15</v>
      </c>
      <c r="K150" t="s">
        <v>27</v>
      </c>
      <c r="L150" t="s">
        <v>28</v>
      </c>
      <c r="M150" s="1">
        <v>9315.5</v>
      </c>
      <c r="N150" s="1">
        <v>938.68</v>
      </c>
      <c r="O150">
        <v>7.0000000000000007E-2</v>
      </c>
    </row>
    <row r="151" spans="1:15" x14ac:dyDescent="0.3">
      <c r="A151" t="str">
        <f xml:space="preserve"> _xlfn.XLOOKUP(H151, 'Customers'!B:B, 'Customers'!A:A)</f>
        <v>CUST_133</v>
      </c>
      <c r="B151" t="str">
        <f>_xlfn.XLOOKUP(L151, Products!C:C, Products!A:A)</f>
        <v>PROD_3</v>
      </c>
      <c r="C151">
        <v>150</v>
      </c>
      <c r="D151" s="2" t="s">
        <v>409</v>
      </c>
      <c r="E151">
        <f>YEAR(Orders[[#This Row],[Order_Date]])</f>
        <v>2022</v>
      </c>
      <c r="F151">
        <f>MONTH(Orders[[#This Row],[Order_Date]])</f>
        <v>9</v>
      </c>
      <c r="G151" s="2" t="s">
        <v>195</v>
      </c>
      <c r="H151" t="s">
        <v>410</v>
      </c>
      <c r="I151" t="s">
        <v>21</v>
      </c>
      <c r="J151" t="s">
        <v>22</v>
      </c>
      <c r="K151" t="s">
        <v>27</v>
      </c>
      <c r="L151" t="s">
        <v>28</v>
      </c>
      <c r="M151" s="1">
        <v>2756.11</v>
      </c>
      <c r="N151" s="1">
        <v>205.26</v>
      </c>
      <c r="O151">
        <v>0.12</v>
      </c>
    </row>
    <row r="152" spans="1:15" x14ac:dyDescent="0.3">
      <c r="A152" t="str">
        <f xml:space="preserve"> _xlfn.XLOOKUP(H152, 'Customers'!B:B, 'Customers'!A:A)</f>
        <v>CUST_134</v>
      </c>
      <c r="B152" t="str">
        <f>_xlfn.XLOOKUP(L152, Products!C:C, Products!A:A)</f>
        <v>PROD_6</v>
      </c>
      <c r="C152">
        <v>151</v>
      </c>
      <c r="D152" s="2" t="s">
        <v>325</v>
      </c>
      <c r="E152">
        <f>YEAR(Orders[[#This Row],[Order_Date]])</f>
        <v>2022</v>
      </c>
      <c r="F152">
        <f>MONTH(Orders[[#This Row],[Order_Date]])</f>
        <v>8</v>
      </c>
      <c r="G152" s="2" t="s">
        <v>411</v>
      </c>
      <c r="H152" t="s">
        <v>412</v>
      </c>
      <c r="I152" t="s">
        <v>21</v>
      </c>
      <c r="J152" t="s">
        <v>22</v>
      </c>
      <c r="K152" t="s">
        <v>34</v>
      </c>
      <c r="L152" t="s">
        <v>52</v>
      </c>
      <c r="M152" s="1">
        <v>7182.79</v>
      </c>
      <c r="N152" s="1">
        <v>1816.77</v>
      </c>
      <c r="O152">
        <v>0.17</v>
      </c>
    </row>
    <row r="153" spans="1:15" x14ac:dyDescent="0.3">
      <c r="A153" t="str">
        <f xml:space="preserve"> _xlfn.XLOOKUP(H153, 'Customers'!B:B, 'Customers'!A:A)</f>
        <v>CUST_135</v>
      </c>
      <c r="B153" t="str">
        <f>_xlfn.XLOOKUP(L153, Products!C:C, Products!A:A)</f>
        <v>PROD_1</v>
      </c>
      <c r="C153">
        <v>152</v>
      </c>
      <c r="D153" s="2" t="s">
        <v>413</v>
      </c>
      <c r="E153">
        <f>YEAR(Orders[[#This Row],[Order_Date]])</f>
        <v>2022</v>
      </c>
      <c r="F153">
        <f>MONTH(Orders[[#This Row],[Order_Date]])</f>
        <v>3</v>
      </c>
      <c r="G153" s="2" t="s">
        <v>414</v>
      </c>
      <c r="H153" t="s">
        <v>415</v>
      </c>
      <c r="I153" t="s">
        <v>21</v>
      </c>
      <c r="J153" t="s">
        <v>15</v>
      </c>
      <c r="K153" t="s">
        <v>27</v>
      </c>
      <c r="L153" t="s">
        <v>17</v>
      </c>
      <c r="M153" s="1">
        <v>8469.01</v>
      </c>
      <c r="N153" s="1">
        <v>-776.09</v>
      </c>
      <c r="O153">
        <v>0.05</v>
      </c>
    </row>
    <row r="154" spans="1:15" x14ac:dyDescent="0.3">
      <c r="A154" t="str">
        <f xml:space="preserve"> _xlfn.XLOOKUP(H154, 'Customers'!B:B, 'Customers'!A:A)</f>
        <v>CUST_136</v>
      </c>
      <c r="B154" t="str">
        <f>_xlfn.XLOOKUP(L154, Products!C:C, Products!A:A)</f>
        <v>PROD_1</v>
      </c>
      <c r="C154">
        <v>153</v>
      </c>
      <c r="D154" s="2" t="s">
        <v>416</v>
      </c>
      <c r="E154">
        <f>YEAR(Orders[[#This Row],[Order_Date]])</f>
        <v>2022</v>
      </c>
      <c r="F154">
        <f>MONTH(Orders[[#This Row],[Order_Date]])</f>
        <v>4</v>
      </c>
      <c r="G154" s="2" t="s">
        <v>417</v>
      </c>
      <c r="H154" t="s">
        <v>418</v>
      </c>
      <c r="I154" t="s">
        <v>32</v>
      </c>
      <c r="J154" t="s">
        <v>22</v>
      </c>
      <c r="K154" t="s">
        <v>16</v>
      </c>
      <c r="L154" t="s">
        <v>17</v>
      </c>
      <c r="M154" s="1">
        <v>3778.9</v>
      </c>
      <c r="N154" s="1">
        <v>88.08</v>
      </c>
      <c r="O154">
        <v>0.03</v>
      </c>
    </row>
    <row r="155" spans="1:15" x14ac:dyDescent="0.3">
      <c r="A155" t="str">
        <f xml:space="preserve"> _xlfn.XLOOKUP(H155, 'Customers'!B:B, 'Customers'!A:A)</f>
        <v>CUST_137</v>
      </c>
      <c r="B155" t="str">
        <f>_xlfn.XLOOKUP(L155, Products!C:C, Products!A:A)</f>
        <v>PROD_7</v>
      </c>
      <c r="C155">
        <v>154</v>
      </c>
      <c r="D155" s="2" t="s">
        <v>419</v>
      </c>
      <c r="E155">
        <f>YEAR(Orders[[#This Row],[Order_Date]])</f>
        <v>2022</v>
      </c>
      <c r="F155">
        <f>MONTH(Orders[[#This Row],[Order_Date]])</f>
        <v>8</v>
      </c>
      <c r="G155" s="2" t="s">
        <v>241</v>
      </c>
      <c r="H155" t="s">
        <v>420</v>
      </c>
      <c r="I155" t="s">
        <v>14</v>
      </c>
      <c r="J155" t="s">
        <v>33</v>
      </c>
      <c r="K155" t="s">
        <v>16</v>
      </c>
      <c r="L155" t="s">
        <v>66</v>
      </c>
      <c r="M155" s="1">
        <v>7911.12</v>
      </c>
      <c r="N155" s="1">
        <v>1995.92</v>
      </c>
      <c r="O155">
        <v>0.13</v>
      </c>
    </row>
    <row r="156" spans="1:15" x14ac:dyDescent="0.3">
      <c r="A156" t="str">
        <f xml:space="preserve"> _xlfn.XLOOKUP(H156, 'Customers'!B:B, 'Customers'!A:A)</f>
        <v>CUST_138</v>
      </c>
      <c r="B156" t="str">
        <f>_xlfn.XLOOKUP(L156, Products!C:C, Products!A:A)</f>
        <v>PROD_8</v>
      </c>
      <c r="C156">
        <v>155</v>
      </c>
      <c r="D156" s="2" t="s">
        <v>313</v>
      </c>
      <c r="E156">
        <f>YEAR(Orders[[#This Row],[Order_Date]])</f>
        <v>2023</v>
      </c>
      <c r="F156">
        <f>MONTH(Orders[[#This Row],[Order_Date]])</f>
        <v>7</v>
      </c>
      <c r="G156" s="2" t="s">
        <v>421</v>
      </c>
      <c r="H156" t="s">
        <v>422</v>
      </c>
      <c r="I156" t="s">
        <v>32</v>
      </c>
      <c r="J156" t="s">
        <v>22</v>
      </c>
      <c r="K156" t="s">
        <v>27</v>
      </c>
      <c r="L156" t="s">
        <v>73</v>
      </c>
      <c r="M156" s="1">
        <v>3043.73</v>
      </c>
      <c r="N156" s="1">
        <v>173.86</v>
      </c>
      <c r="O156">
        <v>0.17</v>
      </c>
    </row>
    <row r="157" spans="1:15" x14ac:dyDescent="0.3">
      <c r="A157" t="str">
        <f xml:space="preserve"> _xlfn.XLOOKUP(H157, 'Customers'!B:B, 'Customers'!A:A)</f>
        <v>CUST_28</v>
      </c>
      <c r="B157" t="str">
        <f>_xlfn.XLOOKUP(L157, Products!C:C, Products!A:A)</f>
        <v>PROD_3</v>
      </c>
      <c r="C157">
        <v>156</v>
      </c>
      <c r="D157" s="2" t="s">
        <v>423</v>
      </c>
      <c r="E157">
        <f>YEAR(Orders[[#This Row],[Order_Date]])</f>
        <v>2023</v>
      </c>
      <c r="F157">
        <f>MONTH(Orders[[#This Row],[Order_Date]])</f>
        <v>12</v>
      </c>
      <c r="G157" s="2" t="s">
        <v>424</v>
      </c>
      <c r="H157" t="s">
        <v>111</v>
      </c>
      <c r="I157" t="s">
        <v>14</v>
      </c>
      <c r="J157" t="s">
        <v>33</v>
      </c>
      <c r="K157" t="s">
        <v>27</v>
      </c>
      <c r="L157" t="s">
        <v>28</v>
      </c>
      <c r="M157" s="1">
        <v>4043.17</v>
      </c>
      <c r="N157" s="1">
        <v>-375.01</v>
      </c>
      <c r="O157">
        <v>0.06</v>
      </c>
    </row>
    <row r="158" spans="1:15" x14ac:dyDescent="0.3">
      <c r="A158" t="str">
        <f xml:space="preserve"> _xlfn.XLOOKUP(H158, 'Customers'!B:B, 'Customers'!A:A)</f>
        <v>CUST_139</v>
      </c>
      <c r="B158" t="str">
        <f>_xlfn.XLOOKUP(L158, Products!C:C, Products!A:A)</f>
        <v>PROD_1</v>
      </c>
      <c r="C158">
        <v>157</v>
      </c>
      <c r="D158" s="2" t="s">
        <v>425</v>
      </c>
      <c r="E158">
        <f>YEAR(Orders[[#This Row],[Order_Date]])</f>
        <v>2023</v>
      </c>
      <c r="F158">
        <f>MONTH(Orders[[#This Row],[Order_Date]])</f>
        <v>5</v>
      </c>
      <c r="G158" s="2" t="s">
        <v>426</v>
      </c>
      <c r="H158" t="s">
        <v>427</v>
      </c>
      <c r="I158" t="s">
        <v>14</v>
      </c>
      <c r="J158" t="s">
        <v>65</v>
      </c>
      <c r="K158" t="s">
        <v>16</v>
      </c>
      <c r="L158" t="s">
        <v>17</v>
      </c>
      <c r="M158" s="1">
        <v>5022.37</v>
      </c>
      <c r="N158" s="1">
        <v>-69.7</v>
      </c>
      <c r="O158">
        <v>7.0000000000000007E-2</v>
      </c>
    </row>
    <row r="159" spans="1:15" x14ac:dyDescent="0.3">
      <c r="A159" t="str">
        <f xml:space="preserve"> _xlfn.XLOOKUP(H159, 'Customers'!B:B, 'Customers'!A:A)</f>
        <v>CUST_140</v>
      </c>
      <c r="B159" t="str">
        <f>_xlfn.XLOOKUP(L159, Products!C:C, Products!A:A)</f>
        <v>PROD_2</v>
      </c>
      <c r="C159">
        <v>158</v>
      </c>
      <c r="D159" s="2" t="s">
        <v>373</v>
      </c>
      <c r="E159">
        <f>YEAR(Orders[[#This Row],[Order_Date]])</f>
        <v>2022</v>
      </c>
      <c r="F159">
        <f>MONTH(Orders[[#This Row],[Order_Date]])</f>
        <v>3</v>
      </c>
      <c r="G159" s="2" t="s">
        <v>428</v>
      </c>
      <c r="H159" t="s">
        <v>429</v>
      </c>
      <c r="I159" t="s">
        <v>21</v>
      </c>
      <c r="J159" t="s">
        <v>15</v>
      </c>
      <c r="K159" t="s">
        <v>16</v>
      </c>
      <c r="L159" t="s">
        <v>23</v>
      </c>
      <c r="M159" s="1">
        <v>5262.09</v>
      </c>
      <c r="N159" s="1">
        <v>145.62</v>
      </c>
      <c r="O159">
        <v>0.23</v>
      </c>
    </row>
    <row r="160" spans="1:15" x14ac:dyDescent="0.3">
      <c r="A160" t="str">
        <f xml:space="preserve"> _xlfn.XLOOKUP(H160, 'Customers'!B:B, 'Customers'!A:A)</f>
        <v>CUST_141</v>
      </c>
      <c r="B160" t="str">
        <f>_xlfn.XLOOKUP(L160, Products!C:C, Products!A:A)</f>
        <v>PROD_4</v>
      </c>
      <c r="C160">
        <v>159</v>
      </c>
      <c r="D160" s="2" t="s">
        <v>389</v>
      </c>
      <c r="E160">
        <f>YEAR(Orders[[#This Row],[Order_Date]])</f>
        <v>2022</v>
      </c>
      <c r="F160">
        <f>MONTH(Orders[[#This Row],[Order_Date]])</f>
        <v>9</v>
      </c>
      <c r="G160" s="2" t="s">
        <v>376</v>
      </c>
      <c r="H160" t="s">
        <v>430</v>
      </c>
      <c r="I160" t="s">
        <v>21</v>
      </c>
      <c r="J160" t="s">
        <v>65</v>
      </c>
      <c r="K160" t="s">
        <v>34</v>
      </c>
      <c r="L160" t="s">
        <v>35</v>
      </c>
      <c r="M160" s="1">
        <v>1095.06</v>
      </c>
      <c r="N160" s="1">
        <v>69.91</v>
      </c>
      <c r="O160">
        <v>0.19</v>
      </c>
    </row>
    <row r="161" spans="1:15" x14ac:dyDescent="0.3">
      <c r="A161" t="str">
        <f xml:space="preserve"> _xlfn.XLOOKUP(H161, 'Customers'!B:B, 'Customers'!A:A)</f>
        <v>CUST_12</v>
      </c>
      <c r="B161" t="str">
        <f>_xlfn.XLOOKUP(L161, Products!C:C, Products!A:A)</f>
        <v>PROD_8</v>
      </c>
      <c r="C161">
        <v>160</v>
      </c>
      <c r="D161" s="2" t="s">
        <v>431</v>
      </c>
      <c r="E161">
        <f>YEAR(Orders[[#This Row],[Order_Date]])</f>
        <v>2022</v>
      </c>
      <c r="F161">
        <f>MONTH(Orders[[#This Row],[Order_Date]])</f>
        <v>1</v>
      </c>
      <c r="G161" s="2" t="s">
        <v>350</v>
      </c>
      <c r="H161" t="s">
        <v>61</v>
      </c>
      <c r="I161" t="s">
        <v>21</v>
      </c>
      <c r="J161" t="s">
        <v>15</v>
      </c>
      <c r="K161" t="s">
        <v>27</v>
      </c>
      <c r="L161" t="s">
        <v>73</v>
      </c>
      <c r="M161" s="1">
        <v>6637.11</v>
      </c>
      <c r="N161" s="1">
        <v>1962.43</v>
      </c>
      <c r="O161">
        <v>0.27</v>
      </c>
    </row>
    <row r="162" spans="1:15" x14ac:dyDescent="0.3">
      <c r="A162" t="str">
        <f xml:space="preserve"> _xlfn.XLOOKUP(H162, 'Customers'!B:B, 'Customers'!A:A)</f>
        <v>CUST_142</v>
      </c>
      <c r="B162" t="str">
        <f>_xlfn.XLOOKUP(L162, Products!C:C, Products!A:A)</f>
        <v>PROD_8</v>
      </c>
      <c r="C162">
        <v>161</v>
      </c>
      <c r="D162" s="2" t="s">
        <v>373</v>
      </c>
      <c r="E162">
        <f>YEAR(Orders[[#This Row],[Order_Date]])</f>
        <v>2022</v>
      </c>
      <c r="F162">
        <f>MONTH(Orders[[#This Row],[Order_Date]])</f>
        <v>3</v>
      </c>
      <c r="G162" s="2" t="s">
        <v>432</v>
      </c>
      <c r="H162" t="s">
        <v>433</v>
      </c>
      <c r="I162" t="s">
        <v>21</v>
      </c>
      <c r="J162" t="s">
        <v>15</v>
      </c>
      <c r="K162" t="s">
        <v>27</v>
      </c>
      <c r="L162" t="s">
        <v>73</v>
      </c>
      <c r="M162" s="1">
        <v>665.62</v>
      </c>
      <c r="N162" s="1">
        <v>-21.25</v>
      </c>
      <c r="O162">
        <v>0.11</v>
      </c>
    </row>
    <row r="163" spans="1:15" x14ac:dyDescent="0.3">
      <c r="A163" t="str">
        <f xml:space="preserve"> _xlfn.XLOOKUP(H163, 'Customers'!B:B, 'Customers'!A:A)</f>
        <v>CUST_143</v>
      </c>
      <c r="B163" t="str">
        <f>_xlfn.XLOOKUP(L163, Products!C:C, Products!A:A)</f>
        <v>PROD_6</v>
      </c>
      <c r="C163">
        <v>162</v>
      </c>
      <c r="D163" s="2" t="s">
        <v>324</v>
      </c>
      <c r="E163">
        <f>YEAR(Orders[[#This Row],[Order_Date]])</f>
        <v>2022</v>
      </c>
      <c r="F163">
        <f>MONTH(Orders[[#This Row],[Order_Date]])</f>
        <v>8</v>
      </c>
      <c r="G163" s="2" t="s">
        <v>325</v>
      </c>
      <c r="H163" t="s">
        <v>434</v>
      </c>
      <c r="I163" t="s">
        <v>32</v>
      </c>
      <c r="J163" t="s">
        <v>65</v>
      </c>
      <c r="K163" t="s">
        <v>34</v>
      </c>
      <c r="L163" t="s">
        <v>52</v>
      </c>
      <c r="M163" s="1">
        <v>846.54</v>
      </c>
      <c r="N163" s="1">
        <v>217.84</v>
      </c>
      <c r="O163">
        <v>0.04</v>
      </c>
    </row>
    <row r="164" spans="1:15" x14ac:dyDescent="0.3">
      <c r="A164" t="str">
        <f xml:space="preserve"> _xlfn.XLOOKUP(H164, 'Customers'!B:B, 'Customers'!A:A)</f>
        <v>CUST_144</v>
      </c>
      <c r="B164" t="str">
        <f>_xlfn.XLOOKUP(L164, Products!C:C, Products!A:A)</f>
        <v>PROD_8</v>
      </c>
      <c r="C164">
        <v>163</v>
      </c>
      <c r="D164" s="2" t="s">
        <v>435</v>
      </c>
      <c r="E164">
        <f>YEAR(Orders[[#This Row],[Order_Date]])</f>
        <v>2022</v>
      </c>
      <c r="F164">
        <f>MONTH(Orders[[#This Row],[Order_Date]])</f>
        <v>4</v>
      </c>
      <c r="G164" s="2" t="s">
        <v>436</v>
      </c>
      <c r="H164" t="s">
        <v>437</v>
      </c>
      <c r="I164" t="s">
        <v>21</v>
      </c>
      <c r="J164" t="s">
        <v>15</v>
      </c>
      <c r="K164" t="s">
        <v>27</v>
      </c>
      <c r="L164" t="s">
        <v>73</v>
      </c>
      <c r="M164" s="1">
        <v>4789.6499999999996</v>
      </c>
      <c r="N164" s="1">
        <v>-326.06</v>
      </c>
      <c r="O164">
        <v>0.19</v>
      </c>
    </row>
    <row r="165" spans="1:15" x14ac:dyDescent="0.3">
      <c r="A165" t="str">
        <f xml:space="preserve"> _xlfn.XLOOKUP(H165, 'Customers'!B:B, 'Customers'!A:A)</f>
        <v>CUST_145</v>
      </c>
      <c r="B165" t="str">
        <f>_xlfn.XLOOKUP(L165, Products!C:C, Products!A:A)</f>
        <v>PROD_6</v>
      </c>
      <c r="C165">
        <v>164</v>
      </c>
      <c r="D165" s="2" t="s">
        <v>432</v>
      </c>
      <c r="E165">
        <f>YEAR(Orders[[#This Row],[Order_Date]])</f>
        <v>2022</v>
      </c>
      <c r="F165">
        <f>MONTH(Orders[[#This Row],[Order_Date]])</f>
        <v>3</v>
      </c>
      <c r="G165" s="2" t="s">
        <v>374</v>
      </c>
      <c r="H165" t="s">
        <v>438</v>
      </c>
      <c r="I165" t="s">
        <v>32</v>
      </c>
      <c r="J165" t="s">
        <v>33</v>
      </c>
      <c r="K165" t="s">
        <v>34</v>
      </c>
      <c r="L165" t="s">
        <v>52</v>
      </c>
      <c r="M165" s="1">
        <v>7024.77</v>
      </c>
      <c r="N165" s="1">
        <v>98.38</v>
      </c>
      <c r="O165">
        <v>0.12</v>
      </c>
    </row>
    <row r="166" spans="1:15" x14ac:dyDescent="0.3">
      <c r="A166" t="str">
        <f xml:space="preserve"> _xlfn.XLOOKUP(H166, 'Customers'!B:B, 'Customers'!A:A)</f>
        <v>CUST_146</v>
      </c>
      <c r="B166" t="str">
        <f>_xlfn.XLOOKUP(L166, Products!C:C, Products!A:A)</f>
        <v>PROD_1</v>
      </c>
      <c r="C166">
        <v>165</v>
      </c>
      <c r="D166" s="2" t="s">
        <v>387</v>
      </c>
      <c r="E166">
        <f>YEAR(Orders[[#This Row],[Order_Date]])</f>
        <v>2022</v>
      </c>
      <c r="F166">
        <f>MONTH(Orders[[#This Row],[Order_Date]])</f>
        <v>5</v>
      </c>
      <c r="G166" s="2" t="s">
        <v>165</v>
      </c>
      <c r="H166" t="s">
        <v>439</v>
      </c>
      <c r="I166" t="s">
        <v>32</v>
      </c>
      <c r="J166" t="s">
        <v>65</v>
      </c>
      <c r="K166" t="s">
        <v>16</v>
      </c>
      <c r="L166" t="s">
        <v>17</v>
      </c>
      <c r="M166" s="1">
        <v>620.15</v>
      </c>
      <c r="N166" s="1">
        <v>143.61000000000001</v>
      </c>
      <c r="O166">
        <v>0.06</v>
      </c>
    </row>
    <row r="167" spans="1:15" x14ac:dyDescent="0.3">
      <c r="A167" t="str">
        <f xml:space="preserve"> _xlfn.XLOOKUP(H167, 'Customers'!B:B, 'Customers'!A:A)</f>
        <v>CUST_147</v>
      </c>
      <c r="B167" t="str">
        <f>_xlfn.XLOOKUP(L167, Products!C:C, Products!A:A)</f>
        <v>PROD_4</v>
      </c>
      <c r="C167">
        <v>166</v>
      </c>
      <c r="D167" s="2" t="s">
        <v>206</v>
      </c>
      <c r="E167">
        <f>YEAR(Orders[[#This Row],[Order_Date]])</f>
        <v>2022</v>
      </c>
      <c r="F167">
        <f>MONTH(Orders[[#This Row],[Order_Date]])</f>
        <v>12</v>
      </c>
      <c r="G167" s="2" t="s">
        <v>440</v>
      </c>
      <c r="H167" t="s">
        <v>441</v>
      </c>
      <c r="I167" t="s">
        <v>21</v>
      </c>
      <c r="J167" t="s">
        <v>22</v>
      </c>
      <c r="K167" t="s">
        <v>34</v>
      </c>
      <c r="L167" t="s">
        <v>35</v>
      </c>
      <c r="M167" s="1">
        <v>996.64</v>
      </c>
      <c r="N167" s="1">
        <v>209.45</v>
      </c>
      <c r="O167">
        <v>0.1</v>
      </c>
    </row>
    <row r="168" spans="1:15" x14ac:dyDescent="0.3">
      <c r="A168" t="str">
        <f xml:space="preserve"> _xlfn.XLOOKUP(H168, 'Customers'!B:B, 'Customers'!A:A)</f>
        <v>CUST_148</v>
      </c>
      <c r="B168" t="str">
        <f>_xlfn.XLOOKUP(L168, Products!C:C, Products!A:A)</f>
        <v>PROD_6</v>
      </c>
      <c r="C168">
        <v>167</v>
      </c>
      <c r="D168" s="2" t="s">
        <v>442</v>
      </c>
      <c r="E168">
        <f>YEAR(Orders[[#This Row],[Order_Date]])</f>
        <v>2023</v>
      </c>
      <c r="F168">
        <f>MONTH(Orders[[#This Row],[Order_Date]])</f>
        <v>9</v>
      </c>
      <c r="G168" s="2" t="s">
        <v>338</v>
      </c>
      <c r="H168" t="s">
        <v>443</v>
      </c>
      <c r="I168" t="s">
        <v>14</v>
      </c>
      <c r="J168" t="s">
        <v>65</v>
      </c>
      <c r="K168" t="s">
        <v>34</v>
      </c>
      <c r="L168" t="s">
        <v>52</v>
      </c>
      <c r="M168" s="1">
        <v>9617.3799999999992</v>
      </c>
      <c r="N168" s="1">
        <v>2073.92</v>
      </c>
      <c r="O168">
        <v>0.16</v>
      </c>
    </row>
    <row r="169" spans="1:15" x14ac:dyDescent="0.3">
      <c r="A169" t="str">
        <f xml:space="preserve"> _xlfn.XLOOKUP(H169, 'Customers'!B:B, 'Customers'!A:A)</f>
        <v>CUST_149</v>
      </c>
      <c r="B169" t="str">
        <f>_xlfn.XLOOKUP(L169, Products!C:C, Products!A:A)</f>
        <v>PROD_8</v>
      </c>
      <c r="C169">
        <v>168</v>
      </c>
      <c r="D169" s="2" t="s">
        <v>358</v>
      </c>
      <c r="E169">
        <f>YEAR(Orders[[#This Row],[Order_Date]])</f>
        <v>2023</v>
      </c>
      <c r="F169">
        <f>MONTH(Orders[[#This Row],[Order_Date]])</f>
        <v>2</v>
      </c>
      <c r="G169" s="2" t="s">
        <v>359</v>
      </c>
      <c r="H169" t="s">
        <v>444</v>
      </c>
      <c r="I169" t="s">
        <v>14</v>
      </c>
      <c r="J169" t="s">
        <v>65</v>
      </c>
      <c r="K169" t="s">
        <v>27</v>
      </c>
      <c r="L169" t="s">
        <v>73</v>
      </c>
      <c r="M169" s="1">
        <v>5120.6499999999996</v>
      </c>
      <c r="N169" s="1">
        <v>-212.27</v>
      </c>
      <c r="O169">
        <v>0.21</v>
      </c>
    </row>
    <row r="170" spans="1:15" x14ac:dyDescent="0.3">
      <c r="A170" t="str">
        <f xml:space="preserve"> _xlfn.XLOOKUP(H170, 'Customers'!B:B, 'Customers'!A:A)</f>
        <v>CUST_150</v>
      </c>
      <c r="B170" t="str">
        <f>_xlfn.XLOOKUP(L170, Products!C:C, Products!A:A)</f>
        <v>PROD_3</v>
      </c>
      <c r="C170">
        <v>169</v>
      </c>
      <c r="D170" s="2" t="s">
        <v>407</v>
      </c>
      <c r="E170">
        <f>YEAR(Orders[[#This Row],[Order_Date]])</f>
        <v>2022</v>
      </c>
      <c r="F170">
        <f>MONTH(Orders[[#This Row],[Order_Date]])</f>
        <v>11</v>
      </c>
      <c r="G170" s="2" t="s">
        <v>445</v>
      </c>
      <c r="H170" t="s">
        <v>446</v>
      </c>
      <c r="I170" t="s">
        <v>32</v>
      </c>
      <c r="J170" t="s">
        <v>65</v>
      </c>
      <c r="K170" t="s">
        <v>27</v>
      </c>
      <c r="L170" t="s">
        <v>28</v>
      </c>
      <c r="M170" s="1">
        <v>2364.46</v>
      </c>
      <c r="N170" s="1">
        <v>-140.04</v>
      </c>
      <c r="O170">
        <v>0.13</v>
      </c>
    </row>
    <row r="171" spans="1:15" x14ac:dyDescent="0.3">
      <c r="A171" t="str">
        <f xml:space="preserve"> _xlfn.XLOOKUP(H171, 'Customers'!B:B, 'Customers'!A:A)</f>
        <v>CUST_151</v>
      </c>
      <c r="B171" t="str">
        <f>_xlfn.XLOOKUP(L171, Products!C:C, Products!A:A)</f>
        <v>PROD_7</v>
      </c>
      <c r="C171">
        <v>170</v>
      </c>
      <c r="D171" s="2" t="s">
        <v>447</v>
      </c>
      <c r="E171">
        <f>YEAR(Orders[[#This Row],[Order_Date]])</f>
        <v>2023</v>
      </c>
      <c r="F171">
        <f>MONTH(Orders[[#This Row],[Order_Date]])</f>
        <v>10</v>
      </c>
      <c r="G171" s="2" t="s">
        <v>448</v>
      </c>
      <c r="H171" t="s">
        <v>449</v>
      </c>
      <c r="I171" t="s">
        <v>14</v>
      </c>
      <c r="J171" t="s">
        <v>65</v>
      </c>
      <c r="K171" t="s">
        <v>16</v>
      </c>
      <c r="L171" t="s">
        <v>66</v>
      </c>
      <c r="M171" s="1">
        <v>5337.37</v>
      </c>
      <c r="N171" s="1">
        <v>1159.52</v>
      </c>
      <c r="O171">
        <v>0.17</v>
      </c>
    </row>
    <row r="172" spans="1:15" x14ac:dyDescent="0.3">
      <c r="A172" t="str">
        <f xml:space="preserve"> _xlfn.XLOOKUP(H172, 'Customers'!B:B, 'Customers'!A:A)</f>
        <v>CUST_152</v>
      </c>
      <c r="B172" t="str">
        <f>_xlfn.XLOOKUP(L172, Products!C:C, Products!A:A)</f>
        <v>PROD_1</v>
      </c>
      <c r="C172">
        <v>171</v>
      </c>
      <c r="D172" s="2" t="s">
        <v>440</v>
      </c>
      <c r="E172">
        <f>YEAR(Orders[[#This Row],[Order_Date]])</f>
        <v>2022</v>
      </c>
      <c r="F172">
        <f>MONTH(Orders[[#This Row],[Order_Date]])</f>
        <v>12</v>
      </c>
      <c r="G172" s="2" t="s">
        <v>134</v>
      </c>
      <c r="H172" t="s">
        <v>450</v>
      </c>
      <c r="I172" t="s">
        <v>14</v>
      </c>
      <c r="J172" t="s">
        <v>65</v>
      </c>
      <c r="K172" t="s">
        <v>27</v>
      </c>
      <c r="L172" t="s">
        <v>17</v>
      </c>
      <c r="M172" s="1">
        <v>6805.14</v>
      </c>
      <c r="N172" s="1">
        <v>652.14</v>
      </c>
      <c r="O172">
        <v>0.12</v>
      </c>
    </row>
    <row r="173" spans="1:15" x14ac:dyDescent="0.3">
      <c r="A173" t="str">
        <f xml:space="preserve"> _xlfn.XLOOKUP(H173, 'Customers'!B:B, 'Customers'!A:A)</f>
        <v>CUST_153</v>
      </c>
      <c r="B173" t="str">
        <f>_xlfn.XLOOKUP(L173, Products!C:C, Products!A:A)</f>
        <v>PROD_2</v>
      </c>
      <c r="C173">
        <v>172</v>
      </c>
      <c r="D173" s="2" t="s">
        <v>46</v>
      </c>
      <c r="E173">
        <f>YEAR(Orders[[#This Row],[Order_Date]])</f>
        <v>2023</v>
      </c>
      <c r="F173">
        <f>MONTH(Orders[[#This Row],[Order_Date]])</f>
        <v>2</v>
      </c>
      <c r="G173" s="2" t="s">
        <v>451</v>
      </c>
      <c r="H173" t="s">
        <v>452</v>
      </c>
      <c r="I173" t="s">
        <v>14</v>
      </c>
      <c r="J173" t="s">
        <v>15</v>
      </c>
      <c r="K173" t="s">
        <v>16</v>
      </c>
      <c r="L173" t="s">
        <v>23</v>
      </c>
      <c r="M173" s="1">
        <v>5350.04</v>
      </c>
      <c r="N173" s="1">
        <v>1449.76</v>
      </c>
      <c r="O173">
        <v>0.15</v>
      </c>
    </row>
    <row r="174" spans="1:15" x14ac:dyDescent="0.3">
      <c r="A174" t="str">
        <f xml:space="preserve"> _xlfn.XLOOKUP(H174, 'Customers'!B:B, 'Customers'!A:A)</f>
        <v>CUST_154</v>
      </c>
      <c r="B174" t="str">
        <f>_xlfn.XLOOKUP(L174, Products!C:C, Products!A:A)</f>
        <v>PROD_4</v>
      </c>
      <c r="C174">
        <v>173</v>
      </c>
      <c r="D174" s="2" t="s">
        <v>453</v>
      </c>
      <c r="E174">
        <f>YEAR(Orders[[#This Row],[Order_Date]])</f>
        <v>2023</v>
      </c>
      <c r="F174">
        <f>MONTH(Orders[[#This Row],[Order_Date]])</f>
        <v>4</v>
      </c>
      <c r="G174" s="2" t="s">
        <v>454</v>
      </c>
      <c r="H174" t="s">
        <v>455</v>
      </c>
      <c r="I174" t="s">
        <v>21</v>
      </c>
      <c r="J174" t="s">
        <v>33</v>
      </c>
      <c r="K174" t="s">
        <v>34</v>
      </c>
      <c r="L174" t="s">
        <v>35</v>
      </c>
      <c r="M174" s="1">
        <v>2569.29</v>
      </c>
      <c r="N174" s="1">
        <v>655.19000000000005</v>
      </c>
      <c r="O174">
        <v>0.26</v>
      </c>
    </row>
    <row r="175" spans="1:15" x14ac:dyDescent="0.3">
      <c r="A175" t="str">
        <f xml:space="preserve"> _xlfn.XLOOKUP(H175, 'Customers'!B:B, 'Customers'!A:A)</f>
        <v>CUST_155</v>
      </c>
      <c r="B175" t="str">
        <f>_xlfn.XLOOKUP(L175, Products!C:C, Products!A:A)</f>
        <v>PROD_1</v>
      </c>
      <c r="C175">
        <v>174</v>
      </c>
      <c r="D175" s="2" t="s">
        <v>456</v>
      </c>
      <c r="E175">
        <f>YEAR(Orders[[#This Row],[Order_Date]])</f>
        <v>2022</v>
      </c>
      <c r="F175">
        <f>MONTH(Orders[[#This Row],[Order_Date]])</f>
        <v>6</v>
      </c>
      <c r="G175" s="2" t="s">
        <v>246</v>
      </c>
      <c r="H175" t="s">
        <v>457</v>
      </c>
      <c r="I175" t="s">
        <v>14</v>
      </c>
      <c r="J175" t="s">
        <v>65</v>
      </c>
      <c r="K175" t="s">
        <v>27</v>
      </c>
      <c r="L175" t="s">
        <v>17</v>
      </c>
      <c r="M175" s="1">
        <v>3266.18</v>
      </c>
      <c r="N175" s="1">
        <v>667.57</v>
      </c>
      <c r="O175">
        <v>0.06</v>
      </c>
    </row>
    <row r="176" spans="1:15" x14ac:dyDescent="0.3">
      <c r="A176" t="str">
        <f xml:space="preserve"> _xlfn.XLOOKUP(H176, 'Customers'!B:B, 'Customers'!A:A)</f>
        <v>CUST_156</v>
      </c>
      <c r="B176" t="str">
        <f>_xlfn.XLOOKUP(L176, Products!C:C, Products!A:A)</f>
        <v>PROD_6</v>
      </c>
      <c r="C176">
        <v>175</v>
      </c>
      <c r="D176" s="2" t="s">
        <v>128</v>
      </c>
      <c r="E176">
        <f>YEAR(Orders[[#This Row],[Order_Date]])</f>
        <v>2022</v>
      </c>
      <c r="F176">
        <f>MONTH(Orders[[#This Row],[Order_Date]])</f>
        <v>10</v>
      </c>
      <c r="G176" s="2" t="s">
        <v>118</v>
      </c>
      <c r="H176" t="s">
        <v>458</v>
      </c>
      <c r="I176" t="s">
        <v>21</v>
      </c>
      <c r="J176" t="s">
        <v>33</v>
      </c>
      <c r="K176" t="s">
        <v>34</v>
      </c>
      <c r="L176" t="s">
        <v>52</v>
      </c>
      <c r="M176" s="1">
        <v>3306.12</v>
      </c>
      <c r="N176" s="1">
        <v>748.82</v>
      </c>
      <c r="O176">
        <v>0.23</v>
      </c>
    </row>
    <row r="177" spans="1:15" x14ac:dyDescent="0.3">
      <c r="A177" t="str">
        <f xml:space="preserve"> _xlfn.XLOOKUP(H177, 'Customers'!B:B, 'Customers'!A:A)</f>
        <v>CUST_157</v>
      </c>
      <c r="B177" t="str">
        <f>_xlfn.XLOOKUP(L177, Products!C:C, Products!A:A)</f>
        <v>PROD_8</v>
      </c>
      <c r="C177">
        <v>176</v>
      </c>
      <c r="D177" s="2" t="s">
        <v>459</v>
      </c>
      <c r="E177">
        <f>YEAR(Orders[[#This Row],[Order_Date]])</f>
        <v>2023</v>
      </c>
      <c r="F177">
        <f>MONTH(Orders[[#This Row],[Order_Date]])</f>
        <v>3</v>
      </c>
      <c r="G177" s="2" t="s">
        <v>460</v>
      </c>
      <c r="H177" t="s">
        <v>461</v>
      </c>
      <c r="I177" t="s">
        <v>14</v>
      </c>
      <c r="J177" t="s">
        <v>15</v>
      </c>
      <c r="K177" t="s">
        <v>27</v>
      </c>
      <c r="L177" t="s">
        <v>73</v>
      </c>
      <c r="M177" s="1">
        <v>1266.71</v>
      </c>
      <c r="N177" s="1">
        <v>3.64</v>
      </c>
      <c r="O177">
        <v>0.02</v>
      </c>
    </row>
    <row r="178" spans="1:15" x14ac:dyDescent="0.3">
      <c r="A178" t="str">
        <f xml:space="preserve"> _xlfn.XLOOKUP(H178, 'Customers'!B:B, 'Customers'!A:A)</f>
        <v>CUST_16</v>
      </c>
      <c r="B178" t="str">
        <f>_xlfn.XLOOKUP(L178, Products!C:C, Products!A:A)</f>
        <v>PROD_3</v>
      </c>
      <c r="C178">
        <v>177</v>
      </c>
      <c r="D178" s="2" t="s">
        <v>462</v>
      </c>
      <c r="E178">
        <f>YEAR(Orders[[#This Row],[Order_Date]])</f>
        <v>2022</v>
      </c>
      <c r="F178">
        <f>MONTH(Orders[[#This Row],[Order_Date]])</f>
        <v>1</v>
      </c>
      <c r="G178" s="2" t="s">
        <v>463</v>
      </c>
      <c r="H178" t="s">
        <v>76</v>
      </c>
      <c r="I178" t="s">
        <v>14</v>
      </c>
      <c r="J178" t="s">
        <v>22</v>
      </c>
      <c r="K178" t="s">
        <v>27</v>
      </c>
      <c r="L178" t="s">
        <v>28</v>
      </c>
      <c r="M178" s="1">
        <v>9615.34</v>
      </c>
      <c r="N178" s="1">
        <v>1882.15</v>
      </c>
      <c r="O178">
        <v>0.05</v>
      </c>
    </row>
    <row r="179" spans="1:15" x14ac:dyDescent="0.3">
      <c r="A179" t="str">
        <f xml:space="preserve"> _xlfn.XLOOKUP(H179, 'Customers'!B:B, 'Customers'!A:A)</f>
        <v>CUST_158</v>
      </c>
      <c r="B179" t="str">
        <f>_xlfn.XLOOKUP(L179, Products!C:C, Products!A:A)</f>
        <v>PROD_1</v>
      </c>
      <c r="C179">
        <v>178</v>
      </c>
      <c r="D179" s="2" t="s">
        <v>47</v>
      </c>
      <c r="E179">
        <f>YEAR(Orders[[#This Row],[Order_Date]])</f>
        <v>2023</v>
      </c>
      <c r="F179">
        <f>MONTH(Orders[[#This Row],[Order_Date]])</f>
        <v>2</v>
      </c>
      <c r="G179" s="2" t="s">
        <v>464</v>
      </c>
      <c r="H179" t="s">
        <v>465</v>
      </c>
      <c r="I179" t="s">
        <v>32</v>
      </c>
      <c r="J179" t="s">
        <v>15</v>
      </c>
      <c r="K179" t="s">
        <v>16</v>
      </c>
      <c r="L179" t="s">
        <v>17</v>
      </c>
      <c r="M179" s="1">
        <v>9184.7900000000009</v>
      </c>
      <c r="N179" s="1">
        <v>2171.8200000000002</v>
      </c>
      <c r="O179">
        <v>0.21</v>
      </c>
    </row>
    <row r="180" spans="1:15" x14ac:dyDescent="0.3">
      <c r="A180" t="str">
        <f xml:space="preserve"> _xlfn.XLOOKUP(H180, 'Customers'!B:B, 'Customers'!A:A)</f>
        <v>CUST_159</v>
      </c>
      <c r="B180" t="str">
        <f>_xlfn.XLOOKUP(L180, Products!C:C, Products!A:A)</f>
        <v>PROD_3</v>
      </c>
      <c r="C180">
        <v>179</v>
      </c>
      <c r="D180" s="2" t="s">
        <v>466</v>
      </c>
      <c r="E180">
        <f>YEAR(Orders[[#This Row],[Order_Date]])</f>
        <v>2023</v>
      </c>
      <c r="F180">
        <f>MONTH(Orders[[#This Row],[Order_Date]])</f>
        <v>4</v>
      </c>
      <c r="G180" s="2" t="s">
        <v>467</v>
      </c>
      <c r="H180" t="s">
        <v>468</v>
      </c>
      <c r="I180" t="s">
        <v>14</v>
      </c>
      <c r="J180" t="s">
        <v>33</v>
      </c>
      <c r="K180" t="s">
        <v>27</v>
      </c>
      <c r="L180" t="s">
        <v>28</v>
      </c>
      <c r="M180" s="1">
        <v>9198.3799999999992</v>
      </c>
      <c r="N180" s="1">
        <v>2079.08</v>
      </c>
      <c r="O180">
        <v>0.17</v>
      </c>
    </row>
    <row r="181" spans="1:15" x14ac:dyDescent="0.3">
      <c r="A181" t="str">
        <f xml:space="preserve"> _xlfn.XLOOKUP(H181, 'Customers'!B:B, 'Customers'!A:A)</f>
        <v>CUST_160</v>
      </c>
      <c r="B181" t="str">
        <f>_xlfn.XLOOKUP(L181, Products!C:C, Products!A:A)</f>
        <v>PROD_5</v>
      </c>
      <c r="C181">
        <v>180</v>
      </c>
      <c r="D181" s="2" t="s">
        <v>469</v>
      </c>
      <c r="E181">
        <f>YEAR(Orders[[#This Row],[Order_Date]])</f>
        <v>2023</v>
      </c>
      <c r="F181">
        <f>MONTH(Orders[[#This Row],[Order_Date]])</f>
        <v>12</v>
      </c>
      <c r="G181" s="2" t="s">
        <v>355</v>
      </c>
      <c r="H181" t="s">
        <v>470</v>
      </c>
      <c r="I181" t="s">
        <v>21</v>
      </c>
      <c r="J181" t="s">
        <v>22</v>
      </c>
      <c r="K181" t="s">
        <v>34</v>
      </c>
      <c r="L181" t="s">
        <v>39</v>
      </c>
      <c r="M181" s="1">
        <v>9008.23</v>
      </c>
      <c r="N181" s="1">
        <v>-767.49</v>
      </c>
      <c r="O181">
        <v>0.22</v>
      </c>
    </row>
    <row r="182" spans="1:15" x14ac:dyDescent="0.3">
      <c r="A182" t="str">
        <f xml:space="preserve"> _xlfn.XLOOKUP(H182, 'Customers'!B:B, 'Customers'!A:A)</f>
        <v>CUST_161</v>
      </c>
      <c r="B182" t="str">
        <f>_xlfn.XLOOKUP(L182, Products!C:C, Products!A:A)</f>
        <v>PROD_4</v>
      </c>
      <c r="C182">
        <v>181</v>
      </c>
      <c r="D182" s="2" t="s">
        <v>471</v>
      </c>
      <c r="E182">
        <f>YEAR(Orders[[#This Row],[Order_Date]])</f>
        <v>2022</v>
      </c>
      <c r="F182">
        <f>MONTH(Orders[[#This Row],[Order_Date]])</f>
        <v>10</v>
      </c>
      <c r="G182" s="2" t="s">
        <v>472</v>
      </c>
      <c r="H182" t="s">
        <v>473</v>
      </c>
      <c r="I182" t="s">
        <v>14</v>
      </c>
      <c r="J182" t="s">
        <v>15</v>
      </c>
      <c r="K182" t="s">
        <v>34</v>
      </c>
      <c r="L182" t="s">
        <v>35</v>
      </c>
      <c r="M182" s="1">
        <v>9958.86</v>
      </c>
      <c r="N182" s="1">
        <v>-501.26</v>
      </c>
      <c r="O182">
        <v>0.22</v>
      </c>
    </row>
    <row r="183" spans="1:15" x14ac:dyDescent="0.3">
      <c r="A183" t="str">
        <f xml:space="preserve"> _xlfn.XLOOKUP(H183, 'Customers'!B:B, 'Customers'!A:A)</f>
        <v>CUST_162</v>
      </c>
      <c r="B183" t="str">
        <f>_xlfn.XLOOKUP(L183, Products!C:C, Products!A:A)</f>
        <v>PROD_6</v>
      </c>
      <c r="C183">
        <v>182</v>
      </c>
      <c r="D183" s="2" t="s">
        <v>474</v>
      </c>
      <c r="E183">
        <f>YEAR(Orders[[#This Row],[Order_Date]])</f>
        <v>2022</v>
      </c>
      <c r="F183">
        <f>MONTH(Orders[[#This Row],[Order_Date]])</f>
        <v>4</v>
      </c>
      <c r="G183" s="2" t="s">
        <v>475</v>
      </c>
      <c r="H183" t="s">
        <v>476</v>
      </c>
      <c r="I183" t="s">
        <v>32</v>
      </c>
      <c r="J183" t="s">
        <v>65</v>
      </c>
      <c r="K183" t="s">
        <v>34</v>
      </c>
      <c r="L183" t="s">
        <v>52</v>
      </c>
      <c r="M183" s="1">
        <v>6899.46</v>
      </c>
      <c r="N183" s="1">
        <v>1379.29</v>
      </c>
      <c r="O183">
        <v>0.14000000000000001</v>
      </c>
    </row>
    <row r="184" spans="1:15" x14ac:dyDescent="0.3">
      <c r="A184" t="str">
        <f xml:space="preserve"> _xlfn.XLOOKUP(H184, 'Customers'!B:B, 'Customers'!A:A)</f>
        <v>CUST_163</v>
      </c>
      <c r="B184" t="str">
        <f>_xlfn.XLOOKUP(L184, Products!C:C, Products!A:A)</f>
        <v>PROD_6</v>
      </c>
      <c r="C184">
        <v>183</v>
      </c>
      <c r="D184" s="2" t="s">
        <v>477</v>
      </c>
      <c r="E184">
        <f>YEAR(Orders[[#This Row],[Order_Date]])</f>
        <v>2023</v>
      </c>
      <c r="F184">
        <f>MONTH(Orders[[#This Row],[Order_Date]])</f>
        <v>3</v>
      </c>
      <c r="G184" s="2" t="s">
        <v>478</v>
      </c>
      <c r="H184" t="s">
        <v>479</v>
      </c>
      <c r="I184" t="s">
        <v>21</v>
      </c>
      <c r="J184" t="s">
        <v>65</v>
      </c>
      <c r="K184" t="s">
        <v>34</v>
      </c>
      <c r="L184" t="s">
        <v>52</v>
      </c>
      <c r="M184" s="1">
        <v>3978.24</v>
      </c>
      <c r="N184" s="1">
        <v>-341.38</v>
      </c>
      <c r="O184">
        <v>0.21</v>
      </c>
    </row>
    <row r="185" spans="1:15" x14ac:dyDescent="0.3">
      <c r="A185" t="str">
        <f xml:space="preserve"> _xlfn.XLOOKUP(H185, 'Customers'!B:B, 'Customers'!A:A)</f>
        <v>CUST_27</v>
      </c>
      <c r="B185" t="str">
        <f>_xlfn.XLOOKUP(L185, Products!C:C, Products!A:A)</f>
        <v>PROD_4</v>
      </c>
      <c r="C185">
        <v>184</v>
      </c>
      <c r="D185" s="2" t="s">
        <v>480</v>
      </c>
      <c r="E185">
        <f>YEAR(Orders[[#This Row],[Order_Date]])</f>
        <v>2023</v>
      </c>
      <c r="F185">
        <f>MONTH(Orders[[#This Row],[Order_Date]])</f>
        <v>7</v>
      </c>
      <c r="G185" s="2" t="s">
        <v>481</v>
      </c>
      <c r="H185" t="s">
        <v>108</v>
      </c>
      <c r="I185" t="s">
        <v>21</v>
      </c>
      <c r="J185" t="s">
        <v>15</v>
      </c>
      <c r="K185" t="s">
        <v>34</v>
      </c>
      <c r="L185" t="s">
        <v>35</v>
      </c>
      <c r="M185" s="1">
        <v>8335.5300000000007</v>
      </c>
      <c r="N185" s="1">
        <v>1158.32</v>
      </c>
      <c r="O185">
        <v>0.15</v>
      </c>
    </row>
    <row r="186" spans="1:15" x14ac:dyDescent="0.3">
      <c r="A186" t="str">
        <f xml:space="preserve"> _xlfn.XLOOKUP(H186, 'Customers'!B:B, 'Customers'!A:A)</f>
        <v>CUST_164</v>
      </c>
      <c r="B186" t="str">
        <f>_xlfn.XLOOKUP(L186, Products!C:C, Products!A:A)</f>
        <v>PROD_1</v>
      </c>
      <c r="C186">
        <v>185</v>
      </c>
      <c r="D186" s="2" t="s">
        <v>482</v>
      </c>
      <c r="E186">
        <f>YEAR(Orders[[#This Row],[Order_Date]])</f>
        <v>2022</v>
      </c>
      <c r="F186">
        <f>MONTH(Orders[[#This Row],[Order_Date]])</f>
        <v>9</v>
      </c>
      <c r="G186" s="2" t="s">
        <v>156</v>
      </c>
      <c r="H186" t="s">
        <v>483</v>
      </c>
      <c r="I186" t="s">
        <v>14</v>
      </c>
      <c r="J186" t="s">
        <v>15</v>
      </c>
      <c r="K186" t="s">
        <v>16</v>
      </c>
      <c r="L186" t="s">
        <v>17</v>
      </c>
      <c r="M186" s="1">
        <v>1387.21</v>
      </c>
      <c r="N186" s="1">
        <v>198.16</v>
      </c>
      <c r="O186">
        <v>0.24</v>
      </c>
    </row>
    <row r="187" spans="1:15" x14ac:dyDescent="0.3">
      <c r="A187" t="str">
        <f xml:space="preserve"> _xlfn.XLOOKUP(H187, 'Customers'!B:B, 'Customers'!A:A)</f>
        <v>CUST_165</v>
      </c>
      <c r="B187" t="str">
        <f>_xlfn.XLOOKUP(L187, Products!C:C, Products!A:A)</f>
        <v>PROD_6</v>
      </c>
      <c r="C187">
        <v>186</v>
      </c>
      <c r="D187" s="2" t="s">
        <v>484</v>
      </c>
      <c r="E187">
        <f>YEAR(Orders[[#This Row],[Order_Date]])</f>
        <v>2022</v>
      </c>
      <c r="F187">
        <f>MONTH(Orders[[#This Row],[Order_Date]])</f>
        <v>12</v>
      </c>
      <c r="G187" s="2" t="s">
        <v>485</v>
      </c>
      <c r="H187" t="s">
        <v>486</v>
      </c>
      <c r="I187" t="s">
        <v>21</v>
      </c>
      <c r="J187" t="s">
        <v>65</v>
      </c>
      <c r="K187" t="s">
        <v>34</v>
      </c>
      <c r="L187" t="s">
        <v>52</v>
      </c>
      <c r="M187" s="1">
        <v>5907.29</v>
      </c>
      <c r="N187" s="1">
        <v>-194.7</v>
      </c>
      <c r="O187">
        <v>0.06</v>
      </c>
    </row>
    <row r="188" spans="1:15" x14ac:dyDescent="0.3">
      <c r="A188" t="str">
        <f xml:space="preserve"> _xlfn.XLOOKUP(H188, 'Customers'!B:B, 'Customers'!A:A)</f>
        <v>CUST_166</v>
      </c>
      <c r="B188" t="str">
        <f>_xlfn.XLOOKUP(L188, Products!C:C, Products!A:A)</f>
        <v>PROD_5</v>
      </c>
      <c r="C188">
        <v>187</v>
      </c>
      <c r="D188" s="2" t="s">
        <v>398</v>
      </c>
      <c r="E188">
        <f>YEAR(Orders[[#This Row],[Order_Date]])</f>
        <v>2023</v>
      </c>
      <c r="F188">
        <f>MONTH(Orders[[#This Row],[Order_Date]])</f>
        <v>4</v>
      </c>
      <c r="G188" s="2" t="s">
        <v>487</v>
      </c>
      <c r="H188" t="s">
        <v>488</v>
      </c>
      <c r="I188" t="s">
        <v>32</v>
      </c>
      <c r="J188" t="s">
        <v>15</v>
      </c>
      <c r="K188" t="s">
        <v>34</v>
      </c>
      <c r="L188" t="s">
        <v>39</v>
      </c>
      <c r="M188" s="1">
        <v>4466.8</v>
      </c>
      <c r="N188" s="1">
        <v>1257.82</v>
      </c>
      <c r="O188">
        <v>0.1</v>
      </c>
    </row>
    <row r="189" spans="1:15" x14ac:dyDescent="0.3">
      <c r="A189" t="str">
        <f xml:space="preserve"> _xlfn.XLOOKUP(H189, 'Customers'!B:B, 'Customers'!A:A)</f>
        <v>CUST_167</v>
      </c>
      <c r="B189" t="str">
        <f>_xlfn.XLOOKUP(L189, Products!C:C, Products!A:A)</f>
        <v>PROD_8</v>
      </c>
      <c r="C189">
        <v>188</v>
      </c>
      <c r="D189" s="2" t="s">
        <v>489</v>
      </c>
      <c r="E189">
        <f>YEAR(Orders[[#This Row],[Order_Date]])</f>
        <v>2023</v>
      </c>
      <c r="F189">
        <f>MONTH(Orders[[#This Row],[Order_Date]])</f>
        <v>1</v>
      </c>
      <c r="G189" s="2" t="s">
        <v>490</v>
      </c>
      <c r="H189" t="s">
        <v>491</v>
      </c>
      <c r="I189" t="s">
        <v>32</v>
      </c>
      <c r="J189" t="s">
        <v>15</v>
      </c>
      <c r="K189" t="s">
        <v>27</v>
      </c>
      <c r="L189" t="s">
        <v>73</v>
      </c>
      <c r="M189" s="1">
        <v>6013.66</v>
      </c>
      <c r="N189" s="1">
        <v>540.52</v>
      </c>
      <c r="O189">
        <v>0.1</v>
      </c>
    </row>
    <row r="190" spans="1:15" x14ac:dyDescent="0.3">
      <c r="A190" t="str">
        <f xml:space="preserve"> _xlfn.XLOOKUP(H190, 'Customers'!B:B, 'Customers'!A:A)</f>
        <v>CUST_168</v>
      </c>
      <c r="B190" t="str">
        <f>_xlfn.XLOOKUP(L190, Products!C:C, Products!A:A)</f>
        <v>PROD_6</v>
      </c>
      <c r="C190">
        <v>189</v>
      </c>
      <c r="D190" s="2" t="s">
        <v>492</v>
      </c>
      <c r="E190">
        <f>YEAR(Orders[[#This Row],[Order_Date]])</f>
        <v>2022</v>
      </c>
      <c r="F190">
        <f>MONTH(Orders[[#This Row],[Order_Date]])</f>
        <v>7</v>
      </c>
      <c r="G190" s="2" t="s">
        <v>296</v>
      </c>
      <c r="H190" t="s">
        <v>493</v>
      </c>
      <c r="I190" t="s">
        <v>32</v>
      </c>
      <c r="J190" t="s">
        <v>22</v>
      </c>
      <c r="K190" t="s">
        <v>34</v>
      </c>
      <c r="L190" t="s">
        <v>52</v>
      </c>
      <c r="M190" s="1">
        <v>9114.57</v>
      </c>
      <c r="N190" s="1">
        <v>2252.44</v>
      </c>
      <c r="O190">
        <v>0.06</v>
      </c>
    </row>
    <row r="191" spans="1:15" x14ac:dyDescent="0.3">
      <c r="A191" t="str">
        <f xml:space="preserve"> _xlfn.XLOOKUP(H191, 'Customers'!B:B, 'Customers'!A:A)</f>
        <v>CUST_56</v>
      </c>
      <c r="B191" t="str">
        <f>_xlfn.XLOOKUP(L191, Products!C:C, Products!A:A)</f>
        <v>PROD_7</v>
      </c>
      <c r="C191">
        <v>190</v>
      </c>
      <c r="D191" s="2" t="s">
        <v>494</v>
      </c>
      <c r="E191">
        <f>YEAR(Orders[[#This Row],[Order_Date]])</f>
        <v>2023</v>
      </c>
      <c r="F191">
        <f>MONTH(Orders[[#This Row],[Order_Date]])</f>
        <v>11</v>
      </c>
      <c r="G191" s="2" t="s">
        <v>495</v>
      </c>
      <c r="H191" t="s">
        <v>190</v>
      </c>
      <c r="I191" t="s">
        <v>21</v>
      </c>
      <c r="J191" t="s">
        <v>33</v>
      </c>
      <c r="K191" t="s">
        <v>16</v>
      </c>
      <c r="L191" t="s">
        <v>66</v>
      </c>
      <c r="M191" s="1">
        <v>5124.93</v>
      </c>
      <c r="N191" s="1">
        <v>613.97</v>
      </c>
      <c r="O191">
        <v>0.27</v>
      </c>
    </row>
    <row r="192" spans="1:15" x14ac:dyDescent="0.3">
      <c r="A192" t="str">
        <f xml:space="preserve"> _xlfn.XLOOKUP(H192, 'Customers'!B:B, 'Customers'!A:A)</f>
        <v>CUST_169</v>
      </c>
      <c r="B192" t="str">
        <f>_xlfn.XLOOKUP(L192, Products!C:C, Products!A:A)</f>
        <v>PROD_1</v>
      </c>
      <c r="C192">
        <v>191</v>
      </c>
      <c r="D192" s="2" t="s">
        <v>496</v>
      </c>
      <c r="E192">
        <f>YEAR(Orders[[#This Row],[Order_Date]])</f>
        <v>2022</v>
      </c>
      <c r="F192">
        <f>MONTH(Orders[[#This Row],[Order_Date]])</f>
        <v>5</v>
      </c>
      <c r="G192" s="2" t="s">
        <v>387</v>
      </c>
      <c r="H192" t="s">
        <v>497</v>
      </c>
      <c r="I192" t="s">
        <v>14</v>
      </c>
      <c r="J192" t="s">
        <v>15</v>
      </c>
      <c r="K192" t="s">
        <v>16</v>
      </c>
      <c r="L192" t="s">
        <v>17</v>
      </c>
      <c r="M192" s="1">
        <v>5674.41</v>
      </c>
      <c r="N192" s="1">
        <v>-522.16999999999996</v>
      </c>
      <c r="O192">
        <v>0.23</v>
      </c>
    </row>
    <row r="193" spans="1:15" x14ac:dyDescent="0.3">
      <c r="A193" t="str">
        <f xml:space="preserve"> _xlfn.XLOOKUP(H193, 'Customers'!B:B, 'Customers'!A:A)</f>
        <v>CUST_64</v>
      </c>
      <c r="B193" t="str">
        <f>_xlfn.XLOOKUP(L193, Products!C:C, Products!A:A)</f>
        <v>PROD_4</v>
      </c>
      <c r="C193">
        <v>192</v>
      </c>
      <c r="D193" s="2" t="s">
        <v>237</v>
      </c>
      <c r="E193">
        <f>YEAR(Orders[[#This Row],[Order_Date]])</f>
        <v>2023</v>
      </c>
      <c r="F193">
        <f>MONTH(Orders[[#This Row],[Order_Date]])</f>
        <v>4</v>
      </c>
      <c r="G193" s="2" t="s">
        <v>453</v>
      </c>
      <c r="H193" t="s">
        <v>213</v>
      </c>
      <c r="I193" t="s">
        <v>32</v>
      </c>
      <c r="J193" t="s">
        <v>22</v>
      </c>
      <c r="K193" t="s">
        <v>34</v>
      </c>
      <c r="L193" t="s">
        <v>35</v>
      </c>
      <c r="M193" s="1">
        <v>4209.42</v>
      </c>
      <c r="N193" s="1">
        <v>-156.35</v>
      </c>
      <c r="O193">
        <v>0.22</v>
      </c>
    </row>
    <row r="194" spans="1:15" x14ac:dyDescent="0.3">
      <c r="A194" t="str">
        <f xml:space="preserve"> _xlfn.XLOOKUP(H194, 'Customers'!B:B, 'Customers'!A:A)</f>
        <v>CUST_39</v>
      </c>
      <c r="B194" t="str">
        <f>_xlfn.XLOOKUP(L194, Products!C:C, Products!A:A)</f>
        <v>PROD_7</v>
      </c>
      <c r="C194">
        <v>193</v>
      </c>
      <c r="D194" s="2" t="s">
        <v>498</v>
      </c>
      <c r="E194">
        <f>YEAR(Orders[[#This Row],[Order_Date]])</f>
        <v>2022</v>
      </c>
      <c r="F194">
        <f>MONTH(Orders[[#This Row],[Order_Date]])</f>
        <v>7</v>
      </c>
      <c r="G194" s="2" t="s">
        <v>244</v>
      </c>
      <c r="H194" t="s">
        <v>144</v>
      </c>
      <c r="I194" t="s">
        <v>14</v>
      </c>
      <c r="J194" t="s">
        <v>65</v>
      </c>
      <c r="K194" t="s">
        <v>16</v>
      </c>
      <c r="L194" t="s">
        <v>66</v>
      </c>
      <c r="M194" s="1">
        <v>3665.96</v>
      </c>
      <c r="N194" s="1">
        <v>-138.11000000000001</v>
      </c>
      <c r="O194">
        <v>0.26</v>
      </c>
    </row>
    <row r="195" spans="1:15" x14ac:dyDescent="0.3">
      <c r="A195" t="str">
        <f xml:space="preserve"> _xlfn.XLOOKUP(H195, 'Customers'!B:B, 'Customers'!A:A)</f>
        <v>CUST_123</v>
      </c>
      <c r="B195" t="str">
        <f>_xlfn.XLOOKUP(L195, Products!C:C, Products!A:A)</f>
        <v>PROD_8</v>
      </c>
      <c r="C195">
        <v>194</v>
      </c>
      <c r="D195" s="2" t="s">
        <v>266</v>
      </c>
      <c r="E195">
        <f>YEAR(Orders[[#This Row],[Order_Date]])</f>
        <v>2023</v>
      </c>
      <c r="F195">
        <f>MONTH(Orders[[#This Row],[Order_Date]])</f>
        <v>2</v>
      </c>
      <c r="G195" s="2" t="s">
        <v>261</v>
      </c>
      <c r="H195" t="s">
        <v>380</v>
      </c>
      <c r="I195" t="s">
        <v>32</v>
      </c>
      <c r="J195" t="s">
        <v>22</v>
      </c>
      <c r="K195" t="s">
        <v>27</v>
      </c>
      <c r="L195" t="s">
        <v>73</v>
      </c>
      <c r="M195" s="1">
        <v>2671.02</v>
      </c>
      <c r="N195" s="1">
        <v>420.48</v>
      </c>
      <c r="O195">
        <v>0.11</v>
      </c>
    </row>
    <row r="196" spans="1:15" x14ac:dyDescent="0.3">
      <c r="A196" t="str">
        <f xml:space="preserve"> _xlfn.XLOOKUP(H196, 'Customers'!B:B, 'Customers'!A:A)</f>
        <v>CUST_55</v>
      </c>
      <c r="B196" t="str">
        <f>_xlfn.XLOOKUP(L196, Products!C:C, Products!A:A)</f>
        <v>PROD_3</v>
      </c>
      <c r="C196">
        <v>195</v>
      </c>
      <c r="D196" s="2" t="s">
        <v>194</v>
      </c>
      <c r="E196">
        <f>YEAR(Orders[[#This Row],[Order_Date]])</f>
        <v>2022</v>
      </c>
      <c r="F196">
        <f>MONTH(Orders[[#This Row],[Order_Date]])</f>
        <v>9</v>
      </c>
      <c r="G196" s="2" t="s">
        <v>59</v>
      </c>
      <c r="H196" t="s">
        <v>189</v>
      </c>
      <c r="I196" t="s">
        <v>14</v>
      </c>
      <c r="J196" t="s">
        <v>65</v>
      </c>
      <c r="K196" t="s">
        <v>27</v>
      </c>
      <c r="L196" t="s">
        <v>28</v>
      </c>
      <c r="M196" s="1">
        <v>273.70999999999998</v>
      </c>
      <c r="N196" s="1">
        <v>4.1500000000000004</v>
      </c>
      <c r="O196">
        <v>0.28999999999999998</v>
      </c>
    </row>
    <row r="197" spans="1:15" x14ac:dyDescent="0.3">
      <c r="A197" t="str">
        <f xml:space="preserve"> _xlfn.XLOOKUP(H197, 'Customers'!B:B, 'Customers'!A:A)</f>
        <v>CUST_170</v>
      </c>
      <c r="B197" t="str">
        <f>_xlfn.XLOOKUP(L197, Products!C:C, Products!A:A)</f>
        <v>PROD_1</v>
      </c>
      <c r="C197">
        <v>196</v>
      </c>
      <c r="D197" s="2" t="s">
        <v>499</v>
      </c>
      <c r="E197">
        <f>YEAR(Orders[[#This Row],[Order_Date]])</f>
        <v>2022</v>
      </c>
      <c r="F197">
        <f>MONTH(Orders[[#This Row],[Order_Date]])</f>
        <v>9</v>
      </c>
      <c r="G197" s="2" t="s">
        <v>194</v>
      </c>
      <c r="H197" t="s">
        <v>500</v>
      </c>
      <c r="I197" t="s">
        <v>14</v>
      </c>
      <c r="J197" t="s">
        <v>22</v>
      </c>
      <c r="K197" t="s">
        <v>27</v>
      </c>
      <c r="L197" t="s">
        <v>17</v>
      </c>
      <c r="M197" s="1">
        <v>4770.28</v>
      </c>
      <c r="N197" s="1">
        <v>620.87</v>
      </c>
      <c r="O197">
        <v>0.03</v>
      </c>
    </row>
    <row r="198" spans="1:15" x14ac:dyDescent="0.3">
      <c r="A198" t="str">
        <f xml:space="preserve"> _xlfn.XLOOKUP(H198, 'Customers'!B:B, 'Customers'!A:A)</f>
        <v>CUST_171</v>
      </c>
      <c r="B198" t="str">
        <f>_xlfn.XLOOKUP(L198, Products!C:C, Products!A:A)</f>
        <v>PROD_6</v>
      </c>
      <c r="C198">
        <v>197</v>
      </c>
      <c r="D198" s="2" t="s">
        <v>501</v>
      </c>
      <c r="E198">
        <f>YEAR(Orders[[#This Row],[Order_Date]])</f>
        <v>2022</v>
      </c>
      <c r="F198">
        <f>MONTH(Orders[[#This Row],[Order_Date]])</f>
        <v>10</v>
      </c>
      <c r="G198" s="2" t="s">
        <v>502</v>
      </c>
      <c r="H198" t="s">
        <v>503</v>
      </c>
      <c r="I198" t="s">
        <v>14</v>
      </c>
      <c r="J198" t="s">
        <v>22</v>
      </c>
      <c r="K198" t="s">
        <v>34</v>
      </c>
      <c r="L198" t="s">
        <v>52</v>
      </c>
      <c r="M198" s="1">
        <v>5475.08</v>
      </c>
      <c r="N198" s="1">
        <v>1140.22</v>
      </c>
      <c r="O198">
        <v>0.11</v>
      </c>
    </row>
    <row r="199" spans="1:15" x14ac:dyDescent="0.3">
      <c r="A199" t="str">
        <f xml:space="preserve"> _xlfn.XLOOKUP(H199, 'Customers'!B:B, 'Customers'!A:A)</f>
        <v>CUST_172</v>
      </c>
      <c r="B199" t="str">
        <f>_xlfn.XLOOKUP(L199, Products!C:C, Products!A:A)</f>
        <v>PROD_2</v>
      </c>
      <c r="C199">
        <v>198</v>
      </c>
      <c r="D199" s="2" t="s">
        <v>504</v>
      </c>
      <c r="E199">
        <f>YEAR(Orders[[#This Row],[Order_Date]])</f>
        <v>2023</v>
      </c>
      <c r="F199">
        <f>MONTH(Orders[[#This Row],[Order_Date]])</f>
        <v>2</v>
      </c>
      <c r="G199" s="2" t="s">
        <v>505</v>
      </c>
      <c r="H199" t="s">
        <v>506</v>
      </c>
      <c r="I199" t="s">
        <v>21</v>
      </c>
      <c r="J199" t="s">
        <v>15</v>
      </c>
      <c r="K199" t="s">
        <v>16</v>
      </c>
      <c r="L199" t="s">
        <v>23</v>
      </c>
      <c r="M199" s="1">
        <v>5301.72</v>
      </c>
      <c r="N199" s="1">
        <v>248.56</v>
      </c>
      <c r="O199">
        <v>0.14000000000000001</v>
      </c>
    </row>
    <row r="200" spans="1:15" x14ac:dyDescent="0.3">
      <c r="A200" t="str">
        <f xml:space="preserve"> _xlfn.XLOOKUP(H200, 'Customers'!B:B, 'Customers'!A:A)</f>
        <v>CUST_173</v>
      </c>
      <c r="B200" t="str">
        <f>_xlfn.XLOOKUP(L200, Products!C:C, Products!A:A)</f>
        <v>PROD_5</v>
      </c>
      <c r="C200">
        <v>199</v>
      </c>
      <c r="D200" s="2" t="s">
        <v>92</v>
      </c>
      <c r="E200">
        <f>YEAR(Orders[[#This Row],[Order_Date]])</f>
        <v>2023</v>
      </c>
      <c r="F200">
        <f>MONTH(Orders[[#This Row],[Order_Date]])</f>
        <v>9</v>
      </c>
      <c r="G200" s="2" t="s">
        <v>507</v>
      </c>
      <c r="H200" t="s">
        <v>508</v>
      </c>
      <c r="I200" t="s">
        <v>32</v>
      </c>
      <c r="J200" t="s">
        <v>22</v>
      </c>
      <c r="K200" t="s">
        <v>34</v>
      </c>
      <c r="L200" t="s">
        <v>39</v>
      </c>
      <c r="M200" s="1">
        <v>6151.64</v>
      </c>
      <c r="N200" s="1">
        <v>810.41</v>
      </c>
      <c r="O200">
        <v>0.25</v>
      </c>
    </row>
    <row r="201" spans="1:15" x14ac:dyDescent="0.3">
      <c r="A201" t="str">
        <f xml:space="preserve"> _xlfn.XLOOKUP(H201, 'Customers'!B:B, 'Customers'!A:A)</f>
        <v>CUST_174</v>
      </c>
      <c r="B201" t="str">
        <f>_xlfn.XLOOKUP(L201, Products!C:C, Products!A:A)</f>
        <v>PROD_3</v>
      </c>
      <c r="C201">
        <v>200</v>
      </c>
      <c r="D201" s="2" t="s">
        <v>509</v>
      </c>
      <c r="E201">
        <f>YEAR(Orders[[#This Row],[Order_Date]])</f>
        <v>2023</v>
      </c>
      <c r="F201">
        <f>MONTH(Orders[[#This Row],[Order_Date]])</f>
        <v>9</v>
      </c>
      <c r="G201" s="2" t="s">
        <v>391</v>
      </c>
      <c r="H201" t="s">
        <v>510</v>
      </c>
      <c r="I201" t="s">
        <v>21</v>
      </c>
      <c r="J201" t="s">
        <v>65</v>
      </c>
      <c r="K201" t="s">
        <v>27</v>
      </c>
      <c r="L201" t="s">
        <v>28</v>
      </c>
      <c r="M201" s="1">
        <v>9898.4500000000007</v>
      </c>
      <c r="N201" s="1">
        <v>707.51</v>
      </c>
      <c r="O201">
        <v>0.26</v>
      </c>
    </row>
    <row r="202" spans="1:15" x14ac:dyDescent="0.3">
      <c r="A202" t="str">
        <f xml:space="preserve"> _xlfn.XLOOKUP(H202, 'Customers'!B:B, 'Customers'!A:A)</f>
        <v>CUST_175</v>
      </c>
      <c r="B202" t="str">
        <f>_xlfn.XLOOKUP(L202, Products!C:C, Products!A:A)</f>
        <v>PROD_5</v>
      </c>
      <c r="C202">
        <v>201</v>
      </c>
      <c r="D202" s="2" t="s">
        <v>284</v>
      </c>
      <c r="E202">
        <f>YEAR(Orders[[#This Row],[Order_Date]])</f>
        <v>2022</v>
      </c>
      <c r="F202">
        <f>MONTH(Orders[[#This Row],[Order_Date]])</f>
        <v>5</v>
      </c>
      <c r="G202" s="2" t="s">
        <v>511</v>
      </c>
      <c r="H202" t="s">
        <v>512</v>
      </c>
      <c r="I202" t="s">
        <v>14</v>
      </c>
      <c r="J202" t="s">
        <v>22</v>
      </c>
      <c r="K202" t="s">
        <v>34</v>
      </c>
      <c r="L202" t="s">
        <v>39</v>
      </c>
      <c r="M202" s="1">
        <v>2498.0100000000002</v>
      </c>
      <c r="N202" s="1">
        <v>118.94</v>
      </c>
      <c r="O202">
        <v>0.17</v>
      </c>
    </row>
    <row r="203" spans="1:15" x14ac:dyDescent="0.3">
      <c r="A203" t="str">
        <f xml:space="preserve"> _xlfn.XLOOKUP(H203, 'Customers'!B:B, 'Customers'!A:A)</f>
        <v>CUST_176</v>
      </c>
      <c r="B203" t="str">
        <f>_xlfn.XLOOKUP(L203, Products!C:C, Products!A:A)</f>
        <v>PROD_3</v>
      </c>
      <c r="C203">
        <v>202</v>
      </c>
      <c r="D203" s="2" t="s">
        <v>513</v>
      </c>
      <c r="E203">
        <f>YEAR(Orders[[#This Row],[Order_Date]])</f>
        <v>2022</v>
      </c>
      <c r="F203">
        <f>MONTH(Orders[[#This Row],[Order_Date]])</f>
        <v>3</v>
      </c>
      <c r="G203" s="2" t="s">
        <v>514</v>
      </c>
      <c r="H203" t="s">
        <v>515</v>
      </c>
      <c r="I203" t="s">
        <v>21</v>
      </c>
      <c r="J203" t="s">
        <v>65</v>
      </c>
      <c r="K203" t="s">
        <v>27</v>
      </c>
      <c r="L203" t="s">
        <v>28</v>
      </c>
      <c r="M203" s="1">
        <v>1864.98</v>
      </c>
      <c r="N203" s="1">
        <v>281.35000000000002</v>
      </c>
      <c r="O203">
        <v>0.11</v>
      </c>
    </row>
    <row r="204" spans="1:15" x14ac:dyDescent="0.3">
      <c r="A204" t="str">
        <f xml:space="preserve"> _xlfn.XLOOKUP(H204, 'Customers'!B:B, 'Customers'!A:A)</f>
        <v>CUST_141</v>
      </c>
      <c r="B204" t="str">
        <f>_xlfn.XLOOKUP(L204, Products!C:C, Products!A:A)</f>
        <v>PROD_6</v>
      </c>
      <c r="C204">
        <v>203</v>
      </c>
      <c r="D204" s="2" t="s">
        <v>113</v>
      </c>
      <c r="E204">
        <f>YEAR(Orders[[#This Row],[Order_Date]])</f>
        <v>2022</v>
      </c>
      <c r="F204">
        <f>MONTH(Orders[[#This Row],[Order_Date]])</f>
        <v>2</v>
      </c>
      <c r="G204" s="2" t="s">
        <v>516</v>
      </c>
      <c r="H204" t="s">
        <v>430</v>
      </c>
      <c r="I204" t="s">
        <v>21</v>
      </c>
      <c r="J204" t="s">
        <v>65</v>
      </c>
      <c r="K204" t="s">
        <v>34</v>
      </c>
      <c r="L204" t="s">
        <v>52</v>
      </c>
      <c r="M204" s="1">
        <v>1088.74</v>
      </c>
      <c r="N204" s="1">
        <v>-58.32</v>
      </c>
      <c r="O204">
        <v>0.18</v>
      </c>
    </row>
    <row r="205" spans="1:15" x14ac:dyDescent="0.3">
      <c r="A205" t="str">
        <f xml:space="preserve"> _xlfn.XLOOKUP(H205, 'Customers'!B:B, 'Customers'!A:A)</f>
        <v>CUST_177</v>
      </c>
      <c r="B205" t="str">
        <f>_xlfn.XLOOKUP(L205, Products!C:C, Products!A:A)</f>
        <v>PROD_1</v>
      </c>
      <c r="C205">
        <v>204</v>
      </c>
      <c r="D205" s="2" t="s">
        <v>432</v>
      </c>
      <c r="E205">
        <f>YEAR(Orders[[#This Row],[Order_Date]])</f>
        <v>2022</v>
      </c>
      <c r="F205">
        <f>MONTH(Orders[[#This Row],[Order_Date]])</f>
        <v>3</v>
      </c>
      <c r="G205" s="2" t="s">
        <v>428</v>
      </c>
      <c r="H205" t="s">
        <v>517</v>
      </c>
      <c r="I205" t="s">
        <v>21</v>
      </c>
      <c r="J205" t="s">
        <v>65</v>
      </c>
      <c r="K205" t="s">
        <v>16</v>
      </c>
      <c r="L205" t="s">
        <v>17</v>
      </c>
      <c r="M205" s="1">
        <v>6919.9</v>
      </c>
      <c r="N205" s="1">
        <v>459.62</v>
      </c>
      <c r="O205">
        <v>0.15</v>
      </c>
    </row>
    <row r="206" spans="1:15" x14ac:dyDescent="0.3">
      <c r="A206" t="str">
        <f xml:space="preserve"> _xlfn.XLOOKUP(H206, 'Customers'!B:B, 'Customers'!A:A)</f>
        <v>CUST_178</v>
      </c>
      <c r="B206" t="str">
        <f>_xlfn.XLOOKUP(L206, Products!C:C, Products!A:A)</f>
        <v>PROD_8</v>
      </c>
      <c r="C206">
        <v>205</v>
      </c>
      <c r="D206" s="2" t="s">
        <v>518</v>
      </c>
      <c r="E206">
        <f>YEAR(Orders[[#This Row],[Order_Date]])</f>
        <v>2022</v>
      </c>
      <c r="F206">
        <f>MONTH(Orders[[#This Row],[Order_Date]])</f>
        <v>6</v>
      </c>
      <c r="G206" s="2" t="s">
        <v>519</v>
      </c>
      <c r="H206" t="s">
        <v>520</v>
      </c>
      <c r="I206" t="s">
        <v>21</v>
      </c>
      <c r="J206" t="s">
        <v>65</v>
      </c>
      <c r="K206" t="s">
        <v>27</v>
      </c>
      <c r="L206" t="s">
        <v>73</v>
      </c>
      <c r="M206" s="1">
        <v>8300.09</v>
      </c>
      <c r="N206" s="1">
        <v>2064.56</v>
      </c>
      <c r="O206">
        <v>0.14000000000000001</v>
      </c>
    </row>
    <row r="207" spans="1:15" x14ac:dyDescent="0.3">
      <c r="A207" t="str">
        <f xml:space="preserve"> _xlfn.XLOOKUP(H207, 'Customers'!B:B, 'Customers'!A:A)</f>
        <v>CUST_179</v>
      </c>
      <c r="B207" t="str">
        <f>_xlfn.XLOOKUP(L207, Products!C:C, Products!A:A)</f>
        <v>PROD_1</v>
      </c>
      <c r="C207">
        <v>206</v>
      </c>
      <c r="D207" s="2" t="s">
        <v>521</v>
      </c>
      <c r="E207">
        <f>YEAR(Orders[[#This Row],[Order_Date]])</f>
        <v>2022</v>
      </c>
      <c r="F207">
        <f>MONTH(Orders[[#This Row],[Order_Date]])</f>
        <v>7</v>
      </c>
      <c r="G207" s="2" t="s">
        <v>522</v>
      </c>
      <c r="H207" t="s">
        <v>523</v>
      </c>
      <c r="I207" t="s">
        <v>21</v>
      </c>
      <c r="J207" t="s">
        <v>65</v>
      </c>
      <c r="K207" t="s">
        <v>27</v>
      </c>
      <c r="L207" t="s">
        <v>17</v>
      </c>
      <c r="M207" s="1">
        <v>1991.68</v>
      </c>
      <c r="N207" s="1">
        <v>356.7</v>
      </c>
      <c r="O207">
        <v>0.01</v>
      </c>
    </row>
    <row r="208" spans="1:15" x14ac:dyDescent="0.3">
      <c r="A208" t="str">
        <f xml:space="preserve"> _xlfn.XLOOKUP(H208, 'Customers'!B:B, 'Customers'!A:A)</f>
        <v>CUST_180</v>
      </c>
      <c r="B208" t="str">
        <f>_xlfn.XLOOKUP(L208, Products!C:C, Products!A:A)</f>
        <v>PROD_8</v>
      </c>
      <c r="C208">
        <v>207</v>
      </c>
      <c r="D208" s="2" t="s">
        <v>524</v>
      </c>
      <c r="E208">
        <f>YEAR(Orders[[#This Row],[Order_Date]])</f>
        <v>2023</v>
      </c>
      <c r="F208">
        <f>MONTH(Orders[[#This Row],[Order_Date]])</f>
        <v>10</v>
      </c>
      <c r="G208" s="2" t="s">
        <v>525</v>
      </c>
      <c r="H208" t="s">
        <v>526</v>
      </c>
      <c r="I208" t="s">
        <v>32</v>
      </c>
      <c r="J208" t="s">
        <v>65</v>
      </c>
      <c r="K208" t="s">
        <v>27</v>
      </c>
      <c r="L208" t="s">
        <v>73</v>
      </c>
      <c r="M208" s="1">
        <v>9760</v>
      </c>
      <c r="N208" s="1">
        <v>2225.29</v>
      </c>
      <c r="O208">
        <v>0.11</v>
      </c>
    </row>
    <row r="209" spans="1:15" x14ac:dyDescent="0.3">
      <c r="A209" t="str">
        <f xml:space="preserve"> _xlfn.XLOOKUP(H209, 'Customers'!B:B, 'Customers'!A:A)</f>
        <v>CUST_181</v>
      </c>
      <c r="B209" t="str">
        <f>_xlfn.XLOOKUP(L209, Products!C:C, Products!A:A)</f>
        <v>PROD_4</v>
      </c>
      <c r="C209">
        <v>208</v>
      </c>
      <c r="D209" s="2" t="s">
        <v>527</v>
      </c>
      <c r="E209">
        <f>YEAR(Orders[[#This Row],[Order_Date]])</f>
        <v>2022</v>
      </c>
      <c r="F209">
        <f>MONTH(Orders[[#This Row],[Order_Date]])</f>
        <v>7</v>
      </c>
      <c r="G209" s="2" t="s">
        <v>528</v>
      </c>
      <c r="H209" t="s">
        <v>529</v>
      </c>
      <c r="I209" t="s">
        <v>32</v>
      </c>
      <c r="J209" t="s">
        <v>15</v>
      </c>
      <c r="K209" t="s">
        <v>34</v>
      </c>
      <c r="L209" t="s">
        <v>35</v>
      </c>
      <c r="M209" s="1">
        <v>8576.25</v>
      </c>
      <c r="N209" s="1">
        <v>138.19999999999999</v>
      </c>
      <c r="O209">
        <v>0.27</v>
      </c>
    </row>
    <row r="210" spans="1:15" x14ac:dyDescent="0.3">
      <c r="A210" t="str">
        <f xml:space="preserve"> _xlfn.XLOOKUP(H210, 'Customers'!B:B, 'Customers'!A:A)</f>
        <v>CUST_182</v>
      </c>
      <c r="B210" t="str">
        <f>_xlfn.XLOOKUP(L210, Products!C:C, Products!A:A)</f>
        <v>PROD_5</v>
      </c>
      <c r="C210">
        <v>209</v>
      </c>
      <c r="D210" s="2" t="s">
        <v>530</v>
      </c>
      <c r="E210">
        <f>YEAR(Orders[[#This Row],[Order_Date]])</f>
        <v>2023</v>
      </c>
      <c r="F210">
        <f>MONTH(Orders[[#This Row],[Order_Date]])</f>
        <v>10</v>
      </c>
      <c r="G210" s="2" t="s">
        <v>94</v>
      </c>
      <c r="H210" t="s">
        <v>531</v>
      </c>
      <c r="I210" t="s">
        <v>14</v>
      </c>
      <c r="J210" t="s">
        <v>33</v>
      </c>
      <c r="K210" t="s">
        <v>34</v>
      </c>
      <c r="L210" t="s">
        <v>39</v>
      </c>
      <c r="M210" s="1">
        <v>900.11</v>
      </c>
      <c r="N210" s="1">
        <v>100.88</v>
      </c>
      <c r="O210">
        <v>0.27</v>
      </c>
    </row>
    <row r="211" spans="1:15" x14ac:dyDescent="0.3">
      <c r="A211" t="str">
        <f xml:space="preserve"> _xlfn.XLOOKUP(H211, 'Customers'!B:B, 'Customers'!A:A)</f>
        <v>CUST_183</v>
      </c>
      <c r="B211" t="str">
        <f>_xlfn.XLOOKUP(L211, Products!C:C, Products!A:A)</f>
        <v>PROD_6</v>
      </c>
      <c r="C211">
        <v>210</v>
      </c>
      <c r="D211" s="2" t="s">
        <v>338</v>
      </c>
      <c r="E211">
        <f>YEAR(Orders[[#This Row],[Order_Date]])</f>
        <v>2023</v>
      </c>
      <c r="F211">
        <f>MONTH(Orders[[#This Row],[Order_Date]])</f>
        <v>9</v>
      </c>
      <c r="G211" s="2" t="s">
        <v>161</v>
      </c>
      <c r="H211" t="s">
        <v>532</v>
      </c>
      <c r="I211" t="s">
        <v>21</v>
      </c>
      <c r="J211" t="s">
        <v>33</v>
      </c>
      <c r="K211" t="s">
        <v>34</v>
      </c>
      <c r="L211" t="s">
        <v>52</v>
      </c>
      <c r="M211" s="1">
        <v>7782.18</v>
      </c>
      <c r="N211" s="1">
        <v>2205.2800000000002</v>
      </c>
      <c r="O211">
        <v>0.14000000000000001</v>
      </c>
    </row>
    <row r="212" spans="1:15" x14ac:dyDescent="0.3">
      <c r="A212" t="str">
        <f xml:space="preserve"> _xlfn.XLOOKUP(H212, 'Customers'!B:B, 'Customers'!A:A)</f>
        <v>CUST_184</v>
      </c>
      <c r="B212" t="str">
        <f>_xlfn.XLOOKUP(L212, Products!C:C, Products!A:A)</f>
        <v>PROD_8</v>
      </c>
      <c r="C212">
        <v>211</v>
      </c>
      <c r="D212" s="2" t="s">
        <v>200</v>
      </c>
      <c r="E212">
        <f>YEAR(Orders[[#This Row],[Order_Date]])</f>
        <v>2023</v>
      </c>
      <c r="F212">
        <f>MONTH(Orders[[#This Row],[Order_Date]])</f>
        <v>1</v>
      </c>
      <c r="G212" s="2" t="s">
        <v>533</v>
      </c>
      <c r="H212" t="s">
        <v>534</v>
      </c>
      <c r="I212" t="s">
        <v>21</v>
      </c>
      <c r="J212" t="s">
        <v>65</v>
      </c>
      <c r="K212" t="s">
        <v>27</v>
      </c>
      <c r="L212" t="s">
        <v>73</v>
      </c>
      <c r="M212" s="1">
        <v>4404.34</v>
      </c>
      <c r="N212" s="1">
        <v>761.57</v>
      </c>
      <c r="O212">
        <v>0.02</v>
      </c>
    </row>
    <row r="213" spans="1:15" x14ac:dyDescent="0.3">
      <c r="A213" t="str">
        <f xml:space="preserve"> _xlfn.XLOOKUP(H213, 'Customers'!B:B, 'Customers'!A:A)</f>
        <v>CUST_185</v>
      </c>
      <c r="B213" t="str">
        <f>_xlfn.XLOOKUP(L213, Products!C:C, Products!A:A)</f>
        <v>PROD_1</v>
      </c>
      <c r="C213">
        <v>212</v>
      </c>
      <c r="D213" s="2" t="s">
        <v>535</v>
      </c>
      <c r="E213">
        <f>YEAR(Orders[[#This Row],[Order_Date]])</f>
        <v>2022</v>
      </c>
      <c r="F213">
        <f>MONTH(Orders[[#This Row],[Order_Date]])</f>
        <v>1</v>
      </c>
      <c r="G213" s="2" t="s">
        <v>112</v>
      </c>
      <c r="H213" t="s">
        <v>536</v>
      </c>
      <c r="I213" t="s">
        <v>21</v>
      </c>
      <c r="J213" t="s">
        <v>33</v>
      </c>
      <c r="K213" t="s">
        <v>16</v>
      </c>
      <c r="L213" t="s">
        <v>17</v>
      </c>
      <c r="M213" s="1">
        <v>4273.8</v>
      </c>
      <c r="N213" s="1">
        <v>-175.15</v>
      </c>
      <c r="O213">
        <v>0.19</v>
      </c>
    </row>
    <row r="214" spans="1:15" x14ac:dyDescent="0.3">
      <c r="A214" t="str">
        <f xml:space="preserve"> _xlfn.XLOOKUP(H214, 'Customers'!B:B, 'Customers'!A:A)</f>
        <v>CUST_186</v>
      </c>
      <c r="B214" t="str">
        <f>_xlfn.XLOOKUP(L214, Products!C:C, Products!A:A)</f>
        <v>PROD_1</v>
      </c>
      <c r="C214">
        <v>213</v>
      </c>
      <c r="D214" s="2" t="s">
        <v>257</v>
      </c>
      <c r="E214">
        <f>YEAR(Orders[[#This Row],[Order_Date]])</f>
        <v>2023</v>
      </c>
      <c r="F214">
        <f>MONTH(Orders[[#This Row],[Order_Date]])</f>
        <v>12</v>
      </c>
      <c r="G214" s="2" t="s">
        <v>537</v>
      </c>
      <c r="H214" t="s">
        <v>538</v>
      </c>
      <c r="I214" t="s">
        <v>32</v>
      </c>
      <c r="J214" t="s">
        <v>65</v>
      </c>
      <c r="K214" t="s">
        <v>27</v>
      </c>
      <c r="L214" t="s">
        <v>17</v>
      </c>
      <c r="M214" s="1">
        <v>6725.81</v>
      </c>
      <c r="N214" s="1">
        <v>-16.079999999999998</v>
      </c>
      <c r="O214">
        <v>0.15</v>
      </c>
    </row>
    <row r="215" spans="1:15" x14ac:dyDescent="0.3">
      <c r="A215" t="str">
        <f xml:space="preserve"> _xlfn.XLOOKUP(H215, 'Customers'!B:B, 'Customers'!A:A)</f>
        <v>CUST_121</v>
      </c>
      <c r="B215" t="str">
        <f>_xlfn.XLOOKUP(L215, Products!C:C, Products!A:A)</f>
        <v>PROD_1</v>
      </c>
      <c r="C215">
        <v>214</v>
      </c>
      <c r="D215" s="2" t="s">
        <v>539</v>
      </c>
      <c r="E215">
        <f>YEAR(Orders[[#This Row],[Order_Date]])</f>
        <v>2023</v>
      </c>
      <c r="F215">
        <f>MONTH(Orders[[#This Row],[Order_Date]])</f>
        <v>1</v>
      </c>
      <c r="G215" s="2" t="s">
        <v>540</v>
      </c>
      <c r="H215" t="s">
        <v>375</v>
      </c>
      <c r="I215" t="s">
        <v>14</v>
      </c>
      <c r="J215" t="s">
        <v>65</v>
      </c>
      <c r="K215" t="s">
        <v>16</v>
      </c>
      <c r="L215" t="s">
        <v>17</v>
      </c>
      <c r="M215" s="1">
        <v>6818.71</v>
      </c>
      <c r="N215" s="1">
        <v>1312.77</v>
      </c>
      <c r="O215">
        <v>0.09</v>
      </c>
    </row>
    <row r="216" spans="1:15" x14ac:dyDescent="0.3">
      <c r="A216" t="str">
        <f xml:space="preserve"> _xlfn.XLOOKUP(H216, 'Customers'!B:B, 'Customers'!A:A)</f>
        <v>CUST_187</v>
      </c>
      <c r="B216" t="str">
        <f>_xlfn.XLOOKUP(L216, Products!C:C, Products!A:A)</f>
        <v>PROD_1</v>
      </c>
      <c r="C216">
        <v>215</v>
      </c>
      <c r="D216" s="2" t="s">
        <v>541</v>
      </c>
      <c r="E216">
        <f>YEAR(Orders[[#This Row],[Order_Date]])</f>
        <v>2022</v>
      </c>
      <c r="F216">
        <f>MONTH(Orders[[#This Row],[Order_Date]])</f>
        <v>6</v>
      </c>
      <c r="G216" s="2" t="s">
        <v>542</v>
      </c>
      <c r="H216" t="s">
        <v>543</v>
      </c>
      <c r="I216" t="s">
        <v>14</v>
      </c>
      <c r="J216" t="s">
        <v>33</v>
      </c>
      <c r="K216" t="s">
        <v>16</v>
      </c>
      <c r="L216" t="s">
        <v>17</v>
      </c>
      <c r="M216" s="1">
        <v>2268.92</v>
      </c>
      <c r="N216" s="1">
        <v>-62.82</v>
      </c>
      <c r="O216">
        <v>0.09</v>
      </c>
    </row>
    <row r="217" spans="1:15" x14ac:dyDescent="0.3">
      <c r="A217" t="str">
        <f xml:space="preserve"> _xlfn.XLOOKUP(H217, 'Customers'!B:B, 'Customers'!A:A)</f>
        <v>CUST_188</v>
      </c>
      <c r="B217" t="str">
        <f>_xlfn.XLOOKUP(L217, Products!C:C, Products!A:A)</f>
        <v>PROD_7</v>
      </c>
      <c r="C217">
        <v>216</v>
      </c>
      <c r="D217" s="2" t="s">
        <v>544</v>
      </c>
      <c r="E217">
        <f>YEAR(Orders[[#This Row],[Order_Date]])</f>
        <v>2023</v>
      </c>
      <c r="F217">
        <f>MONTH(Orders[[#This Row],[Order_Date]])</f>
        <v>7</v>
      </c>
      <c r="G217" s="2" t="s">
        <v>545</v>
      </c>
      <c r="H217" t="s">
        <v>546</v>
      </c>
      <c r="I217" t="s">
        <v>14</v>
      </c>
      <c r="J217" t="s">
        <v>15</v>
      </c>
      <c r="K217" t="s">
        <v>16</v>
      </c>
      <c r="L217" t="s">
        <v>66</v>
      </c>
      <c r="M217" s="1">
        <v>5839.33</v>
      </c>
      <c r="N217" s="1">
        <v>1015.99</v>
      </c>
      <c r="O217">
        <v>0.23</v>
      </c>
    </row>
    <row r="218" spans="1:15" x14ac:dyDescent="0.3">
      <c r="A218" t="str">
        <f xml:space="preserve"> _xlfn.XLOOKUP(H218, 'Customers'!B:B, 'Customers'!A:A)</f>
        <v>CUST_189</v>
      </c>
      <c r="B218" t="str">
        <f>_xlfn.XLOOKUP(L218, Products!C:C, Products!A:A)</f>
        <v>PROD_1</v>
      </c>
      <c r="C218">
        <v>217</v>
      </c>
      <c r="D218" s="2" t="s">
        <v>220</v>
      </c>
      <c r="E218">
        <f>YEAR(Orders[[#This Row],[Order_Date]])</f>
        <v>2022</v>
      </c>
      <c r="F218">
        <f>MONTH(Orders[[#This Row],[Order_Date]])</f>
        <v>5</v>
      </c>
      <c r="G218" s="2" t="s">
        <v>221</v>
      </c>
      <c r="H218" t="s">
        <v>547</v>
      </c>
      <c r="I218" t="s">
        <v>14</v>
      </c>
      <c r="J218" t="s">
        <v>33</v>
      </c>
      <c r="K218" t="s">
        <v>16</v>
      </c>
      <c r="L218" t="s">
        <v>17</v>
      </c>
      <c r="M218" s="1">
        <v>2969.78</v>
      </c>
      <c r="N218" s="1">
        <v>174.26</v>
      </c>
      <c r="O218">
        <v>0.28000000000000003</v>
      </c>
    </row>
    <row r="219" spans="1:15" x14ac:dyDescent="0.3">
      <c r="A219" t="str">
        <f xml:space="preserve"> _xlfn.XLOOKUP(H219, 'Customers'!B:B, 'Customers'!A:A)</f>
        <v>CUST_190</v>
      </c>
      <c r="B219" t="str">
        <f>_xlfn.XLOOKUP(L219, Products!C:C, Products!A:A)</f>
        <v>PROD_6</v>
      </c>
      <c r="C219">
        <v>218</v>
      </c>
      <c r="D219" s="2" t="s">
        <v>257</v>
      </c>
      <c r="E219">
        <f>YEAR(Orders[[#This Row],[Order_Date]])</f>
        <v>2023</v>
      </c>
      <c r="F219">
        <f>MONTH(Orders[[#This Row],[Order_Date]])</f>
        <v>12</v>
      </c>
      <c r="G219" s="2" t="s">
        <v>548</v>
      </c>
      <c r="H219" t="s">
        <v>549</v>
      </c>
      <c r="I219" t="s">
        <v>32</v>
      </c>
      <c r="J219" t="s">
        <v>15</v>
      </c>
      <c r="K219" t="s">
        <v>34</v>
      </c>
      <c r="L219" t="s">
        <v>52</v>
      </c>
      <c r="M219" s="1">
        <v>5805.76</v>
      </c>
      <c r="N219" s="1">
        <v>1184.6500000000001</v>
      </c>
      <c r="O219">
        <v>0.04</v>
      </c>
    </row>
    <row r="220" spans="1:15" x14ac:dyDescent="0.3">
      <c r="A220" t="str">
        <f xml:space="preserve"> _xlfn.XLOOKUP(H220, 'Customers'!B:B, 'Customers'!A:A)</f>
        <v>CUST_191</v>
      </c>
      <c r="B220" t="str">
        <f>_xlfn.XLOOKUP(L220, Products!C:C, Products!A:A)</f>
        <v>PROD_8</v>
      </c>
      <c r="C220">
        <v>219</v>
      </c>
      <c r="D220" s="2" t="s">
        <v>550</v>
      </c>
      <c r="E220">
        <f>YEAR(Orders[[#This Row],[Order_Date]])</f>
        <v>2022</v>
      </c>
      <c r="F220">
        <f>MONTH(Orders[[#This Row],[Order_Date]])</f>
        <v>1</v>
      </c>
      <c r="G220" s="2" t="s">
        <v>112</v>
      </c>
      <c r="H220" t="s">
        <v>551</v>
      </c>
      <c r="I220" t="s">
        <v>32</v>
      </c>
      <c r="J220" t="s">
        <v>15</v>
      </c>
      <c r="K220" t="s">
        <v>27</v>
      </c>
      <c r="L220" t="s">
        <v>73</v>
      </c>
      <c r="M220" s="1">
        <v>5720.63</v>
      </c>
      <c r="N220" s="1">
        <v>-301.41000000000003</v>
      </c>
      <c r="O220">
        <v>0.11</v>
      </c>
    </row>
    <row r="221" spans="1:15" x14ac:dyDescent="0.3">
      <c r="A221" t="str">
        <f xml:space="preserve"> _xlfn.XLOOKUP(H221, 'Customers'!B:B, 'Customers'!A:A)</f>
        <v>CUST_192</v>
      </c>
      <c r="B221" t="str">
        <f>_xlfn.XLOOKUP(L221, Products!C:C, Products!A:A)</f>
        <v>PROD_8</v>
      </c>
      <c r="C221">
        <v>220</v>
      </c>
      <c r="D221" s="2" t="s">
        <v>43</v>
      </c>
      <c r="E221">
        <f>YEAR(Orders[[#This Row],[Order_Date]])</f>
        <v>2023</v>
      </c>
      <c r="F221">
        <f>MONTH(Orders[[#This Row],[Order_Date]])</f>
        <v>12</v>
      </c>
      <c r="G221" s="2" t="s">
        <v>552</v>
      </c>
      <c r="H221" t="s">
        <v>553</v>
      </c>
      <c r="I221" t="s">
        <v>21</v>
      </c>
      <c r="J221" t="s">
        <v>65</v>
      </c>
      <c r="K221" t="s">
        <v>27</v>
      </c>
      <c r="L221" t="s">
        <v>73</v>
      </c>
      <c r="M221" s="1">
        <v>9476.33</v>
      </c>
      <c r="N221" s="1">
        <v>336.14</v>
      </c>
      <c r="O221">
        <v>0.21</v>
      </c>
    </row>
    <row r="222" spans="1:15" x14ac:dyDescent="0.3">
      <c r="A222" t="str">
        <f xml:space="preserve"> _xlfn.XLOOKUP(H222, 'Customers'!B:B, 'Customers'!A:A)</f>
        <v>CUST_193</v>
      </c>
      <c r="B222" t="str">
        <f>_xlfn.XLOOKUP(L222, Products!C:C, Products!A:A)</f>
        <v>PROD_2</v>
      </c>
      <c r="C222">
        <v>221</v>
      </c>
      <c r="D222" s="2" t="s">
        <v>554</v>
      </c>
      <c r="E222">
        <f>YEAR(Orders[[#This Row],[Order_Date]])</f>
        <v>2023</v>
      </c>
      <c r="F222">
        <f>MONTH(Orders[[#This Row],[Order_Date]])</f>
        <v>3</v>
      </c>
      <c r="G222" s="2" t="s">
        <v>40</v>
      </c>
      <c r="H222" t="s">
        <v>555</v>
      </c>
      <c r="I222" t="s">
        <v>32</v>
      </c>
      <c r="J222" t="s">
        <v>33</v>
      </c>
      <c r="K222" t="s">
        <v>16</v>
      </c>
      <c r="L222" t="s">
        <v>23</v>
      </c>
      <c r="M222" s="1">
        <v>3428.35</v>
      </c>
      <c r="N222" s="1">
        <v>-335.57</v>
      </c>
      <c r="O222">
        <v>0.16</v>
      </c>
    </row>
    <row r="223" spans="1:15" x14ac:dyDescent="0.3">
      <c r="A223" t="str">
        <f xml:space="preserve"> _xlfn.XLOOKUP(H223, 'Customers'!B:B, 'Customers'!A:A)</f>
        <v>CUST_194</v>
      </c>
      <c r="B223" t="str">
        <f>_xlfn.XLOOKUP(L223, Products!C:C, Products!A:A)</f>
        <v>PROD_1</v>
      </c>
      <c r="C223">
        <v>222</v>
      </c>
      <c r="D223" s="2" t="s">
        <v>70</v>
      </c>
      <c r="E223">
        <f>YEAR(Orders[[#This Row],[Order_Date]])</f>
        <v>2022</v>
      </c>
      <c r="F223">
        <f>MONTH(Orders[[#This Row],[Order_Date]])</f>
        <v>4</v>
      </c>
      <c r="G223" s="2" t="s">
        <v>556</v>
      </c>
      <c r="H223" t="s">
        <v>557</v>
      </c>
      <c r="I223" t="s">
        <v>14</v>
      </c>
      <c r="J223" t="s">
        <v>15</v>
      </c>
      <c r="K223" t="s">
        <v>16</v>
      </c>
      <c r="L223" t="s">
        <v>17</v>
      </c>
      <c r="M223" s="1">
        <v>447.79</v>
      </c>
      <c r="N223" s="1">
        <v>85.34</v>
      </c>
      <c r="O223">
        <v>0.08</v>
      </c>
    </row>
    <row r="224" spans="1:15" x14ac:dyDescent="0.3">
      <c r="A224" t="str">
        <f xml:space="preserve"> _xlfn.XLOOKUP(H224, 'Customers'!B:B, 'Customers'!A:A)</f>
        <v>CUST_195</v>
      </c>
      <c r="B224" t="str">
        <f>_xlfn.XLOOKUP(L224, Products!C:C, Products!A:A)</f>
        <v>PROD_6</v>
      </c>
      <c r="C224">
        <v>223</v>
      </c>
      <c r="D224" s="2" t="s">
        <v>558</v>
      </c>
      <c r="E224">
        <f>YEAR(Orders[[#This Row],[Order_Date]])</f>
        <v>2023</v>
      </c>
      <c r="F224">
        <f>MONTH(Orders[[#This Row],[Order_Date]])</f>
        <v>8</v>
      </c>
      <c r="G224" s="2" t="s">
        <v>121</v>
      </c>
      <c r="H224" t="s">
        <v>559</v>
      </c>
      <c r="I224" t="s">
        <v>32</v>
      </c>
      <c r="J224" t="s">
        <v>65</v>
      </c>
      <c r="K224" t="s">
        <v>34</v>
      </c>
      <c r="L224" t="s">
        <v>52</v>
      </c>
      <c r="M224" s="1">
        <v>8527.6299999999992</v>
      </c>
      <c r="N224" s="1">
        <v>1497.39</v>
      </c>
      <c r="O224">
        <v>0.03</v>
      </c>
    </row>
    <row r="225" spans="1:15" x14ac:dyDescent="0.3">
      <c r="A225" t="str">
        <f xml:space="preserve"> _xlfn.XLOOKUP(H225, 'Customers'!B:B, 'Customers'!A:A)</f>
        <v>CUST_196</v>
      </c>
      <c r="B225" t="str">
        <f>_xlfn.XLOOKUP(L225, Products!C:C, Products!A:A)</f>
        <v>PROD_5</v>
      </c>
      <c r="C225">
        <v>224</v>
      </c>
      <c r="D225" s="2" t="s">
        <v>560</v>
      </c>
      <c r="E225">
        <f>YEAR(Orders[[#This Row],[Order_Date]])</f>
        <v>2022</v>
      </c>
      <c r="F225">
        <f>MONTH(Orders[[#This Row],[Order_Date]])</f>
        <v>3</v>
      </c>
      <c r="G225" s="2" t="s">
        <v>561</v>
      </c>
      <c r="H225" t="s">
        <v>562</v>
      </c>
      <c r="I225" t="s">
        <v>21</v>
      </c>
      <c r="J225" t="s">
        <v>22</v>
      </c>
      <c r="K225" t="s">
        <v>34</v>
      </c>
      <c r="L225" t="s">
        <v>39</v>
      </c>
      <c r="M225" s="1">
        <v>7143.42</v>
      </c>
      <c r="N225" s="1">
        <v>1836.56</v>
      </c>
      <c r="O225">
        <v>0.16</v>
      </c>
    </row>
    <row r="226" spans="1:15" x14ac:dyDescent="0.3">
      <c r="A226" t="str">
        <f xml:space="preserve"> _xlfn.XLOOKUP(H226, 'Customers'!B:B, 'Customers'!A:A)</f>
        <v>CUST_197</v>
      </c>
      <c r="B226" t="str">
        <f>_xlfn.XLOOKUP(L226, Products!C:C, Products!A:A)</f>
        <v>PROD_5</v>
      </c>
      <c r="C226">
        <v>225</v>
      </c>
      <c r="D226" s="2" t="s">
        <v>563</v>
      </c>
      <c r="E226">
        <f>YEAR(Orders[[#This Row],[Order_Date]])</f>
        <v>2022</v>
      </c>
      <c r="F226">
        <f>MONTH(Orders[[#This Row],[Order_Date]])</f>
        <v>8</v>
      </c>
      <c r="G226" s="2" t="s">
        <v>564</v>
      </c>
      <c r="H226" t="s">
        <v>565</v>
      </c>
      <c r="I226" t="s">
        <v>32</v>
      </c>
      <c r="J226" t="s">
        <v>33</v>
      </c>
      <c r="K226" t="s">
        <v>34</v>
      </c>
      <c r="L226" t="s">
        <v>39</v>
      </c>
      <c r="M226" s="1">
        <v>3466.16</v>
      </c>
      <c r="N226" s="1">
        <v>710.2</v>
      </c>
      <c r="O226">
        <v>0.08</v>
      </c>
    </row>
    <row r="227" spans="1:15" x14ac:dyDescent="0.3">
      <c r="A227" t="str">
        <f xml:space="preserve"> _xlfn.XLOOKUP(H227, 'Customers'!B:B, 'Customers'!A:A)</f>
        <v>CUST_198</v>
      </c>
      <c r="B227" t="str">
        <f>_xlfn.XLOOKUP(L227, Products!C:C, Products!A:A)</f>
        <v>PROD_5</v>
      </c>
      <c r="C227">
        <v>226</v>
      </c>
      <c r="D227" s="2" t="s">
        <v>566</v>
      </c>
      <c r="E227">
        <f>YEAR(Orders[[#This Row],[Order_Date]])</f>
        <v>2022</v>
      </c>
      <c r="F227">
        <f>MONTH(Orders[[#This Row],[Order_Date]])</f>
        <v>1</v>
      </c>
      <c r="G227" s="2" t="s">
        <v>567</v>
      </c>
      <c r="H227" t="s">
        <v>568</v>
      </c>
      <c r="I227" t="s">
        <v>32</v>
      </c>
      <c r="J227" t="s">
        <v>15</v>
      </c>
      <c r="K227" t="s">
        <v>34</v>
      </c>
      <c r="L227" t="s">
        <v>39</v>
      </c>
      <c r="M227" s="1">
        <v>4157.9799999999996</v>
      </c>
      <c r="N227" s="1">
        <v>331.94</v>
      </c>
      <c r="O227">
        <v>0.08</v>
      </c>
    </row>
    <row r="228" spans="1:15" x14ac:dyDescent="0.3">
      <c r="A228" t="str">
        <f xml:space="preserve"> _xlfn.XLOOKUP(H228, 'Customers'!B:B, 'Customers'!A:A)</f>
        <v>CUST_199</v>
      </c>
      <c r="B228" t="str">
        <f>_xlfn.XLOOKUP(L228, Products!C:C, Products!A:A)</f>
        <v>PROD_1</v>
      </c>
      <c r="C228">
        <v>227</v>
      </c>
      <c r="D228" s="2" t="s">
        <v>188</v>
      </c>
      <c r="E228">
        <f>YEAR(Orders[[#This Row],[Order_Date]])</f>
        <v>2022</v>
      </c>
      <c r="F228">
        <f>MONTH(Orders[[#This Row],[Order_Date]])</f>
        <v>10</v>
      </c>
      <c r="G228" s="2" t="s">
        <v>569</v>
      </c>
      <c r="H228" t="s">
        <v>570</v>
      </c>
      <c r="I228" t="s">
        <v>21</v>
      </c>
      <c r="J228" t="s">
        <v>33</v>
      </c>
      <c r="K228" t="s">
        <v>16</v>
      </c>
      <c r="L228" t="s">
        <v>17</v>
      </c>
      <c r="M228" s="1">
        <v>4316.93</v>
      </c>
      <c r="N228" s="1">
        <v>928.19</v>
      </c>
      <c r="O228">
        <v>0.23</v>
      </c>
    </row>
    <row r="229" spans="1:15" x14ac:dyDescent="0.3">
      <c r="A229" t="str">
        <f xml:space="preserve"> _xlfn.XLOOKUP(H229, 'Customers'!B:B, 'Customers'!A:A)</f>
        <v>CUST_200</v>
      </c>
      <c r="B229" t="str">
        <f>_xlfn.XLOOKUP(L229, Products!C:C, Products!A:A)</f>
        <v>PROD_7</v>
      </c>
      <c r="C229">
        <v>228</v>
      </c>
      <c r="D229" s="2" t="s">
        <v>571</v>
      </c>
      <c r="E229">
        <f>YEAR(Orders[[#This Row],[Order_Date]])</f>
        <v>2023</v>
      </c>
      <c r="F229">
        <f>MONTH(Orders[[#This Row],[Order_Date]])</f>
        <v>6</v>
      </c>
      <c r="G229" s="2" t="s">
        <v>56</v>
      </c>
      <c r="H229" t="s">
        <v>572</v>
      </c>
      <c r="I229" t="s">
        <v>21</v>
      </c>
      <c r="J229" t="s">
        <v>33</v>
      </c>
      <c r="K229" t="s">
        <v>16</v>
      </c>
      <c r="L229" t="s">
        <v>66</v>
      </c>
      <c r="M229" s="1">
        <v>1944.64</v>
      </c>
      <c r="N229" s="1">
        <v>332.9</v>
      </c>
      <c r="O229">
        <v>0.1</v>
      </c>
    </row>
    <row r="230" spans="1:15" x14ac:dyDescent="0.3">
      <c r="A230" t="str">
        <f xml:space="preserve"> _xlfn.XLOOKUP(H230, 'Customers'!B:B, 'Customers'!A:A)</f>
        <v>CUST_201</v>
      </c>
      <c r="B230" t="str">
        <f>_xlfn.XLOOKUP(L230, Products!C:C, Products!A:A)</f>
        <v>PROD_2</v>
      </c>
      <c r="C230">
        <v>229</v>
      </c>
      <c r="D230" s="2" t="s">
        <v>482</v>
      </c>
      <c r="E230">
        <f>YEAR(Orders[[#This Row],[Order_Date]])</f>
        <v>2022</v>
      </c>
      <c r="F230">
        <f>MONTH(Orders[[#This Row],[Order_Date]])</f>
        <v>9</v>
      </c>
      <c r="G230" s="2" t="s">
        <v>50</v>
      </c>
      <c r="H230" t="s">
        <v>573</v>
      </c>
      <c r="I230" t="s">
        <v>14</v>
      </c>
      <c r="J230" t="s">
        <v>22</v>
      </c>
      <c r="K230" t="s">
        <v>16</v>
      </c>
      <c r="L230" t="s">
        <v>23</v>
      </c>
      <c r="M230" s="1">
        <v>1376.89</v>
      </c>
      <c r="N230" s="1">
        <v>76.040000000000006</v>
      </c>
      <c r="O230">
        <v>0.18</v>
      </c>
    </row>
    <row r="231" spans="1:15" x14ac:dyDescent="0.3">
      <c r="A231" t="str">
        <f xml:space="preserve"> _xlfn.XLOOKUP(H231, 'Customers'!B:B, 'Customers'!A:A)</f>
        <v>CUST_164</v>
      </c>
      <c r="B231" t="str">
        <f>_xlfn.XLOOKUP(L231, Products!C:C, Products!A:A)</f>
        <v>PROD_4</v>
      </c>
      <c r="C231">
        <v>230</v>
      </c>
      <c r="D231" s="2" t="s">
        <v>355</v>
      </c>
      <c r="E231">
        <f>YEAR(Orders[[#This Row],[Order_Date]])</f>
        <v>2024</v>
      </c>
      <c r="F231">
        <f>MONTH(Orders[[#This Row],[Order_Date]])</f>
        <v>1</v>
      </c>
      <c r="G231" s="2" t="s">
        <v>574</v>
      </c>
      <c r="H231" t="s">
        <v>483</v>
      </c>
      <c r="I231" t="s">
        <v>14</v>
      </c>
      <c r="J231" t="s">
        <v>33</v>
      </c>
      <c r="K231" t="s">
        <v>34</v>
      </c>
      <c r="L231" t="s">
        <v>35</v>
      </c>
      <c r="M231" s="1">
        <v>7944.21</v>
      </c>
      <c r="N231" s="1">
        <v>1380.86</v>
      </c>
      <c r="O231">
        <v>0.16</v>
      </c>
    </row>
    <row r="232" spans="1:15" x14ac:dyDescent="0.3">
      <c r="A232" t="str">
        <f xml:space="preserve"> _xlfn.XLOOKUP(H232, 'Customers'!B:B, 'Customers'!A:A)</f>
        <v>CUST_202</v>
      </c>
      <c r="B232" t="str">
        <f>_xlfn.XLOOKUP(L232, Products!C:C, Products!A:A)</f>
        <v>PROD_3</v>
      </c>
      <c r="C232">
        <v>231</v>
      </c>
      <c r="D232" s="2" t="s">
        <v>575</v>
      </c>
      <c r="E232">
        <f>YEAR(Orders[[#This Row],[Order_Date]])</f>
        <v>2022</v>
      </c>
      <c r="F232">
        <f>MONTH(Orders[[#This Row],[Order_Date]])</f>
        <v>11</v>
      </c>
      <c r="G232" s="2" t="s">
        <v>502</v>
      </c>
      <c r="H232" t="s">
        <v>576</v>
      </c>
      <c r="I232" t="s">
        <v>14</v>
      </c>
      <c r="J232" t="s">
        <v>15</v>
      </c>
      <c r="K232" t="s">
        <v>27</v>
      </c>
      <c r="L232" t="s">
        <v>28</v>
      </c>
      <c r="M232" s="1">
        <v>3833.18</v>
      </c>
      <c r="N232" s="1">
        <v>-341.23</v>
      </c>
      <c r="O232">
        <v>0.16</v>
      </c>
    </row>
    <row r="233" spans="1:15" x14ac:dyDescent="0.3">
      <c r="A233" t="str">
        <f xml:space="preserve"> _xlfn.XLOOKUP(H233, 'Customers'!B:B, 'Customers'!A:A)</f>
        <v>CUST_185</v>
      </c>
      <c r="B233" t="str">
        <f>_xlfn.XLOOKUP(L233, Products!C:C, Products!A:A)</f>
        <v>PROD_6</v>
      </c>
      <c r="C233">
        <v>232</v>
      </c>
      <c r="D233" s="2" t="s">
        <v>577</v>
      </c>
      <c r="E233">
        <f>YEAR(Orders[[#This Row],[Order_Date]])</f>
        <v>2023</v>
      </c>
      <c r="F233">
        <f>MONTH(Orders[[#This Row],[Order_Date]])</f>
        <v>2</v>
      </c>
      <c r="G233" s="2" t="s">
        <v>504</v>
      </c>
      <c r="H233" t="s">
        <v>536</v>
      </c>
      <c r="I233" t="s">
        <v>14</v>
      </c>
      <c r="J233" t="s">
        <v>15</v>
      </c>
      <c r="K233" t="s">
        <v>34</v>
      </c>
      <c r="L233" t="s">
        <v>52</v>
      </c>
      <c r="M233" s="1">
        <v>4784.54</v>
      </c>
      <c r="N233" s="1">
        <v>98.16</v>
      </c>
      <c r="O233">
        <v>0.12</v>
      </c>
    </row>
    <row r="234" spans="1:15" x14ac:dyDescent="0.3">
      <c r="A234" t="str">
        <f xml:space="preserve"> _xlfn.XLOOKUP(H234, 'Customers'!B:B, 'Customers'!A:A)</f>
        <v>CUST_168</v>
      </c>
      <c r="B234" t="str">
        <f>_xlfn.XLOOKUP(L234, Products!C:C, Products!A:A)</f>
        <v>PROD_4</v>
      </c>
      <c r="C234">
        <v>233</v>
      </c>
      <c r="D234" s="2" t="s">
        <v>578</v>
      </c>
      <c r="E234">
        <f>YEAR(Orders[[#This Row],[Order_Date]])</f>
        <v>2022</v>
      </c>
      <c r="F234">
        <f>MONTH(Orders[[#This Row],[Order_Date]])</f>
        <v>6</v>
      </c>
      <c r="G234" s="2" t="s">
        <v>151</v>
      </c>
      <c r="H234" t="s">
        <v>493</v>
      </c>
      <c r="I234" t="s">
        <v>32</v>
      </c>
      <c r="J234" t="s">
        <v>22</v>
      </c>
      <c r="K234" t="s">
        <v>34</v>
      </c>
      <c r="L234" t="s">
        <v>35</v>
      </c>
      <c r="M234" s="1">
        <v>7590.32</v>
      </c>
      <c r="N234" s="1">
        <v>1645.53</v>
      </c>
      <c r="O234">
        <v>0.23</v>
      </c>
    </row>
    <row r="235" spans="1:15" x14ac:dyDescent="0.3">
      <c r="A235" t="str">
        <f xml:space="preserve"> _xlfn.XLOOKUP(H235, 'Customers'!B:B, 'Customers'!A:A)</f>
        <v>CUST_203</v>
      </c>
      <c r="B235" t="str">
        <f>_xlfn.XLOOKUP(L235, Products!C:C, Products!A:A)</f>
        <v>PROD_1</v>
      </c>
      <c r="C235">
        <v>234</v>
      </c>
      <c r="D235" s="2" t="s">
        <v>579</v>
      </c>
      <c r="E235">
        <f>YEAR(Orders[[#This Row],[Order_Date]])</f>
        <v>2022</v>
      </c>
      <c r="F235">
        <f>MONTH(Orders[[#This Row],[Order_Date]])</f>
        <v>12</v>
      </c>
      <c r="G235" s="2" t="s">
        <v>580</v>
      </c>
      <c r="H235" t="s">
        <v>581</v>
      </c>
      <c r="I235" t="s">
        <v>14</v>
      </c>
      <c r="J235" t="s">
        <v>33</v>
      </c>
      <c r="K235" t="s">
        <v>27</v>
      </c>
      <c r="L235" t="s">
        <v>17</v>
      </c>
      <c r="M235" s="1">
        <v>6849.57</v>
      </c>
      <c r="N235" s="1">
        <v>1368.95</v>
      </c>
      <c r="O235">
        <v>0.2</v>
      </c>
    </row>
    <row r="236" spans="1:15" x14ac:dyDescent="0.3">
      <c r="A236" t="str">
        <f xml:space="preserve"> _xlfn.XLOOKUP(H236, 'Customers'!B:B, 'Customers'!A:A)</f>
        <v>CUST_204</v>
      </c>
      <c r="B236" t="str">
        <f>_xlfn.XLOOKUP(L236, Products!C:C, Products!A:A)</f>
        <v>PROD_4</v>
      </c>
      <c r="C236">
        <v>235</v>
      </c>
      <c r="D236" s="2" t="s">
        <v>137</v>
      </c>
      <c r="E236">
        <f>YEAR(Orders[[#This Row],[Order_Date]])</f>
        <v>2022</v>
      </c>
      <c r="F236">
        <f>MONTH(Orders[[#This Row],[Order_Date]])</f>
        <v>2</v>
      </c>
      <c r="G236" s="2" t="s">
        <v>582</v>
      </c>
      <c r="H236" t="s">
        <v>583</v>
      </c>
      <c r="I236" t="s">
        <v>21</v>
      </c>
      <c r="J236" t="s">
        <v>22</v>
      </c>
      <c r="K236" t="s">
        <v>34</v>
      </c>
      <c r="L236" t="s">
        <v>35</v>
      </c>
      <c r="M236" s="1">
        <v>3053.8</v>
      </c>
      <c r="N236" s="1">
        <v>6.84</v>
      </c>
      <c r="O236">
        <v>0.12</v>
      </c>
    </row>
    <row r="237" spans="1:15" x14ac:dyDescent="0.3">
      <c r="A237" t="str">
        <f xml:space="preserve"> _xlfn.XLOOKUP(H237, 'Customers'!B:B, 'Customers'!A:A)</f>
        <v>CUST_205</v>
      </c>
      <c r="B237" t="str">
        <f>_xlfn.XLOOKUP(L237, Products!C:C, Products!A:A)</f>
        <v>PROD_1</v>
      </c>
      <c r="C237">
        <v>236</v>
      </c>
      <c r="D237" s="2" t="s">
        <v>584</v>
      </c>
      <c r="E237">
        <f>YEAR(Orders[[#This Row],[Order_Date]])</f>
        <v>2022</v>
      </c>
      <c r="F237">
        <f>MONTH(Orders[[#This Row],[Order_Date]])</f>
        <v>8</v>
      </c>
      <c r="G237" s="2" t="s">
        <v>585</v>
      </c>
      <c r="H237" t="s">
        <v>586</v>
      </c>
      <c r="I237" t="s">
        <v>32</v>
      </c>
      <c r="J237" t="s">
        <v>33</v>
      </c>
      <c r="K237" t="s">
        <v>16</v>
      </c>
      <c r="L237" t="s">
        <v>17</v>
      </c>
      <c r="M237" s="1">
        <v>8232.2199999999993</v>
      </c>
      <c r="N237" s="1">
        <v>1036.03</v>
      </c>
      <c r="O237">
        <v>0.22</v>
      </c>
    </row>
    <row r="238" spans="1:15" x14ac:dyDescent="0.3">
      <c r="A238" t="str">
        <f xml:space="preserve"> _xlfn.XLOOKUP(H238, 'Customers'!B:B, 'Customers'!A:A)</f>
        <v>CUST_206</v>
      </c>
      <c r="B238" t="str">
        <f>_xlfn.XLOOKUP(L238, Products!C:C, Products!A:A)</f>
        <v>PROD_7</v>
      </c>
      <c r="C238">
        <v>237</v>
      </c>
      <c r="D238" s="2" t="s">
        <v>587</v>
      </c>
      <c r="E238">
        <f>YEAR(Orders[[#This Row],[Order_Date]])</f>
        <v>2023</v>
      </c>
      <c r="F238">
        <f>MONTH(Orders[[#This Row],[Order_Date]])</f>
        <v>8</v>
      </c>
      <c r="G238" s="2" t="s">
        <v>588</v>
      </c>
      <c r="H238" t="s">
        <v>589</v>
      </c>
      <c r="I238" t="s">
        <v>14</v>
      </c>
      <c r="J238" t="s">
        <v>22</v>
      </c>
      <c r="K238" t="s">
        <v>16</v>
      </c>
      <c r="L238" t="s">
        <v>66</v>
      </c>
      <c r="M238" s="1">
        <v>5559.98</v>
      </c>
      <c r="N238" s="1">
        <v>465.56</v>
      </c>
      <c r="O238">
        <v>0.02</v>
      </c>
    </row>
    <row r="239" spans="1:15" x14ac:dyDescent="0.3">
      <c r="A239" t="str">
        <f xml:space="preserve"> _xlfn.XLOOKUP(H239, 'Customers'!B:B, 'Customers'!A:A)</f>
        <v>CUST_207</v>
      </c>
      <c r="B239" t="str">
        <f>_xlfn.XLOOKUP(L239, Products!C:C, Products!A:A)</f>
        <v>PROD_7</v>
      </c>
      <c r="C239">
        <v>238</v>
      </c>
      <c r="D239" s="2" t="s">
        <v>590</v>
      </c>
      <c r="E239">
        <f>YEAR(Orders[[#This Row],[Order_Date]])</f>
        <v>2023</v>
      </c>
      <c r="F239">
        <f>MONTH(Orders[[#This Row],[Order_Date]])</f>
        <v>9</v>
      </c>
      <c r="G239" s="2" t="s">
        <v>92</v>
      </c>
      <c r="H239" t="s">
        <v>591</v>
      </c>
      <c r="I239" t="s">
        <v>32</v>
      </c>
      <c r="J239" t="s">
        <v>22</v>
      </c>
      <c r="K239" t="s">
        <v>16</v>
      </c>
      <c r="L239" t="s">
        <v>66</v>
      </c>
      <c r="M239" s="1">
        <v>4719.41</v>
      </c>
      <c r="N239" s="1">
        <v>722.14</v>
      </c>
      <c r="O239">
        <v>0.16</v>
      </c>
    </row>
    <row r="240" spans="1:15" x14ac:dyDescent="0.3">
      <c r="A240" t="str">
        <f xml:space="preserve"> _xlfn.XLOOKUP(H240, 'Customers'!B:B, 'Customers'!A:A)</f>
        <v>CUST_113</v>
      </c>
      <c r="B240" t="str">
        <f>_xlfn.XLOOKUP(L240, Products!C:C, Products!A:A)</f>
        <v>PROD_6</v>
      </c>
      <c r="C240">
        <v>239</v>
      </c>
      <c r="D240" s="2" t="s">
        <v>251</v>
      </c>
      <c r="E240">
        <f>YEAR(Orders[[#This Row],[Order_Date]])</f>
        <v>2022</v>
      </c>
      <c r="F240">
        <f>MONTH(Orders[[#This Row],[Order_Date]])</f>
        <v>11</v>
      </c>
      <c r="G240" s="2" t="s">
        <v>592</v>
      </c>
      <c r="H240" t="s">
        <v>354</v>
      </c>
      <c r="I240" t="s">
        <v>14</v>
      </c>
      <c r="J240" t="s">
        <v>22</v>
      </c>
      <c r="K240" t="s">
        <v>34</v>
      </c>
      <c r="L240" t="s">
        <v>52</v>
      </c>
      <c r="M240" s="1">
        <v>6386.91</v>
      </c>
      <c r="N240" s="1">
        <v>1392.55</v>
      </c>
      <c r="O240">
        <v>0.04</v>
      </c>
    </row>
    <row r="241" spans="1:15" x14ac:dyDescent="0.3">
      <c r="A241" t="str">
        <f xml:space="preserve"> _xlfn.XLOOKUP(H241, 'Customers'!B:B, 'Customers'!A:A)</f>
        <v>CUST_208</v>
      </c>
      <c r="B241" t="str">
        <f>_xlfn.XLOOKUP(L241, Products!C:C, Products!A:A)</f>
        <v>PROD_8</v>
      </c>
      <c r="C241">
        <v>240</v>
      </c>
      <c r="D241" s="2" t="s">
        <v>593</v>
      </c>
      <c r="E241">
        <f>YEAR(Orders[[#This Row],[Order_Date]])</f>
        <v>2022</v>
      </c>
      <c r="F241">
        <f>MONTH(Orders[[#This Row],[Order_Date]])</f>
        <v>7</v>
      </c>
      <c r="G241" s="2" t="s">
        <v>322</v>
      </c>
      <c r="H241" t="s">
        <v>594</v>
      </c>
      <c r="I241" t="s">
        <v>14</v>
      </c>
      <c r="J241" t="s">
        <v>15</v>
      </c>
      <c r="K241" t="s">
        <v>27</v>
      </c>
      <c r="L241" t="s">
        <v>73</v>
      </c>
      <c r="M241" s="1">
        <v>2091.66</v>
      </c>
      <c r="N241" s="1">
        <v>178.06</v>
      </c>
      <c r="O241">
        <v>0.18</v>
      </c>
    </row>
    <row r="242" spans="1:15" x14ac:dyDescent="0.3">
      <c r="A242" t="str">
        <f xml:space="preserve"> _xlfn.XLOOKUP(H242, 'Customers'!B:B, 'Customers'!A:A)</f>
        <v>CUST_159</v>
      </c>
      <c r="B242" t="str">
        <f>_xlfn.XLOOKUP(L242, Products!C:C, Products!A:A)</f>
        <v>PROD_1</v>
      </c>
      <c r="C242">
        <v>241</v>
      </c>
      <c r="D242" s="2" t="s">
        <v>128</v>
      </c>
      <c r="E242">
        <f>YEAR(Orders[[#This Row],[Order_Date]])</f>
        <v>2022</v>
      </c>
      <c r="F242">
        <f>MONTH(Orders[[#This Row],[Order_Date]])</f>
        <v>10</v>
      </c>
      <c r="G242" s="2" t="s">
        <v>595</v>
      </c>
      <c r="H242" t="s">
        <v>468</v>
      </c>
      <c r="I242" t="s">
        <v>21</v>
      </c>
      <c r="J242" t="s">
        <v>22</v>
      </c>
      <c r="K242" t="s">
        <v>27</v>
      </c>
      <c r="L242" t="s">
        <v>17</v>
      </c>
      <c r="M242" s="1">
        <v>518.79</v>
      </c>
      <c r="N242" s="1">
        <v>-6.55</v>
      </c>
      <c r="O242">
        <v>0.06</v>
      </c>
    </row>
    <row r="243" spans="1:15" x14ac:dyDescent="0.3">
      <c r="A243" t="str">
        <f xml:space="preserve"> _xlfn.XLOOKUP(H243, 'Customers'!B:B, 'Customers'!A:A)</f>
        <v>CUST_209</v>
      </c>
      <c r="B243" t="str">
        <f>_xlfn.XLOOKUP(L243, Products!C:C, Products!A:A)</f>
        <v>PROD_7</v>
      </c>
      <c r="C243">
        <v>242</v>
      </c>
      <c r="D243" s="2" t="s">
        <v>169</v>
      </c>
      <c r="E243">
        <f>YEAR(Orders[[#This Row],[Order_Date]])</f>
        <v>2022</v>
      </c>
      <c r="F243">
        <f>MONTH(Orders[[#This Row],[Order_Date]])</f>
        <v>10</v>
      </c>
      <c r="G243" s="2" t="s">
        <v>109</v>
      </c>
      <c r="H243" t="s">
        <v>596</v>
      </c>
      <c r="I243" t="s">
        <v>32</v>
      </c>
      <c r="J243" t="s">
        <v>15</v>
      </c>
      <c r="K243" t="s">
        <v>16</v>
      </c>
      <c r="L243" t="s">
        <v>66</v>
      </c>
      <c r="M243" s="1">
        <v>7569.95</v>
      </c>
      <c r="N243" s="1">
        <v>254.95</v>
      </c>
      <c r="O243">
        <v>0.04</v>
      </c>
    </row>
    <row r="244" spans="1:15" x14ac:dyDescent="0.3">
      <c r="A244" t="str">
        <f xml:space="preserve"> _xlfn.XLOOKUP(H244, 'Customers'!B:B, 'Customers'!A:A)</f>
        <v>CUST_137</v>
      </c>
      <c r="B244" t="str">
        <f>_xlfn.XLOOKUP(L244, Products!C:C, Products!A:A)</f>
        <v>PROD_6</v>
      </c>
      <c r="C244">
        <v>243</v>
      </c>
      <c r="D244" s="2" t="s">
        <v>252</v>
      </c>
      <c r="E244">
        <f>YEAR(Orders[[#This Row],[Order_Date]])</f>
        <v>2022</v>
      </c>
      <c r="F244">
        <f>MONTH(Orders[[#This Row],[Order_Date]])</f>
        <v>11</v>
      </c>
      <c r="G244" s="2" t="s">
        <v>406</v>
      </c>
      <c r="H244" t="s">
        <v>420</v>
      </c>
      <c r="I244" t="s">
        <v>21</v>
      </c>
      <c r="J244" t="s">
        <v>65</v>
      </c>
      <c r="K244" t="s">
        <v>34</v>
      </c>
      <c r="L244" t="s">
        <v>52</v>
      </c>
      <c r="M244" s="1">
        <v>1303.21</v>
      </c>
      <c r="N244" s="1">
        <v>50.28</v>
      </c>
      <c r="O244">
        <v>0.23</v>
      </c>
    </row>
    <row r="245" spans="1:15" x14ac:dyDescent="0.3">
      <c r="A245" t="str">
        <f xml:space="preserve"> _xlfn.XLOOKUP(H245, 'Customers'!B:B, 'Customers'!A:A)</f>
        <v>CUST_210</v>
      </c>
      <c r="B245" t="str">
        <f>_xlfn.XLOOKUP(L245, Products!C:C, Products!A:A)</f>
        <v>PROD_5</v>
      </c>
      <c r="C245">
        <v>244</v>
      </c>
      <c r="D245" s="2" t="s">
        <v>44</v>
      </c>
      <c r="E245">
        <f>YEAR(Orders[[#This Row],[Order_Date]])</f>
        <v>2023</v>
      </c>
      <c r="F245">
        <f>MONTH(Orders[[#This Row],[Order_Date]])</f>
        <v>12</v>
      </c>
      <c r="G245" s="2" t="s">
        <v>597</v>
      </c>
      <c r="H245" t="s">
        <v>598</v>
      </c>
      <c r="I245" t="s">
        <v>32</v>
      </c>
      <c r="J245" t="s">
        <v>22</v>
      </c>
      <c r="K245" t="s">
        <v>34</v>
      </c>
      <c r="L245" t="s">
        <v>39</v>
      </c>
      <c r="M245" s="1">
        <v>6829.43</v>
      </c>
      <c r="N245" s="1">
        <v>766.88</v>
      </c>
      <c r="O245">
        <v>0.04</v>
      </c>
    </row>
    <row r="246" spans="1:15" x14ac:dyDescent="0.3">
      <c r="A246" t="str">
        <f xml:space="preserve"> _xlfn.XLOOKUP(H246, 'Customers'!B:B, 'Customers'!A:A)</f>
        <v>CUST_211</v>
      </c>
      <c r="B246" t="str">
        <f>_xlfn.XLOOKUP(L246, Products!C:C, Products!A:A)</f>
        <v>PROD_1</v>
      </c>
      <c r="C246">
        <v>245</v>
      </c>
      <c r="D246" s="2" t="s">
        <v>289</v>
      </c>
      <c r="E246">
        <f>YEAR(Orders[[#This Row],[Order_Date]])</f>
        <v>2023</v>
      </c>
      <c r="F246">
        <f>MONTH(Orders[[#This Row],[Order_Date]])</f>
        <v>9</v>
      </c>
      <c r="G246" s="2" t="s">
        <v>599</v>
      </c>
      <c r="H246" t="s">
        <v>600</v>
      </c>
      <c r="I246" t="s">
        <v>32</v>
      </c>
      <c r="J246" t="s">
        <v>65</v>
      </c>
      <c r="K246" t="s">
        <v>27</v>
      </c>
      <c r="L246" t="s">
        <v>17</v>
      </c>
      <c r="M246" s="1">
        <v>6230.25</v>
      </c>
      <c r="N246" s="1">
        <v>823.47</v>
      </c>
      <c r="O246">
        <v>0.28999999999999998</v>
      </c>
    </row>
    <row r="247" spans="1:15" x14ac:dyDescent="0.3">
      <c r="A247" t="str">
        <f xml:space="preserve"> _xlfn.XLOOKUP(H247, 'Customers'!B:B, 'Customers'!A:A)</f>
        <v>CUST_212</v>
      </c>
      <c r="B247" t="str">
        <f>_xlfn.XLOOKUP(L247, Products!C:C, Products!A:A)</f>
        <v>PROD_5</v>
      </c>
      <c r="C247">
        <v>246</v>
      </c>
      <c r="D247" s="2" t="s">
        <v>295</v>
      </c>
      <c r="E247">
        <f>YEAR(Orders[[#This Row],[Order_Date]])</f>
        <v>2022</v>
      </c>
      <c r="F247">
        <f>MONTH(Orders[[#This Row],[Order_Date]])</f>
        <v>7</v>
      </c>
      <c r="G247" s="2" t="s">
        <v>130</v>
      </c>
      <c r="H247" t="s">
        <v>601</v>
      </c>
      <c r="I247" t="s">
        <v>32</v>
      </c>
      <c r="J247" t="s">
        <v>33</v>
      </c>
      <c r="K247" t="s">
        <v>34</v>
      </c>
      <c r="L247" t="s">
        <v>39</v>
      </c>
      <c r="M247" s="1">
        <v>1581.15</v>
      </c>
      <c r="N247" s="1">
        <v>131.57</v>
      </c>
      <c r="O247">
        <v>0.09</v>
      </c>
    </row>
    <row r="248" spans="1:15" x14ac:dyDescent="0.3">
      <c r="A248" t="str">
        <f xml:space="preserve"> _xlfn.XLOOKUP(H248, 'Customers'!B:B, 'Customers'!A:A)</f>
        <v>CUST_213</v>
      </c>
      <c r="B248" t="str">
        <f>_xlfn.XLOOKUP(L248, Products!C:C, Products!A:A)</f>
        <v>PROD_6</v>
      </c>
      <c r="C248">
        <v>247</v>
      </c>
      <c r="D248" s="2" t="s">
        <v>588</v>
      </c>
      <c r="E248">
        <f>YEAR(Orders[[#This Row],[Order_Date]])</f>
        <v>2023</v>
      </c>
      <c r="F248">
        <f>MONTH(Orders[[#This Row],[Order_Date]])</f>
        <v>8</v>
      </c>
      <c r="G248" s="2" t="s">
        <v>335</v>
      </c>
      <c r="H248" t="s">
        <v>602</v>
      </c>
      <c r="I248" t="s">
        <v>32</v>
      </c>
      <c r="J248" t="s">
        <v>15</v>
      </c>
      <c r="K248" t="s">
        <v>34</v>
      </c>
      <c r="L248" t="s">
        <v>52</v>
      </c>
      <c r="M248" s="1">
        <v>4469.2700000000004</v>
      </c>
      <c r="N248" s="1">
        <v>888.92</v>
      </c>
      <c r="O248">
        <v>0.02</v>
      </c>
    </row>
    <row r="249" spans="1:15" x14ac:dyDescent="0.3">
      <c r="A249" t="str">
        <f xml:space="preserve"> _xlfn.XLOOKUP(H249, 'Customers'!B:B, 'Customers'!A:A)</f>
        <v>CUST_214</v>
      </c>
      <c r="B249" t="str">
        <f>_xlfn.XLOOKUP(L249, Products!C:C, Products!A:A)</f>
        <v>PROD_3</v>
      </c>
      <c r="C249">
        <v>248</v>
      </c>
      <c r="D249" s="2" t="s">
        <v>603</v>
      </c>
      <c r="E249">
        <f>YEAR(Orders[[#This Row],[Order_Date]])</f>
        <v>2022</v>
      </c>
      <c r="F249">
        <f>MONTH(Orders[[#This Row],[Order_Date]])</f>
        <v>3</v>
      </c>
      <c r="G249" s="2" t="s">
        <v>561</v>
      </c>
      <c r="H249" t="s">
        <v>604</v>
      </c>
      <c r="I249" t="s">
        <v>21</v>
      </c>
      <c r="J249" t="s">
        <v>33</v>
      </c>
      <c r="K249" t="s">
        <v>27</v>
      </c>
      <c r="L249" t="s">
        <v>28</v>
      </c>
      <c r="M249" s="1">
        <v>2953.2</v>
      </c>
      <c r="N249" s="1">
        <v>122.54</v>
      </c>
      <c r="O249">
        <v>0.08</v>
      </c>
    </row>
    <row r="250" spans="1:15" x14ac:dyDescent="0.3">
      <c r="A250" t="str">
        <f xml:space="preserve"> _xlfn.XLOOKUP(H250, 'Customers'!B:B, 'Customers'!A:A)</f>
        <v>CUST_215</v>
      </c>
      <c r="B250" t="str">
        <f>_xlfn.XLOOKUP(L250, Products!C:C, Products!A:A)</f>
        <v>PROD_1</v>
      </c>
      <c r="C250">
        <v>249</v>
      </c>
      <c r="D250" s="2" t="s">
        <v>605</v>
      </c>
      <c r="E250">
        <f>YEAR(Orders[[#This Row],[Order_Date]])</f>
        <v>2022</v>
      </c>
      <c r="F250">
        <f>MONTH(Orders[[#This Row],[Order_Date]])</f>
        <v>5</v>
      </c>
      <c r="G250" s="2" t="s">
        <v>606</v>
      </c>
      <c r="H250" t="s">
        <v>607</v>
      </c>
      <c r="I250" t="s">
        <v>21</v>
      </c>
      <c r="J250" t="s">
        <v>15</v>
      </c>
      <c r="K250" t="s">
        <v>16</v>
      </c>
      <c r="L250" t="s">
        <v>17</v>
      </c>
      <c r="M250" s="1">
        <v>3846.86</v>
      </c>
      <c r="N250" s="1">
        <v>201.08</v>
      </c>
      <c r="O250">
        <v>0</v>
      </c>
    </row>
    <row r="251" spans="1:15" x14ac:dyDescent="0.3">
      <c r="A251" t="str">
        <f xml:space="preserve"> _xlfn.XLOOKUP(H251, 'Customers'!B:B, 'Customers'!A:A)</f>
        <v>CUST_216</v>
      </c>
      <c r="B251" t="str">
        <f>_xlfn.XLOOKUP(L251, Products!C:C, Products!A:A)</f>
        <v>PROD_7</v>
      </c>
      <c r="C251">
        <v>250</v>
      </c>
      <c r="D251" s="2" t="s">
        <v>442</v>
      </c>
      <c r="E251">
        <f>YEAR(Orders[[#This Row],[Order_Date]])</f>
        <v>2023</v>
      </c>
      <c r="F251">
        <f>MONTH(Orders[[#This Row],[Order_Date]])</f>
        <v>9</v>
      </c>
      <c r="G251" s="2" t="s">
        <v>290</v>
      </c>
      <c r="H251" t="s">
        <v>608</v>
      </c>
      <c r="I251" t="s">
        <v>14</v>
      </c>
      <c r="J251" t="s">
        <v>33</v>
      </c>
      <c r="K251" t="s">
        <v>16</v>
      </c>
      <c r="L251" t="s">
        <v>66</v>
      </c>
      <c r="M251" s="1">
        <v>7932.99</v>
      </c>
      <c r="N251" s="1">
        <v>250.19</v>
      </c>
      <c r="O251">
        <v>0.19</v>
      </c>
    </row>
    <row r="252" spans="1:15" x14ac:dyDescent="0.3">
      <c r="A252" t="str">
        <f xml:space="preserve"> _xlfn.XLOOKUP(H252, 'Customers'!B:B, 'Customers'!A:A)</f>
        <v>CUST_217</v>
      </c>
      <c r="B252" t="str">
        <f>_xlfn.XLOOKUP(L252, Products!C:C, Products!A:A)</f>
        <v>PROD_4</v>
      </c>
      <c r="C252">
        <v>251</v>
      </c>
      <c r="D252" s="2" t="s">
        <v>609</v>
      </c>
      <c r="E252">
        <f>YEAR(Orders[[#This Row],[Order_Date]])</f>
        <v>2022</v>
      </c>
      <c r="F252">
        <f>MONTH(Orders[[#This Row],[Order_Date]])</f>
        <v>5</v>
      </c>
      <c r="G252" s="2" t="s">
        <v>610</v>
      </c>
      <c r="H252" t="s">
        <v>611</v>
      </c>
      <c r="I252" t="s">
        <v>32</v>
      </c>
      <c r="J252" t="s">
        <v>15</v>
      </c>
      <c r="K252" t="s">
        <v>34</v>
      </c>
      <c r="L252" t="s">
        <v>35</v>
      </c>
      <c r="M252" s="1">
        <v>7937.81</v>
      </c>
      <c r="N252" s="1">
        <v>-17.14</v>
      </c>
      <c r="O252">
        <v>0.16</v>
      </c>
    </row>
    <row r="253" spans="1:15" x14ac:dyDescent="0.3">
      <c r="A253" t="str">
        <f xml:space="preserve"> _xlfn.XLOOKUP(H253, 'Customers'!B:B, 'Customers'!A:A)</f>
        <v>CUST_99</v>
      </c>
      <c r="B253" t="str">
        <f>_xlfn.XLOOKUP(L253, Products!C:C, Products!A:A)</f>
        <v>PROD_1</v>
      </c>
      <c r="C253">
        <v>252</v>
      </c>
      <c r="D253" s="2" t="s">
        <v>612</v>
      </c>
      <c r="E253">
        <f>YEAR(Orders[[#This Row],[Order_Date]])</f>
        <v>2023</v>
      </c>
      <c r="F253">
        <f>MONTH(Orders[[#This Row],[Order_Date]])</f>
        <v>1</v>
      </c>
      <c r="G253" s="2" t="s">
        <v>25</v>
      </c>
      <c r="H253" t="s">
        <v>312</v>
      </c>
      <c r="I253" t="s">
        <v>14</v>
      </c>
      <c r="J253" t="s">
        <v>15</v>
      </c>
      <c r="K253" t="s">
        <v>27</v>
      </c>
      <c r="L253" t="s">
        <v>17</v>
      </c>
      <c r="M253" s="1">
        <v>6108.42</v>
      </c>
      <c r="N253" s="1">
        <v>1381.18</v>
      </c>
      <c r="O253">
        <v>0.18</v>
      </c>
    </row>
    <row r="254" spans="1:15" x14ac:dyDescent="0.3">
      <c r="A254" t="str">
        <f xml:space="preserve"> _xlfn.XLOOKUP(H254, 'Customers'!B:B, 'Customers'!A:A)</f>
        <v>CUST_218</v>
      </c>
      <c r="B254" t="str">
        <f>_xlfn.XLOOKUP(L254, Products!C:C, Products!A:A)</f>
        <v>PROD_2</v>
      </c>
      <c r="C254">
        <v>253</v>
      </c>
      <c r="D254" s="2" t="s">
        <v>87</v>
      </c>
      <c r="E254">
        <f>YEAR(Orders[[#This Row],[Order_Date]])</f>
        <v>2023</v>
      </c>
      <c r="F254">
        <f>MONTH(Orders[[#This Row],[Order_Date]])</f>
        <v>11</v>
      </c>
      <c r="G254" s="2" t="s">
        <v>613</v>
      </c>
      <c r="H254" t="s">
        <v>614</v>
      </c>
      <c r="I254" t="s">
        <v>32</v>
      </c>
      <c r="J254" t="s">
        <v>15</v>
      </c>
      <c r="K254" t="s">
        <v>16</v>
      </c>
      <c r="L254" t="s">
        <v>23</v>
      </c>
      <c r="M254" s="1">
        <v>8273.81</v>
      </c>
      <c r="N254" s="1">
        <v>986.02</v>
      </c>
      <c r="O254">
        <v>0.03</v>
      </c>
    </row>
    <row r="255" spans="1:15" x14ac:dyDescent="0.3">
      <c r="A255" t="str">
        <f xml:space="preserve"> _xlfn.XLOOKUP(H255, 'Customers'!B:B, 'Customers'!A:A)</f>
        <v>CUST_156</v>
      </c>
      <c r="B255" t="str">
        <f>_xlfn.XLOOKUP(L255, Products!C:C, Products!A:A)</f>
        <v>PROD_3</v>
      </c>
      <c r="C255">
        <v>254</v>
      </c>
      <c r="D255" s="2" t="s">
        <v>232</v>
      </c>
      <c r="E255">
        <f>YEAR(Orders[[#This Row],[Order_Date]])</f>
        <v>2023</v>
      </c>
      <c r="F255">
        <f>MONTH(Orders[[#This Row],[Order_Date]])</f>
        <v>8</v>
      </c>
      <c r="G255" s="2" t="s">
        <v>142</v>
      </c>
      <c r="H255" t="s">
        <v>458</v>
      </c>
      <c r="I255" t="s">
        <v>14</v>
      </c>
      <c r="J255" t="s">
        <v>33</v>
      </c>
      <c r="K255" t="s">
        <v>27</v>
      </c>
      <c r="L255" t="s">
        <v>28</v>
      </c>
      <c r="M255" s="1">
        <v>1468.8</v>
      </c>
      <c r="N255" s="1">
        <v>109.38</v>
      </c>
      <c r="O255">
        <v>0.24</v>
      </c>
    </row>
    <row r="256" spans="1:15" x14ac:dyDescent="0.3">
      <c r="A256" t="str">
        <f xml:space="preserve"> _xlfn.XLOOKUP(H256, 'Customers'!B:B, 'Customers'!A:A)</f>
        <v>CUST_219</v>
      </c>
      <c r="B256" t="str">
        <f>_xlfn.XLOOKUP(L256, Products!C:C, Products!A:A)</f>
        <v>PROD_3</v>
      </c>
      <c r="C256">
        <v>255</v>
      </c>
      <c r="D256" s="2" t="s">
        <v>615</v>
      </c>
      <c r="E256">
        <f>YEAR(Orders[[#This Row],[Order_Date]])</f>
        <v>2023</v>
      </c>
      <c r="F256">
        <f>MONTH(Orders[[#This Row],[Order_Date]])</f>
        <v>5</v>
      </c>
      <c r="G256" s="2" t="s">
        <v>616</v>
      </c>
      <c r="H256" t="s">
        <v>617</v>
      </c>
      <c r="I256" t="s">
        <v>14</v>
      </c>
      <c r="J256" t="s">
        <v>22</v>
      </c>
      <c r="K256" t="s">
        <v>27</v>
      </c>
      <c r="L256" t="s">
        <v>28</v>
      </c>
      <c r="M256" s="1">
        <v>1608.74</v>
      </c>
      <c r="N256" s="1">
        <v>132.07</v>
      </c>
      <c r="O256">
        <v>0</v>
      </c>
    </row>
    <row r="257" spans="1:15" x14ac:dyDescent="0.3">
      <c r="A257" t="str">
        <f xml:space="preserve"> _xlfn.XLOOKUP(H257, 'Customers'!B:B, 'Customers'!A:A)</f>
        <v>CUST_220</v>
      </c>
      <c r="B257" t="str">
        <f>_xlfn.XLOOKUP(L257, Products!C:C, Products!A:A)</f>
        <v>PROD_7</v>
      </c>
      <c r="C257">
        <v>256</v>
      </c>
      <c r="D257" s="2" t="s">
        <v>618</v>
      </c>
      <c r="E257">
        <f>YEAR(Orders[[#This Row],[Order_Date]])</f>
        <v>2022</v>
      </c>
      <c r="F257">
        <f>MONTH(Orders[[#This Row],[Order_Date]])</f>
        <v>6</v>
      </c>
      <c r="G257" s="2" t="s">
        <v>619</v>
      </c>
      <c r="H257" t="s">
        <v>620</v>
      </c>
      <c r="I257" t="s">
        <v>21</v>
      </c>
      <c r="J257" t="s">
        <v>65</v>
      </c>
      <c r="K257" t="s">
        <v>16</v>
      </c>
      <c r="L257" t="s">
        <v>66</v>
      </c>
      <c r="M257" s="1">
        <v>307.52</v>
      </c>
      <c r="N257" s="1">
        <v>9.59</v>
      </c>
      <c r="O257">
        <v>0.12</v>
      </c>
    </row>
    <row r="258" spans="1:15" x14ac:dyDescent="0.3">
      <c r="A258" t="str">
        <f xml:space="preserve"> _xlfn.XLOOKUP(H258, 'Customers'!B:B, 'Customers'!A:A)</f>
        <v>CUST_221</v>
      </c>
      <c r="B258" t="str">
        <f>_xlfn.XLOOKUP(L258, Products!C:C, Products!A:A)</f>
        <v>PROD_2</v>
      </c>
      <c r="C258">
        <v>257</v>
      </c>
      <c r="D258" s="2" t="s">
        <v>282</v>
      </c>
      <c r="E258">
        <f>YEAR(Orders[[#This Row],[Order_Date]])</f>
        <v>2023</v>
      </c>
      <c r="F258">
        <f>MONTH(Orders[[#This Row],[Order_Date]])</f>
        <v>11</v>
      </c>
      <c r="G258" s="2" t="s">
        <v>613</v>
      </c>
      <c r="H258" t="s">
        <v>621</v>
      </c>
      <c r="I258" t="s">
        <v>14</v>
      </c>
      <c r="J258" t="s">
        <v>15</v>
      </c>
      <c r="K258" t="s">
        <v>16</v>
      </c>
      <c r="L258" t="s">
        <v>23</v>
      </c>
      <c r="M258" s="1">
        <v>3436.66</v>
      </c>
      <c r="N258" s="1">
        <v>529.04999999999995</v>
      </c>
      <c r="O258">
        <v>0.17</v>
      </c>
    </row>
    <row r="259" spans="1:15" x14ac:dyDescent="0.3">
      <c r="A259" t="str">
        <f xml:space="preserve"> _xlfn.XLOOKUP(H259, 'Customers'!B:B, 'Customers'!A:A)</f>
        <v>CUST_222</v>
      </c>
      <c r="B259" t="str">
        <f>_xlfn.XLOOKUP(L259, Products!C:C, Products!A:A)</f>
        <v>PROD_1</v>
      </c>
      <c r="C259">
        <v>258</v>
      </c>
      <c r="D259" s="2" t="s">
        <v>282</v>
      </c>
      <c r="E259">
        <f>YEAR(Orders[[#This Row],[Order_Date]])</f>
        <v>2023</v>
      </c>
      <c r="F259">
        <f>MONTH(Orders[[#This Row],[Order_Date]])</f>
        <v>11</v>
      </c>
      <c r="G259" s="2" t="s">
        <v>87</v>
      </c>
      <c r="H259" t="s">
        <v>622</v>
      </c>
      <c r="I259" t="s">
        <v>14</v>
      </c>
      <c r="J259" t="s">
        <v>33</v>
      </c>
      <c r="K259" t="s">
        <v>27</v>
      </c>
      <c r="L259" t="s">
        <v>17</v>
      </c>
      <c r="M259" s="1">
        <v>7666.27</v>
      </c>
      <c r="N259" s="1">
        <v>587.01</v>
      </c>
      <c r="O259">
        <v>0.1</v>
      </c>
    </row>
    <row r="260" spans="1:15" x14ac:dyDescent="0.3">
      <c r="A260" t="str">
        <f xml:space="preserve"> _xlfn.XLOOKUP(H260, 'Customers'!B:B, 'Customers'!A:A)</f>
        <v>CUST_223</v>
      </c>
      <c r="B260" t="str">
        <f>_xlfn.XLOOKUP(L260, Products!C:C, Products!A:A)</f>
        <v>PROD_7</v>
      </c>
      <c r="C260">
        <v>259</v>
      </c>
      <c r="D260" s="2" t="s">
        <v>623</v>
      </c>
      <c r="E260">
        <f>YEAR(Orders[[#This Row],[Order_Date]])</f>
        <v>2022</v>
      </c>
      <c r="F260">
        <f>MONTH(Orders[[#This Row],[Order_Date]])</f>
        <v>12</v>
      </c>
      <c r="G260" s="2" t="s">
        <v>580</v>
      </c>
      <c r="H260" t="s">
        <v>624</v>
      </c>
      <c r="I260" t="s">
        <v>14</v>
      </c>
      <c r="J260" t="s">
        <v>22</v>
      </c>
      <c r="K260" t="s">
        <v>16</v>
      </c>
      <c r="L260" t="s">
        <v>66</v>
      </c>
      <c r="M260" s="1">
        <v>5702.24</v>
      </c>
      <c r="N260" s="1">
        <v>197.81</v>
      </c>
      <c r="O260">
        <v>0.08</v>
      </c>
    </row>
    <row r="261" spans="1:15" x14ac:dyDescent="0.3">
      <c r="A261" t="str">
        <f xml:space="preserve"> _xlfn.XLOOKUP(H261, 'Customers'!B:B, 'Customers'!A:A)</f>
        <v>CUST_224</v>
      </c>
      <c r="B261" t="str">
        <f>_xlfn.XLOOKUP(L261, Products!C:C, Products!A:A)</f>
        <v>PROD_2</v>
      </c>
      <c r="C261">
        <v>260</v>
      </c>
      <c r="D261" s="2" t="s">
        <v>485</v>
      </c>
      <c r="E261">
        <f>YEAR(Orders[[#This Row],[Order_Date]])</f>
        <v>2022</v>
      </c>
      <c r="F261">
        <f>MONTH(Orders[[#This Row],[Order_Date]])</f>
        <v>12</v>
      </c>
      <c r="G261" s="2" t="s">
        <v>625</v>
      </c>
      <c r="H261" t="s">
        <v>626</v>
      </c>
      <c r="I261" t="s">
        <v>21</v>
      </c>
      <c r="J261" t="s">
        <v>33</v>
      </c>
      <c r="K261" t="s">
        <v>16</v>
      </c>
      <c r="L261" t="s">
        <v>23</v>
      </c>
      <c r="M261" s="1">
        <v>4811.62</v>
      </c>
      <c r="N261" s="1">
        <v>1423.41</v>
      </c>
      <c r="O261">
        <v>0.08</v>
      </c>
    </row>
    <row r="262" spans="1:15" x14ac:dyDescent="0.3">
      <c r="A262" t="str">
        <f xml:space="preserve"> _xlfn.XLOOKUP(H262, 'Customers'!B:B, 'Customers'!A:A)</f>
        <v>CUST_225</v>
      </c>
      <c r="B262" t="str">
        <f>_xlfn.XLOOKUP(L262, Products!C:C, Products!A:A)</f>
        <v>PROD_8</v>
      </c>
      <c r="C262">
        <v>261</v>
      </c>
      <c r="D262" s="2" t="s">
        <v>246</v>
      </c>
      <c r="E262">
        <f>YEAR(Orders[[#This Row],[Order_Date]])</f>
        <v>2022</v>
      </c>
      <c r="F262">
        <f>MONTH(Orders[[#This Row],[Order_Date]])</f>
        <v>6</v>
      </c>
      <c r="G262" s="2" t="s">
        <v>627</v>
      </c>
      <c r="H262" t="s">
        <v>628</v>
      </c>
      <c r="I262" t="s">
        <v>14</v>
      </c>
      <c r="J262" t="s">
        <v>65</v>
      </c>
      <c r="K262" t="s">
        <v>27</v>
      </c>
      <c r="L262" t="s">
        <v>73</v>
      </c>
      <c r="M262" s="1">
        <v>9396.1</v>
      </c>
      <c r="N262" s="1">
        <v>377.79</v>
      </c>
      <c r="O262">
        <v>0.21</v>
      </c>
    </row>
    <row r="263" spans="1:15" x14ac:dyDescent="0.3">
      <c r="A263" t="str">
        <f xml:space="preserve"> _xlfn.XLOOKUP(H263, 'Customers'!B:B, 'Customers'!A:A)</f>
        <v>CUST_226</v>
      </c>
      <c r="B263" t="str">
        <f>_xlfn.XLOOKUP(L263, Products!C:C, Products!A:A)</f>
        <v>PROD_8</v>
      </c>
      <c r="C263">
        <v>262</v>
      </c>
      <c r="D263" s="2" t="s">
        <v>62</v>
      </c>
      <c r="E263">
        <f>YEAR(Orders[[#This Row],[Order_Date]])</f>
        <v>2023</v>
      </c>
      <c r="F263">
        <f>MONTH(Orders[[#This Row],[Order_Date]])</f>
        <v>1</v>
      </c>
      <c r="G263" s="2" t="s">
        <v>359</v>
      </c>
      <c r="H263" t="s">
        <v>629</v>
      </c>
      <c r="I263" t="s">
        <v>21</v>
      </c>
      <c r="J263" t="s">
        <v>65</v>
      </c>
      <c r="K263" t="s">
        <v>27</v>
      </c>
      <c r="L263" t="s">
        <v>73</v>
      </c>
      <c r="M263" s="1">
        <v>2897.02</v>
      </c>
      <c r="N263" s="1">
        <v>237.66</v>
      </c>
      <c r="O263">
        <v>0.01</v>
      </c>
    </row>
    <row r="264" spans="1:15" x14ac:dyDescent="0.3">
      <c r="A264" t="str">
        <f xml:space="preserve"> _xlfn.XLOOKUP(H264, 'Customers'!B:B, 'Customers'!A:A)</f>
        <v>CUST_218</v>
      </c>
      <c r="B264" t="str">
        <f>_xlfn.XLOOKUP(L264, Products!C:C, Products!A:A)</f>
        <v>PROD_5</v>
      </c>
      <c r="C264">
        <v>263</v>
      </c>
      <c r="D264" s="2" t="s">
        <v>630</v>
      </c>
      <c r="E264">
        <f>YEAR(Orders[[#This Row],[Order_Date]])</f>
        <v>2022</v>
      </c>
      <c r="F264">
        <f>MONTH(Orders[[#This Row],[Order_Date]])</f>
        <v>8</v>
      </c>
      <c r="G264" s="2" t="s">
        <v>631</v>
      </c>
      <c r="H264" t="s">
        <v>614</v>
      </c>
      <c r="I264" t="s">
        <v>32</v>
      </c>
      <c r="J264" t="s">
        <v>33</v>
      </c>
      <c r="K264" t="s">
        <v>34</v>
      </c>
      <c r="L264" t="s">
        <v>39</v>
      </c>
      <c r="M264" s="1">
        <v>4831.93</v>
      </c>
      <c r="N264" s="1">
        <v>-404.7</v>
      </c>
      <c r="O264">
        <v>0.26</v>
      </c>
    </row>
    <row r="265" spans="1:15" x14ac:dyDescent="0.3">
      <c r="A265" t="str">
        <f xml:space="preserve"> _xlfn.XLOOKUP(H265, 'Customers'!B:B, 'Customers'!A:A)</f>
        <v>CUST_227</v>
      </c>
      <c r="B265" t="str">
        <f>_xlfn.XLOOKUP(L265, Products!C:C, Products!A:A)</f>
        <v>PROD_7</v>
      </c>
      <c r="C265">
        <v>264</v>
      </c>
      <c r="D265" s="2" t="s">
        <v>192</v>
      </c>
      <c r="E265">
        <f>YEAR(Orders[[#This Row],[Order_Date]])</f>
        <v>2023</v>
      </c>
      <c r="F265">
        <f>MONTH(Orders[[#This Row],[Order_Date]])</f>
        <v>5</v>
      </c>
      <c r="G265" s="2" t="s">
        <v>632</v>
      </c>
      <c r="H265" t="s">
        <v>633</v>
      </c>
      <c r="I265" t="s">
        <v>21</v>
      </c>
      <c r="J265" t="s">
        <v>65</v>
      </c>
      <c r="K265" t="s">
        <v>16</v>
      </c>
      <c r="L265" t="s">
        <v>66</v>
      </c>
      <c r="M265" s="1">
        <v>4454.87</v>
      </c>
      <c r="N265" s="1">
        <v>-293.19</v>
      </c>
      <c r="O265">
        <v>0.12</v>
      </c>
    </row>
    <row r="266" spans="1:15" x14ac:dyDescent="0.3">
      <c r="A266" t="str">
        <f xml:space="preserve"> _xlfn.XLOOKUP(H266, 'Customers'!B:B, 'Customers'!A:A)</f>
        <v>CUST_228</v>
      </c>
      <c r="B266" t="str">
        <f>_xlfn.XLOOKUP(L266, Products!C:C, Products!A:A)</f>
        <v>PROD_6</v>
      </c>
      <c r="C266">
        <v>265</v>
      </c>
      <c r="D266" s="2" t="s">
        <v>634</v>
      </c>
      <c r="E266">
        <f>YEAR(Orders[[#This Row],[Order_Date]])</f>
        <v>2023</v>
      </c>
      <c r="F266">
        <f>MONTH(Orders[[#This Row],[Order_Date]])</f>
        <v>12</v>
      </c>
      <c r="G266" s="2" t="s">
        <v>74</v>
      </c>
      <c r="H266" t="s">
        <v>635</v>
      </c>
      <c r="I266" t="s">
        <v>32</v>
      </c>
      <c r="J266" t="s">
        <v>65</v>
      </c>
      <c r="K266" t="s">
        <v>34</v>
      </c>
      <c r="L266" t="s">
        <v>52</v>
      </c>
      <c r="M266" s="1">
        <v>8310.3700000000008</v>
      </c>
      <c r="N266" s="1">
        <v>1641.19</v>
      </c>
      <c r="O266">
        <v>0.3</v>
      </c>
    </row>
    <row r="267" spans="1:15" x14ac:dyDescent="0.3">
      <c r="A267" t="str">
        <f xml:space="preserve"> _xlfn.XLOOKUP(H267, 'Customers'!B:B, 'Customers'!A:A)</f>
        <v>CUST_114</v>
      </c>
      <c r="B267" t="str">
        <f>_xlfn.XLOOKUP(L267, Products!C:C, Products!A:A)</f>
        <v>PROD_8</v>
      </c>
      <c r="C267">
        <v>266</v>
      </c>
      <c r="D267" s="2" t="s">
        <v>636</v>
      </c>
      <c r="E267">
        <f>YEAR(Orders[[#This Row],[Order_Date]])</f>
        <v>2023</v>
      </c>
      <c r="F267">
        <f>MONTH(Orders[[#This Row],[Order_Date]])</f>
        <v>3</v>
      </c>
      <c r="G267" s="2" t="s">
        <v>637</v>
      </c>
      <c r="H267" t="s">
        <v>357</v>
      </c>
      <c r="I267" t="s">
        <v>14</v>
      </c>
      <c r="J267" t="s">
        <v>22</v>
      </c>
      <c r="K267" t="s">
        <v>27</v>
      </c>
      <c r="L267" t="s">
        <v>73</v>
      </c>
      <c r="M267" s="1">
        <v>6345.08</v>
      </c>
      <c r="N267" s="1">
        <v>1794.06</v>
      </c>
      <c r="O267">
        <v>0.05</v>
      </c>
    </row>
    <row r="268" spans="1:15" x14ac:dyDescent="0.3">
      <c r="A268" t="str">
        <f xml:space="preserve"> _xlfn.XLOOKUP(H268, 'Customers'!B:B, 'Customers'!A:A)</f>
        <v>CUST_229</v>
      </c>
      <c r="B268" t="str">
        <f>_xlfn.XLOOKUP(L268, Products!C:C, Products!A:A)</f>
        <v>PROD_4</v>
      </c>
      <c r="C268">
        <v>267</v>
      </c>
      <c r="D268" s="2" t="s">
        <v>335</v>
      </c>
      <c r="E268">
        <f>YEAR(Orders[[#This Row],[Order_Date]])</f>
        <v>2023</v>
      </c>
      <c r="F268">
        <f>MONTH(Orders[[#This Row],[Order_Date]])</f>
        <v>8</v>
      </c>
      <c r="G268" s="2" t="s">
        <v>638</v>
      </c>
      <c r="H268" t="s">
        <v>639</v>
      </c>
      <c r="I268" t="s">
        <v>21</v>
      </c>
      <c r="J268" t="s">
        <v>33</v>
      </c>
      <c r="K268" t="s">
        <v>34</v>
      </c>
      <c r="L268" t="s">
        <v>35</v>
      </c>
      <c r="M268" s="1">
        <v>2865.22</v>
      </c>
      <c r="N268" s="1">
        <v>-243.56</v>
      </c>
      <c r="O268">
        <v>0.11</v>
      </c>
    </row>
    <row r="269" spans="1:15" x14ac:dyDescent="0.3">
      <c r="A269" t="str">
        <f xml:space="preserve"> _xlfn.XLOOKUP(H269, 'Customers'!B:B, 'Customers'!A:A)</f>
        <v>CUST_230</v>
      </c>
      <c r="B269" t="str">
        <f>_xlfn.XLOOKUP(L269, Products!C:C, Products!A:A)</f>
        <v>PROD_8</v>
      </c>
      <c r="C269">
        <v>268</v>
      </c>
      <c r="D269" s="2" t="s">
        <v>640</v>
      </c>
      <c r="E269">
        <f>YEAR(Orders[[#This Row],[Order_Date]])</f>
        <v>2023</v>
      </c>
      <c r="F269">
        <f>MONTH(Orders[[#This Row],[Order_Date]])</f>
        <v>1</v>
      </c>
      <c r="G269" s="2" t="s">
        <v>641</v>
      </c>
      <c r="H269" t="s">
        <v>642</v>
      </c>
      <c r="I269" t="s">
        <v>32</v>
      </c>
      <c r="J269" t="s">
        <v>65</v>
      </c>
      <c r="K269" t="s">
        <v>27</v>
      </c>
      <c r="L269" t="s">
        <v>73</v>
      </c>
      <c r="M269" s="1">
        <v>3650.52</v>
      </c>
      <c r="N269" s="1">
        <v>772.06</v>
      </c>
      <c r="O269">
        <v>0.18</v>
      </c>
    </row>
    <row r="270" spans="1:15" x14ac:dyDescent="0.3">
      <c r="A270" t="str">
        <f xml:space="preserve"> _xlfn.XLOOKUP(H270, 'Customers'!B:B, 'Customers'!A:A)</f>
        <v>CUST_231</v>
      </c>
      <c r="B270" t="str">
        <f>_xlfn.XLOOKUP(L270, Products!C:C, Products!A:A)</f>
        <v>PROD_1</v>
      </c>
      <c r="C270">
        <v>269</v>
      </c>
      <c r="D270" s="2" t="s">
        <v>643</v>
      </c>
      <c r="E270">
        <f>YEAR(Orders[[#This Row],[Order_Date]])</f>
        <v>2023</v>
      </c>
      <c r="F270">
        <f>MONTH(Orders[[#This Row],[Order_Date]])</f>
        <v>3</v>
      </c>
      <c r="G270" s="2" t="s">
        <v>644</v>
      </c>
      <c r="H270" t="s">
        <v>645</v>
      </c>
      <c r="I270" t="s">
        <v>32</v>
      </c>
      <c r="J270" t="s">
        <v>65</v>
      </c>
      <c r="K270" t="s">
        <v>27</v>
      </c>
      <c r="L270" t="s">
        <v>17</v>
      </c>
      <c r="M270" s="1">
        <v>5743.7</v>
      </c>
      <c r="N270" s="1">
        <v>-207.73</v>
      </c>
      <c r="O270">
        <v>0.09</v>
      </c>
    </row>
    <row r="271" spans="1:15" x14ac:dyDescent="0.3">
      <c r="A271" t="str">
        <f xml:space="preserve"> _xlfn.XLOOKUP(H271, 'Customers'!B:B, 'Customers'!A:A)</f>
        <v>CUST_232</v>
      </c>
      <c r="B271" t="str">
        <f>_xlfn.XLOOKUP(L271, Products!C:C, Products!A:A)</f>
        <v>PROD_1</v>
      </c>
      <c r="C271">
        <v>270</v>
      </c>
      <c r="D271" s="2" t="s">
        <v>391</v>
      </c>
      <c r="E271">
        <f>YEAR(Orders[[#This Row],[Order_Date]])</f>
        <v>2023</v>
      </c>
      <c r="F271">
        <f>MONTH(Orders[[#This Row],[Order_Date]])</f>
        <v>9</v>
      </c>
      <c r="G271" s="2" t="s">
        <v>646</v>
      </c>
      <c r="H271" t="s">
        <v>647</v>
      </c>
      <c r="I271" t="s">
        <v>14</v>
      </c>
      <c r="J271" t="s">
        <v>22</v>
      </c>
      <c r="K271" t="s">
        <v>16</v>
      </c>
      <c r="L271" t="s">
        <v>17</v>
      </c>
      <c r="M271" s="1">
        <v>9740.68</v>
      </c>
      <c r="N271" s="1">
        <v>-57.25</v>
      </c>
      <c r="O271">
        <v>0.22</v>
      </c>
    </row>
    <row r="272" spans="1:15" x14ac:dyDescent="0.3">
      <c r="A272" t="str">
        <f xml:space="preserve"> _xlfn.XLOOKUP(H272, 'Customers'!B:B, 'Customers'!A:A)</f>
        <v>CUST_233</v>
      </c>
      <c r="B272" t="str">
        <f>_xlfn.XLOOKUP(L272, Products!C:C, Products!A:A)</f>
        <v>PROD_3</v>
      </c>
      <c r="C272">
        <v>271</v>
      </c>
      <c r="D272" s="2" t="s">
        <v>648</v>
      </c>
      <c r="E272">
        <f>YEAR(Orders[[#This Row],[Order_Date]])</f>
        <v>2022</v>
      </c>
      <c r="F272">
        <f>MONTH(Orders[[#This Row],[Order_Date]])</f>
        <v>5</v>
      </c>
      <c r="G272" s="2" t="s">
        <v>649</v>
      </c>
      <c r="H272" t="s">
        <v>650</v>
      </c>
      <c r="I272" t="s">
        <v>32</v>
      </c>
      <c r="J272" t="s">
        <v>33</v>
      </c>
      <c r="K272" t="s">
        <v>27</v>
      </c>
      <c r="L272" t="s">
        <v>28</v>
      </c>
      <c r="M272" s="1">
        <v>9204.91</v>
      </c>
      <c r="N272" s="1">
        <v>-507.94</v>
      </c>
      <c r="O272">
        <v>0.17</v>
      </c>
    </row>
    <row r="273" spans="1:15" x14ac:dyDescent="0.3">
      <c r="A273" t="str">
        <f xml:space="preserve"> _xlfn.XLOOKUP(H273, 'Customers'!B:B, 'Customers'!A:A)</f>
        <v>CUST_234</v>
      </c>
      <c r="B273" t="str">
        <f>_xlfn.XLOOKUP(L273, Products!C:C, Products!A:A)</f>
        <v>PROD_4</v>
      </c>
      <c r="C273">
        <v>272</v>
      </c>
      <c r="D273" s="2" t="s">
        <v>651</v>
      </c>
      <c r="E273">
        <f>YEAR(Orders[[#This Row],[Order_Date]])</f>
        <v>2023</v>
      </c>
      <c r="F273">
        <f>MONTH(Orders[[#This Row],[Order_Date]])</f>
        <v>5</v>
      </c>
      <c r="G273" s="2" t="s">
        <v>652</v>
      </c>
      <c r="H273" t="s">
        <v>653</v>
      </c>
      <c r="I273" t="s">
        <v>32</v>
      </c>
      <c r="J273" t="s">
        <v>65</v>
      </c>
      <c r="K273" t="s">
        <v>34</v>
      </c>
      <c r="L273" t="s">
        <v>35</v>
      </c>
      <c r="M273" s="1">
        <v>831.76</v>
      </c>
      <c r="N273" s="1">
        <v>-70.62</v>
      </c>
      <c r="O273">
        <v>0.06</v>
      </c>
    </row>
    <row r="274" spans="1:15" x14ac:dyDescent="0.3">
      <c r="A274" t="str">
        <f xml:space="preserve"> _xlfn.XLOOKUP(H274, 'Customers'!B:B, 'Customers'!A:A)</f>
        <v>CUST_235</v>
      </c>
      <c r="B274" t="str">
        <f>_xlfn.XLOOKUP(L274, Products!C:C, Products!A:A)</f>
        <v>PROD_1</v>
      </c>
      <c r="C274">
        <v>273</v>
      </c>
      <c r="D274" s="2" t="s">
        <v>18</v>
      </c>
      <c r="E274">
        <f>YEAR(Orders[[#This Row],[Order_Date]])</f>
        <v>2023</v>
      </c>
      <c r="F274">
        <f>MONTH(Orders[[#This Row],[Order_Date]])</f>
        <v>4</v>
      </c>
      <c r="G274" s="2" t="s">
        <v>19</v>
      </c>
      <c r="H274" t="s">
        <v>654</v>
      </c>
      <c r="I274" t="s">
        <v>14</v>
      </c>
      <c r="J274" t="s">
        <v>15</v>
      </c>
      <c r="K274" t="s">
        <v>16</v>
      </c>
      <c r="L274" t="s">
        <v>17</v>
      </c>
      <c r="M274" s="1">
        <v>1062.57</v>
      </c>
      <c r="N274" s="1">
        <v>297.73</v>
      </c>
      <c r="O274">
        <v>0.09</v>
      </c>
    </row>
    <row r="275" spans="1:15" x14ac:dyDescent="0.3">
      <c r="A275" t="str">
        <f xml:space="preserve"> _xlfn.XLOOKUP(H275, 'Customers'!B:B, 'Customers'!A:A)</f>
        <v>CUST_236</v>
      </c>
      <c r="B275" t="str">
        <f>_xlfn.XLOOKUP(L275, Products!C:C, Products!A:A)</f>
        <v>PROD_4</v>
      </c>
      <c r="C275">
        <v>274</v>
      </c>
      <c r="D275" s="2" t="s">
        <v>655</v>
      </c>
      <c r="E275">
        <f>YEAR(Orders[[#This Row],[Order_Date]])</f>
        <v>2022</v>
      </c>
      <c r="F275">
        <f>MONTH(Orders[[#This Row],[Order_Date]])</f>
        <v>4</v>
      </c>
      <c r="G275" s="2" t="s">
        <v>328</v>
      </c>
      <c r="H275" t="s">
        <v>656</v>
      </c>
      <c r="I275" t="s">
        <v>32</v>
      </c>
      <c r="J275" t="s">
        <v>22</v>
      </c>
      <c r="K275" t="s">
        <v>34</v>
      </c>
      <c r="L275" t="s">
        <v>35</v>
      </c>
      <c r="M275" s="1">
        <v>5302.2</v>
      </c>
      <c r="N275" s="1">
        <v>-174.88</v>
      </c>
      <c r="O275">
        <v>0.03</v>
      </c>
    </row>
    <row r="276" spans="1:15" x14ac:dyDescent="0.3">
      <c r="A276" t="str">
        <f xml:space="preserve"> _xlfn.XLOOKUP(H276, 'Customers'!B:B, 'Customers'!A:A)</f>
        <v>CUST_237</v>
      </c>
      <c r="B276" t="str">
        <f>_xlfn.XLOOKUP(L276, Products!C:C, Products!A:A)</f>
        <v>PROD_6</v>
      </c>
      <c r="C276">
        <v>275</v>
      </c>
      <c r="D276" s="2" t="s">
        <v>657</v>
      </c>
      <c r="E276">
        <f>YEAR(Orders[[#This Row],[Order_Date]])</f>
        <v>2022</v>
      </c>
      <c r="F276">
        <f>MONTH(Orders[[#This Row],[Order_Date]])</f>
        <v>6</v>
      </c>
      <c r="G276" s="2" t="s">
        <v>152</v>
      </c>
      <c r="H276" t="s">
        <v>658</v>
      </c>
      <c r="I276" t="s">
        <v>32</v>
      </c>
      <c r="J276" t="s">
        <v>22</v>
      </c>
      <c r="K276" t="s">
        <v>34</v>
      </c>
      <c r="L276" t="s">
        <v>52</v>
      </c>
      <c r="M276" s="1">
        <v>4482.58</v>
      </c>
      <c r="N276" s="1">
        <v>-327.88</v>
      </c>
      <c r="O276">
        <v>7.0000000000000007E-2</v>
      </c>
    </row>
    <row r="277" spans="1:15" x14ac:dyDescent="0.3">
      <c r="A277" t="str">
        <f xml:space="preserve"> _xlfn.XLOOKUP(H277, 'Customers'!B:B, 'Customers'!A:A)</f>
        <v>CUST_238</v>
      </c>
      <c r="B277" t="str">
        <f>_xlfn.XLOOKUP(L277, Products!C:C, Products!A:A)</f>
        <v>PROD_3</v>
      </c>
      <c r="C277">
        <v>276</v>
      </c>
      <c r="D277" s="2" t="s">
        <v>659</v>
      </c>
      <c r="E277">
        <f>YEAR(Orders[[#This Row],[Order_Date]])</f>
        <v>2023</v>
      </c>
      <c r="F277">
        <f>MONTH(Orders[[#This Row],[Order_Date]])</f>
        <v>12</v>
      </c>
      <c r="G277" s="2" t="s">
        <v>89</v>
      </c>
      <c r="H277" t="s">
        <v>660</v>
      </c>
      <c r="I277" t="s">
        <v>14</v>
      </c>
      <c r="J277" t="s">
        <v>65</v>
      </c>
      <c r="K277" t="s">
        <v>27</v>
      </c>
      <c r="L277" t="s">
        <v>28</v>
      </c>
      <c r="M277" s="1">
        <v>775.68</v>
      </c>
      <c r="N277" s="1">
        <v>206.46</v>
      </c>
      <c r="O277">
        <v>0.08</v>
      </c>
    </row>
    <row r="278" spans="1:15" x14ac:dyDescent="0.3">
      <c r="A278" t="str">
        <f xml:space="preserve"> _xlfn.XLOOKUP(H278, 'Customers'!B:B, 'Customers'!A:A)</f>
        <v>CUST_239</v>
      </c>
      <c r="B278" t="str">
        <f>_xlfn.XLOOKUP(L278, Products!C:C, Products!A:A)</f>
        <v>PROD_7</v>
      </c>
      <c r="C278">
        <v>277</v>
      </c>
      <c r="D278" s="2" t="s">
        <v>661</v>
      </c>
      <c r="E278">
        <f>YEAR(Orders[[#This Row],[Order_Date]])</f>
        <v>2023</v>
      </c>
      <c r="F278">
        <f>MONTH(Orders[[#This Row],[Order_Date]])</f>
        <v>6</v>
      </c>
      <c r="G278" s="2" t="s">
        <v>311</v>
      </c>
      <c r="H278" t="s">
        <v>662</v>
      </c>
      <c r="I278" t="s">
        <v>21</v>
      </c>
      <c r="J278" t="s">
        <v>65</v>
      </c>
      <c r="K278" t="s">
        <v>16</v>
      </c>
      <c r="L278" t="s">
        <v>66</v>
      </c>
      <c r="M278" s="1">
        <v>6529.34</v>
      </c>
      <c r="N278" s="1">
        <v>-131.52000000000001</v>
      </c>
      <c r="O278">
        <v>0.06</v>
      </c>
    </row>
    <row r="279" spans="1:15" x14ac:dyDescent="0.3">
      <c r="A279" t="str">
        <f xml:space="preserve"> _xlfn.XLOOKUP(H279, 'Customers'!B:B, 'Customers'!A:A)</f>
        <v>CUST_240</v>
      </c>
      <c r="B279" t="str">
        <f>_xlfn.XLOOKUP(L279, Products!C:C, Products!A:A)</f>
        <v>PROD_3</v>
      </c>
      <c r="C279">
        <v>278</v>
      </c>
      <c r="D279" s="2" t="s">
        <v>397</v>
      </c>
      <c r="E279">
        <f>YEAR(Orders[[#This Row],[Order_Date]])</f>
        <v>2023</v>
      </c>
      <c r="F279">
        <f>MONTH(Orders[[#This Row],[Order_Date]])</f>
        <v>4</v>
      </c>
      <c r="G279" s="2" t="s">
        <v>487</v>
      </c>
      <c r="H279" t="s">
        <v>663</v>
      </c>
      <c r="I279" t="s">
        <v>21</v>
      </c>
      <c r="J279" t="s">
        <v>65</v>
      </c>
      <c r="K279" t="s">
        <v>27</v>
      </c>
      <c r="L279" t="s">
        <v>28</v>
      </c>
      <c r="M279" s="1">
        <v>4115.0200000000004</v>
      </c>
      <c r="N279" s="1">
        <v>681.48</v>
      </c>
      <c r="O279">
        <v>0.09</v>
      </c>
    </row>
    <row r="280" spans="1:15" x14ac:dyDescent="0.3">
      <c r="A280" t="str">
        <f xml:space="preserve"> _xlfn.XLOOKUP(H280, 'Customers'!B:B, 'Customers'!A:A)</f>
        <v>CUST_241</v>
      </c>
      <c r="B280" t="str">
        <f>_xlfn.XLOOKUP(L280, Products!C:C, Products!A:A)</f>
        <v>PROD_7</v>
      </c>
      <c r="C280">
        <v>279</v>
      </c>
      <c r="D280" s="2" t="s">
        <v>355</v>
      </c>
      <c r="E280">
        <f>YEAR(Orders[[#This Row],[Order_Date]])</f>
        <v>2024</v>
      </c>
      <c r="F280">
        <f>MONTH(Orders[[#This Row],[Order_Date]])</f>
        <v>1</v>
      </c>
      <c r="G280" s="2" t="s">
        <v>664</v>
      </c>
      <c r="H280" t="s">
        <v>665</v>
      </c>
      <c r="I280" t="s">
        <v>21</v>
      </c>
      <c r="J280" t="s">
        <v>33</v>
      </c>
      <c r="K280" t="s">
        <v>16</v>
      </c>
      <c r="L280" t="s">
        <v>66</v>
      </c>
      <c r="M280" s="1">
        <v>9226.93</v>
      </c>
      <c r="N280" s="1">
        <v>1751.71</v>
      </c>
      <c r="O280">
        <v>0.19</v>
      </c>
    </row>
    <row r="281" spans="1:15" x14ac:dyDescent="0.3">
      <c r="A281" t="str">
        <f xml:space="preserve"> _xlfn.XLOOKUP(H281, 'Customers'!B:B, 'Customers'!A:A)</f>
        <v>CUST_242</v>
      </c>
      <c r="B281" t="str">
        <f>_xlfn.XLOOKUP(L281, Products!C:C, Products!A:A)</f>
        <v>PROD_8</v>
      </c>
      <c r="C281">
        <v>280</v>
      </c>
      <c r="D281" s="2" t="s">
        <v>666</v>
      </c>
      <c r="E281">
        <f>YEAR(Orders[[#This Row],[Order_Date]])</f>
        <v>2023</v>
      </c>
      <c r="F281">
        <f>MONTH(Orders[[#This Row],[Order_Date]])</f>
        <v>2</v>
      </c>
      <c r="G281" s="2" t="s">
        <v>667</v>
      </c>
      <c r="H281" t="s">
        <v>668</v>
      </c>
      <c r="I281" t="s">
        <v>14</v>
      </c>
      <c r="J281" t="s">
        <v>65</v>
      </c>
      <c r="K281" t="s">
        <v>27</v>
      </c>
      <c r="L281" t="s">
        <v>73</v>
      </c>
      <c r="M281" s="1">
        <v>8836.1299999999992</v>
      </c>
      <c r="N281" s="1">
        <v>866.61</v>
      </c>
      <c r="O281">
        <v>0.18</v>
      </c>
    </row>
    <row r="282" spans="1:15" x14ac:dyDescent="0.3">
      <c r="A282" t="str">
        <f xml:space="preserve"> _xlfn.XLOOKUP(H282, 'Customers'!B:B, 'Customers'!A:A)</f>
        <v>CUST_243</v>
      </c>
      <c r="B282" t="str">
        <f>_xlfn.XLOOKUP(L282, Products!C:C, Products!A:A)</f>
        <v>PROD_7</v>
      </c>
      <c r="C282">
        <v>281</v>
      </c>
      <c r="D282" s="2" t="s">
        <v>669</v>
      </c>
      <c r="E282">
        <f>YEAR(Orders[[#This Row],[Order_Date]])</f>
        <v>2023</v>
      </c>
      <c r="F282">
        <f>MONTH(Orders[[#This Row],[Order_Date]])</f>
        <v>8</v>
      </c>
      <c r="G282" s="2" t="s">
        <v>670</v>
      </c>
      <c r="H282" t="s">
        <v>671</v>
      </c>
      <c r="I282" t="s">
        <v>14</v>
      </c>
      <c r="J282" t="s">
        <v>65</v>
      </c>
      <c r="K282" t="s">
        <v>16</v>
      </c>
      <c r="L282" t="s">
        <v>66</v>
      </c>
      <c r="M282" s="1">
        <v>7610.42</v>
      </c>
      <c r="N282" s="1">
        <v>194.58</v>
      </c>
      <c r="O282">
        <v>0.05</v>
      </c>
    </row>
    <row r="283" spans="1:15" x14ac:dyDescent="0.3">
      <c r="A283" t="str">
        <f xml:space="preserve"> _xlfn.XLOOKUP(H283, 'Customers'!B:B, 'Customers'!A:A)</f>
        <v>CUST_244</v>
      </c>
      <c r="B283" t="str">
        <f>_xlfn.XLOOKUP(L283, Products!C:C, Products!A:A)</f>
        <v>PROD_7</v>
      </c>
      <c r="C283">
        <v>282</v>
      </c>
      <c r="D283" s="2" t="s">
        <v>672</v>
      </c>
      <c r="E283">
        <f>YEAR(Orders[[#This Row],[Order_Date]])</f>
        <v>2022</v>
      </c>
      <c r="F283">
        <f>MONTH(Orders[[#This Row],[Order_Date]])</f>
        <v>2</v>
      </c>
      <c r="G283" s="2" t="s">
        <v>673</v>
      </c>
      <c r="H283" t="s">
        <v>674</v>
      </c>
      <c r="I283" t="s">
        <v>32</v>
      </c>
      <c r="J283" t="s">
        <v>15</v>
      </c>
      <c r="K283" t="s">
        <v>16</v>
      </c>
      <c r="L283" t="s">
        <v>66</v>
      </c>
      <c r="M283" s="1">
        <v>3863.87</v>
      </c>
      <c r="N283" s="1">
        <v>299.74</v>
      </c>
      <c r="O283">
        <v>0.13</v>
      </c>
    </row>
    <row r="284" spans="1:15" x14ac:dyDescent="0.3">
      <c r="A284" t="str">
        <f xml:space="preserve"> _xlfn.XLOOKUP(H284, 'Customers'!B:B, 'Customers'!A:A)</f>
        <v>CUST_245</v>
      </c>
      <c r="B284" t="str">
        <f>_xlfn.XLOOKUP(L284, Products!C:C, Products!A:A)</f>
        <v>PROD_5</v>
      </c>
      <c r="C284">
        <v>283</v>
      </c>
      <c r="D284" s="2" t="s">
        <v>401</v>
      </c>
      <c r="E284">
        <f>YEAR(Orders[[#This Row],[Order_Date]])</f>
        <v>2023</v>
      </c>
      <c r="F284">
        <f>MONTH(Orders[[#This Row],[Order_Date]])</f>
        <v>5</v>
      </c>
      <c r="G284" s="2" t="s">
        <v>661</v>
      </c>
      <c r="H284" t="s">
        <v>675</v>
      </c>
      <c r="I284" t="s">
        <v>32</v>
      </c>
      <c r="J284" t="s">
        <v>33</v>
      </c>
      <c r="K284" t="s">
        <v>34</v>
      </c>
      <c r="L284" t="s">
        <v>39</v>
      </c>
      <c r="M284" s="1">
        <v>6725.33</v>
      </c>
      <c r="N284" s="1">
        <v>1784.23</v>
      </c>
      <c r="O284">
        <v>0.27</v>
      </c>
    </row>
    <row r="285" spans="1:15" x14ac:dyDescent="0.3">
      <c r="A285" t="str">
        <f xml:space="preserve"> _xlfn.XLOOKUP(H285, 'Customers'!B:B, 'Customers'!A:A)</f>
        <v>CUST_246</v>
      </c>
      <c r="B285" t="str">
        <f>_xlfn.XLOOKUP(L285, Products!C:C, Products!A:A)</f>
        <v>PROD_4</v>
      </c>
      <c r="C285">
        <v>284</v>
      </c>
      <c r="D285" s="2" t="s">
        <v>495</v>
      </c>
      <c r="E285">
        <f>YEAR(Orders[[#This Row],[Order_Date]])</f>
        <v>2023</v>
      </c>
      <c r="F285">
        <f>MONTH(Orders[[#This Row],[Order_Date]])</f>
        <v>11</v>
      </c>
      <c r="G285" s="2" t="s">
        <v>676</v>
      </c>
      <c r="H285" t="s">
        <v>677</v>
      </c>
      <c r="I285" t="s">
        <v>14</v>
      </c>
      <c r="J285" t="s">
        <v>65</v>
      </c>
      <c r="K285" t="s">
        <v>34</v>
      </c>
      <c r="L285" t="s">
        <v>35</v>
      </c>
      <c r="M285" s="1">
        <v>2487.73</v>
      </c>
      <c r="N285" s="1">
        <v>-239.38</v>
      </c>
      <c r="O285">
        <v>0.14000000000000001</v>
      </c>
    </row>
    <row r="286" spans="1:15" x14ac:dyDescent="0.3">
      <c r="A286" t="str">
        <f xml:space="preserve"> _xlfn.XLOOKUP(H286, 'Customers'!B:B, 'Customers'!A:A)</f>
        <v>CUST_247</v>
      </c>
      <c r="B286" t="str">
        <f>_xlfn.XLOOKUP(L286, Products!C:C, Products!A:A)</f>
        <v>PROD_2</v>
      </c>
      <c r="C286">
        <v>285</v>
      </c>
      <c r="D286" s="2" t="s">
        <v>542</v>
      </c>
      <c r="E286">
        <f>YEAR(Orders[[#This Row],[Order_Date]])</f>
        <v>2022</v>
      </c>
      <c r="F286">
        <f>MONTH(Orders[[#This Row],[Order_Date]])</f>
        <v>6</v>
      </c>
      <c r="G286" s="2" t="s">
        <v>678</v>
      </c>
      <c r="H286" t="s">
        <v>679</v>
      </c>
      <c r="I286" t="s">
        <v>21</v>
      </c>
      <c r="J286" t="s">
        <v>22</v>
      </c>
      <c r="K286" t="s">
        <v>16</v>
      </c>
      <c r="L286" t="s">
        <v>23</v>
      </c>
      <c r="M286" s="1">
        <v>9637.27</v>
      </c>
      <c r="N286" s="1">
        <v>117.55</v>
      </c>
      <c r="O286">
        <v>0.18</v>
      </c>
    </row>
    <row r="287" spans="1:15" x14ac:dyDescent="0.3">
      <c r="A287" t="str">
        <f xml:space="preserve"> _xlfn.XLOOKUP(H287, 'Customers'!B:B, 'Customers'!A:A)</f>
        <v>CUST_248</v>
      </c>
      <c r="B287" t="str">
        <f>_xlfn.XLOOKUP(L287, Products!C:C, Products!A:A)</f>
        <v>PROD_4</v>
      </c>
      <c r="C287">
        <v>286</v>
      </c>
      <c r="D287" s="2" t="s">
        <v>680</v>
      </c>
      <c r="E287">
        <f>YEAR(Orders[[#This Row],[Order_Date]])</f>
        <v>2022</v>
      </c>
      <c r="F287">
        <f>MONTH(Orders[[#This Row],[Order_Date]])</f>
        <v>10</v>
      </c>
      <c r="G287" s="2" t="s">
        <v>472</v>
      </c>
      <c r="H287" t="s">
        <v>681</v>
      </c>
      <c r="I287" t="s">
        <v>14</v>
      </c>
      <c r="J287" t="s">
        <v>15</v>
      </c>
      <c r="K287" t="s">
        <v>34</v>
      </c>
      <c r="L287" t="s">
        <v>35</v>
      </c>
      <c r="M287" s="1">
        <v>8461.94</v>
      </c>
      <c r="N287" s="1">
        <v>-355.52</v>
      </c>
      <c r="O287">
        <v>0.15</v>
      </c>
    </row>
    <row r="288" spans="1:15" x14ac:dyDescent="0.3">
      <c r="A288" t="str">
        <f xml:space="preserve"> _xlfn.XLOOKUP(H288, 'Customers'!B:B, 'Customers'!A:A)</f>
        <v>CUST_249</v>
      </c>
      <c r="B288" t="str">
        <f>_xlfn.XLOOKUP(L288, Products!C:C, Products!A:A)</f>
        <v>PROD_6</v>
      </c>
      <c r="C288">
        <v>287</v>
      </c>
      <c r="D288" s="2" t="s">
        <v>590</v>
      </c>
      <c r="E288">
        <f>YEAR(Orders[[#This Row],[Order_Date]])</f>
        <v>2023</v>
      </c>
      <c r="F288">
        <f>MONTH(Orders[[#This Row],[Order_Date]])</f>
        <v>9</v>
      </c>
      <c r="G288" s="2" t="s">
        <v>682</v>
      </c>
      <c r="H288" t="s">
        <v>683</v>
      </c>
      <c r="I288" t="s">
        <v>32</v>
      </c>
      <c r="J288" t="s">
        <v>33</v>
      </c>
      <c r="K288" t="s">
        <v>34</v>
      </c>
      <c r="L288" t="s">
        <v>52</v>
      </c>
      <c r="M288" s="1">
        <v>4274.26</v>
      </c>
      <c r="N288" s="1">
        <v>918.78</v>
      </c>
      <c r="O288">
        <v>0.26</v>
      </c>
    </row>
    <row r="289" spans="1:15" x14ac:dyDescent="0.3">
      <c r="A289" t="str">
        <f xml:space="preserve"> _xlfn.XLOOKUP(H289, 'Customers'!B:B, 'Customers'!A:A)</f>
        <v>CUST_41</v>
      </c>
      <c r="B289" t="str">
        <f>_xlfn.XLOOKUP(L289, Products!C:C, Products!A:A)</f>
        <v>PROD_5</v>
      </c>
      <c r="C289">
        <v>288</v>
      </c>
      <c r="D289" s="2" t="s">
        <v>274</v>
      </c>
      <c r="E289">
        <f>YEAR(Orders[[#This Row],[Order_Date]])</f>
        <v>2022</v>
      </c>
      <c r="F289">
        <f>MONTH(Orders[[#This Row],[Order_Date]])</f>
        <v>1</v>
      </c>
      <c r="G289" s="2" t="s">
        <v>275</v>
      </c>
      <c r="H289" t="s">
        <v>150</v>
      </c>
      <c r="I289" t="s">
        <v>14</v>
      </c>
      <c r="J289" t="s">
        <v>22</v>
      </c>
      <c r="K289" t="s">
        <v>34</v>
      </c>
      <c r="L289" t="s">
        <v>39</v>
      </c>
      <c r="M289" s="1">
        <v>6941.11</v>
      </c>
      <c r="N289" s="1">
        <v>-137.63</v>
      </c>
      <c r="O289">
        <v>0.08</v>
      </c>
    </row>
    <row r="290" spans="1:15" x14ac:dyDescent="0.3">
      <c r="A290" t="str">
        <f xml:space="preserve"> _xlfn.XLOOKUP(H290, 'Customers'!B:B, 'Customers'!A:A)</f>
        <v>CUST_115</v>
      </c>
      <c r="B290" t="str">
        <f>_xlfn.XLOOKUP(L290, Products!C:C, Products!A:A)</f>
        <v>PROD_4</v>
      </c>
      <c r="C290">
        <v>289</v>
      </c>
      <c r="D290" s="2" t="s">
        <v>128</v>
      </c>
      <c r="E290">
        <f>YEAR(Orders[[#This Row],[Order_Date]])</f>
        <v>2022</v>
      </c>
      <c r="F290">
        <f>MONTH(Orders[[#This Row],[Order_Date]])</f>
        <v>10</v>
      </c>
      <c r="G290" s="2" t="s">
        <v>684</v>
      </c>
      <c r="H290" t="s">
        <v>362</v>
      </c>
      <c r="I290" t="s">
        <v>32</v>
      </c>
      <c r="J290" t="s">
        <v>33</v>
      </c>
      <c r="K290" t="s">
        <v>34</v>
      </c>
      <c r="L290" t="s">
        <v>35</v>
      </c>
      <c r="M290" s="1">
        <v>9397.99</v>
      </c>
      <c r="N290" s="1">
        <v>1231.54</v>
      </c>
      <c r="O290">
        <v>0.26</v>
      </c>
    </row>
    <row r="291" spans="1:15" x14ac:dyDescent="0.3">
      <c r="A291" t="str">
        <f xml:space="preserve"> _xlfn.XLOOKUP(H291, 'Customers'!B:B, 'Customers'!A:A)</f>
        <v>CUST_18</v>
      </c>
      <c r="B291" t="str">
        <f>_xlfn.XLOOKUP(L291, Products!C:C, Products!A:A)</f>
        <v>PROD_6</v>
      </c>
      <c r="C291">
        <v>290</v>
      </c>
      <c r="D291" s="2" t="s">
        <v>685</v>
      </c>
      <c r="E291">
        <f>YEAR(Orders[[#This Row],[Order_Date]])</f>
        <v>2022</v>
      </c>
      <c r="F291">
        <f>MONTH(Orders[[#This Row],[Order_Date]])</f>
        <v>12</v>
      </c>
      <c r="G291" s="2" t="s">
        <v>206</v>
      </c>
      <c r="H291" t="s">
        <v>82</v>
      </c>
      <c r="I291" t="s">
        <v>14</v>
      </c>
      <c r="J291" t="s">
        <v>22</v>
      </c>
      <c r="K291" t="s">
        <v>34</v>
      </c>
      <c r="L291" t="s">
        <v>52</v>
      </c>
      <c r="M291" s="1">
        <v>5453.58</v>
      </c>
      <c r="N291" s="1">
        <v>429.43</v>
      </c>
      <c r="O291">
        <v>0.06</v>
      </c>
    </row>
    <row r="292" spans="1:15" x14ac:dyDescent="0.3">
      <c r="A292" t="str">
        <f xml:space="preserve"> _xlfn.XLOOKUP(H292, 'Customers'!B:B, 'Customers'!A:A)</f>
        <v>CUST_15</v>
      </c>
      <c r="B292" t="str">
        <f>_xlfn.XLOOKUP(L292, Products!C:C, Products!A:A)</f>
        <v>PROD_8</v>
      </c>
      <c r="C292">
        <v>291</v>
      </c>
      <c r="D292" s="2" t="s">
        <v>686</v>
      </c>
      <c r="E292">
        <f>YEAR(Orders[[#This Row],[Order_Date]])</f>
        <v>2022</v>
      </c>
      <c r="F292">
        <f>MONTH(Orders[[#This Row],[Order_Date]])</f>
        <v>5</v>
      </c>
      <c r="G292" s="2" t="s">
        <v>687</v>
      </c>
      <c r="H292" t="s">
        <v>72</v>
      </c>
      <c r="I292" t="s">
        <v>21</v>
      </c>
      <c r="J292" t="s">
        <v>15</v>
      </c>
      <c r="K292" t="s">
        <v>27</v>
      </c>
      <c r="L292" t="s">
        <v>73</v>
      </c>
      <c r="M292" s="1">
        <v>1725.72</v>
      </c>
      <c r="N292" s="1">
        <v>134.49</v>
      </c>
      <c r="O292">
        <v>0.14000000000000001</v>
      </c>
    </row>
    <row r="293" spans="1:15" x14ac:dyDescent="0.3">
      <c r="A293" t="str">
        <f xml:space="preserve"> _xlfn.XLOOKUP(H293, 'Customers'!B:B, 'Customers'!A:A)</f>
        <v>CUST_250</v>
      </c>
      <c r="B293" t="str">
        <f>_xlfn.XLOOKUP(L293, Products!C:C, Products!A:A)</f>
        <v>PROD_2</v>
      </c>
      <c r="C293">
        <v>292</v>
      </c>
      <c r="D293" s="2" t="s">
        <v>74</v>
      </c>
      <c r="E293">
        <f>YEAR(Orders[[#This Row],[Order_Date]])</f>
        <v>2023</v>
      </c>
      <c r="F293">
        <f>MONTH(Orders[[#This Row],[Order_Date]])</f>
        <v>12</v>
      </c>
      <c r="G293" s="2" t="s">
        <v>688</v>
      </c>
      <c r="H293" t="s">
        <v>689</v>
      </c>
      <c r="I293" t="s">
        <v>14</v>
      </c>
      <c r="J293" t="s">
        <v>33</v>
      </c>
      <c r="K293" t="s">
        <v>16</v>
      </c>
      <c r="L293" t="s">
        <v>23</v>
      </c>
      <c r="M293" s="1">
        <v>7804.46</v>
      </c>
      <c r="N293" s="1">
        <v>-268.08</v>
      </c>
      <c r="O293">
        <v>0.05</v>
      </c>
    </row>
    <row r="294" spans="1:15" x14ac:dyDescent="0.3">
      <c r="A294" t="str">
        <f xml:space="preserve"> _xlfn.XLOOKUP(H294, 'Customers'!B:B, 'Customers'!A:A)</f>
        <v>CUST_51</v>
      </c>
      <c r="B294" t="str">
        <f>_xlfn.XLOOKUP(L294, Products!C:C, Products!A:A)</f>
        <v>PROD_6</v>
      </c>
      <c r="C294">
        <v>293</v>
      </c>
      <c r="D294" s="2" t="s">
        <v>690</v>
      </c>
      <c r="E294">
        <f>YEAR(Orders[[#This Row],[Order_Date]])</f>
        <v>2023</v>
      </c>
      <c r="F294">
        <f>MONTH(Orders[[#This Row],[Order_Date]])</f>
        <v>11</v>
      </c>
      <c r="G294" s="2" t="s">
        <v>676</v>
      </c>
      <c r="H294" t="s">
        <v>178</v>
      </c>
      <c r="I294" t="s">
        <v>32</v>
      </c>
      <c r="J294" t="s">
        <v>22</v>
      </c>
      <c r="K294" t="s">
        <v>34</v>
      </c>
      <c r="L294" t="s">
        <v>52</v>
      </c>
      <c r="M294" s="1">
        <v>986.54</v>
      </c>
      <c r="N294" s="1">
        <v>168.48</v>
      </c>
      <c r="O294">
        <v>0.18</v>
      </c>
    </row>
    <row r="295" spans="1:15" x14ac:dyDescent="0.3">
      <c r="A295" t="str">
        <f xml:space="preserve"> _xlfn.XLOOKUP(H295, 'Customers'!B:B, 'Customers'!A:A)</f>
        <v>CUST_251</v>
      </c>
      <c r="B295" t="str">
        <f>_xlfn.XLOOKUP(L295, Products!C:C, Products!A:A)</f>
        <v>PROD_8</v>
      </c>
      <c r="C295">
        <v>294</v>
      </c>
      <c r="D295" s="2" t="s">
        <v>657</v>
      </c>
      <c r="E295">
        <f>YEAR(Orders[[#This Row],[Order_Date]])</f>
        <v>2022</v>
      </c>
      <c r="F295">
        <f>MONTH(Orders[[#This Row],[Order_Date]])</f>
        <v>6</v>
      </c>
      <c r="G295" s="2" t="s">
        <v>691</v>
      </c>
      <c r="H295" t="s">
        <v>692</v>
      </c>
      <c r="I295" t="s">
        <v>32</v>
      </c>
      <c r="J295" t="s">
        <v>22</v>
      </c>
      <c r="K295" t="s">
        <v>27</v>
      </c>
      <c r="L295" t="s">
        <v>73</v>
      </c>
      <c r="M295" s="1">
        <v>4896.82</v>
      </c>
      <c r="N295" s="1">
        <v>-340.66</v>
      </c>
      <c r="O295">
        <v>0.25</v>
      </c>
    </row>
    <row r="296" spans="1:15" x14ac:dyDescent="0.3">
      <c r="A296" t="str">
        <f xml:space="preserve"> _xlfn.XLOOKUP(H296, 'Customers'!B:B, 'Customers'!A:A)</f>
        <v>CUST_252</v>
      </c>
      <c r="B296" t="str">
        <f>_xlfn.XLOOKUP(L296, Products!C:C, Products!A:A)</f>
        <v>PROD_6</v>
      </c>
      <c r="C296">
        <v>295</v>
      </c>
      <c r="D296" s="2" t="s">
        <v>124</v>
      </c>
      <c r="E296">
        <f>YEAR(Orders[[#This Row],[Order_Date]])</f>
        <v>2023</v>
      </c>
      <c r="F296">
        <f>MONTH(Orders[[#This Row],[Order_Date]])</f>
        <v>1</v>
      </c>
      <c r="G296" s="2" t="s">
        <v>490</v>
      </c>
      <c r="H296" t="s">
        <v>693</v>
      </c>
      <c r="I296" t="s">
        <v>32</v>
      </c>
      <c r="J296" t="s">
        <v>15</v>
      </c>
      <c r="K296" t="s">
        <v>34</v>
      </c>
      <c r="L296" t="s">
        <v>52</v>
      </c>
      <c r="M296" s="1">
        <v>1403.7</v>
      </c>
      <c r="N296" s="1">
        <v>333.63</v>
      </c>
      <c r="O296">
        <v>0.27</v>
      </c>
    </row>
    <row r="297" spans="1:15" x14ac:dyDescent="0.3">
      <c r="A297" t="str">
        <f xml:space="preserve"> _xlfn.XLOOKUP(H297, 'Customers'!B:B, 'Customers'!A:A)</f>
        <v>CUST_253</v>
      </c>
      <c r="B297" t="str">
        <f>_xlfn.XLOOKUP(L297, Products!C:C, Products!A:A)</f>
        <v>PROD_1</v>
      </c>
      <c r="C297">
        <v>296</v>
      </c>
      <c r="D297" s="2" t="s">
        <v>694</v>
      </c>
      <c r="E297">
        <f>YEAR(Orders[[#This Row],[Order_Date]])</f>
        <v>2023</v>
      </c>
      <c r="F297">
        <f>MONTH(Orders[[#This Row],[Order_Date]])</f>
        <v>7</v>
      </c>
      <c r="G297" s="2" t="s">
        <v>183</v>
      </c>
      <c r="H297" t="s">
        <v>695</v>
      </c>
      <c r="I297" t="s">
        <v>14</v>
      </c>
      <c r="J297" t="s">
        <v>65</v>
      </c>
      <c r="K297" t="s">
        <v>16</v>
      </c>
      <c r="L297" t="s">
        <v>17</v>
      </c>
      <c r="M297" s="1">
        <v>2749.45</v>
      </c>
      <c r="N297" s="1">
        <v>-66.25</v>
      </c>
      <c r="O297">
        <v>0.17</v>
      </c>
    </row>
    <row r="298" spans="1:15" x14ac:dyDescent="0.3">
      <c r="A298" t="str">
        <f xml:space="preserve"> _xlfn.XLOOKUP(H298, 'Customers'!B:B, 'Customers'!A:A)</f>
        <v>CUST_254</v>
      </c>
      <c r="B298" t="str">
        <f>_xlfn.XLOOKUP(L298, Products!C:C, Products!A:A)</f>
        <v>PROD_1</v>
      </c>
      <c r="C298">
        <v>297</v>
      </c>
      <c r="D298" s="2" t="s">
        <v>696</v>
      </c>
      <c r="E298">
        <f>YEAR(Orders[[#This Row],[Order_Date]])</f>
        <v>2023</v>
      </c>
      <c r="F298">
        <f>MONTH(Orders[[#This Row],[Order_Date]])</f>
        <v>10</v>
      </c>
      <c r="G298" s="2" t="s">
        <v>697</v>
      </c>
      <c r="H298" t="s">
        <v>698</v>
      </c>
      <c r="I298" t="s">
        <v>14</v>
      </c>
      <c r="J298" t="s">
        <v>33</v>
      </c>
      <c r="K298" t="s">
        <v>27</v>
      </c>
      <c r="L298" t="s">
        <v>17</v>
      </c>
      <c r="M298" s="1">
        <v>1540.92</v>
      </c>
      <c r="N298" s="1">
        <v>99.81</v>
      </c>
      <c r="O298">
        <v>0.22</v>
      </c>
    </row>
    <row r="299" spans="1:15" x14ac:dyDescent="0.3">
      <c r="A299" t="str">
        <f xml:space="preserve"> _xlfn.XLOOKUP(H299, 'Customers'!B:B, 'Customers'!A:A)</f>
        <v>CUST_255</v>
      </c>
      <c r="B299" t="str">
        <f>_xlfn.XLOOKUP(L299, Products!C:C, Products!A:A)</f>
        <v>PROD_4</v>
      </c>
      <c r="C299">
        <v>298</v>
      </c>
      <c r="D299" s="2" t="s">
        <v>567</v>
      </c>
      <c r="E299">
        <f>YEAR(Orders[[#This Row],[Order_Date]])</f>
        <v>2022</v>
      </c>
      <c r="F299">
        <f>MONTH(Orders[[#This Row],[Order_Date]])</f>
        <v>1</v>
      </c>
      <c r="G299" s="2" t="s">
        <v>463</v>
      </c>
      <c r="H299" t="s">
        <v>699</v>
      </c>
      <c r="I299" t="s">
        <v>14</v>
      </c>
      <c r="J299" t="s">
        <v>22</v>
      </c>
      <c r="K299" t="s">
        <v>34</v>
      </c>
      <c r="L299" t="s">
        <v>35</v>
      </c>
      <c r="M299" s="1">
        <v>1995.84</v>
      </c>
      <c r="N299" s="1">
        <v>277.14999999999998</v>
      </c>
      <c r="O299">
        <v>0.14000000000000001</v>
      </c>
    </row>
    <row r="300" spans="1:15" x14ac:dyDescent="0.3">
      <c r="A300" t="str">
        <f xml:space="preserve"> _xlfn.XLOOKUP(H300, 'Customers'!B:B, 'Customers'!A:A)</f>
        <v>CUST_256</v>
      </c>
      <c r="B300" t="str">
        <f>_xlfn.XLOOKUP(L300, Products!C:C, Products!A:A)</f>
        <v>PROD_5</v>
      </c>
      <c r="C300">
        <v>299</v>
      </c>
      <c r="D300" s="2" t="s">
        <v>700</v>
      </c>
      <c r="E300">
        <f>YEAR(Orders[[#This Row],[Order_Date]])</f>
        <v>2023</v>
      </c>
      <c r="F300">
        <f>MONTH(Orders[[#This Row],[Order_Date]])</f>
        <v>11</v>
      </c>
      <c r="G300" s="2" t="s">
        <v>495</v>
      </c>
      <c r="H300" t="s">
        <v>701</v>
      </c>
      <c r="I300" t="s">
        <v>21</v>
      </c>
      <c r="J300" t="s">
        <v>33</v>
      </c>
      <c r="K300" t="s">
        <v>34</v>
      </c>
      <c r="L300" t="s">
        <v>39</v>
      </c>
      <c r="M300" s="1">
        <v>5797.45</v>
      </c>
      <c r="N300" s="1">
        <v>-205.15</v>
      </c>
      <c r="O300">
        <v>0.18</v>
      </c>
    </row>
    <row r="301" spans="1:15" x14ac:dyDescent="0.3">
      <c r="A301" t="str">
        <f xml:space="preserve"> _xlfn.XLOOKUP(H301, 'Customers'!B:B, 'Customers'!A:A)</f>
        <v>CUST_257</v>
      </c>
      <c r="B301" t="str">
        <f>_xlfn.XLOOKUP(L301, Products!C:C, Products!A:A)</f>
        <v>PROD_8</v>
      </c>
      <c r="C301">
        <v>300</v>
      </c>
      <c r="D301" s="2" t="s">
        <v>702</v>
      </c>
      <c r="E301">
        <f>YEAR(Orders[[#This Row],[Order_Date]])</f>
        <v>2022</v>
      </c>
      <c r="F301">
        <f>MONTH(Orders[[#This Row],[Order_Date]])</f>
        <v>2</v>
      </c>
      <c r="G301" s="2" t="s">
        <v>703</v>
      </c>
      <c r="H301" t="s">
        <v>704</v>
      </c>
      <c r="I301" t="s">
        <v>14</v>
      </c>
      <c r="J301" t="s">
        <v>22</v>
      </c>
      <c r="K301" t="s">
        <v>27</v>
      </c>
      <c r="L301" t="s">
        <v>73</v>
      </c>
      <c r="M301" s="1">
        <v>6380.13</v>
      </c>
      <c r="N301" s="1">
        <v>-521.16</v>
      </c>
      <c r="O301">
        <v>0.05</v>
      </c>
    </row>
    <row r="302" spans="1:15" x14ac:dyDescent="0.3">
      <c r="A302" t="str">
        <f xml:space="preserve"> _xlfn.XLOOKUP(H302, 'Customers'!B:B, 'Customers'!A:A)</f>
        <v>CUST_258</v>
      </c>
      <c r="B302" t="str">
        <f>_xlfn.XLOOKUP(L302, Products!C:C, Products!A:A)</f>
        <v>PROD_4</v>
      </c>
      <c r="C302">
        <v>301</v>
      </c>
      <c r="D302" s="2" t="s">
        <v>703</v>
      </c>
      <c r="E302">
        <f>YEAR(Orders[[#This Row],[Order_Date]])</f>
        <v>2022</v>
      </c>
      <c r="F302">
        <f>MONTH(Orders[[#This Row],[Order_Date]])</f>
        <v>2</v>
      </c>
      <c r="G302" s="2" t="s">
        <v>103</v>
      </c>
      <c r="H302" t="s">
        <v>705</v>
      </c>
      <c r="I302" t="s">
        <v>14</v>
      </c>
      <c r="J302" t="s">
        <v>22</v>
      </c>
      <c r="K302" t="s">
        <v>34</v>
      </c>
      <c r="L302" t="s">
        <v>35</v>
      </c>
      <c r="M302" s="1">
        <v>9923.0499999999993</v>
      </c>
      <c r="N302" s="1">
        <v>284.04000000000002</v>
      </c>
      <c r="O302">
        <v>0.26</v>
      </c>
    </row>
    <row r="303" spans="1:15" x14ac:dyDescent="0.3">
      <c r="A303" t="str">
        <f xml:space="preserve"> _xlfn.XLOOKUP(H303, 'Customers'!B:B, 'Customers'!A:A)</f>
        <v>CUST_259</v>
      </c>
      <c r="B303" t="str">
        <f>_xlfn.XLOOKUP(L303, Products!C:C, Products!A:A)</f>
        <v>PROD_1</v>
      </c>
      <c r="C303">
        <v>302</v>
      </c>
      <c r="D303" s="2" t="s">
        <v>706</v>
      </c>
      <c r="E303">
        <f>YEAR(Orders[[#This Row],[Order_Date]])</f>
        <v>2022</v>
      </c>
      <c r="F303">
        <f>MONTH(Orders[[#This Row],[Order_Date]])</f>
        <v>11</v>
      </c>
      <c r="G303" s="2" t="s">
        <v>707</v>
      </c>
      <c r="H303" t="s">
        <v>708</v>
      </c>
      <c r="I303" t="s">
        <v>32</v>
      </c>
      <c r="J303" t="s">
        <v>22</v>
      </c>
      <c r="K303" t="s">
        <v>16</v>
      </c>
      <c r="L303" t="s">
        <v>17</v>
      </c>
      <c r="M303" s="1">
        <v>9273.68</v>
      </c>
      <c r="N303" s="1">
        <v>1210.07</v>
      </c>
      <c r="O303">
        <v>0.18</v>
      </c>
    </row>
    <row r="304" spans="1:15" x14ac:dyDescent="0.3">
      <c r="A304" t="str">
        <f xml:space="preserve"> _xlfn.XLOOKUP(H304, 'Customers'!B:B, 'Customers'!A:A)</f>
        <v>CUST_260</v>
      </c>
      <c r="B304" t="str">
        <f>_xlfn.XLOOKUP(L304, Products!C:C, Products!A:A)</f>
        <v>PROD_1</v>
      </c>
      <c r="C304">
        <v>303</v>
      </c>
      <c r="D304" s="2" t="s">
        <v>609</v>
      </c>
      <c r="E304">
        <f>YEAR(Orders[[#This Row],[Order_Date]])</f>
        <v>2022</v>
      </c>
      <c r="F304">
        <f>MONTH(Orders[[#This Row],[Order_Date]])</f>
        <v>5</v>
      </c>
      <c r="G304" s="2" t="s">
        <v>511</v>
      </c>
      <c r="H304" t="s">
        <v>709</v>
      </c>
      <c r="I304" t="s">
        <v>32</v>
      </c>
      <c r="J304" t="s">
        <v>33</v>
      </c>
      <c r="K304" t="s">
        <v>16</v>
      </c>
      <c r="L304" t="s">
        <v>17</v>
      </c>
      <c r="M304" s="1">
        <v>7856.55</v>
      </c>
      <c r="N304" s="1">
        <v>-149.34</v>
      </c>
      <c r="O304">
        <v>0.28999999999999998</v>
      </c>
    </row>
    <row r="305" spans="1:15" x14ac:dyDescent="0.3">
      <c r="A305" t="str">
        <f xml:space="preserve"> _xlfn.XLOOKUP(H305, 'Customers'!B:B, 'Customers'!A:A)</f>
        <v>CUST_261</v>
      </c>
      <c r="B305" t="str">
        <f>_xlfn.XLOOKUP(L305, Products!C:C, Products!A:A)</f>
        <v>PROD_8</v>
      </c>
      <c r="C305">
        <v>304</v>
      </c>
      <c r="D305" s="2" t="s">
        <v>475</v>
      </c>
      <c r="E305">
        <f>YEAR(Orders[[#This Row],[Order_Date]])</f>
        <v>2022</v>
      </c>
      <c r="F305">
        <f>MONTH(Orders[[#This Row],[Order_Date]])</f>
        <v>4</v>
      </c>
      <c r="G305" s="2" t="s">
        <v>710</v>
      </c>
      <c r="H305" t="s">
        <v>711</v>
      </c>
      <c r="I305" t="s">
        <v>14</v>
      </c>
      <c r="J305" t="s">
        <v>65</v>
      </c>
      <c r="K305" t="s">
        <v>27</v>
      </c>
      <c r="L305" t="s">
        <v>73</v>
      </c>
      <c r="M305" s="1">
        <v>9637.7199999999993</v>
      </c>
      <c r="N305" s="1">
        <v>-479.59</v>
      </c>
      <c r="O305">
        <v>0.15</v>
      </c>
    </row>
    <row r="306" spans="1:15" x14ac:dyDescent="0.3">
      <c r="A306" t="str">
        <f xml:space="preserve"> _xlfn.XLOOKUP(H306, 'Customers'!B:B, 'Customers'!A:A)</f>
        <v>CUST_262</v>
      </c>
      <c r="B306" t="str">
        <f>_xlfn.XLOOKUP(L306, Products!C:C, Products!A:A)</f>
        <v>PROD_1</v>
      </c>
      <c r="C306">
        <v>305</v>
      </c>
      <c r="D306" s="2" t="s">
        <v>258</v>
      </c>
      <c r="E306">
        <f>YEAR(Orders[[#This Row],[Order_Date]])</f>
        <v>2023</v>
      </c>
      <c r="F306">
        <f>MONTH(Orders[[#This Row],[Order_Date]])</f>
        <v>12</v>
      </c>
      <c r="G306" s="2" t="s">
        <v>548</v>
      </c>
      <c r="H306" t="s">
        <v>712</v>
      </c>
      <c r="I306" t="s">
        <v>21</v>
      </c>
      <c r="J306" t="s">
        <v>15</v>
      </c>
      <c r="K306" t="s">
        <v>16</v>
      </c>
      <c r="L306" t="s">
        <v>17</v>
      </c>
      <c r="M306" s="1">
        <v>449.29</v>
      </c>
      <c r="N306" s="1">
        <v>-9.51</v>
      </c>
      <c r="O306">
        <v>0.14000000000000001</v>
      </c>
    </row>
    <row r="307" spans="1:15" x14ac:dyDescent="0.3">
      <c r="A307" t="str">
        <f xml:space="preserve"> _xlfn.XLOOKUP(H307, 'Customers'!B:B, 'Customers'!A:A)</f>
        <v>CUST_263</v>
      </c>
      <c r="B307" t="str">
        <f>_xlfn.XLOOKUP(L307, Products!C:C, Products!A:A)</f>
        <v>PROD_1</v>
      </c>
      <c r="C307">
        <v>306</v>
      </c>
      <c r="D307" s="2" t="s">
        <v>713</v>
      </c>
      <c r="E307">
        <f>YEAR(Orders[[#This Row],[Order_Date]])</f>
        <v>2022</v>
      </c>
      <c r="F307">
        <f>MONTH(Orders[[#This Row],[Order_Date]])</f>
        <v>12</v>
      </c>
      <c r="G307" s="2" t="s">
        <v>714</v>
      </c>
      <c r="H307" t="s">
        <v>715</v>
      </c>
      <c r="I307" t="s">
        <v>21</v>
      </c>
      <c r="J307" t="s">
        <v>22</v>
      </c>
      <c r="K307" t="s">
        <v>27</v>
      </c>
      <c r="L307" t="s">
        <v>17</v>
      </c>
      <c r="M307" s="1">
        <v>5260.63</v>
      </c>
      <c r="N307" s="1">
        <v>832.17</v>
      </c>
      <c r="O307">
        <v>0.01</v>
      </c>
    </row>
    <row r="308" spans="1:15" x14ac:dyDescent="0.3">
      <c r="A308" t="str">
        <f xml:space="preserve"> _xlfn.XLOOKUP(H308, 'Customers'!B:B, 'Customers'!A:A)</f>
        <v>CUST_264</v>
      </c>
      <c r="B308" t="str">
        <f>_xlfn.XLOOKUP(L308, Products!C:C, Products!A:A)</f>
        <v>PROD_3</v>
      </c>
      <c r="C308">
        <v>307</v>
      </c>
      <c r="D308" s="2" t="s">
        <v>716</v>
      </c>
      <c r="E308">
        <f>YEAR(Orders[[#This Row],[Order_Date]])</f>
        <v>2023</v>
      </c>
      <c r="F308">
        <f>MONTH(Orders[[#This Row],[Order_Date]])</f>
        <v>4</v>
      </c>
      <c r="G308" s="2" t="s">
        <v>398</v>
      </c>
      <c r="H308" t="s">
        <v>717</v>
      </c>
      <c r="I308" t="s">
        <v>14</v>
      </c>
      <c r="J308" t="s">
        <v>65</v>
      </c>
      <c r="K308" t="s">
        <v>27</v>
      </c>
      <c r="L308" t="s">
        <v>28</v>
      </c>
      <c r="M308" s="1">
        <v>1272.51</v>
      </c>
      <c r="N308" s="1">
        <v>262.47000000000003</v>
      </c>
      <c r="O308">
        <v>0</v>
      </c>
    </row>
    <row r="309" spans="1:15" x14ac:dyDescent="0.3">
      <c r="A309" t="str">
        <f xml:space="preserve"> _xlfn.XLOOKUP(H309, 'Customers'!B:B, 'Customers'!A:A)</f>
        <v>CUST_265</v>
      </c>
      <c r="B309" t="str">
        <f>_xlfn.XLOOKUP(L309, Products!C:C, Products!A:A)</f>
        <v>PROD_6</v>
      </c>
      <c r="C309">
        <v>308</v>
      </c>
      <c r="D309" s="2" t="s">
        <v>203</v>
      </c>
      <c r="E309">
        <f>YEAR(Orders[[#This Row],[Order_Date]])</f>
        <v>2023</v>
      </c>
      <c r="F309">
        <f>MONTH(Orders[[#This Row],[Order_Date]])</f>
        <v>10</v>
      </c>
      <c r="G309" s="2" t="s">
        <v>204</v>
      </c>
      <c r="H309" t="s">
        <v>718</v>
      </c>
      <c r="I309" t="s">
        <v>14</v>
      </c>
      <c r="J309" t="s">
        <v>22</v>
      </c>
      <c r="K309" t="s">
        <v>34</v>
      </c>
      <c r="L309" t="s">
        <v>52</v>
      </c>
      <c r="M309" s="1">
        <v>4298.82</v>
      </c>
      <c r="N309" s="1">
        <v>437.04</v>
      </c>
      <c r="O309">
        <v>0.1</v>
      </c>
    </row>
    <row r="310" spans="1:15" x14ac:dyDescent="0.3">
      <c r="A310" t="str">
        <f xml:space="preserve"> _xlfn.XLOOKUP(H310, 'Customers'!B:B, 'Customers'!A:A)</f>
        <v>CUST_266</v>
      </c>
      <c r="B310" t="str">
        <f>_xlfn.XLOOKUP(L310, Products!C:C, Products!A:A)</f>
        <v>PROD_2</v>
      </c>
      <c r="C310">
        <v>309</v>
      </c>
      <c r="D310" s="2" t="s">
        <v>314</v>
      </c>
      <c r="E310">
        <f>YEAR(Orders[[#This Row],[Order_Date]])</f>
        <v>2023</v>
      </c>
      <c r="F310">
        <f>MONTH(Orders[[#This Row],[Order_Date]])</f>
        <v>7</v>
      </c>
      <c r="G310" s="2" t="s">
        <v>231</v>
      </c>
      <c r="H310" t="s">
        <v>719</v>
      </c>
      <c r="I310" t="s">
        <v>32</v>
      </c>
      <c r="J310" t="s">
        <v>33</v>
      </c>
      <c r="K310" t="s">
        <v>16</v>
      </c>
      <c r="L310" t="s">
        <v>23</v>
      </c>
      <c r="M310" s="1">
        <v>2347.8200000000002</v>
      </c>
      <c r="N310" s="1">
        <v>-79.08</v>
      </c>
      <c r="O310">
        <v>0.1</v>
      </c>
    </row>
    <row r="311" spans="1:15" x14ac:dyDescent="0.3">
      <c r="A311" t="str">
        <f xml:space="preserve"> _xlfn.XLOOKUP(H311, 'Customers'!B:B, 'Customers'!A:A)</f>
        <v>CUST_267</v>
      </c>
      <c r="B311" t="str">
        <f>_xlfn.XLOOKUP(L311, Products!C:C, Products!A:A)</f>
        <v>PROD_4</v>
      </c>
      <c r="C311">
        <v>310</v>
      </c>
      <c r="D311" s="2" t="s">
        <v>215</v>
      </c>
      <c r="E311">
        <f>YEAR(Orders[[#This Row],[Order_Date]])</f>
        <v>2022</v>
      </c>
      <c r="F311">
        <f>MONTH(Orders[[#This Row],[Order_Date]])</f>
        <v>8</v>
      </c>
      <c r="G311" s="2" t="s">
        <v>631</v>
      </c>
      <c r="H311" t="s">
        <v>720</v>
      </c>
      <c r="I311" t="s">
        <v>21</v>
      </c>
      <c r="J311" t="s">
        <v>65</v>
      </c>
      <c r="K311" t="s">
        <v>34</v>
      </c>
      <c r="L311" t="s">
        <v>35</v>
      </c>
      <c r="M311" s="1">
        <v>4803.46</v>
      </c>
      <c r="N311" s="1">
        <v>849.15</v>
      </c>
      <c r="O311">
        <v>0.27</v>
      </c>
    </row>
    <row r="312" spans="1:15" x14ac:dyDescent="0.3">
      <c r="A312" t="str">
        <f xml:space="preserve"> _xlfn.XLOOKUP(H312, 'Customers'!B:B, 'Customers'!A:A)</f>
        <v>CUST_109</v>
      </c>
      <c r="B312" t="str">
        <f>_xlfn.XLOOKUP(L312, Products!C:C, Products!A:A)</f>
        <v>PROD_7</v>
      </c>
      <c r="C312">
        <v>311</v>
      </c>
      <c r="D312" s="2" t="s">
        <v>278</v>
      </c>
      <c r="E312">
        <f>YEAR(Orders[[#This Row],[Order_Date]])</f>
        <v>2023</v>
      </c>
      <c r="F312">
        <f>MONTH(Orders[[#This Row],[Order_Date]])</f>
        <v>5</v>
      </c>
      <c r="G312" s="2" t="s">
        <v>721</v>
      </c>
      <c r="H312" t="s">
        <v>339</v>
      </c>
      <c r="I312" t="s">
        <v>21</v>
      </c>
      <c r="J312" t="s">
        <v>15</v>
      </c>
      <c r="K312" t="s">
        <v>16</v>
      </c>
      <c r="L312" t="s">
        <v>66</v>
      </c>
      <c r="M312" s="1">
        <v>6244.82</v>
      </c>
      <c r="N312" s="1">
        <v>-116.26</v>
      </c>
      <c r="O312">
        <v>0.1</v>
      </c>
    </row>
    <row r="313" spans="1:15" x14ac:dyDescent="0.3">
      <c r="A313" t="str">
        <f xml:space="preserve"> _xlfn.XLOOKUP(H313, 'Customers'!B:B, 'Customers'!A:A)</f>
        <v>CUST_268</v>
      </c>
      <c r="B313" t="str">
        <f>_xlfn.XLOOKUP(L313, Products!C:C, Products!A:A)</f>
        <v>PROD_2</v>
      </c>
      <c r="C313">
        <v>312</v>
      </c>
      <c r="D313" s="2" t="s">
        <v>722</v>
      </c>
      <c r="E313">
        <f>YEAR(Orders[[#This Row],[Order_Date]])</f>
        <v>2023</v>
      </c>
      <c r="F313">
        <f>MONTH(Orders[[#This Row],[Order_Date]])</f>
        <v>5</v>
      </c>
      <c r="G313" s="2" t="s">
        <v>29</v>
      </c>
      <c r="H313" t="s">
        <v>723</v>
      </c>
      <c r="I313" t="s">
        <v>14</v>
      </c>
      <c r="J313" t="s">
        <v>65</v>
      </c>
      <c r="K313" t="s">
        <v>16</v>
      </c>
      <c r="L313" t="s">
        <v>23</v>
      </c>
      <c r="M313" s="1">
        <v>3736.83</v>
      </c>
      <c r="N313" s="1">
        <v>54.08</v>
      </c>
      <c r="O313">
        <v>0.02</v>
      </c>
    </row>
    <row r="314" spans="1:15" x14ac:dyDescent="0.3">
      <c r="A314" t="str">
        <f xml:space="preserve"> _xlfn.XLOOKUP(H314, 'Customers'!B:B, 'Customers'!A:A)</f>
        <v>CUST_269</v>
      </c>
      <c r="B314" t="str">
        <f>_xlfn.XLOOKUP(L314, Products!C:C, Products!A:A)</f>
        <v>PROD_6</v>
      </c>
      <c r="C314">
        <v>313</v>
      </c>
      <c r="D314" s="2" t="s">
        <v>724</v>
      </c>
      <c r="E314">
        <f>YEAR(Orders[[#This Row],[Order_Date]])</f>
        <v>2023</v>
      </c>
      <c r="F314">
        <f>MONTH(Orders[[#This Row],[Order_Date]])</f>
        <v>2</v>
      </c>
      <c r="G314" s="2" t="s">
        <v>504</v>
      </c>
      <c r="H314" t="s">
        <v>725</v>
      </c>
      <c r="I314" t="s">
        <v>21</v>
      </c>
      <c r="J314" t="s">
        <v>33</v>
      </c>
      <c r="K314" t="s">
        <v>34</v>
      </c>
      <c r="L314" t="s">
        <v>52</v>
      </c>
      <c r="M314" s="1">
        <v>3282.75</v>
      </c>
      <c r="N314" s="1">
        <v>-69.349999999999994</v>
      </c>
      <c r="O314">
        <v>0.04</v>
      </c>
    </row>
    <row r="315" spans="1:15" x14ac:dyDescent="0.3">
      <c r="A315" t="str">
        <f xml:space="preserve"> _xlfn.XLOOKUP(H315, 'Customers'!B:B, 'Customers'!A:A)</f>
        <v>CUST_89</v>
      </c>
      <c r="B315" t="str">
        <f>_xlfn.XLOOKUP(L315, Products!C:C, Products!A:A)</f>
        <v>PROD_6</v>
      </c>
      <c r="C315">
        <v>314</v>
      </c>
      <c r="D315" s="2" t="s">
        <v>726</v>
      </c>
      <c r="E315">
        <f>YEAR(Orders[[#This Row],[Order_Date]])</f>
        <v>2023</v>
      </c>
      <c r="F315">
        <f>MONTH(Orders[[#This Row],[Order_Date]])</f>
        <v>5</v>
      </c>
      <c r="G315" s="2" t="s">
        <v>652</v>
      </c>
      <c r="H315" t="s">
        <v>285</v>
      </c>
      <c r="I315" t="s">
        <v>14</v>
      </c>
      <c r="J315" t="s">
        <v>22</v>
      </c>
      <c r="K315" t="s">
        <v>34</v>
      </c>
      <c r="L315" t="s">
        <v>52</v>
      </c>
      <c r="M315" s="1">
        <v>2691.06</v>
      </c>
      <c r="N315" s="1">
        <v>70.64</v>
      </c>
      <c r="O315">
        <v>0.08</v>
      </c>
    </row>
    <row r="316" spans="1:15" x14ac:dyDescent="0.3">
      <c r="A316" t="str">
        <f xml:space="preserve"> _xlfn.XLOOKUP(H316, 'Customers'!B:B, 'Customers'!A:A)</f>
        <v>CUST_270</v>
      </c>
      <c r="B316" t="str">
        <f>_xlfn.XLOOKUP(L316, Products!C:C, Products!A:A)</f>
        <v>PROD_8</v>
      </c>
      <c r="C316">
        <v>315</v>
      </c>
      <c r="D316" s="2" t="s">
        <v>374</v>
      </c>
      <c r="E316">
        <f>YEAR(Orders[[#This Row],[Order_Date]])</f>
        <v>2022</v>
      </c>
      <c r="F316">
        <f>MONTH(Orders[[#This Row],[Order_Date]])</f>
        <v>3</v>
      </c>
      <c r="G316" s="2" t="s">
        <v>560</v>
      </c>
      <c r="H316" t="s">
        <v>727</v>
      </c>
      <c r="I316" t="s">
        <v>21</v>
      </c>
      <c r="J316" t="s">
        <v>15</v>
      </c>
      <c r="K316" t="s">
        <v>27</v>
      </c>
      <c r="L316" t="s">
        <v>73</v>
      </c>
      <c r="M316" s="1">
        <v>1539.73</v>
      </c>
      <c r="N316" s="1">
        <v>-98.93</v>
      </c>
      <c r="O316">
        <v>0.17</v>
      </c>
    </row>
    <row r="317" spans="1:15" x14ac:dyDescent="0.3">
      <c r="A317" t="str">
        <f xml:space="preserve"> _xlfn.XLOOKUP(H317, 'Customers'!B:B, 'Customers'!A:A)</f>
        <v>CUST_271</v>
      </c>
      <c r="B317" t="str">
        <f>_xlfn.XLOOKUP(L317, Products!C:C, Products!A:A)</f>
        <v>PROD_7</v>
      </c>
      <c r="C317">
        <v>316</v>
      </c>
      <c r="D317" s="2" t="s">
        <v>299</v>
      </c>
      <c r="E317">
        <f>YEAR(Orders[[#This Row],[Order_Date]])</f>
        <v>2022</v>
      </c>
      <c r="F317">
        <f>MONTH(Orders[[#This Row],[Order_Date]])</f>
        <v>9</v>
      </c>
      <c r="G317" s="2" t="s">
        <v>728</v>
      </c>
      <c r="H317" t="s">
        <v>729</v>
      </c>
      <c r="I317" t="s">
        <v>21</v>
      </c>
      <c r="J317" t="s">
        <v>15</v>
      </c>
      <c r="K317" t="s">
        <v>16</v>
      </c>
      <c r="L317" t="s">
        <v>66</v>
      </c>
      <c r="M317" s="1">
        <v>7993.65</v>
      </c>
      <c r="N317" s="1">
        <v>2285.66</v>
      </c>
      <c r="O317">
        <v>0.04</v>
      </c>
    </row>
    <row r="318" spans="1:15" x14ac:dyDescent="0.3">
      <c r="A318" t="str">
        <f xml:space="preserve"> _xlfn.XLOOKUP(H318, 'Customers'!B:B, 'Customers'!A:A)</f>
        <v>CUST_272</v>
      </c>
      <c r="B318" t="str">
        <f>_xlfn.XLOOKUP(L318, Products!C:C, Products!A:A)</f>
        <v>PROD_8</v>
      </c>
      <c r="C318">
        <v>317</v>
      </c>
      <c r="D318" s="2" t="s">
        <v>730</v>
      </c>
      <c r="E318">
        <f>YEAR(Orders[[#This Row],[Order_Date]])</f>
        <v>2022</v>
      </c>
      <c r="F318">
        <f>MONTH(Orders[[#This Row],[Order_Date]])</f>
        <v>12</v>
      </c>
      <c r="G318" s="2" t="s">
        <v>731</v>
      </c>
      <c r="H318" t="s">
        <v>732</v>
      </c>
      <c r="I318" t="s">
        <v>14</v>
      </c>
      <c r="J318" t="s">
        <v>15</v>
      </c>
      <c r="K318" t="s">
        <v>27</v>
      </c>
      <c r="L318" t="s">
        <v>73</v>
      </c>
      <c r="M318" s="1">
        <v>8686.77</v>
      </c>
      <c r="N318" s="1">
        <v>-575.04</v>
      </c>
      <c r="O318">
        <v>7.0000000000000007E-2</v>
      </c>
    </row>
    <row r="319" spans="1:15" x14ac:dyDescent="0.3">
      <c r="A319" t="str">
        <f xml:space="preserve"> _xlfn.XLOOKUP(H319, 'Customers'!B:B, 'Customers'!A:A)</f>
        <v>CUST_273</v>
      </c>
      <c r="B319" t="str">
        <f>_xlfn.XLOOKUP(L319, Products!C:C, Products!A:A)</f>
        <v>PROD_3</v>
      </c>
      <c r="C319">
        <v>318</v>
      </c>
      <c r="D319" s="2" t="s">
        <v>722</v>
      </c>
      <c r="E319">
        <f>YEAR(Orders[[#This Row],[Order_Date]])</f>
        <v>2023</v>
      </c>
      <c r="F319">
        <f>MONTH(Orders[[#This Row],[Order_Date]])</f>
        <v>5</v>
      </c>
      <c r="G319" s="2" t="s">
        <v>733</v>
      </c>
      <c r="H319" t="s">
        <v>734</v>
      </c>
      <c r="I319" t="s">
        <v>21</v>
      </c>
      <c r="J319" t="s">
        <v>65</v>
      </c>
      <c r="K319" t="s">
        <v>27</v>
      </c>
      <c r="L319" t="s">
        <v>28</v>
      </c>
      <c r="M319" s="1">
        <v>9043.85</v>
      </c>
      <c r="N319" s="1">
        <v>64.319999999999993</v>
      </c>
      <c r="O319">
        <v>0.24</v>
      </c>
    </row>
    <row r="320" spans="1:15" x14ac:dyDescent="0.3">
      <c r="A320" t="str">
        <f xml:space="preserve"> _xlfn.XLOOKUP(H320, 'Customers'!B:B, 'Customers'!A:A)</f>
        <v>CUST_274</v>
      </c>
      <c r="B320" t="str">
        <f>_xlfn.XLOOKUP(L320, Products!C:C, Products!A:A)</f>
        <v>PROD_8</v>
      </c>
      <c r="C320">
        <v>319</v>
      </c>
      <c r="D320" s="2" t="s">
        <v>252</v>
      </c>
      <c r="E320">
        <f>YEAR(Orders[[#This Row],[Order_Date]])</f>
        <v>2022</v>
      </c>
      <c r="F320">
        <f>MONTH(Orders[[#This Row],[Order_Date]])</f>
        <v>11</v>
      </c>
      <c r="G320" s="2" t="s">
        <v>706</v>
      </c>
      <c r="H320" t="s">
        <v>735</v>
      </c>
      <c r="I320" t="s">
        <v>21</v>
      </c>
      <c r="J320" t="s">
        <v>22</v>
      </c>
      <c r="K320" t="s">
        <v>27</v>
      </c>
      <c r="L320" t="s">
        <v>73</v>
      </c>
      <c r="M320" s="1">
        <v>586.75</v>
      </c>
      <c r="N320" s="1">
        <v>-0.86</v>
      </c>
      <c r="O320">
        <v>0.01</v>
      </c>
    </row>
    <row r="321" spans="1:15" x14ac:dyDescent="0.3">
      <c r="A321" t="str">
        <f xml:space="preserve"> _xlfn.XLOOKUP(H321, 'Customers'!B:B, 'Customers'!A:A)</f>
        <v>CUST_275</v>
      </c>
      <c r="B321" t="str">
        <f>_xlfn.XLOOKUP(L321, Products!C:C, Products!A:A)</f>
        <v>PROD_1</v>
      </c>
      <c r="C321">
        <v>320</v>
      </c>
      <c r="D321" s="2" t="s">
        <v>94</v>
      </c>
      <c r="E321">
        <f>YEAR(Orders[[#This Row],[Order_Date]])</f>
        <v>2023</v>
      </c>
      <c r="F321">
        <f>MONTH(Orders[[#This Row],[Order_Date]])</f>
        <v>11</v>
      </c>
      <c r="G321" s="2" t="s">
        <v>95</v>
      </c>
      <c r="H321" t="s">
        <v>736</v>
      </c>
      <c r="I321" t="s">
        <v>21</v>
      </c>
      <c r="J321" t="s">
        <v>65</v>
      </c>
      <c r="K321" t="s">
        <v>27</v>
      </c>
      <c r="L321" t="s">
        <v>17</v>
      </c>
      <c r="M321" s="1">
        <v>4060.86</v>
      </c>
      <c r="N321" s="1">
        <v>640.11</v>
      </c>
      <c r="O321">
        <v>0.27</v>
      </c>
    </row>
    <row r="322" spans="1:15" x14ac:dyDescent="0.3">
      <c r="A322" t="str">
        <f xml:space="preserve"> _xlfn.XLOOKUP(H322, 'Customers'!B:B, 'Customers'!A:A)</f>
        <v>CUST_276</v>
      </c>
      <c r="B322" t="str">
        <f>_xlfn.XLOOKUP(L322, Products!C:C, Products!A:A)</f>
        <v>PROD_6</v>
      </c>
      <c r="C322">
        <v>321</v>
      </c>
      <c r="D322" s="2" t="s">
        <v>737</v>
      </c>
      <c r="E322">
        <f>YEAR(Orders[[#This Row],[Order_Date]])</f>
        <v>2022</v>
      </c>
      <c r="F322">
        <f>MONTH(Orders[[#This Row],[Order_Date]])</f>
        <v>10</v>
      </c>
      <c r="G322" s="2" t="s">
        <v>738</v>
      </c>
      <c r="H322" t="s">
        <v>739</v>
      </c>
      <c r="I322" t="s">
        <v>21</v>
      </c>
      <c r="J322" t="s">
        <v>33</v>
      </c>
      <c r="K322" t="s">
        <v>34</v>
      </c>
      <c r="L322" t="s">
        <v>52</v>
      </c>
      <c r="M322" s="1">
        <v>2185.0100000000002</v>
      </c>
      <c r="N322" s="1">
        <v>486.29</v>
      </c>
      <c r="O322">
        <v>0.2</v>
      </c>
    </row>
    <row r="323" spans="1:15" x14ac:dyDescent="0.3">
      <c r="A323" t="str">
        <f xml:space="preserve"> _xlfn.XLOOKUP(H323, 'Customers'!B:B, 'Customers'!A:A)</f>
        <v>CUST_277</v>
      </c>
      <c r="B323" t="str">
        <f>_xlfn.XLOOKUP(L323, Products!C:C, Products!A:A)</f>
        <v>PROD_8</v>
      </c>
      <c r="C323">
        <v>322</v>
      </c>
      <c r="D323" s="2" t="s">
        <v>740</v>
      </c>
      <c r="E323">
        <f>YEAR(Orders[[#This Row],[Order_Date]])</f>
        <v>2023</v>
      </c>
      <c r="F323">
        <f>MONTH(Orders[[#This Row],[Order_Date]])</f>
        <v>4</v>
      </c>
      <c r="G323" s="2" t="s">
        <v>741</v>
      </c>
      <c r="H323" t="s">
        <v>742</v>
      </c>
      <c r="I323" t="s">
        <v>32</v>
      </c>
      <c r="J323" t="s">
        <v>22</v>
      </c>
      <c r="K323" t="s">
        <v>27</v>
      </c>
      <c r="L323" t="s">
        <v>73</v>
      </c>
      <c r="M323" s="1">
        <v>7858.7</v>
      </c>
      <c r="N323" s="1">
        <v>1348.91</v>
      </c>
      <c r="O323">
        <v>0.25</v>
      </c>
    </row>
    <row r="324" spans="1:15" x14ac:dyDescent="0.3">
      <c r="A324" t="str">
        <f xml:space="preserve"> _xlfn.XLOOKUP(H324, 'Customers'!B:B, 'Customers'!A:A)</f>
        <v>CUST_278</v>
      </c>
      <c r="B324" t="str">
        <f>_xlfn.XLOOKUP(L324, Products!C:C, Products!A:A)</f>
        <v>PROD_8</v>
      </c>
      <c r="C324">
        <v>323</v>
      </c>
      <c r="D324" s="2" t="s">
        <v>743</v>
      </c>
      <c r="E324">
        <f>YEAR(Orders[[#This Row],[Order_Date]])</f>
        <v>2022</v>
      </c>
      <c r="F324">
        <f>MONTH(Orders[[#This Row],[Order_Date]])</f>
        <v>9</v>
      </c>
      <c r="G324" s="2" t="s">
        <v>499</v>
      </c>
      <c r="H324" t="s">
        <v>744</v>
      </c>
      <c r="I324" t="s">
        <v>32</v>
      </c>
      <c r="J324" t="s">
        <v>15</v>
      </c>
      <c r="K324" t="s">
        <v>27</v>
      </c>
      <c r="L324" t="s">
        <v>73</v>
      </c>
      <c r="M324" s="1">
        <v>5150.37</v>
      </c>
      <c r="N324" s="1">
        <v>838.39</v>
      </c>
      <c r="O324">
        <v>0.15</v>
      </c>
    </row>
    <row r="325" spans="1:15" x14ac:dyDescent="0.3">
      <c r="A325" t="str">
        <f xml:space="preserve"> _xlfn.XLOOKUP(H325, 'Customers'!B:B, 'Customers'!A:A)</f>
        <v>CUST_279</v>
      </c>
      <c r="B325" t="str">
        <f>_xlfn.XLOOKUP(L325, Products!C:C, Products!A:A)</f>
        <v>PROD_8</v>
      </c>
      <c r="C325">
        <v>324</v>
      </c>
      <c r="D325" s="2" t="s">
        <v>567</v>
      </c>
      <c r="E325">
        <f>YEAR(Orders[[#This Row],[Order_Date]])</f>
        <v>2022</v>
      </c>
      <c r="F325">
        <f>MONTH(Orders[[#This Row],[Order_Date]])</f>
        <v>1</v>
      </c>
      <c r="G325" s="2" t="s">
        <v>745</v>
      </c>
      <c r="H325" t="s">
        <v>746</v>
      </c>
      <c r="I325" t="s">
        <v>32</v>
      </c>
      <c r="J325" t="s">
        <v>15</v>
      </c>
      <c r="K325" t="s">
        <v>27</v>
      </c>
      <c r="L325" t="s">
        <v>73</v>
      </c>
      <c r="M325" s="1">
        <v>8174.83</v>
      </c>
      <c r="N325" s="1">
        <v>1958.31</v>
      </c>
      <c r="O325">
        <v>0.14000000000000001</v>
      </c>
    </row>
    <row r="326" spans="1:15" x14ac:dyDescent="0.3">
      <c r="A326" t="str">
        <f xml:space="preserve"> _xlfn.XLOOKUP(H326, 'Customers'!B:B, 'Customers'!A:A)</f>
        <v>CUST_280</v>
      </c>
      <c r="B326" t="str">
        <f>_xlfn.XLOOKUP(L326, Products!C:C, Products!A:A)</f>
        <v>PROD_1</v>
      </c>
      <c r="C326">
        <v>325</v>
      </c>
      <c r="D326" s="2" t="s">
        <v>747</v>
      </c>
      <c r="E326">
        <f>YEAR(Orders[[#This Row],[Order_Date]])</f>
        <v>2023</v>
      </c>
      <c r="F326">
        <f>MONTH(Orders[[#This Row],[Order_Date]])</f>
        <v>11</v>
      </c>
      <c r="G326" s="2" t="s">
        <v>748</v>
      </c>
      <c r="H326" t="s">
        <v>749</v>
      </c>
      <c r="I326" t="s">
        <v>21</v>
      </c>
      <c r="J326" t="s">
        <v>33</v>
      </c>
      <c r="K326" t="s">
        <v>16</v>
      </c>
      <c r="L326" t="s">
        <v>17</v>
      </c>
      <c r="M326" s="1">
        <v>2120.6799999999998</v>
      </c>
      <c r="N326" s="1">
        <v>412.89</v>
      </c>
      <c r="O326">
        <v>0.28000000000000003</v>
      </c>
    </row>
    <row r="327" spans="1:15" x14ac:dyDescent="0.3">
      <c r="A327" t="str">
        <f xml:space="preserve"> _xlfn.XLOOKUP(H327, 'Customers'!B:B, 'Customers'!A:A)</f>
        <v>CUST_281</v>
      </c>
      <c r="B327" t="str">
        <f>_xlfn.XLOOKUP(L327, Products!C:C, Products!A:A)</f>
        <v>PROD_8</v>
      </c>
      <c r="C327">
        <v>326</v>
      </c>
      <c r="D327" s="2" t="s">
        <v>750</v>
      </c>
      <c r="E327">
        <f>YEAR(Orders[[#This Row],[Order_Date]])</f>
        <v>2022</v>
      </c>
      <c r="F327">
        <f>MONTH(Orders[[#This Row],[Order_Date]])</f>
        <v>7</v>
      </c>
      <c r="G327" s="2" t="s">
        <v>751</v>
      </c>
      <c r="H327" t="s">
        <v>752</v>
      </c>
      <c r="I327" t="s">
        <v>21</v>
      </c>
      <c r="J327" t="s">
        <v>22</v>
      </c>
      <c r="K327" t="s">
        <v>27</v>
      </c>
      <c r="L327" t="s">
        <v>73</v>
      </c>
      <c r="M327" s="1">
        <v>2814.75</v>
      </c>
      <c r="N327" s="1">
        <v>581.05999999999995</v>
      </c>
      <c r="O327">
        <v>0.13</v>
      </c>
    </row>
    <row r="328" spans="1:15" x14ac:dyDescent="0.3">
      <c r="A328" t="str">
        <f xml:space="preserve"> _xlfn.XLOOKUP(H328, 'Customers'!B:B, 'Customers'!A:A)</f>
        <v>CUST_282</v>
      </c>
      <c r="B328" t="str">
        <f>_xlfn.XLOOKUP(L328, Products!C:C, Products!A:A)</f>
        <v>PROD_7</v>
      </c>
      <c r="C328">
        <v>327</v>
      </c>
      <c r="D328" s="2" t="s">
        <v>737</v>
      </c>
      <c r="E328">
        <f>YEAR(Orders[[#This Row],[Order_Date]])</f>
        <v>2022</v>
      </c>
      <c r="F328">
        <f>MONTH(Orders[[#This Row],[Order_Date]])</f>
        <v>10</v>
      </c>
      <c r="G328" s="2" t="s">
        <v>753</v>
      </c>
      <c r="H328" t="s">
        <v>754</v>
      </c>
      <c r="I328" t="s">
        <v>14</v>
      </c>
      <c r="J328" t="s">
        <v>33</v>
      </c>
      <c r="K328" t="s">
        <v>16</v>
      </c>
      <c r="L328" t="s">
        <v>66</v>
      </c>
      <c r="M328" s="1">
        <v>4118.9399999999996</v>
      </c>
      <c r="N328" s="1">
        <v>-175.89</v>
      </c>
      <c r="O328">
        <v>0.15</v>
      </c>
    </row>
    <row r="329" spans="1:15" x14ac:dyDescent="0.3">
      <c r="A329" t="str">
        <f xml:space="preserve"> _xlfn.XLOOKUP(H329, 'Customers'!B:B, 'Customers'!A:A)</f>
        <v>CUST_283</v>
      </c>
      <c r="B329" t="str">
        <f>_xlfn.XLOOKUP(L329, Products!C:C, Products!A:A)</f>
        <v>PROD_6</v>
      </c>
      <c r="C329">
        <v>328</v>
      </c>
      <c r="D329" s="2" t="s">
        <v>169</v>
      </c>
      <c r="E329">
        <f>YEAR(Orders[[#This Row],[Order_Date]])</f>
        <v>2022</v>
      </c>
      <c r="F329">
        <f>MONTH(Orders[[#This Row],[Order_Date]])</f>
        <v>10</v>
      </c>
      <c r="G329" s="2" t="s">
        <v>158</v>
      </c>
      <c r="H329" t="s">
        <v>755</v>
      </c>
      <c r="I329" t="s">
        <v>32</v>
      </c>
      <c r="J329" t="s">
        <v>33</v>
      </c>
      <c r="K329" t="s">
        <v>34</v>
      </c>
      <c r="L329" t="s">
        <v>52</v>
      </c>
      <c r="M329" s="1">
        <v>4451.55</v>
      </c>
      <c r="N329" s="1">
        <v>820.2</v>
      </c>
      <c r="O329">
        <v>0.01</v>
      </c>
    </row>
    <row r="330" spans="1:15" x14ac:dyDescent="0.3">
      <c r="A330" t="str">
        <f xml:space="preserve"> _xlfn.XLOOKUP(H330, 'Customers'!B:B, 'Customers'!A:A)</f>
        <v>CUST_284</v>
      </c>
      <c r="B330" t="str">
        <f>_xlfn.XLOOKUP(L330, Products!C:C, Products!A:A)</f>
        <v>PROD_8</v>
      </c>
      <c r="C330">
        <v>329</v>
      </c>
      <c r="D330" s="2" t="s">
        <v>756</v>
      </c>
      <c r="E330">
        <f>YEAR(Orders[[#This Row],[Order_Date]])</f>
        <v>2023</v>
      </c>
      <c r="F330">
        <f>MONTH(Orders[[#This Row],[Order_Date]])</f>
        <v>5</v>
      </c>
      <c r="G330" s="2" t="s">
        <v>757</v>
      </c>
      <c r="H330" t="s">
        <v>758</v>
      </c>
      <c r="I330" t="s">
        <v>32</v>
      </c>
      <c r="J330" t="s">
        <v>15</v>
      </c>
      <c r="K330" t="s">
        <v>27</v>
      </c>
      <c r="L330" t="s">
        <v>73</v>
      </c>
      <c r="M330" s="1">
        <v>6155.34</v>
      </c>
      <c r="N330" s="1">
        <v>650.9</v>
      </c>
      <c r="O330">
        <v>0.03</v>
      </c>
    </row>
    <row r="331" spans="1:15" x14ac:dyDescent="0.3">
      <c r="A331" t="str">
        <f xml:space="preserve"> _xlfn.XLOOKUP(H331, 'Customers'!B:B, 'Customers'!A:A)</f>
        <v>CUST_285</v>
      </c>
      <c r="B331" t="str">
        <f>_xlfn.XLOOKUP(L331, Products!C:C, Products!A:A)</f>
        <v>PROD_8</v>
      </c>
      <c r="C331">
        <v>330</v>
      </c>
      <c r="D331" s="2" t="s">
        <v>759</v>
      </c>
      <c r="E331">
        <f>YEAR(Orders[[#This Row],[Order_Date]])</f>
        <v>2023</v>
      </c>
      <c r="F331">
        <f>MONTH(Orders[[#This Row],[Order_Date]])</f>
        <v>8</v>
      </c>
      <c r="G331" s="2" t="s">
        <v>638</v>
      </c>
      <c r="H331" t="s">
        <v>760</v>
      </c>
      <c r="I331" t="s">
        <v>14</v>
      </c>
      <c r="J331" t="s">
        <v>65</v>
      </c>
      <c r="K331" t="s">
        <v>27</v>
      </c>
      <c r="L331" t="s">
        <v>73</v>
      </c>
      <c r="M331" s="1">
        <v>6024.06</v>
      </c>
      <c r="N331" s="1">
        <v>559.02</v>
      </c>
      <c r="O331">
        <v>0.18</v>
      </c>
    </row>
    <row r="332" spans="1:15" x14ac:dyDescent="0.3">
      <c r="A332" t="str">
        <f xml:space="preserve"> _xlfn.XLOOKUP(H332, 'Customers'!B:B, 'Customers'!A:A)</f>
        <v>CUST_286</v>
      </c>
      <c r="B332" t="str">
        <f>_xlfn.XLOOKUP(L332, Products!C:C, Products!A:A)</f>
        <v>PROD_8</v>
      </c>
      <c r="C332">
        <v>331</v>
      </c>
      <c r="D332" s="2" t="s">
        <v>761</v>
      </c>
      <c r="E332">
        <f>YEAR(Orders[[#This Row],[Order_Date]])</f>
        <v>2022</v>
      </c>
      <c r="F332">
        <f>MONTH(Orders[[#This Row],[Order_Date]])</f>
        <v>8</v>
      </c>
      <c r="G332" s="2" t="s">
        <v>563</v>
      </c>
      <c r="H332" t="s">
        <v>762</v>
      </c>
      <c r="I332" t="s">
        <v>21</v>
      </c>
      <c r="J332" t="s">
        <v>22</v>
      </c>
      <c r="K332" t="s">
        <v>27</v>
      </c>
      <c r="L332" t="s">
        <v>73</v>
      </c>
      <c r="M332" s="1">
        <v>4477.18</v>
      </c>
      <c r="N332" s="1">
        <v>-285.11</v>
      </c>
      <c r="O332">
        <v>0.11</v>
      </c>
    </row>
    <row r="333" spans="1:15" x14ac:dyDescent="0.3">
      <c r="A333" t="str">
        <f xml:space="preserve"> _xlfn.XLOOKUP(H333, 'Customers'!B:B, 'Customers'!A:A)</f>
        <v>CUST_283</v>
      </c>
      <c r="B333" t="str">
        <f>_xlfn.XLOOKUP(L333, Products!C:C, Products!A:A)</f>
        <v>PROD_7</v>
      </c>
      <c r="C333">
        <v>332</v>
      </c>
      <c r="D333" s="2" t="s">
        <v>763</v>
      </c>
      <c r="E333">
        <f>YEAR(Orders[[#This Row],[Order_Date]])</f>
        <v>2022</v>
      </c>
      <c r="F333">
        <f>MONTH(Orders[[#This Row],[Order_Date]])</f>
        <v>6</v>
      </c>
      <c r="G333" s="2" t="s">
        <v>764</v>
      </c>
      <c r="H333" t="s">
        <v>755</v>
      </c>
      <c r="I333" t="s">
        <v>21</v>
      </c>
      <c r="J333" t="s">
        <v>33</v>
      </c>
      <c r="K333" t="s">
        <v>16</v>
      </c>
      <c r="L333" t="s">
        <v>66</v>
      </c>
      <c r="M333" s="1">
        <v>3536.52</v>
      </c>
      <c r="N333" s="1">
        <v>586.04</v>
      </c>
      <c r="O333">
        <v>0.16</v>
      </c>
    </row>
    <row r="334" spans="1:15" x14ac:dyDescent="0.3">
      <c r="A334" t="str">
        <f xml:space="preserve"> _xlfn.XLOOKUP(H334, 'Customers'!B:B, 'Customers'!A:A)</f>
        <v>CUST_287</v>
      </c>
      <c r="B334" t="str">
        <f>_xlfn.XLOOKUP(L334, Products!C:C, Products!A:A)</f>
        <v>PROD_5</v>
      </c>
      <c r="C334">
        <v>333</v>
      </c>
      <c r="D334" s="2" t="s">
        <v>386</v>
      </c>
      <c r="E334">
        <f>YEAR(Orders[[#This Row],[Order_Date]])</f>
        <v>2022</v>
      </c>
      <c r="F334">
        <f>MONTH(Orders[[#This Row],[Order_Date]])</f>
        <v>11</v>
      </c>
      <c r="G334" s="2" t="s">
        <v>115</v>
      </c>
      <c r="H334" t="s">
        <v>765</v>
      </c>
      <c r="I334" t="s">
        <v>32</v>
      </c>
      <c r="J334" t="s">
        <v>65</v>
      </c>
      <c r="K334" t="s">
        <v>34</v>
      </c>
      <c r="L334" t="s">
        <v>39</v>
      </c>
      <c r="M334" s="1">
        <v>2510.4899999999998</v>
      </c>
      <c r="N334" s="1">
        <v>628.04999999999995</v>
      </c>
      <c r="O334">
        <v>0.04</v>
      </c>
    </row>
    <row r="335" spans="1:15" x14ac:dyDescent="0.3">
      <c r="A335" t="str">
        <f xml:space="preserve"> _xlfn.XLOOKUP(H335, 'Customers'!B:B, 'Customers'!A:A)</f>
        <v>CUST_288</v>
      </c>
      <c r="B335" t="str">
        <f>_xlfn.XLOOKUP(L335, Products!C:C, Products!A:A)</f>
        <v>PROD_1</v>
      </c>
      <c r="C335">
        <v>334</v>
      </c>
      <c r="D335" s="2" t="s">
        <v>713</v>
      </c>
      <c r="E335">
        <f>YEAR(Orders[[#This Row],[Order_Date]])</f>
        <v>2022</v>
      </c>
      <c r="F335">
        <f>MONTH(Orders[[#This Row],[Order_Date]])</f>
        <v>12</v>
      </c>
      <c r="G335" s="2" t="s">
        <v>766</v>
      </c>
      <c r="H335" t="s">
        <v>767</v>
      </c>
      <c r="I335" t="s">
        <v>14</v>
      </c>
      <c r="J335" t="s">
        <v>33</v>
      </c>
      <c r="K335" t="s">
        <v>16</v>
      </c>
      <c r="L335" t="s">
        <v>17</v>
      </c>
      <c r="M335" s="1">
        <v>6248.51</v>
      </c>
      <c r="N335" s="1">
        <v>819.34</v>
      </c>
      <c r="O335">
        <v>0.28000000000000003</v>
      </c>
    </row>
    <row r="336" spans="1:15" x14ac:dyDescent="0.3">
      <c r="A336" t="str">
        <f xml:space="preserve"> _xlfn.XLOOKUP(H336, 'Customers'!B:B, 'Customers'!A:A)</f>
        <v>CUST_289</v>
      </c>
      <c r="B336" t="str">
        <f>_xlfn.XLOOKUP(L336, Products!C:C, Products!A:A)</f>
        <v>PROD_1</v>
      </c>
      <c r="C336">
        <v>335</v>
      </c>
      <c r="D336" s="2" t="s">
        <v>649</v>
      </c>
      <c r="E336">
        <f>YEAR(Orders[[#This Row],[Order_Date]])</f>
        <v>2022</v>
      </c>
      <c r="F336">
        <f>MONTH(Orders[[#This Row],[Order_Date]])</f>
        <v>5</v>
      </c>
      <c r="G336" s="2" t="s">
        <v>387</v>
      </c>
      <c r="H336" t="s">
        <v>768</v>
      </c>
      <c r="I336" t="s">
        <v>32</v>
      </c>
      <c r="J336" t="s">
        <v>22</v>
      </c>
      <c r="K336" t="s">
        <v>27</v>
      </c>
      <c r="L336" t="s">
        <v>17</v>
      </c>
      <c r="M336" s="1">
        <v>2367.96</v>
      </c>
      <c r="N336" s="1">
        <v>628.14</v>
      </c>
      <c r="O336">
        <v>0.04</v>
      </c>
    </row>
    <row r="337" spans="1:15" x14ac:dyDescent="0.3">
      <c r="A337" t="str">
        <f xml:space="preserve"> _xlfn.XLOOKUP(H337, 'Customers'!B:B, 'Customers'!A:A)</f>
        <v>CUST_253</v>
      </c>
      <c r="B337" t="str">
        <f>_xlfn.XLOOKUP(L337, Products!C:C, Products!A:A)</f>
        <v>PROD_7</v>
      </c>
      <c r="C337">
        <v>336</v>
      </c>
      <c r="D337" s="2" t="s">
        <v>769</v>
      </c>
      <c r="E337">
        <f>YEAR(Orders[[#This Row],[Order_Date]])</f>
        <v>2023</v>
      </c>
      <c r="F337">
        <f>MONTH(Orders[[#This Row],[Order_Date]])</f>
        <v>4</v>
      </c>
      <c r="G337" s="2" t="s">
        <v>770</v>
      </c>
      <c r="H337" t="s">
        <v>695</v>
      </c>
      <c r="I337" t="s">
        <v>32</v>
      </c>
      <c r="J337" t="s">
        <v>22</v>
      </c>
      <c r="K337" t="s">
        <v>16</v>
      </c>
      <c r="L337" t="s">
        <v>66</v>
      </c>
      <c r="M337" s="1">
        <v>1469.77</v>
      </c>
      <c r="N337" s="1">
        <v>275.25</v>
      </c>
      <c r="O337">
        <v>0.19</v>
      </c>
    </row>
    <row r="338" spans="1:15" x14ac:dyDescent="0.3">
      <c r="A338" t="str">
        <f xml:space="preserve"> _xlfn.XLOOKUP(H338, 'Customers'!B:B, 'Customers'!A:A)</f>
        <v>CUST_290</v>
      </c>
      <c r="B338" t="str">
        <f>_xlfn.XLOOKUP(L338, Products!C:C, Products!A:A)</f>
        <v>PROD_6</v>
      </c>
      <c r="C338">
        <v>337</v>
      </c>
      <c r="D338" s="2" t="s">
        <v>771</v>
      </c>
      <c r="E338">
        <f>YEAR(Orders[[#This Row],[Order_Date]])</f>
        <v>2023</v>
      </c>
      <c r="F338">
        <f>MONTH(Orders[[#This Row],[Order_Date]])</f>
        <v>10</v>
      </c>
      <c r="G338" s="2" t="s">
        <v>182</v>
      </c>
      <c r="H338" t="s">
        <v>772</v>
      </c>
      <c r="I338" t="s">
        <v>32</v>
      </c>
      <c r="J338" t="s">
        <v>33</v>
      </c>
      <c r="K338" t="s">
        <v>34</v>
      </c>
      <c r="L338" t="s">
        <v>52</v>
      </c>
      <c r="M338" s="1">
        <v>745.24</v>
      </c>
      <c r="N338" s="1">
        <v>21.37</v>
      </c>
      <c r="O338">
        <v>0.05</v>
      </c>
    </row>
    <row r="339" spans="1:15" x14ac:dyDescent="0.3">
      <c r="A339" t="str">
        <f xml:space="preserve"> _xlfn.XLOOKUP(H339, 'Customers'!B:B, 'Customers'!A:A)</f>
        <v>CUST_291</v>
      </c>
      <c r="B339" t="str">
        <f>_xlfn.XLOOKUP(L339, Products!C:C, Products!A:A)</f>
        <v>PROD_6</v>
      </c>
      <c r="C339">
        <v>338</v>
      </c>
      <c r="D339" s="2" t="s">
        <v>773</v>
      </c>
      <c r="E339">
        <f>YEAR(Orders[[#This Row],[Order_Date]])</f>
        <v>2022</v>
      </c>
      <c r="F339">
        <f>MONTH(Orders[[#This Row],[Order_Date]])</f>
        <v>5</v>
      </c>
      <c r="G339" s="2" t="s">
        <v>774</v>
      </c>
      <c r="H339" t="s">
        <v>775</v>
      </c>
      <c r="I339" t="s">
        <v>32</v>
      </c>
      <c r="J339" t="s">
        <v>33</v>
      </c>
      <c r="K339" t="s">
        <v>34</v>
      </c>
      <c r="L339" t="s">
        <v>52</v>
      </c>
      <c r="M339" s="1">
        <v>2659.75</v>
      </c>
      <c r="N339" s="1">
        <v>726.49</v>
      </c>
      <c r="O339">
        <v>0.02</v>
      </c>
    </row>
    <row r="340" spans="1:15" x14ac:dyDescent="0.3">
      <c r="A340" t="str">
        <f xml:space="preserve"> _xlfn.XLOOKUP(H340, 'Customers'!B:B, 'Customers'!A:A)</f>
        <v>CUST_292</v>
      </c>
      <c r="B340" t="str">
        <f>_xlfn.XLOOKUP(L340, Products!C:C, Products!A:A)</f>
        <v>PROD_7</v>
      </c>
      <c r="C340">
        <v>339</v>
      </c>
      <c r="D340" s="2" t="s">
        <v>776</v>
      </c>
      <c r="E340">
        <f>YEAR(Orders[[#This Row],[Order_Date]])</f>
        <v>2022</v>
      </c>
      <c r="F340">
        <f>MONTH(Orders[[#This Row],[Order_Date]])</f>
        <v>1</v>
      </c>
      <c r="G340" s="2" t="s">
        <v>275</v>
      </c>
      <c r="H340" t="s">
        <v>777</v>
      </c>
      <c r="I340" t="s">
        <v>21</v>
      </c>
      <c r="J340" t="s">
        <v>22</v>
      </c>
      <c r="K340" t="s">
        <v>16</v>
      </c>
      <c r="L340" t="s">
        <v>66</v>
      </c>
      <c r="M340" s="1">
        <v>2231.31</v>
      </c>
      <c r="N340" s="1">
        <v>369.5</v>
      </c>
      <c r="O340">
        <v>0.12</v>
      </c>
    </row>
    <row r="341" spans="1:15" x14ac:dyDescent="0.3">
      <c r="A341" t="str">
        <f xml:space="preserve"> _xlfn.XLOOKUP(H341, 'Customers'!B:B, 'Customers'!A:A)</f>
        <v>CUST_293</v>
      </c>
      <c r="B341" t="str">
        <f>_xlfn.XLOOKUP(L341, Products!C:C, Products!A:A)</f>
        <v>PROD_2</v>
      </c>
      <c r="C341">
        <v>340</v>
      </c>
      <c r="D341" s="2" t="s">
        <v>747</v>
      </c>
      <c r="E341">
        <f>YEAR(Orders[[#This Row],[Order_Date]])</f>
        <v>2023</v>
      </c>
      <c r="F341">
        <f>MONTH(Orders[[#This Row],[Order_Date]])</f>
        <v>11</v>
      </c>
      <c r="G341" s="2" t="s">
        <v>748</v>
      </c>
      <c r="H341" t="s">
        <v>778</v>
      </c>
      <c r="I341" t="s">
        <v>21</v>
      </c>
      <c r="J341" t="s">
        <v>15</v>
      </c>
      <c r="K341" t="s">
        <v>16</v>
      </c>
      <c r="L341" t="s">
        <v>23</v>
      </c>
      <c r="M341" s="1">
        <v>9785.18</v>
      </c>
      <c r="N341" s="1">
        <v>456.8</v>
      </c>
      <c r="O341">
        <v>0.1</v>
      </c>
    </row>
    <row r="342" spans="1:15" x14ac:dyDescent="0.3">
      <c r="A342" t="str">
        <f xml:space="preserve"> _xlfn.XLOOKUP(H342, 'Customers'!B:B, 'Customers'!A:A)</f>
        <v>CUST_294</v>
      </c>
      <c r="B342" t="str">
        <f>_xlfn.XLOOKUP(L342, Products!C:C, Products!A:A)</f>
        <v>PROD_1</v>
      </c>
      <c r="C342">
        <v>341</v>
      </c>
      <c r="D342" s="2" t="s">
        <v>169</v>
      </c>
      <c r="E342">
        <f>YEAR(Orders[[#This Row],[Order_Date]])</f>
        <v>2022</v>
      </c>
      <c r="F342">
        <f>MONTH(Orders[[#This Row],[Order_Date]])</f>
        <v>10</v>
      </c>
      <c r="G342" s="2" t="s">
        <v>109</v>
      </c>
      <c r="H342" t="s">
        <v>779</v>
      </c>
      <c r="I342" t="s">
        <v>32</v>
      </c>
      <c r="J342" t="s">
        <v>15</v>
      </c>
      <c r="K342" t="s">
        <v>27</v>
      </c>
      <c r="L342" t="s">
        <v>17</v>
      </c>
      <c r="M342" s="1">
        <v>233.65</v>
      </c>
      <c r="N342" s="1">
        <v>58.36</v>
      </c>
      <c r="O342">
        <v>0.12</v>
      </c>
    </row>
    <row r="343" spans="1:15" x14ac:dyDescent="0.3">
      <c r="A343" t="str">
        <f xml:space="preserve"> _xlfn.XLOOKUP(H343, 'Customers'!B:B, 'Customers'!A:A)</f>
        <v>CUST_295</v>
      </c>
      <c r="B343" t="str">
        <f>_xlfn.XLOOKUP(L343, Products!C:C, Products!A:A)</f>
        <v>PROD_1</v>
      </c>
      <c r="C343">
        <v>342</v>
      </c>
      <c r="D343" s="2" t="s">
        <v>89</v>
      </c>
      <c r="E343">
        <f>YEAR(Orders[[#This Row],[Order_Date]])</f>
        <v>2023</v>
      </c>
      <c r="F343">
        <f>MONTH(Orders[[#This Row],[Order_Date]])</f>
        <v>12</v>
      </c>
      <c r="G343" s="2" t="s">
        <v>597</v>
      </c>
      <c r="H343" t="s">
        <v>780</v>
      </c>
      <c r="I343" t="s">
        <v>21</v>
      </c>
      <c r="J343" t="s">
        <v>22</v>
      </c>
      <c r="K343" t="s">
        <v>16</v>
      </c>
      <c r="L343" t="s">
        <v>17</v>
      </c>
      <c r="M343" s="1">
        <v>307.49</v>
      </c>
      <c r="N343" s="1">
        <v>-3.44</v>
      </c>
      <c r="O343">
        <v>0.06</v>
      </c>
    </row>
    <row r="344" spans="1:15" x14ac:dyDescent="0.3">
      <c r="A344" t="str">
        <f xml:space="preserve"> _xlfn.XLOOKUP(H344, 'Customers'!B:B, 'Customers'!A:A)</f>
        <v>CUST_204</v>
      </c>
      <c r="B344" t="str">
        <f>_xlfn.XLOOKUP(L344, Products!C:C, Products!A:A)</f>
        <v>PROD_1</v>
      </c>
      <c r="C344">
        <v>343</v>
      </c>
      <c r="D344" s="2" t="s">
        <v>472</v>
      </c>
      <c r="E344">
        <f>YEAR(Orders[[#This Row],[Order_Date]])</f>
        <v>2022</v>
      </c>
      <c r="F344">
        <f>MONTH(Orders[[#This Row],[Order_Date]])</f>
        <v>10</v>
      </c>
      <c r="G344" s="2" t="s">
        <v>781</v>
      </c>
      <c r="H344" t="s">
        <v>583</v>
      </c>
      <c r="I344" t="s">
        <v>21</v>
      </c>
      <c r="J344" t="s">
        <v>22</v>
      </c>
      <c r="K344" t="s">
        <v>16</v>
      </c>
      <c r="L344" t="s">
        <v>17</v>
      </c>
      <c r="M344" s="1">
        <v>3879.25</v>
      </c>
      <c r="N344" s="1">
        <v>1128.6300000000001</v>
      </c>
      <c r="O344">
        <v>0.25</v>
      </c>
    </row>
    <row r="345" spans="1:15" x14ac:dyDescent="0.3">
      <c r="A345" t="str">
        <f xml:space="preserve"> _xlfn.XLOOKUP(H345, 'Customers'!B:B, 'Customers'!A:A)</f>
        <v>CUST_92</v>
      </c>
      <c r="B345" t="str">
        <f>_xlfn.XLOOKUP(L345, Products!C:C, Products!A:A)</f>
        <v>PROD_2</v>
      </c>
      <c r="C345">
        <v>344</v>
      </c>
      <c r="D345" s="2" t="s">
        <v>782</v>
      </c>
      <c r="E345">
        <f>YEAR(Orders[[#This Row],[Order_Date]])</f>
        <v>2022</v>
      </c>
      <c r="F345">
        <f>MONTH(Orders[[#This Row],[Order_Date]])</f>
        <v>2</v>
      </c>
      <c r="G345" s="2" t="s">
        <v>136</v>
      </c>
      <c r="H345" t="s">
        <v>294</v>
      </c>
      <c r="I345" t="s">
        <v>32</v>
      </c>
      <c r="J345" t="s">
        <v>15</v>
      </c>
      <c r="K345" t="s">
        <v>16</v>
      </c>
      <c r="L345" t="s">
        <v>23</v>
      </c>
      <c r="M345" s="1">
        <v>5994.33</v>
      </c>
      <c r="N345" s="1">
        <v>-570.17999999999995</v>
      </c>
      <c r="O345">
        <v>0.2</v>
      </c>
    </row>
    <row r="346" spans="1:15" x14ac:dyDescent="0.3">
      <c r="A346" t="str">
        <f xml:space="preserve"> _xlfn.XLOOKUP(H346, 'Customers'!B:B, 'Customers'!A:A)</f>
        <v>CUST_296</v>
      </c>
      <c r="B346" t="str">
        <f>_xlfn.XLOOKUP(L346, Products!C:C, Products!A:A)</f>
        <v>PROD_4</v>
      </c>
      <c r="C346">
        <v>345</v>
      </c>
      <c r="D346" s="2" t="s">
        <v>684</v>
      </c>
      <c r="E346">
        <f>YEAR(Orders[[#This Row],[Order_Date]])</f>
        <v>2022</v>
      </c>
      <c r="F346">
        <f>MONTH(Orders[[#This Row],[Order_Date]])</f>
        <v>10</v>
      </c>
      <c r="G346" s="2" t="s">
        <v>119</v>
      </c>
      <c r="H346" t="s">
        <v>783</v>
      </c>
      <c r="I346" t="s">
        <v>14</v>
      </c>
      <c r="J346" t="s">
        <v>22</v>
      </c>
      <c r="K346" t="s">
        <v>34</v>
      </c>
      <c r="L346" t="s">
        <v>35</v>
      </c>
      <c r="M346" s="1">
        <v>529.98</v>
      </c>
      <c r="N346" s="1">
        <v>129.06</v>
      </c>
      <c r="O346">
        <v>0.03</v>
      </c>
    </row>
    <row r="347" spans="1:15" x14ac:dyDescent="0.3">
      <c r="A347" t="str">
        <f xml:space="preserve"> _xlfn.XLOOKUP(H347, 'Customers'!B:B, 'Customers'!A:A)</f>
        <v>CUST_297</v>
      </c>
      <c r="B347" t="str">
        <f>_xlfn.XLOOKUP(L347, Products!C:C, Products!A:A)</f>
        <v>PROD_7</v>
      </c>
      <c r="C347">
        <v>346</v>
      </c>
      <c r="D347" s="2" t="s">
        <v>784</v>
      </c>
      <c r="E347">
        <f>YEAR(Orders[[#This Row],[Order_Date]])</f>
        <v>2022</v>
      </c>
      <c r="F347">
        <f>MONTH(Orders[[#This Row],[Order_Date]])</f>
        <v>2</v>
      </c>
      <c r="G347" s="2" t="s">
        <v>139</v>
      </c>
      <c r="H347" t="s">
        <v>785</v>
      </c>
      <c r="I347" t="s">
        <v>32</v>
      </c>
      <c r="J347" t="s">
        <v>22</v>
      </c>
      <c r="K347" t="s">
        <v>16</v>
      </c>
      <c r="L347" t="s">
        <v>66</v>
      </c>
      <c r="M347" s="1">
        <v>3768.82</v>
      </c>
      <c r="N347" s="1">
        <v>431.41</v>
      </c>
      <c r="O347">
        <v>0.2</v>
      </c>
    </row>
    <row r="348" spans="1:15" x14ac:dyDescent="0.3">
      <c r="A348" t="str">
        <f xml:space="preserve"> _xlfn.XLOOKUP(H348, 'Customers'!B:B, 'Customers'!A:A)</f>
        <v>CUST_137</v>
      </c>
      <c r="B348" t="str">
        <f>_xlfn.XLOOKUP(L348, Products!C:C, Products!A:A)</f>
        <v>PROD_1</v>
      </c>
      <c r="C348">
        <v>347</v>
      </c>
      <c r="D348" s="2" t="s">
        <v>255</v>
      </c>
      <c r="E348">
        <f>YEAR(Orders[[#This Row],[Order_Date]])</f>
        <v>2022</v>
      </c>
      <c r="F348">
        <f>MONTH(Orders[[#This Row],[Order_Date]])</f>
        <v>12</v>
      </c>
      <c r="G348" s="2" t="s">
        <v>685</v>
      </c>
      <c r="H348" t="s">
        <v>420</v>
      </c>
      <c r="I348" t="s">
        <v>14</v>
      </c>
      <c r="J348" t="s">
        <v>15</v>
      </c>
      <c r="K348" t="s">
        <v>16</v>
      </c>
      <c r="L348" t="s">
        <v>17</v>
      </c>
      <c r="M348" s="1">
        <v>2659.11</v>
      </c>
      <c r="N348" s="1">
        <v>338.72</v>
      </c>
      <c r="O348">
        <v>0.16</v>
      </c>
    </row>
    <row r="349" spans="1:15" x14ac:dyDescent="0.3">
      <c r="A349" t="str">
        <f xml:space="preserve"> _xlfn.XLOOKUP(H349, 'Customers'!B:B, 'Customers'!A:A)</f>
        <v>CUST_298</v>
      </c>
      <c r="B349" t="str">
        <f>_xlfn.XLOOKUP(L349, Products!C:C, Products!A:A)</f>
        <v>PROD_1</v>
      </c>
      <c r="C349">
        <v>348</v>
      </c>
      <c r="D349" s="2" t="s">
        <v>786</v>
      </c>
      <c r="E349">
        <f>YEAR(Orders[[#This Row],[Order_Date]])</f>
        <v>2022</v>
      </c>
      <c r="F349">
        <f>MONTH(Orders[[#This Row],[Order_Date]])</f>
        <v>7</v>
      </c>
      <c r="G349" s="2" t="s">
        <v>286</v>
      </c>
      <c r="H349" t="s">
        <v>787</v>
      </c>
      <c r="I349" t="s">
        <v>21</v>
      </c>
      <c r="J349" t="s">
        <v>22</v>
      </c>
      <c r="K349" t="s">
        <v>27</v>
      </c>
      <c r="L349" t="s">
        <v>17</v>
      </c>
      <c r="M349" s="1">
        <v>4780.58</v>
      </c>
      <c r="N349" s="1">
        <v>1207.53</v>
      </c>
      <c r="O349">
        <v>0.04</v>
      </c>
    </row>
    <row r="350" spans="1:15" x14ac:dyDescent="0.3">
      <c r="A350" t="str">
        <f xml:space="preserve"> _xlfn.XLOOKUP(H350, 'Customers'!B:B, 'Customers'!A:A)</f>
        <v>CUST_299</v>
      </c>
      <c r="B350" t="str">
        <f>_xlfn.XLOOKUP(L350, Products!C:C, Products!A:A)</f>
        <v>PROD_3</v>
      </c>
      <c r="C350">
        <v>349</v>
      </c>
      <c r="D350" s="2" t="s">
        <v>217</v>
      </c>
      <c r="E350">
        <f>YEAR(Orders[[#This Row],[Order_Date]])</f>
        <v>2023</v>
      </c>
      <c r="F350">
        <f>MONTH(Orders[[#This Row],[Order_Date]])</f>
        <v>1</v>
      </c>
      <c r="G350" s="2" t="s">
        <v>124</v>
      </c>
      <c r="H350" t="s">
        <v>788</v>
      </c>
      <c r="I350" t="s">
        <v>21</v>
      </c>
      <c r="J350" t="s">
        <v>15</v>
      </c>
      <c r="K350" t="s">
        <v>27</v>
      </c>
      <c r="L350" t="s">
        <v>28</v>
      </c>
      <c r="M350" s="1">
        <v>7737.79</v>
      </c>
      <c r="N350" s="1">
        <v>-284.64</v>
      </c>
      <c r="O350">
        <v>0.16</v>
      </c>
    </row>
    <row r="351" spans="1:15" x14ac:dyDescent="0.3">
      <c r="A351" t="str">
        <f xml:space="preserve"> _xlfn.XLOOKUP(H351, 'Customers'!B:B, 'Customers'!A:A)</f>
        <v>CUST_300</v>
      </c>
      <c r="B351" t="str">
        <f>_xlfn.XLOOKUP(L351, Products!C:C, Products!A:A)</f>
        <v>PROD_1</v>
      </c>
      <c r="C351">
        <v>350</v>
      </c>
      <c r="D351" s="2" t="s">
        <v>469</v>
      </c>
      <c r="E351">
        <f>YEAR(Orders[[#This Row],[Order_Date]])</f>
        <v>2023</v>
      </c>
      <c r="F351">
        <f>MONTH(Orders[[#This Row],[Order_Date]])</f>
        <v>12</v>
      </c>
      <c r="G351" s="2" t="s">
        <v>574</v>
      </c>
      <c r="H351" t="s">
        <v>789</v>
      </c>
      <c r="I351" t="s">
        <v>21</v>
      </c>
      <c r="J351" t="s">
        <v>33</v>
      </c>
      <c r="K351" t="s">
        <v>27</v>
      </c>
      <c r="L351" t="s">
        <v>17</v>
      </c>
      <c r="M351" s="1">
        <v>8482.7000000000007</v>
      </c>
      <c r="N351" s="1">
        <v>2100</v>
      </c>
      <c r="O351">
        <v>0.22</v>
      </c>
    </row>
    <row r="352" spans="1:15" x14ac:dyDescent="0.3">
      <c r="A352" t="str">
        <f xml:space="preserve"> _xlfn.XLOOKUP(H352, 'Customers'!B:B, 'Customers'!A:A)</f>
        <v>CUST_191</v>
      </c>
      <c r="B352" t="str">
        <f>_xlfn.XLOOKUP(L352, Products!C:C, Products!A:A)</f>
        <v>PROD_1</v>
      </c>
      <c r="C352">
        <v>351</v>
      </c>
      <c r="D352" s="2" t="s">
        <v>790</v>
      </c>
      <c r="E352">
        <f>YEAR(Orders[[#This Row],[Order_Date]])</f>
        <v>2023</v>
      </c>
      <c r="F352">
        <f>MONTH(Orders[[#This Row],[Order_Date]])</f>
        <v>7</v>
      </c>
      <c r="G352" s="2" t="s">
        <v>145</v>
      </c>
      <c r="H352" t="s">
        <v>551</v>
      </c>
      <c r="I352" t="s">
        <v>21</v>
      </c>
      <c r="J352" t="s">
        <v>33</v>
      </c>
      <c r="K352" t="s">
        <v>27</v>
      </c>
      <c r="L352" t="s">
        <v>17</v>
      </c>
      <c r="M352" s="1">
        <v>826.6</v>
      </c>
      <c r="N352" s="1">
        <v>68.95</v>
      </c>
      <c r="O352">
        <v>0.15</v>
      </c>
    </row>
    <row r="353" spans="1:15" x14ac:dyDescent="0.3">
      <c r="A353" t="str">
        <f xml:space="preserve"> _xlfn.XLOOKUP(H353, 'Customers'!B:B, 'Customers'!A:A)</f>
        <v>CUST_217</v>
      </c>
      <c r="B353" t="str">
        <f>_xlfn.XLOOKUP(L353, Products!C:C, Products!A:A)</f>
        <v>PROD_4</v>
      </c>
      <c r="C353">
        <v>352</v>
      </c>
      <c r="D353" s="2" t="s">
        <v>171</v>
      </c>
      <c r="E353">
        <f>YEAR(Orders[[#This Row],[Order_Date]])</f>
        <v>2023</v>
      </c>
      <c r="F353">
        <f>MONTH(Orders[[#This Row],[Order_Date]])</f>
        <v>6</v>
      </c>
      <c r="G353" s="2" t="s">
        <v>378</v>
      </c>
      <c r="H353" t="s">
        <v>611</v>
      </c>
      <c r="I353" t="s">
        <v>32</v>
      </c>
      <c r="J353" t="s">
        <v>33</v>
      </c>
      <c r="K353" t="s">
        <v>34</v>
      </c>
      <c r="L353" t="s">
        <v>35</v>
      </c>
      <c r="M353" s="1">
        <v>9234.09</v>
      </c>
      <c r="N353" s="1">
        <v>2201.7800000000002</v>
      </c>
      <c r="O353">
        <v>0.26</v>
      </c>
    </row>
    <row r="354" spans="1:15" x14ac:dyDescent="0.3">
      <c r="A354" t="str">
        <f xml:space="preserve"> _xlfn.XLOOKUP(H354, 'Customers'!B:B, 'Customers'!A:A)</f>
        <v>CUST_7</v>
      </c>
      <c r="B354" t="str">
        <f>_xlfn.XLOOKUP(L354, Products!C:C, Products!A:A)</f>
        <v>PROD_7</v>
      </c>
      <c r="C354">
        <v>353</v>
      </c>
      <c r="D354" s="2" t="s">
        <v>217</v>
      </c>
      <c r="E354">
        <f>YEAR(Orders[[#This Row],[Order_Date]])</f>
        <v>2023</v>
      </c>
      <c r="F354">
        <f>MONTH(Orders[[#This Row],[Order_Date]])</f>
        <v>1</v>
      </c>
      <c r="G354" s="2" t="s">
        <v>489</v>
      </c>
      <c r="H354" t="s">
        <v>45</v>
      </c>
      <c r="I354" t="s">
        <v>21</v>
      </c>
      <c r="J354" t="s">
        <v>33</v>
      </c>
      <c r="K354" t="s">
        <v>16</v>
      </c>
      <c r="L354" t="s">
        <v>66</v>
      </c>
      <c r="M354" s="1">
        <v>2851.06</v>
      </c>
      <c r="N354" s="1">
        <v>650.17999999999995</v>
      </c>
      <c r="O354">
        <v>0.18</v>
      </c>
    </row>
    <row r="355" spans="1:15" x14ac:dyDescent="0.3">
      <c r="A355" t="str">
        <f xml:space="preserve"> _xlfn.XLOOKUP(H355, 'Customers'!B:B, 'Customers'!A:A)</f>
        <v>CUST_301</v>
      </c>
      <c r="B355" t="str">
        <f>_xlfn.XLOOKUP(L355, Products!C:C, Products!A:A)</f>
        <v>PROD_6</v>
      </c>
      <c r="C355">
        <v>354</v>
      </c>
      <c r="D355" s="2" t="s">
        <v>791</v>
      </c>
      <c r="E355">
        <f>YEAR(Orders[[#This Row],[Order_Date]])</f>
        <v>2022</v>
      </c>
      <c r="F355">
        <f>MONTH(Orders[[#This Row],[Order_Date]])</f>
        <v>6</v>
      </c>
      <c r="G355" s="2" t="s">
        <v>578</v>
      </c>
      <c r="H355" t="s">
        <v>792</v>
      </c>
      <c r="I355" t="s">
        <v>14</v>
      </c>
      <c r="J355" t="s">
        <v>33</v>
      </c>
      <c r="K355" t="s">
        <v>34</v>
      </c>
      <c r="L355" t="s">
        <v>52</v>
      </c>
      <c r="M355" s="1">
        <v>9038</v>
      </c>
      <c r="N355" s="1">
        <v>686.41</v>
      </c>
      <c r="O355">
        <v>0.21</v>
      </c>
    </row>
    <row r="356" spans="1:15" x14ac:dyDescent="0.3">
      <c r="A356" t="str">
        <f xml:space="preserve"> _xlfn.XLOOKUP(H356, 'Customers'!B:B, 'Customers'!A:A)</f>
        <v>CUST_302</v>
      </c>
      <c r="B356" t="str">
        <f>_xlfn.XLOOKUP(L356, Products!C:C, Products!A:A)</f>
        <v>PROD_7</v>
      </c>
      <c r="C356">
        <v>355</v>
      </c>
      <c r="D356" s="2" t="s">
        <v>793</v>
      </c>
      <c r="E356">
        <f>YEAR(Orders[[#This Row],[Order_Date]])</f>
        <v>2023</v>
      </c>
      <c r="F356">
        <f>MONTH(Orders[[#This Row],[Order_Date]])</f>
        <v>7</v>
      </c>
      <c r="G356" s="2" t="s">
        <v>314</v>
      </c>
      <c r="H356" t="s">
        <v>794</v>
      </c>
      <c r="I356" t="s">
        <v>14</v>
      </c>
      <c r="J356" t="s">
        <v>33</v>
      </c>
      <c r="K356" t="s">
        <v>16</v>
      </c>
      <c r="L356" t="s">
        <v>66</v>
      </c>
      <c r="M356" s="1">
        <v>3567.76</v>
      </c>
      <c r="N356" s="1">
        <v>540.26</v>
      </c>
      <c r="O356">
        <v>0.15</v>
      </c>
    </row>
    <row r="357" spans="1:15" x14ac:dyDescent="0.3">
      <c r="A357" t="str">
        <f xml:space="preserve"> _xlfn.XLOOKUP(H357, 'Customers'!B:B, 'Customers'!A:A)</f>
        <v>CUST_303</v>
      </c>
      <c r="B357" t="str">
        <f>_xlfn.XLOOKUP(L357, Products!C:C, Products!A:A)</f>
        <v>PROD_5</v>
      </c>
      <c r="C357">
        <v>356</v>
      </c>
      <c r="D357" s="2" t="s">
        <v>795</v>
      </c>
      <c r="E357">
        <f>YEAR(Orders[[#This Row],[Order_Date]])</f>
        <v>2022</v>
      </c>
      <c r="F357">
        <f>MONTH(Orders[[#This Row],[Order_Date]])</f>
        <v>1</v>
      </c>
      <c r="G357" s="2" t="s">
        <v>318</v>
      </c>
      <c r="H357" t="s">
        <v>796</v>
      </c>
      <c r="I357" t="s">
        <v>14</v>
      </c>
      <c r="J357" t="s">
        <v>33</v>
      </c>
      <c r="K357" t="s">
        <v>34</v>
      </c>
      <c r="L357" t="s">
        <v>39</v>
      </c>
      <c r="M357" s="1">
        <v>6626.05</v>
      </c>
      <c r="N357" s="1">
        <v>651.32000000000005</v>
      </c>
      <c r="O357">
        <v>0</v>
      </c>
    </row>
    <row r="358" spans="1:15" x14ac:dyDescent="0.3">
      <c r="A358" t="str">
        <f xml:space="preserve"> _xlfn.XLOOKUP(H358, 'Customers'!B:B, 'Customers'!A:A)</f>
        <v>CUST_304</v>
      </c>
      <c r="B358" t="str">
        <f>_xlfn.XLOOKUP(L358, Products!C:C, Products!A:A)</f>
        <v>PROD_7</v>
      </c>
      <c r="C358">
        <v>357</v>
      </c>
      <c r="D358" s="2" t="s">
        <v>154</v>
      </c>
      <c r="E358">
        <f>YEAR(Orders[[#This Row],[Order_Date]])</f>
        <v>2022</v>
      </c>
      <c r="F358">
        <f>MONTH(Orders[[#This Row],[Order_Date]])</f>
        <v>3</v>
      </c>
      <c r="G358" s="2" t="s">
        <v>140</v>
      </c>
      <c r="H358" t="s">
        <v>797</v>
      </c>
      <c r="I358" t="s">
        <v>14</v>
      </c>
      <c r="J358" t="s">
        <v>22</v>
      </c>
      <c r="K358" t="s">
        <v>16</v>
      </c>
      <c r="L358" t="s">
        <v>66</v>
      </c>
      <c r="M358" s="1">
        <v>8577.02</v>
      </c>
      <c r="N358" s="1">
        <v>1166.78</v>
      </c>
      <c r="O358">
        <v>0.18</v>
      </c>
    </row>
    <row r="359" spans="1:15" x14ac:dyDescent="0.3">
      <c r="A359" t="str">
        <f xml:space="preserve"> _xlfn.XLOOKUP(H359, 'Customers'!B:B, 'Customers'!A:A)</f>
        <v>CUST_75</v>
      </c>
      <c r="B359" t="str">
        <f>_xlfn.XLOOKUP(L359, Products!C:C, Products!A:A)</f>
        <v>PROD_3</v>
      </c>
      <c r="C359">
        <v>358</v>
      </c>
      <c r="D359" s="2" t="s">
        <v>798</v>
      </c>
      <c r="E359">
        <f>YEAR(Orders[[#This Row],[Order_Date]])</f>
        <v>2023</v>
      </c>
      <c r="F359">
        <f>MONTH(Orders[[#This Row],[Order_Date]])</f>
        <v>10</v>
      </c>
      <c r="G359" s="2" t="s">
        <v>799</v>
      </c>
      <c r="H359" t="s">
        <v>245</v>
      </c>
      <c r="I359" t="s">
        <v>14</v>
      </c>
      <c r="J359" t="s">
        <v>65</v>
      </c>
      <c r="K359" t="s">
        <v>27</v>
      </c>
      <c r="L359" t="s">
        <v>28</v>
      </c>
      <c r="M359" s="1">
        <v>9063.4699999999993</v>
      </c>
      <c r="N359" s="1">
        <v>1391.18</v>
      </c>
      <c r="O359">
        <v>0.03</v>
      </c>
    </row>
    <row r="360" spans="1:15" x14ac:dyDescent="0.3">
      <c r="A360" t="str">
        <f xml:space="preserve"> _xlfn.XLOOKUP(H360, 'Customers'!B:B, 'Customers'!A:A)</f>
        <v>CUST_305</v>
      </c>
      <c r="B360" t="str">
        <f>_xlfn.XLOOKUP(L360, Products!C:C, Products!A:A)</f>
        <v>PROD_6</v>
      </c>
      <c r="C360">
        <v>359</v>
      </c>
      <c r="D360" s="2" t="s">
        <v>800</v>
      </c>
      <c r="E360">
        <f>YEAR(Orders[[#This Row],[Order_Date]])</f>
        <v>2022</v>
      </c>
      <c r="F360">
        <f>MONTH(Orders[[#This Row],[Order_Date]])</f>
        <v>11</v>
      </c>
      <c r="G360" s="2" t="s">
        <v>707</v>
      </c>
      <c r="H360" t="s">
        <v>801</v>
      </c>
      <c r="I360" t="s">
        <v>32</v>
      </c>
      <c r="J360" t="s">
        <v>22</v>
      </c>
      <c r="K360" t="s">
        <v>34</v>
      </c>
      <c r="L360" t="s">
        <v>52</v>
      </c>
      <c r="M360" s="1">
        <v>2207.8200000000002</v>
      </c>
      <c r="N360" s="1">
        <v>539.76</v>
      </c>
      <c r="O360">
        <v>7.0000000000000007E-2</v>
      </c>
    </row>
    <row r="361" spans="1:15" x14ac:dyDescent="0.3">
      <c r="A361" t="str">
        <f xml:space="preserve"> _xlfn.XLOOKUP(H361, 'Customers'!B:B, 'Customers'!A:A)</f>
        <v>CUST_306</v>
      </c>
      <c r="B361" t="str">
        <f>_xlfn.XLOOKUP(L361, Products!C:C, Products!A:A)</f>
        <v>PROD_5</v>
      </c>
      <c r="C361">
        <v>360</v>
      </c>
      <c r="D361" s="2" t="s">
        <v>802</v>
      </c>
      <c r="E361">
        <f>YEAR(Orders[[#This Row],[Order_Date]])</f>
        <v>2023</v>
      </c>
      <c r="F361">
        <f>MONTH(Orders[[#This Row],[Order_Date]])</f>
        <v>2</v>
      </c>
      <c r="G361" s="2" t="s">
        <v>345</v>
      </c>
      <c r="H361" t="s">
        <v>803</v>
      </c>
      <c r="I361" t="s">
        <v>32</v>
      </c>
      <c r="J361" t="s">
        <v>33</v>
      </c>
      <c r="K361" t="s">
        <v>34</v>
      </c>
      <c r="L361" t="s">
        <v>39</v>
      </c>
      <c r="M361" s="1">
        <v>3415.54</v>
      </c>
      <c r="N361" s="1">
        <v>133.12</v>
      </c>
      <c r="O361">
        <v>0.25</v>
      </c>
    </row>
    <row r="362" spans="1:15" x14ac:dyDescent="0.3">
      <c r="A362" t="str">
        <f xml:space="preserve"> _xlfn.XLOOKUP(H362, 'Customers'!B:B, 'Customers'!A:A)</f>
        <v>CUST_307</v>
      </c>
      <c r="B362" t="str">
        <f>_xlfn.XLOOKUP(L362, Products!C:C, Products!A:A)</f>
        <v>PROD_6</v>
      </c>
      <c r="C362">
        <v>361</v>
      </c>
      <c r="D362" s="2" t="s">
        <v>143</v>
      </c>
      <c r="E362">
        <f>YEAR(Orders[[#This Row],[Order_Date]])</f>
        <v>2023</v>
      </c>
      <c r="F362">
        <f>MONTH(Orders[[#This Row],[Order_Date]])</f>
        <v>8</v>
      </c>
      <c r="G362" s="2" t="s">
        <v>238</v>
      </c>
      <c r="H362" t="s">
        <v>804</v>
      </c>
      <c r="I362" t="s">
        <v>14</v>
      </c>
      <c r="J362" t="s">
        <v>15</v>
      </c>
      <c r="K362" t="s">
        <v>34</v>
      </c>
      <c r="L362" t="s">
        <v>52</v>
      </c>
      <c r="M362" s="1">
        <v>2432.62</v>
      </c>
      <c r="N362" s="1">
        <v>-139.82</v>
      </c>
      <c r="O362">
        <v>0.28000000000000003</v>
      </c>
    </row>
    <row r="363" spans="1:15" x14ac:dyDescent="0.3">
      <c r="A363" t="str">
        <f xml:space="preserve"> _xlfn.XLOOKUP(H363, 'Customers'!B:B, 'Customers'!A:A)</f>
        <v>CUST_308</v>
      </c>
      <c r="B363" t="str">
        <f>_xlfn.XLOOKUP(L363, Products!C:C, Products!A:A)</f>
        <v>PROD_6</v>
      </c>
      <c r="C363">
        <v>362</v>
      </c>
      <c r="D363" s="2" t="s">
        <v>637</v>
      </c>
      <c r="E363">
        <f>YEAR(Orders[[#This Row],[Order_Date]])</f>
        <v>2023</v>
      </c>
      <c r="F363">
        <f>MONTH(Orders[[#This Row],[Order_Date]])</f>
        <v>3</v>
      </c>
      <c r="G363" s="2" t="s">
        <v>805</v>
      </c>
      <c r="H363" t="s">
        <v>806</v>
      </c>
      <c r="I363" t="s">
        <v>14</v>
      </c>
      <c r="J363" t="s">
        <v>15</v>
      </c>
      <c r="K363" t="s">
        <v>34</v>
      </c>
      <c r="L363" t="s">
        <v>52</v>
      </c>
      <c r="M363" s="1">
        <v>5999.91</v>
      </c>
      <c r="N363" s="1">
        <v>423.76</v>
      </c>
      <c r="O363">
        <v>0.11</v>
      </c>
    </row>
    <row r="364" spans="1:15" x14ac:dyDescent="0.3">
      <c r="A364" t="str">
        <f xml:space="preserve"> _xlfn.XLOOKUP(H364, 'Customers'!B:B, 'Customers'!A:A)</f>
        <v>CUST_309</v>
      </c>
      <c r="B364" t="str">
        <f>_xlfn.XLOOKUP(L364, Products!C:C, Products!A:A)</f>
        <v>PROD_4</v>
      </c>
      <c r="C364">
        <v>363</v>
      </c>
      <c r="D364" s="2" t="s">
        <v>807</v>
      </c>
      <c r="E364">
        <f>YEAR(Orders[[#This Row],[Order_Date]])</f>
        <v>2023</v>
      </c>
      <c r="F364">
        <f>MONTH(Orders[[#This Row],[Order_Date]])</f>
        <v>4</v>
      </c>
      <c r="G364" s="2" t="s">
        <v>19</v>
      </c>
      <c r="H364" t="s">
        <v>808</v>
      </c>
      <c r="I364" t="s">
        <v>21</v>
      </c>
      <c r="J364" t="s">
        <v>65</v>
      </c>
      <c r="K364" t="s">
        <v>34</v>
      </c>
      <c r="L364" t="s">
        <v>35</v>
      </c>
      <c r="M364" s="1">
        <v>8132.17</v>
      </c>
      <c r="N364" s="1">
        <v>1648.33</v>
      </c>
      <c r="O364">
        <v>0.2</v>
      </c>
    </row>
    <row r="365" spans="1:15" x14ac:dyDescent="0.3">
      <c r="A365" t="str">
        <f xml:space="preserve"> _xlfn.XLOOKUP(H365, 'Customers'!B:B, 'Customers'!A:A)</f>
        <v>CUST_8</v>
      </c>
      <c r="B365" t="str">
        <f>_xlfn.XLOOKUP(L365, Products!C:C, Products!A:A)</f>
        <v>PROD_3</v>
      </c>
      <c r="C365">
        <v>364</v>
      </c>
      <c r="D365" s="2" t="s">
        <v>669</v>
      </c>
      <c r="E365">
        <f>YEAR(Orders[[#This Row],[Order_Date]])</f>
        <v>2023</v>
      </c>
      <c r="F365">
        <f>MONTH(Orders[[#This Row],[Order_Date]])</f>
        <v>8</v>
      </c>
      <c r="G365" s="2" t="s">
        <v>588</v>
      </c>
      <c r="H365" t="s">
        <v>48</v>
      </c>
      <c r="I365" t="s">
        <v>14</v>
      </c>
      <c r="J365" t="s">
        <v>15</v>
      </c>
      <c r="K365" t="s">
        <v>27</v>
      </c>
      <c r="L365" t="s">
        <v>28</v>
      </c>
      <c r="M365" s="1">
        <v>5037.5200000000004</v>
      </c>
      <c r="N365" s="1">
        <v>-408.97</v>
      </c>
      <c r="O365">
        <v>7.0000000000000007E-2</v>
      </c>
    </row>
    <row r="366" spans="1:15" x14ac:dyDescent="0.3">
      <c r="A366" t="str">
        <f xml:space="preserve"> _xlfn.XLOOKUP(H366, 'Customers'!B:B, 'Customers'!A:A)</f>
        <v>CUST_310</v>
      </c>
      <c r="B366" t="str">
        <f>_xlfn.XLOOKUP(L366, Products!C:C, Products!A:A)</f>
        <v>PROD_8</v>
      </c>
      <c r="C366">
        <v>365</v>
      </c>
      <c r="D366" s="2" t="s">
        <v>809</v>
      </c>
      <c r="E366">
        <f>YEAR(Orders[[#This Row],[Order_Date]])</f>
        <v>2023</v>
      </c>
      <c r="F366">
        <f>MONTH(Orders[[#This Row],[Order_Date]])</f>
        <v>12</v>
      </c>
      <c r="G366" s="2" t="s">
        <v>75</v>
      </c>
      <c r="H366" t="s">
        <v>810</v>
      </c>
      <c r="I366" t="s">
        <v>32</v>
      </c>
      <c r="J366" t="s">
        <v>22</v>
      </c>
      <c r="K366" t="s">
        <v>27</v>
      </c>
      <c r="L366" t="s">
        <v>73</v>
      </c>
      <c r="M366" s="1">
        <v>7127.11</v>
      </c>
      <c r="N366" s="1">
        <v>-116.87</v>
      </c>
      <c r="O366">
        <v>0.16</v>
      </c>
    </row>
    <row r="367" spans="1:15" x14ac:dyDescent="0.3">
      <c r="A367" t="str">
        <f xml:space="preserve"> _xlfn.XLOOKUP(H367, 'Customers'!B:B, 'Customers'!A:A)</f>
        <v>CUST_102</v>
      </c>
      <c r="B367" t="str">
        <f>_xlfn.XLOOKUP(L367, Products!C:C, Products!A:A)</f>
        <v>PROD_6</v>
      </c>
      <c r="C367">
        <v>366</v>
      </c>
      <c r="D367" s="2" t="s">
        <v>522</v>
      </c>
      <c r="E367">
        <f>YEAR(Orders[[#This Row],[Order_Date]])</f>
        <v>2022</v>
      </c>
      <c r="F367">
        <f>MONTH(Orders[[#This Row],[Order_Date]])</f>
        <v>7</v>
      </c>
      <c r="G367" s="2" t="s">
        <v>101</v>
      </c>
      <c r="H367" t="s">
        <v>320</v>
      </c>
      <c r="I367" t="s">
        <v>32</v>
      </c>
      <c r="J367" t="s">
        <v>33</v>
      </c>
      <c r="K367" t="s">
        <v>34</v>
      </c>
      <c r="L367" t="s">
        <v>52</v>
      </c>
      <c r="M367" s="1">
        <v>8676.25</v>
      </c>
      <c r="N367" s="1">
        <v>1893.52</v>
      </c>
      <c r="O367">
        <v>0.28999999999999998</v>
      </c>
    </row>
    <row r="368" spans="1:15" x14ac:dyDescent="0.3">
      <c r="A368" t="str">
        <f xml:space="preserve"> _xlfn.XLOOKUP(H368, 'Customers'!B:B, 'Customers'!A:A)</f>
        <v>CUST_311</v>
      </c>
      <c r="B368" t="str">
        <f>_xlfn.XLOOKUP(L368, Products!C:C, Products!A:A)</f>
        <v>PROD_4</v>
      </c>
      <c r="C368">
        <v>367</v>
      </c>
      <c r="D368" s="2" t="s">
        <v>811</v>
      </c>
      <c r="E368">
        <f>YEAR(Orders[[#This Row],[Order_Date]])</f>
        <v>2022</v>
      </c>
      <c r="F368">
        <f>MONTH(Orders[[#This Row],[Order_Date]])</f>
        <v>8</v>
      </c>
      <c r="G368" s="2" t="s">
        <v>812</v>
      </c>
      <c r="H368" t="s">
        <v>813</v>
      </c>
      <c r="I368" t="s">
        <v>21</v>
      </c>
      <c r="J368" t="s">
        <v>22</v>
      </c>
      <c r="K368" t="s">
        <v>34</v>
      </c>
      <c r="L368" t="s">
        <v>35</v>
      </c>
      <c r="M368" s="1">
        <v>5464.55</v>
      </c>
      <c r="N368" s="1">
        <v>-79.430000000000007</v>
      </c>
      <c r="O368">
        <v>0.08</v>
      </c>
    </row>
    <row r="369" spans="1:15" x14ac:dyDescent="0.3">
      <c r="A369" t="str">
        <f xml:space="preserve"> _xlfn.XLOOKUP(H369, 'Customers'!B:B, 'Customers'!A:A)</f>
        <v>CUST_312</v>
      </c>
      <c r="B369" t="str">
        <f>_xlfn.XLOOKUP(L369, Products!C:C, Products!A:A)</f>
        <v>PROD_6</v>
      </c>
      <c r="C369">
        <v>368</v>
      </c>
      <c r="D369" s="2" t="s">
        <v>316</v>
      </c>
      <c r="E369">
        <f>YEAR(Orders[[#This Row],[Order_Date]])</f>
        <v>2022</v>
      </c>
      <c r="F369">
        <f>MONTH(Orders[[#This Row],[Order_Date]])</f>
        <v>9</v>
      </c>
      <c r="G369" s="2" t="s">
        <v>814</v>
      </c>
      <c r="H369" t="s">
        <v>815</v>
      </c>
      <c r="I369" t="s">
        <v>14</v>
      </c>
      <c r="J369" t="s">
        <v>22</v>
      </c>
      <c r="K369" t="s">
        <v>34</v>
      </c>
      <c r="L369" t="s">
        <v>52</v>
      </c>
      <c r="M369" s="1">
        <v>2413.27</v>
      </c>
      <c r="N369" s="1">
        <v>-178.67</v>
      </c>
      <c r="O369">
        <v>0.19</v>
      </c>
    </row>
    <row r="370" spans="1:15" x14ac:dyDescent="0.3">
      <c r="A370" t="str">
        <f xml:space="preserve"> _xlfn.XLOOKUP(H370, 'Customers'!B:B, 'Customers'!A:A)</f>
        <v>CUST_313</v>
      </c>
      <c r="B370" t="str">
        <f>_xlfn.XLOOKUP(L370, Products!C:C, Products!A:A)</f>
        <v>PROD_2</v>
      </c>
      <c r="C370">
        <v>369</v>
      </c>
      <c r="D370" s="2" t="s">
        <v>816</v>
      </c>
      <c r="E370">
        <f>YEAR(Orders[[#This Row],[Order_Date]])</f>
        <v>2022</v>
      </c>
      <c r="F370">
        <f>MONTH(Orders[[#This Row],[Order_Date]])</f>
        <v>12</v>
      </c>
      <c r="G370" s="2" t="s">
        <v>817</v>
      </c>
      <c r="H370" t="s">
        <v>818</v>
      </c>
      <c r="I370" t="s">
        <v>32</v>
      </c>
      <c r="J370" t="s">
        <v>22</v>
      </c>
      <c r="K370" t="s">
        <v>16</v>
      </c>
      <c r="L370" t="s">
        <v>23</v>
      </c>
      <c r="M370" s="1">
        <v>771.69</v>
      </c>
      <c r="N370" s="1">
        <v>59</v>
      </c>
      <c r="O370">
        <v>0.21</v>
      </c>
    </row>
    <row r="371" spans="1:15" x14ac:dyDescent="0.3">
      <c r="A371" t="str">
        <f xml:space="preserve"> _xlfn.XLOOKUP(H371, 'Customers'!B:B, 'Customers'!A:A)</f>
        <v>CUST_109</v>
      </c>
      <c r="B371" t="str">
        <f>_xlfn.XLOOKUP(L371, Products!C:C, Products!A:A)</f>
        <v>PROD_6</v>
      </c>
      <c r="C371">
        <v>370</v>
      </c>
      <c r="D371" s="2" t="s">
        <v>798</v>
      </c>
      <c r="E371">
        <f>YEAR(Orders[[#This Row],[Order_Date]])</f>
        <v>2023</v>
      </c>
      <c r="F371">
        <f>MONTH(Orders[[#This Row],[Order_Date]])</f>
        <v>10</v>
      </c>
      <c r="G371" s="2" t="s">
        <v>819</v>
      </c>
      <c r="H371" t="s">
        <v>339</v>
      </c>
      <c r="I371" t="s">
        <v>32</v>
      </c>
      <c r="J371" t="s">
        <v>65</v>
      </c>
      <c r="K371" t="s">
        <v>34</v>
      </c>
      <c r="L371" t="s">
        <v>52</v>
      </c>
      <c r="M371" s="1">
        <v>2082.0500000000002</v>
      </c>
      <c r="N371" s="1">
        <v>449.24</v>
      </c>
      <c r="O371">
        <v>0.14000000000000001</v>
      </c>
    </row>
    <row r="372" spans="1:15" x14ac:dyDescent="0.3">
      <c r="A372" t="str">
        <f xml:space="preserve"> _xlfn.XLOOKUP(H372, 'Customers'!B:B, 'Customers'!A:A)</f>
        <v>CUST_34</v>
      </c>
      <c r="B372" t="str">
        <f>_xlfn.XLOOKUP(L372, Products!C:C, Products!A:A)</f>
        <v>PROD_2</v>
      </c>
      <c r="C372">
        <v>371</v>
      </c>
      <c r="D372" s="2" t="s">
        <v>143</v>
      </c>
      <c r="E372">
        <f>YEAR(Orders[[#This Row],[Order_Date]])</f>
        <v>2023</v>
      </c>
      <c r="F372">
        <f>MONTH(Orders[[#This Row],[Order_Date]])</f>
        <v>8</v>
      </c>
      <c r="G372" s="2" t="s">
        <v>148</v>
      </c>
      <c r="H372" t="s">
        <v>129</v>
      </c>
      <c r="I372" t="s">
        <v>14</v>
      </c>
      <c r="J372" t="s">
        <v>65</v>
      </c>
      <c r="K372" t="s">
        <v>16</v>
      </c>
      <c r="L372" t="s">
        <v>23</v>
      </c>
      <c r="M372" s="1">
        <v>3339.79</v>
      </c>
      <c r="N372" s="1">
        <v>888.12</v>
      </c>
      <c r="O372">
        <v>0.13</v>
      </c>
    </row>
    <row r="373" spans="1:15" x14ac:dyDescent="0.3">
      <c r="A373" t="str">
        <f xml:space="preserve"> _xlfn.XLOOKUP(H373, 'Customers'!B:B, 'Customers'!A:A)</f>
        <v>CUST_129</v>
      </c>
      <c r="B373" t="str">
        <f>_xlfn.XLOOKUP(L373, Products!C:C, Products!A:A)</f>
        <v>PROD_3</v>
      </c>
      <c r="C373">
        <v>372</v>
      </c>
      <c r="D373" s="2" t="s">
        <v>820</v>
      </c>
      <c r="E373">
        <f>YEAR(Orders[[#This Row],[Order_Date]])</f>
        <v>2023</v>
      </c>
      <c r="F373">
        <f>MONTH(Orders[[#This Row],[Order_Date]])</f>
        <v>11</v>
      </c>
      <c r="G373" s="2" t="s">
        <v>821</v>
      </c>
      <c r="H373" t="s">
        <v>399</v>
      </c>
      <c r="I373" t="s">
        <v>32</v>
      </c>
      <c r="J373" t="s">
        <v>15</v>
      </c>
      <c r="K373" t="s">
        <v>27</v>
      </c>
      <c r="L373" t="s">
        <v>28</v>
      </c>
      <c r="M373" s="1">
        <v>9122.7900000000009</v>
      </c>
      <c r="N373" s="1">
        <v>883.28</v>
      </c>
      <c r="O373">
        <v>0.08</v>
      </c>
    </row>
    <row r="374" spans="1:15" x14ac:dyDescent="0.3">
      <c r="A374" t="str">
        <f xml:space="preserve"> _xlfn.XLOOKUP(H374, 'Customers'!B:B, 'Customers'!A:A)</f>
        <v>CUST_314</v>
      </c>
      <c r="B374" t="str">
        <f>_xlfn.XLOOKUP(L374, Products!C:C, Products!A:A)</f>
        <v>PROD_8</v>
      </c>
      <c r="C374">
        <v>373</v>
      </c>
      <c r="D374" s="2" t="s">
        <v>822</v>
      </c>
      <c r="E374">
        <f>YEAR(Orders[[#This Row],[Order_Date]])</f>
        <v>2022</v>
      </c>
      <c r="F374">
        <f>MONTH(Orders[[#This Row],[Order_Date]])</f>
        <v>12</v>
      </c>
      <c r="G374" s="2" t="s">
        <v>713</v>
      </c>
      <c r="H374" t="s">
        <v>823</v>
      </c>
      <c r="I374" t="s">
        <v>21</v>
      </c>
      <c r="J374" t="s">
        <v>15</v>
      </c>
      <c r="K374" t="s">
        <v>27</v>
      </c>
      <c r="L374" t="s">
        <v>73</v>
      </c>
      <c r="M374" s="1">
        <v>9972.19</v>
      </c>
      <c r="N374" s="1">
        <v>442.5</v>
      </c>
      <c r="O374">
        <v>0.3</v>
      </c>
    </row>
    <row r="375" spans="1:15" x14ac:dyDescent="0.3">
      <c r="A375" t="str">
        <f xml:space="preserve"> _xlfn.XLOOKUP(H375, 'Customers'!B:B, 'Customers'!A:A)</f>
        <v>CUST_315</v>
      </c>
      <c r="B375" t="str">
        <f>_xlfn.XLOOKUP(L375, Products!C:C, Products!A:A)</f>
        <v>PROD_6</v>
      </c>
      <c r="C375">
        <v>374</v>
      </c>
      <c r="D375" s="2" t="s">
        <v>824</v>
      </c>
      <c r="E375">
        <f>YEAR(Orders[[#This Row],[Order_Date]])</f>
        <v>2023</v>
      </c>
      <c r="F375">
        <f>MONTH(Orders[[#This Row],[Order_Date]])</f>
        <v>6</v>
      </c>
      <c r="G375" s="2" t="s">
        <v>825</v>
      </c>
      <c r="H375" t="s">
        <v>826</v>
      </c>
      <c r="I375" t="s">
        <v>32</v>
      </c>
      <c r="J375" t="s">
        <v>65</v>
      </c>
      <c r="K375" t="s">
        <v>34</v>
      </c>
      <c r="L375" t="s">
        <v>52</v>
      </c>
      <c r="M375" s="1">
        <v>6004.68</v>
      </c>
      <c r="N375" s="1">
        <v>-63.77</v>
      </c>
      <c r="O375">
        <v>0.19</v>
      </c>
    </row>
    <row r="376" spans="1:15" x14ac:dyDescent="0.3">
      <c r="A376" t="str">
        <f xml:space="preserve"> _xlfn.XLOOKUP(H376, 'Customers'!B:B, 'Customers'!A:A)</f>
        <v>CUST_316</v>
      </c>
      <c r="B376" t="str">
        <f>_xlfn.XLOOKUP(L376, Products!C:C, Products!A:A)</f>
        <v>PROD_8</v>
      </c>
      <c r="C376">
        <v>375</v>
      </c>
      <c r="D376" s="2" t="s">
        <v>827</v>
      </c>
      <c r="E376">
        <f>YEAR(Orders[[#This Row],[Order_Date]])</f>
        <v>2023</v>
      </c>
      <c r="F376">
        <f>MONTH(Orders[[#This Row],[Order_Date]])</f>
        <v>4</v>
      </c>
      <c r="G376" s="2" t="s">
        <v>807</v>
      </c>
      <c r="H376" t="s">
        <v>828</v>
      </c>
      <c r="I376" t="s">
        <v>32</v>
      </c>
      <c r="J376" t="s">
        <v>65</v>
      </c>
      <c r="K376" t="s">
        <v>27</v>
      </c>
      <c r="L376" t="s">
        <v>73</v>
      </c>
      <c r="M376" s="1">
        <v>7149.33</v>
      </c>
      <c r="N376" s="1">
        <v>304.39999999999998</v>
      </c>
      <c r="O376">
        <v>0.27</v>
      </c>
    </row>
    <row r="377" spans="1:15" x14ac:dyDescent="0.3">
      <c r="A377" t="str">
        <f xml:space="preserve"> _xlfn.XLOOKUP(H377, 'Customers'!B:B, 'Customers'!A:A)</f>
        <v>CUST_317</v>
      </c>
      <c r="B377" t="str">
        <f>_xlfn.XLOOKUP(L377, Products!C:C, Products!A:A)</f>
        <v>PROD_8</v>
      </c>
      <c r="C377">
        <v>376</v>
      </c>
      <c r="D377" s="2" t="s">
        <v>155</v>
      </c>
      <c r="E377">
        <f>YEAR(Orders[[#This Row],[Order_Date]])</f>
        <v>2022</v>
      </c>
      <c r="F377">
        <f>MONTH(Orders[[#This Row],[Order_Date]])</f>
        <v>3</v>
      </c>
      <c r="G377" s="2" t="s">
        <v>414</v>
      </c>
      <c r="H377" t="s">
        <v>829</v>
      </c>
      <c r="I377" t="s">
        <v>14</v>
      </c>
      <c r="J377" t="s">
        <v>33</v>
      </c>
      <c r="K377" t="s">
        <v>27</v>
      </c>
      <c r="L377" t="s">
        <v>73</v>
      </c>
      <c r="M377" s="1">
        <v>2488.08</v>
      </c>
      <c r="N377" s="1">
        <v>-69.7</v>
      </c>
      <c r="O377">
        <v>0.05</v>
      </c>
    </row>
    <row r="378" spans="1:15" x14ac:dyDescent="0.3">
      <c r="A378" t="str">
        <f xml:space="preserve"> _xlfn.XLOOKUP(H378, 'Customers'!B:B, 'Customers'!A:A)</f>
        <v>CUST_318</v>
      </c>
      <c r="B378" t="str">
        <f>_xlfn.XLOOKUP(L378, Products!C:C, Products!A:A)</f>
        <v>PROD_2</v>
      </c>
      <c r="C378">
        <v>377</v>
      </c>
      <c r="D378" s="2" t="s">
        <v>361</v>
      </c>
      <c r="E378">
        <f>YEAR(Orders[[#This Row],[Order_Date]])</f>
        <v>2022</v>
      </c>
      <c r="F378">
        <f>MONTH(Orders[[#This Row],[Order_Date]])</f>
        <v>6</v>
      </c>
      <c r="G378" s="2" t="s">
        <v>830</v>
      </c>
      <c r="H378" t="s">
        <v>831</v>
      </c>
      <c r="I378" t="s">
        <v>32</v>
      </c>
      <c r="J378" t="s">
        <v>22</v>
      </c>
      <c r="K378" t="s">
        <v>16</v>
      </c>
      <c r="L378" t="s">
        <v>23</v>
      </c>
      <c r="M378" s="1">
        <v>946.02</v>
      </c>
      <c r="N378" s="1">
        <v>276.23</v>
      </c>
      <c r="O378">
        <v>0.17</v>
      </c>
    </row>
    <row r="379" spans="1:15" x14ac:dyDescent="0.3">
      <c r="A379" t="str">
        <f xml:space="preserve"> _xlfn.XLOOKUP(H379, 'Customers'!B:B, 'Customers'!A:A)</f>
        <v>CUST_170</v>
      </c>
      <c r="B379" t="str">
        <f>_xlfn.XLOOKUP(L379, Products!C:C, Products!A:A)</f>
        <v>PROD_1</v>
      </c>
      <c r="C379">
        <v>378</v>
      </c>
      <c r="D379" s="2" t="s">
        <v>800</v>
      </c>
      <c r="E379">
        <f>YEAR(Orders[[#This Row],[Order_Date]])</f>
        <v>2022</v>
      </c>
      <c r="F379">
        <f>MONTH(Orders[[#This Row],[Order_Date]])</f>
        <v>11</v>
      </c>
      <c r="G379" s="2" t="s">
        <v>706</v>
      </c>
      <c r="H379" t="s">
        <v>500</v>
      </c>
      <c r="I379" t="s">
        <v>14</v>
      </c>
      <c r="J379" t="s">
        <v>65</v>
      </c>
      <c r="K379" t="s">
        <v>16</v>
      </c>
      <c r="L379" t="s">
        <v>17</v>
      </c>
      <c r="M379" s="1">
        <v>833.84</v>
      </c>
      <c r="N379" s="1">
        <v>-34.24</v>
      </c>
      <c r="O379">
        <v>0.14000000000000001</v>
      </c>
    </row>
    <row r="380" spans="1:15" x14ac:dyDescent="0.3">
      <c r="A380" t="str">
        <f xml:space="preserve"> _xlfn.XLOOKUP(H380, 'Customers'!B:B, 'Customers'!A:A)</f>
        <v>CUST_241</v>
      </c>
      <c r="B380" t="str">
        <f>_xlfn.XLOOKUP(L380, Products!C:C, Products!A:A)</f>
        <v>PROD_8</v>
      </c>
      <c r="C380">
        <v>379</v>
      </c>
      <c r="D380" s="2" t="s">
        <v>631</v>
      </c>
      <c r="E380">
        <f>YEAR(Orders[[#This Row],[Order_Date]])</f>
        <v>2022</v>
      </c>
      <c r="F380">
        <f>MONTH(Orders[[#This Row],[Order_Date]])</f>
        <v>8</v>
      </c>
      <c r="G380" s="2" t="s">
        <v>761</v>
      </c>
      <c r="H380" t="s">
        <v>665</v>
      </c>
      <c r="I380" t="s">
        <v>14</v>
      </c>
      <c r="J380" t="s">
        <v>22</v>
      </c>
      <c r="K380" t="s">
        <v>27</v>
      </c>
      <c r="L380" t="s">
        <v>73</v>
      </c>
      <c r="M380" s="1">
        <v>4035.84</v>
      </c>
      <c r="N380" s="1">
        <v>658.38</v>
      </c>
      <c r="O380">
        <v>0.25</v>
      </c>
    </row>
    <row r="381" spans="1:15" x14ac:dyDescent="0.3">
      <c r="A381" t="str">
        <f xml:space="preserve"> _xlfn.XLOOKUP(H381, 'Customers'!B:B, 'Customers'!A:A)</f>
        <v>CUST_178</v>
      </c>
      <c r="B381" t="str">
        <f>_xlfn.XLOOKUP(L381, Products!C:C, Products!A:A)</f>
        <v>PROD_8</v>
      </c>
      <c r="C381">
        <v>380</v>
      </c>
      <c r="D381" s="2" t="s">
        <v>605</v>
      </c>
      <c r="E381">
        <f>YEAR(Orders[[#This Row],[Order_Date]])</f>
        <v>2022</v>
      </c>
      <c r="F381">
        <f>MONTH(Orders[[#This Row],[Order_Date]])</f>
        <v>5</v>
      </c>
      <c r="G381" s="2" t="s">
        <v>606</v>
      </c>
      <c r="H381" t="s">
        <v>520</v>
      </c>
      <c r="I381" t="s">
        <v>32</v>
      </c>
      <c r="J381" t="s">
        <v>15</v>
      </c>
      <c r="K381" t="s">
        <v>27</v>
      </c>
      <c r="L381" t="s">
        <v>73</v>
      </c>
      <c r="M381" s="1">
        <v>3610.88</v>
      </c>
      <c r="N381" s="1">
        <v>576.9</v>
      </c>
      <c r="O381">
        <v>0.19</v>
      </c>
    </row>
    <row r="382" spans="1:15" x14ac:dyDescent="0.3">
      <c r="A382" t="str">
        <f xml:space="preserve"> _xlfn.XLOOKUP(H382, 'Customers'!B:B, 'Customers'!A:A)</f>
        <v>CUST_319</v>
      </c>
      <c r="B382" t="str">
        <f>_xlfn.XLOOKUP(L382, Products!C:C, Products!A:A)</f>
        <v>PROD_6</v>
      </c>
      <c r="C382">
        <v>381</v>
      </c>
      <c r="D382" s="2" t="s">
        <v>425</v>
      </c>
      <c r="E382">
        <f>YEAR(Orders[[#This Row],[Order_Date]])</f>
        <v>2023</v>
      </c>
      <c r="F382">
        <f>MONTH(Orders[[#This Row],[Order_Date]])</f>
        <v>5</v>
      </c>
      <c r="G382" s="2" t="s">
        <v>426</v>
      </c>
      <c r="H382" t="s">
        <v>832</v>
      </c>
      <c r="I382" t="s">
        <v>32</v>
      </c>
      <c r="J382" t="s">
        <v>22</v>
      </c>
      <c r="K382" t="s">
        <v>34</v>
      </c>
      <c r="L382" t="s">
        <v>52</v>
      </c>
      <c r="M382" s="1">
        <v>2363.46</v>
      </c>
      <c r="N382" s="1">
        <v>474.85</v>
      </c>
      <c r="O382">
        <v>0.21</v>
      </c>
    </row>
    <row r="383" spans="1:15" x14ac:dyDescent="0.3">
      <c r="A383" t="str">
        <f xml:space="preserve"> _xlfn.XLOOKUP(H383, 'Customers'!B:B, 'Customers'!A:A)</f>
        <v>CUST_320</v>
      </c>
      <c r="B383" t="str">
        <f>_xlfn.XLOOKUP(L383, Products!C:C, Products!A:A)</f>
        <v>PROD_5</v>
      </c>
      <c r="C383">
        <v>382</v>
      </c>
      <c r="D383" s="2" t="s">
        <v>833</v>
      </c>
      <c r="E383">
        <f>YEAR(Orders[[#This Row],[Order_Date]])</f>
        <v>2022</v>
      </c>
      <c r="F383">
        <f>MONTH(Orders[[#This Row],[Order_Date]])</f>
        <v>4</v>
      </c>
      <c r="G383" s="2" t="s">
        <v>834</v>
      </c>
      <c r="H383" t="s">
        <v>835</v>
      </c>
      <c r="I383" t="s">
        <v>21</v>
      </c>
      <c r="J383" t="s">
        <v>22</v>
      </c>
      <c r="K383" t="s">
        <v>34</v>
      </c>
      <c r="L383" t="s">
        <v>39</v>
      </c>
      <c r="M383" s="1">
        <v>2132.42</v>
      </c>
      <c r="N383" s="1">
        <v>272.14</v>
      </c>
      <c r="O383">
        <v>0.2</v>
      </c>
    </row>
    <row r="384" spans="1:15" x14ac:dyDescent="0.3">
      <c r="A384" t="str">
        <f xml:space="preserve"> _xlfn.XLOOKUP(H384, 'Customers'!B:B, 'Customers'!A:A)</f>
        <v>CUST_169</v>
      </c>
      <c r="B384" t="str">
        <f>_xlfn.XLOOKUP(L384, Products!C:C, Products!A:A)</f>
        <v>PROD_1</v>
      </c>
      <c r="C384">
        <v>383</v>
      </c>
      <c r="D384" s="2" t="s">
        <v>836</v>
      </c>
      <c r="E384">
        <f>YEAR(Orders[[#This Row],[Order_Date]])</f>
        <v>2023</v>
      </c>
      <c r="F384">
        <f>MONTH(Orders[[#This Row],[Order_Date]])</f>
        <v>6</v>
      </c>
      <c r="G384" s="2" t="s">
        <v>378</v>
      </c>
      <c r="H384" t="s">
        <v>497</v>
      </c>
      <c r="I384" t="s">
        <v>14</v>
      </c>
      <c r="J384" t="s">
        <v>15</v>
      </c>
      <c r="K384" t="s">
        <v>27</v>
      </c>
      <c r="L384" t="s">
        <v>17</v>
      </c>
      <c r="M384" s="1">
        <v>5085.34</v>
      </c>
      <c r="N384" s="1">
        <v>-124.05</v>
      </c>
      <c r="O384">
        <v>0.24</v>
      </c>
    </row>
    <row r="385" spans="1:15" x14ac:dyDescent="0.3">
      <c r="A385" t="str">
        <f xml:space="preserve"> _xlfn.XLOOKUP(H385, 'Customers'!B:B, 'Customers'!A:A)</f>
        <v>CUST_321</v>
      </c>
      <c r="B385" t="str">
        <f>_xlfn.XLOOKUP(L385, Products!C:C, Products!A:A)</f>
        <v>PROD_6</v>
      </c>
      <c r="C385">
        <v>384</v>
      </c>
      <c r="D385" s="2" t="s">
        <v>209</v>
      </c>
      <c r="E385">
        <f>YEAR(Orders[[#This Row],[Order_Date]])</f>
        <v>2023</v>
      </c>
      <c r="F385">
        <f>MONTH(Orders[[#This Row],[Order_Date]])</f>
        <v>12</v>
      </c>
      <c r="G385" s="2" t="s">
        <v>837</v>
      </c>
      <c r="H385" t="s">
        <v>838</v>
      </c>
      <c r="I385" t="s">
        <v>21</v>
      </c>
      <c r="J385" t="s">
        <v>65</v>
      </c>
      <c r="K385" t="s">
        <v>34</v>
      </c>
      <c r="L385" t="s">
        <v>52</v>
      </c>
      <c r="M385" s="1">
        <v>5437.19</v>
      </c>
      <c r="N385" s="1">
        <v>-164.85</v>
      </c>
      <c r="O385">
        <v>0.26</v>
      </c>
    </row>
    <row r="386" spans="1:15" x14ac:dyDescent="0.3">
      <c r="A386" t="str">
        <f xml:space="preserve"> _xlfn.XLOOKUP(H386, 'Customers'!B:B, 'Customers'!A:A)</f>
        <v>CUST_322</v>
      </c>
      <c r="B386" t="str">
        <f>_xlfn.XLOOKUP(L386, Products!C:C, Products!A:A)</f>
        <v>PROD_8</v>
      </c>
      <c r="C386">
        <v>385</v>
      </c>
      <c r="D386" s="2" t="s">
        <v>839</v>
      </c>
      <c r="E386">
        <f>YEAR(Orders[[#This Row],[Order_Date]])</f>
        <v>2023</v>
      </c>
      <c r="F386">
        <f>MONTH(Orders[[#This Row],[Order_Date]])</f>
        <v>3</v>
      </c>
      <c r="G386" s="2" t="s">
        <v>554</v>
      </c>
      <c r="H386" t="s">
        <v>840</v>
      </c>
      <c r="I386" t="s">
        <v>32</v>
      </c>
      <c r="J386" t="s">
        <v>15</v>
      </c>
      <c r="K386" t="s">
        <v>27</v>
      </c>
      <c r="L386" t="s">
        <v>73</v>
      </c>
      <c r="M386" s="1">
        <v>805.12</v>
      </c>
      <c r="N386" s="1">
        <v>18.38</v>
      </c>
      <c r="O386">
        <v>0.24</v>
      </c>
    </row>
    <row r="387" spans="1:15" x14ac:dyDescent="0.3">
      <c r="A387" t="str">
        <f xml:space="preserve"> _xlfn.XLOOKUP(H387, 'Customers'!B:B, 'Customers'!A:A)</f>
        <v>CUST_323</v>
      </c>
      <c r="B387" t="str">
        <f>_xlfn.XLOOKUP(L387, Products!C:C, Products!A:A)</f>
        <v>PROD_7</v>
      </c>
      <c r="C387">
        <v>386</v>
      </c>
      <c r="D387" s="2" t="s">
        <v>841</v>
      </c>
      <c r="E387">
        <f>YEAR(Orders[[#This Row],[Order_Date]])</f>
        <v>2023</v>
      </c>
      <c r="F387">
        <f>MONTH(Orders[[#This Row],[Order_Date]])</f>
        <v>10</v>
      </c>
      <c r="G387" s="2" t="s">
        <v>447</v>
      </c>
      <c r="H387" t="s">
        <v>842</v>
      </c>
      <c r="I387" t="s">
        <v>21</v>
      </c>
      <c r="J387" t="s">
        <v>33</v>
      </c>
      <c r="K387" t="s">
        <v>16</v>
      </c>
      <c r="L387" t="s">
        <v>66</v>
      </c>
      <c r="M387" s="1">
        <v>1686.72</v>
      </c>
      <c r="N387" s="1">
        <v>125.95</v>
      </c>
      <c r="O387">
        <v>0.14000000000000001</v>
      </c>
    </row>
    <row r="388" spans="1:15" x14ac:dyDescent="0.3">
      <c r="A388" t="str">
        <f xml:space="preserve"> _xlfn.XLOOKUP(H388, 'Customers'!B:B, 'Customers'!A:A)</f>
        <v>CUST_324</v>
      </c>
      <c r="B388" t="str">
        <f>_xlfn.XLOOKUP(L388, Products!C:C, Products!A:A)</f>
        <v>PROD_1</v>
      </c>
      <c r="C388">
        <v>387</v>
      </c>
      <c r="D388" s="2" t="s">
        <v>57</v>
      </c>
      <c r="E388">
        <f>YEAR(Orders[[#This Row],[Order_Date]])</f>
        <v>2023</v>
      </c>
      <c r="F388">
        <f>MONTH(Orders[[#This Row],[Order_Date]])</f>
        <v>6</v>
      </c>
      <c r="G388" s="2" t="s">
        <v>843</v>
      </c>
      <c r="H388" t="s">
        <v>844</v>
      </c>
      <c r="I388" t="s">
        <v>21</v>
      </c>
      <c r="J388" t="s">
        <v>33</v>
      </c>
      <c r="K388" t="s">
        <v>16</v>
      </c>
      <c r="L388" t="s">
        <v>17</v>
      </c>
      <c r="M388" s="1">
        <v>9199.58</v>
      </c>
      <c r="N388" s="1">
        <v>182.63</v>
      </c>
      <c r="O388">
        <v>0.28000000000000003</v>
      </c>
    </row>
    <row r="389" spans="1:15" x14ac:dyDescent="0.3">
      <c r="A389" t="str">
        <f xml:space="preserve"> _xlfn.XLOOKUP(H389, 'Customers'!B:B, 'Customers'!A:A)</f>
        <v>CUST_325</v>
      </c>
      <c r="B389" t="str">
        <f>_xlfn.XLOOKUP(L389, Products!C:C, Products!A:A)</f>
        <v>PROD_3</v>
      </c>
      <c r="C389">
        <v>388</v>
      </c>
      <c r="D389" s="2" t="s">
        <v>469</v>
      </c>
      <c r="E389">
        <f>YEAR(Orders[[#This Row],[Order_Date]])</f>
        <v>2023</v>
      </c>
      <c r="F389">
        <f>MONTH(Orders[[#This Row],[Order_Date]])</f>
        <v>12</v>
      </c>
      <c r="G389" s="2" t="s">
        <v>664</v>
      </c>
      <c r="H389" t="s">
        <v>845</v>
      </c>
      <c r="I389" t="s">
        <v>21</v>
      </c>
      <c r="J389" t="s">
        <v>15</v>
      </c>
      <c r="K389" t="s">
        <v>27</v>
      </c>
      <c r="L389" t="s">
        <v>28</v>
      </c>
      <c r="M389" s="1">
        <v>3548.25</v>
      </c>
      <c r="N389" s="1">
        <v>509.92</v>
      </c>
      <c r="O389">
        <v>0.14000000000000001</v>
      </c>
    </row>
    <row r="390" spans="1:15" x14ac:dyDescent="0.3">
      <c r="A390" t="str">
        <f xml:space="preserve"> _xlfn.XLOOKUP(H390, 'Customers'!B:B, 'Customers'!A:A)</f>
        <v>CUST_326</v>
      </c>
      <c r="B390" t="str">
        <f>_xlfn.XLOOKUP(L390, Products!C:C, Products!A:A)</f>
        <v>PROD_6</v>
      </c>
      <c r="C390">
        <v>389</v>
      </c>
      <c r="D390" s="2" t="s">
        <v>269</v>
      </c>
      <c r="E390">
        <f>YEAR(Orders[[#This Row],[Order_Date]])</f>
        <v>2022</v>
      </c>
      <c r="F390">
        <f>MONTH(Orders[[#This Row],[Order_Date]])</f>
        <v>2</v>
      </c>
      <c r="G390" s="2" t="s">
        <v>54</v>
      </c>
      <c r="H390" t="s">
        <v>846</v>
      </c>
      <c r="I390" t="s">
        <v>32</v>
      </c>
      <c r="J390" t="s">
        <v>33</v>
      </c>
      <c r="K390" t="s">
        <v>34</v>
      </c>
      <c r="L390" t="s">
        <v>52</v>
      </c>
      <c r="M390" s="1">
        <v>6151.86</v>
      </c>
      <c r="N390" s="1">
        <v>910.13</v>
      </c>
      <c r="O390">
        <v>0.08</v>
      </c>
    </row>
    <row r="391" spans="1:15" x14ac:dyDescent="0.3">
      <c r="A391" t="str">
        <f xml:space="preserve"> _xlfn.XLOOKUP(H391, 'Customers'!B:B, 'Customers'!A:A)</f>
        <v>CUST_327</v>
      </c>
      <c r="B391" t="str">
        <f>_xlfn.XLOOKUP(L391, Products!C:C, Products!A:A)</f>
        <v>PROD_8</v>
      </c>
      <c r="C391">
        <v>390</v>
      </c>
      <c r="D391" s="2" t="s">
        <v>346</v>
      </c>
      <c r="E391">
        <f>YEAR(Orders[[#This Row],[Order_Date]])</f>
        <v>2023</v>
      </c>
      <c r="F391">
        <f>MONTH(Orders[[#This Row],[Order_Date]])</f>
        <v>3</v>
      </c>
      <c r="G391" s="2" t="s">
        <v>847</v>
      </c>
      <c r="H391" t="s">
        <v>848</v>
      </c>
      <c r="I391" t="s">
        <v>32</v>
      </c>
      <c r="J391" t="s">
        <v>33</v>
      </c>
      <c r="K391" t="s">
        <v>27</v>
      </c>
      <c r="L391" t="s">
        <v>73</v>
      </c>
      <c r="M391" s="1">
        <v>897.2</v>
      </c>
      <c r="N391" s="1">
        <v>119.99</v>
      </c>
      <c r="O391">
        <v>0.11</v>
      </c>
    </row>
    <row r="392" spans="1:15" x14ac:dyDescent="0.3">
      <c r="A392" t="str">
        <f xml:space="preserve"> _xlfn.XLOOKUP(H392, 'Customers'!B:B, 'Customers'!A:A)</f>
        <v>CUST_328</v>
      </c>
      <c r="B392" t="str">
        <f>_xlfn.XLOOKUP(L392, Products!C:C, Products!A:A)</f>
        <v>PROD_1</v>
      </c>
      <c r="C392">
        <v>391</v>
      </c>
      <c r="D392" s="2" t="s">
        <v>548</v>
      </c>
      <c r="E392">
        <f>YEAR(Orders[[#This Row],[Order_Date]])</f>
        <v>2023</v>
      </c>
      <c r="F392">
        <f>MONTH(Orders[[#This Row],[Order_Date]])</f>
        <v>12</v>
      </c>
      <c r="G392" s="2" t="s">
        <v>43</v>
      </c>
      <c r="H392" t="s">
        <v>849</v>
      </c>
      <c r="I392" t="s">
        <v>32</v>
      </c>
      <c r="J392" t="s">
        <v>65</v>
      </c>
      <c r="K392" t="s">
        <v>27</v>
      </c>
      <c r="L392" t="s">
        <v>17</v>
      </c>
      <c r="M392" s="1">
        <v>1542.03</v>
      </c>
      <c r="N392" s="1">
        <v>0.49</v>
      </c>
      <c r="O392">
        <v>7.0000000000000007E-2</v>
      </c>
    </row>
    <row r="393" spans="1:15" x14ac:dyDescent="0.3">
      <c r="A393" t="str">
        <f xml:space="preserve"> _xlfn.XLOOKUP(H393, 'Customers'!B:B, 'Customers'!A:A)</f>
        <v>CUST_329</v>
      </c>
      <c r="B393" t="str">
        <f>_xlfn.XLOOKUP(L393, Products!C:C, Products!A:A)</f>
        <v>PROD_5</v>
      </c>
      <c r="C393">
        <v>392</v>
      </c>
      <c r="D393" s="2" t="s">
        <v>850</v>
      </c>
      <c r="E393">
        <f>YEAR(Orders[[#This Row],[Order_Date]])</f>
        <v>2022</v>
      </c>
      <c r="F393">
        <f>MONTH(Orders[[#This Row],[Order_Date]])</f>
        <v>5</v>
      </c>
      <c r="G393" s="2" t="s">
        <v>686</v>
      </c>
      <c r="H393" t="s">
        <v>851</v>
      </c>
      <c r="I393" t="s">
        <v>21</v>
      </c>
      <c r="J393" t="s">
        <v>33</v>
      </c>
      <c r="K393" t="s">
        <v>34</v>
      </c>
      <c r="L393" t="s">
        <v>39</v>
      </c>
      <c r="M393" s="1">
        <v>6175.39</v>
      </c>
      <c r="N393" s="1">
        <v>-442.86</v>
      </c>
      <c r="O393">
        <v>0.17</v>
      </c>
    </row>
    <row r="394" spans="1:15" x14ac:dyDescent="0.3">
      <c r="A394" t="str">
        <f xml:space="preserve"> _xlfn.XLOOKUP(H394, 'Customers'!B:B, 'Customers'!A:A)</f>
        <v>CUST_330</v>
      </c>
      <c r="B394" t="str">
        <f>_xlfn.XLOOKUP(L394, Products!C:C, Products!A:A)</f>
        <v>PROD_8</v>
      </c>
      <c r="C394">
        <v>393</v>
      </c>
      <c r="D394" s="2" t="s">
        <v>519</v>
      </c>
      <c r="E394">
        <f>YEAR(Orders[[#This Row],[Order_Date]])</f>
        <v>2022</v>
      </c>
      <c r="F394">
        <f>MONTH(Orders[[#This Row],[Order_Date]])</f>
        <v>6</v>
      </c>
      <c r="G394" s="2" t="s">
        <v>852</v>
      </c>
      <c r="H394" t="s">
        <v>853</v>
      </c>
      <c r="I394" t="s">
        <v>32</v>
      </c>
      <c r="J394" t="s">
        <v>65</v>
      </c>
      <c r="K394" t="s">
        <v>27</v>
      </c>
      <c r="L394" t="s">
        <v>73</v>
      </c>
      <c r="M394" s="1">
        <v>2512.1799999999998</v>
      </c>
      <c r="N394" s="1">
        <v>-70.66</v>
      </c>
      <c r="O394">
        <v>0.26</v>
      </c>
    </row>
    <row r="395" spans="1:15" x14ac:dyDescent="0.3">
      <c r="A395" t="str">
        <f xml:space="preserve"> _xlfn.XLOOKUP(H395, 'Customers'!B:B, 'Customers'!A:A)</f>
        <v>CUST_331</v>
      </c>
      <c r="B395" t="str">
        <f>_xlfn.XLOOKUP(L395, Products!C:C, Products!A:A)</f>
        <v>PROD_5</v>
      </c>
      <c r="C395">
        <v>394</v>
      </c>
      <c r="D395" s="2" t="s">
        <v>77</v>
      </c>
      <c r="E395">
        <f>YEAR(Orders[[#This Row],[Order_Date]])</f>
        <v>2023</v>
      </c>
      <c r="F395">
        <f>MONTH(Orders[[#This Row],[Order_Date]])</f>
        <v>3</v>
      </c>
      <c r="G395" s="2" t="s">
        <v>459</v>
      </c>
      <c r="H395" t="s">
        <v>854</v>
      </c>
      <c r="I395" t="s">
        <v>21</v>
      </c>
      <c r="J395" t="s">
        <v>33</v>
      </c>
      <c r="K395" t="s">
        <v>34</v>
      </c>
      <c r="L395" t="s">
        <v>39</v>
      </c>
      <c r="M395" s="1">
        <v>5232.0200000000004</v>
      </c>
      <c r="N395" s="1">
        <v>404.67</v>
      </c>
      <c r="O395">
        <v>7.0000000000000007E-2</v>
      </c>
    </row>
    <row r="396" spans="1:15" x14ac:dyDescent="0.3">
      <c r="A396" t="str">
        <f xml:space="preserve"> _xlfn.XLOOKUP(H396, 'Customers'!B:B, 'Customers'!A:A)</f>
        <v>CUST_139</v>
      </c>
      <c r="B396" t="str">
        <f>_xlfn.XLOOKUP(L396, Products!C:C, Products!A:A)</f>
        <v>PROD_1</v>
      </c>
      <c r="C396">
        <v>395</v>
      </c>
      <c r="D396" s="2" t="s">
        <v>365</v>
      </c>
      <c r="E396">
        <f>YEAR(Orders[[#This Row],[Order_Date]])</f>
        <v>2022</v>
      </c>
      <c r="F396">
        <f>MONTH(Orders[[#This Row],[Order_Date]])</f>
        <v>4</v>
      </c>
      <c r="G396" s="2" t="s">
        <v>416</v>
      </c>
      <c r="H396" t="s">
        <v>427</v>
      </c>
      <c r="I396" t="s">
        <v>32</v>
      </c>
      <c r="J396" t="s">
        <v>65</v>
      </c>
      <c r="K396" t="s">
        <v>27</v>
      </c>
      <c r="L396" t="s">
        <v>17</v>
      </c>
      <c r="M396" s="1">
        <v>8091.93</v>
      </c>
      <c r="N396" s="1">
        <v>-332.01</v>
      </c>
      <c r="O396">
        <v>0.03</v>
      </c>
    </row>
    <row r="397" spans="1:15" x14ac:dyDescent="0.3">
      <c r="A397" t="str">
        <f xml:space="preserve"> _xlfn.XLOOKUP(H397, 'Customers'!B:B, 'Customers'!A:A)</f>
        <v>CUST_332</v>
      </c>
      <c r="B397" t="str">
        <f>_xlfn.XLOOKUP(L397, Products!C:C, Products!A:A)</f>
        <v>PROD_3</v>
      </c>
      <c r="C397">
        <v>396</v>
      </c>
      <c r="D397" s="2" t="s">
        <v>490</v>
      </c>
      <c r="E397">
        <f>YEAR(Orders[[#This Row],[Order_Date]])</f>
        <v>2023</v>
      </c>
      <c r="F397">
        <f>MONTH(Orders[[#This Row],[Order_Date]])</f>
        <v>1</v>
      </c>
      <c r="G397" s="2" t="s">
        <v>63</v>
      </c>
      <c r="H397" t="s">
        <v>855</v>
      </c>
      <c r="I397" t="s">
        <v>32</v>
      </c>
      <c r="J397" t="s">
        <v>22</v>
      </c>
      <c r="K397" t="s">
        <v>27</v>
      </c>
      <c r="L397" t="s">
        <v>28</v>
      </c>
      <c r="M397" s="1">
        <v>4325.5600000000004</v>
      </c>
      <c r="N397" s="1">
        <v>-156.41</v>
      </c>
      <c r="O397">
        <v>0.01</v>
      </c>
    </row>
    <row r="398" spans="1:15" x14ac:dyDescent="0.3">
      <c r="A398" t="str">
        <f xml:space="preserve"> _xlfn.XLOOKUP(H398, 'Customers'!B:B, 'Customers'!A:A)</f>
        <v>CUST_18</v>
      </c>
      <c r="B398" t="str">
        <f>_xlfn.XLOOKUP(L398, Products!C:C, Products!A:A)</f>
        <v>PROD_2</v>
      </c>
      <c r="C398">
        <v>397</v>
      </c>
      <c r="D398" s="2" t="s">
        <v>270</v>
      </c>
      <c r="E398">
        <f>YEAR(Orders[[#This Row],[Order_Date]])</f>
        <v>2022</v>
      </c>
      <c r="F398">
        <f>MONTH(Orders[[#This Row],[Order_Date]])</f>
        <v>2</v>
      </c>
      <c r="G398" s="2" t="s">
        <v>856</v>
      </c>
      <c r="H398" t="s">
        <v>82</v>
      </c>
      <c r="I398" t="s">
        <v>21</v>
      </c>
      <c r="J398" t="s">
        <v>65</v>
      </c>
      <c r="K398" t="s">
        <v>16</v>
      </c>
      <c r="L398" t="s">
        <v>23</v>
      </c>
      <c r="M398" s="1">
        <v>1380.82</v>
      </c>
      <c r="N398" s="1">
        <v>412.65</v>
      </c>
      <c r="O398">
        <v>0.16</v>
      </c>
    </row>
    <row r="399" spans="1:15" x14ac:dyDescent="0.3">
      <c r="A399" t="str">
        <f xml:space="preserve"> _xlfn.XLOOKUP(H399, 'Customers'!B:B, 'Customers'!A:A)</f>
        <v>CUST_333</v>
      </c>
      <c r="B399" t="str">
        <f>_xlfn.XLOOKUP(L399, Products!C:C, Products!A:A)</f>
        <v>PROD_3</v>
      </c>
      <c r="C399">
        <v>398</v>
      </c>
      <c r="D399" s="2" t="s">
        <v>238</v>
      </c>
      <c r="E399">
        <f>YEAR(Orders[[#This Row],[Order_Date]])</f>
        <v>2023</v>
      </c>
      <c r="F399">
        <f>MONTH(Orders[[#This Row],[Order_Date]])</f>
        <v>8</v>
      </c>
      <c r="G399" s="2" t="s">
        <v>857</v>
      </c>
      <c r="H399" t="s">
        <v>858</v>
      </c>
      <c r="I399" t="s">
        <v>14</v>
      </c>
      <c r="J399" t="s">
        <v>33</v>
      </c>
      <c r="K399" t="s">
        <v>27</v>
      </c>
      <c r="L399" t="s">
        <v>28</v>
      </c>
      <c r="M399" s="1">
        <v>3395.58</v>
      </c>
      <c r="N399" s="1">
        <v>-88.19</v>
      </c>
      <c r="O399">
        <v>0.19</v>
      </c>
    </row>
    <row r="400" spans="1:15" x14ac:dyDescent="0.3">
      <c r="A400" t="str">
        <f xml:space="preserve"> _xlfn.XLOOKUP(H400, 'Customers'!B:B, 'Customers'!A:A)</f>
        <v>CUST_334</v>
      </c>
      <c r="B400" t="str">
        <f>_xlfn.XLOOKUP(L400, Products!C:C, Products!A:A)</f>
        <v>PROD_3</v>
      </c>
      <c r="C400">
        <v>399</v>
      </c>
      <c r="D400" s="2" t="s">
        <v>98</v>
      </c>
      <c r="E400">
        <f>YEAR(Orders[[#This Row],[Order_Date]])</f>
        <v>2022</v>
      </c>
      <c r="F400">
        <f>MONTH(Orders[[#This Row],[Order_Date]])</f>
        <v>11</v>
      </c>
      <c r="G400" s="2" t="s">
        <v>174</v>
      </c>
      <c r="H400" t="s">
        <v>859</v>
      </c>
      <c r="I400" t="s">
        <v>21</v>
      </c>
      <c r="J400" t="s">
        <v>33</v>
      </c>
      <c r="K400" t="s">
        <v>27</v>
      </c>
      <c r="L400" t="s">
        <v>28</v>
      </c>
      <c r="M400" s="1">
        <v>8805.4599999999991</v>
      </c>
      <c r="N400" s="1">
        <v>128.13999999999999</v>
      </c>
      <c r="O400">
        <v>0.03</v>
      </c>
    </row>
    <row r="401" spans="1:15" x14ac:dyDescent="0.3">
      <c r="A401" t="str">
        <f xml:space="preserve"> _xlfn.XLOOKUP(H401, 'Customers'!B:B, 'Customers'!A:A)</f>
        <v>CUST_335</v>
      </c>
      <c r="B401" t="str">
        <f>_xlfn.XLOOKUP(L401, Products!C:C, Products!A:A)</f>
        <v>PROD_5</v>
      </c>
      <c r="C401">
        <v>400</v>
      </c>
      <c r="D401" s="2" t="s">
        <v>305</v>
      </c>
      <c r="E401">
        <f>YEAR(Orders[[#This Row],[Order_Date]])</f>
        <v>2022</v>
      </c>
      <c r="F401">
        <f>MONTH(Orders[[#This Row],[Order_Date]])</f>
        <v>6</v>
      </c>
      <c r="G401" s="2" t="s">
        <v>152</v>
      </c>
      <c r="H401" t="s">
        <v>860</v>
      </c>
      <c r="I401" t="s">
        <v>32</v>
      </c>
      <c r="J401" t="s">
        <v>65</v>
      </c>
      <c r="K401" t="s">
        <v>34</v>
      </c>
      <c r="L401" t="s">
        <v>39</v>
      </c>
      <c r="M401" s="1">
        <v>8627.0400000000009</v>
      </c>
      <c r="N401" s="1">
        <v>-603.62</v>
      </c>
      <c r="O401">
        <v>0.23</v>
      </c>
    </row>
    <row r="402" spans="1:15" x14ac:dyDescent="0.3">
      <c r="A402" t="str">
        <f xml:space="preserve"> _xlfn.XLOOKUP(H402, 'Customers'!B:B, 'Customers'!A:A)</f>
        <v>CUST_52</v>
      </c>
      <c r="B402" t="str">
        <f>_xlfn.XLOOKUP(L402, Products!C:C, Products!A:A)</f>
        <v>PROD_6</v>
      </c>
      <c r="C402">
        <v>401</v>
      </c>
      <c r="D402" s="2" t="s">
        <v>861</v>
      </c>
      <c r="E402">
        <f>YEAR(Orders[[#This Row],[Order_Date]])</f>
        <v>2022</v>
      </c>
      <c r="F402">
        <f>MONTH(Orders[[#This Row],[Order_Date]])</f>
        <v>10</v>
      </c>
      <c r="G402" s="2" t="s">
        <v>862</v>
      </c>
      <c r="H402" t="s">
        <v>180</v>
      </c>
      <c r="I402" t="s">
        <v>32</v>
      </c>
      <c r="J402" t="s">
        <v>15</v>
      </c>
      <c r="K402" t="s">
        <v>34</v>
      </c>
      <c r="L402" t="s">
        <v>52</v>
      </c>
      <c r="M402" s="1">
        <v>3582.77</v>
      </c>
      <c r="N402" s="1">
        <v>40.58</v>
      </c>
      <c r="O402">
        <v>0.27</v>
      </c>
    </row>
    <row r="403" spans="1:15" x14ac:dyDescent="0.3">
      <c r="A403" t="str">
        <f xml:space="preserve"> _xlfn.XLOOKUP(H403, 'Customers'!B:B, 'Customers'!A:A)</f>
        <v>CUST_336</v>
      </c>
      <c r="B403" t="str">
        <f>_xlfn.XLOOKUP(L403, Products!C:C, Products!A:A)</f>
        <v>PROD_5</v>
      </c>
      <c r="C403">
        <v>402</v>
      </c>
      <c r="D403" s="2" t="s">
        <v>59</v>
      </c>
      <c r="E403">
        <f>YEAR(Orders[[#This Row],[Order_Date]])</f>
        <v>2022</v>
      </c>
      <c r="F403">
        <f>MONTH(Orders[[#This Row],[Order_Date]])</f>
        <v>9</v>
      </c>
      <c r="G403" s="2" t="s">
        <v>863</v>
      </c>
      <c r="H403" t="s">
        <v>864</v>
      </c>
      <c r="I403" t="s">
        <v>21</v>
      </c>
      <c r="J403" t="s">
        <v>65</v>
      </c>
      <c r="K403" t="s">
        <v>34</v>
      </c>
      <c r="L403" t="s">
        <v>39</v>
      </c>
      <c r="M403" s="1">
        <v>8467.19</v>
      </c>
      <c r="N403" s="1">
        <v>403.23</v>
      </c>
      <c r="O403">
        <v>0.14000000000000001</v>
      </c>
    </row>
    <row r="404" spans="1:15" x14ac:dyDescent="0.3">
      <c r="A404" t="str">
        <f xml:space="preserve"> _xlfn.XLOOKUP(H404, 'Customers'!B:B, 'Customers'!A:A)</f>
        <v>CUST_167</v>
      </c>
      <c r="B404" t="str">
        <f>_xlfn.XLOOKUP(L404, Products!C:C, Products!A:A)</f>
        <v>PROD_3</v>
      </c>
      <c r="C404">
        <v>403</v>
      </c>
      <c r="D404" s="2" t="s">
        <v>770</v>
      </c>
      <c r="E404">
        <f>YEAR(Orders[[#This Row],[Order_Date]])</f>
        <v>2023</v>
      </c>
      <c r="F404">
        <f>MONTH(Orders[[#This Row],[Order_Date]])</f>
        <v>4</v>
      </c>
      <c r="G404" s="2" t="s">
        <v>827</v>
      </c>
      <c r="H404" t="s">
        <v>491</v>
      </c>
      <c r="I404" t="s">
        <v>14</v>
      </c>
      <c r="J404" t="s">
        <v>22</v>
      </c>
      <c r="K404" t="s">
        <v>27</v>
      </c>
      <c r="L404" t="s">
        <v>28</v>
      </c>
      <c r="M404" s="1">
        <v>2241.65</v>
      </c>
      <c r="N404" s="1">
        <v>279.81</v>
      </c>
      <c r="O404">
        <v>0.04</v>
      </c>
    </row>
    <row r="405" spans="1:15" x14ac:dyDescent="0.3">
      <c r="A405" t="str">
        <f xml:space="preserve"> _xlfn.XLOOKUP(H405, 'Customers'!B:B, 'Customers'!A:A)</f>
        <v>CUST_337</v>
      </c>
      <c r="B405" t="str">
        <f>_xlfn.XLOOKUP(L405, Products!C:C, Products!A:A)</f>
        <v>PROD_7</v>
      </c>
      <c r="C405">
        <v>404</v>
      </c>
      <c r="D405" s="2" t="s">
        <v>264</v>
      </c>
      <c r="E405">
        <f>YEAR(Orders[[#This Row],[Order_Date]])</f>
        <v>2022</v>
      </c>
      <c r="F405">
        <f>MONTH(Orders[[#This Row],[Order_Date]])</f>
        <v>9</v>
      </c>
      <c r="G405" s="2" t="s">
        <v>376</v>
      </c>
      <c r="H405" t="s">
        <v>865</v>
      </c>
      <c r="I405" t="s">
        <v>21</v>
      </c>
      <c r="J405" t="s">
        <v>15</v>
      </c>
      <c r="K405" t="s">
        <v>16</v>
      </c>
      <c r="L405" t="s">
        <v>66</v>
      </c>
      <c r="M405" s="1">
        <v>1588.4</v>
      </c>
      <c r="N405" s="1">
        <v>364.88</v>
      </c>
      <c r="O405">
        <v>0.12</v>
      </c>
    </row>
    <row r="406" spans="1:15" x14ac:dyDescent="0.3">
      <c r="A406" t="str">
        <f xml:space="preserve"> _xlfn.XLOOKUP(H406, 'Customers'!B:B, 'Customers'!A:A)</f>
        <v>CUST_275</v>
      </c>
      <c r="B406" t="str">
        <f>_xlfn.XLOOKUP(L406, Products!C:C, Products!A:A)</f>
        <v>PROD_3</v>
      </c>
      <c r="C406">
        <v>405</v>
      </c>
      <c r="D406" s="2" t="s">
        <v>866</v>
      </c>
      <c r="E406">
        <f>YEAR(Orders[[#This Row],[Order_Date]])</f>
        <v>2023</v>
      </c>
      <c r="F406">
        <f>MONTH(Orders[[#This Row],[Order_Date]])</f>
        <v>4</v>
      </c>
      <c r="G406" s="2" t="s">
        <v>29</v>
      </c>
      <c r="H406" t="s">
        <v>736</v>
      </c>
      <c r="I406" t="s">
        <v>32</v>
      </c>
      <c r="J406" t="s">
        <v>33</v>
      </c>
      <c r="K406" t="s">
        <v>27</v>
      </c>
      <c r="L406" t="s">
        <v>28</v>
      </c>
      <c r="M406" s="1">
        <v>2981.79</v>
      </c>
      <c r="N406" s="1">
        <v>665.98</v>
      </c>
      <c r="O406">
        <v>0.04</v>
      </c>
    </row>
    <row r="407" spans="1:15" x14ac:dyDescent="0.3">
      <c r="A407" t="str">
        <f xml:space="preserve"> _xlfn.XLOOKUP(H407, 'Customers'!B:B, 'Customers'!A:A)</f>
        <v>CUST_338</v>
      </c>
      <c r="B407" t="str">
        <f>_xlfn.XLOOKUP(L407, Products!C:C, Products!A:A)</f>
        <v>PROD_8</v>
      </c>
      <c r="C407">
        <v>406</v>
      </c>
      <c r="D407" s="2" t="s">
        <v>321</v>
      </c>
      <c r="E407">
        <f>YEAR(Orders[[#This Row],[Order_Date]])</f>
        <v>2022</v>
      </c>
      <c r="F407">
        <f>MONTH(Orders[[#This Row],[Order_Date]])</f>
        <v>7</v>
      </c>
      <c r="G407" s="2" t="s">
        <v>867</v>
      </c>
      <c r="H407" t="s">
        <v>868</v>
      </c>
      <c r="I407" t="s">
        <v>32</v>
      </c>
      <c r="J407" t="s">
        <v>22</v>
      </c>
      <c r="K407" t="s">
        <v>27</v>
      </c>
      <c r="L407" t="s">
        <v>73</v>
      </c>
      <c r="M407" s="1">
        <v>9581.5</v>
      </c>
      <c r="N407" s="1">
        <v>1118.6500000000001</v>
      </c>
      <c r="O407">
        <v>0.08</v>
      </c>
    </row>
    <row r="408" spans="1:15" x14ac:dyDescent="0.3">
      <c r="A408" t="str">
        <f xml:space="preserve"> _xlfn.XLOOKUP(H408, 'Customers'!B:B, 'Customers'!A:A)</f>
        <v>CUST_339</v>
      </c>
      <c r="B408" t="str">
        <f>_xlfn.XLOOKUP(L408, Products!C:C, Products!A:A)</f>
        <v>PROD_7</v>
      </c>
      <c r="C408">
        <v>407</v>
      </c>
      <c r="D408" s="2" t="s">
        <v>163</v>
      </c>
      <c r="E408">
        <f>YEAR(Orders[[#This Row],[Order_Date]])</f>
        <v>2023</v>
      </c>
      <c r="F408">
        <f>MONTH(Orders[[#This Row],[Order_Date]])</f>
        <v>4</v>
      </c>
      <c r="G408" s="2" t="s">
        <v>866</v>
      </c>
      <c r="H408" t="s">
        <v>869</v>
      </c>
      <c r="I408" t="s">
        <v>21</v>
      </c>
      <c r="J408" t="s">
        <v>65</v>
      </c>
      <c r="K408" t="s">
        <v>16</v>
      </c>
      <c r="L408" t="s">
        <v>66</v>
      </c>
      <c r="M408" s="1">
        <v>4116.8500000000004</v>
      </c>
      <c r="N408" s="1">
        <v>938.16</v>
      </c>
      <c r="O408">
        <v>0.21</v>
      </c>
    </row>
    <row r="409" spans="1:15" x14ac:dyDescent="0.3">
      <c r="A409" t="str">
        <f xml:space="preserve"> _xlfn.XLOOKUP(H409, 'Customers'!B:B, 'Customers'!A:A)</f>
        <v>CUST_340</v>
      </c>
      <c r="B409" t="str">
        <f>_xlfn.XLOOKUP(L409, Products!C:C, Products!A:A)</f>
        <v>PROD_7</v>
      </c>
      <c r="C409">
        <v>408</v>
      </c>
      <c r="D409" s="2" t="s">
        <v>613</v>
      </c>
      <c r="E409">
        <f>YEAR(Orders[[#This Row],[Order_Date]])</f>
        <v>2023</v>
      </c>
      <c r="F409">
        <f>MONTH(Orders[[#This Row],[Order_Date]])</f>
        <v>11</v>
      </c>
      <c r="G409" s="2" t="s">
        <v>209</v>
      </c>
      <c r="H409" t="s">
        <v>870</v>
      </c>
      <c r="I409" t="s">
        <v>21</v>
      </c>
      <c r="J409" t="s">
        <v>22</v>
      </c>
      <c r="K409" t="s">
        <v>16</v>
      </c>
      <c r="L409" t="s">
        <v>66</v>
      </c>
      <c r="M409" s="1">
        <v>6878.79</v>
      </c>
      <c r="N409" s="1">
        <v>1705.24</v>
      </c>
      <c r="O409">
        <v>0.05</v>
      </c>
    </row>
    <row r="410" spans="1:15" x14ac:dyDescent="0.3">
      <c r="A410" t="str">
        <f xml:space="preserve"> _xlfn.XLOOKUP(H410, 'Customers'!B:B, 'Customers'!A:A)</f>
        <v>CUST_341</v>
      </c>
      <c r="B410" t="str">
        <f>_xlfn.XLOOKUP(L410, Products!C:C, Products!A:A)</f>
        <v>PROD_2</v>
      </c>
      <c r="C410">
        <v>409</v>
      </c>
      <c r="D410" s="2" t="s">
        <v>871</v>
      </c>
      <c r="E410">
        <f>YEAR(Orders[[#This Row],[Order_Date]])</f>
        <v>2022</v>
      </c>
      <c r="F410">
        <f>MONTH(Orders[[#This Row],[Order_Date]])</f>
        <v>4</v>
      </c>
      <c r="G410" s="2" t="s">
        <v>850</v>
      </c>
      <c r="H410" t="s">
        <v>872</v>
      </c>
      <c r="I410" t="s">
        <v>14</v>
      </c>
      <c r="J410" t="s">
        <v>22</v>
      </c>
      <c r="K410" t="s">
        <v>16</v>
      </c>
      <c r="L410" t="s">
        <v>23</v>
      </c>
      <c r="M410" s="1">
        <v>5951.96</v>
      </c>
      <c r="N410" s="1">
        <v>-277.23</v>
      </c>
      <c r="O410">
        <v>0.16</v>
      </c>
    </row>
    <row r="411" spans="1:15" x14ac:dyDescent="0.3">
      <c r="A411" t="str">
        <f xml:space="preserve"> _xlfn.XLOOKUP(H411, 'Customers'!B:B, 'Customers'!A:A)</f>
        <v>CUST_181</v>
      </c>
      <c r="B411" t="str">
        <f>_xlfn.XLOOKUP(L411, Products!C:C, Products!A:A)</f>
        <v>PROD_3</v>
      </c>
      <c r="C411">
        <v>410</v>
      </c>
      <c r="D411" s="2" t="s">
        <v>873</v>
      </c>
      <c r="E411">
        <f>YEAR(Orders[[#This Row],[Order_Date]])</f>
        <v>2022</v>
      </c>
      <c r="F411">
        <f>MONTH(Orders[[#This Row],[Order_Date]])</f>
        <v>1</v>
      </c>
      <c r="G411" s="2" t="s">
        <v>112</v>
      </c>
      <c r="H411" t="s">
        <v>529</v>
      </c>
      <c r="I411" t="s">
        <v>21</v>
      </c>
      <c r="J411" t="s">
        <v>15</v>
      </c>
      <c r="K411" t="s">
        <v>27</v>
      </c>
      <c r="L411" t="s">
        <v>28</v>
      </c>
      <c r="M411" s="1">
        <v>8034.82</v>
      </c>
      <c r="N411" s="1">
        <v>1527.43</v>
      </c>
      <c r="O411">
        <v>0.25</v>
      </c>
    </row>
    <row r="412" spans="1:15" x14ac:dyDescent="0.3">
      <c r="A412" t="str">
        <f xml:space="preserve"> _xlfn.XLOOKUP(H412, 'Customers'!B:B, 'Customers'!A:A)</f>
        <v>CUST_342</v>
      </c>
      <c r="B412" t="str">
        <f>_xlfn.XLOOKUP(L412, Products!C:C, Products!A:A)</f>
        <v>PROD_1</v>
      </c>
      <c r="C412">
        <v>411</v>
      </c>
      <c r="D412" s="2" t="s">
        <v>874</v>
      </c>
      <c r="E412">
        <f>YEAR(Orders[[#This Row],[Order_Date]])</f>
        <v>2022</v>
      </c>
      <c r="F412">
        <f>MONTH(Orders[[#This Row],[Order_Date]])</f>
        <v>8</v>
      </c>
      <c r="G412" s="2" t="s">
        <v>403</v>
      </c>
      <c r="H412" t="s">
        <v>875</v>
      </c>
      <c r="I412" t="s">
        <v>14</v>
      </c>
      <c r="J412" t="s">
        <v>22</v>
      </c>
      <c r="K412" t="s">
        <v>27</v>
      </c>
      <c r="L412" t="s">
        <v>17</v>
      </c>
      <c r="M412" s="1">
        <v>2008.6</v>
      </c>
      <c r="N412" s="1">
        <v>279.54000000000002</v>
      </c>
      <c r="O412">
        <v>0.11</v>
      </c>
    </row>
    <row r="413" spans="1:15" x14ac:dyDescent="0.3">
      <c r="A413" t="str">
        <f xml:space="preserve"> _xlfn.XLOOKUP(H413, 'Customers'!B:B, 'Customers'!A:A)</f>
        <v>CUST_343</v>
      </c>
      <c r="B413" t="str">
        <f>_xlfn.XLOOKUP(L413, Products!C:C, Products!A:A)</f>
        <v>PROD_5</v>
      </c>
      <c r="C413">
        <v>412</v>
      </c>
      <c r="D413" s="2" t="s">
        <v>686</v>
      </c>
      <c r="E413">
        <f>YEAR(Orders[[#This Row],[Order_Date]])</f>
        <v>2022</v>
      </c>
      <c r="F413">
        <f>MONTH(Orders[[#This Row],[Order_Date]])</f>
        <v>5</v>
      </c>
      <c r="G413" s="2" t="s">
        <v>220</v>
      </c>
      <c r="H413" t="s">
        <v>876</v>
      </c>
      <c r="I413" t="s">
        <v>32</v>
      </c>
      <c r="J413" t="s">
        <v>15</v>
      </c>
      <c r="K413" t="s">
        <v>34</v>
      </c>
      <c r="L413" t="s">
        <v>39</v>
      </c>
      <c r="M413" s="1">
        <v>7877.43</v>
      </c>
      <c r="N413" s="1">
        <v>1827.51</v>
      </c>
      <c r="O413">
        <v>0.22</v>
      </c>
    </row>
    <row r="414" spans="1:15" x14ac:dyDescent="0.3">
      <c r="A414" t="str">
        <f xml:space="preserve"> _xlfn.XLOOKUP(H414, 'Customers'!B:B, 'Customers'!A:A)</f>
        <v>CUST_14</v>
      </c>
      <c r="B414" t="str">
        <f>_xlfn.XLOOKUP(L414, Products!C:C, Products!A:A)</f>
        <v>PROD_3</v>
      </c>
      <c r="C414">
        <v>413</v>
      </c>
      <c r="D414" s="2" t="s">
        <v>509</v>
      </c>
      <c r="E414">
        <f>YEAR(Orders[[#This Row],[Order_Date]])</f>
        <v>2023</v>
      </c>
      <c r="F414">
        <f>MONTH(Orders[[#This Row],[Order_Date]])</f>
        <v>9</v>
      </c>
      <c r="G414" s="2" t="s">
        <v>877</v>
      </c>
      <c r="H414" t="s">
        <v>69</v>
      </c>
      <c r="I414" t="s">
        <v>21</v>
      </c>
      <c r="J414" t="s">
        <v>15</v>
      </c>
      <c r="K414" t="s">
        <v>27</v>
      </c>
      <c r="L414" t="s">
        <v>28</v>
      </c>
      <c r="M414" s="1">
        <v>6644.27</v>
      </c>
      <c r="N414" s="1">
        <v>105.33</v>
      </c>
      <c r="O414">
        <v>0.21</v>
      </c>
    </row>
    <row r="415" spans="1:15" x14ac:dyDescent="0.3">
      <c r="A415" t="str">
        <f xml:space="preserve"> _xlfn.XLOOKUP(H415, 'Customers'!B:B, 'Customers'!A:A)</f>
        <v>CUST_344</v>
      </c>
      <c r="B415" t="str">
        <f>_xlfn.XLOOKUP(L415, Products!C:C, Products!A:A)</f>
        <v>PROD_8</v>
      </c>
      <c r="C415">
        <v>414</v>
      </c>
      <c r="D415" s="2" t="s">
        <v>142</v>
      </c>
      <c r="E415">
        <f>YEAR(Orders[[#This Row],[Order_Date]])</f>
        <v>2023</v>
      </c>
      <c r="F415">
        <f>MONTH(Orders[[#This Row],[Order_Date]])</f>
        <v>8</v>
      </c>
      <c r="G415" s="2" t="s">
        <v>878</v>
      </c>
      <c r="H415" t="s">
        <v>879</v>
      </c>
      <c r="I415" t="s">
        <v>21</v>
      </c>
      <c r="J415" t="s">
        <v>15</v>
      </c>
      <c r="K415" t="s">
        <v>27</v>
      </c>
      <c r="L415" t="s">
        <v>73</v>
      </c>
      <c r="M415" s="1">
        <v>2314.39</v>
      </c>
      <c r="N415" s="1">
        <v>630.91999999999996</v>
      </c>
      <c r="O415">
        <v>0.28999999999999998</v>
      </c>
    </row>
    <row r="416" spans="1:15" x14ac:dyDescent="0.3">
      <c r="A416" t="str">
        <f xml:space="preserve"> _xlfn.XLOOKUP(H416, 'Customers'!B:B, 'Customers'!A:A)</f>
        <v>CUST_345</v>
      </c>
      <c r="B416" t="str">
        <f>_xlfn.XLOOKUP(L416, Products!C:C, Products!A:A)</f>
        <v>PROD_4</v>
      </c>
      <c r="C416">
        <v>415</v>
      </c>
      <c r="D416" s="2" t="s">
        <v>863</v>
      </c>
      <c r="E416">
        <f>YEAR(Orders[[#This Row],[Order_Date]])</f>
        <v>2022</v>
      </c>
      <c r="F416">
        <f>MONTH(Orders[[#This Row],[Order_Date]])</f>
        <v>9</v>
      </c>
      <c r="G416" s="2" t="s">
        <v>299</v>
      </c>
      <c r="H416" t="s">
        <v>880</v>
      </c>
      <c r="I416" t="s">
        <v>14</v>
      </c>
      <c r="J416" t="s">
        <v>33</v>
      </c>
      <c r="K416" t="s">
        <v>34</v>
      </c>
      <c r="L416" t="s">
        <v>35</v>
      </c>
      <c r="M416" s="1">
        <v>4162.34</v>
      </c>
      <c r="N416" s="1">
        <v>371.69</v>
      </c>
      <c r="O416">
        <v>0.28000000000000003</v>
      </c>
    </row>
    <row r="417" spans="1:15" x14ac:dyDescent="0.3">
      <c r="A417" t="str">
        <f xml:space="preserve"> _xlfn.XLOOKUP(H417, 'Customers'!B:B, 'Customers'!A:A)</f>
        <v>CUST_346</v>
      </c>
      <c r="B417" t="str">
        <f>_xlfn.XLOOKUP(L417, Products!C:C, Products!A:A)</f>
        <v>PROD_3</v>
      </c>
      <c r="C417">
        <v>416</v>
      </c>
      <c r="D417" s="2" t="s">
        <v>881</v>
      </c>
      <c r="E417">
        <f>YEAR(Orders[[#This Row],[Order_Date]])</f>
        <v>2022</v>
      </c>
      <c r="F417">
        <f>MONTH(Orders[[#This Row],[Order_Date]])</f>
        <v>3</v>
      </c>
      <c r="G417" s="2" t="s">
        <v>882</v>
      </c>
      <c r="H417" t="s">
        <v>883</v>
      </c>
      <c r="I417" t="s">
        <v>32</v>
      </c>
      <c r="J417" t="s">
        <v>15</v>
      </c>
      <c r="K417" t="s">
        <v>27</v>
      </c>
      <c r="L417" t="s">
        <v>28</v>
      </c>
      <c r="M417" s="1">
        <v>422.38</v>
      </c>
      <c r="N417" s="1">
        <v>-8.41</v>
      </c>
      <c r="O417">
        <v>0.06</v>
      </c>
    </row>
    <row r="418" spans="1:15" x14ac:dyDescent="0.3">
      <c r="A418" t="str">
        <f xml:space="preserve"> _xlfn.XLOOKUP(H418, 'Customers'!B:B, 'Customers'!A:A)</f>
        <v>CUST_347</v>
      </c>
      <c r="B418" t="str">
        <f>_xlfn.XLOOKUP(L418, Products!C:C, Products!A:A)</f>
        <v>PROD_1</v>
      </c>
      <c r="C418">
        <v>417</v>
      </c>
      <c r="D418" s="2" t="s">
        <v>798</v>
      </c>
      <c r="E418">
        <f>YEAR(Orders[[#This Row],[Order_Date]])</f>
        <v>2023</v>
      </c>
      <c r="F418">
        <f>MONTH(Orders[[#This Row],[Order_Date]])</f>
        <v>10</v>
      </c>
      <c r="G418" s="2" t="s">
        <v>525</v>
      </c>
      <c r="H418" t="s">
        <v>884</v>
      </c>
      <c r="I418" t="s">
        <v>14</v>
      </c>
      <c r="J418" t="s">
        <v>22</v>
      </c>
      <c r="K418" t="s">
        <v>16</v>
      </c>
      <c r="L418" t="s">
        <v>17</v>
      </c>
      <c r="M418" s="1">
        <v>7964.06</v>
      </c>
      <c r="N418" s="1">
        <v>772.03</v>
      </c>
      <c r="O418">
        <v>0.2</v>
      </c>
    </row>
    <row r="419" spans="1:15" x14ac:dyDescent="0.3">
      <c r="A419" t="str">
        <f xml:space="preserve"> _xlfn.XLOOKUP(H419, 'Customers'!B:B, 'Customers'!A:A)</f>
        <v>CUST_231</v>
      </c>
      <c r="B419" t="str">
        <f>_xlfn.XLOOKUP(L419, Products!C:C, Products!A:A)</f>
        <v>PROD_4</v>
      </c>
      <c r="C419">
        <v>418</v>
      </c>
      <c r="D419" s="2" t="s">
        <v>885</v>
      </c>
      <c r="E419">
        <f>YEAR(Orders[[#This Row],[Order_Date]])</f>
        <v>2022</v>
      </c>
      <c r="F419">
        <f>MONTH(Orders[[#This Row],[Order_Date]])</f>
        <v>7</v>
      </c>
      <c r="G419" s="2" t="s">
        <v>322</v>
      </c>
      <c r="H419" t="s">
        <v>645</v>
      </c>
      <c r="I419" t="s">
        <v>14</v>
      </c>
      <c r="J419" t="s">
        <v>22</v>
      </c>
      <c r="K419" t="s">
        <v>34</v>
      </c>
      <c r="L419" t="s">
        <v>35</v>
      </c>
      <c r="M419" s="1">
        <v>6081.17</v>
      </c>
      <c r="N419" s="1">
        <v>1575.31</v>
      </c>
      <c r="O419">
        <v>0.2</v>
      </c>
    </row>
    <row r="420" spans="1:15" x14ac:dyDescent="0.3">
      <c r="A420" t="str">
        <f xml:space="preserve"> _xlfn.XLOOKUP(H420, 'Customers'!B:B, 'Customers'!A:A)</f>
        <v>CUST_348</v>
      </c>
      <c r="B420" t="str">
        <f>_xlfn.XLOOKUP(L420, Products!C:C, Products!A:A)</f>
        <v>PROD_3</v>
      </c>
      <c r="C420">
        <v>419</v>
      </c>
      <c r="D420" s="2" t="s">
        <v>448</v>
      </c>
      <c r="E420">
        <f>YEAR(Orders[[#This Row],[Order_Date]])</f>
        <v>2023</v>
      </c>
      <c r="F420">
        <f>MONTH(Orders[[#This Row],[Order_Date]])</f>
        <v>11</v>
      </c>
      <c r="G420" s="2" t="s">
        <v>186</v>
      </c>
      <c r="H420" t="s">
        <v>886</v>
      </c>
      <c r="I420" t="s">
        <v>21</v>
      </c>
      <c r="J420" t="s">
        <v>22</v>
      </c>
      <c r="K420" t="s">
        <v>27</v>
      </c>
      <c r="L420" t="s">
        <v>28</v>
      </c>
      <c r="M420" s="1">
        <v>6479.98</v>
      </c>
      <c r="N420" s="1">
        <v>971.49</v>
      </c>
      <c r="O420">
        <v>0.08</v>
      </c>
    </row>
    <row r="421" spans="1:15" x14ac:dyDescent="0.3">
      <c r="A421" t="str">
        <f xml:space="preserve"> _xlfn.XLOOKUP(H421, 'Customers'!B:B, 'Customers'!A:A)</f>
        <v>CUST_349</v>
      </c>
      <c r="B421" t="str">
        <f>_xlfn.XLOOKUP(L421, Products!C:C, Products!A:A)</f>
        <v>PROD_8</v>
      </c>
      <c r="C421">
        <v>420</v>
      </c>
      <c r="D421" s="2" t="s">
        <v>379</v>
      </c>
      <c r="E421">
        <f>YEAR(Orders[[#This Row],[Order_Date]])</f>
        <v>2023</v>
      </c>
      <c r="F421">
        <f>MONTH(Orders[[#This Row],[Order_Date]])</f>
        <v>6</v>
      </c>
      <c r="G421" s="2" t="s">
        <v>176</v>
      </c>
      <c r="H421" t="s">
        <v>887</v>
      </c>
      <c r="I421" t="s">
        <v>21</v>
      </c>
      <c r="J421" t="s">
        <v>65</v>
      </c>
      <c r="K421" t="s">
        <v>27</v>
      </c>
      <c r="L421" t="s">
        <v>73</v>
      </c>
      <c r="M421" s="1">
        <v>4162.47</v>
      </c>
      <c r="N421" s="1">
        <v>262.24</v>
      </c>
      <c r="O421">
        <v>7.0000000000000007E-2</v>
      </c>
    </row>
    <row r="422" spans="1:15" x14ac:dyDescent="0.3">
      <c r="A422" t="str">
        <f xml:space="preserve"> _xlfn.XLOOKUP(H422, 'Customers'!B:B, 'Customers'!A:A)</f>
        <v>CUST_350</v>
      </c>
      <c r="B422" t="str">
        <f>_xlfn.XLOOKUP(L422, Products!C:C, Products!A:A)</f>
        <v>PROD_2</v>
      </c>
      <c r="C422">
        <v>421</v>
      </c>
      <c r="D422" s="2" t="s">
        <v>442</v>
      </c>
      <c r="E422">
        <f>YEAR(Orders[[#This Row],[Order_Date]])</f>
        <v>2023</v>
      </c>
      <c r="F422">
        <f>MONTH(Orders[[#This Row],[Order_Date]])</f>
        <v>9</v>
      </c>
      <c r="G422" s="2" t="s">
        <v>888</v>
      </c>
      <c r="H422" t="s">
        <v>889</v>
      </c>
      <c r="I422" t="s">
        <v>21</v>
      </c>
      <c r="J422" t="s">
        <v>22</v>
      </c>
      <c r="K422" t="s">
        <v>16</v>
      </c>
      <c r="L422" t="s">
        <v>23</v>
      </c>
      <c r="M422" s="1">
        <v>2376.17</v>
      </c>
      <c r="N422" s="1">
        <v>31.29</v>
      </c>
      <c r="O422">
        <v>0.28000000000000003</v>
      </c>
    </row>
    <row r="423" spans="1:15" x14ac:dyDescent="0.3">
      <c r="A423" t="str">
        <f xml:space="preserve"> _xlfn.XLOOKUP(H423, 'Customers'!B:B, 'Customers'!A:A)</f>
        <v>CUST_117</v>
      </c>
      <c r="B423" t="str">
        <f>_xlfn.XLOOKUP(L423, Products!C:C, Products!A:A)</f>
        <v>PROD_3</v>
      </c>
      <c r="C423">
        <v>422</v>
      </c>
      <c r="D423" s="2" t="s">
        <v>890</v>
      </c>
      <c r="E423">
        <f>YEAR(Orders[[#This Row],[Order_Date]])</f>
        <v>2023</v>
      </c>
      <c r="F423">
        <f>MONTH(Orders[[#This Row],[Order_Date]])</f>
        <v>3</v>
      </c>
      <c r="G423" s="2" t="s">
        <v>891</v>
      </c>
      <c r="H423" t="s">
        <v>367</v>
      </c>
      <c r="I423" t="s">
        <v>32</v>
      </c>
      <c r="J423" t="s">
        <v>65</v>
      </c>
      <c r="K423" t="s">
        <v>27</v>
      </c>
      <c r="L423" t="s">
        <v>28</v>
      </c>
      <c r="M423" s="1">
        <v>3437.99</v>
      </c>
      <c r="N423" s="1">
        <v>905.22</v>
      </c>
      <c r="O423">
        <v>0.23</v>
      </c>
    </row>
    <row r="424" spans="1:15" x14ac:dyDescent="0.3">
      <c r="A424" t="str">
        <f xml:space="preserve"> _xlfn.XLOOKUP(H424, 'Customers'!B:B, 'Customers'!A:A)</f>
        <v>CUST_351</v>
      </c>
      <c r="B424" t="str">
        <f>_xlfn.XLOOKUP(L424, Products!C:C, Products!A:A)</f>
        <v>PROD_2</v>
      </c>
      <c r="C424">
        <v>423</v>
      </c>
      <c r="D424" s="2" t="s">
        <v>201</v>
      </c>
      <c r="E424">
        <f>YEAR(Orders[[#This Row],[Order_Date]])</f>
        <v>2023</v>
      </c>
      <c r="F424">
        <f>MONTH(Orders[[#This Row],[Order_Date]])</f>
        <v>1</v>
      </c>
      <c r="G424" s="2" t="s">
        <v>83</v>
      </c>
      <c r="H424" t="s">
        <v>892</v>
      </c>
      <c r="I424" t="s">
        <v>21</v>
      </c>
      <c r="J424" t="s">
        <v>22</v>
      </c>
      <c r="K424" t="s">
        <v>16</v>
      </c>
      <c r="L424" t="s">
        <v>23</v>
      </c>
      <c r="M424" s="1">
        <v>8240.9699999999993</v>
      </c>
      <c r="N424" s="1">
        <v>-495.18</v>
      </c>
      <c r="O424">
        <v>0.02</v>
      </c>
    </row>
    <row r="425" spans="1:15" x14ac:dyDescent="0.3">
      <c r="A425" t="str">
        <f xml:space="preserve"> _xlfn.XLOOKUP(H425, 'Customers'!B:B, 'Customers'!A:A)</f>
        <v>CUST_352</v>
      </c>
      <c r="B425" t="str">
        <f>_xlfn.XLOOKUP(L425, Products!C:C, Products!A:A)</f>
        <v>PROD_7</v>
      </c>
      <c r="C425">
        <v>424</v>
      </c>
      <c r="D425" s="2" t="s">
        <v>18</v>
      </c>
      <c r="E425">
        <f>YEAR(Orders[[#This Row],[Order_Date]])</f>
        <v>2023</v>
      </c>
      <c r="F425">
        <f>MONTH(Orders[[#This Row],[Order_Date]])</f>
        <v>4</v>
      </c>
      <c r="G425" s="2" t="s">
        <v>19</v>
      </c>
      <c r="H425" t="s">
        <v>893</v>
      </c>
      <c r="I425" t="s">
        <v>14</v>
      </c>
      <c r="J425" t="s">
        <v>65</v>
      </c>
      <c r="K425" t="s">
        <v>16</v>
      </c>
      <c r="L425" t="s">
        <v>66</v>
      </c>
      <c r="M425" s="1">
        <v>5664.17</v>
      </c>
      <c r="N425" s="1">
        <v>-333.59</v>
      </c>
      <c r="O425">
        <v>0.21</v>
      </c>
    </row>
    <row r="426" spans="1:15" x14ac:dyDescent="0.3">
      <c r="A426" t="str">
        <f xml:space="preserve"> _xlfn.XLOOKUP(H426, 'Customers'!B:B, 'Customers'!A:A)</f>
        <v>CUST_344</v>
      </c>
      <c r="B426" t="str">
        <f>_xlfn.XLOOKUP(L426, Products!C:C, Products!A:A)</f>
        <v>PROD_5</v>
      </c>
      <c r="C426">
        <v>425</v>
      </c>
      <c r="D426" s="2" t="s">
        <v>171</v>
      </c>
      <c r="E426">
        <f>YEAR(Orders[[#This Row],[Order_Date]])</f>
        <v>2023</v>
      </c>
      <c r="F426">
        <f>MONTH(Orders[[#This Row],[Order_Date]])</f>
        <v>6</v>
      </c>
      <c r="G426" s="2" t="s">
        <v>57</v>
      </c>
      <c r="H426" t="s">
        <v>879</v>
      </c>
      <c r="I426" t="s">
        <v>21</v>
      </c>
      <c r="J426" t="s">
        <v>15</v>
      </c>
      <c r="K426" t="s">
        <v>34</v>
      </c>
      <c r="L426" t="s">
        <v>39</v>
      </c>
      <c r="M426" s="1">
        <v>8926.84</v>
      </c>
      <c r="N426" s="1">
        <v>2258.37</v>
      </c>
      <c r="O426">
        <v>0.27</v>
      </c>
    </row>
    <row r="427" spans="1:15" x14ac:dyDescent="0.3">
      <c r="A427" t="str">
        <f xml:space="preserve"> _xlfn.XLOOKUP(H427, 'Customers'!B:B, 'Customers'!A:A)</f>
        <v>CUST_353</v>
      </c>
      <c r="B427" t="str">
        <f>_xlfn.XLOOKUP(L427, Products!C:C, Products!A:A)</f>
        <v>PROD_2</v>
      </c>
      <c r="C427">
        <v>426</v>
      </c>
      <c r="D427" s="2" t="s">
        <v>688</v>
      </c>
      <c r="E427">
        <f>YEAR(Orders[[#This Row],[Order_Date]])</f>
        <v>2023</v>
      </c>
      <c r="F427">
        <f>MONTH(Orders[[#This Row],[Order_Date]])</f>
        <v>12</v>
      </c>
      <c r="G427" s="2" t="s">
        <v>257</v>
      </c>
      <c r="H427" t="s">
        <v>894</v>
      </c>
      <c r="I427" t="s">
        <v>14</v>
      </c>
      <c r="J427" t="s">
        <v>33</v>
      </c>
      <c r="K427" t="s">
        <v>16</v>
      </c>
      <c r="L427" t="s">
        <v>23</v>
      </c>
      <c r="M427" s="1">
        <v>6344.51</v>
      </c>
      <c r="N427" s="1">
        <v>-240.51</v>
      </c>
      <c r="O427">
        <v>0.18</v>
      </c>
    </row>
    <row r="428" spans="1:15" x14ac:dyDescent="0.3">
      <c r="A428" t="str">
        <f xml:space="preserve"> _xlfn.XLOOKUP(H428, 'Customers'!B:B, 'Customers'!A:A)</f>
        <v>CUST_354</v>
      </c>
      <c r="B428" t="str">
        <f>_xlfn.XLOOKUP(L428, Products!C:C, Products!A:A)</f>
        <v>PROD_4</v>
      </c>
      <c r="C428">
        <v>427</v>
      </c>
      <c r="D428" s="2" t="s">
        <v>130</v>
      </c>
      <c r="E428">
        <f>YEAR(Orders[[#This Row],[Order_Date]])</f>
        <v>2022</v>
      </c>
      <c r="F428">
        <f>MONTH(Orders[[#This Row],[Order_Date]])</f>
        <v>7</v>
      </c>
      <c r="G428" s="2" t="s">
        <v>296</v>
      </c>
      <c r="H428" t="s">
        <v>895</v>
      </c>
      <c r="I428" t="s">
        <v>21</v>
      </c>
      <c r="J428" t="s">
        <v>33</v>
      </c>
      <c r="K428" t="s">
        <v>34</v>
      </c>
      <c r="L428" t="s">
        <v>35</v>
      </c>
      <c r="M428" s="1">
        <v>9580.9599999999991</v>
      </c>
      <c r="N428" s="1">
        <v>-779.64</v>
      </c>
      <c r="O428">
        <v>0.03</v>
      </c>
    </row>
    <row r="429" spans="1:15" x14ac:dyDescent="0.3">
      <c r="A429" t="str">
        <f xml:space="preserve"> _xlfn.XLOOKUP(H429, 'Customers'!B:B, 'Customers'!A:A)</f>
        <v>CUST_355</v>
      </c>
      <c r="B429" t="str">
        <f>_xlfn.XLOOKUP(L429, Products!C:C, Products!A:A)</f>
        <v>PROD_1</v>
      </c>
      <c r="C429">
        <v>428</v>
      </c>
      <c r="D429" s="2" t="s">
        <v>638</v>
      </c>
      <c r="E429">
        <f>YEAR(Orders[[#This Row],[Order_Date]])</f>
        <v>2023</v>
      </c>
      <c r="F429">
        <f>MONTH(Orders[[#This Row],[Order_Date]])</f>
        <v>8</v>
      </c>
      <c r="G429" s="2" t="s">
        <v>228</v>
      </c>
      <c r="H429" t="s">
        <v>896</v>
      </c>
      <c r="I429" t="s">
        <v>32</v>
      </c>
      <c r="J429" t="s">
        <v>22</v>
      </c>
      <c r="K429" t="s">
        <v>27</v>
      </c>
      <c r="L429" t="s">
        <v>17</v>
      </c>
      <c r="M429" s="1">
        <v>8546.2900000000009</v>
      </c>
      <c r="N429" s="1">
        <v>2231.0700000000002</v>
      </c>
      <c r="O429">
        <v>0.08</v>
      </c>
    </row>
    <row r="430" spans="1:15" x14ac:dyDescent="0.3">
      <c r="A430" t="str">
        <f xml:space="preserve"> _xlfn.XLOOKUP(H430, 'Customers'!B:B, 'Customers'!A:A)</f>
        <v>CUST_209</v>
      </c>
      <c r="B430" t="str">
        <f>_xlfn.XLOOKUP(L430, Products!C:C, Products!A:A)</f>
        <v>PROD_8</v>
      </c>
      <c r="C430">
        <v>429</v>
      </c>
      <c r="D430" s="2" t="s">
        <v>648</v>
      </c>
      <c r="E430">
        <f>YEAR(Orders[[#This Row],[Order_Date]])</f>
        <v>2022</v>
      </c>
      <c r="F430">
        <f>MONTH(Orders[[#This Row],[Order_Date]])</f>
        <v>5</v>
      </c>
      <c r="G430" s="2" t="s">
        <v>649</v>
      </c>
      <c r="H430" t="s">
        <v>596</v>
      </c>
      <c r="I430" t="s">
        <v>14</v>
      </c>
      <c r="J430" t="s">
        <v>22</v>
      </c>
      <c r="K430" t="s">
        <v>27</v>
      </c>
      <c r="L430" t="s">
        <v>73</v>
      </c>
      <c r="M430" s="1">
        <v>5090.0600000000004</v>
      </c>
      <c r="N430" s="1">
        <v>503.67</v>
      </c>
      <c r="O430">
        <v>0.16</v>
      </c>
    </row>
    <row r="431" spans="1:15" x14ac:dyDescent="0.3">
      <c r="A431" t="str">
        <f xml:space="preserve"> _xlfn.XLOOKUP(H431, 'Customers'!B:B, 'Customers'!A:A)</f>
        <v>CUST_7</v>
      </c>
      <c r="B431" t="str">
        <f>_xlfn.XLOOKUP(L431, Products!C:C, Products!A:A)</f>
        <v>PROD_1</v>
      </c>
      <c r="C431">
        <v>430</v>
      </c>
      <c r="D431" s="2" t="s">
        <v>423</v>
      </c>
      <c r="E431">
        <f>YEAR(Orders[[#This Row],[Order_Date]])</f>
        <v>2023</v>
      </c>
      <c r="F431">
        <f>MONTH(Orders[[#This Row],[Order_Date]])</f>
        <v>12</v>
      </c>
      <c r="G431" s="2" t="s">
        <v>469</v>
      </c>
      <c r="H431" t="s">
        <v>45</v>
      </c>
      <c r="I431" t="s">
        <v>21</v>
      </c>
      <c r="J431" t="s">
        <v>33</v>
      </c>
      <c r="K431" t="s">
        <v>16</v>
      </c>
      <c r="L431" t="s">
        <v>17</v>
      </c>
      <c r="M431" s="1">
        <v>5647.77</v>
      </c>
      <c r="N431" s="1">
        <v>526.1</v>
      </c>
      <c r="O431">
        <v>7.0000000000000007E-2</v>
      </c>
    </row>
    <row r="432" spans="1:15" x14ac:dyDescent="0.3">
      <c r="A432" t="str">
        <f xml:space="preserve"> _xlfn.XLOOKUP(H432, 'Customers'!B:B, 'Customers'!A:A)</f>
        <v>CUST_356</v>
      </c>
      <c r="B432" t="str">
        <f>_xlfn.XLOOKUP(L432, Products!C:C, Products!A:A)</f>
        <v>PROD_4</v>
      </c>
      <c r="C432">
        <v>431</v>
      </c>
      <c r="D432" s="2" t="s">
        <v>416</v>
      </c>
      <c r="E432">
        <f>YEAR(Orders[[#This Row],[Order_Date]])</f>
        <v>2022</v>
      </c>
      <c r="F432">
        <f>MONTH(Orders[[#This Row],[Order_Date]])</f>
        <v>4</v>
      </c>
      <c r="G432" s="2" t="s">
        <v>834</v>
      </c>
      <c r="H432" t="s">
        <v>897</v>
      </c>
      <c r="I432" t="s">
        <v>14</v>
      </c>
      <c r="J432" t="s">
        <v>65</v>
      </c>
      <c r="K432" t="s">
        <v>34</v>
      </c>
      <c r="L432" t="s">
        <v>35</v>
      </c>
      <c r="M432" s="1">
        <v>5815.49</v>
      </c>
      <c r="N432" s="1">
        <v>-514.52</v>
      </c>
      <c r="O432">
        <v>0.05</v>
      </c>
    </row>
    <row r="433" spans="1:15" x14ac:dyDescent="0.3">
      <c r="A433" t="str">
        <f xml:space="preserve"> _xlfn.XLOOKUP(H433, 'Customers'!B:B, 'Customers'!A:A)</f>
        <v>CUST_357</v>
      </c>
      <c r="B433" t="str">
        <f>_xlfn.XLOOKUP(L433, Products!C:C, Products!A:A)</f>
        <v>PROD_1</v>
      </c>
      <c r="C433">
        <v>432</v>
      </c>
      <c r="D433" s="2" t="s">
        <v>852</v>
      </c>
      <c r="E433">
        <f>YEAR(Orders[[#This Row],[Order_Date]])</f>
        <v>2022</v>
      </c>
      <c r="F433">
        <f>MONTH(Orders[[#This Row],[Order_Date]])</f>
        <v>6</v>
      </c>
      <c r="G433" s="2" t="s">
        <v>898</v>
      </c>
      <c r="H433" t="s">
        <v>899</v>
      </c>
      <c r="I433" t="s">
        <v>21</v>
      </c>
      <c r="J433" t="s">
        <v>33</v>
      </c>
      <c r="K433" t="s">
        <v>27</v>
      </c>
      <c r="L433" t="s">
        <v>17</v>
      </c>
      <c r="M433" s="1">
        <v>5195.12</v>
      </c>
      <c r="N433" s="1">
        <v>-500.51</v>
      </c>
      <c r="O433">
        <v>0.02</v>
      </c>
    </row>
    <row r="434" spans="1:15" x14ac:dyDescent="0.3">
      <c r="A434" t="str">
        <f xml:space="preserve"> _xlfn.XLOOKUP(H434, 'Customers'!B:B, 'Customers'!A:A)</f>
        <v>CUST_358</v>
      </c>
      <c r="B434" t="str">
        <f>_xlfn.XLOOKUP(L434, Products!C:C, Products!A:A)</f>
        <v>PROD_8</v>
      </c>
      <c r="C434">
        <v>433</v>
      </c>
      <c r="D434" s="2" t="s">
        <v>478</v>
      </c>
      <c r="E434">
        <f>YEAR(Orders[[#This Row],[Order_Date]])</f>
        <v>2023</v>
      </c>
      <c r="F434">
        <f>MONTH(Orders[[#This Row],[Order_Date]])</f>
        <v>3</v>
      </c>
      <c r="G434" s="2" t="s">
        <v>643</v>
      </c>
      <c r="H434" t="s">
        <v>900</v>
      </c>
      <c r="I434" t="s">
        <v>21</v>
      </c>
      <c r="J434" t="s">
        <v>22</v>
      </c>
      <c r="K434" t="s">
        <v>27</v>
      </c>
      <c r="L434" t="s">
        <v>73</v>
      </c>
      <c r="M434" s="1">
        <v>8370.18</v>
      </c>
      <c r="N434" s="1">
        <v>120.71</v>
      </c>
      <c r="O434">
        <v>0.17</v>
      </c>
    </row>
    <row r="435" spans="1:15" x14ac:dyDescent="0.3">
      <c r="A435" t="str">
        <f xml:space="preserve"> _xlfn.XLOOKUP(H435, 'Customers'!B:B, 'Customers'!A:A)</f>
        <v>CUST_359</v>
      </c>
      <c r="B435" t="str">
        <f>_xlfn.XLOOKUP(L435, Products!C:C, Products!A:A)</f>
        <v>PROD_2</v>
      </c>
      <c r="C435">
        <v>434</v>
      </c>
      <c r="D435" s="2" t="s">
        <v>183</v>
      </c>
      <c r="E435">
        <f>YEAR(Orders[[#This Row],[Order_Date]])</f>
        <v>2023</v>
      </c>
      <c r="F435">
        <f>MONTH(Orders[[#This Row],[Order_Date]])</f>
        <v>7</v>
      </c>
      <c r="G435" s="2" t="s">
        <v>901</v>
      </c>
      <c r="H435" t="s">
        <v>902</v>
      </c>
      <c r="I435" t="s">
        <v>14</v>
      </c>
      <c r="J435" t="s">
        <v>33</v>
      </c>
      <c r="K435" t="s">
        <v>16</v>
      </c>
      <c r="L435" t="s">
        <v>23</v>
      </c>
      <c r="M435" s="1">
        <v>9586.2199999999993</v>
      </c>
      <c r="N435" s="1">
        <v>849.53</v>
      </c>
      <c r="O435">
        <v>0.24</v>
      </c>
    </row>
    <row r="436" spans="1:15" x14ac:dyDescent="0.3">
      <c r="A436" t="str">
        <f xml:space="preserve"> _xlfn.XLOOKUP(H436, 'Customers'!B:B, 'Customers'!A:A)</f>
        <v>CUST_360</v>
      </c>
      <c r="B436" t="str">
        <f>_xlfn.XLOOKUP(L436, Products!C:C, Products!A:A)</f>
        <v>PROD_5</v>
      </c>
      <c r="C436">
        <v>435</v>
      </c>
      <c r="D436" s="2" t="s">
        <v>641</v>
      </c>
      <c r="E436">
        <f>YEAR(Orders[[#This Row],[Order_Date]])</f>
        <v>2023</v>
      </c>
      <c r="F436">
        <f>MONTH(Orders[[#This Row],[Order_Date]])</f>
        <v>1</v>
      </c>
      <c r="G436" s="2" t="s">
        <v>201</v>
      </c>
      <c r="H436" t="s">
        <v>903</v>
      </c>
      <c r="I436" t="s">
        <v>32</v>
      </c>
      <c r="J436" t="s">
        <v>65</v>
      </c>
      <c r="K436" t="s">
        <v>34</v>
      </c>
      <c r="L436" t="s">
        <v>39</v>
      </c>
      <c r="M436" s="1">
        <v>4104.8999999999996</v>
      </c>
      <c r="N436" s="1">
        <v>636.55999999999995</v>
      </c>
      <c r="O436">
        <v>0.15</v>
      </c>
    </row>
    <row r="437" spans="1:15" x14ac:dyDescent="0.3">
      <c r="A437" t="str">
        <f xml:space="preserve"> _xlfn.XLOOKUP(H437, 'Customers'!B:B, 'Customers'!A:A)</f>
        <v>CUST_361</v>
      </c>
      <c r="B437" t="str">
        <f>_xlfn.XLOOKUP(L437, Products!C:C, Products!A:A)</f>
        <v>PROD_1</v>
      </c>
      <c r="C437">
        <v>436</v>
      </c>
      <c r="D437" s="2" t="s">
        <v>278</v>
      </c>
      <c r="E437">
        <f>YEAR(Orders[[#This Row],[Order_Date]])</f>
        <v>2023</v>
      </c>
      <c r="F437">
        <f>MONTH(Orders[[#This Row],[Order_Date]])</f>
        <v>5</v>
      </c>
      <c r="G437" s="2" t="s">
        <v>904</v>
      </c>
      <c r="H437" t="s">
        <v>905</v>
      </c>
      <c r="I437" t="s">
        <v>14</v>
      </c>
      <c r="J437" t="s">
        <v>22</v>
      </c>
      <c r="K437" t="s">
        <v>16</v>
      </c>
      <c r="L437" t="s">
        <v>17</v>
      </c>
      <c r="M437" s="1">
        <v>2231.7600000000002</v>
      </c>
      <c r="N437" s="1">
        <v>108.84</v>
      </c>
      <c r="O437">
        <v>0.17</v>
      </c>
    </row>
    <row r="438" spans="1:15" x14ac:dyDescent="0.3">
      <c r="A438" t="str">
        <f xml:space="preserve"> _xlfn.XLOOKUP(H438, 'Customers'!B:B, 'Customers'!A:A)</f>
        <v>CUST_362</v>
      </c>
      <c r="B438" t="str">
        <f>_xlfn.XLOOKUP(L438, Products!C:C, Products!A:A)</f>
        <v>PROD_3</v>
      </c>
      <c r="C438">
        <v>437</v>
      </c>
      <c r="D438" s="2" t="s">
        <v>398</v>
      </c>
      <c r="E438">
        <f>YEAR(Orders[[#This Row],[Order_Date]])</f>
        <v>2023</v>
      </c>
      <c r="F438">
        <f>MONTH(Orders[[#This Row],[Order_Date]])</f>
        <v>4</v>
      </c>
      <c r="G438" s="2" t="s">
        <v>487</v>
      </c>
      <c r="H438" t="s">
        <v>906</v>
      </c>
      <c r="I438" t="s">
        <v>32</v>
      </c>
      <c r="J438" t="s">
        <v>15</v>
      </c>
      <c r="K438" t="s">
        <v>27</v>
      </c>
      <c r="L438" t="s">
        <v>28</v>
      </c>
      <c r="M438" s="1">
        <v>4970.75</v>
      </c>
      <c r="N438" s="1">
        <v>1379.72</v>
      </c>
      <c r="O438">
        <v>0.14000000000000001</v>
      </c>
    </row>
    <row r="439" spans="1:15" x14ac:dyDescent="0.3">
      <c r="A439" t="str">
        <f xml:space="preserve"> _xlfn.XLOOKUP(H439, 'Customers'!B:B, 'Customers'!A:A)</f>
        <v>CUST_144</v>
      </c>
      <c r="B439" t="str">
        <f>_xlfn.XLOOKUP(L439, Products!C:C, Products!A:A)</f>
        <v>PROD_6</v>
      </c>
      <c r="C439">
        <v>438</v>
      </c>
      <c r="D439" s="2" t="s">
        <v>907</v>
      </c>
      <c r="E439">
        <f>YEAR(Orders[[#This Row],[Order_Date]])</f>
        <v>2022</v>
      </c>
      <c r="F439">
        <f>MONTH(Orders[[#This Row],[Order_Date]])</f>
        <v>10</v>
      </c>
      <c r="G439" s="2" t="s">
        <v>738</v>
      </c>
      <c r="H439" t="s">
        <v>437</v>
      </c>
      <c r="I439" t="s">
        <v>32</v>
      </c>
      <c r="J439" t="s">
        <v>33</v>
      </c>
      <c r="K439" t="s">
        <v>34</v>
      </c>
      <c r="L439" t="s">
        <v>52</v>
      </c>
      <c r="M439" s="1">
        <v>1209.19</v>
      </c>
      <c r="N439" s="1">
        <v>61.32</v>
      </c>
      <c r="O439">
        <v>0.19</v>
      </c>
    </row>
    <row r="440" spans="1:15" x14ac:dyDescent="0.3">
      <c r="A440" t="str">
        <f xml:space="preserve"> _xlfn.XLOOKUP(H440, 'Customers'!B:B, 'Customers'!A:A)</f>
        <v>CUST_290</v>
      </c>
      <c r="B440" t="str">
        <f>_xlfn.XLOOKUP(L440, Products!C:C, Products!A:A)</f>
        <v>PROD_4</v>
      </c>
      <c r="C440">
        <v>439</v>
      </c>
      <c r="D440" s="2" t="s">
        <v>322</v>
      </c>
      <c r="E440">
        <f>YEAR(Orders[[#This Row],[Order_Date]])</f>
        <v>2022</v>
      </c>
      <c r="F440">
        <f>MONTH(Orders[[#This Row],[Order_Date]])</f>
        <v>7</v>
      </c>
      <c r="G440" s="2" t="s">
        <v>908</v>
      </c>
      <c r="H440" t="s">
        <v>772</v>
      </c>
      <c r="I440" t="s">
        <v>14</v>
      </c>
      <c r="J440" t="s">
        <v>22</v>
      </c>
      <c r="K440" t="s">
        <v>34</v>
      </c>
      <c r="L440" t="s">
        <v>35</v>
      </c>
      <c r="M440" s="1">
        <v>4683.8100000000004</v>
      </c>
      <c r="N440" s="1">
        <v>1237.57</v>
      </c>
      <c r="O440">
        <v>0.17</v>
      </c>
    </row>
    <row r="441" spans="1:15" x14ac:dyDescent="0.3">
      <c r="A441" t="str">
        <f xml:space="preserve"> _xlfn.XLOOKUP(H441, 'Customers'!B:B, 'Customers'!A:A)</f>
        <v>CUST_363</v>
      </c>
      <c r="B441" t="str">
        <f>_xlfn.XLOOKUP(L441, Products!C:C, Products!A:A)</f>
        <v>PROD_5</v>
      </c>
      <c r="C441">
        <v>440</v>
      </c>
      <c r="D441" s="2" t="s">
        <v>819</v>
      </c>
      <c r="E441">
        <f>YEAR(Orders[[#This Row],[Order_Date]])</f>
        <v>2023</v>
      </c>
      <c r="F441">
        <f>MONTH(Orders[[#This Row],[Order_Date]])</f>
        <v>10</v>
      </c>
      <c r="G441" s="2" t="s">
        <v>771</v>
      </c>
      <c r="H441" t="s">
        <v>909</v>
      </c>
      <c r="I441" t="s">
        <v>21</v>
      </c>
      <c r="J441" t="s">
        <v>15</v>
      </c>
      <c r="K441" t="s">
        <v>34</v>
      </c>
      <c r="L441" t="s">
        <v>39</v>
      </c>
      <c r="M441" s="1">
        <v>390.8</v>
      </c>
      <c r="N441" s="1">
        <v>26.58</v>
      </c>
      <c r="O441">
        <v>0.13</v>
      </c>
    </row>
    <row r="442" spans="1:15" x14ac:dyDescent="0.3">
      <c r="A442" t="str">
        <f xml:space="preserve"> _xlfn.XLOOKUP(H442, 'Customers'!B:B, 'Customers'!A:A)</f>
        <v>CUST_364</v>
      </c>
      <c r="B442" t="str">
        <f>_xlfn.XLOOKUP(L442, Products!C:C, Products!A:A)</f>
        <v>PROD_3</v>
      </c>
      <c r="C442">
        <v>441</v>
      </c>
      <c r="D442" s="2" t="s">
        <v>852</v>
      </c>
      <c r="E442">
        <f>YEAR(Orders[[#This Row],[Order_Date]])</f>
        <v>2022</v>
      </c>
      <c r="F442">
        <f>MONTH(Orders[[#This Row],[Order_Date]])</f>
        <v>6</v>
      </c>
      <c r="G442" s="2" t="s">
        <v>910</v>
      </c>
      <c r="H442" t="s">
        <v>911</v>
      </c>
      <c r="I442" t="s">
        <v>21</v>
      </c>
      <c r="J442" t="s">
        <v>33</v>
      </c>
      <c r="K442" t="s">
        <v>27</v>
      </c>
      <c r="L442" t="s">
        <v>28</v>
      </c>
      <c r="M442" s="1">
        <v>2935.52</v>
      </c>
      <c r="N442" s="1">
        <v>125.58</v>
      </c>
      <c r="O442">
        <v>0.03</v>
      </c>
    </row>
    <row r="443" spans="1:15" x14ac:dyDescent="0.3">
      <c r="A443" t="str">
        <f xml:space="preserve"> _xlfn.XLOOKUP(H443, 'Customers'!B:B, 'Customers'!A:A)</f>
        <v>CUST_365</v>
      </c>
      <c r="B443" t="str">
        <f>_xlfn.XLOOKUP(L443, Products!C:C, Products!A:A)</f>
        <v>PROD_3</v>
      </c>
      <c r="C443">
        <v>442</v>
      </c>
      <c r="D443" s="2" t="s">
        <v>713</v>
      </c>
      <c r="E443">
        <f>YEAR(Orders[[#This Row],[Order_Date]])</f>
        <v>2022</v>
      </c>
      <c r="F443">
        <f>MONTH(Orders[[#This Row],[Order_Date]])</f>
        <v>12</v>
      </c>
      <c r="G443" s="2" t="s">
        <v>730</v>
      </c>
      <c r="H443" t="s">
        <v>912</v>
      </c>
      <c r="I443" t="s">
        <v>14</v>
      </c>
      <c r="J443" t="s">
        <v>33</v>
      </c>
      <c r="K443" t="s">
        <v>27</v>
      </c>
      <c r="L443" t="s">
        <v>28</v>
      </c>
      <c r="M443" s="1">
        <v>4599.37</v>
      </c>
      <c r="N443" s="1">
        <v>1308.22</v>
      </c>
      <c r="O443">
        <v>0.05</v>
      </c>
    </row>
    <row r="444" spans="1:15" x14ac:dyDescent="0.3">
      <c r="A444" t="str">
        <f xml:space="preserve"> _xlfn.XLOOKUP(H444, 'Customers'!B:B, 'Customers'!A:A)</f>
        <v>CUST_366</v>
      </c>
      <c r="B444" t="str">
        <f>_xlfn.XLOOKUP(L444, Products!C:C, Products!A:A)</f>
        <v>PROD_5</v>
      </c>
      <c r="C444">
        <v>443</v>
      </c>
      <c r="D444" s="2" t="s">
        <v>49</v>
      </c>
      <c r="E444">
        <f>YEAR(Orders[[#This Row],[Order_Date]])</f>
        <v>2022</v>
      </c>
      <c r="F444">
        <f>MONTH(Orders[[#This Row],[Order_Date]])</f>
        <v>9</v>
      </c>
      <c r="G444" s="2" t="s">
        <v>913</v>
      </c>
      <c r="H444" t="s">
        <v>914</v>
      </c>
      <c r="I444" t="s">
        <v>21</v>
      </c>
      <c r="J444" t="s">
        <v>33</v>
      </c>
      <c r="K444" t="s">
        <v>34</v>
      </c>
      <c r="L444" t="s">
        <v>39</v>
      </c>
      <c r="M444" s="1">
        <v>1330.75</v>
      </c>
      <c r="N444" s="1">
        <v>137.19999999999999</v>
      </c>
      <c r="O444">
        <v>0.08</v>
      </c>
    </row>
    <row r="445" spans="1:15" x14ac:dyDescent="0.3">
      <c r="A445" t="str">
        <f xml:space="preserve"> _xlfn.XLOOKUP(H445, 'Customers'!B:B, 'Customers'!A:A)</f>
        <v>CUST_367</v>
      </c>
      <c r="B445" t="str">
        <f>_xlfn.XLOOKUP(L445, Products!C:C, Products!A:A)</f>
        <v>PROD_3</v>
      </c>
      <c r="C445">
        <v>444</v>
      </c>
      <c r="D445" s="2" t="s">
        <v>915</v>
      </c>
      <c r="E445">
        <f>YEAR(Orders[[#This Row],[Order_Date]])</f>
        <v>2023</v>
      </c>
      <c r="F445">
        <f>MONTH(Orders[[#This Row],[Order_Date]])</f>
        <v>7</v>
      </c>
      <c r="G445" s="2" t="s">
        <v>916</v>
      </c>
      <c r="H445" t="s">
        <v>917</v>
      </c>
      <c r="I445" t="s">
        <v>32</v>
      </c>
      <c r="J445" t="s">
        <v>33</v>
      </c>
      <c r="K445" t="s">
        <v>27</v>
      </c>
      <c r="L445" t="s">
        <v>28</v>
      </c>
      <c r="M445" s="1">
        <v>901.43</v>
      </c>
      <c r="N445" s="1">
        <v>25.79</v>
      </c>
      <c r="O445">
        <v>0.09</v>
      </c>
    </row>
    <row r="446" spans="1:15" x14ac:dyDescent="0.3">
      <c r="A446" t="str">
        <f xml:space="preserve"> _xlfn.XLOOKUP(H446, 'Customers'!B:B, 'Customers'!A:A)</f>
        <v>CUST_368</v>
      </c>
      <c r="B446" t="str">
        <f>_xlfn.XLOOKUP(L446, Products!C:C, Products!A:A)</f>
        <v>PROD_6</v>
      </c>
      <c r="C446">
        <v>445</v>
      </c>
      <c r="D446" s="2" t="s">
        <v>918</v>
      </c>
      <c r="E446">
        <f>YEAR(Orders[[#This Row],[Order_Date]])</f>
        <v>2023</v>
      </c>
      <c r="F446">
        <f>MONTH(Orders[[#This Row],[Order_Date]])</f>
        <v>3</v>
      </c>
      <c r="G446" s="2" t="s">
        <v>890</v>
      </c>
      <c r="H446" t="s">
        <v>919</v>
      </c>
      <c r="I446" t="s">
        <v>32</v>
      </c>
      <c r="J446" t="s">
        <v>33</v>
      </c>
      <c r="K446" t="s">
        <v>34</v>
      </c>
      <c r="L446" t="s">
        <v>52</v>
      </c>
      <c r="M446" s="1">
        <v>830.37</v>
      </c>
      <c r="N446" s="1">
        <v>-2.4300000000000002</v>
      </c>
      <c r="O446">
        <v>0.02</v>
      </c>
    </row>
    <row r="447" spans="1:15" x14ac:dyDescent="0.3">
      <c r="A447" t="str">
        <f xml:space="preserve"> _xlfn.XLOOKUP(H447, 'Customers'!B:B, 'Customers'!A:A)</f>
        <v>CUST_369</v>
      </c>
      <c r="B447" t="str">
        <f>_xlfn.XLOOKUP(L447, Products!C:C, Products!A:A)</f>
        <v>PROD_1</v>
      </c>
      <c r="C447">
        <v>446</v>
      </c>
      <c r="D447" s="2" t="s">
        <v>53</v>
      </c>
      <c r="E447">
        <f>YEAR(Orders[[#This Row],[Order_Date]])</f>
        <v>2022</v>
      </c>
      <c r="F447">
        <f>MONTH(Orders[[#This Row],[Order_Date]])</f>
        <v>2</v>
      </c>
      <c r="G447" s="2" t="s">
        <v>270</v>
      </c>
      <c r="H447" t="s">
        <v>920</v>
      </c>
      <c r="I447" t="s">
        <v>21</v>
      </c>
      <c r="J447" t="s">
        <v>33</v>
      </c>
      <c r="K447" t="s">
        <v>27</v>
      </c>
      <c r="L447" t="s">
        <v>17</v>
      </c>
      <c r="M447" s="1">
        <v>2030.98</v>
      </c>
      <c r="N447" s="1">
        <v>404.56</v>
      </c>
      <c r="O447">
        <v>0.12</v>
      </c>
    </row>
    <row r="448" spans="1:15" x14ac:dyDescent="0.3">
      <c r="A448" t="str">
        <f xml:space="preserve"> _xlfn.XLOOKUP(H448, 'Customers'!B:B, 'Customers'!A:A)</f>
        <v>CUST_370</v>
      </c>
      <c r="B448" t="str">
        <f>_xlfn.XLOOKUP(L448, Products!C:C, Products!A:A)</f>
        <v>PROD_1</v>
      </c>
      <c r="C448">
        <v>447</v>
      </c>
      <c r="D448" s="2" t="s">
        <v>721</v>
      </c>
      <c r="E448">
        <f>YEAR(Orders[[#This Row],[Order_Date]])</f>
        <v>2023</v>
      </c>
      <c r="F448">
        <f>MONTH(Orders[[#This Row],[Order_Date]])</f>
        <v>5</v>
      </c>
      <c r="G448" s="2" t="s">
        <v>615</v>
      </c>
      <c r="H448" t="s">
        <v>921</v>
      </c>
      <c r="I448" t="s">
        <v>32</v>
      </c>
      <c r="J448" t="s">
        <v>22</v>
      </c>
      <c r="K448" t="s">
        <v>16</v>
      </c>
      <c r="L448" t="s">
        <v>17</v>
      </c>
      <c r="M448" s="1">
        <v>5364.99</v>
      </c>
      <c r="N448" s="1">
        <v>17.36</v>
      </c>
      <c r="O448">
        <v>0.06</v>
      </c>
    </row>
    <row r="449" spans="1:15" x14ac:dyDescent="0.3">
      <c r="A449" t="str">
        <f xml:space="preserve"> _xlfn.XLOOKUP(H449, 'Customers'!B:B, 'Customers'!A:A)</f>
        <v>CUST_181</v>
      </c>
      <c r="B449" t="str">
        <f>_xlfn.XLOOKUP(L449, Products!C:C, Products!A:A)</f>
        <v>PROD_8</v>
      </c>
      <c r="C449">
        <v>448</v>
      </c>
      <c r="D449" s="2" t="s">
        <v>837</v>
      </c>
      <c r="E449">
        <f>YEAR(Orders[[#This Row],[Order_Date]])</f>
        <v>2023</v>
      </c>
      <c r="F449">
        <f>MONTH(Orders[[#This Row],[Order_Date]])</f>
        <v>12</v>
      </c>
      <c r="G449" s="2" t="s">
        <v>922</v>
      </c>
      <c r="H449" t="s">
        <v>529</v>
      </c>
      <c r="I449" t="s">
        <v>21</v>
      </c>
      <c r="J449" t="s">
        <v>15</v>
      </c>
      <c r="K449" t="s">
        <v>27</v>
      </c>
      <c r="L449" t="s">
        <v>73</v>
      </c>
      <c r="M449" s="1">
        <v>2547.2800000000002</v>
      </c>
      <c r="N449" s="1">
        <v>524.54999999999995</v>
      </c>
      <c r="O449">
        <v>0.15</v>
      </c>
    </row>
    <row r="450" spans="1:15" x14ac:dyDescent="0.3">
      <c r="A450" t="str">
        <f xml:space="preserve"> _xlfn.XLOOKUP(H450, 'Customers'!B:B, 'Customers'!A:A)</f>
        <v>CUST_182</v>
      </c>
      <c r="B450" t="str">
        <f>_xlfn.XLOOKUP(L450, Products!C:C, Products!A:A)</f>
        <v>PROD_3</v>
      </c>
      <c r="C450">
        <v>449</v>
      </c>
      <c r="D450" s="2" t="s">
        <v>353</v>
      </c>
      <c r="E450">
        <f>YEAR(Orders[[#This Row],[Order_Date]])</f>
        <v>2023</v>
      </c>
      <c r="F450">
        <f>MONTH(Orders[[#This Row],[Order_Date]])</f>
        <v>8</v>
      </c>
      <c r="G450" s="2" t="s">
        <v>669</v>
      </c>
      <c r="H450" t="s">
        <v>531</v>
      </c>
      <c r="I450" t="s">
        <v>32</v>
      </c>
      <c r="J450" t="s">
        <v>33</v>
      </c>
      <c r="K450" t="s">
        <v>27</v>
      </c>
      <c r="L450" t="s">
        <v>28</v>
      </c>
      <c r="M450" s="1">
        <v>2814.21</v>
      </c>
      <c r="N450" s="1">
        <v>584.53</v>
      </c>
      <c r="O450">
        <v>0.14000000000000001</v>
      </c>
    </row>
    <row r="451" spans="1:15" x14ac:dyDescent="0.3">
      <c r="A451" t="str">
        <f xml:space="preserve"> _xlfn.XLOOKUP(H451, 'Customers'!B:B, 'Customers'!A:A)</f>
        <v>CUST_363</v>
      </c>
      <c r="B451" t="str">
        <f>_xlfn.XLOOKUP(L451, Products!C:C, Products!A:A)</f>
        <v>PROD_4</v>
      </c>
      <c r="C451">
        <v>450</v>
      </c>
      <c r="D451" s="2" t="s">
        <v>252</v>
      </c>
      <c r="E451">
        <f>YEAR(Orders[[#This Row],[Order_Date]])</f>
        <v>2022</v>
      </c>
      <c r="F451">
        <f>MONTH(Orders[[#This Row],[Order_Date]])</f>
        <v>11</v>
      </c>
      <c r="G451" s="2" t="s">
        <v>800</v>
      </c>
      <c r="H451" t="s">
        <v>909</v>
      </c>
      <c r="I451" t="s">
        <v>21</v>
      </c>
      <c r="J451" t="s">
        <v>65</v>
      </c>
      <c r="K451" t="s">
        <v>34</v>
      </c>
      <c r="L451" t="s">
        <v>35</v>
      </c>
      <c r="M451" s="1">
        <v>8597.16</v>
      </c>
      <c r="N451" s="1">
        <v>1195.8800000000001</v>
      </c>
      <c r="O451">
        <v>0.12</v>
      </c>
    </row>
    <row r="452" spans="1:15" x14ac:dyDescent="0.3">
      <c r="A452" t="str">
        <f xml:space="preserve"> _xlfn.XLOOKUP(H452, 'Customers'!B:B, 'Customers'!A:A)</f>
        <v>CUST_371</v>
      </c>
      <c r="B452" t="str">
        <f>_xlfn.XLOOKUP(L452, Products!C:C, Products!A:A)</f>
        <v>PROD_1</v>
      </c>
      <c r="C452">
        <v>451</v>
      </c>
      <c r="D452" s="2" t="s">
        <v>923</v>
      </c>
      <c r="E452">
        <f>YEAR(Orders[[#This Row],[Order_Date]])</f>
        <v>2022</v>
      </c>
      <c r="F452">
        <f>MONTH(Orders[[#This Row],[Order_Date]])</f>
        <v>5</v>
      </c>
      <c r="G452" s="2" t="s">
        <v>687</v>
      </c>
      <c r="H452" t="s">
        <v>924</v>
      </c>
      <c r="I452" t="s">
        <v>14</v>
      </c>
      <c r="J452" t="s">
        <v>33</v>
      </c>
      <c r="K452" t="s">
        <v>27</v>
      </c>
      <c r="L452" t="s">
        <v>17</v>
      </c>
      <c r="M452" s="1">
        <v>1010.07</v>
      </c>
      <c r="N452" s="1">
        <v>50.5</v>
      </c>
      <c r="O452">
        <v>0.14000000000000001</v>
      </c>
    </row>
    <row r="453" spans="1:15" x14ac:dyDescent="0.3">
      <c r="A453" t="str">
        <f xml:space="preserve"> _xlfn.XLOOKUP(H453, 'Customers'!B:B, 'Customers'!A:A)</f>
        <v>CUST_360</v>
      </c>
      <c r="B453" t="str">
        <f>_xlfn.XLOOKUP(L453, Products!C:C, Products!A:A)</f>
        <v>PROD_2</v>
      </c>
      <c r="C453">
        <v>452</v>
      </c>
      <c r="D453" s="2" t="s">
        <v>925</v>
      </c>
      <c r="E453">
        <f>YEAR(Orders[[#This Row],[Order_Date]])</f>
        <v>2023</v>
      </c>
      <c r="F453">
        <f>MONTH(Orders[[#This Row],[Order_Date]])</f>
        <v>5</v>
      </c>
      <c r="G453" s="2" t="s">
        <v>926</v>
      </c>
      <c r="H453" t="s">
        <v>903</v>
      </c>
      <c r="I453" t="s">
        <v>14</v>
      </c>
      <c r="J453" t="s">
        <v>65</v>
      </c>
      <c r="K453" t="s">
        <v>16</v>
      </c>
      <c r="L453" t="s">
        <v>23</v>
      </c>
      <c r="M453" s="1">
        <v>4072.12</v>
      </c>
      <c r="N453" s="1">
        <v>821.13</v>
      </c>
      <c r="O453">
        <v>0.03</v>
      </c>
    </row>
    <row r="454" spans="1:15" x14ac:dyDescent="0.3">
      <c r="A454" t="str">
        <f xml:space="preserve"> _xlfn.XLOOKUP(H454, 'Customers'!B:B, 'Customers'!A:A)</f>
        <v>CUST_372</v>
      </c>
      <c r="B454" t="str">
        <f>_xlfn.XLOOKUP(L454, Products!C:C, Products!A:A)</f>
        <v>PROD_4</v>
      </c>
      <c r="C454">
        <v>453</v>
      </c>
      <c r="D454" s="2" t="s">
        <v>927</v>
      </c>
      <c r="E454">
        <f>YEAR(Orders[[#This Row],[Order_Date]])</f>
        <v>2022</v>
      </c>
      <c r="F454">
        <f>MONTH(Orders[[#This Row],[Order_Date]])</f>
        <v>4</v>
      </c>
      <c r="G454" s="2" t="s">
        <v>475</v>
      </c>
      <c r="H454" t="s">
        <v>928</v>
      </c>
      <c r="I454" t="s">
        <v>32</v>
      </c>
      <c r="J454" t="s">
        <v>22</v>
      </c>
      <c r="K454" t="s">
        <v>34</v>
      </c>
      <c r="L454" t="s">
        <v>35</v>
      </c>
      <c r="M454" s="1">
        <v>5596.86</v>
      </c>
      <c r="N454" s="1">
        <v>-220.91</v>
      </c>
      <c r="O454">
        <v>0.06</v>
      </c>
    </row>
    <row r="455" spans="1:15" x14ac:dyDescent="0.3">
      <c r="A455" t="str">
        <f xml:space="preserve"> _xlfn.XLOOKUP(H455, 'Customers'!B:B, 'Customers'!A:A)</f>
        <v>CUST_373</v>
      </c>
      <c r="B455" t="str">
        <f>_xlfn.XLOOKUP(L455, Products!C:C, Products!A:A)</f>
        <v>PROD_5</v>
      </c>
      <c r="C455">
        <v>454</v>
      </c>
      <c r="D455" s="2" t="s">
        <v>403</v>
      </c>
      <c r="E455">
        <f>YEAR(Orders[[#This Row],[Order_Date]])</f>
        <v>2022</v>
      </c>
      <c r="F455">
        <f>MONTH(Orders[[#This Row],[Order_Date]])</f>
        <v>8</v>
      </c>
      <c r="G455" s="2" t="s">
        <v>404</v>
      </c>
      <c r="H455" t="s">
        <v>929</v>
      </c>
      <c r="I455" t="s">
        <v>14</v>
      </c>
      <c r="J455" t="s">
        <v>15</v>
      </c>
      <c r="K455" t="s">
        <v>34</v>
      </c>
      <c r="L455" t="s">
        <v>39</v>
      </c>
      <c r="M455" s="1">
        <v>1004.65</v>
      </c>
      <c r="N455" s="1">
        <v>248.44</v>
      </c>
      <c r="O455">
        <v>0.12</v>
      </c>
    </row>
    <row r="456" spans="1:15" x14ac:dyDescent="0.3">
      <c r="A456" t="str">
        <f xml:space="preserve"> _xlfn.XLOOKUP(H456, 'Customers'!B:B, 'Customers'!A:A)</f>
        <v>CUST_374</v>
      </c>
      <c r="B456" t="str">
        <f>_xlfn.XLOOKUP(L456, Products!C:C, Products!A:A)</f>
        <v>PROD_1</v>
      </c>
      <c r="C456">
        <v>455</v>
      </c>
      <c r="D456" s="2" t="s">
        <v>930</v>
      </c>
      <c r="E456">
        <f>YEAR(Orders[[#This Row],[Order_Date]])</f>
        <v>2022</v>
      </c>
      <c r="F456">
        <f>MONTH(Orders[[#This Row],[Order_Date]])</f>
        <v>4</v>
      </c>
      <c r="G456" s="2" t="s">
        <v>931</v>
      </c>
      <c r="H456" t="s">
        <v>932</v>
      </c>
      <c r="I456" t="s">
        <v>21</v>
      </c>
      <c r="J456" t="s">
        <v>33</v>
      </c>
      <c r="K456" t="s">
        <v>27</v>
      </c>
      <c r="L456" t="s">
        <v>17</v>
      </c>
      <c r="M456" s="1">
        <v>5777.53</v>
      </c>
      <c r="N456" s="1">
        <v>-11.23</v>
      </c>
      <c r="O456">
        <v>0.2</v>
      </c>
    </row>
    <row r="457" spans="1:15" x14ac:dyDescent="0.3">
      <c r="A457" t="str">
        <f xml:space="preserve"> _xlfn.XLOOKUP(H457, 'Customers'!B:B, 'Customers'!A:A)</f>
        <v>CUST_375</v>
      </c>
      <c r="B457" t="str">
        <f>_xlfn.XLOOKUP(L457, Products!C:C, Products!A:A)</f>
        <v>PROD_4</v>
      </c>
      <c r="C457">
        <v>456</v>
      </c>
      <c r="D457" s="2" t="s">
        <v>240</v>
      </c>
      <c r="E457">
        <f>YEAR(Orders[[#This Row],[Order_Date]])</f>
        <v>2022</v>
      </c>
      <c r="F457">
        <f>MONTH(Orders[[#This Row],[Order_Date]])</f>
        <v>8</v>
      </c>
      <c r="G457" s="2" t="s">
        <v>933</v>
      </c>
      <c r="H457" t="s">
        <v>934</v>
      </c>
      <c r="I457" t="s">
        <v>21</v>
      </c>
      <c r="J457" t="s">
        <v>33</v>
      </c>
      <c r="K457" t="s">
        <v>34</v>
      </c>
      <c r="L457" t="s">
        <v>35</v>
      </c>
      <c r="M457" s="1">
        <v>6384.89</v>
      </c>
      <c r="N457" s="1">
        <v>51.22</v>
      </c>
      <c r="O457">
        <v>0.16</v>
      </c>
    </row>
    <row r="458" spans="1:15" x14ac:dyDescent="0.3">
      <c r="A458" t="str">
        <f xml:space="preserve"> _xlfn.XLOOKUP(H458, 'Customers'!B:B, 'Customers'!A:A)</f>
        <v>CUST_140</v>
      </c>
      <c r="B458" t="str">
        <f>_xlfn.XLOOKUP(L458, Products!C:C, Products!A:A)</f>
        <v>PROD_6</v>
      </c>
      <c r="C458">
        <v>457</v>
      </c>
      <c r="D458" s="2" t="s">
        <v>603</v>
      </c>
      <c r="E458">
        <f>YEAR(Orders[[#This Row],[Order_Date]])</f>
        <v>2022</v>
      </c>
      <c r="F458">
        <f>MONTH(Orders[[#This Row],[Order_Date]])</f>
        <v>3</v>
      </c>
      <c r="G458" s="2" t="s">
        <v>881</v>
      </c>
      <c r="H458" t="s">
        <v>429</v>
      </c>
      <c r="I458" t="s">
        <v>32</v>
      </c>
      <c r="J458" t="s">
        <v>22</v>
      </c>
      <c r="K458" t="s">
        <v>34</v>
      </c>
      <c r="L458" t="s">
        <v>52</v>
      </c>
      <c r="M458" s="1">
        <v>786.7</v>
      </c>
      <c r="N458" s="1">
        <v>70.72</v>
      </c>
      <c r="O458">
        <v>0</v>
      </c>
    </row>
    <row r="459" spans="1:15" x14ac:dyDescent="0.3">
      <c r="A459" t="str">
        <f xml:space="preserve"> _xlfn.XLOOKUP(H459, 'Customers'!B:B, 'Customers'!A:A)</f>
        <v>CUST_283</v>
      </c>
      <c r="B459" t="str">
        <f>_xlfn.XLOOKUP(L459, Products!C:C, Products!A:A)</f>
        <v>PROD_8</v>
      </c>
      <c r="C459">
        <v>458</v>
      </c>
      <c r="D459" s="2" t="s">
        <v>197</v>
      </c>
      <c r="E459">
        <f>YEAR(Orders[[#This Row],[Order_Date]])</f>
        <v>2022</v>
      </c>
      <c r="F459">
        <f>MONTH(Orders[[#This Row],[Order_Date]])</f>
        <v>1</v>
      </c>
      <c r="G459" s="2" t="s">
        <v>198</v>
      </c>
      <c r="H459" t="s">
        <v>755</v>
      </c>
      <c r="I459" t="s">
        <v>14</v>
      </c>
      <c r="J459" t="s">
        <v>15</v>
      </c>
      <c r="K459" t="s">
        <v>27</v>
      </c>
      <c r="L459" t="s">
        <v>73</v>
      </c>
      <c r="M459" s="1">
        <v>6769.26</v>
      </c>
      <c r="N459" s="1">
        <v>470.07</v>
      </c>
      <c r="O459">
        <v>0.02</v>
      </c>
    </row>
    <row r="460" spans="1:15" x14ac:dyDescent="0.3">
      <c r="A460" t="str">
        <f xml:space="preserve"> _xlfn.XLOOKUP(H460, 'Customers'!B:B, 'Customers'!A:A)</f>
        <v>CUST_257</v>
      </c>
      <c r="B460" t="str">
        <f>_xlfn.XLOOKUP(L460, Products!C:C, Products!A:A)</f>
        <v>PROD_1</v>
      </c>
      <c r="C460">
        <v>459</v>
      </c>
      <c r="D460" s="2" t="s">
        <v>935</v>
      </c>
      <c r="E460">
        <f>YEAR(Orders[[#This Row],[Order_Date]])</f>
        <v>2022</v>
      </c>
      <c r="F460">
        <f>MONTH(Orders[[#This Row],[Order_Date]])</f>
        <v>3</v>
      </c>
      <c r="G460" s="2" t="s">
        <v>936</v>
      </c>
      <c r="H460" t="s">
        <v>704</v>
      </c>
      <c r="I460" t="s">
        <v>21</v>
      </c>
      <c r="J460" t="s">
        <v>15</v>
      </c>
      <c r="K460" t="s">
        <v>16</v>
      </c>
      <c r="L460" t="s">
        <v>17</v>
      </c>
      <c r="M460" s="1">
        <v>8647.07</v>
      </c>
      <c r="N460" s="1">
        <v>2581.08</v>
      </c>
      <c r="O460">
        <v>0.15</v>
      </c>
    </row>
    <row r="461" spans="1:15" x14ac:dyDescent="0.3">
      <c r="A461" t="str">
        <f xml:space="preserve"> _xlfn.XLOOKUP(H461, 'Customers'!B:B, 'Customers'!A:A)</f>
        <v>CUST_376</v>
      </c>
      <c r="B461" t="str">
        <f>_xlfn.XLOOKUP(L461, Products!C:C, Products!A:A)</f>
        <v>PROD_8</v>
      </c>
      <c r="C461">
        <v>460</v>
      </c>
      <c r="D461" s="2" t="s">
        <v>740</v>
      </c>
      <c r="E461">
        <f>YEAR(Orders[[#This Row],[Order_Date]])</f>
        <v>2023</v>
      </c>
      <c r="F461">
        <f>MONTH(Orders[[#This Row],[Order_Date]])</f>
        <v>4</v>
      </c>
      <c r="G461" s="2" t="s">
        <v>937</v>
      </c>
      <c r="H461" t="s">
        <v>938</v>
      </c>
      <c r="I461" t="s">
        <v>21</v>
      </c>
      <c r="J461" t="s">
        <v>15</v>
      </c>
      <c r="K461" t="s">
        <v>27</v>
      </c>
      <c r="L461" t="s">
        <v>73</v>
      </c>
      <c r="M461" s="1">
        <v>4711.57</v>
      </c>
      <c r="N461" s="1">
        <v>710.05</v>
      </c>
      <c r="O461">
        <v>7.0000000000000007E-2</v>
      </c>
    </row>
    <row r="462" spans="1:15" x14ac:dyDescent="0.3">
      <c r="A462" t="str">
        <f xml:space="preserve"> _xlfn.XLOOKUP(H462, 'Customers'!B:B, 'Customers'!A:A)</f>
        <v>CUST_208</v>
      </c>
      <c r="B462" t="str">
        <f>_xlfn.XLOOKUP(L462, Products!C:C, Products!A:A)</f>
        <v>PROD_5</v>
      </c>
      <c r="C462">
        <v>461</v>
      </c>
      <c r="D462" s="2" t="s">
        <v>939</v>
      </c>
      <c r="E462">
        <f>YEAR(Orders[[#This Row],[Order_Date]])</f>
        <v>2023</v>
      </c>
      <c r="F462">
        <f>MONTH(Orders[[#This Row],[Order_Date]])</f>
        <v>1</v>
      </c>
      <c r="G462" s="2" t="s">
        <v>217</v>
      </c>
      <c r="H462" t="s">
        <v>594</v>
      </c>
      <c r="I462" t="s">
        <v>32</v>
      </c>
      <c r="J462" t="s">
        <v>15</v>
      </c>
      <c r="K462" t="s">
        <v>34</v>
      </c>
      <c r="L462" t="s">
        <v>39</v>
      </c>
      <c r="M462" s="1">
        <v>707.09</v>
      </c>
      <c r="N462" s="1">
        <v>15.69</v>
      </c>
      <c r="O462">
        <v>0.24</v>
      </c>
    </row>
    <row r="463" spans="1:15" x14ac:dyDescent="0.3">
      <c r="A463" t="str">
        <f xml:space="preserve"> _xlfn.XLOOKUP(H463, 'Customers'!B:B, 'Customers'!A:A)</f>
        <v>CUST_91</v>
      </c>
      <c r="B463" t="str">
        <f>_xlfn.XLOOKUP(L463, Products!C:C, Products!A:A)</f>
        <v>PROD_3</v>
      </c>
      <c r="C463">
        <v>462</v>
      </c>
      <c r="D463" s="2" t="s">
        <v>940</v>
      </c>
      <c r="E463">
        <f>YEAR(Orders[[#This Row],[Order_Date]])</f>
        <v>2023</v>
      </c>
      <c r="F463">
        <f>MONTH(Orders[[#This Row],[Order_Date]])</f>
        <v>4</v>
      </c>
      <c r="G463" s="2" t="s">
        <v>741</v>
      </c>
      <c r="H463" t="s">
        <v>291</v>
      </c>
      <c r="I463" t="s">
        <v>14</v>
      </c>
      <c r="J463" t="s">
        <v>33</v>
      </c>
      <c r="K463" t="s">
        <v>27</v>
      </c>
      <c r="L463" t="s">
        <v>28</v>
      </c>
      <c r="M463" s="1">
        <v>4885.17</v>
      </c>
      <c r="N463" s="1">
        <v>265.17</v>
      </c>
      <c r="O463">
        <v>0.2</v>
      </c>
    </row>
    <row r="464" spans="1:15" x14ac:dyDescent="0.3">
      <c r="A464" t="str">
        <f xml:space="preserve"> _xlfn.XLOOKUP(H464, 'Customers'!B:B, 'Customers'!A:A)</f>
        <v>CUST_377</v>
      </c>
      <c r="B464" t="str">
        <f>_xlfn.XLOOKUP(L464, Products!C:C, Products!A:A)</f>
        <v>PROD_4</v>
      </c>
      <c r="C464">
        <v>463</v>
      </c>
      <c r="D464" s="2" t="s">
        <v>556</v>
      </c>
      <c r="E464">
        <f>YEAR(Orders[[#This Row],[Order_Date]])</f>
        <v>2022</v>
      </c>
      <c r="F464">
        <f>MONTH(Orders[[#This Row],[Order_Date]])</f>
        <v>4</v>
      </c>
      <c r="G464" s="2" t="s">
        <v>941</v>
      </c>
      <c r="H464" t="s">
        <v>942</v>
      </c>
      <c r="I464" t="s">
        <v>21</v>
      </c>
      <c r="J464" t="s">
        <v>22</v>
      </c>
      <c r="K464" t="s">
        <v>34</v>
      </c>
      <c r="L464" t="s">
        <v>35</v>
      </c>
      <c r="M464" s="1">
        <v>3304.69</v>
      </c>
      <c r="N464" s="1">
        <v>-291.08</v>
      </c>
      <c r="O464">
        <v>0.24</v>
      </c>
    </row>
    <row r="465" spans="1:15" x14ac:dyDescent="0.3">
      <c r="A465" t="str">
        <f xml:space="preserve"> _xlfn.XLOOKUP(H465, 'Customers'!B:B, 'Customers'!A:A)</f>
        <v>CUST_378</v>
      </c>
      <c r="B465" t="str">
        <f>_xlfn.XLOOKUP(L465, Products!C:C, Products!A:A)</f>
        <v>PROD_3</v>
      </c>
      <c r="C465">
        <v>464</v>
      </c>
      <c r="D465" s="2" t="s">
        <v>501</v>
      </c>
      <c r="E465">
        <f>YEAR(Orders[[#This Row],[Order_Date]])</f>
        <v>2022</v>
      </c>
      <c r="F465">
        <f>MONTH(Orders[[#This Row],[Order_Date]])</f>
        <v>10</v>
      </c>
      <c r="G465" s="2" t="s">
        <v>502</v>
      </c>
      <c r="H465" t="s">
        <v>943</v>
      </c>
      <c r="I465" t="s">
        <v>32</v>
      </c>
      <c r="J465" t="s">
        <v>65</v>
      </c>
      <c r="K465" t="s">
        <v>27</v>
      </c>
      <c r="L465" t="s">
        <v>28</v>
      </c>
      <c r="M465" s="1">
        <v>1084.8900000000001</v>
      </c>
      <c r="N465" s="1">
        <v>288.86</v>
      </c>
      <c r="O465">
        <v>0.09</v>
      </c>
    </row>
    <row r="466" spans="1:15" x14ac:dyDescent="0.3">
      <c r="A466" t="str">
        <f xml:space="preserve"> _xlfn.XLOOKUP(H466, 'Customers'!B:B, 'Customers'!A:A)</f>
        <v>CUST_379</v>
      </c>
      <c r="B466" t="str">
        <f>_xlfn.XLOOKUP(L466, Products!C:C, Products!A:A)</f>
        <v>PROD_1</v>
      </c>
      <c r="C466">
        <v>465</v>
      </c>
      <c r="D466" s="2" t="s">
        <v>496</v>
      </c>
      <c r="E466">
        <f>YEAR(Orders[[#This Row],[Order_Date]])</f>
        <v>2022</v>
      </c>
      <c r="F466">
        <f>MONTH(Orders[[#This Row],[Order_Date]])</f>
        <v>5</v>
      </c>
      <c r="G466" s="2" t="s">
        <v>165</v>
      </c>
      <c r="H466" t="s">
        <v>944</v>
      </c>
      <c r="I466" t="s">
        <v>21</v>
      </c>
      <c r="J466" t="s">
        <v>15</v>
      </c>
      <c r="K466" t="s">
        <v>16</v>
      </c>
      <c r="L466" t="s">
        <v>17</v>
      </c>
      <c r="M466" s="1">
        <v>6364.17</v>
      </c>
      <c r="N466" s="1">
        <v>933.44</v>
      </c>
      <c r="O466">
        <v>0.05</v>
      </c>
    </row>
    <row r="467" spans="1:15" x14ac:dyDescent="0.3">
      <c r="A467" t="str">
        <f xml:space="preserve"> _xlfn.XLOOKUP(H467, 'Customers'!B:B, 'Customers'!A:A)</f>
        <v>CUST_235</v>
      </c>
      <c r="B467" t="str">
        <f>_xlfn.XLOOKUP(L467, Products!C:C, Products!A:A)</f>
        <v>PROD_1</v>
      </c>
      <c r="C467">
        <v>466</v>
      </c>
      <c r="D467" s="2" t="s">
        <v>933</v>
      </c>
      <c r="E467">
        <f>YEAR(Orders[[#This Row],[Order_Date]])</f>
        <v>2022</v>
      </c>
      <c r="F467">
        <f>MONTH(Orders[[#This Row],[Order_Date]])</f>
        <v>9</v>
      </c>
      <c r="G467" s="2" t="s">
        <v>212</v>
      </c>
      <c r="H467" t="s">
        <v>654</v>
      </c>
      <c r="I467" t="s">
        <v>14</v>
      </c>
      <c r="J467" t="s">
        <v>33</v>
      </c>
      <c r="K467" t="s">
        <v>27</v>
      </c>
      <c r="L467" t="s">
        <v>17</v>
      </c>
      <c r="M467" s="1">
        <v>8890.4699999999993</v>
      </c>
      <c r="N467" s="1">
        <v>69.17</v>
      </c>
      <c r="O467">
        <v>0.15</v>
      </c>
    </row>
    <row r="468" spans="1:15" x14ac:dyDescent="0.3">
      <c r="A468" t="str">
        <f xml:space="preserve"> _xlfn.XLOOKUP(H468, 'Customers'!B:B, 'Customers'!A:A)</f>
        <v>CUST_380</v>
      </c>
      <c r="B468" t="str">
        <f>_xlfn.XLOOKUP(L468, Products!C:C, Products!A:A)</f>
        <v>PROD_1</v>
      </c>
      <c r="C468">
        <v>467</v>
      </c>
      <c r="D468" s="2" t="s">
        <v>348</v>
      </c>
      <c r="E468">
        <f>YEAR(Orders[[#This Row],[Order_Date]])</f>
        <v>2023</v>
      </c>
      <c r="F468">
        <f>MONTH(Orders[[#This Row],[Order_Date]])</f>
        <v>7</v>
      </c>
      <c r="G468" s="2" t="s">
        <v>544</v>
      </c>
      <c r="H468" t="s">
        <v>945</v>
      </c>
      <c r="I468" t="s">
        <v>21</v>
      </c>
      <c r="J468" t="s">
        <v>65</v>
      </c>
      <c r="K468" t="s">
        <v>16</v>
      </c>
      <c r="L468" t="s">
        <v>17</v>
      </c>
      <c r="M468" s="1">
        <v>6188.36</v>
      </c>
      <c r="N468" s="1">
        <v>1546.77</v>
      </c>
      <c r="O468">
        <v>0.06</v>
      </c>
    </row>
    <row r="469" spans="1:15" x14ac:dyDescent="0.3">
      <c r="A469" t="str">
        <f xml:space="preserve"> _xlfn.XLOOKUP(H469, 'Customers'!B:B, 'Customers'!A:A)</f>
        <v>CUST_381</v>
      </c>
      <c r="B469" t="str">
        <f>_xlfn.XLOOKUP(L469, Products!C:C, Products!A:A)</f>
        <v>PROD_8</v>
      </c>
      <c r="C469">
        <v>468</v>
      </c>
      <c r="D469" s="2" t="s">
        <v>939</v>
      </c>
      <c r="E469">
        <f>YEAR(Orders[[#This Row],[Order_Date]])</f>
        <v>2023</v>
      </c>
      <c r="F469">
        <f>MONTH(Orders[[#This Row],[Order_Date]])</f>
        <v>1</v>
      </c>
      <c r="G469" s="2" t="s">
        <v>539</v>
      </c>
      <c r="H469" t="s">
        <v>946</v>
      </c>
      <c r="I469" t="s">
        <v>21</v>
      </c>
      <c r="J469" t="s">
        <v>15</v>
      </c>
      <c r="K469" t="s">
        <v>27</v>
      </c>
      <c r="L469" t="s">
        <v>73</v>
      </c>
      <c r="M469" s="1">
        <v>4326.43</v>
      </c>
      <c r="N469" s="1">
        <v>-286.39</v>
      </c>
      <c r="O469">
        <v>0.01</v>
      </c>
    </row>
    <row r="470" spans="1:15" x14ac:dyDescent="0.3">
      <c r="A470" t="str">
        <f xml:space="preserve"> _xlfn.XLOOKUP(H470, 'Customers'!B:B, 'Customers'!A:A)</f>
        <v>CUST_308</v>
      </c>
      <c r="B470" t="str">
        <f>_xlfn.XLOOKUP(L470, Products!C:C, Products!A:A)</f>
        <v>PROD_1</v>
      </c>
      <c r="C470">
        <v>469</v>
      </c>
      <c r="D470" s="2" t="s">
        <v>641</v>
      </c>
      <c r="E470">
        <f>YEAR(Orders[[#This Row],[Order_Date]])</f>
        <v>2023</v>
      </c>
      <c r="F470">
        <f>MONTH(Orders[[#This Row],[Order_Date]])</f>
        <v>1</v>
      </c>
      <c r="G470" s="2" t="s">
        <v>200</v>
      </c>
      <c r="H470" t="s">
        <v>806</v>
      </c>
      <c r="I470" t="s">
        <v>14</v>
      </c>
      <c r="J470" t="s">
        <v>65</v>
      </c>
      <c r="K470" t="s">
        <v>27</v>
      </c>
      <c r="L470" t="s">
        <v>17</v>
      </c>
      <c r="M470" s="1">
        <v>3303.48</v>
      </c>
      <c r="N470" s="1">
        <v>986.46</v>
      </c>
      <c r="O470">
        <v>0.05</v>
      </c>
    </row>
    <row r="471" spans="1:15" x14ac:dyDescent="0.3">
      <c r="A471" t="str">
        <f xml:space="preserve"> _xlfn.XLOOKUP(H471, 'Customers'!B:B, 'Customers'!A:A)</f>
        <v>CUST_146</v>
      </c>
      <c r="B471" t="str">
        <f>_xlfn.XLOOKUP(L471, Products!C:C, Products!A:A)</f>
        <v>PROD_3</v>
      </c>
      <c r="C471">
        <v>470</v>
      </c>
      <c r="D471" s="2" t="s">
        <v>582</v>
      </c>
      <c r="E471">
        <f>YEAR(Orders[[#This Row],[Order_Date]])</f>
        <v>2022</v>
      </c>
      <c r="F471">
        <f>MONTH(Orders[[#This Row],[Order_Date]])</f>
        <v>2</v>
      </c>
      <c r="G471" s="2" t="s">
        <v>947</v>
      </c>
      <c r="H471" t="s">
        <v>439</v>
      </c>
      <c r="I471" t="s">
        <v>14</v>
      </c>
      <c r="J471" t="s">
        <v>33</v>
      </c>
      <c r="K471" t="s">
        <v>27</v>
      </c>
      <c r="L471" t="s">
        <v>28</v>
      </c>
      <c r="M471" s="1">
        <v>7223.77</v>
      </c>
      <c r="N471" s="1">
        <v>640.07000000000005</v>
      </c>
      <c r="O471">
        <v>0.13</v>
      </c>
    </row>
    <row r="472" spans="1:15" x14ac:dyDescent="0.3">
      <c r="A472" t="str">
        <f xml:space="preserve"> _xlfn.XLOOKUP(H472, 'Customers'!B:B, 'Customers'!A:A)</f>
        <v>CUST_42</v>
      </c>
      <c r="B472" t="str">
        <f>_xlfn.XLOOKUP(L472, Products!C:C, Products!A:A)</f>
        <v>PROD_6</v>
      </c>
      <c r="C472">
        <v>471</v>
      </c>
      <c r="D472" s="2" t="s">
        <v>299</v>
      </c>
      <c r="E472">
        <f>YEAR(Orders[[#This Row],[Order_Date]])</f>
        <v>2022</v>
      </c>
      <c r="F472">
        <f>MONTH(Orders[[#This Row],[Order_Date]])</f>
        <v>9</v>
      </c>
      <c r="G472" s="2" t="s">
        <v>728</v>
      </c>
      <c r="H472" t="s">
        <v>153</v>
      </c>
      <c r="I472" t="s">
        <v>21</v>
      </c>
      <c r="J472" t="s">
        <v>15</v>
      </c>
      <c r="K472" t="s">
        <v>34</v>
      </c>
      <c r="L472" t="s">
        <v>52</v>
      </c>
      <c r="M472" s="1">
        <v>7352.34</v>
      </c>
      <c r="N472" s="1">
        <v>905.94</v>
      </c>
      <c r="O472">
        <v>0.15</v>
      </c>
    </row>
    <row r="473" spans="1:15" x14ac:dyDescent="0.3">
      <c r="A473" t="str">
        <f xml:space="preserve"> _xlfn.XLOOKUP(H473, 'Customers'!B:B, 'Customers'!A:A)</f>
        <v>CUST_382</v>
      </c>
      <c r="B473" t="str">
        <f>_xlfn.XLOOKUP(L473, Products!C:C, Products!A:A)</f>
        <v>PROD_4</v>
      </c>
      <c r="C473">
        <v>472</v>
      </c>
      <c r="D473" s="2" t="s">
        <v>613</v>
      </c>
      <c r="E473">
        <f>YEAR(Orders[[#This Row],[Order_Date]])</f>
        <v>2023</v>
      </c>
      <c r="F473">
        <f>MONTH(Orders[[#This Row],[Order_Date]])</f>
        <v>11</v>
      </c>
      <c r="G473" s="2" t="s">
        <v>283</v>
      </c>
      <c r="H473" t="s">
        <v>948</v>
      </c>
      <c r="I473" t="s">
        <v>32</v>
      </c>
      <c r="J473" t="s">
        <v>33</v>
      </c>
      <c r="K473" t="s">
        <v>34</v>
      </c>
      <c r="L473" t="s">
        <v>35</v>
      </c>
      <c r="M473" s="1">
        <v>6718.92</v>
      </c>
      <c r="N473" s="1">
        <v>1716.9</v>
      </c>
      <c r="O473">
        <v>0.28000000000000003</v>
      </c>
    </row>
    <row r="474" spans="1:15" x14ac:dyDescent="0.3">
      <c r="A474" t="str">
        <f xml:space="preserve"> _xlfn.XLOOKUP(H474, 'Customers'!B:B, 'Customers'!A:A)</f>
        <v>CUST_368</v>
      </c>
      <c r="B474" t="str">
        <f>_xlfn.XLOOKUP(L474, Products!C:C, Products!A:A)</f>
        <v>PROD_5</v>
      </c>
      <c r="C474">
        <v>473</v>
      </c>
      <c r="D474" s="2" t="s">
        <v>341</v>
      </c>
      <c r="E474">
        <f>YEAR(Orders[[#This Row],[Order_Date]])</f>
        <v>2022</v>
      </c>
      <c r="F474">
        <f>MONTH(Orders[[#This Row],[Order_Date]])</f>
        <v>4</v>
      </c>
      <c r="G474" s="2" t="s">
        <v>949</v>
      </c>
      <c r="H474" t="s">
        <v>919</v>
      </c>
      <c r="I474" t="s">
        <v>21</v>
      </c>
      <c r="J474" t="s">
        <v>65</v>
      </c>
      <c r="K474" t="s">
        <v>34</v>
      </c>
      <c r="L474" t="s">
        <v>39</v>
      </c>
      <c r="M474" s="1">
        <v>8290.81</v>
      </c>
      <c r="N474" s="1">
        <v>1074.77</v>
      </c>
      <c r="O474">
        <v>0.16</v>
      </c>
    </row>
    <row r="475" spans="1:15" x14ac:dyDescent="0.3">
      <c r="A475" t="str">
        <f xml:space="preserve"> _xlfn.XLOOKUP(H475, 'Customers'!B:B, 'Customers'!A:A)</f>
        <v>CUST_383</v>
      </c>
      <c r="B475" t="str">
        <f>_xlfn.XLOOKUP(L475, Products!C:C, Products!A:A)</f>
        <v>PROD_2</v>
      </c>
      <c r="C475">
        <v>474</v>
      </c>
      <c r="D475" s="2" t="s">
        <v>950</v>
      </c>
      <c r="E475">
        <f>YEAR(Orders[[#This Row],[Order_Date]])</f>
        <v>2022</v>
      </c>
      <c r="F475">
        <f>MONTH(Orders[[#This Row],[Order_Date]])</f>
        <v>1</v>
      </c>
      <c r="G475" s="2" t="s">
        <v>951</v>
      </c>
      <c r="H475" t="s">
        <v>952</v>
      </c>
      <c r="I475" t="s">
        <v>32</v>
      </c>
      <c r="J475" t="s">
        <v>33</v>
      </c>
      <c r="K475" t="s">
        <v>16</v>
      </c>
      <c r="L475" t="s">
        <v>23</v>
      </c>
      <c r="M475" s="1">
        <v>7610.62</v>
      </c>
      <c r="N475" s="1">
        <v>-9.49</v>
      </c>
      <c r="O475">
        <v>0.02</v>
      </c>
    </row>
    <row r="476" spans="1:15" x14ac:dyDescent="0.3">
      <c r="A476" t="str">
        <f xml:space="preserve"> _xlfn.XLOOKUP(H476, 'Customers'!B:B, 'Customers'!A:A)</f>
        <v>CUST_384</v>
      </c>
      <c r="B476" t="str">
        <f>_xlfn.XLOOKUP(L476, Products!C:C, Products!A:A)</f>
        <v>PROD_8</v>
      </c>
      <c r="C476">
        <v>475</v>
      </c>
      <c r="D476" s="2" t="s">
        <v>953</v>
      </c>
      <c r="E476">
        <f>YEAR(Orders[[#This Row],[Order_Date]])</f>
        <v>2022</v>
      </c>
      <c r="F476">
        <f>MONTH(Orders[[#This Row],[Order_Date]])</f>
        <v>9</v>
      </c>
      <c r="G476" s="2" t="s">
        <v>954</v>
      </c>
      <c r="H476" t="s">
        <v>955</v>
      </c>
      <c r="I476" t="s">
        <v>21</v>
      </c>
      <c r="J476" t="s">
        <v>33</v>
      </c>
      <c r="K476" t="s">
        <v>27</v>
      </c>
      <c r="L476" t="s">
        <v>73</v>
      </c>
      <c r="M476" s="1">
        <v>9471.5400000000009</v>
      </c>
      <c r="N476" s="1">
        <v>2478.67</v>
      </c>
      <c r="O476">
        <v>0.28000000000000003</v>
      </c>
    </row>
    <row r="477" spans="1:15" x14ac:dyDescent="0.3">
      <c r="A477" t="str">
        <f xml:space="preserve"> _xlfn.XLOOKUP(H477, 'Customers'!B:B, 'Customers'!A:A)</f>
        <v>CUST_385</v>
      </c>
      <c r="B477" t="str">
        <f>_xlfn.XLOOKUP(L477, Products!C:C, Products!A:A)</f>
        <v>PROD_3</v>
      </c>
      <c r="C477">
        <v>476</v>
      </c>
      <c r="D477" s="2" t="s">
        <v>956</v>
      </c>
      <c r="E477">
        <f>YEAR(Orders[[#This Row],[Order_Date]])</f>
        <v>2023</v>
      </c>
      <c r="F477">
        <f>MONTH(Orders[[#This Row],[Order_Date]])</f>
        <v>2</v>
      </c>
      <c r="G477" s="2" t="s">
        <v>802</v>
      </c>
      <c r="H477" t="s">
        <v>957</v>
      </c>
      <c r="I477" t="s">
        <v>14</v>
      </c>
      <c r="J477" t="s">
        <v>15</v>
      </c>
      <c r="K477" t="s">
        <v>27</v>
      </c>
      <c r="L477" t="s">
        <v>28</v>
      </c>
      <c r="M477" s="1">
        <v>1961.74</v>
      </c>
      <c r="N477" s="1">
        <v>240.86</v>
      </c>
      <c r="O477">
        <v>0.25</v>
      </c>
    </row>
    <row r="478" spans="1:15" x14ac:dyDescent="0.3">
      <c r="A478" t="str">
        <f xml:space="preserve"> _xlfn.XLOOKUP(H478, 'Customers'!B:B, 'Customers'!A:A)</f>
        <v>CUST_386</v>
      </c>
      <c r="B478" t="str">
        <f>_xlfn.XLOOKUP(L478, Products!C:C, Products!A:A)</f>
        <v>PROD_1</v>
      </c>
      <c r="C478">
        <v>477</v>
      </c>
      <c r="D478" s="2" t="s">
        <v>86</v>
      </c>
      <c r="E478">
        <f>YEAR(Orders[[#This Row],[Order_Date]])</f>
        <v>2023</v>
      </c>
      <c r="F478">
        <f>MONTH(Orders[[#This Row],[Order_Date]])</f>
        <v>11</v>
      </c>
      <c r="G478" s="2" t="s">
        <v>208</v>
      </c>
      <c r="H478" t="s">
        <v>958</v>
      </c>
      <c r="I478" t="s">
        <v>32</v>
      </c>
      <c r="J478" t="s">
        <v>22</v>
      </c>
      <c r="K478" t="s">
        <v>27</v>
      </c>
      <c r="L478" t="s">
        <v>17</v>
      </c>
      <c r="M478" s="1">
        <v>9693.4500000000007</v>
      </c>
      <c r="N478" s="1">
        <v>327.51</v>
      </c>
      <c r="O478">
        <v>0.17</v>
      </c>
    </row>
    <row r="479" spans="1:15" x14ac:dyDescent="0.3">
      <c r="A479" t="str">
        <f xml:space="preserve"> _xlfn.XLOOKUP(H479, 'Customers'!B:B, 'Customers'!A:A)</f>
        <v>CUST_387</v>
      </c>
      <c r="B479" t="str">
        <f>_xlfn.XLOOKUP(L479, Products!C:C, Products!A:A)</f>
        <v>PROD_1</v>
      </c>
      <c r="C479">
        <v>478</v>
      </c>
      <c r="D479" s="2" t="s">
        <v>537</v>
      </c>
      <c r="E479">
        <f>YEAR(Orders[[#This Row],[Order_Date]])</f>
        <v>2023</v>
      </c>
      <c r="F479">
        <f>MONTH(Orders[[#This Row],[Order_Date]])</f>
        <v>12</v>
      </c>
      <c r="G479" s="2" t="s">
        <v>659</v>
      </c>
      <c r="H479" t="s">
        <v>959</v>
      </c>
      <c r="I479" t="s">
        <v>21</v>
      </c>
      <c r="J479" t="s">
        <v>33</v>
      </c>
      <c r="K479" t="s">
        <v>27</v>
      </c>
      <c r="L479" t="s">
        <v>17</v>
      </c>
      <c r="M479" s="1">
        <v>9779.69</v>
      </c>
      <c r="N479" s="1">
        <v>-115.16</v>
      </c>
      <c r="O479">
        <v>7.0000000000000007E-2</v>
      </c>
    </row>
    <row r="480" spans="1:15" x14ac:dyDescent="0.3">
      <c r="A480" t="str">
        <f xml:space="preserve"> _xlfn.XLOOKUP(H480, 'Customers'!B:B, 'Customers'!A:A)</f>
        <v>CUST_306</v>
      </c>
      <c r="B480" t="str">
        <f>_xlfn.XLOOKUP(L480, Products!C:C, Products!A:A)</f>
        <v>PROD_3</v>
      </c>
      <c r="C480">
        <v>479</v>
      </c>
      <c r="D480" s="2" t="s">
        <v>960</v>
      </c>
      <c r="E480">
        <f>YEAR(Orders[[#This Row],[Order_Date]])</f>
        <v>2022</v>
      </c>
      <c r="F480">
        <f>MONTH(Orders[[#This Row],[Order_Date]])</f>
        <v>4</v>
      </c>
      <c r="G480" s="2" t="s">
        <v>961</v>
      </c>
      <c r="H480" t="s">
        <v>803</v>
      </c>
      <c r="I480" t="s">
        <v>14</v>
      </c>
      <c r="J480" t="s">
        <v>22</v>
      </c>
      <c r="K480" t="s">
        <v>27</v>
      </c>
      <c r="L480" t="s">
        <v>28</v>
      </c>
      <c r="M480" s="1">
        <v>3790.17</v>
      </c>
      <c r="N480" s="1">
        <v>-359.44</v>
      </c>
      <c r="O480">
        <v>0.04</v>
      </c>
    </row>
    <row r="481" spans="1:15" x14ac:dyDescent="0.3">
      <c r="A481" t="str">
        <f xml:space="preserve"> _xlfn.XLOOKUP(H481, 'Customers'!B:B, 'Customers'!A:A)</f>
        <v>CUST_388</v>
      </c>
      <c r="B481" t="str">
        <f>_xlfn.XLOOKUP(L481, Products!C:C, Products!A:A)</f>
        <v>PROD_1</v>
      </c>
      <c r="C481">
        <v>480</v>
      </c>
      <c r="D481" s="2" t="s">
        <v>595</v>
      </c>
      <c r="E481">
        <f>YEAR(Orders[[#This Row],[Order_Date]])</f>
        <v>2022</v>
      </c>
      <c r="F481">
        <f>MONTH(Orders[[#This Row],[Order_Date]])</f>
        <v>10</v>
      </c>
      <c r="G481" s="2" t="s">
        <v>118</v>
      </c>
      <c r="H481" t="s">
        <v>962</v>
      </c>
      <c r="I481" t="s">
        <v>14</v>
      </c>
      <c r="J481" t="s">
        <v>33</v>
      </c>
      <c r="K481" t="s">
        <v>27</v>
      </c>
      <c r="L481" t="s">
        <v>17</v>
      </c>
      <c r="M481" s="1">
        <v>8044.23</v>
      </c>
      <c r="N481" s="1">
        <v>1362.64</v>
      </c>
      <c r="O481">
        <v>7.0000000000000007E-2</v>
      </c>
    </row>
    <row r="482" spans="1:15" x14ac:dyDescent="0.3">
      <c r="A482" t="str">
        <f xml:space="preserve"> _xlfn.XLOOKUP(H482, 'Customers'!B:B, 'Customers'!A:A)</f>
        <v>CUST_389</v>
      </c>
      <c r="B482" t="str">
        <f>_xlfn.XLOOKUP(L482, Products!C:C, Products!A:A)</f>
        <v>PROD_2</v>
      </c>
      <c r="C482">
        <v>481</v>
      </c>
      <c r="D482" s="2" t="s">
        <v>963</v>
      </c>
      <c r="E482">
        <f>YEAR(Orders[[#This Row],[Order_Date]])</f>
        <v>2023</v>
      </c>
      <c r="F482">
        <f>MONTH(Orders[[#This Row],[Order_Date]])</f>
        <v>3</v>
      </c>
      <c r="G482" s="2" t="s">
        <v>839</v>
      </c>
      <c r="H482" t="s">
        <v>964</v>
      </c>
      <c r="I482" t="s">
        <v>14</v>
      </c>
      <c r="J482" t="s">
        <v>15</v>
      </c>
      <c r="K482" t="s">
        <v>16</v>
      </c>
      <c r="L482" t="s">
        <v>23</v>
      </c>
      <c r="M482" s="1">
        <v>7088.98</v>
      </c>
      <c r="N482" s="1">
        <v>-39.28</v>
      </c>
      <c r="O482">
        <v>0.16</v>
      </c>
    </row>
    <row r="483" spans="1:15" x14ac:dyDescent="0.3">
      <c r="A483" t="str">
        <f xml:space="preserve"> _xlfn.XLOOKUP(H483, 'Customers'!B:B, 'Customers'!A:A)</f>
        <v>CUST_311</v>
      </c>
      <c r="B483" t="str">
        <f>_xlfn.XLOOKUP(L483, Products!C:C, Products!A:A)</f>
        <v>PROD_1</v>
      </c>
      <c r="C483">
        <v>482</v>
      </c>
      <c r="D483" s="2" t="s">
        <v>54</v>
      </c>
      <c r="E483">
        <f>YEAR(Orders[[#This Row],[Order_Date]])</f>
        <v>2022</v>
      </c>
      <c r="F483">
        <f>MONTH(Orders[[#This Row],[Order_Date]])</f>
        <v>2</v>
      </c>
      <c r="G483" s="2" t="s">
        <v>856</v>
      </c>
      <c r="H483" t="s">
        <v>813</v>
      </c>
      <c r="I483" t="s">
        <v>21</v>
      </c>
      <c r="J483" t="s">
        <v>15</v>
      </c>
      <c r="K483" t="s">
        <v>27</v>
      </c>
      <c r="L483" t="s">
        <v>17</v>
      </c>
      <c r="M483" s="1">
        <v>3468.84</v>
      </c>
      <c r="N483" s="1">
        <v>-197.72</v>
      </c>
      <c r="O483">
        <v>0.15</v>
      </c>
    </row>
    <row r="484" spans="1:15" x14ac:dyDescent="0.3">
      <c r="A484" t="str">
        <f xml:space="preserve"> _xlfn.XLOOKUP(H484, 'Customers'!B:B, 'Customers'!A:A)</f>
        <v>CUST_390</v>
      </c>
      <c r="B484" t="str">
        <f>_xlfn.XLOOKUP(L484, Products!C:C, Products!A:A)</f>
        <v>PROD_2</v>
      </c>
      <c r="C484">
        <v>483</v>
      </c>
      <c r="D484" s="2" t="s">
        <v>176</v>
      </c>
      <c r="E484">
        <f>YEAR(Orders[[#This Row],[Order_Date]])</f>
        <v>2023</v>
      </c>
      <c r="F484">
        <f>MONTH(Orders[[#This Row],[Order_Date]])</f>
        <v>7</v>
      </c>
      <c r="G484" s="2" t="s">
        <v>965</v>
      </c>
      <c r="H484" t="s">
        <v>966</v>
      </c>
      <c r="I484" t="s">
        <v>21</v>
      </c>
      <c r="J484" t="s">
        <v>22</v>
      </c>
      <c r="K484" t="s">
        <v>16</v>
      </c>
      <c r="L484" t="s">
        <v>23</v>
      </c>
      <c r="M484" s="1">
        <v>2708.18</v>
      </c>
      <c r="N484" s="1">
        <v>704.96</v>
      </c>
      <c r="O484">
        <v>0.05</v>
      </c>
    </row>
    <row r="485" spans="1:15" x14ac:dyDescent="0.3">
      <c r="A485" t="str">
        <f xml:space="preserve"> _xlfn.XLOOKUP(H485, 'Customers'!B:B, 'Customers'!A:A)</f>
        <v>CUST_391</v>
      </c>
      <c r="B485" t="str">
        <f>_xlfn.XLOOKUP(L485, Products!C:C, Products!A:A)</f>
        <v>PROD_2</v>
      </c>
      <c r="C485">
        <v>484</v>
      </c>
      <c r="D485" s="2" t="s">
        <v>571</v>
      </c>
      <c r="E485">
        <f>YEAR(Orders[[#This Row],[Order_Date]])</f>
        <v>2023</v>
      </c>
      <c r="F485">
        <f>MONTH(Orders[[#This Row],[Order_Date]])</f>
        <v>6</v>
      </c>
      <c r="G485" s="2" t="s">
        <v>56</v>
      </c>
      <c r="H485" t="s">
        <v>967</v>
      </c>
      <c r="I485" t="s">
        <v>32</v>
      </c>
      <c r="J485" t="s">
        <v>65</v>
      </c>
      <c r="K485" t="s">
        <v>16</v>
      </c>
      <c r="L485" t="s">
        <v>23</v>
      </c>
      <c r="M485" s="1">
        <v>8849.9599999999991</v>
      </c>
      <c r="N485" s="1">
        <v>24.25</v>
      </c>
      <c r="O485">
        <v>0.05</v>
      </c>
    </row>
    <row r="486" spans="1:15" x14ac:dyDescent="0.3">
      <c r="A486" t="str">
        <f xml:space="preserve"> _xlfn.XLOOKUP(H486, 'Customers'!B:B, 'Customers'!A:A)</f>
        <v>CUST_392</v>
      </c>
      <c r="B486" t="str">
        <f>_xlfn.XLOOKUP(L486, Products!C:C, Products!A:A)</f>
        <v>PROD_8</v>
      </c>
      <c r="C486">
        <v>485</v>
      </c>
      <c r="D486" s="2" t="s">
        <v>799</v>
      </c>
      <c r="E486">
        <f>YEAR(Orders[[#This Row],[Order_Date]])</f>
        <v>2023</v>
      </c>
      <c r="F486">
        <f>MONTH(Orders[[#This Row],[Order_Date]])</f>
        <v>10</v>
      </c>
      <c r="G486" s="2" t="s">
        <v>181</v>
      </c>
      <c r="H486" t="s">
        <v>968</v>
      </c>
      <c r="I486" t="s">
        <v>21</v>
      </c>
      <c r="J486" t="s">
        <v>22</v>
      </c>
      <c r="K486" t="s">
        <v>27</v>
      </c>
      <c r="L486" t="s">
        <v>73</v>
      </c>
      <c r="M486" s="1">
        <v>9186.91</v>
      </c>
      <c r="N486" s="1">
        <v>2301.12</v>
      </c>
      <c r="O486">
        <v>0.22</v>
      </c>
    </row>
    <row r="487" spans="1:15" x14ac:dyDescent="0.3">
      <c r="A487" t="str">
        <f xml:space="preserve"> _xlfn.XLOOKUP(H487, 'Customers'!B:B, 'Customers'!A:A)</f>
        <v>CUST_27</v>
      </c>
      <c r="B487" t="str">
        <f>_xlfn.XLOOKUP(L487, Products!C:C, Products!A:A)</f>
        <v>PROD_4</v>
      </c>
      <c r="C487">
        <v>486</v>
      </c>
      <c r="D487" s="2" t="s">
        <v>969</v>
      </c>
      <c r="E487">
        <f>YEAR(Orders[[#This Row],[Order_Date]])</f>
        <v>2022</v>
      </c>
      <c r="F487">
        <f>MONTH(Orders[[#This Row],[Order_Date]])</f>
        <v>11</v>
      </c>
      <c r="G487" s="2" t="s">
        <v>970</v>
      </c>
      <c r="H487" t="s">
        <v>108</v>
      </c>
      <c r="I487" t="s">
        <v>14</v>
      </c>
      <c r="J487" t="s">
        <v>33</v>
      </c>
      <c r="K487" t="s">
        <v>34</v>
      </c>
      <c r="L487" t="s">
        <v>35</v>
      </c>
      <c r="M487" s="1">
        <v>4407.3</v>
      </c>
      <c r="N487" s="1">
        <v>968.26</v>
      </c>
      <c r="O487">
        <v>0.11</v>
      </c>
    </row>
    <row r="488" spans="1:15" x14ac:dyDescent="0.3">
      <c r="A488" t="str">
        <f xml:space="preserve"> _xlfn.XLOOKUP(H488, 'Customers'!B:B, 'Customers'!A:A)</f>
        <v>CUST_141</v>
      </c>
      <c r="B488" t="str">
        <f>_xlfn.XLOOKUP(L488, Products!C:C, Products!A:A)</f>
        <v>PROD_1</v>
      </c>
      <c r="C488">
        <v>487</v>
      </c>
      <c r="D488" s="2" t="s">
        <v>484</v>
      </c>
      <c r="E488">
        <f>YEAR(Orders[[#This Row],[Order_Date]])</f>
        <v>2022</v>
      </c>
      <c r="F488">
        <f>MONTH(Orders[[#This Row],[Order_Date]])</f>
        <v>12</v>
      </c>
      <c r="G488" s="2" t="s">
        <v>971</v>
      </c>
      <c r="H488" t="s">
        <v>430</v>
      </c>
      <c r="I488" t="s">
        <v>21</v>
      </c>
      <c r="J488" t="s">
        <v>33</v>
      </c>
      <c r="K488" t="s">
        <v>16</v>
      </c>
      <c r="L488" t="s">
        <v>17</v>
      </c>
      <c r="M488" s="1">
        <v>2397.69</v>
      </c>
      <c r="N488" s="1">
        <v>246.69</v>
      </c>
      <c r="O488">
        <v>0.19</v>
      </c>
    </row>
    <row r="489" spans="1:15" x14ac:dyDescent="0.3">
      <c r="A489" t="str">
        <f xml:space="preserve"> _xlfn.XLOOKUP(H489, 'Customers'!B:B, 'Customers'!A:A)</f>
        <v>CUST_168</v>
      </c>
      <c r="B489" t="str">
        <f>_xlfn.XLOOKUP(L489, Products!C:C, Products!A:A)</f>
        <v>PROD_7</v>
      </c>
      <c r="C489">
        <v>488</v>
      </c>
      <c r="D489" s="2" t="s">
        <v>740</v>
      </c>
      <c r="E489">
        <f>YEAR(Orders[[#This Row],[Order_Date]])</f>
        <v>2023</v>
      </c>
      <c r="F489">
        <f>MONTH(Orders[[#This Row],[Order_Date]])</f>
        <v>4</v>
      </c>
      <c r="G489" s="2" t="s">
        <v>972</v>
      </c>
      <c r="H489" t="s">
        <v>493</v>
      </c>
      <c r="I489" t="s">
        <v>21</v>
      </c>
      <c r="J489" t="s">
        <v>65</v>
      </c>
      <c r="K489" t="s">
        <v>16</v>
      </c>
      <c r="L489" t="s">
        <v>66</v>
      </c>
      <c r="M489" s="1">
        <v>1670.58</v>
      </c>
      <c r="N489" s="1">
        <v>223.88</v>
      </c>
      <c r="O489">
        <v>0.27</v>
      </c>
    </row>
    <row r="490" spans="1:15" x14ac:dyDescent="0.3">
      <c r="A490" t="str">
        <f xml:space="preserve"> _xlfn.XLOOKUP(H490, 'Customers'!B:B, 'Customers'!A:A)</f>
        <v>CUST_393</v>
      </c>
      <c r="B490" t="str">
        <f>_xlfn.XLOOKUP(L490, Products!C:C, Products!A:A)</f>
        <v>PROD_2</v>
      </c>
      <c r="C490">
        <v>489</v>
      </c>
      <c r="D490" s="2" t="s">
        <v>343</v>
      </c>
      <c r="E490">
        <f>YEAR(Orders[[#This Row],[Order_Date]])</f>
        <v>2023</v>
      </c>
      <c r="F490">
        <f>MONTH(Orders[[#This Row],[Order_Date]])</f>
        <v>5</v>
      </c>
      <c r="G490" s="2" t="s">
        <v>973</v>
      </c>
      <c r="H490" t="s">
        <v>974</v>
      </c>
      <c r="I490" t="s">
        <v>14</v>
      </c>
      <c r="J490" t="s">
        <v>33</v>
      </c>
      <c r="K490" t="s">
        <v>16</v>
      </c>
      <c r="L490" t="s">
        <v>23</v>
      </c>
      <c r="M490" s="1">
        <v>3683.78</v>
      </c>
      <c r="N490" s="1">
        <v>-52.29</v>
      </c>
      <c r="O490">
        <v>0.25</v>
      </c>
    </row>
    <row r="491" spans="1:15" x14ac:dyDescent="0.3">
      <c r="A491" t="str">
        <f xml:space="preserve"> _xlfn.XLOOKUP(H491, 'Customers'!B:B, 'Customers'!A:A)</f>
        <v>CUST_394</v>
      </c>
      <c r="B491" t="str">
        <f>_xlfn.XLOOKUP(L491, Products!C:C, Products!A:A)</f>
        <v>PROD_1</v>
      </c>
      <c r="C491">
        <v>490</v>
      </c>
      <c r="D491" s="2" t="s">
        <v>975</v>
      </c>
      <c r="E491">
        <f>YEAR(Orders[[#This Row],[Order_Date]])</f>
        <v>2023</v>
      </c>
      <c r="F491">
        <f>MONTH(Orders[[#This Row],[Order_Date]])</f>
        <v>6</v>
      </c>
      <c r="G491" s="2" t="s">
        <v>68</v>
      </c>
      <c r="H491" t="s">
        <v>976</v>
      </c>
      <c r="I491" t="s">
        <v>32</v>
      </c>
      <c r="J491" t="s">
        <v>22</v>
      </c>
      <c r="K491" t="s">
        <v>27</v>
      </c>
      <c r="L491" t="s">
        <v>17</v>
      </c>
      <c r="M491" s="1">
        <v>1216</v>
      </c>
      <c r="N491" s="1">
        <v>314.04000000000002</v>
      </c>
      <c r="O491">
        <v>0.11</v>
      </c>
    </row>
    <row r="492" spans="1:15" x14ac:dyDescent="0.3">
      <c r="A492" t="str">
        <f xml:space="preserve"> _xlfn.XLOOKUP(H492, 'Customers'!B:B, 'Customers'!A:A)</f>
        <v>CUST_354</v>
      </c>
      <c r="B492" t="str">
        <f>_xlfn.XLOOKUP(L492, Products!C:C, Products!A:A)</f>
        <v>PROD_6</v>
      </c>
      <c r="C492">
        <v>491</v>
      </c>
      <c r="D492" s="2" t="s">
        <v>168</v>
      </c>
      <c r="E492">
        <f>YEAR(Orders[[#This Row],[Order_Date]])</f>
        <v>2022</v>
      </c>
      <c r="F492">
        <f>MONTH(Orders[[#This Row],[Order_Date]])</f>
        <v>9</v>
      </c>
      <c r="G492" s="2" t="s">
        <v>814</v>
      </c>
      <c r="H492" t="s">
        <v>895</v>
      </c>
      <c r="I492" t="s">
        <v>14</v>
      </c>
      <c r="J492" t="s">
        <v>65</v>
      </c>
      <c r="K492" t="s">
        <v>34</v>
      </c>
      <c r="L492" t="s">
        <v>52</v>
      </c>
      <c r="M492" s="1">
        <v>2369.4499999999998</v>
      </c>
      <c r="N492" s="1">
        <v>596.54</v>
      </c>
      <c r="O492">
        <v>0.19</v>
      </c>
    </row>
    <row r="493" spans="1:15" x14ac:dyDescent="0.3">
      <c r="A493" t="str">
        <f xml:space="preserve"> _xlfn.XLOOKUP(H493, 'Customers'!B:B, 'Customers'!A:A)</f>
        <v>CUST_395</v>
      </c>
      <c r="B493" t="str">
        <f>_xlfn.XLOOKUP(L493, Products!C:C, Products!A:A)</f>
        <v>PROD_1</v>
      </c>
      <c r="C493">
        <v>492</v>
      </c>
      <c r="D493" s="2" t="s">
        <v>295</v>
      </c>
      <c r="E493">
        <f>YEAR(Orders[[#This Row],[Order_Date]])</f>
        <v>2022</v>
      </c>
      <c r="F493">
        <f>MONTH(Orders[[#This Row],[Order_Date]])</f>
        <v>7</v>
      </c>
      <c r="G493" s="2" t="s">
        <v>130</v>
      </c>
      <c r="H493" t="s">
        <v>977</v>
      </c>
      <c r="I493" t="s">
        <v>14</v>
      </c>
      <c r="J493" t="s">
        <v>33</v>
      </c>
      <c r="K493" t="s">
        <v>27</v>
      </c>
      <c r="L493" t="s">
        <v>17</v>
      </c>
      <c r="M493" s="1">
        <v>3895.5</v>
      </c>
      <c r="N493" s="1">
        <v>229.51</v>
      </c>
      <c r="O493">
        <v>0.23</v>
      </c>
    </row>
    <row r="494" spans="1:15" x14ac:dyDescent="0.3">
      <c r="A494" t="str">
        <f xml:space="preserve"> _xlfn.XLOOKUP(H494, 'Customers'!B:B, 'Customers'!A:A)</f>
        <v>CUST_396</v>
      </c>
      <c r="B494" t="str">
        <f>_xlfn.XLOOKUP(L494, Products!C:C, Products!A:A)</f>
        <v>PROD_1</v>
      </c>
      <c r="C494">
        <v>493</v>
      </c>
      <c r="D494" s="2" t="s">
        <v>841</v>
      </c>
      <c r="E494">
        <f>YEAR(Orders[[#This Row],[Order_Date]])</f>
        <v>2023</v>
      </c>
      <c r="F494">
        <f>MONTH(Orders[[#This Row],[Order_Date]])</f>
        <v>10</v>
      </c>
      <c r="G494" s="2" t="s">
        <v>182</v>
      </c>
      <c r="H494" t="s">
        <v>978</v>
      </c>
      <c r="I494" t="s">
        <v>32</v>
      </c>
      <c r="J494" t="s">
        <v>65</v>
      </c>
      <c r="K494" t="s">
        <v>27</v>
      </c>
      <c r="L494" t="s">
        <v>17</v>
      </c>
      <c r="M494" s="1">
        <v>5368.5</v>
      </c>
      <c r="N494" s="1">
        <v>1083.03</v>
      </c>
      <c r="O494">
        <v>0.28999999999999998</v>
      </c>
    </row>
    <row r="495" spans="1:15" x14ac:dyDescent="0.3">
      <c r="A495" t="str">
        <f xml:space="preserve"> _xlfn.XLOOKUP(H495, 'Customers'!B:B, 'Customers'!A:A)</f>
        <v>CUST_397</v>
      </c>
      <c r="B495" t="str">
        <f>_xlfn.XLOOKUP(L495, Products!C:C, Products!A:A)</f>
        <v>PROD_1</v>
      </c>
      <c r="C495">
        <v>494</v>
      </c>
      <c r="D495" s="2" t="s">
        <v>386</v>
      </c>
      <c r="E495">
        <f>YEAR(Orders[[#This Row],[Order_Date]])</f>
        <v>2022</v>
      </c>
      <c r="F495">
        <f>MONTH(Orders[[#This Row],[Order_Date]])</f>
        <v>11</v>
      </c>
      <c r="G495" s="2" t="s">
        <v>97</v>
      </c>
      <c r="H495" t="s">
        <v>979</v>
      </c>
      <c r="I495" t="s">
        <v>14</v>
      </c>
      <c r="J495" t="s">
        <v>15</v>
      </c>
      <c r="K495" t="s">
        <v>16</v>
      </c>
      <c r="L495" t="s">
        <v>17</v>
      </c>
      <c r="M495" s="1">
        <v>6337.78</v>
      </c>
      <c r="N495" s="1">
        <v>1242.76</v>
      </c>
      <c r="O495">
        <v>0.13</v>
      </c>
    </row>
    <row r="496" spans="1:15" x14ac:dyDescent="0.3">
      <c r="A496" t="str">
        <f xml:space="preserve"> _xlfn.XLOOKUP(H496, 'Customers'!B:B, 'Customers'!A:A)</f>
        <v>CUST_398</v>
      </c>
      <c r="B496" t="str">
        <f>_xlfn.XLOOKUP(L496, Products!C:C, Products!A:A)</f>
        <v>PROD_4</v>
      </c>
      <c r="C496">
        <v>495</v>
      </c>
      <c r="D496" s="2" t="s">
        <v>980</v>
      </c>
      <c r="E496">
        <f>YEAR(Orders[[#This Row],[Order_Date]])</f>
        <v>2023</v>
      </c>
      <c r="F496">
        <f>MONTH(Orders[[#This Row],[Order_Date]])</f>
        <v>7</v>
      </c>
      <c r="G496" s="2" t="s">
        <v>349</v>
      </c>
      <c r="H496" t="s">
        <v>981</v>
      </c>
      <c r="I496" t="s">
        <v>32</v>
      </c>
      <c r="J496" t="s">
        <v>15</v>
      </c>
      <c r="K496" t="s">
        <v>34</v>
      </c>
      <c r="L496" t="s">
        <v>35</v>
      </c>
      <c r="M496" s="1">
        <v>673.48</v>
      </c>
      <c r="N496" s="1">
        <v>107.42</v>
      </c>
      <c r="O496">
        <v>0.02</v>
      </c>
    </row>
    <row r="497" spans="1:15" x14ac:dyDescent="0.3">
      <c r="A497" t="str">
        <f xml:space="preserve"> _xlfn.XLOOKUP(H497, 'Customers'!B:B, 'Customers'!A:A)</f>
        <v>CUST_399</v>
      </c>
      <c r="B497" t="str">
        <f>_xlfn.XLOOKUP(L497, Products!C:C, Products!A:A)</f>
        <v>PROD_3</v>
      </c>
      <c r="C497">
        <v>496</v>
      </c>
      <c r="D497" s="2" t="s">
        <v>24</v>
      </c>
      <c r="E497">
        <f>YEAR(Orders[[#This Row],[Order_Date]])</f>
        <v>2023</v>
      </c>
      <c r="F497">
        <f>MONTH(Orders[[#This Row],[Order_Date]])</f>
        <v>1</v>
      </c>
      <c r="G497" s="2" t="s">
        <v>641</v>
      </c>
      <c r="H497" t="s">
        <v>982</v>
      </c>
      <c r="I497" t="s">
        <v>32</v>
      </c>
      <c r="J497" t="s">
        <v>15</v>
      </c>
      <c r="K497" t="s">
        <v>27</v>
      </c>
      <c r="L497" t="s">
        <v>28</v>
      </c>
      <c r="M497" s="1">
        <v>6935.97</v>
      </c>
      <c r="N497" s="1">
        <v>528.66</v>
      </c>
      <c r="O497">
        <v>0.2</v>
      </c>
    </row>
    <row r="498" spans="1:15" x14ac:dyDescent="0.3">
      <c r="A498" t="str">
        <f xml:space="preserve"> _xlfn.XLOOKUP(H498, 'Customers'!B:B, 'Customers'!A:A)</f>
        <v>CUST_400</v>
      </c>
      <c r="B498" t="str">
        <f>_xlfn.XLOOKUP(L498, Products!C:C, Products!A:A)</f>
        <v>PROD_6</v>
      </c>
      <c r="C498">
        <v>497</v>
      </c>
      <c r="D498" s="2" t="s">
        <v>819</v>
      </c>
      <c r="E498">
        <f>YEAR(Orders[[#This Row],[Order_Date]])</f>
        <v>2023</v>
      </c>
      <c r="F498">
        <f>MONTH(Orders[[#This Row],[Order_Date]])</f>
        <v>10</v>
      </c>
      <c r="G498" s="2" t="s">
        <v>181</v>
      </c>
      <c r="H498" t="s">
        <v>983</v>
      </c>
      <c r="I498" t="s">
        <v>32</v>
      </c>
      <c r="J498" t="s">
        <v>22</v>
      </c>
      <c r="K498" t="s">
        <v>34</v>
      </c>
      <c r="L498" t="s">
        <v>52</v>
      </c>
      <c r="M498" s="1">
        <v>8890.8700000000008</v>
      </c>
      <c r="N498" s="1">
        <v>343.65</v>
      </c>
      <c r="O498">
        <v>0.05</v>
      </c>
    </row>
    <row r="499" spans="1:15" x14ac:dyDescent="0.3">
      <c r="A499" t="str">
        <f xml:space="preserve"> _xlfn.XLOOKUP(H499, 'Customers'!B:B, 'Customers'!A:A)</f>
        <v>CUST_401</v>
      </c>
      <c r="B499" t="str">
        <f>_xlfn.XLOOKUP(L499, Products!C:C, Products!A:A)</f>
        <v>PROD_2</v>
      </c>
      <c r="C499">
        <v>498</v>
      </c>
      <c r="D499" s="2" t="s">
        <v>820</v>
      </c>
      <c r="E499">
        <f>YEAR(Orders[[#This Row],[Order_Date]])</f>
        <v>2023</v>
      </c>
      <c r="F499">
        <f>MONTH(Orders[[#This Row],[Order_Date]])</f>
        <v>11</v>
      </c>
      <c r="G499" s="2" t="s">
        <v>984</v>
      </c>
      <c r="H499" t="s">
        <v>985</v>
      </c>
      <c r="I499" t="s">
        <v>21</v>
      </c>
      <c r="J499" t="s">
        <v>15</v>
      </c>
      <c r="K499" t="s">
        <v>16</v>
      </c>
      <c r="L499" t="s">
        <v>23</v>
      </c>
      <c r="M499" s="1">
        <v>5268.75</v>
      </c>
      <c r="N499" s="1">
        <v>8.5299999999999994</v>
      </c>
      <c r="O499">
        <v>0.28999999999999998</v>
      </c>
    </row>
    <row r="500" spans="1:15" x14ac:dyDescent="0.3">
      <c r="A500" t="str">
        <f xml:space="preserve"> _xlfn.XLOOKUP(H500, 'Customers'!B:B, 'Customers'!A:A)</f>
        <v>CUST_158</v>
      </c>
      <c r="B500" t="str">
        <f>_xlfn.XLOOKUP(L500, Products!C:C, Products!A:A)</f>
        <v>PROD_5</v>
      </c>
      <c r="C500">
        <v>499</v>
      </c>
      <c r="D500" s="2" t="s">
        <v>407</v>
      </c>
      <c r="E500">
        <f>YEAR(Orders[[#This Row],[Order_Date]])</f>
        <v>2022</v>
      </c>
      <c r="F500">
        <f>MONTH(Orders[[#This Row],[Order_Date]])</f>
        <v>11</v>
      </c>
      <c r="G500" s="2" t="s">
        <v>986</v>
      </c>
      <c r="H500" t="s">
        <v>465</v>
      </c>
      <c r="I500" t="s">
        <v>14</v>
      </c>
      <c r="J500" t="s">
        <v>33</v>
      </c>
      <c r="K500" t="s">
        <v>34</v>
      </c>
      <c r="L500" t="s">
        <v>39</v>
      </c>
      <c r="M500" s="1">
        <v>9042.6</v>
      </c>
      <c r="N500" s="1">
        <v>-73.900000000000006</v>
      </c>
      <c r="O500">
        <v>7.0000000000000007E-2</v>
      </c>
    </row>
    <row r="501" spans="1:15" x14ac:dyDescent="0.3">
      <c r="A501" t="str">
        <f xml:space="preserve"> _xlfn.XLOOKUP(H501, 'Customers'!B:B, 'Customers'!A:A)</f>
        <v>CUST_402</v>
      </c>
      <c r="B501" t="str">
        <f>_xlfn.XLOOKUP(L501, Products!C:C, Products!A:A)</f>
        <v>PROD_5</v>
      </c>
      <c r="C501">
        <v>500</v>
      </c>
      <c r="D501" s="2" t="s">
        <v>605</v>
      </c>
      <c r="E501">
        <f>YEAR(Orders[[#This Row],[Order_Date]])</f>
        <v>2022</v>
      </c>
      <c r="F501">
        <f>MONTH(Orders[[#This Row],[Order_Date]])</f>
        <v>5</v>
      </c>
      <c r="G501" s="2" t="s">
        <v>686</v>
      </c>
      <c r="H501" t="s">
        <v>987</v>
      </c>
      <c r="I501" t="s">
        <v>21</v>
      </c>
      <c r="J501" t="s">
        <v>22</v>
      </c>
      <c r="K501" t="s">
        <v>34</v>
      </c>
      <c r="L501" t="s">
        <v>39</v>
      </c>
      <c r="M501" s="1">
        <v>314.27999999999997</v>
      </c>
      <c r="N501" s="1">
        <v>-12.31</v>
      </c>
      <c r="O501">
        <v>0.14000000000000001</v>
      </c>
    </row>
    <row r="502" spans="1:15" x14ac:dyDescent="0.3">
      <c r="A502" t="str">
        <f xml:space="preserve"> _xlfn.XLOOKUP(H502, 'Customers'!B:B, 'Customers'!A:A)</f>
        <v>CUST_2</v>
      </c>
      <c r="B502" t="str">
        <f>_xlfn.XLOOKUP(L502, Products!C:C, Products!A:A)</f>
        <v>PROD_8</v>
      </c>
      <c r="C502">
        <v>501</v>
      </c>
      <c r="D502" s="2" t="s">
        <v>556</v>
      </c>
      <c r="E502">
        <f>YEAR(Orders[[#This Row],[Order_Date]])</f>
        <v>2022</v>
      </c>
      <c r="F502">
        <f>MONTH(Orders[[#This Row],[Order_Date]])</f>
        <v>4</v>
      </c>
      <c r="G502" s="2" t="s">
        <v>327</v>
      </c>
      <c r="H502" t="s">
        <v>20</v>
      </c>
      <c r="I502" t="s">
        <v>32</v>
      </c>
      <c r="J502" t="s">
        <v>15</v>
      </c>
      <c r="K502" t="s">
        <v>27</v>
      </c>
      <c r="L502" t="s">
        <v>73</v>
      </c>
      <c r="M502" s="1">
        <v>2426.4699999999998</v>
      </c>
      <c r="N502" s="1">
        <v>-154.5</v>
      </c>
      <c r="O502">
        <v>7.0000000000000007E-2</v>
      </c>
    </row>
    <row r="503" spans="1:15" x14ac:dyDescent="0.3">
      <c r="A503" t="str">
        <f xml:space="preserve"> _xlfn.XLOOKUP(H503, 'Customers'!B:B, 'Customers'!A:A)</f>
        <v>CUST_403</v>
      </c>
      <c r="B503" t="str">
        <f>_xlfn.XLOOKUP(L503, Products!C:C, Products!A:A)</f>
        <v>PROD_2</v>
      </c>
      <c r="C503">
        <v>502</v>
      </c>
      <c r="D503" s="2" t="s">
        <v>345</v>
      </c>
      <c r="E503">
        <f>YEAR(Orders[[#This Row],[Order_Date]])</f>
        <v>2023</v>
      </c>
      <c r="F503">
        <f>MONTH(Orders[[#This Row],[Order_Date]])</f>
        <v>2</v>
      </c>
      <c r="G503" s="2" t="s">
        <v>667</v>
      </c>
      <c r="H503" t="s">
        <v>988</v>
      </c>
      <c r="I503" t="s">
        <v>32</v>
      </c>
      <c r="J503" t="s">
        <v>65</v>
      </c>
      <c r="K503" t="s">
        <v>16</v>
      </c>
      <c r="L503" t="s">
        <v>23</v>
      </c>
      <c r="M503" s="1">
        <v>5979.46</v>
      </c>
      <c r="N503" s="1">
        <v>-322.5</v>
      </c>
      <c r="O503">
        <v>0.17</v>
      </c>
    </row>
    <row r="504" spans="1:15" x14ac:dyDescent="0.3">
      <c r="A504" t="str">
        <f xml:space="preserve"> _xlfn.XLOOKUP(H504, 'Customers'!B:B, 'Customers'!A:A)</f>
        <v>CUST_404</v>
      </c>
      <c r="B504" t="str">
        <f>_xlfn.XLOOKUP(L504, Products!C:C, Products!A:A)</f>
        <v>PROD_5</v>
      </c>
      <c r="C504">
        <v>503</v>
      </c>
      <c r="D504" s="2" t="s">
        <v>490</v>
      </c>
      <c r="E504">
        <f>YEAR(Orders[[#This Row],[Order_Date]])</f>
        <v>2023</v>
      </c>
      <c r="F504">
        <f>MONTH(Orders[[#This Row],[Order_Date]])</f>
        <v>1</v>
      </c>
      <c r="G504" s="2" t="s">
        <v>62</v>
      </c>
      <c r="H504" t="s">
        <v>989</v>
      </c>
      <c r="I504" t="s">
        <v>32</v>
      </c>
      <c r="J504" t="s">
        <v>65</v>
      </c>
      <c r="K504" t="s">
        <v>34</v>
      </c>
      <c r="L504" t="s">
        <v>39</v>
      </c>
      <c r="M504" s="1">
        <v>3056.31</v>
      </c>
      <c r="N504" s="1">
        <v>500.84</v>
      </c>
      <c r="O504">
        <v>0.03</v>
      </c>
    </row>
    <row r="505" spans="1:15" x14ac:dyDescent="0.3">
      <c r="A505" t="str">
        <f xml:space="preserve"> _xlfn.XLOOKUP(H505, 'Customers'!B:B, 'Customers'!A:A)</f>
        <v>CUST_178</v>
      </c>
      <c r="B505" t="str">
        <f>_xlfn.XLOOKUP(L505, Products!C:C, Products!A:A)</f>
        <v>PROD_2</v>
      </c>
      <c r="C505">
        <v>504</v>
      </c>
      <c r="D505" s="2" t="s">
        <v>316</v>
      </c>
      <c r="E505">
        <f>YEAR(Orders[[#This Row],[Order_Date]])</f>
        <v>2022</v>
      </c>
      <c r="F505">
        <f>MONTH(Orders[[#This Row],[Order_Date]])</f>
        <v>9</v>
      </c>
      <c r="G505" s="2" t="s">
        <v>953</v>
      </c>
      <c r="H505" t="s">
        <v>520</v>
      </c>
      <c r="I505" t="s">
        <v>32</v>
      </c>
      <c r="J505" t="s">
        <v>65</v>
      </c>
      <c r="K505" t="s">
        <v>16</v>
      </c>
      <c r="L505" t="s">
        <v>23</v>
      </c>
      <c r="M505" s="1">
        <v>9310.85</v>
      </c>
      <c r="N505" s="1">
        <v>907.76</v>
      </c>
      <c r="O505">
        <v>0.03</v>
      </c>
    </row>
    <row r="506" spans="1:15" x14ac:dyDescent="0.3">
      <c r="A506" t="str">
        <f xml:space="preserve"> _xlfn.XLOOKUP(H506, 'Customers'!B:B, 'Customers'!A:A)</f>
        <v>CUST_405</v>
      </c>
      <c r="B506" t="str">
        <f>_xlfn.XLOOKUP(L506, Products!C:C, Products!A:A)</f>
        <v>PROD_1</v>
      </c>
      <c r="C506">
        <v>505</v>
      </c>
      <c r="D506" s="2" t="s">
        <v>368</v>
      </c>
      <c r="E506">
        <f>YEAR(Orders[[#This Row],[Order_Date]])</f>
        <v>2023</v>
      </c>
      <c r="F506">
        <f>MONTH(Orders[[#This Row],[Order_Date]])</f>
        <v>1</v>
      </c>
      <c r="G506" s="2" t="s">
        <v>395</v>
      </c>
      <c r="H506" t="s">
        <v>990</v>
      </c>
      <c r="I506" t="s">
        <v>14</v>
      </c>
      <c r="J506" t="s">
        <v>15</v>
      </c>
      <c r="K506" t="s">
        <v>27</v>
      </c>
      <c r="L506" t="s">
        <v>17</v>
      </c>
      <c r="M506" s="1">
        <v>4995.76</v>
      </c>
      <c r="N506" s="1">
        <v>70.819999999999993</v>
      </c>
      <c r="O506">
        <v>0.23</v>
      </c>
    </row>
    <row r="507" spans="1:15" x14ac:dyDescent="0.3">
      <c r="A507" t="str">
        <f xml:space="preserve"> _xlfn.XLOOKUP(H507, 'Customers'!B:B, 'Customers'!A:A)</f>
        <v>CUST_406</v>
      </c>
      <c r="B507" t="str">
        <f>_xlfn.XLOOKUP(L507, Products!C:C, Products!A:A)</f>
        <v>PROD_2</v>
      </c>
      <c r="C507">
        <v>506</v>
      </c>
      <c r="D507" s="2" t="s">
        <v>991</v>
      </c>
      <c r="E507">
        <f>YEAR(Orders[[#This Row],[Order_Date]])</f>
        <v>2023</v>
      </c>
      <c r="F507">
        <f>MONTH(Orders[[#This Row],[Order_Date]])</f>
        <v>6</v>
      </c>
      <c r="G507" s="2" t="s">
        <v>172</v>
      </c>
      <c r="H507" t="s">
        <v>992</v>
      </c>
      <c r="I507" t="s">
        <v>14</v>
      </c>
      <c r="J507" t="s">
        <v>33</v>
      </c>
      <c r="K507" t="s">
        <v>16</v>
      </c>
      <c r="L507" t="s">
        <v>23</v>
      </c>
      <c r="M507" s="1">
        <v>1723.67</v>
      </c>
      <c r="N507" s="1">
        <v>-149.32</v>
      </c>
      <c r="O507">
        <v>0.19</v>
      </c>
    </row>
    <row r="508" spans="1:15" x14ac:dyDescent="0.3">
      <c r="A508" t="str">
        <f xml:space="preserve"> _xlfn.XLOOKUP(H508, 'Customers'!B:B, 'Customers'!A:A)</f>
        <v>CUST_407</v>
      </c>
      <c r="B508" t="str">
        <f>_xlfn.XLOOKUP(L508, Products!C:C, Products!A:A)</f>
        <v>PROD_6</v>
      </c>
      <c r="C508">
        <v>507</v>
      </c>
      <c r="D508" s="2" t="s">
        <v>916</v>
      </c>
      <c r="E508">
        <f>YEAR(Orders[[#This Row],[Order_Date]])</f>
        <v>2023</v>
      </c>
      <c r="F508">
        <f>MONTH(Orders[[#This Row],[Order_Date]])</f>
        <v>7</v>
      </c>
      <c r="G508" s="2" t="s">
        <v>480</v>
      </c>
      <c r="H508" t="s">
        <v>993</v>
      </c>
      <c r="I508" t="s">
        <v>21</v>
      </c>
      <c r="J508" t="s">
        <v>33</v>
      </c>
      <c r="K508" t="s">
        <v>34</v>
      </c>
      <c r="L508" t="s">
        <v>52</v>
      </c>
      <c r="M508" s="1">
        <v>2841.16</v>
      </c>
      <c r="N508" s="1">
        <v>781.83</v>
      </c>
      <c r="O508">
        <v>0.08</v>
      </c>
    </row>
    <row r="509" spans="1:15" x14ac:dyDescent="0.3">
      <c r="A509" t="str">
        <f xml:space="preserve"> _xlfn.XLOOKUP(H509, 'Customers'!B:B, 'Customers'!A:A)</f>
        <v>CUST_408</v>
      </c>
      <c r="B509" t="str">
        <f>_xlfn.XLOOKUP(L509, Products!C:C, Products!A:A)</f>
        <v>PROD_7</v>
      </c>
      <c r="C509">
        <v>508</v>
      </c>
      <c r="D509" s="2" t="s">
        <v>177</v>
      </c>
      <c r="E509">
        <f>YEAR(Orders[[#This Row],[Order_Date]])</f>
        <v>2023</v>
      </c>
      <c r="F509">
        <f>MONTH(Orders[[#This Row],[Order_Date]])</f>
        <v>7</v>
      </c>
      <c r="G509" s="2" t="s">
        <v>994</v>
      </c>
      <c r="H509" t="s">
        <v>995</v>
      </c>
      <c r="I509" t="s">
        <v>21</v>
      </c>
      <c r="J509" t="s">
        <v>15</v>
      </c>
      <c r="K509" t="s">
        <v>16</v>
      </c>
      <c r="L509" t="s">
        <v>66</v>
      </c>
      <c r="M509" s="1">
        <v>4160.49</v>
      </c>
      <c r="N509" s="1">
        <v>61.9</v>
      </c>
      <c r="O509">
        <v>0.17</v>
      </c>
    </row>
    <row r="510" spans="1:15" x14ac:dyDescent="0.3">
      <c r="A510" t="str">
        <f xml:space="preserve"> _xlfn.XLOOKUP(H510, 'Customers'!B:B, 'Customers'!A:A)</f>
        <v>CUST_206</v>
      </c>
      <c r="B510" t="str">
        <f>_xlfn.XLOOKUP(L510, Products!C:C, Products!A:A)</f>
        <v>PROD_8</v>
      </c>
      <c r="C510">
        <v>509</v>
      </c>
      <c r="D510" s="2" t="s">
        <v>270</v>
      </c>
      <c r="E510">
        <f>YEAR(Orders[[#This Row],[Order_Date]])</f>
        <v>2022</v>
      </c>
      <c r="F510">
        <f>MONTH(Orders[[#This Row],[Order_Date]])</f>
        <v>2</v>
      </c>
      <c r="G510" s="2" t="s">
        <v>856</v>
      </c>
      <c r="H510" t="s">
        <v>589</v>
      </c>
      <c r="I510" t="s">
        <v>32</v>
      </c>
      <c r="J510" t="s">
        <v>22</v>
      </c>
      <c r="K510" t="s">
        <v>27</v>
      </c>
      <c r="L510" t="s">
        <v>73</v>
      </c>
      <c r="M510" s="1">
        <v>4141.71</v>
      </c>
      <c r="N510" s="1">
        <v>559.88</v>
      </c>
      <c r="O510">
        <v>7.0000000000000007E-2</v>
      </c>
    </row>
    <row r="511" spans="1:15" x14ac:dyDescent="0.3">
      <c r="A511" t="str">
        <f xml:space="preserve"> _xlfn.XLOOKUP(H511, 'Customers'!B:B, 'Customers'!A:A)</f>
        <v>CUST_269</v>
      </c>
      <c r="B511" t="str">
        <f>_xlfn.XLOOKUP(L511, Products!C:C, Products!A:A)</f>
        <v>PROD_4</v>
      </c>
      <c r="C511">
        <v>510</v>
      </c>
      <c r="D511" s="2" t="s">
        <v>258</v>
      </c>
      <c r="E511">
        <f>YEAR(Orders[[#This Row],[Order_Date]])</f>
        <v>2023</v>
      </c>
      <c r="F511">
        <f>MONTH(Orders[[#This Row],[Order_Date]])</f>
        <v>12</v>
      </c>
      <c r="G511" s="2" t="s">
        <v>659</v>
      </c>
      <c r="H511" t="s">
        <v>725</v>
      </c>
      <c r="I511" t="s">
        <v>21</v>
      </c>
      <c r="J511" t="s">
        <v>33</v>
      </c>
      <c r="K511" t="s">
        <v>34</v>
      </c>
      <c r="L511" t="s">
        <v>35</v>
      </c>
      <c r="M511" s="1">
        <v>8086.1</v>
      </c>
      <c r="N511" s="1">
        <v>-73.42</v>
      </c>
      <c r="O511">
        <v>0.13</v>
      </c>
    </row>
    <row r="512" spans="1:15" x14ac:dyDescent="0.3">
      <c r="A512" t="str">
        <f xml:space="preserve"> _xlfn.XLOOKUP(H512, 'Customers'!B:B, 'Customers'!A:A)</f>
        <v>CUST_409</v>
      </c>
      <c r="B512" t="str">
        <f>_xlfn.XLOOKUP(L512, Products!C:C, Products!A:A)</f>
        <v>PROD_2</v>
      </c>
      <c r="C512">
        <v>511</v>
      </c>
      <c r="D512" s="2" t="s">
        <v>71</v>
      </c>
      <c r="E512">
        <f>YEAR(Orders[[#This Row],[Order_Date]])</f>
        <v>2022</v>
      </c>
      <c r="F512">
        <f>MONTH(Orders[[#This Row],[Order_Date]])</f>
        <v>4</v>
      </c>
      <c r="G512" s="2" t="s">
        <v>327</v>
      </c>
      <c r="H512" t="s">
        <v>996</v>
      </c>
      <c r="I512" t="s">
        <v>32</v>
      </c>
      <c r="J512" t="s">
        <v>33</v>
      </c>
      <c r="K512" t="s">
        <v>16</v>
      </c>
      <c r="L512" t="s">
        <v>23</v>
      </c>
      <c r="M512" s="1">
        <v>6700.96</v>
      </c>
      <c r="N512" s="1">
        <v>1968.09</v>
      </c>
      <c r="O512">
        <v>0</v>
      </c>
    </row>
    <row r="513" spans="1:15" x14ac:dyDescent="0.3">
      <c r="A513" t="str">
        <f xml:space="preserve"> _xlfn.XLOOKUP(H513, 'Customers'!B:B, 'Customers'!A:A)</f>
        <v>CUST_311</v>
      </c>
      <c r="B513" t="str">
        <f>_xlfn.XLOOKUP(L513, Products!C:C, Products!A:A)</f>
        <v>PROD_3</v>
      </c>
      <c r="C513">
        <v>512</v>
      </c>
      <c r="D513" s="2" t="s">
        <v>113</v>
      </c>
      <c r="E513">
        <f>YEAR(Orders[[#This Row],[Order_Date]])</f>
        <v>2022</v>
      </c>
      <c r="F513">
        <f>MONTH(Orders[[#This Row],[Order_Date]])</f>
        <v>2</v>
      </c>
      <c r="G513" s="2" t="s">
        <v>270</v>
      </c>
      <c r="H513" t="s">
        <v>813</v>
      </c>
      <c r="I513" t="s">
        <v>32</v>
      </c>
      <c r="J513" t="s">
        <v>22</v>
      </c>
      <c r="K513" t="s">
        <v>27</v>
      </c>
      <c r="L513" t="s">
        <v>28</v>
      </c>
      <c r="M513" s="1">
        <v>7712.39</v>
      </c>
      <c r="N513" s="1">
        <v>760.71</v>
      </c>
      <c r="O513">
        <v>0.09</v>
      </c>
    </row>
    <row r="514" spans="1:15" x14ac:dyDescent="0.3">
      <c r="A514" t="str">
        <f xml:space="preserve"> _xlfn.XLOOKUP(H514, 'Customers'!B:B, 'Customers'!A:A)</f>
        <v>CUST_410</v>
      </c>
      <c r="B514" t="str">
        <f>_xlfn.XLOOKUP(L514, Products!C:C, Products!A:A)</f>
        <v>PROD_4</v>
      </c>
      <c r="C514">
        <v>513</v>
      </c>
      <c r="D514" s="2" t="s">
        <v>776</v>
      </c>
      <c r="E514">
        <f>YEAR(Orders[[#This Row],[Order_Date]])</f>
        <v>2022</v>
      </c>
      <c r="F514">
        <f>MONTH(Orders[[#This Row],[Order_Date]])</f>
        <v>1</v>
      </c>
      <c r="G514" s="2" t="s">
        <v>997</v>
      </c>
      <c r="H514" t="s">
        <v>998</v>
      </c>
      <c r="I514" t="s">
        <v>32</v>
      </c>
      <c r="J514" t="s">
        <v>65</v>
      </c>
      <c r="K514" t="s">
        <v>34</v>
      </c>
      <c r="L514" t="s">
        <v>35</v>
      </c>
      <c r="M514" s="1">
        <v>6458</v>
      </c>
      <c r="N514" s="1">
        <v>-285.75</v>
      </c>
      <c r="O514">
        <v>0.06</v>
      </c>
    </row>
    <row r="515" spans="1:15" x14ac:dyDescent="0.3">
      <c r="A515" t="str">
        <f xml:space="preserve"> _xlfn.XLOOKUP(H515, 'Customers'!B:B, 'Customers'!A:A)</f>
        <v>CUST_411</v>
      </c>
      <c r="B515" t="str">
        <f>_xlfn.XLOOKUP(L515, Products!C:C, Products!A:A)</f>
        <v>PROD_1</v>
      </c>
      <c r="C515">
        <v>514</v>
      </c>
      <c r="D515" s="2" t="s">
        <v>134</v>
      </c>
      <c r="E515">
        <f>YEAR(Orders[[#This Row],[Order_Date]])</f>
        <v>2022</v>
      </c>
      <c r="F515">
        <f>MONTH(Orders[[#This Row],[Order_Date]])</f>
        <v>12</v>
      </c>
      <c r="G515" s="2" t="s">
        <v>484</v>
      </c>
      <c r="H515" t="s">
        <v>999</v>
      </c>
      <c r="I515" t="s">
        <v>21</v>
      </c>
      <c r="J515" t="s">
        <v>22</v>
      </c>
      <c r="K515" t="s">
        <v>27</v>
      </c>
      <c r="L515" t="s">
        <v>17</v>
      </c>
      <c r="M515" s="1">
        <v>4700.3599999999997</v>
      </c>
      <c r="N515" s="1">
        <v>1158.52</v>
      </c>
      <c r="O515">
        <v>0.16</v>
      </c>
    </row>
    <row r="516" spans="1:15" x14ac:dyDescent="0.3">
      <c r="A516" t="str">
        <f xml:space="preserve"> _xlfn.XLOOKUP(H516, 'Customers'!B:B, 'Customers'!A:A)</f>
        <v>CUST_361</v>
      </c>
      <c r="B516" t="str">
        <f>_xlfn.XLOOKUP(L516, Products!C:C, Products!A:A)</f>
        <v>PROD_1</v>
      </c>
      <c r="C516">
        <v>515</v>
      </c>
      <c r="D516" s="2" t="s">
        <v>1000</v>
      </c>
      <c r="E516">
        <f>YEAR(Orders[[#This Row],[Order_Date]])</f>
        <v>2023</v>
      </c>
      <c r="F516">
        <f>MONTH(Orders[[#This Row],[Order_Date]])</f>
        <v>3</v>
      </c>
      <c r="G516" s="2" t="s">
        <v>477</v>
      </c>
      <c r="H516" t="s">
        <v>905</v>
      </c>
      <c r="I516" t="s">
        <v>21</v>
      </c>
      <c r="J516" t="s">
        <v>33</v>
      </c>
      <c r="K516" t="s">
        <v>16</v>
      </c>
      <c r="L516" t="s">
        <v>17</v>
      </c>
      <c r="M516" s="1">
        <v>311.24</v>
      </c>
      <c r="N516" s="1">
        <v>45.03</v>
      </c>
      <c r="O516">
        <v>0.05</v>
      </c>
    </row>
    <row r="517" spans="1:15" x14ac:dyDescent="0.3">
      <c r="A517" t="str">
        <f xml:space="preserve"> _xlfn.XLOOKUP(H517, 'Customers'!B:B, 'Customers'!A:A)</f>
        <v>CUST_412</v>
      </c>
      <c r="B517" t="str">
        <f>_xlfn.XLOOKUP(L517, Products!C:C, Products!A:A)</f>
        <v>PROD_5</v>
      </c>
      <c r="C517">
        <v>516</v>
      </c>
      <c r="D517" s="2" t="s">
        <v>558</v>
      </c>
      <c r="E517">
        <f>YEAR(Orders[[#This Row],[Order_Date]])</f>
        <v>2023</v>
      </c>
      <c r="F517">
        <f>MONTH(Orders[[#This Row],[Order_Date]])</f>
        <v>8</v>
      </c>
      <c r="G517" s="2" t="s">
        <v>352</v>
      </c>
      <c r="H517" t="s">
        <v>1001</v>
      </c>
      <c r="I517" t="s">
        <v>14</v>
      </c>
      <c r="J517" t="s">
        <v>65</v>
      </c>
      <c r="K517" t="s">
        <v>34</v>
      </c>
      <c r="L517" t="s">
        <v>39</v>
      </c>
      <c r="M517" s="1">
        <v>8214.32</v>
      </c>
      <c r="N517" s="1">
        <v>2062.86</v>
      </c>
      <c r="O517">
        <v>0</v>
      </c>
    </row>
    <row r="518" spans="1:15" x14ac:dyDescent="0.3">
      <c r="A518" t="str">
        <f xml:space="preserve"> _xlfn.XLOOKUP(H518, 'Customers'!B:B, 'Customers'!A:A)</f>
        <v>CUST_318</v>
      </c>
      <c r="B518" t="str">
        <f>_xlfn.XLOOKUP(L518, Products!C:C, Products!A:A)</f>
        <v>PROD_7</v>
      </c>
      <c r="C518">
        <v>517</v>
      </c>
      <c r="D518" s="2" t="s">
        <v>1002</v>
      </c>
      <c r="E518">
        <f>YEAR(Orders[[#This Row],[Order_Date]])</f>
        <v>2023</v>
      </c>
      <c r="F518">
        <f>MONTH(Orders[[#This Row],[Order_Date]])</f>
        <v>3</v>
      </c>
      <c r="G518" s="2" t="s">
        <v>77</v>
      </c>
      <c r="H518" t="s">
        <v>831</v>
      </c>
      <c r="I518" t="s">
        <v>32</v>
      </c>
      <c r="J518" t="s">
        <v>15</v>
      </c>
      <c r="K518" t="s">
        <v>16</v>
      </c>
      <c r="L518" t="s">
        <v>66</v>
      </c>
      <c r="M518" s="1">
        <v>7012.33</v>
      </c>
      <c r="N518" s="1">
        <v>1394.21</v>
      </c>
      <c r="O518">
        <v>0.03</v>
      </c>
    </row>
    <row r="519" spans="1:15" x14ac:dyDescent="0.3">
      <c r="A519" t="str">
        <f xml:space="preserve"> _xlfn.XLOOKUP(H519, 'Customers'!B:B, 'Customers'!A:A)</f>
        <v>CUST_153</v>
      </c>
      <c r="B519" t="str">
        <f>_xlfn.XLOOKUP(L519, Products!C:C, Products!A:A)</f>
        <v>PROD_2</v>
      </c>
      <c r="C519">
        <v>518</v>
      </c>
      <c r="D519" s="2" t="s">
        <v>453</v>
      </c>
      <c r="E519">
        <f>YEAR(Orders[[#This Row],[Order_Date]])</f>
        <v>2023</v>
      </c>
      <c r="F519">
        <f>MONTH(Orders[[#This Row],[Order_Date]])</f>
        <v>4</v>
      </c>
      <c r="G519" s="2" t="s">
        <v>827</v>
      </c>
      <c r="H519" t="s">
        <v>452</v>
      </c>
      <c r="I519" t="s">
        <v>32</v>
      </c>
      <c r="J519" t="s">
        <v>33</v>
      </c>
      <c r="K519" t="s">
        <v>16</v>
      </c>
      <c r="L519" t="s">
        <v>23</v>
      </c>
      <c r="M519" s="1">
        <v>5156.32</v>
      </c>
      <c r="N519" s="1">
        <v>199.86</v>
      </c>
      <c r="O519">
        <v>0.09</v>
      </c>
    </row>
    <row r="520" spans="1:15" x14ac:dyDescent="0.3">
      <c r="A520" t="str">
        <f xml:space="preserve"> _xlfn.XLOOKUP(H520, 'Customers'!B:B, 'Customers'!A:A)</f>
        <v>CUST_413</v>
      </c>
      <c r="B520" t="str">
        <f>_xlfn.XLOOKUP(L520, Products!C:C, Products!A:A)</f>
        <v>PROD_2</v>
      </c>
      <c r="C520">
        <v>519</v>
      </c>
      <c r="D520" s="2" t="s">
        <v>1003</v>
      </c>
      <c r="E520">
        <f>YEAR(Orders[[#This Row],[Order_Date]])</f>
        <v>2022</v>
      </c>
      <c r="F520">
        <f>MONTH(Orders[[#This Row],[Order_Date]])</f>
        <v>5</v>
      </c>
      <c r="G520" s="2" t="s">
        <v>609</v>
      </c>
      <c r="H520" t="s">
        <v>1004</v>
      </c>
      <c r="I520" t="s">
        <v>14</v>
      </c>
      <c r="J520" t="s">
        <v>33</v>
      </c>
      <c r="K520" t="s">
        <v>16</v>
      </c>
      <c r="L520" t="s">
        <v>23</v>
      </c>
      <c r="M520" s="1">
        <v>5835.89</v>
      </c>
      <c r="N520" s="1">
        <v>138.57</v>
      </c>
      <c r="O520">
        <v>0.24</v>
      </c>
    </row>
    <row r="521" spans="1:15" x14ac:dyDescent="0.3">
      <c r="A521" t="str">
        <f xml:space="preserve"> _xlfn.XLOOKUP(H521, 'Customers'!B:B, 'Customers'!A:A)</f>
        <v>CUST_55</v>
      </c>
      <c r="B521" t="str">
        <f>_xlfn.XLOOKUP(L521, Products!C:C, Products!A:A)</f>
        <v>PROD_3</v>
      </c>
      <c r="C521">
        <v>520</v>
      </c>
      <c r="D521" s="2" t="s">
        <v>603</v>
      </c>
      <c r="E521">
        <f>YEAR(Orders[[#This Row],[Order_Date]])</f>
        <v>2022</v>
      </c>
      <c r="F521">
        <f>MONTH(Orders[[#This Row],[Order_Date]])</f>
        <v>3</v>
      </c>
      <c r="G521" s="2" t="s">
        <v>560</v>
      </c>
      <c r="H521" t="s">
        <v>189</v>
      </c>
      <c r="I521" t="s">
        <v>21</v>
      </c>
      <c r="J521" t="s">
        <v>65</v>
      </c>
      <c r="K521" t="s">
        <v>27</v>
      </c>
      <c r="L521" t="s">
        <v>28</v>
      </c>
      <c r="M521" s="1">
        <v>1637.48</v>
      </c>
      <c r="N521" s="1">
        <v>201.42</v>
      </c>
      <c r="O521">
        <v>0</v>
      </c>
    </row>
    <row r="522" spans="1:15" x14ac:dyDescent="0.3">
      <c r="A522" t="str">
        <f xml:space="preserve"> _xlfn.XLOOKUP(H522, 'Customers'!B:B, 'Customers'!A:A)</f>
        <v>CUST_306</v>
      </c>
      <c r="B522" t="str">
        <f>_xlfn.XLOOKUP(L522, Products!C:C, Products!A:A)</f>
        <v>PROD_1</v>
      </c>
      <c r="C522">
        <v>521</v>
      </c>
      <c r="D522" s="2" t="s">
        <v>923</v>
      </c>
      <c r="E522">
        <f>YEAR(Orders[[#This Row],[Order_Date]])</f>
        <v>2022</v>
      </c>
      <c r="F522">
        <f>MONTH(Orders[[#This Row],[Order_Date]])</f>
        <v>5</v>
      </c>
      <c r="G522" s="2" t="s">
        <v>1005</v>
      </c>
      <c r="H522" t="s">
        <v>803</v>
      </c>
      <c r="I522" t="s">
        <v>32</v>
      </c>
      <c r="J522" t="s">
        <v>22</v>
      </c>
      <c r="K522" t="s">
        <v>27</v>
      </c>
      <c r="L522" t="s">
        <v>17</v>
      </c>
      <c r="M522" s="1">
        <v>6141.97</v>
      </c>
      <c r="N522" s="1">
        <v>65.260000000000005</v>
      </c>
      <c r="O522">
        <v>0.24</v>
      </c>
    </row>
    <row r="523" spans="1:15" x14ac:dyDescent="0.3">
      <c r="A523" t="str">
        <f xml:space="preserve"> _xlfn.XLOOKUP(H523, 'Customers'!B:B, 'Customers'!A:A)</f>
        <v>CUST_93</v>
      </c>
      <c r="B523" t="str">
        <f>_xlfn.XLOOKUP(L523, Products!C:C, Products!A:A)</f>
        <v>PROD_4</v>
      </c>
      <c r="C523">
        <v>522</v>
      </c>
      <c r="D523" s="2" t="s">
        <v>1006</v>
      </c>
      <c r="E523">
        <f>YEAR(Orders[[#This Row],[Order_Date]])</f>
        <v>2023</v>
      </c>
      <c r="F523">
        <f>MONTH(Orders[[#This Row],[Order_Date]])</f>
        <v>2</v>
      </c>
      <c r="G523" s="2" t="s">
        <v>1007</v>
      </c>
      <c r="H523" t="s">
        <v>297</v>
      </c>
      <c r="I523" t="s">
        <v>32</v>
      </c>
      <c r="J523" t="s">
        <v>15</v>
      </c>
      <c r="K523" t="s">
        <v>34</v>
      </c>
      <c r="L523" t="s">
        <v>35</v>
      </c>
      <c r="M523" s="1">
        <v>5032.8900000000003</v>
      </c>
      <c r="N523" s="1">
        <v>693.83</v>
      </c>
      <c r="O523">
        <v>0.16</v>
      </c>
    </row>
    <row r="524" spans="1:15" x14ac:dyDescent="0.3">
      <c r="A524" t="str">
        <f xml:space="preserve"> _xlfn.XLOOKUP(H524, 'Customers'!B:B, 'Customers'!A:A)</f>
        <v>CUST_338</v>
      </c>
      <c r="B524" t="str">
        <f>_xlfn.XLOOKUP(L524, Products!C:C, Products!A:A)</f>
        <v>PROD_1</v>
      </c>
      <c r="C524">
        <v>523</v>
      </c>
      <c r="D524" s="2" t="s">
        <v>75</v>
      </c>
      <c r="E524">
        <f>YEAR(Orders[[#This Row],[Order_Date]])</f>
        <v>2023</v>
      </c>
      <c r="F524">
        <f>MONTH(Orders[[#This Row],[Order_Date]])</f>
        <v>12</v>
      </c>
      <c r="G524" s="2" t="s">
        <v>1008</v>
      </c>
      <c r="H524" t="s">
        <v>868</v>
      </c>
      <c r="I524" t="s">
        <v>21</v>
      </c>
      <c r="J524" t="s">
        <v>33</v>
      </c>
      <c r="K524" t="s">
        <v>27</v>
      </c>
      <c r="L524" t="s">
        <v>17</v>
      </c>
      <c r="M524" s="1">
        <v>4773.6000000000004</v>
      </c>
      <c r="N524" s="1">
        <v>-233.92</v>
      </c>
      <c r="O524">
        <v>0.1</v>
      </c>
    </row>
    <row r="525" spans="1:15" x14ac:dyDescent="0.3">
      <c r="A525" t="str">
        <f xml:space="preserve"> _xlfn.XLOOKUP(H525, 'Customers'!B:B, 'Customers'!A:A)</f>
        <v>CUST_363</v>
      </c>
      <c r="B525" t="str">
        <f>_xlfn.XLOOKUP(L525, Products!C:C, Products!A:A)</f>
        <v>PROD_2</v>
      </c>
      <c r="C525">
        <v>524</v>
      </c>
      <c r="D525" s="2" t="s">
        <v>335</v>
      </c>
      <c r="E525">
        <f>YEAR(Orders[[#This Row],[Order_Date]])</f>
        <v>2023</v>
      </c>
      <c r="F525">
        <f>MONTH(Orders[[#This Row],[Order_Date]])</f>
        <v>8</v>
      </c>
      <c r="G525" s="2" t="s">
        <v>228</v>
      </c>
      <c r="H525" t="s">
        <v>909</v>
      </c>
      <c r="I525" t="s">
        <v>21</v>
      </c>
      <c r="J525" t="s">
        <v>22</v>
      </c>
      <c r="K525" t="s">
        <v>16</v>
      </c>
      <c r="L525" t="s">
        <v>23</v>
      </c>
      <c r="M525" s="1">
        <v>5275.73</v>
      </c>
      <c r="N525" s="1">
        <v>829.39</v>
      </c>
      <c r="O525">
        <v>0.26</v>
      </c>
    </row>
    <row r="526" spans="1:15" x14ac:dyDescent="0.3">
      <c r="A526" t="str">
        <f xml:space="preserve"> _xlfn.XLOOKUP(H526, 'Customers'!B:B, 'Customers'!A:A)</f>
        <v>CUST_414</v>
      </c>
      <c r="B526" t="str">
        <f>_xlfn.XLOOKUP(L526, Products!C:C, Products!A:A)</f>
        <v>PROD_5</v>
      </c>
      <c r="C526">
        <v>525</v>
      </c>
      <c r="D526" s="2" t="s">
        <v>1009</v>
      </c>
      <c r="E526">
        <f>YEAR(Orders[[#This Row],[Order_Date]])</f>
        <v>2022</v>
      </c>
      <c r="F526">
        <f>MONTH(Orders[[#This Row],[Order_Date]])</f>
        <v>5</v>
      </c>
      <c r="G526" s="2" t="s">
        <v>220</v>
      </c>
      <c r="H526" t="s">
        <v>1010</v>
      </c>
      <c r="I526" t="s">
        <v>32</v>
      </c>
      <c r="J526" t="s">
        <v>22</v>
      </c>
      <c r="K526" t="s">
        <v>34</v>
      </c>
      <c r="L526" t="s">
        <v>39</v>
      </c>
      <c r="M526" s="1">
        <v>4876.8</v>
      </c>
      <c r="N526" s="1">
        <v>902.18</v>
      </c>
      <c r="O526">
        <v>0.02</v>
      </c>
    </row>
    <row r="527" spans="1:15" x14ac:dyDescent="0.3">
      <c r="A527" t="str">
        <f xml:space="preserve"> _xlfn.XLOOKUP(H527, 'Customers'!B:B, 'Customers'!A:A)</f>
        <v>CUST_219</v>
      </c>
      <c r="B527" t="str">
        <f>_xlfn.XLOOKUP(L527, Products!C:C, Products!A:A)</f>
        <v>PROD_5</v>
      </c>
      <c r="C527">
        <v>526</v>
      </c>
      <c r="D527" s="2" t="s">
        <v>264</v>
      </c>
      <c r="E527">
        <f>YEAR(Orders[[#This Row],[Order_Date]])</f>
        <v>2022</v>
      </c>
      <c r="F527">
        <f>MONTH(Orders[[#This Row],[Order_Date]])</f>
        <v>9</v>
      </c>
      <c r="G527" s="2" t="s">
        <v>863</v>
      </c>
      <c r="H527" t="s">
        <v>617</v>
      </c>
      <c r="I527" t="s">
        <v>32</v>
      </c>
      <c r="J527" t="s">
        <v>22</v>
      </c>
      <c r="K527" t="s">
        <v>34</v>
      </c>
      <c r="L527" t="s">
        <v>39</v>
      </c>
      <c r="M527" s="1">
        <v>8397.2000000000007</v>
      </c>
      <c r="N527" s="1">
        <v>-560.11</v>
      </c>
      <c r="O527">
        <v>0.04</v>
      </c>
    </row>
    <row r="528" spans="1:15" x14ac:dyDescent="0.3">
      <c r="A528" t="str">
        <f xml:space="preserve"> _xlfn.XLOOKUP(H528, 'Customers'!B:B, 'Customers'!A:A)</f>
        <v>CUST_415</v>
      </c>
      <c r="B528" t="str">
        <f>_xlfn.XLOOKUP(L528, Products!C:C, Products!A:A)</f>
        <v>PROD_6</v>
      </c>
      <c r="C528">
        <v>527</v>
      </c>
      <c r="D528" s="2" t="s">
        <v>918</v>
      </c>
      <c r="E528">
        <f>YEAR(Orders[[#This Row],[Order_Date]])</f>
        <v>2023</v>
      </c>
      <c r="F528">
        <f>MONTH(Orders[[#This Row],[Order_Date]])</f>
        <v>3</v>
      </c>
      <c r="G528" s="2" t="s">
        <v>890</v>
      </c>
      <c r="H528" t="s">
        <v>1011</v>
      </c>
      <c r="I528" t="s">
        <v>32</v>
      </c>
      <c r="J528" t="s">
        <v>65</v>
      </c>
      <c r="K528" t="s">
        <v>34</v>
      </c>
      <c r="L528" t="s">
        <v>52</v>
      </c>
      <c r="M528" s="1">
        <v>2220.46</v>
      </c>
      <c r="N528" s="1">
        <v>307.83</v>
      </c>
      <c r="O528">
        <v>0.06</v>
      </c>
    </row>
    <row r="529" spans="1:15" x14ac:dyDescent="0.3">
      <c r="A529" t="str">
        <f xml:space="preserve"> _xlfn.XLOOKUP(H529, 'Customers'!B:B, 'Customers'!A:A)</f>
        <v>CUST_416</v>
      </c>
      <c r="B529" t="str">
        <f>_xlfn.XLOOKUP(L529, Products!C:C, Products!A:A)</f>
        <v>PROD_4</v>
      </c>
      <c r="C529">
        <v>528</v>
      </c>
      <c r="D529" s="2" t="s">
        <v>680</v>
      </c>
      <c r="E529">
        <f>YEAR(Orders[[#This Row],[Order_Date]])</f>
        <v>2022</v>
      </c>
      <c r="F529">
        <f>MONTH(Orders[[#This Row],[Order_Date]])</f>
        <v>10</v>
      </c>
      <c r="G529" s="2" t="s">
        <v>472</v>
      </c>
      <c r="H529" t="s">
        <v>1012</v>
      </c>
      <c r="I529" t="s">
        <v>32</v>
      </c>
      <c r="J529" t="s">
        <v>33</v>
      </c>
      <c r="K529" t="s">
        <v>34</v>
      </c>
      <c r="L529" t="s">
        <v>35</v>
      </c>
      <c r="M529" s="1">
        <v>6276.87</v>
      </c>
      <c r="N529" s="1">
        <v>1850.74</v>
      </c>
      <c r="O529">
        <v>0.14000000000000001</v>
      </c>
    </row>
    <row r="530" spans="1:15" x14ac:dyDescent="0.3">
      <c r="A530" t="str">
        <f xml:space="preserve"> _xlfn.XLOOKUP(H530, 'Customers'!B:B, 'Customers'!A:A)</f>
        <v>CUST_417</v>
      </c>
      <c r="B530" t="str">
        <f>_xlfn.XLOOKUP(L530, Products!C:C, Products!A:A)</f>
        <v>PROD_7</v>
      </c>
      <c r="C530">
        <v>529</v>
      </c>
      <c r="D530" s="2" t="s">
        <v>926</v>
      </c>
      <c r="E530">
        <f>YEAR(Orders[[#This Row],[Order_Date]])</f>
        <v>2023</v>
      </c>
      <c r="F530">
        <f>MONTH(Orders[[#This Row],[Order_Date]])</f>
        <v>5</v>
      </c>
      <c r="G530" s="2" t="s">
        <v>401</v>
      </c>
      <c r="H530" t="s">
        <v>1013</v>
      </c>
      <c r="I530" t="s">
        <v>32</v>
      </c>
      <c r="J530" t="s">
        <v>15</v>
      </c>
      <c r="K530" t="s">
        <v>16</v>
      </c>
      <c r="L530" t="s">
        <v>66</v>
      </c>
      <c r="M530" s="1">
        <v>8117.9</v>
      </c>
      <c r="N530" s="1">
        <v>87.69</v>
      </c>
      <c r="O530">
        <v>0.2</v>
      </c>
    </row>
    <row r="531" spans="1:15" x14ac:dyDescent="0.3">
      <c r="A531" t="str">
        <f xml:space="preserve"> _xlfn.XLOOKUP(H531, 'Customers'!B:B, 'Customers'!A:A)</f>
        <v>CUST_240</v>
      </c>
      <c r="B531" t="str">
        <f>_xlfn.XLOOKUP(L531, Products!C:C, Products!A:A)</f>
        <v>PROD_3</v>
      </c>
      <c r="C531">
        <v>530</v>
      </c>
      <c r="D531" s="2" t="s">
        <v>922</v>
      </c>
      <c r="E531">
        <f>YEAR(Orders[[#This Row],[Order_Date]])</f>
        <v>2023</v>
      </c>
      <c r="F531">
        <f>MONTH(Orders[[#This Row],[Order_Date]])</f>
        <v>12</v>
      </c>
      <c r="G531" s="2" t="s">
        <v>234</v>
      </c>
      <c r="H531" t="s">
        <v>663</v>
      </c>
      <c r="I531" t="s">
        <v>21</v>
      </c>
      <c r="J531" t="s">
        <v>33</v>
      </c>
      <c r="K531" t="s">
        <v>27</v>
      </c>
      <c r="L531" t="s">
        <v>28</v>
      </c>
      <c r="M531" s="1">
        <v>6829.13</v>
      </c>
      <c r="N531" s="1">
        <v>25.08</v>
      </c>
      <c r="O531">
        <v>0.03</v>
      </c>
    </row>
    <row r="532" spans="1:15" x14ac:dyDescent="0.3">
      <c r="A532" t="str">
        <f xml:space="preserve"> _xlfn.XLOOKUP(H532, 'Customers'!B:B, 'Customers'!A:A)</f>
        <v>CUST_24</v>
      </c>
      <c r="B532" t="str">
        <f>_xlfn.XLOOKUP(L532, Products!C:C, Products!A:A)</f>
        <v>PROD_2</v>
      </c>
      <c r="C532">
        <v>531</v>
      </c>
      <c r="D532" s="2" t="s">
        <v>782</v>
      </c>
      <c r="E532">
        <f>YEAR(Orders[[#This Row],[Order_Date]])</f>
        <v>2022</v>
      </c>
      <c r="F532">
        <f>MONTH(Orders[[#This Row],[Order_Date]])</f>
        <v>2</v>
      </c>
      <c r="G532" s="2" t="s">
        <v>104</v>
      </c>
      <c r="H532" t="s">
        <v>99</v>
      </c>
      <c r="I532" t="s">
        <v>32</v>
      </c>
      <c r="J532" t="s">
        <v>33</v>
      </c>
      <c r="K532" t="s">
        <v>16</v>
      </c>
      <c r="L532" t="s">
        <v>23</v>
      </c>
      <c r="M532" s="1">
        <v>9632.85</v>
      </c>
      <c r="N532" s="1">
        <v>97.66</v>
      </c>
      <c r="O532">
        <v>0.04</v>
      </c>
    </row>
    <row r="533" spans="1:15" x14ac:dyDescent="0.3">
      <c r="A533" t="str">
        <f xml:space="preserve"> _xlfn.XLOOKUP(H533, 'Customers'!B:B, 'Customers'!A:A)</f>
        <v>CUST_349</v>
      </c>
      <c r="B533" t="str">
        <f>_xlfn.XLOOKUP(L533, Products!C:C, Products!A:A)</f>
        <v>PROD_2</v>
      </c>
      <c r="C533">
        <v>532</v>
      </c>
      <c r="D533" s="2" t="s">
        <v>1014</v>
      </c>
      <c r="E533">
        <f>YEAR(Orders[[#This Row],[Order_Date]])</f>
        <v>2022</v>
      </c>
      <c r="F533">
        <f>MONTH(Orders[[#This Row],[Order_Date]])</f>
        <v>12</v>
      </c>
      <c r="G533" s="2" t="s">
        <v>685</v>
      </c>
      <c r="H533" t="s">
        <v>887</v>
      </c>
      <c r="I533" t="s">
        <v>14</v>
      </c>
      <c r="J533" t="s">
        <v>33</v>
      </c>
      <c r="K533" t="s">
        <v>16</v>
      </c>
      <c r="L533" t="s">
        <v>23</v>
      </c>
      <c r="M533" s="1">
        <v>9883.1299999999992</v>
      </c>
      <c r="N533" s="1">
        <v>1220.9100000000001</v>
      </c>
      <c r="O533">
        <v>0.09</v>
      </c>
    </row>
    <row r="534" spans="1:15" x14ac:dyDescent="0.3">
      <c r="A534" t="str">
        <f xml:space="preserve"> _xlfn.XLOOKUP(H534, 'Customers'!B:B, 'Customers'!A:A)</f>
        <v>CUST_18</v>
      </c>
      <c r="B534" t="str">
        <f>_xlfn.XLOOKUP(L534, Products!C:C, Products!A:A)</f>
        <v>PROD_6</v>
      </c>
      <c r="C534">
        <v>533</v>
      </c>
      <c r="D534" s="2" t="s">
        <v>282</v>
      </c>
      <c r="E534">
        <f>YEAR(Orders[[#This Row],[Order_Date]])</f>
        <v>2023</v>
      </c>
      <c r="F534">
        <f>MONTH(Orders[[#This Row],[Order_Date]])</f>
        <v>11</v>
      </c>
      <c r="G534" s="2" t="s">
        <v>613</v>
      </c>
      <c r="H534" t="s">
        <v>82</v>
      </c>
      <c r="I534" t="s">
        <v>14</v>
      </c>
      <c r="J534" t="s">
        <v>15</v>
      </c>
      <c r="K534" t="s">
        <v>34</v>
      </c>
      <c r="L534" t="s">
        <v>52</v>
      </c>
      <c r="M534" s="1">
        <v>8871.2000000000007</v>
      </c>
      <c r="N534" s="1">
        <v>1383.29</v>
      </c>
      <c r="O534">
        <v>0.21</v>
      </c>
    </row>
    <row r="535" spans="1:15" x14ac:dyDescent="0.3">
      <c r="A535" t="str">
        <f xml:space="preserve"> _xlfn.XLOOKUP(H535, 'Customers'!B:B, 'Customers'!A:A)</f>
        <v>CUST_418</v>
      </c>
      <c r="B535" t="str">
        <f>_xlfn.XLOOKUP(L535, Products!C:C, Products!A:A)</f>
        <v>PROD_1</v>
      </c>
      <c r="C535">
        <v>534</v>
      </c>
      <c r="D535" s="2" t="s">
        <v>822</v>
      </c>
      <c r="E535">
        <f>YEAR(Orders[[#This Row],[Order_Date]])</f>
        <v>2022</v>
      </c>
      <c r="F535">
        <f>MONTH(Orders[[#This Row],[Order_Date]])</f>
        <v>12</v>
      </c>
      <c r="G535" s="2" t="s">
        <v>1015</v>
      </c>
      <c r="H535" t="s">
        <v>1016</v>
      </c>
      <c r="I535" t="s">
        <v>14</v>
      </c>
      <c r="J535" t="s">
        <v>65</v>
      </c>
      <c r="K535" t="s">
        <v>16</v>
      </c>
      <c r="L535" t="s">
        <v>17</v>
      </c>
      <c r="M535" s="1">
        <v>987.19</v>
      </c>
      <c r="N535" s="1">
        <v>116.42</v>
      </c>
      <c r="O535">
        <v>0.16</v>
      </c>
    </row>
    <row r="536" spans="1:15" x14ac:dyDescent="0.3">
      <c r="A536" t="str">
        <f xml:space="preserve"> _xlfn.XLOOKUP(H536, 'Customers'!B:B, 'Customers'!A:A)</f>
        <v>CUST_419</v>
      </c>
      <c r="B536" t="str">
        <f>_xlfn.XLOOKUP(L536, Products!C:C, Products!A:A)</f>
        <v>PROD_4</v>
      </c>
      <c r="C536">
        <v>535</v>
      </c>
      <c r="D536" s="2" t="s">
        <v>1017</v>
      </c>
      <c r="E536">
        <f>YEAR(Orders[[#This Row],[Order_Date]])</f>
        <v>2022</v>
      </c>
      <c r="F536">
        <f>MONTH(Orders[[#This Row],[Order_Date]])</f>
        <v>12</v>
      </c>
      <c r="G536" s="2" t="s">
        <v>1018</v>
      </c>
      <c r="H536" t="s">
        <v>1019</v>
      </c>
      <c r="I536" t="s">
        <v>21</v>
      </c>
      <c r="J536" t="s">
        <v>33</v>
      </c>
      <c r="K536" t="s">
        <v>34</v>
      </c>
      <c r="L536" t="s">
        <v>35</v>
      </c>
      <c r="M536" s="1">
        <v>2635.86</v>
      </c>
      <c r="N536" s="1">
        <v>671.67</v>
      </c>
      <c r="O536">
        <v>0.25</v>
      </c>
    </row>
    <row r="537" spans="1:15" x14ac:dyDescent="0.3">
      <c r="A537" t="str">
        <f xml:space="preserve"> _xlfn.XLOOKUP(H537, 'Customers'!B:B, 'Customers'!A:A)</f>
        <v>CUST_420</v>
      </c>
      <c r="B537" t="str">
        <f>_xlfn.XLOOKUP(L537, Products!C:C, Products!A:A)</f>
        <v>PROD_7</v>
      </c>
      <c r="C537">
        <v>536</v>
      </c>
      <c r="D537" s="2" t="s">
        <v>311</v>
      </c>
      <c r="E537">
        <f>YEAR(Orders[[#This Row],[Order_Date]])</f>
        <v>2023</v>
      </c>
      <c r="F537">
        <f>MONTH(Orders[[#This Row],[Order_Date]])</f>
        <v>6</v>
      </c>
      <c r="G537" s="2" t="s">
        <v>225</v>
      </c>
      <c r="H537" t="s">
        <v>1020</v>
      </c>
      <c r="I537" t="s">
        <v>21</v>
      </c>
      <c r="J537" t="s">
        <v>65</v>
      </c>
      <c r="K537" t="s">
        <v>16</v>
      </c>
      <c r="L537" t="s">
        <v>66</v>
      </c>
      <c r="M537" s="1">
        <v>5812.92</v>
      </c>
      <c r="N537" s="1">
        <v>1048.78</v>
      </c>
      <c r="O537">
        <v>0.24</v>
      </c>
    </row>
    <row r="538" spans="1:15" x14ac:dyDescent="0.3">
      <c r="A538" t="str">
        <f xml:space="preserve"> _xlfn.XLOOKUP(H538, 'Customers'!B:B, 'Customers'!A:A)</f>
        <v>CUST_421</v>
      </c>
      <c r="B538" t="str">
        <f>_xlfn.XLOOKUP(L538, Products!C:C, Products!A:A)</f>
        <v>PROD_6</v>
      </c>
      <c r="C538">
        <v>537</v>
      </c>
      <c r="D538" s="2" t="s">
        <v>286</v>
      </c>
      <c r="E538">
        <f>YEAR(Orders[[#This Row],[Order_Date]])</f>
        <v>2022</v>
      </c>
      <c r="F538">
        <f>MONTH(Orders[[#This Row],[Order_Date]])</f>
        <v>7</v>
      </c>
      <c r="G538" s="2" t="s">
        <v>522</v>
      </c>
      <c r="H538" t="s">
        <v>1021</v>
      </c>
      <c r="I538" t="s">
        <v>21</v>
      </c>
      <c r="J538" t="s">
        <v>15</v>
      </c>
      <c r="K538" t="s">
        <v>34</v>
      </c>
      <c r="L538" t="s">
        <v>52</v>
      </c>
      <c r="M538" s="1">
        <v>9918.9699999999993</v>
      </c>
      <c r="N538" s="1">
        <v>-322.66000000000003</v>
      </c>
      <c r="O538">
        <v>0.14000000000000001</v>
      </c>
    </row>
    <row r="539" spans="1:15" x14ac:dyDescent="0.3">
      <c r="A539" t="str">
        <f xml:space="preserve"> _xlfn.XLOOKUP(H539, 'Customers'!B:B, 'Customers'!A:A)</f>
        <v>CUST_422</v>
      </c>
      <c r="B539" t="str">
        <f>_xlfn.XLOOKUP(L539, Products!C:C, Products!A:A)</f>
        <v>PROD_8</v>
      </c>
      <c r="C539">
        <v>538</v>
      </c>
      <c r="D539" s="2" t="s">
        <v>1022</v>
      </c>
      <c r="E539">
        <f>YEAR(Orders[[#This Row],[Order_Date]])</f>
        <v>2023</v>
      </c>
      <c r="F539">
        <f>MONTH(Orders[[#This Row],[Order_Date]])</f>
        <v>2</v>
      </c>
      <c r="G539" s="2" t="s">
        <v>262</v>
      </c>
      <c r="H539" t="s">
        <v>1023</v>
      </c>
      <c r="I539" t="s">
        <v>14</v>
      </c>
      <c r="J539" t="s">
        <v>65</v>
      </c>
      <c r="K539" t="s">
        <v>27</v>
      </c>
      <c r="L539" t="s">
        <v>73</v>
      </c>
      <c r="M539" s="1">
        <v>5668.97</v>
      </c>
      <c r="N539" s="1">
        <v>-414.86</v>
      </c>
      <c r="O539">
        <v>0.27</v>
      </c>
    </row>
    <row r="540" spans="1:15" x14ac:dyDescent="0.3">
      <c r="A540" t="str">
        <f xml:space="preserve"> _xlfn.XLOOKUP(H540, 'Customers'!B:B, 'Customers'!A:A)</f>
        <v>CUST_261</v>
      </c>
      <c r="B540" t="str">
        <f>_xlfn.XLOOKUP(L540, Products!C:C, Products!A:A)</f>
        <v>PROD_2</v>
      </c>
      <c r="C540">
        <v>539</v>
      </c>
      <c r="D540" s="2" t="s">
        <v>661</v>
      </c>
      <c r="E540">
        <f>YEAR(Orders[[#This Row],[Order_Date]])</f>
        <v>2023</v>
      </c>
      <c r="F540">
        <f>MONTH(Orders[[#This Row],[Order_Date]])</f>
        <v>6</v>
      </c>
      <c r="G540" s="2" t="s">
        <v>225</v>
      </c>
      <c r="H540" t="s">
        <v>711</v>
      </c>
      <c r="I540" t="s">
        <v>14</v>
      </c>
      <c r="J540" t="s">
        <v>65</v>
      </c>
      <c r="K540" t="s">
        <v>16</v>
      </c>
      <c r="L540" t="s">
        <v>23</v>
      </c>
      <c r="M540" s="1">
        <v>5535.58</v>
      </c>
      <c r="N540" s="1">
        <v>877.56</v>
      </c>
      <c r="O540">
        <v>0.16</v>
      </c>
    </row>
    <row r="541" spans="1:15" x14ac:dyDescent="0.3">
      <c r="A541" t="str">
        <f xml:space="preserve"> _xlfn.XLOOKUP(H541, 'Customers'!B:B, 'Customers'!A:A)</f>
        <v>CUST_313</v>
      </c>
      <c r="B541" t="str">
        <f>_xlfn.XLOOKUP(L541, Products!C:C, Products!A:A)</f>
        <v>PROD_3</v>
      </c>
      <c r="C541">
        <v>540</v>
      </c>
      <c r="D541" s="2" t="s">
        <v>1024</v>
      </c>
      <c r="E541">
        <f>YEAR(Orders[[#This Row],[Order_Date]])</f>
        <v>2023</v>
      </c>
      <c r="F541">
        <f>MONTH(Orders[[#This Row],[Order_Date]])</f>
        <v>8</v>
      </c>
      <c r="G541" s="2" t="s">
        <v>228</v>
      </c>
      <c r="H541" t="s">
        <v>818</v>
      </c>
      <c r="I541" t="s">
        <v>21</v>
      </c>
      <c r="J541" t="s">
        <v>15</v>
      </c>
      <c r="K541" t="s">
        <v>27</v>
      </c>
      <c r="L541" t="s">
        <v>28</v>
      </c>
      <c r="M541" s="1">
        <v>7507.48</v>
      </c>
      <c r="N541" s="1">
        <v>895.25</v>
      </c>
      <c r="O541">
        <v>0.02</v>
      </c>
    </row>
    <row r="542" spans="1:15" x14ac:dyDescent="0.3">
      <c r="A542" t="str">
        <f xml:space="preserve"> _xlfn.XLOOKUP(H542, 'Customers'!B:B, 'Customers'!A:A)</f>
        <v>CUST_227</v>
      </c>
      <c r="B542" t="str">
        <f>_xlfn.XLOOKUP(L542, Products!C:C, Products!A:A)</f>
        <v>PROD_5</v>
      </c>
      <c r="C542">
        <v>541</v>
      </c>
      <c r="D542" s="2" t="s">
        <v>24</v>
      </c>
      <c r="E542">
        <f>YEAR(Orders[[#This Row],[Order_Date]])</f>
        <v>2023</v>
      </c>
      <c r="F542">
        <f>MONTH(Orders[[#This Row],[Order_Date]])</f>
        <v>1</v>
      </c>
      <c r="G542" s="2" t="s">
        <v>612</v>
      </c>
      <c r="H542" t="s">
        <v>633</v>
      </c>
      <c r="I542" t="s">
        <v>21</v>
      </c>
      <c r="J542" t="s">
        <v>65</v>
      </c>
      <c r="K542" t="s">
        <v>34</v>
      </c>
      <c r="L542" t="s">
        <v>39</v>
      </c>
      <c r="M542" s="1">
        <v>5157.1099999999997</v>
      </c>
      <c r="N542" s="1">
        <v>912.91</v>
      </c>
      <c r="O542">
        <v>0.09</v>
      </c>
    </row>
    <row r="543" spans="1:15" x14ac:dyDescent="0.3">
      <c r="A543" t="str">
        <f xml:space="preserve"> _xlfn.XLOOKUP(H543, 'Customers'!B:B, 'Customers'!A:A)</f>
        <v>CUST_226</v>
      </c>
      <c r="B543" t="str">
        <f>_xlfn.XLOOKUP(L543, Products!C:C, Products!A:A)</f>
        <v>PROD_7</v>
      </c>
      <c r="C543">
        <v>542</v>
      </c>
      <c r="D543" s="2" t="s">
        <v>1025</v>
      </c>
      <c r="E543">
        <f>YEAR(Orders[[#This Row],[Order_Date]])</f>
        <v>2022</v>
      </c>
      <c r="F543">
        <f>MONTH(Orders[[#This Row],[Order_Date]])</f>
        <v>11</v>
      </c>
      <c r="G543" s="2" t="s">
        <v>1026</v>
      </c>
      <c r="H543" t="s">
        <v>629</v>
      </c>
      <c r="I543" t="s">
        <v>32</v>
      </c>
      <c r="J543" t="s">
        <v>22</v>
      </c>
      <c r="K543" t="s">
        <v>16</v>
      </c>
      <c r="L543" t="s">
        <v>66</v>
      </c>
      <c r="M543" s="1">
        <v>2332.46</v>
      </c>
      <c r="N543" s="1">
        <v>396.26</v>
      </c>
      <c r="O543">
        <v>0.16</v>
      </c>
    </row>
    <row r="544" spans="1:15" x14ac:dyDescent="0.3">
      <c r="A544" t="str">
        <f xml:space="preserve"> _xlfn.XLOOKUP(H544, 'Customers'!B:B, 'Customers'!A:A)</f>
        <v>CUST_423</v>
      </c>
      <c r="B544" t="str">
        <f>_xlfn.XLOOKUP(L544, Products!C:C, Products!A:A)</f>
        <v>PROD_6</v>
      </c>
      <c r="C544">
        <v>543</v>
      </c>
      <c r="D544" s="2" t="s">
        <v>638</v>
      </c>
      <c r="E544">
        <f>YEAR(Orders[[#This Row],[Order_Date]])</f>
        <v>2023</v>
      </c>
      <c r="F544">
        <f>MONTH(Orders[[#This Row],[Order_Date]])</f>
        <v>8</v>
      </c>
      <c r="G544" s="2" t="s">
        <v>11</v>
      </c>
      <c r="H544" t="s">
        <v>1027</v>
      </c>
      <c r="I544" t="s">
        <v>14</v>
      </c>
      <c r="J544" t="s">
        <v>22</v>
      </c>
      <c r="K544" t="s">
        <v>34</v>
      </c>
      <c r="L544" t="s">
        <v>52</v>
      </c>
      <c r="M544" s="1">
        <v>1605.03</v>
      </c>
      <c r="N544" s="1">
        <v>219.2</v>
      </c>
      <c r="O544">
        <v>0.06</v>
      </c>
    </row>
    <row r="545" spans="1:15" x14ac:dyDescent="0.3">
      <c r="A545" t="str">
        <f xml:space="preserve"> _xlfn.XLOOKUP(H545, 'Customers'!B:B, 'Customers'!A:A)</f>
        <v>CUST_421</v>
      </c>
      <c r="B545" t="str">
        <f>_xlfn.XLOOKUP(L545, Products!C:C, Products!A:A)</f>
        <v>PROD_1</v>
      </c>
      <c r="C545">
        <v>544</v>
      </c>
      <c r="D545" s="2" t="s">
        <v>991</v>
      </c>
      <c r="E545">
        <f>YEAR(Orders[[#This Row],[Order_Date]])</f>
        <v>2023</v>
      </c>
      <c r="F545">
        <f>MONTH(Orders[[#This Row],[Order_Date]])</f>
        <v>6</v>
      </c>
      <c r="G545" s="2" t="s">
        <v>843</v>
      </c>
      <c r="H545" t="s">
        <v>1021</v>
      </c>
      <c r="I545" t="s">
        <v>21</v>
      </c>
      <c r="J545" t="s">
        <v>22</v>
      </c>
      <c r="K545" t="s">
        <v>16</v>
      </c>
      <c r="L545" t="s">
        <v>17</v>
      </c>
      <c r="M545" s="1">
        <v>9871.8799999999992</v>
      </c>
      <c r="N545" s="1">
        <v>2818.78</v>
      </c>
      <c r="O545">
        <v>0.28999999999999998</v>
      </c>
    </row>
    <row r="546" spans="1:15" x14ac:dyDescent="0.3">
      <c r="A546" t="str">
        <f xml:space="preserve"> _xlfn.XLOOKUP(H546, 'Customers'!B:B, 'Customers'!A:A)</f>
        <v>CUST_424</v>
      </c>
      <c r="B546" t="str">
        <f>_xlfn.XLOOKUP(L546, Products!C:C, Products!A:A)</f>
        <v>PROD_1</v>
      </c>
      <c r="C546">
        <v>545</v>
      </c>
      <c r="D546" s="2" t="s">
        <v>1025</v>
      </c>
      <c r="E546">
        <f>YEAR(Orders[[#This Row],[Order_Date]])</f>
        <v>2022</v>
      </c>
      <c r="F546">
        <f>MONTH(Orders[[#This Row],[Order_Date]])</f>
        <v>11</v>
      </c>
      <c r="G546" s="2" t="s">
        <v>1026</v>
      </c>
      <c r="H546" t="s">
        <v>1028</v>
      </c>
      <c r="I546" t="s">
        <v>32</v>
      </c>
      <c r="J546" t="s">
        <v>15</v>
      </c>
      <c r="K546" t="s">
        <v>16</v>
      </c>
      <c r="L546" t="s">
        <v>17</v>
      </c>
      <c r="M546" s="1">
        <v>8495.76</v>
      </c>
      <c r="N546" s="1">
        <v>1268.93</v>
      </c>
      <c r="O546">
        <v>0.28000000000000003</v>
      </c>
    </row>
    <row r="547" spans="1:15" x14ac:dyDescent="0.3">
      <c r="A547" t="str">
        <f xml:space="preserve"> _xlfn.XLOOKUP(H547, 'Customers'!B:B, 'Customers'!A:A)</f>
        <v>CUST_130</v>
      </c>
      <c r="B547" t="str">
        <f>_xlfn.XLOOKUP(L547, Products!C:C, Products!A:A)</f>
        <v>PROD_8</v>
      </c>
      <c r="C547">
        <v>546</v>
      </c>
      <c r="D547" s="2" t="s">
        <v>1029</v>
      </c>
      <c r="E547">
        <f>YEAR(Orders[[#This Row],[Order_Date]])</f>
        <v>2022</v>
      </c>
      <c r="F547">
        <f>MONTH(Orders[[#This Row],[Order_Date]])</f>
        <v>2</v>
      </c>
      <c r="G547" s="2" t="s">
        <v>139</v>
      </c>
      <c r="H547" t="s">
        <v>402</v>
      </c>
      <c r="I547" t="s">
        <v>21</v>
      </c>
      <c r="J547" t="s">
        <v>65</v>
      </c>
      <c r="K547" t="s">
        <v>27</v>
      </c>
      <c r="L547" t="s">
        <v>73</v>
      </c>
      <c r="M547" s="1">
        <v>2980.35</v>
      </c>
      <c r="N547" s="1">
        <v>242.52</v>
      </c>
      <c r="O547">
        <v>0.14000000000000001</v>
      </c>
    </row>
    <row r="548" spans="1:15" x14ac:dyDescent="0.3">
      <c r="A548" t="str">
        <f xml:space="preserve"> _xlfn.XLOOKUP(H548, 'Customers'!B:B, 'Customers'!A:A)</f>
        <v>CUST_150</v>
      </c>
      <c r="B548" t="str">
        <f>_xlfn.XLOOKUP(L548, Products!C:C, Products!A:A)</f>
        <v>PROD_3</v>
      </c>
      <c r="C548">
        <v>547</v>
      </c>
      <c r="D548" s="2" t="s">
        <v>1030</v>
      </c>
      <c r="E548">
        <f>YEAR(Orders[[#This Row],[Order_Date]])</f>
        <v>2023</v>
      </c>
      <c r="F548">
        <f>MONTH(Orders[[#This Row],[Order_Date]])</f>
        <v>6</v>
      </c>
      <c r="G548" s="2" t="s">
        <v>965</v>
      </c>
      <c r="H548" t="s">
        <v>446</v>
      </c>
      <c r="I548" t="s">
        <v>14</v>
      </c>
      <c r="J548" t="s">
        <v>15</v>
      </c>
      <c r="K548" t="s">
        <v>27</v>
      </c>
      <c r="L548" t="s">
        <v>28</v>
      </c>
      <c r="M548" s="1">
        <v>3762.79</v>
      </c>
      <c r="N548" s="1">
        <v>-42.57</v>
      </c>
      <c r="O548">
        <v>0.19</v>
      </c>
    </row>
    <row r="549" spans="1:15" x14ac:dyDescent="0.3">
      <c r="A549" t="str">
        <f xml:space="preserve"> _xlfn.XLOOKUP(H549, 'Customers'!B:B, 'Customers'!A:A)</f>
        <v>CUST_52</v>
      </c>
      <c r="B549" t="str">
        <f>_xlfn.XLOOKUP(L549, Products!C:C, Products!A:A)</f>
        <v>PROD_2</v>
      </c>
      <c r="C549">
        <v>548</v>
      </c>
      <c r="D549" s="2" t="s">
        <v>352</v>
      </c>
      <c r="E549">
        <f>YEAR(Orders[[#This Row],[Order_Date]])</f>
        <v>2023</v>
      </c>
      <c r="F549">
        <f>MONTH(Orders[[#This Row],[Order_Date]])</f>
        <v>8</v>
      </c>
      <c r="G549" s="2" t="s">
        <v>122</v>
      </c>
      <c r="H549" t="s">
        <v>180</v>
      </c>
      <c r="I549" t="s">
        <v>14</v>
      </c>
      <c r="J549" t="s">
        <v>65</v>
      </c>
      <c r="K549" t="s">
        <v>16</v>
      </c>
      <c r="L549" t="s">
        <v>23</v>
      </c>
      <c r="M549" s="1">
        <v>9550.08</v>
      </c>
      <c r="N549" s="1">
        <v>1833</v>
      </c>
      <c r="O549">
        <v>0.21</v>
      </c>
    </row>
    <row r="550" spans="1:15" x14ac:dyDescent="0.3">
      <c r="A550" t="str">
        <f xml:space="preserve"> _xlfn.XLOOKUP(H550, 'Customers'!B:B, 'Customers'!A:A)</f>
        <v>CUST_425</v>
      </c>
      <c r="B550" t="str">
        <f>_xlfn.XLOOKUP(L550, Products!C:C, Products!A:A)</f>
        <v>PROD_8</v>
      </c>
      <c r="C550">
        <v>549</v>
      </c>
      <c r="D550" s="2" t="s">
        <v>800</v>
      </c>
      <c r="E550">
        <f>YEAR(Orders[[#This Row],[Order_Date]])</f>
        <v>2022</v>
      </c>
      <c r="F550">
        <f>MONTH(Orders[[#This Row],[Order_Date]])</f>
        <v>11</v>
      </c>
      <c r="G550" s="2" t="s">
        <v>706</v>
      </c>
      <c r="H550" t="s">
        <v>1031</v>
      </c>
      <c r="I550" t="s">
        <v>14</v>
      </c>
      <c r="J550" t="s">
        <v>15</v>
      </c>
      <c r="K550" t="s">
        <v>27</v>
      </c>
      <c r="L550" t="s">
        <v>73</v>
      </c>
      <c r="M550" s="1">
        <v>3513.48</v>
      </c>
      <c r="N550" s="1">
        <v>469.83</v>
      </c>
      <c r="O550">
        <v>0.13</v>
      </c>
    </row>
    <row r="551" spans="1:15" x14ac:dyDescent="0.3">
      <c r="A551" t="str">
        <f xml:space="preserve"> _xlfn.XLOOKUP(H551, 'Customers'!B:B, 'Customers'!A:A)</f>
        <v>CUST_426</v>
      </c>
      <c r="B551" t="str">
        <f>_xlfn.XLOOKUP(L551, Products!C:C, Products!A:A)</f>
        <v>PROD_8</v>
      </c>
      <c r="C551">
        <v>550</v>
      </c>
      <c r="D551" s="2" t="s">
        <v>396</v>
      </c>
      <c r="E551">
        <f>YEAR(Orders[[#This Row],[Order_Date]])</f>
        <v>2023</v>
      </c>
      <c r="F551">
        <f>MONTH(Orders[[#This Row],[Order_Date]])</f>
        <v>1</v>
      </c>
      <c r="G551" s="2" t="s">
        <v>939</v>
      </c>
      <c r="H551" t="s">
        <v>1032</v>
      </c>
      <c r="I551" t="s">
        <v>32</v>
      </c>
      <c r="J551" t="s">
        <v>33</v>
      </c>
      <c r="K551" t="s">
        <v>27</v>
      </c>
      <c r="L551" t="s">
        <v>73</v>
      </c>
      <c r="M551" s="1">
        <v>1311.61</v>
      </c>
      <c r="N551" s="1">
        <v>264.47000000000003</v>
      </c>
      <c r="O551">
        <v>0.28000000000000003</v>
      </c>
    </row>
    <row r="552" spans="1:15" x14ac:dyDescent="0.3">
      <c r="A552" t="str">
        <f xml:space="preserve"> _xlfn.XLOOKUP(H552, 'Customers'!B:B, 'Customers'!A:A)</f>
        <v>CUST_376</v>
      </c>
      <c r="B552" t="str">
        <f>_xlfn.XLOOKUP(L552, Products!C:C, Products!A:A)</f>
        <v>PROD_1</v>
      </c>
      <c r="C552">
        <v>551</v>
      </c>
      <c r="D552" s="2" t="s">
        <v>442</v>
      </c>
      <c r="E552">
        <f>YEAR(Orders[[#This Row],[Order_Date]])</f>
        <v>2023</v>
      </c>
      <c r="F552">
        <f>MONTH(Orders[[#This Row],[Order_Date]])</f>
        <v>9</v>
      </c>
      <c r="G552" s="2" t="s">
        <v>888</v>
      </c>
      <c r="H552" t="s">
        <v>938</v>
      </c>
      <c r="I552" t="s">
        <v>21</v>
      </c>
      <c r="J552" t="s">
        <v>65</v>
      </c>
      <c r="K552" t="s">
        <v>27</v>
      </c>
      <c r="L552" t="s">
        <v>17</v>
      </c>
      <c r="M552" s="1">
        <v>6073.35</v>
      </c>
      <c r="N552" s="1">
        <v>1273.27</v>
      </c>
      <c r="O552">
        <v>0.08</v>
      </c>
    </row>
    <row r="553" spans="1:15" x14ac:dyDescent="0.3">
      <c r="A553" t="str">
        <f xml:space="preserve"> _xlfn.XLOOKUP(H553, 'Customers'!B:B, 'Customers'!A:A)</f>
        <v>CUST_427</v>
      </c>
      <c r="B553" t="str">
        <f>_xlfn.XLOOKUP(L553, Products!C:C, Products!A:A)</f>
        <v>PROD_1</v>
      </c>
      <c r="C553">
        <v>552</v>
      </c>
      <c r="D553" s="2" t="s">
        <v>939</v>
      </c>
      <c r="E553">
        <f>YEAR(Orders[[#This Row],[Order_Date]])</f>
        <v>2023</v>
      </c>
      <c r="F553">
        <f>MONTH(Orders[[#This Row],[Order_Date]])</f>
        <v>1</v>
      </c>
      <c r="G553" s="2" t="s">
        <v>84</v>
      </c>
      <c r="H553" t="s">
        <v>1033</v>
      </c>
      <c r="I553" t="s">
        <v>14</v>
      </c>
      <c r="J553" t="s">
        <v>15</v>
      </c>
      <c r="K553" t="s">
        <v>27</v>
      </c>
      <c r="L553" t="s">
        <v>17</v>
      </c>
      <c r="M553" s="1">
        <v>5320.31</v>
      </c>
      <c r="N553" s="1">
        <v>-123.16</v>
      </c>
      <c r="O553">
        <v>0</v>
      </c>
    </row>
    <row r="554" spans="1:15" x14ac:dyDescent="0.3">
      <c r="A554" t="str">
        <f xml:space="preserve"> _xlfn.XLOOKUP(H554, 'Customers'!B:B, 'Customers'!A:A)</f>
        <v>CUST_411</v>
      </c>
      <c r="B554" t="str">
        <f>_xlfn.XLOOKUP(L554, Products!C:C, Products!A:A)</f>
        <v>PROD_4</v>
      </c>
      <c r="C554">
        <v>553</v>
      </c>
      <c r="D554" s="2" t="s">
        <v>283</v>
      </c>
      <c r="E554">
        <f>YEAR(Orders[[#This Row],[Order_Date]])</f>
        <v>2023</v>
      </c>
      <c r="F554">
        <f>MONTH(Orders[[#This Row],[Order_Date]])</f>
        <v>12</v>
      </c>
      <c r="G554" s="2" t="s">
        <v>74</v>
      </c>
      <c r="H554" t="s">
        <v>999</v>
      </c>
      <c r="I554" t="s">
        <v>14</v>
      </c>
      <c r="J554" t="s">
        <v>33</v>
      </c>
      <c r="K554" t="s">
        <v>34</v>
      </c>
      <c r="L554" t="s">
        <v>35</v>
      </c>
      <c r="M554" s="1">
        <v>3081.06</v>
      </c>
      <c r="N554" s="1">
        <v>762.23</v>
      </c>
      <c r="O554">
        <v>0.17</v>
      </c>
    </row>
    <row r="555" spans="1:15" x14ac:dyDescent="0.3">
      <c r="A555" t="str">
        <f xml:space="preserve"> _xlfn.XLOOKUP(H555, 'Customers'!B:B, 'Customers'!A:A)</f>
        <v>CUST_384</v>
      </c>
      <c r="B555" t="str">
        <f>_xlfn.XLOOKUP(L555, Products!C:C, Products!A:A)</f>
        <v>PROD_8</v>
      </c>
      <c r="C555">
        <v>554</v>
      </c>
      <c r="D555" s="2" t="s">
        <v>266</v>
      </c>
      <c r="E555">
        <f>YEAR(Orders[[#This Row],[Order_Date]])</f>
        <v>2023</v>
      </c>
      <c r="F555">
        <f>MONTH(Orders[[#This Row],[Order_Date]])</f>
        <v>2</v>
      </c>
      <c r="G555" s="2" t="s">
        <v>724</v>
      </c>
      <c r="H555" t="s">
        <v>955</v>
      </c>
      <c r="I555" t="s">
        <v>32</v>
      </c>
      <c r="J555" t="s">
        <v>15</v>
      </c>
      <c r="K555" t="s">
        <v>27</v>
      </c>
      <c r="L555" t="s">
        <v>73</v>
      </c>
      <c r="M555" s="1">
        <v>1124.83</v>
      </c>
      <c r="N555" s="1">
        <v>266.86</v>
      </c>
      <c r="O555">
        <v>0.02</v>
      </c>
    </row>
    <row r="556" spans="1:15" x14ac:dyDescent="0.3">
      <c r="A556" t="str">
        <f xml:space="preserve"> _xlfn.XLOOKUP(H556, 'Customers'!B:B, 'Customers'!A:A)</f>
        <v>CUST_185</v>
      </c>
      <c r="B556" t="str">
        <f>_xlfn.XLOOKUP(L556, Products!C:C, Products!A:A)</f>
        <v>PROD_4</v>
      </c>
      <c r="C556">
        <v>555</v>
      </c>
      <c r="D556" s="2" t="s">
        <v>836</v>
      </c>
      <c r="E556">
        <f>YEAR(Orders[[#This Row],[Order_Date]])</f>
        <v>2023</v>
      </c>
      <c r="F556">
        <f>MONTH(Orders[[#This Row],[Order_Date]])</f>
        <v>6</v>
      </c>
      <c r="G556" s="2" t="s">
        <v>57</v>
      </c>
      <c r="H556" t="s">
        <v>536</v>
      </c>
      <c r="I556" t="s">
        <v>32</v>
      </c>
      <c r="J556" t="s">
        <v>33</v>
      </c>
      <c r="K556" t="s">
        <v>34</v>
      </c>
      <c r="L556" t="s">
        <v>35</v>
      </c>
      <c r="M556" s="1">
        <v>9420.74</v>
      </c>
      <c r="N556" s="1">
        <v>1644.77</v>
      </c>
      <c r="O556">
        <v>0.27</v>
      </c>
    </row>
    <row r="557" spans="1:15" x14ac:dyDescent="0.3">
      <c r="A557" t="str">
        <f xml:space="preserve"> _xlfn.XLOOKUP(H557, 'Customers'!B:B, 'Customers'!A:A)</f>
        <v>CUST_428</v>
      </c>
      <c r="B557" t="str">
        <f>_xlfn.XLOOKUP(L557, Products!C:C, Products!A:A)</f>
        <v>PROD_5</v>
      </c>
      <c r="C557">
        <v>556</v>
      </c>
      <c r="D557" s="2" t="s">
        <v>940</v>
      </c>
      <c r="E557">
        <f>YEAR(Orders[[#This Row],[Order_Date]])</f>
        <v>2023</v>
      </c>
      <c r="F557">
        <f>MONTH(Orders[[#This Row],[Order_Date]])</f>
        <v>4</v>
      </c>
      <c r="G557" s="2" t="s">
        <v>741</v>
      </c>
      <c r="H557" t="s">
        <v>1034</v>
      </c>
      <c r="I557" t="s">
        <v>14</v>
      </c>
      <c r="J557" t="s">
        <v>65</v>
      </c>
      <c r="K557" t="s">
        <v>34</v>
      </c>
      <c r="L557" t="s">
        <v>39</v>
      </c>
      <c r="M557" s="1">
        <v>5487.67</v>
      </c>
      <c r="N557" s="1">
        <v>-288.48</v>
      </c>
      <c r="O557">
        <v>0</v>
      </c>
    </row>
    <row r="558" spans="1:15" x14ac:dyDescent="0.3">
      <c r="A558" t="str">
        <f xml:space="preserve"> _xlfn.XLOOKUP(H558, 'Customers'!B:B, 'Customers'!A:A)</f>
        <v>CUST_429</v>
      </c>
      <c r="B558" t="str">
        <f>_xlfn.XLOOKUP(L558, Products!C:C, Products!A:A)</f>
        <v>PROD_1</v>
      </c>
      <c r="C558">
        <v>557</v>
      </c>
      <c r="D558" s="2" t="s">
        <v>672</v>
      </c>
      <c r="E558">
        <f>YEAR(Orders[[#This Row],[Order_Date]])</f>
        <v>2022</v>
      </c>
      <c r="F558">
        <f>MONTH(Orders[[#This Row],[Order_Date]])</f>
        <v>2</v>
      </c>
      <c r="G558" s="2" t="s">
        <v>947</v>
      </c>
      <c r="H558" t="s">
        <v>1035</v>
      </c>
      <c r="I558" t="s">
        <v>21</v>
      </c>
      <c r="J558" t="s">
        <v>65</v>
      </c>
      <c r="K558" t="s">
        <v>27</v>
      </c>
      <c r="L558" t="s">
        <v>17</v>
      </c>
      <c r="M558" s="1">
        <v>2684.93</v>
      </c>
      <c r="N558" s="1">
        <v>78.78</v>
      </c>
      <c r="O558">
        <v>0.12</v>
      </c>
    </row>
    <row r="559" spans="1:15" x14ac:dyDescent="0.3">
      <c r="A559" t="str">
        <f xml:space="preserve"> _xlfn.XLOOKUP(H559, 'Customers'!B:B, 'Customers'!A:A)</f>
        <v>CUST_388</v>
      </c>
      <c r="B559" t="str">
        <f>_xlfn.XLOOKUP(L559, Products!C:C, Products!A:A)</f>
        <v>PROD_3</v>
      </c>
      <c r="C559">
        <v>558</v>
      </c>
      <c r="D559" s="2" t="s">
        <v>381</v>
      </c>
      <c r="E559">
        <f>YEAR(Orders[[#This Row],[Order_Date]])</f>
        <v>2022</v>
      </c>
      <c r="F559">
        <f>MONTH(Orders[[#This Row],[Order_Date]])</f>
        <v>8</v>
      </c>
      <c r="G559" s="2" t="s">
        <v>215</v>
      </c>
      <c r="H559" t="s">
        <v>962</v>
      </c>
      <c r="I559" t="s">
        <v>21</v>
      </c>
      <c r="J559" t="s">
        <v>15</v>
      </c>
      <c r="K559" t="s">
        <v>27</v>
      </c>
      <c r="L559" t="s">
        <v>28</v>
      </c>
      <c r="M559" s="1">
        <v>9899.57</v>
      </c>
      <c r="N559" s="1">
        <v>2835.21</v>
      </c>
      <c r="O559">
        <v>0.01</v>
      </c>
    </row>
    <row r="560" spans="1:15" x14ac:dyDescent="0.3">
      <c r="A560" t="str">
        <f xml:space="preserve"> _xlfn.XLOOKUP(H560, 'Customers'!B:B, 'Customers'!A:A)</f>
        <v>CUST_430</v>
      </c>
      <c r="B560" t="str">
        <f>_xlfn.XLOOKUP(L560, Products!C:C, Products!A:A)</f>
        <v>PROD_7</v>
      </c>
      <c r="C560">
        <v>559</v>
      </c>
      <c r="D560" s="2" t="s">
        <v>648</v>
      </c>
      <c r="E560">
        <f>YEAR(Orders[[#This Row],[Order_Date]])</f>
        <v>2022</v>
      </c>
      <c r="F560">
        <f>MONTH(Orders[[#This Row],[Order_Date]])</f>
        <v>5</v>
      </c>
      <c r="G560" s="2" t="s">
        <v>1036</v>
      </c>
      <c r="H560" t="s">
        <v>1037</v>
      </c>
      <c r="I560" t="s">
        <v>14</v>
      </c>
      <c r="J560" t="s">
        <v>15</v>
      </c>
      <c r="K560" t="s">
        <v>16</v>
      </c>
      <c r="L560" t="s">
        <v>66</v>
      </c>
      <c r="M560" s="1">
        <v>5370.81</v>
      </c>
      <c r="N560" s="1">
        <v>1018.68</v>
      </c>
      <c r="O560">
        <v>0.11</v>
      </c>
    </row>
    <row r="561" spans="1:15" x14ac:dyDescent="0.3">
      <c r="A561" t="str">
        <f xml:space="preserve"> _xlfn.XLOOKUP(H561, 'Customers'!B:B, 'Customers'!A:A)</f>
        <v>CUST_431</v>
      </c>
      <c r="B561" t="str">
        <f>_xlfn.XLOOKUP(L561, Products!C:C, Products!A:A)</f>
        <v>PROD_8</v>
      </c>
      <c r="C561">
        <v>560</v>
      </c>
      <c r="D561" s="2" t="s">
        <v>1038</v>
      </c>
      <c r="E561">
        <f>YEAR(Orders[[#This Row],[Order_Date]])</f>
        <v>2022</v>
      </c>
      <c r="F561">
        <f>MONTH(Orders[[#This Row],[Order_Date]])</f>
        <v>1</v>
      </c>
      <c r="G561" s="2" t="s">
        <v>1039</v>
      </c>
      <c r="H561" t="s">
        <v>1040</v>
      </c>
      <c r="I561" t="s">
        <v>14</v>
      </c>
      <c r="J561" t="s">
        <v>33</v>
      </c>
      <c r="K561" t="s">
        <v>27</v>
      </c>
      <c r="L561" t="s">
        <v>73</v>
      </c>
      <c r="M561" s="1">
        <v>6135.66</v>
      </c>
      <c r="N561" s="1">
        <v>1278.51</v>
      </c>
      <c r="O561">
        <v>0.15</v>
      </c>
    </row>
    <row r="562" spans="1:15" x14ac:dyDescent="0.3">
      <c r="A562" t="str">
        <f xml:space="preserve"> _xlfn.XLOOKUP(H562, 'Customers'!B:B, 'Customers'!A:A)</f>
        <v>CUST_432</v>
      </c>
      <c r="B562" t="str">
        <f>_xlfn.XLOOKUP(L562, Products!C:C, Products!A:A)</f>
        <v>PROD_2</v>
      </c>
      <c r="C562">
        <v>561</v>
      </c>
      <c r="D562" s="2" t="s">
        <v>923</v>
      </c>
      <c r="E562">
        <f>YEAR(Orders[[#This Row],[Order_Date]])</f>
        <v>2022</v>
      </c>
      <c r="F562">
        <f>MONTH(Orders[[#This Row],[Order_Date]])</f>
        <v>5</v>
      </c>
      <c r="G562" s="2" t="s">
        <v>687</v>
      </c>
      <c r="H562" t="s">
        <v>1041</v>
      </c>
      <c r="I562" t="s">
        <v>32</v>
      </c>
      <c r="J562" t="s">
        <v>33</v>
      </c>
      <c r="K562" t="s">
        <v>16</v>
      </c>
      <c r="L562" t="s">
        <v>23</v>
      </c>
      <c r="M562" s="1">
        <v>3051.64</v>
      </c>
      <c r="N562" s="1">
        <v>-217.58</v>
      </c>
      <c r="O562">
        <v>0.04</v>
      </c>
    </row>
    <row r="563" spans="1:15" x14ac:dyDescent="0.3">
      <c r="A563" t="str">
        <f xml:space="preserve"> _xlfn.XLOOKUP(H563, 'Customers'!B:B, 'Customers'!A:A)</f>
        <v>CUST_433</v>
      </c>
      <c r="B563" t="str">
        <f>_xlfn.XLOOKUP(L563, Products!C:C, Products!A:A)</f>
        <v>PROD_4</v>
      </c>
      <c r="C563">
        <v>562</v>
      </c>
      <c r="D563" s="2" t="s">
        <v>1042</v>
      </c>
      <c r="E563">
        <f>YEAR(Orders[[#This Row],[Order_Date]])</f>
        <v>2022</v>
      </c>
      <c r="F563">
        <f>MONTH(Orders[[#This Row],[Order_Date]])</f>
        <v>6</v>
      </c>
      <c r="G563" s="2" t="s">
        <v>246</v>
      </c>
      <c r="H563" t="s">
        <v>1043</v>
      </c>
      <c r="I563" t="s">
        <v>32</v>
      </c>
      <c r="J563" t="s">
        <v>65</v>
      </c>
      <c r="K563" t="s">
        <v>34</v>
      </c>
      <c r="L563" t="s">
        <v>35</v>
      </c>
      <c r="M563" s="1">
        <v>1481.37</v>
      </c>
      <c r="N563" s="1">
        <v>182.55</v>
      </c>
      <c r="O563">
        <v>0.01</v>
      </c>
    </row>
    <row r="564" spans="1:15" x14ac:dyDescent="0.3">
      <c r="A564" t="str">
        <f xml:space="preserve"> _xlfn.XLOOKUP(H564, 'Customers'!B:B, 'Customers'!A:A)</f>
        <v>CUST_434</v>
      </c>
      <c r="B564" t="str">
        <f>_xlfn.XLOOKUP(L564, Products!C:C, Products!A:A)</f>
        <v>PROD_1</v>
      </c>
      <c r="C564">
        <v>563</v>
      </c>
      <c r="D564" s="2" t="s">
        <v>1007</v>
      </c>
      <c r="E564">
        <f>YEAR(Orders[[#This Row],[Order_Date]])</f>
        <v>2023</v>
      </c>
      <c r="F564">
        <f>MONTH(Orders[[#This Row],[Order_Date]])</f>
        <v>2</v>
      </c>
      <c r="G564" s="2" t="s">
        <v>1044</v>
      </c>
      <c r="H564" t="s">
        <v>1045</v>
      </c>
      <c r="I564" t="s">
        <v>14</v>
      </c>
      <c r="J564" t="s">
        <v>15</v>
      </c>
      <c r="K564" t="s">
        <v>27</v>
      </c>
      <c r="L564" t="s">
        <v>17</v>
      </c>
      <c r="M564" s="1">
        <v>4008.6</v>
      </c>
      <c r="N564" s="1">
        <v>-138.88999999999999</v>
      </c>
      <c r="O564">
        <v>0.25</v>
      </c>
    </row>
    <row r="565" spans="1:15" x14ac:dyDescent="0.3">
      <c r="A565" t="str">
        <f xml:space="preserve"> _xlfn.XLOOKUP(H565, 'Customers'!B:B, 'Customers'!A:A)</f>
        <v>CUST_39</v>
      </c>
      <c r="B565" t="str">
        <f>_xlfn.XLOOKUP(L565, Products!C:C, Products!A:A)</f>
        <v>PROD_4</v>
      </c>
      <c r="C565">
        <v>564</v>
      </c>
      <c r="D565" s="2" t="s">
        <v>819</v>
      </c>
      <c r="E565">
        <f>YEAR(Orders[[#This Row],[Order_Date]])</f>
        <v>2023</v>
      </c>
      <c r="F565">
        <f>MONTH(Orders[[#This Row],[Order_Date]])</f>
        <v>10</v>
      </c>
      <c r="G565" s="2" t="s">
        <v>181</v>
      </c>
      <c r="H565" t="s">
        <v>144</v>
      </c>
      <c r="I565" t="s">
        <v>21</v>
      </c>
      <c r="J565" t="s">
        <v>65</v>
      </c>
      <c r="K565" t="s">
        <v>34</v>
      </c>
      <c r="L565" t="s">
        <v>35</v>
      </c>
      <c r="M565" s="1">
        <v>1958.26</v>
      </c>
      <c r="N565" s="1">
        <v>502.83</v>
      </c>
      <c r="O565">
        <v>0.12</v>
      </c>
    </row>
    <row r="566" spans="1:15" x14ac:dyDescent="0.3">
      <c r="A566" t="str">
        <f xml:space="preserve"> _xlfn.XLOOKUP(H566, 'Customers'!B:B, 'Customers'!A:A)</f>
        <v>CUST_427</v>
      </c>
      <c r="B566" t="str">
        <f>_xlfn.XLOOKUP(L566, Products!C:C, Products!A:A)</f>
        <v>PROD_4</v>
      </c>
      <c r="C566">
        <v>565</v>
      </c>
      <c r="D566" s="2" t="s">
        <v>1046</v>
      </c>
      <c r="E566">
        <f>YEAR(Orders[[#This Row],[Order_Date]])</f>
        <v>2023</v>
      </c>
      <c r="F566">
        <f>MONTH(Orders[[#This Row],[Order_Date]])</f>
        <v>11</v>
      </c>
      <c r="G566" s="2" t="s">
        <v>494</v>
      </c>
      <c r="H566" t="s">
        <v>1033</v>
      </c>
      <c r="I566" t="s">
        <v>21</v>
      </c>
      <c r="J566" t="s">
        <v>65</v>
      </c>
      <c r="K566" t="s">
        <v>34</v>
      </c>
      <c r="L566" t="s">
        <v>35</v>
      </c>
      <c r="M566" s="1">
        <v>7192.12</v>
      </c>
      <c r="N566" s="1">
        <v>1340.28</v>
      </c>
      <c r="O566">
        <v>0.24</v>
      </c>
    </row>
    <row r="567" spans="1:15" x14ac:dyDescent="0.3">
      <c r="A567" t="str">
        <f xml:space="preserve"> _xlfn.XLOOKUP(H567, 'Customers'!B:B, 'Customers'!A:A)</f>
        <v>CUST_435</v>
      </c>
      <c r="B567" t="str">
        <f>_xlfn.XLOOKUP(L567, Products!C:C, Products!A:A)</f>
        <v>PROD_3</v>
      </c>
      <c r="C567">
        <v>566</v>
      </c>
      <c r="D567" s="2" t="s">
        <v>274</v>
      </c>
      <c r="E567">
        <f>YEAR(Orders[[#This Row],[Order_Date]])</f>
        <v>2022</v>
      </c>
      <c r="F567">
        <f>MONTH(Orders[[#This Row],[Order_Date]])</f>
        <v>1</v>
      </c>
      <c r="G567" s="2" t="s">
        <v>198</v>
      </c>
      <c r="H567" t="s">
        <v>1047</v>
      </c>
      <c r="I567" t="s">
        <v>32</v>
      </c>
      <c r="J567" t="s">
        <v>22</v>
      </c>
      <c r="K567" t="s">
        <v>27</v>
      </c>
      <c r="L567" t="s">
        <v>28</v>
      </c>
      <c r="M567" s="1">
        <v>3470.68</v>
      </c>
      <c r="N567" s="1">
        <v>956.05</v>
      </c>
      <c r="O567">
        <v>0.01</v>
      </c>
    </row>
    <row r="568" spans="1:15" x14ac:dyDescent="0.3">
      <c r="A568" t="str">
        <f xml:space="preserve"> _xlfn.XLOOKUP(H568, 'Customers'!B:B, 'Customers'!A:A)</f>
        <v>CUST_436</v>
      </c>
      <c r="B568" t="str">
        <f>_xlfn.XLOOKUP(L568, Products!C:C, Products!A:A)</f>
        <v>PROD_4</v>
      </c>
      <c r="C568">
        <v>567</v>
      </c>
      <c r="D568" s="2" t="s">
        <v>716</v>
      </c>
      <c r="E568">
        <f>YEAR(Orders[[#This Row],[Order_Date]])</f>
        <v>2023</v>
      </c>
      <c r="F568">
        <f>MONTH(Orders[[#This Row],[Order_Date]])</f>
        <v>4</v>
      </c>
      <c r="G568" s="2" t="s">
        <v>487</v>
      </c>
      <c r="H568" t="s">
        <v>1048</v>
      </c>
      <c r="I568" t="s">
        <v>14</v>
      </c>
      <c r="J568" t="s">
        <v>33</v>
      </c>
      <c r="K568" t="s">
        <v>34</v>
      </c>
      <c r="L568" t="s">
        <v>35</v>
      </c>
      <c r="M568" s="1">
        <v>5746.4</v>
      </c>
      <c r="N568" s="1">
        <v>354.77</v>
      </c>
      <c r="O568">
        <v>0.08</v>
      </c>
    </row>
    <row r="569" spans="1:15" x14ac:dyDescent="0.3">
      <c r="A569" t="str">
        <f xml:space="preserve"> _xlfn.XLOOKUP(H569, 'Customers'!B:B, 'Customers'!A:A)</f>
        <v>CUST_437</v>
      </c>
      <c r="B569" t="str">
        <f>_xlfn.XLOOKUP(L569, Products!C:C, Products!A:A)</f>
        <v>PROD_1</v>
      </c>
      <c r="C569">
        <v>568</v>
      </c>
      <c r="D569" s="2" t="s">
        <v>939</v>
      </c>
      <c r="E569">
        <f>YEAR(Orders[[#This Row],[Order_Date]])</f>
        <v>2023</v>
      </c>
      <c r="F569">
        <f>MONTH(Orders[[#This Row],[Order_Date]])</f>
        <v>1</v>
      </c>
      <c r="G569" s="2" t="s">
        <v>539</v>
      </c>
      <c r="H569" t="s">
        <v>1049</v>
      </c>
      <c r="I569" t="s">
        <v>32</v>
      </c>
      <c r="J569" t="s">
        <v>65</v>
      </c>
      <c r="K569" t="s">
        <v>27</v>
      </c>
      <c r="L569" t="s">
        <v>17</v>
      </c>
      <c r="M569" s="1">
        <v>7187.05</v>
      </c>
      <c r="N569" s="1">
        <v>313.20999999999998</v>
      </c>
      <c r="O569">
        <v>0.27</v>
      </c>
    </row>
    <row r="570" spans="1:15" x14ac:dyDescent="0.3">
      <c r="A570" t="str">
        <f xml:space="preserve"> _xlfn.XLOOKUP(H570, 'Customers'!B:B, 'Customers'!A:A)</f>
        <v>CUST_393</v>
      </c>
      <c r="B570" t="str">
        <f>_xlfn.XLOOKUP(L570, Products!C:C, Products!A:A)</f>
        <v>PROD_8</v>
      </c>
      <c r="C570">
        <v>569</v>
      </c>
      <c r="D570" s="2" t="s">
        <v>898</v>
      </c>
      <c r="E570">
        <f>YEAR(Orders[[#This Row],[Order_Date]])</f>
        <v>2022</v>
      </c>
      <c r="F570">
        <f>MONTH(Orders[[#This Row],[Order_Date]])</f>
        <v>6</v>
      </c>
      <c r="G570" s="2" t="s">
        <v>456</v>
      </c>
      <c r="H570" t="s">
        <v>974</v>
      </c>
      <c r="I570" t="s">
        <v>21</v>
      </c>
      <c r="J570" t="s">
        <v>33</v>
      </c>
      <c r="K570" t="s">
        <v>27</v>
      </c>
      <c r="L570" t="s">
        <v>73</v>
      </c>
      <c r="M570" s="1">
        <v>7540.11</v>
      </c>
      <c r="N570" s="1">
        <v>1434.37</v>
      </c>
      <c r="O570">
        <v>0.17</v>
      </c>
    </row>
    <row r="571" spans="1:15" x14ac:dyDescent="0.3">
      <c r="A571" t="str">
        <f xml:space="preserve"> _xlfn.XLOOKUP(H571, 'Customers'!B:B, 'Customers'!A:A)</f>
        <v>CUST_438</v>
      </c>
      <c r="B571" t="str">
        <f>_xlfn.XLOOKUP(L571, Products!C:C, Products!A:A)</f>
        <v>PROD_5</v>
      </c>
      <c r="C571">
        <v>570</v>
      </c>
      <c r="D571" s="2" t="s">
        <v>713</v>
      </c>
      <c r="E571">
        <f>YEAR(Orders[[#This Row],[Order_Date]])</f>
        <v>2022</v>
      </c>
      <c r="F571">
        <f>MONTH(Orders[[#This Row],[Order_Date]])</f>
        <v>12</v>
      </c>
      <c r="G571" s="2" t="s">
        <v>731</v>
      </c>
      <c r="H571" t="s">
        <v>1050</v>
      </c>
      <c r="I571" t="s">
        <v>14</v>
      </c>
      <c r="J571" t="s">
        <v>15</v>
      </c>
      <c r="K571" t="s">
        <v>34</v>
      </c>
      <c r="L571" t="s">
        <v>39</v>
      </c>
      <c r="M571" s="1">
        <v>4233.2700000000004</v>
      </c>
      <c r="N571" s="1">
        <v>-82.2</v>
      </c>
      <c r="O571">
        <v>0.09</v>
      </c>
    </row>
    <row r="572" spans="1:15" x14ac:dyDescent="0.3">
      <c r="A572" t="str">
        <f xml:space="preserve"> _xlfn.XLOOKUP(H572, 'Customers'!B:B, 'Customers'!A:A)</f>
        <v>CUST_166</v>
      </c>
      <c r="B572" t="str">
        <f>_xlfn.XLOOKUP(L572, Products!C:C, Products!A:A)</f>
        <v>PROD_8</v>
      </c>
      <c r="C572">
        <v>571</v>
      </c>
      <c r="D572" s="2" t="s">
        <v>492</v>
      </c>
      <c r="E572">
        <f>YEAR(Orders[[#This Row],[Order_Date]])</f>
        <v>2022</v>
      </c>
      <c r="F572">
        <f>MONTH(Orders[[#This Row],[Order_Date]])</f>
        <v>7</v>
      </c>
      <c r="G572" s="2" t="s">
        <v>527</v>
      </c>
      <c r="H572" t="s">
        <v>488</v>
      </c>
      <c r="I572" t="s">
        <v>14</v>
      </c>
      <c r="J572" t="s">
        <v>15</v>
      </c>
      <c r="K572" t="s">
        <v>27</v>
      </c>
      <c r="L572" t="s">
        <v>73</v>
      </c>
      <c r="M572" s="1">
        <v>9852.77</v>
      </c>
      <c r="N572" s="1">
        <v>941.51</v>
      </c>
      <c r="O572">
        <v>0</v>
      </c>
    </row>
    <row r="573" spans="1:15" x14ac:dyDescent="0.3">
      <c r="A573" t="str">
        <f xml:space="preserve"> _xlfn.XLOOKUP(H573, 'Customers'!B:B, 'Customers'!A:A)</f>
        <v>CUST_309</v>
      </c>
      <c r="B573" t="str">
        <f>_xlfn.XLOOKUP(L573, Products!C:C, Products!A:A)</f>
        <v>PROD_6</v>
      </c>
      <c r="C573">
        <v>572</v>
      </c>
      <c r="D573" s="2" t="s">
        <v>1051</v>
      </c>
      <c r="E573">
        <f>YEAR(Orders[[#This Row],[Order_Date]])</f>
        <v>2023</v>
      </c>
      <c r="F573">
        <f>MONTH(Orders[[#This Row],[Order_Date]])</f>
        <v>7</v>
      </c>
      <c r="G573" s="2" t="s">
        <v>314</v>
      </c>
      <c r="H573" t="s">
        <v>808</v>
      </c>
      <c r="I573" t="s">
        <v>32</v>
      </c>
      <c r="J573" t="s">
        <v>22</v>
      </c>
      <c r="K573" t="s">
        <v>34</v>
      </c>
      <c r="L573" t="s">
        <v>52</v>
      </c>
      <c r="M573" s="1">
        <v>3314.29</v>
      </c>
      <c r="N573" s="1">
        <v>658.83</v>
      </c>
      <c r="O573">
        <v>0.04</v>
      </c>
    </row>
    <row r="574" spans="1:15" x14ac:dyDescent="0.3">
      <c r="A574" t="str">
        <f xml:space="preserve"> _xlfn.XLOOKUP(H574, 'Customers'!B:B, 'Customers'!A:A)</f>
        <v>CUST_439</v>
      </c>
      <c r="B574" t="str">
        <f>_xlfn.XLOOKUP(L574, Products!C:C, Products!A:A)</f>
        <v>PROD_1</v>
      </c>
      <c r="C574">
        <v>573</v>
      </c>
      <c r="D574" s="2" t="s">
        <v>696</v>
      </c>
      <c r="E574">
        <f>YEAR(Orders[[#This Row],[Order_Date]])</f>
        <v>2023</v>
      </c>
      <c r="F574">
        <f>MONTH(Orders[[#This Row],[Order_Date]])</f>
        <v>10</v>
      </c>
      <c r="G574" s="2" t="s">
        <v>1052</v>
      </c>
      <c r="H574" t="s">
        <v>1053</v>
      </c>
      <c r="I574" t="s">
        <v>21</v>
      </c>
      <c r="J574" t="s">
        <v>33</v>
      </c>
      <c r="K574" t="s">
        <v>16</v>
      </c>
      <c r="L574" t="s">
        <v>17</v>
      </c>
      <c r="M574" s="1">
        <v>1764.17</v>
      </c>
      <c r="N574" s="1">
        <v>520.64</v>
      </c>
      <c r="O574">
        <v>0.28000000000000003</v>
      </c>
    </row>
    <row r="575" spans="1:15" x14ac:dyDescent="0.3">
      <c r="A575" t="str">
        <f xml:space="preserve"> _xlfn.XLOOKUP(H575, 'Customers'!B:B, 'Customers'!A:A)</f>
        <v>CUST_47</v>
      </c>
      <c r="B575" t="str">
        <f>_xlfn.XLOOKUP(L575, Products!C:C, Products!A:A)</f>
        <v>PROD_3</v>
      </c>
      <c r="C575">
        <v>574</v>
      </c>
      <c r="D575" s="2" t="s">
        <v>1015</v>
      </c>
      <c r="E575">
        <f>YEAR(Orders[[#This Row],[Order_Date]])</f>
        <v>2022</v>
      </c>
      <c r="F575">
        <f>MONTH(Orders[[#This Row],[Order_Date]])</f>
        <v>12</v>
      </c>
      <c r="G575" s="2" t="s">
        <v>766</v>
      </c>
      <c r="H575" t="s">
        <v>167</v>
      </c>
      <c r="I575" t="s">
        <v>21</v>
      </c>
      <c r="J575" t="s">
        <v>22</v>
      </c>
      <c r="K575" t="s">
        <v>27</v>
      </c>
      <c r="L575" t="s">
        <v>28</v>
      </c>
      <c r="M575" s="1">
        <v>2658.22</v>
      </c>
      <c r="N575" s="1">
        <v>59.41</v>
      </c>
      <c r="O575">
        <v>0.14000000000000001</v>
      </c>
    </row>
    <row r="576" spans="1:15" x14ac:dyDescent="0.3">
      <c r="A576" t="str">
        <f xml:space="preserve"> _xlfn.XLOOKUP(H576, 'Customers'!B:B, 'Customers'!A:A)</f>
        <v>CUST_440</v>
      </c>
      <c r="B576" t="str">
        <f>_xlfn.XLOOKUP(L576, Products!C:C, Products!A:A)</f>
        <v>PROD_6</v>
      </c>
      <c r="C576">
        <v>575</v>
      </c>
      <c r="D576" s="2" t="s">
        <v>822</v>
      </c>
      <c r="E576">
        <f>YEAR(Orders[[#This Row],[Order_Date]])</f>
        <v>2022</v>
      </c>
      <c r="F576">
        <f>MONTH(Orders[[#This Row],[Order_Date]])</f>
        <v>12</v>
      </c>
      <c r="G576" s="2" t="s">
        <v>816</v>
      </c>
      <c r="H576" t="s">
        <v>1054</v>
      </c>
      <c r="I576" t="s">
        <v>21</v>
      </c>
      <c r="J576" t="s">
        <v>65</v>
      </c>
      <c r="K576" t="s">
        <v>34</v>
      </c>
      <c r="L576" t="s">
        <v>52</v>
      </c>
      <c r="M576" s="1">
        <v>653.21</v>
      </c>
      <c r="N576" s="1">
        <v>62.37</v>
      </c>
      <c r="O576">
        <v>0.09</v>
      </c>
    </row>
    <row r="577" spans="1:15" x14ac:dyDescent="0.3">
      <c r="A577" t="str">
        <f xml:space="preserve"> _xlfn.XLOOKUP(H577, 'Customers'!B:B, 'Customers'!A:A)</f>
        <v>CUST_441</v>
      </c>
      <c r="B577" t="str">
        <f>_xlfn.XLOOKUP(L577, Products!C:C, Products!A:A)</f>
        <v>PROD_8</v>
      </c>
      <c r="C577">
        <v>576</v>
      </c>
      <c r="D577" s="2" t="s">
        <v>1038</v>
      </c>
      <c r="E577">
        <f>YEAR(Orders[[#This Row],[Order_Date]])</f>
        <v>2022</v>
      </c>
      <c r="F577">
        <f>MONTH(Orders[[#This Row],[Order_Date]])</f>
        <v>1</v>
      </c>
      <c r="G577" s="2" t="s">
        <v>550</v>
      </c>
      <c r="H577" t="s">
        <v>1055</v>
      </c>
      <c r="I577" t="s">
        <v>21</v>
      </c>
      <c r="J577" t="s">
        <v>65</v>
      </c>
      <c r="K577" t="s">
        <v>27</v>
      </c>
      <c r="L577" t="s">
        <v>73</v>
      </c>
      <c r="M577" s="1">
        <v>8802.14</v>
      </c>
      <c r="N577" s="1">
        <v>-92.84</v>
      </c>
      <c r="O577">
        <v>0.22</v>
      </c>
    </row>
    <row r="578" spans="1:15" x14ac:dyDescent="0.3">
      <c r="A578" t="str">
        <f xml:space="preserve"> _xlfn.XLOOKUP(H578, 'Customers'!B:B, 'Customers'!A:A)</f>
        <v>CUST_303</v>
      </c>
      <c r="B578" t="str">
        <f>_xlfn.XLOOKUP(L578, Products!C:C, Products!A:A)</f>
        <v>PROD_4</v>
      </c>
      <c r="C578">
        <v>577</v>
      </c>
      <c r="D578" s="2" t="s">
        <v>1056</v>
      </c>
      <c r="E578">
        <f>YEAR(Orders[[#This Row],[Order_Date]])</f>
        <v>2023</v>
      </c>
      <c r="F578">
        <f>MONTH(Orders[[#This Row],[Order_Date]])</f>
        <v>6</v>
      </c>
      <c r="G578" s="2" t="s">
        <v>1057</v>
      </c>
      <c r="H578" t="s">
        <v>796</v>
      </c>
      <c r="I578" t="s">
        <v>32</v>
      </c>
      <c r="J578" t="s">
        <v>15</v>
      </c>
      <c r="K578" t="s">
        <v>34</v>
      </c>
      <c r="L578" t="s">
        <v>35</v>
      </c>
      <c r="M578" s="1">
        <v>2260.9899999999998</v>
      </c>
      <c r="N578" s="1">
        <v>450.58</v>
      </c>
      <c r="O578">
        <v>0.18</v>
      </c>
    </row>
    <row r="579" spans="1:15" x14ac:dyDescent="0.3">
      <c r="A579" t="str">
        <f xml:space="preserve"> _xlfn.XLOOKUP(H579, 'Customers'!B:B, 'Customers'!A:A)</f>
        <v>CUST_217</v>
      </c>
      <c r="B579" t="str">
        <f>_xlfn.XLOOKUP(L579, Products!C:C, Products!A:A)</f>
        <v>PROD_2</v>
      </c>
      <c r="C579">
        <v>578</v>
      </c>
      <c r="D579" s="2" t="s">
        <v>1058</v>
      </c>
      <c r="E579">
        <f>YEAR(Orders[[#This Row],[Order_Date]])</f>
        <v>2023</v>
      </c>
      <c r="F579">
        <f>MONTH(Orders[[#This Row],[Order_Date]])</f>
        <v>2</v>
      </c>
      <c r="G579" s="2" t="s">
        <v>577</v>
      </c>
      <c r="H579" t="s">
        <v>611</v>
      </c>
      <c r="I579" t="s">
        <v>32</v>
      </c>
      <c r="J579" t="s">
        <v>15</v>
      </c>
      <c r="K579" t="s">
        <v>16</v>
      </c>
      <c r="L579" t="s">
        <v>23</v>
      </c>
      <c r="M579" s="1">
        <v>4332.55</v>
      </c>
      <c r="N579" s="1">
        <v>-384.5</v>
      </c>
      <c r="O579">
        <v>0.04</v>
      </c>
    </row>
    <row r="580" spans="1:15" x14ac:dyDescent="0.3">
      <c r="A580" t="str">
        <f xml:space="preserve"> _xlfn.XLOOKUP(H580, 'Customers'!B:B, 'Customers'!A:A)</f>
        <v>CUST_442</v>
      </c>
      <c r="B580" t="str">
        <f>_xlfn.XLOOKUP(L580, Products!C:C, Products!A:A)</f>
        <v>PROD_8</v>
      </c>
      <c r="C580">
        <v>579</v>
      </c>
      <c r="D580" s="2" t="s">
        <v>148</v>
      </c>
      <c r="E580">
        <f>YEAR(Orders[[#This Row],[Order_Date]])</f>
        <v>2023</v>
      </c>
      <c r="F580">
        <f>MONTH(Orders[[#This Row],[Order_Date]])</f>
        <v>8</v>
      </c>
      <c r="G580" s="2" t="s">
        <v>149</v>
      </c>
      <c r="H580" t="s">
        <v>1059</v>
      </c>
      <c r="I580" t="s">
        <v>14</v>
      </c>
      <c r="J580" t="s">
        <v>33</v>
      </c>
      <c r="K580" t="s">
        <v>27</v>
      </c>
      <c r="L580" t="s">
        <v>73</v>
      </c>
      <c r="M580" s="1">
        <v>4933.5600000000004</v>
      </c>
      <c r="N580" s="1">
        <v>663.28</v>
      </c>
      <c r="O580">
        <v>0.06</v>
      </c>
    </row>
    <row r="581" spans="1:15" x14ac:dyDescent="0.3">
      <c r="A581" t="str">
        <f xml:space="preserve"> _xlfn.XLOOKUP(H581, 'Customers'!B:B, 'Customers'!A:A)</f>
        <v>CUST_443</v>
      </c>
      <c r="B581" t="str">
        <f>_xlfn.XLOOKUP(L581, Products!C:C, Products!A:A)</f>
        <v>PROD_2</v>
      </c>
      <c r="C581">
        <v>580</v>
      </c>
      <c r="D581" s="2" t="s">
        <v>401</v>
      </c>
      <c r="E581">
        <f>YEAR(Orders[[#This Row],[Order_Date]])</f>
        <v>2023</v>
      </c>
      <c r="F581">
        <f>MONTH(Orders[[#This Row],[Order_Date]])</f>
        <v>5</v>
      </c>
      <c r="G581" s="2" t="s">
        <v>661</v>
      </c>
      <c r="H581" t="s">
        <v>1060</v>
      </c>
      <c r="I581" t="s">
        <v>32</v>
      </c>
      <c r="J581" t="s">
        <v>22</v>
      </c>
      <c r="K581" t="s">
        <v>16</v>
      </c>
      <c r="L581" t="s">
        <v>23</v>
      </c>
      <c r="M581" s="1">
        <v>8830.6299999999992</v>
      </c>
      <c r="N581" s="1">
        <v>613.9</v>
      </c>
      <c r="O581">
        <v>0.25</v>
      </c>
    </row>
    <row r="582" spans="1:15" x14ac:dyDescent="0.3">
      <c r="A582" t="str">
        <f xml:space="preserve"> _xlfn.XLOOKUP(H582, 'Customers'!B:B, 'Customers'!A:A)</f>
        <v>CUST_367</v>
      </c>
      <c r="B582" t="str">
        <f>_xlfn.XLOOKUP(L582, Products!C:C, Products!A:A)</f>
        <v>PROD_6</v>
      </c>
      <c r="C582">
        <v>581</v>
      </c>
      <c r="D582" s="2" t="s">
        <v>965</v>
      </c>
      <c r="E582">
        <f>YEAR(Orders[[#This Row],[Order_Date]])</f>
        <v>2023</v>
      </c>
      <c r="F582">
        <f>MONTH(Orders[[#This Row],[Order_Date]])</f>
        <v>7</v>
      </c>
      <c r="G582" s="2" t="s">
        <v>1061</v>
      </c>
      <c r="H582" t="s">
        <v>917</v>
      </c>
      <c r="I582" t="s">
        <v>32</v>
      </c>
      <c r="J582" t="s">
        <v>15</v>
      </c>
      <c r="K582" t="s">
        <v>34</v>
      </c>
      <c r="L582" t="s">
        <v>52</v>
      </c>
      <c r="M582" s="1">
        <v>3514.28</v>
      </c>
      <c r="N582" s="1">
        <v>646.35</v>
      </c>
      <c r="O582">
        <v>0.24</v>
      </c>
    </row>
    <row r="583" spans="1:15" x14ac:dyDescent="0.3">
      <c r="A583" t="str">
        <f xml:space="preserve"> _xlfn.XLOOKUP(H583, 'Customers'!B:B, 'Customers'!A:A)</f>
        <v>CUST_369</v>
      </c>
      <c r="B583" t="str">
        <f>_xlfn.XLOOKUP(L583, Products!C:C, Products!A:A)</f>
        <v>PROD_5</v>
      </c>
      <c r="C583">
        <v>582</v>
      </c>
      <c r="D583" s="2" t="s">
        <v>492</v>
      </c>
      <c r="E583">
        <f>YEAR(Orders[[#This Row],[Order_Date]])</f>
        <v>2022</v>
      </c>
      <c r="F583">
        <f>MONTH(Orders[[#This Row],[Order_Date]])</f>
        <v>7</v>
      </c>
      <c r="G583" s="2" t="s">
        <v>527</v>
      </c>
      <c r="H583" t="s">
        <v>920</v>
      </c>
      <c r="I583" t="s">
        <v>21</v>
      </c>
      <c r="J583" t="s">
        <v>65</v>
      </c>
      <c r="K583" t="s">
        <v>34</v>
      </c>
      <c r="L583" t="s">
        <v>39</v>
      </c>
      <c r="M583" s="1">
        <v>6403.6</v>
      </c>
      <c r="N583" s="1">
        <v>986.27</v>
      </c>
      <c r="O583">
        <v>0.2</v>
      </c>
    </row>
    <row r="584" spans="1:15" x14ac:dyDescent="0.3">
      <c r="A584" t="str">
        <f xml:space="preserve"> _xlfn.XLOOKUP(H584, 'Customers'!B:B, 'Customers'!A:A)</f>
        <v>CUST_444</v>
      </c>
      <c r="B584" t="str">
        <f>_xlfn.XLOOKUP(L584, Products!C:C, Products!A:A)</f>
        <v>PROD_4</v>
      </c>
      <c r="C584">
        <v>583</v>
      </c>
      <c r="D584" s="2" t="s">
        <v>571</v>
      </c>
      <c r="E584">
        <f>YEAR(Orders[[#This Row],[Order_Date]])</f>
        <v>2023</v>
      </c>
      <c r="F584">
        <f>MONTH(Orders[[#This Row],[Order_Date]])</f>
        <v>6</v>
      </c>
      <c r="G584" s="2" t="s">
        <v>1062</v>
      </c>
      <c r="H584" t="s">
        <v>1063</v>
      </c>
      <c r="I584" t="s">
        <v>14</v>
      </c>
      <c r="J584" t="s">
        <v>65</v>
      </c>
      <c r="K584" t="s">
        <v>34</v>
      </c>
      <c r="L584" t="s">
        <v>35</v>
      </c>
      <c r="M584" s="1">
        <v>1213.1300000000001</v>
      </c>
      <c r="N584" s="1">
        <v>75.33</v>
      </c>
      <c r="O584">
        <v>0.21</v>
      </c>
    </row>
    <row r="585" spans="1:15" x14ac:dyDescent="0.3">
      <c r="A585" t="str">
        <f xml:space="preserve"> _xlfn.XLOOKUP(H585, 'Customers'!B:B, 'Customers'!A:A)</f>
        <v>CUST_445</v>
      </c>
      <c r="B585" t="str">
        <f>_xlfn.XLOOKUP(L585, Products!C:C, Products!A:A)</f>
        <v>PROD_5</v>
      </c>
      <c r="C585">
        <v>584</v>
      </c>
      <c r="D585" s="2" t="s">
        <v>228</v>
      </c>
      <c r="E585">
        <f>YEAR(Orders[[#This Row],[Order_Date]])</f>
        <v>2023</v>
      </c>
      <c r="F585">
        <f>MONTH(Orders[[#This Row],[Order_Date]])</f>
        <v>8</v>
      </c>
      <c r="G585" s="2" t="s">
        <v>1064</v>
      </c>
      <c r="H585" t="s">
        <v>1065</v>
      </c>
      <c r="I585" t="s">
        <v>32</v>
      </c>
      <c r="J585" t="s">
        <v>15</v>
      </c>
      <c r="K585" t="s">
        <v>34</v>
      </c>
      <c r="L585" t="s">
        <v>39</v>
      </c>
      <c r="M585" s="1">
        <v>264.98</v>
      </c>
      <c r="N585" s="1">
        <v>15.65</v>
      </c>
      <c r="O585">
        <v>0.21</v>
      </c>
    </row>
    <row r="586" spans="1:15" x14ac:dyDescent="0.3">
      <c r="A586" t="str">
        <f xml:space="preserve"> _xlfn.XLOOKUP(H586, 'Customers'!B:B, 'Customers'!A:A)</f>
        <v>CUST_48</v>
      </c>
      <c r="B586" t="str">
        <f>_xlfn.XLOOKUP(L586, Products!C:C, Products!A:A)</f>
        <v>PROD_7</v>
      </c>
      <c r="C586">
        <v>585</v>
      </c>
      <c r="D586" s="2" t="s">
        <v>1066</v>
      </c>
      <c r="E586">
        <f>YEAR(Orders[[#This Row],[Order_Date]])</f>
        <v>2022</v>
      </c>
      <c r="F586">
        <f>MONTH(Orders[[#This Row],[Order_Date]])</f>
        <v>10</v>
      </c>
      <c r="G586" s="2" t="s">
        <v>110</v>
      </c>
      <c r="H586" t="s">
        <v>170</v>
      </c>
      <c r="I586" t="s">
        <v>14</v>
      </c>
      <c r="J586" t="s">
        <v>15</v>
      </c>
      <c r="K586" t="s">
        <v>16</v>
      </c>
      <c r="L586" t="s">
        <v>66</v>
      </c>
      <c r="M586" s="1">
        <v>3886.67</v>
      </c>
      <c r="N586" s="1">
        <v>323.91000000000003</v>
      </c>
      <c r="O586">
        <v>0.26</v>
      </c>
    </row>
    <row r="587" spans="1:15" x14ac:dyDescent="0.3">
      <c r="A587" t="str">
        <f xml:space="preserve"> _xlfn.XLOOKUP(H587, 'Customers'!B:B, 'Customers'!A:A)</f>
        <v>CUST_446</v>
      </c>
      <c r="B587" t="str">
        <f>_xlfn.XLOOKUP(L587, Products!C:C, Products!A:A)</f>
        <v>PROD_8</v>
      </c>
      <c r="C587">
        <v>586</v>
      </c>
      <c r="D587" s="2" t="s">
        <v>994</v>
      </c>
      <c r="E587">
        <f>YEAR(Orders[[#This Row],[Order_Date]])</f>
        <v>2023</v>
      </c>
      <c r="F587">
        <f>MONTH(Orders[[#This Row],[Order_Date]])</f>
        <v>7</v>
      </c>
      <c r="G587" s="2" t="s">
        <v>1061</v>
      </c>
      <c r="H587" t="s">
        <v>1067</v>
      </c>
      <c r="I587" t="s">
        <v>32</v>
      </c>
      <c r="J587" t="s">
        <v>15</v>
      </c>
      <c r="K587" t="s">
        <v>27</v>
      </c>
      <c r="L587" t="s">
        <v>73</v>
      </c>
      <c r="M587" s="1">
        <v>8834.49</v>
      </c>
      <c r="N587" s="1">
        <v>-423.25</v>
      </c>
      <c r="O587">
        <v>0.15</v>
      </c>
    </row>
    <row r="588" spans="1:15" x14ac:dyDescent="0.3">
      <c r="A588" t="str">
        <f xml:space="preserve"> _xlfn.XLOOKUP(H588, 'Customers'!B:B, 'Customers'!A:A)</f>
        <v>CUST_46</v>
      </c>
      <c r="B588" t="str">
        <f>_xlfn.XLOOKUP(L588, Products!C:C, Products!A:A)</f>
        <v>PROD_8</v>
      </c>
      <c r="C588">
        <v>587</v>
      </c>
      <c r="D588" s="2" t="s">
        <v>161</v>
      </c>
      <c r="E588">
        <f>YEAR(Orders[[#This Row],[Order_Date]])</f>
        <v>2023</v>
      </c>
      <c r="F588">
        <f>MONTH(Orders[[#This Row],[Order_Date]])</f>
        <v>9</v>
      </c>
      <c r="G588" s="2" t="s">
        <v>1068</v>
      </c>
      <c r="H588" t="s">
        <v>164</v>
      </c>
      <c r="I588" t="s">
        <v>21</v>
      </c>
      <c r="J588" t="s">
        <v>22</v>
      </c>
      <c r="K588" t="s">
        <v>27</v>
      </c>
      <c r="L588" t="s">
        <v>73</v>
      </c>
      <c r="M588" s="1">
        <v>1504.71</v>
      </c>
      <c r="N588" s="1">
        <v>168.73</v>
      </c>
      <c r="O588">
        <v>0.18</v>
      </c>
    </row>
    <row r="589" spans="1:15" x14ac:dyDescent="0.3">
      <c r="A589" t="str">
        <f xml:space="preserve"> _xlfn.XLOOKUP(H589, 'Customers'!B:B, 'Customers'!A:A)</f>
        <v>CUST_447</v>
      </c>
      <c r="B589" t="str">
        <f>_xlfn.XLOOKUP(L589, Products!C:C, Products!A:A)</f>
        <v>PROD_8</v>
      </c>
      <c r="C589">
        <v>588</v>
      </c>
      <c r="D589" s="2" t="s">
        <v>820</v>
      </c>
      <c r="E589">
        <f>YEAR(Orders[[#This Row],[Order_Date]])</f>
        <v>2023</v>
      </c>
      <c r="F589">
        <f>MONTH(Orders[[#This Row],[Order_Date]])</f>
        <v>11</v>
      </c>
      <c r="G589" s="2" t="s">
        <v>984</v>
      </c>
      <c r="H589" t="s">
        <v>1069</v>
      </c>
      <c r="I589" t="s">
        <v>32</v>
      </c>
      <c r="J589" t="s">
        <v>33</v>
      </c>
      <c r="K589" t="s">
        <v>27</v>
      </c>
      <c r="L589" t="s">
        <v>73</v>
      </c>
      <c r="M589" s="1">
        <v>3957.74</v>
      </c>
      <c r="N589" s="1">
        <v>-265.86</v>
      </c>
      <c r="O589">
        <v>0.12</v>
      </c>
    </row>
    <row r="590" spans="1:15" x14ac:dyDescent="0.3">
      <c r="A590" t="str">
        <f xml:space="preserve"> _xlfn.XLOOKUP(H590, 'Customers'!B:B, 'Customers'!A:A)</f>
        <v>CUST_448</v>
      </c>
      <c r="B590" t="str">
        <f>_xlfn.XLOOKUP(L590, Products!C:C, Products!A:A)</f>
        <v>PROD_1</v>
      </c>
      <c r="C590">
        <v>589</v>
      </c>
      <c r="D590" s="2" t="s">
        <v>666</v>
      </c>
      <c r="E590">
        <f>YEAR(Orders[[#This Row],[Order_Date]])</f>
        <v>2023</v>
      </c>
      <c r="F590">
        <f>MONTH(Orders[[#This Row],[Order_Date]])</f>
        <v>2</v>
      </c>
      <c r="G590" s="2" t="s">
        <v>346</v>
      </c>
      <c r="H590" t="s">
        <v>1070</v>
      </c>
      <c r="I590" t="s">
        <v>32</v>
      </c>
      <c r="J590" t="s">
        <v>33</v>
      </c>
      <c r="K590" t="s">
        <v>16</v>
      </c>
      <c r="L590" t="s">
        <v>17</v>
      </c>
      <c r="M590" s="1">
        <v>4740.47</v>
      </c>
      <c r="N590" s="1">
        <v>401.68</v>
      </c>
      <c r="O590">
        <v>0.14000000000000001</v>
      </c>
    </row>
    <row r="591" spans="1:15" x14ac:dyDescent="0.3">
      <c r="A591" t="str">
        <f xml:space="preserve"> _xlfn.XLOOKUP(H591, 'Customers'!B:B, 'Customers'!A:A)</f>
        <v>CUST_58</v>
      </c>
      <c r="B591" t="str">
        <f>_xlfn.XLOOKUP(L591, Products!C:C, Products!A:A)</f>
        <v>PROD_4</v>
      </c>
      <c r="C591">
        <v>590</v>
      </c>
      <c r="D591" s="2" t="s">
        <v>861</v>
      </c>
      <c r="E591">
        <f>YEAR(Orders[[#This Row],[Order_Date]])</f>
        <v>2022</v>
      </c>
      <c r="F591">
        <f>MONTH(Orders[[#This Row],[Order_Date]])</f>
        <v>10</v>
      </c>
      <c r="G591" s="2" t="s">
        <v>684</v>
      </c>
      <c r="H591" t="s">
        <v>196</v>
      </c>
      <c r="I591" t="s">
        <v>14</v>
      </c>
      <c r="J591" t="s">
        <v>15</v>
      </c>
      <c r="K591" t="s">
        <v>34</v>
      </c>
      <c r="L591" t="s">
        <v>35</v>
      </c>
      <c r="M591" s="1">
        <v>4684.8</v>
      </c>
      <c r="N591" s="1">
        <v>235.5</v>
      </c>
      <c r="O591">
        <v>0.12</v>
      </c>
    </row>
    <row r="592" spans="1:15" x14ac:dyDescent="0.3">
      <c r="A592" t="str">
        <f xml:space="preserve"> _xlfn.XLOOKUP(H592, 'Customers'!B:B, 'Customers'!A:A)</f>
        <v>CUST_449</v>
      </c>
      <c r="B592" t="str">
        <f>_xlfn.XLOOKUP(L592, Products!C:C, Products!A:A)</f>
        <v>PROD_1</v>
      </c>
      <c r="C592">
        <v>591</v>
      </c>
      <c r="D592" s="2" t="s">
        <v>186</v>
      </c>
      <c r="E592">
        <f>YEAR(Orders[[#This Row],[Order_Date]])</f>
        <v>2023</v>
      </c>
      <c r="F592">
        <f>MONTH(Orders[[#This Row],[Order_Date]])</f>
        <v>11</v>
      </c>
      <c r="G592" s="2" t="s">
        <v>748</v>
      </c>
      <c r="H592" t="s">
        <v>1071</v>
      </c>
      <c r="I592" t="s">
        <v>14</v>
      </c>
      <c r="J592" t="s">
        <v>15</v>
      </c>
      <c r="K592" t="s">
        <v>27</v>
      </c>
      <c r="L592" t="s">
        <v>17</v>
      </c>
      <c r="M592" s="1">
        <v>8361.1299999999992</v>
      </c>
      <c r="N592" s="1">
        <v>2196.54</v>
      </c>
      <c r="O592">
        <v>0.08</v>
      </c>
    </row>
    <row r="593" spans="1:15" x14ac:dyDescent="0.3">
      <c r="A593" t="str">
        <f xml:space="preserve"> _xlfn.XLOOKUP(H593, 'Customers'!B:B, 'Customers'!A:A)</f>
        <v>CUST_31</v>
      </c>
      <c r="B593" t="str">
        <f>_xlfn.XLOOKUP(L593, Products!C:C, Products!A:A)</f>
        <v>PROD_2</v>
      </c>
      <c r="C593">
        <v>592</v>
      </c>
      <c r="D593" s="2" t="s">
        <v>1072</v>
      </c>
      <c r="E593">
        <f>YEAR(Orders[[#This Row],[Order_Date]])</f>
        <v>2023</v>
      </c>
      <c r="F593">
        <f>MONTH(Orders[[#This Row],[Order_Date]])</f>
        <v>3</v>
      </c>
      <c r="G593" s="2" t="s">
        <v>644</v>
      </c>
      <c r="H593" t="s">
        <v>120</v>
      </c>
      <c r="I593" t="s">
        <v>32</v>
      </c>
      <c r="J593" t="s">
        <v>22</v>
      </c>
      <c r="K593" t="s">
        <v>16</v>
      </c>
      <c r="L593" t="s">
        <v>23</v>
      </c>
      <c r="M593" s="1">
        <v>8149.99</v>
      </c>
      <c r="N593" s="1">
        <v>-512.20000000000005</v>
      </c>
      <c r="O593">
        <v>0.3</v>
      </c>
    </row>
    <row r="594" spans="1:15" x14ac:dyDescent="0.3">
      <c r="A594" t="str">
        <f xml:space="preserve"> _xlfn.XLOOKUP(H594, 'Customers'!B:B, 'Customers'!A:A)</f>
        <v>CUST_450</v>
      </c>
      <c r="B594" t="str">
        <f>_xlfn.XLOOKUP(L594, Products!C:C, Products!A:A)</f>
        <v>PROD_1</v>
      </c>
      <c r="C594">
        <v>593</v>
      </c>
      <c r="D594" s="2" t="s">
        <v>1073</v>
      </c>
      <c r="E594">
        <f>YEAR(Orders[[#This Row],[Order_Date]])</f>
        <v>2023</v>
      </c>
      <c r="F594">
        <f>MONTH(Orders[[#This Row],[Order_Date]])</f>
        <v>1</v>
      </c>
      <c r="G594" s="2" t="s">
        <v>540</v>
      </c>
      <c r="H594" t="s">
        <v>1074</v>
      </c>
      <c r="I594" t="s">
        <v>32</v>
      </c>
      <c r="J594" t="s">
        <v>15</v>
      </c>
      <c r="K594" t="s">
        <v>27</v>
      </c>
      <c r="L594" t="s">
        <v>17</v>
      </c>
      <c r="M594" s="1">
        <v>7314.38</v>
      </c>
      <c r="N594" s="1">
        <v>-183.92</v>
      </c>
      <c r="O594">
        <v>0.1</v>
      </c>
    </row>
    <row r="595" spans="1:15" x14ac:dyDescent="0.3">
      <c r="A595" t="str">
        <f xml:space="preserve"> _xlfn.XLOOKUP(H595, 'Customers'!B:B, 'Customers'!A:A)</f>
        <v>CUST_451</v>
      </c>
      <c r="B595" t="str">
        <f>_xlfn.XLOOKUP(L595, Products!C:C, Products!A:A)</f>
        <v>PROD_3</v>
      </c>
      <c r="C595">
        <v>594</v>
      </c>
      <c r="D595" s="2" t="s">
        <v>424</v>
      </c>
      <c r="E595">
        <f>YEAR(Orders[[#This Row],[Order_Date]])</f>
        <v>2023</v>
      </c>
      <c r="F595">
        <f>MONTH(Orders[[#This Row],[Order_Date]])</f>
        <v>12</v>
      </c>
      <c r="G595" s="2" t="s">
        <v>355</v>
      </c>
      <c r="H595" t="s">
        <v>1075</v>
      </c>
      <c r="I595" t="s">
        <v>21</v>
      </c>
      <c r="J595" t="s">
        <v>22</v>
      </c>
      <c r="K595" t="s">
        <v>27</v>
      </c>
      <c r="L595" t="s">
        <v>28</v>
      </c>
      <c r="M595" s="1">
        <v>6573.03</v>
      </c>
      <c r="N595" s="1">
        <v>1726.6</v>
      </c>
      <c r="O595">
        <v>0.3</v>
      </c>
    </row>
    <row r="596" spans="1:15" x14ac:dyDescent="0.3">
      <c r="A596" t="str">
        <f xml:space="preserve"> _xlfn.XLOOKUP(H596, 'Customers'!B:B, 'Customers'!A:A)</f>
        <v>CUST_219</v>
      </c>
      <c r="B596" t="str">
        <f>_xlfn.XLOOKUP(L596, Products!C:C, Products!A:A)</f>
        <v>PROD_4</v>
      </c>
      <c r="C596">
        <v>595</v>
      </c>
      <c r="D596" s="2" t="s">
        <v>106</v>
      </c>
      <c r="E596">
        <f>YEAR(Orders[[#This Row],[Order_Date]])</f>
        <v>2022</v>
      </c>
      <c r="F596">
        <f>MONTH(Orders[[#This Row],[Order_Date]])</f>
        <v>8</v>
      </c>
      <c r="G596" s="2" t="s">
        <v>240</v>
      </c>
      <c r="H596" t="s">
        <v>617</v>
      </c>
      <c r="I596" t="s">
        <v>21</v>
      </c>
      <c r="J596" t="s">
        <v>33</v>
      </c>
      <c r="K596" t="s">
        <v>34</v>
      </c>
      <c r="L596" t="s">
        <v>35</v>
      </c>
      <c r="M596" s="1">
        <v>9474.08</v>
      </c>
      <c r="N596" s="1">
        <v>2259.4</v>
      </c>
      <c r="O596">
        <v>0</v>
      </c>
    </row>
    <row r="597" spans="1:15" x14ac:dyDescent="0.3">
      <c r="A597" t="str">
        <f xml:space="preserve"> _xlfn.XLOOKUP(H597, 'Customers'!B:B, 'Customers'!A:A)</f>
        <v>CUST_15</v>
      </c>
      <c r="B597" t="str">
        <f>_xlfn.XLOOKUP(L597, Products!C:C, Products!A:A)</f>
        <v>PROD_5</v>
      </c>
      <c r="C597">
        <v>596</v>
      </c>
      <c r="D597" s="2" t="s">
        <v>798</v>
      </c>
      <c r="E597">
        <f>YEAR(Orders[[#This Row],[Order_Date]])</f>
        <v>2023</v>
      </c>
      <c r="F597">
        <f>MONTH(Orders[[#This Row],[Order_Date]])</f>
        <v>10</v>
      </c>
      <c r="G597" s="2" t="s">
        <v>525</v>
      </c>
      <c r="H597" t="s">
        <v>72</v>
      </c>
      <c r="I597" t="s">
        <v>14</v>
      </c>
      <c r="J597" t="s">
        <v>33</v>
      </c>
      <c r="K597" t="s">
        <v>34</v>
      </c>
      <c r="L597" t="s">
        <v>39</v>
      </c>
      <c r="M597" s="1">
        <v>4673.83</v>
      </c>
      <c r="N597" s="1">
        <v>659.46</v>
      </c>
      <c r="O597">
        <v>0.25</v>
      </c>
    </row>
    <row r="598" spans="1:15" x14ac:dyDescent="0.3">
      <c r="A598" t="str">
        <f xml:space="preserve"> _xlfn.XLOOKUP(H598, 'Customers'!B:B, 'Customers'!A:A)</f>
        <v>CUST_376</v>
      </c>
      <c r="B598" t="str">
        <f>_xlfn.XLOOKUP(L598, Products!C:C, Products!A:A)</f>
        <v>PROD_2</v>
      </c>
      <c r="C598">
        <v>597</v>
      </c>
      <c r="D598" s="2" t="s">
        <v>552</v>
      </c>
      <c r="E598">
        <f>YEAR(Orders[[#This Row],[Order_Date]])</f>
        <v>2023</v>
      </c>
      <c r="F598">
        <f>MONTH(Orders[[#This Row],[Order_Date]])</f>
        <v>12</v>
      </c>
      <c r="G598" s="2" t="s">
        <v>469</v>
      </c>
      <c r="H598" t="s">
        <v>938</v>
      </c>
      <c r="I598" t="s">
        <v>14</v>
      </c>
      <c r="J598" t="s">
        <v>15</v>
      </c>
      <c r="K598" t="s">
        <v>16</v>
      </c>
      <c r="L598" t="s">
        <v>23</v>
      </c>
      <c r="M598" s="1">
        <v>3517.87</v>
      </c>
      <c r="N598" s="1">
        <v>848.01</v>
      </c>
      <c r="O598">
        <v>0.21</v>
      </c>
    </row>
    <row r="599" spans="1:15" x14ac:dyDescent="0.3">
      <c r="A599" t="str">
        <f xml:space="preserve"> _xlfn.XLOOKUP(H599, 'Customers'!B:B, 'Customers'!A:A)</f>
        <v>CUST_452</v>
      </c>
      <c r="B599" t="str">
        <f>_xlfn.XLOOKUP(L599, Products!C:C, Products!A:A)</f>
        <v>PROD_1</v>
      </c>
      <c r="C599">
        <v>598</v>
      </c>
      <c r="D599" s="2" t="s">
        <v>11</v>
      </c>
      <c r="E599">
        <f>YEAR(Orders[[#This Row],[Order_Date]])</f>
        <v>2023</v>
      </c>
      <c r="F599">
        <f>MONTH(Orders[[#This Row],[Order_Date]])</f>
        <v>9</v>
      </c>
      <c r="G599" s="2" t="s">
        <v>1076</v>
      </c>
      <c r="H599" t="s">
        <v>1077</v>
      </c>
      <c r="I599" t="s">
        <v>14</v>
      </c>
      <c r="J599" t="s">
        <v>15</v>
      </c>
      <c r="K599" t="s">
        <v>27</v>
      </c>
      <c r="L599" t="s">
        <v>17</v>
      </c>
      <c r="M599" s="1">
        <v>1193.3399999999999</v>
      </c>
      <c r="N599" s="1">
        <v>271.87</v>
      </c>
      <c r="O599">
        <v>0.16</v>
      </c>
    </row>
    <row r="600" spans="1:15" x14ac:dyDescent="0.3">
      <c r="A600" t="str">
        <f xml:space="preserve"> _xlfn.XLOOKUP(H600, 'Customers'!B:B, 'Customers'!A:A)</f>
        <v>CUST_453</v>
      </c>
      <c r="B600" t="str">
        <f>_xlfn.XLOOKUP(L600, Products!C:C, Products!A:A)</f>
        <v>PROD_1</v>
      </c>
      <c r="C600">
        <v>599</v>
      </c>
      <c r="D600" s="2" t="s">
        <v>1003</v>
      </c>
      <c r="E600">
        <f>YEAR(Orders[[#This Row],[Order_Date]])</f>
        <v>2022</v>
      </c>
      <c r="F600">
        <f>MONTH(Orders[[#This Row],[Order_Date]])</f>
        <v>5</v>
      </c>
      <c r="G600" s="2" t="s">
        <v>610</v>
      </c>
      <c r="H600" t="s">
        <v>1078</v>
      </c>
      <c r="I600" t="s">
        <v>21</v>
      </c>
      <c r="J600" t="s">
        <v>22</v>
      </c>
      <c r="K600" t="s">
        <v>27</v>
      </c>
      <c r="L600" t="s">
        <v>17</v>
      </c>
      <c r="M600" s="1">
        <v>1581.67</v>
      </c>
      <c r="N600" s="1">
        <v>153.66</v>
      </c>
      <c r="O600">
        <v>0.27</v>
      </c>
    </row>
    <row r="601" spans="1:15" x14ac:dyDescent="0.3">
      <c r="A601" t="str">
        <f xml:space="preserve"> _xlfn.XLOOKUP(H601, 'Customers'!B:B, 'Customers'!A:A)</f>
        <v>CUST_454</v>
      </c>
      <c r="B601" t="str">
        <f>_xlfn.XLOOKUP(L601, Products!C:C, Products!A:A)</f>
        <v>PROD_1</v>
      </c>
      <c r="C601">
        <v>600</v>
      </c>
      <c r="D601" s="2" t="s">
        <v>753</v>
      </c>
      <c r="E601">
        <f>YEAR(Orders[[#This Row],[Order_Date]])</f>
        <v>2022</v>
      </c>
      <c r="F601">
        <f>MONTH(Orders[[#This Row],[Order_Date]])</f>
        <v>10</v>
      </c>
      <c r="G601" s="2" t="s">
        <v>1079</v>
      </c>
      <c r="H601" t="s">
        <v>1080</v>
      </c>
      <c r="I601" t="s">
        <v>32</v>
      </c>
      <c r="J601" t="s">
        <v>22</v>
      </c>
      <c r="K601" t="s">
        <v>16</v>
      </c>
      <c r="L601" t="s">
        <v>17</v>
      </c>
      <c r="M601" s="1">
        <v>6710.53</v>
      </c>
      <c r="N601" s="1">
        <v>1298.33</v>
      </c>
      <c r="O601">
        <v>0.03</v>
      </c>
    </row>
    <row r="602" spans="1:15" x14ac:dyDescent="0.3">
      <c r="A602" t="str">
        <f xml:space="preserve"> _xlfn.XLOOKUP(H602, 'Customers'!B:B, 'Customers'!A:A)</f>
        <v>CUST_455</v>
      </c>
      <c r="B602" t="str">
        <f>_xlfn.XLOOKUP(L602, Products!C:C, Products!A:A)</f>
        <v>PROD_6</v>
      </c>
      <c r="C602">
        <v>601</v>
      </c>
      <c r="D602" s="2" t="s">
        <v>467</v>
      </c>
      <c r="E602">
        <f>YEAR(Orders[[#This Row],[Order_Date]])</f>
        <v>2023</v>
      </c>
      <c r="F602">
        <f>MONTH(Orders[[#This Row],[Order_Date]])</f>
        <v>4</v>
      </c>
      <c r="G602" s="2" t="s">
        <v>940</v>
      </c>
      <c r="H602" t="s">
        <v>1081</v>
      </c>
      <c r="I602" t="s">
        <v>32</v>
      </c>
      <c r="J602" t="s">
        <v>15</v>
      </c>
      <c r="K602" t="s">
        <v>34</v>
      </c>
      <c r="L602" t="s">
        <v>52</v>
      </c>
      <c r="M602" s="1">
        <v>6325.84</v>
      </c>
      <c r="N602" s="1">
        <v>596.29999999999995</v>
      </c>
      <c r="O602">
        <v>0.26</v>
      </c>
    </row>
    <row r="603" spans="1:15" x14ac:dyDescent="0.3">
      <c r="A603" t="str">
        <f xml:space="preserve"> _xlfn.XLOOKUP(H603, 'Customers'!B:B, 'Customers'!A:A)</f>
        <v>CUST_456</v>
      </c>
      <c r="B603" t="str">
        <f>_xlfn.XLOOKUP(L603, Products!C:C, Products!A:A)</f>
        <v>PROD_7</v>
      </c>
      <c r="C603">
        <v>602</v>
      </c>
      <c r="D603" s="2" t="s">
        <v>1082</v>
      </c>
      <c r="E603">
        <f>YEAR(Orders[[#This Row],[Order_Date]])</f>
        <v>2023</v>
      </c>
      <c r="F603">
        <f>MONTH(Orders[[#This Row],[Order_Date]])</f>
        <v>10</v>
      </c>
      <c r="G603" s="2" t="s">
        <v>1083</v>
      </c>
      <c r="H603" t="s">
        <v>1084</v>
      </c>
      <c r="I603" t="s">
        <v>14</v>
      </c>
      <c r="J603" t="s">
        <v>33</v>
      </c>
      <c r="K603" t="s">
        <v>16</v>
      </c>
      <c r="L603" t="s">
        <v>66</v>
      </c>
      <c r="M603" s="1">
        <v>1317.55</v>
      </c>
      <c r="N603" s="1">
        <v>-84.5</v>
      </c>
      <c r="O603">
        <v>0.12</v>
      </c>
    </row>
    <row r="604" spans="1:15" x14ac:dyDescent="0.3">
      <c r="A604" t="str">
        <f xml:space="preserve"> _xlfn.XLOOKUP(H604, 'Customers'!B:B, 'Customers'!A:A)</f>
        <v>CUST_444</v>
      </c>
      <c r="B604" t="str">
        <f>_xlfn.XLOOKUP(L604, Products!C:C, Products!A:A)</f>
        <v>PROD_2</v>
      </c>
      <c r="C604">
        <v>603</v>
      </c>
      <c r="D604" s="2" t="s">
        <v>812</v>
      </c>
      <c r="E604">
        <f>YEAR(Orders[[#This Row],[Order_Date]])</f>
        <v>2022</v>
      </c>
      <c r="F604">
        <f>MONTH(Orders[[#This Row],[Order_Date]])</f>
        <v>8</v>
      </c>
      <c r="G604" s="2" t="s">
        <v>106</v>
      </c>
      <c r="H604" t="s">
        <v>1063</v>
      </c>
      <c r="I604" t="s">
        <v>32</v>
      </c>
      <c r="J604" t="s">
        <v>65</v>
      </c>
      <c r="K604" t="s">
        <v>16</v>
      </c>
      <c r="L604" t="s">
        <v>23</v>
      </c>
      <c r="M604" s="1">
        <v>2341.9699999999998</v>
      </c>
      <c r="N604" s="1">
        <v>689.63</v>
      </c>
      <c r="O604">
        <v>0.08</v>
      </c>
    </row>
    <row r="605" spans="1:15" x14ac:dyDescent="0.3">
      <c r="A605" t="str">
        <f xml:space="preserve"> _xlfn.XLOOKUP(H605, 'Customers'!B:B, 'Customers'!A:A)</f>
        <v>CUST_457</v>
      </c>
      <c r="B605" t="str">
        <f>_xlfn.XLOOKUP(L605, Products!C:C, Products!A:A)</f>
        <v>PROD_5</v>
      </c>
      <c r="C605">
        <v>604</v>
      </c>
      <c r="D605" s="2" t="s">
        <v>385</v>
      </c>
      <c r="E605">
        <f>YEAR(Orders[[#This Row],[Order_Date]])</f>
        <v>2022</v>
      </c>
      <c r="F605">
        <f>MONTH(Orders[[#This Row],[Order_Date]])</f>
        <v>11</v>
      </c>
      <c r="G605" s="2" t="s">
        <v>386</v>
      </c>
      <c r="H605" t="s">
        <v>1085</v>
      </c>
      <c r="I605" t="s">
        <v>14</v>
      </c>
      <c r="J605" t="s">
        <v>33</v>
      </c>
      <c r="K605" t="s">
        <v>34</v>
      </c>
      <c r="L605" t="s">
        <v>39</v>
      </c>
      <c r="M605" s="1">
        <v>9391.2999999999993</v>
      </c>
      <c r="N605" s="1">
        <v>1993.01</v>
      </c>
      <c r="O605">
        <v>0.11</v>
      </c>
    </row>
    <row r="606" spans="1:15" x14ac:dyDescent="0.3">
      <c r="A606" t="str">
        <f xml:space="preserve"> _xlfn.XLOOKUP(H606, 'Customers'!B:B, 'Customers'!A:A)</f>
        <v>CUST_73</v>
      </c>
      <c r="B606" t="str">
        <f>_xlfn.XLOOKUP(L606, Products!C:C, Products!A:A)</f>
        <v>PROD_1</v>
      </c>
      <c r="C606">
        <v>605</v>
      </c>
      <c r="D606" s="2" t="s">
        <v>177</v>
      </c>
      <c r="E606">
        <f>YEAR(Orders[[#This Row],[Order_Date]])</f>
        <v>2023</v>
      </c>
      <c r="F606">
        <f>MONTH(Orders[[#This Row],[Order_Date]])</f>
        <v>7</v>
      </c>
      <c r="G606" s="2" t="s">
        <v>994</v>
      </c>
      <c r="H606" t="s">
        <v>239</v>
      </c>
      <c r="I606" t="s">
        <v>32</v>
      </c>
      <c r="J606" t="s">
        <v>15</v>
      </c>
      <c r="K606" t="s">
        <v>27</v>
      </c>
      <c r="L606" t="s">
        <v>17</v>
      </c>
      <c r="M606" s="1">
        <v>6474.56</v>
      </c>
      <c r="N606" s="1">
        <v>1596.56</v>
      </c>
      <c r="O606">
        <v>0.2</v>
      </c>
    </row>
    <row r="607" spans="1:15" x14ac:dyDescent="0.3">
      <c r="A607" t="str">
        <f xml:space="preserve"> _xlfn.XLOOKUP(H607, 'Customers'!B:B, 'Customers'!A:A)</f>
        <v>CUST_458</v>
      </c>
      <c r="B607" t="str">
        <f>_xlfn.XLOOKUP(L607, Products!C:C, Products!A:A)</f>
        <v>PROD_4</v>
      </c>
      <c r="C607">
        <v>606</v>
      </c>
      <c r="D607" s="2" t="s">
        <v>95</v>
      </c>
      <c r="E607">
        <f>YEAR(Orders[[#This Row],[Order_Date]])</f>
        <v>2023</v>
      </c>
      <c r="F607">
        <f>MONTH(Orders[[#This Row],[Order_Date]])</f>
        <v>11</v>
      </c>
      <c r="G607" s="2" t="s">
        <v>81</v>
      </c>
      <c r="H607" t="s">
        <v>1086</v>
      </c>
      <c r="I607" t="s">
        <v>32</v>
      </c>
      <c r="J607" t="s">
        <v>15</v>
      </c>
      <c r="K607" t="s">
        <v>34</v>
      </c>
      <c r="L607" t="s">
        <v>35</v>
      </c>
      <c r="M607" s="1">
        <v>4284.09</v>
      </c>
      <c r="N607" s="1">
        <v>-92.81</v>
      </c>
      <c r="O607">
        <v>0.22</v>
      </c>
    </row>
    <row r="608" spans="1:15" x14ac:dyDescent="0.3">
      <c r="A608" t="str">
        <f xml:space="preserve"> _xlfn.XLOOKUP(H608, 'Customers'!B:B, 'Customers'!A:A)</f>
        <v>CUST_459</v>
      </c>
      <c r="B608" t="str">
        <f>_xlfn.XLOOKUP(L608, Products!C:C, Products!A:A)</f>
        <v>PROD_6</v>
      </c>
      <c r="C608">
        <v>607</v>
      </c>
      <c r="D608" s="2" t="s">
        <v>352</v>
      </c>
      <c r="E608">
        <f>YEAR(Orders[[#This Row],[Order_Date]])</f>
        <v>2023</v>
      </c>
      <c r="F608">
        <f>MONTH(Orders[[#This Row],[Order_Date]])</f>
        <v>8</v>
      </c>
      <c r="G608" s="2" t="s">
        <v>353</v>
      </c>
      <c r="H608" t="s">
        <v>1087</v>
      </c>
      <c r="I608" t="s">
        <v>32</v>
      </c>
      <c r="J608" t="s">
        <v>65</v>
      </c>
      <c r="K608" t="s">
        <v>34</v>
      </c>
      <c r="L608" t="s">
        <v>52</v>
      </c>
      <c r="M608" s="1">
        <v>6301.22</v>
      </c>
      <c r="N608" s="1">
        <v>1080.01</v>
      </c>
      <c r="O608">
        <v>0.11</v>
      </c>
    </row>
    <row r="609" spans="1:15" x14ac:dyDescent="0.3">
      <c r="A609" t="str">
        <f xml:space="preserve"> _xlfn.XLOOKUP(H609, 'Customers'!B:B, 'Customers'!A:A)</f>
        <v>CUST_460</v>
      </c>
      <c r="B609" t="str">
        <f>_xlfn.XLOOKUP(L609, Products!C:C, Products!A:A)</f>
        <v>PROD_3</v>
      </c>
      <c r="C609">
        <v>608</v>
      </c>
      <c r="D609" s="2" t="s">
        <v>1039</v>
      </c>
      <c r="E609">
        <f>YEAR(Orders[[#This Row],[Order_Date]])</f>
        <v>2022</v>
      </c>
      <c r="F609">
        <f>MONTH(Orders[[#This Row],[Order_Date]])</f>
        <v>2</v>
      </c>
      <c r="G609" s="2" t="s">
        <v>53</v>
      </c>
      <c r="H609" t="s">
        <v>1088</v>
      </c>
      <c r="I609" t="s">
        <v>14</v>
      </c>
      <c r="J609" t="s">
        <v>33</v>
      </c>
      <c r="K609" t="s">
        <v>27</v>
      </c>
      <c r="L609" t="s">
        <v>28</v>
      </c>
      <c r="M609" s="1">
        <v>6256.37</v>
      </c>
      <c r="N609" s="1">
        <v>1299.3399999999999</v>
      </c>
      <c r="O609">
        <v>0.01</v>
      </c>
    </row>
    <row r="610" spans="1:15" x14ac:dyDescent="0.3">
      <c r="A610" t="str">
        <f xml:space="preserve"> _xlfn.XLOOKUP(H610, 'Customers'!B:B, 'Customers'!A:A)</f>
        <v>CUST_461</v>
      </c>
      <c r="B610" t="str">
        <f>_xlfn.XLOOKUP(L610, Products!C:C, Products!A:A)</f>
        <v>PROD_3</v>
      </c>
      <c r="C610">
        <v>609</v>
      </c>
      <c r="D610" s="2" t="s">
        <v>684</v>
      </c>
      <c r="E610">
        <f>YEAR(Orders[[#This Row],[Order_Date]])</f>
        <v>2022</v>
      </c>
      <c r="F610">
        <f>MONTH(Orders[[#This Row],[Order_Date]])</f>
        <v>10</v>
      </c>
      <c r="G610" s="2" t="s">
        <v>737</v>
      </c>
      <c r="H610" t="s">
        <v>1089</v>
      </c>
      <c r="I610" t="s">
        <v>14</v>
      </c>
      <c r="J610" t="s">
        <v>22</v>
      </c>
      <c r="K610" t="s">
        <v>27</v>
      </c>
      <c r="L610" t="s">
        <v>28</v>
      </c>
      <c r="M610" s="1">
        <v>9595.9599999999991</v>
      </c>
      <c r="N610" s="1">
        <v>1236.99</v>
      </c>
      <c r="O610">
        <v>0.11</v>
      </c>
    </row>
    <row r="611" spans="1:15" x14ac:dyDescent="0.3">
      <c r="A611" t="str">
        <f xml:space="preserve"> _xlfn.XLOOKUP(H611, 'Customers'!B:B, 'Customers'!A:A)</f>
        <v>CUST_462</v>
      </c>
      <c r="B611" t="str">
        <f>_xlfn.XLOOKUP(L611, Products!C:C, Products!A:A)</f>
        <v>PROD_1</v>
      </c>
      <c r="C611">
        <v>610</v>
      </c>
      <c r="D611" s="2" t="s">
        <v>867</v>
      </c>
      <c r="E611">
        <f>YEAR(Orders[[#This Row],[Order_Date]])</f>
        <v>2022</v>
      </c>
      <c r="F611">
        <f>MONTH(Orders[[#This Row],[Order_Date]])</f>
        <v>8</v>
      </c>
      <c r="G611" s="2" t="s">
        <v>214</v>
      </c>
      <c r="H611" t="s">
        <v>1090</v>
      </c>
      <c r="I611" t="s">
        <v>21</v>
      </c>
      <c r="J611" t="s">
        <v>15</v>
      </c>
      <c r="K611" t="s">
        <v>16</v>
      </c>
      <c r="L611" t="s">
        <v>17</v>
      </c>
      <c r="M611" s="1">
        <v>7865.71</v>
      </c>
      <c r="N611" s="1">
        <v>999.31</v>
      </c>
      <c r="O611">
        <v>0.12</v>
      </c>
    </row>
    <row r="612" spans="1:15" x14ac:dyDescent="0.3">
      <c r="A612" t="str">
        <f xml:space="preserve"> _xlfn.XLOOKUP(H612, 'Customers'!B:B, 'Customers'!A:A)</f>
        <v>CUST_463</v>
      </c>
      <c r="B612" t="str">
        <f>_xlfn.XLOOKUP(L612, Products!C:C, Products!A:A)</f>
        <v>PROD_6</v>
      </c>
      <c r="C612">
        <v>611</v>
      </c>
      <c r="D612" s="2" t="s">
        <v>80</v>
      </c>
      <c r="E612">
        <f>YEAR(Orders[[#This Row],[Order_Date]])</f>
        <v>2023</v>
      </c>
      <c r="F612">
        <f>MONTH(Orders[[#This Row],[Order_Date]])</f>
        <v>11</v>
      </c>
      <c r="G612" s="2" t="s">
        <v>81</v>
      </c>
      <c r="H612" t="s">
        <v>1091</v>
      </c>
      <c r="I612" t="s">
        <v>14</v>
      </c>
      <c r="J612" t="s">
        <v>22</v>
      </c>
      <c r="K612" t="s">
        <v>34</v>
      </c>
      <c r="L612" t="s">
        <v>52</v>
      </c>
      <c r="M612" s="1">
        <v>1859.96</v>
      </c>
      <c r="N612" s="1">
        <v>465.33</v>
      </c>
      <c r="O612">
        <v>0.3</v>
      </c>
    </row>
    <row r="613" spans="1:15" x14ac:dyDescent="0.3">
      <c r="A613" t="str">
        <f xml:space="preserve"> _xlfn.XLOOKUP(H613, 'Customers'!B:B, 'Customers'!A:A)</f>
        <v>CUST_464</v>
      </c>
      <c r="B613" t="str">
        <f>_xlfn.XLOOKUP(L613, Products!C:C, Products!A:A)</f>
        <v>PROD_3</v>
      </c>
      <c r="C613">
        <v>612</v>
      </c>
      <c r="D613" s="2" t="s">
        <v>261</v>
      </c>
      <c r="E613">
        <f>YEAR(Orders[[#This Row],[Order_Date]])</f>
        <v>2023</v>
      </c>
      <c r="F613">
        <f>MONTH(Orders[[#This Row],[Order_Date]])</f>
        <v>2</v>
      </c>
      <c r="G613" s="2" t="s">
        <v>262</v>
      </c>
      <c r="H613" t="s">
        <v>1092</v>
      </c>
      <c r="I613" t="s">
        <v>21</v>
      </c>
      <c r="J613" t="s">
        <v>15</v>
      </c>
      <c r="K613" t="s">
        <v>27</v>
      </c>
      <c r="L613" t="s">
        <v>28</v>
      </c>
      <c r="M613" s="1">
        <v>7086.64</v>
      </c>
      <c r="N613" s="1">
        <v>559.91999999999996</v>
      </c>
      <c r="O613">
        <v>0.3</v>
      </c>
    </row>
    <row r="614" spans="1:15" x14ac:dyDescent="0.3">
      <c r="A614" t="str">
        <f xml:space="preserve"> _xlfn.XLOOKUP(H614, 'Customers'!B:B, 'Customers'!A:A)</f>
        <v>CUST_46</v>
      </c>
      <c r="B614" t="str">
        <f>_xlfn.XLOOKUP(L614, Products!C:C, Products!A:A)</f>
        <v>PROD_6</v>
      </c>
      <c r="C614">
        <v>613</v>
      </c>
      <c r="D614" s="2" t="s">
        <v>764</v>
      </c>
      <c r="E614">
        <f>YEAR(Orders[[#This Row],[Order_Date]])</f>
        <v>2022</v>
      </c>
      <c r="F614">
        <f>MONTH(Orders[[#This Row],[Order_Date]])</f>
        <v>6</v>
      </c>
      <c r="G614" s="2" t="s">
        <v>657</v>
      </c>
      <c r="H614" t="s">
        <v>164</v>
      </c>
      <c r="I614" t="s">
        <v>21</v>
      </c>
      <c r="J614" t="s">
        <v>65</v>
      </c>
      <c r="K614" t="s">
        <v>34</v>
      </c>
      <c r="L614" t="s">
        <v>52</v>
      </c>
      <c r="M614" s="1">
        <v>1054.5</v>
      </c>
      <c r="N614" s="1">
        <v>101.79</v>
      </c>
      <c r="O614">
        <v>0.12</v>
      </c>
    </row>
    <row r="615" spans="1:15" x14ac:dyDescent="0.3">
      <c r="A615" t="str">
        <f xml:space="preserve"> _xlfn.XLOOKUP(H615, 'Customers'!B:B, 'Customers'!A:A)</f>
        <v>CUST_465</v>
      </c>
      <c r="B615" t="str">
        <f>_xlfn.XLOOKUP(L615, Products!C:C, Products!A:A)</f>
        <v>PROD_2</v>
      </c>
      <c r="C615">
        <v>614</v>
      </c>
      <c r="D615" s="2" t="s">
        <v>961</v>
      </c>
      <c r="E615">
        <f>YEAR(Orders[[#This Row],[Order_Date]])</f>
        <v>2022</v>
      </c>
      <c r="F615">
        <f>MONTH(Orders[[#This Row],[Order_Date]])</f>
        <v>4</v>
      </c>
      <c r="G615" s="2" t="s">
        <v>710</v>
      </c>
      <c r="H615" t="s">
        <v>1093</v>
      </c>
      <c r="I615" t="s">
        <v>32</v>
      </c>
      <c r="J615" t="s">
        <v>22</v>
      </c>
      <c r="K615" t="s">
        <v>16</v>
      </c>
      <c r="L615" t="s">
        <v>23</v>
      </c>
      <c r="M615" s="1">
        <v>1292.54</v>
      </c>
      <c r="N615" s="1">
        <v>-64.38</v>
      </c>
      <c r="O615">
        <v>0.23</v>
      </c>
    </row>
    <row r="616" spans="1:15" x14ac:dyDescent="0.3">
      <c r="A616" t="str">
        <f xml:space="preserve"> _xlfn.XLOOKUP(H616, 'Customers'!B:B, 'Customers'!A:A)</f>
        <v>CUST_466</v>
      </c>
      <c r="B616" t="str">
        <f>_xlfn.XLOOKUP(L616, Products!C:C, Products!A:A)</f>
        <v>PROD_5</v>
      </c>
      <c r="C616">
        <v>615</v>
      </c>
      <c r="D616" s="2" t="s">
        <v>119</v>
      </c>
      <c r="E616">
        <f>YEAR(Orders[[#This Row],[Order_Date]])</f>
        <v>2022</v>
      </c>
      <c r="F616">
        <f>MONTH(Orders[[#This Row],[Order_Date]])</f>
        <v>10</v>
      </c>
      <c r="G616" s="2" t="s">
        <v>1094</v>
      </c>
      <c r="H616" t="s">
        <v>1095</v>
      </c>
      <c r="I616" t="s">
        <v>21</v>
      </c>
      <c r="J616" t="s">
        <v>22</v>
      </c>
      <c r="K616" t="s">
        <v>34</v>
      </c>
      <c r="L616" t="s">
        <v>39</v>
      </c>
      <c r="M616" s="1">
        <v>6341.65</v>
      </c>
      <c r="N616" s="1">
        <v>655.99</v>
      </c>
      <c r="O616">
        <v>0.21</v>
      </c>
    </row>
    <row r="617" spans="1:15" x14ac:dyDescent="0.3">
      <c r="A617" t="str">
        <f xml:space="preserve"> _xlfn.XLOOKUP(H617, 'Customers'!B:B, 'Customers'!A:A)</f>
        <v>CUST_428</v>
      </c>
      <c r="B617" t="str">
        <f>_xlfn.XLOOKUP(L617, Products!C:C, Products!A:A)</f>
        <v>PROD_3</v>
      </c>
      <c r="C617">
        <v>616</v>
      </c>
      <c r="D617" s="2" t="s">
        <v>703</v>
      </c>
      <c r="E617">
        <f>YEAR(Orders[[#This Row],[Order_Date]])</f>
        <v>2022</v>
      </c>
      <c r="F617">
        <f>MONTH(Orders[[#This Row],[Order_Date]])</f>
        <v>2</v>
      </c>
      <c r="G617" s="2" t="s">
        <v>137</v>
      </c>
      <c r="H617" t="s">
        <v>1034</v>
      </c>
      <c r="I617" t="s">
        <v>32</v>
      </c>
      <c r="J617" t="s">
        <v>33</v>
      </c>
      <c r="K617" t="s">
        <v>27</v>
      </c>
      <c r="L617" t="s">
        <v>28</v>
      </c>
      <c r="M617" s="1">
        <v>2275.3200000000002</v>
      </c>
      <c r="N617" s="1">
        <v>230.8</v>
      </c>
      <c r="O617">
        <v>0.09</v>
      </c>
    </row>
    <row r="618" spans="1:15" x14ac:dyDescent="0.3">
      <c r="A618" t="str">
        <f xml:space="preserve"> _xlfn.XLOOKUP(H618, 'Customers'!B:B, 'Customers'!A:A)</f>
        <v>CUST_467</v>
      </c>
      <c r="B618" t="str">
        <f>_xlfn.XLOOKUP(L618, Products!C:C, Products!A:A)</f>
        <v>PROD_6</v>
      </c>
      <c r="C618">
        <v>617</v>
      </c>
      <c r="D618" s="2" t="s">
        <v>799</v>
      </c>
      <c r="E618">
        <f>YEAR(Orders[[#This Row],[Order_Date]])</f>
        <v>2023</v>
      </c>
      <c r="F618">
        <f>MONTH(Orders[[#This Row],[Order_Date]])</f>
        <v>10</v>
      </c>
      <c r="G618" s="2" t="s">
        <v>182</v>
      </c>
      <c r="H618" t="s">
        <v>1096</v>
      </c>
      <c r="I618" t="s">
        <v>32</v>
      </c>
      <c r="J618" t="s">
        <v>15</v>
      </c>
      <c r="K618" t="s">
        <v>34</v>
      </c>
      <c r="L618" t="s">
        <v>52</v>
      </c>
      <c r="M618" s="1">
        <v>3867.04</v>
      </c>
      <c r="N618" s="1">
        <v>-229.11</v>
      </c>
      <c r="O618">
        <v>0.17</v>
      </c>
    </row>
    <row r="619" spans="1:15" x14ac:dyDescent="0.3">
      <c r="A619" t="str">
        <f xml:space="preserve"> _xlfn.XLOOKUP(H619, 'Customers'!B:B, 'Customers'!A:A)</f>
        <v>CUST_468</v>
      </c>
      <c r="B619" t="str">
        <f>_xlfn.XLOOKUP(L619, Products!C:C, Products!A:A)</f>
        <v>PROD_2</v>
      </c>
      <c r="C619">
        <v>618</v>
      </c>
      <c r="D619" s="2" t="s">
        <v>487</v>
      </c>
      <c r="E619">
        <f>YEAR(Orders[[#This Row],[Order_Date]])</f>
        <v>2023</v>
      </c>
      <c r="F619">
        <f>MONTH(Orders[[#This Row],[Order_Date]])</f>
        <v>4</v>
      </c>
      <c r="G619" s="2" t="s">
        <v>467</v>
      </c>
      <c r="H619" t="s">
        <v>1097</v>
      </c>
      <c r="I619" t="s">
        <v>14</v>
      </c>
      <c r="J619" t="s">
        <v>65</v>
      </c>
      <c r="K619" t="s">
        <v>16</v>
      </c>
      <c r="L619" t="s">
        <v>23</v>
      </c>
      <c r="M619" s="1">
        <v>3670.33</v>
      </c>
      <c r="N619" s="1">
        <v>710.79</v>
      </c>
      <c r="O619">
        <v>0.18</v>
      </c>
    </row>
    <row r="620" spans="1:15" x14ac:dyDescent="0.3">
      <c r="A620" t="str">
        <f xml:space="preserve"> _xlfn.XLOOKUP(H620, 'Customers'!B:B, 'Customers'!A:A)</f>
        <v>CUST_208</v>
      </c>
      <c r="B620" t="str">
        <f>_xlfn.XLOOKUP(L620, Products!C:C, Products!A:A)</f>
        <v>PROD_1</v>
      </c>
      <c r="C620">
        <v>619</v>
      </c>
      <c r="D620" s="2" t="s">
        <v>836</v>
      </c>
      <c r="E620">
        <f>YEAR(Orders[[#This Row],[Order_Date]])</f>
        <v>2023</v>
      </c>
      <c r="F620">
        <f>MONTH(Orders[[#This Row],[Order_Date]])</f>
        <v>6</v>
      </c>
      <c r="G620" s="2" t="s">
        <v>172</v>
      </c>
      <c r="H620" t="s">
        <v>594</v>
      </c>
      <c r="I620" t="s">
        <v>14</v>
      </c>
      <c r="J620" t="s">
        <v>22</v>
      </c>
      <c r="K620" t="s">
        <v>16</v>
      </c>
      <c r="L620" t="s">
        <v>17</v>
      </c>
      <c r="M620" s="1">
        <v>723.05</v>
      </c>
      <c r="N620" s="1">
        <v>8.73</v>
      </c>
      <c r="O620">
        <v>0.1</v>
      </c>
    </row>
    <row r="621" spans="1:15" x14ac:dyDescent="0.3">
      <c r="A621" t="str">
        <f xml:space="preserve"> _xlfn.XLOOKUP(H621, 'Customers'!B:B, 'Customers'!A:A)</f>
        <v>CUST_469</v>
      </c>
      <c r="B621" t="str">
        <f>_xlfn.XLOOKUP(L621, Products!C:C, Products!A:A)</f>
        <v>PROD_6</v>
      </c>
      <c r="C621">
        <v>620</v>
      </c>
      <c r="D621" s="2" t="s">
        <v>311</v>
      </c>
      <c r="E621">
        <f>YEAR(Orders[[#This Row],[Order_Date]])</f>
        <v>2023</v>
      </c>
      <c r="F621">
        <f>MONTH(Orders[[#This Row],[Order_Date]])</f>
        <v>6</v>
      </c>
      <c r="G621" s="2" t="s">
        <v>825</v>
      </c>
      <c r="H621" t="s">
        <v>1098</v>
      </c>
      <c r="I621" t="s">
        <v>32</v>
      </c>
      <c r="J621" t="s">
        <v>33</v>
      </c>
      <c r="K621" t="s">
        <v>34</v>
      </c>
      <c r="L621" t="s">
        <v>52</v>
      </c>
      <c r="M621" s="1">
        <v>3248.2</v>
      </c>
      <c r="N621" s="1">
        <v>407.19</v>
      </c>
      <c r="O621">
        <v>0.25</v>
      </c>
    </row>
    <row r="622" spans="1:15" x14ac:dyDescent="0.3">
      <c r="A622" t="str">
        <f xml:space="preserve"> _xlfn.XLOOKUP(H622, 'Customers'!B:B, 'Customers'!A:A)</f>
        <v>CUST_113</v>
      </c>
      <c r="B622" t="str">
        <f>_xlfn.XLOOKUP(L622, Products!C:C, Products!A:A)</f>
        <v>PROD_2</v>
      </c>
      <c r="C622">
        <v>621</v>
      </c>
      <c r="D622" s="2" t="s">
        <v>366</v>
      </c>
      <c r="E622">
        <f>YEAR(Orders[[#This Row],[Order_Date]])</f>
        <v>2022</v>
      </c>
      <c r="F622">
        <f>MONTH(Orders[[#This Row],[Order_Date]])</f>
        <v>4</v>
      </c>
      <c r="G622" s="2" t="s">
        <v>931</v>
      </c>
      <c r="H622" t="s">
        <v>354</v>
      </c>
      <c r="I622" t="s">
        <v>32</v>
      </c>
      <c r="J622" t="s">
        <v>33</v>
      </c>
      <c r="K622" t="s">
        <v>16</v>
      </c>
      <c r="L622" t="s">
        <v>23</v>
      </c>
      <c r="M622" s="1">
        <v>8648.5300000000007</v>
      </c>
      <c r="N622" s="1">
        <v>1431.83</v>
      </c>
      <c r="O622">
        <v>0.22</v>
      </c>
    </row>
    <row r="623" spans="1:15" x14ac:dyDescent="0.3">
      <c r="A623" t="str">
        <f xml:space="preserve"> _xlfn.XLOOKUP(H623, 'Customers'!B:B, 'Customers'!A:A)</f>
        <v>CUST_470</v>
      </c>
      <c r="B623" t="str">
        <f>_xlfn.XLOOKUP(L623, Products!C:C, Products!A:A)</f>
        <v>PROD_4</v>
      </c>
      <c r="C623">
        <v>622</v>
      </c>
      <c r="D623" s="2" t="s">
        <v>140</v>
      </c>
      <c r="E623">
        <f>YEAR(Orders[[#This Row],[Order_Date]])</f>
        <v>2022</v>
      </c>
      <c r="F623">
        <f>MONTH(Orders[[#This Row],[Order_Date]])</f>
        <v>3</v>
      </c>
      <c r="G623" s="2" t="s">
        <v>414</v>
      </c>
      <c r="H623" t="s">
        <v>1099</v>
      </c>
      <c r="I623" t="s">
        <v>32</v>
      </c>
      <c r="J623" t="s">
        <v>22</v>
      </c>
      <c r="K623" t="s">
        <v>34</v>
      </c>
      <c r="L623" t="s">
        <v>35</v>
      </c>
      <c r="M623" s="1">
        <v>354</v>
      </c>
      <c r="N623" s="1">
        <v>43.26</v>
      </c>
      <c r="O623">
        <v>0.1</v>
      </c>
    </row>
    <row r="624" spans="1:15" x14ac:dyDescent="0.3">
      <c r="A624" t="str">
        <f xml:space="preserve"> _xlfn.XLOOKUP(H624, 'Customers'!B:B, 'Customers'!A:A)</f>
        <v>CUST_443</v>
      </c>
      <c r="B624" t="str">
        <f>_xlfn.XLOOKUP(L624, Products!C:C, Products!A:A)</f>
        <v>PROD_1</v>
      </c>
      <c r="C624">
        <v>623</v>
      </c>
      <c r="D624" s="2" t="s">
        <v>1100</v>
      </c>
      <c r="E624">
        <f>YEAR(Orders[[#This Row],[Order_Date]])</f>
        <v>2023</v>
      </c>
      <c r="F624">
        <f>MONTH(Orders[[#This Row],[Order_Date]])</f>
        <v>10</v>
      </c>
      <c r="G624" s="2" t="s">
        <v>1101</v>
      </c>
      <c r="H624" t="s">
        <v>1060</v>
      </c>
      <c r="I624" t="s">
        <v>32</v>
      </c>
      <c r="J624" t="s">
        <v>33</v>
      </c>
      <c r="K624" t="s">
        <v>16</v>
      </c>
      <c r="L624" t="s">
        <v>17</v>
      </c>
      <c r="M624" s="1">
        <v>5102.3999999999996</v>
      </c>
      <c r="N624" s="1">
        <v>1448.35</v>
      </c>
      <c r="O624">
        <v>0.04</v>
      </c>
    </row>
    <row r="625" spans="1:15" x14ac:dyDescent="0.3">
      <c r="A625" t="str">
        <f xml:space="preserve"> _xlfn.XLOOKUP(H625, 'Customers'!B:B, 'Customers'!A:A)</f>
        <v>CUST_100</v>
      </c>
      <c r="B625" t="str">
        <f>_xlfn.XLOOKUP(L625, Products!C:C, Products!A:A)</f>
        <v>PROD_6</v>
      </c>
      <c r="C625">
        <v>624</v>
      </c>
      <c r="D625" s="2" t="s">
        <v>472</v>
      </c>
      <c r="E625">
        <f>YEAR(Orders[[#This Row],[Order_Date]])</f>
        <v>2022</v>
      </c>
      <c r="F625">
        <f>MONTH(Orders[[#This Row],[Order_Date]])</f>
        <v>10</v>
      </c>
      <c r="G625" s="2" t="s">
        <v>575</v>
      </c>
      <c r="H625" t="s">
        <v>315</v>
      </c>
      <c r="I625" t="s">
        <v>14</v>
      </c>
      <c r="J625" t="s">
        <v>65</v>
      </c>
      <c r="K625" t="s">
        <v>34</v>
      </c>
      <c r="L625" t="s">
        <v>52</v>
      </c>
      <c r="M625" s="1">
        <v>9622.17</v>
      </c>
      <c r="N625" s="1">
        <v>472.36</v>
      </c>
      <c r="O625">
        <v>0.1</v>
      </c>
    </row>
    <row r="626" spans="1:15" x14ac:dyDescent="0.3">
      <c r="A626" t="str">
        <f xml:space="preserve"> _xlfn.XLOOKUP(H626, 'Customers'!B:B, 'Customers'!A:A)</f>
        <v>CUST_471</v>
      </c>
      <c r="B626" t="str">
        <f>_xlfn.XLOOKUP(L626, Products!C:C, Products!A:A)</f>
        <v>PROD_4</v>
      </c>
      <c r="C626">
        <v>625</v>
      </c>
      <c r="D626" s="2" t="s">
        <v>484</v>
      </c>
      <c r="E626">
        <f>YEAR(Orders[[#This Row],[Order_Date]])</f>
        <v>2022</v>
      </c>
      <c r="F626">
        <f>MONTH(Orders[[#This Row],[Order_Date]])</f>
        <v>12</v>
      </c>
      <c r="G626" s="2" t="s">
        <v>822</v>
      </c>
      <c r="H626" t="s">
        <v>1102</v>
      </c>
      <c r="I626" t="s">
        <v>14</v>
      </c>
      <c r="J626" t="s">
        <v>15</v>
      </c>
      <c r="K626" t="s">
        <v>34</v>
      </c>
      <c r="L626" t="s">
        <v>35</v>
      </c>
      <c r="M626" s="1">
        <v>6202.26</v>
      </c>
      <c r="N626" s="1">
        <v>549.47</v>
      </c>
      <c r="O626">
        <v>0.06</v>
      </c>
    </row>
    <row r="627" spans="1:15" x14ac:dyDescent="0.3">
      <c r="A627" t="str">
        <f xml:space="preserve"> _xlfn.XLOOKUP(H627, 'Customers'!B:B, 'Customers'!A:A)</f>
        <v>CUST_472</v>
      </c>
      <c r="B627" t="str">
        <f>_xlfn.XLOOKUP(L627, Products!C:C, Products!A:A)</f>
        <v>PROD_5</v>
      </c>
      <c r="C627">
        <v>626</v>
      </c>
      <c r="D627" s="2" t="s">
        <v>986</v>
      </c>
      <c r="E627">
        <f>YEAR(Orders[[#This Row],[Order_Date]])</f>
        <v>2022</v>
      </c>
      <c r="F627">
        <f>MONTH(Orders[[#This Row],[Order_Date]])</f>
        <v>11</v>
      </c>
      <c r="G627" s="2" t="s">
        <v>332</v>
      </c>
      <c r="H627" t="s">
        <v>1103</v>
      </c>
      <c r="I627" t="s">
        <v>32</v>
      </c>
      <c r="J627" t="s">
        <v>15</v>
      </c>
      <c r="K627" t="s">
        <v>34</v>
      </c>
      <c r="L627" t="s">
        <v>39</v>
      </c>
      <c r="M627" s="1">
        <v>9580.57</v>
      </c>
      <c r="N627" s="1">
        <v>601.27</v>
      </c>
      <c r="O627">
        <v>0.16</v>
      </c>
    </row>
    <row r="628" spans="1:15" x14ac:dyDescent="0.3">
      <c r="A628" t="str">
        <f xml:space="preserve"> _xlfn.XLOOKUP(H628, 'Customers'!B:B, 'Customers'!A:A)</f>
        <v>CUST_473</v>
      </c>
      <c r="B628" t="str">
        <f>_xlfn.XLOOKUP(L628, Products!C:C, Products!A:A)</f>
        <v>PROD_2</v>
      </c>
      <c r="C628">
        <v>627</v>
      </c>
      <c r="D628" s="2" t="s">
        <v>318</v>
      </c>
      <c r="E628">
        <f>YEAR(Orders[[#This Row],[Order_Date]])</f>
        <v>2022</v>
      </c>
      <c r="F628">
        <f>MONTH(Orders[[#This Row],[Order_Date]])</f>
        <v>1</v>
      </c>
      <c r="G628" s="2" t="s">
        <v>462</v>
      </c>
      <c r="H628" t="s">
        <v>1104</v>
      </c>
      <c r="I628" t="s">
        <v>21</v>
      </c>
      <c r="J628" t="s">
        <v>33</v>
      </c>
      <c r="K628" t="s">
        <v>16</v>
      </c>
      <c r="L628" t="s">
        <v>23</v>
      </c>
      <c r="M628" s="1">
        <v>8275.7099999999991</v>
      </c>
      <c r="N628" s="1">
        <v>1946.33</v>
      </c>
      <c r="O628">
        <v>0.22</v>
      </c>
    </row>
    <row r="629" spans="1:15" x14ac:dyDescent="0.3">
      <c r="A629" t="str">
        <f xml:space="preserve"> _xlfn.XLOOKUP(H629, 'Customers'!B:B, 'Customers'!A:A)</f>
        <v>CUST_474</v>
      </c>
      <c r="B629" t="str">
        <f>_xlfn.XLOOKUP(L629, Products!C:C, Products!A:A)</f>
        <v>PROD_5</v>
      </c>
      <c r="C629">
        <v>628</v>
      </c>
      <c r="D629" s="2" t="s">
        <v>1105</v>
      </c>
      <c r="E629">
        <f>YEAR(Orders[[#This Row],[Order_Date]])</f>
        <v>2023</v>
      </c>
      <c r="F629">
        <f>MONTH(Orders[[#This Row],[Order_Date]])</f>
        <v>7</v>
      </c>
      <c r="G629" s="2" t="s">
        <v>1106</v>
      </c>
      <c r="H629" t="s">
        <v>1107</v>
      </c>
      <c r="I629" t="s">
        <v>14</v>
      </c>
      <c r="J629" t="s">
        <v>22</v>
      </c>
      <c r="K629" t="s">
        <v>34</v>
      </c>
      <c r="L629" t="s">
        <v>39</v>
      </c>
      <c r="M629" s="1">
        <v>1588.36</v>
      </c>
      <c r="N629" s="1">
        <v>318.45999999999998</v>
      </c>
      <c r="O629">
        <v>0.15</v>
      </c>
    </row>
    <row r="630" spans="1:15" x14ac:dyDescent="0.3">
      <c r="A630" t="str">
        <f xml:space="preserve"> _xlfn.XLOOKUP(H630, 'Customers'!B:B, 'Customers'!A:A)</f>
        <v>CUST_49</v>
      </c>
      <c r="B630" t="str">
        <f>_xlfn.XLOOKUP(L630, Products!C:C, Products!A:A)</f>
        <v>PROD_2</v>
      </c>
      <c r="C630">
        <v>629</v>
      </c>
      <c r="D630" s="2" t="s">
        <v>374</v>
      </c>
      <c r="E630">
        <f>YEAR(Orders[[#This Row],[Order_Date]])</f>
        <v>2022</v>
      </c>
      <c r="F630">
        <f>MONTH(Orders[[#This Row],[Order_Date]])</f>
        <v>3</v>
      </c>
      <c r="G630" s="2" t="s">
        <v>1108</v>
      </c>
      <c r="H630" t="s">
        <v>173</v>
      </c>
      <c r="I630" t="s">
        <v>14</v>
      </c>
      <c r="J630" t="s">
        <v>15</v>
      </c>
      <c r="K630" t="s">
        <v>16</v>
      </c>
      <c r="L630" t="s">
        <v>23</v>
      </c>
      <c r="M630" s="1">
        <v>4485.42</v>
      </c>
      <c r="N630" s="1">
        <v>807.45</v>
      </c>
      <c r="O630">
        <v>7.0000000000000007E-2</v>
      </c>
    </row>
    <row r="631" spans="1:15" x14ac:dyDescent="0.3">
      <c r="A631" t="str">
        <f xml:space="preserve"> _xlfn.XLOOKUP(H631, 'Customers'!B:B, 'Customers'!A:A)</f>
        <v>CUST_243</v>
      </c>
      <c r="B631" t="str">
        <f>_xlfn.XLOOKUP(L631, Products!C:C, Products!A:A)</f>
        <v>PROD_4</v>
      </c>
      <c r="C631">
        <v>630</v>
      </c>
      <c r="D631" s="2" t="s">
        <v>159</v>
      </c>
      <c r="E631">
        <f>YEAR(Orders[[#This Row],[Order_Date]])</f>
        <v>2022</v>
      </c>
      <c r="F631">
        <f>MONTH(Orders[[#This Row],[Order_Date]])</f>
        <v>10</v>
      </c>
      <c r="G631" s="2" t="s">
        <v>110</v>
      </c>
      <c r="H631" t="s">
        <v>671</v>
      </c>
      <c r="I631" t="s">
        <v>21</v>
      </c>
      <c r="J631" t="s">
        <v>22</v>
      </c>
      <c r="K631" t="s">
        <v>34</v>
      </c>
      <c r="L631" t="s">
        <v>35</v>
      </c>
      <c r="M631" s="1">
        <v>363.32</v>
      </c>
      <c r="N631" s="1">
        <v>7.17</v>
      </c>
      <c r="O631">
        <v>0.25</v>
      </c>
    </row>
    <row r="632" spans="1:15" x14ac:dyDescent="0.3">
      <c r="A632" t="str">
        <f xml:space="preserve"> _xlfn.XLOOKUP(H632, 'Customers'!B:B, 'Customers'!A:A)</f>
        <v>CUST_346</v>
      </c>
      <c r="B632" t="str">
        <f>_xlfn.XLOOKUP(L632, Products!C:C, Products!A:A)</f>
        <v>PROD_4</v>
      </c>
      <c r="C632">
        <v>631</v>
      </c>
      <c r="D632" s="2" t="s">
        <v>1052</v>
      </c>
      <c r="E632">
        <f>YEAR(Orders[[#This Row],[Order_Date]])</f>
        <v>2023</v>
      </c>
      <c r="F632">
        <f>MONTH(Orders[[#This Row],[Order_Date]])</f>
        <v>10</v>
      </c>
      <c r="G632" s="2" t="s">
        <v>36</v>
      </c>
      <c r="H632" t="s">
        <v>883</v>
      </c>
      <c r="I632" t="s">
        <v>21</v>
      </c>
      <c r="J632" t="s">
        <v>65</v>
      </c>
      <c r="K632" t="s">
        <v>34</v>
      </c>
      <c r="L632" t="s">
        <v>35</v>
      </c>
      <c r="M632" s="1">
        <v>2718.77</v>
      </c>
      <c r="N632" s="1">
        <v>745.87</v>
      </c>
      <c r="O632">
        <v>0.15</v>
      </c>
    </row>
    <row r="633" spans="1:15" x14ac:dyDescent="0.3">
      <c r="A633" t="str">
        <f xml:space="preserve"> _xlfn.XLOOKUP(H633, 'Customers'!B:B, 'Customers'!A:A)</f>
        <v>CUST_256</v>
      </c>
      <c r="B633" t="str">
        <f>_xlfn.XLOOKUP(L633, Products!C:C, Products!A:A)</f>
        <v>PROD_1</v>
      </c>
      <c r="C633">
        <v>632</v>
      </c>
      <c r="D633" s="2" t="s">
        <v>214</v>
      </c>
      <c r="E633">
        <f>YEAR(Orders[[#This Row],[Order_Date]])</f>
        <v>2022</v>
      </c>
      <c r="F633">
        <f>MONTH(Orders[[#This Row],[Order_Date]])</f>
        <v>8</v>
      </c>
      <c r="G633" s="2" t="s">
        <v>381</v>
      </c>
      <c r="H633" t="s">
        <v>701</v>
      </c>
      <c r="I633" t="s">
        <v>21</v>
      </c>
      <c r="J633" t="s">
        <v>33</v>
      </c>
      <c r="K633" t="s">
        <v>27</v>
      </c>
      <c r="L633" t="s">
        <v>17</v>
      </c>
      <c r="M633" s="1">
        <v>550.75</v>
      </c>
      <c r="N633" s="1">
        <v>162.36000000000001</v>
      </c>
      <c r="O633">
        <v>0.05</v>
      </c>
    </row>
    <row r="634" spans="1:15" x14ac:dyDescent="0.3">
      <c r="A634" t="str">
        <f xml:space="preserve"> _xlfn.XLOOKUP(H634, 'Customers'!B:B, 'Customers'!A:A)</f>
        <v>CUST_37</v>
      </c>
      <c r="B634" t="str">
        <f>_xlfn.XLOOKUP(L634, Products!C:C, Products!A:A)</f>
        <v>PROD_8</v>
      </c>
      <c r="C634">
        <v>633</v>
      </c>
      <c r="D634" s="2" t="s">
        <v>1044</v>
      </c>
      <c r="E634">
        <f>YEAR(Orders[[#This Row],[Order_Date]])</f>
        <v>2023</v>
      </c>
      <c r="F634">
        <f>MONTH(Orders[[#This Row],[Order_Date]])</f>
        <v>2</v>
      </c>
      <c r="G634" s="2" t="s">
        <v>1109</v>
      </c>
      <c r="H634" t="s">
        <v>138</v>
      </c>
      <c r="I634" t="s">
        <v>21</v>
      </c>
      <c r="J634" t="s">
        <v>65</v>
      </c>
      <c r="K634" t="s">
        <v>27</v>
      </c>
      <c r="L634" t="s">
        <v>73</v>
      </c>
      <c r="M634" s="1">
        <v>3546.14</v>
      </c>
      <c r="N634" s="1">
        <v>-348.65</v>
      </c>
      <c r="O634">
        <v>0.04</v>
      </c>
    </row>
    <row r="635" spans="1:15" x14ac:dyDescent="0.3">
      <c r="A635" t="str">
        <f xml:space="preserve"> _xlfn.XLOOKUP(H635, 'Customers'!B:B, 'Customers'!A:A)</f>
        <v>CUST_475</v>
      </c>
      <c r="B635" t="str">
        <f>_xlfn.XLOOKUP(L635, Products!C:C, Products!A:A)</f>
        <v>PROD_8</v>
      </c>
      <c r="C635">
        <v>634</v>
      </c>
      <c r="D635" s="2" t="s">
        <v>554</v>
      </c>
      <c r="E635">
        <f>YEAR(Orders[[#This Row],[Order_Date]])</f>
        <v>2023</v>
      </c>
      <c r="F635">
        <f>MONTH(Orders[[#This Row],[Order_Date]])</f>
        <v>3</v>
      </c>
      <c r="G635" s="2" t="s">
        <v>1110</v>
      </c>
      <c r="H635" t="s">
        <v>1111</v>
      </c>
      <c r="I635" t="s">
        <v>14</v>
      </c>
      <c r="J635" t="s">
        <v>65</v>
      </c>
      <c r="K635" t="s">
        <v>27</v>
      </c>
      <c r="L635" t="s">
        <v>73</v>
      </c>
      <c r="M635" s="1">
        <v>8032.48</v>
      </c>
      <c r="N635" s="1">
        <v>324.91000000000003</v>
      </c>
      <c r="O635">
        <v>0.01</v>
      </c>
    </row>
    <row r="636" spans="1:15" x14ac:dyDescent="0.3">
      <c r="A636" t="str">
        <f xml:space="preserve"> _xlfn.XLOOKUP(H636, 'Customers'!B:B, 'Customers'!A:A)</f>
        <v>CUST_415</v>
      </c>
      <c r="B636" t="str">
        <f>_xlfn.XLOOKUP(L636, Products!C:C, Products!A:A)</f>
        <v>PROD_7</v>
      </c>
      <c r="C636">
        <v>635</v>
      </c>
      <c r="D636" s="2" t="s">
        <v>1112</v>
      </c>
      <c r="E636">
        <f>YEAR(Orders[[#This Row],[Order_Date]])</f>
        <v>2023</v>
      </c>
      <c r="F636">
        <f>MONTH(Orders[[#This Row],[Order_Date]])</f>
        <v>12</v>
      </c>
      <c r="G636" s="2" t="s">
        <v>634</v>
      </c>
      <c r="H636" t="s">
        <v>1011</v>
      </c>
      <c r="I636" t="s">
        <v>21</v>
      </c>
      <c r="J636" t="s">
        <v>65</v>
      </c>
      <c r="K636" t="s">
        <v>16</v>
      </c>
      <c r="L636" t="s">
        <v>66</v>
      </c>
      <c r="M636" s="1">
        <v>5783.51</v>
      </c>
      <c r="N636" s="1">
        <v>888.22</v>
      </c>
      <c r="O636">
        <v>0.23</v>
      </c>
    </row>
    <row r="637" spans="1:15" x14ac:dyDescent="0.3">
      <c r="A637" t="str">
        <f xml:space="preserve"> _xlfn.XLOOKUP(H637, 'Customers'!B:B, 'Customers'!A:A)</f>
        <v>CUST_476</v>
      </c>
      <c r="B637" t="str">
        <f>_xlfn.XLOOKUP(L637, Products!C:C, Products!A:A)</f>
        <v>PROD_4</v>
      </c>
      <c r="C637">
        <v>636</v>
      </c>
      <c r="D637" s="2" t="s">
        <v>769</v>
      </c>
      <c r="E637">
        <f>YEAR(Orders[[#This Row],[Order_Date]])</f>
        <v>2023</v>
      </c>
      <c r="F637">
        <f>MONTH(Orders[[#This Row],[Order_Date]])</f>
        <v>4</v>
      </c>
      <c r="G637" s="2" t="s">
        <v>1113</v>
      </c>
      <c r="H637" t="s">
        <v>1114</v>
      </c>
      <c r="I637" t="s">
        <v>14</v>
      </c>
      <c r="J637" t="s">
        <v>33</v>
      </c>
      <c r="K637" t="s">
        <v>34</v>
      </c>
      <c r="L637" t="s">
        <v>35</v>
      </c>
      <c r="M637" s="1">
        <v>5104.42</v>
      </c>
      <c r="N637" s="1">
        <v>1254.51</v>
      </c>
      <c r="O637">
        <v>0.28999999999999998</v>
      </c>
    </row>
    <row r="638" spans="1:15" x14ac:dyDescent="0.3">
      <c r="A638" t="str">
        <f xml:space="preserve"> _xlfn.XLOOKUP(H638, 'Customers'!B:B, 'Customers'!A:A)</f>
        <v>CUST_477</v>
      </c>
      <c r="B638" t="str">
        <f>_xlfn.XLOOKUP(L638, Products!C:C, Products!A:A)</f>
        <v>PROD_3</v>
      </c>
      <c r="C638">
        <v>637</v>
      </c>
      <c r="D638" s="2" t="s">
        <v>616</v>
      </c>
      <c r="E638">
        <f>YEAR(Orders[[#This Row],[Order_Date]])</f>
        <v>2023</v>
      </c>
      <c r="F638">
        <f>MONTH(Orders[[#This Row],[Order_Date]])</f>
        <v>5</v>
      </c>
      <c r="G638" s="2" t="s">
        <v>1115</v>
      </c>
      <c r="H638" t="s">
        <v>1116</v>
      </c>
      <c r="I638" t="s">
        <v>32</v>
      </c>
      <c r="J638" t="s">
        <v>65</v>
      </c>
      <c r="K638" t="s">
        <v>27</v>
      </c>
      <c r="L638" t="s">
        <v>28</v>
      </c>
      <c r="M638" s="1">
        <v>3844.94</v>
      </c>
      <c r="N638" s="1">
        <v>-135.26</v>
      </c>
      <c r="O638">
        <v>0.1</v>
      </c>
    </row>
    <row r="639" spans="1:15" x14ac:dyDescent="0.3">
      <c r="A639" t="str">
        <f xml:space="preserve"> _xlfn.XLOOKUP(H639, 'Customers'!B:B, 'Customers'!A:A)</f>
        <v>CUST_478</v>
      </c>
      <c r="B639" t="str">
        <f>_xlfn.XLOOKUP(L639, Products!C:C, Products!A:A)</f>
        <v>PROD_4</v>
      </c>
      <c r="C639">
        <v>638</v>
      </c>
      <c r="D639" s="2" t="s">
        <v>563</v>
      </c>
      <c r="E639">
        <f>YEAR(Orders[[#This Row],[Order_Date]])</f>
        <v>2022</v>
      </c>
      <c r="F639">
        <f>MONTH(Orders[[#This Row],[Order_Date]])</f>
        <v>8</v>
      </c>
      <c r="G639" s="2" t="s">
        <v>584</v>
      </c>
      <c r="H639" t="s">
        <v>1117</v>
      </c>
      <c r="I639" t="s">
        <v>32</v>
      </c>
      <c r="J639" t="s">
        <v>15</v>
      </c>
      <c r="K639" t="s">
        <v>34</v>
      </c>
      <c r="L639" t="s">
        <v>35</v>
      </c>
      <c r="M639" s="1">
        <v>9864.3799999999992</v>
      </c>
      <c r="N639" s="1">
        <v>89.92</v>
      </c>
      <c r="O639">
        <v>0.12</v>
      </c>
    </row>
    <row r="640" spans="1:15" x14ac:dyDescent="0.3">
      <c r="A640" t="str">
        <f xml:space="preserve"> _xlfn.XLOOKUP(H640, 'Customers'!B:B, 'Customers'!A:A)</f>
        <v>CUST_479</v>
      </c>
      <c r="B640" t="str">
        <f>_xlfn.XLOOKUP(L640, Products!C:C, Products!A:A)</f>
        <v>PROD_4</v>
      </c>
      <c r="C640">
        <v>639</v>
      </c>
      <c r="D640" s="2" t="s">
        <v>1118</v>
      </c>
      <c r="E640">
        <f>YEAR(Orders[[#This Row],[Order_Date]])</f>
        <v>2022</v>
      </c>
      <c r="F640">
        <f>MONTH(Orders[[#This Row],[Order_Date]])</f>
        <v>9</v>
      </c>
      <c r="G640" s="2" t="s">
        <v>49</v>
      </c>
      <c r="H640" t="s">
        <v>1119</v>
      </c>
      <c r="I640" t="s">
        <v>32</v>
      </c>
      <c r="J640" t="s">
        <v>33</v>
      </c>
      <c r="K640" t="s">
        <v>34</v>
      </c>
      <c r="L640" t="s">
        <v>35</v>
      </c>
      <c r="M640" s="1">
        <v>8427.9699999999993</v>
      </c>
      <c r="N640" s="1">
        <v>-43.76</v>
      </c>
      <c r="O640">
        <v>0.02</v>
      </c>
    </row>
    <row r="641" spans="1:15" x14ac:dyDescent="0.3">
      <c r="A641" t="str">
        <f xml:space="preserve"> _xlfn.XLOOKUP(H641, 'Customers'!B:B, 'Customers'!A:A)</f>
        <v>CUST_480</v>
      </c>
      <c r="B641" t="str">
        <f>_xlfn.XLOOKUP(L641, Products!C:C, Products!A:A)</f>
        <v>PROD_1</v>
      </c>
      <c r="C641">
        <v>640</v>
      </c>
      <c r="D641" s="2" t="s">
        <v>795</v>
      </c>
      <c r="E641">
        <f>YEAR(Orders[[#This Row],[Order_Date]])</f>
        <v>2022</v>
      </c>
      <c r="F641">
        <f>MONTH(Orders[[#This Row],[Order_Date]])</f>
        <v>1</v>
      </c>
      <c r="G641" s="2" t="s">
        <v>1120</v>
      </c>
      <c r="H641" t="s">
        <v>1121</v>
      </c>
      <c r="I641" t="s">
        <v>21</v>
      </c>
      <c r="J641" t="s">
        <v>15</v>
      </c>
      <c r="K641" t="s">
        <v>16</v>
      </c>
      <c r="L641" t="s">
        <v>17</v>
      </c>
      <c r="M641" s="1">
        <v>7780.49</v>
      </c>
      <c r="N641" s="1">
        <v>864</v>
      </c>
      <c r="O641">
        <v>0.25</v>
      </c>
    </row>
    <row r="642" spans="1:15" x14ac:dyDescent="0.3">
      <c r="A642" t="str">
        <f xml:space="preserve"> _xlfn.XLOOKUP(H642, 'Customers'!B:B, 'Customers'!A:A)</f>
        <v>CUST_146</v>
      </c>
      <c r="B642" t="str">
        <f>_xlfn.XLOOKUP(L642, Products!C:C, Products!A:A)</f>
        <v>PROD_3</v>
      </c>
      <c r="C642">
        <v>641</v>
      </c>
      <c r="D642" s="2" t="s">
        <v>564</v>
      </c>
      <c r="E642">
        <f>YEAR(Orders[[#This Row],[Order_Date]])</f>
        <v>2022</v>
      </c>
      <c r="F642">
        <f>MONTH(Orders[[#This Row],[Order_Date]])</f>
        <v>8</v>
      </c>
      <c r="G642" s="2" t="s">
        <v>811</v>
      </c>
      <c r="H642" t="s">
        <v>439</v>
      </c>
      <c r="I642" t="s">
        <v>14</v>
      </c>
      <c r="J642" t="s">
        <v>33</v>
      </c>
      <c r="K642" t="s">
        <v>27</v>
      </c>
      <c r="L642" t="s">
        <v>28</v>
      </c>
      <c r="M642" s="1">
        <v>6166.95</v>
      </c>
      <c r="N642" s="1">
        <v>-352.04</v>
      </c>
      <c r="O642">
        <v>0.17</v>
      </c>
    </row>
    <row r="643" spans="1:15" x14ac:dyDescent="0.3">
      <c r="A643" t="str">
        <f xml:space="preserve"> _xlfn.XLOOKUP(H643, 'Customers'!B:B, 'Customers'!A:A)</f>
        <v>CUST_423</v>
      </c>
      <c r="B643" t="str">
        <f>_xlfn.XLOOKUP(L643, Products!C:C, Products!A:A)</f>
        <v>PROD_1</v>
      </c>
      <c r="C643">
        <v>642</v>
      </c>
      <c r="D643" s="2" t="s">
        <v>140</v>
      </c>
      <c r="E643">
        <f>YEAR(Orders[[#This Row],[Order_Date]])</f>
        <v>2022</v>
      </c>
      <c r="F643">
        <f>MONTH(Orders[[#This Row],[Order_Date]])</f>
        <v>3</v>
      </c>
      <c r="G643" s="2" t="s">
        <v>370</v>
      </c>
      <c r="H643" t="s">
        <v>1027</v>
      </c>
      <c r="I643" t="s">
        <v>32</v>
      </c>
      <c r="J643" t="s">
        <v>65</v>
      </c>
      <c r="K643" t="s">
        <v>16</v>
      </c>
      <c r="L643" t="s">
        <v>17</v>
      </c>
      <c r="M643" s="1">
        <v>3842.87</v>
      </c>
      <c r="N643" s="1">
        <v>-302.3</v>
      </c>
      <c r="O643">
        <v>0.02</v>
      </c>
    </row>
    <row r="644" spans="1:15" x14ac:dyDescent="0.3">
      <c r="A644" t="str">
        <f xml:space="preserve"> _xlfn.XLOOKUP(H644, 'Customers'!B:B, 'Customers'!A:A)</f>
        <v>CUST_7</v>
      </c>
      <c r="B644" t="str">
        <f>_xlfn.XLOOKUP(L644, Products!C:C, Products!A:A)</f>
        <v>PROD_2</v>
      </c>
      <c r="C644">
        <v>643</v>
      </c>
      <c r="D644" s="2" t="s">
        <v>335</v>
      </c>
      <c r="E644">
        <f>YEAR(Orders[[#This Row],[Order_Date]])</f>
        <v>2023</v>
      </c>
      <c r="F644">
        <f>MONTH(Orders[[#This Row],[Order_Date]])</f>
        <v>8</v>
      </c>
      <c r="G644" s="2" t="s">
        <v>229</v>
      </c>
      <c r="H644" t="s">
        <v>45</v>
      </c>
      <c r="I644" t="s">
        <v>32</v>
      </c>
      <c r="J644" t="s">
        <v>65</v>
      </c>
      <c r="K644" t="s">
        <v>16</v>
      </c>
      <c r="L644" t="s">
        <v>23</v>
      </c>
      <c r="M644" s="1">
        <v>9320.6299999999992</v>
      </c>
      <c r="N644" s="1">
        <v>721.03</v>
      </c>
      <c r="O644">
        <v>0.05</v>
      </c>
    </row>
    <row r="645" spans="1:15" x14ac:dyDescent="0.3">
      <c r="A645" t="str">
        <f xml:space="preserve"> _xlfn.XLOOKUP(H645, 'Customers'!B:B, 'Customers'!A:A)</f>
        <v>CUST_481</v>
      </c>
      <c r="B645" t="str">
        <f>_xlfn.XLOOKUP(L645, Products!C:C, Products!A:A)</f>
        <v>PROD_1</v>
      </c>
      <c r="C645">
        <v>644</v>
      </c>
      <c r="D645" s="2" t="s">
        <v>115</v>
      </c>
      <c r="E645">
        <f>YEAR(Orders[[#This Row],[Order_Date]])</f>
        <v>2022</v>
      </c>
      <c r="F645">
        <f>MONTH(Orders[[#This Row],[Order_Date]])</f>
        <v>11</v>
      </c>
      <c r="G645" s="2" t="s">
        <v>116</v>
      </c>
      <c r="H645" t="s">
        <v>1122</v>
      </c>
      <c r="I645" t="s">
        <v>21</v>
      </c>
      <c r="J645" t="s">
        <v>15</v>
      </c>
      <c r="K645" t="s">
        <v>16</v>
      </c>
      <c r="L645" t="s">
        <v>17</v>
      </c>
      <c r="M645" s="1">
        <v>5008.2700000000004</v>
      </c>
      <c r="N645" s="1">
        <v>171.29</v>
      </c>
      <c r="O645">
        <v>0.26</v>
      </c>
    </row>
    <row r="646" spans="1:15" x14ac:dyDescent="0.3">
      <c r="A646" t="str">
        <f xml:space="preserve"> _xlfn.XLOOKUP(H646, 'Customers'!B:B, 'Customers'!A:A)</f>
        <v>CUST_482</v>
      </c>
      <c r="B646" t="str">
        <f>_xlfn.XLOOKUP(L646, Products!C:C, Products!A:A)</f>
        <v>PROD_8</v>
      </c>
      <c r="C646">
        <v>645</v>
      </c>
      <c r="D646" s="2" t="s">
        <v>1123</v>
      </c>
      <c r="E646">
        <f>YEAR(Orders[[#This Row],[Order_Date]])</f>
        <v>2023</v>
      </c>
      <c r="F646">
        <f>MONTH(Orders[[#This Row],[Order_Date]])</f>
        <v>8</v>
      </c>
      <c r="G646" s="2" t="s">
        <v>1024</v>
      </c>
      <c r="H646" t="s">
        <v>1124</v>
      </c>
      <c r="I646" t="s">
        <v>32</v>
      </c>
      <c r="J646" t="s">
        <v>15</v>
      </c>
      <c r="K646" t="s">
        <v>27</v>
      </c>
      <c r="L646" t="s">
        <v>73</v>
      </c>
      <c r="M646" s="1">
        <v>7040.3</v>
      </c>
      <c r="N646" s="1">
        <v>-358.13</v>
      </c>
      <c r="O646">
        <v>0.25</v>
      </c>
    </row>
    <row r="647" spans="1:15" x14ac:dyDescent="0.3">
      <c r="A647" t="str">
        <f xml:space="preserve"> _xlfn.XLOOKUP(H647, 'Customers'!B:B, 'Customers'!A:A)</f>
        <v>CUST_483</v>
      </c>
      <c r="B647" t="str">
        <f>_xlfn.XLOOKUP(L647, Products!C:C, Products!A:A)</f>
        <v>PROD_1</v>
      </c>
      <c r="C647">
        <v>646</v>
      </c>
      <c r="D647" s="2" t="s">
        <v>1125</v>
      </c>
      <c r="E647">
        <f>YEAR(Orders[[#This Row],[Order_Date]])</f>
        <v>2022</v>
      </c>
      <c r="F647">
        <f>MONTH(Orders[[#This Row],[Order_Date]])</f>
        <v>12</v>
      </c>
      <c r="G647" s="2" t="s">
        <v>134</v>
      </c>
      <c r="H647" t="s">
        <v>1126</v>
      </c>
      <c r="I647" t="s">
        <v>14</v>
      </c>
      <c r="J647" t="s">
        <v>22</v>
      </c>
      <c r="K647" t="s">
        <v>16</v>
      </c>
      <c r="L647" t="s">
        <v>17</v>
      </c>
      <c r="M647" s="1">
        <v>8291.1</v>
      </c>
      <c r="N647" s="1">
        <v>-358.34</v>
      </c>
      <c r="O647">
        <v>0.25</v>
      </c>
    </row>
    <row r="648" spans="1:15" x14ac:dyDescent="0.3">
      <c r="A648" t="str">
        <f xml:space="preserve"> _xlfn.XLOOKUP(H648, 'Customers'!B:B, 'Customers'!A:A)</f>
        <v>CUST_146</v>
      </c>
      <c r="B648" t="str">
        <f>_xlfn.XLOOKUP(L648, Products!C:C, Products!A:A)</f>
        <v>PROD_6</v>
      </c>
      <c r="C648">
        <v>647</v>
      </c>
      <c r="D648" s="2" t="s">
        <v>353</v>
      </c>
      <c r="E648">
        <f>YEAR(Orders[[#This Row],[Order_Date]])</f>
        <v>2023</v>
      </c>
      <c r="F648">
        <f>MONTH(Orders[[#This Row],[Order_Date]])</f>
        <v>8</v>
      </c>
      <c r="G648" s="2" t="s">
        <v>670</v>
      </c>
      <c r="H648" t="s">
        <v>439</v>
      </c>
      <c r="I648" t="s">
        <v>21</v>
      </c>
      <c r="J648" t="s">
        <v>33</v>
      </c>
      <c r="K648" t="s">
        <v>34</v>
      </c>
      <c r="L648" t="s">
        <v>52</v>
      </c>
      <c r="M648" s="1">
        <v>2091.59</v>
      </c>
      <c r="N648" s="1">
        <v>188.73</v>
      </c>
      <c r="O648">
        <v>0.1</v>
      </c>
    </row>
    <row r="649" spans="1:15" x14ac:dyDescent="0.3">
      <c r="A649" t="str">
        <f xml:space="preserve"> _xlfn.XLOOKUP(H649, 'Customers'!B:B, 'Customers'!A:A)</f>
        <v>CUST_421</v>
      </c>
      <c r="B649" t="str">
        <f>_xlfn.XLOOKUP(L649, Products!C:C, Products!A:A)</f>
        <v>PROD_2</v>
      </c>
      <c r="C649">
        <v>648</v>
      </c>
      <c r="D649" s="2" t="s">
        <v>830</v>
      </c>
      <c r="E649">
        <f>YEAR(Orders[[#This Row],[Order_Date]])</f>
        <v>2022</v>
      </c>
      <c r="F649">
        <f>MONTH(Orders[[#This Row],[Order_Date]])</f>
        <v>6</v>
      </c>
      <c r="G649" s="2" t="s">
        <v>791</v>
      </c>
      <c r="H649" t="s">
        <v>1021</v>
      </c>
      <c r="I649" t="s">
        <v>32</v>
      </c>
      <c r="J649" t="s">
        <v>15</v>
      </c>
      <c r="K649" t="s">
        <v>16</v>
      </c>
      <c r="L649" t="s">
        <v>23</v>
      </c>
      <c r="M649" s="1">
        <v>2755.18</v>
      </c>
      <c r="N649" s="1">
        <v>588.16999999999996</v>
      </c>
      <c r="O649">
        <v>0.17</v>
      </c>
    </row>
    <row r="650" spans="1:15" x14ac:dyDescent="0.3">
      <c r="A650" t="str">
        <f xml:space="preserve"> _xlfn.XLOOKUP(H650, 'Customers'!B:B, 'Customers'!A:A)</f>
        <v>CUST_484</v>
      </c>
      <c r="B650" t="str">
        <f>_xlfn.XLOOKUP(L650, Products!C:C, Products!A:A)</f>
        <v>PROD_8</v>
      </c>
      <c r="C650">
        <v>649</v>
      </c>
      <c r="D650" s="2" t="s">
        <v>867</v>
      </c>
      <c r="E650">
        <f>YEAR(Orders[[#This Row],[Order_Date]])</f>
        <v>2022</v>
      </c>
      <c r="F650">
        <f>MONTH(Orders[[#This Row],[Order_Date]])</f>
        <v>8</v>
      </c>
      <c r="G650" s="2" t="s">
        <v>908</v>
      </c>
      <c r="H650" t="s">
        <v>1127</v>
      </c>
      <c r="I650" t="s">
        <v>32</v>
      </c>
      <c r="J650" t="s">
        <v>65</v>
      </c>
      <c r="K650" t="s">
        <v>27</v>
      </c>
      <c r="L650" t="s">
        <v>73</v>
      </c>
      <c r="M650" s="1">
        <v>7513.4</v>
      </c>
      <c r="N650" s="1">
        <v>1682.21</v>
      </c>
      <c r="O650">
        <v>0.27</v>
      </c>
    </row>
    <row r="651" spans="1:15" x14ac:dyDescent="0.3">
      <c r="A651" t="str">
        <f xml:space="preserve"> _xlfn.XLOOKUP(H651, 'Customers'!B:B, 'Customers'!A:A)</f>
        <v>CUST_485</v>
      </c>
      <c r="B651" t="str">
        <f>_xlfn.XLOOKUP(L651, Products!C:C, Products!A:A)</f>
        <v>PROD_1</v>
      </c>
      <c r="C651">
        <v>650</v>
      </c>
      <c r="D651" s="2" t="s">
        <v>922</v>
      </c>
      <c r="E651">
        <f>YEAR(Orders[[#This Row],[Order_Date]])</f>
        <v>2023</v>
      </c>
      <c r="F651">
        <f>MONTH(Orders[[#This Row],[Order_Date]])</f>
        <v>12</v>
      </c>
      <c r="G651" s="2" t="s">
        <v>537</v>
      </c>
      <c r="H651" t="s">
        <v>1128</v>
      </c>
      <c r="I651" t="s">
        <v>32</v>
      </c>
      <c r="J651" t="s">
        <v>22</v>
      </c>
      <c r="K651" t="s">
        <v>16</v>
      </c>
      <c r="L651" t="s">
        <v>17</v>
      </c>
      <c r="M651" s="1">
        <v>313.24</v>
      </c>
      <c r="N651" s="1">
        <v>2.0699999999999998</v>
      </c>
      <c r="O651">
        <v>0.1</v>
      </c>
    </row>
    <row r="652" spans="1:15" x14ac:dyDescent="0.3">
      <c r="A652" t="str">
        <f xml:space="preserve"> _xlfn.XLOOKUP(H652, 'Customers'!B:B, 'Customers'!A:A)</f>
        <v>CUST_480</v>
      </c>
      <c r="B652" t="str">
        <f>_xlfn.XLOOKUP(L652, Products!C:C, Products!A:A)</f>
        <v>PROD_2</v>
      </c>
      <c r="C652">
        <v>651</v>
      </c>
      <c r="D652" s="2" t="s">
        <v>1024</v>
      </c>
      <c r="E652">
        <f>YEAR(Orders[[#This Row],[Order_Date]])</f>
        <v>2023</v>
      </c>
      <c r="F652">
        <f>MONTH(Orders[[#This Row],[Order_Date]])</f>
        <v>8</v>
      </c>
      <c r="G652" s="2" t="s">
        <v>1129</v>
      </c>
      <c r="H652" t="s">
        <v>1121</v>
      </c>
      <c r="I652" t="s">
        <v>14</v>
      </c>
      <c r="J652" t="s">
        <v>65</v>
      </c>
      <c r="K652" t="s">
        <v>16</v>
      </c>
      <c r="L652" t="s">
        <v>23</v>
      </c>
      <c r="M652" s="1">
        <v>2683.45</v>
      </c>
      <c r="N652" s="1">
        <v>137.04</v>
      </c>
      <c r="O652">
        <v>0.02</v>
      </c>
    </row>
    <row r="653" spans="1:15" x14ac:dyDescent="0.3">
      <c r="A653" t="str">
        <f xml:space="preserve"> _xlfn.XLOOKUP(H653, 'Customers'!B:B, 'Customers'!A:A)</f>
        <v>CUST_397</v>
      </c>
      <c r="B653" t="str">
        <f>_xlfn.XLOOKUP(L653, Products!C:C, Products!A:A)</f>
        <v>PROD_2</v>
      </c>
      <c r="C653">
        <v>652</v>
      </c>
      <c r="D653" s="2" t="s">
        <v>293</v>
      </c>
      <c r="E653">
        <f>YEAR(Orders[[#This Row],[Order_Date]])</f>
        <v>2023</v>
      </c>
      <c r="F653">
        <f>MONTH(Orders[[#This Row],[Order_Date]])</f>
        <v>7</v>
      </c>
      <c r="G653" s="2" t="s">
        <v>1105</v>
      </c>
      <c r="H653" t="s">
        <v>979</v>
      </c>
      <c r="I653" t="s">
        <v>14</v>
      </c>
      <c r="J653" t="s">
        <v>65</v>
      </c>
      <c r="K653" t="s">
        <v>16</v>
      </c>
      <c r="L653" t="s">
        <v>23</v>
      </c>
      <c r="M653" s="1">
        <v>1908.34</v>
      </c>
      <c r="N653" s="1">
        <v>-132.15</v>
      </c>
      <c r="O653">
        <v>0.22</v>
      </c>
    </row>
    <row r="654" spans="1:15" x14ac:dyDescent="0.3">
      <c r="A654" t="str">
        <f xml:space="preserve"> _xlfn.XLOOKUP(H654, 'Customers'!B:B, 'Customers'!A:A)</f>
        <v>CUST_486</v>
      </c>
      <c r="B654" t="str">
        <f>_xlfn.XLOOKUP(L654, Products!C:C, Products!A:A)</f>
        <v>PROD_7</v>
      </c>
      <c r="C654">
        <v>653</v>
      </c>
      <c r="D654" s="2" t="s">
        <v>991</v>
      </c>
      <c r="E654">
        <f>YEAR(Orders[[#This Row],[Order_Date]])</f>
        <v>2023</v>
      </c>
      <c r="F654">
        <f>MONTH(Orders[[#This Row],[Order_Date]])</f>
        <v>6</v>
      </c>
      <c r="G654" s="2" t="s">
        <v>843</v>
      </c>
      <c r="H654" t="s">
        <v>1130</v>
      </c>
      <c r="I654" t="s">
        <v>32</v>
      </c>
      <c r="J654" t="s">
        <v>15</v>
      </c>
      <c r="K654" t="s">
        <v>16</v>
      </c>
      <c r="L654" t="s">
        <v>66</v>
      </c>
      <c r="M654" s="1">
        <v>1771.88</v>
      </c>
      <c r="N654" s="1">
        <v>394.06</v>
      </c>
      <c r="O654">
        <v>0.09</v>
      </c>
    </row>
    <row r="655" spans="1:15" x14ac:dyDescent="0.3">
      <c r="A655" t="str">
        <f xml:space="preserve"> _xlfn.XLOOKUP(H655, 'Customers'!B:B, 'Customers'!A:A)</f>
        <v>CUST_487</v>
      </c>
      <c r="B655" t="str">
        <f>_xlfn.XLOOKUP(L655, Products!C:C, Products!A:A)</f>
        <v>PROD_1</v>
      </c>
      <c r="C655">
        <v>654</v>
      </c>
      <c r="D655" s="2" t="s">
        <v>124</v>
      </c>
      <c r="E655">
        <f>YEAR(Orders[[#This Row],[Order_Date]])</f>
        <v>2023</v>
      </c>
      <c r="F655">
        <f>MONTH(Orders[[#This Row],[Order_Date]])</f>
        <v>1</v>
      </c>
      <c r="G655" s="2" t="s">
        <v>1131</v>
      </c>
      <c r="H655" t="s">
        <v>1132</v>
      </c>
      <c r="I655" t="s">
        <v>32</v>
      </c>
      <c r="J655" t="s">
        <v>65</v>
      </c>
      <c r="K655" t="s">
        <v>16</v>
      </c>
      <c r="L655" t="s">
        <v>17</v>
      </c>
      <c r="M655" s="1">
        <v>6150.32</v>
      </c>
      <c r="N655" s="1">
        <v>1828.98</v>
      </c>
      <c r="O655">
        <v>0.21</v>
      </c>
    </row>
    <row r="656" spans="1:15" x14ac:dyDescent="0.3">
      <c r="A656" t="str">
        <f xml:space="preserve"> _xlfn.XLOOKUP(H656, 'Customers'!B:B, 'Customers'!A:A)</f>
        <v>CUST_458</v>
      </c>
      <c r="B656" t="str">
        <f>_xlfn.XLOOKUP(L656, Products!C:C, Products!A:A)</f>
        <v>PROD_4</v>
      </c>
      <c r="C656">
        <v>655</v>
      </c>
      <c r="D656" s="2" t="s">
        <v>1133</v>
      </c>
      <c r="E656">
        <f>YEAR(Orders[[#This Row],[Order_Date]])</f>
        <v>2023</v>
      </c>
      <c r="F656">
        <f>MONTH(Orders[[#This Row],[Order_Date]])</f>
        <v>9</v>
      </c>
      <c r="G656" s="2" t="s">
        <v>646</v>
      </c>
      <c r="H656" t="s">
        <v>1086</v>
      </c>
      <c r="I656" t="s">
        <v>14</v>
      </c>
      <c r="J656" t="s">
        <v>15</v>
      </c>
      <c r="K656" t="s">
        <v>34</v>
      </c>
      <c r="L656" t="s">
        <v>35</v>
      </c>
      <c r="M656" s="1">
        <v>7311.04</v>
      </c>
      <c r="N656" s="1">
        <v>1439.11</v>
      </c>
      <c r="O656">
        <v>0.28999999999999998</v>
      </c>
    </row>
    <row r="657" spans="1:15" x14ac:dyDescent="0.3">
      <c r="A657" t="str">
        <f xml:space="preserve"> _xlfn.XLOOKUP(H657, 'Customers'!B:B, 'Customers'!A:A)</f>
        <v>CUST_437</v>
      </c>
      <c r="B657" t="str">
        <f>_xlfn.XLOOKUP(L657, Products!C:C, Products!A:A)</f>
        <v>PROD_4</v>
      </c>
      <c r="C657">
        <v>656</v>
      </c>
      <c r="D657" s="2" t="s">
        <v>182</v>
      </c>
      <c r="E657">
        <f>YEAR(Orders[[#This Row],[Order_Date]])</f>
        <v>2023</v>
      </c>
      <c r="F657">
        <f>MONTH(Orders[[#This Row],[Order_Date]])</f>
        <v>10</v>
      </c>
      <c r="G657" s="2" t="s">
        <v>1134</v>
      </c>
      <c r="H657" t="s">
        <v>1049</v>
      </c>
      <c r="I657" t="s">
        <v>14</v>
      </c>
      <c r="J657" t="s">
        <v>33</v>
      </c>
      <c r="K657" t="s">
        <v>34</v>
      </c>
      <c r="L657" t="s">
        <v>35</v>
      </c>
      <c r="M657" s="1">
        <v>2569.9299999999998</v>
      </c>
      <c r="N657" s="1">
        <v>165.2</v>
      </c>
      <c r="O657">
        <v>0.09</v>
      </c>
    </row>
    <row r="658" spans="1:15" x14ac:dyDescent="0.3">
      <c r="A658" t="str">
        <f xml:space="preserve"> _xlfn.XLOOKUP(H658, 'Customers'!B:B, 'Customers'!A:A)</f>
        <v>CUST_488</v>
      </c>
      <c r="B658" t="str">
        <f>_xlfn.XLOOKUP(L658, Products!C:C, Products!A:A)</f>
        <v>PROD_1</v>
      </c>
      <c r="C658">
        <v>657</v>
      </c>
      <c r="D658" s="2" t="s">
        <v>179</v>
      </c>
      <c r="E658">
        <f>YEAR(Orders[[#This Row],[Order_Date]])</f>
        <v>2023</v>
      </c>
      <c r="F658">
        <f>MONTH(Orders[[#This Row],[Order_Date]])</f>
        <v>2</v>
      </c>
      <c r="G658" s="2" t="s">
        <v>956</v>
      </c>
      <c r="H658" t="s">
        <v>1135</v>
      </c>
      <c r="I658" t="s">
        <v>21</v>
      </c>
      <c r="J658" t="s">
        <v>22</v>
      </c>
      <c r="K658" t="s">
        <v>16</v>
      </c>
      <c r="L658" t="s">
        <v>17</v>
      </c>
      <c r="M658" s="1">
        <v>328.2</v>
      </c>
      <c r="N658" s="1">
        <v>90.1</v>
      </c>
      <c r="O658">
        <v>0.27</v>
      </c>
    </row>
    <row r="659" spans="1:15" x14ac:dyDescent="0.3">
      <c r="A659" t="str">
        <f xml:space="preserve"> _xlfn.XLOOKUP(H659, 'Customers'!B:B, 'Customers'!A:A)</f>
        <v>CUST_461</v>
      </c>
      <c r="B659" t="str">
        <f>_xlfn.XLOOKUP(L659, Products!C:C, Products!A:A)</f>
        <v>PROD_7</v>
      </c>
      <c r="C659">
        <v>658</v>
      </c>
      <c r="D659" s="2" t="s">
        <v>1136</v>
      </c>
      <c r="E659">
        <f>YEAR(Orders[[#This Row],[Order_Date]])</f>
        <v>2023</v>
      </c>
      <c r="F659">
        <f>MONTH(Orders[[#This Row],[Order_Date]])</f>
        <v>11</v>
      </c>
      <c r="G659" s="2" t="s">
        <v>1137</v>
      </c>
      <c r="H659" t="s">
        <v>1089</v>
      </c>
      <c r="I659" t="s">
        <v>32</v>
      </c>
      <c r="J659" t="s">
        <v>65</v>
      </c>
      <c r="K659" t="s">
        <v>16</v>
      </c>
      <c r="L659" t="s">
        <v>66</v>
      </c>
      <c r="M659" s="1">
        <v>7014.84</v>
      </c>
      <c r="N659" s="1">
        <v>-423.23</v>
      </c>
      <c r="O659">
        <v>0.05</v>
      </c>
    </row>
    <row r="660" spans="1:15" x14ac:dyDescent="0.3">
      <c r="A660" t="str">
        <f xml:space="preserve"> _xlfn.XLOOKUP(H660, 'Customers'!B:B, 'Customers'!A:A)</f>
        <v>CUST_477</v>
      </c>
      <c r="B660" t="str">
        <f>_xlfn.XLOOKUP(L660, Products!C:C, Products!A:A)</f>
        <v>PROD_3</v>
      </c>
      <c r="C660">
        <v>659</v>
      </c>
      <c r="D660" s="2" t="s">
        <v>47</v>
      </c>
      <c r="E660">
        <f>YEAR(Orders[[#This Row],[Order_Date]])</f>
        <v>2023</v>
      </c>
      <c r="F660">
        <f>MONTH(Orders[[#This Row],[Order_Date]])</f>
        <v>2</v>
      </c>
      <c r="G660" s="2" t="s">
        <v>1007</v>
      </c>
      <c r="H660" t="s">
        <v>1116</v>
      </c>
      <c r="I660" t="s">
        <v>21</v>
      </c>
      <c r="J660" t="s">
        <v>33</v>
      </c>
      <c r="K660" t="s">
        <v>27</v>
      </c>
      <c r="L660" t="s">
        <v>28</v>
      </c>
      <c r="M660" s="1">
        <v>5766.25</v>
      </c>
      <c r="N660" s="1">
        <v>11.22</v>
      </c>
      <c r="O660">
        <v>0.28000000000000003</v>
      </c>
    </row>
    <row r="661" spans="1:15" x14ac:dyDescent="0.3">
      <c r="A661" t="str">
        <f xml:space="preserve"> _xlfn.XLOOKUP(H661, 'Customers'!B:B, 'Customers'!A:A)</f>
        <v>CUST_96</v>
      </c>
      <c r="B661" t="str">
        <f>_xlfn.XLOOKUP(L661, Products!C:C, Products!A:A)</f>
        <v>PROD_1</v>
      </c>
      <c r="C661">
        <v>660</v>
      </c>
      <c r="D661" s="2" t="s">
        <v>166</v>
      </c>
      <c r="E661">
        <f>YEAR(Orders[[#This Row],[Order_Date]])</f>
        <v>2022</v>
      </c>
      <c r="F661">
        <f>MONTH(Orders[[#This Row],[Order_Date]])</f>
        <v>5</v>
      </c>
      <c r="G661" s="2" t="s">
        <v>609</v>
      </c>
      <c r="H661" t="s">
        <v>303</v>
      </c>
      <c r="I661" t="s">
        <v>14</v>
      </c>
      <c r="J661" t="s">
        <v>65</v>
      </c>
      <c r="K661" t="s">
        <v>27</v>
      </c>
      <c r="L661" t="s">
        <v>17</v>
      </c>
      <c r="M661" s="1">
        <v>5842.73</v>
      </c>
      <c r="N661" s="1">
        <v>1052.96</v>
      </c>
      <c r="O661">
        <v>0.26</v>
      </c>
    </row>
    <row r="662" spans="1:15" x14ac:dyDescent="0.3">
      <c r="A662" t="str">
        <f xml:space="preserve"> _xlfn.XLOOKUP(H662, 'Customers'!B:B, 'Customers'!A:A)</f>
        <v>CUST_489</v>
      </c>
      <c r="B662" t="str">
        <f>_xlfn.XLOOKUP(L662, Products!C:C, Products!A:A)</f>
        <v>PROD_1</v>
      </c>
      <c r="C662">
        <v>661</v>
      </c>
      <c r="D662" s="2" t="s">
        <v>151</v>
      </c>
      <c r="E662">
        <f>YEAR(Orders[[#This Row],[Order_Date]])</f>
        <v>2022</v>
      </c>
      <c r="F662">
        <f>MONTH(Orders[[#This Row],[Order_Date]])</f>
        <v>6</v>
      </c>
      <c r="G662" s="2" t="s">
        <v>1138</v>
      </c>
      <c r="H662" t="s">
        <v>1139</v>
      </c>
      <c r="I662" t="s">
        <v>21</v>
      </c>
      <c r="J662" t="s">
        <v>33</v>
      </c>
      <c r="K662" t="s">
        <v>27</v>
      </c>
      <c r="L662" t="s">
        <v>17</v>
      </c>
      <c r="M662" s="1">
        <v>9425.42</v>
      </c>
      <c r="N662" s="1">
        <v>297.75</v>
      </c>
      <c r="O662">
        <v>7.0000000000000007E-2</v>
      </c>
    </row>
    <row r="663" spans="1:15" x14ac:dyDescent="0.3">
      <c r="A663" t="str">
        <f xml:space="preserve"> _xlfn.XLOOKUP(H663, 'Customers'!B:B, 'Customers'!A:A)</f>
        <v>CUST_490</v>
      </c>
      <c r="B663" t="str">
        <f>_xlfn.XLOOKUP(L663, Products!C:C, Products!A:A)</f>
        <v>PROD_3</v>
      </c>
      <c r="C663">
        <v>662</v>
      </c>
      <c r="D663" s="2" t="s">
        <v>1140</v>
      </c>
      <c r="E663">
        <f>YEAR(Orders[[#This Row],[Order_Date]])</f>
        <v>2022</v>
      </c>
      <c r="F663">
        <f>MONTH(Orders[[#This Row],[Order_Date]])</f>
        <v>3</v>
      </c>
      <c r="G663" s="2" t="s">
        <v>373</v>
      </c>
      <c r="H663" t="s">
        <v>1141</v>
      </c>
      <c r="I663" t="s">
        <v>32</v>
      </c>
      <c r="J663" t="s">
        <v>33</v>
      </c>
      <c r="K663" t="s">
        <v>27</v>
      </c>
      <c r="L663" t="s">
        <v>28</v>
      </c>
      <c r="M663" s="1">
        <v>2383.42</v>
      </c>
      <c r="N663" s="1">
        <v>410.24</v>
      </c>
      <c r="O663">
        <v>0.02</v>
      </c>
    </row>
    <row r="664" spans="1:15" x14ac:dyDescent="0.3">
      <c r="A664" t="str">
        <f xml:space="preserve"> _xlfn.XLOOKUP(H664, 'Customers'!B:B, 'Customers'!A:A)</f>
        <v>CUST_491</v>
      </c>
      <c r="B664" t="str">
        <f>_xlfn.XLOOKUP(L664, Products!C:C, Products!A:A)</f>
        <v>PROD_1</v>
      </c>
      <c r="C664">
        <v>663</v>
      </c>
      <c r="D664" s="2" t="s">
        <v>1142</v>
      </c>
      <c r="E664">
        <f>YEAR(Orders[[#This Row],[Order_Date]])</f>
        <v>2023</v>
      </c>
      <c r="F664">
        <f>MONTH(Orders[[#This Row],[Order_Date]])</f>
        <v>1</v>
      </c>
      <c r="G664" s="2" t="s">
        <v>612</v>
      </c>
      <c r="H664" t="s">
        <v>1143</v>
      </c>
      <c r="I664" t="s">
        <v>32</v>
      </c>
      <c r="J664" t="s">
        <v>22</v>
      </c>
      <c r="K664" t="s">
        <v>16</v>
      </c>
      <c r="L664" t="s">
        <v>17</v>
      </c>
      <c r="M664" s="1">
        <v>3638.32</v>
      </c>
      <c r="N664" s="1">
        <v>1076.8699999999999</v>
      </c>
      <c r="O664">
        <v>0.28999999999999998</v>
      </c>
    </row>
    <row r="665" spans="1:15" x14ac:dyDescent="0.3">
      <c r="A665" t="str">
        <f xml:space="preserve"> _xlfn.XLOOKUP(H665, 'Customers'!B:B, 'Customers'!A:A)</f>
        <v>CUST_492</v>
      </c>
      <c r="B665" t="str">
        <f>_xlfn.XLOOKUP(L665, Products!C:C, Products!A:A)</f>
        <v>PROD_4</v>
      </c>
      <c r="C665">
        <v>664</v>
      </c>
      <c r="D665" s="2" t="s">
        <v>857</v>
      </c>
      <c r="E665">
        <f>YEAR(Orders[[#This Row],[Order_Date]])</f>
        <v>2023</v>
      </c>
      <c r="F665">
        <f>MONTH(Orders[[#This Row],[Order_Date]])</f>
        <v>8</v>
      </c>
      <c r="G665" s="2" t="s">
        <v>558</v>
      </c>
      <c r="H665" t="s">
        <v>1144</v>
      </c>
      <c r="I665" t="s">
        <v>21</v>
      </c>
      <c r="J665" t="s">
        <v>33</v>
      </c>
      <c r="K665" t="s">
        <v>34</v>
      </c>
      <c r="L665" t="s">
        <v>35</v>
      </c>
      <c r="M665" s="1">
        <v>1318.57</v>
      </c>
      <c r="N665" s="1">
        <v>34.840000000000003</v>
      </c>
      <c r="O665">
        <v>0.11</v>
      </c>
    </row>
    <row r="666" spans="1:15" x14ac:dyDescent="0.3">
      <c r="A666" t="str">
        <f xml:space="preserve"> _xlfn.XLOOKUP(H666, 'Customers'!B:B, 'Customers'!A:A)</f>
        <v>CUST_493</v>
      </c>
      <c r="B666" t="str">
        <f>_xlfn.XLOOKUP(L666, Products!C:C, Products!A:A)</f>
        <v>PROD_4</v>
      </c>
      <c r="C666">
        <v>665</v>
      </c>
      <c r="D666" s="2" t="s">
        <v>171</v>
      </c>
      <c r="E666">
        <f>YEAR(Orders[[#This Row],[Order_Date]])</f>
        <v>2023</v>
      </c>
      <c r="F666">
        <f>MONTH(Orders[[#This Row],[Order_Date]])</f>
        <v>6</v>
      </c>
      <c r="G666" s="2" t="s">
        <v>843</v>
      </c>
      <c r="H666" t="s">
        <v>1145</v>
      </c>
      <c r="I666" t="s">
        <v>32</v>
      </c>
      <c r="J666" t="s">
        <v>33</v>
      </c>
      <c r="K666" t="s">
        <v>34</v>
      </c>
      <c r="L666" t="s">
        <v>35</v>
      </c>
      <c r="M666" s="1">
        <v>6413.93</v>
      </c>
      <c r="N666" s="1">
        <v>-204</v>
      </c>
      <c r="O666">
        <v>0.2</v>
      </c>
    </row>
    <row r="667" spans="1:15" x14ac:dyDescent="0.3">
      <c r="A667" t="str">
        <f xml:space="preserve"> _xlfn.XLOOKUP(H667, 'Customers'!B:B, 'Customers'!A:A)</f>
        <v>CUST_258</v>
      </c>
      <c r="B667" t="str">
        <f>_xlfn.XLOOKUP(L667, Products!C:C, Products!A:A)</f>
        <v>PROD_8</v>
      </c>
      <c r="C667">
        <v>666</v>
      </c>
      <c r="D667" s="2" t="s">
        <v>784</v>
      </c>
      <c r="E667">
        <f>YEAR(Orders[[#This Row],[Order_Date]])</f>
        <v>2022</v>
      </c>
      <c r="F667">
        <f>MONTH(Orders[[#This Row],[Order_Date]])</f>
        <v>2</v>
      </c>
      <c r="G667" s="2" t="s">
        <v>413</v>
      </c>
      <c r="H667" t="s">
        <v>705</v>
      </c>
      <c r="I667" t="s">
        <v>32</v>
      </c>
      <c r="J667" t="s">
        <v>65</v>
      </c>
      <c r="K667" t="s">
        <v>27</v>
      </c>
      <c r="L667" t="s">
        <v>73</v>
      </c>
      <c r="M667" s="1">
        <v>4201.99</v>
      </c>
      <c r="N667" s="1">
        <v>1107.55</v>
      </c>
      <c r="O667">
        <v>0.16</v>
      </c>
    </row>
    <row r="668" spans="1:15" x14ac:dyDescent="0.3">
      <c r="A668" t="str">
        <f xml:space="preserve"> _xlfn.XLOOKUP(H668, 'Customers'!B:B, 'Customers'!A:A)</f>
        <v>CUST_494</v>
      </c>
      <c r="B668" t="str">
        <f>_xlfn.XLOOKUP(L668, Products!C:C, Products!A:A)</f>
        <v>PROD_3</v>
      </c>
      <c r="C668">
        <v>667</v>
      </c>
      <c r="D668" s="2" t="s">
        <v>376</v>
      </c>
      <c r="E668">
        <f>YEAR(Orders[[#This Row],[Order_Date]])</f>
        <v>2022</v>
      </c>
      <c r="F668">
        <f>MONTH(Orders[[#This Row],[Order_Date]])</f>
        <v>9</v>
      </c>
      <c r="G668" s="2" t="s">
        <v>1146</v>
      </c>
      <c r="H668" t="s">
        <v>1147</v>
      </c>
      <c r="I668" t="s">
        <v>32</v>
      </c>
      <c r="J668" t="s">
        <v>22</v>
      </c>
      <c r="K668" t="s">
        <v>27</v>
      </c>
      <c r="L668" t="s">
        <v>28</v>
      </c>
      <c r="M668" s="1">
        <v>6180.74</v>
      </c>
      <c r="N668" s="1">
        <v>1771.14</v>
      </c>
      <c r="O668">
        <v>0.12</v>
      </c>
    </row>
    <row r="669" spans="1:15" x14ac:dyDescent="0.3">
      <c r="A669" t="str">
        <f xml:space="preserve"> _xlfn.XLOOKUP(H669, 'Customers'!B:B, 'Customers'!A:A)</f>
        <v>CUST_422</v>
      </c>
      <c r="B669" t="str">
        <f>_xlfn.XLOOKUP(L669, Products!C:C, Products!A:A)</f>
        <v>PROD_3</v>
      </c>
      <c r="C669">
        <v>668</v>
      </c>
      <c r="D669" s="2" t="s">
        <v>619</v>
      </c>
      <c r="E669">
        <f>YEAR(Orders[[#This Row],[Order_Date]])</f>
        <v>2022</v>
      </c>
      <c r="F669">
        <f>MONTH(Orders[[#This Row],[Order_Date]])</f>
        <v>7</v>
      </c>
      <c r="G669" s="2" t="s">
        <v>131</v>
      </c>
      <c r="H669" t="s">
        <v>1023</v>
      </c>
      <c r="I669" t="s">
        <v>21</v>
      </c>
      <c r="J669" t="s">
        <v>15</v>
      </c>
      <c r="K669" t="s">
        <v>27</v>
      </c>
      <c r="L669" t="s">
        <v>28</v>
      </c>
      <c r="M669" s="1">
        <v>3180.86</v>
      </c>
      <c r="N669" s="1">
        <v>-106.38</v>
      </c>
      <c r="O669">
        <v>0.2</v>
      </c>
    </row>
    <row r="670" spans="1:15" x14ac:dyDescent="0.3">
      <c r="A670" t="str">
        <f xml:space="preserve"> _xlfn.XLOOKUP(H670, 'Customers'!B:B, 'Customers'!A:A)</f>
        <v>CUST_495</v>
      </c>
      <c r="B670" t="str">
        <f>_xlfn.XLOOKUP(L670, Products!C:C, Products!A:A)</f>
        <v>PROD_7</v>
      </c>
      <c r="C670">
        <v>669</v>
      </c>
      <c r="D670" s="2" t="s">
        <v>548</v>
      </c>
      <c r="E670">
        <f>YEAR(Orders[[#This Row],[Order_Date]])</f>
        <v>2023</v>
      </c>
      <c r="F670">
        <f>MONTH(Orders[[#This Row],[Order_Date]])</f>
        <v>12</v>
      </c>
      <c r="G670" s="2" t="s">
        <v>1148</v>
      </c>
      <c r="H670" t="s">
        <v>1149</v>
      </c>
      <c r="I670" t="s">
        <v>32</v>
      </c>
      <c r="J670" t="s">
        <v>33</v>
      </c>
      <c r="K670" t="s">
        <v>16</v>
      </c>
      <c r="L670" t="s">
        <v>66</v>
      </c>
      <c r="M670" s="1">
        <v>6978.84</v>
      </c>
      <c r="N670" s="1">
        <v>2048.69</v>
      </c>
      <c r="O670">
        <v>0.21</v>
      </c>
    </row>
    <row r="671" spans="1:15" x14ac:dyDescent="0.3">
      <c r="A671" t="str">
        <f xml:space="preserve"> _xlfn.XLOOKUP(H671, 'Customers'!B:B, 'Customers'!A:A)</f>
        <v>CUST_410</v>
      </c>
      <c r="B671" t="str">
        <f>_xlfn.XLOOKUP(L671, Products!C:C, Products!A:A)</f>
        <v>PROD_7</v>
      </c>
      <c r="C671">
        <v>670</v>
      </c>
      <c r="D671" s="2" t="s">
        <v>181</v>
      </c>
      <c r="E671">
        <f>YEAR(Orders[[#This Row],[Order_Date]])</f>
        <v>2023</v>
      </c>
      <c r="F671">
        <f>MONTH(Orders[[#This Row],[Order_Date]])</f>
        <v>10</v>
      </c>
      <c r="G671" s="2" t="s">
        <v>182</v>
      </c>
      <c r="H671" t="s">
        <v>998</v>
      </c>
      <c r="I671" t="s">
        <v>14</v>
      </c>
      <c r="J671" t="s">
        <v>22</v>
      </c>
      <c r="K671" t="s">
        <v>16</v>
      </c>
      <c r="L671" t="s">
        <v>66</v>
      </c>
      <c r="M671" s="1">
        <v>967.6</v>
      </c>
      <c r="N671" s="1">
        <v>-14.45</v>
      </c>
      <c r="O671">
        <v>0.15</v>
      </c>
    </row>
    <row r="672" spans="1:15" x14ac:dyDescent="0.3">
      <c r="A672" t="str">
        <f xml:space="preserve"> _xlfn.XLOOKUP(H672, 'Customers'!B:B, 'Customers'!A:A)</f>
        <v>CUST_291</v>
      </c>
      <c r="B672" t="str">
        <f>_xlfn.XLOOKUP(L672, Products!C:C, Products!A:A)</f>
        <v>PROD_3</v>
      </c>
      <c r="C672">
        <v>671</v>
      </c>
      <c r="D672" s="2" t="s">
        <v>688</v>
      </c>
      <c r="E672">
        <f>YEAR(Orders[[#This Row],[Order_Date]])</f>
        <v>2023</v>
      </c>
      <c r="F672">
        <f>MONTH(Orders[[#This Row],[Order_Date]])</f>
        <v>12</v>
      </c>
      <c r="G672" s="2" t="s">
        <v>1008</v>
      </c>
      <c r="H672" t="s">
        <v>775</v>
      </c>
      <c r="I672" t="s">
        <v>21</v>
      </c>
      <c r="J672" t="s">
        <v>65</v>
      </c>
      <c r="K672" t="s">
        <v>27</v>
      </c>
      <c r="L672" t="s">
        <v>28</v>
      </c>
      <c r="M672" s="1">
        <v>3261.66</v>
      </c>
      <c r="N672" s="1">
        <v>882.02</v>
      </c>
      <c r="O672">
        <v>0.26</v>
      </c>
    </row>
    <row r="673" spans="1:15" x14ac:dyDescent="0.3">
      <c r="A673" t="str">
        <f xml:space="preserve"> _xlfn.XLOOKUP(H673, 'Customers'!B:B, 'Customers'!A:A)</f>
        <v>CUST_496</v>
      </c>
      <c r="B673" t="str">
        <f>_xlfn.XLOOKUP(L673, Products!C:C, Products!A:A)</f>
        <v>PROD_7</v>
      </c>
      <c r="C673">
        <v>672</v>
      </c>
      <c r="D673" s="2" t="s">
        <v>1150</v>
      </c>
      <c r="E673">
        <f>YEAR(Orders[[#This Row],[Order_Date]])</f>
        <v>2022</v>
      </c>
      <c r="F673">
        <f>MONTH(Orders[[#This Row],[Order_Date]])</f>
        <v>6</v>
      </c>
      <c r="G673" s="2" t="s">
        <v>1151</v>
      </c>
      <c r="H673" t="s">
        <v>1152</v>
      </c>
      <c r="I673" t="s">
        <v>14</v>
      </c>
      <c r="J673" t="s">
        <v>33</v>
      </c>
      <c r="K673" t="s">
        <v>16</v>
      </c>
      <c r="L673" t="s">
        <v>66</v>
      </c>
      <c r="M673" s="1">
        <v>2517.13</v>
      </c>
      <c r="N673" s="1">
        <v>637.22</v>
      </c>
      <c r="O673">
        <v>0.16</v>
      </c>
    </row>
    <row r="674" spans="1:15" x14ac:dyDescent="0.3">
      <c r="A674" t="str">
        <f xml:space="preserve"> _xlfn.XLOOKUP(H674, 'Customers'!B:B, 'Customers'!A:A)</f>
        <v>CUST_497</v>
      </c>
      <c r="B674" t="str">
        <f>_xlfn.XLOOKUP(L674, Products!C:C, Products!A:A)</f>
        <v>PROD_3</v>
      </c>
      <c r="C674">
        <v>673</v>
      </c>
      <c r="D674" s="2" t="s">
        <v>480</v>
      </c>
      <c r="E674">
        <f>YEAR(Orders[[#This Row],[Order_Date]])</f>
        <v>2023</v>
      </c>
      <c r="F674">
        <f>MONTH(Orders[[#This Row],[Order_Date]])</f>
        <v>7</v>
      </c>
      <c r="G674" s="2" t="s">
        <v>348</v>
      </c>
      <c r="H674" t="s">
        <v>1153</v>
      </c>
      <c r="I674" t="s">
        <v>14</v>
      </c>
      <c r="J674" t="s">
        <v>33</v>
      </c>
      <c r="K674" t="s">
        <v>27</v>
      </c>
      <c r="L674" t="s">
        <v>28</v>
      </c>
      <c r="M674" s="1">
        <v>1876.64</v>
      </c>
      <c r="N674" s="1">
        <v>-91.34</v>
      </c>
      <c r="O674">
        <v>0.18</v>
      </c>
    </row>
    <row r="675" spans="1:15" x14ac:dyDescent="0.3">
      <c r="A675" t="str">
        <f xml:space="preserve"> _xlfn.XLOOKUP(H675, 'Customers'!B:B, 'Customers'!A:A)</f>
        <v>CUST_289</v>
      </c>
      <c r="B675" t="str">
        <f>_xlfn.XLOOKUP(L675, Products!C:C, Products!A:A)</f>
        <v>PROD_5</v>
      </c>
      <c r="C675">
        <v>674</v>
      </c>
      <c r="D675" s="2" t="s">
        <v>561</v>
      </c>
      <c r="E675">
        <f>YEAR(Orders[[#This Row],[Order_Date]])</f>
        <v>2022</v>
      </c>
      <c r="F675">
        <f>MONTH(Orders[[#This Row],[Order_Date]])</f>
        <v>3</v>
      </c>
      <c r="G675" s="2" t="s">
        <v>881</v>
      </c>
      <c r="H675" t="s">
        <v>768</v>
      </c>
      <c r="I675" t="s">
        <v>14</v>
      </c>
      <c r="J675" t="s">
        <v>33</v>
      </c>
      <c r="K675" t="s">
        <v>34</v>
      </c>
      <c r="L675" t="s">
        <v>39</v>
      </c>
      <c r="M675" s="1">
        <v>6521.52</v>
      </c>
      <c r="N675" s="1">
        <v>-210.99</v>
      </c>
      <c r="O675">
        <v>0.21</v>
      </c>
    </row>
    <row r="676" spans="1:15" x14ac:dyDescent="0.3">
      <c r="A676" t="str">
        <f xml:space="preserve"> _xlfn.XLOOKUP(H676, 'Customers'!B:B, 'Customers'!A:A)</f>
        <v>CUST_207</v>
      </c>
      <c r="B676" t="str">
        <f>_xlfn.XLOOKUP(L676, Products!C:C, Products!A:A)</f>
        <v>PROD_1</v>
      </c>
      <c r="C676">
        <v>675</v>
      </c>
      <c r="D676" s="2" t="s">
        <v>950</v>
      </c>
      <c r="E676">
        <f>YEAR(Orders[[#This Row],[Order_Date]])</f>
        <v>2022</v>
      </c>
      <c r="F676">
        <f>MONTH(Orders[[#This Row],[Order_Date]])</f>
        <v>1</v>
      </c>
      <c r="G676" s="2" t="s">
        <v>431</v>
      </c>
      <c r="H676" t="s">
        <v>591</v>
      </c>
      <c r="I676" t="s">
        <v>32</v>
      </c>
      <c r="J676" t="s">
        <v>33</v>
      </c>
      <c r="K676" t="s">
        <v>16</v>
      </c>
      <c r="L676" t="s">
        <v>17</v>
      </c>
      <c r="M676" s="1">
        <v>4427.34</v>
      </c>
      <c r="N676" s="1">
        <v>-126.41</v>
      </c>
      <c r="O676">
        <v>0.05</v>
      </c>
    </row>
    <row r="677" spans="1:15" x14ac:dyDescent="0.3">
      <c r="A677" t="str">
        <f xml:space="preserve"> _xlfn.XLOOKUP(H677, 'Customers'!B:B, 'Customers'!A:A)</f>
        <v>CUST_498</v>
      </c>
      <c r="B677" t="str">
        <f>_xlfn.XLOOKUP(L677, Products!C:C, Products!A:A)</f>
        <v>PROD_4</v>
      </c>
      <c r="C677">
        <v>676</v>
      </c>
      <c r="D677" s="2" t="s">
        <v>1154</v>
      </c>
      <c r="E677">
        <f>YEAR(Orders[[#This Row],[Order_Date]])</f>
        <v>2023</v>
      </c>
      <c r="F677">
        <f>MONTH(Orders[[#This Row],[Order_Date]])</f>
        <v>3</v>
      </c>
      <c r="G677" s="2" t="s">
        <v>77</v>
      </c>
      <c r="H677" t="s">
        <v>1155</v>
      </c>
      <c r="I677" t="s">
        <v>14</v>
      </c>
      <c r="J677" t="s">
        <v>65</v>
      </c>
      <c r="K677" t="s">
        <v>34</v>
      </c>
      <c r="L677" t="s">
        <v>35</v>
      </c>
      <c r="M677" s="1">
        <v>2529.66</v>
      </c>
      <c r="N677" s="1">
        <v>148.9</v>
      </c>
      <c r="O677">
        <v>0.1</v>
      </c>
    </row>
    <row r="678" spans="1:15" x14ac:dyDescent="0.3">
      <c r="A678" t="str">
        <f xml:space="preserve"> _xlfn.XLOOKUP(H678, 'Customers'!B:B, 'Customers'!A:A)</f>
        <v>CUST_13</v>
      </c>
      <c r="B678" t="str">
        <f>_xlfn.XLOOKUP(L678, Products!C:C, Products!A:A)</f>
        <v>PROD_1</v>
      </c>
      <c r="C678">
        <v>677</v>
      </c>
      <c r="D678" s="2" t="s">
        <v>1156</v>
      </c>
      <c r="E678">
        <f>YEAR(Orders[[#This Row],[Order_Date]])</f>
        <v>2022</v>
      </c>
      <c r="F678">
        <f>MONTH(Orders[[#This Row],[Order_Date]])</f>
        <v>1</v>
      </c>
      <c r="G678" s="2" t="s">
        <v>776</v>
      </c>
      <c r="H678" t="s">
        <v>64</v>
      </c>
      <c r="I678" t="s">
        <v>14</v>
      </c>
      <c r="J678" t="s">
        <v>33</v>
      </c>
      <c r="K678" t="s">
        <v>27</v>
      </c>
      <c r="L678" t="s">
        <v>17</v>
      </c>
      <c r="M678" s="1">
        <v>4166.92</v>
      </c>
      <c r="N678" s="1">
        <v>668.63</v>
      </c>
      <c r="O678">
        <v>0.19</v>
      </c>
    </row>
    <row r="679" spans="1:15" x14ac:dyDescent="0.3">
      <c r="A679" t="str">
        <f xml:space="preserve"> _xlfn.XLOOKUP(H679, 'Customers'!B:B, 'Customers'!A:A)</f>
        <v>CUST_499</v>
      </c>
      <c r="B679" t="str">
        <f>_xlfn.XLOOKUP(L679, Products!C:C, Products!A:A)</f>
        <v>PROD_4</v>
      </c>
      <c r="C679">
        <v>678</v>
      </c>
      <c r="D679" s="2" t="s">
        <v>554</v>
      </c>
      <c r="E679">
        <f>YEAR(Orders[[#This Row],[Order_Date]])</f>
        <v>2023</v>
      </c>
      <c r="F679">
        <f>MONTH(Orders[[#This Row],[Order_Date]])</f>
        <v>3</v>
      </c>
      <c r="G679" s="2" t="s">
        <v>644</v>
      </c>
      <c r="H679" t="s">
        <v>1157</v>
      </c>
      <c r="I679" t="s">
        <v>14</v>
      </c>
      <c r="J679" t="s">
        <v>65</v>
      </c>
      <c r="K679" t="s">
        <v>34</v>
      </c>
      <c r="L679" t="s">
        <v>35</v>
      </c>
      <c r="M679" s="1">
        <v>7191.83</v>
      </c>
      <c r="N679" s="1">
        <v>96.21</v>
      </c>
      <c r="O679">
        <v>0.22</v>
      </c>
    </row>
    <row r="680" spans="1:15" x14ac:dyDescent="0.3">
      <c r="A680" t="str">
        <f xml:space="preserve"> _xlfn.XLOOKUP(H680, 'Customers'!B:B, 'Customers'!A:A)</f>
        <v>CUST_500</v>
      </c>
      <c r="B680" t="str">
        <f>_xlfn.XLOOKUP(L680, Products!C:C, Products!A:A)</f>
        <v>PROD_5</v>
      </c>
      <c r="C680">
        <v>679</v>
      </c>
      <c r="D680" s="2" t="s">
        <v>125</v>
      </c>
      <c r="E680">
        <f>YEAR(Orders[[#This Row],[Order_Date]])</f>
        <v>2023</v>
      </c>
      <c r="F680">
        <f>MONTH(Orders[[#This Row],[Order_Date]])</f>
        <v>1</v>
      </c>
      <c r="G680" s="2" t="s">
        <v>266</v>
      </c>
      <c r="H680" t="s">
        <v>1158</v>
      </c>
      <c r="I680" t="s">
        <v>21</v>
      </c>
      <c r="J680" t="s">
        <v>15</v>
      </c>
      <c r="K680" t="s">
        <v>34</v>
      </c>
      <c r="L680" t="s">
        <v>39</v>
      </c>
      <c r="M680" s="1">
        <v>5959.46</v>
      </c>
      <c r="N680" s="1">
        <v>666.66</v>
      </c>
      <c r="O680">
        <v>0.22</v>
      </c>
    </row>
    <row r="681" spans="1:15" x14ac:dyDescent="0.3">
      <c r="A681" t="str">
        <f xml:space="preserve"> _xlfn.XLOOKUP(H681, 'Customers'!B:B, 'Customers'!A:A)</f>
        <v>CUST_224</v>
      </c>
      <c r="B681" t="str">
        <f>_xlfn.XLOOKUP(L681, Products!C:C, Products!A:A)</f>
        <v>PROD_4</v>
      </c>
      <c r="C681">
        <v>680</v>
      </c>
      <c r="D681" s="2" t="s">
        <v>1146</v>
      </c>
      <c r="E681">
        <f>YEAR(Orders[[#This Row],[Order_Date]])</f>
        <v>2022</v>
      </c>
      <c r="F681">
        <f>MONTH(Orders[[#This Row],[Order_Date]])</f>
        <v>9</v>
      </c>
      <c r="G681" s="2" t="s">
        <v>299</v>
      </c>
      <c r="H681" t="s">
        <v>626</v>
      </c>
      <c r="I681" t="s">
        <v>21</v>
      </c>
      <c r="J681" t="s">
        <v>15</v>
      </c>
      <c r="K681" t="s">
        <v>34</v>
      </c>
      <c r="L681" t="s">
        <v>35</v>
      </c>
      <c r="M681" s="1">
        <v>1783.36</v>
      </c>
      <c r="N681" s="1">
        <v>293.38</v>
      </c>
      <c r="O681">
        <v>0.16</v>
      </c>
    </row>
    <row r="682" spans="1:15" x14ac:dyDescent="0.3">
      <c r="A682" t="str">
        <f xml:space="preserve"> _xlfn.XLOOKUP(H682, 'Customers'!B:B, 'Customers'!A:A)</f>
        <v>CUST_52</v>
      </c>
      <c r="B682" t="str">
        <f>_xlfn.XLOOKUP(L682, Products!C:C, Products!A:A)</f>
        <v>PROD_1</v>
      </c>
      <c r="C682">
        <v>681</v>
      </c>
      <c r="D682" s="2" t="s">
        <v>379</v>
      </c>
      <c r="E682">
        <f>YEAR(Orders[[#This Row],[Order_Date]])</f>
        <v>2023</v>
      </c>
      <c r="F682">
        <f>MONTH(Orders[[#This Row],[Order_Date]])</f>
        <v>6</v>
      </c>
      <c r="G682" s="2" t="s">
        <v>994</v>
      </c>
      <c r="H682" t="s">
        <v>180</v>
      </c>
      <c r="I682" t="s">
        <v>32</v>
      </c>
      <c r="J682" t="s">
        <v>22</v>
      </c>
      <c r="K682" t="s">
        <v>27</v>
      </c>
      <c r="L682" t="s">
        <v>17</v>
      </c>
      <c r="M682" s="1">
        <v>1160.25</v>
      </c>
      <c r="N682" s="1">
        <v>-4.43</v>
      </c>
      <c r="O682">
        <v>0.27</v>
      </c>
    </row>
    <row r="683" spans="1:15" x14ac:dyDescent="0.3">
      <c r="A683" t="str">
        <f xml:space="preserve"> _xlfn.XLOOKUP(H683, 'Customers'!B:B, 'Customers'!A:A)</f>
        <v>CUST_453</v>
      </c>
      <c r="B683" t="str">
        <f>_xlfn.XLOOKUP(L683, Products!C:C, Products!A:A)</f>
        <v>PROD_1</v>
      </c>
      <c r="C683">
        <v>682</v>
      </c>
      <c r="D683" s="2" t="s">
        <v>1159</v>
      </c>
      <c r="E683">
        <f>YEAR(Orders[[#This Row],[Order_Date]])</f>
        <v>2022</v>
      </c>
      <c r="F683">
        <f>MONTH(Orders[[#This Row],[Order_Date]])</f>
        <v>8</v>
      </c>
      <c r="G683" s="2" t="s">
        <v>1160</v>
      </c>
      <c r="H683" t="s">
        <v>1078</v>
      </c>
      <c r="I683" t="s">
        <v>32</v>
      </c>
      <c r="J683" t="s">
        <v>33</v>
      </c>
      <c r="K683" t="s">
        <v>16</v>
      </c>
      <c r="L683" t="s">
        <v>17</v>
      </c>
      <c r="M683" s="1">
        <v>6535.71</v>
      </c>
      <c r="N683" s="1">
        <v>544</v>
      </c>
      <c r="O683">
        <v>0.03</v>
      </c>
    </row>
    <row r="684" spans="1:15" x14ac:dyDescent="0.3">
      <c r="A684" t="str">
        <f xml:space="preserve"> _xlfn.XLOOKUP(H684, 'Customers'!B:B, 'Customers'!A:A)</f>
        <v>CUST_151</v>
      </c>
      <c r="B684" t="str">
        <f>_xlfn.XLOOKUP(L684, Products!C:C, Products!A:A)</f>
        <v>PROD_5</v>
      </c>
      <c r="C684">
        <v>683</v>
      </c>
      <c r="D684" s="2" t="s">
        <v>631</v>
      </c>
      <c r="E684">
        <f>YEAR(Orders[[#This Row],[Order_Date]])</f>
        <v>2022</v>
      </c>
      <c r="F684">
        <f>MONTH(Orders[[#This Row],[Order_Date]])</f>
        <v>8</v>
      </c>
      <c r="G684" s="2" t="s">
        <v>761</v>
      </c>
      <c r="H684" t="s">
        <v>449</v>
      </c>
      <c r="I684" t="s">
        <v>14</v>
      </c>
      <c r="J684" t="s">
        <v>65</v>
      </c>
      <c r="K684" t="s">
        <v>34</v>
      </c>
      <c r="L684" t="s">
        <v>39</v>
      </c>
      <c r="M684" s="1">
        <v>5770.12</v>
      </c>
      <c r="N684" s="1">
        <v>276.81</v>
      </c>
      <c r="O684">
        <v>0.15</v>
      </c>
    </row>
    <row r="685" spans="1:15" x14ac:dyDescent="0.3">
      <c r="A685" t="str">
        <f xml:space="preserve"> _xlfn.XLOOKUP(H685, 'Customers'!B:B, 'Customers'!A:A)</f>
        <v>CUST_435</v>
      </c>
      <c r="B685" t="str">
        <f>_xlfn.XLOOKUP(L685, Products!C:C, Products!A:A)</f>
        <v>PROD_5</v>
      </c>
      <c r="C685">
        <v>684</v>
      </c>
      <c r="D685" s="2" t="s">
        <v>335</v>
      </c>
      <c r="E685">
        <f>YEAR(Orders[[#This Row],[Order_Date]])</f>
        <v>2023</v>
      </c>
      <c r="F685">
        <f>MONTH(Orders[[#This Row],[Order_Date]])</f>
        <v>8</v>
      </c>
      <c r="G685" s="2" t="s">
        <v>229</v>
      </c>
      <c r="H685" t="s">
        <v>1047</v>
      </c>
      <c r="I685" t="s">
        <v>21</v>
      </c>
      <c r="J685" t="s">
        <v>65</v>
      </c>
      <c r="K685" t="s">
        <v>34</v>
      </c>
      <c r="L685" t="s">
        <v>39</v>
      </c>
      <c r="M685" s="1">
        <v>5727.21</v>
      </c>
      <c r="N685" s="1">
        <v>863.46</v>
      </c>
      <c r="O685">
        <v>0.12</v>
      </c>
    </row>
    <row r="686" spans="1:15" x14ac:dyDescent="0.3">
      <c r="A686" t="str">
        <f xml:space="preserve"> _xlfn.XLOOKUP(H686, 'Customers'!B:B, 'Customers'!A:A)</f>
        <v>CUST_230</v>
      </c>
      <c r="B686" t="str">
        <f>_xlfn.XLOOKUP(L686, Products!C:C, Products!A:A)</f>
        <v>PROD_4</v>
      </c>
      <c r="C686">
        <v>685</v>
      </c>
      <c r="D686" s="2" t="s">
        <v>1064</v>
      </c>
      <c r="E686">
        <f>YEAR(Orders[[#This Row],[Order_Date]])</f>
        <v>2023</v>
      </c>
      <c r="F686">
        <f>MONTH(Orders[[#This Row],[Order_Date]])</f>
        <v>9</v>
      </c>
      <c r="G686" s="2" t="s">
        <v>1076</v>
      </c>
      <c r="H686" t="s">
        <v>642</v>
      </c>
      <c r="I686" t="s">
        <v>14</v>
      </c>
      <c r="J686" t="s">
        <v>65</v>
      </c>
      <c r="K686" t="s">
        <v>34</v>
      </c>
      <c r="L686" t="s">
        <v>35</v>
      </c>
      <c r="M686" s="1">
        <v>6268.96</v>
      </c>
      <c r="N686" s="1">
        <v>271.62</v>
      </c>
      <c r="O686">
        <v>0.28000000000000003</v>
      </c>
    </row>
    <row r="687" spans="1:15" x14ac:dyDescent="0.3">
      <c r="A687" t="str">
        <f xml:space="preserve"> _xlfn.XLOOKUP(H687, 'Customers'!B:B, 'Customers'!A:A)</f>
        <v>CUST_501</v>
      </c>
      <c r="B687" t="str">
        <f>_xlfn.XLOOKUP(L687, Products!C:C, Products!A:A)</f>
        <v>PROD_8</v>
      </c>
      <c r="C687">
        <v>686</v>
      </c>
      <c r="D687" s="2" t="s">
        <v>960</v>
      </c>
      <c r="E687">
        <f>YEAR(Orders[[#This Row],[Order_Date]])</f>
        <v>2022</v>
      </c>
      <c r="F687">
        <f>MONTH(Orders[[#This Row],[Order_Date]])</f>
        <v>4</v>
      </c>
      <c r="G687" s="2" t="s">
        <v>949</v>
      </c>
      <c r="H687" t="s">
        <v>1161</v>
      </c>
      <c r="I687" t="s">
        <v>32</v>
      </c>
      <c r="J687" t="s">
        <v>65</v>
      </c>
      <c r="K687" t="s">
        <v>27</v>
      </c>
      <c r="L687" t="s">
        <v>73</v>
      </c>
      <c r="M687" s="1">
        <v>1190.08</v>
      </c>
      <c r="N687" s="1">
        <v>14.22</v>
      </c>
      <c r="O687">
        <v>0.14000000000000001</v>
      </c>
    </row>
    <row r="688" spans="1:15" x14ac:dyDescent="0.3">
      <c r="A688" t="str">
        <f xml:space="preserve"> _xlfn.XLOOKUP(H688, 'Customers'!B:B, 'Customers'!A:A)</f>
        <v>CUST_103</v>
      </c>
      <c r="B688" t="str">
        <f>_xlfn.XLOOKUP(L688, Products!C:C, Products!A:A)</f>
        <v>PROD_2</v>
      </c>
      <c r="C688">
        <v>687</v>
      </c>
      <c r="D688" s="2" t="s">
        <v>585</v>
      </c>
      <c r="E688">
        <f>YEAR(Orders[[#This Row],[Order_Date]])</f>
        <v>2022</v>
      </c>
      <c r="F688">
        <f>MONTH(Orders[[#This Row],[Order_Date]])</f>
        <v>8</v>
      </c>
      <c r="G688" s="2" t="s">
        <v>419</v>
      </c>
      <c r="H688" t="s">
        <v>323</v>
      </c>
      <c r="I688" t="s">
        <v>14</v>
      </c>
      <c r="J688" t="s">
        <v>33</v>
      </c>
      <c r="K688" t="s">
        <v>16</v>
      </c>
      <c r="L688" t="s">
        <v>23</v>
      </c>
      <c r="M688" s="1">
        <v>5815.75</v>
      </c>
      <c r="N688" s="1">
        <v>31.87</v>
      </c>
      <c r="O688">
        <v>0.1</v>
      </c>
    </row>
    <row r="689" spans="1:15" x14ac:dyDescent="0.3">
      <c r="A689" t="str">
        <f xml:space="preserve"> _xlfn.XLOOKUP(H689, 'Customers'!B:B, 'Customers'!A:A)</f>
        <v>CUST_468</v>
      </c>
      <c r="B689" t="str">
        <f>_xlfn.XLOOKUP(L689, Products!C:C, Products!A:A)</f>
        <v>PROD_8</v>
      </c>
      <c r="C689">
        <v>688</v>
      </c>
      <c r="D689" s="2" t="s">
        <v>841</v>
      </c>
      <c r="E689">
        <f>YEAR(Orders[[#This Row],[Order_Date]])</f>
        <v>2023</v>
      </c>
      <c r="F689">
        <f>MONTH(Orders[[#This Row],[Order_Date]])</f>
        <v>10</v>
      </c>
      <c r="G689" s="2" t="s">
        <v>182</v>
      </c>
      <c r="H689" t="s">
        <v>1097</v>
      </c>
      <c r="I689" t="s">
        <v>21</v>
      </c>
      <c r="J689" t="s">
        <v>33</v>
      </c>
      <c r="K689" t="s">
        <v>27</v>
      </c>
      <c r="L689" t="s">
        <v>73</v>
      </c>
      <c r="M689" s="1">
        <v>4481.32</v>
      </c>
      <c r="N689" s="1">
        <v>1011.67</v>
      </c>
      <c r="O689">
        <v>0.13</v>
      </c>
    </row>
    <row r="690" spans="1:15" x14ac:dyDescent="0.3">
      <c r="A690" t="str">
        <f xml:space="preserve"> _xlfn.XLOOKUP(H690, 'Customers'!B:B, 'Customers'!A:A)</f>
        <v>CUST_392</v>
      </c>
      <c r="B690" t="str">
        <f>_xlfn.XLOOKUP(L690, Products!C:C, Products!A:A)</f>
        <v>PROD_5</v>
      </c>
      <c r="C690">
        <v>689</v>
      </c>
      <c r="D690" s="2" t="s">
        <v>915</v>
      </c>
      <c r="E690">
        <f>YEAR(Orders[[#This Row],[Order_Date]])</f>
        <v>2023</v>
      </c>
      <c r="F690">
        <f>MONTH(Orders[[#This Row],[Order_Date]])</f>
        <v>7</v>
      </c>
      <c r="G690" s="2" t="s">
        <v>1105</v>
      </c>
      <c r="H690" t="s">
        <v>968</v>
      </c>
      <c r="I690" t="s">
        <v>14</v>
      </c>
      <c r="J690" t="s">
        <v>22</v>
      </c>
      <c r="K690" t="s">
        <v>34</v>
      </c>
      <c r="L690" t="s">
        <v>39</v>
      </c>
      <c r="M690" s="1">
        <v>2397.8000000000002</v>
      </c>
      <c r="N690" s="1">
        <v>-17.850000000000001</v>
      </c>
      <c r="O690">
        <v>0.1</v>
      </c>
    </row>
    <row r="691" spans="1:15" x14ac:dyDescent="0.3">
      <c r="A691" t="str">
        <f xml:space="preserve"> _xlfn.XLOOKUP(H691, 'Customers'!B:B, 'Customers'!A:A)</f>
        <v>CUST_328</v>
      </c>
      <c r="B691" t="str">
        <f>_xlfn.XLOOKUP(L691, Products!C:C, Products!A:A)</f>
        <v>PROD_4</v>
      </c>
      <c r="C691">
        <v>690</v>
      </c>
      <c r="D691" s="2" t="s">
        <v>1162</v>
      </c>
      <c r="E691">
        <f>YEAR(Orders[[#This Row],[Order_Date]])</f>
        <v>2022</v>
      </c>
      <c r="F691">
        <f>MONTH(Orders[[#This Row],[Order_Date]])</f>
        <v>1</v>
      </c>
      <c r="G691" s="2" t="s">
        <v>197</v>
      </c>
      <c r="H691" t="s">
        <v>849</v>
      </c>
      <c r="I691" t="s">
        <v>21</v>
      </c>
      <c r="J691" t="s">
        <v>15</v>
      </c>
      <c r="K691" t="s">
        <v>34</v>
      </c>
      <c r="L691" t="s">
        <v>35</v>
      </c>
      <c r="M691" s="1">
        <v>4946.24</v>
      </c>
      <c r="N691" s="1">
        <v>531.32000000000005</v>
      </c>
      <c r="O691">
        <v>0.03</v>
      </c>
    </row>
    <row r="692" spans="1:15" x14ac:dyDescent="0.3">
      <c r="A692" t="str">
        <f xml:space="preserve"> _xlfn.XLOOKUP(H692, 'Customers'!B:B, 'Customers'!A:A)</f>
        <v>CUST_268</v>
      </c>
      <c r="B692" t="str">
        <f>_xlfn.XLOOKUP(L692, Products!C:C, Products!A:A)</f>
        <v>PROD_2</v>
      </c>
      <c r="C692">
        <v>691</v>
      </c>
      <c r="D692" s="2" t="s">
        <v>223</v>
      </c>
      <c r="E692">
        <f>YEAR(Orders[[#This Row],[Order_Date]])</f>
        <v>2023</v>
      </c>
      <c r="F692">
        <f>MONTH(Orders[[#This Row],[Order_Date]])</f>
        <v>10</v>
      </c>
      <c r="G692" s="2" t="s">
        <v>525</v>
      </c>
      <c r="H692" t="s">
        <v>723</v>
      </c>
      <c r="I692" t="s">
        <v>14</v>
      </c>
      <c r="J692" t="s">
        <v>33</v>
      </c>
      <c r="K692" t="s">
        <v>16</v>
      </c>
      <c r="L692" t="s">
        <v>23</v>
      </c>
      <c r="M692" s="1">
        <v>816.88</v>
      </c>
      <c r="N692" s="1">
        <v>84.45</v>
      </c>
      <c r="O692">
        <v>0</v>
      </c>
    </row>
    <row r="693" spans="1:15" x14ac:dyDescent="0.3">
      <c r="A693" t="str">
        <f xml:space="preserve"> _xlfn.XLOOKUP(H693, 'Customers'!B:B, 'Customers'!A:A)</f>
        <v>CUST_343</v>
      </c>
      <c r="B693" t="str">
        <f>_xlfn.XLOOKUP(L693, Products!C:C, Products!A:A)</f>
        <v>PROD_5</v>
      </c>
      <c r="C693">
        <v>692</v>
      </c>
      <c r="D693" s="2" t="s">
        <v>62</v>
      </c>
      <c r="E693">
        <f>YEAR(Orders[[#This Row],[Order_Date]])</f>
        <v>2023</v>
      </c>
      <c r="F693">
        <f>MONTH(Orders[[#This Row],[Order_Date]])</f>
        <v>1</v>
      </c>
      <c r="G693" s="2" t="s">
        <v>1163</v>
      </c>
      <c r="H693" t="s">
        <v>876</v>
      </c>
      <c r="I693" t="s">
        <v>14</v>
      </c>
      <c r="J693" t="s">
        <v>65</v>
      </c>
      <c r="K693" t="s">
        <v>34</v>
      </c>
      <c r="L693" t="s">
        <v>39</v>
      </c>
      <c r="M693" s="1">
        <v>3435.5</v>
      </c>
      <c r="N693" s="1">
        <v>317.97000000000003</v>
      </c>
      <c r="O693">
        <v>0.06</v>
      </c>
    </row>
    <row r="694" spans="1:15" x14ac:dyDescent="0.3">
      <c r="A694" t="str">
        <f xml:space="preserve"> _xlfn.XLOOKUP(H694, 'Customers'!B:B, 'Customers'!A:A)</f>
        <v>CUST_502</v>
      </c>
      <c r="B694" t="str">
        <f>_xlfn.XLOOKUP(L694, Products!C:C, Products!A:A)</f>
        <v>PROD_1</v>
      </c>
      <c r="C694">
        <v>693</v>
      </c>
      <c r="D694" s="2" t="s">
        <v>1164</v>
      </c>
      <c r="E694">
        <f>YEAR(Orders[[#This Row],[Order_Date]])</f>
        <v>2022</v>
      </c>
      <c r="F694">
        <f>MONTH(Orders[[#This Row],[Order_Date]])</f>
        <v>3</v>
      </c>
      <c r="G694" s="2" t="s">
        <v>307</v>
      </c>
      <c r="H694" t="s">
        <v>1165</v>
      </c>
      <c r="I694" t="s">
        <v>14</v>
      </c>
      <c r="J694" t="s">
        <v>65</v>
      </c>
      <c r="K694" t="s">
        <v>27</v>
      </c>
      <c r="L694" t="s">
        <v>17</v>
      </c>
      <c r="M694" s="1">
        <v>4325.3900000000003</v>
      </c>
      <c r="N694" s="1">
        <v>1230.8800000000001</v>
      </c>
      <c r="O694">
        <v>0.08</v>
      </c>
    </row>
    <row r="695" spans="1:15" x14ac:dyDescent="0.3">
      <c r="A695" t="str">
        <f xml:space="preserve"> _xlfn.XLOOKUP(H695, 'Customers'!B:B, 'Customers'!A:A)</f>
        <v>CUST_104</v>
      </c>
      <c r="B695" t="str">
        <f>_xlfn.XLOOKUP(L695, Products!C:C, Products!A:A)</f>
        <v>PROD_3</v>
      </c>
      <c r="C695">
        <v>694</v>
      </c>
      <c r="D695" s="2" t="s">
        <v>1166</v>
      </c>
      <c r="E695">
        <f>YEAR(Orders[[#This Row],[Order_Date]])</f>
        <v>2022</v>
      </c>
      <c r="F695">
        <f>MONTH(Orders[[#This Row],[Order_Date]])</f>
        <v>9</v>
      </c>
      <c r="G695" s="2" t="s">
        <v>168</v>
      </c>
      <c r="H695" t="s">
        <v>326</v>
      </c>
      <c r="I695" t="s">
        <v>14</v>
      </c>
      <c r="J695" t="s">
        <v>15</v>
      </c>
      <c r="K695" t="s">
        <v>27</v>
      </c>
      <c r="L695" t="s">
        <v>28</v>
      </c>
      <c r="M695" s="1">
        <v>8521.61</v>
      </c>
      <c r="N695" s="1">
        <v>95.87</v>
      </c>
      <c r="O695">
        <v>0.03</v>
      </c>
    </row>
    <row r="696" spans="1:15" x14ac:dyDescent="0.3">
      <c r="A696" t="str">
        <f xml:space="preserve"> _xlfn.XLOOKUP(H696, 'Customers'!B:B, 'Customers'!A:A)</f>
        <v>CUST_342</v>
      </c>
      <c r="B696" t="str">
        <f>_xlfn.XLOOKUP(L696, Products!C:C, Products!A:A)</f>
        <v>PROD_3</v>
      </c>
      <c r="C696">
        <v>695</v>
      </c>
      <c r="D696" s="2" t="s">
        <v>335</v>
      </c>
      <c r="E696">
        <f>YEAR(Orders[[#This Row],[Order_Date]])</f>
        <v>2023</v>
      </c>
      <c r="F696">
        <f>MONTH(Orders[[#This Row],[Order_Date]])</f>
        <v>8</v>
      </c>
      <c r="G696" s="2" t="s">
        <v>11</v>
      </c>
      <c r="H696" t="s">
        <v>875</v>
      </c>
      <c r="I696" t="s">
        <v>21</v>
      </c>
      <c r="J696" t="s">
        <v>22</v>
      </c>
      <c r="K696" t="s">
        <v>27</v>
      </c>
      <c r="L696" t="s">
        <v>28</v>
      </c>
      <c r="M696" s="1">
        <v>7613.74</v>
      </c>
      <c r="N696" s="1">
        <v>1784</v>
      </c>
      <c r="O696">
        <v>0.03</v>
      </c>
    </row>
    <row r="697" spans="1:15" x14ac:dyDescent="0.3">
      <c r="A697" t="str">
        <f xml:space="preserve"> _xlfn.XLOOKUP(H697, 'Customers'!B:B, 'Customers'!A:A)</f>
        <v>CUST_503</v>
      </c>
      <c r="B697" t="str">
        <f>_xlfn.XLOOKUP(L697, Products!C:C, Products!A:A)</f>
        <v>PROD_5</v>
      </c>
      <c r="C697">
        <v>696</v>
      </c>
      <c r="D697" s="2" t="s">
        <v>740</v>
      </c>
      <c r="E697">
        <f>YEAR(Orders[[#This Row],[Order_Date]])</f>
        <v>2023</v>
      </c>
      <c r="F697">
        <f>MONTH(Orders[[#This Row],[Order_Date]])</f>
        <v>4</v>
      </c>
      <c r="G697" s="2" t="s">
        <v>1167</v>
      </c>
      <c r="H697" t="s">
        <v>1168</v>
      </c>
      <c r="I697" t="s">
        <v>21</v>
      </c>
      <c r="J697" t="s">
        <v>15</v>
      </c>
      <c r="K697" t="s">
        <v>34</v>
      </c>
      <c r="L697" t="s">
        <v>39</v>
      </c>
      <c r="M697" s="1">
        <v>8615.32</v>
      </c>
      <c r="N697" s="1">
        <v>1290.52</v>
      </c>
      <c r="O697">
        <v>0.26</v>
      </c>
    </row>
    <row r="698" spans="1:15" x14ac:dyDescent="0.3">
      <c r="A698" t="str">
        <f xml:space="preserve"> _xlfn.XLOOKUP(H698, 'Customers'!B:B, 'Customers'!A:A)</f>
        <v>CUST_504</v>
      </c>
      <c r="B698" t="str">
        <f>_xlfn.XLOOKUP(L698, Products!C:C, Products!A:A)</f>
        <v>PROD_7</v>
      </c>
      <c r="C698">
        <v>697</v>
      </c>
      <c r="D698" s="2" t="s">
        <v>236</v>
      </c>
      <c r="E698">
        <f>YEAR(Orders[[#This Row],[Order_Date]])</f>
        <v>2023</v>
      </c>
      <c r="F698">
        <f>MONTH(Orders[[#This Row],[Order_Date]])</f>
        <v>4</v>
      </c>
      <c r="G698" s="2" t="s">
        <v>1113</v>
      </c>
      <c r="H698" t="s">
        <v>1169</v>
      </c>
      <c r="I698" t="s">
        <v>21</v>
      </c>
      <c r="J698" t="s">
        <v>65</v>
      </c>
      <c r="K698" t="s">
        <v>16</v>
      </c>
      <c r="L698" t="s">
        <v>66</v>
      </c>
      <c r="M698" s="1">
        <v>7988.03</v>
      </c>
      <c r="N698" s="1">
        <v>-379.17</v>
      </c>
      <c r="O698">
        <v>0.22</v>
      </c>
    </row>
    <row r="699" spans="1:15" x14ac:dyDescent="0.3">
      <c r="A699" t="str">
        <f xml:space="preserve"> _xlfn.XLOOKUP(H699, 'Customers'!B:B, 'Customers'!A:A)</f>
        <v>CUST_505</v>
      </c>
      <c r="B699" t="str">
        <f>_xlfn.XLOOKUP(L699, Products!C:C, Products!A:A)</f>
        <v>PROD_1</v>
      </c>
      <c r="C699">
        <v>698</v>
      </c>
      <c r="D699" s="2" t="s">
        <v>130</v>
      </c>
      <c r="E699">
        <f>YEAR(Orders[[#This Row],[Order_Date]])</f>
        <v>2022</v>
      </c>
      <c r="F699">
        <f>MONTH(Orders[[#This Row],[Order_Date]])</f>
        <v>7</v>
      </c>
      <c r="G699" s="2" t="s">
        <v>492</v>
      </c>
      <c r="H699" t="s">
        <v>1170</v>
      </c>
      <c r="I699" t="s">
        <v>14</v>
      </c>
      <c r="J699" t="s">
        <v>33</v>
      </c>
      <c r="K699" t="s">
        <v>16</v>
      </c>
      <c r="L699" t="s">
        <v>17</v>
      </c>
      <c r="M699" s="1">
        <v>8420.33</v>
      </c>
      <c r="N699" s="1">
        <v>-113.04</v>
      </c>
      <c r="O699">
        <v>0.09</v>
      </c>
    </row>
    <row r="700" spans="1:15" x14ac:dyDescent="0.3">
      <c r="A700" t="str">
        <f xml:space="preserve"> _xlfn.XLOOKUP(H700, 'Customers'!B:B, 'Customers'!A:A)</f>
        <v>CUST_506</v>
      </c>
      <c r="B700" t="str">
        <f>_xlfn.XLOOKUP(L700, Products!C:C, Products!A:A)</f>
        <v>PROD_7</v>
      </c>
      <c r="C700">
        <v>699</v>
      </c>
      <c r="D700" s="2" t="s">
        <v>289</v>
      </c>
      <c r="E700">
        <f>YEAR(Orders[[#This Row],[Order_Date]])</f>
        <v>2023</v>
      </c>
      <c r="F700">
        <f>MONTH(Orders[[#This Row],[Order_Date]])</f>
        <v>9</v>
      </c>
      <c r="G700" s="2" t="s">
        <v>442</v>
      </c>
      <c r="H700" t="s">
        <v>1171</v>
      </c>
      <c r="I700" t="s">
        <v>21</v>
      </c>
      <c r="J700" t="s">
        <v>33</v>
      </c>
      <c r="K700" t="s">
        <v>16</v>
      </c>
      <c r="L700" t="s">
        <v>66</v>
      </c>
      <c r="M700" s="1">
        <v>9925.02</v>
      </c>
      <c r="N700" s="1">
        <v>2209.66</v>
      </c>
      <c r="O700">
        <v>0.14000000000000001</v>
      </c>
    </row>
    <row r="701" spans="1:15" x14ac:dyDescent="0.3">
      <c r="A701" t="str">
        <f xml:space="preserve"> _xlfn.XLOOKUP(H701, 'Customers'!B:B, 'Customers'!A:A)</f>
        <v>CUST_148</v>
      </c>
      <c r="B701" t="str">
        <f>_xlfn.XLOOKUP(L701, Products!C:C, Products!A:A)</f>
        <v>PROD_4</v>
      </c>
      <c r="C701">
        <v>700</v>
      </c>
      <c r="D701" s="2" t="s">
        <v>382</v>
      </c>
      <c r="E701">
        <f>YEAR(Orders[[#This Row],[Order_Date]])</f>
        <v>2022</v>
      </c>
      <c r="F701">
        <f>MONTH(Orders[[#This Row],[Order_Date]])</f>
        <v>11</v>
      </c>
      <c r="G701" s="2" t="s">
        <v>970</v>
      </c>
      <c r="H701" t="s">
        <v>443</v>
      </c>
      <c r="I701" t="s">
        <v>21</v>
      </c>
      <c r="J701" t="s">
        <v>15</v>
      </c>
      <c r="K701" t="s">
        <v>34</v>
      </c>
      <c r="L701" t="s">
        <v>35</v>
      </c>
      <c r="M701" s="1">
        <v>7367</v>
      </c>
      <c r="N701" s="1">
        <v>768.09</v>
      </c>
      <c r="O701">
        <v>0.26</v>
      </c>
    </row>
    <row r="702" spans="1:15" x14ac:dyDescent="0.3">
      <c r="A702" t="str">
        <f xml:space="preserve"> _xlfn.XLOOKUP(H702, 'Customers'!B:B, 'Customers'!A:A)</f>
        <v>CUST_507</v>
      </c>
      <c r="B702" t="str">
        <f>_xlfn.XLOOKUP(L702, Products!C:C, Products!A:A)</f>
        <v>PROD_4</v>
      </c>
      <c r="C702">
        <v>701</v>
      </c>
      <c r="D702" s="2" t="s">
        <v>1076</v>
      </c>
      <c r="E702">
        <f>YEAR(Orders[[#This Row],[Order_Date]])</f>
        <v>2023</v>
      </c>
      <c r="F702">
        <f>MONTH(Orders[[#This Row],[Order_Date]])</f>
        <v>9</v>
      </c>
      <c r="G702" s="2" t="s">
        <v>877</v>
      </c>
      <c r="H702" t="s">
        <v>1172</v>
      </c>
      <c r="I702" t="s">
        <v>14</v>
      </c>
      <c r="J702" t="s">
        <v>33</v>
      </c>
      <c r="K702" t="s">
        <v>34</v>
      </c>
      <c r="L702" t="s">
        <v>35</v>
      </c>
      <c r="M702" s="1">
        <v>593.74</v>
      </c>
      <c r="N702" s="1">
        <v>-30.08</v>
      </c>
      <c r="O702">
        <v>0.28000000000000003</v>
      </c>
    </row>
    <row r="703" spans="1:15" x14ac:dyDescent="0.3">
      <c r="A703" t="str">
        <f xml:space="preserve"> _xlfn.XLOOKUP(H703, 'Customers'!B:B, 'Customers'!A:A)</f>
        <v>CUST_508</v>
      </c>
      <c r="B703" t="str">
        <f>_xlfn.XLOOKUP(L703, Products!C:C, Products!A:A)</f>
        <v>PROD_8</v>
      </c>
      <c r="C703">
        <v>702</v>
      </c>
      <c r="D703" s="2" t="s">
        <v>477</v>
      </c>
      <c r="E703">
        <f>YEAR(Orders[[#This Row],[Order_Date]])</f>
        <v>2023</v>
      </c>
      <c r="F703">
        <f>MONTH(Orders[[#This Row],[Order_Date]])</f>
        <v>3</v>
      </c>
      <c r="G703" s="2" t="s">
        <v>637</v>
      </c>
      <c r="H703" t="s">
        <v>1173</v>
      </c>
      <c r="I703" t="s">
        <v>14</v>
      </c>
      <c r="J703" t="s">
        <v>65</v>
      </c>
      <c r="K703" t="s">
        <v>27</v>
      </c>
      <c r="L703" t="s">
        <v>73</v>
      </c>
      <c r="M703" s="1">
        <v>8780.7800000000007</v>
      </c>
      <c r="N703" s="1">
        <v>1547.61</v>
      </c>
      <c r="O703">
        <v>0.14000000000000001</v>
      </c>
    </row>
    <row r="704" spans="1:15" x14ac:dyDescent="0.3">
      <c r="A704" t="str">
        <f xml:space="preserve"> _xlfn.XLOOKUP(H704, 'Customers'!B:B, 'Customers'!A:A)</f>
        <v>CUST_509</v>
      </c>
      <c r="B704" t="str">
        <f>_xlfn.XLOOKUP(L704, Products!C:C, Products!A:A)</f>
        <v>PROD_3</v>
      </c>
      <c r="C704">
        <v>703</v>
      </c>
      <c r="D704" s="2" t="s">
        <v>888</v>
      </c>
      <c r="E704">
        <f>YEAR(Orders[[#This Row],[Order_Date]])</f>
        <v>2023</v>
      </c>
      <c r="F704">
        <f>MONTH(Orders[[#This Row],[Order_Date]])</f>
        <v>9</v>
      </c>
      <c r="G704" s="2" t="s">
        <v>290</v>
      </c>
      <c r="H704" t="s">
        <v>1174</v>
      </c>
      <c r="I704" t="s">
        <v>14</v>
      </c>
      <c r="J704" t="s">
        <v>22</v>
      </c>
      <c r="K704" t="s">
        <v>27</v>
      </c>
      <c r="L704" t="s">
        <v>28</v>
      </c>
      <c r="M704" s="1">
        <v>9157.51</v>
      </c>
      <c r="N704" s="1">
        <v>-294.45</v>
      </c>
      <c r="O704">
        <v>0.04</v>
      </c>
    </row>
    <row r="705" spans="1:15" x14ac:dyDescent="0.3">
      <c r="A705" t="str">
        <f xml:space="preserve"> _xlfn.XLOOKUP(H705, 'Customers'!B:B, 'Customers'!A:A)</f>
        <v>CUST_223</v>
      </c>
      <c r="B705" t="str">
        <f>_xlfn.XLOOKUP(L705, Products!C:C, Products!A:A)</f>
        <v>PROD_1</v>
      </c>
      <c r="C705">
        <v>704</v>
      </c>
      <c r="D705" s="2" t="s">
        <v>703</v>
      </c>
      <c r="E705">
        <f>YEAR(Orders[[#This Row],[Order_Date]])</f>
        <v>2022</v>
      </c>
      <c r="F705">
        <f>MONTH(Orders[[#This Row],[Order_Date]])</f>
        <v>2</v>
      </c>
      <c r="G705" s="2" t="s">
        <v>103</v>
      </c>
      <c r="H705" t="s">
        <v>624</v>
      </c>
      <c r="I705" t="s">
        <v>14</v>
      </c>
      <c r="J705" t="s">
        <v>15</v>
      </c>
      <c r="K705" t="s">
        <v>16</v>
      </c>
      <c r="L705" t="s">
        <v>17</v>
      </c>
      <c r="M705" s="1">
        <v>3946.4</v>
      </c>
      <c r="N705" s="1">
        <v>246.96</v>
      </c>
      <c r="O705">
        <v>0.13</v>
      </c>
    </row>
    <row r="706" spans="1:15" x14ac:dyDescent="0.3">
      <c r="A706" t="str">
        <f xml:space="preserve"> _xlfn.XLOOKUP(H706, 'Customers'!B:B, 'Customers'!A:A)</f>
        <v>CUST_510</v>
      </c>
      <c r="B706" t="str">
        <f>_xlfn.XLOOKUP(L706, Products!C:C, Products!A:A)</f>
        <v>PROD_2</v>
      </c>
      <c r="C706">
        <v>705</v>
      </c>
      <c r="D706" s="2" t="s">
        <v>44</v>
      </c>
      <c r="E706">
        <f>YEAR(Orders[[#This Row],[Order_Date]])</f>
        <v>2023</v>
      </c>
      <c r="F706">
        <f>MONTH(Orders[[#This Row],[Order_Date]])</f>
        <v>12</v>
      </c>
      <c r="G706" s="2" t="s">
        <v>597</v>
      </c>
      <c r="H706" t="s">
        <v>1175</v>
      </c>
      <c r="I706" t="s">
        <v>21</v>
      </c>
      <c r="J706" t="s">
        <v>65</v>
      </c>
      <c r="K706" t="s">
        <v>16</v>
      </c>
      <c r="L706" t="s">
        <v>23</v>
      </c>
      <c r="M706" s="1">
        <v>2313.4499999999998</v>
      </c>
      <c r="N706" s="1">
        <v>298.07</v>
      </c>
      <c r="O706">
        <v>0.11</v>
      </c>
    </row>
    <row r="707" spans="1:15" x14ac:dyDescent="0.3">
      <c r="A707" t="str">
        <f xml:space="preserve"> _xlfn.XLOOKUP(H707, 'Customers'!B:B, 'Customers'!A:A)</f>
        <v>CUST_110</v>
      </c>
      <c r="B707" t="str">
        <f>_xlfn.XLOOKUP(L707, Products!C:C, Products!A:A)</f>
        <v>PROD_8</v>
      </c>
      <c r="C707">
        <v>706</v>
      </c>
      <c r="D707" s="2" t="s">
        <v>217</v>
      </c>
      <c r="E707">
        <f>YEAR(Orders[[#This Row],[Order_Date]])</f>
        <v>2023</v>
      </c>
      <c r="F707">
        <f>MONTH(Orders[[#This Row],[Order_Date]])</f>
        <v>1</v>
      </c>
      <c r="G707" s="2" t="s">
        <v>490</v>
      </c>
      <c r="H707" t="s">
        <v>342</v>
      </c>
      <c r="I707" t="s">
        <v>14</v>
      </c>
      <c r="J707" t="s">
        <v>33</v>
      </c>
      <c r="K707" t="s">
        <v>27</v>
      </c>
      <c r="L707" t="s">
        <v>73</v>
      </c>
      <c r="M707" s="1">
        <v>6832.74</v>
      </c>
      <c r="N707" s="1">
        <v>1283</v>
      </c>
      <c r="O707">
        <v>0.22</v>
      </c>
    </row>
    <row r="708" spans="1:15" x14ac:dyDescent="0.3">
      <c r="A708" t="str">
        <f xml:space="preserve"> _xlfn.XLOOKUP(H708, 'Customers'!B:B, 'Customers'!A:A)</f>
        <v>CUST_344</v>
      </c>
      <c r="B708" t="str">
        <f>_xlfn.XLOOKUP(L708, Products!C:C, Products!A:A)</f>
        <v>PROD_6</v>
      </c>
      <c r="C708">
        <v>707</v>
      </c>
      <c r="D708" s="2" t="s">
        <v>548</v>
      </c>
      <c r="E708">
        <f>YEAR(Orders[[#This Row],[Order_Date]])</f>
        <v>2023</v>
      </c>
      <c r="F708">
        <f>MONTH(Orders[[#This Row],[Order_Date]])</f>
        <v>12</v>
      </c>
      <c r="G708" s="2" t="s">
        <v>43</v>
      </c>
      <c r="H708" t="s">
        <v>879</v>
      </c>
      <c r="I708" t="s">
        <v>32</v>
      </c>
      <c r="J708" t="s">
        <v>65</v>
      </c>
      <c r="K708" t="s">
        <v>34</v>
      </c>
      <c r="L708" t="s">
        <v>52</v>
      </c>
      <c r="M708" s="1">
        <v>6516.84</v>
      </c>
      <c r="N708" s="1">
        <v>867.87</v>
      </c>
      <c r="O708">
        <v>0.11</v>
      </c>
    </row>
    <row r="709" spans="1:15" x14ac:dyDescent="0.3">
      <c r="A709" t="str">
        <f xml:space="preserve"> _xlfn.XLOOKUP(H709, 'Customers'!B:B, 'Customers'!A:A)</f>
        <v>CUST_511</v>
      </c>
      <c r="B709" t="str">
        <f>_xlfn.XLOOKUP(L709, Products!C:C, Products!A:A)</f>
        <v>PROD_6</v>
      </c>
      <c r="C709">
        <v>708</v>
      </c>
      <c r="D709" s="2" t="s">
        <v>1156</v>
      </c>
      <c r="E709">
        <f>YEAR(Orders[[#This Row],[Order_Date]])</f>
        <v>2022</v>
      </c>
      <c r="F709">
        <f>MONTH(Orders[[#This Row],[Order_Date]])</f>
        <v>1</v>
      </c>
      <c r="G709" s="2" t="s">
        <v>1176</v>
      </c>
      <c r="H709" t="s">
        <v>1177</v>
      </c>
      <c r="I709" t="s">
        <v>14</v>
      </c>
      <c r="J709" t="s">
        <v>33</v>
      </c>
      <c r="K709" t="s">
        <v>34</v>
      </c>
      <c r="L709" t="s">
        <v>52</v>
      </c>
      <c r="M709" s="1">
        <v>1449.42</v>
      </c>
      <c r="N709" s="1">
        <v>74.48</v>
      </c>
      <c r="O709">
        <v>0.01</v>
      </c>
    </row>
    <row r="710" spans="1:15" x14ac:dyDescent="0.3">
      <c r="A710" t="str">
        <f xml:space="preserve"> _xlfn.XLOOKUP(H710, 'Customers'!B:B, 'Customers'!A:A)</f>
        <v>CUST_4</v>
      </c>
      <c r="B710" t="str">
        <f>_xlfn.XLOOKUP(L710, Products!C:C, Products!A:A)</f>
        <v>PROD_2</v>
      </c>
      <c r="C710">
        <v>709</v>
      </c>
      <c r="D710" s="2" t="s">
        <v>1178</v>
      </c>
      <c r="E710">
        <f>YEAR(Orders[[#This Row],[Order_Date]])</f>
        <v>2023</v>
      </c>
      <c r="F710">
        <f>MONTH(Orders[[#This Row],[Order_Date]])</f>
        <v>5</v>
      </c>
      <c r="G710" s="2" t="s">
        <v>278</v>
      </c>
      <c r="H710" t="s">
        <v>31</v>
      </c>
      <c r="I710" t="s">
        <v>32</v>
      </c>
      <c r="J710" t="s">
        <v>15</v>
      </c>
      <c r="K710" t="s">
        <v>16</v>
      </c>
      <c r="L710" t="s">
        <v>23</v>
      </c>
      <c r="M710" s="1">
        <v>3533.97</v>
      </c>
      <c r="N710" s="1">
        <v>320.74</v>
      </c>
      <c r="O710">
        <v>0.02</v>
      </c>
    </row>
    <row r="711" spans="1:15" x14ac:dyDescent="0.3">
      <c r="A711" t="str">
        <f xml:space="preserve"> _xlfn.XLOOKUP(H711, 'Customers'!B:B, 'Customers'!A:A)</f>
        <v>CUST_512</v>
      </c>
      <c r="B711" t="str">
        <f>_xlfn.XLOOKUP(L711, Products!C:C, Products!A:A)</f>
        <v>PROD_5</v>
      </c>
      <c r="C711">
        <v>710</v>
      </c>
      <c r="D711" s="2" t="s">
        <v>1179</v>
      </c>
      <c r="E711">
        <f>YEAR(Orders[[#This Row],[Order_Date]])</f>
        <v>2022</v>
      </c>
      <c r="F711">
        <f>MONTH(Orders[[#This Row],[Order_Date]])</f>
        <v>7</v>
      </c>
      <c r="G711" s="2" t="s">
        <v>593</v>
      </c>
      <c r="H711" t="s">
        <v>1180</v>
      </c>
      <c r="I711" t="s">
        <v>14</v>
      </c>
      <c r="J711" t="s">
        <v>33</v>
      </c>
      <c r="K711" t="s">
        <v>34</v>
      </c>
      <c r="L711" t="s">
        <v>39</v>
      </c>
      <c r="M711" s="1">
        <v>2440.27</v>
      </c>
      <c r="N711" s="1">
        <v>57.31</v>
      </c>
      <c r="O711">
        <v>0.08</v>
      </c>
    </row>
    <row r="712" spans="1:15" x14ac:dyDescent="0.3">
      <c r="A712" t="str">
        <f xml:space="preserve"> _xlfn.XLOOKUP(H712, 'Customers'!B:B, 'Customers'!A:A)</f>
        <v>CUST_22</v>
      </c>
      <c r="B712" t="str">
        <f>_xlfn.XLOOKUP(L712, Products!C:C, Products!A:A)</f>
        <v>PROD_8</v>
      </c>
      <c r="C712">
        <v>711</v>
      </c>
      <c r="D712" s="2" t="s">
        <v>302</v>
      </c>
      <c r="E712">
        <f>YEAR(Orders[[#This Row],[Order_Date]])</f>
        <v>2023</v>
      </c>
      <c r="F712">
        <f>MONTH(Orders[[#This Row],[Order_Date]])</f>
        <v>8</v>
      </c>
      <c r="G712" s="2" t="s">
        <v>1181</v>
      </c>
      <c r="H712" t="s">
        <v>93</v>
      </c>
      <c r="I712" t="s">
        <v>32</v>
      </c>
      <c r="J712" t="s">
        <v>15</v>
      </c>
      <c r="K712" t="s">
        <v>27</v>
      </c>
      <c r="L712" t="s">
        <v>73</v>
      </c>
      <c r="M712" s="1">
        <v>9235.4599999999991</v>
      </c>
      <c r="N712" s="1">
        <v>-186.66</v>
      </c>
      <c r="O712">
        <v>0.01</v>
      </c>
    </row>
    <row r="713" spans="1:15" x14ac:dyDescent="0.3">
      <c r="A713" t="str">
        <f xml:space="preserve"> _xlfn.XLOOKUP(H713, 'Customers'!B:B, 'Customers'!A:A)</f>
        <v>CUST_335</v>
      </c>
      <c r="B713" t="str">
        <f>_xlfn.XLOOKUP(L713, Products!C:C, Products!A:A)</f>
        <v>PROD_7</v>
      </c>
      <c r="C713">
        <v>712</v>
      </c>
      <c r="D713" s="2" t="s">
        <v>112</v>
      </c>
      <c r="E713">
        <f>YEAR(Orders[[#This Row],[Order_Date]])</f>
        <v>2022</v>
      </c>
      <c r="F713">
        <f>MONTH(Orders[[#This Row],[Order_Date]])</f>
        <v>2</v>
      </c>
      <c r="G713" s="2" t="s">
        <v>1182</v>
      </c>
      <c r="H713" t="s">
        <v>860</v>
      </c>
      <c r="I713" t="s">
        <v>32</v>
      </c>
      <c r="J713" t="s">
        <v>22</v>
      </c>
      <c r="K713" t="s">
        <v>16</v>
      </c>
      <c r="L713" t="s">
        <v>66</v>
      </c>
      <c r="M713" s="1">
        <v>8248.5</v>
      </c>
      <c r="N713" s="1">
        <v>61.31</v>
      </c>
      <c r="O713">
        <v>0.15</v>
      </c>
    </row>
    <row r="714" spans="1:15" x14ac:dyDescent="0.3">
      <c r="A714" t="str">
        <f xml:space="preserve"> _xlfn.XLOOKUP(H714, 'Customers'!B:B, 'Customers'!A:A)</f>
        <v>CUST_334</v>
      </c>
      <c r="B714" t="str">
        <f>_xlfn.XLOOKUP(L714, Products!C:C, Products!A:A)</f>
        <v>PROD_6</v>
      </c>
      <c r="C714">
        <v>713</v>
      </c>
      <c r="D714" s="2" t="s">
        <v>1183</v>
      </c>
      <c r="E714">
        <f>YEAR(Orders[[#This Row],[Order_Date]])</f>
        <v>2022</v>
      </c>
      <c r="F714">
        <f>MONTH(Orders[[#This Row],[Order_Date]])</f>
        <v>2</v>
      </c>
      <c r="G714" s="2" t="s">
        <v>782</v>
      </c>
      <c r="H714" t="s">
        <v>859</v>
      </c>
      <c r="I714" t="s">
        <v>32</v>
      </c>
      <c r="J714" t="s">
        <v>22</v>
      </c>
      <c r="K714" t="s">
        <v>34</v>
      </c>
      <c r="L714" t="s">
        <v>52</v>
      </c>
      <c r="M714" s="1">
        <v>7078.36</v>
      </c>
      <c r="N714" s="1">
        <v>663.54</v>
      </c>
      <c r="O714">
        <v>7.0000000000000007E-2</v>
      </c>
    </row>
    <row r="715" spans="1:15" x14ac:dyDescent="0.3">
      <c r="A715" t="str">
        <f xml:space="preserve"> _xlfn.XLOOKUP(H715, 'Customers'!B:B, 'Customers'!A:A)</f>
        <v>CUST_513</v>
      </c>
      <c r="B715" t="str">
        <f>_xlfn.XLOOKUP(L715, Products!C:C, Products!A:A)</f>
        <v>PROD_8</v>
      </c>
      <c r="C715">
        <v>714</v>
      </c>
      <c r="D715" s="2" t="s">
        <v>261</v>
      </c>
      <c r="E715">
        <f>YEAR(Orders[[#This Row],[Order_Date]])</f>
        <v>2023</v>
      </c>
      <c r="F715">
        <f>MONTH(Orders[[#This Row],[Order_Date]])</f>
        <v>2</v>
      </c>
      <c r="G715" s="2" t="s">
        <v>1058</v>
      </c>
      <c r="H715" t="s">
        <v>1184</v>
      </c>
      <c r="I715" t="s">
        <v>21</v>
      </c>
      <c r="J715" t="s">
        <v>22</v>
      </c>
      <c r="K715" t="s">
        <v>27</v>
      </c>
      <c r="L715" t="s">
        <v>73</v>
      </c>
      <c r="M715" s="1">
        <v>4621</v>
      </c>
      <c r="N715" s="1">
        <v>-436.54</v>
      </c>
      <c r="O715">
        <v>0.18</v>
      </c>
    </row>
    <row r="716" spans="1:15" x14ac:dyDescent="0.3">
      <c r="A716" t="str">
        <f xml:space="preserve"> _xlfn.XLOOKUP(H716, 'Customers'!B:B, 'Customers'!A:A)</f>
        <v>CUST_228</v>
      </c>
      <c r="B716" t="str">
        <f>_xlfn.XLOOKUP(L716, Products!C:C, Products!A:A)</f>
        <v>PROD_7</v>
      </c>
      <c r="C716">
        <v>715</v>
      </c>
      <c r="D716" s="2" t="s">
        <v>606</v>
      </c>
      <c r="E716">
        <f>YEAR(Orders[[#This Row],[Order_Date]])</f>
        <v>2022</v>
      </c>
      <c r="F716">
        <f>MONTH(Orders[[#This Row],[Order_Date]])</f>
        <v>5</v>
      </c>
      <c r="G716" s="2" t="s">
        <v>923</v>
      </c>
      <c r="H716" t="s">
        <v>635</v>
      </c>
      <c r="I716" t="s">
        <v>21</v>
      </c>
      <c r="J716" t="s">
        <v>65</v>
      </c>
      <c r="K716" t="s">
        <v>16</v>
      </c>
      <c r="L716" t="s">
        <v>66</v>
      </c>
      <c r="M716" s="1">
        <v>3910.49</v>
      </c>
      <c r="N716" s="1">
        <v>935.4</v>
      </c>
      <c r="O716">
        <v>0.05</v>
      </c>
    </row>
    <row r="717" spans="1:15" x14ac:dyDescent="0.3">
      <c r="A717" t="str">
        <f xml:space="preserve"> _xlfn.XLOOKUP(H717, 'Customers'!B:B, 'Customers'!A:A)</f>
        <v>CUST_514</v>
      </c>
      <c r="B717" t="str">
        <f>_xlfn.XLOOKUP(L717, Products!C:C, Products!A:A)</f>
        <v>PROD_5</v>
      </c>
      <c r="C717">
        <v>716</v>
      </c>
      <c r="D717" s="2" t="s">
        <v>466</v>
      </c>
      <c r="E717">
        <f>YEAR(Orders[[#This Row],[Order_Date]])</f>
        <v>2023</v>
      </c>
      <c r="F717">
        <f>MONTH(Orders[[#This Row],[Order_Date]])</f>
        <v>4</v>
      </c>
      <c r="G717" s="2" t="s">
        <v>19</v>
      </c>
      <c r="H717" t="s">
        <v>1185</v>
      </c>
      <c r="I717" t="s">
        <v>32</v>
      </c>
      <c r="J717" t="s">
        <v>33</v>
      </c>
      <c r="K717" t="s">
        <v>34</v>
      </c>
      <c r="L717" t="s">
        <v>39</v>
      </c>
      <c r="M717" s="1">
        <v>9258.76</v>
      </c>
      <c r="N717" s="1">
        <v>-609.16999999999996</v>
      </c>
      <c r="O717">
        <v>0.15</v>
      </c>
    </row>
    <row r="718" spans="1:15" x14ac:dyDescent="0.3">
      <c r="A718" t="str">
        <f xml:space="preserve"> _xlfn.XLOOKUP(H718, 'Customers'!B:B, 'Customers'!A:A)</f>
        <v>CUST_515</v>
      </c>
      <c r="B718" t="str">
        <f>_xlfn.XLOOKUP(L718, Products!C:C, Products!A:A)</f>
        <v>PROD_8</v>
      </c>
      <c r="C718">
        <v>717</v>
      </c>
      <c r="D718" s="2" t="s">
        <v>1179</v>
      </c>
      <c r="E718">
        <f>YEAR(Orders[[#This Row],[Order_Date]])</f>
        <v>2022</v>
      </c>
      <c r="F718">
        <f>MONTH(Orders[[#This Row],[Order_Date]])</f>
        <v>7</v>
      </c>
      <c r="G718" s="2" t="s">
        <v>874</v>
      </c>
      <c r="H718" t="s">
        <v>1186</v>
      </c>
      <c r="I718" t="s">
        <v>32</v>
      </c>
      <c r="J718" t="s">
        <v>65</v>
      </c>
      <c r="K718" t="s">
        <v>27</v>
      </c>
      <c r="L718" t="s">
        <v>73</v>
      </c>
      <c r="M718" s="1">
        <v>6053.11</v>
      </c>
      <c r="N718" s="1">
        <v>1809.52</v>
      </c>
      <c r="O718">
        <v>0.19</v>
      </c>
    </row>
    <row r="719" spans="1:15" x14ac:dyDescent="0.3">
      <c r="A719" t="str">
        <f xml:space="preserve"> _xlfn.XLOOKUP(H719, 'Customers'!B:B, 'Customers'!A:A)</f>
        <v>CUST_296</v>
      </c>
      <c r="B719" t="str">
        <f>_xlfn.XLOOKUP(L719, Products!C:C, Products!A:A)</f>
        <v>PROD_1</v>
      </c>
      <c r="C719">
        <v>718</v>
      </c>
      <c r="D719" s="2" t="s">
        <v>484</v>
      </c>
      <c r="E719">
        <f>YEAR(Orders[[#This Row],[Order_Date]])</f>
        <v>2022</v>
      </c>
      <c r="F719">
        <f>MONTH(Orders[[#This Row],[Order_Date]])</f>
        <v>12</v>
      </c>
      <c r="G719" s="2" t="s">
        <v>971</v>
      </c>
      <c r="H719" t="s">
        <v>783</v>
      </c>
      <c r="I719" t="s">
        <v>14</v>
      </c>
      <c r="J719" t="s">
        <v>22</v>
      </c>
      <c r="K719" t="s">
        <v>16</v>
      </c>
      <c r="L719" t="s">
        <v>17</v>
      </c>
      <c r="M719" s="1">
        <v>4600.49</v>
      </c>
      <c r="N719" s="1">
        <v>570.32000000000005</v>
      </c>
      <c r="O719">
        <v>0.08</v>
      </c>
    </row>
    <row r="720" spans="1:15" x14ac:dyDescent="0.3">
      <c r="A720" t="str">
        <f xml:space="preserve"> _xlfn.XLOOKUP(H720, 'Customers'!B:B, 'Customers'!A:A)</f>
        <v>CUST_516</v>
      </c>
      <c r="B720" t="str">
        <f>_xlfn.XLOOKUP(L720, Products!C:C, Products!A:A)</f>
        <v>PROD_1</v>
      </c>
      <c r="C720">
        <v>719</v>
      </c>
      <c r="D720" s="2" t="s">
        <v>411</v>
      </c>
      <c r="E720">
        <f>YEAR(Orders[[#This Row],[Order_Date]])</f>
        <v>2022</v>
      </c>
      <c r="F720">
        <f>MONTH(Orders[[#This Row],[Order_Date]])</f>
        <v>8</v>
      </c>
      <c r="G720" s="2" t="s">
        <v>106</v>
      </c>
      <c r="H720" t="s">
        <v>1187</v>
      </c>
      <c r="I720" t="s">
        <v>14</v>
      </c>
      <c r="J720" t="s">
        <v>65</v>
      </c>
      <c r="K720" t="s">
        <v>27</v>
      </c>
      <c r="L720" t="s">
        <v>17</v>
      </c>
      <c r="M720" s="1">
        <v>4548.67</v>
      </c>
      <c r="N720" s="1">
        <v>449.92</v>
      </c>
      <c r="O720">
        <v>0.15</v>
      </c>
    </row>
    <row r="721" spans="1:15" x14ac:dyDescent="0.3">
      <c r="A721" t="str">
        <f xml:space="preserve"> _xlfn.XLOOKUP(H721, 'Customers'!B:B, 'Customers'!A:A)</f>
        <v>CUST_517</v>
      </c>
      <c r="B721" t="str">
        <f>_xlfn.XLOOKUP(L721, Products!C:C, Products!A:A)</f>
        <v>PROD_4</v>
      </c>
      <c r="C721">
        <v>720</v>
      </c>
      <c r="D721" s="2" t="s">
        <v>1068</v>
      </c>
      <c r="E721">
        <f>YEAR(Orders[[#This Row],[Order_Date]])</f>
        <v>2023</v>
      </c>
      <c r="F721">
        <f>MONTH(Orders[[#This Row],[Order_Date]])</f>
        <v>9</v>
      </c>
      <c r="G721" s="2" t="s">
        <v>1188</v>
      </c>
      <c r="H721" t="s">
        <v>1189</v>
      </c>
      <c r="I721" t="s">
        <v>32</v>
      </c>
      <c r="J721" t="s">
        <v>22</v>
      </c>
      <c r="K721" t="s">
        <v>34</v>
      </c>
      <c r="L721" t="s">
        <v>35</v>
      </c>
      <c r="M721" s="1">
        <v>5180.97</v>
      </c>
      <c r="N721" s="1">
        <v>1466.5</v>
      </c>
      <c r="O721">
        <v>0.24</v>
      </c>
    </row>
    <row r="722" spans="1:15" x14ac:dyDescent="0.3">
      <c r="A722" t="str">
        <f xml:space="preserve"> _xlfn.XLOOKUP(H722, 'Customers'!B:B, 'Customers'!A:A)</f>
        <v>CUST_414</v>
      </c>
      <c r="B722" t="str">
        <f>_xlfn.XLOOKUP(L722, Products!C:C, Products!A:A)</f>
        <v>PROD_1</v>
      </c>
      <c r="C722">
        <v>721</v>
      </c>
      <c r="D722" s="2" t="s">
        <v>649</v>
      </c>
      <c r="E722">
        <f>YEAR(Orders[[#This Row],[Order_Date]])</f>
        <v>2022</v>
      </c>
      <c r="F722">
        <f>MONTH(Orders[[#This Row],[Order_Date]])</f>
        <v>5</v>
      </c>
      <c r="G722" s="2" t="s">
        <v>1190</v>
      </c>
      <c r="H722" t="s">
        <v>1010</v>
      </c>
      <c r="I722" t="s">
        <v>21</v>
      </c>
      <c r="J722" t="s">
        <v>33</v>
      </c>
      <c r="K722" t="s">
        <v>16</v>
      </c>
      <c r="L722" t="s">
        <v>17</v>
      </c>
      <c r="M722" s="1">
        <v>7826.22</v>
      </c>
      <c r="N722" s="1">
        <v>1816.82</v>
      </c>
      <c r="O722">
        <v>0.25</v>
      </c>
    </row>
    <row r="723" spans="1:15" x14ac:dyDescent="0.3">
      <c r="A723" t="str">
        <f xml:space="preserve"> _xlfn.XLOOKUP(H723, 'Customers'!B:B, 'Customers'!A:A)</f>
        <v>CUST_518</v>
      </c>
      <c r="B723" t="str">
        <f>_xlfn.XLOOKUP(L723, Products!C:C, Products!A:A)</f>
        <v>PROD_4</v>
      </c>
      <c r="C723">
        <v>722</v>
      </c>
      <c r="D723" s="2" t="s">
        <v>898</v>
      </c>
      <c r="E723">
        <f>YEAR(Orders[[#This Row],[Order_Date]])</f>
        <v>2022</v>
      </c>
      <c r="F723">
        <f>MONTH(Orders[[#This Row],[Order_Date]])</f>
        <v>6</v>
      </c>
      <c r="G723" s="2" t="s">
        <v>1042</v>
      </c>
      <c r="H723" t="s">
        <v>1191</v>
      </c>
      <c r="I723" t="s">
        <v>14</v>
      </c>
      <c r="J723" t="s">
        <v>33</v>
      </c>
      <c r="K723" t="s">
        <v>34</v>
      </c>
      <c r="L723" t="s">
        <v>35</v>
      </c>
      <c r="M723" s="1">
        <v>6778.15</v>
      </c>
      <c r="N723" s="1">
        <v>698.07</v>
      </c>
      <c r="O723">
        <v>0.13</v>
      </c>
    </row>
    <row r="724" spans="1:15" x14ac:dyDescent="0.3">
      <c r="A724" t="str">
        <f xml:space="preserve"> _xlfn.XLOOKUP(H724, 'Customers'!B:B, 'Customers'!A:A)</f>
        <v>CUST_519</v>
      </c>
      <c r="B724" t="str">
        <f>_xlfn.XLOOKUP(L724, Products!C:C, Products!A:A)</f>
        <v>PROD_1</v>
      </c>
      <c r="C724">
        <v>723</v>
      </c>
      <c r="D724" s="2" t="s">
        <v>561</v>
      </c>
      <c r="E724">
        <f>YEAR(Orders[[#This Row],[Order_Date]])</f>
        <v>2022</v>
      </c>
      <c r="F724">
        <f>MONTH(Orders[[#This Row],[Order_Date]])</f>
        <v>3</v>
      </c>
      <c r="G724" s="2" t="s">
        <v>1108</v>
      </c>
      <c r="H724" t="s">
        <v>1192</v>
      </c>
      <c r="I724" t="s">
        <v>14</v>
      </c>
      <c r="J724" t="s">
        <v>22</v>
      </c>
      <c r="K724" t="s">
        <v>27</v>
      </c>
      <c r="L724" t="s">
        <v>17</v>
      </c>
      <c r="M724" s="1">
        <v>8233.83</v>
      </c>
      <c r="N724" s="1">
        <v>626.82000000000005</v>
      </c>
      <c r="O724">
        <v>0.06</v>
      </c>
    </row>
    <row r="725" spans="1:15" x14ac:dyDescent="0.3">
      <c r="A725" t="str">
        <f xml:space="preserve"> _xlfn.XLOOKUP(H725, 'Customers'!B:B, 'Customers'!A:A)</f>
        <v>CUST_520</v>
      </c>
      <c r="B725" t="str">
        <f>_xlfn.XLOOKUP(L725, Products!C:C, Products!A:A)</f>
        <v>PROD_1</v>
      </c>
      <c r="C725">
        <v>724</v>
      </c>
      <c r="D725" s="2" t="s">
        <v>612</v>
      </c>
      <c r="E725">
        <f>YEAR(Orders[[#This Row],[Order_Date]])</f>
        <v>2023</v>
      </c>
      <c r="F725">
        <f>MONTH(Orders[[#This Row],[Order_Date]])</f>
        <v>1</v>
      </c>
      <c r="G725" s="2" t="s">
        <v>25</v>
      </c>
      <c r="H725" t="s">
        <v>1193</v>
      </c>
      <c r="I725" t="s">
        <v>14</v>
      </c>
      <c r="J725" t="s">
        <v>65</v>
      </c>
      <c r="K725" t="s">
        <v>16</v>
      </c>
      <c r="L725" t="s">
        <v>17</v>
      </c>
      <c r="M725" s="1">
        <v>2245.69</v>
      </c>
      <c r="N725" s="1">
        <v>-188.7</v>
      </c>
      <c r="O725">
        <v>0.22</v>
      </c>
    </row>
    <row r="726" spans="1:15" x14ac:dyDescent="0.3">
      <c r="A726" t="str">
        <f xml:space="preserve"> _xlfn.XLOOKUP(H726, 'Customers'!B:B, 'Customers'!A:A)</f>
        <v>CUST_521</v>
      </c>
      <c r="B726" t="str">
        <f>_xlfn.XLOOKUP(L726, Products!C:C, Products!A:A)</f>
        <v>PROD_8</v>
      </c>
      <c r="C726">
        <v>725</v>
      </c>
      <c r="D726" s="2" t="s">
        <v>359</v>
      </c>
      <c r="E726">
        <f>YEAR(Orders[[#This Row],[Order_Date]])</f>
        <v>2023</v>
      </c>
      <c r="F726">
        <f>MONTH(Orders[[#This Row],[Order_Date]])</f>
        <v>2</v>
      </c>
      <c r="G726" s="2" t="s">
        <v>1163</v>
      </c>
      <c r="H726" t="s">
        <v>1194</v>
      </c>
      <c r="I726" t="s">
        <v>14</v>
      </c>
      <c r="J726" t="s">
        <v>22</v>
      </c>
      <c r="K726" t="s">
        <v>27</v>
      </c>
      <c r="L726" t="s">
        <v>73</v>
      </c>
      <c r="M726" s="1">
        <v>3731.88</v>
      </c>
      <c r="N726" s="1">
        <v>930.08</v>
      </c>
      <c r="O726">
        <v>0.28999999999999998</v>
      </c>
    </row>
    <row r="727" spans="1:15" x14ac:dyDescent="0.3">
      <c r="A727" t="str">
        <f xml:space="preserve"> _xlfn.XLOOKUP(H727, 'Customers'!B:B, 'Customers'!A:A)</f>
        <v>CUST_36</v>
      </c>
      <c r="B727" t="str">
        <f>_xlfn.XLOOKUP(L727, Products!C:C, Products!A:A)</f>
        <v>PROD_8</v>
      </c>
      <c r="C727">
        <v>726</v>
      </c>
      <c r="D727" s="2" t="s">
        <v>25</v>
      </c>
      <c r="E727">
        <f>YEAR(Orders[[#This Row],[Order_Date]])</f>
        <v>2023</v>
      </c>
      <c r="F727">
        <f>MONTH(Orders[[#This Row],[Order_Date]])</f>
        <v>1</v>
      </c>
      <c r="G727" s="2" t="s">
        <v>533</v>
      </c>
      <c r="H727" t="s">
        <v>135</v>
      </c>
      <c r="I727" t="s">
        <v>21</v>
      </c>
      <c r="J727" t="s">
        <v>65</v>
      </c>
      <c r="K727" t="s">
        <v>27</v>
      </c>
      <c r="L727" t="s">
        <v>73</v>
      </c>
      <c r="M727" s="1">
        <v>9241.0400000000009</v>
      </c>
      <c r="N727" s="1">
        <v>2408.0300000000002</v>
      </c>
      <c r="O727">
        <v>0.3</v>
      </c>
    </row>
    <row r="728" spans="1:15" x14ac:dyDescent="0.3">
      <c r="A728" t="str">
        <f xml:space="preserve"> _xlfn.XLOOKUP(H728, 'Customers'!B:B, 'Customers'!A:A)</f>
        <v>CUST_257</v>
      </c>
      <c r="B728" t="str">
        <f>_xlfn.XLOOKUP(L728, Products!C:C, Products!A:A)</f>
        <v>PROD_1</v>
      </c>
      <c r="C728">
        <v>727</v>
      </c>
      <c r="D728" s="2" t="s">
        <v>837</v>
      </c>
      <c r="E728">
        <f>YEAR(Orders[[#This Row],[Order_Date]])</f>
        <v>2023</v>
      </c>
      <c r="F728">
        <f>MONTH(Orders[[#This Row],[Order_Date]])</f>
        <v>12</v>
      </c>
      <c r="G728" s="2" t="s">
        <v>922</v>
      </c>
      <c r="H728" t="s">
        <v>704</v>
      </c>
      <c r="I728" t="s">
        <v>21</v>
      </c>
      <c r="J728" t="s">
        <v>22</v>
      </c>
      <c r="K728" t="s">
        <v>27</v>
      </c>
      <c r="L728" t="s">
        <v>17</v>
      </c>
      <c r="M728" s="1">
        <v>5759.95</v>
      </c>
      <c r="N728" s="1">
        <v>673.91</v>
      </c>
      <c r="O728">
        <v>0.26</v>
      </c>
    </row>
    <row r="729" spans="1:15" x14ac:dyDescent="0.3">
      <c r="A729" t="str">
        <f xml:space="preserve"> _xlfn.XLOOKUP(H729, 'Customers'!B:B, 'Customers'!A:A)</f>
        <v>CUST_136</v>
      </c>
      <c r="B729" t="str">
        <f>_xlfn.XLOOKUP(L729, Products!C:C, Products!A:A)</f>
        <v>PROD_7</v>
      </c>
      <c r="C729">
        <v>728</v>
      </c>
      <c r="D729" s="2" t="s">
        <v>1195</v>
      </c>
      <c r="E729">
        <f>YEAR(Orders[[#This Row],[Order_Date]])</f>
        <v>2023</v>
      </c>
      <c r="F729">
        <f>MONTH(Orders[[#This Row],[Order_Date]])</f>
        <v>8</v>
      </c>
      <c r="G729" s="2" t="s">
        <v>587</v>
      </c>
      <c r="H729" t="s">
        <v>418</v>
      </c>
      <c r="I729" t="s">
        <v>21</v>
      </c>
      <c r="J729" t="s">
        <v>65</v>
      </c>
      <c r="K729" t="s">
        <v>16</v>
      </c>
      <c r="L729" t="s">
        <v>66</v>
      </c>
      <c r="M729" s="1">
        <v>4690.13</v>
      </c>
      <c r="N729" s="1">
        <v>238.04</v>
      </c>
      <c r="O729">
        <v>0.19</v>
      </c>
    </row>
    <row r="730" spans="1:15" x14ac:dyDescent="0.3">
      <c r="A730" t="str">
        <f xml:space="preserve"> _xlfn.XLOOKUP(H730, 'Customers'!B:B, 'Customers'!A:A)</f>
        <v>CUST_522</v>
      </c>
      <c r="B730" t="str">
        <f>_xlfn.XLOOKUP(L730, Products!C:C, Products!A:A)</f>
        <v>PROD_4</v>
      </c>
      <c r="C730">
        <v>729</v>
      </c>
      <c r="D730" s="2" t="s">
        <v>40</v>
      </c>
      <c r="E730">
        <f>YEAR(Orders[[#This Row],[Order_Date]])</f>
        <v>2023</v>
      </c>
      <c r="F730">
        <f>MONTH(Orders[[#This Row],[Order_Date]])</f>
        <v>3</v>
      </c>
      <c r="G730" s="2" t="s">
        <v>41</v>
      </c>
      <c r="H730" t="s">
        <v>1196</v>
      </c>
      <c r="I730" t="s">
        <v>14</v>
      </c>
      <c r="J730" t="s">
        <v>33</v>
      </c>
      <c r="K730" t="s">
        <v>34</v>
      </c>
      <c r="L730" t="s">
        <v>35</v>
      </c>
      <c r="M730" s="1">
        <v>5651.38</v>
      </c>
      <c r="N730" s="1">
        <v>-422.51</v>
      </c>
      <c r="O730">
        <v>0.2</v>
      </c>
    </row>
    <row r="731" spans="1:15" x14ac:dyDescent="0.3">
      <c r="A731" t="str">
        <f xml:space="preserve"> _xlfn.XLOOKUP(H731, 'Customers'!B:B, 'Customers'!A:A)</f>
        <v>CUST_314</v>
      </c>
      <c r="B731" t="str">
        <f>_xlfn.XLOOKUP(L731, Products!C:C, Products!A:A)</f>
        <v>PROD_7</v>
      </c>
      <c r="C731">
        <v>730</v>
      </c>
      <c r="D731" s="2" t="s">
        <v>1003</v>
      </c>
      <c r="E731">
        <f>YEAR(Orders[[#This Row],[Order_Date]])</f>
        <v>2022</v>
      </c>
      <c r="F731">
        <f>MONTH(Orders[[#This Row],[Order_Date]])</f>
        <v>5</v>
      </c>
      <c r="G731" s="2" t="s">
        <v>609</v>
      </c>
      <c r="H731" t="s">
        <v>823</v>
      </c>
      <c r="I731" t="s">
        <v>14</v>
      </c>
      <c r="J731" t="s">
        <v>15</v>
      </c>
      <c r="K731" t="s">
        <v>16</v>
      </c>
      <c r="L731" t="s">
        <v>66</v>
      </c>
      <c r="M731" s="1">
        <v>4535.33</v>
      </c>
      <c r="N731" s="1">
        <v>576.16</v>
      </c>
      <c r="O731">
        <v>0.13</v>
      </c>
    </row>
    <row r="732" spans="1:15" x14ac:dyDescent="0.3">
      <c r="A732" t="str">
        <f xml:space="preserve"> _xlfn.XLOOKUP(H732, 'Customers'!B:B, 'Customers'!A:A)</f>
        <v>CUST_287</v>
      </c>
      <c r="B732" t="str">
        <f>_xlfn.XLOOKUP(L732, Products!C:C, Products!A:A)</f>
        <v>PROD_8</v>
      </c>
      <c r="C732">
        <v>731</v>
      </c>
      <c r="D732" s="2" t="s">
        <v>1197</v>
      </c>
      <c r="E732">
        <f>YEAR(Orders[[#This Row],[Order_Date]])</f>
        <v>2023</v>
      </c>
      <c r="F732">
        <f>MONTH(Orders[[#This Row],[Order_Date]])</f>
        <v>7</v>
      </c>
      <c r="G732" s="2" t="s">
        <v>313</v>
      </c>
      <c r="H732" t="s">
        <v>765</v>
      </c>
      <c r="I732" t="s">
        <v>14</v>
      </c>
      <c r="J732" t="s">
        <v>65</v>
      </c>
      <c r="K732" t="s">
        <v>27</v>
      </c>
      <c r="L732" t="s">
        <v>73</v>
      </c>
      <c r="M732" s="1">
        <v>1138.44</v>
      </c>
      <c r="N732" s="1">
        <v>296.7</v>
      </c>
      <c r="O732">
        <v>0.01</v>
      </c>
    </row>
    <row r="733" spans="1:15" x14ac:dyDescent="0.3">
      <c r="A733" t="str">
        <f xml:space="preserve"> _xlfn.XLOOKUP(H733, 'Customers'!B:B, 'Customers'!A:A)</f>
        <v>CUST_472</v>
      </c>
      <c r="B733" t="str">
        <f>_xlfn.XLOOKUP(L733, Products!C:C, Products!A:A)</f>
        <v>PROD_6</v>
      </c>
      <c r="C733">
        <v>732</v>
      </c>
      <c r="D733" s="2" t="s">
        <v>521</v>
      </c>
      <c r="E733">
        <f>YEAR(Orders[[#This Row],[Order_Date]])</f>
        <v>2022</v>
      </c>
      <c r="F733">
        <f>MONTH(Orders[[#This Row],[Order_Date]])</f>
        <v>7</v>
      </c>
      <c r="G733" s="2" t="s">
        <v>100</v>
      </c>
      <c r="H733" t="s">
        <v>1103</v>
      </c>
      <c r="I733" t="s">
        <v>14</v>
      </c>
      <c r="J733" t="s">
        <v>33</v>
      </c>
      <c r="K733" t="s">
        <v>34</v>
      </c>
      <c r="L733" t="s">
        <v>52</v>
      </c>
      <c r="M733" s="1">
        <v>3258.35</v>
      </c>
      <c r="N733" s="1">
        <v>-289.5</v>
      </c>
      <c r="O733">
        <v>0.1</v>
      </c>
    </row>
    <row r="734" spans="1:15" x14ac:dyDescent="0.3">
      <c r="A734" t="str">
        <f xml:space="preserve"> _xlfn.XLOOKUP(H734, 'Customers'!B:B, 'Customers'!A:A)</f>
        <v>CUST_523</v>
      </c>
      <c r="B734" t="str">
        <f>_xlfn.XLOOKUP(L734, Products!C:C, Products!A:A)</f>
        <v>PROD_1</v>
      </c>
      <c r="C734">
        <v>733</v>
      </c>
      <c r="D734" s="2" t="s">
        <v>169</v>
      </c>
      <c r="E734">
        <f>YEAR(Orders[[#This Row],[Order_Date]])</f>
        <v>2022</v>
      </c>
      <c r="F734">
        <f>MONTH(Orders[[#This Row],[Order_Date]])</f>
        <v>10</v>
      </c>
      <c r="G734" s="2" t="s">
        <v>1198</v>
      </c>
      <c r="H734" t="s">
        <v>1199</v>
      </c>
      <c r="I734" t="s">
        <v>32</v>
      </c>
      <c r="J734" t="s">
        <v>65</v>
      </c>
      <c r="K734" t="s">
        <v>27</v>
      </c>
      <c r="L734" t="s">
        <v>17</v>
      </c>
      <c r="M734" s="1">
        <v>8435.4699999999993</v>
      </c>
      <c r="N734" s="1">
        <v>255.8</v>
      </c>
      <c r="O734">
        <v>0.27</v>
      </c>
    </row>
    <row r="735" spans="1:15" x14ac:dyDescent="0.3">
      <c r="A735" t="str">
        <f xml:space="preserve"> _xlfn.XLOOKUP(H735, 'Customers'!B:B, 'Customers'!A:A)</f>
        <v>CUST_524</v>
      </c>
      <c r="B735" t="str">
        <f>_xlfn.XLOOKUP(L735, Products!C:C, Products!A:A)</f>
        <v>PROD_8</v>
      </c>
      <c r="C735">
        <v>734</v>
      </c>
      <c r="D735" s="2" t="s">
        <v>249</v>
      </c>
      <c r="E735">
        <f>YEAR(Orders[[#This Row],[Order_Date]])</f>
        <v>2022</v>
      </c>
      <c r="F735">
        <f>MONTH(Orders[[#This Row],[Order_Date]])</f>
        <v>11</v>
      </c>
      <c r="G735" s="2" t="s">
        <v>382</v>
      </c>
      <c r="H735" t="s">
        <v>1200</v>
      </c>
      <c r="I735" t="s">
        <v>21</v>
      </c>
      <c r="J735" t="s">
        <v>15</v>
      </c>
      <c r="K735" t="s">
        <v>27</v>
      </c>
      <c r="L735" t="s">
        <v>73</v>
      </c>
      <c r="M735" s="1">
        <v>983.12</v>
      </c>
      <c r="N735" s="1">
        <v>33.380000000000003</v>
      </c>
      <c r="O735">
        <v>0.11</v>
      </c>
    </row>
    <row r="736" spans="1:15" x14ac:dyDescent="0.3">
      <c r="A736" t="str">
        <f xml:space="preserve"> _xlfn.XLOOKUP(H736, 'Customers'!B:B, 'Customers'!A:A)</f>
        <v>CUST_525</v>
      </c>
      <c r="B736" t="str">
        <f>_xlfn.XLOOKUP(L736, Products!C:C, Products!A:A)</f>
        <v>PROD_3</v>
      </c>
      <c r="C736">
        <v>735</v>
      </c>
      <c r="D736" s="2" t="s">
        <v>1083</v>
      </c>
      <c r="E736">
        <f>YEAR(Orders[[#This Row],[Order_Date]])</f>
        <v>2023</v>
      </c>
      <c r="F736">
        <f>MONTH(Orders[[#This Row],[Order_Date]])</f>
        <v>10</v>
      </c>
      <c r="G736" s="2" t="s">
        <v>798</v>
      </c>
      <c r="H736" t="s">
        <v>1201</v>
      </c>
      <c r="I736" t="s">
        <v>32</v>
      </c>
      <c r="J736" t="s">
        <v>22</v>
      </c>
      <c r="K736" t="s">
        <v>27</v>
      </c>
      <c r="L736" t="s">
        <v>28</v>
      </c>
      <c r="M736" s="1">
        <v>3462.93</v>
      </c>
      <c r="N736" s="1">
        <v>-98.54</v>
      </c>
      <c r="O736">
        <v>0.2</v>
      </c>
    </row>
    <row r="737" spans="1:15" x14ac:dyDescent="0.3">
      <c r="A737" t="str">
        <f xml:space="preserve"> _xlfn.XLOOKUP(H737, 'Customers'!B:B, 'Customers'!A:A)</f>
        <v>CUST_526</v>
      </c>
      <c r="B737" t="str">
        <f>_xlfn.XLOOKUP(L737, Products!C:C, Products!A:A)</f>
        <v>PROD_8</v>
      </c>
      <c r="C737">
        <v>736</v>
      </c>
      <c r="D737" s="2" t="s">
        <v>511</v>
      </c>
      <c r="E737">
        <f>YEAR(Orders[[#This Row],[Order_Date]])</f>
        <v>2022</v>
      </c>
      <c r="F737">
        <f>MONTH(Orders[[#This Row],[Order_Date]])</f>
        <v>6</v>
      </c>
      <c r="G737" s="2" t="s">
        <v>361</v>
      </c>
      <c r="H737" t="s">
        <v>1202</v>
      </c>
      <c r="I737" t="s">
        <v>32</v>
      </c>
      <c r="J737" t="s">
        <v>15</v>
      </c>
      <c r="K737" t="s">
        <v>27</v>
      </c>
      <c r="L737" t="s">
        <v>73</v>
      </c>
      <c r="M737" s="1">
        <v>3083.18</v>
      </c>
      <c r="N737" s="1">
        <v>-239.74</v>
      </c>
      <c r="O737">
        <v>0.19</v>
      </c>
    </row>
    <row r="738" spans="1:15" x14ac:dyDescent="0.3">
      <c r="A738" t="str">
        <f xml:space="preserve"> _xlfn.XLOOKUP(H738, 'Customers'!B:B, 'Customers'!A:A)</f>
        <v>CUST_527</v>
      </c>
      <c r="B738" t="str">
        <f>_xlfn.XLOOKUP(L738, Products!C:C, Products!A:A)</f>
        <v>PROD_1</v>
      </c>
      <c r="C738">
        <v>737</v>
      </c>
      <c r="D738" s="2" t="s">
        <v>349</v>
      </c>
      <c r="E738">
        <f>YEAR(Orders[[#This Row],[Order_Date]])</f>
        <v>2023</v>
      </c>
      <c r="F738">
        <f>MONTH(Orders[[#This Row],[Order_Date]])</f>
        <v>7</v>
      </c>
      <c r="G738" s="2" t="s">
        <v>793</v>
      </c>
      <c r="H738" t="s">
        <v>1203</v>
      </c>
      <c r="I738" t="s">
        <v>14</v>
      </c>
      <c r="J738" t="s">
        <v>65</v>
      </c>
      <c r="K738" t="s">
        <v>16</v>
      </c>
      <c r="L738" t="s">
        <v>17</v>
      </c>
      <c r="M738" s="1">
        <v>9099.24</v>
      </c>
      <c r="N738" s="1">
        <v>1696.72</v>
      </c>
      <c r="O738">
        <v>0.01</v>
      </c>
    </row>
    <row r="739" spans="1:15" x14ac:dyDescent="0.3">
      <c r="A739" t="str">
        <f xml:space="preserve"> _xlfn.XLOOKUP(H739, 'Customers'!B:B, 'Customers'!A:A)</f>
        <v>CUST_166</v>
      </c>
      <c r="B739" t="str">
        <f>_xlfn.XLOOKUP(L739, Products!C:C, Products!A:A)</f>
        <v>PROD_4</v>
      </c>
      <c r="C739">
        <v>738</v>
      </c>
      <c r="D739" s="2" t="s">
        <v>877</v>
      </c>
      <c r="E739">
        <f>YEAR(Orders[[#This Row],[Order_Date]])</f>
        <v>2023</v>
      </c>
      <c r="F739">
        <f>MONTH(Orders[[#This Row],[Order_Date]])</f>
        <v>9</v>
      </c>
      <c r="G739" s="2" t="s">
        <v>391</v>
      </c>
      <c r="H739" t="s">
        <v>488</v>
      </c>
      <c r="I739" t="s">
        <v>14</v>
      </c>
      <c r="J739" t="s">
        <v>22</v>
      </c>
      <c r="K739" t="s">
        <v>34</v>
      </c>
      <c r="L739" t="s">
        <v>35</v>
      </c>
      <c r="M739" s="1">
        <v>5826.81</v>
      </c>
      <c r="N739" s="1">
        <v>1439.85</v>
      </c>
      <c r="O739">
        <v>0.12</v>
      </c>
    </row>
    <row r="740" spans="1:15" x14ac:dyDescent="0.3">
      <c r="A740" t="str">
        <f xml:space="preserve"> _xlfn.XLOOKUP(H740, 'Customers'!B:B, 'Customers'!A:A)</f>
        <v>CUST_528</v>
      </c>
      <c r="B740" t="str">
        <f>_xlfn.XLOOKUP(L740, Products!C:C, Products!A:A)</f>
        <v>PROD_4</v>
      </c>
      <c r="C740">
        <v>739</v>
      </c>
      <c r="D740" s="2" t="s">
        <v>174</v>
      </c>
      <c r="E740">
        <f>YEAR(Orders[[#This Row],[Order_Date]])</f>
        <v>2022</v>
      </c>
      <c r="F740">
        <f>MONTH(Orders[[#This Row],[Order_Date]])</f>
        <v>11</v>
      </c>
      <c r="G740" s="2" t="s">
        <v>1204</v>
      </c>
      <c r="H740" t="s">
        <v>1205</v>
      </c>
      <c r="I740" t="s">
        <v>21</v>
      </c>
      <c r="J740" t="s">
        <v>15</v>
      </c>
      <c r="K740" t="s">
        <v>34</v>
      </c>
      <c r="L740" t="s">
        <v>35</v>
      </c>
      <c r="M740" s="1">
        <v>8895.08</v>
      </c>
      <c r="N740" s="1">
        <v>1668.31</v>
      </c>
      <c r="O740">
        <v>0.11</v>
      </c>
    </row>
    <row r="741" spans="1:15" x14ac:dyDescent="0.3">
      <c r="A741" t="str">
        <f xml:space="preserve"> _xlfn.XLOOKUP(H741, 'Customers'!B:B, 'Customers'!A:A)</f>
        <v>CUST_249</v>
      </c>
      <c r="B741" t="str">
        <f>_xlfn.XLOOKUP(L741, Products!C:C, Products!A:A)</f>
        <v>PROD_1</v>
      </c>
      <c r="C741">
        <v>740</v>
      </c>
      <c r="D741" s="2" t="s">
        <v>888</v>
      </c>
      <c r="E741">
        <f>YEAR(Orders[[#This Row],[Order_Date]])</f>
        <v>2023</v>
      </c>
      <c r="F741">
        <f>MONTH(Orders[[#This Row],[Order_Date]])</f>
        <v>9</v>
      </c>
      <c r="G741" s="2" t="s">
        <v>161</v>
      </c>
      <c r="H741" t="s">
        <v>683</v>
      </c>
      <c r="I741" t="s">
        <v>14</v>
      </c>
      <c r="J741" t="s">
        <v>65</v>
      </c>
      <c r="K741" t="s">
        <v>27</v>
      </c>
      <c r="L741" t="s">
        <v>17</v>
      </c>
      <c r="M741" s="1">
        <v>9427.4500000000007</v>
      </c>
      <c r="N741" s="1">
        <v>-367.6</v>
      </c>
      <c r="O741">
        <v>0.17</v>
      </c>
    </row>
    <row r="742" spans="1:15" x14ac:dyDescent="0.3">
      <c r="A742" t="str">
        <f xml:space="preserve"> _xlfn.XLOOKUP(H742, 'Customers'!B:B, 'Customers'!A:A)</f>
        <v>CUST_72</v>
      </c>
      <c r="B742" t="str">
        <f>_xlfn.XLOOKUP(L742, Products!C:C, Products!A:A)</f>
        <v>PROD_7</v>
      </c>
      <c r="C742">
        <v>741</v>
      </c>
      <c r="D742" s="2" t="s">
        <v>821</v>
      </c>
      <c r="E742">
        <f>YEAR(Orders[[#This Row],[Order_Date]])</f>
        <v>2023</v>
      </c>
      <c r="F742">
        <f>MONTH(Orders[[#This Row],[Order_Date]])</f>
        <v>11</v>
      </c>
      <c r="G742" s="2" t="s">
        <v>363</v>
      </c>
      <c r="H742" t="s">
        <v>235</v>
      </c>
      <c r="I742" t="s">
        <v>32</v>
      </c>
      <c r="J742" t="s">
        <v>33</v>
      </c>
      <c r="K742" t="s">
        <v>16</v>
      </c>
      <c r="L742" t="s">
        <v>66</v>
      </c>
      <c r="M742" s="1">
        <v>2480.98</v>
      </c>
      <c r="N742" s="1">
        <v>27.85</v>
      </c>
      <c r="O742">
        <v>0.11</v>
      </c>
    </row>
    <row r="743" spans="1:15" x14ac:dyDescent="0.3">
      <c r="A743" t="str">
        <f xml:space="preserve"> _xlfn.XLOOKUP(H743, 'Customers'!B:B, 'Customers'!A:A)</f>
        <v>CUST_88</v>
      </c>
      <c r="B743" t="str">
        <f>_xlfn.XLOOKUP(L743, Products!C:C, Products!A:A)</f>
        <v>PROD_1</v>
      </c>
      <c r="C743">
        <v>742</v>
      </c>
      <c r="D743" s="2" t="s">
        <v>44</v>
      </c>
      <c r="E743">
        <f>YEAR(Orders[[#This Row],[Order_Date]])</f>
        <v>2023</v>
      </c>
      <c r="F743">
        <f>MONTH(Orders[[#This Row],[Order_Date]])</f>
        <v>12</v>
      </c>
      <c r="G743" s="2" t="s">
        <v>423</v>
      </c>
      <c r="H743" t="s">
        <v>281</v>
      </c>
      <c r="I743" t="s">
        <v>14</v>
      </c>
      <c r="J743" t="s">
        <v>22</v>
      </c>
      <c r="K743" t="s">
        <v>27</v>
      </c>
      <c r="L743" t="s">
        <v>17</v>
      </c>
      <c r="M743" s="1">
        <v>2557.15</v>
      </c>
      <c r="N743" s="1">
        <v>213.55</v>
      </c>
      <c r="O743">
        <v>0.02</v>
      </c>
    </row>
    <row r="744" spans="1:15" x14ac:dyDescent="0.3">
      <c r="A744" t="str">
        <f xml:space="preserve"> _xlfn.XLOOKUP(H744, 'Customers'!B:B, 'Customers'!A:A)</f>
        <v>CUST_289</v>
      </c>
      <c r="B744" t="str">
        <f>_xlfn.XLOOKUP(L744, Products!C:C, Products!A:A)</f>
        <v>PROD_1</v>
      </c>
      <c r="C744">
        <v>743</v>
      </c>
      <c r="D744" s="2" t="s">
        <v>997</v>
      </c>
      <c r="E744">
        <f>YEAR(Orders[[#This Row],[Order_Date]])</f>
        <v>2022</v>
      </c>
      <c r="F744">
        <f>MONTH(Orders[[#This Row],[Order_Date]])</f>
        <v>1</v>
      </c>
      <c r="G744" s="2" t="s">
        <v>1120</v>
      </c>
      <c r="H744" t="s">
        <v>768</v>
      </c>
      <c r="I744" t="s">
        <v>14</v>
      </c>
      <c r="J744" t="s">
        <v>33</v>
      </c>
      <c r="K744" t="s">
        <v>16</v>
      </c>
      <c r="L744" t="s">
        <v>17</v>
      </c>
      <c r="M744" s="1">
        <v>6777.29</v>
      </c>
      <c r="N744" s="1">
        <v>359.09</v>
      </c>
      <c r="O744">
        <v>0.06</v>
      </c>
    </row>
    <row r="745" spans="1:15" x14ac:dyDescent="0.3">
      <c r="A745" t="str">
        <f xml:space="preserve"> _xlfn.XLOOKUP(H745, 'Customers'!B:B, 'Customers'!A:A)</f>
        <v>CUST_529</v>
      </c>
      <c r="B745" t="str">
        <f>_xlfn.XLOOKUP(L745, Products!C:C, Products!A:A)</f>
        <v>PROD_4</v>
      </c>
      <c r="C745">
        <v>744</v>
      </c>
      <c r="D745" s="2" t="s">
        <v>1206</v>
      </c>
      <c r="E745">
        <f>YEAR(Orders[[#This Row],[Order_Date]])</f>
        <v>2022</v>
      </c>
      <c r="F745">
        <f>MONTH(Orders[[#This Row],[Order_Date]])</f>
        <v>8</v>
      </c>
      <c r="G745" s="2" t="s">
        <v>933</v>
      </c>
      <c r="H745" t="s">
        <v>1207</v>
      </c>
      <c r="I745" t="s">
        <v>21</v>
      </c>
      <c r="J745" t="s">
        <v>33</v>
      </c>
      <c r="K745" t="s">
        <v>34</v>
      </c>
      <c r="L745" t="s">
        <v>35</v>
      </c>
      <c r="M745" s="1">
        <v>3831.64</v>
      </c>
      <c r="N745" s="1">
        <v>-96.6</v>
      </c>
      <c r="O745">
        <v>0.03</v>
      </c>
    </row>
    <row r="746" spans="1:15" x14ac:dyDescent="0.3">
      <c r="A746" t="str">
        <f xml:space="preserve"> _xlfn.XLOOKUP(H746, 'Customers'!B:B, 'Customers'!A:A)</f>
        <v>CUST_492</v>
      </c>
      <c r="B746" t="str">
        <f>_xlfn.XLOOKUP(L746, Products!C:C, Products!A:A)</f>
        <v>PROD_6</v>
      </c>
      <c r="C746">
        <v>745</v>
      </c>
      <c r="D746" s="2" t="s">
        <v>1208</v>
      </c>
      <c r="E746">
        <f>YEAR(Orders[[#This Row],[Order_Date]])</f>
        <v>2022</v>
      </c>
      <c r="F746">
        <f>MONTH(Orders[[#This Row],[Order_Date]])</f>
        <v>1</v>
      </c>
      <c r="G746" s="2" t="s">
        <v>950</v>
      </c>
      <c r="H746" t="s">
        <v>1144</v>
      </c>
      <c r="I746" t="s">
        <v>21</v>
      </c>
      <c r="J746" t="s">
        <v>33</v>
      </c>
      <c r="K746" t="s">
        <v>34</v>
      </c>
      <c r="L746" t="s">
        <v>52</v>
      </c>
      <c r="M746" s="1">
        <v>3035.93</v>
      </c>
      <c r="N746" s="1">
        <v>119.83</v>
      </c>
      <c r="O746">
        <v>0.21</v>
      </c>
    </row>
    <row r="747" spans="1:15" x14ac:dyDescent="0.3">
      <c r="A747" t="str">
        <f xml:space="preserve"> _xlfn.XLOOKUP(H747, 'Customers'!B:B, 'Customers'!A:A)</f>
        <v>CUST_486</v>
      </c>
      <c r="B747" t="str">
        <f>_xlfn.XLOOKUP(L747, Products!C:C, Products!A:A)</f>
        <v>PROD_5</v>
      </c>
      <c r="C747">
        <v>746</v>
      </c>
      <c r="D747" s="2" t="s">
        <v>613</v>
      </c>
      <c r="E747">
        <f>YEAR(Orders[[#This Row],[Order_Date]])</f>
        <v>2023</v>
      </c>
      <c r="F747">
        <f>MONTH(Orders[[#This Row],[Order_Date]])</f>
        <v>11</v>
      </c>
      <c r="G747" s="2" t="s">
        <v>209</v>
      </c>
      <c r="H747" t="s">
        <v>1130</v>
      </c>
      <c r="I747" t="s">
        <v>32</v>
      </c>
      <c r="J747" t="s">
        <v>22</v>
      </c>
      <c r="K747" t="s">
        <v>34</v>
      </c>
      <c r="L747" t="s">
        <v>39</v>
      </c>
      <c r="M747" s="1">
        <v>2591.0100000000002</v>
      </c>
      <c r="N747" s="1">
        <v>486.01</v>
      </c>
      <c r="O747">
        <v>0.04</v>
      </c>
    </row>
    <row r="748" spans="1:15" x14ac:dyDescent="0.3">
      <c r="A748" t="str">
        <f xml:space="preserve"> _xlfn.XLOOKUP(H748, 'Customers'!B:B, 'Customers'!A:A)</f>
        <v>CUST_530</v>
      </c>
      <c r="B748" t="str">
        <f>_xlfn.XLOOKUP(L748, Products!C:C, Products!A:A)</f>
        <v>PROD_5</v>
      </c>
      <c r="C748">
        <v>747</v>
      </c>
      <c r="D748" s="2" t="s">
        <v>1110</v>
      </c>
      <c r="E748">
        <f>YEAR(Orders[[#This Row],[Order_Date]])</f>
        <v>2023</v>
      </c>
      <c r="F748">
        <f>MONTH(Orders[[#This Row],[Order_Date]])</f>
        <v>3</v>
      </c>
      <c r="G748" s="2" t="s">
        <v>40</v>
      </c>
      <c r="H748" t="s">
        <v>1209</v>
      </c>
      <c r="I748" t="s">
        <v>21</v>
      </c>
      <c r="J748" t="s">
        <v>65</v>
      </c>
      <c r="K748" t="s">
        <v>34</v>
      </c>
      <c r="L748" t="s">
        <v>39</v>
      </c>
      <c r="M748" s="1">
        <v>4776.6400000000003</v>
      </c>
      <c r="N748" s="1">
        <v>104.01</v>
      </c>
      <c r="O748">
        <v>0.19</v>
      </c>
    </row>
    <row r="749" spans="1:15" x14ac:dyDescent="0.3">
      <c r="A749" t="str">
        <f xml:space="preserve"> _xlfn.XLOOKUP(H749, 'Customers'!B:B, 'Customers'!A:A)</f>
        <v>CUST_531</v>
      </c>
      <c r="B749" t="str">
        <f>_xlfn.XLOOKUP(L749, Products!C:C, Products!A:A)</f>
        <v>PROD_4</v>
      </c>
      <c r="C749">
        <v>748</v>
      </c>
      <c r="D749" s="2" t="s">
        <v>939</v>
      </c>
      <c r="E749">
        <f>YEAR(Orders[[#This Row],[Order_Date]])</f>
        <v>2023</v>
      </c>
      <c r="F749">
        <f>MONTH(Orders[[#This Row],[Order_Date]])</f>
        <v>1</v>
      </c>
      <c r="G749" s="2" t="s">
        <v>84</v>
      </c>
      <c r="H749" t="s">
        <v>1210</v>
      </c>
      <c r="I749" t="s">
        <v>32</v>
      </c>
      <c r="J749" t="s">
        <v>33</v>
      </c>
      <c r="K749" t="s">
        <v>34</v>
      </c>
      <c r="L749" t="s">
        <v>35</v>
      </c>
      <c r="M749" s="1">
        <v>7964.2</v>
      </c>
      <c r="N749" s="1">
        <v>-156.63999999999999</v>
      </c>
      <c r="O749">
        <v>0.3</v>
      </c>
    </row>
    <row r="750" spans="1:15" x14ac:dyDescent="0.3">
      <c r="A750" t="str">
        <f xml:space="preserve"> _xlfn.XLOOKUP(H750, 'Customers'!B:B, 'Customers'!A:A)</f>
        <v>CUST_532</v>
      </c>
      <c r="B750" t="str">
        <f>_xlfn.XLOOKUP(L750, Products!C:C, Products!A:A)</f>
        <v>PROD_2</v>
      </c>
      <c r="C750">
        <v>749</v>
      </c>
      <c r="D750" s="2" t="s">
        <v>499</v>
      </c>
      <c r="E750">
        <f>YEAR(Orders[[#This Row],[Order_Date]])</f>
        <v>2022</v>
      </c>
      <c r="F750">
        <f>MONTH(Orders[[#This Row],[Order_Date]])</f>
        <v>9</v>
      </c>
      <c r="G750" s="2" t="s">
        <v>1211</v>
      </c>
      <c r="H750" t="s">
        <v>1212</v>
      </c>
      <c r="I750" t="s">
        <v>32</v>
      </c>
      <c r="J750" t="s">
        <v>15</v>
      </c>
      <c r="K750" t="s">
        <v>16</v>
      </c>
      <c r="L750" t="s">
        <v>23</v>
      </c>
      <c r="M750" s="1">
        <v>9255.7000000000007</v>
      </c>
      <c r="N750" s="1">
        <v>453.68</v>
      </c>
      <c r="O750">
        <v>0.26</v>
      </c>
    </row>
    <row r="751" spans="1:15" x14ac:dyDescent="0.3">
      <c r="A751" t="str">
        <f xml:space="preserve"> _xlfn.XLOOKUP(H751, 'Customers'!B:B, 'Customers'!A:A)</f>
        <v>CUST_331</v>
      </c>
      <c r="B751" t="str">
        <f>_xlfn.XLOOKUP(L751, Products!C:C, Products!A:A)</f>
        <v>PROD_8</v>
      </c>
      <c r="C751">
        <v>750</v>
      </c>
      <c r="D751" s="2" t="s">
        <v>625</v>
      </c>
      <c r="E751">
        <f>YEAR(Orders[[#This Row],[Order_Date]])</f>
        <v>2022</v>
      </c>
      <c r="F751">
        <f>MONTH(Orders[[#This Row],[Order_Date]])</f>
        <v>12</v>
      </c>
      <c r="G751" s="2" t="s">
        <v>1015</v>
      </c>
      <c r="H751" t="s">
        <v>854</v>
      </c>
      <c r="I751" t="s">
        <v>21</v>
      </c>
      <c r="J751" t="s">
        <v>22</v>
      </c>
      <c r="K751" t="s">
        <v>27</v>
      </c>
      <c r="L751" t="s">
        <v>73</v>
      </c>
      <c r="M751" s="1">
        <v>9008.51</v>
      </c>
      <c r="N751" s="1">
        <v>-48.65</v>
      </c>
      <c r="O751">
        <v>0</v>
      </c>
    </row>
    <row r="752" spans="1:15" x14ac:dyDescent="0.3">
      <c r="A752" t="str">
        <f xml:space="preserve"> _xlfn.XLOOKUP(H752, 'Customers'!B:B, 'Customers'!A:A)</f>
        <v>CUST_47</v>
      </c>
      <c r="B752" t="str">
        <f>_xlfn.XLOOKUP(L752, Products!C:C, Products!A:A)</f>
        <v>PROD_3</v>
      </c>
      <c r="C752">
        <v>751</v>
      </c>
      <c r="D752" s="2" t="s">
        <v>972</v>
      </c>
      <c r="E752">
        <f>YEAR(Orders[[#This Row],[Order_Date]])</f>
        <v>2023</v>
      </c>
      <c r="F752">
        <f>MONTH(Orders[[#This Row],[Order_Date]])</f>
        <v>4</v>
      </c>
      <c r="G752" s="2" t="s">
        <v>277</v>
      </c>
      <c r="H752" t="s">
        <v>167</v>
      </c>
      <c r="I752" t="s">
        <v>14</v>
      </c>
      <c r="J752" t="s">
        <v>15</v>
      </c>
      <c r="K752" t="s">
        <v>27</v>
      </c>
      <c r="L752" t="s">
        <v>28</v>
      </c>
      <c r="M752" s="1">
        <v>7779.46</v>
      </c>
      <c r="N752" s="1">
        <v>1255.98</v>
      </c>
      <c r="O752">
        <v>0.25</v>
      </c>
    </row>
    <row r="753" spans="1:15" x14ac:dyDescent="0.3">
      <c r="A753" t="str">
        <f xml:space="preserve"> _xlfn.XLOOKUP(H753, 'Customers'!B:B, 'Customers'!A:A)</f>
        <v>CUST_533</v>
      </c>
      <c r="B753" t="str">
        <f>_xlfn.XLOOKUP(L753, Products!C:C, Products!A:A)</f>
        <v>PROD_7</v>
      </c>
      <c r="C753">
        <v>752</v>
      </c>
      <c r="D753" s="2" t="s">
        <v>383</v>
      </c>
      <c r="E753">
        <f>YEAR(Orders[[#This Row],[Order_Date]])</f>
        <v>2022</v>
      </c>
      <c r="F753">
        <f>MONTH(Orders[[#This Row],[Order_Date]])</f>
        <v>12</v>
      </c>
      <c r="G753" s="2" t="s">
        <v>623</v>
      </c>
      <c r="H753" t="s">
        <v>1213</v>
      </c>
      <c r="I753" t="s">
        <v>32</v>
      </c>
      <c r="J753" t="s">
        <v>33</v>
      </c>
      <c r="K753" t="s">
        <v>16</v>
      </c>
      <c r="L753" t="s">
        <v>66</v>
      </c>
      <c r="M753" s="1">
        <v>403.66</v>
      </c>
      <c r="N753" s="1">
        <v>13.42</v>
      </c>
      <c r="O753">
        <v>0.28999999999999998</v>
      </c>
    </row>
    <row r="754" spans="1:15" x14ac:dyDescent="0.3">
      <c r="A754" t="str">
        <f xml:space="preserve"> _xlfn.XLOOKUP(H754, 'Customers'!B:B, 'Customers'!A:A)</f>
        <v>CUST_534</v>
      </c>
      <c r="B754" t="str">
        <f>_xlfn.XLOOKUP(L754, Products!C:C, Products!A:A)</f>
        <v>PROD_1</v>
      </c>
      <c r="C754">
        <v>753</v>
      </c>
      <c r="D754" s="2" t="s">
        <v>345</v>
      </c>
      <c r="E754">
        <f>YEAR(Orders[[#This Row],[Order_Date]])</f>
        <v>2023</v>
      </c>
      <c r="F754">
        <f>MONTH(Orders[[#This Row],[Order_Date]])</f>
        <v>2</v>
      </c>
      <c r="G754" s="2" t="s">
        <v>667</v>
      </c>
      <c r="H754" t="s">
        <v>1214</v>
      </c>
      <c r="I754" t="s">
        <v>21</v>
      </c>
      <c r="J754" t="s">
        <v>15</v>
      </c>
      <c r="K754" t="s">
        <v>27</v>
      </c>
      <c r="L754" t="s">
        <v>17</v>
      </c>
      <c r="M754" s="1">
        <v>5254.93</v>
      </c>
      <c r="N754" s="1">
        <v>1184.98</v>
      </c>
      <c r="O754">
        <v>0.25</v>
      </c>
    </row>
    <row r="755" spans="1:15" x14ac:dyDescent="0.3">
      <c r="A755" t="str">
        <f xml:space="preserve"> _xlfn.XLOOKUP(H755, 'Customers'!B:B, 'Customers'!A:A)</f>
        <v>CUST_535</v>
      </c>
      <c r="B755" t="str">
        <f>_xlfn.XLOOKUP(L755, Products!C:C, Products!A:A)</f>
        <v>PROD_3</v>
      </c>
      <c r="C755">
        <v>754</v>
      </c>
      <c r="D755" s="2" t="s">
        <v>770</v>
      </c>
      <c r="E755">
        <f>YEAR(Orders[[#This Row],[Order_Date]])</f>
        <v>2023</v>
      </c>
      <c r="F755">
        <f>MONTH(Orders[[#This Row],[Order_Date]])</f>
        <v>4</v>
      </c>
      <c r="G755" s="2" t="s">
        <v>398</v>
      </c>
      <c r="H755" t="s">
        <v>1215</v>
      </c>
      <c r="I755" t="s">
        <v>14</v>
      </c>
      <c r="J755" t="s">
        <v>65</v>
      </c>
      <c r="K755" t="s">
        <v>27</v>
      </c>
      <c r="L755" t="s">
        <v>28</v>
      </c>
      <c r="M755" s="1">
        <v>2357.02</v>
      </c>
      <c r="N755" s="1">
        <v>81.34</v>
      </c>
      <c r="O755">
        <v>0.05</v>
      </c>
    </row>
    <row r="756" spans="1:15" x14ac:dyDescent="0.3">
      <c r="A756" t="str">
        <f xml:space="preserve"> _xlfn.XLOOKUP(H756, 'Customers'!B:B, 'Customers'!A:A)</f>
        <v>CUST_489</v>
      </c>
      <c r="B756" t="str">
        <f>_xlfn.XLOOKUP(L756, Products!C:C, Products!A:A)</f>
        <v>PROD_3</v>
      </c>
      <c r="C756">
        <v>755</v>
      </c>
      <c r="D756" s="2" t="s">
        <v>119</v>
      </c>
      <c r="E756">
        <f>YEAR(Orders[[#This Row],[Order_Date]])</f>
        <v>2022</v>
      </c>
      <c r="F756">
        <f>MONTH(Orders[[#This Row],[Order_Date]])</f>
        <v>10</v>
      </c>
      <c r="G756" s="2" t="s">
        <v>471</v>
      </c>
      <c r="H756" t="s">
        <v>1139</v>
      </c>
      <c r="I756" t="s">
        <v>21</v>
      </c>
      <c r="J756" t="s">
        <v>22</v>
      </c>
      <c r="K756" t="s">
        <v>27</v>
      </c>
      <c r="L756" t="s">
        <v>28</v>
      </c>
      <c r="M756" s="1">
        <v>2929.17</v>
      </c>
      <c r="N756" s="1">
        <v>542.4</v>
      </c>
      <c r="O756">
        <v>0.26</v>
      </c>
    </row>
    <row r="757" spans="1:15" x14ac:dyDescent="0.3">
      <c r="A757" t="str">
        <f xml:space="preserve"> _xlfn.XLOOKUP(H757, 'Customers'!B:B, 'Customers'!A:A)</f>
        <v>CUST_536</v>
      </c>
      <c r="B757" t="str">
        <f>_xlfn.XLOOKUP(L757, Products!C:C, Products!A:A)</f>
        <v>PROD_6</v>
      </c>
      <c r="C757">
        <v>756</v>
      </c>
      <c r="D757" s="2" t="s">
        <v>43</v>
      </c>
      <c r="E757">
        <f>YEAR(Orders[[#This Row],[Order_Date]])</f>
        <v>2023</v>
      </c>
      <c r="F757">
        <f>MONTH(Orders[[#This Row],[Order_Date]])</f>
        <v>12</v>
      </c>
      <c r="G757" s="2" t="s">
        <v>552</v>
      </c>
      <c r="H757" t="s">
        <v>1216</v>
      </c>
      <c r="I757" t="s">
        <v>32</v>
      </c>
      <c r="J757" t="s">
        <v>65</v>
      </c>
      <c r="K757" t="s">
        <v>34</v>
      </c>
      <c r="L757" t="s">
        <v>52</v>
      </c>
      <c r="M757" s="1">
        <v>6036.19</v>
      </c>
      <c r="N757" s="1">
        <v>-438.22</v>
      </c>
      <c r="O757">
        <v>0.03</v>
      </c>
    </row>
    <row r="758" spans="1:15" x14ac:dyDescent="0.3">
      <c r="A758" t="str">
        <f xml:space="preserve"> _xlfn.XLOOKUP(H758, 'Customers'!B:B, 'Customers'!A:A)</f>
        <v>CUST_105</v>
      </c>
      <c r="B758" t="str">
        <f>_xlfn.XLOOKUP(L758, Products!C:C, Products!A:A)</f>
        <v>PROD_2</v>
      </c>
      <c r="C758">
        <v>757</v>
      </c>
      <c r="D758" s="2" t="s">
        <v>131</v>
      </c>
      <c r="E758">
        <f>YEAR(Orders[[#This Row],[Order_Date]])</f>
        <v>2022</v>
      </c>
      <c r="F758">
        <f>MONTH(Orders[[#This Row],[Order_Date]])</f>
        <v>7</v>
      </c>
      <c r="G758" s="2" t="s">
        <v>296</v>
      </c>
      <c r="H758" t="s">
        <v>329</v>
      </c>
      <c r="I758" t="s">
        <v>14</v>
      </c>
      <c r="J758" t="s">
        <v>22</v>
      </c>
      <c r="K758" t="s">
        <v>16</v>
      </c>
      <c r="L758" t="s">
        <v>23</v>
      </c>
      <c r="M758" s="1">
        <v>7781.76</v>
      </c>
      <c r="N758" s="1">
        <v>-96.15</v>
      </c>
      <c r="O758">
        <v>0.19</v>
      </c>
    </row>
    <row r="759" spans="1:15" x14ac:dyDescent="0.3">
      <c r="A759" t="str">
        <f xml:space="preserve"> _xlfn.XLOOKUP(H759, 'Customers'!B:B, 'Customers'!A:A)</f>
        <v>CUST_537</v>
      </c>
      <c r="B759" t="str">
        <f>_xlfn.XLOOKUP(L759, Products!C:C, Products!A:A)</f>
        <v>PROD_7</v>
      </c>
      <c r="C759">
        <v>758</v>
      </c>
      <c r="D759" s="2" t="s">
        <v>360</v>
      </c>
      <c r="E759">
        <f>YEAR(Orders[[#This Row],[Order_Date]])</f>
        <v>2022</v>
      </c>
      <c r="F759">
        <f>MONTH(Orders[[#This Row],[Order_Date]])</f>
        <v>5</v>
      </c>
      <c r="G759" s="2" t="s">
        <v>1217</v>
      </c>
      <c r="H759" t="s">
        <v>1218</v>
      </c>
      <c r="I759" t="s">
        <v>32</v>
      </c>
      <c r="J759" t="s">
        <v>22</v>
      </c>
      <c r="K759" t="s">
        <v>16</v>
      </c>
      <c r="L759" t="s">
        <v>66</v>
      </c>
      <c r="M759" s="1">
        <v>7167.5</v>
      </c>
      <c r="N759" s="1">
        <v>2062.08</v>
      </c>
      <c r="O759">
        <v>0.13</v>
      </c>
    </row>
    <row r="760" spans="1:15" x14ac:dyDescent="0.3">
      <c r="A760" t="str">
        <f xml:space="preserve"> _xlfn.XLOOKUP(H760, 'Customers'!B:B, 'Customers'!A:A)</f>
        <v>CUST_1</v>
      </c>
      <c r="B760" t="str">
        <f>_xlfn.XLOOKUP(L760, Products!C:C, Products!A:A)</f>
        <v>PROD_6</v>
      </c>
      <c r="C760">
        <v>759</v>
      </c>
      <c r="D760" s="2" t="s">
        <v>522</v>
      </c>
      <c r="E760">
        <f>YEAR(Orders[[#This Row],[Order_Date]])</f>
        <v>2022</v>
      </c>
      <c r="F760">
        <f>MONTH(Orders[[#This Row],[Order_Date]])</f>
        <v>7</v>
      </c>
      <c r="G760" s="2" t="s">
        <v>101</v>
      </c>
      <c r="H760" t="s">
        <v>13</v>
      </c>
      <c r="I760" t="s">
        <v>21</v>
      </c>
      <c r="J760" t="s">
        <v>65</v>
      </c>
      <c r="K760" t="s">
        <v>34</v>
      </c>
      <c r="L760" t="s">
        <v>52</v>
      </c>
      <c r="M760" s="1">
        <v>8322.5499999999993</v>
      </c>
      <c r="N760" s="1">
        <v>1270.1099999999999</v>
      </c>
      <c r="O760">
        <v>0.09</v>
      </c>
    </row>
    <row r="761" spans="1:15" x14ac:dyDescent="0.3">
      <c r="A761" t="str">
        <f xml:space="preserve"> _xlfn.XLOOKUP(H761, 'Customers'!B:B, 'Customers'!A:A)</f>
        <v>CUST_339</v>
      </c>
      <c r="B761" t="str">
        <f>_xlfn.XLOOKUP(L761, Products!C:C, Products!A:A)</f>
        <v>PROD_8</v>
      </c>
      <c r="C761">
        <v>760</v>
      </c>
      <c r="D761" s="2" t="s">
        <v>904</v>
      </c>
      <c r="E761">
        <f>YEAR(Orders[[#This Row],[Order_Date]])</f>
        <v>2023</v>
      </c>
      <c r="F761">
        <f>MONTH(Orders[[#This Row],[Order_Date]])</f>
        <v>5</v>
      </c>
      <c r="G761" s="2" t="s">
        <v>343</v>
      </c>
      <c r="H761" t="s">
        <v>869</v>
      </c>
      <c r="I761" t="s">
        <v>14</v>
      </c>
      <c r="J761" t="s">
        <v>22</v>
      </c>
      <c r="K761" t="s">
        <v>27</v>
      </c>
      <c r="L761" t="s">
        <v>73</v>
      </c>
      <c r="M761" s="1">
        <v>7142.09</v>
      </c>
      <c r="N761" s="1">
        <v>2043.85</v>
      </c>
      <c r="O761">
        <v>0.21</v>
      </c>
    </row>
    <row r="762" spans="1:15" x14ac:dyDescent="0.3">
      <c r="A762" t="str">
        <f xml:space="preserve"> _xlfn.XLOOKUP(H762, 'Customers'!B:B, 'Customers'!A:A)</f>
        <v>CUST_254</v>
      </c>
      <c r="B762" t="str">
        <f>_xlfn.XLOOKUP(L762, Products!C:C, Products!A:A)</f>
        <v>PROD_1</v>
      </c>
      <c r="C762">
        <v>761</v>
      </c>
      <c r="D762" s="2" t="s">
        <v>1017</v>
      </c>
      <c r="E762">
        <f>YEAR(Orders[[#This Row],[Order_Date]])</f>
        <v>2022</v>
      </c>
      <c r="F762">
        <f>MONTH(Orders[[#This Row],[Order_Date]])</f>
        <v>12</v>
      </c>
      <c r="G762" s="2" t="s">
        <v>1125</v>
      </c>
      <c r="H762" t="s">
        <v>698</v>
      </c>
      <c r="I762" t="s">
        <v>14</v>
      </c>
      <c r="J762" t="s">
        <v>15</v>
      </c>
      <c r="K762" t="s">
        <v>16</v>
      </c>
      <c r="L762" t="s">
        <v>17</v>
      </c>
      <c r="M762" s="1">
        <v>5810.79</v>
      </c>
      <c r="N762" s="1">
        <v>910.85</v>
      </c>
      <c r="O762">
        <v>0.04</v>
      </c>
    </row>
    <row r="763" spans="1:15" x14ac:dyDescent="0.3">
      <c r="A763" t="str">
        <f xml:space="preserve"> _xlfn.XLOOKUP(H763, 'Customers'!B:B, 'Customers'!A:A)</f>
        <v>CUST_7</v>
      </c>
      <c r="B763" t="str">
        <f>_xlfn.XLOOKUP(L763, Products!C:C, Products!A:A)</f>
        <v>PROD_3</v>
      </c>
      <c r="C763">
        <v>762</v>
      </c>
      <c r="D763" s="2" t="s">
        <v>201</v>
      </c>
      <c r="E763">
        <f>YEAR(Orders[[#This Row],[Order_Date]])</f>
        <v>2023</v>
      </c>
      <c r="F763">
        <f>MONTH(Orders[[#This Row],[Order_Date]])</f>
        <v>1</v>
      </c>
      <c r="G763" s="2" t="s">
        <v>395</v>
      </c>
      <c r="H763" t="s">
        <v>45</v>
      </c>
      <c r="I763" t="s">
        <v>14</v>
      </c>
      <c r="J763" t="s">
        <v>22</v>
      </c>
      <c r="K763" t="s">
        <v>27</v>
      </c>
      <c r="L763" t="s">
        <v>28</v>
      </c>
      <c r="M763" s="1">
        <v>663.31</v>
      </c>
      <c r="N763" s="1">
        <v>60.13</v>
      </c>
      <c r="O763">
        <v>0.04</v>
      </c>
    </row>
    <row r="764" spans="1:15" x14ac:dyDescent="0.3">
      <c r="A764" t="str">
        <f xml:space="preserve"> _xlfn.XLOOKUP(H764, 'Customers'!B:B, 'Customers'!A:A)</f>
        <v>CUST_250</v>
      </c>
      <c r="B764" t="str">
        <f>_xlfn.XLOOKUP(L764, Products!C:C, Products!A:A)</f>
        <v>PROD_2</v>
      </c>
      <c r="C764">
        <v>763</v>
      </c>
      <c r="D764" s="2" t="s">
        <v>463</v>
      </c>
      <c r="E764">
        <f>YEAR(Orders[[#This Row],[Order_Date]])</f>
        <v>2022</v>
      </c>
      <c r="F764">
        <f>MONTH(Orders[[#This Row],[Order_Date]])</f>
        <v>1</v>
      </c>
      <c r="G764" s="2" t="s">
        <v>950</v>
      </c>
      <c r="H764" t="s">
        <v>689</v>
      </c>
      <c r="I764" t="s">
        <v>21</v>
      </c>
      <c r="J764" t="s">
        <v>22</v>
      </c>
      <c r="K764" t="s">
        <v>16</v>
      </c>
      <c r="L764" t="s">
        <v>23</v>
      </c>
      <c r="M764" s="1">
        <v>6419.41</v>
      </c>
      <c r="N764" s="1">
        <v>1380.09</v>
      </c>
      <c r="O764">
        <v>0.28999999999999998</v>
      </c>
    </row>
    <row r="765" spans="1:15" x14ac:dyDescent="0.3">
      <c r="A765" t="str">
        <f xml:space="preserve"> _xlfn.XLOOKUP(H765, 'Customers'!B:B, 'Customers'!A:A)</f>
        <v>CUST_538</v>
      </c>
      <c r="B765" t="str">
        <f>_xlfn.XLOOKUP(L765, Products!C:C, Products!A:A)</f>
        <v>PROD_2</v>
      </c>
      <c r="C765">
        <v>764</v>
      </c>
      <c r="D765" s="2" t="s">
        <v>501</v>
      </c>
      <c r="E765">
        <f>YEAR(Orders[[#This Row],[Order_Date]])</f>
        <v>2022</v>
      </c>
      <c r="F765">
        <f>MONTH(Orders[[#This Row],[Order_Date]])</f>
        <v>10</v>
      </c>
      <c r="G765" s="2" t="s">
        <v>575</v>
      </c>
      <c r="H765" t="s">
        <v>1219</v>
      </c>
      <c r="I765" t="s">
        <v>14</v>
      </c>
      <c r="J765" t="s">
        <v>22</v>
      </c>
      <c r="K765" t="s">
        <v>16</v>
      </c>
      <c r="L765" t="s">
        <v>23</v>
      </c>
      <c r="M765" s="1">
        <v>208.59</v>
      </c>
      <c r="N765" s="1">
        <v>4.95</v>
      </c>
      <c r="O765">
        <v>0.22</v>
      </c>
    </row>
    <row r="766" spans="1:15" x14ac:dyDescent="0.3">
      <c r="A766" t="str">
        <f xml:space="preserve"> _xlfn.XLOOKUP(H766, 'Customers'!B:B, 'Customers'!A:A)</f>
        <v>CUST_497</v>
      </c>
      <c r="B766" t="str">
        <f>_xlfn.XLOOKUP(L766, Products!C:C, Products!A:A)</f>
        <v>PROD_3</v>
      </c>
      <c r="C766">
        <v>765</v>
      </c>
      <c r="D766" s="2" t="s">
        <v>827</v>
      </c>
      <c r="E766">
        <f>YEAR(Orders[[#This Row],[Order_Date]])</f>
        <v>2023</v>
      </c>
      <c r="F766">
        <f>MONTH(Orders[[#This Row],[Order_Date]])</f>
        <v>4</v>
      </c>
      <c r="G766" s="2" t="s">
        <v>487</v>
      </c>
      <c r="H766" t="s">
        <v>1153</v>
      </c>
      <c r="I766" t="s">
        <v>32</v>
      </c>
      <c r="J766" t="s">
        <v>65</v>
      </c>
      <c r="K766" t="s">
        <v>27</v>
      </c>
      <c r="L766" t="s">
        <v>28</v>
      </c>
      <c r="M766" s="1">
        <v>8836.73</v>
      </c>
      <c r="N766" s="1">
        <v>603.46</v>
      </c>
      <c r="O766">
        <v>0.05</v>
      </c>
    </row>
    <row r="767" spans="1:15" x14ac:dyDescent="0.3">
      <c r="A767" t="str">
        <f xml:space="preserve"> _xlfn.XLOOKUP(H767, 'Customers'!B:B, 'Customers'!A:A)</f>
        <v>CUST_539</v>
      </c>
      <c r="B767" t="str">
        <f>_xlfn.XLOOKUP(L767, Products!C:C, Products!A:A)</f>
        <v>PROD_2</v>
      </c>
      <c r="C767">
        <v>766</v>
      </c>
      <c r="D767" s="2" t="s">
        <v>140</v>
      </c>
      <c r="E767">
        <f>YEAR(Orders[[#This Row],[Order_Date]])</f>
        <v>2022</v>
      </c>
      <c r="F767">
        <f>MONTH(Orders[[#This Row],[Order_Date]])</f>
        <v>3</v>
      </c>
      <c r="G767" s="2" t="s">
        <v>414</v>
      </c>
      <c r="H767" t="s">
        <v>1220</v>
      </c>
      <c r="I767" t="s">
        <v>32</v>
      </c>
      <c r="J767" t="s">
        <v>15</v>
      </c>
      <c r="K767" t="s">
        <v>16</v>
      </c>
      <c r="L767" t="s">
        <v>23</v>
      </c>
      <c r="M767" s="1">
        <v>3852.86</v>
      </c>
      <c r="N767" s="1">
        <v>263.51</v>
      </c>
      <c r="O767">
        <v>0.14000000000000001</v>
      </c>
    </row>
    <row r="768" spans="1:15" x14ac:dyDescent="0.3">
      <c r="A768" t="str">
        <f xml:space="preserve"> _xlfn.XLOOKUP(H768, 'Customers'!B:B, 'Customers'!A:A)</f>
        <v>CUST_138</v>
      </c>
      <c r="B768" t="str">
        <f>_xlfn.XLOOKUP(L768, Products!C:C, Products!A:A)</f>
        <v>PROD_4</v>
      </c>
      <c r="C768">
        <v>767</v>
      </c>
      <c r="D768" s="2" t="s">
        <v>376</v>
      </c>
      <c r="E768">
        <f>YEAR(Orders[[#This Row],[Order_Date]])</f>
        <v>2022</v>
      </c>
      <c r="F768">
        <f>MONTH(Orders[[#This Row],[Order_Date]])</f>
        <v>9</v>
      </c>
      <c r="G768" s="2" t="s">
        <v>298</v>
      </c>
      <c r="H768" t="s">
        <v>422</v>
      </c>
      <c r="I768" t="s">
        <v>21</v>
      </c>
      <c r="J768" t="s">
        <v>33</v>
      </c>
      <c r="K768" t="s">
        <v>34</v>
      </c>
      <c r="L768" t="s">
        <v>35</v>
      </c>
      <c r="M768" s="1">
        <v>1507.13</v>
      </c>
      <c r="N768" s="1">
        <v>167.52</v>
      </c>
      <c r="O768">
        <v>0.01</v>
      </c>
    </row>
    <row r="769" spans="1:15" x14ac:dyDescent="0.3">
      <c r="A769" t="str">
        <f xml:space="preserve"> _xlfn.XLOOKUP(H769, 'Customers'!B:B, 'Customers'!A:A)</f>
        <v>CUST_540</v>
      </c>
      <c r="B769" t="str">
        <f>_xlfn.XLOOKUP(L769, Products!C:C, Products!A:A)</f>
        <v>PROD_2</v>
      </c>
      <c r="C769">
        <v>768</v>
      </c>
      <c r="D769" s="2" t="s">
        <v>25</v>
      </c>
      <c r="E769">
        <f>YEAR(Orders[[#This Row],[Order_Date]])</f>
        <v>2023</v>
      </c>
      <c r="F769">
        <f>MONTH(Orders[[#This Row],[Order_Date]])</f>
        <v>1</v>
      </c>
      <c r="G769" s="2" t="s">
        <v>201</v>
      </c>
      <c r="H769" t="s">
        <v>1221</v>
      </c>
      <c r="I769" t="s">
        <v>32</v>
      </c>
      <c r="J769" t="s">
        <v>15</v>
      </c>
      <c r="K769" t="s">
        <v>16</v>
      </c>
      <c r="L769" t="s">
        <v>23</v>
      </c>
      <c r="M769" s="1">
        <v>5368.13</v>
      </c>
      <c r="N769" s="1">
        <v>1184.52</v>
      </c>
      <c r="O769">
        <v>0.3</v>
      </c>
    </row>
    <row r="770" spans="1:15" x14ac:dyDescent="0.3">
      <c r="A770" t="str">
        <f xml:space="preserve"> _xlfn.XLOOKUP(H770, 'Customers'!B:B, 'Customers'!A:A)</f>
        <v>CUST_541</v>
      </c>
      <c r="B770" t="str">
        <f>_xlfn.XLOOKUP(L770, Products!C:C, Products!A:A)</f>
        <v>PROD_8</v>
      </c>
      <c r="C770">
        <v>769</v>
      </c>
      <c r="D770" s="2" t="s">
        <v>447</v>
      </c>
      <c r="E770">
        <f>YEAR(Orders[[#This Row],[Order_Date]])</f>
        <v>2023</v>
      </c>
      <c r="F770">
        <f>MONTH(Orders[[#This Row],[Order_Date]])</f>
        <v>10</v>
      </c>
      <c r="G770" s="2" t="s">
        <v>185</v>
      </c>
      <c r="H770" t="s">
        <v>1222</v>
      </c>
      <c r="I770" t="s">
        <v>32</v>
      </c>
      <c r="J770" t="s">
        <v>33</v>
      </c>
      <c r="K770" t="s">
        <v>27</v>
      </c>
      <c r="L770" t="s">
        <v>73</v>
      </c>
      <c r="M770" s="1">
        <v>3261.05</v>
      </c>
      <c r="N770" s="1">
        <v>966.21</v>
      </c>
      <c r="O770">
        <v>0.24</v>
      </c>
    </row>
    <row r="771" spans="1:15" x14ac:dyDescent="0.3">
      <c r="A771" t="str">
        <f xml:space="preserve"> _xlfn.XLOOKUP(H771, 'Customers'!B:B, 'Customers'!A:A)</f>
        <v>CUST_542</v>
      </c>
      <c r="B771" t="str">
        <f>_xlfn.XLOOKUP(L771, Products!C:C, Products!A:A)</f>
        <v>PROD_4</v>
      </c>
      <c r="C771">
        <v>770</v>
      </c>
      <c r="D771" s="2" t="s">
        <v>463</v>
      </c>
      <c r="E771">
        <f>YEAR(Orders[[#This Row],[Order_Date]])</f>
        <v>2022</v>
      </c>
      <c r="F771">
        <f>MONTH(Orders[[#This Row],[Order_Date]])</f>
        <v>1</v>
      </c>
      <c r="G771" s="2" t="s">
        <v>950</v>
      </c>
      <c r="H771" t="s">
        <v>1223</v>
      </c>
      <c r="I771" t="s">
        <v>14</v>
      </c>
      <c r="J771" t="s">
        <v>65</v>
      </c>
      <c r="K771" t="s">
        <v>34</v>
      </c>
      <c r="L771" t="s">
        <v>35</v>
      </c>
      <c r="M771" s="1">
        <v>3021.78</v>
      </c>
      <c r="N771" s="1">
        <v>312.64999999999998</v>
      </c>
      <c r="O771">
        <v>0.14000000000000001</v>
      </c>
    </row>
    <row r="772" spans="1:15" x14ac:dyDescent="0.3">
      <c r="A772" t="str">
        <f xml:space="preserve"> _xlfn.XLOOKUP(H772, 'Customers'!B:B, 'Customers'!A:A)</f>
        <v>CUST_187</v>
      </c>
      <c r="B772" t="str">
        <f>_xlfn.XLOOKUP(L772, Products!C:C, Products!A:A)</f>
        <v>PROD_8</v>
      </c>
      <c r="C772">
        <v>771</v>
      </c>
      <c r="D772" s="2" t="s">
        <v>71</v>
      </c>
      <c r="E772">
        <f>YEAR(Orders[[#This Row],[Order_Date]])</f>
        <v>2022</v>
      </c>
      <c r="F772">
        <f>MONTH(Orders[[#This Row],[Order_Date]])</f>
        <v>4</v>
      </c>
      <c r="G772" s="2" t="s">
        <v>655</v>
      </c>
      <c r="H772" t="s">
        <v>543</v>
      </c>
      <c r="I772" t="s">
        <v>32</v>
      </c>
      <c r="J772" t="s">
        <v>15</v>
      </c>
      <c r="K772" t="s">
        <v>27</v>
      </c>
      <c r="L772" t="s">
        <v>73</v>
      </c>
      <c r="M772" s="1">
        <v>1774.27</v>
      </c>
      <c r="N772" s="1">
        <v>337.92</v>
      </c>
      <c r="O772">
        <v>0.23</v>
      </c>
    </row>
    <row r="773" spans="1:15" x14ac:dyDescent="0.3">
      <c r="A773" t="str">
        <f xml:space="preserve"> _xlfn.XLOOKUP(H773, 'Customers'!B:B, 'Customers'!A:A)</f>
        <v>CUST_543</v>
      </c>
      <c r="B773" t="str">
        <f>_xlfn.XLOOKUP(L773, Products!C:C, Products!A:A)</f>
        <v>PROD_3</v>
      </c>
      <c r="C773">
        <v>772</v>
      </c>
      <c r="D773" s="2" t="s">
        <v>1224</v>
      </c>
      <c r="E773">
        <f>YEAR(Orders[[#This Row],[Order_Date]])</f>
        <v>2022</v>
      </c>
      <c r="F773">
        <f>MONTH(Orders[[#This Row],[Order_Date]])</f>
        <v>2</v>
      </c>
      <c r="G773" s="2" t="s">
        <v>947</v>
      </c>
      <c r="H773" t="s">
        <v>1225</v>
      </c>
      <c r="I773" t="s">
        <v>21</v>
      </c>
      <c r="J773" t="s">
        <v>33</v>
      </c>
      <c r="K773" t="s">
        <v>27</v>
      </c>
      <c r="L773" t="s">
        <v>28</v>
      </c>
      <c r="M773" s="1">
        <v>9416.82</v>
      </c>
      <c r="N773" s="1">
        <v>1081.31</v>
      </c>
      <c r="O773">
        <v>0.09</v>
      </c>
    </row>
    <row r="774" spans="1:15" x14ac:dyDescent="0.3">
      <c r="A774" t="str">
        <f xml:space="preserve"> _xlfn.XLOOKUP(H774, 'Customers'!B:B, 'Customers'!A:A)</f>
        <v>CUST_544</v>
      </c>
      <c r="B774" t="str">
        <f>_xlfn.XLOOKUP(L774, Products!C:C, Products!A:A)</f>
        <v>PROD_7</v>
      </c>
      <c r="C774">
        <v>773</v>
      </c>
      <c r="D774" s="2" t="s">
        <v>516</v>
      </c>
      <c r="E774">
        <f>YEAR(Orders[[#This Row],[Order_Date]])</f>
        <v>2022</v>
      </c>
      <c r="F774">
        <f>MONTH(Orders[[#This Row],[Order_Date]])</f>
        <v>2</v>
      </c>
      <c r="G774" s="2" t="s">
        <v>702</v>
      </c>
      <c r="H774" t="s">
        <v>1226</v>
      </c>
      <c r="I774" t="s">
        <v>14</v>
      </c>
      <c r="J774" t="s">
        <v>15</v>
      </c>
      <c r="K774" t="s">
        <v>16</v>
      </c>
      <c r="L774" t="s">
        <v>66</v>
      </c>
      <c r="M774" s="1">
        <v>8701.7099999999991</v>
      </c>
      <c r="N774" s="1">
        <v>663.5</v>
      </c>
      <c r="O774">
        <v>7.0000000000000007E-2</v>
      </c>
    </row>
    <row r="775" spans="1:15" x14ac:dyDescent="0.3">
      <c r="A775" t="str">
        <f xml:space="preserve"> _xlfn.XLOOKUP(H775, 'Customers'!B:B, 'Customers'!A:A)</f>
        <v>CUST_207</v>
      </c>
      <c r="B775" t="str">
        <f>_xlfn.XLOOKUP(L775, Products!C:C, Products!A:A)</f>
        <v>PROD_4</v>
      </c>
      <c r="C775">
        <v>774</v>
      </c>
      <c r="D775" s="2" t="s">
        <v>133</v>
      </c>
      <c r="E775">
        <f>YEAR(Orders[[#This Row],[Order_Date]])</f>
        <v>2022</v>
      </c>
      <c r="F775">
        <f>MONTH(Orders[[#This Row],[Order_Date]])</f>
        <v>12</v>
      </c>
      <c r="G775" s="2" t="s">
        <v>440</v>
      </c>
      <c r="H775" t="s">
        <v>591</v>
      </c>
      <c r="I775" t="s">
        <v>21</v>
      </c>
      <c r="J775" t="s">
        <v>33</v>
      </c>
      <c r="K775" t="s">
        <v>34</v>
      </c>
      <c r="L775" t="s">
        <v>35</v>
      </c>
      <c r="M775" s="1">
        <v>7694.82</v>
      </c>
      <c r="N775" s="1">
        <v>4.3499999999999996</v>
      </c>
      <c r="O775">
        <v>0.18</v>
      </c>
    </row>
    <row r="776" spans="1:15" x14ac:dyDescent="0.3">
      <c r="A776" t="str">
        <f xml:space="preserve"> _xlfn.XLOOKUP(H776, 'Customers'!B:B, 'Customers'!A:A)</f>
        <v>CUST_347</v>
      </c>
      <c r="B776" t="str">
        <f>_xlfn.XLOOKUP(L776, Products!C:C, Products!A:A)</f>
        <v>PROD_6</v>
      </c>
      <c r="C776">
        <v>775</v>
      </c>
      <c r="D776" s="2" t="s">
        <v>1227</v>
      </c>
      <c r="E776">
        <f>YEAR(Orders[[#This Row],[Order_Date]])</f>
        <v>2022</v>
      </c>
      <c r="F776">
        <f>MONTH(Orders[[#This Row],[Order_Date]])</f>
        <v>2</v>
      </c>
      <c r="G776" s="2" t="s">
        <v>1029</v>
      </c>
      <c r="H776" t="s">
        <v>884</v>
      </c>
      <c r="I776" t="s">
        <v>14</v>
      </c>
      <c r="J776" t="s">
        <v>22</v>
      </c>
      <c r="K776" t="s">
        <v>34</v>
      </c>
      <c r="L776" t="s">
        <v>52</v>
      </c>
      <c r="M776" s="1">
        <v>6502.33</v>
      </c>
      <c r="N776" s="1">
        <v>858.25</v>
      </c>
      <c r="O776">
        <v>0.12</v>
      </c>
    </row>
    <row r="777" spans="1:15" x14ac:dyDescent="0.3">
      <c r="A777" t="str">
        <f xml:space="preserve"> _xlfn.XLOOKUP(H777, 'Customers'!B:B, 'Customers'!A:A)</f>
        <v>CUST_545</v>
      </c>
      <c r="B777" t="str">
        <f>_xlfn.XLOOKUP(L777, Products!C:C, Products!A:A)</f>
        <v>PROD_1</v>
      </c>
      <c r="C777">
        <v>776</v>
      </c>
      <c r="D777" s="2" t="s">
        <v>609</v>
      </c>
      <c r="E777">
        <f>YEAR(Orders[[#This Row],[Order_Date]])</f>
        <v>2022</v>
      </c>
      <c r="F777">
        <f>MONTH(Orders[[#This Row],[Order_Date]])</f>
        <v>5</v>
      </c>
      <c r="G777" s="2" t="s">
        <v>511</v>
      </c>
      <c r="H777" t="s">
        <v>1228</v>
      </c>
      <c r="I777" t="s">
        <v>32</v>
      </c>
      <c r="J777" t="s">
        <v>33</v>
      </c>
      <c r="K777" t="s">
        <v>16</v>
      </c>
      <c r="L777" t="s">
        <v>17</v>
      </c>
      <c r="M777" s="1">
        <v>4902.09</v>
      </c>
      <c r="N777" s="1">
        <v>-181.8</v>
      </c>
      <c r="O777">
        <v>0.08</v>
      </c>
    </row>
    <row r="778" spans="1:15" x14ac:dyDescent="0.3">
      <c r="A778" t="str">
        <f xml:space="preserve"> _xlfn.XLOOKUP(H778, 'Customers'!B:B, 'Customers'!A:A)</f>
        <v>CUST_546</v>
      </c>
      <c r="B778" t="str">
        <f>_xlfn.XLOOKUP(L778, Products!C:C, Products!A:A)</f>
        <v>PROD_1</v>
      </c>
      <c r="C778">
        <v>777</v>
      </c>
      <c r="D778" s="2" t="s">
        <v>820</v>
      </c>
      <c r="E778">
        <f>YEAR(Orders[[#This Row],[Order_Date]])</f>
        <v>2023</v>
      </c>
      <c r="F778">
        <f>MONTH(Orders[[#This Row],[Order_Date]])</f>
        <v>11</v>
      </c>
      <c r="G778" s="2" t="s">
        <v>984</v>
      </c>
      <c r="H778" t="s">
        <v>1229</v>
      </c>
      <c r="I778" t="s">
        <v>14</v>
      </c>
      <c r="J778" t="s">
        <v>33</v>
      </c>
      <c r="K778" t="s">
        <v>16</v>
      </c>
      <c r="L778" t="s">
        <v>17</v>
      </c>
      <c r="M778" s="1">
        <v>3694.16</v>
      </c>
      <c r="N778" s="1">
        <v>504.11</v>
      </c>
      <c r="O778">
        <v>0.1</v>
      </c>
    </row>
    <row r="779" spans="1:15" x14ac:dyDescent="0.3">
      <c r="A779" t="str">
        <f xml:space="preserve"> _xlfn.XLOOKUP(H779, 'Customers'!B:B, 'Customers'!A:A)</f>
        <v>CUST_453</v>
      </c>
      <c r="B779" t="str">
        <f>_xlfn.XLOOKUP(L779, Products!C:C, Products!A:A)</f>
        <v>PROD_3</v>
      </c>
      <c r="C779">
        <v>778</v>
      </c>
      <c r="D779" s="2" t="s">
        <v>1064</v>
      </c>
      <c r="E779">
        <f>YEAR(Orders[[#This Row],[Order_Date]])</f>
        <v>2023</v>
      </c>
      <c r="F779">
        <f>MONTH(Orders[[#This Row],[Order_Date]])</f>
        <v>9</v>
      </c>
      <c r="G779" s="2" t="s">
        <v>509</v>
      </c>
      <c r="H779" t="s">
        <v>1078</v>
      </c>
      <c r="I779" t="s">
        <v>32</v>
      </c>
      <c r="J779" t="s">
        <v>22</v>
      </c>
      <c r="K779" t="s">
        <v>27</v>
      </c>
      <c r="L779" t="s">
        <v>28</v>
      </c>
      <c r="M779" s="1">
        <v>994.24</v>
      </c>
      <c r="N779" s="1">
        <v>222.13</v>
      </c>
      <c r="O779">
        <v>0.12</v>
      </c>
    </row>
    <row r="780" spans="1:15" x14ac:dyDescent="0.3">
      <c r="A780" t="str">
        <f xml:space="preserve"> _xlfn.XLOOKUP(H780, 'Customers'!B:B, 'Customers'!A:A)</f>
        <v>CUST_547</v>
      </c>
      <c r="B780" t="str">
        <f>_xlfn.XLOOKUP(L780, Products!C:C, Products!A:A)</f>
        <v>PROD_7</v>
      </c>
      <c r="C780">
        <v>779</v>
      </c>
      <c r="D780" s="2" t="s">
        <v>1230</v>
      </c>
      <c r="E780">
        <f>YEAR(Orders[[#This Row],[Order_Date]])</f>
        <v>2023</v>
      </c>
      <c r="F780">
        <f>MONTH(Orders[[#This Row],[Order_Date]])</f>
        <v>10</v>
      </c>
      <c r="G780" s="2" t="s">
        <v>186</v>
      </c>
      <c r="H780" t="s">
        <v>1231</v>
      </c>
      <c r="I780" t="s">
        <v>14</v>
      </c>
      <c r="J780" t="s">
        <v>15</v>
      </c>
      <c r="K780" t="s">
        <v>16</v>
      </c>
      <c r="L780" t="s">
        <v>66</v>
      </c>
      <c r="M780" s="1">
        <v>9215.41</v>
      </c>
      <c r="N780" s="1">
        <v>-534.69000000000005</v>
      </c>
      <c r="O780">
        <v>0.15</v>
      </c>
    </row>
    <row r="781" spans="1:15" x14ac:dyDescent="0.3">
      <c r="A781" t="str">
        <f xml:space="preserve"> _xlfn.XLOOKUP(H781, 'Customers'!B:B, 'Customers'!A:A)</f>
        <v>CUST_548</v>
      </c>
      <c r="B781" t="str">
        <f>_xlfn.XLOOKUP(L781, Products!C:C, Products!A:A)</f>
        <v>PROD_8</v>
      </c>
      <c r="C781">
        <v>780</v>
      </c>
      <c r="D781" s="2" t="s">
        <v>243</v>
      </c>
      <c r="E781">
        <f>YEAR(Orders[[#This Row],[Order_Date]])</f>
        <v>2022</v>
      </c>
      <c r="F781">
        <f>MONTH(Orders[[#This Row],[Order_Date]])</f>
        <v>7</v>
      </c>
      <c r="G781" s="2" t="s">
        <v>244</v>
      </c>
      <c r="H781" t="s">
        <v>1232</v>
      </c>
      <c r="I781" t="s">
        <v>21</v>
      </c>
      <c r="J781" t="s">
        <v>15</v>
      </c>
      <c r="K781" t="s">
        <v>27</v>
      </c>
      <c r="L781" t="s">
        <v>73</v>
      </c>
      <c r="M781" s="1">
        <v>7290.69</v>
      </c>
      <c r="N781" s="1">
        <v>344.44</v>
      </c>
      <c r="O781">
        <v>0.24</v>
      </c>
    </row>
    <row r="782" spans="1:15" x14ac:dyDescent="0.3">
      <c r="A782" t="str">
        <f xml:space="preserve"> _xlfn.XLOOKUP(H782, 'Customers'!B:B, 'Customers'!A:A)</f>
        <v>CUST_549</v>
      </c>
      <c r="B782" t="str">
        <f>_xlfn.XLOOKUP(L782, Products!C:C, Products!A:A)</f>
        <v>PROD_5</v>
      </c>
      <c r="C782">
        <v>781</v>
      </c>
      <c r="D782" s="2" t="s">
        <v>696</v>
      </c>
      <c r="E782">
        <f>YEAR(Orders[[#This Row],[Order_Date]])</f>
        <v>2023</v>
      </c>
      <c r="F782">
        <f>MONTH(Orders[[#This Row],[Order_Date]])</f>
        <v>10</v>
      </c>
      <c r="G782" s="2" t="s">
        <v>697</v>
      </c>
      <c r="H782" t="s">
        <v>1233</v>
      </c>
      <c r="I782" t="s">
        <v>14</v>
      </c>
      <c r="J782" t="s">
        <v>33</v>
      </c>
      <c r="K782" t="s">
        <v>34</v>
      </c>
      <c r="L782" t="s">
        <v>39</v>
      </c>
      <c r="M782" s="1">
        <v>7309.58</v>
      </c>
      <c r="N782" s="1">
        <v>1055.3699999999999</v>
      </c>
      <c r="O782">
        <v>0.17</v>
      </c>
    </row>
    <row r="783" spans="1:15" x14ac:dyDescent="0.3">
      <c r="A783" t="str">
        <f xml:space="preserve"> _xlfn.XLOOKUP(H783, 'Customers'!B:B, 'Customers'!A:A)</f>
        <v>CUST_550</v>
      </c>
      <c r="B783" t="str">
        <f>_xlfn.XLOOKUP(L783, Products!C:C, Products!A:A)</f>
        <v>PROD_7</v>
      </c>
      <c r="C783">
        <v>782</v>
      </c>
      <c r="D783" s="2" t="s">
        <v>1148</v>
      </c>
      <c r="E783">
        <f>YEAR(Orders[[#This Row],[Order_Date]])</f>
        <v>2023</v>
      </c>
      <c r="F783">
        <f>MONTH(Orders[[#This Row],[Order_Date]])</f>
        <v>12</v>
      </c>
      <c r="G783" s="2" t="s">
        <v>330</v>
      </c>
      <c r="H783" t="s">
        <v>1234</v>
      </c>
      <c r="I783" t="s">
        <v>14</v>
      </c>
      <c r="J783" t="s">
        <v>22</v>
      </c>
      <c r="K783" t="s">
        <v>16</v>
      </c>
      <c r="L783" t="s">
        <v>66</v>
      </c>
      <c r="M783" s="1">
        <v>5950</v>
      </c>
      <c r="N783" s="1">
        <v>1297.02</v>
      </c>
      <c r="O783">
        <v>0.04</v>
      </c>
    </row>
    <row r="784" spans="1:15" x14ac:dyDescent="0.3">
      <c r="A784" t="str">
        <f xml:space="preserve"> _xlfn.XLOOKUP(H784, 'Customers'!B:B, 'Customers'!A:A)</f>
        <v>CUST_70</v>
      </c>
      <c r="B784" t="str">
        <f>_xlfn.XLOOKUP(L784, Products!C:C, Products!A:A)</f>
        <v>PROD_2</v>
      </c>
      <c r="C784">
        <v>783</v>
      </c>
      <c r="D784" s="2" t="s">
        <v>49</v>
      </c>
      <c r="E784">
        <f>YEAR(Orders[[#This Row],[Order_Date]])</f>
        <v>2022</v>
      </c>
      <c r="F784">
        <f>MONTH(Orders[[#This Row],[Order_Date]])</f>
        <v>9</v>
      </c>
      <c r="G784" s="2" t="s">
        <v>50</v>
      </c>
      <c r="H784" t="s">
        <v>230</v>
      </c>
      <c r="I784" t="s">
        <v>21</v>
      </c>
      <c r="J784" t="s">
        <v>15</v>
      </c>
      <c r="K784" t="s">
        <v>16</v>
      </c>
      <c r="L784" t="s">
        <v>23</v>
      </c>
      <c r="M784" s="1">
        <v>8490.11</v>
      </c>
      <c r="N784" s="1">
        <v>769.93</v>
      </c>
      <c r="O784">
        <v>0.18</v>
      </c>
    </row>
    <row r="785" spans="1:15" x14ac:dyDescent="0.3">
      <c r="A785" t="str">
        <f xml:space="preserve"> _xlfn.XLOOKUP(H785, 'Customers'!B:B, 'Customers'!A:A)</f>
        <v>CUST_551</v>
      </c>
      <c r="B785" t="str">
        <f>_xlfn.XLOOKUP(L785, Products!C:C, Products!A:A)</f>
        <v>PROD_1</v>
      </c>
      <c r="C785">
        <v>784</v>
      </c>
      <c r="D785" s="2" t="s">
        <v>321</v>
      </c>
      <c r="E785">
        <f>YEAR(Orders[[#This Row],[Order_Date]])</f>
        <v>2022</v>
      </c>
      <c r="F785">
        <f>MONTH(Orders[[#This Row],[Order_Date]])</f>
        <v>7</v>
      </c>
      <c r="G785" s="2" t="s">
        <v>403</v>
      </c>
      <c r="H785" t="s">
        <v>1235</v>
      </c>
      <c r="I785" t="s">
        <v>21</v>
      </c>
      <c r="J785" t="s">
        <v>22</v>
      </c>
      <c r="K785" t="s">
        <v>27</v>
      </c>
      <c r="L785" t="s">
        <v>17</v>
      </c>
      <c r="M785" s="1">
        <v>301.94</v>
      </c>
      <c r="N785" s="1">
        <v>28.97</v>
      </c>
      <c r="O785">
        <v>0.23</v>
      </c>
    </row>
    <row r="786" spans="1:15" x14ac:dyDescent="0.3">
      <c r="A786" t="str">
        <f xml:space="preserve"> _xlfn.XLOOKUP(H786, 'Customers'!B:B, 'Customers'!A:A)</f>
        <v>CUST_552</v>
      </c>
      <c r="B786" t="str">
        <f>_xlfn.XLOOKUP(L786, Products!C:C, Products!A:A)</f>
        <v>PROD_7</v>
      </c>
      <c r="C786">
        <v>785</v>
      </c>
      <c r="D786" s="2" t="s">
        <v>1236</v>
      </c>
      <c r="E786">
        <f>YEAR(Orders[[#This Row],[Order_Date]])</f>
        <v>2023</v>
      </c>
      <c r="F786">
        <f>MONTH(Orders[[#This Row],[Order_Date]])</f>
        <v>5</v>
      </c>
      <c r="G786" s="2" t="s">
        <v>192</v>
      </c>
      <c r="H786" t="s">
        <v>1237</v>
      </c>
      <c r="I786" t="s">
        <v>21</v>
      </c>
      <c r="J786" t="s">
        <v>22</v>
      </c>
      <c r="K786" t="s">
        <v>16</v>
      </c>
      <c r="L786" t="s">
        <v>66</v>
      </c>
      <c r="M786" s="1">
        <v>477.07</v>
      </c>
      <c r="N786" s="1">
        <v>-0.05</v>
      </c>
      <c r="O786">
        <v>0.21</v>
      </c>
    </row>
    <row r="787" spans="1:15" x14ac:dyDescent="0.3">
      <c r="A787" t="str">
        <f xml:space="preserve"> _xlfn.XLOOKUP(H787, 'Customers'!B:B, 'Customers'!A:A)</f>
        <v>CUST_553</v>
      </c>
      <c r="B787" t="str">
        <f>_xlfn.XLOOKUP(L787, Products!C:C, Products!A:A)</f>
        <v>PROD_6</v>
      </c>
      <c r="C787">
        <v>786</v>
      </c>
      <c r="D787" s="2" t="s">
        <v>275</v>
      </c>
      <c r="E787">
        <f>YEAR(Orders[[#This Row],[Order_Date]])</f>
        <v>2022</v>
      </c>
      <c r="F787">
        <f>MONTH(Orders[[#This Row],[Order_Date]])</f>
        <v>1</v>
      </c>
      <c r="G787" s="2" t="s">
        <v>318</v>
      </c>
      <c r="H787" t="s">
        <v>1238</v>
      </c>
      <c r="I787" t="s">
        <v>14</v>
      </c>
      <c r="J787" t="s">
        <v>22</v>
      </c>
      <c r="K787" t="s">
        <v>34</v>
      </c>
      <c r="L787" t="s">
        <v>52</v>
      </c>
      <c r="M787" s="1">
        <v>6460.45</v>
      </c>
      <c r="N787" s="1">
        <v>-225.42</v>
      </c>
      <c r="O787">
        <v>0.2</v>
      </c>
    </row>
    <row r="788" spans="1:15" x14ac:dyDescent="0.3">
      <c r="A788" t="str">
        <f xml:space="preserve"> _xlfn.XLOOKUP(H788, 'Customers'!B:B, 'Customers'!A:A)</f>
        <v>CUST_540</v>
      </c>
      <c r="B788" t="str">
        <f>_xlfn.XLOOKUP(L788, Products!C:C, Products!A:A)</f>
        <v>PROD_1</v>
      </c>
      <c r="C788">
        <v>787</v>
      </c>
      <c r="D788" s="2" t="s">
        <v>498</v>
      </c>
      <c r="E788">
        <f>YEAR(Orders[[#This Row],[Order_Date]])</f>
        <v>2022</v>
      </c>
      <c r="F788">
        <f>MONTH(Orders[[#This Row],[Order_Date]])</f>
        <v>7</v>
      </c>
      <c r="G788" s="2" t="s">
        <v>1239</v>
      </c>
      <c r="H788" t="s">
        <v>1221</v>
      </c>
      <c r="I788" t="s">
        <v>14</v>
      </c>
      <c r="J788" t="s">
        <v>22</v>
      </c>
      <c r="K788" t="s">
        <v>27</v>
      </c>
      <c r="L788" t="s">
        <v>17</v>
      </c>
      <c r="M788" s="1">
        <v>1745.29</v>
      </c>
      <c r="N788" s="1">
        <v>53.2</v>
      </c>
      <c r="O788">
        <v>0.05</v>
      </c>
    </row>
    <row r="789" spans="1:15" x14ac:dyDescent="0.3">
      <c r="A789" t="str">
        <f xml:space="preserve"> _xlfn.XLOOKUP(H789, 'Customers'!B:B, 'Customers'!A:A)</f>
        <v>CUST_249</v>
      </c>
      <c r="B789" t="str">
        <f>_xlfn.XLOOKUP(L789, Products!C:C, Products!A:A)</f>
        <v>PROD_8</v>
      </c>
      <c r="C789">
        <v>788</v>
      </c>
      <c r="D789" s="2" t="s">
        <v>463</v>
      </c>
      <c r="E789">
        <f>YEAR(Orders[[#This Row],[Order_Date]])</f>
        <v>2022</v>
      </c>
      <c r="F789">
        <f>MONTH(Orders[[#This Row],[Order_Date]])</f>
        <v>1</v>
      </c>
      <c r="G789" s="2" t="s">
        <v>950</v>
      </c>
      <c r="H789" t="s">
        <v>683</v>
      </c>
      <c r="I789" t="s">
        <v>14</v>
      </c>
      <c r="J789" t="s">
        <v>22</v>
      </c>
      <c r="K789" t="s">
        <v>27</v>
      </c>
      <c r="L789" t="s">
        <v>73</v>
      </c>
      <c r="M789" s="1">
        <v>2224.69</v>
      </c>
      <c r="N789" s="1">
        <v>304</v>
      </c>
      <c r="O789">
        <v>0.23</v>
      </c>
    </row>
    <row r="790" spans="1:15" x14ac:dyDescent="0.3">
      <c r="A790" t="str">
        <f xml:space="preserve"> _xlfn.XLOOKUP(H790, 'Customers'!B:B, 'Customers'!A:A)</f>
        <v>CUST_554</v>
      </c>
      <c r="B790" t="str">
        <f>_xlfn.XLOOKUP(L790, Products!C:C, Products!A:A)</f>
        <v>PROD_2</v>
      </c>
      <c r="C790">
        <v>789</v>
      </c>
      <c r="D790" s="2" t="s">
        <v>1062</v>
      </c>
      <c r="E790">
        <f>YEAR(Orders[[#This Row],[Order_Date]])</f>
        <v>2023</v>
      </c>
      <c r="F790">
        <f>MONTH(Orders[[#This Row],[Order_Date]])</f>
        <v>6</v>
      </c>
      <c r="G790" s="2" t="s">
        <v>171</v>
      </c>
      <c r="H790" t="s">
        <v>1240</v>
      </c>
      <c r="I790" t="s">
        <v>14</v>
      </c>
      <c r="J790" t="s">
        <v>15</v>
      </c>
      <c r="K790" t="s">
        <v>16</v>
      </c>
      <c r="L790" t="s">
        <v>23</v>
      </c>
      <c r="M790" s="1">
        <v>399.62</v>
      </c>
      <c r="N790" s="1">
        <v>30.4</v>
      </c>
      <c r="O790">
        <v>0.18</v>
      </c>
    </row>
    <row r="791" spans="1:15" x14ac:dyDescent="0.3">
      <c r="A791" t="str">
        <f xml:space="preserve"> _xlfn.XLOOKUP(H791, 'Customers'!B:B, 'Customers'!A:A)</f>
        <v>CUST_378</v>
      </c>
      <c r="B791" t="str">
        <f>_xlfn.XLOOKUP(L791, Products!C:C, Products!A:A)</f>
        <v>PROD_4</v>
      </c>
      <c r="C791">
        <v>790</v>
      </c>
      <c r="D791" s="2" t="s">
        <v>424</v>
      </c>
      <c r="E791">
        <f>YEAR(Orders[[#This Row],[Order_Date]])</f>
        <v>2023</v>
      </c>
      <c r="F791">
        <f>MONTH(Orders[[#This Row],[Order_Date]])</f>
        <v>12</v>
      </c>
      <c r="G791" s="2" t="s">
        <v>1241</v>
      </c>
      <c r="H791" t="s">
        <v>943</v>
      </c>
      <c r="I791" t="s">
        <v>32</v>
      </c>
      <c r="J791" t="s">
        <v>33</v>
      </c>
      <c r="K791" t="s">
        <v>34</v>
      </c>
      <c r="L791" t="s">
        <v>35</v>
      </c>
      <c r="M791" s="1">
        <v>9244.4</v>
      </c>
      <c r="N791" s="1">
        <v>-146.84</v>
      </c>
      <c r="O791">
        <v>0.02</v>
      </c>
    </row>
    <row r="792" spans="1:15" x14ac:dyDescent="0.3">
      <c r="A792" t="str">
        <f xml:space="preserve"> _xlfn.XLOOKUP(H792, 'Customers'!B:B, 'Customers'!A:A)</f>
        <v>CUST_171</v>
      </c>
      <c r="B792" t="str">
        <f>_xlfn.XLOOKUP(L792, Products!C:C, Products!A:A)</f>
        <v>PROD_2</v>
      </c>
      <c r="C792">
        <v>791</v>
      </c>
      <c r="D792" s="2" t="s">
        <v>1003</v>
      </c>
      <c r="E792">
        <f>YEAR(Orders[[#This Row],[Order_Date]])</f>
        <v>2022</v>
      </c>
      <c r="F792">
        <f>MONTH(Orders[[#This Row],[Order_Date]])</f>
        <v>5</v>
      </c>
      <c r="G792" s="2" t="s">
        <v>284</v>
      </c>
      <c r="H792" t="s">
        <v>503</v>
      </c>
      <c r="I792" t="s">
        <v>21</v>
      </c>
      <c r="J792" t="s">
        <v>22</v>
      </c>
      <c r="K792" t="s">
        <v>16</v>
      </c>
      <c r="L792" t="s">
        <v>23</v>
      </c>
      <c r="M792" s="1">
        <v>1858.87</v>
      </c>
      <c r="N792" s="1">
        <v>111.8</v>
      </c>
      <c r="O792">
        <v>0.2</v>
      </c>
    </row>
    <row r="793" spans="1:15" x14ac:dyDescent="0.3">
      <c r="A793" t="str">
        <f xml:space="preserve"> _xlfn.XLOOKUP(H793, 'Customers'!B:B, 'Customers'!A:A)</f>
        <v>CUST_111</v>
      </c>
      <c r="B793" t="str">
        <f>_xlfn.XLOOKUP(L793, Products!C:C, Products!A:A)</f>
        <v>PROD_3</v>
      </c>
      <c r="C793">
        <v>792</v>
      </c>
      <c r="D793" s="2" t="s">
        <v>841</v>
      </c>
      <c r="E793">
        <f>YEAR(Orders[[#This Row],[Order_Date]])</f>
        <v>2023</v>
      </c>
      <c r="F793">
        <f>MONTH(Orders[[#This Row],[Order_Date]])</f>
        <v>10</v>
      </c>
      <c r="G793" s="2" t="s">
        <v>530</v>
      </c>
      <c r="H793" t="s">
        <v>344</v>
      </c>
      <c r="I793" t="s">
        <v>32</v>
      </c>
      <c r="J793" t="s">
        <v>15</v>
      </c>
      <c r="K793" t="s">
        <v>27</v>
      </c>
      <c r="L793" t="s">
        <v>28</v>
      </c>
      <c r="M793" s="1">
        <v>7769.29</v>
      </c>
      <c r="N793" s="1">
        <v>311.95999999999998</v>
      </c>
      <c r="O793">
        <v>0.09</v>
      </c>
    </row>
    <row r="794" spans="1:15" x14ac:dyDescent="0.3">
      <c r="A794" t="str">
        <f xml:space="preserve"> _xlfn.XLOOKUP(H794, 'Customers'!B:B, 'Customers'!A:A)</f>
        <v>CUST_549</v>
      </c>
      <c r="B794" t="str">
        <f>_xlfn.XLOOKUP(L794, Products!C:C, Products!A:A)</f>
        <v>PROD_6</v>
      </c>
      <c r="C794">
        <v>793</v>
      </c>
      <c r="D794" s="2" t="s">
        <v>522</v>
      </c>
      <c r="E794">
        <f>YEAR(Orders[[#This Row],[Order_Date]])</f>
        <v>2022</v>
      </c>
      <c r="F794">
        <f>MONTH(Orders[[#This Row],[Order_Date]])</f>
        <v>7</v>
      </c>
      <c r="G794" s="2" t="s">
        <v>100</v>
      </c>
      <c r="H794" t="s">
        <v>1233</v>
      </c>
      <c r="I794" t="s">
        <v>14</v>
      </c>
      <c r="J794" t="s">
        <v>65</v>
      </c>
      <c r="K794" t="s">
        <v>34</v>
      </c>
      <c r="L794" t="s">
        <v>52</v>
      </c>
      <c r="M794" s="1">
        <v>9134.92</v>
      </c>
      <c r="N794" s="1">
        <v>2654.96</v>
      </c>
      <c r="O794">
        <v>0.14000000000000001</v>
      </c>
    </row>
    <row r="795" spans="1:15" x14ac:dyDescent="0.3">
      <c r="A795" t="str">
        <f xml:space="preserve"> _xlfn.XLOOKUP(H795, 'Customers'!B:B, 'Customers'!A:A)</f>
        <v>CUST_469</v>
      </c>
      <c r="B795" t="str">
        <f>_xlfn.XLOOKUP(L795, Products!C:C, Products!A:A)</f>
        <v>PROD_6</v>
      </c>
      <c r="C795">
        <v>794</v>
      </c>
      <c r="D795" s="2" t="s">
        <v>1073</v>
      </c>
      <c r="E795">
        <f>YEAR(Orders[[#This Row],[Order_Date]])</f>
        <v>2023</v>
      </c>
      <c r="F795">
        <f>MONTH(Orders[[#This Row],[Order_Date]])</f>
        <v>1</v>
      </c>
      <c r="G795" s="2" t="s">
        <v>540</v>
      </c>
      <c r="H795" t="s">
        <v>1098</v>
      </c>
      <c r="I795" t="s">
        <v>21</v>
      </c>
      <c r="J795" t="s">
        <v>22</v>
      </c>
      <c r="K795" t="s">
        <v>34</v>
      </c>
      <c r="L795" t="s">
        <v>52</v>
      </c>
      <c r="M795" s="1">
        <v>3630.74</v>
      </c>
      <c r="N795" s="1">
        <v>925.04</v>
      </c>
      <c r="O795">
        <v>7.0000000000000007E-2</v>
      </c>
    </row>
    <row r="796" spans="1:15" x14ac:dyDescent="0.3">
      <c r="A796" t="str">
        <f xml:space="preserve"> _xlfn.XLOOKUP(H796, 'Customers'!B:B, 'Customers'!A:A)</f>
        <v>CUST_555</v>
      </c>
      <c r="B796" t="str">
        <f>_xlfn.XLOOKUP(L796, Products!C:C, Products!A:A)</f>
        <v>PROD_4</v>
      </c>
      <c r="C796">
        <v>795</v>
      </c>
      <c r="D796" s="2" t="s">
        <v>721</v>
      </c>
      <c r="E796">
        <f>YEAR(Orders[[#This Row],[Order_Date]])</f>
        <v>2023</v>
      </c>
      <c r="F796">
        <f>MONTH(Orders[[#This Row],[Order_Date]])</f>
        <v>5</v>
      </c>
      <c r="G796" s="2" t="s">
        <v>426</v>
      </c>
      <c r="H796" t="s">
        <v>1242</v>
      </c>
      <c r="I796" t="s">
        <v>32</v>
      </c>
      <c r="J796" t="s">
        <v>33</v>
      </c>
      <c r="K796" t="s">
        <v>34</v>
      </c>
      <c r="L796" t="s">
        <v>35</v>
      </c>
      <c r="M796" s="1">
        <v>4240.38</v>
      </c>
      <c r="N796" s="1">
        <v>1076.53</v>
      </c>
      <c r="O796">
        <v>0.01</v>
      </c>
    </row>
    <row r="797" spans="1:15" x14ac:dyDescent="0.3">
      <c r="A797" t="str">
        <f xml:space="preserve"> _xlfn.XLOOKUP(H797, 'Customers'!B:B, 'Customers'!A:A)</f>
        <v>CUST_556</v>
      </c>
      <c r="B797" t="str">
        <f>_xlfn.XLOOKUP(L797, Products!C:C, Products!A:A)</f>
        <v>PROD_8</v>
      </c>
      <c r="C797">
        <v>796</v>
      </c>
      <c r="D797" s="2" t="s">
        <v>1066</v>
      </c>
      <c r="E797">
        <f>YEAR(Orders[[#This Row],[Order_Date]])</f>
        <v>2022</v>
      </c>
      <c r="F797">
        <f>MONTH(Orders[[#This Row],[Order_Date]])</f>
        <v>10</v>
      </c>
      <c r="G797" s="2" t="s">
        <v>109</v>
      </c>
      <c r="H797" t="s">
        <v>1243</v>
      </c>
      <c r="I797" t="s">
        <v>14</v>
      </c>
      <c r="J797" t="s">
        <v>65</v>
      </c>
      <c r="K797" t="s">
        <v>27</v>
      </c>
      <c r="L797" t="s">
        <v>73</v>
      </c>
      <c r="M797" s="1">
        <v>6152.01</v>
      </c>
      <c r="N797" s="1">
        <v>890.86</v>
      </c>
      <c r="O797">
        <v>0.04</v>
      </c>
    </row>
    <row r="798" spans="1:15" x14ac:dyDescent="0.3">
      <c r="A798" t="str">
        <f xml:space="preserve"> _xlfn.XLOOKUP(H798, 'Customers'!B:B, 'Customers'!A:A)</f>
        <v>CUST_133</v>
      </c>
      <c r="B798" t="str">
        <f>_xlfn.XLOOKUP(L798, Products!C:C, Products!A:A)</f>
        <v>PROD_3</v>
      </c>
      <c r="C798">
        <v>797</v>
      </c>
      <c r="D798" s="2" t="s">
        <v>264</v>
      </c>
      <c r="E798">
        <f>YEAR(Orders[[#This Row],[Order_Date]])</f>
        <v>2022</v>
      </c>
      <c r="F798">
        <f>MONTH(Orders[[#This Row],[Order_Date]])</f>
        <v>9</v>
      </c>
      <c r="G798" s="2" t="s">
        <v>376</v>
      </c>
      <c r="H798" t="s">
        <v>410</v>
      </c>
      <c r="I798" t="s">
        <v>14</v>
      </c>
      <c r="J798" t="s">
        <v>22</v>
      </c>
      <c r="K798" t="s">
        <v>27</v>
      </c>
      <c r="L798" t="s">
        <v>28</v>
      </c>
      <c r="M798" s="1">
        <v>3017.15</v>
      </c>
      <c r="N798" s="1">
        <v>550.61</v>
      </c>
      <c r="O798">
        <v>0.22</v>
      </c>
    </row>
    <row r="799" spans="1:15" x14ac:dyDescent="0.3">
      <c r="A799" t="str">
        <f xml:space="preserve"> _xlfn.XLOOKUP(H799, 'Customers'!B:B, 'Customers'!A:A)</f>
        <v>CUST_17</v>
      </c>
      <c r="B799" t="str">
        <f>_xlfn.XLOOKUP(L799, Products!C:C, Products!A:A)</f>
        <v>PROD_4</v>
      </c>
      <c r="C799">
        <v>798</v>
      </c>
      <c r="D799" s="2" t="s">
        <v>881</v>
      </c>
      <c r="E799">
        <f>YEAR(Orders[[#This Row],[Order_Date]])</f>
        <v>2022</v>
      </c>
      <c r="F799">
        <f>MONTH(Orders[[#This Row],[Order_Date]])</f>
        <v>3</v>
      </c>
      <c r="G799" s="2" t="s">
        <v>935</v>
      </c>
      <c r="H799" t="s">
        <v>79</v>
      </c>
      <c r="I799" t="s">
        <v>14</v>
      </c>
      <c r="J799" t="s">
        <v>65</v>
      </c>
      <c r="K799" t="s">
        <v>34</v>
      </c>
      <c r="L799" t="s">
        <v>35</v>
      </c>
      <c r="M799" s="1">
        <v>2324.0700000000002</v>
      </c>
      <c r="N799" s="1">
        <v>93.88</v>
      </c>
      <c r="O799">
        <v>0.13</v>
      </c>
    </row>
    <row r="800" spans="1:15" x14ac:dyDescent="0.3">
      <c r="A800" t="str">
        <f xml:space="preserve"> _xlfn.XLOOKUP(H800, 'Customers'!B:B, 'Customers'!A:A)</f>
        <v>CUST_557</v>
      </c>
      <c r="B800" t="str">
        <f>_xlfn.XLOOKUP(L800, Products!C:C, Products!A:A)</f>
        <v>PROD_3</v>
      </c>
      <c r="C800">
        <v>799</v>
      </c>
      <c r="D800" s="2" t="s">
        <v>355</v>
      </c>
      <c r="E800">
        <f>YEAR(Orders[[#This Row],[Order_Date]])</f>
        <v>2024</v>
      </c>
      <c r="F800">
        <f>MONTH(Orders[[#This Row],[Order_Date]])</f>
        <v>1</v>
      </c>
      <c r="G800" s="2" t="s">
        <v>664</v>
      </c>
      <c r="H800" t="s">
        <v>1244</v>
      </c>
      <c r="I800" t="s">
        <v>14</v>
      </c>
      <c r="J800" t="s">
        <v>15</v>
      </c>
      <c r="K800" t="s">
        <v>27</v>
      </c>
      <c r="L800" t="s">
        <v>28</v>
      </c>
      <c r="M800" s="1">
        <v>6309.81</v>
      </c>
      <c r="N800" s="1">
        <v>-329.02</v>
      </c>
      <c r="O800">
        <v>0.04</v>
      </c>
    </row>
    <row r="801" spans="1:15" x14ac:dyDescent="0.3">
      <c r="A801" t="str">
        <f xml:space="preserve"> _xlfn.XLOOKUP(H801, 'Customers'!B:B, 'Customers'!A:A)</f>
        <v>CUST_13</v>
      </c>
      <c r="B801" t="str">
        <f>_xlfn.XLOOKUP(L801, Products!C:C, Products!A:A)</f>
        <v>PROD_7</v>
      </c>
      <c r="C801">
        <v>800</v>
      </c>
      <c r="D801" s="2" t="s">
        <v>220</v>
      </c>
      <c r="E801">
        <f>YEAR(Orders[[#This Row],[Order_Date]])</f>
        <v>2022</v>
      </c>
      <c r="F801">
        <f>MONTH(Orders[[#This Row],[Order_Date]])</f>
        <v>5</v>
      </c>
      <c r="G801" s="2" t="s">
        <v>221</v>
      </c>
      <c r="H801" t="s">
        <v>64</v>
      </c>
      <c r="I801" t="s">
        <v>14</v>
      </c>
      <c r="J801" t="s">
        <v>33</v>
      </c>
      <c r="K801" t="s">
        <v>16</v>
      </c>
      <c r="L801" t="s">
        <v>66</v>
      </c>
      <c r="M801" s="1">
        <v>4491.46</v>
      </c>
      <c r="N801" s="1">
        <v>353.92</v>
      </c>
      <c r="O801">
        <v>0.1</v>
      </c>
    </row>
    <row r="802" spans="1:15" x14ac:dyDescent="0.3">
      <c r="A802" t="str">
        <f xml:space="preserve"> _xlfn.XLOOKUP(H802, 'Customers'!B:B, 'Customers'!A:A)</f>
        <v>CUST_558</v>
      </c>
      <c r="B802" t="str">
        <f>_xlfn.XLOOKUP(L802, Products!C:C, Products!A:A)</f>
        <v>PROD_1</v>
      </c>
      <c r="C802">
        <v>801</v>
      </c>
      <c r="D802" s="2" t="s">
        <v>188</v>
      </c>
      <c r="E802">
        <f>YEAR(Orders[[#This Row],[Order_Date]])</f>
        <v>2022</v>
      </c>
      <c r="F802">
        <f>MONTH(Orders[[#This Row],[Order_Date]])</f>
        <v>10</v>
      </c>
      <c r="G802" s="2" t="s">
        <v>569</v>
      </c>
      <c r="H802" t="s">
        <v>1245</v>
      </c>
      <c r="I802" t="s">
        <v>14</v>
      </c>
      <c r="J802" t="s">
        <v>15</v>
      </c>
      <c r="K802" t="s">
        <v>27</v>
      </c>
      <c r="L802" t="s">
        <v>17</v>
      </c>
      <c r="M802" s="1">
        <v>8861.0499999999993</v>
      </c>
      <c r="N802" s="1">
        <v>1835.08</v>
      </c>
      <c r="O802">
        <v>0.28999999999999998</v>
      </c>
    </row>
    <row r="803" spans="1:15" x14ac:dyDescent="0.3">
      <c r="A803" t="str">
        <f xml:space="preserve"> _xlfn.XLOOKUP(H803, 'Customers'!B:B, 'Customers'!A:A)</f>
        <v>CUST_53</v>
      </c>
      <c r="B803" t="str">
        <f>_xlfn.XLOOKUP(L803, Products!C:C, Products!A:A)</f>
        <v>PROD_7</v>
      </c>
      <c r="C803">
        <v>802</v>
      </c>
      <c r="D803" s="2" t="s">
        <v>311</v>
      </c>
      <c r="E803">
        <f>YEAR(Orders[[#This Row],[Order_Date]])</f>
        <v>2023</v>
      </c>
      <c r="F803">
        <f>MONTH(Orders[[#This Row],[Order_Date]])</f>
        <v>6</v>
      </c>
      <c r="G803" s="2" t="s">
        <v>1246</v>
      </c>
      <c r="H803" t="s">
        <v>184</v>
      </c>
      <c r="I803" t="s">
        <v>32</v>
      </c>
      <c r="J803" t="s">
        <v>22</v>
      </c>
      <c r="K803" t="s">
        <v>16</v>
      </c>
      <c r="L803" t="s">
        <v>66</v>
      </c>
      <c r="M803" s="1">
        <v>5274.62</v>
      </c>
      <c r="N803" s="1">
        <v>1476.66</v>
      </c>
      <c r="O803">
        <v>0.24</v>
      </c>
    </row>
    <row r="804" spans="1:15" x14ac:dyDescent="0.3">
      <c r="A804" t="str">
        <f xml:space="preserve"> _xlfn.XLOOKUP(H804, 'Customers'!B:B, 'Customers'!A:A)</f>
        <v>CUST_559</v>
      </c>
      <c r="B804" t="str">
        <f>_xlfn.XLOOKUP(L804, Products!C:C, Products!A:A)</f>
        <v>PROD_2</v>
      </c>
      <c r="C804">
        <v>803</v>
      </c>
      <c r="D804" s="2" t="s">
        <v>554</v>
      </c>
      <c r="E804">
        <f>YEAR(Orders[[#This Row],[Order_Date]])</f>
        <v>2023</v>
      </c>
      <c r="F804">
        <f>MONTH(Orders[[#This Row],[Order_Date]])</f>
        <v>3</v>
      </c>
      <c r="G804" s="2" t="s">
        <v>1072</v>
      </c>
      <c r="H804" t="s">
        <v>1247</v>
      </c>
      <c r="I804" t="s">
        <v>21</v>
      </c>
      <c r="J804" t="s">
        <v>65</v>
      </c>
      <c r="K804" t="s">
        <v>16</v>
      </c>
      <c r="L804" t="s">
        <v>23</v>
      </c>
      <c r="M804" s="1">
        <v>5861.42</v>
      </c>
      <c r="N804" s="1">
        <v>-556.32000000000005</v>
      </c>
      <c r="O804">
        <v>0.09</v>
      </c>
    </row>
    <row r="805" spans="1:15" x14ac:dyDescent="0.3">
      <c r="A805" t="str">
        <f xml:space="preserve"> _xlfn.XLOOKUP(H805, 'Customers'!B:B, 'Customers'!A:A)</f>
        <v>CUST_494</v>
      </c>
      <c r="B805" t="str">
        <f>_xlfn.XLOOKUP(L805, Products!C:C, Products!A:A)</f>
        <v>PROD_2</v>
      </c>
      <c r="C805">
        <v>804</v>
      </c>
      <c r="D805" s="2" t="s">
        <v>1178</v>
      </c>
      <c r="E805">
        <f>YEAR(Orders[[#This Row],[Order_Date]])</f>
        <v>2023</v>
      </c>
      <c r="F805">
        <f>MONTH(Orders[[#This Row],[Order_Date]])</f>
        <v>5</v>
      </c>
      <c r="G805" s="2" t="s">
        <v>1248</v>
      </c>
      <c r="H805" t="s">
        <v>1147</v>
      </c>
      <c r="I805" t="s">
        <v>32</v>
      </c>
      <c r="J805" t="s">
        <v>33</v>
      </c>
      <c r="K805" t="s">
        <v>16</v>
      </c>
      <c r="L805" t="s">
        <v>23</v>
      </c>
      <c r="M805" s="1">
        <v>5690.1</v>
      </c>
      <c r="N805" s="1">
        <v>777.22</v>
      </c>
      <c r="O805">
        <v>0.2</v>
      </c>
    </row>
    <row r="806" spans="1:15" x14ac:dyDescent="0.3">
      <c r="A806" t="str">
        <f xml:space="preserve"> _xlfn.XLOOKUP(H806, 'Customers'!B:B, 'Customers'!A:A)</f>
        <v>CUST_213</v>
      </c>
      <c r="B806" t="str">
        <f>_xlfn.XLOOKUP(L806, Products!C:C, Products!A:A)</f>
        <v>PROD_7</v>
      </c>
      <c r="C806">
        <v>805</v>
      </c>
      <c r="D806" s="2" t="s">
        <v>341</v>
      </c>
      <c r="E806">
        <f>YEAR(Orders[[#This Row],[Order_Date]])</f>
        <v>2022</v>
      </c>
      <c r="F806">
        <f>MONTH(Orders[[#This Row],[Order_Date]])</f>
        <v>4</v>
      </c>
      <c r="G806" s="2" t="s">
        <v>961</v>
      </c>
      <c r="H806" t="s">
        <v>602</v>
      </c>
      <c r="I806" t="s">
        <v>21</v>
      </c>
      <c r="J806" t="s">
        <v>22</v>
      </c>
      <c r="K806" t="s">
        <v>16</v>
      </c>
      <c r="L806" t="s">
        <v>66</v>
      </c>
      <c r="M806" s="1">
        <v>6516.88</v>
      </c>
      <c r="N806" s="1">
        <v>1795.23</v>
      </c>
      <c r="O806">
        <v>0.28999999999999998</v>
      </c>
    </row>
    <row r="807" spans="1:15" x14ac:dyDescent="0.3">
      <c r="A807" t="str">
        <f xml:space="preserve"> _xlfn.XLOOKUP(H807, 'Customers'!B:B, 'Customers'!A:A)</f>
        <v>CUST_46</v>
      </c>
      <c r="B807" t="str">
        <f>_xlfn.XLOOKUP(L807, Products!C:C, Products!A:A)</f>
        <v>PROD_5</v>
      </c>
      <c r="C807">
        <v>806</v>
      </c>
      <c r="D807" s="2" t="s">
        <v>481</v>
      </c>
      <c r="E807">
        <f>YEAR(Orders[[#This Row],[Order_Date]])</f>
        <v>2023</v>
      </c>
      <c r="F807">
        <f>MONTH(Orders[[#This Row],[Order_Date]])</f>
        <v>7</v>
      </c>
      <c r="G807" s="2" t="s">
        <v>1249</v>
      </c>
      <c r="H807" t="s">
        <v>164</v>
      </c>
      <c r="I807" t="s">
        <v>32</v>
      </c>
      <c r="J807" t="s">
        <v>65</v>
      </c>
      <c r="K807" t="s">
        <v>34</v>
      </c>
      <c r="L807" t="s">
        <v>39</v>
      </c>
      <c r="M807" s="1">
        <v>9496.01</v>
      </c>
      <c r="N807" s="1">
        <v>-114.2</v>
      </c>
      <c r="O807">
        <v>0.03</v>
      </c>
    </row>
    <row r="808" spans="1:15" x14ac:dyDescent="0.3">
      <c r="A808" t="str">
        <f xml:space="preserve"> _xlfn.XLOOKUP(H808, 'Customers'!B:B, 'Customers'!A:A)</f>
        <v>CUST_382</v>
      </c>
      <c r="B808" t="str">
        <f>_xlfn.XLOOKUP(L808, Products!C:C, Products!A:A)</f>
        <v>PROD_3</v>
      </c>
      <c r="C808">
        <v>807</v>
      </c>
      <c r="D808" s="2" t="s">
        <v>345</v>
      </c>
      <c r="E808">
        <f>YEAR(Orders[[#This Row],[Order_Date]])</f>
        <v>2023</v>
      </c>
      <c r="F808">
        <f>MONTH(Orders[[#This Row],[Order_Date]])</f>
        <v>2</v>
      </c>
      <c r="G808" s="2" t="s">
        <v>847</v>
      </c>
      <c r="H808" t="s">
        <v>948</v>
      </c>
      <c r="I808" t="s">
        <v>14</v>
      </c>
      <c r="J808" t="s">
        <v>15</v>
      </c>
      <c r="K808" t="s">
        <v>27</v>
      </c>
      <c r="L808" t="s">
        <v>28</v>
      </c>
      <c r="M808" s="1">
        <v>8697.08</v>
      </c>
      <c r="N808" s="1">
        <v>1326.99</v>
      </c>
      <c r="O808">
        <v>0.26</v>
      </c>
    </row>
    <row r="809" spans="1:15" x14ac:dyDescent="0.3">
      <c r="A809" t="str">
        <f xml:space="preserve"> _xlfn.XLOOKUP(H809, 'Customers'!B:B, 'Customers'!A:A)</f>
        <v>CUST_337</v>
      </c>
      <c r="B809" t="str">
        <f>_xlfn.XLOOKUP(L809, Products!C:C, Products!A:A)</f>
        <v>PROD_3</v>
      </c>
      <c r="C809">
        <v>808</v>
      </c>
      <c r="D809" s="2" t="s">
        <v>304</v>
      </c>
      <c r="E809">
        <f>YEAR(Orders[[#This Row],[Order_Date]])</f>
        <v>2022</v>
      </c>
      <c r="F809">
        <f>MONTH(Orders[[#This Row],[Order_Date]])</f>
        <v>6</v>
      </c>
      <c r="G809" s="2" t="s">
        <v>657</v>
      </c>
      <c r="H809" t="s">
        <v>865</v>
      </c>
      <c r="I809" t="s">
        <v>32</v>
      </c>
      <c r="J809" t="s">
        <v>33</v>
      </c>
      <c r="K809" t="s">
        <v>27</v>
      </c>
      <c r="L809" t="s">
        <v>28</v>
      </c>
      <c r="M809" s="1">
        <v>5428.24</v>
      </c>
      <c r="N809" s="1">
        <v>1353.3</v>
      </c>
      <c r="O809">
        <v>0.06</v>
      </c>
    </row>
    <row r="810" spans="1:15" x14ac:dyDescent="0.3">
      <c r="A810" t="str">
        <f xml:space="preserve"> _xlfn.XLOOKUP(H810, 'Customers'!B:B, 'Customers'!A:A)</f>
        <v>CUST_560</v>
      </c>
      <c r="B810" t="str">
        <f>_xlfn.XLOOKUP(L810, Products!C:C, Products!A:A)</f>
        <v>PROD_2</v>
      </c>
      <c r="C810">
        <v>809</v>
      </c>
      <c r="D810" s="2" t="s">
        <v>1250</v>
      </c>
      <c r="E810">
        <f>YEAR(Orders[[#This Row],[Order_Date]])</f>
        <v>2022</v>
      </c>
      <c r="F810">
        <f>MONTH(Orders[[#This Row],[Order_Date]])</f>
        <v>11</v>
      </c>
      <c r="G810" s="2" t="s">
        <v>174</v>
      </c>
      <c r="H810" t="s">
        <v>1251</v>
      </c>
      <c r="I810" t="s">
        <v>14</v>
      </c>
      <c r="J810" t="s">
        <v>65</v>
      </c>
      <c r="K810" t="s">
        <v>16</v>
      </c>
      <c r="L810" t="s">
        <v>23</v>
      </c>
      <c r="M810" s="1">
        <v>1463.48</v>
      </c>
      <c r="N810" s="1">
        <v>-125.56</v>
      </c>
      <c r="O810">
        <v>0.22</v>
      </c>
    </row>
    <row r="811" spans="1:15" x14ac:dyDescent="0.3">
      <c r="A811" t="str">
        <f xml:space="preserve"> _xlfn.XLOOKUP(H811, 'Customers'!B:B, 'Customers'!A:A)</f>
        <v>CUST_561</v>
      </c>
      <c r="B811" t="str">
        <f>_xlfn.XLOOKUP(L811, Products!C:C, Products!A:A)</f>
        <v>PROD_1</v>
      </c>
      <c r="C811">
        <v>810</v>
      </c>
      <c r="D811" s="2" t="s">
        <v>477</v>
      </c>
      <c r="E811">
        <f>YEAR(Orders[[#This Row],[Order_Date]])</f>
        <v>2023</v>
      </c>
      <c r="F811">
        <f>MONTH(Orders[[#This Row],[Order_Date]])</f>
        <v>3</v>
      </c>
      <c r="G811" s="2" t="s">
        <v>1252</v>
      </c>
      <c r="H811" t="s">
        <v>1253</v>
      </c>
      <c r="I811" t="s">
        <v>14</v>
      </c>
      <c r="J811" t="s">
        <v>22</v>
      </c>
      <c r="K811" t="s">
        <v>16</v>
      </c>
      <c r="L811" t="s">
        <v>17</v>
      </c>
      <c r="M811" s="1">
        <v>4065.13</v>
      </c>
      <c r="N811" s="1">
        <v>1181.1600000000001</v>
      </c>
      <c r="O811">
        <v>0.05</v>
      </c>
    </row>
    <row r="812" spans="1:15" x14ac:dyDescent="0.3">
      <c r="A812" t="str">
        <f xml:space="preserve"> _xlfn.XLOOKUP(H812, 'Customers'!B:B, 'Customers'!A:A)</f>
        <v>CUST_509</v>
      </c>
      <c r="B812" t="str">
        <f>_xlfn.XLOOKUP(L812, Products!C:C, Products!A:A)</f>
        <v>PROD_4</v>
      </c>
      <c r="C812">
        <v>811</v>
      </c>
      <c r="D812" s="2" t="s">
        <v>822</v>
      </c>
      <c r="E812">
        <f>YEAR(Orders[[#This Row],[Order_Date]])</f>
        <v>2022</v>
      </c>
      <c r="F812">
        <f>MONTH(Orders[[#This Row],[Order_Date]])</f>
        <v>12</v>
      </c>
      <c r="G812" s="2" t="s">
        <v>817</v>
      </c>
      <c r="H812" t="s">
        <v>1174</v>
      </c>
      <c r="I812" t="s">
        <v>21</v>
      </c>
      <c r="J812" t="s">
        <v>65</v>
      </c>
      <c r="K812" t="s">
        <v>34</v>
      </c>
      <c r="L812" t="s">
        <v>35</v>
      </c>
      <c r="M812" s="1">
        <v>417.61</v>
      </c>
      <c r="N812" s="1">
        <v>122.66</v>
      </c>
      <c r="O812">
        <v>0.02</v>
      </c>
    </row>
    <row r="813" spans="1:15" x14ac:dyDescent="0.3">
      <c r="A813" t="str">
        <f xml:space="preserve"> _xlfn.XLOOKUP(H813, 'Customers'!B:B, 'Customers'!A:A)</f>
        <v>CUST_553</v>
      </c>
      <c r="B813" t="str">
        <f>_xlfn.XLOOKUP(L813, Products!C:C, Products!A:A)</f>
        <v>PROD_1</v>
      </c>
      <c r="C813">
        <v>812</v>
      </c>
      <c r="D813" s="2" t="s">
        <v>747</v>
      </c>
      <c r="E813">
        <f>YEAR(Orders[[#This Row],[Order_Date]])</f>
        <v>2023</v>
      </c>
      <c r="F813">
        <f>MONTH(Orders[[#This Row],[Order_Date]])</f>
        <v>11</v>
      </c>
      <c r="G813" s="2" t="s">
        <v>80</v>
      </c>
      <c r="H813" t="s">
        <v>1238</v>
      </c>
      <c r="I813" t="s">
        <v>14</v>
      </c>
      <c r="J813" t="s">
        <v>15</v>
      </c>
      <c r="K813" t="s">
        <v>16</v>
      </c>
      <c r="L813" t="s">
        <v>17</v>
      </c>
      <c r="M813" s="1">
        <v>6633.48</v>
      </c>
      <c r="N813" s="1">
        <v>1217.58</v>
      </c>
      <c r="O813">
        <v>0.3</v>
      </c>
    </row>
    <row r="814" spans="1:15" x14ac:dyDescent="0.3">
      <c r="A814" t="str">
        <f xml:space="preserve"> _xlfn.XLOOKUP(H814, 'Customers'!B:B, 'Customers'!A:A)</f>
        <v>CUST_562</v>
      </c>
      <c r="B814" t="str">
        <f>_xlfn.XLOOKUP(L814, Products!C:C, Products!A:A)</f>
        <v>PROD_6</v>
      </c>
      <c r="C814">
        <v>813</v>
      </c>
      <c r="D814" s="2" t="s">
        <v>84</v>
      </c>
      <c r="E814">
        <f>YEAR(Orders[[#This Row],[Order_Date]])</f>
        <v>2023</v>
      </c>
      <c r="F814">
        <f>MONTH(Orders[[#This Row],[Order_Date]])</f>
        <v>1</v>
      </c>
      <c r="G814" s="2" t="s">
        <v>217</v>
      </c>
      <c r="H814" t="s">
        <v>1254</v>
      </c>
      <c r="I814" t="s">
        <v>21</v>
      </c>
      <c r="J814" t="s">
        <v>22</v>
      </c>
      <c r="K814" t="s">
        <v>34</v>
      </c>
      <c r="L814" t="s">
        <v>52</v>
      </c>
      <c r="M814" s="1">
        <v>9699.4</v>
      </c>
      <c r="N814" s="1">
        <v>1724.26</v>
      </c>
      <c r="O814">
        <v>7.0000000000000007E-2</v>
      </c>
    </row>
    <row r="815" spans="1:15" x14ac:dyDescent="0.3">
      <c r="A815" t="str">
        <f xml:space="preserve"> _xlfn.XLOOKUP(H815, 'Customers'!B:B, 'Customers'!A:A)</f>
        <v>CUST_205</v>
      </c>
      <c r="B815" t="str">
        <f>_xlfn.XLOOKUP(L815, Products!C:C, Products!A:A)</f>
        <v>PROD_1</v>
      </c>
      <c r="C815">
        <v>814</v>
      </c>
      <c r="D815" s="2" t="s">
        <v>1148</v>
      </c>
      <c r="E815">
        <f>YEAR(Orders[[#This Row],[Order_Date]])</f>
        <v>2023</v>
      </c>
      <c r="F815">
        <f>MONTH(Orders[[#This Row],[Order_Date]])</f>
        <v>12</v>
      </c>
      <c r="G815" s="2" t="s">
        <v>89</v>
      </c>
      <c r="H815" t="s">
        <v>586</v>
      </c>
      <c r="I815" t="s">
        <v>32</v>
      </c>
      <c r="J815" t="s">
        <v>15</v>
      </c>
      <c r="K815" t="s">
        <v>27</v>
      </c>
      <c r="L815" t="s">
        <v>17</v>
      </c>
      <c r="M815" s="1">
        <v>2066.44</v>
      </c>
      <c r="N815" s="1">
        <v>49.8</v>
      </c>
      <c r="O815">
        <v>0.05</v>
      </c>
    </row>
    <row r="816" spans="1:15" x14ac:dyDescent="0.3">
      <c r="A816" t="str">
        <f xml:space="preserve"> _xlfn.XLOOKUP(H816, 'Customers'!B:B, 'Customers'!A:A)</f>
        <v>CUST_392</v>
      </c>
      <c r="B816" t="str">
        <f>_xlfn.XLOOKUP(L816, Products!C:C, Products!A:A)</f>
        <v>PROD_7</v>
      </c>
      <c r="C816">
        <v>815</v>
      </c>
      <c r="D816" s="2" t="s">
        <v>1208</v>
      </c>
      <c r="E816">
        <f>YEAR(Orders[[#This Row],[Order_Date]])</f>
        <v>2022</v>
      </c>
      <c r="F816">
        <f>MONTH(Orders[[#This Row],[Order_Date]])</f>
        <v>1</v>
      </c>
      <c r="G816" s="2" t="s">
        <v>319</v>
      </c>
      <c r="H816" t="s">
        <v>968</v>
      </c>
      <c r="I816" t="s">
        <v>32</v>
      </c>
      <c r="J816" t="s">
        <v>15</v>
      </c>
      <c r="K816" t="s">
        <v>16</v>
      </c>
      <c r="L816" t="s">
        <v>66</v>
      </c>
      <c r="M816" s="1">
        <v>3584.68</v>
      </c>
      <c r="N816" s="1">
        <v>1062.9000000000001</v>
      </c>
      <c r="O816">
        <v>0.26</v>
      </c>
    </row>
    <row r="817" spans="1:15" x14ac:dyDescent="0.3">
      <c r="A817" t="str">
        <f xml:space="preserve"> _xlfn.XLOOKUP(H817, 'Customers'!B:B, 'Customers'!A:A)</f>
        <v>CUST_563</v>
      </c>
      <c r="B817" t="str">
        <f>_xlfn.XLOOKUP(L817, Products!C:C, Products!A:A)</f>
        <v>PROD_4</v>
      </c>
      <c r="C817">
        <v>816</v>
      </c>
      <c r="D817" s="2" t="s">
        <v>424</v>
      </c>
      <c r="E817">
        <f>YEAR(Orders[[#This Row],[Order_Date]])</f>
        <v>2023</v>
      </c>
      <c r="F817">
        <f>MONTH(Orders[[#This Row],[Order_Date]])</f>
        <v>12</v>
      </c>
      <c r="G817" s="2" t="s">
        <v>664</v>
      </c>
      <c r="H817" t="s">
        <v>1255</v>
      </c>
      <c r="I817" t="s">
        <v>32</v>
      </c>
      <c r="J817" t="s">
        <v>65</v>
      </c>
      <c r="K817" t="s">
        <v>34</v>
      </c>
      <c r="L817" t="s">
        <v>35</v>
      </c>
      <c r="M817" s="1">
        <v>9845.9500000000007</v>
      </c>
      <c r="N817" s="1">
        <v>1281.6500000000001</v>
      </c>
      <c r="O817">
        <v>0.09</v>
      </c>
    </row>
    <row r="818" spans="1:15" x14ac:dyDescent="0.3">
      <c r="A818" t="str">
        <f xml:space="preserve"> _xlfn.XLOOKUP(H818, 'Customers'!B:B, 'Customers'!A:A)</f>
        <v>CUST_564</v>
      </c>
      <c r="B818" t="str">
        <f>_xlfn.XLOOKUP(L818, Products!C:C, Products!A:A)</f>
        <v>PROD_2</v>
      </c>
      <c r="C818">
        <v>817</v>
      </c>
      <c r="D818" s="2" t="s">
        <v>1140</v>
      </c>
      <c r="E818">
        <f>YEAR(Orders[[#This Row],[Order_Date]])</f>
        <v>2022</v>
      </c>
      <c r="F818">
        <f>MONTH(Orders[[#This Row],[Order_Date]])</f>
        <v>3</v>
      </c>
      <c r="G818" s="2" t="s">
        <v>272</v>
      </c>
      <c r="H818" t="s">
        <v>1256</v>
      </c>
      <c r="I818" t="s">
        <v>32</v>
      </c>
      <c r="J818" t="s">
        <v>22</v>
      </c>
      <c r="K818" t="s">
        <v>16</v>
      </c>
      <c r="L818" t="s">
        <v>23</v>
      </c>
      <c r="M818" s="1">
        <v>3907.65</v>
      </c>
      <c r="N818" s="1">
        <v>109.09</v>
      </c>
      <c r="O818">
        <v>0.08</v>
      </c>
    </row>
    <row r="819" spans="1:15" x14ac:dyDescent="0.3">
      <c r="A819" t="str">
        <f xml:space="preserve"> _xlfn.XLOOKUP(H819, 'Customers'!B:B, 'Customers'!A:A)</f>
        <v>CUST_241</v>
      </c>
      <c r="B819" t="str">
        <f>_xlfn.XLOOKUP(L819, Products!C:C, Products!A:A)</f>
        <v>PROD_1</v>
      </c>
      <c r="C819">
        <v>818</v>
      </c>
      <c r="D819" s="2" t="s">
        <v>669</v>
      </c>
      <c r="E819">
        <f>YEAR(Orders[[#This Row],[Order_Date]])</f>
        <v>2023</v>
      </c>
      <c r="F819">
        <f>MONTH(Orders[[#This Row],[Order_Date]])</f>
        <v>8</v>
      </c>
      <c r="G819" s="2" t="s">
        <v>588</v>
      </c>
      <c r="H819" t="s">
        <v>665</v>
      </c>
      <c r="I819" t="s">
        <v>32</v>
      </c>
      <c r="J819" t="s">
        <v>33</v>
      </c>
      <c r="K819" t="s">
        <v>27</v>
      </c>
      <c r="L819" t="s">
        <v>17</v>
      </c>
      <c r="M819" s="1">
        <v>834.65</v>
      </c>
      <c r="N819" s="1">
        <v>206.17</v>
      </c>
      <c r="O819">
        <v>0</v>
      </c>
    </row>
    <row r="820" spans="1:15" x14ac:dyDescent="0.3">
      <c r="A820" t="str">
        <f xml:space="preserve"> _xlfn.XLOOKUP(H820, 'Customers'!B:B, 'Customers'!A:A)</f>
        <v>CUST_565</v>
      </c>
      <c r="B820" t="str">
        <f>_xlfn.XLOOKUP(L820, Products!C:C, Products!A:A)</f>
        <v>PROD_3</v>
      </c>
      <c r="C820">
        <v>819</v>
      </c>
      <c r="D820" s="2" t="s">
        <v>295</v>
      </c>
      <c r="E820">
        <f>YEAR(Orders[[#This Row],[Order_Date]])</f>
        <v>2022</v>
      </c>
      <c r="F820">
        <f>MONTH(Orders[[#This Row],[Order_Date]])</f>
        <v>7</v>
      </c>
      <c r="G820" s="2" t="s">
        <v>130</v>
      </c>
      <c r="H820" t="s">
        <v>1257</v>
      </c>
      <c r="I820" t="s">
        <v>21</v>
      </c>
      <c r="J820" t="s">
        <v>33</v>
      </c>
      <c r="K820" t="s">
        <v>27</v>
      </c>
      <c r="L820" t="s">
        <v>28</v>
      </c>
      <c r="M820" s="1">
        <v>3570.7</v>
      </c>
      <c r="N820" s="1">
        <v>352.91</v>
      </c>
      <c r="O820">
        <v>0.21</v>
      </c>
    </row>
    <row r="821" spans="1:15" x14ac:dyDescent="0.3">
      <c r="A821" t="str">
        <f xml:space="preserve"> _xlfn.XLOOKUP(H821, 'Customers'!B:B, 'Customers'!A:A)</f>
        <v>CUST_315</v>
      </c>
      <c r="B821" t="str">
        <f>_xlfn.XLOOKUP(L821, Products!C:C, Products!A:A)</f>
        <v>PROD_5</v>
      </c>
      <c r="C821">
        <v>820</v>
      </c>
      <c r="D821" s="2" t="s">
        <v>1258</v>
      </c>
      <c r="E821">
        <f>YEAR(Orders[[#This Row],[Order_Date]])</f>
        <v>2023</v>
      </c>
      <c r="F821">
        <f>MONTH(Orders[[#This Row],[Order_Date]])</f>
        <v>11</v>
      </c>
      <c r="G821" s="2" t="s">
        <v>1259</v>
      </c>
      <c r="H821" t="s">
        <v>826</v>
      </c>
      <c r="I821" t="s">
        <v>32</v>
      </c>
      <c r="J821" t="s">
        <v>22</v>
      </c>
      <c r="K821" t="s">
        <v>34</v>
      </c>
      <c r="L821" t="s">
        <v>39</v>
      </c>
      <c r="M821" s="1">
        <v>6443.47</v>
      </c>
      <c r="N821" s="1">
        <v>54.61</v>
      </c>
      <c r="O821">
        <v>0.1</v>
      </c>
    </row>
    <row r="822" spans="1:15" x14ac:dyDescent="0.3">
      <c r="A822" t="str">
        <f xml:space="preserve"> _xlfn.XLOOKUP(H822, 'Customers'!B:B, 'Customers'!A:A)</f>
        <v>CUST_447</v>
      </c>
      <c r="B822" t="str">
        <f>_xlfn.XLOOKUP(L822, Products!C:C, Products!A:A)</f>
        <v>PROD_6</v>
      </c>
      <c r="C822">
        <v>821</v>
      </c>
      <c r="D822" s="2" t="s">
        <v>140</v>
      </c>
      <c r="E822">
        <f>YEAR(Orders[[#This Row],[Order_Date]])</f>
        <v>2022</v>
      </c>
      <c r="F822">
        <f>MONTH(Orders[[#This Row],[Order_Date]])</f>
        <v>3</v>
      </c>
      <c r="G822" s="2" t="s">
        <v>1164</v>
      </c>
      <c r="H822" t="s">
        <v>1069</v>
      </c>
      <c r="I822" t="s">
        <v>14</v>
      </c>
      <c r="J822" t="s">
        <v>65</v>
      </c>
      <c r="K822" t="s">
        <v>34</v>
      </c>
      <c r="L822" t="s">
        <v>52</v>
      </c>
      <c r="M822" s="1">
        <v>1800.87</v>
      </c>
      <c r="N822" s="1">
        <v>270.20999999999998</v>
      </c>
      <c r="O822">
        <v>0.11</v>
      </c>
    </row>
    <row r="823" spans="1:15" x14ac:dyDescent="0.3">
      <c r="A823" t="str">
        <f xml:space="preserve"> _xlfn.XLOOKUP(H823, 'Customers'!B:B, 'Customers'!A:A)</f>
        <v>CUST_103</v>
      </c>
      <c r="B823" t="str">
        <f>_xlfn.XLOOKUP(L823, Products!C:C, Products!A:A)</f>
        <v>PROD_1</v>
      </c>
      <c r="C823">
        <v>822</v>
      </c>
      <c r="D823" s="2" t="s">
        <v>62</v>
      </c>
      <c r="E823">
        <f>YEAR(Orders[[#This Row],[Order_Date]])</f>
        <v>2023</v>
      </c>
      <c r="F823">
        <f>MONTH(Orders[[#This Row],[Order_Date]])</f>
        <v>1</v>
      </c>
      <c r="G823" s="2" t="s">
        <v>359</v>
      </c>
      <c r="H823" t="s">
        <v>323</v>
      </c>
      <c r="I823" t="s">
        <v>14</v>
      </c>
      <c r="J823" t="s">
        <v>15</v>
      </c>
      <c r="K823" t="s">
        <v>16</v>
      </c>
      <c r="L823" t="s">
        <v>17</v>
      </c>
      <c r="M823" s="1">
        <v>9083.4</v>
      </c>
      <c r="N823" s="1">
        <v>2510.88</v>
      </c>
      <c r="O823">
        <v>0.23</v>
      </c>
    </row>
    <row r="824" spans="1:15" x14ac:dyDescent="0.3">
      <c r="A824" t="str">
        <f xml:space="preserve"> _xlfn.XLOOKUP(H824, 'Customers'!B:B, 'Customers'!A:A)</f>
        <v>CUST_363</v>
      </c>
      <c r="B824" t="str">
        <f>_xlfn.XLOOKUP(L824, Products!C:C, Products!A:A)</f>
        <v>PROD_2</v>
      </c>
      <c r="C824">
        <v>823</v>
      </c>
      <c r="D824" s="2" t="s">
        <v>146</v>
      </c>
      <c r="E824">
        <f>YEAR(Orders[[#This Row],[Order_Date]])</f>
        <v>2023</v>
      </c>
      <c r="F824">
        <f>MONTH(Orders[[#This Row],[Order_Date]])</f>
        <v>8</v>
      </c>
      <c r="G824" s="2" t="s">
        <v>857</v>
      </c>
      <c r="H824" t="s">
        <v>909</v>
      </c>
      <c r="I824" t="s">
        <v>32</v>
      </c>
      <c r="J824" t="s">
        <v>15</v>
      </c>
      <c r="K824" t="s">
        <v>16</v>
      </c>
      <c r="L824" t="s">
        <v>23</v>
      </c>
      <c r="M824" s="1">
        <v>9309.7099999999991</v>
      </c>
      <c r="N824" s="1">
        <v>-656.2</v>
      </c>
      <c r="O824">
        <v>0.28999999999999998</v>
      </c>
    </row>
    <row r="825" spans="1:15" x14ac:dyDescent="0.3">
      <c r="A825" t="str">
        <f xml:space="preserve"> _xlfn.XLOOKUP(H825, 'Customers'!B:B, 'Customers'!A:A)</f>
        <v>CUST_566</v>
      </c>
      <c r="B825" t="str">
        <f>_xlfn.XLOOKUP(L825, Products!C:C, Products!A:A)</f>
        <v>PROD_6</v>
      </c>
      <c r="C825">
        <v>824</v>
      </c>
      <c r="D825" s="2" t="s">
        <v>950</v>
      </c>
      <c r="E825">
        <f>YEAR(Orders[[#This Row],[Order_Date]])</f>
        <v>2022</v>
      </c>
      <c r="F825">
        <f>MONTH(Orders[[#This Row],[Order_Date]])</f>
        <v>1</v>
      </c>
      <c r="G825" s="2" t="s">
        <v>745</v>
      </c>
      <c r="H825" t="s">
        <v>1260</v>
      </c>
      <c r="I825" t="s">
        <v>21</v>
      </c>
      <c r="J825" t="s">
        <v>22</v>
      </c>
      <c r="K825" t="s">
        <v>34</v>
      </c>
      <c r="L825" t="s">
        <v>52</v>
      </c>
      <c r="M825" s="1">
        <v>1434.43</v>
      </c>
      <c r="N825" s="1">
        <v>110.76</v>
      </c>
      <c r="O825">
        <v>0.23</v>
      </c>
    </row>
    <row r="826" spans="1:15" x14ac:dyDescent="0.3">
      <c r="A826" t="str">
        <f xml:space="preserve"> _xlfn.XLOOKUP(H826, 'Customers'!B:B, 'Customers'!A:A)</f>
        <v>CUST_567</v>
      </c>
      <c r="B826" t="str">
        <f>_xlfn.XLOOKUP(L826, Products!C:C, Products!A:A)</f>
        <v>PROD_3</v>
      </c>
      <c r="C826">
        <v>825</v>
      </c>
      <c r="D826" s="2" t="s">
        <v>95</v>
      </c>
      <c r="E826">
        <f>YEAR(Orders[[#This Row],[Order_Date]])</f>
        <v>2023</v>
      </c>
      <c r="F826">
        <f>MONTH(Orders[[#This Row],[Order_Date]])</f>
        <v>11</v>
      </c>
      <c r="G826" s="2" t="s">
        <v>363</v>
      </c>
      <c r="H826" t="s">
        <v>1261</v>
      </c>
      <c r="I826" t="s">
        <v>14</v>
      </c>
      <c r="J826" t="s">
        <v>65</v>
      </c>
      <c r="K826" t="s">
        <v>27</v>
      </c>
      <c r="L826" t="s">
        <v>28</v>
      </c>
      <c r="M826" s="1">
        <v>9394.14</v>
      </c>
      <c r="N826" s="1">
        <v>416.49</v>
      </c>
      <c r="O826">
        <v>0.12</v>
      </c>
    </row>
    <row r="827" spans="1:15" x14ac:dyDescent="0.3">
      <c r="A827" t="str">
        <f xml:space="preserve"> _xlfn.XLOOKUP(H827, 'Customers'!B:B, 'Customers'!A:A)</f>
        <v>CUST_568</v>
      </c>
      <c r="B827" t="str">
        <f>_xlfn.XLOOKUP(L827, Products!C:C, Products!A:A)</f>
        <v>PROD_1</v>
      </c>
      <c r="C827">
        <v>826</v>
      </c>
      <c r="D827" s="2" t="s">
        <v>310</v>
      </c>
      <c r="E827">
        <f>YEAR(Orders[[#This Row],[Order_Date]])</f>
        <v>2023</v>
      </c>
      <c r="F827">
        <f>MONTH(Orders[[#This Row],[Order_Date]])</f>
        <v>6</v>
      </c>
      <c r="G827" s="2" t="s">
        <v>824</v>
      </c>
      <c r="H827" t="s">
        <v>1262</v>
      </c>
      <c r="I827" t="s">
        <v>14</v>
      </c>
      <c r="J827" t="s">
        <v>33</v>
      </c>
      <c r="K827" t="s">
        <v>27</v>
      </c>
      <c r="L827" t="s">
        <v>17</v>
      </c>
      <c r="M827" s="1">
        <v>1929.48</v>
      </c>
      <c r="N827" s="1">
        <v>203.01</v>
      </c>
      <c r="O827">
        <v>0.12</v>
      </c>
    </row>
    <row r="828" spans="1:15" x14ac:dyDescent="0.3">
      <c r="A828" t="str">
        <f xml:space="preserve"> _xlfn.XLOOKUP(H828, 'Customers'!B:B, 'Customers'!A:A)</f>
        <v>CUST_569</v>
      </c>
      <c r="B828" t="str">
        <f>_xlfn.XLOOKUP(L828, Products!C:C, Products!A:A)</f>
        <v>PROD_1</v>
      </c>
      <c r="C828">
        <v>827</v>
      </c>
      <c r="D828" s="2" t="s">
        <v>550</v>
      </c>
      <c r="E828">
        <f>YEAR(Orders[[#This Row],[Order_Date]])</f>
        <v>2022</v>
      </c>
      <c r="F828">
        <f>MONTH(Orders[[#This Row],[Order_Date]])</f>
        <v>1</v>
      </c>
      <c r="G828" s="2" t="s">
        <v>1182</v>
      </c>
      <c r="H828" t="s">
        <v>1263</v>
      </c>
      <c r="I828" t="s">
        <v>14</v>
      </c>
      <c r="J828" t="s">
        <v>22</v>
      </c>
      <c r="K828" t="s">
        <v>27</v>
      </c>
      <c r="L828" t="s">
        <v>17</v>
      </c>
      <c r="M828" s="1">
        <v>808.12</v>
      </c>
      <c r="N828" s="1">
        <v>-78.56</v>
      </c>
      <c r="O828">
        <v>0.2</v>
      </c>
    </row>
    <row r="829" spans="1:15" x14ac:dyDescent="0.3">
      <c r="A829" t="str">
        <f xml:space="preserve"> _xlfn.XLOOKUP(H829, 'Customers'!B:B, 'Customers'!A:A)</f>
        <v>CUST_317</v>
      </c>
      <c r="B829" t="str">
        <f>_xlfn.XLOOKUP(L829, Products!C:C, Products!A:A)</f>
        <v>PROD_7</v>
      </c>
      <c r="C829">
        <v>828</v>
      </c>
      <c r="D829" s="2" t="s">
        <v>969</v>
      </c>
      <c r="E829">
        <f>YEAR(Orders[[#This Row],[Order_Date]])</f>
        <v>2022</v>
      </c>
      <c r="F829">
        <f>MONTH(Orders[[#This Row],[Order_Date]])</f>
        <v>11</v>
      </c>
      <c r="G829" s="2" t="s">
        <v>249</v>
      </c>
      <c r="H829" t="s">
        <v>829</v>
      </c>
      <c r="I829" t="s">
        <v>32</v>
      </c>
      <c r="J829" t="s">
        <v>22</v>
      </c>
      <c r="K829" t="s">
        <v>16</v>
      </c>
      <c r="L829" t="s">
        <v>66</v>
      </c>
      <c r="M829" s="1">
        <v>9115.75</v>
      </c>
      <c r="N829" s="1">
        <v>-790.73</v>
      </c>
      <c r="O829">
        <v>0.05</v>
      </c>
    </row>
    <row r="830" spans="1:15" x14ac:dyDescent="0.3">
      <c r="A830" t="str">
        <f xml:space="preserve"> _xlfn.XLOOKUP(H830, 'Customers'!B:B, 'Customers'!A:A)</f>
        <v>CUST_570</v>
      </c>
      <c r="B830" t="str">
        <f>_xlfn.XLOOKUP(L830, Products!C:C, Products!A:A)</f>
        <v>PROD_5</v>
      </c>
      <c r="C830">
        <v>829</v>
      </c>
      <c r="D830" s="2" t="s">
        <v>208</v>
      </c>
      <c r="E830">
        <f>YEAR(Orders[[#This Row],[Order_Date]])</f>
        <v>2023</v>
      </c>
      <c r="F830">
        <f>MONTH(Orders[[#This Row],[Order_Date]])</f>
        <v>11</v>
      </c>
      <c r="G830" s="2" t="s">
        <v>613</v>
      </c>
      <c r="H830" t="s">
        <v>1264</v>
      </c>
      <c r="I830" t="s">
        <v>21</v>
      </c>
      <c r="J830" t="s">
        <v>15</v>
      </c>
      <c r="K830" t="s">
        <v>34</v>
      </c>
      <c r="L830" t="s">
        <v>39</v>
      </c>
      <c r="M830" s="1">
        <v>3256.06</v>
      </c>
      <c r="N830" s="1">
        <v>-153.38</v>
      </c>
      <c r="O830">
        <v>0.28000000000000003</v>
      </c>
    </row>
    <row r="831" spans="1:15" x14ac:dyDescent="0.3">
      <c r="A831" t="str">
        <f xml:space="preserve"> _xlfn.XLOOKUP(H831, 'Customers'!B:B, 'Customers'!A:A)</f>
        <v>CUST_144</v>
      </c>
      <c r="B831" t="str">
        <f>_xlfn.XLOOKUP(L831, Products!C:C, Products!A:A)</f>
        <v>PROD_4</v>
      </c>
      <c r="C831">
        <v>830</v>
      </c>
      <c r="D831" s="2" t="s">
        <v>561</v>
      </c>
      <c r="E831">
        <f>YEAR(Orders[[#This Row],[Order_Date]])</f>
        <v>2022</v>
      </c>
      <c r="F831">
        <f>MONTH(Orders[[#This Row],[Order_Date]])</f>
        <v>3</v>
      </c>
      <c r="G831" s="2" t="s">
        <v>1265</v>
      </c>
      <c r="H831" t="s">
        <v>437</v>
      </c>
      <c r="I831" t="s">
        <v>21</v>
      </c>
      <c r="J831" t="s">
        <v>33</v>
      </c>
      <c r="K831" t="s">
        <v>34</v>
      </c>
      <c r="L831" t="s">
        <v>35</v>
      </c>
      <c r="M831" s="1">
        <v>5876.63</v>
      </c>
      <c r="N831" s="1">
        <v>789.49</v>
      </c>
      <c r="O831">
        <v>0.19</v>
      </c>
    </row>
    <row r="832" spans="1:15" x14ac:dyDescent="0.3">
      <c r="A832" t="str">
        <f xml:space="preserve"> _xlfn.XLOOKUP(H832, 'Customers'!B:B, 'Customers'!A:A)</f>
        <v>CUST_420</v>
      </c>
      <c r="B832" t="str">
        <f>_xlfn.XLOOKUP(L832, Products!C:C, Products!A:A)</f>
        <v>PROD_5</v>
      </c>
      <c r="C832">
        <v>831</v>
      </c>
      <c r="D832" s="2" t="s">
        <v>841</v>
      </c>
      <c r="E832">
        <f>YEAR(Orders[[#This Row],[Order_Date]])</f>
        <v>2023</v>
      </c>
      <c r="F832">
        <f>MONTH(Orders[[#This Row],[Order_Date]])</f>
        <v>10</v>
      </c>
      <c r="G832" s="2" t="s">
        <v>185</v>
      </c>
      <c r="H832" t="s">
        <v>1020</v>
      </c>
      <c r="I832" t="s">
        <v>32</v>
      </c>
      <c r="J832" t="s">
        <v>33</v>
      </c>
      <c r="K832" t="s">
        <v>34</v>
      </c>
      <c r="L832" t="s">
        <v>39</v>
      </c>
      <c r="M832" s="1">
        <v>3451.8</v>
      </c>
      <c r="N832" s="1">
        <v>831.49</v>
      </c>
      <c r="O832">
        <v>0.02</v>
      </c>
    </row>
    <row r="833" spans="1:15" x14ac:dyDescent="0.3">
      <c r="A833" t="str">
        <f xml:space="preserve"> _xlfn.XLOOKUP(H833, 'Customers'!B:B, 'Customers'!A:A)</f>
        <v>CUST_48</v>
      </c>
      <c r="B833" t="str">
        <f>_xlfn.XLOOKUP(L833, Products!C:C, Products!A:A)</f>
        <v>PROD_4</v>
      </c>
      <c r="C833">
        <v>832</v>
      </c>
      <c r="D833" s="2" t="s">
        <v>923</v>
      </c>
      <c r="E833">
        <f>YEAR(Orders[[#This Row],[Order_Date]])</f>
        <v>2022</v>
      </c>
      <c r="F833">
        <f>MONTH(Orders[[#This Row],[Order_Date]])</f>
        <v>5</v>
      </c>
      <c r="G833" s="2" t="s">
        <v>687</v>
      </c>
      <c r="H833" t="s">
        <v>170</v>
      </c>
      <c r="I833" t="s">
        <v>32</v>
      </c>
      <c r="J833" t="s">
        <v>65</v>
      </c>
      <c r="K833" t="s">
        <v>34</v>
      </c>
      <c r="L833" t="s">
        <v>35</v>
      </c>
      <c r="M833" s="1">
        <v>9540.9599999999991</v>
      </c>
      <c r="N833" s="1">
        <v>37.04</v>
      </c>
      <c r="O833">
        <v>0.21</v>
      </c>
    </row>
    <row r="834" spans="1:15" x14ac:dyDescent="0.3">
      <c r="A834" t="str">
        <f xml:space="preserve"> _xlfn.XLOOKUP(H834, 'Customers'!B:B, 'Customers'!A:A)</f>
        <v>CUST_69</v>
      </c>
      <c r="B834" t="str">
        <f>_xlfn.XLOOKUP(L834, Products!C:C, Products!A:A)</f>
        <v>PROD_4</v>
      </c>
      <c r="C834">
        <v>833</v>
      </c>
      <c r="D834" s="2" t="s">
        <v>409</v>
      </c>
      <c r="E834">
        <f>YEAR(Orders[[#This Row],[Order_Date]])</f>
        <v>2022</v>
      </c>
      <c r="F834">
        <f>MONTH(Orders[[#This Row],[Order_Date]])</f>
        <v>9</v>
      </c>
      <c r="G834" s="2" t="s">
        <v>264</v>
      </c>
      <c r="H834" t="s">
        <v>227</v>
      </c>
      <c r="I834" t="s">
        <v>32</v>
      </c>
      <c r="J834" t="s">
        <v>22</v>
      </c>
      <c r="K834" t="s">
        <v>34</v>
      </c>
      <c r="L834" t="s">
        <v>35</v>
      </c>
      <c r="M834" s="1">
        <v>6733.67</v>
      </c>
      <c r="N834" s="1">
        <v>1081.8599999999999</v>
      </c>
      <c r="O834">
        <v>0.01</v>
      </c>
    </row>
    <row r="835" spans="1:15" x14ac:dyDescent="0.3">
      <c r="A835" t="str">
        <f xml:space="preserve"> _xlfn.XLOOKUP(H835, 'Customers'!B:B, 'Customers'!A:A)</f>
        <v>CUST_571</v>
      </c>
      <c r="B835" t="str">
        <f>_xlfn.XLOOKUP(L835, Products!C:C, Products!A:A)</f>
        <v>PROD_7</v>
      </c>
      <c r="C835">
        <v>834</v>
      </c>
      <c r="D835" s="2" t="s">
        <v>1062</v>
      </c>
      <c r="E835">
        <f>YEAR(Orders[[#This Row],[Order_Date]])</f>
        <v>2023</v>
      </c>
      <c r="F835">
        <f>MONTH(Orders[[#This Row],[Order_Date]])</f>
        <v>6</v>
      </c>
      <c r="G835" s="2" t="s">
        <v>172</v>
      </c>
      <c r="H835" t="s">
        <v>1266</v>
      </c>
      <c r="I835" t="s">
        <v>21</v>
      </c>
      <c r="J835" t="s">
        <v>15</v>
      </c>
      <c r="K835" t="s">
        <v>16</v>
      </c>
      <c r="L835" t="s">
        <v>66</v>
      </c>
      <c r="M835" s="1">
        <v>369.53</v>
      </c>
      <c r="N835" s="1">
        <v>87.36</v>
      </c>
      <c r="O835">
        <v>0.09</v>
      </c>
    </row>
    <row r="836" spans="1:15" x14ac:dyDescent="0.3">
      <c r="A836" t="str">
        <f xml:space="preserve"> _xlfn.XLOOKUP(H836, 'Customers'!B:B, 'Customers'!A:A)</f>
        <v>CUST_145</v>
      </c>
      <c r="B836" t="str">
        <f>_xlfn.XLOOKUP(L836, Products!C:C, Products!A:A)</f>
        <v>PROD_8</v>
      </c>
      <c r="C836">
        <v>835</v>
      </c>
      <c r="D836" s="2" t="s">
        <v>885</v>
      </c>
      <c r="E836">
        <f>YEAR(Orders[[#This Row],[Order_Date]])</f>
        <v>2022</v>
      </c>
      <c r="F836">
        <f>MONTH(Orders[[#This Row],[Order_Date]])</f>
        <v>7</v>
      </c>
      <c r="G836" s="2" t="s">
        <v>874</v>
      </c>
      <c r="H836" t="s">
        <v>438</v>
      </c>
      <c r="I836" t="s">
        <v>14</v>
      </c>
      <c r="J836" t="s">
        <v>33</v>
      </c>
      <c r="K836" t="s">
        <v>27</v>
      </c>
      <c r="L836" t="s">
        <v>73</v>
      </c>
      <c r="M836" s="1">
        <v>7082.12</v>
      </c>
      <c r="N836" s="1">
        <v>-644.98</v>
      </c>
      <c r="O836">
        <v>0.18</v>
      </c>
    </row>
    <row r="837" spans="1:15" x14ac:dyDescent="0.3">
      <c r="A837" t="str">
        <f xml:space="preserve"> _xlfn.XLOOKUP(H837, 'Customers'!B:B, 'Customers'!A:A)</f>
        <v>CUST_72</v>
      </c>
      <c r="B837" t="str">
        <f>_xlfn.XLOOKUP(L837, Products!C:C, Products!A:A)</f>
        <v>PROD_1</v>
      </c>
      <c r="C837">
        <v>836</v>
      </c>
      <c r="D837" s="2" t="s">
        <v>1267</v>
      </c>
      <c r="E837">
        <f>YEAR(Orders[[#This Row],[Order_Date]])</f>
        <v>2023</v>
      </c>
      <c r="F837">
        <f>MONTH(Orders[[#This Row],[Order_Date]])</f>
        <v>3</v>
      </c>
      <c r="G837" s="2" t="s">
        <v>459</v>
      </c>
      <c r="H837" t="s">
        <v>235</v>
      </c>
      <c r="I837" t="s">
        <v>14</v>
      </c>
      <c r="J837" t="s">
        <v>22</v>
      </c>
      <c r="K837" t="s">
        <v>16</v>
      </c>
      <c r="L837" t="s">
        <v>17</v>
      </c>
      <c r="M837" s="1">
        <v>6772.99</v>
      </c>
      <c r="N837" s="1">
        <v>1978.35</v>
      </c>
      <c r="O837">
        <v>0.04</v>
      </c>
    </row>
    <row r="838" spans="1:15" x14ac:dyDescent="0.3">
      <c r="A838" t="str">
        <f xml:space="preserve"> _xlfn.XLOOKUP(H838, 'Customers'!B:B, 'Customers'!A:A)</f>
        <v>CUST_572</v>
      </c>
      <c r="B838" t="str">
        <f>_xlfn.XLOOKUP(L838, Products!C:C, Products!A:A)</f>
        <v>PROD_8</v>
      </c>
      <c r="C838">
        <v>837</v>
      </c>
      <c r="D838" s="2" t="s">
        <v>1009</v>
      </c>
      <c r="E838">
        <f>YEAR(Orders[[#This Row],[Order_Date]])</f>
        <v>2022</v>
      </c>
      <c r="F838">
        <f>MONTH(Orders[[#This Row],[Order_Date]])</f>
        <v>5</v>
      </c>
      <c r="G838" s="2" t="s">
        <v>1005</v>
      </c>
      <c r="H838" t="s">
        <v>1268</v>
      </c>
      <c r="I838" t="s">
        <v>14</v>
      </c>
      <c r="J838" t="s">
        <v>65</v>
      </c>
      <c r="K838" t="s">
        <v>27</v>
      </c>
      <c r="L838" t="s">
        <v>73</v>
      </c>
      <c r="M838" s="1">
        <v>9411.34</v>
      </c>
      <c r="N838" s="1">
        <v>2312.42</v>
      </c>
      <c r="O838">
        <v>0.04</v>
      </c>
    </row>
    <row r="839" spans="1:15" x14ac:dyDescent="0.3">
      <c r="A839" t="str">
        <f xml:space="preserve"> _xlfn.XLOOKUP(H839, 'Customers'!B:B, 'Customers'!A:A)</f>
        <v>CUST_80</v>
      </c>
      <c r="B839" t="str">
        <f>_xlfn.XLOOKUP(L839, Products!C:C, Products!A:A)</f>
        <v>PROD_6</v>
      </c>
      <c r="C839">
        <v>838</v>
      </c>
      <c r="D839" s="2" t="s">
        <v>19</v>
      </c>
      <c r="E839">
        <f>YEAR(Orders[[#This Row],[Order_Date]])</f>
        <v>2023</v>
      </c>
      <c r="F839">
        <f>MONTH(Orders[[#This Row],[Order_Date]])</f>
        <v>4</v>
      </c>
      <c r="G839" s="2" t="s">
        <v>1269</v>
      </c>
      <c r="H839" t="s">
        <v>259</v>
      </c>
      <c r="I839" t="s">
        <v>21</v>
      </c>
      <c r="J839" t="s">
        <v>22</v>
      </c>
      <c r="K839" t="s">
        <v>34</v>
      </c>
      <c r="L839" t="s">
        <v>52</v>
      </c>
      <c r="M839" s="1">
        <v>8200.5400000000009</v>
      </c>
      <c r="N839" s="1">
        <v>1605.19</v>
      </c>
      <c r="O839">
        <v>0.18</v>
      </c>
    </row>
    <row r="840" spans="1:15" x14ac:dyDescent="0.3">
      <c r="A840" t="str">
        <f xml:space="preserve"> _xlfn.XLOOKUP(H840, 'Customers'!B:B, 'Customers'!A:A)</f>
        <v>CUST_530</v>
      </c>
      <c r="B840" t="str">
        <f>_xlfn.XLOOKUP(L840, Products!C:C, Products!A:A)</f>
        <v>PROD_7</v>
      </c>
      <c r="C840">
        <v>839</v>
      </c>
      <c r="D840" s="2" t="s">
        <v>890</v>
      </c>
      <c r="E840">
        <f>YEAR(Orders[[#This Row],[Order_Date]])</f>
        <v>2023</v>
      </c>
      <c r="F840">
        <f>MONTH(Orders[[#This Row],[Order_Date]])</f>
        <v>3</v>
      </c>
      <c r="G840" s="2" t="s">
        <v>1270</v>
      </c>
      <c r="H840" t="s">
        <v>1209</v>
      </c>
      <c r="I840" t="s">
        <v>21</v>
      </c>
      <c r="J840" t="s">
        <v>15</v>
      </c>
      <c r="K840" t="s">
        <v>16</v>
      </c>
      <c r="L840" t="s">
        <v>66</v>
      </c>
      <c r="M840" s="1">
        <v>610.58000000000004</v>
      </c>
      <c r="N840" s="1">
        <v>-24.08</v>
      </c>
      <c r="O840">
        <v>0.09</v>
      </c>
    </row>
    <row r="841" spans="1:15" x14ac:dyDescent="0.3">
      <c r="A841" t="str">
        <f xml:space="preserve"> _xlfn.XLOOKUP(H841, 'Customers'!B:B, 'Customers'!A:A)</f>
        <v>CUST_152</v>
      </c>
      <c r="B841" t="str">
        <f>_xlfn.XLOOKUP(L841, Products!C:C, Products!A:A)</f>
        <v>PROD_3</v>
      </c>
      <c r="C841">
        <v>840</v>
      </c>
      <c r="D841" s="2" t="s">
        <v>1271</v>
      </c>
      <c r="E841">
        <f>YEAR(Orders[[#This Row],[Order_Date]])</f>
        <v>2023</v>
      </c>
      <c r="F841">
        <f>MONTH(Orders[[#This Row],[Order_Date]])</f>
        <v>3</v>
      </c>
      <c r="G841" s="2" t="s">
        <v>1272</v>
      </c>
      <c r="H841" t="s">
        <v>450</v>
      </c>
      <c r="I841" t="s">
        <v>14</v>
      </c>
      <c r="J841" t="s">
        <v>65</v>
      </c>
      <c r="K841" t="s">
        <v>27</v>
      </c>
      <c r="L841" t="s">
        <v>28</v>
      </c>
      <c r="M841" s="1">
        <v>8850.34</v>
      </c>
      <c r="N841" s="1">
        <v>1637</v>
      </c>
      <c r="O841">
        <v>0.14000000000000001</v>
      </c>
    </row>
    <row r="842" spans="1:15" x14ac:dyDescent="0.3">
      <c r="A842" t="str">
        <f xml:space="preserve"> _xlfn.XLOOKUP(H842, 'Customers'!B:B, 'Customers'!A:A)</f>
        <v>CUST_573</v>
      </c>
      <c r="B842" t="str">
        <f>_xlfn.XLOOKUP(L842, Products!C:C, Products!A:A)</f>
        <v>PROD_6</v>
      </c>
      <c r="C842">
        <v>841</v>
      </c>
      <c r="D842" s="2" t="s">
        <v>159</v>
      </c>
      <c r="E842">
        <f>YEAR(Orders[[#This Row],[Order_Date]])</f>
        <v>2022</v>
      </c>
      <c r="F842">
        <f>MONTH(Orders[[#This Row],[Order_Date]])</f>
        <v>10</v>
      </c>
      <c r="G842" s="2" t="s">
        <v>188</v>
      </c>
      <c r="H842" t="s">
        <v>1273</v>
      </c>
      <c r="I842" t="s">
        <v>14</v>
      </c>
      <c r="J842" t="s">
        <v>65</v>
      </c>
      <c r="K842" t="s">
        <v>34</v>
      </c>
      <c r="L842" t="s">
        <v>52</v>
      </c>
      <c r="M842" s="1">
        <v>2021.8</v>
      </c>
      <c r="N842" s="1">
        <v>377.26</v>
      </c>
      <c r="O842">
        <v>0.05</v>
      </c>
    </row>
    <row r="843" spans="1:15" x14ac:dyDescent="0.3">
      <c r="A843" t="str">
        <f xml:space="preserve"> _xlfn.XLOOKUP(H843, 'Customers'!B:B, 'Customers'!A:A)</f>
        <v>CUST_252</v>
      </c>
      <c r="B843" t="str">
        <f>_xlfn.XLOOKUP(L843, Products!C:C, Products!A:A)</f>
        <v>PROD_6</v>
      </c>
      <c r="C843">
        <v>842</v>
      </c>
      <c r="D843" s="2" t="s">
        <v>142</v>
      </c>
      <c r="E843">
        <f>YEAR(Orders[[#This Row],[Order_Date]])</f>
        <v>2023</v>
      </c>
      <c r="F843">
        <f>MONTH(Orders[[#This Row],[Order_Date]])</f>
        <v>8</v>
      </c>
      <c r="G843" s="2" t="s">
        <v>143</v>
      </c>
      <c r="H843" t="s">
        <v>693</v>
      </c>
      <c r="I843" t="s">
        <v>14</v>
      </c>
      <c r="J843" t="s">
        <v>65</v>
      </c>
      <c r="K843" t="s">
        <v>34</v>
      </c>
      <c r="L843" t="s">
        <v>52</v>
      </c>
      <c r="M843" s="1">
        <v>846.22</v>
      </c>
      <c r="N843" s="1">
        <v>41.92</v>
      </c>
      <c r="O843">
        <v>0.14000000000000001</v>
      </c>
    </row>
    <row r="844" spans="1:15" x14ac:dyDescent="0.3">
      <c r="A844" t="str">
        <f xml:space="preserve"> _xlfn.XLOOKUP(H844, 'Customers'!B:B, 'Customers'!A:A)</f>
        <v>CUST_568</v>
      </c>
      <c r="B844" t="str">
        <f>_xlfn.XLOOKUP(L844, Products!C:C, Products!A:A)</f>
        <v>PROD_4</v>
      </c>
      <c r="C844">
        <v>843</v>
      </c>
      <c r="D844" s="2" t="s">
        <v>383</v>
      </c>
      <c r="E844">
        <f>YEAR(Orders[[#This Row],[Order_Date]])</f>
        <v>2022</v>
      </c>
      <c r="F844">
        <f>MONTH(Orders[[#This Row],[Order_Date]])</f>
        <v>12</v>
      </c>
      <c r="G844" s="2" t="s">
        <v>1274</v>
      </c>
      <c r="H844" t="s">
        <v>1262</v>
      </c>
      <c r="I844" t="s">
        <v>21</v>
      </c>
      <c r="J844" t="s">
        <v>33</v>
      </c>
      <c r="K844" t="s">
        <v>34</v>
      </c>
      <c r="L844" t="s">
        <v>35</v>
      </c>
      <c r="M844" s="1">
        <v>6567.49</v>
      </c>
      <c r="N844" s="1">
        <v>253.79</v>
      </c>
      <c r="O844">
        <v>0.19</v>
      </c>
    </row>
    <row r="845" spans="1:15" x14ac:dyDescent="0.3">
      <c r="A845" t="str">
        <f xml:space="preserve"> _xlfn.XLOOKUP(H845, 'Customers'!B:B, 'Customers'!A:A)</f>
        <v>CUST_216</v>
      </c>
      <c r="B845" t="str">
        <f>_xlfn.XLOOKUP(L845, Products!C:C, Products!A:A)</f>
        <v>PROD_3</v>
      </c>
      <c r="C845">
        <v>844</v>
      </c>
      <c r="D845" s="2" t="s">
        <v>495</v>
      </c>
      <c r="E845">
        <f>YEAR(Orders[[#This Row],[Order_Date]])</f>
        <v>2023</v>
      </c>
      <c r="F845">
        <f>MONTH(Orders[[#This Row],[Order_Date]])</f>
        <v>11</v>
      </c>
      <c r="G845" s="2" t="s">
        <v>676</v>
      </c>
      <c r="H845" t="s">
        <v>608</v>
      </c>
      <c r="I845" t="s">
        <v>32</v>
      </c>
      <c r="J845" t="s">
        <v>65</v>
      </c>
      <c r="K845" t="s">
        <v>27</v>
      </c>
      <c r="L845" t="s">
        <v>28</v>
      </c>
      <c r="M845" s="1">
        <v>2797.36</v>
      </c>
      <c r="N845" s="1">
        <v>813.13</v>
      </c>
      <c r="O845">
        <v>0.01</v>
      </c>
    </row>
    <row r="846" spans="1:15" x14ac:dyDescent="0.3">
      <c r="A846" t="str">
        <f xml:space="preserve"> _xlfn.XLOOKUP(H846, 'Customers'!B:B, 'Customers'!A:A)</f>
        <v>CUST_21</v>
      </c>
      <c r="B846" t="str">
        <f>_xlfn.XLOOKUP(L846, Products!C:C, Products!A:A)</f>
        <v>PROD_4</v>
      </c>
      <c r="C846">
        <v>845</v>
      </c>
      <c r="D846" s="2" t="s">
        <v>592</v>
      </c>
      <c r="E846">
        <f>YEAR(Orders[[#This Row],[Order_Date]])</f>
        <v>2022</v>
      </c>
      <c r="F846">
        <f>MONTH(Orders[[#This Row],[Order_Date]])</f>
        <v>11</v>
      </c>
      <c r="G846" s="2" t="s">
        <v>406</v>
      </c>
      <c r="H846" t="s">
        <v>90</v>
      </c>
      <c r="I846" t="s">
        <v>32</v>
      </c>
      <c r="J846" t="s">
        <v>22</v>
      </c>
      <c r="K846" t="s">
        <v>34</v>
      </c>
      <c r="L846" t="s">
        <v>35</v>
      </c>
      <c r="M846" s="1">
        <v>7031.16</v>
      </c>
      <c r="N846" s="1">
        <v>-383.62</v>
      </c>
      <c r="O846">
        <v>0.28000000000000003</v>
      </c>
    </row>
    <row r="847" spans="1:15" x14ac:dyDescent="0.3">
      <c r="A847" t="str">
        <f xml:space="preserve"> _xlfn.XLOOKUP(H847, 'Customers'!B:B, 'Customers'!A:A)</f>
        <v>CUST_574</v>
      </c>
      <c r="B847" t="str">
        <f>_xlfn.XLOOKUP(L847, Products!C:C, Products!A:A)</f>
        <v>PROD_1</v>
      </c>
      <c r="C847">
        <v>846</v>
      </c>
      <c r="D847" s="2" t="s">
        <v>71</v>
      </c>
      <c r="E847">
        <f>YEAR(Orders[[#This Row],[Order_Date]])</f>
        <v>2022</v>
      </c>
      <c r="F847">
        <f>MONTH(Orders[[#This Row],[Order_Date]])</f>
        <v>4</v>
      </c>
      <c r="G847" s="2" t="s">
        <v>655</v>
      </c>
      <c r="H847" t="s">
        <v>1275</v>
      </c>
      <c r="I847" t="s">
        <v>14</v>
      </c>
      <c r="J847" t="s">
        <v>15</v>
      </c>
      <c r="K847" t="s">
        <v>16</v>
      </c>
      <c r="L847" t="s">
        <v>17</v>
      </c>
      <c r="M847" s="1">
        <v>8440.69</v>
      </c>
      <c r="N847" s="1">
        <v>1409.59</v>
      </c>
      <c r="O847">
        <v>0.27</v>
      </c>
    </row>
    <row r="848" spans="1:15" x14ac:dyDescent="0.3">
      <c r="A848" t="str">
        <f xml:space="preserve"> _xlfn.XLOOKUP(H848, 'Customers'!B:B, 'Customers'!A:A)</f>
        <v>CUST_275</v>
      </c>
      <c r="B848" t="str">
        <f>_xlfn.XLOOKUP(L848, Products!C:C, Products!A:A)</f>
        <v>PROD_2</v>
      </c>
      <c r="C848">
        <v>847</v>
      </c>
      <c r="D848" s="2" t="s">
        <v>866</v>
      </c>
      <c r="E848">
        <f>YEAR(Orders[[#This Row],[Order_Date]])</f>
        <v>2023</v>
      </c>
      <c r="F848">
        <f>MONTH(Orders[[#This Row],[Order_Date]])</f>
        <v>4</v>
      </c>
      <c r="G848" s="2" t="s">
        <v>722</v>
      </c>
      <c r="H848" t="s">
        <v>736</v>
      </c>
      <c r="I848" t="s">
        <v>21</v>
      </c>
      <c r="J848" t="s">
        <v>15</v>
      </c>
      <c r="K848" t="s">
        <v>16</v>
      </c>
      <c r="L848" t="s">
        <v>23</v>
      </c>
      <c r="M848" s="1">
        <v>7200.19</v>
      </c>
      <c r="N848" s="1">
        <v>1381.11</v>
      </c>
      <c r="O848">
        <v>0.28999999999999998</v>
      </c>
    </row>
    <row r="849" spans="1:15" x14ac:dyDescent="0.3">
      <c r="A849" t="str">
        <f xml:space="preserve"> _xlfn.XLOOKUP(H849, 'Customers'!B:B, 'Customers'!A:A)</f>
        <v>CUST_347</v>
      </c>
      <c r="B849" t="str">
        <f>_xlfn.XLOOKUP(L849, Products!C:C, Products!A:A)</f>
        <v>PROD_8</v>
      </c>
      <c r="C849">
        <v>848</v>
      </c>
      <c r="D849" s="2" t="s">
        <v>78</v>
      </c>
      <c r="E849">
        <f>YEAR(Orders[[#This Row],[Order_Date]])</f>
        <v>2023</v>
      </c>
      <c r="F849">
        <f>MONTH(Orders[[#This Row],[Order_Date]])</f>
        <v>3</v>
      </c>
      <c r="G849" s="2" t="s">
        <v>460</v>
      </c>
      <c r="H849" t="s">
        <v>884</v>
      </c>
      <c r="I849" t="s">
        <v>21</v>
      </c>
      <c r="J849" t="s">
        <v>15</v>
      </c>
      <c r="K849" t="s">
        <v>27</v>
      </c>
      <c r="L849" t="s">
        <v>73</v>
      </c>
      <c r="M849" s="1">
        <v>5579.77</v>
      </c>
      <c r="N849" s="1">
        <v>67.3</v>
      </c>
      <c r="O849">
        <v>0.25</v>
      </c>
    </row>
    <row r="850" spans="1:15" x14ac:dyDescent="0.3">
      <c r="A850" t="str">
        <f xml:space="preserve"> _xlfn.XLOOKUP(H850, 'Customers'!B:B, 'Customers'!A:A)</f>
        <v>CUST_113</v>
      </c>
      <c r="B850" t="str">
        <f>_xlfn.XLOOKUP(L850, Products!C:C, Products!A:A)</f>
        <v>PROD_1</v>
      </c>
      <c r="C850">
        <v>849</v>
      </c>
      <c r="D850" s="2" t="s">
        <v>554</v>
      </c>
      <c r="E850">
        <f>YEAR(Orders[[#This Row],[Order_Date]])</f>
        <v>2023</v>
      </c>
      <c r="F850">
        <f>MONTH(Orders[[#This Row],[Order_Date]])</f>
        <v>3</v>
      </c>
      <c r="G850" s="2" t="s">
        <v>1110</v>
      </c>
      <c r="H850" t="s">
        <v>354</v>
      </c>
      <c r="I850" t="s">
        <v>14</v>
      </c>
      <c r="J850" t="s">
        <v>15</v>
      </c>
      <c r="K850" t="s">
        <v>16</v>
      </c>
      <c r="L850" t="s">
        <v>17</v>
      </c>
      <c r="M850" s="1">
        <v>2542.56</v>
      </c>
      <c r="N850" s="1">
        <v>-42.47</v>
      </c>
      <c r="O850">
        <v>0.1</v>
      </c>
    </row>
    <row r="851" spans="1:15" x14ac:dyDescent="0.3">
      <c r="A851" t="str">
        <f xml:space="preserve"> _xlfn.XLOOKUP(H851, 'Customers'!B:B, 'Customers'!A:A)</f>
        <v>CUST_4</v>
      </c>
      <c r="B851" t="str">
        <f>_xlfn.XLOOKUP(L851, Products!C:C, Products!A:A)</f>
        <v>PROD_1</v>
      </c>
      <c r="C851">
        <v>850</v>
      </c>
      <c r="D851" s="2" t="s">
        <v>666</v>
      </c>
      <c r="E851">
        <f>YEAR(Orders[[#This Row],[Order_Date]])</f>
        <v>2023</v>
      </c>
      <c r="F851">
        <f>MONTH(Orders[[#This Row],[Order_Date]])</f>
        <v>2</v>
      </c>
      <c r="G851" s="2" t="s">
        <v>847</v>
      </c>
      <c r="H851" t="s">
        <v>31</v>
      </c>
      <c r="I851" t="s">
        <v>21</v>
      </c>
      <c r="J851" t="s">
        <v>22</v>
      </c>
      <c r="K851" t="s">
        <v>27</v>
      </c>
      <c r="L851" t="s">
        <v>17</v>
      </c>
      <c r="M851" s="1">
        <v>8425.5300000000007</v>
      </c>
      <c r="N851" s="1">
        <v>2353.8000000000002</v>
      </c>
      <c r="O851">
        <v>0.02</v>
      </c>
    </row>
    <row r="852" spans="1:15" x14ac:dyDescent="0.3">
      <c r="A852" t="str">
        <f xml:space="preserve"> _xlfn.XLOOKUP(H852, 'Customers'!B:B, 'Customers'!A:A)</f>
        <v>CUST_125</v>
      </c>
      <c r="B852" t="str">
        <f>_xlfn.XLOOKUP(L852, Products!C:C, Products!A:A)</f>
        <v>PROD_1</v>
      </c>
      <c r="C852">
        <v>851</v>
      </c>
      <c r="D852" s="2" t="s">
        <v>678</v>
      </c>
      <c r="E852">
        <f>YEAR(Orders[[#This Row],[Order_Date]])</f>
        <v>2022</v>
      </c>
      <c r="F852">
        <f>MONTH(Orders[[#This Row],[Order_Date]])</f>
        <v>7</v>
      </c>
      <c r="G852" s="2" t="s">
        <v>527</v>
      </c>
      <c r="H852" t="s">
        <v>388</v>
      </c>
      <c r="I852" t="s">
        <v>32</v>
      </c>
      <c r="J852" t="s">
        <v>22</v>
      </c>
      <c r="K852" t="s">
        <v>16</v>
      </c>
      <c r="L852" t="s">
        <v>17</v>
      </c>
      <c r="M852" s="1">
        <v>4840.82</v>
      </c>
      <c r="N852" s="1">
        <v>233.88</v>
      </c>
      <c r="O852">
        <v>0.08</v>
      </c>
    </row>
    <row r="853" spans="1:15" x14ac:dyDescent="0.3">
      <c r="A853" t="str">
        <f xml:space="preserve"> _xlfn.XLOOKUP(H853, 'Customers'!B:B, 'Customers'!A:A)</f>
        <v>CUST_575</v>
      </c>
      <c r="B853" t="str">
        <f>_xlfn.XLOOKUP(L853, Products!C:C, Products!A:A)</f>
        <v>PROD_1</v>
      </c>
      <c r="C853">
        <v>852</v>
      </c>
      <c r="D853" s="2" t="s">
        <v>1062</v>
      </c>
      <c r="E853">
        <f>YEAR(Orders[[#This Row],[Order_Date]])</f>
        <v>2023</v>
      </c>
      <c r="F853">
        <f>MONTH(Orders[[#This Row],[Order_Date]])</f>
        <v>6</v>
      </c>
      <c r="G853" s="2" t="s">
        <v>991</v>
      </c>
      <c r="H853" t="s">
        <v>1276</v>
      </c>
      <c r="I853" t="s">
        <v>21</v>
      </c>
      <c r="J853" t="s">
        <v>15</v>
      </c>
      <c r="K853" t="s">
        <v>16</v>
      </c>
      <c r="L853" t="s">
        <v>17</v>
      </c>
      <c r="M853" s="1">
        <v>1089.76</v>
      </c>
      <c r="N853" s="1">
        <v>27</v>
      </c>
      <c r="O853">
        <v>0.08</v>
      </c>
    </row>
    <row r="854" spans="1:15" x14ac:dyDescent="0.3">
      <c r="A854" t="str">
        <f xml:space="preserve"> _xlfn.XLOOKUP(H854, 'Customers'!B:B, 'Customers'!A:A)</f>
        <v>CUST_262</v>
      </c>
      <c r="B854" t="str">
        <f>_xlfn.XLOOKUP(L854, Products!C:C, Products!A:A)</f>
        <v>PROD_8</v>
      </c>
      <c r="C854">
        <v>853</v>
      </c>
      <c r="D854" s="2" t="s">
        <v>963</v>
      </c>
      <c r="E854">
        <f>YEAR(Orders[[#This Row],[Order_Date]])</f>
        <v>2023</v>
      </c>
      <c r="F854">
        <f>MONTH(Orders[[#This Row],[Order_Date]])</f>
        <v>3</v>
      </c>
      <c r="G854" s="2" t="s">
        <v>839</v>
      </c>
      <c r="H854" t="s">
        <v>712</v>
      </c>
      <c r="I854" t="s">
        <v>14</v>
      </c>
      <c r="J854" t="s">
        <v>15</v>
      </c>
      <c r="K854" t="s">
        <v>27</v>
      </c>
      <c r="L854" t="s">
        <v>73</v>
      </c>
      <c r="M854" s="1">
        <v>4585</v>
      </c>
      <c r="N854" s="1">
        <v>179.51</v>
      </c>
      <c r="O854">
        <v>0.17</v>
      </c>
    </row>
    <row r="855" spans="1:15" x14ac:dyDescent="0.3">
      <c r="A855" t="str">
        <f xml:space="preserve"> _xlfn.XLOOKUP(H855, 'Customers'!B:B, 'Customers'!A:A)</f>
        <v>CUST_307</v>
      </c>
      <c r="B855" t="str">
        <f>_xlfn.XLOOKUP(L855, Products!C:C, Products!A:A)</f>
        <v>PROD_1</v>
      </c>
      <c r="C855">
        <v>854</v>
      </c>
      <c r="D855" s="2" t="s">
        <v>440</v>
      </c>
      <c r="E855">
        <f>YEAR(Orders[[#This Row],[Order_Date]])</f>
        <v>2022</v>
      </c>
      <c r="F855">
        <f>MONTH(Orders[[#This Row],[Order_Date]])</f>
        <v>12</v>
      </c>
      <c r="G855" s="2" t="s">
        <v>1017</v>
      </c>
      <c r="H855" t="s">
        <v>804</v>
      </c>
      <c r="I855" t="s">
        <v>14</v>
      </c>
      <c r="J855" t="s">
        <v>22</v>
      </c>
      <c r="K855" t="s">
        <v>27</v>
      </c>
      <c r="L855" t="s">
        <v>17</v>
      </c>
      <c r="M855" s="1">
        <v>5717.81</v>
      </c>
      <c r="N855" s="1">
        <v>-98.23</v>
      </c>
      <c r="O855">
        <v>0.09</v>
      </c>
    </row>
    <row r="856" spans="1:15" x14ac:dyDescent="0.3">
      <c r="A856" t="str">
        <f xml:space="preserve"> _xlfn.XLOOKUP(H856, 'Customers'!B:B, 'Customers'!A:A)</f>
        <v>CUST_341</v>
      </c>
      <c r="B856" t="str">
        <f>_xlfn.XLOOKUP(L856, Products!C:C, Products!A:A)</f>
        <v>PROD_5</v>
      </c>
      <c r="C856">
        <v>855</v>
      </c>
      <c r="D856" s="2" t="s">
        <v>954</v>
      </c>
      <c r="E856">
        <f>YEAR(Orders[[#This Row],[Order_Date]])</f>
        <v>2022</v>
      </c>
      <c r="F856">
        <f>MONTH(Orders[[#This Row],[Order_Date]])</f>
        <v>10</v>
      </c>
      <c r="G856" s="2" t="s">
        <v>1066</v>
      </c>
      <c r="H856" t="s">
        <v>872</v>
      </c>
      <c r="I856" t="s">
        <v>32</v>
      </c>
      <c r="J856" t="s">
        <v>65</v>
      </c>
      <c r="K856" t="s">
        <v>34</v>
      </c>
      <c r="L856" t="s">
        <v>39</v>
      </c>
      <c r="M856" s="1">
        <v>8667.5400000000009</v>
      </c>
      <c r="N856" s="1">
        <v>1126.25</v>
      </c>
      <c r="O856">
        <v>0.22</v>
      </c>
    </row>
    <row r="857" spans="1:15" x14ac:dyDescent="0.3">
      <c r="A857" t="str">
        <f xml:space="preserve"> _xlfn.XLOOKUP(H857, 'Customers'!B:B, 'Customers'!A:A)</f>
        <v>CUST_173</v>
      </c>
      <c r="B857" t="str">
        <f>_xlfn.XLOOKUP(L857, Products!C:C, Products!A:A)</f>
        <v>PROD_1</v>
      </c>
      <c r="C857">
        <v>856</v>
      </c>
      <c r="D857" s="2" t="s">
        <v>475</v>
      </c>
      <c r="E857">
        <f>YEAR(Orders[[#This Row],[Order_Date]])</f>
        <v>2022</v>
      </c>
      <c r="F857">
        <f>MONTH(Orders[[#This Row],[Order_Date]])</f>
        <v>4</v>
      </c>
      <c r="G857" s="2" t="s">
        <v>556</v>
      </c>
      <c r="H857" t="s">
        <v>508</v>
      </c>
      <c r="I857" t="s">
        <v>14</v>
      </c>
      <c r="J857" t="s">
        <v>22</v>
      </c>
      <c r="K857" t="s">
        <v>16</v>
      </c>
      <c r="L857" t="s">
        <v>17</v>
      </c>
      <c r="M857" s="1">
        <v>9951.9</v>
      </c>
      <c r="N857" s="1">
        <v>2638.85</v>
      </c>
      <c r="O857">
        <v>0.28999999999999998</v>
      </c>
    </row>
    <row r="858" spans="1:15" x14ac:dyDescent="0.3">
      <c r="A858" t="str">
        <f xml:space="preserve"> _xlfn.XLOOKUP(H858, 'Customers'!B:B, 'Customers'!A:A)</f>
        <v>CUST_333</v>
      </c>
      <c r="B858" t="str">
        <f>_xlfn.XLOOKUP(L858, Products!C:C, Products!A:A)</f>
        <v>PROD_6</v>
      </c>
      <c r="C858">
        <v>857</v>
      </c>
      <c r="D858" s="2" t="s">
        <v>179</v>
      </c>
      <c r="E858">
        <f>YEAR(Orders[[#This Row],[Order_Date]])</f>
        <v>2023</v>
      </c>
      <c r="F858">
        <f>MONTH(Orders[[#This Row],[Order_Date]])</f>
        <v>2</v>
      </c>
      <c r="G858" s="2" t="s">
        <v>1006</v>
      </c>
      <c r="H858" t="s">
        <v>858</v>
      </c>
      <c r="I858" t="s">
        <v>14</v>
      </c>
      <c r="J858" t="s">
        <v>65</v>
      </c>
      <c r="K858" t="s">
        <v>34</v>
      </c>
      <c r="L858" t="s">
        <v>52</v>
      </c>
      <c r="M858" s="1">
        <v>328.03</v>
      </c>
      <c r="N858" s="1">
        <v>51.05</v>
      </c>
      <c r="O858">
        <v>0.08</v>
      </c>
    </row>
    <row r="859" spans="1:15" x14ac:dyDescent="0.3">
      <c r="A859" t="str">
        <f xml:space="preserve"> _xlfn.XLOOKUP(H859, 'Customers'!B:B, 'Customers'!A:A)</f>
        <v>CUST_547</v>
      </c>
      <c r="B859" t="str">
        <f>_xlfn.XLOOKUP(L859, Products!C:C, Products!A:A)</f>
        <v>PROD_1</v>
      </c>
      <c r="C859">
        <v>858</v>
      </c>
      <c r="D859" s="2" t="s">
        <v>680</v>
      </c>
      <c r="E859">
        <f>YEAR(Orders[[#This Row],[Order_Date]])</f>
        <v>2022</v>
      </c>
      <c r="F859">
        <f>MONTH(Orders[[#This Row],[Order_Date]])</f>
        <v>10</v>
      </c>
      <c r="G859" s="2" t="s">
        <v>1079</v>
      </c>
      <c r="H859" t="s">
        <v>1231</v>
      </c>
      <c r="I859" t="s">
        <v>21</v>
      </c>
      <c r="J859" t="s">
        <v>65</v>
      </c>
      <c r="K859" t="s">
        <v>27</v>
      </c>
      <c r="L859" t="s">
        <v>17</v>
      </c>
      <c r="M859" s="1">
        <v>1232.44</v>
      </c>
      <c r="N859" s="1">
        <v>-54.49</v>
      </c>
      <c r="O859">
        <v>0.1</v>
      </c>
    </row>
    <row r="860" spans="1:15" x14ac:dyDescent="0.3">
      <c r="A860" t="str">
        <f xml:space="preserve"> _xlfn.XLOOKUP(H860, 'Customers'!B:B, 'Customers'!A:A)</f>
        <v>CUST_576</v>
      </c>
      <c r="B860" t="str">
        <f>_xlfn.XLOOKUP(L860, Products!C:C, Products!A:A)</f>
        <v>PROD_5</v>
      </c>
      <c r="C860">
        <v>859</v>
      </c>
      <c r="D860" s="2" t="s">
        <v>939</v>
      </c>
      <c r="E860">
        <f>YEAR(Orders[[#This Row],[Order_Date]])</f>
        <v>2023</v>
      </c>
      <c r="F860">
        <f>MONTH(Orders[[#This Row],[Order_Date]])</f>
        <v>1</v>
      </c>
      <c r="G860" s="2" t="s">
        <v>217</v>
      </c>
      <c r="H860" t="s">
        <v>1277</v>
      </c>
      <c r="I860" t="s">
        <v>32</v>
      </c>
      <c r="J860" t="s">
        <v>65</v>
      </c>
      <c r="K860" t="s">
        <v>34</v>
      </c>
      <c r="L860" t="s">
        <v>39</v>
      </c>
      <c r="M860" s="1">
        <v>5013.67</v>
      </c>
      <c r="N860" s="1">
        <v>1200.1099999999999</v>
      </c>
      <c r="O860">
        <v>0.03</v>
      </c>
    </row>
    <row r="861" spans="1:15" x14ac:dyDescent="0.3">
      <c r="A861" t="str">
        <f xml:space="preserve"> _xlfn.XLOOKUP(H861, 'Customers'!B:B, 'Customers'!A:A)</f>
        <v>CUST_577</v>
      </c>
      <c r="B861" t="str">
        <f>_xlfn.XLOOKUP(L861, Products!C:C, Products!A:A)</f>
        <v>PROD_6</v>
      </c>
      <c r="C861">
        <v>860</v>
      </c>
      <c r="D861" s="2" t="s">
        <v>1278</v>
      </c>
      <c r="E861">
        <f>YEAR(Orders[[#This Row],[Order_Date]])</f>
        <v>2022</v>
      </c>
      <c r="F861">
        <f>MONTH(Orders[[#This Row],[Order_Date]])</f>
        <v>3</v>
      </c>
      <c r="G861" s="2" t="s">
        <v>272</v>
      </c>
      <c r="H861" t="s">
        <v>1279</v>
      </c>
      <c r="I861" t="s">
        <v>14</v>
      </c>
      <c r="J861" t="s">
        <v>22</v>
      </c>
      <c r="K861" t="s">
        <v>34</v>
      </c>
      <c r="L861" t="s">
        <v>52</v>
      </c>
      <c r="M861" s="1">
        <v>2146.08</v>
      </c>
      <c r="N861" s="1">
        <v>151.52000000000001</v>
      </c>
      <c r="O861">
        <v>0.19</v>
      </c>
    </row>
    <row r="862" spans="1:15" x14ac:dyDescent="0.3">
      <c r="A862" t="str">
        <f xml:space="preserve"> _xlfn.XLOOKUP(H862, 'Customers'!B:B, 'Customers'!A:A)</f>
        <v>CUST_578</v>
      </c>
      <c r="B862" t="str">
        <f>_xlfn.XLOOKUP(L862, Products!C:C, Products!A:A)</f>
        <v>PROD_6</v>
      </c>
      <c r="C862">
        <v>861</v>
      </c>
      <c r="D862" s="2" t="s">
        <v>44</v>
      </c>
      <c r="E862">
        <f>YEAR(Orders[[#This Row],[Order_Date]])</f>
        <v>2023</v>
      </c>
      <c r="F862">
        <f>MONTH(Orders[[#This Row],[Order_Date]])</f>
        <v>12</v>
      </c>
      <c r="G862" s="2" t="s">
        <v>330</v>
      </c>
      <c r="H862" t="s">
        <v>1280</v>
      </c>
      <c r="I862" t="s">
        <v>21</v>
      </c>
      <c r="J862" t="s">
        <v>33</v>
      </c>
      <c r="K862" t="s">
        <v>34</v>
      </c>
      <c r="L862" t="s">
        <v>52</v>
      </c>
      <c r="M862" s="1">
        <v>3250.18</v>
      </c>
      <c r="N862" s="1">
        <v>-318.06</v>
      </c>
      <c r="O862">
        <v>0.01</v>
      </c>
    </row>
    <row r="863" spans="1:15" x14ac:dyDescent="0.3">
      <c r="A863" t="str">
        <f xml:space="preserve"> _xlfn.XLOOKUP(H863, 'Customers'!B:B, 'Customers'!A:A)</f>
        <v>CUST_317</v>
      </c>
      <c r="B863" t="str">
        <f>_xlfn.XLOOKUP(L863, Products!C:C, Products!A:A)</f>
        <v>PROD_3</v>
      </c>
      <c r="C863">
        <v>862</v>
      </c>
      <c r="D863" s="2" t="s">
        <v>492</v>
      </c>
      <c r="E863">
        <f>YEAR(Orders[[#This Row],[Order_Date]])</f>
        <v>2022</v>
      </c>
      <c r="F863">
        <f>MONTH(Orders[[#This Row],[Order_Date]])</f>
        <v>7</v>
      </c>
      <c r="G863" s="2" t="s">
        <v>498</v>
      </c>
      <c r="H863" t="s">
        <v>829</v>
      </c>
      <c r="I863" t="s">
        <v>14</v>
      </c>
      <c r="J863" t="s">
        <v>22</v>
      </c>
      <c r="K863" t="s">
        <v>27</v>
      </c>
      <c r="L863" t="s">
        <v>28</v>
      </c>
      <c r="M863" s="1">
        <v>1789.52</v>
      </c>
      <c r="N863" s="1">
        <v>-92.05</v>
      </c>
      <c r="O863">
        <v>0.16</v>
      </c>
    </row>
    <row r="864" spans="1:15" x14ac:dyDescent="0.3">
      <c r="A864" t="str">
        <f xml:space="preserve"> _xlfn.XLOOKUP(H864, 'Customers'!B:B, 'Customers'!A:A)</f>
        <v>CUST_579</v>
      </c>
      <c r="B864" t="str">
        <f>_xlfn.XLOOKUP(L864, Products!C:C, Products!A:A)</f>
        <v>PROD_8</v>
      </c>
      <c r="C864">
        <v>863</v>
      </c>
      <c r="D864" s="2" t="s">
        <v>751</v>
      </c>
      <c r="E864">
        <f>YEAR(Orders[[#This Row],[Order_Date]])</f>
        <v>2022</v>
      </c>
      <c r="F864">
        <f>MONTH(Orders[[#This Row],[Order_Date]])</f>
        <v>7</v>
      </c>
      <c r="G864" s="2" t="s">
        <v>1281</v>
      </c>
      <c r="H864" t="s">
        <v>1282</v>
      </c>
      <c r="I864" t="s">
        <v>32</v>
      </c>
      <c r="J864" t="s">
        <v>33</v>
      </c>
      <c r="K864" t="s">
        <v>27</v>
      </c>
      <c r="L864" t="s">
        <v>73</v>
      </c>
      <c r="M864" s="1">
        <v>4660.03</v>
      </c>
      <c r="N864" s="1">
        <v>560.73</v>
      </c>
      <c r="O864">
        <v>0.25</v>
      </c>
    </row>
    <row r="865" spans="1:15" x14ac:dyDescent="0.3">
      <c r="A865" t="str">
        <f xml:space="preserve"> _xlfn.XLOOKUP(H865, 'Customers'!B:B, 'Customers'!A:A)</f>
        <v>CUST_516</v>
      </c>
      <c r="B865" t="str">
        <f>_xlfn.XLOOKUP(L865, Products!C:C, Products!A:A)</f>
        <v>PROD_5</v>
      </c>
      <c r="C865">
        <v>864</v>
      </c>
      <c r="D865" s="2" t="s">
        <v>636</v>
      </c>
      <c r="E865">
        <f>YEAR(Orders[[#This Row],[Order_Date]])</f>
        <v>2023</v>
      </c>
      <c r="F865">
        <f>MONTH(Orders[[#This Row],[Order_Date]])</f>
        <v>3</v>
      </c>
      <c r="G865" s="2" t="s">
        <v>477</v>
      </c>
      <c r="H865" t="s">
        <v>1187</v>
      </c>
      <c r="I865" t="s">
        <v>32</v>
      </c>
      <c r="J865" t="s">
        <v>33</v>
      </c>
      <c r="K865" t="s">
        <v>34</v>
      </c>
      <c r="L865" t="s">
        <v>39</v>
      </c>
      <c r="M865" s="1">
        <v>5646.56</v>
      </c>
      <c r="N865" s="1">
        <v>1459.94</v>
      </c>
      <c r="O865">
        <v>0</v>
      </c>
    </row>
    <row r="866" spans="1:15" x14ac:dyDescent="0.3">
      <c r="A866" t="str">
        <f xml:space="preserve"> _xlfn.XLOOKUP(H866, 'Customers'!B:B, 'Customers'!A:A)</f>
        <v>CUST_272</v>
      </c>
      <c r="B866" t="str">
        <f>_xlfn.XLOOKUP(L866, Products!C:C, Products!A:A)</f>
        <v>PROD_6</v>
      </c>
      <c r="C866">
        <v>865</v>
      </c>
      <c r="D866" s="2" t="s">
        <v>363</v>
      </c>
      <c r="E866">
        <f>YEAR(Orders[[#This Row],[Order_Date]])</f>
        <v>2023</v>
      </c>
      <c r="F866">
        <f>MONTH(Orders[[#This Row],[Order_Date]])</f>
        <v>11</v>
      </c>
      <c r="G866" s="2" t="s">
        <v>1258</v>
      </c>
      <c r="H866" t="s">
        <v>732</v>
      </c>
      <c r="I866" t="s">
        <v>21</v>
      </c>
      <c r="J866" t="s">
        <v>33</v>
      </c>
      <c r="K866" t="s">
        <v>34</v>
      </c>
      <c r="L866" t="s">
        <v>52</v>
      </c>
      <c r="M866" s="1">
        <v>4722.53</v>
      </c>
      <c r="N866" s="1">
        <v>-8.9700000000000006</v>
      </c>
      <c r="O866">
        <v>0.23</v>
      </c>
    </row>
    <row r="867" spans="1:15" x14ac:dyDescent="0.3">
      <c r="A867" t="str">
        <f xml:space="preserve"> _xlfn.XLOOKUP(H867, 'Customers'!B:B, 'Customers'!A:A)</f>
        <v>CUST_400</v>
      </c>
      <c r="B867" t="str">
        <f>_xlfn.XLOOKUP(L867, Products!C:C, Products!A:A)</f>
        <v>PROD_1</v>
      </c>
      <c r="C867">
        <v>866</v>
      </c>
      <c r="D867" s="2" t="s">
        <v>319</v>
      </c>
      <c r="E867">
        <f>YEAR(Orders[[#This Row],[Order_Date]])</f>
        <v>2022</v>
      </c>
      <c r="F867">
        <f>MONTH(Orders[[#This Row],[Order_Date]])</f>
        <v>1</v>
      </c>
      <c r="G867" s="2" t="s">
        <v>463</v>
      </c>
      <c r="H867" t="s">
        <v>983</v>
      </c>
      <c r="I867" t="s">
        <v>21</v>
      </c>
      <c r="J867" t="s">
        <v>15</v>
      </c>
      <c r="K867" t="s">
        <v>27</v>
      </c>
      <c r="L867" t="s">
        <v>17</v>
      </c>
      <c r="M867" s="1">
        <v>3959.16</v>
      </c>
      <c r="N867" s="1">
        <v>947.79</v>
      </c>
      <c r="O867">
        <v>0.28000000000000003</v>
      </c>
    </row>
    <row r="868" spans="1:15" x14ac:dyDescent="0.3">
      <c r="A868" t="str">
        <f xml:space="preserve"> _xlfn.XLOOKUP(H868, 'Customers'!B:B, 'Customers'!A:A)</f>
        <v>CUST_580</v>
      </c>
      <c r="B868" t="str">
        <f>_xlfn.XLOOKUP(L868, Products!C:C, Products!A:A)</f>
        <v>PROD_3</v>
      </c>
      <c r="C868">
        <v>867</v>
      </c>
      <c r="D868" s="2" t="s">
        <v>747</v>
      </c>
      <c r="E868">
        <f>YEAR(Orders[[#This Row],[Order_Date]])</f>
        <v>2023</v>
      </c>
      <c r="F868">
        <f>MONTH(Orders[[#This Row],[Order_Date]])</f>
        <v>11</v>
      </c>
      <c r="G868" s="2" t="s">
        <v>95</v>
      </c>
      <c r="H868" t="s">
        <v>1283</v>
      </c>
      <c r="I868" t="s">
        <v>14</v>
      </c>
      <c r="J868" t="s">
        <v>22</v>
      </c>
      <c r="K868" t="s">
        <v>27</v>
      </c>
      <c r="L868" t="s">
        <v>28</v>
      </c>
      <c r="M868" s="1">
        <v>4666.08</v>
      </c>
      <c r="N868" s="1">
        <v>-53.8</v>
      </c>
      <c r="O868">
        <v>0.2</v>
      </c>
    </row>
    <row r="869" spans="1:15" x14ac:dyDescent="0.3">
      <c r="A869" t="str">
        <f xml:space="preserve"> _xlfn.XLOOKUP(H869, 'Customers'!B:B, 'Customers'!A:A)</f>
        <v>CUST_35</v>
      </c>
      <c r="B869" t="str">
        <f>_xlfn.XLOOKUP(L869, Products!C:C, Products!A:A)</f>
        <v>PROD_2</v>
      </c>
      <c r="C869">
        <v>868</v>
      </c>
      <c r="D869" s="2" t="s">
        <v>1151</v>
      </c>
      <c r="E869">
        <f>YEAR(Orders[[#This Row],[Order_Date]])</f>
        <v>2022</v>
      </c>
      <c r="F869">
        <f>MONTH(Orders[[#This Row],[Order_Date]])</f>
        <v>6</v>
      </c>
      <c r="G869" s="2" t="s">
        <v>763</v>
      </c>
      <c r="H869" t="s">
        <v>132</v>
      </c>
      <c r="I869" t="s">
        <v>32</v>
      </c>
      <c r="J869" t="s">
        <v>15</v>
      </c>
      <c r="K869" t="s">
        <v>16</v>
      </c>
      <c r="L869" t="s">
        <v>23</v>
      </c>
      <c r="M869" s="1">
        <v>7493.86</v>
      </c>
      <c r="N869" s="1">
        <v>226.4</v>
      </c>
      <c r="O869">
        <v>0.1</v>
      </c>
    </row>
    <row r="870" spans="1:15" x14ac:dyDescent="0.3">
      <c r="A870" t="str">
        <f xml:space="preserve"> _xlfn.XLOOKUP(H870, 'Customers'!B:B, 'Customers'!A:A)</f>
        <v>CUST_581</v>
      </c>
      <c r="B870" t="str">
        <f>_xlfn.XLOOKUP(L870, Products!C:C, Products!A:A)</f>
        <v>PROD_1</v>
      </c>
      <c r="C870">
        <v>869</v>
      </c>
      <c r="D870" s="2" t="s">
        <v>345</v>
      </c>
      <c r="E870">
        <f>YEAR(Orders[[#This Row],[Order_Date]])</f>
        <v>2023</v>
      </c>
      <c r="F870">
        <f>MONTH(Orders[[#This Row],[Order_Date]])</f>
        <v>2</v>
      </c>
      <c r="G870" s="2" t="s">
        <v>1271</v>
      </c>
      <c r="H870" t="s">
        <v>1284</v>
      </c>
      <c r="I870" t="s">
        <v>21</v>
      </c>
      <c r="J870" t="s">
        <v>33</v>
      </c>
      <c r="K870" t="s">
        <v>16</v>
      </c>
      <c r="L870" t="s">
        <v>17</v>
      </c>
      <c r="M870" s="1">
        <v>6526.84</v>
      </c>
      <c r="N870" s="1">
        <v>1926.68</v>
      </c>
      <c r="O870">
        <v>0.2</v>
      </c>
    </row>
    <row r="871" spans="1:15" x14ac:dyDescent="0.3">
      <c r="A871" t="str">
        <f xml:space="preserve"> _xlfn.XLOOKUP(H871, 'Customers'!B:B, 'Customers'!A:A)</f>
        <v>CUST_582</v>
      </c>
      <c r="B871" t="str">
        <f>_xlfn.XLOOKUP(L871, Products!C:C, Products!A:A)</f>
        <v>PROD_4</v>
      </c>
      <c r="C871">
        <v>870</v>
      </c>
      <c r="D871" s="2" t="s">
        <v>425</v>
      </c>
      <c r="E871">
        <f>YEAR(Orders[[#This Row],[Order_Date]])</f>
        <v>2023</v>
      </c>
      <c r="F871">
        <f>MONTH(Orders[[#This Row],[Order_Date]])</f>
        <v>5</v>
      </c>
      <c r="G871" s="2" t="s">
        <v>1248</v>
      </c>
      <c r="H871" t="s">
        <v>1285</v>
      </c>
      <c r="I871" t="s">
        <v>32</v>
      </c>
      <c r="J871" t="s">
        <v>65</v>
      </c>
      <c r="K871" t="s">
        <v>34</v>
      </c>
      <c r="L871" t="s">
        <v>35</v>
      </c>
      <c r="M871" s="1">
        <v>5314.11</v>
      </c>
      <c r="N871" s="1">
        <v>1482.82</v>
      </c>
      <c r="O871">
        <v>0.2</v>
      </c>
    </row>
    <row r="872" spans="1:15" x14ac:dyDescent="0.3">
      <c r="A872" t="str">
        <f xml:space="preserve"> _xlfn.XLOOKUP(H872, 'Customers'!B:B, 'Customers'!A:A)</f>
        <v>CUST_583</v>
      </c>
      <c r="B872" t="str">
        <f>_xlfn.XLOOKUP(L872, Products!C:C, Products!A:A)</f>
        <v>PROD_1</v>
      </c>
      <c r="C872">
        <v>871</v>
      </c>
      <c r="D872" s="2" t="s">
        <v>1007</v>
      </c>
      <c r="E872">
        <f>YEAR(Orders[[#This Row],[Order_Date]])</f>
        <v>2023</v>
      </c>
      <c r="F872">
        <f>MONTH(Orders[[#This Row],[Order_Date]])</f>
        <v>2</v>
      </c>
      <c r="G872" s="2" t="s">
        <v>1286</v>
      </c>
      <c r="H872" t="s">
        <v>1287</v>
      </c>
      <c r="I872" t="s">
        <v>21</v>
      </c>
      <c r="J872" t="s">
        <v>65</v>
      </c>
      <c r="K872" t="s">
        <v>27</v>
      </c>
      <c r="L872" t="s">
        <v>17</v>
      </c>
      <c r="M872" s="1">
        <v>8516.7199999999993</v>
      </c>
      <c r="N872" s="1">
        <v>666.61</v>
      </c>
      <c r="O872">
        <v>0.28000000000000003</v>
      </c>
    </row>
    <row r="873" spans="1:15" x14ac:dyDescent="0.3">
      <c r="A873" t="str">
        <f xml:space="preserve"> _xlfn.XLOOKUP(H873, 'Customers'!B:B, 'Customers'!A:A)</f>
        <v>CUST_360</v>
      </c>
      <c r="B873" t="str">
        <f>_xlfn.XLOOKUP(L873, Products!C:C, Products!A:A)</f>
        <v>PROD_1</v>
      </c>
      <c r="C873">
        <v>872</v>
      </c>
      <c r="D873" s="2" t="s">
        <v>805</v>
      </c>
      <c r="E873">
        <f>YEAR(Orders[[#This Row],[Order_Date]])</f>
        <v>2023</v>
      </c>
      <c r="F873">
        <f>MONTH(Orders[[#This Row],[Order_Date]])</f>
        <v>3</v>
      </c>
      <c r="G873" s="2" t="s">
        <v>1110</v>
      </c>
      <c r="H873" t="s">
        <v>903</v>
      </c>
      <c r="I873" t="s">
        <v>14</v>
      </c>
      <c r="J873" t="s">
        <v>33</v>
      </c>
      <c r="K873" t="s">
        <v>16</v>
      </c>
      <c r="L873" t="s">
        <v>17</v>
      </c>
      <c r="M873" s="1">
        <v>3621.84</v>
      </c>
      <c r="N873" s="1">
        <v>162.54</v>
      </c>
      <c r="O873">
        <v>0.28000000000000003</v>
      </c>
    </row>
    <row r="874" spans="1:15" x14ac:dyDescent="0.3">
      <c r="A874" t="str">
        <f xml:space="preserve"> _xlfn.XLOOKUP(H874, 'Customers'!B:B, 'Customers'!A:A)</f>
        <v>CUST_481</v>
      </c>
      <c r="B874" t="str">
        <f>_xlfn.XLOOKUP(L874, Products!C:C, Products!A:A)</f>
        <v>PROD_5</v>
      </c>
      <c r="C874">
        <v>873</v>
      </c>
      <c r="D874" s="2" t="s">
        <v>424</v>
      </c>
      <c r="E874">
        <f>YEAR(Orders[[#This Row],[Order_Date]])</f>
        <v>2023</v>
      </c>
      <c r="F874">
        <f>MONTH(Orders[[#This Row],[Order_Date]])</f>
        <v>12</v>
      </c>
      <c r="G874" s="2" t="s">
        <v>664</v>
      </c>
      <c r="H874" t="s">
        <v>1122</v>
      </c>
      <c r="I874" t="s">
        <v>14</v>
      </c>
      <c r="J874" t="s">
        <v>15</v>
      </c>
      <c r="K874" t="s">
        <v>34</v>
      </c>
      <c r="L874" t="s">
        <v>39</v>
      </c>
      <c r="M874" s="1">
        <v>939.69</v>
      </c>
      <c r="N874" s="1">
        <v>229.85</v>
      </c>
      <c r="O874">
        <v>0.15</v>
      </c>
    </row>
    <row r="875" spans="1:15" x14ac:dyDescent="0.3">
      <c r="A875" t="str">
        <f xml:space="preserve"> _xlfn.XLOOKUP(H875, 'Customers'!B:B, 'Customers'!A:A)</f>
        <v>CUST_570</v>
      </c>
      <c r="B875" t="str">
        <f>_xlfn.XLOOKUP(L875, Products!C:C, Products!A:A)</f>
        <v>PROD_2</v>
      </c>
      <c r="C875">
        <v>874</v>
      </c>
      <c r="D875" s="2" t="s">
        <v>960</v>
      </c>
      <c r="E875">
        <f>YEAR(Orders[[#This Row],[Order_Date]])</f>
        <v>2022</v>
      </c>
      <c r="F875">
        <f>MONTH(Orders[[#This Row],[Order_Date]])</f>
        <v>4</v>
      </c>
      <c r="G875" s="2" t="s">
        <v>961</v>
      </c>
      <c r="H875" t="s">
        <v>1264</v>
      </c>
      <c r="I875" t="s">
        <v>32</v>
      </c>
      <c r="J875" t="s">
        <v>15</v>
      </c>
      <c r="K875" t="s">
        <v>16</v>
      </c>
      <c r="L875" t="s">
        <v>23</v>
      </c>
      <c r="M875" s="1">
        <v>1053.92</v>
      </c>
      <c r="N875" s="1">
        <v>76.98</v>
      </c>
      <c r="O875">
        <v>0.14000000000000001</v>
      </c>
    </row>
    <row r="876" spans="1:15" x14ac:dyDescent="0.3">
      <c r="A876" t="str">
        <f xml:space="preserve"> _xlfn.XLOOKUP(H876, 'Customers'!B:B, 'Customers'!A:A)</f>
        <v>CUST_584</v>
      </c>
      <c r="B876" t="str">
        <f>_xlfn.XLOOKUP(L876, Products!C:C, Products!A:A)</f>
        <v>PROD_2</v>
      </c>
      <c r="C876">
        <v>875</v>
      </c>
      <c r="D876" s="2" t="s">
        <v>204</v>
      </c>
      <c r="E876">
        <f>YEAR(Orders[[#This Row],[Order_Date]])</f>
        <v>2023</v>
      </c>
      <c r="F876">
        <f>MONTH(Orders[[#This Row],[Order_Date]])</f>
        <v>10</v>
      </c>
      <c r="G876" s="2" t="s">
        <v>1082</v>
      </c>
      <c r="H876" t="s">
        <v>1288</v>
      </c>
      <c r="I876" t="s">
        <v>14</v>
      </c>
      <c r="J876" t="s">
        <v>22</v>
      </c>
      <c r="K876" t="s">
        <v>16</v>
      </c>
      <c r="L876" t="s">
        <v>23</v>
      </c>
      <c r="M876" s="1">
        <v>9412.69</v>
      </c>
      <c r="N876" s="1">
        <v>-515.77</v>
      </c>
      <c r="O876">
        <v>0.27</v>
      </c>
    </row>
    <row r="877" spans="1:15" x14ac:dyDescent="0.3">
      <c r="A877" t="str">
        <f xml:space="preserve"> _xlfn.XLOOKUP(H877, 'Customers'!B:B, 'Customers'!A:A)</f>
        <v>CUST_216</v>
      </c>
      <c r="B877" t="str">
        <f>_xlfn.XLOOKUP(L877, Products!C:C, Products!A:A)</f>
        <v>PROD_3</v>
      </c>
      <c r="C877">
        <v>876</v>
      </c>
      <c r="D877" s="2" t="s">
        <v>404</v>
      </c>
      <c r="E877">
        <f>YEAR(Orders[[#This Row],[Order_Date]])</f>
        <v>2022</v>
      </c>
      <c r="F877">
        <f>MONTH(Orders[[#This Row],[Order_Date]])</f>
        <v>8</v>
      </c>
      <c r="G877" s="2" t="s">
        <v>630</v>
      </c>
      <c r="H877" t="s">
        <v>608</v>
      </c>
      <c r="I877" t="s">
        <v>14</v>
      </c>
      <c r="J877" t="s">
        <v>33</v>
      </c>
      <c r="K877" t="s">
        <v>27</v>
      </c>
      <c r="L877" t="s">
        <v>28</v>
      </c>
      <c r="M877" s="1">
        <v>9783.69</v>
      </c>
      <c r="N877" s="1">
        <v>-481.81</v>
      </c>
      <c r="O877">
        <v>7.0000000000000007E-2</v>
      </c>
    </row>
    <row r="878" spans="1:15" x14ac:dyDescent="0.3">
      <c r="A878" t="str">
        <f xml:space="preserve"> _xlfn.XLOOKUP(H878, 'Customers'!B:B, 'Customers'!A:A)</f>
        <v>CUST_450</v>
      </c>
      <c r="B878" t="str">
        <f>_xlfn.XLOOKUP(L878, Products!C:C, Products!A:A)</f>
        <v>PROD_1</v>
      </c>
      <c r="C878">
        <v>877</v>
      </c>
      <c r="D878" s="2" t="s">
        <v>1289</v>
      </c>
      <c r="E878">
        <f>YEAR(Orders[[#This Row],[Order_Date]])</f>
        <v>2023</v>
      </c>
      <c r="F878">
        <f>MONTH(Orders[[#This Row],[Order_Date]])</f>
        <v>4</v>
      </c>
      <c r="G878" s="2" t="s">
        <v>397</v>
      </c>
      <c r="H878" t="s">
        <v>1074</v>
      </c>
      <c r="I878" t="s">
        <v>14</v>
      </c>
      <c r="J878" t="s">
        <v>15</v>
      </c>
      <c r="K878" t="s">
        <v>16</v>
      </c>
      <c r="L878" t="s">
        <v>17</v>
      </c>
      <c r="M878" s="1">
        <v>4966.08</v>
      </c>
      <c r="N878" s="1">
        <v>1202.43</v>
      </c>
      <c r="O878">
        <v>0.11</v>
      </c>
    </row>
    <row r="879" spans="1:15" x14ac:dyDescent="0.3">
      <c r="A879" t="str">
        <f xml:space="preserve"> _xlfn.XLOOKUP(H879, 'Customers'!B:B, 'Customers'!A:A)</f>
        <v>CUST_157</v>
      </c>
      <c r="B879" t="str">
        <f>_xlfn.XLOOKUP(L879, Products!C:C, Products!A:A)</f>
        <v>PROD_4</v>
      </c>
      <c r="C879">
        <v>878</v>
      </c>
      <c r="D879" s="2" t="s">
        <v>759</v>
      </c>
      <c r="E879">
        <f>YEAR(Orders[[#This Row],[Order_Date]])</f>
        <v>2023</v>
      </c>
      <c r="F879">
        <f>MONTH(Orders[[#This Row],[Order_Date]])</f>
        <v>8</v>
      </c>
      <c r="G879" s="2" t="s">
        <v>229</v>
      </c>
      <c r="H879" t="s">
        <v>461</v>
      </c>
      <c r="I879" t="s">
        <v>21</v>
      </c>
      <c r="J879" t="s">
        <v>15</v>
      </c>
      <c r="K879" t="s">
        <v>34</v>
      </c>
      <c r="L879" t="s">
        <v>35</v>
      </c>
      <c r="M879" s="1">
        <v>3818.7</v>
      </c>
      <c r="N879" s="1">
        <v>549.85</v>
      </c>
      <c r="O879">
        <v>0.22</v>
      </c>
    </row>
    <row r="880" spans="1:15" x14ac:dyDescent="0.3">
      <c r="A880" t="str">
        <f xml:space="preserve"> _xlfn.XLOOKUP(H880, 'Customers'!B:B, 'Customers'!A:A)</f>
        <v>CUST_585</v>
      </c>
      <c r="B880" t="str">
        <f>_xlfn.XLOOKUP(L880, Products!C:C, Products!A:A)</f>
        <v>PROD_5</v>
      </c>
      <c r="C880">
        <v>879</v>
      </c>
      <c r="D880" s="2" t="s">
        <v>935</v>
      </c>
      <c r="E880">
        <f>YEAR(Orders[[#This Row],[Order_Date]])</f>
        <v>2022</v>
      </c>
      <c r="F880">
        <f>MONTH(Orders[[#This Row],[Order_Date]])</f>
        <v>3</v>
      </c>
      <c r="G880" s="2" t="s">
        <v>882</v>
      </c>
      <c r="H880" t="s">
        <v>1290</v>
      </c>
      <c r="I880" t="s">
        <v>21</v>
      </c>
      <c r="J880" t="s">
        <v>15</v>
      </c>
      <c r="K880" t="s">
        <v>34</v>
      </c>
      <c r="L880" t="s">
        <v>39</v>
      </c>
      <c r="M880" s="1">
        <v>7890.22</v>
      </c>
      <c r="N880" s="1">
        <v>53.23</v>
      </c>
      <c r="O880">
        <v>0.03</v>
      </c>
    </row>
    <row r="881" spans="1:15" x14ac:dyDescent="0.3">
      <c r="A881" t="str">
        <f xml:space="preserve"> _xlfn.XLOOKUP(H881, 'Customers'!B:B, 'Customers'!A:A)</f>
        <v>CUST_586</v>
      </c>
      <c r="B881" t="str">
        <f>_xlfn.XLOOKUP(L881, Products!C:C, Products!A:A)</f>
        <v>PROD_2</v>
      </c>
      <c r="C881">
        <v>880</v>
      </c>
      <c r="D881" s="2" t="s">
        <v>580</v>
      </c>
      <c r="E881">
        <f>YEAR(Orders[[#This Row],[Order_Date]])</f>
        <v>2022</v>
      </c>
      <c r="F881">
        <f>MONTH(Orders[[#This Row],[Order_Date]])</f>
        <v>12</v>
      </c>
      <c r="G881" s="2" t="s">
        <v>1014</v>
      </c>
      <c r="H881" t="s">
        <v>1291</v>
      </c>
      <c r="I881" t="s">
        <v>32</v>
      </c>
      <c r="J881" t="s">
        <v>15</v>
      </c>
      <c r="K881" t="s">
        <v>16</v>
      </c>
      <c r="L881" t="s">
        <v>23</v>
      </c>
      <c r="M881" s="1">
        <v>4550.71</v>
      </c>
      <c r="N881" s="1">
        <v>934.67</v>
      </c>
      <c r="O881">
        <v>0.05</v>
      </c>
    </row>
    <row r="882" spans="1:15" x14ac:dyDescent="0.3">
      <c r="A882" t="str">
        <f xml:space="preserve"> _xlfn.XLOOKUP(H882, 'Customers'!B:B, 'Customers'!A:A)</f>
        <v>CUST_386</v>
      </c>
      <c r="B882" t="str">
        <f>_xlfn.XLOOKUP(L882, Products!C:C, Products!A:A)</f>
        <v>PROD_6</v>
      </c>
      <c r="C882">
        <v>881</v>
      </c>
      <c r="D882" s="2" t="s">
        <v>661</v>
      </c>
      <c r="E882">
        <f>YEAR(Orders[[#This Row],[Order_Date]])</f>
        <v>2023</v>
      </c>
      <c r="F882">
        <f>MONTH(Orders[[#This Row],[Order_Date]])</f>
        <v>6</v>
      </c>
      <c r="G882" s="2" t="s">
        <v>311</v>
      </c>
      <c r="H882" t="s">
        <v>958</v>
      </c>
      <c r="I882" t="s">
        <v>14</v>
      </c>
      <c r="J882" t="s">
        <v>65</v>
      </c>
      <c r="K882" t="s">
        <v>34</v>
      </c>
      <c r="L882" t="s">
        <v>52</v>
      </c>
      <c r="M882" s="1">
        <v>3912.76</v>
      </c>
      <c r="N882" s="1">
        <v>1112.8900000000001</v>
      </c>
      <c r="O882">
        <v>0.12</v>
      </c>
    </row>
    <row r="883" spans="1:15" x14ac:dyDescent="0.3">
      <c r="A883" t="str">
        <f xml:space="preserve"> _xlfn.XLOOKUP(H883, 'Customers'!B:B, 'Customers'!A:A)</f>
        <v>CUST_587</v>
      </c>
      <c r="B883" t="str">
        <f>_xlfn.XLOOKUP(L883, Products!C:C, Products!A:A)</f>
        <v>PROD_1</v>
      </c>
      <c r="C883">
        <v>882</v>
      </c>
      <c r="D883" s="2" t="s">
        <v>655</v>
      </c>
      <c r="E883">
        <f>YEAR(Orders[[#This Row],[Order_Date]])</f>
        <v>2022</v>
      </c>
      <c r="F883">
        <f>MONTH(Orders[[#This Row],[Order_Date]])</f>
        <v>4</v>
      </c>
      <c r="G883" s="2" t="s">
        <v>850</v>
      </c>
      <c r="H883" t="s">
        <v>1292</v>
      </c>
      <c r="I883" t="s">
        <v>32</v>
      </c>
      <c r="J883" t="s">
        <v>33</v>
      </c>
      <c r="K883" t="s">
        <v>27</v>
      </c>
      <c r="L883" t="s">
        <v>17</v>
      </c>
      <c r="M883" s="1">
        <v>8580.2999999999993</v>
      </c>
      <c r="N883" s="1">
        <v>967.11</v>
      </c>
      <c r="O883">
        <v>0.24</v>
      </c>
    </row>
    <row r="884" spans="1:15" x14ac:dyDescent="0.3">
      <c r="A884" t="str">
        <f xml:space="preserve"> _xlfn.XLOOKUP(H884, 'Customers'!B:B, 'Customers'!A:A)</f>
        <v>CUST_354</v>
      </c>
      <c r="B884" t="str">
        <f>_xlfn.XLOOKUP(L884, Products!C:C, Products!A:A)</f>
        <v>PROD_3</v>
      </c>
      <c r="C884">
        <v>883</v>
      </c>
      <c r="D884" s="2" t="s">
        <v>542</v>
      </c>
      <c r="E884">
        <f>YEAR(Orders[[#This Row],[Order_Date]])</f>
        <v>2022</v>
      </c>
      <c r="F884">
        <f>MONTH(Orders[[#This Row],[Order_Date]])</f>
        <v>6</v>
      </c>
      <c r="G884" s="2" t="s">
        <v>247</v>
      </c>
      <c r="H884" t="s">
        <v>895</v>
      </c>
      <c r="I884" t="s">
        <v>14</v>
      </c>
      <c r="J884" t="s">
        <v>15</v>
      </c>
      <c r="K884" t="s">
        <v>27</v>
      </c>
      <c r="L884" t="s">
        <v>28</v>
      </c>
      <c r="M884" s="1">
        <v>229.8</v>
      </c>
      <c r="N884" s="1">
        <v>15.49</v>
      </c>
      <c r="O884">
        <v>7.0000000000000007E-2</v>
      </c>
    </row>
    <row r="885" spans="1:15" x14ac:dyDescent="0.3">
      <c r="A885" t="str">
        <f xml:space="preserve"> _xlfn.XLOOKUP(H885, 'Customers'!B:B, 'Customers'!A:A)</f>
        <v>CUST_366</v>
      </c>
      <c r="B885" t="str">
        <f>_xlfn.XLOOKUP(L885, Products!C:C, Products!A:A)</f>
        <v>PROD_1</v>
      </c>
      <c r="C885">
        <v>884</v>
      </c>
      <c r="D885" s="2" t="s">
        <v>738</v>
      </c>
      <c r="E885">
        <f>YEAR(Orders[[#This Row],[Order_Date]])</f>
        <v>2022</v>
      </c>
      <c r="F885">
        <f>MONTH(Orders[[#This Row],[Order_Date]])</f>
        <v>10</v>
      </c>
      <c r="G885" s="2" t="s">
        <v>680</v>
      </c>
      <c r="H885" t="s">
        <v>914</v>
      </c>
      <c r="I885" t="s">
        <v>21</v>
      </c>
      <c r="J885" t="s">
        <v>22</v>
      </c>
      <c r="K885" t="s">
        <v>27</v>
      </c>
      <c r="L885" t="s">
        <v>17</v>
      </c>
      <c r="M885" s="1">
        <v>8788.9699999999993</v>
      </c>
      <c r="N885" s="1">
        <v>792.53</v>
      </c>
      <c r="O885">
        <v>0.12</v>
      </c>
    </row>
    <row r="886" spans="1:15" x14ac:dyDescent="0.3">
      <c r="A886" t="str">
        <f xml:space="preserve"> _xlfn.XLOOKUP(H886, 'Customers'!B:B, 'Customers'!A:A)</f>
        <v>CUST_588</v>
      </c>
      <c r="B886" t="str">
        <f>_xlfn.XLOOKUP(L886, Products!C:C, Products!A:A)</f>
        <v>PROD_8</v>
      </c>
      <c r="C886">
        <v>885</v>
      </c>
      <c r="D886" s="2" t="s">
        <v>841</v>
      </c>
      <c r="E886">
        <f>YEAR(Orders[[#This Row],[Order_Date]])</f>
        <v>2023</v>
      </c>
      <c r="F886">
        <f>MONTH(Orders[[#This Row],[Order_Date]])</f>
        <v>10</v>
      </c>
      <c r="G886" s="2" t="s">
        <v>530</v>
      </c>
      <c r="H886" t="s">
        <v>1293</v>
      </c>
      <c r="I886" t="s">
        <v>21</v>
      </c>
      <c r="J886" t="s">
        <v>15</v>
      </c>
      <c r="K886" t="s">
        <v>27</v>
      </c>
      <c r="L886" t="s">
        <v>73</v>
      </c>
      <c r="M886" s="1">
        <v>1026.33</v>
      </c>
      <c r="N886" s="1">
        <v>13.7</v>
      </c>
      <c r="O886">
        <v>0.25</v>
      </c>
    </row>
    <row r="887" spans="1:15" x14ac:dyDescent="0.3">
      <c r="A887" t="str">
        <f xml:space="preserve"> _xlfn.XLOOKUP(H887, 'Customers'!B:B, 'Customers'!A:A)</f>
        <v>CUST_589</v>
      </c>
      <c r="B887" t="str">
        <f>_xlfn.XLOOKUP(L887, Products!C:C, Products!A:A)</f>
        <v>PROD_1</v>
      </c>
      <c r="C887">
        <v>886</v>
      </c>
      <c r="D887" s="2" t="s">
        <v>118</v>
      </c>
      <c r="E887">
        <f>YEAR(Orders[[#This Row],[Order_Date]])</f>
        <v>2022</v>
      </c>
      <c r="F887">
        <f>MONTH(Orders[[#This Row],[Order_Date]])</f>
        <v>10</v>
      </c>
      <c r="G887" s="2" t="s">
        <v>907</v>
      </c>
      <c r="H887" t="s">
        <v>1294</v>
      </c>
      <c r="I887" t="s">
        <v>32</v>
      </c>
      <c r="J887" t="s">
        <v>22</v>
      </c>
      <c r="K887" t="s">
        <v>27</v>
      </c>
      <c r="L887" t="s">
        <v>17</v>
      </c>
      <c r="M887" s="1">
        <v>9348.2999999999993</v>
      </c>
      <c r="N887" s="1">
        <v>1973.71</v>
      </c>
      <c r="O887">
        <v>0.19</v>
      </c>
    </row>
    <row r="888" spans="1:15" x14ac:dyDescent="0.3">
      <c r="A888" t="str">
        <f xml:space="preserve"> _xlfn.XLOOKUP(H888, 'Customers'!B:B, 'Customers'!A:A)</f>
        <v>CUST_590</v>
      </c>
      <c r="B888" t="str">
        <f>_xlfn.XLOOKUP(L888, Products!C:C, Products!A:A)</f>
        <v>PROD_7</v>
      </c>
      <c r="C888">
        <v>887</v>
      </c>
      <c r="D888" s="2" t="s">
        <v>505</v>
      </c>
      <c r="E888">
        <f>YEAR(Orders[[#This Row],[Order_Date]])</f>
        <v>2023</v>
      </c>
      <c r="F888">
        <f>MONTH(Orders[[#This Row],[Order_Date]])</f>
        <v>2</v>
      </c>
      <c r="G888" s="2" t="s">
        <v>451</v>
      </c>
      <c r="H888" t="s">
        <v>1295</v>
      </c>
      <c r="I888" t="s">
        <v>32</v>
      </c>
      <c r="J888" t="s">
        <v>65</v>
      </c>
      <c r="K888" t="s">
        <v>16</v>
      </c>
      <c r="L888" t="s">
        <v>66</v>
      </c>
      <c r="M888" s="1">
        <v>840.5</v>
      </c>
      <c r="N888" s="1">
        <v>234.51</v>
      </c>
      <c r="O888">
        <v>0.18</v>
      </c>
    </row>
    <row r="889" spans="1:15" x14ac:dyDescent="0.3">
      <c r="A889" t="str">
        <f xml:space="preserve"> _xlfn.XLOOKUP(H889, 'Customers'!B:B, 'Customers'!A:A)</f>
        <v>CUST_441</v>
      </c>
      <c r="B889" t="str">
        <f>_xlfn.XLOOKUP(L889, Products!C:C, Products!A:A)</f>
        <v>PROD_8</v>
      </c>
      <c r="C889">
        <v>888</v>
      </c>
      <c r="D889" s="2" t="s">
        <v>131</v>
      </c>
      <c r="E889">
        <f>YEAR(Orders[[#This Row],[Order_Date]])</f>
        <v>2022</v>
      </c>
      <c r="F889">
        <f>MONTH(Orders[[#This Row],[Order_Date]])</f>
        <v>7</v>
      </c>
      <c r="G889" s="2" t="s">
        <v>498</v>
      </c>
      <c r="H889" t="s">
        <v>1055</v>
      </c>
      <c r="I889" t="s">
        <v>21</v>
      </c>
      <c r="J889" t="s">
        <v>22</v>
      </c>
      <c r="K889" t="s">
        <v>27</v>
      </c>
      <c r="L889" t="s">
        <v>73</v>
      </c>
      <c r="M889" s="1">
        <v>4328.12</v>
      </c>
      <c r="N889" s="1">
        <v>932.63</v>
      </c>
      <c r="O889">
        <v>0.22</v>
      </c>
    </row>
    <row r="890" spans="1:15" x14ac:dyDescent="0.3">
      <c r="A890" t="str">
        <f xml:space="preserve"> _xlfn.XLOOKUP(H890, 'Customers'!B:B, 'Customers'!A:A)</f>
        <v>CUST_591</v>
      </c>
      <c r="B890" t="str">
        <f>_xlfn.XLOOKUP(L890, Products!C:C, Products!A:A)</f>
        <v>PROD_2</v>
      </c>
      <c r="C890">
        <v>889</v>
      </c>
      <c r="D890" s="2" t="s">
        <v>310</v>
      </c>
      <c r="E890">
        <f>YEAR(Orders[[#This Row],[Order_Date]])</f>
        <v>2023</v>
      </c>
      <c r="F890">
        <f>MONTH(Orders[[#This Row],[Order_Date]])</f>
        <v>6</v>
      </c>
      <c r="G890" s="2" t="s">
        <v>311</v>
      </c>
      <c r="H890" t="s">
        <v>1296</v>
      </c>
      <c r="I890" t="s">
        <v>21</v>
      </c>
      <c r="J890" t="s">
        <v>15</v>
      </c>
      <c r="K890" t="s">
        <v>16</v>
      </c>
      <c r="L890" t="s">
        <v>23</v>
      </c>
      <c r="M890" s="1">
        <v>3393.37</v>
      </c>
      <c r="N890" s="1">
        <v>586.95000000000005</v>
      </c>
      <c r="O890">
        <v>0.23</v>
      </c>
    </row>
    <row r="891" spans="1:15" x14ac:dyDescent="0.3">
      <c r="A891" t="str">
        <f xml:space="preserve"> _xlfn.XLOOKUP(H891, 'Customers'!B:B, 'Customers'!A:A)</f>
        <v>CUST_336</v>
      </c>
      <c r="B891" t="str">
        <f>_xlfn.XLOOKUP(L891, Products!C:C, Products!A:A)</f>
        <v>PROD_7</v>
      </c>
      <c r="C891">
        <v>890</v>
      </c>
      <c r="D891" s="2" t="s">
        <v>185</v>
      </c>
      <c r="E891">
        <f>YEAR(Orders[[#This Row],[Order_Date]])</f>
        <v>2023</v>
      </c>
      <c r="F891">
        <f>MONTH(Orders[[#This Row],[Order_Date]])</f>
        <v>10</v>
      </c>
      <c r="G891" s="2" t="s">
        <v>1297</v>
      </c>
      <c r="H891" t="s">
        <v>864</v>
      </c>
      <c r="I891" t="s">
        <v>14</v>
      </c>
      <c r="J891" t="s">
        <v>15</v>
      </c>
      <c r="K891" t="s">
        <v>16</v>
      </c>
      <c r="L891" t="s">
        <v>66</v>
      </c>
      <c r="M891" s="1">
        <v>4489.9399999999996</v>
      </c>
      <c r="N891" s="1">
        <v>1124.8</v>
      </c>
      <c r="O891">
        <v>0.2</v>
      </c>
    </row>
    <row r="892" spans="1:15" x14ac:dyDescent="0.3">
      <c r="A892" t="str">
        <f xml:space="preserve"> _xlfn.XLOOKUP(H892, 'Customers'!B:B, 'Customers'!A:A)</f>
        <v>CUST_375</v>
      </c>
      <c r="B892" t="str">
        <f>_xlfn.XLOOKUP(L892, Products!C:C, Products!A:A)</f>
        <v>PROD_1</v>
      </c>
      <c r="C892">
        <v>891</v>
      </c>
      <c r="D892" s="2" t="s">
        <v>597</v>
      </c>
      <c r="E892">
        <f>YEAR(Orders[[#This Row],[Order_Date]])</f>
        <v>2023</v>
      </c>
      <c r="F892">
        <f>MONTH(Orders[[#This Row],[Order_Date]])</f>
        <v>12</v>
      </c>
      <c r="G892" s="2" t="s">
        <v>424</v>
      </c>
      <c r="H892" t="s">
        <v>934</v>
      </c>
      <c r="I892" t="s">
        <v>21</v>
      </c>
      <c r="J892" t="s">
        <v>65</v>
      </c>
      <c r="K892" t="s">
        <v>27</v>
      </c>
      <c r="L892" t="s">
        <v>17</v>
      </c>
      <c r="M892" s="1">
        <v>1521.7</v>
      </c>
      <c r="N892" s="1">
        <v>349.73</v>
      </c>
      <c r="O892">
        <v>0.02</v>
      </c>
    </row>
    <row r="893" spans="1:15" x14ac:dyDescent="0.3">
      <c r="A893" t="str">
        <f xml:space="preserve"> _xlfn.XLOOKUP(H893, 'Customers'!B:B, 'Customers'!A:A)</f>
        <v>CUST_3</v>
      </c>
      <c r="B893" t="str">
        <f>_xlfn.XLOOKUP(L893, Products!C:C, Products!A:A)</f>
        <v>PROD_7</v>
      </c>
      <c r="C893">
        <v>892</v>
      </c>
      <c r="D893" s="2" t="s">
        <v>1137</v>
      </c>
      <c r="E893">
        <f>YEAR(Orders[[#This Row],[Order_Date]])</f>
        <v>2023</v>
      </c>
      <c r="F893">
        <f>MONTH(Orders[[#This Row],[Order_Date]])</f>
        <v>11</v>
      </c>
      <c r="G893" s="2" t="s">
        <v>282</v>
      </c>
      <c r="H893" t="s">
        <v>26</v>
      </c>
      <c r="I893" t="s">
        <v>32</v>
      </c>
      <c r="J893" t="s">
        <v>22</v>
      </c>
      <c r="K893" t="s">
        <v>16</v>
      </c>
      <c r="L893" t="s">
        <v>66</v>
      </c>
      <c r="M893" s="1">
        <v>2409.96</v>
      </c>
      <c r="N893" s="1">
        <v>527.29999999999995</v>
      </c>
      <c r="O893">
        <v>0.28999999999999998</v>
      </c>
    </row>
    <row r="894" spans="1:15" x14ac:dyDescent="0.3">
      <c r="A894" t="str">
        <f xml:space="preserve"> _xlfn.XLOOKUP(H894, 'Customers'!B:B, 'Customers'!A:A)</f>
        <v>CUST_592</v>
      </c>
      <c r="B894" t="str">
        <f>_xlfn.XLOOKUP(L894, Products!C:C, Products!A:A)</f>
        <v>PROD_1</v>
      </c>
      <c r="C894">
        <v>893</v>
      </c>
      <c r="D894" s="2" t="s">
        <v>191</v>
      </c>
      <c r="E894">
        <f>YEAR(Orders[[#This Row],[Order_Date]])</f>
        <v>2023</v>
      </c>
      <c r="F894">
        <f>MONTH(Orders[[#This Row],[Order_Date]])</f>
        <v>5</v>
      </c>
      <c r="G894" s="2" t="s">
        <v>616</v>
      </c>
      <c r="H894" t="s">
        <v>1298</v>
      </c>
      <c r="I894" t="s">
        <v>32</v>
      </c>
      <c r="J894" t="s">
        <v>15</v>
      </c>
      <c r="K894" t="s">
        <v>16</v>
      </c>
      <c r="L894" t="s">
        <v>17</v>
      </c>
      <c r="M894" s="1">
        <v>3436</v>
      </c>
      <c r="N894" s="1">
        <v>-242.06</v>
      </c>
      <c r="O894">
        <v>0.25</v>
      </c>
    </row>
    <row r="895" spans="1:15" x14ac:dyDescent="0.3">
      <c r="A895" t="str">
        <f xml:space="preserve"> _xlfn.XLOOKUP(H895, 'Customers'!B:B, 'Customers'!A:A)</f>
        <v>CUST_129</v>
      </c>
      <c r="B895" t="str">
        <f>_xlfn.XLOOKUP(L895, Products!C:C, Products!A:A)</f>
        <v>PROD_8</v>
      </c>
      <c r="C895">
        <v>894</v>
      </c>
      <c r="D895" s="2" t="s">
        <v>1299</v>
      </c>
      <c r="E895">
        <f>YEAR(Orders[[#This Row],[Order_Date]])</f>
        <v>2023</v>
      </c>
      <c r="F895">
        <f>MONTH(Orders[[#This Row],[Order_Date]])</f>
        <v>6</v>
      </c>
      <c r="G895" s="2" t="s">
        <v>652</v>
      </c>
      <c r="H895" t="s">
        <v>399</v>
      </c>
      <c r="I895" t="s">
        <v>21</v>
      </c>
      <c r="J895" t="s">
        <v>22</v>
      </c>
      <c r="K895" t="s">
        <v>27</v>
      </c>
      <c r="L895" t="s">
        <v>73</v>
      </c>
      <c r="M895" s="1">
        <v>7813.28</v>
      </c>
      <c r="N895" s="1">
        <v>376.26</v>
      </c>
      <c r="O895">
        <v>0.23</v>
      </c>
    </row>
    <row r="896" spans="1:15" x14ac:dyDescent="0.3">
      <c r="A896" t="str">
        <f xml:space="preserve"> _xlfn.XLOOKUP(H896, 'Customers'!B:B, 'Customers'!A:A)</f>
        <v>CUST_439</v>
      </c>
      <c r="B896" t="str">
        <f>_xlfn.XLOOKUP(L896, Products!C:C, Products!A:A)</f>
        <v>PROD_6</v>
      </c>
      <c r="C896">
        <v>895</v>
      </c>
      <c r="D896" s="2" t="s">
        <v>726</v>
      </c>
      <c r="E896">
        <f>YEAR(Orders[[#This Row],[Order_Date]])</f>
        <v>2023</v>
      </c>
      <c r="F896">
        <f>MONTH(Orders[[#This Row],[Order_Date]])</f>
        <v>5</v>
      </c>
      <c r="G896" s="2" t="s">
        <v>310</v>
      </c>
      <c r="H896" t="s">
        <v>1053</v>
      </c>
      <c r="I896" t="s">
        <v>14</v>
      </c>
      <c r="J896" t="s">
        <v>33</v>
      </c>
      <c r="K896" t="s">
        <v>34</v>
      </c>
      <c r="L896" t="s">
        <v>52</v>
      </c>
      <c r="M896" s="1">
        <v>720.03</v>
      </c>
      <c r="N896" s="1">
        <v>70.33</v>
      </c>
      <c r="O896">
        <v>0.28000000000000003</v>
      </c>
    </row>
    <row r="897" spans="1:15" x14ac:dyDescent="0.3">
      <c r="A897" t="str">
        <f xml:space="preserve"> _xlfn.XLOOKUP(H897, 'Customers'!B:B, 'Customers'!A:A)</f>
        <v>CUST_593</v>
      </c>
      <c r="B897" t="str">
        <f>_xlfn.XLOOKUP(L897, Products!C:C, Products!A:A)</f>
        <v>PROD_8</v>
      </c>
      <c r="C897">
        <v>896</v>
      </c>
      <c r="D897" s="2" t="s">
        <v>296</v>
      </c>
      <c r="E897">
        <f>YEAR(Orders[[#This Row],[Order_Date]])</f>
        <v>2022</v>
      </c>
      <c r="F897">
        <f>MONTH(Orders[[#This Row],[Order_Date]])</f>
        <v>7</v>
      </c>
      <c r="G897" s="2" t="s">
        <v>528</v>
      </c>
      <c r="H897" t="s">
        <v>1300</v>
      </c>
      <c r="I897" t="s">
        <v>32</v>
      </c>
      <c r="J897" t="s">
        <v>65</v>
      </c>
      <c r="K897" t="s">
        <v>27</v>
      </c>
      <c r="L897" t="s">
        <v>73</v>
      </c>
      <c r="M897" s="1">
        <v>3602.04</v>
      </c>
      <c r="N897" s="1">
        <v>-181.5</v>
      </c>
      <c r="O897">
        <v>0.01</v>
      </c>
    </row>
    <row r="898" spans="1:15" x14ac:dyDescent="0.3">
      <c r="A898" t="str">
        <f xml:space="preserve"> _xlfn.XLOOKUP(H898, 'Customers'!B:B, 'Customers'!A:A)</f>
        <v>CUST_594</v>
      </c>
      <c r="B898" t="str">
        <f>_xlfn.XLOOKUP(L898, Products!C:C, Products!A:A)</f>
        <v>PROD_3</v>
      </c>
      <c r="C898">
        <v>897</v>
      </c>
      <c r="D898" s="2" t="s">
        <v>590</v>
      </c>
      <c r="E898">
        <f>YEAR(Orders[[#This Row],[Order_Date]])</f>
        <v>2023</v>
      </c>
      <c r="F898">
        <f>MONTH(Orders[[#This Row],[Order_Date]])</f>
        <v>9</v>
      </c>
      <c r="G898" s="2" t="s">
        <v>92</v>
      </c>
      <c r="H898" t="s">
        <v>1301</v>
      </c>
      <c r="I898" t="s">
        <v>32</v>
      </c>
      <c r="J898" t="s">
        <v>33</v>
      </c>
      <c r="K898" t="s">
        <v>27</v>
      </c>
      <c r="L898" t="s">
        <v>28</v>
      </c>
      <c r="M898" s="1">
        <v>6317.73</v>
      </c>
      <c r="N898" s="1">
        <v>-525.58000000000004</v>
      </c>
      <c r="O898">
        <v>0.28000000000000003</v>
      </c>
    </row>
    <row r="899" spans="1:15" x14ac:dyDescent="0.3">
      <c r="A899" t="str">
        <f xml:space="preserve"> _xlfn.XLOOKUP(H899, 'Customers'!B:B, 'Customers'!A:A)</f>
        <v>CUST_595</v>
      </c>
      <c r="B899" t="str">
        <f>_xlfn.XLOOKUP(L899, Products!C:C, Products!A:A)</f>
        <v>PROD_7</v>
      </c>
      <c r="C899">
        <v>898</v>
      </c>
      <c r="D899" s="2" t="s">
        <v>1286</v>
      </c>
      <c r="E899">
        <f>YEAR(Orders[[#This Row],[Order_Date]])</f>
        <v>2023</v>
      </c>
      <c r="F899">
        <f>MONTH(Orders[[#This Row],[Order_Date]])</f>
        <v>2</v>
      </c>
      <c r="G899" s="2" t="s">
        <v>802</v>
      </c>
      <c r="H899" t="s">
        <v>1302</v>
      </c>
      <c r="I899" t="s">
        <v>32</v>
      </c>
      <c r="J899" t="s">
        <v>33</v>
      </c>
      <c r="K899" t="s">
        <v>16</v>
      </c>
      <c r="L899" t="s">
        <v>66</v>
      </c>
      <c r="M899" s="1">
        <v>2310.2600000000002</v>
      </c>
      <c r="N899" s="1">
        <v>318.62</v>
      </c>
      <c r="O899">
        <v>0.16</v>
      </c>
    </row>
    <row r="900" spans="1:15" x14ac:dyDescent="0.3">
      <c r="A900" t="str">
        <f xml:space="preserve"> _xlfn.XLOOKUP(H900, 'Customers'!B:B, 'Customers'!A:A)</f>
        <v>CUST_191</v>
      </c>
      <c r="B900" t="str">
        <f>_xlfn.XLOOKUP(L900, Products!C:C, Products!A:A)</f>
        <v>PROD_4</v>
      </c>
      <c r="C900">
        <v>899</v>
      </c>
      <c r="D900" s="2" t="s">
        <v>343</v>
      </c>
      <c r="E900">
        <f>YEAR(Orders[[#This Row],[Order_Date]])</f>
        <v>2023</v>
      </c>
      <c r="F900">
        <f>MONTH(Orders[[#This Row],[Order_Date]])</f>
        <v>5</v>
      </c>
      <c r="G900" s="2" t="s">
        <v>192</v>
      </c>
      <c r="H900" t="s">
        <v>551</v>
      </c>
      <c r="I900" t="s">
        <v>32</v>
      </c>
      <c r="J900" t="s">
        <v>65</v>
      </c>
      <c r="K900" t="s">
        <v>34</v>
      </c>
      <c r="L900" t="s">
        <v>35</v>
      </c>
      <c r="M900" s="1">
        <v>4358.45</v>
      </c>
      <c r="N900" s="1">
        <v>870.64</v>
      </c>
      <c r="O900">
        <v>0.28000000000000003</v>
      </c>
    </row>
    <row r="901" spans="1:15" x14ac:dyDescent="0.3">
      <c r="A901" t="str">
        <f xml:space="preserve"> _xlfn.XLOOKUP(H901, 'Customers'!B:B, 'Customers'!A:A)</f>
        <v>CUST_172</v>
      </c>
      <c r="B901" t="str">
        <f>_xlfn.XLOOKUP(L901, Products!C:C, Products!A:A)</f>
        <v>PROD_6</v>
      </c>
      <c r="C901">
        <v>900</v>
      </c>
      <c r="D901" s="2" t="s">
        <v>1056</v>
      </c>
      <c r="E901">
        <f>YEAR(Orders[[#This Row],[Order_Date]])</f>
        <v>2023</v>
      </c>
      <c r="F901">
        <f>MONTH(Orders[[#This Row],[Order_Date]])</f>
        <v>6</v>
      </c>
      <c r="G901" s="2" t="s">
        <v>67</v>
      </c>
      <c r="H901" t="s">
        <v>506</v>
      </c>
      <c r="I901" t="s">
        <v>14</v>
      </c>
      <c r="J901" t="s">
        <v>15</v>
      </c>
      <c r="K901" t="s">
        <v>34</v>
      </c>
      <c r="L901" t="s">
        <v>52</v>
      </c>
      <c r="M901" s="1">
        <v>9342.76</v>
      </c>
      <c r="N901" s="1">
        <v>842.41</v>
      </c>
      <c r="O901">
        <v>0.16</v>
      </c>
    </row>
    <row r="902" spans="1:15" x14ac:dyDescent="0.3">
      <c r="A902" t="str">
        <f xml:space="preserve"> _xlfn.XLOOKUP(H902, 'Customers'!B:B, 'Customers'!A:A)</f>
        <v>CUST_279</v>
      </c>
      <c r="B902" t="str">
        <f>_xlfn.XLOOKUP(L902, Products!C:C, Products!A:A)</f>
        <v>PROD_7</v>
      </c>
      <c r="C902">
        <v>901</v>
      </c>
      <c r="D902" s="2" t="s">
        <v>965</v>
      </c>
      <c r="E902">
        <f>YEAR(Orders[[#This Row],[Order_Date]])</f>
        <v>2023</v>
      </c>
      <c r="F902">
        <f>MONTH(Orders[[#This Row],[Order_Date]])</f>
        <v>7</v>
      </c>
      <c r="G902" s="2" t="s">
        <v>694</v>
      </c>
      <c r="H902" t="s">
        <v>746</v>
      </c>
      <c r="I902" t="s">
        <v>32</v>
      </c>
      <c r="J902" t="s">
        <v>65</v>
      </c>
      <c r="K902" t="s">
        <v>16</v>
      </c>
      <c r="L902" t="s">
        <v>66</v>
      </c>
      <c r="M902" s="1">
        <v>4741.72</v>
      </c>
      <c r="N902" s="1">
        <v>-178.06</v>
      </c>
      <c r="O902">
        <v>0.18</v>
      </c>
    </row>
    <row r="903" spans="1:15" x14ac:dyDescent="0.3">
      <c r="A903" t="str">
        <f xml:space="preserve"> _xlfn.XLOOKUP(H903, 'Customers'!B:B, 'Customers'!A:A)</f>
        <v>CUST_596</v>
      </c>
      <c r="B903" t="str">
        <f>_xlfn.XLOOKUP(L903, Products!C:C, Products!A:A)</f>
        <v>PROD_6</v>
      </c>
      <c r="C903">
        <v>902</v>
      </c>
      <c r="D903" s="2" t="s">
        <v>1303</v>
      </c>
      <c r="E903">
        <f>YEAR(Orders[[#This Row],[Order_Date]])</f>
        <v>2022</v>
      </c>
      <c r="F903">
        <f>MONTH(Orders[[#This Row],[Order_Date]])</f>
        <v>3</v>
      </c>
      <c r="G903" s="2" t="s">
        <v>514</v>
      </c>
      <c r="H903" t="s">
        <v>1304</v>
      </c>
      <c r="I903" t="s">
        <v>21</v>
      </c>
      <c r="J903" t="s">
        <v>22</v>
      </c>
      <c r="K903" t="s">
        <v>34</v>
      </c>
      <c r="L903" t="s">
        <v>52</v>
      </c>
      <c r="M903" s="1">
        <v>5718.96</v>
      </c>
      <c r="N903" s="1">
        <v>1128.72</v>
      </c>
      <c r="O903">
        <v>0.12</v>
      </c>
    </row>
    <row r="904" spans="1:15" x14ac:dyDescent="0.3">
      <c r="A904" t="str">
        <f xml:space="preserve"> _xlfn.XLOOKUP(H904, 'Customers'!B:B, 'Customers'!A:A)</f>
        <v>CUST_330</v>
      </c>
      <c r="B904" t="str">
        <f>_xlfn.XLOOKUP(L904, Products!C:C, Products!A:A)</f>
        <v>PROD_6</v>
      </c>
      <c r="C904">
        <v>903</v>
      </c>
      <c r="D904" s="2" t="s">
        <v>1305</v>
      </c>
      <c r="E904">
        <f>YEAR(Orders[[#This Row],[Order_Date]])</f>
        <v>2023</v>
      </c>
      <c r="F904">
        <f>MONTH(Orders[[#This Row],[Order_Date]])</f>
        <v>7</v>
      </c>
      <c r="G904" s="2" t="s">
        <v>916</v>
      </c>
      <c r="H904" t="s">
        <v>853</v>
      </c>
      <c r="I904" t="s">
        <v>32</v>
      </c>
      <c r="J904" t="s">
        <v>22</v>
      </c>
      <c r="K904" t="s">
        <v>34</v>
      </c>
      <c r="L904" t="s">
        <v>52</v>
      </c>
      <c r="M904" s="1">
        <v>2265.0300000000002</v>
      </c>
      <c r="N904" s="1">
        <v>142.82</v>
      </c>
      <c r="O904">
        <v>0.28000000000000003</v>
      </c>
    </row>
    <row r="905" spans="1:15" x14ac:dyDescent="0.3">
      <c r="A905" t="str">
        <f xml:space="preserve"> _xlfn.XLOOKUP(H905, 'Customers'!B:B, 'Customers'!A:A)</f>
        <v>CUST_481</v>
      </c>
      <c r="B905" t="str">
        <f>_xlfn.XLOOKUP(L905, Products!C:C, Products!A:A)</f>
        <v>PROD_2</v>
      </c>
      <c r="C905">
        <v>904</v>
      </c>
      <c r="D905" s="2" t="s">
        <v>670</v>
      </c>
      <c r="E905">
        <f>YEAR(Orders[[#This Row],[Order_Date]])</f>
        <v>2023</v>
      </c>
      <c r="F905">
        <f>MONTH(Orders[[#This Row],[Order_Date]])</f>
        <v>8</v>
      </c>
      <c r="G905" s="2" t="s">
        <v>588</v>
      </c>
      <c r="H905" t="s">
        <v>1122</v>
      </c>
      <c r="I905" t="s">
        <v>21</v>
      </c>
      <c r="J905" t="s">
        <v>22</v>
      </c>
      <c r="K905" t="s">
        <v>16</v>
      </c>
      <c r="L905" t="s">
        <v>23</v>
      </c>
      <c r="M905" s="1">
        <v>6808.95</v>
      </c>
      <c r="N905" s="1">
        <v>-7.42</v>
      </c>
      <c r="O905">
        <v>0.1</v>
      </c>
    </row>
    <row r="906" spans="1:15" x14ac:dyDescent="0.3">
      <c r="A906" t="str">
        <f xml:space="preserve"> _xlfn.XLOOKUP(H906, 'Customers'!B:B, 'Customers'!A:A)</f>
        <v>CUST_282</v>
      </c>
      <c r="B906" t="str">
        <f>_xlfn.XLOOKUP(L906, Products!C:C, Products!A:A)</f>
        <v>PROD_7</v>
      </c>
      <c r="C906">
        <v>905</v>
      </c>
      <c r="D906" s="2" t="s">
        <v>975</v>
      </c>
      <c r="E906">
        <f>YEAR(Orders[[#This Row],[Order_Date]])</f>
        <v>2023</v>
      </c>
      <c r="F906">
        <f>MONTH(Orders[[#This Row],[Order_Date]])</f>
        <v>6</v>
      </c>
      <c r="G906" s="2" t="s">
        <v>67</v>
      </c>
      <c r="H906" t="s">
        <v>754</v>
      </c>
      <c r="I906" t="s">
        <v>14</v>
      </c>
      <c r="J906" t="s">
        <v>15</v>
      </c>
      <c r="K906" t="s">
        <v>16</v>
      </c>
      <c r="L906" t="s">
        <v>66</v>
      </c>
      <c r="M906" s="1">
        <v>5412.44</v>
      </c>
      <c r="N906" s="1">
        <v>-516.75</v>
      </c>
      <c r="O906">
        <v>0.11</v>
      </c>
    </row>
    <row r="907" spans="1:15" x14ac:dyDescent="0.3">
      <c r="A907" t="str">
        <f xml:space="preserve"> _xlfn.XLOOKUP(H907, 'Customers'!B:B, 'Customers'!A:A)</f>
        <v>CUST_48</v>
      </c>
      <c r="B907" t="str">
        <f>_xlfn.XLOOKUP(L907, Products!C:C, Products!A:A)</f>
        <v>PROD_6</v>
      </c>
      <c r="C907">
        <v>906</v>
      </c>
      <c r="D907" s="2" t="s">
        <v>116</v>
      </c>
      <c r="E907">
        <f>YEAR(Orders[[#This Row],[Order_Date]])</f>
        <v>2022</v>
      </c>
      <c r="F907">
        <f>MONTH(Orders[[#This Row],[Order_Date]])</f>
        <v>11</v>
      </c>
      <c r="G907" s="2" t="s">
        <v>969</v>
      </c>
      <c r="H907" t="s">
        <v>170</v>
      </c>
      <c r="I907" t="s">
        <v>32</v>
      </c>
      <c r="J907" t="s">
        <v>22</v>
      </c>
      <c r="K907" t="s">
        <v>34</v>
      </c>
      <c r="L907" t="s">
        <v>52</v>
      </c>
      <c r="M907" s="1">
        <v>3526.97</v>
      </c>
      <c r="N907" s="1">
        <v>599.89</v>
      </c>
      <c r="O907">
        <v>0.13</v>
      </c>
    </row>
    <row r="908" spans="1:15" x14ac:dyDescent="0.3">
      <c r="A908" t="str">
        <f xml:space="preserve"> _xlfn.XLOOKUP(H908, 'Customers'!B:B, 'Customers'!A:A)</f>
        <v>CUST_597</v>
      </c>
      <c r="B908" t="str">
        <f>_xlfn.XLOOKUP(L908, Products!C:C, Products!A:A)</f>
        <v>PROD_2</v>
      </c>
      <c r="C908">
        <v>907</v>
      </c>
      <c r="D908" s="2" t="s">
        <v>530</v>
      </c>
      <c r="E908">
        <f>YEAR(Orders[[#This Row],[Order_Date]])</f>
        <v>2023</v>
      </c>
      <c r="F908">
        <f>MONTH(Orders[[#This Row],[Order_Date]])</f>
        <v>10</v>
      </c>
      <c r="G908" s="2" t="s">
        <v>1134</v>
      </c>
      <c r="H908" t="s">
        <v>1306</v>
      </c>
      <c r="I908" t="s">
        <v>14</v>
      </c>
      <c r="J908" t="s">
        <v>15</v>
      </c>
      <c r="K908" t="s">
        <v>16</v>
      </c>
      <c r="L908" t="s">
        <v>23</v>
      </c>
      <c r="M908" s="1">
        <v>322.33999999999997</v>
      </c>
      <c r="N908" s="1">
        <v>45.61</v>
      </c>
      <c r="O908">
        <v>0.28000000000000003</v>
      </c>
    </row>
    <row r="909" spans="1:15" x14ac:dyDescent="0.3">
      <c r="A909" t="str">
        <f xml:space="preserve"> _xlfn.XLOOKUP(H909, 'Customers'!B:B, 'Customers'!A:A)</f>
        <v>CUST_598</v>
      </c>
      <c r="B909" t="str">
        <f>_xlfn.XLOOKUP(L909, Products!C:C, Products!A:A)</f>
        <v>PROD_1</v>
      </c>
      <c r="C909">
        <v>908</v>
      </c>
      <c r="D909" s="2" t="s">
        <v>1307</v>
      </c>
      <c r="E909">
        <f>YEAR(Orders[[#This Row],[Order_Date]])</f>
        <v>2022</v>
      </c>
      <c r="F909">
        <f>MONTH(Orders[[#This Row],[Order_Date]])</f>
        <v>3</v>
      </c>
      <c r="G909" s="2" t="s">
        <v>155</v>
      </c>
      <c r="H909" t="s">
        <v>1308</v>
      </c>
      <c r="I909" t="s">
        <v>21</v>
      </c>
      <c r="J909" t="s">
        <v>65</v>
      </c>
      <c r="K909" t="s">
        <v>16</v>
      </c>
      <c r="L909" t="s">
        <v>17</v>
      </c>
      <c r="M909" s="1">
        <v>3878.88</v>
      </c>
      <c r="N909" s="1">
        <v>448.24</v>
      </c>
      <c r="O909">
        <v>0.14000000000000001</v>
      </c>
    </row>
    <row r="910" spans="1:15" x14ac:dyDescent="0.3">
      <c r="A910" t="str">
        <f xml:space="preserve"> _xlfn.XLOOKUP(H910, 'Customers'!B:B, 'Customers'!A:A)</f>
        <v>CUST_394</v>
      </c>
      <c r="B910" t="str">
        <f>_xlfn.XLOOKUP(L910, Products!C:C, Products!A:A)</f>
        <v>PROD_6</v>
      </c>
      <c r="C910">
        <v>909</v>
      </c>
      <c r="D910" s="2" t="s">
        <v>1025</v>
      </c>
      <c r="E910">
        <f>YEAR(Orders[[#This Row],[Order_Date]])</f>
        <v>2022</v>
      </c>
      <c r="F910">
        <f>MONTH(Orders[[#This Row],[Order_Date]])</f>
        <v>11</v>
      </c>
      <c r="G910" s="2" t="s">
        <v>970</v>
      </c>
      <c r="H910" t="s">
        <v>976</v>
      </c>
      <c r="I910" t="s">
        <v>14</v>
      </c>
      <c r="J910" t="s">
        <v>15</v>
      </c>
      <c r="K910" t="s">
        <v>34</v>
      </c>
      <c r="L910" t="s">
        <v>52</v>
      </c>
      <c r="M910" s="1">
        <v>1116.6099999999999</v>
      </c>
      <c r="N910" s="1">
        <v>-25.85</v>
      </c>
      <c r="O910">
        <v>0.04</v>
      </c>
    </row>
    <row r="911" spans="1:15" x14ac:dyDescent="0.3">
      <c r="A911" t="str">
        <f xml:space="preserve"> _xlfn.XLOOKUP(H911, 'Customers'!B:B, 'Customers'!A:A)</f>
        <v>CUST_46</v>
      </c>
      <c r="B911" t="str">
        <f>_xlfn.XLOOKUP(L911, Products!C:C, Products!A:A)</f>
        <v>PROD_3</v>
      </c>
      <c r="C911">
        <v>910</v>
      </c>
      <c r="D911" s="2" t="s">
        <v>539</v>
      </c>
      <c r="E911">
        <f>YEAR(Orders[[#This Row],[Order_Date]])</f>
        <v>2023</v>
      </c>
      <c r="F911">
        <f>MONTH(Orders[[#This Row],[Order_Date]])</f>
        <v>1</v>
      </c>
      <c r="G911" s="2" t="s">
        <v>218</v>
      </c>
      <c r="H911" t="s">
        <v>164</v>
      </c>
      <c r="I911" t="s">
        <v>14</v>
      </c>
      <c r="J911" t="s">
        <v>22</v>
      </c>
      <c r="K911" t="s">
        <v>27</v>
      </c>
      <c r="L911" t="s">
        <v>28</v>
      </c>
      <c r="M911" s="1">
        <v>2692.86</v>
      </c>
      <c r="N911" s="1">
        <v>330.67</v>
      </c>
      <c r="O911">
        <v>0.24</v>
      </c>
    </row>
    <row r="912" spans="1:15" x14ac:dyDescent="0.3">
      <c r="A912" t="str">
        <f xml:space="preserve"> _xlfn.XLOOKUP(H912, 'Customers'!B:B, 'Customers'!A:A)</f>
        <v>CUST_190</v>
      </c>
      <c r="B912" t="str">
        <f>_xlfn.XLOOKUP(L912, Products!C:C, Products!A:A)</f>
        <v>PROD_1</v>
      </c>
      <c r="C912">
        <v>911</v>
      </c>
      <c r="D912" s="2" t="s">
        <v>124</v>
      </c>
      <c r="E912">
        <f>YEAR(Orders[[#This Row],[Order_Date]])</f>
        <v>2023</v>
      </c>
      <c r="F912">
        <f>MONTH(Orders[[#This Row],[Order_Date]])</f>
        <v>1</v>
      </c>
      <c r="G912" s="2" t="s">
        <v>62</v>
      </c>
      <c r="H912" t="s">
        <v>549</v>
      </c>
      <c r="I912" t="s">
        <v>32</v>
      </c>
      <c r="J912" t="s">
        <v>22</v>
      </c>
      <c r="K912" t="s">
        <v>16</v>
      </c>
      <c r="L912" t="s">
        <v>17</v>
      </c>
      <c r="M912" s="1">
        <v>9755.43</v>
      </c>
      <c r="N912" s="1">
        <v>302.14</v>
      </c>
      <c r="O912">
        <v>0.02</v>
      </c>
    </row>
    <row r="913" spans="1:15" x14ac:dyDescent="0.3">
      <c r="A913" t="str">
        <f xml:space="preserve"> _xlfn.XLOOKUP(H913, 'Customers'!B:B, 'Customers'!A:A)</f>
        <v>CUST_264</v>
      </c>
      <c r="B913" t="str">
        <f>_xlfn.XLOOKUP(L913, Products!C:C, Products!A:A)</f>
        <v>PROD_6</v>
      </c>
      <c r="C913">
        <v>912</v>
      </c>
      <c r="D913" s="2" t="s">
        <v>1309</v>
      </c>
      <c r="E913">
        <f>YEAR(Orders[[#This Row],[Order_Date]])</f>
        <v>2023</v>
      </c>
      <c r="F913">
        <f>MONTH(Orders[[#This Row],[Order_Date]])</f>
        <v>10</v>
      </c>
      <c r="G913" s="2" t="s">
        <v>1310</v>
      </c>
      <c r="H913" t="s">
        <v>717</v>
      </c>
      <c r="I913" t="s">
        <v>14</v>
      </c>
      <c r="J913" t="s">
        <v>65</v>
      </c>
      <c r="K913" t="s">
        <v>34</v>
      </c>
      <c r="L913" t="s">
        <v>52</v>
      </c>
      <c r="M913" s="1">
        <v>7841.19</v>
      </c>
      <c r="N913" s="1">
        <v>1058.0899999999999</v>
      </c>
      <c r="O913">
        <v>0.2</v>
      </c>
    </row>
    <row r="914" spans="1:15" x14ac:dyDescent="0.3">
      <c r="A914" t="str">
        <f xml:space="preserve"> _xlfn.XLOOKUP(H914, 'Customers'!B:B, 'Customers'!A:A)</f>
        <v>CUST_536</v>
      </c>
      <c r="B914" t="str">
        <f>_xlfn.XLOOKUP(L914, Products!C:C, Products!A:A)</f>
        <v>PROD_3</v>
      </c>
      <c r="C914">
        <v>913</v>
      </c>
      <c r="D914" s="2" t="s">
        <v>304</v>
      </c>
      <c r="E914">
        <f>YEAR(Orders[[#This Row],[Order_Date]])</f>
        <v>2022</v>
      </c>
      <c r="F914">
        <f>MONTH(Orders[[#This Row],[Order_Date]])</f>
        <v>6</v>
      </c>
      <c r="G914" s="2" t="s">
        <v>305</v>
      </c>
      <c r="H914" t="s">
        <v>1216</v>
      </c>
      <c r="I914" t="s">
        <v>32</v>
      </c>
      <c r="J914" t="s">
        <v>65</v>
      </c>
      <c r="K914" t="s">
        <v>27</v>
      </c>
      <c r="L914" t="s">
        <v>28</v>
      </c>
      <c r="M914" s="1">
        <v>1442.23</v>
      </c>
      <c r="N914" s="1">
        <v>270.92</v>
      </c>
      <c r="O914">
        <v>0.19</v>
      </c>
    </row>
    <row r="915" spans="1:15" x14ac:dyDescent="0.3">
      <c r="A915" t="str">
        <f xml:space="preserve"> _xlfn.XLOOKUP(H915, 'Customers'!B:B, 'Customers'!A:A)</f>
        <v>CUST_599</v>
      </c>
      <c r="B915" t="str">
        <f>_xlfn.XLOOKUP(L915, Products!C:C, Products!A:A)</f>
        <v>PROD_1</v>
      </c>
      <c r="C915">
        <v>914</v>
      </c>
      <c r="D915" s="2" t="s">
        <v>495</v>
      </c>
      <c r="E915">
        <f>YEAR(Orders[[#This Row],[Order_Date]])</f>
        <v>2023</v>
      </c>
      <c r="F915">
        <f>MONTH(Orders[[#This Row],[Order_Date]])</f>
        <v>11</v>
      </c>
      <c r="G915" s="2" t="s">
        <v>1137</v>
      </c>
      <c r="H915" t="s">
        <v>1311</v>
      </c>
      <c r="I915" t="s">
        <v>14</v>
      </c>
      <c r="J915" t="s">
        <v>22</v>
      </c>
      <c r="K915" t="s">
        <v>16</v>
      </c>
      <c r="L915" t="s">
        <v>17</v>
      </c>
      <c r="M915" s="1">
        <v>645.29999999999995</v>
      </c>
      <c r="N915" s="1">
        <v>164.47</v>
      </c>
      <c r="O915">
        <v>0.16</v>
      </c>
    </row>
    <row r="916" spans="1:15" x14ac:dyDescent="0.3">
      <c r="A916" t="str">
        <f xml:space="preserve"> _xlfn.XLOOKUP(H916, 'Customers'!B:B, 'Customers'!A:A)</f>
        <v>CUST_201</v>
      </c>
      <c r="B916" t="str">
        <f>_xlfn.XLOOKUP(L916, Products!C:C, Products!A:A)</f>
        <v>PROD_1</v>
      </c>
      <c r="C916">
        <v>915</v>
      </c>
      <c r="D916" s="2" t="s">
        <v>374</v>
      </c>
      <c r="E916">
        <f>YEAR(Orders[[#This Row],[Order_Date]])</f>
        <v>2022</v>
      </c>
      <c r="F916">
        <f>MONTH(Orders[[#This Row],[Order_Date]])</f>
        <v>3</v>
      </c>
      <c r="G916" s="2" t="s">
        <v>1108</v>
      </c>
      <c r="H916" t="s">
        <v>573</v>
      </c>
      <c r="I916" t="s">
        <v>21</v>
      </c>
      <c r="J916" t="s">
        <v>33</v>
      </c>
      <c r="K916" t="s">
        <v>16</v>
      </c>
      <c r="L916" t="s">
        <v>17</v>
      </c>
      <c r="M916" s="1">
        <v>9489.76</v>
      </c>
      <c r="N916" s="1">
        <v>-158.35</v>
      </c>
      <c r="O916">
        <v>0.14000000000000001</v>
      </c>
    </row>
    <row r="917" spans="1:15" x14ac:dyDescent="0.3">
      <c r="A917" t="str">
        <f xml:space="preserve"> _xlfn.XLOOKUP(H917, 'Customers'!B:B, 'Customers'!A:A)</f>
        <v>CUST_247</v>
      </c>
      <c r="B917" t="str">
        <f>_xlfn.XLOOKUP(L917, Products!C:C, Products!A:A)</f>
        <v>PROD_7</v>
      </c>
      <c r="C917">
        <v>916</v>
      </c>
      <c r="D917" s="2" t="s">
        <v>397</v>
      </c>
      <c r="E917">
        <f>YEAR(Orders[[#This Row],[Order_Date]])</f>
        <v>2023</v>
      </c>
      <c r="F917">
        <f>MONTH(Orders[[#This Row],[Order_Date]])</f>
        <v>4</v>
      </c>
      <c r="G917" s="2" t="s">
        <v>398</v>
      </c>
      <c r="H917" t="s">
        <v>679</v>
      </c>
      <c r="I917" t="s">
        <v>14</v>
      </c>
      <c r="J917" t="s">
        <v>33</v>
      </c>
      <c r="K917" t="s">
        <v>16</v>
      </c>
      <c r="L917" t="s">
        <v>66</v>
      </c>
      <c r="M917" s="1">
        <v>8703.11</v>
      </c>
      <c r="N917" s="1">
        <v>1362.09</v>
      </c>
      <c r="O917">
        <v>0.14000000000000001</v>
      </c>
    </row>
    <row r="918" spans="1:15" x14ac:dyDescent="0.3">
      <c r="A918" t="str">
        <f xml:space="preserve"> _xlfn.XLOOKUP(H918, 'Customers'!B:B, 'Customers'!A:A)</f>
        <v>CUST_600</v>
      </c>
      <c r="B918" t="str">
        <f>_xlfn.XLOOKUP(L918, Products!C:C, Products!A:A)</f>
        <v>PROD_1</v>
      </c>
      <c r="C918">
        <v>917</v>
      </c>
      <c r="D918" s="2" t="s">
        <v>386</v>
      </c>
      <c r="E918">
        <f>YEAR(Orders[[#This Row],[Order_Date]])</f>
        <v>2022</v>
      </c>
      <c r="F918">
        <f>MONTH(Orders[[#This Row],[Order_Date]])</f>
        <v>11</v>
      </c>
      <c r="G918" s="2" t="s">
        <v>97</v>
      </c>
      <c r="H918" t="s">
        <v>1312</v>
      </c>
      <c r="I918" t="s">
        <v>14</v>
      </c>
      <c r="J918" t="s">
        <v>22</v>
      </c>
      <c r="K918" t="s">
        <v>27</v>
      </c>
      <c r="L918" t="s">
        <v>17</v>
      </c>
      <c r="M918" s="1">
        <v>8265.67</v>
      </c>
      <c r="N918" s="1">
        <v>2047.34</v>
      </c>
      <c r="O918">
        <v>0.22</v>
      </c>
    </row>
    <row r="919" spans="1:15" x14ac:dyDescent="0.3">
      <c r="A919" t="str">
        <f xml:space="preserve"> _xlfn.XLOOKUP(H919, 'Customers'!B:B, 'Customers'!A:A)</f>
        <v>CUST_481</v>
      </c>
      <c r="B919" t="str">
        <f>_xlfn.XLOOKUP(L919, Products!C:C, Products!A:A)</f>
        <v>PROD_5</v>
      </c>
      <c r="C919">
        <v>918</v>
      </c>
      <c r="D919" s="2" t="s">
        <v>1176</v>
      </c>
      <c r="E919">
        <f>YEAR(Orders[[#This Row],[Order_Date]])</f>
        <v>2022</v>
      </c>
      <c r="F919">
        <f>MONTH(Orders[[#This Row],[Order_Date]])</f>
        <v>1</v>
      </c>
      <c r="G919" s="2" t="s">
        <v>198</v>
      </c>
      <c r="H919" t="s">
        <v>1122</v>
      </c>
      <c r="I919" t="s">
        <v>32</v>
      </c>
      <c r="J919" t="s">
        <v>15</v>
      </c>
      <c r="K919" t="s">
        <v>34</v>
      </c>
      <c r="L919" t="s">
        <v>39</v>
      </c>
      <c r="M919" s="1">
        <v>9754.15</v>
      </c>
      <c r="N919" s="1">
        <v>2031.71</v>
      </c>
      <c r="O919">
        <v>0.09</v>
      </c>
    </row>
    <row r="920" spans="1:15" x14ac:dyDescent="0.3">
      <c r="A920" t="str">
        <f xml:space="preserve"> _xlfn.XLOOKUP(H920, 'Customers'!B:B, 'Customers'!A:A)</f>
        <v>CUST_53</v>
      </c>
      <c r="B920" t="str">
        <f>_xlfn.XLOOKUP(L920, Products!C:C, Products!A:A)</f>
        <v>PROD_3</v>
      </c>
      <c r="C920">
        <v>919</v>
      </c>
      <c r="D920" s="2" t="s">
        <v>249</v>
      </c>
      <c r="E920">
        <f>YEAR(Orders[[#This Row],[Order_Date]])</f>
        <v>2022</v>
      </c>
      <c r="F920">
        <f>MONTH(Orders[[#This Row],[Order_Date]])</f>
        <v>11</v>
      </c>
      <c r="G920" s="2" t="s">
        <v>382</v>
      </c>
      <c r="H920" t="s">
        <v>184</v>
      </c>
      <c r="I920" t="s">
        <v>14</v>
      </c>
      <c r="J920" t="s">
        <v>22</v>
      </c>
      <c r="K920" t="s">
        <v>27</v>
      </c>
      <c r="L920" t="s">
        <v>28</v>
      </c>
      <c r="M920" s="1">
        <v>2829.24</v>
      </c>
      <c r="N920" s="1">
        <v>813.41</v>
      </c>
      <c r="O920">
        <v>0.01</v>
      </c>
    </row>
    <row r="921" spans="1:15" x14ac:dyDescent="0.3">
      <c r="A921" t="str">
        <f xml:space="preserve"> _xlfn.XLOOKUP(H921, 'Customers'!B:B, 'Customers'!A:A)</f>
        <v>CUST_223</v>
      </c>
      <c r="B921" t="str">
        <f>_xlfn.XLOOKUP(L921, Products!C:C, Products!A:A)</f>
        <v>PROD_3</v>
      </c>
      <c r="C921">
        <v>920</v>
      </c>
      <c r="D921" s="2" t="s">
        <v>445</v>
      </c>
      <c r="E921">
        <f>YEAR(Orders[[#This Row],[Order_Date]])</f>
        <v>2022</v>
      </c>
      <c r="F921">
        <f>MONTH(Orders[[#This Row],[Order_Date]])</f>
        <v>11</v>
      </c>
      <c r="G921" s="2" t="s">
        <v>280</v>
      </c>
      <c r="H921" t="s">
        <v>624</v>
      </c>
      <c r="I921" t="s">
        <v>14</v>
      </c>
      <c r="J921" t="s">
        <v>22</v>
      </c>
      <c r="K921" t="s">
        <v>27</v>
      </c>
      <c r="L921" t="s">
        <v>28</v>
      </c>
      <c r="M921" s="1">
        <v>3677.68</v>
      </c>
      <c r="N921" s="1">
        <v>433.79</v>
      </c>
      <c r="O921">
        <v>7.0000000000000007E-2</v>
      </c>
    </row>
    <row r="922" spans="1:15" x14ac:dyDescent="0.3">
      <c r="A922" t="str">
        <f xml:space="preserve"> _xlfn.XLOOKUP(H922, 'Customers'!B:B, 'Customers'!A:A)</f>
        <v>CUST_376</v>
      </c>
      <c r="B922" t="str">
        <f>_xlfn.XLOOKUP(L922, Products!C:C, Products!A:A)</f>
        <v>PROD_2</v>
      </c>
      <c r="C922">
        <v>921</v>
      </c>
      <c r="D922" s="2" t="s">
        <v>827</v>
      </c>
      <c r="E922">
        <f>YEAR(Orders[[#This Row],[Order_Date]])</f>
        <v>2023</v>
      </c>
      <c r="F922">
        <f>MONTH(Orders[[#This Row],[Order_Date]])</f>
        <v>4</v>
      </c>
      <c r="G922" s="2" t="s">
        <v>398</v>
      </c>
      <c r="H922" t="s">
        <v>938</v>
      </c>
      <c r="I922" t="s">
        <v>14</v>
      </c>
      <c r="J922" t="s">
        <v>65</v>
      </c>
      <c r="K922" t="s">
        <v>16</v>
      </c>
      <c r="L922" t="s">
        <v>23</v>
      </c>
      <c r="M922" s="1">
        <v>3339.18</v>
      </c>
      <c r="N922" s="1">
        <v>458.7</v>
      </c>
      <c r="O922">
        <v>0.15</v>
      </c>
    </row>
    <row r="923" spans="1:15" x14ac:dyDescent="0.3">
      <c r="A923" t="str">
        <f xml:space="preserve"> _xlfn.XLOOKUP(H923, 'Customers'!B:B, 'Customers'!A:A)</f>
        <v>CUST_601</v>
      </c>
      <c r="B923" t="str">
        <f>_xlfn.XLOOKUP(L923, Products!C:C, Products!A:A)</f>
        <v>PROD_5</v>
      </c>
      <c r="C923">
        <v>922</v>
      </c>
      <c r="D923" s="2" t="s">
        <v>878</v>
      </c>
      <c r="E923">
        <f>YEAR(Orders[[#This Row],[Order_Date]])</f>
        <v>2023</v>
      </c>
      <c r="F923">
        <f>MONTH(Orders[[#This Row],[Order_Date]])</f>
        <v>8</v>
      </c>
      <c r="G923" s="2" t="s">
        <v>238</v>
      </c>
      <c r="H923" t="s">
        <v>1313</v>
      </c>
      <c r="I923" t="s">
        <v>21</v>
      </c>
      <c r="J923" t="s">
        <v>22</v>
      </c>
      <c r="K923" t="s">
        <v>34</v>
      </c>
      <c r="L923" t="s">
        <v>39</v>
      </c>
      <c r="M923" s="1">
        <v>7155</v>
      </c>
      <c r="N923" s="1">
        <v>-490.36</v>
      </c>
      <c r="O923">
        <v>0.1</v>
      </c>
    </row>
    <row r="924" spans="1:15" x14ac:dyDescent="0.3">
      <c r="A924" t="str">
        <f xml:space="preserve"> _xlfn.XLOOKUP(H924, 'Customers'!B:B, 'Customers'!A:A)</f>
        <v>CUST_484</v>
      </c>
      <c r="B924" t="str">
        <f>_xlfn.XLOOKUP(L924, Products!C:C, Products!A:A)</f>
        <v>PROD_5</v>
      </c>
      <c r="C924">
        <v>923</v>
      </c>
      <c r="D924" s="2" t="s">
        <v>204</v>
      </c>
      <c r="E924">
        <f>YEAR(Orders[[#This Row],[Order_Date]])</f>
        <v>2023</v>
      </c>
      <c r="F924">
        <f>MONTH(Orders[[#This Row],[Order_Date]])</f>
        <v>10</v>
      </c>
      <c r="G924" s="2" t="s">
        <v>1083</v>
      </c>
      <c r="H924" t="s">
        <v>1127</v>
      </c>
      <c r="I924" t="s">
        <v>32</v>
      </c>
      <c r="J924" t="s">
        <v>22</v>
      </c>
      <c r="K924" t="s">
        <v>34</v>
      </c>
      <c r="L924" t="s">
        <v>39</v>
      </c>
      <c r="M924" s="1">
        <v>9578.07</v>
      </c>
      <c r="N924" s="1">
        <v>1069.83</v>
      </c>
      <c r="O924">
        <v>0.28999999999999998</v>
      </c>
    </row>
    <row r="925" spans="1:15" x14ac:dyDescent="0.3">
      <c r="A925" t="str">
        <f xml:space="preserve"> _xlfn.XLOOKUP(H925, 'Customers'!B:B, 'Customers'!A:A)</f>
        <v>CUST_358</v>
      </c>
      <c r="B925" t="str">
        <f>_xlfn.XLOOKUP(L925, Products!C:C, Products!A:A)</f>
        <v>PROD_1</v>
      </c>
      <c r="C925">
        <v>924</v>
      </c>
      <c r="D925" s="2" t="s">
        <v>1007</v>
      </c>
      <c r="E925">
        <f>YEAR(Orders[[#This Row],[Order_Date]])</f>
        <v>2023</v>
      </c>
      <c r="F925">
        <f>MONTH(Orders[[#This Row],[Order_Date]])</f>
        <v>2</v>
      </c>
      <c r="G925" s="2" t="s">
        <v>1044</v>
      </c>
      <c r="H925" t="s">
        <v>900</v>
      </c>
      <c r="I925" t="s">
        <v>32</v>
      </c>
      <c r="J925" t="s">
        <v>22</v>
      </c>
      <c r="K925" t="s">
        <v>27</v>
      </c>
      <c r="L925" t="s">
        <v>17</v>
      </c>
      <c r="M925" s="1">
        <v>6674.6</v>
      </c>
      <c r="N925" s="1">
        <v>1115.1500000000001</v>
      </c>
      <c r="O925">
        <v>0.24</v>
      </c>
    </row>
    <row r="926" spans="1:15" x14ac:dyDescent="0.3">
      <c r="A926" t="str">
        <f xml:space="preserve"> _xlfn.XLOOKUP(H926, 'Customers'!B:B, 'Customers'!A:A)</f>
        <v>CUST_211</v>
      </c>
      <c r="B926" t="str">
        <f>_xlfn.XLOOKUP(L926, Products!C:C, Products!A:A)</f>
        <v>PROD_2</v>
      </c>
      <c r="C926">
        <v>925</v>
      </c>
      <c r="D926" s="2" t="s">
        <v>737</v>
      </c>
      <c r="E926">
        <f>YEAR(Orders[[#This Row],[Order_Date]])</f>
        <v>2022</v>
      </c>
      <c r="F926">
        <f>MONTH(Orders[[#This Row],[Order_Date]])</f>
        <v>10</v>
      </c>
      <c r="G926" s="2" t="s">
        <v>753</v>
      </c>
      <c r="H926" t="s">
        <v>600</v>
      </c>
      <c r="I926" t="s">
        <v>21</v>
      </c>
      <c r="J926" t="s">
        <v>33</v>
      </c>
      <c r="K926" t="s">
        <v>16</v>
      </c>
      <c r="L926" t="s">
        <v>23</v>
      </c>
      <c r="M926" s="1">
        <v>6431.99</v>
      </c>
      <c r="N926" s="1">
        <v>971.13</v>
      </c>
      <c r="O926">
        <v>0.28000000000000003</v>
      </c>
    </row>
    <row r="927" spans="1:15" x14ac:dyDescent="0.3">
      <c r="A927" t="str">
        <f xml:space="preserve"> _xlfn.XLOOKUP(H927, 'Customers'!B:B, 'Customers'!A:A)</f>
        <v>CUST_94</v>
      </c>
      <c r="B927" t="str">
        <f>_xlfn.XLOOKUP(L927, Products!C:C, Products!A:A)</f>
        <v>PROD_8</v>
      </c>
      <c r="C927">
        <v>926</v>
      </c>
      <c r="D927" s="2" t="s">
        <v>501</v>
      </c>
      <c r="E927">
        <f>YEAR(Orders[[#This Row],[Order_Date]])</f>
        <v>2022</v>
      </c>
      <c r="F927">
        <f>MONTH(Orders[[#This Row],[Order_Date]])</f>
        <v>10</v>
      </c>
      <c r="G927" s="2" t="s">
        <v>781</v>
      </c>
      <c r="H927" t="s">
        <v>300</v>
      </c>
      <c r="I927" t="s">
        <v>32</v>
      </c>
      <c r="J927" t="s">
        <v>22</v>
      </c>
      <c r="K927" t="s">
        <v>27</v>
      </c>
      <c r="L927" t="s">
        <v>73</v>
      </c>
      <c r="M927" s="1">
        <v>2261.4</v>
      </c>
      <c r="N927" s="1">
        <v>282.18</v>
      </c>
      <c r="O927">
        <v>0.1</v>
      </c>
    </row>
    <row r="928" spans="1:15" x14ac:dyDescent="0.3">
      <c r="A928" t="str">
        <f xml:space="preserve"> _xlfn.XLOOKUP(H928, 'Customers'!B:B, 'Customers'!A:A)</f>
        <v>CUST_602</v>
      </c>
      <c r="B928" t="str">
        <f>_xlfn.XLOOKUP(L928, Products!C:C, Products!A:A)</f>
        <v>PROD_4</v>
      </c>
      <c r="C928">
        <v>927</v>
      </c>
      <c r="D928" s="2" t="s">
        <v>582</v>
      </c>
      <c r="E928">
        <f>YEAR(Orders[[#This Row],[Order_Date]])</f>
        <v>2022</v>
      </c>
      <c r="F928">
        <f>MONTH(Orders[[#This Row],[Order_Date]])</f>
        <v>2</v>
      </c>
      <c r="G928" s="2" t="s">
        <v>672</v>
      </c>
      <c r="H928" t="s">
        <v>1314</v>
      </c>
      <c r="I928" t="s">
        <v>21</v>
      </c>
      <c r="J928" t="s">
        <v>33</v>
      </c>
      <c r="K928" t="s">
        <v>34</v>
      </c>
      <c r="L928" t="s">
        <v>35</v>
      </c>
      <c r="M928" s="1">
        <v>4674.21</v>
      </c>
      <c r="N928" s="1">
        <v>-202.54</v>
      </c>
      <c r="O928">
        <v>0.17</v>
      </c>
    </row>
    <row r="929" spans="1:15" x14ac:dyDescent="0.3">
      <c r="A929" t="str">
        <f xml:space="preserve"> _xlfn.XLOOKUP(H929, 'Customers'!B:B, 'Customers'!A:A)</f>
        <v>CUST_361</v>
      </c>
      <c r="B929" t="str">
        <f>_xlfn.XLOOKUP(L929, Products!C:C, Products!A:A)</f>
        <v>PROD_4</v>
      </c>
      <c r="C929">
        <v>928</v>
      </c>
      <c r="D929" s="2" t="s">
        <v>936</v>
      </c>
      <c r="E929">
        <f>YEAR(Orders[[#This Row],[Order_Date]])</f>
        <v>2022</v>
      </c>
      <c r="F929">
        <f>MONTH(Orders[[#This Row],[Order_Date]])</f>
        <v>3</v>
      </c>
      <c r="G929" s="2" t="s">
        <v>514</v>
      </c>
      <c r="H929" t="s">
        <v>905</v>
      </c>
      <c r="I929" t="s">
        <v>14</v>
      </c>
      <c r="J929" t="s">
        <v>22</v>
      </c>
      <c r="K929" t="s">
        <v>34</v>
      </c>
      <c r="L929" t="s">
        <v>35</v>
      </c>
      <c r="M929" s="1">
        <v>5786.24</v>
      </c>
      <c r="N929" s="1">
        <v>-282.14</v>
      </c>
      <c r="O929">
        <v>0.16</v>
      </c>
    </row>
    <row r="930" spans="1:15" x14ac:dyDescent="0.3">
      <c r="A930" t="str">
        <f xml:space="preserve"> _xlfn.XLOOKUP(H930, 'Customers'!B:B, 'Customers'!A:A)</f>
        <v>CUST_392</v>
      </c>
      <c r="B930" t="str">
        <f>_xlfn.XLOOKUP(L930, Products!C:C, Products!A:A)</f>
        <v>PROD_2</v>
      </c>
      <c r="C930">
        <v>929</v>
      </c>
      <c r="D930" s="2" t="s">
        <v>280</v>
      </c>
      <c r="E930">
        <f>YEAR(Orders[[#This Row],[Order_Date]])</f>
        <v>2022</v>
      </c>
      <c r="F930">
        <f>MONTH(Orders[[#This Row],[Order_Date]])</f>
        <v>11</v>
      </c>
      <c r="G930" s="2" t="s">
        <v>115</v>
      </c>
      <c r="H930" t="s">
        <v>968</v>
      </c>
      <c r="I930" t="s">
        <v>14</v>
      </c>
      <c r="J930" t="s">
        <v>33</v>
      </c>
      <c r="K930" t="s">
        <v>16</v>
      </c>
      <c r="L930" t="s">
        <v>23</v>
      </c>
      <c r="M930" s="1">
        <v>770.62</v>
      </c>
      <c r="N930" s="1">
        <v>180.24</v>
      </c>
      <c r="O930">
        <v>0.09</v>
      </c>
    </row>
    <row r="931" spans="1:15" x14ac:dyDescent="0.3">
      <c r="A931" t="str">
        <f xml:space="preserve"> _xlfn.XLOOKUP(H931, 'Customers'!B:B, 'Customers'!A:A)</f>
        <v>CUST_203</v>
      </c>
      <c r="B931" t="str">
        <f>_xlfn.XLOOKUP(L931, Products!C:C, Products!A:A)</f>
        <v>PROD_3</v>
      </c>
      <c r="C931">
        <v>930</v>
      </c>
      <c r="D931" s="2" t="s">
        <v>722</v>
      </c>
      <c r="E931">
        <f>YEAR(Orders[[#This Row],[Order_Date]])</f>
        <v>2023</v>
      </c>
      <c r="F931">
        <f>MONTH(Orders[[#This Row],[Order_Date]])</f>
        <v>5</v>
      </c>
      <c r="G931" s="2" t="s">
        <v>733</v>
      </c>
      <c r="H931" t="s">
        <v>581</v>
      </c>
      <c r="I931" t="s">
        <v>14</v>
      </c>
      <c r="J931" t="s">
        <v>15</v>
      </c>
      <c r="K931" t="s">
        <v>27</v>
      </c>
      <c r="L931" t="s">
        <v>28</v>
      </c>
      <c r="M931" s="1">
        <v>2522.31</v>
      </c>
      <c r="N931" s="1">
        <v>118.63</v>
      </c>
      <c r="O931">
        <v>0.28999999999999998</v>
      </c>
    </row>
    <row r="932" spans="1:15" x14ac:dyDescent="0.3">
      <c r="A932" t="str">
        <f xml:space="preserve"> _xlfn.XLOOKUP(H932, 'Customers'!B:B, 'Customers'!A:A)</f>
        <v>CUST_603</v>
      </c>
      <c r="B932" t="str">
        <f>_xlfn.XLOOKUP(L932, Products!C:C, Products!A:A)</f>
        <v>PROD_8</v>
      </c>
      <c r="C932">
        <v>931</v>
      </c>
      <c r="D932" s="2" t="s">
        <v>700</v>
      </c>
      <c r="E932">
        <f>YEAR(Orders[[#This Row],[Order_Date]])</f>
        <v>2023</v>
      </c>
      <c r="F932">
        <f>MONTH(Orders[[#This Row],[Order_Date]])</f>
        <v>11</v>
      </c>
      <c r="G932" s="2" t="s">
        <v>86</v>
      </c>
      <c r="H932" t="s">
        <v>1315</v>
      </c>
      <c r="I932" t="s">
        <v>21</v>
      </c>
      <c r="J932" t="s">
        <v>22</v>
      </c>
      <c r="K932" t="s">
        <v>27</v>
      </c>
      <c r="L932" t="s">
        <v>73</v>
      </c>
      <c r="M932" s="1">
        <v>1624.87</v>
      </c>
      <c r="N932" s="1">
        <v>222.6</v>
      </c>
      <c r="O932">
        <v>0.14000000000000001</v>
      </c>
    </row>
    <row r="933" spans="1:15" x14ac:dyDescent="0.3">
      <c r="A933" t="str">
        <f xml:space="preserve"> _xlfn.XLOOKUP(H933, 'Customers'!B:B, 'Customers'!A:A)</f>
        <v>CUST_222</v>
      </c>
      <c r="B933" t="str">
        <f>_xlfn.XLOOKUP(L933, Products!C:C, Products!A:A)</f>
        <v>PROD_4</v>
      </c>
      <c r="C933">
        <v>932</v>
      </c>
      <c r="D933" s="2" t="s">
        <v>556</v>
      </c>
      <c r="E933">
        <f>YEAR(Orders[[#This Row],[Order_Date]])</f>
        <v>2022</v>
      </c>
      <c r="F933">
        <f>MONTH(Orders[[#This Row],[Order_Date]])</f>
        <v>4</v>
      </c>
      <c r="G933" s="2" t="s">
        <v>941</v>
      </c>
      <c r="H933" t="s">
        <v>622</v>
      </c>
      <c r="I933" t="s">
        <v>32</v>
      </c>
      <c r="J933" t="s">
        <v>33</v>
      </c>
      <c r="K933" t="s">
        <v>34</v>
      </c>
      <c r="L933" t="s">
        <v>35</v>
      </c>
      <c r="M933" s="1">
        <v>2578.3000000000002</v>
      </c>
      <c r="N933" s="1">
        <v>386.67</v>
      </c>
      <c r="O933">
        <v>0.09</v>
      </c>
    </row>
    <row r="934" spans="1:15" x14ac:dyDescent="0.3">
      <c r="A934" t="str">
        <f xml:space="preserve"> _xlfn.XLOOKUP(H934, 'Customers'!B:B, 'Customers'!A:A)</f>
        <v>CUST_604</v>
      </c>
      <c r="B934" t="str">
        <f>_xlfn.XLOOKUP(L934, Products!C:C, Products!A:A)</f>
        <v>PROD_1</v>
      </c>
      <c r="C934">
        <v>933</v>
      </c>
      <c r="D934" s="2" t="s">
        <v>338</v>
      </c>
      <c r="E934">
        <f>YEAR(Orders[[#This Row],[Order_Date]])</f>
        <v>2023</v>
      </c>
      <c r="F934">
        <f>MONTH(Orders[[#This Row],[Order_Date]])</f>
        <v>9</v>
      </c>
      <c r="G934" s="2" t="s">
        <v>91</v>
      </c>
      <c r="H934" t="s">
        <v>1316</v>
      </c>
      <c r="I934" t="s">
        <v>32</v>
      </c>
      <c r="J934" t="s">
        <v>65</v>
      </c>
      <c r="K934" t="s">
        <v>27</v>
      </c>
      <c r="L934" t="s">
        <v>17</v>
      </c>
      <c r="M934" s="1">
        <v>6132.24</v>
      </c>
      <c r="N934" s="1">
        <v>68.02</v>
      </c>
      <c r="O934">
        <v>0.04</v>
      </c>
    </row>
    <row r="935" spans="1:15" x14ac:dyDescent="0.3">
      <c r="A935" t="str">
        <f xml:space="preserve"> _xlfn.XLOOKUP(H935, 'Customers'!B:B, 'Customers'!A:A)</f>
        <v>CUST_57</v>
      </c>
      <c r="B935" t="str">
        <f>_xlfn.XLOOKUP(L935, Products!C:C, Products!A:A)</f>
        <v>PROD_4</v>
      </c>
      <c r="C935">
        <v>934</v>
      </c>
      <c r="D935" s="2" t="s">
        <v>1026</v>
      </c>
      <c r="E935">
        <f>YEAR(Orders[[#This Row],[Order_Date]])</f>
        <v>2022</v>
      </c>
      <c r="F935">
        <f>MONTH(Orders[[#This Row],[Order_Date]])</f>
        <v>12</v>
      </c>
      <c r="G935" s="2" t="s">
        <v>1317</v>
      </c>
      <c r="H935" t="s">
        <v>193</v>
      </c>
      <c r="I935" t="s">
        <v>21</v>
      </c>
      <c r="J935" t="s">
        <v>22</v>
      </c>
      <c r="K935" t="s">
        <v>34</v>
      </c>
      <c r="L935" t="s">
        <v>35</v>
      </c>
      <c r="M935" s="1">
        <v>4449.6000000000004</v>
      </c>
      <c r="N935" s="1">
        <v>549.63</v>
      </c>
      <c r="O935">
        <v>0.26</v>
      </c>
    </row>
    <row r="936" spans="1:15" x14ac:dyDescent="0.3">
      <c r="A936" t="str">
        <f xml:space="preserve"> _xlfn.XLOOKUP(H936, 'Customers'!B:B, 'Customers'!A:A)</f>
        <v>CUST_444</v>
      </c>
      <c r="B936" t="str">
        <f>_xlfn.XLOOKUP(L936, Products!C:C, Products!A:A)</f>
        <v>PROD_2</v>
      </c>
      <c r="C936">
        <v>935</v>
      </c>
      <c r="D936" s="2" t="s">
        <v>965</v>
      </c>
      <c r="E936">
        <f>YEAR(Orders[[#This Row],[Order_Date]])</f>
        <v>2023</v>
      </c>
      <c r="F936">
        <f>MONTH(Orders[[#This Row],[Order_Date]])</f>
        <v>7</v>
      </c>
      <c r="G936" s="2" t="s">
        <v>183</v>
      </c>
      <c r="H936" t="s">
        <v>1063</v>
      </c>
      <c r="I936" t="s">
        <v>32</v>
      </c>
      <c r="J936" t="s">
        <v>22</v>
      </c>
      <c r="K936" t="s">
        <v>16</v>
      </c>
      <c r="L936" t="s">
        <v>23</v>
      </c>
      <c r="M936" s="1">
        <v>4004.66</v>
      </c>
      <c r="N936" s="1">
        <v>-69.19</v>
      </c>
      <c r="O936">
        <v>0.2</v>
      </c>
    </row>
    <row r="937" spans="1:15" x14ac:dyDescent="0.3">
      <c r="A937" t="str">
        <f xml:space="preserve"> _xlfn.XLOOKUP(H937, 'Customers'!B:B, 'Customers'!A:A)</f>
        <v>CUST_605</v>
      </c>
      <c r="B937" t="str">
        <f>_xlfn.XLOOKUP(L937, Products!C:C, Products!A:A)</f>
        <v>PROD_5</v>
      </c>
      <c r="C937">
        <v>936</v>
      </c>
      <c r="D937" s="2" t="s">
        <v>1206</v>
      </c>
      <c r="E937">
        <f>YEAR(Orders[[#This Row],[Order_Date]])</f>
        <v>2022</v>
      </c>
      <c r="F937">
        <f>MONTH(Orders[[#This Row],[Order_Date]])</f>
        <v>8</v>
      </c>
      <c r="G937" s="2" t="s">
        <v>211</v>
      </c>
      <c r="H937" t="s">
        <v>1318</v>
      </c>
      <c r="I937" t="s">
        <v>21</v>
      </c>
      <c r="J937" t="s">
        <v>33</v>
      </c>
      <c r="K937" t="s">
        <v>34</v>
      </c>
      <c r="L937" t="s">
        <v>39</v>
      </c>
      <c r="M937" s="1">
        <v>3533.54</v>
      </c>
      <c r="N937" s="1">
        <v>425.22</v>
      </c>
      <c r="O937">
        <v>0.26</v>
      </c>
    </row>
    <row r="938" spans="1:15" x14ac:dyDescent="0.3">
      <c r="A938" t="str">
        <f xml:space="preserve"> _xlfn.XLOOKUP(H938, 'Customers'!B:B, 'Customers'!A:A)</f>
        <v>CUST_191</v>
      </c>
      <c r="B938" t="str">
        <f>_xlfn.XLOOKUP(L938, Products!C:C, Products!A:A)</f>
        <v>PROD_3</v>
      </c>
      <c r="C938">
        <v>937</v>
      </c>
      <c r="D938" s="2" t="s">
        <v>756</v>
      </c>
      <c r="E938">
        <f>YEAR(Orders[[#This Row],[Order_Date]])</f>
        <v>2023</v>
      </c>
      <c r="F938">
        <f>MONTH(Orders[[#This Row],[Order_Date]])</f>
        <v>5</v>
      </c>
      <c r="G938" s="2" t="s">
        <v>1319</v>
      </c>
      <c r="H938" t="s">
        <v>551</v>
      </c>
      <c r="I938" t="s">
        <v>32</v>
      </c>
      <c r="J938" t="s">
        <v>22</v>
      </c>
      <c r="K938" t="s">
        <v>27</v>
      </c>
      <c r="L938" t="s">
        <v>28</v>
      </c>
      <c r="M938" s="1">
        <v>4025.03</v>
      </c>
      <c r="N938" s="1">
        <v>673.86</v>
      </c>
      <c r="O938">
        <v>0.19</v>
      </c>
    </row>
    <row r="939" spans="1:15" x14ac:dyDescent="0.3">
      <c r="A939" t="str">
        <f xml:space="preserve"> _xlfn.XLOOKUP(H939, 'Customers'!B:B, 'Customers'!A:A)</f>
        <v>CUST_545</v>
      </c>
      <c r="B939" t="str">
        <f>_xlfn.XLOOKUP(L939, Products!C:C, Products!A:A)</f>
        <v>PROD_1</v>
      </c>
      <c r="C939">
        <v>938</v>
      </c>
      <c r="D939" s="2" t="s">
        <v>240</v>
      </c>
      <c r="E939">
        <f>YEAR(Orders[[#This Row],[Order_Date]])</f>
        <v>2022</v>
      </c>
      <c r="F939">
        <f>MONTH(Orders[[#This Row],[Order_Date]])</f>
        <v>8</v>
      </c>
      <c r="G939" s="2" t="s">
        <v>933</v>
      </c>
      <c r="H939" t="s">
        <v>1228</v>
      </c>
      <c r="I939" t="s">
        <v>14</v>
      </c>
      <c r="J939" t="s">
        <v>33</v>
      </c>
      <c r="K939" t="s">
        <v>16</v>
      </c>
      <c r="L939" t="s">
        <v>17</v>
      </c>
      <c r="M939" s="1">
        <v>962.93</v>
      </c>
      <c r="N939" s="1">
        <v>241.47</v>
      </c>
      <c r="O939">
        <v>0.22</v>
      </c>
    </row>
    <row r="940" spans="1:15" x14ac:dyDescent="0.3">
      <c r="A940" t="str">
        <f xml:space="preserve"> _xlfn.XLOOKUP(H940, 'Customers'!B:B, 'Customers'!A:A)</f>
        <v>CUST_110</v>
      </c>
      <c r="B940" t="str">
        <f>_xlfn.XLOOKUP(L940, Products!C:C, Products!A:A)</f>
        <v>PROD_1</v>
      </c>
      <c r="C940">
        <v>939</v>
      </c>
      <c r="D940" s="2" t="s">
        <v>805</v>
      </c>
      <c r="E940">
        <f>YEAR(Orders[[#This Row],[Order_Date]])</f>
        <v>2023</v>
      </c>
      <c r="F940">
        <f>MONTH(Orders[[#This Row],[Order_Date]])</f>
        <v>3</v>
      </c>
      <c r="G940" s="2" t="s">
        <v>1110</v>
      </c>
      <c r="H940" t="s">
        <v>342</v>
      </c>
      <c r="I940" t="s">
        <v>32</v>
      </c>
      <c r="J940" t="s">
        <v>33</v>
      </c>
      <c r="K940" t="s">
        <v>16</v>
      </c>
      <c r="L940" t="s">
        <v>17</v>
      </c>
      <c r="M940" s="1">
        <v>7117.46</v>
      </c>
      <c r="N940" s="1">
        <v>890.48</v>
      </c>
      <c r="O940">
        <v>0.23</v>
      </c>
    </row>
    <row r="941" spans="1:15" x14ac:dyDescent="0.3">
      <c r="A941" t="str">
        <f xml:space="preserve"> _xlfn.XLOOKUP(H941, 'Customers'!B:B, 'Customers'!A:A)</f>
        <v>CUST_606</v>
      </c>
      <c r="B941" t="str">
        <f>_xlfn.XLOOKUP(L941, Products!C:C, Products!A:A)</f>
        <v>PROD_4</v>
      </c>
      <c r="C941">
        <v>940</v>
      </c>
      <c r="D941" s="2" t="s">
        <v>247</v>
      </c>
      <c r="E941">
        <f>YEAR(Orders[[#This Row],[Order_Date]])</f>
        <v>2022</v>
      </c>
      <c r="F941">
        <f>MONTH(Orders[[#This Row],[Order_Date]])</f>
        <v>7</v>
      </c>
      <c r="G941" s="2" t="s">
        <v>627</v>
      </c>
      <c r="H941" t="s">
        <v>1320</v>
      </c>
      <c r="I941" t="s">
        <v>14</v>
      </c>
      <c r="J941" t="s">
        <v>22</v>
      </c>
      <c r="K941" t="s">
        <v>34</v>
      </c>
      <c r="L941" t="s">
        <v>35</v>
      </c>
      <c r="M941" s="1">
        <v>675.24</v>
      </c>
      <c r="N941" s="1">
        <v>49.96</v>
      </c>
      <c r="O941">
        <v>0.03</v>
      </c>
    </row>
    <row r="942" spans="1:15" x14ac:dyDescent="0.3">
      <c r="A942" t="str">
        <f xml:space="preserve"> _xlfn.XLOOKUP(H942, 'Customers'!B:B, 'Customers'!A:A)</f>
        <v>CUST_339</v>
      </c>
      <c r="B942" t="str">
        <f>_xlfn.XLOOKUP(L942, Products!C:C, Products!A:A)</f>
        <v>PROD_1</v>
      </c>
      <c r="C942">
        <v>941</v>
      </c>
      <c r="D942" s="2" t="s">
        <v>1113</v>
      </c>
      <c r="E942">
        <f>YEAR(Orders[[#This Row],[Order_Date]])</f>
        <v>2023</v>
      </c>
      <c r="F942">
        <f>MONTH(Orders[[#This Row],[Order_Date]])</f>
        <v>4</v>
      </c>
      <c r="G942" s="2" t="s">
        <v>453</v>
      </c>
      <c r="H942" t="s">
        <v>869</v>
      </c>
      <c r="I942" t="s">
        <v>21</v>
      </c>
      <c r="J942" t="s">
        <v>65</v>
      </c>
      <c r="K942" t="s">
        <v>27</v>
      </c>
      <c r="L942" t="s">
        <v>17</v>
      </c>
      <c r="M942" s="1">
        <v>478.41</v>
      </c>
      <c r="N942" s="1">
        <v>14.59</v>
      </c>
      <c r="O942">
        <v>0.28999999999999998</v>
      </c>
    </row>
    <row r="943" spans="1:15" x14ac:dyDescent="0.3">
      <c r="A943" t="str">
        <f xml:space="preserve"> _xlfn.XLOOKUP(H943, 'Customers'!B:B, 'Customers'!A:A)</f>
        <v>CUST_102</v>
      </c>
      <c r="B943" t="str">
        <f>_xlfn.XLOOKUP(L943, Products!C:C, Products!A:A)</f>
        <v>PROD_8</v>
      </c>
      <c r="C943">
        <v>942</v>
      </c>
      <c r="D943" s="2" t="s">
        <v>1176</v>
      </c>
      <c r="E943">
        <f>YEAR(Orders[[#This Row],[Order_Date]])</f>
        <v>2022</v>
      </c>
      <c r="F943">
        <f>MONTH(Orders[[#This Row],[Order_Date]])</f>
        <v>1</v>
      </c>
      <c r="G943" s="2" t="s">
        <v>776</v>
      </c>
      <c r="H943" t="s">
        <v>320</v>
      </c>
      <c r="I943" t="s">
        <v>14</v>
      </c>
      <c r="J943" t="s">
        <v>15</v>
      </c>
      <c r="K943" t="s">
        <v>27</v>
      </c>
      <c r="L943" t="s">
        <v>73</v>
      </c>
      <c r="M943" s="1">
        <v>305.47000000000003</v>
      </c>
      <c r="N943" s="1">
        <v>57.99</v>
      </c>
      <c r="O943">
        <v>0.05</v>
      </c>
    </row>
    <row r="944" spans="1:15" x14ac:dyDescent="0.3">
      <c r="A944" t="str">
        <f xml:space="preserve"> _xlfn.XLOOKUP(H944, 'Customers'!B:B, 'Customers'!A:A)</f>
        <v>CUST_135</v>
      </c>
      <c r="B944" t="str">
        <f>_xlfn.XLOOKUP(L944, Products!C:C, Products!A:A)</f>
        <v>PROD_5</v>
      </c>
      <c r="C944">
        <v>943</v>
      </c>
      <c r="D944" s="2" t="s">
        <v>753</v>
      </c>
      <c r="E944">
        <f>YEAR(Orders[[#This Row],[Order_Date]])</f>
        <v>2022</v>
      </c>
      <c r="F944">
        <f>MONTH(Orders[[#This Row],[Order_Date]])</f>
        <v>10</v>
      </c>
      <c r="G944" s="2" t="s">
        <v>680</v>
      </c>
      <c r="H944" t="s">
        <v>415</v>
      </c>
      <c r="I944" t="s">
        <v>21</v>
      </c>
      <c r="J944" t="s">
        <v>15</v>
      </c>
      <c r="K944" t="s">
        <v>34</v>
      </c>
      <c r="L944" t="s">
        <v>39</v>
      </c>
      <c r="M944" s="1">
        <v>5223.8599999999997</v>
      </c>
      <c r="N944" s="1">
        <v>-392.07</v>
      </c>
      <c r="O944">
        <v>0.05</v>
      </c>
    </row>
    <row r="945" spans="1:15" x14ac:dyDescent="0.3">
      <c r="A945" t="str">
        <f xml:space="preserve"> _xlfn.XLOOKUP(H945, 'Customers'!B:B, 'Customers'!A:A)</f>
        <v>CUST_64</v>
      </c>
      <c r="B945" t="str">
        <f>_xlfn.XLOOKUP(L945, Products!C:C, Products!A:A)</f>
        <v>PROD_1</v>
      </c>
      <c r="C945">
        <v>944</v>
      </c>
      <c r="D945" s="2" t="s">
        <v>730</v>
      </c>
      <c r="E945">
        <f>YEAR(Orders[[#This Row],[Order_Date]])</f>
        <v>2022</v>
      </c>
      <c r="F945">
        <f>MONTH(Orders[[#This Row],[Order_Date]])</f>
        <v>12</v>
      </c>
      <c r="G945" s="2" t="s">
        <v>1142</v>
      </c>
      <c r="H945" t="s">
        <v>213</v>
      </c>
      <c r="I945" t="s">
        <v>14</v>
      </c>
      <c r="J945" t="s">
        <v>33</v>
      </c>
      <c r="K945" t="s">
        <v>27</v>
      </c>
      <c r="L945" t="s">
        <v>17</v>
      </c>
      <c r="M945" s="1">
        <v>9472.44</v>
      </c>
      <c r="N945" s="1">
        <v>2199.59</v>
      </c>
      <c r="O945">
        <v>0.14000000000000001</v>
      </c>
    </row>
    <row r="946" spans="1:15" x14ac:dyDescent="0.3">
      <c r="A946" t="str">
        <f xml:space="preserve"> _xlfn.XLOOKUP(H946, 'Customers'!B:B, 'Customers'!A:A)</f>
        <v>CUST_607</v>
      </c>
      <c r="B946" t="str">
        <f>_xlfn.XLOOKUP(L946, Products!C:C, Products!A:A)</f>
        <v>PROD_7</v>
      </c>
      <c r="C946">
        <v>945</v>
      </c>
      <c r="D946" s="2" t="s">
        <v>891</v>
      </c>
      <c r="E946">
        <f>YEAR(Orders[[#This Row],[Order_Date]])</f>
        <v>2023</v>
      </c>
      <c r="F946">
        <f>MONTH(Orders[[#This Row],[Order_Date]])</f>
        <v>3</v>
      </c>
      <c r="G946" s="2" t="s">
        <v>460</v>
      </c>
      <c r="H946" t="s">
        <v>1321</v>
      </c>
      <c r="I946" t="s">
        <v>21</v>
      </c>
      <c r="J946" t="s">
        <v>15</v>
      </c>
      <c r="K946" t="s">
        <v>16</v>
      </c>
      <c r="L946" t="s">
        <v>66</v>
      </c>
      <c r="M946" s="1">
        <v>1775.37</v>
      </c>
      <c r="N946" s="1">
        <v>-152.97999999999999</v>
      </c>
      <c r="O946">
        <v>0.11</v>
      </c>
    </row>
    <row r="947" spans="1:15" x14ac:dyDescent="0.3">
      <c r="A947" t="str">
        <f xml:space="preserve"> _xlfn.XLOOKUP(H947, 'Customers'!B:B, 'Customers'!A:A)</f>
        <v>CUST_315</v>
      </c>
      <c r="B947" t="str">
        <f>_xlfn.XLOOKUP(L947, Products!C:C, Products!A:A)</f>
        <v>PROD_5</v>
      </c>
      <c r="C947">
        <v>946</v>
      </c>
      <c r="D947" s="2" t="s">
        <v>435</v>
      </c>
      <c r="E947">
        <f>YEAR(Orders[[#This Row],[Order_Date]])</f>
        <v>2022</v>
      </c>
      <c r="F947">
        <f>MONTH(Orders[[#This Row],[Order_Date]])</f>
        <v>4</v>
      </c>
      <c r="G947" s="2" t="s">
        <v>436</v>
      </c>
      <c r="H947" t="s">
        <v>826</v>
      </c>
      <c r="I947" t="s">
        <v>14</v>
      </c>
      <c r="J947" t="s">
        <v>65</v>
      </c>
      <c r="K947" t="s">
        <v>34</v>
      </c>
      <c r="L947" t="s">
        <v>39</v>
      </c>
      <c r="M947" s="1">
        <v>3019.17</v>
      </c>
      <c r="N947" s="1">
        <v>31.95</v>
      </c>
      <c r="O947">
        <v>0.16</v>
      </c>
    </row>
    <row r="948" spans="1:15" x14ac:dyDescent="0.3">
      <c r="A948" t="str">
        <f xml:space="preserve"> _xlfn.XLOOKUP(H948, 'Customers'!B:B, 'Customers'!A:A)</f>
        <v>CUST_219</v>
      </c>
      <c r="B948" t="str">
        <f>_xlfn.XLOOKUP(L948, Products!C:C, Products!A:A)</f>
        <v>PROD_3</v>
      </c>
      <c r="C948">
        <v>947</v>
      </c>
      <c r="D948" s="2" t="s">
        <v>830</v>
      </c>
      <c r="E948">
        <f>YEAR(Orders[[#This Row],[Order_Date]])</f>
        <v>2022</v>
      </c>
      <c r="F948">
        <f>MONTH(Orders[[#This Row],[Order_Date]])</f>
        <v>6</v>
      </c>
      <c r="G948" s="2" t="s">
        <v>1151</v>
      </c>
      <c r="H948" t="s">
        <v>617</v>
      </c>
      <c r="I948" t="s">
        <v>32</v>
      </c>
      <c r="J948" t="s">
        <v>65</v>
      </c>
      <c r="K948" t="s">
        <v>27</v>
      </c>
      <c r="L948" t="s">
        <v>28</v>
      </c>
      <c r="M948" s="1">
        <v>3518.26</v>
      </c>
      <c r="N948" s="1">
        <v>-230.3</v>
      </c>
      <c r="O948">
        <v>0.09</v>
      </c>
    </row>
    <row r="949" spans="1:15" x14ac:dyDescent="0.3">
      <c r="A949" t="str">
        <f xml:space="preserve"> _xlfn.XLOOKUP(H949, 'Customers'!B:B, 'Customers'!A:A)</f>
        <v>CUST_199</v>
      </c>
      <c r="B949" t="str">
        <f>_xlfn.XLOOKUP(L949, Products!C:C, Products!A:A)</f>
        <v>PROD_6</v>
      </c>
      <c r="C949">
        <v>948</v>
      </c>
      <c r="D949" s="2" t="s">
        <v>588</v>
      </c>
      <c r="E949">
        <f>YEAR(Orders[[#This Row],[Order_Date]])</f>
        <v>2023</v>
      </c>
      <c r="F949">
        <f>MONTH(Orders[[#This Row],[Order_Date]])</f>
        <v>8</v>
      </c>
      <c r="G949" s="2" t="s">
        <v>1024</v>
      </c>
      <c r="H949" t="s">
        <v>570</v>
      </c>
      <c r="I949" t="s">
        <v>32</v>
      </c>
      <c r="J949" t="s">
        <v>15</v>
      </c>
      <c r="K949" t="s">
        <v>34</v>
      </c>
      <c r="L949" t="s">
        <v>52</v>
      </c>
      <c r="M949" s="1">
        <v>6610.44</v>
      </c>
      <c r="N949" s="1">
        <v>-653.55999999999995</v>
      </c>
      <c r="O949">
        <v>0.06</v>
      </c>
    </row>
    <row r="950" spans="1:15" x14ac:dyDescent="0.3">
      <c r="A950" t="str">
        <f xml:space="preserve"> _xlfn.XLOOKUP(H950, 'Customers'!B:B, 'Customers'!A:A)</f>
        <v>CUST_409</v>
      </c>
      <c r="B950" t="str">
        <f>_xlfn.XLOOKUP(L950, Products!C:C, Products!A:A)</f>
        <v>PROD_1</v>
      </c>
      <c r="C950">
        <v>949</v>
      </c>
      <c r="D950" s="2" t="s">
        <v>733</v>
      </c>
      <c r="E950">
        <f>YEAR(Orders[[#This Row],[Order_Date]])</f>
        <v>2023</v>
      </c>
      <c r="F950">
        <f>MONTH(Orders[[#This Row],[Order_Date]])</f>
        <v>5</v>
      </c>
      <c r="G950" s="2" t="s">
        <v>721</v>
      </c>
      <c r="H950" t="s">
        <v>996</v>
      </c>
      <c r="I950" t="s">
        <v>21</v>
      </c>
      <c r="J950" t="s">
        <v>22</v>
      </c>
      <c r="K950" t="s">
        <v>16</v>
      </c>
      <c r="L950" t="s">
        <v>17</v>
      </c>
      <c r="M950" s="1">
        <v>606.48</v>
      </c>
      <c r="N950" s="1">
        <v>10.61</v>
      </c>
      <c r="O950">
        <v>0.11</v>
      </c>
    </row>
    <row r="951" spans="1:15" x14ac:dyDescent="0.3">
      <c r="A951" t="str">
        <f xml:space="preserve"> _xlfn.XLOOKUP(H951, 'Customers'!B:B, 'Customers'!A:A)</f>
        <v>CUST_608</v>
      </c>
      <c r="B951" t="str">
        <f>_xlfn.XLOOKUP(L951, Products!C:C, Products!A:A)</f>
        <v>PROD_1</v>
      </c>
      <c r="C951">
        <v>950</v>
      </c>
      <c r="D951" s="2" t="s">
        <v>1305</v>
      </c>
      <c r="E951">
        <f>YEAR(Orders[[#This Row],[Order_Date]])</f>
        <v>2023</v>
      </c>
      <c r="F951">
        <f>MONTH(Orders[[#This Row],[Order_Date]])</f>
        <v>7</v>
      </c>
      <c r="G951" s="2" t="s">
        <v>1061</v>
      </c>
      <c r="H951" t="s">
        <v>1322</v>
      </c>
      <c r="I951" t="s">
        <v>21</v>
      </c>
      <c r="J951" t="s">
        <v>33</v>
      </c>
      <c r="K951" t="s">
        <v>16</v>
      </c>
      <c r="L951" t="s">
        <v>17</v>
      </c>
      <c r="M951" s="1">
        <v>7465.61</v>
      </c>
      <c r="N951" s="1">
        <v>962.61</v>
      </c>
      <c r="O951">
        <v>0.14000000000000001</v>
      </c>
    </row>
    <row r="952" spans="1:15" x14ac:dyDescent="0.3">
      <c r="A952" t="str">
        <f xml:space="preserve"> _xlfn.XLOOKUP(H952, 'Customers'!B:B, 'Customers'!A:A)</f>
        <v>CUST_228</v>
      </c>
      <c r="B952" t="str">
        <f>_xlfn.XLOOKUP(L952, Products!C:C, Products!A:A)</f>
        <v>PROD_3</v>
      </c>
      <c r="C952">
        <v>951</v>
      </c>
      <c r="D952" s="2" t="s">
        <v>445</v>
      </c>
      <c r="E952">
        <f>YEAR(Orders[[#This Row],[Order_Date]])</f>
        <v>2022</v>
      </c>
      <c r="F952">
        <f>MONTH(Orders[[#This Row],[Order_Date]])</f>
        <v>11</v>
      </c>
      <c r="G952" s="2" t="s">
        <v>97</v>
      </c>
      <c r="H952" t="s">
        <v>635</v>
      </c>
      <c r="I952" t="s">
        <v>32</v>
      </c>
      <c r="J952" t="s">
        <v>22</v>
      </c>
      <c r="K952" t="s">
        <v>27</v>
      </c>
      <c r="L952" t="s">
        <v>28</v>
      </c>
      <c r="M952" s="1">
        <v>1698.12</v>
      </c>
      <c r="N952" s="1">
        <v>496.77</v>
      </c>
      <c r="O952">
        <v>0.23</v>
      </c>
    </row>
    <row r="953" spans="1:15" x14ac:dyDescent="0.3">
      <c r="A953" t="str">
        <f xml:space="preserve"> _xlfn.XLOOKUP(H953, 'Customers'!B:B, 'Customers'!A:A)</f>
        <v>CUST_338</v>
      </c>
      <c r="B953" t="str">
        <f>_xlfn.XLOOKUP(L953, Products!C:C, Products!A:A)</f>
        <v>PROD_2</v>
      </c>
      <c r="C953">
        <v>952</v>
      </c>
      <c r="D953" s="2" t="s">
        <v>535</v>
      </c>
      <c r="E953">
        <f>YEAR(Orders[[#This Row],[Order_Date]])</f>
        <v>2022</v>
      </c>
      <c r="F953">
        <f>MONTH(Orders[[#This Row],[Order_Date]])</f>
        <v>1</v>
      </c>
      <c r="G953" s="2" t="s">
        <v>1039</v>
      </c>
      <c r="H953" t="s">
        <v>868</v>
      </c>
      <c r="I953" t="s">
        <v>14</v>
      </c>
      <c r="J953" t="s">
        <v>33</v>
      </c>
      <c r="K953" t="s">
        <v>16</v>
      </c>
      <c r="L953" t="s">
        <v>23</v>
      </c>
      <c r="M953" s="1">
        <v>1427.01</v>
      </c>
      <c r="N953" s="1">
        <v>343.06</v>
      </c>
      <c r="O953">
        <v>0.09</v>
      </c>
    </row>
    <row r="954" spans="1:15" x14ac:dyDescent="0.3">
      <c r="A954" t="str">
        <f xml:space="preserve"> _xlfn.XLOOKUP(H954, 'Customers'!B:B, 'Customers'!A:A)</f>
        <v>CUST_392</v>
      </c>
      <c r="B954" t="str">
        <f>_xlfn.XLOOKUP(L954, Products!C:C, Products!A:A)</f>
        <v>PROD_7</v>
      </c>
      <c r="C954">
        <v>953</v>
      </c>
      <c r="D954" s="2" t="s">
        <v>169</v>
      </c>
      <c r="E954">
        <f>YEAR(Orders[[#This Row],[Order_Date]])</f>
        <v>2022</v>
      </c>
      <c r="F954">
        <f>MONTH(Orders[[#This Row],[Order_Date]])</f>
        <v>10</v>
      </c>
      <c r="G954" s="2" t="s">
        <v>1323</v>
      </c>
      <c r="H954" t="s">
        <v>968</v>
      </c>
      <c r="I954" t="s">
        <v>21</v>
      </c>
      <c r="J954" t="s">
        <v>22</v>
      </c>
      <c r="K954" t="s">
        <v>16</v>
      </c>
      <c r="L954" t="s">
        <v>66</v>
      </c>
      <c r="M954" s="1">
        <v>9105.1299999999992</v>
      </c>
      <c r="N954" s="1">
        <v>-532.26</v>
      </c>
      <c r="O954">
        <v>0.06</v>
      </c>
    </row>
    <row r="955" spans="1:15" x14ac:dyDescent="0.3">
      <c r="A955" t="str">
        <f xml:space="preserve"> _xlfn.XLOOKUP(H955, 'Customers'!B:B, 'Customers'!A:A)</f>
        <v>CUST_295</v>
      </c>
      <c r="B955" t="str">
        <f>_xlfn.XLOOKUP(L955, Products!C:C, Products!A:A)</f>
        <v>PROD_4</v>
      </c>
      <c r="C955">
        <v>954</v>
      </c>
      <c r="D955" s="2" t="s">
        <v>1289</v>
      </c>
      <c r="E955">
        <f>YEAR(Orders[[#This Row],[Order_Date]])</f>
        <v>2023</v>
      </c>
      <c r="F955">
        <f>MONTH(Orders[[#This Row],[Order_Date]])</f>
        <v>4</v>
      </c>
      <c r="G955" s="2" t="s">
        <v>454</v>
      </c>
      <c r="H955" t="s">
        <v>780</v>
      </c>
      <c r="I955" t="s">
        <v>14</v>
      </c>
      <c r="J955" t="s">
        <v>22</v>
      </c>
      <c r="K955" t="s">
        <v>34</v>
      </c>
      <c r="L955" t="s">
        <v>35</v>
      </c>
      <c r="M955" s="1">
        <v>1080.56</v>
      </c>
      <c r="N955" s="1">
        <v>111.87</v>
      </c>
      <c r="O955">
        <v>0.23</v>
      </c>
    </row>
    <row r="956" spans="1:15" x14ac:dyDescent="0.3">
      <c r="A956" t="str">
        <f xml:space="preserve"> _xlfn.XLOOKUP(H956, 'Customers'!B:B, 'Customers'!A:A)</f>
        <v>CUST_181</v>
      </c>
      <c r="B956" t="str">
        <f>_xlfn.XLOOKUP(L956, Products!C:C, Products!A:A)</f>
        <v>PROD_6</v>
      </c>
      <c r="C956">
        <v>955</v>
      </c>
      <c r="D956" s="2" t="s">
        <v>1066</v>
      </c>
      <c r="E956">
        <f>YEAR(Orders[[#This Row],[Order_Date]])</f>
        <v>2022</v>
      </c>
      <c r="F956">
        <f>MONTH(Orders[[#This Row],[Order_Date]])</f>
        <v>10</v>
      </c>
      <c r="G956" s="2" t="s">
        <v>110</v>
      </c>
      <c r="H956" t="s">
        <v>529</v>
      </c>
      <c r="I956" t="s">
        <v>21</v>
      </c>
      <c r="J956" t="s">
        <v>15</v>
      </c>
      <c r="K956" t="s">
        <v>34</v>
      </c>
      <c r="L956" t="s">
        <v>52</v>
      </c>
      <c r="M956" s="1">
        <v>7689.28</v>
      </c>
      <c r="N956" s="1">
        <v>1376.77</v>
      </c>
      <c r="O956">
        <v>0.02</v>
      </c>
    </row>
    <row r="957" spans="1:15" x14ac:dyDescent="0.3">
      <c r="A957" t="str">
        <f xml:space="preserve"> _xlfn.XLOOKUP(H957, 'Customers'!B:B, 'Customers'!A:A)</f>
        <v>CUST_397</v>
      </c>
      <c r="B957" t="str">
        <f>_xlfn.XLOOKUP(L957, Products!C:C, Products!A:A)</f>
        <v>PROD_7</v>
      </c>
      <c r="C957">
        <v>956</v>
      </c>
      <c r="D957" s="2" t="s">
        <v>1166</v>
      </c>
      <c r="E957">
        <f>YEAR(Orders[[#This Row],[Order_Date]])</f>
        <v>2022</v>
      </c>
      <c r="F957">
        <f>MONTH(Orders[[#This Row],[Order_Date]])</f>
        <v>9</v>
      </c>
      <c r="G957" s="2" t="s">
        <v>814</v>
      </c>
      <c r="H957" t="s">
        <v>979</v>
      </c>
      <c r="I957" t="s">
        <v>14</v>
      </c>
      <c r="J957" t="s">
        <v>33</v>
      </c>
      <c r="K957" t="s">
        <v>16</v>
      </c>
      <c r="L957" t="s">
        <v>66</v>
      </c>
      <c r="M957" s="1">
        <v>4052.02</v>
      </c>
      <c r="N957" s="1">
        <v>957.1</v>
      </c>
      <c r="O957">
        <v>0.13</v>
      </c>
    </row>
    <row r="958" spans="1:15" x14ac:dyDescent="0.3">
      <c r="A958" t="str">
        <f xml:space="preserve"> _xlfn.XLOOKUP(H958, 'Customers'!B:B, 'Customers'!A:A)</f>
        <v>CUST_287</v>
      </c>
      <c r="B958" t="str">
        <f>_xlfn.XLOOKUP(L958, Products!C:C, Products!A:A)</f>
        <v>PROD_6</v>
      </c>
      <c r="C958">
        <v>957</v>
      </c>
      <c r="D958" s="2" t="s">
        <v>747</v>
      </c>
      <c r="E958">
        <f>YEAR(Orders[[#This Row],[Order_Date]])</f>
        <v>2023</v>
      </c>
      <c r="F958">
        <f>MONTH(Orders[[#This Row],[Order_Date]])</f>
        <v>11</v>
      </c>
      <c r="G958" s="2" t="s">
        <v>821</v>
      </c>
      <c r="H958" t="s">
        <v>765</v>
      </c>
      <c r="I958" t="s">
        <v>32</v>
      </c>
      <c r="J958" t="s">
        <v>33</v>
      </c>
      <c r="K958" t="s">
        <v>34</v>
      </c>
      <c r="L958" t="s">
        <v>52</v>
      </c>
      <c r="M958" s="1">
        <v>2814.1</v>
      </c>
      <c r="N958" s="1">
        <v>-183.83</v>
      </c>
      <c r="O958">
        <v>0.22</v>
      </c>
    </row>
    <row r="959" spans="1:15" x14ac:dyDescent="0.3">
      <c r="A959" t="str">
        <f xml:space="preserve"> _xlfn.XLOOKUP(H959, 'Customers'!B:B, 'Customers'!A:A)</f>
        <v>CUST_164</v>
      </c>
      <c r="B959" t="str">
        <f>_xlfn.XLOOKUP(L959, Products!C:C, Products!A:A)</f>
        <v>PROD_1</v>
      </c>
      <c r="C959">
        <v>958</v>
      </c>
      <c r="D959" s="2" t="s">
        <v>819</v>
      </c>
      <c r="E959">
        <f>YEAR(Orders[[#This Row],[Order_Date]])</f>
        <v>2023</v>
      </c>
      <c r="F959">
        <f>MONTH(Orders[[#This Row],[Order_Date]])</f>
        <v>10</v>
      </c>
      <c r="G959" s="2" t="s">
        <v>841</v>
      </c>
      <c r="H959" t="s">
        <v>483</v>
      </c>
      <c r="I959" t="s">
        <v>21</v>
      </c>
      <c r="J959" t="s">
        <v>65</v>
      </c>
      <c r="K959" t="s">
        <v>16</v>
      </c>
      <c r="L959" t="s">
        <v>17</v>
      </c>
      <c r="M959" s="1">
        <v>6720.79</v>
      </c>
      <c r="N959" s="1">
        <v>-162.1</v>
      </c>
      <c r="O959">
        <v>0.03</v>
      </c>
    </row>
    <row r="960" spans="1:15" x14ac:dyDescent="0.3">
      <c r="A960" t="str">
        <f xml:space="preserve"> _xlfn.XLOOKUP(H960, 'Customers'!B:B, 'Customers'!A:A)</f>
        <v>CUST_544</v>
      </c>
      <c r="B960" t="str">
        <f>_xlfn.XLOOKUP(L960, Products!C:C, Products!A:A)</f>
        <v>PROD_6</v>
      </c>
      <c r="C960">
        <v>959</v>
      </c>
      <c r="D960" s="2" t="s">
        <v>30</v>
      </c>
      <c r="E960">
        <f>YEAR(Orders[[#This Row],[Order_Date]])</f>
        <v>2023</v>
      </c>
      <c r="F960">
        <f>MONTH(Orders[[#This Row],[Order_Date]])</f>
        <v>5</v>
      </c>
      <c r="G960" s="2" t="s">
        <v>1248</v>
      </c>
      <c r="H960" t="s">
        <v>1226</v>
      </c>
      <c r="I960" t="s">
        <v>32</v>
      </c>
      <c r="J960" t="s">
        <v>22</v>
      </c>
      <c r="K960" t="s">
        <v>34</v>
      </c>
      <c r="L960" t="s">
        <v>52</v>
      </c>
      <c r="M960" s="1">
        <v>6931.62</v>
      </c>
      <c r="N960" s="1">
        <v>704.61</v>
      </c>
      <c r="O960">
        <v>0.28000000000000003</v>
      </c>
    </row>
    <row r="961" spans="1:15" x14ac:dyDescent="0.3">
      <c r="A961" t="str">
        <f xml:space="preserve"> _xlfn.XLOOKUP(H961, 'Customers'!B:B, 'Customers'!A:A)</f>
        <v>CUST_357</v>
      </c>
      <c r="B961" t="str">
        <f>_xlfn.XLOOKUP(L961, Products!C:C, Products!A:A)</f>
        <v>PROD_8</v>
      </c>
      <c r="C961">
        <v>960</v>
      </c>
      <c r="D961" s="2" t="s">
        <v>475</v>
      </c>
      <c r="E961">
        <f>YEAR(Orders[[#This Row],[Order_Date]])</f>
        <v>2022</v>
      </c>
      <c r="F961">
        <f>MONTH(Orders[[#This Row],[Order_Date]])</f>
        <v>4</v>
      </c>
      <c r="G961" s="2" t="s">
        <v>556</v>
      </c>
      <c r="H961" t="s">
        <v>899</v>
      </c>
      <c r="I961" t="s">
        <v>21</v>
      </c>
      <c r="J961" t="s">
        <v>65</v>
      </c>
      <c r="K961" t="s">
        <v>27</v>
      </c>
      <c r="L961" t="s">
        <v>73</v>
      </c>
      <c r="M961" s="1">
        <v>875.36</v>
      </c>
      <c r="N961" s="1">
        <v>-76.91</v>
      </c>
      <c r="O961">
        <v>0.19</v>
      </c>
    </row>
    <row r="962" spans="1:15" x14ac:dyDescent="0.3">
      <c r="A962" t="str">
        <f xml:space="preserve"> _xlfn.XLOOKUP(H962, 'Customers'!B:B, 'Customers'!A:A)</f>
        <v>CUST_609</v>
      </c>
      <c r="B962" t="str">
        <f>_xlfn.XLOOKUP(L962, Products!C:C, Products!A:A)</f>
        <v>PROD_7</v>
      </c>
      <c r="C962">
        <v>961</v>
      </c>
      <c r="D962" s="2" t="s">
        <v>1150</v>
      </c>
      <c r="E962">
        <f>YEAR(Orders[[#This Row],[Order_Date]])</f>
        <v>2022</v>
      </c>
      <c r="F962">
        <f>MONTH(Orders[[#This Row],[Order_Date]])</f>
        <v>6</v>
      </c>
      <c r="G962" s="2" t="s">
        <v>763</v>
      </c>
      <c r="H962" t="s">
        <v>1324</v>
      </c>
      <c r="I962" t="s">
        <v>32</v>
      </c>
      <c r="J962" t="s">
        <v>33</v>
      </c>
      <c r="K962" t="s">
        <v>16</v>
      </c>
      <c r="L962" t="s">
        <v>66</v>
      </c>
      <c r="M962" s="1">
        <v>7783.03</v>
      </c>
      <c r="N962" s="1">
        <v>575.21</v>
      </c>
      <c r="O962">
        <v>0.28999999999999998</v>
      </c>
    </row>
    <row r="963" spans="1:15" x14ac:dyDescent="0.3">
      <c r="A963" t="str">
        <f xml:space="preserve"> _xlfn.XLOOKUP(H963, 'Customers'!B:B, 'Customers'!A:A)</f>
        <v>CUST_188</v>
      </c>
      <c r="B963" t="str">
        <f>_xlfn.XLOOKUP(L963, Products!C:C, Products!A:A)</f>
        <v>PROD_4</v>
      </c>
      <c r="C963">
        <v>962</v>
      </c>
      <c r="D963" s="2" t="s">
        <v>41</v>
      </c>
      <c r="E963">
        <f>YEAR(Orders[[#This Row],[Order_Date]])</f>
        <v>2023</v>
      </c>
      <c r="F963">
        <f>MONTH(Orders[[#This Row],[Order_Date]])</f>
        <v>3</v>
      </c>
      <c r="G963" s="2" t="s">
        <v>890</v>
      </c>
      <c r="H963" t="s">
        <v>546</v>
      </c>
      <c r="I963" t="s">
        <v>21</v>
      </c>
      <c r="J963" t="s">
        <v>33</v>
      </c>
      <c r="K963" t="s">
        <v>34</v>
      </c>
      <c r="L963" t="s">
        <v>35</v>
      </c>
      <c r="M963" s="1">
        <v>4626.2</v>
      </c>
      <c r="N963" s="1">
        <v>446.24</v>
      </c>
      <c r="O963">
        <v>0.18</v>
      </c>
    </row>
    <row r="964" spans="1:15" x14ac:dyDescent="0.3">
      <c r="A964" t="str">
        <f xml:space="preserve"> _xlfn.XLOOKUP(H964, 'Customers'!B:B, 'Customers'!A:A)</f>
        <v>CUST_260</v>
      </c>
      <c r="B964" t="str">
        <f>_xlfn.XLOOKUP(L964, Products!C:C, Products!A:A)</f>
        <v>PROD_7</v>
      </c>
      <c r="C964">
        <v>963</v>
      </c>
      <c r="D964" s="2" t="s">
        <v>728</v>
      </c>
      <c r="E964">
        <f>YEAR(Orders[[#This Row],[Order_Date]])</f>
        <v>2022</v>
      </c>
      <c r="F964">
        <f>MONTH(Orders[[#This Row],[Order_Date]])</f>
        <v>9</v>
      </c>
      <c r="G964" s="2" t="s">
        <v>482</v>
      </c>
      <c r="H964" t="s">
        <v>709</v>
      </c>
      <c r="I964" t="s">
        <v>14</v>
      </c>
      <c r="J964" t="s">
        <v>22</v>
      </c>
      <c r="K964" t="s">
        <v>16</v>
      </c>
      <c r="L964" t="s">
        <v>66</v>
      </c>
      <c r="M964" s="1">
        <v>9592.59</v>
      </c>
      <c r="N964" s="1">
        <v>-856.32</v>
      </c>
      <c r="O964">
        <v>0.05</v>
      </c>
    </row>
    <row r="965" spans="1:15" x14ac:dyDescent="0.3">
      <c r="A965" t="str">
        <f xml:space="preserve"> _xlfn.XLOOKUP(H965, 'Customers'!B:B, 'Customers'!A:A)</f>
        <v>CUST_233</v>
      </c>
      <c r="B965" t="str">
        <f>_xlfn.XLOOKUP(L965, Products!C:C, Products!A:A)</f>
        <v>PROD_5</v>
      </c>
      <c r="C965">
        <v>964</v>
      </c>
      <c r="D965" s="2" t="s">
        <v>776</v>
      </c>
      <c r="E965">
        <f>YEAR(Orders[[#This Row],[Order_Date]])</f>
        <v>2022</v>
      </c>
      <c r="F965">
        <f>MONTH(Orders[[#This Row],[Order_Date]])</f>
        <v>1</v>
      </c>
      <c r="G965" s="2" t="s">
        <v>1325</v>
      </c>
      <c r="H965" t="s">
        <v>650</v>
      </c>
      <c r="I965" t="s">
        <v>21</v>
      </c>
      <c r="J965" t="s">
        <v>33</v>
      </c>
      <c r="K965" t="s">
        <v>34</v>
      </c>
      <c r="L965" t="s">
        <v>39</v>
      </c>
      <c r="M965" s="1">
        <v>2927.34</v>
      </c>
      <c r="N965" s="1">
        <v>-285.77</v>
      </c>
      <c r="O965">
        <v>0.26</v>
      </c>
    </row>
    <row r="966" spans="1:15" x14ac:dyDescent="0.3">
      <c r="A966" t="str">
        <f xml:space="preserve"> _xlfn.XLOOKUP(H966, 'Customers'!B:B, 'Customers'!A:A)</f>
        <v>CUST_610</v>
      </c>
      <c r="B966" t="str">
        <f>_xlfn.XLOOKUP(L966, Products!C:C, Products!A:A)</f>
        <v>PROD_5</v>
      </c>
      <c r="C966">
        <v>965</v>
      </c>
      <c r="D966" s="2" t="s">
        <v>171</v>
      </c>
      <c r="E966">
        <f>YEAR(Orders[[#This Row],[Order_Date]])</f>
        <v>2023</v>
      </c>
      <c r="F966">
        <f>MONTH(Orders[[#This Row],[Order_Date]])</f>
        <v>6</v>
      </c>
      <c r="G966" s="2" t="s">
        <v>378</v>
      </c>
      <c r="H966" t="s">
        <v>1326</v>
      </c>
      <c r="I966" t="s">
        <v>21</v>
      </c>
      <c r="J966" t="s">
        <v>65</v>
      </c>
      <c r="K966" t="s">
        <v>34</v>
      </c>
      <c r="L966" t="s">
        <v>39</v>
      </c>
      <c r="M966" s="1">
        <v>4735.3500000000004</v>
      </c>
      <c r="N966" s="1">
        <v>1225.01</v>
      </c>
      <c r="O966">
        <v>0.12</v>
      </c>
    </row>
    <row r="967" spans="1:15" x14ac:dyDescent="0.3">
      <c r="A967" t="str">
        <f xml:space="preserve"> _xlfn.XLOOKUP(H967, 'Customers'!B:B, 'Customers'!A:A)</f>
        <v>CUST_266</v>
      </c>
      <c r="B967" t="str">
        <f>_xlfn.XLOOKUP(L967, Products!C:C, Products!A:A)</f>
        <v>PROD_3</v>
      </c>
      <c r="C967">
        <v>966</v>
      </c>
      <c r="D967" s="2" t="s">
        <v>495</v>
      </c>
      <c r="E967">
        <f>YEAR(Orders[[#This Row],[Order_Date]])</f>
        <v>2023</v>
      </c>
      <c r="F967">
        <f>MONTH(Orders[[#This Row],[Order_Date]])</f>
        <v>11</v>
      </c>
      <c r="G967" s="2" t="s">
        <v>1137</v>
      </c>
      <c r="H967" t="s">
        <v>719</v>
      </c>
      <c r="I967" t="s">
        <v>21</v>
      </c>
      <c r="J967" t="s">
        <v>15</v>
      </c>
      <c r="K967" t="s">
        <v>27</v>
      </c>
      <c r="L967" t="s">
        <v>28</v>
      </c>
      <c r="M967" s="1">
        <v>1306.1500000000001</v>
      </c>
      <c r="N967" s="1">
        <v>-122.65</v>
      </c>
      <c r="O967">
        <v>0.27</v>
      </c>
    </row>
    <row r="968" spans="1:15" x14ac:dyDescent="0.3">
      <c r="A968" t="str">
        <f xml:space="preserve"> _xlfn.XLOOKUP(H968, 'Customers'!B:B, 'Customers'!A:A)</f>
        <v>CUST_226</v>
      </c>
      <c r="B968" t="str">
        <f>_xlfn.XLOOKUP(L968, Products!C:C, Products!A:A)</f>
        <v>PROD_7</v>
      </c>
      <c r="C968">
        <v>967</v>
      </c>
      <c r="D968" s="2" t="s">
        <v>641</v>
      </c>
      <c r="E968">
        <f>YEAR(Orders[[#This Row],[Order_Date]])</f>
        <v>2023</v>
      </c>
      <c r="F968">
        <f>MONTH(Orders[[#This Row],[Order_Date]])</f>
        <v>1</v>
      </c>
      <c r="G968" s="2" t="s">
        <v>200</v>
      </c>
      <c r="H968" t="s">
        <v>629</v>
      </c>
      <c r="I968" t="s">
        <v>14</v>
      </c>
      <c r="J968" t="s">
        <v>22</v>
      </c>
      <c r="K968" t="s">
        <v>16</v>
      </c>
      <c r="L968" t="s">
        <v>66</v>
      </c>
      <c r="M968" s="1">
        <v>4147.41</v>
      </c>
      <c r="N968" s="1">
        <v>807.64</v>
      </c>
      <c r="O968">
        <v>0.28000000000000003</v>
      </c>
    </row>
    <row r="969" spans="1:15" x14ac:dyDescent="0.3">
      <c r="A969" t="str">
        <f xml:space="preserve"> _xlfn.XLOOKUP(H969, 'Customers'!B:B, 'Customers'!A:A)</f>
        <v>CUST_212</v>
      </c>
      <c r="B969" t="str">
        <f>_xlfn.XLOOKUP(L969, Products!C:C, Products!A:A)</f>
        <v>PROD_6</v>
      </c>
      <c r="C969">
        <v>968</v>
      </c>
      <c r="D969" s="2" t="s">
        <v>298</v>
      </c>
      <c r="E969">
        <f>YEAR(Orders[[#This Row],[Order_Date]])</f>
        <v>2022</v>
      </c>
      <c r="F969">
        <f>MONTH(Orders[[#This Row],[Order_Date]])</f>
        <v>9</v>
      </c>
      <c r="G969" s="2" t="s">
        <v>156</v>
      </c>
      <c r="H969" t="s">
        <v>601</v>
      </c>
      <c r="I969" t="s">
        <v>32</v>
      </c>
      <c r="J969" t="s">
        <v>65</v>
      </c>
      <c r="K969" t="s">
        <v>34</v>
      </c>
      <c r="L969" t="s">
        <v>52</v>
      </c>
      <c r="M969" s="1">
        <v>8187.85</v>
      </c>
      <c r="N969" s="1">
        <v>-463.54</v>
      </c>
      <c r="O969">
        <v>0.23</v>
      </c>
    </row>
    <row r="970" spans="1:15" x14ac:dyDescent="0.3">
      <c r="A970" t="str">
        <f xml:space="preserve"> _xlfn.XLOOKUP(H970, 'Customers'!B:B, 'Customers'!A:A)</f>
        <v>CUST_611</v>
      </c>
      <c r="B970" t="str">
        <f>_xlfn.XLOOKUP(L970, Products!C:C, Products!A:A)</f>
        <v>PROD_2</v>
      </c>
      <c r="C970">
        <v>969</v>
      </c>
      <c r="D970" s="2" t="s">
        <v>109</v>
      </c>
      <c r="E970">
        <f>YEAR(Orders[[#This Row],[Order_Date]])</f>
        <v>2022</v>
      </c>
      <c r="F970">
        <f>MONTH(Orders[[#This Row],[Order_Date]])</f>
        <v>10</v>
      </c>
      <c r="G970" s="2" t="s">
        <v>1198</v>
      </c>
      <c r="H970" t="s">
        <v>1327</v>
      </c>
      <c r="I970" t="s">
        <v>14</v>
      </c>
      <c r="J970" t="s">
        <v>33</v>
      </c>
      <c r="K970" t="s">
        <v>16</v>
      </c>
      <c r="L970" t="s">
        <v>23</v>
      </c>
      <c r="M970" s="1">
        <v>4502.08</v>
      </c>
      <c r="N970" s="1">
        <v>549.88</v>
      </c>
      <c r="O970">
        <v>0.28999999999999998</v>
      </c>
    </row>
    <row r="971" spans="1:15" x14ac:dyDescent="0.3">
      <c r="A971" t="str">
        <f xml:space="preserve"> _xlfn.XLOOKUP(H971, 'Customers'!B:B, 'Customers'!A:A)</f>
        <v>CUST_447</v>
      </c>
      <c r="B971" t="str">
        <f>_xlfn.XLOOKUP(L971, Products!C:C, Products!A:A)</f>
        <v>PROD_6</v>
      </c>
      <c r="C971">
        <v>970</v>
      </c>
      <c r="D971" s="2" t="s">
        <v>490</v>
      </c>
      <c r="E971">
        <f>YEAR(Orders[[#This Row],[Order_Date]])</f>
        <v>2023</v>
      </c>
      <c r="F971">
        <f>MONTH(Orders[[#This Row],[Order_Date]])</f>
        <v>1</v>
      </c>
      <c r="G971" s="2" t="s">
        <v>358</v>
      </c>
      <c r="H971" t="s">
        <v>1069</v>
      </c>
      <c r="I971" t="s">
        <v>32</v>
      </c>
      <c r="J971" t="s">
        <v>33</v>
      </c>
      <c r="K971" t="s">
        <v>34</v>
      </c>
      <c r="L971" t="s">
        <v>52</v>
      </c>
      <c r="M971" s="1">
        <v>3634.22</v>
      </c>
      <c r="N971" s="1">
        <v>167.33</v>
      </c>
      <c r="O971">
        <v>0</v>
      </c>
    </row>
    <row r="972" spans="1:15" x14ac:dyDescent="0.3">
      <c r="A972" t="str">
        <f xml:space="preserve"> _xlfn.XLOOKUP(H972, 'Customers'!B:B, 'Customers'!A:A)</f>
        <v>CUST_612</v>
      </c>
      <c r="B972" t="str">
        <f>_xlfn.XLOOKUP(L972, Products!C:C, Products!A:A)</f>
        <v>PROD_7</v>
      </c>
      <c r="C972">
        <v>971</v>
      </c>
      <c r="D972" s="2" t="s">
        <v>1328</v>
      </c>
      <c r="E972">
        <f>YEAR(Orders[[#This Row],[Order_Date]])</f>
        <v>2023</v>
      </c>
      <c r="F972">
        <f>MONTH(Orders[[#This Row],[Order_Date]])</f>
        <v>4</v>
      </c>
      <c r="G972" s="2" t="s">
        <v>827</v>
      </c>
      <c r="H972" t="s">
        <v>1329</v>
      </c>
      <c r="I972" t="s">
        <v>21</v>
      </c>
      <c r="J972" t="s">
        <v>15</v>
      </c>
      <c r="K972" t="s">
        <v>16</v>
      </c>
      <c r="L972" t="s">
        <v>66</v>
      </c>
      <c r="M972" s="1">
        <v>5918.51</v>
      </c>
      <c r="N972" s="1">
        <v>420.61</v>
      </c>
      <c r="O972">
        <v>0.23</v>
      </c>
    </row>
    <row r="973" spans="1:15" x14ac:dyDescent="0.3">
      <c r="A973" t="str">
        <f xml:space="preserve"> _xlfn.XLOOKUP(H973, 'Customers'!B:B, 'Customers'!A:A)</f>
        <v>CUST_477</v>
      </c>
      <c r="B973" t="str">
        <f>_xlfn.XLOOKUP(L973, Products!C:C, Products!A:A)</f>
        <v>PROD_1</v>
      </c>
      <c r="C973">
        <v>972</v>
      </c>
      <c r="D973" s="2" t="s">
        <v>1330</v>
      </c>
      <c r="E973">
        <f>YEAR(Orders[[#This Row],[Order_Date]])</f>
        <v>2022</v>
      </c>
      <c r="F973">
        <f>MONTH(Orders[[#This Row],[Order_Date]])</f>
        <v>2</v>
      </c>
      <c r="G973" s="2" t="s">
        <v>269</v>
      </c>
      <c r="H973" t="s">
        <v>1116</v>
      </c>
      <c r="I973" t="s">
        <v>32</v>
      </c>
      <c r="J973" t="s">
        <v>65</v>
      </c>
      <c r="K973" t="s">
        <v>16</v>
      </c>
      <c r="L973" t="s">
        <v>17</v>
      </c>
      <c r="M973" s="1">
        <v>2897.33</v>
      </c>
      <c r="N973" s="1">
        <v>-126.98</v>
      </c>
      <c r="O973">
        <v>0.01</v>
      </c>
    </row>
    <row r="974" spans="1:15" x14ac:dyDescent="0.3">
      <c r="A974" t="str">
        <f xml:space="preserve"> _xlfn.XLOOKUP(H974, 'Customers'!B:B, 'Customers'!A:A)</f>
        <v>CUST_23</v>
      </c>
      <c r="B974" t="str">
        <f>_xlfn.XLOOKUP(L974, Products!C:C, Products!A:A)</f>
        <v>PROD_2</v>
      </c>
      <c r="C974">
        <v>973</v>
      </c>
      <c r="D974" s="2" t="s">
        <v>346</v>
      </c>
      <c r="E974">
        <f>YEAR(Orders[[#This Row],[Order_Date]])</f>
        <v>2023</v>
      </c>
      <c r="F974">
        <f>MONTH(Orders[[#This Row],[Order_Date]])</f>
        <v>3</v>
      </c>
      <c r="G974" s="2" t="s">
        <v>847</v>
      </c>
      <c r="H974" t="s">
        <v>96</v>
      </c>
      <c r="I974" t="s">
        <v>21</v>
      </c>
      <c r="J974" t="s">
        <v>15</v>
      </c>
      <c r="K974" t="s">
        <v>16</v>
      </c>
      <c r="L974" t="s">
        <v>23</v>
      </c>
      <c r="M974" s="1">
        <v>433.68</v>
      </c>
      <c r="N974" s="1">
        <v>-25.68</v>
      </c>
      <c r="O974">
        <v>0.09</v>
      </c>
    </row>
    <row r="975" spans="1:15" x14ac:dyDescent="0.3">
      <c r="A975" t="str">
        <f xml:space="preserve"> _xlfn.XLOOKUP(H975, 'Customers'!B:B, 'Customers'!A:A)</f>
        <v>CUST_586</v>
      </c>
      <c r="B975" t="str">
        <f>_xlfn.XLOOKUP(L975, Products!C:C, Products!A:A)</f>
        <v>PROD_4</v>
      </c>
      <c r="C975">
        <v>974</v>
      </c>
      <c r="D975" s="2" t="s">
        <v>159</v>
      </c>
      <c r="E975">
        <f>YEAR(Orders[[#This Row],[Order_Date]])</f>
        <v>2022</v>
      </c>
      <c r="F975">
        <f>MONTH(Orders[[#This Row],[Order_Date]])</f>
        <v>10</v>
      </c>
      <c r="G975" s="2" t="s">
        <v>188</v>
      </c>
      <c r="H975" t="s">
        <v>1291</v>
      </c>
      <c r="I975" t="s">
        <v>21</v>
      </c>
      <c r="J975" t="s">
        <v>22</v>
      </c>
      <c r="K975" t="s">
        <v>34</v>
      </c>
      <c r="L975" t="s">
        <v>35</v>
      </c>
      <c r="M975" s="1">
        <v>4449.3999999999996</v>
      </c>
      <c r="N975" s="1">
        <v>237.11</v>
      </c>
      <c r="O975">
        <v>0.06</v>
      </c>
    </row>
    <row r="976" spans="1:15" x14ac:dyDescent="0.3">
      <c r="A976" t="str">
        <f xml:space="preserve"> _xlfn.XLOOKUP(H976, 'Customers'!B:B, 'Customers'!A:A)</f>
        <v>CUST_366</v>
      </c>
      <c r="B976" t="str">
        <f>_xlfn.XLOOKUP(L976, Products!C:C, Products!A:A)</f>
        <v>PROD_3</v>
      </c>
      <c r="C976">
        <v>975</v>
      </c>
      <c r="D976" s="2" t="s">
        <v>841</v>
      </c>
      <c r="E976">
        <f>YEAR(Orders[[#This Row],[Order_Date]])</f>
        <v>2023</v>
      </c>
      <c r="F976">
        <f>MONTH(Orders[[#This Row],[Order_Date]])</f>
        <v>10</v>
      </c>
      <c r="G976" s="2" t="s">
        <v>185</v>
      </c>
      <c r="H976" t="s">
        <v>914</v>
      </c>
      <c r="I976" t="s">
        <v>14</v>
      </c>
      <c r="J976" t="s">
        <v>15</v>
      </c>
      <c r="K976" t="s">
        <v>27</v>
      </c>
      <c r="L976" t="s">
        <v>28</v>
      </c>
      <c r="M976" s="1">
        <v>731.05</v>
      </c>
      <c r="N976" s="1">
        <v>-13.15</v>
      </c>
      <c r="O976">
        <v>0.02</v>
      </c>
    </row>
    <row r="977" spans="1:15" x14ac:dyDescent="0.3">
      <c r="A977" t="str">
        <f xml:space="preserve"> _xlfn.XLOOKUP(H977, 'Customers'!B:B, 'Customers'!A:A)</f>
        <v>CUST_365</v>
      </c>
      <c r="B977" t="str">
        <f>_xlfn.XLOOKUP(L977, Products!C:C, Products!A:A)</f>
        <v>PROD_6</v>
      </c>
      <c r="C977">
        <v>976</v>
      </c>
      <c r="D977" s="2" t="s">
        <v>1190</v>
      </c>
      <c r="E977">
        <f>YEAR(Orders[[#This Row],[Order_Date]])</f>
        <v>2022</v>
      </c>
      <c r="F977">
        <f>MONTH(Orders[[#This Row],[Order_Date]])</f>
        <v>5</v>
      </c>
      <c r="G977" s="2" t="s">
        <v>166</v>
      </c>
      <c r="H977" t="s">
        <v>912</v>
      </c>
      <c r="I977" t="s">
        <v>21</v>
      </c>
      <c r="J977" t="s">
        <v>15</v>
      </c>
      <c r="K977" t="s">
        <v>34</v>
      </c>
      <c r="L977" t="s">
        <v>52</v>
      </c>
      <c r="M977" s="1">
        <v>9947.68</v>
      </c>
      <c r="N977" s="1">
        <v>-239.13</v>
      </c>
      <c r="O977">
        <v>0.18</v>
      </c>
    </row>
    <row r="978" spans="1:15" x14ac:dyDescent="0.3">
      <c r="A978" t="str">
        <f xml:space="preserve"> _xlfn.XLOOKUP(H978, 'Customers'!B:B, 'Customers'!A:A)</f>
        <v>CUST_395</v>
      </c>
      <c r="B978" t="str">
        <f>_xlfn.XLOOKUP(L978, Products!C:C, Products!A:A)</f>
        <v>PROD_5</v>
      </c>
      <c r="C978">
        <v>977</v>
      </c>
      <c r="D978" s="2" t="s">
        <v>798</v>
      </c>
      <c r="E978">
        <f>YEAR(Orders[[#This Row],[Order_Date]])</f>
        <v>2023</v>
      </c>
      <c r="F978">
        <f>MONTH(Orders[[#This Row],[Order_Date]])</f>
        <v>10</v>
      </c>
      <c r="G978" s="2" t="s">
        <v>524</v>
      </c>
      <c r="H978" t="s">
        <v>977</v>
      </c>
      <c r="I978" t="s">
        <v>21</v>
      </c>
      <c r="J978" t="s">
        <v>33</v>
      </c>
      <c r="K978" t="s">
        <v>34</v>
      </c>
      <c r="L978" t="s">
        <v>39</v>
      </c>
      <c r="M978" s="1">
        <v>4630.62</v>
      </c>
      <c r="N978" s="1">
        <v>137.19999999999999</v>
      </c>
      <c r="O978">
        <v>0.18</v>
      </c>
    </row>
    <row r="979" spans="1:15" x14ac:dyDescent="0.3">
      <c r="A979" t="str">
        <f xml:space="preserve"> _xlfn.XLOOKUP(H979, 'Customers'!B:B, 'Customers'!A:A)</f>
        <v>CUST_613</v>
      </c>
      <c r="B979" t="str">
        <f>_xlfn.XLOOKUP(L979, Products!C:C, Products!A:A)</f>
        <v>PROD_6</v>
      </c>
      <c r="C979">
        <v>978</v>
      </c>
      <c r="D979" s="2" t="s">
        <v>324</v>
      </c>
      <c r="E979">
        <f>YEAR(Orders[[#This Row],[Order_Date]])</f>
        <v>2022</v>
      </c>
      <c r="F979">
        <f>MONTH(Orders[[#This Row],[Order_Date]])</f>
        <v>8</v>
      </c>
      <c r="G979" s="2" t="s">
        <v>1331</v>
      </c>
      <c r="H979" t="s">
        <v>1332</v>
      </c>
      <c r="I979" t="s">
        <v>21</v>
      </c>
      <c r="J979" t="s">
        <v>33</v>
      </c>
      <c r="K979" t="s">
        <v>34</v>
      </c>
      <c r="L979" t="s">
        <v>52</v>
      </c>
      <c r="M979" s="1">
        <v>8139.64</v>
      </c>
      <c r="N979" s="1">
        <v>-643.24</v>
      </c>
      <c r="O979">
        <v>0.3</v>
      </c>
    </row>
    <row r="980" spans="1:15" x14ac:dyDescent="0.3">
      <c r="A980" t="str">
        <f xml:space="preserve"> _xlfn.XLOOKUP(H980, 'Customers'!B:B, 'Customers'!A:A)</f>
        <v>CUST_525</v>
      </c>
      <c r="B980" t="str">
        <f>_xlfn.XLOOKUP(L980, Products!C:C, Products!A:A)</f>
        <v>PROD_8</v>
      </c>
      <c r="C980">
        <v>979</v>
      </c>
      <c r="D980" s="2" t="s">
        <v>112</v>
      </c>
      <c r="E980">
        <f>YEAR(Orders[[#This Row],[Order_Date]])</f>
        <v>2022</v>
      </c>
      <c r="F980">
        <f>MONTH(Orders[[#This Row],[Order_Date]])</f>
        <v>2</v>
      </c>
      <c r="G980" s="2" t="s">
        <v>1330</v>
      </c>
      <c r="H980" t="s">
        <v>1201</v>
      </c>
      <c r="I980" t="s">
        <v>32</v>
      </c>
      <c r="J980" t="s">
        <v>22</v>
      </c>
      <c r="K980" t="s">
        <v>27</v>
      </c>
      <c r="L980" t="s">
        <v>73</v>
      </c>
      <c r="M980" s="1">
        <v>2956.51</v>
      </c>
      <c r="N980" s="1">
        <v>756.35</v>
      </c>
      <c r="O980">
        <v>0.25</v>
      </c>
    </row>
    <row r="981" spans="1:15" x14ac:dyDescent="0.3">
      <c r="A981" t="str">
        <f xml:space="preserve"> _xlfn.XLOOKUP(H981, 'Customers'!B:B, 'Customers'!A:A)</f>
        <v>CUST_28</v>
      </c>
      <c r="B981" t="str">
        <f>_xlfn.XLOOKUP(L981, Products!C:C, Products!A:A)</f>
        <v>PROD_5</v>
      </c>
      <c r="C981">
        <v>980</v>
      </c>
      <c r="D981" s="2" t="s">
        <v>1239</v>
      </c>
      <c r="E981">
        <f>YEAR(Orders[[#This Row],[Order_Date]])</f>
        <v>2022</v>
      </c>
      <c r="F981">
        <f>MONTH(Orders[[#This Row],[Order_Date]])</f>
        <v>7</v>
      </c>
      <c r="G981" s="2" t="s">
        <v>287</v>
      </c>
      <c r="H981" t="s">
        <v>111</v>
      </c>
      <c r="I981" t="s">
        <v>14</v>
      </c>
      <c r="J981" t="s">
        <v>15</v>
      </c>
      <c r="K981" t="s">
        <v>34</v>
      </c>
      <c r="L981" t="s">
        <v>39</v>
      </c>
      <c r="M981" s="1">
        <v>4651.21</v>
      </c>
      <c r="N981" s="1">
        <v>833.98</v>
      </c>
      <c r="O981">
        <v>0.03</v>
      </c>
    </row>
    <row r="982" spans="1:15" x14ac:dyDescent="0.3">
      <c r="A982" t="str">
        <f xml:space="preserve"> _xlfn.XLOOKUP(H982, 'Customers'!B:B, 'Customers'!A:A)</f>
        <v>CUST_65</v>
      </c>
      <c r="B982" t="str">
        <f>_xlfn.XLOOKUP(L982, Products!C:C, Products!A:A)</f>
        <v>PROD_4</v>
      </c>
      <c r="C982">
        <v>981</v>
      </c>
      <c r="D982" s="2" t="s">
        <v>349</v>
      </c>
      <c r="E982">
        <f>YEAR(Orders[[#This Row],[Order_Date]])</f>
        <v>2023</v>
      </c>
      <c r="F982">
        <f>MONTH(Orders[[#This Row],[Order_Date]])</f>
        <v>7</v>
      </c>
      <c r="G982" s="2" t="s">
        <v>1051</v>
      </c>
      <c r="H982" t="s">
        <v>216</v>
      </c>
      <c r="I982" t="s">
        <v>14</v>
      </c>
      <c r="J982" t="s">
        <v>22</v>
      </c>
      <c r="K982" t="s">
        <v>34</v>
      </c>
      <c r="L982" t="s">
        <v>35</v>
      </c>
      <c r="M982" s="1">
        <v>7371.72</v>
      </c>
      <c r="N982" s="1">
        <v>14.4</v>
      </c>
      <c r="O982">
        <v>0.11</v>
      </c>
    </row>
    <row r="983" spans="1:15" x14ac:dyDescent="0.3">
      <c r="A983" t="str">
        <f xml:space="preserve"> _xlfn.XLOOKUP(H983, 'Customers'!B:B, 'Customers'!A:A)</f>
        <v>CUST_614</v>
      </c>
      <c r="B983" t="str">
        <f>_xlfn.XLOOKUP(L983, Products!C:C, Products!A:A)</f>
        <v>PROD_3</v>
      </c>
      <c r="C983">
        <v>982</v>
      </c>
      <c r="D983" s="2" t="s">
        <v>1323</v>
      </c>
      <c r="E983">
        <f>YEAR(Orders[[#This Row],[Order_Date]])</f>
        <v>2022</v>
      </c>
      <c r="F983">
        <f>MONTH(Orders[[#This Row],[Order_Date]])</f>
        <v>10</v>
      </c>
      <c r="G983" s="2" t="s">
        <v>159</v>
      </c>
      <c r="H983" t="s">
        <v>1333</v>
      </c>
      <c r="I983" t="s">
        <v>32</v>
      </c>
      <c r="J983" t="s">
        <v>15</v>
      </c>
      <c r="K983" t="s">
        <v>27</v>
      </c>
      <c r="L983" t="s">
        <v>28</v>
      </c>
      <c r="M983" s="1">
        <v>5418.49</v>
      </c>
      <c r="N983" s="1">
        <v>-331.46</v>
      </c>
      <c r="O983">
        <v>0.09</v>
      </c>
    </row>
    <row r="984" spans="1:15" x14ac:dyDescent="0.3">
      <c r="A984" t="str">
        <f xml:space="preserve"> _xlfn.XLOOKUP(H984, 'Customers'!B:B, 'Customers'!A:A)</f>
        <v>CUST_615</v>
      </c>
      <c r="B984" t="str">
        <f>_xlfn.XLOOKUP(L984, Products!C:C, Products!A:A)</f>
        <v>PROD_7</v>
      </c>
      <c r="C984">
        <v>983</v>
      </c>
      <c r="D984" s="2" t="s">
        <v>1150</v>
      </c>
      <c r="E984">
        <f>YEAR(Orders[[#This Row],[Order_Date]])</f>
        <v>2022</v>
      </c>
      <c r="F984">
        <f>MONTH(Orders[[#This Row],[Order_Date]])</f>
        <v>6</v>
      </c>
      <c r="G984" s="2" t="s">
        <v>791</v>
      </c>
      <c r="H984" t="s">
        <v>1334</v>
      </c>
      <c r="I984" t="s">
        <v>21</v>
      </c>
      <c r="J984" t="s">
        <v>22</v>
      </c>
      <c r="K984" t="s">
        <v>16</v>
      </c>
      <c r="L984" t="s">
        <v>66</v>
      </c>
      <c r="M984" s="1">
        <v>3459.84</v>
      </c>
      <c r="N984" s="1">
        <v>79.7</v>
      </c>
      <c r="O984">
        <v>0.01</v>
      </c>
    </row>
    <row r="985" spans="1:15" x14ac:dyDescent="0.3">
      <c r="A985" t="str">
        <f xml:space="preserve"> _xlfn.XLOOKUP(H985, 'Customers'!B:B, 'Customers'!A:A)</f>
        <v>CUST_225</v>
      </c>
      <c r="B985" t="str">
        <f>_xlfn.XLOOKUP(L985, Products!C:C, Products!A:A)</f>
        <v>PROD_3</v>
      </c>
      <c r="C985">
        <v>984</v>
      </c>
      <c r="D985" s="2" t="s">
        <v>652</v>
      </c>
      <c r="E985">
        <f>YEAR(Orders[[#This Row],[Order_Date]])</f>
        <v>2023</v>
      </c>
      <c r="F985">
        <f>MONTH(Orders[[#This Row],[Order_Date]])</f>
        <v>6</v>
      </c>
      <c r="G985" s="2" t="s">
        <v>225</v>
      </c>
      <c r="H985" t="s">
        <v>628</v>
      </c>
      <c r="I985" t="s">
        <v>14</v>
      </c>
      <c r="J985" t="s">
        <v>65</v>
      </c>
      <c r="K985" t="s">
        <v>27</v>
      </c>
      <c r="L985" t="s">
        <v>28</v>
      </c>
      <c r="M985" s="1">
        <v>8660.75</v>
      </c>
      <c r="N985" s="1">
        <v>955.76</v>
      </c>
      <c r="O985">
        <v>7.0000000000000007E-2</v>
      </c>
    </row>
    <row r="986" spans="1:15" x14ac:dyDescent="0.3">
      <c r="A986" t="str">
        <f xml:space="preserve"> _xlfn.XLOOKUP(H986, 'Customers'!B:B, 'Customers'!A:A)</f>
        <v>CUST_616</v>
      </c>
      <c r="B986" t="str">
        <f>_xlfn.XLOOKUP(L986, Products!C:C, Products!A:A)</f>
        <v>PROD_8</v>
      </c>
      <c r="C986">
        <v>985</v>
      </c>
      <c r="D986" s="2" t="s">
        <v>206</v>
      </c>
      <c r="E986">
        <f>YEAR(Orders[[#This Row],[Order_Date]])</f>
        <v>2022</v>
      </c>
      <c r="F986">
        <f>MONTH(Orders[[#This Row],[Order_Date]])</f>
        <v>12</v>
      </c>
      <c r="G986" s="2" t="s">
        <v>1017</v>
      </c>
      <c r="H986" t="s">
        <v>1335</v>
      </c>
      <c r="I986" t="s">
        <v>14</v>
      </c>
      <c r="J986" t="s">
        <v>22</v>
      </c>
      <c r="K986" t="s">
        <v>27</v>
      </c>
      <c r="L986" t="s">
        <v>73</v>
      </c>
      <c r="M986" s="1">
        <v>6026.5</v>
      </c>
      <c r="N986" s="1">
        <v>1339.6</v>
      </c>
      <c r="O986">
        <v>0.08</v>
      </c>
    </row>
    <row r="987" spans="1:15" x14ac:dyDescent="0.3">
      <c r="A987" t="str">
        <f xml:space="preserve"> _xlfn.XLOOKUP(H987, 'Customers'!B:B, 'Customers'!A:A)</f>
        <v>CUST_498</v>
      </c>
      <c r="B987" t="str">
        <f>_xlfn.XLOOKUP(L987, Products!C:C, Products!A:A)</f>
        <v>PROD_2</v>
      </c>
      <c r="C987">
        <v>986</v>
      </c>
      <c r="D987" s="2" t="s">
        <v>659</v>
      </c>
      <c r="E987">
        <f>YEAR(Orders[[#This Row],[Order_Date]])</f>
        <v>2023</v>
      </c>
      <c r="F987">
        <f>MONTH(Orders[[#This Row],[Order_Date]])</f>
        <v>12</v>
      </c>
      <c r="G987" s="2" t="s">
        <v>548</v>
      </c>
      <c r="H987" t="s">
        <v>1155</v>
      </c>
      <c r="I987" t="s">
        <v>21</v>
      </c>
      <c r="J987" t="s">
        <v>65</v>
      </c>
      <c r="K987" t="s">
        <v>16</v>
      </c>
      <c r="L987" t="s">
        <v>23</v>
      </c>
      <c r="M987" s="1">
        <v>6984.98</v>
      </c>
      <c r="N987" s="1">
        <v>-58.88</v>
      </c>
      <c r="O987">
        <v>0.18</v>
      </c>
    </row>
    <row r="988" spans="1:15" x14ac:dyDescent="0.3">
      <c r="A988" t="str">
        <f xml:space="preserve"> _xlfn.XLOOKUP(H988, 'Customers'!B:B, 'Customers'!A:A)</f>
        <v>CUST_70</v>
      </c>
      <c r="B988" t="str">
        <f>_xlfn.XLOOKUP(L988, Products!C:C, Products!A:A)</f>
        <v>PROD_3</v>
      </c>
      <c r="C988">
        <v>987</v>
      </c>
      <c r="D988" s="2" t="s">
        <v>1026</v>
      </c>
      <c r="E988">
        <f>YEAR(Orders[[#This Row],[Order_Date]])</f>
        <v>2022</v>
      </c>
      <c r="F988">
        <f>MONTH(Orders[[#This Row],[Order_Date]])</f>
        <v>12</v>
      </c>
      <c r="G988" s="2" t="s">
        <v>579</v>
      </c>
      <c r="H988" t="s">
        <v>230</v>
      </c>
      <c r="I988" t="s">
        <v>14</v>
      </c>
      <c r="J988" t="s">
        <v>65</v>
      </c>
      <c r="K988" t="s">
        <v>27</v>
      </c>
      <c r="L988" t="s">
        <v>28</v>
      </c>
      <c r="M988" s="1">
        <v>9378.68</v>
      </c>
      <c r="N988" s="1">
        <v>1686.27</v>
      </c>
      <c r="O988">
        <v>0.19</v>
      </c>
    </row>
    <row r="989" spans="1:15" x14ac:dyDescent="0.3">
      <c r="A989" t="str">
        <f xml:space="preserve"> _xlfn.XLOOKUP(H989, 'Customers'!B:B, 'Customers'!A:A)</f>
        <v>CUST_617</v>
      </c>
      <c r="B989" t="str">
        <f>_xlfn.XLOOKUP(L989, Products!C:C, Products!A:A)</f>
        <v>PROD_4</v>
      </c>
      <c r="C989">
        <v>988</v>
      </c>
      <c r="D989" s="2" t="s">
        <v>1025</v>
      </c>
      <c r="E989">
        <f>YEAR(Orders[[#This Row],[Order_Date]])</f>
        <v>2022</v>
      </c>
      <c r="F989">
        <f>MONTH(Orders[[#This Row],[Order_Date]])</f>
        <v>11</v>
      </c>
      <c r="G989" s="2" t="s">
        <v>249</v>
      </c>
      <c r="H989" t="s">
        <v>1336</v>
      </c>
      <c r="I989" t="s">
        <v>32</v>
      </c>
      <c r="J989" t="s">
        <v>22</v>
      </c>
      <c r="K989" t="s">
        <v>34</v>
      </c>
      <c r="L989" t="s">
        <v>35</v>
      </c>
      <c r="M989" s="1">
        <v>1924.7</v>
      </c>
      <c r="N989" s="1">
        <v>66.19</v>
      </c>
      <c r="O989">
        <v>0.08</v>
      </c>
    </row>
    <row r="990" spans="1:15" x14ac:dyDescent="0.3">
      <c r="A990" t="str">
        <f xml:space="preserve"> _xlfn.XLOOKUP(H990, 'Customers'!B:B, 'Customers'!A:A)</f>
        <v>CUST_479</v>
      </c>
      <c r="B990" t="str">
        <f>_xlfn.XLOOKUP(L990, Products!C:C, Products!A:A)</f>
        <v>PROD_5</v>
      </c>
      <c r="C990">
        <v>989</v>
      </c>
      <c r="D990" s="2" t="s">
        <v>1123</v>
      </c>
      <c r="E990">
        <f>YEAR(Orders[[#This Row],[Order_Date]])</f>
        <v>2023</v>
      </c>
      <c r="F990">
        <f>MONTH(Orders[[#This Row],[Order_Date]])</f>
        <v>8</v>
      </c>
      <c r="G990" s="2" t="s">
        <v>1129</v>
      </c>
      <c r="H990" t="s">
        <v>1119</v>
      </c>
      <c r="I990" t="s">
        <v>32</v>
      </c>
      <c r="J990" t="s">
        <v>33</v>
      </c>
      <c r="K990" t="s">
        <v>34</v>
      </c>
      <c r="L990" t="s">
        <v>39</v>
      </c>
      <c r="M990" s="1">
        <v>5940.78</v>
      </c>
      <c r="N990" s="1">
        <v>805.85</v>
      </c>
      <c r="O990">
        <v>0.01</v>
      </c>
    </row>
    <row r="991" spans="1:15" x14ac:dyDescent="0.3">
      <c r="A991" t="str">
        <f xml:space="preserve"> _xlfn.XLOOKUP(H991, 'Customers'!B:B, 'Customers'!A:A)</f>
        <v>CUST_618</v>
      </c>
      <c r="B991" t="str">
        <f>_xlfn.XLOOKUP(L991, Products!C:C, Products!A:A)</f>
        <v>PROD_1</v>
      </c>
      <c r="C991">
        <v>990</v>
      </c>
      <c r="D991" s="2" t="s">
        <v>221</v>
      </c>
      <c r="E991">
        <f>YEAR(Orders[[#This Row],[Order_Date]])</f>
        <v>2022</v>
      </c>
      <c r="F991">
        <f>MONTH(Orders[[#This Row],[Order_Date]])</f>
        <v>5</v>
      </c>
      <c r="G991" s="2" t="s">
        <v>1036</v>
      </c>
      <c r="H991" t="s">
        <v>1337</v>
      </c>
      <c r="I991" t="s">
        <v>32</v>
      </c>
      <c r="J991" t="s">
        <v>15</v>
      </c>
      <c r="K991" t="s">
        <v>27</v>
      </c>
      <c r="L991" t="s">
        <v>17</v>
      </c>
      <c r="M991" s="1">
        <v>1312.77</v>
      </c>
      <c r="N991" s="1">
        <v>-0.47</v>
      </c>
      <c r="O991">
        <v>0.02</v>
      </c>
    </row>
    <row r="992" spans="1:15" x14ac:dyDescent="0.3">
      <c r="A992" t="str">
        <f xml:space="preserve"> _xlfn.XLOOKUP(H992, 'Customers'!B:B, 'Customers'!A:A)</f>
        <v>CUST_619</v>
      </c>
      <c r="B992" t="str">
        <f>_xlfn.XLOOKUP(L992, Products!C:C, Products!A:A)</f>
        <v>PROD_5</v>
      </c>
      <c r="C992">
        <v>991</v>
      </c>
      <c r="D992" s="2" t="s">
        <v>771</v>
      </c>
      <c r="E992">
        <f>YEAR(Orders[[#This Row],[Order_Date]])</f>
        <v>2023</v>
      </c>
      <c r="F992">
        <f>MONTH(Orders[[#This Row],[Order_Date]])</f>
        <v>10</v>
      </c>
      <c r="G992" s="2" t="s">
        <v>181</v>
      </c>
      <c r="H992" t="s">
        <v>1338</v>
      </c>
      <c r="I992" t="s">
        <v>32</v>
      </c>
      <c r="J992" t="s">
        <v>65</v>
      </c>
      <c r="K992" t="s">
        <v>34</v>
      </c>
      <c r="L992" t="s">
        <v>39</v>
      </c>
      <c r="M992" s="1">
        <v>3112.9</v>
      </c>
      <c r="N992" s="1">
        <v>-283.48</v>
      </c>
      <c r="O992">
        <v>0</v>
      </c>
    </row>
    <row r="993" spans="1:15" x14ac:dyDescent="0.3">
      <c r="A993" t="str">
        <f xml:space="preserve"> _xlfn.XLOOKUP(H993, 'Customers'!B:B, 'Customers'!A:A)</f>
        <v>CUST_620</v>
      </c>
      <c r="B993" t="str">
        <f>_xlfn.XLOOKUP(L993, Products!C:C, Products!A:A)</f>
        <v>PROD_1</v>
      </c>
      <c r="C993">
        <v>992</v>
      </c>
      <c r="D993" s="2" t="s">
        <v>798</v>
      </c>
      <c r="E993">
        <f>YEAR(Orders[[#This Row],[Order_Date]])</f>
        <v>2023</v>
      </c>
      <c r="F993">
        <f>MONTH(Orders[[#This Row],[Order_Date]])</f>
        <v>10</v>
      </c>
      <c r="G993" s="2" t="s">
        <v>223</v>
      </c>
      <c r="H993" t="s">
        <v>1339</v>
      </c>
      <c r="I993" t="s">
        <v>21</v>
      </c>
      <c r="J993" t="s">
        <v>33</v>
      </c>
      <c r="K993" t="s">
        <v>27</v>
      </c>
      <c r="L993" t="s">
        <v>17</v>
      </c>
      <c r="M993" s="1">
        <v>4106.7700000000004</v>
      </c>
      <c r="N993" s="1">
        <v>383.35</v>
      </c>
      <c r="O993">
        <v>0.24</v>
      </c>
    </row>
    <row r="994" spans="1:15" x14ac:dyDescent="0.3">
      <c r="A994" t="str">
        <f xml:space="preserve"> _xlfn.XLOOKUP(H994, 'Customers'!B:B, 'Customers'!A:A)</f>
        <v>CUST_4</v>
      </c>
      <c r="B994" t="str">
        <f>_xlfn.XLOOKUP(L994, Products!C:C, Products!A:A)</f>
        <v>PROD_1</v>
      </c>
      <c r="C994">
        <v>993</v>
      </c>
      <c r="D994" s="2" t="s">
        <v>1156</v>
      </c>
      <c r="E994">
        <f>YEAR(Orders[[#This Row],[Order_Date]])</f>
        <v>2022</v>
      </c>
      <c r="F994">
        <f>MONTH(Orders[[#This Row],[Order_Date]])</f>
        <v>1</v>
      </c>
      <c r="G994" s="2" t="s">
        <v>1176</v>
      </c>
      <c r="H994" t="s">
        <v>31</v>
      </c>
      <c r="I994" t="s">
        <v>21</v>
      </c>
      <c r="J994" t="s">
        <v>65</v>
      </c>
      <c r="K994" t="s">
        <v>16</v>
      </c>
      <c r="L994" t="s">
        <v>17</v>
      </c>
      <c r="M994" s="1">
        <v>3819.53</v>
      </c>
      <c r="N994" s="1">
        <v>745.7</v>
      </c>
      <c r="O994">
        <v>0.1</v>
      </c>
    </row>
    <row r="995" spans="1:15" x14ac:dyDescent="0.3">
      <c r="A995" t="str">
        <f xml:space="preserve"> _xlfn.XLOOKUP(H995, 'Customers'!B:B, 'Customers'!A:A)</f>
        <v>CUST_621</v>
      </c>
      <c r="B995" t="str">
        <f>_xlfn.XLOOKUP(L995, Products!C:C, Products!A:A)</f>
        <v>PROD_3</v>
      </c>
      <c r="C995">
        <v>994</v>
      </c>
      <c r="D995" s="2" t="s">
        <v>764</v>
      </c>
      <c r="E995">
        <f>YEAR(Orders[[#This Row],[Order_Date]])</f>
        <v>2022</v>
      </c>
      <c r="F995">
        <f>MONTH(Orders[[#This Row],[Order_Date]])</f>
        <v>6</v>
      </c>
      <c r="G995" s="2" t="s">
        <v>657</v>
      </c>
      <c r="H995" t="s">
        <v>1340</v>
      </c>
      <c r="I995" t="s">
        <v>14</v>
      </c>
      <c r="J995" t="s">
        <v>22</v>
      </c>
      <c r="K995" t="s">
        <v>27</v>
      </c>
      <c r="L995" t="s">
        <v>28</v>
      </c>
      <c r="M995" s="1">
        <v>2243.04</v>
      </c>
      <c r="N995" s="1">
        <v>369.65</v>
      </c>
      <c r="O995">
        <v>0.26</v>
      </c>
    </row>
    <row r="996" spans="1:15" x14ac:dyDescent="0.3">
      <c r="A996" t="str">
        <f xml:space="preserve"> _xlfn.XLOOKUP(H996, 'Customers'!B:B, 'Customers'!A:A)</f>
        <v>CUST_357</v>
      </c>
      <c r="B996" t="str">
        <f>_xlfn.XLOOKUP(L996, Products!C:C, Products!A:A)</f>
        <v>PROD_7</v>
      </c>
      <c r="C996">
        <v>995</v>
      </c>
      <c r="D996" s="2" t="s">
        <v>295</v>
      </c>
      <c r="E996">
        <f>YEAR(Orders[[#This Row],[Order_Date]])</f>
        <v>2022</v>
      </c>
      <c r="F996">
        <f>MONTH(Orders[[#This Row],[Order_Date]])</f>
        <v>7</v>
      </c>
      <c r="G996" s="2" t="s">
        <v>492</v>
      </c>
      <c r="H996" t="s">
        <v>899</v>
      </c>
      <c r="I996" t="s">
        <v>32</v>
      </c>
      <c r="J996" t="s">
        <v>22</v>
      </c>
      <c r="K996" t="s">
        <v>16</v>
      </c>
      <c r="L996" t="s">
        <v>66</v>
      </c>
      <c r="M996" s="1">
        <v>7319.4</v>
      </c>
      <c r="N996" s="1">
        <v>688.54</v>
      </c>
      <c r="O996">
        <v>0.11</v>
      </c>
    </row>
    <row r="997" spans="1:15" x14ac:dyDescent="0.3">
      <c r="A997" t="str">
        <f xml:space="preserve"> _xlfn.XLOOKUP(H997, 'Customers'!B:B, 'Customers'!A:A)</f>
        <v>CUST_513</v>
      </c>
      <c r="B997" t="str">
        <f>_xlfn.XLOOKUP(L997, Products!C:C, Products!A:A)</f>
        <v>PROD_2</v>
      </c>
      <c r="C997">
        <v>996</v>
      </c>
      <c r="D997" s="2" t="s">
        <v>471</v>
      </c>
      <c r="E997">
        <f>YEAR(Orders[[#This Row],[Order_Date]])</f>
        <v>2022</v>
      </c>
      <c r="F997">
        <f>MONTH(Orders[[#This Row],[Order_Date]])</f>
        <v>10</v>
      </c>
      <c r="G997" s="2" t="s">
        <v>501</v>
      </c>
      <c r="H997" t="s">
        <v>1184</v>
      </c>
      <c r="I997" t="s">
        <v>32</v>
      </c>
      <c r="J997" t="s">
        <v>65</v>
      </c>
      <c r="K997" t="s">
        <v>16</v>
      </c>
      <c r="L997" t="s">
        <v>23</v>
      </c>
      <c r="M997" s="1">
        <v>228.07</v>
      </c>
      <c r="N997" s="1">
        <v>17.96</v>
      </c>
      <c r="O997">
        <v>0.12</v>
      </c>
    </row>
    <row r="998" spans="1:15" x14ac:dyDescent="0.3">
      <c r="A998" t="str">
        <f xml:space="preserve"> _xlfn.XLOOKUP(H998, 'Customers'!B:B, 'Customers'!A:A)</f>
        <v>CUST_622</v>
      </c>
      <c r="B998" t="str">
        <f>_xlfn.XLOOKUP(L998, Products!C:C, Products!A:A)</f>
        <v>PROD_8</v>
      </c>
      <c r="C998">
        <v>997</v>
      </c>
      <c r="D998" s="2" t="s">
        <v>333</v>
      </c>
      <c r="E998">
        <f>YEAR(Orders[[#This Row],[Order_Date]])</f>
        <v>2022</v>
      </c>
      <c r="F998">
        <f>MONTH(Orders[[#This Row],[Order_Date]])</f>
        <v>11</v>
      </c>
      <c r="G998" s="2" t="s">
        <v>98</v>
      </c>
      <c r="H998" t="s">
        <v>1341</v>
      </c>
      <c r="I998" t="s">
        <v>32</v>
      </c>
      <c r="J998" t="s">
        <v>33</v>
      </c>
      <c r="K998" t="s">
        <v>27</v>
      </c>
      <c r="L998" t="s">
        <v>73</v>
      </c>
      <c r="M998" s="1">
        <v>9314.81</v>
      </c>
      <c r="N998" s="1">
        <v>2011.61</v>
      </c>
      <c r="O998">
        <v>0.01</v>
      </c>
    </row>
    <row r="999" spans="1:15" x14ac:dyDescent="0.3">
      <c r="A999" t="str">
        <f xml:space="preserve"> _xlfn.XLOOKUP(H999, 'Customers'!B:B, 'Customers'!A:A)</f>
        <v>CUST_222</v>
      </c>
      <c r="B999" t="str">
        <f>_xlfn.XLOOKUP(L999, Products!C:C, Products!A:A)</f>
        <v>PROD_4</v>
      </c>
      <c r="C999">
        <v>998</v>
      </c>
      <c r="D999" s="2" t="s">
        <v>177</v>
      </c>
      <c r="E999">
        <f>YEAR(Orders[[#This Row],[Order_Date]])</f>
        <v>2023</v>
      </c>
      <c r="F999">
        <f>MONTH(Orders[[#This Row],[Order_Date]])</f>
        <v>7</v>
      </c>
      <c r="G999" s="2" t="s">
        <v>994</v>
      </c>
      <c r="H999" t="s">
        <v>622</v>
      </c>
      <c r="I999" t="s">
        <v>32</v>
      </c>
      <c r="J999" t="s">
        <v>65</v>
      </c>
      <c r="K999" t="s">
        <v>34</v>
      </c>
      <c r="L999" t="s">
        <v>35</v>
      </c>
      <c r="M999" s="1">
        <v>641.66999999999996</v>
      </c>
      <c r="N999" s="1">
        <v>124.52</v>
      </c>
      <c r="O999">
        <v>0.24</v>
      </c>
    </row>
    <row r="1000" spans="1:15" x14ac:dyDescent="0.3">
      <c r="A1000" t="str">
        <f xml:space="preserve"> _xlfn.XLOOKUP(H1000, 'Customers'!B:B, 'Customers'!A:A)</f>
        <v>CUST_368</v>
      </c>
      <c r="B1000" t="str">
        <f>_xlfn.XLOOKUP(L1000, Products!C:C, Products!A:A)</f>
        <v>PROD_1</v>
      </c>
      <c r="C1000">
        <v>999</v>
      </c>
      <c r="D1000" s="2" t="s">
        <v>311</v>
      </c>
      <c r="E1000">
        <f>YEAR(Orders[[#This Row],[Order_Date]])</f>
        <v>2023</v>
      </c>
      <c r="F1000">
        <f>MONTH(Orders[[#This Row],[Order_Date]])</f>
        <v>6</v>
      </c>
      <c r="G1000" s="2" t="s">
        <v>824</v>
      </c>
      <c r="H1000" t="s">
        <v>919</v>
      </c>
      <c r="I1000" t="s">
        <v>32</v>
      </c>
      <c r="J1000" t="s">
        <v>15</v>
      </c>
      <c r="K1000" t="s">
        <v>16</v>
      </c>
      <c r="L1000" t="s">
        <v>17</v>
      </c>
      <c r="M1000" s="1">
        <v>3452.21</v>
      </c>
      <c r="N1000" s="1">
        <v>250.01</v>
      </c>
      <c r="O1000">
        <v>0.02</v>
      </c>
    </row>
    <row r="1001" spans="1:15" x14ac:dyDescent="0.3">
      <c r="A1001" t="str">
        <f xml:space="preserve"> _xlfn.XLOOKUP(H1001, 'Customers'!B:B, 'Customers'!A:A)</f>
        <v>CUST_478</v>
      </c>
      <c r="B1001" t="str">
        <f>_xlfn.XLOOKUP(L1001, Products!C:C, Products!A:A)</f>
        <v>PROD_5</v>
      </c>
      <c r="C1001">
        <v>1000</v>
      </c>
      <c r="D1001" s="2" t="s">
        <v>158</v>
      </c>
      <c r="E1001">
        <f>YEAR(Orders[[#This Row],[Order_Date]])</f>
        <v>2022</v>
      </c>
      <c r="F1001">
        <f>MONTH(Orders[[#This Row],[Order_Date]])</f>
        <v>10</v>
      </c>
      <c r="G1001" s="2" t="s">
        <v>159</v>
      </c>
      <c r="H1001" t="s">
        <v>1117</v>
      </c>
      <c r="I1001" t="s">
        <v>32</v>
      </c>
      <c r="J1001" t="s">
        <v>22</v>
      </c>
      <c r="K1001" t="s">
        <v>34</v>
      </c>
      <c r="L1001" t="s">
        <v>39</v>
      </c>
      <c r="M1001" s="1">
        <v>6287.17</v>
      </c>
      <c r="N1001" s="1">
        <v>598.20000000000005</v>
      </c>
      <c r="O1001">
        <v>0.27</v>
      </c>
    </row>
    <row r="1002" spans="1:15" x14ac:dyDescent="0.3">
      <c r="A1002" t="str">
        <f xml:space="preserve"> _xlfn.XLOOKUP(H1002, 'Customers'!B:B, 'Customers'!A:A)</f>
        <v>CUST_623</v>
      </c>
      <c r="B1002" t="str">
        <f>_xlfn.XLOOKUP(L1002, Products!C:C, Products!A:A)</f>
        <v>PROD_1</v>
      </c>
      <c r="C1002">
        <v>1001</v>
      </c>
      <c r="D1002" s="2" t="s">
        <v>37</v>
      </c>
      <c r="E1002">
        <f>YEAR(Orders[[#This Row],[Order_Date]])</f>
        <v>2023</v>
      </c>
      <c r="F1002">
        <f>MONTH(Orders[[#This Row],[Order_Date]])</f>
        <v>10</v>
      </c>
      <c r="G1002" s="2" t="s">
        <v>1342</v>
      </c>
      <c r="H1002" t="s">
        <v>1343</v>
      </c>
      <c r="I1002" t="s">
        <v>14</v>
      </c>
      <c r="J1002" t="s">
        <v>65</v>
      </c>
      <c r="K1002" t="s">
        <v>27</v>
      </c>
      <c r="L1002" t="s">
        <v>17</v>
      </c>
      <c r="M1002" s="1">
        <v>6715.35</v>
      </c>
      <c r="N1002" s="1">
        <v>533.14</v>
      </c>
      <c r="O1002">
        <v>0.03</v>
      </c>
    </row>
    <row r="1003" spans="1:15" x14ac:dyDescent="0.3">
      <c r="A1003" t="str">
        <f xml:space="preserve"> _xlfn.XLOOKUP(H1003, 'Customers'!B:B, 'Customers'!A:A)</f>
        <v>CUST_566</v>
      </c>
      <c r="B1003" t="str">
        <f>_xlfn.XLOOKUP(L1003, Products!C:C, Products!A:A)</f>
        <v>PROD_2</v>
      </c>
      <c r="C1003">
        <v>1002</v>
      </c>
      <c r="D1003" s="2" t="s">
        <v>1056</v>
      </c>
      <c r="E1003">
        <f>YEAR(Orders[[#This Row],[Order_Date]])</f>
        <v>2023</v>
      </c>
      <c r="F1003">
        <f>MONTH(Orders[[#This Row],[Order_Date]])</f>
        <v>6</v>
      </c>
      <c r="G1003" s="2" t="s">
        <v>1057</v>
      </c>
      <c r="H1003" t="s">
        <v>1260</v>
      </c>
      <c r="I1003" t="s">
        <v>32</v>
      </c>
      <c r="J1003" t="s">
        <v>65</v>
      </c>
      <c r="K1003" t="s">
        <v>16</v>
      </c>
      <c r="L1003" t="s">
        <v>23</v>
      </c>
      <c r="M1003" s="1">
        <v>9657.86</v>
      </c>
      <c r="N1003" s="1">
        <v>1196.72</v>
      </c>
      <c r="O1003">
        <v>7.0000000000000007E-2</v>
      </c>
    </row>
    <row r="1004" spans="1:15" x14ac:dyDescent="0.3">
      <c r="A1004" t="str">
        <f xml:space="preserve"> _xlfn.XLOOKUP(H1004, 'Customers'!B:B, 'Customers'!A:A)</f>
        <v>CUST_624</v>
      </c>
      <c r="B1004" t="str">
        <f>_xlfn.XLOOKUP(L1004, Products!C:C, Products!A:A)</f>
        <v>PROD_5</v>
      </c>
      <c r="C1004">
        <v>1003</v>
      </c>
      <c r="D1004" s="2" t="s">
        <v>57</v>
      </c>
      <c r="E1004">
        <f>YEAR(Orders[[#This Row],[Order_Date]])</f>
        <v>2023</v>
      </c>
      <c r="F1004">
        <f>MONTH(Orders[[#This Row],[Order_Date]])</f>
        <v>6</v>
      </c>
      <c r="G1004" s="2" t="s">
        <v>379</v>
      </c>
      <c r="H1004" t="s">
        <v>1344</v>
      </c>
      <c r="I1004" t="s">
        <v>32</v>
      </c>
      <c r="J1004" t="s">
        <v>65</v>
      </c>
      <c r="K1004" t="s">
        <v>34</v>
      </c>
      <c r="L1004" t="s">
        <v>39</v>
      </c>
      <c r="M1004" s="1">
        <v>9576.74</v>
      </c>
      <c r="N1004" s="1">
        <v>1565.71</v>
      </c>
      <c r="O1004">
        <v>0.25</v>
      </c>
    </row>
    <row r="1005" spans="1:15" x14ac:dyDescent="0.3">
      <c r="A1005" t="str">
        <f xml:space="preserve"> _xlfn.XLOOKUP(H1005, 'Customers'!B:B, 'Customers'!A:A)</f>
        <v>CUST_197</v>
      </c>
      <c r="B1005" t="str">
        <f>_xlfn.XLOOKUP(L1005, Products!C:C, Products!A:A)</f>
        <v>PROD_1</v>
      </c>
      <c r="C1005">
        <v>1004</v>
      </c>
      <c r="D1005" s="2" t="s">
        <v>104</v>
      </c>
      <c r="E1005">
        <f>YEAR(Orders[[#This Row],[Order_Date]])</f>
        <v>2022</v>
      </c>
      <c r="F1005">
        <f>MONTH(Orders[[#This Row],[Order_Date]])</f>
        <v>2</v>
      </c>
      <c r="G1005" s="2" t="s">
        <v>1227</v>
      </c>
      <c r="H1005" t="s">
        <v>565</v>
      </c>
      <c r="I1005" t="s">
        <v>14</v>
      </c>
      <c r="J1005" t="s">
        <v>22</v>
      </c>
      <c r="K1005" t="s">
        <v>16</v>
      </c>
      <c r="L1005" t="s">
        <v>17</v>
      </c>
      <c r="M1005" s="1">
        <v>2826.53</v>
      </c>
      <c r="N1005" s="1">
        <v>-103.7</v>
      </c>
      <c r="O1005">
        <v>0.23</v>
      </c>
    </row>
    <row r="1006" spans="1:15" x14ac:dyDescent="0.3">
      <c r="A1006" t="str">
        <f xml:space="preserve"> _xlfn.XLOOKUP(H1006, 'Customers'!B:B, 'Customers'!A:A)</f>
        <v>CUST_103</v>
      </c>
      <c r="B1006" t="str">
        <f>_xlfn.XLOOKUP(L1006, Products!C:C, Products!A:A)</f>
        <v>PROD_6</v>
      </c>
      <c r="C1006">
        <v>1005</v>
      </c>
      <c r="D1006" s="2" t="s">
        <v>847</v>
      </c>
      <c r="E1006">
        <f>YEAR(Orders[[#This Row],[Order_Date]])</f>
        <v>2023</v>
      </c>
      <c r="F1006">
        <f>MONTH(Orders[[#This Row],[Order_Date]])</f>
        <v>3</v>
      </c>
      <c r="G1006" s="2" t="s">
        <v>1271</v>
      </c>
      <c r="H1006" t="s">
        <v>323</v>
      </c>
      <c r="I1006" t="s">
        <v>21</v>
      </c>
      <c r="J1006" t="s">
        <v>22</v>
      </c>
      <c r="K1006" t="s">
        <v>34</v>
      </c>
      <c r="L1006" t="s">
        <v>52</v>
      </c>
      <c r="M1006" s="1">
        <v>6713.19</v>
      </c>
      <c r="N1006" s="1">
        <v>391.61</v>
      </c>
      <c r="O1006">
        <v>0.23</v>
      </c>
    </row>
    <row r="1007" spans="1:15" x14ac:dyDescent="0.3">
      <c r="A1007" t="str">
        <f xml:space="preserve"> _xlfn.XLOOKUP(H1007, 'Customers'!B:B, 'Customers'!A:A)</f>
        <v>CUST_337</v>
      </c>
      <c r="B1007" t="str">
        <f>_xlfn.XLOOKUP(L1007, Products!C:C, Products!A:A)</f>
        <v>PROD_3</v>
      </c>
      <c r="C1007">
        <v>1006</v>
      </c>
      <c r="D1007" s="2" t="s">
        <v>11</v>
      </c>
      <c r="E1007">
        <f>YEAR(Orders[[#This Row],[Order_Date]])</f>
        <v>2023</v>
      </c>
      <c r="F1007">
        <f>MONTH(Orders[[#This Row],[Order_Date]])</f>
        <v>9</v>
      </c>
      <c r="G1007" s="2" t="s">
        <v>1345</v>
      </c>
      <c r="H1007" t="s">
        <v>865</v>
      </c>
      <c r="I1007" t="s">
        <v>21</v>
      </c>
      <c r="J1007" t="s">
        <v>22</v>
      </c>
      <c r="K1007" t="s">
        <v>27</v>
      </c>
      <c r="L1007" t="s">
        <v>28</v>
      </c>
      <c r="M1007" s="1">
        <v>1757.67</v>
      </c>
      <c r="N1007" s="1">
        <v>496.43</v>
      </c>
      <c r="O1007">
        <v>0.21</v>
      </c>
    </row>
    <row r="1008" spans="1:15" x14ac:dyDescent="0.3">
      <c r="A1008" t="str">
        <f xml:space="preserve"> _xlfn.XLOOKUP(H1008, 'Customers'!B:B, 'Customers'!A:A)</f>
        <v>CUST_179</v>
      </c>
      <c r="B1008" t="str">
        <f>_xlfn.XLOOKUP(L1008, Products!C:C, Products!A:A)</f>
        <v>PROD_1</v>
      </c>
      <c r="C1008">
        <v>1007</v>
      </c>
      <c r="D1008" s="2" t="s">
        <v>411</v>
      </c>
      <c r="E1008">
        <f>YEAR(Orders[[#This Row],[Order_Date]])</f>
        <v>2022</v>
      </c>
      <c r="F1008">
        <f>MONTH(Orders[[#This Row],[Order_Date]])</f>
        <v>8</v>
      </c>
      <c r="G1008" s="2" t="s">
        <v>584</v>
      </c>
      <c r="H1008" t="s">
        <v>523</v>
      </c>
      <c r="I1008" t="s">
        <v>21</v>
      </c>
      <c r="J1008" t="s">
        <v>15</v>
      </c>
      <c r="K1008" t="s">
        <v>16</v>
      </c>
      <c r="L1008" t="s">
        <v>17</v>
      </c>
      <c r="M1008" s="1">
        <v>4465.5200000000004</v>
      </c>
      <c r="N1008" s="1">
        <v>937.64</v>
      </c>
      <c r="O1008">
        <v>0.1</v>
      </c>
    </row>
    <row r="1009" spans="1:15" x14ac:dyDescent="0.3">
      <c r="A1009" t="str">
        <f xml:space="preserve"> _xlfn.XLOOKUP(H1009, 'Customers'!B:B, 'Customers'!A:A)</f>
        <v>CUST_336</v>
      </c>
      <c r="B1009" t="str">
        <f>_xlfn.XLOOKUP(L1009, Products!C:C, Products!A:A)</f>
        <v>PROD_1</v>
      </c>
      <c r="C1009">
        <v>1008</v>
      </c>
      <c r="D1009" s="2" t="s">
        <v>533</v>
      </c>
      <c r="E1009">
        <f>YEAR(Orders[[#This Row],[Order_Date]])</f>
        <v>2023</v>
      </c>
      <c r="F1009">
        <f>MONTH(Orders[[#This Row],[Order_Date]])</f>
        <v>1</v>
      </c>
      <c r="G1009" s="2" t="s">
        <v>1346</v>
      </c>
      <c r="H1009" t="s">
        <v>864</v>
      </c>
      <c r="I1009" t="s">
        <v>32</v>
      </c>
      <c r="J1009" t="s">
        <v>33</v>
      </c>
      <c r="K1009" t="s">
        <v>27</v>
      </c>
      <c r="L1009" t="s">
        <v>17</v>
      </c>
      <c r="M1009" s="1">
        <v>4291.97</v>
      </c>
      <c r="N1009" s="1">
        <v>523.97</v>
      </c>
      <c r="O1009">
        <v>0.09</v>
      </c>
    </row>
    <row r="1010" spans="1:15" x14ac:dyDescent="0.3">
      <c r="A1010" t="str">
        <f xml:space="preserve"> _xlfn.XLOOKUP(H1010, 'Customers'!B:B, 'Customers'!A:A)</f>
        <v>CUST_32</v>
      </c>
      <c r="B1010" t="str">
        <f>_xlfn.XLOOKUP(L1010, Products!C:C, Products!A:A)</f>
        <v>PROD_3</v>
      </c>
      <c r="C1010">
        <v>1009</v>
      </c>
      <c r="D1010" s="2" t="s">
        <v>1024</v>
      </c>
      <c r="E1010">
        <f>YEAR(Orders[[#This Row],[Order_Date]])</f>
        <v>2023</v>
      </c>
      <c r="F1010">
        <f>MONTH(Orders[[#This Row],[Order_Date]])</f>
        <v>8</v>
      </c>
      <c r="G1010" s="2" t="s">
        <v>335</v>
      </c>
      <c r="H1010" t="s">
        <v>123</v>
      </c>
      <c r="I1010" t="s">
        <v>14</v>
      </c>
      <c r="J1010" t="s">
        <v>15</v>
      </c>
      <c r="K1010" t="s">
        <v>27</v>
      </c>
      <c r="L1010" t="s">
        <v>28</v>
      </c>
      <c r="M1010" s="1">
        <v>5234.71</v>
      </c>
      <c r="N1010" s="1">
        <v>39.409999999999997</v>
      </c>
      <c r="O1010">
        <v>0.22</v>
      </c>
    </row>
    <row r="1011" spans="1:15" x14ac:dyDescent="0.3">
      <c r="A1011" t="str">
        <f xml:space="preserve"> _xlfn.XLOOKUP(H1011, 'Customers'!B:B, 'Customers'!A:A)</f>
        <v>CUST_335</v>
      </c>
      <c r="B1011" t="str">
        <f>_xlfn.XLOOKUP(L1011, Products!C:C, Products!A:A)</f>
        <v>PROD_3</v>
      </c>
      <c r="C1011">
        <v>1010</v>
      </c>
      <c r="D1011" s="2" t="s">
        <v>41</v>
      </c>
      <c r="E1011">
        <f>YEAR(Orders[[#This Row],[Order_Date]])</f>
        <v>2023</v>
      </c>
      <c r="F1011">
        <f>MONTH(Orders[[#This Row],[Order_Date]])</f>
        <v>3</v>
      </c>
      <c r="G1011" s="2" t="s">
        <v>918</v>
      </c>
      <c r="H1011" t="s">
        <v>860</v>
      </c>
      <c r="I1011" t="s">
        <v>14</v>
      </c>
      <c r="J1011" t="s">
        <v>33</v>
      </c>
      <c r="K1011" t="s">
        <v>27</v>
      </c>
      <c r="L1011" t="s">
        <v>28</v>
      </c>
      <c r="M1011" s="1">
        <v>1073.5</v>
      </c>
      <c r="N1011" s="1">
        <v>236.73</v>
      </c>
      <c r="O1011">
        <v>0.04</v>
      </c>
    </row>
    <row r="1012" spans="1:15" x14ac:dyDescent="0.3">
      <c r="A1012" t="str">
        <f xml:space="preserve"> _xlfn.XLOOKUP(H1012, 'Customers'!B:B, 'Customers'!A:A)</f>
        <v>CUST_625</v>
      </c>
      <c r="B1012" t="str">
        <f>_xlfn.XLOOKUP(L1012, Products!C:C, Products!A:A)</f>
        <v>PROD_1</v>
      </c>
      <c r="C1012">
        <v>1011</v>
      </c>
      <c r="D1012" s="2" t="s">
        <v>496</v>
      </c>
      <c r="E1012">
        <f>YEAR(Orders[[#This Row],[Order_Date]])</f>
        <v>2022</v>
      </c>
      <c r="F1012">
        <f>MONTH(Orders[[#This Row],[Order_Date]])</f>
        <v>5</v>
      </c>
      <c r="G1012" s="2" t="s">
        <v>1003</v>
      </c>
      <c r="H1012" t="s">
        <v>1347</v>
      </c>
      <c r="I1012" t="s">
        <v>32</v>
      </c>
      <c r="J1012" t="s">
        <v>65</v>
      </c>
      <c r="K1012" t="s">
        <v>27</v>
      </c>
      <c r="L1012" t="s">
        <v>17</v>
      </c>
      <c r="M1012" s="1">
        <v>3527.7</v>
      </c>
      <c r="N1012" s="1">
        <v>569.58000000000004</v>
      </c>
      <c r="O1012">
        <v>0.14000000000000001</v>
      </c>
    </row>
    <row r="1013" spans="1:15" x14ac:dyDescent="0.3">
      <c r="A1013" t="str">
        <f xml:space="preserve"> _xlfn.XLOOKUP(H1013, 'Customers'!B:B, 'Customers'!A:A)</f>
        <v>CUST_626</v>
      </c>
      <c r="B1013" t="str">
        <f>_xlfn.XLOOKUP(L1013, Products!C:C, Products!A:A)</f>
        <v>PROD_3</v>
      </c>
      <c r="C1013">
        <v>1012</v>
      </c>
      <c r="D1013" s="2" t="s">
        <v>1267</v>
      </c>
      <c r="E1013">
        <f>YEAR(Orders[[#This Row],[Order_Date]])</f>
        <v>2023</v>
      </c>
      <c r="F1013">
        <f>MONTH(Orders[[#This Row],[Order_Date]])</f>
        <v>3</v>
      </c>
      <c r="G1013" s="2" t="s">
        <v>459</v>
      </c>
      <c r="H1013" t="s">
        <v>1348</v>
      </c>
      <c r="I1013" t="s">
        <v>14</v>
      </c>
      <c r="J1013" t="s">
        <v>15</v>
      </c>
      <c r="K1013" t="s">
        <v>27</v>
      </c>
      <c r="L1013" t="s">
        <v>28</v>
      </c>
      <c r="M1013" s="1">
        <v>9774.2800000000007</v>
      </c>
      <c r="N1013" s="1">
        <v>1320.43</v>
      </c>
      <c r="O1013">
        <v>7.0000000000000007E-2</v>
      </c>
    </row>
    <row r="1014" spans="1:15" x14ac:dyDescent="0.3">
      <c r="A1014" t="str">
        <f xml:space="preserve"> _xlfn.XLOOKUP(H1014, 'Customers'!B:B, 'Customers'!A:A)</f>
        <v>CUST_627</v>
      </c>
      <c r="B1014" t="str">
        <f>_xlfn.XLOOKUP(L1014, Products!C:C, Products!A:A)</f>
        <v>PROD_4</v>
      </c>
      <c r="C1014">
        <v>1013</v>
      </c>
      <c r="D1014" s="2" t="s">
        <v>956</v>
      </c>
      <c r="E1014">
        <f>YEAR(Orders[[#This Row],[Order_Date]])</f>
        <v>2023</v>
      </c>
      <c r="F1014">
        <f>MONTH(Orders[[#This Row],[Order_Date]])</f>
        <v>2</v>
      </c>
      <c r="G1014" s="2" t="s">
        <v>1007</v>
      </c>
      <c r="H1014" t="s">
        <v>1349</v>
      </c>
      <c r="I1014" t="s">
        <v>14</v>
      </c>
      <c r="J1014" t="s">
        <v>33</v>
      </c>
      <c r="K1014" t="s">
        <v>34</v>
      </c>
      <c r="L1014" t="s">
        <v>35</v>
      </c>
      <c r="M1014" s="1">
        <v>3576.61</v>
      </c>
      <c r="N1014" s="1">
        <v>366.58</v>
      </c>
      <c r="O1014">
        <v>0.11</v>
      </c>
    </row>
    <row r="1015" spans="1:15" x14ac:dyDescent="0.3">
      <c r="A1015" t="str">
        <f xml:space="preserve"> _xlfn.XLOOKUP(H1015, 'Customers'!B:B, 'Customers'!A:A)</f>
        <v>CUST_628</v>
      </c>
      <c r="B1015" t="str">
        <f>_xlfn.XLOOKUP(L1015, Products!C:C, Products!A:A)</f>
        <v>PROD_5</v>
      </c>
      <c r="C1015">
        <v>1014</v>
      </c>
      <c r="D1015" s="2" t="s">
        <v>1160</v>
      </c>
      <c r="E1015">
        <f>YEAR(Orders[[#This Row],[Order_Date]])</f>
        <v>2022</v>
      </c>
      <c r="F1015">
        <f>MONTH(Orders[[#This Row],[Order_Date]])</f>
        <v>8</v>
      </c>
      <c r="G1015" s="2" t="s">
        <v>419</v>
      </c>
      <c r="H1015" t="s">
        <v>1350</v>
      </c>
      <c r="I1015" t="s">
        <v>21</v>
      </c>
      <c r="J1015" t="s">
        <v>22</v>
      </c>
      <c r="K1015" t="s">
        <v>34</v>
      </c>
      <c r="L1015" t="s">
        <v>39</v>
      </c>
      <c r="M1015" s="1">
        <v>5461.72</v>
      </c>
      <c r="N1015" s="1">
        <v>864.22</v>
      </c>
      <c r="O1015">
        <v>0.21</v>
      </c>
    </row>
    <row r="1016" spans="1:15" x14ac:dyDescent="0.3">
      <c r="A1016" t="str">
        <f xml:space="preserve"> _xlfn.XLOOKUP(H1016, 'Customers'!B:B, 'Customers'!A:A)</f>
        <v>CUST_629</v>
      </c>
      <c r="B1016" t="str">
        <f>_xlfn.XLOOKUP(L1016, Products!C:C, Products!A:A)</f>
        <v>PROD_4</v>
      </c>
      <c r="C1016">
        <v>1015</v>
      </c>
      <c r="D1016" s="2" t="s">
        <v>343</v>
      </c>
      <c r="E1016">
        <f>YEAR(Orders[[#This Row],[Order_Date]])</f>
        <v>2023</v>
      </c>
      <c r="F1016">
        <f>MONTH(Orders[[#This Row],[Order_Date]])</f>
        <v>5</v>
      </c>
      <c r="G1016" s="2" t="s">
        <v>1236</v>
      </c>
      <c r="H1016" t="s">
        <v>1351</v>
      </c>
      <c r="I1016" t="s">
        <v>21</v>
      </c>
      <c r="J1016" t="s">
        <v>15</v>
      </c>
      <c r="K1016" t="s">
        <v>34</v>
      </c>
      <c r="L1016" t="s">
        <v>35</v>
      </c>
      <c r="M1016" s="1">
        <v>2744.23</v>
      </c>
      <c r="N1016" s="1">
        <v>-194.26</v>
      </c>
      <c r="O1016">
        <v>0.15</v>
      </c>
    </row>
    <row r="1017" spans="1:15" x14ac:dyDescent="0.3">
      <c r="A1017" t="str">
        <f xml:space="preserve"> _xlfn.XLOOKUP(H1017, 'Customers'!B:B, 'Customers'!A:A)</f>
        <v>CUST_630</v>
      </c>
      <c r="B1017" t="str">
        <f>_xlfn.XLOOKUP(L1017, Products!C:C, Products!A:A)</f>
        <v>PROD_4</v>
      </c>
      <c r="C1017">
        <v>1016</v>
      </c>
      <c r="D1017" s="2" t="s">
        <v>1009</v>
      </c>
      <c r="E1017">
        <f>YEAR(Orders[[#This Row],[Order_Date]])</f>
        <v>2022</v>
      </c>
      <c r="F1017">
        <f>MONTH(Orders[[#This Row],[Order_Date]])</f>
        <v>5</v>
      </c>
      <c r="G1017" s="2" t="s">
        <v>1352</v>
      </c>
      <c r="H1017" t="s">
        <v>1353</v>
      </c>
      <c r="I1017" t="s">
        <v>32</v>
      </c>
      <c r="J1017" t="s">
        <v>15</v>
      </c>
      <c r="K1017" t="s">
        <v>34</v>
      </c>
      <c r="L1017" t="s">
        <v>35</v>
      </c>
      <c r="M1017" s="1">
        <v>7917.79</v>
      </c>
      <c r="N1017" s="1">
        <v>2284.6</v>
      </c>
      <c r="O1017">
        <v>0.23</v>
      </c>
    </row>
    <row r="1018" spans="1:15" x14ac:dyDescent="0.3">
      <c r="A1018" t="str">
        <f xml:space="preserve"> _xlfn.XLOOKUP(H1018, 'Customers'!B:B, 'Customers'!A:A)</f>
        <v>CUST_631</v>
      </c>
      <c r="B1018" t="str">
        <f>_xlfn.XLOOKUP(L1018, Products!C:C, Products!A:A)</f>
        <v>PROD_4</v>
      </c>
      <c r="C1018">
        <v>1017</v>
      </c>
      <c r="D1018" s="2" t="s">
        <v>552</v>
      </c>
      <c r="E1018">
        <f>YEAR(Orders[[#This Row],[Order_Date]])</f>
        <v>2023</v>
      </c>
      <c r="F1018">
        <f>MONTH(Orders[[#This Row],[Order_Date]])</f>
        <v>12</v>
      </c>
      <c r="G1018" s="2" t="s">
        <v>1241</v>
      </c>
      <c r="H1018" t="s">
        <v>1354</v>
      </c>
      <c r="I1018" t="s">
        <v>21</v>
      </c>
      <c r="J1018" t="s">
        <v>65</v>
      </c>
      <c r="K1018" t="s">
        <v>34</v>
      </c>
      <c r="L1018" t="s">
        <v>35</v>
      </c>
      <c r="M1018" s="1">
        <v>3425.65</v>
      </c>
      <c r="N1018" s="1">
        <v>64.42</v>
      </c>
      <c r="O1018">
        <v>0.3</v>
      </c>
    </row>
    <row r="1019" spans="1:15" x14ac:dyDescent="0.3">
      <c r="A1019" t="str">
        <f xml:space="preserve"> _xlfn.XLOOKUP(H1019, 'Customers'!B:B, 'Customers'!A:A)</f>
        <v>CUST_632</v>
      </c>
      <c r="B1019" t="str">
        <f>_xlfn.XLOOKUP(L1019, Products!C:C, Products!A:A)</f>
        <v>PROD_8</v>
      </c>
      <c r="C1019">
        <v>1018</v>
      </c>
      <c r="D1019" s="2" t="s">
        <v>1355</v>
      </c>
      <c r="E1019">
        <f>YEAR(Orders[[#This Row],[Order_Date]])</f>
        <v>2022</v>
      </c>
      <c r="F1019">
        <f>MONTH(Orders[[#This Row],[Order_Date]])</f>
        <v>8</v>
      </c>
      <c r="G1019" s="2" t="s">
        <v>743</v>
      </c>
      <c r="H1019" t="s">
        <v>1356</v>
      </c>
      <c r="I1019" t="s">
        <v>32</v>
      </c>
      <c r="J1019" t="s">
        <v>15</v>
      </c>
      <c r="K1019" t="s">
        <v>27</v>
      </c>
      <c r="L1019" t="s">
        <v>73</v>
      </c>
      <c r="M1019" s="1">
        <v>7932.16</v>
      </c>
      <c r="N1019" s="1">
        <v>504.01</v>
      </c>
      <c r="O1019">
        <v>0.22</v>
      </c>
    </row>
    <row r="1020" spans="1:15" x14ac:dyDescent="0.3">
      <c r="A1020" t="str">
        <f xml:space="preserve"> _xlfn.XLOOKUP(H1020, 'Customers'!B:B, 'Customers'!A:A)</f>
        <v>CUST_57</v>
      </c>
      <c r="B1020" t="str">
        <f>_xlfn.XLOOKUP(L1020, Products!C:C, Products!A:A)</f>
        <v>PROD_3</v>
      </c>
      <c r="C1020">
        <v>1019</v>
      </c>
      <c r="D1020" s="2" t="s">
        <v>151</v>
      </c>
      <c r="E1020">
        <f>YEAR(Orders[[#This Row],[Order_Date]])</f>
        <v>2022</v>
      </c>
      <c r="F1020">
        <f>MONTH(Orders[[#This Row],[Order_Date]])</f>
        <v>6</v>
      </c>
      <c r="G1020" s="2" t="s">
        <v>152</v>
      </c>
      <c r="H1020" t="s">
        <v>193</v>
      </c>
      <c r="I1020" t="s">
        <v>32</v>
      </c>
      <c r="J1020" t="s">
        <v>65</v>
      </c>
      <c r="K1020" t="s">
        <v>27</v>
      </c>
      <c r="L1020" t="s">
        <v>28</v>
      </c>
      <c r="M1020" s="1">
        <v>4411.4799999999996</v>
      </c>
      <c r="N1020" s="1">
        <v>715.16</v>
      </c>
      <c r="O1020">
        <v>0.19</v>
      </c>
    </row>
    <row r="1021" spans="1:15" x14ac:dyDescent="0.3">
      <c r="A1021" t="str">
        <f xml:space="preserve"> _xlfn.XLOOKUP(H1021, 'Customers'!B:B, 'Customers'!A:A)</f>
        <v>CUST_481</v>
      </c>
      <c r="B1021" t="str">
        <f>_xlfn.XLOOKUP(L1021, Products!C:C, Products!A:A)</f>
        <v>PROD_3</v>
      </c>
      <c r="C1021">
        <v>1020</v>
      </c>
      <c r="D1021" s="2" t="s">
        <v>584</v>
      </c>
      <c r="E1021">
        <f>YEAR(Orders[[#This Row],[Order_Date]])</f>
        <v>2022</v>
      </c>
      <c r="F1021">
        <f>MONTH(Orders[[#This Row],[Order_Date]])</f>
        <v>8</v>
      </c>
      <c r="G1021" s="2" t="s">
        <v>107</v>
      </c>
      <c r="H1021" t="s">
        <v>1122</v>
      </c>
      <c r="I1021" t="s">
        <v>32</v>
      </c>
      <c r="J1021" t="s">
        <v>65</v>
      </c>
      <c r="K1021" t="s">
        <v>27</v>
      </c>
      <c r="L1021" t="s">
        <v>28</v>
      </c>
      <c r="M1021" s="1">
        <v>1465.24</v>
      </c>
      <c r="N1021" s="1">
        <v>224.49</v>
      </c>
      <c r="O1021">
        <v>0.21</v>
      </c>
    </row>
    <row r="1022" spans="1:15" x14ac:dyDescent="0.3">
      <c r="A1022" t="str">
        <f xml:space="preserve"> _xlfn.XLOOKUP(H1022, 'Customers'!B:B, 'Customers'!A:A)</f>
        <v>CUST_443</v>
      </c>
      <c r="B1022" t="str">
        <f>_xlfn.XLOOKUP(L1022, Products!C:C, Products!A:A)</f>
        <v>PROD_7</v>
      </c>
      <c r="C1022">
        <v>1021</v>
      </c>
      <c r="D1022" s="2" t="s">
        <v>673</v>
      </c>
      <c r="E1022">
        <f>YEAR(Orders[[#This Row],[Order_Date]])</f>
        <v>2022</v>
      </c>
      <c r="F1022">
        <f>MONTH(Orders[[#This Row],[Order_Date]])</f>
        <v>2</v>
      </c>
      <c r="G1022" s="2" t="s">
        <v>1029</v>
      </c>
      <c r="H1022" t="s">
        <v>1060</v>
      </c>
      <c r="I1022" t="s">
        <v>14</v>
      </c>
      <c r="J1022" t="s">
        <v>65</v>
      </c>
      <c r="K1022" t="s">
        <v>16</v>
      </c>
      <c r="L1022" t="s">
        <v>66</v>
      </c>
      <c r="M1022" s="1">
        <v>272.97000000000003</v>
      </c>
      <c r="N1022" s="1">
        <v>35.380000000000003</v>
      </c>
      <c r="O1022">
        <v>0.28000000000000003</v>
      </c>
    </row>
    <row r="1023" spans="1:15" x14ac:dyDescent="0.3">
      <c r="A1023" t="str">
        <f xml:space="preserve"> _xlfn.XLOOKUP(H1023, 'Customers'!B:B, 'Customers'!A:A)</f>
        <v>CUST_459</v>
      </c>
      <c r="B1023" t="str">
        <f>_xlfn.XLOOKUP(L1023, Products!C:C, Products!A:A)</f>
        <v>PROD_7</v>
      </c>
      <c r="C1023">
        <v>1022</v>
      </c>
      <c r="D1023" s="2" t="s">
        <v>469</v>
      </c>
      <c r="E1023">
        <f>YEAR(Orders[[#This Row],[Order_Date]])</f>
        <v>2023</v>
      </c>
      <c r="F1023">
        <f>MONTH(Orders[[#This Row],[Order_Date]])</f>
        <v>12</v>
      </c>
      <c r="G1023" s="2" t="s">
        <v>574</v>
      </c>
      <c r="H1023" t="s">
        <v>1087</v>
      </c>
      <c r="I1023" t="s">
        <v>21</v>
      </c>
      <c r="J1023" t="s">
        <v>15</v>
      </c>
      <c r="K1023" t="s">
        <v>16</v>
      </c>
      <c r="L1023" t="s">
        <v>66</v>
      </c>
      <c r="M1023" s="1">
        <v>2037.11</v>
      </c>
      <c r="N1023" s="1">
        <v>25.05</v>
      </c>
      <c r="O1023">
        <v>0.01</v>
      </c>
    </row>
    <row r="1024" spans="1:15" x14ac:dyDescent="0.3">
      <c r="A1024" t="str">
        <f xml:space="preserve"> _xlfn.XLOOKUP(H1024, 'Customers'!B:B, 'Customers'!A:A)</f>
        <v>CUST_124</v>
      </c>
      <c r="B1024" t="str">
        <f>_xlfn.XLOOKUP(L1024, Products!C:C, Products!A:A)</f>
        <v>PROD_1</v>
      </c>
      <c r="C1024">
        <v>1023</v>
      </c>
      <c r="D1024" s="2" t="s">
        <v>148</v>
      </c>
      <c r="E1024">
        <f>YEAR(Orders[[#This Row],[Order_Date]])</f>
        <v>2023</v>
      </c>
      <c r="F1024">
        <f>MONTH(Orders[[#This Row],[Order_Date]])</f>
        <v>8</v>
      </c>
      <c r="G1024" s="2" t="s">
        <v>146</v>
      </c>
      <c r="H1024" t="s">
        <v>384</v>
      </c>
      <c r="I1024" t="s">
        <v>21</v>
      </c>
      <c r="J1024" t="s">
        <v>65</v>
      </c>
      <c r="K1024" t="s">
        <v>27</v>
      </c>
      <c r="L1024" t="s">
        <v>17</v>
      </c>
      <c r="M1024" s="1">
        <v>3018.61</v>
      </c>
      <c r="N1024" s="1">
        <v>519</v>
      </c>
      <c r="O1024">
        <v>0.22</v>
      </c>
    </row>
    <row r="1025" spans="1:15" x14ac:dyDescent="0.3">
      <c r="A1025" t="str">
        <f xml:space="preserve"> _xlfn.XLOOKUP(H1025, 'Customers'!B:B, 'Customers'!A:A)</f>
        <v>CUST_346</v>
      </c>
      <c r="B1025" t="str">
        <f>_xlfn.XLOOKUP(L1025, Products!C:C, Products!A:A)</f>
        <v>PROD_5</v>
      </c>
      <c r="C1025">
        <v>1024</v>
      </c>
      <c r="D1025" s="2" t="s">
        <v>751</v>
      </c>
      <c r="E1025">
        <f>YEAR(Orders[[#This Row],[Order_Date]])</f>
        <v>2022</v>
      </c>
      <c r="F1025">
        <f>MONTH(Orders[[#This Row],[Order_Date]])</f>
        <v>7</v>
      </c>
      <c r="G1025" s="2" t="s">
        <v>1281</v>
      </c>
      <c r="H1025" t="s">
        <v>883</v>
      </c>
      <c r="I1025" t="s">
        <v>21</v>
      </c>
      <c r="J1025" t="s">
        <v>15</v>
      </c>
      <c r="K1025" t="s">
        <v>34</v>
      </c>
      <c r="L1025" t="s">
        <v>39</v>
      </c>
      <c r="M1025" s="1">
        <v>9364.19</v>
      </c>
      <c r="N1025" s="1">
        <v>1686.87</v>
      </c>
      <c r="O1025">
        <v>0.27</v>
      </c>
    </row>
    <row r="1026" spans="1:15" x14ac:dyDescent="0.3">
      <c r="A1026" t="str">
        <f xml:space="preserve"> _xlfn.XLOOKUP(H1026, 'Customers'!B:B, 'Customers'!A:A)</f>
        <v>CUST_279</v>
      </c>
      <c r="B1026" t="str">
        <f>_xlfn.XLOOKUP(L1026, Products!C:C, Products!A:A)</f>
        <v>PROD_5</v>
      </c>
      <c r="C1026">
        <v>1025</v>
      </c>
      <c r="D1026" s="2" t="s">
        <v>29</v>
      </c>
      <c r="E1026">
        <f>YEAR(Orders[[#This Row],[Order_Date]])</f>
        <v>2023</v>
      </c>
      <c r="F1026">
        <f>MONTH(Orders[[#This Row],[Order_Date]])</f>
        <v>5</v>
      </c>
      <c r="G1026" s="2" t="s">
        <v>1178</v>
      </c>
      <c r="H1026" t="s">
        <v>746</v>
      </c>
      <c r="I1026" t="s">
        <v>14</v>
      </c>
      <c r="J1026" t="s">
        <v>15</v>
      </c>
      <c r="K1026" t="s">
        <v>34</v>
      </c>
      <c r="L1026" t="s">
        <v>39</v>
      </c>
      <c r="M1026" s="1">
        <v>8188.49</v>
      </c>
      <c r="N1026" s="1">
        <v>-76.66</v>
      </c>
      <c r="O1026">
        <v>0.28999999999999998</v>
      </c>
    </row>
    <row r="1027" spans="1:15" x14ac:dyDescent="0.3">
      <c r="A1027" t="str">
        <f xml:space="preserve"> _xlfn.XLOOKUP(H1027, 'Customers'!B:B, 'Customers'!A:A)</f>
        <v>CUST_106</v>
      </c>
      <c r="B1027" t="str">
        <f>_xlfn.XLOOKUP(L1027, Products!C:C, Products!A:A)</f>
        <v>PROD_8</v>
      </c>
      <c r="C1027">
        <v>1026</v>
      </c>
      <c r="D1027" s="2" t="s">
        <v>1355</v>
      </c>
      <c r="E1027">
        <f>YEAR(Orders[[#This Row],[Order_Date]])</f>
        <v>2022</v>
      </c>
      <c r="F1027">
        <f>MONTH(Orders[[#This Row],[Order_Date]])</f>
        <v>8</v>
      </c>
      <c r="G1027" s="2" t="s">
        <v>1206</v>
      </c>
      <c r="H1027" t="s">
        <v>331</v>
      </c>
      <c r="I1027" t="s">
        <v>14</v>
      </c>
      <c r="J1027" t="s">
        <v>15</v>
      </c>
      <c r="K1027" t="s">
        <v>27</v>
      </c>
      <c r="L1027" t="s">
        <v>73</v>
      </c>
      <c r="M1027" s="1">
        <v>5848.28</v>
      </c>
      <c r="N1027" s="1">
        <v>705.11</v>
      </c>
      <c r="O1027">
        <v>0.04</v>
      </c>
    </row>
    <row r="1028" spans="1:15" x14ac:dyDescent="0.3">
      <c r="A1028" t="str">
        <f xml:space="preserve"> _xlfn.XLOOKUP(H1028, 'Customers'!B:B, 'Customers'!A:A)</f>
        <v>CUST_633</v>
      </c>
      <c r="B1028" t="str">
        <f>_xlfn.XLOOKUP(L1028, Products!C:C, Products!A:A)</f>
        <v>PROD_7</v>
      </c>
      <c r="C1028">
        <v>1027</v>
      </c>
      <c r="D1028" s="2" t="s">
        <v>1115</v>
      </c>
      <c r="E1028">
        <f>YEAR(Orders[[#This Row],[Order_Date]])</f>
        <v>2023</v>
      </c>
      <c r="F1028">
        <f>MONTH(Orders[[#This Row],[Order_Date]])</f>
        <v>5</v>
      </c>
      <c r="G1028" s="2" t="s">
        <v>925</v>
      </c>
      <c r="H1028" t="s">
        <v>1357</v>
      </c>
      <c r="I1028" t="s">
        <v>32</v>
      </c>
      <c r="J1028" t="s">
        <v>15</v>
      </c>
      <c r="K1028" t="s">
        <v>16</v>
      </c>
      <c r="L1028" t="s">
        <v>66</v>
      </c>
      <c r="M1028" s="1">
        <v>9382.31</v>
      </c>
      <c r="N1028" s="1">
        <v>862.15</v>
      </c>
      <c r="O1028">
        <v>0.17</v>
      </c>
    </row>
    <row r="1029" spans="1:15" x14ac:dyDescent="0.3">
      <c r="A1029" t="str">
        <f xml:space="preserve"> _xlfn.XLOOKUP(H1029, 'Customers'!B:B, 'Customers'!A:A)</f>
        <v>CUST_436</v>
      </c>
      <c r="B1029" t="str">
        <f>_xlfn.XLOOKUP(L1029, Products!C:C, Products!A:A)</f>
        <v>PROD_1</v>
      </c>
      <c r="C1029">
        <v>1028</v>
      </c>
      <c r="D1029" s="2" t="s">
        <v>192</v>
      </c>
      <c r="E1029">
        <f>YEAR(Orders[[#This Row],[Order_Date]])</f>
        <v>2023</v>
      </c>
      <c r="F1029">
        <f>MONTH(Orders[[#This Row],[Order_Date]])</f>
        <v>5</v>
      </c>
      <c r="G1029" s="2" t="s">
        <v>1115</v>
      </c>
      <c r="H1029" t="s">
        <v>1048</v>
      </c>
      <c r="I1029" t="s">
        <v>21</v>
      </c>
      <c r="J1029" t="s">
        <v>65</v>
      </c>
      <c r="K1029" t="s">
        <v>27</v>
      </c>
      <c r="L1029" t="s">
        <v>17</v>
      </c>
      <c r="M1029" s="1">
        <v>9302.8700000000008</v>
      </c>
      <c r="N1029" s="1">
        <v>1599.87</v>
      </c>
      <c r="O1029">
        <v>0.04</v>
      </c>
    </row>
    <row r="1030" spans="1:15" x14ac:dyDescent="0.3">
      <c r="A1030" t="str">
        <f xml:space="preserve"> _xlfn.XLOOKUP(H1030, 'Customers'!B:B, 'Customers'!A:A)</f>
        <v>CUST_634</v>
      </c>
      <c r="B1030" t="str">
        <f>_xlfn.XLOOKUP(L1030, Products!C:C, Products!A:A)</f>
        <v>PROD_5</v>
      </c>
      <c r="C1030">
        <v>1029</v>
      </c>
      <c r="D1030" s="2" t="s">
        <v>463</v>
      </c>
      <c r="E1030">
        <f>YEAR(Orders[[#This Row],[Order_Date]])</f>
        <v>2022</v>
      </c>
      <c r="F1030">
        <f>MONTH(Orders[[#This Row],[Order_Date]])</f>
        <v>1</v>
      </c>
      <c r="G1030" s="2" t="s">
        <v>745</v>
      </c>
      <c r="H1030" t="s">
        <v>1358</v>
      </c>
      <c r="I1030" t="s">
        <v>14</v>
      </c>
      <c r="J1030" t="s">
        <v>33</v>
      </c>
      <c r="K1030" t="s">
        <v>34</v>
      </c>
      <c r="L1030" t="s">
        <v>39</v>
      </c>
      <c r="M1030" s="1">
        <v>8323.7000000000007</v>
      </c>
      <c r="N1030" s="1">
        <v>1378.5</v>
      </c>
      <c r="O1030">
        <v>0.06</v>
      </c>
    </row>
    <row r="1031" spans="1:15" x14ac:dyDescent="0.3">
      <c r="A1031" t="str">
        <f xml:space="preserve"> _xlfn.XLOOKUP(H1031, 'Customers'!B:B, 'Customers'!A:A)</f>
        <v>CUST_635</v>
      </c>
      <c r="B1031" t="str">
        <f>_xlfn.XLOOKUP(L1031, Products!C:C, Products!A:A)</f>
        <v>PROD_2</v>
      </c>
      <c r="C1031">
        <v>1030</v>
      </c>
      <c r="D1031" s="2" t="s">
        <v>290</v>
      </c>
      <c r="E1031">
        <f>YEAR(Orders[[#This Row],[Order_Date]])</f>
        <v>2023</v>
      </c>
      <c r="F1031">
        <f>MONTH(Orders[[#This Row],[Order_Date]])</f>
        <v>9</v>
      </c>
      <c r="G1031" s="2" t="s">
        <v>91</v>
      </c>
      <c r="H1031" t="s">
        <v>1359</v>
      </c>
      <c r="I1031" t="s">
        <v>14</v>
      </c>
      <c r="J1031" t="s">
        <v>65</v>
      </c>
      <c r="K1031" t="s">
        <v>16</v>
      </c>
      <c r="L1031" t="s">
        <v>23</v>
      </c>
      <c r="M1031" s="1">
        <v>8722.43</v>
      </c>
      <c r="N1031" s="1">
        <v>30.14</v>
      </c>
      <c r="O1031">
        <v>0.06</v>
      </c>
    </row>
    <row r="1032" spans="1:15" x14ac:dyDescent="0.3">
      <c r="A1032" t="str">
        <f xml:space="preserve"> _xlfn.XLOOKUP(H1032, 'Customers'!B:B, 'Customers'!A:A)</f>
        <v>CUST_540</v>
      </c>
      <c r="B1032" t="str">
        <f>_xlfn.XLOOKUP(L1032, Products!C:C, Products!A:A)</f>
        <v>PROD_4</v>
      </c>
      <c r="C1032">
        <v>1031</v>
      </c>
      <c r="D1032" s="2" t="s">
        <v>168</v>
      </c>
      <c r="E1032">
        <f>YEAR(Orders[[#This Row],[Order_Date]])</f>
        <v>2022</v>
      </c>
      <c r="F1032">
        <f>MONTH(Orders[[#This Row],[Order_Date]])</f>
        <v>9</v>
      </c>
      <c r="G1032" s="2" t="s">
        <v>158</v>
      </c>
      <c r="H1032" t="s">
        <v>1221</v>
      </c>
      <c r="I1032" t="s">
        <v>14</v>
      </c>
      <c r="J1032" t="s">
        <v>65</v>
      </c>
      <c r="K1032" t="s">
        <v>34</v>
      </c>
      <c r="L1032" t="s">
        <v>35</v>
      </c>
      <c r="M1032" s="1">
        <v>1517.84</v>
      </c>
      <c r="N1032" s="1">
        <v>225.59</v>
      </c>
      <c r="O1032">
        <v>7.0000000000000007E-2</v>
      </c>
    </row>
    <row r="1033" spans="1:15" x14ac:dyDescent="0.3">
      <c r="A1033" t="str">
        <f xml:space="preserve"> _xlfn.XLOOKUP(H1033, 'Customers'!B:B, 'Customers'!A:A)</f>
        <v>CUST_401</v>
      </c>
      <c r="B1033" t="str">
        <f>_xlfn.XLOOKUP(L1033, Products!C:C, Products!A:A)</f>
        <v>PROD_4</v>
      </c>
      <c r="C1033">
        <v>1032</v>
      </c>
      <c r="D1033" s="2" t="s">
        <v>764</v>
      </c>
      <c r="E1033">
        <f>YEAR(Orders[[#This Row],[Order_Date]])</f>
        <v>2022</v>
      </c>
      <c r="F1033">
        <f>MONTH(Orders[[#This Row],[Order_Date]])</f>
        <v>6</v>
      </c>
      <c r="G1033" s="2" t="s">
        <v>305</v>
      </c>
      <c r="H1033" t="s">
        <v>985</v>
      </c>
      <c r="I1033" t="s">
        <v>32</v>
      </c>
      <c r="J1033" t="s">
        <v>33</v>
      </c>
      <c r="K1033" t="s">
        <v>34</v>
      </c>
      <c r="L1033" t="s">
        <v>35</v>
      </c>
      <c r="M1033" s="1">
        <v>4703.13</v>
      </c>
      <c r="N1033" s="1">
        <v>-461.83</v>
      </c>
      <c r="O1033">
        <v>0.01</v>
      </c>
    </row>
    <row r="1034" spans="1:15" x14ac:dyDescent="0.3">
      <c r="A1034" t="str">
        <f xml:space="preserve"> _xlfn.XLOOKUP(H1034, 'Customers'!B:B, 'Customers'!A:A)</f>
        <v>CUST_636</v>
      </c>
      <c r="B1034" t="str">
        <f>_xlfn.XLOOKUP(L1034, Products!C:C, Products!A:A)</f>
        <v>PROD_6</v>
      </c>
      <c r="C1034">
        <v>1033</v>
      </c>
      <c r="D1034" s="2" t="s">
        <v>1039</v>
      </c>
      <c r="E1034">
        <f>YEAR(Orders[[#This Row],[Order_Date]])</f>
        <v>2022</v>
      </c>
      <c r="F1034">
        <f>MONTH(Orders[[#This Row],[Order_Date]])</f>
        <v>2</v>
      </c>
      <c r="G1034" s="2" t="s">
        <v>269</v>
      </c>
      <c r="H1034" t="s">
        <v>1360</v>
      </c>
      <c r="I1034" t="s">
        <v>21</v>
      </c>
      <c r="J1034" t="s">
        <v>33</v>
      </c>
      <c r="K1034" t="s">
        <v>34</v>
      </c>
      <c r="L1034" t="s">
        <v>52</v>
      </c>
      <c r="M1034" s="1">
        <v>3411.71</v>
      </c>
      <c r="N1034" s="1">
        <v>1020.8</v>
      </c>
      <c r="O1034">
        <v>7.0000000000000007E-2</v>
      </c>
    </row>
    <row r="1035" spans="1:15" x14ac:dyDescent="0.3">
      <c r="A1035" t="str">
        <f xml:space="preserve"> _xlfn.XLOOKUP(H1035, 'Customers'!B:B, 'Customers'!A:A)</f>
        <v>CUST_637</v>
      </c>
      <c r="B1035" t="str">
        <f>_xlfn.XLOOKUP(L1035, Products!C:C, Products!A:A)</f>
        <v>PROD_4</v>
      </c>
      <c r="C1035">
        <v>1034</v>
      </c>
      <c r="D1035" s="2" t="s">
        <v>871</v>
      </c>
      <c r="E1035">
        <f>YEAR(Orders[[#This Row],[Order_Date]])</f>
        <v>2022</v>
      </c>
      <c r="F1035">
        <f>MONTH(Orders[[#This Row],[Order_Date]])</f>
        <v>4</v>
      </c>
      <c r="G1035" s="2" t="s">
        <v>606</v>
      </c>
      <c r="H1035" t="s">
        <v>1361</v>
      </c>
      <c r="I1035" t="s">
        <v>32</v>
      </c>
      <c r="J1035" t="s">
        <v>15</v>
      </c>
      <c r="K1035" t="s">
        <v>34</v>
      </c>
      <c r="L1035" t="s">
        <v>35</v>
      </c>
      <c r="M1035" s="1">
        <v>8631.4</v>
      </c>
      <c r="N1035" s="1">
        <v>2568.4699999999998</v>
      </c>
      <c r="O1035">
        <v>0.23</v>
      </c>
    </row>
    <row r="1036" spans="1:15" x14ac:dyDescent="0.3">
      <c r="A1036" t="str">
        <f xml:space="preserve"> _xlfn.XLOOKUP(H1036, 'Customers'!B:B, 'Customers'!A:A)</f>
        <v>CUST_638</v>
      </c>
      <c r="B1036" t="str">
        <f>_xlfn.XLOOKUP(L1036, Products!C:C, Products!A:A)</f>
        <v>PROD_5</v>
      </c>
      <c r="C1036">
        <v>1035</v>
      </c>
      <c r="D1036" s="2" t="s">
        <v>540</v>
      </c>
      <c r="E1036">
        <f>YEAR(Orders[[#This Row],[Order_Date]])</f>
        <v>2023</v>
      </c>
      <c r="F1036">
        <f>MONTH(Orders[[#This Row],[Order_Date]])</f>
        <v>1</v>
      </c>
      <c r="G1036" s="2" t="s">
        <v>1131</v>
      </c>
      <c r="H1036" t="s">
        <v>1362</v>
      </c>
      <c r="I1036" t="s">
        <v>21</v>
      </c>
      <c r="J1036" t="s">
        <v>65</v>
      </c>
      <c r="K1036" t="s">
        <v>34</v>
      </c>
      <c r="L1036" t="s">
        <v>39</v>
      </c>
      <c r="M1036" s="1">
        <v>8320.43</v>
      </c>
      <c r="N1036" s="1">
        <v>-79.11</v>
      </c>
      <c r="O1036">
        <v>0.18</v>
      </c>
    </row>
    <row r="1037" spans="1:15" x14ac:dyDescent="0.3">
      <c r="A1037" t="str">
        <f xml:space="preserve"> _xlfn.XLOOKUP(H1037, 'Customers'!B:B, 'Customers'!A:A)</f>
        <v>CUST_639</v>
      </c>
      <c r="B1037" t="str">
        <f>_xlfn.XLOOKUP(L1037, Products!C:C, Products!A:A)</f>
        <v>PROD_5</v>
      </c>
      <c r="C1037">
        <v>1036</v>
      </c>
      <c r="D1037" s="2" t="s">
        <v>651</v>
      </c>
      <c r="E1037">
        <f>YEAR(Orders[[#This Row],[Order_Date]])</f>
        <v>2023</v>
      </c>
      <c r="F1037">
        <f>MONTH(Orders[[#This Row],[Order_Date]])</f>
        <v>5</v>
      </c>
      <c r="G1037" s="2" t="s">
        <v>1299</v>
      </c>
      <c r="H1037" t="s">
        <v>1363</v>
      </c>
      <c r="I1037" t="s">
        <v>21</v>
      </c>
      <c r="J1037" t="s">
        <v>22</v>
      </c>
      <c r="K1037" t="s">
        <v>34</v>
      </c>
      <c r="L1037" t="s">
        <v>39</v>
      </c>
      <c r="M1037" s="1">
        <v>3681.12</v>
      </c>
      <c r="N1037" s="1">
        <v>937.29</v>
      </c>
      <c r="O1037">
        <v>0.01</v>
      </c>
    </row>
    <row r="1038" spans="1:15" x14ac:dyDescent="0.3">
      <c r="A1038" t="str">
        <f xml:space="preserve"> _xlfn.XLOOKUP(H1038, 'Customers'!B:B, 'Customers'!A:A)</f>
        <v>CUST_640</v>
      </c>
      <c r="B1038" t="str">
        <f>_xlfn.XLOOKUP(L1038, Products!C:C, Products!A:A)</f>
        <v>PROD_1</v>
      </c>
      <c r="C1038">
        <v>1037</v>
      </c>
      <c r="D1038" s="2" t="s">
        <v>469</v>
      </c>
      <c r="E1038">
        <f>YEAR(Orders[[#This Row],[Order_Date]])</f>
        <v>2023</v>
      </c>
      <c r="F1038">
        <f>MONTH(Orders[[#This Row],[Order_Date]])</f>
        <v>12</v>
      </c>
      <c r="G1038" s="2" t="s">
        <v>664</v>
      </c>
      <c r="H1038" t="s">
        <v>1364</v>
      </c>
      <c r="I1038" t="s">
        <v>21</v>
      </c>
      <c r="J1038" t="s">
        <v>15</v>
      </c>
      <c r="K1038" t="s">
        <v>16</v>
      </c>
      <c r="L1038" t="s">
        <v>17</v>
      </c>
      <c r="M1038" s="1">
        <v>7756.71</v>
      </c>
      <c r="N1038" s="1">
        <v>650.75</v>
      </c>
      <c r="O1038">
        <v>0.28000000000000003</v>
      </c>
    </row>
    <row r="1039" spans="1:15" x14ac:dyDescent="0.3">
      <c r="A1039" t="str">
        <f xml:space="preserve"> _xlfn.XLOOKUP(H1039, 'Customers'!B:B, 'Customers'!A:A)</f>
        <v>CUST_329</v>
      </c>
      <c r="B1039" t="str">
        <f>_xlfn.XLOOKUP(L1039, Products!C:C, Products!A:A)</f>
        <v>PROD_1</v>
      </c>
      <c r="C1039">
        <v>1038</v>
      </c>
      <c r="D1039" s="2" t="s">
        <v>1236</v>
      </c>
      <c r="E1039">
        <f>YEAR(Orders[[#This Row],[Order_Date]])</f>
        <v>2023</v>
      </c>
      <c r="F1039">
        <f>MONTH(Orders[[#This Row],[Order_Date]])</f>
        <v>5</v>
      </c>
      <c r="G1039" s="2" t="s">
        <v>192</v>
      </c>
      <c r="H1039" t="s">
        <v>851</v>
      </c>
      <c r="I1039" t="s">
        <v>14</v>
      </c>
      <c r="J1039" t="s">
        <v>22</v>
      </c>
      <c r="K1039" t="s">
        <v>16</v>
      </c>
      <c r="L1039" t="s">
        <v>17</v>
      </c>
      <c r="M1039" s="1">
        <v>4435.18</v>
      </c>
      <c r="N1039" s="1">
        <v>168.35</v>
      </c>
      <c r="O1039">
        <v>0.16</v>
      </c>
    </row>
    <row r="1040" spans="1:15" x14ac:dyDescent="0.3">
      <c r="A1040" t="str">
        <f xml:space="preserve"> _xlfn.XLOOKUP(H1040, 'Customers'!B:B, 'Customers'!A:A)</f>
        <v>CUST_440</v>
      </c>
      <c r="B1040" t="str">
        <f>_xlfn.XLOOKUP(L1040, Products!C:C, Products!A:A)</f>
        <v>PROD_6</v>
      </c>
      <c r="C1040">
        <v>1039</v>
      </c>
      <c r="D1040" s="2" t="s">
        <v>1365</v>
      </c>
      <c r="E1040">
        <f>YEAR(Orders[[#This Row],[Order_Date]])</f>
        <v>2023</v>
      </c>
      <c r="F1040">
        <f>MONTH(Orders[[#This Row],[Order_Date]])</f>
        <v>5</v>
      </c>
      <c r="G1040" s="2" t="s">
        <v>925</v>
      </c>
      <c r="H1040" t="s">
        <v>1054</v>
      </c>
      <c r="I1040" t="s">
        <v>32</v>
      </c>
      <c r="J1040" t="s">
        <v>22</v>
      </c>
      <c r="K1040" t="s">
        <v>34</v>
      </c>
      <c r="L1040" t="s">
        <v>52</v>
      </c>
      <c r="M1040" s="1">
        <v>1166.8399999999999</v>
      </c>
      <c r="N1040" s="1">
        <v>6.18</v>
      </c>
      <c r="O1040">
        <v>0.28999999999999998</v>
      </c>
    </row>
    <row r="1041" spans="1:15" x14ac:dyDescent="0.3">
      <c r="A1041" t="str">
        <f xml:space="preserve"> _xlfn.XLOOKUP(H1041, 'Customers'!B:B, 'Customers'!A:A)</f>
        <v>CUST_123</v>
      </c>
      <c r="B1041" t="str">
        <f>_xlfn.XLOOKUP(L1041, Products!C:C, Products!A:A)</f>
        <v>PROD_7</v>
      </c>
      <c r="C1041">
        <v>1040</v>
      </c>
      <c r="D1041" s="2" t="s">
        <v>970</v>
      </c>
      <c r="E1041">
        <f>YEAR(Orders[[#This Row],[Order_Date]])</f>
        <v>2022</v>
      </c>
      <c r="F1041">
        <f>MONTH(Orders[[#This Row],[Order_Date]])</f>
        <v>12</v>
      </c>
      <c r="G1041" s="2" t="s">
        <v>1317</v>
      </c>
      <c r="H1041" t="s">
        <v>380</v>
      </c>
      <c r="I1041" t="s">
        <v>14</v>
      </c>
      <c r="J1041" t="s">
        <v>65</v>
      </c>
      <c r="K1041" t="s">
        <v>16</v>
      </c>
      <c r="L1041" t="s">
        <v>66</v>
      </c>
      <c r="M1041" s="1">
        <v>8439.2999999999993</v>
      </c>
      <c r="N1041" s="1">
        <v>2458.48</v>
      </c>
      <c r="O1041">
        <v>0.21</v>
      </c>
    </row>
    <row r="1042" spans="1:15" x14ac:dyDescent="0.3">
      <c r="A1042" t="str">
        <f xml:space="preserve"> _xlfn.XLOOKUP(H1042, 'Customers'!B:B, 'Customers'!A:A)</f>
        <v>CUST_641</v>
      </c>
      <c r="B1042" t="str">
        <f>_xlfn.XLOOKUP(L1042, Products!C:C, Products!A:A)</f>
        <v>PROD_8</v>
      </c>
      <c r="C1042">
        <v>1041</v>
      </c>
      <c r="D1042" s="2" t="s">
        <v>370</v>
      </c>
      <c r="E1042">
        <f>YEAR(Orders[[#This Row],[Order_Date]])</f>
        <v>2022</v>
      </c>
      <c r="F1042">
        <f>MONTH(Orders[[#This Row],[Order_Date]])</f>
        <v>3</v>
      </c>
      <c r="G1042" s="2" t="s">
        <v>414</v>
      </c>
      <c r="H1042" t="s">
        <v>1366</v>
      </c>
      <c r="I1042" t="s">
        <v>14</v>
      </c>
      <c r="J1042" t="s">
        <v>22</v>
      </c>
      <c r="K1042" t="s">
        <v>27</v>
      </c>
      <c r="L1042" t="s">
        <v>73</v>
      </c>
      <c r="M1042" s="1">
        <v>2194.61</v>
      </c>
      <c r="N1042" s="1">
        <v>143.05000000000001</v>
      </c>
      <c r="O1042">
        <v>0.13</v>
      </c>
    </row>
    <row r="1043" spans="1:15" x14ac:dyDescent="0.3">
      <c r="A1043" t="str">
        <f xml:space="preserve"> _xlfn.XLOOKUP(H1043, 'Customers'!B:B, 'Customers'!A:A)</f>
        <v>CUST_600</v>
      </c>
      <c r="B1043" t="str">
        <f>_xlfn.XLOOKUP(L1043, Products!C:C, Products!A:A)</f>
        <v>PROD_1</v>
      </c>
      <c r="C1043">
        <v>1042</v>
      </c>
      <c r="D1043" s="2" t="s">
        <v>545</v>
      </c>
      <c r="E1043">
        <f>YEAR(Orders[[#This Row],[Order_Date]])</f>
        <v>2023</v>
      </c>
      <c r="F1043">
        <f>MONTH(Orders[[#This Row],[Order_Date]])</f>
        <v>7</v>
      </c>
      <c r="G1043" s="2" t="s">
        <v>314</v>
      </c>
      <c r="H1043" t="s">
        <v>1312</v>
      </c>
      <c r="I1043" t="s">
        <v>14</v>
      </c>
      <c r="J1043" t="s">
        <v>33</v>
      </c>
      <c r="K1043" t="s">
        <v>27</v>
      </c>
      <c r="L1043" t="s">
        <v>17</v>
      </c>
      <c r="M1043" s="1">
        <v>7897.61</v>
      </c>
      <c r="N1043" s="1">
        <v>-741.9</v>
      </c>
      <c r="O1043">
        <v>0.3</v>
      </c>
    </row>
    <row r="1044" spans="1:15" x14ac:dyDescent="0.3">
      <c r="A1044" t="str">
        <f xml:space="preserve"> _xlfn.XLOOKUP(H1044, 'Customers'!B:B, 'Customers'!A:A)</f>
        <v>CUST_483</v>
      </c>
      <c r="B1044" t="str">
        <f>_xlfn.XLOOKUP(L1044, Products!C:C, Products!A:A)</f>
        <v>PROD_4</v>
      </c>
      <c r="C1044">
        <v>1043</v>
      </c>
      <c r="D1044" s="2" t="s">
        <v>165</v>
      </c>
      <c r="E1044">
        <f>YEAR(Orders[[#This Row],[Order_Date]])</f>
        <v>2022</v>
      </c>
      <c r="F1044">
        <f>MONTH(Orders[[#This Row],[Order_Date]])</f>
        <v>5</v>
      </c>
      <c r="G1044" s="2" t="s">
        <v>610</v>
      </c>
      <c r="H1044" t="s">
        <v>1126</v>
      </c>
      <c r="I1044" t="s">
        <v>32</v>
      </c>
      <c r="J1044" t="s">
        <v>33</v>
      </c>
      <c r="K1044" t="s">
        <v>34</v>
      </c>
      <c r="L1044" t="s">
        <v>35</v>
      </c>
      <c r="M1044" s="1">
        <v>8068.58</v>
      </c>
      <c r="N1044" s="1">
        <v>-800.48</v>
      </c>
      <c r="O1044">
        <v>0.19</v>
      </c>
    </row>
    <row r="1045" spans="1:15" x14ac:dyDescent="0.3">
      <c r="A1045" t="str">
        <f xml:space="preserve"> _xlfn.XLOOKUP(H1045, 'Customers'!B:B, 'Customers'!A:A)</f>
        <v>CUST_642</v>
      </c>
      <c r="B1045" t="str">
        <f>_xlfn.XLOOKUP(L1045, Products!C:C, Products!A:A)</f>
        <v>PROD_3</v>
      </c>
      <c r="C1045">
        <v>1044</v>
      </c>
      <c r="D1045" s="2" t="s">
        <v>769</v>
      </c>
      <c r="E1045">
        <f>YEAR(Orders[[#This Row],[Order_Date]])</f>
        <v>2023</v>
      </c>
      <c r="F1045">
        <f>MONTH(Orders[[#This Row],[Order_Date]])</f>
        <v>4</v>
      </c>
      <c r="G1045" s="2" t="s">
        <v>453</v>
      </c>
      <c r="H1045" t="s">
        <v>1367</v>
      </c>
      <c r="I1045" t="s">
        <v>32</v>
      </c>
      <c r="J1045" t="s">
        <v>22</v>
      </c>
      <c r="K1045" t="s">
        <v>27</v>
      </c>
      <c r="L1045" t="s">
        <v>28</v>
      </c>
      <c r="M1045" s="1">
        <v>2845.25</v>
      </c>
      <c r="N1045" s="1">
        <v>681.5</v>
      </c>
      <c r="O1045">
        <v>0.14000000000000001</v>
      </c>
    </row>
    <row r="1046" spans="1:15" x14ac:dyDescent="0.3">
      <c r="A1046" t="str">
        <f xml:space="preserve"> _xlfn.XLOOKUP(H1046, 'Customers'!B:B, 'Customers'!A:A)</f>
        <v>CUST_643</v>
      </c>
      <c r="B1046" t="str">
        <f>_xlfn.XLOOKUP(L1046, Products!C:C, Products!A:A)</f>
        <v>PROD_7</v>
      </c>
      <c r="C1046">
        <v>1045</v>
      </c>
      <c r="D1046" s="2" t="s">
        <v>722</v>
      </c>
      <c r="E1046">
        <f>YEAR(Orders[[#This Row],[Order_Date]])</f>
        <v>2023</v>
      </c>
      <c r="F1046">
        <f>MONTH(Orders[[#This Row],[Order_Date]])</f>
        <v>5</v>
      </c>
      <c r="G1046" s="2" t="s">
        <v>30</v>
      </c>
      <c r="H1046" t="s">
        <v>1368</v>
      </c>
      <c r="I1046" t="s">
        <v>32</v>
      </c>
      <c r="J1046" t="s">
        <v>33</v>
      </c>
      <c r="K1046" t="s">
        <v>16</v>
      </c>
      <c r="L1046" t="s">
        <v>66</v>
      </c>
      <c r="M1046" s="1">
        <v>3805.42</v>
      </c>
      <c r="N1046" s="1">
        <v>-202.69</v>
      </c>
      <c r="O1046">
        <v>0.15</v>
      </c>
    </row>
    <row r="1047" spans="1:15" x14ac:dyDescent="0.3">
      <c r="A1047" t="str">
        <f xml:space="preserve"> _xlfn.XLOOKUP(H1047, 'Customers'!B:B, 'Customers'!A:A)</f>
        <v>CUST_644</v>
      </c>
      <c r="B1047" t="str">
        <f>_xlfn.XLOOKUP(L1047, Products!C:C, Products!A:A)</f>
        <v>PROD_2</v>
      </c>
      <c r="C1047">
        <v>1046</v>
      </c>
      <c r="D1047" s="2" t="s">
        <v>1345</v>
      </c>
      <c r="E1047">
        <f>YEAR(Orders[[#This Row],[Order_Date]])</f>
        <v>2023</v>
      </c>
      <c r="F1047">
        <f>MONTH(Orders[[#This Row],[Order_Date]])</f>
        <v>9</v>
      </c>
      <c r="G1047" s="2" t="s">
        <v>12</v>
      </c>
      <c r="H1047" t="s">
        <v>1369</v>
      </c>
      <c r="I1047" t="s">
        <v>32</v>
      </c>
      <c r="J1047" t="s">
        <v>15</v>
      </c>
      <c r="K1047" t="s">
        <v>16</v>
      </c>
      <c r="L1047" t="s">
        <v>23</v>
      </c>
      <c r="M1047" s="1">
        <v>4467.09</v>
      </c>
      <c r="N1047" s="1">
        <v>760.15</v>
      </c>
      <c r="O1047">
        <v>0.12</v>
      </c>
    </row>
    <row r="1048" spans="1:15" x14ac:dyDescent="0.3">
      <c r="A1048" t="str">
        <f xml:space="preserve"> _xlfn.XLOOKUP(H1048, 'Customers'!B:B, 'Customers'!A:A)</f>
        <v>CUST_86</v>
      </c>
      <c r="B1048" t="str">
        <f>_xlfn.XLOOKUP(L1048, Products!C:C, Products!A:A)</f>
        <v>PROD_6</v>
      </c>
      <c r="C1048">
        <v>1047</v>
      </c>
      <c r="D1048" s="2" t="s">
        <v>75</v>
      </c>
      <c r="E1048">
        <f>YEAR(Orders[[#This Row],[Order_Date]])</f>
        <v>2023</v>
      </c>
      <c r="F1048">
        <f>MONTH(Orders[[#This Row],[Order_Date]])</f>
        <v>12</v>
      </c>
      <c r="G1048" s="2" t="s">
        <v>922</v>
      </c>
      <c r="H1048" t="s">
        <v>276</v>
      </c>
      <c r="I1048" t="s">
        <v>14</v>
      </c>
      <c r="J1048" t="s">
        <v>22</v>
      </c>
      <c r="K1048" t="s">
        <v>34</v>
      </c>
      <c r="L1048" t="s">
        <v>52</v>
      </c>
      <c r="M1048" s="1">
        <v>2964.41</v>
      </c>
      <c r="N1048" s="1">
        <v>241.22</v>
      </c>
      <c r="O1048">
        <v>0.15</v>
      </c>
    </row>
    <row r="1049" spans="1:15" x14ac:dyDescent="0.3">
      <c r="A1049" t="str">
        <f xml:space="preserve"> _xlfn.XLOOKUP(H1049, 'Customers'!B:B, 'Customers'!A:A)</f>
        <v>CUST_191</v>
      </c>
      <c r="B1049" t="str">
        <f>_xlfn.XLOOKUP(L1049, Products!C:C, Products!A:A)</f>
        <v>PROD_1</v>
      </c>
      <c r="C1049">
        <v>1048</v>
      </c>
      <c r="D1049" s="2" t="s">
        <v>232</v>
      </c>
      <c r="E1049">
        <f>YEAR(Orders[[#This Row],[Order_Date]])</f>
        <v>2023</v>
      </c>
      <c r="F1049">
        <f>MONTH(Orders[[#This Row],[Order_Date]])</f>
        <v>8</v>
      </c>
      <c r="G1049" s="2" t="s">
        <v>145</v>
      </c>
      <c r="H1049" t="s">
        <v>551</v>
      </c>
      <c r="I1049" t="s">
        <v>14</v>
      </c>
      <c r="J1049" t="s">
        <v>15</v>
      </c>
      <c r="K1049" t="s">
        <v>16</v>
      </c>
      <c r="L1049" t="s">
        <v>17</v>
      </c>
      <c r="M1049" s="1">
        <v>699.79</v>
      </c>
      <c r="N1049" s="1">
        <v>84.68</v>
      </c>
      <c r="O1049">
        <v>0.15</v>
      </c>
    </row>
    <row r="1050" spans="1:15" x14ac:dyDescent="0.3">
      <c r="A1050" t="str">
        <f xml:space="preserve"> _xlfn.XLOOKUP(H1050, 'Customers'!B:B, 'Customers'!A:A)</f>
        <v>CUST_419</v>
      </c>
      <c r="B1050" t="str">
        <f>_xlfn.XLOOKUP(L1050, Products!C:C, Products!A:A)</f>
        <v>PROD_8</v>
      </c>
      <c r="C1050">
        <v>1049</v>
      </c>
      <c r="D1050" s="2" t="s">
        <v>580</v>
      </c>
      <c r="E1050">
        <f>YEAR(Orders[[#This Row],[Order_Date]])</f>
        <v>2022</v>
      </c>
      <c r="F1050">
        <f>MONTH(Orders[[#This Row],[Order_Date]])</f>
        <v>12</v>
      </c>
      <c r="G1050" s="2" t="s">
        <v>255</v>
      </c>
      <c r="H1050" t="s">
        <v>1019</v>
      </c>
      <c r="I1050" t="s">
        <v>32</v>
      </c>
      <c r="J1050" t="s">
        <v>33</v>
      </c>
      <c r="K1050" t="s">
        <v>27</v>
      </c>
      <c r="L1050" t="s">
        <v>73</v>
      </c>
      <c r="M1050" s="1">
        <v>7899.63</v>
      </c>
      <c r="N1050" s="1">
        <v>1997.85</v>
      </c>
      <c r="O1050">
        <v>0.19</v>
      </c>
    </row>
    <row r="1051" spans="1:15" x14ac:dyDescent="0.3">
      <c r="A1051" t="str">
        <f xml:space="preserve"> _xlfn.XLOOKUP(H1051, 'Customers'!B:B, 'Customers'!A:A)</f>
        <v>CUST_218</v>
      </c>
      <c r="B1051" t="str">
        <f>_xlfn.XLOOKUP(L1051, Products!C:C, Products!A:A)</f>
        <v>PROD_5</v>
      </c>
      <c r="C1051">
        <v>1050</v>
      </c>
      <c r="D1051" s="2" t="s">
        <v>585</v>
      </c>
      <c r="E1051">
        <f>YEAR(Orders[[#This Row],[Order_Date]])</f>
        <v>2022</v>
      </c>
      <c r="F1051">
        <f>MONTH(Orders[[#This Row],[Order_Date]])</f>
        <v>8</v>
      </c>
      <c r="G1051" s="2" t="s">
        <v>419</v>
      </c>
      <c r="H1051" t="s">
        <v>614</v>
      </c>
      <c r="I1051" t="s">
        <v>21</v>
      </c>
      <c r="J1051" t="s">
        <v>33</v>
      </c>
      <c r="K1051" t="s">
        <v>34</v>
      </c>
      <c r="L1051" t="s">
        <v>39</v>
      </c>
      <c r="M1051" s="1">
        <v>887.62</v>
      </c>
      <c r="N1051" s="1">
        <v>-83.06</v>
      </c>
      <c r="O1051">
        <v>0.28999999999999998</v>
      </c>
    </row>
    <row r="1052" spans="1:15" x14ac:dyDescent="0.3">
      <c r="A1052" t="str">
        <f xml:space="preserve"> _xlfn.XLOOKUP(H1052, 'Customers'!B:B, 'Customers'!A:A)</f>
        <v>CUST_402</v>
      </c>
      <c r="B1052" t="str">
        <f>_xlfn.XLOOKUP(L1052, Products!C:C, Products!A:A)</f>
        <v>PROD_3</v>
      </c>
      <c r="C1052">
        <v>1051</v>
      </c>
      <c r="D1052" s="2" t="s">
        <v>764</v>
      </c>
      <c r="E1052">
        <f>YEAR(Orders[[#This Row],[Order_Date]])</f>
        <v>2022</v>
      </c>
      <c r="F1052">
        <f>MONTH(Orders[[#This Row],[Order_Date]])</f>
        <v>6</v>
      </c>
      <c r="G1052" s="2" t="s">
        <v>304</v>
      </c>
      <c r="H1052" t="s">
        <v>987</v>
      </c>
      <c r="I1052" t="s">
        <v>14</v>
      </c>
      <c r="J1052" t="s">
        <v>65</v>
      </c>
      <c r="K1052" t="s">
        <v>27</v>
      </c>
      <c r="L1052" t="s">
        <v>28</v>
      </c>
      <c r="M1052" s="1">
        <v>2393.66</v>
      </c>
      <c r="N1052" s="1">
        <v>-168.02</v>
      </c>
      <c r="O1052">
        <v>0.16</v>
      </c>
    </row>
    <row r="1053" spans="1:15" x14ac:dyDescent="0.3">
      <c r="A1053" t="str">
        <f xml:space="preserve"> _xlfn.XLOOKUP(H1053, 'Customers'!B:B, 'Customers'!A:A)</f>
        <v>CUST_645</v>
      </c>
      <c r="B1053" t="str">
        <f>_xlfn.XLOOKUP(L1053, Products!C:C, Products!A:A)</f>
        <v>PROD_1</v>
      </c>
      <c r="C1053">
        <v>1052</v>
      </c>
      <c r="D1053" s="2" t="s">
        <v>652</v>
      </c>
      <c r="E1053">
        <f>YEAR(Orders[[#This Row],[Order_Date]])</f>
        <v>2023</v>
      </c>
      <c r="F1053">
        <f>MONTH(Orders[[#This Row],[Order_Date]])</f>
        <v>6</v>
      </c>
      <c r="G1053" s="2" t="s">
        <v>824</v>
      </c>
      <c r="H1053" t="s">
        <v>1370</v>
      </c>
      <c r="I1053" t="s">
        <v>14</v>
      </c>
      <c r="J1053" t="s">
        <v>65</v>
      </c>
      <c r="K1053" t="s">
        <v>16</v>
      </c>
      <c r="L1053" t="s">
        <v>17</v>
      </c>
      <c r="M1053" s="1">
        <v>9395.64</v>
      </c>
      <c r="N1053" s="1">
        <v>1653.3</v>
      </c>
      <c r="O1053">
        <v>0.16</v>
      </c>
    </row>
    <row r="1054" spans="1:15" x14ac:dyDescent="0.3">
      <c r="A1054" t="str">
        <f xml:space="preserve"> _xlfn.XLOOKUP(H1054, 'Customers'!B:B, 'Customers'!A:A)</f>
        <v>CUST_646</v>
      </c>
      <c r="B1054" t="str">
        <f>_xlfn.XLOOKUP(L1054, Products!C:C, Products!A:A)</f>
        <v>PROD_7</v>
      </c>
      <c r="C1054">
        <v>1053</v>
      </c>
      <c r="D1054" s="2" t="s">
        <v>878</v>
      </c>
      <c r="E1054">
        <f>YEAR(Orders[[#This Row],[Order_Date]])</f>
        <v>2023</v>
      </c>
      <c r="F1054">
        <f>MONTH(Orders[[#This Row],[Order_Date]])</f>
        <v>8</v>
      </c>
      <c r="G1054" s="2" t="s">
        <v>146</v>
      </c>
      <c r="H1054" t="s">
        <v>1371</v>
      </c>
      <c r="I1054" t="s">
        <v>21</v>
      </c>
      <c r="J1054" t="s">
        <v>33</v>
      </c>
      <c r="K1054" t="s">
        <v>16</v>
      </c>
      <c r="L1054" t="s">
        <v>66</v>
      </c>
      <c r="M1054" s="1">
        <v>3006.55</v>
      </c>
      <c r="N1054" s="1">
        <v>761.4</v>
      </c>
      <c r="O1054">
        <v>0.06</v>
      </c>
    </row>
    <row r="1055" spans="1:15" x14ac:dyDescent="0.3">
      <c r="A1055" t="str">
        <f xml:space="preserve"> _xlfn.XLOOKUP(H1055, 'Customers'!B:B, 'Customers'!A:A)</f>
        <v>CUST_647</v>
      </c>
      <c r="B1055" t="str">
        <f>_xlfn.XLOOKUP(L1055, Products!C:C, Products!A:A)</f>
        <v>PROD_5</v>
      </c>
      <c r="C1055">
        <v>1054</v>
      </c>
      <c r="D1055" s="2" t="s">
        <v>954</v>
      </c>
      <c r="E1055">
        <f>YEAR(Orders[[#This Row],[Order_Date]])</f>
        <v>2022</v>
      </c>
      <c r="F1055">
        <f>MONTH(Orders[[#This Row],[Order_Date]])</f>
        <v>10</v>
      </c>
      <c r="G1055" s="2" t="s">
        <v>158</v>
      </c>
      <c r="H1055" t="s">
        <v>1372</v>
      </c>
      <c r="I1055" t="s">
        <v>14</v>
      </c>
      <c r="J1055" t="s">
        <v>15</v>
      </c>
      <c r="K1055" t="s">
        <v>34</v>
      </c>
      <c r="L1055" t="s">
        <v>39</v>
      </c>
      <c r="M1055" s="1">
        <v>3669.79</v>
      </c>
      <c r="N1055" s="1">
        <v>550.44000000000005</v>
      </c>
      <c r="O1055">
        <v>0.05</v>
      </c>
    </row>
    <row r="1056" spans="1:15" x14ac:dyDescent="0.3">
      <c r="A1056" t="str">
        <f xml:space="preserve"> _xlfn.XLOOKUP(H1056, 'Customers'!B:B, 'Customers'!A:A)</f>
        <v>CUST_382</v>
      </c>
      <c r="B1056" t="str">
        <f>_xlfn.XLOOKUP(L1056, Products!C:C, Products!A:A)</f>
        <v>PROD_2</v>
      </c>
      <c r="C1056">
        <v>1055</v>
      </c>
      <c r="D1056" s="2" t="s">
        <v>1131</v>
      </c>
      <c r="E1056">
        <f>YEAR(Orders[[#This Row],[Order_Date]])</f>
        <v>2023</v>
      </c>
      <c r="F1056">
        <f>MONTH(Orders[[#This Row],[Order_Date]])</f>
        <v>1</v>
      </c>
      <c r="G1056" s="2" t="s">
        <v>125</v>
      </c>
      <c r="H1056" t="s">
        <v>948</v>
      </c>
      <c r="I1056" t="s">
        <v>32</v>
      </c>
      <c r="J1056" t="s">
        <v>22</v>
      </c>
      <c r="K1056" t="s">
        <v>16</v>
      </c>
      <c r="L1056" t="s">
        <v>23</v>
      </c>
      <c r="M1056" s="1">
        <v>6874.81</v>
      </c>
      <c r="N1056" s="1">
        <v>1618.35</v>
      </c>
      <c r="O1056">
        <v>0.03</v>
      </c>
    </row>
    <row r="1057" spans="1:15" x14ac:dyDescent="0.3">
      <c r="A1057" t="str">
        <f xml:space="preserve"> _xlfn.XLOOKUP(H1057, 'Customers'!B:B, 'Customers'!A:A)</f>
        <v>CUST_648</v>
      </c>
      <c r="B1057" t="str">
        <f>_xlfn.XLOOKUP(L1057, Products!C:C, Products!A:A)</f>
        <v>PROD_4</v>
      </c>
      <c r="C1057">
        <v>1056</v>
      </c>
      <c r="D1057" s="2" t="s">
        <v>406</v>
      </c>
      <c r="E1057">
        <f>YEAR(Orders[[#This Row],[Order_Date]])</f>
        <v>2022</v>
      </c>
      <c r="F1057">
        <f>MONTH(Orders[[#This Row],[Order_Date]])</f>
        <v>11</v>
      </c>
      <c r="G1057" s="2" t="s">
        <v>986</v>
      </c>
      <c r="H1057" t="s">
        <v>1373</v>
      </c>
      <c r="I1057" t="s">
        <v>32</v>
      </c>
      <c r="J1057" t="s">
        <v>65</v>
      </c>
      <c r="K1057" t="s">
        <v>34</v>
      </c>
      <c r="L1057" t="s">
        <v>35</v>
      </c>
      <c r="M1057" s="1">
        <v>7889.01</v>
      </c>
      <c r="N1057" s="1">
        <v>140.44999999999999</v>
      </c>
      <c r="O1057">
        <v>0.24</v>
      </c>
    </row>
    <row r="1058" spans="1:15" x14ac:dyDescent="0.3">
      <c r="A1058" t="str">
        <f xml:space="preserve"> _xlfn.XLOOKUP(H1058, 'Customers'!B:B, 'Customers'!A:A)</f>
        <v>CUST_649</v>
      </c>
      <c r="B1058" t="str">
        <f>_xlfn.XLOOKUP(L1058, Products!C:C, Products!A:A)</f>
        <v>PROD_2</v>
      </c>
      <c r="C1058">
        <v>1057</v>
      </c>
      <c r="D1058" s="2" t="s">
        <v>1281</v>
      </c>
      <c r="E1058">
        <f>YEAR(Orders[[#This Row],[Order_Date]])</f>
        <v>2022</v>
      </c>
      <c r="F1058">
        <f>MONTH(Orders[[#This Row],[Order_Date]])</f>
        <v>7</v>
      </c>
      <c r="G1058" s="2" t="s">
        <v>885</v>
      </c>
      <c r="H1058" t="s">
        <v>1374</v>
      </c>
      <c r="I1058" t="s">
        <v>21</v>
      </c>
      <c r="J1058" t="s">
        <v>22</v>
      </c>
      <c r="K1058" t="s">
        <v>16</v>
      </c>
      <c r="L1058" t="s">
        <v>23</v>
      </c>
      <c r="M1058" s="1">
        <v>9233.2900000000009</v>
      </c>
      <c r="N1058" s="1">
        <v>1793.66</v>
      </c>
      <c r="O1058">
        <v>0.25</v>
      </c>
    </row>
    <row r="1059" spans="1:15" x14ac:dyDescent="0.3">
      <c r="A1059" t="str">
        <f xml:space="preserve"> _xlfn.XLOOKUP(H1059, 'Customers'!B:B, 'Customers'!A:A)</f>
        <v>CUST_185</v>
      </c>
      <c r="B1059" t="str">
        <f>_xlfn.XLOOKUP(L1059, Products!C:C, Products!A:A)</f>
        <v>PROD_8</v>
      </c>
      <c r="C1059">
        <v>1058</v>
      </c>
      <c r="D1059" s="2" t="s">
        <v>743</v>
      </c>
      <c r="E1059">
        <f>YEAR(Orders[[#This Row],[Order_Date]])</f>
        <v>2022</v>
      </c>
      <c r="F1059">
        <f>MONTH(Orders[[#This Row],[Order_Date]])</f>
        <v>9</v>
      </c>
      <c r="G1059" s="2" t="s">
        <v>211</v>
      </c>
      <c r="H1059" t="s">
        <v>536</v>
      </c>
      <c r="I1059" t="s">
        <v>14</v>
      </c>
      <c r="J1059" t="s">
        <v>22</v>
      </c>
      <c r="K1059" t="s">
        <v>27</v>
      </c>
      <c r="L1059" t="s">
        <v>73</v>
      </c>
      <c r="M1059" s="1">
        <v>1111.05</v>
      </c>
      <c r="N1059" s="1">
        <v>-77.7</v>
      </c>
      <c r="O1059">
        <v>0.04</v>
      </c>
    </row>
    <row r="1060" spans="1:15" x14ac:dyDescent="0.3">
      <c r="A1060" t="str">
        <f xml:space="preserve"> _xlfn.XLOOKUP(H1060, 'Customers'!B:B, 'Customers'!A:A)</f>
        <v>CUST_98</v>
      </c>
      <c r="B1060" t="str">
        <f>_xlfn.XLOOKUP(L1060, Products!C:C, Products!A:A)</f>
        <v>PROD_3</v>
      </c>
      <c r="C1060">
        <v>1059</v>
      </c>
      <c r="D1060" s="2" t="s">
        <v>499</v>
      </c>
      <c r="E1060">
        <f>YEAR(Orders[[#This Row],[Order_Date]])</f>
        <v>2022</v>
      </c>
      <c r="F1060">
        <f>MONTH(Orders[[#This Row],[Order_Date]])</f>
        <v>9</v>
      </c>
      <c r="G1060" s="2" t="s">
        <v>1211</v>
      </c>
      <c r="H1060" t="s">
        <v>309</v>
      </c>
      <c r="I1060" t="s">
        <v>14</v>
      </c>
      <c r="J1060" t="s">
        <v>15</v>
      </c>
      <c r="K1060" t="s">
        <v>27</v>
      </c>
      <c r="L1060" t="s">
        <v>28</v>
      </c>
      <c r="M1060" s="1">
        <v>2474.85</v>
      </c>
      <c r="N1060" s="1">
        <v>631.22</v>
      </c>
      <c r="O1060">
        <v>0.06</v>
      </c>
    </row>
    <row r="1061" spans="1:15" x14ac:dyDescent="0.3">
      <c r="A1061" t="str">
        <f xml:space="preserve"> _xlfn.XLOOKUP(H1061, 'Customers'!B:B, 'Customers'!A:A)</f>
        <v>CUST_650</v>
      </c>
      <c r="B1061" t="str">
        <f>_xlfn.XLOOKUP(L1061, Products!C:C, Products!A:A)</f>
        <v>PROD_7</v>
      </c>
      <c r="C1061">
        <v>1060</v>
      </c>
      <c r="D1061" s="2" t="s">
        <v>121</v>
      </c>
      <c r="E1061">
        <f>YEAR(Orders[[#This Row],[Order_Date]])</f>
        <v>2023</v>
      </c>
      <c r="F1061">
        <f>MONTH(Orders[[#This Row],[Order_Date]])</f>
        <v>8</v>
      </c>
      <c r="G1061" s="2" t="s">
        <v>1195</v>
      </c>
      <c r="H1061" t="s">
        <v>1375</v>
      </c>
      <c r="I1061" t="s">
        <v>32</v>
      </c>
      <c r="J1061" t="s">
        <v>22</v>
      </c>
      <c r="K1061" t="s">
        <v>16</v>
      </c>
      <c r="L1061" t="s">
        <v>66</v>
      </c>
      <c r="M1061" s="1">
        <v>3929.26</v>
      </c>
      <c r="N1061" s="1">
        <v>765.34</v>
      </c>
      <c r="O1061">
        <v>0.18</v>
      </c>
    </row>
    <row r="1062" spans="1:15" x14ac:dyDescent="0.3">
      <c r="A1062" t="str">
        <f xml:space="preserve"> _xlfn.XLOOKUP(H1062, 'Customers'!B:B, 'Customers'!A:A)</f>
        <v>CUST_285</v>
      </c>
      <c r="B1062" t="str">
        <f>_xlfn.XLOOKUP(L1062, Products!C:C, Products!A:A)</f>
        <v>PROD_8</v>
      </c>
      <c r="C1062">
        <v>1061</v>
      </c>
      <c r="D1062" s="2" t="s">
        <v>1005</v>
      </c>
      <c r="E1062">
        <f>YEAR(Orders[[#This Row],[Order_Date]])</f>
        <v>2022</v>
      </c>
      <c r="F1062">
        <f>MONTH(Orders[[#This Row],[Order_Date]])</f>
        <v>5</v>
      </c>
      <c r="G1062" s="2" t="s">
        <v>1376</v>
      </c>
      <c r="H1062" t="s">
        <v>760</v>
      </c>
      <c r="I1062" t="s">
        <v>21</v>
      </c>
      <c r="J1062" t="s">
        <v>22</v>
      </c>
      <c r="K1062" t="s">
        <v>27</v>
      </c>
      <c r="L1062" t="s">
        <v>73</v>
      </c>
      <c r="M1062" s="1">
        <v>8675.76</v>
      </c>
      <c r="N1062" s="1">
        <v>-50.9</v>
      </c>
      <c r="O1062">
        <v>0.12</v>
      </c>
    </row>
    <row r="1063" spans="1:15" x14ac:dyDescent="0.3">
      <c r="A1063" t="str">
        <f xml:space="preserve"> _xlfn.XLOOKUP(H1063, 'Customers'!B:B, 'Customers'!A:A)</f>
        <v>CUST_281</v>
      </c>
      <c r="B1063" t="str">
        <f>_xlfn.XLOOKUP(L1063, Products!C:C, Products!A:A)</f>
        <v>PROD_6</v>
      </c>
      <c r="C1063">
        <v>1062</v>
      </c>
      <c r="D1063" s="2" t="s">
        <v>1066</v>
      </c>
      <c r="E1063">
        <f>YEAR(Orders[[#This Row],[Order_Date]])</f>
        <v>2022</v>
      </c>
      <c r="F1063">
        <f>MONTH(Orders[[#This Row],[Order_Date]])</f>
        <v>10</v>
      </c>
      <c r="G1063" s="2" t="s">
        <v>188</v>
      </c>
      <c r="H1063" t="s">
        <v>752</v>
      </c>
      <c r="I1063" t="s">
        <v>14</v>
      </c>
      <c r="J1063" t="s">
        <v>65</v>
      </c>
      <c r="K1063" t="s">
        <v>34</v>
      </c>
      <c r="L1063" t="s">
        <v>52</v>
      </c>
      <c r="M1063" s="1">
        <v>685.01</v>
      </c>
      <c r="N1063" s="1">
        <v>-7.71</v>
      </c>
      <c r="O1063">
        <v>0.14000000000000001</v>
      </c>
    </row>
    <row r="1064" spans="1:15" x14ac:dyDescent="0.3">
      <c r="A1064" t="str">
        <f xml:space="preserve"> _xlfn.XLOOKUP(H1064, 'Customers'!B:B, 'Customers'!A:A)</f>
        <v>CUST_5</v>
      </c>
      <c r="B1064" t="str">
        <f>_xlfn.XLOOKUP(L1064, Products!C:C, Products!A:A)</f>
        <v>PROD_1</v>
      </c>
      <c r="C1064">
        <v>1063</v>
      </c>
      <c r="D1064" s="2" t="s">
        <v>203</v>
      </c>
      <c r="E1064">
        <f>YEAR(Orders[[#This Row],[Order_Date]])</f>
        <v>2023</v>
      </c>
      <c r="F1064">
        <f>MONTH(Orders[[#This Row],[Order_Date]])</f>
        <v>10</v>
      </c>
      <c r="G1064" s="2" t="s">
        <v>1100</v>
      </c>
      <c r="H1064" t="s">
        <v>38</v>
      </c>
      <c r="I1064" t="s">
        <v>14</v>
      </c>
      <c r="J1064" t="s">
        <v>33</v>
      </c>
      <c r="K1064" t="s">
        <v>27</v>
      </c>
      <c r="L1064" t="s">
        <v>17</v>
      </c>
      <c r="M1064" s="1">
        <v>2630.81</v>
      </c>
      <c r="N1064" s="1">
        <v>517.49</v>
      </c>
      <c r="O1064">
        <v>0.14000000000000001</v>
      </c>
    </row>
    <row r="1065" spans="1:15" x14ac:dyDescent="0.3">
      <c r="A1065" t="str">
        <f xml:space="preserve"> _xlfn.XLOOKUP(H1065, 'Customers'!B:B, 'Customers'!A:A)</f>
        <v>CUST_33</v>
      </c>
      <c r="B1065" t="str">
        <f>_xlfn.XLOOKUP(L1065, Products!C:C, Products!A:A)</f>
        <v>PROD_1</v>
      </c>
      <c r="C1065">
        <v>1064</v>
      </c>
      <c r="D1065" s="2" t="s">
        <v>487</v>
      </c>
      <c r="E1065">
        <f>YEAR(Orders[[#This Row],[Order_Date]])</f>
        <v>2023</v>
      </c>
      <c r="F1065">
        <f>MONTH(Orders[[#This Row],[Order_Date]])</f>
        <v>4</v>
      </c>
      <c r="G1065" s="2" t="s">
        <v>19</v>
      </c>
      <c r="H1065" t="s">
        <v>126</v>
      </c>
      <c r="I1065" t="s">
        <v>32</v>
      </c>
      <c r="J1065" t="s">
        <v>33</v>
      </c>
      <c r="K1065" t="s">
        <v>27</v>
      </c>
      <c r="L1065" t="s">
        <v>17</v>
      </c>
      <c r="M1065" s="1">
        <v>5321.56</v>
      </c>
      <c r="N1065" s="1">
        <v>-294.70999999999998</v>
      </c>
      <c r="O1065">
        <v>0.17</v>
      </c>
    </row>
    <row r="1066" spans="1:15" x14ac:dyDescent="0.3">
      <c r="A1066" t="str">
        <f xml:space="preserve"> _xlfn.XLOOKUP(H1066, 'Customers'!B:B, 'Customers'!A:A)</f>
        <v>CUST_321</v>
      </c>
      <c r="B1066" t="str">
        <f>_xlfn.XLOOKUP(L1066, Products!C:C, Products!A:A)</f>
        <v>PROD_4</v>
      </c>
      <c r="C1066">
        <v>1065</v>
      </c>
      <c r="D1066" s="2" t="s">
        <v>448</v>
      </c>
      <c r="E1066">
        <f>YEAR(Orders[[#This Row],[Order_Date]])</f>
        <v>2023</v>
      </c>
      <c r="F1066">
        <f>MONTH(Orders[[#This Row],[Order_Date]])</f>
        <v>11</v>
      </c>
      <c r="G1066" s="2" t="s">
        <v>1134</v>
      </c>
      <c r="H1066" t="s">
        <v>838</v>
      </c>
      <c r="I1066" t="s">
        <v>14</v>
      </c>
      <c r="J1066" t="s">
        <v>65</v>
      </c>
      <c r="K1066" t="s">
        <v>34</v>
      </c>
      <c r="L1066" t="s">
        <v>35</v>
      </c>
      <c r="M1066" s="1">
        <v>6578.5</v>
      </c>
      <c r="N1066" s="1">
        <v>972.76</v>
      </c>
      <c r="O1066">
        <v>0.15</v>
      </c>
    </row>
    <row r="1067" spans="1:15" x14ac:dyDescent="0.3">
      <c r="A1067" t="str">
        <f xml:space="preserve"> _xlfn.XLOOKUP(H1067, 'Customers'!B:B, 'Customers'!A:A)</f>
        <v>CUST_462</v>
      </c>
      <c r="B1067" t="str">
        <f>_xlfn.XLOOKUP(L1067, Products!C:C, Products!A:A)</f>
        <v>PROD_2</v>
      </c>
      <c r="C1067">
        <v>1066</v>
      </c>
      <c r="D1067" s="2" t="s">
        <v>1137</v>
      </c>
      <c r="E1067">
        <f>YEAR(Orders[[#This Row],[Order_Date]])</f>
        <v>2023</v>
      </c>
      <c r="F1067">
        <f>MONTH(Orders[[#This Row],[Order_Date]])</f>
        <v>11</v>
      </c>
      <c r="G1067" s="2" t="s">
        <v>283</v>
      </c>
      <c r="H1067" t="s">
        <v>1090</v>
      </c>
      <c r="I1067" t="s">
        <v>32</v>
      </c>
      <c r="J1067" t="s">
        <v>15</v>
      </c>
      <c r="K1067" t="s">
        <v>16</v>
      </c>
      <c r="L1067" t="s">
        <v>23</v>
      </c>
      <c r="M1067" s="1">
        <v>1193.3800000000001</v>
      </c>
      <c r="N1067" s="1">
        <v>118.08</v>
      </c>
      <c r="O1067">
        <v>0.16</v>
      </c>
    </row>
    <row r="1068" spans="1:15" x14ac:dyDescent="0.3">
      <c r="A1068" t="str">
        <f xml:space="preserve"> _xlfn.XLOOKUP(H1068, 'Customers'!B:B, 'Customers'!A:A)</f>
        <v>CUST_651</v>
      </c>
      <c r="B1068" t="str">
        <f>_xlfn.XLOOKUP(L1068, Products!C:C, Products!A:A)</f>
        <v>PROD_8</v>
      </c>
      <c r="C1068">
        <v>1067</v>
      </c>
      <c r="D1068" s="2" t="s">
        <v>163</v>
      </c>
      <c r="E1068">
        <f>YEAR(Orders[[#This Row],[Order_Date]])</f>
        <v>2023</v>
      </c>
      <c r="F1068">
        <f>MONTH(Orders[[#This Row],[Order_Date]])</f>
        <v>4</v>
      </c>
      <c r="G1068" s="2" t="s">
        <v>740</v>
      </c>
      <c r="H1068" t="s">
        <v>1377</v>
      </c>
      <c r="I1068" t="s">
        <v>14</v>
      </c>
      <c r="J1068" t="s">
        <v>15</v>
      </c>
      <c r="K1068" t="s">
        <v>27</v>
      </c>
      <c r="L1068" t="s">
        <v>73</v>
      </c>
      <c r="M1068" s="1">
        <v>9564.9</v>
      </c>
      <c r="N1068" s="1">
        <v>-664.3</v>
      </c>
      <c r="O1068">
        <v>0.01</v>
      </c>
    </row>
    <row r="1069" spans="1:15" x14ac:dyDescent="0.3">
      <c r="A1069" t="str">
        <f xml:space="preserve"> _xlfn.XLOOKUP(H1069, 'Customers'!B:B, 'Customers'!A:A)</f>
        <v>CUST_652</v>
      </c>
      <c r="B1069" t="str">
        <f>_xlfn.XLOOKUP(L1069, Products!C:C, Products!A:A)</f>
        <v>PROD_5</v>
      </c>
      <c r="C1069">
        <v>1068</v>
      </c>
      <c r="D1069" s="2" t="s">
        <v>1378</v>
      </c>
      <c r="E1069">
        <f>YEAR(Orders[[#This Row],[Order_Date]])</f>
        <v>2022</v>
      </c>
      <c r="F1069">
        <f>MONTH(Orders[[#This Row],[Order_Date]])</f>
        <v>11</v>
      </c>
      <c r="G1069" s="2" t="s">
        <v>251</v>
      </c>
      <c r="H1069" t="s">
        <v>1379</v>
      </c>
      <c r="I1069" t="s">
        <v>14</v>
      </c>
      <c r="J1069" t="s">
        <v>65</v>
      </c>
      <c r="K1069" t="s">
        <v>34</v>
      </c>
      <c r="L1069" t="s">
        <v>39</v>
      </c>
      <c r="M1069" s="1">
        <v>6992.02</v>
      </c>
      <c r="N1069" s="1">
        <v>501.46</v>
      </c>
      <c r="O1069">
        <v>0.22</v>
      </c>
    </row>
    <row r="1070" spans="1:15" x14ac:dyDescent="0.3">
      <c r="A1070" t="str">
        <f xml:space="preserve"> _xlfn.XLOOKUP(H1070, 'Customers'!B:B, 'Customers'!A:A)</f>
        <v>CUST_653</v>
      </c>
      <c r="B1070" t="str">
        <f>_xlfn.XLOOKUP(L1070, Products!C:C, Products!A:A)</f>
        <v>PROD_7</v>
      </c>
      <c r="C1070">
        <v>1069</v>
      </c>
      <c r="D1070" s="2" t="s">
        <v>1278</v>
      </c>
      <c r="E1070">
        <f>YEAR(Orders[[#This Row],[Order_Date]])</f>
        <v>2022</v>
      </c>
      <c r="F1070">
        <f>MONTH(Orders[[#This Row],[Order_Date]])</f>
        <v>3</v>
      </c>
      <c r="G1070" s="2" t="s">
        <v>308</v>
      </c>
      <c r="H1070" t="s">
        <v>1380</v>
      </c>
      <c r="I1070" t="s">
        <v>32</v>
      </c>
      <c r="J1070" t="s">
        <v>65</v>
      </c>
      <c r="K1070" t="s">
        <v>16</v>
      </c>
      <c r="L1070" t="s">
        <v>66</v>
      </c>
      <c r="M1070" s="1">
        <v>6156.04</v>
      </c>
      <c r="N1070" s="1">
        <v>-152.19999999999999</v>
      </c>
      <c r="O1070">
        <v>0.04</v>
      </c>
    </row>
    <row r="1071" spans="1:15" x14ac:dyDescent="0.3">
      <c r="A1071" t="str">
        <f xml:space="preserve"> _xlfn.XLOOKUP(H1071, 'Customers'!B:B, 'Customers'!A:A)</f>
        <v>CUST_633</v>
      </c>
      <c r="B1071" t="str">
        <f>_xlfn.XLOOKUP(L1071, Products!C:C, Products!A:A)</f>
        <v>PROD_3</v>
      </c>
      <c r="C1071">
        <v>1070</v>
      </c>
      <c r="D1071" s="2" t="s">
        <v>776</v>
      </c>
      <c r="E1071">
        <f>YEAR(Orders[[#This Row],[Order_Date]])</f>
        <v>2022</v>
      </c>
      <c r="F1071">
        <f>MONTH(Orders[[#This Row],[Order_Date]])</f>
        <v>1</v>
      </c>
      <c r="G1071" s="2" t="s">
        <v>275</v>
      </c>
      <c r="H1071" t="s">
        <v>1357</v>
      </c>
      <c r="I1071" t="s">
        <v>32</v>
      </c>
      <c r="J1071" t="s">
        <v>22</v>
      </c>
      <c r="K1071" t="s">
        <v>27</v>
      </c>
      <c r="L1071" t="s">
        <v>28</v>
      </c>
      <c r="M1071" s="1">
        <v>1945.94</v>
      </c>
      <c r="N1071" s="1">
        <v>330.36</v>
      </c>
      <c r="O1071">
        <v>0.05</v>
      </c>
    </row>
    <row r="1072" spans="1:15" x14ac:dyDescent="0.3">
      <c r="A1072" t="str">
        <f xml:space="preserve"> _xlfn.XLOOKUP(H1072, 'Customers'!B:B, 'Customers'!A:A)</f>
        <v>CUST_654</v>
      </c>
      <c r="B1072" t="str">
        <f>_xlfn.XLOOKUP(L1072, Products!C:C, Products!A:A)</f>
        <v>PROD_1</v>
      </c>
      <c r="C1072">
        <v>1071</v>
      </c>
      <c r="D1072" s="2" t="s">
        <v>1148</v>
      </c>
      <c r="E1072">
        <f>YEAR(Orders[[#This Row],[Order_Date]])</f>
        <v>2023</v>
      </c>
      <c r="F1072">
        <f>MONTH(Orders[[#This Row],[Order_Date]])</f>
        <v>12</v>
      </c>
      <c r="G1072" s="2" t="s">
        <v>552</v>
      </c>
      <c r="H1072" t="s">
        <v>1381</v>
      </c>
      <c r="I1072" t="s">
        <v>21</v>
      </c>
      <c r="J1072" t="s">
        <v>22</v>
      </c>
      <c r="K1072" t="s">
        <v>27</v>
      </c>
      <c r="L1072" t="s">
        <v>17</v>
      </c>
      <c r="M1072" s="1">
        <v>1786.23</v>
      </c>
      <c r="N1072" s="1">
        <v>-148.22</v>
      </c>
      <c r="O1072">
        <v>0.12</v>
      </c>
    </row>
    <row r="1073" spans="1:15" x14ac:dyDescent="0.3">
      <c r="A1073" t="str">
        <f xml:space="preserve"> _xlfn.XLOOKUP(H1073, 'Customers'!B:B, 'Customers'!A:A)</f>
        <v>CUST_93</v>
      </c>
      <c r="B1073" t="str">
        <f>_xlfn.XLOOKUP(L1073, Products!C:C, Products!A:A)</f>
        <v>PROD_4</v>
      </c>
      <c r="C1073">
        <v>1072</v>
      </c>
      <c r="D1073" s="2" t="s">
        <v>386</v>
      </c>
      <c r="E1073">
        <f>YEAR(Orders[[#This Row],[Order_Date]])</f>
        <v>2022</v>
      </c>
      <c r="F1073">
        <f>MONTH(Orders[[#This Row],[Order_Date]])</f>
        <v>11</v>
      </c>
      <c r="G1073" s="2" t="s">
        <v>115</v>
      </c>
      <c r="H1073" t="s">
        <v>297</v>
      </c>
      <c r="I1073" t="s">
        <v>14</v>
      </c>
      <c r="J1073" t="s">
        <v>65</v>
      </c>
      <c r="K1073" t="s">
        <v>34</v>
      </c>
      <c r="L1073" t="s">
        <v>35</v>
      </c>
      <c r="M1073" s="1">
        <v>6599.3</v>
      </c>
      <c r="N1073" s="1">
        <v>1148.93</v>
      </c>
      <c r="O1073">
        <v>0.01</v>
      </c>
    </row>
    <row r="1074" spans="1:15" x14ac:dyDescent="0.3">
      <c r="A1074" t="str">
        <f xml:space="preserve"> _xlfn.XLOOKUP(H1074, 'Customers'!B:B, 'Customers'!A:A)</f>
        <v>CUST_468</v>
      </c>
      <c r="B1074" t="str">
        <f>_xlfn.XLOOKUP(L1074, Products!C:C, Products!A:A)</f>
        <v>PROD_2</v>
      </c>
      <c r="C1074">
        <v>1073</v>
      </c>
      <c r="D1074" s="2" t="s">
        <v>490</v>
      </c>
      <c r="E1074">
        <f>YEAR(Orders[[#This Row],[Order_Date]])</f>
        <v>2023</v>
      </c>
      <c r="F1074">
        <f>MONTH(Orders[[#This Row],[Order_Date]])</f>
        <v>1</v>
      </c>
      <c r="G1074" s="2" t="s">
        <v>1131</v>
      </c>
      <c r="H1074" t="s">
        <v>1097</v>
      </c>
      <c r="I1074" t="s">
        <v>14</v>
      </c>
      <c r="J1074" t="s">
        <v>22</v>
      </c>
      <c r="K1074" t="s">
        <v>16</v>
      </c>
      <c r="L1074" t="s">
        <v>23</v>
      </c>
      <c r="M1074" s="1">
        <v>6531.74</v>
      </c>
      <c r="N1074" s="1">
        <v>351.46</v>
      </c>
      <c r="O1074">
        <v>0.01</v>
      </c>
    </row>
    <row r="1075" spans="1:15" x14ac:dyDescent="0.3">
      <c r="A1075" t="str">
        <f xml:space="preserve"> _xlfn.XLOOKUP(H1075, 'Customers'!B:B, 'Customers'!A:A)</f>
        <v>CUST_207</v>
      </c>
      <c r="B1075" t="str">
        <f>_xlfn.XLOOKUP(L1075, Products!C:C, Products!A:A)</f>
        <v>PROD_5</v>
      </c>
      <c r="C1075">
        <v>1074</v>
      </c>
      <c r="D1075" s="2" t="s">
        <v>843</v>
      </c>
      <c r="E1075">
        <f>YEAR(Orders[[#This Row],[Order_Date]])</f>
        <v>2023</v>
      </c>
      <c r="F1075">
        <f>MONTH(Orders[[#This Row],[Order_Date]])</f>
        <v>6</v>
      </c>
      <c r="G1075" s="2" t="s">
        <v>1382</v>
      </c>
      <c r="H1075" t="s">
        <v>591</v>
      </c>
      <c r="I1075" t="s">
        <v>32</v>
      </c>
      <c r="J1075" t="s">
        <v>65</v>
      </c>
      <c r="K1075" t="s">
        <v>34</v>
      </c>
      <c r="L1075" t="s">
        <v>39</v>
      </c>
      <c r="M1075" s="1">
        <v>1780.93</v>
      </c>
      <c r="N1075" s="1">
        <v>57.36</v>
      </c>
      <c r="O1075">
        <v>0.02</v>
      </c>
    </row>
    <row r="1076" spans="1:15" x14ac:dyDescent="0.3">
      <c r="A1076" t="str">
        <f xml:space="preserve"> _xlfn.XLOOKUP(H1076, 'Customers'!B:B, 'Customers'!A:A)</f>
        <v>CUST_45</v>
      </c>
      <c r="B1076" t="str">
        <f>_xlfn.XLOOKUP(L1076, Products!C:C, Products!A:A)</f>
        <v>PROD_1</v>
      </c>
      <c r="C1076">
        <v>1075</v>
      </c>
      <c r="D1076" s="2" t="s">
        <v>687</v>
      </c>
      <c r="E1076">
        <f>YEAR(Orders[[#This Row],[Order_Date]])</f>
        <v>2022</v>
      </c>
      <c r="F1076">
        <f>MONTH(Orders[[#This Row],[Order_Date]])</f>
        <v>5</v>
      </c>
      <c r="G1076" s="2" t="s">
        <v>221</v>
      </c>
      <c r="H1076" t="s">
        <v>162</v>
      </c>
      <c r="I1076" t="s">
        <v>21</v>
      </c>
      <c r="J1076" t="s">
        <v>15</v>
      </c>
      <c r="K1076" t="s">
        <v>27</v>
      </c>
      <c r="L1076" t="s">
        <v>17</v>
      </c>
      <c r="M1076" s="1">
        <v>429.83</v>
      </c>
      <c r="N1076" s="1">
        <v>85.3</v>
      </c>
      <c r="O1076">
        <v>0.22</v>
      </c>
    </row>
    <row r="1077" spans="1:15" x14ac:dyDescent="0.3">
      <c r="A1077" t="str">
        <f xml:space="preserve"> _xlfn.XLOOKUP(H1077, 'Customers'!B:B, 'Customers'!A:A)</f>
        <v>CUST_491</v>
      </c>
      <c r="B1077" t="str">
        <f>_xlfn.XLOOKUP(L1077, Products!C:C, Products!A:A)</f>
        <v>PROD_1</v>
      </c>
      <c r="C1077">
        <v>1076</v>
      </c>
      <c r="D1077" s="2" t="s">
        <v>1272</v>
      </c>
      <c r="E1077">
        <f>YEAR(Orders[[#This Row],[Order_Date]])</f>
        <v>2023</v>
      </c>
      <c r="F1077">
        <f>MONTH(Orders[[#This Row],[Order_Date]])</f>
        <v>3</v>
      </c>
      <c r="G1077" s="2" t="s">
        <v>636</v>
      </c>
      <c r="H1077" t="s">
        <v>1143</v>
      </c>
      <c r="I1077" t="s">
        <v>32</v>
      </c>
      <c r="J1077" t="s">
        <v>22</v>
      </c>
      <c r="K1077" t="s">
        <v>16</v>
      </c>
      <c r="L1077" t="s">
        <v>17</v>
      </c>
      <c r="M1077" s="1">
        <v>3252.27</v>
      </c>
      <c r="N1077" s="1">
        <v>-61.33</v>
      </c>
      <c r="O1077">
        <v>0.18</v>
      </c>
    </row>
    <row r="1078" spans="1:15" x14ac:dyDescent="0.3">
      <c r="A1078" t="str">
        <f xml:space="preserve"> _xlfn.XLOOKUP(H1078, 'Customers'!B:B, 'Customers'!A:A)</f>
        <v>CUST_655</v>
      </c>
      <c r="B1078" t="str">
        <f>_xlfn.XLOOKUP(L1078, Products!C:C, Products!A:A)</f>
        <v>PROD_2</v>
      </c>
      <c r="C1078">
        <v>1077</v>
      </c>
      <c r="D1078" s="2" t="s">
        <v>289</v>
      </c>
      <c r="E1078">
        <f>YEAR(Orders[[#This Row],[Order_Date]])</f>
        <v>2023</v>
      </c>
      <c r="F1078">
        <f>MONTH(Orders[[#This Row],[Order_Date]])</f>
        <v>9</v>
      </c>
      <c r="G1078" s="2" t="s">
        <v>442</v>
      </c>
      <c r="H1078" t="s">
        <v>1383</v>
      </c>
      <c r="I1078" t="s">
        <v>14</v>
      </c>
      <c r="J1078" t="s">
        <v>22</v>
      </c>
      <c r="K1078" t="s">
        <v>16</v>
      </c>
      <c r="L1078" t="s">
        <v>23</v>
      </c>
      <c r="M1078" s="1">
        <v>9914.23</v>
      </c>
      <c r="N1078" s="1">
        <v>-29.13</v>
      </c>
      <c r="O1078">
        <v>0.2</v>
      </c>
    </row>
    <row r="1079" spans="1:15" x14ac:dyDescent="0.3">
      <c r="A1079" t="str">
        <f xml:space="preserve"> _xlfn.XLOOKUP(H1079, 'Customers'!B:B, 'Customers'!A:A)</f>
        <v>CUST_595</v>
      </c>
      <c r="B1079" t="str">
        <f>_xlfn.XLOOKUP(L1079, Products!C:C, Products!A:A)</f>
        <v>PROD_6</v>
      </c>
      <c r="C1079">
        <v>1078</v>
      </c>
      <c r="D1079" s="2" t="s">
        <v>830</v>
      </c>
      <c r="E1079">
        <f>YEAR(Orders[[#This Row],[Order_Date]])</f>
        <v>2022</v>
      </c>
      <c r="F1079">
        <f>MONTH(Orders[[#This Row],[Order_Date]])</f>
        <v>6</v>
      </c>
      <c r="G1079" s="2" t="s">
        <v>1384</v>
      </c>
      <c r="H1079" t="s">
        <v>1302</v>
      </c>
      <c r="I1079" t="s">
        <v>21</v>
      </c>
      <c r="J1079" t="s">
        <v>22</v>
      </c>
      <c r="K1079" t="s">
        <v>34</v>
      </c>
      <c r="L1079" t="s">
        <v>52</v>
      </c>
      <c r="M1079" s="1">
        <v>9587.68</v>
      </c>
      <c r="N1079" s="1">
        <v>1838.79</v>
      </c>
      <c r="O1079">
        <v>0.21</v>
      </c>
    </row>
    <row r="1080" spans="1:15" x14ac:dyDescent="0.3">
      <c r="A1080" t="str">
        <f xml:space="preserve"> _xlfn.XLOOKUP(H1080, 'Customers'!B:B, 'Customers'!A:A)</f>
        <v>CUST_44</v>
      </c>
      <c r="B1080" t="str">
        <f>_xlfn.XLOOKUP(L1080, Products!C:C, Products!A:A)</f>
        <v>PROD_5</v>
      </c>
      <c r="C1080">
        <v>1079</v>
      </c>
      <c r="D1080" s="2" t="s">
        <v>333</v>
      </c>
      <c r="E1080">
        <f>YEAR(Orders[[#This Row],[Order_Date]])</f>
        <v>2022</v>
      </c>
      <c r="F1080">
        <f>MONTH(Orders[[#This Row],[Order_Date]])</f>
        <v>11</v>
      </c>
      <c r="G1080" s="2" t="s">
        <v>280</v>
      </c>
      <c r="H1080" t="s">
        <v>160</v>
      </c>
      <c r="I1080" t="s">
        <v>32</v>
      </c>
      <c r="J1080" t="s">
        <v>33</v>
      </c>
      <c r="K1080" t="s">
        <v>34</v>
      </c>
      <c r="L1080" t="s">
        <v>39</v>
      </c>
      <c r="M1080" s="1">
        <v>7543.73</v>
      </c>
      <c r="N1080" s="1">
        <v>-476.3</v>
      </c>
      <c r="O1080">
        <v>0.19</v>
      </c>
    </row>
    <row r="1081" spans="1:15" x14ac:dyDescent="0.3">
      <c r="A1081" t="str">
        <f xml:space="preserve"> _xlfn.XLOOKUP(H1081, 'Customers'!B:B, 'Customers'!A:A)</f>
        <v>CUST_656</v>
      </c>
      <c r="B1081" t="str">
        <f>_xlfn.XLOOKUP(L1081, Products!C:C, Products!A:A)</f>
        <v>PROD_6</v>
      </c>
      <c r="C1081">
        <v>1080</v>
      </c>
      <c r="D1081" s="2" t="s">
        <v>751</v>
      </c>
      <c r="E1081">
        <f>YEAR(Orders[[#This Row],[Order_Date]])</f>
        <v>2022</v>
      </c>
      <c r="F1081">
        <f>MONTH(Orders[[#This Row],[Order_Date]])</f>
        <v>7</v>
      </c>
      <c r="G1081" s="2" t="s">
        <v>101</v>
      </c>
      <c r="H1081" t="s">
        <v>1385</v>
      </c>
      <c r="I1081" t="s">
        <v>14</v>
      </c>
      <c r="J1081" t="s">
        <v>33</v>
      </c>
      <c r="K1081" t="s">
        <v>34</v>
      </c>
      <c r="L1081" t="s">
        <v>52</v>
      </c>
      <c r="M1081" s="1">
        <v>2765.09</v>
      </c>
      <c r="N1081" s="1">
        <v>81.55</v>
      </c>
      <c r="O1081">
        <v>0.24</v>
      </c>
    </row>
    <row r="1082" spans="1:15" x14ac:dyDescent="0.3">
      <c r="A1082" t="str">
        <f xml:space="preserve"> _xlfn.XLOOKUP(H1082, 'Customers'!B:B, 'Customers'!A:A)</f>
        <v>CUST_657</v>
      </c>
      <c r="B1082" t="str">
        <f>_xlfn.XLOOKUP(L1082, Products!C:C, Products!A:A)</f>
        <v>PROD_7</v>
      </c>
      <c r="C1082">
        <v>1081</v>
      </c>
      <c r="D1082" s="2" t="s">
        <v>1026</v>
      </c>
      <c r="E1082">
        <f>YEAR(Orders[[#This Row],[Order_Date]])</f>
        <v>2022</v>
      </c>
      <c r="F1082">
        <f>MONTH(Orders[[#This Row],[Order_Date]])</f>
        <v>12</v>
      </c>
      <c r="G1082" s="2" t="s">
        <v>383</v>
      </c>
      <c r="H1082" t="s">
        <v>1386</v>
      </c>
      <c r="I1082" t="s">
        <v>14</v>
      </c>
      <c r="J1082" t="s">
        <v>65</v>
      </c>
      <c r="K1082" t="s">
        <v>16</v>
      </c>
      <c r="L1082" t="s">
        <v>66</v>
      </c>
      <c r="M1082" s="1">
        <v>2561.86</v>
      </c>
      <c r="N1082" s="1">
        <v>-47.72</v>
      </c>
      <c r="O1082">
        <v>0.04</v>
      </c>
    </row>
    <row r="1083" spans="1:15" x14ac:dyDescent="0.3">
      <c r="A1083" t="str">
        <f xml:space="preserve"> _xlfn.XLOOKUP(H1083, 'Customers'!B:B, 'Customers'!A:A)</f>
        <v>CUST_416</v>
      </c>
      <c r="B1083" t="str">
        <f>_xlfn.XLOOKUP(L1083, Products!C:C, Products!A:A)</f>
        <v>PROD_1</v>
      </c>
      <c r="C1083">
        <v>1082</v>
      </c>
      <c r="D1083" s="2" t="s">
        <v>280</v>
      </c>
      <c r="E1083">
        <f>YEAR(Orders[[#This Row],[Order_Date]])</f>
        <v>2022</v>
      </c>
      <c r="F1083">
        <f>MONTH(Orders[[#This Row],[Order_Date]])</f>
        <v>11</v>
      </c>
      <c r="G1083" s="2" t="s">
        <v>1250</v>
      </c>
      <c r="H1083" t="s">
        <v>1012</v>
      </c>
      <c r="I1083" t="s">
        <v>32</v>
      </c>
      <c r="J1083" t="s">
        <v>33</v>
      </c>
      <c r="K1083" t="s">
        <v>27</v>
      </c>
      <c r="L1083" t="s">
        <v>17</v>
      </c>
      <c r="M1083" s="1">
        <v>5845.98</v>
      </c>
      <c r="N1083" s="1">
        <v>430.45</v>
      </c>
      <c r="O1083">
        <v>0.12</v>
      </c>
    </row>
    <row r="1084" spans="1:15" x14ac:dyDescent="0.3">
      <c r="A1084" t="str">
        <f xml:space="preserve"> _xlfn.XLOOKUP(H1084, 'Customers'!B:B, 'Customers'!A:A)</f>
        <v>CUST_632</v>
      </c>
      <c r="B1084" t="str">
        <f>_xlfn.XLOOKUP(L1084, Products!C:C, Products!A:A)</f>
        <v>PROD_1</v>
      </c>
      <c r="C1084">
        <v>1083</v>
      </c>
      <c r="D1084" s="2" t="s">
        <v>891</v>
      </c>
      <c r="E1084">
        <f>YEAR(Orders[[#This Row],[Order_Date]])</f>
        <v>2023</v>
      </c>
      <c r="F1084">
        <f>MONTH(Orders[[#This Row],[Order_Date]])</f>
        <v>3</v>
      </c>
      <c r="G1084" s="2" t="s">
        <v>236</v>
      </c>
      <c r="H1084" t="s">
        <v>1356</v>
      </c>
      <c r="I1084" t="s">
        <v>32</v>
      </c>
      <c r="J1084" t="s">
        <v>15</v>
      </c>
      <c r="K1084" t="s">
        <v>27</v>
      </c>
      <c r="L1084" t="s">
        <v>17</v>
      </c>
      <c r="M1084" s="1">
        <v>8432.84</v>
      </c>
      <c r="N1084" s="1">
        <v>21.34</v>
      </c>
      <c r="O1084">
        <v>0.21</v>
      </c>
    </row>
    <row r="1085" spans="1:15" x14ac:dyDescent="0.3">
      <c r="A1085" t="str">
        <f xml:space="preserve"> _xlfn.XLOOKUP(H1085, 'Customers'!B:B, 'Customers'!A:A)</f>
        <v>CUST_294</v>
      </c>
      <c r="B1085" t="str">
        <f>_xlfn.XLOOKUP(L1085, Products!C:C, Products!A:A)</f>
        <v>PROD_1</v>
      </c>
      <c r="C1085">
        <v>1084</v>
      </c>
      <c r="D1085" s="2" t="s">
        <v>753</v>
      </c>
      <c r="E1085">
        <f>YEAR(Orders[[#This Row],[Order_Date]])</f>
        <v>2022</v>
      </c>
      <c r="F1085">
        <f>MONTH(Orders[[#This Row],[Order_Date]])</f>
        <v>10</v>
      </c>
      <c r="G1085" s="2" t="s">
        <v>501</v>
      </c>
      <c r="H1085" t="s">
        <v>779</v>
      </c>
      <c r="I1085" t="s">
        <v>21</v>
      </c>
      <c r="J1085" t="s">
        <v>15</v>
      </c>
      <c r="K1085" t="s">
        <v>27</v>
      </c>
      <c r="L1085" t="s">
        <v>17</v>
      </c>
      <c r="M1085" s="1">
        <v>7047.01</v>
      </c>
      <c r="N1085" s="1">
        <v>-507.83</v>
      </c>
      <c r="O1085">
        <v>0.02</v>
      </c>
    </row>
    <row r="1086" spans="1:15" x14ac:dyDescent="0.3">
      <c r="A1086" t="str">
        <f xml:space="preserve"> _xlfn.XLOOKUP(H1086, 'Customers'!B:B, 'Customers'!A:A)</f>
        <v>CUST_186</v>
      </c>
      <c r="B1086" t="str">
        <f>_xlfn.XLOOKUP(L1086, Products!C:C, Products!A:A)</f>
        <v>PROD_2</v>
      </c>
      <c r="C1086">
        <v>1085</v>
      </c>
      <c r="D1086" s="2" t="s">
        <v>487</v>
      </c>
      <c r="E1086">
        <f>YEAR(Orders[[#This Row],[Order_Date]])</f>
        <v>2023</v>
      </c>
      <c r="F1086">
        <f>MONTH(Orders[[#This Row],[Order_Date]])</f>
        <v>4</v>
      </c>
      <c r="G1086" s="2" t="s">
        <v>466</v>
      </c>
      <c r="H1086" t="s">
        <v>538</v>
      </c>
      <c r="I1086" t="s">
        <v>21</v>
      </c>
      <c r="J1086" t="s">
        <v>33</v>
      </c>
      <c r="K1086" t="s">
        <v>16</v>
      </c>
      <c r="L1086" t="s">
        <v>23</v>
      </c>
      <c r="M1086" s="1">
        <v>5526.08</v>
      </c>
      <c r="N1086" s="1">
        <v>1520.86</v>
      </c>
      <c r="O1086">
        <v>0.27</v>
      </c>
    </row>
    <row r="1087" spans="1:15" x14ac:dyDescent="0.3">
      <c r="A1087" t="str">
        <f xml:space="preserve"> _xlfn.XLOOKUP(H1087, 'Customers'!B:B, 'Customers'!A:A)</f>
        <v>CUST_376</v>
      </c>
      <c r="B1087" t="str">
        <f>_xlfn.XLOOKUP(L1087, Products!C:C, Products!A:A)</f>
        <v>PROD_2</v>
      </c>
      <c r="C1087">
        <v>1086</v>
      </c>
      <c r="D1087" s="2" t="s">
        <v>706</v>
      </c>
      <c r="E1087">
        <f>YEAR(Orders[[#This Row],[Order_Date]])</f>
        <v>2022</v>
      </c>
      <c r="F1087">
        <f>MONTH(Orders[[#This Row],[Order_Date]])</f>
        <v>11</v>
      </c>
      <c r="G1087" s="2" t="s">
        <v>407</v>
      </c>
      <c r="H1087" t="s">
        <v>938</v>
      </c>
      <c r="I1087" t="s">
        <v>21</v>
      </c>
      <c r="J1087" t="s">
        <v>65</v>
      </c>
      <c r="K1087" t="s">
        <v>16</v>
      </c>
      <c r="L1087" t="s">
        <v>23</v>
      </c>
      <c r="M1087" s="1">
        <v>576.67999999999995</v>
      </c>
      <c r="N1087" s="1">
        <v>-48.39</v>
      </c>
      <c r="O1087">
        <v>0.15</v>
      </c>
    </row>
    <row r="1088" spans="1:15" x14ac:dyDescent="0.3">
      <c r="A1088" t="str">
        <f xml:space="preserve"> _xlfn.XLOOKUP(H1088, 'Customers'!B:B, 'Customers'!A:A)</f>
        <v>CUST_658</v>
      </c>
      <c r="B1088" t="str">
        <f>_xlfn.XLOOKUP(L1088, Products!C:C, Products!A:A)</f>
        <v>PROD_8</v>
      </c>
      <c r="C1088">
        <v>1087</v>
      </c>
      <c r="D1088" s="2" t="s">
        <v>619</v>
      </c>
      <c r="E1088">
        <f>YEAR(Orders[[#This Row],[Order_Date]])</f>
        <v>2022</v>
      </c>
      <c r="F1088">
        <f>MONTH(Orders[[#This Row],[Order_Date]])</f>
        <v>7</v>
      </c>
      <c r="G1088" s="2" t="s">
        <v>492</v>
      </c>
      <c r="H1088" t="s">
        <v>1387</v>
      </c>
      <c r="I1088" t="s">
        <v>14</v>
      </c>
      <c r="J1088" t="s">
        <v>15</v>
      </c>
      <c r="K1088" t="s">
        <v>27</v>
      </c>
      <c r="L1088" t="s">
        <v>73</v>
      </c>
      <c r="M1088" s="1">
        <v>1905.05</v>
      </c>
      <c r="N1088" s="1">
        <v>-35.909999999999997</v>
      </c>
      <c r="O1088">
        <v>0.24</v>
      </c>
    </row>
    <row r="1089" spans="1:15" x14ac:dyDescent="0.3">
      <c r="A1089" t="str">
        <f xml:space="preserve"> _xlfn.XLOOKUP(H1089, 'Customers'!B:B, 'Customers'!A:A)</f>
        <v>CUST_659</v>
      </c>
      <c r="B1089" t="str">
        <f>_xlfn.XLOOKUP(L1089, Products!C:C, Products!A:A)</f>
        <v>PROD_2</v>
      </c>
      <c r="C1089">
        <v>1088</v>
      </c>
      <c r="D1089" s="2" t="s">
        <v>771</v>
      </c>
      <c r="E1089">
        <f>YEAR(Orders[[#This Row],[Order_Date]])</f>
        <v>2023</v>
      </c>
      <c r="F1089">
        <f>MONTH(Orders[[#This Row],[Order_Date]])</f>
        <v>10</v>
      </c>
      <c r="G1089" s="2" t="s">
        <v>182</v>
      </c>
      <c r="H1089" t="s">
        <v>1388</v>
      </c>
      <c r="I1089" t="s">
        <v>32</v>
      </c>
      <c r="J1089" t="s">
        <v>15</v>
      </c>
      <c r="K1089" t="s">
        <v>16</v>
      </c>
      <c r="L1089" t="s">
        <v>23</v>
      </c>
      <c r="M1089" s="1">
        <v>3878.56</v>
      </c>
      <c r="N1089" s="1">
        <v>1084.19</v>
      </c>
      <c r="O1089">
        <v>0.24</v>
      </c>
    </row>
    <row r="1090" spans="1:15" x14ac:dyDescent="0.3">
      <c r="A1090" t="str">
        <f xml:space="preserve"> _xlfn.XLOOKUP(H1090, 'Customers'!B:B, 'Customers'!A:A)</f>
        <v>CUST_235</v>
      </c>
      <c r="B1090" t="str">
        <f>_xlfn.XLOOKUP(L1090, Products!C:C, Products!A:A)</f>
        <v>PROD_4</v>
      </c>
      <c r="C1090">
        <v>1089</v>
      </c>
      <c r="D1090" s="2" t="s">
        <v>277</v>
      </c>
      <c r="E1090">
        <f>YEAR(Orders[[#This Row],[Order_Date]])</f>
        <v>2023</v>
      </c>
      <c r="F1090">
        <f>MONTH(Orders[[#This Row],[Order_Date]])</f>
        <v>5</v>
      </c>
      <c r="G1090" s="2" t="s">
        <v>1178</v>
      </c>
      <c r="H1090" t="s">
        <v>654</v>
      </c>
      <c r="I1090" t="s">
        <v>21</v>
      </c>
      <c r="J1090" t="s">
        <v>33</v>
      </c>
      <c r="K1090" t="s">
        <v>34</v>
      </c>
      <c r="L1090" t="s">
        <v>35</v>
      </c>
      <c r="M1090" s="1">
        <v>2102.21</v>
      </c>
      <c r="N1090" s="1">
        <v>529.44000000000005</v>
      </c>
      <c r="O1090">
        <v>0.17</v>
      </c>
    </row>
    <row r="1091" spans="1:15" x14ac:dyDescent="0.3">
      <c r="A1091" t="str">
        <f xml:space="preserve"> _xlfn.XLOOKUP(H1091, 'Customers'!B:B, 'Customers'!A:A)</f>
        <v>CUST_341</v>
      </c>
      <c r="B1091" t="str">
        <f>_xlfn.XLOOKUP(L1091, Products!C:C, Products!A:A)</f>
        <v>PROD_7</v>
      </c>
      <c r="C1091">
        <v>1090</v>
      </c>
      <c r="D1091" s="2" t="s">
        <v>910</v>
      </c>
      <c r="E1091">
        <f>YEAR(Orders[[#This Row],[Order_Date]])</f>
        <v>2022</v>
      </c>
      <c r="F1091">
        <f>MONTH(Orders[[#This Row],[Order_Date]])</f>
        <v>6</v>
      </c>
      <c r="G1091" s="2" t="s">
        <v>618</v>
      </c>
      <c r="H1091" t="s">
        <v>872</v>
      </c>
      <c r="I1091" t="s">
        <v>14</v>
      </c>
      <c r="J1091" t="s">
        <v>33</v>
      </c>
      <c r="K1091" t="s">
        <v>16</v>
      </c>
      <c r="L1091" t="s">
        <v>66</v>
      </c>
      <c r="M1091" s="1">
        <v>7925.09</v>
      </c>
      <c r="N1091" s="1">
        <v>2375.1999999999998</v>
      </c>
      <c r="O1091">
        <v>0.17</v>
      </c>
    </row>
    <row r="1092" spans="1:15" x14ac:dyDescent="0.3">
      <c r="A1092" t="str">
        <f xml:space="preserve"> _xlfn.XLOOKUP(H1092, 'Customers'!B:B, 'Customers'!A:A)</f>
        <v>CUST_103</v>
      </c>
      <c r="B1092" t="str">
        <f>_xlfn.XLOOKUP(L1092, Products!C:C, Products!A:A)</f>
        <v>PROD_5</v>
      </c>
      <c r="C1092">
        <v>1091</v>
      </c>
      <c r="D1092" s="2" t="s">
        <v>407</v>
      </c>
      <c r="E1092">
        <f>YEAR(Orders[[#This Row],[Order_Date]])</f>
        <v>2022</v>
      </c>
      <c r="F1092">
        <f>MONTH(Orders[[#This Row],[Order_Date]])</f>
        <v>11</v>
      </c>
      <c r="G1092" s="2" t="s">
        <v>445</v>
      </c>
      <c r="H1092" t="s">
        <v>323</v>
      </c>
      <c r="I1092" t="s">
        <v>21</v>
      </c>
      <c r="J1092" t="s">
        <v>22</v>
      </c>
      <c r="K1092" t="s">
        <v>34</v>
      </c>
      <c r="L1092" t="s">
        <v>39</v>
      </c>
      <c r="M1092" s="1">
        <v>9534.09</v>
      </c>
      <c r="N1092" s="1">
        <v>588.07000000000005</v>
      </c>
      <c r="O1092">
        <v>0.06</v>
      </c>
    </row>
    <row r="1093" spans="1:15" x14ac:dyDescent="0.3">
      <c r="A1093" t="str">
        <f xml:space="preserve"> _xlfn.XLOOKUP(H1093, 'Customers'!B:B, 'Customers'!A:A)</f>
        <v>CUST_12</v>
      </c>
      <c r="B1093" t="str">
        <f>_xlfn.XLOOKUP(L1093, Products!C:C, Products!A:A)</f>
        <v>PROD_8</v>
      </c>
      <c r="C1093">
        <v>1092</v>
      </c>
      <c r="D1093" s="2" t="s">
        <v>1330</v>
      </c>
      <c r="E1093">
        <f>YEAR(Orders[[#This Row],[Order_Date]])</f>
        <v>2022</v>
      </c>
      <c r="F1093">
        <f>MONTH(Orders[[#This Row],[Order_Date]])</f>
        <v>2</v>
      </c>
      <c r="G1093" s="2" t="s">
        <v>53</v>
      </c>
      <c r="H1093" t="s">
        <v>61</v>
      </c>
      <c r="I1093" t="s">
        <v>32</v>
      </c>
      <c r="J1093" t="s">
        <v>15</v>
      </c>
      <c r="K1093" t="s">
        <v>27</v>
      </c>
      <c r="L1093" t="s">
        <v>73</v>
      </c>
      <c r="M1093" s="1">
        <v>7553.7</v>
      </c>
      <c r="N1093" s="1">
        <v>1601.3</v>
      </c>
      <c r="O1093">
        <v>0.01</v>
      </c>
    </row>
    <row r="1094" spans="1:15" x14ac:dyDescent="0.3">
      <c r="A1094" t="str">
        <f xml:space="preserve"> _xlfn.XLOOKUP(H1094, 'Customers'!B:B, 'Customers'!A:A)</f>
        <v>CUST_634</v>
      </c>
      <c r="B1094" t="str">
        <f>_xlfn.XLOOKUP(L1094, Products!C:C, Products!A:A)</f>
        <v>PROD_8</v>
      </c>
      <c r="C1094">
        <v>1093</v>
      </c>
      <c r="D1094" s="2" t="s">
        <v>492</v>
      </c>
      <c r="E1094">
        <f>YEAR(Orders[[#This Row],[Order_Date]])</f>
        <v>2022</v>
      </c>
      <c r="F1094">
        <f>MONTH(Orders[[#This Row],[Order_Date]])</f>
        <v>7</v>
      </c>
      <c r="G1094" s="2" t="s">
        <v>527</v>
      </c>
      <c r="H1094" t="s">
        <v>1358</v>
      </c>
      <c r="I1094" t="s">
        <v>14</v>
      </c>
      <c r="J1094" t="s">
        <v>22</v>
      </c>
      <c r="K1094" t="s">
        <v>27</v>
      </c>
      <c r="L1094" t="s">
        <v>73</v>
      </c>
      <c r="M1094" s="1">
        <v>9812.56</v>
      </c>
      <c r="N1094" s="1">
        <v>-683.39</v>
      </c>
      <c r="O1094">
        <v>0</v>
      </c>
    </row>
    <row r="1095" spans="1:15" x14ac:dyDescent="0.3">
      <c r="A1095" t="str">
        <f xml:space="preserve"> _xlfn.XLOOKUP(H1095, 'Customers'!B:B, 'Customers'!A:A)</f>
        <v>CUST_618</v>
      </c>
      <c r="B1095" t="str">
        <f>_xlfn.XLOOKUP(L1095, Products!C:C, Products!A:A)</f>
        <v>PROD_2</v>
      </c>
      <c r="C1095">
        <v>1094</v>
      </c>
      <c r="D1095" s="2" t="s">
        <v>197</v>
      </c>
      <c r="E1095">
        <f>YEAR(Orders[[#This Row],[Order_Date]])</f>
        <v>2022</v>
      </c>
      <c r="F1095">
        <f>MONTH(Orders[[#This Row],[Order_Date]])</f>
        <v>1</v>
      </c>
      <c r="G1095" s="2" t="s">
        <v>275</v>
      </c>
      <c r="H1095" t="s">
        <v>1337</v>
      </c>
      <c r="I1095" t="s">
        <v>14</v>
      </c>
      <c r="J1095" t="s">
        <v>15</v>
      </c>
      <c r="K1095" t="s">
        <v>16</v>
      </c>
      <c r="L1095" t="s">
        <v>23</v>
      </c>
      <c r="M1095" s="1">
        <v>1169.08</v>
      </c>
      <c r="N1095" s="1">
        <v>69.92</v>
      </c>
      <c r="O1095">
        <v>0.28000000000000003</v>
      </c>
    </row>
    <row r="1096" spans="1:15" x14ac:dyDescent="0.3">
      <c r="A1096" t="str">
        <f xml:space="preserve"> _xlfn.XLOOKUP(H1096, 'Customers'!B:B, 'Customers'!A:A)</f>
        <v>CUST_660</v>
      </c>
      <c r="B1096" t="str">
        <f>_xlfn.XLOOKUP(L1096, Products!C:C, Products!A:A)</f>
        <v>PROD_1</v>
      </c>
      <c r="C1096">
        <v>1095</v>
      </c>
      <c r="D1096" s="2" t="s">
        <v>1123</v>
      </c>
      <c r="E1096">
        <f>YEAR(Orders[[#This Row],[Order_Date]])</f>
        <v>2023</v>
      </c>
      <c r="F1096">
        <f>MONTH(Orders[[#This Row],[Order_Date]])</f>
        <v>8</v>
      </c>
      <c r="G1096" s="2" t="s">
        <v>1129</v>
      </c>
      <c r="H1096" t="s">
        <v>1389</v>
      </c>
      <c r="I1096" t="s">
        <v>14</v>
      </c>
      <c r="J1096" t="s">
        <v>65</v>
      </c>
      <c r="K1096" t="s">
        <v>27</v>
      </c>
      <c r="L1096" t="s">
        <v>17</v>
      </c>
      <c r="M1096" s="1">
        <v>1219.0899999999999</v>
      </c>
      <c r="N1096" s="1">
        <v>-50.65</v>
      </c>
      <c r="O1096">
        <v>0.24</v>
      </c>
    </row>
    <row r="1097" spans="1:15" x14ac:dyDescent="0.3">
      <c r="A1097" t="str">
        <f xml:space="preserve"> _xlfn.XLOOKUP(H1097, 'Customers'!B:B, 'Customers'!A:A)</f>
        <v>CUST_605</v>
      </c>
      <c r="B1097" t="str">
        <f>_xlfn.XLOOKUP(L1097, Products!C:C, Products!A:A)</f>
        <v>PROD_8</v>
      </c>
      <c r="C1097">
        <v>1096</v>
      </c>
      <c r="D1097" s="2" t="s">
        <v>50</v>
      </c>
      <c r="E1097">
        <f>YEAR(Orders[[#This Row],[Order_Date]])</f>
        <v>2022</v>
      </c>
      <c r="F1097">
        <f>MONTH(Orders[[#This Row],[Order_Date]])</f>
        <v>9</v>
      </c>
      <c r="G1097" s="2" t="s">
        <v>168</v>
      </c>
      <c r="H1097" t="s">
        <v>1318</v>
      </c>
      <c r="I1097" t="s">
        <v>32</v>
      </c>
      <c r="J1097" t="s">
        <v>65</v>
      </c>
      <c r="K1097" t="s">
        <v>27</v>
      </c>
      <c r="L1097" t="s">
        <v>73</v>
      </c>
      <c r="M1097" s="1">
        <v>6089.6</v>
      </c>
      <c r="N1097" s="1">
        <v>1534.03</v>
      </c>
      <c r="O1097">
        <v>0.28000000000000003</v>
      </c>
    </row>
    <row r="1098" spans="1:15" x14ac:dyDescent="0.3">
      <c r="A1098" t="str">
        <f xml:space="preserve"> _xlfn.XLOOKUP(H1098, 'Customers'!B:B, 'Customers'!A:A)</f>
        <v>CUST_623</v>
      </c>
      <c r="B1098" t="str">
        <f>_xlfn.XLOOKUP(L1098, Products!C:C, Products!A:A)</f>
        <v>PROD_1</v>
      </c>
      <c r="C1098">
        <v>1097</v>
      </c>
      <c r="D1098" s="2" t="s">
        <v>731</v>
      </c>
      <c r="E1098">
        <f>YEAR(Orders[[#This Row],[Order_Date]])</f>
        <v>2023</v>
      </c>
      <c r="F1098">
        <f>MONTH(Orders[[#This Row],[Order_Date]])</f>
        <v>1</v>
      </c>
      <c r="G1098" s="2" t="s">
        <v>640</v>
      </c>
      <c r="H1098" t="s">
        <v>1343</v>
      </c>
      <c r="I1098" t="s">
        <v>14</v>
      </c>
      <c r="J1098" t="s">
        <v>33</v>
      </c>
      <c r="K1098" t="s">
        <v>16</v>
      </c>
      <c r="L1098" t="s">
        <v>17</v>
      </c>
      <c r="M1098" s="1">
        <v>5624.08</v>
      </c>
      <c r="N1098" s="1">
        <v>1101.19</v>
      </c>
      <c r="O1098">
        <v>0.23</v>
      </c>
    </row>
    <row r="1099" spans="1:15" x14ac:dyDescent="0.3">
      <c r="A1099" t="str">
        <f xml:space="preserve"> _xlfn.XLOOKUP(H1099, 'Customers'!B:B, 'Customers'!A:A)</f>
        <v>CUST_35</v>
      </c>
      <c r="B1099" t="str">
        <f>_xlfn.XLOOKUP(L1099, Products!C:C, Products!A:A)</f>
        <v>PROD_1</v>
      </c>
      <c r="C1099">
        <v>1098</v>
      </c>
      <c r="D1099" s="2" t="s">
        <v>533</v>
      </c>
      <c r="E1099">
        <f>YEAR(Orders[[#This Row],[Order_Date]])</f>
        <v>2023</v>
      </c>
      <c r="F1099">
        <f>MONTH(Orders[[#This Row],[Order_Date]])</f>
        <v>1</v>
      </c>
      <c r="G1099" s="2" t="s">
        <v>201</v>
      </c>
      <c r="H1099" t="s">
        <v>132</v>
      </c>
      <c r="I1099" t="s">
        <v>32</v>
      </c>
      <c r="J1099" t="s">
        <v>65</v>
      </c>
      <c r="K1099" t="s">
        <v>27</v>
      </c>
      <c r="L1099" t="s">
        <v>17</v>
      </c>
      <c r="M1099" s="1">
        <v>9423.84</v>
      </c>
      <c r="N1099" s="1">
        <v>1586.67</v>
      </c>
      <c r="O1099">
        <v>0.16</v>
      </c>
    </row>
    <row r="1100" spans="1:15" x14ac:dyDescent="0.3">
      <c r="A1100" t="str">
        <f xml:space="preserve"> _xlfn.XLOOKUP(H1100, 'Customers'!B:B, 'Customers'!A:A)</f>
        <v>CUST_276</v>
      </c>
      <c r="B1100" t="str">
        <f>_xlfn.XLOOKUP(L1100, Products!C:C, Products!A:A)</f>
        <v>PROD_5</v>
      </c>
      <c r="C1100">
        <v>1099</v>
      </c>
      <c r="D1100" s="2" t="s">
        <v>625</v>
      </c>
      <c r="E1100">
        <f>YEAR(Orders[[#This Row],[Order_Date]])</f>
        <v>2022</v>
      </c>
      <c r="F1100">
        <f>MONTH(Orders[[#This Row],[Order_Date]])</f>
        <v>12</v>
      </c>
      <c r="G1100" s="2" t="s">
        <v>822</v>
      </c>
      <c r="H1100" t="s">
        <v>739</v>
      </c>
      <c r="I1100" t="s">
        <v>21</v>
      </c>
      <c r="J1100" t="s">
        <v>22</v>
      </c>
      <c r="K1100" t="s">
        <v>34</v>
      </c>
      <c r="L1100" t="s">
        <v>39</v>
      </c>
      <c r="M1100" s="1">
        <v>8839.39</v>
      </c>
      <c r="N1100" s="1">
        <v>2619.85</v>
      </c>
      <c r="O1100">
        <v>0.08</v>
      </c>
    </row>
    <row r="1101" spans="1:15" x14ac:dyDescent="0.3">
      <c r="A1101" t="str">
        <f xml:space="preserve"> _xlfn.XLOOKUP(H1101, 'Customers'!B:B, 'Customers'!A:A)</f>
        <v>CUST_93</v>
      </c>
      <c r="B1101" t="str">
        <f>_xlfn.XLOOKUP(L1101, Products!C:C, Products!A:A)</f>
        <v>PROD_8</v>
      </c>
      <c r="C1101">
        <v>1100</v>
      </c>
      <c r="D1101" s="2" t="s">
        <v>916</v>
      </c>
      <c r="E1101">
        <f>YEAR(Orders[[#This Row],[Order_Date]])</f>
        <v>2023</v>
      </c>
      <c r="F1101">
        <f>MONTH(Orders[[#This Row],[Order_Date]])</f>
        <v>7</v>
      </c>
      <c r="G1101" s="2" t="s">
        <v>481</v>
      </c>
      <c r="H1101" t="s">
        <v>297</v>
      </c>
      <c r="I1101" t="s">
        <v>14</v>
      </c>
      <c r="J1101" t="s">
        <v>15</v>
      </c>
      <c r="K1101" t="s">
        <v>27</v>
      </c>
      <c r="L1101" t="s">
        <v>73</v>
      </c>
      <c r="M1101" s="1">
        <v>8594.7199999999993</v>
      </c>
      <c r="N1101" s="1">
        <v>1446.78</v>
      </c>
      <c r="O1101">
        <v>0.14000000000000001</v>
      </c>
    </row>
    <row r="1102" spans="1:15" x14ac:dyDescent="0.3">
      <c r="A1102" t="str">
        <f xml:space="preserve"> _xlfn.XLOOKUP(H1102, 'Customers'!B:B, 'Customers'!A:A)</f>
        <v>CUST_102</v>
      </c>
      <c r="B1102" t="str">
        <f>_xlfn.XLOOKUP(L1102, Products!C:C, Products!A:A)</f>
        <v>PROD_5</v>
      </c>
      <c r="C1102">
        <v>1101</v>
      </c>
      <c r="D1102" s="2" t="s">
        <v>745</v>
      </c>
      <c r="E1102">
        <f>YEAR(Orders[[#This Row],[Order_Date]])</f>
        <v>2022</v>
      </c>
      <c r="F1102">
        <f>MONTH(Orders[[#This Row],[Order_Date]])</f>
        <v>1</v>
      </c>
      <c r="G1102" s="2" t="s">
        <v>873</v>
      </c>
      <c r="H1102" t="s">
        <v>320</v>
      </c>
      <c r="I1102" t="s">
        <v>14</v>
      </c>
      <c r="J1102" t="s">
        <v>22</v>
      </c>
      <c r="K1102" t="s">
        <v>34</v>
      </c>
      <c r="L1102" t="s">
        <v>39</v>
      </c>
      <c r="M1102" s="1">
        <v>4051.44</v>
      </c>
      <c r="N1102" s="1">
        <v>455.39</v>
      </c>
      <c r="O1102">
        <v>0.11</v>
      </c>
    </row>
    <row r="1103" spans="1:15" x14ac:dyDescent="0.3">
      <c r="A1103" t="str">
        <f xml:space="preserve"> _xlfn.XLOOKUP(H1103, 'Customers'!B:B, 'Customers'!A:A)</f>
        <v>CUST_495</v>
      </c>
      <c r="B1103" t="str">
        <f>_xlfn.XLOOKUP(L1103, Products!C:C, Products!A:A)</f>
        <v>PROD_3</v>
      </c>
      <c r="C1103">
        <v>1102</v>
      </c>
      <c r="D1103" s="2" t="s">
        <v>1259</v>
      </c>
      <c r="E1103">
        <f>YEAR(Orders[[#This Row],[Order_Date]])</f>
        <v>2023</v>
      </c>
      <c r="F1103">
        <f>MONTH(Orders[[#This Row],[Order_Date]])</f>
        <v>11</v>
      </c>
      <c r="G1103" s="2" t="s">
        <v>676</v>
      </c>
      <c r="H1103" t="s">
        <v>1149</v>
      </c>
      <c r="I1103" t="s">
        <v>32</v>
      </c>
      <c r="J1103" t="s">
        <v>33</v>
      </c>
      <c r="K1103" t="s">
        <v>27</v>
      </c>
      <c r="L1103" t="s">
        <v>28</v>
      </c>
      <c r="M1103" s="1">
        <v>7287.01</v>
      </c>
      <c r="N1103" s="1">
        <v>484.5</v>
      </c>
      <c r="O1103">
        <v>0.03</v>
      </c>
    </row>
    <row r="1104" spans="1:15" x14ac:dyDescent="0.3">
      <c r="A1104" t="str">
        <f xml:space="preserve"> _xlfn.XLOOKUP(H1104, 'Customers'!B:B, 'Customers'!A:A)</f>
        <v>CUST_661</v>
      </c>
      <c r="B1104" t="str">
        <f>_xlfn.XLOOKUP(L1104, Products!C:C, Products!A:A)</f>
        <v>PROD_7</v>
      </c>
      <c r="C1104">
        <v>1103</v>
      </c>
      <c r="D1104" s="2" t="s">
        <v>448</v>
      </c>
      <c r="E1104">
        <f>YEAR(Orders[[#This Row],[Order_Date]])</f>
        <v>2023</v>
      </c>
      <c r="F1104">
        <f>MONTH(Orders[[#This Row],[Order_Date]])</f>
        <v>11</v>
      </c>
      <c r="G1104" s="2" t="s">
        <v>94</v>
      </c>
      <c r="H1104" t="s">
        <v>1390</v>
      </c>
      <c r="I1104" t="s">
        <v>14</v>
      </c>
      <c r="J1104" t="s">
        <v>22</v>
      </c>
      <c r="K1104" t="s">
        <v>16</v>
      </c>
      <c r="L1104" t="s">
        <v>66</v>
      </c>
      <c r="M1104" s="1">
        <v>3905.82</v>
      </c>
      <c r="N1104" s="1">
        <v>-102.28</v>
      </c>
      <c r="O1104">
        <v>0.09</v>
      </c>
    </row>
    <row r="1105" spans="1:15" x14ac:dyDescent="0.3">
      <c r="A1105" t="str">
        <f xml:space="preserve"> _xlfn.XLOOKUP(H1105, 'Customers'!B:B, 'Customers'!A:A)</f>
        <v>CUST_385</v>
      </c>
      <c r="B1105" t="str">
        <f>_xlfn.XLOOKUP(L1105, Products!C:C, Products!A:A)</f>
        <v>PROD_4</v>
      </c>
      <c r="C1105">
        <v>1104</v>
      </c>
      <c r="D1105" s="2" t="s">
        <v>296</v>
      </c>
      <c r="E1105">
        <f>YEAR(Orders[[#This Row],[Order_Date]])</f>
        <v>2022</v>
      </c>
      <c r="F1105">
        <f>MONTH(Orders[[#This Row],[Order_Date]])</f>
        <v>7</v>
      </c>
      <c r="G1105" s="2" t="s">
        <v>786</v>
      </c>
      <c r="H1105" t="s">
        <v>957</v>
      </c>
      <c r="I1105" t="s">
        <v>21</v>
      </c>
      <c r="J1105" t="s">
        <v>15</v>
      </c>
      <c r="K1105" t="s">
        <v>34</v>
      </c>
      <c r="L1105" t="s">
        <v>35</v>
      </c>
      <c r="M1105" s="1">
        <v>1426.76</v>
      </c>
      <c r="N1105" s="1">
        <v>-80.099999999999994</v>
      </c>
      <c r="O1105">
        <v>0</v>
      </c>
    </row>
    <row r="1106" spans="1:15" x14ac:dyDescent="0.3">
      <c r="A1106" t="str">
        <f xml:space="preserve"> _xlfn.XLOOKUP(H1106, 'Customers'!B:B, 'Customers'!A:A)</f>
        <v>CUST_48</v>
      </c>
      <c r="B1106" t="str">
        <f>_xlfn.XLOOKUP(L1106, Products!C:C, Products!A:A)</f>
        <v>PROD_3</v>
      </c>
      <c r="C1106">
        <v>1105</v>
      </c>
      <c r="D1106" s="2" t="s">
        <v>502</v>
      </c>
      <c r="E1106">
        <f>YEAR(Orders[[#This Row],[Order_Date]])</f>
        <v>2022</v>
      </c>
      <c r="F1106">
        <f>MONTH(Orders[[#This Row],[Order_Date]])</f>
        <v>11</v>
      </c>
      <c r="G1106" s="2" t="s">
        <v>592</v>
      </c>
      <c r="H1106" t="s">
        <v>170</v>
      </c>
      <c r="I1106" t="s">
        <v>14</v>
      </c>
      <c r="J1106" t="s">
        <v>65</v>
      </c>
      <c r="K1106" t="s">
        <v>27</v>
      </c>
      <c r="L1106" t="s">
        <v>28</v>
      </c>
      <c r="M1106" s="1">
        <v>2707.64</v>
      </c>
      <c r="N1106" s="1">
        <v>-4.93</v>
      </c>
      <c r="O1106">
        <v>0.19</v>
      </c>
    </row>
    <row r="1107" spans="1:15" x14ac:dyDescent="0.3">
      <c r="A1107" t="str">
        <f xml:space="preserve"> _xlfn.XLOOKUP(H1107, 'Customers'!B:B, 'Customers'!A:A)</f>
        <v>CUST_662</v>
      </c>
      <c r="B1107" t="str">
        <f>_xlfn.XLOOKUP(L1107, Products!C:C, Products!A:A)</f>
        <v>PROD_4</v>
      </c>
      <c r="C1107">
        <v>1106</v>
      </c>
      <c r="D1107" s="2" t="s">
        <v>609</v>
      </c>
      <c r="E1107">
        <f>YEAR(Orders[[#This Row],[Order_Date]])</f>
        <v>2022</v>
      </c>
      <c r="F1107">
        <f>MONTH(Orders[[#This Row],[Order_Date]])</f>
        <v>5</v>
      </c>
      <c r="G1107" s="2" t="s">
        <v>511</v>
      </c>
      <c r="H1107" t="s">
        <v>1391</v>
      </c>
      <c r="I1107" t="s">
        <v>32</v>
      </c>
      <c r="J1107" t="s">
        <v>22</v>
      </c>
      <c r="K1107" t="s">
        <v>34</v>
      </c>
      <c r="L1107" t="s">
        <v>35</v>
      </c>
      <c r="M1107" s="1">
        <v>4207.51</v>
      </c>
      <c r="N1107" s="1">
        <v>504.04</v>
      </c>
      <c r="O1107">
        <v>0.08</v>
      </c>
    </row>
    <row r="1108" spans="1:15" x14ac:dyDescent="0.3">
      <c r="A1108" t="str">
        <f xml:space="preserve"> _xlfn.XLOOKUP(H1108, 'Customers'!B:B, 'Customers'!A:A)</f>
        <v>CUST_450</v>
      </c>
      <c r="B1108" t="str">
        <f>_xlfn.XLOOKUP(L1108, Products!C:C, Products!A:A)</f>
        <v>PROD_3</v>
      </c>
      <c r="C1108">
        <v>1107</v>
      </c>
      <c r="D1108" s="2" t="s">
        <v>781</v>
      </c>
      <c r="E1108">
        <f>YEAR(Orders[[#This Row],[Order_Date]])</f>
        <v>2022</v>
      </c>
      <c r="F1108">
        <f>MONTH(Orders[[#This Row],[Order_Date]])</f>
        <v>10</v>
      </c>
      <c r="G1108" s="2" t="s">
        <v>502</v>
      </c>
      <c r="H1108" t="s">
        <v>1074</v>
      </c>
      <c r="I1108" t="s">
        <v>14</v>
      </c>
      <c r="J1108" t="s">
        <v>33</v>
      </c>
      <c r="K1108" t="s">
        <v>27</v>
      </c>
      <c r="L1108" t="s">
        <v>28</v>
      </c>
      <c r="M1108" s="1">
        <v>7473.2</v>
      </c>
      <c r="N1108" s="1">
        <v>-533.04</v>
      </c>
      <c r="O1108">
        <v>0.3</v>
      </c>
    </row>
    <row r="1109" spans="1:15" x14ac:dyDescent="0.3">
      <c r="A1109" t="str">
        <f xml:space="preserve"> _xlfn.XLOOKUP(H1109, 'Customers'!B:B, 'Customers'!A:A)</f>
        <v>CUST_371</v>
      </c>
      <c r="B1109" t="str">
        <f>_xlfn.XLOOKUP(L1109, Products!C:C, Products!A:A)</f>
        <v>PROD_1</v>
      </c>
      <c r="C1109">
        <v>1108</v>
      </c>
      <c r="D1109" s="2" t="s">
        <v>1112</v>
      </c>
      <c r="E1109">
        <f>YEAR(Orders[[#This Row],[Order_Date]])</f>
        <v>2023</v>
      </c>
      <c r="F1109">
        <f>MONTH(Orders[[#This Row],[Order_Date]])</f>
        <v>12</v>
      </c>
      <c r="G1109" s="2" t="s">
        <v>809</v>
      </c>
      <c r="H1109" t="s">
        <v>924</v>
      </c>
      <c r="I1109" t="s">
        <v>14</v>
      </c>
      <c r="J1109" t="s">
        <v>22</v>
      </c>
      <c r="K1109" t="s">
        <v>16</v>
      </c>
      <c r="L1109" t="s">
        <v>17</v>
      </c>
      <c r="M1109" s="1">
        <v>4094.51</v>
      </c>
      <c r="N1109" s="1">
        <v>557.99</v>
      </c>
      <c r="O1109">
        <v>0.26</v>
      </c>
    </row>
    <row r="1110" spans="1:15" x14ac:dyDescent="0.3">
      <c r="A1110" t="str">
        <f xml:space="preserve"> _xlfn.XLOOKUP(H1110, 'Customers'!B:B, 'Customers'!A:A)</f>
        <v>CUST_360</v>
      </c>
      <c r="B1110" t="str">
        <f>_xlfn.XLOOKUP(L1110, Products!C:C, Products!A:A)</f>
        <v>PROD_1</v>
      </c>
      <c r="C1110">
        <v>1109</v>
      </c>
      <c r="D1110" s="2" t="s">
        <v>651</v>
      </c>
      <c r="E1110">
        <f>YEAR(Orders[[#This Row],[Order_Date]])</f>
        <v>2023</v>
      </c>
      <c r="F1110">
        <f>MONTH(Orders[[#This Row],[Order_Date]])</f>
        <v>5</v>
      </c>
      <c r="G1110" s="2" t="s">
        <v>652</v>
      </c>
      <c r="H1110" t="s">
        <v>903</v>
      </c>
      <c r="I1110" t="s">
        <v>32</v>
      </c>
      <c r="J1110" t="s">
        <v>22</v>
      </c>
      <c r="K1110" t="s">
        <v>16</v>
      </c>
      <c r="L1110" t="s">
        <v>17</v>
      </c>
      <c r="M1110" s="1">
        <v>2625.53</v>
      </c>
      <c r="N1110" s="1">
        <v>193.18</v>
      </c>
      <c r="O1110">
        <v>0.26</v>
      </c>
    </row>
    <row r="1111" spans="1:15" x14ac:dyDescent="0.3">
      <c r="A1111" t="str">
        <f xml:space="preserve"> _xlfn.XLOOKUP(H1111, 'Customers'!B:B, 'Customers'!A:A)</f>
        <v>CUST_558</v>
      </c>
      <c r="B1111" t="str">
        <f>_xlfn.XLOOKUP(L1111, Products!C:C, Products!A:A)</f>
        <v>PROD_4</v>
      </c>
      <c r="C1111">
        <v>1110</v>
      </c>
      <c r="D1111" s="2" t="s">
        <v>257</v>
      </c>
      <c r="E1111">
        <f>YEAR(Orders[[#This Row],[Order_Date]])</f>
        <v>2023</v>
      </c>
      <c r="F1111">
        <f>MONTH(Orders[[#This Row],[Order_Date]])</f>
        <v>12</v>
      </c>
      <c r="G1111" s="2" t="s">
        <v>234</v>
      </c>
      <c r="H1111" t="s">
        <v>1245</v>
      </c>
      <c r="I1111" t="s">
        <v>21</v>
      </c>
      <c r="J1111" t="s">
        <v>65</v>
      </c>
      <c r="K1111" t="s">
        <v>34</v>
      </c>
      <c r="L1111" t="s">
        <v>35</v>
      </c>
      <c r="M1111" s="1">
        <v>8695.5</v>
      </c>
      <c r="N1111" s="1">
        <v>1967.23</v>
      </c>
      <c r="O1111">
        <v>0.2</v>
      </c>
    </row>
    <row r="1112" spans="1:15" x14ac:dyDescent="0.3">
      <c r="A1112" t="str">
        <f xml:space="preserve"> _xlfn.XLOOKUP(H1112, 'Customers'!B:B, 'Customers'!A:A)</f>
        <v>CUST_365</v>
      </c>
      <c r="B1112" t="str">
        <f>_xlfn.XLOOKUP(L1112, Products!C:C, Products!A:A)</f>
        <v>PROD_1</v>
      </c>
      <c r="C1112">
        <v>1111</v>
      </c>
      <c r="D1112" s="2" t="s">
        <v>286</v>
      </c>
      <c r="E1112">
        <f>YEAR(Orders[[#This Row],[Order_Date]])</f>
        <v>2022</v>
      </c>
      <c r="F1112">
        <f>MONTH(Orders[[#This Row],[Order_Date]])</f>
        <v>7</v>
      </c>
      <c r="G1112" s="2" t="s">
        <v>751</v>
      </c>
      <c r="H1112" t="s">
        <v>912</v>
      </c>
      <c r="I1112" t="s">
        <v>21</v>
      </c>
      <c r="J1112" t="s">
        <v>15</v>
      </c>
      <c r="K1112" t="s">
        <v>27</v>
      </c>
      <c r="L1112" t="s">
        <v>17</v>
      </c>
      <c r="M1112" s="1">
        <v>3728.42</v>
      </c>
      <c r="N1112" s="1">
        <v>696.4</v>
      </c>
      <c r="O1112">
        <v>0.18</v>
      </c>
    </row>
    <row r="1113" spans="1:15" x14ac:dyDescent="0.3">
      <c r="A1113" t="str">
        <f xml:space="preserve"> _xlfn.XLOOKUP(H1113, 'Customers'!B:B, 'Customers'!A:A)</f>
        <v>CUST_663</v>
      </c>
      <c r="B1113" t="str">
        <f>_xlfn.XLOOKUP(L1113, Products!C:C, Products!A:A)</f>
        <v>PROD_4</v>
      </c>
      <c r="C1113">
        <v>1112</v>
      </c>
      <c r="D1113" s="2" t="s">
        <v>954</v>
      </c>
      <c r="E1113">
        <f>YEAR(Orders[[#This Row],[Order_Date]])</f>
        <v>2022</v>
      </c>
      <c r="F1113">
        <f>MONTH(Orders[[#This Row],[Order_Date]])</f>
        <v>10</v>
      </c>
      <c r="G1113" s="2" t="s">
        <v>109</v>
      </c>
      <c r="H1113" t="s">
        <v>1392</v>
      </c>
      <c r="I1113" t="s">
        <v>14</v>
      </c>
      <c r="J1113" t="s">
        <v>15</v>
      </c>
      <c r="K1113" t="s">
        <v>34</v>
      </c>
      <c r="L1113" t="s">
        <v>35</v>
      </c>
      <c r="M1113" s="1">
        <v>2344.4</v>
      </c>
      <c r="N1113" s="1">
        <v>-214.48</v>
      </c>
      <c r="O1113">
        <v>0.22</v>
      </c>
    </row>
    <row r="1114" spans="1:15" x14ac:dyDescent="0.3">
      <c r="A1114" t="str">
        <f xml:space="preserve"> _xlfn.XLOOKUP(H1114, 'Customers'!B:B, 'Customers'!A:A)</f>
        <v>CUST_308</v>
      </c>
      <c r="B1114" t="str">
        <f>_xlfn.XLOOKUP(L1114, Products!C:C, Products!A:A)</f>
        <v>PROD_6</v>
      </c>
      <c r="C1114">
        <v>1113</v>
      </c>
      <c r="D1114" s="2" t="s">
        <v>1179</v>
      </c>
      <c r="E1114">
        <f>YEAR(Orders[[#This Row],[Order_Date]])</f>
        <v>2022</v>
      </c>
      <c r="F1114">
        <f>MONTH(Orders[[#This Row],[Order_Date]])</f>
        <v>7</v>
      </c>
      <c r="G1114" s="2" t="s">
        <v>321</v>
      </c>
      <c r="H1114" t="s">
        <v>806</v>
      </c>
      <c r="I1114" t="s">
        <v>32</v>
      </c>
      <c r="J1114" t="s">
        <v>15</v>
      </c>
      <c r="K1114" t="s">
        <v>34</v>
      </c>
      <c r="L1114" t="s">
        <v>52</v>
      </c>
      <c r="M1114" s="1">
        <v>4084.81</v>
      </c>
      <c r="N1114" s="1">
        <v>-70.98</v>
      </c>
      <c r="O1114">
        <v>7.0000000000000007E-2</v>
      </c>
    </row>
    <row r="1115" spans="1:15" x14ac:dyDescent="0.3">
      <c r="A1115" t="str">
        <f xml:space="preserve"> _xlfn.XLOOKUP(H1115, 'Customers'!B:B, 'Customers'!A:A)</f>
        <v>CUST_546</v>
      </c>
      <c r="B1115" t="str">
        <f>_xlfn.XLOOKUP(L1115, Products!C:C, Products!A:A)</f>
        <v>PROD_5</v>
      </c>
      <c r="C1115">
        <v>1114</v>
      </c>
      <c r="D1115" s="2" t="s">
        <v>296</v>
      </c>
      <c r="E1115">
        <f>YEAR(Orders[[#This Row],[Order_Date]])</f>
        <v>2022</v>
      </c>
      <c r="F1115">
        <f>MONTH(Orders[[#This Row],[Order_Date]])</f>
        <v>7</v>
      </c>
      <c r="G1115" s="2" t="s">
        <v>528</v>
      </c>
      <c r="H1115" t="s">
        <v>1229</v>
      </c>
      <c r="I1115" t="s">
        <v>14</v>
      </c>
      <c r="J1115" t="s">
        <v>22</v>
      </c>
      <c r="K1115" t="s">
        <v>34</v>
      </c>
      <c r="L1115" t="s">
        <v>39</v>
      </c>
      <c r="M1115" s="1">
        <v>4640.07</v>
      </c>
      <c r="N1115" s="1">
        <v>326.87</v>
      </c>
      <c r="O1115">
        <v>0.18</v>
      </c>
    </row>
    <row r="1116" spans="1:15" x14ac:dyDescent="0.3">
      <c r="A1116" t="str">
        <f xml:space="preserve"> _xlfn.XLOOKUP(H1116, 'Customers'!B:B, 'Customers'!A:A)</f>
        <v>CUST_177</v>
      </c>
      <c r="B1116" t="str">
        <f>_xlfn.XLOOKUP(L1116, Products!C:C, Products!A:A)</f>
        <v>PROD_3</v>
      </c>
      <c r="C1116">
        <v>1115</v>
      </c>
      <c r="D1116" s="2" t="s">
        <v>791</v>
      </c>
      <c r="E1116">
        <f>YEAR(Orders[[#This Row],[Order_Date]])</f>
        <v>2022</v>
      </c>
      <c r="F1116">
        <f>MONTH(Orders[[#This Row],[Order_Date]])</f>
        <v>6</v>
      </c>
      <c r="G1116" s="2" t="s">
        <v>578</v>
      </c>
      <c r="H1116" t="s">
        <v>517</v>
      </c>
      <c r="I1116" t="s">
        <v>21</v>
      </c>
      <c r="J1116" t="s">
        <v>33</v>
      </c>
      <c r="K1116" t="s">
        <v>27</v>
      </c>
      <c r="L1116" t="s">
        <v>28</v>
      </c>
      <c r="M1116" s="1">
        <v>9507.4</v>
      </c>
      <c r="N1116" s="1">
        <v>2063.46</v>
      </c>
      <c r="O1116">
        <v>0.25</v>
      </c>
    </row>
    <row r="1117" spans="1:15" x14ac:dyDescent="0.3">
      <c r="A1117" t="str">
        <f xml:space="preserve"> _xlfn.XLOOKUP(H1117, 'Customers'!B:B, 'Customers'!A:A)</f>
        <v>CUST_16</v>
      </c>
      <c r="B1117" t="str">
        <f>_xlfn.XLOOKUP(L1117, Products!C:C, Products!A:A)</f>
        <v>PROD_2</v>
      </c>
      <c r="C1117">
        <v>1116</v>
      </c>
      <c r="D1117" s="2" t="s">
        <v>159</v>
      </c>
      <c r="E1117">
        <f>YEAR(Orders[[#This Row],[Order_Date]])</f>
        <v>2022</v>
      </c>
      <c r="F1117">
        <f>MONTH(Orders[[#This Row],[Order_Date]])</f>
        <v>10</v>
      </c>
      <c r="G1117" s="2" t="s">
        <v>188</v>
      </c>
      <c r="H1117" t="s">
        <v>76</v>
      </c>
      <c r="I1117" t="s">
        <v>21</v>
      </c>
      <c r="J1117" t="s">
        <v>15</v>
      </c>
      <c r="K1117" t="s">
        <v>16</v>
      </c>
      <c r="L1117" t="s">
        <v>23</v>
      </c>
      <c r="M1117" s="1">
        <v>9840.9</v>
      </c>
      <c r="N1117" s="1">
        <v>1556.89</v>
      </c>
      <c r="O1117">
        <v>7.0000000000000007E-2</v>
      </c>
    </row>
    <row r="1118" spans="1:15" x14ac:dyDescent="0.3">
      <c r="A1118" t="str">
        <f xml:space="preserve"> _xlfn.XLOOKUP(H1118, 'Customers'!B:B, 'Customers'!A:A)</f>
        <v>CUST_168</v>
      </c>
      <c r="B1118" t="str">
        <f>_xlfn.XLOOKUP(L1118, Products!C:C, Products!A:A)</f>
        <v>PROD_7</v>
      </c>
      <c r="C1118">
        <v>1117</v>
      </c>
      <c r="D1118" s="2" t="s">
        <v>471</v>
      </c>
      <c r="E1118">
        <f>YEAR(Orders[[#This Row],[Order_Date]])</f>
        <v>2022</v>
      </c>
      <c r="F1118">
        <f>MONTH(Orders[[#This Row],[Order_Date]])</f>
        <v>10</v>
      </c>
      <c r="G1118" s="2" t="s">
        <v>501</v>
      </c>
      <c r="H1118" t="s">
        <v>493</v>
      </c>
      <c r="I1118" t="s">
        <v>21</v>
      </c>
      <c r="J1118" t="s">
        <v>22</v>
      </c>
      <c r="K1118" t="s">
        <v>16</v>
      </c>
      <c r="L1118" t="s">
        <v>66</v>
      </c>
      <c r="M1118" s="1">
        <v>5400.45</v>
      </c>
      <c r="N1118" s="1">
        <v>750.17</v>
      </c>
      <c r="O1118">
        <v>0.26</v>
      </c>
    </row>
    <row r="1119" spans="1:15" x14ac:dyDescent="0.3">
      <c r="A1119" t="str">
        <f xml:space="preserve"> _xlfn.XLOOKUP(H1119, 'Customers'!B:B, 'Customers'!A:A)</f>
        <v>CUST_202</v>
      </c>
      <c r="B1119" t="str">
        <f>_xlfn.XLOOKUP(L1119, Products!C:C, Products!A:A)</f>
        <v>PROD_6</v>
      </c>
      <c r="C1119">
        <v>1118</v>
      </c>
      <c r="D1119" s="2" t="s">
        <v>104</v>
      </c>
      <c r="E1119">
        <f>YEAR(Orders[[#This Row],[Order_Date]])</f>
        <v>2022</v>
      </c>
      <c r="F1119">
        <f>MONTH(Orders[[#This Row],[Order_Date]])</f>
        <v>2</v>
      </c>
      <c r="G1119" s="2" t="s">
        <v>947</v>
      </c>
      <c r="H1119" t="s">
        <v>576</v>
      </c>
      <c r="I1119" t="s">
        <v>21</v>
      </c>
      <c r="J1119" t="s">
        <v>33</v>
      </c>
      <c r="K1119" t="s">
        <v>34</v>
      </c>
      <c r="L1119" t="s">
        <v>52</v>
      </c>
      <c r="M1119" s="1">
        <v>8368.23</v>
      </c>
      <c r="N1119" s="1">
        <v>1611.85</v>
      </c>
      <c r="O1119">
        <v>0.18</v>
      </c>
    </row>
    <row r="1120" spans="1:15" x14ac:dyDescent="0.3">
      <c r="A1120" t="str">
        <f xml:space="preserve"> _xlfn.XLOOKUP(H1120, 'Customers'!B:B, 'Customers'!A:A)</f>
        <v>CUST_664</v>
      </c>
      <c r="B1120" t="str">
        <f>_xlfn.XLOOKUP(L1120, Products!C:C, Products!A:A)</f>
        <v>PROD_3</v>
      </c>
      <c r="C1120">
        <v>1119</v>
      </c>
      <c r="D1120" s="2" t="s">
        <v>275</v>
      </c>
      <c r="E1120">
        <f>YEAR(Orders[[#This Row],[Order_Date]])</f>
        <v>2022</v>
      </c>
      <c r="F1120">
        <f>MONTH(Orders[[#This Row],[Order_Date]])</f>
        <v>1</v>
      </c>
      <c r="G1120" s="2" t="s">
        <v>997</v>
      </c>
      <c r="H1120" t="s">
        <v>1393</v>
      </c>
      <c r="I1120" t="s">
        <v>14</v>
      </c>
      <c r="J1120" t="s">
        <v>15</v>
      </c>
      <c r="K1120" t="s">
        <v>27</v>
      </c>
      <c r="L1120" t="s">
        <v>28</v>
      </c>
      <c r="M1120" s="1">
        <v>9113.64</v>
      </c>
      <c r="N1120" s="1">
        <v>1210.02</v>
      </c>
      <c r="O1120">
        <v>0.17</v>
      </c>
    </row>
    <row r="1121" spans="1:15" x14ac:dyDescent="0.3">
      <c r="A1121" t="str">
        <f xml:space="preserve"> _xlfn.XLOOKUP(H1121, 'Customers'!B:B, 'Customers'!A:A)</f>
        <v>CUST_586</v>
      </c>
      <c r="B1121" t="str">
        <f>_xlfn.XLOOKUP(L1121, Products!C:C, Products!A:A)</f>
        <v>PROD_1</v>
      </c>
      <c r="C1121">
        <v>1120</v>
      </c>
      <c r="D1121" s="2" t="s">
        <v>63</v>
      </c>
      <c r="E1121">
        <f>YEAR(Orders[[#This Row],[Order_Date]])</f>
        <v>2023</v>
      </c>
      <c r="F1121">
        <f>MONTH(Orders[[#This Row],[Order_Date]])</f>
        <v>2</v>
      </c>
      <c r="G1121" s="2" t="s">
        <v>261</v>
      </c>
      <c r="H1121" t="s">
        <v>1291</v>
      </c>
      <c r="I1121" t="s">
        <v>32</v>
      </c>
      <c r="J1121" t="s">
        <v>33</v>
      </c>
      <c r="K1121" t="s">
        <v>16</v>
      </c>
      <c r="L1121" t="s">
        <v>17</v>
      </c>
      <c r="M1121" s="1">
        <v>6009.77</v>
      </c>
      <c r="N1121" s="1">
        <v>912.29</v>
      </c>
      <c r="O1121">
        <v>0.25</v>
      </c>
    </row>
    <row r="1122" spans="1:15" x14ac:dyDescent="0.3">
      <c r="A1122" t="str">
        <f xml:space="preserve"> _xlfn.XLOOKUP(H1122, 'Customers'!B:B, 'Customers'!A:A)</f>
        <v>CUST_665</v>
      </c>
      <c r="B1122" t="str">
        <f>_xlfn.XLOOKUP(L1122, Products!C:C, Products!A:A)</f>
        <v>PROD_5</v>
      </c>
      <c r="C1122">
        <v>1121</v>
      </c>
      <c r="D1122" s="2" t="s">
        <v>466</v>
      </c>
      <c r="E1122">
        <f>YEAR(Orders[[#This Row],[Order_Date]])</f>
        <v>2023</v>
      </c>
      <c r="F1122">
        <f>MONTH(Orders[[#This Row],[Order_Date]])</f>
        <v>4</v>
      </c>
      <c r="G1122" s="2" t="s">
        <v>940</v>
      </c>
      <c r="H1122" t="s">
        <v>1394</v>
      </c>
      <c r="I1122" t="s">
        <v>14</v>
      </c>
      <c r="J1122" t="s">
        <v>33</v>
      </c>
      <c r="K1122" t="s">
        <v>34</v>
      </c>
      <c r="L1122" t="s">
        <v>39</v>
      </c>
      <c r="M1122" s="1">
        <v>3357.47</v>
      </c>
      <c r="N1122" s="1">
        <v>-241.77</v>
      </c>
      <c r="O1122">
        <v>0.02</v>
      </c>
    </row>
    <row r="1123" spans="1:15" x14ac:dyDescent="0.3">
      <c r="A1123" t="str">
        <f xml:space="preserve"> _xlfn.XLOOKUP(H1123, 'Customers'!B:B, 'Customers'!A:A)</f>
        <v>CUST_459</v>
      </c>
      <c r="B1123" t="str">
        <f>_xlfn.XLOOKUP(L1123, Products!C:C, Products!A:A)</f>
        <v>PROD_1</v>
      </c>
      <c r="C1123">
        <v>1122</v>
      </c>
      <c r="D1123" s="2" t="s">
        <v>225</v>
      </c>
      <c r="E1123">
        <f>YEAR(Orders[[#This Row],[Order_Date]])</f>
        <v>2023</v>
      </c>
      <c r="F1123">
        <f>MONTH(Orders[[#This Row],[Order_Date]])</f>
        <v>6</v>
      </c>
      <c r="G1123" s="2" t="s">
        <v>226</v>
      </c>
      <c r="H1123" t="s">
        <v>1087</v>
      </c>
      <c r="I1123" t="s">
        <v>32</v>
      </c>
      <c r="J1123" t="s">
        <v>15</v>
      </c>
      <c r="K1123" t="s">
        <v>16</v>
      </c>
      <c r="L1123" t="s">
        <v>17</v>
      </c>
      <c r="M1123" s="1">
        <v>4085.89</v>
      </c>
      <c r="N1123" s="1">
        <v>114.7</v>
      </c>
      <c r="O1123">
        <v>0</v>
      </c>
    </row>
    <row r="1124" spans="1:15" x14ac:dyDescent="0.3">
      <c r="A1124" t="str">
        <f xml:space="preserve"> _xlfn.XLOOKUP(H1124, 'Customers'!B:B, 'Customers'!A:A)</f>
        <v>CUST_666</v>
      </c>
      <c r="B1124" t="str">
        <f>_xlfn.XLOOKUP(L1124, Products!C:C, Products!A:A)</f>
        <v>PROD_6</v>
      </c>
      <c r="C1124">
        <v>1123</v>
      </c>
      <c r="D1124" s="2" t="s">
        <v>192</v>
      </c>
      <c r="E1124">
        <f>YEAR(Orders[[#This Row],[Order_Date]])</f>
        <v>2023</v>
      </c>
      <c r="F1124">
        <f>MONTH(Orders[[#This Row],[Order_Date]])</f>
        <v>5</v>
      </c>
      <c r="G1124" s="2" t="s">
        <v>1365</v>
      </c>
      <c r="H1124" t="s">
        <v>1395</v>
      </c>
      <c r="I1124" t="s">
        <v>32</v>
      </c>
      <c r="J1124" t="s">
        <v>22</v>
      </c>
      <c r="K1124" t="s">
        <v>34</v>
      </c>
      <c r="L1124" t="s">
        <v>52</v>
      </c>
      <c r="M1124" s="1">
        <v>8691.4</v>
      </c>
      <c r="N1124" s="1">
        <v>-622.20000000000005</v>
      </c>
      <c r="O1124">
        <v>0.02</v>
      </c>
    </row>
    <row r="1125" spans="1:15" x14ac:dyDescent="0.3">
      <c r="A1125" t="str">
        <f xml:space="preserve"> _xlfn.XLOOKUP(H1125, 'Customers'!B:B, 'Customers'!A:A)</f>
        <v>CUST_158</v>
      </c>
      <c r="B1125" t="str">
        <f>_xlfn.XLOOKUP(L1125, Products!C:C, Products!A:A)</f>
        <v>PROD_4</v>
      </c>
      <c r="C1125">
        <v>1124</v>
      </c>
      <c r="D1125" s="2" t="s">
        <v>343</v>
      </c>
      <c r="E1125">
        <f>YEAR(Orders[[#This Row],[Order_Date]])</f>
        <v>2023</v>
      </c>
      <c r="F1125">
        <f>MONTH(Orders[[#This Row],[Order_Date]])</f>
        <v>5</v>
      </c>
      <c r="G1125" s="2" t="s">
        <v>615</v>
      </c>
      <c r="H1125" t="s">
        <v>465</v>
      </c>
      <c r="I1125" t="s">
        <v>14</v>
      </c>
      <c r="J1125" t="s">
        <v>65</v>
      </c>
      <c r="K1125" t="s">
        <v>34</v>
      </c>
      <c r="L1125" t="s">
        <v>35</v>
      </c>
      <c r="M1125" s="1">
        <v>7034.6</v>
      </c>
      <c r="N1125" s="1">
        <v>394.79</v>
      </c>
      <c r="O1125">
        <v>0.22</v>
      </c>
    </row>
    <row r="1126" spans="1:15" x14ac:dyDescent="0.3">
      <c r="A1126" t="str">
        <f xml:space="preserve"> _xlfn.XLOOKUP(H1126, 'Customers'!B:B, 'Customers'!A:A)</f>
        <v>CUST_667</v>
      </c>
      <c r="B1126" t="str">
        <f>_xlfn.XLOOKUP(L1126, Products!C:C, Products!A:A)</f>
        <v>PROD_1</v>
      </c>
      <c r="C1126">
        <v>1125</v>
      </c>
      <c r="D1126" s="2" t="s">
        <v>582</v>
      </c>
      <c r="E1126">
        <f>YEAR(Orders[[#This Row],[Order_Date]])</f>
        <v>2022</v>
      </c>
      <c r="F1126">
        <f>MONTH(Orders[[#This Row],[Order_Date]])</f>
        <v>2</v>
      </c>
      <c r="G1126" s="2" t="s">
        <v>672</v>
      </c>
      <c r="H1126" t="s">
        <v>1396</v>
      </c>
      <c r="I1126" t="s">
        <v>32</v>
      </c>
      <c r="J1126" t="s">
        <v>65</v>
      </c>
      <c r="K1126" t="s">
        <v>27</v>
      </c>
      <c r="L1126" t="s">
        <v>17</v>
      </c>
      <c r="M1126" s="1">
        <v>9221.65</v>
      </c>
      <c r="N1126" s="1">
        <v>-869.51</v>
      </c>
      <c r="O1126">
        <v>0.22</v>
      </c>
    </row>
    <row r="1127" spans="1:15" x14ac:dyDescent="0.3">
      <c r="A1127" t="str">
        <f xml:space="preserve"> _xlfn.XLOOKUP(H1127, 'Customers'!B:B, 'Customers'!A:A)</f>
        <v>CUST_668</v>
      </c>
      <c r="B1127" t="str">
        <f>_xlfn.XLOOKUP(L1127, Products!C:C, Products!A:A)</f>
        <v>PROD_5</v>
      </c>
      <c r="C1127">
        <v>1126</v>
      </c>
      <c r="D1127" s="2" t="s">
        <v>805</v>
      </c>
      <c r="E1127">
        <f>YEAR(Orders[[#This Row],[Order_Date]])</f>
        <v>2023</v>
      </c>
      <c r="F1127">
        <f>MONTH(Orders[[#This Row],[Order_Date]])</f>
        <v>3</v>
      </c>
      <c r="G1127" s="2" t="s">
        <v>554</v>
      </c>
      <c r="H1127" t="s">
        <v>1397</v>
      </c>
      <c r="I1127" t="s">
        <v>14</v>
      </c>
      <c r="J1127" t="s">
        <v>15</v>
      </c>
      <c r="K1127" t="s">
        <v>34</v>
      </c>
      <c r="L1127" t="s">
        <v>39</v>
      </c>
      <c r="M1127" s="1">
        <v>9806.0300000000007</v>
      </c>
      <c r="N1127" s="1">
        <v>1291.6199999999999</v>
      </c>
      <c r="O1127">
        <v>0.2</v>
      </c>
    </row>
    <row r="1128" spans="1:15" x14ac:dyDescent="0.3">
      <c r="A1128" t="str">
        <f xml:space="preserve"> _xlfn.XLOOKUP(H1128, 'Customers'!B:B, 'Customers'!A:A)</f>
        <v>CUST_669</v>
      </c>
      <c r="B1128" t="str">
        <f>_xlfn.XLOOKUP(L1128, Products!C:C, Products!A:A)</f>
        <v>PROD_5</v>
      </c>
      <c r="C1128">
        <v>1127</v>
      </c>
      <c r="D1128" s="2" t="s">
        <v>802</v>
      </c>
      <c r="E1128">
        <f>YEAR(Orders[[#This Row],[Order_Date]])</f>
        <v>2023</v>
      </c>
      <c r="F1128">
        <f>MONTH(Orders[[#This Row],[Order_Date]])</f>
        <v>2</v>
      </c>
      <c r="G1128" s="2" t="s">
        <v>345</v>
      </c>
      <c r="H1128" t="s">
        <v>1398</v>
      </c>
      <c r="I1128" t="s">
        <v>21</v>
      </c>
      <c r="J1128" t="s">
        <v>22</v>
      </c>
      <c r="K1128" t="s">
        <v>34</v>
      </c>
      <c r="L1128" t="s">
        <v>39</v>
      </c>
      <c r="M1128" s="1">
        <v>9101.02</v>
      </c>
      <c r="N1128" s="1">
        <v>2438.54</v>
      </c>
      <c r="O1128">
        <v>0.23</v>
      </c>
    </row>
    <row r="1129" spans="1:15" x14ac:dyDescent="0.3">
      <c r="A1129" t="str">
        <f xml:space="preserve"> _xlfn.XLOOKUP(H1129, 'Customers'!B:B, 'Customers'!A:A)</f>
        <v>CUST_670</v>
      </c>
      <c r="B1129" t="str">
        <f>_xlfn.XLOOKUP(L1129, Products!C:C, Products!A:A)</f>
        <v>PROD_3</v>
      </c>
      <c r="C1129">
        <v>1128</v>
      </c>
      <c r="D1129" s="2" t="s">
        <v>1399</v>
      </c>
      <c r="E1129">
        <f>YEAR(Orders[[#This Row],[Order_Date]])</f>
        <v>2022</v>
      </c>
      <c r="F1129">
        <f>MONTH(Orders[[#This Row],[Order_Date]])</f>
        <v>8</v>
      </c>
      <c r="G1129" s="2" t="s">
        <v>585</v>
      </c>
      <c r="H1129" t="s">
        <v>1400</v>
      </c>
      <c r="I1129" t="s">
        <v>32</v>
      </c>
      <c r="J1129" t="s">
        <v>22</v>
      </c>
      <c r="K1129" t="s">
        <v>27</v>
      </c>
      <c r="L1129" t="s">
        <v>28</v>
      </c>
      <c r="M1129" s="1">
        <v>7996.36</v>
      </c>
      <c r="N1129" s="1">
        <v>-359.65</v>
      </c>
      <c r="O1129">
        <v>0.03</v>
      </c>
    </row>
    <row r="1130" spans="1:15" x14ac:dyDescent="0.3">
      <c r="A1130" t="str">
        <f xml:space="preserve"> _xlfn.XLOOKUP(H1130, 'Customers'!B:B, 'Customers'!A:A)</f>
        <v>CUST_549</v>
      </c>
      <c r="B1130" t="str">
        <f>_xlfn.XLOOKUP(L1130, Products!C:C, Products!A:A)</f>
        <v>PROD_5</v>
      </c>
      <c r="C1130">
        <v>1129</v>
      </c>
      <c r="D1130" s="2" t="s">
        <v>528</v>
      </c>
      <c r="E1130">
        <f>YEAR(Orders[[#This Row],[Order_Date]])</f>
        <v>2022</v>
      </c>
      <c r="F1130">
        <f>MONTH(Orders[[#This Row],[Order_Date]])</f>
        <v>7</v>
      </c>
      <c r="G1130" s="2" t="s">
        <v>1239</v>
      </c>
      <c r="H1130" t="s">
        <v>1233</v>
      </c>
      <c r="I1130" t="s">
        <v>21</v>
      </c>
      <c r="J1130" t="s">
        <v>33</v>
      </c>
      <c r="K1130" t="s">
        <v>34</v>
      </c>
      <c r="L1130" t="s">
        <v>39</v>
      </c>
      <c r="M1130" s="1">
        <v>6641.47</v>
      </c>
      <c r="N1130" s="1">
        <v>-558.85</v>
      </c>
      <c r="O1130">
        <v>0.08</v>
      </c>
    </row>
    <row r="1131" spans="1:15" x14ac:dyDescent="0.3">
      <c r="A1131" t="str">
        <f xml:space="preserve"> _xlfn.XLOOKUP(H1131, 'Customers'!B:B, 'Customers'!A:A)</f>
        <v>CUST_638</v>
      </c>
      <c r="B1131" t="str">
        <f>_xlfn.XLOOKUP(L1131, Products!C:C, Products!A:A)</f>
        <v>PROD_5</v>
      </c>
      <c r="C1131">
        <v>1130</v>
      </c>
      <c r="D1131" s="2" t="s">
        <v>737</v>
      </c>
      <c r="E1131">
        <f>YEAR(Orders[[#This Row],[Order_Date]])</f>
        <v>2022</v>
      </c>
      <c r="F1131">
        <f>MONTH(Orders[[#This Row],[Order_Date]])</f>
        <v>10</v>
      </c>
      <c r="G1131" s="2" t="s">
        <v>738</v>
      </c>
      <c r="H1131" t="s">
        <v>1362</v>
      </c>
      <c r="I1131" t="s">
        <v>14</v>
      </c>
      <c r="J1131" t="s">
        <v>33</v>
      </c>
      <c r="K1131" t="s">
        <v>34</v>
      </c>
      <c r="L1131" t="s">
        <v>39</v>
      </c>
      <c r="M1131" s="1">
        <v>3666.99</v>
      </c>
      <c r="N1131" s="1">
        <v>652.11</v>
      </c>
      <c r="O1131">
        <v>0.23</v>
      </c>
    </row>
    <row r="1132" spans="1:15" x14ac:dyDescent="0.3">
      <c r="A1132" t="str">
        <f xml:space="preserve"> _xlfn.XLOOKUP(H1132, 'Customers'!B:B, 'Customers'!A:A)</f>
        <v>CUST_671</v>
      </c>
      <c r="B1132" t="str">
        <f>_xlfn.XLOOKUP(L1132, Products!C:C, Products!A:A)</f>
        <v>PROD_4</v>
      </c>
      <c r="C1132">
        <v>1131</v>
      </c>
      <c r="D1132" s="2" t="s">
        <v>1382</v>
      </c>
      <c r="E1132">
        <f>YEAR(Orders[[#This Row],[Order_Date]])</f>
        <v>2023</v>
      </c>
      <c r="F1132">
        <f>MONTH(Orders[[#This Row],[Order_Date]])</f>
        <v>6</v>
      </c>
      <c r="G1132" s="2" t="s">
        <v>965</v>
      </c>
      <c r="H1132" t="s">
        <v>1401</v>
      </c>
      <c r="I1132" t="s">
        <v>21</v>
      </c>
      <c r="J1132" t="s">
        <v>65</v>
      </c>
      <c r="K1132" t="s">
        <v>34</v>
      </c>
      <c r="L1132" t="s">
        <v>35</v>
      </c>
      <c r="M1132" s="1">
        <v>8039.49</v>
      </c>
      <c r="N1132" s="1">
        <v>2306.44</v>
      </c>
      <c r="O1132">
        <v>0.05</v>
      </c>
    </row>
    <row r="1133" spans="1:15" x14ac:dyDescent="0.3">
      <c r="A1133" t="str">
        <f xml:space="preserve"> _xlfn.XLOOKUP(H1133, 'Customers'!B:B, 'Customers'!A:A)</f>
        <v>CUST_374</v>
      </c>
      <c r="B1133" t="str">
        <f>_xlfn.XLOOKUP(L1133, Products!C:C, Products!A:A)</f>
        <v>PROD_3</v>
      </c>
      <c r="C1133">
        <v>1132</v>
      </c>
      <c r="D1133" s="2" t="s">
        <v>139</v>
      </c>
      <c r="E1133">
        <f>YEAR(Orders[[#This Row],[Order_Date]])</f>
        <v>2022</v>
      </c>
      <c r="F1133">
        <f>MONTH(Orders[[#This Row],[Order_Date]])</f>
        <v>3</v>
      </c>
      <c r="G1133" s="2" t="s">
        <v>413</v>
      </c>
      <c r="H1133" t="s">
        <v>932</v>
      </c>
      <c r="I1133" t="s">
        <v>32</v>
      </c>
      <c r="J1133" t="s">
        <v>15</v>
      </c>
      <c r="K1133" t="s">
        <v>27</v>
      </c>
      <c r="L1133" t="s">
        <v>28</v>
      </c>
      <c r="M1133" s="1">
        <v>6342.38</v>
      </c>
      <c r="N1133" s="1">
        <v>1776.68</v>
      </c>
      <c r="O1133">
        <v>7.0000000000000007E-2</v>
      </c>
    </row>
    <row r="1134" spans="1:15" x14ac:dyDescent="0.3">
      <c r="A1134" t="str">
        <f xml:space="preserve"> _xlfn.XLOOKUP(H1134, 'Customers'!B:B, 'Customers'!A:A)</f>
        <v>CUST_672</v>
      </c>
      <c r="B1134" t="str">
        <f>_xlfn.XLOOKUP(L1134, Products!C:C, Products!A:A)</f>
        <v>PROD_3</v>
      </c>
      <c r="C1134">
        <v>1133</v>
      </c>
      <c r="D1134" s="2" t="s">
        <v>1118</v>
      </c>
      <c r="E1134">
        <f>YEAR(Orders[[#This Row],[Order_Date]])</f>
        <v>2022</v>
      </c>
      <c r="F1134">
        <f>MONTH(Orders[[#This Row],[Order_Date]])</f>
        <v>9</v>
      </c>
      <c r="G1134" s="2" t="s">
        <v>913</v>
      </c>
      <c r="H1134" t="s">
        <v>1402</v>
      </c>
      <c r="I1134" t="s">
        <v>32</v>
      </c>
      <c r="J1134" t="s">
        <v>33</v>
      </c>
      <c r="K1134" t="s">
        <v>27</v>
      </c>
      <c r="L1134" t="s">
        <v>28</v>
      </c>
      <c r="M1134" s="1">
        <v>4995.68</v>
      </c>
      <c r="N1134" s="1">
        <v>921.88</v>
      </c>
      <c r="O1134">
        <v>0.24</v>
      </c>
    </row>
    <row r="1135" spans="1:15" x14ac:dyDescent="0.3">
      <c r="A1135" t="str">
        <f xml:space="preserve"> _xlfn.XLOOKUP(H1135, 'Customers'!B:B, 'Customers'!A:A)</f>
        <v>CUST_127</v>
      </c>
      <c r="B1135" t="str">
        <f>_xlfn.XLOOKUP(L1135, Products!C:C, Products!A:A)</f>
        <v>PROD_1</v>
      </c>
      <c r="C1135">
        <v>1134</v>
      </c>
      <c r="D1135" s="2" t="s">
        <v>81</v>
      </c>
      <c r="E1135">
        <f>YEAR(Orders[[#This Row],[Order_Date]])</f>
        <v>2023</v>
      </c>
      <c r="F1135">
        <f>MONTH(Orders[[#This Row],[Order_Date]])</f>
        <v>11</v>
      </c>
      <c r="G1135" s="2" t="s">
        <v>1046</v>
      </c>
      <c r="H1135" t="s">
        <v>393</v>
      </c>
      <c r="I1135" t="s">
        <v>32</v>
      </c>
      <c r="J1135" t="s">
        <v>22</v>
      </c>
      <c r="K1135" t="s">
        <v>27</v>
      </c>
      <c r="L1135" t="s">
        <v>17</v>
      </c>
      <c r="M1135" s="1">
        <v>3478.91</v>
      </c>
      <c r="N1135" s="1">
        <v>33.72</v>
      </c>
      <c r="O1135">
        <v>0.17</v>
      </c>
    </row>
    <row r="1136" spans="1:15" x14ac:dyDescent="0.3">
      <c r="A1136" t="str">
        <f xml:space="preserve"> _xlfn.XLOOKUP(H1136, 'Customers'!B:B, 'Customers'!A:A)</f>
        <v>CUST_540</v>
      </c>
      <c r="B1136" t="str">
        <f>_xlfn.XLOOKUP(L1136, Products!C:C, Products!A:A)</f>
        <v>PROD_8</v>
      </c>
      <c r="C1136">
        <v>1135</v>
      </c>
      <c r="D1136" s="2" t="s">
        <v>89</v>
      </c>
      <c r="E1136">
        <f>YEAR(Orders[[#This Row],[Order_Date]])</f>
        <v>2023</v>
      </c>
      <c r="F1136">
        <f>MONTH(Orders[[#This Row],[Order_Date]])</f>
        <v>12</v>
      </c>
      <c r="G1136" s="2" t="s">
        <v>423</v>
      </c>
      <c r="H1136" t="s">
        <v>1221</v>
      </c>
      <c r="I1136" t="s">
        <v>32</v>
      </c>
      <c r="J1136" t="s">
        <v>65</v>
      </c>
      <c r="K1136" t="s">
        <v>27</v>
      </c>
      <c r="L1136" t="s">
        <v>73</v>
      </c>
      <c r="M1136" s="1">
        <v>3943.03</v>
      </c>
      <c r="N1136" s="1">
        <v>503.53</v>
      </c>
      <c r="O1136">
        <v>7.0000000000000007E-2</v>
      </c>
    </row>
    <row r="1137" spans="1:15" x14ac:dyDescent="0.3">
      <c r="A1137" t="str">
        <f xml:space="preserve"> _xlfn.XLOOKUP(H1137, 'Customers'!B:B, 'Customers'!A:A)</f>
        <v>CUST_673</v>
      </c>
      <c r="B1137" t="str">
        <f>_xlfn.XLOOKUP(L1137, Products!C:C, Products!A:A)</f>
        <v>PROD_4</v>
      </c>
      <c r="C1137">
        <v>1136</v>
      </c>
      <c r="D1137" s="2" t="s">
        <v>747</v>
      </c>
      <c r="E1137">
        <f>YEAR(Orders[[#This Row],[Order_Date]])</f>
        <v>2023</v>
      </c>
      <c r="F1137">
        <f>MONTH(Orders[[#This Row],[Order_Date]])</f>
        <v>11</v>
      </c>
      <c r="G1137" s="2" t="s">
        <v>820</v>
      </c>
      <c r="H1137" t="s">
        <v>1403</v>
      </c>
      <c r="I1137" t="s">
        <v>21</v>
      </c>
      <c r="J1137" t="s">
        <v>65</v>
      </c>
      <c r="K1137" t="s">
        <v>34</v>
      </c>
      <c r="L1137" t="s">
        <v>35</v>
      </c>
      <c r="M1137" s="1">
        <v>8593.1200000000008</v>
      </c>
      <c r="N1137" s="1">
        <v>2072.13</v>
      </c>
      <c r="O1137">
        <v>0.16</v>
      </c>
    </row>
    <row r="1138" spans="1:15" x14ac:dyDescent="0.3">
      <c r="A1138" t="str">
        <f xml:space="preserve"> _xlfn.XLOOKUP(H1138, 'Customers'!B:B, 'Customers'!A:A)</f>
        <v>CUST_158</v>
      </c>
      <c r="B1138" t="str">
        <f>_xlfn.XLOOKUP(L1138, Products!C:C, Products!A:A)</f>
        <v>PROD_8</v>
      </c>
      <c r="C1138">
        <v>1137</v>
      </c>
      <c r="D1138" s="2" t="s">
        <v>46</v>
      </c>
      <c r="E1138">
        <f>YEAR(Orders[[#This Row],[Order_Date]])</f>
        <v>2023</v>
      </c>
      <c r="F1138">
        <f>MONTH(Orders[[#This Row],[Order_Date]])</f>
        <v>2</v>
      </c>
      <c r="G1138" s="2" t="s">
        <v>179</v>
      </c>
      <c r="H1138" t="s">
        <v>465</v>
      </c>
      <c r="I1138" t="s">
        <v>14</v>
      </c>
      <c r="J1138" t="s">
        <v>22</v>
      </c>
      <c r="K1138" t="s">
        <v>27</v>
      </c>
      <c r="L1138" t="s">
        <v>73</v>
      </c>
      <c r="M1138" s="1">
        <v>6658.54</v>
      </c>
      <c r="N1138" s="1">
        <v>1632.7</v>
      </c>
      <c r="O1138">
        <v>0.18</v>
      </c>
    </row>
    <row r="1139" spans="1:15" x14ac:dyDescent="0.3">
      <c r="A1139" t="str">
        <f xml:space="preserve"> _xlfn.XLOOKUP(H1139, 'Customers'!B:B, 'Customers'!A:A)</f>
        <v>CUST_70</v>
      </c>
      <c r="B1139" t="str">
        <f>_xlfn.XLOOKUP(L1139, Products!C:C, Products!A:A)</f>
        <v>PROD_2</v>
      </c>
      <c r="C1139">
        <v>1138</v>
      </c>
      <c r="D1139" s="2" t="s">
        <v>158</v>
      </c>
      <c r="E1139">
        <f>YEAR(Orders[[#This Row],[Order_Date]])</f>
        <v>2022</v>
      </c>
      <c r="F1139">
        <f>MONTH(Orders[[#This Row],[Order_Date]])</f>
        <v>10</v>
      </c>
      <c r="G1139" s="2" t="s">
        <v>1066</v>
      </c>
      <c r="H1139" t="s">
        <v>230</v>
      </c>
      <c r="I1139" t="s">
        <v>32</v>
      </c>
      <c r="J1139" t="s">
        <v>15</v>
      </c>
      <c r="K1139" t="s">
        <v>16</v>
      </c>
      <c r="L1139" t="s">
        <v>23</v>
      </c>
      <c r="M1139" s="1">
        <v>4823.47</v>
      </c>
      <c r="N1139" s="1">
        <v>392.83</v>
      </c>
      <c r="O1139">
        <v>0.08</v>
      </c>
    </row>
    <row r="1140" spans="1:15" x14ac:dyDescent="0.3">
      <c r="A1140" t="str">
        <f xml:space="preserve"> _xlfn.XLOOKUP(H1140, 'Customers'!B:B, 'Customers'!A:A)</f>
        <v>CUST_280</v>
      </c>
      <c r="B1140" t="str">
        <f>_xlfn.XLOOKUP(L1140, Products!C:C, Products!A:A)</f>
        <v>PROD_3</v>
      </c>
      <c r="C1140">
        <v>1139</v>
      </c>
      <c r="D1140" s="2" t="s">
        <v>1404</v>
      </c>
      <c r="E1140">
        <f>YEAR(Orders[[#This Row],[Order_Date]])</f>
        <v>2022</v>
      </c>
      <c r="F1140">
        <f>MONTH(Orders[[#This Row],[Order_Date]])</f>
        <v>5</v>
      </c>
      <c r="G1140" s="2" t="s">
        <v>686</v>
      </c>
      <c r="H1140" t="s">
        <v>749</v>
      </c>
      <c r="I1140" t="s">
        <v>14</v>
      </c>
      <c r="J1140" t="s">
        <v>65</v>
      </c>
      <c r="K1140" t="s">
        <v>27</v>
      </c>
      <c r="L1140" t="s">
        <v>28</v>
      </c>
      <c r="M1140" s="1">
        <v>2362.2199999999998</v>
      </c>
      <c r="N1140" s="1">
        <v>184.84</v>
      </c>
      <c r="O1140">
        <v>0.15</v>
      </c>
    </row>
    <row r="1141" spans="1:15" x14ac:dyDescent="0.3">
      <c r="A1141" t="str">
        <f xml:space="preserve"> _xlfn.XLOOKUP(H1141, 'Customers'!B:B, 'Customers'!A:A)</f>
        <v>CUST_35</v>
      </c>
      <c r="B1141" t="str">
        <f>_xlfn.XLOOKUP(L1141, Products!C:C, Products!A:A)</f>
        <v>PROD_1</v>
      </c>
      <c r="C1141">
        <v>1140</v>
      </c>
      <c r="D1141" s="2" t="s">
        <v>821</v>
      </c>
      <c r="E1141">
        <f>YEAR(Orders[[#This Row],[Order_Date]])</f>
        <v>2023</v>
      </c>
      <c r="F1141">
        <f>MONTH(Orders[[#This Row],[Order_Date]])</f>
        <v>11</v>
      </c>
      <c r="G1141" s="2" t="s">
        <v>1046</v>
      </c>
      <c r="H1141" t="s">
        <v>132</v>
      </c>
      <c r="I1141" t="s">
        <v>32</v>
      </c>
      <c r="J1141" t="s">
        <v>33</v>
      </c>
      <c r="K1141" t="s">
        <v>16</v>
      </c>
      <c r="L1141" t="s">
        <v>17</v>
      </c>
      <c r="M1141" s="1">
        <v>5474.9</v>
      </c>
      <c r="N1141" s="1">
        <v>-158.28</v>
      </c>
      <c r="O1141">
        <v>0.01</v>
      </c>
    </row>
    <row r="1142" spans="1:15" x14ac:dyDescent="0.3">
      <c r="A1142" t="str">
        <f xml:space="preserve"> _xlfn.XLOOKUP(H1142, 'Customers'!B:B, 'Customers'!A:A)</f>
        <v>CUST_614</v>
      </c>
      <c r="B1142" t="str">
        <f>_xlfn.XLOOKUP(L1142, Products!C:C, Products!A:A)</f>
        <v>PROD_7</v>
      </c>
      <c r="C1142">
        <v>1141</v>
      </c>
      <c r="D1142" s="2" t="s">
        <v>1206</v>
      </c>
      <c r="E1142">
        <f>YEAR(Orders[[#This Row],[Order_Date]])</f>
        <v>2022</v>
      </c>
      <c r="F1142">
        <f>MONTH(Orders[[#This Row],[Order_Date]])</f>
        <v>8</v>
      </c>
      <c r="G1142" s="2" t="s">
        <v>933</v>
      </c>
      <c r="H1142" t="s">
        <v>1333</v>
      </c>
      <c r="I1142" t="s">
        <v>14</v>
      </c>
      <c r="J1142" t="s">
        <v>15</v>
      </c>
      <c r="K1142" t="s">
        <v>16</v>
      </c>
      <c r="L1142" t="s">
        <v>66</v>
      </c>
      <c r="M1142" s="1">
        <v>4031.01</v>
      </c>
      <c r="N1142" s="1">
        <v>561.07000000000005</v>
      </c>
      <c r="O1142">
        <v>0.13</v>
      </c>
    </row>
    <row r="1143" spans="1:15" x14ac:dyDescent="0.3">
      <c r="A1143" t="str">
        <f xml:space="preserve"> _xlfn.XLOOKUP(H1143, 'Customers'!B:B, 'Customers'!A:A)</f>
        <v>CUST_85</v>
      </c>
      <c r="B1143" t="str">
        <f>_xlfn.XLOOKUP(L1143, Products!C:C, Products!A:A)</f>
        <v>PROD_2</v>
      </c>
      <c r="C1143">
        <v>1142</v>
      </c>
      <c r="D1143" s="2" t="s">
        <v>278</v>
      </c>
      <c r="E1143">
        <f>YEAR(Orders[[#This Row],[Order_Date]])</f>
        <v>2023</v>
      </c>
      <c r="F1143">
        <f>MONTH(Orders[[#This Row],[Order_Date]])</f>
        <v>5</v>
      </c>
      <c r="G1143" s="2" t="s">
        <v>721</v>
      </c>
      <c r="H1143" t="s">
        <v>271</v>
      </c>
      <c r="I1143" t="s">
        <v>32</v>
      </c>
      <c r="J1143" t="s">
        <v>22</v>
      </c>
      <c r="K1143" t="s">
        <v>16</v>
      </c>
      <c r="L1143" t="s">
        <v>23</v>
      </c>
      <c r="M1143" s="1">
        <v>6939.62</v>
      </c>
      <c r="N1143" s="1">
        <v>440.31</v>
      </c>
      <c r="O1143">
        <v>0.13</v>
      </c>
    </row>
    <row r="1144" spans="1:15" x14ac:dyDescent="0.3">
      <c r="A1144" t="str">
        <f xml:space="preserve"> _xlfn.XLOOKUP(H1144, 'Customers'!B:B, 'Customers'!A:A)</f>
        <v>CUST_253</v>
      </c>
      <c r="B1144" t="str">
        <f>_xlfn.XLOOKUP(L1144, Products!C:C, Products!A:A)</f>
        <v>PROD_1</v>
      </c>
      <c r="C1144">
        <v>1143</v>
      </c>
      <c r="D1144" s="2" t="s">
        <v>1405</v>
      </c>
      <c r="E1144">
        <f>YEAR(Orders[[#This Row],[Order_Date]])</f>
        <v>2023</v>
      </c>
      <c r="F1144">
        <f>MONTH(Orders[[#This Row],[Order_Date]])</f>
        <v>10</v>
      </c>
      <c r="G1144" s="2" t="s">
        <v>203</v>
      </c>
      <c r="H1144" t="s">
        <v>695</v>
      </c>
      <c r="I1144" t="s">
        <v>32</v>
      </c>
      <c r="J1144" t="s">
        <v>15</v>
      </c>
      <c r="K1144" t="s">
        <v>27</v>
      </c>
      <c r="L1144" t="s">
        <v>17</v>
      </c>
      <c r="M1144" s="1">
        <v>6076.77</v>
      </c>
      <c r="N1144" s="1">
        <v>1676.88</v>
      </c>
      <c r="O1144">
        <v>0.24</v>
      </c>
    </row>
    <row r="1145" spans="1:15" x14ac:dyDescent="0.3">
      <c r="A1145" t="str">
        <f xml:space="preserve"> _xlfn.XLOOKUP(H1145, 'Customers'!B:B, 'Customers'!A:A)</f>
        <v>CUST_434</v>
      </c>
      <c r="B1145" t="str">
        <f>_xlfn.XLOOKUP(L1145, Products!C:C, Products!A:A)</f>
        <v>PROD_2</v>
      </c>
      <c r="C1145">
        <v>1144</v>
      </c>
      <c r="D1145" s="2" t="s">
        <v>1252</v>
      </c>
      <c r="E1145">
        <f>YEAR(Orders[[#This Row],[Order_Date]])</f>
        <v>2023</v>
      </c>
      <c r="F1145">
        <f>MONTH(Orders[[#This Row],[Order_Date]])</f>
        <v>3</v>
      </c>
      <c r="G1145" s="2" t="s">
        <v>805</v>
      </c>
      <c r="H1145" t="s">
        <v>1045</v>
      </c>
      <c r="I1145" t="s">
        <v>14</v>
      </c>
      <c r="J1145" t="s">
        <v>22</v>
      </c>
      <c r="K1145" t="s">
        <v>16</v>
      </c>
      <c r="L1145" t="s">
        <v>23</v>
      </c>
      <c r="M1145" s="1">
        <v>2177.54</v>
      </c>
      <c r="N1145" s="1">
        <v>-81.81</v>
      </c>
      <c r="O1145">
        <v>0.15</v>
      </c>
    </row>
    <row r="1146" spans="1:15" x14ac:dyDescent="0.3">
      <c r="A1146" t="str">
        <f xml:space="preserve"> _xlfn.XLOOKUP(H1146, 'Customers'!B:B, 'Customers'!A:A)</f>
        <v>CUST_398</v>
      </c>
      <c r="B1146" t="str">
        <f>_xlfn.XLOOKUP(L1146, Products!C:C, Products!A:A)</f>
        <v>PROD_5</v>
      </c>
      <c r="C1146">
        <v>1145</v>
      </c>
      <c r="D1146" s="2" t="s">
        <v>971</v>
      </c>
      <c r="E1146">
        <f>YEAR(Orders[[#This Row],[Order_Date]])</f>
        <v>2022</v>
      </c>
      <c r="F1146">
        <f>MONTH(Orders[[#This Row],[Order_Date]])</f>
        <v>12</v>
      </c>
      <c r="G1146" s="2" t="s">
        <v>816</v>
      </c>
      <c r="H1146" t="s">
        <v>981</v>
      </c>
      <c r="I1146" t="s">
        <v>21</v>
      </c>
      <c r="J1146" t="s">
        <v>22</v>
      </c>
      <c r="K1146" t="s">
        <v>34</v>
      </c>
      <c r="L1146" t="s">
        <v>39</v>
      </c>
      <c r="M1146" s="1">
        <v>9470.41</v>
      </c>
      <c r="N1146" s="1">
        <v>2743.8</v>
      </c>
      <c r="O1146">
        <v>0.18</v>
      </c>
    </row>
    <row r="1147" spans="1:15" x14ac:dyDescent="0.3">
      <c r="A1147" t="str">
        <f xml:space="preserve"> _xlfn.XLOOKUP(H1147, 'Customers'!B:B, 'Customers'!A:A)</f>
        <v>CUST_13</v>
      </c>
      <c r="B1147" t="str">
        <f>_xlfn.XLOOKUP(L1147, Products!C:C, Products!A:A)</f>
        <v>PROD_4</v>
      </c>
      <c r="C1147">
        <v>1146</v>
      </c>
      <c r="D1147" s="2" t="s">
        <v>386</v>
      </c>
      <c r="E1147">
        <f>YEAR(Orders[[#This Row],[Order_Date]])</f>
        <v>2022</v>
      </c>
      <c r="F1147">
        <f>MONTH(Orders[[#This Row],[Order_Date]])</f>
        <v>11</v>
      </c>
      <c r="G1147" s="2" t="s">
        <v>98</v>
      </c>
      <c r="H1147" t="s">
        <v>64</v>
      </c>
      <c r="I1147" t="s">
        <v>21</v>
      </c>
      <c r="J1147" t="s">
        <v>15</v>
      </c>
      <c r="K1147" t="s">
        <v>34</v>
      </c>
      <c r="L1147" t="s">
        <v>35</v>
      </c>
      <c r="M1147" s="1">
        <v>8009.91</v>
      </c>
      <c r="N1147" s="1">
        <v>1233.42</v>
      </c>
      <c r="O1147">
        <v>0.03</v>
      </c>
    </row>
    <row r="1148" spans="1:15" x14ac:dyDescent="0.3">
      <c r="A1148" t="str">
        <f xml:space="preserve"> _xlfn.XLOOKUP(H1148, 'Customers'!B:B, 'Customers'!A:A)</f>
        <v>CUST_674</v>
      </c>
      <c r="B1148" t="str">
        <f>_xlfn.XLOOKUP(L1148, Products!C:C, Products!A:A)</f>
        <v>PROD_7</v>
      </c>
      <c r="C1148">
        <v>1147</v>
      </c>
      <c r="D1148" s="2" t="s">
        <v>373</v>
      </c>
      <c r="E1148">
        <f>YEAR(Orders[[#This Row],[Order_Date]])</f>
        <v>2022</v>
      </c>
      <c r="F1148">
        <f>MONTH(Orders[[#This Row],[Order_Date]])</f>
        <v>3</v>
      </c>
      <c r="G1148" s="2" t="s">
        <v>428</v>
      </c>
      <c r="H1148" t="s">
        <v>1406</v>
      </c>
      <c r="I1148" t="s">
        <v>21</v>
      </c>
      <c r="J1148" t="s">
        <v>65</v>
      </c>
      <c r="K1148" t="s">
        <v>16</v>
      </c>
      <c r="L1148" t="s">
        <v>66</v>
      </c>
      <c r="M1148" s="1">
        <v>9668.66</v>
      </c>
      <c r="N1148" s="1">
        <v>180.33</v>
      </c>
      <c r="O1148">
        <v>0.28000000000000003</v>
      </c>
    </row>
    <row r="1149" spans="1:15" x14ac:dyDescent="0.3">
      <c r="A1149" t="str">
        <f xml:space="preserve"> _xlfn.XLOOKUP(H1149, 'Customers'!B:B, 'Customers'!A:A)</f>
        <v>CUST_427</v>
      </c>
      <c r="B1149" t="str">
        <f>_xlfn.XLOOKUP(L1149, Products!C:C, Products!A:A)</f>
        <v>PROD_8</v>
      </c>
      <c r="C1149">
        <v>1148</v>
      </c>
      <c r="D1149" s="2" t="s">
        <v>131</v>
      </c>
      <c r="E1149">
        <f>YEAR(Orders[[#This Row],[Order_Date]])</f>
        <v>2022</v>
      </c>
      <c r="F1149">
        <f>MONTH(Orders[[#This Row],[Order_Date]])</f>
        <v>7</v>
      </c>
      <c r="G1149" s="2" t="s">
        <v>498</v>
      </c>
      <c r="H1149" t="s">
        <v>1033</v>
      </c>
      <c r="I1149" t="s">
        <v>21</v>
      </c>
      <c r="J1149" t="s">
        <v>65</v>
      </c>
      <c r="K1149" t="s">
        <v>27</v>
      </c>
      <c r="L1149" t="s">
        <v>73</v>
      </c>
      <c r="M1149" s="1">
        <v>1112.5</v>
      </c>
      <c r="N1149" s="1">
        <v>36.5</v>
      </c>
      <c r="O1149">
        <v>0.28000000000000003</v>
      </c>
    </row>
    <row r="1150" spans="1:15" x14ac:dyDescent="0.3">
      <c r="A1150" t="str">
        <f xml:space="preserve"> _xlfn.XLOOKUP(H1150, 'Customers'!B:B, 'Customers'!A:A)</f>
        <v>CUST_177</v>
      </c>
      <c r="B1150" t="str">
        <f>_xlfn.XLOOKUP(L1150, Products!C:C, Products!A:A)</f>
        <v>PROD_4</v>
      </c>
      <c r="C1150">
        <v>1149</v>
      </c>
      <c r="D1150" s="2" t="s">
        <v>1025</v>
      </c>
      <c r="E1150">
        <f>YEAR(Orders[[#This Row],[Order_Date]])</f>
        <v>2022</v>
      </c>
      <c r="F1150">
        <f>MONTH(Orders[[#This Row],[Order_Date]])</f>
        <v>11</v>
      </c>
      <c r="G1150" s="2" t="s">
        <v>1204</v>
      </c>
      <c r="H1150" t="s">
        <v>517</v>
      </c>
      <c r="I1150" t="s">
        <v>14</v>
      </c>
      <c r="J1150" t="s">
        <v>15</v>
      </c>
      <c r="K1150" t="s">
        <v>34</v>
      </c>
      <c r="L1150" t="s">
        <v>35</v>
      </c>
      <c r="M1150" s="1">
        <v>6390.29</v>
      </c>
      <c r="N1150" s="1">
        <v>403.36</v>
      </c>
      <c r="O1150">
        <v>0.18</v>
      </c>
    </row>
    <row r="1151" spans="1:15" x14ac:dyDescent="0.3">
      <c r="A1151" t="str">
        <f xml:space="preserve"> _xlfn.XLOOKUP(H1151, 'Customers'!B:B, 'Customers'!A:A)</f>
        <v>CUST_129</v>
      </c>
      <c r="B1151" t="str">
        <f>_xlfn.XLOOKUP(L1151, Products!C:C, Products!A:A)</f>
        <v>PROD_2</v>
      </c>
      <c r="C1151">
        <v>1150</v>
      </c>
      <c r="D1151" s="2" t="s">
        <v>228</v>
      </c>
      <c r="E1151">
        <f>YEAR(Orders[[#This Row],[Order_Date]])</f>
        <v>2023</v>
      </c>
      <c r="F1151">
        <f>MONTH(Orders[[#This Row],[Order_Date]])</f>
        <v>8</v>
      </c>
      <c r="G1151" s="2" t="s">
        <v>1407</v>
      </c>
      <c r="H1151" t="s">
        <v>399</v>
      </c>
      <c r="I1151" t="s">
        <v>14</v>
      </c>
      <c r="J1151" t="s">
        <v>15</v>
      </c>
      <c r="K1151" t="s">
        <v>16</v>
      </c>
      <c r="L1151" t="s">
        <v>23</v>
      </c>
      <c r="M1151" s="1">
        <v>3505.25</v>
      </c>
      <c r="N1151" s="1">
        <v>666.55</v>
      </c>
      <c r="O1151">
        <v>0.2</v>
      </c>
    </row>
    <row r="1152" spans="1:15" x14ac:dyDescent="0.3">
      <c r="A1152" t="str">
        <f xml:space="preserve"> _xlfn.XLOOKUP(H1152, 'Customers'!B:B, 'Customers'!A:A)</f>
        <v>CUST_15</v>
      </c>
      <c r="B1152" t="str">
        <f>_xlfn.XLOOKUP(L1152, Products!C:C, Products!A:A)</f>
        <v>PROD_1</v>
      </c>
      <c r="C1152">
        <v>1151</v>
      </c>
      <c r="D1152" s="2" t="s">
        <v>472</v>
      </c>
      <c r="E1152">
        <f>YEAR(Orders[[#This Row],[Order_Date]])</f>
        <v>2022</v>
      </c>
      <c r="F1152">
        <f>MONTH(Orders[[#This Row],[Order_Date]])</f>
        <v>10</v>
      </c>
      <c r="G1152" s="2" t="s">
        <v>575</v>
      </c>
      <c r="H1152" t="s">
        <v>72</v>
      </c>
      <c r="I1152" t="s">
        <v>21</v>
      </c>
      <c r="J1152" t="s">
        <v>65</v>
      </c>
      <c r="K1152" t="s">
        <v>16</v>
      </c>
      <c r="L1152" t="s">
        <v>17</v>
      </c>
      <c r="M1152" s="1">
        <v>508.44</v>
      </c>
      <c r="N1152" s="1">
        <v>-13.24</v>
      </c>
      <c r="O1152">
        <v>0.15</v>
      </c>
    </row>
    <row r="1153" spans="1:15" x14ac:dyDescent="0.3">
      <c r="A1153" t="str">
        <f xml:space="preserve"> _xlfn.XLOOKUP(H1153, 'Customers'!B:B, 'Customers'!A:A)</f>
        <v>CUST_183</v>
      </c>
      <c r="B1153" t="str">
        <f>_xlfn.XLOOKUP(L1153, Products!C:C, Products!A:A)</f>
        <v>PROD_8</v>
      </c>
      <c r="C1153">
        <v>1152</v>
      </c>
      <c r="D1153" s="2" t="s">
        <v>625</v>
      </c>
      <c r="E1153">
        <f>YEAR(Orders[[#This Row],[Order_Date]])</f>
        <v>2022</v>
      </c>
      <c r="F1153">
        <f>MONTH(Orders[[#This Row],[Order_Date]])</f>
        <v>12</v>
      </c>
      <c r="G1153" s="2" t="s">
        <v>971</v>
      </c>
      <c r="H1153" t="s">
        <v>532</v>
      </c>
      <c r="I1153" t="s">
        <v>14</v>
      </c>
      <c r="J1153" t="s">
        <v>15</v>
      </c>
      <c r="K1153" t="s">
        <v>27</v>
      </c>
      <c r="L1153" t="s">
        <v>73</v>
      </c>
      <c r="M1153" s="1">
        <v>5751.32</v>
      </c>
      <c r="N1153" s="1">
        <v>904.94</v>
      </c>
      <c r="O1153">
        <v>0.28000000000000003</v>
      </c>
    </row>
    <row r="1154" spans="1:15" x14ac:dyDescent="0.3">
      <c r="A1154" t="str">
        <f xml:space="preserve"> _xlfn.XLOOKUP(H1154, 'Customers'!B:B, 'Customers'!A:A)</f>
        <v>CUST_543</v>
      </c>
      <c r="B1154" t="str">
        <f>_xlfn.XLOOKUP(L1154, Products!C:C, Products!A:A)</f>
        <v>PROD_4</v>
      </c>
      <c r="C1154">
        <v>1153</v>
      </c>
      <c r="D1154" s="2" t="s">
        <v>206</v>
      </c>
      <c r="E1154">
        <f>YEAR(Orders[[#This Row],[Order_Date]])</f>
        <v>2022</v>
      </c>
      <c r="F1154">
        <f>MONTH(Orders[[#This Row],[Order_Date]])</f>
        <v>12</v>
      </c>
      <c r="G1154" s="2" t="s">
        <v>133</v>
      </c>
      <c r="H1154" t="s">
        <v>1225</v>
      </c>
      <c r="I1154" t="s">
        <v>32</v>
      </c>
      <c r="J1154" t="s">
        <v>15</v>
      </c>
      <c r="K1154" t="s">
        <v>34</v>
      </c>
      <c r="L1154" t="s">
        <v>35</v>
      </c>
      <c r="M1154" s="1">
        <v>5820.62</v>
      </c>
      <c r="N1154" s="1">
        <v>-298.58999999999997</v>
      </c>
      <c r="O1154">
        <v>0.25</v>
      </c>
    </row>
    <row r="1155" spans="1:15" x14ac:dyDescent="0.3">
      <c r="A1155" t="str">
        <f xml:space="preserve"> _xlfn.XLOOKUP(H1155, 'Customers'!B:B, 'Customers'!A:A)</f>
        <v>CUST_25</v>
      </c>
      <c r="B1155" t="str">
        <f>_xlfn.XLOOKUP(L1155, Products!C:C, Products!A:A)</f>
        <v>PROD_5</v>
      </c>
      <c r="C1155">
        <v>1154</v>
      </c>
      <c r="D1155" s="2" t="s">
        <v>122</v>
      </c>
      <c r="E1155">
        <f>YEAR(Orders[[#This Row],[Order_Date]])</f>
        <v>2023</v>
      </c>
      <c r="F1155">
        <f>MONTH(Orders[[#This Row],[Order_Date]])</f>
        <v>8</v>
      </c>
      <c r="G1155" s="2" t="s">
        <v>1195</v>
      </c>
      <c r="H1155" t="s">
        <v>102</v>
      </c>
      <c r="I1155" t="s">
        <v>21</v>
      </c>
      <c r="J1155" t="s">
        <v>65</v>
      </c>
      <c r="K1155" t="s">
        <v>34</v>
      </c>
      <c r="L1155" t="s">
        <v>39</v>
      </c>
      <c r="M1155" s="1">
        <v>4470.28</v>
      </c>
      <c r="N1155" s="1">
        <v>793.53</v>
      </c>
      <c r="O1155">
        <v>0</v>
      </c>
    </row>
    <row r="1156" spans="1:15" x14ac:dyDescent="0.3">
      <c r="A1156" t="str">
        <f xml:space="preserve"> _xlfn.XLOOKUP(H1156, 'Customers'!B:B, 'Customers'!A:A)</f>
        <v>CUST_458</v>
      </c>
      <c r="B1156" t="str">
        <f>_xlfn.XLOOKUP(L1156, Products!C:C, Products!A:A)</f>
        <v>PROD_5</v>
      </c>
      <c r="C1156">
        <v>1155</v>
      </c>
      <c r="D1156" s="2" t="s">
        <v>1123</v>
      </c>
      <c r="E1156">
        <f>YEAR(Orders[[#This Row],[Order_Date]])</f>
        <v>2023</v>
      </c>
      <c r="F1156">
        <f>MONTH(Orders[[#This Row],[Order_Date]])</f>
        <v>8</v>
      </c>
      <c r="G1156" s="2" t="s">
        <v>335</v>
      </c>
      <c r="H1156" t="s">
        <v>1086</v>
      </c>
      <c r="I1156" t="s">
        <v>32</v>
      </c>
      <c r="J1156" t="s">
        <v>15</v>
      </c>
      <c r="K1156" t="s">
        <v>34</v>
      </c>
      <c r="L1156" t="s">
        <v>39</v>
      </c>
      <c r="M1156" s="1">
        <v>482.32</v>
      </c>
      <c r="N1156" s="1">
        <v>51.96</v>
      </c>
      <c r="O1156">
        <v>0.1</v>
      </c>
    </row>
    <row r="1157" spans="1:15" x14ac:dyDescent="0.3">
      <c r="A1157" t="str">
        <f xml:space="preserve"> _xlfn.XLOOKUP(H1157, 'Customers'!B:B, 'Customers'!A:A)</f>
        <v>CUST_675</v>
      </c>
      <c r="B1157" t="str">
        <f>_xlfn.XLOOKUP(L1157, Products!C:C, Products!A:A)</f>
        <v>PROD_6</v>
      </c>
      <c r="C1157">
        <v>1156</v>
      </c>
      <c r="D1157" s="2" t="s">
        <v>310</v>
      </c>
      <c r="E1157">
        <f>YEAR(Orders[[#This Row],[Order_Date]])</f>
        <v>2023</v>
      </c>
      <c r="F1157">
        <f>MONTH(Orders[[#This Row],[Order_Date]])</f>
        <v>6</v>
      </c>
      <c r="G1157" s="2" t="s">
        <v>225</v>
      </c>
      <c r="H1157" t="s">
        <v>1408</v>
      </c>
      <c r="I1157" t="s">
        <v>32</v>
      </c>
      <c r="J1157" t="s">
        <v>15</v>
      </c>
      <c r="K1157" t="s">
        <v>34</v>
      </c>
      <c r="L1157" t="s">
        <v>52</v>
      </c>
      <c r="M1157" s="1">
        <v>7013.61</v>
      </c>
      <c r="N1157" s="1">
        <v>1002.64</v>
      </c>
      <c r="O1157">
        <v>0.05</v>
      </c>
    </row>
    <row r="1158" spans="1:15" x14ac:dyDescent="0.3">
      <c r="A1158" t="str">
        <f xml:space="preserve"> _xlfn.XLOOKUP(H1158, 'Customers'!B:B, 'Customers'!A:A)</f>
        <v>CUST_676</v>
      </c>
      <c r="B1158" t="str">
        <f>_xlfn.XLOOKUP(L1158, Products!C:C, Products!A:A)</f>
        <v>PROD_1</v>
      </c>
      <c r="C1158">
        <v>1157</v>
      </c>
      <c r="D1158" s="2" t="s">
        <v>1409</v>
      </c>
      <c r="E1158">
        <f>YEAR(Orders[[#This Row],[Order_Date]])</f>
        <v>2022</v>
      </c>
      <c r="F1158">
        <f>MONTH(Orders[[#This Row],[Order_Date]])</f>
        <v>5</v>
      </c>
      <c r="G1158" s="2" t="s">
        <v>387</v>
      </c>
      <c r="H1158" t="s">
        <v>1410</v>
      </c>
      <c r="I1158" t="s">
        <v>14</v>
      </c>
      <c r="J1158" t="s">
        <v>65</v>
      </c>
      <c r="K1158" t="s">
        <v>27</v>
      </c>
      <c r="L1158" t="s">
        <v>17</v>
      </c>
      <c r="M1158" s="1">
        <v>5286.92</v>
      </c>
      <c r="N1158" s="1">
        <v>88.59</v>
      </c>
      <c r="O1158">
        <v>0.24</v>
      </c>
    </row>
    <row r="1159" spans="1:15" x14ac:dyDescent="0.3">
      <c r="A1159" t="str">
        <f xml:space="preserve"> _xlfn.XLOOKUP(H1159, 'Customers'!B:B, 'Customers'!A:A)</f>
        <v>CUST_583</v>
      </c>
      <c r="B1159" t="str">
        <f>_xlfn.XLOOKUP(L1159, Products!C:C, Products!A:A)</f>
        <v>PROD_5</v>
      </c>
      <c r="C1159">
        <v>1158</v>
      </c>
      <c r="D1159" s="2" t="s">
        <v>740</v>
      </c>
      <c r="E1159">
        <f>YEAR(Orders[[#This Row],[Order_Date]])</f>
        <v>2023</v>
      </c>
      <c r="F1159">
        <f>MONTH(Orders[[#This Row],[Order_Date]])</f>
        <v>4</v>
      </c>
      <c r="G1159" s="2" t="s">
        <v>741</v>
      </c>
      <c r="H1159" t="s">
        <v>1287</v>
      </c>
      <c r="I1159" t="s">
        <v>32</v>
      </c>
      <c r="J1159" t="s">
        <v>22</v>
      </c>
      <c r="K1159" t="s">
        <v>34</v>
      </c>
      <c r="L1159" t="s">
        <v>39</v>
      </c>
      <c r="M1159" s="1">
        <v>9544.5</v>
      </c>
      <c r="N1159" s="1">
        <v>1925.36</v>
      </c>
      <c r="O1159">
        <v>0.16</v>
      </c>
    </row>
    <row r="1160" spans="1:15" x14ac:dyDescent="0.3">
      <c r="A1160" t="str">
        <f xml:space="preserve"> _xlfn.XLOOKUP(H1160, 'Customers'!B:B, 'Customers'!A:A)</f>
        <v>CUST_215</v>
      </c>
      <c r="B1160" t="str">
        <f>_xlfn.XLOOKUP(L1160, Products!C:C, Products!A:A)</f>
        <v>PROD_7</v>
      </c>
      <c r="C1160">
        <v>1159</v>
      </c>
      <c r="D1160" s="2" t="s">
        <v>627</v>
      </c>
      <c r="E1160">
        <f>YEAR(Orders[[#This Row],[Order_Date]])</f>
        <v>2022</v>
      </c>
      <c r="F1160">
        <f>MONTH(Orders[[#This Row],[Order_Date]])</f>
        <v>7</v>
      </c>
      <c r="G1160" s="2" t="s">
        <v>131</v>
      </c>
      <c r="H1160" t="s">
        <v>607</v>
      </c>
      <c r="I1160" t="s">
        <v>21</v>
      </c>
      <c r="J1160" t="s">
        <v>65</v>
      </c>
      <c r="K1160" t="s">
        <v>16</v>
      </c>
      <c r="L1160" t="s">
        <v>66</v>
      </c>
      <c r="M1160" s="1">
        <v>6418.6</v>
      </c>
      <c r="N1160" s="1">
        <v>1338.83</v>
      </c>
      <c r="O1160">
        <v>0.2</v>
      </c>
    </row>
    <row r="1161" spans="1:15" x14ac:dyDescent="0.3">
      <c r="A1161" t="str">
        <f xml:space="preserve"> _xlfn.XLOOKUP(H1161, 'Customers'!B:B, 'Customers'!A:A)</f>
        <v>CUST_483</v>
      </c>
      <c r="B1161" t="str">
        <f>_xlfn.XLOOKUP(L1161, Products!C:C, Products!A:A)</f>
        <v>PROD_2</v>
      </c>
      <c r="C1161">
        <v>1160</v>
      </c>
      <c r="D1161" s="2" t="s">
        <v>1057</v>
      </c>
      <c r="E1161">
        <f>YEAR(Orders[[#This Row],[Order_Date]])</f>
        <v>2023</v>
      </c>
      <c r="F1161">
        <f>MONTH(Orders[[#This Row],[Order_Date]])</f>
        <v>6</v>
      </c>
      <c r="G1161" s="2" t="s">
        <v>571</v>
      </c>
      <c r="H1161" t="s">
        <v>1126</v>
      </c>
      <c r="I1161" t="s">
        <v>14</v>
      </c>
      <c r="J1161" t="s">
        <v>33</v>
      </c>
      <c r="K1161" t="s">
        <v>16</v>
      </c>
      <c r="L1161" t="s">
        <v>23</v>
      </c>
      <c r="M1161" s="1">
        <v>1666.72</v>
      </c>
      <c r="N1161" s="1">
        <v>25.25</v>
      </c>
      <c r="O1161">
        <v>0.23</v>
      </c>
    </row>
    <row r="1162" spans="1:15" x14ac:dyDescent="0.3">
      <c r="A1162" t="str">
        <f xml:space="preserve"> _xlfn.XLOOKUP(H1162, 'Customers'!B:B, 'Customers'!A:A)</f>
        <v>CUST_584</v>
      </c>
      <c r="B1162" t="str">
        <f>_xlfn.XLOOKUP(L1162, Products!C:C, Products!A:A)</f>
        <v>PROD_7</v>
      </c>
      <c r="C1162">
        <v>1161</v>
      </c>
      <c r="D1162" s="2" t="s">
        <v>74</v>
      </c>
      <c r="E1162">
        <f>YEAR(Orders[[#This Row],[Order_Date]])</f>
        <v>2023</v>
      </c>
      <c r="F1162">
        <f>MONTH(Orders[[#This Row],[Order_Date]])</f>
        <v>12</v>
      </c>
      <c r="G1162" s="2" t="s">
        <v>1411</v>
      </c>
      <c r="H1162" t="s">
        <v>1288</v>
      </c>
      <c r="I1162" t="s">
        <v>21</v>
      </c>
      <c r="J1162" t="s">
        <v>33</v>
      </c>
      <c r="K1162" t="s">
        <v>16</v>
      </c>
      <c r="L1162" t="s">
        <v>66</v>
      </c>
      <c r="M1162" s="1">
        <v>6700.25</v>
      </c>
      <c r="N1162" s="1">
        <v>-470.03</v>
      </c>
      <c r="O1162">
        <v>0.11</v>
      </c>
    </row>
    <row r="1163" spans="1:15" x14ac:dyDescent="0.3">
      <c r="A1163" t="str">
        <f xml:space="preserve"> _xlfn.XLOOKUP(H1163, 'Customers'!B:B, 'Customers'!A:A)</f>
        <v>CUST_495</v>
      </c>
      <c r="B1163" t="str">
        <f>_xlfn.XLOOKUP(L1163, Products!C:C, Products!A:A)</f>
        <v>PROD_1</v>
      </c>
      <c r="C1163">
        <v>1162</v>
      </c>
      <c r="D1163" s="2" t="s">
        <v>115</v>
      </c>
      <c r="E1163">
        <f>YEAR(Orders[[#This Row],[Order_Date]])</f>
        <v>2022</v>
      </c>
      <c r="F1163">
        <f>MONTH(Orders[[#This Row],[Order_Date]])</f>
        <v>11</v>
      </c>
      <c r="G1163" s="2" t="s">
        <v>116</v>
      </c>
      <c r="H1163" t="s">
        <v>1149</v>
      </c>
      <c r="I1163" t="s">
        <v>21</v>
      </c>
      <c r="J1163" t="s">
        <v>65</v>
      </c>
      <c r="K1163" t="s">
        <v>16</v>
      </c>
      <c r="L1163" t="s">
        <v>17</v>
      </c>
      <c r="M1163" s="1">
        <v>9040.24</v>
      </c>
      <c r="N1163" s="1">
        <v>353.73</v>
      </c>
      <c r="O1163">
        <v>0.25</v>
      </c>
    </row>
    <row r="1164" spans="1:15" x14ac:dyDescent="0.3">
      <c r="A1164" t="str">
        <f xml:space="preserve"> _xlfn.XLOOKUP(H1164, 'Customers'!B:B, 'Customers'!A:A)</f>
        <v>CUST_677</v>
      </c>
      <c r="B1164" t="str">
        <f>_xlfn.XLOOKUP(L1164, Products!C:C, Products!A:A)</f>
        <v>PROD_6</v>
      </c>
      <c r="C1164">
        <v>1163</v>
      </c>
      <c r="D1164" s="2" t="s">
        <v>915</v>
      </c>
      <c r="E1164">
        <f>YEAR(Orders[[#This Row],[Order_Date]])</f>
        <v>2023</v>
      </c>
      <c r="F1164">
        <f>MONTH(Orders[[#This Row],[Order_Date]])</f>
        <v>7</v>
      </c>
      <c r="G1164" s="2" t="s">
        <v>901</v>
      </c>
      <c r="H1164" t="s">
        <v>1412</v>
      </c>
      <c r="I1164" t="s">
        <v>32</v>
      </c>
      <c r="J1164" t="s">
        <v>22</v>
      </c>
      <c r="K1164" t="s">
        <v>34</v>
      </c>
      <c r="L1164" t="s">
        <v>52</v>
      </c>
      <c r="M1164" s="1">
        <v>6506.72</v>
      </c>
      <c r="N1164" s="1">
        <v>585.27</v>
      </c>
      <c r="O1164">
        <v>0.12</v>
      </c>
    </row>
    <row r="1165" spans="1:15" x14ac:dyDescent="0.3">
      <c r="A1165" t="str">
        <f xml:space="preserve"> _xlfn.XLOOKUP(H1165, 'Customers'!B:B, 'Customers'!A:A)</f>
        <v>CUST_126</v>
      </c>
      <c r="B1165" t="str">
        <f>_xlfn.XLOOKUP(L1165, Products!C:C, Products!A:A)</f>
        <v>PROD_1</v>
      </c>
      <c r="C1165">
        <v>1164</v>
      </c>
      <c r="D1165" s="2" t="s">
        <v>413</v>
      </c>
      <c r="E1165">
        <f>YEAR(Orders[[#This Row],[Order_Date]])</f>
        <v>2022</v>
      </c>
      <c r="F1165">
        <f>MONTH(Orders[[#This Row],[Order_Date]])</f>
        <v>3</v>
      </c>
      <c r="G1165" s="2" t="s">
        <v>140</v>
      </c>
      <c r="H1165" t="s">
        <v>390</v>
      </c>
      <c r="I1165" t="s">
        <v>21</v>
      </c>
      <c r="J1165" t="s">
        <v>33</v>
      </c>
      <c r="K1165" t="s">
        <v>27</v>
      </c>
      <c r="L1165" t="s">
        <v>17</v>
      </c>
      <c r="M1165" s="1">
        <v>2774.16</v>
      </c>
      <c r="N1165" s="1">
        <v>-44.63</v>
      </c>
      <c r="O1165">
        <v>0.02</v>
      </c>
    </row>
    <row r="1166" spans="1:15" x14ac:dyDescent="0.3">
      <c r="A1166" t="str">
        <f xml:space="preserve"> _xlfn.XLOOKUP(H1166, 'Customers'!B:B, 'Customers'!A:A)</f>
        <v>CUST_670</v>
      </c>
      <c r="B1166" t="str">
        <f>_xlfn.XLOOKUP(L1166, Products!C:C, Products!A:A)</f>
        <v>PROD_2</v>
      </c>
      <c r="C1166">
        <v>1165</v>
      </c>
      <c r="D1166" s="2" t="s">
        <v>43</v>
      </c>
      <c r="E1166">
        <f>YEAR(Orders[[#This Row],[Order_Date]])</f>
        <v>2023</v>
      </c>
      <c r="F1166">
        <f>MONTH(Orders[[#This Row],[Order_Date]])</f>
        <v>12</v>
      </c>
      <c r="G1166" s="2" t="s">
        <v>89</v>
      </c>
      <c r="H1166" t="s">
        <v>1400</v>
      </c>
      <c r="I1166" t="s">
        <v>32</v>
      </c>
      <c r="J1166" t="s">
        <v>15</v>
      </c>
      <c r="K1166" t="s">
        <v>16</v>
      </c>
      <c r="L1166" t="s">
        <v>23</v>
      </c>
      <c r="M1166" s="1">
        <v>8679.7999999999993</v>
      </c>
      <c r="N1166" s="1">
        <v>-556.54999999999995</v>
      </c>
      <c r="O1166">
        <v>0.26</v>
      </c>
    </row>
    <row r="1167" spans="1:15" x14ac:dyDescent="0.3">
      <c r="A1167" t="str">
        <f xml:space="preserve"> _xlfn.XLOOKUP(H1167, 'Customers'!B:B, 'Customers'!A:A)</f>
        <v>CUST_445</v>
      </c>
      <c r="B1167" t="str">
        <f>_xlfn.XLOOKUP(L1167, Products!C:C, Products!A:A)</f>
        <v>PROD_3</v>
      </c>
      <c r="C1167">
        <v>1166</v>
      </c>
      <c r="D1167" s="2" t="s">
        <v>140</v>
      </c>
      <c r="E1167">
        <f>YEAR(Orders[[#This Row],[Order_Date]])</f>
        <v>2022</v>
      </c>
      <c r="F1167">
        <f>MONTH(Orders[[#This Row],[Order_Date]])</f>
        <v>3</v>
      </c>
      <c r="G1167" s="2" t="s">
        <v>1140</v>
      </c>
      <c r="H1167" t="s">
        <v>1065</v>
      </c>
      <c r="I1167" t="s">
        <v>32</v>
      </c>
      <c r="J1167" t="s">
        <v>22</v>
      </c>
      <c r="K1167" t="s">
        <v>27</v>
      </c>
      <c r="L1167" t="s">
        <v>28</v>
      </c>
      <c r="M1167" s="1">
        <v>2862.8</v>
      </c>
      <c r="N1167" s="1">
        <v>649.44000000000005</v>
      </c>
      <c r="O1167">
        <v>0.05</v>
      </c>
    </row>
    <row r="1168" spans="1:15" x14ac:dyDescent="0.3">
      <c r="A1168" t="str">
        <f xml:space="preserve"> _xlfn.XLOOKUP(H1168, 'Customers'!B:B, 'Customers'!A:A)</f>
        <v>CUST_325</v>
      </c>
      <c r="B1168" t="str">
        <f>_xlfn.XLOOKUP(L1168, Products!C:C, Products!A:A)</f>
        <v>PROD_6</v>
      </c>
      <c r="C1168">
        <v>1167</v>
      </c>
      <c r="D1168" s="2" t="s">
        <v>1154</v>
      </c>
      <c r="E1168">
        <f>YEAR(Orders[[#This Row],[Order_Date]])</f>
        <v>2023</v>
      </c>
      <c r="F1168">
        <f>MONTH(Orders[[#This Row],[Order_Date]])</f>
        <v>3</v>
      </c>
      <c r="G1168" s="2" t="s">
        <v>891</v>
      </c>
      <c r="H1168" t="s">
        <v>845</v>
      </c>
      <c r="I1168" t="s">
        <v>21</v>
      </c>
      <c r="J1168" t="s">
        <v>22</v>
      </c>
      <c r="K1168" t="s">
        <v>34</v>
      </c>
      <c r="L1168" t="s">
        <v>52</v>
      </c>
      <c r="M1168" s="1">
        <v>380.62</v>
      </c>
      <c r="N1168" s="1">
        <v>103.92</v>
      </c>
      <c r="O1168">
        <v>0.13</v>
      </c>
    </row>
    <row r="1169" spans="1:15" x14ac:dyDescent="0.3">
      <c r="A1169" t="str">
        <f xml:space="preserve"> _xlfn.XLOOKUP(H1169, 'Customers'!B:B, 'Customers'!A:A)</f>
        <v>CUST_82</v>
      </c>
      <c r="B1169" t="str">
        <f>_xlfn.XLOOKUP(L1169, Products!C:C, Products!A:A)</f>
        <v>PROD_5</v>
      </c>
      <c r="C1169">
        <v>1168</v>
      </c>
      <c r="D1169" s="2" t="s">
        <v>373</v>
      </c>
      <c r="E1169">
        <f>YEAR(Orders[[#This Row],[Order_Date]])</f>
        <v>2022</v>
      </c>
      <c r="F1169">
        <f>MONTH(Orders[[#This Row],[Order_Date]])</f>
        <v>3</v>
      </c>
      <c r="G1169" s="2" t="s">
        <v>428</v>
      </c>
      <c r="H1169" t="s">
        <v>263</v>
      </c>
      <c r="I1169" t="s">
        <v>14</v>
      </c>
      <c r="J1169" t="s">
        <v>33</v>
      </c>
      <c r="K1169" t="s">
        <v>34</v>
      </c>
      <c r="L1169" t="s">
        <v>39</v>
      </c>
      <c r="M1169" s="1">
        <v>9460.24</v>
      </c>
      <c r="N1169" s="1">
        <v>-371.46</v>
      </c>
      <c r="O1169">
        <v>0.26</v>
      </c>
    </row>
    <row r="1170" spans="1:15" x14ac:dyDescent="0.3">
      <c r="A1170" t="str">
        <f xml:space="preserve"> _xlfn.XLOOKUP(H1170, 'Customers'!B:B, 'Customers'!A:A)</f>
        <v>CUST_678</v>
      </c>
      <c r="B1170" t="str">
        <f>_xlfn.XLOOKUP(L1170, Products!C:C, Products!A:A)</f>
        <v>PROD_5</v>
      </c>
      <c r="C1170">
        <v>1169</v>
      </c>
      <c r="D1170" s="2" t="s">
        <v>640</v>
      </c>
      <c r="E1170">
        <f>YEAR(Orders[[#This Row],[Order_Date]])</f>
        <v>2023</v>
      </c>
      <c r="F1170">
        <f>MONTH(Orders[[#This Row],[Order_Date]])</f>
        <v>1</v>
      </c>
      <c r="G1170" s="2" t="s">
        <v>25</v>
      </c>
      <c r="H1170" t="s">
        <v>1413</v>
      </c>
      <c r="I1170" t="s">
        <v>14</v>
      </c>
      <c r="J1170" t="s">
        <v>65</v>
      </c>
      <c r="K1170" t="s">
        <v>34</v>
      </c>
      <c r="L1170" t="s">
        <v>39</v>
      </c>
      <c r="M1170" s="1">
        <v>3491.58</v>
      </c>
      <c r="N1170" s="1">
        <v>709.31</v>
      </c>
      <c r="O1170">
        <v>0.21</v>
      </c>
    </row>
    <row r="1171" spans="1:15" x14ac:dyDescent="0.3">
      <c r="A1171" t="str">
        <f xml:space="preserve"> _xlfn.XLOOKUP(H1171, 'Customers'!B:B, 'Customers'!A:A)</f>
        <v>CUST_679</v>
      </c>
      <c r="B1171" t="str">
        <f>_xlfn.XLOOKUP(L1171, Products!C:C, Products!A:A)</f>
        <v>PROD_1</v>
      </c>
      <c r="C1171">
        <v>1170</v>
      </c>
      <c r="D1171" s="2" t="s">
        <v>1109</v>
      </c>
      <c r="E1171">
        <f>YEAR(Orders[[#This Row],[Order_Date]])</f>
        <v>2023</v>
      </c>
      <c r="F1171">
        <f>MONTH(Orders[[#This Row],[Order_Date]])</f>
        <v>2</v>
      </c>
      <c r="G1171" s="2" t="s">
        <v>1000</v>
      </c>
      <c r="H1171" t="s">
        <v>1414</v>
      </c>
      <c r="I1171" t="s">
        <v>21</v>
      </c>
      <c r="J1171" t="s">
        <v>22</v>
      </c>
      <c r="K1171" t="s">
        <v>16</v>
      </c>
      <c r="L1171" t="s">
        <v>17</v>
      </c>
      <c r="M1171" s="1">
        <v>348.01</v>
      </c>
      <c r="N1171" s="1">
        <v>-23.69</v>
      </c>
      <c r="O1171">
        <v>0.27</v>
      </c>
    </row>
    <row r="1172" spans="1:15" x14ac:dyDescent="0.3">
      <c r="A1172" t="str">
        <f xml:space="preserve"> _xlfn.XLOOKUP(H1172, 'Customers'!B:B, 'Customers'!A:A)</f>
        <v>CUST_185</v>
      </c>
      <c r="B1172" t="str">
        <f>_xlfn.XLOOKUP(L1172, Products!C:C, Products!A:A)</f>
        <v>PROD_2</v>
      </c>
      <c r="C1172">
        <v>1171</v>
      </c>
      <c r="D1172" s="2" t="s">
        <v>83</v>
      </c>
      <c r="E1172">
        <f>YEAR(Orders[[#This Row],[Order_Date]])</f>
        <v>2023</v>
      </c>
      <c r="F1172">
        <f>MONTH(Orders[[#This Row],[Order_Date]])</f>
        <v>1</v>
      </c>
      <c r="G1172" s="2" t="s">
        <v>84</v>
      </c>
      <c r="H1172" t="s">
        <v>536</v>
      </c>
      <c r="I1172" t="s">
        <v>32</v>
      </c>
      <c r="J1172" t="s">
        <v>22</v>
      </c>
      <c r="K1172" t="s">
        <v>16</v>
      </c>
      <c r="L1172" t="s">
        <v>23</v>
      </c>
      <c r="M1172" s="1">
        <v>7205.37</v>
      </c>
      <c r="N1172" s="1">
        <v>1863.54</v>
      </c>
      <c r="O1172">
        <v>0.11</v>
      </c>
    </row>
    <row r="1173" spans="1:15" x14ac:dyDescent="0.3">
      <c r="A1173" t="str">
        <f xml:space="preserve"> _xlfn.XLOOKUP(H1173, 'Customers'!B:B, 'Customers'!A:A)</f>
        <v>CUST_680</v>
      </c>
      <c r="B1173" t="str">
        <f>_xlfn.XLOOKUP(L1173, Products!C:C, Products!A:A)</f>
        <v>PROD_5</v>
      </c>
      <c r="C1173">
        <v>1172</v>
      </c>
      <c r="D1173" s="2" t="s">
        <v>634</v>
      </c>
      <c r="E1173">
        <f>YEAR(Orders[[#This Row],[Order_Date]])</f>
        <v>2023</v>
      </c>
      <c r="F1173">
        <f>MONTH(Orders[[#This Row],[Order_Date]])</f>
        <v>12</v>
      </c>
      <c r="G1173" s="2" t="s">
        <v>1411</v>
      </c>
      <c r="H1173" t="s">
        <v>1415</v>
      </c>
      <c r="I1173" t="s">
        <v>21</v>
      </c>
      <c r="J1173" t="s">
        <v>65</v>
      </c>
      <c r="K1173" t="s">
        <v>34</v>
      </c>
      <c r="L1173" t="s">
        <v>39</v>
      </c>
      <c r="M1173" s="1">
        <v>7701.96</v>
      </c>
      <c r="N1173" s="1">
        <v>401.22</v>
      </c>
      <c r="O1173">
        <v>0.22</v>
      </c>
    </row>
    <row r="1174" spans="1:15" x14ac:dyDescent="0.3">
      <c r="A1174" t="str">
        <f xml:space="preserve"> _xlfn.XLOOKUP(H1174, 'Customers'!B:B, 'Customers'!A:A)</f>
        <v>CUST_122</v>
      </c>
      <c r="B1174" t="str">
        <f>_xlfn.XLOOKUP(L1174, Products!C:C, Products!A:A)</f>
        <v>PROD_7</v>
      </c>
      <c r="C1174">
        <v>1173</v>
      </c>
      <c r="D1174" s="2" t="s">
        <v>440</v>
      </c>
      <c r="E1174">
        <f>YEAR(Orders[[#This Row],[Order_Date]])</f>
        <v>2022</v>
      </c>
      <c r="F1174">
        <f>MONTH(Orders[[#This Row],[Order_Date]])</f>
        <v>12</v>
      </c>
      <c r="G1174" s="2" t="s">
        <v>484</v>
      </c>
      <c r="H1174" t="s">
        <v>377</v>
      </c>
      <c r="I1174" t="s">
        <v>14</v>
      </c>
      <c r="J1174" t="s">
        <v>33</v>
      </c>
      <c r="K1174" t="s">
        <v>16</v>
      </c>
      <c r="L1174" t="s">
        <v>66</v>
      </c>
      <c r="M1174" s="1">
        <v>4740.6899999999996</v>
      </c>
      <c r="N1174" s="1">
        <v>-31.58</v>
      </c>
      <c r="O1174">
        <v>0.14000000000000001</v>
      </c>
    </row>
    <row r="1175" spans="1:15" x14ac:dyDescent="0.3">
      <c r="A1175" t="str">
        <f xml:space="preserve"> _xlfn.XLOOKUP(H1175, 'Customers'!B:B, 'Customers'!A:A)</f>
        <v>CUST_416</v>
      </c>
      <c r="B1175" t="str">
        <f>_xlfn.XLOOKUP(L1175, Products!C:C, Products!A:A)</f>
        <v>PROD_3</v>
      </c>
      <c r="C1175">
        <v>1174</v>
      </c>
      <c r="D1175" s="2" t="s">
        <v>1224</v>
      </c>
      <c r="E1175">
        <f>YEAR(Orders[[#This Row],[Order_Date]])</f>
        <v>2022</v>
      </c>
      <c r="F1175">
        <f>MONTH(Orders[[#This Row],[Order_Date]])</f>
        <v>2</v>
      </c>
      <c r="G1175" s="2" t="s">
        <v>947</v>
      </c>
      <c r="H1175" t="s">
        <v>1012</v>
      </c>
      <c r="I1175" t="s">
        <v>14</v>
      </c>
      <c r="J1175" t="s">
        <v>22</v>
      </c>
      <c r="K1175" t="s">
        <v>27</v>
      </c>
      <c r="L1175" t="s">
        <v>28</v>
      </c>
      <c r="M1175" s="1">
        <v>9506.9599999999991</v>
      </c>
      <c r="N1175" s="1">
        <v>99.45</v>
      </c>
      <c r="O1175">
        <v>7.0000000000000007E-2</v>
      </c>
    </row>
    <row r="1176" spans="1:15" x14ac:dyDescent="0.3">
      <c r="A1176" t="str">
        <f xml:space="preserve"> _xlfn.XLOOKUP(H1176, 'Customers'!B:B, 'Customers'!A:A)</f>
        <v>CUST_462</v>
      </c>
      <c r="B1176" t="str">
        <f>_xlfn.XLOOKUP(L1176, Products!C:C, Products!A:A)</f>
        <v>PROD_3</v>
      </c>
      <c r="C1176">
        <v>1175</v>
      </c>
      <c r="D1176" s="2" t="s">
        <v>791</v>
      </c>
      <c r="E1176">
        <f>YEAR(Orders[[#This Row],[Order_Date]])</f>
        <v>2022</v>
      </c>
      <c r="F1176">
        <f>MONTH(Orders[[#This Row],[Order_Date]])</f>
        <v>6</v>
      </c>
      <c r="G1176" s="2" t="s">
        <v>763</v>
      </c>
      <c r="H1176" t="s">
        <v>1090</v>
      </c>
      <c r="I1176" t="s">
        <v>21</v>
      </c>
      <c r="J1176" t="s">
        <v>65</v>
      </c>
      <c r="K1176" t="s">
        <v>27</v>
      </c>
      <c r="L1176" t="s">
        <v>28</v>
      </c>
      <c r="M1176" s="1">
        <v>6550.74</v>
      </c>
      <c r="N1176" s="1">
        <v>825.64</v>
      </c>
      <c r="O1176">
        <v>0.24</v>
      </c>
    </row>
    <row r="1177" spans="1:15" x14ac:dyDescent="0.3">
      <c r="A1177" t="str">
        <f xml:space="preserve"> _xlfn.XLOOKUP(H1177, 'Customers'!B:B, 'Customers'!A:A)</f>
        <v>CUST_11</v>
      </c>
      <c r="B1177" t="str">
        <f>_xlfn.XLOOKUP(L1177, Products!C:C, Products!A:A)</f>
        <v>PROD_2</v>
      </c>
      <c r="C1177">
        <v>1176</v>
      </c>
      <c r="D1177" s="2" t="s">
        <v>1029</v>
      </c>
      <c r="E1177">
        <f>YEAR(Orders[[#This Row],[Order_Date]])</f>
        <v>2022</v>
      </c>
      <c r="F1177">
        <f>MONTH(Orders[[#This Row],[Order_Date]])</f>
        <v>2</v>
      </c>
      <c r="G1177" s="2" t="s">
        <v>1416</v>
      </c>
      <c r="H1177" t="s">
        <v>58</v>
      </c>
      <c r="I1177" t="s">
        <v>32</v>
      </c>
      <c r="J1177" t="s">
        <v>33</v>
      </c>
      <c r="K1177" t="s">
        <v>16</v>
      </c>
      <c r="L1177" t="s">
        <v>23</v>
      </c>
      <c r="M1177" s="1">
        <v>9923.36</v>
      </c>
      <c r="N1177" s="1">
        <v>388.94</v>
      </c>
      <c r="O1177">
        <v>0.04</v>
      </c>
    </row>
    <row r="1178" spans="1:15" x14ac:dyDescent="0.3">
      <c r="A1178" t="str">
        <f xml:space="preserve"> _xlfn.XLOOKUP(H1178, 'Customers'!B:B, 'Customers'!A:A)</f>
        <v>CUST_681</v>
      </c>
      <c r="B1178" t="str">
        <f>_xlfn.XLOOKUP(L1178, Products!C:C, Products!A:A)</f>
        <v>PROD_3</v>
      </c>
      <c r="C1178">
        <v>1177</v>
      </c>
      <c r="D1178" s="2" t="s">
        <v>1030</v>
      </c>
      <c r="E1178">
        <f>YEAR(Orders[[#This Row],[Order_Date]])</f>
        <v>2023</v>
      </c>
      <c r="F1178">
        <f>MONTH(Orders[[#This Row],[Order_Date]])</f>
        <v>6</v>
      </c>
      <c r="G1178" s="2" t="s">
        <v>176</v>
      </c>
      <c r="H1178" t="s">
        <v>1417</v>
      </c>
      <c r="I1178" t="s">
        <v>32</v>
      </c>
      <c r="J1178" t="s">
        <v>65</v>
      </c>
      <c r="K1178" t="s">
        <v>27</v>
      </c>
      <c r="L1178" t="s">
        <v>28</v>
      </c>
      <c r="M1178" s="1">
        <v>5338.47</v>
      </c>
      <c r="N1178" s="1">
        <v>1160.9000000000001</v>
      </c>
      <c r="O1178">
        <v>0.3</v>
      </c>
    </row>
    <row r="1179" spans="1:15" x14ac:dyDescent="0.3">
      <c r="A1179" t="str">
        <f xml:space="preserve"> _xlfn.XLOOKUP(H1179, 'Customers'!B:B, 'Customers'!A:A)</f>
        <v>CUST_19</v>
      </c>
      <c r="B1179" t="str">
        <f>_xlfn.XLOOKUP(L1179, Products!C:C, Products!A:A)</f>
        <v>PROD_5</v>
      </c>
      <c r="C1179">
        <v>1178</v>
      </c>
      <c r="D1179" s="2" t="s">
        <v>264</v>
      </c>
      <c r="E1179">
        <f>YEAR(Orders[[#This Row],[Order_Date]])</f>
        <v>2022</v>
      </c>
      <c r="F1179">
        <f>MONTH(Orders[[#This Row],[Order_Date]])</f>
        <v>9</v>
      </c>
      <c r="G1179" s="2" t="s">
        <v>376</v>
      </c>
      <c r="H1179" t="s">
        <v>85</v>
      </c>
      <c r="I1179" t="s">
        <v>14</v>
      </c>
      <c r="J1179" t="s">
        <v>15</v>
      </c>
      <c r="K1179" t="s">
        <v>34</v>
      </c>
      <c r="L1179" t="s">
        <v>39</v>
      </c>
      <c r="M1179" s="1">
        <v>2546.83</v>
      </c>
      <c r="N1179" s="1">
        <v>-66.069999999999993</v>
      </c>
      <c r="O1179">
        <v>0.23</v>
      </c>
    </row>
    <row r="1180" spans="1:15" x14ac:dyDescent="0.3">
      <c r="A1180" t="str">
        <f xml:space="preserve"> _xlfn.XLOOKUP(H1180, 'Customers'!B:B, 'Customers'!A:A)</f>
        <v>CUST_626</v>
      </c>
      <c r="B1180" t="str">
        <f>_xlfn.XLOOKUP(L1180, Products!C:C, Products!A:A)</f>
        <v>PROD_1</v>
      </c>
      <c r="C1180">
        <v>1179</v>
      </c>
      <c r="D1180" s="2" t="s">
        <v>737</v>
      </c>
      <c r="E1180">
        <f>YEAR(Orders[[#This Row],[Order_Date]])</f>
        <v>2022</v>
      </c>
      <c r="F1180">
        <f>MONTH(Orders[[#This Row],[Order_Date]])</f>
        <v>10</v>
      </c>
      <c r="G1180" s="2" t="s">
        <v>738</v>
      </c>
      <c r="H1180" t="s">
        <v>1348</v>
      </c>
      <c r="I1180" t="s">
        <v>32</v>
      </c>
      <c r="J1180" t="s">
        <v>33</v>
      </c>
      <c r="K1180" t="s">
        <v>27</v>
      </c>
      <c r="L1180" t="s">
        <v>17</v>
      </c>
      <c r="M1180" s="1">
        <v>9105.5499999999993</v>
      </c>
      <c r="N1180" s="1">
        <v>1462.24</v>
      </c>
      <c r="O1180">
        <v>0.15</v>
      </c>
    </row>
    <row r="1181" spans="1:15" x14ac:dyDescent="0.3">
      <c r="A1181" t="str">
        <f xml:space="preserve"> _xlfn.XLOOKUP(H1181, 'Customers'!B:B, 'Customers'!A:A)</f>
        <v>CUST_422</v>
      </c>
      <c r="B1181" t="str">
        <f>_xlfn.XLOOKUP(L1181, Products!C:C, Products!A:A)</f>
        <v>PROD_6</v>
      </c>
      <c r="C1181">
        <v>1180</v>
      </c>
      <c r="D1181" s="2" t="s">
        <v>812</v>
      </c>
      <c r="E1181">
        <f>YEAR(Orders[[#This Row],[Order_Date]])</f>
        <v>2022</v>
      </c>
      <c r="F1181">
        <f>MONTH(Orders[[#This Row],[Order_Date]])</f>
        <v>8</v>
      </c>
      <c r="G1181" s="2" t="s">
        <v>107</v>
      </c>
      <c r="H1181" t="s">
        <v>1023</v>
      </c>
      <c r="I1181" t="s">
        <v>14</v>
      </c>
      <c r="J1181" t="s">
        <v>22</v>
      </c>
      <c r="K1181" t="s">
        <v>34</v>
      </c>
      <c r="L1181" t="s">
        <v>52</v>
      </c>
      <c r="M1181" s="1">
        <v>9877.48</v>
      </c>
      <c r="N1181" s="1">
        <v>332.95</v>
      </c>
      <c r="O1181">
        <v>0.01</v>
      </c>
    </row>
    <row r="1182" spans="1:15" x14ac:dyDescent="0.3">
      <c r="A1182" t="str">
        <f xml:space="preserve"> _xlfn.XLOOKUP(H1182, 'Customers'!B:B, 'Customers'!A:A)</f>
        <v>CUST_201</v>
      </c>
      <c r="B1182" t="str">
        <f>_xlfn.XLOOKUP(L1182, Products!C:C, Products!A:A)</f>
        <v>PROD_1</v>
      </c>
      <c r="C1182">
        <v>1181</v>
      </c>
      <c r="D1182" s="2" t="s">
        <v>220</v>
      </c>
      <c r="E1182">
        <f>YEAR(Orders[[#This Row],[Order_Date]])</f>
        <v>2022</v>
      </c>
      <c r="F1182">
        <f>MONTH(Orders[[#This Row],[Order_Date]])</f>
        <v>5</v>
      </c>
      <c r="G1182" s="2" t="s">
        <v>1005</v>
      </c>
      <c r="H1182" t="s">
        <v>573</v>
      </c>
      <c r="I1182" t="s">
        <v>14</v>
      </c>
      <c r="J1182" t="s">
        <v>33</v>
      </c>
      <c r="K1182" t="s">
        <v>27</v>
      </c>
      <c r="L1182" t="s">
        <v>17</v>
      </c>
      <c r="M1182" s="1">
        <v>473.34</v>
      </c>
      <c r="N1182" s="1">
        <v>-38.56</v>
      </c>
      <c r="O1182">
        <v>0.05</v>
      </c>
    </row>
    <row r="1183" spans="1:15" x14ac:dyDescent="0.3">
      <c r="A1183" t="str">
        <f xml:space="preserve"> _xlfn.XLOOKUP(H1183, 'Customers'!B:B, 'Customers'!A:A)</f>
        <v>CUST_420</v>
      </c>
      <c r="B1183" t="str">
        <f>_xlfn.XLOOKUP(L1183, Products!C:C, Products!A:A)</f>
        <v>PROD_4</v>
      </c>
      <c r="C1183">
        <v>1182</v>
      </c>
      <c r="D1183" s="2" t="s">
        <v>874</v>
      </c>
      <c r="E1183">
        <f>YEAR(Orders[[#This Row],[Order_Date]])</f>
        <v>2022</v>
      </c>
      <c r="F1183">
        <f>MONTH(Orders[[#This Row],[Order_Date]])</f>
        <v>8</v>
      </c>
      <c r="G1183" s="2" t="s">
        <v>403</v>
      </c>
      <c r="H1183" t="s">
        <v>1020</v>
      </c>
      <c r="I1183" t="s">
        <v>21</v>
      </c>
      <c r="J1183" t="s">
        <v>65</v>
      </c>
      <c r="K1183" t="s">
        <v>34</v>
      </c>
      <c r="L1183" t="s">
        <v>35</v>
      </c>
      <c r="M1183" s="1">
        <v>4254.32</v>
      </c>
      <c r="N1183" s="1">
        <v>-61.03</v>
      </c>
      <c r="O1183">
        <v>0.14000000000000001</v>
      </c>
    </row>
    <row r="1184" spans="1:15" x14ac:dyDescent="0.3">
      <c r="A1184" t="str">
        <f xml:space="preserve"> _xlfn.XLOOKUP(H1184, 'Customers'!B:B, 'Customers'!A:A)</f>
        <v>CUST_682</v>
      </c>
      <c r="B1184" t="str">
        <f>_xlfn.XLOOKUP(L1184, Products!C:C, Products!A:A)</f>
        <v>PROD_1</v>
      </c>
      <c r="C1184">
        <v>1183</v>
      </c>
      <c r="D1184" s="2" t="s">
        <v>834</v>
      </c>
      <c r="E1184">
        <f>YEAR(Orders[[#This Row],[Order_Date]])</f>
        <v>2022</v>
      </c>
      <c r="F1184">
        <f>MONTH(Orders[[#This Row],[Order_Date]])</f>
        <v>4</v>
      </c>
      <c r="G1184" s="2" t="s">
        <v>927</v>
      </c>
      <c r="H1184" t="s">
        <v>1418</v>
      </c>
      <c r="I1184" t="s">
        <v>21</v>
      </c>
      <c r="J1184" t="s">
        <v>33</v>
      </c>
      <c r="K1184" t="s">
        <v>16</v>
      </c>
      <c r="L1184" t="s">
        <v>17</v>
      </c>
      <c r="M1184" s="1">
        <v>5468.2</v>
      </c>
      <c r="N1184" s="1">
        <v>298.52999999999997</v>
      </c>
      <c r="O1184">
        <v>0.02</v>
      </c>
    </row>
    <row r="1185" spans="1:15" x14ac:dyDescent="0.3">
      <c r="A1185" t="str">
        <f xml:space="preserve"> _xlfn.XLOOKUP(H1185, 'Customers'!B:B, 'Customers'!A:A)</f>
        <v>CUST_683</v>
      </c>
      <c r="B1185" t="str">
        <f>_xlfn.XLOOKUP(L1185, Products!C:C, Products!A:A)</f>
        <v>PROD_7</v>
      </c>
      <c r="C1185">
        <v>1184</v>
      </c>
      <c r="D1185" s="2" t="s">
        <v>409</v>
      </c>
      <c r="E1185">
        <f>YEAR(Orders[[#This Row],[Order_Date]])</f>
        <v>2022</v>
      </c>
      <c r="F1185">
        <f>MONTH(Orders[[#This Row],[Order_Date]])</f>
        <v>9</v>
      </c>
      <c r="G1185" s="2" t="s">
        <v>1211</v>
      </c>
      <c r="H1185" t="s">
        <v>1419</v>
      </c>
      <c r="I1185" t="s">
        <v>32</v>
      </c>
      <c r="J1185" t="s">
        <v>22</v>
      </c>
      <c r="K1185" t="s">
        <v>16</v>
      </c>
      <c r="L1185" t="s">
        <v>66</v>
      </c>
      <c r="M1185" s="1">
        <v>2284.84</v>
      </c>
      <c r="N1185" s="1">
        <v>-44.48</v>
      </c>
      <c r="O1185">
        <v>0.01</v>
      </c>
    </row>
    <row r="1186" spans="1:15" x14ac:dyDescent="0.3">
      <c r="A1186" t="str">
        <f xml:space="preserve"> _xlfn.XLOOKUP(H1186, 'Customers'!B:B, 'Customers'!A:A)</f>
        <v>CUST_684</v>
      </c>
      <c r="B1186" t="str">
        <f>_xlfn.XLOOKUP(L1186, Products!C:C, Products!A:A)</f>
        <v>PROD_2</v>
      </c>
      <c r="C1186">
        <v>1185</v>
      </c>
      <c r="D1186" s="2" t="s">
        <v>525</v>
      </c>
      <c r="E1186">
        <f>YEAR(Orders[[#This Row],[Order_Date]])</f>
        <v>2023</v>
      </c>
      <c r="F1186">
        <f>MONTH(Orders[[#This Row],[Order_Date]])</f>
        <v>10</v>
      </c>
      <c r="G1186" s="2" t="s">
        <v>799</v>
      </c>
      <c r="H1186" t="s">
        <v>1420</v>
      </c>
      <c r="I1186" t="s">
        <v>14</v>
      </c>
      <c r="J1186" t="s">
        <v>65</v>
      </c>
      <c r="K1186" t="s">
        <v>16</v>
      </c>
      <c r="L1186" t="s">
        <v>23</v>
      </c>
      <c r="M1186" s="1">
        <v>5668</v>
      </c>
      <c r="N1186" s="1">
        <v>1324.45</v>
      </c>
      <c r="O1186">
        <v>0.28000000000000003</v>
      </c>
    </row>
    <row r="1187" spans="1:15" x14ac:dyDescent="0.3">
      <c r="A1187" t="str">
        <f xml:space="preserve"> _xlfn.XLOOKUP(H1187, 'Customers'!B:B, 'Customers'!A:A)</f>
        <v>CUST_186</v>
      </c>
      <c r="B1187" t="str">
        <f>_xlfn.XLOOKUP(L1187, Products!C:C, Products!A:A)</f>
        <v>PROD_7</v>
      </c>
      <c r="C1187">
        <v>1186</v>
      </c>
      <c r="D1187" s="2" t="s">
        <v>298</v>
      </c>
      <c r="E1187">
        <f>YEAR(Orders[[#This Row],[Order_Date]])</f>
        <v>2022</v>
      </c>
      <c r="F1187">
        <f>MONTH(Orders[[#This Row],[Order_Date]])</f>
        <v>9</v>
      </c>
      <c r="G1187" s="2" t="s">
        <v>156</v>
      </c>
      <c r="H1187" t="s">
        <v>538</v>
      </c>
      <c r="I1187" t="s">
        <v>32</v>
      </c>
      <c r="J1187" t="s">
        <v>33</v>
      </c>
      <c r="K1187" t="s">
        <v>16</v>
      </c>
      <c r="L1187" t="s">
        <v>66</v>
      </c>
      <c r="M1187" s="1">
        <v>2224.7600000000002</v>
      </c>
      <c r="N1187" s="1">
        <v>297.51</v>
      </c>
      <c r="O1187">
        <v>0.27</v>
      </c>
    </row>
    <row r="1188" spans="1:15" x14ac:dyDescent="0.3">
      <c r="A1188" t="str">
        <f xml:space="preserve"> _xlfn.XLOOKUP(H1188, 'Customers'!B:B, 'Customers'!A:A)</f>
        <v>CUST_685</v>
      </c>
      <c r="B1188" t="str">
        <f>_xlfn.XLOOKUP(L1188, Products!C:C, Products!A:A)</f>
        <v>PROD_8</v>
      </c>
      <c r="C1188">
        <v>1187</v>
      </c>
      <c r="D1188" s="2" t="s">
        <v>505</v>
      </c>
      <c r="E1188">
        <f>YEAR(Orders[[#This Row],[Order_Date]])</f>
        <v>2023</v>
      </c>
      <c r="F1188">
        <f>MONTH(Orders[[#This Row],[Order_Date]])</f>
        <v>2</v>
      </c>
      <c r="G1188" s="2" t="s">
        <v>451</v>
      </c>
      <c r="H1188" t="s">
        <v>1421</v>
      </c>
      <c r="I1188" t="s">
        <v>14</v>
      </c>
      <c r="J1188" t="s">
        <v>33</v>
      </c>
      <c r="K1188" t="s">
        <v>27</v>
      </c>
      <c r="L1188" t="s">
        <v>73</v>
      </c>
      <c r="M1188" s="1">
        <v>625.91</v>
      </c>
      <c r="N1188" s="1">
        <v>145.21</v>
      </c>
      <c r="O1188">
        <v>0.04</v>
      </c>
    </row>
    <row r="1189" spans="1:15" x14ac:dyDescent="0.3">
      <c r="A1189" t="str">
        <f xml:space="preserve"> _xlfn.XLOOKUP(H1189, 'Customers'!B:B, 'Customers'!A:A)</f>
        <v>CUST_338</v>
      </c>
      <c r="B1189" t="str">
        <f>_xlfn.XLOOKUP(L1189, Products!C:C, Products!A:A)</f>
        <v>PROD_2</v>
      </c>
      <c r="C1189">
        <v>1188</v>
      </c>
      <c r="D1189" s="2" t="s">
        <v>741</v>
      </c>
      <c r="E1189">
        <f>YEAR(Orders[[#This Row],[Order_Date]])</f>
        <v>2023</v>
      </c>
      <c r="F1189">
        <f>MONTH(Orders[[#This Row],[Order_Date]])</f>
        <v>4</v>
      </c>
      <c r="G1189" s="2" t="s">
        <v>972</v>
      </c>
      <c r="H1189" t="s">
        <v>868</v>
      </c>
      <c r="I1189" t="s">
        <v>32</v>
      </c>
      <c r="J1189" t="s">
        <v>15</v>
      </c>
      <c r="K1189" t="s">
        <v>16</v>
      </c>
      <c r="L1189" t="s">
        <v>23</v>
      </c>
      <c r="M1189" s="1">
        <v>879.87</v>
      </c>
      <c r="N1189" s="1">
        <v>24.66</v>
      </c>
      <c r="O1189">
        <v>0.05</v>
      </c>
    </row>
    <row r="1190" spans="1:15" x14ac:dyDescent="0.3">
      <c r="A1190" t="str">
        <f xml:space="preserve"> _xlfn.XLOOKUP(H1190, 'Customers'!B:B, 'Customers'!A:A)</f>
        <v>CUST_131</v>
      </c>
      <c r="B1190" t="str">
        <f>_xlfn.XLOOKUP(L1190, Products!C:C, Products!A:A)</f>
        <v>PROD_3</v>
      </c>
      <c r="C1190">
        <v>1189</v>
      </c>
      <c r="D1190" s="2" t="s">
        <v>618</v>
      </c>
      <c r="E1190">
        <f>YEAR(Orders[[#This Row],[Order_Date]])</f>
        <v>2022</v>
      </c>
      <c r="F1190">
        <f>MONTH(Orders[[#This Row],[Order_Date]])</f>
        <v>6</v>
      </c>
      <c r="G1190" s="2" t="s">
        <v>627</v>
      </c>
      <c r="H1190" t="s">
        <v>405</v>
      </c>
      <c r="I1190" t="s">
        <v>21</v>
      </c>
      <c r="J1190" t="s">
        <v>33</v>
      </c>
      <c r="K1190" t="s">
        <v>27</v>
      </c>
      <c r="L1190" t="s">
        <v>28</v>
      </c>
      <c r="M1190" s="1">
        <v>4775.18</v>
      </c>
      <c r="N1190" s="1">
        <v>-399.91</v>
      </c>
      <c r="O1190">
        <v>0.28000000000000003</v>
      </c>
    </row>
    <row r="1191" spans="1:15" x14ac:dyDescent="0.3">
      <c r="A1191" t="str">
        <f xml:space="preserve"> _xlfn.XLOOKUP(H1191, 'Customers'!B:B, 'Customers'!A:A)</f>
        <v>CUST_228</v>
      </c>
      <c r="B1191" t="str">
        <f>_xlfn.XLOOKUP(L1191, Products!C:C, Products!A:A)</f>
        <v>PROD_5</v>
      </c>
      <c r="C1191">
        <v>1190</v>
      </c>
      <c r="D1191" s="2" t="s">
        <v>308</v>
      </c>
      <c r="E1191">
        <f>YEAR(Orders[[#This Row],[Order_Date]])</f>
        <v>2022</v>
      </c>
      <c r="F1191">
        <f>MONTH(Orders[[#This Row],[Order_Date]])</f>
        <v>3</v>
      </c>
      <c r="G1191" s="2" t="s">
        <v>432</v>
      </c>
      <c r="H1191" t="s">
        <v>635</v>
      </c>
      <c r="I1191" t="s">
        <v>32</v>
      </c>
      <c r="J1191" t="s">
        <v>15</v>
      </c>
      <c r="K1191" t="s">
        <v>34</v>
      </c>
      <c r="L1191" t="s">
        <v>39</v>
      </c>
      <c r="M1191" s="1">
        <v>3299.93</v>
      </c>
      <c r="N1191" s="1">
        <v>647.9</v>
      </c>
      <c r="O1191">
        <v>0.18</v>
      </c>
    </row>
    <row r="1192" spans="1:15" x14ac:dyDescent="0.3">
      <c r="A1192" t="str">
        <f xml:space="preserve"> _xlfn.XLOOKUP(H1192, 'Customers'!B:B, 'Customers'!A:A)</f>
        <v>CUST_401</v>
      </c>
      <c r="B1192" t="str">
        <f>_xlfn.XLOOKUP(L1192, Products!C:C, Products!A:A)</f>
        <v>PROD_1</v>
      </c>
      <c r="C1192">
        <v>1191</v>
      </c>
      <c r="D1192" s="2" t="s">
        <v>1422</v>
      </c>
      <c r="E1192">
        <f>YEAR(Orders[[#This Row],[Order_Date]])</f>
        <v>2023</v>
      </c>
      <c r="F1192">
        <f>MONTH(Orders[[#This Row],[Order_Date]])</f>
        <v>9</v>
      </c>
      <c r="G1192" s="2" t="s">
        <v>646</v>
      </c>
      <c r="H1192" t="s">
        <v>985</v>
      </c>
      <c r="I1192" t="s">
        <v>32</v>
      </c>
      <c r="J1192" t="s">
        <v>33</v>
      </c>
      <c r="K1192" t="s">
        <v>16</v>
      </c>
      <c r="L1192" t="s">
        <v>17</v>
      </c>
      <c r="M1192" s="1">
        <v>434.32</v>
      </c>
      <c r="N1192" s="1">
        <v>-25.47</v>
      </c>
      <c r="O1192">
        <v>0.16</v>
      </c>
    </row>
    <row r="1193" spans="1:15" x14ac:dyDescent="0.3">
      <c r="A1193" t="str">
        <f xml:space="preserve"> _xlfn.XLOOKUP(H1193, 'Customers'!B:B, 'Customers'!A:A)</f>
        <v>CUST_136</v>
      </c>
      <c r="B1193" t="str">
        <f>_xlfn.XLOOKUP(L1193, Products!C:C, Products!A:A)</f>
        <v>PROD_7</v>
      </c>
      <c r="C1193">
        <v>1192</v>
      </c>
      <c r="D1193" s="2" t="s">
        <v>935</v>
      </c>
      <c r="E1193">
        <f>YEAR(Orders[[#This Row],[Order_Date]])</f>
        <v>2022</v>
      </c>
      <c r="F1193">
        <f>MONTH(Orders[[#This Row],[Order_Date]])</f>
        <v>3</v>
      </c>
      <c r="G1193" s="2" t="s">
        <v>882</v>
      </c>
      <c r="H1193" t="s">
        <v>418</v>
      </c>
      <c r="I1193" t="s">
        <v>14</v>
      </c>
      <c r="J1193" t="s">
        <v>15</v>
      </c>
      <c r="K1193" t="s">
        <v>16</v>
      </c>
      <c r="L1193" t="s">
        <v>66</v>
      </c>
      <c r="M1193" s="1">
        <v>635.64</v>
      </c>
      <c r="N1193" s="1">
        <v>-59.62</v>
      </c>
      <c r="O1193">
        <v>0.21</v>
      </c>
    </row>
    <row r="1194" spans="1:15" x14ac:dyDescent="0.3">
      <c r="A1194" t="str">
        <f xml:space="preserve"> _xlfn.XLOOKUP(H1194, 'Customers'!B:B, 'Customers'!A:A)</f>
        <v>CUST_605</v>
      </c>
      <c r="B1194" t="str">
        <f>_xlfn.XLOOKUP(L1194, Products!C:C, Products!A:A)</f>
        <v>PROD_2</v>
      </c>
      <c r="C1194">
        <v>1193</v>
      </c>
      <c r="D1194" s="2" t="s">
        <v>498</v>
      </c>
      <c r="E1194">
        <f>YEAR(Orders[[#This Row],[Order_Date]])</f>
        <v>2022</v>
      </c>
      <c r="F1194">
        <f>MONTH(Orders[[#This Row],[Order_Date]])</f>
        <v>7</v>
      </c>
      <c r="G1194" s="2" t="s">
        <v>243</v>
      </c>
      <c r="H1194" t="s">
        <v>1318</v>
      </c>
      <c r="I1194" t="s">
        <v>32</v>
      </c>
      <c r="J1194" t="s">
        <v>15</v>
      </c>
      <c r="K1194" t="s">
        <v>16</v>
      </c>
      <c r="L1194" t="s">
        <v>23</v>
      </c>
      <c r="M1194" s="1">
        <v>6517.12</v>
      </c>
      <c r="N1194" s="1">
        <v>-90.58</v>
      </c>
      <c r="O1194">
        <v>0.3</v>
      </c>
    </row>
    <row r="1195" spans="1:15" x14ac:dyDescent="0.3">
      <c r="A1195" t="str">
        <f xml:space="preserve"> _xlfn.XLOOKUP(H1195, 'Customers'!B:B, 'Customers'!A:A)</f>
        <v>CUST_686</v>
      </c>
      <c r="B1195" t="str">
        <f>_xlfn.XLOOKUP(L1195, Products!C:C, Products!A:A)</f>
        <v>PROD_1</v>
      </c>
      <c r="C1195">
        <v>1194</v>
      </c>
      <c r="D1195" s="2" t="s">
        <v>931</v>
      </c>
      <c r="E1195">
        <f>YEAR(Orders[[#This Row],[Order_Date]])</f>
        <v>2022</v>
      </c>
      <c r="F1195">
        <f>MONTH(Orders[[#This Row],[Order_Date]])</f>
        <v>4</v>
      </c>
      <c r="G1195" s="2" t="s">
        <v>961</v>
      </c>
      <c r="H1195" t="s">
        <v>1423</v>
      </c>
      <c r="I1195" t="s">
        <v>21</v>
      </c>
      <c r="J1195" t="s">
        <v>15</v>
      </c>
      <c r="K1195" t="s">
        <v>16</v>
      </c>
      <c r="L1195" t="s">
        <v>17</v>
      </c>
      <c r="M1195" s="1">
        <v>1213.77</v>
      </c>
      <c r="N1195" s="1">
        <v>258.87</v>
      </c>
      <c r="O1195">
        <v>0.2</v>
      </c>
    </row>
    <row r="1196" spans="1:15" x14ac:dyDescent="0.3">
      <c r="A1196" t="str">
        <f xml:space="preserve"> _xlfn.XLOOKUP(H1196, 'Customers'!B:B, 'Customers'!A:A)</f>
        <v>CUST_74</v>
      </c>
      <c r="B1196" t="str">
        <f>_xlfn.XLOOKUP(L1196, Products!C:C, Products!A:A)</f>
        <v>PROD_1</v>
      </c>
      <c r="C1196">
        <v>1195</v>
      </c>
      <c r="D1196" s="2" t="s">
        <v>1007</v>
      </c>
      <c r="E1196">
        <f>YEAR(Orders[[#This Row],[Order_Date]])</f>
        <v>2023</v>
      </c>
      <c r="F1196">
        <f>MONTH(Orders[[#This Row],[Order_Date]])</f>
        <v>2</v>
      </c>
      <c r="G1196" s="2" t="s">
        <v>802</v>
      </c>
      <c r="H1196" t="s">
        <v>242</v>
      </c>
      <c r="I1196" t="s">
        <v>21</v>
      </c>
      <c r="J1196" t="s">
        <v>65</v>
      </c>
      <c r="K1196" t="s">
        <v>16</v>
      </c>
      <c r="L1196" t="s">
        <v>17</v>
      </c>
      <c r="M1196" s="1">
        <v>2037.75</v>
      </c>
      <c r="N1196" s="1">
        <v>531.80999999999995</v>
      </c>
      <c r="O1196">
        <v>0.11</v>
      </c>
    </row>
    <row r="1197" spans="1:15" x14ac:dyDescent="0.3">
      <c r="A1197" t="str">
        <f xml:space="preserve"> _xlfn.XLOOKUP(H1197, 'Customers'!B:B, 'Customers'!A:A)</f>
        <v>CUST_404</v>
      </c>
      <c r="B1197" t="str">
        <f>_xlfn.XLOOKUP(L1197, Products!C:C, Products!A:A)</f>
        <v>PROD_7</v>
      </c>
      <c r="C1197">
        <v>1196</v>
      </c>
      <c r="D1197" s="2" t="s">
        <v>115</v>
      </c>
      <c r="E1197">
        <f>YEAR(Orders[[#This Row],[Order_Date]])</f>
        <v>2022</v>
      </c>
      <c r="F1197">
        <f>MONTH(Orders[[#This Row],[Order_Date]])</f>
        <v>11</v>
      </c>
      <c r="G1197" s="2" t="s">
        <v>98</v>
      </c>
      <c r="H1197" t="s">
        <v>989</v>
      </c>
      <c r="I1197" t="s">
        <v>14</v>
      </c>
      <c r="J1197" t="s">
        <v>22</v>
      </c>
      <c r="K1197" t="s">
        <v>16</v>
      </c>
      <c r="L1197" t="s">
        <v>66</v>
      </c>
      <c r="M1197" s="1">
        <v>3163.74</v>
      </c>
      <c r="N1197" s="1">
        <v>252.33</v>
      </c>
      <c r="O1197">
        <v>0.22</v>
      </c>
    </row>
    <row r="1198" spans="1:15" x14ac:dyDescent="0.3">
      <c r="A1198" t="str">
        <f xml:space="preserve"> _xlfn.XLOOKUP(H1198, 'Customers'!B:B, 'Customers'!A:A)</f>
        <v>CUST_568</v>
      </c>
      <c r="B1198" t="str">
        <f>_xlfn.XLOOKUP(L1198, Products!C:C, Products!A:A)</f>
        <v>PROD_1</v>
      </c>
      <c r="C1198">
        <v>1197</v>
      </c>
      <c r="D1198" s="2" t="s">
        <v>686</v>
      </c>
      <c r="E1198">
        <f>YEAR(Orders[[#This Row],[Order_Date]])</f>
        <v>2022</v>
      </c>
      <c r="F1198">
        <f>MONTH(Orders[[#This Row],[Order_Date]])</f>
        <v>5</v>
      </c>
      <c r="G1198" s="2" t="s">
        <v>220</v>
      </c>
      <c r="H1198" t="s">
        <v>1262</v>
      </c>
      <c r="I1198" t="s">
        <v>32</v>
      </c>
      <c r="J1198" t="s">
        <v>22</v>
      </c>
      <c r="K1198" t="s">
        <v>27</v>
      </c>
      <c r="L1198" t="s">
        <v>17</v>
      </c>
      <c r="M1198" s="1">
        <v>6260.12</v>
      </c>
      <c r="N1198" s="1">
        <v>1197.42</v>
      </c>
      <c r="O1198">
        <v>0.2</v>
      </c>
    </row>
    <row r="1199" spans="1:15" x14ac:dyDescent="0.3">
      <c r="A1199" t="str">
        <f xml:space="preserve"> _xlfn.XLOOKUP(H1199, 'Customers'!B:B, 'Customers'!A:A)</f>
        <v>CUST_193</v>
      </c>
      <c r="B1199" t="str">
        <f>_xlfn.XLOOKUP(L1199, Products!C:C, Products!A:A)</f>
        <v>PROD_4</v>
      </c>
      <c r="C1199">
        <v>1198</v>
      </c>
      <c r="D1199" s="2" t="s">
        <v>1042</v>
      </c>
      <c r="E1199">
        <f>YEAR(Orders[[#This Row],[Order_Date]])</f>
        <v>2022</v>
      </c>
      <c r="F1199">
        <f>MONTH(Orders[[#This Row],[Order_Date]])</f>
        <v>6</v>
      </c>
      <c r="G1199" s="2" t="s">
        <v>910</v>
      </c>
      <c r="H1199" t="s">
        <v>555</v>
      </c>
      <c r="I1199" t="s">
        <v>32</v>
      </c>
      <c r="J1199" t="s">
        <v>22</v>
      </c>
      <c r="K1199" t="s">
        <v>34</v>
      </c>
      <c r="L1199" t="s">
        <v>35</v>
      </c>
      <c r="M1199" s="1">
        <v>9732.1299999999992</v>
      </c>
      <c r="N1199" s="1">
        <v>2528.6799999999998</v>
      </c>
      <c r="O1199">
        <v>0.2</v>
      </c>
    </row>
    <row r="1200" spans="1:15" x14ac:dyDescent="0.3">
      <c r="A1200" t="str">
        <f xml:space="preserve"> _xlfn.XLOOKUP(H1200, 'Customers'!B:B, 'Customers'!A:A)</f>
        <v>CUST_687</v>
      </c>
      <c r="B1200" t="str">
        <f>_xlfn.XLOOKUP(L1200, Products!C:C, Products!A:A)</f>
        <v>PROD_5</v>
      </c>
      <c r="C1200">
        <v>1199</v>
      </c>
      <c r="D1200" s="2" t="s">
        <v>397</v>
      </c>
      <c r="E1200">
        <f>YEAR(Orders[[#This Row],[Order_Date]])</f>
        <v>2023</v>
      </c>
      <c r="F1200">
        <f>MONTH(Orders[[#This Row],[Order_Date]])</f>
        <v>4</v>
      </c>
      <c r="G1200" s="2" t="s">
        <v>18</v>
      </c>
      <c r="H1200" t="s">
        <v>1424</v>
      </c>
      <c r="I1200" t="s">
        <v>14</v>
      </c>
      <c r="J1200" t="s">
        <v>15</v>
      </c>
      <c r="K1200" t="s">
        <v>34</v>
      </c>
      <c r="L1200" t="s">
        <v>39</v>
      </c>
      <c r="M1200" s="1">
        <v>9509.35</v>
      </c>
      <c r="N1200" s="1">
        <v>1701.22</v>
      </c>
      <c r="O1200">
        <v>0.08</v>
      </c>
    </row>
    <row r="1201" spans="1:15" x14ac:dyDescent="0.3">
      <c r="A1201" t="str">
        <f xml:space="preserve"> _xlfn.XLOOKUP(H1201, 'Customers'!B:B, 'Customers'!A:A)</f>
        <v>CUST_600</v>
      </c>
      <c r="B1201" t="str">
        <f>_xlfn.XLOOKUP(L1201, Products!C:C, Products!A:A)</f>
        <v>PROD_6</v>
      </c>
      <c r="C1201">
        <v>1200</v>
      </c>
      <c r="D1201" s="2" t="s">
        <v>278</v>
      </c>
      <c r="E1201">
        <f>YEAR(Orders[[#This Row],[Order_Date]])</f>
        <v>2023</v>
      </c>
      <c r="F1201">
        <f>MONTH(Orders[[#This Row],[Order_Date]])</f>
        <v>5</v>
      </c>
      <c r="G1201" s="2" t="s">
        <v>721</v>
      </c>
      <c r="H1201" t="s">
        <v>1312</v>
      </c>
      <c r="I1201" t="s">
        <v>32</v>
      </c>
      <c r="J1201" t="s">
        <v>15</v>
      </c>
      <c r="K1201" t="s">
        <v>34</v>
      </c>
      <c r="L1201" t="s">
        <v>52</v>
      </c>
      <c r="M1201" s="1">
        <v>996.75</v>
      </c>
      <c r="N1201" s="1">
        <v>130.09</v>
      </c>
      <c r="O1201">
        <v>0.2</v>
      </c>
    </row>
    <row r="1202" spans="1:15" x14ac:dyDescent="0.3">
      <c r="A1202" t="str">
        <f xml:space="preserve"> _xlfn.XLOOKUP(H1202, 'Customers'!B:B, 'Customers'!A:A)</f>
        <v>CUST_220</v>
      </c>
      <c r="B1202" t="str">
        <f>_xlfn.XLOOKUP(L1202, Products!C:C, Products!A:A)</f>
        <v>PROD_2</v>
      </c>
      <c r="C1202">
        <v>1201</v>
      </c>
      <c r="D1202" s="2" t="s">
        <v>365</v>
      </c>
      <c r="E1202">
        <f>YEAR(Orders[[#This Row],[Order_Date]])</f>
        <v>2022</v>
      </c>
      <c r="F1202">
        <f>MONTH(Orders[[#This Row],[Order_Date]])</f>
        <v>4</v>
      </c>
      <c r="G1202" s="2" t="s">
        <v>417</v>
      </c>
      <c r="H1202" t="s">
        <v>620</v>
      </c>
      <c r="I1202" t="s">
        <v>32</v>
      </c>
      <c r="J1202" t="s">
        <v>15</v>
      </c>
      <c r="K1202" t="s">
        <v>16</v>
      </c>
      <c r="L1202" t="s">
        <v>23</v>
      </c>
      <c r="M1202" s="1">
        <v>8129.69</v>
      </c>
      <c r="N1202" s="1">
        <v>-401.47</v>
      </c>
      <c r="O1202">
        <v>0.12</v>
      </c>
    </row>
    <row r="1203" spans="1:15" x14ac:dyDescent="0.3">
      <c r="A1203" t="str">
        <f xml:space="preserve"> _xlfn.XLOOKUP(H1203, 'Customers'!B:B, 'Customers'!A:A)</f>
        <v>CUST_364</v>
      </c>
      <c r="B1203" t="str">
        <f>_xlfn.XLOOKUP(L1203, Products!C:C, Products!A:A)</f>
        <v>PROD_1</v>
      </c>
      <c r="C1203">
        <v>1202</v>
      </c>
      <c r="D1203" s="2" t="s">
        <v>1008</v>
      </c>
      <c r="E1203">
        <f>YEAR(Orders[[#This Row],[Order_Date]])</f>
        <v>2023</v>
      </c>
      <c r="F1203">
        <f>MONTH(Orders[[#This Row],[Order_Date]])</f>
        <v>12</v>
      </c>
      <c r="G1203" s="2" t="s">
        <v>234</v>
      </c>
      <c r="H1203" t="s">
        <v>911</v>
      </c>
      <c r="I1203" t="s">
        <v>32</v>
      </c>
      <c r="J1203" t="s">
        <v>33</v>
      </c>
      <c r="K1203" t="s">
        <v>16</v>
      </c>
      <c r="L1203" t="s">
        <v>17</v>
      </c>
      <c r="M1203" s="1">
        <v>7890.57</v>
      </c>
      <c r="N1203" s="1">
        <v>785.72</v>
      </c>
      <c r="O1203">
        <v>0.28000000000000003</v>
      </c>
    </row>
    <row r="1204" spans="1:15" x14ac:dyDescent="0.3">
      <c r="A1204" t="str">
        <f xml:space="preserve"> _xlfn.XLOOKUP(H1204, 'Customers'!B:B, 'Customers'!A:A)</f>
        <v>CUST_348</v>
      </c>
      <c r="B1204" t="str">
        <f>_xlfn.XLOOKUP(L1204, Products!C:C, Products!A:A)</f>
        <v>PROD_4</v>
      </c>
      <c r="C1204">
        <v>1203</v>
      </c>
      <c r="D1204" s="2" t="s">
        <v>403</v>
      </c>
      <c r="E1204">
        <f>YEAR(Orders[[#This Row],[Order_Date]])</f>
        <v>2022</v>
      </c>
      <c r="F1204">
        <f>MONTH(Orders[[#This Row],[Order_Date]])</f>
        <v>8</v>
      </c>
      <c r="G1204" s="2" t="s">
        <v>867</v>
      </c>
      <c r="H1204" t="s">
        <v>886</v>
      </c>
      <c r="I1204" t="s">
        <v>21</v>
      </c>
      <c r="J1204" t="s">
        <v>22</v>
      </c>
      <c r="K1204" t="s">
        <v>34</v>
      </c>
      <c r="L1204" t="s">
        <v>35</v>
      </c>
      <c r="M1204" s="1">
        <v>6747.96</v>
      </c>
      <c r="N1204" s="1">
        <v>-407.72</v>
      </c>
      <c r="O1204">
        <v>7.0000000000000007E-2</v>
      </c>
    </row>
    <row r="1205" spans="1:15" x14ac:dyDescent="0.3">
      <c r="A1205" t="str">
        <f xml:space="preserve"> _xlfn.XLOOKUP(H1205, 'Customers'!B:B, 'Customers'!A:A)</f>
        <v>CUST_433</v>
      </c>
      <c r="B1205" t="str">
        <f>_xlfn.XLOOKUP(L1205, Products!C:C, Products!A:A)</f>
        <v>PROD_6</v>
      </c>
      <c r="C1205">
        <v>1204</v>
      </c>
      <c r="D1205" s="2" t="s">
        <v>97</v>
      </c>
      <c r="E1205">
        <f>YEAR(Orders[[#This Row],[Order_Date]])</f>
        <v>2022</v>
      </c>
      <c r="F1205">
        <f>MONTH(Orders[[#This Row],[Order_Date]])</f>
        <v>11</v>
      </c>
      <c r="G1205" s="2" t="s">
        <v>280</v>
      </c>
      <c r="H1205" t="s">
        <v>1043</v>
      </c>
      <c r="I1205" t="s">
        <v>14</v>
      </c>
      <c r="J1205" t="s">
        <v>15</v>
      </c>
      <c r="K1205" t="s">
        <v>34</v>
      </c>
      <c r="L1205" t="s">
        <v>52</v>
      </c>
      <c r="M1205" s="1">
        <v>4880.6400000000003</v>
      </c>
      <c r="N1205" s="1">
        <v>1007.81</v>
      </c>
      <c r="O1205">
        <v>0.28000000000000003</v>
      </c>
    </row>
    <row r="1206" spans="1:15" x14ac:dyDescent="0.3">
      <c r="A1206" t="str">
        <f xml:space="preserve"> _xlfn.XLOOKUP(H1206, 'Customers'!B:B, 'Customers'!A:A)</f>
        <v>CUST_633</v>
      </c>
      <c r="B1206" t="str">
        <f>_xlfn.XLOOKUP(L1206, Products!C:C, Products!A:A)</f>
        <v>PROD_7</v>
      </c>
      <c r="C1206">
        <v>1205</v>
      </c>
      <c r="D1206" s="2" t="s">
        <v>1425</v>
      </c>
      <c r="E1206">
        <f>YEAR(Orders[[#This Row],[Order_Date]])</f>
        <v>2023</v>
      </c>
      <c r="F1206">
        <f>MONTH(Orders[[#This Row],[Order_Date]])</f>
        <v>8</v>
      </c>
      <c r="G1206" s="2" t="s">
        <v>759</v>
      </c>
      <c r="H1206" t="s">
        <v>1357</v>
      </c>
      <c r="I1206" t="s">
        <v>32</v>
      </c>
      <c r="J1206" t="s">
        <v>33</v>
      </c>
      <c r="K1206" t="s">
        <v>16</v>
      </c>
      <c r="L1206" t="s">
        <v>66</v>
      </c>
      <c r="M1206" s="1">
        <v>8001.71</v>
      </c>
      <c r="N1206" s="1">
        <v>1447.24</v>
      </c>
      <c r="O1206">
        <v>0.23</v>
      </c>
    </row>
    <row r="1207" spans="1:15" x14ac:dyDescent="0.3">
      <c r="A1207" t="str">
        <f xml:space="preserve"> _xlfn.XLOOKUP(H1207, 'Customers'!B:B, 'Customers'!A:A)</f>
        <v>CUST_688</v>
      </c>
      <c r="B1207" t="str">
        <f>_xlfn.XLOOKUP(L1207, Products!C:C, Products!A:A)</f>
        <v>PROD_6</v>
      </c>
      <c r="C1207">
        <v>1206</v>
      </c>
      <c r="D1207" s="2" t="s">
        <v>201</v>
      </c>
      <c r="E1207">
        <f>YEAR(Orders[[#This Row],[Order_Date]])</f>
        <v>2023</v>
      </c>
      <c r="F1207">
        <f>MONTH(Orders[[#This Row],[Order_Date]])</f>
        <v>1</v>
      </c>
      <c r="G1207" s="2" t="s">
        <v>1346</v>
      </c>
      <c r="H1207" t="s">
        <v>1426</v>
      </c>
      <c r="I1207" t="s">
        <v>14</v>
      </c>
      <c r="J1207" t="s">
        <v>22</v>
      </c>
      <c r="K1207" t="s">
        <v>34</v>
      </c>
      <c r="L1207" t="s">
        <v>52</v>
      </c>
      <c r="M1207" s="1">
        <v>2407.86</v>
      </c>
      <c r="N1207" s="1">
        <v>-214.85</v>
      </c>
      <c r="O1207">
        <v>0.12</v>
      </c>
    </row>
    <row r="1208" spans="1:15" x14ac:dyDescent="0.3">
      <c r="A1208" t="str">
        <f xml:space="preserve"> _xlfn.XLOOKUP(H1208, 'Customers'!B:B, 'Customers'!A:A)</f>
        <v>CUST_94</v>
      </c>
      <c r="B1208" t="str">
        <f>_xlfn.XLOOKUP(L1208, Products!C:C, Products!A:A)</f>
        <v>PROD_7</v>
      </c>
      <c r="C1208">
        <v>1207</v>
      </c>
      <c r="D1208" s="2" t="s">
        <v>489</v>
      </c>
      <c r="E1208">
        <f>YEAR(Orders[[#This Row],[Order_Date]])</f>
        <v>2023</v>
      </c>
      <c r="F1208">
        <f>MONTH(Orders[[#This Row],[Order_Date]])</f>
        <v>1</v>
      </c>
      <c r="G1208" s="2" t="s">
        <v>358</v>
      </c>
      <c r="H1208" t="s">
        <v>300</v>
      </c>
      <c r="I1208" t="s">
        <v>21</v>
      </c>
      <c r="J1208" t="s">
        <v>15</v>
      </c>
      <c r="K1208" t="s">
        <v>16</v>
      </c>
      <c r="L1208" t="s">
        <v>66</v>
      </c>
      <c r="M1208" s="1">
        <v>4922.1499999999996</v>
      </c>
      <c r="N1208" s="1">
        <v>1331.77</v>
      </c>
      <c r="O1208">
        <v>0.14000000000000001</v>
      </c>
    </row>
    <row r="1209" spans="1:15" x14ac:dyDescent="0.3">
      <c r="A1209" t="str">
        <f xml:space="preserve"> _xlfn.XLOOKUP(H1209, 'Customers'!B:B, 'Customers'!A:A)</f>
        <v>CUST_189</v>
      </c>
      <c r="B1209" t="str">
        <f>_xlfn.XLOOKUP(L1209, Products!C:C, Products!A:A)</f>
        <v>PROD_4</v>
      </c>
      <c r="C1209">
        <v>1208</v>
      </c>
      <c r="D1209" s="2" t="s">
        <v>287</v>
      </c>
      <c r="E1209">
        <f>YEAR(Orders[[#This Row],[Order_Date]])</f>
        <v>2022</v>
      </c>
      <c r="F1209">
        <f>MONTH(Orders[[#This Row],[Order_Date]])</f>
        <v>7</v>
      </c>
      <c r="G1209" s="2" t="s">
        <v>751</v>
      </c>
      <c r="H1209" t="s">
        <v>547</v>
      </c>
      <c r="I1209" t="s">
        <v>21</v>
      </c>
      <c r="J1209" t="s">
        <v>33</v>
      </c>
      <c r="K1209" t="s">
        <v>34</v>
      </c>
      <c r="L1209" t="s">
        <v>35</v>
      </c>
      <c r="M1209" s="1">
        <v>825.83</v>
      </c>
      <c r="N1209" s="1">
        <v>-36.82</v>
      </c>
      <c r="O1209">
        <v>0.01</v>
      </c>
    </row>
    <row r="1210" spans="1:15" x14ac:dyDescent="0.3">
      <c r="A1210" t="str">
        <f xml:space="preserve"> _xlfn.XLOOKUP(H1210, 'Customers'!B:B, 'Customers'!A:A)</f>
        <v>CUST_178</v>
      </c>
      <c r="B1210" t="str">
        <f>_xlfn.XLOOKUP(L1210, Products!C:C, Products!A:A)</f>
        <v>PROD_2</v>
      </c>
      <c r="C1210">
        <v>1209</v>
      </c>
      <c r="D1210" s="2" t="s">
        <v>469</v>
      </c>
      <c r="E1210">
        <f>YEAR(Orders[[#This Row],[Order_Date]])</f>
        <v>2023</v>
      </c>
      <c r="F1210">
        <f>MONTH(Orders[[#This Row],[Order_Date]])</f>
        <v>12</v>
      </c>
      <c r="G1210" s="2" t="s">
        <v>1241</v>
      </c>
      <c r="H1210" t="s">
        <v>520</v>
      </c>
      <c r="I1210" t="s">
        <v>14</v>
      </c>
      <c r="J1210" t="s">
        <v>15</v>
      </c>
      <c r="K1210" t="s">
        <v>16</v>
      </c>
      <c r="L1210" t="s">
        <v>23</v>
      </c>
      <c r="M1210" s="1">
        <v>338.19</v>
      </c>
      <c r="N1210" s="1">
        <v>0.96</v>
      </c>
      <c r="O1210">
        <v>0.18</v>
      </c>
    </row>
    <row r="1211" spans="1:15" x14ac:dyDescent="0.3">
      <c r="A1211" t="str">
        <f xml:space="preserve"> _xlfn.XLOOKUP(H1211, 'Customers'!B:B, 'Customers'!A:A)</f>
        <v>CUST_418</v>
      </c>
      <c r="B1211" t="str">
        <f>_xlfn.XLOOKUP(L1211, Products!C:C, Products!A:A)</f>
        <v>PROD_7</v>
      </c>
      <c r="C1211">
        <v>1210</v>
      </c>
      <c r="D1211" s="2" t="s">
        <v>1427</v>
      </c>
      <c r="E1211">
        <f>YEAR(Orders[[#This Row],[Order_Date]])</f>
        <v>2022</v>
      </c>
      <c r="F1211">
        <f>MONTH(Orders[[#This Row],[Order_Date]])</f>
        <v>4</v>
      </c>
      <c r="G1211" s="2" t="s">
        <v>556</v>
      </c>
      <c r="H1211" t="s">
        <v>1016</v>
      </c>
      <c r="I1211" t="s">
        <v>21</v>
      </c>
      <c r="J1211" t="s">
        <v>33</v>
      </c>
      <c r="K1211" t="s">
        <v>16</v>
      </c>
      <c r="L1211" t="s">
        <v>66</v>
      </c>
      <c r="M1211" s="1">
        <v>7509.41</v>
      </c>
      <c r="N1211" s="1">
        <v>1885.88</v>
      </c>
      <c r="O1211">
        <v>0.04</v>
      </c>
    </row>
    <row r="1212" spans="1:15" x14ac:dyDescent="0.3">
      <c r="A1212" t="str">
        <f xml:space="preserve"> _xlfn.XLOOKUP(H1212, 'Customers'!B:B, 'Customers'!A:A)</f>
        <v>CUST_603</v>
      </c>
      <c r="B1212" t="str">
        <f>_xlfn.XLOOKUP(L1212, Products!C:C, Products!A:A)</f>
        <v>PROD_5</v>
      </c>
      <c r="C1212">
        <v>1211</v>
      </c>
      <c r="D1212" s="2" t="s">
        <v>561</v>
      </c>
      <c r="E1212">
        <f>YEAR(Orders[[#This Row],[Order_Date]])</f>
        <v>2022</v>
      </c>
      <c r="F1212">
        <f>MONTH(Orders[[#This Row],[Order_Date]])</f>
        <v>3</v>
      </c>
      <c r="G1212" s="2" t="s">
        <v>513</v>
      </c>
      <c r="H1212" t="s">
        <v>1315</v>
      </c>
      <c r="I1212" t="s">
        <v>14</v>
      </c>
      <c r="J1212" t="s">
        <v>15</v>
      </c>
      <c r="K1212" t="s">
        <v>34</v>
      </c>
      <c r="L1212" t="s">
        <v>39</v>
      </c>
      <c r="M1212" s="1">
        <v>1288.6500000000001</v>
      </c>
      <c r="N1212" s="1">
        <v>-68.84</v>
      </c>
      <c r="O1212">
        <v>0.05</v>
      </c>
    </row>
    <row r="1213" spans="1:15" x14ac:dyDescent="0.3">
      <c r="A1213" t="str">
        <f xml:space="preserve"> _xlfn.XLOOKUP(H1213, 'Customers'!B:B, 'Customers'!A:A)</f>
        <v>CUST_689</v>
      </c>
      <c r="B1213" t="str">
        <f>_xlfn.XLOOKUP(L1213, Products!C:C, Products!A:A)</f>
        <v>PROD_4</v>
      </c>
      <c r="C1213">
        <v>1212</v>
      </c>
      <c r="D1213" s="2" t="s">
        <v>148</v>
      </c>
      <c r="E1213">
        <f>YEAR(Orders[[#This Row],[Order_Date]])</f>
        <v>2023</v>
      </c>
      <c r="F1213">
        <f>MONTH(Orders[[#This Row],[Order_Date]])</f>
        <v>8</v>
      </c>
      <c r="G1213" s="2" t="s">
        <v>146</v>
      </c>
      <c r="H1213" t="s">
        <v>1428</v>
      </c>
      <c r="I1213" t="s">
        <v>14</v>
      </c>
      <c r="J1213" t="s">
        <v>15</v>
      </c>
      <c r="K1213" t="s">
        <v>34</v>
      </c>
      <c r="L1213" t="s">
        <v>35</v>
      </c>
      <c r="M1213" s="1">
        <v>9824.48</v>
      </c>
      <c r="N1213" s="1">
        <v>1797.23</v>
      </c>
      <c r="O1213">
        <v>0.27</v>
      </c>
    </row>
    <row r="1214" spans="1:15" x14ac:dyDescent="0.3">
      <c r="A1214" t="str">
        <f xml:space="preserve"> _xlfn.XLOOKUP(H1214, 'Customers'!B:B, 'Customers'!A:A)</f>
        <v>CUST_571</v>
      </c>
      <c r="B1214" t="str">
        <f>_xlfn.XLOOKUP(L1214, Products!C:C, Products!A:A)</f>
        <v>PROD_7</v>
      </c>
      <c r="C1214">
        <v>1213</v>
      </c>
      <c r="D1214" s="2" t="s">
        <v>1125</v>
      </c>
      <c r="E1214">
        <f>YEAR(Orders[[#This Row],[Order_Date]])</f>
        <v>2022</v>
      </c>
      <c r="F1214">
        <f>MONTH(Orders[[#This Row],[Order_Date]])</f>
        <v>12</v>
      </c>
      <c r="G1214" s="2" t="s">
        <v>484</v>
      </c>
      <c r="H1214" t="s">
        <v>1266</v>
      </c>
      <c r="I1214" t="s">
        <v>32</v>
      </c>
      <c r="J1214" t="s">
        <v>15</v>
      </c>
      <c r="K1214" t="s">
        <v>16</v>
      </c>
      <c r="L1214" t="s">
        <v>66</v>
      </c>
      <c r="M1214" s="1">
        <v>1732.94</v>
      </c>
      <c r="N1214" s="1">
        <v>-77.67</v>
      </c>
      <c r="O1214">
        <v>0.28000000000000003</v>
      </c>
    </row>
    <row r="1215" spans="1:15" x14ac:dyDescent="0.3">
      <c r="A1215" t="str">
        <f xml:space="preserve"> _xlfn.XLOOKUP(H1215, 'Customers'!B:B, 'Customers'!A:A)</f>
        <v>CUST_314</v>
      </c>
      <c r="B1215" t="str">
        <f>_xlfn.XLOOKUP(L1215, Products!C:C, Products!A:A)</f>
        <v>PROD_1</v>
      </c>
      <c r="C1215">
        <v>1214</v>
      </c>
      <c r="D1215" s="2" t="s">
        <v>516</v>
      </c>
      <c r="E1215">
        <f>YEAR(Orders[[#This Row],[Order_Date]])</f>
        <v>2022</v>
      </c>
      <c r="F1215">
        <f>MONTH(Orders[[#This Row],[Order_Date]])</f>
        <v>2</v>
      </c>
      <c r="G1215" s="2" t="s">
        <v>856</v>
      </c>
      <c r="H1215" t="s">
        <v>823</v>
      </c>
      <c r="I1215" t="s">
        <v>14</v>
      </c>
      <c r="J1215" t="s">
        <v>65</v>
      </c>
      <c r="K1215" t="s">
        <v>27</v>
      </c>
      <c r="L1215" t="s">
        <v>17</v>
      </c>
      <c r="M1215" s="1">
        <v>7201.47</v>
      </c>
      <c r="N1215" s="1">
        <v>1488.71</v>
      </c>
      <c r="O1215">
        <v>0.08</v>
      </c>
    </row>
    <row r="1216" spans="1:15" x14ac:dyDescent="0.3">
      <c r="A1216" t="str">
        <f xml:space="preserve"> _xlfn.XLOOKUP(H1216, 'Customers'!B:B, 'Customers'!A:A)</f>
        <v>CUST_503</v>
      </c>
      <c r="B1216" t="str">
        <f>_xlfn.XLOOKUP(L1216, Products!C:C, Products!A:A)</f>
        <v>PROD_7</v>
      </c>
      <c r="C1216">
        <v>1215</v>
      </c>
      <c r="D1216" s="2" t="s">
        <v>1411</v>
      </c>
      <c r="E1216">
        <f>YEAR(Orders[[#This Row],[Order_Date]])</f>
        <v>2023</v>
      </c>
      <c r="F1216">
        <f>MONTH(Orders[[#This Row],[Order_Date]])</f>
        <v>12</v>
      </c>
      <c r="G1216" s="2" t="s">
        <v>688</v>
      </c>
      <c r="H1216" t="s">
        <v>1168</v>
      </c>
      <c r="I1216" t="s">
        <v>32</v>
      </c>
      <c r="J1216" t="s">
        <v>33</v>
      </c>
      <c r="K1216" t="s">
        <v>16</v>
      </c>
      <c r="L1216" t="s">
        <v>66</v>
      </c>
      <c r="M1216" s="1">
        <v>6123.07</v>
      </c>
      <c r="N1216" s="1">
        <v>-456.78</v>
      </c>
      <c r="O1216">
        <v>0.11</v>
      </c>
    </row>
    <row r="1217" spans="1:15" x14ac:dyDescent="0.3">
      <c r="A1217" t="str">
        <f xml:space="preserve"> _xlfn.XLOOKUP(H1217, 'Customers'!B:B, 'Customers'!A:A)</f>
        <v>CUST_38</v>
      </c>
      <c r="B1217" t="str">
        <f>_xlfn.XLOOKUP(L1217, Products!C:C, Products!A:A)</f>
        <v>PROD_1</v>
      </c>
      <c r="C1217">
        <v>1216</v>
      </c>
      <c r="D1217" s="2" t="s">
        <v>971</v>
      </c>
      <c r="E1217">
        <f>YEAR(Orders[[#This Row],[Order_Date]])</f>
        <v>2022</v>
      </c>
      <c r="F1217">
        <f>MONTH(Orders[[#This Row],[Order_Date]])</f>
        <v>12</v>
      </c>
      <c r="G1217" s="2" t="s">
        <v>766</v>
      </c>
      <c r="H1217" t="s">
        <v>141</v>
      </c>
      <c r="I1217" t="s">
        <v>21</v>
      </c>
      <c r="J1217" t="s">
        <v>22</v>
      </c>
      <c r="K1217" t="s">
        <v>27</v>
      </c>
      <c r="L1217" t="s">
        <v>17</v>
      </c>
      <c r="M1217" s="1">
        <v>7003.07</v>
      </c>
      <c r="N1217" s="1">
        <v>1005.07</v>
      </c>
      <c r="O1217">
        <v>0.27</v>
      </c>
    </row>
    <row r="1218" spans="1:15" x14ac:dyDescent="0.3">
      <c r="A1218" t="str">
        <f xml:space="preserve"> _xlfn.XLOOKUP(H1218, 'Customers'!B:B, 'Customers'!A:A)</f>
        <v>CUST_340</v>
      </c>
      <c r="B1218" t="str">
        <f>_xlfn.XLOOKUP(L1218, Products!C:C, Products!A:A)</f>
        <v>PROD_1</v>
      </c>
      <c r="C1218">
        <v>1217</v>
      </c>
      <c r="D1218" s="2" t="s">
        <v>40</v>
      </c>
      <c r="E1218">
        <f>YEAR(Orders[[#This Row],[Order_Date]])</f>
        <v>2023</v>
      </c>
      <c r="F1218">
        <f>MONTH(Orders[[#This Row],[Order_Date]])</f>
        <v>3</v>
      </c>
      <c r="G1218" s="2" t="s">
        <v>1267</v>
      </c>
      <c r="H1218" t="s">
        <v>870</v>
      </c>
      <c r="I1218" t="s">
        <v>14</v>
      </c>
      <c r="J1218" t="s">
        <v>15</v>
      </c>
      <c r="K1218" t="s">
        <v>16</v>
      </c>
      <c r="L1218" t="s">
        <v>17</v>
      </c>
      <c r="M1218" s="1">
        <v>246.15</v>
      </c>
      <c r="N1218" s="1">
        <v>12</v>
      </c>
      <c r="O1218">
        <v>0.23</v>
      </c>
    </row>
    <row r="1219" spans="1:15" x14ac:dyDescent="0.3">
      <c r="A1219" t="str">
        <f xml:space="preserve"> _xlfn.XLOOKUP(H1219, 'Customers'!B:B, 'Customers'!A:A)</f>
        <v>CUST_632</v>
      </c>
      <c r="B1219" t="str">
        <f>_xlfn.XLOOKUP(L1219, Products!C:C, Products!A:A)</f>
        <v>PROD_6</v>
      </c>
      <c r="C1219">
        <v>1218</v>
      </c>
      <c r="D1219" s="2" t="s">
        <v>345</v>
      </c>
      <c r="E1219">
        <f>YEAR(Orders[[#This Row],[Order_Date]])</f>
        <v>2023</v>
      </c>
      <c r="F1219">
        <f>MONTH(Orders[[#This Row],[Order_Date]])</f>
        <v>2</v>
      </c>
      <c r="G1219" s="2" t="s">
        <v>667</v>
      </c>
      <c r="H1219" t="s">
        <v>1356</v>
      </c>
      <c r="I1219" t="s">
        <v>32</v>
      </c>
      <c r="J1219" t="s">
        <v>65</v>
      </c>
      <c r="K1219" t="s">
        <v>34</v>
      </c>
      <c r="L1219" t="s">
        <v>52</v>
      </c>
      <c r="M1219" s="1">
        <v>8625</v>
      </c>
      <c r="N1219" s="1">
        <v>2235.87</v>
      </c>
      <c r="O1219">
        <v>0.24</v>
      </c>
    </row>
    <row r="1220" spans="1:15" x14ac:dyDescent="0.3">
      <c r="A1220" t="str">
        <f xml:space="preserve"> _xlfn.XLOOKUP(H1220, 'Customers'!B:B, 'Customers'!A:A)</f>
        <v>CUST_528</v>
      </c>
      <c r="B1220" t="str">
        <f>_xlfn.XLOOKUP(L1220, Products!C:C, Products!A:A)</f>
        <v>PROD_4</v>
      </c>
      <c r="C1220">
        <v>1219</v>
      </c>
      <c r="D1220" s="2" t="s">
        <v>1051</v>
      </c>
      <c r="E1220">
        <f>YEAR(Orders[[#This Row],[Order_Date]])</f>
        <v>2023</v>
      </c>
      <c r="F1220">
        <f>MONTH(Orders[[#This Row],[Order_Date]])</f>
        <v>7</v>
      </c>
      <c r="G1220" s="2" t="s">
        <v>790</v>
      </c>
      <c r="H1220" t="s">
        <v>1205</v>
      </c>
      <c r="I1220" t="s">
        <v>21</v>
      </c>
      <c r="J1220" t="s">
        <v>33</v>
      </c>
      <c r="K1220" t="s">
        <v>34</v>
      </c>
      <c r="L1220" t="s">
        <v>35</v>
      </c>
      <c r="M1220" s="1">
        <v>8991.48</v>
      </c>
      <c r="N1220" s="1">
        <v>1905.14</v>
      </c>
      <c r="O1220">
        <v>0.11</v>
      </c>
    </row>
    <row r="1221" spans="1:15" x14ac:dyDescent="0.3">
      <c r="A1221" t="str">
        <f xml:space="preserve"> _xlfn.XLOOKUP(H1221, 'Customers'!B:B, 'Customers'!A:A)</f>
        <v>CUST_690</v>
      </c>
      <c r="B1221" t="str">
        <f>_xlfn.XLOOKUP(L1221, Products!C:C, Products!A:A)</f>
        <v>PROD_3</v>
      </c>
      <c r="C1221">
        <v>1220</v>
      </c>
      <c r="D1221" s="2" t="s">
        <v>1108</v>
      </c>
      <c r="E1221">
        <f>YEAR(Orders[[#This Row],[Order_Date]])</f>
        <v>2022</v>
      </c>
      <c r="F1221">
        <f>MONTH(Orders[[#This Row],[Order_Date]])</f>
        <v>3</v>
      </c>
      <c r="G1221" s="2" t="s">
        <v>881</v>
      </c>
      <c r="H1221" t="s">
        <v>1429</v>
      </c>
      <c r="I1221" t="s">
        <v>32</v>
      </c>
      <c r="J1221" t="s">
        <v>22</v>
      </c>
      <c r="K1221" t="s">
        <v>27</v>
      </c>
      <c r="L1221" t="s">
        <v>28</v>
      </c>
      <c r="M1221" s="1">
        <v>6372.44</v>
      </c>
      <c r="N1221" s="1">
        <v>588.9</v>
      </c>
      <c r="O1221">
        <v>0.2</v>
      </c>
    </row>
    <row r="1222" spans="1:15" x14ac:dyDescent="0.3">
      <c r="A1222" t="str">
        <f xml:space="preserve"> _xlfn.XLOOKUP(H1222, 'Customers'!B:B, 'Customers'!A:A)</f>
        <v>CUST_691</v>
      </c>
      <c r="B1222" t="str">
        <f>_xlfn.XLOOKUP(L1222, Products!C:C, Products!A:A)</f>
        <v>PROD_7</v>
      </c>
      <c r="C1222">
        <v>1221</v>
      </c>
      <c r="D1222" s="2" t="s">
        <v>203</v>
      </c>
      <c r="E1222">
        <f>YEAR(Orders[[#This Row],[Order_Date]])</f>
        <v>2023</v>
      </c>
      <c r="F1222">
        <f>MONTH(Orders[[#This Row],[Order_Date]])</f>
        <v>10</v>
      </c>
      <c r="G1222" s="2" t="s">
        <v>204</v>
      </c>
      <c r="H1222" t="s">
        <v>1430</v>
      </c>
      <c r="I1222" t="s">
        <v>21</v>
      </c>
      <c r="J1222" t="s">
        <v>65</v>
      </c>
      <c r="K1222" t="s">
        <v>16</v>
      </c>
      <c r="L1222" t="s">
        <v>66</v>
      </c>
      <c r="M1222" s="1">
        <v>910.08</v>
      </c>
      <c r="N1222" s="1">
        <v>-21.81</v>
      </c>
      <c r="O1222">
        <v>0.09</v>
      </c>
    </row>
    <row r="1223" spans="1:15" x14ac:dyDescent="0.3">
      <c r="A1223" t="str">
        <f xml:space="preserve"> _xlfn.XLOOKUP(H1223, 'Customers'!B:B, 'Customers'!A:A)</f>
        <v>CUST_692</v>
      </c>
      <c r="B1223" t="str">
        <f>_xlfn.XLOOKUP(L1223, Products!C:C, Products!A:A)</f>
        <v>PROD_3</v>
      </c>
      <c r="C1223">
        <v>1222</v>
      </c>
      <c r="D1223" s="2" t="s">
        <v>318</v>
      </c>
      <c r="E1223">
        <f>YEAR(Orders[[#This Row],[Order_Date]])</f>
        <v>2022</v>
      </c>
      <c r="F1223">
        <f>MONTH(Orders[[#This Row],[Order_Date]])</f>
        <v>1</v>
      </c>
      <c r="G1223" s="2" t="s">
        <v>1208</v>
      </c>
      <c r="H1223" t="s">
        <v>1431</v>
      </c>
      <c r="I1223" t="s">
        <v>32</v>
      </c>
      <c r="J1223" t="s">
        <v>33</v>
      </c>
      <c r="K1223" t="s">
        <v>27</v>
      </c>
      <c r="L1223" t="s">
        <v>28</v>
      </c>
      <c r="M1223" s="1">
        <v>7157.34</v>
      </c>
      <c r="N1223" s="1">
        <v>2104.42</v>
      </c>
      <c r="O1223">
        <v>0.3</v>
      </c>
    </row>
    <row r="1224" spans="1:15" x14ac:dyDescent="0.3">
      <c r="A1224" t="str">
        <f xml:space="preserve"> _xlfn.XLOOKUP(H1224, 'Customers'!B:B, 'Customers'!A:A)</f>
        <v>CUST_693</v>
      </c>
      <c r="B1224" t="str">
        <f>_xlfn.XLOOKUP(L1224, Products!C:C, Products!A:A)</f>
        <v>PROD_2</v>
      </c>
      <c r="C1224">
        <v>1223</v>
      </c>
      <c r="D1224" s="2" t="s">
        <v>702</v>
      </c>
      <c r="E1224">
        <f>YEAR(Orders[[#This Row],[Order_Date]])</f>
        <v>2022</v>
      </c>
      <c r="F1224">
        <f>MONTH(Orders[[#This Row],[Order_Date]])</f>
        <v>2</v>
      </c>
      <c r="G1224" s="2" t="s">
        <v>856</v>
      </c>
      <c r="H1224" t="s">
        <v>1432</v>
      </c>
      <c r="I1224" t="s">
        <v>14</v>
      </c>
      <c r="J1224" t="s">
        <v>33</v>
      </c>
      <c r="K1224" t="s">
        <v>16</v>
      </c>
      <c r="L1224" t="s">
        <v>23</v>
      </c>
      <c r="M1224" s="1">
        <v>7102.57</v>
      </c>
      <c r="N1224" s="1">
        <v>-417.66</v>
      </c>
      <c r="O1224">
        <v>0.24</v>
      </c>
    </row>
    <row r="1225" spans="1:15" x14ac:dyDescent="0.3">
      <c r="A1225" t="str">
        <f xml:space="preserve"> _xlfn.XLOOKUP(H1225, 'Customers'!B:B, 'Customers'!A:A)</f>
        <v>CUST_694</v>
      </c>
      <c r="B1225" t="str">
        <f>_xlfn.XLOOKUP(L1225, Products!C:C, Products!A:A)</f>
        <v>PROD_6</v>
      </c>
      <c r="C1225">
        <v>1224</v>
      </c>
      <c r="D1225" s="2" t="s">
        <v>918</v>
      </c>
      <c r="E1225">
        <f>YEAR(Orders[[#This Row],[Order_Date]])</f>
        <v>2023</v>
      </c>
      <c r="F1225">
        <f>MONTH(Orders[[#This Row],[Order_Date]])</f>
        <v>3</v>
      </c>
      <c r="G1225" s="2" t="s">
        <v>1154</v>
      </c>
      <c r="H1225" t="s">
        <v>1433</v>
      </c>
      <c r="I1225" t="s">
        <v>32</v>
      </c>
      <c r="J1225" t="s">
        <v>15</v>
      </c>
      <c r="K1225" t="s">
        <v>34</v>
      </c>
      <c r="L1225" t="s">
        <v>52</v>
      </c>
      <c r="M1225" s="1">
        <v>4265.68</v>
      </c>
      <c r="N1225" s="1">
        <v>161.22999999999999</v>
      </c>
      <c r="O1225">
        <v>0.19</v>
      </c>
    </row>
    <row r="1226" spans="1:15" x14ac:dyDescent="0.3">
      <c r="A1226" t="str">
        <f xml:space="preserve"> _xlfn.XLOOKUP(H1226, 'Customers'!B:B, 'Customers'!A:A)</f>
        <v>CUST_695</v>
      </c>
      <c r="B1226" t="str">
        <f>_xlfn.XLOOKUP(L1226, Products!C:C, Products!A:A)</f>
        <v>PROD_5</v>
      </c>
      <c r="C1226">
        <v>1225</v>
      </c>
      <c r="D1226" s="2" t="s">
        <v>379</v>
      </c>
      <c r="E1226">
        <f>YEAR(Orders[[#This Row],[Order_Date]])</f>
        <v>2023</v>
      </c>
      <c r="F1226">
        <f>MONTH(Orders[[#This Row],[Order_Date]])</f>
        <v>6</v>
      </c>
      <c r="G1226" s="2" t="s">
        <v>177</v>
      </c>
      <c r="H1226" t="s">
        <v>1434</v>
      </c>
      <c r="I1226" t="s">
        <v>14</v>
      </c>
      <c r="J1226" t="s">
        <v>15</v>
      </c>
      <c r="K1226" t="s">
        <v>34</v>
      </c>
      <c r="L1226" t="s">
        <v>39</v>
      </c>
      <c r="M1226" s="1">
        <v>3345.03</v>
      </c>
      <c r="N1226" s="1">
        <v>-183.32</v>
      </c>
      <c r="O1226">
        <v>0.15</v>
      </c>
    </row>
    <row r="1227" spans="1:15" x14ac:dyDescent="0.3">
      <c r="A1227" t="str">
        <f xml:space="preserve"> _xlfn.XLOOKUP(H1227, 'Customers'!B:B, 'Customers'!A:A)</f>
        <v>CUST_696</v>
      </c>
      <c r="B1227" t="str">
        <f>_xlfn.XLOOKUP(L1227, Products!C:C, Products!A:A)</f>
        <v>PROD_6</v>
      </c>
      <c r="C1227">
        <v>1226</v>
      </c>
      <c r="D1227" s="2" t="s">
        <v>477</v>
      </c>
      <c r="E1227">
        <f>YEAR(Orders[[#This Row],[Order_Date]])</f>
        <v>2023</v>
      </c>
      <c r="F1227">
        <f>MONTH(Orders[[#This Row],[Order_Date]])</f>
        <v>3</v>
      </c>
      <c r="G1227" s="2" t="s">
        <v>1252</v>
      </c>
      <c r="H1227" t="s">
        <v>1435</v>
      </c>
      <c r="I1227" t="s">
        <v>21</v>
      </c>
      <c r="J1227" t="s">
        <v>33</v>
      </c>
      <c r="K1227" t="s">
        <v>34</v>
      </c>
      <c r="L1227" t="s">
        <v>52</v>
      </c>
      <c r="M1227" s="1">
        <v>7766.66</v>
      </c>
      <c r="N1227" s="1">
        <v>891.31</v>
      </c>
      <c r="O1227">
        <v>0.14000000000000001</v>
      </c>
    </row>
    <row r="1228" spans="1:15" x14ac:dyDescent="0.3">
      <c r="A1228" t="str">
        <f xml:space="preserve"> _xlfn.XLOOKUP(H1228, 'Customers'!B:B, 'Customers'!A:A)</f>
        <v>CUST_570</v>
      </c>
      <c r="B1228" t="str">
        <f>_xlfn.XLOOKUP(L1228, Products!C:C, Products!A:A)</f>
        <v>PROD_1</v>
      </c>
      <c r="C1228">
        <v>1227</v>
      </c>
      <c r="D1228" s="2" t="s">
        <v>134</v>
      </c>
      <c r="E1228">
        <f>YEAR(Orders[[#This Row],[Order_Date]])</f>
        <v>2022</v>
      </c>
      <c r="F1228">
        <f>MONTH(Orders[[#This Row],[Order_Date]])</f>
        <v>12</v>
      </c>
      <c r="G1228" s="2" t="s">
        <v>822</v>
      </c>
      <c r="H1228" t="s">
        <v>1264</v>
      </c>
      <c r="I1228" t="s">
        <v>21</v>
      </c>
      <c r="J1228" t="s">
        <v>15</v>
      </c>
      <c r="K1228" t="s">
        <v>16</v>
      </c>
      <c r="L1228" t="s">
        <v>17</v>
      </c>
      <c r="M1228" s="1">
        <v>601.02</v>
      </c>
      <c r="N1228" s="1">
        <v>-57.84</v>
      </c>
      <c r="O1228">
        <v>0.17</v>
      </c>
    </row>
    <row r="1229" spans="1:15" x14ac:dyDescent="0.3">
      <c r="A1229" t="str">
        <f xml:space="preserve"> _xlfn.XLOOKUP(H1229, 'Customers'!B:B, 'Customers'!A:A)</f>
        <v>CUST_658</v>
      </c>
      <c r="B1229" t="str">
        <f>_xlfn.XLOOKUP(L1229, Products!C:C, Products!A:A)</f>
        <v>PROD_3</v>
      </c>
      <c r="C1229">
        <v>1228</v>
      </c>
      <c r="D1229" s="2" t="s">
        <v>54</v>
      </c>
      <c r="E1229">
        <f>YEAR(Orders[[#This Row],[Order_Date]])</f>
        <v>2022</v>
      </c>
      <c r="F1229">
        <f>MONTH(Orders[[#This Row],[Order_Date]])</f>
        <v>2</v>
      </c>
      <c r="G1229" s="2" t="s">
        <v>1183</v>
      </c>
      <c r="H1229" t="s">
        <v>1387</v>
      </c>
      <c r="I1229" t="s">
        <v>14</v>
      </c>
      <c r="J1229" t="s">
        <v>65</v>
      </c>
      <c r="K1229" t="s">
        <v>27</v>
      </c>
      <c r="L1229" t="s">
        <v>28</v>
      </c>
      <c r="M1229" s="1">
        <v>4373.3100000000004</v>
      </c>
      <c r="N1229" s="1">
        <v>398.26</v>
      </c>
      <c r="O1229">
        <v>0.3</v>
      </c>
    </row>
    <row r="1230" spans="1:15" x14ac:dyDescent="0.3">
      <c r="A1230" t="str">
        <f xml:space="preserve"> _xlfn.XLOOKUP(H1230, 'Customers'!B:B, 'Customers'!A:A)</f>
        <v>CUST_697</v>
      </c>
      <c r="B1230" t="str">
        <f>_xlfn.XLOOKUP(L1230, Products!C:C, Products!A:A)</f>
        <v>PROD_4</v>
      </c>
      <c r="C1230">
        <v>1229</v>
      </c>
      <c r="D1230" s="2" t="s">
        <v>1009</v>
      </c>
      <c r="E1230">
        <f>YEAR(Orders[[#This Row],[Order_Date]])</f>
        <v>2022</v>
      </c>
      <c r="F1230">
        <f>MONTH(Orders[[#This Row],[Order_Date]])</f>
        <v>5</v>
      </c>
      <c r="G1230" s="2" t="s">
        <v>923</v>
      </c>
      <c r="H1230" t="s">
        <v>1436</v>
      </c>
      <c r="I1230" t="s">
        <v>14</v>
      </c>
      <c r="J1230" t="s">
        <v>15</v>
      </c>
      <c r="K1230" t="s">
        <v>34</v>
      </c>
      <c r="L1230" t="s">
        <v>35</v>
      </c>
      <c r="M1230" s="1">
        <v>662.13</v>
      </c>
      <c r="N1230" s="1">
        <v>194.7</v>
      </c>
      <c r="O1230">
        <v>0.28999999999999998</v>
      </c>
    </row>
    <row r="1231" spans="1:15" x14ac:dyDescent="0.3">
      <c r="A1231" t="str">
        <f xml:space="preserve"> _xlfn.XLOOKUP(H1231, 'Customers'!B:B, 'Customers'!A:A)</f>
        <v>CUST_698</v>
      </c>
      <c r="B1231" t="str">
        <f>_xlfn.XLOOKUP(L1231, Products!C:C, Products!A:A)</f>
        <v>PROD_1</v>
      </c>
      <c r="C1231">
        <v>1230</v>
      </c>
      <c r="D1231" s="2" t="s">
        <v>516</v>
      </c>
      <c r="E1231">
        <f>YEAR(Orders[[#This Row],[Order_Date]])</f>
        <v>2022</v>
      </c>
      <c r="F1231">
        <f>MONTH(Orders[[#This Row],[Order_Date]])</f>
        <v>2</v>
      </c>
      <c r="G1231" s="2" t="s">
        <v>54</v>
      </c>
      <c r="H1231" t="s">
        <v>1437</v>
      </c>
      <c r="I1231" t="s">
        <v>32</v>
      </c>
      <c r="J1231" t="s">
        <v>33</v>
      </c>
      <c r="K1231" t="s">
        <v>16</v>
      </c>
      <c r="L1231" t="s">
        <v>17</v>
      </c>
      <c r="M1231" s="1">
        <v>771.24</v>
      </c>
      <c r="N1231" s="1">
        <v>155.75</v>
      </c>
      <c r="O1231">
        <v>0.02</v>
      </c>
    </row>
    <row r="1232" spans="1:15" x14ac:dyDescent="0.3">
      <c r="A1232" t="str">
        <f xml:space="preserve"> _xlfn.XLOOKUP(H1232, 'Customers'!B:B, 'Customers'!A:A)</f>
        <v>CUST_699</v>
      </c>
      <c r="B1232" t="str">
        <f>_xlfn.XLOOKUP(L1232, Products!C:C, Products!A:A)</f>
        <v>PROD_1</v>
      </c>
      <c r="C1232">
        <v>1231</v>
      </c>
      <c r="D1232" s="2" t="s">
        <v>168</v>
      </c>
      <c r="E1232">
        <f>YEAR(Orders[[#This Row],[Order_Date]])</f>
        <v>2022</v>
      </c>
      <c r="F1232">
        <f>MONTH(Orders[[#This Row],[Order_Date]])</f>
        <v>9</v>
      </c>
      <c r="G1232" s="2" t="s">
        <v>169</v>
      </c>
      <c r="H1232" t="s">
        <v>1438</v>
      </c>
      <c r="I1232" t="s">
        <v>21</v>
      </c>
      <c r="J1232" t="s">
        <v>65</v>
      </c>
      <c r="K1232" t="s">
        <v>27</v>
      </c>
      <c r="L1232" t="s">
        <v>17</v>
      </c>
      <c r="M1232" s="1">
        <v>3665.4</v>
      </c>
      <c r="N1232" s="1">
        <v>239.56</v>
      </c>
      <c r="O1232">
        <v>0.19</v>
      </c>
    </row>
    <row r="1233" spans="1:15" x14ac:dyDescent="0.3">
      <c r="A1233" t="str">
        <f xml:space="preserve"> _xlfn.XLOOKUP(H1233, 'Customers'!B:B, 'Customers'!A:A)</f>
        <v>CUST_121</v>
      </c>
      <c r="B1233" t="str">
        <f>_xlfn.XLOOKUP(L1233, Products!C:C, Products!A:A)</f>
        <v>PROD_8</v>
      </c>
      <c r="C1233">
        <v>1232</v>
      </c>
      <c r="D1233" s="2" t="s">
        <v>177</v>
      </c>
      <c r="E1233">
        <f>YEAR(Orders[[#This Row],[Order_Date]])</f>
        <v>2023</v>
      </c>
      <c r="F1233">
        <f>MONTH(Orders[[#This Row],[Order_Date]])</f>
        <v>7</v>
      </c>
      <c r="G1233" s="2" t="s">
        <v>965</v>
      </c>
      <c r="H1233" t="s">
        <v>375</v>
      </c>
      <c r="I1233" t="s">
        <v>14</v>
      </c>
      <c r="J1233" t="s">
        <v>15</v>
      </c>
      <c r="K1233" t="s">
        <v>27</v>
      </c>
      <c r="L1233" t="s">
        <v>73</v>
      </c>
      <c r="M1233" s="1">
        <v>6561.14</v>
      </c>
      <c r="N1233" s="1">
        <v>-654.83000000000004</v>
      </c>
      <c r="O1233">
        <v>0.21</v>
      </c>
    </row>
    <row r="1234" spans="1:15" x14ac:dyDescent="0.3">
      <c r="A1234" t="str">
        <f xml:space="preserve"> _xlfn.XLOOKUP(H1234, 'Customers'!B:B, 'Customers'!A:A)</f>
        <v>CUST_700</v>
      </c>
      <c r="B1234" t="str">
        <f>_xlfn.XLOOKUP(L1234, Products!C:C, Products!A:A)</f>
        <v>PROD_7</v>
      </c>
      <c r="C1234">
        <v>1233</v>
      </c>
      <c r="D1234" s="2" t="s">
        <v>353</v>
      </c>
      <c r="E1234">
        <f>YEAR(Orders[[#This Row],[Order_Date]])</f>
        <v>2023</v>
      </c>
      <c r="F1234">
        <f>MONTH(Orders[[#This Row],[Order_Date]])</f>
        <v>8</v>
      </c>
      <c r="G1234" s="2" t="s">
        <v>1123</v>
      </c>
      <c r="H1234" t="s">
        <v>1439</v>
      </c>
      <c r="I1234" t="s">
        <v>32</v>
      </c>
      <c r="J1234" t="s">
        <v>15</v>
      </c>
      <c r="K1234" t="s">
        <v>16</v>
      </c>
      <c r="L1234" t="s">
        <v>66</v>
      </c>
      <c r="M1234" s="1">
        <v>1694.53</v>
      </c>
      <c r="N1234" s="1">
        <v>8.8000000000000007</v>
      </c>
      <c r="O1234">
        <v>0.17</v>
      </c>
    </row>
    <row r="1235" spans="1:15" x14ac:dyDescent="0.3">
      <c r="A1235" t="str">
        <f xml:space="preserve"> _xlfn.XLOOKUP(H1235, 'Customers'!B:B, 'Customers'!A:A)</f>
        <v>CUST_701</v>
      </c>
      <c r="B1235" t="str">
        <f>_xlfn.XLOOKUP(L1235, Products!C:C, Products!A:A)</f>
        <v>PROD_5</v>
      </c>
      <c r="C1235">
        <v>1234</v>
      </c>
      <c r="D1235" s="2" t="s">
        <v>341</v>
      </c>
      <c r="E1235">
        <f>YEAR(Orders[[#This Row],[Order_Date]])</f>
        <v>2022</v>
      </c>
      <c r="F1235">
        <f>MONTH(Orders[[#This Row],[Order_Date]])</f>
        <v>4</v>
      </c>
      <c r="G1235" s="2" t="s">
        <v>710</v>
      </c>
      <c r="H1235" t="s">
        <v>1440</v>
      </c>
      <c r="I1235" t="s">
        <v>32</v>
      </c>
      <c r="J1235" t="s">
        <v>22</v>
      </c>
      <c r="K1235" t="s">
        <v>34</v>
      </c>
      <c r="L1235" t="s">
        <v>39</v>
      </c>
      <c r="M1235" s="1">
        <v>8829.42</v>
      </c>
      <c r="N1235" s="1">
        <v>-662.51</v>
      </c>
      <c r="O1235">
        <v>0.21</v>
      </c>
    </row>
    <row r="1236" spans="1:15" x14ac:dyDescent="0.3">
      <c r="A1236" t="str">
        <f xml:space="preserve"> _xlfn.XLOOKUP(H1236, 'Customers'!B:B, 'Customers'!A:A)</f>
        <v>CUST_702</v>
      </c>
      <c r="B1236" t="str">
        <f>_xlfn.XLOOKUP(L1236, Products!C:C, Products!A:A)</f>
        <v>PROD_4</v>
      </c>
      <c r="C1236">
        <v>1235</v>
      </c>
      <c r="D1236" s="2" t="s">
        <v>697</v>
      </c>
      <c r="E1236">
        <f>YEAR(Orders[[#This Row],[Order_Date]])</f>
        <v>2023</v>
      </c>
      <c r="F1236">
        <f>MONTH(Orders[[#This Row],[Order_Date]])</f>
        <v>10</v>
      </c>
      <c r="G1236" s="2" t="s">
        <v>1405</v>
      </c>
      <c r="H1236" t="s">
        <v>1441</v>
      </c>
      <c r="I1236" t="s">
        <v>21</v>
      </c>
      <c r="J1236" t="s">
        <v>22</v>
      </c>
      <c r="K1236" t="s">
        <v>34</v>
      </c>
      <c r="L1236" t="s">
        <v>35</v>
      </c>
      <c r="M1236" s="1">
        <v>6161.35</v>
      </c>
      <c r="N1236" s="1">
        <v>5.07</v>
      </c>
      <c r="O1236">
        <v>0.18</v>
      </c>
    </row>
    <row r="1237" spans="1:15" x14ac:dyDescent="0.3">
      <c r="A1237" t="str">
        <f xml:space="preserve"> _xlfn.XLOOKUP(H1237, 'Customers'!B:B, 'Customers'!A:A)</f>
        <v>CUST_122</v>
      </c>
      <c r="B1237" t="str">
        <f>_xlfn.XLOOKUP(L1237, Products!C:C, Products!A:A)</f>
        <v>PROD_4</v>
      </c>
      <c r="C1237">
        <v>1236</v>
      </c>
      <c r="D1237" s="2" t="s">
        <v>304</v>
      </c>
      <c r="E1237">
        <f>YEAR(Orders[[#This Row],[Order_Date]])</f>
        <v>2022</v>
      </c>
      <c r="F1237">
        <f>MONTH(Orders[[#This Row],[Order_Date]])</f>
        <v>6</v>
      </c>
      <c r="G1237" s="2" t="s">
        <v>151</v>
      </c>
      <c r="H1237" t="s">
        <v>377</v>
      </c>
      <c r="I1237" t="s">
        <v>21</v>
      </c>
      <c r="J1237" t="s">
        <v>65</v>
      </c>
      <c r="K1237" t="s">
        <v>34</v>
      </c>
      <c r="L1237" t="s">
        <v>35</v>
      </c>
      <c r="M1237" s="1">
        <v>2134.11</v>
      </c>
      <c r="N1237" s="1">
        <v>280.55</v>
      </c>
      <c r="O1237">
        <v>0.1</v>
      </c>
    </row>
    <row r="1238" spans="1:15" x14ac:dyDescent="0.3">
      <c r="A1238" t="str">
        <f xml:space="preserve"> _xlfn.XLOOKUP(H1238, 'Customers'!B:B, 'Customers'!A:A)</f>
        <v>CUST_192</v>
      </c>
      <c r="B1238" t="str">
        <f>_xlfn.XLOOKUP(L1238, Products!C:C, Products!A:A)</f>
        <v>PROD_8</v>
      </c>
      <c r="C1238">
        <v>1237</v>
      </c>
      <c r="D1238" s="2" t="s">
        <v>820</v>
      </c>
      <c r="E1238">
        <f>YEAR(Orders[[#This Row],[Order_Date]])</f>
        <v>2023</v>
      </c>
      <c r="F1238">
        <f>MONTH(Orders[[#This Row],[Order_Date]])</f>
        <v>11</v>
      </c>
      <c r="G1238" s="2" t="s">
        <v>363</v>
      </c>
      <c r="H1238" t="s">
        <v>553</v>
      </c>
      <c r="I1238" t="s">
        <v>21</v>
      </c>
      <c r="J1238" t="s">
        <v>65</v>
      </c>
      <c r="K1238" t="s">
        <v>27</v>
      </c>
      <c r="L1238" t="s">
        <v>73</v>
      </c>
      <c r="M1238" s="1">
        <v>4208.04</v>
      </c>
      <c r="N1238" s="1">
        <v>-48.48</v>
      </c>
      <c r="O1238">
        <v>0.06</v>
      </c>
    </row>
    <row r="1239" spans="1:15" x14ac:dyDescent="0.3">
      <c r="A1239" t="str">
        <f xml:space="preserve"> _xlfn.XLOOKUP(H1239, 'Customers'!B:B, 'Customers'!A:A)</f>
        <v>CUST_169</v>
      </c>
      <c r="B1239" t="str">
        <f>_xlfn.XLOOKUP(L1239, Products!C:C, Products!A:A)</f>
        <v>PROD_8</v>
      </c>
      <c r="C1239">
        <v>1238</v>
      </c>
      <c r="D1239" s="2" t="s">
        <v>1404</v>
      </c>
      <c r="E1239">
        <f>YEAR(Orders[[#This Row],[Order_Date]])</f>
        <v>2022</v>
      </c>
      <c r="F1239">
        <f>MONTH(Orders[[#This Row],[Order_Date]])</f>
        <v>5</v>
      </c>
      <c r="G1239" s="2" t="s">
        <v>1009</v>
      </c>
      <c r="H1239" t="s">
        <v>497</v>
      </c>
      <c r="I1239" t="s">
        <v>14</v>
      </c>
      <c r="J1239" t="s">
        <v>22</v>
      </c>
      <c r="K1239" t="s">
        <v>27</v>
      </c>
      <c r="L1239" t="s">
        <v>73</v>
      </c>
      <c r="M1239" s="1">
        <v>3123.92</v>
      </c>
      <c r="N1239" s="1">
        <v>557.67999999999995</v>
      </c>
      <c r="O1239">
        <v>0.23</v>
      </c>
    </row>
    <row r="1240" spans="1:15" x14ac:dyDescent="0.3">
      <c r="A1240" t="str">
        <f xml:space="preserve"> _xlfn.XLOOKUP(H1240, 'Customers'!B:B, 'Customers'!A:A)</f>
        <v>CUST_703</v>
      </c>
      <c r="B1240" t="str">
        <f>_xlfn.XLOOKUP(L1240, Products!C:C, Products!A:A)</f>
        <v>PROD_1</v>
      </c>
      <c r="C1240">
        <v>1239</v>
      </c>
      <c r="D1240" s="2" t="s">
        <v>168</v>
      </c>
      <c r="E1240">
        <f>YEAR(Orders[[#This Row],[Order_Date]])</f>
        <v>2022</v>
      </c>
      <c r="F1240">
        <f>MONTH(Orders[[#This Row],[Order_Date]])</f>
        <v>9</v>
      </c>
      <c r="G1240" s="2" t="s">
        <v>169</v>
      </c>
      <c r="H1240" t="s">
        <v>1442</v>
      </c>
      <c r="I1240" t="s">
        <v>14</v>
      </c>
      <c r="J1240" t="s">
        <v>33</v>
      </c>
      <c r="K1240" t="s">
        <v>27</v>
      </c>
      <c r="L1240" t="s">
        <v>17</v>
      </c>
      <c r="M1240" s="1">
        <v>324.35000000000002</v>
      </c>
      <c r="N1240" s="1">
        <v>30.08</v>
      </c>
      <c r="O1240">
        <v>0.27</v>
      </c>
    </row>
    <row r="1241" spans="1:15" x14ac:dyDescent="0.3">
      <c r="A1241" t="str">
        <f xml:space="preserve"> _xlfn.XLOOKUP(H1241, 'Customers'!B:B, 'Customers'!A:A)</f>
        <v>CUST_430</v>
      </c>
      <c r="B1241" t="str">
        <f>_xlfn.XLOOKUP(L1241, Products!C:C, Products!A:A)</f>
        <v>PROD_2</v>
      </c>
      <c r="C1241">
        <v>1240</v>
      </c>
      <c r="D1241" s="2" t="s">
        <v>773</v>
      </c>
      <c r="E1241">
        <f>YEAR(Orders[[#This Row],[Order_Date]])</f>
        <v>2022</v>
      </c>
      <c r="F1241">
        <f>MONTH(Orders[[#This Row],[Order_Date]])</f>
        <v>5</v>
      </c>
      <c r="G1241" s="2" t="s">
        <v>1376</v>
      </c>
      <c r="H1241" t="s">
        <v>1037</v>
      </c>
      <c r="I1241" t="s">
        <v>21</v>
      </c>
      <c r="J1241" t="s">
        <v>22</v>
      </c>
      <c r="K1241" t="s">
        <v>16</v>
      </c>
      <c r="L1241" t="s">
        <v>23</v>
      </c>
      <c r="M1241" s="1">
        <v>7267.46</v>
      </c>
      <c r="N1241" s="1">
        <v>-573.4</v>
      </c>
      <c r="O1241">
        <v>0.09</v>
      </c>
    </row>
    <row r="1242" spans="1:15" x14ac:dyDescent="0.3">
      <c r="A1242" t="str">
        <f xml:space="preserve"> _xlfn.XLOOKUP(H1242, 'Customers'!B:B, 'Customers'!A:A)</f>
        <v>CUST_429</v>
      </c>
      <c r="B1242" t="str">
        <f>_xlfn.XLOOKUP(L1242, Products!C:C, Products!A:A)</f>
        <v>PROD_2</v>
      </c>
      <c r="C1242">
        <v>1241</v>
      </c>
      <c r="D1242" s="2" t="s">
        <v>374</v>
      </c>
      <c r="E1242">
        <f>YEAR(Orders[[#This Row],[Order_Date]])</f>
        <v>2022</v>
      </c>
      <c r="F1242">
        <f>MONTH(Orders[[#This Row],[Order_Date]])</f>
        <v>3</v>
      </c>
      <c r="G1242" s="2" t="s">
        <v>428</v>
      </c>
      <c r="H1242" t="s">
        <v>1035</v>
      </c>
      <c r="I1242" t="s">
        <v>21</v>
      </c>
      <c r="J1242" t="s">
        <v>15</v>
      </c>
      <c r="K1242" t="s">
        <v>16</v>
      </c>
      <c r="L1242" t="s">
        <v>23</v>
      </c>
      <c r="M1242" s="1">
        <v>2287.44</v>
      </c>
      <c r="N1242" s="1">
        <v>621.53</v>
      </c>
      <c r="O1242">
        <v>0.21</v>
      </c>
    </row>
    <row r="1243" spans="1:15" x14ac:dyDescent="0.3">
      <c r="A1243" t="str">
        <f xml:space="preserve"> _xlfn.XLOOKUP(H1243, 'Customers'!B:B, 'Customers'!A:A)</f>
        <v>CUST_149</v>
      </c>
      <c r="B1243" t="str">
        <f>_xlfn.XLOOKUP(L1243, Products!C:C, Products!A:A)</f>
        <v>PROD_8</v>
      </c>
      <c r="C1243">
        <v>1242</v>
      </c>
      <c r="D1243" s="2" t="s">
        <v>406</v>
      </c>
      <c r="E1243">
        <f>YEAR(Orders[[#This Row],[Order_Date]])</f>
        <v>2022</v>
      </c>
      <c r="F1243">
        <f>MONTH(Orders[[#This Row],[Order_Date]])</f>
        <v>11</v>
      </c>
      <c r="G1243" s="2" t="s">
        <v>407</v>
      </c>
      <c r="H1243" t="s">
        <v>444</v>
      </c>
      <c r="I1243" t="s">
        <v>32</v>
      </c>
      <c r="J1243" t="s">
        <v>22</v>
      </c>
      <c r="K1243" t="s">
        <v>27</v>
      </c>
      <c r="L1243" t="s">
        <v>73</v>
      </c>
      <c r="M1243" s="1">
        <v>6905.08</v>
      </c>
      <c r="N1243" s="1">
        <v>1246.98</v>
      </c>
      <c r="O1243">
        <v>0.16</v>
      </c>
    </row>
    <row r="1244" spans="1:15" x14ac:dyDescent="0.3">
      <c r="A1244" t="str">
        <f xml:space="preserve"> _xlfn.XLOOKUP(H1244, 'Customers'!B:B, 'Customers'!A:A)</f>
        <v>CUST_515</v>
      </c>
      <c r="B1244" t="str">
        <f>_xlfn.XLOOKUP(L1244, Products!C:C, Products!A:A)</f>
        <v>PROD_3</v>
      </c>
      <c r="C1244">
        <v>1243</v>
      </c>
      <c r="D1244" s="2" t="s">
        <v>954</v>
      </c>
      <c r="E1244">
        <f>YEAR(Orders[[#This Row],[Order_Date]])</f>
        <v>2022</v>
      </c>
      <c r="F1244">
        <f>MONTH(Orders[[#This Row],[Order_Date]])</f>
        <v>10</v>
      </c>
      <c r="G1244" s="2" t="s">
        <v>158</v>
      </c>
      <c r="H1244" t="s">
        <v>1186</v>
      </c>
      <c r="I1244" t="s">
        <v>32</v>
      </c>
      <c r="J1244" t="s">
        <v>65</v>
      </c>
      <c r="K1244" t="s">
        <v>27</v>
      </c>
      <c r="L1244" t="s">
        <v>28</v>
      </c>
      <c r="M1244" s="1">
        <v>8013.1</v>
      </c>
      <c r="N1244" s="1">
        <v>265.74</v>
      </c>
      <c r="O1244">
        <v>0.01</v>
      </c>
    </row>
    <row r="1245" spans="1:15" x14ac:dyDescent="0.3">
      <c r="A1245" t="str">
        <f xml:space="preserve"> _xlfn.XLOOKUP(H1245, 'Customers'!B:B, 'Customers'!A:A)</f>
        <v>CUST_704</v>
      </c>
      <c r="B1245" t="str">
        <f>_xlfn.XLOOKUP(L1245, Products!C:C, Products!A:A)</f>
        <v>PROD_4</v>
      </c>
      <c r="C1245">
        <v>1244</v>
      </c>
      <c r="D1245" s="2" t="s">
        <v>753</v>
      </c>
      <c r="E1245">
        <f>YEAR(Orders[[#This Row],[Order_Date]])</f>
        <v>2022</v>
      </c>
      <c r="F1245">
        <f>MONTH(Orders[[#This Row],[Order_Date]])</f>
        <v>10</v>
      </c>
      <c r="G1245" s="2" t="s">
        <v>501</v>
      </c>
      <c r="H1245" t="s">
        <v>1443</v>
      </c>
      <c r="I1245" t="s">
        <v>32</v>
      </c>
      <c r="J1245" t="s">
        <v>33</v>
      </c>
      <c r="K1245" t="s">
        <v>34</v>
      </c>
      <c r="L1245" t="s">
        <v>35</v>
      </c>
      <c r="M1245" s="1">
        <v>1603.55</v>
      </c>
      <c r="N1245" s="1">
        <v>247.2</v>
      </c>
      <c r="O1245">
        <v>0.25</v>
      </c>
    </row>
    <row r="1246" spans="1:15" x14ac:dyDescent="0.3">
      <c r="A1246" t="str">
        <f xml:space="preserve"> _xlfn.XLOOKUP(H1246, 'Customers'!B:B, 'Customers'!A:A)</f>
        <v>CUST_127</v>
      </c>
      <c r="B1246" t="str">
        <f>_xlfn.XLOOKUP(L1246, Products!C:C, Products!A:A)</f>
        <v>PROD_2</v>
      </c>
      <c r="C1246">
        <v>1245</v>
      </c>
      <c r="D1246" s="2" t="s">
        <v>161</v>
      </c>
      <c r="E1246">
        <f>YEAR(Orders[[#This Row],[Order_Date]])</f>
        <v>2023</v>
      </c>
      <c r="F1246">
        <f>MONTH(Orders[[#This Row],[Order_Date]])</f>
        <v>9</v>
      </c>
      <c r="G1246" s="2" t="s">
        <v>1068</v>
      </c>
      <c r="H1246" t="s">
        <v>393</v>
      </c>
      <c r="I1246" t="s">
        <v>32</v>
      </c>
      <c r="J1246" t="s">
        <v>33</v>
      </c>
      <c r="K1246" t="s">
        <v>16</v>
      </c>
      <c r="L1246" t="s">
        <v>23</v>
      </c>
      <c r="M1246" s="1">
        <v>8831</v>
      </c>
      <c r="N1246" s="1">
        <v>1345.76</v>
      </c>
      <c r="O1246">
        <v>0.22</v>
      </c>
    </row>
    <row r="1247" spans="1:15" x14ac:dyDescent="0.3">
      <c r="A1247" t="str">
        <f xml:space="preserve"> _xlfn.XLOOKUP(H1247, 'Customers'!B:B, 'Customers'!A:A)</f>
        <v>CUST_661</v>
      </c>
      <c r="B1247" t="str">
        <f>_xlfn.XLOOKUP(L1247, Products!C:C, Products!A:A)</f>
        <v>PROD_8</v>
      </c>
      <c r="C1247">
        <v>1246</v>
      </c>
      <c r="D1247" s="2" t="s">
        <v>552</v>
      </c>
      <c r="E1247">
        <f>YEAR(Orders[[#This Row],[Order_Date]])</f>
        <v>2023</v>
      </c>
      <c r="F1247">
        <f>MONTH(Orders[[#This Row],[Order_Date]])</f>
        <v>12</v>
      </c>
      <c r="G1247" s="2" t="s">
        <v>597</v>
      </c>
      <c r="H1247" t="s">
        <v>1390</v>
      </c>
      <c r="I1247" t="s">
        <v>14</v>
      </c>
      <c r="J1247" t="s">
        <v>22</v>
      </c>
      <c r="K1247" t="s">
        <v>27</v>
      </c>
      <c r="L1247" t="s">
        <v>73</v>
      </c>
      <c r="M1247" s="1">
        <v>325.32</v>
      </c>
      <c r="N1247" s="1">
        <v>85.48</v>
      </c>
      <c r="O1247">
        <v>0.23</v>
      </c>
    </row>
    <row r="1248" spans="1:15" x14ac:dyDescent="0.3">
      <c r="A1248" t="str">
        <f xml:space="preserve"> _xlfn.XLOOKUP(H1248, 'Customers'!B:B, 'Customers'!A:A)</f>
        <v>CUST_270</v>
      </c>
      <c r="B1248" t="str">
        <f>_xlfn.XLOOKUP(L1248, Products!C:C, Products!A:A)</f>
        <v>PROD_7</v>
      </c>
      <c r="C1248">
        <v>1247</v>
      </c>
      <c r="D1248" s="2" t="s">
        <v>310</v>
      </c>
      <c r="E1248">
        <f>YEAR(Orders[[#This Row],[Order_Date]])</f>
        <v>2023</v>
      </c>
      <c r="F1248">
        <f>MONTH(Orders[[#This Row],[Order_Date]])</f>
        <v>6</v>
      </c>
      <c r="G1248" s="2" t="s">
        <v>225</v>
      </c>
      <c r="H1248" t="s">
        <v>727</v>
      </c>
      <c r="I1248" t="s">
        <v>21</v>
      </c>
      <c r="J1248" t="s">
        <v>15</v>
      </c>
      <c r="K1248" t="s">
        <v>16</v>
      </c>
      <c r="L1248" t="s">
        <v>66</v>
      </c>
      <c r="M1248" s="1">
        <v>2665.41</v>
      </c>
      <c r="N1248" s="1">
        <v>81.48</v>
      </c>
      <c r="O1248">
        <v>0.24</v>
      </c>
    </row>
    <row r="1249" spans="1:15" x14ac:dyDescent="0.3">
      <c r="A1249" t="str">
        <f xml:space="preserve"> _xlfn.XLOOKUP(H1249, 'Customers'!B:B, 'Customers'!A:A)</f>
        <v>CUST_705</v>
      </c>
      <c r="B1249" t="str">
        <f>_xlfn.XLOOKUP(L1249, Products!C:C, Products!A:A)</f>
        <v>PROD_8</v>
      </c>
      <c r="C1249">
        <v>1248</v>
      </c>
      <c r="D1249" s="2" t="s">
        <v>774</v>
      </c>
      <c r="E1249">
        <f>YEAR(Orders[[#This Row],[Order_Date]])</f>
        <v>2022</v>
      </c>
      <c r="F1249">
        <f>MONTH(Orders[[#This Row],[Order_Date]])</f>
        <v>5</v>
      </c>
      <c r="G1249" s="2" t="s">
        <v>1003</v>
      </c>
      <c r="H1249" t="s">
        <v>1444</v>
      </c>
      <c r="I1249" t="s">
        <v>14</v>
      </c>
      <c r="J1249" t="s">
        <v>65</v>
      </c>
      <c r="K1249" t="s">
        <v>27</v>
      </c>
      <c r="L1249" t="s">
        <v>73</v>
      </c>
      <c r="M1249" s="1">
        <v>3047.14</v>
      </c>
      <c r="N1249" s="1">
        <v>344.5</v>
      </c>
      <c r="O1249">
        <v>0.11</v>
      </c>
    </row>
    <row r="1250" spans="1:15" x14ac:dyDescent="0.3">
      <c r="A1250" t="str">
        <f xml:space="preserve"> _xlfn.XLOOKUP(H1250, 'Customers'!B:B, 'Customers'!A:A)</f>
        <v>CUST_706</v>
      </c>
      <c r="B1250" t="str">
        <f>_xlfn.XLOOKUP(L1250, Products!C:C, Products!A:A)</f>
        <v>PROD_3</v>
      </c>
      <c r="C1250">
        <v>1249</v>
      </c>
      <c r="D1250" s="2" t="s">
        <v>1217</v>
      </c>
      <c r="E1250">
        <f>YEAR(Orders[[#This Row],[Order_Date]])</f>
        <v>2022</v>
      </c>
      <c r="F1250">
        <f>MONTH(Orders[[#This Row],[Order_Date]])</f>
        <v>6</v>
      </c>
      <c r="G1250" s="2" t="s">
        <v>791</v>
      </c>
      <c r="H1250" t="s">
        <v>1445</v>
      </c>
      <c r="I1250" t="s">
        <v>21</v>
      </c>
      <c r="J1250" t="s">
        <v>65</v>
      </c>
      <c r="K1250" t="s">
        <v>27</v>
      </c>
      <c r="L1250" t="s">
        <v>28</v>
      </c>
      <c r="M1250" s="1">
        <v>590.65</v>
      </c>
      <c r="N1250" s="1">
        <v>61.23</v>
      </c>
      <c r="O1250">
        <v>0.08</v>
      </c>
    </row>
    <row r="1251" spans="1:15" x14ac:dyDescent="0.3">
      <c r="A1251" t="str">
        <f xml:space="preserve"> _xlfn.XLOOKUP(H1251, 'Customers'!B:B, 'Customers'!A:A)</f>
        <v>CUST_124</v>
      </c>
      <c r="B1251" t="str">
        <f>_xlfn.XLOOKUP(L1251, Products!C:C, Products!A:A)</f>
        <v>PROD_7</v>
      </c>
      <c r="C1251">
        <v>1250</v>
      </c>
      <c r="D1251" s="2" t="s">
        <v>414</v>
      </c>
      <c r="E1251">
        <f>YEAR(Orders[[#This Row],[Order_Date]])</f>
        <v>2022</v>
      </c>
      <c r="F1251">
        <f>MONTH(Orders[[#This Row],[Order_Date]])</f>
        <v>3</v>
      </c>
      <c r="G1251" s="2" t="s">
        <v>308</v>
      </c>
      <c r="H1251" t="s">
        <v>384</v>
      </c>
      <c r="I1251" t="s">
        <v>14</v>
      </c>
      <c r="J1251" t="s">
        <v>22</v>
      </c>
      <c r="K1251" t="s">
        <v>16</v>
      </c>
      <c r="L1251" t="s">
        <v>66</v>
      </c>
      <c r="M1251" s="1">
        <v>2059.9299999999998</v>
      </c>
      <c r="N1251" s="1">
        <v>35.18</v>
      </c>
      <c r="O1251">
        <v>0.19</v>
      </c>
    </row>
    <row r="1252" spans="1:15" x14ac:dyDescent="0.3">
      <c r="A1252" t="str">
        <f xml:space="preserve"> _xlfn.XLOOKUP(H1252, 'Customers'!B:B, 'Customers'!A:A)</f>
        <v>CUST_707</v>
      </c>
      <c r="B1252" t="str">
        <f>_xlfn.XLOOKUP(L1252, Products!C:C, Products!A:A)</f>
        <v>PROD_1</v>
      </c>
      <c r="C1252">
        <v>1251</v>
      </c>
      <c r="D1252" s="2" t="s">
        <v>75</v>
      </c>
      <c r="E1252">
        <f>YEAR(Orders[[#This Row],[Order_Date]])</f>
        <v>2023</v>
      </c>
      <c r="F1252">
        <f>MONTH(Orders[[#This Row],[Order_Date]])</f>
        <v>12</v>
      </c>
      <c r="G1252" s="2" t="s">
        <v>257</v>
      </c>
      <c r="H1252" t="s">
        <v>1446</v>
      </c>
      <c r="I1252" t="s">
        <v>32</v>
      </c>
      <c r="J1252" t="s">
        <v>15</v>
      </c>
      <c r="K1252" t="s">
        <v>27</v>
      </c>
      <c r="L1252" t="s">
        <v>17</v>
      </c>
      <c r="M1252" s="1">
        <v>3832.66</v>
      </c>
      <c r="N1252" s="1">
        <v>1101.6600000000001</v>
      </c>
      <c r="O1252">
        <v>0.28000000000000003</v>
      </c>
    </row>
    <row r="1253" spans="1:15" x14ac:dyDescent="0.3">
      <c r="A1253" t="str">
        <f xml:space="preserve"> _xlfn.XLOOKUP(H1253, 'Customers'!B:B, 'Customers'!A:A)</f>
        <v>CUST_184</v>
      </c>
      <c r="B1253" t="str">
        <f>_xlfn.XLOOKUP(L1253, Products!C:C, Products!A:A)</f>
        <v>PROD_1</v>
      </c>
      <c r="C1253">
        <v>1252</v>
      </c>
      <c r="D1253" s="2" t="s">
        <v>1146</v>
      </c>
      <c r="E1253">
        <f>YEAR(Orders[[#This Row],[Order_Date]])</f>
        <v>2022</v>
      </c>
      <c r="F1253">
        <f>MONTH(Orders[[#This Row],[Order_Date]])</f>
        <v>9</v>
      </c>
      <c r="G1253" s="2" t="s">
        <v>863</v>
      </c>
      <c r="H1253" t="s">
        <v>534</v>
      </c>
      <c r="I1253" t="s">
        <v>32</v>
      </c>
      <c r="J1253" t="s">
        <v>65</v>
      </c>
      <c r="K1253" t="s">
        <v>27</v>
      </c>
      <c r="L1253" t="s">
        <v>17</v>
      </c>
      <c r="M1253" s="1">
        <v>2304.63</v>
      </c>
      <c r="N1253" s="1">
        <v>368.46</v>
      </c>
      <c r="O1253">
        <v>0.28000000000000003</v>
      </c>
    </row>
    <row r="1254" spans="1:15" x14ac:dyDescent="0.3">
      <c r="A1254" t="str">
        <f xml:space="preserve"> _xlfn.XLOOKUP(H1254, 'Customers'!B:B, 'Customers'!A:A)</f>
        <v>CUST_279</v>
      </c>
      <c r="B1254" t="str">
        <f>_xlfn.XLOOKUP(L1254, Products!C:C, Products!A:A)</f>
        <v>PROD_1</v>
      </c>
      <c r="C1254">
        <v>1253</v>
      </c>
      <c r="D1254" s="2" t="s">
        <v>40</v>
      </c>
      <c r="E1254">
        <f>YEAR(Orders[[#This Row],[Order_Date]])</f>
        <v>2023</v>
      </c>
      <c r="F1254">
        <f>MONTH(Orders[[#This Row],[Order_Date]])</f>
        <v>3</v>
      </c>
      <c r="G1254" s="2" t="s">
        <v>1002</v>
      </c>
      <c r="H1254" t="s">
        <v>746</v>
      </c>
      <c r="I1254" t="s">
        <v>14</v>
      </c>
      <c r="J1254" t="s">
        <v>65</v>
      </c>
      <c r="K1254" t="s">
        <v>16</v>
      </c>
      <c r="L1254" t="s">
        <v>17</v>
      </c>
      <c r="M1254" s="1">
        <v>3878.18</v>
      </c>
      <c r="N1254" s="1">
        <v>471.16</v>
      </c>
      <c r="O1254">
        <v>0.25</v>
      </c>
    </row>
    <row r="1255" spans="1:15" x14ac:dyDescent="0.3">
      <c r="A1255" t="str">
        <f xml:space="preserve"> _xlfn.XLOOKUP(H1255, 'Customers'!B:B, 'Customers'!A:A)</f>
        <v>CUST_462</v>
      </c>
      <c r="B1255" t="str">
        <f>_xlfn.XLOOKUP(L1255, Products!C:C, Products!A:A)</f>
        <v>PROD_1</v>
      </c>
      <c r="C1255">
        <v>1254</v>
      </c>
      <c r="D1255" s="2" t="s">
        <v>1062</v>
      </c>
      <c r="E1255">
        <f>YEAR(Orders[[#This Row],[Order_Date]])</f>
        <v>2023</v>
      </c>
      <c r="F1255">
        <f>MONTH(Orders[[#This Row],[Order_Date]])</f>
        <v>6</v>
      </c>
      <c r="G1255" s="2" t="s">
        <v>172</v>
      </c>
      <c r="H1255" t="s">
        <v>1090</v>
      </c>
      <c r="I1255" t="s">
        <v>14</v>
      </c>
      <c r="J1255" t="s">
        <v>65</v>
      </c>
      <c r="K1255" t="s">
        <v>27</v>
      </c>
      <c r="L1255" t="s">
        <v>17</v>
      </c>
      <c r="M1255" s="1">
        <v>5642.84</v>
      </c>
      <c r="N1255" s="1">
        <v>1416.9</v>
      </c>
      <c r="O1255">
        <v>0.3</v>
      </c>
    </row>
    <row r="1256" spans="1:15" x14ac:dyDescent="0.3">
      <c r="A1256" t="str">
        <f xml:space="preserve"> _xlfn.XLOOKUP(H1256, 'Customers'!B:B, 'Customers'!A:A)</f>
        <v>CUST_708</v>
      </c>
      <c r="B1256" t="str">
        <f>_xlfn.XLOOKUP(L1256, Products!C:C, Products!A:A)</f>
        <v>PROD_5</v>
      </c>
      <c r="C1256">
        <v>1255</v>
      </c>
      <c r="D1256" s="2" t="s">
        <v>50</v>
      </c>
      <c r="E1256">
        <f>YEAR(Orders[[#This Row],[Order_Date]])</f>
        <v>2022</v>
      </c>
      <c r="F1256">
        <f>MONTH(Orders[[#This Row],[Order_Date]])</f>
        <v>9</v>
      </c>
      <c r="G1256" s="2" t="s">
        <v>1166</v>
      </c>
      <c r="H1256" t="s">
        <v>1447</v>
      </c>
      <c r="I1256" t="s">
        <v>21</v>
      </c>
      <c r="J1256" t="s">
        <v>22</v>
      </c>
      <c r="K1256" t="s">
        <v>34</v>
      </c>
      <c r="L1256" t="s">
        <v>39</v>
      </c>
      <c r="M1256" s="1">
        <v>4887.07</v>
      </c>
      <c r="N1256" s="1">
        <v>887.79</v>
      </c>
      <c r="O1256">
        <v>0.19</v>
      </c>
    </row>
    <row r="1257" spans="1:15" x14ac:dyDescent="0.3">
      <c r="A1257" t="str">
        <f xml:space="preserve"> _xlfn.XLOOKUP(H1257, 'Customers'!B:B, 'Customers'!A:A)</f>
        <v>CUST_606</v>
      </c>
      <c r="B1257" t="str">
        <f>_xlfn.XLOOKUP(L1257, Products!C:C, Products!A:A)</f>
        <v>PROD_2</v>
      </c>
      <c r="C1257">
        <v>1256</v>
      </c>
      <c r="D1257" s="2" t="s">
        <v>1113</v>
      </c>
      <c r="E1257">
        <f>YEAR(Orders[[#This Row],[Order_Date]])</f>
        <v>2023</v>
      </c>
      <c r="F1257">
        <f>MONTH(Orders[[#This Row],[Order_Date]])</f>
        <v>4</v>
      </c>
      <c r="G1257" s="2" t="s">
        <v>1289</v>
      </c>
      <c r="H1257" t="s">
        <v>1320</v>
      </c>
      <c r="I1257" t="s">
        <v>14</v>
      </c>
      <c r="J1257" t="s">
        <v>22</v>
      </c>
      <c r="K1257" t="s">
        <v>16</v>
      </c>
      <c r="L1257" t="s">
        <v>23</v>
      </c>
      <c r="M1257" s="1">
        <v>8210.56</v>
      </c>
      <c r="N1257" s="1">
        <v>-638.9</v>
      </c>
      <c r="O1257">
        <v>0.28999999999999998</v>
      </c>
    </row>
    <row r="1258" spans="1:15" x14ac:dyDescent="0.3">
      <c r="A1258" t="str">
        <f xml:space="preserve"> _xlfn.XLOOKUP(H1258, 'Customers'!B:B, 'Customers'!A:A)</f>
        <v>CUST_709</v>
      </c>
      <c r="B1258" t="str">
        <f>_xlfn.XLOOKUP(L1258, Products!C:C, Products!A:A)</f>
        <v>PROD_4</v>
      </c>
      <c r="C1258">
        <v>1257</v>
      </c>
      <c r="D1258" s="2" t="s">
        <v>1307</v>
      </c>
      <c r="E1258">
        <f>YEAR(Orders[[#This Row],[Order_Date]])</f>
        <v>2022</v>
      </c>
      <c r="F1258">
        <f>MONTH(Orders[[#This Row],[Order_Date]])</f>
        <v>3</v>
      </c>
      <c r="G1258" s="2" t="s">
        <v>155</v>
      </c>
      <c r="H1258" t="s">
        <v>1448</v>
      </c>
      <c r="I1258" t="s">
        <v>32</v>
      </c>
      <c r="J1258" t="s">
        <v>33</v>
      </c>
      <c r="K1258" t="s">
        <v>34</v>
      </c>
      <c r="L1258" t="s">
        <v>35</v>
      </c>
      <c r="M1258" s="1">
        <v>712.47</v>
      </c>
      <c r="N1258" s="1">
        <v>4.83</v>
      </c>
      <c r="O1258">
        <v>0.01</v>
      </c>
    </row>
    <row r="1259" spans="1:15" x14ac:dyDescent="0.3">
      <c r="A1259" t="str">
        <f xml:space="preserve"> _xlfn.XLOOKUP(H1259, 'Customers'!B:B, 'Customers'!A:A)</f>
        <v>CUST_710</v>
      </c>
      <c r="B1259" t="str">
        <f>_xlfn.XLOOKUP(L1259, Products!C:C, Products!A:A)</f>
        <v>PROD_7</v>
      </c>
      <c r="C1259">
        <v>1258</v>
      </c>
      <c r="D1259" s="2" t="s">
        <v>431</v>
      </c>
      <c r="E1259">
        <f>YEAR(Orders[[#This Row],[Order_Date]])</f>
        <v>2022</v>
      </c>
      <c r="F1259">
        <f>MONTH(Orders[[#This Row],[Order_Date]])</f>
        <v>1</v>
      </c>
      <c r="G1259" s="2" t="s">
        <v>873</v>
      </c>
      <c r="H1259" t="s">
        <v>1449</v>
      </c>
      <c r="I1259" t="s">
        <v>32</v>
      </c>
      <c r="J1259" t="s">
        <v>33</v>
      </c>
      <c r="K1259" t="s">
        <v>16</v>
      </c>
      <c r="L1259" t="s">
        <v>66</v>
      </c>
      <c r="M1259" s="1">
        <v>5807.16</v>
      </c>
      <c r="N1259" s="1">
        <v>587.58000000000004</v>
      </c>
      <c r="O1259">
        <v>0.11</v>
      </c>
    </row>
    <row r="1260" spans="1:15" x14ac:dyDescent="0.3">
      <c r="A1260" t="str">
        <f xml:space="preserve"> _xlfn.XLOOKUP(H1260, 'Customers'!B:B, 'Customers'!A:A)</f>
        <v>CUST_130</v>
      </c>
      <c r="B1260" t="str">
        <f>_xlfn.XLOOKUP(L1260, Products!C:C, Products!A:A)</f>
        <v>PROD_5</v>
      </c>
      <c r="C1260">
        <v>1259</v>
      </c>
      <c r="D1260" s="2" t="s">
        <v>922</v>
      </c>
      <c r="E1260">
        <f>YEAR(Orders[[#This Row],[Order_Date]])</f>
        <v>2023</v>
      </c>
      <c r="F1260">
        <f>MONTH(Orders[[#This Row],[Order_Date]])</f>
        <v>12</v>
      </c>
      <c r="G1260" s="2" t="s">
        <v>234</v>
      </c>
      <c r="H1260" t="s">
        <v>402</v>
      </c>
      <c r="I1260" t="s">
        <v>21</v>
      </c>
      <c r="J1260" t="s">
        <v>22</v>
      </c>
      <c r="K1260" t="s">
        <v>34</v>
      </c>
      <c r="L1260" t="s">
        <v>39</v>
      </c>
      <c r="M1260" s="1">
        <v>6436.95</v>
      </c>
      <c r="N1260" s="1">
        <v>858</v>
      </c>
      <c r="O1260">
        <v>0.3</v>
      </c>
    </row>
    <row r="1261" spans="1:15" x14ac:dyDescent="0.3">
      <c r="A1261" t="str">
        <f xml:space="preserve"> _xlfn.XLOOKUP(H1261, 'Customers'!B:B, 'Customers'!A:A)</f>
        <v>CUST_555</v>
      </c>
      <c r="B1261" t="str">
        <f>_xlfn.XLOOKUP(L1261, Products!C:C, Products!A:A)</f>
        <v>PROD_2</v>
      </c>
      <c r="C1261">
        <v>1260</v>
      </c>
      <c r="D1261" s="2" t="s">
        <v>481</v>
      </c>
      <c r="E1261">
        <f>YEAR(Orders[[#This Row],[Order_Date]])</f>
        <v>2023</v>
      </c>
      <c r="F1261">
        <f>MONTH(Orders[[#This Row],[Order_Date]])</f>
        <v>7</v>
      </c>
      <c r="G1261" s="2" t="s">
        <v>1197</v>
      </c>
      <c r="H1261" t="s">
        <v>1242</v>
      </c>
      <c r="I1261" t="s">
        <v>14</v>
      </c>
      <c r="J1261" t="s">
        <v>22</v>
      </c>
      <c r="K1261" t="s">
        <v>16</v>
      </c>
      <c r="L1261" t="s">
        <v>23</v>
      </c>
      <c r="M1261" s="1">
        <v>3471.26</v>
      </c>
      <c r="N1261" s="1">
        <v>375.98</v>
      </c>
      <c r="O1261">
        <v>0.23</v>
      </c>
    </row>
    <row r="1262" spans="1:15" x14ac:dyDescent="0.3">
      <c r="A1262" t="str">
        <f xml:space="preserve"> _xlfn.XLOOKUP(H1262, 'Customers'!B:B, 'Customers'!A:A)</f>
        <v>CUST_711</v>
      </c>
      <c r="B1262" t="str">
        <f>_xlfn.XLOOKUP(L1262, Products!C:C, Products!A:A)</f>
        <v>PROD_8</v>
      </c>
      <c r="C1262">
        <v>1261</v>
      </c>
      <c r="D1262" s="2" t="s">
        <v>790</v>
      </c>
      <c r="E1262">
        <f>YEAR(Orders[[#This Row],[Order_Date]])</f>
        <v>2023</v>
      </c>
      <c r="F1262">
        <f>MONTH(Orders[[#This Row],[Order_Date]])</f>
        <v>7</v>
      </c>
      <c r="G1262" s="2" t="s">
        <v>231</v>
      </c>
      <c r="H1262" t="s">
        <v>1450</v>
      </c>
      <c r="I1262" t="s">
        <v>32</v>
      </c>
      <c r="J1262" t="s">
        <v>15</v>
      </c>
      <c r="K1262" t="s">
        <v>27</v>
      </c>
      <c r="L1262" t="s">
        <v>73</v>
      </c>
      <c r="M1262" s="1">
        <v>3878.19</v>
      </c>
      <c r="N1262" s="1">
        <v>-16.78</v>
      </c>
      <c r="O1262">
        <v>0.04</v>
      </c>
    </row>
    <row r="1263" spans="1:15" x14ac:dyDescent="0.3">
      <c r="A1263" t="str">
        <f xml:space="preserve"> _xlfn.XLOOKUP(H1263, 'Customers'!B:B, 'Customers'!A:A)</f>
        <v>CUST_119</v>
      </c>
      <c r="B1263" t="str">
        <f>_xlfn.XLOOKUP(L1263, Products!C:C, Products!A:A)</f>
        <v>PROD_2</v>
      </c>
      <c r="C1263">
        <v>1262</v>
      </c>
      <c r="D1263" s="2" t="s">
        <v>232</v>
      </c>
      <c r="E1263">
        <f>YEAR(Orders[[#This Row],[Order_Date]])</f>
        <v>2023</v>
      </c>
      <c r="F1263">
        <f>MONTH(Orders[[#This Row],[Order_Date]])</f>
        <v>8</v>
      </c>
      <c r="G1263" s="2" t="s">
        <v>143</v>
      </c>
      <c r="H1263" t="s">
        <v>371</v>
      </c>
      <c r="I1263" t="s">
        <v>14</v>
      </c>
      <c r="J1263" t="s">
        <v>33</v>
      </c>
      <c r="K1263" t="s">
        <v>16</v>
      </c>
      <c r="L1263" t="s">
        <v>23</v>
      </c>
      <c r="M1263" s="1">
        <v>3493.24</v>
      </c>
      <c r="N1263" s="1">
        <v>-40.47</v>
      </c>
      <c r="O1263">
        <v>0.26</v>
      </c>
    </row>
    <row r="1264" spans="1:15" x14ac:dyDescent="0.3">
      <c r="A1264" t="str">
        <f xml:space="preserve"> _xlfn.XLOOKUP(H1264, 'Customers'!B:B, 'Customers'!A:A)</f>
        <v>CUST_595</v>
      </c>
      <c r="B1264" t="str">
        <f>_xlfn.XLOOKUP(L1264, Products!C:C, Products!A:A)</f>
        <v>PROD_2</v>
      </c>
      <c r="C1264">
        <v>1263</v>
      </c>
      <c r="D1264" s="2" t="s">
        <v>266</v>
      </c>
      <c r="E1264">
        <f>YEAR(Orders[[#This Row],[Order_Date]])</f>
        <v>2023</v>
      </c>
      <c r="F1264">
        <f>MONTH(Orders[[#This Row],[Order_Date]])</f>
        <v>2</v>
      </c>
      <c r="G1264" s="2" t="s">
        <v>724</v>
      </c>
      <c r="H1264" t="s">
        <v>1302</v>
      </c>
      <c r="I1264" t="s">
        <v>32</v>
      </c>
      <c r="J1264" t="s">
        <v>22</v>
      </c>
      <c r="K1264" t="s">
        <v>16</v>
      </c>
      <c r="L1264" t="s">
        <v>23</v>
      </c>
      <c r="M1264" s="1">
        <v>4588.3500000000004</v>
      </c>
      <c r="N1264" s="1">
        <v>887.08</v>
      </c>
      <c r="O1264">
        <v>0.03</v>
      </c>
    </row>
    <row r="1265" spans="1:15" x14ac:dyDescent="0.3">
      <c r="A1265" t="str">
        <f xml:space="preserve"> _xlfn.XLOOKUP(H1265, 'Customers'!B:B, 'Customers'!A:A)</f>
        <v>CUST_387</v>
      </c>
      <c r="B1265" t="str">
        <f>_xlfn.XLOOKUP(L1265, Products!C:C, Products!A:A)</f>
        <v>PROD_8</v>
      </c>
      <c r="C1265">
        <v>1264</v>
      </c>
      <c r="D1265" s="2" t="s">
        <v>30</v>
      </c>
      <c r="E1265">
        <f>YEAR(Orders[[#This Row],[Order_Date]])</f>
        <v>2023</v>
      </c>
      <c r="F1265">
        <f>MONTH(Orders[[#This Row],[Order_Date]])</f>
        <v>5</v>
      </c>
      <c r="G1265" s="2" t="s">
        <v>425</v>
      </c>
      <c r="H1265" t="s">
        <v>959</v>
      </c>
      <c r="I1265" t="s">
        <v>32</v>
      </c>
      <c r="J1265" t="s">
        <v>33</v>
      </c>
      <c r="K1265" t="s">
        <v>27</v>
      </c>
      <c r="L1265" t="s">
        <v>73</v>
      </c>
      <c r="M1265" s="1">
        <v>5765.41</v>
      </c>
      <c r="N1265" s="1">
        <v>1300.58</v>
      </c>
      <c r="O1265">
        <v>0.01</v>
      </c>
    </row>
    <row r="1266" spans="1:15" x14ac:dyDescent="0.3">
      <c r="A1266" t="str">
        <f xml:space="preserve"> _xlfn.XLOOKUP(H1266, 'Customers'!B:B, 'Customers'!A:A)</f>
        <v>CUST_712</v>
      </c>
      <c r="B1266" t="str">
        <f>_xlfn.XLOOKUP(L1266, Products!C:C, Products!A:A)</f>
        <v>PROD_7</v>
      </c>
      <c r="C1266">
        <v>1265</v>
      </c>
      <c r="D1266" s="2" t="s">
        <v>195</v>
      </c>
      <c r="E1266">
        <f>YEAR(Orders[[#This Row],[Order_Date]])</f>
        <v>2022</v>
      </c>
      <c r="F1266">
        <f>MONTH(Orders[[#This Row],[Order_Date]])</f>
        <v>9</v>
      </c>
      <c r="G1266" s="2" t="s">
        <v>59</v>
      </c>
      <c r="H1266" t="s">
        <v>1451</v>
      </c>
      <c r="I1266" t="s">
        <v>32</v>
      </c>
      <c r="J1266" t="s">
        <v>15</v>
      </c>
      <c r="K1266" t="s">
        <v>16</v>
      </c>
      <c r="L1266" t="s">
        <v>66</v>
      </c>
      <c r="M1266" s="1">
        <v>5222.0200000000004</v>
      </c>
      <c r="N1266" s="1">
        <v>-492.55</v>
      </c>
      <c r="O1266">
        <v>0.21</v>
      </c>
    </row>
    <row r="1267" spans="1:15" x14ac:dyDescent="0.3">
      <c r="A1267" t="str">
        <f xml:space="preserve"> _xlfn.XLOOKUP(H1267, 'Customers'!B:B, 'Customers'!A:A)</f>
        <v>CUST_382</v>
      </c>
      <c r="B1267" t="str">
        <f>_xlfn.XLOOKUP(L1267, Products!C:C, Products!A:A)</f>
        <v>PROD_6</v>
      </c>
      <c r="C1267">
        <v>1266</v>
      </c>
      <c r="D1267" s="2" t="s">
        <v>274</v>
      </c>
      <c r="E1267">
        <f>YEAR(Orders[[#This Row],[Order_Date]])</f>
        <v>2022</v>
      </c>
      <c r="F1267">
        <f>MONTH(Orders[[#This Row],[Order_Date]])</f>
        <v>1</v>
      </c>
      <c r="G1267" s="2" t="s">
        <v>198</v>
      </c>
      <c r="H1267" t="s">
        <v>948</v>
      </c>
      <c r="I1267" t="s">
        <v>21</v>
      </c>
      <c r="J1267" t="s">
        <v>22</v>
      </c>
      <c r="K1267" t="s">
        <v>34</v>
      </c>
      <c r="L1267" t="s">
        <v>52</v>
      </c>
      <c r="M1267" s="1">
        <v>1183.5999999999999</v>
      </c>
      <c r="N1267" s="1">
        <v>-0.16</v>
      </c>
      <c r="O1267">
        <v>0.25</v>
      </c>
    </row>
    <row r="1268" spans="1:15" x14ac:dyDescent="0.3">
      <c r="A1268" t="str">
        <f xml:space="preserve"> _xlfn.XLOOKUP(H1268, 'Customers'!B:B, 'Customers'!A:A)</f>
        <v>CUST_507</v>
      </c>
      <c r="B1268" t="str">
        <f>_xlfn.XLOOKUP(L1268, Products!C:C, Products!A:A)</f>
        <v>PROD_6</v>
      </c>
      <c r="C1268">
        <v>1267</v>
      </c>
      <c r="D1268" s="2" t="s">
        <v>563</v>
      </c>
      <c r="E1268">
        <f>YEAR(Orders[[#This Row],[Order_Date]])</f>
        <v>2022</v>
      </c>
      <c r="F1268">
        <f>MONTH(Orders[[#This Row],[Order_Date]])</f>
        <v>8</v>
      </c>
      <c r="G1268" s="2" t="s">
        <v>811</v>
      </c>
      <c r="H1268" t="s">
        <v>1172</v>
      </c>
      <c r="I1268" t="s">
        <v>14</v>
      </c>
      <c r="J1268" t="s">
        <v>15</v>
      </c>
      <c r="K1268" t="s">
        <v>34</v>
      </c>
      <c r="L1268" t="s">
        <v>52</v>
      </c>
      <c r="M1268" s="1">
        <v>8882.74</v>
      </c>
      <c r="N1268" s="1">
        <v>1400.7</v>
      </c>
      <c r="O1268">
        <v>0.11</v>
      </c>
    </row>
    <row r="1269" spans="1:15" x14ac:dyDescent="0.3">
      <c r="A1269" t="str">
        <f xml:space="preserve"> _xlfn.XLOOKUP(H1269, 'Customers'!B:B, 'Customers'!A:A)</f>
        <v>CUST_713</v>
      </c>
      <c r="B1269" t="str">
        <f>_xlfn.XLOOKUP(L1269, Products!C:C, Products!A:A)</f>
        <v>PROD_5</v>
      </c>
      <c r="C1269">
        <v>1268</v>
      </c>
      <c r="D1269" s="2" t="s">
        <v>714</v>
      </c>
      <c r="E1269">
        <f>YEAR(Orders[[#This Row],[Order_Date]])</f>
        <v>2023</v>
      </c>
      <c r="F1269">
        <f>MONTH(Orders[[#This Row],[Order_Date]])</f>
        <v>1</v>
      </c>
      <c r="G1269" s="2" t="s">
        <v>1142</v>
      </c>
      <c r="H1269" t="s">
        <v>1452</v>
      </c>
      <c r="I1269" t="s">
        <v>14</v>
      </c>
      <c r="J1269" t="s">
        <v>65</v>
      </c>
      <c r="K1269" t="s">
        <v>34</v>
      </c>
      <c r="L1269" t="s">
        <v>39</v>
      </c>
      <c r="M1269" s="1">
        <v>5944.4</v>
      </c>
      <c r="N1269" s="1">
        <v>728.18</v>
      </c>
      <c r="O1269">
        <v>0.03</v>
      </c>
    </row>
    <row r="1270" spans="1:15" x14ac:dyDescent="0.3">
      <c r="A1270" t="str">
        <f xml:space="preserve"> _xlfn.XLOOKUP(H1270, 'Customers'!B:B, 'Customers'!A:A)</f>
        <v>CUST_698</v>
      </c>
      <c r="B1270" t="str">
        <f>_xlfn.XLOOKUP(L1270, Products!C:C, Products!A:A)</f>
        <v>PROD_5</v>
      </c>
      <c r="C1270">
        <v>1269</v>
      </c>
      <c r="D1270" s="2" t="s">
        <v>431</v>
      </c>
      <c r="E1270">
        <f>YEAR(Orders[[#This Row],[Order_Date]])</f>
        <v>2022</v>
      </c>
      <c r="F1270">
        <f>MONTH(Orders[[#This Row],[Order_Date]])</f>
        <v>1</v>
      </c>
      <c r="G1270" s="2" t="s">
        <v>351</v>
      </c>
      <c r="H1270" t="s">
        <v>1437</v>
      </c>
      <c r="I1270" t="s">
        <v>32</v>
      </c>
      <c r="J1270" t="s">
        <v>65</v>
      </c>
      <c r="K1270" t="s">
        <v>34</v>
      </c>
      <c r="L1270" t="s">
        <v>39</v>
      </c>
      <c r="M1270" s="1">
        <v>3428.3</v>
      </c>
      <c r="N1270" s="1">
        <v>718.66</v>
      </c>
      <c r="O1270">
        <v>0.22</v>
      </c>
    </row>
    <row r="1271" spans="1:15" x14ac:dyDescent="0.3">
      <c r="A1271" t="str">
        <f xml:space="preserve"> _xlfn.XLOOKUP(H1271, 'Customers'!B:B, 'Customers'!A:A)</f>
        <v>CUST_616</v>
      </c>
      <c r="B1271" t="str">
        <f>_xlfn.XLOOKUP(L1271, Products!C:C, Products!A:A)</f>
        <v>PROD_2</v>
      </c>
      <c r="C1271">
        <v>1270</v>
      </c>
      <c r="D1271" s="2" t="s">
        <v>615</v>
      </c>
      <c r="E1271">
        <f>YEAR(Orders[[#This Row],[Order_Date]])</f>
        <v>2023</v>
      </c>
      <c r="F1271">
        <f>MONTH(Orders[[#This Row],[Order_Date]])</f>
        <v>5</v>
      </c>
      <c r="G1271" s="2" t="s">
        <v>191</v>
      </c>
      <c r="H1271" t="s">
        <v>1335</v>
      </c>
      <c r="I1271" t="s">
        <v>32</v>
      </c>
      <c r="J1271" t="s">
        <v>65</v>
      </c>
      <c r="K1271" t="s">
        <v>16</v>
      </c>
      <c r="L1271" t="s">
        <v>23</v>
      </c>
      <c r="M1271" s="1">
        <v>4071.72</v>
      </c>
      <c r="N1271" s="1">
        <v>808.57</v>
      </c>
      <c r="O1271">
        <v>0.16</v>
      </c>
    </row>
    <row r="1272" spans="1:15" x14ac:dyDescent="0.3">
      <c r="A1272" t="str">
        <f xml:space="preserve"> _xlfn.XLOOKUP(H1272, 'Customers'!B:B, 'Customers'!A:A)</f>
        <v>CUST_443</v>
      </c>
      <c r="B1272" t="str">
        <f>_xlfn.XLOOKUP(L1272, Products!C:C, Products!A:A)</f>
        <v>PROD_2</v>
      </c>
      <c r="C1272">
        <v>1271</v>
      </c>
      <c r="D1272" s="2" t="s">
        <v>882</v>
      </c>
      <c r="E1272">
        <f>YEAR(Orders[[#This Row],[Order_Date]])</f>
        <v>2022</v>
      </c>
      <c r="F1272">
        <f>MONTH(Orders[[#This Row],[Order_Date]])</f>
        <v>3</v>
      </c>
      <c r="G1272" s="2" t="s">
        <v>365</v>
      </c>
      <c r="H1272" t="s">
        <v>1060</v>
      </c>
      <c r="I1272" t="s">
        <v>21</v>
      </c>
      <c r="J1272" t="s">
        <v>33</v>
      </c>
      <c r="K1272" t="s">
        <v>16</v>
      </c>
      <c r="L1272" t="s">
        <v>23</v>
      </c>
      <c r="M1272" s="1">
        <v>2472.88</v>
      </c>
      <c r="N1272" s="1">
        <v>-214.37</v>
      </c>
      <c r="O1272">
        <v>0.12</v>
      </c>
    </row>
    <row r="1273" spans="1:15" x14ac:dyDescent="0.3">
      <c r="A1273" t="str">
        <f xml:space="preserve"> _xlfn.XLOOKUP(H1273, 'Customers'!B:B, 'Customers'!A:A)</f>
        <v>CUST_271</v>
      </c>
      <c r="B1273" t="str">
        <f>_xlfn.XLOOKUP(L1273, Products!C:C, Products!A:A)</f>
        <v>PROD_8</v>
      </c>
      <c r="C1273">
        <v>1272</v>
      </c>
      <c r="D1273" s="2" t="s">
        <v>522</v>
      </c>
      <c r="E1273">
        <f>YEAR(Orders[[#This Row],[Order_Date]])</f>
        <v>2022</v>
      </c>
      <c r="F1273">
        <f>MONTH(Orders[[#This Row],[Order_Date]])</f>
        <v>7</v>
      </c>
      <c r="G1273" s="2" t="s">
        <v>1281</v>
      </c>
      <c r="H1273" t="s">
        <v>729</v>
      </c>
      <c r="I1273" t="s">
        <v>32</v>
      </c>
      <c r="J1273" t="s">
        <v>15</v>
      </c>
      <c r="K1273" t="s">
        <v>27</v>
      </c>
      <c r="L1273" t="s">
        <v>73</v>
      </c>
      <c r="M1273" s="1">
        <v>2767.86</v>
      </c>
      <c r="N1273" s="1">
        <v>625.28</v>
      </c>
      <c r="O1273">
        <v>0.18</v>
      </c>
    </row>
    <row r="1274" spans="1:15" x14ac:dyDescent="0.3">
      <c r="A1274" t="str">
        <f xml:space="preserve"> _xlfn.XLOOKUP(H1274, 'Customers'!B:B, 'Customers'!A:A)</f>
        <v>CUST_382</v>
      </c>
      <c r="B1274" t="str">
        <f>_xlfn.XLOOKUP(L1274, Products!C:C, Products!A:A)</f>
        <v>PROD_5</v>
      </c>
      <c r="C1274">
        <v>1273</v>
      </c>
      <c r="D1274" s="2" t="s">
        <v>1453</v>
      </c>
      <c r="E1274">
        <f>YEAR(Orders[[#This Row],[Order_Date]])</f>
        <v>2023</v>
      </c>
      <c r="F1274">
        <f>MONTH(Orders[[#This Row],[Order_Date]])</f>
        <v>6</v>
      </c>
      <c r="G1274" s="2" t="s">
        <v>56</v>
      </c>
      <c r="H1274" t="s">
        <v>948</v>
      </c>
      <c r="I1274" t="s">
        <v>21</v>
      </c>
      <c r="J1274" t="s">
        <v>33</v>
      </c>
      <c r="K1274" t="s">
        <v>34</v>
      </c>
      <c r="L1274" t="s">
        <v>39</v>
      </c>
      <c r="M1274" s="1">
        <v>6188.66</v>
      </c>
      <c r="N1274" s="1">
        <v>1507.09</v>
      </c>
      <c r="O1274">
        <v>0.15</v>
      </c>
    </row>
    <row r="1275" spans="1:15" x14ac:dyDescent="0.3">
      <c r="A1275" t="str">
        <f xml:space="preserve"> _xlfn.XLOOKUP(H1275, 'Customers'!B:B, 'Customers'!A:A)</f>
        <v>CUST_714</v>
      </c>
      <c r="B1275" t="str">
        <f>_xlfn.XLOOKUP(L1275, Products!C:C, Products!A:A)</f>
        <v>PROD_1</v>
      </c>
      <c r="C1275">
        <v>1274</v>
      </c>
      <c r="D1275" s="2" t="s">
        <v>834</v>
      </c>
      <c r="E1275">
        <f>YEAR(Orders[[#This Row],[Order_Date]])</f>
        <v>2022</v>
      </c>
      <c r="F1275">
        <f>MONTH(Orders[[#This Row],[Order_Date]])</f>
        <v>4</v>
      </c>
      <c r="G1275" s="2" t="s">
        <v>474</v>
      </c>
      <c r="H1275" t="s">
        <v>1454</v>
      </c>
      <c r="I1275" t="s">
        <v>21</v>
      </c>
      <c r="J1275" t="s">
        <v>65</v>
      </c>
      <c r="K1275" t="s">
        <v>27</v>
      </c>
      <c r="L1275" t="s">
        <v>17</v>
      </c>
      <c r="M1275" s="1">
        <v>1490.29</v>
      </c>
      <c r="N1275" s="1">
        <v>244.15</v>
      </c>
      <c r="O1275">
        <v>0.22</v>
      </c>
    </row>
    <row r="1276" spans="1:15" x14ac:dyDescent="0.3">
      <c r="A1276" t="str">
        <f xml:space="preserve"> _xlfn.XLOOKUP(H1276, 'Customers'!B:B, 'Customers'!A:A)</f>
        <v>CUST_635</v>
      </c>
      <c r="B1276" t="str">
        <f>_xlfn.XLOOKUP(L1276, Products!C:C, Products!A:A)</f>
        <v>PROD_1</v>
      </c>
      <c r="C1276">
        <v>1275</v>
      </c>
      <c r="D1276" s="2" t="s">
        <v>691</v>
      </c>
      <c r="E1276">
        <f>YEAR(Orders[[#This Row],[Order_Date]])</f>
        <v>2022</v>
      </c>
      <c r="F1276">
        <f>MONTH(Orders[[#This Row],[Order_Date]])</f>
        <v>6</v>
      </c>
      <c r="G1276" s="2" t="s">
        <v>898</v>
      </c>
      <c r="H1276" t="s">
        <v>1359</v>
      </c>
      <c r="I1276" t="s">
        <v>21</v>
      </c>
      <c r="J1276" t="s">
        <v>33</v>
      </c>
      <c r="K1276" t="s">
        <v>16</v>
      </c>
      <c r="L1276" t="s">
        <v>17</v>
      </c>
      <c r="M1276" s="1">
        <v>574.29999999999995</v>
      </c>
      <c r="N1276" s="1">
        <v>57.11</v>
      </c>
      <c r="O1276">
        <v>0.3</v>
      </c>
    </row>
    <row r="1277" spans="1:15" x14ac:dyDescent="0.3">
      <c r="A1277" t="str">
        <f xml:space="preserve"> _xlfn.XLOOKUP(H1277, 'Customers'!B:B, 'Customers'!A:A)</f>
        <v>CUST_271</v>
      </c>
      <c r="B1277" t="str">
        <f>_xlfn.XLOOKUP(L1277, Products!C:C, Products!A:A)</f>
        <v>PROD_4</v>
      </c>
      <c r="C1277">
        <v>1276</v>
      </c>
      <c r="D1277" s="2" t="s">
        <v>567</v>
      </c>
      <c r="E1277">
        <f>YEAR(Orders[[#This Row],[Order_Date]])</f>
        <v>2022</v>
      </c>
      <c r="F1277">
        <f>MONTH(Orders[[#This Row],[Order_Date]])</f>
        <v>1</v>
      </c>
      <c r="G1277" s="2" t="s">
        <v>463</v>
      </c>
      <c r="H1277" t="s">
        <v>729</v>
      </c>
      <c r="I1277" t="s">
        <v>21</v>
      </c>
      <c r="J1277" t="s">
        <v>65</v>
      </c>
      <c r="K1277" t="s">
        <v>34</v>
      </c>
      <c r="L1277" t="s">
        <v>35</v>
      </c>
      <c r="M1277" s="1">
        <v>5271.42</v>
      </c>
      <c r="N1277" s="1">
        <v>683.51</v>
      </c>
      <c r="O1277">
        <v>0.3</v>
      </c>
    </row>
    <row r="1278" spans="1:15" x14ac:dyDescent="0.3">
      <c r="A1278" t="str">
        <f xml:space="preserve"> _xlfn.XLOOKUP(H1278, 'Customers'!B:B, 'Customers'!A:A)</f>
        <v>CUST_635</v>
      </c>
      <c r="B1278" t="str">
        <f>_xlfn.XLOOKUP(L1278, Products!C:C, Products!A:A)</f>
        <v>PROD_5</v>
      </c>
      <c r="C1278">
        <v>1277</v>
      </c>
      <c r="D1278" s="2" t="s">
        <v>930</v>
      </c>
      <c r="E1278">
        <f>YEAR(Orders[[#This Row],[Order_Date]])</f>
        <v>2022</v>
      </c>
      <c r="F1278">
        <f>MONTH(Orders[[#This Row],[Order_Date]])</f>
        <v>4</v>
      </c>
      <c r="G1278" s="2" t="s">
        <v>833</v>
      </c>
      <c r="H1278" t="s">
        <v>1359</v>
      </c>
      <c r="I1278" t="s">
        <v>21</v>
      </c>
      <c r="J1278" t="s">
        <v>22</v>
      </c>
      <c r="K1278" t="s">
        <v>34</v>
      </c>
      <c r="L1278" t="s">
        <v>39</v>
      </c>
      <c r="M1278" s="1">
        <v>1048.99</v>
      </c>
      <c r="N1278" s="1">
        <v>-8.76</v>
      </c>
      <c r="O1278">
        <v>0.21</v>
      </c>
    </row>
    <row r="1279" spans="1:15" x14ac:dyDescent="0.3">
      <c r="A1279" t="str">
        <f xml:space="preserve"> _xlfn.XLOOKUP(H1279, 'Customers'!B:B, 'Customers'!A:A)</f>
        <v>CUST_715</v>
      </c>
      <c r="B1279" t="str">
        <f>_xlfn.XLOOKUP(L1279, Products!C:C, Products!A:A)</f>
        <v>PROD_2</v>
      </c>
      <c r="C1279">
        <v>1278</v>
      </c>
      <c r="D1279" s="2" t="s">
        <v>195</v>
      </c>
      <c r="E1279">
        <f>YEAR(Orders[[#This Row],[Order_Date]])</f>
        <v>2022</v>
      </c>
      <c r="F1279">
        <f>MONTH(Orders[[#This Row],[Order_Date]])</f>
        <v>9</v>
      </c>
      <c r="G1279" s="2" t="s">
        <v>1146</v>
      </c>
      <c r="H1279" t="s">
        <v>1455</v>
      </c>
      <c r="I1279" t="s">
        <v>21</v>
      </c>
      <c r="J1279" t="s">
        <v>33</v>
      </c>
      <c r="K1279" t="s">
        <v>16</v>
      </c>
      <c r="L1279" t="s">
        <v>23</v>
      </c>
      <c r="M1279" s="1">
        <v>6433.02</v>
      </c>
      <c r="N1279" s="1">
        <v>-533.45000000000005</v>
      </c>
      <c r="O1279">
        <v>0.23</v>
      </c>
    </row>
    <row r="1280" spans="1:15" x14ac:dyDescent="0.3">
      <c r="A1280" t="str">
        <f xml:space="preserve"> _xlfn.XLOOKUP(H1280, 'Customers'!B:B, 'Customers'!A:A)</f>
        <v>CUST_716</v>
      </c>
      <c r="B1280" t="str">
        <f>_xlfn.XLOOKUP(L1280, Products!C:C, Products!A:A)</f>
        <v>PROD_5</v>
      </c>
      <c r="C1280">
        <v>1279</v>
      </c>
      <c r="D1280" s="2" t="s">
        <v>360</v>
      </c>
      <c r="E1280">
        <f>YEAR(Orders[[#This Row],[Order_Date]])</f>
        <v>2022</v>
      </c>
      <c r="F1280">
        <f>MONTH(Orders[[#This Row],[Order_Date]])</f>
        <v>5</v>
      </c>
      <c r="G1280" s="2" t="s">
        <v>1217</v>
      </c>
      <c r="H1280" t="s">
        <v>1456</v>
      </c>
      <c r="I1280" t="s">
        <v>21</v>
      </c>
      <c r="J1280" t="s">
        <v>65</v>
      </c>
      <c r="K1280" t="s">
        <v>34</v>
      </c>
      <c r="L1280" t="s">
        <v>39</v>
      </c>
      <c r="M1280" s="1">
        <v>4051.38</v>
      </c>
      <c r="N1280" s="1">
        <v>630.14</v>
      </c>
      <c r="O1280">
        <v>0.28000000000000003</v>
      </c>
    </row>
    <row r="1281" spans="1:15" x14ac:dyDescent="0.3">
      <c r="A1281" t="str">
        <f xml:space="preserve"> _xlfn.XLOOKUP(H1281, 'Customers'!B:B, 'Customers'!A:A)</f>
        <v>CUST_283</v>
      </c>
      <c r="B1281" t="str">
        <f>_xlfn.XLOOKUP(L1281, Products!C:C, Products!A:A)</f>
        <v>PROD_1</v>
      </c>
      <c r="C1281">
        <v>1280</v>
      </c>
      <c r="D1281" s="2" t="s">
        <v>1345</v>
      </c>
      <c r="E1281">
        <f>YEAR(Orders[[#This Row],[Order_Date]])</f>
        <v>2023</v>
      </c>
      <c r="F1281">
        <f>MONTH(Orders[[#This Row],[Order_Date]])</f>
        <v>9</v>
      </c>
      <c r="G1281" s="2" t="s">
        <v>12</v>
      </c>
      <c r="H1281" t="s">
        <v>755</v>
      </c>
      <c r="I1281" t="s">
        <v>21</v>
      </c>
      <c r="J1281" t="s">
        <v>15</v>
      </c>
      <c r="K1281" t="s">
        <v>16</v>
      </c>
      <c r="L1281" t="s">
        <v>17</v>
      </c>
      <c r="M1281" s="1">
        <v>6745.62</v>
      </c>
      <c r="N1281" s="1">
        <v>1996.1</v>
      </c>
      <c r="O1281">
        <v>0.27</v>
      </c>
    </row>
    <row r="1282" spans="1:15" x14ac:dyDescent="0.3">
      <c r="A1282" t="str">
        <f xml:space="preserve"> _xlfn.XLOOKUP(H1282, 'Customers'!B:B, 'Customers'!A:A)</f>
        <v>CUST_717</v>
      </c>
      <c r="B1282" t="str">
        <f>_xlfn.XLOOKUP(L1282, Products!C:C, Products!A:A)</f>
        <v>PROD_2</v>
      </c>
      <c r="C1282">
        <v>1281</v>
      </c>
      <c r="D1282" s="2" t="s">
        <v>615</v>
      </c>
      <c r="E1282">
        <f>YEAR(Orders[[#This Row],[Order_Date]])</f>
        <v>2023</v>
      </c>
      <c r="F1282">
        <f>MONTH(Orders[[#This Row],[Order_Date]])</f>
        <v>5</v>
      </c>
      <c r="G1282" s="2" t="s">
        <v>192</v>
      </c>
      <c r="H1282" t="s">
        <v>1457</v>
      </c>
      <c r="I1282" t="s">
        <v>32</v>
      </c>
      <c r="J1282" t="s">
        <v>33</v>
      </c>
      <c r="K1282" t="s">
        <v>16</v>
      </c>
      <c r="L1282" t="s">
        <v>23</v>
      </c>
      <c r="M1282" s="1">
        <v>8020.97</v>
      </c>
      <c r="N1282" s="1">
        <v>1956.43</v>
      </c>
      <c r="O1282">
        <v>0.12</v>
      </c>
    </row>
    <row r="1283" spans="1:15" x14ac:dyDescent="0.3">
      <c r="A1283" t="str">
        <f xml:space="preserve"> _xlfn.XLOOKUP(H1283, 'Customers'!B:B, 'Customers'!A:A)</f>
        <v>CUST_121</v>
      </c>
      <c r="B1283" t="str">
        <f>_xlfn.XLOOKUP(L1283, Products!C:C, Products!A:A)</f>
        <v>PROD_1</v>
      </c>
      <c r="C1283">
        <v>1282</v>
      </c>
      <c r="D1283" s="2" t="s">
        <v>1236</v>
      </c>
      <c r="E1283">
        <f>YEAR(Orders[[#This Row],[Order_Date]])</f>
        <v>2023</v>
      </c>
      <c r="F1283">
        <f>MONTH(Orders[[#This Row],[Order_Date]])</f>
        <v>5</v>
      </c>
      <c r="G1283" s="2" t="s">
        <v>616</v>
      </c>
      <c r="H1283" t="s">
        <v>375</v>
      </c>
      <c r="I1283" t="s">
        <v>32</v>
      </c>
      <c r="J1283" t="s">
        <v>22</v>
      </c>
      <c r="K1283" t="s">
        <v>16</v>
      </c>
      <c r="L1283" t="s">
        <v>17</v>
      </c>
      <c r="M1283" s="1">
        <v>7098.25</v>
      </c>
      <c r="N1283" s="1">
        <v>-327.51</v>
      </c>
      <c r="O1283">
        <v>0.17</v>
      </c>
    </row>
    <row r="1284" spans="1:15" x14ac:dyDescent="0.3">
      <c r="A1284" t="str">
        <f xml:space="preserve"> _xlfn.XLOOKUP(H1284, 'Customers'!B:B, 'Customers'!A:A)</f>
        <v>CUST_71</v>
      </c>
      <c r="B1284" t="str">
        <f>_xlfn.XLOOKUP(L1284, Products!C:C, Products!A:A)</f>
        <v>PROD_6</v>
      </c>
      <c r="C1284">
        <v>1283</v>
      </c>
      <c r="D1284" s="2" t="s">
        <v>670</v>
      </c>
      <c r="E1284">
        <f>YEAR(Orders[[#This Row],[Order_Date]])</f>
        <v>2023</v>
      </c>
      <c r="F1284">
        <f>MONTH(Orders[[#This Row],[Order_Date]])</f>
        <v>8</v>
      </c>
      <c r="G1284" s="2" t="s">
        <v>588</v>
      </c>
      <c r="H1284" t="s">
        <v>233</v>
      </c>
      <c r="I1284" t="s">
        <v>21</v>
      </c>
      <c r="J1284" t="s">
        <v>15</v>
      </c>
      <c r="K1284" t="s">
        <v>34</v>
      </c>
      <c r="L1284" t="s">
        <v>52</v>
      </c>
      <c r="M1284" s="1">
        <v>4314.8999999999996</v>
      </c>
      <c r="N1284" s="1">
        <v>981.52</v>
      </c>
      <c r="O1284">
        <v>0.14000000000000001</v>
      </c>
    </row>
    <row r="1285" spans="1:15" x14ac:dyDescent="0.3">
      <c r="A1285" t="str">
        <f xml:space="preserve"> _xlfn.XLOOKUP(H1285, 'Customers'!B:B, 'Customers'!A:A)</f>
        <v>CUST_645</v>
      </c>
      <c r="B1285" t="str">
        <f>_xlfn.XLOOKUP(L1285, Products!C:C, Products!A:A)</f>
        <v>PROD_6</v>
      </c>
      <c r="C1285">
        <v>1284</v>
      </c>
      <c r="D1285" s="2" t="s">
        <v>1307</v>
      </c>
      <c r="E1285">
        <f>YEAR(Orders[[#This Row],[Order_Date]])</f>
        <v>2022</v>
      </c>
      <c r="F1285">
        <f>MONTH(Orders[[#This Row],[Order_Date]])</f>
        <v>3</v>
      </c>
      <c r="G1285" s="2" t="s">
        <v>413</v>
      </c>
      <c r="H1285" t="s">
        <v>1370</v>
      </c>
      <c r="I1285" t="s">
        <v>32</v>
      </c>
      <c r="J1285" t="s">
        <v>65</v>
      </c>
      <c r="K1285" t="s">
        <v>34</v>
      </c>
      <c r="L1285" t="s">
        <v>52</v>
      </c>
      <c r="M1285" s="1">
        <v>3789.8</v>
      </c>
      <c r="N1285" s="1">
        <v>504.02</v>
      </c>
      <c r="O1285">
        <v>0.3</v>
      </c>
    </row>
    <row r="1286" spans="1:15" x14ac:dyDescent="0.3">
      <c r="A1286" t="str">
        <f xml:space="preserve"> _xlfn.XLOOKUP(H1286, 'Customers'!B:B, 'Customers'!A:A)</f>
        <v>CUST_476</v>
      </c>
      <c r="B1286" t="str">
        <f>_xlfn.XLOOKUP(L1286, Products!C:C, Products!A:A)</f>
        <v>PROD_5</v>
      </c>
      <c r="C1286">
        <v>1285</v>
      </c>
      <c r="D1286" s="2" t="s">
        <v>1307</v>
      </c>
      <c r="E1286">
        <f>YEAR(Orders[[#This Row],[Order_Date]])</f>
        <v>2022</v>
      </c>
      <c r="F1286">
        <f>MONTH(Orders[[#This Row],[Order_Date]])</f>
        <v>3</v>
      </c>
      <c r="G1286" s="2" t="s">
        <v>370</v>
      </c>
      <c r="H1286" t="s">
        <v>1114</v>
      </c>
      <c r="I1286" t="s">
        <v>14</v>
      </c>
      <c r="J1286" t="s">
        <v>15</v>
      </c>
      <c r="K1286" t="s">
        <v>34</v>
      </c>
      <c r="L1286" t="s">
        <v>39</v>
      </c>
      <c r="M1286" s="1">
        <v>1040.3399999999999</v>
      </c>
      <c r="N1286" s="1">
        <v>206.68</v>
      </c>
      <c r="O1286">
        <v>0.11</v>
      </c>
    </row>
    <row r="1287" spans="1:15" x14ac:dyDescent="0.3">
      <c r="A1287" t="str">
        <f xml:space="preserve"> _xlfn.XLOOKUP(H1287, 'Customers'!B:B, 'Customers'!A:A)</f>
        <v>CUST_470</v>
      </c>
      <c r="B1287" t="str">
        <f>_xlfn.XLOOKUP(L1287, Products!C:C, Products!A:A)</f>
        <v>PROD_7</v>
      </c>
      <c r="C1287">
        <v>1286</v>
      </c>
      <c r="D1287" s="2" t="s">
        <v>313</v>
      </c>
      <c r="E1287">
        <f>YEAR(Orders[[#This Row],[Order_Date]])</f>
        <v>2023</v>
      </c>
      <c r="F1287">
        <f>MONTH(Orders[[#This Row],[Order_Date]])</f>
        <v>7</v>
      </c>
      <c r="G1287" s="2" t="s">
        <v>1051</v>
      </c>
      <c r="H1287" t="s">
        <v>1099</v>
      </c>
      <c r="I1287" t="s">
        <v>21</v>
      </c>
      <c r="J1287" t="s">
        <v>33</v>
      </c>
      <c r="K1287" t="s">
        <v>16</v>
      </c>
      <c r="L1287" t="s">
        <v>66</v>
      </c>
      <c r="M1287" s="1">
        <v>5801.8</v>
      </c>
      <c r="N1287" s="1">
        <v>961.37</v>
      </c>
      <c r="O1287">
        <v>0.2</v>
      </c>
    </row>
    <row r="1288" spans="1:15" x14ac:dyDescent="0.3">
      <c r="A1288" t="str">
        <f xml:space="preserve"> _xlfn.XLOOKUP(H1288, 'Customers'!B:B, 'Customers'!A:A)</f>
        <v>CUST_718</v>
      </c>
      <c r="B1288" t="str">
        <f>_xlfn.XLOOKUP(L1288, Products!C:C, Products!A:A)</f>
        <v>PROD_5</v>
      </c>
      <c r="C1288">
        <v>1287</v>
      </c>
      <c r="D1288" s="2" t="s">
        <v>234</v>
      </c>
      <c r="E1288">
        <f>YEAR(Orders[[#This Row],[Order_Date]])</f>
        <v>2023</v>
      </c>
      <c r="F1288">
        <f>MONTH(Orders[[#This Row],[Order_Date]])</f>
        <v>12</v>
      </c>
      <c r="G1288" s="2" t="s">
        <v>258</v>
      </c>
      <c r="H1288" t="s">
        <v>1458</v>
      </c>
      <c r="I1288" t="s">
        <v>32</v>
      </c>
      <c r="J1288" t="s">
        <v>22</v>
      </c>
      <c r="K1288" t="s">
        <v>34</v>
      </c>
      <c r="L1288" t="s">
        <v>39</v>
      </c>
      <c r="M1288" s="1">
        <v>2936.1</v>
      </c>
      <c r="N1288" s="1">
        <v>85.53</v>
      </c>
      <c r="O1288">
        <v>0.3</v>
      </c>
    </row>
    <row r="1289" spans="1:15" x14ac:dyDescent="0.3">
      <c r="A1289" t="str">
        <f xml:space="preserve"> _xlfn.XLOOKUP(H1289, 'Customers'!B:B, 'Customers'!A:A)</f>
        <v>CUST_719</v>
      </c>
      <c r="B1289" t="str">
        <f>_xlfn.XLOOKUP(L1289, Products!C:C, Products!A:A)</f>
        <v>PROD_8</v>
      </c>
      <c r="C1289">
        <v>1288</v>
      </c>
      <c r="D1289" s="2" t="s">
        <v>969</v>
      </c>
      <c r="E1289">
        <f>YEAR(Orders[[#This Row],[Order_Date]])</f>
        <v>2022</v>
      </c>
      <c r="F1289">
        <f>MONTH(Orders[[#This Row],[Order_Date]])</f>
        <v>11</v>
      </c>
      <c r="G1289" s="2" t="s">
        <v>1204</v>
      </c>
      <c r="H1289" t="s">
        <v>1459</v>
      </c>
      <c r="I1289" t="s">
        <v>21</v>
      </c>
      <c r="J1289" t="s">
        <v>15</v>
      </c>
      <c r="K1289" t="s">
        <v>27</v>
      </c>
      <c r="L1289" t="s">
        <v>73</v>
      </c>
      <c r="M1289" s="1">
        <v>3331.89</v>
      </c>
      <c r="N1289" s="1">
        <v>-195.34</v>
      </c>
      <c r="O1289">
        <v>7.0000000000000007E-2</v>
      </c>
    </row>
    <row r="1290" spans="1:15" x14ac:dyDescent="0.3">
      <c r="A1290" t="str">
        <f xml:space="preserve"> _xlfn.XLOOKUP(H1290, 'Customers'!B:B, 'Customers'!A:A)</f>
        <v>CUST_491</v>
      </c>
      <c r="B1290" t="str">
        <f>_xlfn.XLOOKUP(L1290, Products!C:C, Products!A:A)</f>
        <v>PROD_1</v>
      </c>
      <c r="C1290">
        <v>1289</v>
      </c>
      <c r="D1290" s="2" t="s">
        <v>146</v>
      </c>
      <c r="E1290">
        <f>YEAR(Orders[[#This Row],[Order_Date]])</f>
        <v>2023</v>
      </c>
      <c r="F1290">
        <f>MONTH(Orders[[#This Row],[Order_Date]])</f>
        <v>8</v>
      </c>
      <c r="G1290" s="2" t="s">
        <v>857</v>
      </c>
      <c r="H1290" t="s">
        <v>1143</v>
      </c>
      <c r="I1290" t="s">
        <v>14</v>
      </c>
      <c r="J1290" t="s">
        <v>15</v>
      </c>
      <c r="K1290" t="s">
        <v>27</v>
      </c>
      <c r="L1290" t="s">
        <v>17</v>
      </c>
      <c r="M1290" s="1">
        <v>9876.18</v>
      </c>
      <c r="N1290" s="1">
        <v>1733.3</v>
      </c>
      <c r="O1290">
        <v>0.27</v>
      </c>
    </row>
    <row r="1291" spans="1:15" x14ac:dyDescent="0.3">
      <c r="A1291" t="str">
        <f xml:space="preserve"> _xlfn.XLOOKUP(H1291, 'Customers'!B:B, 'Customers'!A:A)</f>
        <v>CUST_184</v>
      </c>
      <c r="B1291" t="str">
        <f>_xlfn.XLOOKUP(L1291, Products!C:C, Products!A:A)</f>
        <v>PROD_4</v>
      </c>
      <c r="C1291">
        <v>1290</v>
      </c>
      <c r="D1291" s="2" t="s">
        <v>308</v>
      </c>
      <c r="E1291">
        <f>YEAR(Orders[[#This Row],[Order_Date]])</f>
        <v>2022</v>
      </c>
      <c r="F1291">
        <f>MONTH(Orders[[#This Row],[Order_Date]])</f>
        <v>3</v>
      </c>
      <c r="G1291" s="2" t="s">
        <v>374</v>
      </c>
      <c r="H1291" t="s">
        <v>534</v>
      </c>
      <c r="I1291" t="s">
        <v>14</v>
      </c>
      <c r="J1291" t="s">
        <v>22</v>
      </c>
      <c r="K1291" t="s">
        <v>34</v>
      </c>
      <c r="L1291" t="s">
        <v>35</v>
      </c>
      <c r="M1291" s="1">
        <v>5190.53</v>
      </c>
      <c r="N1291" s="1">
        <v>97.64</v>
      </c>
      <c r="O1291">
        <v>0.13</v>
      </c>
    </row>
    <row r="1292" spans="1:15" x14ac:dyDescent="0.3">
      <c r="A1292" t="str">
        <f xml:space="preserve"> _xlfn.XLOOKUP(H1292, 'Customers'!B:B, 'Customers'!A:A)</f>
        <v>CUST_626</v>
      </c>
      <c r="B1292" t="str">
        <f>_xlfn.XLOOKUP(L1292, Products!C:C, Products!A:A)</f>
        <v>PROD_2</v>
      </c>
      <c r="C1292">
        <v>1291</v>
      </c>
      <c r="D1292" s="2" t="s">
        <v>1076</v>
      </c>
      <c r="E1292">
        <f>YEAR(Orders[[#This Row],[Order_Date]])</f>
        <v>2023</v>
      </c>
      <c r="F1292">
        <f>MONTH(Orders[[#This Row],[Order_Date]])</f>
        <v>9</v>
      </c>
      <c r="G1292" s="2" t="s">
        <v>12</v>
      </c>
      <c r="H1292" t="s">
        <v>1348</v>
      </c>
      <c r="I1292" t="s">
        <v>32</v>
      </c>
      <c r="J1292" t="s">
        <v>15</v>
      </c>
      <c r="K1292" t="s">
        <v>16</v>
      </c>
      <c r="L1292" t="s">
        <v>23</v>
      </c>
      <c r="M1292" s="1">
        <v>3284.4</v>
      </c>
      <c r="N1292" s="1">
        <v>-272.35000000000002</v>
      </c>
      <c r="O1292">
        <v>0.17</v>
      </c>
    </row>
    <row r="1293" spans="1:15" x14ac:dyDescent="0.3">
      <c r="A1293" t="str">
        <f xml:space="preserve"> _xlfn.XLOOKUP(H1293, 'Customers'!B:B, 'Customers'!A:A)</f>
        <v>CUST_368</v>
      </c>
      <c r="B1293" t="str">
        <f>_xlfn.XLOOKUP(L1293, Products!C:C, Products!A:A)</f>
        <v>PROD_7</v>
      </c>
      <c r="C1293">
        <v>1292</v>
      </c>
      <c r="D1293" s="2" t="s">
        <v>1204</v>
      </c>
      <c r="E1293">
        <f>YEAR(Orders[[#This Row],[Order_Date]])</f>
        <v>2022</v>
      </c>
      <c r="F1293">
        <f>MONTH(Orders[[#This Row],[Order_Date]])</f>
        <v>11</v>
      </c>
      <c r="G1293" s="2" t="s">
        <v>970</v>
      </c>
      <c r="H1293" t="s">
        <v>919</v>
      </c>
      <c r="I1293" t="s">
        <v>32</v>
      </c>
      <c r="J1293" t="s">
        <v>33</v>
      </c>
      <c r="K1293" t="s">
        <v>16</v>
      </c>
      <c r="L1293" t="s">
        <v>66</v>
      </c>
      <c r="M1293" s="1">
        <v>8564.31</v>
      </c>
      <c r="N1293" s="1">
        <v>1352.35</v>
      </c>
      <c r="O1293">
        <v>0.2</v>
      </c>
    </row>
    <row r="1294" spans="1:15" x14ac:dyDescent="0.3">
      <c r="A1294" t="str">
        <f xml:space="preserve"> _xlfn.XLOOKUP(H1294, 'Customers'!B:B, 'Customers'!A:A)</f>
        <v>CUST_63</v>
      </c>
      <c r="B1294" t="str">
        <f>_xlfn.XLOOKUP(L1294, Products!C:C, Products!A:A)</f>
        <v>PROD_1</v>
      </c>
      <c r="C1294">
        <v>1293</v>
      </c>
      <c r="D1294" s="2" t="s">
        <v>933</v>
      </c>
      <c r="E1294">
        <f>YEAR(Orders[[#This Row],[Order_Date]])</f>
        <v>2022</v>
      </c>
      <c r="F1294">
        <f>MONTH(Orders[[#This Row],[Order_Date]])</f>
        <v>9</v>
      </c>
      <c r="G1294" s="2" t="s">
        <v>212</v>
      </c>
      <c r="H1294" t="s">
        <v>210</v>
      </c>
      <c r="I1294" t="s">
        <v>32</v>
      </c>
      <c r="J1294" t="s">
        <v>15</v>
      </c>
      <c r="K1294" t="s">
        <v>16</v>
      </c>
      <c r="L1294" t="s">
        <v>17</v>
      </c>
      <c r="M1294" s="1">
        <v>566.6</v>
      </c>
      <c r="N1294" s="1">
        <v>142.06</v>
      </c>
      <c r="O1294">
        <v>0.1</v>
      </c>
    </row>
    <row r="1295" spans="1:15" x14ac:dyDescent="0.3">
      <c r="A1295" t="str">
        <f xml:space="preserve"> _xlfn.XLOOKUP(H1295, 'Customers'!B:B, 'Customers'!A:A)</f>
        <v>CUST_623</v>
      </c>
      <c r="B1295" t="str">
        <f>_xlfn.XLOOKUP(L1295, Products!C:C, Products!A:A)</f>
        <v>PROD_8</v>
      </c>
      <c r="C1295">
        <v>1294</v>
      </c>
      <c r="D1295" s="2" t="s">
        <v>447</v>
      </c>
      <c r="E1295">
        <f>YEAR(Orders[[#This Row],[Order_Date]])</f>
        <v>2023</v>
      </c>
      <c r="F1295">
        <f>MONTH(Orders[[#This Row],[Order_Date]])</f>
        <v>10</v>
      </c>
      <c r="G1295" s="2" t="s">
        <v>448</v>
      </c>
      <c r="H1295" t="s">
        <v>1343</v>
      </c>
      <c r="I1295" t="s">
        <v>14</v>
      </c>
      <c r="J1295" t="s">
        <v>22</v>
      </c>
      <c r="K1295" t="s">
        <v>27</v>
      </c>
      <c r="L1295" t="s">
        <v>73</v>
      </c>
      <c r="M1295" s="1">
        <v>3009.67</v>
      </c>
      <c r="N1295" s="1">
        <v>-183.24</v>
      </c>
      <c r="O1295">
        <v>0.01</v>
      </c>
    </row>
    <row r="1296" spans="1:15" x14ac:dyDescent="0.3">
      <c r="A1296" t="str">
        <f xml:space="preserve"> _xlfn.XLOOKUP(H1296, 'Customers'!B:B, 'Customers'!A:A)</f>
        <v>CUST_164</v>
      </c>
      <c r="B1296" t="str">
        <f>_xlfn.XLOOKUP(L1296, Products!C:C, Products!A:A)</f>
        <v>PROD_1</v>
      </c>
      <c r="C1296">
        <v>1295</v>
      </c>
      <c r="D1296" s="2" t="s">
        <v>733</v>
      </c>
      <c r="E1296">
        <f>YEAR(Orders[[#This Row],[Order_Date]])</f>
        <v>2023</v>
      </c>
      <c r="F1296">
        <f>MONTH(Orders[[#This Row],[Order_Date]])</f>
        <v>5</v>
      </c>
      <c r="G1296" s="2" t="s">
        <v>278</v>
      </c>
      <c r="H1296" t="s">
        <v>483</v>
      </c>
      <c r="I1296" t="s">
        <v>32</v>
      </c>
      <c r="J1296" t="s">
        <v>15</v>
      </c>
      <c r="K1296" t="s">
        <v>16</v>
      </c>
      <c r="L1296" t="s">
        <v>17</v>
      </c>
      <c r="M1296" s="1">
        <v>3836.86</v>
      </c>
      <c r="N1296" s="1">
        <v>951.46</v>
      </c>
      <c r="O1296">
        <v>0.14000000000000001</v>
      </c>
    </row>
    <row r="1297" spans="1:15" x14ac:dyDescent="0.3">
      <c r="A1297" t="str">
        <f xml:space="preserve"> _xlfn.XLOOKUP(H1297, 'Customers'!B:B, 'Customers'!A:A)</f>
        <v>CUST_245</v>
      </c>
      <c r="B1297" t="str">
        <f>_xlfn.XLOOKUP(L1297, Products!C:C, Products!A:A)</f>
        <v>PROD_3</v>
      </c>
      <c r="C1297">
        <v>1296</v>
      </c>
      <c r="D1297" s="2" t="s">
        <v>346</v>
      </c>
      <c r="E1297">
        <f>YEAR(Orders[[#This Row],[Order_Date]])</f>
        <v>2023</v>
      </c>
      <c r="F1297">
        <f>MONTH(Orders[[#This Row],[Order_Date]])</f>
        <v>3</v>
      </c>
      <c r="G1297" s="2" t="s">
        <v>1271</v>
      </c>
      <c r="H1297" t="s">
        <v>675</v>
      </c>
      <c r="I1297" t="s">
        <v>32</v>
      </c>
      <c r="J1297" t="s">
        <v>65</v>
      </c>
      <c r="K1297" t="s">
        <v>27</v>
      </c>
      <c r="L1297" t="s">
        <v>28</v>
      </c>
      <c r="M1297" s="1">
        <v>1660.6</v>
      </c>
      <c r="N1297" s="1">
        <v>204.55</v>
      </c>
      <c r="O1297">
        <v>0.17</v>
      </c>
    </row>
    <row r="1298" spans="1:15" x14ac:dyDescent="0.3">
      <c r="A1298" t="str">
        <f xml:space="preserve"> _xlfn.XLOOKUP(H1298, 'Customers'!B:B, 'Customers'!A:A)</f>
        <v>CUST_187</v>
      </c>
      <c r="B1298" t="str">
        <f>_xlfn.XLOOKUP(L1298, Products!C:C, Products!A:A)</f>
        <v>PROD_6</v>
      </c>
      <c r="C1298">
        <v>1297</v>
      </c>
      <c r="D1298" s="2" t="s">
        <v>122</v>
      </c>
      <c r="E1298">
        <f>YEAR(Orders[[#This Row],[Order_Date]])</f>
        <v>2023</v>
      </c>
      <c r="F1298">
        <f>MONTH(Orders[[#This Row],[Order_Date]])</f>
        <v>8</v>
      </c>
      <c r="G1298" s="2" t="s">
        <v>670</v>
      </c>
      <c r="H1298" t="s">
        <v>543</v>
      </c>
      <c r="I1298" t="s">
        <v>21</v>
      </c>
      <c r="J1298" t="s">
        <v>15</v>
      </c>
      <c r="K1298" t="s">
        <v>34</v>
      </c>
      <c r="L1298" t="s">
        <v>52</v>
      </c>
      <c r="M1298" s="1">
        <v>3782.16</v>
      </c>
      <c r="N1298" s="1">
        <v>537.49</v>
      </c>
      <c r="O1298">
        <v>0.19</v>
      </c>
    </row>
    <row r="1299" spans="1:15" x14ac:dyDescent="0.3">
      <c r="A1299" t="str">
        <f xml:space="preserve"> _xlfn.XLOOKUP(H1299, 'Customers'!B:B, 'Customers'!A:A)</f>
        <v>CUST_652</v>
      </c>
      <c r="B1299" t="str">
        <f>_xlfn.XLOOKUP(L1299, Products!C:C, Products!A:A)</f>
        <v>PROD_8</v>
      </c>
      <c r="C1299">
        <v>1298</v>
      </c>
      <c r="D1299" s="2" t="s">
        <v>863</v>
      </c>
      <c r="E1299">
        <f>YEAR(Orders[[#This Row],[Order_Date]])</f>
        <v>2022</v>
      </c>
      <c r="F1299">
        <f>MONTH(Orders[[#This Row],[Order_Date]])</f>
        <v>9</v>
      </c>
      <c r="G1299" s="2" t="s">
        <v>299</v>
      </c>
      <c r="H1299" t="s">
        <v>1379</v>
      </c>
      <c r="I1299" t="s">
        <v>32</v>
      </c>
      <c r="J1299" t="s">
        <v>33</v>
      </c>
      <c r="K1299" t="s">
        <v>27</v>
      </c>
      <c r="L1299" t="s">
        <v>73</v>
      </c>
      <c r="M1299" s="1">
        <v>7588.79</v>
      </c>
      <c r="N1299" s="1">
        <v>1563.74</v>
      </c>
      <c r="O1299">
        <v>0.03</v>
      </c>
    </row>
    <row r="1300" spans="1:15" x14ac:dyDescent="0.3">
      <c r="A1300" t="str">
        <f xml:space="preserve"> _xlfn.XLOOKUP(H1300, 'Customers'!B:B, 'Customers'!A:A)</f>
        <v>CUST_606</v>
      </c>
      <c r="B1300" t="str">
        <f>_xlfn.XLOOKUP(L1300, Products!C:C, Products!A:A)</f>
        <v>PROD_1</v>
      </c>
      <c r="C1300">
        <v>1299</v>
      </c>
      <c r="D1300" s="2" t="s">
        <v>112</v>
      </c>
      <c r="E1300">
        <f>YEAR(Orders[[#This Row],[Order_Date]])</f>
        <v>2022</v>
      </c>
      <c r="F1300">
        <f>MONTH(Orders[[#This Row],[Order_Date]])</f>
        <v>2</v>
      </c>
      <c r="G1300" s="2" t="s">
        <v>1182</v>
      </c>
      <c r="H1300" t="s">
        <v>1320</v>
      </c>
      <c r="I1300" t="s">
        <v>14</v>
      </c>
      <c r="J1300" t="s">
        <v>15</v>
      </c>
      <c r="K1300" t="s">
        <v>16</v>
      </c>
      <c r="L1300" t="s">
        <v>17</v>
      </c>
      <c r="M1300" s="1">
        <v>8581.67</v>
      </c>
      <c r="N1300" s="1">
        <v>-331</v>
      </c>
      <c r="O1300">
        <v>0.23</v>
      </c>
    </row>
    <row r="1301" spans="1:15" x14ac:dyDescent="0.3">
      <c r="A1301" t="str">
        <f xml:space="preserve"> _xlfn.XLOOKUP(H1301, 'Customers'!B:B, 'Customers'!A:A)</f>
        <v>CUST_720</v>
      </c>
      <c r="B1301" t="str">
        <f>_xlfn.XLOOKUP(L1301, Products!C:C, Products!A:A)</f>
        <v>PROD_2</v>
      </c>
      <c r="C1301">
        <v>1300</v>
      </c>
      <c r="D1301" s="2" t="s">
        <v>308</v>
      </c>
      <c r="E1301">
        <f>YEAR(Orders[[#This Row],[Order_Date]])</f>
        <v>2022</v>
      </c>
      <c r="F1301">
        <f>MONTH(Orders[[#This Row],[Order_Date]])</f>
        <v>3</v>
      </c>
      <c r="G1301" s="2" t="s">
        <v>273</v>
      </c>
      <c r="H1301" t="s">
        <v>1460</v>
      </c>
      <c r="I1301" t="s">
        <v>14</v>
      </c>
      <c r="J1301" t="s">
        <v>65</v>
      </c>
      <c r="K1301" t="s">
        <v>16</v>
      </c>
      <c r="L1301" t="s">
        <v>23</v>
      </c>
      <c r="M1301" s="1">
        <v>7441.62</v>
      </c>
      <c r="N1301" s="1">
        <v>432.28</v>
      </c>
      <c r="O1301">
        <v>0.17</v>
      </c>
    </row>
    <row r="1302" spans="1:15" x14ac:dyDescent="0.3">
      <c r="A1302" t="str">
        <f xml:space="preserve"> _xlfn.XLOOKUP(H1302, 'Customers'!B:B, 'Customers'!A:A)</f>
        <v>CUST_534</v>
      </c>
      <c r="B1302" t="str">
        <f>_xlfn.XLOOKUP(L1302, Products!C:C, Products!A:A)</f>
        <v>PROD_2</v>
      </c>
      <c r="C1302">
        <v>1301</v>
      </c>
      <c r="D1302" s="2" t="s">
        <v>243</v>
      </c>
      <c r="E1302">
        <f>YEAR(Orders[[#This Row],[Order_Date]])</f>
        <v>2022</v>
      </c>
      <c r="F1302">
        <f>MONTH(Orders[[#This Row],[Order_Date]])</f>
        <v>7</v>
      </c>
      <c r="G1302" s="2" t="s">
        <v>244</v>
      </c>
      <c r="H1302" t="s">
        <v>1214</v>
      </c>
      <c r="I1302" t="s">
        <v>14</v>
      </c>
      <c r="J1302" t="s">
        <v>33</v>
      </c>
      <c r="K1302" t="s">
        <v>16</v>
      </c>
      <c r="L1302" t="s">
        <v>23</v>
      </c>
      <c r="M1302" s="1">
        <v>7711.67</v>
      </c>
      <c r="N1302" s="1">
        <v>2081.35</v>
      </c>
      <c r="O1302">
        <v>0.17</v>
      </c>
    </row>
    <row r="1303" spans="1:15" x14ac:dyDescent="0.3">
      <c r="A1303" t="str">
        <f xml:space="preserve"> _xlfn.XLOOKUP(H1303, 'Customers'!B:B, 'Customers'!A:A)</f>
        <v>CUST_443</v>
      </c>
      <c r="B1303" t="str">
        <f>_xlfn.XLOOKUP(L1303, Products!C:C, Products!A:A)</f>
        <v>PROD_8</v>
      </c>
      <c r="C1303">
        <v>1302</v>
      </c>
      <c r="D1303" s="2" t="s">
        <v>1188</v>
      </c>
      <c r="E1303">
        <f>YEAR(Orders[[#This Row],[Order_Date]])</f>
        <v>2023</v>
      </c>
      <c r="F1303">
        <f>MONTH(Orders[[#This Row],[Order_Date]])</f>
        <v>10</v>
      </c>
      <c r="G1303" s="2" t="s">
        <v>36</v>
      </c>
      <c r="H1303" t="s">
        <v>1060</v>
      </c>
      <c r="I1303" t="s">
        <v>32</v>
      </c>
      <c r="J1303" t="s">
        <v>65</v>
      </c>
      <c r="K1303" t="s">
        <v>27</v>
      </c>
      <c r="L1303" t="s">
        <v>73</v>
      </c>
      <c r="M1303" s="1">
        <v>9774.94</v>
      </c>
      <c r="N1303" s="1">
        <v>-838.47</v>
      </c>
      <c r="O1303">
        <v>0.14000000000000001</v>
      </c>
    </row>
    <row r="1304" spans="1:15" x14ac:dyDescent="0.3">
      <c r="A1304" t="str">
        <f xml:space="preserve"> _xlfn.XLOOKUP(H1304, 'Customers'!B:B, 'Customers'!A:A)</f>
        <v>CUST_610</v>
      </c>
      <c r="B1304" t="str">
        <f>_xlfn.XLOOKUP(L1304, Products!C:C, Products!A:A)</f>
        <v>PROD_4</v>
      </c>
      <c r="C1304">
        <v>1303</v>
      </c>
      <c r="D1304" s="2" t="s">
        <v>648</v>
      </c>
      <c r="E1304">
        <f>YEAR(Orders[[#This Row],[Order_Date]])</f>
        <v>2022</v>
      </c>
      <c r="F1304">
        <f>MONTH(Orders[[#This Row],[Order_Date]])</f>
        <v>5</v>
      </c>
      <c r="G1304" s="2" t="s">
        <v>1376</v>
      </c>
      <c r="H1304" t="s">
        <v>1326</v>
      </c>
      <c r="I1304" t="s">
        <v>21</v>
      </c>
      <c r="J1304" t="s">
        <v>65</v>
      </c>
      <c r="K1304" t="s">
        <v>34</v>
      </c>
      <c r="L1304" t="s">
        <v>35</v>
      </c>
      <c r="M1304" s="1">
        <v>8436.01</v>
      </c>
      <c r="N1304" s="1">
        <v>457.95</v>
      </c>
      <c r="O1304">
        <v>0.03</v>
      </c>
    </row>
    <row r="1305" spans="1:15" x14ac:dyDescent="0.3">
      <c r="A1305" t="str">
        <f xml:space="preserve"> _xlfn.XLOOKUP(H1305, 'Customers'!B:B, 'Customers'!A:A)</f>
        <v>CUST_396</v>
      </c>
      <c r="B1305" t="str">
        <f>_xlfn.XLOOKUP(L1305, Products!C:C, Products!A:A)</f>
        <v>PROD_3</v>
      </c>
      <c r="C1305">
        <v>1304</v>
      </c>
      <c r="D1305" s="2" t="s">
        <v>1208</v>
      </c>
      <c r="E1305">
        <f>YEAR(Orders[[#This Row],[Order_Date]])</f>
        <v>2022</v>
      </c>
      <c r="F1305">
        <f>MONTH(Orders[[#This Row],[Order_Date]])</f>
        <v>1</v>
      </c>
      <c r="G1305" s="2" t="s">
        <v>567</v>
      </c>
      <c r="H1305" t="s">
        <v>978</v>
      </c>
      <c r="I1305" t="s">
        <v>14</v>
      </c>
      <c r="J1305" t="s">
        <v>65</v>
      </c>
      <c r="K1305" t="s">
        <v>27</v>
      </c>
      <c r="L1305" t="s">
        <v>28</v>
      </c>
      <c r="M1305" s="1">
        <v>5838.71</v>
      </c>
      <c r="N1305" s="1">
        <v>497.23</v>
      </c>
      <c r="O1305">
        <v>0.1</v>
      </c>
    </row>
    <row r="1306" spans="1:15" x14ac:dyDescent="0.3">
      <c r="A1306" t="str">
        <f xml:space="preserve"> _xlfn.XLOOKUP(H1306, 'Customers'!B:B, 'Customers'!A:A)</f>
        <v>CUST_622</v>
      </c>
      <c r="B1306" t="str">
        <f>_xlfn.XLOOKUP(L1306, Products!C:C, Products!A:A)</f>
        <v>PROD_1</v>
      </c>
      <c r="C1306">
        <v>1305</v>
      </c>
      <c r="D1306" s="2" t="s">
        <v>688</v>
      </c>
      <c r="E1306">
        <f>YEAR(Orders[[#This Row],[Order_Date]])</f>
        <v>2023</v>
      </c>
      <c r="F1306">
        <f>MONTH(Orders[[#This Row],[Order_Date]])</f>
        <v>12</v>
      </c>
      <c r="G1306" s="2" t="s">
        <v>1008</v>
      </c>
      <c r="H1306" t="s">
        <v>1341</v>
      </c>
      <c r="I1306" t="s">
        <v>14</v>
      </c>
      <c r="J1306" t="s">
        <v>65</v>
      </c>
      <c r="K1306" t="s">
        <v>16</v>
      </c>
      <c r="L1306" t="s">
        <v>17</v>
      </c>
      <c r="M1306" s="1">
        <v>5215.12</v>
      </c>
      <c r="N1306" s="1">
        <v>349.05</v>
      </c>
      <c r="O1306">
        <v>0.09</v>
      </c>
    </row>
    <row r="1307" spans="1:15" x14ac:dyDescent="0.3">
      <c r="A1307" t="str">
        <f xml:space="preserve"> _xlfn.XLOOKUP(H1307, 'Customers'!B:B, 'Customers'!A:A)</f>
        <v>CUST_199</v>
      </c>
      <c r="B1307" t="str">
        <f>_xlfn.XLOOKUP(L1307, Products!C:C, Products!A:A)</f>
        <v>PROD_1</v>
      </c>
      <c r="C1307">
        <v>1306</v>
      </c>
      <c r="D1307" s="2" t="s">
        <v>1252</v>
      </c>
      <c r="E1307">
        <f>YEAR(Orders[[#This Row],[Order_Date]])</f>
        <v>2023</v>
      </c>
      <c r="F1307">
        <f>MONTH(Orders[[#This Row],[Order_Date]])</f>
        <v>3</v>
      </c>
      <c r="G1307" s="2" t="s">
        <v>839</v>
      </c>
      <c r="H1307" t="s">
        <v>570</v>
      </c>
      <c r="I1307" t="s">
        <v>14</v>
      </c>
      <c r="J1307" t="s">
        <v>33</v>
      </c>
      <c r="K1307" t="s">
        <v>27</v>
      </c>
      <c r="L1307" t="s">
        <v>17</v>
      </c>
      <c r="M1307" s="1">
        <v>3538.75</v>
      </c>
      <c r="N1307" s="1">
        <v>1006.07</v>
      </c>
      <c r="O1307">
        <v>0.21</v>
      </c>
    </row>
    <row r="1308" spans="1:15" x14ac:dyDescent="0.3">
      <c r="A1308" t="str">
        <f xml:space="preserve"> _xlfn.XLOOKUP(H1308, 'Customers'!B:B, 'Customers'!A:A)</f>
        <v>CUST_721</v>
      </c>
      <c r="B1308" t="str">
        <f>_xlfn.XLOOKUP(L1308, Products!C:C, Products!A:A)</f>
        <v>PROD_6</v>
      </c>
      <c r="C1308">
        <v>1307</v>
      </c>
      <c r="D1308" s="2" t="s">
        <v>1461</v>
      </c>
      <c r="E1308">
        <f>YEAR(Orders[[#This Row],[Order_Date]])</f>
        <v>2022</v>
      </c>
      <c r="F1308">
        <f>MONTH(Orders[[#This Row],[Order_Date]])</f>
        <v>11</v>
      </c>
      <c r="G1308" s="2" t="s">
        <v>800</v>
      </c>
      <c r="H1308" t="s">
        <v>1462</v>
      </c>
      <c r="I1308" t="s">
        <v>21</v>
      </c>
      <c r="J1308" t="s">
        <v>15</v>
      </c>
      <c r="K1308" t="s">
        <v>34</v>
      </c>
      <c r="L1308" t="s">
        <v>52</v>
      </c>
      <c r="M1308" s="1">
        <v>4305.97</v>
      </c>
      <c r="N1308" s="1">
        <v>-59.57</v>
      </c>
      <c r="O1308">
        <v>0.03</v>
      </c>
    </row>
    <row r="1309" spans="1:15" x14ac:dyDescent="0.3">
      <c r="A1309" t="str">
        <f xml:space="preserve"> _xlfn.XLOOKUP(H1309, 'Customers'!B:B, 'Customers'!A:A)</f>
        <v>CUST_389</v>
      </c>
      <c r="B1309" t="str">
        <f>_xlfn.XLOOKUP(L1309, Products!C:C, Products!A:A)</f>
        <v>PROD_6</v>
      </c>
      <c r="C1309">
        <v>1308</v>
      </c>
      <c r="D1309" s="2" t="s">
        <v>1083</v>
      </c>
      <c r="E1309">
        <f>YEAR(Orders[[#This Row],[Order_Date]])</f>
        <v>2023</v>
      </c>
      <c r="F1309">
        <f>MONTH(Orders[[#This Row],[Order_Date]])</f>
        <v>10</v>
      </c>
      <c r="G1309" s="2" t="s">
        <v>524</v>
      </c>
      <c r="H1309" t="s">
        <v>964</v>
      </c>
      <c r="I1309" t="s">
        <v>32</v>
      </c>
      <c r="J1309" t="s">
        <v>65</v>
      </c>
      <c r="K1309" t="s">
        <v>34</v>
      </c>
      <c r="L1309" t="s">
        <v>52</v>
      </c>
      <c r="M1309" s="1">
        <v>8746.61</v>
      </c>
      <c r="N1309" s="1">
        <v>-768.67</v>
      </c>
      <c r="O1309">
        <v>0.01</v>
      </c>
    </row>
    <row r="1310" spans="1:15" x14ac:dyDescent="0.3">
      <c r="A1310" t="str">
        <f xml:space="preserve"> _xlfn.XLOOKUP(H1310, 'Customers'!B:B, 'Customers'!A:A)</f>
        <v>CUST_323</v>
      </c>
      <c r="B1310" t="str">
        <f>_xlfn.XLOOKUP(L1310, Products!C:C, Products!A:A)</f>
        <v>PROD_2</v>
      </c>
      <c r="C1310">
        <v>1309</v>
      </c>
      <c r="D1310" s="2" t="s">
        <v>1278</v>
      </c>
      <c r="E1310">
        <f>YEAR(Orders[[#This Row],[Order_Date]])</f>
        <v>2022</v>
      </c>
      <c r="F1310">
        <f>MONTH(Orders[[#This Row],[Order_Date]])</f>
        <v>3</v>
      </c>
      <c r="G1310" s="2" t="s">
        <v>373</v>
      </c>
      <c r="H1310" t="s">
        <v>842</v>
      </c>
      <c r="I1310" t="s">
        <v>32</v>
      </c>
      <c r="J1310" t="s">
        <v>65</v>
      </c>
      <c r="K1310" t="s">
        <v>16</v>
      </c>
      <c r="L1310" t="s">
        <v>23</v>
      </c>
      <c r="M1310" s="1">
        <v>9246.1299999999992</v>
      </c>
      <c r="N1310" s="1">
        <v>393.27</v>
      </c>
      <c r="O1310">
        <v>0.04</v>
      </c>
    </row>
    <row r="1311" spans="1:15" x14ac:dyDescent="0.3">
      <c r="A1311" t="str">
        <f xml:space="preserve"> _xlfn.XLOOKUP(H1311, 'Customers'!B:B, 'Customers'!A:A)</f>
        <v>CUST_714</v>
      </c>
      <c r="B1311" t="str">
        <f>_xlfn.XLOOKUP(L1311, Products!C:C, Products!A:A)</f>
        <v>PROD_4</v>
      </c>
      <c r="C1311">
        <v>1310</v>
      </c>
      <c r="D1311" s="2" t="s">
        <v>201</v>
      </c>
      <c r="E1311">
        <f>YEAR(Orders[[#This Row],[Order_Date]])</f>
        <v>2023</v>
      </c>
      <c r="F1311">
        <f>MONTH(Orders[[#This Row],[Order_Date]])</f>
        <v>1</v>
      </c>
      <c r="G1311" s="2" t="s">
        <v>368</v>
      </c>
      <c r="H1311" t="s">
        <v>1454</v>
      </c>
      <c r="I1311" t="s">
        <v>21</v>
      </c>
      <c r="J1311" t="s">
        <v>22</v>
      </c>
      <c r="K1311" t="s">
        <v>34</v>
      </c>
      <c r="L1311" t="s">
        <v>35</v>
      </c>
      <c r="M1311" s="1">
        <v>7226.6</v>
      </c>
      <c r="N1311" s="1">
        <v>1293.71</v>
      </c>
      <c r="O1311">
        <v>0.14000000000000001</v>
      </c>
    </row>
    <row r="1312" spans="1:15" x14ac:dyDescent="0.3">
      <c r="A1312" t="str">
        <f xml:space="preserve"> _xlfn.XLOOKUP(H1312, 'Customers'!B:B, 'Customers'!A:A)</f>
        <v>CUST_484</v>
      </c>
      <c r="B1312" t="str">
        <f>_xlfn.XLOOKUP(L1312, Products!C:C, Products!A:A)</f>
        <v>PROD_3</v>
      </c>
      <c r="C1312">
        <v>1311</v>
      </c>
      <c r="D1312" s="2" t="s">
        <v>535</v>
      </c>
      <c r="E1312">
        <f>YEAR(Orders[[#This Row],[Order_Date]])</f>
        <v>2022</v>
      </c>
      <c r="F1312">
        <f>MONTH(Orders[[#This Row],[Order_Date]])</f>
        <v>1</v>
      </c>
      <c r="G1312" s="2" t="s">
        <v>1330</v>
      </c>
      <c r="H1312" t="s">
        <v>1127</v>
      </c>
      <c r="I1312" t="s">
        <v>21</v>
      </c>
      <c r="J1312" t="s">
        <v>15</v>
      </c>
      <c r="K1312" t="s">
        <v>27</v>
      </c>
      <c r="L1312" t="s">
        <v>28</v>
      </c>
      <c r="M1312" s="1">
        <v>2642.59</v>
      </c>
      <c r="N1312" s="1">
        <v>672.24</v>
      </c>
      <c r="O1312">
        <v>0.09</v>
      </c>
    </row>
    <row r="1313" spans="1:15" x14ac:dyDescent="0.3">
      <c r="A1313" t="str">
        <f xml:space="preserve"> _xlfn.XLOOKUP(H1313, 'Customers'!B:B, 'Customers'!A:A)</f>
        <v>CUST_657</v>
      </c>
      <c r="B1313" t="str">
        <f>_xlfn.XLOOKUP(L1313, Products!C:C, Products!A:A)</f>
        <v>PROD_4</v>
      </c>
      <c r="C1313">
        <v>1312</v>
      </c>
      <c r="D1313" s="2" t="s">
        <v>110</v>
      </c>
      <c r="E1313">
        <f>YEAR(Orders[[#This Row],[Order_Date]])</f>
        <v>2022</v>
      </c>
      <c r="F1313">
        <f>MONTH(Orders[[#This Row],[Order_Date]])</f>
        <v>10</v>
      </c>
      <c r="G1313" s="2" t="s">
        <v>188</v>
      </c>
      <c r="H1313" t="s">
        <v>1386</v>
      </c>
      <c r="I1313" t="s">
        <v>21</v>
      </c>
      <c r="J1313" t="s">
        <v>33</v>
      </c>
      <c r="K1313" t="s">
        <v>34</v>
      </c>
      <c r="L1313" t="s">
        <v>35</v>
      </c>
      <c r="M1313" s="1">
        <v>6316.92</v>
      </c>
      <c r="N1313" s="1">
        <v>1223.2</v>
      </c>
      <c r="O1313">
        <v>0.01</v>
      </c>
    </row>
    <row r="1314" spans="1:15" x14ac:dyDescent="0.3">
      <c r="A1314" t="str">
        <f xml:space="preserve"> _xlfn.XLOOKUP(H1314, 'Customers'!B:B, 'Customers'!A:A)</f>
        <v>CUST_670</v>
      </c>
      <c r="B1314" t="str">
        <f>_xlfn.XLOOKUP(L1314, Products!C:C, Products!A:A)</f>
        <v>PROD_8</v>
      </c>
      <c r="C1314">
        <v>1313</v>
      </c>
      <c r="D1314" s="2" t="s">
        <v>528</v>
      </c>
      <c r="E1314">
        <f>YEAR(Orders[[#This Row],[Order_Date]])</f>
        <v>2022</v>
      </c>
      <c r="F1314">
        <f>MONTH(Orders[[#This Row],[Order_Date]])</f>
        <v>7</v>
      </c>
      <c r="G1314" s="2" t="s">
        <v>1239</v>
      </c>
      <c r="H1314" t="s">
        <v>1400</v>
      </c>
      <c r="I1314" t="s">
        <v>14</v>
      </c>
      <c r="J1314" t="s">
        <v>15</v>
      </c>
      <c r="K1314" t="s">
        <v>27</v>
      </c>
      <c r="L1314" t="s">
        <v>73</v>
      </c>
      <c r="M1314" s="1">
        <v>4981.93</v>
      </c>
      <c r="N1314" s="1">
        <v>381.31</v>
      </c>
      <c r="O1314">
        <v>0.02</v>
      </c>
    </row>
    <row r="1315" spans="1:15" x14ac:dyDescent="0.3">
      <c r="A1315" t="str">
        <f xml:space="preserve"> _xlfn.XLOOKUP(H1315, 'Customers'!B:B, 'Customers'!A:A)</f>
        <v>CUST_369</v>
      </c>
      <c r="B1315" t="str">
        <f>_xlfn.XLOOKUP(L1315, Products!C:C, Products!A:A)</f>
        <v>PROD_7</v>
      </c>
      <c r="C1315">
        <v>1314</v>
      </c>
      <c r="D1315" s="2" t="s">
        <v>158</v>
      </c>
      <c r="E1315">
        <f>YEAR(Orders[[#This Row],[Order_Date]])</f>
        <v>2022</v>
      </c>
      <c r="F1315">
        <f>MONTH(Orders[[#This Row],[Order_Date]])</f>
        <v>10</v>
      </c>
      <c r="G1315" s="2" t="s">
        <v>1198</v>
      </c>
      <c r="H1315" t="s">
        <v>920</v>
      </c>
      <c r="I1315" t="s">
        <v>21</v>
      </c>
      <c r="J1315" t="s">
        <v>33</v>
      </c>
      <c r="K1315" t="s">
        <v>16</v>
      </c>
      <c r="L1315" t="s">
        <v>66</v>
      </c>
      <c r="M1315" s="1">
        <v>5250.77</v>
      </c>
      <c r="N1315" s="1">
        <v>274.44</v>
      </c>
      <c r="O1315">
        <v>0.18</v>
      </c>
    </row>
    <row r="1316" spans="1:15" x14ac:dyDescent="0.3">
      <c r="A1316" t="str">
        <f xml:space="preserve"> _xlfn.XLOOKUP(H1316, 'Customers'!B:B, 'Customers'!A:A)</f>
        <v>CUST_91</v>
      </c>
      <c r="B1316" t="str">
        <f>_xlfn.XLOOKUP(L1316, Products!C:C, Products!A:A)</f>
        <v>PROD_5</v>
      </c>
      <c r="C1316">
        <v>1315</v>
      </c>
      <c r="D1316" s="2" t="s">
        <v>1217</v>
      </c>
      <c r="E1316">
        <f>YEAR(Orders[[#This Row],[Order_Date]])</f>
        <v>2022</v>
      </c>
      <c r="F1316">
        <f>MONTH(Orders[[#This Row],[Order_Date]])</f>
        <v>6</v>
      </c>
      <c r="G1316" s="2" t="s">
        <v>791</v>
      </c>
      <c r="H1316" t="s">
        <v>291</v>
      </c>
      <c r="I1316" t="s">
        <v>14</v>
      </c>
      <c r="J1316" t="s">
        <v>22</v>
      </c>
      <c r="K1316" t="s">
        <v>34</v>
      </c>
      <c r="L1316" t="s">
        <v>39</v>
      </c>
      <c r="M1316" s="1">
        <v>2762.87</v>
      </c>
      <c r="N1316" s="1">
        <v>-199.42</v>
      </c>
      <c r="O1316">
        <v>0.18</v>
      </c>
    </row>
    <row r="1317" spans="1:15" x14ac:dyDescent="0.3">
      <c r="A1317" t="str">
        <f xml:space="preserve"> _xlfn.XLOOKUP(H1317, 'Customers'!B:B, 'Customers'!A:A)</f>
        <v>CUST_332</v>
      </c>
      <c r="B1317" t="str">
        <f>_xlfn.XLOOKUP(L1317, Products!C:C, Products!A:A)</f>
        <v>PROD_3</v>
      </c>
      <c r="C1317">
        <v>1316</v>
      </c>
      <c r="D1317" s="2" t="s">
        <v>159</v>
      </c>
      <c r="E1317">
        <f>YEAR(Orders[[#This Row],[Order_Date]])</f>
        <v>2022</v>
      </c>
      <c r="F1317">
        <f>MONTH(Orders[[#This Row],[Order_Date]])</f>
        <v>10</v>
      </c>
      <c r="G1317" s="2" t="s">
        <v>1463</v>
      </c>
      <c r="H1317" t="s">
        <v>855</v>
      </c>
      <c r="I1317" t="s">
        <v>21</v>
      </c>
      <c r="J1317" t="s">
        <v>15</v>
      </c>
      <c r="K1317" t="s">
        <v>27</v>
      </c>
      <c r="L1317" t="s">
        <v>28</v>
      </c>
      <c r="M1317" s="1">
        <v>1285.68</v>
      </c>
      <c r="N1317" s="1">
        <v>47.17</v>
      </c>
      <c r="O1317">
        <v>0.24</v>
      </c>
    </row>
    <row r="1318" spans="1:15" x14ac:dyDescent="0.3">
      <c r="A1318" t="str">
        <f xml:space="preserve"> _xlfn.XLOOKUP(H1318, 'Customers'!B:B, 'Customers'!A:A)</f>
        <v>CUST_722</v>
      </c>
      <c r="B1318" t="str">
        <f>_xlfn.XLOOKUP(L1318, Products!C:C, Products!A:A)</f>
        <v>PROD_1</v>
      </c>
      <c r="C1318">
        <v>1317</v>
      </c>
      <c r="D1318" s="2" t="s">
        <v>12</v>
      </c>
      <c r="E1318">
        <f>YEAR(Orders[[#This Row],[Order_Date]])</f>
        <v>2023</v>
      </c>
      <c r="F1318">
        <f>MONTH(Orders[[#This Row],[Order_Date]])</f>
        <v>9</v>
      </c>
      <c r="G1318" s="2" t="s">
        <v>877</v>
      </c>
      <c r="H1318" t="s">
        <v>1464</v>
      </c>
      <c r="I1318" t="s">
        <v>14</v>
      </c>
      <c r="J1318" t="s">
        <v>22</v>
      </c>
      <c r="K1318" t="s">
        <v>16</v>
      </c>
      <c r="L1318" t="s">
        <v>17</v>
      </c>
      <c r="M1318" s="1">
        <v>9570.02</v>
      </c>
      <c r="N1318" s="1">
        <v>2055.38</v>
      </c>
      <c r="O1318">
        <v>0.25</v>
      </c>
    </row>
    <row r="1319" spans="1:15" x14ac:dyDescent="0.3">
      <c r="A1319" t="str">
        <f xml:space="preserve"> _xlfn.XLOOKUP(H1319, 'Customers'!B:B, 'Customers'!A:A)</f>
        <v>CUST_62</v>
      </c>
      <c r="B1319" t="str">
        <f>_xlfn.XLOOKUP(L1319, Products!C:C, Products!A:A)</f>
        <v>PROD_8</v>
      </c>
      <c r="C1319">
        <v>1318</v>
      </c>
      <c r="D1319" s="2" t="s">
        <v>940</v>
      </c>
      <c r="E1319">
        <f>YEAR(Orders[[#This Row],[Order_Date]])</f>
        <v>2023</v>
      </c>
      <c r="F1319">
        <f>MONTH(Orders[[#This Row],[Order_Date]])</f>
        <v>4</v>
      </c>
      <c r="G1319" s="2" t="s">
        <v>163</v>
      </c>
      <c r="H1319" t="s">
        <v>207</v>
      </c>
      <c r="I1319" t="s">
        <v>21</v>
      </c>
      <c r="J1319" t="s">
        <v>33</v>
      </c>
      <c r="K1319" t="s">
        <v>27</v>
      </c>
      <c r="L1319" t="s">
        <v>73</v>
      </c>
      <c r="M1319" s="1">
        <v>4272.51</v>
      </c>
      <c r="N1319" s="1">
        <v>447.24</v>
      </c>
      <c r="O1319">
        <v>0.23</v>
      </c>
    </row>
    <row r="1320" spans="1:15" x14ac:dyDescent="0.3">
      <c r="A1320" t="str">
        <f xml:space="preserve"> _xlfn.XLOOKUP(H1320, 'Customers'!B:B, 'Customers'!A:A)</f>
        <v>CUST_723</v>
      </c>
      <c r="B1320" t="str">
        <f>_xlfn.XLOOKUP(L1320, Products!C:C, Products!A:A)</f>
        <v>PROD_7</v>
      </c>
      <c r="C1320">
        <v>1319</v>
      </c>
      <c r="D1320" s="2" t="s">
        <v>885</v>
      </c>
      <c r="E1320">
        <f>YEAR(Orders[[#This Row],[Order_Date]])</f>
        <v>2022</v>
      </c>
      <c r="F1320">
        <f>MONTH(Orders[[#This Row],[Order_Date]])</f>
        <v>7</v>
      </c>
      <c r="G1320" s="2" t="s">
        <v>867</v>
      </c>
      <c r="H1320" t="s">
        <v>1465</v>
      </c>
      <c r="I1320" t="s">
        <v>32</v>
      </c>
      <c r="J1320" t="s">
        <v>33</v>
      </c>
      <c r="K1320" t="s">
        <v>16</v>
      </c>
      <c r="L1320" t="s">
        <v>66</v>
      </c>
      <c r="M1320" s="1">
        <v>5372.27</v>
      </c>
      <c r="N1320" s="1">
        <v>826.15</v>
      </c>
      <c r="O1320">
        <v>0.11</v>
      </c>
    </row>
    <row r="1321" spans="1:15" x14ac:dyDescent="0.3">
      <c r="A1321" t="str">
        <f xml:space="preserve"> _xlfn.XLOOKUP(H1321, 'Customers'!B:B, 'Customers'!A:A)</f>
        <v>CUST_625</v>
      </c>
      <c r="B1321" t="str">
        <f>_xlfn.XLOOKUP(L1321, Products!C:C, Products!A:A)</f>
        <v>PROD_8</v>
      </c>
      <c r="C1321">
        <v>1320</v>
      </c>
      <c r="D1321" s="2" t="s">
        <v>68</v>
      </c>
      <c r="E1321">
        <f>YEAR(Orders[[#This Row],[Order_Date]])</f>
        <v>2023</v>
      </c>
      <c r="F1321">
        <f>MONTH(Orders[[#This Row],[Order_Date]])</f>
        <v>6</v>
      </c>
      <c r="G1321" s="2" t="s">
        <v>571</v>
      </c>
      <c r="H1321" t="s">
        <v>1347</v>
      </c>
      <c r="I1321" t="s">
        <v>14</v>
      </c>
      <c r="J1321" t="s">
        <v>22</v>
      </c>
      <c r="K1321" t="s">
        <v>27</v>
      </c>
      <c r="L1321" t="s">
        <v>73</v>
      </c>
      <c r="M1321" s="1">
        <v>390.98</v>
      </c>
      <c r="N1321" s="1">
        <v>11.6</v>
      </c>
      <c r="O1321">
        <v>0.17</v>
      </c>
    </row>
    <row r="1322" spans="1:15" x14ac:dyDescent="0.3">
      <c r="A1322" t="str">
        <f xml:space="preserve"> _xlfn.XLOOKUP(H1322, 'Customers'!B:B, 'Customers'!A:A)</f>
        <v>CUST_157</v>
      </c>
      <c r="B1322" t="str">
        <f>_xlfn.XLOOKUP(L1322, Products!C:C, Products!A:A)</f>
        <v>PROD_7</v>
      </c>
      <c r="C1322">
        <v>1321</v>
      </c>
      <c r="D1322" s="2" t="s">
        <v>358</v>
      </c>
      <c r="E1322">
        <f>YEAR(Orders[[#This Row],[Order_Date]])</f>
        <v>2023</v>
      </c>
      <c r="F1322">
        <f>MONTH(Orders[[#This Row],[Order_Date]])</f>
        <v>2</v>
      </c>
      <c r="G1322" s="2" t="s">
        <v>359</v>
      </c>
      <c r="H1322" t="s">
        <v>461</v>
      </c>
      <c r="I1322" t="s">
        <v>32</v>
      </c>
      <c r="J1322" t="s">
        <v>15</v>
      </c>
      <c r="K1322" t="s">
        <v>16</v>
      </c>
      <c r="L1322" t="s">
        <v>66</v>
      </c>
      <c r="M1322" s="1">
        <v>4894.92</v>
      </c>
      <c r="N1322" s="1">
        <v>1225.45</v>
      </c>
      <c r="O1322">
        <v>0.23</v>
      </c>
    </row>
    <row r="1323" spans="1:15" x14ac:dyDescent="0.3">
      <c r="A1323" t="str">
        <f xml:space="preserve"> _xlfn.XLOOKUP(H1323, 'Customers'!B:B, 'Customers'!A:A)</f>
        <v>CUST_724</v>
      </c>
      <c r="B1323" t="str">
        <f>_xlfn.XLOOKUP(L1323, Products!C:C, Products!A:A)</f>
        <v>PROD_8</v>
      </c>
      <c r="C1323">
        <v>1322</v>
      </c>
      <c r="D1323" s="2" t="s">
        <v>811</v>
      </c>
      <c r="E1323">
        <f>YEAR(Orders[[#This Row],[Order_Date]])</f>
        <v>2022</v>
      </c>
      <c r="F1323">
        <f>MONTH(Orders[[#This Row],[Order_Date]])</f>
        <v>8</v>
      </c>
      <c r="G1323" s="2" t="s">
        <v>812</v>
      </c>
      <c r="H1323" t="s">
        <v>1466</v>
      </c>
      <c r="I1323" t="s">
        <v>21</v>
      </c>
      <c r="J1323" t="s">
        <v>22</v>
      </c>
      <c r="K1323" t="s">
        <v>27</v>
      </c>
      <c r="L1323" t="s">
        <v>73</v>
      </c>
      <c r="M1323" s="1">
        <v>3404.78</v>
      </c>
      <c r="N1323" s="1">
        <v>-117.58</v>
      </c>
      <c r="O1323">
        <v>0.14000000000000001</v>
      </c>
    </row>
    <row r="1324" spans="1:15" x14ac:dyDescent="0.3">
      <c r="A1324" t="str">
        <f xml:space="preserve"> _xlfn.XLOOKUP(H1324, 'Customers'!B:B, 'Customers'!A:A)</f>
        <v>CUST_725</v>
      </c>
      <c r="B1324" t="str">
        <f>_xlfn.XLOOKUP(L1324, Products!C:C, Products!A:A)</f>
        <v>PROD_1</v>
      </c>
      <c r="C1324">
        <v>1323</v>
      </c>
      <c r="D1324" s="2" t="s">
        <v>1118</v>
      </c>
      <c r="E1324">
        <f>YEAR(Orders[[#This Row],[Order_Date]])</f>
        <v>2022</v>
      </c>
      <c r="F1324">
        <f>MONTH(Orders[[#This Row],[Order_Date]])</f>
        <v>9</v>
      </c>
      <c r="G1324" s="2" t="s">
        <v>156</v>
      </c>
      <c r="H1324" t="s">
        <v>1467</v>
      </c>
      <c r="I1324" t="s">
        <v>14</v>
      </c>
      <c r="J1324" t="s">
        <v>15</v>
      </c>
      <c r="K1324" t="s">
        <v>16</v>
      </c>
      <c r="L1324" t="s">
        <v>17</v>
      </c>
      <c r="M1324" s="1">
        <v>6532.86</v>
      </c>
      <c r="N1324" s="1">
        <v>-120.13</v>
      </c>
      <c r="O1324">
        <v>0.03</v>
      </c>
    </row>
    <row r="1325" spans="1:15" x14ac:dyDescent="0.3">
      <c r="A1325" t="str">
        <f xml:space="preserve"> _xlfn.XLOOKUP(H1325, 'Customers'!B:B, 'Customers'!A:A)</f>
        <v>CUST_726</v>
      </c>
      <c r="B1325" t="str">
        <f>_xlfn.XLOOKUP(L1325, Products!C:C, Products!A:A)</f>
        <v>PROD_4</v>
      </c>
      <c r="C1325">
        <v>1324</v>
      </c>
      <c r="D1325" s="2" t="s">
        <v>1425</v>
      </c>
      <c r="E1325">
        <f>YEAR(Orders[[#This Row],[Order_Date]])</f>
        <v>2023</v>
      </c>
      <c r="F1325">
        <f>MONTH(Orders[[#This Row],[Order_Date]])</f>
        <v>8</v>
      </c>
      <c r="G1325" s="2" t="s">
        <v>1129</v>
      </c>
      <c r="H1325" t="s">
        <v>1468</v>
      </c>
      <c r="I1325" t="s">
        <v>21</v>
      </c>
      <c r="J1325" t="s">
        <v>15</v>
      </c>
      <c r="K1325" t="s">
        <v>34</v>
      </c>
      <c r="L1325" t="s">
        <v>35</v>
      </c>
      <c r="M1325" s="1">
        <v>5770.32</v>
      </c>
      <c r="N1325" s="1">
        <v>-242.05</v>
      </c>
      <c r="O1325">
        <v>0.19</v>
      </c>
    </row>
    <row r="1326" spans="1:15" x14ac:dyDescent="0.3">
      <c r="A1326" t="str">
        <f xml:space="preserve"> _xlfn.XLOOKUP(H1326, 'Customers'!B:B, 'Customers'!A:A)</f>
        <v>CUST_727</v>
      </c>
      <c r="B1326" t="str">
        <f>_xlfn.XLOOKUP(L1326, Products!C:C, Products!A:A)</f>
        <v>PROD_8</v>
      </c>
      <c r="C1326">
        <v>1325</v>
      </c>
      <c r="D1326" s="2" t="s">
        <v>496</v>
      </c>
      <c r="E1326">
        <f>YEAR(Orders[[#This Row],[Order_Date]])</f>
        <v>2022</v>
      </c>
      <c r="F1326">
        <f>MONTH(Orders[[#This Row],[Order_Date]])</f>
        <v>5</v>
      </c>
      <c r="G1326" s="2" t="s">
        <v>165</v>
      </c>
      <c r="H1326" t="s">
        <v>1469</v>
      </c>
      <c r="I1326" t="s">
        <v>32</v>
      </c>
      <c r="J1326" t="s">
        <v>15</v>
      </c>
      <c r="K1326" t="s">
        <v>27</v>
      </c>
      <c r="L1326" t="s">
        <v>73</v>
      </c>
      <c r="M1326" s="1">
        <v>1874.54</v>
      </c>
      <c r="N1326" s="1">
        <v>511.45</v>
      </c>
      <c r="O1326">
        <v>0.26</v>
      </c>
    </row>
    <row r="1327" spans="1:15" x14ac:dyDescent="0.3">
      <c r="A1327" t="str">
        <f xml:space="preserve"> _xlfn.XLOOKUP(H1327, 'Customers'!B:B, 'Customers'!A:A)</f>
        <v>CUST_587</v>
      </c>
      <c r="B1327" t="str">
        <f>_xlfn.XLOOKUP(L1327, Products!C:C, Products!A:A)</f>
        <v>PROD_2</v>
      </c>
      <c r="C1327">
        <v>1326</v>
      </c>
      <c r="D1327" s="2" t="s">
        <v>1352</v>
      </c>
      <c r="E1327">
        <f>YEAR(Orders[[#This Row],[Order_Date]])</f>
        <v>2022</v>
      </c>
      <c r="F1327">
        <f>MONTH(Orders[[#This Row],[Order_Date]])</f>
        <v>5</v>
      </c>
      <c r="G1327" s="2" t="s">
        <v>687</v>
      </c>
      <c r="H1327" t="s">
        <v>1292</v>
      </c>
      <c r="I1327" t="s">
        <v>21</v>
      </c>
      <c r="J1327" t="s">
        <v>33</v>
      </c>
      <c r="K1327" t="s">
        <v>16</v>
      </c>
      <c r="L1327" t="s">
        <v>23</v>
      </c>
      <c r="M1327" s="1">
        <v>2353.4299999999998</v>
      </c>
      <c r="N1327" s="1">
        <v>-90.7</v>
      </c>
      <c r="O1327">
        <v>0.14000000000000001</v>
      </c>
    </row>
    <row r="1328" spans="1:15" x14ac:dyDescent="0.3">
      <c r="A1328" t="str">
        <f xml:space="preserve"> _xlfn.XLOOKUP(H1328, 'Customers'!B:B, 'Customers'!A:A)</f>
        <v>CUST_728</v>
      </c>
      <c r="B1328" t="str">
        <f>_xlfn.XLOOKUP(L1328, Products!C:C, Products!A:A)</f>
        <v>PROD_2</v>
      </c>
      <c r="C1328">
        <v>1327</v>
      </c>
      <c r="D1328" s="2" t="s">
        <v>282</v>
      </c>
      <c r="E1328">
        <f>YEAR(Orders[[#This Row],[Order_Date]])</f>
        <v>2023</v>
      </c>
      <c r="F1328">
        <f>MONTH(Orders[[#This Row],[Order_Date]])</f>
        <v>11</v>
      </c>
      <c r="G1328" s="2" t="s">
        <v>87</v>
      </c>
      <c r="H1328" t="s">
        <v>1470</v>
      </c>
      <c r="I1328" t="s">
        <v>21</v>
      </c>
      <c r="J1328" t="s">
        <v>15</v>
      </c>
      <c r="K1328" t="s">
        <v>16</v>
      </c>
      <c r="L1328" t="s">
        <v>23</v>
      </c>
      <c r="M1328" s="1">
        <v>7960.65</v>
      </c>
      <c r="N1328" s="1">
        <v>-639.51</v>
      </c>
      <c r="O1328">
        <v>0.25</v>
      </c>
    </row>
    <row r="1329" spans="1:15" x14ac:dyDescent="0.3">
      <c r="A1329" t="str">
        <f xml:space="preserve"> _xlfn.XLOOKUP(H1329, 'Customers'!B:B, 'Customers'!A:A)</f>
        <v>CUST_120</v>
      </c>
      <c r="B1329" t="str">
        <f>_xlfn.XLOOKUP(L1329, Products!C:C, Products!A:A)</f>
        <v>PROD_5</v>
      </c>
      <c r="C1329">
        <v>1328</v>
      </c>
      <c r="D1329" s="2" t="s">
        <v>716</v>
      </c>
      <c r="E1329">
        <f>YEAR(Orders[[#This Row],[Order_Date]])</f>
        <v>2023</v>
      </c>
      <c r="F1329">
        <f>MONTH(Orders[[#This Row],[Order_Date]])</f>
        <v>4</v>
      </c>
      <c r="G1329" s="2" t="s">
        <v>18</v>
      </c>
      <c r="H1329" t="s">
        <v>372</v>
      </c>
      <c r="I1329" t="s">
        <v>14</v>
      </c>
      <c r="J1329" t="s">
        <v>65</v>
      </c>
      <c r="K1329" t="s">
        <v>34</v>
      </c>
      <c r="L1329" t="s">
        <v>39</v>
      </c>
      <c r="M1329" s="1">
        <v>607.42999999999995</v>
      </c>
      <c r="N1329" s="1">
        <v>-29.35</v>
      </c>
      <c r="O1329">
        <v>0.3</v>
      </c>
    </row>
    <row r="1330" spans="1:15" x14ac:dyDescent="0.3">
      <c r="A1330" t="str">
        <f xml:space="preserve"> _xlfn.XLOOKUP(H1330, 'Customers'!B:B, 'Customers'!A:A)</f>
        <v>CUST_232</v>
      </c>
      <c r="B1330" t="str">
        <f>_xlfn.XLOOKUP(L1330, Products!C:C, Products!A:A)</f>
        <v>PROD_2</v>
      </c>
      <c r="C1330">
        <v>1329</v>
      </c>
      <c r="D1330" s="2" t="s">
        <v>318</v>
      </c>
      <c r="E1330">
        <f>YEAR(Orders[[#This Row],[Order_Date]])</f>
        <v>2022</v>
      </c>
      <c r="F1330">
        <f>MONTH(Orders[[#This Row],[Order_Date]])</f>
        <v>1</v>
      </c>
      <c r="G1330" s="2" t="s">
        <v>319</v>
      </c>
      <c r="H1330" t="s">
        <v>647</v>
      </c>
      <c r="I1330" t="s">
        <v>21</v>
      </c>
      <c r="J1330" t="s">
        <v>15</v>
      </c>
      <c r="K1330" t="s">
        <v>16</v>
      </c>
      <c r="L1330" t="s">
        <v>23</v>
      </c>
      <c r="M1330" s="1">
        <v>6108.76</v>
      </c>
      <c r="N1330" s="1">
        <v>-148.66999999999999</v>
      </c>
      <c r="O1330">
        <v>0.05</v>
      </c>
    </row>
    <row r="1331" spans="1:15" x14ac:dyDescent="0.3">
      <c r="A1331" t="str">
        <f xml:space="preserve"> _xlfn.XLOOKUP(H1331, 'Customers'!B:B, 'Customers'!A:A)</f>
        <v>CUST_729</v>
      </c>
      <c r="B1331" t="str">
        <f>_xlfn.XLOOKUP(L1331, Products!C:C, Products!A:A)</f>
        <v>PROD_2</v>
      </c>
      <c r="C1331">
        <v>1330</v>
      </c>
      <c r="D1331" s="2" t="s">
        <v>953</v>
      </c>
      <c r="E1331">
        <f>YEAR(Orders[[#This Row],[Order_Date]])</f>
        <v>2022</v>
      </c>
      <c r="F1331">
        <f>MONTH(Orders[[#This Row],[Order_Date]])</f>
        <v>9</v>
      </c>
      <c r="G1331" s="2" t="s">
        <v>169</v>
      </c>
      <c r="H1331" t="s">
        <v>1471</v>
      </c>
      <c r="I1331" t="s">
        <v>14</v>
      </c>
      <c r="J1331" t="s">
        <v>22</v>
      </c>
      <c r="K1331" t="s">
        <v>16</v>
      </c>
      <c r="L1331" t="s">
        <v>23</v>
      </c>
      <c r="M1331" s="1">
        <v>9558.9</v>
      </c>
      <c r="N1331" s="1">
        <v>2746.4</v>
      </c>
      <c r="O1331">
        <v>0.11</v>
      </c>
    </row>
    <row r="1332" spans="1:15" x14ac:dyDescent="0.3">
      <c r="A1332" t="str">
        <f xml:space="preserve"> _xlfn.XLOOKUP(H1332, 'Customers'!B:B, 'Customers'!A:A)</f>
        <v>CUST_4</v>
      </c>
      <c r="B1332" t="str">
        <f>_xlfn.XLOOKUP(L1332, Products!C:C, Products!A:A)</f>
        <v>PROD_1</v>
      </c>
      <c r="C1332">
        <v>1331</v>
      </c>
      <c r="D1332" s="2" t="s">
        <v>257</v>
      </c>
      <c r="E1332">
        <f>YEAR(Orders[[#This Row],[Order_Date]])</f>
        <v>2023</v>
      </c>
      <c r="F1332">
        <f>MONTH(Orders[[#This Row],[Order_Date]])</f>
        <v>12</v>
      </c>
      <c r="G1332" s="2" t="s">
        <v>234</v>
      </c>
      <c r="H1332" t="s">
        <v>31</v>
      </c>
      <c r="I1332" t="s">
        <v>14</v>
      </c>
      <c r="J1332" t="s">
        <v>33</v>
      </c>
      <c r="K1332" t="s">
        <v>27</v>
      </c>
      <c r="L1332" t="s">
        <v>17</v>
      </c>
      <c r="M1332" s="1">
        <v>2353.06</v>
      </c>
      <c r="N1332" s="1">
        <v>539.09</v>
      </c>
      <c r="O1332">
        <v>0.05</v>
      </c>
    </row>
    <row r="1333" spans="1:15" x14ac:dyDescent="0.3">
      <c r="A1333" t="str">
        <f xml:space="preserve"> _xlfn.XLOOKUP(H1333, 'Customers'!B:B, 'Customers'!A:A)</f>
        <v>CUST_507</v>
      </c>
      <c r="B1333" t="str">
        <f>_xlfn.XLOOKUP(L1333, Products!C:C, Products!A:A)</f>
        <v>PROD_8</v>
      </c>
      <c r="C1333">
        <v>1332</v>
      </c>
      <c r="D1333" s="2" t="s">
        <v>151</v>
      </c>
      <c r="E1333">
        <f>YEAR(Orders[[#This Row],[Order_Date]])</f>
        <v>2022</v>
      </c>
      <c r="F1333">
        <f>MONTH(Orders[[#This Row],[Order_Date]])</f>
        <v>6</v>
      </c>
      <c r="G1333" s="2" t="s">
        <v>152</v>
      </c>
      <c r="H1333" t="s">
        <v>1172</v>
      </c>
      <c r="I1333" t="s">
        <v>32</v>
      </c>
      <c r="J1333" t="s">
        <v>22</v>
      </c>
      <c r="K1333" t="s">
        <v>27</v>
      </c>
      <c r="L1333" t="s">
        <v>73</v>
      </c>
      <c r="M1333" s="1">
        <v>352.51</v>
      </c>
      <c r="N1333" s="1">
        <v>61.72</v>
      </c>
      <c r="O1333">
        <v>0.23</v>
      </c>
    </row>
    <row r="1334" spans="1:15" x14ac:dyDescent="0.3">
      <c r="A1334" t="str">
        <f xml:space="preserve"> _xlfn.XLOOKUP(H1334, 'Customers'!B:B, 'Customers'!A:A)</f>
        <v>CUST_85</v>
      </c>
      <c r="B1334" t="str">
        <f>_xlfn.XLOOKUP(L1334, Products!C:C, Products!A:A)</f>
        <v>PROD_8</v>
      </c>
      <c r="C1334">
        <v>1333</v>
      </c>
      <c r="D1334" s="2" t="s">
        <v>659</v>
      </c>
      <c r="E1334">
        <f>YEAR(Orders[[#This Row],[Order_Date]])</f>
        <v>2023</v>
      </c>
      <c r="F1334">
        <f>MONTH(Orders[[#This Row],[Order_Date]])</f>
        <v>12</v>
      </c>
      <c r="G1334" s="2" t="s">
        <v>89</v>
      </c>
      <c r="H1334" t="s">
        <v>271</v>
      </c>
      <c r="I1334" t="s">
        <v>21</v>
      </c>
      <c r="J1334" t="s">
        <v>22</v>
      </c>
      <c r="K1334" t="s">
        <v>27</v>
      </c>
      <c r="L1334" t="s">
        <v>73</v>
      </c>
      <c r="M1334" s="1">
        <v>6123.14</v>
      </c>
      <c r="N1334" s="1">
        <v>-336.71</v>
      </c>
      <c r="O1334">
        <v>0.05</v>
      </c>
    </row>
    <row r="1335" spans="1:15" x14ac:dyDescent="0.3">
      <c r="A1335" t="str">
        <f xml:space="preserve"> _xlfn.XLOOKUP(H1335, 'Customers'!B:B, 'Customers'!A:A)</f>
        <v>CUST_176</v>
      </c>
      <c r="B1335" t="str">
        <f>_xlfn.XLOOKUP(L1335, Products!C:C, Products!A:A)</f>
        <v>PROD_8</v>
      </c>
      <c r="C1335">
        <v>1334</v>
      </c>
      <c r="D1335" s="2" t="s">
        <v>890</v>
      </c>
      <c r="E1335">
        <f>YEAR(Orders[[#This Row],[Order_Date]])</f>
        <v>2023</v>
      </c>
      <c r="F1335">
        <f>MONTH(Orders[[#This Row],[Order_Date]])</f>
        <v>3</v>
      </c>
      <c r="G1335" s="2" t="s">
        <v>460</v>
      </c>
      <c r="H1335" t="s">
        <v>515</v>
      </c>
      <c r="I1335" t="s">
        <v>32</v>
      </c>
      <c r="J1335" t="s">
        <v>15</v>
      </c>
      <c r="K1335" t="s">
        <v>27</v>
      </c>
      <c r="L1335" t="s">
        <v>73</v>
      </c>
      <c r="M1335" s="1">
        <v>3237.96</v>
      </c>
      <c r="N1335" s="1">
        <v>268.72000000000003</v>
      </c>
      <c r="O1335">
        <v>0.23</v>
      </c>
    </row>
    <row r="1336" spans="1:15" x14ac:dyDescent="0.3">
      <c r="A1336" t="str">
        <f xml:space="preserve"> _xlfn.XLOOKUP(H1336, 'Customers'!B:B, 'Customers'!A:A)</f>
        <v>CUST_613</v>
      </c>
      <c r="B1336" t="str">
        <f>_xlfn.XLOOKUP(L1336, Products!C:C, Products!A:A)</f>
        <v>PROD_1</v>
      </c>
      <c r="C1336">
        <v>1335</v>
      </c>
      <c r="D1336" s="2" t="s">
        <v>495</v>
      </c>
      <c r="E1336">
        <f>YEAR(Orders[[#This Row],[Order_Date]])</f>
        <v>2023</v>
      </c>
      <c r="F1336">
        <f>MONTH(Orders[[#This Row],[Order_Date]])</f>
        <v>11</v>
      </c>
      <c r="G1336" s="2" t="s">
        <v>208</v>
      </c>
      <c r="H1336" t="s">
        <v>1332</v>
      </c>
      <c r="I1336" t="s">
        <v>32</v>
      </c>
      <c r="J1336" t="s">
        <v>33</v>
      </c>
      <c r="K1336" t="s">
        <v>16</v>
      </c>
      <c r="L1336" t="s">
        <v>17</v>
      </c>
      <c r="M1336" s="1">
        <v>7154.05</v>
      </c>
      <c r="N1336" s="1">
        <v>863.9</v>
      </c>
      <c r="O1336">
        <v>0.1</v>
      </c>
    </row>
    <row r="1337" spans="1:15" x14ac:dyDescent="0.3">
      <c r="A1337" t="str">
        <f xml:space="preserve"> _xlfn.XLOOKUP(H1337, 'Customers'!B:B, 'Customers'!A:A)</f>
        <v>CUST_612</v>
      </c>
      <c r="B1337" t="str">
        <f>_xlfn.XLOOKUP(L1337, Products!C:C, Products!A:A)</f>
        <v>PROD_5</v>
      </c>
      <c r="C1337">
        <v>1336</v>
      </c>
      <c r="D1337" s="2" t="s">
        <v>916</v>
      </c>
      <c r="E1337">
        <f>YEAR(Orders[[#This Row],[Order_Date]])</f>
        <v>2023</v>
      </c>
      <c r="F1337">
        <f>MONTH(Orders[[#This Row],[Order_Date]])</f>
        <v>7</v>
      </c>
      <c r="G1337" s="2" t="s">
        <v>1106</v>
      </c>
      <c r="H1337" t="s">
        <v>1329</v>
      </c>
      <c r="I1337" t="s">
        <v>21</v>
      </c>
      <c r="J1337" t="s">
        <v>22</v>
      </c>
      <c r="K1337" t="s">
        <v>34</v>
      </c>
      <c r="L1337" t="s">
        <v>39</v>
      </c>
      <c r="M1337" s="1">
        <v>2399.62</v>
      </c>
      <c r="N1337" s="1">
        <v>557.66999999999996</v>
      </c>
      <c r="O1337">
        <v>0.22</v>
      </c>
    </row>
    <row r="1338" spans="1:15" x14ac:dyDescent="0.3">
      <c r="A1338" t="str">
        <f xml:space="preserve"> _xlfn.XLOOKUP(H1338, 'Customers'!B:B, 'Customers'!A:A)</f>
        <v>CUST_124</v>
      </c>
      <c r="B1338" t="str">
        <f>_xlfn.XLOOKUP(L1338, Products!C:C, Products!A:A)</f>
        <v>PROD_6</v>
      </c>
      <c r="C1338">
        <v>1337</v>
      </c>
      <c r="D1338" s="2" t="s">
        <v>475</v>
      </c>
      <c r="E1338">
        <f>YEAR(Orders[[#This Row],[Order_Date]])</f>
        <v>2022</v>
      </c>
      <c r="F1338">
        <f>MONTH(Orders[[#This Row],[Order_Date]])</f>
        <v>4</v>
      </c>
      <c r="G1338" s="2" t="s">
        <v>710</v>
      </c>
      <c r="H1338" t="s">
        <v>384</v>
      </c>
      <c r="I1338" t="s">
        <v>21</v>
      </c>
      <c r="J1338" t="s">
        <v>15</v>
      </c>
      <c r="K1338" t="s">
        <v>34</v>
      </c>
      <c r="L1338" t="s">
        <v>52</v>
      </c>
      <c r="M1338" s="1">
        <v>5840.5</v>
      </c>
      <c r="N1338" s="1">
        <v>779.34</v>
      </c>
      <c r="O1338">
        <v>0.12</v>
      </c>
    </row>
    <row r="1339" spans="1:15" x14ac:dyDescent="0.3">
      <c r="A1339" t="str">
        <f xml:space="preserve"> _xlfn.XLOOKUP(H1339, 'Customers'!B:B, 'Customers'!A:A)</f>
        <v>CUST_8</v>
      </c>
      <c r="B1339" t="str">
        <f>_xlfn.XLOOKUP(L1339, Products!C:C, Products!A:A)</f>
        <v>PROD_5</v>
      </c>
      <c r="C1339">
        <v>1338</v>
      </c>
      <c r="D1339" s="2" t="s">
        <v>1137</v>
      </c>
      <c r="E1339">
        <f>YEAR(Orders[[#This Row],[Order_Date]])</f>
        <v>2023</v>
      </c>
      <c r="F1339">
        <f>MONTH(Orders[[#This Row],[Order_Date]])</f>
        <v>11</v>
      </c>
      <c r="G1339" s="2" t="s">
        <v>613</v>
      </c>
      <c r="H1339" t="s">
        <v>48</v>
      </c>
      <c r="I1339" t="s">
        <v>14</v>
      </c>
      <c r="J1339" t="s">
        <v>15</v>
      </c>
      <c r="K1339" t="s">
        <v>34</v>
      </c>
      <c r="L1339" t="s">
        <v>39</v>
      </c>
      <c r="M1339" s="1">
        <v>1666.14</v>
      </c>
      <c r="N1339" s="1">
        <v>232.64</v>
      </c>
      <c r="O1339">
        <v>0.01</v>
      </c>
    </row>
    <row r="1340" spans="1:15" x14ac:dyDescent="0.3">
      <c r="A1340" t="str">
        <f xml:space="preserve"> _xlfn.XLOOKUP(H1340, 'Customers'!B:B, 'Customers'!A:A)</f>
        <v>CUST_730</v>
      </c>
      <c r="B1340" t="str">
        <f>_xlfn.XLOOKUP(L1340, Products!C:C, Products!A:A)</f>
        <v>PROD_6</v>
      </c>
      <c r="C1340">
        <v>1339</v>
      </c>
      <c r="D1340" s="2" t="s">
        <v>841</v>
      </c>
      <c r="E1340">
        <f>YEAR(Orders[[#This Row],[Order_Date]])</f>
        <v>2023</v>
      </c>
      <c r="F1340">
        <f>MONTH(Orders[[#This Row],[Order_Date]])</f>
        <v>10</v>
      </c>
      <c r="G1340" s="2" t="s">
        <v>1230</v>
      </c>
      <c r="H1340" t="s">
        <v>1472</v>
      </c>
      <c r="I1340" t="s">
        <v>14</v>
      </c>
      <c r="J1340" t="s">
        <v>22</v>
      </c>
      <c r="K1340" t="s">
        <v>34</v>
      </c>
      <c r="L1340" t="s">
        <v>52</v>
      </c>
      <c r="M1340" s="1">
        <v>7894.64</v>
      </c>
      <c r="N1340" s="1">
        <v>786.35</v>
      </c>
      <c r="O1340">
        <v>0.21</v>
      </c>
    </row>
    <row r="1341" spans="1:15" x14ac:dyDescent="0.3">
      <c r="A1341" t="str">
        <f xml:space="preserve"> _xlfn.XLOOKUP(H1341, 'Customers'!B:B, 'Customers'!A:A)</f>
        <v>CUST_731</v>
      </c>
      <c r="B1341" t="str">
        <f>_xlfn.XLOOKUP(L1341, Products!C:C, Products!A:A)</f>
        <v>PROD_8</v>
      </c>
      <c r="C1341">
        <v>1340</v>
      </c>
      <c r="D1341" s="2" t="s">
        <v>771</v>
      </c>
      <c r="E1341">
        <f>YEAR(Orders[[#This Row],[Order_Date]])</f>
        <v>2023</v>
      </c>
      <c r="F1341">
        <f>MONTH(Orders[[#This Row],[Order_Date]])</f>
        <v>10</v>
      </c>
      <c r="G1341" s="2" t="s">
        <v>1230</v>
      </c>
      <c r="H1341" t="s">
        <v>1473</v>
      </c>
      <c r="I1341" t="s">
        <v>32</v>
      </c>
      <c r="J1341" t="s">
        <v>65</v>
      </c>
      <c r="K1341" t="s">
        <v>27</v>
      </c>
      <c r="L1341" t="s">
        <v>73</v>
      </c>
      <c r="M1341" s="1">
        <v>7407.15</v>
      </c>
      <c r="N1341" s="1">
        <v>806.93</v>
      </c>
      <c r="O1341">
        <v>0.03</v>
      </c>
    </row>
    <row r="1342" spans="1:15" x14ac:dyDescent="0.3">
      <c r="A1342" t="str">
        <f xml:space="preserve"> _xlfn.XLOOKUP(H1342, 'Customers'!B:B, 'Customers'!A:A)</f>
        <v>CUST_283</v>
      </c>
      <c r="B1342" t="str">
        <f>_xlfn.XLOOKUP(L1342, Products!C:C, Products!A:A)</f>
        <v>PROD_1</v>
      </c>
      <c r="C1342">
        <v>1341</v>
      </c>
      <c r="D1342" s="2" t="s">
        <v>666</v>
      </c>
      <c r="E1342">
        <f>YEAR(Orders[[#This Row],[Order_Date]])</f>
        <v>2023</v>
      </c>
      <c r="F1342">
        <f>MONTH(Orders[[#This Row],[Order_Date]])</f>
        <v>2</v>
      </c>
      <c r="G1342" s="2" t="s">
        <v>346</v>
      </c>
      <c r="H1342" t="s">
        <v>755</v>
      </c>
      <c r="I1342" t="s">
        <v>14</v>
      </c>
      <c r="J1342" t="s">
        <v>33</v>
      </c>
      <c r="K1342" t="s">
        <v>16</v>
      </c>
      <c r="L1342" t="s">
        <v>17</v>
      </c>
      <c r="M1342" s="1">
        <v>2970.08</v>
      </c>
      <c r="N1342" s="1">
        <v>249.82</v>
      </c>
      <c r="O1342">
        <v>0.02</v>
      </c>
    </row>
    <row r="1343" spans="1:15" x14ac:dyDescent="0.3">
      <c r="A1343" t="str">
        <f xml:space="preserve"> _xlfn.XLOOKUP(H1343, 'Customers'!B:B, 'Customers'!A:A)</f>
        <v>CUST_732</v>
      </c>
      <c r="B1343" t="str">
        <f>_xlfn.XLOOKUP(L1343, Products!C:C, Products!A:A)</f>
        <v>PROD_7</v>
      </c>
      <c r="C1343">
        <v>1342</v>
      </c>
      <c r="D1343" s="2" t="s">
        <v>487</v>
      </c>
      <c r="E1343">
        <f>YEAR(Orders[[#This Row],[Order_Date]])</f>
        <v>2023</v>
      </c>
      <c r="F1343">
        <f>MONTH(Orders[[#This Row],[Order_Date]])</f>
        <v>4</v>
      </c>
      <c r="G1343" s="2" t="s">
        <v>940</v>
      </c>
      <c r="H1343" t="s">
        <v>1474</v>
      </c>
      <c r="I1343" t="s">
        <v>32</v>
      </c>
      <c r="J1343" t="s">
        <v>33</v>
      </c>
      <c r="K1343" t="s">
        <v>16</v>
      </c>
      <c r="L1343" t="s">
        <v>66</v>
      </c>
      <c r="M1343" s="1">
        <v>1452.7</v>
      </c>
      <c r="N1343" s="1">
        <v>341.63</v>
      </c>
      <c r="O1343">
        <v>0</v>
      </c>
    </row>
    <row r="1344" spans="1:15" x14ac:dyDescent="0.3">
      <c r="A1344" t="str">
        <f xml:space="preserve"> _xlfn.XLOOKUP(H1344, 'Customers'!B:B, 'Customers'!A:A)</f>
        <v>CUST_403</v>
      </c>
      <c r="B1344" t="str">
        <f>_xlfn.XLOOKUP(L1344, Products!C:C, Products!A:A)</f>
        <v>PROD_5</v>
      </c>
      <c r="C1344">
        <v>1343</v>
      </c>
      <c r="D1344" s="2" t="s">
        <v>710</v>
      </c>
      <c r="E1344">
        <f>YEAR(Orders[[#This Row],[Order_Date]])</f>
        <v>2022</v>
      </c>
      <c r="F1344">
        <f>MONTH(Orders[[#This Row],[Order_Date]])</f>
        <v>4</v>
      </c>
      <c r="G1344" s="2" t="s">
        <v>71</v>
      </c>
      <c r="H1344" t="s">
        <v>988</v>
      </c>
      <c r="I1344" t="s">
        <v>32</v>
      </c>
      <c r="J1344" t="s">
        <v>15</v>
      </c>
      <c r="K1344" t="s">
        <v>34</v>
      </c>
      <c r="L1344" t="s">
        <v>39</v>
      </c>
      <c r="M1344" s="1">
        <v>5933.48</v>
      </c>
      <c r="N1344" s="1">
        <v>1771.7</v>
      </c>
      <c r="O1344">
        <v>0.11</v>
      </c>
    </row>
    <row r="1345" spans="1:15" x14ac:dyDescent="0.3">
      <c r="A1345" t="str">
        <f xml:space="preserve"> _xlfn.XLOOKUP(H1345, 'Customers'!B:B, 'Customers'!A:A)</f>
        <v>CUST_324</v>
      </c>
      <c r="B1345" t="str">
        <f>_xlfn.XLOOKUP(L1345, Products!C:C, Products!A:A)</f>
        <v>PROD_6</v>
      </c>
      <c r="C1345">
        <v>1344</v>
      </c>
      <c r="D1345" s="2" t="s">
        <v>171</v>
      </c>
      <c r="E1345">
        <f>YEAR(Orders[[#This Row],[Order_Date]])</f>
        <v>2023</v>
      </c>
      <c r="F1345">
        <f>MONTH(Orders[[#This Row],[Order_Date]])</f>
        <v>6</v>
      </c>
      <c r="G1345" s="2" t="s">
        <v>1382</v>
      </c>
      <c r="H1345" t="s">
        <v>844</v>
      </c>
      <c r="I1345" t="s">
        <v>21</v>
      </c>
      <c r="J1345" t="s">
        <v>65</v>
      </c>
      <c r="K1345" t="s">
        <v>34</v>
      </c>
      <c r="L1345" t="s">
        <v>52</v>
      </c>
      <c r="M1345" s="1">
        <v>1952.33</v>
      </c>
      <c r="N1345" s="1">
        <v>440.45</v>
      </c>
      <c r="O1345">
        <v>0.02</v>
      </c>
    </row>
    <row r="1346" spans="1:15" x14ac:dyDescent="0.3">
      <c r="A1346" t="str">
        <f xml:space="preserve"> _xlfn.XLOOKUP(H1346, 'Customers'!B:B, 'Customers'!A:A)</f>
        <v>CUST_158</v>
      </c>
      <c r="B1346" t="str">
        <f>_xlfn.XLOOKUP(L1346, Products!C:C, Products!A:A)</f>
        <v>PROD_7</v>
      </c>
      <c r="C1346">
        <v>1345</v>
      </c>
      <c r="D1346" s="2" t="s">
        <v>361</v>
      </c>
      <c r="E1346">
        <f>YEAR(Orders[[#This Row],[Order_Date]])</f>
        <v>2022</v>
      </c>
      <c r="F1346">
        <f>MONTH(Orders[[#This Row],[Order_Date]])</f>
        <v>6</v>
      </c>
      <c r="G1346" s="2" t="s">
        <v>1384</v>
      </c>
      <c r="H1346" t="s">
        <v>465</v>
      </c>
      <c r="I1346" t="s">
        <v>32</v>
      </c>
      <c r="J1346" t="s">
        <v>33</v>
      </c>
      <c r="K1346" t="s">
        <v>16</v>
      </c>
      <c r="L1346" t="s">
        <v>66</v>
      </c>
      <c r="M1346" s="1">
        <v>9155.59</v>
      </c>
      <c r="N1346" s="1">
        <v>2255.6999999999998</v>
      </c>
      <c r="O1346">
        <v>0.1</v>
      </c>
    </row>
    <row r="1347" spans="1:15" x14ac:dyDescent="0.3">
      <c r="A1347" t="str">
        <f xml:space="preserve"> _xlfn.XLOOKUP(H1347, 'Customers'!B:B, 'Customers'!A:A)</f>
        <v>CUST_733</v>
      </c>
      <c r="B1347" t="str">
        <f>_xlfn.XLOOKUP(L1347, Products!C:C, Products!A:A)</f>
        <v>PROD_7</v>
      </c>
      <c r="C1347">
        <v>1346</v>
      </c>
      <c r="D1347" s="2" t="s">
        <v>926</v>
      </c>
      <c r="E1347">
        <f>YEAR(Orders[[#This Row],[Order_Date]])</f>
        <v>2023</v>
      </c>
      <c r="F1347">
        <f>MONTH(Orders[[#This Row],[Order_Date]])</f>
        <v>5</v>
      </c>
      <c r="G1347" s="2" t="s">
        <v>652</v>
      </c>
      <c r="H1347" t="s">
        <v>1475</v>
      </c>
      <c r="I1347" t="s">
        <v>21</v>
      </c>
      <c r="J1347" t="s">
        <v>15</v>
      </c>
      <c r="K1347" t="s">
        <v>16</v>
      </c>
      <c r="L1347" t="s">
        <v>66</v>
      </c>
      <c r="M1347" s="1">
        <v>8243.61</v>
      </c>
      <c r="N1347" s="1">
        <v>-253.92</v>
      </c>
      <c r="O1347">
        <v>0.28000000000000003</v>
      </c>
    </row>
    <row r="1348" spans="1:15" x14ac:dyDescent="0.3">
      <c r="A1348" t="str">
        <f xml:space="preserve"> _xlfn.XLOOKUP(H1348, 'Customers'!B:B, 'Customers'!A:A)</f>
        <v>CUST_369</v>
      </c>
      <c r="B1348" t="str">
        <f>_xlfn.XLOOKUP(L1348, Products!C:C, Products!A:A)</f>
        <v>PROD_7</v>
      </c>
      <c r="C1348">
        <v>1347</v>
      </c>
      <c r="D1348" s="2" t="s">
        <v>541</v>
      </c>
      <c r="E1348">
        <f>YEAR(Orders[[#This Row],[Order_Date]])</f>
        <v>2022</v>
      </c>
      <c r="F1348">
        <f>MONTH(Orders[[#This Row],[Order_Date]])</f>
        <v>6</v>
      </c>
      <c r="G1348" s="2" t="s">
        <v>247</v>
      </c>
      <c r="H1348" t="s">
        <v>920</v>
      </c>
      <c r="I1348" t="s">
        <v>32</v>
      </c>
      <c r="J1348" t="s">
        <v>15</v>
      </c>
      <c r="K1348" t="s">
        <v>16</v>
      </c>
      <c r="L1348" t="s">
        <v>66</v>
      </c>
      <c r="M1348" s="1">
        <v>8436.0400000000009</v>
      </c>
      <c r="N1348" s="1">
        <v>-623.33000000000004</v>
      </c>
      <c r="O1348">
        <v>0.02</v>
      </c>
    </row>
    <row r="1349" spans="1:15" x14ac:dyDescent="0.3">
      <c r="A1349" t="str">
        <f xml:space="preserve"> _xlfn.XLOOKUP(H1349, 'Customers'!B:B, 'Customers'!A:A)</f>
        <v>CUST_246</v>
      </c>
      <c r="B1349" t="str">
        <f>_xlfn.XLOOKUP(L1349, Products!C:C, Products!A:A)</f>
        <v>PROD_4</v>
      </c>
      <c r="C1349">
        <v>1348</v>
      </c>
      <c r="D1349" s="2" t="s">
        <v>311</v>
      </c>
      <c r="E1349">
        <f>YEAR(Orders[[#This Row],[Order_Date]])</f>
        <v>2023</v>
      </c>
      <c r="F1349">
        <f>MONTH(Orders[[#This Row],[Order_Date]])</f>
        <v>6</v>
      </c>
      <c r="G1349" s="2" t="s">
        <v>825</v>
      </c>
      <c r="H1349" t="s">
        <v>677</v>
      </c>
      <c r="I1349" t="s">
        <v>14</v>
      </c>
      <c r="J1349" t="s">
        <v>15</v>
      </c>
      <c r="K1349" t="s">
        <v>34</v>
      </c>
      <c r="L1349" t="s">
        <v>35</v>
      </c>
      <c r="M1349" s="1">
        <v>8945.0499999999993</v>
      </c>
      <c r="N1349" s="1">
        <v>544.58000000000004</v>
      </c>
      <c r="O1349">
        <v>0.05</v>
      </c>
    </row>
    <row r="1350" spans="1:15" x14ac:dyDescent="0.3">
      <c r="A1350" t="str">
        <f xml:space="preserve"> _xlfn.XLOOKUP(H1350, 'Customers'!B:B, 'Customers'!A:A)</f>
        <v>CUST_483</v>
      </c>
      <c r="B1350" t="str">
        <f>_xlfn.XLOOKUP(L1350, Products!C:C, Products!A:A)</f>
        <v>PROD_8</v>
      </c>
      <c r="C1350">
        <v>1349</v>
      </c>
      <c r="D1350" s="2" t="s">
        <v>1142</v>
      </c>
      <c r="E1350">
        <f>YEAR(Orders[[#This Row],[Order_Date]])</f>
        <v>2023</v>
      </c>
      <c r="F1350">
        <f>MONTH(Orders[[#This Row],[Order_Date]])</f>
        <v>1</v>
      </c>
      <c r="G1350" s="2" t="s">
        <v>24</v>
      </c>
      <c r="H1350" t="s">
        <v>1126</v>
      </c>
      <c r="I1350" t="s">
        <v>14</v>
      </c>
      <c r="J1350" t="s">
        <v>22</v>
      </c>
      <c r="K1350" t="s">
        <v>27</v>
      </c>
      <c r="L1350" t="s">
        <v>73</v>
      </c>
      <c r="M1350" s="1">
        <v>3915.98</v>
      </c>
      <c r="N1350" s="1">
        <v>688.59</v>
      </c>
      <c r="O1350">
        <v>0.15</v>
      </c>
    </row>
    <row r="1351" spans="1:15" x14ac:dyDescent="0.3">
      <c r="A1351" t="str">
        <f xml:space="preserve"> _xlfn.XLOOKUP(H1351, 'Customers'!B:B, 'Customers'!A:A)</f>
        <v>CUST_734</v>
      </c>
      <c r="B1351" t="str">
        <f>_xlfn.XLOOKUP(L1351, Products!C:C, Products!A:A)</f>
        <v>PROD_2</v>
      </c>
      <c r="C1351">
        <v>1350</v>
      </c>
      <c r="D1351" s="2" t="s">
        <v>569</v>
      </c>
      <c r="E1351">
        <f>YEAR(Orders[[#This Row],[Order_Date]])</f>
        <v>2022</v>
      </c>
      <c r="F1351">
        <f>MONTH(Orders[[#This Row],[Order_Date]])</f>
        <v>10</v>
      </c>
      <c r="G1351" s="2" t="s">
        <v>595</v>
      </c>
      <c r="H1351" t="s">
        <v>1476</v>
      </c>
      <c r="I1351" t="s">
        <v>21</v>
      </c>
      <c r="J1351" t="s">
        <v>22</v>
      </c>
      <c r="K1351" t="s">
        <v>16</v>
      </c>
      <c r="L1351" t="s">
        <v>23</v>
      </c>
      <c r="M1351" s="1">
        <v>4909.82</v>
      </c>
      <c r="N1351" s="1">
        <v>302.55</v>
      </c>
      <c r="O1351">
        <v>0.03</v>
      </c>
    </row>
    <row r="1352" spans="1:15" x14ac:dyDescent="0.3">
      <c r="A1352" t="str">
        <f xml:space="preserve"> _xlfn.XLOOKUP(H1352, 'Customers'!B:B, 'Customers'!A:A)</f>
        <v>CUST_498</v>
      </c>
      <c r="B1352" t="str">
        <f>_xlfn.XLOOKUP(L1352, Products!C:C, Products!A:A)</f>
        <v>PROD_2</v>
      </c>
      <c r="C1352">
        <v>1351</v>
      </c>
      <c r="D1352" s="2" t="s">
        <v>1052</v>
      </c>
      <c r="E1352">
        <f>YEAR(Orders[[#This Row],[Order_Date]])</f>
        <v>2023</v>
      </c>
      <c r="F1352">
        <f>MONTH(Orders[[#This Row],[Order_Date]])</f>
        <v>10</v>
      </c>
      <c r="G1352" s="2" t="s">
        <v>36</v>
      </c>
      <c r="H1352" t="s">
        <v>1155</v>
      </c>
      <c r="I1352" t="s">
        <v>14</v>
      </c>
      <c r="J1352" t="s">
        <v>22</v>
      </c>
      <c r="K1352" t="s">
        <v>16</v>
      </c>
      <c r="L1352" t="s">
        <v>23</v>
      </c>
      <c r="M1352" s="1">
        <v>6899.18</v>
      </c>
      <c r="N1352" s="1">
        <v>81.63</v>
      </c>
      <c r="O1352">
        <v>0.27</v>
      </c>
    </row>
    <row r="1353" spans="1:15" x14ac:dyDescent="0.3">
      <c r="A1353" t="str">
        <f xml:space="preserve"> _xlfn.XLOOKUP(H1353, 'Customers'!B:B, 'Customers'!A:A)</f>
        <v>CUST_525</v>
      </c>
      <c r="B1353" t="str">
        <f>_xlfn.XLOOKUP(L1353, Products!C:C, Products!A:A)</f>
        <v>PROD_3</v>
      </c>
      <c r="C1353">
        <v>1352</v>
      </c>
      <c r="D1353" s="2" t="s">
        <v>798</v>
      </c>
      <c r="E1353">
        <f>YEAR(Orders[[#This Row],[Order_Date]])</f>
        <v>2023</v>
      </c>
      <c r="F1353">
        <f>MONTH(Orders[[#This Row],[Order_Date]])</f>
        <v>10</v>
      </c>
      <c r="G1353" s="2" t="s">
        <v>524</v>
      </c>
      <c r="H1353" t="s">
        <v>1201</v>
      </c>
      <c r="I1353" t="s">
        <v>21</v>
      </c>
      <c r="J1353" t="s">
        <v>22</v>
      </c>
      <c r="K1353" t="s">
        <v>27</v>
      </c>
      <c r="L1353" t="s">
        <v>28</v>
      </c>
      <c r="M1353" s="1">
        <v>9020.82</v>
      </c>
      <c r="N1353" s="1">
        <v>-399.38</v>
      </c>
      <c r="O1353">
        <v>0.19</v>
      </c>
    </row>
    <row r="1354" spans="1:15" x14ac:dyDescent="0.3">
      <c r="A1354" t="str">
        <f xml:space="preserve"> _xlfn.XLOOKUP(H1354, 'Customers'!B:B, 'Customers'!A:A)</f>
        <v>CUST_503</v>
      </c>
      <c r="B1354" t="str">
        <f>_xlfn.XLOOKUP(L1354, Products!C:C, Products!A:A)</f>
        <v>PROD_2</v>
      </c>
      <c r="C1354">
        <v>1353</v>
      </c>
      <c r="D1354" s="2" t="s">
        <v>80</v>
      </c>
      <c r="E1354">
        <f>YEAR(Orders[[#This Row],[Order_Date]])</f>
        <v>2023</v>
      </c>
      <c r="F1354">
        <f>MONTH(Orders[[#This Row],[Order_Date]])</f>
        <v>11</v>
      </c>
      <c r="G1354" s="2" t="s">
        <v>821</v>
      </c>
      <c r="H1354" t="s">
        <v>1168</v>
      </c>
      <c r="I1354" t="s">
        <v>21</v>
      </c>
      <c r="J1354" t="s">
        <v>65</v>
      </c>
      <c r="K1354" t="s">
        <v>16</v>
      </c>
      <c r="L1354" t="s">
        <v>23</v>
      </c>
      <c r="M1354" s="1">
        <v>5117.9799999999996</v>
      </c>
      <c r="N1354" s="1">
        <v>1425.8</v>
      </c>
      <c r="O1354">
        <v>0.27</v>
      </c>
    </row>
    <row r="1355" spans="1:15" x14ac:dyDescent="0.3">
      <c r="A1355" t="str">
        <f xml:space="preserve"> _xlfn.XLOOKUP(H1355, 'Customers'!B:B, 'Customers'!A:A)</f>
        <v>CUST_735</v>
      </c>
      <c r="B1355" t="str">
        <f>_xlfn.XLOOKUP(L1355, Products!C:C, Products!A:A)</f>
        <v>PROD_3</v>
      </c>
      <c r="C1355">
        <v>1354</v>
      </c>
      <c r="D1355" s="2" t="s">
        <v>232</v>
      </c>
      <c r="E1355">
        <f>YEAR(Orders[[#This Row],[Order_Date]])</f>
        <v>2023</v>
      </c>
      <c r="F1355">
        <f>MONTH(Orders[[#This Row],[Order_Date]])</f>
        <v>8</v>
      </c>
      <c r="G1355" s="2" t="s">
        <v>878</v>
      </c>
      <c r="H1355" t="s">
        <v>1477</v>
      </c>
      <c r="I1355" t="s">
        <v>21</v>
      </c>
      <c r="J1355" t="s">
        <v>33</v>
      </c>
      <c r="K1355" t="s">
        <v>27</v>
      </c>
      <c r="L1355" t="s">
        <v>28</v>
      </c>
      <c r="M1355" s="1">
        <v>5030.5</v>
      </c>
      <c r="N1355" s="1">
        <v>1013.56</v>
      </c>
      <c r="O1355">
        <v>0.28000000000000003</v>
      </c>
    </row>
    <row r="1356" spans="1:15" x14ac:dyDescent="0.3">
      <c r="A1356" t="str">
        <f xml:space="preserve"> _xlfn.XLOOKUP(H1356, 'Customers'!B:B, 'Customers'!A:A)</f>
        <v>CUST_242</v>
      </c>
      <c r="B1356" t="str">
        <f>_xlfn.XLOOKUP(L1356, Products!C:C, Products!A:A)</f>
        <v>PROD_1</v>
      </c>
      <c r="C1356">
        <v>1355</v>
      </c>
      <c r="D1356" s="2" t="s">
        <v>940</v>
      </c>
      <c r="E1356">
        <f>YEAR(Orders[[#This Row],[Order_Date]])</f>
        <v>2023</v>
      </c>
      <c r="F1356">
        <f>MONTH(Orders[[#This Row],[Order_Date]])</f>
        <v>4</v>
      </c>
      <c r="G1356" s="2" t="s">
        <v>741</v>
      </c>
      <c r="H1356" t="s">
        <v>668</v>
      </c>
      <c r="I1356" t="s">
        <v>14</v>
      </c>
      <c r="J1356" t="s">
        <v>33</v>
      </c>
      <c r="K1356" t="s">
        <v>27</v>
      </c>
      <c r="L1356" t="s">
        <v>17</v>
      </c>
      <c r="M1356" s="1">
        <v>7300.69</v>
      </c>
      <c r="N1356" s="1">
        <v>863.4</v>
      </c>
      <c r="O1356">
        <v>0.23</v>
      </c>
    </row>
    <row r="1357" spans="1:15" x14ac:dyDescent="0.3">
      <c r="A1357" t="str">
        <f xml:space="preserve"> _xlfn.XLOOKUP(H1357, 'Customers'!B:B, 'Customers'!A:A)</f>
        <v>CUST_736</v>
      </c>
      <c r="B1357" t="str">
        <f>_xlfn.XLOOKUP(L1357, Products!C:C, Products!A:A)</f>
        <v>PROD_8</v>
      </c>
      <c r="C1357">
        <v>1356</v>
      </c>
      <c r="D1357" s="2" t="s">
        <v>1150</v>
      </c>
      <c r="E1357">
        <f>YEAR(Orders[[#This Row],[Order_Date]])</f>
        <v>2022</v>
      </c>
      <c r="F1357">
        <f>MONTH(Orders[[#This Row],[Order_Date]])</f>
        <v>6</v>
      </c>
      <c r="G1357" s="2" t="s">
        <v>1151</v>
      </c>
      <c r="H1357" t="s">
        <v>1478</v>
      </c>
      <c r="I1357" t="s">
        <v>32</v>
      </c>
      <c r="J1357" t="s">
        <v>65</v>
      </c>
      <c r="K1357" t="s">
        <v>27</v>
      </c>
      <c r="L1357" t="s">
        <v>73</v>
      </c>
      <c r="M1357" s="1">
        <v>4011.85</v>
      </c>
      <c r="N1357" s="1">
        <v>208.91</v>
      </c>
      <c r="O1357">
        <v>0.19</v>
      </c>
    </row>
    <row r="1358" spans="1:15" x14ac:dyDescent="0.3">
      <c r="A1358" t="str">
        <f xml:space="preserve"> _xlfn.XLOOKUP(H1358, 'Customers'!B:B, 'Customers'!A:A)</f>
        <v>CUST_311</v>
      </c>
      <c r="B1358" t="str">
        <f>_xlfn.XLOOKUP(L1358, Products!C:C, Products!A:A)</f>
        <v>PROD_6</v>
      </c>
      <c r="C1358">
        <v>1357</v>
      </c>
      <c r="D1358" s="2" t="s">
        <v>316</v>
      </c>
      <c r="E1358">
        <f>YEAR(Orders[[#This Row],[Order_Date]])</f>
        <v>2022</v>
      </c>
      <c r="F1358">
        <f>MONTH(Orders[[#This Row],[Order_Date]])</f>
        <v>9</v>
      </c>
      <c r="G1358" s="2" t="s">
        <v>913</v>
      </c>
      <c r="H1358" t="s">
        <v>813</v>
      </c>
      <c r="I1358" t="s">
        <v>32</v>
      </c>
      <c r="J1358" t="s">
        <v>15</v>
      </c>
      <c r="K1358" t="s">
        <v>34</v>
      </c>
      <c r="L1358" t="s">
        <v>52</v>
      </c>
      <c r="M1358" s="1">
        <v>6786.96</v>
      </c>
      <c r="N1358" s="1">
        <v>527</v>
      </c>
      <c r="O1358">
        <v>0.3</v>
      </c>
    </row>
    <row r="1359" spans="1:15" x14ac:dyDescent="0.3">
      <c r="A1359" t="str">
        <f xml:space="preserve"> _xlfn.XLOOKUP(H1359, 'Customers'!B:B, 'Customers'!A:A)</f>
        <v>CUST_737</v>
      </c>
      <c r="B1359" t="str">
        <f>_xlfn.XLOOKUP(L1359, Products!C:C, Products!A:A)</f>
        <v>PROD_3</v>
      </c>
      <c r="C1359">
        <v>1358</v>
      </c>
      <c r="D1359" s="2" t="s">
        <v>1148</v>
      </c>
      <c r="E1359">
        <f>YEAR(Orders[[#This Row],[Order_Date]])</f>
        <v>2023</v>
      </c>
      <c r="F1359">
        <f>MONTH(Orders[[#This Row],[Order_Date]])</f>
        <v>12</v>
      </c>
      <c r="G1359" s="2" t="s">
        <v>423</v>
      </c>
      <c r="H1359" t="s">
        <v>1479</v>
      </c>
      <c r="I1359" t="s">
        <v>21</v>
      </c>
      <c r="J1359" t="s">
        <v>65</v>
      </c>
      <c r="K1359" t="s">
        <v>27</v>
      </c>
      <c r="L1359" t="s">
        <v>28</v>
      </c>
      <c r="M1359" s="1">
        <v>8989.34</v>
      </c>
      <c r="N1359" s="1">
        <v>1675.99</v>
      </c>
      <c r="O1359">
        <v>0.27</v>
      </c>
    </row>
    <row r="1360" spans="1:15" x14ac:dyDescent="0.3">
      <c r="A1360" t="str">
        <f xml:space="preserve"> _xlfn.XLOOKUP(H1360, 'Customers'!B:B, 'Customers'!A:A)</f>
        <v>CUST_14</v>
      </c>
      <c r="B1360" t="str">
        <f>_xlfn.XLOOKUP(L1360, Products!C:C, Products!A:A)</f>
        <v>PROD_1</v>
      </c>
      <c r="C1360">
        <v>1359</v>
      </c>
      <c r="D1360" s="2" t="s">
        <v>240</v>
      </c>
      <c r="E1360">
        <f>YEAR(Orders[[#This Row],[Order_Date]])</f>
        <v>2022</v>
      </c>
      <c r="F1360">
        <f>MONTH(Orders[[#This Row],[Order_Date]])</f>
        <v>8</v>
      </c>
      <c r="G1360" s="2" t="s">
        <v>1206</v>
      </c>
      <c r="H1360" t="s">
        <v>69</v>
      </c>
      <c r="I1360" t="s">
        <v>32</v>
      </c>
      <c r="J1360" t="s">
        <v>65</v>
      </c>
      <c r="K1360" t="s">
        <v>27</v>
      </c>
      <c r="L1360" t="s">
        <v>17</v>
      </c>
      <c r="M1360" s="1">
        <v>5572.22</v>
      </c>
      <c r="N1360" s="1">
        <v>545.5</v>
      </c>
      <c r="O1360">
        <v>0.06</v>
      </c>
    </row>
    <row r="1361" spans="1:15" x14ac:dyDescent="0.3">
      <c r="A1361" t="str">
        <f xml:space="preserve"> _xlfn.XLOOKUP(H1361, 'Customers'!B:B, 'Customers'!A:A)</f>
        <v>CUST_102</v>
      </c>
      <c r="B1361" t="str">
        <f>_xlfn.XLOOKUP(L1361, Products!C:C, Products!A:A)</f>
        <v>PROD_6</v>
      </c>
      <c r="C1361">
        <v>1360</v>
      </c>
      <c r="D1361" s="2" t="s">
        <v>1480</v>
      </c>
      <c r="E1361">
        <f>YEAR(Orders[[#This Row],[Order_Date]])</f>
        <v>2023</v>
      </c>
      <c r="F1361">
        <f>MONTH(Orders[[#This Row],[Order_Date]])</f>
        <v>9</v>
      </c>
      <c r="G1361" s="2" t="s">
        <v>1133</v>
      </c>
      <c r="H1361" t="s">
        <v>320</v>
      </c>
      <c r="I1361" t="s">
        <v>32</v>
      </c>
      <c r="J1361" t="s">
        <v>22</v>
      </c>
      <c r="K1361" t="s">
        <v>34</v>
      </c>
      <c r="L1361" t="s">
        <v>52</v>
      </c>
      <c r="M1361" s="1">
        <v>1473.77</v>
      </c>
      <c r="N1361" s="1">
        <v>31.11</v>
      </c>
      <c r="O1361">
        <v>0.27</v>
      </c>
    </row>
    <row r="1362" spans="1:15" x14ac:dyDescent="0.3">
      <c r="A1362" t="str">
        <f xml:space="preserve"> _xlfn.XLOOKUP(H1362, 'Customers'!B:B, 'Customers'!A:A)</f>
        <v>CUST_436</v>
      </c>
      <c r="B1362" t="str">
        <f>_xlfn.XLOOKUP(L1362, Products!C:C, Products!A:A)</f>
        <v>PROD_4</v>
      </c>
      <c r="C1362">
        <v>1361</v>
      </c>
      <c r="D1362" s="2" t="s">
        <v>763</v>
      </c>
      <c r="E1362">
        <f>YEAR(Orders[[#This Row],[Order_Date]])</f>
        <v>2022</v>
      </c>
      <c r="F1362">
        <f>MONTH(Orders[[#This Row],[Order_Date]])</f>
        <v>6</v>
      </c>
      <c r="G1362" s="2" t="s">
        <v>657</v>
      </c>
      <c r="H1362" t="s">
        <v>1048</v>
      </c>
      <c r="I1362" t="s">
        <v>21</v>
      </c>
      <c r="J1362" t="s">
        <v>15</v>
      </c>
      <c r="K1362" t="s">
        <v>34</v>
      </c>
      <c r="L1362" t="s">
        <v>35</v>
      </c>
      <c r="M1362" s="1">
        <v>9250.58</v>
      </c>
      <c r="N1362" s="1">
        <v>1182.97</v>
      </c>
      <c r="O1362">
        <v>0</v>
      </c>
    </row>
    <row r="1363" spans="1:15" x14ac:dyDescent="0.3">
      <c r="A1363" t="str">
        <f xml:space="preserve"> _xlfn.XLOOKUP(H1363, 'Customers'!B:B, 'Customers'!A:A)</f>
        <v>CUST_738</v>
      </c>
      <c r="B1363" t="str">
        <f>_xlfn.XLOOKUP(L1363, Products!C:C, Products!A:A)</f>
        <v>PROD_2</v>
      </c>
      <c r="C1363">
        <v>1362</v>
      </c>
      <c r="D1363" s="2" t="s">
        <v>1113</v>
      </c>
      <c r="E1363">
        <f>YEAR(Orders[[#This Row],[Order_Date]])</f>
        <v>2023</v>
      </c>
      <c r="F1363">
        <f>MONTH(Orders[[#This Row],[Order_Date]])</f>
        <v>4</v>
      </c>
      <c r="G1363" s="2" t="s">
        <v>1289</v>
      </c>
      <c r="H1363" t="s">
        <v>1481</v>
      </c>
      <c r="I1363" t="s">
        <v>21</v>
      </c>
      <c r="J1363" t="s">
        <v>15</v>
      </c>
      <c r="K1363" t="s">
        <v>16</v>
      </c>
      <c r="L1363" t="s">
        <v>23</v>
      </c>
      <c r="M1363" s="1">
        <v>9287.36</v>
      </c>
      <c r="N1363" s="1">
        <v>-386.5</v>
      </c>
      <c r="O1363">
        <v>0.19</v>
      </c>
    </row>
    <row r="1364" spans="1:15" x14ac:dyDescent="0.3">
      <c r="A1364" t="str">
        <f xml:space="preserve"> _xlfn.XLOOKUP(H1364, 'Customers'!B:B, 'Customers'!A:A)</f>
        <v>CUST_739</v>
      </c>
      <c r="B1364" t="str">
        <f>_xlfn.XLOOKUP(L1364, Products!C:C, Products!A:A)</f>
        <v>PROD_3</v>
      </c>
      <c r="C1364">
        <v>1363</v>
      </c>
      <c r="D1364" s="2" t="s">
        <v>440</v>
      </c>
      <c r="E1364">
        <f>YEAR(Orders[[#This Row],[Order_Date]])</f>
        <v>2022</v>
      </c>
      <c r="F1364">
        <f>MONTH(Orders[[#This Row],[Order_Date]])</f>
        <v>12</v>
      </c>
      <c r="G1364" s="2" t="s">
        <v>134</v>
      </c>
      <c r="H1364" t="s">
        <v>1482</v>
      </c>
      <c r="I1364" t="s">
        <v>21</v>
      </c>
      <c r="J1364" t="s">
        <v>15</v>
      </c>
      <c r="K1364" t="s">
        <v>27</v>
      </c>
      <c r="L1364" t="s">
        <v>28</v>
      </c>
      <c r="M1364" s="1">
        <v>7392.94</v>
      </c>
      <c r="N1364" s="1">
        <v>1479.48</v>
      </c>
      <c r="O1364">
        <v>0.02</v>
      </c>
    </row>
    <row r="1365" spans="1:15" x14ac:dyDescent="0.3">
      <c r="A1365" t="str">
        <f xml:space="preserve"> _xlfn.XLOOKUP(H1365, 'Customers'!B:B, 'Customers'!A:A)</f>
        <v>CUST_24</v>
      </c>
      <c r="B1365" t="str">
        <f>_xlfn.XLOOKUP(L1365, Products!C:C, Products!A:A)</f>
        <v>PROD_4</v>
      </c>
      <c r="C1365">
        <v>1364</v>
      </c>
      <c r="D1365" s="2" t="s">
        <v>1483</v>
      </c>
      <c r="E1365">
        <f>YEAR(Orders[[#This Row],[Order_Date]])</f>
        <v>2022</v>
      </c>
      <c r="F1365">
        <f>MONTH(Orders[[#This Row],[Order_Date]])</f>
        <v>1</v>
      </c>
      <c r="G1365" s="2" t="s">
        <v>431</v>
      </c>
      <c r="H1365" t="s">
        <v>99</v>
      </c>
      <c r="I1365" t="s">
        <v>14</v>
      </c>
      <c r="J1365" t="s">
        <v>22</v>
      </c>
      <c r="K1365" t="s">
        <v>34</v>
      </c>
      <c r="L1365" t="s">
        <v>35</v>
      </c>
      <c r="M1365" s="1">
        <v>9846.32</v>
      </c>
      <c r="N1365" s="1">
        <v>1030.51</v>
      </c>
      <c r="O1365">
        <v>0.17</v>
      </c>
    </row>
    <row r="1366" spans="1:15" x14ac:dyDescent="0.3">
      <c r="A1366" t="str">
        <f xml:space="preserve"> _xlfn.XLOOKUP(H1366, 'Customers'!B:B, 'Customers'!A:A)</f>
        <v>CUST_717</v>
      </c>
      <c r="B1366" t="str">
        <f>_xlfn.XLOOKUP(L1366, Products!C:C, Products!A:A)</f>
        <v>PROD_3</v>
      </c>
      <c r="C1366">
        <v>1365</v>
      </c>
      <c r="D1366" s="2" t="s">
        <v>975</v>
      </c>
      <c r="E1366">
        <f>YEAR(Orders[[#This Row],[Order_Date]])</f>
        <v>2023</v>
      </c>
      <c r="F1366">
        <f>MONTH(Orders[[#This Row],[Order_Date]])</f>
        <v>6</v>
      </c>
      <c r="G1366" s="2" t="s">
        <v>1484</v>
      </c>
      <c r="H1366" t="s">
        <v>1457</v>
      </c>
      <c r="I1366" t="s">
        <v>14</v>
      </c>
      <c r="J1366" t="s">
        <v>15</v>
      </c>
      <c r="K1366" t="s">
        <v>27</v>
      </c>
      <c r="L1366" t="s">
        <v>28</v>
      </c>
      <c r="M1366" s="1">
        <v>7289.77</v>
      </c>
      <c r="N1366" s="1">
        <v>1341.15</v>
      </c>
      <c r="O1366">
        <v>0.1</v>
      </c>
    </row>
    <row r="1367" spans="1:15" x14ac:dyDescent="0.3">
      <c r="A1367" t="str">
        <f xml:space="preserve"> _xlfn.XLOOKUP(H1367, 'Customers'!B:B, 'Customers'!A:A)</f>
        <v>CUST_223</v>
      </c>
      <c r="B1367" t="str">
        <f>_xlfn.XLOOKUP(L1367, Products!C:C, Products!A:A)</f>
        <v>PROD_2</v>
      </c>
      <c r="C1367">
        <v>1366</v>
      </c>
      <c r="D1367" s="2" t="s">
        <v>933</v>
      </c>
      <c r="E1367">
        <f>YEAR(Orders[[#This Row],[Order_Date]])</f>
        <v>2022</v>
      </c>
      <c r="F1367">
        <f>MONTH(Orders[[#This Row],[Order_Date]])</f>
        <v>9</v>
      </c>
      <c r="G1367" s="2" t="s">
        <v>211</v>
      </c>
      <c r="H1367" t="s">
        <v>624</v>
      </c>
      <c r="I1367" t="s">
        <v>14</v>
      </c>
      <c r="J1367" t="s">
        <v>15</v>
      </c>
      <c r="K1367" t="s">
        <v>16</v>
      </c>
      <c r="L1367" t="s">
        <v>23</v>
      </c>
      <c r="M1367" s="1">
        <v>8875.06</v>
      </c>
      <c r="N1367" s="1">
        <v>755.13</v>
      </c>
      <c r="O1367">
        <v>0.1</v>
      </c>
    </row>
    <row r="1368" spans="1:15" x14ac:dyDescent="0.3">
      <c r="A1368" t="str">
        <f xml:space="preserve"> _xlfn.XLOOKUP(H1368, 'Customers'!B:B, 'Customers'!A:A)</f>
        <v>CUST_687</v>
      </c>
      <c r="B1368" t="str">
        <f>_xlfn.XLOOKUP(L1368, Products!C:C, Products!A:A)</f>
        <v>PROD_6</v>
      </c>
      <c r="C1368">
        <v>1367</v>
      </c>
      <c r="D1368" s="2" t="s">
        <v>1002</v>
      </c>
      <c r="E1368">
        <f>YEAR(Orders[[#This Row],[Order_Date]])</f>
        <v>2023</v>
      </c>
      <c r="F1368">
        <f>MONTH(Orders[[#This Row],[Order_Date]])</f>
        <v>3</v>
      </c>
      <c r="G1368" s="2" t="s">
        <v>1154</v>
      </c>
      <c r="H1368" t="s">
        <v>1424</v>
      </c>
      <c r="I1368" t="s">
        <v>14</v>
      </c>
      <c r="J1368" t="s">
        <v>33</v>
      </c>
      <c r="K1368" t="s">
        <v>34</v>
      </c>
      <c r="L1368" t="s">
        <v>52</v>
      </c>
      <c r="M1368" s="1">
        <v>8954.91</v>
      </c>
      <c r="N1368" s="1">
        <v>1686.8</v>
      </c>
      <c r="O1368">
        <v>0.05</v>
      </c>
    </row>
    <row r="1369" spans="1:15" x14ac:dyDescent="0.3">
      <c r="A1369" t="str">
        <f xml:space="preserve"> _xlfn.XLOOKUP(H1369, 'Customers'!B:B, 'Customers'!A:A)</f>
        <v>CUST_46</v>
      </c>
      <c r="B1369" t="str">
        <f>_xlfn.XLOOKUP(L1369, Products!C:C, Products!A:A)</f>
        <v>PROD_6</v>
      </c>
      <c r="C1369">
        <v>1368</v>
      </c>
      <c r="D1369" s="2" t="s">
        <v>343</v>
      </c>
      <c r="E1369">
        <f>YEAR(Orders[[#This Row],[Order_Date]])</f>
        <v>2023</v>
      </c>
      <c r="F1369">
        <f>MONTH(Orders[[#This Row],[Order_Date]])</f>
        <v>5</v>
      </c>
      <c r="G1369" s="2" t="s">
        <v>1236</v>
      </c>
      <c r="H1369" t="s">
        <v>164</v>
      </c>
      <c r="I1369" t="s">
        <v>21</v>
      </c>
      <c r="J1369" t="s">
        <v>22</v>
      </c>
      <c r="K1369" t="s">
        <v>34</v>
      </c>
      <c r="L1369" t="s">
        <v>52</v>
      </c>
      <c r="M1369" s="1">
        <v>1198.1300000000001</v>
      </c>
      <c r="N1369" s="1">
        <v>74.94</v>
      </c>
      <c r="O1369">
        <v>0.11</v>
      </c>
    </row>
    <row r="1370" spans="1:15" x14ac:dyDescent="0.3">
      <c r="A1370" t="str">
        <f xml:space="preserve"> _xlfn.XLOOKUP(H1370, 'Customers'!B:B, 'Customers'!A:A)</f>
        <v>CUST_46</v>
      </c>
      <c r="B1370" t="str">
        <f>_xlfn.XLOOKUP(L1370, Products!C:C, Products!A:A)</f>
        <v>PROD_1</v>
      </c>
      <c r="C1370">
        <v>1369</v>
      </c>
      <c r="D1370" s="2" t="s">
        <v>856</v>
      </c>
      <c r="E1370">
        <f>YEAR(Orders[[#This Row],[Order_Date]])</f>
        <v>2022</v>
      </c>
      <c r="F1370">
        <f>MONTH(Orders[[#This Row],[Order_Date]])</f>
        <v>2</v>
      </c>
      <c r="G1370" s="2" t="s">
        <v>703</v>
      </c>
      <c r="H1370" t="s">
        <v>164</v>
      </c>
      <c r="I1370" t="s">
        <v>21</v>
      </c>
      <c r="J1370" t="s">
        <v>15</v>
      </c>
      <c r="K1370" t="s">
        <v>16</v>
      </c>
      <c r="L1370" t="s">
        <v>17</v>
      </c>
      <c r="M1370" s="1">
        <v>2907.05</v>
      </c>
      <c r="N1370" s="1">
        <v>488.6</v>
      </c>
      <c r="O1370">
        <v>0.08</v>
      </c>
    </row>
    <row r="1371" spans="1:15" x14ac:dyDescent="0.3">
      <c r="A1371" t="str">
        <f xml:space="preserve"> _xlfn.XLOOKUP(H1371, 'Customers'!B:B, 'Customers'!A:A)</f>
        <v>CUST_336</v>
      </c>
      <c r="B1371" t="str">
        <f>_xlfn.XLOOKUP(L1371, Products!C:C, Products!A:A)</f>
        <v>PROD_4</v>
      </c>
      <c r="C1371">
        <v>1370</v>
      </c>
      <c r="D1371" s="2" t="s">
        <v>940</v>
      </c>
      <c r="E1371">
        <f>YEAR(Orders[[#This Row],[Order_Date]])</f>
        <v>2023</v>
      </c>
      <c r="F1371">
        <f>MONTH(Orders[[#This Row],[Order_Date]])</f>
        <v>4</v>
      </c>
      <c r="G1371" s="2" t="s">
        <v>740</v>
      </c>
      <c r="H1371" t="s">
        <v>864</v>
      </c>
      <c r="I1371" t="s">
        <v>21</v>
      </c>
      <c r="J1371" t="s">
        <v>15</v>
      </c>
      <c r="K1371" t="s">
        <v>34</v>
      </c>
      <c r="L1371" t="s">
        <v>35</v>
      </c>
      <c r="M1371" s="1">
        <v>9949.58</v>
      </c>
      <c r="N1371" s="1">
        <v>616.91</v>
      </c>
      <c r="O1371">
        <v>0.16</v>
      </c>
    </row>
    <row r="1372" spans="1:15" x14ac:dyDescent="0.3">
      <c r="A1372" t="str">
        <f xml:space="preserve"> _xlfn.XLOOKUP(H1372, 'Customers'!B:B, 'Customers'!A:A)</f>
        <v>CUST_177</v>
      </c>
      <c r="B1372" t="str">
        <f>_xlfn.XLOOKUP(L1372, Products!C:C, Products!A:A)</f>
        <v>PROD_8</v>
      </c>
      <c r="C1372">
        <v>1371</v>
      </c>
      <c r="D1372" s="2" t="s">
        <v>811</v>
      </c>
      <c r="E1372">
        <f>YEAR(Orders[[#This Row],[Order_Date]])</f>
        <v>2022</v>
      </c>
      <c r="F1372">
        <f>MONTH(Orders[[#This Row],[Order_Date]])</f>
        <v>8</v>
      </c>
      <c r="G1372" s="2" t="s">
        <v>584</v>
      </c>
      <c r="H1372" t="s">
        <v>517</v>
      </c>
      <c r="I1372" t="s">
        <v>32</v>
      </c>
      <c r="J1372" t="s">
        <v>22</v>
      </c>
      <c r="K1372" t="s">
        <v>27</v>
      </c>
      <c r="L1372" t="s">
        <v>73</v>
      </c>
      <c r="M1372" s="1">
        <v>1483.88</v>
      </c>
      <c r="N1372" s="1">
        <v>57.02</v>
      </c>
      <c r="O1372">
        <v>0.28000000000000003</v>
      </c>
    </row>
    <row r="1373" spans="1:15" x14ac:dyDescent="0.3">
      <c r="A1373" t="str">
        <f xml:space="preserve"> _xlfn.XLOOKUP(H1373, 'Customers'!B:B, 'Customers'!A:A)</f>
        <v>CUST_740</v>
      </c>
      <c r="B1373" t="str">
        <f>_xlfn.XLOOKUP(L1373, Products!C:C, Products!A:A)</f>
        <v>PROD_1</v>
      </c>
      <c r="C1373">
        <v>1372</v>
      </c>
      <c r="D1373" s="2" t="s">
        <v>269</v>
      </c>
      <c r="E1373">
        <f>YEAR(Orders[[#This Row],[Order_Date]])</f>
        <v>2022</v>
      </c>
      <c r="F1373">
        <f>MONTH(Orders[[#This Row],[Order_Date]])</f>
        <v>2</v>
      </c>
      <c r="G1373" s="2" t="s">
        <v>270</v>
      </c>
      <c r="H1373" t="s">
        <v>1485</v>
      </c>
      <c r="I1373" t="s">
        <v>32</v>
      </c>
      <c r="J1373" t="s">
        <v>22</v>
      </c>
      <c r="K1373" t="s">
        <v>27</v>
      </c>
      <c r="L1373" t="s">
        <v>17</v>
      </c>
      <c r="M1373" s="1">
        <v>406.11</v>
      </c>
      <c r="N1373" s="1">
        <v>90.28</v>
      </c>
      <c r="O1373">
        <v>0.17</v>
      </c>
    </row>
    <row r="1374" spans="1:15" x14ac:dyDescent="0.3">
      <c r="A1374" t="str">
        <f xml:space="preserve"> _xlfn.XLOOKUP(H1374, 'Customers'!B:B, 'Customers'!A:A)</f>
        <v>CUST_741</v>
      </c>
      <c r="B1374" t="str">
        <f>_xlfn.XLOOKUP(L1374, Products!C:C, Products!A:A)</f>
        <v>PROD_2</v>
      </c>
      <c r="C1374">
        <v>1373</v>
      </c>
      <c r="D1374" s="2" t="s">
        <v>18</v>
      </c>
      <c r="E1374">
        <f>YEAR(Orders[[#This Row],[Order_Date]])</f>
        <v>2023</v>
      </c>
      <c r="F1374">
        <f>MONTH(Orders[[#This Row],[Order_Date]])</f>
        <v>4</v>
      </c>
      <c r="G1374" s="2" t="s">
        <v>1269</v>
      </c>
      <c r="H1374" t="s">
        <v>1486</v>
      </c>
      <c r="I1374" t="s">
        <v>32</v>
      </c>
      <c r="J1374" t="s">
        <v>33</v>
      </c>
      <c r="K1374" t="s">
        <v>16</v>
      </c>
      <c r="L1374" t="s">
        <v>23</v>
      </c>
      <c r="M1374" s="1">
        <v>7698.68</v>
      </c>
      <c r="N1374" s="1">
        <v>147.86000000000001</v>
      </c>
      <c r="O1374">
        <v>0.02</v>
      </c>
    </row>
    <row r="1375" spans="1:15" x14ac:dyDescent="0.3">
      <c r="A1375" t="str">
        <f xml:space="preserve"> _xlfn.XLOOKUP(H1375, 'Customers'!B:B, 'Customers'!A:A)</f>
        <v>CUST_742</v>
      </c>
      <c r="B1375" t="str">
        <f>_xlfn.XLOOKUP(L1375, Products!C:C, Products!A:A)</f>
        <v>PROD_2</v>
      </c>
      <c r="C1375">
        <v>1374</v>
      </c>
      <c r="D1375" s="2" t="s">
        <v>1330</v>
      </c>
      <c r="E1375">
        <f>YEAR(Orders[[#This Row],[Order_Date]])</f>
        <v>2022</v>
      </c>
      <c r="F1375">
        <f>MONTH(Orders[[#This Row],[Order_Date]])</f>
        <v>2</v>
      </c>
      <c r="G1375" s="2" t="s">
        <v>516</v>
      </c>
      <c r="H1375" t="s">
        <v>1487</v>
      </c>
      <c r="I1375" t="s">
        <v>32</v>
      </c>
      <c r="J1375" t="s">
        <v>15</v>
      </c>
      <c r="K1375" t="s">
        <v>16</v>
      </c>
      <c r="L1375" t="s">
        <v>23</v>
      </c>
      <c r="M1375" s="1">
        <v>8612.92</v>
      </c>
      <c r="N1375" s="1">
        <v>1137.46</v>
      </c>
      <c r="O1375">
        <v>0.25</v>
      </c>
    </row>
    <row r="1376" spans="1:15" x14ac:dyDescent="0.3">
      <c r="A1376" t="str">
        <f xml:space="preserve"> _xlfn.XLOOKUP(H1376, 'Customers'!B:B, 'Customers'!A:A)</f>
        <v>CUST_404</v>
      </c>
      <c r="B1376" t="str">
        <f>_xlfn.XLOOKUP(L1376, Products!C:C, Products!A:A)</f>
        <v>PROD_6</v>
      </c>
      <c r="C1376">
        <v>1375</v>
      </c>
      <c r="D1376" s="2" t="s">
        <v>87</v>
      </c>
      <c r="E1376">
        <f>YEAR(Orders[[#This Row],[Order_Date]])</f>
        <v>2023</v>
      </c>
      <c r="F1376">
        <f>MONTH(Orders[[#This Row],[Order_Date]])</f>
        <v>11</v>
      </c>
      <c r="G1376" s="2" t="s">
        <v>613</v>
      </c>
      <c r="H1376" t="s">
        <v>989</v>
      </c>
      <c r="I1376" t="s">
        <v>14</v>
      </c>
      <c r="J1376" t="s">
        <v>33</v>
      </c>
      <c r="K1376" t="s">
        <v>34</v>
      </c>
      <c r="L1376" t="s">
        <v>52</v>
      </c>
      <c r="M1376" s="1">
        <v>7868.67</v>
      </c>
      <c r="N1376" s="1">
        <v>326.27</v>
      </c>
      <c r="O1376">
        <v>0.13</v>
      </c>
    </row>
    <row r="1377" spans="1:15" x14ac:dyDescent="0.3">
      <c r="A1377" t="str">
        <f xml:space="preserve"> _xlfn.XLOOKUP(H1377, 'Customers'!B:B, 'Customers'!A:A)</f>
        <v>CUST_140</v>
      </c>
      <c r="B1377" t="str">
        <f>_xlfn.XLOOKUP(L1377, Products!C:C, Products!A:A)</f>
        <v>PROD_3</v>
      </c>
      <c r="C1377">
        <v>1376</v>
      </c>
      <c r="D1377" s="2" t="s">
        <v>592</v>
      </c>
      <c r="E1377">
        <f>YEAR(Orders[[#This Row],[Order_Date]])</f>
        <v>2022</v>
      </c>
      <c r="F1377">
        <f>MONTH(Orders[[#This Row],[Order_Date]])</f>
        <v>11</v>
      </c>
      <c r="G1377" s="2" t="s">
        <v>406</v>
      </c>
      <c r="H1377" t="s">
        <v>429</v>
      </c>
      <c r="I1377" t="s">
        <v>32</v>
      </c>
      <c r="J1377" t="s">
        <v>33</v>
      </c>
      <c r="K1377" t="s">
        <v>27</v>
      </c>
      <c r="L1377" t="s">
        <v>28</v>
      </c>
      <c r="M1377" s="1">
        <v>3306.49</v>
      </c>
      <c r="N1377" s="1">
        <v>-56.06</v>
      </c>
      <c r="O1377">
        <v>0.21</v>
      </c>
    </row>
    <row r="1378" spans="1:15" x14ac:dyDescent="0.3">
      <c r="A1378" t="str">
        <f xml:space="preserve"> _xlfn.XLOOKUP(H1378, 'Customers'!B:B, 'Customers'!A:A)</f>
        <v>CUST_17</v>
      </c>
      <c r="B1378" t="str">
        <f>_xlfn.XLOOKUP(L1378, Products!C:C, Products!A:A)</f>
        <v>PROD_2</v>
      </c>
      <c r="C1378">
        <v>1377</v>
      </c>
      <c r="D1378" s="2" t="s">
        <v>580</v>
      </c>
      <c r="E1378">
        <f>YEAR(Orders[[#This Row],[Order_Date]])</f>
        <v>2022</v>
      </c>
      <c r="F1378">
        <f>MONTH(Orders[[#This Row],[Order_Date]])</f>
        <v>12</v>
      </c>
      <c r="G1378" s="2" t="s">
        <v>206</v>
      </c>
      <c r="H1378" t="s">
        <v>79</v>
      </c>
      <c r="I1378" t="s">
        <v>21</v>
      </c>
      <c r="J1378" t="s">
        <v>22</v>
      </c>
      <c r="K1378" t="s">
        <v>16</v>
      </c>
      <c r="L1378" t="s">
        <v>23</v>
      </c>
      <c r="M1378" s="1">
        <v>9355.2900000000009</v>
      </c>
      <c r="N1378" s="1">
        <v>732.09</v>
      </c>
      <c r="O1378">
        <v>0.05</v>
      </c>
    </row>
    <row r="1379" spans="1:15" x14ac:dyDescent="0.3">
      <c r="A1379" t="str">
        <f xml:space="preserve"> _xlfn.XLOOKUP(H1379, 'Customers'!B:B, 'Customers'!A:A)</f>
        <v>CUST_743</v>
      </c>
      <c r="B1379" t="str">
        <f>_xlfn.XLOOKUP(L1379, Products!C:C, Products!A:A)</f>
        <v>PROD_5</v>
      </c>
      <c r="C1379">
        <v>1378</v>
      </c>
      <c r="D1379" s="2" t="s">
        <v>296</v>
      </c>
      <c r="E1379">
        <f>YEAR(Orders[[#This Row],[Order_Date]])</f>
        <v>2022</v>
      </c>
      <c r="F1379">
        <f>MONTH(Orders[[#This Row],[Order_Date]])</f>
        <v>7</v>
      </c>
      <c r="G1379" s="2" t="s">
        <v>243</v>
      </c>
      <c r="H1379" t="s">
        <v>1488</v>
      </c>
      <c r="I1379" t="s">
        <v>21</v>
      </c>
      <c r="J1379" t="s">
        <v>65</v>
      </c>
      <c r="K1379" t="s">
        <v>34</v>
      </c>
      <c r="L1379" t="s">
        <v>39</v>
      </c>
      <c r="M1379" s="1">
        <v>722.99</v>
      </c>
      <c r="N1379" s="1">
        <v>126.71</v>
      </c>
      <c r="O1379">
        <v>0.2</v>
      </c>
    </row>
    <row r="1380" spans="1:15" x14ac:dyDescent="0.3">
      <c r="A1380" t="str">
        <f xml:space="preserve"> _xlfn.XLOOKUP(H1380, 'Customers'!B:B, 'Customers'!A:A)</f>
        <v>CUST_653</v>
      </c>
      <c r="B1380" t="str">
        <f>_xlfn.XLOOKUP(L1380, Products!C:C, Products!A:A)</f>
        <v>PROD_6</v>
      </c>
      <c r="C1380">
        <v>1379</v>
      </c>
      <c r="D1380" s="2" t="s">
        <v>172</v>
      </c>
      <c r="E1380">
        <f>YEAR(Orders[[#This Row],[Order_Date]])</f>
        <v>2023</v>
      </c>
      <c r="F1380">
        <f>MONTH(Orders[[#This Row],[Order_Date]])</f>
        <v>6</v>
      </c>
      <c r="G1380" s="2" t="s">
        <v>379</v>
      </c>
      <c r="H1380" t="s">
        <v>1380</v>
      </c>
      <c r="I1380" t="s">
        <v>32</v>
      </c>
      <c r="J1380" t="s">
        <v>65</v>
      </c>
      <c r="K1380" t="s">
        <v>34</v>
      </c>
      <c r="L1380" t="s">
        <v>52</v>
      </c>
      <c r="M1380" s="1">
        <v>4699.53</v>
      </c>
      <c r="N1380" s="1">
        <v>543.63</v>
      </c>
      <c r="O1380">
        <v>0.2</v>
      </c>
    </row>
    <row r="1381" spans="1:15" x14ac:dyDescent="0.3">
      <c r="A1381" t="str">
        <f xml:space="preserve"> _xlfn.XLOOKUP(H1381, 'Customers'!B:B, 'Customers'!A:A)</f>
        <v>CUST_574</v>
      </c>
      <c r="B1381" t="str">
        <f>_xlfn.XLOOKUP(L1381, Products!C:C, Products!A:A)</f>
        <v>PROD_5</v>
      </c>
      <c r="C1381">
        <v>1380</v>
      </c>
      <c r="D1381" s="2" t="s">
        <v>1331</v>
      </c>
      <c r="E1381">
        <f>YEAR(Orders[[#This Row],[Order_Date]])</f>
        <v>2022</v>
      </c>
      <c r="F1381">
        <f>MONTH(Orders[[#This Row],[Order_Date]])</f>
        <v>8</v>
      </c>
      <c r="G1381" s="2" t="s">
        <v>811</v>
      </c>
      <c r="H1381" t="s">
        <v>1275</v>
      </c>
      <c r="I1381" t="s">
        <v>21</v>
      </c>
      <c r="J1381" t="s">
        <v>65</v>
      </c>
      <c r="K1381" t="s">
        <v>34</v>
      </c>
      <c r="L1381" t="s">
        <v>39</v>
      </c>
      <c r="M1381" s="1">
        <v>3584.81</v>
      </c>
      <c r="N1381" s="1">
        <v>845.32</v>
      </c>
      <c r="O1381">
        <v>0.2</v>
      </c>
    </row>
    <row r="1382" spans="1:15" x14ac:dyDescent="0.3">
      <c r="A1382" t="str">
        <f xml:space="preserve"> _xlfn.XLOOKUP(H1382, 'Customers'!B:B, 'Customers'!A:A)</f>
        <v>CUST_250</v>
      </c>
      <c r="B1382" t="str">
        <f>_xlfn.XLOOKUP(L1382, Products!C:C, Products!A:A)</f>
        <v>PROD_8</v>
      </c>
      <c r="C1382">
        <v>1381</v>
      </c>
      <c r="D1382" s="2" t="s">
        <v>474</v>
      </c>
      <c r="E1382">
        <f>YEAR(Orders[[#This Row],[Order_Date]])</f>
        <v>2022</v>
      </c>
      <c r="F1382">
        <f>MONTH(Orders[[#This Row],[Order_Date]])</f>
        <v>4</v>
      </c>
      <c r="G1382" s="2" t="s">
        <v>710</v>
      </c>
      <c r="H1382" t="s">
        <v>689</v>
      </c>
      <c r="I1382" t="s">
        <v>32</v>
      </c>
      <c r="J1382" t="s">
        <v>33</v>
      </c>
      <c r="K1382" t="s">
        <v>27</v>
      </c>
      <c r="L1382" t="s">
        <v>73</v>
      </c>
      <c r="M1382" s="1">
        <v>6143.84</v>
      </c>
      <c r="N1382" s="1">
        <v>-327.25</v>
      </c>
      <c r="O1382">
        <v>0</v>
      </c>
    </row>
    <row r="1383" spans="1:15" x14ac:dyDescent="0.3">
      <c r="A1383" t="str">
        <f xml:space="preserve"> _xlfn.XLOOKUP(H1383, 'Customers'!B:B, 'Customers'!A:A)</f>
        <v>CUST_744</v>
      </c>
      <c r="B1383" t="str">
        <f>_xlfn.XLOOKUP(L1383, Products!C:C, Products!A:A)</f>
        <v>PROD_7</v>
      </c>
      <c r="C1383">
        <v>1382</v>
      </c>
      <c r="D1383" s="2" t="s">
        <v>587</v>
      </c>
      <c r="E1383">
        <f>YEAR(Orders[[#This Row],[Order_Date]])</f>
        <v>2023</v>
      </c>
      <c r="F1383">
        <f>MONTH(Orders[[#This Row],[Order_Date]])</f>
        <v>8</v>
      </c>
      <c r="G1383" s="2" t="s">
        <v>588</v>
      </c>
      <c r="H1383" t="s">
        <v>1489</v>
      </c>
      <c r="I1383" t="s">
        <v>21</v>
      </c>
      <c r="J1383" t="s">
        <v>65</v>
      </c>
      <c r="K1383" t="s">
        <v>16</v>
      </c>
      <c r="L1383" t="s">
        <v>66</v>
      </c>
      <c r="M1383" s="1">
        <v>2322.46</v>
      </c>
      <c r="N1383" s="1">
        <v>259.77999999999997</v>
      </c>
      <c r="O1383">
        <v>0.02</v>
      </c>
    </row>
    <row r="1384" spans="1:15" x14ac:dyDescent="0.3">
      <c r="A1384" t="str">
        <f xml:space="preserve"> _xlfn.XLOOKUP(H1384, 'Customers'!B:B, 'Customers'!A:A)</f>
        <v>CUST_745</v>
      </c>
      <c r="B1384" t="str">
        <f>_xlfn.XLOOKUP(L1384, Products!C:C, Products!A:A)</f>
        <v>PROD_6</v>
      </c>
      <c r="C1384">
        <v>1383</v>
      </c>
      <c r="D1384" s="2" t="s">
        <v>632</v>
      </c>
      <c r="E1384">
        <f>YEAR(Orders[[#This Row],[Order_Date]])</f>
        <v>2023</v>
      </c>
      <c r="F1384">
        <f>MONTH(Orders[[#This Row],[Order_Date]])</f>
        <v>5</v>
      </c>
      <c r="G1384" s="2" t="s">
        <v>756</v>
      </c>
      <c r="H1384" t="s">
        <v>1490</v>
      </c>
      <c r="I1384" t="s">
        <v>14</v>
      </c>
      <c r="J1384" t="s">
        <v>33</v>
      </c>
      <c r="K1384" t="s">
        <v>34</v>
      </c>
      <c r="L1384" t="s">
        <v>52</v>
      </c>
      <c r="M1384" s="1">
        <v>8406.08</v>
      </c>
      <c r="N1384" s="1">
        <v>-645.17999999999995</v>
      </c>
      <c r="O1384">
        <v>0.18</v>
      </c>
    </row>
    <row r="1385" spans="1:15" x14ac:dyDescent="0.3">
      <c r="A1385" t="str">
        <f xml:space="preserve"> _xlfn.XLOOKUP(H1385, 'Customers'!B:B, 'Customers'!A:A)</f>
        <v>CUST_318</v>
      </c>
      <c r="B1385" t="str">
        <f>_xlfn.XLOOKUP(L1385, Products!C:C, Products!A:A)</f>
        <v>PROD_4</v>
      </c>
      <c r="C1385">
        <v>1384</v>
      </c>
      <c r="D1385" s="2" t="s">
        <v>599</v>
      </c>
      <c r="E1385">
        <f>YEAR(Orders[[#This Row],[Order_Date]])</f>
        <v>2023</v>
      </c>
      <c r="F1385">
        <f>MONTH(Orders[[#This Row],[Order_Date]])</f>
        <v>9</v>
      </c>
      <c r="G1385" s="2" t="s">
        <v>290</v>
      </c>
      <c r="H1385" t="s">
        <v>831</v>
      </c>
      <c r="I1385" t="s">
        <v>32</v>
      </c>
      <c r="J1385" t="s">
        <v>15</v>
      </c>
      <c r="K1385" t="s">
        <v>34</v>
      </c>
      <c r="L1385" t="s">
        <v>35</v>
      </c>
      <c r="M1385" s="1">
        <v>2198.14</v>
      </c>
      <c r="N1385" s="1">
        <v>67.63</v>
      </c>
      <c r="O1385">
        <v>0</v>
      </c>
    </row>
    <row r="1386" spans="1:15" x14ac:dyDescent="0.3">
      <c r="A1386" t="str">
        <f xml:space="preserve"> _xlfn.XLOOKUP(H1386, 'Customers'!B:B, 'Customers'!A:A)</f>
        <v>CUST_746</v>
      </c>
      <c r="B1386" t="str">
        <f>_xlfn.XLOOKUP(L1386, Products!C:C, Products!A:A)</f>
        <v>PROD_5</v>
      </c>
      <c r="C1386">
        <v>1385</v>
      </c>
      <c r="D1386" s="2" t="s">
        <v>1204</v>
      </c>
      <c r="E1386">
        <f>YEAR(Orders[[#This Row],[Order_Date]])</f>
        <v>2022</v>
      </c>
      <c r="F1386">
        <f>MONTH(Orders[[#This Row],[Order_Date]])</f>
        <v>11</v>
      </c>
      <c r="G1386" s="2" t="s">
        <v>383</v>
      </c>
      <c r="H1386" t="s">
        <v>1491</v>
      </c>
      <c r="I1386" t="s">
        <v>21</v>
      </c>
      <c r="J1386" t="s">
        <v>33</v>
      </c>
      <c r="K1386" t="s">
        <v>34</v>
      </c>
      <c r="L1386" t="s">
        <v>39</v>
      </c>
      <c r="M1386" s="1">
        <v>6809.25</v>
      </c>
      <c r="N1386" s="1">
        <v>1505.61</v>
      </c>
      <c r="O1386">
        <v>0.03</v>
      </c>
    </row>
    <row r="1387" spans="1:15" x14ac:dyDescent="0.3">
      <c r="A1387" t="str">
        <f xml:space="preserve"> _xlfn.XLOOKUP(H1387, 'Customers'!B:B, 'Customers'!A:A)</f>
        <v>CUST_392</v>
      </c>
      <c r="B1387" t="str">
        <f>_xlfn.XLOOKUP(L1387, Products!C:C, Products!A:A)</f>
        <v>PROD_4</v>
      </c>
      <c r="C1387">
        <v>1386</v>
      </c>
      <c r="D1387" s="2" t="s">
        <v>168</v>
      </c>
      <c r="E1387">
        <f>YEAR(Orders[[#This Row],[Order_Date]])</f>
        <v>2022</v>
      </c>
      <c r="F1387">
        <f>MONTH(Orders[[#This Row],[Order_Date]])</f>
        <v>9</v>
      </c>
      <c r="G1387" s="2" t="s">
        <v>169</v>
      </c>
      <c r="H1387" t="s">
        <v>968</v>
      </c>
      <c r="I1387" t="s">
        <v>21</v>
      </c>
      <c r="J1387" t="s">
        <v>15</v>
      </c>
      <c r="K1387" t="s">
        <v>34</v>
      </c>
      <c r="L1387" t="s">
        <v>35</v>
      </c>
      <c r="M1387" s="1">
        <v>9098.31</v>
      </c>
      <c r="N1387" s="1">
        <v>805.73</v>
      </c>
      <c r="O1387">
        <v>0.27</v>
      </c>
    </row>
    <row r="1388" spans="1:15" x14ac:dyDescent="0.3">
      <c r="A1388" t="str">
        <f xml:space="preserve"> _xlfn.XLOOKUP(H1388, 'Customers'!B:B, 'Customers'!A:A)</f>
        <v>CUST_432</v>
      </c>
      <c r="B1388" t="str">
        <f>_xlfn.XLOOKUP(L1388, Products!C:C, Products!A:A)</f>
        <v>PROD_4</v>
      </c>
      <c r="C1388">
        <v>1387</v>
      </c>
      <c r="D1388" s="2" t="s">
        <v>610</v>
      </c>
      <c r="E1388">
        <f>YEAR(Orders[[#This Row],[Order_Date]])</f>
        <v>2022</v>
      </c>
      <c r="F1388">
        <f>MONTH(Orders[[#This Row],[Order_Date]])</f>
        <v>5</v>
      </c>
      <c r="G1388" s="2" t="s">
        <v>1217</v>
      </c>
      <c r="H1388" t="s">
        <v>1041</v>
      </c>
      <c r="I1388" t="s">
        <v>32</v>
      </c>
      <c r="J1388" t="s">
        <v>65</v>
      </c>
      <c r="K1388" t="s">
        <v>34</v>
      </c>
      <c r="L1388" t="s">
        <v>35</v>
      </c>
      <c r="M1388" s="1">
        <v>2827</v>
      </c>
      <c r="N1388" s="1">
        <v>843.89</v>
      </c>
      <c r="O1388">
        <v>0.28000000000000003</v>
      </c>
    </row>
    <row r="1389" spans="1:15" x14ac:dyDescent="0.3">
      <c r="A1389" t="str">
        <f xml:space="preserve"> _xlfn.XLOOKUP(H1389, 'Customers'!B:B, 'Customers'!A:A)</f>
        <v>CUST_6</v>
      </c>
      <c r="B1389" t="str">
        <f>_xlfn.XLOOKUP(L1389, Products!C:C, Products!A:A)</f>
        <v>PROD_4</v>
      </c>
      <c r="C1389">
        <v>1388</v>
      </c>
      <c r="D1389" s="2" t="s">
        <v>1133</v>
      </c>
      <c r="E1389">
        <f>YEAR(Orders[[#This Row],[Order_Date]])</f>
        <v>2023</v>
      </c>
      <c r="F1389">
        <f>MONTH(Orders[[#This Row],[Order_Date]])</f>
        <v>9</v>
      </c>
      <c r="G1389" s="2" t="s">
        <v>289</v>
      </c>
      <c r="H1389" t="s">
        <v>42</v>
      </c>
      <c r="I1389" t="s">
        <v>14</v>
      </c>
      <c r="J1389" t="s">
        <v>65</v>
      </c>
      <c r="K1389" t="s">
        <v>34</v>
      </c>
      <c r="L1389" t="s">
        <v>35</v>
      </c>
      <c r="M1389" s="1">
        <v>6649.84</v>
      </c>
      <c r="N1389" s="1">
        <v>-536.79999999999995</v>
      </c>
      <c r="O1389">
        <v>0.08</v>
      </c>
    </row>
    <row r="1390" spans="1:15" x14ac:dyDescent="0.3">
      <c r="A1390" t="str">
        <f xml:space="preserve"> _xlfn.XLOOKUP(H1390, 'Customers'!B:B, 'Customers'!A:A)</f>
        <v>CUST_590</v>
      </c>
      <c r="B1390" t="str">
        <f>_xlfn.XLOOKUP(L1390, Products!C:C, Products!A:A)</f>
        <v>PROD_1</v>
      </c>
      <c r="C1390">
        <v>1389</v>
      </c>
      <c r="D1390" s="2" t="s">
        <v>1278</v>
      </c>
      <c r="E1390">
        <f>YEAR(Orders[[#This Row],[Order_Date]])</f>
        <v>2022</v>
      </c>
      <c r="F1390">
        <f>MONTH(Orders[[#This Row],[Order_Date]])</f>
        <v>3</v>
      </c>
      <c r="G1390" s="2" t="s">
        <v>307</v>
      </c>
      <c r="H1390" t="s">
        <v>1295</v>
      </c>
      <c r="I1390" t="s">
        <v>32</v>
      </c>
      <c r="J1390" t="s">
        <v>22</v>
      </c>
      <c r="K1390" t="s">
        <v>27</v>
      </c>
      <c r="L1390" t="s">
        <v>17</v>
      </c>
      <c r="M1390" s="1">
        <v>4680.1099999999997</v>
      </c>
      <c r="N1390" s="1">
        <v>347.46</v>
      </c>
      <c r="O1390">
        <v>0.13</v>
      </c>
    </row>
    <row r="1391" spans="1:15" x14ac:dyDescent="0.3">
      <c r="A1391" t="str">
        <f xml:space="preserve"> _xlfn.XLOOKUP(H1391, 'Customers'!B:B, 'Customers'!A:A)</f>
        <v>CUST_13</v>
      </c>
      <c r="B1391" t="str">
        <f>_xlfn.XLOOKUP(L1391, Products!C:C, Products!A:A)</f>
        <v>PROD_5</v>
      </c>
      <c r="C1391">
        <v>1390</v>
      </c>
      <c r="D1391" s="2" t="s">
        <v>106</v>
      </c>
      <c r="E1391">
        <f>YEAR(Orders[[#This Row],[Order_Date]])</f>
        <v>2022</v>
      </c>
      <c r="F1391">
        <f>MONTH(Orders[[#This Row],[Order_Date]])</f>
        <v>8</v>
      </c>
      <c r="G1391" s="2" t="s">
        <v>1160</v>
      </c>
      <c r="H1391" t="s">
        <v>64</v>
      </c>
      <c r="I1391" t="s">
        <v>14</v>
      </c>
      <c r="J1391" t="s">
        <v>22</v>
      </c>
      <c r="K1391" t="s">
        <v>34</v>
      </c>
      <c r="L1391" t="s">
        <v>39</v>
      </c>
      <c r="M1391" s="1">
        <v>8857.0300000000007</v>
      </c>
      <c r="N1391" s="1">
        <v>-656.26</v>
      </c>
      <c r="O1391">
        <v>0.26</v>
      </c>
    </row>
    <row r="1392" spans="1:15" x14ac:dyDescent="0.3">
      <c r="A1392" t="str">
        <f xml:space="preserve"> _xlfn.XLOOKUP(H1392, 'Customers'!B:B, 'Customers'!A:A)</f>
        <v>CUST_728</v>
      </c>
      <c r="B1392" t="str">
        <f>_xlfn.XLOOKUP(L1392, Products!C:C, Products!A:A)</f>
        <v>PROD_1</v>
      </c>
      <c r="C1392">
        <v>1391</v>
      </c>
      <c r="D1392" s="2" t="s">
        <v>618</v>
      </c>
      <c r="E1392">
        <f>YEAR(Orders[[#This Row],[Order_Date]])</f>
        <v>2022</v>
      </c>
      <c r="F1392">
        <f>MONTH(Orders[[#This Row],[Order_Date]])</f>
        <v>6</v>
      </c>
      <c r="G1392" s="2" t="s">
        <v>678</v>
      </c>
      <c r="H1392" t="s">
        <v>1470</v>
      </c>
      <c r="I1392" t="s">
        <v>14</v>
      </c>
      <c r="J1392" t="s">
        <v>15</v>
      </c>
      <c r="K1392" t="s">
        <v>27</v>
      </c>
      <c r="L1392" t="s">
        <v>17</v>
      </c>
      <c r="M1392" s="1">
        <v>5932.15</v>
      </c>
      <c r="N1392" s="1">
        <v>-32.450000000000003</v>
      </c>
      <c r="O1392">
        <v>0.19</v>
      </c>
    </row>
    <row r="1393" spans="1:15" x14ac:dyDescent="0.3">
      <c r="A1393" t="str">
        <f xml:space="preserve"> _xlfn.XLOOKUP(H1393, 'Customers'!B:B, 'Customers'!A:A)</f>
        <v>CUST_747</v>
      </c>
      <c r="B1393" t="str">
        <f>_xlfn.XLOOKUP(L1393, Products!C:C, Products!A:A)</f>
        <v>PROD_1</v>
      </c>
      <c r="C1393">
        <v>1392</v>
      </c>
      <c r="D1393" s="2" t="s">
        <v>1131</v>
      </c>
      <c r="E1393">
        <f>YEAR(Orders[[#This Row],[Order_Date]])</f>
        <v>2023</v>
      </c>
      <c r="F1393">
        <f>MONTH(Orders[[#This Row],[Order_Date]])</f>
        <v>1</v>
      </c>
      <c r="G1393" s="2" t="s">
        <v>63</v>
      </c>
      <c r="H1393" t="s">
        <v>1492</v>
      </c>
      <c r="I1393" t="s">
        <v>21</v>
      </c>
      <c r="J1393" t="s">
        <v>22</v>
      </c>
      <c r="K1393" t="s">
        <v>16</v>
      </c>
      <c r="L1393" t="s">
        <v>17</v>
      </c>
      <c r="M1393" s="1">
        <v>7739.55</v>
      </c>
      <c r="N1393" s="1">
        <v>1125.6199999999999</v>
      </c>
      <c r="O1393">
        <v>0.22</v>
      </c>
    </row>
    <row r="1394" spans="1:15" x14ac:dyDescent="0.3">
      <c r="A1394" t="str">
        <f xml:space="preserve"> _xlfn.XLOOKUP(H1394, 'Customers'!B:B, 'Customers'!A:A)</f>
        <v>CUST_175</v>
      </c>
      <c r="B1394" t="str">
        <f>_xlfn.XLOOKUP(L1394, Products!C:C, Products!A:A)</f>
        <v>PROD_7</v>
      </c>
      <c r="C1394">
        <v>1393</v>
      </c>
      <c r="D1394" s="2" t="s">
        <v>1129</v>
      </c>
      <c r="E1394">
        <f>YEAR(Orders[[#This Row],[Order_Date]])</f>
        <v>2023</v>
      </c>
      <c r="F1394">
        <f>MONTH(Orders[[#This Row],[Order_Date]])</f>
        <v>8</v>
      </c>
      <c r="G1394" s="2" t="s">
        <v>638</v>
      </c>
      <c r="H1394" t="s">
        <v>512</v>
      </c>
      <c r="I1394" t="s">
        <v>32</v>
      </c>
      <c r="J1394" t="s">
        <v>22</v>
      </c>
      <c r="K1394" t="s">
        <v>16</v>
      </c>
      <c r="L1394" t="s">
        <v>66</v>
      </c>
      <c r="M1394" s="1">
        <v>355.99</v>
      </c>
      <c r="N1394" s="1">
        <v>78.05</v>
      </c>
      <c r="O1394">
        <v>0.23</v>
      </c>
    </row>
    <row r="1395" spans="1:15" x14ac:dyDescent="0.3">
      <c r="A1395" t="str">
        <f xml:space="preserve"> _xlfn.XLOOKUP(H1395, 'Customers'!B:B, 'Customers'!A:A)</f>
        <v>CUST_24</v>
      </c>
      <c r="B1395" t="str">
        <f>_xlfn.XLOOKUP(L1395, Products!C:C, Products!A:A)</f>
        <v>PROD_7</v>
      </c>
      <c r="C1395">
        <v>1394</v>
      </c>
      <c r="D1395" s="2" t="s">
        <v>710</v>
      </c>
      <c r="E1395">
        <f>YEAR(Orders[[#This Row],[Order_Date]])</f>
        <v>2022</v>
      </c>
      <c r="F1395">
        <f>MONTH(Orders[[#This Row],[Order_Date]])</f>
        <v>4</v>
      </c>
      <c r="G1395" s="2" t="s">
        <v>70</v>
      </c>
      <c r="H1395" t="s">
        <v>99</v>
      </c>
      <c r="I1395" t="s">
        <v>32</v>
      </c>
      <c r="J1395" t="s">
        <v>15</v>
      </c>
      <c r="K1395" t="s">
        <v>16</v>
      </c>
      <c r="L1395" t="s">
        <v>66</v>
      </c>
      <c r="M1395" s="1">
        <v>5846.27</v>
      </c>
      <c r="N1395" s="1">
        <v>-332.17</v>
      </c>
      <c r="O1395">
        <v>0.12</v>
      </c>
    </row>
    <row r="1396" spans="1:15" x14ac:dyDescent="0.3">
      <c r="A1396" t="str">
        <f xml:space="preserve"> _xlfn.XLOOKUP(H1396, 'Customers'!B:B, 'Customers'!A:A)</f>
        <v>CUST_506</v>
      </c>
      <c r="B1396" t="str">
        <f>_xlfn.XLOOKUP(L1396, Products!C:C, Products!A:A)</f>
        <v>PROD_7</v>
      </c>
      <c r="C1396">
        <v>1395</v>
      </c>
      <c r="D1396" s="2" t="s">
        <v>359</v>
      </c>
      <c r="E1396">
        <f>YEAR(Orders[[#This Row],[Order_Date]])</f>
        <v>2023</v>
      </c>
      <c r="F1396">
        <f>MONTH(Orders[[#This Row],[Order_Date]])</f>
        <v>2</v>
      </c>
      <c r="G1396" s="2" t="s">
        <v>1058</v>
      </c>
      <c r="H1396" t="s">
        <v>1171</v>
      </c>
      <c r="I1396" t="s">
        <v>21</v>
      </c>
      <c r="J1396" t="s">
        <v>15</v>
      </c>
      <c r="K1396" t="s">
        <v>16</v>
      </c>
      <c r="L1396" t="s">
        <v>66</v>
      </c>
      <c r="M1396" s="1">
        <v>5956.33</v>
      </c>
      <c r="N1396" s="1">
        <v>532.66999999999996</v>
      </c>
      <c r="O1396">
        <v>0.09</v>
      </c>
    </row>
    <row r="1397" spans="1:15" x14ac:dyDescent="0.3">
      <c r="A1397" t="str">
        <f xml:space="preserve"> _xlfn.XLOOKUP(H1397, 'Customers'!B:B, 'Customers'!A:A)</f>
        <v>CUST_748</v>
      </c>
      <c r="B1397" t="str">
        <f>_xlfn.XLOOKUP(L1397, Products!C:C, Products!A:A)</f>
        <v>PROD_5</v>
      </c>
      <c r="C1397">
        <v>1396</v>
      </c>
      <c r="D1397" s="2" t="s">
        <v>1236</v>
      </c>
      <c r="E1397">
        <f>YEAR(Orders[[#This Row],[Order_Date]])</f>
        <v>2023</v>
      </c>
      <c r="F1397">
        <f>MONTH(Orders[[#This Row],[Order_Date]])</f>
        <v>5</v>
      </c>
      <c r="G1397" s="2" t="s">
        <v>632</v>
      </c>
      <c r="H1397" t="s">
        <v>1493</v>
      </c>
      <c r="I1397" t="s">
        <v>21</v>
      </c>
      <c r="J1397" t="s">
        <v>22</v>
      </c>
      <c r="K1397" t="s">
        <v>34</v>
      </c>
      <c r="L1397" t="s">
        <v>39</v>
      </c>
      <c r="M1397" s="1">
        <v>9167.9500000000007</v>
      </c>
      <c r="N1397" s="1">
        <v>1022.11</v>
      </c>
      <c r="O1397">
        <v>0.09</v>
      </c>
    </row>
    <row r="1398" spans="1:15" x14ac:dyDescent="0.3">
      <c r="A1398" t="str">
        <f xml:space="preserve"> _xlfn.XLOOKUP(H1398, 'Customers'!B:B, 'Customers'!A:A)</f>
        <v>CUST_487</v>
      </c>
      <c r="B1398" t="str">
        <f>_xlfn.XLOOKUP(L1398, Products!C:C, Products!A:A)</f>
        <v>PROD_1</v>
      </c>
      <c r="C1398">
        <v>1397</v>
      </c>
      <c r="D1398" s="2" t="s">
        <v>556</v>
      </c>
      <c r="E1398">
        <f>YEAR(Orders[[#This Row],[Order_Date]])</f>
        <v>2022</v>
      </c>
      <c r="F1398">
        <f>MONTH(Orders[[#This Row],[Order_Date]])</f>
        <v>4</v>
      </c>
      <c r="G1398" s="2" t="s">
        <v>941</v>
      </c>
      <c r="H1398" t="s">
        <v>1132</v>
      </c>
      <c r="I1398" t="s">
        <v>32</v>
      </c>
      <c r="J1398" t="s">
        <v>15</v>
      </c>
      <c r="K1398" t="s">
        <v>27</v>
      </c>
      <c r="L1398" t="s">
        <v>17</v>
      </c>
      <c r="M1398" s="1">
        <v>9215.6299999999992</v>
      </c>
      <c r="N1398" s="1">
        <v>206.16</v>
      </c>
      <c r="O1398">
        <v>0.26</v>
      </c>
    </row>
    <row r="1399" spans="1:15" x14ac:dyDescent="0.3">
      <c r="A1399" t="str">
        <f xml:space="preserve"> _xlfn.XLOOKUP(H1399, 'Customers'!B:B, 'Customers'!A:A)</f>
        <v>CUST_656</v>
      </c>
      <c r="B1399" t="str">
        <f>_xlfn.XLOOKUP(L1399, Products!C:C, Products!A:A)</f>
        <v>PROD_4</v>
      </c>
      <c r="C1399">
        <v>1398</v>
      </c>
      <c r="D1399" s="2" t="s">
        <v>282</v>
      </c>
      <c r="E1399">
        <f>YEAR(Orders[[#This Row],[Order_Date]])</f>
        <v>2023</v>
      </c>
      <c r="F1399">
        <f>MONTH(Orders[[#This Row],[Order_Date]])</f>
        <v>11</v>
      </c>
      <c r="G1399" s="2" t="s">
        <v>283</v>
      </c>
      <c r="H1399" t="s">
        <v>1385</v>
      </c>
      <c r="I1399" t="s">
        <v>21</v>
      </c>
      <c r="J1399" t="s">
        <v>65</v>
      </c>
      <c r="K1399" t="s">
        <v>34</v>
      </c>
      <c r="L1399" t="s">
        <v>35</v>
      </c>
      <c r="M1399" s="1">
        <v>527.6</v>
      </c>
      <c r="N1399" s="1">
        <v>99.64</v>
      </c>
      <c r="O1399">
        <v>0.15</v>
      </c>
    </row>
    <row r="1400" spans="1:15" x14ac:dyDescent="0.3">
      <c r="A1400" t="str">
        <f xml:space="preserve"> _xlfn.XLOOKUP(H1400, 'Customers'!B:B, 'Customers'!A:A)</f>
        <v>CUST_749</v>
      </c>
      <c r="B1400" t="str">
        <f>_xlfn.XLOOKUP(L1400, Products!C:C, Products!A:A)</f>
        <v>PROD_4</v>
      </c>
      <c r="C1400">
        <v>1399</v>
      </c>
      <c r="D1400" s="2" t="s">
        <v>1072</v>
      </c>
      <c r="E1400">
        <f>YEAR(Orders[[#This Row],[Order_Date]])</f>
        <v>2023</v>
      </c>
      <c r="F1400">
        <f>MONTH(Orders[[#This Row],[Order_Date]])</f>
        <v>3</v>
      </c>
      <c r="G1400" s="2" t="s">
        <v>1494</v>
      </c>
      <c r="H1400" t="s">
        <v>1495</v>
      </c>
      <c r="I1400" t="s">
        <v>32</v>
      </c>
      <c r="J1400" t="s">
        <v>22</v>
      </c>
      <c r="K1400" t="s">
        <v>34</v>
      </c>
      <c r="L1400" t="s">
        <v>35</v>
      </c>
      <c r="M1400" s="1">
        <v>8878.33</v>
      </c>
      <c r="N1400" s="1">
        <v>-241.84</v>
      </c>
      <c r="O1400">
        <v>0.14000000000000001</v>
      </c>
    </row>
    <row r="1401" spans="1:15" x14ac:dyDescent="0.3">
      <c r="A1401" t="str">
        <f xml:space="preserve"> _xlfn.XLOOKUP(H1401, 'Customers'!B:B, 'Customers'!A:A)</f>
        <v>CUST_750</v>
      </c>
      <c r="B1401" t="str">
        <f>_xlfn.XLOOKUP(L1401, Products!C:C, Products!A:A)</f>
        <v>PROD_1</v>
      </c>
      <c r="C1401">
        <v>1400</v>
      </c>
      <c r="D1401" s="2" t="s">
        <v>78</v>
      </c>
      <c r="E1401">
        <f>YEAR(Orders[[#This Row],[Order_Date]])</f>
        <v>2023</v>
      </c>
      <c r="F1401">
        <f>MONTH(Orders[[#This Row],[Order_Date]])</f>
        <v>3</v>
      </c>
      <c r="G1401" s="2" t="s">
        <v>237</v>
      </c>
      <c r="H1401" t="s">
        <v>1496</v>
      </c>
      <c r="I1401" t="s">
        <v>21</v>
      </c>
      <c r="J1401" t="s">
        <v>15</v>
      </c>
      <c r="K1401" t="s">
        <v>16</v>
      </c>
      <c r="L1401" t="s">
        <v>17</v>
      </c>
      <c r="M1401" s="1">
        <v>6482.6</v>
      </c>
      <c r="N1401" s="1">
        <v>1093.98</v>
      </c>
      <c r="O1401">
        <v>0.18</v>
      </c>
    </row>
    <row r="1402" spans="1:15" x14ac:dyDescent="0.3">
      <c r="A1402" t="str">
        <f xml:space="preserve"> _xlfn.XLOOKUP(H1402, 'Customers'!B:B, 'Customers'!A:A)</f>
        <v>CUST_19</v>
      </c>
      <c r="B1402" t="str">
        <f>_xlfn.XLOOKUP(L1402, Products!C:C, Products!A:A)</f>
        <v>PROD_2</v>
      </c>
      <c r="C1402">
        <v>1401</v>
      </c>
      <c r="D1402" s="2" t="s">
        <v>605</v>
      </c>
      <c r="E1402">
        <f>YEAR(Orders[[#This Row],[Order_Date]])</f>
        <v>2022</v>
      </c>
      <c r="F1402">
        <f>MONTH(Orders[[#This Row],[Order_Date]])</f>
        <v>5</v>
      </c>
      <c r="G1402" s="2" t="s">
        <v>1009</v>
      </c>
      <c r="H1402" t="s">
        <v>85</v>
      </c>
      <c r="I1402" t="s">
        <v>14</v>
      </c>
      <c r="J1402" t="s">
        <v>65</v>
      </c>
      <c r="K1402" t="s">
        <v>16</v>
      </c>
      <c r="L1402" t="s">
        <v>23</v>
      </c>
      <c r="M1402" s="1">
        <v>494.71</v>
      </c>
      <c r="N1402" s="1">
        <v>26.76</v>
      </c>
      <c r="O1402">
        <v>0.06</v>
      </c>
    </row>
    <row r="1403" spans="1:15" x14ac:dyDescent="0.3">
      <c r="A1403" t="str">
        <f xml:space="preserve"> _xlfn.XLOOKUP(H1403, 'Customers'!B:B, 'Customers'!A:A)</f>
        <v>CUST_621</v>
      </c>
      <c r="B1403" t="str">
        <f>_xlfn.XLOOKUP(L1403, Products!C:C, Products!A:A)</f>
        <v>PROD_7</v>
      </c>
      <c r="C1403">
        <v>1402</v>
      </c>
      <c r="D1403" s="2" t="s">
        <v>644</v>
      </c>
      <c r="E1403">
        <f>YEAR(Orders[[#This Row],[Order_Date]])</f>
        <v>2023</v>
      </c>
      <c r="F1403">
        <f>MONTH(Orders[[#This Row],[Order_Date]])</f>
        <v>3</v>
      </c>
      <c r="G1403" s="2" t="s">
        <v>41</v>
      </c>
      <c r="H1403" t="s">
        <v>1340</v>
      </c>
      <c r="I1403" t="s">
        <v>32</v>
      </c>
      <c r="J1403" t="s">
        <v>33</v>
      </c>
      <c r="K1403" t="s">
        <v>16</v>
      </c>
      <c r="L1403" t="s">
        <v>66</v>
      </c>
      <c r="M1403" s="1">
        <v>8224.67</v>
      </c>
      <c r="N1403" s="1">
        <v>1068.05</v>
      </c>
      <c r="O1403">
        <v>7.0000000000000007E-2</v>
      </c>
    </row>
    <row r="1404" spans="1:15" x14ac:dyDescent="0.3">
      <c r="A1404" t="str">
        <f xml:space="preserve"> _xlfn.XLOOKUP(H1404, 'Customers'!B:B, 'Customers'!A:A)</f>
        <v>CUST_751</v>
      </c>
      <c r="B1404" t="str">
        <f>_xlfn.XLOOKUP(L1404, Products!C:C, Products!A:A)</f>
        <v>PROD_4</v>
      </c>
      <c r="C1404">
        <v>1403</v>
      </c>
      <c r="D1404" s="2" t="s">
        <v>585</v>
      </c>
      <c r="E1404">
        <f>YEAR(Orders[[#This Row],[Order_Date]])</f>
        <v>2022</v>
      </c>
      <c r="F1404">
        <f>MONTH(Orders[[#This Row],[Order_Date]])</f>
        <v>8</v>
      </c>
      <c r="G1404" s="2" t="s">
        <v>241</v>
      </c>
      <c r="H1404" t="s">
        <v>1497</v>
      </c>
      <c r="I1404" t="s">
        <v>14</v>
      </c>
      <c r="J1404" t="s">
        <v>33</v>
      </c>
      <c r="K1404" t="s">
        <v>34</v>
      </c>
      <c r="L1404" t="s">
        <v>35</v>
      </c>
      <c r="M1404" s="1">
        <v>2118.39</v>
      </c>
      <c r="N1404" s="1">
        <v>192.2</v>
      </c>
      <c r="O1404">
        <v>0.25</v>
      </c>
    </row>
    <row r="1405" spans="1:15" x14ac:dyDescent="0.3">
      <c r="A1405" t="str">
        <f xml:space="preserve"> _xlfn.XLOOKUP(H1405, 'Customers'!B:B, 'Customers'!A:A)</f>
        <v>CUST_31</v>
      </c>
      <c r="B1405" t="str">
        <f>_xlfn.XLOOKUP(L1405, Products!C:C, Products!A:A)</f>
        <v>PROD_6</v>
      </c>
      <c r="C1405">
        <v>1404</v>
      </c>
      <c r="D1405" s="2" t="s">
        <v>791</v>
      </c>
      <c r="E1405">
        <f>YEAR(Orders[[#This Row],[Order_Date]])</f>
        <v>2022</v>
      </c>
      <c r="F1405">
        <f>MONTH(Orders[[#This Row],[Order_Date]])</f>
        <v>6</v>
      </c>
      <c r="G1405" s="2" t="s">
        <v>764</v>
      </c>
      <c r="H1405" t="s">
        <v>120</v>
      </c>
      <c r="I1405" t="s">
        <v>14</v>
      </c>
      <c r="J1405" t="s">
        <v>33</v>
      </c>
      <c r="K1405" t="s">
        <v>34</v>
      </c>
      <c r="L1405" t="s">
        <v>52</v>
      </c>
      <c r="M1405" s="1">
        <v>3186.85</v>
      </c>
      <c r="N1405" s="1">
        <v>120.71</v>
      </c>
      <c r="O1405">
        <v>0.19</v>
      </c>
    </row>
    <row r="1406" spans="1:15" x14ac:dyDescent="0.3">
      <c r="A1406" t="str">
        <f xml:space="preserve"> _xlfn.XLOOKUP(H1406, 'Customers'!B:B, 'Customers'!A:A)</f>
        <v>CUST_132</v>
      </c>
      <c r="B1406" t="str">
        <f>_xlfn.XLOOKUP(L1406, Products!C:C, Products!A:A)</f>
        <v>PROD_6</v>
      </c>
      <c r="C1406">
        <v>1405</v>
      </c>
      <c r="D1406" s="2" t="s">
        <v>298</v>
      </c>
      <c r="E1406">
        <f>YEAR(Orders[[#This Row],[Order_Date]])</f>
        <v>2022</v>
      </c>
      <c r="F1406">
        <f>MONTH(Orders[[#This Row],[Order_Date]])</f>
        <v>9</v>
      </c>
      <c r="G1406" s="2" t="s">
        <v>1118</v>
      </c>
      <c r="H1406" t="s">
        <v>408</v>
      </c>
      <c r="I1406" t="s">
        <v>32</v>
      </c>
      <c r="J1406" t="s">
        <v>22</v>
      </c>
      <c r="K1406" t="s">
        <v>34</v>
      </c>
      <c r="L1406" t="s">
        <v>52</v>
      </c>
      <c r="M1406" s="1">
        <v>3627.29</v>
      </c>
      <c r="N1406" s="1">
        <v>445.7</v>
      </c>
      <c r="O1406">
        <v>0.08</v>
      </c>
    </row>
    <row r="1407" spans="1:15" x14ac:dyDescent="0.3">
      <c r="A1407" t="str">
        <f xml:space="preserve"> _xlfn.XLOOKUP(H1407, 'Customers'!B:B, 'Customers'!A:A)</f>
        <v>CUST_58</v>
      </c>
      <c r="B1407" t="str">
        <f>_xlfn.XLOOKUP(L1407, Products!C:C, Products!A:A)</f>
        <v>PROD_7</v>
      </c>
      <c r="C1407">
        <v>1406</v>
      </c>
      <c r="D1407" s="2" t="s">
        <v>241</v>
      </c>
      <c r="E1407">
        <f>YEAR(Orders[[#This Row],[Order_Date]])</f>
        <v>2022</v>
      </c>
      <c r="F1407">
        <f>MONTH(Orders[[#This Row],[Order_Date]])</f>
        <v>8</v>
      </c>
      <c r="G1407" s="2" t="s">
        <v>211</v>
      </c>
      <c r="H1407" t="s">
        <v>196</v>
      </c>
      <c r="I1407" t="s">
        <v>32</v>
      </c>
      <c r="J1407" t="s">
        <v>15</v>
      </c>
      <c r="K1407" t="s">
        <v>16</v>
      </c>
      <c r="L1407" t="s">
        <v>66</v>
      </c>
      <c r="M1407" s="1">
        <v>7765.95</v>
      </c>
      <c r="N1407" s="1">
        <v>-689.98</v>
      </c>
      <c r="O1407">
        <v>0.2</v>
      </c>
    </row>
    <row r="1408" spans="1:15" x14ac:dyDescent="0.3">
      <c r="A1408" t="str">
        <f xml:space="preserve"> _xlfn.XLOOKUP(H1408, 'Customers'!B:B, 'Customers'!A:A)</f>
        <v>CUST_615</v>
      </c>
      <c r="B1408" t="str">
        <f>_xlfn.XLOOKUP(L1408, Products!C:C, Products!A:A)</f>
        <v>PROD_2</v>
      </c>
      <c r="C1408">
        <v>1407</v>
      </c>
      <c r="D1408" s="2" t="s">
        <v>305</v>
      </c>
      <c r="E1408">
        <f>YEAR(Orders[[#This Row],[Order_Date]])</f>
        <v>2022</v>
      </c>
      <c r="F1408">
        <f>MONTH(Orders[[#This Row],[Order_Date]])</f>
        <v>6</v>
      </c>
      <c r="G1408" s="2" t="s">
        <v>1138</v>
      </c>
      <c r="H1408" t="s">
        <v>1334</v>
      </c>
      <c r="I1408" t="s">
        <v>32</v>
      </c>
      <c r="J1408" t="s">
        <v>65</v>
      </c>
      <c r="K1408" t="s">
        <v>16</v>
      </c>
      <c r="L1408" t="s">
        <v>23</v>
      </c>
      <c r="M1408" s="1">
        <v>5242.5</v>
      </c>
      <c r="N1408" s="1">
        <v>-344.4</v>
      </c>
      <c r="O1408">
        <v>0.17</v>
      </c>
    </row>
    <row r="1409" spans="1:15" x14ac:dyDescent="0.3">
      <c r="A1409" t="str">
        <f xml:space="preserve"> _xlfn.XLOOKUP(H1409, 'Customers'!B:B, 'Customers'!A:A)</f>
        <v>CUST_527</v>
      </c>
      <c r="B1409" t="str">
        <f>_xlfn.XLOOKUP(L1409, Products!C:C, Products!A:A)</f>
        <v>PROD_7</v>
      </c>
      <c r="C1409">
        <v>1408</v>
      </c>
      <c r="D1409" s="2" t="s">
        <v>524</v>
      </c>
      <c r="E1409">
        <f>YEAR(Orders[[#This Row],[Order_Date]])</f>
        <v>2023</v>
      </c>
      <c r="F1409">
        <f>MONTH(Orders[[#This Row],[Order_Date]])</f>
        <v>10</v>
      </c>
      <c r="G1409" s="2" t="s">
        <v>223</v>
      </c>
      <c r="H1409" t="s">
        <v>1203</v>
      </c>
      <c r="I1409" t="s">
        <v>21</v>
      </c>
      <c r="J1409" t="s">
        <v>22</v>
      </c>
      <c r="K1409" t="s">
        <v>16</v>
      </c>
      <c r="L1409" t="s">
        <v>66</v>
      </c>
      <c r="M1409" s="1">
        <v>4984.08</v>
      </c>
      <c r="N1409" s="1">
        <v>211.92</v>
      </c>
      <c r="O1409">
        <v>0.04</v>
      </c>
    </row>
    <row r="1410" spans="1:15" x14ac:dyDescent="0.3">
      <c r="A1410" t="str">
        <f xml:space="preserve"> _xlfn.XLOOKUP(H1410, 'Customers'!B:B, 'Customers'!A:A)</f>
        <v>CUST_752</v>
      </c>
      <c r="B1410" t="str">
        <f>_xlfn.XLOOKUP(L1410, Products!C:C, Products!A:A)</f>
        <v>PROD_1</v>
      </c>
      <c r="C1410">
        <v>1409</v>
      </c>
      <c r="D1410" s="2" t="s">
        <v>169</v>
      </c>
      <c r="E1410">
        <f>YEAR(Orders[[#This Row],[Order_Date]])</f>
        <v>2022</v>
      </c>
      <c r="F1410">
        <f>MONTH(Orders[[#This Row],[Order_Date]])</f>
        <v>10</v>
      </c>
      <c r="G1410" s="2" t="s">
        <v>1066</v>
      </c>
      <c r="H1410" t="s">
        <v>1498</v>
      </c>
      <c r="I1410" t="s">
        <v>32</v>
      </c>
      <c r="J1410" t="s">
        <v>15</v>
      </c>
      <c r="K1410" t="s">
        <v>16</v>
      </c>
      <c r="L1410" t="s">
        <v>17</v>
      </c>
      <c r="M1410" s="1">
        <v>9106.7099999999991</v>
      </c>
      <c r="N1410" s="1">
        <v>-441.8</v>
      </c>
      <c r="O1410">
        <v>0.04</v>
      </c>
    </row>
    <row r="1411" spans="1:15" x14ac:dyDescent="0.3">
      <c r="A1411" t="str">
        <f xml:space="preserve"> _xlfn.XLOOKUP(H1411, 'Customers'!B:B, 'Customers'!A:A)</f>
        <v>CUST_753</v>
      </c>
      <c r="B1411" t="str">
        <f>_xlfn.XLOOKUP(L1411, Products!C:C, Products!A:A)</f>
        <v>PROD_8</v>
      </c>
      <c r="C1411">
        <v>1410</v>
      </c>
      <c r="D1411" s="2" t="s">
        <v>214</v>
      </c>
      <c r="E1411">
        <f>YEAR(Orders[[#This Row],[Order_Date]])</f>
        <v>2022</v>
      </c>
      <c r="F1411">
        <f>MONTH(Orders[[#This Row],[Order_Date]])</f>
        <v>8</v>
      </c>
      <c r="G1411" s="2" t="s">
        <v>215</v>
      </c>
      <c r="H1411" t="s">
        <v>1499</v>
      </c>
      <c r="I1411" t="s">
        <v>32</v>
      </c>
      <c r="J1411" t="s">
        <v>22</v>
      </c>
      <c r="K1411" t="s">
        <v>27</v>
      </c>
      <c r="L1411" t="s">
        <v>73</v>
      </c>
      <c r="M1411" s="1">
        <v>2142.8000000000002</v>
      </c>
      <c r="N1411" s="1">
        <v>65.150000000000006</v>
      </c>
      <c r="O1411">
        <v>0.21</v>
      </c>
    </row>
    <row r="1412" spans="1:15" x14ac:dyDescent="0.3">
      <c r="A1412" t="str">
        <f xml:space="preserve"> _xlfn.XLOOKUP(H1412, 'Customers'!B:B, 'Customers'!A:A)</f>
        <v>CUST_374</v>
      </c>
      <c r="B1412" t="str">
        <f>_xlfn.XLOOKUP(L1412, Products!C:C, Products!A:A)</f>
        <v>PROD_3</v>
      </c>
      <c r="C1412">
        <v>1411</v>
      </c>
      <c r="D1412" s="2" t="s">
        <v>1137</v>
      </c>
      <c r="E1412">
        <f>YEAR(Orders[[#This Row],[Order_Date]])</f>
        <v>2023</v>
      </c>
      <c r="F1412">
        <f>MONTH(Orders[[#This Row],[Order_Date]])</f>
        <v>11</v>
      </c>
      <c r="G1412" s="2" t="s">
        <v>282</v>
      </c>
      <c r="H1412" t="s">
        <v>932</v>
      </c>
      <c r="I1412" t="s">
        <v>14</v>
      </c>
      <c r="J1412" t="s">
        <v>22</v>
      </c>
      <c r="K1412" t="s">
        <v>27</v>
      </c>
      <c r="L1412" t="s">
        <v>28</v>
      </c>
      <c r="M1412" s="1">
        <v>1420.97</v>
      </c>
      <c r="N1412" s="1">
        <v>-132.62</v>
      </c>
      <c r="O1412">
        <v>0.13</v>
      </c>
    </row>
    <row r="1413" spans="1:15" x14ac:dyDescent="0.3">
      <c r="A1413" t="str">
        <f xml:space="preserve"> _xlfn.XLOOKUP(H1413, 'Customers'!B:B, 'Customers'!A:A)</f>
        <v>CUST_754</v>
      </c>
      <c r="B1413" t="str">
        <f>_xlfn.XLOOKUP(L1413, Products!C:C, Products!A:A)</f>
        <v>PROD_7</v>
      </c>
      <c r="C1413">
        <v>1412</v>
      </c>
      <c r="D1413" s="2" t="s">
        <v>807</v>
      </c>
      <c r="E1413">
        <f>YEAR(Orders[[#This Row],[Order_Date]])</f>
        <v>2023</v>
      </c>
      <c r="F1413">
        <f>MONTH(Orders[[#This Row],[Order_Date]])</f>
        <v>4</v>
      </c>
      <c r="G1413" s="2" t="s">
        <v>18</v>
      </c>
      <c r="H1413" t="s">
        <v>1500</v>
      </c>
      <c r="I1413" t="s">
        <v>21</v>
      </c>
      <c r="J1413" t="s">
        <v>65</v>
      </c>
      <c r="K1413" t="s">
        <v>16</v>
      </c>
      <c r="L1413" t="s">
        <v>66</v>
      </c>
      <c r="M1413" s="1">
        <v>1468.13</v>
      </c>
      <c r="N1413" s="1">
        <v>16.39</v>
      </c>
      <c r="O1413">
        <v>0.02</v>
      </c>
    </row>
    <row r="1414" spans="1:15" x14ac:dyDescent="0.3">
      <c r="A1414" t="str">
        <f xml:space="preserve"> _xlfn.XLOOKUP(H1414, 'Customers'!B:B, 'Customers'!A:A)</f>
        <v>CUST_217</v>
      </c>
      <c r="B1414" t="str">
        <f>_xlfn.XLOOKUP(L1414, Products!C:C, Products!A:A)</f>
        <v>PROD_6</v>
      </c>
      <c r="C1414">
        <v>1413</v>
      </c>
      <c r="D1414" s="2" t="s">
        <v>1018</v>
      </c>
      <c r="E1414">
        <f>YEAR(Orders[[#This Row],[Order_Date]])</f>
        <v>2022</v>
      </c>
      <c r="F1414">
        <f>MONTH(Orders[[#This Row],[Order_Date]])</f>
        <v>12</v>
      </c>
      <c r="G1414" s="2" t="s">
        <v>485</v>
      </c>
      <c r="H1414" t="s">
        <v>611</v>
      </c>
      <c r="I1414" t="s">
        <v>32</v>
      </c>
      <c r="J1414" t="s">
        <v>22</v>
      </c>
      <c r="K1414" t="s">
        <v>34</v>
      </c>
      <c r="L1414" t="s">
        <v>52</v>
      </c>
      <c r="M1414" s="1">
        <v>6759.05</v>
      </c>
      <c r="N1414" s="1">
        <v>853.29</v>
      </c>
      <c r="O1414">
        <v>0.09</v>
      </c>
    </row>
    <row r="1415" spans="1:15" x14ac:dyDescent="0.3">
      <c r="A1415" t="str">
        <f xml:space="preserve"> _xlfn.XLOOKUP(H1415, 'Customers'!B:B, 'Customers'!A:A)</f>
        <v>CUST_74</v>
      </c>
      <c r="B1415" t="str">
        <f>_xlfn.XLOOKUP(L1415, Products!C:C, Products!A:A)</f>
        <v>PROD_1</v>
      </c>
      <c r="C1415">
        <v>1414</v>
      </c>
      <c r="D1415" s="2" t="s">
        <v>236</v>
      </c>
      <c r="E1415">
        <f>YEAR(Orders[[#This Row],[Order_Date]])</f>
        <v>2023</v>
      </c>
      <c r="F1415">
        <f>MONTH(Orders[[#This Row],[Order_Date]])</f>
        <v>4</v>
      </c>
      <c r="G1415" s="2" t="s">
        <v>1328</v>
      </c>
      <c r="H1415" t="s">
        <v>242</v>
      </c>
      <c r="I1415" t="s">
        <v>32</v>
      </c>
      <c r="J1415" t="s">
        <v>65</v>
      </c>
      <c r="K1415" t="s">
        <v>16</v>
      </c>
      <c r="L1415" t="s">
        <v>17</v>
      </c>
      <c r="M1415" s="1">
        <v>1592.87</v>
      </c>
      <c r="N1415" s="1">
        <v>9.44</v>
      </c>
      <c r="O1415">
        <v>0.01</v>
      </c>
    </row>
    <row r="1416" spans="1:15" x14ac:dyDescent="0.3">
      <c r="A1416" t="str">
        <f xml:space="preserve"> _xlfn.XLOOKUP(H1416, 'Customers'!B:B, 'Customers'!A:A)</f>
        <v>CUST_755</v>
      </c>
      <c r="B1416" t="str">
        <f>_xlfn.XLOOKUP(L1416, Products!C:C, Products!A:A)</f>
        <v>PROD_2</v>
      </c>
      <c r="C1416">
        <v>1415</v>
      </c>
      <c r="D1416" s="2" t="s">
        <v>124</v>
      </c>
      <c r="E1416">
        <f>YEAR(Orders[[#This Row],[Order_Date]])</f>
        <v>2023</v>
      </c>
      <c r="F1416">
        <f>MONTH(Orders[[#This Row],[Order_Date]])</f>
        <v>1</v>
      </c>
      <c r="G1416" s="2" t="s">
        <v>125</v>
      </c>
      <c r="H1416" t="s">
        <v>1501</v>
      </c>
      <c r="I1416" t="s">
        <v>32</v>
      </c>
      <c r="J1416" t="s">
        <v>22</v>
      </c>
      <c r="K1416" t="s">
        <v>16</v>
      </c>
      <c r="L1416" t="s">
        <v>23</v>
      </c>
      <c r="M1416" s="1">
        <v>6920.54</v>
      </c>
      <c r="N1416" s="1">
        <v>2028.41</v>
      </c>
      <c r="O1416">
        <v>0.15</v>
      </c>
    </row>
    <row r="1417" spans="1:15" x14ac:dyDescent="0.3">
      <c r="A1417" t="str">
        <f xml:space="preserve"> _xlfn.XLOOKUP(H1417, 'Customers'!B:B, 'Customers'!A:A)</f>
        <v>CUST_601</v>
      </c>
      <c r="B1417" t="str">
        <f>_xlfn.XLOOKUP(L1417, Products!C:C, Products!A:A)</f>
        <v>PROD_1</v>
      </c>
      <c r="C1417">
        <v>1416</v>
      </c>
      <c r="D1417" s="2" t="s">
        <v>286</v>
      </c>
      <c r="E1417">
        <f>YEAR(Orders[[#This Row],[Order_Date]])</f>
        <v>2022</v>
      </c>
      <c r="F1417">
        <f>MONTH(Orders[[#This Row],[Order_Date]])</f>
        <v>7</v>
      </c>
      <c r="G1417" s="2" t="s">
        <v>751</v>
      </c>
      <c r="H1417" t="s">
        <v>1313</v>
      </c>
      <c r="I1417" t="s">
        <v>14</v>
      </c>
      <c r="J1417" t="s">
        <v>33</v>
      </c>
      <c r="K1417" t="s">
        <v>16</v>
      </c>
      <c r="L1417" t="s">
        <v>17</v>
      </c>
      <c r="M1417" s="1">
        <v>9695.49</v>
      </c>
      <c r="N1417" s="1">
        <v>656.36</v>
      </c>
      <c r="O1417">
        <v>0.27</v>
      </c>
    </row>
    <row r="1418" spans="1:15" x14ac:dyDescent="0.3">
      <c r="A1418" t="str">
        <f xml:space="preserve"> _xlfn.XLOOKUP(H1418, 'Customers'!B:B, 'Customers'!A:A)</f>
        <v>CUST_183</v>
      </c>
      <c r="B1418" t="str">
        <f>_xlfn.XLOOKUP(L1418, Products!C:C, Products!A:A)</f>
        <v>PROD_1</v>
      </c>
      <c r="C1418">
        <v>1417</v>
      </c>
      <c r="D1418" s="2" t="s">
        <v>1425</v>
      </c>
      <c r="E1418">
        <f>YEAR(Orders[[#This Row],[Order_Date]])</f>
        <v>2023</v>
      </c>
      <c r="F1418">
        <f>MONTH(Orders[[#This Row],[Order_Date]])</f>
        <v>8</v>
      </c>
      <c r="G1418" s="2" t="s">
        <v>638</v>
      </c>
      <c r="H1418" t="s">
        <v>532</v>
      </c>
      <c r="I1418" t="s">
        <v>21</v>
      </c>
      <c r="J1418" t="s">
        <v>22</v>
      </c>
      <c r="K1418" t="s">
        <v>27</v>
      </c>
      <c r="L1418" t="s">
        <v>17</v>
      </c>
      <c r="M1418" s="1">
        <v>4069.31</v>
      </c>
      <c r="N1418" s="1">
        <v>425.41</v>
      </c>
      <c r="O1418">
        <v>0.16</v>
      </c>
    </row>
    <row r="1419" spans="1:15" x14ac:dyDescent="0.3">
      <c r="A1419" t="str">
        <f xml:space="preserve"> _xlfn.XLOOKUP(H1419, 'Customers'!B:B, 'Customers'!A:A)</f>
        <v>CUST_499</v>
      </c>
      <c r="B1419" t="str">
        <f>_xlfn.XLOOKUP(L1419, Products!C:C, Products!A:A)</f>
        <v>PROD_5</v>
      </c>
      <c r="C1419">
        <v>1418</v>
      </c>
      <c r="D1419" s="2" t="s">
        <v>283</v>
      </c>
      <c r="E1419">
        <f>YEAR(Orders[[#This Row],[Order_Date]])</f>
        <v>2023</v>
      </c>
      <c r="F1419">
        <f>MONTH(Orders[[#This Row],[Order_Date]])</f>
        <v>12</v>
      </c>
      <c r="G1419" s="2" t="s">
        <v>209</v>
      </c>
      <c r="H1419" t="s">
        <v>1157</v>
      </c>
      <c r="I1419" t="s">
        <v>14</v>
      </c>
      <c r="J1419" t="s">
        <v>15</v>
      </c>
      <c r="K1419" t="s">
        <v>34</v>
      </c>
      <c r="L1419" t="s">
        <v>39</v>
      </c>
      <c r="M1419" s="1">
        <v>1791.79</v>
      </c>
      <c r="N1419" s="1">
        <v>83.32</v>
      </c>
      <c r="O1419">
        <v>0.21</v>
      </c>
    </row>
    <row r="1420" spans="1:15" x14ac:dyDescent="0.3">
      <c r="A1420" t="str">
        <f xml:space="preserve"> _xlfn.XLOOKUP(H1420, 'Customers'!B:B, 'Customers'!A:A)</f>
        <v>CUST_756</v>
      </c>
      <c r="B1420" t="str">
        <f>_xlfn.XLOOKUP(L1420, Products!C:C, Products!A:A)</f>
        <v>PROD_5</v>
      </c>
      <c r="C1420">
        <v>1419</v>
      </c>
      <c r="D1420" s="2" t="s">
        <v>252</v>
      </c>
      <c r="E1420">
        <f>YEAR(Orders[[#This Row],[Order_Date]])</f>
        <v>2022</v>
      </c>
      <c r="F1420">
        <f>MONTH(Orders[[#This Row],[Order_Date]])</f>
        <v>11</v>
      </c>
      <c r="G1420" s="2" t="s">
        <v>406</v>
      </c>
      <c r="H1420" t="s">
        <v>1502</v>
      </c>
      <c r="I1420" t="s">
        <v>32</v>
      </c>
      <c r="J1420" t="s">
        <v>65</v>
      </c>
      <c r="K1420" t="s">
        <v>34</v>
      </c>
      <c r="L1420" t="s">
        <v>39</v>
      </c>
      <c r="M1420" s="1">
        <v>7208.62</v>
      </c>
      <c r="N1420" s="1">
        <v>1988.48</v>
      </c>
      <c r="O1420">
        <v>0.26</v>
      </c>
    </row>
    <row r="1421" spans="1:15" x14ac:dyDescent="0.3">
      <c r="A1421" t="str">
        <f xml:space="preserve"> _xlfn.XLOOKUP(H1421, 'Customers'!B:B, 'Customers'!A:A)</f>
        <v>CUST_757</v>
      </c>
      <c r="B1421" t="str">
        <f>_xlfn.XLOOKUP(L1421, Products!C:C, Products!A:A)</f>
        <v>PROD_8</v>
      </c>
      <c r="C1421">
        <v>1420</v>
      </c>
      <c r="D1421" s="2" t="s">
        <v>381</v>
      </c>
      <c r="E1421">
        <f>YEAR(Orders[[#This Row],[Order_Date]])</f>
        <v>2022</v>
      </c>
      <c r="F1421">
        <f>MONTH(Orders[[#This Row],[Order_Date]])</f>
        <v>8</v>
      </c>
      <c r="G1421" s="2" t="s">
        <v>324</v>
      </c>
      <c r="H1421" t="s">
        <v>1503</v>
      </c>
      <c r="I1421" t="s">
        <v>32</v>
      </c>
      <c r="J1421" t="s">
        <v>33</v>
      </c>
      <c r="K1421" t="s">
        <v>27</v>
      </c>
      <c r="L1421" t="s">
        <v>73</v>
      </c>
      <c r="M1421" s="1">
        <v>2854.69</v>
      </c>
      <c r="N1421" s="1">
        <v>845.47</v>
      </c>
      <c r="O1421">
        <v>0.04</v>
      </c>
    </row>
    <row r="1422" spans="1:15" x14ac:dyDescent="0.3">
      <c r="A1422" t="str">
        <f xml:space="preserve"> _xlfn.XLOOKUP(H1422, 'Customers'!B:B, 'Customers'!A:A)</f>
        <v>CUST_407</v>
      </c>
      <c r="B1422" t="str">
        <f>_xlfn.XLOOKUP(L1422, Products!C:C, Products!A:A)</f>
        <v>PROD_6</v>
      </c>
      <c r="C1422">
        <v>1421</v>
      </c>
      <c r="D1422" s="2" t="s">
        <v>1376</v>
      </c>
      <c r="E1422">
        <f>YEAR(Orders[[#This Row],[Order_Date]])</f>
        <v>2022</v>
      </c>
      <c r="F1422">
        <f>MONTH(Orders[[#This Row],[Order_Date]])</f>
        <v>5</v>
      </c>
      <c r="G1422" s="2" t="s">
        <v>1190</v>
      </c>
      <c r="H1422" t="s">
        <v>993</v>
      </c>
      <c r="I1422" t="s">
        <v>21</v>
      </c>
      <c r="J1422" t="s">
        <v>15</v>
      </c>
      <c r="K1422" t="s">
        <v>34</v>
      </c>
      <c r="L1422" t="s">
        <v>52</v>
      </c>
      <c r="M1422" s="1">
        <v>7577.91</v>
      </c>
      <c r="N1422" s="1">
        <v>903.99</v>
      </c>
      <c r="O1422">
        <v>0.11</v>
      </c>
    </row>
    <row r="1423" spans="1:15" x14ac:dyDescent="0.3">
      <c r="A1423" t="str">
        <f xml:space="preserve"> _xlfn.XLOOKUP(H1423, 'Customers'!B:B, 'Customers'!A:A)</f>
        <v>CUST_669</v>
      </c>
      <c r="B1423" t="str">
        <f>_xlfn.XLOOKUP(L1423, Products!C:C, Products!A:A)</f>
        <v>PROD_5</v>
      </c>
      <c r="C1423">
        <v>1422</v>
      </c>
      <c r="D1423" s="2" t="s">
        <v>1018</v>
      </c>
      <c r="E1423">
        <f>YEAR(Orders[[#This Row],[Order_Date]])</f>
        <v>2022</v>
      </c>
      <c r="F1423">
        <f>MONTH(Orders[[#This Row],[Order_Date]])</f>
        <v>12</v>
      </c>
      <c r="G1423" s="2" t="s">
        <v>625</v>
      </c>
      <c r="H1423" t="s">
        <v>1398</v>
      </c>
      <c r="I1423" t="s">
        <v>32</v>
      </c>
      <c r="J1423" t="s">
        <v>33</v>
      </c>
      <c r="K1423" t="s">
        <v>34</v>
      </c>
      <c r="L1423" t="s">
        <v>39</v>
      </c>
      <c r="M1423" s="1">
        <v>2601.14</v>
      </c>
      <c r="N1423" s="1">
        <v>701.63</v>
      </c>
      <c r="O1423">
        <v>0.17</v>
      </c>
    </row>
    <row r="1424" spans="1:15" x14ac:dyDescent="0.3">
      <c r="A1424" t="str">
        <f xml:space="preserve"> _xlfn.XLOOKUP(H1424, 'Customers'!B:B, 'Customers'!A:A)</f>
        <v>CUST_459</v>
      </c>
      <c r="B1424" t="str">
        <f>_xlfn.XLOOKUP(L1424, Products!C:C, Products!A:A)</f>
        <v>PROD_5</v>
      </c>
      <c r="C1424">
        <v>1423</v>
      </c>
      <c r="D1424" s="2" t="s">
        <v>1278</v>
      </c>
      <c r="E1424">
        <f>YEAR(Orders[[#This Row],[Order_Date]])</f>
        <v>2022</v>
      </c>
      <c r="F1424">
        <f>MONTH(Orders[[#This Row],[Order_Date]])</f>
        <v>3</v>
      </c>
      <c r="G1424" s="2" t="s">
        <v>272</v>
      </c>
      <c r="H1424" t="s">
        <v>1087</v>
      </c>
      <c r="I1424" t="s">
        <v>21</v>
      </c>
      <c r="J1424" t="s">
        <v>15</v>
      </c>
      <c r="K1424" t="s">
        <v>34</v>
      </c>
      <c r="L1424" t="s">
        <v>39</v>
      </c>
      <c r="M1424" s="1">
        <v>3245.05</v>
      </c>
      <c r="N1424" s="1">
        <v>-243.32</v>
      </c>
      <c r="O1424">
        <v>0.13</v>
      </c>
    </row>
    <row r="1425" spans="1:15" x14ac:dyDescent="0.3">
      <c r="A1425" t="str">
        <f xml:space="preserve"> _xlfn.XLOOKUP(H1425, 'Customers'!B:B, 'Customers'!A:A)</f>
        <v>CUST_758</v>
      </c>
      <c r="B1425" t="str">
        <f>_xlfn.XLOOKUP(L1425, Products!C:C, Products!A:A)</f>
        <v>PROD_2</v>
      </c>
      <c r="C1425">
        <v>1424</v>
      </c>
      <c r="D1425" s="2" t="s">
        <v>1025</v>
      </c>
      <c r="E1425">
        <f>YEAR(Orders[[#This Row],[Order_Date]])</f>
        <v>2022</v>
      </c>
      <c r="F1425">
        <f>MONTH(Orders[[#This Row],[Order_Date]])</f>
        <v>11</v>
      </c>
      <c r="G1425" s="2" t="s">
        <v>1026</v>
      </c>
      <c r="H1425" t="s">
        <v>1504</v>
      </c>
      <c r="I1425" t="s">
        <v>32</v>
      </c>
      <c r="J1425" t="s">
        <v>33</v>
      </c>
      <c r="K1425" t="s">
        <v>16</v>
      </c>
      <c r="L1425" t="s">
        <v>23</v>
      </c>
      <c r="M1425" s="1">
        <v>9186.7800000000007</v>
      </c>
      <c r="N1425" s="1">
        <v>-617.52</v>
      </c>
      <c r="O1425">
        <v>0.21</v>
      </c>
    </row>
    <row r="1426" spans="1:15" x14ac:dyDescent="0.3">
      <c r="A1426" t="str">
        <f xml:space="preserve"> _xlfn.XLOOKUP(H1426, 'Customers'!B:B, 'Customers'!A:A)</f>
        <v>CUST_681</v>
      </c>
      <c r="B1426" t="str">
        <f>_xlfn.XLOOKUP(L1426, Products!C:C, Products!A:A)</f>
        <v>PROD_6</v>
      </c>
      <c r="C1426">
        <v>1425</v>
      </c>
      <c r="D1426" s="2" t="s">
        <v>1181</v>
      </c>
      <c r="E1426">
        <f>YEAR(Orders[[#This Row],[Order_Date]])</f>
        <v>2023</v>
      </c>
      <c r="F1426">
        <f>MONTH(Orders[[#This Row],[Order_Date]])</f>
        <v>8</v>
      </c>
      <c r="G1426" s="2" t="s">
        <v>669</v>
      </c>
      <c r="H1426" t="s">
        <v>1417</v>
      </c>
      <c r="I1426" t="s">
        <v>32</v>
      </c>
      <c r="J1426" t="s">
        <v>15</v>
      </c>
      <c r="K1426" t="s">
        <v>34</v>
      </c>
      <c r="L1426" t="s">
        <v>52</v>
      </c>
      <c r="M1426" s="1">
        <v>3888.97</v>
      </c>
      <c r="N1426" s="1">
        <v>336.57</v>
      </c>
      <c r="O1426">
        <v>0.3</v>
      </c>
    </row>
    <row r="1427" spans="1:15" x14ac:dyDescent="0.3">
      <c r="A1427" t="str">
        <f xml:space="preserve"> _xlfn.XLOOKUP(H1427, 'Customers'!B:B, 'Customers'!A:A)</f>
        <v>CUST_154</v>
      </c>
      <c r="B1427" t="str">
        <f>_xlfn.XLOOKUP(L1427, Products!C:C, Products!A:A)</f>
        <v>PROD_8</v>
      </c>
      <c r="C1427">
        <v>1426</v>
      </c>
      <c r="D1427" s="2" t="s">
        <v>423</v>
      </c>
      <c r="E1427">
        <f>YEAR(Orders[[#This Row],[Order_Date]])</f>
        <v>2023</v>
      </c>
      <c r="F1427">
        <f>MONTH(Orders[[#This Row],[Order_Date]])</f>
        <v>12</v>
      </c>
      <c r="G1427" s="2" t="s">
        <v>330</v>
      </c>
      <c r="H1427" t="s">
        <v>455</v>
      </c>
      <c r="I1427" t="s">
        <v>14</v>
      </c>
      <c r="J1427" t="s">
        <v>22</v>
      </c>
      <c r="K1427" t="s">
        <v>27</v>
      </c>
      <c r="L1427" t="s">
        <v>73</v>
      </c>
      <c r="M1427" s="1">
        <v>4029.6</v>
      </c>
      <c r="N1427" s="1">
        <v>241.45</v>
      </c>
      <c r="O1427">
        <v>0.01</v>
      </c>
    </row>
    <row r="1428" spans="1:15" x14ac:dyDescent="0.3">
      <c r="A1428" t="str">
        <f xml:space="preserve"> _xlfn.XLOOKUP(H1428, 'Customers'!B:B, 'Customers'!A:A)</f>
        <v>CUST_759</v>
      </c>
      <c r="B1428" t="str">
        <f>_xlfn.XLOOKUP(L1428, Products!C:C, Products!A:A)</f>
        <v>PROD_4</v>
      </c>
      <c r="C1428">
        <v>1427</v>
      </c>
      <c r="D1428" s="2" t="s">
        <v>335</v>
      </c>
      <c r="E1428">
        <f>YEAR(Orders[[#This Row],[Order_Date]])</f>
        <v>2023</v>
      </c>
      <c r="F1428">
        <f>MONTH(Orders[[#This Row],[Order_Date]])</f>
        <v>8</v>
      </c>
      <c r="G1428" s="2" t="s">
        <v>228</v>
      </c>
      <c r="H1428" t="s">
        <v>1505</v>
      </c>
      <c r="I1428" t="s">
        <v>32</v>
      </c>
      <c r="J1428" t="s">
        <v>22</v>
      </c>
      <c r="K1428" t="s">
        <v>34</v>
      </c>
      <c r="L1428" t="s">
        <v>35</v>
      </c>
      <c r="M1428" s="1">
        <v>8186.58</v>
      </c>
      <c r="N1428" s="1">
        <v>1516.63</v>
      </c>
      <c r="O1428">
        <v>0.23</v>
      </c>
    </row>
    <row r="1429" spans="1:15" x14ac:dyDescent="0.3">
      <c r="A1429" t="str">
        <f xml:space="preserve"> _xlfn.XLOOKUP(H1429, 'Customers'!B:B, 'Customers'!A:A)</f>
        <v>CUST_760</v>
      </c>
      <c r="B1429" t="str">
        <f>_xlfn.XLOOKUP(L1429, Products!C:C, Products!A:A)</f>
        <v>PROD_8</v>
      </c>
      <c r="C1429">
        <v>1428</v>
      </c>
      <c r="D1429" s="2" t="s">
        <v>843</v>
      </c>
      <c r="E1429">
        <f>YEAR(Orders[[#This Row],[Order_Date]])</f>
        <v>2023</v>
      </c>
      <c r="F1429">
        <f>MONTH(Orders[[#This Row],[Order_Date]])</f>
        <v>6</v>
      </c>
      <c r="G1429" s="2" t="s">
        <v>379</v>
      </c>
      <c r="H1429" t="s">
        <v>1506</v>
      </c>
      <c r="I1429" t="s">
        <v>32</v>
      </c>
      <c r="J1429" t="s">
        <v>15</v>
      </c>
      <c r="K1429" t="s">
        <v>27</v>
      </c>
      <c r="L1429" t="s">
        <v>73</v>
      </c>
      <c r="M1429" s="1">
        <v>1224.1300000000001</v>
      </c>
      <c r="N1429" s="1">
        <v>88.01</v>
      </c>
      <c r="O1429">
        <v>0.26</v>
      </c>
    </row>
    <row r="1430" spans="1:15" x14ac:dyDescent="0.3">
      <c r="A1430" t="str">
        <f xml:space="preserve"> _xlfn.XLOOKUP(H1430, 'Customers'!B:B, 'Customers'!A:A)</f>
        <v>CUST_761</v>
      </c>
      <c r="B1430" t="str">
        <f>_xlfn.XLOOKUP(L1430, Products!C:C, Products!A:A)</f>
        <v>PROD_8</v>
      </c>
      <c r="C1430">
        <v>1429</v>
      </c>
      <c r="D1430" s="2" t="s">
        <v>960</v>
      </c>
      <c r="E1430">
        <f>YEAR(Orders[[#This Row],[Order_Date]])</f>
        <v>2022</v>
      </c>
      <c r="F1430">
        <f>MONTH(Orders[[#This Row],[Order_Date]])</f>
        <v>4</v>
      </c>
      <c r="G1430" s="2" t="s">
        <v>927</v>
      </c>
      <c r="H1430" t="s">
        <v>1507</v>
      </c>
      <c r="I1430" t="s">
        <v>14</v>
      </c>
      <c r="J1430" t="s">
        <v>15</v>
      </c>
      <c r="K1430" t="s">
        <v>27</v>
      </c>
      <c r="L1430" t="s">
        <v>73</v>
      </c>
      <c r="M1430" s="1">
        <v>7356.87</v>
      </c>
      <c r="N1430" s="1">
        <v>1798.35</v>
      </c>
      <c r="O1430">
        <v>0.11</v>
      </c>
    </row>
    <row r="1431" spans="1:15" x14ac:dyDescent="0.3">
      <c r="A1431" t="str">
        <f xml:space="preserve"> _xlfn.XLOOKUP(H1431, 'Customers'!B:B, 'Customers'!A:A)</f>
        <v>CUST_370</v>
      </c>
      <c r="B1431" t="str">
        <f>_xlfn.XLOOKUP(L1431, Products!C:C, Products!A:A)</f>
        <v>PROD_1</v>
      </c>
      <c r="C1431">
        <v>1430</v>
      </c>
      <c r="D1431" s="2" t="s">
        <v>1105</v>
      </c>
      <c r="E1431">
        <f>YEAR(Orders[[#This Row],[Order_Date]])</f>
        <v>2023</v>
      </c>
      <c r="F1431">
        <f>MONTH(Orders[[#This Row],[Order_Date]])</f>
        <v>7</v>
      </c>
      <c r="G1431" s="2" t="s">
        <v>481</v>
      </c>
      <c r="H1431" t="s">
        <v>921</v>
      </c>
      <c r="I1431" t="s">
        <v>32</v>
      </c>
      <c r="J1431" t="s">
        <v>15</v>
      </c>
      <c r="K1431" t="s">
        <v>16</v>
      </c>
      <c r="L1431" t="s">
        <v>17</v>
      </c>
      <c r="M1431" s="1">
        <v>8771.58</v>
      </c>
      <c r="N1431" s="1">
        <v>1762.65</v>
      </c>
      <c r="O1431">
        <v>0.28000000000000003</v>
      </c>
    </row>
    <row r="1432" spans="1:15" x14ac:dyDescent="0.3">
      <c r="A1432" t="str">
        <f xml:space="preserve"> _xlfn.XLOOKUP(H1432, 'Customers'!B:B, 'Customers'!A:A)</f>
        <v>CUST_762</v>
      </c>
      <c r="B1432" t="str">
        <f>_xlfn.XLOOKUP(L1432, Products!C:C, Products!A:A)</f>
        <v>PROD_6</v>
      </c>
      <c r="C1432">
        <v>1431</v>
      </c>
      <c r="D1432" s="2" t="s">
        <v>548</v>
      </c>
      <c r="E1432">
        <f>YEAR(Orders[[#This Row],[Order_Date]])</f>
        <v>2023</v>
      </c>
      <c r="F1432">
        <f>MONTH(Orders[[#This Row],[Order_Date]])</f>
        <v>12</v>
      </c>
      <c r="G1432" s="2" t="s">
        <v>89</v>
      </c>
      <c r="H1432" t="s">
        <v>1508</v>
      </c>
      <c r="I1432" t="s">
        <v>21</v>
      </c>
      <c r="J1432" t="s">
        <v>65</v>
      </c>
      <c r="K1432" t="s">
        <v>34</v>
      </c>
      <c r="L1432" t="s">
        <v>52</v>
      </c>
      <c r="M1432" s="1">
        <v>8929.23</v>
      </c>
      <c r="N1432" s="1">
        <v>2433.5500000000002</v>
      </c>
      <c r="O1432">
        <v>0.06</v>
      </c>
    </row>
    <row r="1433" spans="1:15" x14ac:dyDescent="0.3">
      <c r="A1433" t="str">
        <f xml:space="preserve"> _xlfn.XLOOKUP(H1433, 'Customers'!B:B, 'Customers'!A:A)</f>
        <v>CUST_608</v>
      </c>
      <c r="B1433" t="str">
        <f>_xlfn.XLOOKUP(L1433, Products!C:C, Products!A:A)</f>
        <v>PROD_7</v>
      </c>
      <c r="C1433">
        <v>1432</v>
      </c>
      <c r="D1433" s="2" t="s">
        <v>206</v>
      </c>
      <c r="E1433">
        <f>YEAR(Orders[[#This Row],[Order_Date]])</f>
        <v>2022</v>
      </c>
      <c r="F1433">
        <f>MONTH(Orders[[#This Row],[Order_Date]])</f>
        <v>12</v>
      </c>
      <c r="G1433" s="2" t="s">
        <v>134</v>
      </c>
      <c r="H1433" t="s">
        <v>1322</v>
      </c>
      <c r="I1433" t="s">
        <v>21</v>
      </c>
      <c r="J1433" t="s">
        <v>65</v>
      </c>
      <c r="K1433" t="s">
        <v>16</v>
      </c>
      <c r="L1433" t="s">
        <v>66</v>
      </c>
      <c r="M1433" s="1">
        <v>1042.8599999999999</v>
      </c>
      <c r="N1433" s="1">
        <v>14.66</v>
      </c>
      <c r="O1433">
        <v>0.18</v>
      </c>
    </row>
    <row r="1434" spans="1:15" x14ac:dyDescent="0.3">
      <c r="A1434" t="str">
        <f xml:space="preserve"> _xlfn.XLOOKUP(H1434, 'Customers'!B:B, 'Customers'!A:A)</f>
        <v>CUST_733</v>
      </c>
      <c r="B1434" t="str">
        <f>_xlfn.XLOOKUP(L1434, Products!C:C, Products!A:A)</f>
        <v>PROD_7</v>
      </c>
      <c r="C1434">
        <v>1433</v>
      </c>
      <c r="D1434" s="2" t="s">
        <v>62</v>
      </c>
      <c r="E1434">
        <f>YEAR(Orders[[#This Row],[Order_Date]])</f>
        <v>2023</v>
      </c>
      <c r="F1434">
        <f>MONTH(Orders[[#This Row],[Order_Date]])</f>
        <v>1</v>
      </c>
      <c r="G1434" s="2" t="s">
        <v>359</v>
      </c>
      <c r="H1434" t="s">
        <v>1475</v>
      </c>
      <c r="I1434" t="s">
        <v>32</v>
      </c>
      <c r="J1434" t="s">
        <v>33</v>
      </c>
      <c r="K1434" t="s">
        <v>16</v>
      </c>
      <c r="L1434" t="s">
        <v>66</v>
      </c>
      <c r="M1434" s="1">
        <v>6747.63</v>
      </c>
      <c r="N1434" s="1">
        <v>1902.93</v>
      </c>
      <c r="O1434">
        <v>0.19</v>
      </c>
    </row>
    <row r="1435" spans="1:15" x14ac:dyDescent="0.3">
      <c r="A1435" t="str">
        <f xml:space="preserve"> _xlfn.XLOOKUP(H1435, 'Customers'!B:B, 'Customers'!A:A)</f>
        <v>CUST_371</v>
      </c>
      <c r="B1435" t="str">
        <f>_xlfn.XLOOKUP(L1435, Products!C:C, Products!A:A)</f>
        <v>PROD_2</v>
      </c>
      <c r="C1435">
        <v>1434</v>
      </c>
      <c r="D1435" s="2" t="s">
        <v>837</v>
      </c>
      <c r="E1435">
        <f>YEAR(Orders[[#This Row],[Order_Date]])</f>
        <v>2023</v>
      </c>
      <c r="F1435">
        <f>MONTH(Orders[[#This Row],[Order_Date]])</f>
        <v>12</v>
      </c>
      <c r="G1435" s="2" t="s">
        <v>75</v>
      </c>
      <c r="H1435" t="s">
        <v>924</v>
      </c>
      <c r="I1435" t="s">
        <v>14</v>
      </c>
      <c r="J1435" t="s">
        <v>22</v>
      </c>
      <c r="K1435" t="s">
        <v>16</v>
      </c>
      <c r="L1435" t="s">
        <v>23</v>
      </c>
      <c r="M1435" s="1">
        <v>6138.27</v>
      </c>
      <c r="N1435" s="1">
        <v>895.92</v>
      </c>
      <c r="O1435">
        <v>0.09</v>
      </c>
    </row>
    <row r="1436" spans="1:15" x14ac:dyDescent="0.3">
      <c r="A1436" t="str">
        <f xml:space="preserve"> _xlfn.XLOOKUP(H1436, 'Customers'!B:B, 'Customers'!A:A)</f>
        <v>CUST_763</v>
      </c>
      <c r="B1436" t="str">
        <f>_xlfn.XLOOKUP(L1436, Products!C:C, Products!A:A)</f>
        <v>PROD_2</v>
      </c>
      <c r="C1436">
        <v>1435</v>
      </c>
      <c r="D1436" s="2" t="s">
        <v>499</v>
      </c>
      <c r="E1436">
        <f>YEAR(Orders[[#This Row],[Order_Date]])</f>
        <v>2022</v>
      </c>
      <c r="F1436">
        <f>MONTH(Orders[[#This Row],[Order_Date]])</f>
        <v>9</v>
      </c>
      <c r="G1436" s="2" t="s">
        <v>195</v>
      </c>
      <c r="H1436" t="s">
        <v>1509</v>
      </c>
      <c r="I1436" t="s">
        <v>21</v>
      </c>
      <c r="J1436" t="s">
        <v>33</v>
      </c>
      <c r="K1436" t="s">
        <v>16</v>
      </c>
      <c r="L1436" t="s">
        <v>23</v>
      </c>
      <c r="M1436" s="1">
        <v>3501.64</v>
      </c>
      <c r="N1436" s="1">
        <v>1021.16</v>
      </c>
      <c r="O1436">
        <v>0.03</v>
      </c>
    </row>
    <row r="1437" spans="1:15" x14ac:dyDescent="0.3">
      <c r="A1437" t="str">
        <f xml:space="preserve"> _xlfn.XLOOKUP(H1437, 'Customers'!B:B, 'Customers'!A:A)</f>
        <v>CUST_62</v>
      </c>
      <c r="B1437" t="str">
        <f>_xlfn.XLOOKUP(L1437, Products!C:C, Products!A:A)</f>
        <v>PROD_6</v>
      </c>
      <c r="C1437">
        <v>1436</v>
      </c>
      <c r="D1437" s="2" t="s">
        <v>927</v>
      </c>
      <c r="E1437">
        <f>YEAR(Orders[[#This Row],[Order_Date]])</f>
        <v>2022</v>
      </c>
      <c r="F1437">
        <f>MONTH(Orders[[#This Row],[Order_Date]])</f>
        <v>4</v>
      </c>
      <c r="G1437" s="2" t="s">
        <v>341</v>
      </c>
      <c r="H1437" t="s">
        <v>207</v>
      </c>
      <c r="I1437" t="s">
        <v>14</v>
      </c>
      <c r="J1437" t="s">
        <v>15</v>
      </c>
      <c r="K1437" t="s">
        <v>34</v>
      </c>
      <c r="L1437" t="s">
        <v>52</v>
      </c>
      <c r="M1437" s="1">
        <v>1976.03</v>
      </c>
      <c r="N1437" s="1">
        <v>574.46</v>
      </c>
      <c r="O1437">
        <v>0.08</v>
      </c>
    </row>
    <row r="1438" spans="1:15" x14ac:dyDescent="0.3">
      <c r="A1438" t="str">
        <f xml:space="preserve"> _xlfn.XLOOKUP(H1438, 'Customers'!B:B, 'Customers'!A:A)</f>
        <v>CUST_684</v>
      </c>
      <c r="B1438" t="str">
        <f>_xlfn.XLOOKUP(L1438, Products!C:C, Products!A:A)</f>
        <v>PROD_8</v>
      </c>
      <c r="C1438">
        <v>1437</v>
      </c>
      <c r="D1438" s="2" t="s">
        <v>30</v>
      </c>
      <c r="E1438">
        <f>YEAR(Orders[[#This Row],[Order_Date]])</f>
        <v>2023</v>
      </c>
      <c r="F1438">
        <f>MONTH(Orders[[#This Row],[Order_Date]])</f>
        <v>5</v>
      </c>
      <c r="G1438" s="2" t="s">
        <v>278</v>
      </c>
      <c r="H1438" t="s">
        <v>1420</v>
      </c>
      <c r="I1438" t="s">
        <v>21</v>
      </c>
      <c r="J1438" t="s">
        <v>15</v>
      </c>
      <c r="K1438" t="s">
        <v>27</v>
      </c>
      <c r="L1438" t="s">
        <v>73</v>
      </c>
      <c r="M1438" s="1">
        <v>8207.5300000000007</v>
      </c>
      <c r="N1438" s="1">
        <v>18.52</v>
      </c>
      <c r="O1438">
        <v>0.16</v>
      </c>
    </row>
    <row r="1439" spans="1:15" x14ac:dyDescent="0.3">
      <c r="A1439" t="str">
        <f xml:space="preserve"> _xlfn.XLOOKUP(H1439, 'Customers'!B:B, 'Customers'!A:A)</f>
        <v>CUST_69</v>
      </c>
      <c r="B1439" t="str">
        <f>_xlfn.XLOOKUP(L1439, Products!C:C, Products!A:A)</f>
        <v>PROD_1</v>
      </c>
      <c r="C1439">
        <v>1438</v>
      </c>
      <c r="D1439" s="2" t="s">
        <v>862</v>
      </c>
      <c r="E1439">
        <f>YEAR(Orders[[#This Row],[Order_Date]])</f>
        <v>2022</v>
      </c>
      <c r="F1439">
        <f>MONTH(Orders[[#This Row],[Order_Date]])</f>
        <v>10</v>
      </c>
      <c r="G1439" s="2" t="s">
        <v>1094</v>
      </c>
      <c r="H1439" t="s">
        <v>227</v>
      </c>
      <c r="I1439" t="s">
        <v>21</v>
      </c>
      <c r="J1439" t="s">
        <v>33</v>
      </c>
      <c r="K1439" t="s">
        <v>16</v>
      </c>
      <c r="L1439" t="s">
        <v>17</v>
      </c>
      <c r="M1439" s="1">
        <v>5899.1</v>
      </c>
      <c r="N1439" s="1">
        <v>1131.08</v>
      </c>
      <c r="O1439">
        <v>0.28999999999999998</v>
      </c>
    </row>
    <row r="1440" spans="1:15" x14ac:dyDescent="0.3">
      <c r="A1440" t="str">
        <f xml:space="preserve"> _xlfn.XLOOKUP(H1440, 'Customers'!B:B, 'Customers'!A:A)</f>
        <v>CUST_764</v>
      </c>
      <c r="B1440" t="str">
        <f>_xlfn.XLOOKUP(L1440, Products!C:C, Products!A:A)</f>
        <v>PROD_7</v>
      </c>
      <c r="C1440">
        <v>1439</v>
      </c>
      <c r="D1440" s="2" t="s">
        <v>101</v>
      </c>
      <c r="E1440">
        <f>YEAR(Orders[[#This Row],[Order_Date]])</f>
        <v>2022</v>
      </c>
      <c r="F1440">
        <f>MONTH(Orders[[#This Row],[Order_Date]])</f>
        <v>7</v>
      </c>
      <c r="G1440" s="2" t="s">
        <v>1281</v>
      </c>
      <c r="H1440" t="s">
        <v>1510</v>
      </c>
      <c r="I1440" t="s">
        <v>21</v>
      </c>
      <c r="J1440" t="s">
        <v>33</v>
      </c>
      <c r="K1440" t="s">
        <v>16</v>
      </c>
      <c r="L1440" t="s">
        <v>66</v>
      </c>
      <c r="M1440" s="1">
        <v>7601.55</v>
      </c>
      <c r="N1440" s="1">
        <v>214.66</v>
      </c>
      <c r="O1440">
        <v>0.2</v>
      </c>
    </row>
    <row r="1441" spans="1:15" x14ac:dyDescent="0.3">
      <c r="A1441" t="str">
        <f xml:space="preserve"> _xlfn.XLOOKUP(H1441, 'Customers'!B:B, 'Customers'!A:A)</f>
        <v>CUST_116</v>
      </c>
      <c r="B1441" t="str">
        <f>_xlfn.XLOOKUP(L1441, Products!C:C, Products!A:A)</f>
        <v>PROD_1</v>
      </c>
      <c r="C1441">
        <v>1440</v>
      </c>
      <c r="D1441" s="2" t="s">
        <v>474</v>
      </c>
      <c r="E1441">
        <f>YEAR(Orders[[#This Row],[Order_Date]])</f>
        <v>2022</v>
      </c>
      <c r="F1441">
        <f>MONTH(Orders[[#This Row],[Order_Date]])</f>
        <v>4</v>
      </c>
      <c r="G1441" s="2" t="s">
        <v>710</v>
      </c>
      <c r="H1441" t="s">
        <v>364</v>
      </c>
      <c r="I1441" t="s">
        <v>14</v>
      </c>
      <c r="J1441" t="s">
        <v>15</v>
      </c>
      <c r="K1441" t="s">
        <v>16</v>
      </c>
      <c r="L1441" t="s">
        <v>17</v>
      </c>
      <c r="M1441" s="1">
        <v>6574.82</v>
      </c>
      <c r="N1441" s="1">
        <v>1677.69</v>
      </c>
      <c r="O1441">
        <v>0.18</v>
      </c>
    </row>
    <row r="1442" spans="1:15" x14ac:dyDescent="0.3">
      <c r="A1442" t="str">
        <f xml:space="preserve"> _xlfn.XLOOKUP(H1442, 'Customers'!B:B, 'Customers'!A:A)</f>
        <v>CUST_508</v>
      </c>
      <c r="B1442" t="str">
        <f>_xlfn.XLOOKUP(L1442, Products!C:C, Products!A:A)</f>
        <v>PROD_8</v>
      </c>
      <c r="C1442">
        <v>1441</v>
      </c>
      <c r="D1442" s="2" t="s">
        <v>991</v>
      </c>
      <c r="E1442">
        <f>YEAR(Orders[[#This Row],[Order_Date]])</f>
        <v>2023</v>
      </c>
      <c r="F1442">
        <f>MONTH(Orders[[#This Row],[Order_Date]])</f>
        <v>6</v>
      </c>
      <c r="G1442" s="2" t="s">
        <v>57</v>
      </c>
      <c r="H1442" t="s">
        <v>1173</v>
      </c>
      <c r="I1442" t="s">
        <v>14</v>
      </c>
      <c r="J1442" t="s">
        <v>15</v>
      </c>
      <c r="K1442" t="s">
        <v>27</v>
      </c>
      <c r="L1442" t="s">
        <v>73</v>
      </c>
      <c r="M1442" s="1">
        <v>5863.01</v>
      </c>
      <c r="N1442" s="1">
        <v>986.55</v>
      </c>
      <c r="O1442">
        <v>0.11</v>
      </c>
    </row>
    <row r="1443" spans="1:15" x14ac:dyDescent="0.3">
      <c r="A1443" t="str">
        <f xml:space="preserve"> _xlfn.XLOOKUP(H1443, 'Customers'!B:B, 'Customers'!A:A)</f>
        <v>CUST_540</v>
      </c>
      <c r="B1443" t="str">
        <f>_xlfn.XLOOKUP(L1443, Products!C:C, Products!A:A)</f>
        <v>PROD_6</v>
      </c>
      <c r="C1443">
        <v>1442</v>
      </c>
      <c r="D1443" s="2" t="s">
        <v>615</v>
      </c>
      <c r="E1443">
        <f>YEAR(Orders[[#This Row],[Order_Date]])</f>
        <v>2023</v>
      </c>
      <c r="F1443">
        <f>MONTH(Orders[[#This Row],[Order_Date]])</f>
        <v>5</v>
      </c>
      <c r="G1443" s="2" t="s">
        <v>191</v>
      </c>
      <c r="H1443" t="s">
        <v>1221</v>
      </c>
      <c r="I1443" t="s">
        <v>32</v>
      </c>
      <c r="J1443" t="s">
        <v>65</v>
      </c>
      <c r="K1443" t="s">
        <v>34</v>
      </c>
      <c r="L1443" t="s">
        <v>52</v>
      </c>
      <c r="M1443" s="1">
        <v>3012.99</v>
      </c>
      <c r="N1443" s="1">
        <v>-3.22</v>
      </c>
      <c r="O1443">
        <v>0.15</v>
      </c>
    </row>
    <row r="1444" spans="1:15" x14ac:dyDescent="0.3">
      <c r="A1444" t="str">
        <f xml:space="preserve"> _xlfn.XLOOKUP(H1444, 'Customers'!B:B, 'Customers'!A:A)</f>
        <v>CUST_196</v>
      </c>
      <c r="B1444" t="str">
        <f>_xlfn.XLOOKUP(L1444, Products!C:C, Products!A:A)</f>
        <v>PROD_3</v>
      </c>
      <c r="C1444">
        <v>1443</v>
      </c>
      <c r="D1444" s="2" t="s">
        <v>682</v>
      </c>
      <c r="E1444">
        <f>YEAR(Orders[[#This Row],[Order_Date]])</f>
        <v>2023</v>
      </c>
      <c r="F1444">
        <f>MONTH(Orders[[#This Row],[Order_Date]])</f>
        <v>9</v>
      </c>
      <c r="G1444" s="2" t="s">
        <v>697</v>
      </c>
      <c r="H1444" t="s">
        <v>562</v>
      </c>
      <c r="I1444" t="s">
        <v>14</v>
      </c>
      <c r="J1444" t="s">
        <v>22</v>
      </c>
      <c r="K1444" t="s">
        <v>27</v>
      </c>
      <c r="L1444" t="s">
        <v>28</v>
      </c>
      <c r="M1444" s="1">
        <v>7491.59</v>
      </c>
      <c r="N1444" s="1">
        <v>886.07</v>
      </c>
      <c r="O1444">
        <v>0.04</v>
      </c>
    </row>
    <row r="1445" spans="1:15" x14ac:dyDescent="0.3">
      <c r="A1445" t="str">
        <f xml:space="preserve"> _xlfn.XLOOKUP(H1445, 'Customers'!B:B, 'Customers'!A:A)</f>
        <v>CUST_765</v>
      </c>
      <c r="B1445" t="str">
        <f>_xlfn.XLOOKUP(L1445, Products!C:C, Products!A:A)</f>
        <v>PROD_3</v>
      </c>
      <c r="C1445">
        <v>1444</v>
      </c>
      <c r="D1445" s="2" t="s">
        <v>606</v>
      </c>
      <c r="E1445">
        <f>YEAR(Orders[[#This Row],[Order_Date]])</f>
        <v>2022</v>
      </c>
      <c r="F1445">
        <f>MONTH(Orders[[#This Row],[Order_Date]])</f>
        <v>5</v>
      </c>
      <c r="G1445" s="2" t="s">
        <v>1404</v>
      </c>
      <c r="H1445" t="s">
        <v>1511</v>
      </c>
      <c r="I1445" t="s">
        <v>32</v>
      </c>
      <c r="J1445" t="s">
        <v>65</v>
      </c>
      <c r="K1445" t="s">
        <v>27</v>
      </c>
      <c r="L1445" t="s">
        <v>28</v>
      </c>
      <c r="M1445" s="1">
        <v>9622.5300000000007</v>
      </c>
      <c r="N1445" s="1">
        <v>1502.88</v>
      </c>
      <c r="O1445">
        <v>0.28000000000000003</v>
      </c>
    </row>
    <row r="1446" spans="1:15" x14ac:dyDescent="0.3">
      <c r="A1446" t="str">
        <f xml:space="preserve"> _xlfn.XLOOKUP(H1446, 'Customers'!B:B, 'Customers'!A:A)</f>
        <v>CUST_468</v>
      </c>
      <c r="B1446" t="str">
        <f>_xlfn.XLOOKUP(L1446, Products!C:C, Products!A:A)</f>
        <v>PROD_5</v>
      </c>
      <c r="C1446">
        <v>1445</v>
      </c>
      <c r="D1446" s="2" t="s">
        <v>1125</v>
      </c>
      <c r="E1446">
        <f>YEAR(Orders[[#This Row],[Order_Date]])</f>
        <v>2022</v>
      </c>
      <c r="F1446">
        <f>MONTH(Orders[[#This Row],[Order_Date]])</f>
        <v>12</v>
      </c>
      <c r="G1446" s="2" t="s">
        <v>1018</v>
      </c>
      <c r="H1446" t="s">
        <v>1097</v>
      </c>
      <c r="I1446" t="s">
        <v>14</v>
      </c>
      <c r="J1446" t="s">
        <v>15</v>
      </c>
      <c r="K1446" t="s">
        <v>34</v>
      </c>
      <c r="L1446" t="s">
        <v>39</v>
      </c>
      <c r="M1446" s="1">
        <v>6438.8</v>
      </c>
      <c r="N1446" s="1">
        <v>1070.8800000000001</v>
      </c>
      <c r="O1446">
        <v>0.16</v>
      </c>
    </row>
    <row r="1447" spans="1:15" x14ac:dyDescent="0.3">
      <c r="A1447" t="str">
        <f xml:space="preserve"> _xlfn.XLOOKUP(H1447, 'Customers'!B:B, 'Customers'!A:A)</f>
        <v>CUST_766</v>
      </c>
      <c r="B1447" t="str">
        <f>_xlfn.XLOOKUP(L1447, Products!C:C, Products!A:A)</f>
        <v>PROD_5</v>
      </c>
      <c r="C1447">
        <v>1446</v>
      </c>
      <c r="D1447" s="2" t="s">
        <v>743</v>
      </c>
      <c r="E1447">
        <f>YEAR(Orders[[#This Row],[Order_Date]])</f>
        <v>2022</v>
      </c>
      <c r="F1447">
        <f>MONTH(Orders[[#This Row],[Order_Date]])</f>
        <v>9</v>
      </c>
      <c r="G1447" s="2" t="s">
        <v>499</v>
      </c>
      <c r="H1447" t="s">
        <v>1512</v>
      </c>
      <c r="I1447" t="s">
        <v>32</v>
      </c>
      <c r="J1447" t="s">
        <v>65</v>
      </c>
      <c r="K1447" t="s">
        <v>34</v>
      </c>
      <c r="L1447" t="s">
        <v>39</v>
      </c>
      <c r="M1447" s="1">
        <v>780.54</v>
      </c>
      <c r="N1447" s="1">
        <v>100.04</v>
      </c>
      <c r="O1447">
        <v>0.03</v>
      </c>
    </row>
    <row r="1448" spans="1:15" x14ac:dyDescent="0.3">
      <c r="A1448" t="str">
        <f xml:space="preserve"> _xlfn.XLOOKUP(H1448, 'Customers'!B:B, 'Customers'!A:A)</f>
        <v>CUST_163</v>
      </c>
      <c r="B1448" t="str">
        <f>_xlfn.XLOOKUP(L1448, Products!C:C, Products!A:A)</f>
        <v>PROD_1</v>
      </c>
      <c r="C1448">
        <v>1447</v>
      </c>
      <c r="D1448" s="2" t="s">
        <v>1113</v>
      </c>
      <c r="E1448">
        <f>YEAR(Orders[[#This Row],[Order_Date]])</f>
        <v>2023</v>
      </c>
      <c r="F1448">
        <f>MONTH(Orders[[#This Row],[Order_Date]])</f>
        <v>4</v>
      </c>
      <c r="G1448" s="2" t="s">
        <v>453</v>
      </c>
      <c r="H1448" t="s">
        <v>479</v>
      </c>
      <c r="I1448" t="s">
        <v>21</v>
      </c>
      <c r="J1448" t="s">
        <v>22</v>
      </c>
      <c r="K1448" t="s">
        <v>16</v>
      </c>
      <c r="L1448" t="s">
        <v>17</v>
      </c>
      <c r="M1448" s="1">
        <v>7113.57</v>
      </c>
      <c r="N1448" s="1">
        <v>-516.52</v>
      </c>
      <c r="O1448">
        <v>0.28000000000000003</v>
      </c>
    </row>
    <row r="1449" spans="1:15" x14ac:dyDescent="0.3">
      <c r="A1449" t="str">
        <f xml:space="preserve"> _xlfn.XLOOKUP(H1449, 'Customers'!B:B, 'Customers'!A:A)</f>
        <v>CUST_767</v>
      </c>
      <c r="B1449" t="str">
        <f>_xlfn.XLOOKUP(L1449, Products!C:C, Products!A:A)</f>
        <v>PROD_1</v>
      </c>
      <c r="C1449">
        <v>1448</v>
      </c>
      <c r="D1449" s="2" t="s">
        <v>159</v>
      </c>
      <c r="E1449">
        <f>YEAR(Orders[[#This Row],[Order_Date]])</f>
        <v>2022</v>
      </c>
      <c r="F1449">
        <f>MONTH(Orders[[#This Row],[Order_Date]])</f>
        <v>10</v>
      </c>
      <c r="G1449" s="2" t="s">
        <v>127</v>
      </c>
      <c r="H1449" t="s">
        <v>1513</v>
      </c>
      <c r="I1449" t="s">
        <v>32</v>
      </c>
      <c r="J1449" t="s">
        <v>22</v>
      </c>
      <c r="K1449" t="s">
        <v>27</v>
      </c>
      <c r="L1449" t="s">
        <v>17</v>
      </c>
      <c r="M1449" s="1">
        <v>2398.8000000000002</v>
      </c>
      <c r="N1449" s="1">
        <v>264.10000000000002</v>
      </c>
      <c r="O1449">
        <v>0.02</v>
      </c>
    </row>
    <row r="1450" spans="1:15" x14ac:dyDescent="0.3">
      <c r="A1450" t="str">
        <f xml:space="preserve"> _xlfn.XLOOKUP(H1450, 'Customers'!B:B, 'Customers'!A:A)</f>
        <v>CUST_706</v>
      </c>
      <c r="B1450" t="str">
        <f>_xlfn.XLOOKUP(L1450, Products!C:C, Products!A:A)</f>
        <v>PROD_8</v>
      </c>
      <c r="C1450">
        <v>1449</v>
      </c>
      <c r="D1450" s="2" t="s">
        <v>78</v>
      </c>
      <c r="E1450">
        <f>YEAR(Orders[[#This Row],[Order_Date]])</f>
        <v>2023</v>
      </c>
      <c r="F1450">
        <f>MONTH(Orders[[#This Row],[Order_Date]])</f>
        <v>3</v>
      </c>
      <c r="G1450" s="2" t="s">
        <v>236</v>
      </c>
      <c r="H1450" t="s">
        <v>1445</v>
      </c>
      <c r="I1450" t="s">
        <v>14</v>
      </c>
      <c r="J1450" t="s">
        <v>65</v>
      </c>
      <c r="K1450" t="s">
        <v>27</v>
      </c>
      <c r="L1450" t="s">
        <v>73</v>
      </c>
      <c r="M1450" s="1">
        <v>3151.44</v>
      </c>
      <c r="N1450" s="1">
        <v>178.67</v>
      </c>
      <c r="O1450">
        <v>0.08</v>
      </c>
    </row>
    <row r="1451" spans="1:15" x14ac:dyDescent="0.3">
      <c r="A1451" t="str">
        <f xml:space="preserve"> _xlfn.XLOOKUP(H1451, 'Customers'!B:B, 'Customers'!A:A)</f>
        <v>CUST_611</v>
      </c>
      <c r="B1451" t="str">
        <f>_xlfn.XLOOKUP(L1451, Products!C:C, Products!A:A)</f>
        <v>PROD_8</v>
      </c>
      <c r="C1451">
        <v>1450</v>
      </c>
      <c r="D1451" s="2" t="s">
        <v>766</v>
      </c>
      <c r="E1451">
        <f>YEAR(Orders[[#This Row],[Order_Date]])</f>
        <v>2022</v>
      </c>
      <c r="F1451">
        <f>MONTH(Orders[[#This Row],[Order_Date]])</f>
        <v>12</v>
      </c>
      <c r="G1451" s="2" t="s">
        <v>731</v>
      </c>
      <c r="H1451" t="s">
        <v>1327</v>
      </c>
      <c r="I1451" t="s">
        <v>21</v>
      </c>
      <c r="J1451" t="s">
        <v>33</v>
      </c>
      <c r="K1451" t="s">
        <v>27</v>
      </c>
      <c r="L1451" t="s">
        <v>73</v>
      </c>
      <c r="M1451" s="1">
        <v>5269.91</v>
      </c>
      <c r="N1451" s="1">
        <v>-512.30999999999995</v>
      </c>
      <c r="O1451">
        <v>0.11</v>
      </c>
    </row>
    <row r="1452" spans="1:15" x14ac:dyDescent="0.3">
      <c r="A1452" t="str">
        <f xml:space="preserve"> _xlfn.XLOOKUP(H1452, 'Customers'!B:B, 'Customers'!A:A)</f>
        <v>CUST_768</v>
      </c>
      <c r="B1452" t="str">
        <f>_xlfn.XLOOKUP(L1452, Products!C:C, Products!A:A)</f>
        <v>PROD_7</v>
      </c>
      <c r="C1452">
        <v>1451</v>
      </c>
      <c r="D1452" s="2" t="s">
        <v>1190</v>
      </c>
      <c r="E1452">
        <f>YEAR(Orders[[#This Row],[Order_Date]])</f>
        <v>2022</v>
      </c>
      <c r="F1452">
        <f>MONTH(Orders[[#This Row],[Order_Date]])</f>
        <v>5</v>
      </c>
      <c r="G1452" s="2" t="s">
        <v>284</v>
      </c>
      <c r="H1452" t="s">
        <v>1514</v>
      </c>
      <c r="I1452" t="s">
        <v>32</v>
      </c>
      <c r="J1452" t="s">
        <v>15</v>
      </c>
      <c r="K1452" t="s">
        <v>16</v>
      </c>
      <c r="L1452" t="s">
        <v>66</v>
      </c>
      <c r="M1452" s="1">
        <v>7296.21</v>
      </c>
      <c r="N1452" s="1">
        <v>225.16</v>
      </c>
      <c r="O1452">
        <v>0.17</v>
      </c>
    </row>
    <row r="1453" spans="1:15" x14ac:dyDescent="0.3">
      <c r="A1453" t="str">
        <f xml:space="preserve"> _xlfn.XLOOKUP(H1453, 'Customers'!B:B, 'Customers'!A:A)</f>
        <v>CUST_349</v>
      </c>
      <c r="B1453" t="str">
        <f>_xlfn.XLOOKUP(L1453, Products!C:C, Products!A:A)</f>
        <v>PROD_5</v>
      </c>
      <c r="C1453">
        <v>1452</v>
      </c>
      <c r="D1453" s="2" t="s">
        <v>171</v>
      </c>
      <c r="E1453">
        <f>YEAR(Orders[[#This Row],[Order_Date]])</f>
        <v>2023</v>
      </c>
      <c r="F1453">
        <f>MONTH(Orders[[#This Row],[Order_Date]])</f>
        <v>6</v>
      </c>
      <c r="G1453" s="2" t="s">
        <v>378</v>
      </c>
      <c r="H1453" t="s">
        <v>887</v>
      </c>
      <c r="I1453" t="s">
        <v>14</v>
      </c>
      <c r="J1453" t="s">
        <v>22</v>
      </c>
      <c r="K1453" t="s">
        <v>34</v>
      </c>
      <c r="L1453" t="s">
        <v>39</v>
      </c>
      <c r="M1453" s="1">
        <v>9504.49</v>
      </c>
      <c r="N1453" s="1">
        <v>721.26</v>
      </c>
      <c r="O1453">
        <v>0.14000000000000001</v>
      </c>
    </row>
    <row r="1454" spans="1:15" x14ac:dyDescent="0.3">
      <c r="A1454" t="str">
        <f xml:space="preserve"> _xlfn.XLOOKUP(H1454, 'Customers'!B:B, 'Customers'!A:A)</f>
        <v>CUST_7</v>
      </c>
      <c r="B1454" t="str">
        <f>_xlfn.XLOOKUP(L1454, Products!C:C, Products!A:A)</f>
        <v>PROD_3</v>
      </c>
      <c r="C1454">
        <v>1453</v>
      </c>
      <c r="D1454" s="2" t="s">
        <v>610</v>
      </c>
      <c r="E1454">
        <f>YEAR(Orders[[#This Row],[Order_Date]])</f>
        <v>2022</v>
      </c>
      <c r="F1454">
        <f>MONTH(Orders[[#This Row],[Order_Date]])</f>
        <v>5</v>
      </c>
      <c r="G1454" s="2" t="s">
        <v>361</v>
      </c>
      <c r="H1454" t="s">
        <v>45</v>
      </c>
      <c r="I1454" t="s">
        <v>21</v>
      </c>
      <c r="J1454" t="s">
        <v>65</v>
      </c>
      <c r="K1454" t="s">
        <v>27</v>
      </c>
      <c r="L1454" t="s">
        <v>28</v>
      </c>
      <c r="M1454" s="1">
        <v>919.95</v>
      </c>
      <c r="N1454" s="1">
        <v>28.64</v>
      </c>
      <c r="O1454">
        <v>0.15</v>
      </c>
    </row>
    <row r="1455" spans="1:15" x14ac:dyDescent="0.3">
      <c r="A1455" t="str">
        <f xml:space="preserve"> _xlfn.XLOOKUP(H1455, 'Customers'!B:B, 'Customers'!A:A)</f>
        <v>CUST_508</v>
      </c>
      <c r="B1455" t="str">
        <f>_xlfn.XLOOKUP(L1455, Products!C:C, Products!A:A)</f>
        <v>PROD_2</v>
      </c>
      <c r="C1455">
        <v>1454</v>
      </c>
      <c r="D1455" s="2" t="s">
        <v>657</v>
      </c>
      <c r="E1455">
        <f>YEAR(Orders[[#This Row],[Order_Date]])</f>
        <v>2022</v>
      </c>
      <c r="F1455">
        <f>MONTH(Orders[[#This Row],[Order_Date]])</f>
        <v>6</v>
      </c>
      <c r="G1455" s="2" t="s">
        <v>305</v>
      </c>
      <c r="H1455" t="s">
        <v>1173</v>
      </c>
      <c r="I1455" t="s">
        <v>32</v>
      </c>
      <c r="J1455" t="s">
        <v>22</v>
      </c>
      <c r="K1455" t="s">
        <v>16</v>
      </c>
      <c r="L1455" t="s">
        <v>23</v>
      </c>
      <c r="M1455" s="1">
        <v>1568.17</v>
      </c>
      <c r="N1455" s="1">
        <v>306.81</v>
      </c>
      <c r="O1455">
        <v>0</v>
      </c>
    </row>
    <row r="1456" spans="1:15" x14ac:dyDescent="0.3">
      <c r="A1456" t="str">
        <f xml:space="preserve"> _xlfn.XLOOKUP(H1456, 'Customers'!B:B, 'Customers'!A:A)</f>
        <v>CUST_769</v>
      </c>
      <c r="B1456" t="str">
        <f>_xlfn.XLOOKUP(L1456, Products!C:C, Products!A:A)</f>
        <v>PROD_1</v>
      </c>
      <c r="C1456">
        <v>1455</v>
      </c>
      <c r="D1456" s="2" t="s">
        <v>98</v>
      </c>
      <c r="E1456">
        <f>YEAR(Orders[[#This Row],[Order_Date]])</f>
        <v>2022</v>
      </c>
      <c r="F1456">
        <f>MONTH(Orders[[#This Row],[Order_Date]])</f>
        <v>11</v>
      </c>
      <c r="G1456" s="2" t="s">
        <v>1250</v>
      </c>
      <c r="H1456" t="s">
        <v>1515</v>
      </c>
      <c r="I1456" t="s">
        <v>32</v>
      </c>
      <c r="J1456" t="s">
        <v>15</v>
      </c>
      <c r="K1456" t="s">
        <v>27</v>
      </c>
      <c r="L1456" t="s">
        <v>17</v>
      </c>
      <c r="M1456" s="1">
        <v>9668.44</v>
      </c>
      <c r="N1456" s="1">
        <v>2497.8200000000002</v>
      </c>
      <c r="O1456">
        <v>0.09</v>
      </c>
    </row>
    <row r="1457" spans="1:15" x14ac:dyDescent="0.3">
      <c r="A1457" t="str">
        <f xml:space="preserve"> _xlfn.XLOOKUP(H1457, 'Customers'!B:B, 'Customers'!A:A)</f>
        <v>CUST_308</v>
      </c>
      <c r="B1457" t="str">
        <f>_xlfn.XLOOKUP(L1457, Products!C:C, Products!A:A)</f>
        <v>PROD_3</v>
      </c>
      <c r="C1457">
        <v>1456</v>
      </c>
      <c r="D1457" s="2" t="s">
        <v>756</v>
      </c>
      <c r="E1457">
        <f>YEAR(Orders[[#This Row],[Order_Date]])</f>
        <v>2023</v>
      </c>
      <c r="F1457">
        <f>MONTH(Orders[[#This Row],[Order_Date]])</f>
        <v>5</v>
      </c>
      <c r="G1457" s="2" t="s">
        <v>757</v>
      </c>
      <c r="H1457" t="s">
        <v>806</v>
      </c>
      <c r="I1457" t="s">
        <v>21</v>
      </c>
      <c r="J1457" t="s">
        <v>65</v>
      </c>
      <c r="K1457" t="s">
        <v>27</v>
      </c>
      <c r="L1457" t="s">
        <v>28</v>
      </c>
      <c r="M1457" s="1">
        <v>7042.45</v>
      </c>
      <c r="N1457" s="1">
        <v>1061.1099999999999</v>
      </c>
      <c r="O1457">
        <v>0.08</v>
      </c>
    </row>
    <row r="1458" spans="1:15" x14ac:dyDescent="0.3">
      <c r="A1458" t="str">
        <f xml:space="preserve"> _xlfn.XLOOKUP(H1458, 'Customers'!B:B, 'Customers'!A:A)</f>
        <v>CUST_770</v>
      </c>
      <c r="B1458" t="str">
        <f>_xlfn.XLOOKUP(L1458, Products!C:C, Products!A:A)</f>
        <v>PROD_6</v>
      </c>
      <c r="C1458">
        <v>1457</v>
      </c>
      <c r="D1458" s="2" t="s">
        <v>685</v>
      </c>
      <c r="E1458">
        <f>YEAR(Orders[[#This Row],[Order_Date]])</f>
        <v>2022</v>
      </c>
      <c r="F1458">
        <f>MONTH(Orders[[#This Row],[Order_Date]])</f>
        <v>12</v>
      </c>
      <c r="G1458" s="2" t="s">
        <v>206</v>
      </c>
      <c r="H1458" t="s">
        <v>1516</v>
      </c>
      <c r="I1458" t="s">
        <v>32</v>
      </c>
      <c r="J1458" t="s">
        <v>33</v>
      </c>
      <c r="K1458" t="s">
        <v>34</v>
      </c>
      <c r="L1458" t="s">
        <v>52</v>
      </c>
      <c r="M1458" s="1">
        <v>1887.12</v>
      </c>
      <c r="N1458" s="1">
        <v>-97.74</v>
      </c>
      <c r="O1458">
        <v>0.14000000000000001</v>
      </c>
    </row>
    <row r="1459" spans="1:15" x14ac:dyDescent="0.3">
      <c r="A1459" t="str">
        <f xml:space="preserve"> _xlfn.XLOOKUP(H1459, 'Customers'!B:B, 'Customers'!A:A)</f>
        <v>CUST_169</v>
      </c>
      <c r="B1459" t="str">
        <f>_xlfn.XLOOKUP(L1459, Products!C:C, Products!A:A)</f>
        <v>PROD_4</v>
      </c>
      <c r="C1459">
        <v>1458</v>
      </c>
      <c r="D1459" s="2" t="s">
        <v>1108</v>
      </c>
      <c r="E1459">
        <f>YEAR(Orders[[#This Row],[Order_Date]])</f>
        <v>2022</v>
      </c>
      <c r="F1459">
        <f>MONTH(Orders[[#This Row],[Order_Date]])</f>
        <v>3</v>
      </c>
      <c r="G1459" s="2" t="s">
        <v>513</v>
      </c>
      <c r="H1459" t="s">
        <v>497</v>
      </c>
      <c r="I1459" t="s">
        <v>32</v>
      </c>
      <c r="J1459" t="s">
        <v>33</v>
      </c>
      <c r="K1459" t="s">
        <v>34</v>
      </c>
      <c r="L1459" t="s">
        <v>35</v>
      </c>
      <c r="M1459" s="1">
        <v>2473.7199999999998</v>
      </c>
      <c r="N1459" s="1">
        <v>-169.27</v>
      </c>
      <c r="O1459">
        <v>0.02</v>
      </c>
    </row>
    <row r="1460" spans="1:15" x14ac:dyDescent="0.3">
      <c r="A1460" t="str">
        <f xml:space="preserve"> _xlfn.XLOOKUP(H1460, 'Customers'!B:B, 'Customers'!A:A)</f>
        <v>CUST_455</v>
      </c>
      <c r="B1460" t="str">
        <f>_xlfn.XLOOKUP(L1460, Products!C:C, Products!A:A)</f>
        <v>PROD_7</v>
      </c>
      <c r="C1460">
        <v>1459</v>
      </c>
      <c r="D1460" s="2" t="s">
        <v>1265</v>
      </c>
      <c r="E1460">
        <f>YEAR(Orders[[#This Row],[Order_Date]])</f>
        <v>2022</v>
      </c>
      <c r="F1460">
        <f>MONTH(Orders[[#This Row],[Order_Date]])</f>
        <v>3</v>
      </c>
      <c r="G1460" s="2" t="s">
        <v>882</v>
      </c>
      <c r="H1460" t="s">
        <v>1081</v>
      </c>
      <c r="I1460" t="s">
        <v>21</v>
      </c>
      <c r="J1460" t="s">
        <v>22</v>
      </c>
      <c r="K1460" t="s">
        <v>16</v>
      </c>
      <c r="L1460" t="s">
        <v>66</v>
      </c>
      <c r="M1460" s="1">
        <v>3968.03</v>
      </c>
      <c r="N1460" s="1">
        <v>-357.31</v>
      </c>
      <c r="O1460">
        <v>0.17</v>
      </c>
    </row>
    <row r="1461" spans="1:15" x14ac:dyDescent="0.3">
      <c r="A1461" t="str">
        <f xml:space="preserve"> _xlfn.XLOOKUP(H1461, 'Customers'!B:B, 'Customers'!A:A)</f>
        <v>CUST_661</v>
      </c>
      <c r="B1461" t="str">
        <f>_xlfn.XLOOKUP(L1461, Products!C:C, Products!A:A)</f>
        <v>PROD_8</v>
      </c>
      <c r="C1461">
        <v>1460</v>
      </c>
      <c r="D1461" s="2" t="s">
        <v>254</v>
      </c>
      <c r="E1461">
        <f>YEAR(Orders[[#This Row],[Order_Date]])</f>
        <v>2022</v>
      </c>
      <c r="F1461">
        <f>MONTH(Orders[[#This Row],[Order_Date]])</f>
        <v>12</v>
      </c>
      <c r="G1461" s="2" t="s">
        <v>255</v>
      </c>
      <c r="H1461" t="s">
        <v>1390</v>
      </c>
      <c r="I1461" t="s">
        <v>32</v>
      </c>
      <c r="J1461" t="s">
        <v>33</v>
      </c>
      <c r="K1461" t="s">
        <v>27</v>
      </c>
      <c r="L1461" t="s">
        <v>73</v>
      </c>
      <c r="M1461" s="1">
        <v>4380.41</v>
      </c>
      <c r="N1461" s="1">
        <v>1.95</v>
      </c>
      <c r="O1461">
        <v>0.17</v>
      </c>
    </row>
    <row r="1462" spans="1:15" x14ac:dyDescent="0.3">
      <c r="A1462" t="str">
        <f xml:space="preserve"> _xlfn.XLOOKUP(H1462, 'Customers'!B:B, 'Customers'!A:A)</f>
        <v>CUST_430</v>
      </c>
      <c r="B1462" t="str">
        <f>_xlfn.XLOOKUP(L1462, Products!C:C, Products!A:A)</f>
        <v>PROD_1</v>
      </c>
      <c r="C1462">
        <v>1461</v>
      </c>
      <c r="D1462" s="2" t="s">
        <v>690</v>
      </c>
      <c r="E1462">
        <f>YEAR(Orders[[#This Row],[Order_Date]])</f>
        <v>2023</v>
      </c>
      <c r="F1462">
        <f>MONTH(Orders[[#This Row],[Order_Date]])</f>
        <v>11</v>
      </c>
      <c r="G1462" s="2" t="s">
        <v>86</v>
      </c>
      <c r="H1462" t="s">
        <v>1037</v>
      </c>
      <c r="I1462" t="s">
        <v>32</v>
      </c>
      <c r="J1462" t="s">
        <v>33</v>
      </c>
      <c r="K1462" t="s">
        <v>16</v>
      </c>
      <c r="L1462" t="s">
        <v>17</v>
      </c>
      <c r="M1462" s="1">
        <v>5544.6</v>
      </c>
      <c r="N1462" s="1">
        <v>499.47</v>
      </c>
      <c r="O1462">
        <v>0.05</v>
      </c>
    </row>
    <row r="1463" spans="1:15" x14ac:dyDescent="0.3">
      <c r="A1463" t="str">
        <f xml:space="preserve"> _xlfn.XLOOKUP(H1463, 'Customers'!B:B, 'Customers'!A:A)</f>
        <v>CUST_643</v>
      </c>
      <c r="B1463" t="str">
        <f>_xlfn.XLOOKUP(L1463, Products!C:C, Products!A:A)</f>
        <v>PROD_3</v>
      </c>
      <c r="C1463">
        <v>1462</v>
      </c>
      <c r="D1463" s="2" t="s">
        <v>56</v>
      </c>
      <c r="E1463">
        <f>YEAR(Orders[[#This Row],[Order_Date]])</f>
        <v>2023</v>
      </c>
      <c r="F1463">
        <f>MONTH(Orders[[#This Row],[Order_Date]])</f>
        <v>6</v>
      </c>
      <c r="G1463" s="2" t="s">
        <v>171</v>
      </c>
      <c r="H1463" t="s">
        <v>1368</v>
      </c>
      <c r="I1463" t="s">
        <v>21</v>
      </c>
      <c r="J1463" t="s">
        <v>65</v>
      </c>
      <c r="K1463" t="s">
        <v>27</v>
      </c>
      <c r="L1463" t="s">
        <v>28</v>
      </c>
      <c r="M1463" s="1">
        <v>8615.48</v>
      </c>
      <c r="N1463" s="1">
        <v>-606.37</v>
      </c>
      <c r="O1463">
        <v>0.17</v>
      </c>
    </row>
    <row r="1464" spans="1:15" x14ac:dyDescent="0.3">
      <c r="A1464" t="str">
        <f xml:space="preserve"> _xlfn.XLOOKUP(H1464, 'Customers'!B:B, 'Customers'!A:A)</f>
        <v>CUST_638</v>
      </c>
      <c r="B1464" t="str">
        <f>_xlfn.XLOOKUP(L1464, Products!C:C, Products!A:A)</f>
        <v>PROD_4</v>
      </c>
      <c r="C1464">
        <v>1463</v>
      </c>
      <c r="D1464" s="2" t="s">
        <v>80</v>
      </c>
      <c r="E1464">
        <f>YEAR(Orders[[#This Row],[Order_Date]])</f>
        <v>2023</v>
      </c>
      <c r="F1464">
        <f>MONTH(Orders[[#This Row],[Order_Date]])</f>
        <v>11</v>
      </c>
      <c r="G1464" s="2" t="s">
        <v>984</v>
      </c>
      <c r="H1464" t="s">
        <v>1362</v>
      </c>
      <c r="I1464" t="s">
        <v>21</v>
      </c>
      <c r="J1464" t="s">
        <v>15</v>
      </c>
      <c r="K1464" t="s">
        <v>34</v>
      </c>
      <c r="L1464" t="s">
        <v>35</v>
      </c>
      <c r="M1464" s="1">
        <v>5137.9799999999996</v>
      </c>
      <c r="N1464" s="1">
        <v>1479.94</v>
      </c>
      <c r="O1464">
        <v>0.25</v>
      </c>
    </row>
    <row r="1465" spans="1:15" x14ac:dyDescent="0.3">
      <c r="A1465" t="str">
        <f xml:space="preserve"> _xlfn.XLOOKUP(H1465, 'Customers'!B:B, 'Customers'!A:A)</f>
        <v>CUST_249</v>
      </c>
      <c r="B1465" t="str">
        <f>_xlfn.XLOOKUP(L1465, Products!C:C, Products!A:A)</f>
        <v>PROD_2</v>
      </c>
      <c r="C1465">
        <v>1464</v>
      </c>
      <c r="D1465" s="2" t="s">
        <v>116</v>
      </c>
      <c r="E1465">
        <f>YEAR(Orders[[#This Row],[Order_Date]])</f>
        <v>2022</v>
      </c>
      <c r="F1465">
        <f>MONTH(Orders[[#This Row],[Order_Date]])</f>
        <v>11</v>
      </c>
      <c r="G1465" s="2" t="s">
        <v>1025</v>
      </c>
      <c r="H1465" t="s">
        <v>683</v>
      </c>
      <c r="I1465" t="s">
        <v>21</v>
      </c>
      <c r="J1465" t="s">
        <v>65</v>
      </c>
      <c r="K1465" t="s">
        <v>16</v>
      </c>
      <c r="L1465" t="s">
        <v>23</v>
      </c>
      <c r="M1465" s="1">
        <v>7347.87</v>
      </c>
      <c r="N1465" s="1">
        <v>-473.96</v>
      </c>
      <c r="O1465">
        <v>0.22</v>
      </c>
    </row>
    <row r="1466" spans="1:15" x14ac:dyDescent="0.3">
      <c r="A1466" t="str">
        <f xml:space="preserve"> _xlfn.XLOOKUP(H1466, 'Customers'!B:B, 'Customers'!A:A)</f>
        <v>CUST_699</v>
      </c>
      <c r="B1466" t="str">
        <f>_xlfn.XLOOKUP(L1466, Products!C:C, Products!A:A)</f>
        <v>PROD_1</v>
      </c>
      <c r="C1466">
        <v>1465</v>
      </c>
      <c r="D1466" s="2" t="s">
        <v>36</v>
      </c>
      <c r="E1466">
        <f>YEAR(Orders[[#This Row],[Order_Date]])</f>
        <v>2023</v>
      </c>
      <c r="F1466">
        <f>MONTH(Orders[[#This Row],[Order_Date]])</f>
        <v>10</v>
      </c>
      <c r="G1466" s="2" t="s">
        <v>37</v>
      </c>
      <c r="H1466" t="s">
        <v>1438</v>
      </c>
      <c r="I1466" t="s">
        <v>14</v>
      </c>
      <c r="J1466" t="s">
        <v>33</v>
      </c>
      <c r="K1466" t="s">
        <v>27</v>
      </c>
      <c r="L1466" t="s">
        <v>17</v>
      </c>
      <c r="M1466" s="1">
        <v>5942.63</v>
      </c>
      <c r="N1466" s="1">
        <v>-587.11</v>
      </c>
      <c r="O1466">
        <v>0</v>
      </c>
    </row>
    <row r="1467" spans="1:15" x14ac:dyDescent="0.3">
      <c r="A1467" t="str">
        <f xml:space="preserve"> _xlfn.XLOOKUP(H1467, 'Customers'!B:B, 'Customers'!A:A)</f>
        <v>CUST_409</v>
      </c>
      <c r="B1467" t="str">
        <f>_xlfn.XLOOKUP(L1467, Products!C:C, Products!A:A)</f>
        <v>PROD_4</v>
      </c>
      <c r="C1467">
        <v>1466</v>
      </c>
      <c r="D1467" s="2" t="s">
        <v>1138</v>
      </c>
      <c r="E1467">
        <f>YEAR(Orders[[#This Row],[Order_Date]])</f>
        <v>2022</v>
      </c>
      <c r="F1467">
        <f>MONTH(Orders[[#This Row],[Order_Date]])</f>
        <v>6</v>
      </c>
      <c r="G1467" s="2" t="s">
        <v>898</v>
      </c>
      <c r="H1467" t="s">
        <v>996</v>
      </c>
      <c r="I1467" t="s">
        <v>14</v>
      </c>
      <c r="J1467" t="s">
        <v>33</v>
      </c>
      <c r="K1467" t="s">
        <v>34</v>
      </c>
      <c r="L1467" t="s">
        <v>35</v>
      </c>
      <c r="M1467" s="1">
        <v>8259.81</v>
      </c>
      <c r="N1467" s="1">
        <v>1975.26</v>
      </c>
      <c r="O1467">
        <v>0.24</v>
      </c>
    </row>
    <row r="1468" spans="1:15" x14ac:dyDescent="0.3">
      <c r="A1468" t="str">
        <f xml:space="preserve"> _xlfn.XLOOKUP(H1468, 'Customers'!B:B, 'Customers'!A:A)</f>
        <v>CUST_771</v>
      </c>
      <c r="B1468" t="str">
        <f>_xlfn.XLOOKUP(L1468, Products!C:C, Products!A:A)</f>
        <v>PROD_8</v>
      </c>
      <c r="C1468">
        <v>1467</v>
      </c>
      <c r="D1468" s="2" t="s">
        <v>950</v>
      </c>
      <c r="E1468">
        <f>YEAR(Orders[[#This Row],[Order_Date]])</f>
        <v>2022</v>
      </c>
      <c r="F1468">
        <f>MONTH(Orders[[#This Row],[Order_Date]])</f>
        <v>1</v>
      </c>
      <c r="G1468" s="2" t="s">
        <v>745</v>
      </c>
      <c r="H1468" t="s">
        <v>1517</v>
      </c>
      <c r="I1468" t="s">
        <v>32</v>
      </c>
      <c r="J1468" t="s">
        <v>65</v>
      </c>
      <c r="K1468" t="s">
        <v>27</v>
      </c>
      <c r="L1468" t="s">
        <v>73</v>
      </c>
      <c r="M1468" s="1">
        <v>5151.75</v>
      </c>
      <c r="N1468" s="1">
        <v>1128.08</v>
      </c>
      <c r="O1468">
        <v>0.17</v>
      </c>
    </row>
    <row r="1469" spans="1:15" x14ac:dyDescent="0.3">
      <c r="A1469" t="str">
        <f xml:space="preserve"> _xlfn.XLOOKUP(H1469, 'Customers'!B:B, 'Customers'!A:A)</f>
        <v>CUST_471</v>
      </c>
      <c r="B1469" t="str">
        <f>_xlfn.XLOOKUP(L1469, Products!C:C, Products!A:A)</f>
        <v>PROD_2</v>
      </c>
      <c r="C1469">
        <v>1468</v>
      </c>
      <c r="D1469" s="2" t="s">
        <v>81</v>
      </c>
      <c r="E1469">
        <f>YEAR(Orders[[#This Row],[Order_Date]])</f>
        <v>2023</v>
      </c>
      <c r="F1469">
        <f>MONTH(Orders[[#This Row],[Order_Date]])</f>
        <v>11</v>
      </c>
      <c r="G1469" s="2" t="s">
        <v>363</v>
      </c>
      <c r="H1469" t="s">
        <v>1102</v>
      </c>
      <c r="I1469" t="s">
        <v>21</v>
      </c>
      <c r="J1469" t="s">
        <v>65</v>
      </c>
      <c r="K1469" t="s">
        <v>16</v>
      </c>
      <c r="L1469" t="s">
        <v>23</v>
      </c>
      <c r="M1469" s="1">
        <v>835.45</v>
      </c>
      <c r="N1469" s="1">
        <v>-81.77</v>
      </c>
      <c r="O1469">
        <v>0.15</v>
      </c>
    </row>
    <row r="1470" spans="1:15" x14ac:dyDescent="0.3">
      <c r="A1470" t="str">
        <f xml:space="preserve"> _xlfn.XLOOKUP(H1470, 'Customers'!B:B, 'Customers'!A:A)</f>
        <v>CUST_772</v>
      </c>
      <c r="B1470" t="str">
        <f>_xlfn.XLOOKUP(L1470, Products!C:C, Products!A:A)</f>
        <v>PROD_8</v>
      </c>
      <c r="C1470">
        <v>1469</v>
      </c>
      <c r="D1470" s="2" t="s">
        <v>1518</v>
      </c>
      <c r="E1470">
        <f>YEAR(Orders[[#This Row],[Order_Date]])</f>
        <v>2022</v>
      </c>
      <c r="F1470">
        <f>MONTH(Orders[[#This Row],[Order_Date]])</f>
        <v>7</v>
      </c>
      <c r="G1470" s="2" t="s">
        <v>322</v>
      </c>
      <c r="H1470" t="s">
        <v>1519</v>
      </c>
      <c r="I1470" t="s">
        <v>14</v>
      </c>
      <c r="J1470" t="s">
        <v>33</v>
      </c>
      <c r="K1470" t="s">
        <v>27</v>
      </c>
      <c r="L1470" t="s">
        <v>73</v>
      </c>
      <c r="M1470" s="1">
        <v>6097.88</v>
      </c>
      <c r="N1470" s="1">
        <v>1249.1099999999999</v>
      </c>
      <c r="O1470">
        <v>0.14000000000000001</v>
      </c>
    </row>
    <row r="1471" spans="1:15" x14ac:dyDescent="0.3">
      <c r="A1471" t="str">
        <f xml:space="preserve"> _xlfn.XLOOKUP(H1471, 'Customers'!B:B, 'Customers'!A:A)</f>
        <v>CUST_773</v>
      </c>
      <c r="B1471" t="str">
        <f>_xlfn.XLOOKUP(L1471, Products!C:C, Products!A:A)</f>
        <v>PROD_8</v>
      </c>
      <c r="C1471">
        <v>1470</v>
      </c>
      <c r="D1471" s="2" t="s">
        <v>341</v>
      </c>
      <c r="E1471">
        <f>YEAR(Orders[[#This Row],[Order_Date]])</f>
        <v>2022</v>
      </c>
      <c r="F1471">
        <f>MONTH(Orders[[#This Row],[Order_Date]])</f>
        <v>4</v>
      </c>
      <c r="G1471" s="2" t="s">
        <v>475</v>
      </c>
      <c r="H1471" t="s">
        <v>1520</v>
      </c>
      <c r="I1471" t="s">
        <v>32</v>
      </c>
      <c r="J1471" t="s">
        <v>33</v>
      </c>
      <c r="K1471" t="s">
        <v>27</v>
      </c>
      <c r="L1471" t="s">
        <v>73</v>
      </c>
      <c r="M1471" s="1">
        <v>1496.7</v>
      </c>
      <c r="N1471" s="1">
        <v>191</v>
      </c>
      <c r="O1471">
        <v>0.2</v>
      </c>
    </row>
    <row r="1472" spans="1:15" x14ac:dyDescent="0.3">
      <c r="A1472" t="str">
        <f xml:space="preserve"> _xlfn.XLOOKUP(H1472, 'Customers'!B:B, 'Customers'!A:A)</f>
        <v>CUST_567</v>
      </c>
      <c r="B1472" t="str">
        <f>_xlfn.XLOOKUP(L1472, Products!C:C, Products!A:A)</f>
        <v>PROD_8</v>
      </c>
      <c r="C1472">
        <v>1471</v>
      </c>
      <c r="D1472" s="2" t="s">
        <v>613</v>
      </c>
      <c r="E1472">
        <f>YEAR(Orders[[#This Row],[Order_Date]])</f>
        <v>2023</v>
      </c>
      <c r="F1472">
        <f>MONTH(Orders[[#This Row],[Order_Date]])</f>
        <v>11</v>
      </c>
      <c r="G1472" s="2" t="s">
        <v>634</v>
      </c>
      <c r="H1472" t="s">
        <v>1261</v>
      </c>
      <c r="I1472" t="s">
        <v>14</v>
      </c>
      <c r="J1472" t="s">
        <v>15</v>
      </c>
      <c r="K1472" t="s">
        <v>27</v>
      </c>
      <c r="L1472" t="s">
        <v>73</v>
      </c>
      <c r="M1472" s="1">
        <v>6703.1</v>
      </c>
      <c r="N1472" s="1">
        <v>1403.77</v>
      </c>
      <c r="O1472">
        <v>0.11</v>
      </c>
    </row>
    <row r="1473" spans="1:15" x14ac:dyDescent="0.3">
      <c r="A1473" t="str">
        <f xml:space="preserve"> _xlfn.XLOOKUP(H1473, 'Customers'!B:B, 'Customers'!A:A)</f>
        <v>CUST_774</v>
      </c>
      <c r="B1473" t="str">
        <f>_xlfn.XLOOKUP(L1473, Products!C:C, Products!A:A)</f>
        <v>PROD_5</v>
      </c>
      <c r="C1473">
        <v>1472</v>
      </c>
      <c r="D1473" s="2" t="s">
        <v>567</v>
      </c>
      <c r="E1473">
        <f>YEAR(Orders[[#This Row],[Order_Date]])</f>
        <v>2022</v>
      </c>
      <c r="F1473">
        <f>MONTH(Orders[[#This Row],[Order_Date]])</f>
        <v>1</v>
      </c>
      <c r="G1473" s="2" t="s">
        <v>950</v>
      </c>
      <c r="H1473" t="s">
        <v>1521</v>
      </c>
      <c r="I1473" t="s">
        <v>21</v>
      </c>
      <c r="J1473" t="s">
        <v>33</v>
      </c>
      <c r="K1473" t="s">
        <v>34</v>
      </c>
      <c r="L1473" t="s">
        <v>39</v>
      </c>
      <c r="M1473" s="1">
        <v>3503.95</v>
      </c>
      <c r="N1473" s="1">
        <v>613.38</v>
      </c>
      <c r="O1473">
        <v>0.16</v>
      </c>
    </row>
    <row r="1474" spans="1:15" x14ac:dyDescent="0.3">
      <c r="A1474" t="str">
        <f xml:space="preserve"> _xlfn.XLOOKUP(H1474, 'Customers'!B:B, 'Customers'!A:A)</f>
        <v>CUST_704</v>
      </c>
      <c r="B1474" t="str">
        <f>_xlfn.XLOOKUP(L1474, Products!C:C, Products!A:A)</f>
        <v>PROD_1</v>
      </c>
      <c r="C1474">
        <v>1473</v>
      </c>
      <c r="D1474" s="2" t="s">
        <v>970</v>
      </c>
      <c r="E1474">
        <f>YEAR(Orders[[#This Row],[Order_Date]])</f>
        <v>2022</v>
      </c>
      <c r="F1474">
        <f>MONTH(Orders[[#This Row],[Order_Date]])</f>
        <v>12</v>
      </c>
      <c r="G1474" s="2" t="s">
        <v>383</v>
      </c>
      <c r="H1474" t="s">
        <v>1443</v>
      </c>
      <c r="I1474" t="s">
        <v>21</v>
      </c>
      <c r="J1474" t="s">
        <v>65</v>
      </c>
      <c r="K1474" t="s">
        <v>16</v>
      </c>
      <c r="L1474" t="s">
        <v>17</v>
      </c>
      <c r="M1474" s="1">
        <v>5622.74</v>
      </c>
      <c r="N1474" s="1">
        <v>-110.44</v>
      </c>
      <c r="O1474">
        <v>0.28999999999999998</v>
      </c>
    </row>
    <row r="1475" spans="1:15" x14ac:dyDescent="0.3">
      <c r="A1475" t="str">
        <f xml:space="preserve"> _xlfn.XLOOKUP(H1475, 'Customers'!B:B, 'Customers'!A:A)</f>
        <v>CUST_775</v>
      </c>
      <c r="B1475" t="str">
        <f>_xlfn.XLOOKUP(L1475, Products!C:C, Products!A:A)</f>
        <v>PROD_4</v>
      </c>
      <c r="C1475">
        <v>1474</v>
      </c>
      <c r="D1475" s="2" t="s">
        <v>577</v>
      </c>
      <c r="E1475">
        <f>YEAR(Orders[[#This Row],[Order_Date]])</f>
        <v>2023</v>
      </c>
      <c r="F1475">
        <f>MONTH(Orders[[#This Row],[Order_Date]])</f>
        <v>2</v>
      </c>
      <c r="G1475" s="2" t="s">
        <v>46</v>
      </c>
      <c r="H1475" t="s">
        <v>1522</v>
      </c>
      <c r="I1475" t="s">
        <v>14</v>
      </c>
      <c r="J1475" t="s">
        <v>65</v>
      </c>
      <c r="K1475" t="s">
        <v>34</v>
      </c>
      <c r="L1475" t="s">
        <v>35</v>
      </c>
      <c r="M1475" s="1">
        <v>8011.4</v>
      </c>
      <c r="N1475" s="1">
        <v>22.46</v>
      </c>
      <c r="O1475">
        <v>0.23</v>
      </c>
    </row>
    <row r="1476" spans="1:15" x14ac:dyDescent="0.3">
      <c r="A1476" t="str">
        <f xml:space="preserve"> _xlfn.XLOOKUP(H1476, 'Customers'!B:B, 'Customers'!A:A)</f>
        <v>CUST_451</v>
      </c>
      <c r="B1476" t="str">
        <f>_xlfn.XLOOKUP(L1476, Products!C:C, Products!A:A)</f>
        <v>PROD_7</v>
      </c>
      <c r="C1476">
        <v>1475</v>
      </c>
      <c r="D1476" s="2" t="s">
        <v>891</v>
      </c>
      <c r="E1476">
        <f>YEAR(Orders[[#This Row],[Order_Date]])</f>
        <v>2023</v>
      </c>
      <c r="F1476">
        <f>MONTH(Orders[[#This Row],[Order_Date]])</f>
        <v>3</v>
      </c>
      <c r="G1476" s="2" t="s">
        <v>460</v>
      </c>
      <c r="H1476" t="s">
        <v>1075</v>
      </c>
      <c r="I1476" t="s">
        <v>32</v>
      </c>
      <c r="J1476" t="s">
        <v>65</v>
      </c>
      <c r="K1476" t="s">
        <v>16</v>
      </c>
      <c r="L1476" t="s">
        <v>66</v>
      </c>
      <c r="M1476" s="1">
        <v>3601.44</v>
      </c>
      <c r="N1476" s="1">
        <v>561.61</v>
      </c>
      <c r="O1476">
        <v>0.14000000000000001</v>
      </c>
    </row>
    <row r="1477" spans="1:15" x14ac:dyDescent="0.3">
      <c r="A1477" t="str">
        <f xml:space="preserve"> _xlfn.XLOOKUP(H1477, 'Customers'!B:B, 'Customers'!A:A)</f>
        <v>CUST_776</v>
      </c>
      <c r="B1477" t="str">
        <f>_xlfn.XLOOKUP(L1477, Products!C:C, Products!A:A)</f>
        <v>PROD_1</v>
      </c>
      <c r="C1477">
        <v>1476</v>
      </c>
      <c r="D1477" s="2" t="s">
        <v>623</v>
      </c>
      <c r="E1477">
        <f>YEAR(Orders[[#This Row],[Order_Date]])</f>
        <v>2022</v>
      </c>
      <c r="F1477">
        <f>MONTH(Orders[[#This Row],[Order_Date]])</f>
        <v>12</v>
      </c>
      <c r="G1477" s="2" t="s">
        <v>268</v>
      </c>
      <c r="H1477" t="s">
        <v>1523</v>
      </c>
      <c r="I1477" t="s">
        <v>14</v>
      </c>
      <c r="J1477" t="s">
        <v>15</v>
      </c>
      <c r="K1477" t="s">
        <v>16</v>
      </c>
      <c r="L1477" t="s">
        <v>17</v>
      </c>
      <c r="M1477" s="1">
        <v>9388.2099999999991</v>
      </c>
      <c r="N1477" s="1">
        <v>-674.68</v>
      </c>
      <c r="O1477">
        <v>0.17</v>
      </c>
    </row>
    <row r="1478" spans="1:15" x14ac:dyDescent="0.3">
      <c r="A1478" t="str">
        <f xml:space="preserve"> _xlfn.XLOOKUP(H1478, 'Customers'!B:B, 'Customers'!A:A)</f>
        <v>CUST_657</v>
      </c>
      <c r="B1478" t="str">
        <f>_xlfn.XLOOKUP(L1478, Products!C:C, Products!A:A)</f>
        <v>PROD_7</v>
      </c>
      <c r="C1478">
        <v>1477</v>
      </c>
      <c r="D1478" s="2" t="s">
        <v>365</v>
      </c>
      <c r="E1478">
        <f>YEAR(Orders[[#This Row],[Order_Date]])</f>
        <v>2022</v>
      </c>
      <c r="F1478">
        <f>MONTH(Orders[[#This Row],[Order_Date]])</f>
        <v>4</v>
      </c>
      <c r="G1478" s="2" t="s">
        <v>930</v>
      </c>
      <c r="H1478" t="s">
        <v>1386</v>
      </c>
      <c r="I1478" t="s">
        <v>14</v>
      </c>
      <c r="J1478" t="s">
        <v>65</v>
      </c>
      <c r="K1478" t="s">
        <v>16</v>
      </c>
      <c r="L1478" t="s">
        <v>66</v>
      </c>
      <c r="M1478" s="1">
        <v>9041.4</v>
      </c>
      <c r="N1478" s="1">
        <v>1765.47</v>
      </c>
      <c r="O1478">
        <v>0.15</v>
      </c>
    </row>
    <row r="1479" spans="1:15" x14ac:dyDescent="0.3">
      <c r="A1479" t="str">
        <f xml:space="preserve"> _xlfn.XLOOKUP(H1479, 'Customers'!B:B, 'Customers'!A:A)</f>
        <v>CUST_777</v>
      </c>
      <c r="B1479" t="str">
        <f>_xlfn.XLOOKUP(L1479, Products!C:C, Products!A:A)</f>
        <v>PROD_7</v>
      </c>
      <c r="C1479">
        <v>1478</v>
      </c>
      <c r="D1479" s="2" t="s">
        <v>519</v>
      </c>
      <c r="E1479">
        <f>YEAR(Orders[[#This Row],[Order_Date]])</f>
        <v>2022</v>
      </c>
      <c r="F1479">
        <f>MONTH(Orders[[#This Row],[Order_Date]])</f>
        <v>6</v>
      </c>
      <c r="G1479" s="2" t="s">
        <v>852</v>
      </c>
      <c r="H1479" t="s">
        <v>1524</v>
      </c>
      <c r="I1479" t="s">
        <v>21</v>
      </c>
      <c r="J1479" t="s">
        <v>65</v>
      </c>
      <c r="K1479" t="s">
        <v>16</v>
      </c>
      <c r="L1479" t="s">
        <v>66</v>
      </c>
      <c r="M1479" s="1">
        <v>5511.35</v>
      </c>
      <c r="N1479" s="1">
        <v>1045.3699999999999</v>
      </c>
      <c r="O1479">
        <v>0.23</v>
      </c>
    </row>
    <row r="1480" spans="1:15" x14ac:dyDescent="0.3">
      <c r="A1480" t="str">
        <f xml:space="preserve"> _xlfn.XLOOKUP(H1480, 'Customers'!B:B, 'Customers'!A:A)</f>
        <v>CUST_458</v>
      </c>
      <c r="B1480" t="str">
        <f>_xlfn.XLOOKUP(L1480, Products!C:C, Products!A:A)</f>
        <v>PROD_1</v>
      </c>
      <c r="C1480">
        <v>1479</v>
      </c>
      <c r="D1480" s="2" t="s">
        <v>1319</v>
      </c>
      <c r="E1480">
        <f>YEAR(Orders[[#This Row],[Order_Date]])</f>
        <v>2023</v>
      </c>
      <c r="F1480">
        <f>MONTH(Orders[[#This Row],[Order_Date]])</f>
        <v>5</v>
      </c>
      <c r="G1480" s="2" t="s">
        <v>400</v>
      </c>
      <c r="H1480" t="s">
        <v>1086</v>
      </c>
      <c r="I1480" t="s">
        <v>32</v>
      </c>
      <c r="J1480" t="s">
        <v>65</v>
      </c>
      <c r="K1480" t="s">
        <v>16</v>
      </c>
      <c r="L1480" t="s">
        <v>17</v>
      </c>
      <c r="M1480" s="1">
        <v>2503.7800000000002</v>
      </c>
      <c r="N1480" s="1">
        <v>-30.88</v>
      </c>
      <c r="O1480">
        <v>0.28999999999999998</v>
      </c>
    </row>
    <row r="1481" spans="1:15" x14ac:dyDescent="0.3">
      <c r="A1481" t="str">
        <f xml:space="preserve"> _xlfn.XLOOKUP(H1481, 'Customers'!B:B, 'Customers'!A:A)</f>
        <v>CUST_778</v>
      </c>
      <c r="B1481" t="str">
        <f>_xlfn.XLOOKUP(L1481, Products!C:C, Products!A:A)</f>
        <v>PROD_6</v>
      </c>
      <c r="C1481">
        <v>1480</v>
      </c>
      <c r="D1481" s="2" t="s">
        <v>861</v>
      </c>
      <c r="E1481">
        <f>YEAR(Orders[[#This Row],[Order_Date]])</f>
        <v>2022</v>
      </c>
      <c r="F1481">
        <f>MONTH(Orders[[#This Row],[Order_Date]])</f>
        <v>10</v>
      </c>
      <c r="G1481" s="2" t="s">
        <v>684</v>
      </c>
      <c r="H1481" t="s">
        <v>1525</v>
      </c>
      <c r="I1481" t="s">
        <v>21</v>
      </c>
      <c r="J1481" t="s">
        <v>15</v>
      </c>
      <c r="K1481" t="s">
        <v>34</v>
      </c>
      <c r="L1481" t="s">
        <v>52</v>
      </c>
      <c r="M1481" s="1">
        <v>1818.27</v>
      </c>
      <c r="N1481" s="1">
        <v>484.33</v>
      </c>
      <c r="O1481">
        <v>0.03</v>
      </c>
    </row>
    <row r="1482" spans="1:15" x14ac:dyDescent="0.3">
      <c r="A1482" t="str">
        <f xml:space="preserve"> _xlfn.XLOOKUP(H1482, 'Customers'!B:B, 'Customers'!A:A)</f>
        <v>CUST_468</v>
      </c>
      <c r="B1482" t="str">
        <f>_xlfn.XLOOKUP(L1482, Products!C:C, Products!A:A)</f>
        <v>PROD_7</v>
      </c>
      <c r="C1482">
        <v>1481</v>
      </c>
      <c r="D1482" s="2" t="s">
        <v>456</v>
      </c>
      <c r="E1482">
        <f>YEAR(Orders[[#This Row],[Order_Date]])</f>
        <v>2022</v>
      </c>
      <c r="F1482">
        <f>MONTH(Orders[[#This Row],[Order_Date]])</f>
        <v>6</v>
      </c>
      <c r="G1482" s="2" t="s">
        <v>246</v>
      </c>
      <c r="H1482" t="s">
        <v>1097</v>
      </c>
      <c r="I1482" t="s">
        <v>21</v>
      </c>
      <c r="J1482" t="s">
        <v>15</v>
      </c>
      <c r="K1482" t="s">
        <v>16</v>
      </c>
      <c r="L1482" t="s">
        <v>66</v>
      </c>
      <c r="M1482" s="1">
        <v>8970.2000000000007</v>
      </c>
      <c r="N1482" s="1">
        <v>-524.46</v>
      </c>
      <c r="O1482">
        <v>0.09</v>
      </c>
    </row>
    <row r="1483" spans="1:15" x14ac:dyDescent="0.3">
      <c r="A1483" t="str">
        <f xml:space="preserve"> _xlfn.XLOOKUP(H1483, 'Customers'!B:B, 'Customers'!A:A)</f>
        <v>CUST_376</v>
      </c>
      <c r="B1483" t="str">
        <f>_xlfn.XLOOKUP(L1483, Products!C:C, Products!A:A)</f>
        <v>PROD_2</v>
      </c>
      <c r="C1483">
        <v>1482</v>
      </c>
      <c r="D1483" s="2" t="s">
        <v>165</v>
      </c>
      <c r="E1483">
        <f>YEAR(Orders[[#This Row],[Order_Date]])</f>
        <v>2022</v>
      </c>
      <c r="F1483">
        <f>MONTH(Orders[[#This Row],[Order_Date]])</f>
        <v>5</v>
      </c>
      <c r="G1483" s="2" t="s">
        <v>1003</v>
      </c>
      <c r="H1483" t="s">
        <v>938</v>
      </c>
      <c r="I1483" t="s">
        <v>32</v>
      </c>
      <c r="J1483" t="s">
        <v>15</v>
      </c>
      <c r="K1483" t="s">
        <v>16</v>
      </c>
      <c r="L1483" t="s">
        <v>23</v>
      </c>
      <c r="M1483" s="1">
        <v>674.87</v>
      </c>
      <c r="N1483" s="1">
        <v>40.69</v>
      </c>
      <c r="O1483">
        <v>0.16</v>
      </c>
    </row>
    <row r="1484" spans="1:15" x14ac:dyDescent="0.3">
      <c r="A1484" t="str">
        <f xml:space="preserve"> _xlfn.XLOOKUP(H1484, 'Customers'!B:B, 'Customers'!A:A)</f>
        <v>CUST_779</v>
      </c>
      <c r="B1484" t="str">
        <f>_xlfn.XLOOKUP(L1484, Products!C:C, Products!A:A)</f>
        <v>PROD_6</v>
      </c>
      <c r="C1484">
        <v>1483</v>
      </c>
      <c r="D1484" s="2" t="s">
        <v>1198</v>
      </c>
      <c r="E1484">
        <f>YEAR(Orders[[#This Row],[Order_Date]])</f>
        <v>2022</v>
      </c>
      <c r="F1484">
        <f>MONTH(Orders[[#This Row],[Order_Date]])</f>
        <v>10</v>
      </c>
      <c r="G1484" s="2" t="s">
        <v>159</v>
      </c>
      <c r="H1484" t="s">
        <v>1526</v>
      </c>
      <c r="I1484" t="s">
        <v>21</v>
      </c>
      <c r="J1484" t="s">
        <v>65</v>
      </c>
      <c r="K1484" t="s">
        <v>34</v>
      </c>
      <c r="L1484" t="s">
        <v>52</v>
      </c>
      <c r="M1484" s="1">
        <v>9030.6</v>
      </c>
      <c r="N1484" s="1">
        <v>731.98</v>
      </c>
      <c r="O1484">
        <v>0.15</v>
      </c>
    </row>
    <row r="1485" spans="1:15" x14ac:dyDescent="0.3">
      <c r="A1485" t="str">
        <f xml:space="preserve"> _xlfn.XLOOKUP(H1485, 'Customers'!B:B, 'Customers'!A:A)</f>
        <v>CUST_580</v>
      </c>
      <c r="B1485" t="str">
        <f>_xlfn.XLOOKUP(L1485, Products!C:C, Products!A:A)</f>
        <v>PROD_6</v>
      </c>
      <c r="C1485">
        <v>1484</v>
      </c>
      <c r="D1485" s="2" t="s">
        <v>773</v>
      </c>
      <c r="E1485">
        <f>YEAR(Orders[[#This Row],[Order_Date]])</f>
        <v>2022</v>
      </c>
      <c r="F1485">
        <f>MONTH(Orders[[#This Row],[Order_Date]])</f>
        <v>5</v>
      </c>
      <c r="G1485" s="2" t="s">
        <v>1409</v>
      </c>
      <c r="H1485" t="s">
        <v>1283</v>
      </c>
      <c r="I1485" t="s">
        <v>14</v>
      </c>
      <c r="J1485" t="s">
        <v>65</v>
      </c>
      <c r="K1485" t="s">
        <v>34</v>
      </c>
      <c r="L1485" t="s">
        <v>52</v>
      </c>
      <c r="M1485" s="1">
        <v>738.44</v>
      </c>
      <c r="N1485" s="1">
        <v>32.83</v>
      </c>
      <c r="O1485">
        <v>0.03</v>
      </c>
    </row>
    <row r="1486" spans="1:15" x14ac:dyDescent="0.3">
      <c r="A1486" t="str">
        <f xml:space="preserve"> _xlfn.XLOOKUP(H1486, 'Customers'!B:B, 'Customers'!A:A)</f>
        <v>CUST_265</v>
      </c>
      <c r="B1486" t="str">
        <f>_xlfn.XLOOKUP(L1486, Products!C:C, Products!A:A)</f>
        <v>PROD_2</v>
      </c>
      <c r="C1486">
        <v>1485</v>
      </c>
      <c r="D1486" s="2" t="s">
        <v>145</v>
      </c>
      <c r="E1486">
        <f>YEAR(Orders[[#This Row],[Order_Date]])</f>
        <v>2023</v>
      </c>
      <c r="F1486">
        <f>MONTH(Orders[[#This Row],[Order_Date]])</f>
        <v>8</v>
      </c>
      <c r="G1486" s="2" t="s">
        <v>143</v>
      </c>
      <c r="H1486" t="s">
        <v>718</v>
      </c>
      <c r="I1486" t="s">
        <v>32</v>
      </c>
      <c r="J1486" t="s">
        <v>65</v>
      </c>
      <c r="K1486" t="s">
        <v>16</v>
      </c>
      <c r="L1486" t="s">
        <v>23</v>
      </c>
      <c r="M1486" s="1">
        <v>3259.88</v>
      </c>
      <c r="N1486" s="1">
        <v>212.06</v>
      </c>
      <c r="O1486">
        <v>0.09</v>
      </c>
    </row>
    <row r="1487" spans="1:15" x14ac:dyDescent="0.3">
      <c r="A1487" t="str">
        <f xml:space="preserve"> _xlfn.XLOOKUP(H1487, 'Customers'!B:B, 'Customers'!A:A)</f>
        <v>CUST_780</v>
      </c>
      <c r="B1487" t="str">
        <f>_xlfn.XLOOKUP(L1487, Products!C:C, Products!A:A)</f>
        <v>PROD_1</v>
      </c>
      <c r="C1487">
        <v>1486</v>
      </c>
      <c r="D1487" s="2" t="s">
        <v>376</v>
      </c>
      <c r="E1487">
        <f>YEAR(Orders[[#This Row],[Order_Date]])</f>
        <v>2022</v>
      </c>
      <c r="F1487">
        <f>MONTH(Orders[[#This Row],[Order_Date]])</f>
        <v>9</v>
      </c>
      <c r="G1487" s="2" t="s">
        <v>728</v>
      </c>
      <c r="H1487" t="s">
        <v>1527</v>
      </c>
      <c r="I1487" t="s">
        <v>32</v>
      </c>
      <c r="J1487" t="s">
        <v>15</v>
      </c>
      <c r="K1487" t="s">
        <v>27</v>
      </c>
      <c r="L1487" t="s">
        <v>17</v>
      </c>
      <c r="M1487" s="1">
        <v>8932.5</v>
      </c>
      <c r="N1487" s="1">
        <v>31.7</v>
      </c>
      <c r="O1487">
        <v>0.25</v>
      </c>
    </row>
    <row r="1488" spans="1:15" x14ac:dyDescent="0.3">
      <c r="A1488" t="str">
        <f xml:space="preserve"> _xlfn.XLOOKUP(H1488, 'Customers'!B:B, 'Customers'!A:A)</f>
        <v>CUST_474</v>
      </c>
      <c r="B1488" t="str">
        <f>_xlfn.XLOOKUP(L1488, Products!C:C, Products!A:A)</f>
        <v>PROD_2</v>
      </c>
      <c r="C1488">
        <v>1487</v>
      </c>
      <c r="D1488" s="2" t="s">
        <v>146</v>
      </c>
      <c r="E1488">
        <f>YEAR(Orders[[#This Row],[Order_Date]])</f>
        <v>2023</v>
      </c>
      <c r="F1488">
        <f>MONTH(Orders[[#This Row],[Order_Date]])</f>
        <v>8</v>
      </c>
      <c r="G1488" s="2" t="s">
        <v>857</v>
      </c>
      <c r="H1488" t="s">
        <v>1107</v>
      </c>
      <c r="I1488" t="s">
        <v>21</v>
      </c>
      <c r="J1488" t="s">
        <v>65</v>
      </c>
      <c r="K1488" t="s">
        <v>16</v>
      </c>
      <c r="L1488" t="s">
        <v>23</v>
      </c>
      <c r="M1488" s="1">
        <v>1428.68</v>
      </c>
      <c r="N1488" s="1">
        <v>329.29</v>
      </c>
      <c r="O1488">
        <v>0.05</v>
      </c>
    </row>
    <row r="1489" spans="1:15" x14ac:dyDescent="0.3">
      <c r="A1489" t="str">
        <f xml:space="preserve"> _xlfn.XLOOKUP(H1489, 'Customers'!B:B, 'Customers'!A:A)</f>
        <v>CUST_781</v>
      </c>
      <c r="B1489" t="str">
        <f>_xlfn.XLOOKUP(L1489, Products!C:C, Products!A:A)</f>
        <v>PROD_3</v>
      </c>
      <c r="C1489">
        <v>1488</v>
      </c>
      <c r="D1489" s="2" t="s">
        <v>1224</v>
      </c>
      <c r="E1489">
        <f>YEAR(Orders[[#This Row],[Order_Date]])</f>
        <v>2022</v>
      </c>
      <c r="F1489">
        <f>MONTH(Orders[[#This Row],[Order_Date]])</f>
        <v>2</v>
      </c>
      <c r="G1489" s="2" t="s">
        <v>1416</v>
      </c>
      <c r="H1489" t="s">
        <v>1528</v>
      </c>
      <c r="I1489" t="s">
        <v>21</v>
      </c>
      <c r="J1489" t="s">
        <v>22</v>
      </c>
      <c r="K1489" t="s">
        <v>27</v>
      </c>
      <c r="L1489" t="s">
        <v>28</v>
      </c>
      <c r="M1489" s="1">
        <v>4782.13</v>
      </c>
      <c r="N1489" s="1">
        <v>430.66</v>
      </c>
      <c r="O1489">
        <v>0.24</v>
      </c>
    </row>
    <row r="1490" spans="1:15" x14ac:dyDescent="0.3">
      <c r="A1490" t="str">
        <f xml:space="preserve"> _xlfn.XLOOKUP(H1490, 'Customers'!B:B, 'Customers'!A:A)</f>
        <v>CUST_516</v>
      </c>
      <c r="B1490" t="str">
        <f>_xlfn.XLOOKUP(L1490, Products!C:C, Products!A:A)</f>
        <v>PROD_8</v>
      </c>
      <c r="C1490">
        <v>1489</v>
      </c>
      <c r="D1490" s="2" t="s">
        <v>456</v>
      </c>
      <c r="E1490">
        <f>YEAR(Orders[[#This Row],[Order_Date]])</f>
        <v>2022</v>
      </c>
      <c r="F1490">
        <f>MONTH(Orders[[#This Row],[Order_Date]])</f>
        <v>6</v>
      </c>
      <c r="G1490" s="2" t="s">
        <v>246</v>
      </c>
      <c r="H1490" t="s">
        <v>1187</v>
      </c>
      <c r="I1490" t="s">
        <v>21</v>
      </c>
      <c r="J1490" t="s">
        <v>33</v>
      </c>
      <c r="K1490" t="s">
        <v>27</v>
      </c>
      <c r="L1490" t="s">
        <v>73</v>
      </c>
      <c r="M1490" s="1">
        <v>4078.93</v>
      </c>
      <c r="N1490" s="1">
        <v>153.37</v>
      </c>
      <c r="O1490">
        <v>0.3</v>
      </c>
    </row>
    <row r="1491" spans="1:15" x14ac:dyDescent="0.3">
      <c r="A1491" t="str">
        <f xml:space="preserve"> _xlfn.XLOOKUP(H1491, 'Customers'!B:B, 'Customers'!A:A)</f>
        <v>CUST_766</v>
      </c>
      <c r="B1491" t="str">
        <f>_xlfn.XLOOKUP(L1491, Products!C:C, Products!A:A)</f>
        <v>PROD_1</v>
      </c>
      <c r="C1491">
        <v>1490</v>
      </c>
      <c r="D1491" s="2" t="s">
        <v>249</v>
      </c>
      <c r="E1491">
        <f>YEAR(Orders[[#This Row],[Order_Date]])</f>
        <v>2022</v>
      </c>
      <c r="F1491">
        <f>MONTH(Orders[[#This Row],[Order_Date]])</f>
        <v>11</v>
      </c>
      <c r="G1491" s="2" t="s">
        <v>382</v>
      </c>
      <c r="H1491" t="s">
        <v>1512</v>
      </c>
      <c r="I1491" t="s">
        <v>21</v>
      </c>
      <c r="J1491" t="s">
        <v>22</v>
      </c>
      <c r="K1491" t="s">
        <v>27</v>
      </c>
      <c r="L1491" t="s">
        <v>17</v>
      </c>
      <c r="M1491" s="1">
        <v>9627.4</v>
      </c>
      <c r="N1491" s="1">
        <v>2430.08</v>
      </c>
      <c r="O1491">
        <v>0.15</v>
      </c>
    </row>
    <row r="1492" spans="1:15" x14ac:dyDescent="0.3">
      <c r="A1492" t="str">
        <f xml:space="preserve"> _xlfn.XLOOKUP(H1492, 'Customers'!B:B, 'Customers'!A:A)</f>
        <v>CUST_782</v>
      </c>
      <c r="B1492" t="str">
        <f>_xlfn.XLOOKUP(L1492, Products!C:C, Products!A:A)</f>
        <v>PROD_2</v>
      </c>
      <c r="C1492">
        <v>1491</v>
      </c>
      <c r="D1492" s="2" t="s">
        <v>623</v>
      </c>
      <c r="E1492">
        <f>YEAR(Orders[[#This Row],[Order_Date]])</f>
        <v>2022</v>
      </c>
      <c r="F1492">
        <f>MONTH(Orders[[#This Row],[Order_Date]])</f>
        <v>12</v>
      </c>
      <c r="G1492" s="2" t="s">
        <v>579</v>
      </c>
      <c r="H1492" t="s">
        <v>1529</v>
      </c>
      <c r="I1492" t="s">
        <v>21</v>
      </c>
      <c r="J1492" t="s">
        <v>33</v>
      </c>
      <c r="K1492" t="s">
        <v>16</v>
      </c>
      <c r="L1492" t="s">
        <v>23</v>
      </c>
      <c r="M1492" s="1">
        <v>2185.62</v>
      </c>
      <c r="N1492" s="1">
        <v>646.15</v>
      </c>
      <c r="O1492">
        <v>0.14000000000000001</v>
      </c>
    </row>
    <row r="1493" spans="1:15" x14ac:dyDescent="0.3">
      <c r="A1493" t="str">
        <f xml:space="preserve"> _xlfn.XLOOKUP(H1493, 'Customers'!B:B, 'Customers'!A:A)</f>
        <v>CUST_455</v>
      </c>
      <c r="B1493" t="str">
        <f>_xlfn.XLOOKUP(L1493, Products!C:C, Products!A:A)</f>
        <v>PROD_3</v>
      </c>
      <c r="C1493">
        <v>1492</v>
      </c>
      <c r="D1493" s="2" t="s">
        <v>776</v>
      </c>
      <c r="E1493">
        <f>YEAR(Orders[[#This Row],[Order_Date]])</f>
        <v>2022</v>
      </c>
      <c r="F1493">
        <f>MONTH(Orders[[#This Row],[Order_Date]])</f>
        <v>1</v>
      </c>
      <c r="G1493" s="2" t="s">
        <v>1325</v>
      </c>
      <c r="H1493" t="s">
        <v>1081</v>
      </c>
      <c r="I1493" t="s">
        <v>32</v>
      </c>
      <c r="J1493" t="s">
        <v>33</v>
      </c>
      <c r="K1493" t="s">
        <v>27</v>
      </c>
      <c r="L1493" t="s">
        <v>28</v>
      </c>
      <c r="M1493" s="1">
        <v>3147.7</v>
      </c>
      <c r="N1493" s="1">
        <v>-260.60000000000002</v>
      </c>
      <c r="O1493">
        <v>0.26</v>
      </c>
    </row>
    <row r="1494" spans="1:15" x14ac:dyDescent="0.3">
      <c r="A1494" t="str">
        <f xml:space="preserve"> _xlfn.XLOOKUP(H1494, 'Customers'!B:B, 'Customers'!A:A)</f>
        <v>CUST_783</v>
      </c>
      <c r="B1494" t="str">
        <f>_xlfn.XLOOKUP(L1494, Products!C:C, Products!A:A)</f>
        <v>PROD_7</v>
      </c>
      <c r="C1494">
        <v>1493</v>
      </c>
      <c r="D1494" s="2" t="s">
        <v>11</v>
      </c>
      <c r="E1494">
        <f>YEAR(Orders[[#This Row],[Order_Date]])</f>
        <v>2023</v>
      </c>
      <c r="F1494">
        <f>MONTH(Orders[[#This Row],[Order_Date]])</f>
        <v>9</v>
      </c>
      <c r="G1494" s="2" t="s">
        <v>12</v>
      </c>
      <c r="H1494" t="s">
        <v>1530</v>
      </c>
      <c r="I1494" t="s">
        <v>14</v>
      </c>
      <c r="J1494" t="s">
        <v>22</v>
      </c>
      <c r="K1494" t="s">
        <v>16</v>
      </c>
      <c r="L1494" t="s">
        <v>66</v>
      </c>
      <c r="M1494" s="1">
        <v>1726.05</v>
      </c>
      <c r="N1494" s="1">
        <v>502.96</v>
      </c>
      <c r="O1494">
        <v>0.13</v>
      </c>
    </row>
    <row r="1495" spans="1:15" x14ac:dyDescent="0.3">
      <c r="A1495" t="str">
        <f xml:space="preserve"> _xlfn.XLOOKUP(H1495, 'Customers'!B:B, 'Customers'!A:A)</f>
        <v>CUST_567</v>
      </c>
      <c r="B1495" t="str">
        <f>_xlfn.XLOOKUP(L1495, Products!C:C, Products!A:A)</f>
        <v>PROD_7</v>
      </c>
      <c r="C1495">
        <v>1494</v>
      </c>
      <c r="D1495" s="2" t="s">
        <v>115</v>
      </c>
      <c r="E1495">
        <f>YEAR(Orders[[#This Row],[Order_Date]])</f>
        <v>2022</v>
      </c>
      <c r="F1495">
        <f>MONTH(Orders[[#This Row],[Order_Date]])</f>
        <v>11</v>
      </c>
      <c r="G1495" s="2" t="s">
        <v>1250</v>
      </c>
      <c r="H1495" t="s">
        <v>1261</v>
      </c>
      <c r="I1495" t="s">
        <v>14</v>
      </c>
      <c r="J1495" t="s">
        <v>22</v>
      </c>
      <c r="K1495" t="s">
        <v>16</v>
      </c>
      <c r="L1495" t="s">
        <v>66</v>
      </c>
      <c r="M1495" s="1">
        <v>1137.17</v>
      </c>
      <c r="N1495" s="1">
        <v>72.459999999999994</v>
      </c>
      <c r="O1495">
        <v>0.08</v>
      </c>
    </row>
    <row r="1496" spans="1:15" x14ac:dyDescent="0.3">
      <c r="A1496" t="str">
        <f xml:space="preserve"> _xlfn.XLOOKUP(H1496, 'Customers'!B:B, 'Customers'!A:A)</f>
        <v>CUST_416</v>
      </c>
      <c r="B1496" t="str">
        <f>_xlfn.XLOOKUP(L1496, Products!C:C, Products!A:A)</f>
        <v>PROD_5</v>
      </c>
      <c r="C1496">
        <v>1495</v>
      </c>
      <c r="D1496" s="2" t="s">
        <v>218</v>
      </c>
      <c r="E1496">
        <f>YEAR(Orders[[#This Row],[Order_Date]])</f>
        <v>2023</v>
      </c>
      <c r="F1496">
        <f>MONTH(Orders[[#This Row],[Order_Date]])</f>
        <v>1</v>
      </c>
      <c r="G1496" s="2" t="s">
        <v>490</v>
      </c>
      <c r="H1496" t="s">
        <v>1012</v>
      </c>
      <c r="I1496" t="s">
        <v>32</v>
      </c>
      <c r="J1496" t="s">
        <v>22</v>
      </c>
      <c r="K1496" t="s">
        <v>34</v>
      </c>
      <c r="L1496" t="s">
        <v>39</v>
      </c>
      <c r="M1496" s="1">
        <v>6285.65</v>
      </c>
      <c r="N1496" s="1">
        <v>1785.88</v>
      </c>
      <c r="O1496">
        <v>0.2</v>
      </c>
    </row>
    <row r="1497" spans="1:15" x14ac:dyDescent="0.3">
      <c r="A1497" t="str">
        <f xml:space="preserve"> _xlfn.XLOOKUP(H1497, 'Customers'!B:B, 'Customers'!A:A)</f>
        <v>CUST_304</v>
      </c>
      <c r="B1497" t="str">
        <f>_xlfn.XLOOKUP(L1497, Products!C:C, Products!A:A)</f>
        <v>PROD_2</v>
      </c>
      <c r="C1497">
        <v>1496</v>
      </c>
      <c r="D1497" s="2" t="s">
        <v>321</v>
      </c>
      <c r="E1497">
        <f>YEAR(Orders[[#This Row],[Order_Date]])</f>
        <v>2022</v>
      </c>
      <c r="F1497">
        <f>MONTH(Orders[[#This Row],[Order_Date]])</f>
        <v>7</v>
      </c>
      <c r="G1497" s="2" t="s">
        <v>874</v>
      </c>
      <c r="H1497" t="s">
        <v>797</v>
      </c>
      <c r="I1497" t="s">
        <v>14</v>
      </c>
      <c r="J1497" t="s">
        <v>15</v>
      </c>
      <c r="K1497" t="s">
        <v>16</v>
      </c>
      <c r="L1497" t="s">
        <v>23</v>
      </c>
      <c r="M1497" s="1">
        <v>1092.76</v>
      </c>
      <c r="N1497" s="1">
        <v>254.45</v>
      </c>
      <c r="O1497">
        <v>0.03</v>
      </c>
    </row>
    <row r="1498" spans="1:15" x14ac:dyDescent="0.3">
      <c r="A1498" t="str">
        <f xml:space="preserve"> _xlfn.XLOOKUP(H1498, 'Customers'!B:B, 'Customers'!A:A)</f>
        <v>CUST_467</v>
      </c>
      <c r="B1498" t="str">
        <f>_xlfn.XLOOKUP(L1498, Products!C:C, Products!A:A)</f>
        <v>PROD_4</v>
      </c>
      <c r="C1498">
        <v>1497</v>
      </c>
      <c r="D1498" s="2" t="s">
        <v>548</v>
      </c>
      <c r="E1498">
        <f>YEAR(Orders[[#This Row],[Order_Date]])</f>
        <v>2023</v>
      </c>
      <c r="F1498">
        <f>MONTH(Orders[[#This Row],[Order_Date]])</f>
        <v>12</v>
      </c>
      <c r="G1498" s="2" t="s">
        <v>1531</v>
      </c>
      <c r="H1498" t="s">
        <v>1096</v>
      </c>
      <c r="I1498" t="s">
        <v>14</v>
      </c>
      <c r="J1498" t="s">
        <v>33</v>
      </c>
      <c r="K1498" t="s">
        <v>34</v>
      </c>
      <c r="L1498" t="s">
        <v>35</v>
      </c>
      <c r="M1498" s="1">
        <v>7879.76</v>
      </c>
      <c r="N1498" s="1">
        <v>942.59</v>
      </c>
      <c r="O1498">
        <v>0.27</v>
      </c>
    </row>
    <row r="1499" spans="1:15" x14ac:dyDescent="0.3">
      <c r="A1499" t="str">
        <f xml:space="preserve"> _xlfn.XLOOKUP(H1499, 'Customers'!B:B, 'Customers'!A:A)</f>
        <v>CUST_607</v>
      </c>
      <c r="B1499" t="str">
        <f>_xlfn.XLOOKUP(L1499, Products!C:C, Products!A:A)</f>
        <v>PROD_4</v>
      </c>
      <c r="C1499">
        <v>1498</v>
      </c>
      <c r="D1499" s="2" t="s">
        <v>41</v>
      </c>
      <c r="E1499">
        <f>YEAR(Orders[[#This Row],[Order_Date]])</f>
        <v>2023</v>
      </c>
      <c r="F1499">
        <f>MONTH(Orders[[#This Row],[Order_Date]])</f>
        <v>3</v>
      </c>
      <c r="G1499" s="2" t="s">
        <v>890</v>
      </c>
      <c r="H1499" t="s">
        <v>1321</v>
      </c>
      <c r="I1499" t="s">
        <v>21</v>
      </c>
      <c r="J1499" t="s">
        <v>65</v>
      </c>
      <c r="K1499" t="s">
        <v>34</v>
      </c>
      <c r="L1499" t="s">
        <v>35</v>
      </c>
      <c r="M1499" s="1">
        <v>7607.54</v>
      </c>
      <c r="N1499" s="1">
        <v>224.28</v>
      </c>
      <c r="O1499">
        <v>0.25</v>
      </c>
    </row>
    <row r="1500" spans="1:15" x14ac:dyDescent="0.3">
      <c r="A1500" t="str">
        <f xml:space="preserve"> _xlfn.XLOOKUP(H1500, 'Customers'!B:B, 'Customers'!A:A)</f>
        <v>CUST_122</v>
      </c>
      <c r="B1500" t="str">
        <f>_xlfn.XLOOKUP(L1500, Products!C:C, Products!A:A)</f>
        <v>PROD_1</v>
      </c>
      <c r="C1500">
        <v>1499</v>
      </c>
      <c r="D1500" s="2" t="s">
        <v>1073</v>
      </c>
      <c r="E1500">
        <f>YEAR(Orders[[#This Row],[Order_Date]])</f>
        <v>2023</v>
      </c>
      <c r="F1500">
        <f>MONTH(Orders[[#This Row],[Order_Date]])</f>
        <v>1</v>
      </c>
      <c r="G1500" s="2" t="s">
        <v>489</v>
      </c>
      <c r="H1500" t="s">
        <v>377</v>
      </c>
      <c r="I1500" t="s">
        <v>21</v>
      </c>
      <c r="J1500" t="s">
        <v>22</v>
      </c>
      <c r="K1500" t="s">
        <v>16</v>
      </c>
      <c r="L1500" t="s">
        <v>17</v>
      </c>
      <c r="M1500" s="1">
        <v>8477.5400000000009</v>
      </c>
      <c r="N1500" s="1">
        <v>-313.98</v>
      </c>
      <c r="O1500">
        <v>0.27</v>
      </c>
    </row>
    <row r="1501" spans="1:15" x14ac:dyDescent="0.3">
      <c r="A1501" t="str">
        <f xml:space="preserve"> _xlfn.XLOOKUP(H1501, 'Customers'!B:B, 'Customers'!A:A)</f>
        <v>CUST_452</v>
      </c>
      <c r="B1501" t="str">
        <f>_xlfn.XLOOKUP(L1501, Products!C:C, Products!A:A)</f>
        <v>PROD_2</v>
      </c>
      <c r="C1501">
        <v>1500</v>
      </c>
      <c r="D1501" s="2" t="s">
        <v>304</v>
      </c>
      <c r="E1501">
        <f>YEAR(Orders[[#This Row],[Order_Date]])</f>
        <v>2022</v>
      </c>
      <c r="F1501">
        <f>MONTH(Orders[[#This Row],[Order_Date]])</f>
        <v>6</v>
      </c>
      <c r="G1501" s="2" t="s">
        <v>152</v>
      </c>
      <c r="H1501" t="s">
        <v>1077</v>
      </c>
      <c r="I1501" t="s">
        <v>21</v>
      </c>
      <c r="J1501" t="s">
        <v>33</v>
      </c>
      <c r="K1501" t="s">
        <v>16</v>
      </c>
      <c r="L1501" t="s">
        <v>23</v>
      </c>
      <c r="M1501" s="1">
        <v>2036.43</v>
      </c>
      <c r="N1501" s="1">
        <v>531.63</v>
      </c>
      <c r="O1501">
        <v>0.28999999999999998</v>
      </c>
    </row>
    <row r="1502" spans="1:15" x14ac:dyDescent="0.3">
      <c r="A1502" t="str">
        <f xml:space="preserve"> _xlfn.XLOOKUP(H1502, 'Customers'!B:B, 'Customers'!A:A)</f>
        <v>CUST_145</v>
      </c>
      <c r="B1502" t="str">
        <f>_xlfn.XLOOKUP(L1502, Products!C:C, Products!A:A)</f>
        <v>PROD_3</v>
      </c>
      <c r="C1502">
        <v>1501</v>
      </c>
      <c r="D1502" s="2" t="s">
        <v>71</v>
      </c>
      <c r="E1502">
        <f>YEAR(Orders[[#This Row],[Order_Date]])</f>
        <v>2022</v>
      </c>
      <c r="F1502">
        <f>MONTH(Orders[[#This Row],[Order_Date]])</f>
        <v>4</v>
      </c>
      <c r="G1502" s="2" t="s">
        <v>435</v>
      </c>
      <c r="H1502" t="s">
        <v>438</v>
      </c>
      <c r="I1502" t="s">
        <v>21</v>
      </c>
      <c r="J1502" t="s">
        <v>65</v>
      </c>
      <c r="K1502" t="s">
        <v>27</v>
      </c>
      <c r="L1502" t="s">
        <v>28</v>
      </c>
      <c r="M1502" s="1">
        <v>6723.61</v>
      </c>
      <c r="N1502" s="1">
        <v>1417.09</v>
      </c>
      <c r="O1502">
        <v>0.2</v>
      </c>
    </row>
    <row r="1503" spans="1:15" x14ac:dyDescent="0.3">
      <c r="A1503" t="str">
        <f xml:space="preserve"> _xlfn.XLOOKUP(H1503, 'Customers'!B:B, 'Customers'!A:A)</f>
        <v>CUST_452</v>
      </c>
      <c r="B1503" t="str">
        <f>_xlfn.XLOOKUP(L1503, Products!C:C, Products!A:A)</f>
        <v>PROD_8</v>
      </c>
      <c r="C1503">
        <v>1502</v>
      </c>
      <c r="D1503" s="2" t="s">
        <v>143</v>
      </c>
      <c r="E1503">
        <f>YEAR(Orders[[#This Row],[Order_Date]])</f>
        <v>2023</v>
      </c>
      <c r="F1503">
        <f>MONTH(Orders[[#This Row],[Order_Date]])</f>
        <v>8</v>
      </c>
      <c r="G1503" s="2" t="s">
        <v>857</v>
      </c>
      <c r="H1503" t="s">
        <v>1077</v>
      </c>
      <c r="I1503" t="s">
        <v>21</v>
      </c>
      <c r="J1503" t="s">
        <v>33</v>
      </c>
      <c r="K1503" t="s">
        <v>27</v>
      </c>
      <c r="L1503" t="s">
        <v>73</v>
      </c>
      <c r="M1503" s="1">
        <v>6579.64</v>
      </c>
      <c r="N1503" s="1">
        <v>-31.68</v>
      </c>
      <c r="O1503">
        <v>0.13</v>
      </c>
    </row>
    <row r="1504" spans="1:15" x14ac:dyDescent="0.3">
      <c r="A1504" t="str">
        <f xml:space="preserve"> _xlfn.XLOOKUP(H1504, 'Customers'!B:B, 'Customers'!A:A)</f>
        <v>CUST_169</v>
      </c>
      <c r="B1504" t="str">
        <f>_xlfn.XLOOKUP(L1504, Products!C:C, Products!A:A)</f>
        <v>PROD_1</v>
      </c>
      <c r="C1504">
        <v>1503</v>
      </c>
      <c r="D1504" s="2" t="s">
        <v>975</v>
      </c>
      <c r="E1504">
        <f>YEAR(Orders[[#This Row],[Order_Date]])</f>
        <v>2023</v>
      </c>
      <c r="F1504">
        <f>MONTH(Orders[[#This Row],[Order_Date]])</f>
        <v>6</v>
      </c>
      <c r="G1504" s="2" t="s">
        <v>68</v>
      </c>
      <c r="H1504" t="s">
        <v>497</v>
      </c>
      <c r="I1504" t="s">
        <v>21</v>
      </c>
      <c r="J1504" t="s">
        <v>65</v>
      </c>
      <c r="K1504" t="s">
        <v>16</v>
      </c>
      <c r="L1504" t="s">
        <v>17</v>
      </c>
      <c r="M1504" s="1">
        <v>2395.8200000000002</v>
      </c>
      <c r="N1504" s="1">
        <v>71.22</v>
      </c>
      <c r="O1504">
        <v>0.19</v>
      </c>
    </row>
    <row r="1505" spans="1:15" x14ac:dyDescent="0.3">
      <c r="A1505" t="str">
        <f xml:space="preserve"> _xlfn.XLOOKUP(H1505, 'Customers'!B:B, 'Customers'!A:A)</f>
        <v>CUST_399</v>
      </c>
      <c r="B1505" t="str">
        <f>_xlfn.XLOOKUP(L1505, Products!C:C, Products!A:A)</f>
        <v>PROD_3</v>
      </c>
      <c r="C1505">
        <v>1504</v>
      </c>
      <c r="D1505" s="2" t="s">
        <v>67</v>
      </c>
      <c r="E1505">
        <f>YEAR(Orders[[#This Row],[Order_Date]])</f>
        <v>2023</v>
      </c>
      <c r="F1505">
        <f>MONTH(Orders[[#This Row],[Order_Date]])</f>
        <v>6</v>
      </c>
      <c r="G1505" s="2" t="s">
        <v>571</v>
      </c>
      <c r="H1505" t="s">
        <v>982</v>
      </c>
      <c r="I1505" t="s">
        <v>21</v>
      </c>
      <c r="J1505" t="s">
        <v>33</v>
      </c>
      <c r="K1505" t="s">
        <v>27</v>
      </c>
      <c r="L1505" t="s">
        <v>28</v>
      </c>
      <c r="M1505" s="1">
        <v>9543.11</v>
      </c>
      <c r="N1505" s="1">
        <v>-55.1</v>
      </c>
      <c r="O1505">
        <v>0.19</v>
      </c>
    </row>
    <row r="1506" spans="1:15" x14ac:dyDescent="0.3">
      <c r="A1506" t="str">
        <f xml:space="preserve"> _xlfn.XLOOKUP(H1506, 'Customers'!B:B, 'Customers'!A:A)</f>
        <v>CUST_585</v>
      </c>
      <c r="B1506" t="str">
        <f>_xlfn.XLOOKUP(L1506, Products!C:C, Products!A:A)</f>
        <v>PROD_5</v>
      </c>
      <c r="C1506">
        <v>1505</v>
      </c>
      <c r="D1506" s="2" t="s">
        <v>819</v>
      </c>
      <c r="E1506">
        <f>YEAR(Orders[[#This Row],[Order_Date]])</f>
        <v>2023</v>
      </c>
      <c r="F1506">
        <f>MONTH(Orders[[#This Row],[Order_Date]])</f>
        <v>10</v>
      </c>
      <c r="G1506" s="2" t="s">
        <v>799</v>
      </c>
      <c r="H1506" t="s">
        <v>1290</v>
      </c>
      <c r="I1506" t="s">
        <v>14</v>
      </c>
      <c r="J1506" t="s">
        <v>22</v>
      </c>
      <c r="K1506" t="s">
        <v>34</v>
      </c>
      <c r="L1506" t="s">
        <v>39</v>
      </c>
      <c r="M1506" s="1">
        <v>9456.08</v>
      </c>
      <c r="N1506" s="1">
        <v>-758.61</v>
      </c>
      <c r="O1506">
        <v>0.1</v>
      </c>
    </row>
    <row r="1507" spans="1:15" x14ac:dyDescent="0.3">
      <c r="A1507" t="str">
        <f xml:space="preserve"> _xlfn.XLOOKUP(H1507, 'Customers'!B:B, 'Customers'!A:A)</f>
        <v>CUST_784</v>
      </c>
      <c r="B1507" t="str">
        <f>_xlfn.XLOOKUP(L1507, Products!C:C, Products!A:A)</f>
        <v>PROD_4</v>
      </c>
      <c r="C1507">
        <v>1506</v>
      </c>
      <c r="D1507" s="2" t="s">
        <v>391</v>
      </c>
      <c r="E1507">
        <f>YEAR(Orders[[#This Row],[Order_Date]])</f>
        <v>2023</v>
      </c>
      <c r="F1507">
        <f>MONTH(Orders[[#This Row],[Order_Date]])</f>
        <v>9</v>
      </c>
      <c r="G1507" s="2" t="s">
        <v>337</v>
      </c>
      <c r="H1507" t="s">
        <v>1532</v>
      </c>
      <c r="I1507" t="s">
        <v>32</v>
      </c>
      <c r="J1507" t="s">
        <v>22</v>
      </c>
      <c r="K1507" t="s">
        <v>34</v>
      </c>
      <c r="L1507" t="s">
        <v>35</v>
      </c>
      <c r="M1507" s="1">
        <v>8988.36</v>
      </c>
      <c r="N1507" s="1">
        <v>1453.9</v>
      </c>
      <c r="O1507">
        <v>0.26</v>
      </c>
    </row>
    <row r="1508" spans="1:15" x14ac:dyDescent="0.3">
      <c r="A1508" t="str">
        <f xml:space="preserve"> _xlfn.XLOOKUP(H1508, 'Customers'!B:B, 'Customers'!A:A)</f>
        <v>CUST_559</v>
      </c>
      <c r="B1508" t="str">
        <f>_xlfn.XLOOKUP(L1508, Products!C:C, Products!A:A)</f>
        <v>PROD_8</v>
      </c>
      <c r="C1508">
        <v>1507</v>
      </c>
      <c r="D1508" s="2" t="s">
        <v>217</v>
      </c>
      <c r="E1508">
        <f>YEAR(Orders[[#This Row],[Order_Date]])</f>
        <v>2023</v>
      </c>
      <c r="F1508">
        <f>MONTH(Orders[[#This Row],[Order_Date]])</f>
        <v>1</v>
      </c>
      <c r="G1508" s="2" t="s">
        <v>540</v>
      </c>
      <c r="H1508" t="s">
        <v>1247</v>
      </c>
      <c r="I1508" t="s">
        <v>21</v>
      </c>
      <c r="J1508" t="s">
        <v>33</v>
      </c>
      <c r="K1508" t="s">
        <v>27</v>
      </c>
      <c r="L1508" t="s">
        <v>73</v>
      </c>
      <c r="M1508" s="1">
        <v>521.04</v>
      </c>
      <c r="N1508" s="1">
        <v>80.92</v>
      </c>
      <c r="O1508">
        <v>0.04</v>
      </c>
    </row>
    <row r="1509" spans="1:15" x14ac:dyDescent="0.3">
      <c r="A1509" t="str">
        <f xml:space="preserve"> _xlfn.XLOOKUP(H1509, 'Customers'!B:B, 'Customers'!A:A)</f>
        <v>CUST_407</v>
      </c>
      <c r="B1509" t="str">
        <f>_xlfn.XLOOKUP(L1509, Products!C:C, Products!A:A)</f>
        <v>PROD_5</v>
      </c>
      <c r="C1509">
        <v>1508</v>
      </c>
      <c r="D1509" s="2" t="s">
        <v>544</v>
      </c>
      <c r="E1509">
        <f>YEAR(Orders[[#This Row],[Order_Date]])</f>
        <v>2023</v>
      </c>
      <c r="F1509">
        <f>MONTH(Orders[[#This Row],[Order_Date]])</f>
        <v>7</v>
      </c>
      <c r="G1509" s="2" t="s">
        <v>1051</v>
      </c>
      <c r="H1509" t="s">
        <v>993</v>
      </c>
      <c r="I1509" t="s">
        <v>14</v>
      </c>
      <c r="J1509" t="s">
        <v>33</v>
      </c>
      <c r="K1509" t="s">
        <v>34</v>
      </c>
      <c r="L1509" t="s">
        <v>39</v>
      </c>
      <c r="M1509" s="1">
        <v>1575.4</v>
      </c>
      <c r="N1509" s="1">
        <v>458.87</v>
      </c>
      <c r="O1509">
        <v>0.28999999999999998</v>
      </c>
    </row>
    <row r="1510" spans="1:15" x14ac:dyDescent="0.3">
      <c r="A1510" t="str">
        <f xml:space="preserve"> _xlfn.XLOOKUP(H1510, 'Customers'!B:B, 'Customers'!A:A)</f>
        <v>CUST_785</v>
      </c>
      <c r="B1510" t="str">
        <f>_xlfn.XLOOKUP(L1510, Products!C:C, Products!A:A)</f>
        <v>PROD_7</v>
      </c>
      <c r="C1510">
        <v>1509</v>
      </c>
      <c r="D1510" s="2" t="s">
        <v>113</v>
      </c>
      <c r="E1510">
        <f>YEAR(Orders[[#This Row],[Order_Date]])</f>
        <v>2022</v>
      </c>
      <c r="F1510">
        <f>MONTH(Orders[[#This Row],[Order_Date]])</f>
        <v>2</v>
      </c>
      <c r="G1510" s="2" t="s">
        <v>270</v>
      </c>
      <c r="H1510" t="s">
        <v>1533</v>
      </c>
      <c r="I1510" t="s">
        <v>32</v>
      </c>
      <c r="J1510" t="s">
        <v>65</v>
      </c>
      <c r="K1510" t="s">
        <v>16</v>
      </c>
      <c r="L1510" t="s">
        <v>66</v>
      </c>
      <c r="M1510" s="1">
        <v>3790.4</v>
      </c>
      <c r="N1510" s="1">
        <v>869.29</v>
      </c>
      <c r="O1510">
        <v>0.12</v>
      </c>
    </row>
    <row r="1511" spans="1:15" x14ac:dyDescent="0.3">
      <c r="A1511" t="str">
        <f xml:space="preserve"> _xlfn.XLOOKUP(H1511, 'Customers'!B:B, 'Customers'!A:A)</f>
        <v>CUST_587</v>
      </c>
      <c r="B1511" t="str">
        <f>_xlfn.XLOOKUP(L1511, Products!C:C, Products!A:A)</f>
        <v>PROD_2</v>
      </c>
      <c r="C1511">
        <v>1510</v>
      </c>
      <c r="D1511" s="2" t="s">
        <v>1278</v>
      </c>
      <c r="E1511">
        <f>YEAR(Orders[[#This Row],[Order_Date]])</f>
        <v>2022</v>
      </c>
      <c r="F1511">
        <f>MONTH(Orders[[#This Row],[Order_Date]])</f>
        <v>3</v>
      </c>
      <c r="G1511" s="2" t="s">
        <v>272</v>
      </c>
      <c r="H1511" t="s">
        <v>1292</v>
      </c>
      <c r="I1511" t="s">
        <v>21</v>
      </c>
      <c r="J1511" t="s">
        <v>33</v>
      </c>
      <c r="K1511" t="s">
        <v>16</v>
      </c>
      <c r="L1511" t="s">
        <v>23</v>
      </c>
      <c r="M1511" s="1">
        <v>5049.79</v>
      </c>
      <c r="N1511" s="1">
        <v>712.57</v>
      </c>
      <c r="O1511">
        <v>0.26</v>
      </c>
    </row>
    <row r="1512" spans="1:15" x14ac:dyDescent="0.3">
      <c r="A1512" t="str">
        <f xml:space="preserve"> _xlfn.XLOOKUP(H1512, 'Customers'!B:B, 'Customers'!A:A)</f>
        <v>CUST_242</v>
      </c>
      <c r="B1512" t="str">
        <f>_xlfn.XLOOKUP(L1512, Products!C:C, Products!A:A)</f>
        <v>PROD_2</v>
      </c>
      <c r="C1512">
        <v>1511</v>
      </c>
      <c r="D1512" s="2" t="s">
        <v>710</v>
      </c>
      <c r="E1512">
        <f>YEAR(Orders[[#This Row],[Order_Date]])</f>
        <v>2022</v>
      </c>
      <c r="F1512">
        <f>MONTH(Orders[[#This Row],[Order_Date]])</f>
        <v>4</v>
      </c>
      <c r="G1512" s="2" t="s">
        <v>71</v>
      </c>
      <c r="H1512" t="s">
        <v>668</v>
      </c>
      <c r="I1512" t="s">
        <v>14</v>
      </c>
      <c r="J1512" t="s">
        <v>22</v>
      </c>
      <c r="K1512" t="s">
        <v>16</v>
      </c>
      <c r="L1512" t="s">
        <v>23</v>
      </c>
      <c r="M1512" s="1">
        <v>493.14</v>
      </c>
      <c r="N1512" s="1">
        <v>52.22</v>
      </c>
      <c r="O1512">
        <v>0.06</v>
      </c>
    </row>
    <row r="1513" spans="1:15" x14ac:dyDescent="0.3">
      <c r="A1513" t="str">
        <f xml:space="preserve"> _xlfn.XLOOKUP(H1513, 'Customers'!B:B, 'Customers'!A:A)</f>
        <v>CUST_325</v>
      </c>
      <c r="B1513" t="str">
        <f>_xlfn.XLOOKUP(L1513, Products!C:C, Products!A:A)</f>
        <v>PROD_4</v>
      </c>
      <c r="C1513">
        <v>1512</v>
      </c>
      <c r="D1513" s="2" t="s">
        <v>636</v>
      </c>
      <c r="E1513">
        <f>YEAR(Orders[[#This Row],[Order_Date]])</f>
        <v>2023</v>
      </c>
      <c r="F1513">
        <f>MONTH(Orders[[#This Row],[Order_Date]])</f>
        <v>3</v>
      </c>
      <c r="G1513" s="2" t="s">
        <v>478</v>
      </c>
      <c r="H1513" t="s">
        <v>845</v>
      </c>
      <c r="I1513" t="s">
        <v>14</v>
      </c>
      <c r="J1513" t="s">
        <v>33</v>
      </c>
      <c r="K1513" t="s">
        <v>34</v>
      </c>
      <c r="L1513" t="s">
        <v>35</v>
      </c>
      <c r="M1513" s="1">
        <v>9733.3700000000008</v>
      </c>
      <c r="N1513" s="1">
        <v>2367.31</v>
      </c>
      <c r="O1513">
        <v>0.15</v>
      </c>
    </row>
    <row r="1514" spans="1:15" x14ac:dyDescent="0.3">
      <c r="A1514" t="str">
        <f xml:space="preserve"> _xlfn.XLOOKUP(H1514, 'Customers'!B:B, 'Customers'!A:A)</f>
        <v>CUST_351</v>
      </c>
      <c r="B1514" t="str">
        <f>_xlfn.XLOOKUP(L1514, Products!C:C, Products!A:A)</f>
        <v>PROD_8</v>
      </c>
      <c r="C1514">
        <v>1513</v>
      </c>
      <c r="D1514" s="2" t="s">
        <v>1323</v>
      </c>
      <c r="E1514">
        <f>YEAR(Orders[[#This Row],[Order_Date]])</f>
        <v>2022</v>
      </c>
      <c r="F1514">
        <f>MONTH(Orders[[#This Row],[Order_Date]])</f>
        <v>10</v>
      </c>
      <c r="G1514" s="2" t="s">
        <v>159</v>
      </c>
      <c r="H1514" t="s">
        <v>892</v>
      </c>
      <c r="I1514" t="s">
        <v>32</v>
      </c>
      <c r="J1514" t="s">
        <v>65</v>
      </c>
      <c r="K1514" t="s">
        <v>27</v>
      </c>
      <c r="L1514" t="s">
        <v>73</v>
      </c>
      <c r="M1514" s="1">
        <v>3271.18</v>
      </c>
      <c r="N1514" s="1">
        <v>856.61</v>
      </c>
      <c r="O1514">
        <v>0.08</v>
      </c>
    </row>
    <row r="1515" spans="1:15" x14ac:dyDescent="0.3">
      <c r="A1515" t="str">
        <f xml:space="preserve"> _xlfn.XLOOKUP(H1515, 'Customers'!B:B, 'Customers'!A:A)</f>
        <v>CUST_442</v>
      </c>
      <c r="B1515" t="str">
        <f>_xlfn.XLOOKUP(L1515, Products!C:C, Products!A:A)</f>
        <v>PROD_2</v>
      </c>
      <c r="C1515">
        <v>1514</v>
      </c>
      <c r="D1515" s="2" t="s">
        <v>1068</v>
      </c>
      <c r="E1515">
        <f>YEAR(Orders[[#This Row],[Order_Date]])</f>
        <v>2023</v>
      </c>
      <c r="F1515">
        <f>MONTH(Orders[[#This Row],[Order_Date]])</f>
        <v>9</v>
      </c>
      <c r="G1515" s="2" t="s">
        <v>507</v>
      </c>
      <c r="H1515" t="s">
        <v>1059</v>
      </c>
      <c r="I1515" t="s">
        <v>32</v>
      </c>
      <c r="J1515" t="s">
        <v>22</v>
      </c>
      <c r="K1515" t="s">
        <v>16</v>
      </c>
      <c r="L1515" t="s">
        <v>23</v>
      </c>
      <c r="M1515" s="1">
        <v>5205.6899999999996</v>
      </c>
      <c r="N1515" s="1">
        <v>1558.89</v>
      </c>
      <c r="O1515">
        <v>0</v>
      </c>
    </row>
    <row r="1516" spans="1:15" x14ac:dyDescent="0.3">
      <c r="A1516" t="str">
        <f xml:space="preserve"> _xlfn.XLOOKUP(H1516, 'Customers'!B:B, 'Customers'!A:A)</f>
        <v>CUST_729</v>
      </c>
      <c r="B1516" t="str">
        <f>_xlfn.XLOOKUP(L1516, Products!C:C, Products!A:A)</f>
        <v>PROD_6</v>
      </c>
      <c r="C1516">
        <v>1515</v>
      </c>
      <c r="D1516" s="2" t="s">
        <v>631</v>
      </c>
      <c r="E1516">
        <f>YEAR(Orders[[#This Row],[Order_Date]])</f>
        <v>2022</v>
      </c>
      <c r="F1516">
        <f>MONTH(Orders[[#This Row],[Order_Date]])</f>
        <v>8</v>
      </c>
      <c r="G1516" s="2" t="s">
        <v>324</v>
      </c>
      <c r="H1516" t="s">
        <v>1471</v>
      </c>
      <c r="I1516" t="s">
        <v>32</v>
      </c>
      <c r="J1516" t="s">
        <v>22</v>
      </c>
      <c r="K1516" t="s">
        <v>34</v>
      </c>
      <c r="L1516" t="s">
        <v>52</v>
      </c>
      <c r="M1516" s="1">
        <v>7130.13</v>
      </c>
      <c r="N1516" s="1">
        <v>1937.01</v>
      </c>
      <c r="O1516">
        <v>0.27</v>
      </c>
    </row>
    <row r="1517" spans="1:15" x14ac:dyDescent="0.3">
      <c r="A1517" t="str">
        <f xml:space="preserve"> _xlfn.XLOOKUP(H1517, 'Customers'!B:B, 'Customers'!A:A)</f>
        <v>CUST_732</v>
      </c>
      <c r="B1517" t="str">
        <f>_xlfn.XLOOKUP(L1517, Products!C:C, Products!A:A)</f>
        <v>PROD_3</v>
      </c>
      <c r="C1517">
        <v>1516</v>
      </c>
      <c r="D1517" s="2" t="s">
        <v>556</v>
      </c>
      <c r="E1517">
        <f>YEAR(Orders[[#This Row],[Order_Date]])</f>
        <v>2022</v>
      </c>
      <c r="F1517">
        <f>MONTH(Orders[[#This Row],[Order_Date]])</f>
        <v>4</v>
      </c>
      <c r="G1517" s="2" t="s">
        <v>327</v>
      </c>
      <c r="H1517" t="s">
        <v>1474</v>
      </c>
      <c r="I1517" t="s">
        <v>32</v>
      </c>
      <c r="J1517" t="s">
        <v>15</v>
      </c>
      <c r="K1517" t="s">
        <v>27</v>
      </c>
      <c r="L1517" t="s">
        <v>28</v>
      </c>
      <c r="M1517" s="1">
        <v>1096.07</v>
      </c>
      <c r="N1517" s="1">
        <v>293.82</v>
      </c>
      <c r="O1517">
        <v>0.21</v>
      </c>
    </row>
    <row r="1518" spans="1:15" x14ac:dyDescent="0.3">
      <c r="A1518" t="str">
        <f xml:space="preserve"> _xlfn.XLOOKUP(H1518, 'Customers'!B:B, 'Customers'!A:A)</f>
        <v>CUST_60</v>
      </c>
      <c r="B1518" t="str">
        <f>_xlfn.XLOOKUP(L1518, Products!C:C, Products!A:A)</f>
        <v>PROD_3</v>
      </c>
      <c r="C1518">
        <v>1517</v>
      </c>
      <c r="D1518" s="2" t="s">
        <v>1453</v>
      </c>
      <c r="E1518">
        <f>YEAR(Orders[[#This Row],[Order_Date]])</f>
        <v>2023</v>
      </c>
      <c r="F1518">
        <f>MONTH(Orders[[#This Row],[Order_Date]])</f>
        <v>6</v>
      </c>
      <c r="G1518" s="2" t="s">
        <v>171</v>
      </c>
      <c r="H1518" t="s">
        <v>202</v>
      </c>
      <c r="I1518" t="s">
        <v>32</v>
      </c>
      <c r="J1518" t="s">
        <v>15</v>
      </c>
      <c r="K1518" t="s">
        <v>27</v>
      </c>
      <c r="L1518" t="s">
        <v>28</v>
      </c>
      <c r="M1518" s="1">
        <v>3499.29</v>
      </c>
      <c r="N1518" s="1">
        <v>-303.95</v>
      </c>
      <c r="O1518">
        <v>0.1</v>
      </c>
    </row>
    <row r="1519" spans="1:15" x14ac:dyDescent="0.3">
      <c r="A1519" t="str">
        <f xml:space="preserve"> _xlfn.XLOOKUP(H1519, 'Customers'!B:B, 'Customers'!A:A)</f>
        <v>CUST_786</v>
      </c>
      <c r="B1519" t="str">
        <f>_xlfn.XLOOKUP(L1519, Products!C:C, Products!A:A)</f>
        <v>PROD_6</v>
      </c>
      <c r="C1519">
        <v>1518</v>
      </c>
      <c r="D1519" s="2" t="s">
        <v>41</v>
      </c>
      <c r="E1519">
        <f>YEAR(Orders[[#This Row],[Order_Date]])</f>
        <v>2023</v>
      </c>
      <c r="F1519">
        <f>MONTH(Orders[[#This Row],[Order_Date]])</f>
        <v>3</v>
      </c>
      <c r="G1519" s="2" t="s">
        <v>1267</v>
      </c>
      <c r="H1519" t="s">
        <v>1534</v>
      </c>
      <c r="I1519" t="s">
        <v>14</v>
      </c>
      <c r="J1519" t="s">
        <v>15</v>
      </c>
      <c r="K1519" t="s">
        <v>34</v>
      </c>
      <c r="L1519" t="s">
        <v>52</v>
      </c>
      <c r="M1519" s="1">
        <v>7212</v>
      </c>
      <c r="N1519" s="1">
        <v>1749.54</v>
      </c>
      <c r="O1519">
        <v>0.21</v>
      </c>
    </row>
    <row r="1520" spans="1:15" x14ac:dyDescent="0.3">
      <c r="A1520" t="str">
        <f xml:space="preserve"> _xlfn.XLOOKUP(H1520, 'Customers'!B:B, 'Customers'!A:A)</f>
        <v>CUST_667</v>
      </c>
      <c r="B1520" t="str">
        <f>_xlfn.XLOOKUP(L1520, Products!C:C, Products!A:A)</f>
        <v>PROD_2</v>
      </c>
      <c r="C1520">
        <v>1519</v>
      </c>
      <c r="D1520" s="2" t="s">
        <v>1518</v>
      </c>
      <c r="E1520">
        <f>YEAR(Orders[[#This Row],[Order_Date]])</f>
        <v>2022</v>
      </c>
      <c r="F1520">
        <f>MONTH(Orders[[#This Row],[Order_Date]])</f>
        <v>7</v>
      </c>
      <c r="G1520" s="2" t="s">
        <v>593</v>
      </c>
      <c r="H1520" t="s">
        <v>1396</v>
      </c>
      <c r="I1520" t="s">
        <v>21</v>
      </c>
      <c r="J1520" t="s">
        <v>33</v>
      </c>
      <c r="K1520" t="s">
        <v>16</v>
      </c>
      <c r="L1520" t="s">
        <v>23</v>
      </c>
      <c r="M1520" s="1">
        <v>4402.42</v>
      </c>
      <c r="N1520" s="1">
        <v>1192.77</v>
      </c>
      <c r="O1520">
        <v>0.11</v>
      </c>
    </row>
    <row r="1521" spans="1:15" x14ac:dyDescent="0.3">
      <c r="A1521" t="str">
        <f xml:space="preserve"> _xlfn.XLOOKUP(H1521, 'Customers'!B:B, 'Customers'!A:A)</f>
        <v>CUST_85</v>
      </c>
      <c r="B1521" t="str">
        <f>_xlfn.XLOOKUP(L1521, Products!C:C, Products!A:A)</f>
        <v>PROD_1</v>
      </c>
      <c r="C1521">
        <v>1520</v>
      </c>
      <c r="D1521" s="2" t="s">
        <v>252</v>
      </c>
      <c r="E1521">
        <f>YEAR(Orders[[#This Row],[Order_Date]])</f>
        <v>2022</v>
      </c>
      <c r="F1521">
        <f>MONTH(Orders[[#This Row],[Order_Date]])</f>
        <v>11</v>
      </c>
      <c r="G1521" s="2" t="s">
        <v>800</v>
      </c>
      <c r="H1521" t="s">
        <v>271</v>
      </c>
      <c r="I1521" t="s">
        <v>32</v>
      </c>
      <c r="J1521" t="s">
        <v>65</v>
      </c>
      <c r="K1521" t="s">
        <v>27</v>
      </c>
      <c r="L1521" t="s">
        <v>17</v>
      </c>
      <c r="M1521" s="1">
        <v>6913.47</v>
      </c>
      <c r="N1521" s="1">
        <v>1845.12</v>
      </c>
      <c r="O1521">
        <v>0.04</v>
      </c>
    </row>
    <row r="1522" spans="1:15" x14ac:dyDescent="0.3">
      <c r="A1522" t="str">
        <f xml:space="preserve"> _xlfn.XLOOKUP(H1522, 'Customers'!B:B, 'Customers'!A:A)</f>
        <v>CUST_787</v>
      </c>
      <c r="B1522" t="str">
        <f>_xlfn.XLOOKUP(L1522, Products!C:C, Products!A:A)</f>
        <v>PROD_2</v>
      </c>
      <c r="C1522">
        <v>1521</v>
      </c>
      <c r="D1522" s="2" t="s">
        <v>700</v>
      </c>
      <c r="E1522">
        <f>YEAR(Orders[[#This Row],[Order_Date]])</f>
        <v>2023</v>
      </c>
      <c r="F1522">
        <f>MONTH(Orders[[#This Row],[Order_Date]])</f>
        <v>11</v>
      </c>
      <c r="G1522" s="2" t="s">
        <v>690</v>
      </c>
      <c r="H1522" t="s">
        <v>1535</v>
      </c>
      <c r="I1522" t="s">
        <v>32</v>
      </c>
      <c r="J1522" t="s">
        <v>65</v>
      </c>
      <c r="K1522" t="s">
        <v>16</v>
      </c>
      <c r="L1522" t="s">
        <v>23</v>
      </c>
      <c r="M1522" s="1">
        <v>8302.5400000000009</v>
      </c>
      <c r="N1522" s="1">
        <v>370.18</v>
      </c>
      <c r="O1522">
        <v>0.11</v>
      </c>
    </row>
    <row r="1523" spans="1:15" x14ac:dyDescent="0.3">
      <c r="A1523" t="str">
        <f xml:space="preserve"> _xlfn.XLOOKUP(H1523, 'Customers'!B:B, 'Customers'!A:A)</f>
        <v>CUST_788</v>
      </c>
      <c r="B1523" t="str">
        <f>_xlfn.XLOOKUP(L1523, Products!C:C, Products!A:A)</f>
        <v>PROD_1</v>
      </c>
      <c r="C1523">
        <v>1522</v>
      </c>
      <c r="D1523" s="2" t="s">
        <v>1179</v>
      </c>
      <c r="E1523">
        <f>YEAR(Orders[[#This Row],[Order_Date]])</f>
        <v>2022</v>
      </c>
      <c r="F1523">
        <f>MONTH(Orders[[#This Row],[Order_Date]])</f>
        <v>7</v>
      </c>
      <c r="G1523" s="2" t="s">
        <v>322</v>
      </c>
      <c r="H1523" t="s">
        <v>1536</v>
      </c>
      <c r="I1523" t="s">
        <v>14</v>
      </c>
      <c r="J1523" t="s">
        <v>33</v>
      </c>
      <c r="K1523" t="s">
        <v>27</v>
      </c>
      <c r="L1523" t="s">
        <v>17</v>
      </c>
      <c r="M1523" s="1">
        <v>5130.13</v>
      </c>
      <c r="N1523" s="1">
        <v>1366.46</v>
      </c>
      <c r="O1523">
        <v>0.11</v>
      </c>
    </row>
    <row r="1524" spans="1:15" x14ac:dyDescent="0.3">
      <c r="A1524" t="str">
        <f xml:space="preserve"> _xlfn.XLOOKUP(H1524, 'Customers'!B:B, 'Customers'!A:A)</f>
        <v>CUST_733</v>
      </c>
      <c r="B1524" t="str">
        <f>_xlfn.XLOOKUP(L1524, Products!C:C, Products!A:A)</f>
        <v>PROD_1</v>
      </c>
      <c r="C1524">
        <v>1523</v>
      </c>
      <c r="D1524" s="2" t="s">
        <v>1182</v>
      </c>
      <c r="E1524">
        <f>YEAR(Orders[[#This Row],[Order_Date]])</f>
        <v>2022</v>
      </c>
      <c r="F1524">
        <f>MONTH(Orders[[#This Row],[Order_Date]])</f>
        <v>2</v>
      </c>
      <c r="G1524" s="2" t="s">
        <v>1330</v>
      </c>
      <c r="H1524" t="s">
        <v>1475</v>
      </c>
      <c r="I1524" t="s">
        <v>32</v>
      </c>
      <c r="J1524" t="s">
        <v>22</v>
      </c>
      <c r="K1524" t="s">
        <v>16</v>
      </c>
      <c r="L1524" t="s">
        <v>17</v>
      </c>
      <c r="M1524" s="1">
        <v>5613.53</v>
      </c>
      <c r="N1524" s="1">
        <v>1372.35</v>
      </c>
      <c r="O1524">
        <v>0.08</v>
      </c>
    </row>
    <row r="1525" spans="1:15" x14ac:dyDescent="0.3">
      <c r="A1525" t="str">
        <f xml:space="preserve"> _xlfn.XLOOKUP(H1525, 'Customers'!B:B, 'Customers'!A:A)</f>
        <v>CUST_789</v>
      </c>
      <c r="B1525" t="str">
        <f>_xlfn.XLOOKUP(L1525, Products!C:C, Products!A:A)</f>
        <v>PROD_7</v>
      </c>
      <c r="C1525">
        <v>1524</v>
      </c>
      <c r="D1525" s="2" t="s">
        <v>637</v>
      </c>
      <c r="E1525">
        <f>YEAR(Orders[[#This Row],[Order_Date]])</f>
        <v>2023</v>
      </c>
      <c r="F1525">
        <f>MONTH(Orders[[#This Row],[Order_Date]])</f>
        <v>3</v>
      </c>
      <c r="G1525" s="2" t="s">
        <v>478</v>
      </c>
      <c r="H1525" t="s">
        <v>1537</v>
      </c>
      <c r="I1525" t="s">
        <v>32</v>
      </c>
      <c r="J1525" t="s">
        <v>15</v>
      </c>
      <c r="K1525" t="s">
        <v>16</v>
      </c>
      <c r="L1525" t="s">
        <v>66</v>
      </c>
      <c r="M1525" s="1">
        <v>7740.4</v>
      </c>
      <c r="N1525" s="1">
        <v>195.41</v>
      </c>
      <c r="O1525">
        <v>0.05</v>
      </c>
    </row>
    <row r="1526" spans="1:15" x14ac:dyDescent="0.3">
      <c r="A1526" t="str">
        <f xml:space="preserve"> _xlfn.XLOOKUP(H1526, 'Customers'!B:B, 'Customers'!A:A)</f>
        <v>CUST_209</v>
      </c>
      <c r="B1526" t="str">
        <f>_xlfn.XLOOKUP(L1526, Products!C:C, Products!A:A)</f>
        <v>PROD_8</v>
      </c>
      <c r="C1526">
        <v>1525</v>
      </c>
      <c r="D1526" s="2" t="s">
        <v>533</v>
      </c>
      <c r="E1526">
        <f>YEAR(Orders[[#This Row],[Order_Date]])</f>
        <v>2023</v>
      </c>
      <c r="F1526">
        <f>MONTH(Orders[[#This Row],[Order_Date]])</f>
        <v>1</v>
      </c>
      <c r="G1526" s="2" t="s">
        <v>1346</v>
      </c>
      <c r="H1526" t="s">
        <v>596</v>
      </c>
      <c r="I1526" t="s">
        <v>21</v>
      </c>
      <c r="J1526" t="s">
        <v>15</v>
      </c>
      <c r="K1526" t="s">
        <v>27</v>
      </c>
      <c r="L1526" t="s">
        <v>73</v>
      </c>
      <c r="M1526" s="1">
        <v>2185.7199999999998</v>
      </c>
      <c r="N1526" s="1">
        <v>439.77</v>
      </c>
      <c r="O1526">
        <v>0.09</v>
      </c>
    </row>
    <row r="1527" spans="1:15" x14ac:dyDescent="0.3">
      <c r="A1527" t="str">
        <f xml:space="preserve"> _xlfn.XLOOKUP(H1527, 'Customers'!B:B, 'Customers'!A:A)</f>
        <v>CUST_387</v>
      </c>
      <c r="B1527" t="str">
        <f>_xlfn.XLOOKUP(L1527, Products!C:C, Products!A:A)</f>
        <v>PROD_1</v>
      </c>
      <c r="C1527">
        <v>1526</v>
      </c>
      <c r="D1527" s="2" t="s">
        <v>186</v>
      </c>
      <c r="E1527">
        <f>YEAR(Orders[[#This Row],[Order_Date]])</f>
        <v>2023</v>
      </c>
      <c r="F1527">
        <f>MONTH(Orders[[#This Row],[Order_Date]])</f>
        <v>11</v>
      </c>
      <c r="G1527" s="2" t="s">
        <v>747</v>
      </c>
      <c r="H1527" t="s">
        <v>959</v>
      </c>
      <c r="I1527" t="s">
        <v>21</v>
      </c>
      <c r="J1527" t="s">
        <v>33</v>
      </c>
      <c r="K1527" t="s">
        <v>27</v>
      </c>
      <c r="L1527" t="s">
        <v>17</v>
      </c>
      <c r="M1527" s="1">
        <v>6618.59</v>
      </c>
      <c r="N1527" s="1">
        <v>759.67</v>
      </c>
      <c r="O1527">
        <v>0.22</v>
      </c>
    </row>
    <row r="1528" spans="1:15" x14ac:dyDescent="0.3">
      <c r="A1528" t="str">
        <f xml:space="preserve"> _xlfn.XLOOKUP(H1528, 'Customers'!B:B, 'Customers'!A:A)</f>
        <v>CUST_451</v>
      </c>
      <c r="B1528" t="str">
        <f>_xlfn.XLOOKUP(L1528, Products!C:C, Products!A:A)</f>
        <v>PROD_5</v>
      </c>
      <c r="C1528">
        <v>1527</v>
      </c>
      <c r="D1528" s="2" t="s">
        <v>95</v>
      </c>
      <c r="E1528">
        <f>YEAR(Orders[[#This Row],[Order_Date]])</f>
        <v>2023</v>
      </c>
      <c r="F1528">
        <f>MONTH(Orders[[#This Row],[Order_Date]])</f>
        <v>11</v>
      </c>
      <c r="G1528" s="2" t="s">
        <v>821</v>
      </c>
      <c r="H1528" t="s">
        <v>1075</v>
      </c>
      <c r="I1528" t="s">
        <v>21</v>
      </c>
      <c r="J1528" t="s">
        <v>65</v>
      </c>
      <c r="K1528" t="s">
        <v>34</v>
      </c>
      <c r="L1528" t="s">
        <v>39</v>
      </c>
      <c r="M1528" s="1">
        <v>7329.56</v>
      </c>
      <c r="N1528" s="1">
        <v>918.63</v>
      </c>
      <c r="O1528">
        <v>0.04</v>
      </c>
    </row>
    <row r="1529" spans="1:15" x14ac:dyDescent="0.3">
      <c r="A1529" t="str">
        <f xml:space="preserve"> _xlfn.XLOOKUP(H1529, 'Customers'!B:B, 'Customers'!A:A)</f>
        <v>CUST_790</v>
      </c>
      <c r="B1529" t="str">
        <f>_xlfn.XLOOKUP(L1529, Products!C:C, Products!A:A)</f>
        <v>PROD_6</v>
      </c>
      <c r="C1529">
        <v>1528</v>
      </c>
      <c r="D1529" s="2" t="s">
        <v>1190</v>
      </c>
      <c r="E1529">
        <f>YEAR(Orders[[#This Row],[Order_Date]])</f>
        <v>2022</v>
      </c>
      <c r="F1529">
        <f>MONTH(Orders[[#This Row],[Order_Date]])</f>
        <v>5</v>
      </c>
      <c r="G1529" s="2" t="s">
        <v>165</v>
      </c>
      <c r="H1529" t="s">
        <v>1538</v>
      </c>
      <c r="I1529" t="s">
        <v>14</v>
      </c>
      <c r="J1529" t="s">
        <v>22</v>
      </c>
      <c r="K1529" t="s">
        <v>34</v>
      </c>
      <c r="L1529" t="s">
        <v>52</v>
      </c>
      <c r="M1529" s="1">
        <v>3170.51</v>
      </c>
      <c r="N1529" s="1">
        <v>713.7</v>
      </c>
      <c r="O1529">
        <v>0.05</v>
      </c>
    </row>
    <row r="1530" spans="1:15" x14ac:dyDescent="0.3">
      <c r="A1530" t="str">
        <f xml:space="preserve"> _xlfn.XLOOKUP(H1530, 'Customers'!B:B, 'Customers'!A:A)</f>
        <v>CUST_56</v>
      </c>
      <c r="B1530" t="str">
        <f>_xlfn.XLOOKUP(L1530, Products!C:C, Products!A:A)</f>
        <v>PROD_4</v>
      </c>
      <c r="C1530">
        <v>1529</v>
      </c>
      <c r="D1530" s="2" t="s">
        <v>830</v>
      </c>
      <c r="E1530">
        <f>YEAR(Orders[[#This Row],[Order_Date]])</f>
        <v>2022</v>
      </c>
      <c r="F1530">
        <f>MONTH(Orders[[#This Row],[Order_Date]])</f>
        <v>6</v>
      </c>
      <c r="G1530" s="2" t="s">
        <v>1384</v>
      </c>
      <c r="H1530" t="s">
        <v>190</v>
      </c>
      <c r="I1530" t="s">
        <v>14</v>
      </c>
      <c r="J1530" t="s">
        <v>15</v>
      </c>
      <c r="K1530" t="s">
        <v>34</v>
      </c>
      <c r="L1530" t="s">
        <v>35</v>
      </c>
      <c r="M1530" s="1">
        <v>6668.32</v>
      </c>
      <c r="N1530" s="1">
        <v>1827.46</v>
      </c>
      <c r="O1530">
        <v>0.05</v>
      </c>
    </row>
    <row r="1531" spans="1:15" x14ac:dyDescent="0.3">
      <c r="A1531" t="str">
        <f xml:space="preserve"> _xlfn.XLOOKUP(H1531, 'Customers'!B:B, 'Customers'!A:A)</f>
        <v>CUST_791</v>
      </c>
      <c r="B1531" t="str">
        <f>_xlfn.XLOOKUP(L1531, Products!C:C, Products!A:A)</f>
        <v>PROD_2</v>
      </c>
      <c r="C1531">
        <v>1530</v>
      </c>
      <c r="D1531" s="2" t="s">
        <v>109</v>
      </c>
      <c r="E1531">
        <f>YEAR(Orders[[#This Row],[Order_Date]])</f>
        <v>2022</v>
      </c>
      <c r="F1531">
        <f>MONTH(Orders[[#This Row],[Order_Date]])</f>
        <v>10</v>
      </c>
      <c r="G1531" s="2" t="s">
        <v>188</v>
      </c>
      <c r="H1531" t="s">
        <v>1539</v>
      </c>
      <c r="I1531" t="s">
        <v>32</v>
      </c>
      <c r="J1531" t="s">
        <v>65</v>
      </c>
      <c r="K1531" t="s">
        <v>16</v>
      </c>
      <c r="L1531" t="s">
        <v>23</v>
      </c>
      <c r="M1531" s="1">
        <v>4732</v>
      </c>
      <c r="N1531" s="1">
        <v>-335.27</v>
      </c>
      <c r="O1531">
        <v>0.05</v>
      </c>
    </row>
    <row r="1532" spans="1:15" x14ac:dyDescent="0.3">
      <c r="A1532" t="str">
        <f xml:space="preserve"> _xlfn.XLOOKUP(H1532, 'Customers'!B:B, 'Customers'!A:A)</f>
        <v>CUST_376</v>
      </c>
      <c r="B1532" t="str">
        <f>_xlfn.XLOOKUP(L1532, Products!C:C, Products!A:A)</f>
        <v>PROD_5</v>
      </c>
      <c r="C1532">
        <v>1531</v>
      </c>
      <c r="D1532" s="2" t="s">
        <v>638</v>
      </c>
      <c r="E1532">
        <f>YEAR(Orders[[#This Row],[Order_Date]])</f>
        <v>2023</v>
      </c>
      <c r="F1532">
        <f>MONTH(Orders[[#This Row],[Order_Date]])</f>
        <v>8</v>
      </c>
      <c r="G1532" s="2" t="s">
        <v>229</v>
      </c>
      <c r="H1532" t="s">
        <v>938</v>
      </c>
      <c r="I1532" t="s">
        <v>21</v>
      </c>
      <c r="J1532" t="s">
        <v>33</v>
      </c>
      <c r="K1532" t="s">
        <v>34</v>
      </c>
      <c r="L1532" t="s">
        <v>39</v>
      </c>
      <c r="M1532" s="1">
        <v>6070.44</v>
      </c>
      <c r="N1532" s="1">
        <v>559.47</v>
      </c>
      <c r="O1532">
        <v>0.14000000000000001</v>
      </c>
    </row>
    <row r="1533" spans="1:15" x14ac:dyDescent="0.3">
      <c r="A1533" t="str">
        <f xml:space="preserve"> _xlfn.XLOOKUP(H1533, 'Customers'!B:B, 'Customers'!A:A)</f>
        <v>CUST_577</v>
      </c>
      <c r="B1533" t="str">
        <f>_xlfn.XLOOKUP(L1533, Products!C:C, Products!A:A)</f>
        <v>PROD_8</v>
      </c>
      <c r="C1533">
        <v>1532</v>
      </c>
      <c r="D1533" s="2" t="s">
        <v>1009</v>
      </c>
      <c r="E1533">
        <f>YEAR(Orders[[#This Row],[Order_Date]])</f>
        <v>2022</v>
      </c>
      <c r="F1533">
        <f>MONTH(Orders[[#This Row],[Order_Date]])</f>
        <v>5</v>
      </c>
      <c r="G1533" s="2" t="s">
        <v>220</v>
      </c>
      <c r="H1533" t="s">
        <v>1279</v>
      </c>
      <c r="I1533" t="s">
        <v>21</v>
      </c>
      <c r="J1533" t="s">
        <v>33</v>
      </c>
      <c r="K1533" t="s">
        <v>27</v>
      </c>
      <c r="L1533" t="s">
        <v>73</v>
      </c>
      <c r="M1533" s="1">
        <v>3894.6</v>
      </c>
      <c r="N1533" s="1">
        <v>-285.36</v>
      </c>
      <c r="O1533">
        <v>0.26</v>
      </c>
    </row>
    <row r="1534" spans="1:15" x14ac:dyDescent="0.3">
      <c r="A1534" t="str">
        <f xml:space="preserve"> _xlfn.XLOOKUP(H1534, 'Customers'!B:B, 'Customers'!A:A)</f>
        <v>CUST_270</v>
      </c>
      <c r="B1534" t="str">
        <f>_xlfn.XLOOKUP(L1534, Products!C:C, Products!A:A)</f>
        <v>PROD_3</v>
      </c>
      <c r="C1534">
        <v>1533</v>
      </c>
      <c r="D1534" s="2" t="s">
        <v>1133</v>
      </c>
      <c r="E1534">
        <f>YEAR(Orders[[#This Row],[Order_Date]])</f>
        <v>2023</v>
      </c>
      <c r="F1534">
        <f>MONTH(Orders[[#This Row],[Order_Date]])</f>
        <v>9</v>
      </c>
      <c r="G1534" s="2" t="s">
        <v>289</v>
      </c>
      <c r="H1534" t="s">
        <v>727</v>
      </c>
      <c r="I1534" t="s">
        <v>21</v>
      </c>
      <c r="J1534" t="s">
        <v>33</v>
      </c>
      <c r="K1534" t="s">
        <v>27</v>
      </c>
      <c r="L1534" t="s">
        <v>28</v>
      </c>
      <c r="M1534" s="1">
        <v>3551.64</v>
      </c>
      <c r="N1534" s="1">
        <v>489.27</v>
      </c>
      <c r="O1534">
        <v>0.3</v>
      </c>
    </row>
    <row r="1535" spans="1:15" x14ac:dyDescent="0.3">
      <c r="A1535" t="str">
        <f xml:space="preserve"> _xlfn.XLOOKUP(H1535, 'Customers'!B:B, 'Customers'!A:A)</f>
        <v>CUST_150</v>
      </c>
      <c r="B1535" t="str">
        <f>_xlfn.XLOOKUP(L1535, Products!C:C, Products!A:A)</f>
        <v>PROD_5</v>
      </c>
      <c r="C1535">
        <v>1534</v>
      </c>
      <c r="D1535" s="2" t="s">
        <v>1378</v>
      </c>
      <c r="E1535">
        <f>YEAR(Orders[[#This Row],[Order_Date]])</f>
        <v>2022</v>
      </c>
      <c r="F1535">
        <f>MONTH(Orders[[#This Row],[Order_Date]])</f>
        <v>11</v>
      </c>
      <c r="G1535" s="2" t="s">
        <v>251</v>
      </c>
      <c r="H1535" t="s">
        <v>446</v>
      </c>
      <c r="I1535" t="s">
        <v>21</v>
      </c>
      <c r="J1535" t="s">
        <v>33</v>
      </c>
      <c r="K1535" t="s">
        <v>34</v>
      </c>
      <c r="L1535" t="s">
        <v>39</v>
      </c>
      <c r="M1535" s="1">
        <v>3288.34</v>
      </c>
      <c r="N1535" s="1">
        <v>589.5</v>
      </c>
      <c r="O1535">
        <v>0.03</v>
      </c>
    </row>
    <row r="1536" spans="1:15" x14ac:dyDescent="0.3">
      <c r="A1536" t="str">
        <f xml:space="preserve"> _xlfn.XLOOKUP(H1536, 'Customers'!B:B, 'Customers'!A:A)</f>
        <v>CUST_570</v>
      </c>
      <c r="B1536" t="str">
        <f>_xlfn.XLOOKUP(L1536, Products!C:C, Products!A:A)</f>
        <v>PROD_3</v>
      </c>
      <c r="C1536">
        <v>1535</v>
      </c>
      <c r="D1536" s="2" t="s">
        <v>1022</v>
      </c>
      <c r="E1536">
        <f>YEAR(Orders[[#This Row],[Order_Date]])</f>
        <v>2023</v>
      </c>
      <c r="F1536">
        <f>MONTH(Orders[[#This Row],[Order_Date]])</f>
        <v>2</v>
      </c>
      <c r="G1536" s="2" t="s">
        <v>504</v>
      </c>
      <c r="H1536" t="s">
        <v>1264</v>
      </c>
      <c r="I1536" t="s">
        <v>21</v>
      </c>
      <c r="J1536" t="s">
        <v>15</v>
      </c>
      <c r="K1536" t="s">
        <v>27</v>
      </c>
      <c r="L1536" t="s">
        <v>28</v>
      </c>
      <c r="M1536" s="1">
        <v>7103.32</v>
      </c>
      <c r="N1536" s="1">
        <v>1872.95</v>
      </c>
      <c r="O1536">
        <v>0.11</v>
      </c>
    </row>
    <row r="1537" spans="1:15" x14ac:dyDescent="0.3">
      <c r="A1537" t="str">
        <f xml:space="preserve"> _xlfn.XLOOKUP(H1537, 'Customers'!B:B, 'Customers'!A:A)</f>
        <v>CUST_687</v>
      </c>
      <c r="B1537" t="str">
        <f>_xlfn.XLOOKUP(L1537, Products!C:C, Products!A:A)</f>
        <v>PROD_3</v>
      </c>
      <c r="C1537">
        <v>1536</v>
      </c>
      <c r="D1537" s="2" t="s">
        <v>395</v>
      </c>
      <c r="E1537">
        <f>YEAR(Orders[[#This Row],[Order_Date]])</f>
        <v>2023</v>
      </c>
      <c r="F1537">
        <f>MONTH(Orders[[#This Row],[Order_Date]])</f>
        <v>1</v>
      </c>
      <c r="G1537" s="2" t="s">
        <v>939</v>
      </c>
      <c r="H1537" t="s">
        <v>1424</v>
      </c>
      <c r="I1537" t="s">
        <v>32</v>
      </c>
      <c r="J1537" t="s">
        <v>65</v>
      </c>
      <c r="K1537" t="s">
        <v>27</v>
      </c>
      <c r="L1537" t="s">
        <v>28</v>
      </c>
      <c r="M1537" s="1">
        <v>6475.8</v>
      </c>
      <c r="N1537" s="1">
        <v>-289.36</v>
      </c>
      <c r="O1537">
        <v>0.28000000000000003</v>
      </c>
    </row>
    <row r="1538" spans="1:15" x14ac:dyDescent="0.3">
      <c r="A1538" t="str">
        <f xml:space="preserve"> _xlfn.XLOOKUP(H1538, 'Customers'!B:B, 'Customers'!A:A)</f>
        <v>CUST_74</v>
      </c>
      <c r="B1538" t="str">
        <f>_xlfn.XLOOKUP(L1538, Products!C:C, Products!A:A)</f>
        <v>PROD_8</v>
      </c>
      <c r="C1538">
        <v>1537</v>
      </c>
      <c r="D1538" s="2" t="s">
        <v>1148</v>
      </c>
      <c r="E1538">
        <f>YEAR(Orders[[#This Row],[Order_Date]])</f>
        <v>2023</v>
      </c>
      <c r="F1538">
        <f>MONTH(Orders[[#This Row],[Order_Date]])</f>
        <v>12</v>
      </c>
      <c r="G1538" s="2" t="s">
        <v>552</v>
      </c>
      <c r="H1538" t="s">
        <v>242</v>
      </c>
      <c r="I1538" t="s">
        <v>14</v>
      </c>
      <c r="J1538" t="s">
        <v>33</v>
      </c>
      <c r="K1538" t="s">
        <v>27</v>
      </c>
      <c r="L1538" t="s">
        <v>73</v>
      </c>
      <c r="M1538" s="1">
        <v>2322.71</v>
      </c>
      <c r="N1538" s="1">
        <v>538.89</v>
      </c>
      <c r="O1538">
        <v>0.15</v>
      </c>
    </row>
    <row r="1539" spans="1:15" x14ac:dyDescent="0.3">
      <c r="A1539" t="str">
        <f xml:space="preserve"> _xlfn.XLOOKUP(H1539, 'Customers'!B:B, 'Customers'!A:A)</f>
        <v>CUST_792</v>
      </c>
      <c r="B1539" t="str">
        <f>_xlfn.XLOOKUP(L1539, Products!C:C, Products!A:A)</f>
        <v>PROD_4</v>
      </c>
      <c r="C1539">
        <v>1538</v>
      </c>
      <c r="D1539" s="2" t="s">
        <v>91</v>
      </c>
      <c r="E1539">
        <f>YEAR(Orders[[#This Row],[Order_Date]])</f>
        <v>2023</v>
      </c>
      <c r="F1539">
        <f>MONTH(Orders[[#This Row],[Order_Date]])</f>
        <v>9</v>
      </c>
      <c r="G1539" s="2" t="s">
        <v>1068</v>
      </c>
      <c r="H1539" t="s">
        <v>1540</v>
      </c>
      <c r="I1539" t="s">
        <v>14</v>
      </c>
      <c r="J1539" t="s">
        <v>22</v>
      </c>
      <c r="K1539" t="s">
        <v>34</v>
      </c>
      <c r="L1539" t="s">
        <v>35</v>
      </c>
      <c r="M1539" s="1">
        <v>6985.44</v>
      </c>
      <c r="N1539" s="1">
        <v>1216.8599999999999</v>
      </c>
      <c r="O1539">
        <v>0.26</v>
      </c>
    </row>
    <row r="1540" spans="1:15" x14ac:dyDescent="0.3">
      <c r="A1540" t="str">
        <f xml:space="preserve"> _xlfn.XLOOKUP(H1540, 'Customers'!B:B, 'Customers'!A:A)</f>
        <v>CUST_44</v>
      </c>
      <c r="B1540" t="str">
        <f>_xlfn.XLOOKUP(L1540, Products!C:C, Products!A:A)</f>
        <v>PROD_3</v>
      </c>
      <c r="C1540">
        <v>1539</v>
      </c>
      <c r="D1540" s="2" t="s">
        <v>228</v>
      </c>
      <c r="E1540">
        <f>YEAR(Orders[[#This Row],[Order_Date]])</f>
        <v>2023</v>
      </c>
      <c r="F1540">
        <f>MONTH(Orders[[#This Row],[Order_Date]])</f>
        <v>8</v>
      </c>
      <c r="G1540" s="2" t="s">
        <v>229</v>
      </c>
      <c r="H1540" t="s">
        <v>160</v>
      </c>
      <c r="I1540" t="s">
        <v>14</v>
      </c>
      <c r="J1540" t="s">
        <v>15</v>
      </c>
      <c r="K1540" t="s">
        <v>27</v>
      </c>
      <c r="L1540" t="s">
        <v>28</v>
      </c>
      <c r="M1540" s="1">
        <v>4997.3599999999997</v>
      </c>
      <c r="N1540" s="1">
        <v>736.81</v>
      </c>
      <c r="O1540">
        <v>0.04</v>
      </c>
    </row>
    <row r="1541" spans="1:15" x14ac:dyDescent="0.3">
      <c r="A1541" t="str">
        <f xml:space="preserve"> _xlfn.XLOOKUP(H1541, 'Customers'!B:B, 'Customers'!A:A)</f>
        <v>CUST_144</v>
      </c>
      <c r="B1541" t="str">
        <f>_xlfn.XLOOKUP(L1541, Products!C:C, Products!A:A)</f>
        <v>PROD_3</v>
      </c>
      <c r="C1541">
        <v>1540</v>
      </c>
      <c r="D1541" s="2" t="s">
        <v>368</v>
      </c>
      <c r="E1541">
        <f>YEAR(Orders[[#This Row],[Order_Date]])</f>
        <v>2023</v>
      </c>
      <c r="F1541">
        <f>MONTH(Orders[[#This Row],[Order_Date]])</f>
        <v>1</v>
      </c>
      <c r="G1541" s="2" t="s">
        <v>939</v>
      </c>
      <c r="H1541" t="s">
        <v>437</v>
      </c>
      <c r="I1541" t="s">
        <v>21</v>
      </c>
      <c r="J1541" t="s">
        <v>15</v>
      </c>
      <c r="K1541" t="s">
        <v>27</v>
      </c>
      <c r="L1541" t="s">
        <v>28</v>
      </c>
      <c r="M1541" s="1">
        <v>8470.59</v>
      </c>
      <c r="N1541" s="1">
        <v>1975.08</v>
      </c>
      <c r="O1541">
        <v>0.04</v>
      </c>
    </row>
    <row r="1542" spans="1:15" x14ac:dyDescent="0.3">
      <c r="A1542" t="str">
        <f xml:space="preserve"> _xlfn.XLOOKUP(H1542, 'Customers'!B:B, 'Customers'!A:A)</f>
        <v>CUST_793</v>
      </c>
      <c r="B1542" t="str">
        <f>_xlfn.XLOOKUP(L1542, Products!C:C, Products!A:A)</f>
        <v>PROD_7</v>
      </c>
      <c r="C1542">
        <v>1541</v>
      </c>
      <c r="D1542" s="2" t="s">
        <v>489</v>
      </c>
      <c r="E1542">
        <f>YEAR(Orders[[#This Row],[Order_Date]])</f>
        <v>2023</v>
      </c>
      <c r="F1542">
        <f>MONTH(Orders[[#This Row],[Order_Date]])</f>
        <v>1</v>
      </c>
      <c r="G1542" s="2" t="s">
        <v>490</v>
      </c>
      <c r="H1542" t="s">
        <v>1541</v>
      </c>
      <c r="I1542" t="s">
        <v>14</v>
      </c>
      <c r="J1542" t="s">
        <v>33</v>
      </c>
      <c r="K1542" t="s">
        <v>16</v>
      </c>
      <c r="L1542" t="s">
        <v>66</v>
      </c>
      <c r="M1542" s="1">
        <v>3620.08</v>
      </c>
      <c r="N1542" s="1">
        <v>-3.88</v>
      </c>
      <c r="O1542">
        <v>0.19</v>
      </c>
    </row>
    <row r="1543" spans="1:15" x14ac:dyDescent="0.3">
      <c r="A1543" t="str">
        <f xml:space="preserve"> _xlfn.XLOOKUP(H1543, 'Customers'!B:B, 'Customers'!A:A)</f>
        <v>CUST_794</v>
      </c>
      <c r="B1543" t="str">
        <f>_xlfn.XLOOKUP(L1543, Products!C:C, Products!A:A)</f>
        <v>PROD_5</v>
      </c>
      <c r="C1543">
        <v>1542</v>
      </c>
      <c r="D1543" s="2" t="s">
        <v>827</v>
      </c>
      <c r="E1543">
        <f>YEAR(Orders[[#This Row],[Order_Date]])</f>
        <v>2023</v>
      </c>
      <c r="F1543">
        <f>MONTH(Orders[[#This Row],[Order_Date]])</f>
        <v>4</v>
      </c>
      <c r="G1543" s="2" t="s">
        <v>397</v>
      </c>
      <c r="H1543" t="s">
        <v>1542</v>
      </c>
      <c r="I1543" t="s">
        <v>14</v>
      </c>
      <c r="J1543" t="s">
        <v>65</v>
      </c>
      <c r="K1543" t="s">
        <v>34</v>
      </c>
      <c r="L1543" t="s">
        <v>39</v>
      </c>
      <c r="M1543" s="1">
        <v>9291.91</v>
      </c>
      <c r="N1543" s="1">
        <v>2551.6</v>
      </c>
      <c r="O1543">
        <v>0.11</v>
      </c>
    </row>
    <row r="1544" spans="1:15" x14ac:dyDescent="0.3">
      <c r="A1544" t="str">
        <f xml:space="preserve"> _xlfn.XLOOKUP(H1544, 'Customers'!B:B, 'Customers'!A:A)</f>
        <v>CUST_795</v>
      </c>
      <c r="B1544" t="str">
        <f>_xlfn.XLOOKUP(L1544, Products!C:C, Products!A:A)</f>
        <v>PROD_7</v>
      </c>
      <c r="C1544">
        <v>1543</v>
      </c>
      <c r="D1544" s="2" t="s">
        <v>556</v>
      </c>
      <c r="E1544">
        <f>YEAR(Orders[[#This Row],[Order_Date]])</f>
        <v>2022</v>
      </c>
      <c r="F1544">
        <f>MONTH(Orders[[#This Row],[Order_Date]])</f>
        <v>4</v>
      </c>
      <c r="G1544" s="2" t="s">
        <v>327</v>
      </c>
      <c r="H1544" t="s">
        <v>1543</v>
      </c>
      <c r="I1544" t="s">
        <v>14</v>
      </c>
      <c r="J1544" t="s">
        <v>33</v>
      </c>
      <c r="K1544" t="s">
        <v>16</v>
      </c>
      <c r="L1544" t="s">
        <v>66</v>
      </c>
      <c r="M1544" s="1">
        <v>917.12</v>
      </c>
      <c r="N1544" s="1">
        <v>1.46</v>
      </c>
      <c r="O1544">
        <v>0.18</v>
      </c>
    </row>
    <row r="1545" spans="1:15" x14ac:dyDescent="0.3">
      <c r="A1545" t="str">
        <f xml:space="preserve"> _xlfn.XLOOKUP(H1545, 'Customers'!B:B, 'Customers'!A:A)</f>
        <v>CUST_547</v>
      </c>
      <c r="B1545" t="str">
        <f>_xlfn.XLOOKUP(L1545, Products!C:C, Products!A:A)</f>
        <v>PROD_3</v>
      </c>
      <c r="C1545">
        <v>1544</v>
      </c>
      <c r="D1545" s="2" t="s">
        <v>130</v>
      </c>
      <c r="E1545">
        <f>YEAR(Orders[[#This Row],[Order_Date]])</f>
        <v>2022</v>
      </c>
      <c r="F1545">
        <f>MONTH(Orders[[#This Row],[Order_Date]])</f>
        <v>7</v>
      </c>
      <c r="G1545" s="2" t="s">
        <v>528</v>
      </c>
      <c r="H1545" t="s">
        <v>1231</v>
      </c>
      <c r="I1545" t="s">
        <v>14</v>
      </c>
      <c r="J1545" t="s">
        <v>33</v>
      </c>
      <c r="K1545" t="s">
        <v>27</v>
      </c>
      <c r="L1545" t="s">
        <v>28</v>
      </c>
      <c r="M1545" s="1">
        <v>9038.5499999999993</v>
      </c>
      <c r="N1545" s="1">
        <v>793.79</v>
      </c>
      <c r="O1545">
        <v>0.1</v>
      </c>
    </row>
    <row r="1546" spans="1:15" x14ac:dyDescent="0.3">
      <c r="A1546" t="str">
        <f xml:space="preserve"> _xlfn.XLOOKUP(H1546, 'Customers'!B:B, 'Customers'!A:A)</f>
        <v>CUST_4</v>
      </c>
      <c r="B1546" t="str">
        <f>_xlfn.XLOOKUP(L1546, Products!C:C, Products!A:A)</f>
        <v>PROD_1</v>
      </c>
      <c r="C1546">
        <v>1545</v>
      </c>
      <c r="D1546" s="2" t="s">
        <v>95</v>
      </c>
      <c r="E1546">
        <f>YEAR(Orders[[#This Row],[Order_Date]])</f>
        <v>2023</v>
      </c>
      <c r="F1546">
        <f>MONTH(Orders[[#This Row],[Order_Date]])</f>
        <v>11</v>
      </c>
      <c r="G1546" s="2" t="s">
        <v>363</v>
      </c>
      <c r="H1546" t="s">
        <v>31</v>
      </c>
      <c r="I1546" t="s">
        <v>21</v>
      </c>
      <c r="J1546" t="s">
        <v>65</v>
      </c>
      <c r="K1546" t="s">
        <v>27</v>
      </c>
      <c r="L1546" t="s">
        <v>17</v>
      </c>
      <c r="M1546" s="1">
        <v>9156.91</v>
      </c>
      <c r="N1546" s="1">
        <v>900.24</v>
      </c>
      <c r="O1546">
        <v>0.03</v>
      </c>
    </row>
    <row r="1547" spans="1:15" x14ac:dyDescent="0.3">
      <c r="A1547" t="str">
        <f xml:space="preserve"> _xlfn.XLOOKUP(H1547, 'Customers'!B:B, 'Customers'!A:A)</f>
        <v>CUST_180</v>
      </c>
      <c r="B1547" t="str">
        <f>_xlfn.XLOOKUP(L1547, Products!C:C, Products!A:A)</f>
        <v>PROD_4</v>
      </c>
      <c r="C1547">
        <v>1546</v>
      </c>
      <c r="D1547" s="2" t="s">
        <v>168</v>
      </c>
      <c r="E1547">
        <f>YEAR(Orders[[#This Row],[Order_Date]])</f>
        <v>2022</v>
      </c>
      <c r="F1547">
        <f>MONTH(Orders[[#This Row],[Order_Date]])</f>
        <v>9</v>
      </c>
      <c r="G1547" s="2" t="s">
        <v>169</v>
      </c>
      <c r="H1547" t="s">
        <v>526</v>
      </c>
      <c r="I1547" t="s">
        <v>21</v>
      </c>
      <c r="J1547" t="s">
        <v>15</v>
      </c>
      <c r="K1547" t="s">
        <v>34</v>
      </c>
      <c r="L1547" t="s">
        <v>35</v>
      </c>
      <c r="M1547" s="1">
        <v>4861.54</v>
      </c>
      <c r="N1547" s="1">
        <v>783.55</v>
      </c>
      <c r="O1547">
        <v>0.06</v>
      </c>
    </row>
    <row r="1548" spans="1:15" x14ac:dyDescent="0.3">
      <c r="A1548" t="str">
        <f xml:space="preserve"> _xlfn.XLOOKUP(H1548, 'Customers'!B:B, 'Customers'!A:A)</f>
        <v>CUST_796</v>
      </c>
      <c r="B1548" t="str">
        <f>_xlfn.XLOOKUP(L1548, Products!C:C, Products!A:A)</f>
        <v>PROD_6</v>
      </c>
      <c r="C1548">
        <v>1547</v>
      </c>
      <c r="D1548" s="2" t="s">
        <v>47</v>
      </c>
      <c r="E1548">
        <f>YEAR(Orders[[#This Row],[Order_Date]])</f>
        <v>2023</v>
      </c>
      <c r="F1548">
        <f>MONTH(Orders[[#This Row],[Order_Date]])</f>
        <v>2</v>
      </c>
      <c r="G1548" s="2" t="s">
        <v>956</v>
      </c>
      <c r="H1548" t="s">
        <v>1544</v>
      </c>
      <c r="I1548" t="s">
        <v>14</v>
      </c>
      <c r="J1548" t="s">
        <v>15</v>
      </c>
      <c r="K1548" t="s">
        <v>34</v>
      </c>
      <c r="L1548" t="s">
        <v>52</v>
      </c>
      <c r="M1548" s="1">
        <v>8511.31</v>
      </c>
      <c r="N1548" s="1">
        <v>2305.0100000000002</v>
      </c>
      <c r="O1548">
        <v>0.05</v>
      </c>
    </row>
    <row r="1549" spans="1:15" x14ac:dyDescent="0.3">
      <c r="A1549" t="str">
        <f xml:space="preserve"> _xlfn.XLOOKUP(H1549, 'Customers'!B:B, 'Customers'!A:A)</f>
        <v>CUST_319</v>
      </c>
      <c r="B1549" t="str">
        <f>_xlfn.XLOOKUP(L1549, Products!C:C, Products!A:A)</f>
        <v>PROD_1</v>
      </c>
      <c r="C1549">
        <v>1548</v>
      </c>
      <c r="D1549" s="2" t="s">
        <v>305</v>
      </c>
      <c r="E1549">
        <f>YEAR(Orders[[#This Row],[Order_Date]])</f>
        <v>2022</v>
      </c>
      <c r="F1549">
        <f>MONTH(Orders[[#This Row],[Order_Date]])</f>
        <v>6</v>
      </c>
      <c r="G1549" s="2" t="s">
        <v>152</v>
      </c>
      <c r="H1549" t="s">
        <v>832</v>
      </c>
      <c r="I1549" t="s">
        <v>14</v>
      </c>
      <c r="J1549" t="s">
        <v>15</v>
      </c>
      <c r="K1549" t="s">
        <v>27</v>
      </c>
      <c r="L1549" t="s">
        <v>17</v>
      </c>
      <c r="M1549" s="1">
        <v>6671.87</v>
      </c>
      <c r="N1549" s="1">
        <v>1473.89</v>
      </c>
      <c r="O1549">
        <v>0.21</v>
      </c>
    </row>
    <row r="1550" spans="1:15" x14ac:dyDescent="0.3">
      <c r="A1550" t="str">
        <f xml:space="preserve"> _xlfn.XLOOKUP(H1550, 'Customers'!B:B, 'Customers'!A:A)</f>
        <v>CUST_722</v>
      </c>
      <c r="B1550" t="str">
        <f>_xlfn.XLOOKUP(L1550, Products!C:C, Products!A:A)</f>
        <v>PROD_7</v>
      </c>
      <c r="C1550">
        <v>1549</v>
      </c>
      <c r="D1550" s="2" t="s">
        <v>68</v>
      </c>
      <c r="E1550">
        <f>YEAR(Orders[[#This Row],[Order_Date]])</f>
        <v>2023</v>
      </c>
      <c r="F1550">
        <f>MONTH(Orders[[#This Row],[Order_Date]])</f>
        <v>6</v>
      </c>
      <c r="G1550" s="2" t="s">
        <v>56</v>
      </c>
      <c r="H1550" t="s">
        <v>1464</v>
      </c>
      <c r="I1550" t="s">
        <v>14</v>
      </c>
      <c r="J1550" t="s">
        <v>33</v>
      </c>
      <c r="K1550" t="s">
        <v>16</v>
      </c>
      <c r="L1550" t="s">
        <v>66</v>
      </c>
      <c r="M1550" s="1">
        <v>4273.01</v>
      </c>
      <c r="N1550" s="1">
        <v>938.48</v>
      </c>
      <c r="O1550">
        <v>0.03</v>
      </c>
    </row>
    <row r="1551" spans="1:15" x14ac:dyDescent="0.3">
      <c r="A1551" t="str">
        <f xml:space="preserve"> _xlfn.XLOOKUP(H1551, 'Customers'!B:B, 'Customers'!A:A)</f>
        <v>CUST_151</v>
      </c>
      <c r="B1551" t="str">
        <f>_xlfn.XLOOKUP(L1551, Products!C:C, Products!A:A)</f>
        <v>PROD_3</v>
      </c>
      <c r="C1551">
        <v>1550</v>
      </c>
      <c r="D1551" s="2" t="s">
        <v>134</v>
      </c>
      <c r="E1551">
        <f>YEAR(Orders[[#This Row],[Order_Date]])</f>
        <v>2022</v>
      </c>
      <c r="F1551">
        <f>MONTH(Orders[[#This Row],[Order_Date]])</f>
        <v>12</v>
      </c>
      <c r="G1551" s="2" t="s">
        <v>625</v>
      </c>
      <c r="H1551" t="s">
        <v>449</v>
      </c>
      <c r="I1551" t="s">
        <v>14</v>
      </c>
      <c r="J1551" t="s">
        <v>65</v>
      </c>
      <c r="K1551" t="s">
        <v>27</v>
      </c>
      <c r="L1551" t="s">
        <v>28</v>
      </c>
      <c r="M1551" s="1">
        <v>1716.86</v>
      </c>
      <c r="N1551" s="1">
        <v>370.97</v>
      </c>
      <c r="O1551">
        <v>0.28000000000000003</v>
      </c>
    </row>
    <row r="1552" spans="1:15" x14ac:dyDescent="0.3">
      <c r="A1552" t="str">
        <f xml:space="preserve"> _xlfn.XLOOKUP(H1552, 'Customers'!B:B, 'Customers'!A:A)</f>
        <v>CUST_740</v>
      </c>
      <c r="B1552" t="str">
        <f>_xlfn.XLOOKUP(L1552, Products!C:C, Products!A:A)</f>
        <v>PROD_1</v>
      </c>
      <c r="C1552">
        <v>1551</v>
      </c>
      <c r="D1552" s="2" t="s">
        <v>368</v>
      </c>
      <c r="E1552">
        <f>YEAR(Orders[[#This Row],[Order_Date]])</f>
        <v>2023</v>
      </c>
      <c r="F1552">
        <f>MONTH(Orders[[#This Row],[Order_Date]])</f>
        <v>1</v>
      </c>
      <c r="G1552" s="2" t="s">
        <v>395</v>
      </c>
      <c r="H1552" t="s">
        <v>1485</v>
      </c>
      <c r="I1552" t="s">
        <v>21</v>
      </c>
      <c r="J1552" t="s">
        <v>15</v>
      </c>
      <c r="K1552" t="s">
        <v>16</v>
      </c>
      <c r="L1552" t="s">
        <v>17</v>
      </c>
      <c r="M1552" s="1">
        <v>5904.59</v>
      </c>
      <c r="N1552" s="1">
        <v>540.91999999999996</v>
      </c>
      <c r="O1552">
        <v>0.11</v>
      </c>
    </row>
    <row r="1553" spans="1:15" x14ac:dyDescent="0.3">
      <c r="A1553" t="str">
        <f xml:space="preserve"> _xlfn.XLOOKUP(H1553, 'Customers'!B:B, 'Customers'!A:A)</f>
        <v>CUST_797</v>
      </c>
      <c r="B1553" t="str">
        <f>_xlfn.XLOOKUP(L1553, Products!C:C, Products!A:A)</f>
        <v>PROD_5</v>
      </c>
      <c r="C1553">
        <v>1552</v>
      </c>
      <c r="D1553" s="2" t="s">
        <v>435</v>
      </c>
      <c r="E1553">
        <f>YEAR(Orders[[#This Row],[Order_Date]])</f>
        <v>2022</v>
      </c>
      <c r="F1553">
        <f>MONTH(Orders[[#This Row],[Order_Date]])</f>
        <v>4</v>
      </c>
      <c r="G1553" s="2" t="s">
        <v>941</v>
      </c>
      <c r="H1553" t="s">
        <v>1545</v>
      </c>
      <c r="I1553" t="s">
        <v>21</v>
      </c>
      <c r="J1553" t="s">
        <v>15</v>
      </c>
      <c r="K1553" t="s">
        <v>34</v>
      </c>
      <c r="L1553" t="s">
        <v>39</v>
      </c>
      <c r="M1553" s="1">
        <v>9221.11</v>
      </c>
      <c r="N1553" s="1">
        <v>2703.3</v>
      </c>
      <c r="O1553">
        <v>0.01</v>
      </c>
    </row>
    <row r="1554" spans="1:15" x14ac:dyDescent="0.3">
      <c r="A1554" t="str">
        <f xml:space="preserve"> _xlfn.XLOOKUP(H1554, 'Customers'!B:B, 'Customers'!A:A)</f>
        <v>CUST_798</v>
      </c>
      <c r="B1554" t="str">
        <f>_xlfn.XLOOKUP(L1554, Products!C:C, Products!A:A)</f>
        <v>PROD_2</v>
      </c>
      <c r="C1554">
        <v>1553</v>
      </c>
      <c r="D1554" s="2" t="s">
        <v>1182</v>
      </c>
      <c r="E1554">
        <f>YEAR(Orders[[#This Row],[Order_Date]])</f>
        <v>2022</v>
      </c>
      <c r="F1554">
        <f>MONTH(Orders[[#This Row],[Order_Date]])</f>
        <v>2</v>
      </c>
      <c r="G1554" s="2" t="s">
        <v>53</v>
      </c>
      <c r="H1554" t="s">
        <v>1546</v>
      </c>
      <c r="I1554" t="s">
        <v>21</v>
      </c>
      <c r="J1554" t="s">
        <v>33</v>
      </c>
      <c r="K1554" t="s">
        <v>16</v>
      </c>
      <c r="L1554" t="s">
        <v>23</v>
      </c>
      <c r="M1554" s="1">
        <v>2864.08</v>
      </c>
      <c r="N1554" s="1">
        <v>190.93</v>
      </c>
      <c r="O1554">
        <v>0.11</v>
      </c>
    </row>
    <row r="1555" spans="1:15" x14ac:dyDescent="0.3">
      <c r="A1555" t="str">
        <f xml:space="preserve"> _xlfn.XLOOKUP(H1555, 'Customers'!B:B, 'Customers'!A:A)</f>
        <v>CUST_753</v>
      </c>
      <c r="B1555" t="str">
        <f>_xlfn.XLOOKUP(L1555, Products!C:C, Products!A:A)</f>
        <v>PROD_3</v>
      </c>
      <c r="C1555">
        <v>1554</v>
      </c>
      <c r="D1555" s="2" t="s">
        <v>613</v>
      </c>
      <c r="E1555">
        <f>YEAR(Orders[[#This Row],[Order_Date]])</f>
        <v>2023</v>
      </c>
      <c r="F1555">
        <f>MONTH(Orders[[#This Row],[Order_Date]])</f>
        <v>11</v>
      </c>
      <c r="G1555" s="2" t="s">
        <v>809</v>
      </c>
      <c r="H1555" t="s">
        <v>1499</v>
      </c>
      <c r="I1555" t="s">
        <v>14</v>
      </c>
      <c r="J1555" t="s">
        <v>15</v>
      </c>
      <c r="K1555" t="s">
        <v>27</v>
      </c>
      <c r="L1555" t="s">
        <v>28</v>
      </c>
      <c r="M1555" s="1">
        <v>2853.87</v>
      </c>
      <c r="N1555" s="1">
        <v>90.01</v>
      </c>
      <c r="O1555">
        <v>0.25</v>
      </c>
    </row>
    <row r="1556" spans="1:15" x14ac:dyDescent="0.3">
      <c r="A1556" t="str">
        <f xml:space="preserve"> _xlfn.XLOOKUP(H1556, 'Customers'!B:B, 'Customers'!A:A)</f>
        <v>CUST_196</v>
      </c>
      <c r="B1556" t="str">
        <f>_xlfn.XLOOKUP(L1556, Products!C:C, Products!A:A)</f>
        <v>PROD_4</v>
      </c>
      <c r="C1556">
        <v>1555</v>
      </c>
      <c r="D1556" s="2" t="s">
        <v>956</v>
      </c>
      <c r="E1556">
        <f>YEAR(Orders[[#This Row],[Order_Date]])</f>
        <v>2023</v>
      </c>
      <c r="F1556">
        <f>MONTH(Orders[[#This Row],[Order_Date]])</f>
        <v>2</v>
      </c>
      <c r="G1556" s="2" t="s">
        <v>802</v>
      </c>
      <c r="H1556" t="s">
        <v>562</v>
      </c>
      <c r="I1556" t="s">
        <v>14</v>
      </c>
      <c r="J1556" t="s">
        <v>65</v>
      </c>
      <c r="K1556" t="s">
        <v>34</v>
      </c>
      <c r="L1556" t="s">
        <v>35</v>
      </c>
      <c r="M1556" s="1">
        <v>6074.25</v>
      </c>
      <c r="N1556" s="1">
        <v>-127.84</v>
      </c>
      <c r="O1556">
        <v>0.2</v>
      </c>
    </row>
    <row r="1557" spans="1:15" x14ac:dyDescent="0.3">
      <c r="A1557" t="str">
        <f xml:space="preserve"> _xlfn.XLOOKUP(H1557, 'Customers'!B:B, 'Customers'!A:A)</f>
        <v>CUST_285</v>
      </c>
      <c r="B1557" t="str">
        <f>_xlfn.XLOOKUP(L1557, Products!C:C, Products!A:A)</f>
        <v>PROD_8</v>
      </c>
      <c r="C1557">
        <v>1556</v>
      </c>
      <c r="D1557" s="2" t="s">
        <v>918</v>
      </c>
      <c r="E1557">
        <f>YEAR(Orders[[#This Row],[Order_Date]])</f>
        <v>2023</v>
      </c>
      <c r="F1557">
        <f>MONTH(Orders[[#This Row],[Order_Date]])</f>
        <v>3</v>
      </c>
      <c r="G1557" s="2" t="s">
        <v>77</v>
      </c>
      <c r="H1557" t="s">
        <v>760</v>
      </c>
      <c r="I1557" t="s">
        <v>21</v>
      </c>
      <c r="J1557" t="s">
        <v>15</v>
      </c>
      <c r="K1557" t="s">
        <v>27</v>
      </c>
      <c r="L1557" t="s">
        <v>73</v>
      </c>
      <c r="M1557" s="1">
        <v>7511.45</v>
      </c>
      <c r="N1557" s="1">
        <v>10.23</v>
      </c>
      <c r="O1557">
        <v>0.15</v>
      </c>
    </row>
    <row r="1558" spans="1:15" x14ac:dyDescent="0.3">
      <c r="A1558" t="str">
        <f xml:space="preserve"> _xlfn.XLOOKUP(H1558, 'Customers'!B:B, 'Customers'!A:A)</f>
        <v>CUST_281</v>
      </c>
      <c r="B1558" t="str">
        <f>_xlfn.XLOOKUP(L1558, Products!C:C, Products!A:A)</f>
        <v>PROD_6</v>
      </c>
      <c r="C1558">
        <v>1557</v>
      </c>
      <c r="D1558" s="2" t="s">
        <v>1547</v>
      </c>
      <c r="E1558">
        <f>YEAR(Orders[[#This Row],[Order_Date]])</f>
        <v>2023</v>
      </c>
      <c r="F1558">
        <f>MONTH(Orders[[#This Row],[Order_Date]])</f>
        <v>9</v>
      </c>
      <c r="G1558" s="2" t="s">
        <v>877</v>
      </c>
      <c r="H1558" t="s">
        <v>752</v>
      </c>
      <c r="I1558" t="s">
        <v>32</v>
      </c>
      <c r="J1558" t="s">
        <v>15</v>
      </c>
      <c r="K1558" t="s">
        <v>34</v>
      </c>
      <c r="L1558" t="s">
        <v>52</v>
      </c>
      <c r="M1558" s="1">
        <v>2954.76</v>
      </c>
      <c r="N1558" s="1">
        <v>-294.89999999999998</v>
      </c>
      <c r="O1558">
        <v>0.28000000000000003</v>
      </c>
    </row>
    <row r="1559" spans="1:15" x14ac:dyDescent="0.3">
      <c r="A1559" t="str">
        <f xml:space="preserve"> _xlfn.XLOOKUP(H1559, 'Customers'!B:B, 'Customers'!A:A)</f>
        <v>CUST_51</v>
      </c>
      <c r="B1559" t="str">
        <f>_xlfn.XLOOKUP(L1559, Products!C:C, Products!A:A)</f>
        <v>PROD_1</v>
      </c>
      <c r="C1559">
        <v>1558</v>
      </c>
      <c r="D1559" s="2" t="s">
        <v>1269</v>
      </c>
      <c r="E1559">
        <f>YEAR(Orders[[#This Row],[Order_Date]])</f>
        <v>2023</v>
      </c>
      <c r="F1559">
        <f>MONTH(Orders[[#This Row],[Order_Date]])</f>
        <v>4</v>
      </c>
      <c r="G1559" s="2" t="s">
        <v>740</v>
      </c>
      <c r="H1559" t="s">
        <v>178</v>
      </c>
      <c r="I1559" t="s">
        <v>14</v>
      </c>
      <c r="J1559" t="s">
        <v>15</v>
      </c>
      <c r="K1559" t="s">
        <v>16</v>
      </c>
      <c r="L1559" t="s">
        <v>17</v>
      </c>
      <c r="M1559" s="1">
        <v>9450.27</v>
      </c>
      <c r="N1559" s="1">
        <v>167.42</v>
      </c>
      <c r="O1559">
        <v>0.05</v>
      </c>
    </row>
    <row r="1560" spans="1:15" x14ac:dyDescent="0.3">
      <c r="A1560" t="str">
        <f xml:space="preserve"> _xlfn.XLOOKUP(H1560, 'Customers'!B:B, 'Customers'!A:A)</f>
        <v>CUST_728</v>
      </c>
      <c r="B1560" t="str">
        <f>_xlfn.XLOOKUP(L1560, Products!C:C, Products!A:A)</f>
        <v>PROD_3</v>
      </c>
      <c r="C1560">
        <v>1559</v>
      </c>
      <c r="D1560" s="2" t="s">
        <v>462</v>
      </c>
      <c r="E1560">
        <f>YEAR(Orders[[#This Row],[Order_Date]])</f>
        <v>2022</v>
      </c>
      <c r="F1560">
        <f>MONTH(Orders[[#This Row],[Order_Date]])</f>
        <v>1</v>
      </c>
      <c r="G1560" s="2" t="s">
        <v>319</v>
      </c>
      <c r="H1560" t="s">
        <v>1470</v>
      </c>
      <c r="I1560" t="s">
        <v>21</v>
      </c>
      <c r="J1560" t="s">
        <v>65</v>
      </c>
      <c r="K1560" t="s">
        <v>27</v>
      </c>
      <c r="L1560" t="s">
        <v>28</v>
      </c>
      <c r="M1560" s="1">
        <v>6824.14</v>
      </c>
      <c r="N1560" s="1">
        <v>23.13</v>
      </c>
      <c r="O1560">
        <v>0.22</v>
      </c>
    </row>
    <row r="1561" spans="1:15" x14ac:dyDescent="0.3">
      <c r="A1561" t="str">
        <f xml:space="preserve"> _xlfn.XLOOKUP(H1561, 'Customers'!B:B, 'Customers'!A:A)</f>
        <v>CUST_346</v>
      </c>
      <c r="B1561" t="str">
        <f>_xlfn.XLOOKUP(L1561, Products!C:C, Products!A:A)</f>
        <v>PROD_8</v>
      </c>
      <c r="C1561">
        <v>1560</v>
      </c>
      <c r="D1561" s="2" t="s">
        <v>817</v>
      </c>
      <c r="E1561">
        <f>YEAR(Orders[[#This Row],[Order_Date]])</f>
        <v>2022</v>
      </c>
      <c r="F1561">
        <f>MONTH(Orders[[#This Row],[Order_Date]])</f>
        <v>12</v>
      </c>
      <c r="G1561" s="2" t="s">
        <v>731</v>
      </c>
      <c r="H1561" t="s">
        <v>883</v>
      </c>
      <c r="I1561" t="s">
        <v>14</v>
      </c>
      <c r="J1561" t="s">
        <v>15</v>
      </c>
      <c r="K1561" t="s">
        <v>27</v>
      </c>
      <c r="L1561" t="s">
        <v>73</v>
      </c>
      <c r="M1561" s="1">
        <v>7498.97</v>
      </c>
      <c r="N1561" s="1">
        <v>995.6</v>
      </c>
      <c r="O1561">
        <v>0.15</v>
      </c>
    </row>
    <row r="1562" spans="1:15" x14ac:dyDescent="0.3">
      <c r="A1562" t="str">
        <f xml:space="preserve"> _xlfn.XLOOKUP(H1562, 'Customers'!B:B, 'Customers'!A:A)</f>
        <v>CUST_41</v>
      </c>
      <c r="B1562" t="str">
        <f>_xlfn.XLOOKUP(L1562, Products!C:C, Products!A:A)</f>
        <v>PROD_8</v>
      </c>
      <c r="C1562">
        <v>1561</v>
      </c>
      <c r="D1562" s="2" t="s">
        <v>396</v>
      </c>
      <c r="E1562">
        <f>YEAR(Orders[[#This Row],[Order_Date]])</f>
        <v>2023</v>
      </c>
      <c r="F1562">
        <f>MONTH(Orders[[#This Row],[Order_Date]])</f>
        <v>1</v>
      </c>
      <c r="G1562" s="2" t="s">
        <v>84</v>
      </c>
      <c r="H1562" t="s">
        <v>150</v>
      </c>
      <c r="I1562" t="s">
        <v>14</v>
      </c>
      <c r="J1562" t="s">
        <v>65</v>
      </c>
      <c r="K1562" t="s">
        <v>27</v>
      </c>
      <c r="L1562" t="s">
        <v>73</v>
      </c>
      <c r="M1562" s="1">
        <v>8554.39</v>
      </c>
      <c r="N1562" s="1">
        <v>1292.83</v>
      </c>
      <c r="O1562">
        <v>0.21</v>
      </c>
    </row>
    <row r="1563" spans="1:15" x14ac:dyDescent="0.3">
      <c r="A1563" t="str">
        <f xml:space="preserve"> _xlfn.XLOOKUP(H1563, 'Customers'!B:B, 'Customers'!A:A)</f>
        <v>CUST_133</v>
      </c>
      <c r="B1563" t="str">
        <f>_xlfn.XLOOKUP(L1563, Products!C:C, Products!A:A)</f>
        <v>PROD_1</v>
      </c>
      <c r="C1563">
        <v>1562</v>
      </c>
      <c r="D1563" s="2" t="s">
        <v>321</v>
      </c>
      <c r="E1563">
        <f>YEAR(Orders[[#This Row],[Order_Date]])</f>
        <v>2022</v>
      </c>
      <c r="F1563">
        <f>MONTH(Orders[[#This Row],[Order_Date]])</f>
        <v>7</v>
      </c>
      <c r="G1563" s="2" t="s">
        <v>885</v>
      </c>
      <c r="H1563" t="s">
        <v>410</v>
      </c>
      <c r="I1563" t="s">
        <v>14</v>
      </c>
      <c r="J1563" t="s">
        <v>65</v>
      </c>
      <c r="K1563" t="s">
        <v>16</v>
      </c>
      <c r="L1563" t="s">
        <v>17</v>
      </c>
      <c r="M1563" s="1">
        <v>7457.65</v>
      </c>
      <c r="N1563" s="1">
        <v>1483.36</v>
      </c>
      <c r="O1563">
        <v>0.23</v>
      </c>
    </row>
    <row r="1564" spans="1:15" x14ac:dyDescent="0.3">
      <c r="A1564" t="str">
        <f xml:space="preserve"> _xlfn.XLOOKUP(H1564, 'Customers'!B:B, 'Customers'!A:A)</f>
        <v>CUST_67</v>
      </c>
      <c r="B1564" t="str">
        <f>_xlfn.XLOOKUP(L1564, Products!C:C, Products!A:A)</f>
        <v>PROD_1</v>
      </c>
      <c r="C1564">
        <v>1563</v>
      </c>
      <c r="D1564" s="2" t="s">
        <v>268</v>
      </c>
      <c r="E1564">
        <f>YEAR(Orders[[#This Row],[Order_Date]])</f>
        <v>2022</v>
      </c>
      <c r="F1564">
        <f>MONTH(Orders[[#This Row],[Order_Date]])</f>
        <v>12</v>
      </c>
      <c r="G1564" s="2" t="s">
        <v>580</v>
      </c>
      <c r="H1564" t="s">
        <v>222</v>
      </c>
      <c r="I1564" t="s">
        <v>14</v>
      </c>
      <c r="J1564" t="s">
        <v>33</v>
      </c>
      <c r="K1564" t="s">
        <v>27</v>
      </c>
      <c r="L1564" t="s">
        <v>17</v>
      </c>
      <c r="M1564" s="1">
        <v>7355.19</v>
      </c>
      <c r="N1564" s="1">
        <v>1920.23</v>
      </c>
      <c r="O1564">
        <v>0.02</v>
      </c>
    </row>
    <row r="1565" spans="1:15" x14ac:dyDescent="0.3">
      <c r="A1565" t="str">
        <f xml:space="preserve"> _xlfn.XLOOKUP(H1565, 'Customers'!B:B, 'Customers'!A:A)</f>
        <v>CUST_377</v>
      </c>
      <c r="B1565" t="str">
        <f>_xlfn.XLOOKUP(L1565, Products!C:C, Products!A:A)</f>
        <v>PROD_1</v>
      </c>
      <c r="C1565">
        <v>1564</v>
      </c>
      <c r="D1565" s="2" t="s">
        <v>140</v>
      </c>
      <c r="E1565">
        <f>YEAR(Orders[[#This Row],[Order_Date]])</f>
        <v>2022</v>
      </c>
      <c r="F1565">
        <f>MONTH(Orders[[#This Row],[Order_Date]])</f>
        <v>3</v>
      </c>
      <c r="G1565" s="2" t="s">
        <v>370</v>
      </c>
      <c r="H1565" t="s">
        <v>942</v>
      </c>
      <c r="I1565" t="s">
        <v>14</v>
      </c>
      <c r="J1565" t="s">
        <v>65</v>
      </c>
      <c r="K1565" t="s">
        <v>27</v>
      </c>
      <c r="L1565" t="s">
        <v>17</v>
      </c>
      <c r="M1565" s="1">
        <v>9156.98</v>
      </c>
      <c r="N1565" s="1">
        <v>1661.94</v>
      </c>
      <c r="O1565">
        <v>0.06</v>
      </c>
    </row>
    <row r="1566" spans="1:15" x14ac:dyDescent="0.3">
      <c r="A1566" t="str">
        <f xml:space="preserve"> _xlfn.XLOOKUP(H1566, 'Customers'!B:B, 'Customers'!A:A)</f>
        <v>CUST_799</v>
      </c>
      <c r="B1566" t="str">
        <f>_xlfn.XLOOKUP(L1566, Products!C:C, Products!A:A)</f>
        <v>PROD_2</v>
      </c>
      <c r="C1566">
        <v>1565</v>
      </c>
      <c r="D1566" s="2" t="s">
        <v>353</v>
      </c>
      <c r="E1566">
        <f>YEAR(Orders[[#This Row],[Order_Date]])</f>
        <v>2023</v>
      </c>
      <c r="F1566">
        <f>MONTH(Orders[[#This Row],[Order_Date]])</f>
        <v>8</v>
      </c>
      <c r="G1566" s="2" t="s">
        <v>670</v>
      </c>
      <c r="H1566" t="s">
        <v>1548</v>
      </c>
      <c r="I1566" t="s">
        <v>32</v>
      </c>
      <c r="J1566" t="s">
        <v>33</v>
      </c>
      <c r="K1566" t="s">
        <v>16</v>
      </c>
      <c r="L1566" t="s">
        <v>23</v>
      </c>
      <c r="M1566" s="1">
        <v>9298.66</v>
      </c>
      <c r="N1566" s="1">
        <v>2335.8200000000002</v>
      </c>
      <c r="O1566">
        <v>0.21</v>
      </c>
    </row>
    <row r="1567" spans="1:15" x14ac:dyDescent="0.3">
      <c r="A1567" t="str">
        <f xml:space="preserve"> _xlfn.XLOOKUP(H1567, 'Customers'!B:B, 'Customers'!A:A)</f>
        <v>CUST_138</v>
      </c>
      <c r="B1567" t="str">
        <f>_xlfn.XLOOKUP(L1567, Products!C:C, Products!A:A)</f>
        <v>PROD_1</v>
      </c>
      <c r="C1567">
        <v>1566</v>
      </c>
      <c r="D1567" s="2" t="s">
        <v>428</v>
      </c>
      <c r="E1567">
        <f>YEAR(Orders[[#This Row],[Order_Date]])</f>
        <v>2022</v>
      </c>
      <c r="F1567">
        <f>MONTH(Orders[[#This Row],[Order_Date]])</f>
        <v>3</v>
      </c>
      <c r="G1567" s="2" t="s">
        <v>560</v>
      </c>
      <c r="H1567" t="s">
        <v>422</v>
      </c>
      <c r="I1567" t="s">
        <v>14</v>
      </c>
      <c r="J1567" t="s">
        <v>22</v>
      </c>
      <c r="K1567" t="s">
        <v>27</v>
      </c>
      <c r="L1567" t="s">
        <v>17</v>
      </c>
      <c r="M1567" s="1">
        <v>2433.31</v>
      </c>
      <c r="N1567" s="1">
        <v>-202.55</v>
      </c>
      <c r="O1567">
        <v>0.13</v>
      </c>
    </row>
    <row r="1568" spans="1:15" x14ac:dyDescent="0.3">
      <c r="A1568" t="str">
        <f xml:space="preserve"> _xlfn.XLOOKUP(H1568, 'Customers'!B:B, 'Customers'!A:A)</f>
        <v>CUST_598</v>
      </c>
      <c r="B1568" t="str">
        <f>_xlfn.XLOOKUP(L1568, Products!C:C, Products!A:A)</f>
        <v>PROD_7</v>
      </c>
      <c r="C1568">
        <v>1567</v>
      </c>
      <c r="D1568" s="2" t="s">
        <v>522</v>
      </c>
      <c r="E1568">
        <f>YEAR(Orders[[#This Row],[Order_Date]])</f>
        <v>2022</v>
      </c>
      <c r="F1568">
        <f>MONTH(Orders[[#This Row],[Order_Date]])</f>
        <v>7</v>
      </c>
      <c r="G1568" s="2" t="s">
        <v>1281</v>
      </c>
      <c r="H1568" t="s">
        <v>1308</v>
      </c>
      <c r="I1568" t="s">
        <v>14</v>
      </c>
      <c r="J1568" t="s">
        <v>15</v>
      </c>
      <c r="K1568" t="s">
        <v>16</v>
      </c>
      <c r="L1568" t="s">
        <v>66</v>
      </c>
      <c r="M1568" s="1">
        <v>8306.7000000000007</v>
      </c>
      <c r="N1568" s="1">
        <v>510.52</v>
      </c>
      <c r="O1568">
        <v>0.03</v>
      </c>
    </row>
    <row r="1569" spans="1:15" x14ac:dyDescent="0.3">
      <c r="A1569" t="str">
        <f xml:space="preserve"> _xlfn.XLOOKUP(H1569, 'Customers'!B:B, 'Customers'!A:A)</f>
        <v>CUST_800</v>
      </c>
      <c r="B1569" t="str">
        <f>_xlfn.XLOOKUP(L1569, Products!C:C, Products!A:A)</f>
        <v>PROD_4</v>
      </c>
      <c r="C1569">
        <v>1568</v>
      </c>
      <c r="D1569" s="2" t="s">
        <v>738</v>
      </c>
      <c r="E1569">
        <f>YEAR(Orders[[#This Row],[Order_Date]])</f>
        <v>2022</v>
      </c>
      <c r="F1569">
        <f>MONTH(Orders[[#This Row],[Order_Date]])</f>
        <v>10</v>
      </c>
      <c r="G1569" s="2" t="s">
        <v>680</v>
      </c>
      <c r="H1569" t="s">
        <v>1549</v>
      </c>
      <c r="I1569" t="s">
        <v>21</v>
      </c>
      <c r="J1569" t="s">
        <v>22</v>
      </c>
      <c r="K1569" t="s">
        <v>34</v>
      </c>
      <c r="L1569" t="s">
        <v>35</v>
      </c>
      <c r="M1569" s="1">
        <v>7159.54</v>
      </c>
      <c r="N1569" s="1">
        <v>-72.510000000000005</v>
      </c>
      <c r="O1569">
        <v>0.25</v>
      </c>
    </row>
    <row r="1570" spans="1:15" x14ac:dyDescent="0.3">
      <c r="A1570" t="str">
        <f xml:space="preserve"> _xlfn.XLOOKUP(H1570, 'Customers'!B:B, 'Customers'!A:A)</f>
        <v>CUST_332</v>
      </c>
      <c r="B1570" t="str">
        <f>_xlfn.XLOOKUP(L1570, Products!C:C, Products!A:A)</f>
        <v>PROD_2</v>
      </c>
      <c r="C1570">
        <v>1569</v>
      </c>
      <c r="D1570" s="2" t="s">
        <v>146</v>
      </c>
      <c r="E1570">
        <f>YEAR(Orders[[#This Row],[Order_Date]])</f>
        <v>2023</v>
      </c>
      <c r="F1570">
        <f>MONTH(Orders[[#This Row],[Order_Date]])</f>
        <v>8</v>
      </c>
      <c r="G1570" s="2" t="s">
        <v>302</v>
      </c>
      <c r="H1570" t="s">
        <v>855</v>
      </c>
      <c r="I1570" t="s">
        <v>14</v>
      </c>
      <c r="J1570" t="s">
        <v>15</v>
      </c>
      <c r="K1570" t="s">
        <v>16</v>
      </c>
      <c r="L1570" t="s">
        <v>23</v>
      </c>
      <c r="M1570" s="1">
        <v>6583.17</v>
      </c>
      <c r="N1570" s="1">
        <v>1748.28</v>
      </c>
      <c r="O1570">
        <v>0.28999999999999998</v>
      </c>
    </row>
    <row r="1571" spans="1:15" x14ac:dyDescent="0.3">
      <c r="A1571" t="str">
        <f xml:space="preserve"> _xlfn.XLOOKUP(H1571, 'Customers'!B:B, 'Customers'!A:A)</f>
        <v>CUST_752</v>
      </c>
      <c r="B1571" t="str">
        <f>_xlfn.XLOOKUP(L1571, Products!C:C, Products!A:A)</f>
        <v>PROD_6</v>
      </c>
      <c r="C1571">
        <v>1570</v>
      </c>
      <c r="D1571" s="2" t="s">
        <v>236</v>
      </c>
      <c r="E1571">
        <f>YEAR(Orders[[#This Row],[Order_Date]])</f>
        <v>2023</v>
      </c>
      <c r="F1571">
        <f>MONTH(Orders[[#This Row],[Order_Date]])</f>
        <v>4</v>
      </c>
      <c r="G1571" s="2" t="s">
        <v>1113</v>
      </c>
      <c r="H1571" t="s">
        <v>1498</v>
      </c>
      <c r="I1571" t="s">
        <v>32</v>
      </c>
      <c r="J1571" t="s">
        <v>15</v>
      </c>
      <c r="K1571" t="s">
        <v>34</v>
      </c>
      <c r="L1571" t="s">
        <v>52</v>
      </c>
      <c r="M1571" s="1">
        <v>2319.8200000000002</v>
      </c>
      <c r="N1571" s="1">
        <v>501.09</v>
      </c>
      <c r="O1571">
        <v>7.0000000000000007E-2</v>
      </c>
    </row>
    <row r="1572" spans="1:15" x14ac:dyDescent="0.3">
      <c r="A1572" t="str">
        <f xml:space="preserve"> _xlfn.XLOOKUP(H1572, 'Customers'!B:B, 'Customers'!A:A)</f>
        <v>CUST_801</v>
      </c>
      <c r="B1572" t="str">
        <f>_xlfn.XLOOKUP(L1572, Products!C:C, Products!A:A)</f>
        <v>PROD_8</v>
      </c>
      <c r="C1572">
        <v>1571</v>
      </c>
      <c r="D1572" s="2" t="s">
        <v>1355</v>
      </c>
      <c r="E1572">
        <f>YEAR(Orders[[#This Row],[Order_Date]])</f>
        <v>2022</v>
      </c>
      <c r="F1572">
        <f>MONTH(Orders[[#This Row],[Order_Date]])</f>
        <v>8</v>
      </c>
      <c r="G1572" s="2" t="s">
        <v>211</v>
      </c>
      <c r="H1572" t="s">
        <v>1550</v>
      </c>
      <c r="I1572" t="s">
        <v>21</v>
      </c>
      <c r="J1572" t="s">
        <v>65</v>
      </c>
      <c r="K1572" t="s">
        <v>27</v>
      </c>
      <c r="L1572" t="s">
        <v>73</v>
      </c>
      <c r="M1572" s="1">
        <v>2599.3000000000002</v>
      </c>
      <c r="N1572" s="1">
        <v>-228.01</v>
      </c>
      <c r="O1572">
        <v>0.1</v>
      </c>
    </row>
    <row r="1573" spans="1:15" x14ac:dyDescent="0.3">
      <c r="A1573" t="str">
        <f xml:space="preserve"> _xlfn.XLOOKUP(H1573, 'Customers'!B:B, 'Customers'!A:A)</f>
        <v>CUST_802</v>
      </c>
      <c r="B1573" t="str">
        <f>_xlfn.XLOOKUP(L1573, Products!C:C, Products!A:A)</f>
        <v>PROD_2</v>
      </c>
      <c r="C1573">
        <v>1572</v>
      </c>
      <c r="D1573" s="2" t="s">
        <v>266</v>
      </c>
      <c r="E1573">
        <f>YEAR(Orders[[#This Row],[Order_Date]])</f>
        <v>2023</v>
      </c>
      <c r="F1573">
        <f>MONTH(Orders[[#This Row],[Order_Date]])</f>
        <v>2</v>
      </c>
      <c r="G1573" s="2" t="s">
        <v>724</v>
      </c>
      <c r="H1573" t="s">
        <v>1551</v>
      </c>
      <c r="I1573" t="s">
        <v>21</v>
      </c>
      <c r="J1573" t="s">
        <v>22</v>
      </c>
      <c r="K1573" t="s">
        <v>16</v>
      </c>
      <c r="L1573" t="s">
        <v>23</v>
      </c>
      <c r="M1573" s="1">
        <v>5833.79</v>
      </c>
      <c r="N1573" s="1">
        <v>1380.44</v>
      </c>
      <c r="O1573">
        <v>0.12</v>
      </c>
    </row>
    <row r="1574" spans="1:15" x14ac:dyDescent="0.3">
      <c r="A1574" t="str">
        <f xml:space="preserve"> _xlfn.XLOOKUP(H1574, 'Customers'!B:B, 'Customers'!A:A)</f>
        <v>CUST_370</v>
      </c>
      <c r="B1574" t="str">
        <f>_xlfn.XLOOKUP(L1574, Products!C:C, Products!A:A)</f>
        <v>PROD_3</v>
      </c>
      <c r="C1574">
        <v>1573</v>
      </c>
      <c r="D1574" s="2" t="s">
        <v>997</v>
      </c>
      <c r="E1574">
        <f>YEAR(Orders[[#This Row],[Order_Date]])</f>
        <v>2022</v>
      </c>
      <c r="F1574">
        <f>MONTH(Orders[[#This Row],[Order_Date]])</f>
        <v>1</v>
      </c>
      <c r="G1574" s="2" t="s">
        <v>318</v>
      </c>
      <c r="H1574" t="s">
        <v>921</v>
      </c>
      <c r="I1574" t="s">
        <v>32</v>
      </c>
      <c r="J1574" t="s">
        <v>33</v>
      </c>
      <c r="K1574" t="s">
        <v>27</v>
      </c>
      <c r="L1574" t="s">
        <v>28</v>
      </c>
      <c r="M1574" s="1">
        <v>1472.92</v>
      </c>
      <c r="N1574" s="1">
        <v>306.25</v>
      </c>
      <c r="O1574">
        <v>0.06</v>
      </c>
    </row>
    <row r="1575" spans="1:15" x14ac:dyDescent="0.3">
      <c r="A1575" t="str">
        <f xml:space="preserve"> _xlfn.XLOOKUP(H1575, 'Customers'!B:B, 'Customers'!A:A)</f>
        <v>CUST_103</v>
      </c>
      <c r="B1575" t="str">
        <f>_xlfn.XLOOKUP(L1575, Products!C:C, Products!A:A)</f>
        <v>PROD_3</v>
      </c>
      <c r="C1575">
        <v>1574</v>
      </c>
      <c r="D1575" s="2" t="s">
        <v>1076</v>
      </c>
      <c r="E1575">
        <f>YEAR(Orders[[#This Row],[Order_Date]])</f>
        <v>2023</v>
      </c>
      <c r="F1575">
        <f>MONTH(Orders[[#This Row],[Order_Date]])</f>
        <v>9</v>
      </c>
      <c r="G1575" s="2" t="s">
        <v>1547</v>
      </c>
      <c r="H1575" t="s">
        <v>323</v>
      </c>
      <c r="I1575" t="s">
        <v>21</v>
      </c>
      <c r="J1575" t="s">
        <v>22</v>
      </c>
      <c r="K1575" t="s">
        <v>27</v>
      </c>
      <c r="L1575" t="s">
        <v>28</v>
      </c>
      <c r="M1575" s="1">
        <v>2015.43</v>
      </c>
      <c r="N1575" s="1">
        <v>537.52</v>
      </c>
      <c r="O1575">
        <v>0.17</v>
      </c>
    </row>
    <row r="1576" spans="1:15" x14ac:dyDescent="0.3">
      <c r="A1576" t="str">
        <f xml:space="preserve"> _xlfn.XLOOKUP(H1576, 'Customers'!B:B, 'Customers'!A:A)</f>
        <v>CUST_658</v>
      </c>
      <c r="B1576" t="str">
        <f>_xlfn.XLOOKUP(L1576, Products!C:C, Products!A:A)</f>
        <v>PROD_5</v>
      </c>
      <c r="C1576">
        <v>1575</v>
      </c>
      <c r="D1576" s="2" t="s">
        <v>275</v>
      </c>
      <c r="E1576">
        <f>YEAR(Orders[[#This Row],[Order_Date]])</f>
        <v>2022</v>
      </c>
      <c r="F1576">
        <f>MONTH(Orders[[#This Row],[Order_Date]])</f>
        <v>1</v>
      </c>
      <c r="G1576" s="2" t="s">
        <v>1325</v>
      </c>
      <c r="H1576" t="s">
        <v>1387</v>
      </c>
      <c r="I1576" t="s">
        <v>21</v>
      </c>
      <c r="J1576" t="s">
        <v>22</v>
      </c>
      <c r="K1576" t="s">
        <v>34</v>
      </c>
      <c r="L1576" t="s">
        <v>39</v>
      </c>
      <c r="M1576" s="1">
        <v>4175.5600000000004</v>
      </c>
      <c r="N1576" s="1">
        <v>257.98</v>
      </c>
      <c r="O1576">
        <v>0.08</v>
      </c>
    </row>
    <row r="1577" spans="1:15" x14ac:dyDescent="0.3">
      <c r="A1577" t="str">
        <f xml:space="preserve"> _xlfn.XLOOKUP(H1577, 'Customers'!B:B, 'Customers'!A:A)</f>
        <v>CUST_33</v>
      </c>
      <c r="B1577" t="str">
        <f>_xlfn.XLOOKUP(L1577, Products!C:C, Products!A:A)</f>
        <v>PROD_7</v>
      </c>
      <c r="C1577">
        <v>1576</v>
      </c>
      <c r="D1577" s="2" t="s">
        <v>499</v>
      </c>
      <c r="E1577">
        <f>YEAR(Orders[[#This Row],[Order_Date]])</f>
        <v>2022</v>
      </c>
      <c r="F1577">
        <f>MONTH(Orders[[#This Row],[Order_Date]])</f>
        <v>9</v>
      </c>
      <c r="G1577" s="2" t="s">
        <v>409</v>
      </c>
      <c r="H1577" t="s">
        <v>126</v>
      </c>
      <c r="I1577" t="s">
        <v>14</v>
      </c>
      <c r="J1577" t="s">
        <v>22</v>
      </c>
      <c r="K1577" t="s">
        <v>16</v>
      </c>
      <c r="L1577" t="s">
        <v>66</v>
      </c>
      <c r="M1577" s="1">
        <v>514.79</v>
      </c>
      <c r="N1577" s="1">
        <v>-14.73</v>
      </c>
      <c r="O1577">
        <v>0.18</v>
      </c>
    </row>
    <row r="1578" spans="1:15" x14ac:dyDescent="0.3">
      <c r="A1578" t="str">
        <f xml:space="preserve"> _xlfn.XLOOKUP(H1578, 'Customers'!B:B, 'Customers'!A:A)</f>
        <v>CUST_86</v>
      </c>
      <c r="B1578" t="str">
        <f>_xlfn.XLOOKUP(L1578, Products!C:C, Products!A:A)</f>
        <v>PROD_8</v>
      </c>
      <c r="C1578">
        <v>1577</v>
      </c>
      <c r="D1578" s="2" t="s">
        <v>246</v>
      </c>
      <c r="E1578">
        <f>YEAR(Orders[[#This Row],[Order_Date]])</f>
        <v>2022</v>
      </c>
      <c r="F1578">
        <f>MONTH(Orders[[#This Row],[Order_Date]])</f>
        <v>6</v>
      </c>
      <c r="G1578" s="2" t="s">
        <v>627</v>
      </c>
      <c r="H1578" t="s">
        <v>276</v>
      </c>
      <c r="I1578" t="s">
        <v>14</v>
      </c>
      <c r="J1578" t="s">
        <v>33</v>
      </c>
      <c r="K1578" t="s">
        <v>27</v>
      </c>
      <c r="L1578" t="s">
        <v>73</v>
      </c>
      <c r="M1578" s="1">
        <v>1664.91</v>
      </c>
      <c r="N1578" s="1">
        <v>230.09</v>
      </c>
      <c r="O1578">
        <v>0.2</v>
      </c>
    </row>
    <row r="1579" spans="1:15" x14ac:dyDescent="0.3">
      <c r="A1579" t="str">
        <f xml:space="preserve"> _xlfn.XLOOKUP(H1579, 'Customers'!B:B, 'Customers'!A:A)</f>
        <v>CUST_390</v>
      </c>
      <c r="B1579" t="str">
        <f>_xlfn.XLOOKUP(L1579, Products!C:C, Products!A:A)</f>
        <v>PROD_1</v>
      </c>
      <c r="C1579">
        <v>1578</v>
      </c>
      <c r="D1579" s="2" t="s">
        <v>545</v>
      </c>
      <c r="E1579">
        <f>YEAR(Orders[[#This Row],[Order_Date]])</f>
        <v>2023</v>
      </c>
      <c r="F1579">
        <f>MONTH(Orders[[#This Row],[Order_Date]])</f>
        <v>7</v>
      </c>
      <c r="G1579" s="2" t="s">
        <v>314</v>
      </c>
      <c r="H1579" t="s">
        <v>966</v>
      </c>
      <c r="I1579" t="s">
        <v>32</v>
      </c>
      <c r="J1579" t="s">
        <v>15</v>
      </c>
      <c r="K1579" t="s">
        <v>27</v>
      </c>
      <c r="L1579" t="s">
        <v>17</v>
      </c>
      <c r="M1579" s="1">
        <v>210.87</v>
      </c>
      <c r="N1579" s="1">
        <v>-17.59</v>
      </c>
      <c r="O1579">
        <v>0.16</v>
      </c>
    </row>
    <row r="1580" spans="1:15" x14ac:dyDescent="0.3">
      <c r="A1580" t="str">
        <f xml:space="preserve"> _xlfn.XLOOKUP(H1580, 'Customers'!B:B, 'Customers'!A:A)</f>
        <v>CUST_689</v>
      </c>
      <c r="B1580" t="str">
        <f>_xlfn.XLOOKUP(L1580, Products!C:C, Products!A:A)</f>
        <v>PROD_2</v>
      </c>
      <c r="C1580">
        <v>1579</v>
      </c>
      <c r="D1580" s="2" t="s">
        <v>609</v>
      </c>
      <c r="E1580">
        <f>YEAR(Orders[[#This Row],[Order_Date]])</f>
        <v>2022</v>
      </c>
      <c r="F1580">
        <f>MONTH(Orders[[#This Row],[Order_Date]])</f>
        <v>5</v>
      </c>
      <c r="G1580" s="2" t="s">
        <v>1552</v>
      </c>
      <c r="H1580" t="s">
        <v>1428</v>
      </c>
      <c r="I1580" t="s">
        <v>32</v>
      </c>
      <c r="J1580" t="s">
        <v>22</v>
      </c>
      <c r="K1580" t="s">
        <v>16</v>
      </c>
      <c r="L1580" t="s">
        <v>23</v>
      </c>
      <c r="M1580" s="1">
        <v>3516.88</v>
      </c>
      <c r="N1580" s="1">
        <v>155.63</v>
      </c>
      <c r="O1580">
        <v>0.22</v>
      </c>
    </row>
    <row r="1581" spans="1:15" x14ac:dyDescent="0.3">
      <c r="A1581" t="str">
        <f xml:space="preserve"> _xlfn.XLOOKUP(H1581, 'Customers'!B:B, 'Customers'!A:A)</f>
        <v>CUST_803</v>
      </c>
      <c r="B1581" t="str">
        <f>_xlfn.XLOOKUP(L1581, Products!C:C, Products!A:A)</f>
        <v>PROD_5</v>
      </c>
      <c r="C1581">
        <v>1580</v>
      </c>
      <c r="D1581" s="2" t="s">
        <v>1404</v>
      </c>
      <c r="E1581">
        <f>YEAR(Orders[[#This Row],[Order_Date]])</f>
        <v>2022</v>
      </c>
      <c r="F1581">
        <f>MONTH(Orders[[#This Row],[Order_Date]])</f>
        <v>5</v>
      </c>
      <c r="G1581" s="2" t="s">
        <v>923</v>
      </c>
      <c r="H1581" t="s">
        <v>1553</v>
      </c>
      <c r="I1581" t="s">
        <v>32</v>
      </c>
      <c r="J1581" t="s">
        <v>33</v>
      </c>
      <c r="K1581" t="s">
        <v>34</v>
      </c>
      <c r="L1581" t="s">
        <v>39</v>
      </c>
      <c r="M1581" s="1">
        <v>4274.22</v>
      </c>
      <c r="N1581" s="1">
        <v>918.43</v>
      </c>
      <c r="O1581">
        <v>0.24</v>
      </c>
    </row>
    <row r="1582" spans="1:15" x14ac:dyDescent="0.3">
      <c r="A1582" t="str">
        <f xml:space="preserve"> _xlfn.XLOOKUP(H1582, 'Customers'!B:B, 'Customers'!A:A)</f>
        <v>CUST_313</v>
      </c>
      <c r="B1582" t="str">
        <f>_xlfn.XLOOKUP(L1582, Products!C:C, Products!A:A)</f>
        <v>PROD_1</v>
      </c>
      <c r="C1582">
        <v>1581</v>
      </c>
      <c r="D1582" s="2" t="s">
        <v>71</v>
      </c>
      <c r="E1582">
        <f>YEAR(Orders[[#This Row],[Order_Date]])</f>
        <v>2022</v>
      </c>
      <c r="F1582">
        <f>MONTH(Orders[[#This Row],[Order_Date]])</f>
        <v>4</v>
      </c>
      <c r="G1582" s="2" t="s">
        <v>655</v>
      </c>
      <c r="H1582" t="s">
        <v>818</v>
      </c>
      <c r="I1582" t="s">
        <v>21</v>
      </c>
      <c r="J1582" t="s">
        <v>65</v>
      </c>
      <c r="K1582" t="s">
        <v>27</v>
      </c>
      <c r="L1582" t="s">
        <v>17</v>
      </c>
      <c r="M1582" s="1">
        <v>4683.9799999999996</v>
      </c>
      <c r="N1582" s="1">
        <v>-63.66</v>
      </c>
      <c r="O1582">
        <v>0.16</v>
      </c>
    </row>
    <row r="1583" spans="1:15" x14ac:dyDescent="0.3">
      <c r="A1583" t="str">
        <f xml:space="preserve"> _xlfn.XLOOKUP(H1583, 'Customers'!B:B, 'Customers'!A:A)</f>
        <v>CUST_799</v>
      </c>
      <c r="B1583" t="str">
        <f>_xlfn.XLOOKUP(L1583, Products!C:C, Products!A:A)</f>
        <v>PROD_7</v>
      </c>
      <c r="C1583">
        <v>1582</v>
      </c>
      <c r="D1583" s="2" t="s">
        <v>728</v>
      </c>
      <c r="E1583">
        <f>YEAR(Orders[[#This Row],[Order_Date]])</f>
        <v>2022</v>
      </c>
      <c r="F1583">
        <f>MONTH(Orders[[#This Row],[Order_Date]])</f>
        <v>9</v>
      </c>
      <c r="G1583" s="2" t="s">
        <v>49</v>
      </c>
      <c r="H1583" t="s">
        <v>1548</v>
      </c>
      <c r="I1583" t="s">
        <v>32</v>
      </c>
      <c r="J1583" t="s">
        <v>22</v>
      </c>
      <c r="K1583" t="s">
        <v>16</v>
      </c>
      <c r="L1583" t="s">
        <v>66</v>
      </c>
      <c r="M1583" s="1">
        <v>4139.25</v>
      </c>
      <c r="N1583" s="1">
        <v>975.46</v>
      </c>
      <c r="O1583">
        <v>0.17</v>
      </c>
    </row>
    <row r="1584" spans="1:15" x14ac:dyDescent="0.3">
      <c r="A1584" t="str">
        <f xml:space="preserve"> _xlfn.XLOOKUP(H1584, 'Customers'!B:B, 'Customers'!A:A)</f>
        <v>CUST_97</v>
      </c>
      <c r="B1584" t="str">
        <f>_xlfn.XLOOKUP(L1584, Products!C:C, Products!A:A)</f>
        <v>PROD_2</v>
      </c>
      <c r="C1584">
        <v>1583</v>
      </c>
      <c r="D1584" s="2" t="s">
        <v>482</v>
      </c>
      <c r="E1584">
        <f>YEAR(Orders[[#This Row],[Order_Date]])</f>
        <v>2022</v>
      </c>
      <c r="F1584">
        <f>MONTH(Orders[[#This Row],[Order_Date]])</f>
        <v>9</v>
      </c>
      <c r="G1584" s="2" t="s">
        <v>1118</v>
      </c>
      <c r="H1584" t="s">
        <v>306</v>
      </c>
      <c r="I1584" t="s">
        <v>14</v>
      </c>
      <c r="J1584" t="s">
        <v>15</v>
      </c>
      <c r="K1584" t="s">
        <v>16</v>
      </c>
      <c r="L1584" t="s">
        <v>23</v>
      </c>
      <c r="M1584" s="1">
        <v>9080.98</v>
      </c>
      <c r="N1584" s="1">
        <v>784.67</v>
      </c>
      <c r="O1584">
        <v>0.06</v>
      </c>
    </row>
    <row r="1585" spans="1:15" x14ac:dyDescent="0.3">
      <c r="A1585" t="str">
        <f xml:space="preserve"> _xlfn.XLOOKUP(H1585, 'Customers'!B:B, 'Customers'!A:A)</f>
        <v>CUST_804</v>
      </c>
      <c r="B1585" t="str">
        <f>_xlfn.XLOOKUP(L1585, Products!C:C, Products!A:A)</f>
        <v>PROD_7</v>
      </c>
      <c r="C1585">
        <v>1584</v>
      </c>
      <c r="D1585" s="2" t="s">
        <v>128</v>
      </c>
      <c r="E1585">
        <f>YEAR(Orders[[#This Row],[Order_Date]])</f>
        <v>2022</v>
      </c>
      <c r="F1585">
        <f>MONTH(Orders[[#This Row],[Order_Date]])</f>
        <v>10</v>
      </c>
      <c r="G1585" s="2" t="s">
        <v>684</v>
      </c>
      <c r="H1585" t="s">
        <v>1554</v>
      </c>
      <c r="I1585" t="s">
        <v>14</v>
      </c>
      <c r="J1585" t="s">
        <v>65</v>
      </c>
      <c r="K1585" t="s">
        <v>16</v>
      </c>
      <c r="L1585" t="s">
        <v>66</v>
      </c>
      <c r="M1585" s="1">
        <v>8182.29</v>
      </c>
      <c r="N1585" s="1">
        <v>583.49</v>
      </c>
      <c r="O1585">
        <v>0.12</v>
      </c>
    </row>
    <row r="1586" spans="1:15" x14ac:dyDescent="0.3">
      <c r="A1586" t="str">
        <f xml:space="preserve"> _xlfn.XLOOKUP(H1586, 'Customers'!B:B, 'Customers'!A:A)</f>
        <v>CUST_805</v>
      </c>
      <c r="B1586" t="str">
        <f>_xlfn.XLOOKUP(L1586, Products!C:C, Products!A:A)</f>
        <v>PROD_1</v>
      </c>
      <c r="C1586">
        <v>1585</v>
      </c>
      <c r="D1586" s="2" t="s">
        <v>403</v>
      </c>
      <c r="E1586">
        <f>YEAR(Orders[[#This Row],[Order_Date]])</f>
        <v>2022</v>
      </c>
      <c r="F1586">
        <f>MONTH(Orders[[#This Row],[Order_Date]])</f>
        <v>8</v>
      </c>
      <c r="G1586" s="2" t="s">
        <v>908</v>
      </c>
      <c r="H1586" t="s">
        <v>1555</v>
      </c>
      <c r="I1586" t="s">
        <v>21</v>
      </c>
      <c r="J1586" t="s">
        <v>22</v>
      </c>
      <c r="K1586" t="s">
        <v>16</v>
      </c>
      <c r="L1586" t="s">
        <v>17</v>
      </c>
      <c r="M1586" s="1">
        <v>4805.22</v>
      </c>
      <c r="N1586" s="1">
        <v>471.95</v>
      </c>
      <c r="O1586">
        <v>0.2</v>
      </c>
    </row>
    <row r="1587" spans="1:15" x14ac:dyDescent="0.3">
      <c r="A1587" t="str">
        <f xml:space="preserve"> _xlfn.XLOOKUP(H1587, 'Customers'!B:B, 'Customers'!A:A)</f>
        <v>CUST_806</v>
      </c>
      <c r="B1587" t="str">
        <f>_xlfn.XLOOKUP(L1587, Products!C:C, Products!A:A)</f>
        <v>PROD_8</v>
      </c>
      <c r="C1587">
        <v>1586</v>
      </c>
      <c r="D1587" s="2" t="s">
        <v>1325</v>
      </c>
      <c r="E1587">
        <f>YEAR(Orders[[#This Row],[Order_Date]])</f>
        <v>2022</v>
      </c>
      <c r="F1587">
        <f>MONTH(Orders[[#This Row],[Order_Date]])</f>
        <v>1</v>
      </c>
      <c r="G1587" s="2" t="s">
        <v>566</v>
      </c>
      <c r="H1587" t="s">
        <v>1556</v>
      </c>
      <c r="I1587" t="s">
        <v>14</v>
      </c>
      <c r="J1587" t="s">
        <v>15</v>
      </c>
      <c r="K1587" t="s">
        <v>27</v>
      </c>
      <c r="L1587" t="s">
        <v>73</v>
      </c>
      <c r="M1587" s="1">
        <v>2629.75</v>
      </c>
      <c r="N1587" s="1">
        <v>775.65</v>
      </c>
      <c r="O1587">
        <v>0.24</v>
      </c>
    </row>
    <row r="1588" spans="1:15" x14ac:dyDescent="0.3">
      <c r="A1588" t="str">
        <f xml:space="preserve"> _xlfn.XLOOKUP(H1588, 'Customers'!B:B, 'Customers'!A:A)</f>
        <v>CUST_244</v>
      </c>
      <c r="B1588" t="str">
        <f>_xlfn.XLOOKUP(L1588, Products!C:C, Products!A:A)</f>
        <v>PROD_4</v>
      </c>
      <c r="C1588">
        <v>1587</v>
      </c>
      <c r="D1588" s="2" t="s">
        <v>398</v>
      </c>
      <c r="E1588">
        <f>YEAR(Orders[[#This Row],[Order_Date]])</f>
        <v>2023</v>
      </c>
      <c r="F1588">
        <f>MONTH(Orders[[#This Row],[Order_Date]])</f>
        <v>4</v>
      </c>
      <c r="G1588" s="2" t="s">
        <v>807</v>
      </c>
      <c r="H1588" t="s">
        <v>674</v>
      </c>
      <c r="I1588" t="s">
        <v>32</v>
      </c>
      <c r="J1588" t="s">
        <v>15</v>
      </c>
      <c r="K1588" t="s">
        <v>34</v>
      </c>
      <c r="L1588" t="s">
        <v>35</v>
      </c>
      <c r="M1588" s="1">
        <v>9119.6200000000008</v>
      </c>
      <c r="N1588" s="1">
        <v>775.34</v>
      </c>
      <c r="O1588">
        <v>0.16</v>
      </c>
    </row>
    <row r="1589" spans="1:15" x14ac:dyDescent="0.3">
      <c r="A1589" t="str">
        <f xml:space="preserve"> _xlfn.XLOOKUP(H1589, 'Customers'!B:B, 'Customers'!A:A)</f>
        <v>CUST_1</v>
      </c>
      <c r="B1589" t="str">
        <f>_xlfn.XLOOKUP(L1589, Products!C:C, Products!A:A)</f>
        <v>PROD_6</v>
      </c>
      <c r="C1589">
        <v>1588</v>
      </c>
      <c r="D1589" s="2" t="s">
        <v>366</v>
      </c>
      <c r="E1589">
        <f>YEAR(Orders[[#This Row],[Order_Date]])</f>
        <v>2022</v>
      </c>
      <c r="F1589">
        <f>MONTH(Orders[[#This Row],[Order_Date]])</f>
        <v>4</v>
      </c>
      <c r="G1589" s="2" t="s">
        <v>833</v>
      </c>
      <c r="H1589" t="s">
        <v>13</v>
      </c>
      <c r="I1589" t="s">
        <v>14</v>
      </c>
      <c r="J1589" t="s">
        <v>65</v>
      </c>
      <c r="K1589" t="s">
        <v>34</v>
      </c>
      <c r="L1589" t="s">
        <v>52</v>
      </c>
      <c r="M1589" s="1">
        <v>4722.96</v>
      </c>
      <c r="N1589" s="1">
        <v>1095.54</v>
      </c>
      <c r="O1589">
        <v>0.02</v>
      </c>
    </row>
    <row r="1590" spans="1:15" x14ac:dyDescent="0.3">
      <c r="A1590" t="str">
        <f xml:space="preserve"> _xlfn.XLOOKUP(H1590, 'Customers'!B:B, 'Customers'!A:A)</f>
        <v>CUST_312</v>
      </c>
      <c r="B1590" t="str">
        <f>_xlfn.XLOOKUP(L1590, Products!C:C, Products!A:A)</f>
        <v>PROD_3</v>
      </c>
      <c r="C1590">
        <v>1589</v>
      </c>
      <c r="D1590" s="2" t="s">
        <v>471</v>
      </c>
      <c r="E1590">
        <f>YEAR(Orders[[#This Row],[Order_Date]])</f>
        <v>2022</v>
      </c>
      <c r="F1590">
        <f>MONTH(Orders[[#This Row],[Order_Date]])</f>
        <v>10</v>
      </c>
      <c r="G1590" s="2" t="s">
        <v>1079</v>
      </c>
      <c r="H1590" t="s">
        <v>815</v>
      </c>
      <c r="I1590" t="s">
        <v>14</v>
      </c>
      <c r="J1590" t="s">
        <v>65</v>
      </c>
      <c r="K1590" t="s">
        <v>27</v>
      </c>
      <c r="L1590" t="s">
        <v>28</v>
      </c>
      <c r="M1590" s="1">
        <v>8691.5499999999993</v>
      </c>
      <c r="N1590" s="1">
        <v>-279.42</v>
      </c>
      <c r="O1590">
        <v>0.16</v>
      </c>
    </row>
    <row r="1591" spans="1:15" x14ac:dyDescent="0.3">
      <c r="A1591" t="str">
        <f xml:space="preserve"> _xlfn.XLOOKUP(H1591, 'Customers'!B:B, 'Customers'!A:A)</f>
        <v>CUST_807</v>
      </c>
      <c r="B1591" t="str">
        <f>_xlfn.XLOOKUP(L1591, Products!C:C, Products!A:A)</f>
        <v>PROD_6</v>
      </c>
      <c r="C1591">
        <v>1590</v>
      </c>
      <c r="D1591" s="2" t="s">
        <v>1552</v>
      </c>
      <c r="E1591">
        <f>YEAR(Orders[[#This Row],[Order_Date]])</f>
        <v>2022</v>
      </c>
      <c r="F1591">
        <f>MONTH(Orders[[#This Row],[Order_Date]])</f>
        <v>5</v>
      </c>
      <c r="G1591" s="2" t="s">
        <v>511</v>
      </c>
      <c r="H1591" t="s">
        <v>1557</v>
      </c>
      <c r="I1591" t="s">
        <v>21</v>
      </c>
      <c r="J1591" t="s">
        <v>22</v>
      </c>
      <c r="K1591" t="s">
        <v>34</v>
      </c>
      <c r="L1591" t="s">
        <v>52</v>
      </c>
      <c r="M1591" s="1">
        <v>3229.91</v>
      </c>
      <c r="N1591" s="1">
        <v>46.67</v>
      </c>
      <c r="O1591">
        <v>0.01</v>
      </c>
    </row>
    <row r="1592" spans="1:15" x14ac:dyDescent="0.3">
      <c r="A1592" t="str">
        <f xml:space="preserve"> _xlfn.XLOOKUP(H1592, 'Customers'!B:B, 'Customers'!A:A)</f>
        <v>CUST_412</v>
      </c>
      <c r="B1592" t="str">
        <f>_xlfn.XLOOKUP(L1592, Products!C:C, Products!A:A)</f>
        <v>PROD_2</v>
      </c>
      <c r="C1592">
        <v>1591</v>
      </c>
      <c r="D1592" s="2" t="s">
        <v>800</v>
      </c>
      <c r="E1592">
        <f>YEAR(Orders[[#This Row],[Order_Date]])</f>
        <v>2022</v>
      </c>
      <c r="F1592">
        <f>MONTH(Orders[[#This Row],[Order_Date]])</f>
        <v>11</v>
      </c>
      <c r="G1592" s="2" t="s">
        <v>706</v>
      </c>
      <c r="H1592" t="s">
        <v>1001</v>
      </c>
      <c r="I1592" t="s">
        <v>32</v>
      </c>
      <c r="J1592" t="s">
        <v>33</v>
      </c>
      <c r="K1592" t="s">
        <v>16</v>
      </c>
      <c r="L1592" t="s">
        <v>23</v>
      </c>
      <c r="M1592" s="1">
        <v>3945.66</v>
      </c>
      <c r="N1592" s="1">
        <v>374.1</v>
      </c>
      <c r="O1592">
        <v>0.1</v>
      </c>
    </row>
    <row r="1593" spans="1:15" x14ac:dyDescent="0.3">
      <c r="A1593" t="str">
        <f xml:space="preserve"> _xlfn.XLOOKUP(H1593, 'Customers'!B:B, 'Customers'!A:A)</f>
        <v>CUST_559</v>
      </c>
      <c r="B1593" t="str">
        <f>_xlfn.XLOOKUP(L1593, Products!C:C, Products!A:A)</f>
        <v>PROD_6</v>
      </c>
      <c r="C1593">
        <v>1592</v>
      </c>
      <c r="D1593" s="2" t="s">
        <v>75</v>
      </c>
      <c r="E1593">
        <f>YEAR(Orders[[#This Row],[Order_Date]])</f>
        <v>2023</v>
      </c>
      <c r="F1593">
        <f>MONTH(Orders[[#This Row],[Order_Date]])</f>
        <v>12</v>
      </c>
      <c r="G1593" s="2" t="s">
        <v>257</v>
      </c>
      <c r="H1593" t="s">
        <v>1247</v>
      </c>
      <c r="I1593" t="s">
        <v>32</v>
      </c>
      <c r="J1593" t="s">
        <v>33</v>
      </c>
      <c r="K1593" t="s">
        <v>34</v>
      </c>
      <c r="L1593" t="s">
        <v>52</v>
      </c>
      <c r="M1593" s="1">
        <v>6643.89</v>
      </c>
      <c r="N1593" s="1">
        <v>338.39</v>
      </c>
      <c r="O1593">
        <v>0.09</v>
      </c>
    </row>
    <row r="1594" spans="1:15" x14ac:dyDescent="0.3">
      <c r="A1594" t="str">
        <f xml:space="preserve"> _xlfn.XLOOKUP(H1594, 'Customers'!B:B, 'Customers'!A:A)</f>
        <v>CUST_424</v>
      </c>
      <c r="B1594" t="str">
        <f>_xlfn.XLOOKUP(L1594, Products!C:C, Products!A:A)</f>
        <v>PROD_6</v>
      </c>
      <c r="C1594">
        <v>1593</v>
      </c>
      <c r="D1594" s="2" t="s">
        <v>1425</v>
      </c>
      <c r="E1594">
        <f>YEAR(Orders[[#This Row],[Order_Date]])</f>
        <v>2023</v>
      </c>
      <c r="F1594">
        <f>MONTH(Orders[[#This Row],[Order_Date]])</f>
        <v>8</v>
      </c>
      <c r="G1594" s="2" t="s">
        <v>759</v>
      </c>
      <c r="H1594" t="s">
        <v>1028</v>
      </c>
      <c r="I1594" t="s">
        <v>21</v>
      </c>
      <c r="J1594" t="s">
        <v>15</v>
      </c>
      <c r="K1594" t="s">
        <v>34</v>
      </c>
      <c r="L1594" t="s">
        <v>52</v>
      </c>
      <c r="M1594" s="1">
        <v>6976.8</v>
      </c>
      <c r="N1594" s="1">
        <v>1359.83</v>
      </c>
      <c r="O1594">
        <v>0.14000000000000001</v>
      </c>
    </row>
    <row r="1595" spans="1:15" x14ac:dyDescent="0.3">
      <c r="A1595" t="str">
        <f xml:space="preserve"> _xlfn.XLOOKUP(H1595, 'Customers'!B:B, 'Customers'!A:A)</f>
        <v>CUST_495</v>
      </c>
      <c r="B1595" t="str">
        <f>_xlfn.XLOOKUP(L1595, Products!C:C, Products!A:A)</f>
        <v>PROD_3</v>
      </c>
      <c r="C1595">
        <v>1594</v>
      </c>
      <c r="D1595" s="2" t="s">
        <v>843</v>
      </c>
      <c r="E1595">
        <f>YEAR(Orders[[#This Row],[Order_Date]])</f>
        <v>2023</v>
      </c>
      <c r="F1595">
        <f>MONTH(Orders[[#This Row],[Order_Date]])</f>
        <v>6</v>
      </c>
      <c r="G1595" s="2" t="s">
        <v>379</v>
      </c>
      <c r="H1595" t="s">
        <v>1149</v>
      </c>
      <c r="I1595" t="s">
        <v>14</v>
      </c>
      <c r="J1595" t="s">
        <v>15</v>
      </c>
      <c r="K1595" t="s">
        <v>27</v>
      </c>
      <c r="L1595" t="s">
        <v>28</v>
      </c>
      <c r="M1595" s="1">
        <v>4995.3100000000004</v>
      </c>
      <c r="N1595" s="1">
        <v>-193.3</v>
      </c>
      <c r="O1595">
        <v>0.16</v>
      </c>
    </row>
    <row r="1596" spans="1:15" x14ac:dyDescent="0.3">
      <c r="A1596" t="str">
        <f xml:space="preserve"> _xlfn.XLOOKUP(H1596, 'Customers'!B:B, 'Customers'!A:A)</f>
        <v>CUST_808</v>
      </c>
      <c r="B1596" t="str">
        <f>_xlfn.XLOOKUP(L1596, Products!C:C, Products!A:A)</f>
        <v>PROD_7</v>
      </c>
      <c r="C1596">
        <v>1595</v>
      </c>
      <c r="D1596" s="2" t="s">
        <v>991</v>
      </c>
      <c r="E1596">
        <f>YEAR(Orders[[#This Row],[Order_Date]])</f>
        <v>2023</v>
      </c>
      <c r="F1596">
        <f>MONTH(Orders[[#This Row],[Order_Date]])</f>
        <v>6</v>
      </c>
      <c r="G1596" s="2" t="s">
        <v>172</v>
      </c>
      <c r="H1596" t="s">
        <v>1558</v>
      </c>
      <c r="I1596" t="s">
        <v>32</v>
      </c>
      <c r="J1596" t="s">
        <v>22</v>
      </c>
      <c r="K1596" t="s">
        <v>16</v>
      </c>
      <c r="L1596" t="s">
        <v>66</v>
      </c>
      <c r="M1596" s="1">
        <v>2031.63</v>
      </c>
      <c r="N1596" s="1">
        <v>-0.27</v>
      </c>
      <c r="O1596">
        <v>0.15</v>
      </c>
    </row>
    <row r="1597" spans="1:15" x14ac:dyDescent="0.3">
      <c r="A1597" t="str">
        <f xml:space="preserve"> _xlfn.XLOOKUP(H1597, 'Customers'!B:B, 'Customers'!A:A)</f>
        <v>CUST_809</v>
      </c>
      <c r="B1597" t="str">
        <f>_xlfn.XLOOKUP(L1597, Products!C:C, Products!A:A)</f>
        <v>PROD_1</v>
      </c>
      <c r="C1597">
        <v>1596</v>
      </c>
      <c r="D1597" s="2" t="s">
        <v>1206</v>
      </c>
      <c r="E1597">
        <f>YEAR(Orders[[#This Row],[Order_Date]])</f>
        <v>2022</v>
      </c>
      <c r="F1597">
        <f>MONTH(Orders[[#This Row],[Order_Date]])</f>
        <v>8</v>
      </c>
      <c r="G1597" s="2" t="s">
        <v>499</v>
      </c>
      <c r="H1597" t="s">
        <v>1559</v>
      </c>
      <c r="I1597" t="s">
        <v>14</v>
      </c>
      <c r="J1597" t="s">
        <v>33</v>
      </c>
      <c r="K1597" t="s">
        <v>27</v>
      </c>
      <c r="L1597" t="s">
        <v>17</v>
      </c>
      <c r="M1597" s="1">
        <v>6780.06</v>
      </c>
      <c r="N1597" s="1">
        <v>1401.71</v>
      </c>
      <c r="O1597">
        <v>0.27</v>
      </c>
    </row>
    <row r="1598" spans="1:15" x14ac:dyDescent="0.3">
      <c r="A1598" t="str">
        <f xml:space="preserve"> _xlfn.XLOOKUP(H1598, 'Customers'!B:B, 'Customers'!A:A)</f>
        <v>CUST_540</v>
      </c>
      <c r="B1598" t="str">
        <f>_xlfn.XLOOKUP(L1598, Products!C:C, Products!A:A)</f>
        <v>PROD_1</v>
      </c>
      <c r="C1598">
        <v>1597</v>
      </c>
      <c r="D1598" s="2" t="s">
        <v>370</v>
      </c>
      <c r="E1598">
        <f>YEAR(Orders[[#This Row],[Order_Date]])</f>
        <v>2022</v>
      </c>
      <c r="F1598">
        <f>MONTH(Orders[[#This Row],[Order_Date]])</f>
        <v>3</v>
      </c>
      <c r="G1598" s="2" t="s">
        <v>1140</v>
      </c>
      <c r="H1598" t="s">
        <v>1221</v>
      </c>
      <c r="I1598" t="s">
        <v>21</v>
      </c>
      <c r="J1598" t="s">
        <v>15</v>
      </c>
      <c r="K1598" t="s">
        <v>16</v>
      </c>
      <c r="L1598" t="s">
        <v>17</v>
      </c>
      <c r="M1598" s="1">
        <v>6154.42</v>
      </c>
      <c r="N1598" s="1">
        <v>209.86</v>
      </c>
      <c r="O1598">
        <v>0.1</v>
      </c>
    </row>
    <row r="1599" spans="1:15" x14ac:dyDescent="0.3">
      <c r="A1599" t="str">
        <f xml:space="preserve"> _xlfn.XLOOKUP(H1599, 'Customers'!B:B, 'Customers'!A:A)</f>
        <v>CUST_491</v>
      </c>
      <c r="B1599" t="str">
        <f>_xlfn.XLOOKUP(L1599, Products!C:C, Products!A:A)</f>
        <v>PROD_5</v>
      </c>
      <c r="C1599">
        <v>1598</v>
      </c>
      <c r="D1599" s="2" t="s">
        <v>133</v>
      </c>
      <c r="E1599">
        <f>YEAR(Orders[[#This Row],[Order_Date]])</f>
        <v>2022</v>
      </c>
      <c r="F1599">
        <f>MONTH(Orders[[#This Row],[Order_Date]])</f>
        <v>12</v>
      </c>
      <c r="G1599" s="2" t="s">
        <v>484</v>
      </c>
      <c r="H1599" t="s">
        <v>1143</v>
      </c>
      <c r="I1599" t="s">
        <v>14</v>
      </c>
      <c r="J1599" t="s">
        <v>65</v>
      </c>
      <c r="K1599" t="s">
        <v>34</v>
      </c>
      <c r="L1599" t="s">
        <v>39</v>
      </c>
      <c r="M1599" s="1">
        <v>5841.54</v>
      </c>
      <c r="N1599" s="1">
        <v>1591.28</v>
      </c>
      <c r="O1599">
        <v>0.2</v>
      </c>
    </row>
    <row r="1600" spans="1:15" x14ac:dyDescent="0.3">
      <c r="A1600" t="str">
        <f xml:space="preserve"> _xlfn.XLOOKUP(H1600, 'Customers'!B:B, 'Customers'!A:A)</f>
        <v>CUST_300</v>
      </c>
      <c r="B1600" t="str">
        <f>_xlfn.XLOOKUP(L1600, Products!C:C, Products!A:A)</f>
        <v>PROD_1</v>
      </c>
      <c r="C1600">
        <v>1599</v>
      </c>
      <c r="D1600" s="2" t="s">
        <v>1376</v>
      </c>
      <c r="E1600">
        <f>YEAR(Orders[[#This Row],[Order_Date]])</f>
        <v>2022</v>
      </c>
      <c r="F1600">
        <f>MONTH(Orders[[#This Row],[Order_Date]])</f>
        <v>5</v>
      </c>
      <c r="G1600" s="2" t="s">
        <v>1190</v>
      </c>
      <c r="H1600" t="s">
        <v>789</v>
      </c>
      <c r="I1600" t="s">
        <v>21</v>
      </c>
      <c r="J1600" t="s">
        <v>15</v>
      </c>
      <c r="K1600" t="s">
        <v>27</v>
      </c>
      <c r="L1600" t="s">
        <v>17</v>
      </c>
      <c r="M1600" s="1">
        <v>8640.59</v>
      </c>
      <c r="N1600" s="1">
        <v>1958.42</v>
      </c>
      <c r="O1600">
        <v>0.03</v>
      </c>
    </row>
    <row r="1601" spans="1:15" x14ac:dyDescent="0.3">
      <c r="A1601" t="str">
        <f xml:space="preserve"> _xlfn.XLOOKUP(H1601, 'Customers'!B:B, 'Customers'!A:A)</f>
        <v>CUST_345</v>
      </c>
      <c r="B1601" t="str">
        <f>_xlfn.XLOOKUP(L1601, Products!C:C, Products!A:A)</f>
        <v>PROD_6</v>
      </c>
      <c r="C1601">
        <v>1600</v>
      </c>
      <c r="D1601" s="2" t="s">
        <v>494</v>
      </c>
      <c r="E1601">
        <f>YEAR(Orders[[#This Row],[Order_Date]])</f>
        <v>2023</v>
      </c>
      <c r="F1601">
        <f>MONTH(Orders[[#This Row],[Order_Date]])</f>
        <v>11</v>
      </c>
      <c r="G1601" s="2" t="s">
        <v>1258</v>
      </c>
      <c r="H1601" t="s">
        <v>880</v>
      </c>
      <c r="I1601" t="s">
        <v>14</v>
      </c>
      <c r="J1601" t="s">
        <v>33</v>
      </c>
      <c r="K1601" t="s">
        <v>34</v>
      </c>
      <c r="L1601" t="s">
        <v>52</v>
      </c>
      <c r="M1601" s="1">
        <v>5833.52</v>
      </c>
      <c r="N1601" s="1">
        <v>404.53</v>
      </c>
      <c r="O1601">
        <v>7.0000000000000007E-2</v>
      </c>
    </row>
    <row r="1602" spans="1:15" x14ac:dyDescent="0.3">
      <c r="A1602" t="str">
        <f xml:space="preserve"> _xlfn.XLOOKUP(H1602, 'Customers'!B:B, 'Customers'!A:A)</f>
        <v>CUST_108</v>
      </c>
      <c r="B1602" t="str">
        <f>_xlfn.XLOOKUP(L1602, Products!C:C, Products!A:A)</f>
        <v>PROD_1</v>
      </c>
      <c r="C1602">
        <v>1601</v>
      </c>
      <c r="D1602" s="2" t="s">
        <v>1547</v>
      </c>
      <c r="E1602">
        <f>YEAR(Orders[[#This Row],[Order_Date]])</f>
        <v>2023</v>
      </c>
      <c r="F1602">
        <f>MONTH(Orders[[#This Row],[Order_Date]])</f>
        <v>9</v>
      </c>
      <c r="G1602" s="2" t="s">
        <v>1480</v>
      </c>
      <c r="H1602" t="s">
        <v>336</v>
      </c>
      <c r="I1602" t="s">
        <v>21</v>
      </c>
      <c r="J1602" t="s">
        <v>33</v>
      </c>
      <c r="K1602" t="s">
        <v>16</v>
      </c>
      <c r="L1602" t="s">
        <v>17</v>
      </c>
      <c r="M1602" s="1">
        <v>7411.14</v>
      </c>
      <c r="N1602" s="1">
        <v>1824.26</v>
      </c>
      <c r="O1602">
        <v>0.16</v>
      </c>
    </row>
    <row r="1603" spans="1:15" x14ac:dyDescent="0.3">
      <c r="A1603" t="str">
        <f xml:space="preserve"> _xlfn.XLOOKUP(H1603, 'Customers'!B:B, 'Customers'!A:A)</f>
        <v>CUST_91</v>
      </c>
      <c r="B1603" t="str">
        <f>_xlfn.XLOOKUP(L1603, Products!C:C, Products!A:A)</f>
        <v>PROD_5</v>
      </c>
      <c r="C1603">
        <v>1602</v>
      </c>
      <c r="D1603" s="2" t="s">
        <v>270</v>
      </c>
      <c r="E1603">
        <f>YEAR(Orders[[#This Row],[Order_Date]])</f>
        <v>2022</v>
      </c>
      <c r="F1603">
        <f>MONTH(Orders[[#This Row],[Order_Date]])</f>
        <v>2</v>
      </c>
      <c r="G1603" s="2" t="s">
        <v>702</v>
      </c>
      <c r="H1603" t="s">
        <v>291</v>
      </c>
      <c r="I1603" t="s">
        <v>14</v>
      </c>
      <c r="J1603" t="s">
        <v>65</v>
      </c>
      <c r="K1603" t="s">
        <v>34</v>
      </c>
      <c r="L1603" t="s">
        <v>39</v>
      </c>
      <c r="M1603" s="1">
        <v>9321.11</v>
      </c>
      <c r="N1603" s="1">
        <v>2303.23</v>
      </c>
      <c r="O1603">
        <v>0.14000000000000001</v>
      </c>
    </row>
    <row r="1604" spans="1:15" x14ac:dyDescent="0.3">
      <c r="A1604" t="str">
        <f xml:space="preserve"> _xlfn.XLOOKUP(H1604, 'Customers'!B:B, 'Customers'!A:A)</f>
        <v>CUST_254</v>
      </c>
      <c r="B1604" t="str">
        <f>_xlfn.XLOOKUP(L1604, Products!C:C, Products!A:A)</f>
        <v>PROD_4</v>
      </c>
      <c r="C1604">
        <v>1603</v>
      </c>
      <c r="D1604" s="2" t="s">
        <v>841</v>
      </c>
      <c r="E1604">
        <f>YEAR(Orders[[#This Row],[Order_Date]])</f>
        <v>2023</v>
      </c>
      <c r="F1604">
        <f>MONTH(Orders[[#This Row],[Order_Date]])</f>
        <v>10</v>
      </c>
      <c r="G1604" s="2" t="s">
        <v>182</v>
      </c>
      <c r="H1604" t="s">
        <v>698</v>
      </c>
      <c r="I1604" t="s">
        <v>21</v>
      </c>
      <c r="J1604" t="s">
        <v>65</v>
      </c>
      <c r="K1604" t="s">
        <v>34</v>
      </c>
      <c r="L1604" t="s">
        <v>35</v>
      </c>
      <c r="M1604" s="1">
        <v>9902.19</v>
      </c>
      <c r="N1604" s="1">
        <v>2316.3200000000002</v>
      </c>
      <c r="O1604">
        <v>0.27</v>
      </c>
    </row>
    <row r="1605" spans="1:15" x14ac:dyDescent="0.3">
      <c r="A1605" t="str">
        <f xml:space="preserve"> _xlfn.XLOOKUP(H1605, 'Customers'!B:B, 'Customers'!A:A)</f>
        <v>CUST_311</v>
      </c>
      <c r="B1605" t="str">
        <f>_xlfn.XLOOKUP(L1605, Products!C:C, Products!A:A)</f>
        <v>PROD_2</v>
      </c>
      <c r="C1605">
        <v>1604</v>
      </c>
      <c r="D1605" s="2" t="s">
        <v>275</v>
      </c>
      <c r="E1605">
        <f>YEAR(Orders[[#This Row],[Order_Date]])</f>
        <v>2022</v>
      </c>
      <c r="F1605">
        <f>MONTH(Orders[[#This Row],[Order_Date]])</f>
        <v>1</v>
      </c>
      <c r="G1605" s="2" t="s">
        <v>318</v>
      </c>
      <c r="H1605" t="s">
        <v>813</v>
      </c>
      <c r="I1605" t="s">
        <v>21</v>
      </c>
      <c r="J1605" t="s">
        <v>22</v>
      </c>
      <c r="K1605" t="s">
        <v>16</v>
      </c>
      <c r="L1605" t="s">
        <v>23</v>
      </c>
      <c r="M1605" s="1">
        <v>2562.13</v>
      </c>
      <c r="N1605" s="1">
        <v>-94.8</v>
      </c>
      <c r="O1605">
        <v>0.23</v>
      </c>
    </row>
    <row r="1606" spans="1:15" x14ac:dyDescent="0.3">
      <c r="A1606" t="str">
        <f xml:space="preserve"> _xlfn.XLOOKUP(H1606, 'Customers'!B:B, 'Customers'!A:A)</f>
        <v>CUST_130</v>
      </c>
      <c r="B1606" t="str">
        <f>_xlfn.XLOOKUP(L1606, Products!C:C, Products!A:A)</f>
        <v>PROD_6</v>
      </c>
      <c r="C1606">
        <v>1605</v>
      </c>
      <c r="D1606" s="2" t="s">
        <v>289</v>
      </c>
      <c r="E1606">
        <f>YEAR(Orders[[#This Row],[Order_Date]])</f>
        <v>2023</v>
      </c>
      <c r="F1606">
        <f>MONTH(Orders[[#This Row],[Order_Date]])</f>
        <v>9</v>
      </c>
      <c r="G1606" s="2" t="s">
        <v>442</v>
      </c>
      <c r="H1606" t="s">
        <v>402</v>
      </c>
      <c r="I1606" t="s">
        <v>32</v>
      </c>
      <c r="J1606" t="s">
        <v>15</v>
      </c>
      <c r="K1606" t="s">
        <v>34</v>
      </c>
      <c r="L1606" t="s">
        <v>52</v>
      </c>
      <c r="M1606" s="1">
        <v>3577.72</v>
      </c>
      <c r="N1606" s="1">
        <v>-222.06</v>
      </c>
      <c r="O1606">
        <v>0.02</v>
      </c>
    </row>
    <row r="1607" spans="1:15" x14ac:dyDescent="0.3">
      <c r="A1607" t="str">
        <f xml:space="preserve"> _xlfn.XLOOKUP(H1607, 'Customers'!B:B, 'Customers'!A:A)</f>
        <v>CUST_259</v>
      </c>
      <c r="B1607" t="str">
        <f>_xlfn.XLOOKUP(L1607, Products!C:C, Products!A:A)</f>
        <v>PROD_8</v>
      </c>
      <c r="C1607">
        <v>1606</v>
      </c>
      <c r="D1607" s="2" t="s">
        <v>379</v>
      </c>
      <c r="E1607">
        <f>YEAR(Orders[[#This Row],[Order_Date]])</f>
        <v>2023</v>
      </c>
      <c r="F1607">
        <f>MONTH(Orders[[#This Row],[Order_Date]])</f>
        <v>6</v>
      </c>
      <c r="G1607" s="2" t="s">
        <v>176</v>
      </c>
      <c r="H1607" t="s">
        <v>708</v>
      </c>
      <c r="I1607" t="s">
        <v>14</v>
      </c>
      <c r="J1607" t="s">
        <v>33</v>
      </c>
      <c r="K1607" t="s">
        <v>27</v>
      </c>
      <c r="L1607" t="s">
        <v>73</v>
      </c>
      <c r="M1607" s="1">
        <v>2307.58</v>
      </c>
      <c r="N1607" s="1">
        <v>478.45</v>
      </c>
      <c r="O1607">
        <v>0.26</v>
      </c>
    </row>
    <row r="1608" spans="1:15" x14ac:dyDescent="0.3">
      <c r="A1608" t="str">
        <f xml:space="preserve"> _xlfn.XLOOKUP(H1608, 'Customers'!B:B, 'Customers'!A:A)</f>
        <v>CUST_381</v>
      </c>
      <c r="B1608" t="str">
        <f>_xlfn.XLOOKUP(L1608, Products!C:C, Products!A:A)</f>
        <v>PROD_7</v>
      </c>
      <c r="C1608">
        <v>1607</v>
      </c>
      <c r="D1608" s="2" t="s">
        <v>567</v>
      </c>
      <c r="E1608">
        <f>YEAR(Orders[[#This Row],[Order_Date]])</f>
        <v>2022</v>
      </c>
      <c r="F1608">
        <f>MONTH(Orders[[#This Row],[Order_Date]])</f>
        <v>1</v>
      </c>
      <c r="G1608" s="2" t="s">
        <v>463</v>
      </c>
      <c r="H1608" t="s">
        <v>946</v>
      </c>
      <c r="I1608" t="s">
        <v>21</v>
      </c>
      <c r="J1608" t="s">
        <v>33</v>
      </c>
      <c r="K1608" t="s">
        <v>16</v>
      </c>
      <c r="L1608" t="s">
        <v>66</v>
      </c>
      <c r="M1608" s="1">
        <v>5187.17</v>
      </c>
      <c r="N1608" s="1">
        <v>-446.4</v>
      </c>
      <c r="O1608">
        <v>0.13</v>
      </c>
    </row>
    <row r="1609" spans="1:15" x14ac:dyDescent="0.3">
      <c r="A1609" t="str">
        <f xml:space="preserve"> _xlfn.XLOOKUP(H1609, 'Customers'!B:B, 'Customers'!A:A)</f>
        <v>CUST_50</v>
      </c>
      <c r="B1609" t="str">
        <f>_xlfn.XLOOKUP(L1609, Products!C:C, Products!A:A)</f>
        <v>PROD_3</v>
      </c>
      <c r="C1609">
        <v>1608</v>
      </c>
      <c r="D1609" s="2" t="s">
        <v>753</v>
      </c>
      <c r="E1609">
        <f>YEAR(Orders[[#This Row],[Order_Date]])</f>
        <v>2022</v>
      </c>
      <c r="F1609">
        <f>MONTH(Orders[[#This Row],[Order_Date]])</f>
        <v>10</v>
      </c>
      <c r="G1609" s="2" t="s">
        <v>471</v>
      </c>
      <c r="H1609" t="s">
        <v>175</v>
      </c>
      <c r="I1609" t="s">
        <v>32</v>
      </c>
      <c r="J1609" t="s">
        <v>15</v>
      </c>
      <c r="K1609" t="s">
        <v>27</v>
      </c>
      <c r="L1609" t="s">
        <v>28</v>
      </c>
      <c r="M1609" s="1">
        <v>7091.26</v>
      </c>
      <c r="N1609" s="1">
        <v>693.94</v>
      </c>
      <c r="O1609">
        <v>0.23</v>
      </c>
    </row>
    <row r="1610" spans="1:15" x14ac:dyDescent="0.3">
      <c r="A1610" t="str">
        <f xml:space="preserve"> _xlfn.XLOOKUP(H1610, 'Customers'!B:B, 'Customers'!A:A)</f>
        <v>CUST_810</v>
      </c>
      <c r="B1610" t="str">
        <f>_xlfn.XLOOKUP(L1610, Products!C:C, Products!A:A)</f>
        <v>PROD_4</v>
      </c>
      <c r="C1610">
        <v>1609</v>
      </c>
      <c r="D1610" s="2" t="s">
        <v>325</v>
      </c>
      <c r="E1610">
        <f>YEAR(Orders[[#This Row],[Order_Date]])</f>
        <v>2022</v>
      </c>
      <c r="F1610">
        <f>MONTH(Orders[[#This Row],[Order_Date]])</f>
        <v>8</v>
      </c>
      <c r="G1610" s="2" t="s">
        <v>564</v>
      </c>
      <c r="H1610" t="s">
        <v>1560</v>
      </c>
      <c r="I1610" t="s">
        <v>32</v>
      </c>
      <c r="J1610" t="s">
        <v>33</v>
      </c>
      <c r="K1610" t="s">
        <v>34</v>
      </c>
      <c r="L1610" t="s">
        <v>35</v>
      </c>
      <c r="M1610" s="1">
        <v>1024.32</v>
      </c>
      <c r="N1610" s="1">
        <v>253.87</v>
      </c>
      <c r="O1610">
        <v>0.03</v>
      </c>
    </row>
    <row r="1611" spans="1:15" x14ac:dyDescent="0.3">
      <c r="A1611" t="str">
        <f xml:space="preserve"> _xlfn.XLOOKUP(H1611, 'Customers'!B:B, 'Customers'!A:A)</f>
        <v>CUST_539</v>
      </c>
      <c r="B1611" t="str">
        <f>_xlfn.XLOOKUP(L1611, Products!C:C, Products!A:A)</f>
        <v>PROD_2</v>
      </c>
      <c r="C1611">
        <v>1610</v>
      </c>
      <c r="D1611" s="2" t="s">
        <v>19</v>
      </c>
      <c r="E1611">
        <f>YEAR(Orders[[#This Row],[Order_Date]])</f>
        <v>2023</v>
      </c>
      <c r="F1611">
        <f>MONTH(Orders[[#This Row],[Order_Date]])</f>
        <v>4</v>
      </c>
      <c r="G1611" s="2" t="s">
        <v>163</v>
      </c>
      <c r="H1611" t="s">
        <v>1220</v>
      </c>
      <c r="I1611" t="s">
        <v>21</v>
      </c>
      <c r="J1611" t="s">
        <v>22</v>
      </c>
      <c r="K1611" t="s">
        <v>16</v>
      </c>
      <c r="L1611" t="s">
        <v>23</v>
      </c>
      <c r="M1611" s="1">
        <v>4416.16</v>
      </c>
      <c r="N1611" s="1">
        <v>-163.91</v>
      </c>
      <c r="O1611">
        <v>0.14000000000000001</v>
      </c>
    </row>
    <row r="1612" spans="1:15" x14ac:dyDescent="0.3">
      <c r="A1612" t="str">
        <f xml:space="preserve"> _xlfn.XLOOKUP(H1612, 'Customers'!B:B, 'Customers'!A:A)</f>
        <v>CUST_811</v>
      </c>
      <c r="B1612" t="str">
        <f>_xlfn.XLOOKUP(L1612, Products!C:C, Products!A:A)</f>
        <v>PROD_4</v>
      </c>
      <c r="C1612">
        <v>1611</v>
      </c>
      <c r="D1612" s="2" t="s">
        <v>554</v>
      </c>
      <c r="E1612">
        <f>YEAR(Orders[[#This Row],[Order_Date]])</f>
        <v>2023</v>
      </c>
      <c r="F1612">
        <f>MONTH(Orders[[#This Row],[Order_Date]])</f>
        <v>3</v>
      </c>
      <c r="G1612" s="2" t="s">
        <v>40</v>
      </c>
      <c r="H1612" t="s">
        <v>1561</v>
      </c>
      <c r="I1612" t="s">
        <v>21</v>
      </c>
      <c r="J1612" t="s">
        <v>65</v>
      </c>
      <c r="K1612" t="s">
        <v>34</v>
      </c>
      <c r="L1612" t="s">
        <v>35</v>
      </c>
      <c r="M1612" s="1">
        <v>6077.94</v>
      </c>
      <c r="N1612" s="1">
        <v>-373.39</v>
      </c>
      <c r="O1612">
        <v>0.2</v>
      </c>
    </row>
    <row r="1613" spans="1:15" x14ac:dyDescent="0.3">
      <c r="A1613" t="str">
        <f xml:space="preserve"> _xlfn.XLOOKUP(H1613, 'Customers'!B:B, 'Customers'!A:A)</f>
        <v>CUST_812</v>
      </c>
      <c r="B1613" t="str">
        <f>_xlfn.XLOOKUP(L1613, Products!C:C, Products!A:A)</f>
        <v>PROD_8</v>
      </c>
      <c r="C1613">
        <v>1612</v>
      </c>
      <c r="D1613" s="2" t="s">
        <v>1190</v>
      </c>
      <c r="E1613">
        <f>YEAR(Orders[[#This Row],[Order_Date]])</f>
        <v>2022</v>
      </c>
      <c r="F1613">
        <f>MONTH(Orders[[#This Row],[Order_Date]])</f>
        <v>5</v>
      </c>
      <c r="G1613" s="2" t="s">
        <v>1003</v>
      </c>
      <c r="H1613" t="s">
        <v>1562</v>
      </c>
      <c r="I1613" t="s">
        <v>21</v>
      </c>
      <c r="J1613" t="s">
        <v>22</v>
      </c>
      <c r="K1613" t="s">
        <v>27</v>
      </c>
      <c r="L1613" t="s">
        <v>73</v>
      </c>
      <c r="M1613" s="1">
        <v>2836.08</v>
      </c>
      <c r="N1613" s="1">
        <v>-244.9</v>
      </c>
      <c r="O1613">
        <v>0.21</v>
      </c>
    </row>
    <row r="1614" spans="1:15" x14ac:dyDescent="0.3">
      <c r="A1614" t="str">
        <f xml:space="preserve"> _xlfn.XLOOKUP(H1614, 'Customers'!B:B, 'Customers'!A:A)</f>
        <v>CUST_101</v>
      </c>
      <c r="B1614" t="str">
        <f>_xlfn.XLOOKUP(L1614, Products!C:C, Products!A:A)</f>
        <v>PROD_3</v>
      </c>
      <c r="C1614">
        <v>1613</v>
      </c>
      <c r="D1614" s="2" t="s">
        <v>221</v>
      </c>
      <c r="E1614">
        <f>YEAR(Orders[[#This Row],[Order_Date]])</f>
        <v>2022</v>
      </c>
      <c r="F1614">
        <f>MONTH(Orders[[#This Row],[Order_Date]])</f>
        <v>5</v>
      </c>
      <c r="G1614" s="2" t="s">
        <v>1409</v>
      </c>
      <c r="H1614" t="s">
        <v>317</v>
      </c>
      <c r="I1614" t="s">
        <v>32</v>
      </c>
      <c r="J1614" t="s">
        <v>15</v>
      </c>
      <c r="K1614" t="s">
        <v>27</v>
      </c>
      <c r="L1614" t="s">
        <v>28</v>
      </c>
      <c r="M1614" s="1">
        <v>7858.16</v>
      </c>
      <c r="N1614" s="1">
        <v>-640.91999999999996</v>
      </c>
      <c r="O1614">
        <v>0.09</v>
      </c>
    </row>
    <row r="1615" spans="1:15" x14ac:dyDescent="0.3">
      <c r="A1615" t="str">
        <f xml:space="preserve"> _xlfn.XLOOKUP(H1615, 'Customers'!B:B, 'Customers'!A:A)</f>
        <v>CUST_813</v>
      </c>
      <c r="B1615" t="str">
        <f>_xlfn.XLOOKUP(L1615, Products!C:C, Products!A:A)</f>
        <v>PROD_8</v>
      </c>
      <c r="C1615">
        <v>1614</v>
      </c>
      <c r="D1615" s="2" t="s">
        <v>192</v>
      </c>
      <c r="E1615">
        <f>YEAR(Orders[[#This Row],[Order_Date]])</f>
        <v>2023</v>
      </c>
      <c r="F1615">
        <f>MONTH(Orders[[#This Row],[Order_Date]])</f>
        <v>5</v>
      </c>
      <c r="G1615" s="2" t="s">
        <v>1365</v>
      </c>
      <c r="H1615" t="s">
        <v>1563</v>
      </c>
      <c r="I1615" t="s">
        <v>32</v>
      </c>
      <c r="J1615" t="s">
        <v>15</v>
      </c>
      <c r="K1615" t="s">
        <v>27</v>
      </c>
      <c r="L1615" t="s">
        <v>73</v>
      </c>
      <c r="M1615" s="1">
        <v>2602.98</v>
      </c>
      <c r="N1615" s="1">
        <v>-100.27</v>
      </c>
      <c r="O1615">
        <v>0.14000000000000001</v>
      </c>
    </row>
    <row r="1616" spans="1:15" x14ac:dyDescent="0.3">
      <c r="A1616" t="str">
        <f xml:space="preserve"> _xlfn.XLOOKUP(H1616, 'Customers'!B:B, 'Customers'!A:A)</f>
        <v>CUST_723</v>
      </c>
      <c r="B1616" t="str">
        <f>_xlfn.XLOOKUP(L1616, Products!C:C, Products!A:A)</f>
        <v>PROD_5</v>
      </c>
      <c r="C1616">
        <v>1615</v>
      </c>
      <c r="D1616" s="2" t="s">
        <v>498</v>
      </c>
      <c r="E1616">
        <f>YEAR(Orders[[#This Row],[Order_Date]])</f>
        <v>2022</v>
      </c>
      <c r="F1616">
        <f>MONTH(Orders[[#This Row],[Order_Date]])</f>
        <v>7</v>
      </c>
      <c r="G1616" s="2" t="s">
        <v>1239</v>
      </c>
      <c r="H1616" t="s">
        <v>1465</v>
      </c>
      <c r="I1616" t="s">
        <v>32</v>
      </c>
      <c r="J1616" t="s">
        <v>65</v>
      </c>
      <c r="K1616" t="s">
        <v>34</v>
      </c>
      <c r="L1616" t="s">
        <v>39</v>
      </c>
      <c r="M1616" s="1">
        <v>9388.6200000000008</v>
      </c>
      <c r="N1616" s="1">
        <v>313.08</v>
      </c>
      <c r="O1616">
        <v>7.0000000000000007E-2</v>
      </c>
    </row>
    <row r="1617" spans="1:15" x14ac:dyDescent="0.3">
      <c r="A1617" t="str">
        <f xml:space="preserve"> _xlfn.XLOOKUP(H1617, 'Customers'!B:B, 'Customers'!A:A)</f>
        <v>CUST_79</v>
      </c>
      <c r="B1617" t="str">
        <f>_xlfn.XLOOKUP(L1617, Products!C:C, Products!A:A)</f>
        <v>PROD_1</v>
      </c>
      <c r="C1617">
        <v>1616</v>
      </c>
      <c r="D1617" s="2" t="s">
        <v>537</v>
      </c>
      <c r="E1617">
        <f>YEAR(Orders[[#This Row],[Order_Date]])</f>
        <v>2023</v>
      </c>
      <c r="F1617">
        <f>MONTH(Orders[[#This Row],[Order_Date]])</f>
        <v>12</v>
      </c>
      <c r="G1617" s="2" t="s">
        <v>1148</v>
      </c>
      <c r="H1617" t="s">
        <v>256</v>
      </c>
      <c r="I1617" t="s">
        <v>21</v>
      </c>
      <c r="J1617" t="s">
        <v>65</v>
      </c>
      <c r="K1617" t="s">
        <v>16</v>
      </c>
      <c r="L1617" t="s">
        <v>17</v>
      </c>
      <c r="M1617" s="1">
        <v>5553.14</v>
      </c>
      <c r="N1617" s="1">
        <v>-174.02</v>
      </c>
      <c r="O1617">
        <v>0.05</v>
      </c>
    </row>
    <row r="1618" spans="1:15" x14ac:dyDescent="0.3">
      <c r="A1618" t="str">
        <f xml:space="preserve"> _xlfn.XLOOKUP(H1618, 'Customers'!B:B, 'Customers'!A:A)</f>
        <v>CUST_308</v>
      </c>
      <c r="B1618" t="str">
        <f>_xlfn.XLOOKUP(L1618, Products!C:C, Products!A:A)</f>
        <v>PROD_8</v>
      </c>
      <c r="C1618">
        <v>1617</v>
      </c>
      <c r="D1618" s="2" t="s">
        <v>1378</v>
      </c>
      <c r="E1618">
        <f>YEAR(Orders[[#This Row],[Order_Date]])</f>
        <v>2022</v>
      </c>
      <c r="F1618">
        <f>MONTH(Orders[[#This Row],[Order_Date]])</f>
        <v>11</v>
      </c>
      <c r="G1618" s="2" t="s">
        <v>575</v>
      </c>
      <c r="H1618" t="s">
        <v>806</v>
      </c>
      <c r="I1618" t="s">
        <v>14</v>
      </c>
      <c r="J1618" t="s">
        <v>33</v>
      </c>
      <c r="K1618" t="s">
        <v>27</v>
      </c>
      <c r="L1618" t="s">
        <v>73</v>
      </c>
      <c r="M1618" s="1">
        <v>7464.18</v>
      </c>
      <c r="N1618" s="1">
        <v>1677.99</v>
      </c>
      <c r="O1618">
        <v>0.21</v>
      </c>
    </row>
    <row r="1619" spans="1:15" x14ac:dyDescent="0.3">
      <c r="A1619" t="str">
        <f xml:space="preserve"> _xlfn.XLOOKUP(H1619, 'Customers'!B:B, 'Customers'!A:A)</f>
        <v>CUST_814</v>
      </c>
      <c r="B1619" t="str">
        <f>_xlfn.XLOOKUP(L1619, Products!C:C, Products!A:A)</f>
        <v>PROD_5</v>
      </c>
      <c r="C1619">
        <v>1618</v>
      </c>
      <c r="D1619" s="2" t="s">
        <v>228</v>
      </c>
      <c r="E1619">
        <f>YEAR(Orders[[#This Row],[Order_Date]])</f>
        <v>2023</v>
      </c>
      <c r="F1619">
        <f>MONTH(Orders[[#This Row],[Order_Date]])</f>
        <v>8</v>
      </c>
      <c r="G1619" s="2" t="s">
        <v>1407</v>
      </c>
      <c r="H1619" t="s">
        <v>1564</v>
      </c>
      <c r="I1619" t="s">
        <v>21</v>
      </c>
      <c r="J1619" t="s">
        <v>15</v>
      </c>
      <c r="K1619" t="s">
        <v>34</v>
      </c>
      <c r="L1619" t="s">
        <v>39</v>
      </c>
      <c r="M1619" s="1">
        <v>5734.89</v>
      </c>
      <c r="N1619" s="1">
        <v>218.49</v>
      </c>
      <c r="O1619">
        <v>0.22</v>
      </c>
    </row>
    <row r="1620" spans="1:15" x14ac:dyDescent="0.3">
      <c r="A1620" t="str">
        <f xml:space="preserve"> _xlfn.XLOOKUP(H1620, 'Customers'!B:B, 'Customers'!A:A)</f>
        <v>CUST_435</v>
      </c>
      <c r="B1620" t="str">
        <f>_xlfn.XLOOKUP(L1620, Products!C:C, Products!A:A)</f>
        <v>PROD_1</v>
      </c>
      <c r="C1620">
        <v>1619</v>
      </c>
      <c r="D1620" s="2" t="s">
        <v>370</v>
      </c>
      <c r="E1620">
        <f>YEAR(Orders[[#This Row],[Order_Date]])</f>
        <v>2022</v>
      </c>
      <c r="F1620">
        <f>MONTH(Orders[[#This Row],[Order_Date]])</f>
        <v>3</v>
      </c>
      <c r="G1620" s="2" t="s">
        <v>1140</v>
      </c>
      <c r="H1620" t="s">
        <v>1047</v>
      </c>
      <c r="I1620" t="s">
        <v>32</v>
      </c>
      <c r="J1620" t="s">
        <v>15</v>
      </c>
      <c r="K1620" t="s">
        <v>27</v>
      </c>
      <c r="L1620" t="s">
        <v>17</v>
      </c>
      <c r="M1620" s="1">
        <v>3784.96</v>
      </c>
      <c r="N1620" s="1">
        <v>850.21</v>
      </c>
      <c r="O1620">
        <v>0.15</v>
      </c>
    </row>
    <row r="1621" spans="1:15" x14ac:dyDescent="0.3">
      <c r="A1621" t="str">
        <f xml:space="preserve"> _xlfn.XLOOKUP(H1621, 'Customers'!B:B, 'Customers'!A:A)</f>
        <v>CUST_798</v>
      </c>
      <c r="B1621" t="str">
        <f>_xlfn.XLOOKUP(L1621, Products!C:C, Products!A:A)</f>
        <v>PROD_1</v>
      </c>
      <c r="C1621">
        <v>1620</v>
      </c>
      <c r="D1621" s="2" t="s">
        <v>915</v>
      </c>
      <c r="E1621">
        <f>YEAR(Orders[[#This Row],[Order_Date]])</f>
        <v>2023</v>
      </c>
      <c r="F1621">
        <f>MONTH(Orders[[#This Row],[Order_Date]])</f>
        <v>7</v>
      </c>
      <c r="G1621" s="2" t="s">
        <v>1105</v>
      </c>
      <c r="H1621" t="s">
        <v>1546</v>
      </c>
      <c r="I1621" t="s">
        <v>32</v>
      </c>
      <c r="J1621" t="s">
        <v>15</v>
      </c>
      <c r="K1621" t="s">
        <v>16</v>
      </c>
      <c r="L1621" t="s">
        <v>17</v>
      </c>
      <c r="M1621" s="1">
        <v>5790.14</v>
      </c>
      <c r="N1621" s="1">
        <v>469.47</v>
      </c>
      <c r="O1621">
        <v>0.13</v>
      </c>
    </row>
    <row r="1622" spans="1:15" x14ac:dyDescent="0.3">
      <c r="A1622" t="str">
        <f xml:space="preserve"> _xlfn.XLOOKUP(H1622, 'Customers'!B:B, 'Customers'!A:A)</f>
        <v>CUST_574</v>
      </c>
      <c r="B1622" t="str">
        <f>_xlfn.XLOOKUP(L1622, Products!C:C, Products!A:A)</f>
        <v>PROD_5</v>
      </c>
      <c r="C1622">
        <v>1621</v>
      </c>
      <c r="D1622" s="2" t="s">
        <v>947</v>
      </c>
      <c r="E1622">
        <f>YEAR(Orders[[#This Row],[Order_Date]])</f>
        <v>2022</v>
      </c>
      <c r="F1622">
        <f>MONTH(Orders[[#This Row],[Order_Date]])</f>
        <v>2</v>
      </c>
      <c r="G1622" s="2" t="s">
        <v>139</v>
      </c>
      <c r="H1622" t="s">
        <v>1275</v>
      </c>
      <c r="I1622" t="s">
        <v>32</v>
      </c>
      <c r="J1622" t="s">
        <v>22</v>
      </c>
      <c r="K1622" t="s">
        <v>34</v>
      </c>
      <c r="L1622" t="s">
        <v>39</v>
      </c>
      <c r="M1622" s="1">
        <v>621.63</v>
      </c>
      <c r="N1622" s="1">
        <v>158.13</v>
      </c>
      <c r="O1622">
        <v>0.12</v>
      </c>
    </row>
    <row r="1623" spans="1:15" x14ac:dyDescent="0.3">
      <c r="A1623" t="str">
        <f xml:space="preserve"> _xlfn.XLOOKUP(H1623, 'Customers'!B:B, 'Customers'!A:A)</f>
        <v>CUST_206</v>
      </c>
      <c r="B1623" t="str">
        <f>_xlfn.XLOOKUP(L1623, Products!C:C, Products!A:A)</f>
        <v>PROD_6</v>
      </c>
      <c r="C1623">
        <v>1622</v>
      </c>
      <c r="D1623" s="2" t="s">
        <v>1278</v>
      </c>
      <c r="E1623">
        <f>YEAR(Orders[[#This Row],[Order_Date]])</f>
        <v>2022</v>
      </c>
      <c r="F1623">
        <f>MONTH(Orders[[#This Row],[Order_Date]])</f>
        <v>3</v>
      </c>
      <c r="G1623" s="2" t="s">
        <v>307</v>
      </c>
      <c r="H1623" t="s">
        <v>589</v>
      </c>
      <c r="I1623" t="s">
        <v>14</v>
      </c>
      <c r="J1623" t="s">
        <v>22</v>
      </c>
      <c r="K1623" t="s">
        <v>34</v>
      </c>
      <c r="L1623" t="s">
        <v>52</v>
      </c>
      <c r="M1623" s="1">
        <v>5361.59</v>
      </c>
      <c r="N1623" s="1">
        <v>1169.51</v>
      </c>
      <c r="O1623">
        <v>0.05</v>
      </c>
    </row>
    <row r="1624" spans="1:15" x14ac:dyDescent="0.3">
      <c r="A1624" t="str">
        <f xml:space="preserve"> _xlfn.XLOOKUP(H1624, 'Customers'!B:B, 'Customers'!A:A)</f>
        <v>CUST_495</v>
      </c>
      <c r="B1624" t="str">
        <f>_xlfn.XLOOKUP(L1624, Products!C:C, Products!A:A)</f>
        <v>PROD_8</v>
      </c>
      <c r="C1624">
        <v>1623</v>
      </c>
      <c r="D1624" s="2" t="s">
        <v>1176</v>
      </c>
      <c r="E1624">
        <f>YEAR(Orders[[#This Row],[Order_Date]])</f>
        <v>2022</v>
      </c>
      <c r="F1624">
        <f>MONTH(Orders[[#This Row],[Order_Date]])</f>
        <v>1</v>
      </c>
      <c r="G1624" s="2" t="s">
        <v>274</v>
      </c>
      <c r="H1624" t="s">
        <v>1149</v>
      </c>
      <c r="I1624" t="s">
        <v>21</v>
      </c>
      <c r="J1624" t="s">
        <v>15</v>
      </c>
      <c r="K1624" t="s">
        <v>27</v>
      </c>
      <c r="L1624" t="s">
        <v>73</v>
      </c>
      <c r="M1624" s="1">
        <v>2477.9</v>
      </c>
      <c r="N1624" s="1">
        <v>276.83999999999997</v>
      </c>
      <c r="O1624">
        <v>0.28999999999999998</v>
      </c>
    </row>
    <row r="1625" spans="1:15" x14ac:dyDescent="0.3">
      <c r="A1625" t="str">
        <f xml:space="preserve"> _xlfn.XLOOKUP(H1625, 'Customers'!B:B, 'Customers'!A:A)</f>
        <v>CUST_601</v>
      </c>
      <c r="B1625" t="str">
        <f>_xlfn.XLOOKUP(L1625, Products!C:C, Products!A:A)</f>
        <v>PROD_3</v>
      </c>
      <c r="C1625">
        <v>1624</v>
      </c>
      <c r="D1625" s="2" t="s">
        <v>1352</v>
      </c>
      <c r="E1625">
        <f>YEAR(Orders[[#This Row],[Order_Date]])</f>
        <v>2022</v>
      </c>
      <c r="F1625">
        <f>MONTH(Orders[[#This Row],[Order_Date]])</f>
        <v>5</v>
      </c>
      <c r="G1625" s="2" t="s">
        <v>220</v>
      </c>
      <c r="H1625" t="s">
        <v>1313</v>
      </c>
      <c r="I1625" t="s">
        <v>32</v>
      </c>
      <c r="J1625" t="s">
        <v>22</v>
      </c>
      <c r="K1625" t="s">
        <v>27</v>
      </c>
      <c r="L1625" t="s">
        <v>28</v>
      </c>
      <c r="M1625" s="1">
        <v>9070.17</v>
      </c>
      <c r="N1625" s="1">
        <v>2012.58</v>
      </c>
      <c r="O1625">
        <v>0.16</v>
      </c>
    </row>
    <row r="1626" spans="1:15" x14ac:dyDescent="0.3">
      <c r="A1626" t="str">
        <f xml:space="preserve"> _xlfn.XLOOKUP(H1626, 'Customers'!B:B, 'Customers'!A:A)</f>
        <v>CUST_223</v>
      </c>
      <c r="B1626" t="str">
        <f>_xlfn.XLOOKUP(L1626, Products!C:C, Products!A:A)</f>
        <v>PROD_1</v>
      </c>
      <c r="C1626">
        <v>1625</v>
      </c>
      <c r="D1626" s="2" t="s">
        <v>406</v>
      </c>
      <c r="E1626">
        <f>YEAR(Orders[[#This Row],[Order_Date]])</f>
        <v>2022</v>
      </c>
      <c r="F1626">
        <f>MONTH(Orders[[#This Row],[Order_Date]])</f>
        <v>11</v>
      </c>
      <c r="G1626" s="2" t="s">
        <v>706</v>
      </c>
      <c r="H1626" t="s">
        <v>624</v>
      </c>
      <c r="I1626" t="s">
        <v>14</v>
      </c>
      <c r="J1626" t="s">
        <v>65</v>
      </c>
      <c r="K1626" t="s">
        <v>27</v>
      </c>
      <c r="L1626" t="s">
        <v>17</v>
      </c>
      <c r="M1626" s="1">
        <v>8886.7199999999993</v>
      </c>
      <c r="N1626" s="1">
        <v>684.04</v>
      </c>
      <c r="O1626">
        <v>0.12</v>
      </c>
    </row>
    <row r="1627" spans="1:15" x14ac:dyDescent="0.3">
      <c r="A1627" t="str">
        <f xml:space="preserve"> _xlfn.XLOOKUP(H1627, 'Customers'!B:B, 'Customers'!A:A)</f>
        <v>CUST_354</v>
      </c>
      <c r="B1627" t="str">
        <f>_xlfn.XLOOKUP(L1627, Products!C:C, Products!A:A)</f>
        <v>PROD_5</v>
      </c>
      <c r="C1627">
        <v>1626</v>
      </c>
      <c r="D1627" s="2" t="s">
        <v>632</v>
      </c>
      <c r="E1627">
        <f>YEAR(Orders[[#This Row],[Order_Date]])</f>
        <v>2023</v>
      </c>
      <c r="F1627">
        <f>MONTH(Orders[[#This Row],[Order_Date]])</f>
        <v>5</v>
      </c>
      <c r="G1627" s="2" t="s">
        <v>756</v>
      </c>
      <c r="H1627" t="s">
        <v>895</v>
      </c>
      <c r="I1627" t="s">
        <v>21</v>
      </c>
      <c r="J1627" t="s">
        <v>22</v>
      </c>
      <c r="K1627" t="s">
        <v>34</v>
      </c>
      <c r="L1627" t="s">
        <v>39</v>
      </c>
      <c r="M1627" s="1">
        <v>7855.07</v>
      </c>
      <c r="N1627" s="1">
        <v>217.9</v>
      </c>
      <c r="O1627">
        <v>0.13</v>
      </c>
    </row>
    <row r="1628" spans="1:15" x14ac:dyDescent="0.3">
      <c r="A1628" t="str">
        <f xml:space="preserve"> _xlfn.XLOOKUP(H1628, 'Customers'!B:B, 'Customers'!A:A)</f>
        <v>CUST_331</v>
      </c>
      <c r="B1628" t="str">
        <f>_xlfn.XLOOKUP(L1628, Products!C:C, Products!A:A)</f>
        <v>PROD_8</v>
      </c>
      <c r="C1628">
        <v>1627</v>
      </c>
      <c r="D1628" s="2" t="s">
        <v>19</v>
      </c>
      <c r="E1628">
        <f>YEAR(Orders[[#This Row],[Order_Date]])</f>
        <v>2023</v>
      </c>
      <c r="F1628">
        <f>MONTH(Orders[[#This Row],[Order_Date]])</f>
        <v>4</v>
      </c>
      <c r="G1628" s="2" t="s">
        <v>740</v>
      </c>
      <c r="H1628" t="s">
        <v>854</v>
      </c>
      <c r="I1628" t="s">
        <v>32</v>
      </c>
      <c r="J1628" t="s">
        <v>22</v>
      </c>
      <c r="K1628" t="s">
        <v>27</v>
      </c>
      <c r="L1628" t="s">
        <v>73</v>
      </c>
      <c r="M1628" s="1">
        <v>9966.09</v>
      </c>
      <c r="N1628" s="1">
        <v>2983.52</v>
      </c>
      <c r="O1628">
        <v>0.11</v>
      </c>
    </row>
    <row r="1629" spans="1:15" x14ac:dyDescent="0.3">
      <c r="A1629" t="str">
        <f xml:space="preserve"> _xlfn.XLOOKUP(H1629, 'Customers'!B:B, 'Customers'!A:A)</f>
        <v>CUST_674</v>
      </c>
      <c r="B1629" t="str">
        <f>_xlfn.XLOOKUP(L1629, Products!C:C, Products!A:A)</f>
        <v>PROD_3</v>
      </c>
      <c r="C1629">
        <v>1628</v>
      </c>
      <c r="D1629" s="2" t="s">
        <v>322</v>
      </c>
      <c r="E1629">
        <f>YEAR(Orders[[#This Row],[Order_Date]])</f>
        <v>2022</v>
      </c>
      <c r="F1629">
        <f>MONTH(Orders[[#This Row],[Order_Date]])</f>
        <v>7</v>
      </c>
      <c r="G1629" s="2" t="s">
        <v>403</v>
      </c>
      <c r="H1629" t="s">
        <v>1406</v>
      </c>
      <c r="I1629" t="s">
        <v>21</v>
      </c>
      <c r="J1629" t="s">
        <v>22</v>
      </c>
      <c r="K1629" t="s">
        <v>27</v>
      </c>
      <c r="L1629" t="s">
        <v>28</v>
      </c>
      <c r="M1629" s="1">
        <v>651.54</v>
      </c>
      <c r="N1629" s="1">
        <v>163.16</v>
      </c>
      <c r="O1629">
        <v>0.16</v>
      </c>
    </row>
    <row r="1630" spans="1:15" x14ac:dyDescent="0.3">
      <c r="A1630" t="str">
        <f xml:space="preserve"> _xlfn.XLOOKUP(H1630, 'Customers'!B:B, 'Customers'!A:A)</f>
        <v>CUST_242</v>
      </c>
      <c r="B1630" t="str">
        <f>_xlfn.XLOOKUP(L1630, Products!C:C, Products!A:A)</f>
        <v>PROD_4</v>
      </c>
      <c r="C1630">
        <v>1629</v>
      </c>
      <c r="D1630" s="2" t="s">
        <v>764</v>
      </c>
      <c r="E1630">
        <f>YEAR(Orders[[#This Row],[Order_Date]])</f>
        <v>2022</v>
      </c>
      <c r="F1630">
        <f>MONTH(Orders[[#This Row],[Order_Date]])</f>
        <v>6</v>
      </c>
      <c r="G1630" s="2" t="s">
        <v>152</v>
      </c>
      <c r="H1630" t="s">
        <v>668</v>
      </c>
      <c r="I1630" t="s">
        <v>21</v>
      </c>
      <c r="J1630" t="s">
        <v>22</v>
      </c>
      <c r="K1630" t="s">
        <v>34</v>
      </c>
      <c r="L1630" t="s">
        <v>35</v>
      </c>
      <c r="M1630" s="1">
        <v>9153.7900000000009</v>
      </c>
      <c r="N1630" s="1">
        <v>-575.79999999999995</v>
      </c>
      <c r="O1630">
        <v>0.27</v>
      </c>
    </row>
    <row r="1631" spans="1:15" x14ac:dyDescent="0.3">
      <c r="A1631" t="str">
        <f xml:space="preserve"> _xlfn.XLOOKUP(H1631, 'Customers'!B:B, 'Customers'!A:A)</f>
        <v>CUST_554</v>
      </c>
      <c r="B1631" t="str">
        <f>_xlfn.XLOOKUP(L1631, Products!C:C, Products!A:A)</f>
        <v>PROD_5</v>
      </c>
      <c r="C1631">
        <v>1630</v>
      </c>
      <c r="D1631" s="2" t="s">
        <v>325</v>
      </c>
      <c r="E1631">
        <f>YEAR(Orders[[#This Row],[Order_Date]])</f>
        <v>2022</v>
      </c>
      <c r="F1631">
        <f>MONTH(Orders[[#This Row],[Order_Date]])</f>
        <v>8</v>
      </c>
      <c r="G1631" s="2" t="s">
        <v>563</v>
      </c>
      <c r="H1631" t="s">
        <v>1240</v>
      </c>
      <c r="I1631" t="s">
        <v>21</v>
      </c>
      <c r="J1631" t="s">
        <v>15</v>
      </c>
      <c r="K1631" t="s">
        <v>34</v>
      </c>
      <c r="L1631" t="s">
        <v>39</v>
      </c>
      <c r="M1631" s="1">
        <v>4215.75</v>
      </c>
      <c r="N1631" s="1">
        <v>1132.8800000000001</v>
      </c>
      <c r="O1631">
        <v>0.03</v>
      </c>
    </row>
    <row r="1632" spans="1:15" x14ac:dyDescent="0.3">
      <c r="A1632" t="str">
        <f xml:space="preserve"> _xlfn.XLOOKUP(H1632, 'Customers'!B:B, 'Customers'!A:A)</f>
        <v>CUST_174</v>
      </c>
      <c r="B1632" t="str">
        <f>_xlfn.XLOOKUP(L1632, Products!C:C, Products!A:A)</f>
        <v>PROD_1</v>
      </c>
      <c r="C1632">
        <v>1631</v>
      </c>
      <c r="D1632" s="2" t="s">
        <v>822</v>
      </c>
      <c r="E1632">
        <f>YEAR(Orders[[#This Row],[Order_Date]])</f>
        <v>2022</v>
      </c>
      <c r="F1632">
        <f>MONTH(Orders[[#This Row],[Order_Date]])</f>
        <v>12</v>
      </c>
      <c r="G1632" s="2" t="s">
        <v>713</v>
      </c>
      <c r="H1632" t="s">
        <v>510</v>
      </c>
      <c r="I1632" t="s">
        <v>32</v>
      </c>
      <c r="J1632" t="s">
        <v>65</v>
      </c>
      <c r="K1632" t="s">
        <v>16</v>
      </c>
      <c r="L1632" t="s">
        <v>17</v>
      </c>
      <c r="M1632" s="1">
        <v>1544.85</v>
      </c>
      <c r="N1632" s="1">
        <v>93.36</v>
      </c>
      <c r="O1632">
        <v>0.21</v>
      </c>
    </row>
    <row r="1633" spans="1:15" x14ac:dyDescent="0.3">
      <c r="A1633" t="str">
        <f xml:space="preserve"> _xlfn.XLOOKUP(H1633, 'Customers'!B:B, 'Customers'!A:A)</f>
        <v>CUST_696</v>
      </c>
      <c r="B1633" t="str">
        <f>_xlfn.XLOOKUP(L1633, Products!C:C, Products!A:A)</f>
        <v>PROD_8</v>
      </c>
      <c r="C1633">
        <v>1632</v>
      </c>
      <c r="D1633" s="2" t="s">
        <v>1518</v>
      </c>
      <c r="E1633">
        <f>YEAR(Orders[[#This Row],[Order_Date]])</f>
        <v>2022</v>
      </c>
      <c r="F1633">
        <f>MONTH(Orders[[#This Row],[Order_Date]])</f>
        <v>7</v>
      </c>
      <c r="G1633" s="2" t="s">
        <v>1179</v>
      </c>
      <c r="H1633" t="s">
        <v>1435</v>
      </c>
      <c r="I1633" t="s">
        <v>14</v>
      </c>
      <c r="J1633" t="s">
        <v>33</v>
      </c>
      <c r="K1633" t="s">
        <v>27</v>
      </c>
      <c r="L1633" t="s">
        <v>73</v>
      </c>
      <c r="M1633" s="1">
        <v>7830.88</v>
      </c>
      <c r="N1633" s="1">
        <v>45.87</v>
      </c>
      <c r="O1633">
        <v>0.18</v>
      </c>
    </row>
    <row r="1634" spans="1:15" x14ac:dyDescent="0.3">
      <c r="A1634" t="str">
        <f xml:space="preserve"> _xlfn.XLOOKUP(H1634, 'Customers'!B:B, 'Customers'!A:A)</f>
        <v>CUST_531</v>
      </c>
      <c r="B1634" t="str">
        <f>_xlfn.XLOOKUP(L1634, Products!C:C, Products!A:A)</f>
        <v>PROD_8</v>
      </c>
      <c r="C1634">
        <v>1633</v>
      </c>
      <c r="D1634" s="2" t="s">
        <v>1000</v>
      </c>
      <c r="E1634">
        <f>YEAR(Orders[[#This Row],[Order_Date]])</f>
        <v>2023</v>
      </c>
      <c r="F1634">
        <f>MONTH(Orders[[#This Row],[Order_Date]])</f>
        <v>3</v>
      </c>
      <c r="G1634" s="2" t="s">
        <v>963</v>
      </c>
      <c r="H1634" t="s">
        <v>1210</v>
      </c>
      <c r="I1634" t="s">
        <v>32</v>
      </c>
      <c r="J1634" t="s">
        <v>15</v>
      </c>
      <c r="K1634" t="s">
        <v>27</v>
      </c>
      <c r="L1634" t="s">
        <v>73</v>
      </c>
      <c r="M1634" s="1">
        <v>5394.84</v>
      </c>
      <c r="N1634" s="1">
        <v>316.02</v>
      </c>
      <c r="O1634">
        <v>0.18</v>
      </c>
    </row>
    <row r="1635" spans="1:15" x14ac:dyDescent="0.3">
      <c r="A1635" t="str">
        <f xml:space="preserve"> _xlfn.XLOOKUP(H1635, 'Customers'!B:B, 'Customers'!A:A)</f>
        <v>CUST_525</v>
      </c>
      <c r="B1635" t="str">
        <f>_xlfn.XLOOKUP(L1635, Products!C:C, Products!A:A)</f>
        <v>PROD_2</v>
      </c>
      <c r="C1635">
        <v>1634</v>
      </c>
      <c r="D1635" s="2" t="s">
        <v>435</v>
      </c>
      <c r="E1635">
        <f>YEAR(Orders[[#This Row],[Order_Date]])</f>
        <v>2022</v>
      </c>
      <c r="F1635">
        <f>MONTH(Orders[[#This Row],[Order_Date]])</f>
        <v>4</v>
      </c>
      <c r="G1635" s="2" t="s">
        <v>436</v>
      </c>
      <c r="H1635" t="s">
        <v>1201</v>
      </c>
      <c r="I1635" t="s">
        <v>14</v>
      </c>
      <c r="J1635" t="s">
        <v>15</v>
      </c>
      <c r="K1635" t="s">
        <v>16</v>
      </c>
      <c r="L1635" t="s">
        <v>23</v>
      </c>
      <c r="M1635" s="1">
        <v>645.75</v>
      </c>
      <c r="N1635" s="1">
        <v>55.94</v>
      </c>
      <c r="O1635">
        <v>0.05</v>
      </c>
    </row>
    <row r="1636" spans="1:15" x14ac:dyDescent="0.3">
      <c r="A1636" t="str">
        <f xml:space="preserve"> _xlfn.XLOOKUP(H1636, 'Customers'!B:B, 'Customers'!A:A)</f>
        <v>CUST_815</v>
      </c>
      <c r="B1636" t="str">
        <f>_xlfn.XLOOKUP(L1636, Products!C:C, Products!A:A)</f>
        <v>PROD_7</v>
      </c>
      <c r="C1636">
        <v>1635</v>
      </c>
      <c r="D1636" s="2" t="s">
        <v>284</v>
      </c>
      <c r="E1636">
        <f>YEAR(Orders[[#This Row],[Order_Date]])</f>
        <v>2022</v>
      </c>
      <c r="F1636">
        <f>MONTH(Orders[[#This Row],[Order_Date]])</f>
        <v>5</v>
      </c>
      <c r="G1636" s="2" t="s">
        <v>609</v>
      </c>
      <c r="H1636" t="s">
        <v>1565</v>
      </c>
      <c r="I1636" t="s">
        <v>14</v>
      </c>
      <c r="J1636" t="s">
        <v>15</v>
      </c>
      <c r="K1636" t="s">
        <v>16</v>
      </c>
      <c r="L1636" t="s">
        <v>66</v>
      </c>
      <c r="M1636" s="1">
        <v>5980.12</v>
      </c>
      <c r="N1636" s="1">
        <v>-30.51</v>
      </c>
      <c r="O1636">
        <v>0.26</v>
      </c>
    </row>
    <row r="1637" spans="1:15" x14ac:dyDescent="0.3">
      <c r="A1637" t="str">
        <f xml:space="preserve"> _xlfn.XLOOKUP(H1637, 'Customers'!B:B, 'Customers'!A:A)</f>
        <v>CUST_272</v>
      </c>
      <c r="B1637" t="str">
        <f>_xlfn.XLOOKUP(L1637, Products!C:C, Products!A:A)</f>
        <v>PROD_2</v>
      </c>
      <c r="C1637">
        <v>1636</v>
      </c>
      <c r="D1637" s="2" t="s">
        <v>168</v>
      </c>
      <c r="E1637">
        <f>YEAR(Orders[[#This Row],[Order_Date]])</f>
        <v>2022</v>
      </c>
      <c r="F1637">
        <f>MONTH(Orders[[#This Row],[Order_Date]])</f>
        <v>9</v>
      </c>
      <c r="G1637" s="2" t="s">
        <v>158</v>
      </c>
      <c r="H1637" t="s">
        <v>732</v>
      </c>
      <c r="I1637" t="s">
        <v>21</v>
      </c>
      <c r="J1637" t="s">
        <v>22</v>
      </c>
      <c r="K1637" t="s">
        <v>16</v>
      </c>
      <c r="L1637" t="s">
        <v>23</v>
      </c>
      <c r="M1637" s="1">
        <v>2890.62</v>
      </c>
      <c r="N1637" s="1">
        <v>531.23</v>
      </c>
      <c r="O1637">
        <v>0.27</v>
      </c>
    </row>
    <row r="1638" spans="1:15" x14ac:dyDescent="0.3">
      <c r="A1638" t="str">
        <f xml:space="preserve"> _xlfn.XLOOKUP(H1638, 'Customers'!B:B, 'Customers'!A:A)</f>
        <v>CUST_41</v>
      </c>
      <c r="B1638" t="str">
        <f>_xlfn.XLOOKUP(L1638, Products!C:C, Products!A:A)</f>
        <v>PROD_7</v>
      </c>
      <c r="C1638">
        <v>1637</v>
      </c>
      <c r="D1638" s="2" t="s">
        <v>632</v>
      </c>
      <c r="E1638">
        <f>YEAR(Orders[[#This Row],[Order_Date]])</f>
        <v>2023</v>
      </c>
      <c r="F1638">
        <f>MONTH(Orders[[#This Row],[Order_Date]])</f>
        <v>5</v>
      </c>
      <c r="G1638" s="2" t="s">
        <v>757</v>
      </c>
      <c r="H1638" t="s">
        <v>150</v>
      </c>
      <c r="I1638" t="s">
        <v>32</v>
      </c>
      <c r="J1638" t="s">
        <v>22</v>
      </c>
      <c r="K1638" t="s">
        <v>16</v>
      </c>
      <c r="L1638" t="s">
        <v>66</v>
      </c>
      <c r="M1638" s="1">
        <v>7265.63</v>
      </c>
      <c r="N1638" s="1">
        <v>457.59</v>
      </c>
      <c r="O1638">
        <v>0.1</v>
      </c>
    </row>
    <row r="1639" spans="1:15" x14ac:dyDescent="0.3">
      <c r="A1639" t="str">
        <f xml:space="preserve"> _xlfn.XLOOKUP(H1639, 'Customers'!B:B, 'Customers'!A:A)</f>
        <v>CUST_316</v>
      </c>
      <c r="B1639" t="str">
        <f>_xlfn.XLOOKUP(L1639, Products!C:C, Products!A:A)</f>
        <v>PROD_2</v>
      </c>
      <c r="C1639">
        <v>1638</v>
      </c>
      <c r="D1639" s="2" t="s">
        <v>1140</v>
      </c>
      <c r="E1639">
        <f>YEAR(Orders[[#This Row],[Order_Date]])</f>
        <v>2022</v>
      </c>
      <c r="F1639">
        <f>MONTH(Orders[[#This Row],[Order_Date]])</f>
        <v>3</v>
      </c>
      <c r="G1639" s="2" t="s">
        <v>308</v>
      </c>
      <c r="H1639" t="s">
        <v>828</v>
      </c>
      <c r="I1639" t="s">
        <v>32</v>
      </c>
      <c r="J1639" t="s">
        <v>33</v>
      </c>
      <c r="K1639" t="s">
        <v>16</v>
      </c>
      <c r="L1639" t="s">
        <v>23</v>
      </c>
      <c r="M1639" s="1">
        <v>4321.8999999999996</v>
      </c>
      <c r="N1639" s="1">
        <v>1025.6600000000001</v>
      </c>
      <c r="O1639">
        <v>0.01</v>
      </c>
    </row>
    <row r="1640" spans="1:15" x14ac:dyDescent="0.3">
      <c r="A1640" t="str">
        <f xml:space="preserve"> _xlfn.XLOOKUP(H1640, 'Customers'!B:B, 'Customers'!A:A)</f>
        <v>CUST_227</v>
      </c>
      <c r="B1640" t="str">
        <f>_xlfn.XLOOKUP(L1640, Products!C:C, Products!A:A)</f>
        <v>PROD_2</v>
      </c>
      <c r="C1640">
        <v>1639</v>
      </c>
      <c r="D1640" s="2" t="s">
        <v>25</v>
      </c>
      <c r="E1640">
        <f>YEAR(Orders[[#This Row],[Order_Date]])</f>
        <v>2023</v>
      </c>
      <c r="F1640">
        <f>MONTH(Orders[[#This Row],[Order_Date]])</f>
        <v>1</v>
      </c>
      <c r="G1640" s="2" t="s">
        <v>533</v>
      </c>
      <c r="H1640" t="s">
        <v>633</v>
      </c>
      <c r="I1640" t="s">
        <v>32</v>
      </c>
      <c r="J1640" t="s">
        <v>33</v>
      </c>
      <c r="K1640" t="s">
        <v>16</v>
      </c>
      <c r="L1640" t="s">
        <v>23</v>
      </c>
      <c r="M1640" s="1">
        <v>5635.03</v>
      </c>
      <c r="N1640" s="1">
        <v>1172.1600000000001</v>
      </c>
      <c r="O1640">
        <v>0.13</v>
      </c>
    </row>
    <row r="1641" spans="1:15" x14ac:dyDescent="0.3">
      <c r="A1641" t="str">
        <f xml:space="preserve"> _xlfn.XLOOKUP(H1641, 'Customers'!B:B, 'Customers'!A:A)</f>
        <v>CUST_691</v>
      </c>
      <c r="B1641" t="str">
        <f>_xlfn.XLOOKUP(L1641, Products!C:C, Products!A:A)</f>
        <v>PROD_1</v>
      </c>
      <c r="C1641">
        <v>1640</v>
      </c>
      <c r="D1641" s="2" t="s">
        <v>251</v>
      </c>
      <c r="E1641">
        <f>YEAR(Orders[[#This Row],[Order_Date]])</f>
        <v>2022</v>
      </c>
      <c r="F1641">
        <f>MONTH(Orders[[#This Row],[Order_Date]])</f>
        <v>11</v>
      </c>
      <c r="G1641" s="2" t="s">
        <v>592</v>
      </c>
      <c r="H1641" t="s">
        <v>1430</v>
      </c>
      <c r="I1641" t="s">
        <v>32</v>
      </c>
      <c r="J1641" t="s">
        <v>15</v>
      </c>
      <c r="K1641" t="s">
        <v>27</v>
      </c>
      <c r="L1641" t="s">
        <v>17</v>
      </c>
      <c r="M1641" s="1">
        <v>4515.24</v>
      </c>
      <c r="N1641" s="1">
        <v>-28.72</v>
      </c>
      <c r="O1641">
        <v>0.2</v>
      </c>
    </row>
    <row r="1642" spans="1:15" x14ac:dyDescent="0.3">
      <c r="A1642" t="str">
        <f xml:space="preserve"> _xlfn.XLOOKUP(H1642, 'Customers'!B:B, 'Customers'!A:A)</f>
        <v>CUST_92</v>
      </c>
      <c r="B1642" t="str">
        <f>_xlfn.XLOOKUP(L1642, Products!C:C, Products!A:A)</f>
        <v>PROD_5</v>
      </c>
      <c r="C1642">
        <v>1641</v>
      </c>
      <c r="D1642" s="2" t="s">
        <v>1014</v>
      </c>
      <c r="E1642">
        <f>YEAR(Orders[[#This Row],[Order_Date]])</f>
        <v>2022</v>
      </c>
      <c r="F1642">
        <f>MONTH(Orders[[#This Row],[Order_Date]])</f>
        <v>12</v>
      </c>
      <c r="G1642" s="2" t="s">
        <v>440</v>
      </c>
      <c r="H1642" t="s">
        <v>294</v>
      </c>
      <c r="I1642" t="s">
        <v>32</v>
      </c>
      <c r="J1642" t="s">
        <v>15</v>
      </c>
      <c r="K1642" t="s">
        <v>34</v>
      </c>
      <c r="L1642" t="s">
        <v>39</v>
      </c>
      <c r="M1642" s="1">
        <v>4299.79</v>
      </c>
      <c r="N1642" s="1">
        <v>825.59</v>
      </c>
      <c r="O1642">
        <v>0.04</v>
      </c>
    </row>
    <row r="1643" spans="1:15" x14ac:dyDescent="0.3">
      <c r="A1643" t="str">
        <f xml:space="preserve"> _xlfn.XLOOKUP(H1643, 'Customers'!B:B, 'Customers'!A:A)</f>
        <v>CUST_656</v>
      </c>
      <c r="B1643" t="str">
        <f>_xlfn.XLOOKUP(L1643, Products!C:C, Products!A:A)</f>
        <v>PROD_7</v>
      </c>
      <c r="C1643">
        <v>1642</v>
      </c>
      <c r="D1643" s="2" t="s">
        <v>820</v>
      </c>
      <c r="E1643">
        <f>YEAR(Orders[[#This Row],[Order_Date]])</f>
        <v>2023</v>
      </c>
      <c r="F1643">
        <f>MONTH(Orders[[#This Row],[Order_Date]])</f>
        <v>11</v>
      </c>
      <c r="G1643" s="2" t="s">
        <v>81</v>
      </c>
      <c r="H1643" t="s">
        <v>1385</v>
      </c>
      <c r="I1643" t="s">
        <v>32</v>
      </c>
      <c r="J1643" t="s">
        <v>15</v>
      </c>
      <c r="K1643" t="s">
        <v>16</v>
      </c>
      <c r="L1643" t="s">
        <v>66</v>
      </c>
      <c r="M1643" s="1">
        <v>8952.02</v>
      </c>
      <c r="N1643" s="1">
        <v>2317.16</v>
      </c>
      <c r="O1643">
        <v>0.18</v>
      </c>
    </row>
    <row r="1644" spans="1:15" x14ac:dyDescent="0.3">
      <c r="A1644" t="str">
        <f xml:space="preserve"> _xlfn.XLOOKUP(H1644, 'Customers'!B:B, 'Customers'!A:A)</f>
        <v>CUST_470</v>
      </c>
      <c r="B1644" t="str">
        <f>_xlfn.XLOOKUP(L1644, Products!C:C, Products!A:A)</f>
        <v>PROD_2</v>
      </c>
      <c r="C1644">
        <v>1643</v>
      </c>
      <c r="D1644" s="2" t="s">
        <v>655</v>
      </c>
      <c r="E1644">
        <f>YEAR(Orders[[#This Row],[Order_Date]])</f>
        <v>2022</v>
      </c>
      <c r="F1644">
        <f>MONTH(Orders[[#This Row],[Order_Date]])</f>
        <v>4</v>
      </c>
      <c r="G1644" s="2" t="s">
        <v>850</v>
      </c>
      <c r="H1644" t="s">
        <v>1099</v>
      </c>
      <c r="I1644" t="s">
        <v>14</v>
      </c>
      <c r="J1644" t="s">
        <v>15</v>
      </c>
      <c r="K1644" t="s">
        <v>16</v>
      </c>
      <c r="L1644" t="s">
        <v>23</v>
      </c>
      <c r="M1644" s="1">
        <v>9874.3700000000008</v>
      </c>
      <c r="N1644" s="1">
        <v>2860.75</v>
      </c>
      <c r="O1644">
        <v>0.23</v>
      </c>
    </row>
    <row r="1645" spans="1:15" x14ac:dyDescent="0.3">
      <c r="A1645" t="str">
        <f xml:space="preserve"> _xlfn.XLOOKUP(H1645, 'Customers'!B:B, 'Customers'!A:A)</f>
        <v>CUST_810</v>
      </c>
      <c r="B1645" t="str">
        <f>_xlfn.XLOOKUP(L1645, Products!C:C, Products!A:A)</f>
        <v>PROD_5</v>
      </c>
      <c r="C1645">
        <v>1644</v>
      </c>
      <c r="D1645" s="2" t="s">
        <v>784</v>
      </c>
      <c r="E1645">
        <f>YEAR(Orders[[#This Row],[Order_Date]])</f>
        <v>2022</v>
      </c>
      <c r="F1645">
        <f>MONTH(Orders[[#This Row],[Order_Date]])</f>
        <v>2</v>
      </c>
      <c r="G1645" s="2" t="s">
        <v>1416</v>
      </c>
      <c r="H1645" t="s">
        <v>1560</v>
      </c>
      <c r="I1645" t="s">
        <v>14</v>
      </c>
      <c r="J1645" t="s">
        <v>15</v>
      </c>
      <c r="K1645" t="s">
        <v>34</v>
      </c>
      <c r="L1645" t="s">
        <v>39</v>
      </c>
      <c r="M1645" s="1">
        <v>7708.22</v>
      </c>
      <c r="N1645" s="1">
        <v>172.83</v>
      </c>
      <c r="O1645">
        <v>0.05</v>
      </c>
    </row>
    <row r="1646" spans="1:15" x14ac:dyDescent="0.3">
      <c r="A1646" t="str">
        <f xml:space="preserve"> _xlfn.XLOOKUP(H1646, 'Customers'!B:B, 'Customers'!A:A)</f>
        <v>CUST_682</v>
      </c>
      <c r="B1646" t="str">
        <f>_xlfn.XLOOKUP(L1646, Products!C:C, Products!A:A)</f>
        <v>PROD_7</v>
      </c>
      <c r="C1646">
        <v>1645</v>
      </c>
      <c r="D1646" s="2" t="s">
        <v>655</v>
      </c>
      <c r="E1646">
        <f>YEAR(Orders[[#This Row],[Order_Date]])</f>
        <v>2022</v>
      </c>
      <c r="F1646">
        <f>MONTH(Orders[[#This Row],[Order_Date]])</f>
        <v>4</v>
      </c>
      <c r="G1646" s="2" t="s">
        <v>871</v>
      </c>
      <c r="H1646" t="s">
        <v>1418</v>
      </c>
      <c r="I1646" t="s">
        <v>21</v>
      </c>
      <c r="J1646" t="s">
        <v>22</v>
      </c>
      <c r="K1646" t="s">
        <v>16</v>
      </c>
      <c r="L1646" t="s">
        <v>66</v>
      </c>
      <c r="M1646" s="1">
        <v>5898.32</v>
      </c>
      <c r="N1646" s="1">
        <v>758.99</v>
      </c>
      <c r="O1646">
        <v>0.09</v>
      </c>
    </row>
    <row r="1647" spans="1:15" x14ac:dyDescent="0.3">
      <c r="A1647" t="str">
        <f xml:space="preserve"> _xlfn.XLOOKUP(H1647, 'Customers'!B:B, 'Customers'!A:A)</f>
        <v>CUST_497</v>
      </c>
      <c r="B1647" t="str">
        <f>_xlfn.XLOOKUP(L1647, Products!C:C, Products!A:A)</f>
        <v>PROD_7</v>
      </c>
      <c r="C1647">
        <v>1646</v>
      </c>
      <c r="D1647" s="2" t="s">
        <v>266</v>
      </c>
      <c r="E1647">
        <f>YEAR(Orders[[#This Row],[Order_Date]])</f>
        <v>2023</v>
      </c>
      <c r="F1647">
        <f>MONTH(Orders[[#This Row],[Order_Date]])</f>
        <v>2</v>
      </c>
      <c r="G1647" s="2" t="s">
        <v>724</v>
      </c>
      <c r="H1647" t="s">
        <v>1153</v>
      </c>
      <c r="I1647" t="s">
        <v>21</v>
      </c>
      <c r="J1647" t="s">
        <v>15</v>
      </c>
      <c r="K1647" t="s">
        <v>16</v>
      </c>
      <c r="L1647" t="s">
        <v>66</v>
      </c>
      <c r="M1647" s="1">
        <v>8973.18</v>
      </c>
      <c r="N1647" s="1">
        <v>-68.8</v>
      </c>
      <c r="O1647">
        <v>0.11</v>
      </c>
    </row>
    <row r="1648" spans="1:15" x14ac:dyDescent="0.3">
      <c r="A1648" t="str">
        <f xml:space="preserve"> _xlfn.XLOOKUP(H1648, 'Customers'!B:B, 'Customers'!A:A)</f>
        <v>CUST_750</v>
      </c>
      <c r="B1648" t="str">
        <f>_xlfn.XLOOKUP(L1648, Products!C:C, Products!A:A)</f>
        <v>PROD_4</v>
      </c>
      <c r="C1648">
        <v>1647</v>
      </c>
      <c r="D1648" s="2" t="s">
        <v>784</v>
      </c>
      <c r="E1648">
        <f>YEAR(Orders[[#This Row],[Order_Date]])</f>
        <v>2022</v>
      </c>
      <c r="F1648">
        <f>MONTH(Orders[[#This Row],[Order_Date]])</f>
        <v>2</v>
      </c>
      <c r="G1648" s="2" t="s">
        <v>1307</v>
      </c>
      <c r="H1648" t="s">
        <v>1496</v>
      </c>
      <c r="I1648" t="s">
        <v>14</v>
      </c>
      <c r="J1648" t="s">
        <v>33</v>
      </c>
      <c r="K1648" t="s">
        <v>34</v>
      </c>
      <c r="L1648" t="s">
        <v>35</v>
      </c>
      <c r="M1648" s="1">
        <v>1097.02</v>
      </c>
      <c r="N1648" s="1">
        <v>112.31</v>
      </c>
      <c r="O1648">
        <v>0.09</v>
      </c>
    </row>
    <row r="1649" spans="1:15" x14ac:dyDescent="0.3">
      <c r="A1649" t="str">
        <f xml:space="preserve"> _xlfn.XLOOKUP(H1649, 'Customers'!B:B, 'Customers'!A:A)</f>
        <v>CUST_16</v>
      </c>
      <c r="B1649" t="str">
        <f>_xlfn.XLOOKUP(L1649, Products!C:C, Products!A:A)</f>
        <v>PROD_5</v>
      </c>
      <c r="C1649">
        <v>1648</v>
      </c>
      <c r="D1649" s="2" t="s">
        <v>1269</v>
      </c>
      <c r="E1649">
        <f>YEAR(Orders[[#This Row],[Order_Date]])</f>
        <v>2023</v>
      </c>
      <c r="F1649">
        <f>MONTH(Orders[[#This Row],[Order_Date]])</f>
        <v>4</v>
      </c>
      <c r="G1649" s="2" t="s">
        <v>866</v>
      </c>
      <c r="H1649" t="s">
        <v>76</v>
      </c>
      <c r="I1649" t="s">
        <v>14</v>
      </c>
      <c r="J1649" t="s">
        <v>22</v>
      </c>
      <c r="K1649" t="s">
        <v>34</v>
      </c>
      <c r="L1649" t="s">
        <v>39</v>
      </c>
      <c r="M1649" s="1">
        <v>7826.42</v>
      </c>
      <c r="N1649" s="1">
        <v>1711.58</v>
      </c>
      <c r="O1649">
        <v>0.03</v>
      </c>
    </row>
    <row r="1650" spans="1:15" x14ac:dyDescent="0.3">
      <c r="A1650" t="str">
        <f xml:space="preserve"> _xlfn.XLOOKUP(H1650, 'Customers'!B:B, 'Customers'!A:A)</f>
        <v>CUST_336</v>
      </c>
      <c r="B1650" t="str">
        <f>_xlfn.XLOOKUP(L1650, Products!C:C, Products!A:A)</f>
        <v>PROD_4</v>
      </c>
      <c r="C1650">
        <v>1649</v>
      </c>
      <c r="D1650" s="2" t="s">
        <v>305</v>
      </c>
      <c r="E1650">
        <f>YEAR(Orders[[#This Row],[Order_Date]])</f>
        <v>2022</v>
      </c>
      <c r="F1650">
        <f>MONTH(Orders[[#This Row],[Order_Date]])</f>
        <v>6</v>
      </c>
      <c r="G1650" s="2" t="s">
        <v>691</v>
      </c>
      <c r="H1650" t="s">
        <v>864</v>
      </c>
      <c r="I1650" t="s">
        <v>32</v>
      </c>
      <c r="J1650" t="s">
        <v>22</v>
      </c>
      <c r="K1650" t="s">
        <v>34</v>
      </c>
      <c r="L1650" t="s">
        <v>35</v>
      </c>
      <c r="M1650" s="1">
        <v>9393.7000000000007</v>
      </c>
      <c r="N1650" s="1">
        <v>2354.54</v>
      </c>
      <c r="O1650">
        <v>0.16</v>
      </c>
    </row>
    <row r="1651" spans="1:15" x14ac:dyDescent="0.3">
      <c r="A1651" t="str">
        <f xml:space="preserve"> _xlfn.XLOOKUP(H1651, 'Customers'!B:B, 'Customers'!A:A)</f>
        <v>CUST_431</v>
      </c>
      <c r="B1651" t="str">
        <f>_xlfn.XLOOKUP(L1651, Products!C:C, Products!A:A)</f>
        <v>PROD_8</v>
      </c>
      <c r="C1651">
        <v>1650</v>
      </c>
      <c r="D1651" s="2" t="s">
        <v>1005</v>
      </c>
      <c r="E1651">
        <f>YEAR(Orders[[#This Row],[Order_Date]])</f>
        <v>2022</v>
      </c>
      <c r="F1651">
        <f>MONTH(Orders[[#This Row],[Order_Date]])</f>
        <v>5</v>
      </c>
      <c r="G1651" s="2" t="s">
        <v>648</v>
      </c>
      <c r="H1651" t="s">
        <v>1040</v>
      </c>
      <c r="I1651" t="s">
        <v>14</v>
      </c>
      <c r="J1651" t="s">
        <v>33</v>
      </c>
      <c r="K1651" t="s">
        <v>27</v>
      </c>
      <c r="L1651" t="s">
        <v>73</v>
      </c>
      <c r="M1651" s="1">
        <v>7106.68</v>
      </c>
      <c r="N1651" s="1">
        <v>1785.25</v>
      </c>
      <c r="O1651">
        <v>0.2</v>
      </c>
    </row>
    <row r="1652" spans="1:15" x14ac:dyDescent="0.3">
      <c r="A1652" t="str">
        <f xml:space="preserve"> _xlfn.XLOOKUP(H1652, 'Customers'!B:B, 'Customers'!A:A)</f>
        <v>CUST_659</v>
      </c>
      <c r="B1652" t="str">
        <f>_xlfn.XLOOKUP(L1652, Products!C:C, Products!A:A)</f>
        <v>PROD_1</v>
      </c>
      <c r="C1652">
        <v>1651</v>
      </c>
      <c r="D1652" s="2" t="s">
        <v>330</v>
      </c>
      <c r="E1652">
        <f>YEAR(Orders[[#This Row],[Order_Date]])</f>
        <v>2023</v>
      </c>
      <c r="F1652">
        <f>MONTH(Orders[[#This Row],[Order_Date]])</f>
        <v>12</v>
      </c>
      <c r="G1652" s="2" t="s">
        <v>1241</v>
      </c>
      <c r="H1652" t="s">
        <v>1388</v>
      </c>
      <c r="I1652" t="s">
        <v>32</v>
      </c>
      <c r="J1652" t="s">
        <v>15</v>
      </c>
      <c r="K1652" t="s">
        <v>27</v>
      </c>
      <c r="L1652" t="s">
        <v>17</v>
      </c>
      <c r="M1652" s="1">
        <v>4845.68</v>
      </c>
      <c r="N1652" s="1">
        <v>1005.71</v>
      </c>
      <c r="O1652">
        <v>0.06</v>
      </c>
    </row>
    <row r="1653" spans="1:15" x14ac:dyDescent="0.3">
      <c r="A1653" t="str">
        <f xml:space="preserve"> _xlfn.XLOOKUP(H1653, 'Customers'!B:B, 'Customers'!A:A)</f>
        <v>CUST_208</v>
      </c>
      <c r="B1653" t="str">
        <f>_xlfn.XLOOKUP(L1653, Products!C:C, Products!A:A)</f>
        <v>PROD_2</v>
      </c>
      <c r="C1653">
        <v>1652</v>
      </c>
      <c r="D1653" s="2" t="s">
        <v>925</v>
      </c>
      <c r="E1653">
        <f>YEAR(Orders[[#This Row],[Order_Date]])</f>
        <v>2023</v>
      </c>
      <c r="F1653">
        <f>MONTH(Orders[[#This Row],[Order_Date]])</f>
        <v>5</v>
      </c>
      <c r="G1653" s="2" t="s">
        <v>401</v>
      </c>
      <c r="H1653" t="s">
        <v>594</v>
      </c>
      <c r="I1653" t="s">
        <v>21</v>
      </c>
      <c r="J1653" t="s">
        <v>22</v>
      </c>
      <c r="K1653" t="s">
        <v>16</v>
      </c>
      <c r="L1653" t="s">
        <v>23</v>
      </c>
      <c r="M1653" s="1">
        <v>3330.5</v>
      </c>
      <c r="N1653" s="1">
        <v>804.73</v>
      </c>
      <c r="O1653">
        <v>0.25</v>
      </c>
    </row>
    <row r="1654" spans="1:15" x14ac:dyDescent="0.3">
      <c r="A1654" t="str">
        <f xml:space="preserve"> _xlfn.XLOOKUP(H1654, 'Customers'!B:B, 'Customers'!A:A)</f>
        <v>CUST_409</v>
      </c>
      <c r="B1654" t="str">
        <f>_xlfn.XLOOKUP(L1654, Products!C:C, Products!A:A)</f>
        <v>PROD_2</v>
      </c>
      <c r="C1654">
        <v>1653</v>
      </c>
      <c r="D1654" s="2" t="s">
        <v>192</v>
      </c>
      <c r="E1654">
        <f>YEAR(Orders[[#This Row],[Order_Date]])</f>
        <v>2023</v>
      </c>
      <c r="F1654">
        <f>MONTH(Orders[[#This Row],[Order_Date]])</f>
        <v>5</v>
      </c>
      <c r="G1654" s="2" t="s">
        <v>1365</v>
      </c>
      <c r="H1654" t="s">
        <v>996</v>
      </c>
      <c r="I1654" t="s">
        <v>32</v>
      </c>
      <c r="J1654" t="s">
        <v>15</v>
      </c>
      <c r="K1654" t="s">
        <v>16</v>
      </c>
      <c r="L1654" t="s">
        <v>23</v>
      </c>
      <c r="M1654" s="1">
        <v>642.9</v>
      </c>
      <c r="N1654" s="1">
        <v>64.650000000000006</v>
      </c>
      <c r="O1654">
        <v>0.15</v>
      </c>
    </row>
    <row r="1655" spans="1:15" x14ac:dyDescent="0.3">
      <c r="A1655" t="str">
        <f xml:space="preserve"> _xlfn.XLOOKUP(H1655, 'Customers'!B:B, 'Customers'!A:A)</f>
        <v>CUST_305</v>
      </c>
      <c r="B1655" t="str">
        <f>_xlfn.XLOOKUP(L1655, Products!C:C, Products!A:A)</f>
        <v>PROD_4</v>
      </c>
      <c r="C1655">
        <v>1654</v>
      </c>
      <c r="D1655" s="2" t="s">
        <v>731</v>
      </c>
      <c r="E1655">
        <f>YEAR(Orders[[#This Row],[Order_Date]])</f>
        <v>2023</v>
      </c>
      <c r="F1655">
        <f>MONTH(Orders[[#This Row],[Order_Date]])</f>
        <v>1</v>
      </c>
      <c r="G1655" s="2" t="s">
        <v>640</v>
      </c>
      <c r="H1655" t="s">
        <v>801</v>
      </c>
      <c r="I1655" t="s">
        <v>14</v>
      </c>
      <c r="J1655" t="s">
        <v>22</v>
      </c>
      <c r="K1655" t="s">
        <v>34</v>
      </c>
      <c r="L1655" t="s">
        <v>35</v>
      </c>
      <c r="M1655" s="1">
        <v>924.39</v>
      </c>
      <c r="N1655" s="1">
        <v>235.17</v>
      </c>
      <c r="O1655">
        <v>0.14000000000000001</v>
      </c>
    </row>
    <row r="1656" spans="1:15" x14ac:dyDescent="0.3">
      <c r="A1656" t="str">
        <f xml:space="preserve"> _xlfn.XLOOKUP(H1656, 'Customers'!B:B, 'Customers'!A:A)</f>
        <v>CUST_810</v>
      </c>
      <c r="B1656" t="str">
        <f>_xlfn.XLOOKUP(L1656, Products!C:C, Products!A:A)</f>
        <v>PROD_1</v>
      </c>
      <c r="C1656">
        <v>1655</v>
      </c>
      <c r="D1656" s="2" t="s">
        <v>724</v>
      </c>
      <c r="E1656">
        <f>YEAR(Orders[[#This Row],[Order_Date]])</f>
        <v>2023</v>
      </c>
      <c r="F1656">
        <f>MONTH(Orders[[#This Row],[Order_Date]])</f>
        <v>2</v>
      </c>
      <c r="G1656" s="2" t="s">
        <v>1022</v>
      </c>
      <c r="H1656" t="s">
        <v>1560</v>
      </c>
      <c r="I1656" t="s">
        <v>32</v>
      </c>
      <c r="J1656" t="s">
        <v>22</v>
      </c>
      <c r="K1656" t="s">
        <v>16</v>
      </c>
      <c r="L1656" t="s">
        <v>17</v>
      </c>
      <c r="M1656" s="1">
        <v>3812.31</v>
      </c>
      <c r="N1656" s="1">
        <v>180.36</v>
      </c>
      <c r="O1656">
        <v>0.18</v>
      </c>
    </row>
    <row r="1657" spans="1:15" x14ac:dyDescent="0.3">
      <c r="A1657" t="str">
        <f xml:space="preserve"> _xlfn.XLOOKUP(H1657, 'Customers'!B:B, 'Customers'!A:A)</f>
        <v>CUST_304</v>
      </c>
      <c r="B1657" t="str">
        <f>_xlfn.XLOOKUP(L1657, Products!C:C, Products!A:A)</f>
        <v>PROD_4</v>
      </c>
      <c r="C1657">
        <v>1656</v>
      </c>
      <c r="D1657" s="2" t="s">
        <v>454</v>
      </c>
      <c r="E1657">
        <f>YEAR(Orders[[#This Row],[Order_Date]])</f>
        <v>2023</v>
      </c>
      <c r="F1657">
        <f>MONTH(Orders[[#This Row],[Order_Date]])</f>
        <v>4</v>
      </c>
      <c r="G1657" s="2" t="s">
        <v>398</v>
      </c>
      <c r="H1657" t="s">
        <v>797</v>
      </c>
      <c r="I1657" t="s">
        <v>21</v>
      </c>
      <c r="J1657" t="s">
        <v>33</v>
      </c>
      <c r="K1657" t="s">
        <v>34</v>
      </c>
      <c r="L1657" t="s">
        <v>35</v>
      </c>
      <c r="M1657" s="1">
        <v>9332.09</v>
      </c>
      <c r="N1657" s="1">
        <v>258.61</v>
      </c>
      <c r="O1657">
        <v>0.06</v>
      </c>
    </row>
    <row r="1658" spans="1:15" x14ac:dyDescent="0.3">
      <c r="A1658" t="str">
        <f xml:space="preserve"> _xlfn.XLOOKUP(H1658, 'Customers'!B:B, 'Customers'!A:A)</f>
        <v>CUST_102</v>
      </c>
      <c r="B1658" t="str">
        <f>_xlfn.XLOOKUP(L1658, Products!C:C, Products!A:A)</f>
        <v>PROD_5</v>
      </c>
      <c r="C1658">
        <v>1657</v>
      </c>
      <c r="D1658" s="2" t="s">
        <v>579</v>
      </c>
      <c r="E1658">
        <f>YEAR(Orders[[#This Row],[Order_Date]])</f>
        <v>2022</v>
      </c>
      <c r="F1658">
        <f>MONTH(Orders[[#This Row],[Order_Date]])</f>
        <v>12</v>
      </c>
      <c r="G1658" s="2" t="s">
        <v>580</v>
      </c>
      <c r="H1658" t="s">
        <v>320</v>
      </c>
      <c r="I1658" t="s">
        <v>21</v>
      </c>
      <c r="J1658" t="s">
        <v>65</v>
      </c>
      <c r="K1658" t="s">
        <v>34</v>
      </c>
      <c r="L1658" t="s">
        <v>39</v>
      </c>
      <c r="M1658" s="1">
        <v>5961.43</v>
      </c>
      <c r="N1658" s="1">
        <v>12.43</v>
      </c>
      <c r="O1658">
        <v>0.02</v>
      </c>
    </row>
    <row r="1659" spans="1:15" x14ac:dyDescent="0.3">
      <c r="A1659" t="str">
        <f xml:space="preserve"> _xlfn.XLOOKUP(H1659, 'Customers'!B:B, 'Customers'!A:A)</f>
        <v>CUST_773</v>
      </c>
      <c r="B1659" t="str">
        <f>_xlfn.XLOOKUP(L1659, Products!C:C, Products!A:A)</f>
        <v>PROD_3</v>
      </c>
      <c r="C1659">
        <v>1658</v>
      </c>
      <c r="D1659" s="2" t="s">
        <v>442</v>
      </c>
      <c r="E1659">
        <f>YEAR(Orders[[#This Row],[Order_Date]])</f>
        <v>2023</v>
      </c>
      <c r="F1659">
        <f>MONTH(Orders[[#This Row],[Order_Date]])</f>
        <v>9</v>
      </c>
      <c r="G1659" s="2" t="s">
        <v>888</v>
      </c>
      <c r="H1659" t="s">
        <v>1520</v>
      </c>
      <c r="I1659" t="s">
        <v>21</v>
      </c>
      <c r="J1659" t="s">
        <v>65</v>
      </c>
      <c r="K1659" t="s">
        <v>27</v>
      </c>
      <c r="L1659" t="s">
        <v>28</v>
      </c>
      <c r="M1659" s="1">
        <v>4407.3100000000004</v>
      </c>
      <c r="N1659" s="1">
        <v>992.71</v>
      </c>
      <c r="O1659">
        <v>0.24</v>
      </c>
    </row>
    <row r="1660" spans="1:15" x14ac:dyDescent="0.3">
      <c r="A1660" t="str">
        <f xml:space="preserve"> _xlfn.XLOOKUP(H1660, 'Customers'!B:B, 'Customers'!A:A)</f>
        <v>CUST_562</v>
      </c>
      <c r="B1660" t="str">
        <f>_xlfn.XLOOKUP(L1660, Products!C:C, Products!A:A)</f>
        <v>PROD_8</v>
      </c>
      <c r="C1660">
        <v>1659</v>
      </c>
      <c r="D1660" s="2" t="s">
        <v>307</v>
      </c>
      <c r="E1660">
        <f>YEAR(Orders[[#This Row],[Order_Date]])</f>
        <v>2022</v>
      </c>
      <c r="F1660">
        <f>MONTH(Orders[[#This Row],[Order_Date]])</f>
        <v>3</v>
      </c>
      <c r="G1660" s="2" t="s">
        <v>273</v>
      </c>
      <c r="H1660" t="s">
        <v>1254</v>
      </c>
      <c r="I1660" t="s">
        <v>14</v>
      </c>
      <c r="J1660" t="s">
        <v>15</v>
      </c>
      <c r="K1660" t="s">
        <v>27</v>
      </c>
      <c r="L1660" t="s">
        <v>73</v>
      </c>
      <c r="M1660" s="1">
        <v>5290.44</v>
      </c>
      <c r="N1660" s="1">
        <v>192.12</v>
      </c>
      <c r="O1660">
        <v>0.08</v>
      </c>
    </row>
    <row r="1661" spans="1:15" x14ac:dyDescent="0.3">
      <c r="A1661" t="str">
        <f xml:space="preserve"> _xlfn.XLOOKUP(H1661, 'Customers'!B:B, 'Customers'!A:A)</f>
        <v>CUST_344</v>
      </c>
      <c r="B1661" t="str">
        <f>_xlfn.XLOOKUP(L1661, Products!C:C, Products!A:A)</f>
        <v>PROD_4</v>
      </c>
      <c r="C1661">
        <v>1660</v>
      </c>
      <c r="D1661" s="2" t="s">
        <v>226</v>
      </c>
      <c r="E1661">
        <f>YEAR(Orders[[#This Row],[Order_Date]])</f>
        <v>2023</v>
      </c>
      <c r="F1661">
        <f>MONTH(Orders[[#This Row],[Order_Date]])</f>
        <v>6</v>
      </c>
      <c r="G1661" s="2" t="s">
        <v>67</v>
      </c>
      <c r="H1661" t="s">
        <v>879</v>
      </c>
      <c r="I1661" t="s">
        <v>32</v>
      </c>
      <c r="J1661" t="s">
        <v>33</v>
      </c>
      <c r="K1661" t="s">
        <v>34</v>
      </c>
      <c r="L1661" t="s">
        <v>35</v>
      </c>
      <c r="M1661" s="1">
        <v>8331.94</v>
      </c>
      <c r="N1661" s="1">
        <v>353.23</v>
      </c>
      <c r="O1661">
        <v>0.28000000000000003</v>
      </c>
    </row>
    <row r="1662" spans="1:15" x14ac:dyDescent="0.3">
      <c r="A1662" t="str">
        <f xml:space="preserve"> _xlfn.XLOOKUP(H1662, 'Customers'!B:B, 'Customers'!A:A)</f>
        <v>CUST_816</v>
      </c>
      <c r="B1662" t="str">
        <f>_xlfn.XLOOKUP(L1662, Products!C:C, Products!A:A)</f>
        <v>PROD_1</v>
      </c>
      <c r="C1662">
        <v>1661</v>
      </c>
      <c r="D1662" s="2" t="s">
        <v>472</v>
      </c>
      <c r="E1662">
        <f>YEAR(Orders[[#This Row],[Order_Date]])</f>
        <v>2022</v>
      </c>
      <c r="F1662">
        <f>MONTH(Orders[[#This Row],[Order_Date]])</f>
        <v>10</v>
      </c>
      <c r="G1662" s="2" t="s">
        <v>575</v>
      </c>
      <c r="H1662" t="s">
        <v>1566</v>
      </c>
      <c r="I1662" t="s">
        <v>21</v>
      </c>
      <c r="J1662" t="s">
        <v>65</v>
      </c>
      <c r="K1662" t="s">
        <v>16</v>
      </c>
      <c r="L1662" t="s">
        <v>17</v>
      </c>
      <c r="M1662" s="1">
        <v>9009.07</v>
      </c>
      <c r="N1662" s="1">
        <v>2381.6799999999998</v>
      </c>
      <c r="O1662">
        <v>0.1</v>
      </c>
    </row>
    <row r="1663" spans="1:15" x14ac:dyDescent="0.3">
      <c r="A1663" t="str">
        <f xml:space="preserve"> _xlfn.XLOOKUP(H1663, 'Customers'!B:B, 'Customers'!A:A)</f>
        <v>CUST_354</v>
      </c>
      <c r="B1663" t="str">
        <f>_xlfn.XLOOKUP(L1663, Products!C:C, Products!A:A)</f>
        <v>PROD_7</v>
      </c>
      <c r="C1663">
        <v>1662</v>
      </c>
      <c r="D1663" s="2" t="s">
        <v>862</v>
      </c>
      <c r="E1663">
        <f>YEAR(Orders[[#This Row],[Order_Date]])</f>
        <v>2022</v>
      </c>
      <c r="F1663">
        <f>MONTH(Orders[[#This Row],[Order_Date]])</f>
        <v>10</v>
      </c>
      <c r="G1663" s="2" t="s">
        <v>119</v>
      </c>
      <c r="H1663" t="s">
        <v>895</v>
      </c>
      <c r="I1663" t="s">
        <v>32</v>
      </c>
      <c r="J1663" t="s">
        <v>33</v>
      </c>
      <c r="K1663" t="s">
        <v>16</v>
      </c>
      <c r="L1663" t="s">
        <v>66</v>
      </c>
      <c r="M1663" s="1">
        <v>4105.4799999999996</v>
      </c>
      <c r="N1663" s="1">
        <v>831.12</v>
      </c>
      <c r="O1663">
        <v>0.23</v>
      </c>
    </row>
    <row r="1664" spans="1:15" x14ac:dyDescent="0.3">
      <c r="A1664" t="str">
        <f xml:space="preserve"> _xlfn.XLOOKUP(H1664, 'Customers'!B:B, 'Customers'!A:A)</f>
        <v>CUST_399</v>
      </c>
      <c r="B1664" t="str">
        <f>_xlfn.XLOOKUP(L1664, Products!C:C, Products!A:A)</f>
        <v>PROD_5</v>
      </c>
      <c r="C1664">
        <v>1663</v>
      </c>
      <c r="D1664" s="2" t="s">
        <v>518</v>
      </c>
      <c r="E1664">
        <f>YEAR(Orders[[#This Row],[Order_Date]])</f>
        <v>2022</v>
      </c>
      <c r="F1664">
        <f>MONTH(Orders[[#This Row],[Order_Date]])</f>
        <v>6</v>
      </c>
      <c r="G1664" s="2" t="s">
        <v>898</v>
      </c>
      <c r="H1664" t="s">
        <v>982</v>
      </c>
      <c r="I1664" t="s">
        <v>21</v>
      </c>
      <c r="J1664" t="s">
        <v>65</v>
      </c>
      <c r="K1664" t="s">
        <v>34</v>
      </c>
      <c r="L1664" t="s">
        <v>39</v>
      </c>
      <c r="M1664" s="1">
        <v>7383.79</v>
      </c>
      <c r="N1664" s="1">
        <v>1141.3</v>
      </c>
      <c r="O1664">
        <v>0.01</v>
      </c>
    </row>
    <row r="1665" spans="1:15" x14ac:dyDescent="0.3">
      <c r="A1665" t="str">
        <f xml:space="preserve"> _xlfn.XLOOKUP(H1665, 'Customers'!B:B, 'Customers'!A:A)</f>
        <v>CUST_556</v>
      </c>
      <c r="B1665" t="str">
        <f>_xlfn.XLOOKUP(L1665, Products!C:C, Products!A:A)</f>
        <v>PROD_5</v>
      </c>
      <c r="C1665">
        <v>1664</v>
      </c>
      <c r="D1665" s="2" t="s">
        <v>211</v>
      </c>
      <c r="E1665">
        <f>YEAR(Orders[[#This Row],[Order_Date]])</f>
        <v>2022</v>
      </c>
      <c r="F1665">
        <f>MONTH(Orders[[#This Row],[Order_Date]])</f>
        <v>9</v>
      </c>
      <c r="G1665" s="2" t="s">
        <v>409</v>
      </c>
      <c r="H1665" t="s">
        <v>1243</v>
      </c>
      <c r="I1665" t="s">
        <v>32</v>
      </c>
      <c r="J1665" t="s">
        <v>65</v>
      </c>
      <c r="K1665" t="s">
        <v>34</v>
      </c>
      <c r="L1665" t="s">
        <v>39</v>
      </c>
      <c r="M1665" s="1">
        <v>3738.42</v>
      </c>
      <c r="N1665" s="1">
        <v>-136.26</v>
      </c>
      <c r="O1665">
        <v>0.17</v>
      </c>
    </row>
    <row r="1666" spans="1:15" x14ac:dyDescent="0.3">
      <c r="A1666" t="str">
        <f xml:space="preserve"> _xlfn.XLOOKUP(H1666, 'Customers'!B:B, 'Customers'!A:A)</f>
        <v>CUST_60</v>
      </c>
      <c r="B1666" t="str">
        <f>_xlfn.XLOOKUP(L1666, Products!C:C, Products!A:A)</f>
        <v>PROD_1</v>
      </c>
      <c r="C1666">
        <v>1665</v>
      </c>
      <c r="D1666" s="2" t="s">
        <v>183</v>
      </c>
      <c r="E1666">
        <f>YEAR(Orders[[#This Row],[Order_Date]])</f>
        <v>2023</v>
      </c>
      <c r="F1666">
        <f>MONTH(Orders[[#This Row],[Order_Date]])</f>
        <v>7</v>
      </c>
      <c r="G1666" s="2" t="s">
        <v>915</v>
      </c>
      <c r="H1666" t="s">
        <v>202</v>
      </c>
      <c r="I1666" t="s">
        <v>21</v>
      </c>
      <c r="J1666" t="s">
        <v>22</v>
      </c>
      <c r="K1666" t="s">
        <v>16</v>
      </c>
      <c r="L1666" t="s">
        <v>17</v>
      </c>
      <c r="M1666" s="1">
        <v>2732.03</v>
      </c>
      <c r="N1666" s="1">
        <v>105.82</v>
      </c>
      <c r="O1666">
        <v>0.05</v>
      </c>
    </row>
    <row r="1667" spans="1:15" x14ac:dyDescent="0.3">
      <c r="A1667" t="str">
        <f xml:space="preserve"> _xlfn.XLOOKUP(H1667, 'Customers'!B:B, 'Customers'!A:A)</f>
        <v>CUST_817</v>
      </c>
      <c r="B1667" t="str">
        <f>_xlfn.XLOOKUP(L1667, Products!C:C, Products!A:A)</f>
        <v>PROD_3</v>
      </c>
      <c r="C1667">
        <v>1666</v>
      </c>
      <c r="D1667" s="2" t="s">
        <v>363</v>
      </c>
      <c r="E1667">
        <f>YEAR(Orders[[#This Row],[Order_Date]])</f>
        <v>2023</v>
      </c>
      <c r="F1667">
        <f>MONTH(Orders[[#This Row],[Order_Date]])</f>
        <v>11</v>
      </c>
      <c r="G1667" s="2" t="s">
        <v>1259</v>
      </c>
      <c r="H1667" t="s">
        <v>1567</v>
      </c>
      <c r="I1667" t="s">
        <v>32</v>
      </c>
      <c r="J1667" t="s">
        <v>65</v>
      </c>
      <c r="K1667" t="s">
        <v>27</v>
      </c>
      <c r="L1667" t="s">
        <v>28</v>
      </c>
      <c r="M1667" s="1">
        <v>6677.6</v>
      </c>
      <c r="N1667" s="1">
        <v>1898.88</v>
      </c>
      <c r="O1667">
        <v>0.08</v>
      </c>
    </row>
    <row r="1668" spans="1:15" x14ac:dyDescent="0.3">
      <c r="A1668" t="str">
        <f xml:space="preserve"> _xlfn.XLOOKUP(H1668, 'Customers'!B:B, 'Customers'!A:A)</f>
        <v>CUST_632</v>
      </c>
      <c r="B1668" t="str">
        <f>_xlfn.XLOOKUP(L1668, Products!C:C, Products!A:A)</f>
        <v>PROD_5</v>
      </c>
      <c r="C1668">
        <v>1667</v>
      </c>
      <c r="D1668" s="2" t="s">
        <v>926</v>
      </c>
      <c r="E1668">
        <f>YEAR(Orders[[#This Row],[Order_Date]])</f>
        <v>2023</v>
      </c>
      <c r="F1668">
        <f>MONTH(Orders[[#This Row],[Order_Date]])</f>
        <v>5</v>
      </c>
      <c r="G1668" s="2" t="s">
        <v>1299</v>
      </c>
      <c r="H1668" t="s">
        <v>1356</v>
      </c>
      <c r="I1668" t="s">
        <v>14</v>
      </c>
      <c r="J1668" t="s">
        <v>15</v>
      </c>
      <c r="K1668" t="s">
        <v>34</v>
      </c>
      <c r="L1668" t="s">
        <v>39</v>
      </c>
      <c r="M1668" s="1">
        <v>3696.03</v>
      </c>
      <c r="N1668" s="1">
        <v>234.65</v>
      </c>
      <c r="O1668">
        <v>0.24</v>
      </c>
    </row>
    <row r="1669" spans="1:15" x14ac:dyDescent="0.3">
      <c r="A1669" t="str">
        <f xml:space="preserve"> _xlfn.XLOOKUP(H1669, 'Customers'!B:B, 'Customers'!A:A)</f>
        <v>CUST_520</v>
      </c>
      <c r="B1669" t="str">
        <f>_xlfn.XLOOKUP(L1669, Products!C:C, Products!A:A)</f>
        <v>PROD_4</v>
      </c>
      <c r="C1669">
        <v>1668</v>
      </c>
      <c r="D1669" s="2" t="s">
        <v>1224</v>
      </c>
      <c r="E1669">
        <f>YEAR(Orders[[#This Row],[Order_Date]])</f>
        <v>2022</v>
      </c>
      <c r="F1669">
        <f>MONTH(Orders[[#This Row],[Order_Date]])</f>
        <v>2</v>
      </c>
      <c r="G1669" s="2" t="s">
        <v>1416</v>
      </c>
      <c r="H1669" t="s">
        <v>1193</v>
      </c>
      <c r="I1669" t="s">
        <v>14</v>
      </c>
      <c r="J1669" t="s">
        <v>33</v>
      </c>
      <c r="K1669" t="s">
        <v>34</v>
      </c>
      <c r="L1669" t="s">
        <v>35</v>
      </c>
      <c r="M1669" s="1">
        <v>3900.5</v>
      </c>
      <c r="N1669" s="1">
        <v>789.7</v>
      </c>
      <c r="O1669">
        <v>0.1</v>
      </c>
    </row>
    <row r="1670" spans="1:15" x14ac:dyDescent="0.3">
      <c r="A1670" t="str">
        <f xml:space="preserve"> _xlfn.XLOOKUP(H1670, 'Customers'!B:B, 'Customers'!A:A)</f>
        <v>CUST_628</v>
      </c>
      <c r="B1670" t="str">
        <f>_xlfn.XLOOKUP(L1670, Products!C:C, Products!A:A)</f>
        <v>PROD_3</v>
      </c>
      <c r="C1670">
        <v>1669</v>
      </c>
      <c r="D1670" s="2" t="s">
        <v>1269</v>
      </c>
      <c r="E1670">
        <f>YEAR(Orders[[#This Row],[Order_Date]])</f>
        <v>2023</v>
      </c>
      <c r="F1670">
        <f>MONTH(Orders[[#This Row],[Order_Date]])</f>
        <v>4</v>
      </c>
      <c r="G1670" s="2" t="s">
        <v>741</v>
      </c>
      <c r="H1670" t="s">
        <v>1350</v>
      </c>
      <c r="I1670" t="s">
        <v>32</v>
      </c>
      <c r="J1670" t="s">
        <v>22</v>
      </c>
      <c r="K1670" t="s">
        <v>27</v>
      </c>
      <c r="L1670" t="s">
        <v>28</v>
      </c>
      <c r="M1670" s="1">
        <v>9232.66</v>
      </c>
      <c r="N1670" s="1">
        <v>-535.97</v>
      </c>
      <c r="O1670">
        <v>0.23</v>
      </c>
    </row>
    <row r="1671" spans="1:15" x14ac:dyDescent="0.3">
      <c r="A1671" t="str">
        <f xml:space="preserve"> _xlfn.XLOOKUP(H1671, 'Customers'!B:B, 'Customers'!A:A)</f>
        <v>CUST_97</v>
      </c>
      <c r="B1671" t="str">
        <f>_xlfn.XLOOKUP(L1671, Products!C:C, Products!A:A)</f>
        <v>PROD_3</v>
      </c>
      <c r="C1671">
        <v>1670</v>
      </c>
      <c r="D1671" s="2" t="s">
        <v>1022</v>
      </c>
      <c r="E1671">
        <f>YEAR(Orders[[#This Row],[Order_Date]])</f>
        <v>2023</v>
      </c>
      <c r="F1671">
        <f>MONTH(Orders[[#This Row],[Order_Date]])</f>
        <v>2</v>
      </c>
      <c r="G1671" s="2" t="s">
        <v>262</v>
      </c>
      <c r="H1671" t="s">
        <v>306</v>
      </c>
      <c r="I1671" t="s">
        <v>14</v>
      </c>
      <c r="J1671" t="s">
        <v>65</v>
      </c>
      <c r="K1671" t="s">
        <v>27</v>
      </c>
      <c r="L1671" t="s">
        <v>28</v>
      </c>
      <c r="M1671" s="1">
        <v>9873.23</v>
      </c>
      <c r="N1671" s="1">
        <v>2175.4899999999998</v>
      </c>
      <c r="O1671">
        <v>0.17</v>
      </c>
    </row>
    <row r="1672" spans="1:15" x14ac:dyDescent="0.3">
      <c r="A1672" t="str">
        <f xml:space="preserve"> _xlfn.XLOOKUP(H1672, 'Customers'!B:B, 'Customers'!A:A)</f>
        <v>CUST_735</v>
      </c>
      <c r="B1672" t="str">
        <f>_xlfn.XLOOKUP(L1672, Products!C:C, Products!A:A)</f>
        <v>PROD_4</v>
      </c>
      <c r="C1672">
        <v>1671</v>
      </c>
      <c r="D1672" s="2" t="s">
        <v>1427</v>
      </c>
      <c r="E1672">
        <f>YEAR(Orders[[#This Row],[Order_Date]])</f>
        <v>2022</v>
      </c>
      <c r="F1672">
        <f>MONTH(Orders[[#This Row],[Order_Date]])</f>
        <v>4</v>
      </c>
      <c r="G1672" s="2" t="s">
        <v>941</v>
      </c>
      <c r="H1672" t="s">
        <v>1477</v>
      </c>
      <c r="I1672" t="s">
        <v>21</v>
      </c>
      <c r="J1672" t="s">
        <v>15</v>
      </c>
      <c r="K1672" t="s">
        <v>34</v>
      </c>
      <c r="L1672" t="s">
        <v>35</v>
      </c>
      <c r="M1672" s="1">
        <v>6384.03</v>
      </c>
      <c r="N1672" s="1">
        <v>1164.6300000000001</v>
      </c>
      <c r="O1672">
        <v>0.02</v>
      </c>
    </row>
    <row r="1673" spans="1:15" x14ac:dyDescent="0.3">
      <c r="A1673" t="str">
        <f xml:space="preserve"> _xlfn.XLOOKUP(H1673, 'Customers'!B:B, 'Customers'!A:A)</f>
        <v>CUST_158</v>
      </c>
      <c r="B1673" t="str">
        <f>_xlfn.XLOOKUP(L1673, Products!C:C, Products!A:A)</f>
        <v>PROD_4</v>
      </c>
      <c r="C1673">
        <v>1672</v>
      </c>
      <c r="D1673" s="2" t="s">
        <v>1463</v>
      </c>
      <c r="E1673">
        <f>YEAR(Orders[[#This Row],[Order_Date]])</f>
        <v>2022</v>
      </c>
      <c r="F1673">
        <f>MONTH(Orders[[#This Row],[Order_Date]])</f>
        <v>10</v>
      </c>
      <c r="G1673" s="2" t="s">
        <v>861</v>
      </c>
      <c r="H1673" t="s">
        <v>465</v>
      </c>
      <c r="I1673" t="s">
        <v>21</v>
      </c>
      <c r="J1673" t="s">
        <v>22</v>
      </c>
      <c r="K1673" t="s">
        <v>34</v>
      </c>
      <c r="L1673" t="s">
        <v>35</v>
      </c>
      <c r="M1673" s="1">
        <v>2135.0300000000002</v>
      </c>
      <c r="N1673" s="1">
        <v>555.5</v>
      </c>
      <c r="O1673">
        <v>0.15</v>
      </c>
    </row>
    <row r="1674" spans="1:15" x14ac:dyDescent="0.3">
      <c r="A1674" t="str">
        <f xml:space="preserve"> _xlfn.XLOOKUP(H1674, 'Customers'!B:B, 'Customers'!A:A)</f>
        <v>CUST_145</v>
      </c>
      <c r="B1674" t="str">
        <f>_xlfn.XLOOKUP(L1674, Products!C:C, Products!A:A)</f>
        <v>PROD_1</v>
      </c>
      <c r="C1674">
        <v>1673</v>
      </c>
      <c r="D1674" s="2" t="s">
        <v>258</v>
      </c>
      <c r="E1674">
        <f>YEAR(Orders[[#This Row],[Order_Date]])</f>
        <v>2023</v>
      </c>
      <c r="F1674">
        <f>MONTH(Orders[[#This Row],[Order_Date]])</f>
        <v>12</v>
      </c>
      <c r="G1674" s="2" t="s">
        <v>1531</v>
      </c>
      <c r="H1674" t="s">
        <v>438</v>
      </c>
      <c r="I1674" t="s">
        <v>14</v>
      </c>
      <c r="J1674" t="s">
        <v>33</v>
      </c>
      <c r="K1674" t="s">
        <v>27</v>
      </c>
      <c r="L1674" t="s">
        <v>17</v>
      </c>
      <c r="M1674" s="1">
        <v>2575.08</v>
      </c>
      <c r="N1674" s="1">
        <v>235.3</v>
      </c>
      <c r="O1674">
        <v>0</v>
      </c>
    </row>
    <row r="1675" spans="1:15" x14ac:dyDescent="0.3">
      <c r="A1675" t="str">
        <f xml:space="preserve"> _xlfn.XLOOKUP(H1675, 'Customers'!B:B, 'Customers'!A:A)</f>
        <v>CUST_365</v>
      </c>
      <c r="B1675" t="str">
        <f>_xlfn.XLOOKUP(L1675, Products!C:C, Products!A:A)</f>
        <v>PROD_3</v>
      </c>
      <c r="C1675">
        <v>1674</v>
      </c>
      <c r="D1675" s="2" t="s">
        <v>496</v>
      </c>
      <c r="E1675">
        <f>YEAR(Orders[[#This Row],[Order_Date]])</f>
        <v>2022</v>
      </c>
      <c r="F1675">
        <f>MONTH(Orders[[#This Row],[Order_Date]])</f>
        <v>5</v>
      </c>
      <c r="G1675" s="2" t="s">
        <v>166</v>
      </c>
      <c r="H1675" t="s">
        <v>912</v>
      </c>
      <c r="I1675" t="s">
        <v>21</v>
      </c>
      <c r="J1675" t="s">
        <v>33</v>
      </c>
      <c r="K1675" t="s">
        <v>27</v>
      </c>
      <c r="L1675" t="s">
        <v>28</v>
      </c>
      <c r="M1675" s="1">
        <v>2887.06</v>
      </c>
      <c r="N1675" s="1">
        <v>612</v>
      </c>
      <c r="O1675">
        <v>0.09</v>
      </c>
    </row>
    <row r="1676" spans="1:15" x14ac:dyDescent="0.3">
      <c r="A1676" t="str">
        <f xml:space="preserve"> _xlfn.XLOOKUP(H1676, 'Customers'!B:B, 'Customers'!A:A)</f>
        <v>CUST_32</v>
      </c>
      <c r="B1676" t="str">
        <f>_xlfn.XLOOKUP(L1676, Products!C:C, Products!A:A)</f>
        <v>PROD_5</v>
      </c>
      <c r="C1676">
        <v>1675</v>
      </c>
      <c r="D1676" s="2" t="s">
        <v>146</v>
      </c>
      <c r="E1676">
        <f>YEAR(Orders[[#This Row],[Order_Date]])</f>
        <v>2023</v>
      </c>
      <c r="F1676">
        <f>MONTH(Orders[[#This Row],[Order_Date]])</f>
        <v>8</v>
      </c>
      <c r="G1676" s="2" t="s">
        <v>857</v>
      </c>
      <c r="H1676" t="s">
        <v>123</v>
      </c>
      <c r="I1676" t="s">
        <v>21</v>
      </c>
      <c r="J1676" t="s">
        <v>33</v>
      </c>
      <c r="K1676" t="s">
        <v>34</v>
      </c>
      <c r="L1676" t="s">
        <v>39</v>
      </c>
      <c r="M1676" s="1">
        <v>360.06</v>
      </c>
      <c r="N1676" s="1">
        <v>42.69</v>
      </c>
      <c r="O1676">
        <v>0.05</v>
      </c>
    </row>
    <row r="1677" spans="1:15" x14ac:dyDescent="0.3">
      <c r="A1677" t="str">
        <f xml:space="preserve"> _xlfn.XLOOKUP(H1677, 'Customers'!B:B, 'Customers'!A:A)</f>
        <v>CUST_104</v>
      </c>
      <c r="B1677" t="str">
        <f>_xlfn.XLOOKUP(L1677, Products!C:C, Products!A:A)</f>
        <v>PROD_1</v>
      </c>
      <c r="C1677">
        <v>1676</v>
      </c>
      <c r="D1677" s="2" t="s">
        <v>374</v>
      </c>
      <c r="E1677">
        <f>YEAR(Orders[[#This Row],[Order_Date]])</f>
        <v>2022</v>
      </c>
      <c r="F1677">
        <f>MONTH(Orders[[#This Row],[Order_Date]])</f>
        <v>3</v>
      </c>
      <c r="G1677" s="2" t="s">
        <v>561</v>
      </c>
      <c r="H1677" t="s">
        <v>326</v>
      </c>
      <c r="I1677" t="s">
        <v>14</v>
      </c>
      <c r="J1677" t="s">
        <v>33</v>
      </c>
      <c r="K1677" t="s">
        <v>27</v>
      </c>
      <c r="L1677" t="s">
        <v>17</v>
      </c>
      <c r="M1677" s="1">
        <v>1094.23</v>
      </c>
      <c r="N1677" s="1">
        <v>301.18</v>
      </c>
      <c r="O1677">
        <v>0.03</v>
      </c>
    </row>
    <row r="1678" spans="1:15" x14ac:dyDescent="0.3">
      <c r="A1678" t="str">
        <f xml:space="preserve"> _xlfn.XLOOKUP(H1678, 'Customers'!B:B, 'Customers'!A:A)</f>
        <v>CUST_16</v>
      </c>
      <c r="B1678" t="str">
        <f>_xlfn.XLOOKUP(L1678, Products!C:C, Products!A:A)</f>
        <v>PROD_3</v>
      </c>
      <c r="C1678">
        <v>1677</v>
      </c>
      <c r="D1678" s="2" t="s">
        <v>670</v>
      </c>
      <c r="E1678">
        <f>YEAR(Orders[[#This Row],[Order_Date]])</f>
        <v>2023</v>
      </c>
      <c r="F1678">
        <f>MONTH(Orders[[#This Row],[Order_Date]])</f>
        <v>8</v>
      </c>
      <c r="G1678" s="2" t="s">
        <v>1425</v>
      </c>
      <c r="H1678" t="s">
        <v>76</v>
      </c>
      <c r="I1678" t="s">
        <v>21</v>
      </c>
      <c r="J1678" t="s">
        <v>65</v>
      </c>
      <c r="K1678" t="s">
        <v>27</v>
      </c>
      <c r="L1678" t="s">
        <v>28</v>
      </c>
      <c r="M1678" s="1">
        <v>3387.09</v>
      </c>
      <c r="N1678" s="1">
        <v>108.7</v>
      </c>
      <c r="O1678">
        <v>0.18</v>
      </c>
    </row>
    <row r="1679" spans="1:15" x14ac:dyDescent="0.3">
      <c r="A1679" t="str">
        <f xml:space="preserve"> _xlfn.XLOOKUP(H1679, 'Customers'!B:B, 'Customers'!A:A)</f>
        <v>CUST_763</v>
      </c>
      <c r="B1679" t="str">
        <f>_xlfn.XLOOKUP(L1679, Products!C:C, Products!A:A)</f>
        <v>PROD_6</v>
      </c>
      <c r="C1679">
        <v>1678</v>
      </c>
      <c r="D1679" s="2" t="s">
        <v>223</v>
      </c>
      <c r="E1679">
        <f>YEAR(Orders[[#This Row],[Order_Date]])</f>
        <v>2023</v>
      </c>
      <c r="F1679">
        <f>MONTH(Orders[[#This Row],[Order_Date]])</f>
        <v>10</v>
      </c>
      <c r="G1679" s="2" t="s">
        <v>181</v>
      </c>
      <c r="H1679" t="s">
        <v>1509</v>
      </c>
      <c r="I1679" t="s">
        <v>21</v>
      </c>
      <c r="J1679" t="s">
        <v>22</v>
      </c>
      <c r="K1679" t="s">
        <v>34</v>
      </c>
      <c r="L1679" t="s">
        <v>52</v>
      </c>
      <c r="M1679" s="1">
        <v>9710.2099999999991</v>
      </c>
      <c r="N1679" s="1">
        <v>301.76</v>
      </c>
      <c r="O1679">
        <v>0.28999999999999998</v>
      </c>
    </row>
    <row r="1680" spans="1:15" x14ac:dyDescent="0.3">
      <c r="A1680" t="str">
        <f xml:space="preserve"> _xlfn.XLOOKUP(H1680, 'Customers'!B:B, 'Customers'!A:A)</f>
        <v>CUST_129</v>
      </c>
      <c r="B1680" t="str">
        <f>_xlfn.XLOOKUP(L1680, Products!C:C, Products!A:A)</f>
        <v>PROD_6</v>
      </c>
      <c r="C1680">
        <v>1679</v>
      </c>
      <c r="D1680" s="2" t="s">
        <v>525</v>
      </c>
      <c r="E1680">
        <f>YEAR(Orders[[#This Row],[Order_Date]])</f>
        <v>2023</v>
      </c>
      <c r="F1680">
        <f>MONTH(Orders[[#This Row],[Order_Date]])</f>
        <v>10</v>
      </c>
      <c r="G1680" s="2" t="s">
        <v>771</v>
      </c>
      <c r="H1680" t="s">
        <v>399</v>
      </c>
      <c r="I1680" t="s">
        <v>32</v>
      </c>
      <c r="J1680" t="s">
        <v>65</v>
      </c>
      <c r="K1680" t="s">
        <v>34</v>
      </c>
      <c r="L1680" t="s">
        <v>52</v>
      </c>
      <c r="M1680" s="1">
        <v>7857.31</v>
      </c>
      <c r="N1680" s="1">
        <v>-343.54</v>
      </c>
      <c r="O1680">
        <v>0.24</v>
      </c>
    </row>
    <row r="1681" spans="1:15" x14ac:dyDescent="0.3">
      <c r="A1681" t="str">
        <f xml:space="preserve"> _xlfn.XLOOKUP(H1681, 'Customers'!B:B, 'Customers'!A:A)</f>
        <v>CUST_243</v>
      </c>
      <c r="B1681" t="str">
        <f>_xlfn.XLOOKUP(L1681, Products!C:C, Products!A:A)</f>
        <v>PROD_2</v>
      </c>
      <c r="C1681">
        <v>1680</v>
      </c>
      <c r="D1681" s="2" t="s">
        <v>609</v>
      </c>
      <c r="E1681">
        <f>YEAR(Orders[[#This Row],[Order_Date]])</f>
        <v>2022</v>
      </c>
      <c r="F1681">
        <f>MONTH(Orders[[#This Row],[Order_Date]])</f>
        <v>5</v>
      </c>
      <c r="G1681" s="2" t="s">
        <v>1217</v>
      </c>
      <c r="H1681" t="s">
        <v>671</v>
      </c>
      <c r="I1681" t="s">
        <v>14</v>
      </c>
      <c r="J1681" t="s">
        <v>15</v>
      </c>
      <c r="K1681" t="s">
        <v>16</v>
      </c>
      <c r="L1681" t="s">
        <v>23</v>
      </c>
      <c r="M1681" s="1">
        <v>6212</v>
      </c>
      <c r="N1681" s="1">
        <v>898.88</v>
      </c>
      <c r="O1681">
        <v>0.04</v>
      </c>
    </row>
    <row r="1682" spans="1:15" x14ac:dyDescent="0.3">
      <c r="A1682" t="str">
        <f xml:space="preserve"> _xlfn.XLOOKUP(H1682, 'Customers'!B:B, 'Customers'!A:A)</f>
        <v>CUST_460</v>
      </c>
      <c r="B1682" t="str">
        <f>_xlfn.XLOOKUP(L1682, Products!C:C, Products!A:A)</f>
        <v>PROD_3</v>
      </c>
      <c r="C1682">
        <v>1681</v>
      </c>
      <c r="D1682" s="2" t="s">
        <v>691</v>
      </c>
      <c r="E1682">
        <f>YEAR(Orders[[#This Row],[Order_Date]])</f>
        <v>2022</v>
      </c>
      <c r="F1682">
        <f>MONTH(Orders[[#This Row],[Order_Date]])</f>
        <v>6</v>
      </c>
      <c r="G1682" s="2" t="s">
        <v>852</v>
      </c>
      <c r="H1682" t="s">
        <v>1088</v>
      </c>
      <c r="I1682" t="s">
        <v>14</v>
      </c>
      <c r="J1682" t="s">
        <v>22</v>
      </c>
      <c r="K1682" t="s">
        <v>27</v>
      </c>
      <c r="L1682" t="s">
        <v>28</v>
      </c>
      <c r="M1682" s="1">
        <v>4483.5</v>
      </c>
      <c r="N1682" s="1">
        <v>106.62</v>
      </c>
      <c r="O1682">
        <v>7.0000000000000007E-2</v>
      </c>
    </row>
    <row r="1683" spans="1:15" x14ac:dyDescent="0.3">
      <c r="A1683" t="str">
        <f xml:space="preserve"> _xlfn.XLOOKUP(H1683, 'Customers'!B:B, 'Customers'!A:A)</f>
        <v>CUST_577</v>
      </c>
      <c r="B1683" t="str">
        <f>_xlfn.XLOOKUP(L1683, Products!C:C, Products!A:A)</f>
        <v>PROD_2</v>
      </c>
      <c r="C1683">
        <v>1682</v>
      </c>
      <c r="D1683" s="2" t="s">
        <v>1404</v>
      </c>
      <c r="E1683">
        <f>YEAR(Orders[[#This Row],[Order_Date]])</f>
        <v>2022</v>
      </c>
      <c r="F1683">
        <f>MONTH(Orders[[#This Row],[Order_Date]])</f>
        <v>5</v>
      </c>
      <c r="G1683" s="2" t="s">
        <v>220</v>
      </c>
      <c r="H1683" t="s">
        <v>1279</v>
      </c>
      <c r="I1683" t="s">
        <v>32</v>
      </c>
      <c r="J1683" t="s">
        <v>65</v>
      </c>
      <c r="K1683" t="s">
        <v>16</v>
      </c>
      <c r="L1683" t="s">
        <v>23</v>
      </c>
      <c r="M1683" s="1">
        <v>7025.38</v>
      </c>
      <c r="N1683" s="1">
        <v>2050.96</v>
      </c>
      <c r="O1683">
        <v>0.01</v>
      </c>
    </row>
    <row r="1684" spans="1:15" x14ac:dyDescent="0.3">
      <c r="A1684" t="str">
        <f xml:space="preserve"> _xlfn.XLOOKUP(H1684, 'Customers'!B:B, 'Customers'!A:A)</f>
        <v>CUST_293</v>
      </c>
      <c r="B1684" t="str">
        <f>_xlfn.XLOOKUP(L1684, Products!C:C, Products!A:A)</f>
        <v>PROD_7</v>
      </c>
      <c r="C1684">
        <v>1683</v>
      </c>
      <c r="D1684" s="2" t="s">
        <v>939</v>
      </c>
      <c r="E1684">
        <f>YEAR(Orders[[#This Row],[Order_Date]])</f>
        <v>2023</v>
      </c>
      <c r="F1684">
        <f>MONTH(Orders[[#This Row],[Order_Date]])</f>
        <v>1</v>
      </c>
      <c r="G1684" s="2" t="s">
        <v>217</v>
      </c>
      <c r="H1684" t="s">
        <v>778</v>
      </c>
      <c r="I1684" t="s">
        <v>32</v>
      </c>
      <c r="J1684" t="s">
        <v>22</v>
      </c>
      <c r="K1684" t="s">
        <v>16</v>
      </c>
      <c r="L1684" t="s">
        <v>66</v>
      </c>
      <c r="M1684" s="1">
        <v>8245.5</v>
      </c>
      <c r="N1684" s="1">
        <v>272.85000000000002</v>
      </c>
      <c r="O1684">
        <v>0.02</v>
      </c>
    </row>
    <row r="1685" spans="1:15" x14ac:dyDescent="0.3">
      <c r="A1685" t="str">
        <f xml:space="preserve"> _xlfn.XLOOKUP(H1685, 'Customers'!B:B, 'Customers'!A:A)</f>
        <v>CUST_818</v>
      </c>
      <c r="B1685" t="str">
        <f>_xlfn.XLOOKUP(L1685, Products!C:C, Products!A:A)</f>
        <v>PROD_5</v>
      </c>
      <c r="C1685">
        <v>1684</v>
      </c>
      <c r="D1685" s="2" t="s">
        <v>571</v>
      </c>
      <c r="E1685">
        <f>YEAR(Orders[[#This Row],[Order_Date]])</f>
        <v>2023</v>
      </c>
      <c r="F1685">
        <f>MONTH(Orders[[#This Row],[Order_Date]])</f>
        <v>6</v>
      </c>
      <c r="G1685" s="2" t="s">
        <v>1453</v>
      </c>
      <c r="H1685" t="s">
        <v>1568</v>
      </c>
      <c r="I1685" t="s">
        <v>21</v>
      </c>
      <c r="J1685" t="s">
        <v>22</v>
      </c>
      <c r="K1685" t="s">
        <v>34</v>
      </c>
      <c r="L1685" t="s">
        <v>39</v>
      </c>
      <c r="M1685" s="1">
        <v>5264.85</v>
      </c>
      <c r="N1685" s="1">
        <v>1339.4</v>
      </c>
      <c r="O1685">
        <v>0.25</v>
      </c>
    </row>
    <row r="1686" spans="1:15" x14ac:dyDescent="0.3">
      <c r="A1686" t="str">
        <f xml:space="preserve"> _xlfn.XLOOKUP(H1686, 'Customers'!B:B, 'Customers'!A:A)</f>
        <v>CUST_819</v>
      </c>
      <c r="B1686" t="str">
        <f>_xlfn.XLOOKUP(L1686, Products!C:C, Products!A:A)</f>
        <v>PROD_5</v>
      </c>
      <c r="C1686">
        <v>1685</v>
      </c>
      <c r="D1686" s="2" t="s">
        <v>676</v>
      </c>
      <c r="E1686">
        <f>YEAR(Orders[[#This Row],[Order_Date]])</f>
        <v>2023</v>
      </c>
      <c r="F1686">
        <f>MONTH(Orders[[#This Row],[Order_Date]])</f>
        <v>11</v>
      </c>
      <c r="G1686" s="2" t="s">
        <v>208</v>
      </c>
      <c r="H1686" t="s">
        <v>1569</v>
      </c>
      <c r="I1686" t="s">
        <v>21</v>
      </c>
      <c r="J1686" t="s">
        <v>15</v>
      </c>
      <c r="K1686" t="s">
        <v>34</v>
      </c>
      <c r="L1686" t="s">
        <v>39</v>
      </c>
      <c r="M1686" s="1">
        <v>1782.95</v>
      </c>
      <c r="N1686" s="1">
        <v>396.12</v>
      </c>
      <c r="O1686">
        <v>0.28999999999999998</v>
      </c>
    </row>
    <row r="1687" spans="1:15" x14ac:dyDescent="0.3">
      <c r="A1687" t="str">
        <f xml:space="preserve"> _xlfn.XLOOKUP(H1687, 'Customers'!B:B, 'Customers'!A:A)</f>
        <v>CUST_806</v>
      </c>
      <c r="B1687" t="str">
        <f>_xlfn.XLOOKUP(L1687, Products!C:C, Products!A:A)</f>
        <v>PROD_8</v>
      </c>
      <c r="C1687">
        <v>1686</v>
      </c>
      <c r="D1687" s="2" t="s">
        <v>325</v>
      </c>
      <c r="E1687">
        <f>YEAR(Orders[[#This Row],[Order_Date]])</f>
        <v>2022</v>
      </c>
      <c r="F1687">
        <f>MONTH(Orders[[#This Row],[Order_Date]])</f>
        <v>8</v>
      </c>
      <c r="G1687" s="2" t="s">
        <v>812</v>
      </c>
      <c r="H1687" t="s">
        <v>1556</v>
      </c>
      <c r="I1687" t="s">
        <v>14</v>
      </c>
      <c r="J1687" t="s">
        <v>33</v>
      </c>
      <c r="K1687" t="s">
        <v>27</v>
      </c>
      <c r="L1687" t="s">
        <v>73</v>
      </c>
      <c r="M1687" s="1">
        <v>8761.5499999999993</v>
      </c>
      <c r="N1687" s="1">
        <v>238.43</v>
      </c>
      <c r="O1687">
        <v>0.27</v>
      </c>
    </row>
    <row r="1688" spans="1:15" x14ac:dyDescent="0.3">
      <c r="A1688" t="str">
        <f xml:space="preserve"> _xlfn.XLOOKUP(H1688, 'Customers'!B:B, 'Customers'!A:A)</f>
        <v>CUST_653</v>
      </c>
      <c r="B1688" t="str">
        <f>_xlfn.XLOOKUP(L1688, Products!C:C, Products!A:A)</f>
        <v>PROD_3</v>
      </c>
      <c r="C1688">
        <v>1687</v>
      </c>
      <c r="D1688" s="2" t="s">
        <v>507</v>
      </c>
      <c r="E1688">
        <f>YEAR(Orders[[#This Row],[Order_Date]])</f>
        <v>2023</v>
      </c>
      <c r="F1688">
        <f>MONTH(Orders[[#This Row],[Order_Date]])</f>
        <v>9</v>
      </c>
      <c r="G1688" s="2" t="s">
        <v>697</v>
      </c>
      <c r="H1688" t="s">
        <v>1380</v>
      </c>
      <c r="I1688" t="s">
        <v>21</v>
      </c>
      <c r="J1688" t="s">
        <v>15</v>
      </c>
      <c r="K1688" t="s">
        <v>27</v>
      </c>
      <c r="L1688" t="s">
        <v>28</v>
      </c>
      <c r="M1688" s="1">
        <v>6458.93</v>
      </c>
      <c r="N1688" s="1">
        <v>1124.92</v>
      </c>
      <c r="O1688">
        <v>0.14000000000000001</v>
      </c>
    </row>
    <row r="1689" spans="1:15" x14ac:dyDescent="0.3">
      <c r="A1689" t="str">
        <f xml:space="preserve"> _xlfn.XLOOKUP(H1689, 'Customers'!B:B, 'Customers'!A:A)</f>
        <v>CUST_669</v>
      </c>
      <c r="B1689" t="str">
        <f>_xlfn.XLOOKUP(L1689, Products!C:C, Products!A:A)</f>
        <v>PROD_2</v>
      </c>
      <c r="C1689">
        <v>1688</v>
      </c>
      <c r="D1689" s="2" t="s">
        <v>1570</v>
      </c>
      <c r="E1689">
        <f>YEAR(Orders[[#This Row],[Order_Date]])</f>
        <v>2022</v>
      </c>
      <c r="F1689">
        <f>MONTH(Orders[[#This Row],[Order_Date]])</f>
        <v>4</v>
      </c>
      <c r="G1689" s="2" t="s">
        <v>435</v>
      </c>
      <c r="H1689" t="s">
        <v>1398</v>
      </c>
      <c r="I1689" t="s">
        <v>21</v>
      </c>
      <c r="J1689" t="s">
        <v>15</v>
      </c>
      <c r="K1689" t="s">
        <v>16</v>
      </c>
      <c r="L1689" t="s">
        <v>23</v>
      </c>
      <c r="M1689" s="1">
        <v>9521.26</v>
      </c>
      <c r="N1689" s="1">
        <v>674.49</v>
      </c>
      <c r="O1689">
        <v>0.14000000000000001</v>
      </c>
    </row>
    <row r="1690" spans="1:15" x14ac:dyDescent="0.3">
      <c r="A1690" t="str">
        <f xml:space="preserve"> _xlfn.XLOOKUP(H1690, 'Customers'!B:B, 'Customers'!A:A)</f>
        <v>CUST_286</v>
      </c>
      <c r="B1690" t="str">
        <f>_xlfn.XLOOKUP(L1690, Products!C:C, Products!A:A)</f>
        <v>PROD_1</v>
      </c>
      <c r="C1690">
        <v>1689</v>
      </c>
      <c r="D1690" s="2" t="s">
        <v>973</v>
      </c>
      <c r="E1690">
        <f>YEAR(Orders[[#This Row],[Order_Date]])</f>
        <v>2023</v>
      </c>
      <c r="F1690">
        <f>MONTH(Orders[[#This Row],[Order_Date]])</f>
        <v>5</v>
      </c>
      <c r="G1690" s="2" t="s">
        <v>192</v>
      </c>
      <c r="H1690" t="s">
        <v>762</v>
      </c>
      <c r="I1690" t="s">
        <v>14</v>
      </c>
      <c r="J1690" t="s">
        <v>65</v>
      </c>
      <c r="K1690" t="s">
        <v>27</v>
      </c>
      <c r="L1690" t="s">
        <v>17</v>
      </c>
      <c r="M1690" s="1">
        <v>4612.3</v>
      </c>
      <c r="N1690" s="1">
        <v>983.08</v>
      </c>
      <c r="O1690">
        <v>0.01</v>
      </c>
    </row>
    <row r="1691" spans="1:15" x14ac:dyDescent="0.3">
      <c r="A1691" t="str">
        <f xml:space="preserve"> _xlfn.XLOOKUP(H1691, 'Customers'!B:B, 'Customers'!A:A)</f>
        <v>CUST_166</v>
      </c>
      <c r="B1691" t="str">
        <f>_xlfn.XLOOKUP(L1691, Products!C:C, Products!A:A)</f>
        <v>PROD_5</v>
      </c>
      <c r="C1691">
        <v>1690</v>
      </c>
      <c r="D1691" s="2" t="s">
        <v>1179</v>
      </c>
      <c r="E1691">
        <f>YEAR(Orders[[#This Row],[Order_Date]])</f>
        <v>2022</v>
      </c>
      <c r="F1691">
        <f>MONTH(Orders[[#This Row],[Order_Date]])</f>
        <v>7</v>
      </c>
      <c r="G1691" s="2" t="s">
        <v>874</v>
      </c>
      <c r="H1691" t="s">
        <v>488</v>
      </c>
      <c r="I1691" t="s">
        <v>32</v>
      </c>
      <c r="J1691" t="s">
        <v>15</v>
      </c>
      <c r="K1691" t="s">
        <v>34</v>
      </c>
      <c r="L1691" t="s">
        <v>39</v>
      </c>
      <c r="M1691" s="1">
        <v>8325.59</v>
      </c>
      <c r="N1691" s="1">
        <v>-596.95000000000005</v>
      </c>
      <c r="O1691">
        <v>0.22</v>
      </c>
    </row>
    <row r="1692" spans="1:15" x14ac:dyDescent="0.3">
      <c r="A1692" t="str">
        <f xml:space="preserve"> _xlfn.XLOOKUP(H1692, 'Customers'!B:B, 'Customers'!A:A)</f>
        <v>CUST_453</v>
      </c>
      <c r="B1692" t="str">
        <f>_xlfn.XLOOKUP(L1692, Products!C:C, Products!A:A)</f>
        <v>PROD_1</v>
      </c>
      <c r="C1692">
        <v>1691</v>
      </c>
      <c r="D1692" s="2" t="s">
        <v>655</v>
      </c>
      <c r="E1692">
        <f>YEAR(Orders[[#This Row],[Order_Date]])</f>
        <v>2022</v>
      </c>
      <c r="F1692">
        <f>MONTH(Orders[[#This Row],[Order_Date]])</f>
        <v>4</v>
      </c>
      <c r="G1692" s="2" t="s">
        <v>327</v>
      </c>
      <c r="H1692" t="s">
        <v>1078</v>
      </c>
      <c r="I1692" t="s">
        <v>14</v>
      </c>
      <c r="J1692" t="s">
        <v>22</v>
      </c>
      <c r="K1692" t="s">
        <v>27</v>
      </c>
      <c r="L1692" t="s">
        <v>17</v>
      </c>
      <c r="M1692" s="1">
        <v>8509.2099999999991</v>
      </c>
      <c r="N1692" s="1">
        <v>2483.64</v>
      </c>
      <c r="O1692">
        <v>0.21</v>
      </c>
    </row>
    <row r="1693" spans="1:15" x14ac:dyDescent="0.3">
      <c r="A1693" t="str">
        <f xml:space="preserve"> _xlfn.XLOOKUP(H1693, 'Customers'!B:B, 'Customers'!A:A)</f>
        <v>CUST_820</v>
      </c>
      <c r="B1693" t="str">
        <f>_xlfn.XLOOKUP(L1693, Products!C:C, Products!A:A)</f>
        <v>PROD_3</v>
      </c>
      <c r="C1693">
        <v>1692</v>
      </c>
      <c r="D1693" s="2" t="s">
        <v>861</v>
      </c>
      <c r="E1693">
        <f>YEAR(Orders[[#This Row],[Order_Date]])</f>
        <v>2022</v>
      </c>
      <c r="F1693">
        <f>MONTH(Orders[[#This Row],[Order_Date]])</f>
        <v>10</v>
      </c>
      <c r="G1693" s="2" t="s">
        <v>907</v>
      </c>
      <c r="H1693" t="s">
        <v>1571</v>
      </c>
      <c r="I1693" t="s">
        <v>32</v>
      </c>
      <c r="J1693" t="s">
        <v>65</v>
      </c>
      <c r="K1693" t="s">
        <v>27</v>
      </c>
      <c r="L1693" t="s">
        <v>28</v>
      </c>
      <c r="M1693" s="1">
        <v>3502.74</v>
      </c>
      <c r="N1693" s="1">
        <v>991.88</v>
      </c>
      <c r="O1693">
        <v>0.01</v>
      </c>
    </row>
    <row r="1694" spans="1:15" x14ac:dyDescent="0.3">
      <c r="A1694" t="str">
        <f xml:space="preserve"> _xlfn.XLOOKUP(H1694, 'Customers'!B:B, 'Customers'!A:A)</f>
        <v>CUST_600</v>
      </c>
      <c r="B1694" t="str">
        <f>_xlfn.XLOOKUP(L1694, Products!C:C, Products!A:A)</f>
        <v>PROD_7</v>
      </c>
      <c r="C1694">
        <v>1693</v>
      </c>
      <c r="D1694" s="2" t="s">
        <v>241</v>
      </c>
      <c r="E1694">
        <f>YEAR(Orders[[#This Row],[Order_Date]])</f>
        <v>2022</v>
      </c>
      <c r="F1694">
        <f>MONTH(Orders[[#This Row],[Order_Date]])</f>
        <v>8</v>
      </c>
      <c r="G1694" s="2" t="s">
        <v>1355</v>
      </c>
      <c r="H1694" t="s">
        <v>1312</v>
      </c>
      <c r="I1694" t="s">
        <v>14</v>
      </c>
      <c r="J1694" t="s">
        <v>33</v>
      </c>
      <c r="K1694" t="s">
        <v>16</v>
      </c>
      <c r="L1694" t="s">
        <v>66</v>
      </c>
      <c r="M1694" s="1">
        <v>9840.86</v>
      </c>
      <c r="N1694" s="1">
        <v>2474.37</v>
      </c>
      <c r="O1694">
        <v>0.08</v>
      </c>
    </row>
    <row r="1695" spans="1:15" x14ac:dyDescent="0.3">
      <c r="A1695" t="str">
        <f xml:space="preserve"> _xlfn.XLOOKUP(H1695, 'Customers'!B:B, 'Customers'!A:A)</f>
        <v>CUST_808</v>
      </c>
      <c r="B1695" t="str">
        <f>_xlfn.XLOOKUP(L1695, Products!C:C, Products!A:A)</f>
        <v>PROD_8</v>
      </c>
      <c r="C1695">
        <v>1694</v>
      </c>
      <c r="D1695" s="2" t="s">
        <v>567</v>
      </c>
      <c r="E1695">
        <f>YEAR(Orders[[#This Row],[Order_Date]])</f>
        <v>2022</v>
      </c>
      <c r="F1695">
        <f>MONTH(Orders[[#This Row],[Order_Date]])</f>
        <v>1</v>
      </c>
      <c r="G1695" s="2" t="s">
        <v>463</v>
      </c>
      <c r="H1695" t="s">
        <v>1558</v>
      </c>
      <c r="I1695" t="s">
        <v>32</v>
      </c>
      <c r="J1695" t="s">
        <v>22</v>
      </c>
      <c r="K1695" t="s">
        <v>27</v>
      </c>
      <c r="L1695" t="s">
        <v>73</v>
      </c>
      <c r="M1695" s="1">
        <v>3222.18</v>
      </c>
      <c r="N1695" s="1">
        <v>155.71</v>
      </c>
      <c r="O1695">
        <v>0.15</v>
      </c>
    </row>
    <row r="1696" spans="1:15" x14ac:dyDescent="0.3">
      <c r="A1696" t="str">
        <f xml:space="preserve"> _xlfn.XLOOKUP(H1696, 'Customers'!B:B, 'Customers'!A:A)</f>
        <v>CUST_821</v>
      </c>
      <c r="B1696" t="str">
        <f>_xlfn.XLOOKUP(L1696, Products!C:C, Products!A:A)</f>
        <v>PROD_1</v>
      </c>
      <c r="C1696">
        <v>1695</v>
      </c>
      <c r="D1696" s="2" t="s">
        <v>898</v>
      </c>
      <c r="E1696">
        <f>YEAR(Orders[[#This Row],[Order_Date]])</f>
        <v>2022</v>
      </c>
      <c r="F1696">
        <f>MONTH(Orders[[#This Row],[Order_Date]])</f>
        <v>6</v>
      </c>
      <c r="G1696" s="2" t="s">
        <v>456</v>
      </c>
      <c r="H1696" t="s">
        <v>1572</v>
      </c>
      <c r="I1696" t="s">
        <v>14</v>
      </c>
      <c r="J1696" t="s">
        <v>22</v>
      </c>
      <c r="K1696" t="s">
        <v>27</v>
      </c>
      <c r="L1696" t="s">
        <v>17</v>
      </c>
      <c r="M1696" s="1">
        <v>1115.92</v>
      </c>
      <c r="N1696" s="1">
        <v>282.43</v>
      </c>
      <c r="O1696">
        <v>0.27</v>
      </c>
    </row>
    <row r="1697" spans="1:15" x14ac:dyDescent="0.3">
      <c r="A1697" t="str">
        <f xml:space="preserve"> _xlfn.XLOOKUP(H1697, 'Customers'!B:B, 'Customers'!A:A)</f>
        <v>CUST_63</v>
      </c>
      <c r="B1697" t="str">
        <f>_xlfn.XLOOKUP(L1697, Products!C:C, Products!A:A)</f>
        <v>PROD_1</v>
      </c>
      <c r="C1697">
        <v>1696</v>
      </c>
      <c r="D1697" s="2" t="s">
        <v>305</v>
      </c>
      <c r="E1697">
        <f>YEAR(Orders[[#This Row],[Order_Date]])</f>
        <v>2022</v>
      </c>
      <c r="F1697">
        <f>MONTH(Orders[[#This Row],[Order_Date]])</f>
        <v>6</v>
      </c>
      <c r="G1697" s="2" t="s">
        <v>691</v>
      </c>
      <c r="H1697" t="s">
        <v>210</v>
      </c>
      <c r="I1697" t="s">
        <v>14</v>
      </c>
      <c r="J1697" t="s">
        <v>15</v>
      </c>
      <c r="K1697" t="s">
        <v>16</v>
      </c>
      <c r="L1697" t="s">
        <v>17</v>
      </c>
      <c r="M1697" s="1">
        <v>9263.33</v>
      </c>
      <c r="N1697" s="1">
        <v>170.56</v>
      </c>
      <c r="O1697">
        <v>0.08</v>
      </c>
    </row>
    <row r="1698" spans="1:15" x14ac:dyDescent="0.3">
      <c r="A1698" t="str">
        <f xml:space="preserve"> _xlfn.XLOOKUP(H1698, 'Customers'!B:B, 'Customers'!A:A)</f>
        <v>CUST_716</v>
      </c>
      <c r="B1698" t="str">
        <f>_xlfn.XLOOKUP(L1698, Products!C:C, Products!A:A)</f>
        <v>PROD_7</v>
      </c>
      <c r="C1698">
        <v>1697</v>
      </c>
      <c r="D1698" s="2" t="s">
        <v>956</v>
      </c>
      <c r="E1698">
        <f>YEAR(Orders[[#This Row],[Order_Date]])</f>
        <v>2023</v>
      </c>
      <c r="F1698">
        <f>MONTH(Orders[[#This Row],[Order_Date]])</f>
        <v>2</v>
      </c>
      <c r="G1698" s="2" t="s">
        <v>1007</v>
      </c>
      <c r="H1698" t="s">
        <v>1456</v>
      </c>
      <c r="I1698" t="s">
        <v>21</v>
      </c>
      <c r="J1698" t="s">
        <v>33</v>
      </c>
      <c r="K1698" t="s">
        <v>16</v>
      </c>
      <c r="L1698" t="s">
        <v>66</v>
      </c>
      <c r="M1698" s="1">
        <v>4907.21</v>
      </c>
      <c r="N1698" s="1">
        <v>1281.8399999999999</v>
      </c>
      <c r="O1698">
        <v>0.04</v>
      </c>
    </row>
    <row r="1699" spans="1:15" x14ac:dyDescent="0.3">
      <c r="A1699" t="str">
        <f xml:space="preserve"> _xlfn.XLOOKUP(H1699, 'Customers'!B:B, 'Customers'!A:A)</f>
        <v>CUST_552</v>
      </c>
      <c r="B1699" t="str">
        <f>_xlfn.XLOOKUP(L1699, Products!C:C, Products!A:A)</f>
        <v>PROD_4</v>
      </c>
      <c r="C1699">
        <v>1698</v>
      </c>
      <c r="D1699" s="2" t="s">
        <v>1573</v>
      </c>
      <c r="E1699">
        <f>YEAR(Orders[[#This Row],[Order_Date]])</f>
        <v>2023</v>
      </c>
      <c r="F1699">
        <f>MONTH(Orders[[#This Row],[Order_Date]])</f>
        <v>1</v>
      </c>
      <c r="G1699" s="2" t="s">
        <v>612</v>
      </c>
      <c r="H1699" t="s">
        <v>1237</v>
      </c>
      <c r="I1699" t="s">
        <v>14</v>
      </c>
      <c r="J1699" t="s">
        <v>65</v>
      </c>
      <c r="K1699" t="s">
        <v>34</v>
      </c>
      <c r="L1699" t="s">
        <v>35</v>
      </c>
      <c r="M1699" s="1">
        <v>5703.44</v>
      </c>
      <c r="N1699" s="1">
        <v>854.84</v>
      </c>
      <c r="O1699">
        <v>0.22</v>
      </c>
    </row>
    <row r="1700" spans="1:15" x14ac:dyDescent="0.3">
      <c r="A1700" t="str">
        <f xml:space="preserve"> _xlfn.XLOOKUP(H1700, 'Customers'!B:B, 'Customers'!A:A)</f>
        <v>CUST_787</v>
      </c>
      <c r="B1700" t="str">
        <f>_xlfn.XLOOKUP(L1700, Products!C:C, Products!A:A)</f>
        <v>PROD_6</v>
      </c>
      <c r="C1700">
        <v>1699</v>
      </c>
      <c r="D1700" s="2" t="s">
        <v>571</v>
      </c>
      <c r="E1700">
        <f>YEAR(Orders[[#This Row],[Order_Date]])</f>
        <v>2023</v>
      </c>
      <c r="F1700">
        <f>MONTH(Orders[[#This Row],[Order_Date]])</f>
        <v>6</v>
      </c>
      <c r="G1700" s="2" t="s">
        <v>56</v>
      </c>
      <c r="H1700" t="s">
        <v>1535</v>
      </c>
      <c r="I1700" t="s">
        <v>32</v>
      </c>
      <c r="J1700" t="s">
        <v>22</v>
      </c>
      <c r="K1700" t="s">
        <v>34</v>
      </c>
      <c r="L1700" t="s">
        <v>52</v>
      </c>
      <c r="M1700" s="1">
        <v>295.24</v>
      </c>
      <c r="N1700" s="1">
        <v>7.54</v>
      </c>
      <c r="O1700">
        <v>0.21</v>
      </c>
    </row>
    <row r="1701" spans="1:15" x14ac:dyDescent="0.3">
      <c r="A1701" t="str">
        <f xml:space="preserve"> _xlfn.XLOOKUP(H1701, 'Customers'!B:B, 'Customers'!A:A)</f>
        <v>CUST_592</v>
      </c>
      <c r="B1701" t="str">
        <f>_xlfn.XLOOKUP(L1701, Products!C:C, Products!A:A)</f>
        <v>PROD_3</v>
      </c>
      <c r="C1701">
        <v>1700</v>
      </c>
      <c r="D1701" s="2" t="s">
        <v>1330</v>
      </c>
      <c r="E1701">
        <f>YEAR(Orders[[#This Row],[Order_Date]])</f>
        <v>2022</v>
      </c>
      <c r="F1701">
        <f>MONTH(Orders[[#This Row],[Order_Date]])</f>
        <v>2</v>
      </c>
      <c r="G1701" s="2" t="s">
        <v>53</v>
      </c>
      <c r="H1701" t="s">
        <v>1298</v>
      </c>
      <c r="I1701" t="s">
        <v>21</v>
      </c>
      <c r="J1701" t="s">
        <v>65</v>
      </c>
      <c r="K1701" t="s">
        <v>27</v>
      </c>
      <c r="L1701" t="s">
        <v>28</v>
      </c>
      <c r="M1701" s="1">
        <v>3085.63</v>
      </c>
      <c r="N1701" s="1">
        <v>-258.13</v>
      </c>
      <c r="O1701">
        <v>0.23</v>
      </c>
    </row>
    <row r="1702" spans="1:15" x14ac:dyDescent="0.3">
      <c r="A1702" t="str">
        <f xml:space="preserve"> _xlfn.XLOOKUP(H1702, 'Customers'!B:B, 'Customers'!A:A)</f>
        <v>CUST_666</v>
      </c>
      <c r="B1702" t="str">
        <f>_xlfn.XLOOKUP(L1702, Products!C:C, Products!A:A)</f>
        <v>PROD_8</v>
      </c>
      <c r="C1702">
        <v>1701</v>
      </c>
      <c r="D1702" s="2" t="s">
        <v>1352</v>
      </c>
      <c r="E1702">
        <f>YEAR(Orders[[#This Row],[Order_Date]])</f>
        <v>2022</v>
      </c>
      <c r="F1702">
        <f>MONTH(Orders[[#This Row],[Order_Date]])</f>
        <v>5</v>
      </c>
      <c r="G1702" s="2" t="s">
        <v>923</v>
      </c>
      <c r="H1702" t="s">
        <v>1395</v>
      </c>
      <c r="I1702" t="s">
        <v>14</v>
      </c>
      <c r="J1702" t="s">
        <v>65</v>
      </c>
      <c r="K1702" t="s">
        <v>27</v>
      </c>
      <c r="L1702" t="s">
        <v>73</v>
      </c>
      <c r="M1702" s="1">
        <v>264.94</v>
      </c>
      <c r="N1702" s="1">
        <v>44.74</v>
      </c>
      <c r="O1702">
        <v>0.2</v>
      </c>
    </row>
    <row r="1703" spans="1:15" x14ac:dyDescent="0.3">
      <c r="A1703" t="str">
        <f xml:space="preserve"> _xlfn.XLOOKUP(H1703, 'Customers'!B:B, 'Customers'!A:A)</f>
        <v>CUST_811</v>
      </c>
      <c r="B1703" t="str">
        <f>_xlfn.XLOOKUP(L1703, Products!C:C, Products!A:A)</f>
        <v>PROD_3</v>
      </c>
      <c r="C1703">
        <v>1702</v>
      </c>
      <c r="D1703" s="2" t="s">
        <v>355</v>
      </c>
      <c r="E1703">
        <f>YEAR(Orders[[#This Row],[Order_Date]])</f>
        <v>2024</v>
      </c>
      <c r="F1703">
        <f>MONTH(Orders[[#This Row],[Order_Date]])</f>
        <v>1</v>
      </c>
      <c r="G1703" s="2" t="s">
        <v>664</v>
      </c>
      <c r="H1703" t="s">
        <v>1561</v>
      </c>
      <c r="I1703" t="s">
        <v>21</v>
      </c>
      <c r="J1703" t="s">
        <v>22</v>
      </c>
      <c r="K1703" t="s">
        <v>27</v>
      </c>
      <c r="L1703" t="s">
        <v>28</v>
      </c>
      <c r="M1703" s="1">
        <v>9218.16</v>
      </c>
      <c r="N1703" s="1">
        <v>-471.76</v>
      </c>
      <c r="O1703">
        <v>0.08</v>
      </c>
    </row>
    <row r="1704" spans="1:15" x14ac:dyDescent="0.3">
      <c r="A1704" t="str">
        <f xml:space="preserve"> _xlfn.XLOOKUP(H1704, 'Customers'!B:B, 'Customers'!A:A)</f>
        <v>CUST_76</v>
      </c>
      <c r="B1704" t="str">
        <f>_xlfn.XLOOKUP(L1704, Products!C:C, Products!A:A)</f>
        <v>PROD_8</v>
      </c>
      <c r="C1704">
        <v>1703</v>
      </c>
      <c r="D1704" s="2" t="s">
        <v>874</v>
      </c>
      <c r="E1704">
        <f>YEAR(Orders[[#This Row],[Order_Date]])</f>
        <v>2022</v>
      </c>
      <c r="F1704">
        <f>MONTH(Orders[[#This Row],[Order_Date]])</f>
        <v>8</v>
      </c>
      <c r="G1704" s="2" t="s">
        <v>403</v>
      </c>
      <c r="H1704" t="s">
        <v>248</v>
      </c>
      <c r="I1704" t="s">
        <v>32</v>
      </c>
      <c r="J1704" t="s">
        <v>65</v>
      </c>
      <c r="K1704" t="s">
        <v>27</v>
      </c>
      <c r="L1704" t="s">
        <v>73</v>
      </c>
      <c r="M1704" s="1">
        <v>7903.14</v>
      </c>
      <c r="N1704" s="1">
        <v>526.27</v>
      </c>
      <c r="O1704">
        <v>0.23</v>
      </c>
    </row>
    <row r="1705" spans="1:15" x14ac:dyDescent="0.3">
      <c r="A1705" t="str">
        <f xml:space="preserve"> _xlfn.XLOOKUP(H1705, 'Customers'!B:B, 'Customers'!A:A)</f>
        <v>CUST_582</v>
      </c>
      <c r="B1705" t="str">
        <f>_xlfn.XLOOKUP(L1705, Products!C:C, Products!A:A)</f>
        <v>PROD_1</v>
      </c>
      <c r="C1705">
        <v>1704</v>
      </c>
      <c r="D1705" s="2" t="s">
        <v>691</v>
      </c>
      <c r="E1705">
        <f>YEAR(Orders[[#This Row],[Order_Date]])</f>
        <v>2022</v>
      </c>
      <c r="F1705">
        <f>MONTH(Orders[[#This Row],[Order_Date]])</f>
        <v>6</v>
      </c>
      <c r="G1705" s="2" t="s">
        <v>852</v>
      </c>
      <c r="H1705" t="s">
        <v>1285</v>
      </c>
      <c r="I1705" t="s">
        <v>21</v>
      </c>
      <c r="J1705" t="s">
        <v>15</v>
      </c>
      <c r="K1705" t="s">
        <v>27</v>
      </c>
      <c r="L1705" t="s">
        <v>17</v>
      </c>
      <c r="M1705" s="1">
        <v>4873.5200000000004</v>
      </c>
      <c r="N1705" s="1">
        <v>596.65</v>
      </c>
      <c r="O1705">
        <v>0.12</v>
      </c>
    </row>
    <row r="1706" spans="1:15" x14ac:dyDescent="0.3">
      <c r="A1706" t="str">
        <f xml:space="preserve"> _xlfn.XLOOKUP(H1706, 'Customers'!B:B, 'Customers'!A:A)</f>
        <v>CUST_210</v>
      </c>
      <c r="B1706" t="str">
        <f>_xlfn.XLOOKUP(L1706, Products!C:C, Products!A:A)</f>
        <v>PROD_1</v>
      </c>
      <c r="C1706">
        <v>1705</v>
      </c>
      <c r="D1706" s="2" t="s">
        <v>350</v>
      </c>
      <c r="E1706">
        <f>YEAR(Orders[[#This Row],[Order_Date]])</f>
        <v>2022</v>
      </c>
      <c r="F1706">
        <f>MONTH(Orders[[#This Row],[Order_Date]])</f>
        <v>1</v>
      </c>
      <c r="G1706" s="2" t="s">
        <v>351</v>
      </c>
      <c r="H1706" t="s">
        <v>598</v>
      </c>
      <c r="I1706" t="s">
        <v>21</v>
      </c>
      <c r="J1706" t="s">
        <v>22</v>
      </c>
      <c r="K1706" t="s">
        <v>16</v>
      </c>
      <c r="L1706" t="s">
        <v>17</v>
      </c>
      <c r="M1706" s="1">
        <v>7246.78</v>
      </c>
      <c r="N1706" s="1">
        <v>1468.82</v>
      </c>
      <c r="O1706">
        <v>0.21</v>
      </c>
    </row>
    <row r="1707" spans="1:15" x14ac:dyDescent="0.3">
      <c r="A1707" t="str">
        <f xml:space="preserve"> _xlfn.XLOOKUP(H1707, 'Customers'!B:B, 'Customers'!A:A)</f>
        <v>CUST_300</v>
      </c>
      <c r="B1707" t="str">
        <f>_xlfn.XLOOKUP(L1707, Products!C:C, Products!A:A)</f>
        <v>PROD_1</v>
      </c>
      <c r="C1707">
        <v>1706</v>
      </c>
      <c r="D1707" s="2" t="s">
        <v>595</v>
      </c>
      <c r="E1707">
        <f>YEAR(Orders[[#This Row],[Order_Date]])</f>
        <v>2022</v>
      </c>
      <c r="F1707">
        <f>MONTH(Orders[[#This Row],[Order_Date]])</f>
        <v>10</v>
      </c>
      <c r="G1707" s="2" t="s">
        <v>861</v>
      </c>
      <c r="H1707" t="s">
        <v>789</v>
      </c>
      <c r="I1707" t="s">
        <v>32</v>
      </c>
      <c r="J1707" t="s">
        <v>33</v>
      </c>
      <c r="K1707" t="s">
        <v>16</v>
      </c>
      <c r="L1707" t="s">
        <v>17</v>
      </c>
      <c r="M1707" s="1">
        <v>9116.43</v>
      </c>
      <c r="N1707" s="1">
        <v>34.57</v>
      </c>
      <c r="O1707">
        <v>0.25</v>
      </c>
    </row>
    <row r="1708" spans="1:15" x14ac:dyDescent="0.3">
      <c r="A1708" t="str">
        <f xml:space="preserve"> _xlfn.XLOOKUP(H1708, 'Customers'!B:B, 'Customers'!A:A)</f>
        <v>CUST_700</v>
      </c>
      <c r="B1708" t="str">
        <f>_xlfn.XLOOKUP(L1708, Products!C:C, Products!A:A)</f>
        <v>PROD_8</v>
      </c>
      <c r="C1708">
        <v>1707</v>
      </c>
      <c r="D1708" s="2" t="s">
        <v>571</v>
      </c>
      <c r="E1708">
        <f>YEAR(Orders[[#This Row],[Order_Date]])</f>
        <v>2023</v>
      </c>
      <c r="F1708">
        <f>MONTH(Orders[[#This Row],[Order_Date]])</f>
        <v>6</v>
      </c>
      <c r="G1708" s="2" t="s">
        <v>836</v>
      </c>
      <c r="H1708" t="s">
        <v>1439</v>
      </c>
      <c r="I1708" t="s">
        <v>32</v>
      </c>
      <c r="J1708" t="s">
        <v>15</v>
      </c>
      <c r="K1708" t="s">
        <v>27</v>
      </c>
      <c r="L1708" t="s">
        <v>73</v>
      </c>
      <c r="M1708" s="1">
        <v>3742.97</v>
      </c>
      <c r="N1708" s="1">
        <v>270.55</v>
      </c>
      <c r="O1708">
        <v>0.05</v>
      </c>
    </row>
    <row r="1709" spans="1:15" x14ac:dyDescent="0.3">
      <c r="A1709" t="str">
        <f xml:space="preserve"> _xlfn.XLOOKUP(H1709, 'Customers'!B:B, 'Customers'!A:A)</f>
        <v>CUST_807</v>
      </c>
      <c r="B1709" t="str">
        <f>_xlfn.XLOOKUP(L1709, Products!C:C, Products!A:A)</f>
        <v>PROD_6</v>
      </c>
      <c r="C1709">
        <v>1708</v>
      </c>
      <c r="D1709" s="2" t="s">
        <v>324</v>
      </c>
      <c r="E1709">
        <f>YEAR(Orders[[#This Row],[Order_Date]])</f>
        <v>2022</v>
      </c>
      <c r="F1709">
        <f>MONTH(Orders[[#This Row],[Order_Date]])</f>
        <v>8</v>
      </c>
      <c r="G1709" s="2" t="s">
        <v>1331</v>
      </c>
      <c r="H1709" t="s">
        <v>1557</v>
      </c>
      <c r="I1709" t="s">
        <v>21</v>
      </c>
      <c r="J1709" t="s">
        <v>15</v>
      </c>
      <c r="K1709" t="s">
        <v>34</v>
      </c>
      <c r="L1709" t="s">
        <v>52</v>
      </c>
      <c r="M1709" s="1">
        <v>8213.98</v>
      </c>
      <c r="N1709" s="1">
        <v>2195.4899999999998</v>
      </c>
      <c r="O1709">
        <v>0.14000000000000001</v>
      </c>
    </row>
    <row r="1710" spans="1:15" x14ac:dyDescent="0.3">
      <c r="A1710" t="str">
        <f xml:space="preserve"> _xlfn.XLOOKUP(H1710, 'Customers'!B:B, 'Customers'!A:A)</f>
        <v>CUST_822</v>
      </c>
      <c r="B1710" t="str">
        <f>_xlfn.XLOOKUP(L1710, Products!C:C, Products!A:A)</f>
        <v>PROD_1</v>
      </c>
      <c r="C1710">
        <v>1709</v>
      </c>
      <c r="D1710" s="2" t="s">
        <v>498</v>
      </c>
      <c r="E1710">
        <f>YEAR(Orders[[#This Row],[Order_Date]])</f>
        <v>2022</v>
      </c>
      <c r="F1710">
        <f>MONTH(Orders[[#This Row],[Order_Date]])</f>
        <v>7</v>
      </c>
      <c r="G1710" s="2" t="s">
        <v>244</v>
      </c>
      <c r="H1710" t="s">
        <v>1574</v>
      </c>
      <c r="I1710" t="s">
        <v>21</v>
      </c>
      <c r="J1710" t="s">
        <v>65</v>
      </c>
      <c r="K1710" t="s">
        <v>27</v>
      </c>
      <c r="L1710" t="s">
        <v>17</v>
      </c>
      <c r="M1710" s="1">
        <v>9251.7000000000007</v>
      </c>
      <c r="N1710" s="1">
        <v>-529.45000000000005</v>
      </c>
      <c r="O1710">
        <v>0.1</v>
      </c>
    </row>
    <row r="1711" spans="1:15" x14ac:dyDescent="0.3">
      <c r="A1711" t="str">
        <f xml:space="preserve"> _xlfn.XLOOKUP(H1711, 'Customers'!B:B, 'Customers'!A:A)</f>
        <v>CUST_748</v>
      </c>
      <c r="B1711" t="str">
        <f>_xlfn.XLOOKUP(L1711, Products!C:C, Products!A:A)</f>
        <v>PROD_1</v>
      </c>
      <c r="C1711">
        <v>1710</v>
      </c>
      <c r="D1711" s="2" t="s">
        <v>991</v>
      </c>
      <c r="E1711">
        <f>YEAR(Orders[[#This Row],[Order_Date]])</f>
        <v>2023</v>
      </c>
      <c r="F1711">
        <f>MONTH(Orders[[#This Row],[Order_Date]])</f>
        <v>6</v>
      </c>
      <c r="G1711" s="2" t="s">
        <v>172</v>
      </c>
      <c r="H1711" t="s">
        <v>1493</v>
      </c>
      <c r="I1711" t="s">
        <v>21</v>
      </c>
      <c r="J1711" t="s">
        <v>65</v>
      </c>
      <c r="K1711" t="s">
        <v>27</v>
      </c>
      <c r="L1711" t="s">
        <v>17</v>
      </c>
      <c r="M1711" s="1">
        <v>3994.98</v>
      </c>
      <c r="N1711" s="1">
        <v>118.88</v>
      </c>
      <c r="O1711">
        <v>0.28999999999999998</v>
      </c>
    </row>
    <row r="1712" spans="1:15" x14ac:dyDescent="0.3">
      <c r="A1712" t="str">
        <f xml:space="preserve"> _xlfn.XLOOKUP(H1712, 'Customers'!B:B, 'Customers'!A:A)</f>
        <v>CUST_823</v>
      </c>
      <c r="B1712" t="str">
        <f>_xlfn.XLOOKUP(L1712, Products!C:C, Products!A:A)</f>
        <v>PROD_5</v>
      </c>
      <c r="C1712">
        <v>1711</v>
      </c>
      <c r="D1712" s="2" t="s">
        <v>217</v>
      </c>
      <c r="E1712">
        <f>YEAR(Orders[[#This Row],[Order_Date]])</f>
        <v>2023</v>
      </c>
      <c r="F1712">
        <f>MONTH(Orders[[#This Row],[Order_Date]])</f>
        <v>1</v>
      </c>
      <c r="G1712" s="2" t="s">
        <v>489</v>
      </c>
      <c r="H1712" t="s">
        <v>1575</v>
      </c>
      <c r="I1712" t="s">
        <v>14</v>
      </c>
      <c r="J1712" t="s">
        <v>65</v>
      </c>
      <c r="K1712" t="s">
        <v>34</v>
      </c>
      <c r="L1712" t="s">
        <v>39</v>
      </c>
      <c r="M1712" s="1">
        <v>673.9</v>
      </c>
      <c r="N1712" s="1">
        <v>-3.58</v>
      </c>
      <c r="O1712">
        <v>0.26</v>
      </c>
    </row>
    <row r="1713" spans="1:15" x14ac:dyDescent="0.3">
      <c r="A1713" t="str">
        <f xml:space="preserve"> _xlfn.XLOOKUP(H1713, 'Customers'!B:B, 'Customers'!A:A)</f>
        <v>CUST_637</v>
      </c>
      <c r="B1713" t="str">
        <f>_xlfn.XLOOKUP(L1713, Products!C:C, Products!A:A)</f>
        <v>PROD_8</v>
      </c>
      <c r="C1713">
        <v>1712</v>
      </c>
      <c r="D1713" s="2" t="s">
        <v>904</v>
      </c>
      <c r="E1713">
        <f>YEAR(Orders[[#This Row],[Order_Date]])</f>
        <v>2023</v>
      </c>
      <c r="F1713">
        <f>MONTH(Orders[[#This Row],[Order_Date]])</f>
        <v>5</v>
      </c>
      <c r="G1713" s="2" t="s">
        <v>426</v>
      </c>
      <c r="H1713" t="s">
        <v>1361</v>
      </c>
      <c r="I1713" t="s">
        <v>21</v>
      </c>
      <c r="J1713" t="s">
        <v>15</v>
      </c>
      <c r="K1713" t="s">
        <v>27</v>
      </c>
      <c r="L1713" t="s">
        <v>73</v>
      </c>
      <c r="M1713" s="1">
        <v>8509.73</v>
      </c>
      <c r="N1713" s="1">
        <v>450.87</v>
      </c>
      <c r="O1713">
        <v>0.09</v>
      </c>
    </row>
    <row r="1714" spans="1:15" x14ac:dyDescent="0.3">
      <c r="A1714" t="str">
        <f xml:space="preserve"> _xlfn.XLOOKUP(H1714, 'Customers'!B:B, 'Customers'!A:A)</f>
        <v>CUST_9</v>
      </c>
      <c r="B1714" t="str">
        <f>_xlfn.XLOOKUP(L1714, Products!C:C, Products!A:A)</f>
        <v>PROD_3</v>
      </c>
      <c r="C1714">
        <v>1713</v>
      </c>
      <c r="D1714" s="2" t="s">
        <v>1463</v>
      </c>
      <c r="E1714">
        <f>YEAR(Orders[[#This Row],[Order_Date]])</f>
        <v>2022</v>
      </c>
      <c r="F1714">
        <f>MONTH(Orders[[#This Row],[Order_Date]])</f>
        <v>10</v>
      </c>
      <c r="G1714" s="2" t="s">
        <v>128</v>
      </c>
      <c r="H1714" t="s">
        <v>51</v>
      </c>
      <c r="I1714" t="s">
        <v>32</v>
      </c>
      <c r="J1714" t="s">
        <v>22</v>
      </c>
      <c r="K1714" t="s">
        <v>27</v>
      </c>
      <c r="L1714" t="s">
        <v>28</v>
      </c>
      <c r="M1714" s="1">
        <v>1577.83</v>
      </c>
      <c r="N1714" s="1">
        <v>120.07</v>
      </c>
      <c r="O1714">
        <v>0.18</v>
      </c>
    </row>
    <row r="1715" spans="1:15" x14ac:dyDescent="0.3">
      <c r="A1715" t="str">
        <f xml:space="preserve"> _xlfn.XLOOKUP(H1715, 'Customers'!B:B, 'Customers'!A:A)</f>
        <v>CUST_95</v>
      </c>
      <c r="B1715" t="str">
        <f>_xlfn.XLOOKUP(L1715, Products!C:C, Products!A:A)</f>
        <v>PROD_1</v>
      </c>
      <c r="C1715">
        <v>1714</v>
      </c>
      <c r="D1715" s="2" t="s">
        <v>97</v>
      </c>
      <c r="E1715">
        <f>YEAR(Orders[[#This Row],[Order_Date]])</f>
        <v>2022</v>
      </c>
      <c r="F1715">
        <f>MONTH(Orders[[#This Row],[Order_Date]])</f>
        <v>11</v>
      </c>
      <c r="G1715" s="2" t="s">
        <v>98</v>
      </c>
      <c r="H1715" t="s">
        <v>301</v>
      </c>
      <c r="I1715" t="s">
        <v>14</v>
      </c>
      <c r="J1715" t="s">
        <v>33</v>
      </c>
      <c r="K1715" t="s">
        <v>16</v>
      </c>
      <c r="L1715" t="s">
        <v>17</v>
      </c>
      <c r="M1715" s="1">
        <v>624.74</v>
      </c>
      <c r="N1715" s="1">
        <v>135.16999999999999</v>
      </c>
      <c r="O1715">
        <v>0.23</v>
      </c>
    </row>
    <row r="1716" spans="1:15" x14ac:dyDescent="0.3">
      <c r="A1716" t="str">
        <f xml:space="preserve"> _xlfn.XLOOKUP(H1716, 'Customers'!B:B, 'Customers'!A:A)</f>
        <v>CUST_824</v>
      </c>
      <c r="B1716" t="str">
        <f>_xlfn.XLOOKUP(L1716, Products!C:C, Products!A:A)</f>
        <v>PROD_1</v>
      </c>
      <c r="C1716">
        <v>1715</v>
      </c>
      <c r="D1716" s="2" t="s">
        <v>54</v>
      </c>
      <c r="E1716">
        <f>YEAR(Orders[[#This Row],[Order_Date]])</f>
        <v>2022</v>
      </c>
      <c r="F1716">
        <f>MONTH(Orders[[#This Row],[Order_Date]])</f>
        <v>2</v>
      </c>
      <c r="G1716" s="2" t="s">
        <v>856</v>
      </c>
      <c r="H1716" t="s">
        <v>1576</v>
      </c>
      <c r="I1716" t="s">
        <v>14</v>
      </c>
      <c r="J1716" t="s">
        <v>65</v>
      </c>
      <c r="K1716" t="s">
        <v>27</v>
      </c>
      <c r="L1716" t="s">
        <v>17</v>
      </c>
      <c r="M1716" s="1">
        <v>9760.92</v>
      </c>
      <c r="N1716" s="1">
        <v>1387.85</v>
      </c>
      <c r="O1716">
        <v>0.11</v>
      </c>
    </row>
    <row r="1717" spans="1:15" x14ac:dyDescent="0.3">
      <c r="A1717" t="str">
        <f xml:space="preserve"> _xlfn.XLOOKUP(H1717, 'Customers'!B:B, 'Customers'!A:A)</f>
        <v>CUST_235</v>
      </c>
      <c r="B1717" t="str">
        <f>_xlfn.XLOOKUP(L1717, Products!C:C, Products!A:A)</f>
        <v>PROD_1</v>
      </c>
      <c r="C1717">
        <v>1716</v>
      </c>
      <c r="D1717" s="2" t="s">
        <v>939</v>
      </c>
      <c r="E1717">
        <f>YEAR(Orders[[#This Row],[Order_Date]])</f>
        <v>2023</v>
      </c>
      <c r="F1717">
        <f>MONTH(Orders[[#This Row],[Order_Date]])</f>
        <v>1</v>
      </c>
      <c r="G1717" s="2" t="s">
        <v>1073</v>
      </c>
      <c r="H1717" t="s">
        <v>654</v>
      </c>
      <c r="I1717" t="s">
        <v>21</v>
      </c>
      <c r="J1717" t="s">
        <v>22</v>
      </c>
      <c r="K1717" t="s">
        <v>16</v>
      </c>
      <c r="L1717" t="s">
        <v>17</v>
      </c>
      <c r="M1717" s="1">
        <v>5632.97</v>
      </c>
      <c r="N1717" s="1">
        <v>1643.8</v>
      </c>
      <c r="O1717">
        <v>0.28000000000000003</v>
      </c>
    </row>
    <row r="1718" spans="1:15" x14ac:dyDescent="0.3">
      <c r="A1718" t="str">
        <f xml:space="preserve"> _xlfn.XLOOKUP(H1718, 'Customers'!B:B, 'Customers'!A:A)</f>
        <v>CUST_651</v>
      </c>
      <c r="B1718" t="str">
        <f>_xlfn.XLOOKUP(L1718, Products!C:C, Products!A:A)</f>
        <v>PROD_5</v>
      </c>
      <c r="C1718">
        <v>1717</v>
      </c>
      <c r="D1718" s="2" t="s">
        <v>378</v>
      </c>
      <c r="E1718">
        <f>YEAR(Orders[[#This Row],[Order_Date]])</f>
        <v>2023</v>
      </c>
      <c r="F1718">
        <f>MONTH(Orders[[#This Row],[Order_Date]])</f>
        <v>6</v>
      </c>
      <c r="G1718" s="2" t="s">
        <v>1382</v>
      </c>
      <c r="H1718" t="s">
        <v>1377</v>
      </c>
      <c r="I1718" t="s">
        <v>21</v>
      </c>
      <c r="J1718" t="s">
        <v>33</v>
      </c>
      <c r="K1718" t="s">
        <v>34</v>
      </c>
      <c r="L1718" t="s">
        <v>39</v>
      </c>
      <c r="M1718" s="1">
        <v>968.12</v>
      </c>
      <c r="N1718" s="1">
        <v>183.71</v>
      </c>
      <c r="O1718">
        <v>0.12</v>
      </c>
    </row>
    <row r="1719" spans="1:15" x14ac:dyDescent="0.3">
      <c r="A1719" t="str">
        <f xml:space="preserve"> _xlfn.XLOOKUP(H1719, 'Customers'!B:B, 'Customers'!A:A)</f>
        <v>CUST_16</v>
      </c>
      <c r="B1719" t="str">
        <f>_xlfn.XLOOKUP(L1719, Products!C:C, Products!A:A)</f>
        <v>PROD_6</v>
      </c>
      <c r="C1719">
        <v>1718</v>
      </c>
      <c r="D1719" s="2" t="s">
        <v>961</v>
      </c>
      <c r="E1719">
        <f>YEAR(Orders[[#This Row],[Order_Date]])</f>
        <v>2022</v>
      </c>
      <c r="F1719">
        <f>MONTH(Orders[[#This Row],[Order_Date]])</f>
        <v>4</v>
      </c>
      <c r="G1719" s="2" t="s">
        <v>475</v>
      </c>
      <c r="H1719" t="s">
        <v>76</v>
      </c>
      <c r="I1719" t="s">
        <v>32</v>
      </c>
      <c r="J1719" t="s">
        <v>65</v>
      </c>
      <c r="K1719" t="s">
        <v>34</v>
      </c>
      <c r="L1719" t="s">
        <v>52</v>
      </c>
      <c r="M1719" s="1">
        <v>8331.24</v>
      </c>
      <c r="N1719" s="1">
        <v>24.12</v>
      </c>
      <c r="O1719">
        <v>0.27</v>
      </c>
    </row>
    <row r="1720" spans="1:15" x14ac:dyDescent="0.3">
      <c r="A1720" t="str">
        <f xml:space="preserve"> _xlfn.XLOOKUP(H1720, 'Customers'!B:B, 'Customers'!A:A)</f>
        <v>CUST_823</v>
      </c>
      <c r="B1720" t="str">
        <f>_xlfn.XLOOKUP(L1720, Products!C:C, Products!A:A)</f>
        <v>PROD_6</v>
      </c>
      <c r="C1720">
        <v>1719</v>
      </c>
      <c r="D1720" s="2" t="s">
        <v>78</v>
      </c>
      <c r="E1720">
        <f>YEAR(Orders[[#This Row],[Order_Date]])</f>
        <v>2023</v>
      </c>
      <c r="F1720">
        <f>MONTH(Orders[[#This Row],[Order_Date]])</f>
        <v>3</v>
      </c>
      <c r="G1720" s="2" t="s">
        <v>1113</v>
      </c>
      <c r="H1720" t="s">
        <v>1575</v>
      </c>
      <c r="I1720" t="s">
        <v>14</v>
      </c>
      <c r="J1720" t="s">
        <v>15</v>
      </c>
      <c r="K1720" t="s">
        <v>34</v>
      </c>
      <c r="L1720" t="s">
        <v>52</v>
      </c>
      <c r="M1720" s="1">
        <v>7882.8</v>
      </c>
      <c r="N1720" s="1">
        <v>-229.3</v>
      </c>
      <c r="O1720">
        <v>0.03</v>
      </c>
    </row>
    <row r="1721" spans="1:15" x14ac:dyDescent="0.3">
      <c r="A1721" t="str">
        <f xml:space="preserve"> _xlfn.XLOOKUP(H1721, 'Customers'!B:B, 'Customers'!A:A)</f>
        <v>CUST_660</v>
      </c>
      <c r="B1721" t="str">
        <f>_xlfn.XLOOKUP(L1721, Products!C:C, Products!A:A)</f>
        <v>PROD_7</v>
      </c>
      <c r="C1721">
        <v>1720</v>
      </c>
      <c r="D1721" s="2" t="s">
        <v>351</v>
      </c>
      <c r="E1721">
        <f>YEAR(Orders[[#This Row],[Order_Date]])</f>
        <v>2022</v>
      </c>
      <c r="F1721">
        <f>MONTH(Orders[[#This Row],[Order_Date]])</f>
        <v>1</v>
      </c>
      <c r="G1721" s="2" t="s">
        <v>873</v>
      </c>
      <c r="H1721" t="s">
        <v>1389</v>
      </c>
      <c r="I1721" t="s">
        <v>32</v>
      </c>
      <c r="J1721" t="s">
        <v>33</v>
      </c>
      <c r="K1721" t="s">
        <v>16</v>
      </c>
      <c r="L1721" t="s">
        <v>66</v>
      </c>
      <c r="M1721" s="1">
        <v>1096.72</v>
      </c>
      <c r="N1721" s="1">
        <v>-87.6</v>
      </c>
      <c r="O1721">
        <v>0.16</v>
      </c>
    </row>
    <row r="1722" spans="1:15" x14ac:dyDescent="0.3">
      <c r="A1722" t="str">
        <f xml:space="preserve"> _xlfn.XLOOKUP(H1722, 'Customers'!B:B, 'Customers'!A:A)</f>
        <v>CUST_153</v>
      </c>
      <c r="B1722" t="str">
        <f>_xlfn.XLOOKUP(L1722, Products!C:C, Products!A:A)</f>
        <v>PROD_8</v>
      </c>
      <c r="C1722">
        <v>1721</v>
      </c>
      <c r="D1722" s="2" t="s">
        <v>682</v>
      </c>
      <c r="E1722">
        <f>YEAR(Orders[[#This Row],[Order_Date]])</f>
        <v>2023</v>
      </c>
      <c r="F1722">
        <f>MONTH(Orders[[#This Row],[Order_Date]])</f>
        <v>9</v>
      </c>
      <c r="G1722" s="2" t="s">
        <v>1068</v>
      </c>
      <c r="H1722" t="s">
        <v>452</v>
      </c>
      <c r="I1722" t="s">
        <v>21</v>
      </c>
      <c r="J1722" t="s">
        <v>65</v>
      </c>
      <c r="K1722" t="s">
        <v>27</v>
      </c>
      <c r="L1722" t="s">
        <v>73</v>
      </c>
      <c r="M1722" s="1">
        <v>1859.02</v>
      </c>
      <c r="N1722" s="1">
        <v>399.05</v>
      </c>
      <c r="O1722">
        <v>0.25</v>
      </c>
    </row>
    <row r="1723" spans="1:15" x14ac:dyDescent="0.3">
      <c r="A1723" t="str">
        <f xml:space="preserve"> _xlfn.XLOOKUP(H1723, 'Customers'!B:B, 'Customers'!A:A)</f>
        <v>CUST_273</v>
      </c>
      <c r="B1723" t="str">
        <f>_xlfn.XLOOKUP(L1723, Products!C:C, Products!A:A)</f>
        <v>PROD_2</v>
      </c>
      <c r="C1723">
        <v>1722</v>
      </c>
      <c r="D1723" s="2" t="s">
        <v>790</v>
      </c>
      <c r="E1723">
        <f>YEAR(Orders[[#This Row],[Order_Date]])</f>
        <v>2023</v>
      </c>
      <c r="F1723">
        <f>MONTH(Orders[[#This Row],[Order_Date]])</f>
        <v>7</v>
      </c>
      <c r="G1723" s="2" t="s">
        <v>232</v>
      </c>
      <c r="H1723" t="s">
        <v>734</v>
      </c>
      <c r="I1723" t="s">
        <v>32</v>
      </c>
      <c r="J1723" t="s">
        <v>65</v>
      </c>
      <c r="K1723" t="s">
        <v>16</v>
      </c>
      <c r="L1723" t="s">
        <v>23</v>
      </c>
      <c r="M1723" s="1">
        <v>8584.5</v>
      </c>
      <c r="N1723" s="1">
        <v>1806.52</v>
      </c>
      <c r="O1723">
        <v>0.13</v>
      </c>
    </row>
    <row r="1724" spans="1:15" x14ac:dyDescent="0.3">
      <c r="A1724" t="str">
        <f xml:space="preserve"> _xlfn.XLOOKUP(H1724, 'Customers'!B:B, 'Customers'!A:A)</f>
        <v>CUST_394</v>
      </c>
      <c r="B1724" t="str">
        <f>_xlfn.XLOOKUP(L1724, Products!C:C, Products!A:A)</f>
        <v>PROD_8</v>
      </c>
      <c r="C1724">
        <v>1723</v>
      </c>
      <c r="D1724" s="2" t="s">
        <v>623</v>
      </c>
      <c r="E1724">
        <f>YEAR(Orders[[#This Row],[Order_Date]])</f>
        <v>2022</v>
      </c>
      <c r="F1724">
        <f>MONTH(Orders[[#This Row],[Order_Date]])</f>
        <v>12</v>
      </c>
      <c r="G1724" s="2" t="s">
        <v>254</v>
      </c>
      <c r="H1724" t="s">
        <v>976</v>
      </c>
      <c r="I1724" t="s">
        <v>14</v>
      </c>
      <c r="J1724" t="s">
        <v>65</v>
      </c>
      <c r="K1724" t="s">
        <v>27</v>
      </c>
      <c r="L1724" t="s">
        <v>73</v>
      </c>
      <c r="M1724" s="1">
        <v>7364.7</v>
      </c>
      <c r="N1724" s="1">
        <v>-258.47000000000003</v>
      </c>
      <c r="O1724">
        <v>0.13</v>
      </c>
    </row>
    <row r="1725" spans="1:15" x14ac:dyDescent="0.3">
      <c r="A1725" t="str">
        <f xml:space="preserve"> _xlfn.XLOOKUP(H1725, 'Customers'!B:B, 'Customers'!A:A)</f>
        <v>CUST_825</v>
      </c>
      <c r="B1725" t="str">
        <f>_xlfn.XLOOKUP(L1725, Products!C:C, Products!A:A)</f>
        <v>PROD_8</v>
      </c>
      <c r="C1725">
        <v>1724</v>
      </c>
      <c r="D1725" s="2" t="s">
        <v>545</v>
      </c>
      <c r="E1725">
        <f>YEAR(Orders[[#This Row],[Order_Date]])</f>
        <v>2023</v>
      </c>
      <c r="F1725">
        <f>MONTH(Orders[[#This Row],[Order_Date]])</f>
        <v>7</v>
      </c>
      <c r="G1725" s="2" t="s">
        <v>231</v>
      </c>
      <c r="H1725" t="s">
        <v>1577</v>
      </c>
      <c r="I1725" t="s">
        <v>21</v>
      </c>
      <c r="J1725" t="s">
        <v>65</v>
      </c>
      <c r="K1725" t="s">
        <v>27</v>
      </c>
      <c r="L1725" t="s">
        <v>73</v>
      </c>
      <c r="M1725" s="1">
        <v>8322.77</v>
      </c>
      <c r="N1725" s="1">
        <v>1326.26</v>
      </c>
      <c r="O1725">
        <v>0.04</v>
      </c>
    </row>
    <row r="1726" spans="1:15" x14ac:dyDescent="0.3">
      <c r="A1726" t="str">
        <f xml:space="preserve"> _xlfn.XLOOKUP(H1726, 'Customers'!B:B, 'Customers'!A:A)</f>
        <v>CUST_268</v>
      </c>
      <c r="B1726" t="str">
        <f>_xlfn.XLOOKUP(L1726, Products!C:C, Products!A:A)</f>
        <v>PROD_1</v>
      </c>
      <c r="C1726">
        <v>1725</v>
      </c>
      <c r="D1726" s="2" t="s">
        <v>381</v>
      </c>
      <c r="E1726">
        <f>YEAR(Orders[[#This Row],[Order_Date]])</f>
        <v>2022</v>
      </c>
      <c r="F1726">
        <f>MONTH(Orders[[#This Row],[Order_Date]])</f>
        <v>8</v>
      </c>
      <c r="G1726" s="2" t="s">
        <v>631</v>
      </c>
      <c r="H1726" t="s">
        <v>723</v>
      </c>
      <c r="I1726" t="s">
        <v>14</v>
      </c>
      <c r="J1726" t="s">
        <v>15</v>
      </c>
      <c r="K1726" t="s">
        <v>27</v>
      </c>
      <c r="L1726" t="s">
        <v>17</v>
      </c>
      <c r="M1726" s="1">
        <v>3563.71</v>
      </c>
      <c r="N1726" s="1">
        <v>254.01</v>
      </c>
      <c r="O1726">
        <v>0.02</v>
      </c>
    </row>
    <row r="1727" spans="1:15" x14ac:dyDescent="0.3">
      <c r="A1727" t="str">
        <f xml:space="preserve"> _xlfn.XLOOKUP(H1727, 'Customers'!B:B, 'Customers'!A:A)</f>
        <v>CUST_70</v>
      </c>
      <c r="B1727" t="str">
        <f>_xlfn.XLOOKUP(L1727, Products!C:C, Products!A:A)</f>
        <v>PROD_4</v>
      </c>
      <c r="C1727">
        <v>1726</v>
      </c>
      <c r="D1727" s="2" t="s">
        <v>812</v>
      </c>
      <c r="E1727">
        <f>YEAR(Orders[[#This Row],[Order_Date]])</f>
        <v>2022</v>
      </c>
      <c r="F1727">
        <f>MONTH(Orders[[#This Row],[Order_Date]])</f>
        <v>8</v>
      </c>
      <c r="G1727" s="2" t="s">
        <v>584</v>
      </c>
      <c r="H1727" t="s">
        <v>230</v>
      </c>
      <c r="I1727" t="s">
        <v>14</v>
      </c>
      <c r="J1727" t="s">
        <v>65</v>
      </c>
      <c r="K1727" t="s">
        <v>34</v>
      </c>
      <c r="L1727" t="s">
        <v>35</v>
      </c>
      <c r="M1727" s="1">
        <v>1792.56</v>
      </c>
      <c r="N1727" s="1">
        <v>506.58</v>
      </c>
      <c r="O1727">
        <v>0.11</v>
      </c>
    </row>
    <row r="1728" spans="1:15" x14ac:dyDescent="0.3">
      <c r="A1728" t="str">
        <f xml:space="preserve"> _xlfn.XLOOKUP(H1728, 'Customers'!B:B, 'Customers'!A:A)</f>
        <v>CUST_183</v>
      </c>
      <c r="B1728" t="str">
        <f>_xlfn.XLOOKUP(L1728, Products!C:C, Products!A:A)</f>
        <v>PROD_2</v>
      </c>
      <c r="C1728">
        <v>1727</v>
      </c>
      <c r="D1728" s="2" t="s">
        <v>965</v>
      </c>
      <c r="E1728">
        <f>YEAR(Orders[[#This Row],[Order_Date]])</f>
        <v>2023</v>
      </c>
      <c r="F1728">
        <f>MONTH(Orders[[#This Row],[Order_Date]])</f>
        <v>7</v>
      </c>
      <c r="G1728" s="2" t="s">
        <v>1305</v>
      </c>
      <c r="H1728" t="s">
        <v>532</v>
      </c>
      <c r="I1728" t="s">
        <v>32</v>
      </c>
      <c r="J1728" t="s">
        <v>15</v>
      </c>
      <c r="K1728" t="s">
        <v>16</v>
      </c>
      <c r="L1728" t="s">
        <v>23</v>
      </c>
      <c r="M1728" s="1">
        <v>654.58000000000004</v>
      </c>
      <c r="N1728" s="1">
        <v>116.69</v>
      </c>
      <c r="O1728">
        <v>0.02</v>
      </c>
    </row>
    <row r="1729" spans="1:15" x14ac:dyDescent="0.3">
      <c r="A1729" t="str">
        <f xml:space="preserve"> _xlfn.XLOOKUP(H1729, 'Customers'!B:B, 'Customers'!A:A)</f>
        <v>CUST_602</v>
      </c>
      <c r="B1729" t="str">
        <f>_xlfn.XLOOKUP(L1729, Products!C:C, Products!A:A)</f>
        <v>PROD_2</v>
      </c>
      <c r="C1729">
        <v>1728</v>
      </c>
      <c r="D1729" s="2" t="s">
        <v>158</v>
      </c>
      <c r="E1729">
        <f>YEAR(Orders[[#This Row],[Order_Date]])</f>
        <v>2022</v>
      </c>
      <c r="F1729">
        <f>MONTH(Orders[[#This Row],[Order_Date]])</f>
        <v>10</v>
      </c>
      <c r="G1729" s="2" t="s">
        <v>1066</v>
      </c>
      <c r="H1729" t="s">
        <v>1314</v>
      </c>
      <c r="I1729" t="s">
        <v>32</v>
      </c>
      <c r="J1729" t="s">
        <v>33</v>
      </c>
      <c r="K1729" t="s">
        <v>16</v>
      </c>
      <c r="L1729" t="s">
        <v>23</v>
      </c>
      <c r="M1729" s="1">
        <v>1992.06</v>
      </c>
      <c r="N1729" s="1">
        <v>369.81</v>
      </c>
      <c r="O1729">
        <v>0.28999999999999998</v>
      </c>
    </row>
    <row r="1730" spans="1:15" x14ac:dyDescent="0.3">
      <c r="A1730" t="str">
        <f xml:space="preserve"> _xlfn.XLOOKUP(H1730, 'Customers'!B:B, 'Customers'!A:A)</f>
        <v>CUST_826</v>
      </c>
      <c r="B1730" t="str">
        <f>_xlfn.XLOOKUP(L1730, Products!C:C, Products!A:A)</f>
        <v>PROD_4</v>
      </c>
      <c r="C1730">
        <v>1729</v>
      </c>
      <c r="D1730" s="2" t="s">
        <v>684</v>
      </c>
      <c r="E1730">
        <f>YEAR(Orders[[#This Row],[Order_Date]])</f>
        <v>2022</v>
      </c>
      <c r="F1730">
        <f>MONTH(Orders[[#This Row],[Order_Date]])</f>
        <v>10</v>
      </c>
      <c r="G1730" s="2" t="s">
        <v>737</v>
      </c>
      <c r="H1730" t="s">
        <v>1578</v>
      </c>
      <c r="I1730" t="s">
        <v>14</v>
      </c>
      <c r="J1730" t="s">
        <v>22</v>
      </c>
      <c r="K1730" t="s">
        <v>34</v>
      </c>
      <c r="L1730" t="s">
        <v>35</v>
      </c>
      <c r="M1730" s="1">
        <v>3093.04</v>
      </c>
      <c r="N1730" s="1">
        <v>-108.21</v>
      </c>
      <c r="O1730">
        <v>0.15</v>
      </c>
    </row>
    <row r="1731" spans="1:15" x14ac:dyDescent="0.3">
      <c r="A1731" t="str">
        <f xml:space="preserve"> _xlfn.XLOOKUP(H1731, 'Customers'!B:B, 'Customers'!A:A)</f>
        <v>CUST_450</v>
      </c>
      <c r="B1731" t="str">
        <f>_xlfn.XLOOKUP(L1731, Products!C:C, Products!A:A)</f>
        <v>PROD_8</v>
      </c>
      <c r="C1731">
        <v>1730</v>
      </c>
      <c r="D1731" s="2" t="s">
        <v>975</v>
      </c>
      <c r="E1731">
        <f>YEAR(Orders[[#This Row],[Order_Date]])</f>
        <v>2023</v>
      </c>
      <c r="F1731">
        <f>MONTH(Orders[[#This Row],[Order_Date]])</f>
        <v>6</v>
      </c>
      <c r="G1731" s="2" t="s">
        <v>68</v>
      </c>
      <c r="H1731" t="s">
        <v>1074</v>
      </c>
      <c r="I1731" t="s">
        <v>21</v>
      </c>
      <c r="J1731" t="s">
        <v>33</v>
      </c>
      <c r="K1731" t="s">
        <v>27</v>
      </c>
      <c r="L1731" t="s">
        <v>73</v>
      </c>
      <c r="M1731" s="1">
        <v>800.64</v>
      </c>
      <c r="N1731" s="1">
        <v>186.72</v>
      </c>
      <c r="O1731">
        <v>0.26</v>
      </c>
    </row>
    <row r="1732" spans="1:15" x14ac:dyDescent="0.3">
      <c r="A1732" t="str">
        <f xml:space="preserve"> _xlfn.XLOOKUP(H1732, 'Customers'!B:B, 'Customers'!A:A)</f>
        <v>CUST_300</v>
      </c>
      <c r="B1732" t="str">
        <f>_xlfn.XLOOKUP(L1732, Products!C:C, Products!A:A)</f>
        <v>PROD_5</v>
      </c>
      <c r="C1732">
        <v>1731</v>
      </c>
      <c r="D1732" s="2" t="s">
        <v>507</v>
      </c>
      <c r="E1732">
        <f>YEAR(Orders[[#This Row],[Order_Date]])</f>
        <v>2023</v>
      </c>
      <c r="F1732">
        <f>MONTH(Orders[[#This Row],[Order_Date]])</f>
        <v>9</v>
      </c>
      <c r="G1732" s="2" t="s">
        <v>36</v>
      </c>
      <c r="H1732" t="s">
        <v>789</v>
      </c>
      <c r="I1732" t="s">
        <v>14</v>
      </c>
      <c r="J1732" t="s">
        <v>33</v>
      </c>
      <c r="K1732" t="s">
        <v>34</v>
      </c>
      <c r="L1732" t="s">
        <v>39</v>
      </c>
      <c r="M1732" s="1">
        <v>1221.46</v>
      </c>
      <c r="N1732" s="1">
        <v>33.159999999999997</v>
      </c>
      <c r="O1732">
        <v>0.12</v>
      </c>
    </row>
    <row r="1733" spans="1:15" x14ac:dyDescent="0.3">
      <c r="A1733" t="str">
        <f xml:space="preserve"> _xlfn.XLOOKUP(H1733, 'Customers'!B:B, 'Customers'!A:A)</f>
        <v>CUST_557</v>
      </c>
      <c r="B1733" t="str">
        <f>_xlfn.XLOOKUP(L1733, Products!C:C, Products!A:A)</f>
        <v>PROD_1</v>
      </c>
      <c r="C1733">
        <v>1732</v>
      </c>
      <c r="D1733" s="2" t="s">
        <v>834</v>
      </c>
      <c r="E1733">
        <f>YEAR(Orders[[#This Row],[Order_Date]])</f>
        <v>2022</v>
      </c>
      <c r="F1733">
        <f>MONTH(Orders[[#This Row],[Order_Date]])</f>
        <v>4</v>
      </c>
      <c r="G1733" s="2" t="s">
        <v>960</v>
      </c>
      <c r="H1733" t="s">
        <v>1244</v>
      </c>
      <c r="I1733" t="s">
        <v>32</v>
      </c>
      <c r="J1733" t="s">
        <v>15</v>
      </c>
      <c r="K1733" t="s">
        <v>16</v>
      </c>
      <c r="L1733" t="s">
        <v>17</v>
      </c>
      <c r="M1733" s="1">
        <v>9227.2999999999993</v>
      </c>
      <c r="N1733" s="1">
        <v>-584.82000000000005</v>
      </c>
      <c r="O1733">
        <v>0.06</v>
      </c>
    </row>
    <row r="1734" spans="1:15" x14ac:dyDescent="0.3">
      <c r="A1734" t="str">
        <f xml:space="preserve"> _xlfn.XLOOKUP(H1734, 'Customers'!B:B, 'Customers'!A:A)</f>
        <v>CUST_299</v>
      </c>
      <c r="B1734" t="str">
        <f>_xlfn.XLOOKUP(L1734, Products!C:C, Products!A:A)</f>
        <v>PROD_8</v>
      </c>
      <c r="C1734">
        <v>1733</v>
      </c>
      <c r="D1734" s="2" t="s">
        <v>254</v>
      </c>
      <c r="E1734">
        <f>YEAR(Orders[[#This Row],[Order_Date]])</f>
        <v>2022</v>
      </c>
      <c r="F1734">
        <f>MONTH(Orders[[#This Row],[Order_Date]])</f>
        <v>12</v>
      </c>
      <c r="G1734" s="2" t="s">
        <v>580</v>
      </c>
      <c r="H1734" t="s">
        <v>788</v>
      </c>
      <c r="I1734" t="s">
        <v>32</v>
      </c>
      <c r="J1734" t="s">
        <v>33</v>
      </c>
      <c r="K1734" t="s">
        <v>27</v>
      </c>
      <c r="L1734" t="s">
        <v>73</v>
      </c>
      <c r="M1734" s="1">
        <v>9582.39</v>
      </c>
      <c r="N1734" s="1">
        <v>1910.15</v>
      </c>
      <c r="O1734">
        <v>7.0000000000000007E-2</v>
      </c>
    </row>
    <row r="1735" spans="1:15" x14ac:dyDescent="0.3">
      <c r="A1735" t="str">
        <f xml:space="preserve"> _xlfn.XLOOKUP(H1735, 'Customers'!B:B, 'Customers'!A:A)</f>
        <v>CUST_110</v>
      </c>
      <c r="B1735" t="str">
        <f>_xlfn.XLOOKUP(L1735, Products!C:C, Products!A:A)</f>
        <v>PROD_7</v>
      </c>
      <c r="C1735">
        <v>1734</v>
      </c>
      <c r="D1735" s="2" t="s">
        <v>270</v>
      </c>
      <c r="E1735">
        <f>YEAR(Orders[[#This Row],[Order_Date]])</f>
        <v>2022</v>
      </c>
      <c r="F1735">
        <f>MONTH(Orders[[#This Row],[Order_Date]])</f>
        <v>2</v>
      </c>
      <c r="G1735" s="2" t="s">
        <v>54</v>
      </c>
      <c r="H1735" t="s">
        <v>342</v>
      </c>
      <c r="I1735" t="s">
        <v>14</v>
      </c>
      <c r="J1735" t="s">
        <v>22</v>
      </c>
      <c r="K1735" t="s">
        <v>16</v>
      </c>
      <c r="L1735" t="s">
        <v>66</v>
      </c>
      <c r="M1735" s="1">
        <v>6058.58</v>
      </c>
      <c r="N1735" s="1">
        <v>1364.2</v>
      </c>
      <c r="O1735">
        <v>0.24</v>
      </c>
    </row>
    <row r="1736" spans="1:15" x14ac:dyDescent="0.3">
      <c r="A1736" t="str">
        <f xml:space="preserve"> _xlfn.XLOOKUP(H1736, 'Customers'!B:B, 'Customers'!A:A)</f>
        <v>CUST_827</v>
      </c>
      <c r="B1736" t="str">
        <f>_xlfn.XLOOKUP(L1736, Products!C:C, Products!A:A)</f>
        <v>PROD_6</v>
      </c>
      <c r="C1736">
        <v>1735</v>
      </c>
      <c r="D1736" s="2" t="s">
        <v>716</v>
      </c>
      <c r="E1736">
        <f>YEAR(Orders[[#This Row],[Order_Date]])</f>
        <v>2023</v>
      </c>
      <c r="F1736">
        <f>MONTH(Orders[[#This Row],[Order_Date]])</f>
        <v>4</v>
      </c>
      <c r="G1736" s="2" t="s">
        <v>18</v>
      </c>
      <c r="H1736" t="s">
        <v>1579</v>
      </c>
      <c r="I1736" t="s">
        <v>21</v>
      </c>
      <c r="J1736" t="s">
        <v>65</v>
      </c>
      <c r="K1736" t="s">
        <v>34</v>
      </c>
      <c r="L1736" t="s">
        <v>52</v>
      </c>
      <c r="M1736" s="1">
        <v>9212.18</v>
      </c>
      <c r="N1736" s="1">
        <v>1646.78</v>
      </c>
      <c r="O1736">
        <v>0.18</v>
      </c>
    </row>
    <row r="1737" spans="1:15" x14ac:dyDescent="0.3">
      <c r="A1737" t="str">
        <f xml:space="preserve"> _xlfn.XLOOKUP(H1737, 'Customers'!B:B, 'Customers'!A:A)</f>
        <v>CUST_574</v>
      </c>
      <c r="B1737" t="str">
        <f>_xlfn.XLOOKUP(L1737, Products!C:C, Products!A:A)</f>
        <v>PROD_6</v>
      </c>
      <c r="C1737">
        <v>1736</v>
      </c>
      <c r="D1737" s="2" t="s">
        <v>98</v>
      </c>
      <c r="E1737">
        <f>YEAR(Orders[[#This Row],[Order_Date]])</f>
        <v>2022</v>
      </c>
      <c r="F1737">
        <f>MONTH(Orders[[#This Row],[Order_Date]])</f>
        <v>11</v>
      </c>
      <c r="G1737" s="2" t="s">
        <v>969</v>
      </c>
      <c r="H1737" t="s">
        <v>1275</v>
      </c>
      <c r="I1737" t="s">
        <v>32</v>
      </c>
      <c r="J1737" t="s">
        <v>15</v>
      </c>
      <c r="K1737" t="s">
        <v>34</v>
      </c>
      <c r="L1737" t="s">
        <v>52</v>
      </c>
      <c r="M1737" s="1">
        <v>9443.24</v>
      </c>
      <c r="N1737" s="1">
        <v>1801.48</v>
      </c>
      <c r="O1737">
        <v>0.16</v>
      </c>
    </row>
    <row r="1738" spans="1:15" x14ac:dyDescent="0.3">
      <c r="A1738" t="str">
        <f xml:space="preserve"> _xlfn.XLOOKUP(H1738, 'Customers'!B:B, 'Customers'!A:A)</f>
        <v>CUST_828</v>
      </c>
      <c r="B1738" t="str">
        <f>_xlfn.XLOOKUP(L1738, Products!C:C, Products!A:A)</f>
        <v>PROD_2</v>
      </c>
      <c r="C1738">
        <v>1737</v>
      </c>
      <c r="D1738" s="2" t="s">
        <v>986</v>
      </c>
      <c r="E1738">
        <f>YEAR(Orders[[#This Row],[Order_Date]])</f>
        <v>2022</v>
      </c>
      <c r="F1738">
        <f>MONTH(Orders[[#This Row],[Order_Date]])</f>
        <v>11</v>
      </c>
      <c r="G1738" s="2" t="s">
        <v>333</v>
      </c>
      <c r="H1738" t="s">
        <v>1580</v>
      </c>
      <c r="I1738" t="s">
        <v>14</v>
      </c>
      <c r="J1738" t="s">
        <v>33</v>
      </c>
      <c r="K1738" t="s">
        <v>16</v>
      </c>
      <c r="L1738" t="s">
        <v>23</v>
      </c>
      <c r="M1738" s="1">
        <v>8636.06</v>
      </c>
      <c r="N1738" s="1">
        <v>487.6</v>
      </c>
      <c r="O1738">
        <v>0.22</v>
      </c>
    </row>
    <row r="1739" spans="1:15" x14ac:dyDescent="0.3">
      <c r="A1739" t="str">
        <f xml:space="preserve"> _xlfn.XLOOKUP(H1739, 'Customers'!B:B, 'Customers'!A:A)</f>
        <v>CUST_360</v>
      </c>
      <c r="B1739" t="str">
        <f>_xlfn.XLOOKUP(L1739, Products!C:C, Products!A:A)</f>
        <v>PROD_1</v>
      </c>
      <c r="C1739">
        <v>1738</v>
      </c>
      <c r="D1739" s="2" t="s">
        <v>490</v>
      </c>
      <c r="E1739">
        <f>YEAR(Orders[[#This Row],[Order_Date]])</f>
        <v>2023</v>
      </c>
      <c r="F1739">
        <f>MONTH(Orders[[#This Row],[Order_Date]])</f>
        <v>1</v>
      </c>
      <c r="G1739" s="2" t="s">
        <v>358</v>
      </c>
      <c r="H1739" t="s">
        <v>903</v>
      </c>
      <c r="I1739" t="s">
        <v>21</v>
      </c>
      <c r="J1739" t="s">
        <v>22</v>
      </c>
      <c r="K1739" t="s">
        <v>16</v>
      </c>
      <c r="L1739" t="s">
        <v>17</v>
      </c>
      <c r="M1739" s="1">
        <v>268.06</v>
      </c>
      <c r="N1739" s="1">
        <v>11.06</v>
      </c>
      <c r="O1739">
        <v>0.2</v>
      </c>
    </row>
    <row r="1740" spans="1:15" x14ac:dyDescent="0.3">
      <c r="A1740" t="str">
        <f xml:space="preserve"> _xlfn.XLOOKUP(H1740, 'Customers'!B:B, 'Customers'!A:A)</f>
        <v>CUST_436</v>
      </c>
      <c r="B1740" t="str">
        <f>_xlfn.XLOOKUP(L1740, Products!C:C, Products!A:A)</f>
        <v>PROD_8</v>
      </c>
      <c r="C1740">
        <v>1739</v>
      </c>
      <c r="D1740" s="2" t="s">
        <v>707</v>
      </c>
      <c r="E1740">
        <f>YEAR(Orders[[#This Row],[Order_Date]])</f>
        <v>2022</v>
      </c>
      <c r="F1740">
        <f>MONTH(Orders[[#This Row],[Order_Date]])</f>
        <v>11</v>
      </c>
      <c r="G1740" s="2" t="s">
        <v>97</v>
      </c>
      <c r="H1740" t="s">
        <v>1048</v>
      </c>
      <c r="I1740" t="s">
        <v>21</v>
      </c>
      <c r="J1740" t="s">
        <v>22</v>
      </c>
      <c r="K1740" t="s">
        <v>27</v>
      </c>
      <c r="L1740" t="s">
        <v>73</v>
      </c>
      <c r="M1740" s="1">
        <v>5239.74</v>
      </c>
      <c r="N1740" s="1">
        <v>556.91999999999996</v>
      </c>
      <c r="O1740">
        <v>0.18</v>
      </c>
    </row>
    <row r="1741" spans="1:15" x14ac:dyDescent="0.3">
      <c r="A1741" t="str">
        <f xml:space="preserve"> _xlfn.XLOOKUP(H1741, 'Customers'!B:B, 'Customers'!A:A)</f>
        <v>CUST_447</v>
      </c>
      <c r="B1741" t="str">
        <f>_xlfn.XLOOKUP(L1741, Products!C:C, Products!A:A)</f>
        <v>PROD_3</v>
      </c>
      <c r="C1741">
        <v>1740</v>
      </c>
      <c r="D1741" s="2" t="s">
        <v>478</v>
      </c>
      <c r="E1741">
        <f>YEAR(Orders[[#This Row],[Order_Date]])</f>
        <v>2023</v>
      </c>
      <c r="F1741">
        <f>MONTH(Orders[[#This Row],[Order_Date]])</f>
        <v>3</v>
      </c>
      <c r="G1741" s="2" t="s">
        <v>1110</v>
      </c>
      <c r="H1741" t="s">
        <v>1069</v>
      </c>
      <c r="I1741" t="s">
        <v>14</v>
      </c>
      <c r="J1741" t="s">
        <v>65</v>
      </c>
      <c r="K1741" t="s">
        <v>27</v>
      </c>
      <c r="L1741" t="s">
        <v>28</v>
      </c>
      <c r="M1741" s="1">
        <v>3887.83</v>
      </c>
      <c r="N1741" s="1">
        <v>659.35</v>
      </c>
      <c r="O1741">
        <v>0.02</v>
      </c>
    </row>
    <row r="1742" spans="1:15" x14ac:dyDescent="0.3">
      <c r="A1742" t="str">
        <f xml:space="preserve"> _xlfn.XLOOKUP(H1742, 'Customers'!B:B, 'Customers'!A:A)</f>
        <v>CUST_190</v>
      </c>
      <c r="B1742" t="str">
        <f>_xlfn.XLOOKUP(L1742, Products!C:C, Products!A:A)</f>
        <v>PROD_4</v>
      </c>
      <c r="C1742">
        <v>1741</v>
      </c>
      <c r="D1742" s="2" t="s">
        <v>373</v>
      </c>
      <c r="E1742">
        <f>YEAR(Orders[[#This Row],[Order_Date]])</f>
        <v>2022</v>
      </c>
      <c r="F1742">
        <f>MONTH(Orders[[#This Row],[Order_Date]])</f>
        <v>3</v>
      </c>
      <c r="G1742" s="2" t="s">
        <v>432</v>
      </c>
      <c r="H1742" t="s">
        <v>549</v>
      </c>
      <c r="I1742" t="s">
        <v>21</v>
      </c>
      <c r="J1742" t="s">
        <v>33</v>
      </c>
      <c r="K1742" t="s">
        <v>34</v>
      </c>
      <c r="L1742" t="s">
        <v>35</v>
      </c>
      <c r="M1742" s="1">
        <v>4406.83</v>
      </c>
      <c r="N1742" s="1">
        <v>1076.5</v>
      </c>
      <c r="O1742">
        <v>0.08</v>
      </c>
    </row>
    <row r="1743" spans="1:15" x14ac:dyDescent="0.3">
      <c r="A1743" t="str">
        <f xml:space="preserve"> _xlfn.XLOOKUP(H1743, 'Customers'!B:B, 'Customers'!A:A)</f>
        <v>CUST_185</v>
      </c>
      <c r="B1743" t="str">
        <f>_xlfn.XLOOKUP(L1743, Products!C:C, Products!A:A)</f>
        <v>PROD_7</v>
      </c>
      <c r="C1743">
        <v>1742</v>
      </c>
      <c r="D1743" s="2" t="s">
        <v>1272</v>
      </c>
      <c r="E1743">
        <f>YEAR(Orders[[#This Row],[Order_Date]])</f>
        <v>2023</v>
      </c>
      <c r="F1743">
        <f>MONTH(Orders[[#This Row],[Order_Date]])</f>
        <v>3</v>
      </c>
      <c r="G1743" s="2" t="s">
        <v>477</v>
      </c>
      <c r="H1743" t="s">
        <v>536</v>
      </c>
      <c r="I1743" t="s">
        <v>21</v>
      </c>
      <c r="J1743" t="s">
        <v>22</v>
      </c>
      <c r="K1743" t="s">
        <v>16</v>
      </c>
      <c r="L1743" t="s">
        <v>66</v>
      </c>
      <c r="M1743" s="1">
        <v>1280.28</v>
      </c>
      <c r="N1743" s="1">
        <v>-16.899999999999999</v>
      </c>
      <c r="O1743">
        <v>0.18</v>
      </c>
    </row>
    <row r="1744" spans="1:15" x14ac:dyDescent="0.3">
      <c r="A1744" t="str">
        <f xml:space="preserve"> _xlfn.XLOOKUP(H1744, 'Customers'!B:B, 'Customers'!A:A)</f>
        <v>CUST_286</v>
      </c>
      <c r="B1744" t="str">
        <f>_xlfn.XLOOKUP(L1744, Products!C:C, Products!A:A)</f>
        <v>PROD_6</v>
      </c>
      <c r="C1744">
        <v>1743</v>
      </c>
      <c r="D1744" s="2" t="s">
        <v>360</v>
      </c>
      <c r="E1744">
        <f>YEAR(Orders[[#This Row],[Order_Date]])</f>
        <v>2022</v>
      </c>
      <c r="F1744">
        <f>MONTH(Orders[[#This Row],[Order_Date]])</f>
        <v>5</v>
      </c>
      <c r="G1744" s="2" t="s">
        <v>361</v>
      </c>
      <c r="H1744" t="s">
        <v>762</v>
      </c>
      <c r="I1744" t="s">
        <v>32</v>
      </c>
      <c r="J1744" t="s">
        <v>15</v>
      </c>
      <c r="K1744" t="s">
        <v>34</v>
      </c>
      <c r="L1744" t="s">
        <v>52</v>
      </c>
      <c r="M1744" s="1">
        <v>7093.51</v>
      </c>
      <c r="N1744" s="1">
        <v>1646.35</v>
      </c>
      <c r="O1744">
        <v>0.26</v>
      </c>
    </row>
    <row r="1745" spans="1:15" x14ac:dyDescent="0.3">
      <c r="A1745" t="str">
        <f xml:space="preserve"> _xlfn.XLOOKUP(H1745, 'Customers'!B:B, 'Customers'!A:A)</f>
        <v>CUST_151</v>
      </c>
      <c r="B1745" t="str">
        <f>_xlfn.XLOOKUP(L1745, Products!C:C, Products!A:A)</f>
        <v>PROD_5</v>
      </c>
      <c r="C1745">
        <v>1744</v>
      </c>
      <c r="D1745" s="2" t="s">
        <v>492</v>
      </c>
      <c r="E1745">
        <f>YEAR(Orders[[#This Row],[Order_Date]])</f>
        <v>2022</v>
      </c>
      <c r="F1745">
        <f>MONTH(Orders[[#This Row],[Order_Date]])</f>
        <v>7</v>
      </c>
      <c r="G1745" s="2" t="s">
        <v>527</v>
      </c>
      <c r="H1745" t="s">
        <v>449</v>
      </c>
      <c r="I1745" t="s">
        <v>21</v>
      </c>
      <c r="J1745" t="s">
        <v>22</v>
      </c>
      <c r="K1745" t="s">
        <v>34</v>
      </c>
      <c r="L1745" t="s">
        <v>39</v>
      </c>
      <c r="M1745" s="1">
        <v>8687.32</v>
      </c>
      <c r="N1745" s="1">
        <v>448.64</v>
      </c>
      <c r="O1745">
        <v>0.13</v>
      </c>
    </row>
    <row r="1746" spans="1:15" x14ac:dyDescent="0.3">
      <c r="A1746" t="str">
        <f xml:space="preserve"> _xlfn.XLOOKUP(H1746, 'Customers'!B:B, 'Customers'!A:A)</f>
        <v>CUST_829</v>
      </c>
      <c r="B1746" t="str">
        <f>_xlfn.XLOOKUP(L1746, Products!C:C, Products!A:A)</f>
        <v>PROD_2</v>
      </c>
      <c r="C1746">
        <v>1745</v>
      </c>
      <c r="D1746" s="2" t="s">
        <v>1190</v>
      </c>
      <c r="E1746">
        <f>YEAR(Orders[[#This Row],[Order_Date]])</f>
        <v>2022</v>
      </c>
      <c r="F1746">
        <f>MONTH(Orders[[#This Row],[Order_Date]])</f>
        <v>5</v>
      </c>
      <c r="G1746" s="2" t="s">
        <v>387</v>
      </c>
      <c r="H1746" t="s">
        <v>1581</v>
      </c>
      <c r="I1746" t="s">
        <v>32</v>
      </c>
      <c r="J1746" t="s">
        <v>65</v>
      </c>
      <c r="K1746" t="s">
        <v>16</v>
      </c>
      <c r="L1746" t="s">
        <v>23</v>
      </c>
      <c r="M1746" s="1">
        <v>8616.6</v>
      </c>
      <c r="N1746" s="1">
        <v>2303.44</v>
      </c>
      <c r="O1746">
        <v>0.28999999999999998</v>
      </c>
    </row>
    <row r="1747" spans="1:15" x14ac:dyDescent="0.3">
      <c r="A1747" t="str">
        <f xml:space="preserve"> _xlfn.XLOOKUP(H1747, 'Customers'!B:B, 'Customers'!A:A)</f>
        <v>CUST_745</v>
      </c>
      <c r="B1747" t="str">
        <f>_xlfn.XLOOKUP(L1747, Products!C:C, Products!A:A)</f>
        <v>PROD_1</v>
      </c>
      <c r="C1747">
        <v>1746</v>
      </c>
      <c r="D1747" s="2" t="s">
        <v>353</v>
      </c>
      <c r="E1747">
        <f>YEAR(Orders[[#This Row],[Order_Date]])</f>
        <v>2023</v>
      </c>
      <c r="F1747">
        <f>MONTH(Orders[[#This Row],[Order_Date]])</f>
        <v>8</v>
      </c>
      <c r="G1747" s="2" t="s">
        <v>588</v>
      </c>
      <c r="H1747" t="s">
        <v>1490</v>
      </c>
      <c r="I1747" t="s">
        <v>21</v>
      </c>
      <c r="J1747" t="s">
        <v>65</v>
      </c>
      <c r="K1747" t="s">
        <v>16</v>
      </c>
      <c r="L1747" t="s">
        <v>17</v>
      </c>
      <c r="M1747" s="1">
        <v>9193.0499999999993</v>
      </c>
      <c r="N1747" s="1">
        <v>1278.57</v>
      </c>
      <c r="O1747">
        <v>0.21</v>
      </c>
    </row>
    <row r="1748" spans="1:15" x14ac:dyDescent="0.3">
      <c r="A1748" t="str">
        <f xml:space="preserve"> _xlfn.XLOOKUP(H1748, 'Customers'!B:B, 'Customers'!A:A)</f>
        <v>CUST_405</v>
      </c>
      <c r="B1748" t="str">
        <f>_xlfn.XLOOKUP(L1748, Products!C:C, Products!A:A)</f>
        <v>PROD_3</v>
      </c>
      <c r="C1748">
        <v>1747</v>
      </c>
      <c r="D1748" s="2" t="s">
        <v>913</v>
      </c>
      <c r="E1748">
        <f>YEAR(Orders[[#This Row],[Order_Date]])</f>
        <v>2022</v>
      </c>
      <c r="F1748">
        <f>MONTH(Orders[[#This Row],[Order_Date]])</f>
        <v>9</v>
      </c>
      <c r="G1748" s="2" t="s">
        <v>814</v>
      </c>
      <c r="H1748" t="s">
        <v>990</v>
      </c>
      <c r="I1748" t="s">
        <v>14</v>
      </c>
      <c r="J1748" t="s">
        <v>65</v>
      </c>
      <c r="K1748" t="s">
        <v>27</v>
      </c>
      <c r="L1748" t="s">
        <v>28</v>
      </c>
      <c r="M1748" s="1">
        <v>4278.87</v>
      </c>
      <c r="N1748" s="1">
        <v>745.23</v>
      </c>
      <c r="O1748">
        <v>0.19</v>
      </c>
    </row>
    <row r="1749" spans="1:15" x14ac:dyDescent="0.3">
      <c r="A1749" t="str">
        <f xml:space="preserve"> _xlfn.XLOOKUP(H1749, 'Customers'!B:B, 'Customers'!A:A)</f>
        <v>CUST_483</v>
      </c>
      <c r="B1749" t="str">
        <f>_xlfn.XLOOKUP(L1749, Products!C:C, Products!A:A)</f>
        <v>PROD_7</v>
      </c>
      <c r="C1749">
        <v>1748</v>
      </c>
      <c r="D1749" s="2" t="s">
        <v>984</v>
      </c>
      <c r="E1749">
        <f>YEAR(Orders[[#This Row],[Order_Date]])</f>
        <v>2023</v>
      </c>
      <c r="F1749">
        <f>MONTH(Orders[[#This Row],[Order_Date]])</f>
        <v>11</v>
      </c>
      <c r="G1749" s="2" t="s">
        <v>363</v>
      </c>
      <c r="H1749" t="s">
        <v>1126</v>
      </c>
      <c r="I1749" t="s">
        <v>14</v>
      </c>
      <c r="J1749" t="s">
        <v>15</v>
      </c>
      <c r="K1749" t="s">
        <v>16</v>
      </c>
      <c r="L1749" t="s">
        <v>66</v>
      </c>
      <c r="M1749" s="1">
        <v>4848.6400000000003</v>
      </c>
      <c r="N1749" s="1">
        <v>-160.1</v>
      </c>
      <c r="O1749">
        <v>0.26</v>
      </c>
    </row>
    <row r="1750" spans="1:15" x14ac:dyDescent="0.3">
      <c r="A1750" t="str">
        <f xml:space="preserve"> _xlfn.XLOOKUP(H1750, 'Customers'!B:B, 'Customers'!A:A)</f>
        <v>CUST_553</v>
      </c>
      <c r="B1750" t="str">
        <f>_xlfn.XLOOKUP(L1750, Products!C:C, Products!A:A)</f>
        <v>PROD_7</v>
      </c>
      <c r="C1750">
        <v>1749</v>
      </c>
      <c r="D1750" s="2" t="s">
        <v>830</v>
      </c>
      <c r="E1750">
        <f>YEAR(Orders[[#This Row],[Order_Date]])</f>
        <v>2022</v>
      </c>
      <c r="F1750">
        <f>MONTH(Orders[[#This Row],[Order_Date]])</f>
        <v>6</v>
      </c>
      <c r="G1750" s="2" t="s">
        <v>578</v>
      </c>
      <c r="H1750" t="s">
        <v>1238</v>
      </c>
      <c r="I1750" t="s">
        <v>32</v>
      </c>
      <c r="J1750" t="s">
        <v>22</v>
      </c>
      <c r="K1750" t="s">
        <v>16</v>
      </c>
      <c r="L1750" t="s">
        <v>66</v>
      </c>
      <c r="M1750" s="1">
        <v>7812.64</v>
      </c>
      <c r="N1750" s="1">
        <v>1962.72</v>
      </c>
      <c r="O1750">
        <v>0.25</v>
      </c>
    </row>
    <row r="1751" spans="1:15" x14ac:dyDescent="0.3">
      <c r="A1751" t="str">
        <f xml:space="preserve"> _xlfn.XLOOKUP(H1751, 'Customers'!B:B, 'Customers'!A:A)</f>
        <v>CUST_575</v>
      </c>
      <c r="B1751" t="str">
        <f>_xlfn.XLOOKUP(L1751, Products!C:C, Products!A:A)</f>
        <v>PROD_7</v>
      </c>
      <c r="C1751">
        <v>1750</v>
      </c>
      <c r="D1751" s="2" t="s">
        <v>1303</v>
      </c>
      <c r="E1751">
        <f>YEAR(Orders[[#This Row],[Order_Date]])</f>
        <v>2022</v>
      </c>
      <c r="F1751">
        <f>MONTH(Orders[[#This Row],[Order_Date]])</f>
        <v>3</v>
      </c>
      <c r="G1751" s="2" t="s">
        <v>514</v>
      </c>
      <c r="H1751" t="s">
        <v>1276</v>
      </c>
      <c r="I1751" t="s">
        <v>32</v>
      </c>
      <c r="J1751" t="s">
        <v>22</v>
      </c>
      <c r="K1751" t="s">
        <v>16</v>
      </c>
      <c r="L1751" t="s">
        <v>66</v>
      </c>
      <c r="M1751" s="1">
        <v>2093.6799999999998</v>
      </c>
      <c r="N1751" s="1">
        <v>464.93</v>
      </c>
      <c r="O1751">
        <v>0.15</v>
      </c>
    </row>
    <row r="1752" spans="1:15" x14ac:dyDescent="0.3">
      <c r="A1752" t="str">
        <f xml:space="preserve"> _xlfn.XLOOKUP(H1752, 'Customers'!B:B, 'Customers'!A:A)</f>
        <v>CUST_143</v>
      </c>
      <c r="B1752" t="str">
        <f>_xlfn.XLOOKUP(L1752, Products!C:C, Products!A:A)</f>
        <v>PROD_1</v>
      </c>
      <c r="C1752">
        <v>1751</v>
      </c>
      <c r="D1752" s="2" t="s">
        <v>447</v>
      </c>
      <c r="E1752">
        <f>YEAR(Orders[[#This Row],[Order_Date]])</f>
        <v>2023</v>
      </c>
      <c r="F1752">
        <f>MONTH(Orders[[#This Row],[Order_Date]])</f>
        <v>10</v>
      </c>
      <c r="G1752" s="2" t="s">
        <v>530</v>
      </c>
      <c r="H1752" t="s">
        <v>434</v>
      </c>
      <c r="I1752" t="s">
        <v>32</v>
      </c>
      <c r="J1752" t="s">
        <v>65</v>
      </c>
      <c r="K1752" t="s">
        <v>27</v>
      </c>
      <c r="L1752" t="s">
        <v>17</v>
      </c>
      <c r="M1752" s="1">
        <v>2419.11</v>
      </c>
      <c r="N1752" s="1">
        <v>162.32</v>
      </c>
      <c r="O1752">
        <v>0.01</v>
      </c>
    </row>
    <row r="1753" spans="1:15" x14ac:dyDescent="0.3">
      <c r="A1753" t="str">
        <f xml:space="preserve"> _xlfn.XLOOKUP(H1753, 'Customers'!B:B, 'Customers'!A:A)</f>
        <v>CUST_367</v>
      </c>
      <c r="B1753" t="str">
        <f>_xlfn.XLOOKUP(L1753, Products!C:C, Products!A:A)</f>
        <v>PROD_6</v>
      </c>
      <c r="C1753">
        <v>1752</v>
      </c>
      <c r="D1753" s="2" t="s">
        <v>1405</v>
      </c>
      <c r="E1753">
        <f>YEAR(Orders[[#This Row],[Order_Date]])</f>
        <v>2023</v>
      </c>
      <c r="F1753">
        <f>MONTH(Orders[[#This Row],[Order_Date]])</f>
        <v>10</v>
      </c>
      <c r="G1753" s="2" t="s">
        <v>1342</v>
      </c>
      <c r="H1753" t="s">
        <v>917</v>
      </c>
      <c r="I1753" t="s">
        <v>21</v>
      </c>
      <c r="J1753" t="s">
        <v>15</v>
      </c>
      <c r="K1753" t="s">
        <v>34</v>
      </c>
      <c r="L1753" t="s">
        <v>52</v>
      </c>
      <c r="M1753" s="1">
        <v>8343.7800000000007</v>
      </c>
      <c r="N1753" s="1">
        <v>1519.65</v>
      </c>
      <c r="O1753">
        <v>0.04</v>
      </c>
    </row>
    <row r="1754" spans="1:15" x14ac:dyDescent="0.3">
      <c r="A1754" t="str">
        <f xml:space="preserve"> _xlfn.XLOOKUP(H1754, 'Customers'!B:B, 'Customers'!A:A)</f>
        <v>CUST_260</v>
      </c>
      <c r="B1754" t="str">
        <f>_xlfn.XLOOKUP(L1754, Products!C:C, Products!A:A)</f>
        <v>PROD_6</v>
      </c>
      <c r="C1754">
        <v>1753</v>
      </c>
      <c r="D1754" s="2" t="s">
        <v>125</v>
      </c>
      <c r="E1754">
        <f>YEAR(Orders[[#This Row],[Order_Date]])</f>
        <v>2023</v>
      </c>
      <c r="F1754">
        <f>MONTH(Orders[[#This Row],[Order_Date]])</f>
        <v>1</v>
      </c>
      <c r="G1754" s="2" t="s">
        <v>358</v>
      </c>
      <c r="H1754" t="s">
        <v>709</v>
      </c>
      <c r="I1754" t="s">
        <v>14</v>
      </c>
      <c r="J1754" t="s">
        <v>15</v>
      </c>
      <c r="K1754" t="s">
        <v>34</v>
      </c>
      <c r="L1754" t="s">
        <v>52</v>
      </c>
      <c r="M1754" s="1">
        <v>4862.47</v>
      </c>
      <c r="N1754" s="1">
        <v>107.61</v>
      </c>
      <c r="O1754">
        <v>0.28000000000000003</v>
      </c>
    </row>
    <row r="1755" spans="1:15" x14ac:dyDescent="0.3">
      <c r="A1755" t="str">
        <f xml:space="preserve"> _xlfn.XLOOKUP(H1755, 'Customers'!B:B, 'Customers'!A:A)</f>
        <v>CUST_89</v>
      </c>
      <c r="B1755" t="str">
        <f>_xlfn.XLOOKUP(L1755, Products!C:C, Products!A:A)</f>
        <v>PROD_6</v>
      </c>
      <c r="C1755">
        <v>1754</v>
      </c>
      <c r="D1755" s="2" t="s">
        <v>935</v>
      </c>
      <c r="E1755">
        <f>YEAR(Orders[[#This Row],[Order_Date]])</f>
        <v>2022</v>
      </c>
      <c r="F1755">
        <f>MONTH(Orders[[#This Row],[Order_Date]])</f>
        <v>3</v>
      </c>
      <c r="G1755" s="2" t="s">
        <v>1303</v>
      </c>
      <c r="H1755" t="s">
        <v>285</v>
      </c>
      <c r="I1755" t="s">
        <v>32</v>
      </c>
      <c r="J1755" t="s">
        <v>65</v>
      </c>
      <c r="K1755" t="s">
        <v>34</v>
      </c>
      <c r="L1755" t="s">
        <v>52</v>
      </c>
      <c r="M1755" s="1">
        <v>7006.72</v>
      </c>
      <c r="N1755" s="1">
        <v>810.57</v>
      </c>
      <c r="O1755">
        <v>0.12</v>
      </c>
    </row>
    <row r="1756" spans="1:15" x14ac:dyDescent="0.3">
      <c r="A1756" t="str">
        <f xml:space="preserve"> _xlfn.XLOOKUP(H1756, 'Customers'!B:B, 'Customers'!A:A)</f>
        <v>CUST_177</v>
      </c>
      <c r="B1756" t="str">
        <f>_xlfn.XLOOKUP(L1756, Products!C:C, Products!A:A)</f>
        <v>PROD_1</v>
      </c>
      <c r="C1756">
        <v>1755</v>
      </c>
      <c r="D1756" s="2" t="s">
        <v>1405</v>
      </c>
      <c r="E1756">
        <f>YEAR(Orders[[#This Row],[Order_Date]])</f>
        <v>2023</v>
      </c>
      <c r="F1756">
        <f>MONTH(Orders[[#This Row],[Order_Date]])</f>
        <v>10</v>
      </c>
      <c r="G1756" s="2" t="s">
        <v>203</v>
      </c>
      <c r="H1756" t="s">
        <v>517</v>
      </c>
      <c r="I1756" t="s">
        <v>14</v>
      </c>
      <c r="J1756" t="s">
        <v>33</v>
      </c>
      <c r="K1756" t="s">
        <v>27</v>
      </c>
      <c r="L1756" t="s">
        <v>17</v>
      </c>
      <c r="M1756" s="1">
        <v>7508.48</v>
      </c>
      <c r="N1756" s="1">
        <v>703.29</v>
      </c>
      <c r="O1756">
        <v>0.16</v>
      </c>
    </row>
    <row r="1757" spans="1:15" x14ac:dyDescent="0.3">
      <c r="A1757" t="str">
        <f xml:space="preserve"> _xlfn.XLOOKUP(H1757, 'Customers'!B:B, 'Customers'!A:A)</f>
        <v>CUST_753</v>
      </c>
      <c r="B1757" t="str">
        <f>_xlfn.XLOOKUP(L1757, Products!C:C, Products!A:A)</f>
        <v>PROD_4</v>
      </c>
      <c r="C1757">
        <v>1756</v>
      </c>
      <c r="D1757" s="2" t="s">
        <v>539</v>
      </c>
      <c r="E1757">
        <f>YEAR(Orders[[#This Row],[Order_Date]])</f>
        <v>2023</v>
      </c>
      <c r="F1757">
        <f>MONTH(Orders[[#This Row],[Order_Date]])</f>
        <v>1</v>
      </c>
      <c r="G1757" s="2" t="s">
        <v>540</v>
      </c>
      <c r="H1757" t="s">
        <v>1499</v>
      </c>
      <c r="I1757" t="s">
        <v>21</v>
      </c>
      <c r="J1757" t="s">
        <v>15</v>
      </c>
      <c r="K1757" t="s">
        <v>34</v>
      </c>
      <c r="L1757" t="s">
        <v>35</v>
      </c>
      <c r="M1757" s="1">
        <v>802.76</v>
      </c>
      <c r="N1757" s="1">
        <v>-33</v>
      </c>
      <c r="O1757">
        <v>0.17</v>
      </c>
    </row>
    <row r="1758" spans="1:15" x14ac:dyDescent="0.3">
      <c r="A1758" t="str">
        <f xml:space="preserve"> _xlfn.XLOOKUP(H1758, 'Customers'!B:B, 'Customers'!A:A)</f>
        <v>CUST_70</v>
      </c>
      <c r="B1758" t="str">
        <f>_xlfn.XLOOKUP(L1758, Products!C:C, Products!A:A)</f>
        <v>PROD_7</v>
      </c>
      <c r="C1758">
        <v>1757</v>
      </c>
      <c r="D1758" s="2" t="s">
        <v>492</v>
      </c>
      <c r="E1758">
        <f>YEAR(Orders[[#This Row],[Order_Date]])</f>
        <v>2022</v>
      </c>
      <c r="F1758">
        <f>MONTH(Orders[[#This Row],[Order_Date]])</f>
        <v>7</v>
      </c>
      <c r="G1758" s="2" t="s">
        <v>498</v>
      </c>
      <c r="H1758" t="s">
        <v>230</v>
      </c>
      <c r="I1758" t="s">
        <v>32</v>
      </c>
      <c r="J1758" t="s">
        <v>22</v>
      </c>
      <c r="K1758" t="s">
        <v>16</v>
      </c>
      <c r="L1758" t="s">
        <v>66</v>
      </c>
      <c r="M1758" s="1">
        <v>1255.94</v>
      </c>
      <c r="N1758" s="1">
        <v>150.19</v>
      </c>
      <c r="O1758">
        <v>0.06</v>
      </c>
    </row>
    <row r="1759" spans="1:15" x14ac:dyDescent="0.3">
      <c r="A1759" t="str">
        <f xml:space="preserve"> _xlfn.XLOOKUP(H1759, 'Customers'!B:B, 'Customers'!A:A)</f>
        <v>CUST_830</v>
      </c>
      <c r="B1759" t="str">
        <f>_xlfn.XLOOKUP(L1759, Products!C:C, Products!A:A)</f>
        <v>PROD_3</v>
      </c>
      <c r="C1759">
        <v>1758</v>
      </c>
      <c r="D1759" s="2" t="s">
        <v>1236</v>
      </c>
      <c r="E1759">
        <f>YEAR(Orders[[#This Row],[Order_Date]])</f>
        <v>2023</v>
      </c>
      <c r="F1759">
        <f>MONTH(Orders[[#This Row],[Order_Date]])</f>
        <v>5</v>
      </c>
      <c r="G1759" s="2" t="s">
        <v>756</v>
      </c>
      <c r="H1759" t="s">
        <v>1582</v>
      </c>
      <c r="I1759" t="s">
        <v>21</v>
      </c>
      <c r="J1759" t="s">
        <v>15</v>
      </c>
      <c r="K1759" t="s">
        <v>27</v>
      </c>
      <c r="L1759" t="s">
        <v>28</v>
      </c>
      <c r="M1759" s="1">
        <v>6328.04</v>
      </c>
      <c r="N1759" s="1">
        <v>1161.74</v>
      </c>
      <c r="O1759">
        <v>0.27</v>
      </c>
    </row>
    <row r="1760" spans="1:15" x14ac:dyDescent="0.3">
      <c r="A1760" t="str">
        <f xml:space="preserve"> _xlfn.XLOOKUP(H1760, 'Customers'!B:B, 'Customers'!A:A)</f>
        <v>CUST_87</v>
      </c>
      <c r="B1760" t="str">
        <f>_xlfn.XLOOKUP(L1760, Products!C:C, Products!A:A)</f>
        <v>PROD_1</v>
      </c>
      <c r="C1760">
        <v>1759</v>
      </c>
      <c r="D1760" s="2" t="s">
        <v>613</v>
      </c>
      <c r="E1760">
        <f>YEAR(Orders[[#This Row],[Order_Date]])</f>
        <v>2023</v>
      </c>
      <c r="F1760">
        <f>MONTH(Orders[[#This Row],[Order_Date]])</f>
        <v>11</v>
      </c>
      <c r="G1760" s="2" t="s">
        <v>283</v>
      </c>
      <c r="H1760" t="s">
        <v>279</v>
      </c>
      <c r="I1760" t="s">
        <v>14</v>
      </c>
      <c r="J1760" t="s">
        <v>65</v>
      </c>
      <c r="K1760" t="s">
        <v>16</v>
      </c>
      <c r="L1760" t="s">
        <v>17</v>
      </c>
      <c r="M1760" s="1">
        <v>1237.3399999999999</v>
      </c>
      <c r="N1760" s="1">
        <v>105.28</v>
      </c>
      <c r="O1760">
        <v>0.12</v>
      </c>
    </row>
    <row r="1761" spans="1:15" x14ac:dyDescent="0.3">
      <c r="A1761" t="str">
        <f xml:space="preserve"> _xlfn.XLOOKUP(H1761, 'Customers'!B:B, 'Customers'!A:A)</f>
        <v>CUST_448</v>
      </c>
      <c r="B1761" t="str">
        <f>_xlfn.XLOOKUP(L1761, Products!C:C, Products!A:A)</f>
        <v>PROD_1</v>
      </c>
      <c r="C1761">
        <v>1760</v>
      </c>
      <c r="D1761" s="2" t="s">
        <v>1494</v>
      </c>
      <c r="E1761">
        <f>YEAR(Orders[[#This Row],[Order_Date]])</f>
        <v>2023</v>
      </c>
      <c r="F1761">
        <f>MONTH(Orders[[#This Row],[Order_Date]])</f>
        <v>3</v>
      </c>
      <c r="G1761" s="2" t="s">
        <v>1002</v>
      </c>
      <c r="H1761" t="s">
        <v>1070</v>
      </c>
      <c r="I1761" t="s">
        <v>14</v>
      </c>
      <c r="J1761" t="s">
        <v>65</v>
      </c>
      <c r="K1761" t="s">
        <v>16</v>
      </c>
      <c r="L1761" t="s">
        <v>17</v>
      </c>
      <c r="M1761" s="1">
        <v>990.52</v>
      </c>
      <c r="N1761" s="1">
        <v>73.28</v>
      </c>
      <c r="O1761">
        <v>0.25</v>
      </c>
    </row>
    <row r="1762" spans="1:15" x14ac:dyDescent="0.3">
      <c r="A1762" t="str">
        <f xml:space="preserve"> _xlfn.XLOOKUP(H1762, 'Customers'!B:B, 'Customers'!A:A)</f>
        <v>CUST_820</v>
      </c>
      <c r="B1762" t="str">
        <f>_xlfn.XLOOKUP(L1762, Products!C:C, Products!A:A)</f>
        <v>PROD_5</v>
      </c>
      <c r="C1762">
        <v>1761</v>
      </c>
      <c r="D1762" s="2" t="s">
        <v>1101</v>
      </c>
      <c r="E1762">
        <f>YEAR(Orders[[#This Row],[Order_Date]])</f>
        <v>2023</v>
      </c>
      <c r="F1762">
        <f>MONTH(Orders[[#This Row],[Order_Date]])</f>
        <v>10</v>
      </c>
      <c r="G1762" s="2" t="s">
        <v>1583</v>
      </c>
      <c r="H1762" t="s">
        <v>1571</v>
      </c>
      <c r="I1762" t="s">
        <v>21</v>
      </c>
      <c r="J1762" t="s">
        <v>65</v>
      </c>
      <c r="K1762" t="s">
        <v>34</v>
      </c>
      <c r="L1762" t="s">
        <v>39</v>
      </c>
      <c r="M1762" s="1">
        <v>3833.89</v>
      </c>
      <c r="N1762" s="1">
        <v>-244.08</v>
      </c>
      <c r="O1762">
        <v>0.15</v>
      </c>
    </row>
    <row r="1763" spans="1:15" x14ac:dyDescent="0.3">
      <c r="A1763" t="str">
        <f xml:space="preserve"> _xlfn.XLOOKUP(H1763, 'Customers'!B:B, 'Customers'!A:A)</f>
        <v>CUST_171</v>
      </c>
      <c r="B1763" t="str">
        <f>_xlfn.XLOOKUP(L1763, Products!C:C, Products!A:A)</f>
        <v>PROD_6</v>
      </c>
      <c r="C1763">
        <v>1762</v>
      </c>
      <c r="D1763" s="2" t="s">
        <v>368</v>
      </c>
      <c r="E1763">
        <f>YEAR(Orders[[#This Row],[Order_Date]])</f>
        <v>2023</v>
      </c>
      <c r="F1763">
        <f>MONTH(Orders[[#This Row],[Order_Date]])</f>
        <v>1</v>
      </c>
      <c r="G1763" s="2" t="s">
        <v>83</v>
      </c>
      <c r="H1763" t="s">
        <v>503</v>
      </c>
      <c r="I1763" t="s">
        <v>14</v>
      </c>
      <c r="J1763" t="s">
        <v>15</v>
      </c>
      <c r="K1763" t="s">
        <v>34</v>
      </c>
      <c r="L1763" t="s">
        <v>52</v>
      </c>
      <c r="M1763" s="1">
        <v>327.27999999999997</v>
      </c>
      <c r="N1763" s="1">
        <v>-0.17</v>
      </c>
      <c r="O1763">
        <v>0.26</v>
      </c>
    </row>
    <row r="1764" spans="1:15" x14ac:dyDescent="0.3">
      <c r="A1764" t="str">
        <f xml:space="preserve"> _xlfn.XLOOKUP(H1764, 'Customers'!B:B, 'Customers'!A:A)</f>
        <v>CUST_101</v>
      </c>
      <c r="B1764" t="str">
        <f>_xlfn.XLOOKUP(L1764, Products!C:C, Products!A:A)</f>
        <v>PROD_5</v>
      </c>
      <c r="C1764">
        <v>1763</v>
      </c>
      <c r="D1764" s="2" t="s">
        <v>764</v>
      </c>
      <c r="E1764">
        <f>YEAR(Orders[[#This Row],[Order_Date]])</f>
        <v>2022</v>
      </c>
      <c r="F1764">
        <f>MONTH(Orders[[#This Row],[Order_Date]])</f>
        <v>6</v>
      </c>
      <c r="G1764" s="2" t="s">
        <v>151</v>
      </c>
      <c r="H1764" t="s">
        <v>317</v>
      </c>
      <c r="I1764" t="s">
        <v>14</v>
      </c>
      <c r="J1764" t="s">
        <v>33</v>
      </c>
      <c r="K1764" t="s">
        <v>34</v>
      </c>
      <c r="L1764" t="s">
        <v>39</v>
      </c>
      <c r="M1764" s="1">
        <v>7034.72</v>
      </c>
      <c r="N1764" s="1">
        <v>1054.53</v>
      </c>
      <c r="O1764">
        <v>7.0000000000000007E-2</v>
      </c>
    </row>
    <row r="1765" spans="1:15" x14ac:dyDescent="0.3">
      <c r="A1765" t="str">
        <f xml:space="preserve"> _xlfn.XLOOKUP(H1765, 'Customers'!B:B, 'Customers'!A:A)</f>
        <v>CUST_336</v>
      </c>
      <c r="B1765" t="str">
        <f>_xlfn.XLOOKUP(L1765, Products!C:C, Products!A:A)</f>
        <v>PROD_4</v>
      </c>
      <c r="C1765">
        <v>1764</v>
      </c>
      <c r="D1765" s="2" t="s">
        <v>417</v>
      </c>
      <c r="E1765">
        <f>YEAR(Orders[[#This Row],[Order_Date]])</f>
        <v>2022</v>
      </c>
      <c r="F1765">
        <f>MONTH(Orders[[#This Row],[Order_Date]])</f>
        <v>4</v>
      </c>
      <c r="G1765" s="2" t="s">
        <v>930</v>
      </c>
      <c r="H1765" t="s">
        <v>864</v>
      </c>
      <c r="I1765" t="s">
        <v>21</v>
      </c>
      <c r="J1765" t="s">
        <v>65</v>
      </c>
      <c r="K1765" t="s">
        <v>34</v>
      </c>
      <c r="L1765" t="s">
        <v>35</v>
      </c>
      <c r="M1765" s="1">
        <v>5778</v>
      </c>
      <c r="N1765" s="1">
        <v>1058.3800000000001</v>
      </c>
      <c r="O1765">
        <v>0.02</v>
      </c>
    </row>
    <row r="1766" spans="1:15" x14ac:dyDescent="0.3">
      <c r="A1766" t="str">
        <f xml:space="preserve"> _xlfn.XLOOKUP(H1766, 'Customers'!B:B, 'Customers'!A:A)</f>
        <v>CUST_92</v>
      </c>
      <c r="B1766" t="str">
        <f>_xlfn.XLOOKUP(L1766, Products!C:C, Products!A:A)</f>
        <v>PROD_8</v>
      </c>
      <c r="C1766">
        <v>1765</v>
      </c>
      <c r="D1766" s="2" t="s">
        <v>636</v>
      </c>
      <c r="E1766">
        <f>YEAR(Orders[[#This Row],[Order_Date]])</f>
        <v>2023</v>
      </c>
      <c r="F1766">
        <f>MONTH(Orders[[#This Row],[Order_Date]])</f>
        <v>3</v>
      </c>
      <c r="G1766" s="2" t="s">
        <v>963</v>
      </c>
      <c r="H1766" t="s">
        <v>294</v>
      </c>
      <c r="I1766" t="s">
        <v>21</v>
      </c>
      <c r="J1766" t="s">
        <v>22</v>
      </c>
      <c r="K1766" t="s">
        <v>27</v>
      </c>
      <c r="L1766" t="s">
        <v>73</v>
      </c>
      <c r="M1766" s="1">
        <v>1649.07</v>
      </c>
      <c r="N1766" s="1">
        <v>435.36</v>
      </c>
      <c r="O1766">
        <v>0.1</v>
      </c>
    </row>
    <row r="1767" spans="1:15" x14ac:dyDescent="0.3">
      <c r="A1767" t="str">
        <f xml:space="preserve"> _xlfn.XLOOKUP(H1767, 'Customers'!B:B, 'Customers'!A:A)</f>
        <v>CUST_160</v>
      </c>
      <c r="B1767" t="str">
        <f>_xlfn.XLOOKUP(L1767, Products!C:C, Products!A:A)</f>
        <v>PROD_6</v>
      </c>
      <c r="C1767">
        <v>1766</v>
      </c>
      <c r="D1767" s="2" t="s">
        <v>769</v>
      </c>
      <c r="E1767">
        <f>YEAR(Orders[[#This Row],[Order_Date]])</f>
        <v>2023</v>
      </c>
      <c r="F1767">
        <f>MONTH(Orders[[#This Row],[Order_Date]])</f>
        <v>4</v>
      </c>
      <c r="G1767" s="2" t="s">
        <v>1113</v>
      </c>
      <c r="H1767" t="s">
        <v>470</v>
      </c>
      <c r="I1767" t="s">
        <v>21</v>
      </c>
      <c r="J1767" t="s">
        <v>22</v>
      </c>
      <c r="K1767" t="s">
        <v>34</v>
      </c>
      <c r="L1767" t="s">
        <v>52</v>
      </c>
      <c r="M1767" s="1">
        <v>4721.45</v>
      </c>
      <c r="N1767" s="1">
        <v>-396.16</v>
      </c>
      <c r="O1767">
        <v>0.09</v>
      </c>
    </row>
    <row r="1768" spans="1:15" x14ac:dyDescent="0.3">
      <c r="A1768" t="str">
        <f xml:space="preserve"> _xlfn.XLOOKUP(H1768, 'Customers'!B:B, 'Customers'!A:A)</f>
        <v>CUST_702</v>
      </c>
      <c r="B1768" t="str">
        <f>_xlfn.XLOOKUP(L1768, Products!C:C, Products!A:A)</f>
        <v>PROD_6</v>
      </c>
      <c r="C1768">
        <v>1767</v>
      </c>
      <c r="D1768" s="2" t="s">
        <v>784</v>
      </c>
      <c r="E1768">
        <f>YEAR(Orders[[#This Row],[Order_Date]])</f>
        <v>2022</v>
      </c>
      <c r="F1768">
        <f>MONTH(Orders[[#This Row],[Order_Date]])</f>
        <v>2</v>
      </c>
      <c r="G1768" s="2" t="s">
        <v>1416</v>
      </c>
      <c r="H1768" t="s">
        <v>1441</v>
      </c>
      <c r="I1768" t="s">
        <v>21</v>
      </c>
      <c r="J1768" t="s">
        <v>65</v>
      </c>
      <c r="K1768" t="s">
        <v>34</v>
      </c>
      <c r="L1768" t="s">
        <v>52</v>
      </c>
      <c r="M1768" s="1">
        <v>862.18</v>
      </c>
      <c r="N1768" s="1">
        <v>147.61000000000001</v>
      </c>
      <c r="O1768">
        <v>0.28000000000000003</v>
      </c>
    </row>
    <row r="1769" spans="1:15" x14ac:dyDescent="0.3">
      <c r="A1769" t="str">
        <f xml:space="preserve"> _xlfn.XLOOKUP(H1769, 'Customers'!B:B, 'Customers'!A:A)</f>
        <v>CUST_40</v>
      </c>
      <c r="B1769" t="str">
        <f>_xlfn.XLOOKUP(L1769, Products!C:C, Products!A:A)</f>
        <v>PROD_7</v>
      </c>
      <c r="C1769">
        <v>1768</v>
      </c>
      <c r="D1769" s="2" t="s">
        <v>77</v>
      </c>
      <c r="E1769">
        <f>YEAR(Orders[[#This Row],[Order_Date]])</f>
        <v>2023</v>
      </c>
      <c r="F1769">
        <f>MONTH(Orders[[#This Row],[Order_Date]])</f>
        <v>3</v>
      </c>
      <c r="G1769" s="2" t="s">
        <v>1270</v>
      </c>
      <c r="H1769" t="s">
        <v>147</v>
      </c>
      <c r="I1769" t="s">
        <v>14</v>
      </c>
      <c r="J1769" t="s">
        <v>33</v>
      </c>
      <c r="K1769" t="s">
        <v>16</v>
      </c>
      <c r="L1769" t="s">
        <v>66</v>
      </c>
      <c r="M1769" s="1">
        <v>8925.58</v>
      </c>
      <c r="N1769" s="1">
        <v>171.3</v>
      </c>
      <c r="O1769">
        <v>0.12</v>
      </c>
    </row>
    <row r="1770" spans="1:15" x14ac:dyDescent="0.3">
      <c r="A1770" t="str">
        <f xml:space="preserve"> _xlfn.XLOOKUP(H1770, 'Customers'!B:B, 'Customers'!A:A)</f>
        <v>CUST_466</v>
      </c>
      <c r="B1770" t="str">
        <f>_xlfn.XLOOKUP(L1770, Products!C:C, Products!A:A)</f>
        <v>PROD_1</v>
      </c>
      <c r="C1770">
        <v>1769</v>
      </c>
      <c r="D1770" s="2" t="s">
        <v>118</v>
      </c>
      <c r="E1770">
        <f>YEAR(Orders[[#This Row],[Order_Date]])</f>
        <v>2022</v>
      </c>
      <c r="F1770">
        <f>MONTH(Orders[[#This Row],[Order_Date]])</f>
        <v>10</v>
      </c>
      <c r="G1770" s="2" t="s">
        <v>119</v>
      </c>
      <c r="H1770" t="s">
        <v>1095</v>
      </c>
      <c r="I1770" t="s">
        <v>21</v>
      </c>
      <c r="J1770" t="s">
        <v>15</v>
      </c>
      <c r="K1770" t="s">
        <v>27</v>
      </c>
      <c r="L1770" t="s">
        <v>17</v>
      </c>
      <c r="M1770" s="1">
        <v>8818.9500000000007</v>
      </c>
      <c r="N1770" s="1">
        <v>1060.4100000000001</v>
      </c>
      <c r="O1770">
        <v>0.28999999999999998</v>
      </c>
    </row>
    <row r="1771" spans="1:15" x14ac:dyDescent="0.3">
      <c r="A1771" t="str">
        <f xml:space="preserve"> _xlfn.XLOOKUP(H1771, 'Customers'!B:B, 'Customers'!A:A)</f>
        <v>CUST_218</v>
      </c>
      <c r="B1771" t="str">
        <f>_xlfn.XLOOKUP(L1771, Products!C:C, Products!A:A)</f>
        <v>PROD_6</v>
      </c>
      <c r="C1771">
        <v>1770</v>
      </c>
      <c r="D1771" s="2" t="s">
        <v>753</v>
      </c>
      <c r="E1771">
        <f>YEAR(Orders[[#This Row],[Order_Date]])</f>
        <v>2022</v>
      </c>
      <c r="F1771">
        <f>MONTH(Orders[[#This Row],[Order_Date]])</f>
        <v>10</v>
      </c>
      <c r="G1771" s="2" t="s">
        <v>1094</v>
      </c>
      <c r="H1771" t="s">
        <v>614</v>
      </c>
      <c r="I1771" t="s">
        <v>32</v>
      </c>
      <c r="J1771" t="s">
        <v>22</v>
      </c>
      <c r="K1771" t="s">
        <v>34</v>
      </c>
      <c r="L1771" t="s">
        <v>52</v>
      </c>
      <c r="M1771" s="1">
        <v>966.35</v>
      </c>
      <c r="N1771" s="1">
        <v>96.98</v>
      </c>
      <c r="O1771">
        <v>0.17</v>
      </c>
    </row>
    <row r="1772" spans="1:15" x14ac:dyDescent="0.3">
      <c r="A1772" t="str">
        <f xml:space="preserve"> _xlfn.XLOOKUP(H1772, 'Customers'!B:B, 'Customers'!A:A)</f>
        <v>CUST_831</v>
      </c>
      <c r="B1772" t="str">
        <f>_xlfn.XLOOKUP(L1772, Products!C:C, Products!A:A)</f>
        <v>PROD_6</v>
      </c>
      <c r="C1772">
        <v>1771</v>
      </c>
      <c r="D1772" s="2" t="s">
        <v>867</v>
      </c>
      <c r="E1772">
        <f>YEAR(Orders[[#This Row],[Order_Date]])</f>
        <v>2022</v>
      </c>
      <c r="F1772">
        <f>MONTH(Orders[[#This Row],[Order_Date]])</f>
        <v>8</v>
      </c>
      <c r="G1772" s="2" t="s">
        <v>630</v>
      </c>
      <c r="H1772" t="s">
        <v>1584</v>
      </c>
      <c r="I1772" t="s">
        <v>21</v>
      </c>
      <c r="J1772" t="s">
        <v>22</v>
      </c>
      <c r="K1772" t="s">
        <v>34</v>
      </c>
      <c r="L1772" t="s">
        <v>52</v>
      </c>
      <c r="M1772" s="1">
        <v>9715.2199999999993</v>
      </c>
      <c r="N1772" s="1">
        <v>203.41</v>
      </c>
      <c r="O1772">
        <v>0.3</v>
      </c>
    </row>
    <row r="1773" spans="1:15" x14ac:dyDescent="0.3">
      <c r="A1773" t="str">
        <f xml:space="preserve"> _xlfn.XLOOKUP(H1773, 'Customers'!B:B, 'Customers'!A:A)</f>
        <v>CUST_569</v>
      </c>
      <c r="B1773" t="str">
        <f>_xlfn.XLOOKUP(L1773, Products!C:C, Products!A:A)</f>
        <v>PROD_1</v>
      </c>
      <c r="C1773">
        <v>1772</v>
      </c>
      <c r="D1773" s="2" t="s">
        <v>413</v>
      </c>
      <c r="E1773">
        <f>YEAR(Orders[[#This Row],[Order_Date]])</f>
        <v>2022</v>
      </c>
      <c r="F1773">
        <f>MONTH(Orders[[#This Row],[Order_Date]])</f>
        <v>3</v>
      </c>
      <c r="G1773" s="2" t="s">
        <v>1164</v>
      </c>
      <c r="H1773" t="s">
        <v>1263</v>
      </c>
      <c r="I1773" t="s">
        <v>14</v>
      </c>
      <c r="J1773" t="s">
        <v>33</v>
      </c>
      <c r="K1773" t="s">
        <v>16</v>
      </c>
      <c r="L1773" t="s">
        <v>17</v>
      </c>
      <c r="M1773" s="1">
        <v>817.2</v>
      </c>
      <c r="N1773" s="1">
        <v>243.64</v>
      </c>
      <c r="O1773">
        <v>0.24</v>
      </c>
    </row>
    <row r="1774" spans="1:15" x14ac:dyDescent="0.3">
      <c r="A1774" t="str">
        <f xml:space="preserve"> _xlfn.XLOOKUP(H1774, 'Customers'!B:B, 'Customers'!A:A)</f>
        <v>CUST_380</v>
      </c>
      <c r="B1774" t="str">
        <f>_xlfn.XLOOKUP(L1774, Products!C:C, Products!A:A)</f>
        <v>PROD_2</v>
      </c>
      <c r="C1774">
        <v>1773</v>
      </c>
      <c r="D1774" s="2" t="s">
        <v>1025</v>
      </c>
      <c r="E1774">
        <f>YEAR(Orders[[#This Row],[Order_Date]])</f>
        <v>2022</v>
      </c>
      <c r="F1774">
        <f>MONTH(Orders[[#This Row],[Order_Date]])</f>
        <v>11</v>
      </c>
      <c r="G1774" s="2" t="s">
        <v>970</v>
      </c>
      <c r="H1774" t="s">
        <v>945</v>
      </c>
      <c r="I1774" t="s">
        <v>32</v>
      </c>
      <c r="J1774" t="s">
        <v>22</v>
      </c>
      <c r="K1774" t="s">
        <v>16</v>
      </c>
      <c r="L1774" t="s">
        <v>23</v>
      </c>
      <c r="M1774" s="1">
        <v>1741.69</v>
      </c>
      <c r="N1774" s="1">
        <v>195.29</v>
      </c>
      <c r="O1774">
        <v>7.0000000000000007E-2</v>
      </c>
    </row>
    <row r="1775" spans="1:15" x14ac:dyDescent="0.3">
      <c r="A1775" t="str">
        <f xml:space="preserve"> _xlfn.XLOOKUP(H1775, 'Customers'!B:B, 'Customers'!A:A)</f>
        <v>CUST_719</v>
      </c>
      <c r="B1775" t="str">
        <f>_xlfn.XLOOKUP(L1775, Products!C:C, Products!A:A)</f>
        <v>PROD_1</v>
      </c>
      <c r="C1775">
        <v>1774</v>
      </c>
      <c r="D1775" s="2" t="s">
        <v>774</v>
      </c>
      <c r="E1775">
        <f>YEAR(Orders[[#This Row],[Order_Date]])</f>
        <v>2022</v>
      </c>
      <c r="F1775">
        <f>MONTH(Orders[[#This Row],[Order_Date]])</f>
        <v>5</v>
      </c>
      <c r="G1775" s="2" t="s">
        <v>1003</v>
      </c>
      <c r="H1775" t="s">
        <v>1459</v>
      </c>
      <c r="I1775" t="s">
        <v>32</v>
      </c>
      <c r="J1775" t="s">
        <v>33</v>
      </c>
      <c r="K1775" t="s">
        <v>27</v>
      </c>
      <c r="L1775" t="s">
        <v>17</v>
      </c>
      <c r="M1775" s="1">
        <v>4900.29</v>
      </c>
      <c r="N1775" s="1">
        <v>-236.2</v>
      </c>
      <c r="O1775">
        <v>0.2</v>
      </c>
    </row>
    <row r="1776" spans="1:15" x14ac:dyDescent="0.3">
      <c r="A1776" t="str">
        <f xml:space="preserve"> _xlfn.XLOOKUP(H1776, 'Customers'!B:B, 'Customers'!A:A)</f>
        <v>CUST_537</v>
      </c>
      <c r="B1776" t="str">
        <f>_xlfn.XLOOKUP(L1776, Products!C:C, Products!A:A)</f>
        <v>PROD_6</v>
      </c>
      <c r="C1776">
        <v>1775</v>
      </c>
      <c r="D1776" s="2" t="s">
        <v>763</v>
      </c>
      <c r="E1776">
        <f>YEAR(Orders[[#This Row],[Order_Date]])</f>
        <v>2022</v>
      </c>
      <c r="F1776">
        <f>MONTH(Orders[[#This Row],[Order_Date]])</f>
        <v>6</v>
      </c>
      <c r="G1776" s="2" t="s">
        <v>304</v>
      </c>
      <c r="H1776" t="s">
        <v>1218</v>
      </c>
      <c r="I1776" t="s">
        <v>21</v>
      </c>
      <c r="J1776" t="s">
        <v>33</v>
      </c>
      <c r="K1776" t="s">
        <v>34</v>
      </c>
      <c r="L1776" t="s">
        <v>52</v>
      </c>
      <c r="M1776" s="1">
        <v>6379.14</v>
      </c>
      <c r="N1776" s="1">
        <v>1038.9000000000001</v>
      </c>
      <c r="O1776">
        <v>0.15</v>
      </c>
    </row>
    <row r="1777" spans="1:15" x14ac:dyDescent="0.3">
      <c r="A1777" t="str">
        <f xml:space="preserve"> _xlfn.XLOOKUP(H1777, 'Customers'!B:B, 'Customers'!A:A)</f>
        <v>CUST_677</v>
      </c>
      <c r="B1777" t="str">
        <f>_xlfn.XLOOKUP(L1777, Products!C:C, Products!A:A)</f>
        <v>PROD_8</v>
      </c>
      <c r="C1777">
        <v>1776</v>
      </c>
      <c r="D1777" s="2" t="s">
        <v>764</v>
      </c>
      <c r="E1777">
        <f>YEAR(Orders[[#This Row],[Order_Date]])</f>
        <v>2022</v>
      </c>
      <c r="F1777">
        <f>MONTH(Orders[[#This Row],[Order_Date]])</f>
        <v>6</v>
      </c>
      <c r="G1777" s="2" t="s">
        <v>305</v>
      </c>
      <c r="H1777" t="s">
        <v>1412</v>
      </c>
      <c r="I1777" t="s">
        <v>14</v>
      </c>
      <c r="J1777" t="s">
        <v>65</v>
      </c>
      <c r="K1777" t="s">
        <v>27</v>
      </c>
      <c r="L1777" t="s">
        <v>73</v>
      </c>
      <c r="M1777" s="1">
        <v>1836</v>
      </c>
      <c r="N1777" s="1">
        <v>355.96</v>
      </c>
      <c r="O1777">
        <v>0.04</v>
      </c>
    </row>
    <row r="1778" spans="1:15" x14ac:dyDescent="0.3">
      <c r="A1778" t="str">
        <f xml:space="preserve"> _xlfn.XLOOKUP(H1778, 'Customers'!B:B, 'Customers'!A:A)</f>
        <v>CUST_392</v>
      </c>
      <c r="B1778" t="str">
        <f>_xlfn.XLOOKUP(L1778, Products!C:C, Products!A:A)</f>
        <v>PROD_7</v>
      </c>
      <c r="C1778">
        <v>1777</v>
      </c>
      <c r="D1778" s="2" t="s">
        <v>1236</v>
      </c>
      <c r="E1778">
        <f>YEAR(Orders[[#This Row],[Order_Date]])</f>
        <v>2023</v>
      </c>
      <c r="F1778">
        <f>MONTH(Orders[[#This Row],[Order_Date]])</f>
        <v>5</v>
      </c>
      <c r="G1778" s="2" t="s">
        <v>756</v>
      </c>
      <c r="H1778" t="s">
        <v>968</v>
      </c>
      <c r="I1778" t="s">
        <v>32</v>
      </c>
      <c r="J1778" t="s">
        <v>33</v>
      </c>
      <c r="K1778" t="s">
        <v>16</v>
      </c>
      <c r="L1778" t="s">
        <v>66</v>
      </c>
      <c r="M1778" s="1">
        <v>5584.04</v>
      </c>
      <c r="N1778" s="1">
        <v>395.88</v>
      </c>
      <c r="O1778">
        <v>7.0000000000000007E-2</v>
      </c>
    </row>
    <row r="1779" spans="1:15" x14ac:dyDescent="0.3">
      <c r="A1779" t="str">
        <f xml:space="preserve"> _xlfn.XLOOKUP(H1779, 'Customers'!B:B, 'Customers'!A:A)</f>
        <v>CUST_142</v>
      </c>
      <c r="B1779" t="str">
        <f>_xlfn.XLOOKUP(L1779, Products!C:C, Products!A:A)</f>
        <v>PROD_4</v>
      </c>
      <c r="C1779">
        <v>1778</v>
      </c>
      <c r="D1779" s="2" t="s">
        <v>644</v>
      </c>
      <c r="E1779">
        <f>YEAR(Orders[[#This Row],[Order_Date]])</f>
        <v>2023</v>
      </c>
      <c r="F1779">
        <f>MONTH(Orders[[#This Row],[Order_Date]])</f>
        <v>3</v>
      </c>
      <c r="G1779" s="2" t="s">
        <v>41</v>
      </c>
      <c r="H1779" t="s">
        <v>433</v>
      </c>
      <c r="I1779" t="s">
        <v>21</v>
      </c>
      <c r="J1779" t="s">
        <v>33</v>
      </c>
      <c r="K1779" t="s">
        <v>34</v>
      </c>
      <c r="L1779" t="s">
        <v>35</v>
      </c>
      <c r="M1779" s="1">
        <v>1526.6</v>
      </c>
      <c r="N1779" s="1">
        <v>271.77999999999997</v>
      </c>
      <c r="O1779">
        <v>0.21</v>
      </c>
    </row>
    <row r="1780" spans="1:15" x14ac:dyDescent="0.3">
      <c r="A1780" t="str">
        <f xml:space="preserve"> _xlfn.XLOOKUP(H1780, 'Customers'!B:B, 'Customers'!A:A)</f>
        <v>CUST_264</v>
      </c>
      <c r="B1780" t="str">
        <f>_xlfn.XLOOKUP(L1780, Products!C:C, Products!A:A)</f>
        <v>PROD_7</v>
      </c>
      <c r="C1780">
        <v>1779</v>
      </c>
      <c r="D1780" s="2" t="s">
        <v>208</v>
      </c>
      <c r="E1780">
        <f>YEAR(Orders[[#This Row],[Order_Date]])</f>
        <v>2023</v>
      </c>
      <c r="F1780">
        <f>MONTH(Orders[[#This Row],[Order_Date]])</f>
        <v>11</v>
      </c>
      <c r="G1780" s="2" t="s">
        <v>282</v>
      </c>
      <c r="H1780" t="s">
        <v>717</v>
      </c>
      <c r="I1780" t="s">
        <v>32</v>
      </c>
      <c r="J1780" t="s">
        <v>65</v>
      </c>
      <c r="K1780" t="s">
        <v>16</v>
      </c>
      <c r="L1780" t="s">
        <v>66</v>
      </c>
      <c r="M1780" s="1">
        <v>2713.97</v>
      </c>
      <c r="N1780" s="1">
        <v>-9.85</v>
      </c>
      <c r="O1780">
        <v>0.24</v>
      </c>
    </row>
    <row r="1781" spans="1:15" x14ac:dyDescent="0.3">
      <c r="A1781" t="str">
        <f xml:space="preserve"> _xlfn.XLOOKUP(H1781, 'Customers'!B:B, 'Customers'!A:A)</f>
        <v>CUST_722</v>
      </c>
      <c r="B1781" t="str">
        <f>_xlfn.XLOOKUP(L1781, Products!C:C, Products!A:A)</f>
        <v>PROD_3</v>
      </c>
      <c r="C1781">
        <v>1780</v>
      </c>
      <c r="D1781" s="2" t="s">
        <v>507</v>
      </c>
      <c r="E1781">
        <f>YEAR(Orders[[#This Row],[Order_Date]])</f>
        <v>2023</v>
      </c>
      <c r="F1781">
        <f>MONTH(Orders[[#This Row],[Order_Date]])</f>
        <v>9</v>
      </c>
      <c r="G1781" s="2" t="s">
        <v>1188</v>
      </c>
      <c r="H1781" t="s">
        <v>1464</v>
      </c>
      <c r="I1781" t="s">
        <v>14</v>
      </c>
      <c r="J1781" t="s">
        <v>15</v>
      </c>
      <c r="K1781" t="s">
        <v>27</v>
      </c>
      <c r="L1781" t="s">
        <v>28</v>
      </c>
      <c r="M1781" s="1">
        <v>6569.82</v>
      </c>
      <c r="N1781" s="1">
        <v>-559.1</v>
      </c>
      <c r="O1781">
        <v>0.27</v>
      </c>
    </row>
    <row r="1782" spans="1:15" x14ac:dyDescent="0.3">
      <c r="A1782" t="str">
        <f xml:space="preserve"> _xlfn.XLOOKUP(H1782, 'Customers'!B:B, 'Customers'!A:A)</f>
        <v>CUST_454</v>
      </c>
      <c r="B1782" t="str">
        <f>_xlfn.XLOOKUP(L1782, Products!C:C, Products!A:A)</f>
        <v>PROD_1</v>
      </c>
      <c r="C1782">
        <v>1781</v>
      </c>
      <c r="D1782" s="2" t="s">
        <v>1188</v>
      </c>
      <c r="E1782">
        <f>YEAR(Orders[[#This Row],[Order_Date]])</f>
        <v>2023</v>
      </c>
      <c r="F1782">
        <f>MONTH(Orders[[#This Row],[Order_Date]])</f>
        <v>10</v>
      </c>
      <c r="G1782" s="2" t="s">
        <v>697</v>
      </c>
      <c r="H1782" t="s">
        <v>1080</v>
      </c>
      <c r="I1782" t="s">
        <v>21</v>
      </c>
      <c r="J1782" t="s">
        <v>33</v>
      </c>
      <c r="K1782" t="s">
        <v>27</v>
      </c>
      <c r="L1782" t="s">
        <v>17</v>
      </c>
      <c r="M1782" s="1">
        <v>6625.04</v>
      </c>
      <c r="N1782" s="1">
        <v>1687.25</v>
      </c>
      <c r="O1782">
        <v>0.13</v>
      </c>
    </row>
    <row r="1783" spans="1:15" x14ac:dyDescent="0.3">
      <c r="A1783" t="str">
        <f xml:space="preserve"> _xlfn.XLOOKUP(H1783, 'Customers'!B:B, 'Customers'!A:A)</f>
        <v>CUST_180</v>
      </c>
      <c r="B1783" t="str">
        <f>_xlfn.XLOOKUP(L1783, Products!C:C, Products!A:A)</f>
        <v>PROD_8</v>
      </c>
      <c r="C1783">
        <v>1782</v>
      </c>
      <c r="D1783" s="2" t="s">
        <v>786</v>
      </c>
      <c r="E1783">
        <f>YEAR(Orders[[#This Row],[Order_Date]])</f>
        <v>2022</v>
      </c>
      <c r="F1783">
        <f>MONTH(Orders[[#This Row],[Order_Date]])</f>
        <v>7</v>
      </c>
      <c r="G1783" s="2" t="s">
        <v>286</v>
      </c>
      <c r="H1783" t="s">
        <v>526</v>
      </c>
      <c r="I1783" t="s">
        <v>32</v>
      </c>
      <c r="J1783" t="s">
        <v>65</v>
      </c>
      <c r="K1783" t="s">
        <v>27</v>
      </c>
      <c r="L1783" t="s">
        <v>73</v>
      </c>
      <c r="M1783" s="1">
        <v>9176.08</v>
      </c>
      <c r="N1783" s="1">
        <v>998.53</v>
      </c>
      <c r="O1783">
        <v>0.11</v>
      </c>
    </row>
    <row r="1784" spans="1:15" x14ac:dyDescent="0.3">
      <c r="A1784" t="str">
        <f xml:space="preserve"> _xlfn.XLOOKUP(H1784, 'Customers'!B:B, 'Customers'!A:A)</f>
        <v>CUST_518</v>
      </c>
      <c r="B1784" t="str">
        <f>_xlfn.XLOOKUP(L1784, Products!C:C, Products!A:A)</f>
        <v>PROD_7</v>
      </c>
      <c r="C1784">
        <v>1783</v>
      </c>
      <c r="D1784" s="2" t="s">
        <v>1399</v>
      </c>
      <c r="E1784">
        <f>YEAR(Orders[[#This Row],[Order_Date]])</f>
        <v>2022</v>
      </c>
      <c r="F1784">
        <f>MONTH(Orders[[#This Row],[Order_Date]])</f>
        <v>8</v>
      </c>
      <c r="G1784" s="2" t="s">
        <v>106</v>
      </c>
      <c r="H1784" t="s">
        <v>1191</v>
      </c>
      <c r="I1784" t="s">
        <v>32</v>
      </c>
      <c r="J1784" t="s">
        <v>65</v>
      </c>
      <c r="K1784" t="s">
        <v>16</v>
      </c>
      <c r="L1784" t="s">
        <v>66</v>
      </c>
      <c r="M1784" s="1">
        <v>390.59</v>
      </c>
      <c r="N1784" s="1">
        <v>-24.98</v>
      </c>
      <c r="O1784">
        <v>0.17</v>
      </c>
    </row>
    <row r="1785" spans="1:15" x14ac:dyDescent="0.3">
      <c r="A1785" t="str">
        <f xml:space="preserve"> _xlfn.XLOOKUP(H1785, 'Customers'!B:B, 'Customers'!A:A)</f>
        <v>CUST_714</v>
      </c>
      <c r="B1785" t="str">
        <f>_xlfn.XLOOKUP(L1785, Products!C:C, Products!A:A)</f>
        <v>PROD_6</v>
      </c>
      <c r="C1785">
        <v>1784</v>
      </c>
      <c r="D1785" s="2" t="s">
        <v>273</v>
      </c>
      <c r="E1785">
        <f>YEAR(Orders[[#This Row],[Order_Date]])</f>
        <v>2022</v>
      </c>
      <c r="F1785">
        <f>MONTH(Orders[[#This Row],[Order_Date]])</f>
        <v>3</v>
      </c>
      <c r="G1785" s="2" t="s">
        <v>374</v>
      </c>
      <c r="H1785" t="s">
        <v>1454</v>
      </c>
      <c r="I1785" t="s">
        <v>32</v>
      </c>
      <c r="J1785" t="s">
        <v>15</v>
      </c>
      <c r="K1785" t="s">
        <v>34</v>
      </c>
      <c r="L1785" t="s">
        <v>52</v>
      </c>
      <c r="M1785" s="1">
        <v>8767.25</v>
      </c>
      <c r="N1785" s="1">
        <v>40.35</v>
      </c>
      <c r="O1785">
        <v>0.19</v>
      </c>
    </row>
    <row r="1786" spans="1:15" x14ac:dyDescent="0.3">
      <c r="A1786" t="str">
        <f xml:space="preserve"> _xlfn.XLOOKUP(H1786, 'Customers'!B:B, 'Customers'!A:A)</f>
        <v>CUST_584</v>
      </c>
      <c r="B1786" t="str">
        <f>_xlfn.XLOOKUP(L1786, Products!C:C, Products!A:A)</f>
        <v>PROD_1</v>
      </c>
      <c r="C1786">
        <v>1785</v>
      </c>
      <c r="D1786" s="2" t="s">
        <v>1179</v>
      </c>
      <c r="E1786">
        <f>YEAR(Orders[[#This Row],[Order_Date]])</f>
        <v>2022</v>
      </c>
      <c r="F1786">
        <f>MONTH(Orders[[#This Row],[Order_Date]])</f>
        <v>7</v>
      </c>
      <c r="G1786" s="2" t="s">
        <v>885</v>
      </c>
      <c r="H1786" t="s">
        <v>1288</v>
      </c>
      <c r="I1786" t="s">
        <v>14</v>
      </c>
      <c r="J1786" t="s">
        <v>33</v>
      </c>
      <c r="K1786" t="s">
        <v>27</v>
      </c>
      <c r="L1786" t="s">
        <v>17</v>
      </c>
      <c r="M1786" s="1">
        <v>2865.53</v>
      </c>
      <c r="N1786" s="1">
        <v>552.07000000000005</v>
      </c>
      <c r="O1786">
        <v>0.2</v>
      </c>
    </row>
    <row r="1787" spans="1:15" x14ac:dyDescent="0.3">
      <c r="A1787" t="str">
        <f xml:space="preserve"> _xlfn.XLOOKUP(H1787, 'Customers'!B:B, 'Customers'!A:A)</f>
        <v>CUST_340</v>
      </c>
      <c r="B1787" t="str">
        <f>_xlfn.XLOOKUP(L1787, Products!C:C, Products!A:A)</f>
        <v>PROD_6</v>
      </c>
      <c r="C1787">
        <v>1786</v>
      </c>
      <c r="D1787" s="2" t="s">
        <v>569</v>
      </c>
      <c r="E1787">
        <f>YEAR(Orders[[#This Row],[Order_Date]])</f>
        <v>2022</v>
      </c>
      <c r="F1787">
        <f>MONTH(Orders[[#This Row],[Order_Date]])</f>
        <v>10</v>
      </c>
      <c r="G1787" s="2" t="s">
        <v>118</v>
      </c>
      <c r="H1787" t="s">
        <v>870</v>
      </c>
      <c r="I1787" t="s">
        <v>21</v>
      </c>
      <c r="J1787" t="s">
        <v>65</v>
      </c>
      <c r="K1787" t="s">
        <v>34</v>
      </c>
      <c r="L1787" t="s">
        <v>52</v>
      </c>
      <c r="M1787" s="1">
        <v>4251.5600000000004</v>
      </c>
      <c r="N1787" s="1">
        <v>-348.31</v>
      </c>
      <c r="O1787">
        <v>0.02</v>
      </c>
    </row>
    <row r="1788" spans="1:15" x14ac:dyDescent="0.3">
      <c r="A1788" t="str">
        <f xml:space="preserve"> _xlfn.XLOOKUP(H1788, 'Customers'!B:B, 'Customers'!A:A)</f>
        <v>CUST_164</v>
      </c>
      <c r="B1788" t="str">
        <f>_xlfn.XLOOKUP(L1788, Products!C:C, Products!A:A)</f>
        <v>PROD_8</v>
      </c>
      <c r="C1788">
        <v>1787</v>
      </c>
      <c r="D1788" s="2" t="s">
        <v>936</v>
      </c>
      <c r="E1788">
        <f>YEAR(Orders[[#This Row],[Order_Date]])</f>
        <v>2022</v>
      </c>
      <c r="F1788">
        <f>MONTH(Orders[[#This Row],[Order_Date]])</f>
        <v>3</v>
      </c>
      <c r="G1788" s="2" t="s">
        <v>365</v>
      </c>
      <c r="H1788" t="s">
        <v>483</v>
      </c>
      <c r="I1788" t="s">
        <v>32</v>
      </c>
      <c r="J1788" t="s">
        <v>33</v>
      </c>
      <c r="K1788" t="s">
        <v>27</v>
      </c>
      <c r="L1788" t="s">
        <v>73</v>
      </c>
      <c r="M1788" s="1">
        <v>9745.08</v>
      </c>
      <c r="N1788" s="1">
        <v>-856.93</v>
      </c>
      <c r="O1788">
        <v>0.08</v>
      </c>
    </row>
    <row r="1789" spans="1:15" x14ac:dyDescent="0.3">
      <c r="A1789" t="str">
        <f xml:space="preserve"> _xlfn.XLOOKUP(H1789, 'Customers'!B:B, 'Customers'!A:A)</f>
        <v>CUST_552</v>
      </c>
      <c r="B1789" t="str">
        <f>_xlfn.XLOOKUP(L1789, Products!C:C, Products!A:A)</f>
        <v>PROD_5</v>
      </c>
      <c r="C1789">
        <v>1788</v>
      </c>
      <c r="D1789" s="2" t="s">
        <v>748</v>
      </c>
      <c r="E1789">
        <f>YEAR(Orders[[#This Row],[Order_Date]])</f>
        <v>2023</v>
      </c>
      <c r="F1789">
        <f>MONTH(Orders[[#This Row],[Order_Date]])</f>
        <v>11</v>
      </c>
      <c r="G1789" s="2" t="s">
        <v>95</v>
      </c>
      <c r="H1789" t="s">
        <v>1237</v>
      </c>
      <c r="I1789" t="s">
        <v>14</v>
      </c>
      <c r="J1789" t="s">
        <v>65</v>
      </c>
      <c r="K1789" t="s">
        <v>34</v>
      </c>
      <c r="L1789" t="s">
        <v>39</v>
      </c>
      <c r="M1789" s="1">
        <v>9789.66</v>
      </c>
      <c r="N1789" s="1">
        <v>2039.72</v>
      </c>
      <c r="O1789">
        <v>0.13</v>
      </c>
    </row>
    <row r="1790" spans="1:15" x14ac:dyDescent="0.3">
      <c r="A1790" t="str">
        <f xml:space="preserve"> _xlfn.XLOOKUP(H1790, 'Customers'!B:B, 'Customers'!A:A)</f>
        <v>CUST_832</v>
      </c>
      <c r="B1790" t="str">
        <f>_xlfn.XLOOKUP(L1790, Products!C:C, Products!A:A)</f>
        <v>PROD_1</v>
      </c>
      <c r="C1790">
        <v>1789</v>
      </c>
      <c r="D1790" s="2" t="s">
        <v>1140</v>
      </c>
      <c r="E1790">
        <f>YEAR(Orders[[#This Row],[Order_Date]])</f>
        <v>2022</v>
      </c>
      <c r="F1790">
        <f>MONTH(Orders[[#This Row],[Order_Date]])</f>
        <v>3</v>
      </c>
      <c r="G1790" s="2" t="s">
        <v>373</v>
      </c>
      <c r="H1790" t="s">
        <v>1585</v>
      </c>
      <c r="I1790" t="s">
        <v>21</v>
      </c>
      <c r="J1790" t="s">
        <v>65</v>
      </c>
      <c r="K1790" t="s">
        <v>16</v>
      </c>
      <c r="L1790" t="s">
        <v>17</v>
      </c>
      <c r="M1790" s="1">
        <v>6941.79</v>
      </c>
      <c r="N1790" s="1">
        <v>-296.07</v>
      </c>
      <c r="O1790">
        <v>0.22</v>
      </c>
    </row>
    <row r="1791" spans="1:15" x14ac:dyDescent="0.3">
      <c r="A1791" t="str">
        <f xml:space="preserve"> _xlfn.XLOOKUP(H1791, 'Customers'!B:B, 'Customers'!A:A)</f>
        <v>CUST_473</v>
      </c>
      <c r="B1791" t="str">
        <f>_xlfn.XLOOKUP(L1791, Products!C:C, Products!A:A)</f>
        <v>PROD_5</v>
      </c>
      <c r="C1791">
        <v>1790</v>
      </c>
      <c r="D1791" s="2" t="s">
        <v>1017</v>
      </c>
      <c r="E1791">
        <f>YEAR(Orders[[#This Row],[Order_Date]])</f>
        <v>2022</v>
      </c>
      <c r="F1791">
        <f>MONTH(Orders[[#This Row],[Order_Date]])</f>
        <v>12</v>
      </c>
      <c r="G1791" s="2" t="s">
        <v>134</v>
      </c>
      <c r="H1791" t="s">
        <v>1104</v>
      </c>
      <c r="I1791" t="s">
        <v>32</v>
      </c>
      <c r="J1791" t="s">
        <v>22</v>
      </c>
      <c r="K1791" t="s">
        <v>34</v>
      </c>
      <c r="L1791" t="s">
        <v>39</v>
      </c>
      <c r="M1791" s="1">
        <v>9221.7900000000009</v>
      </c>
      <c r="N1791" s="1">
        <v>2663.74</v>
      </c>
      <c r="O1791">
        <v>0.14000000000000001</v>
      </c>
    </row>
    <row r="1792" spans="1:15" x14ac:dyDescent="0.3">
      <c r="A1792" t="str">
        <f xml:space="preserve"> _xlfn.XLOOKUP(H1792, 'Customers'!B:B, 'Customers'!A:A)</f>
        <v>CUST_697</v>
      </c>
      <c r="B1792" t="str">
        <f>_xlfn.XLOOKUP(L1792, Products!C:C, Products!A:A)</f>
        <v>PROD_2</v>
      </c>
      <c r="C1792">
        <v>1791</v>
      </c>
      <c r="D1792" s="2" t="s">
        <v>352</v>
      </c>
      <c r="E1792">
        <f>YEAR(Orders[[#This Row],[Order_Date]])</f>
        <v>2023</v>
      </c>
      <c r="F1792">
        <f>MONTH(Orders[[#This Row],[Order_Date]])</f>
        <v>8</v>
      </c>
      <c r="G1792" s="2" t="s">
        <v>1195</v>
      </c>
      <c r="H1792" t="s">
        <v>1436</v>
      </c>
      <c r="I1792" t="s">
        <v>21</v>
      </c>
      <c r="J1792" t="s">
        <v>22</v>
      </c>
      <c r="K1792" t="s">
        <v>16</v>
      </c>
      <c r="L1792" t="s">
        <v>23</v>
      </c>
      <c r="M1792" s="1">
        <v>6560.37</v>
      </c>
      <c r="N1792" s="1">
        <v>1117.81</v>
      </c>
      <c r="O1792">
        <v>0.04</v>
      </c>
    </row>
    <row r="1793" spans="1:15" x14ac:dyDescent="0.3">
      <c r="A1793" t="str">
        <f xml:space="preserve"> _xlfn.XLOOKUP(H1793, 'Customers'!B:B, 'Customers'!A:A)</f>
        <v>CUST_147</v>
      </c>
      <c r="B1793" t="str">
        <f>_xlfn.XLOOKUP(L1793, Products!C:C, Products!A:A)</f>
        <v>PROD_2</v>
      </c>
      <c r="C1793">
        <v>1792</v>
      </c>
      <c r="D1793" s="2" t="s">
        <v>1570</v>
      </c>
      <c r="E1793">
        <f>YEAR(Orders[[#This Row],[Order_Date]])</f>
        <v>2022</v>
      </c>
      <c r="F1793">
        <f>MONTH(Orders[[#This Row],[Order_Date]])</f>
        <v>4</v>
      </c>
      <c r="G1793" s="2" t="s">
        <v>655</v>
      </c>
      <c r="H1793" t="s">
        <v>441</v>
      </c>
      <c r="I1793" t="s">
        <v>14</v>
      </c>
      <c r="J1793" t="s">
        <v>65</v>
      </c>
      <c r="K1793" t="s">
        <v>16</v>
      </c>
      <c r="L1793" t="s">
        <v>23</v>
      </c>
      <c r="M1793" s="1">
        <v>1721.89</v>
      </c>
      <c r="N1793" s="1">
        <v>169.82</v>
      </c>
      <c r="O1793">
        <v>0.15</v>
      </c>
    </row>
    <row r="1794" spans="1:15" x14ac:dyDescent="0.3">
      <c r="A1794" t="str">
        <f xml:space="preserve"> _xlfn.XLOOKUP(H1794, 'Customers'!B:B, 'Customers'!A:A)</f>
        <v>CUST_810</v>
      </c>
      <c r="B1794" t="str">
        <f>_xlfn.XLOOKUP(L1794, Products!C:C, Products!A:A)</f>
        <v>PROD_7</v>
      </c>
      <c r="C1794">
        <v>1793</v>
      </c>
      <c r="D1794" s="2" t="s">
        <v>724</v>
      </c>
      <c r="E1794">
        <f>YEAR(Orders[[#This Row],[Order_Date]])</f>
        <v>2023</v>
      </c>
      <c r="F1794">
        <f>MONTH(Orders[[#This Row],[Order_Date]])</f>
        <v>2</v>
      </c>
      <c r="G1794" s="2" t="s">
        <v>577</v>
      </c>
      <c r="H1794" t="s">
        <v>1560</v>
      </c>
      <c r="I1794" t="s">
        <v>32</v>
      </c>
      <c r="J1794" t="s">
        <v>65</v>
      </c>
      <c r="K1794" t="s">
        <v>16</v>
      </c>
      <c r="L1794" t="s">
        <v>66</v>
      </c>
      <c r="M1794" s="1">
        <v>2746.99</v>
      </c>
      <c r="N1794" s="1">
        <v>66.75</v>
      </c>
      <c r="O1794">
        <v>0.28999999999999998</v>
      </c>
    </row>
    <row r="1795" spans="1:15" x14ac:dyDescent="0.3">
      <c r="A1795" t="str">
        <f xml:space="preserve"> _xlfn.XLOOKUP(H1795, 'Customers'!B:B, 'Customers'!A:A)</f>
        <v>CUST_433</v>
      </c>
      <c r="B1795" t="str">
        <f>_xlfn.XLOOKUP(L1795, Products!C:C, Products!A:A)</f>
        <v>PROD_7</v>
      </c>
      <c r="C1795">
        <v>1794</v>
      </c>
      <c r="D1795" s="2" t="s">
        <v>349</v>
      </c>
      <c r="E1795">
        <f>YEAR(Orders[[#This Row],[Order_Date]])</f>
        <v>2023</v>
      </c>
      <c r="F1795">
        <f>MONTH(Orders[[#This Row],[Order_Date]])</f>
        <v>7</v>
      </c>
      <c r="G1795" s="2" t="s">
        <v>1051</v>
      </c>
      <c r="H1795" t="s">
        <v>1043</v>
      </c>
      <c r="I1795" t="s">
        <v>32</v>
      </c>
      <c r="J1795" t="s">
        <v>22</v>
      </c>
      <c r="K1795" t="s">
        <v>16</v>
      </c>
      <c r="L1795" t="s">
        <v>66</v>
      </c>
      <c r="M1795" s="1">
        <v>3987.32</v>
      </c>
      <c r="N1795" s="1">
        <v>1046.48</v>
      </c>
      <c r="O1795">
        <v>0.19</v>
      </c>
    </row>
    <row r="1796" spans="1:15" x14ac:dyDescent="0.3">
      <c r="A1796" t="str">
        <f xml:space="preserve"> _xlfn.XLOOKUP(H1796, 'Customers'!B:B, 'Customers'!A:A)</f>
        <v>CUST_17</v>
      </c>
      <c r="B1796" t="str">
        <f>_xlfn.XLOOKUP(L1796, Products!C:C, Products!A:A)</f>
        <v>PROD_5</v>
      </c>
      <c r="C1796">
        <v>1795</v>
      </c>
      <c r="D1796" s="2" t="s">
        <v>62</v>
      </c>
      <c r="E1796">
        <f>YEAR(Orders[[#This Row],[Order_Date]])</f>
        <v>2023</v>
      </c>
      <c r="F1796">
        <f>MONTH(Orders[[#This Row],[Order_Date]])</f>
        <v>1</v>
      </c>
      <c r="G1796" s="2" t="s">
        <v>63</v>
      </c>
      <c r="H1796" t="s">
        <v>79</v>
      </c>
      <c r="I1796" t="s">
        <v>14</v>
      </c>
      <c r="J1796" t="s">
        <v>22</v>
      </c>
      <c r="K1796" t="s">
        <v>34</v>
      </c>
      <c r="L1796" t="s">
        <v>39</v>
      </c>
      <c r="M1796" s="1">
        <v>6518.8</v>
      </c>
      <c r="N1796" s="1">
        <v>1078.28</v>
      </c>
      <c r="O1796">
        <v>0.16</v>
      </c>
    </row>
    <row r="1797" spans="1:15" x14ac:dyDescent="0.3">
      <c r="A1797" t="str">
        <f xml:space="preserve"> _xlfn.XLOOKUP(H1797, 'Customers'!B:B, 'Customers'!A:A)</f>
        <v>CUST_113</v>
      </c>
      <c r="B1797" t="str">
        <f>_xlfn.XLOOKUP(L1797, Products!C:C, Products!A:A)</f>
        <v>PROD_6</v>
      </c>
      <c r="C1797">
        <v>1796</v>
      </c>
      <c r="D1797" s="2" t="s">
        <v>770</v>
      </c>
      <c r="E1797">
        <f>YEAR(Orders[[#This Row],[Order_Date]])</f>
        <v>2023</v>
      </c>
      <c r="F1797">
        <f>MONTH(Orders[[#This Row],[Order_Date]])</f>
        <v>4</v>
      </c>
      <c r="G1797" s="2" t="s">
        <v>454</v>
      </c>
      <c r="H1797" t="s">
        <v>354</v>
      </c>
      <c r="I1797" t="s">
        <v>21</v>
      </c>
      <c r="J1797" t="s">
        <v>15</v>
      </c>
      <c r="K1797" t="s">
        <v>34</v>
      </c>
      <c r="L1797" t="s">
        <v>52</v>
      </c>
      <c r="M1797" s="1">
        <v>5900.55</v>
      </c>
      <c r="N1797" s="1">
        <v>-274.45</v>
      </c>
      <c r="O1797">
        <v>0.06</v>
      </c>
    </row>
    <row r="1798" spans="1:15" x14ac:dyDescent="0.3">
      <c r="A1798" t="str">
        <f xml:space="preserve"> _xlfn.XLOOKUP(H1798, 'Customers'!B:B, 'Customers'!A:A)</f>
        <v>CUST_697</v>
      </c>
      <c r="B1798" t="str">
        <f>_xlfn.XLOOKUP(L1798, Products!C:C, Products!A:A)</f>
        <v>PROD_3</v>
      </c>
      <c r="C1798">
        <v>1797</v>
      </c>
      <c r="D1798" s="2" t="s">
        <v>685</v>
      </c>
      <c r="E1798">
        <f>YEAR(Orders[[#This Row],[Order_Date]])</f>
        <v>2022</v>
      </c>
      <c r="F1798">
        <f>MONTH(Orders[[#This Row],[Order_Date]])</f>
        <v>12</v>
      </c>
      <c r="G1798" s="2" t="s">
        <v>1017</v>
      </c>
      <c r="H1798" t="s">
        <v>1436</v>
      </c>
      <c r="I1798" t="s">
        <v>14</v>
      </c>
      <c r="J1798" t="s">
        <v>22</v>
      </c>
      <c r="K1798" t="s">
        <v>27</v>
      </c>
      <c r="L1798" t="s">
        <v>28</v>
      </c>
      <c r="M1798" s="1">
        <v>1912.28</v>
      </c>
      <c r="N1798" s="1">
        <v>-170.08</v>
      </c>
      <c r="O1798">
        <v>0.08</v>
      </c>
    </row>
    <row r="1799" spans="1:15" x14ac:dyDescent="0.3">
      <c r="A1799" t="str">
        <f xml:space="preserve"> _xlfn.XLOOKUP(H1799, 'Customers'!B:B, 'Customers'!A:A)</f>
        <v>CUST_691</v>
      </c>
      <c r="B1799" t="str">
        <f>_xlfn.XLOOKUP(L1799, Products!C:C, Products!A:A)</f>
        <v>PROD_7</v>
      </c>
      <c r="C1799">
        <v>1798</v>
      </c>
      <c r="D1799" s="2" t="s">
        <v>277</v>
      </c>
      <c r="E1799">
        <f>YEAR(Orders[[#This Row],[Order_Date]])</f>
        <v>2023</v>
      </c>
      <c r="F1799">
        <f>MONTH(Orders[[#This Row],[Order_Date]])</f>
        <v>5</v>
      </c>
      <c r="G1799" s="2" t="s">
        <v>1178</v>
      </c>
      <c r="H1799" t="s">
        <v>1430</v>
      </c>
      <c r="I1799" t="s">
        <v>32</v>
      </c>
      <c r="J1799" t="s">
        <v>15</v>
      </c>
      <c r="K1799" t="s">
        <v>16</v>
      </c>
      <c r="L1799" t="s">
        <v>66</v>
      </c>
      <c r="M1799" s="1">
        <v>2137.61</v>
      </c>
      <c r="N1799" s="1">
        <v>-141.4</v>
      </c>
      <c r="O1799">
        <v>0.12</v>
      </c>
    </row>
    <row r="1800" spans="1:15" x14ac:dyDescent="0.3">
      <c r="A1800" t="str">
        <f xml:space="preserve"> _xlfn.XLOOKUP(H1800, 'Customers'!B:B, 'Customers'!A:A)</f>
        <v>CUST_833</v>
      </c>
      <c r="B1800" t="str">
        <f>_xlfn.XLOOKUP(L1800, Products!C:C, Products!A:A)</f>
        <v>PROD_6</v>
      </c>
      <c r="C1800">
        <v>1799</v>
      </c>
      <c r="D1800" s="2" t="s">
        <v>539</v>
      </c>
      <c r="E1800">
        <f>YEAR(Orders[[#This Row],[Order_Date]])</f>
        <v>2023</v>
      </c>
      <c r="F1800">
        <f>MONTH(Orders[[#This Row],[Order_Date]])</f>
        <v>1</v>
      </c>
      <c r="G1800" s="2" t="s">
        <v>1073</v>
      </c>
      <c r="H1800" t="s">
        <v>1586</v>
      </c>
      <c r="I1800" t="s">
        <v>32</v>
      </c>
      <c r="J1800" t="s">
        <v>33</v>
      </c>
      <c r="K1800" t="s">
        <v>34</v>
      </c>
      <c r="L1800" t="s">
        <v>52</v>
      </c>
      <c r="M1800" s="1">
        <v>1806.25</v>
      </c>
      <c r="N1800" s="1">
        <v>53.05</v>
      </c>
      <c r="O1800">
        <v>0.28000000000000003</v>
      </c>
    </row>
    <row r="1801" spans="1:15" x14ac:dyDescent="0.3">
      <c r="A1801" t="str">
        <f xml:space="preserve"> _xlfn.XLOOKUP(H1801, 'Customers'!B:B, 'Customers'!A:A)</f>
        <v>CUST_213</v>
      </c>
      <c r="B1801" t="str">
        <f>_xlfn.XLOOKUP(L1801, Products!C:C, Products!A:A)</f>
        <v>PROD_1</v>
      </c>
      <c r="C1801">
        <v>1800</v>
      </c>
      <c r="D1801" s="2" t="s">
        <v>730</v>
      </c>
      <c r="E1801">
        <f>YEAR(Orders[[#This Row],[Order_Date]])</f>
        <v>2022</v>
      </c>
      <c r="F1801">
        <f>MONTH(Orders[[#This Row],[Order_Date]])</f>
        <v>12</v>
      </c>
      <c r="G1801" s="2" t="s">
        <v>714</v>
      </c>
      <c r="H1801" t="s">
        <v>602</v>
      </c>
      <c r="I1801" t="s">
        <v>14</v>
      </c>
      <c r="J1801" t="s">
        <v>33</v>
      </c>
      <c r="K1801" t="s">
        <v>27</v>
      </c>
      <c r="L1801" t="s">
        <v>17</v>
      </c>
      <c r="M1801" s="1">
        <v>1645.88</v>
      </c>
      <c r="N1801" s="1">
        <v>-3.28</v>
      </c>
      <c r="O1801">
        <v>0</v>
      </c>
    </row>
    <row r="1802" spans="1:15" x14ac:dyDescent="0.3">
      <c r="A1802" t="str">
        <f xml:space="preserve"> _xlfn.XLOOKUP(H1802, 'Customers'!B:B, 'Customers'!A:A)</f>
        <v>CUST_834</v>
      </c>
      <c r="B1802" t="str">
        <f>_xlfn.XLOOKUP(L1802, Products!C:C, Products!A:A)</f>
        <v>PROD_7</v>
      </c>
      <c r="C1802">
        <v>1801</v>
      </c>
      <c r="D1802" s="2" t="s">
        <v>80</v>
      </c>
      <c r="E1802">
        <f>YEAR(Orders[[#This Row],[Order_Date]])</f>
        <v>2023</v>
      </c>
      <c r="F1802">
        <f>MONTH(Orders[[#This Row],[Order_Date]])</f>
        <v>11</v>
      </c>
      <c r="G1802" s="2" t="s">
        <v>81</v>
      </c>
      <c r="H1802" t="s">
        <v>1587</v>
      </c>
      <c r="I1802" t="s">
        <v>32</v>
      </c>
      <c r="J1802" t="s">
        <v>65</v>
      </c>
      <c r="K1802" t="s">
        <v>16</v>
      </c>
      <c r="L1802" t="s">
        <v>66</v>
      </c>
      <c r="M1802" s="1">
        <v>6125.32</v>
      </c>
      <c r="N1802" s="1">
        <v>1694.62</v>
      </c>
      <c r="O1802">
        <v>7.0000000000000007E-2</v>
      </c>
    </row>
    <row r="1803" spans="1:15" x14ac:dyDescent="0.3">
      <c r="A1803" t="str">
        <f xml:space="preserve"> _xlfn.XLOOKUP(H1803, 'Customers'!B:B, 'Customers'!A:A)</f>
        <v>CUST_686</v>
      </c>
      <c r="B1803" t="str">
        <f>_xlfn.XLOOKUP(L1803, Products!C:C, Products!A:A)</f>
        <v>PROD_8</v>
      </c>
      <c r="C1803">
        <v>1802</v>
      </c>
      <c r="D1803" s="2" t="s">
        <v>863</v>
      </c>
      <c r="E1803">
        <f>YEAR(Orders[[#This Row],[Order_Date]])</f>
        <v>2022</v>
      </c>
      <c r="F1803">
        <f>MONTH(Orders[[#This Row],[Order_Date]])</f>
        <v>9</v>
      </c>
      <c r="G1803" s="2" t="s">
        <v>482</v>
      </c>
      <c r="H1803" t="s">
        <v>1423</v>
      </c>
      <c r="I1803" t="s">
        <v>21</v>
      </c>
      <c r="J1803" t="s">
        <v>15</v>
      </c>
      <c r="K1803" t="s">
        <v>27</v>
      </c>
      <c r="L1803" t="s">
        <v>73</v>
      </c>
      <c r="M1803" s="1">
        <v>7499.27</v>
      </c>
      <c r="N1803" s="1">
        <v>2109.17</v>
      </c>
      <c r="O1803">
        <v>0.17</v>
      </c>
    </row>
    <row r="1804" spans="1:15" x14ac:dyDescent="0.3">
      <c r="A1804" t="str">
        <f xml:space="preserve"> _xlfn.XLOOKUP(H1804, 'Customers'!B:B, 'Customers'!A:A)</f>
        <v>CUST_288</v>
      </c>
      <c r="B1804" t="str">
        <f>_xlfn.XLOOKUP(L1804, Products!C:C, Products!A:A)</f>
        <v>PROD_4</v>
      </c>
      <c r="C1804">
        <v>1803</v>
      </c>
      <c r="D1804" s="2" t="s">
        <v>238</v>
      </c>
      <c r="E1804">
        <f>YEAR(Orders[[#This Row],[Order_Date]])</f>
        <v>2023</v>
      </c>
      <c r="F1804">
        <f>MONTH(Orders[[#This Row],[Order_Date]])</f>
        <v>8</v>
      </c>
      <c r="G1804" s="2" t="s">
        <v>302</v>
      </c>
      <c r="H1804" t="s">
        <v>767</v>
      </c>
      <c r="I1804" t="s">
        <v>32</v>
      </c>
      <c r="J1804" t="s">
        <v>65</v>
      </c>
      <c r="K1804" t="s">
        <v>34</v>
      </c>
      <c r="L1804" t="s">
        <v>35</v>
      </c>
      <c r="M1804" s="1">
        <v>1308.27</v>
      </c>
      <c r="N1804" s="1">
        <v>-58.18</v>
      </c>
      <c r="O1804">
        <v>0.2</v>
      </c>
    </row>
    <row r="1805" spans="1:15" x14ac:dyDescent="0.3">
      <c r="A1805" t="str">
        <f xml:space="preserve"> _xlfn.XLOOKUP(H1805, 'Customers'!B:B, 'Customers'!A:A)</f>
        <v>CUST_171</v>
      </c>
      <c r="B1805" t="str">
        <f>_xlfn.XLOOKUP(L1805, Products!C:C, Products!A:A)</f>
        <v>PROD_4</v>
      </c>
      <c r="C1805">
        <v>1804</v>
      </c>
      <c r="D1805" s="2" t="s">
        <v>722</v>
      </c>
      <c r="E1805">
        <f>YEAR(Orders[[#This Row],[Order_Date]])</f>
        <v>2023</v>
      </c>
      <c r="F1805">
        <f>MONTH(Orders[[#This Row],[Order_Date]])</f>
        <v>5</v>
      </c>
      <c r="G1805" s="2" t="s">
        <v>733</v>
      </c>
      <c r="H1805" t="s">
        <v>503</v>
      </c>
      <c r="I1805" t="s">
        <v>21</v>
      </c>
      <c r="J1805" t="s">
        <v>15</v>
      </c>
      <c r="K1805" t="s">
        <v>34</v>
      </c>
      <c r="L1805" t="s">
        <v>35</v>
      </c>
      <c r="M1805" s="1">
        <v>6913.3</v>
      </c>
      <c r="N1805" s="1">
        <v>2055.2399999999998</v>
      </c>
      <c r="O1805">
        <v>0.09</v>
      </c>
    </row>
    <row r="1806" spans="1:15" x14ac:dyDescent="0.3">
      <c r="A1806" t="str">
        <f xml:space="preserve"> _xlfn.XLOOKUP(H1806, 'Customers'!B:B, 'Customers'!A:A)</f>
        <v>CUST_828</v>
      </c>
      <c r="B1806" t="str">
        <f>_xlfn.XLOOKUP(L1806, Products!C:C, Products!A:A)</f>
        <v>PROD_7</v>
      </c>
      <c r="C1806">
        <v>1805</v>
      </c>
      <c r="D1806" s="2" t="s">
        <v>1182</v>
      </c>
      <c r="E1806">
        <f>YEAR(Orders[[#This Row],[Order_Date]])</f>
        <v>2022</v>
      </c>
      <c r="F1806">
        <f>MONTH(Orders[[#This Row],[Order_Date]])</f>
        <v>2</v>
      </c>
      <c r="G1806" s="2" t="s">
        <v>516</v>
      </c>
      <c r="H1806" t="s">
        <v>1580</v>
      </c>
      <c r="I1806" t="s">
        <v>14</v>
      </c>
      <c r="J1806" t="s">
        <v>65</v>
      </c>
      <c r="K1806" t="s">
        <v>16</v>
      </c>
      <c r="L1806" t="s">
        <v>66</v>
      </c>
      <c r="M1806" s="1">
        <v>8354.2800000000007</v>
      </c>
      <c r="N1806" s="1">
        <v>2362.73</v>
      </c>
      <c r="O1806">
        <v>0.1</v>
      </c>
    </row>
    <row r="1807" spans="1:15" x14ac:dyDescent="0.3">
      <c r="A1807" t="str">
        <f xml:space="preserve"> _xlfn.XLOOKUP(H1807, 'Customers'!B:B, 'Customers'!A:A)</f>
        <v>CUST_19</v>
      </c>
      <c r="B1807" t="str">
        <f>_xlfn.XLOOKUP(L1807, Products!C:C, Products!A:A)</f>
        <v>PROD_3</v>
      </c>
      <c r="C1807">
        <v>1806</v>
      </c>
      <c r="D1807" s="2" t="s">
        <v>137</v>
      </c>
      <c r="E1807">
        <f>YEAR(Orders[[#This Row],[Order_Date]])</f>
        <v>2022</v>
      </c>
      <c r="F1807">
        <f>MONTH(Orders[[#This Row],[Order_Date]])</f>
        <v>2</v>
      </c>
      <c r="G1807" s="2" t="s">
        <v>1227</v>
      </c>
      <c r="H1807" t="s">
        <v>85</v>
      </c>
      <c r="I1807" t="s">
        <v>32</v>
      </c>
      <c r="J1807" t="s">
        <v>33</v>
      </c>
      <c r="K1807" t="s">
        <v>27</v>
      </c>
      <c r="L1807" t="s">
        <v>28</v>
      </c>
      <c r="M1807" s="1">
        <v>3389.1</v>
      </c>
      <c r="N1807" s="1">
        <v>391.5</v>
      </c>
      <c r="O1807">
        <v>0.12</v>
      </c>
    </row>
    <row r="1808" spans="1:15" x14ac:dyDescent="0.3">
      <c r="A1808" t="str">
        <f xml:space="preserve"> _xlfn.XLOOKUP(H1808, 'Customers'!B:B, 'Customers'!A:A)</f>
        <v>CUST_21</v>
      </c>
      <c r="B1808" t="str">
        <f>_xlfn.XLOOKUP(L1808, Products!C:C, Products!A:A)</f>
        <v>PROD_7</v>
      </c>
      <c r="C1808">
        <v>1807</v>
      </c>
      <c r="D1808" s="2" t="s">
        <v>811</v>
      </c>
      <c r="E1808">
        <f>YEAR(Orders[[#This Row],[Order_Date]])</f>
        <v>2022</v>
      </c>
      <c r="F1808">
        <f>MONTH(Orders[[#This Row],[Order_Date]])</f>
        <v>8</v>
      </c>
      <c r="G1808" s="2" t="s">
        <v>1399</v>
      </c>
      <c r="H1808" t="s">
        <v>90</v>
      </c>
      <c r="I1808" t="s">
        <v>21</v>
      </c>
      <c r="J1808" t="s">
        <v>65</v>
      </c>
      <c r="K1808" t="s">
        <v>16</v>
      </c>
      <c r="L1808" t="s">
        <v>66</v>
      </c>
      <c r="M1808" s="1">
        <v>9639.8799999999992</v>
      </c>
      <c r="N1808" s="1">
        <v>1813.05</v>
      </c>
      <c r="O1808">
        <v>0.16</v>
      </c>
    </row>
    <row r="1809" spans="1:15" x14ac:dyDescent="0.3">
      <c r="A1809" t="str">
        <f xml:space="preserve"> _xlfn.XLOOKUP(H1809, 'Customers'!B:B, 'Customers'!A:A)</f>
        <v>CUST_261</v>
      </c>
      <c r="B1809" t="str">
        <f>_xlfn.XLOOKUP(L1809, Products!C:C, Products!A:A)</f>
        <v>PROD_8</v>
      </c>
      <c r="C1809">
        <v>1808</v>
      </c>
      <c r="D1809" s="2" t="s">
        <v>498</v>
      </c>
      <c r="E1809">
        <f>YEAR(Orders[[#This Row],[Order_Date]])</f>
        <v>2022</v>
      </c>
      <c r="F1809">
        <f>MONTH(Orders[[#This Row],[Order_Date]])</f>
        <v>7</v>
      </c>
      <c r="G1809" s="2" t="s">
        <v>1239</v>
      </c>
      <c r="H1809" t="s">
        <v>711</v>
      </c>
      <c r="I1809" t="s">
        <v>21</v>
      </c>
      <c r="J1809" t="s">
        <v>22</v>
      </c>
      <c r="K1809" t="s">
        <v>27</v>
      </c>
      <c r="L1809" t="s">
        <v>73</v>
      </c>
      <c r="M1809" s="1">
        <v>1717.41</v>
      </c>
      <c r="N1809" s="1">
        <v>155.01</v>
      </c>
      <c r="O1809">
        <v>0.24</v>
      </c>
    </row>
    <row r="1810" spans="1:15" x14ac:dyDescent="0.3">
      <c r="A1810" t="str">
        <f xml:space="preserve"> _xlfn.XLOOKUP(H1810, 'Customers'!B:B, 'Customers'!A:A)</f>
        <v>CUST_753</v>
      </c>
      <c r="B1810" t="str">
        <f>_xlfn.XLOOKUP(L1810, Products!C:C, Products!A:A)</f>
        <v>PROD_6</v>
      </c>
      <c r="C1810">
        <v>1809</v>
      </c>
      <c r="D1810" s="2" t="s">
        <v>154</v>
      </c>
      <c r="E1810">
        <f>YEAR(Orders[[#This Row],[Order_Date]])</f>
        <v>2022</v>
      </c>
      <c r="F1810">
        <f>MONTH(Orders[[#This Row],[Order_Date]])</f>
        <v>3</v>
      </c>
      <c r="G1810" s="2" t="s">
        <v>413</v>
      </c>
      <c r="H1810" t="s">
        <v>1499</v>
      </c>
      <c r="I1810" t="s">
        <v>14</v>
      </c>
      <c r="J1810" t="s">
        <v>33</v>
      </c>
      <c r="K1810" t="s">
        <v>34</v>
      </c>
      <c r="L1810" t="s">
        <v>52</v>
      </c>
      <c r="M1810" s="1">
        <v>5124.3500000000004</v>
      </c>
      <c r="N1810" s="1">
        <v>553.99</v>
      </c>
      <c r="O1810">
        <v>0.12</v>
      </c>
    </row>
    <row r="1811" spans="1:15" x14ac:dyDescent="0.3">
      <c r="A1811" t="str">
        <f xml:space="preserve"> _xlfn.XLOOKUP(H1811, 'Customers'!B:B, 'Customers'!A:A)</f>
        <v>CUST_36</v>
      </c>
      <c r="B1811" t="str">
        <f>_xlfn.XLOOKUP(L1811, Products!C:C, Products!A:A)</f>
        <v>PROD_3</v>
      </c>
      <c r="C1811">
        <v>1810</v>
      </c>
      <c r="D1811" s="2" t="s">
        <v>391</v>
      </c>
      <c r="E1811">
        <f>YEAR(Orders[[#This Row],[Order_Date]])</f>
        <v>2023</v>
      </c>
      <c r="F1811">
        <f>MONTH(Orders[[#This Row],[Order_Date]])</f>
        <v>9</v>
      </c>
      <c r="G1811" s="2" t="s">
        <v>392</v>
      </c>
      <c r="H1811" t="s">
        <v>135</v>
      </c>
      <c r="I1811" t="s">
        <v>21</v>
      </c>
      <c r="J1811" t="s">
        <v>65</v>
      </c>
      <c r="K1811" t="s">
        <v>27</v>
      </c>
      <c r="L1811" t="s">
        <v>28</v>
      </c>
      <c r="M1811" s="1">
        <v>751.15</v>
      </c>
      <c r="N1811" s="1">
        <v>-51.57</v>
      </c>
      <c r="O1811">
        <v>0.23</v>
      </c>
    </row>
    <row r="1812" spans="1:15" x14ac:dyDescent="0.3">
      <c r="A1812" t="str">
        <f xml:space="preserve"> _xlfn.XLOOKUP(H1812, 'Customers'!B:B, 'Customers'!A:A)</f>
        <v>CUST_835</v>
      </c>
      <c r="B1812" t="str">
        <f>_xlfn.XLOOKUP(L1812, Products!C:C, Products!A:A)</f>
        <v>PROD_1</v>
      </c>
      <c r="C1812">
        <v>1811</v>
      </c>
      <c r="D1812" s="2" t="s">
        <v>702</v>
      </c>
      <c r="E1812">
        <f>YEAR(Orders[[#This Row],[Order_Date]])</f>
        <v>2022</v>
      </c>
      <c r="F1812">
        <f>MONTH(Orders[[#This Row],[Order_Date]])</f>
        <v>2</v>
      </c>
      <c r="G1812" s="2" t="s">
        <v>703</v>
      </c>
      <c r="H1812" t="s">
        <v>1588</v>
      </c>
      <c r="I1812" t="s">
        <v>32</v>
      </c>
      <c r="J1812" t="s">
        <v>33</v>
      </c>
      <c r="K1812" t="s">
        <v>27</v>
      </c>
      <c r="L1812" t="s">
        <v>17</v>
      </c>
      <c r="M1812" s="1">
        <v>2292.19</v>
      </c>
      <c r="N1812" s="1">
        <v>249.26</v>
      </c>
      <c r="O1812">
        <v>0.2</v>
      </c>
    </row>
    <row r="1813" spans="1:15" x14ac:dyDescent="0.3">
      <c r="A1813" t="str">
        <f xml:space="preserve"> _xlfn.XLOOKUP(H1813, 'Customers'!B:B, 'Customers'!A:A)</f>
        <v>CUST_231</v>
      </c>
      <c r="B1813" t="str">
        <f>_xlfn.XLOOKUP(L1813, Products!C:C, Products!A:A)</f>
        <v>PROD_5</v>
      </c>
      <c r="C1813">
        <v>1812</v>
      </c>
      <c r="D1813" s="2" t="s">
        <v>325</v>
      </c>
      <c r="E1813">
        <f>YEAR(Orders[[#This Row],[Order_Date]])</f>
        <v>2022</v>
      </c>
      <c r="F1813">
        <f>MONTH(Orders[[#This Row],[Order_Date]])</f>
        <v>8</v>
      </c>
      <c r="G1813" s="2" t="s">
        <v>811</v>
      </c>
      <c r="H1813" t="s">
        <v>645</v>
      </c>
      <c r="I1813" t="s">
        <v>32</v>
      </c>
      <c r="J1813" t="s">
        <v>65</v>
      </c>
      <c r="K1813" t="s">
        <v>34</v>
      </c>
      <c r="L1813" t="s">
        <v>39</v>
      </c>
      <c r="M1813" s="1">
        <v>2340.27</v>
      </c>
      <c r="N1813" s="1">
        <v>471.64</v>
      </c>
      <c r="O1813">
        <v>0.05</v>
      </c>
    </row>
    <row r="1814" spans="1:15" x14ac:dyDescent="0.3">
      <c r="A1814" t="str">
        <f xml:space="preserve"> _xlfn.XLOOKUP(H1814, 'Customers'!B:B, 'Customers'!A:A)</f>
        <v>CUST_22</v>
      </c>
      <c r="B1814" t="str">
        <f>_xlfn.XLOOKUP(L1814, Products!C:C, Products!A:A)</f>
        <v>PROD_4</v>
      </c>
      <c r="C1814">
        <v>1813</v>
      </c>
      <c r="D1814" s="2" t="s">
        <v>456</v>
      </c>
      <c r="E1814">
        <f>YEAR(Orders[[#This Row],[Order_Date]])</f>
        <v>2022</v>
      </c>
      <c r="F1814">
        <f>MONTH(Orders[[#This Row],[Order_Date]])</f>
        <v>6</v>
      </c>
      <c r="G1814" s="2" t="s">
        <v>541</v>
      </c>
      <c r="H1814" t="s">
        <v>93</v>
      </c>
      <c r="I1814" t="s">
        <v>21</v>
      </c>
      <c r="J1814" t="s">
        <v>22</v>
      </c>
      <c r="K1814" t="s">
        <v>34</v>
      </c>
      <c r="L1814" t="s">
        <v>35</v>
      </c>
      <c r="M1814" s="1">
        <v>9884.57</v>
      </c>
      <c r="N1814" s="1">
        <v>2479.52</v>
      </c>
      <c r="O1814">
        <v>0.14000000000000001</v>
      </c>
    </row>
    <row r="1815" spans="1:15" x14ac:dyDescent="0.3">
      <c r="A1815" t="str">
        <f xml:space="preserve"> _xlfn.XLOOKUP(H1815, 'Customers'!B:B, 'Customers'!A:A)</f>
        <v>CUST_375</v>
      </c>
      <c r="B1815" t="str">
        <f>_xlfn.XLOOKUP(L1815, Products!C:C, Products!A:A)</f>
        <v>PROD_6</v>
      </c>
      <c r="C1815">
        <v>1814</v>
      </c>
      <c r="D1815" s="2" t="s">
        <v>1056</v>
      </c>
      <c r="E1815">
        <f>YEAR(Orders[[#This Row],[Order_Date]])</f>
        <v>2023</v>
      </c>
      <c r="F1815">
        <f>MONTH(Orders[[#This Row],[Order_Date]])</f>
        <v>6</v>
      </c>
      <c r="G1815" s="2" t="s">
        <v>68</v>
      </c>
      <c r="H1815" t="s">
        <v>934</v>
      </c>
      <c r="I1815" t="s">
        <v>21</v>
      </c>
      <c r="J1815" t="s">
        <v>65</v>
      </c>
      <c r="K1815" t="s">
        <v>34</v>
      </c>
      <c r="L1815" t="s">
        <v>52</v>
      </c>
      <c r="M1815" s="1">
        <v>8086.64</v>
      </c>
      <c r="N1815" s="1">
        <v>738.01</v>
      </c>
      <c r="O1815">
        <v>0.23</v>
      </c>
    </row>
    <row r="1816" spans="1:15" x14ac:dyDescent="0.3">
      <c r="A1816" t="str">
        <f xml:space="preserve"> _xlfn.XLOOKUP(H1816, 'Customers'!B:B, 'Customers'!A:A)</f>
        <v>CUST_361</v>
      </c>
      <c r="B1816" t="str">
        <f>_xlfn.XLOOKUP(L1816, Products!C:C, Products!A:A)</f>
        <v>PROD_2</v>
      </c>
      <c r="C1816">
        <v>1815</v>
      </c>
      <c r="D1816" s="2" t="s">
        <v>1405</v>
      </c>
      <c r="E1816">
        <f>YEAR(Orders[[#This Row],[Order_Date]])</f>
        <v>2023</v>
      </c>
      <c r="F1816">
        <f>MONTH(Orders[[#This Row],[Order_Date]])</f>
        <v>10</v>
      </c>
      <c r="G1816" s="2" t="s">
        <v>37</v>
      </c>
      <c r="H1816" t="s">
        <v>905</v>
      </c>
      <c r="I1816" t="s">
        <v>21</v>
      </c>
      <c r="J1816" t="s">
        <v>22</v>
      </c>
      <c r="K1816" t="s">
        <v>16</v>
      </c>
      <c r="L1816" t="s">
        <v>23</v>
      </c>
      <c r="M1816" s="1">
        <v>2725.1</v>
      </c>
      <c r="N1816" s="1">
        <v>270.81</v>
      </c>
      <c r="O1816">
        <v>0.21</v>
      </c>
    </row>
    <row r="1817" spans="1:15" x14ac:dyDescent="0.3">
      <c r="A1817" t="str">
        <f xml:space="preserve"> _xlfn.XLOOKUP(H1817, 'Customers'!B:B, 'Customers'!A:A)</f>
        <v>CUST_836</v>
      </c>
      <c r="B1817" t="str">
        <f>_xlfn.XLOOKUP(L1817, Products!C:C, Products!A:A)</f>
        <v>PROD_2</v>
      </c>
      <c r="C1817">
        <v>1816</v>
      </c>
      <c r="D1817" s="2" t="s">
        <v>1248</v>
      </c>
      <c r="E1817">
        <f>YEAR(Orders[[#This Row],[Order_Date]])</f>
        <v>2023</v>
      </c>
      <c r="F1817">
        <f>MONTH(Orders[[#This Row],[Order_Date]])</f>
        <v>5</v>
      </c>
      <c r="G1817" s="2" t="s">
        <v>615</v>
      </c>
      <c r="H1817" t="s">
        <v>1589</v>
      </c>
      <c r="I1817" t="s">
        <v>32</v>
      </c>
      <c r="J1817" t="s">
        <v>22</v>
      </c>
      <c r="K1817" t="s">
        <v>16</v>
      </c>
      <c r="L1817" t="s">
        <v>23</v>
      </c>
      <c r="M1817" s="1">
        <v>8817.8799999999992</v>
      </c>
      <c r="N1817" s="1">
        <v>1403.48</v>
      </c>
      <c r="O1817">
        <v>0.26</v>
      </c>
    </row>
    <row r="1818" spans="1:15" x14ac:dyDescent="0.3">
      <c r="A1818" t="str">
        <f xml:space="preserve"> _xlfn.XLOOKUP(H1818, 'Customers'!B:B, 'Customers'!A:A)</f>
        <v>CUST_334</v>
      </c>
      <c r="B1818" t="str">
        <f>_xlfn.XLOOKUP(L1818, Products!C:C, Products!A:A)</f>
        <v>PROD_6</v>
      </c>
      <c r="C1818">
        <v>1817</v>
      </c>
      <c r="D1818" s="2" t="s">
        <v>1570</v>
      </c>
      <c r="E1818">
        <f>YEAR(Orders[[#This Row],[Order_Date]])</f>
        <v>2022</v>
      </c>
      <c r="F1818">
        <f>MONTH(Orders[[#This Row],[Order_Date]])</f>
        <v>4</v>
      </c>
      <c r="G1818" s="2" t="s">
        <v>435</v>
      </c>
      <c r="H1818" t="s">
        <v>859</v>
      </c>
      <c r="I1818" t="s">
        <v>21</v>
      </c>
      <c r="J1818" t="s">
        <v>33</v>
      </c>
      <c r="K1818" t="s">
        <v>34</v>
      </c>
      <c r="L1818" t="s">
        <v>52</v>
      </c>
      <c r="M1818" s="1">
        <v>1621.8</v>
      </c>
      <c r="N1818" s="1">
        <v>65.02</v>
      </c>
      <c r="O1818">
        <v>7.0000000000000007E-2</v>
      </c>
    </row>
    <row r="1819" spans="1:15" x14ac:dyDescent="0.3">
      <c r="A1819" t="str">
        <f xml:space="preserve"> _xlfn.XLOOKUP(H1819, 'Customers'!B:B, 'Customers'!A:A)</f>
        <v>CUST_223</v>
      </c>
      <c r="B1819" t="str">
        <f>_xlfn.XLOOKUP(L1819, Products!C:C, Products!A:A)</f>
        <v>PROD_2</v>
      </c>
      <c r="C1819">
        <v>1818</v>
      </c>
      <c r="D1819" s="2" t="s">
        <v>278</v>
      </c>
      <c r="E1819">
        <f>YEAR(Orders[[#This Row],[Order_Date]])</f>
        <v>2023</v>
      </c>
      <c r="F1819">
        <f>MONTH(Orders[[#This Row],[Order_Date]])</f>
        <v>5</v>
      </c>
      <c r="G1819" s="2" t="s">
        <v>425</v>
      </c>
      <c r="H1819" t="s">
        <v>624</v>
      </c>
      <c r="I1819" t="s">
        <v>14</v>
      </c>
      <c r="J1819" t="s">
        <v>33</v>
      </c>
      <c r="K1819" t="s">
        <v>16</v>
      </c>
      <c r="L1819" t="s">
        <v>23</v>
      </c>
      <c r="M1819" s="1">
        <v>3426.52</v>
      </c>
      <c r="N1819" s="1">
        <v>351.84</v>
      </c>
      <c r="O1819">
        <v>0.25</v>
      </c>
    </row>
    <row r="1820" spans="1:15" x14ac:dyDescent="0.3">
      <c r="A1820" t="str">
        <f xml:space="preserve"> _xlfn.XLOOKUP(H1820, 'Customers'!B:B, 'Customers'!A:A)</f>
        <v>CUST_521</v>
      </c>
      <c r="B1820" t="str">
        <f>_xlfn.XLOOKUP(L1820, Products!C:C, Products!A:A)</f>
        <v>PROD_6</v>
      </c>
      <c r="C1820">
        <v>1819</v>
      </c>
      <c r="D1820" s="2" t="s">
        <v>100</v>
      </c>
      <c r="E1820">
        <f>YEAR(Orders[[#This Row],[Order_Date]])</f>
        <v>2022</v>
      </c>
      <c r="F1820">
        <f>MONTH(Orders[[#This Row],[Order_Date]])</f>
        <v>7</v>
      </c>
      <c r="G1820" s="2" t="s">
        <v>1281</v>
      </c>
      <c r="H1820" t="s">
        <v>1194</v>
      </c>
      <c r="I1820" t="s">
        <v>14</v>
      </c>
      <c r="J1820" t="s">
        <v>22</v>
      </c>
      <c r="K1820" t="s">
        <v>34</v>
      </c>
      <c r="L1820" t="s">
        <v>52</v>
      </c>
      <c r="M1820" s="1">
        <v>840.06</v>
      </c>
      <c r="N1820" s="1">
        <v>235.15</v>
      </c>
      <c r="O1820">
        <v>0.02</v>
      </c>
    </row>
    <row r="1821" spans="1:15" x14ac:dyDescent="0.3">
      <c r="A1821" t="str">
        <f xml:space="preserve"> _xlfn.XLOOKUP(H1821, 'Customers'!B:B, 'Customers'!A:A)</f>
        <v>CUST_105</v>
      </c>
      <c r="B1821" t="str">
        <f>_xlfn.XLOOKUP(L1821, Products!C:C, Products!A:A)</f>
        <v>PROD_5</v>
      </c>
      <c r="C1821">
        <v>1820</v>
      </c>
      <c r="D1821" s="2" t="s">
        <v>862</v>
      </c>
      <c r="E1821">
        <f>YEAR(Orders[[#This Row],[Order_Date]])</f>
        <v>2022</v>
      </c>
      <c r="F1821">
        <f>MONTH(Orders[[#This Row],[Order_Date]])</f>
        <v>10</v>
      </c>
      <c r="G1821" s="2" t="s">
        <v>738</v>
      </c>
      <c r="H1821" t="s">
        <v>329</v>
      </c>
      <c r="I1821" t="s">
        <v>32</v>
      </c>
      <c r="J1821" t="s">
        <v>33</v>
      </c>
      <c r="K1821" t="s">
        <v>34</v>
      </c>
      <c r="L1821" t="s">
        <v>39</v>
      </c>
      <c r="M1821" s="1">
        <v>5568.37</v>
      </c>
      <c r="N1821" s="1">
        <v>-213.76</v>
      </c>
      <c r="O1821">
        <v>7.0000000000000007E-2</v>
      </c>
    </row>
    <row r="1822" spans="1:15" x14ac:dyDescent="0.3">
      <c r="A1822" t="str">
        <f xml:space="preserve"> _xlfn.XLOOKUP(H1822, 'Customers'!B:B, 'Customers'!A:A)</f>
        <v>CUST_664</v>
      </c>
      <c r="B1822" t="str">
        <f>_xlfn.XLOOKUP(L1822, Products!C:C, Products!A:A)</f>
        <v>PROD_5</v>
      </c>
      <c r="C1822">
        <v>1821</v>
      </c>
      <c r="D1822" s="2" t="s">
        <v>563</v>
      </c>
      <c r="E1822">
        <f>YEAR(Orders[[#This Row],[Order_Date]])</f>
        <v>2022</v>
      </c>
      <c r="F1822">
        <f>MONTH(Orders[[#This Row],[Order_Date]])</f>
        <v>8</v>
      </c>
      <c r="G1822" s="2" t="s">
        <v>411</v>
      </c>
      <c r="H1822" t="s">
        <v>1393</v>
      </c>
      <c r="I1822" t="s">
        <v>21</v>
      </c>
      <c r="J1822" t="s">
        <v>33</v>
      </c>
      <c r="K1822" t="s">
        <v>34</v>
      </c>
      <c r="L1822" t="s">
        <v>39</v>
      </c>
      <c r="M1822" s="1">
        <v>4683.3</v>
      </c>
      <c r="N1822" s="1">
        <v>783.51</v>
      </c>
      <c r="O1822">
        <v>0.21</v>
      </c>
    </row>
    <row r="1823" spans="1:15" x14ac:dyDescent="0.3">
      <c r="A1823" t="str">
        <f xml:space="preserve"> _xlfn.XLOOKUP(H1823, 'Customers'!B:B, 'Customers'!A:A)</f>
        <v>CUST_837</v>
      </c>
      <c r="B1823" t="str">
        <f>_xlfn.XLOOKUP(L1823, Products!C:C, Products!A:A)</f>
        <v>PROD_6</v>
      </c>
      <c r="C1823">
        <v>1822</v>
      </c>
      <c r="D1823" s="2" t="s">
        <v>179</v>
      </c>
      <c r="E1823">
        <f>YEAR(Orders[[#This Row],[Order_Date]])</f>
        <v>2023</v>
      </c>
      <c r="F1823">
        <f>MONTH(Orders[[#This Row],[Order_Date]])</f>
        <v>2</v>
      </c>
      <c r="G1823" s="2" t="s">
        <v>956</v>
      </c>
      <c r="H1823" t="s">
        <v>1590</v>
      </c>
      <c r="I1823" t="s">
        <v>21</v>
      </c>
      <c r="J1823" t="s">
        <v>33</v>
      </c>
      <c r="K1823" t="s">
        <v>34</v>
      </c>
      <c r="L1823" t="s">
        <v>52</v>
      </c>
      <c r="M1823" s="1">
        <v>9594.93</v>
      </c>
      <c r="N1823" s="1">
        <v>806.73</v>
      </c>
      <c r="O1823">
        <v>0.26</v>
      </c>
    </row>
    <row r="1824" spans="1:15" x14ac:dyDescent="0.3">
      <c r="A1824" t="str">
        <f xml:space="preserve"> _xlfn.XLOOKUP(H1824, 'Customers'!B:B, 'Customers'!A:A)</f>
        <v>CUST_563</v>
      </c>
      <c r="B1824" t="str">
        <f>_xlfn.XLOOKUP(L1824, Products!C:C, Products!A:A)</f>
        <v>PROD_4</v>
      </c>
      <c r="C1824">
        <v>1823</v>
      </c>
      <c r="D1824" s="2" t="s">
        <v>941</v>
      </c>
      <c r="E1824">
        <f>YEAR(Orders[[#This Row],[Order_Date]])</f>
        <v>2022</v>
      </c>
      <c r="F1824">
        <f>MONTH(Orders[[#This Row],[Order_Date]])</f>
        <v>4</v>
      </c>
      <c r="G1824" s="2" t="s">
        <v>328</v>
      </c>
      <c r="H1824" t="s">
        <v>1255</v>
      </c>
      <c r="I1824" t="s">
        <v>32</v>
      </c>
      <c r="J1824" t="s">
        <v>15</v>
      </c>
      <c r="K1824" t="s">
        <v>34</v>
      </c>
      <c r="L1824" t="s">
        <v>35</v>
      </c>
      <c r="M1824" s="1">
        <v>7376.47</v>
      </c>
      <c r="N1824" s="1">
        <v>2040.98</v>
      </c>
      <c r="O1824">
        <v>0.11</v>
      </c>
    </row>
    <row r="1825" spans="1:15" x14ac:dyDescent="0.3">
      <c r="A1825" t="str">
        <f xml:space="preserve"> _xlfn.XLOOKUP(H1825, 'Customers'!B:B, 'Customers'!A:A)</f>
        <v>CUST_687</v>
      </c>
      <c r="B1825" t="str">
        <f>_xlfn.XLOOKUP(L1825, Products!C:C, Products!A:A)</f>
        <v>PROD_5</v>
      </c>
      <c r="C1825">
        <v>1824</v>
      </c>
      <c r="D1825" s="2" t="s">
        <v>1573</v>
      </c>
      <c r="E1825">
        <f>YEAR(Orders[[#This Row],[Order_Date]])</f>
        <v>2023</v>
      </c>
      <c r="F1825">
        <f>MONTH(Orders[[#This Row],[Order_Date]])</f>
        <v>1</v>
      </c>
      <c r="G1825" s="2" t="s">
        <v>24</v>
      </c>
      <c r="H1825" t="s">
        <v>1424</v>
      </c>
      <c r="I1825" t="s">
        <v>32</v>
      </c>
      <c r="J1825" t="s">
        <v>33</v>
      </c>
      <c r="K1825" t="s">
        <v>34</v>
      </c>
      <c r="L1825" t="s">
        <v>39</v>
      </c>
      <c r="M1825" s="1">
        <v>8911.34</v>
      </c>
      <c r="N1825" s="1">
        <v>46.22</v>
      </c>
      <c r="O1825">
        <v>0.3</v>
      </c>
    </row>
    <row r="1826" spans="1:15" x14ac:dyDescent="0.3">
      <c r="A1826" t="str">
        <f xml:space="preserve"> _xlfn.XLOOKUP(H1826, 'Customers'!B:B, 'Customers'!A:A)</f>
        <v>CUST_172</v>
      </c>
      <c r="B1826" t="str">
        <f>_xlfn.XLOOKUP(L1826, Products!C:C, Products!A:A)</f>
        <v>PROD_4</v>
      </c>
      <c r="C1826">
        <v>1825</v>
      </c>
      <c r="D1826" s="2" t="s">
        <v>1134</v>
      </c>
      <c r="E1826">
        <f>YEAR(Orders[[#This Row],[Order_Date]])</f>
        <v>2023</v>
      </c>
      <c r="F1826">
        <f>MONTH(Orders[[#This Row],[Order_Date]])</f>
        <v>11</v>
      </c>
      <c r="G1826" s="2" t="s">
        <v>186</v>
      </c>
      <c r="H1826" t="s">
        <v>506</v>
      </c>
      <c r="I1826" t="s">
        <v>32</v>
      </c>
      <c r="J1826" t="s">
        <v>15</v>
      </c>
      <c r="K1826" t="s">
        <v>34</v>
      </c>
      <c r="L1826" t="s">
        <v>35</v>
      </c>
      <c r="M1826" s="1">
        <v>1471.5</v>
      </c>
      <c r="N1826" s="1">
        <v>382.96</v>
      </c>
      <c r="O1826">
        <v>0.18</v>
      </c>
    </row>
    <row r="1827" spans="1:15" x14ac:dyDescent="0.3">
      <c r="A1827" t="str">
        <f xml:space="preserve"> _xlfn.XLOOKUP(H1827, 'Customers'!B:B, 'Customers'!A:A)</f>
        <v>CUST_838</v>
      </c>
      <c r="B1827" t="str">
        <f>_xlfn.XLOOKUP(L1827, Products!C:C, Products!A:A)</f>
        <v>PROD_1</v>
      </c>
      <c r="C1827">
        <v>1826</v>
      </c>
      <c r="D1827" s="2" t="s">
        <v>776</v>
      </c>
      <c r="E1827">
        <f>YEAR(Orders[[#This Row],[Order_Date]])</f>
        <v>2022</v>
      </c>
      <c r="F1827">
        <f>MONTH(Orders[[#This Row],[Order_Date]])</f>
        <v>1</v>
      </c>
      <c r="G1827" s="2" t="s">
        <v>795</v>
      </c>
      <c r="H1827" t="s">
        <v>1591</v>
      </c>
      <c r="I1827" t="s">
        <v>21</v>
      </c>
      <c r="J1827" t="s">
        <v>65</v>
      </c>
      <c r="K1827" t="s">
        <v>16</v>
      </c>
      <c r="L1827" t="s">
        <v>17</v>
      </c>
      <c r="M1827" s="1">
        <v>5894.14</v>
      </c>
      <c r="N1827" s="1">
        <v>-475.07</v>
      </c>
      <c r="O1827">
        <v>0.03</v>
      </c>
    </row>
    <row r="1828" spans="1:15" x14ac:dyDescent="0.3">
      <c r="A1828" t="str">
        <f xml:space="preserve"> _xlfn.XLOOKUP(H1828, 'Customers'!B:B, 'Customers'!A:A)</f>
        <v>CUST_30</v>
      </c>
      <c r="B1828" t="str">
        <f>_xlfn.XLOOKUP(L1828, Products!C:C, Products!A:A)</f>
        <v>PROD_3</v>
      </c>
      <c r="C1828">
        <v>1827</v>
      </c>
      <c r="D1828" s="2" t="s">
        <v>649</v>
      </c>
      <c r="E1828">
        <f>YEAR(Orders[[#This Row],[Order_Date]])</f>
        <v>2022</v>
      </c>
      <c r="F1828">
        <f>MONTH(Orders[[#This Row],[Order_Date]])</f>
        <v>5</v>
      </c>
      <c r="G1828" s="2" t="s">
        <v>165</v>
      </c>
      <c r="H1828" t="s">
        <v>117</v>
      </c>
      <c r="I1828" t="s">
        <v>14</v>
      </c>
      <c r="J1828" t="s">
        <v>33</v>
      </c>
      <c r="K1828" t="s">
        <v>27</v>
      </c>
      <c r="L1828" t="s">
        <v>28</v>
      </c>
      <c r="M1828" s="1">
        <v>8914.7999999999993</v>
      </c>
      <c r="N1828" s="1">
        <v>2385.62</v>
      </c>
      <c r="O1828">
        <v>0.2</v>
      </c>
    </row>
    <row r="1829" spans="1:15" x14ac:dyDescent="0.3">
      <c r="A1829" t="str">
        <f xml:space="preserve"> _xlfn.XLOOKUP(H1829, 'Customers'!B:B, 'Customers'!A:A)</f>
        <v>CUST_223</v>
      </c>
      <c r="B1829" t="str">
        <f>_xlfn.XLOOKUP(L1829, Products!C:C, Products!A:A)</f>
        <v>PROD_3</v>
      </c>
      <c r="C1829">
        <v>1828</v>
      </c>
      <c r="D1829" s="2" t="s">
        <v>1106</v>
      </c>
      <c r="E1829">
        <f>YEAR(Orders[[#This Row],[Order_Date]])</f>
        <v>2023</v>
      </c>
      <c r="F1829">
        <f>MONTH(Orders[[#This Row],[Order_Date]])</f>
        <v>7</v>
      </c>
      <c r="G1829" s="2" t="s">
        <v>348</v>
      </c>
      <c r="H1829" t="s">
        <v>624</v>
      </c>
      <c r="I1829" t="s">
        <v>14</v>
      </c>
      <c r="J1829" t="s">
        <v>65</v>
      </c>
      <c r="K1829" t="s">
        <v>27</v>
      </c>
      <c r="L1829" t="s">
        <v>28</v>
      </c>
      <c r="M1829" s="1">
        <v>1305.28</v>
      </c>
      <c r="N1829" s="1">
        <v>-69.92</v>
      </c>
      <c r="O1829">
        <v>0.05</v>
      </c>
    </row>
    <row r="1830" spans="1:15" x14ac:dyDescent="0.3">
      <c r="A1830" t="str">
        <f xml:space="preserve"> _xlfn.XLOOKUP(H1830, 'Customers'!B:B, 'Customers'!A:A)</f>
        <v>CUST_202</v>
      </c>
      <c r="B1830" t="str">
        <f>_xlfn.XLOOKUP(L1830, Products!C:C, Products!A:A)</f>
        <v>PROD_1</v>
      </c>
      <c r="C1830">
        <v>1829</v>
      </c>
      <c r="D1830" s="2" t="s">
        <v>1494</v>
      </c>
      <c r="E1830">
        <f>YEAR(Orders[[#This Row],[Order_Date]])</f>
        <v>2023</v>
      </c>
      <c r="F1830">
        <f>MONTH(Orders[[#This Row],[Order_Date]])</f>
        <v>3</v>
      </c>
      <c r="G1830" s="2" t="s">
        <v>41</v>
      </c>
      <c r="H1830" t="s">
        <v>576</v>
      </c>
      <c r="I1830" t="s">
        <v>32</v>
      </c>
      <c r="J1830" t="s">
        <v>15</v>
      </c>
      <c r="K1830" t="s">
        <v>16</v>
      </c>
      <c r="L1830" t="s">
        <v>17</v>
      </c>
      <c r="M1830" s="1">
        <v>2643.86</v>
      </c>
      <c r="N1830" s="1">
        <v>619.12</v>
      </c>
      <c r="O1830">
        <v>0.05</v>
      </c>
    </row>
    <row r="1831" spans="1:15" x14ac:dyDescent="0.3">
      <c r="A1831" t="str">
        <f xml:space="preserve"> _xlfn.XLOOKUP(H1831, 'Customers'!B:B, 'Customers'!A:A)</f>
        <v>CUST_31</v>
      </c>
      <c r="B1831" t="str">
        <f>_xlfn.XLOOKUP(L1831, Products!C:C, Products!A:A)</f>
        <v>PROD_7</v>
      </c>
      <c r="C1831">
        <v>1830</v>
      </c>
      <c r="D1831" s="2" t="s">
        <v>615</v>
      </c>
      <c r="E1831">
        <f>YEAR(Orders[[#This Row],[Order_Date]])</f>
        <v>2023</v>
      </c>
      <c r="F1831">
        <f>MONTH(Orders[[#This Row],[Order_Date]])</f>
        <v>5</v>
      </c>
      <c r="G1831" s="2" t="s">
        <v>191</v>
      </c>
      <c r="H1831" t="s">
        <v>120</v>
      </c>
      <c r="I1831" t="s">
        <v>21</v>
      </c>
      <c r="J1831" t="s">
        <v>22</v>
      </c>
      <c r="K1831" t="s">
        <v>16</v>
      </c>
      <c r="L1831" t="s">
        <v>66</v>
      </c>
      <c r="M1831" s="1">
        <v>5608.78</v>
      </c>
      <c r="N1831" s="1">
        <v>1406.96</v>
      </c>
      <c r="O1831">
        <v>0.04</v>
      </c>
    </row>
    <row r="1832" spans="1:15" x14ac:dyDescent="0.3">
      <c r="A1832" t="str">
        <f xml:space="preserve"> _xlfn.XLOOKUP(H1832, 'Customers'!B:B, 'Customers'!A:A)</f>
        <v>CUST_614</v>
      </c>
      <c r="B1832" t="str">
        <f>_xlfn.XLOOKUP(L1832, Products!C:C, Products!A:A)</f>
        <v>PROD_6</v>
      </c>
      <c r="C1832">
        <v>1831</v>
      </c>
      <c r="D1832" s="2" t="s">
        <v>440</v>
      </c>
      <c r="E1832">
        <f>YEAR(Orders[[#This Row],[Order_Date]])</f>
        <v>2022</v>
      </c>
      <c r="F1832">
        <f>MONTH(Orders[[#This Row],[Order_Date]])</f>
        <v>12</v>
      </c>
      <c r="G1832" s="2" t="s">
        <v>1018</v>
      </c>
      <c r="H1832" t="s">
        <v>1333</v>
      </c>
      <c r="I1832" t="s">
        <v>14</v>
      </c>
      <c r="J1832" t="s">
        <v>22</v>
      </c>
      <c r="K1832" t="s">
        <v>34</v>
      </c>
      <c r="L1832" t="s">
        <v>52</v>
      </c>
      <c r="M1832" s="1">
        <v>3239.15</v>
      </c>
      <c r="N1832" s="1">
        <v>309.81</v>
      </c>
      <c r="O1832">
        <v>0.06</v>
      </c>
    </row>
    <row r="1833" spans="1:15" x14ac:dyDescent="0.3">
      <c r="A1833" t="str">
        <f xml:space="preserve"> _xlfn.XLOOKUP(H1833, 'Customers'!B:B, 'Customers'!A:A)</f>
        <v>CUST_839</v>
      </c>
      <c r="B1833" t="str">
        <f>_xlfn.XLOOKUP(L1833, Products!C:C, Products!A:A)</f>
        <v>PROD_2</v>
      </c>
      <c r="C1833">
        <v>1832</v>
      </c>
      <c r="D1833" s="2" t="s">
        <v>436</v>
      </c>
      <c r="E1833">
        <f>YEAR(Orders[[#This Row],[Order_Date]])</f>
        <v>2022</v>
      </c>
      <c r="F1833">
        <f>MONTH(Orders[[#This Row],[Order_Date]])</f>
        <v>4</v>
      </c>
      <c r="G1833" s="2" t="s">
        <v>605</v>
      </c>
      <c r="H1833" t="s">
        <v>1592</v>
      </c>
      <c r="I1833" t="s">
        <v>14</v>
      </c>
      <c r="J1833" t="s">
        <v>22</v>
      </c>
      <c r="K1833" t="s">
        <v>16</v>
      </c>
      <c r="L1833" t="s">
        <v>23</v>
      </c>
      <c r="M1833" s="1">
        <v>4354.09</v>
      </c>
      <c r="N1833" s="1">
        <v>241.64</v>
      </c>
      <c r="O1833">
        <v>0.16</v>
      </c>
    </row>
    <row r="1834" spans="1:15" x14ac:dyDescent="0.3">
      <c r="A1834" t="str">
        <f xml:space="preserve"> _xlfn.XLOOKUP(H1834, 'Customers'!B:B, 'Customers'!A:A)</f>
        <v>CUST_701</v>
      </c>
      <c r="B1834" t="str">
        <f>_xlfn.XLOOKUP(L1834, Products!C:C, Products!A:A)</f>
        <v>PROD_3</v>
      </c>
      <c r="C1834">
        <v>1833</v>
      </c>
      <c r="D1834" s="2" t="s">
        <v>345</v>
      </c>
      <c r="E1834">
        <f>YEAR(Orders[[#This Row],[Order_Date]])</f>
        <v>2023</v>
      </c>
      <c r="F1834">
        <f>MONTH(Orders[[#This Row],[Order_Date]])</f>
        <v>2</v>
      </c>
      <c r="G1834" s="2" t="s">
        <v>1271</v>
      </c>
      <c r="H1834" t="s">
        <v>1440</v>
      </c>
      <c r="I1834" t="s">
        <v>14</v>
      </c>
      <c r="J1834" t="s">
        <v>22</v>
      </c>
      <c r="K1834" t="s">
        <v>27</v>
      </c>
      <c r="L1834" t="s">
        <v>28</v>
      </c>
      <c r="M1834" s="1">
        <v>1437.89</v>
      </c>
      <c r="N1834" s="1">
        <v>391.2</v>
      </c>
      <c r="O1834">
        <v>0.28999999999999998</v>
      </c>
    </row>
    <row r="1835" spans="1:15" x14ac:dyDescent="0.3">
      <c r="A1835" t="str">
        <f xml:space="preserve"> _xlfn.XLOOKUP(H1835, 'Customers'!B:B, 'Customers'!A:A)</f>
        <v>CUST_840</v>
      </c>
      <c r="B1835" t="str">
        <f>_xlfn.XLOOKUP(L1835, Products!C:C, Products!A:A)</f>
        <v>PROD_1</v>
      </c>
      <c r="C1835">
        <v>1834</v>
      </c>
      <c r="D1835" s="2" t="s">
        <v>702</v>
      </c>
      <c r="E1835">
        <f>YEAR(Orders[[#This Row],[Order_Date]])</f>
        <v>2022</v>
      </c>
      <c r="F1835">
        <f>MONTH(Orders[[#This Row],[Order_Date]])</f>
        <v>2</v>
      </c>
      <c r="G1835" s="2" t="s">
        <v>103</v>
      </c>
      <c r="H1835" t="s">
        <v>1593</v>
      </c>
      <c r="I1835" t="s">
        <v>14</v>
      </c>
      <c r="J1835" t="s">
        <v>22</v>
      </c>
      <c r="K1835" t="s">
        <v>27</v>
      </c>
      <c r="L1835" t="s">
        <v>17</v>
      </c>
      <c r="M1835" s="1">
        <v>9525.58</v>
      </c>
      <c r="N1835" s="1">
        <v>461.4</v>
      </c>
      <c r="O1835">
        <v>0.1</v>
      </c>
    </row>
    <row r="1836" spans="1:15" x14ac:dyDescent="0.3">
      <c r="A1836" t="str">
        <f xml:space="preserve"> _xlfn.XLOOKUP(H1836, 'Customers'!B:B, 'Customers'!A:A)</f>
        <v>CUST_576</v>
      </c>
      <c r="B1836" t="str">
        <f>_xlfn.XLOOKUP(L1836, Products!C:C, Products!A:A)</f>
        <v>PROD_1</v>
      </c>
      <c r="C1836">
        <v>1835</v>
      </c>
      <c r="D1836" s="2" t="s">
        <v>661</v>
      </c>
      <c r="E1836">
        <f>YEAR(Orders[[#This Row],[Order_Date]])</f>
        <v>2023</v>
      </c>
      <c r="F1836">
        <f>MONTH(Orders[[#This Row],[Order_Date]])</f>
        <v>6</v>
      </c>
      <c r="G1836" s="2" t="s">
        <v>311</v>
      </c>
      <c r="H1836" t="s">
        <v>1277</v>
      </c>
      <c r="I1836" t="s">
        <v>21</v>
      </c>
      <c r="J1836" t="s">
        <v>15</v>
      </c>
      <c r="K1836" t="s">
        <v>16</v>
      </c>
      <c r="L1836" t="s">
        <v>17</v>
      </c>
      <c r="M1836" s="1">
        <v>9151.7800000000007</v>
      </c>
      <c r="N1836" s="1">
        <v>2186.5700000000002</v>
      </c>
      <c r="O1836">
        <v>0.12</v>
      </c>
    </row>
    <row r="1837" spans="1:15" x14ac:dyDescent="0.3">
      <c r="A1837" t="str">
        <f xml:space="preserve"> _xlfn.XLOOKUP(H1837, 'Customers'!B:B, 'Customers'!A:A)</f>
        <v>CUST_86</v>
      </c>
      <c r="B1837" t="str">
        <f>_xlfn.XLOOKUP(L1837, Products!C:C, Products!A:A)</f>
        <v>PROD_3</v>
      </c>
      <c r="C1837">
        <v>1836</v>
      </c>
      <c r="D1837" s="2" t="s">
        <v>1056</v>
      </c>
      <c r="E1837">
        <f>YEAR(Orders[[#This Row],[Order_Date]])</f>
        <v>2023</v>
      </c>
      <c r="F1837">
        <f>MONTH(Orders[[#This Row],[Order_Date]])</f>
        <v>6</v>
      </c>
      <c r="G1837" s="2" t="s">
        <v>1057</v>
      </c>
      <c r="H1837" t="s">
        <v>276</v>
      </c>
      <c r="I1837" t="s">
        <v>21</v>
      </c>
      <c r="J1837" t="s">
        <v>33</v>
      </c>
      <c r="K1837" t="s">
        <v>27</v>
      </c>
      <c r="L1837" t="s">
        <v>28</v>
      </c>
      <c r="M1837" s="1">
        <v>7230.54</v>
      </c>
      <c r="N1837" s="1">
        <v>1621.86</v>
      </c>
      <c r="O1837">
        <v>0.06</v>
      </c>
    </row>
    <row r="1838" spans="1:15" x14ac:dyDescent="0.3">
      <c r="A1838" t="str">
        <f xml:space="preserve"> _xlfn.XLOOKUP(H1838, 'Customers'!B:B, 'Customers'!A:A)</f>
        <v>CUST_841</v>
      </c>
      <c r="B1838" t="str">
        <f>_xlfn.XLOOKUP(L1838, Products!C:C, Products!A:A)</f>
        <v>PROD_2</v>
      </c>
      <c r="C1838">
        <v>1837</v>
      </c>
      <c r="D1838" s="2" t="s">
        <v>830</v>
      </c>
      <c r="E1838">
        <f>YEAR(Orders[[#This Row],[Order_Date]])</f>
        <v>2022</v>
      </c>
      <c r="F1838">
        <f>MONTH(Orders[[#This Row],[Order_Date]])</f>
        <v>6</v>
      </c>
      <c r="G1838" s="2" t="s">
        <v>578</v>
      </c>
      <c r="H1838" t="s">
        <v>1594</v>
      </c>
      <c r="I1838" t="s">
        <v>21</v>
      </c>
      <c r="J1838" t="s">
        <v>33</v>
      </c>
      <c r="K1838" t="s">
        <v>16</v>
      </c>
      <c r="L1838" t="s">
        <v>23</v>
      </c>
      <c r="M1838" s="1">
        <v>4940.12</v>
      </c>
      <c r="N1838" s="1">
        <v>180.72</v>
      </c>
      <c r="O1838">
        <v>0.28999999999999998</v>
      </c>
    </row>
    <row r="1839" spans="1:15" x14ac:dyDescent="0.3">
      <c r="A1839" t="str">
        <f xml:space="preserve"> _xlfn.XLOOKUP(H1839, 'Customers'!B:B, 'Customers'!A:A)</f>
        <v>CUST_682</v>
      </c>
      <c r="B1839" t="str">
        <f>_xlfn.XLOOKUP(L1839, Products!C:C, Products!A:A)</f>
        <v>PROD_1</v>
      </c>
      <c r="C1839">
        <v>1838</v>
      </c>
      <c r="D1839" s="2" t="s">
        <v>516</v>
      </c>
      <c r="E1839">
        <f>YEAR(Orders[[#This Row],[Order_Date]])</f>
        <v>2022</v>
      </c>
      <c r="F1839">
        <f>MONTH(Orders[[#This Row],[Order_Date]])</f>
        <v>2</v>
      </c>
      <c r="G1839" s="2" t="s">
        <v>1183</v>
      </c>
      <c r="H1839" t="s">
        <v>1418</v>
      </c>
      <c r="I1839" t="s">
        <v>32</v>
      </c>
      <c r="J1839" t="s">
        <v>33</v>
      </c>
      <c r="K1839" t="s">
        <v>16</v>
      </c>
      <c r="L1839" t="s">
        <v>17</v>
      </c>
      <c r="M1839" s="1">
        <v>273.47000000000003</v>
      </c>
      <c r="N1839" s="1">
        <v>28.68</v>
      </c>
      <c r="O1839">
        <v>0.23</v>
      </c>
    </row>
    <row r="1840" spans="1:15" x14ac:dyDescent="0.3">
      <c r="A1840" t="str">
        <f xml:space="preserve"> _xlfn.XLOOKUP(H1840, 'Customers'!B:B, 'Customers'!A:A)</f>
        <v>CUST_842</v>
      </c>
      <c r="B1840" t="str">
        <f>_xlfn.XLOOKUP(L1840, Products!C:C, Products!A:A)</f>
        <v>PROD_3</v>
      </c>
      <c r="C1840">
        <v>1839</v>
      </c>
      <c r="D1840" s="2" t="s">
        <v>1278</v>
      </c>
      <c r="E1840">
        <f>YEAR(Orders[[#This Row],[Order_Date]])</f>
        <v>2022</v>
      </c>
      <c r="F1840">
        <f>MONTH(Orders[[#This Row],[Order_Date]])</f>
        <v>3</v>
      </c>
      <c r="G1840" s="2" t="s">
        <v>373</v>
      </c>
      <c r="H1840" t="s">
        <v>1595</v>
      </c>
      <c r="I1840" t="s">
        <v>21</v>
      </c>
      <c r="J1840" t="s">
        <v>15</v>
      </c>
      <c r="K1840" t="s">
        <v>27</v>
      </c>
      <c r="L1840" t="s">
        <v>28</v>
      </c>
      <c r="M1840" s="1">
        <v>2312.71</v>
      </c>
      <c r="N1840" s="1">
        <v>-12.43</v>
      </c>
      <c r="O1840">
        <v>0.02</v>
      </c>
    </row>
    <row r="1841" spans="1:15" x14ac:dyDescent="0.3">
      <c r="A1841" t="str">
        <f xml:space="preserve"> _xlfn.XLOOKUP(H1841, 'Customers'!B:B, 'Customers'!A:A)</f>
        <v>CUST_584</v>
      </c>
      <c r="B1841" t="str">
        <f>_xlfn.XLOOKUP(L1841, Products!C:C, Products!A:A)</f>
        <v>PROD_1</v>
      </c>
      <c r="C1841">
        <v>1840</v>
      </c>
      <c r="D1841" s="2" t="s">
        <v>237</v>
      </c>
      <c r="E1841">
        <f>YEAR(Orders[[#This Row],[Order_Date]])</f>
        <v>2023</v>
      </c>
      <c r="F1841">
        <f>MONTH(Orders[[#This Row],[Order_Date]])</f>
        <v>4</v>
      </c>
      <c r="G1841" s="2" t="s">
        <v>1113</v>
      </c>
      <c r="H1841" t="s">
        <v>1288</v>
      </c>
      <c r="I1841" t="s">
        <v>21</v>
      </c>
      <c r="J1841" t="s">
        <v>65</v>
      </c>
      <c r="K1841" t="s">
        <v>16</v>
      </c>
      <c r="L1841" t="s">
        <v>17</v>
      </c>
      <c r="M1841" s="1">
        <v>2726.81</v>
      </c>
      <c r="N1841" s="1">
        <v>615.9</v>
      </c>
      <c r="O1841">
        <v>0.21</v>
      </c>
    </row>
    <row r="1842" spans="1:15" x14ac:dyDescent="0.3">
      <c r="A1842" t="str">
        <f xml:space="preserve"> _xlfn.XLOOKUP(H1842, 'Customers'!B:B, 'Customers'!A:A)</f>
        <v>CUST_494</v>
      </c>
      <c r="B1842" t="str">
        <f>_xlfn.XLOOKUP(L1842, Products!C:C, Products!A:A)</f>
        <v>PROD_6</v>
      </c>
      <c r="C1842">
        <v>1841</v>
      </c>
      <c r="D1842" s="2" t="s">
        <v>1136</v>
      </c>
      <c r="E1842">
        <f>YEAR(Orders[[#This Row],[Order_Date]])</f>
        <v>2023</v>
      </c>
      <c r="F1842">
        <f>MONTH(Orders[[#This Row],[Order_Date]])</f>
        <v>11</v>
      </c>
      <c r="G1842" s="2" t="s">
        <v>1137</v>
      </c>
      <c r="H1842" t="s">
        <v>1147</v>
      </c>
      <c r="I1842" t="s">
        <v>21</v>
      </c>
      <c r="J1842" t="s">
        <v>33</v>
      </c>
      <c r="K1842" t="s">
        <v>34</v>
      </c>
      <c r="L1842" t="s">
        <v>52</v>
      </c>
      <c r="M1842" s="1">
        <v>528.47</v>
      </c>
      <c r="N1842" s="1">
        <v>28.1</v>
      </c>
      <c r="O1842">
        <v>0.12</v>
      </c>
    </row>
    <row r="1843" spans="1:15" x14ac:dyDescent="0.3">
      <c r="A1843" t="str">
        <f xml:space="preserve"> _xlfn.XLOOKUP(H1843, 'Customers'!B:B, 'Customers'!A:A)</f>
        <v>CUST_726</v>
      </c>
      <c r="B1843" t="str">
        <f>_xlfn.XLOOKUP(L1843, Products!C:C, Products!A:A)</f>
        <v>PROD_1</v>
      </c>
      <c r="C1843">
        <v>1842</v>
      </c>
      <c r="D1843" s="2" t="s">
        <v>134</v>
      </c>
      <c r="E1843">
        <f>YEAR(Orders[[#This Row],[Order_Date]])</f>
        <v>2022</v>
      </c>
      <c r="F1843">
        <f>MONTH(Orders[[#This Row],[Order_Date]])</f>
        <v>12</v>
      </c>
      <c r="G1843" s="2" t="s">
        <v>822</v>
      </c>
      <c r="H1843" t="s">
        <v>1468</v>
      </c>
      <c r="I1843" t="s">
        <v>32</v>
      </c>
      <c r="J1843" t="s">
        <v>22</v>
      </c>
      <c r="K1843" t="s">
        <v>27</v>
      </c>
      <c r="L1843" t="s">
        <v>17</v>
      </c>
      <c r="M1843" s="1">
        <v>7164.64</v>
      </c>
      <c r="N1843" s="1">
        <v>710.28</v>
      </c>
      <c r="O1843">
        <v>0.01</v>
      </c>
    </row>
    <row r="1844" spans="1:15" x14ac:dyDescent="0.3">
      <c r="A1844" t="str">
        <f xml:space="preserve"> _xlfn.XLOOKUP(H1844, 'Customers'!B:B, 'Customers'!A:A)</f>
        <v>CUST_726</v>
      </c>
      <c r="B1844" t="str">
        <f>_xlfn.XLOOKUP(L1844, Products!C:C, Products!A:A)</f>
        <v>PROD_6</v>
      </c>
      <c r="C1844">
        <v>1843</v>
      </c>
      <c r="D1844" s="2" t="s">
        <v>1106</v>
      </c>
      <c r="E1844">
        <f>YEAR(Orders[[#This Row],[Order_Date]])</f>
        <v>2023</v>
      </c>
      <c r="F1844">
        <f>MONTH(Orders[[#This Row],[Order_Date]])</f>
        <v>7</v>
      </c>
      <c r="G1844" s="2" t="s">
        <v>1197</v>
      </c>
      <c r="H1844" t="s">
        <v>1468</v>
      </c>
      <c r="I1844" t="s">
        <v>14</v>
      </c>
      <c r="J1844" t="s">
        <v>22</v>
      </c>
      <c r="K1844" t="s">
        <v>34</v>
      </c>
      <c r="L1844" t="s">
        <v>52</v>
      </c>
      <c r="M1844" s="1">
        <v>889.02</v>
      </c>
      <c r="N1844" s="1">
        <v>169.8</v>
      </c>
      <c r="O1844">
        <v>0.05</v>
      </c>
    </row>
    <row r="1845" spans="1:15" x14ac:dyDescent="0.3">
      <c r="A1845" t="str">
        <f xml:space="preserve"> _xlfn.XLOOKUP(H1845, 'Customers'!B:B, 'Customers'!A:A)</f>
        <v>CUST_843</v>
      </c>
      <c r="B1845" t="str">
        <f>_xlfn.XLOOKUP(L1845, Products!C:C, Products!A:A)</f>
        <v>PROD_1</v>
      </c>
      <c r="C1845">
        <v>1844</v>
      </c>
      <c r="D1845" s="2" t="s">
        <v>257</v>
      </c>
      <c r="E1845">
        <f>YEAR(Orders[[#This Row],[Order_Date]])</f>
        <v>2023</v>
      </c>
      <c r="F1845">
        <f>MONTH(Orders[[#This Row],[Order_Date]])</f>
        <v>12</v>
      </c>
      <c r="G1845" s="2" t="s">
        <v>659</v>
      </c>
      <c r="H1845" t="s">
        <v>1596</v>
      </c>
      <c r="I1845" t="s">
        <v>21</v>
      </c>
      <c r="J1845" t="s">
        <v>22</v>
      </c>
      <c r="K1845" t="s">
        <v>27</v>
      </c>
      <c r="L1845" t="s">
        <v>17</v>
      </c>
      <c r="M1845" s="1">
        <v>4817.2</v>
      </c>
      <c r="N1845" s="1">
        <v>916.75</v>
      </c>
      <c r="O1845">
        <v>0.1</v>
      </c>
    </row>
    <row r="1846" spans="1:15" x14ac:dyDescent="0.3">
      <c r="A1846" t="str">
        <f xml:space="preserve"> _xlfn.XLOOKUP(H1846, 'Customers'!B:B, 'Customers'!A:A)</f>
        <v>CUST_286</v>
      </c>
      <c r="B1846" t="str">
        <f>_xlfn.XLOOKUP(L1846, Products!C:C, Products!A:A)</f>
        <v>PROD_5</v>
      </c>
      <c r="C1846">
        <v>1845</v>
      </c>
      <c r="D1846" s="2" t="s">
        <v>1003</v>
      </c>
      <c r="E1846">
        <f>YEAR(Orders[[#This Row],[Order_Date]])</f>
        <v>2022</v>
      </c>
      <c r="F1846">
        <f>MONTH(Orders[[#This Row],[Order_Date]])</f>
        <v>5</v>
      </c>
      <c r="G1846" s="2" t="s">
        <v>360</v>
      </c>
      <c r="H1846" t="s">
        <v>762</v>
      </c>
      <c r="I1846" t="s">
        <v>32</v>
      </c>
      <c r="J1846" t="s">
        <v>65</v>
      </c>
      <c r="K1846" t="s">
        <v>34</v>
      </c>
      <c r="L1846" t="s">
        <v>39</v>
      </c>
      <c r="M1846" s="1">
        <v>9753.5499999999993</v>
      </c>
      <c r="N1846" s="1">
        <v>2248.25</v>
      </c>
      <c r="O1846">
        <v>0.19</v>
      </c>
    </row>
    <row r="1847" spans="1:15" x14ac:dyDescent="0.3">
      <c r="A1847" t="str">
        <f xml:space="preserve"> _xlfn.XLOOKUP(H1847, 'Customers'!B:B, 'Customers'!A:A)</f>
        <v>CUST_213</v>
      </c>
      <c r="B1847" t="str">
        <f>_xlfn.XLOOKUP(L1847, Products!C:C, Products!A:A)</f>
        <v>PROD_7</v>
      </c>
      <c r="C1847">
        <v>1846</v>
      </c>
      <c r="D1847" s="2" t="s">
        <v>485</v>
      </c>
      <c r="E1847">
        <f>YEAR(Orders[[#This Row],[Order_Date]])</f>
        <v>2022</v>
      </c>
      <c r="F1847">
        <f>MONTH(Orders[[#This Row],[Order_Date]])</f>
        <v>12</v>
      </c>
      <c r="G1847" s="2" t="s">
        <v>816</v>
      </c>
      <c r="H1847" t="s">
        <v>602</v>
      </c>
      <c r="I1847" t="s">
        <v>21</v>
      </c>
      <c r="J1847" t="s">
        <v>22</v>
      </c>
      <c r="K1847" t="s">
        <v>16</v>
      </c>
      <c r="L1847" t="s">
        <v>66</v>
      </c>
      <c r="M1847" s="1">
        <v>4597.92</v>
      </c>
      <c r="N1847" s="1">
        <v>1150.19</v>
      </c>
      <c r="O1847">
        <v>0.28999999999999998</v>
      </c>
    </row>
    <row r="1848" spans="1:15" x14ac:dyDescent="0.3">
      <c r="A1848" t="str">
        <f xml:space="preserve"> _xlfn.XLOOKUP(H1848, 'Customers'!B:B, 'Customers'!A:A)</f>
        <v>CUST_732</v>
      </c>
      <c r="B1848" t="str">
        <f>_xlfn.XLOOKUP(L1848, Products!C:C, Products!A:A)</f>
        <v>PROD_1</v>
      </c>
      <c r="C1848">
        <v>1847</v>
      </c>
      <c r="D1848" s="2" t="s">
        <v>564</v>
      </c>
      <c r="E1848">
        <f>YEAR(Orders[[#This Row],[Order_Date]])</f>
        <v>2022</v>
      </c>
      <c r="F1848">
        <f>MONTH(Orders[[#This Row],[Order_Date]])</f>
        <v>8</v>
      </c>
      <c r="G1848" s="2" t="s">
        <v>411</v>
      </c>
      <c r="H1848" t="s">
        <v>1474</v>
      </c>
      <c r="I1848" t="s">
        <v>21</v>
      </c>
      <c r="J1848" t="s">
        <v>65</v>
      </c>
      <c r="K1848" t="s">
        <v>27</v>
      </c>
      <c r="L1848" t="s">
        <v>17</v>
      </c>
      <c r="M1848" s="1">
        <v>4370.72</v>
      </c>
      <c r="N1848" s="1">
        <v>214.48</v>
      </c>
      <c r="O1848">
        <v>0.26</v>
      </c>
    </row>
    <row r="1849" spans="1:15" x14ac:dyDescent="0.3">
      <c r="A1849" t="str">
        <f xml:space="preserve"> _xlfn.XLOOKUP(H1849, 'Customers'!B:B, 'Customers'!A:A)</f>
        <v>CUST_209</v>
      </c>
      <c r="B1849" t="str">
        <f>_xlfn.XLOOKUP(L1849, Products!C:C, Products!A:A)</f>
        <v>PROD_4</v>
      </c>
      <c r="C1849">
        <v>1848</v>
      </c>
      <c r="D1849" s="2" t="s">
        <v>62</v>
      </c>
      <c r="E1849">
        <f>YEAR(Orders[[#This Row],[Order_Date]])</f>
        <v>2023</v>
      </c>
      <c r="F1849">
        <f>MONTH(Orders[[#This Row],[Order_Date]])</f>
        <v>1</v>
      </c>
      <c r="G1849" s="2" t="s">
        <v>266</v>
      </c>
      <c r="H1849" t="s">
        <v>596</v>
      </c>
      <c r="I1849" t="s">
        <v>14</v>
      </c>
      <c r="J1849" t="s">
        <v>22</v>
      </c>
      <c r="K1849" t="s">
        <v>34</v>
      </c>
      <c r="L1849" t="s">
        <v>35</v>
      </c>
      <c r="M1849" s="1">
        <v>8471.74</v>
      </c>
      <c r="N1849" s="1">
        <v>1918.9</v>
      </c>
      <c r="O1849">
        <v>0.11</v>
      </c>
    </row>
    <row r="1850" spans="1:15" x14ac:dyDescent="0.3">
      <c r="A1850" t="str">
        <f xml:space="preserve"> _xlfn.XLOOKUP(H1850, 'Customers'!B:B, 'Customers'!A:A)</f>
        <v>CUST_844</v>
      </c>
      <c r="B1850" t="str">
        <f>_xlfn.XLOOKUP(L1850, Products!C:C, Products!A:A)</f>
        <v>PROD_1</v>
      </c>
      <c r="C1850">
        <v>1849</v>
      </c>
      <c r="D1850" s="2" t="s">
        <v>237</v>
      </c>
      <c r="E1850">
        <f>YEAR(Orders[[#This Row],[Order_Date]])</f>
        <v>2023</v>
      </c>
      <c r="F1850">
        <f>MONTH(Orders[[#This Row],[Order_Date]])</f>
        <v>4</v>
      </c>
      <c r="G1850" s="2" t="s">
        <v>453</v>
      </c>
      <c r="H1850" t="s">
        <v>1597</v>
      </c>
      <c r="I1850" t="s">
        <v>21</v>
      </c>
      <c r="J1850" t="s">
        <v>65</v>
      </c>
      <c r="K1850" t="s">
        <v>27</v>
      </c>
      <c r="L1850" t="s">
        <v>17</v>
      </c>
      <c r="M1850" s="1">
        <v>8333.9500000000007</v>
      </c>
      <c r="N1850" s="1">
        <v>-317.13</v>
      </c>
      <c r="O1850">
        <v>0.15</v>
      </c>
    </row>
    <row r="1851" spans="1:15" x14ac:dyDescent="0.3">
      <c r="A1851" t="str">
        <f xml:space="preserve"> _xlfn.XLOOKUP(H1851, 'Customers'!B:B, 'Customers'!A:A)</f>
        <v>CUST_845</v>
      </c>
      <c r="B1851" t="str">
        <f>_xlfn.XLOOKUP(L1851, Products!C:C, Products!A:A)</f>
        <v>PROD_1</v>
      </c>
      <c r="C1851">
        <v>1850</v>
      </c>
      <c r="D1851" s="2" t="s">
        <v>690</v>
      </c>
      <c r="E1851">
        <f>YEAR(Orders[[#This Row],[Order_Date]])</f>
        <v>2023</v>
      </c>
      <c r="F1851">
        <f>MONTH(Orders[[#This Row],[Order_Date]])</f>
        <v>11</v>
      </c>
      <c r="G1851" s="2" t="s">
        <v>676</v>
      </c>
      <c r="H1851" t="s">
        <v>1598</v>
      </c>
      <c r="I1851" t="s">
        <v>14</v>
      </c>
      <c r="J1851" t="s">
        <v>65</v>
      </c>
      <c r="K1851" t="s">
        <v>27</v>
      </c>
      <c r="L1851" t="s">
        <v>17</v>
      </c>
      <c r="M1851" s="1">
        <v>2848.34</v>
      </c>
      <c r="N1851" s="1">
        <v>711.26</v>
      </c>
      <c r="O1851">
        <v>0.08</v>
      </c>
    </row>
    <row r="1852" spans="1:15" x14ac:dyDescent="0.3">
      <c r="A1852" t="str">
        <f xml:space="preserve"> _xlfn.XLOOKUP(H1852, 'Customers'!B:B, 'Customers'!A:A)</f>
        <v>CUST_478</v>
      </c>
      <c r="B1852" t="str">
        <f>_xlfn.XLOOKUP(L1852, Products!C:C, Products!A:A)</f>
        <v>PROD_6</v>
      </c>
      <c r="C1852">
        <v>1851</v>
      </c>
      <c r="D1852" s="2" t="s">
        <v>636</v>
      </c>
      <c r="E1852">
        <f>YEAR(Orders[[#This Row],[Order_Date]])</f>
        <v>2023</v>
      </c>
      <c r="F1852">
        <f>MONTH(Orders[[#This Row],[Order_Date]])</f>
        <v>3</v>
      </c>
      <c r="G1852" s="2" t="s">
        <v>1252</v>
      </c>
      <c r="H1852" t="s">
        <v>1117</v>
      </c>
      <c r="I1852" t="s">
        <v>21</v>
      </c>
      <c r="J1852" t="s">
        <v>22</v>
      </c>
      <c r="K1852" t="s">
        <v>34</v>
      </c>
      <c r="L1852" t="s">
        <v>52</v>
      </c>
      <c r="M1852" s="1">
        <v>1659.53</v>
      </c>
      <c r="N1852" s="1">
        <v>-128.25</v>
      </c>
      <c r="O1852">
        <v>0.13</v>
      </c>
    </row>
    <row r="1853" spans="1:15" x14ac:dyDescent="0.3">
      <c r="A1853" t="str">
        <f xml:space="preserve"> _xlfn.XLOOKUP(H1853, 'Customers'!B:B, 'Customers'!A:A)</f>
        <v>CUST_846</v>
      </c>
      <c r="B1853" t="str">
        <f>_xlfn.XLOOKUP(L1853, Products!C:C, Products!A:A)</f>
        <v>PROD_8</v>
      </c>
      <c r="C1853">
        <v>1852</v>
      </c>
      <c r="D1853" s="2" t="s">
        <v>304</v>
      </c>
      <c r="E1853">
        <f>YEAR(Orders[[#This Row],[Order_Date]])</f>
        <v>2022</v>
      </c>
      <c r="F1853">
        <f>MONTH(Orders[[#This Row],[Order_Date]])</f>
        <v>6</v>
      </c>
      <c r="G1853" s="2" t="s">
        <v>151</v>
      </c>
      <c r="H1853" t="s">
        <v>1599</v>
      </c>
      <c r="I1853" t="s">
        <v>21</v>
      </c>
      <c r="J1853" t="s">
        <v>65</v>
      </c>
      <c r="K1853" t="s">
        <v>27</v>
      </c>
      <c r="L1853" t="s">
        <v>73</v>
      </c>
      <c r="M1853" s="1">
        <v>3315.01</v>
      </c>
      <c r="N1853" s="1">
        <v>85.18</v>
      </c>
      <c r="O1853">
        <v>0.2</v>
      </c>
    </row>
    <row r="1854" spans="1:15" x14ac:dyDescent="0.3">
      <c r="A1854" t="str">
        <f xml:space="preserve"> _xlfn.XLOOKUP(H1854, 'Customers'!B:B, 'Customers'!A:A)</f>
        <v>CUST_847</v>
      </c>
      <c r="B1854" t="str">
        <f>_xlfn.XLOOKUP(L1854, Products!C:C, Products!A:A)</f>
        <v>PROD_4</v>
      </c>
      <c r="C1854">
        <v>1853</v>
      </c>
      <c r="D1854" s="2" t="s">
        <v>561</v>
      </c>
      <c r="E1854">
        <f>YEAR(Orders[[#This Row],[Order_Date]])</f>
        <v>2022</v>
      </c>
      <c r="F1854">
        <f>MONTH(Orders[[#This Row],[Order_Date]])</f>
        <v>3</v>
      </c>
      <c r="G1854" s="2" t="s">
        <v>1108</v>
      </c>
      <c r="H1854" t="s">
        <v>1600</v>
      </c>
      <c r="I1854" t="s">
        <v>14</v>
      </c>
      <c r="J1854" t="s">
        <v>33</v>
      </c>
      <c r="K1854" t="s">
        <v>34</v>
      </c>
      <c r="L1854" t="s">
        <v>35</v>
      </c>
      <c r="M1854" s="1">
        <v>8323.51</v>
      </c>
      <c r="N1854" s="1">
        <v>1510.92</v>
      </c>
      <c r="O1854">
        <v>0.11</v>
      </c>
    </row>
    <row r="1855" spans="1:15" x14ac:dyDescent="0.3">
      <c r="A1855" t="str">
        <f xml:space="preserve"> _xlfn.XLOOKUP(H1855, 'Customers'!B:B, 'Customers'!A:A)</f>
        <v>CUST_411</v>
      </c>
      <c r="B1855" t="str">
        <f>_xlfn.XLOOKUP(L1855, Products!C:C, Products!A:A)</f>
        <v>PROD_8</v>
      </c>
      <c r="C1855">
        <v>1854</v>
      </c>
      <c r="D1855" s="2" t="s">
        <v>862</v>
      </c>
      <c r="E1855">
        <f>YEAR(Orders[[#This Row],[Order_Date]])</f>
        <v>2022</v>
      </c>
      <c r="F1855">
        <f>MONTH(Orders[[#This Row],[Order_Date]])</f>
        <v>10</v>
      </c>
      <c r="G1855" s="2" t="s">
        <v>119</v>
      </c>
      <c r="H1855" t="s">
        <v>999</v>
      </c>
      <c r="I1855" t="s">
        <v>32</v>
      </c>
      <c r="J1855" t="s">
        <v>65</v>
      </c>
      <c r="K1855" t="s">
        <v>27</v>
      </c>
      <c r="L1855" t="s">
        <v>73</v>
      </c>
      <c r="M1855" s="1">
        <v>430.83</v>
      </c>
      <c r="N1855" s="1">
        <v>34.549999999999997</v>
      </c>
      <c r="O1855">
        <v>0.06</v>
      </c>
    </row>
    <row r="1856" spans="1:15" x14ac:dyDescent="0.3">
      <c r="A1856" t="str">
        <f xml:space="preserve"> _xlfn.XLOOKUP(H1856, 'Customers'!B:B, 'Customers'!A:A)</f>
        <v>CUST_848</v>
      </c>
      <c r="B1856" t="str">
        <f>_xlfn.XLOOKUP(L1856, Products!C:C, Products!A:A)</f>
        <v>PROD_3</v>
      </c>
      <c r="C1856">
        <v>1855</v>
      </c>
      <c r="D1856" s="2" t="s">
        <v>566</v>
      </c>
      <c r="E1856">
        <f>YEAR(Orders[[#This Row],[Order_Date]])</f>
        <v>2022</v>
      </c>
      <c r="F1856">
        <f>MONTH(Orders[[#This Row],[Order_Date]])</f>
        <v>1</v>
      </c>
      <c r="G1856" s="2" t="s">
        <v>1208</v>
      </c>
      <c r="H1856" t="s">
        <v>1601</v>
      </c>
      <c r="I1856" t="s">
        <v>32</v>
      </c>
      <c r="J1856" t="s">
        <v>15</v>
      </c>
      <c r="K1856" t="s">
        <v>27</v>
      </c>
      <c r="L1856" t="s">
        <v>28</v>
      </c>
      <c r="M1856" s="1">
        <v>1101.4000000000001</v>
      </c>
      <c r="N1856" s="1">
        <v>39.31</v>
      </c>
      <c r="O1856">
        <v>0.05</v>
      </c>
    </row>
    <row r="1857" spans="1:15" x14ac:dyDescent="0.3">
      <c r="A1857" t="str">
        <f xml:space="preserve"> _xlfn.XLOOKUP(H1857, 'Customers'!B:B, 'Customers'!A:A)</f>
        <v>CUST_528</v>
      </c>
      <c r="B1857" t="str">
        <f>_xlfn.XLOOKUP(L1857, Products!C:C, Products!A:A)</f>
        <v>PROD_1</v>
      </c>
      <c r="C1857">
        <v>1856</v>
      </c>
      <c r="D1857" s="2" t="s">
        <v>1404</v>
      </c>
      <c r="E1857">
        <f>YEAR(Orders[[#This Row],[Order_Date]])</f>
        <v>2022</v>
      </c>
      <c r="F1857">
        <f>MONTH(Orders[[#This Row],[Order_Date]])</f>
        <v>5</v>
      </c>
      <c r="G1857" s="2" t="s">
        <v>1352</v>
      </c>
      <c r="H1857" t="s">
        <v>1205</v>
      </c>
      <c r="I1857" t="s">
        <v>14</v>
      </c>
      <c r="J1857" t="s">
        <v>15</v>
      </c>
      <c r="K1857" t="s">
        <v>16</v>
      </c>
      <c r="L1857" t="s">
        <v>17</v>
      </c>
      <c r="M1857" s="1">
        <v>4112.55</v>
      </c>
      <c r="N1857" s="1">
        <v>935.14</v>
      </c>
      <c r="O1857">
        <v>0.25</v>
      </c>
    </row>
    <row r="1858" spans="1:15" x14ac:dyDescent="0.3">
      <c r="A1858" t="str">
        <f xml:space="preserve"> _xlfn.XLOOKUP(H1858, 'Customers'!B:B, 'Customers'!A:A)</f>
        <v>CUST_144</v>
      </c>
      <c r="B1858" t="str">
        <f>_xlfn.XLOOKUP(L1858, Products!C:C, Products!A:A)</f>
        <v>PROD_1</v>
      </c>
      <c r="C1858">
        <v>1857</v>
      </c>
      <c r="D1858" s="2" t="s">
        <v>489</v>
      </c>
      <c r="E1858">
        <f>YEAR(Orders[[#This Row],[Order_Date]])</f>
        <v>2023</v>
      </c>
      <c r="F1858">
        <f>MONTH(Orders[[#This Row],[Order_Date]])</f>
        <v>1</v>
      </c>
      <c r="G1858" s="2" t="s">
        <v>62</v>
      </c>
      <c r="H1858" t="s">
        <v>437</v>
      </c>
      <c r="I1858" t="s">
        <v>21</v>
      </c>
      <c r="J1858" t="s">
        <v>33</v>
      </c>
      <c r="K1858" t="s">
        <v>16</v>
      </c>
      <c r="L1858" t="s">
        <v>17</v>
      </c>
      <c r="M1858" s="1">
        <v>4953.49</v>
      </c>
      <c r="N1858" s="1">
        <v>703.02</v>
      </c>
      <c r="O1858">
        <v>0.15</v>
      </c>
    </row>
    <row r="1859" spans="1:15" x14ac:dyDescent="0.3">
      <c r="A1859" t="str">
        <f xml:space="preserve"> _xlfn.XLOOKUP(H1859, 'Customers'!B:B, 'Customers'!A:A)</f>
        <v>CUST_849</v>
      </c>
      <c r="B1859" t="str">
        <f>_xlfn.XLOOKUP(L1859, Products!C:C, Products!A:A)</f>
        <v>PROD_1</v>
      </c>
      <c r="C1859">
        <v>1858</v>
      </c>
      <c r="D1859" s="2" t="s">
        <v>1083</v>
      </c>
      <c r="E1859">
        <f>YEAR(Orders[[#This Row],[Order_Date]])</f>
        <v>2023</v>
      </c>
      <c r="F1859">
        <f>MONTH(Orders[[#This Row],[Order_Date]])</f>
        <v>10</v>
      </c>
      <c r="G1859" s="2" t="s">
        <v>798</v>
      </c>
      <c r="H1859" t="s">
        <v>1602</v>
      </c>
      <c r="I1859" t="s">
        <v>14</v>
      </c>
      <c r="J1859" t="s">
        <v>22</v>
      </c>
      <c r="K1859" t="s">
        <v>16</v>
      </c>
      <c r="L1859" t="s">
        <v>17</v>
      </c>
      <c r="M1859" s="1">
        <v>3704.56</v>
      </c>
      <c r="N1859" s="1">
        <v>-66.23</v>
      </c>
      <c r="O1859">
        <v>0.21</v>
      </c>
    </row>
    <row r="1860" spans="1:15" x14ac:dyDescent="0.3">
      <c r="A1860" t="str">
        <f xml:space="preserve"> _xlfn.XLOOKUP(H1860, 'Customers'!B:B, 'Customers'!A:A)</f>
        <v>CUST_156</v>
      </c>
      <c r="B1860" t="str">
        <f>_xlfn.XLOOKUP(L1860, Products!C:C, Products!A:A)</f>
        <v>PROD_1</v>
      </c>
      <c r="C1860">
        <v>1859</v>
      </c>
      <c r="D1860" s="2" t="s">
        <v>769</v>
      </c>
      <c r="E1860">
        <f>YEAR(Orders[[#This Row],[Order_Date]])</f>
        <v>2023</v>
      </c>
      <c r="F1860">
        <f>MONTH(Orders[[#This Row],[Order_Date]])</f>
        <v>4</v>
      </c>
      <c r="G1860" s="2" t="s">
        <v>453</v>
      </c>
      <c r="H1860" t="s">
        <v>458</v>
      </c>
      <c r="I1860" t="s">
        <v>14</v>
      </c>
      <c r="J1860" t="s">
        <v>22</v>
      </c>
      <c r="K1860" t="s">
        <v>27</v>
      </c>
      <c r="L1860" t="s">
        <v>17</v>
      </c>
      <c r="M1860" s="1">
        <v>9262.15</v>
      </c>
      <c r="N1860" s="1">
        <v>1765.27</v>
      </c>
      <c r="O1860">
        <v>0.11</v>
      </c>
    </row>
    <row r="1861" spans="1:15" x14ac:dyDescent="0.3">
      <c r="A1861" t="str">
        <f xml:space="preserve"> _xlfn.XLOOKUP(H1861, 'Customers'!B:B, 'Customers'!A:A)</f>
        <v>CUST_218</v>
      </c>
      <c r="B1861" t="str">
        <f>_xlfn.XLOOKUP(L1861, Products!C:C, Products!A:A)</f>
        <v>PROD_1</v>
      </c>
      <c r="C1861">
        <v>1860</v>
      </c>
      <c r="D1861" s="2" t="s">
        <v>595</v>
      </c>
      <c r="E1861">
        <f>YEAR(Orders[[#This Row],[Order_Date]])</f>
        <v>2022</v>
      </c>
      <c r="F1861">
        <f>MONTH(Orders[[#This Row],[Order_Date]])</f>
        <v>10</v>
      </c>
      <c r="G1861" s="2" t="s">
        <v>907</v>
      </c>
      <c r="H1861" t="s">
        <v>614</v>
      </c>
      <c r="I1861" t="s">
        <v>14</v>
      </c>
      <c r="J1861" t="s">
        <v>33</v>
      </c>
      <c r="K1861" t="s">
        <v>27</v>
      </c>
      <c r="L1861" t="s">
        <v>17</v>
      </c>
      <c r="M1861" s="1">
        <v>5540.4</v>
      </c>
      <c r="N1861" s="1">
        <v>1162.5</v>
      </c>
      <c r="O1861">
        <v>0.06</v>
      </c>
    </row>
    <row r="1862" spans="1:15" x14ac:dyDescent="0.3">
      <c r="A1862" t="str">
        <f xml:space="preserve"> _xlfn.XLOOKUP(H1862, 'Customers'!B:B, 'Customers'!A:A)</f>
        <v>CUST_800</v>
      </c>
      <c r="B1862" t="str">
        <f>_xlfn.XLOOKUP(L1862, Products!C:C, Products!A:A)</f>
        <v>PROD_1</v>
      </c>
      <c r="C1862">
        <v>1861</v>
      </c>
      <c r="D1862" s="2" t="s">
        <v>295</v>
      </c>
      <c r="E1862">
        <f>YEAR(Orders[[#This Row],[Order_Date]])</f>
        <v>2022</v>
      </c>
      <c r="F1862">
        <f>MONTH(Orders[[#This Row],[Order_Date]])</f>
        <v>7</v>
      </c>
      <c r="G1862" s="2" t="s">
        <v>131</v>
      </c>
      <c r="H1862" t="s">
        <v>1549</v>
      </c>
      <c r="I1862" t="s">
        <v>32</v>
      </c>
      <c r="J1862" t="s">
        <v>15</v>
      </c>
      <c r="K1862" t="s">
        <v>16</v>
      </c>
      <c r="L1862" t="s">
        <v>17</v>
      </c>
      <c r="M1862" s="1">
        <v>3929.61</v>
      </c>
      <c r="N1862" s="1">
        <v>197.37</v>
      </c>
      <c r="O1862">
        <v>0.1</v>
      </c>
    </row>
    <row r="1863" spans="1:15" x14ac:dyDescent="0.3">
      <c r="A1863" t="str">
        <f xml:space="preserve"> _xlfn.XLOOKUP(H1863, 'Customers'!B:B, 'Customers'!A:A)</f>
        <v>CUST_494</v>
      </c>
      <c r="B1863" t="str">
        <f>_xlfn.XLOOKUP(L1863, Products!C:C, Products!A:A)</f>
        <v>PROD_4</v>
      </c>
      <c r="C1863">
        <v>1862</v>
      </c>
      <c r="D1863" s="2" t="s">
        <v>37</v>
      </c>
      <c r="E1863">
        <f>YEAR(Orders[[#This Row],[Order_Date]])</f>
        <v>2023</v>
      </c>
      <c r="F1863">
        <f>MONTH(Orders[[#This Row],[Order_Date]])</f>
        <v>10</v>
      </c>
      <c r="G1863" s="2" t="s">
        <v>1342</v>
      </c>
      <c r="H1863" t="s">
        <v>1147</v>
      </c>
      <c r="I1863" t="s">
        <v>21</v>
      </c>
      <c r="J1863" t="s">
        <v>15</v>
      </c>
      <c r="K1863" t="s">
        <v>34</v>
      </c>
      <c r="L1863" t="s">
        <v>35</v>
      </c>
      <c r="M1863" s="1">
        <v>5521.63</v>
      </c>
      <c r="N1863" s="1">
        <v>90.58</v>
      </c>
      <c r="O1863">
        <v>0.14000000000000001</v>
      </c>
    </row>
    <row r="1864" spans="1:15" x14ac:dyDescent="0.3">
      <c r="A1864" t="str">
        <f xml:space="preserve"> _xlfn.XLOOKUP(H1864, 'Customers'!B:B, 'Customers'!A:A)</f>
        <v>CUST_648</v>
      </c>
      <c r="B1864" t="str">
        <f>_xlfn.XLOOKUP(L1864, Products!C:C, Products!A:A)</f>
        <v>PROD_3</v>
      </c>
      <c r="C1864">
        <v>1863</v>
      </c>
      <c r="D1864" s="2" t="s">
        <v>802</v>
      </c>
      <c r="E1864">
        <f>YEAR(Orders[[#This Row],[Order_Date]])</f>
        <v>2023</v>
      </c>
      <c r="F1864">
        <f>MONTH(Orders[[#This Row],[Order_Date]])</f>
        <v>2</v>
      </c>
      <c r="G1864" s="2" t="s">
        <v>346</v>
      </c>
      <c r="H1864" t="s">
        <v>1373</v>
      </c>
      <c r="I1864" t="s">
        <v>21</v>
      </c>
      <c r="J1864" t="s">
        <v>22</v>
      </c>
      <c r="K1864" t="s">
        <v>27</v>
      </c>
      <c r="L1864" t="s">
        <v>28</v>
      </c>
      <c r="M1864" s="1">
        <v>406.54</v>
      </c>
      <c r="N1864" s="1">
        <v>-15.99</v>
      </c>
      <c r="O1864">
        <v>0.28999999999999998</v>
      </c>
    </row>
    <row r="1865" spans="1:15" x14ac:dyDescent="0.3">
      <c r="A1865" t="str">
        <f xml:space="preserve"> _xlfn.XLOOKUP(H1865, 'Customers'!B:B, 'Customers'!A:A)</f>
        <v>CUST_709</v>
      </c>
      <c r="B1865" t="str">
        <f>_xlfn.XLOOKUP(L1865, Products!C:C, Products!A:A)</f>
        <v>PROD_3</v>
      </c>
      <c r="C1865">
        <v>1864</v>
      </c>
      <c r="D1865" s="2" t="s">
        <v>521</v>
      </c>
      <c r="E1865">
        <f>YEAR(Orders[[#This Row],[Order_Date]])</f>
        <v>2022</v>
      </c>
      <c r="F1865">
        <f>MONTH(Orders[[#This Row],[Order_Date]])</f>
        <v>7</v>
      </c>
      <c r="G1865" s="2" t="s">
        <v>522</v>
      </c>
      <c r="H1865" t="s">
        <v>1448</v>
      </c>
      <c r="I1865" t="s">
        <v>32</v>
      </c>
      <c r="J1865" t="s">
        <v>22</v>
      </c>
      <c r="K1865" t="s">
        <v>27</v>
      </c>
      <c r="L1865" t="s">
        <v>28</v>
      </c>
      <c r="M1865" s="1">
        <v>2144.3000000000002</v>
      </c>
      <c r="N1865" s="1">
        <v>250.57</v>
      </c>
      <c r="O1865">
        <v>0.27</v>
      </c>
    </row>
    <row r="1866" spans="1:15" x14ac:dyDescent="0.3">
      <c r="A1866" t="str">
        <f xml:space="preserve"> _xlfn.XLOOKUP(H1866, 'Customers'!B:B, 'Customers'!A:A)</f>
        <v>CUST_611</v>
      </c>
      <c r="B1866" t="str">
        <f>_xlfn.XLOOKUP(L1866, Products!C:C, Products!A:A)</f>
        <v>PROD_3</v>
      </c>
      <c r="C1866">
        <v>1865</v>
      </c>
      <c r="D1866" s="2" t="s">
        <v>669</v>
      </c>
      <c r="E1866">
        <f>YEAR(Orders[[#This Row],[Order_Date]])</f>
        <v>2023</v>
      </c>
      <c r="F1866">
        <f>MONTH(Orders[[#This Row],[Order_Date]])</f>
        <v>8</v>
      </c>
      <c r="G1866" s="2" t="s">
        <v>670</v>
      </c>
      <c r="H1866" t="s">
        <v>1327</v>
      </c>
      <c r="I1866" t="s">
        <v>32</v>
      </c>
      <c r="J1866" t="s">
        <v>65</v>
      </c>
      <c r="K1866" t="s">
        <v>27</v>
      </c>
      <c r="L1866" t="s">
        <v>28</v>
      </c>
      <c r="M1866" s="1">
        <v>4351.63</v>
      </c>
      <c r="N1866" s="1">
        <v>709.75</v>
      </c>
      <c r="O1866">
        <v>0.06</v>
      </c>
    </row>
    <row r="1867" spans="1:15" x14ac:dyDescent="0.3">
      <c r="A1867" t="str">
        <f xml:space="preserve"> _xlfn.XLOOKUP(H1867, 'Customers'!B:B, 'Customers'!A:A)</f>
        <v>CUST_64</v>
      </c>
      <c r="B1867" t="str">
        <f>_xlfn.XLOOKUP(L1867, Products!C:C, Products!A:A)</f>
        <v>PROD_3</v>
      </c>
      <c r="C1867">
        <v>1866</v>
      </c>
      <c r="D1867" s="2" t="s">
        <v>492</v>
      </c>
      <c r="E1867">
        <f>YEAR(Orders[[#This Row],[Order_Date]])</f>
        <v>2022</v>
      </c>
      <c r="F1867">
        <f>MONTH(Orders[[#This Row],[Order_Date]])</f>
        <v>7</v>
      </c>
      <c r="G1867" s="2" t="s">
        <v>527</v>
      </c>
      <c r="H1867" t="s">
        <v>213</v>
      </c>
      <c r="I1867" t="s">
        <v>21</v>
      </c>
      <c r="J1867" t="s">
        <v>15</v>
      </c>
      <c r="K1867" t="s">
        <v>27</v>
      </c>
      <c r="L1867" t="s">
        <v>28</v>
      </c>
      <c r="M1867" s="1">
        <v>1831.03</v>
      </c>
      <c r="N1867" s="1">
        <v>159.85</v>
      </c>
      <c r="O1867">
        <v>0.01</v>
      </c>
    </row>
    <row r="1868" spans="1:15" x14ac:dyDescent="0.3">
      <c r="A1868" t="str">
        <f xml:space="preserve"> _xlfn.XLOOKUP(H1868, 'Customers'!B:B, 'Customers'!A:A)</f>
        <v>CUST_593</v>
      </c>
      <c r="B1868" t="str">
        <f>_xlfn.XLOOKUP(L1868, Products!C:C, Products!A:A)</f>
        <v>PROD_8</v>
      </c>
      <c r="C1868">
        <v>1867</v>
      </c>
      <c r="D1868" s="2" t="s">
        <v>50</v>
      </c>
      <c r="E1868">
        <f>YEAR(Orders[[#This Row],[Order_Date]])</f>
        <v>2022</v>
      </c>
      <c r="F1868">
        <f>MONTH(Orders[[#This Row],[Order_Date]])</f>
        <v>9</v>
      </c>
      <c r="G1868" s="2" t="s">
        <v>316</v>
      </c>
      <c r="H1868" t="s">
        <v>1300</v>
      </c>
      <c r="I1868" t="s">
        <v>21</v>
      </c>
      <c r="J1868" t="s">
        <v>15</v>
      </c>
      <c r="K1868" t="s">
        <v>27</v>
      </c>
      <c r="L1868" t="s">
        <v>73</v>
      </c>
      <c r="M1868" s="1">
        <v>9933.6200000000008</v>
      </c>
      <c r="N1868" s="1">
        <v>1261.2</v>
      </c>
      <c r="O1868">
        <v>0.08</v>
      </c>
    </row>
    <row r="1869" spans="1:15" x14ac:dyDescent="0.3">
      <c r="A1869" t="str">
        <f xml:space="preserve"> _xlfn.XLOOKUP(H1869, 'Customers'!B:B, 'Customers'!A:A)</f>
        <v>CUST_850</v>
      </c>
      <c r="B1869" t="str">
        <f>_xlfn.XLOOKUP(L1869, Products!C:C, Products!A:A)</f>
        <v>PROD_4</v>
      </c>
      <c r="C1869">
        <v>1868</v>
      </c>
      <c r="D1869" s="2" t="s">
        <v>19</v>
      </c>
      <c r="E1869">
        <f>YEAR(Orders[[#This Row],[Order_Date]])</f>
        <v>2023</v>
      </c>
      <c r="F1869">
        <f>MONTH(Orders[[#This Row],[Order_Date]])</f>
        <v>4</v>
      </c>
      <c r="G1869" s="2" t="s">
        <v>1269</v>
      </c>
      <c r="H1869" t="s">
        <v>1603</v>
      </c>
      <c r="I1869" t="s">
        <v>21</v>
      </c>
      <c r="J1869" t="s">
        <v>22</v>
      </c>
      <c r="K1869" t="s">
        <v>34</v>
      </c>
      <c r="L1869" t="s">
        <v>35</v>
      </c>
      <c r="M1869" s="1">
        <v>2095.7399999999998</v>
      </c>
      <c r="N1869" s="1">
        <v>349.68</v>
      </c>
      <c r="O1869">
        <v>0.14000000000000001</v>
      </c>
    </row>
    <row r="1870" spans="1:15" x14ac:dyDescent="0.3">
      <c r="A1870" t="str">
        <f xml:space="preserve"> _xlfn.XLOOKUP(H1870, 'Customers'!B:B, 'Customers'!A:A)</f>
        <v>CUST_851</v>
      </c>
      <c r="B1870" t="str">
        <f>_xlfn.XLOOKUP(L1870, Products!C:C, Products!A:A)</f>
        <v>PROD_8</v>
      </c>
      <c r="C1870">
        <v>1869</v>
      </c>
      <c r="D1870" s="2" t="s">
        <v>877</v>
      </c>
      <c r="E1870">
        <f>YEAR(Orders[[#This Row],[Order_Date]])</f>
        <v>2023</v>
      </c>
      <c r="F1870">
        <f>MONTH(Orders[[#This Row],[Order_Date]])</f>
        <v>9</v>
      </c>
      <c r="G1870" s="2" t="s">
        <v>1133</v>
      </c>
      <c r="H1870" t="s">
        <v>1604</v>
      </c>
      <c r="I1870" t="s">
        <v>14</v>
      </c>
      <c r="J1870" t="s">
        <v>15</v>
      </c>
      <c r="K1870" t="s">
        <v>27</v>
      </c>
      <c r="L1870" t="s">
        <v>73</v>
      </c>
      <c r="M1870" s="1">
        <v>9620.39</v>
      </c>
      <c r="N1870" s="1">
        <v>1586.41</v>
      </c>
      <c r="O1870">
        <v>0.12</v>
      </c>
    </row>
    <row r="1871" spans="1:15" x14ac:dyDescent="0.3">
      <c r="A1871" t="str">
        <f xml:space="preserve"> _xlfn.XLOOKUP(H1871, 'Customers'!B:B, 'Customers'!A:A)</f>
        <v>CUST_832</v>
      </c>
      <c r="B1871" t="str">
        <f>_xlfn.XLOOKUP(L1871, Products!C:C, Products!A:A)</f>
        <v>PROD_1</v>
      </c>
      <c r="C1871">
        <v>1870</v>
      </c>
      <c r="D1871" s="2" t="s">
        <v>361</v>
      </c>
      <c r="E1871">
        <f>YEAR(Orders[[#This Row],[Order_Date]])</f>
        <v>2022</v>
      </c>
      <c r="F1871">
        <f>MONTH(Orders[[#This Row],[Order_Date]])</f>
        <v>6</v>
      </c>
      <c r="G1871" s="2" t="s">
        <v>1151</v>
      </c>
      <c r="H1871" t="s">
        <v>1585</v>
      </c>
      <c r="I1871" t="s">
        <v>14</v>
      </c>
      <c r="J1871" t="s">
        <v>65</v>
      </c>
      <c r="K1871" t="s">
        <v>16</v>
      </c>
      <c r="L1871" t="s">
        <v>17</v>
      </c>
      <c r="M1871" s="1">
        <v>3059.17</v>
      </c>
      <c r="N1871" s="1">
        <v>290.25</v>
      </c>
      <c r="O1871">
        <v>0.27</v>
      </c>
    </row>
    <row r="1872" spans="1:15" x14ac:dyDescent="0.3">
      <c r="A1872" t="str">
        <f xml:space="preserve"> _xlfn.XLOOKUP(H1872, 'Customers'!B:B, 'Customers'!A:A)</f>
        <v>CUST_101</v>
      </c>
      <c r="B1872" t="str">
        <f>_xlfn.XLOOKUP(L1872, Products!C:C, Products!A:A)</f>
        <v>PROD_8</v>
      </c>
      <c r="C1872">
        <v>1871</v>
      </c>
      <c r="D1872" s="2" t="s">
        <v>118</v>
      </c>
      <c r="E1872">
        <f>YEAR(Orders[[#This Row],[Order_Date]])</f>
        <v>2022</v>
      </c>
      <c r="F1872">
        <f>MONTH(Orders[[#This Row],[Order_Date]])</f>
        <v>10</v>
      </c>
      <c r="G1872" s="2" t="s">
        <v>119</v>
      </c>
      <c r="H1872" t="s">
        <v>317</v>
      </c>
      <c r="I1872" t="s">
        <v>14</v>
      </c>
      <c r="J1872" t="s">
        <v>33</v>
      </c>
      <c r="K1872" t="s">
        <v>27</v>
      </c>
      <c r="L1872" t="s">
        <v>73</v>
      </c>
      <c r="M1872" s="1">
        <v>2768.51</v>
      </c>
      <c r="N1872" s="1">
        <v>-21.26</v>
      </c>
      <c r="O1872">
        <v>0.08</v>
      </c>
    </row>
    <row r="1873" spans="1:15" x14ac:dyDescent="0.3">
      <c r="A1873" t="str">
        <f xml:space="preserve"> _xlfn.XLOOKUP(H1873, 'Customers'!B:B, 'Customers'!A:A)</f>
        <v>CUST_852</v>
      </c>
      <c r="B1873" t="str">
        <f>_xlfn.XLOOKUP(L1873, Products!C:C, Products!A:A)</f>
        <v>PROD_1</v>
      </c>
      <c r="C1873">
        <v>1872</v>
      </c>
      <c r="D1873" s="2" t="s">
        <v>1241</v>
      </c>
      <c r="E1873">
        <f>YEAR(Orders[[#This Row],[Order_Date]])</f>
        <v>2023</v>
      </c>
      <c r="F1873">
        <f>MONTH(Orders[[#This Row],[Order_Date]])</f>
        <v>12</v>
      </c>
      <c r="G1873" s="2" t="s">
        <v>574</v>
      </c>
      <c r="H1873" t="s">
        <v>1605</v>
      </c>
      <c r="I1873" t="s">
        <v>32</v>
      </c>
      <c r="J1873" t="s">
        <v>22</v>
      </c>
      <c r="K1873" t="s">
        <v>27</v>
      </c>
      <c r="L1873" t="s">
        <v>17</v>
      </c>
      <c r="M1873" s="1">
        <v>7683.89</v>
      </c>
      <c r="N1873" s="1">
        <v>-64.61</v>
      </c>
      <c r="O1873">
        <v>0.14000000000000001</v>
      </c>
    </row>
    <row r="1874" spans="1:15" x14ac:dyDescent="0.3">
      <c r="A1874" t="str">
        <f xml:space="preserve"> _xlfn.XLOOKUP(H1874, 'Customers'!B:B, 'Customers'!A:A)</f>
        <v>CUST_116</v>
      </c>
      <c r="B1874" t="str">
        <f>_xlfn.XLOOKUP(L1874, Products!C:C, Products!A:A)</f>
        <v>PROD_4</v>
      </c>
      <c r="C1874">
        <v>1873</v>
      </c>
      <c r="D1874" s="2" t="s">
        <v>649</v>
      </c>
      <c r="E1874">
        <f>YEAR(Orders[[#This Row],[Order_Date]])</f>
        <v>2022</v>
      </c>
      <c r="F1874">
        <f>MONTH(Orders[[#This Row],[Order_Date]])</f>
        <v>5</v>
      </c>
      <c r="G1874" s="2" t="s">
        <v>496</v>
      </c>
      <c r="H1874" t="s">
        <v>364</v>
      </c>
      <c r="I1874" t="s">
        <v>14</v>
      </c>
      <c r="J1874" t="s">
        <v>15</v>
      </c>
      <c r="K1874" t="s">
        <v>34</v>
      </c>
      <c r="L1874" t="s">
        <v>35</v>
      </c>
      <c r="M1874" s="1">
        <v>3264.95</v>
      </c>
      <c r="N1874" s="1">
        <v>-270.94</v>
      </c>
      <c r="O1874">
        <v>0.28000000000000003</v>
      </c>
    </row>
    <row r="1875" spans="1:15" x14ac:dyDescent="0.3">
      <c r="A1875" t="str">
        <f xml:space="preserve"> _xlfn.XLOOKUP(H1875, 'Customers'!B:B, 'Customers'!A:A)</f>
        <v>CUST_853</v>
      </c>
      <c r="B1875" t="str">
        <f>_xlfn.XLOOKUP(L1875, Products!C:C, Products!A:A)</f>
        <v>PROD_2</v>
      </c>
      <c r="C1875">
        <v>1874</v>
      </c>
      <c r="D1875" s="2" t="s">
        <v>1384</v>
      </c>
      <c r="E1875">
        <f>YEAR(Orders[[#This Row],[Order_Date]])</f>
        <v>2022</v>
      </c>
      <c r="F1875">
        <f>MONTH(Orders[[#This Row],[Order_Date]])</f>
        <v>6</v>
      </c>
      <c r="G1875" s="2" t="s">
        <v>1151</v>
      </c>
      <c r="H1875" t="s">
        <v>1606</v>
      </c>
      <c r="I1875" t="s">
        <v>32</v>
      </c>
      <c r="J1875" t="s">
        <v>65</v>
      </c>
      <c r="K1875" t="s">
        <v>16</v>
      </c>
      <c r="L1875" t="s">
        <v>23</v>
      </c>
      <c r="M1875" s="1">
        <v>7031.17</v>
      </c>
      <c r="N1875" s="1">
        <v>-644.80999999999995</v>
      </c>
      <c r="O1875">
        <v>0.11</v>
      </c>
    </row>
    <row r="1876" spans="1:15" x14ac:dyDescent="0.3">
      <c r="A1876" t="str">
        <f xml:space="preserve"> _xlfn.XLOOKUP(H1876, 'Customers'!B:B, 'Customers'!A:A)</f>
        <v>CUST_216</v>
      </c>
      <c r="B1876" t="str">
        <f>_xlfn.XLOOKUP(L1876, Products!C:C, Products!A:A)</f>
        <v>PROD_8</v>
      </c>
      <c r="C1876">
        <v>1875</v>
      </c>
      <c r="D1876" s="2" t="s">
        <v>1399</v>
      </c>
      <c r="E1876">
        <f>YEAR(Orders[[#This Row],[Order_Date]])</f>
        <v>2022</v>
      </c>
      <c r="F1876">
        <f>MONTH(Orders[[#This Row],[Order_Date]])</f>
        <v>8</v>
      </c>
      <c r="G1876" s="2" t="s">
        <v>107</v>
      </c>
      <c r="H1876" t="s">
        <v>608</v>
      </c>
      <c r="I1876" t="s">
        <v>32</v>
      </c>
      <c r="J1876" t="s">
        <v>65</v>
      </c>
      <c r="K1876" t="s">
        <v>27</v>
      </c>
      <c r="L1876" t="s">
        <v>73</v>
      </c>
      <c r="M1876" s="1">
        <v>5558.76</v>
      </c>
      <c r="N1876" s="1">
        <v>1325.81</v>
      </c>
      <c r="O1876">
        <v>0.13</v>
      </c>
    </row>
    <row r="1877" spans="1:15" x14ac:dyDescent="0.3">
      <c r="A1877" t="str">
        <f xml:space="preserve"> _xlfn.XLOOKUP(H1877, 'Customers'!B:B, 'Customers'!A:A)</f>
        <v>CUST_291</v>
      </c>
      <c r="B1877" t="str">
        <f>_xlfn.XLOOKUP(L1877, Products!C:C, Products!A:A)</f>
        <v>PROD_7</v>
      </c>
      <c r="C1877">
        <v>1876</v>
      </c>
      <c r="D1877" s="2" t="s">
        <v>1241</v>
      </c>
      <c r="E1877">
        <f>YEAR(Orders[[#This Row],[Order_Date]])</f>
        <v>2023</v>
      </c>
      <c r="F1877">
        <f>MONTH(Orders[[#This Row],[Order_Date]])</f>
        <v>12</v>
      </c>
      <c r="G1877" s="2" t="s">
        <v>574</v>
      </c>
      <c r="H1877" t="s">
        <v>775</v>
      </c>
      <c r="I1877" t="s">
        <v>21</v>
      </c>
      <c r="J1877" t="s">
        <v>22</v>
      </c>
      <c r="K1877" t="s">
        <v>16</v>
      </c>
      <c r="L1877" t="s">
        <v>66</v>
      </c>
      <c r="M1877" s="1">
        <v>9158.2199999999993</v>
      </c>
      <c r="N1877" s="1">
        <v>-885.3</v>
      </c>
      <c r="O1877">
        <v>0.08</v>
      </c>
    </row>
    <row r="1878" spans="1:15" x14ac:dyDescent="0.3">
      <c r="A1878" t="str">
        <f xml:space="preserve"> _xlfn.XLOOKUP(H1878, 'Customers'!B:B, 'Customers'!A:A)</f>
        <v>CUST_341</v>
      </c>
      <c r="B1878" t="str">
        <f>_xlfn.XLOOKUP(L1878, Products!C:C, Products!A:A)</f>
        <v>PROD_1</v>
      </c>
      <c r="C1878">
        <v>1877</v>
      </c>
      <c r="D1878" s="2" t="s">
        <v>478</v>
      </c>
      <c r="E1878">
        <f>YEAR(Orders[[#This Row],[Order_Date]])</f>
        <v>2023</v>
      </c>
      <c r="F1878">
        <f>MONTH(Orders[[#This Row],[Order_Date]])</f>
        <v>3</v>
      </c>
      <c r="G1878" s="2" t="s">
        <v>554</v>
      </c>
      <c r="H1878" t="s">
        <v>872</v>
      </c>
      <c r="I1878" t="s">
        <v>32</v>
      </c>
      <c r="J1878" t="s">
        <v>65</v>
      </c>
      <c r="K1878" t="s">
        <v>27</v>
      </c>
      <c r="L1878" t="s">
        <v>17</v>
      </c>
      <c r="M1878" s="1">
        <v>9068.58</v>
      </c>
      <c r="N1878" s="1">
        <v>-25.13</v>
      </c>
      <c r="O1878">
        <v>0.08</v>
      </c>
    </row>
    <row r="1879" spans="1:15" x14ac:dyDescent="0.3">
      <c r="A1879" t="str">
        <f xml:space="preserve"> _xlfn.XLOOKUP(H1879, 'Customers'!B:B, 'Customers'!A:A)</f>
        <v>CUST_423</v>
      </c>
      <c r="B1879" t="str">
        <f>_xlfn.XLOOKUP(L1879, Products!C:C, Products!A:A)</f>
        <v>PROD_5</v>
      </c>
      <c r="C1879">
        <v>1878</v>
      </c>
      <c r="D1879" s="2" t="s">
        <v>440</v>
      </c>
      <c r="E1879">
        <f>YEAR(Orders[[#This Row],[Order_Date]])</f>
        <v>2022</v>
      </c>
      <c r="F1879">
        <f>MONTH(Orders[[#This Row],[Order_Date]])</f>
        <v>12</v>
      </c>
      <c r="G1879" s="2" t="s">
        <v>1017</v>
      </c>
      <c r="H1879" t="s">
        <v>1027</v>
      </c>
      <c r="I1879" t="s">
        <v>32</v>
      </c>
      <c r="J1879" t="s">
        <v>33</v>
      </c>
      <c r="K1879" t="s">
        <v>34</v>
      </c>
      <c r="L1879" t="s">
        <v>39</v>
      </c>
      <c r="M1879" s="1">
        <v>6347.79</v>
      </c>
      <c r="N1879" s="1">
        <v>-1.86</v>
      </c>
      <c r="O1879">
        <v>0.15</v>
      </c>
    </row>
    <row r="1880" spans="1:15" x14ac:dyDescent="0.3">
      <c r="A1880" t="str">
        <f xml:space="preserve"> _xlfn.XLOOKUP(H1880, 'Customers'!B:B, 'Customers'!A:A)</f>
        <v>CUST_410</v>
      </c>
      <c r="B1880" t="str">
        <f>_xlfn.XLOOKUP(L1880, Products!C:C, Products!A:A)</f>
        <v>PROD_2</v>
      </c>
      <c r="C1880">
        <v>1879</v>
      </c>
      <c r="D1880" s="2" t="s">
        <v>667</v>
      </c>
      <c r="E1880">
        <f>YEAR(Orders[[#This Row],[Order_Date]])</f>
        <v>2023</v>
      </c>
      <c r="F1880">
        <f>MONTH(Orders[[#This Row],[Order_Date]])</f>
        <v>2</v>
      </c>
      <c r="G1880" s="2" t="s">
        <v>847</v>
      </c>
      <c r="H1880" t="s">
        <v>998</v>
      </c>
      <c r="I1880" t="s">
        <v>21</v>
      </c>
      <c r="J1880" t="s">
        <v>33</v>
      </c>
      <c r="K1880" t="s">
        <v>16</v>
      </c>
      <c r="L1880" t="s">
        <v>23</v>
      </c>
      <c r="M1880" s="1">
        <v>2817.42</v>
      </c>
      <c r="N1880" s="1">
        <v>-198.79</v>
      </c>
      <c r="O1880">
        <v>0.14000000000000001</v>
      </c>
    </row>
    <row r="1881" spans="1:15" x14ac:dyDescent="0.3">
      <c r="A1881" t="str">
        <f xml:space="preserve"> _xlfn.XLOOKUP(H1881, 'Customers'!B:B, 'Customers'!A:A)</f>
        <v>CUST_518</v>
      </c>
      <c r="B1881" t="str">
        <f>_xlfn.XLOOKUP(L1881, Products!C:C, Products!A:A)</f>
        <v>PROD_1</v>
      </c>
      <c r="C1881">
        <v>1880</v>
      </c>
      <c r="D1881" s="2" t="s">
        <v>969</v>
      </c>
      <c r="E1881">
        <f>YEAR(Orders[[#This Row],[Order_Date]])</f>
        <v>2022</v>
      </c>
      <c r="F1881">
        <f>MONTH(Orders[[#This Row],[Order_Date]])</f>
        <v>11</v>
      </c>
      <c r="G1881" s="2" t="s">
        <v>382</v>
      </c>
      <c r="H1881" t="s">
        <v>1191</v>
      </c>
      <c r="I1881" t="s">
        <v>14</v>
      </c>
      <c r="J1881" t="s">
        <v>65</v>
      </c>
      <c r="K1881" t="s">
        <v>16</v>
      </c>
      <c r="L1881" t="s">
        <v>17</v>
      </c>
      <c r="M1881" s="1">
        <v>7308.59</v>
      </c>
      <c r="N1881" s="1">
        <v>-534.35</v>
      </c>
      <c r="O1881">
        <v>0.27</v>
      </c>
    </row>
    <row r="1882" spans="1:15" x14ac:dyDescent="0.3">
      <c r="A1882" t="str">
        <f xml:space="preserve"> _xlfn.XLOOKUP(H1882, 'Customers'!B:B, 'Customers'!A:A)</f>
        <v>CUST_563</v>
      </c>
      <c r="B1882" t="str">
        <f>_xlfn.XLOOKUP(L1882, Products!C:C, Products!A:A)</f>
        <v>PROD_7</v>
      </c>
      <c r="C1882">
        <v>1881</v>
      </c>
      <c r="D1882" s="2" t="s">
        <v>1407</v>
      </c>
      <c r="E1882">
        <f>YEAR(Orders[[#This Row],[Order_Date]])</f>
        <v>2023</v>
      </c>
      <c r="F1882">
        <f>MONTH(Orders[[#This Row],[Order_Date]])</f>
        <v>9</v>
      </c>
      <c r="G1882" s="2" t="s">
        <v>1064</v>
      </c>
      <c r="H1882" t="s">
        <v>1255</v>
      </c>
      <c r="I1882" t="s">
        <v>32</v>
      </c>
      <c r="J1882" t="s">
        <v>33</v>
      </c>
      <c r="K1882" t="s">
        <v>16</v>
      </c>
      <c r="L1882" t="s">
        <v>66</v>
      </c>
      <c r="M1882" s="1">
        <v>3191.28</v>
      </c>
      <c r="N1882" s="1">
        <v>374.82</v>
      </c>
      <c r="O1882">
        <v>0.11</v>
      </c>
    </row>
    <row r="1883" spans="1:15" x14ac:dyDescent="0.3">
      <c r="A1883" t="str">
        <f xml:space="preserve"> _xlfn.XLOOKUP(H1883, 'Customers'!B:B, 'Customers'!A:A)</f>
        <v>CUST_810</v>
      </c>
      <c r="B1883" t="str">
        <f>_xlfn.XLOOKUP(L1883, Products!C:C, Products!A:A)</f>
        <v>PROD_7</v>
      </c>
      <c r="C1883">
        <v>1882</v>
      </c>
      <c r="D1883" s="2" t="s">
        <v>973</v>
      </c>
      <c r="E1883">
        <f>YEAR(Orders[[#This Row],[Order_Date]])</f>
        <v>2023</v>
      </c>
      <c r="F1883">
        <f>MONTH(Orders[[#This Row],[Order_Date]])</f>
        <v>5</v>
      </c>
      <c r="G1883" s="2" t="s">
        <v>756</v>
      </c>
      <c r="H1883" t="s">
        <v>1560</v>
      </c>
      <c r="I1883" t="s">
        <v>32</v>
      </c>
      <c r="J1883" t="s">
        <v>33</v>
      </c>
      <c r="K1883" t="s">
        <v>16</v>
      </c>
      <c r="L1883" t="s">
        <v>66</v>
      </c>
      <c r="M1883" s="1">
        <v>6405.57</v>
      </c>
      <c r="N1883" s="1">
        <v>1108.1199999999999</v>
      </c>
      <c r="O1883">
        <v>0.27</v>
      </c>
    </row>
    <row r="1884" spans="1:15" x14ac:dyDescent="0.3">
      <c r="A1884" t="str">
        <f xml:space="preserve"> _xlfn.XLOOKUP(H1884, 'Customers'!B:B, 'Customers'!A:A)</f>
        <v>CUST_854</v>
      </c>
      <c r="B1884" t="str">
        <f>_xlfn.XLOOKUP(L1884, Products!C:C, Products!A:A)</f>
        <v>PROD_1</v>
      </c>
      <c r="C1884">
        <v>1883</v>
      </c>
      <c r="D1884" s="2" t="s">
        <v>403</v>
      </c>
      <c r="E1884">
        <f>YEAR(Orders[[#This Row],[Order_Date]])</f>
        <v>2022</v>
      </c>
      <c r="F1884">
        <f>MONTH(Orders[[#This Row],[Order_Date]])</f>
        <v>8</v>
      </c>
      <c r="G1884" s="2" t="s">
        <v>381</v>
      </c>
      <c r="H1884" t="s">
        <v>1607</v>
      </c>
      <c r="I1884" t="s">
        <v>32</v>
      </c>
      <c r="J1884" t="s">
        <v>15</v>
      </c>
      <c r="K1884" t="s">
        <v>27</v>
      </c>
      <c r="L1884" t="s">
        <v>17</v>
      </c>
      <c r="M1884" s="1">
        <v>3596.98</v>
      </c>
      <c r="N1884" s="1">
        <v>773.75</v>
      </c>
      <c r="O1884">
        <v>0.01</v>
      </c>
    </row>
    <row r="1885" spans="1:15" x14ac:dyDescent="0.3">
      <c r="A1885" t="str">
        <f xml:space="preserve"> _xlfn.XLOOKUP(H1885, 'Customers'!B:B, 'Customers'!A:A)</f>
        <v>CUST_855</v>
      </c>
      <c r="B1885" t="str">
        <f>_xlfn.XLOOKUP(L1885, Products!C:C, Products!A:A)</f>
        <v>PROD_8</v>
      </c>
      <c r="C1885">
        <v>1884</v>
      </c>
      <c r="D1885" s="2" t="s">
        <v>579</v>
      </c>
      <c r="E1885">
        <f>YEAR(Orders[[#This Row],[Order_Date]])</f>
        <v>2022</v>
      </c>
      <c r="F1885">
        <f>MONTH(Orders[[#This Row],[Order_Date]])</f>
        <v>12</v>
      </c>
      <c r="G1885" s="2" t="s">
        <v>268</v>
      </c>
      <c r="H1885" t="s">
        <v>1608</v>
      </c>
      <c r="I1885" t="s">
        <v>21</v>
      </c>
      <c r="J1885" t="s">
        <v>65</v>
      </c>
      <c r="K1885" t="s">
        <v>27</v>
      </c>
      <c r="L1885" t="s">
        <v>73</v>
      </c>
      <c r="M1885" s="1">
        <v>1965.26</v>
      </c>
      <c r="N1885" s="1">
        <v>259.63</v>
      </c>
      <c r="O1885">
        <v>0.08</v>
      </c>
    </row>
    <row r="1886" spans="1:15" x14ac:dyDescent="0.3">
      <c r="A1886" t="str">
        <f xml:space="preserve"> _xlfn.XLOOKUP(H1886, 'Customers'!B:B, 'Customers'!A:A)</f>
        <v>CUST_382</v>
      </c>
      <c r="B1886" t="str">
        <f>_xlfn.XLOOKUP(L1886, Products!C:C, Products!A:A)</f>
        <v>PROD_2</v>
      </c>
      <c r="C1886">
        <v>1885</v>
      </c>
      <c r="D1886" s="2" t="s">
        <v>518</v>
      </c>
      <c r="E1886">
        <f>YEAR(Orders[[#This Row],[Order_Date]])</f>
        <v>2022</v>
      </c>
      <c r="F1886">
        <f>MONTH(Orders[[#This Row],[Order_Date]])</f>
        <v>6</v>
      </c>
      <c r="G1886" s="2" t="s">
        <v>519</v>
      </c>
      <c r="H1886" t="s">
        <v>948</v>
      </c>
      <c r="I1886" t="s">
        <v>32</v>
      </c>
      <c r="J1886" t="s">
        <v>65</v>
      </c>
      <c r="K1886" t="s">
        <v>16</v>
      </c>
      <c r="L1886" t="s">
        <v>23</v>
      </c>
      <c r="M1886" s="1">
        <v>9841.07</v>
      </c>
      <c r="N1886" s="1">
        <v>896.87</v>
      </c>
      <c r="O1886">
        <v>0.16</v>
      </c>
    </row>
    <row r="1887" spans="1:15" x14ac:dyDescent="0.3">
      <c r="A1887" t="str">
        <f xml:space="preserve"> _xlfn.XLOOKUP(H1887, 'Customers'!B:B, 'Customers'!A:A)</f>
        <v>CUST_274</v>
      </c>
      <c r="B1887" t="str">
        <f>_xlfn.XLOOKUP(L1887, Products!C:C, Products!A:A)</f>
        <v>PROD_8</v>
      </c>
      <c r="C1887">
        <v>1886</v>
      </c>
      <c r="D1887" s="2" t="s">
        <v>540</v>
      </c>
      <c r="E1887">
        <f>YEAR(Orders[[#This Row],[Order_Date]])</f>
        <v>2023</v>
      </c>
      <c r="F1887">
        <f>MONTH(Orders[[#This Row],[Order_Date]])</f>
        <v>1</v>
      </c>
      <c r="G1887" s="2" t="s">
        <v>124</v>
      </c>
      <c r="H1887" t="s">
        <v>735</v>
      </c>
      <c r="I1887" t="s">
        <v>14</v>
      </c>
      <c r="J1887" t="s">
        <v>15</v>
      </c>
      <c r="K1887" t="s">
        <v>27</v>
      </c>
      <c r="L1887" t="s">
        <v>73</v>
      </c>
      <c r="M1887" s="1">
        <v>5156.97</v>
      </c>
      <c r="N1887" s="1">
        <v>1307.76</v>
      </c>
      <c r="O1887">
        <v>0.08</v>
      </c>
    </row>
    <row r="1888" spans="1:15" x14ac:dyDescent="0.3">
      <c r="A1888" t="str">
        <f xml:space="preserve"> _xlfn.XLOOKUP(H1888, 'Customers'!B:B, 'Customers'!A:A)</f>
        <v>CUST_45</v>
      </c>
      <c r="B1888" t="str">
        <f>_xlfn.XLOOKUP(L1888, Products!C:C, Products!A:A)</f>
        <v>PROD_5</v>
      </c>
      <c r="C1888">
        <v>1887</v>
      </c>
      <c r="D1888" s="2" t="s">
        <v>528</v>
      </c>
      <c r="E1888">
        <f>YEAR(Orders[[#This Row],[Order_Date]])</f>
        <v>2022</v>
      </c>
      <c r="F1888">
        <f>MONTH(Orders[[#This Row],[Order_Date]])</f>
        <v>7</v>
      </c>
      <c r="G1888" s="2" t="s">
        <v>243</v>
      </c>
      <c r="H1888" t="s">
        <v>162</v>
      </c>
      <c r="I1888" t="s">
        <v>32</v>
      </c>
      <c r="J1888" t="s">
        <v>22</v>
      </c>
      <c r="K1888" t="s">
        <v>34</v>
      </c>
      <c r="L1888" t="s">
        <v>39</v>
      </c>
      <c r="M1888" s="1">
        <v>9009.25</v>
      </c>
      <c r="N1888" s="1">
        <v>1594.01</v>
      </c>
      <c r="O1888">
        <v>0.25</v>
      </c>
    </row>
    <row r="1889" spans="1:15" x14ac:dyDescent="0.3">
      <c r="A1889" t="str">
        <f xml:space="preserve"> _xlfn.XLOOKUP(H1889, 'Customers'!B:B, 'Customers'!A:A)</f>
        <v>CUST_494</v>
      </c>
      <c r="B1889" t="str">
        <f>_xlfn.XLOOKUP(L1889, Products!C:C, Products!A:A)</f>
        <v>PROD_5</v>
      </c>
      <c r="C1889">
        <v>1888</v>
      </c>
      <c r="D1889" s="2" t="s">
        <v>901</v>
      </c>
      <c r="E1889">
        <f>YEAR(Orders[[#This Row],[Order_Date]])</f>
        <v>2023</v>
      </c>
      <c r="F1889">
        <f>MONTH(Orders[[#This Row],[Order_Date]])</f>
        <v>7</v>
      </c>
      <c r="G1889" s="2" t="s">
        <v>1105</v>
      </c>
      <c r="H1889" t="s">
        <v>1147</v>
      </c>
      <c r="I1889" t="s">
        <v>14</v>
      </c>
      <c r="J1889" t="s">
        <v>15</v>
      </c>
      <c r="K1889" t="s">
        <v>34</v>
      </c>
      <c r="L1889" t="s">
        <v>39</v>
      </c>
      <c r="M1889" s="1">
        <v>4671.32</v>
      </c>
      <c r="N1889" s="1">
        <v>516.86</v>
      </c>
      <c r="O1889">
        <v>0.17</v>
      </c>
    </row>
    <row r="1890" spans="1:15" x14ac:dyDescent="0.3">
      <c r="A1890" t="str">
        <f xml:space="preserve"> _xlfn.XLOOKUP(H1890, 'Customers'!B:B, 'Customers'!A:A)</f>
        <v>CUST_423</v>
      </c>
      <c r="B1890" t="str">
        <f>_xlfn.XLOOKUP(L1890, Products!C:C, Products!A:A)</f>
        <v>PROD_2</v>
      </c>
      <c r="C1890">
        <v>1889</v>
      </c>
      <c r="D1890" s="2" t="s">
        <v>861</v>
      </c>
      <c r="E1890">
        <f>YEAR(Orders[[#This Row],[Order_Date]])</f>
        <v>2022</v>
      </c>
      <c r="F1890">
        <f>MONTH(Orders[[#This Row],[Order_Date]])</f>
        <v>10</v>
      </c>
      <c r="G1890" s="2" t="s">
        <v>684</v>
      </c>
      <c r="H1890" t="s">
        <v>1027</v>
      </c>
      <c r="I1890" t="s">
        <v>21</v>
      </c>
      <c r="J1890" t="s">
        <v>65</v>
      </c>
      <c r="K1890" t="s">
        <v>16</v>
      </c>
      <c r="L1890" t="s">
        <v>23</v>
      </c>
      <c r="M1890" s="1">
        <v>4838.58</v>
      </c>
      <c r="N1890" s="1">
        <v>49.51</v>
      </c>
      <c r="O1890">
        <v>0</v>
      </c>
    </row>
    <row r="1891" spans="1:15" x14ac:dyDescent="0.3">
      <c r="A1891" t="str">
        <f xml:space="preserve"> _xlfn.XLOOKUP(H1891, 'Customers'!B:B, 'Customers'!A:A)</f>
        <v>CUST_370</v>
      </c>
      <c r="B1891" t="str">
        <f>_xlfn.XLOOKUP(L1891, Products!C:C, Products!A:A)</f>
        <v>PROD_1</v>
      </c>
      <c r="C1891">
        <v>1890</v>
      </c>
      <c r="D1891" s="2" t="s">
        <v>592</v>
      </c>
      <c r="E1891">
        <f>YEAR(Orders[[#This Row],[Order_Date]])</f>
        <v>2022</v>
      </c>
      <c r="F1891">
        <f>MONTH(Orders[[#This Row],[Order_Date]])</f>
        <v>11</v>
      </c>
      <c r="G1891" s="2" t="s">
        <v>800</v>
      </c>
      <c r="H1891" t="s">
        <v>921</v>
      </c>
      <c r="I1891" t="s">
        <v>32</v>
      </c>
      <c r="J1891" t="s">
        <v>22</v>
      </c>
      <c r="K1891" t="s">
        <v>16</v>
      </c>
      <c r="L1891" t="s">
        <v>17</v>
      </c>
      <c r="M1891" s="1">
        <v>7064.11</v>
      </c>
      <c r="N1891" s="1">
        <v>1766.96</v>
      </c>
      <c r="O1891">
        <v>0.08</v>
      </c>
    </row>
    <row r="1892" spans="1:15" x14ac:dyDescent="0.3">
      <c r="A1892" t="str">
        <f xml:space="preserve"> _xlfn.XLOOKUP(H1892, 'Customers'!B:B, 'Customers'!A:A)</f>
        <v>CUST_89</v>
      </c>
      <c r="B1892" t="str">
        <f>_xlfn.XLOOKUP(L1892, Products!C:C, Products!A:A)</f>
        <v>PROD_3</v>
      </c>
      <c r="C1892">
        <v>1891</v>
      </c>
      <c r="D1892" s="2" t="s">
        <v>295</v>
      </c>
      <c r="E1892">
        <f>YEAR(Orders[[#This Row],[Order_Date]])</f>
        <v>2022</v>
      </c>
      <c r="F1892">
        <f>MONTH(Orders[[#This Row],[Order_Date]])</f>
        <v>7</v>
      </c>
      <c r="G1892" s="2" t="s">
        <v>131</v>
      </c>
      <c r="H1892" t="s">
        <v>285</v>
      </c>
      <c r="I1892" t="s">
        <v>14</v>
      </c>
      <c r="J1892" t="s">
        <v>65</v>
      </c>
      <c r="K1892" t="s">
        <v>27</v>
      </c>
      <c r="L1892" t="s">
        <v>28</v>
      </c>
      <c r="M1892" s="1">
        <v>6972.94</v>
      </c>
      <c r="N1892" s="1">
        <v>1567.41</v>
      </c>
      <c r="O1892">
        <v>0.14000000000000001</v>
      </c>
    </row>
    <row r="1893" spans="1:15" x14ac:dyDescent="0.3">
      <c r="A1893" t="str">
        <f xml:space="preserve"> _xlfn.XLOOKUP(H1893, 'Customers'!B:B, 'Customers'!A:A)</f>
        <v>CUST_70</v>
      </c>
      <c r="B1893" t="str">
        <f>_xlfn.XLOOKUP(L1893, Products!C:C, Products!A:A)</f>
        <v>PROD_8</v>
      </c>
      <c r="C1893">
        <v>1892</v>
      </c>
      <c r="D1893" s="2" t="s">
        <v>1323</v>
      </c>
      <c r="E1893">
        <f>YEAR(Orders[[#This Row],[Order_Date]])</f>
        <v>2022</v>
      </c>
      <c r="F1893">
        <f>MONTH(Orders[[#This Row],[Order_Date]])</f>
        <v>10</v>
      </c>
      <c r="G1893" s="2" t="s">
        <v>109</v>
      </c>
      <c r="H1893" t="s">
        <v>230</v>
      </c>
      <c r="I1893" t="s">
        <v>14</v>
      </c>
      <c r="J1893" t="s">
        <v>33</v>
      </c>
      <c r="K1893" t="s">
        <v>27</v>
      </c>
      <c r="L1893" t="s">
        <v>73</v>
      </c>
      <c r="M1893" s="1">
        <v>8517.59</v>
      </c>
      <c r="N1893" s="1">
        <v>-0.47</v>
      </c>
      <c r="O1893">
        <v>0.18</v>
      </c>
    </row>
    <row r="1894" spans="1:15" x14ac:dyDescent="0.3">
      <c r="A1894" t="str">
        <f xml:space="preserve"> _xlfn.XLOOKUP(H1894, 'Customers'!B:B, 'Customers'!A:A)</f>
        <v>CUST_626</v>
      </c>
      <c r="B1894" t="str">
        <f>_xlfn.XLOOKUP(L1894, Products!C:C, Products!A:A)</f>
        <v>PROD_1</v>
      </c>
      <c r="C1894">
        <v>1893</v>
      </c>
      <c r="D1894" s="2" t="s">
        <v>922</v>
      </c>
      <c r="E1894">
        <f>YEAR(Orders[[#This Row],[Order_Date]])</f>
        <v>2023</v>
      </c>
      <c r="F1894">
        <f>MONTH(Orders[[#This Row],[Order_Date]])</f>
        <v>12</v>
      </c>
      <c r="G1894" s="2" t="s">
        <v>537</v>
      </c>
      <c r="H1894" t="s">
        <v>1348</v>
      </c>
      <c r="I1894" t="s">
        <v>14</v>
      </c>
      <c r="J1894" t="s">
        <v>15</v>
      </c>
      <c r="K1894" t="s">
        <v>27</v>
      </c>
      <c r="L1894" t="s">
        <v>17</v>
      </c>
      <c r="M1894" s="1">
        <v>2854.64</v>
      </c>
      <c r="N1894" s="1">
        <v>200.86</v>
      </c>
      <c r="O1894">
        <v>0.21</v>
      </c>
    </row>
    <row r="1895" spans="1:15" x14ac:dyDescent="0.3">
      <c r="A1895" t="str">
        <f xml:space="preserve"> _xlfn.XLOOKUP(H1895, 'Customers'!B:B, 'Customers'!A:A)</f>
        <v>CUST_582</v>
      </c>
      <c r="B1895" t="str">
        <f>_xlfn.XLOOKUP(L1895, Products!C:C, Products!A:A)</f>
        <v>PROD_6</v>
      </c>
      <c r="C1895">
        <v>1894</v>
      </c>
      <c r="D1895" s="2" t="s">
        <v>81</v>
      </c>
      <c r="E1895">
        <f>YEAR(Orders[[#This Row],[Order_Date]])</f>
        <v>2023</v>
      </c>
      <c r="F1895">
        <f>MONTH(Orders[[#This Row],[Order_Date]])</f>
        <v>11</v>
      </c>
      <c r="G1895" s="2" t="s">
        <v>494</v>
      </c>
      <c r="H1895" t="s">
        <v>1285</v>
      </c>
      <c r="I1895" t="s">
        <v>14</v>
      </c>
      <c r="J1895" t="s">
        <v>33</v>
      </c>
      <c r="K1895" t="s">
        <v>34</v>
      </c>
      <c r="L1895" t="s">
        <v>52</v>
      </c>
      <c r="M1895" s="1">
        <v>8523.5499999999993</v>
      </c>
      <c r="N1895" s="1">
        <v>-738.26</v>
      </c>
      <c r="O1895">
        <v>0.14000000000000001</v>
      </c>
    </row>
    <row r="1896" spans="1:15" x14ac:dyDescent="0.3">
      <c r="A1896" t="str">
        <f xml:space="preserve"> _xlfn.XLOOKUP(H1896, 'Customers'!B:B, 'Customers'!A:A)</f>
        <v>CUST_856</v>
      </c>
      <c r="B1896" t="str">
        <f>_xlfn.XLOOKUP(L1896, Products!C:C, Products!A:A)</f>
        <v>PROD_1</v>
      </c>
      <c r="C1896">
        <v>1895</v>
      </c>
      <c r="D1896" s="2" t="s">
        <v>1061</v>
      </c>
      <c r="E1896">
        <f>YEAR(Orders[[#This Row],[Order_Date]])</f>
        <v>2023</v>
      </c>
      <c r="F1896">
        <f>MONTH(Orders[[#This Row],[Order_Date]])</f>
        <v>7</v>
      </c>
      <c r="G1896" s="2" t="s">
        <v>915</v>
      </c>
      <c r="H1896" t="s">
        <v>1609</v>
      </c>
      <c r="I1896" t="s">
        <v>32</v>
      </c>
      <c r="J1896" t="s">
        <v>15</v>
      </c>
      <c r="K1896" t="s">
        <v>27</v>
      </c>
      <c r="L1896" t="s">
        <v>17</v>
      </c>
      <c r="M1896" s="1">
        <v>1301.49</v>
      </c>
      <c r="N1896" s="1">
        <v>-55.15</v>
      </c>
      <c r="O1896">
        <v>0.06</v>
      </c>
    </row>
    <row r="1897" spans="1:15" x14ac:dyDescent="0.3">
      <c r="A1897" t="str">
        <f xml:space="preserve"> _xlfn.XLOOKUP(H1897, 'Customers'!B:B, 'Customers'!A:A)</f>
        <v>CUST_857</v>
      </c>
      <c r="B1897" t="str">
        <f>_xlfn.XLOOKUP(L1897, Products!C:C, Products!A:A)</f>
        <v>PROD_4</v>
      </c>
      <c r="C1897">
        <v>1896</v>
      </c>
      <c r="D1897" s="2" t="s">
        <v>1178</v>
      </c>
      <c r="E1897">
        <f>YEAR(Orders[[#This Row],[Order_Date]])</f>
        <v>2023</v>
      </c>
      <c r="F1897">
        <f>MONTH(Orders[[#This Row],[Order_Date]])</f>
        <v>5</v>
      </c>
      <c r="G1897" s="2" t="s">
        <v>721</v>
      </c>
      <c r="H1897" t="s">
        <v>1610</v>
      </c>
      <c r="I1897" t="s">
        <v>14</v>
      </c>
      <c r="J1897" t="s">
        <v>22</v>
      </c>
      <c r="K1897" t="s">
        <v>34</v>
      </c>
      <c r="L1897" t="s">
        <v>35</v>
      </c>
      <c r="M1897" s="1">
        <v>7553.82</v>
      </c>
      <c r="N1897" s="1">
        <v>-549.72</v>
      </c>
      <c r="O1897">
        <v>0.3</v>
      </c>
    </row>
    <row r="1898" spans="1:15" x14ac:dyDescent="0.3">
      <c r="A1898" t="str">
        <f xml:space="preserve"> _xlfn.XLOOKUP(H1898, 'Customers'!B:B, 'Customers'!A:A)</f>
        <v>CUST_204</v>
      </c>
      <c r="B1898" t="str">
        <f>_xlfn.XLOOKUP(L1898, Products!C:C, Products!A:A)</f>
        <v>PROD_2</v>
      </c>
      <c r="C1898">
        <v>1897</v>
      </c>
      <c r="D1898" s="2" t="s">
        <v>212</v>
      </c>
      <c r="E1898">
        <f>YEAR(Orders[[#This Row],[Order_Date]])</f>
        <v>2022</v>
      </c>
      <c r="F1898">
        <f>MONTH(Orders[[#This Row],[Order_Date]])</f>
        <v>9</v>
      </c>
      <c r="G1898" s="2" t="s">
        <v>389</v>
      </c>
      <c r="H1898" t="s">
        <v>583</v>
      </c>
      <c r="I1898" t="s">
        <v>32</v>
      </c>
      <c r="J1898" t="s">
        <v>15</v>
      </c>
      <c r="K1898" t="s">
        <v>16</v>
      </c>
      <c r="L1898" t="s">
        <v>23</v>
      </c>
      <c r="M1898" s="1">
        <v>9767.59</v>
      </c>
      <c r="N1898" s="1">
        <v>663.24</v>
      </c>
      <c r="O1898">
        <v>0.12</v>
      </c>
    </row>
    <row r="1899" spans="1:15" x14ac:dyDescent="0.3">
      <c r="A1899" t="str">
        <f xml:space="preserve"> _xlfn.XLOOKUP(H1899, 'Customers'!B:B, 'Customers'!A:A)</f>
        <v>CUST_94</v>
      </c>
      <c r="B1899" t="str">
        <f>_xlfn.XLOOKUP(L1899, Products!C:C, Products!A:A)</f>
        <v>PROD_1</v>
      </c>
      <c r="C1899">
        <v>1898</v>
      </c>
      <c r="D1899" s="2" t="s">
        <v>745</v>
      </c>
      <c r="E1899">
        <f>YEAR(Orders[[#This Row],[Order_Date]])</f>
        <v>2022</v>
      </c>
      <c r="F1899">
        <f>MONTH(Orders[[#This Row],[Order_Date]])</f>
        <v>1</v>
      </c>
      <c r="G1899" s="2" t="s">
        <v>951</v>
      </c>
      <c r="H1899" t="s">
        <v>300</v>
      </c>
      <c r="I1899" t="s">
        <v>14</v>
      </c>
      <c r="J1899" t="s">
        <v>15</v>
      </c>
      <c r="K1899" t="s">
        <v>16</v>
      </c>
      <c r="L1899" t="s">
        <v>17</v>
      </c>
      <c r="M1899" s="1">
        <v>9994.93</v>
      </c>
      <c r="N1899" s="1">
        <v>2331.09</v>
      </c>
      <c r="O1899">
        <v>0.02</v>
      </c>
    </row>
    <row r="1900" spans="1:15" x14ac:dyDescent="0.3">
      <c r="A1900" t="str">
        <f xml:space="preserve"> _xlfn.XLOOKUP(H1900, 'Customers'!B:B, 'Customers'!A:A)</f>
        <v>CUST_611</v>
      </c>
      <c r="B1900" t="str">
        <f>_xlfn.XLOOKUP(L1900, Products!C:C, Products!A:A)</f>
        <v>PROD_6</v>
      </c>
      <c r="C1900">
        <v>1899</v>
      </c>
      <c r="D1900" s="2" t="s">
        <v>527</v>
      </c>
      <c r="E1900">
        <f>YEAR(Orders[[#This Row],[Order_Date]])</f>
        <v>2022</v>
      </c>
      <c r="F1900">
        <f>MONTH(Orders[[#This Row],[Order_Date]])</f>
        <v>7</v>
      </c>
      <c r="G1900" s="2" t="s">
        <v>498</v>
      </c>
      <c r="H1900" t="s">
        <v>1327</v>
      </c>
      <c r="I1900" t="s">
        <v>21</v>
      </c>
      <c r="J1900" t="s">
        <v>65</v>
      </c>
      <c r="K1900" t="s">
        <v>34</v>
      </c>
      <c r="L1900" t="s">
        <v>52</v>
      </c>
      <c r="M1900" s="1">
        <v>4759.49</v>
      </c>
      <c r="N1900" s="1">
        <v>513.66999999999996</v>
      </c>
      <c r="O1900">
        <v>0.22</v>
      </c>
    </row>
    <row r="1901" spans="1:15" x14ac:dyDescent="0.3">
      <c r="A1901" t="str">
        <f xml:space="preserve"> _xlfn.XLOOKUP(H1901, 'Customers'!B:B, 'Customers'!A:A)</f>
        <v>CUST_406</v>
      </c>
      <c r="B1901" t="str">
        <f>_xlfn.XLOOKUP(L1901, Products!C:C, Products!A:A)</f>
        <v>PROD_8</v>
      </c>
      <c r="C1901">
        <v>1900</v>
      </c>
      <c r="D1901" s="2" t="s">
        <v>91</v>
      </c>
      <c r="E1901">
        <f>YEAR(Orders[[#This Row],[Order_Date]])</f>
        <v>2023</v>
      </c>
      <c r="F1901">
        <f>MONTH(Orders[[#This Row],[Order_Date]])</f>
        <v>9</v>
      </c>
      <c r="G1901" s="2" t="s">
        <v>1068</v>
      </c>
      <c r="H1901" t="s">
        <v>992</v>
      </c>
      <c r="I1901" t="s">
        <v>32</v>
      </c>
      <c r="J1901" t="s">
        <v>22</v>
      </c>
      <c r="K1901" t="s">
        <v>27</v>
      </c>
      <c r="L1901" t="s">
        <v>73</v>
      </c>
      <c r="M1901" s="1">
        <v>7801.93</v>
      </c>
      <c r="N1901" s="1">
        <v>-377.17</v>
      </c>
      <c r="O1901">
        <v>0.14000000000000001</v>
      </c>
    </row>
    <row r="1902" spans="1:15" x14ac:dyDescent="0.3">
      <c r="A1902" t="str">
        <f xml:space="preserve"> _xlfn.XLOOKUP(H1902, 'Customers'!B:B, 'Customers'!A:A)</f>
        <v>CUST_809</v>
      </c>
      <c r="B1902" t="str">
        <f>_xlfn.XLOOKUP(L1902, Products!C:C, Products!A:A)</f>
        <v>PROD_4</v>
      </c>
      <c r="C1902">
        <v>1901</v>
      </c>
      <c r="D1902" s="2" t="s">
        <v>716</v>
      </c>
      <c r="E1902">
        <f>YEAR(Orders[[#This Row],[Order_Date]])</f>
        <v>2023</v>
      </c>
      <c r="F1902">
        <f>MONTH(Orders[[#This Row],[Order_Date]])</f>
        <v>4</v>
      </c>
      <c r="G1902" s="2" t="s">
        <v>466</v>
      </c>
      <c r="H1902" t="s">
        <v>1559</v>
      </c>
      <c r="I1902" t="s">
        <v>32</v>
      </c>
      <c r="J1902" t="s">
        <v>15</v>
      </c>
      <c r="K1902" t="s">
        <v>34</v>
      </c>
      <c r="L1902" t="s">
        <v>35</v>
      </c>
      <c r="M1902" s="1">
        <v>8502.52</v>
      </c>
      <c r="N1902" s="1">
        <v>-800.35</v>
      </c>
      <c r="O1902">
        <v>0.1</v>
      </c>
    </row>
    <row r="1903" spans="1:15" x14ac:dyDescent="0.3">
      <c r="A1903" t="str">
        <f xml:space="preserve"> _xlfn.XLOOKUP(H1903, 'Customers'!B:B, 'Customers'!A:A)</f>
        <v>CUST_294</v>
      </c>
      <c r="B1903" t="str">
        <f>_xlfn.XLOOKUP(L1903, Products!C:C, Products!A:A)</f>
        <v>PROD_6</v>
      </c>
      <c r="C1903">
        <v>1902</v>
      </c>
      <c r="D1903" s="2" t="s">
        <v>370</v>
      </c>
      <c r="E1903">
        <f>YEAR(Orders[[#This Row],[Order_Date]])</f>
        <v>2022</v>
      </c>
      <c r="F1903">
        <f>MONTH(Orders[[#This Row],[Order_Date]])</f>
        <v>3</v>
      </c>
      <c r="G1903" s="2" t="s">
        <v>1278</v>
      </c>
      <c r="H1903" t="s">
        <v>779</v>
      </c>
      <c r="I1903" t="s">
        <v>32</v>
      </c>
      <c r="J1903" t="s">
        <v>15</v>
      </c>
      <c r="K1903" t="s">
        <v>34</v>
      </c>
      <c r="L1903" t="s">
        <v>52</v>
      </c>
      <c r="M1903" s="1">
        <v>628.97</v>
      </c>
      <c r="N1903" s="1">
        <v>-5.99</v>
      </c>
      <c r="O1903">
        <v>0.11</v>
      </c>
    </row>
    <row r="1904" spans="1:15" x14ac:dyDescent="0.3">
      <c r="A1904" t="str">
        <f xml:space="preserve"> _xlfn.XLOOKUP(H1904, 'Customers'!B:B, 'Customers'!A:A)</f>
        <v>CUST_393</v>
      </c>
      <c r="B1904" t="str">
        <f>_xlfn.XLOOKUP(L1904, Products!C:C, Products!A:A)</f>
        <v>PROD_6</v>
      </c>
      <c r="C1904">
        <v>1903</v>
      </c>
      <c r="D1904" s="2" t="s">
        <v>771</v>
      </c>
      <c r="E1904">
        <f>YEAR(Orders[[#This Row],[Order_Date]])</f>
        <v>2023</v>
      </c>
      <c r="F1904">
        <f>MONTH(Orders[[#This Row],[Order_Date]])</f>
        <v>10</v>
      </c>
      <c r="G1904" s="2" t="s">
        <v>181</v>
      </c>
      <c r="H1904" t="s">
        <v>974</v>
      </c>
      <c r="I1904" t="s">
        <v>21</v>
      </c>
      <c r="J1904" t="s">
        <v>22</v>
      </c>
      <c r="K1904" t="s">
        <v>34</v>
      </c>
      <c r="L1904" t="s">
        <v>52</v>
      </c>
      <c r="M1904" s="1">
        <v>640.67999999999995</v>
      </c>
      <c r="N1904" s="1">
        <v>145.97</v>
      </c>
      <c r="O1904">
        <v>0.15</v>
      </c>
    </row>
    <row r="1905" spans="1:15" x14ac:dyDescent="0.3">
      <c r="A1905" t="str">
        <f xml:space="preserve"> _xlfn.XLOOKUP(H1905, 'Customers'!B:B, 'Customers'!A:A)</f>
        <v>CUST_721</v>
      </c>
      <c r="B1905" t="str">
        <f>_xlfn.XLOOKUP(L1905, Products!C:C, Products!A:A)</f>
        <v>PROD_8</v>
      </c>
      <c r="C1905">
        <v>1904</v>
      </c>
      <c r="D1905" s="2" t="s">
        <v>1154</v>
      </c>
      <c r="E1905">
        <f>YEAR(Orders[[#This Row],[Order_Date]])</f>
        <v>2023</v>
      </c>
      <c r="F1905">
        <f>MONTH(Orders[[#This Row],[Order_Date]])</f>
        <v>3</v>
      </c>
      <c r="G1905" s="2" t="s">
        <v>891</v>
      </c>
      <c r="H1905" t="s">
        <v>1462</v>
      </c>
      <c r="I1905" t="s">
        <v>32</v>
      </c>
      <c r="J1905" t="s">
        <v>33</v>
      </c>
      <c r="K1905" t="s">
        <v>27</v>
      </c>
      <c r="L1905" t="s">
        <v>73</v>
      </c>
      <c r="M1905" s="1">
        <v>2455.6799999999998</v>
      </c>
      <c r="N1905" s="1">
        <v>397.05</v>
      </c>
      <c r="O1905">
        <v>0.1</v>
      </c>
    </row>
    <row r="1906" spans="1:15" x14ac:dyDescent="0.3">
      <c r="A1906" t="str">
        <f xml:space="preserve"> _xlfn.XLOOKUP(H1906, 'Customers'!B:B, 'Customers'!A:A)</f>
        <v>CUST_307</v>
      </c>
      <c r="B1906" t="str">
        <f>_xlfn.XLOOKUP(L1906, Products!C:C, Products!A:A)</f>
        <v>PROD_2</v>
      </c>
      <c r="C1906">
        <v>1905</v>
      </c>
      <c r="D1906" s="2" t="s">
        <v>24</v>
      </c>
      <c r="E1906">
        <f>YEAR(Orders[[#This Row],[Order_Date]])</f>
        <v>2023</v>
      </c>
      <c r="F1906">
        <f>MONTH(Orders[[#This Row],[Order_Date]])</f>
        <v>1</v>
      </c>
      <c r="G1906" s="2" t="s">
        <v>25</v>
      </c>
      <c r="H1906" t="s">
        <v>804</v>
      </c>
      <c r="I1906" t="s">
        <v>21</v>
      </c>
      <c r="J1906" t="s">
        <v>22</v>
      </c>
      <c r="K1906" t="s">
        <v>16</v>
      </c>
      <c r="L1906" t="s">
        <v>23</v>
      </c>
      <c r="M1906" s="1">
        <v>1742.16</v>
      </c>
      <c r="N1906" s="1">
        <v>-121.2</v>
      </c>
      <c r="O1906">
        <v>0.23</v>
      </c>
    </row>
    <row r="1907" spans="1:15" x14ac:dyDescent="0.3">
      <c r="A1907" t="str">
        <f xml:space="preserve"> _xlfn.XLOOKUP(H1907, 'Customers'!B:B, 'Customers'!A:A)</f>
        <v>CUST_858</v>
      </c>
      <c r="B1907" t="str">
        <f>_xlfn.XLOOKUP(L1907, Products!C:C, Products!A:A)</f>
        <v>PROD_2</v>
      </c>
      <c r="C1907">
        <v>1906</v>
      </c>
      <c r="D1907" s="2" t="s">
        <v>1188</v>
      </c>
      <c r="E1907">
        <f>YEAR(Orders[[#This Row],[Order_Date]])</f>
        <v>2023</v>
      </c>
      <c r="F1907">
        <f>MONTH(Orders[[#This Row],[Order_Date]])</f>
        <v>10</v>
      </c>
      <c r="G1907" s="2" t="s">
        <v>36</v>
      </c>
      <c r="H1907" t="s">
        <v>1611</v>
      </c>
      <c r="I1907" t="s">
        <v>14</v>
      </c>
      <c r="J1907" t="s">
        <v>22</v>
      </c>
      <c r="K1907" t="s">
        <v>16</v>
      </c>
      <c r="L1907" t="s">
        <v>23</v>
      </c>
      <c r="M1907" s="1">
        <v>5124.97</v>
      </c>
      <c r="N1907" s="1">
        <v>-419.94</v>
      </c>
      <c r="O1907">
        <v>0.23</v>
      </c>
    </row>
    <row r="1908" spans="1:15" x14ac:dyDescent="0.3">
      <c r="A1908" t="str">
        <f xml:space="preserve"> _xlfn.XLOOKUP(H1908, 'Customers'!B:B, 'Customers'!A:A)</f>
        <v>CUST_392</v>
      </c>
      <c r="B1908" t="str">
        <f>_xlfn.XLOOKUP(L1908, Products!C:C, Products!A:A)</f>
        <v>PROD_6</v>
      </c>
      <c r="C1908">
        <v>1907</v>
      </c>
      <c r="D1908" s="2" t="s">
        <v>975</v>
      </c>
      <c r="E1908">
        <f>YEAR(Orders[[#This Row],[Order_Date]])</f>
        <v>2023</v>
      </c>
      <c r="F1908">
        <f>MONTH(Orders[[#This Row],[Order_Date]])</f>
        <v>6</v>
      </c>
      <c r="G1908" s="2" t="s">
        <v>1484</v>
      </c>
      <c r="H1908" t="s">
        <v>968</v>
      </c>
      <c r="I1908" t="s">
        <v>21</v>
      </c>
      <c r="J1908" t="s">
        <v>22</v>
      </c>
      <c r="K1908" t="s">
        <v>34</v>
      </c>
      <c r="L1908" t="s">
        <v>52</v>
      </c>
      <c r="M1908" s="1">
        <v>292.60000000000002</v>
      </c>
      <c r="N1908" s="1">
        <v>19.059999999999999</v>
      </c>
      <c r="O1908">
        <v>0.28999999999999998</v>
      </c>
    </row>
    <row r="1909" spans="1:15" x14ac:dyDescent="0.3">
      <c r="A1909" t="str">
        <f xml:space="preserve"> _xlfn.XLOOKUP(H1909, 'Customers'!B:B, 'Customers'!A:A)</f>
        <v>CUST_435</v>
      </c>
      <c r="B1909" t="str">
        <f>_xlfn.XLOOKUP(L1909, Products!C:C, Products!A:A)</f>
        <v>PROD_4</v>
      </c>
      <c r="C1909">
        <v>1908</v>
      </c>
      <c r="D1909" s="2" t="s">
        <v>1159</v>
      </c>
      <c r="E1909">
        <f>YEAR(Orders[[#This Row],[Order_Date]])</f>
        <v>2022</v>
      </c>
      <c r="F1909">
        <f>MONTH(Orders[[#This Row],[Order_Date]])</f>
        <v>8</v>
      </c>
      <c r="G1909" s="2" t="s">
        <v>107</v>
      </c>
      <c r="H1909" t="s">
        <v>1047</v>
      </c>
      <c r="I1909" t="s">
        <v>14</v>
      </c>
      <c r="J1909" t="s">
        <v>15</v>
      </c>
      <c r="K1909" t="s">
        <v>34</v>
      </c>
      <c r="L1909" t="s">
        <v>35</v>
      </c>
      <c r="M1909" s="1">
        <v>8014.11</v>
      </c>
      <c r="N1909" s="1">
        <v>476.66</v>
      </c>
      <c r="O1909">
        <v>0.27</v>
      </c>
    </row>
    <row r="1910" spans="1:15" x14ac:dyDescent="0.3">
      <c r="A1910" t="str">
        <f xml:space="preserve"> _xlfn.XLOOKUP(H1910, 'Customers'!B:B, 'Customers'!A:A)</f>
        <v>CUST_641</v>
      </c>
      <c r="B1910" t="str">
        <f>_xlfn.XLOOKUP(L1910, Products!C:C, Products!A:A)</f>
        <v>PROD_5</v>
      </c>
      <c r="C1910">
        <v>1909</v>
      </c>
      <c r="D1910" s="2" t="s">
        <v>266</v>
      </c>
      <c r="E1910">
        <f>YEAR(Orders[[#This Row],[Order_Date]])</f>
        <v>2023</v>
      </c>
      <c r="F1910">
        <f>MONTH(Orders[[#This Row],[Order_Date]])</f>
        <v>2</v>
      </c>
      <c r="G1910" s="2" t="s">
        <v>261</v>
      </c>
      <c r="H1910" t="s">
        <v>1366</v>
      </c>
      <c r="I1910" t="s">
        <v>14</v>
      </c>
      <c r="J1910" t="s">
        <v>65</v>
      </c>
      <c r="K1910" t="s">
        <v>34</v>
      </c>
      <c r="L1910" t="s">
        <v>39</v>
      </c>
      <c r="M1910" s="1">
        <v>6795.17</v>
      </c>
      <c r="N1910" s="1">
        <v>1560.52</v>
      </c>
      <c r="O1910">
        <v>0.28999999999999998</v>
      </c>
    </row>
    <row r="1911" spans="1:15" x14ac:dyDescent="0.3">
      <c r="A1911" t="str">
        <f xml:space="preserve"> _xlfn.XLOOKUP(H1911, 'Customers'!B:B, 'Customers'!A:A)</f>
        <v>CUST_286</v>
      </c>
      <c r="B1911" t="str">
        <f>_xlfn.XLOOKUP(L1911, Products!C:C, Products!A:A)</f>
        <v>PROD_3</v>
      </c>
      <c r="C1911">
        <v>1910</v>
      </c>
      <c r="D1911" s="2" t="s">
        <v>569</v>
      </c>
      <c r="E1911">
        <f>YEAR(Orders[[#This Row],[Order_Date]])</f>
        <v>2022</v>
      </c>
      <c r="F1911">
        <f>MONTH(Orders[[#This Row],[Order_Date]])</f>
        <v>10</v>
      </c>
      <c r="G1911" s="2" t="s">
        <v>595</v>
      </c>
      <c r="H1911" t="s">
        <v>762</v>
      </c>
      <c r="I1911" t="s">
        <v>32</v>
      </c>
      <c r="J1911" t="s">
        <v>33</v>
      </c>
      <c r="K1911" t="s">
        <v>27</v>
      </c>
      <c r="L1911" t="s">
        <v>28</v>
      </c>
      <c r="M1911" s="1">
        <v>5142.17</v>
      </c>
      <c r="N1911" s="1">
        <v>-411.08</v>
      </c>
      <c r="O1911">
        <v>0.01</v>
      </c>
    </row>
    <row r="1912" spans="1:15" x14ac:dyDescent="0.3">
      <c r="A1912" t="str">
        <f xml:space="preserve"> _xlfn.XLOOKUP(H1912, 'Customers'!B:B, 'Customers'!A:A)</f>
        <v>CUST_859</v>
      </c>
      <c r="B1912" t="str">
        <f>_xlfn.XLOOKUP(L1912, Products!C:C, Products!A:A)</f>
        <v>PROD_1</v>
      </c>
      <c r="C1912">
        <v>1911</v>
      </c>
      <c r="D1912" s="2" t="s">
        <v>1274</v>
      </c>
      <c r="E1912">
        <f>YEAR(Orders[[#This Row],[Order_Date]])</f>
        <v>2022</v>
      </c>
      <c r="F1912">
        <f>MONTH(Orders[[#This Row],[Order_Date]])</f>
        <v>12</v>
      </c>
      <c r="G1912" s="2" t="s">
        <v>580</v>
      </c>
      <c r="H1912" t="s">
        <v>1612</v>
      </c>
      <c r="I1912" t="s">
        <v>14</v>
      </c>
      <c r="J1912" t="s">
        <v>15</v>
      </c>
      <c r="K1912" t="s">
        <v>27</v>
      </c>
      <c r="L1912" t="s">
        <v>17</v>
      </c>
      <c r="M1912" s="1">
        <v>4878.66</v>
      </c>
      <c r="N1912" s="1">
        <v>754.43</v>
      </c>
      <c r="O1912">
        <v>0.3</v>
      </c>
    </row>
    <row r="1913" spans="1:15" x14ac:dyDescent="0.3">
      <c r="A1913" t="str">
        <f xml:space="preserve"> _xlfn.XLOOKUP(H1913, 'Customers'!B:B, 'Customers'!A:A)</f>
        <v>CUST_615</v>
      </c>
      <c r="B1913" t="str">
        <f>_xlfn.XLOOKUP(L1913, Products!C:C, Products!A:A)</f>
        <v>PROD_5</v>
      </c>
      <c r="C1913">
        <v>1912</v>
      </c>
      <c r="D1913" s="2" t="s">
        <v>275</v>
      </c>
      <c r="E1913">
        <f>YEAR(Orders[[#This Row],[Order_Date]])</f>
        <v>2022</v>
      </c>
      <c r="F1913">
        <f>MONTH(Orders[[#This Row],[Order_Date]])</f>
        <v>1</v>
      </c>
      <c r="G1913" s="2" t="s">
        <v>1120</v>
      </c>
      <c r="H1913" t="s">
        <v>1334</v>
      </c>
      <c r="I1913" t="s">
        <v>14</v>
      </c>
      <c r="J1913" t="s">
        <v>15</v>
      </c>
      <c r="K1913" t="s">
        <v>34</v>
      </c>
      <c r="L1913" t="s">
        <v>39</v>
      </c>
      <c r="M1913" s="1">
        <v>3051.22</v>
      </c>
      <c r="N1913" s="1">
        <v>314.88</v>
      </c>
      <c r="O1913">
        <v>0.14000000000000001</v>
      </c>
    </row>
    <row r="1914" spans="1:15" x14ac:dyDescent="0.3">
      <c r="A1914" t="str">
        <f xml:space="preserve"> _xlfn.XLOOKUP(H1914, 'Customers'!B:B, 'Customers'!A:A)</f>
        <v>CUST_844</v>
      </c>
      <c r="B1914" t="str">
        <f>_xlfn.XLOOKUP(L1914, Products!C:C, Products!A:A)</f>
        <v>PROD_7</v>
      </c>
      <c r="C1914">
        <v>1913</v>
      </c>
      <c r="D1914" s="2" t="s">
        <v>1241</v>
      </c>
      <c r="E1914">
        <f>YEAR(Orders[[#This Row],[Order_Date]])</f>
        <v>2023</v>
      </c>
      <c r="F1914">
        <f>MONTH(Orders[[#This Row],[Order_Date]])</f>
        <v>12</v>
      </c>
      <c r="G1914" s="2" t="s">
        <v>664</v>
      </c>
      <c r="H1914" t="s">
        <v>1597</v>
      </c>
      <c r="I1914" t="s">
        <v>32</v>
      </c>
      <c r="J1914" t="s">
        <v>65</v>
      </c>
      <c r="K1914" t="s">
        <v>16</v>
      </c>
      <c r="L1914" t="s">
        <v>66</v>
      </c>
      <c r="M1914" s="1">
        <v>8095.64</v>
      </c>
      <c r="N1914" s="1">
        <v>-453.46</v>
      </c>
      <c r="O1914">
        <v>0.01</v>
      </c>
    </row>
    <row r="1915" spans="1:15" x14ac:dyDescent="0.3">
      <c r="A1915" t="str">
        <f xml:space="preserve"> _xlfn.XLOOKUP(H1915, 'Customers'!B:B, 'Customers'!A:A)</f>
        <v>CUST_426</v>
      </c>
      <c r="B1915" t="str">
        <f>_xlfn.XLOOKUP(L1915, Products!C:C, Products!A:A)</f>
        <v>PROD_2</v>
      </c>
      <c r="C1915">
        <v>1914</v>
      </c>
      <c r="D1915" s="2" t="s">
        <v>950</v>
      </c>
      <c r="E1915">
        <f>YEAR(Orders[[#This Row],[Order_Date]])</f>
        <v>2022</v>
      </c>
      <c r="F1915">
        <f>MONTH(Orders[[#This Row],[Order_Date]])</f>
        <v>1</v>
      </c>
      <c r="G1915" s="2" t="s">
        <v>745</v>
      </c>
      <c r="H1915" t="s">
        <v>1032</v>
      </c>
      <c r="I1915" t="s">
        <v>21</v>
      </c>
      <c r="J1915" t="s">
        <v>65</v>
      </c>
      <c r="K1915" t="s">
        <v>16</v>
      </c>
      <c r="L1915" t="s">
        <v>23</v>
      </c>
      <c r="M1915" s="1">
        <v>4775.72</v>
      </c>
      <c r="N1915" s="1">
        <v>-32.49</v>
      </c>
      <c r="O1915">
        <v>0.03</v>
      </c>
    </row>
    <row r="1916" spans="1:15" x14ac:dyDescent="0.3">
      <c r="A1916" t="str">
        <f xml:space="preserve"> _xlfn.XLOOKUP(H1916, 'Customers'!B:B, 'Customers'!A:A)</f>
        <v>CUST_860</v>
      </c>
      <c r="B1916" t="str">
        <f>_xlfn.XLOOKUP(L1916, Products!C:C, Products!A:A)</f>
        <v>PROD_6</v>
      </c>
      <c r="C1916">
        <v>1915</v>
      </c>
      <c r="D1916" s="2" t="s">
        <v>122</v>
      </c>
      <c r="E1916">
        <f>YEAR(Orders[[#This Row],[Order_Date]])</f>
        <v>2023</v>
      </c>
      <c r="F1916">
        <f>MONTH(Orders[[#This Row],[Order_Date]])</f>
        <v>8</v>
      </c>
      <c r="G1916" s="2" t="s">
        <v>587</v>
      </c>
      <c r="H1916" t="s">
        <v>1613</v>
      </c>
      <c r="I1916" t="s">
        <v>14</v>
      </c>
      <c r="J1916" t="s">
        <v>65</v>
      </c>
      <c r="K1916" t="s">
        <v>34</v>
      </c>
      <c r="L1916" t="s">
        <v>52</v>
      </c>
      <c r="M1916" s="1">
        <v>2831.59</v>
      </c>
      <c r="N1916" s="1">
        <v>-203.76</v>
      </c>
      <c r="O1916">
        <v>0.13</v>
      </c>
    </row>
    <row r="1917" spans="1:15" x14ac:dyDescent="0.3">
      <c r="A1917" t="str">
        <f xml:space="preserve"> _xlfn.XLOOKUP(H1917, 'Customers'!B:B, 'Customers'!A:A)</f>
        <v>CUST_861</v>
      </c>
      <c r="B1917" t="str">
        <f>_xlfn.XLOOKUP(L1917, Products!C:C, Products!A:A)</f>
        <v>PROD_8</v>
      </c>
      <c r="C1917">
        <v>1916</v>
      </c>
      <c r="D1917" s="2" t="s">
        <v>363</v>
      </c>
      <c r="E1917">
        <f>YEAR(Orders[[#This Row],[Order_Date]])</f>
        <v>2023</v>
      </c>
      <c r="F1917">
        <f>MONTH(Orders[[#This Row],[Order_Date]])</f>
        <v>11</v>
      </c>
      <c r="G1917" s="2" t="s">
        <v>494</v>
      </c>
      <c r="H1917" t="s">
        <v>1614</v>
      </c>
      <c r="I1917" t="s">
        <v>21</v>
      </c>
      <c r="J1917" t="s">
        <v>33</v>
      </c>
      <c r="K1917" t="s">
        <v>27</v>
      </c>
      <c r="L1917" t="s">
        <v>73</v>
      </c>
      <c r="M1917" s="1">
        <v>6711.09</v>
      </c>
      <c r="N1917" s="1">
        <v>850.83</v>
      </c>
      <c r="O1917">
        <v>0.23</v>
      </c>
    </row>
    <row r="1918" spans="1:15" x14ac:dyDescent="0.3">
      <c r="A1918" t="str">
        <f xml:space="preserve"> _xlfn.XLOOKUP(H1918, 'Customers'!B:B, 'Customers'!A:A)</f>
        <v>CUST_578</v>
      </c>
      <c r="B1918" t="str">
        <f>_xlfn.XLOOKUP(L1918, Products!C:C, Products!A:A)</f>
        <v>PROD_3</v>
      </c>
      <c r="C1918">
        <v>1917</v>
      </c>
      <c r="D1918" s="2" t="s">
        <v>68</v>
      </c>
      <c r="E1918">
        <f>YEAR(Orders[[#This Row],[Order_Date]])</f>
        <v>2023</v>
      </c>
      <c r="F1918">
        <f>MONTH(Orders[[#This Row],[Order_Date]])</f>
        <v>6</v>
      </c>
      <c r="G1918" s="2" t="s">
        <v>571</v>
      </c>
      <c r="H1918" t="s">
        <v>1280</v>
      </c>
      <c r="I1918" t="s">
        <v>21</v>
      </c>
      <c r="J1918" t="s">
        <v>33</v>
      </c>
      <c r="K1918" t="s">
        <v>27</v>
      </c>
      <c r="L1918" t="s">
        <v>28</v>
      </c>
      <c r="M1918" s="1">
        <v>2938.05</v>
      </c>
      <c r="N1918" s="1">
        <v>213.77</v>
      </c>
      <c r="O1918">
        <v>7.0000000000000007E-2</v>
      </c>
    </row>
    <row r="1919" spans="1:15" x14ac:dyDescent="0.3">
      <c r="A1919" t="str">
        <f xml:space="preserve"> _xlfn.XLOOKUP(H1919, 'Customers'!B:B, 'Customers'!A:A)</f>
        <v>CUST_426</v>
      </c>
      <c r="B1919" t="str">
        <f>_xlfn.XLOOKUP(L1919, Products!C:C, Products!A:A)</f>
        <v>PROD_1</v>
      </c>
      <c r="C1919">
        <v>1918</v>
      </c>
      <c r="D1919" s="2" t="s">
        <v>1325</v>
      </c>
      <c r="E1919">
        <f>YEAR(Orders[[#This Row],[Order_Date]])</f>
        <v>2022</v>
      </c>
      <c r="F1919">
        <f>MONTH(Orders[[#This Row],[Order_Date]])</f>
        <v>1</v>
      </c>
      <c r="G1919" s="2" t="s">
        <v>1615</v>
      </c>
      <c r="H1919" t="s">
        <v>1032</v>
      </c>
      <c r="I1919" t="s">
        <v>32</v>
      </c>
      <c r="J1919" t="s">
        <v>33</v>
      </c>
      <c r="K1919" t="s">
        <v>27</v>
      </c>
      <c r="L1919" t="s">
        <v>17</v>
      </c>
      <c r="M1919" s="1">
        <v>3198.64</v>
      </c>
      <c r="N1919" s="1">
        <v>562.85</v>
      </c>
      <c r="O1919">
        <v>0.19</v>
      </c>
    </row>
    <row r="1920" spans="1:15" x14ac:dyDescent="0.3">
      <c r="A1920" t="str">
        <f xml:space="preserve"> _xlfn.XLOOKUP(H1920, 'Customers'!B:B, 'Customers'!A:A)</f>
        <v>CUST_317</v>
      </c>
      <c r="B1920" t="str">
        <f>_xlfn.XLOOKUP(L1920, Products!C:C, Products!A:A)</f>
        <v>PROD_8</v>
      </c>
      <c r="C1920">
        <v>1919</v>
      </c>
      <c r="D1920" s="2" t="s">
        <v>49</v>
      </c>
      <c r="E1920">
        <f>YEAR(Orders[[#This Row],[Order_Date]])</f>
        <v>2022</v>
      </c>
      <c r="F1920">
        <f>MONTH(Orders[[#This Row],[Order_Date]])</f>
        <v>9</v>
      </c>
      <c r="G1920" s="2" t="s">
        <v>316</v>
      </c>
      <c r="H1920" t="s">
        <v>829</v>
      </c>
      <c r="I1920" t="s">
        <v>32</v>
      </c>
      <c r="J1920" t="s">
        <v>22</v>
      </c>
      <c r="K1920" t="s">
        <v>27</v>
      </c>
      <c r="L1920" t="s">
        <v>73</v>
      </c>
      <c r="M1920" s="1">
        <v>2100.89</v>
      </c>
      <c r="N1920" s="1">
        <v>477.21</v>
      </c>
      <c r="O1920">
        <v>0.26</v>
      </c>
    </row>
    <row r="1921" spans="1:15" x14ac:dyDescent="0.3">
      <c r="A1921" t="str">
        <f xml:space="preserve"> _xlfn.XLOOKUP(H1921, 'Customers'!B:B, 'Customers'!A:A)</f>
        <v>CUST_536</v>
      </c>
      <c r="B1921" t="str">
        <f>_xlfn.XLOOKUP(L1921, Products!C:C, Products!A:A)</f>
        <v>PROD_3</v>
      </c>
      <c r="C1921">
        <v>1920</v>
      </c>
      <c r="D1921" s="2" t="s">
        <v>1317</v>
      </c>
      <c r="E1921">
        <f>YEAR(Orders[[#This Row],[Order_Date]])</f>
        <v>2022</v>
      </c>
      <c r="F1921">
        <f>MONTH(Orders[[#This Row],[Order_Date]])</f>
        <v>12</v>
      </c>
      <c r="G1921" s="2" t="s">
        <v>1274</v>
      </c>
      <c r="H1921" t="s">
        <v>1216</v>
      </c>
      <c r="I1921" t="s">
        <v>32</v>
      </c>
      <c r="J1921" t="s">
        <v>15</v>
      </c>
      <c r="K1921" t="s">
        <v>27</v>
      </c>
      <c r="L1921" t="s">
        <v>28</v>
      </c>
      <c r="M1921" s="1">
        <v>1860.01</v>
      </c>
      <c r="N1921" s="1">
        <v>354.32</v>
      </c>
      <c r="O1921">
        <v>0.02</v>
      </c>
    </row>
    <row r="1922" spans="1:15" x14ac:dyDescent="0.3">
      <c r="A1922" t="str">
        <f xml:space="preserve"> _xlfn.XLOOKUP(H1922, 'Customers'!B:B, 'Customers'!A:A)</f>
        <v>CUST_180</v>
      </c>
      <c r="B1922" t="str">
        <f>_xlfn.XLOOKUP(L1922, Products!C:C, Products!A:A)</f>
        <v>PROD_4</v>
      </c>
      <c r="C1922">
        <v>1921</v>
      </c>
      <c r="D1922" s="2" t="s">
        <v>578</v>
      </c>
      <c r="E1922">
        <f>YEAR(Orders[[#This Row],[Order_Date]])</f>
        <v>2022</v>
      </c>
      <c r="F1922">
        <f>MONTH(Orders[[#This Row],[Order_Date]])</f>
        <v>6</v>
      </c>
      <c r="G1922" s="2" t="s">
        <v>304</v>
      </c>
      <c r="H1922" t="s">
        <v>526</v>
      </c>
      <c r="I1922" t="s">
        <v>32</v>
      </c>
      <c r="J1922" t="s">
        <v>65</v>
      </c>
      <c r="K1922" t="s">
        <v>34</v>
      </c>
      <c r="L1922" t="s">
        <v>35</v>
      </c>
      <c r="M1922" s="1">
        <v>9761.7999999999993</v>
      </c>
      <c r="N1922" s="1">
        <v>1166.93</v>
      </c>
      <c r="O1922">
        <v>0.08</v>
      </c>
    </row>
    <row r="1923" spans="1:15" x14ac:dyDescent="0.3">
      <c r="A1923" t="str">
        <f xml:space="preserve"> _xlfn.XLOOKUP(H1923, 'Customers'!B:B, 'Customers'!A:A)</f>
        <v>CUST_684</v>
      </c>
      <c r="B1923" t="str">
        <f>_xlfn.XLOOKUP(L1923, Products!C:C, Products!A:A)</f>
        <v>PROD_1</v>
      </c>
      <c r="C1923">
        <v>1922</v>
      </c>
      <c r="D1923" s="2" t="s">
        <v>1014</v>
      </c>
      <c r="E1923">
        <f>YEAR(Orders[[#This Row],[Order_Date]])</f>
        <v>2022</v>
      </c>
      <c r="F1923">
        <f>MONTH(Orders[[#This Row],[Order_Date]])</f>
        <v>12</v>
      </c>
      <c r="G1923" s="2" t="s">
        <v>255</v>
      </c>
      <c r="H1923" t="s">
        <v>1420</v>
      </c>
      <c r="I1923" t="s">
        <v>14</v>
      </c>
      <c r="J1923" t="s">
        <v>33</v>
      </c>
      <c r="K1923" t="s">
        <v>16</v>
      </c>
      <c r="L1923" t="s">
        <v>17</v>
      </c>
      <c r="M1923" s="1">
        <v>8443.5499999999993</v>
      </c>
      <c r="N1923" s="1">
        <v>-143.35</v>
      </c>
      <c r="O1923">
        <v>0.02</v>
      </c>
    </row>
    <row r="1924" spans="1:15" x14ac:dyDescent="0.3">
      <c r="A1924" t="str">
        <f xml:space="preserve"> _xlfn.XLOOKUP(H1924, 'Customers'!B:B, 'Customers'!A:A)</f>
        <v>CUST_192</v>
      </c>
      <c r="B1924" t="str">
        <f>_xlfn.XLOOKUP(L1924, Products!C:C, Products!A:A)</f>
        <v>PROD_1</v>
      </c>
      <c r="C1924">
        <v>1923</v>
      </c>
      <c r="D1924" s="2" t="s">
        <v>539</v>
      </c>
      <c r="E1924">
        <f>YEAR(Orders[[#This Row],[Order_Date]])</f>
        <v>2023</v>
      </c>
      <c r="F1924">
        <f>MONTH(Orders[[#This Row],[Order_Date]])</f>
        <v>1</v>
      </c>
      <c r="G1924" s="2" t="s">
        <v>540</v>
      </c>
      <c r="H1924" t="s">
        <v>553</v>
      </c>
      <c r="I1924" t="s">
        <v>21</v>
      </c>
      <c r="J1924" t="s">
        <v>33</v>
      </c>
      <c r="K1924" t="s">
        <v>16</v>
      </c>
      <c r="L1924" t="s">
        <v>17</v>
      </c>
      <c r="M1924" s="1">
        <v>2849.61</v>
      </c>
      <c r="N1924" s="1">
        <v>-252.76</v>
      </c>
      <c r="O1924">
        <v>0.11</v>
      </c>
    </row>
    <row r="1925" spans="1:15" x14ac:dyDescent="0.3">
      <c r="A1925" t="str">
        <f xml:space="preserve"> _xlfn.XLOOKUP(H1925, 'Customers'!B:B, 'Customers'!A:A)</f>
        <v>CUST_782</v>
      </c>
      <c r="B1925" t="str">
        <f>_xlfn.XLOOKUP(L1925, Products!C:C, Products!A:A)</f>
        <v>PROD_3</v>
      </c>
      <c r="C1925">
        <v>1924</v>
      </c>
      <c r="D1925" s="2" t="s">
        <v>1018</v>
      </c>
      <c r="E1925">
        <f>YEAR(Orders[[#This Row],[Order_Date]])</f>
        <v>2022</v>
      </c>
      <c r="F1925">
        <f>MONTH(Orders[[#This Row],[Order_Date]])</f>
        <v>12</v>
      </c>
      <c r="G1925" s="2" t="s">
        <v>822</v>
      </c>
      <c r="H1925" t="s">
        <v>1529</v>
      </c>
      <c r="I1925" t="s">
        <v>32</v>
      </c>
      <c r="J1925" t="s">
        <v>33</v>
      </c>
      <c r="K1925" t="s">
        <v>27</v>
      </c>
      <c r="L1925" t="s">
        <v>28</v>
      </c>
      <c r="M1925" s="1">
        <v>508.21</v>
      </c>
      <c r="N1925" s="1">
        <v>46.71</v>
      </c>
      <c r="O1925">
        <v>0.15</v>
      </c>
    </row>
    <row r="1926" spans="1:15" x14ac:dyDescent="0.3">
      <c r="A1926" t="str">
        <f xml:space="preserve"> _xlfn.XLOOKUP(H1926, 'Customers'!B:B, 'Customers'!A:A)</f>
        <v>CUST_862</v>
      </c>
      <c r="B1926" t="str">
        <f>_xlfn.XLOOKUP(L1926, Products!C:C, Products!A:A)</f>
        <v>PROD_2</v>
      </c>
      <c r="C1926">
        <v>1925</v>
      </c>
      <c r="D1926" s="2" t="s">
        <v>685</v>
      </c>
      <c r="E1926">
        <f>YEAR(Orders[[#This Row],[Order_Date]])</f>
        <v>2022</v>
      </c>
      <c r="F1926">
        <f>MONTH(Orders[[#This Row],[Order_Date]])</f>
        <v>12</v>
      </c>
      <c r="G1926" s="2" t="s">
        <v>1017</v>
      </c>
      <c r="H1926" t="s">
        <v>1616</v>
      </c>
      <c r="I1926" t="s">
        <v>32</v>
      </c>
      <c r="J1926" t="s">
        <v>33</v>
      </c>
      <c r="K1926" t="s">
        <v>16</v>
      </c>
      <c r="L1926" t="s">
        <v>23</v>
      </c>
      <c r="M1926" s="1">
        <v>7170.83</v>
      </c>
      <c r="N1926" s="1">
        <v>-471.54</v>
      </c>
      <c r="O1926">
        <v>0.13</v>
      </c>
    </row>
    <row r="1927" spans="1:15" x14ac:dyDescent="0.3">
      <c r="A1927" t="str">
        <f xml:space="preserve"> _xlfn.XLOOKUP(H1927, 'Customers'!B:B, 'Customers'!A:A)</f>
        <v>CUST_2</v>
      </c>
      <c r="B1927" t="str">
        <f>_xlfn.XLOOKUP(L1927, Products!C:C, Products!A:A)</f>
        <v>PROD_5</v>
      </c>
      <c r="C1927">
        <v>1926</v>
      </c>
      <c r="D1927" s="2" t="s">
        <v>480</v>
      </c>
      <c r="E1927">
        <f>YEAR(Orders[[#This Row],[Order_Date]])</f>
        <v>2023</v>
      </c>
      <c r="F1927">
        <f>MONTH(Orders[[#This Row],[Order_Date]])</f>
        <v>7</v>
      </c>
      <c r="G1927" s="2" t="s">
        <v>1249</v>
      </c>
      <c r="H1927" t="s">
        <v>20</v>
      </c>
      <c r="I1927" t="s">
        <v>21</v>
      </c>
      <c r="J1927" t="s">
        <v>65</v>
      </c>
      <c r="K1927" t="s">
        <v>34</v>
      </c>
      <c r="L1927" t="s">
        <v>39</v>
      </c>
      <c r="M1927" s="1">
        <v>3939.99</v>
      </c>
      <c r="N1927" s="1">
        <v>-6.75</v>
      </c>
      <c r="O1927">
        <v>0.22</v>
      </c>
    </row>
    <row r="1928" spans="1:15" x14ac:dyDescent="0.3">
      <c r="A1928" t="str">
        <f xml:space="preserve"> _xlfn.XLOOKUP(H1928, 'Customers'!B:B, 'Customers'!A:A)</f>
        <v>CUST_155</v>
      </c>
      <c r="B1928" t="str">
        <f>_xlfn.XLOOKUP(L1928, Products!C:C, Products!A:A)</f>
        <v>PROD_1</v>
      </c>
      <c r="C1928">
        <v>1927</v>
      </c>
      <c r="D1928" s="2" t="s">
        <v>609</v>
      </c>
      <c r="E1928">
        <f>YEAR(Orders[[#This Row],[Order_Date]])</f>
        <v>2022</v>
      </c>
      <c r="F1928">
        <f>MONTH(Orders[[#This Row],[Order_Date]])</f>
        <v>5</v>
      </c>
      <c r="G1928" s="2" t="s">
        <v>1552</v>
      </c>
      <c r="H1928" t="s">
        <v>457</v>
      </c>
      <c r="I1928" t="s">
        <v>14</v>
      </c>
      <c r="J1928" t="s">
        <v>22</v>
      </c>
      <c r="K1928" t="s">
        <v>27</v>
      </c>
      <c r="L1928" t="s">
        <v>17</v>
      </c>
      <c r="M1928" s="1">
        <v>927.81</v>
      </c>
      <c r="N1928" s="1">
        <v>-48.26</v>
      </c>
      <c r="O1928">
        <v>0.02</v>
      </c>
    </row>
    <row r="1929" spans="1:15" x14ac:dyDescent="0.3">
      <c r="A1929" t="str">
        <f xml:space="preserve"> _xlfn.XLOOKUP(H1929, 'Customers'!B:B, 'Customers'!A:A)</f>
        <v>CUST_676</v>
      </c>
      <c r="B1929" t="str">
        <f>_xlfn.XLOOKUP(L1929, Products!C:C, Products!A:A)</f>
        <v>PROD_3</v>
      </c>
      <c r="C1929">
        <v>1928</v>
      </c>
      <c r="D1929" s="2" t="s">
        <v>46</v>
      </c>
      <c r="E1929">
        <f>YEAR(Orders[[#This Row],[Order_Date]])</f>
        <v>2023</v>
      </c>
      <c r="F1929">
        <f>MONTH(Orders[[#This Row],[Order_Date]])</f>
        <v>2</v>
      </c>
      <c r="G1929" s="2" t="s">
        <v>179</v>
      </c>
      <c r="H1929" t="s">
        <v>1410</v>
      </c>
      <c r="I1929" t="s">
        <v>21</v>
      </c>
      <c r="J1929" t="s">
        <v>33</v>
      </c>
      <c r="K1929" t="s">
        <v>27</v>
      </c>
      <c r="L1929" t="s">
        <v>28</v>
      </c>
      <c r="M1929" s="1">
        <v>5856.8</v>
      </c>
      <c r="N1929" s="1">
        <v>-545.69000000000005</v>
      </c>
      <c r="O1929">
        <v>0.23</v>
      </c>
    </row>
    <row r="1930" spans="1:15" x14ac:dyDescent="0.3">
      <c r="A1930" t="str">
        <f xml:space="preserve"> _xlfn.XLOOKUP(H1930, 'Customers'!B:B, 'Customers'!A:A)</f>
        <v>CUST_485</v>
      </c>
      <c r="B1930" t="str">
        <f>_xlfn.XLOOKUP(L1930, Products!C:C, Products!A:A)</f>
        <v>PROD_4</v>
      </c>
      <c r="C1930">
        <v>1929</v>
      </c>
      <c r="D1930" s="2" t="s">
        <v>183</v>
      </c>
      <c r="E1930">
        <f>YEAR(Orders[[#This Row],[Order_Date]])</f>
        <v>2023</v>
      </c>
      <c r="F1930">
        <f>MONTH(Orders[[#This Row],[Order_Date]])</f>
        <v>7</v>
      </c>
      <c r="G1930" s="2" t="s">
        <v>292</v>
      </c>
      <c r="H1930" t="s">
        <v>1128</v>
      </c>
      <c r="I1930" t="s">
        <v>32</v>
      </c>
      <c r="J1930" t="s">
        <v>22</v>
      </c>
      <c r="K1930" t="s">
        <v>34</v>
      </c>
      <c r="L1930" t="s">
        <v>35</v>
      </c>
      <c r="M1930" s="1">
        <v>2026.63</v>
      </c>
      <c r="N1930" s="1">
        <v>580.96</v>
      </c>
      <c r="O1930">
        <v>0.2</v>
      </c>
    </row>
    <row r="1931" spans="1:15" x14ac:dyDescent="0.3">
      <c r="A1931" t="str">
        <f xml:space="preserve"> _xlfn.XLOOKUP(H1931, 'Customers'!B:B, 'Customers'!A:A)</f>
        <v>CUST_739</v>
      </c>
      <c r="B1931" t="str">
        <f>_xlfn.XLOOKUP(L1931, Products!C:C, Products!A:A)</f>
        <v>PROD_1</v>
      </c>
      <c r="C1931">
        <v>1930</v>
      </c>
      <c r="D1931" s="2" t="s">
        <v>1125</v>
      </c>
      <c r="E1931">
        <f>YEAR(Orders[[#This Row],[Order_Date]])</f>
        <v>2022</v>
      </c>
      <c r="F1931">
        <f>MONTH(Orders[[#This Row],[Order_Date]])</f>
        <v>12</v>
      </c>
      <c r="G1931" s="2" t="s">
        <v>134</v>
      </c>
      <c r="H1931" t="s">
        <v>1482</v>
      </c>
      <c r="I1931" t="s">
        <v>14</v>
      </c>
      <c r="J1931" t="s">
        <v>15</v>
      </c>
      <c r="K1931" t="s">
        <v>16</v>
      </c>
      <c r="L1931" t="s">
        <v>17</v>
      </c>
      <c r="M1931" s="1">
        <v>503.47</v>
      </c>
      <c r="N1931" s="1">
        <v>8.9</v>
      </c>
      <c r="O1931">
        <v>0.02</v>
      </c>
    </row>
    <row r="1932" spans="1:15" x14ac:dyDescent="0.3">
      <c r="A1932" t="str">
        <f xml:space="preserve"> _xlfn.XLOOKUP(H1932, 'Customers'!B:B, 'Customers'!A:A)</f>
        <v>CUST_28</v>
      </c>
      <c r="B1932" t="str">
        <f>_xlfn.XLOOKUP(L1932, Products!C:C, Products!A:A)</f>
        <v>PROD_7</v>
      </c>
      <c r="C1932">
        <v>1931</v>
      </c>
      <c r="D1932" s="2" t="s">
        <v>1409</v>
      </c>
      <c r="E1932">
        <f>YEAR(Orders[[#This Row],[Order_Date]])</f>
        <v>2022</v>
      </c>
      <c r="F1932">
        <f>MONTH(Orders[[#This Row],[Order_Date]])</f>
        <v>5</v>
      </c>
      <c r="G1932" s="2" t="s">
        <v>649</v>
      </c>
      <c r="H1932" t="s">
        <v>111</v>
      </c>
      <c r="I1932" t="s">
        <v>21</v>
      </c>
      <c r="J1932" t="s">
        <v>22</v>
      </c>
      <c r="K1932" t="s">
        <v>16</v>
      </c>
      <c r="L1932" t="s">
        <v>66</v>
      </c>
      <c r="M1932" s="1">
        <v>9700.0499999999993</v>
      </c>
      <c r="N1932" s="1">
        <v>-13.77</v>
      </c>
      <c r="O1932">
        <v>0.24</v>
      </c>
    </row>
    <row r="1933" spans="1:15" x14ac:dyDescent="0.3">
      <c r="A1933" t="str">
        <f xml:space="preserve"> _xlfn.XLOOKUP(H1933, 'Customers'!B:B, 'Customers'!A:A)</f>
        <v>CUST_863</v>
      </c>
      <c r="B1933" t="str">
        <f>_xlfn.XLOOKUP(L1933, Products!C:C, Products!A:A)</f>
        <v>PROD_6</v>
      </c>
      <c r="C1933">
        <v>1932</v>
      </c>
      <c r="D1933" s="2" t="s">
        <v>1133</v>
      </c>
      <c r="E1933">
        <f>YEAR(Orders[[#This Row],[Order_Date]])</f>
        <v>2023</v>
      </c>
      <c r="F1933">
        <f>MONTH(Orders[[#This Row],[Order_Date]])</f>
        <v>9</v>
      </c>
      <c r="G1933" s="2" t="s">
        <v>646</v>
      </c>
      <c r="H1933" t="s">
        <v>1617</v>
      </c>
      <c r="I1933" t="s">
        <v>14</v>
      </c>
      <c r="J1933" t="s">
        <v>22</v>
      </c>
      <c r="K1933" t="s">
        <v>34</v>
      </c>
      <c r="L1933" t="s">
        <v>52</v>
      </c>
      <c r="M1933" s="1">
        <v>4980.78</v>
      </c>
      <c r="N1933" s="1">
        <v>247.46</v>
      </c>
      <c r="O1933">
        <v>0.11</v>
      </c>
    </row>
    <row r="1934" spans="1:15" x14ac:dyDescent="0.3">
      <c r="A1934" t="str">
        <f xml:space="preserve"> _xlfn.XLOOKUP(H1934, 'Customers'!B:B, 'Customers'!A:A)</f>
        <v>CUST_207</v>
      </c>
      <c r="B1934" t="str">
        <f>_xlfn.XLOOKUP(L1934, Products!C:C, Products!A:A)</f>
        <v>PROD_6</v>
      </c>
      <c r="C1934">
        <v>1933</v>
      </c>
      <c r="D1934" s="2" t="s">
        <v>236</v>
      </c>
      <c r="E1934">
        <f>YEAR(Orders[[#This Row],[Order_Date]])</f>
        <v>2023</v>
      </c>
      <c r="F1934">
        <f>MONTH(Orders[[#This Row],[Order_Date]])</f>
        <v>4</v>
      </c>
      <c r="G1934" s="2" t="s">
        <v>1328</v>
      </c>
      <c r="H1934" t="s">
        <v>591</v>
      </c>
      <c r="I1934" t="s">
        <v>21</v>
      </c>
      <c r="J1934" t="s">
        <v>22</v>
      </c>
      <c r="K1934" t="s">
        <v>34</v>
      </c>
      <c r="L1934" t="s">
        <v>52</v>
      </c>
      <c r="M1934" s="1">
        <v>623.39</v>
      </c>
      <c r="N1934" s="1">
        <v>-25.5</v>
      </c>
      <c r="O1934">
        <v>7.0000000000000007E-2</v>
      </c>
    </row>
    <row r="1935" spans="1:15" x14ac:dyDescent="0.3">
      <c r="A1935" t="str">
        <f xml:space="preserve"> _xlfn.XLOOKUP(H1935, 'Customers'!B:B, 'Customers'!A:A)</f>
        <v>CUST_381</v>
      </c>
      <c r="B1935" t="str">
        <f>_xlfn.XLOOKUP(L1935, Products!C:C, Products!A:A)</f>
        <v>PROD_1</v>
      </c>
      <c r="C1935">
        <v>1934</v>
      </c>
      <c r="D1935" s="2" t="s">
        <v>40</v>
      </c>
      <c r="E1935">
        <f>YEAR(Orders[[#This Row],[Order_Date]])</f>
        <v>2023</v>
      </c>
      <c r="F1935">
        <f>MONTH(Orders[[#This Row],[Order_Date]])</f>
        <v>3</v>
      </c>
      <c r="G1935" s="2" t="s">
        <v>918</v>
      </c>
      <c r="H1935" t="s">
        <v>946</v>
      </c>
      <c r="I1935" t="s">
        <v>21</v>
      </c>
      <c r="J1935" t="s">
        <v>15</v>
      </c>
      <c r="K1935" t="s">
        <v>27</v>
      </c>
      <c r="L1935" t="s">
        <v>17</v>
      </c>
      <c r="M1935" s="1">
        <v>6945.29</v>
      </c>
      <c r="N1935" s="1">
        <v>744.16</v>
      </c>
      <c r="O1935">
        <v>0.1</v>
      </c>
    </row>
    <row r="1936" spans="1:15" x14ac:dyDescent="0.3">
      <c r="A1936" t="str">
        <f xml:space="preserve"> _xlfn.XLOOKUP(H1936, 'Customers'!B:B, 'Customers'!A:A)</f>
        <v>CUST_736</v>
      </c>
      <c r="B1936" t="str">
        <f>_xlfn.XLOOKUP(L1936, Products!C:C, Products!A:A)</f>
        <v>PROD_7</v>
      </c>
      <c r="C1936">
        <v>1935</v>
      </c>
      <c r="D1936" s="2" t="s">
        <v>116</v>
      </c>
      <c r="E1936">
        <f>YEAR(Orders[[#This Row],[Order_Date]])</f>
        <v>2022</v>
      </c>
      <c r="F1936">
        <f>MONTH(Orders[[#This Row],[Order_Date]])</f>
        <v>11</v>
      </c>
      <c r="G1936" s="2" t="s">
        <v>249</v>
      </c>
      <c r="H1936" t="s">
        <v>1478</v>
      </c>
      <c r="I1936" t="s">
        <v>32</v>
      </c>
      <c r="J1936" t="s">
        <v>65</v>
      </c>
      <c r="K1936" t="s">
        <v>16</v>
      </c>
      <c r="L1936" t="s">
        <v>66</v>
      </c>
      <c r="M1936" s="1">
        <v>2515.92</v>
      </c>
      <c r="N1936" s="1">
        <v>634.91</v>
      </c>
      <c r="O1936">
        <v>0.24</v>
      </c>
    </row>
    <row r="1937" spans="1:15" x14ac:dyDescent="0.3">
      <c r="A1937" t="str">
        <f xml:space="preserve"> _xlfn.XLOOKUP(H1937, 'Customers'!B:B, 'Customers'!A:A)</f>
        <v>CUST_706</v>
      </c>
      <c r="B1937" t="str">
        <f>_xlfn.XLOOKUP(L1937, Products!C:C, Products!A:A)</f>
        <v>PROD_1</v>
      </c>
      <c r="C1937">
        <v>1936</v>
      </c>
      <c r="D1937" s="2" t="s">
        <v>282</v>
      </c>
      <c r="E1937">
        <f>YEAR(Orders[[#This Row],[Order_Date]])</f>
        <v>2023</v>
      </c>
      <c r="F1937">
        <f>MONTH(Orders[[#This Row],[Order_Date]])</f>
        <v>11</v>
      </c>
      <c r="G1937" s="2" t="s">
        <v>1112</v>
      </c>
      <c r="H1937" t="s">
        <v>1445</v>
      </c>
      <c r="I1937" t="s">
        <v>14</v>
      </c>
      <c r="J1937" t="s">
        <v>22</v>
      </c>
      <c r="K1937" t="s">
        <v>16</v>
      </c>
      <c r="L1937" t="s">
        <v>17</v>
      </c>
      <c r="M1937" s="1">
        <v>6320.66</v>
      </c>
      <c r="N1937" s="1">
        <v>-41.12</v>
      </c>
      <c r="O1937">
        <v>0.21</v>
      </c>
    </row>
    <row r="1938" spans="1:15" x14ac:dyDescent="0.3">
      <c r="A1938" t="str">
        <f xml:space="preserve"> _xlfn.XLOOKUP(H1938, 'Customers'!B:B, 'Customers'!A:A)</f>
        <v>CUST_421</v>
      </c>
      <c r="B1938" t="str">
        <f>_xlfn.XLOOKUP(L1938, Products!C:C, Products!A:A)</f>
        <v>PROD_7</v>
      </c>
      <c r="C1938">
        <v>1937</v>
      </c>
      <c r="D1938" s="2" t="s">
        <v>382</v>
      </c>
      <c r="E1938">
        <f>YEAR(Orders[[#This Row],[Order_Date]])</f>
        <v>2022</v>
      </c>
      <c r="F1938">
        <f>MONTH(Orders[[#This Row],[Order_Date]])</f>
        <v>11</v>
      </c>
      <c r="G1938" s="2" t="s">
        <v>1026</v>
      </c>
      <c r="H1938" t="s">
        <v>1021</v>
      </c>
      <c r="I1938" t="s">
        <v>14</v>
      </c>
      <c r="J1938" t="s">
        <v>22</v>
      </c>
      <c r="K1938" t="s">
        <v>16</v>
      </c>
      <c r="L1938" t="s">
        <v>66</v>
      </c>
      <c r="M1938" s="1">
        <v>8287.0300000000007</v>
      </c>
      <c r="N1938" s="1">
        <v>2300.69</v>
      </c>
      <c r="O1938">
        <v>0.17</v>
      </c>
    </row>
    <row r="1939" spans="1:15" x14ac:dyDescent="0.3">
      <c r="A1939" t="str">
        <f xml:space="preserve"> _xlfn.XLOOKUP(H1939, 'Customers'!B:B, 'Customers'!A:A)</f>
        <v>CUST_18</v>
      </c>
      <c r="B1939" t="str">
        <f>_xlfn.XLOOKUP(L1939, Products!C:C, Products!A:A)</f>
        <v>PROD_5</v>
      </c>
      <c r="C1939">
        <v>1938</v>
      </c>
      <c r="D1939" s="2" t="s">
        <v>571</v>
      </c>
      <c r="E1939">
        <f>YEAR(Orders[[#This Row],[Order_Date]])</f>
        <v>2023</v>
      </c>
      <c r="F1939">
        <f>MONTH(Orders[[#This Row],[Order_Date]])</f>
        <v>6</v>
      </c>
      <c r="G1939" s="2" t="s">
        <v>56</v>
      </c>
      <c r="H1939" t="s">
        <v>82</v>
      </c>
      <c r="I1939" t="s">
        <v>14</v>
      </c>
      <c r="J1939" t="s">
        <v>65</v>
      </c>
      <c r="K1939" t="s">
        <v>34</v>
      </c>
      <c r="L1939" t="s">
        <v>39</v>
      </c>
      <c r="M1939" s="1">
        <v>5596</v>
      </c>
      <c r="N1939" s="1">
        <v>794.3</v>
      </c>
      <c r="O1939">
        <v>0.06</v>
      </c>
    </row>
    <row r="1940" spans="1:15" x14ac:dyDescent="0.3">
      <c r="A1940" t="str">
        <f xml:space="preserve"> _xlfn.XLOOKUP(H1940, 'Customers'!B:B, 'Customers'!A:A)</f>
        <v>CUST_736</v>
      </c>
      <c r="B1940" t="str">
        <f>_xlfn.XLOOKUP(L1940, Products!C:C, Products!A:A)</f>
        <v>PROD_4</v>
      </c>
      <c r="C1940">
        <v>1939</v>
      </c>
      <c r="D1940" s="2" t="s">
        <v>115</v>
      </c>
      <c r="E1940">
        <f>YEAR(Orders[[#This Row],[Order_Date]])</f>
        <v>2022</v>
      </c>
      <c r="F1940">
        <f>MONTH(Orders[[#This Row],[Order_Date]])</f>
        <v>11</v>
      </c>
      <c r="G1940" s="2" t="s">
        <v>174</v>
      </c>
      <c r="H1940" t="s">
        <v>1478</v>
      </c>
      <c r="I1940" t="s">
        <v>32</v>
      </c>
      <c r="J1940" t="s">
        <v>65</v>
      </c>
      <c r="K1940" t="s">
        <v>34</v>
      </c>
      <c r="L1940" t="s">
        <v>35</v>
      </c>
      <c r="M1940" s="1">
        <v>5236.91</v>
      </c>
      <c r="N1940" s="1">
        <v>-29.24</v>
      </c>
      <c r="O1940">
        <v>0.28000000000000003</v>
      </c>
    </row>
    <row r="1941" spans="1:15" x14ac:dyDescent="0.3">
      <c r="A1941" t="str">
        <f xml:space="preserve"> _xlfn.XLOOKUP(H1941, 'Customers'!B:B, 'Customers'!A:A)</f>
        <v>CUST_178</v>
      </c>
      <c r="B1941" t="str">
        <f>_xlfn.XLOOKUP(L1941, Products!C:C, Products!A:A)</f>
        <v>PROD_7</v>
      </c>
      <c r="C1941">
        <v>1940</v>
      </c>
      <c r="D1941" s="2" t="s">
        <v>504</v>
      </c>
      <c r="E1941">
        <f>YEAR(Orders[[#This Row],[Order_Date]])</f>
        <v>2023</v>
      </c>
      <c r="F1941">
        <f>MONTH(Orders[[#This Row],[Order_Date]])</f>
        <v>2</v>
      </c>
      <c r="G1941" s="2" t="s">
        <v>505</v>
      </c>
      <c r="H1941" t="s">
        <v>520</v>
      </c>
      <c r="I1941" t="s">
        <v>21</v>
      </c>
      <c r="J1941" t="s">
        <v>15</v>
      </c>
      <c r="K1941" t="s">
        <v>16</v>
      </c>
      <c r="L1941" t="s">
        <v>66</v>
      </c>
      <c r="M1941" s="1">
        <v>5339.93</v>
      </c>
      <c r="N1941" s="1">
        <v>536.03</v>
      </c>
      <c r="O1941">
        <v>0.18</v>
      </c>
    </row>
    <row r="1942" spans="1:15" x14ac:dyDescent="0.3">
      <c r="A1942" t="str">
        <f xml:space="preserve"> _xlfn.XLOOKUP(H1942, 'Customers'!B:B, 'Customers'!A:A)</f>
        <v>CUST_271</v>
      </c>
      <c r="B1942" t="str">
        <f>_xlfn.XLOOKUP(L1942, Products!C:C, Products!A:A)</f>
        <v>PROD_4</v>
      </c>
      <c r="C1942">
        <v>1941</v>
      </c>
      <c r="D1942" s="2" t="s">
        <v>97</v>
      </c>
      <c r="E1942">
        <f>YEAR(Orders[[#This Row],[Order_Date]])</f>
        <v>2022</v>
      </c>
      <c r="F1942">
        <f>MONTH(Orders[[#This Row],[Order_Date]])</f>
        <v>11</v>
      </c>
      <c r="G1942" s="2" t="s">
        <v>1250</v>
      </c>
      <c r="H1942" t="s">
        <v>729</v>
      </c>
      <c r="I1942" t="s">
        <v>32</v>
      </c>
      <c r="J1942" t="s">
        <v>65</v>
      </c>
      <c r="K1942" t="s">
        <v>34</v>
      </c>
      <c r="L1942" t="s">
        <v>35</v>
      </c>
      <c r="M1942" s="1">
        <v>6438.96</v>
      </c>
      <c r="N1942" s="1">
        <v>30.94</v>
      </c>
      <c r="O1942">
        <v>0.08</v>
      </c>
    </row>
    <row r="1943" spans="1:15" x14ac:dyDescent="0.3">
      <c r="A1943" t="str">
        <f xml:space="preserve"> _xlfn.XLOOKUP(H1943, 'Customers'!B:B, 'Customers'!A:A)</f>
        <v>CUST_803</v>
      </c>
      <c r="B1943" t="str">
        <f>_xlfn.XLOOKUP(L1943, Products!C:C, Products!A:A)</f>
        <v>PROD_8</v>
      </c>
      <c r="C1943">
        <v>1942</v>
      </c>
      <c r="D1943" s="2" t="s">
        <v>98</v>
      </c>
      <c r="E1943">
        <f>YEAR(Orders[[#This Row],[Order_Date]])</f>
        <v>2022</v>
      </c>
      <c r="F1943">
        <f>MONTH(Orders[[#This Row],[Order_Date]])</f>
        <v>11</v>
      </c>
      <c r="G1943" s="2" t="s">
        <v>174</v>
      </c>
      <c r="H1943" t="s">
        <v>1553</v>
      </c>
      <c r="I1943" t="s">
        <v>21</v>
      </c>
      <c r="J1943" t="s">
        <v>15</v>
      </c>
      <c r="K1943" t="s">
        <v>27</v>
      </c>
      <c r="L1943" t="s">
        <v>73</v>
      </c>
      <c r="M1943" s="1">
        <v>4872.08</v>
      </c>
      <c r="N1943" s="1">
        <v>578.41</v>
      </c>
      <c r="O1943">
        <v>7.0000000000000007E-2</v>
      </c>
    </row>
    <row r="1944" spans="1:15" x14ac:dyDescent="0.3">
      <c r="A1944" t="str">
        <f xml:space="preserve"> _xlfn.XLOOKUP(H1944, 'Customers'!B:B, 'Customers'!A:A)</f>
        <v>CUST_96</v>
      </c>
      <c r="B1944" t="str">
        <f>_xlfn.XLOOKUP(L1944, Products!C:C, Products!A:A)</f>
        <v>PROD_4</v>
      </c>
      <c r="C1944">
        <v>1943</v>
      </c>
      <c r="D1944" s="2" t="s">
        <v>1355</v>
      </c>
      <c r="E1944">
        <f>YEAR(Orders[[#This Row],[Order_Date]])</f>
        <v>2022</v>
      </c>
      <c r="F1944">
        <f>MONTH(Orders[[#This Row],[Order_Date]])</f>
        <v>8</v>
      </c>
      <c r="G1944" s="2" t="s">
        <v>212</v>
      </c>
      <c r="H1944" t="s">
        <v>303</v>
      </c>
      <c r="I1944" t="s">
        <v>32</v>
      </c>
      <c r="J1944" t="s">
        <v>15</v>
      </c>
      <c r="K1944" t="s">
        <v>34</v>
      </c>
      <c r="L1944" t="s">
        <v>35</v>
      </c>
      <c r="M1944" s="1">
        <v>5688.22</v>
      </c>
      <c r="N1944" s="1">
        <v>1380.33</v>
      </c>
      <c r="O1944">
        <v>0.24</v>
      </c>
    </row>
    <row r="1945" spans="1:15" x14ac:dyDescent="0.3">
      <c r="A1945" t="str">
        <f xml:space="preserve"> _xlfn.XLOOKUP(H1945, 'Customers'!B:B, 'Customers'!A:A)</f>
        <v>CUST_864</v>
      </c>
      <c r="B1945" t="str">
        <f>_xlfn.XLOOKUP(L1945, Products!C:C, Products!A:A)</f>
        <v>PROD_7</v>
      </c>
      <c r="C1945">
        <v>1944</v>
      </c>
      <c r="D1945" s="2" t="s">
        <v>516</v>
      </c>
      <c r="E1945">
        <f>YEAR(Orders[[#This Row],[Order_Date]])</f>
        <v>2022</v>
      </c>
      <c r="F1945">
        <f>MONTH(Orders[[#This Row],[Order_Date]])</f>
        <v>2</v>
      </c>
      <c r="G1945" s="2" t="s">
        <v>702</v>
      </c>
      <c r="H1945" t="s">
        <v>1618</v>
      </c>
      <c r="I1945" t="s">
        <v>32</v>
      </c>
      <c r="J1945" t="s">
        <v>65</v>
      </c>
      <c r="K1945" t="s">
        <v>16</v>
      </c>
      <c r="L1945" t="s">
        <v>66</v>
      </c>
      <c r="M1945" s="1">
        <v>9862.99</v>
      </c>
      <c r="N1945" s="1">
        <v>948.79</v>
      </c>
      <c r="O1945">
        <v>0.04</v>
      </c>
    </row>
    <row r="1946" spans="1:15" x14ac:dyDescent="0.3">
      <c r="A1946" t="str">
        <f xml:space="preserve"> _xlfn.XLOOKUP(H1946, 'Customers'!B:B, 'Customers'!A:A)</f>
        <v>CUST_648</v>
      </c>
      <c r="B1946" t="str">
        <f>_xlfn.XLOOKUP(L1946, Products!C:C, Products!A:A)</f>
        <v>PROD_4</v>
      </c>
      <c r="C1946">
        <v>1945</v>
      </c>
      <c r="D1946" s="2" t="s">
        <v>1064</v>
      </c>
      <c r="E1946">
        <f>YEAR(Orders[[#This Row],[Order_Date]])</f>
        <v>2023</v>
      </c>
      <c r="F1946">
        <f>MONTH(Orders[[#This Row],[Order_Date]])</f>
        <v>9</v>
      </c>
      <c r="G1946" s="2" t="s">
        <v>509</v>
      </c>
      <c r="H1946" t="s">
        <v>1373</v>
      </c>
      <c r="I1946" t="s">
        <v>14</v>
      </c>
      <c r="J1946" t="s">
        <v>33</v>
      </c>
      <c r="K1946" t="s">
        <v>34</v>
      </c>
      <c r="L1946" t="s">
        <v>35</v>
      </c>
      <c r="M1946" s="1">
        <v>3185.56</v>
      </c>
      <c r="N1946" s="1">
        <v>-268.05</v>
      </c>
      <c r="O1946">
        <v>0.24</v>
      </c>
    </row>
    <row r="1947" spans="1:15" x14ac:dyDescent="0.3">
      <c r="A1947" t="str">
        <f xml:space="preserve"> _xlfn.XLOOKUP(H1947, 'Customers'!B:B, 'Customers'!A:A)</f>
        <v>CUST_833</v>
      </c>
      <c r="B1947" t="str">
        <f>_xlfn.XLOOKUP(L1947, Products!C:C, Products!A:A)</f>
        <v>PROD_1</v>
      </c>
      <c r="C1947">
        <v>1946</v>
      </c>
      <c r="D1947" s="2" t="s">
        <v>296</v>
      </c>
      <c r="E1947">
        <f>YEAR(Orders[[#This Row],[Order_Date]])</f>
        <v>2022</v>
      </c>
      <c r="F1947">
        <f>MONTH(Orders[[#This Row],[Order_Date]])</f>
        <v>7</v>
      </c>
      <c r="G1947" s="2" t="s">
        <v>243</v>
      </c>
      <c r="H1947" t="s">
        <v>1586</v>
      </c>
      <c r="I1947" t="s">
        <v>32</v>
      </c>
      <c r="J1947" t="s">
        <v>15</v>
      </c>
      <c r="K1947" t="s">
        <v>27</v>
      </c>
      <c r="L1947" t="s">
        <v>17</v>
      </c>
      <c r="M1947" s="1">
        <v>4278.4399999999996</v>
      </c>
      <c r="N1947" s="1">
        <v>-69.28</v>
      </c>
      <c r="O1947">
        <v>0.03</v>
      </c>
    </row>
    <row r="1948" spans="1:15" x14ac:dyDescent="0.3">
      <c r="A1948" t="str">
        <f xml:space="preserve"> _xlfn.XLOOKUP(H1948, 'Customers'!B:B, 'Customers'!A:A)</f>
        <v>CUST_865</v>
      </c>
      <c r="B1948" t="str">
        <f>_xlfn.XLOOKUP(L1948, Products!C:C, Products!A:A)</f>
        <v>PROD_1</v>
      </c>
      <c r="C1948">
        <v>1947</v>
      </c>
      <c r="D1948" s="2" t="s">
        <v>456</v>
      </c>
      <c r="E1948">
        <f>YEAR(Orders[[#This Row],[Order_Date]])</f>
        <v>2022</v>
      </c>
      <c r="F1948">
        <f>MONTH(Orders[[#This Row],[Order_Date]])</f>
        <v>6</v>
      </c>
      <c r="G1948" s="2" t="s">
        <v>618</v>
      </c>
      <c r="H1948" t="s">
        <v>1619</v>
      </c>
      <c r="I1948" t="s">
        <v>21</v>
      </c>
      <c r="J1948" t="s">
        <v>22</v>
      </c>
      <c r="K1948" t="s">
        <v>16</v>
      </c>
      <c r="L1948" t="s">
        <v>17</v>
      </c>
      <c r="M1948" s="1">
        <v>7784.04</v>
      </c>
      <c r="N1948" s="1">
        <v>103.02</v>
      </c>
      <c r="O1948">
        <v>0.13</v>
      </c>
    </row>
    <row r="1949" spans="1:15" x14ac:dyDescent="0.3">
      <c r="A1949" t="str">
        <f xml:space="preserve"> _xlfn.XLOOKUP(H1949, 'Customers'!B:B, 'Customers'!A:A)</f>
        <v>CUST_621</v>
      </c>
      <c r="B1949" t="str">
        <f>_xlfn.XLOOKUP(L1949, Products!C:C, Products!A:A)</f>
        <v>PROD_1</v>
      </c>
      <c r="C1949">
        <v>1948</v>
      </c>
      <c r="D1949" s="2" t="s">
        <v>901</v>
      </c>
      <c r="E1949">
        <f>YEAR(Orders[[#This Row],[Order_Date]])</f>
        <v>2023</v>
      </c>
      <c r="F1949">
        <f>MONTH(Orders[[#This Row],[Order_Date]])</f>
        <v>7</v>
      </c>
      <c r="G1949" s="2" t="s">
        <v>916</v>
      </c>
      <c r="H1949" t="s">
        <v>1340</v>
      </c>
      <c r="I1949" t="s">
        <v>32</v>
      </c>
      <c r="J1949" t="s">
        <v>33</v>
      </c>
      <c r="K1949" t="s">
        <v>16</v>
      </c>
      <c r="L1949" t="s">
        <v>17</v>
      </c>
      <c r="M1949" s="1">
        <v>8793.73</v>
      </c>
      <c r="N1949" s="1">
        <v>760.98</v>
      </c>
      <c r="O1949">
        <v>0.17</v>
      </c>
    </row>
    <row r="1950" spans="1:15" x14ac:dyDescent="0.3">
      <c r="A1950" t="str">
        <f xml:space="preserve"> _xlfn.XLOOKUP(H1950, 'Customers'!B:B, 'Customers'!A:A)</f>
        <v>CUST_431</v>
      </c>
      <c r="B1950" t="str">
        <f>_xlfn.XLOOKUP(L1950, Products!C:C, Products!A:A)</f>
        <v>PROD_6</v>
      </c>
      <c r="C1950">
        <v>1949</v>
      </c>
      <c r="D1950" s="2" t="s">
        <v>1399</v>
      </c>
      <c r="E1950">
        <f>YEAR(Orders[[#This Row],[Order_Date]])</f>
        <v>2022</v>
      </c>
      <c r="F1950">
        <f>MONTH(Orders[[#This Row],[Order_Date]])</f>
        <v>8</v>
      </c>
      <c r="G1950" s="2" t="s">
        <v>106</v>
      </c>
      <c r="H1950" t="s">
        <v>1040</v>
      </c>
      <c r="I1950" t="s">
        <v>21</v>
      </c>
      <c r="J1950" t="s">
        <v>65</v>
      </c>
      <c r="K1950" t="s">
        <v>34</v>
      </c>
      <c r="L1950" t="s">
        <v>52</v>
      </c>
      <c r="M1950" s="1">
        <v>2076.15</v>
      </c>
      <c r="N1950" s="1">
        <v>113.44</v>
      </c>
      <c r="O1950">
        <v>0.28000000000000003</v>
      </c>
    </row>
    <row r="1951" spans="1:15" x14ac:dyDescent="0.3">
      <c r="A1951" t="str">
        <f xml:space="preserve"> _xlfn.XLOOKUP(H1951, 'Customers'!B:B, 'Customers'!A:A)</f>
        <v>CUST_488</v>
      </c>
      <c r="B1951" t="str">
        <f>_xlfn.XLOOKUP(L1951, Products!C:C, Products!A:A)</f>
        <v>PROD_4</v>
      </c>
      <c r="C1951">
        <v>1950</v>
      </c>
      <c r="D1951" s="2" t="s">
        <v>487</v>
      </c>
      <c r="E1951">
        <f>YEAR(Orders[[#This Row],[Order_Date]])</f>
        <v>2023</v>
      </c>
      <c r="F1951">
        <f>MONTH(Orders[[#This Row],[Order_Date]])</f>
        <v>4</v>
      </c>
      <c r="G1951" s="2" t="s">
        <v>940</v>
      </c>
      <c r="H1951" t="s">
        <v>1135</v>
      </c>
      <c r="I1951" t="s">
        <v>14</v>
      </c>
      <c r="J1951" t="s">
        <v>15</v>
      </c>
      <c r="K1951" t="s">
        <v>34</v>
      </c>
      <c r="L1951" t="s">
        <v>35</v>
      </c>
      <c r="M1951" s="1">
        <v>6001.12</v>
      </c>
      <c r="N1951" s="1">
        <v>1665.45</v>
      </c>
      <c r="O1951">
        <v>0.24</v>
      </c>
    </row>
    <row r="1952" spans="1:15" x14ac:dyDescent="0.3">
      <c r="A1952" t="str">
        <f xml:space="preserve"> _xlfn.XLOOKUP(H1952, 'Customers'!B:B, 'Customers'!A:A)</f>
        <v>CUST_421</v>
      </c>
      <c r="B1952" t="str">
        <f>_xlfn.XLOOKUP(L1952, Products!C:C, Products!A:A)</f>
        <v>PROD_2</v>
      </c>
      <c r="C1952">
        <v>1951</v>
      </c>
      <c r="D1952" s="2" t="s">
        <v>77</v>
      </c>
      <c r="E1952">
        <f>YEAR(Orders[[#This Row],[Order_Date]])</f>
        <v>2023</v>
      </c>
      <c r="F1952">
        <f>MONTH(Orders[[#This Row],[Order_Date]])</f>
        <v>3</v>
      </c>
      <c r="G1952" s="2" t="s">
        <v>891</v>
      </c>
      <c r="H1952" t="s">
        <v>1021</v>
      </c>
      <c r="I1952" t="s">
        <v>32</v>
      </c>
      <c r="J1952" t="s">
        <v>33</v>
      </c>
      <c r="K1952" t="s">
        <v>16</v>
      </c>
      <c r="L1952" t="s">
        <v>23</v>
      </c>
      <c r="M1952" s="1">
        <v>5780.13</v>
      </c>
      <c r="N1952" s="1">
        <v>-57.81</v>
      </c>
      <c r="O1952">
        <v>0.3</v>
      </c>
    </row>
    <row r="1953" spans="1:15" x14ac:dyDescent="0.3">
      <c r="A1953" t="str">
        <f xml:space="preserve"> _xlfn.XLOOKUP(H1953, 'Customers'!B:B, 'Customers'!A:A)</f>
        <v>CUST_119</v>
      </c>
      <c r="B1953" t="str">
        <f>_xlfn.XLOOKUP(L1953, Products!C:C, Products!A:A)</f>
        <v>PROD_2</v>
      </c>
      <c r="C1953">
        <v>1952</v>
      </c>
      <c r="D1953" s="2" t="s">
        <v>881</v>
      </c>
      <c r="E1953">
        <f>YEAR(Orders[[#This Row],[Order_Date]])</f>
        <v>2022</v>
      </c>
      <c r="F1953">
        <f>MONTH(Orders[[#This Row],[Order_Date]])</f>
        <v>3</v>
      </c>
      <c r="G1953" s="2" t="s">
        <v>1265</v>
      </c>
      <c r="H1953" t="s">
        <v>371</v>
      </c>
      <c r="I1953" t="s">
        <v>21</v>
      </c>
      <c r="J1953" t="s">
        <v>33</v>
      </c>
      <c r="K1953" t="s">
        <v>16</v>
      </c>
      <c r="L1953" t="s">
        <v>23</v>
      </c>
      <c r="M1953" s="1">
        <v>1503.84</v>
      </c>
      <c r="N1953" s="1">
        <v>220.15</v>
      </c>
      <c r="O1953">
        <v>0.09</v>
      </c>
    </row>
    <row r="1954" spans="1:15" x14ac:dyDescent="0.3">
      <c r="A1954" t="str">
        <f xml:space="preserve"> _xlfn.XLOOKUP(H1954, 'Customers'!B:B, 'Customers'!A:A)</f>
        <v>CUST_352</v>
      </c>
      <c r="B1954" t="str">
        <f>_xlfn.XLOOKUP(L1954, Products!C:C, Products!A:A)</f>
        <v>PROD_1</v>
      </c>
      <c r="C1954">
        <v>1953</v>
      </c>
      <c r="D1954" s="2" t="s">
        <v>481</v>
      </c>
      <c r="E1954">
        <f>YEAR(Orders[[#This Row],[Order_Date]])</f>
        <v>2023</v>
      </c>
      <c r="F1954">
        <f>MONTH(Orders[[#This Row],[Order_Date]])</f>
        <v>7</v>
      </c>
      <c r="G1954" s="2" t="s">
        <v>1197</v>
      </c>
      <c r="H1954" t="s">
        <v>893</v>
      </c>
      <c r="I1954" t="s">
        <v>14</v>
      </c>
      <c r="J1954" t="s">
        <v>22</v>
      </c>
      <c r="K1954" t="s">
        <v>16</v>
      </c>
      <c r="L1954" t="s">
        <v>17</v>
      </c>
      <c r="M1954" s="1">
        <v>1944.27</v>
      </c>
      <c r="N1954" s="1">
        <v>551.86</v>
      </c>
      <c r="O1954">
        <v>0.24</v>
      </c>
    </row>
    <row r="1955" spans="1:15" x14ac:dyDescent="0.3">
      <c r="A1955" t="str">
        <f xml:space="preserve"> _xlfn.XLOOKUP(H1955, 'Customers'!B:B, 'Customers'!A:A)</f>
        <v>CUST_20</v>
      </c>
      <c r="B1955" t="str">
        <f>_xlfn.XLOOKUP(L1955, Products!C:C, Products!A:A)</f>
        <v>PROD_6</v>
      </c>
      <c r="C1955">
        <v>1954</v>
      </c>
      <c r="D1955" s="2" t="s">
        <v>776</v>
      </c>
      <c r="E1955">
        <f>YEAR(Orders[[#This Row],[Order_Date]])</f>
        <v>2022</v>
      </c>
      <c r="F1955">
        <f>MONTH(Orders[[#This Row],[Order_Date]])</f>
        <v>1</v>
      </c>
      <c r="G1955" s="2" t="s">
        <v>275</v>
      </c>
      <c r="H1955" t="s">
        <v>88</v>
      </c>
      <c r="I1955" t="s">
        <v>21</v>
      </c>
      <c r="J1955" t="s">
        <v>22</v>
      </c>
      <c r="K1955" t="s">
        <v>34</v>
      </c>
      <c r="L1955" t="s">
        <v>52</v>
      </c>
      <c r="M1955" s="1">
        <v>5043.62</v>
      </c>
      <c r="N1955" s="1">
        <v>84.02</v>
      </c>
      <c r="O1955">
        <v>0.28999999999999998</v>
      </c>
    </row>
    <row r="1956" spans="1:15" x14ac:dyDescent="0.3">
      <c r="A1956" t="str">
        <f xml:space="preserve"> _xlfn.XLOOKUP(H1956, 'Customers'!B:B, 'Customers'!A:A)</f>
        <v>CUST_638</v>
      </c>
      <c r="B1956" t="str">
        <f>_xlfn.XLOOKUP(L1956, Products!C:C, Products!A:A)</f>
        <v>PROD_4</v>
      </c>
      <c r="C1956">
        <v>1955</v>
      </c>
      <c r="D1956" s="2" t="s">
        <v>817</v>
      </c>
      <c r="E1956">
        <f>YEAR(Orders[[#This Row],[Order_Date]])</f>
        <v>2022</v>
      </c>
      <c r="F1956">
        <f>MONTH(Orders[[#This Row],[Order_Date]])</f>
        <v>12</v>
      </c>
      <c r="G1956" s="2" t="s">
        <v>731</v>
      </c>
      <c r="H1956" t="s">
        <v>1362</v>
      </c>
      <c r="I1956" t="s">
        <v>32</v>
      </c>
      <c r="J1956" t="s">
        <v>15</v>
      </c>
      <c r="K1956" t="s">
        <v>34</v>
      </c>
      <c r="L1956" t="s">
        <v>35</v>
      </c>
      <c r="M1956" s="1">
        <v>9615.18</v>
      </c>
      <c r="N1956" s="1">
        <v>-48.63</v>
      </c>
      <c r="O1956">
        <v>0.11</v>
      </c>
    </row>
    <row r="1957" spans="1:15" x14ac:dyDescent="0.3">
      <c r="A1957" t="str">
        <f xml:space="preserve"> _xlfn.XLOOKUP(H1957, 'Customers'!B:B, 'Customers'!A:A)</f>
        <v>CUST_158</v>
      </c>
      <c r="B1957" t="str">
        <f>_xlfn.XLOOKUP(L1957, Products!C:C, Products!A:A)</f>
        <v>PROD_5</v>
      </c>
      <c r="C1957">
        <v>1956</v>
      </c>
      <c r="D1957" s="2" t="s">
        <v>802</v>
      </c>
      <c r="E1957">
        <f>YEAR(Orders[[#This Row],[Order_Date]])</f>
        <v>2023</v>
      </c>
      <c r="F1957">
        <f>MONTH(Orders[[#This Row],[Order_Date]])</f>
        <v>2</v>
      </c>
      <c r="G1957" s="2" t="s">
        <v>666</v>
      </c>
      <c r="H1957" t="s">
        <v>465</v>
      </c>
      <c r="I1957" t="s">
        <v>32</v>
      </c>
      <c r="J1957" t="s">
        <v>33</v>
      </c>
      <c r="K1957" t="s">
        <v>34</v>
      </c>
      <c r="L1957" t="s">
        <v>39</v>
      </c>
      <c r="M1957" s="1">
        <v>2504.9699999999998</v>
      </c>
      <c r="N1957" s="1">
        <v>-136.13999999999999</v>
      </c>
      <c r="O1957">
        <v>0.21</v>
      </c>
    </row>
    <row r="1958" spans="1:15" x14ac:dyDescent="0.3">
      <c r="A1958" t="str">
        <f xml:space="preserve"> _xlfn.XLOOKUP(H1958, 'Customers'!B:B, 'Customers'!A:A)</f>
        <v>CUST_606</v>
      </c>
      <c r="B1958" t="str">
        <f>_xlfn.XLOOKUP(L1958, Products!C:C, Products!A:A)</f>
        <v>PROD_3</v>
      </c>
      <c r="C1958">
        <v>1957</v>
      </c>
      <c r="D1958" s="2" t="s">
        <v>389</v>
      </c>
      <c r="E1958">
        <f>YEAR(Orders[[#This Row],[Order_Date]])</f>
        <v>2022</v>
      </c>
      <c r="F1958">
        <f>MONTH(Orders[[#This Row],[Order_Date]])</f>
        <v>9</v>
      </c>
      <c r="G1958" s="2" t="s">
        <v>195</v>
      </c>
      <c r="H1958" t="s">
        <v>1320</v>
      </c>
      <c r="I1958" t="s">
        <v>32</v>
      </c>
      <c r="J1958" t="s">
        <v>15</v>
      </c>
      <c r="K1958" t="s">
        <v>27</v>
      </c>
      <c r="L1958" t="s">
        <v>28</v>
      </c>
      <c r="M1958" s="1">
        <v>7595.65</v>
      </c>
      <c r="N1958" s="1">
        <v>-468.71</v>
      </c>
      <c r="O1958">
        <v>0</v>
      </c>
    </row>
    <row r="1959" spans="1:15" x14ac:dyDescent="0.3">
      <c r="A1959" t="str">
        <f xml:space="preserve"> _xlfn.XLOOKUP(H1959, 'Customers'!B:B, 'Customers'!A:A)</f>
        <v>CUST_466</v>
      </c>
      <c r="B1959" t="str">
        <f>_xlfn.XLOOKUP(L1959, Products!C:C, Products!A:A)</f>
        <v>PROD_3</v>
      </c>
      <c r="C1959">
        <v>1958</v>
      </c>
      <c r="D1959" s="2" t="s">
        <v>417</v>
      </c>
      <c r="E1959">
        <f>YEAR(Orders[[#This Row],[Order_Date]])</f>
        <v>2022</v>
      </c>
      <c r="F1959">
        <f>MONTH(Orders[[#This Row],[Order_Date]])</f>
        <v>4</v>
      </c>
      <c r="G1959" s="2" t="s">
        <v>340</v>
      </c>
      <c r="H1959" t="s">
        <v>1095</v>
      </c>
      <c r="I1959" t="s">
        <v>14</v>
      </c>
      <c r="J1959" t="s">
        <v>65</v>
      </c>
      <c r="K1959" t="s">
        <v>27</v>
      </c>
      <c r="L1959" t="s">
        <v>28</v>
      </c>
      <c r="M1959" s="1">
        <v>7159.18</v>
      </c>
      <c r="N1959" s="1">
        <v>588.79</v>
      </c>
      <c r="O1959">
        <v>0.16</v>
      </c>
    </row>
    <row r="1960" spans="1:15" x14ac:dyDescent="0.3">
      <c r="A1960" t="str">
        <f xml:space="preserve"> _xlfn.XLOOKUP(H1960, 'Customers'!B:B, 'Customers'!A:A)</f>
        <v>CUST_372</v>
      </c>
      <c r="B1960" t="str">
        <f>_xlfn.XLOOKUP(L1960, Products!C:C, Products!A:A)</f>
        <v>PROD_5</v>
      </c>
      <c r="C1960">
        <v>1959</v>
      </c>
      <c r="D1960" s="2" t="s">
        <v>578</v>
      </c>
      <c r="E1960">
        <f>YEAR(Orders[[#This Row],[Order_Date]])</f>
        <v>2022</v>
      </c>
      <c r="F1960">
        <f>MONTH(Orders[[#This Row],[Order_Date]])</f>
        <v>6</v>
      </c>
      <c r="G1960" s="2" t="s">
        <v>763</v>
      </c>
      <c r="H1960" t="s">
        <v>928</v>
      </c>
      <c r="I1960" t="s">
        <v>21</v>
      </c>
      <c r="J1960" t="s">
        <v>65</v>
      </c>
      <c r="K1960" t="s">
        <v>34</v>
      </c>
      <c r="L1960" t="s">
        <v>39</v>
      </c>
      <c r="M1960" s="1">
        <v>2330.29</v>
      </c>
      <c r="N1960" s="1">
        <v>143.71</v>
      </c>
      <c r="O1960">
        <v>0.25</v>
      </c>
    </row>
    <row r="1961" spans="1:15" x14ac:dyDescent="0.3">
      <c r="A1961" t="str">
        <f xml:space="preserve"> _xlfn.XLOOKUP(H1961, 'Customers'!B:B, 'Customers'!A:A)</f>
        <v>CUST_44</v>
      </c>
      <c r="B1961" t="str">
        <f>_xlfn.XLOOKUP(L1961, Products!C:C, Products!A:A)</f>
        <v>PROD_4</v>
      </c>
      <c r="C1961">
        <v>1960</v>
      </c>
      <c r="D1961" s="2" t="s">
        <v>18</v>
      </c>
      <c r="E1961">
        <f>YEAR(Orders[[#This Row],[Order_Date]])</f>
        <v>2023</v>
      </c>
      <c r="F1961">
        <f>MONTH(Orders[[#This Row],[Order_Date]])</f>
        <v>4</v>
      </c>
      <c r="G1961" s="2" t="s">
        <v>467</v>
      </c>
      <c r="H1961" t="s">
        <v>160</v>
      </c>
      <c r="I1961" t="s">
        <v>14</v>
      </c>
      <c r="J1961" t="s">
        <v>15</v>
      </c>
      <c r="K1961" t="s">
        <v>34</v>
      </c>
      <c r="L1961" t="s">
        <v>35</v>
      </c>
      <c r="M1961" s="1">
        <v>5267.62</v>
      </c>
      <c r="N1961" s="1">
        <v>-484.9</v>
      </c>
      <c r="O1961">
        <v>0.01</v>
      </c>
    </row>
    <row r="1962" spans="1:15" x14ac:dyDescent="0.3">
      <c r="A1962" t="str">
        <f xml:space="preserve"> _xlfn.XLOOKUP(H1962, 'Customers'!B:B, 'Customers'!A:A)</f>
        <v>CUST_828</v>
      </c>
      <c r="B1962" t="str">
        <f>_xlfn.XLOOKUP(L1962, Products!C:C, Products!A:A)</f>
        <v>PROD_1</v>
      </c>
      <c r="C1962">
        <v>1961</v>
      </c>
      <c r="D1962" s="2" t="s">
        <v>355</v>
      </c>
      <c r="E1962">
        <f>YEAR(Orders[[#This Row],[Order_Date]])</f>
        <v>2024</v>
      </c>
      <c r="F1962">
        <f>MONTH(Orders[[#This Row],[Order_Date]])</f>
        <v>1</v>
      </c>
      <c r="G1962" s="2" t="s">
        <v>574</v>
      </c>
      <c r="H1962" t="s">
        <v>1580</v>
      </c>
      <c r="I1962" t="s">
        <v>21</v>
      </c>
      <c r="J1962" t="s">
        <v>33</v>
      </c>
      <c r="K1962" t="s">
        <v>27</v>
      </c>
      <c r="L1962" t="s">
        <v>17</v>
      </c>
      <c r="M1962" s="1">
        <v>6293.13</v>
      </c>
      <c r="N1962" s="1">
        <v>1003.1</v>
      </c>
      <c r="O1962">
        <v>0.2</v>
      </c>
    </row>
    <row r="1963" spans="1:15" x14ac:dyDescent="0.3">
      <c r="A1963" t="str">
        <f xml:space="preserve"> _xlfn.XLOOKUP(H1963, 'Customers'!B:B, 'Customers'!A:A)</f>
        <v>CUST_17</v>
      </c>
      <c r="B1963" t="str">
        <f>_xlfn.XLOOKUP(L1963, Products!C:C, Products!A:A)</f>
        <v>PROD_4</v>
      </c>
      <c r="C1963">
        <v>1962</v>
      </c>
      <c r="D1963" s="2" t="s">
        <v>684</v>
      </c>
      <c r="E1963">
        <f>YEAR(Orders[[#This Row],[Order_Date]])</f>
        <v>2022</v>
      </c>
      <c r="F1963">
        <f>MONTH(Orders[[#This Row],[Order_Date]])</f>
        <v>10</v>
      </c>
      <c r="G1963" s="2" t="s">
        <v>738</v>
      </c>
      <c r="H1963" t="s">
        <v>79</v>
      </c>
      <c r="I1963" t="s">
        <v>14</v>
      </c>
      <c r="J1963" t="s">
        <v>15</v>
      </c>
      <c r="K1963" t="s">
        <v>34</v>
      </c>
      <c r="L1963" t="s">
        <v>35</v>
      </c>
      <c r="M1963" s="1">
        <v>3711.86</v>
      </c>
      <c r="N1963" s="1">
        <v>266.5</v>
      </c>
      <c r="O1963">
        <v>0.23</v>
      </c>
    </row>
    <row r="1964" spans="1:15" x14ac:dyDescent="0.3">
      <c r="A1964" t="str">
        <f xml:space="preserve"> _xlfn.XLOOKUP(H1964, 'Customers'!B:B, 'Customers'!A:A)</f>
        <v>CUST_7</v>
      </c>
      <c r="B1964" t="str">
        <f>_xlfn.XLOOKUP(L1964, Products!C:C, Products!A:A)</f>
        <v>PROD_5</v>
      </c>
      <c r="C1964">
        <v>1963</v>
      </c>
      <c r="D1964" s="2" t="s">
        <v>1182</v>
      </c>
      <c r="E1964">
        <f>YEAR(Orders[[#This Row],[Order_Date]])</f>
        <v>2022</v>
      </c>
      <c r="F1964">
        <f>MONTH(Orders[[#This Row],[Order_Date]])</f>
        <v>2</v>
      </c>
      <c r="G1964" s="2" t="s">
        <v>53</v>
      </c>
      <c r="H1964" t="s">
        <v>45</v>
      </c>
      <c r="I1964" t="s">
        <v>32</v>
      </c>
      <c r="J1964" t="s">
        <v>15</v>
      </c>
      <c r="K1964" t="s">
        <v>34</v>
      </c>
      <c r="L1964" t="s">
        <v>39</v>
      </c>
      <c r="M1964" s="1">
        <v>2005.12</v>
      </c>
      <c r="N1964" s="1">
        <v>-61.85</v>
      </c>
      <c r="O1964">
        <v>0.22</v>
      </c>
    </row>
    <row r="1965" spans="1:15" x14ac:dyDescent="0.3">
      <c r="A1965" t="str">
        <f xml:space="preserve"> _xlfn.XLOOKUP(H1965, 'Customers'!B:B, 'Customers'!A:A)</f>
        <v>CUST_265</v>
      </c>
      <c r="B1965" t="str">
        <f>_xlfn.XLOOKUP(L1965, Products!C:C, Products!A:A)</f>
        <v>PROD_3</v>
      </c>
      <c r="C1965">
        <v>1964</v>
      </c>
      <c r="D1965" s="2" t="s">
        <v>152</v>
      </c>
      <c r="E1965">
        <f>YEAR(Orders[[#This Row],[Order_Date]])</f>
        <v>2022</v>
      </c>
      <c r="F1965">
        <f>MONTH(Orders[[#This Row],[Order_Date]])</f>
        <v>6</v>
      </c>
      <c r="G1965" s="2" t="s">
        <v>852</v>
      </c>
      <c r="H1965" t="s">
        <v>718</v>
      </c>
      <c r="I1965" t="s">
        <v>21</v>
      </c>
      <c r="J1965" t="s">
        <v>15</v>
      </c>
      <c r="K1965" t="s">
        <v>27</v>
      </c>
      <c r="L1965" t="s">
        <v>28</v>
      </c>
      <c r="M1965" s="1">
        <v>1915.15</v>
      </c>
      <c r="N1965" s="1">
        <v>-24.1</v>
      </c>
      <c r="O1965">
        <v>0.26</v>
      </c>
    </row>
    <row r="1966" spans="1:15" x14ac:dyDescent="0.3">
      <c r="A1966" t="str">
        <f xml:space="preserve"> _xlfn.XLOOKUP(H1966, 'Customers'!B:B, 'Customers'!A:A)</f>
        <v>CUST_477</v>
      </c>
      <c r="B1966" t="str">
        <f>_xlfn.XLOOKUP(L1966, Products!C:C, Products!A:A)</f>
        <v>PROD_2</v>
      </c>
      <c r="C1966">
        <v>1965</v>
      </c>
      <c r="D1966" s="2" t="s">
        <v>687</v>
      </c>
      <c r="E1966">
        <f>YEAR(Orders[[#This Row],[Order_Date]])</f>
        <v>2022</v>
      </c>
      <c r="F1966">
        <f>MONTH(Orders[[#This Row],[Order_Date]])</f>
        <v>5</v>
      </c>
      <c r="G1966" s="2" t="s">
        <v>773</v>
      </c>
      <c r="H1966" t="s">
        <v>1116</v>
      </c>
      <c r="I1966" t="s">
        <v>14</v>
      </c>
      <c r="J1966" t="s">
        <v>22</v>
      </c>
      <c r="K1966" t="s">
        <v>16</v>
      </c>
      <c r="L1966" t="s">
        <v>23</v>
      </c>
      <c r="M1966" s="1">
        <v>4869.3100000000004</v>
      </c>
      <c r="N1966" s="1">
        <v>297.32</v>
      </c>
      <c r="O1966">
        <v>0.2</v>
      </c>
    </row>
    <row r="1967" spans="1:15" x14ac:dyDescent="0.3">
      <c r="A1967" t="str">
        <f xml:space="preserve"> _xlfn.XLOOKUP(H1967, 'Customers'!B:B, 'Customers'!A:A)</f>
        <v>CUST_845</v>
      </c>
      <c r="B1967" t="str">
        <f>_xlfn.XLOOKUP(L1967, Products!C:C, Products!A:A)</f>
        <v>PROD_2</v>
      </c>
      <c r="C1967">
        <v>1966</v>
      </c>
      <c r="D1967" s="2" t="s">
        <v>54</v>
      </c>
      <c r="E1967">
        <f>YEAR(Orders[[#This Row],[Order_Date]])</f>
        <v>2022</v>
      </c>
      <c r="F1967">
        <f>MONTH(Orders[[#This Row],[Order_Date]])</f>
        <v>2</v>
      </c>
      <c r="G1967" s="2" t="s">
        <v>782</v>
      </c>
      <c r="H1967" t="s">
        <v>1598</v>
      </c>
      <c r="I1967" t="s">
        <v>21</v>
      </c>
      <c r="J1967" t="s">
        <v>15</v>
      </c>
      <c r="K1967" t="s">
        <v>16</v>
      </c>
      <c r="L1967" t="s">
        <v>23</v>
      </c>
      <c r="M1967" s="1">
        <v>232.97</v>
      </c>
      <c r="N1967" s="1">
        <v>18.07</v>
      </c>
      <c r="O1967">
        <v>0</v>
      </c>
    </row>
    <row r="1968" spans="1:15" x14ac:dyDescent="0.3">
      <c r="A1968" t="str">
        <f xml:space="preserve"> _xlfn.XLOOKUP(H1968, 'Customers'!B:B, 'Customers'!A:A)</f>
        <v>CUST_656</v>
      </c>
      <c r="B1968" t="str">
        <f>_xlfn.XLOOKUP(L1968, Products!C:C, Products!A:A)</f>
        <v>PROD_7</v>
      </c>
      <c r="C1968">
        <v>1967</v>
      </c>
      <c r="D1968" s="2" t="s">
        <v>836</v>
      </c>
      <c r="E1968">
        <f>YEAR(Orders[[#This Row],[Order_Date]])</f>
        <v>2023</v>
      </c>
      <c r="F1968">
        <f>MONTH(Orders[[#This Row],[Order_Date]])</f>
        <v>6</v>
      </c>
      <c r="G1968" s="2" t="s">
        <v>172</v>
      </c>
      <c r="H1968" t="s">
        <v>1385</v>
      </c>
      <c r="I1968" t="s">
        <v>14</v>
      </c>
      <c r="J1968" t="s">
        <v>33</v>
      </c>
      <c r="K1968" t="s">
        <v>16</v>
      </c>
      <c r="L1968" t="s">
        <v>66</v>
      </c>
      <c r="M1968" s="1">
        <v>4440.8100000000004</v>
      </c>
      <c r="N1968" s="1">
        <v>-342.37</v>
      </c>
      <c r="O1968">
        <v>0.2</v>
      </c>
    </row>
    <row r="1969" spans="1:15" x14ac:dyDescent="0.3">
      <c r="A1969" t="str">
        <f xml:space="preserve"> _xlfn.XLOOKUP(H1969, 'Customers'!B:B, 'Customers'!A:A)</f>
        <v>CUST_61</v>
      </c>
      <c r="B1969" t="str">
        <f>_xlfn.XLOOKUP(L1969, Products!C:C, Products!A:A)</f>
        <v>PROD_2</v>
      </c>
      <c r="C1969">
        <v>1968</v>
      </c>
      <c r="D1969" s="2" t="s">
        <v>1061</v>
      </c>
      <c r="E1969">
        <f>YEAR(Orders[[#This Row],[Order_Date]])</f>
        <v>2023</v>
      </c>
      <c r="F1969">
        <f>MONTH(Orders[[#This Row],[Order_Date]])</f>
        <v>7</v>
      </c>
      <c r="G1969" s="2" t="s">
        <v>916</v>
      </c>
      <c r="H1969" t="s">
        <v>205</v>
      </c>
      <c r="I1969" t="s">
        <v>32</v>
      </c>
      <c r="J1969" t="s">
        <v>33</v>
      </c>
      <c r="K1969" t="s">
        <v>16</v>
      </c>
      <c r="L1969" t="s">
        <v>23</v>
      </c>
      <c r="M1969" s="1">
        <v>6894.58</v>
      </c>
      <c r="N1969" s="1">
        <v>1862.04</v>
      </c>
      <c r="O1969">
        <v>0.04</v>
      </c>
    </row>
    <row r="1970" spans="1:15" x14ac:dyDescent="0.3">
      <c r="A1970" t="str">
        <f xml:space="preserve"> _xlfn.XLOOKUP(H1970, 'Customers'!B:B, 'Customers'!A:A)</f>
        <v>CUST_588</v>
      </c>
      <c r="B1970" t="str">
        <f>_xlfn.XLOOKUP(L1970, Products!C:C, Products!A:A)</f>
        <v>PROD_5</v>
      </c>
      <c r="C1970">
        <v>1969</v>
      </c>
      <c r="D1970" s="2" t="s">
        <v>290</v>
      </c>
      <c r="E1970">
        <f>YEAR(Orders[[#This Row],[Order_Date]])</f>
        <v>2023</v>
      </c>
      <c r="F1970">
        <f>MONTH(Orders[[#This Row],[Order_Date]])</f>
        <v>9</v>
      </c>
      <c r="G1970" s="2" t="s">
        <v>682</v>
      </c>
      <c r="H1970" t="s">
        <v>1293</v>
      </c>
      <c r="I1970" t="s">
        <v>14</v>
      </c>
      <c r="J1970" t="s">
        <v>65</v>
      </c>
      <c r="K1970" t="s">
        <v>34</v>
      </c>
      <c r="L1970" t="s">
        <v>39</v>
      </c>
      <c r="M1970" s="1">
        <v>3796.78</v>
      </c>
      <c r="N1970" s="1">
        <v>284.63</v>
      </c>
      <c r="O1970">
        <v>0.14000000000000001</v>
      </c>
    </row>
    <row r="1971" spans="1:15" x14ac:dyDescent="0.3">
      <c r="A1971" t="str">
        <f xml:space="preserve"> _xlfn.XLOOKUP(H1971, 'Customers'!B:B, 'Customers'!A:A)</f>
        <v>CUST_866</v>
      </c>
      <c r="B1971" t="str">
        <f>_xlfn.XLOOKUP(L1971, Products!C:C, Products!A:A)</f>
        <v>PROD_8</v>
      </c>
      <c r="C1971">
        <v>1970</v>
      </c>
      <c r="D1971" s="2" t="s">
        <v>1115</v>
      </c>
      <c r="E1971">
        <f>YEAR(Orders[[#This Row],[Order_Date]])</f>
        <v>2023</v>
      </c>
      <c r="F1971">
        <f>MONTH(Orders[[#This Row],[Order_Date]])</f>
        <v>5</v>
      </c>
      <c r="G1971" s="2" t="s">
        <v>1365</v>
      </c>
      <c r="H1971" t="s">
        <v>1620</v>
      </c>
      <c r="I1971" t="s">
        <v>32</v>
      </c>
      <c r="J1971" t="s">
        <v>22</v>
      </c>
      <c r="K1971" t="s">
        <v>27</v>
      </c>
      <c r="L1971" t="s">
        <v>73</v>
      </c>
      <c r="M1971" s="1">
        <v>1439.36</v>
      </c>
      <c r="N1971" s="1">
        <v>228.28</v>
      </c>
      <c r="O1971">
        <v>0.19</v>
      </c>
    </row>
    <row r="1972" spans="1:15" x14ac:dyDescent="0.3">
      <c r="A1972" t="str">
        <f xml:space="preserve"> _xlfn.XLOOKUP(H1972, 'Customers'!B:B, 'Customers'!A:A)</f>
        <v>CUST_515</v>
      </c>
      <c r="B1972" t="str">
        <f>_xlfn.XLOOKUP(L1972, Products!C:C, Products!A:A)</f>
        <v>PROD_7</v>
      </c>
      <c r="C1972">
        <v>1971</v>
      </c>
      <c r="D1972" s="2" t="s">
        <v>112</v>
      </c>
      <c r="E1972">
        <f>YEAR(Orders[[#This Row],[Order_Date]])</f>
        <v>2022</v>
      </c>
      <c r="F1972">
        <f>MONTH(Orders[[#This Row],[Order_Date]])</f>
        <v>2</v>
      </c>
      <c r="G1972" s="2" t="s">
        <v>113</v>
      </c>
      <c r="H1972" t="s">
        <v>1186</v>
      </c>
      <c r="I1972" t="s">
        <v>21</v>
      </c>
      <c r="J1972" t="s">
        <v>65</v>
      </c>
      <c r="K1972" t="s">
        <v>16</v>
      </c>
      <c r="L1972" t="s">
        <v>66</v>
      </c>
      <c r="M1972" s="1">
        <v>9015.32</v>
      </c>
      <c r="N1972" s="1">
        <v>1853.14</v>
      </c>
      <c r="O1972">
        <v>0</v>
      </c>
    </row>
    <row r="1973" spans="1:15" x14ac:dyDescent="0.3">
      <c r="A1973" t="str">
        <f xml:space="preserve"> _xlfn.XLOOKUP(H1973, 'Customers'!B:B, 'Customers'!A:A)</f>
        <v>CUST_663</v>
      </c>
      <c r="B1973" t="str">
        <f>_xlfn.XLOOKUP(L1973, Products!C:C, Products!A:A)</f>
        <v>PROD_5</v>
      </c>
      <c r="C1973">
        <v>1972</v>
      </c>
      <c r="D1973" s="2" t="s">
        <v>821</v>
      </c>
      <c r="E1973">
        <f>YEAR(Orders[[#This Row],[Order_Date]])</f>
        <v>2023</v>
      </c>
      <c r="F1973">
        <f>MONTH(Orders[[#This Row],[Order_Date]])</f>
        <v>11</v>
      </c>
      <c r="G1973" s="2" t="s">
        <v>363</v>
      </c>
      <c r="H1973" t="s">
        <v>1392</v>
      </c>
      <c r="I1973" t="s">
        <v>32</v>
      </c>
      <c r="J1973" t="s">
        <v>33</v>
      </c>
      <c r="K1973" t="s">
        <v>34</v>
      </c>
      <c r="L1973" t="s">
        <v>39</v>
      </c>
      <c r="M1973" s="1">
        <v>3940.29</v>
      </c>
      <c r="N1973" s="1">
        <v>568.49</v>
      </c>
      <c r="O1973">
        <v>0.13</v>
      </c>
    </row>
    <row r="1974" spans="1:15" x14ac:dyDescent="0.3">
      <c r="A1974" t="str">
        <f xml:space="preserve"> _xlfn.XLOOKUP(H1974, 'Customers'!B:B, 'Customers'!A:A)</f>
        <v>CUST_264</v>
      </c>
      <c r="B1974" t="str">
        <f>_xlfn.XLOOKUP(L1974, Products!C:C, Products!A:A)</f>
        <v>PROD_7</v>
      </c>
      <c r="C1974">
        <v>1973</v>
      </c>
      <c r="D1974" s="2" t="s">
        <v>322</v>
      </c>
      <c r="E1974">
        <f>YEAR(Orders[[#This Row],[Order_Date]])</f>
        <v>2022</v>
      </c>
      <c r="F1974">
        <f>MONTH(Orders[[#This Row],[Order_Date]])</f>
        <v>7</v>
      </c>
      <c r="G1974" s="2" t="s">
        <v>403</v>
      </c>
      <c r="H1974" t="s">
        <v>717</v>
      </c>
      <c r="I1974" t="s">
        <v>21</v>
      </c>
      <c r="J1974" t="s">
        <v>15</v>
      </c>
      <c r="K1974" t="s">
        <v>16</v>
      </c>
      <c r="L1974" t="s">
        <v>66</v>
      </c>
      <c r="M1974" s="1">
        <v>6915.66</v>
      </c>
      <c r="N1974" s="1">
        <v>46.12</v>
      </c>
      <c r="O1974">
        <v>0.23</v>
      </c>
    </row>
    <row r="1975" spans="1:15" x14ac:dyDescent="0.3">
      <c r="A1975" t="str">
        <f xml:space="preserve"> _xlfn.XLOOKUP(H1975, 'Customers'!B:B, 'Customers'!A:A)</f>
        <v>CUST_360</v>
      </c>
      <c r="B1975" t="str">
        <f>_xlfn.XLOOKUP(L1975, Products!C:C, Products!A:A)</f>
        <v>PROD_3</v>
      </c>
      <c r="C1975">
        <v>1974</v>
      </c>
      <c r="D1975" s="2" t="s">
        <v>1272</v>
      </c>
      <c r="E1975">
        <f>YEAR(Orders[[#This Row],[Order_Date]])</f>
        <v>2023</v>
      </c>
      <c r="F1975">
        <f>MONTH(Orders[[#This Row],[Order_Date]])</f>
        <v>3</v>
      </c>
      <c r="G1975" s="2" t="s">
        <v>1252</v>
      </c>
      <c r="H1975" t="s">
        <v>903</v>
      </c>
      <c r="I1975" t="s">
        <v>32</v>
      </c>
      <c r="J1975" t="s">
        <v>33</v>
      </c>
      <c r="K1975" t="s">
        <v>27</v>
      </c>
      <c r="L1975" t="s">
        <v>28</v>
      </c>
      <c r="M1975" s="1">
        <v>1610.28</v>
      </c>
      <c r="N1975" s="1">
        <v>83.71</v>
      </c>
      <c r="O1975">
        <v>0.18</v>
      </c>
    </row>
    <row r="1976" spans="1:15" x14ac:dyDescent="0.3">
      <c r="A1976" t="str">
        <f xml:space="preserve"> _xlfn.XLOOKUP(H1976, 'Customers'!B:B, 'Customers'!A:A)</f>
        <v>CUST_867</v>
      </c>
      <c r="B1976" t="str">
        <f>_xlfn.XLOOKUP(L1976, Products!C:C, Products!A:A)</f>
        <v>PROD_4</v>
      </c>
      <c r="C1976">
        <v>1975</v>
      </c>
      <c r="D1976" s="2" t="s">
        <v>1552</v>
      </c>
      <c r="E1976">
        <f>YEAR(Orders[[#This Row],[Order_Date]])</f>
        <v>2022</v>
      </c>
      <c r="F1976">
        <f>MONTH(Orders[[#This Row],[Order_Date]])</f>
        <v>5</v>
      </c>
      <c r="G1976" s="2" t="s">
        <v>1217</v>
      </c>
      <c r="H1976" t="s">
        <v>1621</v>
      </c>
      <c r="I1976" t="s">
        <v>32</v>
      </c>
      <c r="J1976" t="s">
        <v>22</v>
      </c>
      <c r="K1976" t="s">
        <v>34</v>
      </c>
      <c r="L1976" t="s">
        <v>35</v>
      </c>
      <c r="M1976" s="1">
        <v>2198.2399999999998</v>
      </c>
      <c r="N1976" s="1">
        <v>181.63</v>
      </c>
      <c r="O1976">
        <v>0.24</v>
      </c>
    </row>
    <row r="1977" spans="1:15" x14ac:dyDescent="0.3">
      <c r="A1977" t="str">
        <f xml:space="preserve"> _xlfn.XLOOKUP(H1977, 'Customers'!B:B, 'Customers'!A:A)</f>
        <v>CUST_409</v>
      </c>
      <c r="B1977" t="str">
        <f>_xlfn.XLOOKUP(L1977, Products!C:C, Products!A:A)</f>
        <v>PROD_1</v>
      </c>
      <c r="C1977">
        <v>1976</v>
      </c>
      <c r="D1977" s="2" t="s">
        <v>1552</v>
      </c>
      <c r="E1977">
        <f>YEAR(Orders[[#This Row],[Order_Date]])</f>
        <v>2022</v>
      </c>
      <c r="F1977">
        <f>MONTH(Orders[[#This Row],[Order_Date]])</f>
        <v>5</v>
      </c>
      <c r="G1977" s="2" t="s">
        <v>361</v>
      </c>
      <c r="H1977" t="s">
        <v>996</v>
      </c>
      <c r="I1977" t="s">
        <v>32</v>
      </c>
      <c r="J1977" t="s">
        <v>15</v>
      </c>
      <c r="K1977" t="s">
        <v>27</v>
      </c>
      <c r="L1977" t="s">
        <v>17</v>
      </c>
      <c r="M1977" s="1">
        <v>8453.77</v>
      </c>
      <c r="N1977" s="1">
        <v>2063.9899999999998</v>
      </c>
      <c r="O1977">
        <v>0.21</v>
      </c>
    </row>
    <row r="1978" spans="1:15" x14ac:dyDescent="0.3">
      <c r="A1978" t="str">
        <f xml:space="preserve"> _xlfn.XLOOKUP(H1978, 'Customers'!B:B, 'Customers'!A:A)</f>
        <v>CUST_404</v>
      </c>
      <c r="B1978" t="str">
        <f>_xlfn.XLOOKUP(L1978, Products!C:C, Products!A:A)</f>
        <v>PROD_3</v>
      </c>
      <c r="C1978">
        <v>1977</v>
      </c>
      <c r="D1978" s="2" t="s">
        <v>370</v>
      </c>
      <c r="E1978">
        <f>YEAR(Orders[[#This Row],[Order_Date]])</f>
        <v>2022</v>
      </c>
      <c r="F1978">
        <f>MONTH(Orders[[#This Row],[Order_Date]])</f>
        <v>3</v>
      </c>
      <c r="G1978" s="2" t="s">
        <v>1278</v>
      </c>
      <c r="H1978" t="s">
        <v>989</v>
      </c>
      <c r="I1978" t="s">
        <v>32</v>
      </c>
      <c r="J1978" t="s">
        <v>65</v>
      </c>
      <c r="K1978" t="s">
        <v>27</v>
      </c>
      <c r="L1978" t="s">
        <v>28</v>
      </c>
      <c r="M1978" s="1">
        <v>2429.5100000000002</v>
      </c>
      <c r="N1978" s="1">
        <v>359.08</v>
      </c>
      <c r="O1978">
        <v>0.26</v>
      </c>
    </row>
    <row r="1979" spans="1:15" x14ac:dyDescent="0.3">
      <c r="A1979" t="str">
        <f xml:space="preserve"> _xlfn.XLOOKUP(H1979, 'Customers'!B:B, 'Customers'!A:A)</f>
        <v>CUST_749</v>
      </c>
      <c r="B1979" t="str">
        <f>_xlfn.XLOOKUP(L1979, Products!C:C, Products!A:A)</f>
        <v>PROD_1</v>
      </c>
      <c r="C1979">
        <v>1978</v>
      </c>
      <c r="D1979" s="2" t="s">
        <v>721</v>
      </c>
      <c r="E1979">
        <f>YEAR(Orders[[#This Row],[Order_Date]])</f>
        <v>2023</v>
      </c>
      <c r="F1979">
        <f>MONTH(Orders[[#This Row],[Order_Date]])</f>
        <v>5</v>
      </c>
      <c r="G1979" s="2" t="s">
        <v>343</v>
      </c>
      <c r="H1979" t="s">
        <v>1495</v>
      </c>
      <c r="I1979" t="s">
        <v>14</v>
      </c>
      <c r="J1979" t="s">
        <v>65</v>
      </c>
      <c r="K1979" t="s">
        <v>16</v>
      </c>
      <c r="L1979" t="s">
        <v>17</v>
      </c>
      <c r="M1979" s="1">
        <v>4572.1899999999996</v>
      </c>
      <c r="N1979" s="1">
        <v>868.36</v>
      </c>
      <c r="O1979">
        <v>0.03</v>
      </c>
    </row>
    <row r="1980" spans="1:15" x14ac:dyDescent="0.3">
      <c r="A1980" t="str">
        <f xml:space="preserve"> _xlfn.XLOOKUP(H1980, 'Customers'!B:B, 'Customers'!A:A)</f>
        <v>CUST_868</v>
      </c>
      <c r="B1980" t="str">
        <f>_xlfn.XLOOKUP(L1980, Products!C:C, Products!A:A)</f>
        <v>PROD_7</v>
      </c>
      <c r="C1980">
        <v>1979</v>
      </c>
      <c r="D1980" s="2" t="s">
        <v>1425</v>
      </c>
      <c r="E1980">
        <f>YEAR(Orders[[#This Row],[Order_Date]])</f>
        <v>2023</v>
      </c>
      <c r="F1980">
        <f>MONTH(Orders[[#This Row],[Order_Date]])</f>
        <v>8</v>
      </c>
      <c r="G1980" s="2" t="s">
        <v>335</v>
      </c>
      <c r="H1980" t="s">
        <v>1622</v>
      </c>
      <c r="I1980" t="s">
        <v>21</v>
      </c>
      <c r="J1980" t="s">
        <v>22</v>
      </c>
      <c r="K1980" t="s">
        <v>16</v>
      </c>
      <c r="L1980" t="s">
        <v>66</v>
      </c>
      <c r="M1980" s="1">
        <v>8030.59</v>
      </c>
      <c r="N1980" s="1">
        <v>1634.27</v>
      </c>
      <c r="O1980">
        <v>0.01</v>
      </c>
    </row>
    <row r="1981" spans="1:15" x14ac:dyDescent="0.3">
      <c r="A1981" t="str">
        <f xml:space="preserve"> _xlfn.XLOOKUP(H1981, 'Customers'!B:B, 'Customers'!A:A)</f>
        <v>CUST_147</v>
      </c>
      <c r="B1981" t="str">
        <f>_xlfn.XLOOKUP(L1981, Products!C:C, Products!A:A)</f>
        <v>PROD_1</v>
      </c>
      <c r="C1981">
        <v>1980</v>
      </c>
      <c r="D1981" s="2" t="s">
        <v>685</v>
      </c>
      <c r="E1981">
        <f>YEAR(Orders[[#This Row],[Order_Date]])</f>
        <v>2022</v>
      </c>
      <c r="F1981">
        <f>MONTH(Orders[[#This Row],[Order_Date]])</f>
        <v>12</v>
      </c>
      <c r="G1981" s="2" t="s">
        <v>1017</v>
      </c>
      <c r="H1981" t="s">
        <v>441</v>
      </c>
      <c r="I1981" t="s">
        <v>32</v>
      </c>
      <c r="J1981" t="s">
        <v>33</v>
      </c>
      <c r="K1981" t="s">
        <v>16</v>
      </c>
      <c r="L1981" t="s">
        <v>17</v>
      </c>
      <c r="M1981" s="1">
        <v>6759.77</v>
      </c>
      <c r="N1981" s="1">
        <v>1015.79</v>
      </c>
      <c r="O1981">
        <v>0.02</v>
      </c>
    </row>
    <row r="1982" spans="1:15" x14ac:dyDescent="0.3">
      <c r="A1982" t="str">
        <f xml:space="preserve"> _xlfn.XLOOKUP(H1982, 'Customers'!B:B, 'Customers'!A:A)</f>
        <v>CUST_268</v>
      </c>
      <c r="B1982" t="str">
        <f>_xlfn.XLOOKUP(L1982, Products!C:C, Products!A:A)</f>
        <v>PROD_2</v>
      </c>
      <c r="C1982">
        <v>1981</v>
      </c>
      <c r="D1982" s="2" t="s">
        <v>127</v>
      </c>
      <c r="E1982">
        <f>YEAR(Orders[[#This Row],[Order_Date]])</f>
        <v>2022</v>
      </c>
      <c r="F1982">
        <f>MONTH(Orders[[#This Row],[Order_Date]])</f>
        <v>10</v>
      </c>
      <c r="G1982" s="2" t="s">
        <v>118</v>
      </c>
      <c r="H1982" t="s">
        <v>723</v>
      </c>
      <c r="I1982" t="s">
        <v>14</v>
      </c>
      <c r="J1982" t="s">
        <v>22</v>
      </c>
      <c r="K1982" t="s">
        <v>16</v>
      </c>
      <c r="L1982" t="s">
        <v>23</v>
      </c>
      <c r="M1982" s="1">
        <v>403.59</v>
      </c>
      <c r="N1982" s="1">
        <v>-10.199999999999999</v>
      </c>
      <c r="O1982">
        <v>0.25</v>
      </c>
    </row>
    <row r="1983" spans="1:15" x14ac:dyDescent="0.3">
      <c r="A1983" t="str">
        <f xml:space="preserve"> _xlfn.XLOOKUP(H1983, 'Customers'!B:B, 'Customers'!A:A)</f>
        <v>CUST_679</v>
      </c>
      <c r="B1983" t="str">
        <f>_xlfn.XLOOKUP(L1983, Products!C:C, Products!A:A)</f>
        <v>PROD_4</v>
      </c>
      <c r="C1983">
        <v>1982</v>
      </c>
      <c r="D1983" s="2" t="s">
        <v>83</v>
      </c>
      <c r="E1983">
        <f>YEAR(Orders[[#This Row],[Order_Date]])</f>
        <v>2023</v>
      </c>
      <c r="F1983">
        <f>MONTH(Orders[[#This Row],[Order_Date]])</f>
        <v>1</v>
      </c>
      <c r="G1983" s="2" t="s">
        <v>539</v>
      </c>
      <c r="H1983" t="s">
        <v>1414</v>
      </c>
      <c r="I1983" t="s">
        <v>21</v>
      </c>
      <c r="J1983" t="s">
        <v>15</v>
      </c>
      <c r="K1983" t="s">
        <v>34</v>
      </c>
      <c r="L1983" t="s">
        <v>35</v>
      </c>
      <c r="M1983" s="1">
        <v>1293.3399999999999</v>
      </c>
      <c r="N1983" s="1">
        <v>-122.61</v>
      </c>
      <c r="O1983">
        <v>0.09</v>
      </c>
    </row>
    <row r="1984" spans="1:15" x14ac:dyDescent="0.3">
      <c r="A1984" t="str">
        <f xml:space="preserve"> _xlfn.XLOOKUP(H1984, 'Customers'!B:B, 'Customers'!A:A)</f>
        <v>CUST_869</v>
      </c>
      <c r="B1984" t="str">
        <f>_xlfn.XLOOKUP(L1984, Products!C:C, Products!A:A)</f>
        <v>PROD_3</v>
      </c>
      <c r="C1984">
        <v>1983</v>
      </c>
      <c r="D1984" s="2" t="s">
        <v>77</v>
      </c>
      <c r="E1984">
        <f>YEAR(Orders[[#This Row],[Order_Date]])</f>
        <v>2023</v>
      </c>
      <c r="F1984">
        <f>MONTH(Orders[[#This Row],[Order_Date]])</f>
        <v>3</v>
      </c>
      <c r="G1984" s="2" t="s">
        <v>890</v>
      </c>
      <c r="H1984" t="s">
        <v>1623</v>
      </c>
      <c r="I1984" t="s">
        <v>14</v>
      </c>
      <c r="J1984" t="s">
        <v>22</v>
      </c>
      <c r="K1984" t="s">
        <v>27</v>
      </c>
      <c r="L1984" t="s">
        <v>28</v>
      </c>
      <c r="M1984" s="1">
        <v>4550.55</v>
      </c>
      <c r="N1984" s="1">
        <v>-206.11</v>
      </c>
      <c r="O1984">
        <v>0</v>
      </c>
    </row>
    <row r="1985" spans="1:15" x14ac:dyDescent="0.3">
      <c r="A1985" t="str">
        <f xml:space="preserve"> _xlfn.XLOOKUP(H1985, 'Customers'!B:B, 'Customers'!A:A)</f>
        <v>CUST_23</v>
      </c>
      <c r="B1985" t="str">
        <f>_xlfn.XLOOKUP(L1985, Products!C:C, Products!A:A)</f>
        <v>PROD_5</v>
      </c>
      <c r="C1985">
        <v>1984</v>
      </c>
      <c r="D1985" s="2" t="s">
        <v>396</v>
      </c>
      <c r="E1985">
        <f>YEAR(Orders[[#This Row],[Order_Date]])</f>
        <v>2023</v>
      </c>
      <c r="F1985">
        <f>MONTH(Orders[[#This Row],[Order_Date]])</f>
        <v>1</v>
      </c>
      <c r="G1985" s="2" t="s">
        <v>84</v>
      </c>
      <c r="H1985" t="s">
        <v>96</v>
      </c>
      <c r="I1985" t="s">
        <v>21</v>
      </c>
      <c r="J1985" t="s">
        <v>65</v>
      </c>
      <c r="K1985" t="s">
        <v>34</v>
      </c>
      <c r="L1985" t="s">
        <v>39</v>
      </c>
      <c r="M1985" s="1">
        <v>4078.08</v>
      </c>
      <c r="N1985" s="1">
        <v>-286.72000000000003</v>
      </c>
      <c r="O1985">
        <v>0.01</v>
      </c>
    </row>
    <row r="1986" spans="1:15" x14ac:dyDescent="0.3">
      <c r="A1986" t="str">
        <f xml:space="preserve"> _xlfn.XLOOKUP(H1986, 'Customers'!B:B, 'Customers'!A:A)</f>
        <v>CUST_529</v>
      </c>
      <c r="B1986" t="str">
        <f>_xlfn.XLOOKUP(L1986, Products!C:C, Products!A:A)</f>
        <v>PROD_4</v>
      </c>
      <c r="C1986">
        <v>1985</v>
      </c>
      <c r="D1986" s="2" t="s">
        <v>923</v>
      </c>
      <c r="E1986">
        <f>YEAR(Orders[[#This Row],[Order_Date]])</f>
        <v>2022</v>
      </c>
      <c r="F1986">
        <f>MONTH(Orders[[#This Row],[Order_Date]])</f>
        <v>5</v>
      </c>
      <c r="G1986" s="2" t="s">
        <v>1005</v>
      </c>
      <c r="H1986" t="s">
        <v>1207</v>
      </c>
      <c r="I1986" t="s">
        <v>32</v>
      </c>
      <c r="J1986" t="s">
        <v>22</v>
      </c>
      <c r="K1986" t="s">
        <v>34</v>
      </c>
      <c r="L1986" t="s">
        <v>35</v>
      </c>
      <c r="M1986" s="1">
        <v>5842.3</v>
      </c>
      <c r="N1986" s="1">
        <v>635.61</v>
      </c>
      <c r="O1986">
        <v>0.06</v>
      </c>
    </row>
    <row r="1987" spans="1:15" x14ac:dyDescent="0.3">
      <c r="A1987" t="str">
        <f xml:space="preserve"> _xlfn.XLOOKUP(H1987, 'Customers'!B:B, 'Customers'!A:A)</f>
        <v>CUST_725</v>
      </c>
      <c r="B1987" t="str">
        <f>_xlfn.XLOOKUP(L1987, Products!C:C, Products!A:A)</f>
        <v>PROD_2</v>
      </c>
      <c r="C1987">
        <v>1986</v>
      </c>
      <c r="D1987" s="2" t="s">
        <v>915</v>
      </c>
      <c r="E1987">
        <f>YEAR(Orders[[#This Row],[Order_Date]])</f>
        <v>2023</v>
      </c>
      <c r="F1987">
        <f>MONTH(Orders[[#This Row],[Order_Date]])</f>
        <v>7</v>
      </c>
      <c r="G1987" s="2" t="s">
        <v>292</v>
      </c>
      <c r="H1987" t="s">
        <v>1467</v>
      </c>
      <c r="I1987" t="s">
        <v>14</v>
      </c>
      <c r="J1987" t="s">
        <v>33</v>
      </c>
      <c r="K1987" t="s">
        <v>16</v>
      </c>
      <c r="L1987" t="s">
        <v>23</v>
      </c>
      <c r="M1987" s="1">
        <v>9143.5300000000007</v>
      </c>
      <c r="N1987" s="1">
        <v>-109.22</v>
      </c>
      <c r="O1987">
        <v>0.17</v>
      </c>
    </row>
    <row r="1988" spans="1:15" x14ac:dyDescent="0.3">
      <c r="A1988" t="str">
        <f xml:space="preserve"> _xlfn.XLOOKUP(H1988, 'Customers'!B:B, 'Customers'!A:A)</f>
        <v>CUST_870</v>
      </c>
      <c r="B1988" t="str">
        <f>_xlfn.XLOOKUP(L1988, Products!C:C, Products!A:A)</f>
        <v>PROD_6</v>
      </c>
      <c r="C1988">
        <v>1987</v>
      </c>
      <c r="D1988" s="2" t="s">
        <v>667</v>
      </c>
      <c r="E1988">
        <f>YEAR(Orders[[#This Row],[Order_Date]])</f>
        <v>2023</v>
      </c>
      <c r="F1988">
        <f>MONTH(Orders[[#This Row],[Order_Date]])</f>
        <v>2</v>
      </c>
      <c r="G1988" s="2" t="s">
        <v>346</v>
      </c>
      <c r="H1988" t="s">
        <v>1624</v>
      </c>
      <c r="I1988" t="s">
        <v>21</v>
      </c>
      <c r="J1988" t="s">
        <v>65</v>
      </c>
      <c r="K1988" t="s">
        <v>34</v>
      </c>
      <c r="L1988" t="s">
        <v>52</v>
      </c>
      <c r="M1988" s="1">
        <v>7635.36</v>
      </c>
      <c r="N1988" s="1">
        <v>1787.71</v>
      </c>
      <c r="O1988">
        <v>0.14000000000000001</v>
      </c>
    </row>
    <row r="1989" spans="1:15" x14ac:dyDescent="0.3">
      <c r="A1989" t="str">
        <f xml:space="preserve"> _xlfn.XLOOKUP(H1989, 'Customers'!B:B, 'Customers'!A:A)</f>
        <v>CUST_321</v>
      </c>
      <c r="B1989" t="str">
        <f>_xlfn.XLOOKUP(L1989, Products!C:C, Products!A:A)</f>
        <v>PROD_1</v>
      </c>
      <c r="C1989">
        <v>1988</v>
      </c>
      <c r="D1989" s="2" t="s">
        <v>328</v>
      </c>
      <c r="E1989">
        <f>YEAR(Orders[[#This Row],[Order_Date]])</f>
        <v>2022</v>
      </c>
      <c r="F1989">
        <f>MONTH(Orders[[#This Row],[Order_Date]])</f>
        <v>4</v>
      </c>
      <c r="G1989" s="2" t="s">
        <v>1404</v>
      </c>
      <c r="H1989" t="s">
        <v>838</v>
      </c>
      <c r="I1989" t="s">
        <v>32</v>
      </c>
      <c r="J1989" t="s">
        <v>65</v>
      </c>
      <c r="K1989" t="s">
        <v>27</v>
      </c>
      <c r="L1989" t="s">
        <v>17</v>
      </c>
      <c r="M1989" s="1">
        <v>5731.66</v>
      </c>
      <c r="N1989" s="1">
        <v>1626.86</v>
      </c>
      <c r="O1989">
        <v>0.27</v>
      </c>
    </row>
    <row r="1990" spans="1:15" x14ac:dyDescent="0.3">
      <c r="A1990" t="str">
        <f xml:space="preserve"> _xlfn.XLOOKUP(H1990, 'Customers'!B:B, 'Customers'!A:A)</f>
        <v>CUST_325</v>
      </c>
      <c r="B1990" t="str">
        <f>_xlfn.XLOOKUP(L1990, Products!C:C, Products!A:A)</f>
        <v>PROD_1</v>
      </c>
      <c r="C1990">
        <v>1989</v>
      </c>
      <c r="D1990" s="2" t="s">
        <v>863</v>
      </c>
      <c r="E1990">
        <f>YEAR(Orders[[#This Row],[Order_Date]])</f>
        <v>2022</v>
      </c>
      <c r="F1990">
        <f>MONTH(Orders[[#This Row],[Order_Date]])</f>
        <v>9</v>
      </c>
      <c r="G1990" s="2" t="s">
        <v>1118</v>
      </c>
      <c r="H1990" t="s">
        <v>845</v>
      </c>
      <c r="I1990" t="s">
        <v>32</v>
      </c>
      <c r="J1990" t="s">
        <v>22</v>
      </c>
      <c r="K1990" t="s">
        <v>16</v>
      </c>
      <c r="L1990" t="s">
        <v>17</v>
      </c>
      <c r="M1990" s="1">
        <v>281.56</v>
      </c>
      <c r="N1990" s="1">
        <v>54.87</v>
      </c>
      <c r="O1990">
        <v>0.25</v>
      </c>
    </row>
    <row r="1991" spans="1:15" x14ac:dyDescent="0.3">
      <c r="A1991" t="str">
        <f xml:space="preserve"> _xlfn.XLOOKUP(H1991, 'Customers'!B:B, 'Customers'!A:A)</f>
        <v>CUST_417</v>
      </c>
      <c r="B1991" t="str">
        <f>_xlfn.XLOOKUP(L1991, Products!C:C, Products!A:A)</f>
        <v>PROD_3</v>
      </c>
      <c r="C1991">
        <v>1990</v>
      </c>
      <c r="D1991" s="2" t="s">
        <v>795</v>
      </c>
      <c r="E1991">
        <f>YEAR(Orders[[#This Row],[Order_Date]])</f>
        <v>2022</v>
      </c>
      <c r="F1991">
        <f>MONTH(Orders[[#This Row],[Order_Date]])</f>
        <v>1</v>
      </c>
      <c r="G1991" s="2" t="s">
        <v>318</v>
      </c>
      <c r="H1991" t="s">
        <v>1013</v>
      </c>
      <c r="I1991" t="s">
        <v>14</v>
      </c>
      <c r="J1991" t="s">
        <v>33</v>
      </c>
      <c r="K1991" t="s">
        <v>27</v>
      </c>
      <c r="L1991" t="s">
        <v>28</v>
      </c>
      <c r="M1991" s="1">
        <v>3272.17</v>
      </c>
      <c r="N1991" s="1">
        <v>72.11</v>
      </c>
      <c r="O1991">
        <v>0.02</v>
      </c>
    </row>
    <row r="1992" spans="1:15" x14ac:dyDescent="0.3">
      <c r="A1992" t="str">
        <f xml:space="preserve"> _xlfn.XLOOKUP(H1992, 'Customers'!B:B, 'Customers'!A:A)</f>
        <v>CUST_780</v>
      </c>
      <c r="B1992" t="str">
        <f>_xlfn.XLOOKUP(L1992, Products!C:C, Products!A:A)</f>
        <v>PROD_7</v>
      </c>
      <c r="C1992">
        <v>1991</v>
      </c>
      <c r="D1992" s="2" t="s">
        <v>490</v>
      </c>
      <c r="E1992">
        <f>YEAR(Orders[[#This Row],[Order_Date]])</f>
        <v>2023</v>
      </c>
      <c r="F1992">
        <f>MONTH(Orders[[#This Row],[Order_Date]])</f>
        <v>1</v>
      </c>
      <c r="G1992" s="2" t="s">
        <v>1131</v>
      </c>
      <c r="H1992" t="s">
        <v>1527</v>
      </c>
      <c r="I1992" t="s">
        <v>32</v>
      </c>
      <c r="J1992" t="s">
        <v>65</v>
      </c>
      <c r="K1992" t="s">
        <v>16</v>
      </c>
      <c r="L1992" t="s">
        <v>66</v>
      </c>
      <c r="M1992" s="1">
        <v>1167.26</v>
      </c>
      <c r="N1992" s="1">
        <v>182.57</v>
      </c>
      <c r="O1992">
        <v>0.16</v>
      </c>
    </row>
    <row r="1993" spans="1:15" x14ac:dyDescent="0.3">
      <c r="A1993" t="str">
        <f xml:space="preserve"> _xlfn.XLOOKUP(H1993, 'Customers'!B:B, 'Customers'!A:A)</f>
        <v>CUST_871</v>
      </c>
      <c r="B1993" t="str">
        <f>_xlfn.XLOOKUP(L1993, Products!C:C, Products!A:A)</f>
        <v>PROD_5</v>
      </c>
      <c r="C1993">
        <v>1992</v>
      </c>
      <c r="D1993" s="2" t="s">
        <v>477</v>
      </c>
      <c r="E1993">
        <f>YEAR(Orders[[#This Row],[Order_Date]])</f>
        <v>2023</v>
      </c>
      <c r="F1993">
        <f>MONTH(Orders[[#This Row],[Order_Date]])</f>
        <v>3</v>
      </c>
      <c r="G1993" s="2" t="s">
        <v>963</v>
      </c>
      <c r="H1993" t="s">
        <v>1625</v>
      </c>
      <c r="I1993" t="s">
        <v>14</v>
      </c>
      <c r="J1993" t="s">
        <v>65</v>
      </c>
      <c r="K1993" t="s">
        <v>34</v>
      </c>
      <c r="L1993" t="s">
        <v>39</v>
      </c>
      <c r="M1993" s="1">
        <v>3733.73</v>
      </c>
      <c r="N1993" s="1">
        <v>174.99</v>
      </c>
      <c r="O1993">
        <v>0.02</v>
      </c>
    </row>
    <row r="1994" spans="1:15" x14ac:dyDescent="0.3">
      <c r="A1994" t="str">
        <f xml:space="preserve"> _xlfn.XLOOKUP(H1994, 'Customers'!B:B, 'Customers'!A:A)</f>
        <v>CUST_180</v>
      </c>
      <c r="B1994" t="str">
        <f>_xlfn.XLOOKUP(L1994, Products!C:C, Products!A:A)</f>
        <v>PROD_1</v>
      </c>
      <c r="C1994">
        <v>1993</v>
      </c>
      <c r="D1994" s="2" t="s">
        <v>501</v>
      </c>
      <c r="E1994">
        <f>YEAR(Orders[[#This Row],[Order_Date]])</f>
        <v>2022</v>
      </c>
      <c r="F1994">
        <f>MONTH(Orders[[#This Row],[Order_Date]])</f>
        <v>10</v>
      </c>
      <c r="G1994" s="2" t="s">
        <v>502</v>
      </c>
      <c r="H1994" t="s">
        <v>526</v>
      </c>
      <c r="I1994" t="s">
        <v>21</v>
      </c>
      <c r="J1994" t="s">
        <v>15</v>
      </c>
      <c r="K1994" t="s">
        <v>27</v>
      </c>
      <c r="L1994" t="s">
        <v>17</v>
      </c>
      <c r="M1994" s="1">
        <v>2445.9</v>
      </c>
      <c r="N1994" s="1">
        <v>479.76</v>
      </c>
      <c r="O1994">
        <v>0.25</v>
      </c>
    </row>
    <row r="1995" spans="1:15" x14ac:dyDescent="0.3">
      <c r="A1995" t="str">
        <f xml:space="preserve"> _xlfn.XLOOKUP(H1995, 'Customers'!B:B, 'Customers'!A:A)</f>
        <v>CUST_603</v>
      </c>
      <c r="B1995" t="str">
        <f>_xlfn.XLOOKUP(L1995, Products!C:C, Products!A:A)</f>
        <v>PROD_5</v>
      </c>
      <c r="C1995">
        <v>1994</v>
      </c>
      <c r="D1995" s="2" t="s">
        <v>687</v>
      </c>
      <c r="E1995">
        <f>YEAR(Orders[[#This Row],[Order_Date]])</f>
        <v>2022</v>
      </c>
      <c r="F1995">
        <f>MONTH(Orders[[#This Row],[Order_Date]])</f>
        <v>5</v>
      </c>
      <c r="G1995" s="2" t="s">
        <v>773</v>
      </c>
      <c r="H1995" t="s">
        <v>1315</v>
      </c>
      <c r="I1995" t="s">
        <v>32</v>
      </c>
      <c r="J1995" t="s">
        <v>65</v>
      </c>
      <c r="K1995" t="s">
        <v>34</v>
      </c>
      <c r="L1995" t="s">
        <v>39</v>
      </c>
      <c r="M1995" s="1">
        <v>6645.99</v>
      </c>
      <c r="N1995" s="1">
        <v>-451.56</v>
      </c>
      <c r="O1995">
        <v>0.23</v>
      </c>
    </row>
    <row r="1996" spans="1:15" x14ac:dyDescent="0.3">
      <c r="A1996" t="str">
        <f xml:space="preserve"> _xlfn.XLOOKUP(H1996, 'Customers'!B:B, 'Customers'!A:A)</f>
        <v>CUST_726</v>
      </c>
      <c r="B1996" t="str">
        <f>_xlfn.XLOOKUP(L1996, Products!C:C, Products!A:A)</f>
        <v>PROD_3</v>
      </c>
      <c r="C1996">
        <v>1995</v>
      </c>
      <c r="D1996" s="2" t="s">
        <v>292</v>
      </c>
      <c r="E1996">
        <f>YEAR(Orders[[#This Row],[Order_Date]])</f>
        <v>2023</v>
      </c>
      <c r="F1996">
        <f>MONTH(Orders[[#This Row],[Order_Date]])</f>
        <v>7</v>
      </c>
      <c r="G1996" s="2" t="s">
        <v>480</v>
      </c>
      <c r="H1996" t="s">
        <v>1468</v>
      </c>
      <c r="I1996" t="s">
        <v>32</v>
      </c>
      <c r="J1996" t="s">
        <v>65</v>
      </c>
      <c r="K1996" t="s">
        <v>27</v>
      </c>
      <c r="L1996" t="s">
        <v>28</v>
      </c>
      <c r="M1996" s="1">
        <v>8618.69</v>
      </c>
      <c r="N1996" s="1">
        <v>25.53</v>
      </c>
      <c r="O1996">
        <v>0.22</v>
      </c>
    </row>
    <row r="1997" spans="1:15" x14ac:dyDescent="0.3">
      <c r="A1997" t="str">
        <f xml:space="preserve"> _xlfn.XLOOKUP(H1997, 'Customers'!B:B, 'Customers'!A:A)</f>
        <v>CUST_872</v>
      </c>
      <c r="B1997" t="str">
        <f>_xlfn.XLOOKUP(L1997, Products!C:C, Products!A:A)</f>
        <v>PROD_5</v>
      </c>
      <c r="C1997">
        <v>1996</v>
      </c>
      <c r="D1997" s="2" t="s">
        <v>1101</v>
      </c>
      <c r="E1997">
        <f>YEAR(Orders[[#This Row],[Order_Date]])</f>
        <v>2023</v>
      </c>
      <c r="F1997">
        <f>MONTH(Orders[[#This Row],[Order_Date]])</f>
        <v>10</v>
      </c>
      <c r="G1997" s="2" t="s">
        <v>1583</v>
      </c>
      <c r="H1997" t="s">
        <v>1626</v>
      </c>
      <c r="I1997" t="s">
        <v>21</v>
      </c>
      <c r="J1997" t="s">
        <v>65</v>
      </c>
      <c r="K1997" t="s">
        <v>34</v>
      </c>
      <c r="L1997" t="s">
        <v>39</v>
      </c>
      <c r="M1997" s="1">
        <v>266.18</v>
      </c>
      <c r="N1997" s="1">
        <v>14.29</v>
      </c>
      <c r="O1997">
        <v>0.25</v>
      </c>
    </row>
    <row r="1998" spans="1:15" x14ac:dyDescent="0.3">
      <c r="A1998" t="str">
        <f xml:space="preserve"> _xlfn.XLOOKUP(H1998, 'Customers'!B:B, 'Customers'!A:A)</f>
        <v>CUST_727</v>
      </c>
      <c r="B1998" t="str">
        <f>_xlfn.XLOOKUP(L1998, Products!C:C, Products!A:A)</f>
        <v>PROD_8</v>
      </c>
      <c r="C1998">
        <v>1997</v>
      </c>
      <c r="D1998" s="2" t="s">
        <v>888</v>
      </c>
      <c r="E1998">
        <f>YEAR(Orders[[#This Row],[Order_Date]])</f>
        <v>2023</v>
      </c>
      <c r="F1998">
        <f>MONTH(Orders[[#This Row],[Order_Date]])</f>
        <v>9</v>
      </c>
      <c r="G1998" s="2" t="s">
        <v>161</v>
      </c>
      <c r="H1998" t="s">
        <v>1469</v>
      </c>
      <c r="I1998" t="s">
        <v>32</v>
      </c>
      <c r="J1998" t="s">
        <v>22</v>
      </c>
      <c r="K1998" t="s">
        <v>27</v>
      </c>
      <c r="L1998" t="s">
        <v>73</v>
      </c>
      <c r="M1998" s="1">
        <v>9950.3799999999992</v>
      </c>
      <c r="N1998" s="1">
        <v>1244.2</v>
      </c>
      <c r="O1998">
        <v>0.18</v>
      </c>
    </row>
    <row r="1999" spans="1:15" x14ac:dyDescent="0.3">
      <c r="A1999" t="str">
        <f xml:space="preserve"> _xlfn.XLOOKUP(H1999, 'Customers'!B:B, 'Customers'!A:A)</f>
        <v>CUST_224</v>
      </c>
      <c r="B1999" t="str">
        <f>_xlfn.XLOOKUP(L1999, Products!C:C, Products!A:A)</f>
        <v>PROD_4</v>
      </c>
      <c r="C1999">
        <v>1998</v>
      </c>
      <c r="D1999" s="2" t="s">
        <v>480</v>
      </c>
      <c r="E1999">
        <f>YEAR(Orders[[#This Row],[Order_Date]])</f>
        <v>2023</v>
      </c>
      <c r="F1999">
        <f>MONTH(Orders[[#This Row],[Order_Date]])</f>
        <v>7</v>
      </c>
      <c r="G1999" s="2" t="s">
        <v>348</v>
      </c>
      <c r="H1999" t="s">
        <v>626</v>
      </c>
      <c r="I1999" t="s">
        <v>32</v>
      </c>
      <c r="J1999" t="s">
        <v>15</v>
      </c>
      <c r="K1999" t="s">
        <v>34</v>
      </c>
      <c r="L1999" t="s">
        <v>35</v>
      </c>
      <c r="M1999" s="1">
        <v>9678.7000000000007</v>
      </c>
      <c r="N1999" s="1">
        <v>2640.86</v>
      </c>
      <c r="O1999">
        <v>0.16</v>
      </c>
    </row>
    <row r="2000" spans="1:15" x14ac:dyDescent="0.3">
      <c r="A2000" t="str">
        <f xml:space="preserve"> _xlfn.XLOOKUP(H2000, 'Customers'!B:B, 'Customers'!A:A)</f>
        <v>CUST_832</v>
      </c>
      <c r="B2000" t="str">
        <f>_xlfn.XLOOKUP(L2000, Products!C:C, Products!A:A)</f>
        <v>PROD_3</v>
      </c>
      <c r="C2000">
        <v>1999</v>
      </c>
      <c r="D2000" s="2" t="s">
        <v>484</v>
      </c>
      <c r="E2000">
        <f>YEAR(Orders[[#This Row],[Order_Date]])</f>
        <v>2022</v>
      </c>
      <c r="F2000">
        <f>MONTH(Orders[[#This Row],[Order_Date]])</f>
        <v>12</v>
      </c>
      <c r="G2000" s="2" t="s">
        <v>822</v>
      </c>
      <c r="H2000" t="s">
        <v>1585</v>
      </c>
      <c r="I2000" t="s">
        <v>14</v>
      </c>
      <c r="J2000" t="s">
        <v>33</v>
      </c>
      <c r="K2000" t="s">
        <v>27</v>
      </c>
      <c r="L2000" t="s">
        <v>28</v>
      </c>
      <c r="M2000" s="1">
        <v>2720.91</v>
      </c>
      <c r="N2000" s="1">
        <v>537.65</v>
      </c>
      <c r="O2000">
        <v>0.06</v>
      </c>
    </row>
    <row r="2001" spans="1:15" x14ac:dyDescent="0.3">
      <c r="A2001" t="str">
        <f xml:space="preserve"> _xlfn.XLOOKUP(H2001, 'Customers'!B:B, 'Customers'!A:A)</f>
        <v>CUST_321</v>
      </c>
      <c r="B2001" t="str">
        <f>_xlfn.XLOOKUP(L2001, Products!C:C, Products!A:A)</f>
        <v>PROD_7</v>
      </c>
      <c r="C2001">
        <v>2000</v>
      </c>
      <c r="D2001" s="2" t="s">
        <v>249</v>
      </c>
      <c r="E2001">
        <f>YEAR(Orders[[#This Row],[Order_Date]])</f>
        <v>2022</v>
      </c>
      <c r="F2001">
        <f>MONTH(Orders[[#This Row],[Order_Date]])</f>
        <v>11</v>
      </c>
      <c r="G2001" s="2" t="s">
        <v>382</v>
      </c>
      <c r="H2001" t="s">
        <v>838</v>
      </c>
      <c r="I2001" t="s">
        <v>32</v>
      </c>
      <c r="J2001" t="s">
        <v>22</v>
      </c>
      <c r="K2001" t="s">
        <v>16</v>
      </c>
      <c r="L2001" t="s">
        <v>66</v>
      </c>
      <c r="M2001" s="1">
        <v>5476.45</v>
      </c>
      <c r="N2001" s="1">
        <v>932.26</v>
      </c>
      <c r="O2001">
        <v>0.18</v>
      </c>
    </row>
    <row r="2002" spans="1:15" x14ac:dyDescent="0.3">
      <c r="A2002" t="str">
        <f xml:space="preserve"> _xlfn.XLOOKUP(H2002, 'Customers'!B:B, 'Customers'!A:A)</f>
        <v>CUST_873</v>
      </c>
      <c r="B2002" t="str">
        <f>_xlfn.XLOOKUP(L2002, Products!C:C, Products!A:A)</f>
        <v>PROD_6</v>
      </c>
      <c r="C2002">
        <v>2001</v>
      </c>
      <c r="D2002" s="2" t="s">
        <v>743</v>
      </c>
      <c r="E2002">
        <f>YEAR(Orders[[#This Row],[Order_Date]])</f>
        <v>2022</v>
      </c>
      <c r="F2002">
        <f>MONTH(Orders[[#This Row],[Order_Date]])</f>
        <v>9</v>
      </c>
      <c r="G2002" s="2" t="s">
        <v>409</v>
      </c>
      <c r="H2002" t="s">
        <v>1627</v>
      </c>
      <c r="I2002" t="s">
        <v>21</v>
      </c>
      <c r="J2002" t="s">
        <v>15</v>
      </c>
      <c r="K2002" t="s">
        <v>34</v>
      </c>
      <c r="L2002" t="s">
        <v>52</v>
      </c>
      <c r="M2002" s="1">
        <v>4660.54</v>
      </c>
      <c r="N2002" s="1">
        <v>685.58</v>
      </c>
      <c r="O2002">
        <v>0.05</v>
      </c>
    </row>
    <row r="2003" spans="1:15" x14ac:dyDescent="0.3">
      <c r="A2003" t="str">
        <f xml:space="preserve"> _xlfn.XLOOKUP(H2003, 'Customers'!B:B, 'Customers'!A:A)</f>
        <v>CUST_765</v>
      </c>
      <c r="B2003" t="str">
        <f>_xlfn.XLOOKUP(L2003, Products!C:C, Products!A:A)</f>
        <v>PROD_4</v>
      </c>
      <c r="C2003">
        <v>2002</v>
      </c>
      <c r="D2003" s="2" t="s">
        <v>1058</v>
      </c>
      <c r="E2003">
        <f>YEAR(Orders[[#This Row],[Order_Date]])</f>
        <v>2023</v>
      </c>
      <c r="F2003">
        <f>MONTH(Orders[[#This Row],[Order_Date]])</f>
        <v>2</v>
      </c>
      <c r="G2003" s="2" t="s">
        <v>724</v>
      </c>
      <c r="H2003" t="s">
        <v>1511</v>
      </c>
      <c r="I2003" t="s">
        <v>21</v>
      </c>
      <c r="J2003" t="s">
        <v>33</v>
      </c>
      <c r="K2003" t="s">
        <v>34</v>
      </c>
      <c r="L2003" t="s">
        <v>35</v>
      </c>
      <c r="M2003" s="1">
        <v>2925.56</v>
      </c>
      <c r="N2003" s="1">
        <v>479.61</v>
      </c>
      <c r="O2003">
        <v>7.0000000000000007E-2</v>
      </c>
    </row>
    <row r="2004" spans="1:15" x14ac:dyDescent="0.3">
      <c r="A2004" t="str">
        <f xml:space="preserve"> _xlfn.XLOOKUP(H2004, 'Customers'!B:B, 'Customers'!A:A)</f>
        <v>CUST_384</v>
      </c>
      <c r="B2004" t="str">
        <f>_xlfn.XLOOKUP(L2004, Products!C:C, Products!A:A)</f>
        <v>PROD_8</v>
      </c>
      <c r="C2004">
        <v>2003</v>
      </c>
      <c r="D2004" s="2" t="s">
        <v>1160</v>
      </c>
      <c r="E2004">
        <f>YEAR(Orders[[#This Row],[Order_Date]])</f>
        <v>2022</v>
      </c>
      <c r="F2004">
        <f>MONTH(Orders[[#This Row],[Order_Date]])</f>
        <v>8</v>
      </c>
      <c r="G2004" s="2" t="s">
        <v>240</v>
      </c>
      <c r="H2004" t="s">
        <v>955</v>
      </c>
      <c r="I2004" t="s">
        <v>21</v>
      </c>
      <c r="J2004" t="s">
        <v>15</v>
      </c>
      <c r="K2004" t="s">
        <v>27</v>
      </c>
      <c r="L2004" t="s">
        <v>73</v>
      </c>
      <c r="M2004" s="1">
        <v>300.58</v>
      </c>
      <c r="N2004" s="1">
        <v>31.39</v>
      </c>
      <c r="O2004">
        <v>0.22</v>
      </c>
    </row>
    <row r="2005" spans="1:15" x14ac:dyDescent="0.3">
      <c r="A2005" t="str">
        <f xml:space="preserve"> _xlfn.XLOOKUP(H2005, 'Customers'!B:B, 'Customers'!A:A)</f>
        <v>CUST_685</v>
      </c>
      <c r="B2005" t="str">
        <f>_xlfn.XLOOKUP(L2005, Products!C:C, Products!A:A)</f>
        <v>PROD_3</v>
      </c>
      <c r="C2005">
        <v>2004</v>
      </c>
      <c r="D2005" s="2" t="s">
        <v>228</v>
      </c>
      <c r="E2005">
        <f>YEAR(Orders[[#This Row],[Order_Date]])</f>
        <v>2023</v>
      </c>
      <c r="F2005">
        <f>MONTH(Orders[[#This Row],[Order_Date]])</f>
        <v>8</v>
      </c>
      <c r="G2005" s="2" t="s">
        <v>1407</v>
      </c>
      <c r="H2005" t="s">
        <v>1421</v>
      </c>
      <c r="I2005" t="s">
        <v>32</v>
      </c>
      <c r="J2005" t="s">
        <v>65</v>
      </c>
      <c r="K2005" t="s">
        <v>27</v>
      </c>
      <c r="L2005" t="s">
        <v>28</v>
      </c>
      <c r="M2005" s="1">
        <v>3395.79</v>
      </c>
      <c r="N2005" s="1">
        <v>845.54</v>
      </c>
      <c r="O2005">
        <v>0.06</v>
      </c>
    </row>
    <row r="2006" spans="1:15" x14ac:dyDescent="0.3">
      <c r="A2006" t="str">
        <f xml:space="preserve"> _xlfn.XLOOKUP(H2006, 'Customers'!B:B, 'Customers'!A:A)</f>
        <v>CUST_841</v>
      </c>
      <c r="B2006" t="str">
        <f>_xlfn.XLOOKUP(L2006, Products!C:C, Products!A:A)</f>
        <v>PROD_8</v>
      </c>
      <c r="C2006">
        <v>2005</v>
      </c>
      <c r="D2006" s="2" t="s">
        <v>475</v>
      </c>
      <c r="E2006">
        <f>YEAR(Orders[[#This Row],[Order_Date]])</f>
        <v>2022</v>
      </c>
      <c r="F2006">
        <f>MONTH(Orders[[#This Row],[Order_Date]])</f>
        <v>4</v>
      </c>
      <c r="G2006" s="2" t="s">
        <v>556</v>
      </c>
      <c r="H2006" t="s">
        <v>1594</v>
      </c>
      <c r="I2006" t="s">
        <v>14</v>
      </c>
      <c r="J2006" t="s">
        <v>15</v>
      </c>
      <c r="K2006" t="s">
        <v>27</v>
      </c>
      <c r="L2006" t="s">
        <v>73</v>
      </c>
      <c r="M2006" s="1">
        <v>2443.27</v>
      </c>
      <c r="N2006" s="1">
        <v>726.51</v>
      </c>
      <c r="O2006">
        <v>0.27</v>
      </c>
    </row>
    <row r="2007" spans="1:15" x14ac:dyDescent="0.3">
      <c r="A2007" t="str">
        <f xml:space="preserve"> _xlfn.XLOOKUP(H2007, 'Customers'!B:B, 'Customers'!A:A)</f>
        <v>CUST_531</v>
      </c>
      <c r="B2007" t="str">
        <f>_xlfn.XLOOKUP(L2007, Products!C:C, Products!A:A)</f>
        <v>PROD_5</v>
      </c>
      <c r="C2007">
        <v>2006</v>
      </c>
      <c r="D2007" s="2" t="s">
        <v>50</v>
      </c>
      <c r="E2007">
        <f>YEAR(Orders[[#This Row],[Order_Date]])</f>
        <v>2022</v>
      </c>
      <c r="F2007">
        <f>MONTH(Orders[[#This Row],[Order_Date]])</f>
        <v>9</v>
      </c>
      <c r="G2007" s="2" t="s">
        <v>814</v>
      </c>
      <c r="H2007" t="s">
        <v>1210</v>
      </c>
      <c r="I2007" t="s">
        <v>14</v>
      </c>
      <c r="J2007" t="s">
        <v>22</v>
      </c>
      <c r="K2007" t="s">
        <v>34</v>
      </c>
      <c r="L2007" t="s">
        <v>39</v>
      </c>
      <c r="M2007" s="1">
        <v>7426</v>
      </c>
      <c r="N2007" s="1">
        <v>1645.96</v>
      </c>
      <c r="O2007">
        <v>0.28000000000000003</v>
      </c>
    </row>
    <row r="2008" spans="1:15" x14ac:dyDescent="0.3">
      <c r="A2008" t="str">
        <f xml:space="preserve"> _xlfn.XLOOKUP(H2008, 'Customers'!B:B, 'Customers'!A:A)</f>
        <v>CUST_568</v>
      </c>
      <c r="B2008" t="str">
        <f>_xlfn.XLOOKUP(L2008, Products!C:C, Products!A:A)</f>
        <v>PROD_4</v>
      </c>
      <c r="C2008">
        <v>2007</v>
      </c>
      <c r="D2008" s="2" t="s">
        <v>623</v>
      </c>
      <c r="E2008">
        <f>YEAR(Orders[[#This Row],[Order_Date]])</f>
        <v>2022</v>
      </c>
      <c r="F2008">
        <f>MONTH(Orders[[#This Row],[Order_Date]])</f>
        <v>12</v>
      </c>
      <c r="G2008" s="2" t="s">
        <v>254</v>
      </c>
      <c r="H2008" t="s">
        <v>1262</v>
      </c>
      <c r="I2008" t="s">
        <v>32</v>
      </c>
      <c r="J2008" t="s">
        <v>65</v>
      </c>
      <c r="K2008" t="s">
        <v>34</v>
      </c>
      <c r="L2008" t="s">
        <v>35</v>
      </c>
      <c r="M2008" s="1">
        <v>8987.2900000000009</v>
      </c>
      <c r="N2008" s="1">
        <v>366.57</v>
      </c>
      <c r="O2008">
        <v>0.03</v>
      </c>
    </row>
    <row r="2009" spans="1:15" x14ac:dyDescent="0.3">
      <c r="A2009" t="str">
        <f xml:space="preserve"> _xlfn.XLOOKUP(H2009, 'Customers'!B:B, 'Customers'!A:A)</f>
        <v>CUST_676</v>
      </c>
      <c r="B2009" t="str">
        <f>_xlfn.XLOOKUP(L2009, Products!C:C, Products!A:A)</f>
        <v>PROD_5</v>
      </c>
      <c r="C2009">
        <v>2008</v>
      </c>
      <c r="D2009" s="2" t="s">
        <v>292</v>
      </c>
      <c r="E2009">
        <f>YEAR(Orders[[#This Row],[Order_Date]])</f>
        <v>2023</v>
      </c>
      <c r="F2009">
        <f>MONTH(Orders[[#This Row],[Order_Date]])</f>
        <v>7</v>
      </c>
      <c r="G2009" s="2" t="s">
        <v>1105</v>
      </c>
      <c r="H2009" t="s">
        <v>1410</v>
      </c>
      <c r="I2009" t="s">
        <v>32</v>
      </c>
      <c r="J2009" t="s">
        <v>15</v>
      </c>
      <c r="K2009" t="s">
        <v>34</v>
      </c>
      <c r="L2009" t="s">
        <v>39</v>
      </c>
      <c r="M2009" s="1">
        <v>1095.97</v>
      </c>
      <c r="N2009" s="1">
        <v>161</v>
      </c>
      <c r="O2009">
        <v>0.05</v>
      </c>
    </row>
    <row r="2010" spans="1:15" x14ac:dyDescent="0.3">
      <c r="A2010" t="str">
        <f xml:space="preserve"> _xlfn.XLOOKUP(H2010, 'Customers'!B:B, 'Customers'!A:A)</f>
        <v>CUST_386</v>
      </c>
      <c r="B2010" t="str">
        <f>_xlfn.XLOOKUP(L2010, Products!C:C, Products!A:A)</f>
        <v>PROD_7</v>
      </c>
      <c r="C2010">
        <v>2009</v>
      </c>
      <c r="D2010" s="2" t="s">
        <v>1628</v>
      </c>
      <c r="E2010">
        <f>YEAR(Orders[[#This Row],[Order_Date]])</f>
        <v>2023</v>
      </c>
      <c r="F2010">
        <f>MONTH(Orders[[#This Row],[Order_Date]])</f>
        <v>8</v>
      </c>
      <c r="G2010" s="2" t="s">
        <v>1181</v>
      </c>
      <c r="H2010" t="s">
        <v>958</v>
      </c>
      <c r="I2010" t="s">
        <v>21</v>
      </c>
      <c r="J2010" t="s">
        <v>33</v>
      </c>
      <c r="K2010" t="s">
        <v>16</v>
      </c>
      <c r="L2010" t="s">
        <v>66</v>
      </c>
      <c r="M2010" s="1">
        <v>6713.24</v>
      </c>
      <c r="N2010" s="1">
        <v>-355.01</v>
      </c>
      <c r="O2010">
        <v>0.2</v>
      </c>
    </row>
    <row r="2011" spans="1:15" x14ac:dyDescent="0.3">
      <c r="A2011" t="str">
        <f xml:space="preserve"> _xlfn.XLOOKUP(H2011, 'Customers'!B:B, 'Customers'!A:A)</f>
        <v>CUST_701</v>
      </c>
      <c r="B2011" t="str">
        <f>_xlfn.XLOOKUP(L2011, Products!C:C, Products!A:A)</f>
        <v>PROD_6</v>
      </c>
      <c r="C2011">
        <v>2010</v>
      </c>
      <c r="D2011" s="2" t="s">
        <v>125</v>
      </c>
      <c r="E2011">
        <f>YEAR(Orders[[#This Row],[Order_Date]])</f>
        <v>2023</v>
      </c>
      <c r="F2011">
        <f>MONTH(Orders[[#This Row],[Order_Date]])</f>
        <v>1</v>
      </c>
      <c r="G2011" s="2" t="s">
        <v>359</v>
      </c>
      <c r="H2011" t="s">
        <v>1440</v>
      </c>
      <c r="I2011" t="s">
        <v>32</v>
      </c>
      <c r="J2011" t="s">
        <v>65</v>
      </c>
      <c r="K2011" t="s">
        <v>34</v>
      </c>
      <c r="L2011" t="s">
        <v>52</v>
      </c>
      <c r="M2011" s="1">
        <v>907.25</v>
      </c>
      <c r="N2011" s="1">
        <v>-80.61</v>
      </c>
      <c r="O2011">
        <v>0.11</v>
      </c>
    </row>
    <row r="2012" spans="1:15" x14ac:dyDescent="0.3">
      <c r="A2012" t="str">
        <f xml:space="preserve"> _xlfn.XLOOKUP(H2012, 'Customers'!B:B, 'Customers'!A:A)</f>
        <v>CUST_300</v>
      </c>
      <c r="B2012" t="str">
        <f>_xlfn.XLOOKUP(L2012, Products!C:C, Products!A:A)</f>
        <v>PROD_4</v>
      </c>
      <c r="C2012">
        <v>2011</v>
      </c>
      <c r="D2012" s="2" t="s">
        <v>353</v>
      </c>
      <c r="E2012">
        <f>YEAR(Orders[[#This Row],[Order_Date]])</f>
        <v>2023</v>
      </c>
      <c r="F2012">
        <f>MONTH(Orders[[#This Row],[Order_Date]])</f>
        <v>8</v>
      </c>
      <c r="G2012" s="2" t="s">
        <v>669</v>
      </c>
      <c r="H2012" t="s">
        <v>789</v>
      </c>
      <c r="I2012" t="s">
        <v>21</v>
      </c>
      <c r="J2012" t="s">
        <v>65</v>
      </c>
      <c r="K2012" t="s">
        <v>34</v>
      </c>
      <c r="L2012" t="s">
        <v>35</v>
      </c>
      <c r="M2012" s="1">
        <v>9744.39</v>
      </c>
      <c r="N2012" s="1">
        <v>1253.03</v>
      </c>
      <c r="O2012">
        <v>0.06</v>
      </c>
    </row>
    <row r="2013" spans="1:15" x14ac:dyDescent="0.3">
      <c r="A2013" t="str">
        <f xml:space="preserve"> _xlfn.XLOOKUP(H2013, 'Customers'!B:B, 'Customers'!A:A)</f>
        <v>CUST_666</v>
      </c>
      <c r="B2013" t="str">
        <f>_xlfn.XLOOKUP(L2013, Products!C:C, Products!A:A)</f>
        <v>PROD_4</v>
      </c>
      <c r="C2013">
        <v>2012</v>
      </c>
      <c r="D2013" s="2" t="s">
        <v>226</v>
      </c>
      <c r="E2013">
        <f>YEAR(Orders[[#This Row],[Order_Date]])</f>
        <v>2023</v>
      </c>
      <c r="F2013">
        <f>MONTH(Orders[[#This Row],[Order_Date]])</f>
        <v>6</v>
      </c>
      <c r="G2013" s="2" t="s">
        <v>975</v>
      </c>
      <c r="H2013" t="s">
        <v>1395</v>
      </c>
      <c r="I2013" t="s">
        <v>21</v>
      </c>
      <c r="J2013" t="s">
        <v>15</v>
      </c>
      <c r="K2013" t="s">
        <v>34</v>
      </c>
      <c r="L2013" t="s">
        <v>35</v>
      </c>
      <c r="M2013" s="1">
        <v>5664.72</v>
      </c>
      <c r="N2013" s="1">
        <v>-501.37</v>
      </c>
      <c r="O2013">
        <v>0.13</v>
      </c>
    </row>
    <row r="2014" spans="1:15" x14ac:dyDescent="0.3">
      <c r="A2014" t="str">
        <f xml:space="preserve"> _xlfn.XLOOKUP(H2014, 'Customers'!B:B, 'Customers'!A:A)</f>
        <v>CUST_412</v>
      </c>
      <c r="B2014" t="str">
        <f>_xlfn.XLOOKUP(L2014, Products!C:C, Products!A:A)</f>
        <v>PROD_3</v>
      </c>
      <c r="C2014">
        <v>2013</v>
      </c>
      <c r="D2014" s="2" t="s">
        <v>456</v>
      </c>
      <c r="E2014">
        <f>YEAR(Orders[[#This Row],[Order_Date]])</f>
        <v>2022</v>
      </c>
      <c r="F2014">
        <f>MONTH(Orders[[#This Row],[Order_Date]])</f>
        <v>6</v>
      </c>
      <c r="G2014" s="2" t="s">
        <v>542</v>
      </c>
      <c r="H2014" t="s">
        <v>1001</v>
      </c>
      <c r="I2014" t="s">
        <v>14</v>
      </c>
      <c r="J2014" t="s">
        <v>33</v>
      </c>
      <c r="K2014" t="s">
        <v>27</v>
      </c>
      <c r="L2014" t="s">
        <v>28</v>
      </c>
      <c r="M2014" s="1">
        <v>1502.56</v>
      </c>
      <c r="N2014" s="1">
        <v>361.09</v>
      </c>
      <c r="O2014">
        <v>0.1</v>
      </c>
    </row>
    <row r="2015" spans="1:15" x14ac:dyDescent="0.3">
      <c r="A2015" t="str">
        <f xml:space="preserve"> _xlfn.XLOOKUP(H2015, 'Customers'!B:B, 'Customers'!A:A)</f>
        <v>CUST_874</v>
      </c>
      <c r="B2015" t="str">
        <f>_xlfn.XLOOKUP(L2015, Products!C:C, Products!A:A)</f>
        <v>PROD_1</v>
      </c>
      <c r="C2015">
        <v>2014</v>
      </c>
      <c r="D2015" s="2" t="s">
        <v>109</v>
      </c>
      <c r="E2015">
        <f>YEAR(Orders[[#This Row],[Order_Date]])</f>
        <v>2022</v>
      </c>
      <c r="F2015">
        <f>MONTH(Orders[[#This Row],[Order_Date]])</f>
        <v>10</v>
      </c>
      <c r="G2015" s="2" t="s">
        <v>188</v>
      </c>
      <c r="H2015" t="s">
        <v>1629</v>
      </c>
      <c r="I2015" t="s">
        <v>14</v>
      </c>
      <c r="J2015" t="s">
        <v>65</v>
      </c>
      <c r="K2015" t="s">
        <v>27</v>
      </c>
      <c r="L2015" t="s">
        <v>17</v>
      </c>
      <c r="M2015" s="1">
        <v>9646.49</v>
      </c>
      <c r="N2015" s="1">
        <v>1134.21</v>
      </c>
      <c r="O2015">
        <v>0.25</v>
      </c>
    </row>
    <row r="2016" spans="1:15" x14ac:dyDescent="0.3">
      <c r="A2016" t="str">
        <f xml:space="preserve"> _xlfn.XLOOKUP(H2016, 'Customers'!B:B, 'Customers'!A:A)</f>
        <v>CUST_533</v>
      </c>
      <c r="B2016" t="str">
        <f>_xlfn.XLOOKUP(L2016, Products!C:C, Products!A:A)</f>
        <v>PROD_3</v>
      </c>
      <c r="C2016">
        <v>2015</v>
      </c>
      <c r="D2016" s="2" t="s">
        <v>569</v>
      </c>
      <c r="E2016">
        <f>YEAR(Orders[[#This Row],[Order_Date]])</f>
        <v>2022</v>
      </c>
      <c r="F2016">
        <f>MONTH(Orders[[#This Row],[Order_Date]])</f>
        <v>10</v>
      </c>
      <c r="G2016" s="2" t="s">
        <v>127</v>
      </c>
      <c r="H2016" t="s">
        <v>1213</v>
      </c>
      <c r="I2016" t="s">
        <v>32</v>
      </c>
      <c r="J2016" t="s">
        <v>15</v>
      </c>
      <c r="K2016" t="s">
        <v>27</v>
      </c>
      <c r="L2016" t="s">
        <v>28</v>
      </c>
      <c r="M2016" s="1">
        <v>3619.71</v>
      </c>
      <c r="N2016" s="1">
        <v>574.97</v>
      </c>
      <c r="O2016">
        <v>0.25</v>
      </c>
    </row>
    <row r="2017" spans="1:15" x14ac:dyDescent="0.3">
      <c r="A2017" t="str">
        <f xml:space="preserve"> _xlfn.XLOOKUP(H2017, 'Customers'!B:B, 'Customers'!A:A)</f>
        <v>CUST_234</v>
      </c>
      <c r="B2017" t="str">
        <f>_xlfn.XLOOKUP(L2017, Products!C:C, Products!A:A)</f>
        <v>PROD_1</v>
      </c>
      <c r="C2017">
        <v>2016</v>
      </c>
      <c r="D2017" s="2" t="s">
        <v>963</v>
      </c>
      <c r="E2017">
        <f>YEAR(Orders[[#This Row],[Order_Date]])</f>
        <v>2023</v>
      </c>
      <c r="F2017">
        <f>MONTH(Orders[[#This Row],[Order_Date]])</f>
        <v>3</v>
      </c>
      <c r="G2017" s="2" t="s">
        <v>805</v>
      </c>
      <c r="H2017" t="s">
        <v>653</v>
      </c>
      <c r="I2017" t="s">
        <v>21</v>
      </c>
      <c r="J2017" t="s">
        <v>22</v>
      </c>
      <c r="K2017" t="s">
        <v>16</v>
      </c>
      <c r="L2017" t="s">
        <v>17</v>
      </c>
      <c r="M2017" s="1">
        <v>8287.8799999999992</v>
      </c>
      <c r="N2017" s="1">
        <v>65.489999999999995</v>
      </c>
      <c r="O2017">
        <v>0.16</v>
      </c>
    </row>
    <row r="2018" spans="1:15" x14ac:dyDescent="0.3">
      <c r="A2018" t="str">
        <f xml:space="preserve"> _xlfn.XLOOKUP(H2018, 'Customers'!B:B, 'Customers'!A:A)</f>
        <v>CUST_697</v>
      </c>
      <c r="B2018" t="str">
        <f>_xlfn.XLOOKUP(L2018, Products!C:C, Products!A:A)</f>
        <v>PROD_1</v>
      </c>
      <c r="C2018">
        <v>2017</v>
      </c>
      <c r="D2018" s="2" t="s">
        <v>625</v>
      </c>
      <c r="E2018">
        <f>YEAR(Orders[[#This Row],[Order_Date]])</f>
        <v>2022</v>
      </c>
      <c r="F2018">
        <f>MONTH(Orders[[#This Row],[Order_Date]])</f>
        <v>12</v>
      </c>
      <c r="G2018" s="2" t="s">
        <v>822</v>
      </c>
      <c r="H2018" t="s">
        <v>1436</v>
      </c>
      <c r="I2018" t="s">
        <v>32</v>
      </c>
      <c r="J2018" t="s">
        <v>22</v>
      </c>
      <c r="K2018" t="s">
        <v>16</v>
      </c>
      <c r="L2018" t="s">
        <v>17</v>
      </c>
      <c r="M2018" s="1">
        <v>2108.12</v>
      </c>
      <c r="N2018" s="1">
        <v>-48.52</v>
      </c>
      <c r="O2018">
        <v>0.18</v>
      </c>
    </row>
    <row r="2019" spans="1:15" x14ac:dyDescent="0.3">
      <c r="A2019" t="str">
        <f xml:space="preserve"> _xlfn.XLOOKUP(H2019, 'Customers'!B:B, 'Customers'!A:A)</f>
        <v>CUST_875</v>
      </c>
      <c r="B2019" t="str">
        <f>_xlfn.XLOOKUP(L2019, Products!C:C, Products!A:A)</f>
        <v>PROD_7</v>
      </c>
      <c r="C2019">
        <v>2018</v>
      </c>
      <c r="D2019" s="2" t="s">
        <v>340</v>
      </c>
      <c r="E2019">
        <f>YEAR(Orders[[#This Row],[Order_Date]])</f>
        <v>2022</v>
      </c>
      <c r="F2019">
        <f>MONTH(Orders[[#This Row],[Order_Date]])</f>
        <v>4</v>
      </c>
      <c r="G2019" s="2" t="s">
        <v>341</v>
      </c>
      <c r="H2019" t="s">
        <v>1630</v>
      </c>
      <c r="I2019" t="s">
        <v>21</v>
      </c>
      <c r="J2019" t="s">
        <v>65</v>
      </c>
      <c r="K2019" t="s">
        <v>16</v>
      </c>
      <c r="L2019" t="s">
        <v>66</v>
      </c>
      <c r="M2019" s="1">
        <v>6704.99</v>
      </c>
      <c r="N2019" s="1">
        <v>1301.6400000000001</v>
      </c>
      <c r="O2019">
        <v>7.0000000000000007E-2</v>
      </c>
    </row>
    <row r="2020" spans="1:15" x14ac:dyDescent="0.3">
      <c r="A2020" t="str">
        <f xml:space="preserve"> _xlfn.XLOOKUP(H2020, 'Customers'!B:B, 'Customers'!A:A)</f>
        <v>CUST_826</v>
      </c>
      <c r="B2020" t="str">
        <f>_xlfn.XLOOKUP(L2020, Products!C:C, Products!A:A)</f>
        <v>PROD_3</v>
      </c>
      <c r="C2020">
        <v>2019</v>
      </c>
      <c r="D2020" s="2" t="s">
        <v>50</v>
      </c>
      <c r="E2020">
        <f>YEAR(Orders[[#This Row],[Order_Date]])</f>
        <v>2022</v>
      </c>
      <c r="F2020">
        <f>MONTH(Orders[[#This Row],[Order_Date]])</f>
        <v>9</v>
      </c>
      <c r="G2020" s="2" t="s">
        <v>168</v>
      </c>
      <c r="H2020" t="s">
        <v>1578</v>
      </c>
      <c r="I2020" t="s">
        <v>21</v>
      </c>
      <c r="J2020" t="s">
        <v>22</v>
      </c>
      <c r="K2020" t="s">
        <v>27</v>
      </c>
      <c r="L2020" t="s">
        <v>28</v>
      </c>
      <c r="M2020" s="1">
        <v>7047.57</v>
      </c>
      <c r="N2020" s="1">
        <v>1760.5</v>
      </c>
      <c r="O2020">
        <v>0.21</v>
      </c>
    </row>
    <row r="2021" spans="1:15" x14ac:dyDescent="0.3">
      <c r="A2021" t="str">
        <f xml:space="preserve"> _xlfn.XLOOKUP(H2021, 'Customers'!B:B, 'Customers'!A:A)</f>
        <v>CUST_246</v>
      </c>
      <c r="B2021" t="str">
        <f>_xlfn.XLOOKUP(L2021, Products!C:C, Products!A:A)</f>
        <v>PROD_6</v>
      </c>
      <c r="C2021">
        <v>2020</v>
      </c>
      <c r="D2021" s="2" t="s">
        <v>290</v>
      </c>
      <c r="E2021">
        <f>YEAR(Orders[[#This Row],[Order_Date]])</f>
        <v>2023</v>
      </c>
      <c r="F2021">
        <f>MONTH(Orders[[#This Row],[Order_Date]])</f>
        <v>9</v>
      </c>
      <c r="G2021" s="2" t="s">
        <v>92</v>
      </c>
      <c r="H2021" t="s">
        <v>677</v>
      </c>
      <c r="I2021" t="s">
        <v>21</v>
      </c>
      <c r="J2021" t="s">
        <v>22</v>
      </c>
      <c r="K2021" t="s">
        <v>34</v>
      </c>
      <c r="L2021" t="s">
        <v>52</v>
      </c>
      <c r="M2021" s="1">
        <v>4642.82</v>
      </c>
      <c r="N2021" s="1">
        <v>607.46</v>
      </c>
      <c r="O2021">
        <v>0.25</v>
      </c>
    </row>
    <row r="2022" spans="1:15" x14ac:dyDescent="0.3">
      <c r="A2022" t="str">
        <f xml:space="preserve"> _xlfn.XLOOKUP(H2022, 'Customers'!B:B, 'Customers'!A:A)</f>
        <v>CUST_876</v>
      </c>
      <c r="B2022" t="str">
        <f>_xlfn.XLOOKUP(L2022, Products!C:C, Products!A:A)</f>
        <v>PROD_1</v>
      </c>
      <c r="C2022">
        <v>2021</v>
      </c>
      <c r="D2022" s="2" t="s">
        <v>856</v>
      </c>
      <c r="E2022">
        <f>YEAR(Orders[[#This Row],[Order_Date]])</f>
        <v>2022</v>
      </c>
      <c r="F2022">
        <f>MONTH(Orders[[#This Row],[Order_Date]])</f>
        <v>2</v>
      </c>
      <c r="G2022" s="2" t="s">
        <v>703</v>
      </c>
      <c r="H2022" t="s">
        <v>1631</v>
      </c>
      <c r="I2022" t="s">
        <v>21</v>
      </c>
      <c r="J2022" t="s">
        <v>65</v>
      </c>
      <c r="K2022" t="s">
        <v>16</v>
      </c>
      <c r="L2022" t="s">
        <v>17</v>
      </c>
      <c r="M2022" s="1">
        <v>2143.98</v>
      </c>
      <c r="N2022" s="1">
        <v>465.18</v>
      </c>
      <c r="O2022">
        <v>0.28999999999999998</v>
      </c>
    </row>
    <row r="2023" spans="1:15" x14ac:dyDescent="0.3">
      <c r="A2023" t="str">
        <f xml:space="preserve"> _xlfn.XLOOKUP(H2023, 'Customers'!B:B, 'Customers'!A:A)</f>
        <v>CUST_877</v>
      </c>
      <c r="B2023" t="str">
        <f>_xlfn.XLOOKUP(L2023, Products!C:C, Products!A:A)</f>
        <v>PROD_1</v>
      </c>
      <c r="C2023">
        <v>2022</v>
      </c>
      <c r="D2023" s="2" t="s">
        <v>544</v>
      </c>
      <c r="E2023">
        <f>YEAR(Orders[[#This Row],[Order_Date]])</f>
        <v>2023</v>
      </c>
      <c r="F2023">
        <f>MONTH(Orders[[#This Row],[Order_Date]])</f>
        <v>7</v>
      </c>
      <c r="G2023" s="2" t="s">
        <v>313</v>
      </c>
      <c r="H2023" t="s">
        <v>1632</v>
      </c>
      <c r="I2023" t="s">
        <v>14</v>
      </c>
      <c r="J2023" t="s">
        <v>33</v>
      </c>
      <c r="K2023" t="s">
        <v>27</v>
      </c>
      <c r="L2023" t="s">
        <v>17</v>
      </c>
      <c r="M2023" s="1">
        <v>7341.96</v>
      </c>
      <c r="N2023" s="1">
        <v>545.62</v>
      </c>
      <c r="O2023">
        <v>0.15</v>
      </c>
    </row>
    <row r="2024" spans="1:15" x14ac:dyDescent="0.3">
      <c r="A2024" t="str">
        <f xml:space="preserve"> _xlfn.XLOOKUP(H2024, 'Customers'!B:B, 'Customers'!A:A)</f>
        <v>CUST_319</v>
      </c>
      <c r="B2024" t="str">
        <f>_xlfn.XLOOKUP(L2024, Products!C:C, Products!A:A)</f>
        <v>PROD_1</v>
      </c>
      <c r="C2024">
        <v>2023</v>
      </c>
      <c r="D2024" s="2" t="s">
        <v>464</v>
      </c>
      <c r="E2024">
        <f>YEAR(Orders[[#This Row],[Order_Date]])</f>
        <v>2023</v>
      </c>
      <c r="F2024">
        <f>MONTH(Orders[[#This Row],[Order_Date]])</f>
        <v>2</v>
      </c>
      <c r="G2024" s="2" t="s">
        <v>1044</v>
      </c>
      <c r="H2024" t="s">
        <v>832</v>
      </c>
      <c r="I2024" t="s">
        <v>14</v>
      </c>
      <c r="J2024" t="s">
        <v>65</v>
      </c>
      <c r="K2024" t="s">
        <v>16</v>
      </c>
      <c r="L2024" t="s">
        <v>17</v>
      </c>
      <c r="M2024" s="1">
        <v>9134.8799999999992</v>
      </c>
      <c r="N2024" s="1">
        <v>2350.14</v>
      </c>
      <c r="O2024">
        <v>0.21</v>
      </c>
    </row>
    <row r="2025" spans="1:15" x14ac:dyDescent="0.3">
      <c r="A2025" t="str">
        <f xml:space="preserve"> _xlfn.XLOOKUP(H2025, 'Customers'!B:B, 'Customers'!A:A)</f>
        <v>CUST_878</v>
      </c>
      <c r="B2025" t="str">
        <f>_xlfn.XLOOKUP(L2025, Products!C:C, Products!A:A)</f>
        <v>PROD_4</v>
      </c>
      <c r="C2025">
        <v>2024</v>
      </c>
      <c r="D2025" s="2" t="s">
        <v>627</v>
      </c>
      <c r="E2025">
        <f>YEAR(Orders[[#This Row],[Order_Date]])</f>
        <v>2022</v>
      </c>
      <c r="F2025">
        <f>MONTH(Orders[[#This Row],[Order_Date]])</f>
        <v>7</v>
      </c>
      <c r="G2025" s="2" t="s">
        <v>130</v>
      </c>
      <c r="H2025" t="s">
        <v>1633</v>
      </c>
      <c r="I2025" t="s">
        <v>32</v>
      </c>
      <c r="J2025" t="s">
        <v>65</v>
      </c>
      <c r="K2025" t="s">
        <v>34</v>
      </c>
      <c r="L2025" t="s">
        <v>35</v>
      </c>
      <c r="M2025" s="1">
        <v>2202.7800000000002</v>
      </c>
      <c r="N2025" s="1">
        <v>259.75</v>
      </c>
      <c r="O2025">
        <v>0.16</v>
      </c>
    </row>
    <row r="2026" spans="1:15" x14ac:dyDescent="0.3">
      <c r="A2026" t="str">
        <f xml:space="preserve"> _xlfn.XLOOKUP(H2026, 'Customers'!B:B, 'Customers'!A:A)</f>
        <v>CUST_177</v>
      </c>
      <c r="B2026" t="str">
        <f>_xlfn.XLOOKUP(L2026, Products!C:C, Products!A:A)</f>
        <v>PROD_1</v>
      </c>
      <c r="C2026">
        <v>2025</v>
      </c>
      <c r="D2026" s="2" t="s">
        <v>258</v>
      </c>
      <c r="E2026">
        <f>YEAR(Orders[[#This Row],[Order_Date]])</f>
        <v>2023</v>
      </c>
      <c r="F2026">
        <f>MONTH(Orders[[#This Row],[Order_Date]])</f>
        <v>12</v>
      </c>
      <c r="G2026" s="2" t="s">
        <v>43</v>
      </c>
      <c r="H2026" t="s">
        <v>517</v>
      </c>
      <c r="I2026" t="s">
        <v>32</v>
      </c>
      <c r="J2026" t="s">
        <v>15</v>
      </c>
      <c r="K2026" t="s">
        <v>16</v>
      </c>
      <c r="L2026" t="s">
        <v>17</v>
      </c>
      <c r="M2026" s="1">
        <v>7477.57</v>
      </c>
      <c r="N2026" s="1">
        <v>142.16</v>
      </c>
      <c r="O2026">
        <v>0.18</v>
      </c>
    </row>
    <row r="2027" spans="1:15" x14ac:dyDescent="0.3">
      <c r="A2027" t="str">
        <f xml:space="preserve"> _xlfn.XLOOKUP(H2027, 'Customers'!B:B, 'Customers'!A:A)</f>
        <v>CUST_534</v>
      </c>
      <c r="B2027" t="str">
        <f>_xlfn.XLOOKUP(L2027, Products!C:C, Products!A:A)</f>
        <v>PROD_5</v>
      </c>
      <c r="C2027">
        <v>2026</v>
      </c>
      <c r="D2027" s="2" t="s">
        <v>217</v>
      </c>
      <c r="E2027">
        <f>YEAR(Orders[[#This Row],[Order_Date]])</f>
        <v>2023</v>
      </c>
      <c r="F2027">
        <f>MONTH(Orders[[#This Row],[Order_Date]])</f>
        <v>1</v>
      </c>
      <c r="G2027" s="2" t="s">
        <v>218</v>
      </c>
      <c r="H2027" t="s">
        <v>1214</v>
      </c>
      <c r="I2027" t="s">
        <v>21</v>
      </c>
      <c r="J2027" t="s">
        <v>22</v>
      </c>
      <c r="K2027" t="s">
        <v>34</v>
      </c>
      <c r="L2027" t="s">
        <v>39</v>
      </c>
      <c r="M2027" s="1">
        <v>1324.89</v>
      </c>
      <c r="N2027" s="1">
        <v>328.34</v>
      </c>
      <c r="O2027">
        <v>0.28999999999999998</v>
      </c>
    </row>
    <row r="2028" spans="1:15" x14ac:dyDescent="0.3">
      <c r="A2028" t="str">
        <f xml:space="preserve"> _xlfn.XLOOKUP(H2028, 'Customers'!B:B, 'Customers'!A:A)</f>
        <v>CUST_721</v>
      </c>
      <c r="B2028" t="str">
        <f>_xlfn.XLOOKUP(L2028, Products!C:C, Products!A:A)</f>
        <v>PROD_3</v>
      </c>
      <c r="C2028">
        <v>2027</v>
      </c>
      <c r="D2028" s="2" t="s">
        <v>882</v>
      </c>
      <c r="E2028">
        <f>YEAR(Orders[[#This Row],[Order_Date]])</f>
        <v>2022</v>
      </c>
      <c r="F2028">
        <f>MONTH(Orders[[#This Row],[Order_Date]])</f>
        <v>3</v>
      </c>
      <c r="G2028" s="2" t="s">
        <v>365</v>
      </c>
      <c r="H2028" t="s">
        <v>1462</v>
      </c>
      <c r="I2028" t="s">
        <v>14</v>
      </c>
      <c r="J2028" t="s">
        <v>22</v>
      </c>
      <c r="K2028" t="s">
        <v>27</v>
      </c>
      <c r="L2028" t="s">
        <v>28</v>
      </c>
      <c r="M2028" s="1">
        <v>9451.19</v>
      </c>
      <c r="N2028" s="1">
        <v>-134.4</v>
      </c>
      <c r="O2028">
        <v>0.03</v>
      </c>
    </row>
    <row r="2029" spans="1:15" x14ac:dyDescent="0.3">
      <c r="A2029" t="str">
        <f xml:space="preserve"> _xlfn.XLOOKUP(H2029, 'Customers'!B:B, 'Customers'!A:A)</f>
        <v>CUST_188</v>
      </c>
      <c r="B2029" t="str">
        <f>_xlfn.XLOOKUP(L2029, Products!C:C, Products!A:A)</f>
        <v>PROD_6</v>
      </c>
      <c r="C2029">
        <v>2028</v>
      </c>
      <c r="D2029" s="2" t="s">
        <v>1066</v>
      </c>
      <c r="E2029">
        <f>YEAR(Orders[[#This Row],[Order_Date]])</f>
        <v>2022</v>
      </c>
      <c r="F2029">
        <f>MONTH(Orders[[#This Row],[Order_Date]])</f>
        <v>10</v>
      </c>
      <c r="G2029" s="2" t="s">
        <v>159</v>
      </c>
      <c r="H2029" t="s">
        <v>546</v>
      </c>
      <c r="I2029" t="s">
        <v>21</v>
      </c>
      <c r="J2029" t="s">
        <v>22</v>
      </c>
      <c r="K2029" t="s">
        <v>34</v>
      </c>
      <c r="L2029" t="s">
        <v>52</v>
      </c>
      <c r="M2029" s="1">
        <v>6831.45</v>
      </c>
      <c r="N2029" s="1">
        <v>-640.17999999999995</v>
      </c>
      <c r="O2029">
        <v>0.13</v>
      </c>
    </row>
    <row r="2030" spans="1:15" x14ac:dyDescent="0.3">
      <c r="A2030" t="str">
        <f xml:space="preserve"> _xlfn.XLOOKUP(H2030, 'Customers'!B:B, 'Customers'!A:A)</f>
        <v>CUST_419</v>
      </c>
      <c r="B2030" t="str">
        <f>_xlfn.XLOOKUP(L2030, Products!C:C, Products!A:A)</f>
        <v>PROD_1</v>
      </c>
      <c r="C2030">
        <v>2029</v>
      </c>
      <c r="D2030" s="2" t="s">
        <v>401</v>
      </c>
      <c r="E2030">
        <f>YEAR(Orders[[#This Row],[Order_Date]])</f>
        <v>2023</v>
      </c>
      <c r="F2030">
        <f>MONTH(Orders[[#This Row],[Order_Date]])</f>
        <v>5</v>
      </c>
      <c r="G2030" s="2" t="s">
        <v>652</v>
      </c>
      <c r="H2030" t="s">
        <v>1019</v>
      </c>
      <c r="I2030" t="s">
        <v>21</v>
      </c>
      <c r="J2030" t="s">
        <v>15</v>
      </c>
      <c r="K2030" t="s">
        <v>27</v>
      </c>
      <c r="L2030" t="s">
        <v>17</v>
      </c>
      <c r="M2030" s="1">
        <v>6964.7</v>
      </c>
      <c r="N2030" s="1">
        <v>361.85</v>
      </c>
      <c r="O2030">
        <v>0.15</v>
      </c>
    </row>
    <row r="2031" spans="1:15" x14ac:dyDescent="0.3">
      <c r="A2031" t="str">
        <f xml:space="preserve"> _xlfn.XLOOKUP(H2031, 'Customers'!B:B, 'Customers'!A:A)</f>
        <v>CUST_737</v>
      </c>
      <c r="B2031" t="str">
        <f>_xlfn.XLOOKUP(L2031, Products!C:C, Products!A:A)</f>
        <v>PROD_1</v>
      </c>
      <c r="C2031">
        <v>2030</v>
      </c>
      <c r="D2031" s="2" t="s">
        <v>1317</v>
      </c>
      <c r="E2031">
        <f>YEAR(Orders[[#This Row],[Order_Date]])</f>
        <v>2022</v>
      </c>
      <c r="F2031">
        <f>MONTH(Orders[[#This Row],[Order_Date]])</f>
        <v>12</v>
      </c>
      <c r="G2031" s="2" t="s">
        <v>1274</v>
      </c>
      <c r="H2031" t="s">
        <v>1479</v>
      </c>
      <c r="I2031" t="s">
        <v>14</v>
      </c>
      <c r="J2031" t="s">
        <v>15</v>
      </c>
      <c r="K2031" t="s">
        <v>16</v>
      </c>
      <c r="L2031" t="s">
        <v>17</v>
      </c>
      <c r="M2031" s="1">
        <v>8516.35</v>
      </c>
      <c r="N2031" s="1">
        <v>-346.02</v>
      </c>
      <c r="O2031">
        <v>0.14000000000000001</v>
      </c>
    </row>
    <row r="2032" spans="1:15" x14ac:dyDescent="0.3">
      <c r="A2032" t="str">
        <f xml:space="preserve"> _xlfn.XLOOKUP(H2032, 'Customers'!B:B, 'Customers'!A:A)</f>
        <v>CUST_273</v>
      </c>
      <c r="B2032" t="str">
        <f>_xlfn.XLOOKUP(L2032, Products!C:C, Products!A:A)</f>
        <v>PROD_5</v>
      </c>
      <c r="C2032">
        <v>2031</v>
      </c>
      <c r="D2032" s="2" t="s">
        <v>1270</v>
      </c>
      <c r="E2032">
        <f>YEAR(Orders[[#This Row],[Order_Date]])</f>
        <v>2023</v>
      </c>
      <c r="F2032">
        <f>MONTH(Orders[[#This Row],[Order_Date]])</f>
        <v>3</v>
      </c>
      <c r="G2032" s="2" t="s">
        <v>460</v>
      </c>
      <c r="H2032" t="s">
        <v>734</v>
      </c>
      <c r="I2032" t="s">
        <v>14</v>
      </c>
      <c r="J2032" t="s">
        <v>33</v>
      </c>
      <c r="K2032" t="s">
        <v>34</v>
      </c>
      <c r="L2032" t="s">
        <v>39</v>
      </c>
      <c r="M2032" s="1">
        <v>9054.19</v>
      </c>
      <c r="N2032" s="1">
        <v>847.5</v>
      </c>
      <c r="O2032">
        <v>0.26</v>
      </c>
    </row>
    <row r="2033" spans="1:15" x14ac:dyDescent="0.3">
      <c r="A2033" t="str">
        <f xml:space="preserve"> _xlfn.XLOOKUP(H2033, 'Customers'!B:B, 'Customers'!A:A)</f>
        <v>CUST_819</v>
      </c>
      <c r="B2033" t="str">
        <f>_xlfn.XLOOKUP(L2033, Products!C:C, Products!A:A)</f>
        <v>PROD_1</v>
      </c>
      <c r="C2033">
        <v>2032</v>
      </c>
      <c r="D2033" s="2" t="s">
        <v>1017</v>
      </c>
      <c r="E2033">
        <f>YEAR(Orders[[#This Row],[Order_Date]])</f>
        <v>2022</v>
      </c>
      <c r="F2033">
        <f>MONTH(Orders[[#This Row],[Order_Date]])</f>
        <v>12</v>
      </c>
      <c r="G2033" s="2" t="s">
        <v>134</v>
      </c>
      <c r="H2033" t="s">
        <v>1569</v>
      </c>
      <c r="I2033" t="s">
        <v>21</v>
      </c>
      <c r="J2033" t="s">
        <v>22</v>
      </c>
      <c r="K2033" t="s">
        <v>27</v>
      </c>
      <c r="L2033" t="s">
        <v>17</v>
      </c>
      <c r="M2033" s="1">
        <v>1390.84</v>
      </c>
      <c r="N2033" s="1">
        <v>342.84</v>
      </c>
      <c r="O2033">
        <v>0.2</v>
      </c>
    </row>
    <row r="2034" spans="1:15" x14ac:dyDescent="0.3">
      <c r="A2034" t="str">
        <f xml:space="preserve"> _xlfn.XLOOKUP(H2034, 'Customers'!B:B, 'Customers'!A:A)</f>
        <v>CUST_174</v>
      </c>
      <c r="B2034" t="str">
        <f>_xlfn.XLOOKUP(L2034, Products!C:C, Products!A:A)</f>
        <v>PROD_1</v>
      </c>
      <c r="C2034">
        <v>2033</v>
      </c>
      <c r="D2034" s="2" t="s">
        <v>972</v>
      </c>
      <c r="E2034">
        <f>YEAR(Orders[[#This Row],[Order_Date]])</f>
        <v>2023</v>
      </c>
      <c r="F2034">
        <f>MONTH(Orders[[#This Row],[Order_Date]])</f>
        <v>4</v>
      </c>
      <c r="G2034" s="2" t="s">
        <v>277</v>
      </c>
      <c r="H2034" t="s">
        <v>510</v>
      </c>
      <c r="I2034" t="s">
        <v>14</v>
      </c>
      <c r="J2034" t="s">
        <v>15</v>
      </c>
      <c r="K2034" t="s">
        <v>16</v>
      </c>
      <c r="L2034" t="s">
        <v>17</v>
      </c>
      <c r="M2034" s="1">
        <v>855.43</v>
      </c>
      <c r="N2034" s="1">
        <v>157.96</v>
      </c>
      <c r="O2034">
        <v>0.3</v>
      </c>
    </row>
    <row r="2035" spans="1:15" x14ac:dyDescent="0.3">
      <c r="A2035" t="str">
        <f xml:space="preserve"> _xlfn.XLOOKUP(H2035, 'Customers'!B:B, 'Customers'!A:A)</f>
        <v>CUST_102</v>
      </c>
      <c r="B2035" t="str">
        <f>_xlfn.XLOOKUP(L2035, Products!C:C, Products!A:A)</f>
        <v>PROD_1</v>
      </c>
      <c r="C2035">
        <v>2034</v>
      </c>
      <c r="D2035" s="2" t="s">
        <v>867</v>
      </c>
      <c r="E2035">
        <f>YEAR(Orders[[#This Row],[Order_Date]])</f>
        <v>2022</v>
      </c>
      <c r="F2035">
        <f>MONTH(Orders[[#This Row],[Order_Date]])</f>
        <v>8</v>
      </c>
      <c r="G2035" s="2" t="s">
        <v>214</v>
      </c>
      <c r="H2035" t="s">
        <v>320</v>
      </c>
      <c r="I2035" t="s">
        <v>21</v>
      </c>
      <c r="J2035" t="s">
        <v>15</v>
      </c>
      <c r="K2035" t="s">
        <v>27</v>
      </c>
      <c r="L2035" t="s">
        <v>17</v>
      </c>
      <c r="M2035" s="1">
        <v>4120.6499999999996</v>
      </c>
      <c r="N2035" s="1">
        <v>1173.98</v>
      </c>
      <c r="O2035">
        <v>0.14000000000000001</v>
      </c>
    </row>
    <row r="2036" spans="1:15" x14ac:dyDescent="0.3">
      <c r="A2036" t="str">
        <f xml:space="preserve"> _xlfn.XLOOKUP(H2036, 'Customers'!B:B, 'Customers'!A:A)</f>
        <v>CUST_122</v>
      </c>
      <c r="B2036" t="str">
        <f>_xlfn.XLOOKUP(L2036, Products!C:C, Products!A:A)</f>
        <v>PROD_3</v>
      </c>
      <c r="C2036">
        <v>2035</v>
      </c>
      <c r="D2036" s="2" t="s">
        <v>232</v>
      </c>
      <c r="E2036">
        <f>YEAR(Orders[[#This Row],[Order_Date]])</f>
        <v>2023</v>
      </c>
      <c r="F2036">
        <f>MONTH(Orders[[#This Row],[Order_Date]])</f>
        <v>8</v>
      </c>
      <c r="G2036" s="2" t="s">
        <v>878</v>
      </c>
      <c r="H2036" t="s">
        <v>377</v>
      </c>
      <c r="I2036" t="s">
        <v>14</v>
      </c>
      <c r="J2036" t="s">
        <v>65</v>
      </c>
      <c r="K2036" t="s">
        <v>27</v>
      </c>
      <c r="L2036" t="s">
        <v>28</v>
      </c>
      <c r="M2036" s="1">
        <v>8338.07</v>
      </c>
      <c r="N2036" s="1">
        <v>-735.5</v>
      </c>
      <c r="O2036">
        <v>0.15</v>
      </c>
    </row>
    <row r="2037" spans="1:15" x14ac:dyDescent="0.3">
      <c r="A2037" t="str">
        <f xml:space="preserve"> _xlfn.XLOOKUP(H2037, 'Customers'!B:B, 'Customers'!A:A)</f>
        <v>CUST_326</v>
      </c>
      <c r="B2037" t="str">
        <f>_xlfn.XLOOKUP(L2037, Products!C:C, Products!A:A)</f>
        <v>PROD_3</v>
      </c>
      <c r="C2037">
        <v>2036</v>
      </c>
      <c r="D2037" s="2" t="s">
        <v>337</v>
      </c>
      <c r="E2037">
        <f>YEAR(Orders[[#This Row],[Order_Date]])</f>
        <v>2023</v>
      </c>
      <c r="F2037">
        <f>MONTH(Orders[[#This Row],[Order_Date]])</f>
        <v>9</v>
      </c>
      <c r="G2037" s="2" t="s">
        <v>289</v>
      </c>
      <c r="H2037" t="s">
        <v>846</v>
      </c>
      <c r="I2037" t="s">
        <v>21</v>
      </c>
      <c r="J2037" t="s">
        <v>65</v>
      </c>
      <c r="K2037" t="s">
        <v>27</v>
      </c>
      <c r="L2037" t="s">
        <v>28</v>
      </c>
      <c r="M2037" s="1">
        <v>9761.7800000000007</v>
      </c>
      <c r="N2037" s="1">
        <v>295.35000000000002</v>
      </c>
      <c r="O2037">
        <v>0.27</v>
      </c>
    </row>
    <row r="2038" spans="1:15" x14ac:dyDescent="0.3">
      <c r="A2038" t="str">
        <f xml:space="preserve"> _xlfn.XLOOKUP(H2038, 'Customers'!B:B, 'Customers'!A:A)</f>
        <v>CUST_501</v>
      </c>
      <c r="B2038" t="str">
        <f>_xlfn.XLOOKUP(L2038, Products!C:C, Products!A:A)</f>
        <v>PROD_8</v>
      </c>
      <c r="C2038">
        <v>2037</v>
      </c>
      <c r="D2038" s="2" t="s">
        <v>29</v>
      </c>
      <c r="E2038">
        <f>YEAR(Orders[[#This Row],[Order_Date]])</f>
        <v>2023</v>
      </c>
      <c r="F2038">
        <f>MONTH(Orders[[#This Row],[Order_Date]])</f>
        <v>5</v>
      </c>
      <c r="G2038" s="2" t="s">
        <v>30</v>
      </c>
      <c r="H2038" t="s">
        <v>1161</v>
      </c>
      <c r="I2038" t="s">
        <v>32</v>
      </c>
      <c r="J2038" t="s">
        <v>33</v>
      </c>
      <c r="K2038" t="s">
        <v>27</v>
      </c>
      <c r="L2038" t="s">
        <v>73</v>
      </c>
      <c r="M2038" s="1">
        <v>4818.63</v>
      </c>
      <c r="N2038" s="1">
        <v>635.92999999999995</v>
      </c>
      <c r="O2038">
        <v>0.28000000000000003</v>
      </c>
    </row>
    <row r="2039" spans="1:15" x14ac:dyDescent="0.3">
      <c r="A2039" t="str">
        <f xml:space="preserve"> _xlfn.XLOOKUP(H2039, 'Customers'!B:B, 'Customers'!A:A)</f>
        <v>CUST_711</v>
      </c>
      <c r="B2039" t="str">
        <f>_xlfn.XLOOKUP(L2039, Products!C:C, Products!A:A)</f>
        <v>PROD_1</v>
      </c>
      <c r="C2039">
        <v>2038</v>
      </c>
      <c r="D2039" s="2" t="s">
        <v>131</v>
      </c>
      <c r="E2039">
        <f>YEAR(Orders[[#This Row],[Order_Date]])</f>
        <v>2022</v>
      </c>
      <c r="F2039">
        <f>MONTH(Orders[[#This Row],[Order_Date]])</f>
        <v>7</v>
      </c>
      <c r="G2039" s="2" t="s">
        <v>528</v>
      </c>
      <c r="H2039" t="s">
        <v>1450</v>
      </c>
      <c r="I2039" t="s">
        <v>21</v>
      </c>
      <c r="J2039" t="s">
        <v>65</v>
      </c>
      <c r="K2039" t="s">
        <v>27</v>
      </c>
      <c r="L2039" t="s">
        <v>17</v>
      </c>
      <c r="M2039" s="1">
        <v>4691</v>
      </c>
      <c r="N2039" s="1">
        <v>1004.02</v>
      </c>
      <c r="O2039">
        <v>0.22</v>
      </c>
    </row>
    <row r="2040" spans="1:15" x14ac:dyDescent="0.3">
      <c r="A2040" t="str">
        <f xml:space="preserve"> _xlfn.XLOOKUP(H2040, 'Customers'!B:B, 'Customers'!A:A)</f>
        <v>CUST_370</v>
      </c>
      <c r="B2040" t="str">
        <f>_xlfn.XLOOKUP(L2040, Products!C:C, Products!A:A)</f>
        <v>PROD_4</v>
      </c>
      <c r="C2040">
        <v>2039</v>
      </c>
      <c r="D2040" s="2" t="s">
        <v>569</v>
      </c>
      <c r="E2040">
        <f>YEAR(Orders[[#This Row],[Order_Date]])</f>
        <v>2022</v>
      </c>
      <c r="F2040">
        <f>MONTH(Orders[[#This Row],[Order_Date]])</f>
        <v>10</v>
      </c>
      <c r="G2040" s="2" t="s">
        <v>1463</v>
      </c>
      <c r="H2040" t="s">
        <v>921</v>
      </c>
      <c r="I2040" t="s">
        <v>21</v>
      </c>
      <c r="J2040" t="s">
        <v>65</v>
      </c>
      <c r="K2040" t="s">
        <v>34</v>
      </c>
      <c r="L2040" t="s">
        <v>35</v>
      </c>
      <c r="M2040" s="1">
        <v>8098.15</v>
      </c>
      <c r="N2040" s="1">
        <v>1183.95</v>
      </c>
      <c r="O2040">
        <v>0.15</v>
      </c>
    </row>
    <row r="2041" spans="1:15" x14ac:dyDescent="0.3">
      <c r="A2041" t="str">
        <f xml:space="preserve"> _xlfn.XLOOKUP(H2041, 'Customers'!B:B, 'Customers'!A:A)</f>
        <v>CUST_879</v>
      </c>
      <c r="B2041" t="str">
        <f>_xlfn.XLOOKUP(L2041, Products!C:C, Products!A:A)</f>
        <v>PROD_2</v>
      </c>
      <c r="C2041">
        <v>2040</v>
      </c>
      <c r="D2041" s="2" t="s">
        <v>145</v>
      </c>
      <c r="E2041">
        <f>YEAR(Orders[[#This Row],[Order_Date]])</f>
        <v>2023</v>
      </c>
      <c r="F2041">
        <f>MONTH(Orders[[#This Row],[Order_Date]])</f>
        <v>8</v>
      </c>
      <c r="G2041" s="2" t="s">
        <v>238</v>
      </c>
      <c r="H2041" t="s">
        <v>1634</v>
      </c>
      <c r="I2041" t="s">
        <v>14</v>
      </c>
      <c r="J2041" t="s">
        <v>65</v>
      </c>
      <c r="K2041" t="s">
        <v>16</v>
      </c>
      <c r="L2041" t="s">
        <v>23</v>
      </c>
      <c r="M2041" s="1">
        <v>9977.58</v>
      </c>
      <c r="N2041" s="1">
        <v>253.15</v>
      </c>
      <c r="O2041">
        <v>0.24</v>
      </c>
    </row>
    <row r="2042" spans="1:15" x14ac:dyDescent="0.3">
      <c r="A2042" t="str">
        <f xml:space="preserve"> _xlfn.XLOOKUP(H2042, 'Customers'!B:B, 'Customers'!A:A)</f>
        <v>CUST_549</v>
      </c>
      <c r="B2042" t="str">
        <f>_xlfn.XLOOKUP(L2042, Products!C:C, Products!A:A)</f>
        <v>PROD_2</v>
      </c>
      <c r="C2042">
        <v>2041</v>
      </c>
      <c r="D2042" s="2" t="s">
        <v>918</v>
      </c>
      <c r="E2042">
        <f>YEAR(Orders[[#This Row],[Order_Date]])</f>
        <v>2023</v>
      </c>
      <c r="F2042">
        <f>MONTH(Orders[[#This Row],[Order_Date]])</f>
        <v>3</v>
      </c>
      <c r="G2042" s="2" t="s">
        <v>459</v>
      </c>
      <c r="H2042" t="s">
        <v>1233</v>
      </c>
      <c r="I2042" t="s">
        <v>21</v>
      </c>
      <c r="J2042" t="s">
        <v>22</v>
      </c>
      <c r="K2042" t="s">
        <v>16</v>
      </c>
      <c r="L2042" t="s">
        <v>23</v>
      </c>
      <c r="M2042" s="1">
        <v>6482.3</v>
      </c>
      <c r="N2042" s="1">
        <v>999.67</v>
      </c>
      <c r="O2042">
        <v>0.24</v>
      </c>
    </row>
    <row r="2043" spans="1:15" x14ac:dyDescent="0.3">
      <c r="A2043" t="str">
        <f xml:space="preserve"> _xlfn.XLOOKUP(H2043, 'Customers'!B:B, 'Customers'!A:A)</f>
        <v>CUST_203</v>
      </c>
      <c r="B2043" t="str">
        <f>_xlfn.XLOOKUP(L2043, Products!C:C, Products!A:A)</f>
        <v>PROD_7</v>
      </c>
      <c r="C2043">
        <v>2042</v>
      </c>
      <c r="D2043" s="2" t="s">
        <v>346</v>
      </c>
      <c r="E2043">
        <f>YEAR(Orders[[#This Row],[Order_Date]])</f>
        <v>2023</v>
      </c>
      <c r="F2043">
        <f>MONTH(Orders[[#This Row],[Order_Date]])</f>
        <v>3</v>
      </c>
      <c r="G2043" s="2" t="s">
        <v>636</v>
      </c>
      <c r="H2043" t="s">
        <v>581</v>
      </c>
      <c r="I2043" t="s">
        <v>21</v>
      </c>
      <c r="J2043" t="s">
        <v>15</v>
      </c>
      <c r="K2043" t="s">
        <v>16</v>
      </c>
      <c r="L2043" t="s">
        <v>66</v>
      </c>
      <c r="M2043" s="1">
        <v>7526.99</v>
      </c>
      <c r="N2043" s="1">
        <v>976.59</v>
      </c>
      <c r="O2043">
        <v>0.01</v>
      </c>
    </row>
    <row r="2044" spans="1:15" x14ac:dyDescent="0.3">
      <c r="A2044" t="str">
        <f xml:space="preserve"> _xlfn.XLOOKUP(H2044, 'Customers'!B:B, 'Customers'!A:A)</f>
        <v>CUST_104</v>
      </c>
      <c r="B2044" t="str">
        <f>_xlfn.XLOOKUP(L2044, Products!C:C, Products!A:A)</f>
        <v>PROD_4</v>
      </c>
      <c r="C2044">
        <v>2043</v>
      </c>
      <c r="D2044" s="2" t="s">
        <v>316</v>
      </c>
      <c r="E2044">
        <f>YEAR(Orders[[#This Row],[Order_Date]])</f>
        <v>2022</v>
      </c>
      <c r="F2044">
        <f>MONTH(Orders[[#This Row],[Order_Date]])</f>
        <v>9</v>
      </c>
      <c r="G2044" s="2" t="s">
        <v>168</v>
      </c>
      <c r="H2044" t="s">
        <v>326</v>
      </c>
      <c r="I2044" t="s">
        <v>32</v>
      </c>
      <c r="J2044" t="s">
        <v>15</v>
      </c>
      <c r="K2044" t="s">
        <v>34</v>
      </c>
      <c r="L2044" t="s">
        <v>35</v>
      </c>
      <c r="M2044" s="1">
        <v>6301.81</v>
      </c>
      <c r="N2044" s="1">
        <v>194.31</v>
      </c>
      <c r="O2044">
        <v>0.01</v>
      </c>
    </row>
    <row r="2045" spans="1:15" x14ac:dyDescent="0.3">
      <c r="A2045" t="str">
        <f xml:space="preserve"> _xlfn.XLOOKUP(H2045, 'Customers'!B:B, 'Customers'!A:A)</f>
        <v>CUST_817</v>
      </c>
      <c r="B2045" t="str">
        <f>_xlfn.XLOOKUP(L2045, Products!C:C, Products!A:A)</f>
        <v>PROD_2</v>
      </c>
      <c r="C2045">
        <v>2044</v>
      </c>
      <c r="D2045" s="2" t="s">
        <v>1156</v>
      </c>
      <c r="E2045">
        <f>YEAR(Orders[[#This Row],[Order_Date]])</f>
        <v>2022</v>
      </c>
      <c r="F2045">
        <f>MONTH(Orders[[#This Row],[Order_Date]])</f>
        <v>1</v>
      </c>
      <c r="G2045" s="2" t="s">
        <v>197</v>
      </c>
      <c r="H2045" t="s">
        <v>1567</v>
      </c>
      <c r="I2045" t="s">
        <v>21</v>
      </c>
      <c r="J2045" t="s">
        <v>33</v>
      </c>
      <c r="K2045" t="s">
        <v>16</v>
      </c>
      <c r="L2045" t="s">
        <v>23</v>
      </c>
      <c r="M2045" s="1">
        <v>4748.01</v>
      </c>
      <c r="N2045" s="1">
        <v>-124.48</v>
      </c>
      <c r="O2045">
        <v>0.28999999999999998</v>
      </c>
    </row>
    <row r="2046" spans="1:15" x14ac:dyDescent="0.3">
      <c r="A2046" t="str">
        <f xml:space="preserve"> _xlfn.XLOOKUP(H2046, 'Customers'!B:B, 'Customers'!A:A)</f>
        <v>CUST_104</v>
      </c>
      <c r="B2046" t="str">
        <f>_xlfn.XLOOKUP(L2046, Products!C:C, Products!A:A)</f>
        <v>PROD_5</v>
      </c>
      <c r="C2046">
        <v>2045</v>
      </c>
      <c r="D2046" s="2" t="s">
        <v>1483</v>
      </c>
      <c r="E2046">
        <f>YEAR(Orders[[#This Row],[Order_Date]])</f>
        <v>2022</v>
      </c>
      <c r="F2046">
        <f>MONTH(Orders[[#This Row],[Order_Date]])</f>
        <v>1</v>
      </c>
      <c r="G2046" s="2" t="s">
        <v>745</v>
      </c>
      <c r="H2046" t="s">
        <v>326</v>
      </c>
      <c r="I2046" t="s">
        <v>32</v>
      </c>
      <c r="J2046" t="s">
        <v>33</v>
      </c>
      <c r="K2046" t="s">
        <v>34</v>
      </c>
      <c r="L2046" t="s">
        <v>39</v>
      </c>
      <c r="M2046" s="1">
        <v>451.82</v>
      </c>
      <c r="N2046" s="1">
        <v>126.27</v>
      </c>
      <c r="O2046">
        <v>0.27</v>
      </c>
    </row>
    <row r="2047" spans="1:15" x14ac:dyDescent="0.3">
      <c r="A2047" t="str">
        <f xml:space="preserve"> _xlfn.XLOOKUP(H2047, 'Customers'!B:B, 'Customers'!A:A)</f>
        <v>CUST_620</v>
      </c>
      <c r="B2047" t="str">
        <f>_xlfn.XLOOKUP(L2047, Products!C:C, Products!A:A)</f>
        <v>PROD_8</v>
      </c>
      <c r="C2047">
        <v>2046</v>
      </c>
      <c r="D2047" s="2" t="s">
        <v>1008</v>
      </c>
      <c r="E2047">
        <f>YEAR(Orders[[#This Row],[Order_Date]])</f>
        <v>2023</v>
      </c>
      <c r="F2047">
        <f>MONTH(Orders[[#This Row],[Order_Date]])</f>
        <v>12</v>
      </c>
      <c r="G2047" s="2" t="s">
        <v>537</v>
      </c>
      <c r="H2047" t="s">
        <v>1339</v>
      </c>
      <c r="I2047" t="s">
        <v>32</v>
      </c>
      <c r="J2047" t="s">
        <v>15</v>
      </c>
      <c r="K2047" t="s">
        <v>27</v>
      </c>
      <c r="L2047" t="s">
        <v>73</v>
      </c>
      <c r="M2047" s="1">
        <v>8103.99</v>
      </c>
      <c r="N2047" s="1">
        <v>245.88</v>
      </c>
      <c r="O2047">
        <v>0.14000000000000001</v>
      </c>
    </row>
    <row r="2048" spans="1:15" x14ac:dyDescent="0.3">
      <c r="A2048" t="str">
        <f xml:space="preserve"> _xlfn.XLOOKUP(H2048, 'Customers'!B:B, 'Customers'!A:A)</f>
        <v>CUST_725</v>
      </c>
      <c r="B2048" t="str">
        <f>_xlfn.XLOOKUP(L2048, Products!C:C, Products!A:A)</f>
        <v>PROD_8</v>
      </c>
      <c r="C2048">
        <v>2047</v>
      </c>
      <c r="D2048" s="2" t="s">
        <v>670</v>
      </c>
      <c r="E2048">
        <f>YEAR(Orders[[#This Row],[Order_Date]])</f>
        <v>2023</v>
      </c>
      <c r="F2048">
        <f>MONTH(Orders[[#This Row],[Order_Date]])</f>
        <v>8</v>
      </c>
      <c r="G2048" s="2" t="s">
        <v>1123</v>
      </c>
      <c r="H2048" t="s">
        <v>1467</v>
      </c>
      <c r="I2048" t="s">
        <v>21</v>
      </c>
      <c r="J2048" t="s">
        <v>33</v>
      </c>
      <c r="K2048" t="s">
        <v>27</v>
      </c>
      <c r="L2048" t="s">
        <v>73</v>
      </c>
      <c r="M2048" s="1">
        <v>9474.75</v>
      </c>
      <c r="N2048" s="1">
        <v>-709.4</v>
      </c>
      <c r="O2048">
        <v>0.09</v>
      </c>
    </row>
    <row r="2049" spans="1:15" x14ac:dyDescent="0.3">
      <c r="A2049" t="str">
        <f xml:space="preserve"> _xlfn.XLOOKUP(H2049, 'Customers'!B:B, 'Customers'!A:A)</f>
        <v>CUST_695</v>
      </c>
      <c r="B2049" t="str">
        <f>_xlfn.XLOOKUP(L2049, Products!C:C, Products!A:A)</f>
        <v>PROD_3</v>
      </c>
      <c r="C2049">
        <v>2048</v>
      </c>
      <c r="D2049" s="2" t="s">
        <v>217</v>
      </c>
      <c r="E2049">
        <f>YEAR(Orders[[#This Row],[Order_Date]])</f>
        <v>2023</v>
      </c>
      <c r="F2049">
        <f>MONTH(Orders[[#This Row],[Order_Date]])</f>
        <v>1</v>
      </c>
      <c r="G2049" s="2" t="s">
        <v>489</v>
      </c>
      <c r="H2049" t="s">
        <v>1434</v>
      </c>
      <c r="I2049" t="s">
        <v>32</v>
      </c>
      <c r="J2049" t="s">
        <v>65</v>
      </c>
      <c r="K2049" t="s">
        <v>27</v>
      </c>
      <c r="L2049" t="s">
        <v>28</v>
      </c>
      <c r="M2049" s="1">
        <v>3981.95</v>
      </c>
      <c r="N2049" s="1">
        <v>1141.56</v>
      </c>
      <c r="O2049">
        <v>0.18</v>
      </c>
    </row>
    <row r="2050" spans="1:15" x14ac:dyDescent="0.3">
      <c r="A2050" t="str">
        <f xml:space="preserve"> _xlfn.XLOOKUP(H2050, 'Customers'!B:B, 'Customers'!A:A)</f>
        <v>CUST_471</v>
      </c>
      <c r="B2050" t="str">
        <f>_xlfn.XLOOKUP(L2050, Products!C:C, Products!A:A)</f>
        <v>PROD_7</v>
      </c>
      <c r="C2050">
        <v>2049</v>
      </c>
      <c r="D2050" s="2" t="s">
        <v>691</v>
      </c>
      <c r="E2050">
        <f>YEAR(Orders[[#This Row],[Order_Date]])</f>
        <v>2022</v>
      </c>
      <c r="F2050">
        <f>MONTH(Orders[[#This Row],[Order_Date]])</f>
        <v>6</v>
      </c>
      <c r="G2050" s="2" t="s">
        <v>518</v>
      </c>
      <c r="H2050" t="s">
        <v>1102</v>
      </c>
      <c r="I2050" t="s">
        <v>14</v>
      </c>
      <c r="J2050" t="s">
        <v>15</v>
      </c>
      <c r="K2050" t="s">
        <v>16</v>
      </c>
      <c r="L2050" t="s">
        <v>66</v>
      </c>
      <c r="M2050" s="1">
        <v>4462.78</v>
      </c>
      <c r="N2050" s="1">
        <v>203.62</v>
      </c>
      <c r="O2050">
        <v>0.27</v>
      </c>
    </row>
    <row r="2051" spans="1:15" x14ac:dyDescent="0.3">
      <c r="A2051" t="str">
        <f xml:space="preserve"> _xlfn.XLOOKUP(H2051, 'Customers'!B:B, 'Customers'!A:A)</f>
        <v>CUST_880</v>
      </c>
      <c r="B2051" t="str">
        <f>_xlfn.XLOOKUP(L2051, Products!C:C, Products!A:A)</f>
        <v>PROD_1</v>
      </c>
      <c r="C2051">
        <v>2050</v>
      </c>
      <c r="D2051" s="2" t="s">
        <v>24</v>
      </c>
      <c r="E2051">
        <f>YEAR(Orders[[#This Row],[Order_Date]])</f>
        <v>2023</v>
      </c>
      <c r="F2051">
        <f>MONTH(Orders[[#This Row],[Order_Date]])</f>
        <v>1</v>
      </c>
      <c r="G2051" s="2" t="s">
        <v>640</v>
      </c>
      <c r="H2051" t="s">
        <v>1635</v>
      </c>
      <c r="I2051" t="s">
        <v>21</v>
      </c>
      <c r="J2051" t="s">
        <v>22</v>
      </c>
      <c r="K2051" t="s">
        <v>16</v>
      </c>
      <c r="L2051" t="s">
        <v>17</v>
      </c>
      <c r="M2051" s="1">
        <v>8604.7900000000009</v>
      </c>
      <c r="N2051" s="1">
        <v>-614.62</v>
      </c>
      <c r="O2051">
        <v>0.28000000000000003</v>
      </c>
    </row>
    <row r="2052" spans="1:15" x14ac:dyDescent="0.3">
      <c r="A2052" t="str">
        <f xml:space="preserve"> _xlfn.XLOOKUP(H2052, 'Customers'!B:B, 'Customers'!A:A)</f>
        <v>CUST_656</v>
      </c>
      <c r="B2052" t="str">
        <f>_xlfn.XLOOKUP(L2052, Products!C:C, Products!A:A)</f>
        <v>PROD_3</v>
      </c>
      <c r="C2052">
        <v>2051</v>
      </c>
      <c r="D2052" s="2" t="s">
        <v>1331</v>
      </c>
      <c r="E2052">
        <f>YEAR(Orders[[#This Row],[Order_Date]])</f>
        <v>2022</v>
      </c>
      <c r="F2052">
        <f>MONTH(Orders[[#This Row],[Order_Date]])</f>
        <v>8</v>
      </c>
      <c r="G2052" s="2" t="s">
        <v>811</v>
      </c>
      <c r="H2052" t="s">
        <v>1385</v>
      </c>
      <c r="I2052" t="s">
        <v>14</v>
      </c>
      <c r="J2052" t="s">
        <v>65</v>
      </c>
      <c r="K2052" t="s">
        <v>27</v>
      </c>
      <c r="L2052" t="s">
        <v>28</v>
      </c>
      <c r="M2052" s="1">
        <v>3378.26</v>
      </c>
      <c r="N2052" s="1">
        <v>-57.07</v>
      </c>
      <c r="O2052">
        <v>0.02</v>
      </c>
    </row>
    <row r="2053" spans="1:15" x14ac:dyDescent="0.3">
      <c r="A2053" t="str">
        <f xml:space="preserve"> _xlfn.XLOOKUP(H2053, 'Customers'!B:B, 'Customers'!A:A)</f>
        <v>CUST_878</v>
      </c>
      <c r="B2053" t="str">
        <f>_xlfn.XLOOKUP(L2053, Products!C:C, Products!A:A)</f>
        <v>PROD_6</v>
      </c>
      <c r="C2053">
        <v>2052</v>
      </c>
      <c r="D2053" s="2" t="s">
        <v>273</v>
      </c>
      <c r="E2053">
        <f>YEAR(Orders[[#This Row],[Order_Date]])</f>
        <v>2022</v>
      </c>
      <c r="F2053">
        <f>MONTH(Orders[[#This Row],[Order_Date]])</f>
        <v>3</v>
      </c>
      <c r="G2053" s="2" t="s">
        <v>560</v>
      </c>
      <c r="H2053" t="s">
        <v>1633</v>
      </c>
      <c r="I2053" t="s">
        <v>14</v>
      </c>
      <c r="J2053" t="s">
        <v>22</v>
      </c>
      <c r="K2053" t="s">
        <v>34</v>
      </c>
      <c r="L2053" t="s">
        <v>52</v>
      </c>
      <c r="M2053" s="1">
        <v>7413.44</v>
      </c>
      <c r="N2053" s="1">
        <v>-165.38</v>
      </c>
      <c r="O2053">
        <v>0.11</v>
      </c>
    </row>
    <row r="2054" spans="1:15" x14ac:dyDescent="0.3">
      <c r="A2054" t="str">
        <f xml:space="preserve"> _xlfn.XLOOKUP(H2054, 'Customers'!B:B, 'Customers'!A:A)</f>
        <v>CUST_818</v>
      </c>
      <c r="B2054" t="str">
        <f>_xlfn.XLOOKUP(L2054, Products!C:C, Products!A:A)</f>
        <v>PROD_1</v>
      </c>
      <c r="C2054">
        <v>2053</v>
      </c>
      <c r="D2054" s="2" t="s">
        <v>513</v>
      </c>
      <c r="E2054">
        <f>YEAR(Orders[[#This Row],[Order_Date]])</f>
        <v>2022</v>
      </c>
      <c r="F2054">
        <f>MONTH(Orders[[#This Row],[Order_Date]])</f>
        <v>3</v>
      </c>
      <c r="G2054" s="2" t="s">
        <v>1303</v>
      </c>
      <c r="H2054" t="s">
        <v>1568</v>
      </c>
      <c r="I2054" t="s">
        <v>21</v>
      </c>
      <c r="J2054" t="s">
        <v>65</v>
      </c>
      <c r="K2054" t="s">
        <v>16</v>
      </c>
      <c r="L2054" t="s">
        <v>17</v>
      </c>
      <c r="M2054" s="1">
        <v>6178.14</v>
      </c>
      <c r="N2054" s="1">
        <v>504.18</v>
      </c>
      <c r="O2054">
        <v>7.0000000000000007E-2</v>
      </c>
    </row>
    <row r="2055" spans="1:15" x14ac:dyDescent="0.3">
      <c r="A2055" t="str">
        <f xml:space="preserve"> _xlfn.XLOOKUP(H2055, 'Customers'!B:B, 'Customers'!A:A)</f>
        <v>CUST_33</v>
      </c>
      <c r="B2055" t="str">
        <f>_xlfn.XLOOKUP(L2055, Products!C:C, Products!A:A)</f>
        <v>PROD_2</v>
      </c>
      <c r="C2055">
        <v>2054</v>
      </c>
      <c r="D2055" s="2" t="s">
        <v>606</v>
      </c>
      <c r="E2055">
        <f>YEAR(Orders[[#This Row],[Order_Date]])</f>
        <v>2022</v>
      </c>
      <c r="F2055">
        <f>MONTH(Orders[[#This Row],[Order_Date]])</f>
        <v>5</v>
      </c>
      <c r="G2055" s="2" t="s">
        <v>1009</v>
      </c>
      <c r="H2055" t="s">
        <v>126</v>
      </c>
      <c r="I2055" t="s">
        <v>32</v>
      </c>
      <c r="J2055" t="s">
        <v>65</v>
      </c>
      <c r="K2055" t="s">
        <v>16</v>
      </c>
      <c r="L2055" t="s">
        <v>23</v>
      </c>
      <c r="M2055" s="1">
        <v>4696.54</v>
      </c>
      <c r="N2055" s="1">
        <v>1319.34</v>
      </c>
      <c r="O2055">
        <v>0.02</v>
      </c>
    </row>
    <row r="2056" spans="1:15" x14ac:dyDescent="0.3">
      <c r="A2056" t="str">
        <f xml:space="preserve"> _xlfn.XLOOKUP(H2056, 'Customers'!B:B, 'Customers'!A:A)</f>
        <v>CUST_152</v>
      </c>
      <c r="B2056" t="str">
        <f>_xlfn.XLOOKUP(L2056, Products!C:C, Products!A:A)</f>
        <v>PROD_2</v>
      </c>
      <c r="C2056">
        <v>2055</v>
      </c>
      <c r="D2056" s="2" t="s">
        <v>198</v>
      </c>
      <c r="E2056">
        <f>YEAR(Orders[[#This Row],[Order_Date]])</f>
        <v>2022</v>
      </c>
      <c r="F2056">
        <f>MONTH(Orders[[#This Row],[Order_Date]])</f>
        <v>1</v>
      </c>
      <c r="G2056" s="2" t="s">
        <v>1325</v>
      </c>
      <c r="H2056" t="s">
        <v>450</v>
      </c>
      <c r="I2056" t="s">
        <v>14</v>
      </c>
      <c r="J2056" t="s">
        <v>15</v>
      </c>
      <c r="K2056" t="s">
        <v>16</v>
      </c>
      <c r="L2056" t="s">
        <v>23</v>
      </c>
      <c r="M2056" s="1">
        <v>5236.5</v>
      </c>
      <c r="N2056" s="1">
        <v>-478.01</v>
      </c>
      <c r="O2056">
        <v>0.28999999999999998</v>
      </c>
    </row>
    <row r="2057" spans="1:15" x14ac:dyDescent="0.3">
      <c r="A2057" t="str">
        <f xml:space="preserve"> _xlfn.XLOOKUP(H2057, 'Customers'!B:B, 'Customers'!A:A)</f>
        <v>CUST_136</v>
      </c>
      <c r="B2057" t="str">
        <f>_xlfn.XLOOKUP(L2057, Products!C:C, Products!A:A)</f>
        <v>PROD_5</v>
      </c>
      <c r="C2057">
        <v>2056</v>
      </c>
      <c r="D2057" s="2" t="s">
        <v>931</v>
      </c>
      <c r="E2057">
        <f>YEAR(Orders[[#This Row],[Order_Date]])</f>
        <v>2022</v>
      </c>
      <c r="F2057">
        <f>MONTH(Orders[[#This Row],[Order_Date]])</f>
        <v>4</v>
      </c>
      <c r="G2057" s="2" t="s">
        <v>961</v>
      </c>
      <c r="H2057" t="s">
        <v>418</v>
      </c>
      <c r="I2057" t="s">
        <v>21</v>
      </c>
      <c r="J2057" t="s">
        <v>22</v>
      </c>
      <c r="K2057" t="s">
        <v>34</v>
      </c>
      <c r="L2057" t="s">
        <v>39</v>
      </c>
      <c r="M2057" s="1">
        <v>3195.8</v>
      </c>
      <c r="N2057" s="1">
        <v>803.26</v>
      </c>
      <c r="O2057">
        <v>0.23</v>
      </c>
    </row>
    <row r="2058" spans="1:15" x14ac:dyDescent="0.3">
      <c r="A2058" t="str">
        <f xml:space="preserve"> _xlfn.XLOOKUP(H2058, 'Customers'!B:B, 'Customers'!A:A)</f>
        <v>CUST_276</v>
      </c>
      <c r="B2058" t="str">
        <f>_xlfn.XLOOKUP(L2058, Products!C:C, Products!A:A)</f>
        <v>PROD_1</v>
      </c>
      <c r="C2058">
        <v>2057</v>
      </c>
      <c r="D2058" s="2" t="s">
        <v>1030</v>
      </c>
      <c r="E2058">
        <f>YEAR(Orders[[#This Row],[Order_Date]])</f>
        <v>2023</v>
      </c>
      <c r="F2058">
        <f>MONTH(Orders[[#This Row],[Order_Date]])</f>
        <v>6</v>
      </c>
      <c r="G2058" s="2" t="s">
        <v>694</v>
      </c>
      <c r="H2058" t="s">
        <v>739</v>
      </c>
      <c r="I2058" t="s">
        <v>14</v>
      </c>
      <c r="J2058" t="s">
        <v>15</v>
      </c>
      <c r="K2058" t="s">
        <v>27</v>
      </c>
      <c r="L2058" t="s">
        <v>17</v>
      </c>
      <c r="M2058" s="1">
        <v>5614.56</v>
      </c>
      <c r="N2058" s="1">
        <v>1649.2</v>
      </c>
      <c r="O2058">
        <v>0.26</v>
      </c>
    </row>
    <row r="2059" spans="1:15" x14ac:dyDescent="0.3">
      <c r="A2059" t="str">
        <f xml:space="preserve"> _xlfn.XLOOKUP(H2059, 'Customers'!B:B, 'Customers'!A:A)</f>
        <v>CUST_551</v>
      </c>
      <c r="B2059" t="str">
        <f>_xlfn.XLOOKUP(L2059, Products!C:C, Products!A:A)</f>
        <v>PROD_2</v>
      </c>
      <c r="C2059">
        <v>2058</v>
      </c>
      <c r="D2059" s="2" t="s">
        <v>885</v>
      </c>
      <c r="E2059">
        <f>YEAR(Orders[[#This Row],[Order_Date]])</f>
        <v>2022</v>
      </c>
      <c r="F2059">
        <f>MONTH(Orders[[#This Row],[Order_Date]])</f>
        <v>7</v>
      </c>
      <c r="G2059" s="2" t="s">
        <v>403</v>
      </c>
      <c r="H2059" t="s">
        <v>1235</v>
      </c>
      <c r="I2059" t="s">
        <v>14</v>
      </c>
      <c r="J2059" t="s">
        <v>22</v>
      </c>
      <c r="K2059" t="s">
        <v>16</v>
      </c>
      <c r="L2059" t="s">
        <v>23</v>
      </c>
      <c r="M2059" s="1">
        <v>8542.3799999999992</v>
      </c>
      <c r="N2059" s="1">
        <v>492.25</v>
      </c>
      <c r="O2059">
        <v>0.22</v>
      </c>
    </row>
    <row r="2060" spans="1:15" x14ac:dyDescent="0.3">
      <c r="A2060" t="str">
        <f xml:space="preserve"> _xlfn.XLOOKUP(H2060, 'Customers'!B:B, 'Customers'!A:A)</f>
        <v>CUST_70</v>
      </c>
      <c r="B2060" t="str">
        <f>_xlfn.XLOOKUP(L2060, Products!C:C, Products!A:A)</f>
        <v>PROD_8</v>
      </c>
      <c r="C2060">
        <v>2059</v>
      </c>
      <c r="D2060" s="2" t="s">
        <v>83</v>
      </c>
      <c r="E2060">
        <f>YEAR(Orders[[#This Row],[Order_Date]])</f>
        <v>2023</v>
      </c>
      <c r="F2060">
        <f>MONTH(Orders[[#This Row],[Order_Date]])</f>
        <v>1</v>
      </c>
      <c r="G2060" s="2" t="s">
        <v>939</v>
      </c>
      <c r="H2060" t="s">
        <v>230</v>
      </c>
      <c r="I2060" t="s">
        <v>21</v>
      </c>
      <c r="J2060" t="s">
        <v>15</v>
      </c>
      <c r="K2060" t="s">
        <v>27</v>
      </c>
      <c r="L2060" t="s">
        <v>73</v>
      </c>
      <c r="M2060" s="1">
        <v>9426.65</v>
      </c>
      <c r="N2060" s="1">
        <v>510.98</v>
      </c>
      <c r="O2060">
        <v>0.06</v>
      </c>
    </row>
    <row r="2061" spans="1:15" x14ac:dyDescent="0.3">
      <c r="A2061" t="str">
        <f xml:space="preserve"> _xlfn.XLOOKUP(H2061, 'Customers'!B:B, 'Customers'!A:A)</f>
        <v>CUST_729</v>
      </c>
      <c r="B2061" t="str">
        <f>_xlfn.XLOOKUP(L2061, Products!C:C, Products!A:A)</f>
        <v>PROD_6</v>
      </c>
      <c r="C2061">
        <v>2060</v>
      </c>
      <c r="D2061" s="2" t="s">
        <v>1331</v>
      </c>
      <c r="E2061">
        <f>YEAR(Orders[[#This Row],[Order_Date]])</f>
        <v>2022</v>
      </c>
      <c r="F2061">
        <f>MONTH(Orders[[#This Row],[Order_Date]])</f>
        <v>8</v>
      </c>
      <c r="G2061" s="2" t="s">
        <v>564</v>
      </c>
      <c r="H2061" t="s">
        <v>1471</v>
      </c>
      <c r="I2061" t="s">
        <v>32</v>
      </c>
      <c r="J2061" t="s">
        <v>65</v>
      </c>
      <c r="K2061" t="s">
        <v>34</v>
      </c>
      <c r="L2061" t="s">
        <v>52</v>
      </c>
      <c r="M2061" s="1">
        <v>7179.63</v>
      </c>
      <c r="N2061" s="1">
        <v>-534.97</v>
      </c>
      <c r="O2061">
        <v>0.26</v>
      </c>
    </row>
    <row r="2062" spans="1:15" x14ac:dyDescent="0.3">
      <c r="A2062" t="str">
        <f xml:space="preserve"> _xlfn.XLOOKUP(H2062, 'Customers'!B:B, 'Customers'!A:A)</f>
        <v>CUST_692</v>
      </c>
      <c r="B2062" t="str">
        <f>_xlfn.XLOOKUP(L2062, Products!C:C, Products!A:A)</f>
        <v>PROD_8</v>
      </c>
      <c r="C2062">
        <v>2061</v>
      </c>
      <c r="D2062" s="2" t="s">
        <v>165</v>
      </c>
      <c r="E2062">
        <f>YEAR(Orders[[#This Row],[Order_Date]])</f>
        <v>2022</v>
      </c>
      <c r="F2062">
        <f>MONTH(Orders[[#This Row],[Order_Date]])</f>
        <v>5</v>
      </c>
      <c r="G2062" s="2" t="s">
        <v>1003</v>
      </c>
      <c r="H2062" t="s">
        <v>1431</v>
      </c>
      <c r="I2062" t="s">
        <v>21</v>
      </c>
      <c r="J2062" t="s">
        <v>33</v>
      </c>
      <c r="K2062" t="s">
        <v>27</v>
      </c>
      <c r="L2062" t="s">
        <v>73</v>
      </c>
      <c r="M2062" s="1">
        <v>3996.3</v>
      </c>
      <c r="N2062" s="1">
        <v>1127.42</v>
      </c>
      <c r="O2062">
        <v>0.24</v>
      </c>
    </row>
    <row r="2063" spans="1:15" x14ac:dyDescent="0.3">
      <c r="A2063" t="str">
        <f xml:space="preserve"> _xlfn.XLOOKUP(H2063, 'Customers'!B:B, 'Customers'!A:A)</f>
        <v>CUST_301</v>
      </c>
      <c r="B2063" t="str">
        <f>_xlfn.XLOOKUP(L2063, Products!C:C, Products!A:A)</f>
        <v>PROD_3</v>
      </c>
      <c r="C2063">
        <v>2062</v>
      </c>
      <c r="D2063" s="2" t="s">
        <v>827</v>
      </c>
      <c r="E2063">
        <f>YEAR(Orders[[#This Row],[Order_Date]])</f>
        <v>2023</v>
      </c>
      <c r="F2063">
        <f>MONTH(Orders[[#This Row],[Order_Date]])</f>
        <v>4</v>
      </c>
      <c r="G2063" s="2" t="s">
        <v>807</v>
      </c>
      <c r="H2063" t="s">
        <v>792</v>
      </c>
      <c r="I2063" t="s">
        <v>32</v>
      </c>
      <c r="J2063" t="s">
        <v>33</v>
      </c>
      <c r="K2063" t="s">
        <v>27</v>
      </c>
      <c r="L2063" t="s">
        <v>28</v>
      </c>
      <c r="M2063" s="1">
        <v>753.76</v>
      </c>
      <c r="N2063" s="1">
        <v>54.56</v>
      </c>
      <c r="O2063">
        <v>0.09</v>
      </c>
    </row>
    <row r="2064" spans="1:15" x14ac:dyDescent="0.3">
      <c r="A2064" t="str">
        <f xml:space="preserve"> _xlfn.XLOOKUP(H2064, 'Customers'!B:B, 'Customers'!A:A)</f>
        <v>CUST_728</v>
      </c>
      <c r="B2064" t="str">
        <f>_xlfn.XLOOKUP(L2064, Products!C:C, Products!A:A)</f>
        <v>PROD_2</v>
      </c>
      <c r="C2064">
        <v>2063</v>
      </c>
      <c r="D2064" s="2" t="s">
        <v>464</v>
      </c>
      <c r="E2064">
        <f>YEAR(Orders[[#This Row],[Order_Date]])</f>
        <v>2023</v>
      </c>
      <c r="F2064">
        <f>MONTH(Orders[[#This Row],[Order_Date]])</f>
        <v>2</v>
      </c>
      <c r="G2064" s="2" t="s">
        <v>666</v>
      </c>
      <c r="H2064" t="s">
        <v>1470</v>
      </c>
      <c r="I2064" t="s">
        <v>14</v>
      </c>
      <c r="J2064" t="s">
        <v>33</v>
      </c>
      <c r="K2064" t="s">
        <v>16</v>
      </c>
      <c r="L2064" t="s">
        <v>23</v>
      </c>
      <c r="M2064" s="1">
        <v>2301.75</v>
      </c>
      <c r="N2064" s="1">
        <v>-23.07</v>
      </c>
      <c r="O2064">
        <v>0.01</v>
      </c>
    </row>
    <row r="2065" spans="1:15" x14ac:dyDescent="0.3">
      <c r="A2065" t="str">
        <f xml:space="preserve"> _xlfn.XLOOKUP(H2065, 'Customers'!B:B, 'Customers'!A:A)</f>
        <v>CUST_260</v>
      </c>
      <c r="B2065" t="str">
        <f>_xlfn.XLOOKUP(L2065, Products!C:C, Products!A:A)</f>
        <v>PROD_2</v>
      </c>
      <c r="C2065">
        <v>2064</v>
      </c>
      <c r="D2065" s="2" t="s">
        <v>43</v>
      </c>
      <c r="E2065">
        <f>YEAR(Orders[[#This Row],[Order_Date]])</f>
        <v>2023</v>
      </c>
      <c r="F2065">
        <f>MONTH(Orders[[#This Row],[Order_Date]])</f>
        <v>12</v>
      </c>
      <c r="G2065" s="2" t="s">
        <v>1148</v>
      </c>
      <c r="H2065" t="s">
        <v>709</v>
      </c>
      <c r="I2065" t="s">
        <v>32</v>
      </c>
      <c r="J2065" t="s">
        <v>33</v>
      </c>
      <c r="K2065" t="s">
        <v>16</v>
      </c>
      <c r="L2065" t="s">
        <v>23</v>
      </c>
      <c r="M2065" s="1">
        <v>1268.6199999999999</v>
      </c>
      <c r="N2065" s="1">
        <v>26.18</v>
      </c>
      <c r="O2065">
        <v>0.22</v>
      </c>
    </row>
    <row r="2066" spans="1:15" x14ac:dyDescent="0.3">
      <c r="A2066" t="str">
        <f xml:space="preserve"> _xlfn.XLOOKUP(H2066, 'Customers'!B:B, 'Customers'!A:A)</f>
        <v>CUST_63</v>
      </c>
      <c r="B2066" t="str">
        <f>_xlfn.XLOOKUP(L2066, Products!C:C, Products!A:A)</f>
        <v>PROD_1</v>
      </c>
      <c r="C2066">
        <v>2065</v>
      </c>
      <c r="D2066" s="2" t="s">
        <v>211</v>
      </c>
      <c r="E2066">
        <f>YEAR(Orders[[#This Row],[Order_Date]])</f>
        <v>2022</v>
      </c>
      <c r="F2066">
        <f>MONTH(Orders[[#This Row],[Order_Date]])</f>
        <v>9</v>
      </c>
      <c r="G2066" s="2" t="s">
        <v>499</v>
      </c>
      <c r="H2066" t="s">
        <v>210</v>
      </c>
      <c r="I2066" t="s">
        <v>21</v>
      </c>
      <c r="J2066" t="s">
        <v>65</v>
      </c>
      <c r="K2066" t="s">
        <v>27</v>
      </c>
      <c r="L2066" t="s">
        <v>17</v>
      </c>
      <c r="M2066" s="1">
        <v>7952.3</v>
      </c>
      <c r="N2066" s="1">
        <v>-701.44</v>
      </c>
      <c r="O2066">
        <v>0.28000000000000003</v>
      </c>
    </row>
    <row r="2067" spans="1:15" x14ac:dyDescent="0.3">
      <c r="A2067" t="str">
        <f xml:space="preserve"> _xlfn.XLOOKUP(H2067, 'Customers'!B:B, 'Customers'!A:A)</f>
        <v>CUST_167</v>
      </c>
      <c r="B2067" t="str">
        <f>_xlfn.XLOOKUP(L2067, Products!C:C, Products!A:A)</f>
        <v>PROD_4</v>
      </c>
      <c r="C2067">
        <v>2066</v>
      </c>
      <c r="D2067" s="2" t="s">
        <v>843</v>
      </c>
      <c r="E2067">
        <f>YEAR(Orders[[#This Row],[Order_Date]])</f>
        <v>2023</v>
      </c>
      <c r="F2067">
        <f>MONTH(Orders[[#This Row],[Order_Date]])</f>
        <v>6</v>
      </c>
      <c r="G2067" s="2" t="s">
        <v>176</v>
      </c>
      <c r="H2067" t="s">
        <v>491</v>
      </c>
      <c r="I2067" t="s">
        <v>14</v>
      </c>
      <c r="J2067" t="s">
        <v>15</v>
      </c>
      <c r="K2067" t="s">
        <v>34</v>
      </c>
      <c r="L2067" t="s">
        <v>35</v>
      </c>
      <c r="M2067" s="1">
        <v>9537.07</v>
      </c>
      <c r="N2067" s="1">
        <v>507.7</v>
      </c>
      <c r="O2067">
        <v>0.2</v>
      </c>
    </row>
    <row r="2068" spans="1:15" x14ac:dyDescent="0.3">
      <c r="A2068" t="str">
        <f xml:space="preserve"> _xlfn.XLOOKUP(H2068, 'Customers'!B:B, 'Customers'!A:A)</f>
        <v>CUST_821</v>
      </c>
      <c r="B2068" t="str">
        <f>_xlfn.XLOOKUP(L2068, Products!C:C, Products!A:A)</f>
        <v>PROD_2</v>
      </c>
      <c r="C2068">
        <v>2067</v>
      </c>
      <c r="D2068" s="2" t="s">
        <v>936</v>
      </c>
      <c r="E2068">
        <f>YEAR(Orders[[#This Row],[Order_Date]])</f>
        <v>2022</v>
      </c>
      <c r="F2068">
        <f>MONTH(Orders[[#This Row],[Order_Date]])</f>
        <v>3</v>
      </c>
      <c r="G2068" s="2" t="s">
        <v>514</v>
      </c>
      <c r="H2068" t="s">
        <v>1572</v>
      </c>
      <c r="I2068" t="s">
        <v>32</v>
      </c>
      <c r="J2068" t="s">
        <v>33</v>
      </c>
      <c r="K2068" t="s">
        <v>16</v>
      </c>
      <c r="L2068" t="s">
        <v>23</v>
      </c>
      <c r="M2068" s="1">
        <v>8885.2800000000007</v>
      </c>
      <c r="N2068" s="1">
        <v>1277.1099999999999</v>
      </c>
      <c r="O2068">
        <v>0.24</v>
      </c>
    </row>
    <row r="2069" spans="1:15" x14ac:dyDescent="0.3">
      <c r="A2069" t="str">
        <f xml:space="preserve"> _xlfn.XLOOKUP(H2069, 'Customers'!B:B, 'Customers'!A:A)</f>
        <v>CUST_817</v>
      </c>
      <c r="B2069" t="str">
        <f>_xlfn.XLOOKUP(L2069, Products!C:C, Products!A:A)</f>
        <v>PROD_2</v>
      </c>
      <c r="C2069">
        <v>2068</v>
      </c>
      <c r="D2069" s="2" t="s">
        <v>467</v>
      </c>
      <c r="E2069">
        <f>YEAR(Orders[[#This Row],[Order_Date]])</f>
        <v>2023</v>
      </c>
      <c r="F2069">
        <f>MONTH(Orders[[#This Row],[Order_Date]])</f>
        <v>4</v>
      </c>
      <c r="G2069" s="2" t="s">
        <v>940</v>
      </c>
      <c r="H2069" t="s">
        <v>1567</v>
      </c>
      <c r="I2069" t="s">
        <v>32</v>
      </c>
      <c r="J2069" t="s">
        <v>15</v>
      </c>
      <c r="K2069" t="s">
        <v>16</v>
      </c>
      <c r="L2069" t="s">
        <v>23</v>
      </c>
      <c r="M2069" s="1">
        <v>6859.37</v>
      </c>
      <c r="N2069" s="1">
        <v>1329.65</v>
      </c>
      <c r="O2069">
        <v>0.13</v>
      </c>
    </row>
    <row r="2070" spans="1:15" x14ac:dyDescent="0.3">
      <c r="A2070" t="str">
        <f xml:space="preserve"> _xlfn.XLOOKUP(H2070, 'Customers'!B:B, 'Customers'!A:A)</f>
        <v>CUST_401</v>
      </c>
      <c r="B2070" t="str">
        <f>_xlfn.XLOOKUP(L2070, Products!C:C, Products!A:A)</f>
        <v>PROD_1</v>
      </c>
      <c r="C2070">
        <v>2069</v>
      </c>
      <c r="D2070" s="2" t="s">
        <v>1005</v>
      </c>
      <c r="E2070">
        <f>YEAR(Orders[[#This Row],[Order_Date]])</f>
        <v>2022</v>
      </c>
      <c r="F2070">
        <f>MONTH(Orders[[#This Row],[Order_Date]])</f>
        <v>5</v>
      </c>
      <c r="G2070" s="2" t="s">
        <v>773</v>
      </c>
      <c r="H2070" t="s">
        <v>985</v>
      </c>
      <c r="I2070" t="s">
        <v>32</v>
      </c>
      <c r="J2070" t="s">
        <v>22</v>
      </c>
      <c r="K2070" t="s">
        <v>16</v>
      </c>
      <c r="L2070" t="s">
        <v>17</v>
      </c>
      <c r="M2070" s="1">
        <v>2775.44</v>
      </c>
      <c r="N2070" s="1">
        <v>601.54999999999995</v>
      </c>
      <c r="O2070">
        <v>0.28000000000000003</v>
      </c>
    </row>
    <row r="2071" spans="1:15" x14ac:dyDescent="0.3">
      <c r="A2071" t="str">
        <f xml:space="preserve"> _xlfn.XLOOKUP(H2071, 'Customers'!B:B, 'Customers'!A:A)</f>
        <v>CUST_881</v>
      </c>
      <c r="B2071" t="str">
        <f>_xlfn.XLOOKUP(L2071, Products!C:C, Products!A:A)</f>
        <v>PROD_4</v>
      </c>
      <c r="C2071">
        <v>2070</v>
      </c>
      <c r="D2071" s="2" t="s">
        <v>125</v>
      </c>
      <c r="E2071">
        <f>YEAR(Orders[[#This Row],[Order_Date]])</f>
        <v>2023</v>
      </c>
      <c r="F2071">
        <f>MONTH(Orders[[#This Row],[Order_Date]])</f>
        <v>1</v>
      </c>
      <c r="G2071" s="2" t="s">
        <v>62</v>
      </c>
      <c r="H2071" t="s">
        <v>1636</v>
      </c>
      <c r="I2071" t="s">
        <v>21</v>
      </c>
      <c r="J2071" t="s">
        <v>65</v>
      </c>
      <c r="K2071" t="s">
        <v>34</v>
      </c>
      <c r="L2071" t="s">
        <v>35</v>
      </c>
      <c r="M2071" s="1">
        <v>626.87</v>
      </c>
      <c r="N2071" s="1">
        <v>151.04</v>
      </c>
      <c r="O2071">
        <v>0.09</v>
      </c>
    </row>
    <row r="2072" spans="1:15" x14ac:dyDescent="0.3">
      <c r="A2072" t="str">
        <f xml:space="preserve"> _xlfn.XLOOKUP(H2072, 'Customers'!B:B, 'Customers'!A:A)</f>
        <v>CUST_234</v>
      </c>
      <c r="B2072" t="str">
        <f>_xlfn.XLOOKUP(L2072, Products!C:C, Products!A:A)</f>
        <v>PROD_6</v>
      </c>
      <c r="C2072">
        <v>2071</v>
      </c>
      <c r="D2072" s="2" t="s">
        <v>748</v>
      </c>
      <c r="E2072">
        <f>YEAR(Orders[[#This Row],[Order_Date]])</f>
        <v>2023</v>
      </c>
      <c r="F2072">
        <f>MONTH(Orders[[#This Row],[Order_Date]])</f>
        <v>11</v>
      </c>
      <c r="G2072" s="2" t="s">
        <v>820</v>
      </c>
      <c r="H2072" t="s">
        <v>653</v>
      </c>
      <c r="I2072" t="s">
        <v>32</v>
      </c>
      <c r="J2072" t="s">
        <v>22</v>
      </c>
      <c r="K2072" t="s">
        <v>34</v>
      </c>
      <c r="L2072" t="s">
        <v>52</v>
      </c>
      <c r="M2072" s="1">
        <v>7336.02</v>
      </c>
      <c r="N2072" s="1">
        <v>1995.07</v>
      </c>
      <c r="O2072">
        <v>7.0000000000000007E-2</v>
      </c>
    </row>
    <row r="2073" spans="1:15" x14ac:dyDescent="0.3">
      <c r="A2073" t="str">
        <f xml:space="preserve"> _xlfn.XLOOKUP(H2073, 'Customers'!B:B, 'Customers'!A:A)</f>
        <v>CUST_198</v>
      </c>
      <c r="B2073" t="str">
        <f>_xlfn.XLOOKUP(L2073, Products!C:C, Products!A:A)</f>
        <v>PROD_5</v>
      </c>
      <c r="C2073">
        <v>2072</v>
      </c>
      <c r="D2073" s="2" t="s">
        <v>673</v>
      </c>
      <c r="E2073">
        <f>YEAR(Orders[[#This Row],[Order_Date]])</f>
        <v>2022</v>
      </c>
      <c r="F2073">
        <f>MONTH(Orders[[#This Row],[Order_Date]])</f>
        <v>2</v>
      </c>
      <c r="G2073" s="2" t="s">
        <v>139</v>
      </c>
      <c r="H2073" t="s">
        <v>568</v>
      </c>
      <c r="I2073" t="s">
        <v>21</v>
      </c>
      <c r="J2073" t="s">
        <v>15</v>
      </c>
      <c r="K2073" t="s">
        <v>34</v>
      </c>
      <c r="L2073" t="s">
        <v>39</v>
      </c>
      <c r="M2073" s="1">
        <v>6908.53</v>
      </c>
      <c r="N2073" s="1">
        <v>741.49</v>
      </c>
      <c r="O2073">
        <v>0.08</v>
      </c>
    </row>
    <row r="2074" spans="1:15" x14ac:dyDescent="0.3">
      <c r="A2074" t="str">
        <f xml:space="preserve"> _xlfn.XLOOKUP(H2074, 'Customers'!B:B, 'Customers'!A:A)</f>
        <v>CUST_862</v>
      </c>
      <c r="B2074" t="str">
        <f>_xlfn.XLOOKUP(L2074, Products!C:C, Products!A:A)</f>
        <v>PROD_8</v>
      </c>
      <c r="C2074">
        <v>2073</v>
      </c>
      <c r="D2074" s="2" t="s">
        <v>1109</v>
      </c>
      <c r="E2074">
        <f>YEAR(Orders[[#This Row],[Order_Date]])</f>
        <v>2023</v>
      </c>
      <c r="F2074">
        <f>MONTH(Orders[[#This Row],[Order_Date]])</f>
        <v>2</v>
      </c>
      <c r="G2074" s="2" t="s">
        <v>1272</v>
      </c>
      <c r="H2074" t="s">
        <v>1616</v>
      </c>
      <c r="I2074" t="s">
        <v>21</v>
      </c>
      <c r="J2074" t="s">
        <v>22</v>
      </c>
      <c r="K2074" t="s">
        <v>27</v>
      </c>
      <c r="L2074" t="s">
        <v>73</v>
      </c>
      <c r="M2074" s="1">
        <v>1255.4100000000001</v>
      </c>
      <c r="N2074" s="1">
        <v>-9.81</v>
      </c>
      <c r="O2074">
        <v>0.1</v>
      </c>
    </row>
    <row r="2075" spans="1:15" x14ac:dyDescent="0.3">
      <c r="A2075" t="str">
        <f xml:space="preserve"> _xlfn.XLOOKUP(H2075, 'Customers'!B:B, 'Customers'!A:A)</f>
        <v>CUST_792</v>
      </c>
      <c r="B2075" t="str">
        <f>_xlfn.XLOOKUP(L2075, Products!C:C, Products!A:A)</f>
        <v>PROD_1</v>
      </c>
      <c r="C2075">
        <v>2074</v>
      </c>
      <c r="D2075" s="2" t="s">
        <v>139</v>
      </c>
      <c r="E2075">
        <f>YEAR(Orders[[#This Row],[Order_Date]])</f>
        <v>2022</v>
      </c>
      <c r="F2075">
        <f>MONTH(Orders[[#This Row],[Order_Date]])</f>
        <v>3</v>
      </c>
      <c r="G2075" s="2" t="s">
        <v>155</v>
      </c>
      <c r="H2075" t="s">
        <v>1540</v>
      </c>
      <c r="I2075" t="s">
        <v>14</v>
      </c>
      <c r="J2075" t="s">
        <v>33</v>
      </c>
      <c r="K2075" t="s">
        <v>16</v>
      </c>
      <c r="L2075" t="s">
        <v>17</v>
      </c>
      <c r="M2075" s="1">
        <v>3984.61</v>
      </c>
      <c r="N2075" s="1">
        <v>507.9</v>
      </c>
      <c r="O2075">
        <v>0.05</v>
      </c>
    </row>
    <row r="2076" spans="1:15" x14ac:dyDescent="0.3">
      <c r="A2076" t="str">
        <f xml:space="preserve"> _xlfn.XLOOKUP(H2076, 'Customers'!B:B, 'Customers'!A:A)</f>
        <v>CUST_649</v>
      </c>
      <c r="B2076" t="str">
        <f>_xlfn.XLOOKUP(L2076, Products!C:C, Products!A:A)</f>
        <v>PROD_4</v>
      </c>
      <c r="C2076">
        <v>2075</v>
      </c>
      <c r="D2076" s="2" t="s">
        <v>649</v>
      </c>
      <c r="E2076">
        <f>YEAR(Orders[[#This Row],[Order_Date]])</f>
        <v>2022</v>
      </c>
      <c r="F2076">
        <f>MONTH(Orders[[#This Row],[Order_Date]])</f>
        <v>5</v>
      </c>
      <c r="G2076" s="2" t="s">
        <v>165</v>
      </c>
      <c r="H2076" t="s">
        <v>1374</v>
      </c>
      <c r="I2076" t="s">
        <v>32</v>
      </c>
      <c r="J2076" t="s">
        <v>65</v>
      </c>
      <c r="K2076" t="s">
        <v>34</v>
      </c>
      <c r="L2076" t="s">
        <v>35</v>
      </c>
      <c r="M2076" s="1">
        <v>942.61</v>
      </c>
      <c r="N2076" s="1">
        <v>64.86</v>
      </c>
      <c r="O2076">
        <v>0.09</v>
      </c>
    </row>
    <row r="2077" spans="1:15" x14ac:dyDescent="0.3">
      <c r="A2077" t="str">
        <f xml:space="preserve"> _xlfn.XLOOKUP(H2077, 'Customers'!B:B, 'Customers'!A:A)</f>
        <v>CUST_752</v>
      </c>
      <c r="B2077" t="str">
        <f>_xlfn.XLOOKUP(L2077, Products!C:C, Products!A:A)</f>
        <v>PROD_5</v>
      </c>
      <c r="C2077">
        <v>2076</v>
      </c>
      <c r="D2077" s="2" t="s">
        <v>648</v>
      </c>
      <c r="E2077">
        <f>YEAR(Orders[[#This Row],[Order_Date]])</f>
        <v>2022</v>
      </c>
      <c r="F2077">
        <f>MONTH(Orders[[#This Row],[Order_Date]])</f>
        <v>5</v>
      </c>
      <c r="G2077" s="2" t="s">
        <v>1036</v>
      </c>
      <c r="H2077" t="s">
        <v>1498</v>
      </c>
      <c r="I2077" t="s">
        <v>21</v>
      </c>
      <c r="J2077" t="s">
        <v>22</v>
      </c>
      <c r="K2077" t="s">
        <v>34</v>
      </c>
      <c r="L2077" t="s">
        <v>39</v>
      </c>
      <c r="M2077" s="1">
        <v>2903.66</v>
      </c>
      <c r="N2077" s="1">
        <v>-76.08</v>
      </c>
      <c r="O2077">
        <v>0.1</v>
      </c>
    </row>
    <row r="2078" spans="1:15" x14ac:dyDescent="0.3">
      <c r="A2078" t="str">
        <f xml:space="preserve"> _xlfn.XLOOKUP(H2078, 'Customers'!B:B, 'Customers'!A:A)</f>
        <v>CUST_357</v>
      </c>
      <c r="B2078" t="str">
        <f>_xlfn.XLOOKUP(L2078, Products!C:C, Products!A:A)</f>
        <v>PROD_3</v>
      </c>
      <c r="C2078">
        <v>2077</v>
      </c>
      <c r="D2078" s="2" t="s">
        <v>1160</v>
      </c>
      <c r="E2078">
        <f>YEAR(Orders[[#This Row],[Order_Date]])</f>
        <v>2022</v>
      </c>
      <c r="F2078">
        <f>MONTH(Orders[[#This Row],[Order_Date]])</f>
        <v>8</v>
      </c>
      <c r="G2078" s="2" t="s">
        <v>241</v>
      </c>
      <c r="H2078" t="s">
        <v>899</v>
      </c>
      <c r="I2078" t="s">
        <v>21</v>
      </c>
      <c r="J2078" t="s">
        <v>22</v>
      </c>
      <c r="K2078" t="s">
        <v>27</v>
      </c>
      <c r="L2078" t="s">
        <v>28</v>
      </c>
      <c r="M2078" s="1">
        <v>5935.98</v>
      </c>
      <c r="N2078" s="1">
        <v>-190.3</v>
      </c>
      <c r="O2078">
        <v>0.27</v>
      </c>
    </row>
    <row r="2079" spans="1:15" x14ac:dyDescent="0.3">
      <c r="A2079" t="str">
        <f xml:space="preserve"> _xlfn.XLOOKUP(H2079, 'Customers'!B:B, 'Customers'!A:A)</f>
        <v>CUST_214</v>
      </c>
      <c r="B2079" t="str">
        <f>_xlfn.XLOOKUP(L2079, Products!C:C, Products!A:A)</f>
        <v>PROD_7</v>
      </c>
      <c r="C2079">
        <v>2078</v>
      </c>
      <c r="D2079" s="2" t="s">
        <v>686</v>
      </c>
      <c r="E2079">
        <f>YEAR(Orders[[#This Row],[Order_Date]])</f>
        <v>2022</v>
      </c>
      <c r="F2079">
        <f>MONTH(Orders[[#This Row],[Order_Date]])</f>
        <v>5</v>
      </c>
      <c r="G2079" s="2" t="s">
        <v>1009</v>
      </c>
      <c r="H2079" t="s">
        <v>604</v>
      </c>
      <c r="I2079" t="s">
        <v>32</v>
      </c>
      <c r="J2079" t="s">
        <v>22</v>
      </c>
      <c r="K2079" t="s">
        <v>16</v>
      </c>
      <c r="L2079" t="s">
        <v>66</v>
      </c>
      <c r="M2079" s="1">
        <v>1831.62</v>
      </c>
      <c r="N2079" s="1">
        <v>497.59</v>
      </c>
      <c r="O2079">
        <v>0.17</v>
      </c>
    </row>
    <row r="2080" spans="1:15" x14ac:dyDescent="0.3">
      <c r="A2080" t="str">
        <f xml:space="preserve"> _xlfn.XLOOKUP(H2080, 'Customers'!B:B, 'Customers'!A:A)</f>
        <v>CUST_602</v>
      </c>
      <c r="B2080" t="str">
        <f>_xlfn.XLOOKUP(L2080, Products!C:C, Products!A:A)</f>
        <v>PROD_1</v>
      </c>
      <c r="C2080">
        <v>2079</v>
      </c>
      <c r="D2080" s="2" t="s">
        <v>881</v>
      </c>
      <c r="E2080">
        <f>YEAR(Orders[[#This Row],[Order_Date]])</f>
        <v>2022</v>
      </c>
      <c r="F2080">
        <f>MONTH(Orders[[#This Row],[Order_Date]])</f>
        <v>3</v>
      </c>
      <c r="G2080" s="2" t="s">
        <v>882</v>
      </c>
      <c r="H2080" t="s">
        <v>1314</v>
      </c>
      <c r="I2080" t="s">
        <v>21</v>
      </c>
      <c r="J2080" t="s">
        <v>65</v>
      </c>
      <c r="K2080" t="s">
        <v>16</v>
      </c>
      <c r="L2080" t="s">
        <v>17</v>
      </c>
      <c r="M2080" s="1">
        <v>4708.68</v>
      </c>
      <c r="N2080" s="1">
        <v>885.19</v>
      </c>
      <c r="O2080">
        <v>0.18</v>
      </c>
    </row>
    <row r="2081" spans="1:15" x14ac:dyDescent="0.3">
      <c r="A2081" t="str">
        <f xml:space="preserve"> _xlfn.XLOOKUP(H2081, 'Customers'!B:B, 'Customers'!A:A)</f>
        <v>CUST_26</v>
      </c>
      <c r="B2081" t="str">
        <f>_xlfn.XLOOKUP(L2081, Products!C:C, Products!A:A)</f>
        <v>PROD_1</v>
      </c>
      <c r="C2081">
        <v>2080</v>
      </c>
      <c r="D2081" s="2" t="s">
        <v>496</v>
      </c>
      <c r="E2081">
        <f>YEAR(Orders[[#This Row],[Order_Date]])</f>
        <v>2022</v>
      </c>
      <c r="F2081">
        <f>MONTH(Orders[[#This Row],[Order_Date]])</f>
        <v>5</v>
      </c>
      <c r="G2081" s="2" t="s">
        <v>387</v>
      </c>
      <c r="H2081" t="s">
        <v>105</v>
      </c>
      <c r="I2081" t="s">
        <v>14</v>
      </c>
      <c r="J2081" t="s">
        <v>33</v>
      </c>
      <c r="K2081" t="s">
        <v>27</v>
      </c>
      <c r="L2081" t="s">
        <v>17</v>
      </c>
      <c r="M2081" s="1">
        <v>9318.59</v>
      </c>
      <c r="N2081" s="1">
        <v>2002.28</v>
      </c>
      <c r="O2081">
        <v>0.1</v>
      </c>
    </row>
    <row r="2082" spans="1:15" x14ac:dyDescent="0.3">
      <c r="A2082" t="str">
        <f xml:space="preserve"> _xlfn.XLOOKUP(H2082, 'Customers'!B:B, 'Customers'!A:A)</f>
        <v>CUST_379</v>
      </c>
      <c r="B2082" t="str">
        <f>_xlfn.XLOOKUP(L2082, Products!C:C, Products!A:A)</f>
        <v>PROD_1</v>
      </c>
      <c r="C2082">
        <v>2081</v>
      </c>
      <c r="D2082" s="2" t="s">
        <v>1164</v>
      </c>
      <c r="E2082">
        <f>YEAR(Orders[[#This Row],[Order_Date]])</f>
        <v>2022</v>
      </c>
      <c r="F2082">
        <f>MONTH(Orders[[#This Row],[Order_Date]])</f>
        <v>3</v>
      </c>
      <c r="G2082" s="2" t="s">
        <v>1278</v>
      </c>
      <c r="H2082" t="s">
        <v>944</v>
      </c>
      <c r="I2082" t="s">
        <v>32</v>
      </c>
      <c r="J2082" t="s">
        <v>33</v>
      </c>
      <c r="K2082" t="s">
        <v>27</v>
      </c>
      <c r="L2082" t="s">
        <v>17</v>
      </c>
      <c r="M2082" s="1">
        <v>9185.4699999999993</v>
      </c>
      <c r="N2082" s="1">
        <v>2594.04</v>
      </c>
      <c r="O2082">
        <v>0.18</v>
      </c>
    </row>
    <row r="2083" spans="1:15" x14ac:dyDescent="0.3">
      <c r="A2083" t="str">
        <f xml:space="preserve"> _xlfn.XLOOKUP(H2083, 'Customers'!B:B, 'Customers'!A:A)</f>
        <v>CUST_161</v>
      </c>
      <c r="B2083" t="str">
        <f>_xlfn.XLOOKUP(L2083, Products!C:C, Products!A:A)</f>
        <v>PROD_8</v>
      </c>
      <c r="C2083">
        <v>2082</v>
      </c>
      <c r="D2083" s="2" t="s">
        <v>63</v>
      </c>
      <c r="E2083">
        <f>YEAR(Orders[[#This Row],[Order_Date]])</f>
        <v>2023</v>
      </c>
      <c r="F2083">
        <f>MONTH(Orders[[#This Row],[Order_Date]])</f>
        <v>2</v>
      </c>
      <c r="G2083" s="2" t="s">
        <v>1058</v>
      </c>
      <c r="H2083" t="s">
        <v>473</v>
      </c>
      <c r="I2083" t="s">
        <v>21</v>
      </c>
      <c r="J2083" t="s">
        <v>65</v>
      </c>
      <c r="K2083" t="s">
        <v>27</v>
      </c>
      <c r="L2083" t="s">
        <v>73</v>
      </c>
      <c r="M2083" s="1">
        <v>5919.94</v>
      </c>
      <c r="N2083" s="1">
        <v>886.27</v>
      </c>
      <c r="O2083">
        <v>0.02</v>
      </c>
    </row>
    <row r="2084" spans="1:15" x14ac:dyDescent="0.3">
      <c r="A2084" t="str">
        <f xml:space="preserve"> _xlfn.XLOOKUP(H2084, 'Customers'!B:B, 'Customers'!A:A)</f>
        <v>CUST_226</v>
      </c>
      <c r="B2084" t="str">
        <f>_xlfn.XLOOKUP(L2084, Products!C:C, Products!A:A)</f>
        <v>PROD_2</v>
      </c>
      <c r="C2084">
        <v>2083</v>
      </c>
      <c r="D2084" s="2" t="s">
        <v>502</v>
      </c>
      <c r="E2084">
        <f>YEAR(Orders[[#This Row],[Order_Date]])</f>
        <v>2022</v>
      </c>
      <c r="F2084">
        <f>MONTH(Orders[[#This Row],[Order_Date]])</f>
        <v>11</v>
      </c>
      <c r="G2084" s="2" t="s">
        <v>592</v>
      </c>
      <c r="H2084" t="s">
        <v>629</v>
      </c>
      <c r="I2084" t="s">
        <v>32</v>
      </c>
      <c r="J2084" t="s">
        <v>33</v>
      </c>
      <c r="K2084" t="s">
        <v>16</v>
      </c>
      <c r="L2084" t="s">
        <v>23</v>
      </c>
      <c r="M2084" s="1">
        <v>1824.47</v>
      </c>
      <c r="N2084" s="1">
        <v>347.88</v>
      </c>
      <c r="O2084">
        <v>0.17</v>
      </c>
    </row>
    <row r="2085" spans="1:15" x14ac:dyDescent="0.3">
      <c r="A2085" t="str">
        <f xml:space="preserve"> _xlfn.XLOOKUP(H2085, 'Customers'!B:B, 'Customers'!A:A)</f>
        <v>CUST_882</v>
      </c>
      <c r="B2085" t="str">
        <f>_xlfn.XLOOKUP(L2085, Products!C:C, Products!A:A)</f>
        <v>PROD_3</v>
      </c>
      <c r="C2085">
        <v>2084</v>
      </c>
      <c r="D2085" s="2" t="s">
        <v>1036</v>
      </c>
      <c r="E2085">
        <f>YEAR(Orders[[#This Row],[Order_Date]])</f>
        <v>2022</v>
      </c>
      <c r="F2085">
        <f>MONTH(Orders[[#This Row],[Order_Date]])</f>
        <v>5</v>
      </c>
      <c r="G2085" s="2" t="s">
        <v>496</v>
      </c>
      <c r="H2085" t="s">
        <v>1637</v>
      </c>
      <c r="I2085" t="s">
        <v>21</v>
      </c>
      <c r="J2085" t="s">
        <v>33</v>
      </c>
      <c r="K2085" t="s">
        <v>27</v>
      </c>
      <c r="L2085" t="s">
        <v>28</v>
      </c>
      <c r="M2085" s="1">
        <v>2248.58</v>
      </c>
      <c r="N2085" s="1">
        <v>539.86</v>
      </c>
      <c r="O2085">
        <v>0.09</v>
      </c>
    </row>
    <row r="2086" spans="1:15" x14ac:dyDescent="0.3">
      <c r="A2086" t="str">
        <f xml:space="preserve"> _xlfn.XLOOKUP(H2086, 'Customers'!B:B, 'Customers'!A:A)</f>
        <v>CUST_275</v>
      </c>
      <c r="B2086" t="str">
        <f>_xlfn.XLOOKUP(L2086, Products!C:C, Products!A:A)</f>
        <v>PROD_8</v>
      </c>
      <c r="C2086">
        <v>2085</v>
      </c>
      <c r="D2086" s="2" t="s">
        <v>667</v>
      </c>
      <c r="E2086">
        <f>YEAR(Orders[[#This Row],[Order_Date]])</f>
        <v>2023</v>
      </c>
      <c r="F2086">
        <f>MONTH(Orders[[#This Row],[Order_Date]])</f>
        <v>2</v>
      </c>
      <c r="G2086" s="2" t="s">
        <v>346</v>
      </c>
      <c r="H2086" t="s">
        <v>736</v>
      </c>
      <c r="I2086" t="s">
        <v>21</v>
      </c>
      <c r="J2086" t="s">
        <v>33</v>
      </c>
      <c r="K2086" t="s">
        <v>27</v>
      </c>
      <c r="L2086" t="s">
        <v>73</v>
      </c>
      <c r="M2086" s="1">
        <v>8715.1299999999992</v>
      </c>
      <c r="N2086" s="1">
        <v>1475.17</v>
      </c>
      <c r="O2086">
        <v>0.14000000000000001</v>
      </c>
    </row>
    <row r="2087" spans="1:15" x14ac:dyDescent="0.3">
      <c r="A2087" t="str">
        <f xml:space="preserve"> _xlfn.XLOOKUP(H2087, 'Customers'!B:B, 'Customers'!A:A)</f>
        <v>CUST_131</v>
      </c>
      <c r="B2087" t="str">
        <f>_xlfn.XLOOKUP(L2087, Products!C:C, Products!A:A)</f>
        <v>PROD_3</v>
      </c>
      <c r="C2087">
        <v>2086</v>
      </c>
      <c r="D2087" s="2" t="s">
        <v>24</v>
      </c>
      <c r="E2087">
        <f>YEAR(Orders[[#This Row],[Order_Date]])</f>
        <v>2023</v>
      </c>
      <c r="F2087">
        <f>MONTH(Orders[[#This Row],[Order_Date]])</f>
        <v>1</v>
      </c>
      <c r="G2087" s="2" t="s">
        <v>641</v>
      </c>
      <c r="H2087" t="s">
        <v>405</v>
      </c>
      <c r="I2087" t="s">
        <v>21</v>
      </c>
      <c r="J2087" t="s">
        <v>22</v>
      </c>
      <c r="K2087" t="s">
        <v>27</v>
      </c>
      <c r="L2087" t="s">
        <v>28</v>
      </c>
      <c r="M2087" s="1">
        <v>9159.14</v>
      </c>
      <c r="N2087" s="1">
        <v>-428.62</v>
      </c>
      <c r="O2087">
        <v>0.22</v>
      </c>
    </row>
    <row r="2088" spans="1:15" x14ac:dyDescent="0.3">
      <c r="A2088" t="str">
        <f xml:space="preserve"> _xlfn.XLOOKUP(H2088, 'Customers'!B:B, 'Customers'!A:A)</f>
        <v>CUST_727</v>
      </c>
      <c r="B2088" t="str">
        <f>_xlfn.XLOOKUP(L2088, Products!C:C, Products!A:A)</f>
        <v>PROD_6</v>
      </c>
      <c r="C2088">
        <v>2087</v>
      </c>
      <c r="D2088" s="2" t="s">
        <v>463</v>
      </c>
      <c r="E2088">
        <f>YEAR(Orders[[#This Row],[Order_Date]])</f>
        <v>2022</v>
      </c>
      <c r="F2088">
        <f>MONTH(Orders[[#This Row],[Order_Date]])</f>
        <v>1</v>
      </c>
      <c r="G2088" s="2" t="s">
        <v>431</v>
      </c>
      <c r="H2088" t="s">
        <v>1469</v>
      </c>
      <c r="I2088" t="s">
        <v>21</v>
      </c>
      <c r="J2088" t="s">
        <v>65</v>
      </c>
      <c r="K2088" t="s">
        <v>34</v>
      </c>
      <c r="L2088" t="s">
        <v>52</v>
      </c>
      <c r="M2088" s="1">
        <v>3851.44</v>
      </c>
      <c r="N2088" s="1">
        <v>367.79</v>
      </c>
      <c r="O2088">
        <v>0.19</v>
      </c>
    </row>
    <row r="2089" spans="1:15" x14ac:dyDescent="0.3">
      <c r="A2089" t="str">
        <f xml:space="preserve"> _xlfn.XLOOKUP(H2089, 'Customers'!B:B, 'Customers'!A:A)</f>
        <v>CUST_214</v>
      </c>
      <c r="B2089" t="str">
        <f>_xlfn.XLOOKUP(L2089, Products!C:C, Products!A:A)</f>
        <v>PROD_1</v>
      </c>
      <c r="C2089">
        <v>2088</v>
      </c>
      <c r="D2089" s="2" t="s">
        <v>185</v>
      </c>
      <c r="E2089">
        <f>YEAR(Orders[[#This Row],[Order_Date]])</f>
        <v>2023</v>
      </c>
      <c r="F2089">
        <f>MONTH(Orders[[#This Row],[Order_Date]])</f>
        <v>10</v>
      </c>
      <c r="G2089" s="2" t="s">
        <v>1134</v>
      </c>
      <c r="H2089" t="s">
        <v>604</v>
      </c>
      <c r="I2089" t="s">
        <v>14</v>
      </c>
      <c r="J2089" t="s">
        <v>33</v>
      </c>
      <c r="K2089" t="s">
        <v>27</v>
      </c>
      <c r="L2089" t="s">
        <v>17</v>
      </c>
      <c r="M2089" s="1">
        <v>8991.91</v>
      </c>
      <c r="N2089" s="1">
        <v>-889.08</v>
      </c>
      <c r="O2089">
        <v>0.26</v>
      </c>
    </row>
    <row r="2090" spans="1:15" x14ac:dyDescent="0.3">
      <c r="A2090" t="str">
        <f xml:space="preserve"> _xlfn.XLOOKUP(H2090, 'Customers'!B:B, 'Customers'!A:A)</f>
        <v>CUST_561</v>
      </c>
      <c r="B2090" t="str">
        <f>_xlfn.XLOOKUP(L2090, Products!C:C, Products!A:A)</f>
        <v>PROD_1</v>
      </c>
      <c r="C2090">
        <v>2089</v>
      </c>
      <c r="D2090" s="2" t="s">
        <v>201</v>
      </c>
      <c r="E2090">
        <f>YEAR(Orders[[#This Row],[Order_Date]])</f>
        <v>2023</v>
      </c>
      <c r="F2090">
        <f>MONTH(Orders[[#This Row],[Order_Date]])</f>
        <v>1</v>
      </c>
      <c r="G2090" s="2" t="s">
        <v>83</v>
      </c>
      <c r="H2090" t="s">
        <v>1253</v>
      </c>
      <c r="I2090" t="s">
        <v>32</v>
      </c>
      <c r="J2090" t="s">
        <v>15</v>
      </c>
      <c r="K2090" t="s">
        <v>27</v>
      </c>
      <c r="L2090" t="s">
        <v>17</v>
      </c>
      <c r="M2090" s="1">
        <v>7654.33</v>
      </c>
      <c r="N2090" s="1">
        <v>124.69</v>
      </c>
      <c r="O2090">
        <v>0.09</v>
      </c>
    </row>
    <row r="2091" spans="1:15" x14ac:dyDescent="0.3">
      <c r="A2091" t="str">
        <f xml:space="preserve"> _xlfn.XLOOKUP(H2091, 'Customers'!B:B, 'Customers'!A:A)</f>
        <v>CUST_93</v>
      </c>
      <c r="B2091" t="str">
        <f>_xlfn.XLOOKUP(L2091, Products!C:C, Products!A:A)</f>
        <v>PROD_3</v>
      </c>
      <c r="C2091">
        <v>2090</v>
      </c>
      <c r="D2091" s="2" t="s">
        <v>351</v>
      </c>
      <c r="E2091">
        <f>YEAR(Orders[[#This Row],[Order_Date]])</f>
        <v>2022</v>
      </c>
      <c r="F2091">
        <f>MONTH(Orders[[#This Row],[Order_Date]])</f>
        <v>1</v>
      </c>
      <c r="G2091" s="2" t="s">
        <v>550</v>
      </c>
      <c r="H2091" t="s">
        <v>297</v>
      </c>
      <c r="I2091" t="s">
        <v>14</v>
      </c>
      <c r="J2091" t="s">
        <v>15</v>
      </c>
      <c r="K2091" t="s">
        <v>27</v>
      </c>
      <c r="L2091" t="s">
        <v>28</v>
      </c>
      <c r="M2091" s="1">
        <v>6454.93</v>
      </c>
      <c r="N2091" s="1">
        <v>467.91</v>
      </c>
      <c r="O2091">
        <v>0.02</v>
      </c>
    </row>
    <row r="2092" spans="1:15" x14ac:dyDescent="0.3">
      <c r="A2092" t="str">
        <f xml:space="preserve"> _xlfn.XLOOKUP(H2092, 'Customers'!B:B, 'Customers'!A:A)</f>
        <v>CUST_852</v>
      </c>
      <c r="B2092" t="str">
        <f>_xlfn.XLOOKUP(L2092, Products!C:C, Products!A:A)</f>
        <v>PROD_6</v>
      </c>
      <c r="C2092">
        <v>2091</v>
      </c>
      <c r="D2092" s="2" t="s">
        <v>37</v>
      </c>
      <c r="E2092">
        <f>YEAR(Orders[[#This Row],[Order_Date]])</f>
        <v>2023</v>
      </c>
      <c r="F2092">
        <f>MONTH(Orders[[#This Row],[Order_Date]])</f>
        <v>10</v>
      </c>
      <c r="G2092" s="2" t="s">
        <v>1101</v>
      </c>
      <c r="H2092" t="s">
        <v>1605</v>
      </c>
      <c r="I2092" t="s">
        <v>14</v>
      </c>
      <c r="J2092" t="s">
        <v>65</v>
      </c>
      <c r="K2092" t="s">
        <v>34</v>
      </c>
      <c r="L2092" t="s">
        <v>52</v>
      </c>
      <c r="M2092" s="1">
        <v>1166.94</v>
      </c>
      <c r="N2092" s="1">
        <v>27.88</v>
      </c>
      <c r="O2092">
        <v>0.03</v>
      </c>
    </row>
    <row r="2093" spans="1:15" x14ac:dyDescent="0.3">
      <c r="A2093" t="str">
        <f xml:space="preserve"> _xlfn.XLOOKUP(H2093, 'Customers'!B:B, 'Customers'!A:A)</f>
        <v>CUST_516</v>
      </c>
      <c r="B2093" t="str">
        <f>_xlfn.XLOOKUP(L2093, Products!C:C, Products!A:A)</f>
        <v>PROD_7</v>
      </c>
      <c r="C2093">
        <v>2092</v>
      </c>
      <c r="D2093" s="2" t="s">
        <v>158</v>
      </c>
      <c r="E2093">
        <f>YEAR(Orders[[#This Row],[Order_Date]])</f>
        <v>2022</v>
      </c>
      <c r="F2093">
        <f>MONTH(Orders[[#This Row],[Order_Date]])</f>
        <v>10</v>
      </c>
      <c r="G2093" s="2" t="s">
        <v>1198</v>
      </c>
      <c r="H2093" t="s">
        <v>1187</v>
      </c>
      <c r="I2093" t="s">
        <v>21</v>
      </c>
      <c r="J2093" t="s">
        <v>22</v>
      </c>
      <c r="K2093" t="s">
        <v>16</v>
      </c>
      <c r="L2093" t="s">
        <v>66</v>
      </c>
      <c r="M2093" s="1">
        <v>4277.25</v>
      </c>
      <c r="N2093" s="1">
        <v>122.38</v>
      </c>
      <c r="O2093">
        <v>0.12</v>
      </c>
    </row>
    <row r="2094" spans="1:15" x14ac:dyDescent="0.3">
      <c r="A2094" t="str">
        <f xml:space="preserve"> _xlfn.XLOOKUP(H2094, 'Customers'!B:B, 'Customers'!A:A)</f>
        <v>CUST_720</v>
      </c>
      <c r="B2094" t="str">
        <f>_xlfn.XLOOKUP(L2094, Products!C:C, Products!A:A)</f>
        <v>PROD_1</v>
      </c>
      <c r="C2094">
        <v>2093</v>
      </c>
      <c r="D2094" s="2" t="s">
        <v>641</v>
      </c>
      <c r="E2094">
        <f>YEAR(Orders[[#This Row],[Order_Date]])</f>
        <v>2023</v>
      </c>
      <c r="F2094">
        <f>MONTH(Orders[[#This Row],[Order_Date]])</f>
        <v>1</v>
      </c>
      <c r="G2094" s="2" t="s">
        <v>533</v>
      </c>
      <c r="H2094" t="s">
        <v>1460</v>
      </c>
      <c r="I2094" t="s">
        <v>32</v>
      </c>
      <c r="J2094" t="s">
        <v>15</v>
      </c>
      <c r="K2094" t="s">
        <v>16</v>
      </c>
      <c r="L2094" t="s">
        <v>17</v>
      </c>
      <c r="M2094" s="1">
        <v>6691.7</v>
      </c>
      <c r="N2094" s="1">
        <v>1420.48</v>
      </c>
      <c r="O2094">
        <v>0.12</v>
      </c>
    </row>
    <row r="2095" spans="1:15" x14ac:dyDescent="0.3">
      <c r="A2095" t="str">
        <f xml:space="preserve"> _xlfn.XLOOKUP(H2095, 'Customers'!B:B, 'Customers'!A:A)</f>
        <v>CUST_168</v>
      </c>
      <c r="B2095" t="str">
        <f>_xlfn.XLOOKUP(L2095, Products!C:C, Products!A:A)</f>
        <v>PROD_4</v>
      </c>
      <c r="C2095">
        <v>2094</v>
      </c>
      <c r="D2095" s="2" t="s">
        <v>1258</v>
      </c>
      <c r="E2095">
        <f>YEAR(Orders[[#This Row],[Order_Date]])</f>
        <v>2023</v>
      </c>
      <c r="F2095">
        <f>MONTH(Orders[[#This Row],[Order_Date]])</f>
        <v>11</v>
      </c>
      <c r="G2095" s="2" t="s">
        <v>495</v>
      </c>
      <c r="H2095" t="s">
        <v>493</v>
      </c>
      <c r="I2095" t="s">
        <v>21</v>
      </c>
      <c r="J2095" t="s">
        <v>33</v>
      </c>
      <c r="K2095" t="s">
        <v>34</v>
      </c>
      <c r="L2095" t="s">
        <v>35</v>
      </c>
      <c r="M2095" s="1">
        <v>8641.94</v>
      </c>
      <c r="N2095" s="1">
        <v>2268.1799999999998</v>
      </c>
      <c r="O2095">
        <v>0.2</v>
      </c>
    </row>
    <row r="2096" spans="1:15" x14ac:dyDescent="0.3">
      <c r="A2096" t="str">
        <f xml:space="preserve"> _xlfn.XLOOKUP(H2096, 'Customers'!B:B, 'Customers'!A:A)</f>
        <v>CUST_248</v>
      </c>
      <c r="B2096" t="str">
        <f>_xlfn.XLOOKUP(L2096, Products!C:C, Products!A:A)</f>
        <v>PROD_1</v>
      </c>
      <c r="C2096">
        <v>2095</v>
      </c>
      <c r="D2096" s="2" t="s">
        <v>370</v>
      </c>
      <c r="E2096">
        <f>YEAR(Orders[[#This Row],[Order_Date]])</f>
        <v>2022</v>
      </c>
      <c r="F2096">
        <f>MONTH(Orders[[#This Row],[Order_Date]])</f>
        <v>3</v>
      </c>
      <c r="G2096" s="2" t="s">
        <v>414</v>
      </c>
      <c r="H2096" t="s">
        <v>681</v>
      </c>
      <c r="I2096" t="s">
        <v>32</v>
      </c>
      <c r="J2096" t="s">
        <v>33</v>
      </c>
      <c r="K2096" t="s">
        <v>16</v>
      </c>
      <c r="L2096" t="s">
        <v>17</v>
      </c>
      <c r="M2096" s="1">
        <v>9277.98</v>
      </c>
      <c r="N2096" s="1">
        <v>-44.32</v>
      </c>
      <c r="O2096">
        <v>0.2</v>
      </c>
    </row>
    <row r="2097" spans="1:15" x14ac:dyDescent="0.3">
      <c r="A2097" t="str">
        <f xml:space="preserve"> _xlfn.XLOOKUP(H2097, 'Customers'!B:B, 'Customers'!A:A)</f>
        <v>CUST_543</v>
      </c>
      <c r="B2097" t="str">
        <f>_xlfn.XLOOKUP(L2097, Products!C:C, Products!A:A)</f>
        <v>PROD_1</v>
      </c>
      <c r="C2097">
        <v>2096</v>
      </c>
      <c r="D2097" s="2" t="s">
        <v>564</v>
      </c>
      <c r="E2097">
        <f>YEAR(Orders[[#This Row],[Order_Date]])</f>
        <v>2022</v>
      </c>
      <c r="F2097">
        <f>MONTH(Orders[[#This Row],[Order_Date]])</f>
        <v>8</v>
      </c>
      <c r="G2097" s="2" t="s">
        <v>584</v>
      </c>
      <c r="H2097" t="s">
        <v>1225</v>
      </c>
      <c r="I2097" t="s">
        <v>32</v>
      </c>
      <c r="J2097" t="s">
        <v>33</v>
      </c>
      <c r="K2097" t="s">
        <v>27</v>
      </c>
      <c r="L2097" t="s">
        <v>17</v>
      </c>
      <c r="M2097" s="1">
        <v>1170.52</v>
      </c>
      <c r="N2097" s="1">
        <v>-56.79</v>
      </c>
      <c r="O2097">
        <v>0.16</v>
      </c>
    </row>
    <row r="2098" spans="1:15" x14ac:dyDescent="0.3">
      <c r="A2098" t="str">
        <f xml:space="preserve"> _xlfn.XLOOKUP(H2098, 'Customers'!B:B, 'Customers'!A:A)</f>
        <v>CUST_54</v>
      </c>
      <c r="B2098" t="str">
        <f>_xlfn.XLOOKUP(L2098, Products!C:C, Products!A:A)</f>
        <v>PROD_2</v>
      </c>
      <c r="C2098">
        <v>2097</v>
      </c>
      <c r="D2098" s="2" t="s">
        <v>87</v>
      </c>
      <c r="E2098">
        <f>YEAR(Orders[[#This Row],[Order_Date]])</f>
        <v>2023</v>
      </c>
      <c r="F2098">
        <f>MONTH(Orders[[#This Row],[Order_Date]])</f>
        <v>11</v>
      </c>
      <c r="G2098" s="2" t="s">
        <v>613</v>
      </c>
      <c r="H2098" t="s">
        <v>187</v>
      </c>
      <c r="I2098" t="s">
        <v>32</v>
      </c>
      <c r="J2098" t="s">
        <v>33</v>
      </c>
      <c r="K2098" t="s">
        <v>16</v>
      </c>
      <c r="L2098" t="s">
        <v>23</v>
      </c>
      <c r="M2098" s="1">
        <v>1521.76</v>
      </c>
      <c r="N2098" s="1">
        <v>-76.36</v>
      </c>
      <c r="O2098">
        <v>0.23</v>
      </c>
    </row>
    <row r="2099" spans="1:15" x14ac:dyDescent="0.3">
      <c r="A2099" t="str">
        <f xml:space="preserve"> _xlfn.XLOOKUP(H2099, 'Customers'!B:B, 'Customers'!A:A)</f>
        <v>CUST_20</v>
      </c>
      <c r="B2099" t="str">
        <f>_xlfn.XLOOKUP(L2099, Products!C:C, Products!A:A)</f>
        <v>PROD_2</v>
      </c>
      <c r="C2099">
        <v>2098</v>
      </c>
      <c r="D2099" s="2" t="s">
        <v>1211</v>
      </c>
      <c r="E2099">
        <f>YEAR(Orders[[#This Row],[Order_Date]])</f>
        <v>2022</v>
      </c>
      <c r="F2099">
        <f>MONTH(Orders[[#This Row],[Order_Date]])</f>
        <v>9</v>
      </c>
      <c r="G2099" s="2" t="s">
        <v>389</v>
      </c>
      <c r="H2099" t="s">
        <v>88</v>
      </c>
      <c r="I2099" t="s">
        <v>32</v>
      </c>
      <c r="J2099" t="s">
        <v>22</v>
      </c>
      <c r="K2099" t="s">
        <v>16</v>
      </c>
      <c r="L2099" t="s">
        <v>23</v>
      </c>
      <c r="M2099" s="1">
        <v>6284.49</v>
      </c>
      <c r="N2099" s="1">
        <v>970.57</v>
      </c>
      <c r="O2099">
        <v>0.14000000000000001</v>
      </c>
    </row>
    <row r="2100" spans="1:15" x14ac:dyDescent="0.3">
      <c r="A2100" t="str">
        <f xml:space="preserve"> _xlfn.XLOOKUP(H2100, 'Customers'!B:B, 'Customers'!A:A)</f>
        <v>CUST_113</v>
      </c>
      <c r="B2100" t="str">
        <f>_xlfn.XLOOKUP(L2100, Products!C:C, Products!A:A)</f>
        <v>PROD_8</v>
      </c>
      <c r="C2100">
        <v>2099</v>
      </c>
      <c r="D2100" s="2" t="s">
        <v>400</v>
      </c>
      <c r="E2100">
        <f>YEAR(Orders[[#This Row],[Order_Date]])</f>
        <v>2023</v>
      </c>
      <c r="F2100">
        <f>MONTH(Orders[[#This Row],[Order_Date]])</f>
        <v>5</v>
      </c>
      <c r="G2100" s="2" t="s">
        <v>1299</v>
      </c>
      <c r="H2100" t="s">
        <v>354</v>
      </c>
      <c r="I2100" t="s">
        <v>32</v>
      </c>
      <c r="J2100" t="s">
        <v>22</v>
      </c>
      <c r="K2100" t="s">
        <v>27</v>
      </c>
      <c r="L2100" t="s">
        <v>73</v>
      </c>
      <c r="M2100" s="1">
        <v>7371.97</v>
      </c>
      <c r="N2100" s="1">
        <v>-598.28</v>
      </c>
      <c r="O2100">
        <v>0.28999999999999998</v>
      </c>
    </row>
    <row r="2101" spans="1:15" x14ac:dyDescent="0.3">
      <c r="A2101" t="str">
        <f xml:space="preserve"> _xlfn.XLOOKUP(H2101, 'Customers'!B:B, 'Customers'!A:A)</f>
        <v>CUST_448</v>
      </c>
      <c r="B2101" t="str">
        <f>_xlfn.XLOOKUP(L2101, Products!C:C, Products!A:A)</f>
        <v>PROD_1</v>
      </c>
      <c r="C2101">
        <v>2100</v>
      </c>
      <c r="D2101" s="2" t="s">
        <v>370</v>
      </c>
      <c r="E2101">
        <f>YEAR(Orders[[#This Row],[Order_Date]])</f>
        <v>2022</v>
      </c>
      <c r="F2101">
        <f>MONTH(Orders[[#This Row],[Order_Date]])</f>
        <v>3</v>
      </c>
      <c r="G2101" s="2" t="s">
        <v>414</v>
      </c>
      <c r="H2101" t="s">
        <v>1070</v>
      </c>
      <c r="I2101" t="s">
        <v>32</v>
      </c>
      <c r="J2101" t="s">
        <v>33</v>
      </c>
      <c r="K2101" t="s">
        <v>27</v>
      </c>
      <c r="L2101" t="s">
        <v>17</v>
      </c>
      <c r="M2101" s="1">
        <v>7381.15</v>
      </c>
      <c r="N2101" s="1">
        <v>2011.07</v>
      </c>
      <c r="O2101">
        <v>0.18</v>
      </c>
    </row>
    <row r="2102" spans="1:15" x14ac:dyDescent="0.3">
      <c r="A2102" t="str">
        <f xml:space="preserve"> _xlfn.XLOOKUP(H2102, 'Customers'!B:B, 'Customers'!A:A)</f>
        <v>CUST_212</v>
      </c>
      <c r="B2102" t="str">
        <f>_xlfn.XLOOKUP(L2102, Products!C:C, Products!A:A)</f>
        <v>PROD_1</v>
      </c>
      <c r="C2102">
        <v>2101</v>
      </c>
      <c r="D2102" s="2" t="s">
        <v>337</v>
      </c>
      <c r="E2102">
        <f>YEAR(Orders[[#This Row],[Order_Date]])</f>
        <v>2023</v>
      </c>
      <c r="F2102">
        <f>MONTH(Orders[[#This Row],[Order_Date]])</f>
        <v>9</v>
      </c>
      <c r="G2102" s="2" t="s">
        <v>888</v>
      </c>
      <c r="H2102" t="s">
        <v>601</v>
      </c>
      <c r="I2102" t="s">
        <v>32</v>
      </c>
      <c r="J2102" t="s">
        <v>33</v>
      </c>
      <c r="K2102" t="s">
        <v>16</v>
      </c>
      <c r="L2102" t="s">
        <v>17</v>
      </c>
      <c r="M2102" s="1">
        <v>8502.14</v>
      </c>
      <c r="N2102" s="1">
        <v>421.03</v>
      </c>
      <c r="O2102">
        <v>0.08</v>
      </c>
    </row>
    <row r="2103" spans="1:15" x14ac:dyDescent="0.3">
      <c r="A2103" t="str">
        <f xml:space="preserve"> _xlfn.XLOOKUP(H2103, 'Customers'!B:B, 'Customers'!A:A)</f>
        <v>CUST_829</v>
      </c>
      <c r="B2103" t="str">
        <f>_xlfn.XLOOKUP(L2103, Products!C:C, Products!A:A)</f>
        <v>PROD_5</v>
      </c>
      <c r="C2103">
        <v>2102</v>
      </c>
      <c r="D2103" s="2" t="s">
        <v>44</v>
      </c>
      <c r="E2103">
        <f>YEAR(Orders[[#This Row],[Order_Date]])</f>
        <v>2023</v>
      </c>
      <c r="F2103">
        <f>MONTH(Orders[[#This Row],[Order_Date]])</f>
        <v>12</v>
      </c>
      <c r="G2103" s="2" t="s">
        <v>330</v>
      </c>
      <c r="H2103" t="s">
        <v>1581</v>
      </c>
      <c r="I2103" t="s">
        <v>21</v>
      </c>
      <c r="J2103" t="s">
        <v>33</v>
      </c>
      <c r="K2103" t="s">
        <v>34</v>
      </c>
      <c r="L2103" t="s">
        <v>39</v>
      </c>
      <c r="M2103" s="1">
        <v>5647.56</v>
      </c>
      <c r="N2103" s="1">
        <v>915.18</v>
      </c>
      <c r="O2103">
        <v>0.11</v>
      </c>
    </row>
    <row r="2104" spans="1:15" x14ac:dyDescent="0.3">
      <c r="A2104" t="str">
        <f xml:space="preserve"> _xlfn.XLOOKUP(H2104, 'Customers'!B:B, 'Customers'!A:A)</f>
        <v>CUST_818</v>
      </c>
      <c r="B2104" t="str">
        <f>_xlfn.XLOOKUP(L2104, Products!C:C, Products!A:A)</f>
        <v>PROD_5</v>
      </c>
      <c r="C2104">
        <v>2103</v>
      </c>
      <c r="D2104" s="2" t="s">
        <v>244</v>
      </c>
      <c r="E2104">
        <f>YEAR(Orders[[#This Row],[Order_Date]])</f>
        <v>2022</v>
      </c>
      <c r="F2104">
        <f>MONTH(Orders[[#This Row],[Order_Date]])</f>
        <v>7</v>
      </c>
      <c r="G2104" s="2" t="s">
        <v>287</v>
      </c>
      <c r="H2104" t="s">
        <v>1568</v>
      </c>
      <c r="I2104" t="s">
        <v>14</v>
      </c>
      <c r="J2104" t="s">
        <v>22</v>
      </c>
      <c r="K2104" t="s">
        <v>34</v>
      </c>
      <c r="L2104" t="s">
        <v>39</v>
      </c>
      <c r="M2104" s="1">
        <v>1216.5899999999999</v>
      </c>
      <c r="N2104" s="1">
        <v>301.89</v>
      </c>
      <c r="O2104">
        <v>0.27</v>
      </c>
    </row>
    <row r="2105" spans="1:15" x14ac:dyDescent="0.3">
      <c r="A2105" t="str">
        <f xml:space="preserve"> _xlfn.XLOOKUP(H2105, 'Customers'!B:B, 'Customers'!A:A)</f>
        <v>CUST_484</v>
      </c>
      <c r="B2105" t="str">
        <f>_xlfn.XLOOKUP(L2105, Products!C:C, Products!A:A)</f>
        <v>PROD_1</v>
      </c>
      <c r="C2105">
        <v>2104</v>
      </c>
      <c r="D2105" s="2" t="s">
        <v>1198</v>
      </c>
      <c r="E2105">
        <f>YEAR(Orders[[#This Row],[Order_Date]])</f>
        <v>2022</v>
      </c>
      <c r="F2105">
        <f>MONTH(Orders[[#This Row],[Order_Date]])</f>
        <v>10</v>
      </c>
      <c r="G2105" s="2" t="s">
        <v>1463</v>
      </c>
      <c r="H2105" t="s">
        <v>1127</v>
      </c>
      <c r="I2105" t="s">
        <v>21</v>
      </c>
      <c r="J2105" t="s">
        <v>65</v>
      </c>
      <c r="K2105" t="s">
        <v>16</v>
      </c>
      <c r="L2105" t="s">
        <v>17</v>
      </c>
      <c r="M2105" s="1">
        <v>1926.41</v>
      </c>
      <c r="N2105" s="1">
        <v>-18.850000000000001</v>
      </c>
      <c r="O2105">
        <v>0.16</v>
      </c>
    </row>
    <row r="2106" spans="1:15" x14ac:dyDescent="0.3">
      <c r="A2106" t="str">
        <f xml:space="preserve"> _xlfn.XLOOKUP(H2106, 'Customers'!B:B, 'Customers'!A:A)</f>
        <v>CUST_86</v>
      </c>
      <c r="B2106" t="str">
        <f>_xlfn.XLOOKUP(L2106, Products!C:C, Products!A:A)</f>
        <v>PROD_1</v>
      </c>
      <c r="C2106">
        <v>2105</v>
      </c>
      <c r="D2106" s="2" t="s">
        <v>149</v>
      </c>
      <c r="E2106">
        <f>YEAR(Orders[[#This Row],[Order_Date]])</f>
        <v>2023</v>
      </c>
      <c r="F2106">
        <f>MONTH(Orders[[#This Row],[Order_Date]])</f>
        <v>8</v>
      </c>
      <c r="G2106" s="2" t="s">
        <v>558</v>
      </c>
      <c r="H2106" t="s">
        <v>276</v>
      </c>
      <c r="I2106" t="s">
        <v>14</v>
      </c>
      <c r="J2106" t="s">
        <v>33</v>
      </c>
      <c r="K2106" t="s">
        <v>27</v>
      </c>
      <c r="L2106" t="s">
        <v>17</v>
      </c>
      <c r="M2106" s="1">
        <v>3286.24</v>
      </c>
      <c r="N2106" s="1">
        <v>-100.63</v>
      </c>
      <c r="O2106">
        <v>0.23</v>
      </c>
    </row>
    <row r="2107" spans="1:15" x14ac:dyDescent="0.3">
      <c r="A2107" t="str">
        <f xml:space="preserve"> _xlfn.XLOOKUP(H2107, 'Customers'!B:B, 'Customers'!A:A)</f>
        <v>CUST_394</v>
      </c>
      <c r="B2107" t="str">
        <f>_xlfn.XLOOKUP(L2107, Products!C:C, Products!A:A)</f>
        <v>PROD_8</v>
      </c>
      <c r="C2107">
        <v>2106</v>
      </c>
      <c r="D2107" s="2" t="s">
        <v>882</v>
      </c>
      <c r="E2107">
        <f>YEAR(Orders[[#This Row],[Order_Date]])</f>
        <v>2022</v>
      </c>
      <c r="F2107">
        <f>MONTH(Orders[[#This Row],[Order_Date]])</f>
        <v>3</v>
      </c>
      <c r="G2107" s="2" t="s">
        <v>417</v>
      </c>
      <c r="H2107" t="s">
        <v>976</v>
      </c>
      <c r="I2107" t="s">
        <v>32</v>
      </c>
      <c r="J2107" t="s">
        <v>15</v>
      </c>
      <c r="K2107" t="s">
        <v>27</v>
      </c>
      <c r="L2107" t="s">
        <v>73</v>
      </c>
      <c r="M2107" s="1">
        <v>3387.63</v>
      </c>
      <c r="N2107" s="1">
        <v>646.71</v>
      </c>
      <c r="O2107">
        <v>0.06</v>
      </c>
    </row>
    <row r="2108" spans="1:15" x14ac:dyDescent="0.3">
      <c r="A2108" t="str">
        <f xml:space="preserve"> _xlfn.XLOOKUP(H2108, 'Customers'!B:B, 'Customers'!A:A)</f>
        <v>CUST_164</v>
      </c>
      <c r="B2108" t="str">
        <f>_xlfn.XLOOKUP(L2108, Products!C:C, Products!A:A)</f>
        <v>PROD_6</v>
      </c>
      <c r="C2108">
        <v>2107</v>
      </c>
      <c r="D2108" s="2" t="s">
        <v>612</v>
      </c>
      <c r="E2108">
        <f>YEAR(Orders[[#This Row],[Order_Date]])</f>
        <v>2023</v>
      </c>
      <c r="F2108">
        <f>MONTH(Orders[[#This Row],[Order_Date]])</f>
        <v>1</v>
      </c>
      <c r="G2108" s="2" t="s">
        <v>1638</v>
      </c>
      <c r="H2108" t="s">
        <v>483</v>
      </c>
      <c r="I2108" t="s">
        <v>32</v>
      </c>
      <c r="J2108" t="s">
        <v>65</v>
      </c>
      <c r="K2108" t="s">
        <v>34</v>
      </c>
      <c r="L2108" t="s">
        <v>52</v>
      </c>
      <c r="M2108" s="1">
        <v>1543.79</v>
      </c>
      <c r="N2108" s="1">
        <v>431.29</v>
      </c>
      <c r="O2108">
        <v>7.0000000000000007E-2</v>
      </c>
    </row>
    <row r="2109" spans="1:15" x14ac:dyDescent="0.3">
      <c r="A2109" t="str">
        <f xml:space="preserve"> _xlfn.XLOOKUP(H2109, 'Customers'!B:B, 'Customers'!A:A)</f>
        <v>CUST_487</v>
      </c>
      <c r="B2109" t="str">
        <f>_xlfn.XLOOKUP(L2109, Products!C:C, Products!A:A)</f>
        <v>PROD_3</v>
      </c>
      <c r="C2109">
        <v>2108</v>
      </c>
      <c r="D2109" s="2" t="s">
        <v>862</v>
      </c>
      <c r="E2109">
        <f>YEAR(Orders[[#This Row],[Order_Date]])</f>
        <v>2022</v>
      </c>
      <c r="F2109">
        <f>MONTH(Orders[[#This Row],[Order_Date]])</f>
        <v>10</v>
      </c>
      <c r="G2109" s="2" t="s">
        <v>1094</v>
      </c>
      <c r="H2109" t="s">
        <v>1132</v>
      </c>
      <c r="I2109" t="s">
        <v>32</v>
      </c>
      <c r="J2109" t="s">
        <v>33</v>
      </c>
      <c r="K2109" t="s">
        <v>27</v>
      </c>
      <c r="L2109" t="s">
        <v>28</v>
      </c>
      <c r="M2109" s="1">
        <v>7606.64</v>
      </c>
      <c r="N2109" s="1">
        <v>-18.2</v>
      </c>
      <c r="O2109">
        <v>0.17</v>
      </c>
    </row>
    <row r="2110" spans="1:15" x14ac:dyDescent="0.3">
      <c r="A2110" t="str">
        <f xml:space="preserve"> _xlfn.XLOOKUP(H2110, 'Customers'!B:B, 'Customers'!A:A)</f>
        <v>CUST_860</v>
      </c>
      <c r="B2110" t="str">
        <f>_xlfn.XLOOKUP(L2110, Products!C:C, Products!A:A)</f>
        <v>PROD_1</v>
      </c>
      <c r="C2110">
        <v>2109</v>
      </c>
      <c r="D2110" s="2" t="s">
        <v>625</v>
      </c>
      <c r="E2110">
        <f>YEAR(Orders[[#This Row],[Order_Date]])</f>
        <v>2022</v>
      </c>
      <c r="F2110">
        <f>MONTH(Orders[[#This Row],[Order_Date]])</f>
        <v>12</v>
      </c>
      <c r="G2110" s="2" t="s">
        <v>971</v>
      </c>
      <c r="H2110" t="s">
        <v>1613</v>
      </c>
      <c r="I2110" t="s">
        <v>32</v>
      </c>
      <c r="J2110" t="s">
        <v>22</v>
      </c>
      <c r="K2110" t="s">
        <v>16</v>
      </c>
      <c r="L2110" t="s">
        <v>17</v>
      </c>
      <c r="M2110" s="1">
        <v>6404</v>
      </c>
      <c r="N2110" s="1">
        <v>130.38</v>
      </c>
      <c r="O2110">
        <v>0.02</v>
      </c>
    </row>
    <row r="2111" spans="1:15" x14ac:dyDescent="0.3">
      <c r="A2111" t="str">
        <f xml:space="preserve"> _xlfn.XLOOKUP(H2111, 'Customers'!B:B, 'Customers'!A:A)</f>
        <v>CUST_883</v>
      </c>
      <c r="B2111" t="str">
        <f>_xlfn.XLOOKUP(L2111, Products!C:C, Products!A:A)</f>
        <v>PROD_3</v>
      </c>
      <c r="C2111">
        <v>2110</v>
      </c>
      <c r="D2111" s="2" t="s">
        <v>800</v>
      </c>
      <c r="E2111">
        <f>YEAR(Orders[[#This Row],[Order_Date]])</f>
        <v>2022</v>
      </c>
      <c r="F2111">
        <f>MONTH(Orders[[#This Row],[Order_Date]])</f>
        <v>11</v>
      </c>
      <c r="G2111" s="2" t="s">
        <v>385</v>
      </c>
      <c r="H2111" t="s">
        <v>1639</v>
      </c>
      <c r="I2111" t="s">
        <v>21</v>
      </c>
      <c r="J2111" t="s">
        <v>22</v>
      </c>
      <c r="K2111" t="s">
        <v>27</v>
      </c>
      <c r="L2111" t="s">
        <v>28</v>
      </c>
      <c r="M2111" s="1">
        <v>9664.43</v>
      </c>
      <c r="N2111" s="1">
        <v>2834.2</v>
      </c>
      <c r="O2111">
        <v>0.16</v>
      </c>
    </row>
    <row r="2112" spans="1:15" x14ac:dyDescent="0.3">
      <c r="A2112" t="str">
        <f xml:space="preserve"> _xlfn.XLOOKUP(H2112, 'Customers'!B:B, 'Customers'!A:A)</f>
        <v>CUST_884</v>
      </c>
      <c r="B2112" t="str">
        <f>_xlfn.XLOOKUP(L2112, Products!C:C, Products!A:A)</f>
        <v>PROD_7</v>
      </c>
      <c r="C2112">
        <v>2111</v>
      </c>
      <c r="D2112" s="2" t="s">
        <v>544</v>
      </c>
      <c r="E2112">
        <f>YEAR(Orders[[#This Row],[Order_Date]])</f>
        <v>2023</v>
      </c>
      <c r="F2112">
        <f>MONTH(Orders[[#This Row],[Order_Date]])</f>
        <v>7</v>
      </c>
      <c r="G2112" s="2" t="s">
        <v>793</v>
      </c>
      <c r="H2112" t="s">
        <v>1640</v>
      </c>
      <c r="I2112" t="s">
        <v>32</v>
      </c>
      <c r="J2112" t="s">
        <v>65</v>
      </c>
      <c r="K2112" t="s">
        <v>16</v>
      </c>
      <c r="L2112" t="s">
        <v>66</v>
      </c>
      <c r="M2112" s="1">
        <v>3543.93</v>
      </c>
      <c r="N2112" s="1">
        <v>146.72999999999999</v>
      </c>
      <c r="O2112">
        <v>0.03</v>
      </c>
    </row>
    <row r="2113" spans="1:15" x14ac:dyDescent="0.3">
      <c r="A2113" t="str">
        <f xml:space="preserve"> _xlfn.XLOOKUP(H2113, 'Customers'!B:B, 'Customers'!A:A)</f>
        <v>CUST_760</v>
      </c>
      <c r="B2113" t="str">
        <f>_xlfn.XLOOKUP(L2113, Products!C:C, Products!A:A)</f>
        <v>PROD_8</v>
      </c>
      <c r="C2113">
        <v>2112</v>
      </c>
      <c r="D2113" s="2" t="s">
        <v>935</v>
      </c>
      <c r="E2113">
        <f>YEAR(Orders[[#This Row],[Order_Date]])</f>
        <v>2022</v>
      </c>
      <c r="F2113">
        <f>MONTH(Orders[[#This Row],[Order_Date]])</f>
        <v>3</v>
      </c>
      <c r="G2113" s="2" t="s">
        <v>513</v>
      </c>
      <c r="H2113" t="s">
        <v>1506</v>
      </c>
      <c r="I2113" t="s">
        <v>21</v>
      </c>
      <c r="J2113" t="s">
        <v>33</v>
      </c>
      <c r="K2113" t="s">
        <v>27</v>
      </c>
      <c r="L2113" t="s">
        <v>73</v>
      </c>
      <c r="M2113" s="1">
        <v>3362.4</v>
      </c>
      <c r="N2113" s="1">
        <v>559.30999999999995</v>
      </c>
      <c r="O2113">
        <v>0.08</v>
      </c>
    </row>
    <row r="2114" spans="1:15" x14ac:dyDescent="0.3">
      <c r="A2114" t="str">
        <f xml:space="preserve"> _xlfn.XLOOKUP(H2114, 'Customers'!B:B, 'Customers'!A:A)</f>
        <v>CUST_13</v>
      </c>
      <c r="B2114" t="str">
        <f>_xlfn.XLOOKUP(L2114, Products!C:C, Products!A:A)</f>
        <v>PROD_1</v>
      </c>
      <c r="C2114">
        <v>2113</v>
      </c>
      <c r="D2114" s="2" t="s">
        <v>1106</v>
      </c>
      <c r="E2114">
        <f>YEAR(Orders[[#This Row],[Order_Date]])</f>
        <v>2023</v>
      </c>
      <c r="F2114">
        <f>MONTH(Orders[[#This Row],[Order_Date]])</f>
        <v>7</v>
      </c>
      <c r="G2114" s="2" t="s">
        <v>349</v>
      </c>
      <c r="H2114" t="s">
        <v>64</v>
      </c>
      <c r="I2114" t="s">
        <v>14</v>
      </c>
      <c r="J2114" t="s">
        <v>65</v>
      </c>
      <c r="K2114" t="s">
        <v>16</v>
      </c>
      <c r="L2114" t="s">
        <v>17</v>
      </c>
      <c r="M2114" s="1">
        <v>4623.9399999999996</v>
      </c>
      <c r="N2114" s="1">
        <v>-131.97</v>
      </c>
      <c r="O2114">
        <v>0.06</v>
      </c>
    </row>
    <row r="2115" spans="1:15" x14ac:dyDescent="0.3">
      <c r="A2115" t="str">
        <f xml:space="preserve"> _xlfn.XLOOKUP(H2115, 'Customers'!B:B, 'Customers'!A:A)</f>
        <v>CUST_476</v>
      </c>
      <c r="B2115" t="str">
        <f>_xlfn.XLOOKUP(L2115, Products!C:C, Products!A:A)</f>
        <v>PROD_4</v>
      </c>
      <c r="C2115">
        <v>2114</v>
      </c>
      <c r="D2115" s="2" t="s">
        <v>1072</v>
      </c>
      <c r="E2115">
        <f>YEAR(Orders[[#This Row],[Order_Date]])</f>
        <v>2023</v>
      </c>
      <c r="F2115">
        <f>MONTH(Orders[[#This Row],[Order_Date]])</f>
        <v>3</v>
      </c>
      <c r="G2115" s="2" t="s">
        <v>40</v>
      </c>
      <c r="H2115" t="s">
        <v>1114</v>
      </c>
      <c r="I2115" t="s">
        <v>14</v>
      </c>
      <c r="J2115" t="s">
        <v>33</v>
      </c>
      <c r="K2115" t="s">
        <v>34</v>
      </c>
      <c r="L2115" t="s">
        <v>35</v>
      </c>
      <c r="M2115" s="1">
        <v>6694.51</v>
      </c>
      <c r="N2115" s="1">
        <v>-36.42</v>
      </c>
      <c r="O2115">
        <v>0.05</v>
      </c>
    </row>
    <row r="2116" spans="1:15" x14ac:dyDescent="0.3">
      <c r="A2116" t="str">
        <f xml:space="preserve"> _xlfn.XLOOKUP(H2116, 'Customers'!B:B, 'Customers'!A:A)</f>
        <v>CUST_457</v>
      </c>
      <c r="B2116" t="str">
        <f>_xlfn.XLOOKUP(L2116, Products!C:C, Products!A:A)</f>
        <v>PROD_6</v>
      </c>
      <c r="C2116">
        <v>2115</v>
      </c>
      <c r="D2116" s="2" t="s">
        <v>684</v>
      </c>
      <c r="E2116">
        <f>YEAR(Orders[[#This Row],[Order_Date]])</f>
        <v>2022</v>
      </c>
      <c r="F2116">
        <f>MONTH(Orders[[#This Row],[Order_Date]])</f>
        <v>10</v>
      </c>
      <c r="G2116" s="2" t="s">
        <v>753</v>
      </c>
      <c r="H2116" t="s">
        <v>1085</v>
      </c>
      <c r="I2116" t="s">
        <v>14</v>
      </c>
      <c r="J2116" t="s">
        <v>33</v>
      </c>
      <c r="K2116" t="s">
        <v>34</v>
      </c>
      <c r="L2116" t="s">
        <v>52</v>
      </c>
      <c r="M2116" s="1">
        <v>7633.77</v>
      </c>
      <c r="N2116" s="1">
        <v>-20.11</v>
      </c>
      <c r="O2116">
        <v>0.24</v>
      </c>
    </row>
    <row r="2117" spans="1:15" x14ac:dyDescent="0.3">
      <c r="A2117" t="str">
        <f xml:space="preserve"> _xlfn.XLOOKUP(H2117, 'Customers'!B:B, 'Customers'!A:A)</f>
        <v>CUST_4</v>
      </c>
      <c r="B2117" t="str">
        <f>_xlfn.XLOOKUP(L2117, Products!C:C, Products!A:A)</f>
        <v>PROD_8</v>
      </c>
      <c r="C2117">
        <v>2116</v>
      </c>
      <c r="D2117" s="2" t="s">
        <v>822</v>
      </c>
      <c r="E2117">
        <f>YEAR(Orders[[#This Row],[Order_Date]])</f>
        <v>2022</v>
      </c>
      <c r="F2117">
        <f>MONTH(Orders[[#This Row],[Order_Date]])</f>
        <v>12</v>
      </c>
      <c r="G2117" s="2" t="s">
        <v>817</v>
      </c>
      <c r="H2117" t="s">
        <v>31</v>
      </c>
      <c r="I2117" t="s">
        <v>32</v>
      </c>
      <c r="J2117" t="s">
        <v>15</v>
      </c>
      <c r="K2117" t="s">
        <v>27</v>
      </c>
      <c r="L2117" t="s">
        <v>73</v>
      </c>
      <c r="M2117" s="1">
        <v>706</v>
      </c>
      <c r="N2117" s="1">
        <v>-33.340000000000003</v>
      </c>
      <c r="O2117">
        <v>7.0000000000000007E-2</v>
      </c>
    </row>
    <row r="2118" spans="1:15" x14ac:dyDescent="0.3">
      <c r="A2118" t="str">
        <f xml:space="preserve"> _xlfn.XLOOKUP(H2118, 'Customers'!B:B, 'Customers'!A:A)</f>
        <v>CUST_186</v>
      </c>
      <c r="B2118" t="str">
        <f>_xlfn.XLOOKUP(L2118, Products!C:C, Products!A:A)</f>
        <v>PROD_3</v>
      </c>
      <c r="C2118">
        <v>2117</v>
      </c>
      <c r="D2118" s="2" t="s">
        <v>305</v>
      </c>
      <c r="E2118">
        <f>YEAR(Orders[[#This Row],[Order_Date]])</f>
        <v>2022</v>
      </c>
      <c r="F2118">
        <f>MONTH(Orders[[#This Row],[Order_Date]])</f>
        <v>6</v>
      </c>
      <c r="G2118" s="2" t="s">
        <v>518</v>
      </c>
      <c r="H2118" t="s">
        <v>538</v>
      </c>
      <c r="I2118" t="s">
        <v>21</v>
      </c>
      <c r="J2118" t="s">
        <v>15</v>
      </c>
      <c r="K2118" t="s">
        <v>27</v>
      </c>
      <c r="L2118" t="s">
        <v>28</v>
      </c>
      <c r="M2118" s="1">
        <v>9374.6299999999992</v>
      </c>
      <c r="N2118" s="1">
        <v>138.30000000000001</v>
      </c>
      <c r="O2118">
        <v>0.03</v>
      </c>
    </row>
    <row r="2119" spans="1:15" x14ac:dyDescent="0.3">
      <c r="A2119" t="str">
        <f xml:space="preserve"> _xlfn.XLOOKUP(H2119, 'Customers'!B:B, 'Customers'!A:A)</f>
        <v>CUST_459</v>
      </c>
      <c r="B2119" t="str">
        <f>_xlfn.XLOOKUP(L2119, Products!C:C, Products!A:A)</f>
        <v>PROD_7</v>
      </c>
      <c r="C2119">
        <v>2118</v>
      </c>
      <c r="D2119" s="2" t="s">
        <v>404</v>
      </c>
      <c r="E2119">
        <f>YEAR(Orders[[#This Row],[Order_Date]])</f>
        <v>2022</v>
      </c>
      <c r="F2119">
        <f>MONTH(Orders[[#This Row],[Order_Date]])</f>
        <v>8</v>
      </c>
      <c r="G2119" s="2" t="s">
        <v>1331</v>
      </c>
      <c r="H2119" t="s">
        <v>1087</v>
      </c>
      <c r="I2119" t="s">
        <v>32</v>
      </c>
      <c r="J2119" t="s">
        <v>22</v>
      </c>
      <c r="K2119" t="s">
        <v>16</v>
      </c>
      <c r="L2119" t="s">
        <v>66</v>
      </c>
      <c r="M2119" s="1">
        <v>1437.33</v>
      </c>
      <c r="N2119" s="1">
        <v>355.53</v>
      </c>
      <c r="O2119">
        <v>0.1</v>
      </c>
    </row>
    <row r="2120" spans="1:15" x14ac:dyDescent="0.3">
      <c r="A2120" t="str">
        <f xml:space="preserve"> _xlfn.XLOOKUP(H2120, 'Customers'!B:B, 'Customers'!A:A)</f>
        <v>CUST_260</v>
      </c>
      <c r="B2120" t="str">
        <f>_xlfn.XLOOKUP(L2120, Products!C:C, Products!A:A)</f>
        <v>PROD_4</v>
      </c>
      <c r="C2120">
        <v>2119</v>
      </c>
      <c r="D2120" s="2" t="s">
        <v>423</v>
      </c>
      <c r="E2120">
        <f>YEAR(Orders[[#This Row],[Order_Date]])</f>
        <v>2023</v>
      </c>
      <c r="F2120">
        <f>MONTH(Orders[[#This Row],[Order_Date]])</f>
        <v>12</v>
      </c>
      <c r="G2120" s="2" t="s">
        <v>469</v>
      </c>
      <c r="H2120" t="s">
        <v>709</v>
      </c>
      <c r="I2120" t="s">
        <v>14</v>
      </c>
      <c r="J2120" t="s">
        <v>65</v>
      </c>
      <c r="K2120" t="s">
        <v>34</v>
      </c>
      <c r="L2120" t="s">
        <v>35</v>
      </c>
      <c r="M2120" s="1">
        <v>1106.3900000000001</v>
      </c>
      <c r="N2120" s="1">
        <v>305.70999999999998</v>
      </c>
      <c r="O2120">
        <v>7.0000000000000007E-2</v>
      </c>
    </row>
    <row r="2121" spans="1:15" x14ac:dyDescent="0.3">
      <c r="A2121" t="str">
        <f xml:space="preserve"> _xlfn.XLOOKUP(H2121, 'Customers'!B:B, 'Customers'!A:A)</f>
        <v>CUST_88</v>
      </c>
      <c r="B2121" t="str">
        <f>_xlfn.XLOOKUP(L2121, Products!C:C, Products!A:A)</f>
        <v>PROD_4</v>
      </c>
      <c r="C2121">
        <v>2120</v>
      </c>
      <c r="D2121" s="2" t="s">
        <v>747</v>
      </c>
      <c r="E2121">
        <f>YEAR(Orders[[#This Row],[Order_Date]])</f>
        <v>2023</v>
      </c>
      <c r="F2121">
        <f>MONTH(Orders[[#This Row],[Order_Date]])</f>
        <v>11</v>
      </c>
      <c r="G2121" s="2" t="s">
        <v>821</v>
      </c>
      <c r="H2121" t="s">
        <v>281</v>
      </c>
      <c r="I2121" t="s">
        <v>32</v>
      </c>
      <c r="J2121" t="s">
        <v>15</v>
      </c>
      <c r="K2121" t="s">
        <v>34</v>
      </c>
      <c r="L2121" t="s">
        <v>35</v>
      </c>
      <c r="M2121" s="1">
        <v>3884.79</v>
      </c>
      <c r="N2121" s="1">
        <v>879.53</v>
      </c>
      <c r="O2121">
        <v>0.26</v>
      </c>
    </row>
    <row r="2122" spans="1:15" x14ac:dyDescent="0.3">
      <c r="A2122" t="str">
        <f xml:space="preserve"> _xlfn.XLOOKUP(H2122, 'Customers'!B:B, 'Customers'!A:A)</f>
        <v>CUST_747</v>
      </c>
      <c r="B2122" t="str">
        <f>_xlfn.XLOOKUP(L2122, Products!C:C, Products!A:A)</f>
        <v>PROD_6</v>
      </c>
      <c r="C2122">
        <v>2121</v>
      </c>
      <c r="D2122" s="2" t="s">
        <v>599</v>
      </c>
      <c r="E2122">
        <f>YEAR(Orders[[#This Row],[Order_Date]])</f>
        <v>2023</v>
      </c>
      <c r="F2122">
        <f>MONTH(Orders[[#This Row],[Order_Date]])</f>
        <v>9</v>
      </c>
      <c r="G2122" s="2" t="s">
        <v>888</v>
      </c>
      <c r="H2122" t="s">
        <v>1492</v>
      </c>
      <c r="I2122" t="s">
        <v>21</v>
      </c>
      <c r="J2122" t="s">
        <v>65</v>
      </c>
      <c r="K2122" t="s">
        <v>34</v>
      </c>
      <c r="L2122" t="s">
        <v>52</v>
      </c>
      <c r="M2122" s="1">
        <v>5819.86</v>
      </c>
      <c r="N2122" s="1">
        <v>1652.46</v>
      </c>
      <c r="O2122">
        <v>0.17</v>
      </c>
    </row>
    <row r="2123" spans="1:15" x14ac:dyDescent="0.3">
      <c r="A2123" t="str">
        <f xml:space="preserve"> _xlfn.XLOOKUP(H2123, 'Customers'!B:B, 'Customers'!A:A)</f>
        <v>CUST_877</v>
      </c>
      <c r="B2123" t="str">
        <f>_xlfn.XLOOKUP(L2123, Products!C:C, Products!A:A)</f>
        <v>PROD_6</v>
      </c>
      <c r="C2123">
        <v>2122</v>
      </c>
      <c r="D2123" s="2" t="s">
        <v>552</v>
      </c>
      <c r="E2123">
        <f>YEAR(Orders[[#This Row],[Order_Date]])</f>
        <v>2023</v>
      </c>
      <c r="F2123">
        <f>MONTH(Orders[[#This Row],[Order_Date]])</f>
        <v>12</v>
      </c>
      <c r="G2123" s="2" t="s">
        <v>469</v>
      </c>
      <c r="H2123" t="s">
        <v>1632</v>
      </c>
      <c r="I2123" t="s">
        <v>32</v>
      </c>
      <c r="J2123" t="s">
        <v>33</v>
      </c>
      <c r="K2123" t="s">
        <v>34</v>
      </c>
      <c r="L2123" t="s">
        <v>52</v>
      </c>
      <c r="M2123" s="1">
        <v>5515.38</v>
      </c>
      <c r="N2123" s="1">
        <v>921.66</v>
      </c>
      <c r="O2123">
        <v>0.02</v>
      </c>
    </row>
    <row r="2124" spans="1:15" x14ac:dyDescent="0.3">
      <c r="A2124" t="str">
        <f xml:space="preserve"> _xlfn.XLOOKUP(H2124, 'Customers'!B:B, 'Customers'!A:A)</f>
        <v>CUST_606</v>
      </c>
      <c r="B2124" t="str">
        <f>_xlfn.XLOOKUP(L2124, Products!C:C, Products!A:A)</f>
        <v>PROD_5</v>
      </c>
      <c r="C2124">
        <v>2123</v>
      </c>
      <c r="D2124" s="2" t="s">
        <v>949</v>
      </c>
      <c r="E2124">
        <f>YEAR(Orders[[#This Row],[Order_Date]])</f>
        <v>2022</v>
      </c>
      <c r="F2124">
        <f>MONTH(Orders[[#This Row],[Order_Date]])</f>
        <v>4</v>
      </c>
      <c r="G2124" s="2" t="s">
        <v>475</v>
      </c>
      <c r="H2124" t="s">
        <v>1320</v>
      </c>
      <c r="I2124" t="s">
        <v>32</v>
      </c>
      <c r="J2124" t="s">
        <v>33</v>
      </c>
      <c r="K2124" t="s">
        <v>34</v>
      </c>
      <c r="L2124" t="s">
        <v>39</v>
      </c>
      <c r="M2124" s="1">
        <v>8573.7199999999993</v>
      </c>
      <c r="N2124" s="1">
        <v>301.73</v>
      </c>
      <c r="O2124">
        <v>0.11</v>
      </c>
    </row>
    <row r="2125" spans="1:15" x14ac:dyDescent="0.3">
      <c r="A2125" t="str">
        <f xml:space="preserve"> _xlfn.XLOOKUP(H2125, 'Customers'!B:B, 'Customers'!A:A)</f>
        <v>CUST_649</v>
      </c>
      <c r="B2125" t="str">
        <f>_xlfn.XLOOKUP(L2125, Products!C:C, Products!A:A)</f>
        <v>PROD_6</v>
      </c>
      <c r="C2125">
        <v>2124</v>
      </c>
      <c r="D2125" s="2" t="s">
        <v>37</v>
      </c>
      <c r="E2125">
        <f>YEAR(Orders[[#This Row],[Order_Date]])</f>
        <v>2023</v>
      </c>
      <c r="F2125">
        <f>MONTH(Orders[[#This Row],[Order_Date]])</f>
        <v>10</v>
      </c>
      <c r="G2125" s="2" t="s">
        <v>1342</v>
      </c>
      <c r="H2125" t="s">
        <v>1374</v>
      </c>
      <c r="I2125" t="s">
        <v>21</v>
      </c>
      <c r="J2125" t="s">
        <v>15</v>
      </c>
      <c r="K2125" t="s">
        <v>34</v>
      </c>
      <c r="L2125" t="s">
        <v>52</v>
      </c>
      <c r="M2125" s="1">
        <v>6635.89</v>
      </c>
      <c r="N2125" s="1">
        <v>726.83</v>
      </c>
      <c r="O2125">
        <v>0.22</v>
      </c>
    </row>
    <row r="2126" spans="1:15" x14ac:dyDescent="0.3">
      <c r="A2126" t="str">
        <f xml:space="preserve"> _xlfn.XLOOKUP(H2126, 'Customers'!B:B, 'Customers'!A:A)</f>
        <v>CUST_186</v>
      </c>
      <c r="B2126" t="str">
        <f>_xlfn.XLOOKUP(L2126, Products!C:C, Products!A:A)</f>
        <v>PROD_1</v>
      </c>
      <c r="C2126">
        <v>2125</v>
      </c>
      <c r="D2126" s="2" t="s">
        <v>953</v>
      </c>
      <c r="E2126">
        <f>YEAR(Orders[[#This Row],[Order_Date]])</f>
        <v>2022</v>
      </c>
      <c r="F2126">
        <f>MONTH(Orders[[#This Row],[Order_Date]])</f>
        <v>9</v>
      </c>
      <c r="G2126" s="2" t="s">
        <v>954</v>
      </c>
      <c r="H2126" t="s">
        <v>538</v>
      </c>
      <c r="I2126" t="s">
        <v>14</v>
      </c>
      <c r="J2126" t="s">
        <v>65</v>
      </c>
      <c r="K2126" t="s">
        <v>27</v>
      </c>
      <c r="L2126" t="s">
        <v>17</v>
      </c>
      <c r="M2126" s="1">
        <v>2637.87</v>
      </c>
      <c r="N2126" s="1">
        <v>-130.03</v>
      </c>
      <c r="O2126">
        <v>0.01</v>
      </c>
    </row>
    <row r="2127" spans="1:15" x14ac:dyDescent="0.3">
      <c r="A2127" t="str">
        <f xml:space="preserve"> _xlfn.XLOOKUP(H2127, 'Customers'!B:B, 'Customers'!A:A)</f>
        <v>CUST_151</v>
      </c>
      <c r="B2127" t="str">
        <f>_xlfn.XLOOKUP(L2127, Products!C:C, Products!A:A)</f>
        <v>PROD_8</v>
      </c>
      <c r="C2127">
        <v>2126</v>
      </c>
      <c r="D2127" s="2" t="s">
        <v>469</v>
      </c>
      <c r="E2127">
        <f>YEAR(Orders[[#This Row],[Order_Date]])</f>
        <v>2023</v>
      </c>
      <c r="F2127">
        <f>MONTH(Orders[[#This Row],[Order_Date]])</f>
        <v>12</v>
      </c>
      <c r="G2127" s="2" t="s">
        <v>355</v>
      </c>
      <c r="H2127" t="s">
        <v>449</v>
      </c>
      <c r="I2127" t="s">
        <v>32</v>
      </c>
      <c r="J2127" t="s">
        <v>22</v>
      </c>
      <c r="K2127" t="s">
        <v>27</v>
      </c>
      <c r="L2127" t="s">
        <v>73</v>
      </c>
      <c r="M2127" s="1">
        <v>548.5</v>
      </c>
      <c r="N2127" s="1">
        <v>-14.03</v>
      </c>
      <c r="O2127">
        <v>0.14000000000000001</v>
      </c>
    </row>
    <row r="2128" spans="1:15" x14ac:dyDescent="0.3">
      <c r="A2128" t="str">
        <f xml:space="preserve"> _xlfn.XLOOKUP(H2128, 'Customers'!B:B, 'Customers'!A:A)</f>
        <v>CUST_585</v>
      </c>
      <c r="B2128" t="str">
        <f>_xlfn.XLOOKUP(L2128, Products!C:C, Products!A:A)</f>
        <v>PROD_1</v>
      </c>
      <c r="C2128">
        <v>2127</v>
      </c>
      <c r="D2128" s="2" t="s">
        <v>1376</v>
      </c>
      <c r="E2128">
        <f>YEAR(Orders[[#This Row],[Order_Date]])</f>
        <v>2022</v>
      </c>
      <c r="F2128">
        <f>MONTH(Orders[[#This Row],[Order_Date]])</f>
        <v>5</v>
      </c>
      <c r="G2128" s="2" t="s">
        <v>649</v>
      </c>
      <c r="H2128" t="s">
        <v>1290</v>
      </c>
      <c r="I2128" t="s">
        <v>14</v>
      </c>
      <c r="J2128" t="s">
        <v>33</v>
      </c>
      <c r="K2128" t="s">
        <v>16</v>
      </c>
      <c r="L2128" t="s">
        <v>17</v>
      </c>
      <c r="M2128" s="1">
        <v>5295.9</v>
      </c>
      <c r="N2128" s="1">
        <v>-423.84</v>
      </c>
      <c r="O2128">
        <v>0.22</v>
      </c>
    </row>
    <row r="2129" spans="1:15" x14ac:dyDescent="0.3">
      <c r="A2129" t="str">
        <f xml:space="preserve"> _xlfn.XLOOKUP(H2129, 'Customers'!B:B, 'Customers'!A:A)</f>
        <v>CUST_587</v>
      </c>
      <c r="B2129" t="str">
        <f>_xlfn.XLOOKUP(L2129, Products!C:C, Products!A:A)</f>
        <v>PROD_5</v>
      </c>
      <c r="C2129">
        <v>2128</v>
      </c>
      <c r="D2129" s="2" t="s">
        <v>231</v>
      </c>
      <c r="E2129">
        <f>YEAR(Orders[[#This Row],[Order_Date]])</f>
        <v>2023</v>
      </c>
      <c r="F2129">
        <f>MONTH(Orders[[#This Row],[Order_Date]])</f>
        <v>7</v>
      </c>
      <c r="G2129" s="2" t="s">
        <v>232</v>
      </c>
      <c r="H2129" t="s">
        <v>1292</v>
      </c>
      <c r="I2129" t="s">
        <v>32</v>
      </c>
      <c r="J2129" t="s">
        <v>33</v>
      </c>
      <c r="K2129" t="s">
        <v>34</v>
      </c>
      <c r="L2129" t="s">
        <v>39</v>
      </c>
      <c r="M2129" s="1">
        <v>5882.75</v>
      </c>
      <c r="N2129" s="1">
        <v>859</v>
      </c>
      <c r="O2129">
        <v>0.16</v>
      </c>
    </row>
    <row r="2130" spans="1:15" x14ac:dyDescent="0.3">
      <c r="A2130" t="str">
        <f xml:space="preserve"> _xlfn.XLOOKUP(H2130, 'Customers'!B:B, 'Customers'!A:A)</f>
        <v>CUST_697</v>
      </c>
      <c r="B2130" t="str">
        <f>_xlfn.XLOOKUP(L2130, Products!C:C, Products!A:A)</f>
        <v>PROD_2</v>
      </c>
      <c r="C2130">
        <v>2129</v>
      </c>
      <c r="D2130" s="2" t="s">
        <v>522</v>
      </c>
      <c r="E2130">
        <f>YEAR(Orders[[#This Row],[Order_Date]])</f>
        <v>2022</v>
      </c>
      <c r="F2130">
        <f>MONTH(Orders[[#This Row],[Order_Date]])</f>
        <v>7</v>
      </c>
      <c r="G2130" s="2" t="s">
        <v>1518</v>
      </c>
      <c r="H2130" t="s">
        <v>1436</v>
      </c>
      <c r="I2130" t="s">
        <v>21</v>
      </c>
      <c r="J2130" t="s">
        <v>65</v>
      </c>
      <c r="K2130" t="s">
        <v>16</v>
      </c>
      <c r="L2130" t="s">
        <v>23</v>
      </c>
      <c r="M2130" s="1">
        <v>8585.93</v>
      </c>
      <c r="N2130" s="1">
        <v>467.7</v>
      </c>
      <c r="O2130">
        <v>0.16</v>
      </c>
    </row>
    <row r="2131" spans="1:15" x14ac:dyDescent="0.3">
      <c r="A2131" t="str">
        <f xml:space="preserve"> _xlfn.XLOOKUP(H2131, 'Customers'!B:B, 'Customers'!A:A)</f>
        <v>CUST_588</v>
      </c>
      <c r="B2131" t="str">
        <f>_xlfn.XLOOKUP(L2131, Products!C:C, Products!A:A)</f>
        <v>PROD_1</v>
      </c>
      <c r="C2131">
        <v>2130</v>
      </c>
      <c r="D2131" s="2" t="s">
        <v>403</v>
      </c>
      <c r="E2131">
        <f>YEAR(Orders[[#This Row],[Order_Date]])</f>
        <v>2022</v>
      </c>
      <c r="F2131">
        <f>MONTH(Orders[[#This Row],[Order_Date]])</f>
        <v>8</v>
      </c>
      <c r="G2131" s="2" t="s">
        <v>908</v>
      </c>
      <c r="H2131" t="s">
        <v>1293</v>
      </c>
      <c r="I2131" t="s">
        <v>32</v>
      </c>
      <c r="J2131" t="s">
        <v>33</v>
      </c>
      <c r="K2131" t="s">
        <v>16</v>
      </c>
      <c r="L2131" t="s">
        <v>17</v>
      </c>
      <c r="M2131" s="1">
        <v>2378.27</v>
      </c>
      <c r="N2131" s="1">
        <v>585.62</v>
      </c>
      <c r="O2131">
        <v>0</v>
      </c>
    </row>
    <row r="2132" spans="1:15" x14ac:dyDescent="0.3">
      <c r="A2132" t="str">
        <f xml:space="preserve"> _xlfn.XLOOKUP(H2132, 'Customers'!B:B, 'Customers'!A:A)</f>
        <v>CUST_149</v>
      </c>
      <c r="B2132" t="str">
        <f>_xlfn.XLOOKUP(L2132, Products!C:C, Products!A:A)</f>
        <v>PROD_8</v>
      </c>
      <c r="C2132">
        <v>2131</v>
      </c>
      <c r="D2132" s="2" t="s">
        <v>416</v>
      </c>
      <c r="E2132">
        <f>YEAR(Orders[[#This Row],[Order_Date]])</f>
        <v>2022</v>
      </c>
      <c r="F2132">
        <f>MONTH(Orders[[#This Row],[Order_Date]])</f>
        <v>4</v>
      </c>
      <c r="G2132" s="2" t="s">
        <v>930</v>
      </c>
      <c r="H2132" t="s">
        <v>444</v>
      </c>
      <c r="I2132" t="s">
        <v>32</v>
      </c>
      <c r="J2132" t="s">
        <v>22</v>
      </c>
      <c r="K2132" t="s">
        <v>27</v>
      </c>
      <c r="L2132" t="s">
        <v>73</v>
      </c>
      <c r="M2132" s="1">
        <v>9309.09</v>
      </c>
      <c r="N2132" s="1">
        <v>1619.1</v>
      </c>
      <c r="O2132">
        <v>0.22</v>
      </c>
    </row>
    <row r="2133" spans="1:15" x14ac:dyDescent="0.3">
      <c r="A2133" t="str">
        <f xml:space="preserve"> _xlfn.XLOOKUP(H2133, 'Customers'!B:B, 'Customers'!A:A)</f>
        <v>CUST_556</v>
      </c>
      <c r="B2133" t="str">
        <f>_xlfn.XLOOKUP(L2133, Products!C:C, Products!A:A)</f>
        <v>PROD_3</v>
      </c>
      <c r="C2133">
        <v>2132</v>
      </c>
      <c r="D2133" s="2" t="s">
        <v>973</v>
      </c>
      <c r="E2133">
        <f>YEAR(Orders[[#This Row],[Order_Date]])</f>
        <v>2023</v>
      </c>
      <c r="F2133">
        <f>MONTH(Orders[[#This Row],[Order_Date]])</f>
        <v>5</v>
      </c>
      <c r="G2133" s="2" t="s">
        <v>1115</v>
      </c>
      <c r="H2133" t="s">
        <v>1243</v>
      </c>
      <c r="I2133" t="s">
        <v>14</v>
      </c>
      <c r="J2133" t="s">
        <v>15</v>
      </c>
      <c r="K2133" t="s">
        <v>27</v>
      </c>
      <c r="L2133" t="s">
        <v>28</v>
      </c>
      <c r="M2133" s="1">
        <v>283.51</v>
      </c>
      <c r="N2133" s="1">
        <v>36.44</v>
      </c>
      <c r="O2133">
        <v>0.08</v>
      </c>
    </row>
    <row r="2134" spans="1:15" x14ac:dyDescent="0.3">
      <c r="A2134" t="str">
        <f xml:space="preserve"> _xlfn.XLOOKUP(H2134, 'Customers'!B:B, 'Customers'!A:A)</f>
        <v>CUST_44</v>
      </c>
      <c r="B2134" t="str">
        <f>_xlfn.XLOOKUP(L2134, Products!C:C, Products!A:A)</f>
        <v>PROD_2</v>
      </c>
      <c r="C2134">
        <v>2133</v>
      </c>
      <c r="D2134" s="2" t="s">
        <v>519</v>
      </c>
      <c r="E2134">
        <f>YEAR(Orders[[#This Row],[Order_Date]])</f>
        <v>2022</v>
      </c>
      <c r="F2134">
        <f>MONTH(Orders[[#This Row],[Order_Date]])</f>
        <v>6</v>
      </c>
      <c r="G2134" s="2" t="s">
        <v>456</v>
      </c>
      <c r="H2134" t="s">
        <v>160</v>
      </c>
      <c r="I2134" t="s">
        <v>21</v>
      </c>
      <c r="J2134" t="s">
        <v>33</v>
      </c>
      <c r="K2134" t="s">
        <v>16</v>
      </c>
      <c r="L2134" t="s">
        <v>23</v>
      </c>
      <c r="M2134" s="1">
        <v>6759.68</v>
      </c>
      <c r="N2134" s="1">
        <v>40.99</v>
      </c>
      <c r="O2134">
        <v>0.14000000000000001</v>
      </c>
    </row>
    <row r="2135" spans="1:15" x14ac:dyDescent="0.3">
      <c r="A2135" t="str">
        <f xml:space="preserve"> _xlfn.XLOOKUP(H2135, 'Customers'!B:B, 'Customers'!A:A)</f>
        <v>CUST_885</v>
      </c>
      <c r="B2135" t="str">
        <f>_xlfn.XLOOKUP(L2135, Products!C:C, Products!A:A)</f>
        <v>PROD_5</v>
      </c>
      <c r="C2135">
        <v>2134</v>
      </c>
      <c r="D2135" s="2" t="s">
        <v>340</v>
      </c>
      <c r="E2135">
        <f>YEAR(Orders[[#This Row],[Order_Date]])</f>
        <v>2022</v>
      </c>
      <c r="F2135">
        <f>MONTH(Orders[[#This Row],[Order_Date]])</f>
        <v>4</v>
      </c>
      <c r="G2135" s="2" t="s">
        <v>341</v>
      </c>
      <c r="H2135" t="s">
        <v>1641</v>
      </c>
      <c r="I2135" t="s">
        <v>14</v>
      </c>
      <c r="J2135" t="s">
        <v>22</v>
      </c>
      <c r="K2135" t="s">
        <v>34</v>
      </c>
      <c r="L2135" t="s">
        <v>39</v>
      </c>
      <c r="M2135" s="1">
        <v>4425.99</v>
      </c>
      <c r="N2135" s="1">
        <v>187.78</v>
      </c>
      <c r="O2135">
        <v>0.27</v>
      </c>
    </row>
    <row r="2136" spans="1:15" x14ac:dyDescent="0.3">
      <c r="A2136" t="str">
        <f xml:space="preserve"> _xlfn.XLOOKUP(H2136, 'Customers'!B:B, 'Customers'!A:A)</f>
        <v>CUST_752</v>
      </c>
      <c r="B2136" t="str">
        <f>_xlfn.XLOOKUP(L2136, Products!C:C, Products!A:A)</f>
        <v>PROD_5</v>
      </c>
      <c r="C2136">
        <v>2135</v>
      </c>
      <c r="D2136" s="2" t="s">
        <v>292</v>
      </c>
      <c r="E2136">
        <f>YEAR(Orders[[#This Row],[Order_Date]])</f>
        <v>2023</v>
      </c>
      <c r="F2136">
        <f>MONTH(Orders[[#This Row],[Order_Date]])</f>
        <v>7</v>
      </c>
      <c r="G2136" s="2" t="s">
        <v>480</v>
      </c>
      <c r="H2136" t="s">
        <v>1498</v>
      </c>
      <c r="I2136" t="s">
        <v>14</v>
      </c>
      <c r="J2136" t="s">
        <v>22</v>
      </c>
      <c r="K2136" t="s">
        <v>34</v>
      </c>
      <c r="L2136" t="s">
        <v>39</v>
      </c>
      <c r="M2136" s="1">
        <v>5643.46</v>
      </c>
      <c r="N2136" s="1">
        <v>-370.95</v>
      </c>
      <c r="O2136">
        <v>7.0000000000000007E-2</v>
      </c>
    </row>
    <row r="2137" spans="1:15" x14ac:dyDescent="0.3">
      <c r="A2137" t="str">
        <f xml:space="preserve"> _xlfn.XLOOKUP(H2137, 'Customers'!B:B, 'Customers'!A:A)</f>
        <v>CUST_886</v>
      </c>
      <c r="B2137" t="str">
        <f>_xlfn.XLOOKUP(L2137, Products!C:C, Products!A:A)</f>
        <v>PROD_3</v>
      </c>
      <c r="C2137">
        <v>2136</v>
      </c>
      <c r="D2137" s="2" t="s">
        <v>910</v>
      </c>
      <c r="E2137">
        <f>YEAR(Orders[[#This Row],[Order_Date]])</f>
        <v>2022</v>
      </c>
      <c r="F2137">
        <f>MONTH(Orders[[#This Row],[Order_Date]])</f>
        <v>6</v>
      </c>
      <c r="G2137" s="2" t="s">
        <v>1642</v>
      </c>
      <c r="H2137" t="s">
        <v>1643</v>
      </c>
      <c r="I2137" t="s">
        <v>32</v>
      </c>
      <c r="J2137" t="s">
        <v>15</v>
      </c>
      <c r="K2137" t="s">
        <v>27</v>
      </c>
      <c r="L2137" t="s">
        <v>28</v>
      </c>
      <c r="M2137" s="1">
        <v>4730.4799999999996</v>
      </c>
      <c r="N2137" s="1">
        <v>-54.76</v>
      </c>
      <c r="O2137">
        <v>0.12</v>
      </c>
    </row>
    <row r="2138" spans="1:15" x14ac:dyDescent="0.3">
      <c r="A2138" t="str">
        <f xml:space="preserve"> _xlfn.XLOOKUP(H2138, 'Customers'!B:B, 'Customers'!A:A)</f>
        <v>CUST_833</v>
      </c>
      <c r="B2138" t="str">
        <f>_xlfn.XLOOKUP(L2138, Products!C:C, Products!A:A)</f>
        <v>PROD_7</v>
      </c>
      <c r="C2138">
        <v>2137</v>
      </c>
      <c r="D2138" s="2" t="s">
        <v>1206</v>
      </c>
      <c r="E2138">
        <f>YEAR(Orders[[#This Row],[Order_Date]])</f>
        <v>2022</v>
      </c>
      <c r="F2138">
        <f>MONTH(Orders[[#This Row],[Order_Date]])</f>
        <v>8</v>
      </c>
      <c r="G2138" s="2" t="s">
        <v>499</v>
      </c>
      <c r="H2138" t="s">
        <v>1586</v>
      </c>
      <c r="I2138" t="s">
        <v>21</v>
      </c>
      <c r="J2138" t="s">
        <v>33</v>
      </c>
      <c r="K2138" t="s">
        <v>16</v>
      </c>
      <c r="L2138" t="s">
        <v>66</v>
      </c>
      <c r="M2138" s="1">
        <v>7048.36</v>
      </c>
      <c r="N2138" s="1">
        <v>-86.58</v>
      </c>
      <c r="O2138">
        <v>0.06</v>
      </c>
    </row>
    <row r="2139" spans="1:15" x14ac:dyDescent="0.3">
      <c r="A2139" t="str">
        <f xml:space="preserve"> _xlfn.XLOOKUP(H2139, 'Customers'!B:B, 'Customers'!A:A)</f>
        <v>CUST_739</v>
      </c>
      <c r="B2139" t="str">
        <f>_xlfn.XLOOKUP(L2139, Products!C:C, Products!A:A)</f>
        <v>PROD_1</v>
      </c>
      <c r="C2139">
        <v>2138</v>
      </c>
      <c r="D2139" s="2" t="s">
        <v>782</v>
      </c>
      <c r="E2139">
        <f>YEAR(Orders[[#This Row],[Order_Date]])</f>
        <v>2022</v>
      </c>
      <c r="F2139">
        <f>MONTH(Orders[[#This Row],[Order_Date]])</f>
        <v>2</v>
      </c>
      <c r="G2139" s="2" t="s">
        <v>136</v>
      </c>
      <c r="H2139" t="s">
        <v>1482</v>
      </c>
      <c r="I2139" t="s">
        <v>21</v>
      </c>
      <c r="J2139" t="s">
        <v>33</v>
      </c>
      <c r="K2139" t="s">
        <v>16</v>
      </c>
      <c r="L2139" t="s">
        <v>17</v>
      </c>
      <c r="M2139" s="1">
        <v>8341.16</v>
      </c>
      <c r="N2139" s="1">
        <v>93.5</v>
      </c>
      <c r="O2139">
        <v>0.06</v>
      </c>
    </row>
    <row r="2140" spans="1:15" x14ac:dyDescent="0.3">
      <c r="A2140" t="str">
        <f xml:space="preserve"> _xlfn.XLOOKUP(H2140, 'Customers'!B:B, 'Customers'!A:A)</f>
        <v>CUST_887</v>
      </c>
      <c r="B2140" t="str">
        <f>_xlfn.XLOOKUP(L2140, Products!C:C, Products!A:A)</f>
        <v>PROD_2</v>
      </c>
      <c r="C2140">
        <v>2139</v>
      </c>
      <c r="D2140" s="2" t="s">
        <v>954</v>
      </c>
      <c r="E2140">
        <f>YEAR(Orders[[#This Row],[Order_Date]])</f>
        <v>2022</v>
      </c>
      <c r="F2140">
        <f>MONTH(Orders[[#This Row],[Order_Date]])</f>
        <v>10</v>
      </c>
      <c r="G2140" s="2" t="s">
        <v>1323</v>
      </c>
      <c r="H2140" t="s">
        <v>1644</v>
      </c>
      <c r="I2140" t="s">
        <v>14</v>
      </c>
      <c r="J2140" t="s">
        <v>22</v>
      </c>
      <c r="K2140" t="s">
        <v>16</v>
      </c>
      <c r="L2140" t="s">
        <v>23</v>
      </c>
      <c r="M2140" s="1">
        <v>2555.0100000000002</v>
      </c>
      <c r="N2140" s="1">
        <v>-227.38</v>
      </c>
      <c r="O2140">
        <v>7.0000000000000007E-2</v>
      </c>
    </row>
    <row r="2141" spans="1:15" x14ac:dyDescent="0.3">
      <c r="A2141" t="str">
        <f xml:space="preserve"> _xlfn.XLOOKUP(H2141, 'Customers'!B:B, 'Customers'!A:A)</f>
        <v>CUST_201</v>
      </c>
      <c r="B2141" t="str">
        <f>_xlfn.XLOOKUP(L2141, Products!C:C, Products!A:A)</f>
        <v>PROD_2</v>
      </c>
      <c r="C2141">
        <v>2140</v>
      </c>
      <c r="D2141" s="2" t="s">
        <v>112</v>
      </c>
      <c r="E2141">
        <f>YEAR(Orders[[#This Row],[Order_Date]])</f>
        <v>2022</v>
      </c>
      <c r="F2141">
        <f>MONTH(Orders[[#This Row],[Order_Date]])</f>
        <v>2</v>
      </c>
      <c r="G2141" s="2" t="s">
        <v>1330</v>
      </c>
      <c r="H2141" t="s">
        <v>573</v>
      </c>
      <c r="I2141" t="s">
        <v>32</v>
      </c>
      <c r="J2141" t="s">
        <v>22</v>
      </c>
      <c r="K2141" t="s">
        <v>16</v>
      </c>
      <c r="L2141" t="s">
        <v>23</v>
      </c>
      <c r="M2141" s="1">
        <v>6571.17</v>
      </c>
      <c r="N2141" s="1">
        <v>1743.73</v>
      </c>
      <c r="O2141">
        <v>0.26</v>
      </c>
    </row>
    <row r="2142" spans="1:15" x14ac:dyDescent="0.3">
      <c r="A2142" t="str">
        <f xml:space="preserve"> _xlfn.XLOOKUP(H2142, 'Customers'!B:B, 'Customers'!A:A)</f>
        <v>CUST_888</v>
      </c>
      <c r="B2142" t="str">
        <f>_xlfn.XLOOKUP(L2142, Products!C:C, Products!A:A)</f>
        <v>PROD_7</v>
      </c>
      <c r="C2142">
        <v>2141</v>
      </c>
      <c r="D2142" s="2" t="s">
        <v>759</v>
      </c>
      <c r="E2142">
        <f>YEAR(Orders[[#This Row],[Order_Date]])</f>
        <v>2023</v>
      </c>
      <c r="F2142">
        <f>MONTH(Orders[[#This Row],[Order_Date]])</f>
        <v>8</v>
      </c>
      <c r="G2142" s="2" t="s">
        <v>228</v>
      </c>
      <c r="H2142" t="s">
        <v>1645</v>
      </c>
      <c r="I2142" t="s">
        <v>21</v>
      </c>
      <c r="J2142" t="s">
        <v>33</v>
      </c>
      <c r="K2142" t="s">
        <v>16</v>
      </c>
      <c r="L2142" t="s">
        <v>66</v>
      </c>
      <c r="M2142" s="1">
        <v>7679.44</v>
      </c>
      <c r="N2142" s="1">
        <v>232.99</v>
      </c>
      <c r="O2142">
        <v>7.0000000000000007E-2</v>
      </c>
    </row>
    <row r="2143" spans="1:15" x14ac:dyDescent="0.3">
      <c r="A2143" t="str">
        <f xml:space="preserve"> _xlfn.XLOOKUP(H2143, 'Customers'!B:B, 'Customers'!A:A)</f>
        <v>CUST_583</v>
      </c>
      <c r="B2143" t="str">
        <f>_xlfn.XLOOKUP(L2143, Products!C:C, Products!A:A)</f>
        <v>PROD_7</v>
      </c>
      <c r="C2143">
        <v>2142</v>
      </c>
      <c r="D2143" s="2" t="s">
        <v>482</v>
      </c>
      <c r="E2143">
        <f>YEAR(Orders[[#This Row],[Order_Date]])</f>
        <v>2022</v>
      </c>
      <c r="F2143">
        <f>MONTH(Orders[[#This Row],[Order_Date]])</f>
        <v>9</v>
      </c>
      <c r="G2143" s="2" t="s">
        <v>1118</v>
      </c>
      <c r="H2143" t="s">
        <v>1287</v>
      </c>
      <c r="I2143" t="s">
        <v>21</v>
      </c>
      <c r="J2143" t="s">
        <v>65</v>
      </c>
      <c r="K2143" t="s">
        <v>16</v>
      </c>
      <c r="L2143" t="s">
        <v>66</v>
      </c>
      <c r="M2143" s="1">
        <v>6105.96</v>
      </c>
      <c r="N2143" s="1">
        <v>-385.71</v>
      </c>
      <c r="O2143">
        <v>0.14000000000000001</v>
      </c>
    </row>
    <row r="2144" spans="1:15" x14ac:dyDescent="0.3">
      <c r="A2144" t="str">
        <f xml:space="preserve"> _xlfn.XLOOKUP(H2144, 'Customers'!B:B, 'Customers'!A:A)</f>
        <v>CUST_771</v>
      </c>
      <c r="B2144" t="str">
        <f>_xlfn.XLOOKUP(L2144, Products!C:C, Products!A:A)</f>
        <v>PROD_3</v>
      </c>
      <c r="C2144">
        <v>2143</v>
      </c>
      <c r="D2144" s="2" t="s">
        <v>92</v>
      </c>
      <c r="E2144">
        <f>YEAR(Orders[[#This Row],[Order_Date]])</f>
        <v>2023</v>
      </c>
      <c r="F2144">
        <f>MONTH(Orders[[#This Row],[Order_Date]])</f>
        <v>9</v>
      </c>
      <c r="G2144" s="2" t="s">
        <v>1068</v>
      </c>
      <c r="H2144" t="s">
        <v>1517</v>
      </c>
      <c r="I2144" t="s">
        <v>32</v>
      </c>
      <c r="J2144" t="s">
        <v>33</v>
      </c>
      <c r="K2144" t="s">
        <v>27</v>
      </c>
      <c r="L2144" t="s">
        <v>28</v>
      </c>
      <c r="M2144" s="1">
        <v>1494.16</v>
      </c>
      <c r="N2144" s="1">
        <v>10.25</v>
      </c>
      <c r="O2144">
        <v>0.02</v>
      </c>
    </row>
    <row r="2145" spans="1:15" x14ac:dyDescent="0.3">
      <c r="A2145" t="str">
        <f xml:space="preserve"> _xlfn.XLOOKUP(H2145, 'Customers'!B:B, 'Customers'!A:A)</f>
        <v>CUST_3</v>
      </c>
      <c r="B2145" t="str">
        <f>_xlfn.XLOOKUP(L2145, Products!C:C, Products!A:A)</f>
        <v>PROD_1</v>
      </c>
      <c r="C2145">
        <v>2144</v>
      </c>
      <c r="D2145" s="2" t="s">
        <v>579</v>
      </c>
      <c r="E2145">
        <f>YEAR(Orders[[#This Row],[Order_Date]])</f>
        <v>2022</v>
      </c>
      <c r="F2145">
        <f>MONTH(Orders[[#This Row],[Order_Date]])</f>
        <v>12</v>
      </c>
      <c r="G2145" s="2" t="s">
        <v>255</v>
      </c>
      <c r="H2145" t="s">
        <v>26</v>
      </c>
      <c r="I2145" t="s">
        <v>21</v>
      </c>
      <c r="J2145" t="s">
        <v>22</v>
      </c>
      <c r="K2145" t="s">
        <v>16</v>
      </c>
      <c r="L2145" t="s">
        <v>17</v>
      </c>
      <c r="M2145" s="1">
        <v>8748.14</v>
      </c>
      <c r="N2145" s="1">
        <v>106.32</v>
      </c>
      <c r="O2145">
        <v>0.28000000000000003</v>
      </c>
    </row>
    <row r="2146" spans="1:15" x14ac:dyDescent="0.3">
      <c r="A2146" t="str">
        <f xml:space="preserve"> _xlfn.XLOOKUP(H2146, 'Customers'!B:B, 'Customers'!A:A)</f>
        <v>CUST_379</v>
      </c>
      <c r="B2146" t="str">
        <f>_xlfn.XLOOKUP(L2146, Products!C:C, Products!A:A)</f>
        <v>PROD_1</v>
      </c>
      <c r="C2146">
        <v>2145</v>
      </c>
      <c r="D2146" s="2" t="s">
        <v>1407</v>
      </c>
      <c r="E2146">
        <f>YEAR(Orders[[#This Row],[Order_Date]])</f>
        <v>2023</v>
      </c>
      <c r="F2146">
        <f>MONTH(Orders[[#This Row],[Order_Date]])</f>
        <v>9</v>
      </c>
      <c r="G2146" s="2" t="s">
        <v>1076</v>
      </c>
      <c r="H2146" t="s">
        <v>944</v>
      </c>
      <c r="I2146" t="s">
        <v>32</v>
      </c>
      <c r="J2146" t="s">
        <v>15</v>
      </c>
      <c r="K2146" t="s">
        <v>16</v>
      </c>
      <c r="L2146" t="s">
        <v>17</v>
      </c>
      <c r="M2146" s="1">
        <v>8299.6200000000008</v>
      </c>
      <c r="N2146" s="1">
        <v>503.52</v>
      </c>
      <c r="O2146">
        <v>0.22</v>
      </c>
    </row>
    <row r="2147" spans="1:15" x14ac:dyDescent="0.3">
      <c r="A2147" t="str">
        <f xml:space="preserve"> _xlfn.XLOOKUP(H2147, 'Customers'!B:B, 'Customers'!A:A)</f>
        <v>CUST_78</v>
      </c>
      <c r="B2147" t="str">
        <f>_xlfn.XLOOKUP(L2147, Products!C:C, Products!A:A)</f>
        <v>PROD_1</v>
      </c>
      <c r="C2147">
        <v>2146</v>
      </c>
      <c r="D2147" s="2" t="s">
        <v>1151</v>
      </c>
      <c r="E2147">
        <f>YEAR(Orders[[#This Row],[Order_Date]])</f>
        <v>2022</v>
      </c>
      <c r="F2147">
        <f>MONTH(Orders[[#This Row],[Order_Date]])</f>
        <v>6</v>
      </c>
      <c r="G2147" s="2" t="s">
        <v>763</v>
      </c>
      <c r="H2147" t="s">
        <v>253</v>
      </c>
      <c r="I2147" t="s">
        <v>21</v>
      </c>
      <c r="J2147" t="s">
        <v>65</v>
      </c>
      <c r="K2147" t="s">
        <v>27</v>
      </c>
      <c r="L2147" t="s">
        <v>17</v>
      </c>
      <c r="M2147" s="1">
        <v>1038.96</v>
      </c>
      <c r="N2147" s="1">
        <v>40.619999999999997</v>
      </c>
      <c r="O2147">
        <v>0.14000000000000001</v>
      </c>
    </row>
    <row r="2148" spans="1:15" x14ac:dyDescent="0.3">
      <c r="A2148" t="str">
        <f xml:space="preserve"> _xlfn.XLOOKUP(H2148, 'Customers'!B:B, 'Customers'!A:A)</f>
        <v>CUST_147</v>
      </c>
      <c r="B2148" t="str">
        <f>_xlfn.XLOOKUP(L2148, Products!C:C, Products!A:A)</f>
        <v>PROD_8</v>
      </c>
      <c r="C2148">
        <v>2147</v>
      </c>
      <c r="D2148" s="2" t="s">
        <v>630</v>
      </c>
      <c r="E2148">
        <f>YEAR(Orders[[#This Row],[Order_Date]])</f>
        <v>2022</v>
      </c>
      <c r="F2148">
        <f>MONTH(Orders[[#This Row],[Order_Date]])</f>
        <v>8</v>
      </c>
      <c r="G2148" s="2" t="s">
        <v>761</v>
      </c>
      <c r="H2148" t="s">
        <v>441</v>
      </c>
      <c r="I2148" t="s">
        <v>32</v>
      </c>
      <c r="J2148" t="s">
        <v>33</v>
      </c>
      <c r="K2148" t="s">
        <v>27</v>
      </c>
      <c r="L2148" t="s">
        <v>73</v>
      </c>
      <c r="M2148" s="1">
        <v>1811.08</v>
      </c>
      <c r="N2148" s="1">
        <v>497.27</v>
      </c>
      <c r="O2148">
        <v>0.18</v>
      </c>
    </row>
    <row r="2149" spans="1:15" x14ac:dyDescent="0.3">
      <c r="A2149" t="str">
        <f xml:space="preserve"> _xlfn.XLOOKUP(H2149, 'Customers'!B:B, 'Customers'!A:A)</f>
        <v>CUST_14</v>
      </c>
      <c r="B2149" t="str">
        <f>_xlfn.XLOOKUP(L2149, Products!C:C, Products!A:A)</f>
        <v>PROD_1</v>
      </c>
      <c r="C2149">
        <v>2148</v>
      </c>
      <c r="D2149" s="2" t="s">
        <v>612</v>
      </c>
      <c r="E2149">
        <f>YEAR(Orders[[#This Row],[Order_Date]])</f>
        <v>2023</v>
      </c>
      <c r="F2149">
        <f>MONTH(Orders[[#This Row],[Order_Date]])</f>
        <v>1</v>
      </c>
      <c r="G2149" s="2" t="s">
        <v>1638</v>
      </c>
      <c r="H2149" t="s">
        <v>69</v>
      </c>
      <c r="I2149" t="s">
        <v>21</v>
      </c>
      <c r="J2149" t="s">
        <v>15</v>
      </c>
      <c r="K2149" t="s">
        <v>16</v>
      </c>
      <c r="L2149" t="s">
        <v>17</v>
      </c>
      <c r="M2149" s="1">
        <v>9782.75</v>
      </c>
      <c r="N2149" s="1">
        <v>996.21</v>
      </c>
      <c r="O2149">
        <v>0.17</v>
      </c>
    </row>
    <row r="2150" spans="1:15" x14ac:dyDescent="0.3">
      <c r="A2150" t="str">
        <f xml:space="preserve"> _xlfn.XLOOKUP(H2150, 'Customers'!B:B, 'Customers'!A:A)</f>
        <v>CUST_12</v>
      </c>
      <c r="B2150" t="str">
        <f>_xlfn.XLOOKUP(L2150, Products!C:C, Products!A:A)</f>
        <v>PROD_3</v>
      </c>
      <c r="C2150">
        <v>2149</v>
      </c>
      <c r="D2150" s="2" t="s">
        <v>588</v>
      </c>
      <c r="E2150">
        <f>YEAR(Orders[[#This Row],[Order_Date]])</f>
        <v>2023</v>
      </c>
      <c r="F2150">
        <f>MONTH(Orders[[#This Row],[Order_Date]])</f>
        <v>8</v>
      </c>
      <c r="G2150" s="2" t="s">
        <v>335</v>
      </c>
      <c r="H2150" t="s">
        <v>61</v>
      </c>
      <c r="I2150" t="s">
        <v>21</v>
      </c>
      <c r="J2150" t="s">
        <v>15</v>
      </c>
      <c r="K2150" t="s">
        <v>27</v>
      </c>
      <c r="L2150" t="s">
        <v>28</v>
      </c>
      <c r="M2150" s="1">
        <v>4012.19</v>
      </c>
      <c r="N2150" s="1">
        <v>-344.62</v>
      </c>
      <c r="O2150">
        <v>0.17</v>
      </c>
    </row>
    <row r="2151" spans="1:15" x14ac:dyDescent="0.3">
      <c r="A2151" t="str">
        <f xml:space="preserve"> _xlfn.XLOOKUP(H2151, 'Customers'!B:B, 'Customers'!A:A)</f>
        <v>CUST_864</v>
      </c>
      <c r="B2151" t="str">
        <f>_xlfn.XLOOKUP(L2151, Products!C:C, Products!A:A)</f>
        <v>PROD_1</v>
      </c>
      <c r="C2151">
        <v>2150</v>
      </c>
      <c r="D2151" s="2" t="s">
        <v>612</v>
      </c>
      <c r="E2151">
        <f>YEAR(Orders[[#This Row],[Order_Date]])</f>
        <v>2023</v>
      </c>
      <c r="F2151">
        <f>MONTH(Orders[[#This Row],[Order_Date]])</f>
        <v>1</v>
      </c>
      <c r="G2151" s="2" t="s">
        <v>200</v>
      </c>
      <c r="H2151" t="s">
        <v>1618</v>
      </c>
      <c r="I2151" t="s">
        <v>21</v>
      </c>
      <c r="J2151" t="s">
        <v>65</v>
      </c>
      <c r="K2151" t="s">
        <v>27</v>
      </c>
      <c r="L2151" t="s">
        <v>17</v>
      </c>
      <c r="M2151" s="1">
        <v>8078.14</v>
      </c>
      <c r="N2151" s="1">
        <v>842.5</v>
      </c>
      <c r="O2151">
        <v>0.13</v>
      </c>
    </row>
    <row r="2152" spans="1:15" x14ac:dyDescent="0.3">
      <c r="A2152" t="str">
        <f xml:space="preserve"> _xlfn.XLOOKUP(H2152, 'Customers'!B:B, 'Customers'!A:A)</f>
        <v>CUST_75</v>
      </c>
      <c r="B2152" t="str">
        <f>_xlfn.XLOOKUP(L2152, Products!C:C, Products!A:A)</f>
        <v>PROD_2</v>
      </c>
      <c r="C2152">
        <v>2151</v>
      </c>
      <c r="D2152" s="2" t="s">
        <v>1183</v>
      </c>
      <c r="E2152">
        <f>YEAR(Orders[[#This Row],[Order_Date]])</f>
        <v>2022</v>
      </c>
      <c r="F2152">
        <f>MONTH(Orders[[#This Row],[Order_Date]])</f>
        <v>2</v>
      </c>
      <c r="G2152" s="2" t="s">
        <v>782</v>
      </c>
      <c r="H2152" t="s">
        <v>245</v>
      </c>
      <c r="I2152" t="s">
        <v>21</v>
      </c>
      <c r="J2152" t="s">
        <v>33</v>
      </c>
      <c r="K2152" t="s">
        <v>16</v>
      </c>
      <c r="L2152" t="s">
        <v>23</v>
      </c>
      <c r="M2152" s="1">
        <v>5597.54</v>
      </c>
      <c r="N2152" s="1">
        <v>-469.43</v>
      </c>
      <c r="O2152">
        <v>0.26</v>
      </c>
    </row>
    <row r="2153" spans="1:15" x14ac:dyDescent="0.3">
      <c r="A2153" t="str">
        <f xml:space="preserve"> _xlfn.XLOOKUP(H2153, 'Customers'!B:B, 'Customers'!A:A)</f>
        <v>CUST_889</v>
      </c>
      <c r="B2153" t="str">
        <f>_xlfn.XLOOKUP(L2153, Products!C:C, Products!A:A)</f>
        <v>PROD_1</v>
      </c>
      <c r="C2153">
        <v>2152</v>
      </c>
      <c r="D2153" s="2" t="s">
        <v>345</v>
      </c>
      <c r="E2153">
        <f>YEAR(Orders[[#This Row],[Order_Date]])</f>
        <v>2023</v>
      </c>
      <c r="F2153">
        <f>MONTH(Orders[[#This Row],[Order_Date]])</f>
        <v>2</v>
      </c>
      <c r="G2153" s="2" t="s">
        <v>667</v>
      </c>
      <c r="H2153" t="s">
        <v>1646</v>
      </c>
      <c r="I2153" t="s">
        <v>21</v>
      </c>
      <c r="J2153" t="s">
        <v>15</v>
      </c>
      <c r="K2153" t="s">
        <v>16</v>
      </c>
      <c r="L2153" t="s">
        <v>17</v>
      </c>
      <c r="M2153" s="1">
        <v>7680.94</v>
      </c>
      <c r="N2153" s="1">
        <v>-493.86</v>
      </c>
      <c r="O2153">
        <v>0.1</v>
      </c>
    </row>
    <row r="2154" spans="1:15" x14ac:dyDescent="0.3">
      <c r="A2154" t="str">
        <f xml:space="preserve"> _xlfn.XLOOKUP(H2154, 'Customers'!B:B, 'Customers'!A:A)</f>
        <v>CUST_454</v>
      </c>
      <c r="B2154" t="str">
        <f>_xlfn.XLOOKUP(L2154, Products!C:C, Products!A:A)</f>
        <v>PROD_8</v>
      </c>
      <c r="C2154">
        <v>2153</v>
      </c>
      <c r="D2154" s="2" t="s">
        <v>398</v>
      </c>
      <c r="E2154">
        <f>YEAR(Orders[[#This Row],[Order_Date]])</f>
        <v>2023</v>
      </c>
      <c r="F2154">
        <f>MONTH(Orders[[#This Row],[Order_Date]])</f>
        <v>4</v>
      </c>
      <c r="G2154" s="2" t="s">
        <v>18</v>
      </c>
      <c r="H2154" t="s">
        <v>1080</v>
      </c>
      <c r="I2154" t="s">
        <v>32</v>
      </c>
      <c r="J2154" t="s">
        <v>65</v>
      </c>
      <c r="K2154" t="s">
        <v>27</v>
      </c>
      <c r="L2154" t="s">
        <v>73</v>
      </c>
      <c r="M2154" s="1">
        <v>6774.79</v>
      </c>
      <c r="N2154" s="1">
        <v>981.73</v>
      </c>
      <c r="O2154">
        <v>0.09</v>
      </c>
    </row>
    <row r="2155" spans="1:15" x14ac:dyDescent="0.3">
      <c r="A2155" t="str">
        <f xml:space="preserve"> _xlfn.XLOOKUP(H2155, 'Customers'!B:B, 'Customers'!A:A)</f>
        <v>CUST_890</v>
      </c>
      <c r="B2155" t="str">
        <f>_xlfn.XLOOKUP(L2155, Products!C:C, Products!A:A)</f>
        <v>PROD_4</v>
      </c>
      <c r="C2155">
        <v>2154</v>
      </c>
      <c r="D2155" s="2" t="s">
        <v>923</v>
      </c>
      <c r="E2155">
        <f>YEAR(Orders[[#This Row],[Order_Date]])</f>
        <v>2022</v>
      </c>
      <c r="F2155">
        <f>MONTH(Orders[[#This Row],[Order_Date]])</f>
        <v>5</v>
      </c>
      <c r="G2155" s="2" t="s">
        <v>687</v>
      </c>
      <c r="H2155" t="s">
        <v>1647</v>
      </c>
      <c r="I2155" t="s">
        <v>21</v>
      </c>
      <c r="J2155" t="s">
        <v>33</v>
      </c>
      <c r="K2155" t="s">
        <v>34</v>
      </c>
      <c r="L2155" t="s">
        <v>35</v>
      </c>
      <c r="M2155" s="1">
        <v>942.03</v>
      </c>
      <c r="N2155" s="1">
        <v>78.680000000000007</v>
      </c>
      <c r="O2155">
        <v>0.17</v>
      </c>
    </row>
    <row r="2156" spans="1:15" x14ac:dyDescent="0.3">
      <c r="A2156" t="str">
        <f xml:space="preserve"> _xlfn.XLOOKUP(H2156, 'Customers'!B:B, 'Customers'!A:A)</f>
        <v>CUST_723</v>
      </c>
      <c r="B2156" t="str">
        <f>_xlfn.XLOOKUP(L2156, Products!C:C, Products!A:A)</f>
        <v>PROD_8</v>
      </c>
      <c r="C2156">
        <v>2155</v>
      </c>
      <c r="D2156" s="2" t="s">
        <v>1342</v>
      </c>
      <c r="E2156">
        <f>YEAR(Orders[[#This Row],[Order_Date]])</f>
        <v>2023</v>
      </c>
      <c r="F2156">
        <f>MONTH(Orders[[#This Row],[Order_Date]])</f>
        <v>10</v>
      </c>
      <c r="G2156" s="2" t="s">
        <v>1583</v>
      </c>
      <c r="H2156" t="s">
        <v>1465</v>
      </c>
      <c r="I2156" t="s">
        <v>14</v>
      </c>
      <c r="J2156" t="s">
        <v>15</v>
      </c>
      <c r="K2156" t="s">
        <v>27</v>
      </c>
      <c r="L2156" t="s">
        <v>73</v>
      </c>
      <c r="M2156" s="1">
        <v>4928.3100000000004</v>
      </c>
      <c r="N2156" s="1">
        <v>-419.45</v>
      </c>
      <c r="O2156">
        <v>0.19</v>
      </c>
    </row>
    <row r="2157" spans="1:15" x14ac:dyDescent="0.3">
      <c r="A2157" t="str">
        <f xml:space="preserve"> _xlfn.XLOOKUP(H2157, 'Customers'!B:B, 'Customers'!A:A)</f>
        <v>CUST_537</v>
      </c>
      <c r="B2157" t="str">
        <f>_xlfn.XLOOKUP(L2157, Products!C:C, Products!A:A)</f>
        <v>PROD_6</v>
      </c>
      <c r="C2157">
        <v>2156</v>
      </c>
      <c r="D2157" s="2" t="s">
        <v>516</v>
      </c>
      <c r="E2157">
        <f>YEAR(Orders[[#This Row],[Order_Date]])</f>
        <v>2022</v>
      </c>
      <c r="F2157">
        <f>MONTH(Orders[[#This Row],[Order_Date]])</f>
        <v>2</v>
      </c>
      <c r="G2157" s="2" t="s">
        <v>702</v>
      </c>
      <c r="H2157" t="s">
        <v>1218</v>
      </c>
      <c r="I2157" t="s">
        <v>21</v>
      </c>
      <c r="J2157" t="s">
        <v>15</v>
      </c>
      <c r="K2157" t="s">
        <v>34</v>
      </c>
      <c r="L2157" t="s">
        <v>52</v>
      </c>
      <c r="M2157" s="1">
        <v>8692.01</v>
      </c>
      <c r="N2157" s="1">
        <v>106.45</v>
      </c>
      <c r="O2157">
        <v>0.22</v>
      </c>
    </row>
    <row r="2158" spans="1:15" x14ac:dyDescent="0.3">
      <c r="A2158" t="str">
        <f xml:space="preserve"> _xlfn.XLOOKUP(H2158, 'Customers'!B:B, 'Customers'!A:A)</f>
        <v>CUST_327</v>
      </c>
      <c r="B2158" t="str">
        <f>_xlfn.XLOOKUP(L2158, Products!C:C, Products!A:A)</f>
        <v>PROD_8</v>
      </c>
      <c r="C2158">
        <v>2157</v>
      </c>
      <c r="D2158" s="2" t="s">
        <v>159</v>
      </c>
      <c r="E2158">
        <f>YEAR(Orders[[#This Row],[Order_Date]])</f>
        <v>2022</v>
      </c>
      <c r="F2158">
        <f>MONTH(Orders[[#This Row],[Order_Date]])</f>
        <v>10</v>
      </c>
      <c r="G2158" s="2" t="s">
        <v>1463</v>
      </c>
      <c r="H2158" t="s">
        <v>848</v>
      </c>
      <c r="I2158" t="s">
        <v>21</v>
      </c>
      <c r="J2158" t="s">
        <v>15</v>
      </c>
      <c r="K2158" t="s">
        <v>27</v>
      </c>
      <c r="L2158" t="s">
        <v>73</v>
      </c>
      <c r="M2158" s="1">
        <v>2731.37</v>
      </c>
      <c r="N2158" s="1">
        <v>329.89</v>
      </c>
      <c r="O2158">
        <v>0.21</v>
      </c>
    </row>
    <row r="2159" spans="1:15" x14ac:dyDescent="0.3">
      <c r="A2159" t="str">
        <f xml:space="preserve"> _xlfn.XLOOKUP(H2159, 'Customers'!B:B, 'Customers'!A:A)</f>
        <v>CUST_214</v>
      </c>
      <c r="B2159" t="str">
        <f>_xlfn.XLOOKUP(L2159, Products!C:C, Products!A:A)</f>
        <v>PROD_4</v>
      </c>
      <c r="C2159">
        <v>2158</v>
      </c>
      <c r="D2159" s="2" t="s">
        <v>764</v>
      </c>
      <c r="E2159">
        <f>YEAR(Orders[[#This Row],[Order_Date]])</f>
        <v>2022</v>
      </c>
      <c r="F2159">
        <f>MONTH(Orders[[#This Row],[Order_Date]])</f>
        <v>6</v>
      </c>
      <c r="G2159" s="2" t="s">
        <v>657</v>
      </c>
      <c r="H2159" t="s">
        <v>604</v>
      </c>
      <c r="I2159" t="s">
        <v>21</v>
      </c>
      <c r="J2159" t="s">
        <v>22</v>
      </c>
      <c r="K2159" t="s">
        <v>34</v>
      </c>
      <c r="L2159" t="s">
        <v>35</v>
      </c>
      <c r="M2159" s="1">
        <v>8646.5300000000007</v>
      </c>
      <c r="N2159" s="1">
        <v>1233.42</v>
      </c>
      <c r="O2159">
        <v>0.17</v>
      </c>
    </row>
    <row r="2160" spans="1:15" x14ac:dyDescent="0.3">
      <c r="A2160" t="str">
        <f xml:space="preserve"> _xlfn.XLOOKUP(H2160, 'Customers'!B:B, 'Customers'!A:A)</f>
        <v>CUST_308</v>
      </c>
      <c r="B2160" t="str">
        <f>_xlfn.XLOOKUP(L2160, Products!C:C, Products!A:A)</f>
        <v>PROD_7</v>
      </c>
      <c r="C2160">
        <v>2159</v>
      </c>
      <c r="D2160" s="2" t="s">
        <v>1648</v>
      </c>
      <c r="E2160">
        <f>YEAR(Orders[[#This Row],[Order_Date]])</f>
        <v>2022</v>
      </c>
      <c r="F2160">
        <f>MONTH(Orders[[#This Row],[Order_Date]])</f>
        <v>2</v>
      </c>
      <c r="G2160" s="2" t="s">
        <v>1224</v>
      </c>
      <c r="H2160" t="s">
        <v>806</v>
      </c>
      <c r="I2160" t="s">
        <v>14</v>
      </c>
      <c r="J2160" t="s">
        <v>33</v>
      </c>
      <c r="K2160" t="s">
        <v>16</v>
      </c>
      <c r="L2160" t="s">
        <v>66</v>
      </c>
      <c r="M2160" s="1">
        <v>8745.3799999999992</v>
      </c>
      <c r="N2160" s="1">
        <v>1409.73</v>
      </c>
      <c r="O2160">
        <v>0.05</v>
      </c>
    </row>
    <row r="2161" spans="1:15" x14ac:dyDescent="0.3">
      <c r="A2161" t="str">
        <f xml:space="preserve"> _xlfn.XLOOKUP(H2161, 'Customers'!B:B, 'Customers'!A:A)</f>
        <v>CUST_284</v>
      </c>
      <c r="B2161" t="str">
        <f>_xlfn.XLOOKUP(L2161, Products!C:C, Products!A:A)</f>
        <v>PROD_1</v>
      </c>
      <c r="C2161">
        <v>2160</v>
      </c>
      <c r="D2161" s="2" t="s">
        <v>183</v>
      </c>
      <c r="E2161">
        <f>YEAR(Orders[[#This Row],[Order_Date]])</f>
        <v>2023</v>
      </c>
      <c r="F2161">
        <f>MONTH(Orders[[#This Row],[Order_Date]])</f>
        <v>7</v>
      </c>
      <c r="G2161" s="2" t="s">
        <v>292</v>
      </c>
      <c r="H2161" t="s">
        <v>758</v>
      </c>
      <c r="I2161" t="s">
        <v>14</v>
      </c>
      <c r="J2161" t="s">
        <v>15</v>
      </c>
      <c r="K2161" t="s">
        <v>27</v>
      </c>
      <c r="L2161" t="s">
        <v>17</v>
      </c>
      <c r="M2161" s="1">
        <v>2036.34</v>
      </c>
      <c r="N2161" s="1">
        <v>-28.28</v>
      </c>
      <c r="O2161">
        <v>0.01</v>
      </c>
    </row>
    <row r="2162" spans="1:15" x14ac:dyDescent="0.3">
      <c r="A2162" t="str">
        <f xml:space="preserve"> _xlfn.XLOOKUP(H2162, 'Customers'!B:B, 'Customers'!A:A)</f>
        <v>CUST_203</v>
      </c>
      <c r="B2162" t="str">
        <f>_xlfn.XLOOKUP(L2162, Products!C:C, Products!A:A)</f>
        <v>PROD_7</v>
      </c>
      <c r="C2162">
        <v>2161</v>
      </c>
      <c r="D2162" s="2" t="s">
        <v>174</v>
      </c>
      <c r="E2162">
        <f>YEAR(Orders[[#This Row],[Order_Date]])</f>
        <v>2022</v>
      </c>
      <c r="F2162">
        <f>MONTH(Orders[[#This Row],[Order_Date]])</f>
        <v>11</v>
      </c>
      <c r="G2162" s="2" t="s">
        <v>969</v>
      </c>
      <c r="H2162" t="s">
        <v>581</v>
      </c>
      <c r="I2162" t="s">
        <v>21</v>
      </c>
      <c r="J2162" t="s">
        <v>15</v>
      </c>
      <c r="K2162" t="s">
        <v>16</v>
      </c>
      <c r="L2162" t="s">
        <v>66</v>
      </c>
      <c r="M2162" s="1">
        <v>1244.6300000000001</v>
      </c>
      <c r="N2162" s="1">
        <v>129.16</v>
      </c>
      <c r="O2162">
        <v>0.11</v>
      </c>
    </row>
    <row r="2163" spans="1:15" x14ac:dyDescent="0.3">
      <c r="A2163" t="str">
        <f xml:space="preserve"> _xlfn.XLOOKUP(H2163, 'Customers'!B:B, 'Customers'!A:A)</f>
        <v>CUST_643</v>
      </c>
      <c r="B2163" t="str">
        <f>_xlfn.XLOOKUP(L2163, Products!C:C, Products!A:A)</f>
        <v>PROD_2</v>
      </c>
      <c r="C2163">
        <v>2162</v>
      </c>
      <c r="D2163" s="2" t="s">
        <v>821</v>
      </c>
      <c r="E2163">
        <f>YEAR(Orders[[#This Row],[Order_Date]])</f>
        <v>2023</v>
      </c>
      <c r="F2163">
        <f>MONTH(Orders[[#This Row],[Order_Date]])</f>
        <v>11</v>
      </c>
      <c r="G2163" s="2" t="s">
        <v>1649</v>
      </c>
      <c r="H2163" t="s">
        <v>1368</v>
      </c>
      <c r="I2163" t="s">
        <v>14</v>
      </c>
      <c r="J2163" t="s">
        <v>22</v>
      </c>
      <c r="K2163" t="s">
        <v>16</v>
      </c>
      <c r="L2163" t="s">
        <v>23</v>
      </c>
      <c r="M2163" s="1">
        <v>4026.5</v>
      </c>
      <c r="N2163" s="1">
        <v>454.96</v>
      </c>
      <c r="O2163">
        <v>0.2</v>
      </c>
    </row>
    <row r="2164" spans="1:15" x14ac:dyDescent="0.3">
      <c r="A2164" t="str">
        <f xml:space="preserve"> _xlfn.XLOOKUP(H2164, 'Customers'!B:B, 'Customers'!A:A)</f>
        <v>CUST_110</v>
      </c>
      <c r="B2164" t="str">
        <f>_xlfn.XLOOKUP(L2164, Products!C:C, Products!A:A)</f>
        <v>PROD_1</v>
      </c>
      <c r="C2164">
        <v>2163</v>
      </c>
      <c r="D2164" s="2" t="s">
        <v>1109</v>
      </c>
      <c r="E2164">
        <f>YEAR(Orders[[#This Row],[Order_Date]])</f>
        <v>2023</v>
      </c>
      <c r="F2164">
        <f>MONTH(Orders[[#This Row],[Order_Date]])</f>
        <v>2</v>
      </c>
      <c r="G2164" s="2" t="s">
        <v>346</v>
      </c>
      <c r="H2164" t="s">
        <v>342</v>
      </c>
      <c r="I2164" t="s">
        <v>32</v>
      </c>
      <c r="J2164" t="s">
        <v>15</v>
      </c>
      <c r="K2164" t="s">
        <v>16</v>
      </c>
      <c r="L2164" t="s">
        <v>17</v>
      </c>
      <c r="M2164" s="1">
        <v>1950.6</v>
      </c>
      <c r="N2164" s="1">
        <v>327.77</v>
      </c>
      <c r="O2164">
        <v>0.23</v>
      </c>
    </row>
    <row r="2165" spans="1:15" x14ac:dyDescent="0.3">
      <c r="A2165" t="str">
        <f xml:space="preserve"> _xlfn.XLOOKUP(H2165, 'Customers'!B:B, 'Customers'!A:A)</f>
        <v>CUST_365</v>
      </c>
      <c r="B2165" t="str">
        <f>_xlfn.XLOOKUP(L2165, Products!C:C, Products!A:A)</f>
        <v>PROD_7</v>
      </c>
      <c r="C2165">
        <v>2164</v>
      </c>
      <c r="D2165" s="2" t="s">
        <v>1299</v>
      </c>
      <c r="E2165">
        <f>YEAR(Orders[[#This Row],[Order_Date]])</f>
        <v>2023</v>
      </c>
      <c r="F2165">
        <f>MONTH(Orders[[#This Row],[Order_Date]])</f>
        <v>6</v>
      </c>
      <c r="G2165" s="2" t="s">
        <v>310</v>
      </c>
      <c r="H2165" t="s">
        <v>912</v>
      </c>
      <c r="I2165" t="s">
        <v>21</v>
      </c>
      <c r="J2165" t="s">
        <v>33</v>
      </c>
      <c r="K2165" t="s">
        <v>16</v>
      </c>
      <c r="L2165" t="s">
        <v>66</v>
      </c>
      <c r="M2165" s="1">
        <v>3484.09</v>
      </c>
      <c r="N2165" s="1">
        <v>517.71</v>
      </c>
      <c r="O2165">
        <v>0.02</v>
      </c>
    </row>
    <row r="2166" spans="1:15" x14ac:dyDescent="0.3">
      <c r="A2166" t="str">
        <f xml:space="preserve"> _xlfn.XLOOKUP(H2166, 'Customers'!B:B, 'Customers'!A:A)</f>
        <v>CUST_743</v>
      </c>
      <c r="B2166" t="str">
        <f>_xlfn.XLOOKUP(L2166, Products!C:C, Products!A:A)</f>
        <v>PROD_8</v>
      </c>
      <c r="C2166">
        <v>2165</v>
      </c>
      <c r="D2166" s="2" t="s">
        <v>703</v>
      </c>
      <c r="E2166">
        <f>YEAR(Orders[[#This Row],[Order_Date]])</f>
        <v>2022</v>
      </c>
      <c r="F2166">
        <f>MONTH(Orders[[#This Row],[Order_Date]])</f>
        <v>2</v>
      </c>
      <c r="G2166" s="2" t="s">
        <v>1648</v>
      </c>
      <c r="H2166" t="s">
        <v>1488</v>
      </c>
      <c r="I2166" t="s">
        <v>32</v>
      </c>
      <c r="J2166" t="s">
        <v>22</v>
      </c>
      <c r="K2166" t="s">
        <v>27</v>
      </c>
      <c r="L2166" t="s">
        <v>73</v>
      </c>
      <c r="M2166" s="1">
        <v>711.28</v>
      </c>
      <c r="N2166" s="1">
        <v>-61.86</v>
      </c>
      <c r="O2166">
        <v>0.25</v>
      </c>
    </row>
    <row r="2167" spans="1:15" x14ac:dyDescent="0.3">
      <c r="A2167" t="str">
        <f xml:space="preserve"> _xlfn.XLOOKUP(H2167, 'Customers'!B:B, 'Customers'!A:A)</f>
        <v>CUST_813</v>
      </c>
      <c r="B2167" t="str">
        <f>_xlfn.XLOOKUP(L2167, Products!C:C, Products!A:A)</f>
        <v>PROD_8</v>
      </c>
      <c r="C2167">
        <v>2166</v>
      </c>
      <c r="D2167" s="2" t="s">
        <v>1342</v>
      </c>
      <c r="E2167">
        <f>YEAR(Orders[[#This Row],[Order_Date]])</f>
        <v>2023</v>
      </c>
      <c r="F2167">
        <f>MONTH(Orders[[#This Row],[Order_Date]])</f>
        <v>10</v>
      </c>
      <c r="G2167" s="2" t="s">
        <v>1101</v>
      </c>
      <c r="H2167" t="s">
        <v>1563</v>
      </c>
      <c r="I2167" t="s">
        <v>21</v>
      </c>
      <c r="J2167" t="s">
        <v>65</v>
      </c>
      <c r="K2167" t="s">
        <v>27</v>
      </c>
      <c r="L2167" t="s">
        <v>73</v>
      </c>
      <c r="M2167" s="1">
        <v>5226.43</v>
      </c>
      <c r="N2167" s="1">
        <v>1447.16</v>
      </c>
      <c r="O2167">
        <v>0.28000000000000003</v>
      </c>
    </row>
    <row r="2168" spans="1:15" x14ac:dyDescent="0.3">
      <c r="A2168" t="str">
        <f xml:space="preserve"> _xlfn.XLOOKUP(H2168, 'Customers'!B:B, 'Customers'!A:A)</f>
        <v>CUST_481</v>
      </c>
      <c r="B2168" t="str">
        <f>_xlfn.XLOOKUP(L2168, Products!C:C, Products!A:A)</f>
        <v>PROD_2</v>
      </c>
      <c r="C2168">
        <v>2167</v>
      </c>
      <c r="D2168" s="2" t="s">
        <v>885</v>
      </c>
      <c r="E2168">
        <f>YEAR(Orders[[#This Row],[Order_Date]])</f>
        <v>2022</v>
      </c>
      <c r="F2168">
        <f>MONTH(Orders[[#This Row],[Order_Date]])</f>
        <v>7</v>
      </c>
      <c r="G2168" s="2" t="s">
        <v>403</v>
      </c>
      <c r="H2168" t="s">
        <v>1122</v>
      </c>
      <c r="I2168" t="s">
        <v>14</v>
      </c>
      <c r="J2168" t="s">
        <v>15</v>
      </c>
      <c r="K2168" t="s">
        <v>16</v>
      </c>
      <c r="L2168" t="s">
        <v>23</v>
      </c>
      <c r="M2168" s="1">
        <v>751.33</v>
      </c>
      <c r="N2168" s="1">
        <v>20.29</v>
      </c>
      <c r="O2168">
        <v>0.23</v>
      </c>
    </row>
    <row r="2169" spans="1:15" x14ac:dyDescent="0.3">
      <c r="A2169" t="str">
        <f xml:space="preserve"> _xlfn.XLOOKUP(H2169, 'Customers'!B:B, 'Customers'!A:A)</f>
        <v>CUST_144</v>
      </c>
      <c r="B2169" t="str">
        <f>_xlfn.XLOOKUP(L2169, Products!C:C, Products!A:A)</f>
        <v>PROD_8</v>
      </c>
      <c r="C2169">
        <v>2168</v>
      </c>
      <c r="D2169" s="2" t="s">
        <v>1062</v>
      </c>
      <c r="E2169">
        <f>YEAR(Orders[[#This Row],[Order_Date]])</f>
        <v>2023</v>
      </c>
      <c r="F2169">
        <f>MONTH(Orders[[#This Row],[Order_Date]])</f>
        <v>6</v>
      </c>
      <c r="G2169" s="2" t="s">
        <v>171</v>
      </c>
      <c r="H2169" t="s">
        <v>437</v>
      </c>
      <c r="I2169" t="s">
        <v>21</v>
      </c>
      <c r="J2169" t="s">
        <v>65</v>
      </c>
      <c r="K2169" t="s">
        <v>27</v>
      </c>
      <c r="L2169" t="s">
        <v>73</v>
      </c>
      <c r="M2169" s="1">
        <v>9868.81</v>
      </c>
      <c r="N2169" s="1">
        <v>1730.14</v>
      </c>
      <c r="O2169">
        <v>0.28999999999999998</v>
      </c>
    </row>
    <row r="2170" spans="1:15" x14ac:dyDescent="0.3">
      <c r="A2170" t="str">
        <f xml:space="preserve"> _xlfn.XLOOKUP(H2170, 'Customers'!B:B, 'Customers'!A:A)</f>
        <v>CUST_642</v>
      </c>
      <c r="B2170" t="str">
        <f>_xlfn.XLOOKUP(L2170, Products!C:C, Products!A:A)</f>
        <v>PROD_8</v>
      </c>
      <c r="C2170">
        <v>2169</v>
      </c>
      <c r="D2170" s="2" t="s">
        <v>1190</v>
      </c>
      <c r="E2170">
        <f>YEAR(Orders[[#This Row],[Order_Date]])</f>
        <v>2022</v>
      </c>
      <c r="F2170">
        <f>MONTH(Orders[[#This Row],[Order_Date]])</f>
        <v>5</v>
      </c>
      <c r="G2170" s="2" t="s">
        <v>284</v>
      </c>
      <c r="H2170" t="s">
        <v>1367</v>
      </c>
      <c r="I2170" t="s">
        <v>14</v>
      </c>
      <c r="J2170" t="s">
        <v>15</v>
      </c>
      <c r="K2170" t="s">
        <v>27</v>
      </c>
      <c r="L2170" t="s">
        <v>73</v>
      </c>
      <c r="M2170" s="1">
        <v>7585.23</v>
      </c>
      <c r="N2170" s="1">
        <v>596.03</v>
      </c>
      <c r="O2170">
        <v>0.27</v>
      </c>
    </row>
    <row r="2171" spans="1:15" x14ac:dyDescent="0.3">
      <c r="A2171" t="str">
        <f xml:space="preserve"> _xlfn.XLOOKUP(H2171, 'Customers'!B:B, 'Customers'!A:A)</f>
        <v>CUST_730</v>
      </c>
      <c r="B2171" t="str">
        <f>_xlfn.XLOOKUP(L2171, Products!C:C, Products!A:A)</f>
        <v>PROD_2</v>
      </c>
      <c r="C2171">
        <v>2170</v>
      </c>
      <c r="D2171" s="2" t="s">
        <v>498</v>
      </c>
      <c r="E2171">
        <f>YEAR(Orders[[#This Row],[Order_Date]])</f>
        <v>2022</v>
      </c>
      <c r="F2171">
        <f>MONTH(Orders[[#This Row],[Order_Date]])</f>
        <v>7</v>
      </c>
      <c r="G2171" s="2" t="s">
        <v>243</v>
      </c>
      <c r="H2171" t="s">
        <v>1472</v>
      </c>
      <c r="I2171" t="s">
        <v>14</v>
      </c>
      <c r="J2171" t="s">
        <v>22</v>
      </c>
      <c r="K2171" t="s">
        <v>16</v>
      </c>
      <c r="L2171" t="s">
        <v>23</v>
      </c>
      <c r="M2171" s="1">
        <v>6001.12</v>
      </c>
      <c r="N2171" s="1">
        <v>1452.86</v>
      </c>
      <c r="O2171">
        <v>0.19</v>
      </c>
    </row>
    <row r="2172" spans="1:15" x14ac:dyDescent="0.3">
      <c r="A2172" t="str">
        <f xml:space="preserve"> _xlfn.XLOOKUP(H2172, 'Customers'!B:B, 'Customers'!A:A)</f>
        <v>CUST_561</v>
      </c>
      <c r="B2172" t="str">
        <f>_xlfn.XLOOKUP(L2172, Products!C:C, Products!A:A)</f>
        <v>PROD_1</v>
      </c>
      <c r="C2172">
        <v>2171</v>
      </c>
      <c r="D2172" s="2" t="s">
        <v>445</v>
      </c>
      <c r="E2172">
        <f>YEAR(Orders[[#This Row],[Order_Date]])</f>
        <v>2022</v>
      </c>
      <c r="F2172">
        <f>MONTH(Orders[[#This Row],[Order_Date]])</f>
        <v>11</v>
      </c>
      <c r="G2172" s="2" t="s">
        <v>97</v>
      </c>
      <c r="H2172" t="s">
        <v>1253</v>
      </c>
      <c r="I2172" t="s">
        <v>32</v>
      </c>
      <c r="J2172" t="s">
        <v>22</v>
      </c>
      <c r="K2172" t="s">
        <v>16</v>
      </c>
      <c r="L2172" t="s">
        <v>17</v>
      </c>
      <c r="M2172" s="1">
        <v>1543.99</v>
      </c>
      <c r="N2172" s="1">
        <v>184.55</v>
      </c>
      <c r="O2172">
        <v>0.23</v>
      </c>
    </row>
    <row r="2173" spans="1:15" x14ac:dyDescent="0.3">
      <c r="A2173" t="str">
        <f xml:space="preserve"> _xlfn.XLOOKUP(H2173, 'Customers'!B:B, 'Customers'!A:A)</f>
        <v>CUST_891</v>
      </c>
      <c r="B2173" t="str">
        <f>_xlfn.XLOOKUP(L2173, Products!C:C, Products!A:A)</f>
        <v>PROD_5</v>
      </c>
      <c r="C2173">
        <v>2172</v>
      </c>
      <c r="D2173" s="2" t="s">
        <v>1552</v>
      </c>
      <c r="E2173">
        <f>YEAR(Orders[[#This Row],[Order_Date]])</f>
        <v>2022</v>
      </c>
      <c r="F2173">
        <f>MONTH(Orders[[#This Row],[Order_Date]])</f>
        <v>5</v>
      </c>
      <c r="G2173" s="2" t="s">
        <v>1150</v>
      </c>
      <c r="H2173" t="s">
        <v>1650</v>
      </c>
      <c r="I2173" t="s">
        <v>21</v>
      </c>
      <c r="J2173" t="s">
        <v>65</v>
      </c>
      <c r="K2173" t="s">
        <v>34</v>
      </c>
      <c r="L2173" t="s">
        <v>39</v>
      </c>
      <c r="M2173" s="1">
        <v>9490.25</v>
      </c>
      <c r="N2173" s="1">
        <v>-471.44</v>
      </c>
      <c r="O2173">
        <v>0.28000000000000003</v>
      </c>
    </row>
    <row r="2174" spans="1:15" x14ac:dyDescent="0.3">
      <c r="A2174" t="str">
        <f xml:space="preserve"> _xlfn.XLOOKUP(H2174, 'Customers'!B:B, 'Customers'!A:A)</f>
        <v>CUST_892</v>
      </c>
      <c r="B2174" t="str">
        <f>_xlfn.XLOOKUP(L2174, Products!C:C, Products!A:A)</f>
        <v>PROD_4</v>
      </c>
      <c r="C2174">
        <v>2173</v>
      </c>
      <c r="D2174" s="2" t="s">
        <v>159</v>
      </c>
      <c r="E2174">
        <f>YEAR(Orders[[#This Row],[Order_Date]])</f>
        <v>2022</v>
      </c>
      <c r="F2174">
        <f>MONTH(Orders[[#This Row],[Order_Date]])</f>
        <v>10</v>
      </c>
      <c r="G2174" s="2" t="s">
        <v>569</v>
      </c>
      <c r="H2174" t="s">
        <v>1651</v>
      </c>
      <c r="I2174" t="s">
        <v>32</v>
      </c>
      <c r="J2174" t="s">
        <v>22</v>
      </c>
      <c r="K2174" t="s">
        <v>34</v>
      </c>
      <c r="L2174" t="s">
        <v>35</v>
      </c>
      <c r="M2174" s="1">
        <v>6674.74</v>
      </c>
      <c r="N2174" s="1">
        <v>722.94</v>
      </c>
      <c r="O2174">
        <v>0.16</v>
      </c>
    </row>
    <row r="2175" spans="1:15" x14ac:dyDescent="0.3">
      <c r="A2175" t="str">
        <f xml:space="preserve"> _xlfn.XLOOKUP(H2175, 'Customers'!B:B, 'Customers'!A:A)</f>
        <v>CUST_893</v>
      </c>
      <c r="B2175" t="str">
        <f>_xlfn.XLOOKUP(L2175, Products!C:C, Products!A:A)</f>
        <v>PROD_3</v>
      </c>
      <c r="C2175">
        <v>2174</v>
      </c>
      <c r="D2175" s="2" t="s">
        <v>1057</v>
      </c>
      <c r="E2175">
        <f>YEAR(Orders[[#This Row],[Order_Date]])</f>
        <v>2023</v>
      </c>
      <c r="F2175">
        <f>MONTH(Orders[[#This Row],[Order_Date]])</f>
        <v>6</v>
      </c>
      <c r="G2175" s="2" t="s">
        <v>1453</v>
      </c>
      <c r="H2175" t="s">
        <v>1652</v>
      </c>
      <c r="I2175" t="s">
        <v>21</v>
      </c>
      <c r="J2175" t="s">
        <v>15</v>
      </c>
      <c r="K2175" t="s">
        <v>27</v>
      </c>
      <c r="L2175" t="s">
        <v>28</v>
      </c>
      <c r="M2175" s="1">
        <v>2774.43</v>
      </c>
      <c r="N2175" s="1">
        <v>641.69000000000005</v>
      </c>
      <c r="O2175">
        <v>0.06</v>
      </c>
    </row>
    <row r="2176" spans="1:15" x14ac:dyDescent="0.3">
      <c r="A2176" t="str">
        <f xml:space="preserve"> _xlfn.XLOOKUP(H2176, 'Customers'!B:B, 'Customers'!A:A)</f>
        <v>CUST_250</v>
      </c>
      <c r="B2176" t="str">
        <f>_xlfn.XLOOKUP(L2176, Products!C:C, Products!A:A)</f>
        <v>PROD_1</v>
      </c>
      <c r="C2176">
        <v>2175</v>
      </c>
      <c r="D2176" s="2" t="s">
        <v>152</v>
      </c>
      <c r="E2176">
        <f>YEAR(Orders[[#This Row],[Order_Date]])</f>
        <v>2022</v>
      </c>
      <c r="F2176">
        <f>MONTH(Orders[[#This Row],[Order_Date]])</f>
        <v>6</v>
      </c>
      <c r="G2176" s="2" t="s">
        <v>691</v>
      </c>
      <c r="H2176" t="s">
        <v>689</v>
      </c>
      <c r="I2176" t="s">
        <v>21</v>
      </c>
      <c r="J2176" t="s">
        <v>22</v>
      </c>
      <c r="K2176" t="s">
        <v>27</v>
      </c>
      <c r="L2176" t="s">
        <v>17</v>
      </c>
      <c r="M2176" s="1">
        <v>9028.4699999999993</v>
      </c>
      <c r="N2176" s="1">
        <v>525.79999999999995</v>
      </c>
      <c r="O2176">
        <v>0.11</v>
      </c>
    </row>
    <row r="2177" spans="1:15" x14ac:dyDescent="0.3">
      <c r="A2177" t="str">
        <f xml:space="preserve"> _xlfn.XLOOKUP(H2177, 'Customers'!B:B, 'Customers'!A:A)</f>
        <v>CUST_894</v>
      </c>
      <c r="B2177" t="str">
        <f>_xlfn.XLOOKUP(L2177, Products!C:C, Products!A:A)</f>
        <v>PROD_1</v>
      </c>
      <c r="C2177">
        <v>2176</v>
      </c>
      <c r="D2177" s="2" t="s">
        <v>1319</v>
      </c>
      <c r="E2177">
        <f>YEAR(Orders[[#This Row],[Order_Date]])</f>
        <v>2023</v>
      </c>
      <c r="F2177">
        <f>MONTH(Orders[[#This Row],[Order_Date]])</f>
        <v>5</v>
      </c>
      <c r="G2177" s="2" t="s">
        <v>925</v>
      </c>
      <c r="H2177" t="s">
        <v>1653</v>
      </c>
      <c r="I2177" t="s">
        <v>32</v>
      </c>
      <c r="J2177" t="s">
        <v>22</v>
      </c>
      <c r="K2177" t="s">
        <v>16</v>
      </c>
      <c r="L2177" t="s">
        <v>17</v>
      </c>
      <c r="M2177" s="1">
        <v>6828.38</v>
      </c>
      <c r="N2177" s="1">
        <v>1561.13</v>
      </c>
      <c r="O2177">
        <v>0.25</v>
      </c>
    </row>
    <row r="2178" spans="1:15" x14ac:dyDescent="0.3">
      <c r="A2178" t="str">
        <f xml:space="preserve"> _xlfn.XLOOKUP(H2178, 'Customers'!B:B, 'Customers'!A:A)</f>
        <v>CUST_299</v>
      </c>
      <c r="B2178" t="str">
        <f>_xlfn.XLOOKUP(L2178, Products!C:C, Products!A:A)</f>
        <v>PROD_7</v>
      </c>
      <c r="C2178">
        <v>2177</v>
      </c>
      <c r="D2178" s="2" t="s">
        <v>252</v>
      </c>
      <c r="E2178">
        <f>YEAR(Orders[[#This Row],[Order_Date]])</f>
        <v>2022</v>
      </c>
      <c r="F2178">
        <f>MONTH(Orders[[#This Row],[Order_Date]])</f>
        <v>11</v>
      </c>
      <c r="G2178" s="2" t="s">
        <v>1461</v>
      </c>
      <c r="H2178" t="s">
        <v>788</v>
      </c>
      <c r="I2178" t="s">
        <v>14</v>
      </c>
      <c r="J2178" t="s">
        <v>65</v>
      </c>
      <c r="K2178" t="s">
        <v>16</v>
      </c>
      <c r="L2178" t="s">
        <v>66</v>
      </c>
      <c r="M2178" s="1">
        <v>7617.77</v>
      </c>
      <c r="N2178" s="1">
        <v>52.94</v>
      </c>
      <c r="O2178">
        <v>0.23</v>
      </c>
    </row>
    <row r="2179" spans="1:15" x14ac:dyDescent="0.3">
      <c r="A2179" t="str">
        <f xml:space="preserve"> _xlfn.XLOOKUP(H2179, 'Customers'!B:B, 'Customers'!A:A)</f>
        <v>CUST_3</v>
      </c>
      <c r="B2179" t="str">
        <f>_xlfn.XLOOKUP(L2179, Products!C:C, Products!A:A)</f>
        <v>PROD_4</v>
      </c>
      <c r="C2179">
        <v>2178</v>
      </c>
      <c r="D2179" s="2" t="s">
        <v>298</v>
      </c>
      <c r="E2179">
        <f>YEAR(Orders[[#This Row],[Order_Date]])</f>
        <v>2022</v>
      </c>
      <c r="F2179">
        <f>MONTH(Orders[[#This Row],[Order_Date]])</f>
        <v>9</v>
      </c>
      <c r="G2179" s="2" t="s">
        <v>728</v>
      </c>
      <c r="H2179" t="s">
        <v>26</v>
      </c>
      <c r="I2179" t="s">
        <v>14</v>
      </c>
      <c r="J2179" t="s">
        <v>15</v>
      </c>
      <c r="K2179" t="s">
        <v>34</v>
      </c>
      <c r="L2179" t="s">
        <v>35</v>
      </c>
      <c r="M2179" s="1">
        <v>429.27</v>
      </c>
      <c r="N2179" s="1">
        <v>15.92</v>
      </c>
      <c r="O2179">
        <v>0.15</v>
      </c>
    </row>
    <row r="2180" spans="1:15" x14ac:dyDescent="0.3">
      <c r="A2180" t="str">
        <f xml:space="preserve"> _xlfn.XLOOKUP(H2180, 'Customers'!B:B, 'Customers'!A:A)</f>
        <v>CUST_208</v>
      </c>
      <c r="B2180" t="str">
        <f>_xlfn.XLOOKUP(L2180, Products!C:C, Products!A:A)</f>
        <v>PROD_2</v>
      </c>
      <c r="C2180">
        <v>2179</v>
      </c>
      <c r="D2180" s="2" t="s">
        <v>1101</v>
      </c>
      <c r="E2180">
        <f>YEAR(Orders[[#This Row],[Order_Date]])</f>
        <v>2023</v>
      </c>
      <c r="F2180">
        <f>MONTH(Orders[[#This Row],[Order_Date]])</f>
        <v>10</v>
      </c>
      <c r="G2180" s="2" t="s">
        <v>1583</v>
      </c>
      <c r="H2180" t="s">
        <v>594</v>
      </c>
      <c r="I2180" t="s">
        <v>14</v>
      </c>
      <c r="J2180" t="s">
        <v>33</v>
      </c>
      <c r="K2180" t="s">
        <v>16</v>
      </c>
      <c r="L2180" t="s">
        <v>23</v>
      </c>
      <c r="M2180" s="1">
        <v>713.53</v>
      </c>
      <c r="N2180" s="1">
        <v>192.54</v>
      </c>
      <c r="O2180">
        <v>0.23</v>
      </c>
    </row>
    <row r="2181" spans="1:15" x14ac:dyDescent="0.3">
      <c r="A2181" t="str">
        <f xml:space="preserve"> _xlfn.XLOOKUP(H2181, 'Customers'!B:B, 'Customers'!A:A)</f>
        <v>CUST_148</v>
      </c>
      <c r="B2181" t="str">
        <f>_xlfn.XLOOKUP(L2181, Products!C:C, Products!A:A)</f>
        <v>PROD_8</v>
      </c>
      <c r="C2181">
        <v>2180</v>
      </c>
      <c r="D2181" s="2" t="s">
        <v>1365</v>
      </c>
      <c r="E2181">
        <f>YEAR(Orders[[#This Row],[Order_Date]])</f>
        <v>2023</v>
      </c>
      <c r="F2181">
        <f>MONTH(Orders[[#This Row],[Order_Date]])</f>
        <v>5</v>
      </c>
      <c r="G2181" s="2" t="s">
        <v>925</v>
      </c>
      <c r="H2181" t="s">
        <v>443</v>
      </c>
      <c r="I2181" t="s">
        <v>21</v>
      </c>
      <c r="J2181" t="s">
        <v>65</v>
      </c>
      <c r="K2181" t="s">
        <v>27</v>
      </c>
      <c r="L2181" t="s">
        <v>73</v>
      </c>
      <c r="M2181" s="1">
        <v>1642.93</v>
      </c>
      <c r="N2181" s="1">
        <v>404.06</v>
      </c>
      <c r="O2181">
        <v>0</v>
      </c>
    </row>
    <row r="2182" spans="1:15" x14ac:dyDescent="0.3">
      <c r="A2182" t="str">
        <f xml:space="preserve"> _xlfn.XLOOKUP(H2182, 'Customers'!B:B, 'Customers'!A:A)</f>
        <v>CUST_610</v>
      </c>
      <c r="B2182" t="str">
        <f>_xlfn.XLOOKUP(L2182, Products!C:C, Products!A:A)</f>
        <v>PROD_7</v>
      </c>
      <c r="C2182">
        <v>2181</v>
      </c>
      <c r="D2182" s="2" t="s">
        <v>81</v>
      </c>
      <c r="E2182">
        <f>YEAR(Orders[[#This Row],[Order_Date]])</f>
        <v>2023</v>
      </c>
      <c r="F2182">
        <f>MONTH(Orders[[#This Row],[Order_Date]])</f>
        <v>11</v>
      </c>
      <c r="G2182" s="2" t="s">
        <v>984</v>
      </c>
      <c r="H2182" t="s">
        <v>1326</v>
      </c>
      <c r="I2182" t="s">
        <v>21</v>
      </c>
      <c r="J2182" t="s">
        <v>33</v>
      </c>
      <c r="K2182" t="s">
        <v>16</v>
      </c>
      <c r="L2182" t="s">
        <v>66</v>
      </c>
      <c r="M2182" s="1">
        <v>1920.11</v>
      </c>
      <c r="N2182" s="1">
        <v>86.8</v>
      </c>
      <c r="O2182">
        <v>0.13</v>
      </c>
    </row>
    <row r="2183" spans="1:15" x14ac:dyDescent="0.3">
      <c r="A2183" t="str">
        <f xml:space="preserve"> _xlfn.XLOOKUP(H2183, 'Customers'!B:B, 'Customers'!A:A)</f>
        <v>CUST_895</v>
      </c>
      <c r="B2183" t="str">
        <f>_xlfn.XLOOKUP(L2183, Products!C:C, Products!A:A)</f>
        <v>PROD_5</v>
      </c>
      <c r="C2183">
        <v>2182</v>
      </c>
      <c r="D2183" s="2" t="s">
        <v>212</v>
      </c>
      <c r="E2183">
        <f>YEAR(Orders[[#This Row],[Order_Date]])</f>
        <v>2022</v>
      </c>
      <c r="F2183">
        <f>MONTH(Orders[[#This Row],[Order_Date]])</f>
        <v>9</v>
      </c>
      <c r="G2183" s="2" t="s">
        <v>389</v>
      </c>
      <c r="H2183" t="s">
        <v>1654</v>
      </c>
      <c r="I2183" t="s">
        <v>14</v>
      </c>
      <c r="J2183" t="s">
        <v>22</v>
      </c>
      <c r="K2183" t="s">
        <v>34</v>
      </c>
      <c r="L2183" t="s">
        <v>39</v>
      </c>
      <c r="M2183" s="1">
        <v>884.74</v>
      </c>
      <c r="N2183" s="1">
        <v>31.7</v>
      </c>
      <c r="O2183">
        <v>0.03</v>
      </c>
    </row>
    <row r="2184" spans="1:15" x14ac:dyDescent="0.3">
      <c r="A2184" t="str">
        <f xml:space="preserve"> _xlfn.XLOOKUP(H2184, 'Customers'!B:B, 'Customers'!A:A)</f>
        <v>CUST_282</v>
      </c>
      <c r="B2184" t="str">
        <f>_xlfn.XLOOKUP(L2184, Products!C:C, Products!A:A)</f>
        <v>PROD_1</v>
      </c>
      <c r="C2184">
        <v>2183</v>
      </c>
      <c r="D2184" s="2" t="s">
        <v>18</v>
      </c>
      <c r="E2184">
        <f>YEAR(Orders[[#This Row],[Order_Date]])</f>
        <v>2023</v>
      </c>
      <c r="F2184">
        <f>MONTH(Orders[[#This Row],[Order_Date]])</f>
        <v>4</v>
      </c>
      <c r="G2184" s="2" t="s">
        <v>467</v>
      </c>
      <c r="H2184" t="s">
        <v>754</v>
      </c>
      <c r="I2184" t="s">
        <v>14</v>
      </c>
      <c r="J2184" t="s">
        <v>22</v>
      </c>
      <c r="K2184" t="s">
        <v>16</v>
      </c>
      <c r="L2184" t="s">
        <v>17</v>
      </c>
      <c r="M2184" s="1">
        <v>8488.5300000000007</v>
      </c>
      <c r="N2184" s="1">
        <v>-715.68</v>
      </c>
      <c r="O2184">
        <v>0.09</v>
      </c>
    </row>
    <row r="2185" spans="1:15" x14ac:dyDescent="0.3">
      <c r="A2185" t="str">
        <f xml:space="preserve"> _xlfn.XLOOKUP(H2185, 'Customers'!B:B, 'Customers'!A:A)</f>
        <v>CUST_70</v>
      </c>
      <c r="B2185" t="str">
        <f>_xlfn.XLOOKUP(L2185, Products!C:C, Products!A:A)</f>
        <v>PROD_8</v>
      </c>
      <c r="C2185">
        <v>2184</v>
      </c>
      <c r="D2185" s="2" t="s">
        <v>940</v>
      </c>
      <c r="E2185">
        <f>YEAR(Orders[[#This Row],[Order_Date]])</f>
        <v>2023</v>
      </c>
      <c r="F2185">
        <f>MONTH(Orders[[#This Row],[Order_Date]])</f>
        <v>4</v>
      </c>
      <c r="G2185" s="2" t="s">
        <v>1269</v>
      </c>
      <c r="H2185" t="s">
        <v>230</v>
      </c>
      <c r="I2185" t="s">
        <v>32</v>
      </c>
      <c r="J2185" t="s">
        <v>22</v>
      </c>
      <c r="K2185" t="s">
        <v>27</v>
      </c>
      <c r="L2185" t="s">
        <v>73</v>
      </c>
      <c r="M2185" s="1">
        <v>2374.13</v>
      </c>
      <c r="N2185" s="1">
        <v>612.13</v>
      </c>
      <c r="O2185">
        <v>0.02</v>
      </c>
    </row>
    <row r="2186" spans="1:15" x14ac:dyDescent="0.3">
      <c r="A2186" t="str">
        <f xml:space="preserve"> _xlfn.XLOOKUP(H2186, 'Customers'!B:B, 'Customers'!A:A)</f>
        <v>CUST_160</v>
      </c>
      <c r="B2186" t="str">
        <f>_xlfn.XLOOKUP(L2186, Products!C:C, Products!A:A)</f>
        <v>PROD_3</v>
      </c>
      <c r="C2186">
        <v>2185</v>
      </c>
      <c r="D2186" s="2" t="s">
        <v>759</v>
      </c>
      <c r="E2186">
        <f>YEAR(Orders[[#This Row],[Order_Date]])</f>
        <v>2023</v>
      </c>
      <c r="F2186">
        <f>MONTH(Orders[[#This Row],[Order_Date]])</f>
        <v>8</v>
      </c>
      <c r="G2186" s="2" t="s">
        <v>228</v>
      </c>
      <c r="H2186" t="s">
        <v>470</v>
      </c>
      <c r="I2186" t="s">
        <v>32</v>
      </c>
      <c r="J2186" t="s">
        <v>22</v>
      </c>
      <c r="K2186" t="s">
        <v>27</v>
      </c>
      <c r="L2186" t="s">
        <v>28</v>
      </c>
      <c r="M2186" s="1">
        <v>7659.06</v>
      </c>
      <c r="N2186" s="1">
        <v>1044.06</v>
      </c>
      <c r="O2186">
        <v>0.1</v>
      </c>
    </row>
    <row r="2187" spans="1:15" x14ac:dyDescent="0.3">
      <c r="A2187" t="str">
        <f xml:space="preserve"> _xlfn.XLOOKUP(H2187, 'Customers'!B:B, 'Customers'!A:A)</f>
        <v>CUST_595</v>
      </c>
      <c r="B2187" t="str">
        <f>_xlfn.XLOOKUP(L2187, Products!C:C, Products!A:A)</f>
        <v>PROD_3</v>
      </c>
      <c r="C2187">
        <v>2186</v>
      </c>
      <c r="D2187" s="2" t="s">
        <v>400</v>
      </c>
      <c r="E2187">
        <f>YEAR(Orders[[#This Row],[Order_Date]])</f>
        <v>2023</v>
      </c>
      <c r="F2187">
        <f>MONTH(Orders[[#This Row],[Order_Date]])</f>
        <v>5</v>
      </c>
      <c r="G2187" s="2" t="s">
        <v>401</v>
      </c>
      <c r="H2187" t="s">
        <v>1302</v>
      </c>
      <c r="I2187" t="s">
        <v>21</v>
      </c>
      <c r="J2187" t="s">
        <v>65</v>
      </c>
      <c r="K2187" t="s">
        <v>27</v>
      </c>
      <c r="L2187" t="s">
        <v>28</v>
      </c>
      <c r="M2187" s="1">
        <v>6222.93</v>
      </c>
      <c r="N2187" s="1">
        <v>-50.18</v>
      </c>
      <c r="O2187">
        <v>0.21</v>
      </c>
    </row>
    <row r="2188" spans="1:15" x14ac:dyDescent="0.3">
      <c r="A2188" t="str">
        <f xml:space="preserve"> _xlfn.XLOOKUP(H2188, 'Customers'!B:B, 'Customers'!A:A)</f>
        <v>CUST_356</v>
      </c>
      <c r="B2188" t="str">
        <f>_xlfn.XLOOKUP(L2188, Products!C:C, Products!A:A)</f>
        <v>PROD_2</v>
      </c>
      <c r="C2188">
        <v>2187</v>
      </c>
      <c r="D2188" s="2" t="s">
        <v>244</v>
      </c>
      <c r="E2188">
        <f>YEAR(Orders[[#This Row],[Order_Date]])</f>
        <v>2022</v>
      </c>
      <c r="F2188">
        <f>MONTH(Orders[[#This Row],[Order_Date]])</f>
        <v>7</v>
      </c>
      <c r="G2188" s="2" t="s">
        <v>286</v>
      </c>
      <c r="H2188" t="s">
        <v>897</v>
      </c>
      <c r="I2188" t="s">
        <v>32</v>
      </c>
      <c r="J2188" t="s">
        <v>22</v>
      </c>
      <c r="K2188" t="s">
        <v>16</v>
      </c>
      <c r="L2188" t="s">
        <v>23</v>
      </c>
      <c r="M2188" s="1">
        <v>7146.75</v>
      </c>
      <c r="N2188" s="1">
        <v>1653.02</v>
      </c>
      <c r="O2188">
        <v>0.17</v>
      </c>
    </row>
    <row r="2189" spans="1:15" x14ac:dyDescent="0.3">
      <c r="A2189" t="str">
        <f xml:space="preserve"> _xlfn.XLOOKUP(H2189, 'Customers'!B:B, 'Customers'!A:A)</f>
        <v>CUST_754</v>
      </c>
      <c r="B2189" t="str">
        <f>_xlfn.XLOOKUP(L2189, Products!C:C, Products!A:A)</f>
        <v>PROD_8</v>
      </c>
      <c r="C2189">
        <v>2188</v>
      </c>
      <c r="D2189" s="2" t="s">
        <v>1106</v>
      </c>
      <c r="E2189">
        <f>YEAR(Orders[[#This Row],[Order_Date]])</f>
        <v>2023</v>
      </c>
      <c r="F2189">
        <f>MONTH(Orders[[#This Row],[Order_Date]])</f>
        <v>7</v>
      </c>
      <c r="G2189" s="2" t="s">
        <v>980</v>
      </c>
      <c r="H2189" t="s">
        <v>1500</v>
      </c>
      <c r="I2189" t="s">
        <v>32</v>
      </c>
      <c r="J2189" t="s">
        <v>33</v>
      </c>
      <c r="K2189" t="s">
        <v>27</v>
      </c>
      <c r="L2189" t="s">
        <v>73</v>
      </c>
      <c r="M2189" s="1">
        <v>4797.22</v>
      </c>
      <c r="N2189" s="1">
        <v>721.47</v>
      </c>
      <c r="O2189">
        <v>0.28000000000000003</v>
      </c>
    </row>
    <row r="2190" spans="1:15" x14ac:dyDescent="0.3">
      <c r="A2190" t="str">
        <f xml:space="preserve"> _xlfn.XLOOKUP(H2190, 'Customers'!B:B, 'Customers'!A:A)</f>
        <v>CUST_896</v>
      </c>
      <c r="B2190" t="str">
        <f>_xlfn.XLOOKUP(L2190, Products!C:C, Products!A:A)</f>
        <v>PROD_6</v>
      </c>
      <c r="C2190">
        <v>2189</v>
      </c>
      <c r="D2190" s="2" t="s">
        <v>185</v>
      </c>
      <c r="E2190">
        <f>YEAR(Orders[[#This Row],[Order_Date]])</f>
        <v>2023</v>
      </c>
      <c r="F2190">
        <f>MONTH(Orders[[#This Row],[Order_Date]])</f>
        <v>10</v>
      </c>
      <c r="G2190" s="2" t="s">
        <v>1134</v>
      </c>
      <c r="H2190" t="s">
        <v>1655</v>
      </c>
      <c r="I2190" t="s">
        <v>14</v>
      </c>
      <c r="J2190" t="s">
        <v>33</v>
      </c>
      <c r="K2190" t="s">
        <v>34</v>
      </c>
      <c r="L2190" t="s">
        <v>52</v>
      </c>
      <c r="M2190" s="1">
        <v>7381.08</v>
      </c>
      <c r="N2190" s="1">
        <v>-165.79</v>
      </c>
      <c r="O2190">
        <v>0.01</v>
      </c>
    </row>
    <row r="2191" spans="1:15" x14ac:dyDescent="0.3">
      <c r="A2191" t="str">
        <f xml:space="preserve"> _xlfn.XLOOKUP(H2191, 'Customers'!B:B, 'Customers'!A:A)</f>
        <v>CUST_777</v>
      </c>
      <c r="B2191" t="str">
        <f>_xlfn.XLOOKUP(L2191, Products!C:C, Products!A:A)</f>
        <v>PROD_7</v>
      </c>
      <c r="C2191">
        <v>2190</v>
      </c>
      <c r="D2191" s="2" t="s">
        <v>445</v>
      </c>
      <c r="E2191">
        <f>YEAR(Orders[[#This Row],[Order_Date]])</f>
        <v>2022</v>
      </c>
      <c r="F2191">
        <f>MONTH(Orders[[#This Row],[Order_Date]])</f>
        <v>11</v>
      </c>
      <c r="G2191" s="2" t="s">
        <v>280</v>
      </c>
      <c r="H2191" t="s">
        <v>1524</v>
      </c>
      <c r="I2191" t="s">
        <v>21</v>
      </c>
      <c r="J2191" t="s">
        <v>33</v>
      </c>
      <c r="K2191" t="s">
        <v>16</v>
      </c>
      <c r="L2191" t="s">
        <v>66</v>
      </c>
      <c r="M2191" s="1">
        <v>2595.52</v>
      </c>
      <c r="N2191" s="1">
        <v>188.42</v>
      </c>
      <c r="O2191">
        <v>0.28000000000000003</v>
      </c>
    </row>
    <row r="2192" spans="1:15" x14ac:dyDescent="0.3">
      <c r="A2192" t="str">
        <f xml:space="preserve"> _xlfn.XLOOKUP(H2192, 'Customers'!B:B, 'Customers'!A:A)</f>
        <v>CUST_36</v>
      </c>
      <c r="B2192" t="str">
        <f>_xlfn.XLOOKUP(L2192, Products!C:C, Products!A:A)</f>
        <v>PROD_5</v>
      </c>
      <c r="C2192">
        <v>2191</v>
      </c>
      <c r="D2192" s="2" t="s">
        <v>200</v>
      </c>
      <c r="E2192">
        <f>YEAR(Orders[[#This Row],[Order_Date]])</f>
        <v>2023</v>
      </c>
      <c r="F2192">
        <f>MONTH(Orders[[#This Row],[Order_Date]])</f>
        <v>1</v>
      </c>
      <c r="G2192" s="2" t="s">
        <v>368</v>
      </c>
      <c r="H2192" t="s">
        <v>135</v>
      </c>
      <c r="I2192" t="s">
        <v>21</v>
      </c>
      <c r="J2192" t="s">
        <v>15</v>
      </c>
      <c r="K2192" t="s">
        <v>34</v>
      </c>
      <c r="L2192" t="s">
        <v>39</v>
      </c>
      <c r="M2192" s="1">
        <v>9015.75</v>
      </c>
      <c r="N2192" s="1">
        <v>2044.86</v>
      </c>
      <c r="O2192">
        <v>0.16</v>
      </c>
    </row>
    <row r="2193" spans="1:15" x14ac:dyDescent="0.3">
      <c r="A2193" t="str">
        <f xml:space="preserve"> _xlfn.XLOOKUP(H2193, 'Customers'!B:B, 'Customers'!A:A)</f>
        <v>CUST_106</v>
      </c>
      <c r="B2193" t="str">
        <f>_xlfn.XLOOKUP(L2193, Products!C:C, Products!A:A)</f>
        <v>PROD_7</v>
      </c>
      <c r="C2193">
        <v>2192</v>
      </c>
      <c r="D2193" s="2" t="s">
        <v>666</v>
      </c>
      <c r="E2193">
        <f>YEAR(Orders[[#This Row],[Order_Date]])</f>
        <v>2023</v>
      </c>
      <c r="F2193">
        <f>MONTH(Orders[[#This Row],[Order_Date]])</f>
        <v>2</v>
      </c>
      <c r="G2193" s="2" t="s">
        <v>847</v>
      </c>
      <c r="H2193" t="s">
        <v>331</v>
      </c>
      <c r="I2193" t="s">
        <v>21</v>
      </c>
      <c r="J2193" t="s">
        <v>33</v>
      </c>
      <c r="K2193" t="s">
        <v>16</v>
      </c>
      <c r="L2193" t="s">
        <v>66</v>
      </c>
      <c r="M2193" s="1">
        <v>9093.3700000000008</v>
      </c>
      <c r="N2193" s="1">
        <v>1743.5</v>
      </c>
      <c r="O2193">
        <v>0.11</v>
      </c>
    </row>
    <row r="2194" spans="1:15" x14ac:dyDescent="0.3">
      <c r="A2194" t="str">
        <f xml:space="preserve"> _xlfn.XLOOKUP(H2194, 'Customers'!B:B, 'Customers'!A:A)</f>
        <v>CUST_627</v>
      </c>
      <c r="B2194" t="str">
        <f>_xlfn.XLOOKUP(L2194, Products!C:C, Products!A:A)</f>
        <v>PROD_6</v>
      </c>
      <c r="C2194">
        <v>2193</v>
      </c>
      <c r="D2194" s="2" t="s">
        <v>257</v>
      </c>
      <c r="E2194">
        <f>YEAR(Orders[[#This Row],[Order_Date]])</f>
        <v>2023</v>
      </c>
      <c r="F2194">
        <f>MONTH(Orders[[#This Row],[Order_Date]])</f>
        <v>12</v>
      </c>
      <c r="G2194" s="2" t="s">
        <v>234</v>
      </c>
      <c r="H2194" t="s">
        <v>1349</v>
      </c>
      <c r="I2194" t="s">
        <v>14</v>
      </c>
      <c r="J2194" t="s">
        <v>15</v>
      </c>
      <c r="K2194" t="s">
        <v>34</v>
      </c>
      <c r="L2194" t="s">
        <v>52</v>
      </c>
      <c r="M2194" s="1">
        <v>8803.68</v>
      </c>
      <c r="N2194" s="1">
        <v>2164.81</v>
      </c>
      <c r="O2194">
        <v>0.1</v>
      </c>
    </row>
    <row r="2195" spans="1:15" x14ac:dyDescent="0.3">
      <c r="A2195" t="str">
        <f xml:space="preserve"> _xlfn.XLOOKUP(H2195, 'Customers'!B:B, 'Customers'!A:A)</f>
        <v>CUST_872</v>
      </c>
      <c r="B2195" t="str">
        <f>_xlfn.XLOOKUP(L2195, Products!C:C, Products!A:A)</f>
        <v>PROD_6</v>
      </c>
      <c r="C2195">
        <v>2194</v>
      </c>
      <c r="D2195" s="2" t="s">
        <v>355</v>
      </c>
      <c r="E2195">
        <f>YEAR(Orders[[#This Row],[Order_Date]])</f>
        <v>2024</v>
      </c>
      <c r="F2195">
        <f>MONTH(Orders[[#This Row],[Order_Date]])</f>
        <v>1</v>
      </c>
      <c r="G2195" s="2" t="s">
        <v>356</v>
      </c>
      <c r="H2195" t="s">
        <v>1626</v>
      </c>
      <c r="I2195" t="s">
        <v>14</v>
      </c>
      <c r="J2195" t="s">
        <v>33</v>
      </c>
      <c r="K2195" t="s">
        <v>34</v>
      </c>
      <c r="L2195" t="s">
        <v>52</v>
      </c>
      <c r="M2195" s="1">
        <v>6667.91</v>
      </c>
      <c r="N2195" s="1">
        <v>-351.67</v>
      </c>
      <c r="O2195">
        <v>0.23</v>
      </c>
    </row>
    <row r="2196" spans="1:15" x14ac:dyDescent="0.3">
      <c r="A2196" t="str">
        <f xml:space="preserve"> _xlfn.XLOOKUP(H2196, 'Customers'!B:B, 'Customers'!A:A)</f>
        <v>CUST_662</v>
      </c>
      <c r="B2196" t="str">
        <f>_xlfn.XLOOKUP(L2196, Products!C:C, Products!A:A)</f>
        <v>PROD_7</v>
      </c>
      <c r="C2196">
        <v>2195</v>
      </c>
      <c r="D2196" s="2" t="s">
        <v>918</v>
      </c>
      <c r="E2196">
        <f>YEAR(Orders[[#This Row],[Order_Date]])</f>
        <v>2023</v>
      </c>
      <c r="F2196">
        <f>MONTH(Orders[[#This Row],[Order_Date]])</f>
        <v>3</v>
      </c>
      <c r="G2196" s="2" t="s">
        <v>77</v>
      </c>
      <c r="H2196" t="s">
        <v>1391</v>
      </c>
      <c r="I2196" t="s">
        <v>14</v>
      </c>
      <c r="J2196" t="s">
        <v>15</v>
      </c>
      <c r="K2196" t="s">
        <v>16</v>
      </c>
      <c r="L2196" t="s">
        <v>66</v>
      </c>
      <c r="M2196" s="1">
        <v>7207.02</v>
      </c>
      <c r="N2196" s="1">
        <v>75.290000000000006</v>
      </c>
      <c r="O2196">
        <v>0.1</v>
      </c>
    </row>
    <row r="2197" spans="1:15" x14ac:dyDescent="0.3">
      <c r="A2197" t="str">
        <f xml:space="preserve"> _xlfn.XLOOKUP(H2197, 'Customers'!B:B, 'Customers'!A:A)</f>
        <v>CUST_571</v>
      </c>
      <c r="B2197" t="str">
        <f>_xlfn.XLOOKUP(L2197, Products!C:C, Products!A:A)</f>
        <v>PROD_7</v>
      </c>
      <c r="C2197">
        <v>2196</v>
      </c>
      <c r="D2197" s="2" t="s">
        <v>1425</v>
      </c>
      <c r="E2197">
        <f>YEAR(Orders[[#This Row],[Order_Date]])</f>
        <v>2023</v>
      </c>
      <c r="F2197">
        <f>MONTH(Orders[[#This Row],[Order_Date]])</f>
        <v>8</v>
      </c>
      <c r="G2197" s="2" t="s">
        <v>638</v>
      </c>
      <c r="H2197" t="s">
        <v>1266</v>
      </c>
      <c r="I2197" t="s">
        <v>32</v>
      </c>
      <c r="J2197" t="s">
        <v>22</v>
      </c>
      <c r="K2197" t="s">
        <v>16</v>
      </c>
      <c r="L2197" t="s">
        <v>66</v>
      </c>
      <c r="M2197" s="1">
        <v>4207.53</v>
      </c>
      <c r="N2197" s="1">
        <v>-38.1</v>
      </c>
      <c r="O2197">
        <v>0.25</v>
      </c>
    </row>
    <row r="2198" spans="1:15" x14ac:dyDescent="0.3">
      <c r="A2198" t="str">
        <f xml:space="preserve"> _xlfn.XLOOKUP(H2198, 'Customers'!B:B, 'Customers'!A:A)</f>
        <v>CUST_75</v>
      </c>
      <c r="B2198" t="str">
        <f>_xlfn.XLOOKUP(L2198, Products!C:C, Products!A:A)</f>
        <v>PROD_7</v>
      </c>
      <c r="C2198">
        <v>2197</v>
      </c>
      <c r="D2198" s="2" t="s">
        <v>492</v>
      </c>
      <c r="E2198">
        <f>YEAR(Orders[[#This Row],[Order_Date]])</f>
        <v>2022</v>
      </c>
      <c r="F2198">
        <f>MONTH(Orders[[#This Row],[Order_Date]])</f>
        <v>7</v>
      </c>
      <c r="G2198" s="2" t="s">
        <v>786</v>
      </c>
      <c r="H2198" t="s">
        <v>245</v>
      </c>
      <c r="I2198" t="s">
        <v>21</v>
      </c>
      <c r="J2198" t="s">
        <v>33</v>
      </c>
      <c r="K2198" t="s">
        <v>16</v>
      </c>
      <c r="L2198" t="s">
        <v>66</v>
      </c>
      <c r="M2198" s="1">
        <v>4512.2700000000004</v>
      </c>
      <c r="N2198" s="1">
        <v>959.16</v>
      </c>
      <c r="O2198">
        <v>0.04</v>
      </c>
    </row>
    <row r="2199" spans="1:15" x14ac:dyDescent="0.3">
      <c r="A2199" t="str">
        <f xml:space="preserve"> _xlfn.XLOOKUP(H2199, 'Customers'!B:B, 'Customers'!A:A)</f>
        <v>CUST_395</v>
      </c>
      <c r="B2199" t="str">
        <f>_xlfn.XLOOKUP(L2199, Products!C:C, Products!A:A)</f>
        <v>PROD_8</v>
      </c>
      <c r="C2199">
        <v>2198</v>
      </c>
      <c r="D2199" s="2" t="s">
        <v>92</v>
      </c>
      <c r="E2199">
        <f>YEAR(Orders[[#This Row],[Order_Date]])</f>
        <v>2023</v>
      </c>
      <c r="F2199">
        <f>MONTH(Orders[[#This Row],[Order_Date]])</f>
        <v>9</v>
      </c>
      <c r="G2199" s="2" t="s">
        <v>682</v>
      </c>
      <c r="H2199" t="s">
        <v>977</v>
      </c>
      <c r="I2199" t="s">
        <v>21</v>
      </c>
      <c r="J2199" t="s">
        <v>15</v>
      </c>
      <c r="K2199" t="s">
        <v>27</v>
      </c>
      <c r="L2199" t="s">
        <v>73</v>
      </c>
      <c r="M2199" s="1">
        <v>9582.31</v>
      </c>
      <c r="N2199" s="1">
        <v>2762.03</v>
      </c>
      <c r="O2199">
        <v>0.14000000000000001</v>
      </c>
    </row>
    <row r="2200" spans="1:15" x14ac:dyDescent="0.3">
      <c r="A2200" t="str">
        <f xml:space="preserve"> _xlfn.XLOOKUP(H2200, 'Customers'!B:B, 'Customers'!A:A)</f>
        <v>CUST_358</v>
      </c>
      <c r="B2200" t="str">
        <f>_xlfn.XLOOKUP(L2200, Products!C:C, Products!A:A)</f>
        <v>PROD_7</v>
      </c>
      <c r="C2200">
        <v>2199</v>
      </c>
      <c r="D2200" s="2" t="s">
        <v>1073</v>
      </c>
      <c r="E2200">
        <f>YEAR(Orders[[#This Row],[Order_Date]])</f>
        <v>2023</v>
      </c>
      <c r="F2200">
        <f>MONTH(Orders[[#This Row],[Order_Date]])</f>
        <v>1</v>
      </c>
      <c r="G2200" s="2" t="s">
        <v>124</v>
      </c>
      <c r="H2200" t="s">
        <v>900</v>
      </c>
      <c r="I2200" t="s">
        <v>32</v>
      </c>
      <c r="J2200" t="s">
        <v>65</v>
      </c>
      <c r="K2200" t="s">
        <v>16</v>
      </c>
      <c r="L2200" t="s">
        <v>66</v>
      </c>
      <c r="M2200" s="1">
        <v>7024.52</v>
      </c>
      <c r="N2200" s="1">
        <v>75.13</v>
      </c>
      <c r="O2200">
        <v>0.28000000000000003</v>
      </c>
    </row>
    <row r="2201" spans="1:15" x14ac:dyDescent="0.3">
      <c r="A2201" t="str">
        <f xml:space="preserve"> _xlfn.XLOOKUP(H2201, 'Customers'!B:B, 'Customers'!A:A)</f>
        <v>CUST_471</v>
      </c>
      <c r="B2201" t="str">
        <f>_xlfn.XLOOKUP(L2201, Products!C:C, Products!A:A)</f>
        <v>PROD_2</v>
      </c>
      <c r="C2201">
        <v>2200</v>
      </c>
      <c r="D2201" s="2" t="s">
        <v>496</v>
      </c>
      <c r="E2201">
        <f>YEAR(Orders[[#This Row],[Order_Date]])</f>
        <v>2022</v>
      </c>
      <c r="F2201">
        <f>MONTH(Orders[[#This Row],[Order_Date]])</f>
        <v>5</v>
      </c>
      <c r="G2201" s="2" t="s">
        <v>1190</v>
      </c>
      <c r="H2201" t="s">
        <v>1102</v>
      </c>
      <c r="I2201" t="s">
        <v>21</v>
      </c>
      <c r="J2201" t="s">
        <v>15</v>
      </c>
      <c r="K2201" t="s">
        <v>16</v>
      </c>
      <c r="L2201" t="s">
        <v>23</v>
      </c>
      <c r="M2201" s="1">
        <v>2349.0500000000002</v>
      </c>
      <c r="N2201" s="1">
        <v>-213.03</v>
      </c>
      <c r="O2201">
        <v>0.23</v>
      </c>
    </row>
    <row r="2202" spans="1:15" x14ac:dyDescent="0.3">
      <c r="A2202" t="str">
        <f xml:space="preserve"> _xlfn.XLOOKUP(H2202, 'Customers'!B:B, 'Customers'!A:A)</f>
        <v>CUST_265</v>
      </c>
      <c r="B2202" t="str">
        <f>_xlfn.XLOOKUP(L2202, Products!C:C, Products!A:A)</f>
        <v>PROD_3</v>
      </c>
      <c r="C2202">
        <v>2201</v>
      </c>
      <c r="D2202" s="2" t="s">
        <v>1355</v>
      </c>
      <c r="E2202">
        <f>YEAR(Orders[[#This Row],[Order_Date]])</f>
        <v>2022</v>
      </c>
      <c r="F2202">
        <f>MONTH(Orders[[#This Row],[Order_Date]])</f>
        <v>8</v>
      </c>
      <c r="G2202" s="2" t="s">
        <v>211</v>
      </c>
      <c r="H2202" t="s">
        <v>718</v>
      </c>
      <c r="I2202" t="s">
        <v>32</v>
      </c>
      <c r="J2202" t="s">
        <v>65</v>
      </c>
      <c r="K2202" t="s">
        <v>27</v>
      </c>
      <c r="L2202" t="s">
        <v>28</v>
      </c>
      <c r="M2202" s="1">
        <v>6459.62</v>
      </c>
      <c r="N2202" s="1">
        <v>80.569999999999993</v>
      </c>
      <c r="O2202">
        <v>0.26</v>
      </c>
    </row>
    <row r="2203" spans="1:15" x14ac:dyDescent="0.3">
      <c r="A2203" t="str">
        <f xml:space="preserve"> _xlfn.XLOOKUP(H2203, 'Customers'!B:B, 'Customers'!A:A)</f>
        <v>CUST_873</v>
      </c>
      <c r="B2203" t="str">
        <f>_xlfn.XLOOKUP(L2203, Products!C:C, Products!A:A)</f>
        <v>PROD_7</v>
      </c>
      <c r="C2203">
        <v>2202</v>
      </c>
      <c r="D2203" s="2" t="s">
        <v>1405</v>
      </c>
      <c r="E2203">
        <f>YEAR(Orders[[#This Row],[Order_Date]])</f>
        <v>2023</v>
      </c>
      <c r="F2203">
        <f>MONTH(Orders[[#This Row],[Order_Date]])</f>
        <v>10</v>
      </c>
      <c r="G2203" s="2" t="s">
        <v>203</v>
      </c>
      <c r="H2203" t="s">
        <v>1627</v>
      </c>
      <c r="I2203" t="s">
        <v>21</v>
      </c>
      <c r="J2203" t="s">
        <v>65</v>
      </c>
      <c r="K2203" t="s">
        <v>16</v>
      </c>
      <c r="L2203" t="s">
        <v>66</v>
      </c>
      <c r="M2203" s="1">
        <v>6775.48</v>
      </c>
      <c r="N2203" s="1">
        <v>1476.68</v>
      </c>
      <c r="O2203">
        <v>0.05</v>
      </c>
    </row>
    <row r="2204" spans="1:15" x14ac:dyDescent="0.3">
      <c r="A2204" t="str">
        <f xml:space="preserve"> _xlfn.XLOOKUP(H2204, 'Customers'!B:B, 'Customers'!A:A)</f>
        <v>CUST_575</v>
      </c>
      <c r="B2204" t="str">
        <f>_xlfn.XLOOKUP(L2204, Products!C:C, Products!A:A)</f>
        <v>PROD_6</v>
      </c>
      <c r="C2204">
        <v>2203</v>
      </c>
      <c r="D2204" s="2" t="s">
        <v>378</v>
      </c>
      <c r="E2204">
        <f>YEAR(Orders[[#This Row],[Order_Date]])</f>
        <v>2023</v>
      </c>
      <c r="F2204">
        <f>MONTH(Orders[[#This Row],[Order_Date]])</f>
        <v>6</v>
      </c>
      <c r="G2204" s="2" t="s">
        <v>1030</v>
      </c>
      <c r="H2204" t="s">
        <v>1276</v>
      </c>
      <c r="I2204" t="s">
        <v>21</v>
      </c>
      <c r="J2204" t="s">
        <v>15</v>
      </c>
      <c r="K2204" t="s">
        <v>34</v>
      </c>
      <c r="L2204" t="s">
        <v>52</v>
      </c>
      <c r="M2204" s="1">
        <v>6399.75</v>
      </c>
      <c r="N2204" s="1">
        <v>-352.27</v>
      </c>
      <c r="O2204">
        <v>0.11</v>
      </c>
    </row>
    <row r="2205" spans="1:15" x14ac:dyDescent="0.3">
      <c r="A2205" t="str">
        <f xml:space="preserve"> _xlfn.XLOOKUP(H2205, 'Customers'!B:B, 'Customers'!A:A)</f>
        <v>CUST_193</v>
      </c>
      <c r="B2205" t="str">
        <f>_xlfn.XLOOKUP(L2205, Products!C:C, Products!A:A)</f>
        <v>PROD_8</v>
      </c>
      <c r="C2205">
        <v>2204</v>
      </c>
      <c r="D2205" s="2" t="s">
        <v>206</v>
      </c>
      <c r="E2205">
        <f>YEAR(Orders[[#This Row],[Order_Date]])</f>
        <v>2022</v>
      </c>
      <c r="F2205">
        <f>MONTH(Orders[[#This Row],[Order_Date]])</f>
        <v>12</v>
      </c>
      <c r="G2205" s="2" t="s">
        <v>133</v>
      </c>
      <c r="H2205" t="s">
        <v>555</v>
      </c>
      <c r="I2205" t="s">
        <v>32</v>
      </c>
      <c r="J2205" t="s">
        <v>15</v>
      </c>
      <c r="K2205" t="s">
        <v>27</v>
      </c>
      <c r="L2205" t="s">
        <v>73</v>
      </c>
      <c r="M2205" s="1">
        <v>3171.42</v>
      </c>
      <c r="N2205" s="1">
        <v>-136.11000000000001</v>
      </c>
      <c r="O2205">
        <v>0.17</v>
      </c>
    </row>
    <row r="2206" spans="1:15" x14ac:dyDescent="0.3">
      <c r="A2206" t="str">
        <f xml:space="preserve"> _xlfn.XLOOKUP(H2206, 'Customers'!B:B, 'Customers'!A:A)</f>
        <v>CUST_854</v>
      </c>
      <c r="B2206" t="str">
        <f>_xlfn.XLOOKUP(L2206, Products!C:C, Products!A:A)</f>
        <v>PROD_1</v>
      </c>
      <c r="C2206">
        <v>2205</v>
      </c>
      <c r="D2206" s="2" t="s">
        <v>696</v>
      </c>
      <c r="E2206">
        <f>YEAR(Orders[[#This Row],[Order_Date]])</f>
        <v>2023</v>
      </c>
      <c r="F2206">
        <f>MONTH(Orders[[#This Row],[Order_Date]])</f>
        <v>10</v>
      </c>
      <c r="G2206" s="2" t="s">
        <v>36</v>
      </c>
      <c r="H2206" t="s">
        <v>1607</v>
      </c>
      <c r="I2206" t="s">
        <v>14</v>
      </c>
      <c r="J2206" t="s">
        <v>33</v>
      </c>
      <c r="K2206" t="s">
        <v>16</v>
      </c>
      <c r="L2206" t="s">
        <v>17</v>
      </c>
      <c r="M2206" s="1">
        <v>2116.6</v>
      </c>
      <c r="N2206" s="1">
        <v>109.15</v>
      </c>
      <c r="O2206">
        <v>7.0000000000000007E-2</v>
      </c>
    </row>
    <row r="2207" spans="1:15" x14ac:dyDescent="0.3">
      <c r="A2207" t="str">
        <f xml:space="preserve"> _xlfn.XLOOKUP(H2207, 'Customers'!B:B, 'Customers'!A:A)</f>
        <v>CUST_890</v>
      </c>
      <c r="B2207" t="str">
        <f>_xlfn.XLOOKUP(L2207, Products!C:C, Products!A:A)</f>
        <v>PROD_6</v>
      </c>
      <c r="C2207">
        <v>2206</v>
      </c>
      <c r="D2207" s="2" t="s">
        <v>137</v>
      </c>
      <c r="E2207">
        <f>YEAR(Orders[[#This Row],[Order_Date]])</f>
        <v>2022</v>
      </c>
      <c r="F2207">
        <f>MONTH(Orders[[#This Row],[Order_Date]])</f>
        <v>2</v>
      </c>
      <c r="G2207" s="2" t="s">
        <v>104</v>
      </c>
      <c r="H2207" t="s">
        <v>1647</v>
      </c>
      <c r="I2207" t="s">
        <v>21</v>
      </c>
      <c r="J2207" t="s">
        <v>15</v>
      </c>
      <c r="K2207" t="s">
        <v>34</v>
      </c>
      <c r="L2207" t="s">
        <v>52</v>
      </c>
      <c r="M2207" s="1">
        <v>5421.16</v>
      </c>
      <c r="N2207" s="1">
        <v>-91.46</v>
      </c>
      <c r="O2207">
        <v>0.01</v>
      </c>
    </row>
    <row r="2208" spans="1:15" x14ac:dyDescent="0.3">
      <c r="A2208" t="str">
        <f xml:space="preserve"> _xlfn.XLOOKUP(H2208, 'Customers'!B:B, 'Customers'!A:A)</f>
        <v>CUST_336</v>
      </c>
      <c r="B2208" t="str">
        <f>_xlfn.XLOOKUP(L2208, Products!C:C, Products!A:A)</f>
        <v>PROD_1</v>
      </c>
      <c r="C2208">
        <v>2207</v>
      </c>
      <c r="D2208" s="2" t="s">
        <v>1160</v>
      </c>
      <c r="E2208">
        <f>YEAR(Orders[[#This Row],[Order_Date]])</f>
        <v>2022</v>
      </c>
      <c r="F2208">
        <f>MONTH(Orders[[#This Row],[Order_Date]])</f>
        <v>8</v>
      </c>
      <c r="G2208" s="2" t="s">
        <v>1355</v>
      </c>
      <c r="H2208" t="s">
        <v>864</v>
      </c>
      <c r="I2208" t="s">
        <v>21</v>
      </c>
      <c r="J2208" t="s">
        <v>65</v>
      </c>
      <c r="K2208" t="s">
        <v>27</v>
      </c>
      <c r="L2208" t="s">
        <v>17</v>
      </c>
      <c r="M2208" s="1">
        <v>6484.83</v>
      </c>
      <c r="N2208" s="1">
        <v>42.01</v>
      </c>
      <c r="O2208">
        <v>0.12</v>
      </c>
    </row>
    <row r="2209" spans="1:15" x14ac:dyDescent="0.3">
      <c r="A2209" t="str">
        <f xml:space="preserve"> _xlfn.XLOOKUP(H2209, 'Customers'!B:B, 'Customers'!A:A)</f>
        <v>CUST_465</v>
      </c>
      <c r="B2209" t="str">
        <f>_xlfn.XLOOKUP(L2209, Products!C:C, Products!A:A)</f>
        <v>PROD_3</v>
      </c>
      <c r="C2209">
        <v>2208</v>
      </c>
      <c r="D2209" s="2" t="s">
        <v>487</v>
      </c>
      <c r="E2209">
        <f>YEAR(Orders[[#This Row],[Order_Date]])</f>
        <v>2023</v>
      </c>
      <c r="F2209">
        <f>MONTH(Orders[[#This Row],[Order_Date]])</f>
        <v>4</v>
      </c>
      <c r="G2209" s="2" t="s">
        <v>19</v>
      </c>
      <c r="H2209" t="s">
        <v>1093</v>
      </c>
      <c r="I2209" t="s">
        <v>32</v>
      </c>
      <c r="J2209" t="s">
        <v>33</v>
      </c>
      <c r="K2209" t="s">
        <v>27</v>
      </c>
      <c r="L2209" t="s">
        <v>28</v>
      </c>
      <c r="M2209" s="1">
        <v>2904.08</v>
      </c>
      <c r="N2209" s="1">
        <v>-58.84</v>
      </c>
      <c r="O2209">
        <v>0.3</v>
      </c>
    </row>
    <row r="2210" spans="1:15" x14ac:dyDescent="0.3">
      <c r="A2210" t="str">
        <f xml:space="preserve"> _xlfn.XLOOKUP(H2210, 'Customers'!B:B, 'Customers'!A:A)</f>
        <v>CUST_61</v>
      </c>
      <c r="B2210" t="str">
        <f>_xlfn.XLOOKUP(L2210, Products!C:C, Products!A:A)</f>
        <v>PROD_4</v>
      </c>
      <c r="C2210">
        <v>2209</v>
      </c>
      <c r="D2210" s="2" t="s">
        <v>1531</v>
      </c>
      <c r="E2210">
        <f>YEAR(Orders[[#This Row],[Order_Date]])</f>
        <v>2023</v>
      </c>
      <c r="F2210">
        <f>MONTH(Orders[[#This Row],[Order_Date]])</f>
        <v>12</v>
      </c>
      <c r="G2210" s="2" t="s">
        <v>44</v>
      </c>
      <c r="H2210" t="s">
        <v>205</v>
      </c>
      <c r="I2210" t="s">
        <v>14</v>
      </c>
      <c r="J2210" t="s">
        <v>65</v>
      </c>
      <c r="K2210" t="s">
        <v>34</v>
      </c>
      <c r="L2210" t="s">
        <v>35</v>
      </c>
      <c r="M2210" s="1">
        <v>8827.69</v>
      </c>
      <c r="N2210" s="1">
        <v>1861.66</v>
      </c>
      <c r="O2210">
        <v>0.02</v>
      </c>
    </row>
    <row r="2211" spans="1:15" x14ac:dyDescent="0.3">
      <c r="A2211" t="str">
        <f xml:space="preserve"> _xlfn.XLOOKUP(H2211, 'Customers'!B:B, 'Customers'!A:A)</f>
        <v>CUST_789</v>
      </c>
      <c r="B2211" t="str">
        <f>_xlfn.XLOOKUP(L2211, Products!C:C, Products!A:A)</f>
        <v>PROD_8</v>
      </c>
      <c r="C2211">
        <v>2210</v>
      </c>
      <c r="D2211" s="2" t="s">
        <v>467</v>
      </c>
      <c r="E2211">
        <f>YEAR(Orders[[#This Row],[Order_Date]])</f>
        <v>2023</v>
      </c>
      <c r="F2211">
        <f>MONTH(Orders[[#This Row],[Order_Date]])</f>
        <v>4</v>
      </c>
      <c r="G2211" s="2" t="s">
        <v>1269</v>
      </c>
      <c r="H2211" t="s">
        <v>1537</v>
      </c>
      <c r="I2211" t="s">
        <v>21</v>
      </c>
      <c r="J2211" t="s">
        <v>65</v>
      </c>
      <c r="K2211" t="s">
        <v>27</v>
      </c>
      <c r="L2211" t="s">
        <v>73</v>
      </c>
      <c r="M2211" s="1">
        <v>9020.7800000000007</v>
      </c>
      <c r="N2211" s="1">
        <v>110.42</v>
      </c>
      <c r="O2211">
        <v>7.0000000000000007E-2</v>
      </c>
    </row>
    <row r="2212" spans="1:15" x14ac:dyDescent="0.3">
      <c r="A2212" t="str">
        <f xml:space="preserve"> _xlfn.XLOOKUP(H2212, 'Customers'!B:B, 'Customers'!A:A)</f>
        <v>CUST_473</v>
      </c>
      <c r="B2212" t="str">
        <f>_xlfn.XLOOKUP(L2212, Products!C:C, Products!A:A)</f>
        <v>PROD_7</v>
      </c>
      <c r="C2212">
        <v>2211</v>
      </c>
      <c r="D2212" s="2" t="s">
        <v>1404</v>
      </c>
      <c r="E2212">
        <f>YEAR(Orders[[#This Row],[Order_Date]])</f>
        <v>2022</v>
      </c>
      <c r="F2212">
        <f>MONTH(Orders[[#This Row],[Order_Date]])</f>
        <v>5</v>
      </c>
      <c r="G2212" s="2" t="s">
        <v>1009</v>
      </c>
      <c r="H2212" t="s">
        <v>1104</v>
      </c>
      <c r="I2212" t="s">
        <v>14</v>
      </c>
      <c r="J2212" t="s">
        <v>15</v>
      </c>
      <c r="K2212" t="s">
        <v>16</v>
      </c>
      <c r="L2212" t="s">
        <v>66</v>
      </c>
      <c r="M2212" s="1">
        <v>1287.31</v>
      </c>
      <c r="N2212" s="1">
        <v>198.74</v>
      </c>
      <c r="O2212">
        <v>0.01</v>
      </c>
    </row>
    <row r="2213" spans="1:15" x14ac:dyDescent="0.3">
      <c r="A2213" t="str">
        <f xml:space="preserve"> _xlfn.XLOOKUP(H2213, 'Customers'!B:B, 'Customers'!A:A)</f>
        <v>CUST_693</v>
      </c>
      <c r="B2213" t="str">
        <f>_xlfn.XLOOKUP(L2213, Products!C:C, Products!A:A)</f>
        <v>PROD_2</v>
      </c>
      <c r="C2213">
        <v>2212</v>
      </c>
      <c r="D2213" s="2" t="s">
        <v>346</v>
      </c>
      <c r="E2213">
        <f>YEAR(Orders[[#This Row],[Order_Date]])</f>
        <v>2023</v>
      </c>
      <c r="F2213">
        <f>MONTH(Orders[[#This Row],[Order_Date]])</f>
        <v>3</v>
      </c>
      <c r="G2213" s="2" t="s">
        <v>636</v>
      </c>
      <c r="H2213" t="s">
        <v>1432</v>
      </c>
      <c r="I2213" t="s">
        <v>14</v>
      </c>
      <c r="J2213" t="s">
        <v>22</v>
      </c>
      <c r="K2213" t="s">
        <v>16</v>
      </c>
      <c r="L2213" t="s">
        <v>23</v>
      </c>
      <c r="M2213" s="1">
        <v>5261.86</v>
      </c>
      <c r="N2213" s="1">
        <v>1217.8599999999999</v>
      </c>
      <c r="O2213">
        <v>0.02</v>
      </c>
    </row>
    <row r="2214" spans="1:15" x14ac:dyDescent="0.3">
      <c r="A2214" t="str">
        <f xml:space="preserve"> _xlfn.XLOOKUP(H2214, 'Customers'!B:B, 'Customers'!A:A)</f>
        <v>CUST_411</v>
      </c>
      <c r="B2214" t="str">
        <f>_xlfn.XLOOKUP(L2214, Products!C:C, Products!A:A)</f>
        <v>PROD_7</v>
      </c>
      <c r="C2214">
        <v>2213</v>
      </c>
      <c r="D2214" s="2" t="s">
        <v>1064</v>
      </c>
      <c r="E2214">
        <f>YEAR(Orders[[#This Row],[Order_Date]])</f>
        <v>2023</v>
      </c>
      <c r="F2214">
        <f>MONTH(Orders[[#This Row],[Order_Date]])</f>
        <v>9</v>
      </c>
      <c r="G2214" s="2" t="s">
        <v>1076</v>
      </c>
      <c r="H2214" t="s">
        <v>999</v>
      </c>
      <c r="I2214" t="s">
        <v>32</v>
      </c>
      <c r="J2214" t="s">
        <v>33</v>
      </c>
      <c r="K2214" t="s">
        <v>16</v>
      </c>
      <c r="L2214" t="s">
        <v>66</v>
      </c>
      <c r="M2214" s="1">
        <v>9452.4699999999993</v>
      </c>
      <c r="N2214" s="1">
        <v>907.65</v>
      </c>
      <c r="O2214">
        <v>0.04</v>
      </c>
    </row>
    <row r="2215" spans="1:15" x14ac:dyDescent="0.3">
      <c r="A2215" t="str">
        <f xml:space="preserve"> _xlfn.XLOOKUP(H2215, 'Customers'!B:B, 'Customers'!A:A)</f>
        <v>CUST_897</v>
      </c>
      <c r="B2215" t="str">
        <f>_xlfn.XLOOKUP(L2215, Products!C:C, Products!A:A)</f>
        <v>PROD_6</v>
      </c>
      <c r="C2215">
        <v>2214</v>
      </c>
      <c r="D2215" s="2" t="s">
        <v>416</v>
      </c>
      <c r="E2215">
        <f>YEAR(Orders[[#This Row],[Order_Date]])</f>
        <v>2022</v>
      </c>
      <c r="F2215">
        <f>MONTH(Orders[[#This Row],[Order_Date]])</f>
        <v>4</v>
      </c>
      <c r="G2215" s="2" t="s">
        <v>833</v>
      </c>
      <c r="H2215" t="s">
        <v>1656</v>
      </c>
      <c r="I2215" t="s">
        <v>14</v>
      </c>
      <c r="J2215" t="s">
        <v>33</v>
      </c>
      <c r="K2215" t="s">
        <v>34</v>
      </c>
      <c r="L2215" t="s">
        <v>52</v>
      </c>
      <c r="M2215" s="1">
        <v>9806.77</v>
      </c>
      <c r="N2215" s="1">
        <v>1613.56</v>
      </c>
      <c r="O2215">
        <v>0.09</v>
      </c>
    </row>
    <row r="2216" spans="1:15" x14ac:dyDescent="0.3">
      <c r="A2216" t="str">
        <f xml:space="preserve"> _xlfn.XLOOKUP(H2216, 'Customers'!B:B, 'Customers'!A:A)</f>
        <v>CUST_431</v>
      </c>
      <c r="B2216" t="str">
        <f>_xlfn.XLOOKUP(L2216, Products!C:C, Products!A:A)</f>
        <v>PROD_7</v>
      </c>
      <c r="C2216">
        <v>2215</v>
      </c>
      <c r="D2216" s="2" t="s">
        <v>1083</v>
      </c>
      <c r="E2216">
        <f>YEAR(Orders[[#This Row],[Order_Date]])</f>
        <v>2023</v>
      </c>
      <c r="F2216">
        <f>MONTH(Orders[[#This Row],[Order_Date]])</f>
        <v>10</v>
      </c>
      <c r="G2216" s="2" t="s">
        <v>223</v>
      </c>
      <c r="H2216" t="s">
        <v>1040</v>
      </c>
      <c r="I2216" t="s">
        <v>32</v>
      </c>
      <c r="J2216" t="s">
        <v>65</v>
      </c>
      <c r="K2216" t="s">
        <v>16</v>
      </c>
      <c r="L2216" t="s">
        <v>66</v>
      </c>
      <c r="M2216" s="1">
        <v>7139.91</v>
      </c>
      <c r="N2216" s="1">
        <v>1377.85</v>
      </c>
      <c r="O2216">
        <v>0.02</v>
      </c>
    </row>
    <row r="2217" spans="1:15" x14ac:dyDescent="0.3">
      <c r="A2217" t="str">
        <f xml:space="preserve"> _xlfn.XLOOKUP(H2217, 'Customers'!B:B, 'Customers'!A:A)</f>
        <v>CUST_235</v>
      </c>
      <c r="B2217" t="str">
        <f>_xlfn.XLOOKUP(L2217, Products!C:C, Products!A:A)</f>
        <v>PROD_8</v>
      </c>
      <c r="C2217">
        <v>2216</v>
      </c>
      <c r="D2217" s="2" t="s">
        <v>1154</v>
      </c>
      <c r="E2217">
        <f>YEAR(Orders[[#This Row],[Order_Date]])</f>
        <v>2023</v>
      </c>
      <c r="F2217">
        <f>MONTH(Orders[[#This Row],[Order_Date]])</f>
        <v>3</v>
      </c>
      <c r="G2217" s="2" t="s">
        <v>891</v>
      </c>
      <c r="H2217" t="s">
        <v>654</v>
      </c>
      <c r="I2217" t="s">
        <v>14</v>
      </c>
      <c r="J2217" t="s">
        <v>15</v>
      </c>
      <c r="K2217" t="s">
        <v>27</v>
      </c>
      <c r="L2217" t="s">
        <v>73</v>
      </c>
      <c r="M2217" s="1">
        <v>5666.67</v>
      </c>
      <c r="N2217" s="1">
        <v>1522.33</v>
      </c>
      <c r="O2217">
        <v>0.03</v>
      </c>
    </row>
    <row r="2218" spans="1:15" x14ac:dyDescent="0.3">
      <c r="A2218" t="str">
        <f xml:space="preserve"> _xlfn.XLOOKUP(H2218, 'Customers'!B:B, 'Customers'!A:A)</f>
        <v>CUST_876</v>
      </c>
      <c r="B2218" t="str">
        <f>_xlfn.XLOOKUP(L2218, Products!C:C, Products!A:A)</f>
        <v>PROD_5</v>
      </c>
      <c r="C2218">
        <v>2217</v>
      </c>
      <c r="D2218" s="2" t="s">
        <v>638</v>
      </c>
      <c r="E2218">
        <f>YEAR(Orders[[#This Row],[Order_Date]])</f>
        <v>2023</v>
      </c>
      <c r="F2218">
        <f>MONTH(Orders[[#This Row],[Order_Date]])</f>
        <v>8</v>
      </c>
      <c r="G2218" s="2" t="s">
        <v>1407</v>
      </c>
      <c r="H2218" t="s">
        <v>1631</v>
      </c>
      <c r="I2218" t="s">
        <v>21</v>
      </c>
      <c r="J2218" t="s">
        <v>65</v>
      </c>
      <c r="K2218" t="s">
        <v>34</v>
      </c>
      <c r="L2218" t="s">
        <v>39</v>
      </c>
      <c r="M2218" s="1">
        <v>3873.33</v>
      </c>
      <c r="N2218" s="1">
        <v>-163.81</v>
      </c>
      <c r="O2218">
        <v>0.3</v>
      </c>
    </row>
    <row r="2219" spans="1:15" x14ac:dyDescent="0.3">
      <c r="A2219" t="str">
        <f xml:space="preserve"> _xlfn.XLOOKUP(H2219, 'Customers'!B:B, 'Customers'!A:A)</f>
        <v>CUST_898</v>
      </c>
      <c r="B2219" t="str">
        <f>_xlfn.XLOOKUP(L2219, Products!C:C, Products!A:A)</f>
        <v>PROD_5</v>
      </c>
      <c r="C2219">
        <v>2218</v>
      </c>
      <c r="D2219" s="2" t="s">
        <v>1000</v>
      </c>
      <c r="E2219">
        <f>YEAR(Orders[[#This Row],[Order_Date]])</f>
        <v>2023</v>
      </c>
      <c r="F2219">
        <f>MONTH(Orders[[#This Row],[Order_Date]])</f>
        <v>3</v>
      </c>
      <c r="G2219" s="2" t="s">
        <v>1252</v>
      </c>
      <c r="H2219" t="s">
        <v>1657</v>
      </c>
      <c r="I2219" t="s">
        <v>21</v>
      </c>
      <c r="J2219" t="s">
        <v>15</v>
      </c>
      <c r="K2219" t="s">
        <v>34</v>
      </c>
      <c r="L2219" t="s">
        <v>39</v>
      </c>
      <c r="M2219" s="1">
        <v>2821.21</v>
      </c>
      <c r="N2219" s="1">
        <v>-86.71</v>
      </c>
      <c r="O2219">
        <v>0</v>
      </c>
    </row>
    <row r="2220" spans="1:15" x14ac:dyDescent="0.3">
      <c r="A2220" t="str">
        <f xml:space="preserve"> _xlfn.XLOOKUP(H2220, 'Customers'!B:B, 'Customers'!A:A)</f>
        <v>CUST_612</v>
      </c>
      <c r="B2220" t="str">
        <f>_xlfn.XLOOKUP(L2220, Products!C:C, Products!A:A)</f>
        <v>PROD_2</v>
      </c>
      <c r="C2220">
        <v>2219</v>
      </c>
      <c r="D2220" s="2" t="s">
        <v>847</v>
      </c>
      <c r="E2220">
        <f>YEAR(Orders[[#This Row],[Order_Date]])</f>
        <v>2023</v>
      </c>
      <c r="F2220">
        <f>MONTH(Orders[[#This Row],[Order_Date]])</f>
        <v>3</v>
      </c>
      <c r="G2220" s="2" t="s">
        <v>636</v>
      </c>
      <c r="H2220" t="s">
        <v>1329</v>
      </c>
      <c r="I2220" t="s">
        <v>21</v>
      </c>
      <c r="J2220" t="s">
        <v>65</v>
      </c>
      <c r="K2220" t="s">
        <v>16</v>
      </c>
      <c r="L2220" t="s">
        <v>23</v>
      </c>
      <c r="M2220" s="1">
        <v>7329.55</v>
      </c>
      <c r="N2220" s="1">
        <v>383.48</v>
      </c>
      <c r="O2220">
        <v>0.17</v>
      </c>
    </row>
    <row r="2221" spans="1:15" x14ac:dyDescent="0.3">
      <c r="A2221" t="str">
        <f xml:space="preserve"> _xlfn.XLOOKUP(H2221, 'Customers'!B:B, 'Customers'!A:A)</f>
        <v>CUST_899</v>
      </c>
      <c r="B2221" t="str">
        <f>_xlfn.XLOOKUP(L2221, Products!C:C, Products!A:A)</f>
        <v>PROD_6</v>
      </c>
      <c r="C2221">
        <v>2220</v>
      </c>
      <c r="D2221" s="2" t="s">
        <v>597</v>
      </c>
      <c r="E2221">
        <f>YEAR(Orders[[#This Row],[Order_Date]])</f>
        <v>2023</v>
      </c>
      <c r="F2221">
        <f>MONTH(Orders[[#This Row],[Order_Date]])</f>
        <v>12</v>
      </c>
      <c r="G2221" s="2" t="s">
        <v>355</v>
      </c>
      <c r="H2221" t="s">
        <v>1658</v>
      </c>
      <c r="I2221" t="s">
        <v>32</v>
      </c>
      <c r="J2221" t="s">
        <v>65</v>
      </c>
      <c r="K2221" t="s">
        <v>34</v>
      </c>
      <c r="L2221" t="s">
        <v>52</v>
      </c>
      <c r="M2221" s="1">
        <v>6689.7</v>
      </c>
      <c r="N2221" s="1">
        <v>286.22000000000003</v>
      </c>
      <c r="O2221">
        <v>0.2</v>
      </c>
    </row>
    <row r="2222" spans="1:15" x14ac:dyDescent="0.3">
      <c r="A2222" t="str">
        <f xml:space="preserve"> _xlfn.XLOOKUP(H2222, 'Customers'!B:B, 'Customers'!A:A)</f>
        <v>CUST_839</v>
      </c>
      <c r="B2222" t="str">
        <f>_xlfn.XLOOKUP(L2222, Products!C:C, Products!A:A)</f>
        <v>PROD_5</v>
      </c>
      <c r="C2222">
        <v>2221</v>
      </c>
      <c r="D2222" s="2" t="s">
        <v>1252</v>
      </c>
      <c r="E2222">
        <f>YEAR(Orders[[#This Row],[Order_Date]])</f>
        <v>2023</v>
      </c>
      <c r="F2222">
        <f>MONTH(Orders[[#This Row],[Order_Date]])</f>
        <v>3</v>
      </c>
      <c r="G2222" s="2" t="s">
        <v>643</v>
      </c>
      <c r="H2222" t="s">
        <v>1592</v>
      </c>
      <c r="I2222" t="s">
        <v>14</v>
      </c>
      <c r="J2222" t="s">
        <v>65</v>
      </c>
      <c r="K2222" t="s">
        <v>34</v>
      </c>
      <c r="L2222" t="s">
        <v>39</v>
      </c>
      <c r="M2222" s="1">
        <v>3013.85</v>
      </c>
      <c r="N2222" s="1">
        <v>171.26</v>
      </c>
      <c r="O2222">
        <v>0.28000000000000003</v>
      </c>
    </row>
    <row r="2223" spans="1:15" x14ac:dyDescent="0.3">
      <c r="A2223" t="str">
        <f xml:space="preserve"> _xlfn.XLOOKUP(H2223, 'Customers'!B:B, 'Customers'!A:A)</f>
        <v>CUST_496</v>
      </c>
      <c r="B2223" t="str">
        <f>_xlfn.XLOOKUP(L2223, Products!C:C, Products!A:A)</f>
        <v>PROD_3</v>
      </c>
      <c r="C2223">
        <v>2222</v>
      </c>
      <c r="D2223" s="2" t="s">
        <v>353</v>
      </c>
      <c r="E2223">
        <f>YEAR(Orders[[#This Row],[Order_Date]])</f>
        <v>2023</v>
      </c>
      <c r="F2223">
        <f>MONTH(Orders[[#This Row],[Order_Date]])</f>
        <v>8</v>
      </c>
      <c r="G2223" s="2" t="s">
        <v>670</v>
      </c>
      <c r="H2223" t="s">
        <v>1152</v>
      </c>
      <c r="I2223" t="s">
        <v>14</v>
      </c>
      <c r="J2223" t="s">
        <v>22</v>
      </c>
      <c r="K2223" t="s">
        <v>27</v>
      </c>
      <c r="L2223" t="s">
        <v>28</v>
      </c>
      <c r="M2223" s="1">
        <v>972.26</v>
      </c>
      <c r="N2223" s="1">
        <v>78.349999999999994</v>
      </c>
      <c r="O2223">
        <v>0.21</v>
      </c>
    </row>
    <row r="2224" spans="1:15" x14ac:dyDescent="0.3">
      <c r="A2224" t="str">
        <f xml:space="preserve"> _xlfn.XLOOKUP(H2224, 'Customers'!B:B, 'Customers'!A:A)</f>
        <v>CUST_504</v>
      </c>
      <c r="B2224" t="str">
        <f>_xlfn.XLOOKUP(L2224, Products!C:C, Products!A:A)</f>
        <v>PROD_6</v>
      </c>
      <c r="C2224">
        <v>2223</v>
      </c>
      <c r="D2224" s="2" t="s">
        <v>890</v>
      </c>
      <c r="E2224">
        <f>YEAR(Orders[[#This Row],[Order_Date]])</f>
        <v>2023</v>
      </c>
      <c r="F2224">
        <f>MONTH(Orders[[#This Row],[Order_Date]])</f>
        <v>3</v>
      </c>
      <c r="G2224" s="2" t="s">
        <v>460</v>
      </c>
      <c r="H2224" t="s">
        <v>1169</v>
      </c>
      <c r="I2224" t="s">
        <v>32</v>
      </c>
      <c r="J2224" t="s">
        <v>65</v>
      </c>
      <c r="K2224" t="s">
        <v>34</v>
      </c>
      <c r="L2224" t="s">
        <v>52</v>
      </c>
      <c r="M2224" s="1">
        <v>1116.08</v>
      </c>
      <c r="N2224" s="1">
        <v>160.80000000000001</v>
      </c>
      <c r="O2224">
        <v>0.05</v>
      </c>
    </row>
    <row r="2225" spans="1:15" x14ac:dyDescent="0.3">
      <c r="A2225" t="str">
        <f xml:space="preserve"> _xlfn.XLOOKUP(H2225, 'Customers'!B:B, 'Customers'!A:A)</f>
        <v>CUST_754</v>
      </c>
      <c r="B2225" t="str">
        <f>_xlfn.XLOOKUP(L2225, Products!C:C, Products!A:A)</f>
        <v>PROD_2</v>
      </c>
      <c r="C2225">
        <v>2224</v>
      </c>
      <c r="D2225" s="2" t="s">
        <v>36</v>
      </c>
      <c r="E2225">
        <f>YEAR(Orders[[#This Row],[Order_Date]])</f>
        <v>2023</v>
      </c>
      <c r="F2225">
        <f>MONTH(Orders[[#This Row],[Order_Date]])</f>
        <v>10</v>
      </c>
      <c r="G2225" s="2" t="s">
        <v>37</v>
      </c>
      <c r="H2225" t="s">
        <v>1500</v>
      </c>
      <c r="I2225" t="s">
        <v>14</v>
      </c>
      <c r="J2225" t="s">
        <v>65</v>
      </c>
      <c r="K2225" t="s">
        <v>16</v>
      </c>
      <c r="L2225" t="s">
        <v>23</v>
      </c>
      <c r="M2225" s="1">
        <v>6804.09</v>
      </c>
      <c r="N2225" s="1">
        <v>1015.28</v>
      </c>
      <c r="O2225">
        <v>0.28000000000000003</v>
      </c>
    </row>
    <row r="2226" spans="1:15" x14ac:dyDescent="0.3">
      <c r="A2226" t="str">
        <f xml:space="preserve"> _xlfn.XLOOKUP(H2226, 'Customers'!B:B, 'Customers'!A:A)</f>
        <v>CUST_691</v>
      </c>
      <c r="B2226" t="str">
        <f>_xlfn.XLOOKUP(L2226, Products!C:C, Products!A:A)</f>
        <v>PROD_1</v>
      </c>
      <c r="C2226">
        <v>2225</v>
      </c>
      <c r="D2226" s="2" t="s">
        <v>128</v>
      </c>
      <c r="E2226">
        <f>YEAR(Orders[[#This Row],[Order_Date]])</f>
        <v>2022</v>
      </c>
      <c r="F2226">
        <f>MONTH(Orders[[#This Row],[Order_Date]])</f>
        <v>10</v>
      </c>
      <c r="G2226" s="2" t="s">
        <v>861</v>
      </c>
      <c r="H2226" t="s">
        <v>1430</v>
      </c>
      <c r="I2226" t="s">
        <v>32</v>
      </c>
      <c r="J2226" t="s">
        <v>22</v>
      </c>
      <c r="K2226" t="s">
        <v>16</v>
      </c>
      <c r="L2226" t="s">
        <v>17</v>
      </c>
      <c r="M2226" s="1">
        <v>9994.27</v>
      </c>
      <c r="N2226" s="1">
        <v>313.64999999999998</v>
      </c>
      <c r="O2226">
        <v>0.02</v>
      </c>
    </row>
    <row r="2227" spans="1:15" x14ac:dyDescent="0.3">
      <c r="A2227" t="str">
        <f xml:space="preserve"> _xlfn.XLOOKUP(H2227, 'Customers'!B:B, 'Customers'!A:A)</f>
        <v>CUST_658</v>
      </c>
      <c r="B2227" t="str">
        <f>_xlfn.XLOOKUP(L2227, Products!C:C, Products!A:A)</f>
        <v>PROD_2</v>
      </c>
      <c r="C2227">
        <v>2226</v>
      </c>
      <c r="D2227" s="2" t="s">
        <v>606</v>
      </c>
      <c r="E2227">
        <f>YEAR(Orders[[#This Row],[Order_Date]])</f>
        <v>2022</v>
      </c>
      <c r="F2227">
        <f>MONTH(Orders[[#This Row],[Order_Date]])</f>
        <v>5</v>
      </c>
      <c r="G2227" s="2" t="s">
        <v>1009</v>
      </c>
      <c r="H2227" t="s">
        <v>1387</v>
      </c>
      <c r="I2227" t="s">
        <v>32</v>
      </c>
      <c r="J2227" t="s">
        <v>65</v>
      </c>
      <c r="K2227" t="s">
        <v>16</v>
      </c>
      <c r="L2227" t="s">
        <v>23</v>
      </c>
      <c r="M2227" s="1">
        <v>9973</v>
      </c>
      <c r="N2227" s="1">
        <v>251.53</v>
      </c>
      <c r="O2227">
        <v>0.27</v>
      </c>
    </row>
    <row r="2228" spans="1:15" x14ac:dyDescent="0.3">
      <c r="A2228" t="str">
        <f xml:space="preserve"> _xlfn.XLOOKUP(H2228, 'Customers'!B:B, 'Customers'!A:A)</f>
        <v>CUST_337</v>
      </c>
      <c r="B2228" t="str">
        <f>_xlfn.XLOOKUP(L2228, Products!C:C, Products!A:A)</f>
        <v>PROD_3</v>
      </c>
      <c r="C2228">
        <v>2227</v>
      </c>
      <c r="D2228" s="2" t="s">
        <v>707</v>
      </c>
      <c r="E2228">
        <f>YEAR(Orders[[#This Row],[Order_Date]])</f>
        <v>2022</v>
      </c>
      <c r="F2228">
        <f>MONTH(Orders[[#This Row],[Order_Date]])</f>
        <v>11</v>
      </c>
      <c r="G2228" s="2" t="s">
        <v>445</v>
      </c>
      <c r="H2228" t="s">
        <v>865</v>
      </c>
      <c r="I2228" t="s">
        <v>21</v>
      </c>
      <c r="J2228" t="s">
        <v>15</v>
      </c>
      <c r="K2228" t="s">
        <v>27</v>
      </c>
      <c r="L2228" t="s">
        <v>28</v>
      </c>
      <c r="M2228" s="1">
        <v>3515.62</v>
      </c>
      <c r="N2228" s="1">
        <v>462.46</v>
      </c>
      <c r="O2228">
        <v>0.08</v>
      </c>
    </row>
    <row r="2229" spans="1:15" x14ac:dyDescent="0.3">
      <c r="A2229" t="str">
        <f xml:space="preserve"> _xlfn.XLOOKUP(H2229, 'Customers'!B:B, 'Customers'!A:A)</f>
        <v>CUST_261</v>
      </c>
      <c r="B2229" t="str">
        <f>_xlfn.XLOOKUP(L2229, Products!C:C, Products!A:A)</f>
        <v>PROD_8</v>
      </c>
      <c r="C2229">
        <v>2228</v>
      </c>
      <c r="D2229" s="2" t="s">
        <v>502</v>
      </c>
      <c r="E2229">
        <f>YEAR(Orders[[#This Row],[Order_Date]])</f>
        <v>2022</v>
      </c>
      <c r="F2229">
        <f>MONTH(Orders[[#This Row],[Order_Date]])</f>
        <v>11</v>
      </c>
      <c r="G2229" s="2" t="s">
        <v>406</v>
      </c>
      <c r="H2229" t="s">
        <v>711</v>
      </c>
      <c r="I2229" t="s">
        <v>32</v>
      </c>
      <c r="J2229" t="s">
        <v>33</v>
      </c>
      <c r="K2229" t="s">
        <v>27</v>
      </c>
      <c r="L2229" t="s">
        <v>73</v>
      </c>
      <c r="M2229" s="1">
        <v>5346.2</v>
      </c>
      <c r="N2229" s="1">
        <v>5</v>
      </c>
      <c r="O2229">
        <v>0.01</v>
      </c>
    </row>
    <row r="2230" spans="1:15" x14ac:dyDescent="0.3">
      <c r="A2230" t="str">
        <f xml:space="preserve"> _xlfn.XLOOKUP(H2230, 'Customers'!B:B, 'Customers'!A:A)</f>
        <v>CUST_265</v>
      </c>
      <c r="B2230" t="str">
        <f>_xlfn.XLOOKUP(L2230, Products!C:C, Products!A:A)</f>
        <v>PROD_2</v>
      </c>
      <c r="C2230">
        <v>2229</v>
      </c>
      <c r="D2230" s="2" t="s">
        <v>925</v>
      </c>
      <c r="E2230">
        <f>YEAR(Orders[[#This Row],[Order_Date]])</f>
        <v>2023</v>
      </c>
      <c r="F2230">
        <f>MONTH(Orders[[#This Row],[Order_Date]])</f>
        <v>5</v>
      </c>
      <c r="G2230" s="2" t="s">
        <v>926</v>
      </c>
      <c r="H2230" t="s">
        <v>718</v>
      </c>
      <c r="I2230" t="s">
        <v>14</v>
      </c>
      <c r="J2230" t="s">
        <v>65</v>
      </c>
      <c r="K2230" t="s">
        <v>16</v>
      </c>
      <c r="L2230" t="s">
        <v>23</v>
      </c>
      <c r="M2230" s="1">
        <v>8792.16</v>
      </c>
      <c r="N2230" s="1">
        <v>2297</v>
      </c>
      <c r="O2230">
        <v>0.05</v>
      </c>
    </row>
    <row r="2231" spans="1:15" x14ac:dyDescent="0.3">
      <c r="A2231" t="str">
        <f xml:space="preserve"> _xlfn.XLOOKUP(H2231, 'Customers'!B:B, 'Customers'!A:A)</f>
        <v>CUST_900</v>
      </c>
      <c r="B2231" t="str">
        <f>_xlfn.XLOOKUP(L2231, Products!C:C, Products!A:A)</f>
        <v>PROD_3</v>
      </c>
      <c r="C2231">
        <v>2230</v>
      </c>
      <c r="D2231" s="2" t="s">
        <v>1025</v>
      </c>
      <c r="E2231">
        <f>YEAR(Orders[[#This Row],[Order_Date]])</f>
        <v>2022</v>
      </c>
      <c r="F2231">
        <f>MONTH(Orders[[#This Row],[Order_Date]])</f>
        <v>11</v>
      </c>
      <c r="G2231" s="2" t="s">
        <v>1026</v>
      </c>
      <c r="H2231" t="s">
        <v>1659</v>
      </c>
      <c r="I2231" t="s">
        <v>14</v>
      </c>
      <c r="J2231" t="s">
        <v>65</v>
      </c>
      <c r="K2231" t="s">
        <v>27</v>
      </c>
      <c r="L2231" t="s">
        <v>28</v>
      </c>
      <c r="M2231" s="1">
        <v>535.14</v>
      </c>
      <c r="N2231" s="1">
        <v>60.64</v>
      </c>
      <c r="O2231">
        <v>0.3</v>
      </c>
    </row>
    <row r="2232" spans="1:15" x14ac:dyDescent="0.3">
      <c r="A2232" t="str">
        <f xml:space="preserve"> _xlfn.XLOOKUP(H2232, 'Customers'!B:B, 'Customers'!A:A)</f>
        <v>CUST_815</v>
      </c>
      <c r="B2232" t="str">
        <f>_xlfn.XLOOKUP(L2232, Products!C:C, Products!A:A)</f>
        <v>PROD_1</v>
      </c>
      <c r="C2232">
        <v>2231</v>
      </c>
      <c r="D2232" s="2" t="s">
        <v>1278</v>
      </c>
      <c r="E2232">
        <f>YEAR(Orders[[#This Row],[Order_Date]])</f>
        <v>2022</v>
      </c>
      <c r="F2232">
        <f>MONTH(Orders[[#This Row],[Order_Date]])</f>
        <v>3</v>
      </c>
      <c r="G2232" s="2" t="s">
        <v>432</v>
      </c>
      <c r="H2232" t="s">
        <v>1565</v>
      </c>
      <c r="I2232" t="s">
        <v>14</v>
      </c>
      <c r="J2232" t="s">
        <v>33</v>
      </c>
      <c r="K2232" t="s">
        <v>16</v>
      </c>
      <c r="L2232" t="s">
        <v>17</v>
      </c>
      <c r="M2232" s="1">
        <v>7233.5</v>
      </c>
      <c r="N2232" s="1">
        <v>1932.63</v>
      </c>
      <c r="O2232">
        <v>7.0000000000000007E-2</v>
      </c>
    </row>
    <row r="2233" spans="1:15" x14ac:dyDescent="0.3">
      <c r="A2233" t="str">
        <f xml:space="preserve"> _xlfn.XLOOKUP(H2233, 'Customers'!B:B, 'Customers'!A:A)</f>
        <v>CUST_194</v>
      </c>
      <c r="B2233" t="str">
        <f>_xlfn.XLOOKUP(L2233, Products!C:C, Products!A:A)</f>
        <v>PROD_7</v>
      </c>
      <c r="C2233">
        <v>2232</v>
      </c>
      <c r="D2233" s="2" t="s">
        <v>109</v>
      </c>
      <c r="E2233">
        <f>YEAR(Orders[[#This Row],[Order_Date]])</f>
        <v>2022</v>
      </c>
      <c r="F2233">
        <f>MONTH(Orders[[#This Row],[Order_Date]])</f>
        <v>10</v>
      </c>
      <c r="G2233" s="2" t="s">
        <v>569</v>
      </c>
      <c r="H2233" t="s">
        <v>557</v>
      </c>
      <c r="I2233" t="s">
        <v>14</v>
      </c>
      <c r="J2233" t="s">
        <v>33</v>
      </c>
      <c r="K2233" t="s">
        <v>16</v>
      </c>
      <c r="L2233" t="s">
        <v>66</v>
      </c>
      <c r="M2233" s="1">
        <v>8295.06</v>
      </c>
      <c r="N2233" s="1">
        <v>1095.4100000000001</v>
      </c>
      <c r="O2233">
        <v>0.13</v>
      </c>
    </row>
    <row r="2234" spans="1:15" x14ac:dyDescent="0.3">
      <c r="A2234" t="str">
        <f xml:space="preserve"> _xlfn.XLOOKUP(H2234, 'Customers'!B:B, 'Customers'!A:A)</f>
        <v>CUST_901</v>
      </c>
      <c r="B2234" t="str">
        <f>_xlfn.XLOOKUP(L2234, Products!C:C, Products!A:A)</f>
        <v>PROD_3</v>
      </c>
      <c r="C2234">
        <v>2233</v>
      </c>
      <c r="D2234" s="2" t="s">
        <v>502</v>
      </c>
      <c r="E2234">
        <f>YEAR(Orders[[#This Row],[Order_Date]])</f>
        <v>2022</v>
      </c>
      <c r="F2234">
        <f>MONTH(Orders[[#This Row],[Order_Date]])</f>
        <v>11</v>
      </c>
      <c r="G2234" s="2" t="s">
        <v>251</v>
      </c>
      <c r="H2234" t="s">
        <v>1660</v>
      </c>
      <c r="I2234" t="s">
        <v>32</v>
      </c>
      <c r="J2234" t="s">
        <v>65</v>
      </c>
      <c r="K2234" t="s">
        <v>27</v>
      </c>
      <c r="L2234" t="s">
        <v>28</v>
      </c>
      <c r="M2234" s="1">
        <v>4270.95</v>
      </c>
      <c r="N2234" s="1">
        <v>-19.45</v>
      </c>
      <c r="O2234">
        <v>0.28999999999999998</v>
      </c>
    </row>
    <row r="2235" spans="1:15" x14ac:dyDescent="0.3">
      <c r="A2235" t="str">
        <f xml:space="preserve"> _xlfn.XLOOKUP(H2235, 'Customers'!B:B, 'Customers'!A:A)</f>
        <v>CUST_891</v>
      </c>
      <c r="B2235" t="str">
        <f>_xlfn.XLOOKUP(L2235, Products!C:C, Products!A:A)</f>
        <v>PROD_5</v>
      </c>
      <c r="C2235">
        <v>2234</v>
      </c>
      <c r="D2235" s="2" t="s">
        <v>220</v>
      </c>
      <c r="E2235">
        <f>YEAR(Orders[[#This Row],[Order_Date]])</f>
        <v>2022</v>
      </c>
      <c r="F2235">
        <f>MONTH(Orders[[#This Row],[Order_Date]])</f>
        <v>5</v>
      </c>
      <c r="G2235" s="2" t="s">
        <v>648</v>
      </c>
      <c r="H2235" t="s">
        <v>1650</v>
      </c>
      <c r="I2235" t="s">
        <v>32</v>
      </c>
      <c r="J2235" t="s">
        <v>22</v>
      </c>
      <c r="K2235" t="s">
        <v>34</v>
      </c>
      <c r="L2235" t="s">
        <v>39</v>
      </c>
      <c r="M2235" s="1">
        <v>1737.34</v>
      </c>
      <c r="N2235" s="1">
        <v>287.62</v>
      </c>
      <c r="O2235">
        <v>0.13</v>
      </c>
    </row>
    <row r="2236" spans="1:15" x14ac:dyDescent="0.3">
      <c r="A2236" t="str">
        <f xml:space="preserve"> _xlfn.XLOOKUP(H2236, 'Customers'!B:B, 'Customers'!A:A)</f>
        <v>CUST_157</v>
      </c>
      <c r="B2236" t="str">
        <f>_xlfn.XLOOKUP(L2236, Products!C:C, Products!A:A)</f>
        <v>PROD_1</v>
      </c>
      <c r="C2236">
        <v>2235</v>
      </c>
      <c r="D2236" s="2" t="s">
        <v>445</v>
      </c>
      <c r="E2236">
        <f>YEAR(Orders[[#This Row],[Order_Date]])</f>
        <v>2022</v>
      </c>
      <c r="F2236">
        <f>MONTH(Orders[[#This Row],[Order_Date]])</f>
        <v>11</v>
      </c>
      <c r="G2236" s="2" t="s">
        <v>333</v>
      </c>
      <c r="H2236" t="s">
        <v>461</v>
      </c>
      <c r="I2236" t="s">
        <v>14</v>
      </c>
      <c r="J2236" t="s">
        <v>33</v>
      </c>
      <c r="K2236" t="s">
        <v>27</v>
      </c>
      <c r="L2236" t="s">
        <v>17</v>
      </c>
      <c r="M2236" s="1">
        <v>9697.74</v>
      </c>
      <c r="N2236" s="1">
        <v>1087.9100000000001</v>
      </c>
      <c r="O2236">
        <v>0.22</v>
      </c>
    </row>
    <row r="2237" spans="1:15" x14ac:dyDescent="0.3">
      <c r="A2237" t="str">
        <f xml:space="preserve"> _xlfn.XLOOKUP(H2237, 'Customers'!B:B, 'Customers'!A:A)</f>
        <v>CUST_125</v>
      </c>
      <c r="B2237" t="str">
        <f>_xlfn.XLOOKUP(L2237, Products!C:C, Products!A:A)</f>
        <v>PROD_1</v>
      </c>
      <c r="C2237">
        <v>2236</v>
      </c>
      <c r="D2237" s="2" t="s">
        <v>389</v>
      </c>
      <c r="E2237">
        <f>YEAR(Orders[[#This Row],[Order_Date]])</f>
        <v>2022</v>
      </c>
      <c r="F2237">
        <f>MONTH(Orders[[#This Row],[Order_Date]])</f>
        <v>9</v>
      </c>
      <c r="G2237" s="2" t="s">
        <v>264</v>
      </c>
      <c r="H2237" t="s">
        <v>388</v>
      </c>
      <c r="I2237" t="s">
        <v>14</v>
      </c>
      <c r="J2237" t="s">
        <v>65</v>
      </c>
      <c r="K2237" t="s">
        <v>27</v>
      </c>
      <c r="L2237" t="s">
        <v>17</v>
      </c>
      <c r="M2237" s="1">
        <v>1973.82</v>
      </c>
      <c r="N2237" s="1">
        <v>51.78</v>
      </c>
      <c r="O2237">
        <v>0.06</v>
      </c>
    </row>
    <row r="2238" spans="1:15" x14ac:dyDescent="0.3">
      <c r="A2238" t="str">
        <f xml:space="preserve"> _xlfn.XLOOKUP(H2238, 'Customers'!B:B, 'Customers'!A:A)</f>
        <v>CUST_581</v>
      </c>
      <c r="B2238" t="str">
        <f>_xlfn.XLOOKUP(L2238, Products!C:C, Products!A:A)</f>
        <v>PROD_2</v>
      </c>
      <c r="C2238">
        <v>2237</v>
      </c>
      <c r="D2238" s="2" t="s">
        <v>839</v>
      </c>
      <c r="E2238">
        <f>YEAR(Orders[[#This Row],[Order_Date]])</f>
        <v>2023</v>
      </c>
      <c r="F2238">
        <f>MONTH(Orders[[#This Row],[Order_Date]])</f>
        <v>3</v>
      </c>
      <c r="G2238" s="2" t="s">
        <v>643</v>
      </c>
      <c r="H2238" t="s">
        <v>1284</v>
      </c>
      <c r="I2238" t="s">
        <v>21</v>
      </c>
      <c r="J2238" t="s">
        <v>15</v>
      </c>
      <c r="K2238" t="s">
        <v>16</v>
      </c>
      <c r="L2238" t="s">
        <v>23</v>
      </c>
      <c r="M2238" s="1">
        <v>9273.3799999999992</v>
      </c>
      <c r="N2238" s="1">
        <v>412.94</v>
      </c>
      <c r="O2238">
        <v>0.01</v>
      </c>
    </row>
    <row r="2239" spans="1:15" x14ac:dyDescent="0.3">
      <c r="A2239" t="str">
        <f xml:space="preserve"> _xlfn.XLOOKUP(H2239, 'Customers'!B:B, 'Customers'!A:A)</f>
        <v>CUST_891</v>
      </c>
      <c r="B2239" t="str">
        <f>_xlfn.XLOOKUP(L2239, Products!C:C, Products!A:A)</f>
        <v>PROD_1</v>
      </c>
      <c r="C2239">
        <v>2238</v>
      </c>
      <c r="D2239" s="2" t="s">
        <v>612</v>
      </c>
      <c r="E2239">
        <f>YEAR(Orders[[#This Row],[Order_Date]])</f>
        <v>2023</v>
      </c>
      <c r="F2239">
        <f>MONTH(Orders[[#This Row],[Order_Date]])</f>
        <v>1</v>
      </c>
      <c r="G2239" s="2" t="s">
        <v>200</v>
      </c>
      <c r="H2239" t="s">
        <v>1650</v>
      </c>
      <c r="I2239" t="s">
        <v>32</v>
      </c>
      <c r="J2239" t="s">
        <v>15</v>
      </c>
      <c r="K2239" t="s">
        <v>27</v>
      </c>
      <c r="L2239" t="s">
        <v>17</v>
      </c>
      <c r="M2239" s="1">
        <v>2901.04</v>
      </c>
      <c r="N2239" s="1">
        <v>-74.3</v>
      </c>
      <c r="O2239">
        <v>0.03</v>
      </c>
    </row>
    <row r="2240" spans="1:15" x14ac:dyDescent="0.3">
      <c r="A2240" t="str">
        <f xml:space="preserve"> _xlfn.XLOOKUP(H2240, 'Customers'!B:B, 'Customers'!A:A)</f>
        <v>CUST_168</v>
      </c>
      <c r="B2240" t="str">
        <f>_xlfn.XLOOKUP(L2240, Products!C:C, Products!A:A)</f>
        <v>PROD_1</v>
      </c>
      <c r="C2240">
        <v>2239</v>
      </c>
      <c r="D2240" s="2" t="s">
        <v>1118</v>
      </c>
      <c r="E2240">
        <f>YEAR(Orders[[#This Row],[Order_Date]])</f>
        <v>2022</v>
      </c>
      <c r="F2240">
        <f>MONTH(Orders[[#This Row],[Order_Date]])</f>
        <v>9</v>
      </c>
      <c r="G2240" s="2" t="s">
        <v>316</v>
      </c>
      <c r="H2240" t="s">
        <v>493</v>
      </c>
      <c r="I2240" t="s">
        <v>21</v>
      </c>
      <c r="J2240" t="s">
        <v>65</v>
      </c>
      <c r="K2240" t="s">
        <v>16</v>
      </c>
      <c r="L2240" t="s">
        <v>17</v>
      </c>
      <c r="M2240" s="1">
        <v>6390.14</v>
      </c>
      <c r="N2240" s="1">
        <v>1216.93</v>
      </c>
      <c r="O2240">
        <v>0.14000000000000001</v>
      </c>
    </row>
    <row r="2241" spans="1:15" x14ac:dyDescent="0.3">
      <c r="A2241" t="str">
        <f xml:space="preserve"> _xlfn.XLOOKUP(H2241, 'Customers'!B:B, 'Customers'!A:A)</f>
        <v>CUST_772</v>
      </c>
      <c r="B2241" t="str">
        <f>_xlfn.XLOOKUP(L2241, Products!C:C, Products!A:A)</f>
        <v>PROD_4</v>
      </c>
      <c r="C2241">
        <v>2240</v>
      </c>
      <c r="D2241" s="2" t="s">
        <v>119</v>
      </c>
      <c r="E2241">
        <f>YEAR(Orders[[#This Row],[Order_Date]])</f>
        <v>2022</v>
      </c>
      <c r="F2241">
        <f>MONTH(Orders[[#This Row],[Order_Date]])</f>
        <v>10</v>
      </c>
      <c r="G2241" s="2" t="s">
        <v>471</v>
      </c>
      <c r="H2241" t="s">
        <v>1519</v>
      </c>
      <c r="I2241" t="s">
        <v>32</v>
      </c>
      <c r="J2241" t="s">
        <v>22</v>
      </c>
      <c r="K2241" t="s">
        <v>34</v>
      </c>
      <c r="L2241" t="s">
        <v>35</v>
      </c>
      <c r="M2241" s="1">
        <v>2652.72</v>
      </c>
      <c r="N2241" s="1">
        <v>375.13</v>
      </c>
      <c r="O2241">
        <v>0.15</v>
      </c>
    </row>
    <row r="2242" spans="1:15" x14ac:dyDescent="0.3">
      <c r="A2242" t="str">
        <f xml:space="preserve"> _xlfn.XLOOKUP(H2242, 'Customers'!B:B, 'Customers'!A:A)</f>
        <v>CUST_160</v>
      </c>
      <c r="B2242" t="str">
        <f>_xlfn.XLOOKUP(L2242, Products!C:C, Products!A:A)</f>
        <v>PROD_1</v>
      </c>
      <c r="C2242">
        <v>2241</v>
      </c>
      <c r="D2242" s="2" t="s">
        <v>994</v>
      </c>
      <c r="E2242">
        <f>YEAR(Orders[[#This Row],[Order_Date]])</f>
        <v>2023</v>
      </c>
      <c r="F2242">
        <f>MONTH(Orders[[#This Row],[Order_Date]])</f>
        <v>7</v>
      </c>
      <c r="G2242" s="2" t="s">
        <v>694</v>
      </c>
      <c r="H2242" t="s">
        <v>470</v>
      </c>
      <c r="I2242" t="s">
        <v>32</v>
      </c>
      <c r="J2242" t="s">
        <v>33</v>
      </c>
      <c r="K2242" t="s">
        <v>27</v>
      </c>
      <c r="L2242" t="s">
        <v>17</v>
      </c>
      <c r="M2242" s="1">
        <v>1371.46</v>
      </c>
      <c r="N2242" s="1">
        <v>245.74</v>
      </c>
      <c r="O2242">
        <v>0.28000000000000003</v>
      </c>
    </row>
    <row r="2243" spans="1:15" x14ac:dyDescent="0.3">
      <c r="A2243" t="str">
        <f xml:space="preserve"> _xlfn.XLOOKUP(H2243, 'Customers'!B:B, 'Customers'!A:A)</f>
        <v>CUST_413</v>
      </c>
      <c r="B2243" t="str">
        <f>_xlfn.XLOOKUP(L2243, Products!C:C, Products!A:A)</f>
        <v>PROD_5</v>
      </c>
      <c r="C2243">
        <v>2242</v>
      </c>
      <c r="D2243" s="2" t="s">
        <v>1182</v>
      </c>
      <c r="E2243">
        <f>YEAR(Orders[[#This Row],[Order_Date]])</f>
        <v>2022</v>
      </c>
      <c r="F2243">
        <f>MONTH(Orders[[#This Row],[Order_Date]])</f>
        <v>2</v>
      </c>
      <c r="G2243" s="2" t="s">
        <v>1330</v>
      </c>
      <c r="H2243" t="s">
        <v>1004</v>
      </c>
      <c r="I2243" t="s">
        <v>14</v>
      </c>
      <c r="J2243" t="s">
        <v>15</v>
      </c>
      <c r="K2243" t="s">
        <v>34</v>
      </c>
      <c r="L2243" t="s">
        <v>39</v>
      </c>
      <c r="M2243" s="1">
        <v>9656.01</v>
      </c>
      <c r="N2243" s="1">
        <v>-670.06</v>
      </c>
      <c r="O2243">
        <v>0.04</v>
      </c>
    </row>
    <row r="2244" spans="1:15" x14ac:dyDescent="0.3">
      <c r="A2244" t="str">
        <f xml:space="preserve"> _xlfn.XLOOKUP(H2244, 'Customers'!B:B, 'Customers'!A:A)</f>
        <v>CUST_500</v>
      </c>
      <c r="B2244" t="str">
        <f>_xlfn.XLOOKUP(L2244, Products!C:C, Products!A:A)</f>
        <v>PROD_1</v>
      </c>
      <c r="C2244">
        <v>2243</v>
      </c>
      <c r="D2244" s="2" t="s">
        <v>676</v>
      </c>
      <c r="E2244">
        <f>YEAR(Orders[[#This Row],[Order_Date]])</f>
        <v>2023</v>
      </c>
      <c r="F2244">
        <f>MONTH(Orders[[#This Row],[Order_Date]])</f>
        <v>11</v>
      </c>
      <c r="G2244" s="2" t="s">
        <v>282</v>
      </c>
      <c r="H2244" t="s">
        <v>1158</v>
      </c>
      <c r="I2244" t="s">
        <v>32</v>
      </c>
      <c r="J2244" t="s">
        <v>33</v>
      </c>
      <c r="K2244" t="s">
        <v>27</v>
      </c>
      <c r="L2244" t="s">
        <v>17</v>
      </c>
      <c r="M2244" s="1">
        <v>8015.09</v>
      </c>
      <c r="N2244" s="1">
        <v>-279.86</v>
      </c>
      <c r="O2244">
        <v>0.12</v>
      </c>
    </row>
    <row r="2245" spans="1:15" x14ac:dyDescent="0.3">
      <c r="A2245" t="str">
        <f xml:space="preserve"> _xlfn.XLOOKUP(H2245, 'Customers'!B:B, 'Customers'!A:A)</f>
        <v>CUST_7</v>
      </c>
      <c r="B2245" t="str">
        <f>_xlfn.XLOOKUP(L2245, Products!C:C, Products!A:A)</f>
        <v>PROD_1</v>
      </c>
      <c r="C2245">
        <v>2244</v>
      </c>
      <c r="D2245" s="2" t="s">
        <v>292</v>
      </c>
      <c r="E2245">
        <f>YEAR(Orders[[#This Row],[Order_Date]])</f>
        <v>2023</v>
      </c>
      <c r="F2245">
        <f>MONTH(Orders[[#This Row],[Order_Date]])</f>
        <v>7</v>
      </c>
      <c r="G2245" s="2" t="s">
        <v>480</v>
      </c>
      <c r="H2245" t="s">
        <v>45</v>
      </c>
      <c r="I2245" t="s">
        <v>21</v>
      </c>
      <c r="J2245" t="s">
        <v>22</v>
      </c>
      <c r="K2245" t="s">
        <v>16</v>
      </c>
      <c r="L2245" t="s">
        <v>17</v>
      </c>
      <c r="M2245" s="1">
        <v>9868.5</v>
      </c>
      <c r="N2245" s="1">
        <v>1923.06</v>
      </c>
      <c r="O2245">
        <v>0.09</v>
      </c>
    </row>
    <row r="2246" spans="1:15" x14ac:dyDescent="0.3">
      <c r="A2246" t="str">
        <f xml:space="preserve"> _xlfn.XLOOKUP(H2246, 'Customers'!B:B, 'Customers'!A:A)</f>
        <v>CUST_436</v>
      </c>
      <c r="B2246" t="str">
        <f>_xlfn.XLOOKUP(L2246, Products!C:C, Products!A:A)</f>
        <v>PROD_1</v>
      </c>
      <c r="C2246">
        <v>2245</v>
      </c>
      <c r="D2246" s="2" t="s">
        <v>156</v>
      </c>
      <c r="E2246">
        <f>YEAR(Orders[[#This Row],[Order_Date]])</f>
        <v>2022</v>
      </c>
      <c r="F2246">
        <f>MONTH(Orders[[#This Row],[Order_Date]])</f>
        <v>9</v>
      </c>
      <c r="G2246" s="2" t="s">
        <v>1166</v>
      </c>
      <c r="H2246" t="s">
        <v>1048</v>
      </c>
      <c r="I2246" t="s">
        <v>14</v>
      </c>
      <c r="J2246" t="s">
        <v>65</v>
      </c>
      <c r="K2246" t="s">
        <v>16</v>
      </c>
      <c r="L2246" t="s">
        <v>17</v>
      </c>
      <c r="M2246" s="1">
        <v>9072.43</v>
      </c>
      <c r="N2246" s="1">
        <v>1641.96</v>
      </c>
      <c r="O2246">
        <v>0.09</v>
      </c>
    </row>
    <row r="2247" spans="1:15" x14ac:dyDescent="0.3">
      <c r="A2247" t="str">
        <f xml:space="preserve"> _xlfn.XLOOKUP(H2247, 'Customers'!B:B, 'Customers'!A:A)</f>
        <v>CUST_371</v>
      </c>
      <c r="B2247" t="str">
        <f>_xlfn.XLOOKUP(L2247, Products!C:C, Products!A:A)</f>
        <v>PROD_1</v>
      </c>
      <c r="C2247">
        <v>2246</v>
      </c>
      <c r="D2247" s="2" t="s">
        <v>540</v>
      </c>
      <c r="E2247">
        <f>YEAR(Orders[[#This Row],[Order_Date]])</f>
        <v>2023</v>
      </c>
      <c r="F2247">
        <f>MONTH(Orders[[#This Row],[Order_Date]])</f>
        <v>1</v>
      </c>
      <c r="G2247" s="2" t="s">
        <v>1131</v>
      </c>
      <c r="H2247" t="s">
        <v>924</v>
      </c>
      <c r="I2247" t="s">
        <v>14</v>
      </c>
      <c r="J2247" t="s">
        <v>65</v>
      </c>
      <c r="K2247" t="s">
        <v>27</v>
      </c>
      <c r="L2247" t="s">
        <v>17</v>
      </c>
      <c r="M2247" s="1">
        <v>6024.84</v>
      </c>
      <c r="N2247" s="1">
        <v>800.79</v>
      </c>
      <c r="O2247">
        <v>0.04</v>
      </c>
    </row>
    <row r="2248" spans="1:15" x14ac:dyDescent="0.3">
      <c r="A2248" t="str">
        <f xml:space="preserve"> _xlfn.XLOOKUP(H2248, 'Customers'!B:B, 'Customers'!A:A)</f>
        <v>CUST_694</v>
      </c>
      <c r="B2248" t="str">
        <f>_xlfn.XLOOKUP(L2248, Products!C:C, Products!A:A)</f>
        <v>PROD_6</v>
      </c>
      <c r="C2248">
        <v>2247</v>
      </c>
      <c r="D2248" s="2" t="s">
        <v>830</v>
      </c>
      <c r="E2248">
        <f>YEAR(Orders[[#This Row],[Order_Date]])</f>
        <v>2022</v>
      </c>
      <c r="F2248">
        <f>MONTH(Orders[[#This Row],[Order_Date]])</f>
        <v>6</v>
      </c>
      <c r="G2248" s="2" t="s">
        <v>1384</v>
      </c>
      <c r="H2248" t="s">
        <v>1433</v>
      </c>
      <c r="I2248" t="s">
        <v>32</v>
      </c>
      <c r="J2248" t="s">
        <v>65</v>
      </c>
      <c r="K2248" t="s">
        <v>34</v>
      </c>
      <c r="L2248" t="s">
        <v>52</v>
      </c>
      <c r="M2248" s="1">
        <v>1237.29</v>
      </c>
      <c r="N2248" s="1">
        <v>285.77999999999997</v>
      </c>
      <c r="O2248">
        <v>0.25</v>
      </c>
    </row>
    <row r="2249" spans="1:15" x14ac:dyDescent="0.3">
      <c r="A2249" t="str">
        <f xml:space="preserve"> _xlfn.XLOOKUP(H2249, 'Customers'!B:B, 'Customers'!A:A)</f>
        <v>CUST_464</v>
      </c>
      <c r="B2249" t="str">
        <f>_xlfn.XLOOKUP(L2249, Products!C:C, Products!A:A)</f>
        <v>PROD_1</v>
      </c>
      <c r="C2249">
        <v>2248</v>
      </c>
      <c r="D2249" s="2" t="s">
        <v>548</v>
      </c>
      <c r="E2249">
        <f>YEAR(Orders[[#This Row],[Order_Date]])</f>
        <v>2023</v>
      </c>
      <c r="F2249">
        <f>MONTH(Orders[[#This Row],[Order_Date]])</f>
        <v>12</v>
      </c>
      <c r="G2249" s="2" t="s">
        <v>1531</v>
      </c>
      <c r="H2249" t="s">
        <v>1092</v>
      </c>
      <c r="I2249" t="s">
        <v>14</v>
      </c>
      <c r="J2249" t="s">
        <v>15</v>
      </c>
      <c r="K2249" t="s">
        <v>27</v>
      </c>
      <c r="L2249" t="s">
        <v>17</v>
      </c>
      <c r="M2249" s="1">
        <v>8028.09</v>
      </c>
      <c r="N2249" s="1">
        <v>808.87</v>
      </c>
      <c r="O2249">
        <v>0.17</v>
      </c>
    </row>
    <row r="2250" spans="1:15" x14ac:dyDescent="0.3">
      <c r="A2250" t="str">
        <f xml:space="preserve"> _xlfn.XLOOKUP(H2250, 'Customers'!B:B, 'Customers'!A:A)</f>
        <v>CUST_394</v>
      </c>
      <c r="B2250" t="str">
        <f>_xlfn.XLOOKUP(L2250, Products!C:C, Products!A:A)</f>
        <v>PROD_7</v>
      </c>
      <c r="C2250">
        <v>2249</v>
      </c>
      <c r="D2250" s="2" t="s">
        <v>918</v>
      </c>
      <c r="E2250">
        <f>YEAR(Orders[[#This Row],[Order_Date]])</f>
        <v>2023</v>
      </c>
      <c r="F2250">
        <f>MONTH(Orders[[#This Row],[Order_Date]])</f>
        <v>3</v>
      </c>
      <c r="G2250" s="2" t="s">
        <v>459</v>
      </c>
      <c r="H2250" t="s">
        <v>976</v>
      </c>
      <c r="I2250" t="s">
        <v>14</v>
      </c>
      <c r="J2250" t="s">
        <v>65</v>
      </c>
      <c r="K2250" t="s">
        <v>16</v>
      </c>
      <c r="L2250" t="s">
        <v>66</v>
      </c>
      <c r="M2250" s="1">
        <v>4725.16</v>
      </c>
      <c r="N2250" s="1">
        <v>1027.3599999999999</v>
      </c>
      <c r="O2250">
        <v>0.02</v>
      </c>
    </row>
    <row r="2251" spans="1:15" x14ac:dyDescent="0.3">
      <c r="A2251" t="str">
        <f xml:space="preserve"> _xlfn.XLOOKUP(H2251, 'Customers'!B:B, 'Customers'!A:A)</f>
        <v>CUST_443</v>
      </c>
      <c r="B2251" t="str">
        <f>_xlfn.XLOOKUP(L2251, Products!C:C, Products!A:A)</f>
        <v>PROD_3</v>
      </c>
      <c r="C2251">
        <v>2250</v>
      </c>
      <c r="D2251" s="2" t="s">
        <v>935</v>
      </c>
      <c r="E2251">
        <f>YEAR(Orders[[#This Row],[Order_Date]])</f>
        <v>2022</v>
      </c>
      <c r="F2251">
        <f>MONTH(Orders[[#This Row],[Order_Date]])</f>
        <v>3</v>
      </c>
      <c r="G2251" s="2" t="s">
        <v>936</v>
      </c>
      <c r="H2251" t="s">
        <v>1060</v>
      </c>
      <c r="I2251" t="s">
        <v>21</v>
      </c>
      <c r="J2251" t="s">
        <v>65</v>
      </c>
      <c r="K2251" t="s">
        <v>27</v>
      </c>
      <c r="L2251" t="s">
        <v>28</v>
      </c>
      <c r="M2251" s="1">
        <v>3463.18</v>
      </c>
      <c r="N2251" s="1">
        <v>927.55</v>
      </c>
      <c r="O2251">
        <v>0.05</v>
      </c>
    </row>
    <row r="2252" spans="1:15" x14ac:dyDescent="0.3">
      <c r="A2252" t="str">
        <f xml:space="preserve"> _xlfn.XLOOKUP(H2252, 'Customers'!B:B, 'Customers'!A:A)</f>
        <v>CUST_378</v>
      </c>
      <c r="B2252" t="str">
        <f>_xlfn.XLOOKUP(L2252, Products!C:C, Products!A:A)</f>
        <v>PROD_8</v>
      </c>
      <c r="C2252">
        <v>2251</v>
      </c>
      <c r="D2252" s="2" t="s">
        <v>822</v>
      </c>
      <c r="E2252">
        <f>YEAR(Orders[[#This Row],[Order_Date]])</f>
        <v>2022</v>
      </c>
      <c r="F2252">
        <f>MONTH(Orders[[#This Row],[Order_Date]])</f>
        <v>12</v>
      </c>
      <c r="G2252" s="2" t="s">
        <v>816</v>
      </c>
      <c r="H2252" t="s">
        <v>943</v>
      </c>
      <c r="I2252" t="s">
        <v>21</v>
      </c>
      <c r="J2252" t="s">
        <v>33</v>
      </c>
      <c r="K2252" t="s">
        <v>27</v>
      </c>
      <c r="L2252" t="s">
        <v>73</v>
      </c>
      <c r="M2252" s="1">
        <v>9069.84</v>
      </c>
      <c r="N2252" s="1">
        <v>-4.37</v>
      </c>
      <c r="O2252">
        <v>0.04</v>
      </c>
    </row>
    <row r="2253" spans="1:15" x14ac:dyDescent="0.3">
      <c r="A2253" t="str">
        <f xml:space="preserve"> _xlfn.XLOOKUP(H2253, 'Customers'!B:B, 'Customers'!A:A)</f>
        <v>CUST_118</v>
      </c>
      <c r="B2253" t="str">
        <f>_xlfn.XLOOKUP(L2253, Products!C:C, Products!A:A)</f>
        <v>PROD_5</v>
      </c>
      <c r="C2253">
        <v>2252</v>
      </c>
      <c r="D2253" s="2" t="s">
        <v>563</v>
      </c>
      <c r="E2253">
        <f>YEAR(Orders[[#This Row],[Order_Date]])</f>
        <v>2022</v>
      </c>
      <c r="F2253">
        <f>MONTH(Orders[[#This Row],[Order_Date]])</f>
        <v>8</v>
      </c>
      <c r="G2253" s="2" t="s">
        <v>584</v>
      </c>
      <c r="H2253" t="s">
        <v>369</v>
      </c>
      <c r="I2253" t="s">
        <v>32</v>
      </c>
      <c r="J2253" t="s">
        <v>15</v>
      </c>
      <c r="K2253" t="s">
        <v>34</v>
      </c>
      <c r="L2253" t="s">
        <v>39</v>
      </c>
      <c r="M2253" s="1">
        <v>6211.71</v>
      </c>
      <c r="N2253" s="1">
        <v>-176.88</v>
      </c>
      <c r="O2253">
        <v>0.28999999999999998</v>
      </c>
    </row>
    <row r="2254" spans="1:15" x14ac:dyDescent="0.3">
      <c r="A2254" t="str">
        <f xml:space="preserve"> _xlfn.XLOOKUP(H2254, 'Customers'!B:B, 'Customers'!A:A)</f>
        <v>CUST_902</v>
      </c>
      <c r="B2254" t="str">
        <f>_xlfn.XLOOKUP(L2254, Products!C:C, Products!A:A)</f>
        <v>PROD_1</v>
      </c>
      <c r="C2254">
        <v>2253</v>
      </c>
      <c r="D2254" s="2" t="s">
        <v>984</v>
      </c>
      <c r="E2254">
        <f>YEAR(Orders[[#This Row],[Order_Date]])</f>
        <v>2023</v>
      </c>
      <c r="F2254">
        <f>MONTH(Orders[[#This Row],[Order_Date]])</f>
        <v>11</v>
      </c>
      <c r="G2254" s="2" t="s">
        <v>363</v>
      </c>
      <c r="H2254" t="s">
        <v>1661</v>
      </c>
      <c r="I2254" t="s">
        <v>32</v>
      </c>
      <c r="J2254" t="s">
        <v>15</v>
      </c>
      <c r="K2254" t="s">
        <v>27</v>
      </c>
      <c r="L2254" t="s">
        <v>17</v>
      </c>
      <c r="M2254" s="1">
        <v>1606.06</v>
      </c>
      <c r="N2254" s="1">
        <v>-142.96</v>
      </c>
      <c r="O2254">
        <v>0.25</v>
      </c>
    </row>
    <row r="2255" spans="1:15" x14ac:dyDescent="0.3">
      <c r="A2255" t="str">
        <f xml:space="preserve"> _xlfn.XLOOKUP(H2255, 'Customers'!B:B, 'Customers'!A:A)</f>
        <v>CUST_476</v>
      </c>
      <c r="B2255" t="str">
        <f>_xlfn.XLOOKUP(L2255, Products!C:C, Products!A:A)</f>
        <v>PROD_1</v>
      </c>
      <c r="C2255">
        <v>2254</v>
      </c>
      <c r="D2255" s="2" t="s">
        <v>866</v>
      </c>
      <c r="E2255">
        <f>YEAR(Orders[[#This Row],[Order_Date]])</f>
        <v>2023</v>
      </c>
      <c r="F2255">
        <f>MONTH(Orders[[#This Row],[Order_Date]])</f>
        <v>4</v>
      </c>
      <c r="G2255" s="2" t="s">
        <v>1167</v>
      </c>
      <c r="H2255" t="s">
        <v>1114</v>
      </c>
      <c r="I2255" t="s">
        <v>32</v>
      </c>
      <c r="J2255" t="s">
        <v>15</v>
      </c>
      <c r="K2255" t="s">
        <v>27</v>
      </c>
      <c r="L2255" t="s">
        <v>17</v>
      </c>
      <c r="M2255" s="1">
        <v>348.5</v>
      </c>
      <c r="N2255" s="1">
        <v>-22.68</v>
      </c>
      <c r="O2255">
        <v>0.17</v>
      </c>
    </row>
    <row r="2256" spans="1:15" x14ac:dyDescent="0.3">
      <c r="A2256" t="str">
        <f xml:space="preserve"> _xlfn.XLOOKUP(H2256, 'Customers'!B:B, 'Customers'!A:A)</f>
        <v>CUST_153</v>
      </c>
      <c r="B2256" t="str">
        <f>_xlfn.XLOOKUP(L2256, Products!C:C, Products!A:A)</f>
        <v>PROD_5</v>
      </c>
      <c r="C2256">
        <v>2255</v>
      </c>
      <c r="D2256" s="2" t="s">
        <v>152</v>
      </c>
      <c r="E2256">
        <f>YEAR(Orders[[#This Row],[Order_Date]])</f>
        <v>2022</v>
      </c>
      <c r="F2256">
        <f>MONTH(Orders[[#This Row],[Order_Date]])</f>
        <v>6</v>
      </c>
      <c r="G2256" s="2" t="s">
        <v>691</v>
      </c>
      <c r="H2256" t="s">
        <v>452</v>
      </c>
      <c r="I2256" t="s">
        <v>32</v>
      </c>
      <c r="J2256" t="s">
        <v>33</v>
      </c>
      <c r="K2256" t="s">
        <v>34</v>
      </c>
      <c r="L2256" t="s">
        <v>39</v>
      </c>
      <c r="M2256" s="1">
        <v>6685.54</v>
      </c>
      <c r="N2256" s="1">
        <v>1089.57</v>
      </c>
      <c r="O2256">
        <v>0.25</v>
      </c>
    </row>
    <row r="2257" spans="1:15" x14ac:dyDescent="0.3">
      <c r="A2257" t="str">
        <f xml:space="preserve"> _xlfn.XLOOKUP(H2257, 'Customers'!B:B, 'Customers'!A:A)</f>
        <v>CUST_903</v>
      </c>
      <c r="B2257" t="str">
        <f>_xlfn.XLOOKUP(L2257, Products!C:C, Products!A:A)</f>
        <v>PROD_4</v>
      </c>
      <c r="C2257">
        <v>2256</v>
      </c>
      <c r="D2257" s="2" t="s">
        <v>579</v>
      </c>
      <c r="E2257">
        <f>YEAR(Orders[[#This Row],[Order_Date]])</f>
        <v>2022</v>
      </c>
      <c r="F2257">
        <f>MONTH(Orders[[#This Row],[Order_Date]])</f>
        <v>12</v>
      </c>
      <c r="G2257" s="2" t="s">
        <v>268</v>
      </c>
      <c r="H2257" t="s">
        <v>1662</v>
      </c>
      <c r="I2257" t="s">
        <v>14</v>
      </c>
      <c r="J2257" t="s">
        <v>65</v>
      </c>
      <c r="K2257" t="s">
        <v>34</v>
      </c>
      <c r="L2257" t="s">
        <v>35</v>
      </c>
      <c r="M2257" s="1">
        <v>6771.8</v>
      </c>
      <c r="N2257" s="1">
        <v>-176.14</v>
      </c>
      <c r="O2257">
        <v>0.28000000000000003</v>
      </c>
    </row>
    <row r="2258" spans="1:15" x14ac:dyDescent="0.3">
      <c r="A2258" t="str">
        <f xml:space="preserve"> _xlfn.XLOOKUP(H2258, 'Customers'!B:B, 'Customers'!A:A)</f>
        <v>CUST_904</v>
      </c>
      <c r="B2258" t="str">
        <f>_xlfn.XLOOKUP(L2258, Products!C:C, Products!A:A)</f>
        <v>PROD_7</v>
      </c>
      <c r="C2258">
        <v>2257</v>
      </c>
      <c r="D2258" s="2" t="s">
        <v>1133</v>
      </c>
      <c r="E2258">
        <f>YEAR(Orders[[#This Row],[Order_Date]])</f>
        <v>2023</v>
      </c>
      <c r="F2258">
        <f>MONTH(Orders[[#This Row],[Order_Date]])</f>
        <v>9</v>
      </c>
      <c r="G2258" s="2" t="s">
        <v>289</v>
      </c>
      <c r="H2258" t="s">
        <v>1663</v>
      </c>
      <c r="I2258" t="s">
        <v>14</v>
      </c>
      <c r="J2258" t="s">
        <v>22</v>
      </c>
      <c r="K2258" t="s">
        <v>16</v>
      </c>
      <c r="L2258" t="s">
        <v>66</v>
      </c>
      <c r="M2258" s="1">
        <v>3726.36</v>
      </c>
      <c r="N2258" s="1">
        <v>-16.71</v>
      </c>
      <c r="O2258">
        <v>0.27</v>
      </c>
    </row>
    <row r="2259" spans="1:15" x14ac:dyDescent="0.3">
      <c r="A2259" t="str">
        <f xml:space="preserve"> _xlfn.XLOOKUP(H2259, 'Customers'!B:B, 'Customers'!A:A)</f>
        <v>CUST_24</v>
      </c>
      <c r="B2259" t="str">
        <f>_xlfn.XLOOKUP(L2259, Products!C:C, Products!A:A)</f>
        <v>PROD_8</v>
      </c>
      <c r="C2259">
        <v>2258</v>
      </c>
      <c r="D2259" s="2" t="s">
        <v>67</v>
      </c>
      <c r="E2259">
        <f>YEAR(Orders[[#This Row],[Order_Date]])</f>
        <v>2023</v>
      </c>
      <c r="F2259">
        <f>MONTH(Orders[[#This Row],[Order_Date]])</f>
        <v>6</v>
      </c>
      <c r="G2259" s="2" t="s">
        <v>1453</v>
      </c>
      <c r="H2259" t="s">
        <v>99</v>
      </c>
      <c r="I2259" t="s">
        <v>14</v>
      </c>
      <c r="J2259" t="s">
        <v>65</v>
      </c>
      <c r="K2259" t="s">
        <v>27</v>
      </c>
      <c r="L2259" t="s">
        <v>73</v>
      </c>
      <c r="M2259" s="1">
        <v>2148.75</v>
      </c>
      <c r="N2259" s="1">
        <v>282.7</v>
      </c>
      <c r="O2259">
        <v>7.0000000000000007E-2</v>
      </c>
    </row>
    <row r="2260" spans="1:15" x14ac:dyDescent="0.3">
      <c r="A2260" t="str">
        <f xml:space="preserve"> _xlfn.XLOOKUP(H2260, 'Customers'!B:B, 'Customers'!A:A)</f>
        <v>CUST_897</v>
      </c>
      <c r="B2260" t="str">
        <f>_xlfn.XLOOKUP(L2260, Products!C:C, Products!A:A)</f>
        <v>PROD_8</v>
      </c>
      <c r="C2260">
        <v>2259</v>
      </c>
      <c r="D2260" s="2" t="s">
        <v>770</v>
      </c>
      <c r="E2260">
        <f>YEAR(Orders[[#This Row],[Order_Date]])</f>
        <v>2023</v>
      </c>
      <c r="F2260">
        <f>MONTH(Orders[[#This Row],[Order_Date]])</f>
        <v>4</v>
      </c>
      <c r="G2260" s="2" t="s">
        <v>716</v>
      </c>
      <c r="H2260" t="s">
        <v>1656</v>
      </c>
      <c r="I2260" t="s">
        <v>14</v>
      </c>
      <c r="J2260" t="s">
        <v>65</v>
      </c>
      <c r="K2260" t="s">
        <v>27</v>
      </c>
      <c r="L2260" t="s">
        <v>73</v>
      </c>
      <c r="M2260" s="1">
        <v>3612.56</v>
      </c>
      <c r="N2260" s="1">
        <v>524.32000000000005</v>
      </c>
      <c r="O2260">
        <v>0.14000000000000001</v>
      </c>
    </row>
    <row r="2261" spans="1:15" x14ac:dyDescent="0.3">
      <c r="A2261" t="str">
        <f xml:space="preserve"> _xlfn.XLOOKUP(H2261, 'Customers'!B:B, 'Customers'!A:A)</f>
        <v>CUST_644</v>
      </c>
      <c r="B2261" t="str">
        <f>_xlfn.XLOOKUP(L2261, Products!C:C, Products!A:A)</f>
        <v>PROD_5</v>
      </c>
      <c r="C2261">
        <v>2260</v>
      </c>
      <c r="D2261" s="2" t="s">
        <v>282</v>
      </c>
      <c r="E2261">
        <f>YEAR(Orders[[#This Row],[Order_Date]])</f>
        <v>2023</v>
      </c>
      <c r="F2261">
        <f>MONTH(Orders[[#This Row],[Order_Date]])</f>
        <v>11</v>
      </c>
      <c r="G2261" s="2" t="s">
        <v>87</v>
      </c>
      <c r="H2261" t="s">
        <v>1369</v>
      </c>
      <c r="I2261" t="s">
        <v>21</v>
      </c>
      <c r="J2261" t="s">
        <v>22</v>
      </c>
      <c r="K2261" t="s">
        <v>34</v>
      </c>
      <c r="L2261" t="s">
        <v>39</v>
      </c>
      <c r="M2261" s="1">
        <v>8960.84</v>
      </c>
      <c r="N2261" s="1">
        <v>29.84</v>
      </c>
      <c r="O2261">
        <v>0.24</v>
      </c>
    </row>
    <row r="2262" spans="1:15" x14ac:dyDescent="0.3">
      <c r="A2262" t="str">
        <f xml:space="preserve"> _xlfn.XLOOKUP(H2262, 'Customers'!B:B, 'Customers'!A:A)</f>
        <v>CUST_905</v>
      </c>
      <c r="B2262" t="str">
        <f>_xlfn.XLOOKUP(L2262, Products!C:C, Products!A:A)</f>
        <v>PROD_7</v>
      </c>
      <c r="C2262">
        <v>2261</v>
      </c>
      <c r="D2262" s="2" t="s">
        <v>350</v>
      </c>
      <c r="E2262">
        <f>YEAR(Orders[[#This Row],[Order_Date]])</f>
        <v>2022</v>
      </c>
      <c r="F2262">
        <f>MONTH(Orders[[#This Row],[Order_Date]])</f>
        <v>1</v>
      </c>
      <c r="G2262" s="2" t="s">
        <v>351</v>
      </c>
      <c r="H2262" t="s">
        <v>1664</v>
      </c>
      <c r="I2262" t="s">
        <v>14</v>
      </c>
      <c r="J2262" t="s">
        <v>33</v>
      </c>
      <c r="K2262" t="s">
        <v>16</v>
      </c>
      <c r="L2262" t="s">
        <v>66</v>
      </c>
      <c r="M2262" s="1">
        <v>2898.27</v>
      </c>
      <c r="N2262" s="1">
        <v>226.07</v>
      </c>
      <c r="O2262">
        <v>0.16</v>
      </c>
    </row>
    <row r="2263" spans="1:15" x14ac:dyDescent="0.3">
      <c r="A2263" t="str">
        <f xml:space="preserve"> _xlfn.XLOOKUP(H2263, 'Customers'!B:B, 'Customers'!A:A)</f>
        <v>CUST_866</v>
      </c>
      <c r="B2263" t="str">
        <f>_xlfn.XLOOKUP(L2263, Products!C:C, Products!A:A)</f>
        <v>PROD_6</v>
      </c>
      <c r="C2263">
        <v>2262</v>
      </c>
      <c r="D2263" s="2" t="s">
        <v>151</v>
      </c>
      <c r="E2263">
        <f>YEAR(Orders[[#This Row],[Order_Date]])</f>
        <v>2022</v>
      </c>
      <c r="F2263">
        <f>MONTH(Orders[[#This Row],[Order_Date]])</f>
        <v>6</v>
      </c>
      <c r="G2263" s="2" t="s">
        <v>691</v>
      </c>
      <c r="H2263" t="s">
        <v>1620</v>
      </c>
      <c r="I2263" t="s">
        <v>21</v>
      </c>
      <c r="J2263" t="s">
        <v>33</v>
      </c>
      <c r="K2263" t="s">
        <v>34</v>
      </c>
      <c r="L2263" t="s">
        <v>52</v>
      </c>
      <c r="M2263" s="1">
        <v>9305.6299999999992</v>
      </c>
      <c r="N2263" s="1">
        <v>2787.04</v>
      </c>
      <c r="O2263">
        <v>0.3</v>
      </c>
    </row>
    <row r="2264" spans="1:15" x14ac:dyDescent="0.3">
      <c r="A2264" t="str">
        <f xml:space="preserve"> _xlfn.XLOOKUP(H2264, 'Customers'!B:B, 'Customers'!A:A)</f>
        <v>CUST_301</v>
      </c>
      <c r="B2264" t="str">
        <f>_xlfn.XLOOKUP(L2264, Products!C:C, Products!A:A)</f>
        <v>PROD_1</v>
      </c>
      <c r="C2264">
        <v>2263</v>
      </c>
      <c r="D2264" s="2" t="s">
        <v>556</v>
      </c>
      <c r="E2264">
        <f>YEAR(Orders[[#This Row],[Order_Date]])</f>
        <v>2022</v>
      </c>
      <c r="F2264">
        <f>MONTH(Orders[[#This Row],[Order_Date]])</f>
        <v>4</v>
      </c>
      <c r="G2264" s="2" t="s">
        <v>941</v>
      </c>
      <c r="H2264" t="s">
        <v>792</v>
      </c>
      <c r="I2264" t="s">
        <v>32</v>
      </c>
      <c r="J2264" t="s">
        <v>15</v>
      </c>
      <c r="K2264" t="s">
        <v>16</v>
      </c>
      <c r="L2264" t="s">
        <v>17</v>
      </c>
      <c r="M2264" s="1">
        <v>4853.93</v>
      </c>
      <c r="N2264" s="1">
        <v>1143.22</v>
      </c>
      <c r="O2264">
        <v>0.06</v>
      </c>
    </row>
    <row r="2265" spans="1:15" x14ac:dyDescent="0.3">
      <c r="A2265" t="str">
        <f xml:space="preserve"> _xlfn.XLOOKUP(H2265, 'Customers'!B:B, 'Customers'!A:A)</f>
        <v>CUST_904</v>
      </c>
      <c r="B2265" t="str">
        <f>_xlfn.XLOOKUP(L2265, Products!C:C, Products!A:A)</f>
        <v>PROD_4</v>
      </c>
      <c r="C2265">
        <v>2264</v>
      </c>
      <c r="D2265" s="2" t="s">
        <v>274</v>
      </c>
      <c r="E2265">
        <f>YEAR(Orders[[#This Row],[Order_Date]])</f>
        <v>2022</v>
      </c>
      <c r="F2265">
        <f>MONTH(Orders[[#This Row],[Order_Date]])</f>
        <v>1</v>
      </c>
      <c r="G2265" s="2" t="s">
        <v>795</v>
      </c>
      <c r="H2265" t="s">
        <v>1663</v>
      </c>
      <c r="I2265" t="s">
        <v>21</v>
      </c>
      <c r="J2265" t="s">
        <v>15</v>
      </c>
      <c r="K2265" t="s">
        <v>34</v>
      </c>
      <c r="L2265" t="s">
        <v>35</v>
      </c>
      <c r="M2265" s="1">
        <v>3404.79</v>
      </c>
      <c r="N2265" s="1">
        <v>894.48</v>
      </c>
      <c r="O2265">
        <v>0.24</v>
      </c>
    </row>
    <row r="2266" spans="1:15" x14ac:dyDescent="0.3">
      <c r="A2266" t="str">
        <f xml:space="preserve"> _xlfn.XLOOKUP(H2266, 'Customers'!B:B, 'Customers'!A:A)</f>
        <v>CUST_556</v>
      </c>
      <c r="B2266" t="str">
        <f>_xlfn.XLOOKUP(L2266, Products!C:C, Products!A:A)</f>
        <v>PROD_4</v>
      </c>
      <c r="C2266">
        <v>2265</v>
      </c>
      <c r="D2266" s="2" t="s">
        <v>592</v>
      </c>
      <c r="E2266">
        <f>YEAR(Orders[[#This Row],[Order_Date]])</f>
        <v>2022</v>
      </c>
      <c r="F2266">
        <f>MONTH(Orders[[#This Row],[Order_Date]])</f>
        <v>11</v>
      </c>
      <c r="G2266" s="2" t="s">
        <v>1461</v>
      </c>
      <c r="H2266" t="s">
        <v>1243</v>
      </c>
      <c r="I2266" t="s">
        <v>32</v>
      </c>
      <c r="J2266" t="s">
        <v>33</v>
      </c>
      <c r="K2266" t="s">
        <v>34</v>
      </c>
      <c r="L2266" t="s">
        <v>35</v>
      </c>
      <c r="M2266" s="1">
        <v>6732.28</v>
      </c>
      <c r="N2266" s="1">
        <v>1737.04</v>
      </c>
      <c r="O2266">
        <v>0.18</v>
      </c>
    </row>
    <row r="2267" spans="1:15" x14ac:dyDescent="0.3">
      <c r="A2267" t="str">
        <f xml:space="preserve"> _xlfn.XLOOKUP(H2267, 'Customers'!B:B, 'Customers'!A:A)</f>
        <v>CUST_543</v>
      </c>
      <c r="B2267" t="str">
        <f>_xlfn.XLOOKUP(L2267, Products!C:C, Products!A:A)</f>
        <v>PROD_7</v>
      </c>
      <c r="C2267">
        <v>2266</v>
      </c>
      <c r="D2267" s="2" t="s">
        <v>1064</v>
      </c>
      <c r="E2267">
        <f>YEAR(Orders[[#This Row],[Order_Date]])</f>
        <v>2023</v>
      </c>
      <c r="F2267">
        <f>MONTH(Orders[[#This Row],[Order_Date]])</f>
        <v>9</v>
      </c>
      <c r="G2267" s="2" t="s">
        <v>1547</v>
      </c>
      <c r="H2267" t="s">
        <v>1225</v>
      </c>
      <c r="I2267" t="s">
        <v>32</v>
      </c>
      <c r="J2267" t="s">
        <v>15</v>
      </c>
      <c r="K2267" t="s">
        <v>16</v>
      </c>
      <c r="L2267" t="s">
        <v>66</v>
      </c>
      <c r="M2267" s="1">
        <v>2813.16</v>
      </c>
      <c r="N2267" s="1">
        <v>635.04999999999995</v>
      </c>
      <c r="O2267">
        <v>0.28999999999999998</v>
      </c>
    </row>
    <row r="2268" spans="1:15" x14ac:dyDescent="0.3">
      <c r="A2268" t="str">
        <f xml:space="preserve"> _xlfn.XLOOKUP(H2268, 'Customers'!B:B, 'Customers'!A:A)</f>
        <v>CUST_906</v>
      </c>
      <c r="B2268" t="str">
        <f>_xlfn.XLOOKUP(L2268, Products!C:C, Products!A:A)</f>
        <v>PROD_3</v>
      </c>
      <c r="C2268">
        <v>2267</v>
      </c>
      <c r="D2268" s="2" t="s">
        <v>277</v>
      </c>
      <c r="E2268">
        <f>YEAR(Orders[[#This Row],[Order_Date]])</f>
        <v>2023</v>
      </c>
      <c r="F2268">
        <f>MONTH(Orders[[#This Row],[Order_Date]])</f>
        <v>5</v>
      </c>
      <c r="G2268" s="2" t="s">
        <v>733</v>
      </c>
      <c r="H2268" t="s">
        <v>1665</v>
      </c>
      <c r="I2268" t="s">
        <v>21</v>
      </c>
      <c r="J2268" t="s">
        <v>22</v>
      </c>
      <c r="K2268" t="s">
        <v>27</v>
      </c>
      <c r="L2268" t="s">
        <v>28</v>
      </c>
      <c r="M2268" s="1">
        <v>8462.5300000000007</v>
      </c>
      <c r="N2268" s="1">
        <v>387.67</v>
      </c>
      <c r="O2268">
        <v>0.13</v>
      </c>
    </row>
    <row r="2269" spans="1:15" x14ac:dyDescent="0.3">
      <c r="A2269" t="str">
        <f xml:space="preserve"> _xlfn.XLOOKUP(H2269, 'Customers'!B:B, 'Customers'!A:A)</f>
        <v>CUST_907</v>
      </c>
      <c r="B2269" t="str">
        <f>_xlfn.XLOOKUP(L2269, Products!C:C, Products!A:A)</f>
        <v>PROD_1</v>
      </c>
      <c r="C2269">
        <v>2268</v>
      </c>
      <c r="D2269" s="2" t="s">
        <v>110</v>
      </c>
      <c r="E2269">
        <f>YEAR(Orders[[#This Row],[Order_Date]])</f>
        <v>2022</v>
      </c>
      <c r="F2269">
        <f>MONTH(Orders[[#This Row],[Order_Date]])</f>
        <v>10</v>
      </c>
      <c r="G2269" s="2" t="s">
        <v>188</v>
      </c>
      <c r="H2269" t="s">
        <v>1666</v>
      </c>
      <c r="I2269" t="s">
        <v>21</v>
      </c>
      <c r="J2269" t="s">
        <v>15</v>
      </c>
      <c r="K2269" t="s">
        <v>16</v>
      </c>
      <c r="L2269" t="s">
        <v>17</v>
      </c>
      <c r="M2269" s="1">
        <v>228.72</v>
      </c>
      <c r="N2269" s="1">
        <v>25.04</v>
      </c>
      <c r="O2269">
        <v>0.2</v>
      </c>
    </row>
    <row r="2270" spans="1:15" x14ac:dyDescent="0.3">
      <c r="A2270" t="str">
        <f xml:space="preserve"> _xlfn.XLOOKUP(H2270, 'Customers'!B:B, 'Customers'!A:A)</f>
        <v>CUST_321</v>
      </c>
      <c r="B2270" t="str">
        <f>_xlfn.XLOOKUP(L2270, Products!C:C, Products!A:A)</f>
        <v>PROD_1</v>
      </c>
      <c r="C2270">
        <v>2269</v>
      </c>
      <c r="D2270" s="2" t="s">
        <v>1355</v>
      </c>
      <c r="E2270">
        <f>YEAR(Orders[[#This Row],[Order_Date]])</f>
        <v>2022</v>
      </c>
      <c r="F2270">
        <f>MONTH(Orders[[#This Row],[Order_Date]])</f>
        <v>8</v>
      </c>
      <c r="G2270" s="2" t="s">
        <v>211</v>
      </c>
      <c r="H2270" t="s">
        <v>838</v>
      </c>
      <c r="I2270" t="s">
        <v>32</v>
      </c>
      <c r="J2270" t="s">
        <v>33</v>
      </c>
      <c r="K2270" t="s">
        <v>16</v>
      </c>
      <c r="L2270" t="s">
        <v>17</v>
      </c>
      <c r="M2270" s="1">
        <v>9997.66</v>
      </c>
      <c r="N2270" s="1">
        <v>-879.57</v>
      </c>
      <c r="O2270">
        <v>0.18</v>
      </c>
    </row>
    <row r="2271" spans="1:15" x14ac:dyDescent="0.3">
      <c r="A2271" t="str">
        <f xml:space="preserve"> _xlfn.XLOOKUP(H2271, 'Customers'!B:B, 'Customers'!A:A)</f>
        <v>CUST_167</v>
      </c>
      <c r="B2271" t="str">
        <f>_xlfn.XLOOKUP(L2271, Products!C:C, Products!A:A)</f>
        <v>PROD_1</v>
      </c>
      <c r="C2271">
        <v>2270</v>
      </c>
      <c r="D2271" s="2" t="s">
        <v>1252</v>
      </c>
      <c r="E2271">
        <f>YEAR(Orders[[#This Row],[Order_Date]])</f>
        <v>2023</v>
      </c>
      <c r="F2271">
        <f>MONTH(Orders[[#This Row],[Order_Date]])</f>
        <v>3</v>
      </c>
      <c r="G2271" s="2" t="s">
        <v>478</v>
      </c>
      <c r="H2271" t="s">
        <v>491</v>
      </c>
      <c r="I2271" t="s">
        <v>32</v>
      </c>
      <c r="J2271" t="s">
        <v>15</v>
      </c>
      <c r="K2271" t="s">
        <v>16</v>
      </c>
      <c r="L2271" t="s">
        <v>17</v>
      </c>
      <c r="M2271" s="1">
        <v>9393.0499999999993</v>
      </c>
      <c r="N2271" s="1">
        <v>1046.5899999999999</v>
      </c>
      <c r="O2271">
        <v>0.16</v>
      </c>
    </row>
    <row r="2272" spans="1:15" x14ac:dyDescent="0.3">
      <c r="A2272" t="str">
        <f xml:space="preserve"> _xlfn.XLOOKUP(H2272, 'Customers'!B:B, 'Customers'!A:A)</f>
        <v>CUST_54</v>
      </c>
      <c r="B2272" t="str">
        <f>_xlfn.XLOOKUP(L2272, Products!C:C, Products!A:A)</f>
        <v>PROD_8</v>
      </c>
      <c r="C2272">
        <v>2271</v>
      </c>
      <c r="D2272" s="2" t="s">
        <v>599</v>
      </c>
      <c r="E2272">
        <f>YEAR(Orders[[#This Row],[Order_Date]])</f>
        <v>2023</v>
      </c>
      <c r="F2272">
        <f>MONTH(Orders[[#This Row],[Order_Date]])</f>
        <v>9</v>
      </c>
      <c r="G2272" s="2" t="s">
        <v>290</v>
      </c>
      <c r="H2272" t="s">
        <v>187</v>
      </c>
      <c r="I2272" t="s">
        <v>21</v>
      </c>
      <c r="J2272" t="s">
        <v>65</v>
      </c>
      <c r="K2272" t="s">
        <v>27</v>
      </c>
      <c r="L2272" t="s">
        <v>73</v>
      </c>
      <c r="M2272" s="1">
        <v>4781.62</v>
      </c>
      <c r="N2272" s="1">
        <v>1365.78</v>
      </c>
      <c r="O2272">
        <v>0.24</v>
      </c>
    </row>
    <row r="2273" spans="1:15" x14ac:dyDescent="0.3">
      <c r="A2273" t="str">
        <f xml:space="preserve"> _xlfn.XLOOKUP(H2273, 'Customers'!B:B, 'Customers'!A:A)</f>
        <v>CUST_856</v>
      </c>
      <c r="B2273" t="str">
        <f>_xlfn.XLOOKUP(L2273, Products!C:C, Products!A:A)</f>
        <v>PROD_1</v>
      </c>
      <c r="C2273">
        <v>2272</v>
      </c>
      <c r="D2273" s="2" t="s">
        <v>1547</v>
      </c>
      <c r="E2273">
        <f>YEAR(Orders[[#This Row],[Order_Date]])</f>
        <v>2023</v>
      </c>
      <c r="F2273">
        <f>MONTH(Orders[[#This Row],[Order_Date]])</f>
        <v>9</v>
      </c>
      <c r="G2273" s="2" t="s">
        <v>1133</v>
      </c>
      <c r="H2273" t="s">
        <v>1609</v>
      </c>
      <c r="I2273" t="s">
        <v>21</v>
      </c>
      <c r="J2273" t="s">
        <v>22</v>
      </c>
      <c r="K2273" t="s">
        <v>16</v>
      </c>
      <c r="L2273" t="s">
        <v>17</v>
      </c>
      <c r="M2273" s="1">
        <v>8021.79</v>
      </c>
      <c r="N2273" s="1">
        <v>-320.35000000000002</v>
      </c>
      <c r="O2273">
        <v>0.05</v>
      </c>
    </row>
    <row r="2274" spans="1:15" x14ac:dyDescent="0.3">
      <c r="A2274" t="str">
        <f xml:space="preserve"> _xlfn.XLOOKUP(H2274, 'Customers'!B:B, 'Customers'!A:A)</f>
        <v>CUST_849</v>
      </c>
      <c r="B2274" t="str">
        <f>_xlfn.XLOOKUP(L2274, Products!C:C, Products!A:A)</f>
        <v>PROD_6</v>
      </c>
      <c r="C2274">
        <v>2273</v>
      </c>
      <c r="D2274" s="2" t="s">
        <v>716</v>
      </c>
      <c r="E2274">
        <f>YEAR(Orders[[#This Row],[Order_Date]])</f>
        <v>2023</v>
      </c>
      <c r="F2274">
        <f>MONTH(Orders[[#This Row],[Order_Date]])</f>
        <v>4</v>
      </c>
      <c r="G2274" s="2" t="s">
        <v>398</v>
      </c>
      <c r="H2274" t="s">
        <v>1602</v>
      </c>
      <c r="I2274" t="s">
        <v>14</v>
      </c>
      <c r="J2274" t="s">
        <v>22</v>
      </c>
      <c r="K2274" t="s">
        <v>34</v>
      </c>
      <c r="L2274" t="s">
        <v>52</v>
      </c>
      <c r="M2274" s="1">
        <v>1505.11</v>
      </c>
      <c r="N2274" s="1">
        <v>207.45</v>
      </c>
      <c r="O2274">
        <v>0.13</v>
      </c>
    </row>
    <row r="2275" spans="1:15" x14ac:dyDescent="0.3">
      <c r="A2275" t="str">
        <f xml:space="preserve"> _xlfn.XLOOKUP(H2275, 'Customers'!B:B, 'Customers'!A:A)</f>
        <v>CUST_436</v>
      </c>
      <c r="B2275" t="str">
        <f>_xlfn.XLOOKUP(L2275, Products!C:C, Products!A:A)</f>
        <v>PROD_6</v>
      </c>
      <c r="C2275">
        <v>2274</v>
      </c>
      <c r="D2275" s="2" t="s">
        <v>1286</v>
      </c>
      <c r="E2275">
        <f>YEAR(Orders[[#This Row],[Order_Date]])</f>
        <v>2023</v>
      </c>
      <c r="F2275">
        <f>MONTH(Orders[[#This Row],[Order_Date]])</f>
        <v>2</v>
      </c>
      <c r="G2275" s="2" t="s">
        <v>345</v>
      </c>
      <c r="H2275" t="s">
        <v>1048</v>
      </c>
      <c r="I2275" t="s">
        <v>21</v>
      </c>
      <c r="J2275" t="s">
        <v>33</v>
      </c>
      <c r="K2275" t="s">
        <v>34</v>
      </c>
      <c r="L2275" t="s">
        <v>52</v>
      </c>
      <c r="M2275" s="1">
        <v>705.75</v>
      </c>
      <c r="N2275" s="1">
        <v>67.89</v>
      </c>
      <c r="O2275">
        <v>0.24</v>
      </c>
    </row>
    <row r="2276" spans="1:15" x14ac:dyDescent="0.3">
      <c r="A2276" t="str">
        <f xml:space="preserve"> _xlfn.XLOOKUP(H2276, 'Customers'!B:B, 'Customers'!A:A)</f>
        <v>CUST_417</v>
      </c>
      <c r="B2276" t="str">
        <f>_xlfn.XLOOKUP(L2276, Products!C:C, Products!A:A)</f>
        <v>PROD_2</v>
      </c>
      <c r="C2276">
        <v>2275</v>
      </c>
      <c r="D2276" s="2" t="s">
        <v>348</v>
      </c>
      <c r="E2276">
        <f>YEAR(Orders[[#This Row],[Order_Date]])</f>
        <v>2023</v>
      </c>
      <c r="F2276">
        <f>MONTH(Orders[[#This Row],[Order_Date]])</f>
        <v>7</v>
      </c>
      <c r="G2276" s="2" t="s">
        <v>1197</v>
      </c>
      <c r="H2276" t="s">
        <v>1013</v>
      </c>
      <c r="I2276" t="s">
        <v>14</v>
      </c>
      <c r="J2276" t="s">
        <v>22</v>
      </c>
      <c r="K2276" t="s">
        <v>16</v>
      </c>
      <c r="L2276" t="s">
        <v>23</v>
      </c>
      <c r="M2276" s="1">
        <v>651.66999999999996</v>
      </c>
      <c r="N2276" s="1">
        <v>131.31</v>
      </c>
      <c r="O2276">
        <v>0.28000000000000003</v>
      </c>
    </row>
    <row r="2277" spans="1:15" x14ac:dyDescent="0.3">
      <c r="A2277" t="str">
        <f xml:space="preserve"> _xlfn.XLOOKUP(H2277, 'Customers'!B:B, 'Customers'!A:A)</f>
        <v>CUST_527</v>
      </c>
      <c r="B2277" t="str">
        <f>_xlfn.XLOOKUP(L2277, Products!C:C, Products!A:A)</f>
        <v>PROD_5</v>
      </c>
      <c r="C2277">
        <v>2276</v>
      </c>
      <c r="D2277" s="2" t="s">
        <v>1352</v>
      </c>
      <c r="E2277">
        <f>YEAR(Orders[[#This Row],[Order_Date]])</f>
        <v>2022</v>
      </c>
      <c r="F2277">
        <f>MONTH(Orders[[#This Row],[Order_Date]])</f>
        <v>5</v>
      </c>
      <c r="G2277" s="2" t="s">
        <v>923</v>
      </c>
      <c r="H2277" t="s">
        <v>1203</v>
      </c>
      <c r="I2277" t="s">
        <v>14</v>
      </c>
      <c r="J2277" t="s">
        <v>65</v>
      </c>
      <c r="K2277" t="s">
        <v>34</v>
      </c>
      <c r="L2277" t="s">
        <v>39</v>
      </c>
      <c r="M2277" s="1">
        <v>4198.1499999999996</v>
      </c>
      <c r="N2277" s="1">
        <v>724.92</v>
      </c>
      <c r="O2277">
        <v>0.23</v>
      </c>
    </row>
    <row r="2278" spans="1:15" x14ac:dyDescent="0.3">
      <c r="A2278" t="str">
        <f xml:space="preserve"> _xlfn.XLOOKUP(H2278, 'Customers'!B:B, 'Customers'!A:A)</f>
        <v>CUST_431</v>
      </c>
      <c r="B2278" t="str">
        <f>_xlfn.XLOOKUP(L2278, Products!C:C, Products!A:A)</f>
        <v>PROD_8</v>
      </c>
      <c r="C2278">
        <v>2277</v>
      </c>
      <c r="D2278" s="2" t="s">
        <v>947</v>
      </c>
      <c r="E2278">
        <f>YEAR(Orders[[#This Row],[Order_Date]])</f>
        <v>2022</v>
      </c>
      <c r="F2278">
        <f>MONTH(Orders[[#This Row],[Order_Date]])</f>
        <v>2</v>
      </c>
      <c r="G2278" s="2" t="s">
        <v>673</v>
      </c>
      <c r="H2278" t="s">
        <v>1040</v>
      </c>
      <c r="I2278" t="s">
        <v>21</v>
      </c>
      <c r="J2278" t="s">
        <v>15</v>
      </c>
      <c r="K2278" t="s">
        <v>27</v>
      </c>
      <c r="L2278" t="s">
        <v>73</v>
      </c>
      <c r="M2278" s="1">
        <v>5997.78</v>
      </c>
      <c r="N2278" s="1">
        <v>530.03</v>
      </c>
      <c r="O2278">
        <v>0.06</v>
      </c>
    </row>
    <row r="2279" spans="1:15" x14ac:dyDescent="0.3">
      <c r="A2279" t="str">
        <f xml:space="preserve"> _xlfn.XLOOKUP(H2279, 'Customers'!B:B, 'Customers'!A:A)</f>
        <v>CUST_328</v>
      </c>
      <c r="B2279" t="str">
        <f>_xlfn.XLOOKUP(L2279, Products!C:C, Products!A:A)</f>
        <v>PROD_6</v>
      </c>
      <c r="C2279">
        <v>2278</v>
      </c>
      <c r="D2279" s="2" t="s">
        <v>215</v>
      </c>
      <c r="E2279">
        <f>YEAR(Orders[[#This Row],[Order_Date]])</f>
        <v>2022</v>
      </c>
      <c r="F2279">
        <f>MONTH(Orders[[#This Row],[Order_Date]])</f>
        <v>8</v>
      </c>
      <c r="G2279" s="2" t="s">
        <v>631</v>
      </c>
      <c r="H2279" t="s">
        <v>849</v>
      </c>
      <c r="I2279" t="s">
        <v>14</v>
      </c>
      <c r="J2279" t="s">
        <v>33</v>
      </c>
      <c r="K2279" t="s">
        <v>34</v>
      </c>
      <c r="L2279" t="s">
        <v>52</v>
      </c>
      <c r="M2279" s="1">
        <v>5272.68</v>
      </c>
      <c r="N2279" s="1">
        <v>-289.47000000000003</v>
      </c>
      <c r="O2279">
        <v>0.2</v>
      </c>
    </row>
    <row r="2280" spans="1:15" x14ac:dyDescent="0.3">
      <c r="A2280" t="str">
        <f xml:space="preserve"> _xlfn.XLOOKUP(H2280, 'Customers'!B:B, 'Customers'!A:A)</f>
        <v>CUST_253</v>
      </c>
      <c r="B2280" t="str">
        <f>_xlfn.XLOOKUP(L2280, Products!C:C, Products!A:A)</f>
        <v>PROD_5</v>
      </c>
      <c r="C2280">
        <v>2279</v>
      </c>
      <c r="D2280" s="2" t="s">
        <v>522</v>
      </c>
      <c r="E2280">
        <f>YEAR(Orders[[#This Row],[Order_Date]])</f>
        <v>2022</v>
      </c>
      <c r="F2280">
        <f>MONTH(Orders[[#This Row],[Order_Date]])</f>
        <v>7</v>
      </c>
      <c r="G2280" s="2" t="s">
        <v>101</v>
      </c>
      <c r="H2280" t="s">
        <v>695</v>
      </c>
      <c r="I2280" t="s">
        <v>14</v>
      </c>
      <c r="J2280" t="s">
        <v>22</v>
      </c>
      <c r="K2280" t="s">
        <v>34</v>
      </c>
      <c r="L2280" t="s">
        <v>39</v>
      </c>
      <c r="M2280" s="1">
        <v>4221.57</v>
      </c>
      <c r="N2280" s="1">
        <v>-375.68</v>
      </c>
      <c r="O2280">
        <v>7.0000000000000007E-2</v>
      </c>
    </row>
    <row r="2281" spans="1:15" x14ac:dyDescent="0.3">
      <c r="A2281" t="str">
        <f xml:space="preserve"> _xlfn.XLOOKUP(H2281, 'Customers'!B:B, 'Customers'!A:A)</f>
        <v>CUST_908</v>
      </c>
      <c r="B2281" t="str">
        <f>_xlfn.XLOOKUP(L2281, Products!C:C, Products!A:A)</f>
        <v>PROD_3</v>
      </c>
      <c r="C2281">
        <v>2280</v>
      </c>
      <c r="D2281" s="2" t="s">
        <v>1118</v>
      </c>
      <c r="E2281">
        <f>YEAR(Orders[[#This Row],[Order_Date]])</f>
        <v>2022</v>
      </c>
      <c r="F2281">
        <f>MONTH(Orders[[#This Row],[Order_Date]])</f>
        <v>9</v>
      </c>
      <c r="G2281" s="2" t="s">
        <v>913</v>
      </c>
      <c r="H2281" t="s">
        <v>1667</v>
      </c>
      <c r="I2281" t="s">
        <v>21</v>
      </c>
      <c r="J2281" t="s">
        <v>15</v>
      </c>
      <c r="K2281" t="s">
        <v>27</v>
      </c>
      <c r="L2281" t="s">
        <v>28</v>
      </c>
      <c r="M2281" s="1">
        <v>2359.19</v>
      </c>
      <c r="N2281" s="1">
        <v>-162.83000000000001</v>
      </c>
      <c r="O2281">
        <v>0.15</v>
      </c>
    </row>
    <row r="2282" spans="1:15" x14ac:dyDescent="0.3">
      <c r="A2282" t="str">
        <f xml:space="preserve"> _xlfn.XLOOKUP(H2282, 'Customers'!B:B, 'Customers'!A:A)</f>
        <v>CUST_909</v>
      </c>
      <c r="B2282" t="str">
        <f>_xlfn.XLOOKUP(L2282, Products!C:C, Products!A:A)</f>
        <v>PROD_5</v>
      </c>
      <c r="C2282">
        <v>2281</v>
      </c>
      <c r="D2282" s="2" t="s">
        <v>1382</v>
      </c>
      <c r="E2282">
        <f>YEAR(Orders[[#This Row],[Order_Date]])</f>
        <v>2023</v>
      </c>
      <c r="F2282">
        <f>MONTH(Orders[[#This Row],[Order_Date]])</f>
        <v>6</v>
      </c>
      <c r="G2282" s="2" t="s">
        <v>1030</v>
      </c>
      <c r="H2282" t="s">
        <v>1668</v>
      </c>
      <c r="I2282" t="s">
        <v>14</v>
      </c>
      <c r="J2282" t="s">
        <v>33</v>
      </c>
      <c r="K2282" t="s">
        <v>34</v>
      </c>
      <c r="L2282" t="s">
        <v>39</v>
      </c>
      <c r="M2282" s="1">
        <v>8283.2199999999993</v>
      </c>
      <c r="N2282" s="1">
        <v>2057.36</v>
      </c>
      <c r="O2282">
        <v>0.23</v>
      </c>
    </row>
    <row r="2283" spans="1:15" x14ac:dyDescent="0.3">
      <c r="A2283" t="str">
        <f xml:space="preserve"> _xlfn.XLOOKUP(H2283, 'Customers'!B:B, 'Customers'!A:A)</f>
        <v>CUST_186</v>
      </c>
      <c r="B2283" t="str">
        <f>_xlfn.XLOOKUP(L2283, Products!C:C, Products!A:A)</f>
        <v>PROD_2</v>
      </c>
      <c r="C2283">
        <v>2282</v>
      </c>
      <c r="D2283" s="2" t="s">
        <v>648</v>
      </c>
      <c r="E2283">
        <f>YEAR(Orders[[#This Row],[Order_Date]])</f>
        <v>2022</v>
      </c>
      <c r="F2283">
        <f>MONTH(Orders[[#This Row],[Order_Date]])</f>
        <v>5</v>
      </c>
      <c r="G2283" s="2" t="s">
        <v>1376</v>
      </c>
      <c r="H2283" t="s">
        <v>538</v>
      </c>
      <c r="I2283" t="s">
        <v>32</v>
      </c>
      <c r="J2283" t="s">
        <v>15</v>
      </c>
      <c r="K2283" t="s">
        <v>16</v>
      </c>
      <c r="L2283" t="s">
        <v>23</v>
      </c>
      <c r="M2283" s="1">
        <v>6523.87</v>
      </c>
      <c r="N2283" s="1">
        <v>830.48</v>
      </c>
      <c r="O2283">
        <v>0.11</v>
      </c>
    </row>
    <row r="2284" spans="1:15" x14ac:dyDescent="0.3">
      <c r="A2284" t="str">
        <f xml:space="preserve"> _xlfn.XLOOKUP(H2284, 'Customers'!B:B, 'Customers'!A:A)</f>
        <v>CUST_910</v>
      </c>
      <c r="B2284" t="str">
        <f>_xlfn.XLOOKUP(L2284, Products!C:C, Products!A:A)</f>
        <v>PROD_3</v>
      </c>
      <c r="C2284">
        <v>2283</v>
      </c>
      <c r="D2284" s="2" t="s">
        <v>623</v>
      </c>
      <c r="E2284">
        <f>YEAR(Orders[[#This Row],[Order_Date]])</f>
        <v>2022</v>
      </c>
      <c r="F2284">
        <f>MONTH(Orders[[#This Row],[Order_Date]])</f>
        <v>12</v>
      </c>
      <c r="G2284" s="2" t="s">
        <v>254</v>
      </c>
      <c r="H2284" t="s">
        <v>1669</v>
      </c>
      <c r="I2284" t="s">
        <v>21</v>
      </c>
      <c r="J2284" t="s">
        <v>33</v>
      </c>
      <c r="K2284" t="s">
        <v>27</v>
      </c>
      <c r="L2284" t="s">
        <v>28</v>
      </c>
      <c r="M2284" s="1">
        <v>8316.52</v>
      </c>
      <c r="N2284" s="1">
        <v>1289.99</v>
      </c>
      <c r="O2284">
        <v>0.19</v>
      </c>
    </row>
    <row r="2285" spans="1:15" x14ac:dyDescent="0.3">
      <c r="A2285" t="str">
        <f xml:space="preserve"> _xlfn.XLOOKUP(H2285, 'Customers'!B:B, 'Customers'!A:A)</f>
        <v>CUST_839</v>
      </c>
      <c r="B2285" t="str">
        <f>_xlfn.XLOOKUP(L2285, Products!C:C, Products!A:A)</f>
        <v>PROD_5</v>
      </c>
      <c r="C2285">
        <v>2284</v>
      </c>
      <c r="D2285" s="2" t="s">
        <v>1272</v>
      </c>
      <c r="E2285">
        <f>YEAR(Orders[[#This Row],[Order_Date]])</f>
        <v>2023</v>
      </c>
      <c r="F2285">
        <f>MONTH(Orders[[#This Row],[Order_Date]])</f>
        <v>3</v>
      </c>
      <c r="G2285" s="2" t="s">
        <v>1252</v>
      </c>
      <c r="H2285" t="s">
        <v>1592</v>
      </c>
      <c r="I2285" t="s">
        <v>32</v>
      </c>
      <c r="J2285" t="s">
        <v>33</v>
      </c>
      <c r="K2285" t="s">
        <v>34</v>
      </c>
      <c r="L2285" t="s">
        <v>39</v>
      </c>
      <c r="M2285" s="1">
        <v>5603.07</v>
      </c>
      <c r="N2285" s="1">
        <v>1131.9000000000001</v>
      </c>
      <c r="O2285">
        <v>0.11</v>
      </c>
    </row>
    <row r="2286" spans="1:15" x14ac:dyDescent="0.3">
      <c r="A2286" t="str">
        <f xml:space="preserve"> _xlfn.XLOOKUP(H2286, 'Customers'!B:B, 'Customers'!A:A)</f>
        <v>CUST_737</v>
      </c>
      <c r="B2286" t="str">
        <f>_xlfn.XLOOKUP(L2286, Products!C:C, Products!A:A)</f>
        <v>PROD_5</v>
      </c>
      <c r="C2286">
        <v>2285</v>
      </c>
      <c r="D2286" s="2" t="s">
        <v>25</v>
      </c>
      <c r="E2286">
        <f>YEAR(Orders[[#This Row],[Order_Date]])</f>
        <v>2023</v>
      </c>
      <c r="F2286">
        <f>MONTH(Orders[[#This Row],[Order_Date]])</f>
        <v>1</v>
      </c>
      <c r="G2286" s="2" t="s">
        <v>201</v>
      </c>
      <c r="H2286" t="s">
        <v>1479</v>
      </c>
      <c r="I2286" t="s">
        <v>21</v>
      </c>
      <c r="J2286" t="s">
        <v>65</v>
      </c>
      <c r="K2286" t="s">
        <v>34</v>
      </c>
      <c r="L2286" t="s">
        <v>39</v>
      </c>
      <c r="M2286" s="1">
        <v>6518.97</v>
      </c>
      <c r="N2286" s="1">
        <v>494.47</v>
      </c>
      <c r="O2286">
        <v>0.06</v>
      </c>
    </row>
    <row r="2287" spans="1:15" x14ac:dyDescent="0.3">
      <c r="A2287" t="str">
        <f xml:space="preserve"> _xlfn.XLOOKUP(H2287, 'Customers'!B:B, 'Customers'!A:A)</f>
        <v>CUST_129</v>
      </c>
      <c r="B2287" t="str">
        <f>_xlfn.XLOOKUP(L2287, Products!C:C, Products!A:A)</f>
        <v>PROD_1</v>
      </c>
      <c r="C2287">
        <v>2286</v>
      </c>
      <c r="D2287" s="2" t="s">
        <v>1015</v>
      </c>
      <c r="E2287">
        <f>YEAR(Orders[[#This Row],[Order_Date]])</f>
        <v>2022</v>
      </c>
      <c r="F2287">
        <f>MONTH(Orders[[#This Row],[Order_Date]])</f>
        <v>12</v>
      </c>
      <c r="G2287" s="2" t="s">
        <v>730</v>
      </c>
      <c r="H2287" t="s">
        <v>399</v>
      </c>
      <c r="I2287" t="s">
        <v>14</v>
      </c>
      <c r="J2287" t="s">
        <v>65</v>
      </c>
      <c r="K2287" t="s">
        <v>27</v>
      </c>
      <c r="L2287" t="s">
        <v>17</v>
      </c>
      <c r="M2287" s="1">
        <v>1422.87</v>
      </c>
      <c r="N2287" s="1">
        <v>372.45</v>
      </c>
      <c r="O2287">
        <v>0.11</v>
      </c>
    </row>
    <row r="2288" spans="1:15" x14ac:dyDescent="0.3">
      <c r="A2288" t="str">
        <f xml:space="preserve"> _xlfn.XLOOKUP(H2288, 'Customers'!B:B, 'Customers'!A:A)</f>
        <v>CUST_911</v>
      </c>
      <c r="B2288" t="str">
        <f>_xlfn.XLOOKUP(L2288, Products!C:C, Products!A:A)</f>
        <v>PROD_5</v>
      </c>
      <c r="C2288">
        <v>2287</v>
      </c>
      <c r="D2288" s="2" t="s">
        <v>916</v>
      </c>
      <c r="E2288">
        <f>YEAR(Orders[[#This Row],[Order_Date]])</f>
        <v>2023</v>
      </c>
      <c r="F2288">
        <f>MONTH(Orders[[#This Row],[Order_Date]])</f>
        <v>7</v>
      </c>
      <c r="G2288" s="2" t="s">
        <v>1106</v>
      </c>
      <c r="H2288" t="s">
        <v>1670</v>
      </c>
      <c r="I2288" t="s">
        <v>14</v>
      </c>
      <c r="J2288" t="s">
        <v>65</v>
      </c>
      <c r="K2288" t="s">
        <v>34</v>
      </c>
      <c r="L2288" t="s">
        <v>39</v>
      </c>
      <c r="M2288" s="1">
        <v>7018.11</v>
      </c>
      <c r="N2288" s="1">
        <v>896.92</v>
      </c>
      <c r="O2288">
        <v>0.26</v>
      </c>
    </row>
    <row r="2289" spans="1:15" x14ac:dyDescent="0.3">
      <c r="A2289" t="str">
        <f xml:space="preserve"> _xlfn.XLOOKUP(H2289, 'Customers'!B:B, 'Customers'!A:A)</f>
        <v>CUST_137</v>
      </c>
      <c r="B2289" t="str">
        <f>_xlfn.XLOOKUP(L2289, Products!C:C, Products!A:A)</f>
        <v>PROD_1</v>
      </c>
      <c r="C2289">
        <v>2288</v>
      </c>
      <c r="D2289" s="2" t="s">
        <v>1066</v>
      </c>
      <c r="E2289">
        <f>YEAR(Orders[[#This Row],[Order_Date]])</f>
        <v>2022</v>
      </c>
      <c r="F2289">
        <f>MONTH(Orders[[#This Row],[Order_Date]])</f>
        <v>10</v>
      </c>
      <c r="G2289" s="2" t="s">
        <v>109</v>
      </c>
      <c r="H2289" t="s">
        <v>420</v>
      </c>
      <c r="I2289" t="s">
        <v>14</v>
      </c>
      <c r="J2289" t="s">
        <v>22</v>
      </c>
      <c r="K2289" t="s">
        <v>27</v>
      </c>
      <c r="L2289" t="s">
        <v>17</v>
      </c>
      <c r="M2289" s="1">
        <v>4494.3100000000004</v>
      </c>
      <c r="N2289" s="1">
        <v>100.27</v>
      </c>
      <c r="O2289">
        <v>0.21</v>
      </c>
    </row>
    <row r="2290" spans="1:15" x14ac:dyDescent="0.3">
      <c r="A2290" t="str">
        <f xml:space="preserve"> _xlfn.XLOOKUP(H2290, 'Customers'!B:B, 'Customers'!A:A)</f>
        <v>CUST_433</v>
      </c>
      <c r="B2290" t="str">
        <f>_xlfn.XLOOKUP(L2290, Products!C:C, Products!A:A)</f>
        <v>PROD_6</v>
      </c>
      <c r="C2290">
        <v>2289</v>
      </c>
      <c r="D2290" s="2" t="s">
        <v>1101</v>
      </c>
      <c r="E2290">
        <f>YEAR(Orders[[#This Row],[Order_Date]])</f>
        <v>2023</v>
      </c>
      <c r="F2290">
        <f>MONTH(Orders[[#This Row],[Order_Date]])</f>
        <v>10</v>
      </c>
      <c r="G2290" s="2" t="s">
        <v>1083</v>
      </c>
      <c r="H2290" t="s">
        <v>1043</v>
      </c>
      <c r="I2290" t="s">
        <v>21</v>
      </c>
      <c r="J2290" t="s">
        <v>15</v>
      </c>
      <c r="K2290" t="s">
        <v>34</v>
      </c>
      <c r="L2290" t="s">
        <v>52</v>
      </c>
      <c r="M2290" s="1">
        <v>7245.96</v>
      </c>
      <c r="N2290" s="1">
        <v>-640.66999999999996</v>
      </c>
      <c r="O2290">
        <v>0.27</v>
      </c>
    </row>
    <row r="2291" spans="1:15" x14ac:dyDescent="0.3">
      <c r="A2291" t="str">
        <f xml:space="preserve"> _xlfn.XLOOKUP(H2291, 'Customers'!B:B, 'Customers'!A:A)</f>
        <v>CUST_455</v>
      </c>
      <c r="B2291" t="str">
        <f>_xlfn.XLOOKUP(L2291, Products!C:C, Products!A:A)</f>
        <v>PROD_8</v>
      </c>
      <c r="C2291">
        <v>2290</v>
      </c>
      <c r="D2291" s="2" t="s">
        <v>182</v>
      </c>
      <c r="E2291">
        <f>YEAR(Orders[[#This Row],[Order_Date]])</f>
        <v>2023</v>
      </c>
      <c r="F2291">
        <f>MONTH(Orders[[#This Row],[Order_Date]])</f>
        <v>10</v>
      </c>
      <c r="G2291" s="2" t="s">
        <v>448</v>
      </c>
      <c r="H2291" t="s">
        <v>1081</v>
      </c>
      <c r="I2291" t="s">
        <v>21</v>
      </c>
      <c r="J2291" t="s">
        <v>65</v>
      </c>
      <c r="K2291" t="s">
        <v>27</v>
      </c>
      <c r="L2291" t="s">
        <v>73</v>
      </c>
      <c r="M2291" s="1">
        <v>2655.45</v>
      </c>
      <c r="N2291" s="1">
        <v>789.06</v>
      </c>
      <c r="O2291">
        <v>0.16</v>
      </c>
    </row>
    <row r="2292" spans="1:15" x14ac:dyDescent="0.3">
      <c r="A2292" t="str">
        <f xml:space="preserve"> _xlfn.XLOOKUP(H2292, 'Customers'!B:B, 'Customers'!A:A)</f>
        <v>CUST_520</v>
      </c>
      <c r="B2292" t="str">
        <f>_xlfn.XLOOKUP(L2292, Products!C:C, Products!A:A)</f>
        <v>PROD_2</v>
      </c>
      <c r="C2292">
        <v>2291</v>
      </c>
      <c r="D2292" s="2" t="s">
        <v>1494</v>
      </c>
      <c r="E2292">
        <f>YEAR(Orders[[#This Row],[Order_Date]])</f>
        <v>2023</v>
      </c>
      <c r="F2292">
        <f>MONTH(Orders[[#This Row],[Order_Date]])</f>
        <v>3</v>
      </c>
      <c r="G2292" s="2" t="s">
        <v>918</v>
      </c>
      <c r="H2292" t="s">
        <v>1193</v>
      </c>
      <c r="I2292" t="s">
        <v>21</v>
      </c>
      <c r="J2292" t="s">
        <v>65</v>
      </c>
      <c r="K2292" t="s">
        <v>16</v>
      </c>
      <c r="L2292" t="s">
        <v>23</v>
      </c>
      <c r="M2292" s="1">
        <v>3717.33</v>
      </c>
      <c r="N2292" s="1">
        <v>90.64</v>
      </c>
      <c r="O2292">
        <v>0.1</v>
      </c>
    </row>
    <row r="2293" spans="1:15" x14ac:dyDescent="0.3">
      <c r="A2293" t="str">
        <f xml:space="preserve"> _xlfn.XLOOKUP(H2293, 'Customers'!B:B, 'Customers'!A:A)</f>
        <v>CUST_72</v>
      </c>
      <c r="B2293" t="str">
        <f>_xlfn.XLOOKUP(L2293, Products!C:C, Products!A:A)</f>
        <v>PROD_2</v>
      </c>
      <c r="C2293">
        <v>2292</v>
      </c>
      <c r="D2293" s="2" t="s">
        <v>292</v>
      </c>
      <c r="E2293">
        <f>YEAR(Orders[[#This Row],[Order_Date]])</f>
        <v>2023</v>
      </c>
      <c r="F2293">
        <f>MONTH(Orders[[#This Row],[Order_Date]])</f>
        <v>7</v>
      </c>
      <c r="G2293" s="2" t="s">
        <v>916</v>
      </c>
      <c r="H2293" t="s">
        <v>235</v>
      </c>
      <c r="I2293" t="s">
        <v>32</v>
      </c>
      <c r="J2293" t="s">
        <v>15</v>
      </c>
      <c r="K2293" t="s">
        <v>16</v>
      </c>
      <c r="L2293" t="s">
        <v>23</v>
      </c>
      <c r="M2293" s="1">
        <v>8379.84</v>
      </c>
      <c r="N2293" s="1">
        <v>-226.9</v>
      </c>
      <c r="O2293">
        <v>0.19</v>
      </c>
    </row>
    <row r="2294" spans="1:15" x14ac:dyDescent="0.3">
      <c r="A2294" t="str">
        <f xml:space="preserve"> _xlfn.XLOOKUP(H2294, 'Customers'!B:B, 'Customers'!A:A)</f>
        <v>CUST_761</v>
      </c>
      <c r="B2294" t="str">
        <f>_xlfn.XLOOKUP(L2294, Products!C:C, Products!A:A)</f>
        <v>PROD_1</v>
      </c>
      <c r="C2294">
        <v>2293</v>
      </c>
      <c r="D2294" s="2" t="s">
        <v>941</v>
      </c>
      <c r="E2294">
        <f>YEAR(Orders[[#This Row],[Order_Date]])</f>
        <v>2022</v>
      </c>
      <c r="F2294">
        <f>MONTH(Orders[[#This Row],[Order_Date]])</f>
        <v>4</v>
      </c>
      <c r="G2294" s="2" t="s">
        <v>328</v>
      </c>
      <c r="H2294" t="s">
        <v>1507</v>
      </c>
      <c r="I2294" t="s">
        <v>14</v>
      </c>
      <c r="J2294" t="s">
        <v>15</v>
      </c>
      <c r="K2294" t="s">
        <v>27</v>
      </c>
      <c r="L2294" t="s">
        <v>17</v>
      </c>
      <c r="M2294" s="1">
        <v>5332.17</v>
      </c>
      <c r="N2294" s="1">
        <v>1292.1199999999999</v>
      </c>
      <c r="O2294">
        <v>0.03</v>
      </c>
    </row>
    <row r="2295" spans="1:15" x14ac:dyDescent="0.3">
      <c r="A2295" t="str">
        <f xml:space="preserve"> _xlfn.XLOOKUP(H2295, 'Customers'!B:B, 'Customers'!A:A)</f>
        <v>CUST_65</v>
      </c>
      <c r="B2295" t="str">
        <f>_xlfn.XLOOKUP(L2295, Products!C:C, Products!A:A)</f>
        <v>PROD_1</v>
      </c>
      <c r="C2295">
        <v>2294</v>
      </c>
      <c r="D2295" s="2" t="s">
        <v>1182</v>
      </c>
      <c r="E2295">
        <f>YEAR(Orders[[#This Row],[Order_Date]])</f>
        <v>2022</v>
      </c>
      <c r="F2295">
        <f>MONTH(Orders[[#This Row],[Order_Date]])</f>
        <v>2</v>
      </c>
      <c r="G2295" s="2" t="s">
        <v>516</v>
      </c>
      <c r="H2295" t="s">
        <v>216</v>
      </c>
      <c r="I2295" t="s">
        <v>21</v>
      </c>
      <c r="J2295" t="s">
        <v>65</v>
      </c>
      <c r="K2295" t="s">
        <v>27</v>
      </c>
      <c r="L2295" t="s">
        <v>17</v>
      </c>
      <c r="M2295" s="1">
        <v>8655.9599999999991</v>
      </c>
      <c r="N2295" s="1">
        <v>2176.64</v>
      </c>
      <c r="O2295">
        <v>0.17</v>
      </c>
    </row>
    <row r="2296" spans="1:15" x14ac:dyDescent="0.3">
      <c r="A2296" t="str">
        <f xml:space="preserve"> _xlfn.XLOOKUP(H2296, 'Customers'!B:B, 'Customers'!A:A)</f>
        <v>CUST_34</v>
      </c>
      <c r="B2296" t="str">
        <f>_xlfn.XLOOKUP(L2296, Products!C:C, Products!A:A)</f>
        <v>PROD_1</v>
      </c>
      <c r="C2296">
        <v>2295</v>
      </c>
      <c r="D2296" s="2" t="s">
        <v>121</v>
      </c>
      <c r="E2296">
        <f>YEAR(Orders[[#This Row],[Order_Date]])</f>
        <v>2023</v>
      </c>
      <c r="F2296">
        <f>MONTH(Orders[[#This Row],[Order_Date]])</f>
        <v>8</v>
      </c>
      <c r="G2296" s="2" t="s">
        <v>122</v>
      </c>
      <c r="H2296" t="s">
        <v>129</v>
      </c>
      <c r="I2296" t="s">
        <v>14</v>
      </c>
      <c r="J2296" t="s">
        <v>33</v>
      </c>
      <c r="K2296" t="s">
        <v>16</v>
      </c>
      <c r="L2296" t="s">
        <v>17</v>
      </c>
      <c r="M2296" s="1">
        <v>8276.58</v>
      </c>
      <c r="N2296" s="1">
        <v>1606.85</v>
      </c>
      <c r="O2296">
        <v>0.22</v>
      </c>
    </row>
    <row r="2297" spans="1:15" x14ac:dyDescent="0.3">
      <c r="A2297" t="str">
        <f xml:space="preserve"> _xlfn.XLOOKUP(H2297, 'Customers'!B:B, 'Customers'!A:A)</f>
        <v>CUST_396</v>
      </c>
      <c r="B2297" t="str">
        <f>_xlfn.XLOOKUP(L2297, Products!C:C, Products!A:A)</f>
        <v>PROD_2</v>
      </c>
      <c r="C2297">
        <v>2296</v>
      </c>
      <c r="D2297" s="2" t="s">
        <v>413</v>
      </c>
      <c r="E2297">
        <f>YEAR(Orders[[#This Row],[Order_Date]])</f>
        <v>2022</v>
      </c>
      <c r="F2297">
        <f>MONTH(Orders[[#This Row],[Order_Date]])</f>
        <v>3</v>
      </c>
      <c r="G2297" s="2" t="s">
        <v>1164</v>
      </c>
      <c r="H2297" t="s">
        <v>978</v>
      </c>
      <c r="I2297" t="s">
        <v>21</v>
      </c>
      <c r="J2297" t="s">
        <v>33</v>
      </c>
      <c r="K2297" t="s">
        <v>16</v>
      </c>
      <c r="L2297" t="s">
        <v>23</v>
      </c>
      <c r="M2297" s="1">
        <v>9283.2900000000009</v>
      </c>
      <c r="N2297" s="1">
        <v>467.42</v>
      </c>
      <c r="O2297">
        <v>0.26</v>
      </c>
    </row>
    <row r="2298" spans="1:15" x14ac:dyDescent="0.3">
      <c r="A2298" t="str">
        <f xml:space="preserve"> _xlfn.XLOOKUP(H2298, 'Customers'!B:B, 'Customers'!A:A)</f>
        <v>CUST_803</v>
      </c>
      <c r="B2298" t="str">
        <f>_xlfn.XLOOKUP(L2298, Products!C:C, Products!A:A)</f>
        <v>PROD_1</v>
      </c>
      <c r="C2298">
        <v>2297</v>
      </c>
      <c r="D2298" s="2" t="s">
        <v>936</v>
      </c>
      <c r="E2298">
        <f>YEAR(Orders[[#This Row],[Order_Date]])</f>
        <v>2022</v>
      </c>
      <c r="F2298">
        <f>MONTH(Orders[[#This Row],[Order_Date]])</f>
        <v>3</v>
      </c>
      <c r="G2298" s="2" t="s">
        <v>366</v>
      </c>
      <c r="H2298" t="s">
        <v>1553</v>
      </c>
      <c r="I2298" t="s">
        <v>21</v>
      </c>
      <c r="J2298" t="s">
        <v>65</v>
      </c>
      <c r="K2298" t="s">
        <v>27</v>
      </c>
      <c r="L2298" t="s">
        <v>17</v>
      </c>
      <c r="M2298" s="1">
        <v>3630.14</v>
      </c>
      <c r="N2298" s="1">
        <v>65.88</v>
      </c>
      <c r="O2298">
        <v>0.03</v>
      </c>
    </row>
    <row r="2299" spans="1:15" x14ac:dyDescent="0.3">
      <c r="A2299" t="str">
        <f xml:space="preserve"> _xlfn.XLOOKUP(H2299, 'Customers'!B:B, 'Customers'!A:A)</f>
        <v>CUST_856</v>
      </c>
      <c r="B2299" t="str">
        <f>_xlfn.XLOOKUP(L2299, Products!C:C, Products!A:A)</f>
        <v>PROD_1</v>
      </c>
      <c r="C2299">
        <v>2298</v>
      </c>
      <c r="D2299" s="2" t="s">
        <v>1427</v>
      </c>
      <c r="E2299">
        <f>YEAR(Orders[[#This Row],[Order_Date]])</f>
        <v>2022</v>
      </c>
      <c r="F2299">
        <f>MONTH(Orders[[#This Row],[Order_Date]])</f>
        <v>4</v>
      </c>
      <c r="G2299" s="2" t="s">
        <v>435</v>
      </c>
      <c r="H2299" t="s">
        <v>1609</v>
      </c>
      <c r="I2299" t="s">
        <v>14</v>
      </c>
      <c r="J2299" t="s">
        <v>15</v>
      </c>
      <c r="K2299" t="s">
        <v>27</v>
      </c>
      <c r="L2299" t="s">
        <v>17</v>
      </c>
      <c r="M2299" s="1">
        <v>4237.59</v>
      </c>
      <c r="N2299" s="1">
        <v>1204.18</v>
      </c>
      <c r="O2299">
        <v>0.14000000000000001</v>
      </c>
    </row>
    <row r="2300" spans="1:15" x14ac:dyDescent="0.3">
      <c r="A2300" t="str">
        <f xml:space="preserve"> _xlfn.XLOOKUP(H2300, 'Customers'!B:B, 'Customers'!A:A)</f>
        <v>CUST_170</v>
      </c>
      <c r="B2300" t="str">
        <f>_xlfn.XLOOKUP(L2300, Products!C:C, Products!A:A)</f>
        <v>PROD_1</v>
      </c>
      <c r="C2300">
        <v>2299</v>
      </c>
      <c r="D2300" s="2" t="s">
        <v>225</v>
      </c>
      <c r="E2300">
        <f>YEAR(Orders[[#This Row],[Order_Date]])</f>
        <v>2023</v>
      </c>
      <c r="F2300">
        <f>MONTH(Orders[[#This Row],[Order_Date]])</f>
        <v>6</v>
      </c>
      <c r="G2300" s="2" t="s">
        <v>975</v>
      </c>
      <c r="H2300" t="s">
        <v>500</v>
      </c>
      <c r="I2300" t="s">
        <v>21</v>
      </c>
      <c r="J2300" t="s">
        <v>15</v>
      </c>
      <c r="K2300" t="s">
        <v>16</v>
      </c>
      <c r="L2300" t="s">
        <v>17</v>
      </c>
      <c r="M2300" s="1">
        <v>7536.44</v>
      </c>
      <c r="N2300" s="1">
        <v>1558.4</v>
      </c>
      <c r="O2300">
        <v>0.22</v>
      </c>
    </row>
    <row r="2301" spans="1:15" x14ac:dyDescent="0.3">
      <c r="A2301" t="str">
        <f xml:space="preserve"> _xlfn.XLOOKUP(H2301, 'Customers'!B:B, 'Customers'!A:A)</f>
        <v>CUST_631</v>
      </c>
      <c r="B2301" t="str">
        <f>_xlfn.XLOOKUP(L2301, Products!C:C, Products!A:A)</f>
        <v>PROD_5</v>
      </c>
      <c r="C2301">
        <v>2300</v>
      </c>
      <c r="D2301" s="2" t="s">
        <v>136</v>
      </c>
      <c r="E2301">
        <f>YEAR(Orders[[#This Row],[Order_Date]])</f>
        <v>2022</v>
      </c>
      <c r="F2301">
        <f>MONTH(Orders[[#This Row],[Order_Date]])</f>
        <v>2</v>
      </c>
      <c r="G2301" s="2" t="s">
        <v>582</v>
      </c>
      <c r="H2301" t="s">
        <v>1354</v>
      </c>
      <c r="I2301" t="s">
        <v>32</v>
      </c>
      <c r="J2301" t="s">
        <v>22</v>
      </c>
      <c r="K2301" t="s">
        <v>34</v>
      </c>
      <c r="L2301" t="s">
        <v>39</v>
      </c>
      <c r="M2301" s="1">
        <v>297.8</v>
      </c>
      <c r="N2301" s="1">
        <v>78.84</v>
      </c>
      <c r="O2301">
        <v>0.02</v>
      </c>
    </row>
    <row r="2302" spans="1:15" x14ac:dyDescent="0.3">
      <c r="A2302" t="str">
        <f xml:space="preserve"> _xlfn.XLOOKUP(H2302, 'Customers'!B:B, 'Customers'!A:A)</f>
        <v>CUST_912</v>
      </c>
      <c r="B2302" t="str">
        <f>_xlfn.XLOOKUP(L2302, Products!C:C, Products!A:A)</f>
        <v>PROD_8</v>
      </c>
      <c r="C2302">
        <v>2301</v>
      </c>
      <c r="D2302" s="2" t="s">
        <v>975</v>
      </c>
      <c r="E2302">
        <f>YEAR(Orders[[#This Row],[Order_Date]])</f>
        <v>2023</v>
      </c>
      <c r="F2302">
        <f>MONTH(Orders[[#This Row],[Order_Date]])</f>
        <v>6</v>
      </c>
      <c r="G2302" s="2" t="s">
        <v>571</v>
      </c>
      <c r="H2302" t="s">
        <v>1671</v>
      </c>
      <c r="I2302" t="s">
        <v>32</v>
      </c>
      <c r="J2302" t="s">
        <v>65</v>
      </c>
      <c r="K2302" t="s">
        <v>27</v>
      </c>
      <c r="L2302" t="s">
        <v>73</v>
      </c>
      <c r="M2302" s="1">
        <v>6257.46</v>
      </c>
      <c r="N2302" s="1">
        <v>1203.33</v>
      </c>
      <c r="O2302">
        <v>0.21</v>
      </c>
    </row>
    <row r="2303" spans="1:15" x14ac:dyDescent="0.3">
      <c r="A2303" t="str">
        <f xml:space="preserve"> _xlfn.XLOOKUP(H2303, 'Customers'!B:B, 'Customers'!A:A)</f>
        <v>CUST_581</v>
      </c>
      <c r="B2303" t="str">
        <f>_xlfn.XLOOKUP(L2303, Products!C:C, Products!A:A)</f>
        <v>PROD_5</v>
      </c>
      <c r="C2303">
        <v>2302</v>
      </c>
      <c r="D2303" s="2" t="s">
        <v>340</v>
      </c>
      <c r="E2303">
        <f>YEAR(Orders[[#This Row],[Order_Date]])</f>
        <v>2022</v>
      </c>
      <c r="F2303">
        <f>MONTH(Orders[[#This Row],[Order_Date]])</f>
        <v>4</v>
      </c>
      <c r="G2303" s="2" t="s">
        <v>341</v>
      </c>
      <c r="H2303" t="s">
        <v>1284</v>
      </c>
      <c r="I2303" t="s">
        <v>21</v>
      </c>
      <c r="J2303" t="s">
        <v>15</v>
      </c>
      <c r="K2303" t="s">
        <v>34</v>
      </c>
      <c r="L2303" t="s">
        <v>39</v>
      </c>
      <c r="M2303" s="1">
        <v>9095.9500000000007</v>
      </c>
      <c r="N2303" s="1">
        <v>2114.65</v>
      </c>
      <c r="O2303">
        <v>0.2</v>
      </c>
    </row>
    <row r="2304" spans="1:15" x14ac:dyDescent="0.3">
      <c r="A2304" t="str">
        <f xml:space="preserve"> _xlfn.XLOOKUP(H2304, 'Customers'!B:B, 'Customers'!A:A)</f>
        <v>CUST_94</v>
      </c>
      <c r="B2304" t="str">
        <f>_xlfn.XLOOKUP(L2304, Products!C:C, Products!A:A)</f>
        <v>PROD_3</v>
      </c>
      <c r="C2304">
        <v>2303</v>
      </c>
      <c r="D2304" s="2" t="s">
        <v>731</v>
      </c>
      <c r="E2304">
        <f>YEAR(Orders[[#This Row],[Order_Date]])</f>
        <v>2023</v>
      </c>
      <c r="F2304">
        <f>MONTH(Orders[[#This Row],[Order_Date]])</f>
        <v>1</v>
      </c>
      <c r="G2304" s="2" t="s">
        <v>612</v>
      </c>
      <c r="H2304" t="s">
        <v>300</v>
      </c>
      <c r="I2304" t="s">
        <v>14</v>
      </c>
      <c r="J2304" t="s">
        <v>33</v>
      </c>
      <c r="K2304" t="s">
        <v>27</v>
      </c>
      <c r="L2304" t="s">
        <v>28</v>
      </c>
      <c r="M2304" s="1">
        <v>6787.59</v>
      </c>
      <c r="N2304" s="1">
        <v>427.11</v>
      </c>
      <c r="O2304">
        <v>0.11</v>
      </c>
    </row>
    <row r="2305" spans="1:15" x14ac:dyDescent="0.3">
      <c r="A2305" t="str">
        <f xml:space="preserve"> _xlfn.XLOOKUP(H2305, 'Customers'!B:B, 'Customers'!A:A)</f>
        <v>CUST_913</v>
      </c>
      <c r="B2305" t="str">
        <f>_xlfn.XLOOKUP(L2305, Products!C:C, Products!A:A)</f>
        <v>PROD_2</v>
      </c>
      <c r="C2305">
        <v>2304</v>
      </c>
      <c r="D2305" s="2" t="s">
        <v>308</v>
      </c>
      <c r="E2305">
        <f>YEAR(Orders[[#This Row],[Order_Date]])</f>
        <v>2022</v>
      </c>
      <c r="F2305">
        <f>MONTH(Orders[[#This Row],[Order_Date]])</f>
        <v>3</v>
      </c>
      <c r="G2305" s="2" t="s">
        <v>373</v>
      </c>
      <c r="H2305" t="s">
        <v>1672</v>
      </c>
      <c r="I2305" t="s">
        <v>32</v>
      </c>
      <c r="J2305" t="s">
        <v>15</v>
      </c>
      <c r="K2305" t="s">
        <v>16</v>
      </c>
      <c r="L2305" t="s">
        <v>23</v>
      </c>
      <c r="M2305" s="1">
        <v>6085.51</v>
      </c>
      <c r="N2305" s="1">
        <v>930.32</v>
      </c>
      <c r="O2305">
        <v>0.04</v>
      </c>
    </row>
    <row r="2306" spans="1:15" x14ac:dyDescent="0.3">
      <c r="A2306" t="str">
        <f xml:space="preserve"> _xlfn.XLOOKUP(H2306, 'Customers'!B:B, 'Customers'!A:A)</f>
        <v>CUST_548</v>
      </c>
      <c r="B2306" t="str">
        <f>_xlfn.XLOOKUP(L2306, Products!C:C, Products!A:A)</f>
        <v>PROD_1</v>
      </c>
      <c r="C2306">
        <v>2305</v>
      </c>
      <c r="D2306" s="2" t="s">
        <v>1323</v>
      </c>
      <c r="E2306">
        <f>YEAR(Orders[[#This Row],[Order_Date]])</f>
        <v>2022</v>
      </c>
      <c r="F2306">
        <f>MONTH(Orders[[#This Row],[Order_Date]])</f>
        <v>10</v>
      </c>
      <c r="G2306" s="2" t="s">
        <v>109</v>
      </c>
      <c r="H2306" t="s">
        <v>1232</v>
      </c>
      <c r="I2306" t="s">
        <v>32</v>
      </c>
      <c r="J2306" t="s">
        <v>65</v>
      </c>
      <c r="K2306" t="s">
        <v>27</v>
      </c>
      <c r="L2306" t="s">
        <v>17</v>
      </c>
      <c r="M2306" s="1">
        <v>1356.65</v>
      </c>
      <c r="N2306" s="1">
        <v>123.06</v>
      </c>
      <c r="O2306">
        <v>0.24</v>
      </c>
    </row>
    <row r="2307" spans="1:15" x14ac:dyDescent="0.3">
      <c r="A2307" t="str">
        <f xml:space="preserve"> _xlfn.XLOOKUP(H2307, 'Customers'!B:B, 'Customers'!A:A)</f>
        <v>CUST_60</v>
      </c>
      <c r="B2307" t="str">
        <f>_xlfn.XLOOKUP(L2307, Products!C:C, Products!A:A)</f>
        <v>PROD_1</v>
      </c>
      <c r="C2307">
        <v>2306</v>
      </c>
      <c r="D2307" s="2" t="s">
        <v>700</v>
      </c>
      <c r="E2307">
        <f>YEAR(Orders[[#This Row],[Order_Date]])</f>
        <v>2023</v>
      </c>
      <c r="F2307">
        <f>MONTH(Orders[[#This Row],[Order_Date]])</f>
        <v>11</v>
      </c>
      <c r="G2307" s="2" t="s">
        <v>690</v>
      </c>
      <c r="H2307" t="s">
        <v>202</v>
      </c>
      <c r="I2307" t="s">
        <v>14</v>
      </c>
      <c r="J2307" t="s">
        <v>15</v>
      </c>
      <c r="K2307" t="s">
        <v>16</v>
      </c>
      <c r="L2307" t="s">
        <v>17</v>
      </c>
      <c r="M2307" s="1">
        <v>1772.15</v>
      </c>
      <c r="N2307" s="1">
        <v>-48.81</v>
      </c>
      <c r="O2307">
        <v>0.14000000000000001</v>
      </c>
    </row>
    <row r="2308" spans="1:15" x14ac:dyDescent="0.3">
      <c r="A2308" t="str">
        <f xml:space="preserve"> _xlfn.XLOOKUP(H2308, 'Customers'!B:B, 'Customers'!A:A)</f>
        <v>CUST_914</v>
      </c>
      <c r="B2308" t="str">
        <f>_xlfn.XLOOKUP(L2308, Products!C:C, Products!A:A)</f>
        <v>PROD_1</v>
      </c>
      <c r="C2308">
        <v>2307</v>
      </c>
      <c r="D2308" s="2" t="s">
        <v>809</v>
      </c>
      <c r="E2308">
        <f>YEAR(Orders[[#This Row],[Order_Date]])</f>
        <v>2023</v>
      </c>
      <c r="F2308">
        <f>MONTH(Orders[[#This Row],[Order_Date]])</f>
        <v>12</v>
      </c>
      <c r="G2308" s="2" t="s">
        <v>75</v>
      </c>
      <c r="H2308" t="s">
        <v>1673</v>
      </c>
      <c r="I2308" t="s">
        <v>32</v>
      </c>
      <c r="J2308" t="s">
        <v>15</v>
      </c>
      <c r="K2308" t="s">
        <v>16</v>
      </c>
      <c r="L2308" t="s">
        <v>17</v>
      </c>
      <c r="M2308" s="1">
        <v>7748.03</v>
      </c>
      <c r="N2308" s="1">
        <v>-558.88</v>
      </c>
      <c r="O2308">
        <v>7.0000000000000007E-2</v>
      </c>
    </row>
    <row r="2309" spans="1:15" x14ac:dyDescent="0.3">
      <c r="A2309" t="str">
        <f xml:space="preserve"> _xlfn.XLOOKUP(H2309, 'Customers'!B:B, 'Customers'!A:A)</f>
        <v>CUST_334</v>
      </c>
      <c r="B2309" t="str">
        <f>_xlfn.XLOOKUP(L2309, Products!C:C, Products!A:A)</f>
        <v>PROD_1</v>
      </c>
      <c r="C2309">
        <v>2308</v>
      </c>
      <c r="D2309" s="2" t="s">
        <v>1299</v>
      </c>
      <c r="E2309">
        <f>YEAR(Orders[[#This Row],[Order_Date]])</f>
        <v>2023</v>
      </c>
      <c r="F2309">
        <f>MONTH(Orders[[#This Row],[Order_Date]])</f>
        <v>6</v>
      </c>
      <c r="G2309" s="2" t="s">
        <v>824</v>
      </c>
      <c r="H2309" t="s">
        <v>859</v>
      </c>
      <c r="I2309" t="s">
        <v>21</v>
      </c>
      <c r="J2309" t="s">
        <v>65</v>
      </c>
      <c r="K2309" t="s">
        <v>16</v>
      </c>
      <c r="L2309" t="s">
        <v>17</v>
      </c>
      <c r="M2309" s="1">
        <v>4169.59</v>
      </c>
      <c r="N2309" s="1">
        <v>1071.73</v>
      </c>
      <c r="O2309">
        <v>0.08</v>
      </c>
    </row>
    <row r="2310" spans="1:15" x14ac:dyDescent="0.3">
      <c r="A2310" t="str">
        <f xml:space="preserve"> _xlfn.XLOOKUP(H2310, 'Customers'!B:B, 'Customers'!A:A)</f>
        <v>CUST_642</v>
      </c>
      <c r="B2310" t="str">
        <f>_xlfn.XLOOKUP(L2310, Products!C:C, Products!A:A)</f>
        <v>PROD_1</v>
      </c>
      <c r="C2310">
        <v>2309</v>
      </c>
      <c r="D2310" s="2" t="s">
        <v>474</v>
      </c>
      <c r="E2310">
        <f>YEAR(Orders[[#This Row],[Order_Date]])</f>
        <v>2022</v>
      </c>
      <c r="F2310">
        <f>MONTH(Orders[[#This Row],[Order_Date]])</f>
        <v>4</v>
      </c>
      <c r="G2310" s="2" t="s">
        <v>475</v>
      </c>
      <c r="H2310" t="s">
        <v>1367</v>
      </c>
      <c r="I2310" t="s">
        <v>32</v>
      </c>
      <c r="J2310" t="s">
        <v>15</v>
      </c>
      <c r="K2310" t="s">
        <v>27</v>
      </c>
      <c r="L2310" t="s">
        <v>17</v>
      </c>
      <c r="M2310" s="1">
        <v>8834.89</v>
      </c>
      <c r="N2310" s="1">
        <v>2633.69</v>
      </c>
      <c r="O2310">
        <v>0.08</v>
      </c>
    </row>
    <row r="2311" spans="1:15" x14ac:dyDescent="0.3">
      <c r="A2311" t="str">
        <f xml:space="preserve"> _xlfn.XLOOKUP(H2311, 'Customers'!B:B, 'Customers'!A:A)</f>
        <v>CUST_394</v>
      </c>
      <c r="B2311" t="str">
        <f>_xlfn.XLOOKUP(L2311, Products!C:C, Products!A:A)</f>
        <v>PROD_5</v>
      </c>
      <c r="C2311">
        <v>2310</v>
      </c>
      <c r="D2311" s="2" t="s">
        <v>386</v>
      </c>
      <c r="E2311">
        <f>YEAR(Orders[[#This Row],[Order_Date]])</f>
        <v>2022</v>
      </c>
      <c r="F2311">
        <f>MONTH(Orders[[#This Row],[Order_Date]])</f>
        <v>11</v>
      </c>
      <c r="G2311" s="2" t="s">
        <v>98</v>
      </c>
      <c r="H2311" t="s">
        <v>976</v>
      </c>
      <c r="I2311" t="s">
        <v>32</v>
      </c>
      <c r="J2311" t="s">
        <v>15</v>
      </c>
      <c r="K2311" t="s">
        <v>34</v>
      </c>
      <c r="L2311" t="s">
        <v>39</v>
      </c>
      <c r="M2311" s="1">
        <v>8449.8799999999992</v>
      </c>
      <c r="N2311" s="1">
        <v>1451.5</v>
      </c>
      <c r="O2311">
        <v>0.3</v>
      </c>
    </row>
    <row r="2312" spans="1:15" x14ac:dyDescent="0.3">
      <c r="A2312" t="str">
        <f xml:space="preserve"> _xlfn.XLOOKUP(H2312, 'Customers'!B:B, 'Customers'!A:A)</f>
        <v>CUST_281</v>
      </c>
      <c r="B2312" t="str">
        <f>_xlfn.XLOOKUP(L2312, Products!C:C, Products!A:A)</f>
        <v>PROD_3</v>
      </c>
      <c r="C2312">
        <v>2311</v>
      </c>
      <c r="D2312" s="2" t="s">
        <v>1009</v>
      </c>
      <c r="E2312">
        <f>YEAR(Orders[[#This Row],[Order_Date]])</f>
        <v>2022</v>
      </c>
      <c r="F2312">
        <f>MONTH(Orders[[#This Row],[Order_Date]])</f>
        <v>5</v>
      </c>
      <c r="G2312" s="2" t="s">
        <v>220</v>
      </c>
      <c r="H2312" t="s">
        <v>752</v>
      </c>
      <c r="I2312" t="s">
        <v>32</v>
      </c>
      <c r="J2312" t="s">
        <v>22</v>
      </c>
      <c r="K2312" t="s">
        <v>27</v>
      </c>
      <c r="L2312" t="s">
        <v>28</v>
      </c>
      <c r="M2312" s="1">
        <v>5268.99</v>
      </c>
      <c r="N2312" s="1">
        <v>-428.67</v>
      </c>
      <c r="O2312">
        <v>0.18</v>
      </c>
    </row>
    <row r="2313" spans="1:15" x14ac:dyDescent="0.3">
      <c r="A2313" t="str">
        <f xml:space="preserve"> _xlfn.XLOOKUP(H2313, 'Customers'!B:B, 'Customers'!A:A)</f>
        <v>CUST_831</v>
      </c>
      <c r="B2313" t="str">
        <f>_xlfn.XLOOKUP(L2313, Products!C:C, Products!A:A)</f>
        <v>PROD_6</v>
      </c>
      <c r="C2313">
        <v>2312</v>
      </c>
      <c r="D2313" s="2" t="s">
        <v>130</v>
      </c>
      <c r="E2313">
        <f>YEAR(Orders[[#This Row],[Order_Date]])</f>
        <v>2022</v>
      </c>
      <c r="F2313">
        <f>MONTH(Orders[[#This Row],[Order_Date]])</f>
        <v>7</v>
      </c>
      <c r="G2313" s="2" t="s">
        <v>492</v>
      </c>
      <c r="H2313" t="s">
        <v>1584</v>
      </c>
      <c r="I2313" t="s">
        <v>21</v>
      </c>
      <c r="J2313" t="s">
        <v>22</v>
      </c>
      <c r="K2313" t="s">
        <v>34</v>
      </c>
      <c r="L2313" t="s">
        <v>52</v>
      </c>
      <c r="M2313" s="1">
        <v>7115.75</v>
      </c>
      <c r="N2313" s="1">
        <v>405.87</v>
      </c>
      <c r="O2313">
        <v>0.02</v>
      </c>
    </row>
    <row r="2314" spans="1:15" x14ac:dyDescent="0.3">
      <c r="A2314" t="str">
        <f xml:space="preserve"> _xlfn.XLOOKUP(H2314, 'Customers'!B:B, 'Customers'!A:A)</f>
        <v>CUST_907</v>
      </c>
      <c r="B2314" t="str">
        <f>_xlfn.XLOOKUP(L2314, Products!C:C, Products!A:A)</f>
        <v>PROD_2</v>
      </c>
      <c r="C2314">
        <v>2313</v>
      </c>
      <c r="D2314" s="2" t="s">
        <v>545</v>
      </c>
      <c r="E2314">
        <f>YEAR(Orders[[#This Row],[Order_Date]])</f>
        <v>2023</v>
      </c>
      <c r="F2314">
        <f>MONTH(Orders[[#This Row],[Order_Date]])</f>
        <v>7</v>
      </c>
      <c r="G2314" s="2" t="s">
        <v>790</v>
      </c>
      <c r="H2314" t="s">
        <v>1666</v>
      </c>
      <c r="I2314" t="s">
        <v>32</v>
      </c>
      <c r="J2314" t="s">
        <v>33</v>
      </c>
      <c r="K2314" t="s">
        <v>16</v>
      </c>
      <c r="L2314" t="s">
        <v>23</v>
      </c>
      <c r="M2314" s="1">
        <v>2459.65</v>
      </c>
      <c r="N2314" s="1">
        <v>-94.44</v>
      </c>
      <c r="O2314">
        <v>0.1</v>
      </c>
    </row>
    <row r="2315" spans="1:15" x14ac:dyDescent="0.3">
      <c r="A2315" t="str">
        <f xml:space="preserve"> _xlfn.XLOOKUP(H2315, 'Customers'!B:B, 'Customers'!A:A)</f>
        <v>CUST_915</v>
      </c>
      <c r="B2315" t="str">
        <f>_xlfn.XLOOKUP(L2315, Products!C:C, Products!A:A)</f>
        <v>PROD_3</v>
      </c>
      <c r="C2315">
        <v>2314</v>
      </c>
      <c r="D2315" s="2" t="s">
        <v>1211</v>
      </c>
      <c r="E2315">
        <f>YEAR(Orders[[#This Row],[Order_Date]])</f>
        <v>2022</v>
      </c>
      <c r="F2315">
        <f>MONTH(Orders[[#This Row],[Order_Date]])</f>
        <v>9</v>
      </c>
      <c r="G2315" s="2" t="s">
        <v>59</v>
      </c>
      <c r="H2315" t="s">
        <v>1674</v>
      </c>
      <c r="I2315" t="s">
        <v>14</v>
      </c>
      <c r="J2315" t="s">
        <v>22</v>
      </c>
      <c r="K2315" t="s">
        <v>27</v>
      </c>
      <c r="L2315" t="s">
        <v>28</v>
      </c>
      <c r="M2315" s="1">
        <v>5512.63</v>
      </c>
      <c r="N2315" s="1">
        <v>212.18</v>
      </c>
      <c r="O2315">
        <v>0.06</v>
      </c>
    </row>
    <row r="2316" spans="1:15" x14ac:dyDescent="0.3">
      <c r="A2316" t="str">
        <f xml:space="preserve"> _xlfn.XLOOKUP(H2316, 'Customers'!B:B, 'Customers'!A:A)</f>
        <v>CUST_118</v>
      </c>
      <c r="B2316" t="str">
        <f>_xlfn.XLOOKUP(L2316, Products!C:C, Products!A:A)</f>
        <v>PROD_1</v>
      </c>
      <c r="C2316">
        <v>2315</v>
      </c>
      <c r="D2316" s="2" t="s">
        <v>295</v>
      </c>
      <c r="E2316">
        <f>YEAR(Orders[[#This Row],[Order_Date]])</f>
        <v>2022</v>
      </c>
      <c r="F2316">
        <f>MONTH(Orders[[#This Row],[Order_Date]])</f>
        <v>7</v>
      </c>
      <c r="G2316" s="2" t="s">
        <v>131</v>
      </c>
      <c r="H2316" t="s">
        <v>369</v>
      </c>
      <c r="I2316" t="s">
        <v>21</v>
      </c>
      <c r="J2316" t="s">
        <v>33</v>
      </c>
      <c r="K2316" t="s">
        <v>27</v>
      </c>
      <c r="L2316" t="s">
        <v>17</v>
      </c>
      <c r="M2316" s="1">
        <v>9692.69</v>
      </c>
      <c r="N2316" s="1">
        <v>1824.27</v>
      </c>
      <c r="O2316">
        <v>7.0000000000000007E-2</v>
      </c>
    </row>
    <row r="2317" spans="1:15" x14ac:dyDescent="0.3">
      <c r="A2317" t="str">
        <f xml:space="preserve"> _xlfn.XLOOKUP(H2317, 'Customers'!B:B, 'Customers'!A:A)</f>
        <v>CUST_916</v>
      </c>
      <c r="B2317" t="str">
        <f>_xlfn.XLOOKUP(L2317, Products!C:C, Products!A:A)</f>
        <v>PROD_8</v>
      </c>
      <c r="C2317">
        <v>2316</v>
      </c>
      <c r="D2317" s="2" t="s">
        <v>743</v>
      </c>
      <c r="E2317">
        <f>YEAR(Orders[[#This Row],[Order_Date]])</f>
        <v>2022</v>
      </c>
      <c r="F2317">
        <f>MONTH(Orders[[#This Row],[Order_Date]])</f>
        <v>9</v>
      </c>
      <c r="G2317" s="2" t="s">
        <v>499</v>
      </c>
      <c r="H2317" t="s">
        <v>1675</v>
      </c>
      <c r="I2317" t="s">
        <v>14</v>
      </c>
      <c r="J2317" t="s">
        <v>22</v>
      </c>
      <c r="K2317" t="s">
        <v>27</v>
      </c>
      <c r="L2317" t="s">
        <v>73</v>
      </c>
      <c r="M2317" s="1">
        <v>958.23</v>
      </c>
      <c r="N2317" s="1">
        <v>172.01</v>
      </c>
      <c r="O2317">
        <v>0.28000000000000003</v>
      </c>
    </row>
    <row r="2318" spans="1:15" x14ac:dyDescent="0.3">
      <c r="A2318" t="str">
        <f xml:space="preserve"> _xlfn.XLOOKUP(H2318, 'Customers'!B:B, 'Customers'!A:A)</f>
        <v>CUST_428</v>
      </c>
      <c r="B2318" t="str">
        <f>_xlfn.XLOOKUP(L2318, Products!C:C, Products!A:A)</f>
        <v>PROD_5</v>
      </c>
      <c r="C2318">
        <v>2317</v>
      </c>
      <c r="D2318" s="2" t="s">
        <v>833</v>
      </c>
      <c r="E2318">
        <f>YEAR(Orders[[#This Row],[Order_Date]])</f>
        <v>2022</v>
      </c>
      <c r="F2318">
        <f>MONTH(Orders[[#This Row],[Order_Date]])</f>
        <v>4</v>
      </c>
      <c r="G2318" s="2" t="s">
        <v>927</v>
      </c>
      <c r="H2318" t="s">
        <v>1034</v>
      </c>
      <c r="I2318" t="s">
        <v>32</v>
      </c>
      <c r="J2318" t="s">
        <v>15</v>
      </c>
      <c r="K2318" t="s">
        <v>34</v>
      </c>
      <c r="L2318" t="s">
        <v>39</v>
      </c>
      <c r="M2318" s="1">
        <v>6937.65</v>
      </c>
      <c r="N2318" s="1">
        <v>-256.36</v>
      </c>
      <c r="O2318">
        <v>0.28000000000000003</v>
      </c>
    </row>
    <row r="2319" spans="1:15" x14ac:dyDescent="0.3">
      <c r="A2319" t="str">
        <f xml:space="preserve"> _xlfn.XLOOKUP(H2319, 'Customers'!B:B, 'Customers'!A:A)</f>
        <v>CUST_866</v>
      </c>
      <c r="B2319" t="str">
        <f>_xlfn.XLOOKUP(L2319, Products!C:C, Products!A:A)</f>
        <v>PROD_6</v>
      </c>
      <c r="C2319">
        <v>2318</v>
      </c>
      <c r="D2319" s="2" t="s">
        <v>254</v>
      </c>
      <c r="E2319">
        <f>YEAR(Orders[[#This Row],[Order_Date]])</f>
        <v>2022</v>
      </c>
      <c r="F2319">
        <f>MONTH(Orders[[#This Row],[Order_Date]])</f>
        <v>12</v>
      </c>
      <c r="G2319" s="2" t="s">
        <v>1014</v>
      </c>
      <c r="H2319" t="s">
        <v>1620</v>
      </c>
      <c r="I2319" t="s">
        <v>14</v>
      </c>
      <c r="J2319" t="s">
        <v>22</v>
      </c>
      <c r="K2319" t="s">
        <v>34</v>
      </c>
      <c r="L2319" t="s">
        <v>52</v>
      </c>
      <c r="M2319" s="1">
        <v>8134.58</v>
      </c>
      <c r="N2319" s="1">
        <v>-505.82</v>
      </c>
      <c r="O2319">
        <v>0.28000000000000003</v>
      </c>
    </row>
    <row r="2320" spans="1:15" x14ac:dyDescent="0.3">
      <c r="A2320" t="str">
        <f xml:space="preserve"> _xlfn.XLOOKUP(H2320, 'Customers'!B:B, 'Customers'!A:A)</f>
        <v>CUST_488</v>
      </c>
      <c r="B2320" t="str">
        <f>_xlfn.XLOOKUP(L2320, Products!C:C, Products!A:A)</f>
        <v>PROD_2</v>
      </c>
      <c r="C2320">
        <v>2319</v>
      </c>
      <c r="D2320" s="2" t="s">
        <v>1166</v>
      </c>
      <c r="E2320">
        <f>YEAR(Orders[[#This Row],[Order_Date]])</f>
        <v>2022</v>
      </c>
      <c r="F2320">
        <f>MONTH(Orders[[#This Row],[Order_Date]])</f>
        <v>9</v>
      </c>
      <c r="G2320" s="2" t="s">
        <v>169</v>
      </c>
      <c r="H2320" t="s">
        <v>1135</v>
      </c>
      <c r="I2320" t="s">
        <v>21</v>
      </c>
      <c r="J2320" t="s">
        <v>22</v>
      </c>
      <c r="K2320" t="s">
        <v>16</v>
      </c>
      <c r="L2320" t="s">
        <v>23</v>
      </c>
      <c r="M2320" s="1">
        <v>8989.27</v>
      </c>
      <c r="N2320" s="1">
        <v>1483.83</v>
      </c>
      <c r="O2320">
        <v>0.16</v>
      </c>
    </row>
    <row r="2321" spans="1:15" x14ac:dyDescent="0.3">
      <c r="A2321" t="str">
        <f xml:space="preserve"> _xlfn.XLOOKUP(H2321, 'Customers'!B:B, 'Customers'!A:A)</f>
        <v>CUST_53</v>
      </c>
      <c r="B2321" t="str">
        <f>_xlfn.XLOOKUP(L2321, Products!C:C, Products!A:A)</f>
        <v>PROD_7</v>
      </c>
      <c r="C2321">
        <v>2320</v>
      </c>
      <c r="D2321" s="2" t="s">
        <v>637</v>
      </c>
      <c r="E2321">
        <f>YEAR(Orders[[#This Row],[Order_Date]])</f>
        <v>2023</v>
      </c>
      <c r="F2321">
        <f>MONTH(Orders[[#This Row],[Order_Date]])</f>
        <v>3</v>
      </c>
      <c r="G2321" s="2" t="s">
        <v>643</v>
      </c>
      <c r="H2321" t="s">
        <v>184</v>
      </c>
      <c r="I2321" t="s">
        <v>21</v>
      </c>
      <c r="J2321" t="s">
        <v>65</v>
      </c>
      <c r="K2321" t="s">
        <v>16</v>
      </c>
      <c r="L2321" t="s">
        <v>66</v>
      </c>
      <c r="M2321" s="1">
        <v>4211.72</v>
      </c>
      <c r="N2321" s="1">
        <v>42.74</v>
      </c>
      <c r="O2321">
        <v>0.28999999999999998</v>
      </c>
    </row>
    <row r="2322" spans="1:15" x14ac:dyDescent="0.3">
      <c r="A2322" t="str">
        <f xml:space="preserve"> _xlfn.XLOOKUP(H2322, 'Customers'!B:B, 'Customers'!A:A)</f>
        <v>CUST_457</v>
      </c>
      <c r="B2322" t="str">
        <f>_xlfn.XLOOKUP(L2322, Products!C:C, Products!A:A)</f>
        <v>PROD_8</v>
      </c>
      <c r="C2322">
        <v>2321</v>
      </c>
      <c r="D2322" s="2" t="s">
        <v>834</v>
      </c>
      <c r="E2322">
        <f>YEAR(Orders[[#This Row],[Order_Date]])</f>
        <v>2022</v>
      </c>
      <c r="F2322">
        <f>MONTH(Orders[[#This Row],[Order_Date]])</f>
        <v>4</v>
      </c>
      <c r="G2322" s="2" t="s">
        <v>340</v>
      </c>
      <c r="H2322" t="s">
        <v>1085</v>
      </c>
      <c r="I2322" t="s">
        <v>32</v>
      </c>
      <c r="J2322" t="s">
        <v>65</v>
      </c>
      <c r="K2322" t="s">
        <v>27</v>
      </c>
      <c r="L2322" t="s">
        <v>73</v>
      </c>
      <c r="M2322" s="1">
        <v>5480.53</v>
      </c>
      <c r="N2322" s="1">
        <v>-433.6</v>
      </c>
      <c r="O2322">
        <v>0.04</v>
      </c>
    </row>
    <row r="2323" spans="1:15" x14ac:dyDescent="0.3">
      <c r="A2323" t="str">
        <f xml:space="preserve"> _xlfn.XLOOKUP(H2323, 'Customers'!B:B, 'Customers'!A:A)</f>
        <v>CUST_317</v>
      </c>
      <c r="B2323" t="str">
        <f>_xlfn.XLOOKUP(L2323, Products!C:C, Products!A:A)</f>
        <v>PROD_8</v>
      </c>
      <c r="C2323">
        <v>2322</v>
      </c>
      <c r="D2323" s="2" t="s">
        <v>1190</v>
      </c>
      <c r="E2323">
        <f>YEAR(Orders[[#This Row],[Order_Date]])</f>
        <v>2022</v>
      </c>
      <c r="F2323">
        <f>MONTH(Orders[[#This Row],[Order_Date]])</f>
        <v>5</v>
      </c>
      <c r="G2323" s="2" t="s">
        <v>166</v>
      </c>
      <c r="H2323" t="s">
        <v>829</v>
      </c>
      <c r="I2323" t="s">
        <v>21</v>
      </c>
      <c r="J2323" t="s">
        <v>33</v>
      </c>
      <c r="K2323" t="s">
        <v>27</v>
      </c>
      <c r="L2323" t="s">
        <v>73</v>
      </c>
      <c r="M2323" s="1">
        <v>3129.73</v>
      </c>
      <c r="N2323" s="1">
        <v>92.95</v>
      </c>
      <c r="O2323">
        <v>0.26</v>
      </c>
    </row>
    <row r="2324" spans="1:15" x14ac:dyDescent="0.3">
      <c r="A2324" t="str">
        <f xml:space="preserve"> _xlfn.XLOOKUP(H2324, 'Customers'!B:B, 'Customers'!A:A)</f>
        <v>CUST_642</v>
      </c>
      <c r="B2324" t="str">
        <f>_xlfn.XLOOKUP(L2324, Products!C:C, Products!A:A)</f>
        <v>PROD_5</v>
      </c>
      <c r="C2324">
        <v>2323</v>
      </c>
      <c r="D2324" s="2" t="s">
        <v>63</v>
      </c>
      <c r="E2324">
        <f>YEAR(Orders[[#This Row],[Order_Date]])</f>
        <v>2023</v>
      </c>
      <c r="F2324">
        <f>MONTH(Orders[[#This Row],[Order_Date]])</f>
        <v>2</v>
      </c>
      <c r="G2324" s="2" t="s">
        <v>359</v>
      </c>
      <c r="H2324" t="s">
        <v>1367</v>
      </c>
      <c r="I2324" t="s">
        <v>14</v>
      </c>
      <c r="J2324" t="s">
        <v>15</v>
      </c>
      <c r="K2324" t="s">
        <v>34</v>
      </c>
      <c r="L2324" t="s">
        <v>39</v>
      </c>
      <c r="M2324" s="1">
        <v>6722.97</v>
      </c>
      <c r="N2324" s="1">
        <v>699.5</v>
      </c>
      <c r="O2324">
        <v>0.08</v>
      </c>
    </row>
    <row r="2325" spans="1:15" x14ac:dyDescent="0.3">
      <c r="A2325" t="str">
        <f xml:space="preserve"> _xlfn.XLOOKUP(H2325, 'Customers'!B:B, 'Customers'!A:A)</f>
        <v>CUST_473</v>
      </c>
      <c r="B2325" t="str">
        <f>_xlfn.XLOOKUP(L2325, Products!C:C, Products!A:A)</f>
        <v>PROD_3</v>
      </c>
      <c r="C2325">
        <v>2324</v>
      </c>
      <c r="D2325" s="2" t="s">
        <v>251</v>
      </c>
      <c r="E2325">
        <f>YEAR(Orders[[#This Row],[Order_Date]])</f>
        <v>2022</v>
      </c>
      <c r="F2325">
        <f>MONTH(Orders[[#This Row],[Order_Date]])</f>
        <v>11</v>
      </c>
      <c r="G2325" s="2" t="s">
        <v>252</v>
      </c>
      <c r="H2325" t="s">
        <v>1104</v>
      </c>
      <c r="I2325" t="s">
        <v>14</v>
      </c>
      <c r="J2325" t="s">
        <v>65</v>
      </c>
      <c r="K2325" t="s">
        <v>27</v>
      </c>
      <c r="L2325" t="s">
        <v>28</v>
      </c>
      <c r="M2325" s="1">
        <v>2034.03</v>
      </c>
      <c r="N2325" s="1">
        <v>223.83</v>
      </c>
      <c r="O2325">
        <v>0.14000000000000001</v>
      </c>
    </row>
    <row r="2326" spans="1:15" x14ac:dyDescent="0.3">
      <c r="A2326" t="str">
        <f xml:space="preserve"> _xlfn.XLOOKUP(H2326, 'Customers'!B:B, 'Customers'!A:A)</f>
        <v>CUST_637</v>
      </c>
      <c r="B2326" t="str">
        <f>_xlfn.XLOOKUP(L2326, Products!C:C, Products!A:A)</f>
        <v>PROD_2</v>
      </c>
      <c r="C2326">
        <v>2325</v>
      </c>
      <c r="D2326" s="2" t="s">
        <v>56</v>
      </c>
      <c r="E2326">
        <f>YEAR(Orders[[#This Row],[Order_Date]])</f>
        <v>2023</v>
      </c>
      <c r="F2326">
        <f>MONTH(Orders[[#This Row],[Order_Date]])</f>
        <v>6</v>
      </c>
      <c r="G2326" s="2" t="s">
        <v>171</v>
      </c>
      <c r="H2326" t="s">
        <v>1361</v>
      </c>
      <c r="I2326" t="s">
        <v>14</v>
      </c>
      <c r="J2326" t="s">
        <v>15</v>
      </c>
      <c r="K2326" t="s">
        <v>16</v>
      </c>
      <c r="L2326" t="s">
        <v>23</v>
      </c>
      <c r="M2326" s="1">
        <v>1522.67</v>
      </c>
      <c r="N2326" s="1">
        <v>325.48</v>
      </c>
      <c r="O2326">
        <v>0.06</v>
      </c>
    </row>
    <row r="2327" spans="1:15" x14ac:dyDescent="0.3">
      <c r="A2327" t="str">
        <f xml:space="preserve"> _xlfn.XLOOKUP(H2327, 'Customers'!B:B, 'Customers'!A:A)</f>
        <v>CUST_48</v>
      </c>
      <c r="B2327" t="str">
        <f>_xlfn.XLOOKUP(L2327, Products!C:C, Products!A:A)</f>
        <v>PROD_2</v>
      </c>
      <c r="C2327">
        <v>2326</v>
      </c>
      <c r="D2327" s="2" t="s">
        <v>927</v>
      </c>
      <c r="E2327">
        <f>YEAR(Orders[[#This Row],[Order_Date]])</f>
        <v>2022</v>
      </c>
      <c r="F2327">
        <f>MONTH(Orders[[#This Row],[Order_Date]])</f>
        <v>4</v>
      </c>
      <c r="G2327" s="2" t="s">
        <v>961</v>
      </c>
      <c r="H2327" t="s">
        <v>170</v>
      </c>
      <c r="I2327" t="s">
        <v>14</v>
      </c>
      <c r="J2327" t="s">
        <v>33</v>
      </c>
      <c r="K2327" t="s">
        <v>16</v>
      </c>
      <c r="L2327" t="s">
        <v>23</v>
      </c>
      <c r="M2327" s="1">
        <v>7264.07</v>
      </c>
      <c r="N2327" s="1">
        <v>1427.24</v>
      </c>
      <c r="O2327">
        <v>0.01</v>
      </c>
    </row>
    <row r="2328" spans="1:15" x14ac:dyDescent="0.3">
      <c r="A2328" t="str">
        <f xml:space="preserve"> _xlfn.XLOOKUP(H2328, 'Customers'!B:B, 'Customers'!A:A)</f>
        <v>CUST_800</v>
      </c>
      <c r="B2328" t="str">
        <f>_xlfn.XLOOKUP(L2328, Products!C:C, Products!A:A)</f>
        <v>PROD_1</v>
      </c>
      <c r="C2328">
        <v>2327</v>
      </c>
      <c r="D2328" s="2" t="s">
        <v>305</v>
      </c>
      <c r="E2328">
        <f>YEAR(Orders[[#This Row],[Order_Date]])</f>
        <v>2022</v>
      </c>
      <c r="F2328">
        <f>MONTH(Orders[[#This Row],[Order_Date]])</f>
        <v>6</v>
      </c>
      <c r="G2328" s="2" t="s">
        <v>519</v>
      </c>
      <c r="H2328" t="s">
        <v>1549</v>
      </c>
      <c r="I2328" t="s">
        <v>14</v>
      </c>
      <c r="J2328" t="s">
        <v>15</v>
      </c>
      <c r="K2328" t="s">
        <v>27</v>
      </c>
      <c r="L2328" t="s">
        <v>17</v>
      </c>
      <c r="M2328" s="1">
        <v>9774.7199999999993</v>
      </c>
      <c r="N2328" s="1">
        <v>-192.57</v>
      </c>
      <c r="O2328">
        <v>0.13</v>
      </c>
    </row>
    <row r="2329" spans="1:15" x14ac:dyDescent="0.3">
      <c r="A2329" t="str">
        <f xml:space="preserve"> _xlfn.XLOOKUP(H2329, 'Customers'!B:B, 'Customers'!A:A)</f>
        <v>CUST_81</v>
      </c>
      <c r="B2329" t="str">
        <f>_xlfn.XLOOKUP(L2329, Products!C:C, Products!A:A)</f>
        <v>PROD_1</v>
      </c>
      <c r="C2329">
        <v>2328</v>
      </c>
      <c r="D2329" s="2" t="s">
        <v>100</v>
      </c>
      <c r="E2329">
        <f>YEAR(Orders[[#This Row],[Order_Date]])</f>
        <v>2022</v>
      </c>
      <c r="F2329">
        <f>MONTH(Orders[[#This Row],[Order_Date]])</f>
        <v>7</v>
      </c>
      <c r="G2329" s="2" t="s">
        <v>593</v>
      </c>
      <c r="H2329" t="s">
        <v>260</v>
      </c>
      <c r="I2329" t="s">
        <v>21</v>
      </c>
      <c r="J2329" t="s">
        <v>33</v>
      </c>
      <c r="K2329" t="s">
        <v>16</v>
      </c>
      <c r="L2329" t="s">
        <v>17</v>
      </c>
      <c r="M2329" s="1">
        <v>5874.81</v>
      </c>
      <c r="N2329" s="1">
        <v>1175.74</v>
      </c>
      <c r="O2329">
        <v>0.28000000000000003</v>
      </c>
    </row>
    <row r="2330" spans="1:15" x14ac:dyDescent="0.3">
      <c r="A2330" t="str">
        <f xml:space="preserve"> _xlfn.XLOOKUP(H2330, 'Customers'!B:B, 'Customers'!A:A)</f>
        <v>CUST_543</v>
      </c>
      <c r="B2330" t="str">
        <f>_xlfn.XLOOKUP(L2330, Products!C:C, Products!A:A)</f>
        <v>PROD_6</v>
      </c>
      <c r="C2330">
        <v>2329</v>
      </c>
      <c r="D2330" s="2" t="s">
        <v>368</v>
      </c>
      <c r="E2330">
        <f>YEAR(Orders[[#This Row],[Order_Date]])</f>
        <v>2023</v>
      </c>
      <c r="F2330">
        <f>MONTH(Orders[[#This Row],[Order_Date]])</f>
        <v>1</v>
      </c>
      <c r="G2330" s="2" t="s">
        <v>396</v>
      </c>
      <c r="H2330" t="s">
        <v>1225</v>
      </c>
      <c r="I2330" t="s">
        <v>21</v>
      </c>
      <c r="J2330" t="s">
        <v>22</v>
      </c>
      <c r="K2330" t="s">
        <v>34</v>
      </c>
      <c r="L2330" t="s">
        <v>52</v>
      </c>
      <c r="M2330" s="1">
        <v>2031.48</v>
      </c>
      <c r="N2330" s="1">
        <v>-187.99</v>
      </c>
      <c r="O2330">
        <v>0.05</v>
      </c>
    </row>
    <row r="2331" spans="1:15" x14ac:dyDescent="0.3">
      <c r="A2331" t="str">
        <f xml:space="preserve"> _xlfn.XLOOKUP(H2331, 'Customers'!B:B, 'Customers'!A:A)</f>
        <v>CUST_539</v>
      </c>
      <c r="B2331" t="str">
        <f>_xlfn.XLOOKUP(L2331, Products!C:C, Products!A:A)</f>
        <v>PROD_4</v>
      </c>
      <c r="C2331">
        <v>2330</v>
      </c>
      <c r="D2331" s="2" t="s">
        <v>609</v>
      </c>
      <c r="E2331">
        <f>YEAR(Orders[[#This Row],[Order_Date]])</f>
        <v>2022</v>
      </c>
      <c r="F2331">
        <f>MONTH(Orders[[#This Row],[Order_Date]])</f>
        <v>5</v>
      </c>
      <c r="G2331" s="2" t="s">
        <v>511</v>
      </c>
      <c r="H2331" t="s">
        <v>1220</v>
      </c>
      <c r="I2331" t="s">
        <v>14</v>
      </c>
      <c r="J2331" t="s">
        <v>15</v>
      </c>
      <c r="K2331" t="s">
        <v>34</v>
      </c>
      <c r="L2331" t="s">
        <v>35</v>
      </c>
      <c r="M2331" s="1">
        <v>8458.0400000000009</v>
      </c>
      <c r="N2331" s="1">
        <v>1111.06</v>
      </c>
      <c r="O2331">
        <v>0.22</v>
      </c>
    </row>
    <row r="2332" spans="1:15" x14ac:dyDescent="0.3">
      <c r="A2332" t="str">
        <f xml:space="preserve"> _xlfn.XLOOKUP(H2332, 'Customers'!B:B, 'Customers'!A:A)</f>
        <v>CUST_258</v>
      </c>
      <c r="B2332" t="str">
        <f>_xlfn.XLOOKUP(L2332, Products!C:C, Products!A:A)</f>
        <v>PROD_8</v>
      </c>
      <c r="C2332">
        <v>2331</v>
      </c>
      <c r="D2332" s="2" t="s">
        <v>1259</v>
      </c>
      <c r="E2332">
        <f>YEAR(Orders[[#This Row],[Order_Date]])</f>
        <v>2023</v>
      </c>
      <c r="F2332">
        <f>MONTH(Orders[[#This Row],[Order_Date]])</f>
        <v>11</v>
      </c>
      <c r="G2332" s="2" t="s">
        <v>676</v>
      </c>
      <c r="H2332" t="s">
        <v>705</v>
      </c>
      <c r="I2332" t="s">
        <v>14</v>
      </c>
      <c r="J2332" t="s">
        <v>22</v>
      </c>
      <c r="K2332" t="s">
        <v>27</v>
      </c>
      <c r="L2332" t="s">
        <v>73</v>
      </c>
      <c r="M2332" s="1">
        <v>8402.9599999999991</v>
      </c>
      <c r="N2332" s="1">
        <v>441</v>
      </c>
      <c r="O2332">
        <v>0.24</v>
      </c>
    </row>
    <row r="2333" spans="1:15" x14ac:dyDescent="0.3">
      <c r="A2333" t="str">
        <f xml:space="preserve"> _xlfn.XLOOKUP(H2333, 'Customers'!B:B, 'Customers'!A:A)</f>
        <v>CUST_605</v>
      </c>
      <c r="B2333" t="str">
        <f>_xlfn.XLOOKUP(L2333, Products!C:C, Products!A:A)</f>
        <v>PROD_3</v>
      </c>
      <c r="C2333">
        <v>2332</v>
      </c>
      <c r="D2333" s="2" t="s">
        <v>953</v>
      </c>
      <c r="E2333">
        <f>YEAR(Orders[[#This Row],[Order_Date]])</f>
        <v>2022</v>
      </c>
      <c r="F2333">
        <f>MONTH(Orders[[#This Row],[Order_Date]])</f>
        <v>9</v>
      </c>
      <c r="G2333" s="2" t="s">
        <v>1066</v>
      </c>
      <c r="H2333" t="s">
        <v>1318</v>
      </c>
      <c r="I2333" t="s">
        <v>14</v>
      </c>
      <c r="J2333" t="s">
        <v>33</v>
      </c>
      <c r="K2333" t="s">
        <v>27</v>
      </c>
      <c r="L2333" t="s">
        <v>28</v>
      </c>
      <c r="M2333" s="1">
        <v>1279.3399999999999</v>
      </c>
      <c r="N2333" s="1">
        <v>379.02</v>
      </c>
      <c r="O2333">
        <v>0.28000000000000003</v>
      </c>
    </row>
    <row r="2334" spans="1:15" x14ac:dyDescent="0.3">
      <c r="A2334" t="str">
        <f xml:space="preserve"> _xlfn.XLOOKUP(H2334, 'Customers'!B:B, 'Customers'!A:A)</f>
        <v>CUST_385</v>
      </c>
      <c r="B2334" t="str">
        <f>_xlfn.XLOOKUP(L2334, Products!C:C, Products!A:A)</f>
        <v>PROD_5</v>
      </c>
      <c r="C2334">
        <v>2333</v>
      </c>
      <c r="D2334" s="2" t="s">
        <v>158</v>
      </c>
      <c r="E2334">
        <f>YEAR(Orders[[#This Row],[Order_Date]])</f>
        <v>2022</v>
      </c>
      <c r="F2334">
        <f>MONTH(Orders[[#This Row],[Order_Date]])</f>
        <v>10</v>
      </c>
      <c r="G2334" s="2" t="s">
        <v>109</v>
      </c>
      <c r="H2334" t="s">
        <v>957</v>
      </c>
      <c r="I2334" t="s">
        <v>21</v>
      </c>
      <c r="J2334" t="s">
        <v>15</v>
      </c>
      <c r="K2334" t="s">
        <v>34</v>
      </c>
      <c r="L2334" t="s">
        <v>39</v>
      </c>
      <c r="M2334" s="1">
        <v>4885.28</v>
      </c>
      <c r="N2334" s="1">
        <v>-27.83</v>
      </c>
      <c r="O2334">
        <v>0.21</v>
      </c>
    </row>
    <row r="2335" spans="1:15" x14ac:dyDescent="0.3">
      <c r="A2335" t="str">
        <f xml:space="preserve"> _xlfn.XLOOKUP(H2335, 'Customers'!B:B, 'Customers'!A:A)</f>
        <v>CUST_149</v>
      </c>
      <c r="B2335" t="str">
        <f>_xlfn.XLOOKUP(L2335, Products!C:C, Products!A:A)</f>
        <v>PROD_8</v>
      </c>
      <c r="C2335">
        <v>2334</v>
      </c>
      <c r="D2335" s="2" t="s">
        <v>714</v>
      </c>
      <c r="E2335">
        <f>YEAR(Orders[[#This Row],[Order_Date]])</f>
        <v>2023</v>
      </c>
      <c r="F2335">
        <f>MONTH(Orders[[#This Row],[Order_Date]])</f>
        <v>1</v>
      </c>
      <c r="G2335" s="2" t="s">
        <v>1142</v>
      </c>
      <c r="H2335" t="s">
        <v>444</v>
      </c>
      <c r="I2335" t="s">
        <v>32</v>
      </c>
      <c r="J2335" t="s">
        <v>15</v>
      </c>
      <c r="K2335" t="s">
        <v>27</v>
      </c>
      <c r="L2335" t="s">
        <v>73</v>
      </c>
      <c r="M2335" s="1">
        <v>7261.41</v>
      </c>
      <c r="N2335" s="1">
        <v>632.92999999999995</v>
      </c>
      <c r="O2335">
        <v>0.09</v>
      </c>
    </row>
    <row r="2336" spans="1:15" x14ac:dyDescent="0.3">
      <c r="A2336" t="str">
        <f xml:space="preserve"> _xlfn.XLOOKUP(H2336, 'Customers'!B:B, 'Customers'!A:A)</f>
        <v>CUST_189</v>
      </c>
      <c r="B2336" t="str">
        <f>_xlfn.XLOOKUP(L2336, Products!C:C, Products!A:A)</f>
        <v>PROD_7</v>
      </c>
      <c r="C2336">
        <v>2335</v>
      </c>
      <c r="D2336" s="2" t="s">
        <v>821</v>
      </c>
      <c r="E2336">
        <f>YEAR(Orders[[#This Row],[Order_Date]])</f>
        <v>2023</v>
      </c>
      <c r="F2336">
        <f>MONTH(Orders[[#This Row],[Order_Date]])</f>
        <v>11</v>
      </c>
      <c r="G2336" s="2" t="s">
        <v>1649</v>
      </c>
      <c r="H2336" t="s">
        <v>547</v>
      </c>
      <c r="I2336" t="s">
        <v>32</v>
      </c>
      <c r="J2336" t="s">
        <v>15</v>
      </c>
      <c r="K2336" t="s">
        <v>16</v>
      </c>
      <c r="L2336" t="s">
        <v>66</v>
      </c>
      <c r="M2336" s="1">
        <v>1646.49</v>
      </c>
      <c r="N2336" s="1">
        <v>127.91</v>
      </c>
      <c r="O2336">
        <v>0.19</v>
      </c>
    </row>
    <row r="2337" spans="1:15" x14ac:dyDescent="0.3">
      <c r="A2337" t="str">
        <f xml:space="preserve"> _xlfn.XLOOKUP(H2337, 'Customers'!B:B, 'Customers'!A:A)</f>
        <v>CUST_917</v>
      </c>
      <c r="B2337" t="str">
        <f>_xlfn.XLOOKUP(L2337, Products!C:C, Products!A:A)</f>
        <v>PROD_8</v>
      </c>
      <c r="C2337">
        <v>2336</v>
      </c>
      <c r="D2337" s="2" t="s">
        <v>530</v>
      </c>
      <c r="E2337">
        <f>YEAR(Orders[[#This Row],[Order_Date]])</f>
        <v>2023</v>
      </c>
      <c r="F2337">
        <f>MONTH(Orders[[#This Row],[Order_Date]])</f>
        <v>10</v>
      </c>
      <c r="G2337" s="2" t="s">
        <v>1134</v>
      </c>
      <c r="H2337" t="s">
        <v>1676</v>
      </c>
      <c r="I2337" t="s">
        <v>14</v>
      </c>
      <c r="J2337" t="s">
        <v>65</v>
      </c>
      <c r="K2337" t="s">
        <v>27</v>
      </c>
      <c r="L2337" t="s">
        <v>73</v>
      </c>
      <c r="M2337" s="1">
        <v>8015.51</v>
      </c>
      <c r="N2337" s="1">
        <v>132.19999999999999</v>
      </c>
      <c r="O2337">
        <v>0.08</v>
      </c>
    </row>
    <row r="2338" spans="1:15" x14ac:dyDescent="0.3">
      <c r="A2338" t="str">
        <f xml:space="preserve"> _xlfn.XLOOKUP(H2338, 'Customers'!B:B, 'Customers'!A:A)</f>
        <v>CUST_725</v>
      </c>
      <c r="B2338" t="str">
        <f>_xlfn.XLOOKUP(L2338, Products!C:C, Products!A:A)</f>
        <v>PROD_7</v>
      </c>
      <c r="C2338">
        <v>2337</v>
      </c>
      <c r="D2338" s="2" t="s">
        <v>963</v>
      </c>
      <c r="E2338">
        <f>YEAR(Orders[[#This Row],[Order_Date]])</f>
        <v>2023</v>
      </c>
      <c r="F2338">
        <f>MONTH(Orders[[#This Row],[Order_Date]])</f>
        <v>3</v>
      </c>
      <c r="G2338" s="2" t="s">
        <v>478</v>
      </c>
      <c r="H2338" t="s">
        <v>1467</v>
      </c>
      <c r="I2338" t="s">
        <v>32</v>
      </c>
      <c r="J2338" t="s">
        <v>65</v>
      </c>
      <c r="K2338" t="s">
        <v>16</v>
      </c>
      <c r="L2338" t="s">
        <v>66</v>
      </c>
      <c r="M2338" s="1">
        <v>7165.93</v>
      </c>
      <c r="N2338" s="1">
        <v>1301.6099999999999</v>
      </c>
      <c r="O2338">
        <v>0.08</v>
      </c>
    </row>
    <row r="2339" spans="1:15" x14ac:dyDescent="0.3">
      <c r="A2339" t="str">
        <f xml:space="preserve"> _xlfn.XLOOKUP(H2339, 'Customers'!B:B, 'Customers'!A:A)</f>
        <v>CUST_753</v>
      </c>
      <c r="B2339" t="str">
        <f>_xlfn.XLOOKUP(L2339, Products!C:C, Products!A:A)</f>
        <v>PROD_2</v>
      </c>
      <c r="C2339">
        <v>2338</v>
      </c>
      <c r="D2339" s="2" t="s">
        <v>148</v>
      </c>
      <c r="E2339">
        <f>YEAR(Orders[[#This Row],[Order_Date]])</f>
        <v>2023</v>
      </c>
      <c r="F2339">
        <f>MONTH(Orders[[#This Row],[Order_Date]])</f>
        <v>8</v>
      </c>
      <c r="G2339" s="2" t="s">
        <v>302</v>
      </c>
      <c r="H2339" t="s">
        <v>1499</v>
      </c>
      <c r="I2339" t="s">
        <v>21</v>
      </c>
      <c r="J2339" t="s">
        <v>22</v>
      </c>
      <c r="K2339" t="s">
        <v>16</v>
      </c>
      <c r="L2339" t="s">
        <v>23</v>
      </c>
      <c r="M2339" s="1">
        <v>862.67</v>
      </c>
      <c r="N2339" s="1">
        <v>10.71</v>
      </c>
      <c r="O2339">
        <v>0.11</v>
      </c>
    </row>
    <row r="2340" spans="1:15" x14ac:dyDescent="0.3">
      <c r="A2340" t="str">
        <f xml:space="preserve"> _xlfn.XLOOKUP(H2340, 'Customers'!B:B, 'Customers'!A:A)</f>
        <v>CUST_595</v>
      </c>
      <c r="B2340" t="str">
        <f>_xlfn.XLOOKUP(L2340, Products!C:C, Products!A:A)</f>
        <v>PROD_2</v>
      </c>
      <c r="C2340">
        <v>2339</v>
      </c>
      <c r="D2340" s="2" t="s">
        <v>77</v>
      </c>
      <c r="E2340">
        <f>YEAR(Orders[[#This Row],[Order_Date]])</f>
        <v>2023</v>
      </c>
      <c r="F2340">
        <f>MONTH(Orders[[#This Row],[Order_Date]])</f>
        <v>3</v>
      </c>
      <c r="G2340" s="2" t="s">
        <v>890</v>
      </c>
      <c r="H2340" t="s">
        <v>1302</v>
      </c>
      <c r="I2340" t="s">
        <v>14</v>
      </c>
      <c r="J2340" t="s">
        <v>65</v>
      </c>
      <c r="K2340" t="s">
        <v>16</v>
      </c>
      <c r="L2340" t="s">
        <v>23</v>
      </c>
      <c r="M2340" s="1">
        <v>2799.13</v>
      </c>
      <c r="N2340" s="1">
        <v>58.58</v>
      </c>
      <c r="O2340">
        <v>0.16</v>
      </c>
    </row>
    <row r="2341" spans="1:15" x14ac:dyDescent="0.3">
      <c r="A2341" t="str">
        <f xml:space="preserve"> _xlfn.XLOOKUP(H2341, 'Customers'!B:B, 'Customers'!A:A)</f>
        <v>CUST_918</v>
      </c>
      <c r="B2341" t="str">
        <f>_xlfn.XLOOKUP(L2341, Products!C:C, Products!A:A)</f>
        <v>PROD_8</v>
      </c>
      <c r="C2341">
        <v>2340</v>
      </c>
      <c r="D2341" s="2" t="s">
        <v>169</v>
      </c>
      <c r="E2341">
        <f>YEAR(Orders[[#This Row],[Order_Date]])</f>
        <v>2022</v>
      </c>
      <c r="F2341">
        <f>MONTH(Orders[[#This Row],[Order_Date]])</f>
        <v>10</v>
      </c>
      <c r="G2341" s="2" t="s">
        <v>1066</v>
      </c>
      <c r="H2341" t="s">
        <v>1677</v>
      </c>
      <c r="I2341" t="s">
        <v>21</v>
      </c>
      <c r="J2341" t="s">
        <v>15</v>
      </c>
      <c r="K2341" t="s">
        <v>27</v>
      </c>
      <c r="L2341" t="s">
        <v>73</v>
      </c>
      <c r="M2341" s="1">
        <v>5815.98</v>
      </c>
      <c r="N2341" s="1">
        <v>17.98</v>
      </c>
      <c r="O2341">
        <v>0.21</v>
      </c>
    </row>
    <row r="2342" spans="1:15" x14ac:dyDescent="0.3">
      <c r="A2342" t="str">
        <f xml:space="preserve"> _xlfn.XLOOKUP(H2342, 'Customers'!B:B, 'Customers'!A:A)</f>
        <v>CUST_305</v>
      </c>
      <c r="B2342" t="str">
        <f>_xlfn.XLOOKUP(L2342, Products!C:C, Products!A:A)</f>
        <v>PROD_1</v>
      </c>
      <c r="C2342">
        <v>2341</v>
      </c>
      <c r="D2342" s="2" t="s">
        <v>830</v>
      </c>
      <c r="E2342">
        <f>YEAR(Orders[[#This Row],[Order_Date]])</f>
        <v>2022</v>
      </c>
      <c r="F2342">
        <f>MONTH(Orders[[#This Row],[Order_Date]])</f>
        <v>6</v>
      </c>
      <c r="G2342" s="2" t="s">
        <v>1150</v>
      </c>
      <c r="H2342" t="s">
        <v>801</v>
      </c>
      <c r="I2342" t="s">
        <v>21</v>
      </c>
      <c r="J2342" t="s">
        <v>15</v>
      </c>
      <c r="K2342" t="s">
        <v>27</v>
      </c>
      <c r="L2342" t="s">
        <v>17</v>
      </c>
      <c r="M2342" s="1">
        <v>6483.39</v>
      </c>
      <c r="N2342" s="1">
        <v>1826.83</v>
      </c>
      <c r="O2342">
        <v>0.1</v>
      </c>
    </row>
    <row r="2343" spans="1:15" x14ac:dyDescent="0.3">
      <c r="A2343" t="str">
        <f xml:space="preserve"> _xlfn.XLOOKUP(H2343, 'Customers'!B:B, 'Customers'!A:A)</f>
        <v>CUST_110</v>
      </c>
      <c r="B2343" t="str">
        <f>_xlfn.XLOOKUP(L2343, Products!C:C, Products!A:A)</f>
        <v>PROD_8</v>
      </c>
      <c r="C2343">
        <v>2342</v>
      </c>
      <c r="D2343" s="2" t="s">
        <v>183</v>
      </c>
      <c r="E2343">
        <f>YEAR(Orders[[#This Row],[Order_Date]])</f>
        <v>2023</v>
      </c>
      <c r="F2343">
        <f>MONTH(Orders[[#This Row],[Order_Date]])</f>
        <v>7</v>
      </c>
      <c r="G2343" s="2" t="s">
        <v>1305</v>
      </c>
      <c r="H2343" t="s">
        <v>342</v>
      </c>
      <c r="I2343" t="s">
        <v>21</v>
      </c>
      <c r="J2343" t="s">
        <v>65</v>
      </c>
      <c r="K2343" t="s">
        <v>27</v>
      </c>
      <c r="L2343" t="s">
        <v>73</v>
      </c>
      <c r="M2343" s="1">
        <v>1535.01</v>
      </c>
      <c r="N2343" s="1">
        <v>117.11</v>
      </c>
      <c r="O2343">
        <v>0.09</v>
      </c>
    </row>
    <row r="2344" spans="1:15" x14ac:dyDescent="0.3">
      <c r="A2344" t="str">
        <f xml:space="preserve"> _xlfn.XLOOKUP(H2344, 'Customers'!B:B, 'Customers'!A:A)</f>
        <v>CUST_89</v>
      </c>
      <c r="B2344" t="str">
        <f>_xlfn.XLOOKUP(L2344, Products!C:C, Products!A:A)</f>
        <v>PROD_1</v>
      </c>
      <c r="C2344">
        <v>2343</v>
      </c>
      <c r="D2344" s="2" t="s">
        <v>1042</v>
      </c>
      <c r="E2344">
        <f>YEAR(Orders[[#This Row],[Order_Date]])</f>
        <v>2022</v>
      </c>
      <c r="F2344">
        <f>MONTH(Orders[[#This Row],[Order_Date]])</f>
        <v>6</v>
      </c>
      <c r="G2344" s="2" t="s">
        <v>456</v>
      </c>
      <c r="H2344" t="s">
        <v>285</v>
      </c>
      <c r="I2344" t="s">
        <v>14</v>
      </c>
      <c r="J2344" t="s">
        <v>22</v>
      </c>
      <c r="K2344" t="s">
        <v>16</v>
      </c>
      <c r="L2344" t="s">
        <v>17</v>
      </c>
      <c r="M2344" s="1">
        <v>5314.07</v>
      </c>
      <c r="N2344" s="1">
        <v>1482.37</v>
      </c>
      <c r="O2344">
        <v>0.2</v>
      </c>
    </row>
    <row r="2345" spans="1:15" x14ac:dyDescent="0.3">
      <c r="A2345" t="str">
        <f xml:space="preserve"> _xlfn.XLOOKUP(H2345, 'Customers'!B:B, 'Customers'!A:A)</f>
        <v>CUST_435</v>
      </c>
      <c r="B2345" t="str">
        <f>_xlfn.XLOOKUP(L2345, Products!C:C, Products!A:A)</f>
        <v>PROD_1</v>
      </c>
      <c r="C2345">
        <v>2344</v>
      </c>
      <c r="D2345" s="2" t="s">
        <v>916</v>
      </c>
      <c r="E2345">
        <f>YEAR(Orders[[#This Row],[Order_Date]])</f>
        <v>2023</v>
      </c>
      <c r="F2345">
        <f>MONTH(Orders[[#This Row],[Order_Date]])</f>
        <v>7</v>
      </c>
      <c r="G2345" s="2" t="s">
        <v>293</v>
      </c>
      <c r="H2345" t="s">
        <v>1047</v>
      </c>
      <c r="I2345" t="s">
        <v>14</v>
      </c>
      <c r="J2345" t="s">
        <v>65</v>
      </c>
      <c r="K2345" t="s">
        <v>27</v>
      </c>
      <c r="L2345" t="s">
        <v>17</v>
      </c>
      <c r="M2345" s="1">
        <v>8556.18</v>
      </c>
      <c r="N2345" s="1">
        <v>1355.47</v>
      </c>
      <c r="O2345">
        <v>0.26</v>
      </c>
    </row>
    <row r="2346" spans="1:15" x14ac:dyDescent="0.3">
      <c r="A2346" t="str">
        <f xml:space="preserve"> _xlfn.XLOOKUP(H2346, 'Customers'!B:B, 'Customers'!A:A)</f>
        <v>CUST_212</v>
      </c>
      <c r="B2346" t="str">
        <f>_xlfn.XLOOKUP(L2346, Products!C:C, Products!A:A)</f>
        <v>PROD_3</v>
      </c>
      <c r="C2346">
        <v>2345</v>
      </c>
      <c r="D2346" s="2" t="s">
        <v>891</v>
      </c>
      <c r="E2346">
        <f>YEAR(Orders[[#This Row],[Order_Date]])</f>
        <v>2023</v>
      </c>
      <c r="F2346">
        <f>MONTH(Orders[[#This Row],[Order_Date]])</f>
        <v>3</v>
      </c>
      <c r="G2346" s="2" t="s">
        <v>236</v>
      </c>
      <c r="H2346" t="s">
        <v>601</v>
      </c>
      <c r="I2346" t="s">
        <v>21</v>
      </c>
      <c r="J2346" t="s">
        <v>33</v>
      </c>
      <c r="K2346" t="s">
        <v>27</v>
      </c>
      <c r="L2346" t="s">
        <v>28</v>
      </c>
      <c r="M2346" s="1">
        <v>9882.93</v>
      </c>
      <c r="N2346" s="1">
        <v>1731.17</v>
      </c>
      <c r="O2346">
        <v>7.0000000000000007E-2</v>
      </c>
    </row>
    <row r="2347" spans="1:15" x14ac:dyDescent="0.3">
      <c r="A2347" t="str">
        <f xml:space="preserve"> _xlfn.XLOOKUP(H2347, 'Customers'!B:B, 'Customers'!A:A)</f>
        <v>CUST_44</v>
      </c>
      <c r="B2347" t="str">
        <f>_xlfn.XLOOKUP(L2347, Products!C:C, Products!A:A)</f>
        <v>PROD_1</v>
      </c>
      <c r="C2347">
        <v>2346</v>
      </c>
      <c r="D2347" s="2" t="s">
        <v>228</v>
      </c>
      <c r="E2347">
        <f>YEAR(Orders[[#This Row],[Order_Date]])</f>
        <v>2023</v>
      </c>
      <c r="F2347">
        <f>MONTH(Orders[[#This Row],[Order_Date]])</f>
        <v>8</v>
      </c>
      <c r="G2347" s="2" t="s">
        <v>1407</v>
      </c>
      <c r="H2347" t="s">
        <v>160</v>
      </c>
      <c r="I2347" t="s">
        <v>14</v>
      </c>
      <c r="J2347" t="s">
        <v>22</v>
      </c>
      <c r="K2347" t="s">
        <v>16</v>
      </c>
      <c r="L2347" t="s">
        <v>17</v>
      </c>
      <c r="M2347" s="1">
        <v>2757.23</v>
      </c>
      <c r="N2347" s="1">
        <v>732.49</v>
      </c>
      <c r="O2347">
        <v>0.02</v>
      </c>
    </row>
    <row r="2348" spans="1:15" x14ac:dyDescent="0.3">
      <c r="A2348" t="str">
        <f xml:space="preserve"> _xlfn.XLOOKUP(H2348, 'Customers'!B:B, 'Customers'!A:A)</f>
        <v>CUST_450</v>
      </c>
      <c r="B2348" t="str">
        <f>_xlfn.XLOOKUP(L2348, Products!C:C, Products!A:A)</f>
        <v>PROD_5</v>
      </c>
      <c r="C2348">
        <v>2347</v>
      </c>
      <c r="D2348" s="2" t="s">
        <v>118</v>
      </c>
      <c r="E2348">
        <f>YEAR(Orders[[#This Row],[Order_Date]])</f>
        <v>2022</v>
      </c>
      <c r="F2348">
        <f>MONTH(Orders[[#This Row],[Order_Date]])</f>
        <v>10</v>
      </c>
      <c r="G2348" s="2" t="s">
        <v>862</v>
      </c>
      <c r="H2348" t="s">
        <v>1074</v>
      </c>
      <c r="I2348" t="s">
        <v>14</v>
      </c>
      <c r="J2348" t="s">
        <v>15</v>
      </c>
      <c r="K2348" t="s">
        <v>34</v>
      </c>
      <c r="L2348" t="s">
        <v>39</v>
      </c>
      <c r="M2348" s="1">
        <v>727.21</v>
      </c>
      <c r="N2348" s="1">
        <v>-6.7</v>
      </c>
      <c r="O2348">
        <v>0.15</v>
      </c>
    </row>
    <row r="2349" spans="1:15" x14ac:dyDescent="0.3">
      <c r="A2349" t="str">
        <f xml:space="preserve"> _xlfn.XLOOKUP(H2349, 'Customers'!B:B, 'Customers'!A:A)</f>
        <v>CUST_888</v>
      </c>
      <c r="B2349" t="str">
        <f>_xlfn.XLOOKUP(L2349, Products!C:C, Products!A:A)</f>
        <v>PROD_7</v>
      </c>
      <c r="C2349">
        <v>2348</v>
      </c>
      <c r="D2349" s="2" t="s">
        <v>163</v>
      </c>
      <c r="E2349">
        <f>YEAR(Orders[[#This Row],[Order_Date]])</f>
        <v>2023</v>
      </c>
      <c r="F2349">
        <f>MONTH(Orders[[#This Row],[Order_Date]])</f>
        <v>4</v>
      </c>
      <c r="G2349" s="2" t="s">
        <v>866</v>
      </c>
      <c r="H2349" t="s">
        <v>1645</v>
      </c>
      <c r="I2349" t="s">
        <v>32</v>
      </c>
      <c r="J2349" t="s">
        <v>65</v>
      </c>
      <c r="K2349" t="s">
        <v>16</v>
      </c>
      <c r="L2349" t="s">
        <v>66</v>
      </c>
      <c r="M2349" s="1">
        <v>974.86</v>
      </c>
      <c r="N2349" s="1">
        <v>202.01</v>
      </c>
      <c r="O2349">
        <v>0.1</v>
      </c>
    </row>
    <row r="2350" spans="1:15" x14ac:dyDescent="0.3">
      <c r="A2350" t="str">
        <f xml:space="preserve"> _xlfn.XLOOKUP(H2350, 'Customers'!B:B, 'Customers'!A:A)</f>
        <v>CUST_77</v>
      </c>
      <c r="B2350" t="str">
        <f>_xlfn.XLOOKUP(L2350, Products!C:C, Products!A:A)</f>
        <v>PROD_4</v>
      </c>
      <c r="C2350">
        <v>2349</v>
      </c>
      <c r="D2350" s="2" t="s">
        <v>333</v>
      </c>
      <c r="E2350">
        <f>YEAR(Orders[[#This Row],[Order_Date]])</f>
        <v>2022</v>
      </c>
      <c r="F2350">
        <f>MONTH(Orders[[#This Row],[Order_Date]])</f>
        <v>11</v>
      </c>
      <c r="G2350" s="2" t="s">
        <v>97</v>
      </c>
      <c r="H2350" t="s">
        <v>250</v>
      </c>
      <c r="I2350" t="s">
        <v>21</v>
      </c>
      <c r="J2350" t="s">
        <v>33</v>
      </c>
      <c r="K2350" t="s">
        <v>34</v>
      </c>
      <c r="L2350" t="s">
        <v>35</v>
      </c>
      <c r="M2350" s="1">
        <v>9558.7800000000007</v>
      </c>
      <c r="N2350" s="1">
        <v>-195.37</v>
      </c>
      <c r="O2350">
        <v>0.28999999999999998</v>
      </c>
    </row>
    <row r="2351" spans="1:15" x14ac:dyDescent="0.3">
      <c r="A2351" t="str">
        <f xml:space="preserve"> _xlfn.XLOOKUP(H2351, 'Customers'!B:B, 'Customers'!A:A)</f>
        <v>CUST_18</v>
      </c>
      <c r="B2351" t="str">
        <f>_xlfn.XLOOKUP(L2351, Products!C:C, Products!A:A)</f>
        <v>PROD_3</v>
      </c>
      <c r="C2351">
        <v>2350</v>
      </c>
      <c r="D2351" s="2" t="s">
        <v>1227</v>
      </c>
      <c r="E2351">
        <f>YEAR(Orders[[#This Row],[Order_Date]])</f>
        <v>2022</v>
      </c>
      <c r="F2351">
        <f>MONTH(Orders[[#This Row],[Order_Date]])</f>
        <v>2</v>
      </c>
      <c r="G2351" s="2" t="s">
        <v>673</v>
      </c>
      <c r="H2351" t="s">
        <v>82</v>
      </c>
      <c r="I2351" t="s">
        <v>14</v>
      </c>
      <c r="J2351" t="s">
        <v>15</v>
      </c>
      <c r="K2351" t="s">
        <v>27</v>
      </c>
      <c r="L2351" t="s">
        <v>28</v>
      </c>
      <c r="M2351" s="1">
        <v>2509.2800000000002</v>
      </c>
      <c r="N2351" s="1">
        <v>-70.989999999999995</v>
      </c>
      <c r="O2351">
        <v>0.21</v>
      </c>
    </row>
    <row r="2352" spans="1:15" x14ac:dyDescent="0.3">
      <c r="A2352" t="str">
        <f xml:space="preserve"> _xlfn.XLOOKUP(H2352, 'Customers'!B:B, 'Customers'!A:A)</f>
        <v>CUST_25</v>
      </c>
      <c r="B2352" t="str">
        <f>_xlfn.XLOOKUP(L2352, Products!C:C, Products!A:A)</f>
        <v>PROD_4</v>
      </c>
      <c r="C2352">
        <v>2351</v>
      </c>
      <c r="D2352" s="2" t="s">
        <v>877</v>
      </c>
      <c r="E2352">
        <f>YEAR(Orders[[#This Row],[Order_Date]])</f>
        <v>2023</v>
      </c>
      <c r="F2352">
        <f>MONTH(Orders[[#This Row],[Order_Date]])</f>
        <v>9</v>
      </c>
      <c r="G2352" s="2" t="s">
        <v>1133</v>
      </c>
      <c r="H2352" t="s">
        <v>102</v>
      </c>
      <c r="I2352" t="s">
        <v>21</v>
      </c>
      <c r="J2352" t="s">
        <v>22</v>
      </c>
      <c r="K2352" t="s">
        <v>34</v>
      </c>
      <c r="L2352" t="s">
        <v>35</v>
      </c>
      <c r="M2352" s="1">
        <v>5818.57</v>
      </c>
      <c r="N2352" s="1">
        <v>1648.64</v>
      </c>
      <c r="O2352">
        <v>0.16</v>
      </c>
    </row>
    <row r="2353" spans="1:15" x14ac:dyDescent="0.3">
      <c r="A2353" t="str">
        <f xml:space="preserve"> _xlfn.XLOOKUP(H2353, 'Customers'!B:B, 'Customers'!A:A)</f>
        <v>CUST_691</v>
      </c>
      <c r="B2353" t="str">
        <f>_xlfn.XLOOKUP(L2353, Products!C:C, Products!A:A)</f>
        <v>PROD_3</v>
      </c>
      <c r="C2353">
        <v>2352</v>
      </c>
      <c r="D2353" s="2" t="s">
        <v>234</v>
      </c>
      <c r="E2353">
        <f>YEAR(Orders[[#This Row],[Order_Date]])</f>
        <v>2023</v>
      </c>
      <c r="F2353">
        <f>MONTH(Orders[[#This Row],[Order_Date]])</f>
        <v>12</v>
      </c>
      <c r="G2353" s="2" t="s">
        <v>659</v>
      </c>
      <c r="H2353" t="s">
        <v>1430</v>
      </c>
      <c r="I2353" t="s">
        <v>14</v>
      </c>
      <c r="J2353" t="s">
        <v>15</v>
      </c>
      <c r="K2353" t="s">
        <v>27</v>
      </c>
      <c r="L2353" t="s">
        <v>28</v>
      </c>
      <c r="M2353" s="1">
        <v>7470.73</v>
      </c>
      <c r="N2353" s="1">
        <v>1115.96</v>
      </c>
      <c r="O2353">
        <v>0.17</v>
      </c>
    </row>
    <row r="2354" spans="1:15" x14ac:dyDescent="0.3">
      <c r="A2354" t="str">
        <f xml:space="preserve"> _xlfn.XLOOKUP(H2354, 'Customers'!B:B, 'Customers'!A:A)</f>
        <v>CUST_398</v>
      </c>
      <c r="B2354" t="str">
        <f>_xlfn.XLOOKUP(L2354, Products!C:C, Products!A:A)</f>
        <v>PROD_1</v>
      </c>
      <c r="C2354">
        <v>2353</v>
      </c>
      <c r="D2354" s="2" t="s">
        <v>891</v>
      </c>
      <c r="E2354">
        <f>YEAR(Orders[[#This Row],[Order_Date]])</f>
        <v>2023</v>
      </c>
      <c r="F2354">
        <f>MONTH(Orders[[#This Row],[Order_Date]])</f>
        <v>3</v>
      </c>
      <c r="G2354" s="2" t="s">
        <v>78</v>
      </c>
      <c r="H2354" t="s">
        <v>981</v>
      </c>
      <c r="I2354" t="s">
        <v>32</v>
      </c>
      <c r="J2354" t="s">
        <v>65</v>
      </c>
      <c r="K2354" t="s">
        <v>27</v>
      </c>
      <c r="L2354" t="s">
        <v>17</v>
      </c>
      <c r="M2354" s="1">
        <v>668.89</v>
      </c>
      <c r="N2354" s="1">
        <v>187.54</v>
      </c>
      <c r="O2354">
        <v>0.13</v>
      </c>
    </row>
    <row r="2355" spans="1:15" x14ac:dyDescent="0.3">
      <c r="A2355" t="str">
        <f xml:space="preserve"> _xlfn.XLOOKUP(H2355, 'Customers'!B:B, 'Customers'!A:A)</f>
        <v>CUST_729</v>
      </c>
      <c r="B2355" t="str">
        <f>_xlfn.XLOOKUP(L2355, Products!C:C, Products!A:A)</f>
        <v>PROD_2</v>
      </c>
      <c r="C2355">
        <v>2354</v>
      </c>
      <c r="D2355" s="2" t="s">
        <v>1129</v>
      </c>
      <c r="E2355">
        <f>YEAR(Orders[[#This Row],[Order_Date]])</f>
        <v>2023</v>
      </c>
      <c r="F2355">
        <f>MONTH(Orders[[#This Row],[Order_Date]])</f>
        <v>8</v>
      </c>
      <c r="G2355" s="2" t="s">
        <v>335</v>
      </c>
      <c r="H2355" t="s">
        <v>1471</v>
      </c>
      <c r="I2355" t="s">
        <v>32</v>
      </c>
      <c r="J2355" t="s">
        <v>33</v>
      </c>
      <c r="K2355" t="s">
        <v>16</v>
      </c>
      <c r="L2355" t="s">
        <v>23</v>
      </c>
      <c r="M2355" s="1">
        <v>8892.0499999999993</v>
      </c>
      <c r="N2355" s="1">
        <v>176.51</v>
      </c>
      <c r="O2355">
        <v>0.2</v>
      </c>
    </row>
    <row r="2356" spans="1:15" x14ac:dyDescent="0.3">
      <c r="A2356" t="str">
        <f xml:space="preserve"> _xlfn.XLOOKUP(H2356, 'Customers'!B:B, 'Customers'!A:A)</f>
        <v>CUST_868</v>
      </c>
      <c r="B2356" t="str">
        <f>_xlfn.XLOOKUP(L2356, Products!C:C, Products!A:A)</f>
        <v>PROD_7</v>
      </c>
      <c r="C2356">
        <v>2355</v>
      </c>
      <c r="D2356" s="2" t="s">
        <v>1061</v>
      </c>
      <c r="E2356">
        <f>YEAR(Orders[[#This Row],[Order_Date]])</f>
        <v>2023</v>
      </c>
      <c r="F2356">
        <f>MONTH(Orders[[#This Row],[Order_Date]])</f>
        <v>7</v>
      </c>
      <c r="G2356" s="2" t="s">
        <v>916</v>
      </c>
      <c r="H2356" t="s">
        <v>1622</v>
      </c>
      <c r="I2356" t="s">
        <v>21</v>
      </c>
      <c r="J2356" t="s">
        <v>65</v>
      </c>
      <c r="K2356" t="s">
        <v>16</v>
      </c>
      <c r="L2356" t="s">
        <v>66</v>
      </c>
      <c r="M2356" s="1">
        <v>7666.75</v>
      </c>
      <c r="N2356" s="1">
        <v>-411.37</v>
      </c>
      <c r="O2356">
        <v>0.14000000000000001</v>
      </c>
    </row>
    <row r="2357" spans="1:15" x14ac:dyDescent="0.3">
      <c r="A2357" t="str">
        <f xml:space="preserve"> _xlfn.XLOOKUP(H2357, 'Customers'!B:B, 'Customers'!A:A)</f>
        <v>CUST_495</v>
      </c>
      <c r="B2357" t="str">
        <f>_xlfn.XLOOKUP(L2357, Products!C:C, Products!A:A)</f>
        <v>PROD_5</v>
      </c>
      <c r="C2357">
        <v>2356</v>
      </c>
      <c r="D2357" s="2" t="s">
        <v>1105</v>
      </c>
      <c r="E2357">
        <f>YEAR(Orders[[#This Row],[Order_Date]])</f>
        <v>2023</v>
      </c>
      <c r="F2357">
        <f>MONTH(Orders[[#This Row],[Order_Date]])</f>
        <v>7</v>
      </c>
      <c r="G2357" s="2" t="s">
        <v>1249</v>
      </c>
      <c r="H2357" t="s">
        <v>1149</v>
      </c>
      <c r="I2357" t="s">
        <v>21</v>
      </c>
      <c r="J2357" t="s">
        <v>65</v>
      </c>
      <c r="K2357" t="s">
        <v>34</v>
      </c>
      <c r="L2357" t="s">
        <v>39</v>
      </c>
      <c r="M2357" s="1">
        <v>7954</v>
      </c>
      <c r="N2357" s="1">
        <v>1896.07</v>
      </c>
      <c r="O2357">
        <v>0.23</v>
      </c>
    </row>
    <row r="2358" spans="1:15" x14ac:dyDescent="0.3">
      <c r="A2358" t="str">
        <f xml:space="preserve"> _xlfn.XLOOKUP(H2358, 'Customers'!B:B, 'Customers'!A:A)</f>
        <v>CUST_491</v>
      </c>
      <c r="B2358" t="str">
        <f>_xlfn.XLOOKUP(L2358, Products!C:C, Products!A:A)</f>
        <v>PROD_1</v>
      </c>
      <c r="C2358">
        <v>2357</v>
      </c>
      <c r="D2358" s="2" t="s">
        <v>1678</v>
      </c>
      <c r="E2358">
        <f>YEAR(Orders[[#This Row],[Order_Date]])</f>
        <v>2023</v>
      </c>
      <c r="F2358">
        <f>MONTH(Orders[[#This Row],[Order_Date]])</f>
        <v>12</v>
      </c>
      <c r="G2358" s="2" t="s">
        <v>1008</v>
      </c>
      <c r="H2358" t="s">
        <v>1143</v>
      </c>
      <c r="I2358" t="s">
        <v>32</v>
      </c>
      <c r="J2358" t="s">
        <v>22</v>
      </c>
      <c r="K2358" t="s">
        <v>27</v>
      </c>
      <c r="L2358" t="s">
        <v>17</v>
      </c>
      <c r="M2358" s="1">
        <v>9685.74</v>
      </c>
      <c r="N2358" s="1">
        <v>-35.26</v>
      </c>
      <c r="O2358">
        <v>0.28000000000000003</v>
      </c>
    </row>
    <row r="2359" spans="1:15" x14ac:dyDescent="0.3">
      <c r="A2359" t="str">
        <f xml:space="preserve"> _xlfn.XLOOKUP(H2359, 'Customers'!B:B, 'Customers'!A:A)</f>
        <v>CUST_788</v>
      </c>
      <c r="B2359" t="str">
        <f>_xlfn.XLOOKUP(L2359, Products!C:C, Products!A:A)</f>
        <v>PROD_1</v>
      </c>
      <c r="C2359">
        <v>2358</v>
      </c>
      <c r="D2359" s="2" t="s">
        <v>148</v>
      </c>
      <c r="E2359">
        <f>YEAR(Orders[[#This Row],[Order_Date]])</f>
        <v>2023</v>
      </c>
      <c r="F2359">
        <f>MONTH(Orders[[#This Row],[Order_Date]])</f>
        <v>8</v>
      </c>
      <c r="G2359" s="2" t="s">
        <v>857</v>
      </c>
      <c r="H2359" t="s">
        <v>1536</v>
      </c>
      <c r="I2359" t="s">
        <v>32</v>
      </c>
      <c r="J2359" t="s">
        <v>33</v>
      </c>
      <c r="K2359" t="s">
        <v>16</v>
      </c>
      <c r="L2359" t="s">
        <v>17</v>
      </c>
      <c r="M2359" s="1">
        <v>5133.6499999999996</v>
      </c>
      <c r="N2359" s="1">
        <v>953.53</v>
      </c>
      <c r="O2359">
        <v>0.13</v>
      </c>
    </row>
    <row r="2360" spans="1:15" x14ac:dyDescent="0.3">
      <c r="A2360" t="str">
        <f xml:space="preserve"> _xlfn.XLOOKUP(H2360, 'Customers'!B:B, 'Customers'!A:A)</f>
        <v>CUST_426</v>
      </c>
      <c r="B2360" t="str">
        <f>_xlfn.XLOOKUP(L2360, Products!C:C, Products!A:A)</f>
        <v>PROD_2</v>
      </c>
      <c r="C2360">
        <v>2359</v>
      </c>
      <c r="D2360" s="2" t="s">
        <v>1052</v>
      </c>
      <c r="E2360">
        <f>YEAR(Orders[[#This Row],[Order_Date]])</f>
        <v>2023</v>
      </c>
      <c r="F2360">
        <f>MONTH(Orders[[#This Row],[Order_Date]])</f>
        <v>10</v>
      </c>
      <c r="G2360" s="2" t="s">
        <v>36</v>
      </c>
      <c r="H2360" t="s">
        <v>1032</v>
      </c>
      <c r="I2360" t="s">
        <v>32</v>
      </c>
      <c r="J2360" t="s">
        <v>33</v>
      </c>
      <c r="K2360" t="s">
        <v>16</v>
      </c>
      <c r="L2360" t="s">
        <v>23</v>
      </c>
      <c r="M2360" s="1">
        <v>6775.25</v>
      </c>
      <c r="N2360" s="1">
        <v>7.19</v>
      </c>
      <c r="O2360">
        <v>0.25</v>
      </c>
    </row>
    <row r="2361" spans="1:15" x14ac:dyDescent="0.3">
      <c r="A2361" t="str">
        <f xml:space="preserve"> _xlfn.XLOOKUP(H2361, 'Customers'!B:B, 'Customers'!A:A)</f>
        <v>CUST_919</v>
      </c>
      <c r="B2361" t="str">
        <f>_xlfn.XLOOKUP(L2361, Products!C:C, Products!A:A)</f>
        <v>PROD_6</v>
      </c>
      <c r="C2361">
        <v>2360</v>
      </c>
      <c r="D2361" s="2" t="s">
        <v>401</v>
      </c>
      <c r="E2361">
        <f>YEAR(Orders[[#This Row],[Order_Date]])</f>
        <v>2023</v>
      </c>
      <c r="F2361">
        <f>MONTH(Orders[[#This Row],[Order_Date]])</f>
        <v>5</v>
      </c>
      <c r="G2361" s="2" t="s">
        <v>661</v>
      </c>
      <c r="H2361" t="s">
        <v>1679</v>
      </c>
      <c r="I2361" t="s">
        <v>21</v>
      </c>
      <c r="J2361" t="s">
        <v>15</v>
      </c>
      <c r="K2361" t="s">
        <v>34</v>
      </c>
      <c r="L2361" t="s">
        <v>52</v>
      </c>
      <c r="M2361" s="1">
        <v>5096.47</v>
      </c>
      <c r="N2361" s="1">
        <v>1176.81</v>
      </c>
      <c r="O2361">
        <v>0.22</v>
      </c>
    </row>
    <row r="2362" spans="1:15" x14ac:dyDescent="0.3">
      <c r="A2362" t="str">
        <f xml:space="preserve"> _xlfn.XLOOKUP(H2362, 'Customers'!B:B, 'Customers'!A:A)</f>
        <v>CUST_617</v>
      </c>
      <c r="B2362" t="str">
        <f>_xlfn.XLOOKUP(L2362, Products!C:C, Products!A:A)</f>
        <v>PROD_8</v>
      </c>
      <c r="C2362">
        <v>2361</v>
      </c>
      <c r="D2362" s="2" t="s">
        <v>428</v>
      </c>
      <c r="E2362">
        <f>YEAR(Orders[[#This Row],[Order_Date]])</f>
        <v>2022</v>
      </c>
      <c r="F2362">
        <f>MONTH(Orders[[#This Row],[Order_Date]])</f>
        <v>3</v>
      </c>
      <c r="G2362" s="2" t="s">
        <v>603</v>
      </c>
      <c r="H2362" t="s">
        <v>1336</v>
      </c>
      <c r="I2362" t="s">
        <v>21</v>
      </c>
      <c r="J2362" t="s">
        <v>22</v>
      </c>
      <c r="K2362" t="s">
        <v>27</v>
      </c>
      <c r="L2362" t="s">
        <v>73</v>
      </c>
      <c r="M2362" s="1">
        <v>6853.51</v>
      </c>
      <c r="N2362" s="1">
        <v>1360.51</v>
      </c>
      <c r="O2362">
        <v>0.13</v>
      </c>
    </row>
    <row r="2363" spans="1:15" x14ac:dyDescent="0.3">
      <c r="A2363" t="str">
        <f xml:space="preserve"> _xlfn.XLOOKUP(H2363, 'Customers'!B:B, 'Customers'!A:A)</f>
        <v>CUST_437</v>
      </c>
      <c r="B2363" t="str">
        <f>_xlfn.XLOOKUP(L2363, Products!C:C, Products!A:A)</f>
        <v>PROD_1</v>
      </c>
      <c r="C2363">
        <v>2362</v>
      </c>
      <c r="D2363" s="2" t="s">
        <v>60</v>
      </c>
      <c r="E2363">
        <f>YEAR(Orders[[#This Row],[Order_Date]])</f>
        <v>2022</v>
      </c>
      <c r="F2363">
        <f>MONTH(Orders[[#This Row],[Order_Date]])</f>
        <v>9</v>
      </c>
      <c r="G2363" s="2" t="s">
        <v>376</v>
      </c>
      <c r="H2363" t="s">
        <v>1049</v>
      </c>
      <c r="I2363" t="s">
        <v>14</v>
      </c>
      <c r="J2363" t="s">
        <v>33</v>
      </c>
      <c r="K2363" t="s">
        <v>27</v>
      </c>
      <c r="L2363" t="s">
        <v>17</v>
      </c>
      <c r="M2363" s="1">
        <v>4676.5200000000004</v>
      </c>
      <c r="N2363" s="1">
        <v>236.34</v>
      </c>
      <c r="O2363">
        <v>0.12</v>
      </c>
    </row>
    <row r="2364" spans="1:15" x14ac:dyDescent="0.3">
      <c r="A2364" t="str">
        <f xml:space="preserve"> _xlfn.XLOOKUP(H2364, 'Customers'!B:B, 'Customers'!A:A)</f>
        <v>CUST_562</v>
      </c>
      <c r="B2364" t="str">
        <f>_xlfn.XLOOKUP(L2364, Products!C:C, Products!A:A)</f>
        <v>PROD_6</v>
      </c>
      <c r="C2364">
        <v>2363</v>
      </c>
      <c r="D2364" s="2" t="s">
        <v>592</v>
      </c>
      <c r="E2364">
        <f>YEAR(Orders[[#This Row],[Order_Date]])</f>
        <v>2022</v>
      </c>
      <c r="F2364">
        <f>MONTH(Orders[[#This Row],[Order_Date]])</f>
        <v>11</v>
      </c>
      <c r="G2364" s="2" t="s">
        <v>407</v>
      </c>
      <c r="H2364" t="s">
        <v>1254</v>
      </c>
      <c r="I2364" t="s">
        <v>32</v>
      </c>
      <c r="J2364" t="s">
        <v>22</v>
      </c>
      <c r="K2364" t="s">
        <v>34</v>
      </c>
      <c r="L2364" t="s">
        <v>52</v>
      </c>
      <c r="M2364" s="1">
        <v>5445.23</v>
      </c>
      <c r="N2364" s="1">
        <v>-125.06</v>
      </c>
      <c r="O2364">
        <v>0.01</v>
      </c>
    </row>
    <row r="2365" spans="1:15" x14ac:dyDescent="0.3">
      <c r="A2365" t="str">
        <f xml:space="preserve"> _xlfn.XLOOKUP(H2365, 'Customers'!B:B, 'Customers'!A:A)</f>
        <v>CUST_676</v>
      </c>
      <c r="B2365" t="str">
        <f>_xlfn.XLOOKUP(L2365, Products!C:C, Products!A:A)</f>
        <v>PROD_5</v>
      </c>
      <c r="C2365">
        <v>2364</v>
      </c>
      <c r="D2365" s="2" t="s">
        <v>1178</v>
      </c>
      <c r="E2365">
        <f>YEAR(Orders[[#This Row],[Order_Date]])</f>
        <v>2023</v>
      </c>
      <c r="F2365">
        <f>MONTH(Orders[[#This Row],[Order_Date]])</f>
        <v>5</v>
      </c>
      <c r="G2365" s="2" t="s">
        <v>721</v>
      </c>
      <c r="H2365" t="s">
        <v>1410</v>
      </c>
      <c r="I2365" t="s">
        <v>21</v>
      </c>
      <c r="J2365" t="s">
        <v>65</v>
      </c>
      <c r="K2365" t="s">
        <v>34</v>
      </c>
      <c r="L2365" t="s">
        <v>39</v>
      </c>
      <c r="M2365" s="1">
        <v>8673.56</v>
      </c>
      <c r="N2365" s="1">
        <v>139.19</v>
      </c>
      <c r="O2365">
        <v>0.26</v>
      </c>
    </row>
    <row r="2366" spans="1:15" x14ac:dyDescent="0.3">
      <c r="A2366" t="str">
        <f xml:space="preserve"> _xlfn.XLOOKUP(H2366, 'Customers'!B:B, 'Customers'!A:A)</f>
        <v>CUST_428</v>
      </c>
      <c r="B2366" t="str">
        <f>_xlfn.XLOOKUP(L2366, Products!C:C, Products!A:A)</f>
        <v>PROD_4</v>
      </c>
      <c r="C2366">
        <v>2365</v>
      </c>
      <c r="D2366" s="2" t="s">
        <v>961</v>
      </c>
      <c r="E2366">
        <f>YEAR(Orders[[#This Row],[Order_Date]])</f>
        <v>2022</v>
      </c>
      <c r="F2366">
        <f>MONTH(Orders[[#This Row],[Order_Date]])</f>
        <v>4</v>
      </c>
      <c r="G2366" s="2" t="s">
        <v>70</v>
      </c>
      <c r="H2366" t="s">
        <v>1034</v>
      </c>
      <c r="I2366" t="s">
        <v>32</v>
      </c>
      <c r="J2366" t="s">
        <v>65</v>
      </c>
      <c r="K2366" t="s">
        <v>34</v>
      </c>
      <c r="L2366" t="s">
        <v>35</v>
      </c>
      <c r="M2366" s="1">
        <v>5271.54</v>
      </c>
      <c r="N2366" s="1">
        <v>939.17</v>
      </c>
      <c r="O2366">
        <v>0.22</v>
      </c>
    </row>
    <row r="2367" spans="1:15" x14ac:dyDescent="0.3">
      <c r="A2367" t="str">
        <f xml:space="preserve"> _xlfn.XLOOKUP(H2367, 'Customers'!B:B, 'Customers'!A:A)</f>
        <v>CUST_733</v>
      </c>
      <c r="B2367" t="str">
        <f>_xlfn.XLOOKUP(L2367, Products!C:C, Products!A:A)</f>
        <v>PROD_2</v>
      </c>
      <c r="C2367">
        <v>2366</v>
      </c>
      <c r="D2367" s="2" t="s">
        <v>676</v>
      </c>
      <c r="E2367">
        <f>YEAR(Orders[[#This Row],[Order_Date]])</f>
        <v>2023</v>
      </c>
      <c r="F2367">
        <f>MONTH(Orders[[#This Row],[Order_Date]])</f>
        <v>11</v>
      </c>
      <c r="G2367" s="2" t="s">
        <v>208</v>
      </c>
      <c r="H2367" t="s">
        <v>1475</v>
      </c>
      <c r="I2367" t="s">
        <v>32</v>
      </c>
      <c r="J2367" t="s">
        <v>15</v>
      </c>
      <c r="K2367" t="s">
        <v>16</v>
      </c>
      <c r="L2367" t="s">
        <v>23</v>
      </c>
      <c r="M2367" s="1">
        <v>1953.37</v>
      </c>
      <c r="N2367" s="1">
        <v>73.95</v>
      </c>
      <c r="O2367">
        <v>0.28999999999999998</v>
      </c>
    </row>
    <row r="2368" spans="1:15" x14ac:dyDescent="0.3">
      <c r="A2368" t="str">
        <f xml:space="preserve"> _xlfn.XLOOKUP(H2368, 'Customers'!B:B, 'Customers'!A:A)</f>
        <v>CUST_316</v>
      </c>
      <c r="B2368" t="str">
        <f>_xlfn.XLOOKUP(L2368, Products!C:C, Products!A:A)</f>
        <v>PROD_1</v>
      </c>
      <c r="C2368">
        <v>2367</v>
      </c>
      <c r="D2368" s="2" t="s">
        <v>385</v>
      </c>
      <c r="E2368">
        <f>YEAR(Orders[[#This Row],[Order_Date]])</f>
        <v>2022</v>
      </c>
      <c r="F2368">
        <f>MONTH(Orders[[#This Row],[Order_Date]])</f>
        <v>11</v>
      </c>
      <c r="G2368" s="2" t="s">
        <v>707</v>
      </c>
      <c r="H2368" t="s">
        <v>828</v>
      </c>
      <c r="I2368" t="s">
        <v>21</v>
      </c>
      <c r="J2368" t="s">
        <v>15</v>
      </c>
      <c r="K2368" t="s">
        <v>27</v>
      </c>
      <c r="L2368" t="s">
        <v>17</v>
      </c>
      <c r="M2368" s="1">
        <v>8195.2999999999993</v>
      </c>
      <c r="N2368" s="1">
        <v>1039.29</v>
      </c>
      <c r="O2368">
        <v>0.17</v>
      </c>
    </row>
    <row r="2369" spans="1:15" x14ac:dyDescent="0.3">
      <c r="A2369" t="str">
        <f xml:space="preserve"> _xlfn.XLOOKUP(H2369, 'Customers'!B:B, 'Customers'!A:A)</f>
        <v>CUST_772</v>
      </c>
      <c r="B2369" t="str">
        <f>_xlfn.XLOOKUP(L2369, Products!C:C, Products!A:A)</f>
        <v>PROD_6</v>
      </c>
      <c r="C2369">
        <v>2368</v>
      </c>
      <c r="D2369" s="2" t="s">
        <v>489</v>
      </c>
      <c r="E2369">
        <f>YEAR(Orders[[#This Row],[Order_Date]])</f>
        <v>2023</v>
      </c>
      <c r="F2369">
        <f>MONTH(Orders[[#This Row],[Order_Date]])</f>
        <v>1</v>
      </c>
      <c r="G2369" s="2" t="s">
        <v>1131</v>
      </c>
      <c r="H2369" t="s">
        <v>1519</v>
      </c>
      <c r="I2369" t="s">
        <v>21</v>
      </c>
      <c r="J2369" t="s">
        <v>65</v>
      </c>
      <c r="K2369" t="s">
        <v>34</v>
      </c>
      <c r="L2369" t="s">
        <v>52</v>
      </c>
      <c r="M2369" s="1">
        <v>4766.12</v>
      </c>
      <c r="N2369" s="1">
        <v>1251.92</v>
      </c>
      <c r="O2369">
        <v>0.03</v>
      </c>
    </row>
    <row r="2370" spans="1:15" x14ac:dyDescent="0.3">
      <c r="A2370" t="str">
        <f xml:space="preserve"> _xlfn.XLOOKUP(H2370, 'Customers'!B:B, 'Customers'!A:A)</f>
        <v>CUST_156</v>
      </c>
      <c r="B2370" t="str">
        <f>_xlfn.XLOOKUP(L2370, Products!C:C, Products!A:A)</f>
        <v>PROD_6</v>
      </c>
      <c r="C2370">
        <v>2369</v>
      </c>
      <c r="D2370" s="2" t="s">
        <v>1227</v>
      </c>
      <c r="E2370">
        <f>YEAR(Orders[[#This Row],[Order_Date]])</f>
        <v>2022</v>
      </c>
      <c r="F2370">
        <f>MONTH(Orders[[#This Row],[Order_Date]])</f>
        <v>2</v>
      </c>
      <c r="G2370" s="2" t="s">
        <v>947</v>
      </c>
      <c r="H2370" t="s">
        <v>458</v>
      </c>
      <c r="I2370" t="s">
        <v>32</v>
      </c>
      <c r="J2370" t="s">
        <v>33</v>
      </c>
      <c r="K2370" t="s">
        <v>34</v>
      </c>
      <c r="L2370" t="s">
        <v>52</v>
      </c>
      <c r="M2370" s="1">
        <v>4785.46</v>
      </c>
      <c r="N2370" s="1">
        <v>160.63999999999999</v>
      </c>
      <c r="O2370">
        <v>0.19</v>
      </c>
    </row>
    <row r="2371" spans="1:15" x14ac:dyDescent="0.3">
      <c r="A2371" t="str">
        <f xml:space="preserve"> _xlfn.XLOOKUP(H2371, 'Customers'!B:B, 'Customers'!A:A)</f>
        <v>CUST_235</v>
      </c>
      <c r="B2371" t="str">
        <f>_xlfn.XLOOKUP(L2371, Products!C:C, Products!A:A)</f>
        <v>PROD_1</v>
      </c>
      <c r="C2371">
        <v>2370</v>
      </c>
      <c r="D2371" s="2" t="s">
        <v>1008</v>
      </c>
      <c r="E2371">
        <f>YEAR(Orders[[#This Row],[Order_Date]])</f>
        <v>2023</v>
      </c>
      <c r="F2371">
        <f>MONTH(Orders[[#This Row],[Order_Date]])</f>
        <v>12</v>
      </c>
      <c r="G2371" s="2" t="s">
        <v>257</v>
      </c>
      <c r="H2371" t="s">
        <v>654</v>
      </c>
      <c r="I2371" t="s">
        <v>21</v>
      </c>
      <c r="J2371" t="s">
        <v>22</v>
      </c>
      <c r="K2371" t="s">
        <v>16</v>
      </c>
      <c r="L2371" t="s">
        <v>17</v>
      </c>
      <c r="M2371" s="1">
        <v>3465.03</v>
      </c>
      <c r="N2371" s="1">
        <v>236.25</v>
      </c>
      <c r="O2371">
        <v>0.21</v>
      </c>
    </row>
    <row r="2372" spans="1:15" x14ac:dyDescent="0.3">
      <c r="A2372" t="str">
        <f xml:space="preserve"> _xlfn.XLOOKUP(H2372, 'Customers'!B:B, 'Customers'!A:A)</f>
        <v>CUST_833</v>
      </c>
      <c r="B2372" t="str">
        <f>_xlfn.XLOOKUP(L2372, Products!C:C, Products!A:A)</f>
        <v>PROD_1</v>
      </c>
      <c r="C2372">
        <v>2371</v>
      </c>
      <c r="D2372" s="2" t="s">
        <v>646</v>
      </c>
      <c r="E2372">
        <f>YEAR(Orders[[#This Row],[Order_Date]])</f>
        <v>2023</v>
      </c>
      <c r="F2372">
        <f>MONTH(Orders[[#This Row],[Order_Date]])</f>
        <v>9</v>
      </c>
      <c r="G2372" s="2" t="s">
        <v>442</v>
      </c>
      <c r="H2372" t="s">
        <v>1586</v>
      </c>
      <c r="I2372" t="s">
        <v>32</v>
      </c>
      <c r="J2372" t="s">
        <v>65</v>
      </c>
      <c r="K2372" t="s">
        <v>16</v>
      </c>
      <c r="L2372" t="s">
        <v>17</v>
      </c>
      <c r="M2372" s="1">
        <v>5235.08</v>
      </c>
      <c r="N2372" s="1">
        <v>372.79</v>
      </c>
      <c r="O2372">
        <v>0.02</v>
      </c>
    </row>
    <row r="2373" spans="1:15" x14ac:dyDescent="0.3">
      <c r="A2373" t="str">
        <f xml:space="preserve"> _xlfn.XLOOKUP(H2373, 'Customers'!B:B, 'Customers'!A:A)</f>
        <v>CUST_536</v>
      </c>
      <c r="B2373" t="str">
        <f>_xlfn.XLOOKUP(L2373, Products!C:C, Products!A:A)</f>
        <v>PROD_7</v>
      </c>
      <c r="C2373">
        <v>2372</v>
      </c>
      <c r="D2373" s="2" t="s">
        <v>454</v>
      </c>
      <c r="E2373">
        <f>YEAR(Orders[[#This Row],[Order_Date]])</f>
        <v>2023</v>
      </c>
      <c r="F2373">
        <f>MONTH(Orders[[#This Row],[Order_Date]])</f>
        <v>4</v>
      </c>
      <c r="G2373" s="2" t="s">
        <v>716</v>
      </c>
      <c r="H2373" t="s">
        <v>1216</v>
      </c>
      <c r="I2373" t="s">
        <v>32</v>
      </c>
      <c r="J2373" t="s">
        <v>15</v>
      </c>
      <c r="K2373" t="s">
        <v>16</v>
      </c>
      <c r="L2373" t="s">
        <v>66</v>
      </c>
      <c r="M2373" s="1">
        <v>7256.81</v>
      </c>
      <c r="N2373" s="1">
        <v>833.95</v>
      </c>
      <c r="O2373">
        <v>0.14000000000000001</v>
      </c>
    </row>
    <row r="2374" spans="1:15" x14ac:dyDescent="0.3">
      <c r="A2374" t="str">
        <f xml:space="preserve"> _xlfn.XLOOKUP(H2374, 'Customers'!B:B, 'Customers'!A:A)</f>
        <v>CUST_466</v>
      </c>
      <c r="B2374" t="str">
        <f>_xlfn.XLOOKUP(L2374, Products!C:C, Products!A:A)</f>
        <v>PROD_7</v>
      </c>
      <c r="C2374">
        <v>2373</v>
      </c>
      <c r="D2374" s="2" t="s">
        <v>29</v>
      </c>
      <c r="E2374">
        <f>YEAR(Orders[[#This Row],[Order_Date]])</f>
        <v>2023</v>
      </c>
      <c r="F2374">
        <f>MONTH(Orders[[#This Row],[Order_Date]])</f>
        <v>5</v>
      </c>
      <c r="G2374" s="2" t="s">
        <v>30</v>
      </c>
      <c r="H2374" t="s">
        <v>1095</v>
      </c>
      <c r="I2374" t="s">
        <v>21</v>
      </c>
      <c r="J2374" t="s">
        <v>15</v>
      </c>
      <c r="K2374" t="s">
        <v>16</v>
      </c>
      <c r="L2374" t="s">
        <v>66</v>
      </c>
      <c r="M2374" s="1">
        <v>3518.2</v>
      </c>
      <c r="N2374" s="1">
        <v>400.33</v>
      </c>
      <c r="O2374">
        <v>7.0000000000000007E-2</v>
      </c>
    </row>
    <row r="2375" spans="1:15" x14ac:dyDescent="0.3">
      <c r="A2375" t="str">
        <f xml:space="preserve"> _xlfn.XLOOKUP(H2375, 'Customers'!B:B, 'Customers'!A:A)</f>
        <v>CUST_380</v>
      </c>
      <c r="B2375" t="str">
        <f>_xlfn.XLOOKUP(L2375, Products!C:C, Products!A:A)</f>
        <v>PROD_8</v>
      </c>
      <c r="C2375">
        <v>2374</v>
      </c>
      <c r="D2375" s="2" t="s">
        <v>389</v>
      </c>
      <c r="E2375">
        <f>YEAR(Orders[[#This Row],[Order_Date]])</f>
        <v>2022</v>
      </c>
      <c r="F2375">
        <f>MONTH(Orders[[#This Row],[Order_Date]])</f>
        <v>9</v>
      </c>
      <c r="G2375" s="2" t="s">
        <v>195</v>
      </c>
      <c r="H2375" t="s">
        <v>945</v>
      </c>
      <c r="I2375" t="s">
        <v>14</v>
      </c>
      <c r="J2375" t="s">
        <v>65</v>
      </c>
      <c r="K2375" t="s">
        <v>27</v>
      </c>
      <c r="L2375" t="s">
        <v>73</v>
      </c>
      <c r="M2375" s="1">
        <v>7899.67</v>
      </c>
      <c r="N2375" s="1">
        <v>-766.08</v>
      </c>
      <c r="O2375">
        <v>0.24</v>
      </c>
    </row>
    <row r="2376" spans="1:15" x14ac:dyDescent="0.3">
      <c r="A2376" t="str">
        <f xml:space="preserve"> _xlfn.XLOOKUP(H2376, 'Customers'!B:B, 'Customers'!A:A)</f>
        <v>CUST_79</v>
      </c>
      <c r="B2376" t="str">
        <f>_xlfn.XLOOKUP(L2376, Products!C:C, Products!A:A)</f>
        <v>PROD_6</v>
      </c>
      <c r="C2376">
        <v>2375</v>
      </c>
      <c r="D2376" s="2" t="s">
        <v>918</v>
      </c>
      <c r="E2376">
        <f>YEAR(Orders[[#This Row],[Order_Date]])</f>
        <v>2023</v>
      </c>
      <c r="F2376">
        <f>MONTH(Orders[[#This Row],[Order_Date]])</f>
        <v>3</v>
      </c>
      <c r="G2376" s="2" t="s">
        <v>1267</v>
      </c>
      <c r="H2376" t="s">
        <v>256</v>
      </c>
      <c r="I2376" t="s">
        <v>14</v>
      </c>
      <c r="J2376" t="s">
        <v>22</v>
      </c>
      <c r="K2376" t="s">
        <v>34</v>
      </c>
      <c r="L2376" t="s">
        <v>52</v>
      </c>
      <c r="M2376" s="1">
        <v>6866.57</v>
      </c>
      <c r="N2376" s="1">
        <v>99.72</v>
      </c>
      <c r="O2376">
        <v>0.26</v>
      </c>
    </row>
    <row r="2377" spans="1:15" x14ac:dyDescent="0.3">
      <c r="A2377" t="str">
        <f xml:space="preserve"> _xlfn.XLOOKUP(H2377, 'Customers'!B:B, 'Customers'!A:A)</f>
        <v>CUST_120</v>
      </c>
      <c r="B2377" t="str">
        <f>_xlfn.XLOOKUP(L2377, Products!C:C, Products!A:A)</f>
        <v>PROD_8</v>
      </c>
      <c r="C2377">
        <v>2376</v>
      </c>
      <c r="D2377" s="2" t="s">
        <v>885</v>
      </c>
      <c r="E2377">
        <f>YEAR(Orders[[#This Row],[Order_Date]])</f>
        <v>2022</v>
      </c>
      <c r="F2377">
        <f>MONTH(Orders[[#This Row],[Order_Date]])</f>
        <v>7</v>
      </c>
      <c r="G2377" s="2" t="s">
        <v>874</v>
      </c>
      <c r="H2377" t="s">
        <v>372</v>
      </c>
      <c r="I2377" t="s">
        <v>21</v>
      </c>
      <c r="J2377" t="s">
        <v>65</v>
      </c>
      <c r="K2377" t="s">
        <v>27</v>
      </c>
      <c r="L2377" t="s">
        <v>73</v>
      </c>
      <c r="M2377" s="1">
        <v>790.46</v>
      </c>
      <c r="N2377" s="1">
        <v>118.07</v>
      </c>
      <c r="O2377">
        <v>0.2</v>
      </c>
    </row>
    <row r="2378" spans="1:15" x14ac:dyDescent="0.3">
      <c r="A2378" t="str">
        <f xml:space="preserve"> _xlfn.XLOOKUP(H2378, 'Customers'!B:B, 'Customers'!A:A)</f>
        <v>CUST_878</v>
      </c>
      <c r="B2378" t="str">
        <f>_xlfn.XLOOKUP(L2378, Products!C:C, Products!A:A)</f>
        <v>PROD_5</v>
      </c>
      <c r="C2378">
        <v>2377</v>
      </c>
      <c r="D2378" s="2" t="s">
        <v>409</v>
      </c>
      <c r="E2378">
        <f>YEAR(Orders[[#This Row],[Order_Date]])</f>
        <v>2022</v>
      </c>
      <c r="F2378">
        <f>MONTH(Orders[[#This Row],[Order_Date]])</f>
        <v>9</v>
      </c>
      <c r="G2378" s="2" t="s">
        <v>1211</v>
      </c>
      <c r="H2378" t="s">
        <v>1633</v>
      </c>
      <c r="I2378" t="s">
        <v>14</v>
      </c>
      <c r="J2378" t="s">
        <v>15</v>
      </c>
      <c r="K2378" t="s">
        <v>34</v>
      </c>
      <c r="L2378" t="s">
        <v>39</v>
      </c>
      <c r="M2378" s="1">
        <v>8638.2900000000009</v>
      </c>
      <c r="N2378" s="1">
        <v>1084.47</v>
      </c>
      <c r="O2378">
        <v>0.16</v>
      </c>
    </row>
    <row r="2379" spans="1:15" x14ac:dyDescent="0.3">
      <c r="A2379" t="str">
        <f xml:space="preserve"> _xlfn.XLOOKUP(H2379, 'Customers'!B:B, 'Customers'!A:A)</f>
        <v>CUST_751</v>
      </c>
      <c r="B2379" t="str">
        <f>_xlfn.XLOOKUP(L2379, Products!C:C, Products!A:A)</f>
        <v>PROD_3</v>
      </c>
      <c r="C2379">
        <v>2378</v>
      </c>
      <c r="D2379" s="2" t="s">
        <v>817</v>
      </c>
      <c r="E2379">
        <f>YEAR(Orders[[#This Row],[Order_Date]])</f>
        <v>2022</v>
      </c>
      <c r="F2379">
        <f>MONTH(Orders[[#This Row],[Order_Date]])</f>
        <v>12</v>
      </c>
      <c r="G2379" s="2" t="s">
        <v>766</v>
      </c>
      <c r="H2379" t="s">
        <v>1497</v>
      </c>
      <c r="I2379" t="s">
        <v>14</v>
      </c>
      <c r="J2379" t="s">
        <v>22</v>
      </c>
      <c r="K2379" t="s">
        <v>27</v>
      </c>
      <c r="L2379" t="s">
        <v>28</v>
      </c>
      <c r="M2379" s="1">
        <v>493.02</v>
      </c>
      <c r="N2379" s="1">
        <v>98.98</v>
      </c>
      <c r="O2379">
        <v>0.28999999999999998</v>
      </c>
    </row>
    <row r="2380" spans="1:15" x14ac:dyDescent="0.3">
      <c r="A2380" t="str">
        <f xml:space="preserve"> _xlfn.XLOOKUP(H2380, 'Customers'!B:B, 'Customers'!A:A)</f>
        <v>CUST_277</v>
      </c>
      <c r="B2380" t="str">
        <f>_xlfn.XLOOKUP(L2380, Products!C:C, Products!A:A)</f>
        <v>PROD_3</v>
      </c>
      <c r="C2380">
        <v>2379</v>
      </c>
      <c r="D2380" s="2" t="s">
        <v>47</v>
      </c>
      <c r="E2380">
        <f>YEAR(Orders[[#This Row],[Order_Date]])</f>
        <v>2023</v>
      </c>
      <c r="F2380">
        <f>MONTH(Orders[[#This Row],[Order_Date]])</f>
        <v>2</v>
      </c>
      <c r="G2380" s="2" t="s">
        <v>1007</v>
      </c>
      <c r="H2380" t="s">
        <v>742</v>
      </c>
      <c r="I2380" t="s">
        <v>14</v>
      </c>
      <c r="J2380" t="s">
        <v>15</v>
      </c>
      <c r="K2380" t="s">
        <v>27</v>
      </c>
      <c r="L2380" t="s">
        <v>28</v>
      </c>
      <c r="M2380" s="1">
        <v>6078.18</v>
      </c>
      <c r="N2380" s="1">
        <v>-296.60000000000002</v>
      </c>
      <c r="O2380">
        <v>0.13</v>
      </c>
    </row>
    <row r="2381" spans="1:15" x14ac:dyDescent="0.3">
      <c r="A2381" t="str">
        <f xml:space="preserve"> _xlfn.XLOOKUP(H2381, 'Customers'!B:B, 'Customers'!A:A)</f>
        <v>CUST_182</v>
      </c>
      <c r="B2381" t="str">
        <f>_xlfn.XLOOKUP(L2381, Products!C:C, Products!A:A)</f>
        <v>PROD_7</v>
      </c>
      <c r="C2381">
        <v>2380</v>
      </c>
      <c r="D2381" s="2" t="s">
        <v>60</v>
      </c>
      <c r="E2381">
        <f>YEAR(Orders[[#This Row],[Order_Date]])</f>
        <v>2022</v>
      </c>
      <c r="F2381">
        <f>MONTH(Orders[[#This Row],[Order_Date]])</f>
        <v>9</v>
      </c>
      <c r="G2381" s="2" t="s">
        <v>299</v>
      </c>
      <c r="H2381" t="s">
        <v>531</v>
      </c>
      <c r="I2381" t="s">
        <v>21</v>
      </c>
      <c r="J2381" t="s">
        <v>15</v>
      </c>
      <c r="K2381" t="s">
        <v>16</v>
      </c>
      <c r="L2381" t="s">
        <v>66</v>
      </c>
      <c r="M2381" s="1">
        <v>1438.95</v>
      </c>
      <c r="N2381" s="1">
        <v>323.8</v>
      </c>
      <c r="O2381">
        <v>0.21</v>
      </c>
    </row>
    <row r="2382" spans="1:15" x14ac:dyDescent="0.3">
      <c r="A2382" t="str">
        <f xml:space="preserve"> _xlfn.XLOOKUP(H2382, 'Customers'!B:B, 'Customers'!A:A)</f>
        <v>CUST_310</v>
      </c>
      <c r="B2382" t="str">
        <f>_xlfn.XLOOKUP(L2382, Products!C:C, Products!A:A)</f>
        <v>PROD_4</v>
      </c>
      <c r="C2382">
        <v>2381</v>
      </c>
      <c r="D2382" s="2" t="s">
        <v>1330</v>
      </c>
      <c r="E2382">
        <f>YEAR(Orders[[#This Row],[Order_Date]])</f>
        <v>2022</v>
      </c>
      <c r="F2382">
        <f>MONTH(Orders[[#This Row],[Order_Date]])</f>
        <v>2</v>
      </c>
      <c r="G2382" s="2" t="s">
        <v>269</v>
      </c>
      <c r="H2382" t="s">
        <v>810</v>
      </c>
      <c r="I2382" t="s">
        <v>14</v>
      </c>
      <c r="J2382" t="s">
        <v>65</v>
      </c>
      <c r="K2382" t="s">
        <v>34</v>
      </c>
      <c r="L2382" t="s">
        <v>35</v>
      </c>
      <c r="M2382" s="1">
        <v>8229.1</v>
      </c>
      <c r="N2382" s="1">
        <v>656.97</v>
      </c>
      <c r="O2382">
        <v>0.25</v>
      </c>
    </row>
    <row r="2383" spans="1:15" x14ac:dyDescent="0.3">
      <c r="A2383" t="str">
        <f xml:space="preserve"> _xlfn.XLOOKUP(H2383, 'Customers'!B:B, 'Customers'!A:A)</f>
        <v>CUST_290</v>
      </c>
      <c r="B2383" t="str">
        <f>_xlfn.XLOOKUP(L2383, Products!C:C, Products!A:A)</f>
        <v>PROD_8</v>
      </c>
      <c r="C2383">
        <v>2382</v>
      </c>
      <c r="D2383" s="2" t="s">
        <v>188</v>
      </c>
      <c r="E2383">
        <f>YEAR(Orders[[#This Row],[Order_Date]])</f>
        <v>2022</v>
      </c>
      <c r="F2383">
        <f>MONTH(Orders[[#This Row],[Order_Date]])</f>
        <v>10</v>
      </c>
      <c r="G2383" s="2" t="s">
        <v>1463</v>
      </c>
      <c r="H2383" t="s">
        <v>772</v>
      </c>
      <c r="I2383" t="s">
        <v>21</v>
      </c>
      <c r="J2383" t="s">
        <v>65</v>
      </c>
      <c r="K2383" t="s">
        <v>27</v>
      </c>
      <c r="L2383" t="s">
        <v>73</v>
      </c>
      <c r="M2383" s="1">
        <v>6405.62</v>
      </c>
      <c r="N2383" s="1">
        <v>-515.9</v>
      </c>
      <c r="O2383">
        <v>0.08</v>
      </c>
    </row>
    <row r="2384" spans="1:15" x14ac:dyDescent="0.3">
      <c r="A2384" t="str">
        <f xml:space="preserve"> _xlfn.XLOOKUP(H2384, 'Customers'!B:B, 'Customers'!A:A)</f>
        <v>CUST_99</v>
      </c>
      <c r="B2384" t="str">
        <f>_xlfn.XLOOKUP(L2384, Products!C:C, Products!A:A)</f>
        <v>PROD_1</v>
      </c>
      <c r="C2384">
        <v>2383</v>
      </c>
      <c r="D2384" s="2" t="s">
        <v>1058</v>
      </c>
      <c r="E2384">
        <f>YEAR(Orders[[#This Row],[Order_Date]])</f>
        <v>2023</v>
      </c>
      <c r="F2384">
        <f>MONTH(Orders[[#This Row],[Order_Date]])</f>
        <v>2</v>
      </c>
      <c r="G2384" s="2" t="s">
        <v>724</v>
      </c>
      <c r="H2384" t="s">
        <v>312</v>
      </c>
      <c r="I2384" t="s">
        <v>32</v>
      </c>
      <c r="J2384" t="s">
        <v>15</v>
      </c>
      <c r="K2384" t="s">
        <v>16</v>
      </c>
      <c r="L2384" t="s">
        <v>17</v>
      </c>
      <c r="M2384" s="1">
        <v>277.5</v>
      </c>
      <c r="N2384" s="1">
        <v>21.63</v>
      </c>
      <c r="O2384">
        <v>0.21</v>
      </c>
    </row>
    <row r="2385" spans="1:15" x14ac:dyDescent="0.3">
      <c r="A2385" t="str">
        <f xml:space="preserve"> _xlfn.XLOOKUP(H2385, 'Customers'!B:B, 'Customers'!A:A)</f>
        <v>CUST_336</v>
      </c>
      <c r="B2385" t="str">
        <f>_xlfn.XLOOKUP(L2385, Products!C:C, Products!A:A)</f>
        <v>PROD_2</v>
      </c>
      <c r="C2385">
        <v>2384</v>
      </c>
      <c r="D2385" s="2" t="s">
        <v>986</v>
      </c>
      <c r="E2385">
        <f>YEAR(Orders[[#This Row],[Order_Date]])</f>
        <v>2022</v>
      </c>
      <c r="F2385">
        <f>MONTH(Orders[[#This Row],[Order_Date]])</f>
        <v>11</v>
      </c>
      <c r="G2385" s="2" t="s">
        <v>332</v>
      </c>
      <c r="H2385" t="s">
        <v>864</v>
      </c>
      <c r="I2385" t="s">
        <v>21</v>
      </c>
      <c r="J2385" t="s">
        <v>33</v>
      </c>
      <c r="K2385" t="s">
        <v>16</v>
      </c>
      <c r="L2385" t="s">
        <v>23</v>
      </c>
      <c r="M2385" s="1">
        <v>8619.44</v>
      </c>
      <c r="N2385" s="1">
        <v>934.64</v>
      </c>
      <c r="O2385">
        <v>0.1</v>
      </c>
    </row>
    <row r="2386" spans="1:15" x14ac:dyDescent="0.3">
      <c r="A2386" t="str">
        <f xml:space="preserve"> _xlfn.XLOOKUP(H2386, 'Customers'!B:B, 'Customers'!A:A)</f>
        <v>CUST_357</v>
      </c>
      <c r="B2386" t="str">
        <f>_xlfn.XLOOKUP(L2386, Products!C:C, Products!A:A)</f>
        <v>PROD_8</v>
      </c>
      <c r="C2386">
        <v>2385</v>
      </c>
      <c r="D2386" s="2" t="s">
        <v>346</v>
      </c>
      <c r="E2386">
        <f>YEAR(Orders[[#This Row],[Order_Date]])</f>
        <v>2023</v>
      </c>
      <c r="F2386">
        <f>MONTH(Orders[[#This Row],[Order_Date]])</f>
        <v>3</v>
      </c>
      <c r="G2386" s="2" t="s">
        <v>636</v>
      </c>
      <c r="H2386" t="s">
        <v>899</v>
      </c>
      <c r="I2386" t="s">
        <v>32</v>
      </c>
      <c r="J2386" t="s">
        <v>33</v>
      </c>
      <c r="K2386" t="s">
        <v>27</v>
      </c>
      <c r="L2386" t="s">
        <v>73</v>
      </c>
      <c r="M2386" s="1">
        <v>8816.4500000000007</v>
      </c>
      <c r="N2386" s="1">
        <v>1041.44</v>
      </c>
      <c r="O2386">
        <v>0.15</v>
      </c>
    </row>
    <row r="2387" spans="1:15" x14ac:dyDescent="0.3">
      <c r="A2387" t="str">
        <f xml:space="preserve"> _xlfn.XLOOKUP(H2387, 'Customers'!B:B, 'Customers'!A:A)</f>
        <v>CUST_478</v>
      </c>
      <c r="B2387" t="str">
        <f>_xlfn.XLOOKUP(L2387, Products!C:C, Products!A:A)</f>
        <v>PROD_4</v>
      </c>
      <c r="C2387">
        <v>2386</v>
      </c>
      <c r="D2387" s="2" t="s">
        <v>1195</v>
      </c>
      <c r="E2387">
        <f>YEAR(Orders[[#This Row],[Order_Date]])</f>
        <v>2023</v>
      </c>
      <c r="F2387">
        <f>MONTH(Orders[[#This Row],[Order_Date]])</f>
        <v>8</v>
      </c>
      <c r="G2387" s="2" t="s">
        <v>669</v>
      </c>
      <c r="H2387" t="s">
        <v>1117</v>
      </c>
      <c r="I2387" t="s">
        <v>32</v>
      </c>
      <c r="J2387" t="s">
        <v>15</v>
      </c>
      <c r="K2387" t="s">
        <v>34</v>
      </c>
      <c r="L2387" t="s">
        <v>35</v>
      </c>
      <c r="M2387" s="1">
        <v>7971.27</v>
      </c>
      <c r="N2387" s="1">
        <v>1607.14</v>
      </c>
      <c r="O2387">
        <v>0.09</v>
      </c>
    </row>
    <row r="2388" spans="1:15" x14ac:dyDescent="0.3">
      <c r="A2388" t="str">
        <f xml:space="preserve"> _xlfn.XLOOKUP(H2388, 'Customers'!B:B, 'Customers'!A:A)</f>
        <v>CUST_53</v>
      </c>
      <c r="B2388" t="str">
        <f>_xlfn.XLOOKUP(L2388, Products!C:C, Products!A:A)</f>
        <v>PROD_8</v>
      </c>
      <c r="C2388">
        <v>2387</v>
      </c>
      <c r="D2388" s="2" t="s">
        <v>1678</v>
      </c>
      <c r="E2388">
        <f>YEAR(Orders[[#This Row],[Order_Date]])</f>
        <v>2023</v>
      </c>
      <c r="F2388">
        <f>MONTH(Orders[[#This Row],[Order_Date]])</f>
        <v>12</v>
      </c>
      <c r="G2388" s="2" t="s">
        <v>922</v>
      </c>
      <c r="H2388" t="s">
        <v>184</v>
      </c>
      <c r="I2388" t="s">
        <v>14</v>
      </c>
      <c r="J2388" t="s">
        <v>15</v>
      </c>
      <c r="K2388" t="s">
        <v>27</v>
      </c>
      <c r="L2388" t="s">
        <v>73</v>
      </c>
      <c r="M2388" s="1">
        <v>4568.75</v>
      </c>
      <c r="N2388" s="1">
        <v>1226.55</v>
      </c>
      <c r="O2388">
        <v>0.03</v>
      </c>
    </row>
    <row r="2389" spans="1:15" x14ac:dyDescent="0.3">
      <c r="A2389" t="str">
        <f xml:space="preserve"> _xlfn.XLOOKUP(H2389, 'Customers'!B:B, 'Customers'!A:A)</f>
        <v>CUST_920</v>
      </c>
      <c r="B2389" t="str">
        <f>_xlfn.XLOOKUP(L2389, Products!C:C, Products!A:A)</f>
        <v>PROD_1</v>
      </c>
      <c r="C2389">
        <v>2388</v>
      </c>
      <c r="D2389" s="2" t="s">
        <v>1416</v>
      </c>
      <c r="E2389">
        <f>YEAR(Orders[[#This Row],[Order_Date]])</f>
        <v>2022</v>
      </c>
      <c r="F2389">
        <f>MONTH(Orders[[#This Row],[Order_Date]])</f>
        <v>3</v>
      </c>
      <c r="G2389" s="2" t="s">
        <v>140</v>
      </c>
      <c r="H2389" t="s">
        <v>1680</v>
      </c>
      <c r="I2389" t="s">
        <v>14</v>
      </c>
      <c r="J2389" t="s">
        <v>33</v>
      </c>
      <c r="K2389" t="s">
        <v>27</v>
      </c>
      <c r="L2389" t="s">
        <v>17</v>
      </c>
      <c r="M2389" s="1">
        <v>5428.61</v>
      </c>
      <c r="N2389" s="1">
        <v>19.07</v>
      </c>
      <c r="O2389">
        <v>7.0000000000000007E-2</v>
      </c>
    </row>
    <row r="2390" spans="1:15" x14ac:dyDescent="0.3">
      <c r="A2390" t="str">
        <f xml:space="preserve"> _xlfn.XLOOKUP(H2390, 'Customers'!B:B, 'Customers'!A:A)</f>
        <v>CUST_637</v>
      </c>
      <c r="B2390" t="str">
        <f>_xlfn.XLOOKUP(L2390, Products!C:C, Products!A:A)</f>
        <v>PROD_7</v>
      </c>
      <c r="C2390">
        <v>2389</v>
      </c>
      <c r="D2390" s="2" t="s">
        <v>389</v>
      </c>
      <c r="E2390">
        <f>YEAR(Orders[[#This Row],[Order_Date]])</f>
        <v>2022</v>
      </c>
      <c r="F2390">
        <f>MONTH(Orders[[#This Row],[Order_Date]])</f>
        <v>9</v>
      </c>
      <c r="G2390" s="2" t="s">
        <v>376</v>
      </c>
      <c r="H2390" t="s">
        <v>1361</v>
      </c>
      <c r="I2390" t="s">
        <v>21</v>
      </c>
      <c r="J2390" t="s">
        <v>65</v>
      </c>
      <c r="K2390" t="s">
        <v>16</v>
      </c>
      <c r="L2390" t="s">
        <v>66</v>
      </c>
      <c r="M2390" s="1">
        <v>7472.27</v>
      </c>
      <c r="N2390" s="1">
        <v>1602.49</v>
      </c>
      <c r="O2390">
        <v>0.1</v>
      </c>
    </row>
    <row r="2391" spans="1:15" x14ac:dyDescent="0.3">
      <c r="A2391" t="str">
        <f xml:space="preserve"> _xlfn.XLOOKUP(H2391, 'Customers'!B:B, 'Customers'!A:A)</f>
        <v>CUST_921</v>
      </c>
      <c r="B2391" t="str">
        <f>_xlfn.XLOOKUP(L2391, Products!C:C, Products!A:A)</f>
        <v>PROD_1</v>
      </c>
      <c r="C2391">
        <v>2390</v>
      </c>
      <c r="D2391" s="2" t="s">
        <v>857</v>
      </c>
      <c r="E2391">
        <f>YEAR(Orders[[#This Row],[Order_Date]])</f>
        <v>2023</v>
      </c>
      <c r="F2391">
        <f>MONTH(Orders[[#This Row],[Order_Date]])</f>
        <v>8</v>
      </c>
      <c r="G2391" s="2" t="s">
        <v>121</v>
      </c>
      <c r="H2391" t="s">
        <v>1681</v>
      </c>
      <c r="I2391" t="s">
        <v>32</v>
      </c>
      <c r="J2391" t="s">
        <v>65</v>
      </c>
      <c r="K2391" t="s">
        <v>16</v>
      </c>
      <c r="L2391" t="s">
        <v>17</v>
      </c>
      <c r="M2391" s="1">
        <v>5585.32</v>
      </c>
      <c r="N2391" s="1">
        <v>-101.41</v>
      </c>
      <c r="O2391">
        <v>0.04</v>
      </c>
    </row>
    <row r="2392" spans="1:15" x14ac:dyDescent="0.3">
      <c r="A2392" t="str">
        <f xml:space="preserve"> _xlfn.XLOOKUP(H2392, 'Customers'!B:B, 'Customers'!A:A)</f>
        <v>CUST_14</v>
      </c>
      <c r="B2392" t="str">
        <f>_xlfn.XLOOKUP(L2392, Products!C:C, Products!A:A)</f>
        <v>PROD_1</v>
      </c>
      <c r="C2392">
        <v>2391</v>
      </c>
      <c r="D2392" s="2" t="s">
        <v>440</v>
      </c>
      <c r="E2392">
        <f>YEAR(Orders[[#This Row],[Order_Date]])</f>
        <v>2022</v>
      </c>
      <c r="F2392">
        <f>MONTH(Orders[[#This Row],[Order_Date]])</f>
        <v>12</v>
      </c>
      <c r="G2392" s="2" t="s">
        <v>134</v>
      </c>
      <c r="H2392" t="s">
        <v>69</v>
      </c>
      <c r="I2392" t="s">
        <v>21</v>
      </c>
      <c r="J2392" t="s">
        <v>15</v>
      </c>
      <c r="K2392" t="s">
        <v>16</v>
      </c>
      <c r="L2392" t="s">
        <v>17</v>
      </c>
      <c r="M2392" s="1">
        <v>6155.66</v>
      </c>
      <c r="N2392" s="1">
        <v>-473.9</v>
      </c>
      <c r="O2392">
        <v>0.23</v>
      </c>
    </row>
    <row r="2393" spans="1:15" x14ac:dyDescent="0.3">
      <c r="A2393" t="str">
        <f xml:space="preserve"> _xlfn.XLOOKUP(H2393, 'Customers'!B:B, 'Customers'!A:A)</f>
        <v>CUST_147</v>
      </c>
      <c r="B2393" t="str">
        <f>_xlfn.XLOOKUP(L2393, Products!C:C, Products!A:A)</f>
        <v>PROD_8</v>
      </c>
      <c r="C2393">
        <v>2392</v>
      </c>
      <c r="D2393" s="2" t="s">
        <v>489</v>
      </c>
      <c r="E2393">
        <f>YEAR(Orders[[#This Row],[Order_Date]])</f>
        <v>2023</v>
      </c>
      <c r="F2393">
        <f>MONTH(Orders[[#This Row],[Order_Date]])</f>
        <v>1</v>
      </c>
      <c r="G2393" s="2" t="s">
        <v>1131</v>
      </c>
      <c r="H2393" t="s">
        <v>441</v>
      </c>
      <c r="I2393" t="s">
        <v>21</v>
      </c>
      <c r="J2393" t="s">
        <v>15</v>
      </c>
      <c r="K2393" t="s">
        <v>27</v>
      </c>
      <c r="L2393" t="s">
        <v>73</v>
      </c>
      <c r="M2393" s="1">
        <v>3524.39</v>
      </c>
      <c r="N2393" s="1">
        <v>913.44</v>
      </c>
      <c r="O2393">
        <v>0.15</v>
      </c>
    </row>
    <row r="2394" spans="1:15" x14ac:dyDescent="0.3">
      <c r="A2394" t="str">
        <f xml:space="preserve"> _xlfn.XLOOKUP(H2394, 'Customers'!B:B, 'Customers'!A:A)</f>
        <v>CUST_662</v>
      </c>
      <c r="B2394" t="str">
        <f>_xlfn.XLOOKUP(L2394, Products!C:C, Products!A:A)</f>
        <v>PROD_2</v>
      </c>
      <c r="C2394">
        <v>2393</v>
      </c>
      <c r="D2394" s="2" t="s">
        <v>537</v>
      </c>
      <c r="E2394">
        <f>YEAR(Orders[[#This Row],[Order_Date]])</f>
        <v>2023</v>
      </c>
      <c r="F2394">
        <f>MONTH(Orders[[#This Row],[Order_Date]])</f>
        <v>12</v>
      </c>
      <c r="G2394" s="2" t="s">
        <v>659</v>
      </c>
      <c r="H2394" t="s">
        <v>1391</v>
      </c>
      <c r="I2394" t="s">
        <v>32</v>
      </c>
      <c r="J2394" t="s">
        <v>33</v>
      </c>
      <c r="K2394" t="s">
        <v>16</v>
      </c>
      <c r="L2394" t="s">
        <v>23</v>
      </c>
      <c r="M2394" s="1">
        <v>6504.46</v>
      </c>
      <c r="N2394" s="1">
        <v>1316.88</v>
      </c>
      <c r="O2394">
        <v>0.09</v>
      </c>
    </row>
    <row r="2395" spans="1:15" x14ac:dyDescent="0.3">
      <c r="A2395" t="str">
        <f xml:space="preserve"> _xlfn.XLOOKUP(H2395, 'Customers'!B:B, 'Customers'!A:A)</f>
        <v>CUST_799</v>
      </c>
      <c r="B2395" t="str">
        <f>_xlfn.XLOOKUP(L2395, Products!C:C, Products!A:A)</f>
        <v>PROD_4</v>
      </c>
      <c r="C2395">
        <v>2394</v>
      </c>
      <c r="D2395" s="2" t="s">
        <v>904</v>
      </c>
      <c r="E2395">
        <f>YEAR(Orders[[#This Row],[Order_Date]])</f>
        <v>2023</v>
      </c>
      <c r="F2395">
        <f>MONTH(Orders[[#This Row],[Order_Date]])</f>
        <v>5</v>
      </c>
      <c r="G2395" s="2" t="s">
        <v>426</v>
      </c>
      <c r="H2395" t="s">
        <v>1548</v>
      </c>
      <c r="I2395" t="s">
        <v>32</v>
      </c>
      <c r="J2395" t="s">
        <v>22</v>
      </c>
      <c r="K2395" t="s">
        <v>34</v>
      </c>
      <c r="L2395" t="s">
        <v>35</v>
      </c>
      <c r="M2395" s="1">
        <v>2078.48</v>
      </c>
      <c r="N2395" s="1">
        <v>213.87</v>
      </c>
      <c r="O2395">
        <v>0.28999999999999998</v>
      </c>
    </row>
    <row r="2396" spans="1:15" x14ac:dyDescent="0.3">
      <c r="A2396" t="str">
        <f xml:space="preserve"> _xlfn.XLOOKUP(H2396, 'Customers'!B:B, 'Customers'!A:A)</f>
        <v>CUST_175</v>
      </c>
      <c r="B2396" t="str">
        <f>_xlfn.XLOOKUP(L2396, Products!C:C, Products!A:A)</f>
        <v>PROD_3</v>
      </c>
      <c r="C2396">
        <v>2395</v>
      </c>
      <c r="D2396" s="2" t="s">
        <v>152</v>
      </c>
      <c r="E2396">
        <f>YEAR(Orders[[#This Row],[Order_Date]])</f>
        <v>2022</v>
      </c>
      <c r="F2396">
        <f>MONTH(Orders[[#This Row],[Order_Date]])</f>
        <v>6</v>
      </c>
      <c r="G2396" s="2" t="s">
        <v>519</v>
      </c>
      <c r="H2396" t="s">
        <v>512</v>
      </c>
      <c r="I2396" t="s">
        <v>14</v>
      </c>
      <c r="J2396" t="s">
        <v>33</v>
      </c>
      <c r="K2396" t="s">
        <v>27</v>
      </c>
      <c r="L2396" t="s">
        <v>28</v>
      </c>
      <c r="M2396" s="1">
        <v>5554.61</v>
      </c>
      <c r="N2396" s="1">
        <v>1598.55</v>
      </c>
      <c r="O2396">
        <v>0.13</v>
      </c>
    </row>
    <row r="2397" spans="1:15" x14ac:dyDescent="0.3">
      <c r="A2397" t="str">
        <f xml:space="preserve"> _xlfn.XLOOKUP(H2397, 'Customers'!B:B, 'Customers'!A:A)</f>
        <v>CUST_918</v>
      </c>
      <c r="B2397" t="str">
        <f>_xlfn.XLOOKUP(L2397, Products!C:C, Products!A:A)</f>
        <v>PROD_3</v>
      </c>
      <c r="C2397">
        <v>2396</v>
      </c>
      <c r="D2397" s="2" t="s">
        <v>702</v>
      </c>
      <c r="E2397">
        <f>YEAR(Orders[[#This Row],[Order_Date]])</f>
        <v>2022</v>
      </c>
      <c r="F2397">
        <f>MONTH(Orders[[#This Row],[Order_Date]])</f>
        <v>2</v>
      </c>
      <c r="G2397" s="2" t="s">
        <v>703</v>
      </c>
      <c r="H2397" t="s">
        <v>1677</v>
      </c>
      <c r="I2397" t="s">
        <v>21</v>
      </c>
      <c r="J2397" t="s">
        <v>22</v>
      </c>
      <c r="K2397" t="s">
        <v>27</v>
      </c>
      <c r="L2397" t="s">
        <v>28</v>
      </c>
      <c r="M2397" s="1">
        <v>3474.57</v>
      </c>
      <c r="N2397" s="1">
        <v>-279.54000000000002</v>
      </c>
      <c r="O2397">
        <v>0.1</v>
      </c>
    </row>
    <row r="2398" spans="1:15" x14ac:dyDescent="0.3">
      <c r="A2398" t="str">
        <f xml:space="preserve"> _xlfn.XLOOKUP(H2398, 'Customers'!B:B, 'Customers'!A:A)</f>
        <v>CUST_16</v>
      </c>
      <c r="B2398" t="str">
        <f>_xlfn.XLOOKUP(L2398, Products!C:C, Products!A:A)</f>
        <v>PROD_2</v>
      </c>
      <c r="C2398">
        <v>2397</v>
      </c>
      <c r="D2398" s="2" t="s">
        <v>359</v>
      </c>
      <c r="E2398">
        <f>YEAR(Orders[[#This Row],[Order_Date]])</f>
        <v>2023</v>
      </c>
      <c r="F2398">
        <f>MONTH(Orders[[#This Row],[Order_Date]])</f>
        <v>2</v>
      </c>
      <c r="G2398" s="2" t="s">
        <v>1058</v>
      </c>
      <c r="H2398" t="s">
        <v>76</v>
      </c>
      <c r="I2398" t="s">
        <v>21</v>
      </c>
      <c r="J2398" t="s">
        <v>33</v>
      </c>
      <c r="K2398" t="s">
        <v>16</v>
      </c>
      <c r="L2398" t="s">
        <v>23</v>
      </c>
      <c r="M2398" s="1">
        <v>3031.87</v>
      </c>
      <c r="N2398" s="1">
        <v>470.41</v>
      </c>
      <c r="O2398">
        <v>0.14000000000000001</v>
      </c>
    </row>
    <row r="2399" spans="1:15" x14ac:dyDescent="0.3">
      <c r="A2399" t="str">
        <f xml:space="preserve"> _xlfn.XLOOKUP(H2399, 'Customers'!B:B, 'Customers'!A:A)</f>
        <v>CUST_345</v>
      </c>
      <c r="B2399" t="str">
        <f>_xlfn.XLOOKUP(L2399, Products!C:C, Products!A:A)</f>
        <v>PROD_1</v>
      </c>
      <c r="C2399">
        <v>2398</v>
      </c>
      <c r="D2399" s="2" t="s">
        <v>149</v>
      </c>
      <c r="E2399">
        <f>YEAR(Orders[[#This Row],[Order_Date]])</f>
        <v>2023</v>
      </c>
      <c r="F2399">
        <f>MONTH(Orders[[#This Row],[Order_Date]])</f>
        <v>8</v>
      </c>
      <c r="G2399" s="2" t="s">
        <v>302</v>
      </c>
      <c r="H2399" t="s">
        <v>880</v>
      </c>
      <c r="I2399" t="s">
        <v>21</v>
      </c>
      <c r="J2399" t="s">
        <v>15</v>
      </c>
      <c r="K2399" t="s">
        <v>27</v>
      </c>
      <c r="L2399" t="s">
        <v>17</v>
      </c>
      <c r="M2399" s="1">
        <v>4201.96</v>
      </c>
      <c r="N2399" s="1">
        <v>988.62</v>
      </c>
      <c r="O2399">
        <v>0.04</v>
      </c>
    </row>
    <row r="2400" spans="1:15" x14ac:dyDescent="0.3">
      <c r="A2400" t="str">
        <f xml:space="preserve"> _xlfn.XLOOKUP(H2400, 'Customers'!B:B, 'Customers'!A:A)</f>
        <v>CUST_683</v>
      </c>
      <c r="B2400" t="str">
        <f>_xlfn.XLOOKUP(L2400, Products!C:C, Products!A:A)</f>
        <v>PROD_4</v>
      </c>
      <c r="C2400">
        <v>2399</v>
      </c>
      <c r="D2400" s="2" t="s">
        <v>91</v>
      </c>
      <c r="E2400">
        <f>YEAR(Orders[[#This Row],[Order_Date]])</f>
        <v>2023</v>
      </c>
      <c r="F2400">
        <f>MONTH(Orders[[#This Row],[Order_Date]])</f>
        <v>9</v>
      </c>
      <c r="G2400" s="2" t="s">
        <v>507</v>
      </c>
      <c r="H2400" t="s">
        <v>1419</v>
      </c>
      <c r="I2400" t="s">
        <v>21</v>
      </c>
      <c r="J2400" t="s">
        <v>65</v>
      </c>
      <c r="K2400" t="s">
        <v>34</v>
      </c>
      <c r="L2400" t="s">
        <v>35</v>
      </c>
      <c r="M2400" s="1">
        <v>8011.47</v>
      </c>
      <c r="N2400" s="1">
        <v>44.36</v>
      </c>
      <c r="O2400">
        <v>0.16</v>
      </c>
    </row>
    <row r="2401" spans="1:15" x14ac:dyDescent="0.3">
      <c r="A2401" t="str">
        <f xml:space="preserve"> _xlfn.XLOOKUP(H2401, 'Customers'!B:B, 'Customers'!A:A)</f>
        <v>CUST_907</v>
      </c>
      <c r="B2401" t="str">
        <f>_xlfn.XLOOKUP(L2401, Products!C:C, Products!A:A)</f>
        <v>PROD_1</v>
      </c>
      <c r="C2401">
        <v>2400</v>
      </c>
      <c r="D2401" s="2" t="s">
        <v>286</v>
      </c>
      <c r="E2401">
        <f>YEAR(Orders[[#This Row],[Order_Date]])</f>
        <v>2022</v>
      </c>
      <c r="F2401">
        <f>MONTH(Orders[[#This Row],[Order_Date]])</f>
        <v>7</v>
      </c>
      <c r="G2401" s="2" t="s">
        <v>521</v>
      </c>
      <c r="H2401" t="s">
        <v>1666</v>
      </c>
      <c r="I2401" t="s">
        <v>32</v>
      </c>
      <c r="J2401" t="s">
        <v>22</v>
      </c>
      <c r="K2401" t="s">
        <v>16</v>
      </c>
      <c r="L2401" t="s">
        <v>17</v>
      </c>
      <c r="M2401" s="1">
        <v>9407.07</v>
      </c>
      <c r="N2401" s="1">
        <v>1575.76</v>
      </c>
      <c r="O2401">
        <v>0.17</v>
      </c>
    </row>
    <row r="2402" spans="1:15" x14ac:dyDescent="0.3">
      <c r="A2402" t="str">
        <f xml:space="preserve"> _xlfn.XLOOKUP(H2402, 'Customers'!B:B, 'Customers'!A:A)</f>
        <v>CUST_637</v>
      </c>
      <c r="B2402" t="str">
        <f>_xlfn.XLOOKUP(L2402, Products!C:C, Products!A:A)</f>
        <v>PROD_7</v>
      </c>
      <c r="C2402">
        <v>2401</v>
      </c>
      <c r="D2402" s="2" t="s">
        <v>1036</v>
      </c>
      <c r="E2402">
        <f>YEAR(Orders[[#This Row],[Order_Date]])</f>
        <v>2022</v>
      </c>
      <c r="F2402">
        <f>MONTH(Orders[[#This Row],[Order_Date]])</f>
        <v>5</v>
      </c>
      <c r="G2402" s="2" t="s">
        <v>1409</v>
      </c>
      <c r="H2402" t="s">
        <v>1361</v>
      </c>
      <c r="I2402" t="s">
        <v>32</v>
      </c>
      <c r="J2402" t="s">
        <v>22</v>
      </c>
      <c r="K2402" t="s">
        <v>16</v>
      </c>
      <c r="L2402" t="s">
        <v>66</v>
      </c>
      <c r="M2402" s="1">
        <v>5364.41</v>
      </c>
      <c r="N2402" s="1">
        <v>419.68</v>
      </c>
      <c r="O2402">
        <v>0.08</v>
      </c>
    </row>
    <row r="2403" spans="1:15" x14ac:dyDescent="0.3">
      <c r="A2403" t="str">
        <f xml:space="preserve"> _xlfn.XLOOKUP(H2403, 'Customers'!B:B, 'Customers'!A:A)</f>
        <v>CUST_832</v>
      </c>
      <c r="B2403" t="str">
        <f>_xlfn.XLOOKUP(L2403, Products!C:C, Products!A:A)</f>
        <v>PROD_3</v>
      </c>
      <c r="C2403">
        <v>2402</v>
      </c>
      <c r="D2403" s="2" t="s">
        <v>885</v>
      </c>
      <c r="E2403">
        <f>YEAR(Orders[[#This Row],[Order_Date]])</f>
        <v>2022</v>
      </c>
      <c r="F2403">
        <f>MONTH(Orders[[#This Row],[Order_Date]])</f>
        <v>7</v>
      </c>
      <c r="G2403" s="2" t="s">
        <v>322</v>
      </c>
      <c r="H2403" t="s">
        <v>1585</v>
      </c>
      <c r="I2403" t="s">
        <v>21</v>
      </c>
      <c r="J2403" t="s">
        <v>22</v>
      </c>
      <c r="K2403" t="s">
        <v>27</v>
      </c>
      <c r="L2403" t="s">
        <v>28</v>
      </c>
      <c r="M2403" s="1">
        <v>7366.22</v>
      </c>
      <c r="N2403" s="1">
        <v>-487.95</v>
      </c>
      <c r="O2403">
        <v>0.03</v>
      </c>
    </row>
    <row r="2404" spans="1:15" x14ac:dyDescent="0.3">
      <c r="A2404" t="str">
        <f xml:space="preserve"> _xlfn.XLOOKUP(H2404, 'Customers'!B:B, 'Customers'!A:A)</f>
        <v>CUST_161</v>
      </c>
      <c r="B2404" t="str">
        <f>_xlfn.XLOOKUP(L2404, Products!C:C, Products!A:A)</f>
        <v>PROD_1</v>
      </c>
      <c r="C2404">
        <v>2403</v>
      </c>
      <c r="D2404" s="2" t="s">
        <v>588</v>
      </c>
      <c r="E2404">
        <f>YEAR(Orders[[#This Row],[Order_Date]])</f>
        <v>2023</v>
      </c>
      <c r="F2404">
        <f>MONTH(Orders[[#This Row],[Order_Date]])</f>
        <v>8</v>
      </c>
      <c r="G2404" s="2" t="s">
        <v>335</v>
      </c>
      <c r="H2404" t="s">
        <v>473</v>
      </c>
      <c r="I2404" t="s">
        <v>14</v>
      </c>
      <c r="J2404" t="s">
        <v>22</v>
      </c>
      <c r="K2404" t="s">
        <v>16</v>
      </c>
      <c r="L2404" t="s">
        <v>17</v>
      </c>
      <c r="M2404" s="1">
        <v>1993.63</v>
      </c>
      <c r="N2404" s="1">
        <v>542.47</v>
      </c>
      <c r="O2404">
        <v>0.26</v>
      </c>
    </row>
    <row r="2405" spans="1:15" x14ac:dyDescent="0.3">
      <c r="A2405" t="str">
        <f xml:space="preserve"> _xlfn.XLOOKUP(H2405, 'Customers'!B:B, 'Customers'!A:A)</f>
        <v>CUST_914</v>
      </c>
      <c r="B2405" t="str">
        <f>_xlfn.XLOOKUP(L2405, Products!C:C, Products!A:A)</f>
        <v>PROD_3</v>
      </c>
      <c r="C2405">
        <v>2404</v>
      </c>
      <c r="D2405" s="2" t="s">
        <v>87</v>
      </c>
      <c r="E2405">
        <f>YEAR(Orders[[#This Row],[Order_Date]])</f>
        <v>2023</v>
      </c>
      <c r="F2405">
        <f>MONTH(Orders[[#This Row],[Order_Date]])</f>
        <v>11</v>
      </c>
      <c r="G2405" s="2" t="s">
        <v>613</v>
      </c>
      <c r="H2405" t="s">
        <v>1673</v>
      </c>
      <c r="I2405" t="s">
        <v>32</v>
      </c>
      <c r="J2405" t="s">
        <v>33</v>
      </c>
      <c r="K2405" t="s">
        <v>27</v>
      </c>
      <c r="L2405" t="s">
        <v>28</v>
      </c>
      <c r="M2405" s="1">
        <v>9415.51</v>
      </c>
      <c r="N2405" s="1">
        <v>-392.24</v>
      </c>
      <c r="O2405">
        <v>0.03</v>
      </c>
    </row>
    <row r="2406" spans="1:15" x14ac:dyDescent="0.3">
      <c r="A2406" t="str">
        <f xml:space="preserve"> _xlfn.XLOOKUP(H2406, 'Customers'!B:B, 'Customers'!A:A)</f>
        <v>CUST_331</v>
      </c>
      <c r="B2406" t="str">
        <f>_xlfn.XLOOKUP(L2406, Products!C:C, Products!A:A)</f>
        <v>PROD_4</v>
      </c>
      <c r="C2406">
        <v>2405</v>
      </c>
      <c r="D2406" s="2" t="s">
        <v>442</v>
      </c>
      <c r="E2406">
        <f>YEAR(Orders[[#This Row],[Order_Date]])</f>
        <v>2023</v>
      </c>
      <c r="F2406">
        <f>MONTH(Orders[[#This Row],[Order_Date]])</f>
        <v>9</v>
      </c>
      <c r="G2406" s="2" t="s">
        <v>599</v>
      </c>
      <c r="H2406" t="s">
        <v>854</v>
      </c>
      <c r="I2406" t="s">
        <v>14</v>
      </c>
      <c r="J2406" t="s">
        <v>22</v>
      </c>
      <c r="K2406" t="s">
        <v>34</v>
      </c>
      <c r="L2406" t="s">
        <v>35</v>
      </c>
      <c r="M2406" s="1">
        <v>8318.4500000000007</v>
      </c>
      <c r="N2406" s="1">
        <v>2146.9</v>
      </c>
      <c r="O2406">
        <v>0.17</v>
      </c>
    </row>
    <row r="2407" spans="1:15" x14ac:dyDescent="0.3">
      <c r="A2407" t="str">
        <f xml:space="preserve"> _xlfn.XLOOKUP(H2407, 'Customers'!B:B, 'Customers'!A:A)</f>
        <v>CUST_450</v>
      </c>
      <c r="B2407" t="str">
        <f>_xlfn.XLOOKUP(L2407, Products!C:C, Products!A:A)</f>
        <v>PROD_1</v>
      </c>
      <c r="C2407">
        <v>2406</v>
      </c>
      <c r="D2407" s="2" t="s">
        <v>1249</v>
      </c>
      <c r="E2407">
        <f>YEAR(Orders[[#This Row],[Order_Date]])</f>
        <v>2023</v>
      </c>
      <c r="F2407">
        <f>MONTH(Orders[[#This Row],[Order_Date]])</f>
        <v>7</v>
      </c>
      <c r="G2407" s="2" t="s">
        <v>349</v>
      </c>
      <c r="H2407" t="s">
        <v>1074</v>
      </c>
      <c r="I2407" t="s">
        <v>21</v>
      </c>
      <c r="J2407" t="s">
        <v>65</v>
      </c>
      <c r="K2407" t="s">
        <v>27</v>
      </c>
      <c r="L2407" t="s">
        <v>17</v>
      </c>
      <c r="M2407" s="1">
        <v>2548.58</v>
      </c>
      <c r="N2407" s="1">
        <v>243.19</v>
      </c>
      <c r="O2407">
        <v>0.2</v>
      </c>
    </row>
    <row r="2408" spans="1:15" x14ac:dyDescent="0.3">
      <c r="A2408" t="str">
        <f xml:space="preserve"> _xlfn.XLOOKUP(H2408, 'Customers'!B:B, 'Customers'!A:A)</f>
        <v>CUST_388</v>
      </c>
      <c r="B2408" t="str">
        <f>_xlfn.XLOOKUP(L2408, Products!C:C, Products!A:A)</f>
        <v>PROD_2</v>
      </c>
      <c r="C2408">
        <v>2407</v>
      </c>
      <c r="D2408" s="2" t="s">
        <v>1062</v>
      </c>
      <c r="E2408">
        <f>YEAR(Orders[[#This Row],[Order_Date]])</f>
        <v>2023</v>
      </c>
      <c r="F2408">
        <f>MONTH(Orders[[#This Row],[Order_Date]])</f>
        <v>6</v>
      </c>
      <c r="G2408" s="2" t="s">
        <v>991</v>
      </c>
      <c r="H2408" t="s">
        <v>962</v>
      </c>
      <c r="I2408" t="s">
        <v>32</v>
      </c>
      <c r="J2408" t="s">
        <v>65</v>
      </c>
      <c r="K2408" t="s">
        <v>16</v>
      </c>
      <c r="L2408" t="s">
        <v>23</v>
      </c>
      <c r="M2408" s="1">
        <v>4511.29</v>
      </c>
      <c r="N2408" s="1">
        <v>381.35</v>
      </c>
      <c r="O2408">
        <v>0.25</v>
      </c>
    </row>
    <row r="2409" spans="1:15" x14ac:dyDescent="0.3">
      <c r="A2409" t="str">
        <f xml:space="preserve"> _xlfn.XLOOKUP(H2409, 'Customers'!B:B, 'Customers'!A:A)</f>
        <v>CUST_61</v>
      </c>
      <c r="B2409" t="str">
        <f>_xlfn.XLOOKUP(L2409, Products!C:C, Products!A:A)</f>
        <v>PROD_4</v>
      </c>
      <c r="C2409">
        <v>2408</v>
      </c>
      <c r="D2409" s="2" t="s">
        <v>191</v>
      </c>
      <c r="E2409">
        <f>YEAR(Orders[[#This Row],[Order_Date]])</f>
        <v>2023</v>
      </c>
      <c r="F2409">
        <f>MONTH(Orders[[#This Row],[Order_Date]])</f>
        <v>5</v>
      </c>
      <c r="G2409" s="2" t="s">
        <v>616</v>
      </c>
      <c r="H2409" t="s">
        <v>205</v>
      </c>
      <c r="I2409" t="s">
        <v>14</v>
      </c>
      <c r="J2409" t="s">
        <v>65</v>
      </c>
      <c r="K2409" t="s">
        <v>34</v>
      </c>
      <c r="L2409" t="s">
        <v>35</v>
      </c>
      <c r="M2409" s="1">
        <v>7346.38</v>
      </c>
      <c r="N2409" s="1">
        <v>1352.19</v>
      </c>
      <c r="O2409">
        <v>0.18</v>
      </c>
    </row>
    <row r="2410" spans="1:15" x14ac:dyDescent="0.3">
      <c r="A2410" t="str">
        <f xml:space="preserve"> _xlfn.XLOOKUP(H2410, 'Customers'!B:B, 'Customers'!A:A)</f>
        <v>CUST_922</v>
      </c>
      <c r="B2410" t="str">
        <f>_xlfn.XLOOKUP(L2410, Products!C:C, Products!A:A)</f>
        <v>PROD_7</v>
      </c>
      <c r="C2410">
        <v>2409</v>
      </c>
      <c r="D2410" s="2" t="s">
        <v>740</v>
      </c>
      <c r="E2410">
        <f>YEAR(Orders[[#This Row],[Order_Date]])</f>
        <v>2023</v>
      </c>
      <c r="F2410">
        <f>MONTH(Orders[[#This Row],[Order_Date]])</f>
        <v>4</v>
      </c>
      <c r="G2410" s="2" t="s">
        <v>972</v>
      </c>
      <c r="H2410" t="s">
        <v>1682</v>
      </c>
      <c r="I2410" t="s">
        <v>21</v>
      </c>
      <c r="J2410" t="s">
        <v>33</v>
      </c>
      <c r="K2410" t="s">
        <v>16</v>
      </c>
      <c r="L2410" t="s">
        <v>66</v>
      </c>
      <c r="M2410" s="1">
        <v>3141.09</v>
      </c>
      <c r="N2410" s="1">
        <v>351.09</v>
      </c>
      <c r="O2410">
        <v>0.22</v>
      </c>
    </row>
    <row r="2411" spans="1:15" x14ac:dyDescent="0.3">
      <c r="A2411" t="str">
        <f xml:space="preserve"> _xlfn.XLOOKUP(H2411, 'Customers'!B:B, 'Customers'!A:A)</f>
        <v>CUST_750</v>
      </c>
      <c r="B2411" t="str">
        <f>_xlfn.XLOOKUP(L2411, Products!C:C, Products!A:A)</f>
        <v>PROD_4</v>
      </c>
      <c r="C2411">
        <v>2410</v>
      </c>
      <c r="D2411" s="2" t="s">
        <v>1649</v>
      </c>
      <c r="E2411">
        <f>YEAR(Orders[[#This Row],[Order_Date]])</f>
        <v>2023</v>
      </c>
      <c r="F2411">
        <f>MONTH(Orders[[#This Row],[Order_Date]])</f>
        <v>11</v>
      </c>
      <c r="G2411" s="2" t="s">
        <v>494</v>
      </c>
      <c r="H2411" t="s">
        <v>1496</v>
      </c>
      <c r="I2411" t="s">
        <v>21</v>
      </c>
      <c r="J2411" t="s">
        <v>22</v>
      </c>
      <c r="K2411" t="s">
        <v>34</v>
      </c>
      <c r="L2411" t="s">
        <v>35</v>
      </c>
      <c r="M2411" s="1">
        <v>7243.02</v>
      </c>
      <c r="N2411" s="1">
        <v>1645.29</v>
      </c>
      <c r="O2411">
        <v>0.21</v>
      </c>
    </row>
    <row r="2412" spans="1:15" x14ac:dyDescent="0.3">
      <c r="A2412" t="str">
        <f xml:space="preserve"> _xlfn.XLOOKUP(H2412, 'Customers'!B:B, 'Customers'!A:A)</f>
        <v>CUST_791</v>
      </c>
      <c r="B2412" t="str">
        <f>_xlfn.XLOOKUP(L2412, Products!C:C, Products!A:A)</f>
        <v>PROD_5</v>
      </c>
      <c r="C2412">
        <v>2411</v>
      </c>
      <c r="D2412" s="2" t="s">
        <v>871</v>
      </c>
      <c r="E2412">
        <f>YEAR(Orders[[#This Row],[Order_Date]])</f>
        <v>2022</v>
      </c>
      <c r="F2412">
        <f>MONTH(Orders[[#This Row],[Order_Date]])</f>
        <v>4</v>
      </c>
      <c r="G2412" s="2" t="s">
        <v>850</v>
      </c>
      <c r="H2412" t="s">
        <v>1539</v>
      </c>
      <c r="I2412" t="s">
        <v>32</v>
      </c>
      <c r="J2412" t="s">
        <v>65</v>
      </c>
      <c r="K2412" t="s">
        <v>34</v>
      </c>
      <c r="L2412" t="s">
        <v>39</v>
      </c>
      <c r="M2412" s="1">
        <v>8454.02</v>
      </c>
      <c r="N2412" s="1">
        <v>116.95</v>
      </c>
      <c r="O2412">
        <v>0.28000000000000003</v>
      </c>
    </row>
    <row r="2413" spans="1:15" x14ac:dyDescent="0.3">
      <c r="A2413" t="str">
        <f xml:space="preserve"> _xlfn.XLOOKUP(H2413, 'Customers'!B:B, 'Customers'!A:A)</f>
        <v>CUST_420</v>
      </c>
      <c r="B2413" t="str">
        <f>_xlfn.XLOOKUP(L2413, Products!C:C, Products!A:A)</f>
        <v>PROD_1</v>
      </c>
      <c r="C2413">
        <v>2412</v>
      </c>
      <c r="D2413" s="2" t="s">
        <v>413</v>
      </c>
      <c r="E2413">
        <f>YEAR(Orders[[#This Row],[Order_Date]])</f>
        <v>2022</v>
      </c>
      <c r="F2413">
        <f>MONTH(Orders[[#This Row],[Order_Date]])</f>
        <v>3</v>
      </c>
      <c r="G2413" s="2" t="s">
        <v>155</v>
      </c>
      <c r="H2413" t="s">
        <v>1020</v>
      </c>
      <c r="I2413" t="s">
        <v>21</v>
      </c>
      <c r="J2413" t="s">
        <v>22</v>
      </c>
      <c r="K2413" t="s">
        <v>16</v>
      </c>
      <c r="L2413" t="s">
        <v>17</v>
      </c>
      <c r="M2413" s="1">
        <v>3018.54</v>
      </c>
      <c r="N2413" s="1">
        <v>-17.559999999999999</v>
      </c>
      <c r="O2413">
        <v>0.26</v>
      </c>
    </row>
    <row r="2414" spans="1:15" x14ac:dyDescent="0.3">
      <c r="A2414" t="str">
        <f xml:space="preserve"> _xlfn.XLOOKUP(H2414, 'Customers'!B:B, 'Customers'!A:A)</f>
        <v>CUST_773</v>
      </c>
      <c r="B2414" t="str">
        <f>_xlfn.XLOOKUP(L2414, Products!C:C, Products!A:A)</f>
        <v>PROD_1</v>
      </c>
      <c r="C2414">
        <v>2413</v>
      </c>
      <c r="D2414" s="2" t="s">
        <v>1110</v>
      </c>
      <c r="E2414">
        <f>YEAR(Orders[[#This Row],[Order_Date]])</f>
        <v>2023</v>
      </c>
      <c r="F2414">
        <f>MONTH(Orders[[#This Row],[Order_Date]])</f>
        <v>3</v>
      </c>
      <c r="G2414" s="2" t="s">
        <v>1072</v>
      </c>
      <c r="H2414" t="s">
        <v>1520</v>
      </c>
      <c r="I2414" t="s">
        <v>14</v>
      </c>
      <c r="J2414" t="s">
        <v>65</v>
      </c>
      <c r="K2414" t="s">
        <v>16</v>
      </c>
      <c r="L2414" t="s">
        <v>17</v>
      </c>
      <c r="M2414" s="1">
        <v>9027.39</v>
      </c>
      <c r="N2414" s="1">
        <v>365.06</v>
      </c>
      <c r="O2414">
        <v>0.12</v>
      </c>
    </row>
    <row r="2415" spans="1:15" x14ac:dyDescent="0.3">
      <c r="A2415" t="str">
        <f xml:space="preserve"> _xlfn.XLOOKUP(H2415, 'Customers'!B:B, 'Customers'!A:A)</f>
        <v>CUST_299</v>
      </c>
      <c r="B2415" t="str">
        <f>_xlfn.XLOOKUP(L2415, Products!C:C, Products!A:A)</f>
        <v>PROD_1</v>
      </c>
      <c r="C2415">
        <v>2414</v>
      </c>
      <c r="D2415" s="2" t="s">
        <v>177</v>
      </c>
      <c r="E2415">
        <f>YEAR(Orders[[#This Row],[Order_Date]])</f>
        <v>2023</v>
      </c>
      <c r="F2415">
        <f>MONTH(Orders[[#This Row],[Order_Date]])</f>
        <v>7</v>
      </c>
      <c r="G2415" s="2" t="s">
        <v>994</v>
      </c>
      <c r="H2415" t="s">
        <v>788</v>
      </c>
      <c r="I2415" t="s">
        <v>21</v>
      </c>
      <c r="J2415" t="s">
        <v>22</v>
      </c>
      <c r="K2415" t="s">
        <v>27</v>
      </c>
      <c r="L2415" t="s">
        <v>17</v>
      </c>
      <c r="M2415" s="1">
        <v>4893.47</v>
      </c>
      <c r="N2415" s="1">
        <v>409.38</v>
      </c>
      <c r="O2415">
        <v>0.23</v>
      </c>
    </row>
    <row r="2416" spans="1:15" x14ac:dyDescent="0.3">
      <c r="A2416" t="str">
        <f xml:space="preserve"> _xlfn.XLOOKUP(H2416, 'Customers'!B:B, 'Customers'!A:A)</f>
        <v>CUST_313</v>
      </c>
      <c r="B2416" t="str">
        <f>_xlfn.XLOOKUP(L2416, Products!C:C, Products!A:A)</f>
        <v>PROD_3</v>
      </c>
      <c r="C2416">
        <v>2415</v>
      </c>
      <c r="D2416" s="2" t="s">
        <v>584</v>
      </c>
      <c r="E2416">
        <f>YEAR(Orders[[#This Row],[Order_Date]])</f>
        <v>2022</v>
      </c>
      <c r="F2416">
        <f>MONTH(Orders[[#This Row],[Order_Date]])</f>
        <v>8</v>
      </c>
      <c r="G2416" s="2" t="s">
        <v>1159</v>
      </c>
      <c r="H2416" t="s">
        <v>818</v>
      </c>
      <c r="I2416" t="s">
        <v>32</v>
      </c>
      <c r="J2416" t="s">
        <v>33</v>
      </c>
      <c r="K2416" t="s">
        <v>27</v>
      </c>
      <c r="L2416" t="s">
        <v>28</v>
      </c>
      <c r="M2416" s="1">
        <v>7166.57</v>
      </c>
      <c r="N2416" s="1">
        <v>1115.33</v>
      </c>
      <c r="O2416">
        <v>0.17</v>
      </c>
    </row>
    <row r="2417" spans="1:15" x14ac:dyDescent="0.3">
      <c r="A2417" t="str">
        <f xml:space="preserve"> _xlfn.XLOOKUP(H2417, 'Customers'!B:B, 'Customers'!A:A)</f>
        <v>CUST_495</v>
      </c>
      <c r="B2417" t="str">
        <f>_xlfn.XLOOKUP(L2417, Products!C:C, Products!A:A)</f>
        <v>PROD_8</v>
      </c>
      <c r="C2417">
        <v>2416</v>
      </c>
      <c r="D2417" s="2" t="s">
        <v>592</v>
      </c>
      <c r="E2417">
        <f>YEAR(Orders[[#This Row],[Order_Date]])</f>
        <v>2022</v>
      </c>
      <c r="F2417">
        <f>MONTH(Orders[[#This Row],[Order_Date]])</f>
        <v>11</v>
      </c>
      <c r="G2417" s="2" t="s">
        <v>407</v>
      </c>
      <c r="H2417" t="s">
        <v>1149</v>
      </c>
      <c r="I2417" t="s">
        <v>14</v>
      </c>
      <c r="J2417" t="s">
        <v>15</v>
      </c>
      <c r="K2417" t="s">
        <v>27</v>
      </c>
      <c r="L2417" t="s">
        <v>73</v>
      </c>
      <c r="M2417" s="1">
        <v>1272.9100000000001</v>
      </c>
      <c r="N2417" s="1">
        <v>267.54000000000002</v>
      </c>
      <c r="O2417">
        <v>0.23</v>
      </c>
    </row>
    <row r="2418" spans="1:15" x14ac:dyDescent="0.3">
      <c r="A2418" t="str">
        <f xml:space="preserve"> _xlfn.XLOOKUP(H2418, 'Customers'!B:B, 'Customers'!A:A)</f>
        <v>CUST_923</v>
      </c>
      <c r="B2418" t="str">
        <f>_xlfn.XLOOKUP(L2418, Products!C:C, Products!A:A)</f>
        <v>PROD_3</v>
      </c>
      <c r="C2418">
        <v>2417</v>
      </c>
      <c r="D2418" s="2" t="s">
        <v>217</v>
      </c>
      <c r="E2418">
        <f>YEAR(Orders[[#This Row],[Order_Date]])</f>
        <v>2023</v>
      </c>
      <c r="F2418">
        <f>MONTH(Orders[[#This Row],[Order_Date]])</f>
        <v>1</v>
      </c>
      <c r="G2418" s="2" t="s">
        <v>489</v>
      </c>
      <c r="H2418" t="s">
        <v>1683</v>
      </c>
      <c r="I2418" t="s">
        <v>14</v>
      </c>
      <c r="J2418" t="s">
        <v>65</v>
      </c>
      <c r="K2418" t="s">
        <v>27</v>
      </c>
      <c r="L2418" t="s">
        <v>28</v>
      </c>
      <c r="M2418" s="1">
        <v>4942.4399999999996</v>
      </c>
      <c r="N2418" s="1">
        <v>-298.83</v>
      </c>
      <c r="O2418">
        <v>0.11</v>
      </c>
    </row>
    <row r="2419" spans="1:15" x14ac:dyDescent="0.3">
      <c r="A2419" t="str">
        <f xml:space="preserve"> _xlfn.XLOOKUP(H2419, 'Customers'!B:B, 'Customers'!A:A)</f>
        <v>CUST_924</v>
      </c>
      <c r="B2419" t="str">
        <f>_xlfn.XLOOKUP(L2419, Products!C:C, Products!A:A)</f>
        <v>PROD_5</v>
      </c>
      <c r="C2419">
        <v>2418</v>
      </c>
      <c r="D2419" s="2" t="s">
        <v>593</v>
      </c>
      <c r="E2419">
        <f>YEAR(Orders[[#This Row],[Order_Date]])</f>
        <v>2022</v>
      </c>
      <c r="F2419">
        <f>MONTH(Orders[[#This Row],[Order_Date]])</f>
        <v>7</v>
      </c>
      <c r="G2419" s="2" t="s">
        <v>874</v>
      </c>
      <c r="H2419" t="s">
        <v>1684</v>
      </c>
      <c r="I2419" t="s">
        <v>32</v>
      </c>
      <c r="J2419" t="s">
        <v>65</v>
      </c>
      <c r="K2419" t="s">
        <v>34</v>
      </c>
      <c r="L2419" t="s">
        <v>39</v>
      </c>
      <c r="M2419" s="1">
        <v>5707.17</v>
      </c>
      <c r="N2419" s="1">
        <v>408.1</v>
      </c>
      <c r="O2419">
        <v>0.06</v>
      </c>
    </row>
    <row r="2420" spans="1:15" x14ac:dyDescent="0.3">
      <c r="A2420" t="str">
        <f xml:space="preserve"> _xlfn.XLOOKUP(H2420, 'Customers'!B:B, 'Customers'!A:A)</f>
        <v>CUST_246</v>
      </c>
      <c r="B2420" t="str">
        <f>_xlfn.XLOOKUP(L2420, Products!C:C, Products!A:A)</f>
        <v>PROD_1</v>
      </c>
      <c r="C2420">
        <v>2419</v>
      </c>
      <c r="D2420" s="2" t="s">
        <v>1570</v>
      </c>
      <c r="E2420">
        <f>YEAR(Orders[[#This Row],[Order_Date]])</f>
        <v>2022</v>
      </c>
      <c r="F2420">
        <f>MONTH(Orders[[#This Row],[Order_Date]])</f>
        <v>4</v>
      </c>
      <c r="G2420" s="2" t="s">
        <v>71</v>
      </c>
      <c r="H2420" t="s">
        <v>677</v>
      </c>
      <c r="I2420" t="s">
        <v>21</v>
      </c>
      <c r="J2420" t="s">
        <v>15</v>
      </c>
      <c r="K2420" t="s">
        <v>27</v>
      </c>
      <c r="L2420" t="s">
        <v>17</v>
      </c>
      <c r="M2420" s="1">
        <v>344.05</v>
      </c>
      <c r="N2420" s="1">
        <v>83.94</v>
      </c>
      <c r="O2420">
        <v>0.2</v>
      </c>
    </row>
    <row r="2421" spans="1:15" x14ac:dyDescent="0.3">
      <c r="A2421" t="str">
        <f xml:space="preserve"> _xlfn.XLOOKUP(H2421, 'Customers'!B:B, 'Customers'!A:A)</f>
        <v>CUST_504</v>
      </c>
      <c r="B2421" t="str">
        <f>_xlfn.XLOOKUP(L2421, Products!C:C, Products!A:A)</f>
        <v>PROD_7</v>
      </c>
      <c r="C2421">
        <v>2420</v>
      </c>
      <c r="D2421" s="2" t="s">
        <v>1270</v>
      </c>
      <c r="E2421">
        <f>YEAR(Orders[[#This Row],[Order_Date]])</f>
        <v>2023</v>
      </c>
      <c r="F2421">
        <f>MONTH(Orders[[#This Row],[Order_Date]])</f>
        <v>3</v>
      </c>
      <c r="G2421" s="2" t="s">
        <v>236</v>
      </c>
      <c r="H2421" t="s">
        <v>1169</v>
      </c>
      <c r="I2421" t="s">
        <v>21</v>
      </c>
      <c r="J2421" t="s">
        <v>15</v>
      </c>
      <c r="K2421" t="s">
        <v>16</v>
      </c>
      <c r="L2421" t="s">
        <v>66</v>
      </c>
      <c r="M2421" s="1">
        <v>5980.97</v>
      </c>
      <c r="N2421" s="1">
        <v>579.88</v>
      </c>
      <c r="O2421">
        <v>0.08</v>
      </c>
    </row>
    <row r="2422" spans="1:15" x14ac:dyDescent="0.3">
      <c r="A2422" t="str">
        <f xml:space="preserve"> _xlfn.XLOOKUP(H2422, 'Customers'!B:B, 'Customers'!A:A)</f>
        <v>CUST_508</v>
      </c>
      <c r="B2422" t="str">
        <f>_xlfn.XLOOKUP(L2422, Products!C:C, Products!A:A)</f>
        <v>PROD_5</v>
      </c>
      <c r="C2422">
        <v>2421</v>
      </c>
      <c r="D2422" s="2" t="s">
        <v>124</v>
      </c>
      <c r="E2422">
        <f>YEAR(Orders[[#This Row],[Order_Date]])</f>
        <v>2023</v>
      </c>
      <c r="F2422">
        <f>MONTH(Orders[[#This Row],[Order_Date]])</f>
        <v>1</v>
      </c>
      <c r="G2422" s="2" t="s">
        <v>490</v>
      </c>
      <c r="H2422" t="s">
        <v>1173</v>
      </c>
      <c r="I2422" t="s">
        <v>32</v>
      </c>
      <c r="J2422" t="s">
        <v>15</v>
      </c>
      <c r="K2422" t="s">
        <v>34</v>
      </c>
      <c r="L2422" t="s">
        <v>39</v>
      </c>
      <c r="M2422" s="1">
        <v>2595.9499999999998</v>
      </c>
      <c r="N2422" s="1">
        <v>356.62</v>
      </c>
      <c r="O2422">
        <v>0.12</v>
      </c>
    </row>
    <row r="2423" spans="1:15" x14ac:dyDescent="0.3">
      <c r="A2423" t="str">
        <f xml:space="preserve"> _xlfn.XLOOKUP(H2423, 'Customers'!B:B, 'Customers'!A:A)</f>
        <v>CUST_925</v>
      </c>
      <c r="B2423" t="str">
        <f>_xlfn.XLOOKUP(L2423, Products!C:C, Products!A:A)</f>
        <v>PROD_1</v>
      </c>
      <c r="C2423">
        <v>2422</v>
      </c>
      <c r="D2423" s="2" t="s">
        <v>501</v>
      </c>
      <c r="E2423">
        <f>YEAR(Orders[[#This Row],[Order_Date]])</f>
        <v>2022</v>
      </c>
      <c r="F2423">
        <f>MONTH(Orders[[#This Row],[Order_Date]])</f>
        <v>10</v>
      </c>
      <c r="G2423" s="2" t="s">
        <v>781</v>
      </c>
      <c r="H2423" t="s">
        <v>1685</v>
      </c>
      <c r="I2423" t="s">
        <v>21</v>
      </c>
      <c r="J2423" t="s">
        <v>15</v>
      </c>
      <c r="K2423" t="s">
        <v>27</v>
      </c>
      <c r="L2423" t="s">
        <v>17</v>
      </c>
      <c r="M2423" s="1">
        <v>1729.88</v>
      </c>
      <c r="N2423" s="1">
        <v>-90.81</v>
      </c>
      <c r="O2423">
        <v>0.2</v>
      </c>
    </row>
    <row r="2424" spans="1:15" x14ac:dyDescent="0.3">
      <c r="A2424" t="str">
        <f xml:space="preserve"> _xlfn.XLOOKUP(H2424, 'Customers'!B:B, 'Customers'!A:A)</f>
        <v>CUST_441</v>
      </c>
      <c r="B2424" t="str">
        <f>_xlfn.XLOOKUP(L2424, Products!C:C, Products!A:A)</f>
        <v>PROD_3</v>
      </c>
      <c r="C2424">
        <v>2423</v>
      </c>
      <c r="D2424" s="2" t="s">
        <v>618</v>
      </c>
      <c r="E2424">
        <f>YEAR(Orders[[#This Row],[Order_Date]])</f>
        <v>2022</v>
      </c>
      <c r="F2424">
        <f>MONTH(Orders[[#This Row],[Order_Date]])</f>
        <v>6</v>
      </c>
      <c r="G2424" s="2" t="s">
        <v>247</v>
      </c>
      <c r="H2424" t="s">
        <v>1055</v>
      </c>
      <c r="I2424" t="s">
        <v>32</v>
      </c>
      <c r="J2424" t="s">
        <v>33</v>
      </c>
      <c r="K2424" t="s">
        <v>27</v>
      </c>
      <c r="L2424" t="s">
        <v>28</v>
      </c>
      <c r="M2424" s="1">
        <v>9760.51</v>
      </c>
      <c r="N2424" s="1">
        <v>2283.92</v>
      </c>
      <c r="O2424">
        <v>0.09</v>
      </c>
    </row>
    <row r="2425" spans="1:15" x14ac:dyDescent="0.3">
      <c r="A2425" t="str">
        <f xml:space="preserve"> _xlfn.XLOOKUP(H2425, 'Customers'!B:B, 'Customers'!A:A)</f>
        <v>CUST_791</v>
      </c>
      <c r="B2425" t="str">
        <f>_xlfn.XLOOKUP(L2425, Products!C:C, Products!A:A)</f>
        <v>PROD_5</v>
      </c>
      <c r="C2425">
        <v>2424</v>
      </c>
      <c r="D2425" s="2" t="s">
        <v>931</v>
      </c>
      <c r="E2425">
        <f>YEAR(Orders[[#This Row],[Order_Date]])</f>
        <v>2022</v>
      </c>
      <c r="F2425">
        <f>MONTH(Orders[[#This Row],[Order_Date]])</f>
        <v>4</v>
      </c>
      <c r="G2425" s="2" t="s">
        <v>927</v>
      </c>
      <c r="H2425" t="s">
        <v>1539</v>
      </c>
      <c r="I2425" t="s">
        <v>14</v>
      </c>
      <c r="J2425" t="s">
        <v>33</v>
      </c>
      <c r="K2425" t="s">
        <v>34</v>
      </c>
      <c r="L2425" t="s">
        <v>39</v>
      </c>
      <c r="M2425" s="1">
        <v>7486.27</v>
      </c>
      <c r="N2425" s="1">
        <v>1234.93</v>
      </c>
      <c r="O2425">
        <v>0.27</v>
      </c>
    </row>
    <row r="2426" spans="1:15" x14ac:dyDescent="0.3">
      <c r="A2426" t="str">
        <f xml:space="preserve"> _xlfn.XLOOKUP(H2426, 'Customers'!B:B, 'Customers'!A:A)</f>
        <v>CUST_510</v>
      </c>
      <c r="B2426" t="str">
        <f>_xlfn.XLOOKUP(L2426, Products!C:C, Products!A:A)</f>
        <v>PROD_8</v>
      </c>
      <c r="C2426">
        <v>2425</v>
      </c>
      <c r="D2426" s="2" t="s">
        <v>610</v>
      </c>
      <c r="E2426">
        <f>YEAR(Orders[[#This Row],[Order_Date]])</f>
        <v>2022</v>
      </c>
      <c r="F2426">
        <f>MONTH(Orders[[#This Row],[Order_Date]])</f>
        <v>5</v>
      </c>
      <c r="G2426" s="2" t="s">
        <v>1552</v>
      </c>
      <c r="H2426" t="s">
        <v>1175</v>
      </c>
      <c r="I2426" t="s">
        <v>32</v>
      </c>
      <c r="J2426" t="s">
        <v>65</v>
      </c>
      <c r="K2426" t="s">
        <v>27</v>
      </c>
      <c r="L2426" t="s">
        <v>73</v>
      </c>
      <c r="M2426" s="1">
        <v>4986.71</v>
      </c>
      <c r="N2426" s="1">
        <v>1463.79</v>
      </c>
      <c r="O2426">
        <v>0.25</v>
      </c>
    </row>
    <row r="2427" spans="1:15" x14ac:dyDescent="0.3">
      <c r="A2427" t="str">
        <f xml:space="preserve"> _xlfn.XLOOKUP(H2427, 'Customers'!B:B, 'Customers'!A:A)</f>
        <v>CUST_11</v>
      </c>
      <c r="B2427" t="str">
        <f>_xlfn.XLOOKUP(L2427, Products!C:C, Products!A:A)</f>
        <v>PROD_4</v>
      </c>
      <c r="C2427">
        <v>2426</v>
      </c>
      <c r="D2427" s="2" t="s">
        <v>381</v>
      </c>
      <c r="E2427">
        <f>YEAR(Orders[[#This Row],[Order_Date]])</f>
        <v>2022</v>
      </c>
      <c r="F2427">
        <f>MONTH(Orders[[#This Row],[Order_Date]])</f>
        <v>8</v>
      </c>
      <c r="G2427" s="2" t="s">
        <v>324</v>
      </c>
      <c r="H2427" t="s">
        <v>58</v>
      </c>
      <c r="I2427" t="s">
        <v>14</v>
      </c>
      <c r="J2427" t="s">
        <v>33</v>
      </c>
      <c r="K2427" t="s">
        <v>34</v>
      </c>
      <c r="L2427" t="s">
        <v>35</v>
      </c>
      <c r="M2427" s="1">
        <v>2518.31</v>
      </c>
      <c r="N2427" s="1">
        <v>241.55</v>
      </c>
      <c r="O2427">
        <v>0.23</v>
      </c>
    </row>
    <row r="2428" spans="1:15" x14ac:dyDescent="0.3">
      <c r="A2428" t="str">
        <f xml:space="preserve"> _xlfn.XLOOKUP(H2428, 'Customers'!B:B, 'Customers'!A:A)</f>
        <v>CUST_453</v>
      </c>
      <c r="B2428" t="str">
        <f>_xlfn.XLOOKUP(L2428, Products!C:C, Products!A:A)</f>
        <v>PROD_5</v>
      </c>
      <c r="C2428">
        <v>2427</v>
      </c>
      <c r="D2428" s="2" t="s">
        <v>428</v>
      </c>
      <c r="E2428">
        <f>YEAR(Orders[[#This Row],[Order_Date]])</f>
        <v>2022</v>
      </c>
      <c r="F2428">
        <f>MONTH(Orders[[#This Row],[Order_Date]])</f>
        <v>3</v>
      </c>
      <c r="G2428" s="2" t="s">
        <v>881</v>
      </c>
      <c r="H2428" t="s">
        <v>1078</v>
      </c>
      <c r="I2428" t="s">
        <v>32</v>
      </c>
      <c r="J2428" t="s">
        <v>65</v>
      </c>
      <c r="K2428" t="s">
        <v>34</v>
      </c>
      <c r="L2428" t="s">
        <v>39</v>
      </c>
      <c r="M2428" s="1">
        <v>7367.41</v>
      </c>
      <c r="N2428" s="1">
        <v>519.02</v>
      </c>
      <c r="O2428">
        <v>0.03</v>
      </c>
    </row>
    <row r="2429" spans="1:15" x14ac:dyDescent="0.3">
      <c r="A2429" t="str">
        <f xml:space="preserve"> _xlfn.XLOOKUP(H2429, 'Customers'!B:B, 'Customers'!A:A)</f>
        <v>CUST_513</v>
      </c>
      <c r="B2429" t="str">
        <f>_xlfn.XLOOKUP(L2429, Products!C:C, Products!A:A)</f>
        <v>PROD_6</v>
      </c>
      <c r="C2429">
        <v>2428</v>
      </c>
      <c r="D2429" s="2" t="s">
        <v>587</v>
      </c>
      <c r="E2429">
        <f>YEAR(Orders[[#This Row],[Order_Date]])</f>
        <v>2023</v>
      </c>
      <c r="F2429">
        <f>MONTH(Orders[[#This Row],[Order_Date]])</f>
        <v>8</v>
      </c>
      <c r="G2429" s="2" t="s">
        <v>588</v>
      </c>
      <c r="H2429" t="s">
        <v>1184</v>
      </c>
      <c r="I2429" t="s">
        <v>21</v>
      </c>
      <c r="J2429" t="s">
        <v>33</v>
      </c>
      <c r="K2429" t="s">
        <v>34</v>
      </c>
      <c r="L2429" t="s">
        <v>52</v>
      </c>
      <c r="M2429" s="1">
        <v>2041.5</v>
      </c>
      <c r="N2429" s="1">
        <v>301.8</v>
      </c>
      <c r="O2429">
        <v>0.03</v>
      </c>
    </row>
    <row r="2430" spans="1:15" x14ac:dyDescent="0.3">
      <c r="A2430" t="str">
        <f xml:space="preserve"> _xlfn.XLOOKUP(H2430, 'Customers'!B:B, 'Customers'!A:A)</f>
        <v>CUST_3</v>
      </c>
      <c r="B2430" t="str">
        <f>_xlfn.XLOOKUP(L2430, Products!C:C, Products!A:A)</f>
        <v>PROD_4</v>
      </c>
      <c r="C2430">
        <v>2429</v>
      </c>
      <c r="D2430" s="2" t="s">
        <v>753</v>
      </c>
      <c r="E2430">
        <f>YEAR(Orders[[#This Row],[Order_Date]])</f>
        <v>2022</v>
      </c>
      <c r="F2430">
        <f>MONTH(Orders[[#This Row],[Order_Date]])</f>
        <v>10</v>
      </c>
      <c r="G2430" s="2" t="s">
        <v>1094</v>
      </c>
      <c r="H2430" t="s">
        <v>26</v>
      </c>
      <c r="I2430" t="s">
        <v>32</v>
      </c>
      <c r="J2430" t="s">
        <v>65</v>
      </c>
      <c r="K2430" t="s">
        <v>34</v>
      </c>
      <c r="L2430" t="s">
        <v>35</v>
      </c>
      <c r="M2430" s="1">
        <v>6177.01</v>
      </c>
      <c r="N2430" s="1">
        <v>1306.81</v>
      </c>
      <c r="O2430">
        <v>0.28999999999999998</v>
      </c>
    </row>
    <row r="2431" spans="1:15" x14ac:dyDescent="0.3">
      <c r="A2431" t="str">
        <f xml:space="preserve"> _xlfn.XLOOKUP(H2431, 'Customers'!B:B, 'Customers'!A:A)</f>
        <v>CUST_148</v>
      </c>
      <c r="B2431" t="str">
        <f>_xlfn.XLOOKUP(L2431, Products!C:C, Products!A:A)</f>
        <v>PROD_4</v>
      </c>
      <c r="C2431">
        <v>2430</v>
      </c>
      <c r="D2431" s="2" t="s">
        <v>1176</v>
      </c>
      <c r="E2431">
        <f>YEAR(Orders[[#This Row],[Order_Date]])</f>
        <v>2022</v>
      </c>
      <c r="F2431">
        <f>MONTH(Orders[[#This Row],[Order_Date]])</f>
        <v>1</v>
      </c>
      <c r="G2431" s="2" t="s">
        <v>274</v>
      </c>
      <c r="H2431" t="s">
        <v>443</v>
      </c>
      <c r="I2431" t="s">
        <v>32</v>
      </c>
      <c r="J2431" t="s">
        <v>15</v>
      </c>
      <c r="K2431" t="s">
        <v>34</v>
      </c>
      <c r="L2431" t="s">
        <v>35</v>
      </c>
      <c r="M2431" s="1">
        <v>9319.9699999999993</v>
      </c>
      <c r="N2431" s="1">
        <v>1355.46</v>
      </c>
      <c r="O2431">
        <v>0.26</v>
      </c>
    </row>
    <row r="2432" spans="1:15" x14ac:dyDescent="0.3">
      <c r="A2432" t="str">
        <f xml:space="preserve"> _xlfn.XLOOKUP(H2432, 'Customers'!B:B, 'Customers'!A:A)</f>
        <v>CUST_710</v>
      </c>
      <c r="B2432" t="str">
        <f>_xlfn.XLOOKUP(L2432, Products!C:C, Products!A:A)</f>
        <v>PROD_5</v>
      </c>
      <c r="C2432">
        <v>2431</v>
      </c>
      <c r="D2432" s="2" t="s">
        <v>257</v>
      </c>
      <c r="E2432">
        <f>YEAR(Orders[[#This Row],[Order_Date]])</f>
        <v>2023</v>
      </c>
      <c r="F2432">
        <f>MONTH(Orders[[#This Row],[Order_Date]])</f>
        <v>12</v>
      </c>
      <c r="G2432" s="2" t="s">
        <v>234</v>
      </c>
      <c r="H2432" t="s">
        <v>1449</v>
      </c>
      <c r="I2432" t="s">
        <v>21</v>
      </c>
      <c r="J2432" t="s">
        <v>65</v>
      </c>
      <c r="K2432" t="s">
        <v>34</v>
      </c>
      <c r="L2432" t="s">
        <v>39</v>
      </c>
      <c r="M2432" s="1">
        <v>9884.11</v>
      </c>
      <c r="N2432" s="1">
        <v>-553.41999999999996</v>
      </c>
      <c r="O2432">
        <v>0.05</v>
      </c>
    </row>
    <row r="2433" spans="1:15" x14ac:dyDescent="0.3">
      <c r="A2433" t="str">
        <f xml:space="preserve"> _xlfn.XLOOKUP(H2433, 'Customers'!B:B, 'Customers'!A:A)</f>
        <v>CUST_96</v>
      </c>
      <c r="B2433" t="str">
        <f>_xlfn.XLOOKUP(L2433, Products!C:C, Products!A:A)</f>
        <v>PROD_6</v>
      </c>
      <c r="C2433">
        <v>2432</v>
      </c>
      <c r="D2433" s="2" t="s">
        <v>44</v>
      </c>
      <c r="E2433">
        <f>YEAR(Orders[[#This Row],[Order_Date]])</f>
        <v>2023</v>
      </c>
      <c r="F2433">
        <f>MONTH(Orders[[#This Row],[Order_Date]])</f>
        <v>12</v>
      </c>
      <c r="G2433" s="2" t="s">
        <v>423</v>
      </c>
      <c r="H2433" t="s">
        <v>303</v>
      </c>
      <c r="I2433" t="s">
        <v>21</v>
      </c>
      <c r="J2433" t="s">
        <v>22</v>
      </c>
      <c r="K2433" t="s">
        <v>34</v>
      </c>
      <c r="L2433" t="s">
        <v>52</v>
      </c>
      <c r="M2433" s="1">
        <v>5043.8900000000003</v>
      </c>
      <c r="N2433" s="1">
        <v>1384.26</v>
      </c>
      <c r="O2433">
        <v>0.05</v>
      </c>
    </row>
    <row r="2434" spans="1:15" x14ac:dyDescent="0.3">
      <c r="A2434" t="str">
        <f xml:space="preserve"> _xlfn.XLOOKUP(H2434, 'Customers'!B:B, 'Customers'!A:A)</f>
        <v>CUST_545</v>
      </c>
      <c r="B2434" t="str">
        <f>_xlfn.XLOOKUP(L2434, Products!C:C, Products!A:A)</f>
        <v>PROD_5</v>
      </c>
      <c r="C2434">
        <v>2433</v>
      </c>
      <c r="D2434" s="2" t="s">
        <v>1163</v>
      </c>
      <c r="E2434">
        <f>YEAR(Orders[[#This Row],[Order_Date]])</f>
        <v>2023</v>
      </c>
      <c r="F2434">
        <f>MONTH(Orders[[#This Row],[Order_Date]])</f>
        <v>2</v>
      </c>
      <c r="G2434" s="2" t="s">
        <v>262</v>
      </c>
      <c r="H2434" t="s">
        <v>1228</v>
      </c>
      <c r="I2434" t="s">
        <v>32</v>
      </c>
      <c r="J2434" t="s">
        <v>65</v>
      </c>
      <c r="K2434" t="s">
        <v>34</v>
      </c>
      <c r="L2434" t="s">
        <v>39</v>
      </c>
      <c r="M2434" s="1">
        <v>7512.03</v>
      </c>
      <c r="N2434" s="1">
        <v>888.86</v>
      </c>
      <c r="O2434">
        <v>0.1</v>
      </c>
    </row>
    <row r="2435" spans="1:15" x14ac:dyDescent="0.3">
      <c r="A2435" t="str">
        <f xml:space="preserve"> _xlfn.XLOOKUP(H2435, 'Customers'!B:B, 'Customers'!A:A)</f>
        <v>CUST_692</v>
      </c>
      <c r="B2435" t="str">
        <f>_xlfn.XLOOKUP(L2435, Products!C:C, Products!A:A)</f>
        <v>PROD_1</v>
      </c>
      <c r="C2435">
        <v>2434</v>
      </c>
      <c r="D2435" s="2" t="s">
        <v>871</v>
      </c>
      <c r="E2435">
        <f>YEAR(Orders[[#This Row],[Order_Date]])</f>
        <v>2022</v>
      </c>
      <c r="F2435">
        <f>MONTH(Orders[[#This Row],[Order_Date]])</f>
        <v>4</v>
      </c>
      <c r="G2435" s="2" t="s">
        <v>606</v>
      </c>
      <c r="H2435" t="s">
        <v>1431</v>
      </c>
      <c r="I2435" t="s">
        <v>32</v>
      </c>
      <c r="J2435" t="s">
        <v>33</v>
      </c>
      <c r="K2435" t="s">
        <v>16</v>
      </c>
      <c r="L2435" t="s">
        <v>17</v>
      </c>
      <c r="M2435" s="1">
        <v>1125.58</v>
      </c>
      <c r="N2435" s="1">
        <v>-104.5</v>
      </c>
      <c r="O2435">
        <v>0.2</v>
      </c>
    </row>
    <row r="2436" spans="1:15" x14ac:dyDescent="0.3">
      <c r="A2436" t="str">
        <f xml:space="preserve"> _xlfn.XLOOKUP(H2436, 'Customers'!B:B, 'Customers'!A:A)</f>
        <v>CUST_449</v>
      </c>
      <c r="B2436" t="str">
        <f>_xlfn.XLOOKUP(L2436, Products!C:C, Products!A:A)</f>
        <v>PROD_8</v>
      </c>
      <c r="C2436">
        <v>2435</v>
      </c>
      <c r="D2436" s="2" t="s">
        <v>1159</v>
      </c>
      <c r="E2436">
        <f>YEAR(Orders[[#This Row],[Order_Date]])</f>
        <v>2022</v>
      </c>
      <c r="F2436">
        <f>MONTH(Orders[[#This Row],[Order_Date]])</f>
        <v>8</v>
      </c>
      <c r="G2436" s="2" t="s">
        <v>107</v>
      </c>
      <c r="H2436" t="s">
        <v>1071</v>
      </c>
      <c r="I2436" t="s">
        <v>14</v>
      </c>
      <c r="J2436" t="s">
        <v>65</v>
      </c>
      <c r="K2436" t="s">
        <v>27</v>
      </c>
      <c r="L2436" t="s">
        <v>73</v>
      </c>
      <c r="M2436" s="1">
        <v>1833.24</v>
      </c>
      <c r="N2436" s="1">
        <v>333.11</v>
      </c>
      <c r="O2436">
        <v>0.06</v>
      </c>
    </row>
    <row r="2437" spans="1:15" x14ac:dyDescent="0.3">
      <c r="A2437" t="str">
        <f xml:space="preserve"> _xlfn.XLOOKUP(H2437, 'Customers'!B:B, 'Customers'!A:A)</f>
        <v>CUST_654</v>
      </c>
      <c r="B2437" t="str">
        <f>_xlfn.XLOOKUP(L2437, Products!C:C, Products!A:A)</f>
        <v>PROD_6</v>
      </c>
      <c r="C2437">
        <v>2436</v>
      </c>
      <c r="D2437" s="2" t="s">
        <v>246</v>
      </c>
      <c r="E2437">
        <f>YEAR(Orders[[#This Row],[Order_Date]])</f>
        <v>2022</v>
      </c>
      <c r="F2437">
        <f>MONTH(Orders[[#This Row],[Order_Date]])</f>
        <v>6</v>
      </c>
      <c r="G2437" s="2" t="s">
        <v>618</v>
      </c>
      <c r="H2437" t="s">
        <v>1381</v>
      </c>
      <c r="I2437" t="s">
        <v>32</v>
      </c>
      <c r="J2437" t="s">
        <v>22</v>
      </c>
      <c r="K2437" t="s">
        <v>34</v>
      </c>
      <c r="L2437" t="s">
        <v>52</v>
      </c>
      <c r="M2437" s="1">
        <v>5903.76</v>
      </c>
      <c r="N2437" s="1">
        <v>1005.72</v>
      </c>
      <c r="O2437">
        <v>0.12</v>
      </c>
    </row>
    <row r="2438" spans="1:15" x14ac:dyDescent="0.3">
      <c r="A2438" t="str">
        <f xml:space="preserve"> _xlfn.XLOOKUP(H2438, 'Customers'!B:B, 'Customers'!A:A)</f>
        <v>CUST_339</v>
      </c>
      <c r="B2438" t="str">
        <f>_xlfn.XLOOKUP(L2438, Products!C:C, Products!A:A)</f>
        <v>PROD_3</v>
      </c>
      <c r="C2438">
        <v>2437</v>
      </c>
      <c r="D2438" s="2" t="s">
        <v>577</v>
      </c>
      <c r="E2438">
        <f>YEAR(Orders[[#This Row],[Order_Date]])</f>
        <v>2023</v>
      </c>
      <c r="F2438">
        <f>MONTH(Orders[[#This Row],[Order_Date]])</f>
        <v>2</v>
      </c>
      <c r="G2438" s="2" t="s">
        <v>1006</v>
      </c>
      <c r="H2438" t="s">
        <v>869</v>
      </c>
      <c r="I2438" t="s">
        <v>14</v>
      </c>
      <c r="J2438" t="s">
        <v>15</v>
      </c>
      <c r="K2438" t="s">
        <v>27</v>
      </c>
      <c r="L2438" t="s">
        <v>28</v>
      </c>
      <c r="M2438" s="1">
        <v>3302.62</v>
      </c>
      <c r="N2438" s="1">
        <v>865.75</v>
      </c>
      <c r="O2438">
        <v>0.25</v>
      </c>
    </row>
    <row r="2439" spans="1:15" x14ac:dyDescent="0.3">
      <c r="A2439" t="str">
        <f xml:space="preserve"> _xlfn.XLOOKUP(H2439, 'Customers'!B:B, 'Customers'!A:A)</f>
        <v>CUST_697</v>
      </c>
      <c r="B2439" t="str">
        <f>_xlfn.XLOOKUP(L2439, Products!C:C, Products!A:A)</f>
        <v>PROD_6</v>
      </c>
      <c r="C2439">
        <v>2438</v>
      </c>
      <c r="D2439" s="2" t="s">
        <v>666</v>
      </c>
      <c r="E2439">
        <f>YEAR(Orders[[#This Row],[Order_Date]])</f>
        <v>2023</v>
      </c>
      <c r="F2439">
        <f>MONTH(Orders[[#This Row],[Order_Date]])</f>
        <v>2</v>
      </c>
      <c r="G2439" s="2" t="s">
        <v>847</v>
      </c>
      <c r="H2439" t="s">
        <v>1436</v>
      </c>
      <c r="I2439" t="s">
        <v>21</v>
      </c>
      <c r="J2439" t="s">
        <v>65</v>
      </c>
      <c r="K2439" t="s">
        <v>34</v>
      </c>
      <c r="L2439" t="s">
        <v>52</v>
      </c>
      <c r="M2439" s="1">
        <v>846.86</v>
      </c>
      <c r="N2439" s="1">
        <v>214.81</v>
      </c>
      <c r="O2439">
        <v>0.1</v>
      </c>
    </row>
    <row r="2440" spans="1:15" x14ac:dyDescent="0.3">
      <c r="A2440" t="str">
        <f xml:space="preserve"> _xlfn.XLOOKUP(H2440, 'Customers'!B:B, 'Customers'!A:A)</f>
        <v>CUST_926</v>
      </c>
      <c r="B2440" t="str">
        <f>_xlfn.XLOOKUP(L2440, Products!C:C, Products!A:A)</f>
        <v>PROD_4</v>
      </c>
      <c r="C2440">
        <v>2439</v>
      </c>
      <c r="D2440" s="2" t="s">
        <v>1463</v>
      </c>
      <c r="E2440">
        <f>YEAR(Orders[[#This Row],[Order_Date]])</f>
        <v>2022</v>
      </c>
      <c r="F2440">
        <f>MONTH(Orders[[#This Row],[Order_Date]])</f>
        <v>10</v>
      </c>
      <c r="G2440" s="2" t="s">
        <v>861</v>
      </c>
      <c r="H2440" t="s">
        <v>1686</v>
      </c>
      <c r="I2440" t="s">
        <v>21</v>
      </c>
      <c r="J2440" t="s">
        <v>15</v>
      </c>
      <c r="K2440" t="s">
        <v>34</v>
      </c>
      <c r="L2440" t="s">
        <v>35</v>
      </c>
      <c r="M2440" s="1">
        <v>2043.72</v>
      </c>
      <c r="N2440" s="1">
        <v>-3.57</v>
      </c>
      <c r="O2440">
        <v>0.27</v>
      </c>
    </row>
    <row r="2441" spans="1:15" x14ac:dyDescent="0.3">
      <c r="A2441" t="str">
        <f xml:space="preserve"> _xlfn.XLOOKUP(H2441, 'Customers'!B:B, 'Customers'!A:A)</f>
        <v>CUST_84</v>
      </c>
      <c r="B2441" t="str">
        <f>_xlfn.XLOOKUP(L2441, Products!C:C, Products!A:A)</f>
        <v>PROD_8</v>
      </c>
      <c r="C2441">
        <v>2440</v>
      </c>
      <c r="D2441" s="2" t="s">
        <v>819</v>
      </c>
      <c r="E2441">
        <f>YEAR(Orders[[#This Row],[Order_Date]])</f>
        <v>2023</v>
      </c>
      <c r="F2441">
        <f>MONTH(Orders[[#This Row],[Order_Date]])</f>
        <v>10</v>
      </c>
      <c r="G2441" s="2" t="s">
        <v>841</v>
      </c>
      <c r="H2441" t="s">
        <v>267</v>
      </c>
      <c r="I2441" t="s">
        <v>32</v>
      </c>
      <c r="J2441" t="s">
        <v>65</v>
      </c>
      <c r="K2441" t="s">
        <v>27</v>
      </c>
      <c r="L2441" t="s">
        <v>73</v>
      </c>
      <c r="M2441" s="1">
        <v>358.46</v>
      </c>
      <c r="N2441" s="1">
        <v>0.38</v>
      </c>
      <c r="O2441">
        <v>0.02</v>
      </c>
    </row>
    <row r="2442" spans="1:15" x14ac:dyDescent="0.3">
      <c r="A2442" t="str">
        <f xml:space="preserve"> _xlfn.XLOOKUP(H2442, 'Customers'!B:B, 'Customers'!A:A)</f>
        <v>CUST_716</v>
      </c>
      <c r="B2442" t="str">
        <f>_xlfn.XLOOKUP(L2442, Products!C:C, Products!A:A)</f>
        <v>PROD_6</v>
      </c>
      <c r="C2442">
        <v>2441</v>
      </c>
      <c r="D2442" s="2" t="s">
        <v>1411</v>
      </c>
      <c r="E2442">
        <f>YEAR(Orders[[#This Row],[Order_Date]])</f>
        <v>2023</v>
      </c>
      <c r="F2442">
        <f>MONTH(Orders[[#This Row],[Order_Date]])</f>
        <v>12</v>
      </c>
      <c r="G2442" s="2" t="s">
        <v>688</v>
      </c>
      <c r="H2442" t="s">
        <v>1456</v>
      </c>
      <c r="I2442" t="s">
        <v>21</v>
      </c>
      <c r="J2442" t="s">
        <v>22</v>
      </c>
      <c r="K2442" t="s">
        <v>34</v>
      </c>
      <c r="L2442" t="s">
        <v>52</v>
      </c>
      <c r="M2442" s="1">
        <v>1755.89</v>
      </c>
      <c r="N2442" s="1">
        <v>-150.41999999999999</v>
      </c>
      <c r="O2442">
        <v>0.2</v>
      </c>
    </row>
    <row r="2443" spans="1:15" x14ac:dyDescent="0.3">
      <c r="A2443" t="str">
        <f xml:space="preserve"> _xlfn.XLOOKUP(H2443, 'Customers'!B:B, 'Customers'!A:A)</f>
        <v>CUST_927</v>
      </c>
      <c r="B2443" t="str">
        <f>_xlfn.XLOOKUP(L2443, Products!C:C, Products!A:A)</f>
        <v>PROD_8</v>
      </c>
      <c r="C2443">
        <v>2442</v>
      </c>
      <c r="D2443" s="2" t="s">
        <v>321</v>
      </c>
      <c r="E2443">
        <f>YEAR(Orders[[#This Row],[Order_Date]])</f>
        <v>2022</v>
      </c>
      <c r="F2443">
        <f>MONTH(Orders[[#This Row],[Order_Date]])</f>
        <v>7</v>
      </c>
      <c r="G2443" s="2" t="s">
        <v>874</v>
      </c>
      <c r="H2443" t="s">
        <v>1687</v>
      </c>
      <c r="I2443" t="s">
        <v>14</v>
      </c>
      <c r="J2443" t="s">
        <v>65</v>
      </c>
      <c r="K2443" t="s">
        <v>27</v>
      </c>
      <c r="L2443" t="s">
        <v>73</v>
      </c>
      <c r="M2443" s="1">
        <v>9633.75</v>
      </c>
      <c r="N2443" s="1">
        <v>2821.28</v>
      </c>
      <c r="O2443">
        <v>0.01</v>
      </c>
    </row>
    <row r="2444" spans="1:15" x14ac:dyDescent="0.3">
      <c r="A2444" t="str">
        <f xml:space="preserve"> _xlfn.XLOOKUP(H2444, 'Customers'!B:B, 'Customers'!A:A)</f>
        <v>CUST_317</v>
      </c>
      <c r="B2444" t="str">
        <f>_xlfn.XLOOKUP(L2444, Products!C:C, Products!A:A)</f>
        <v>PROD_4</v>
      </c>
      <c r="C2444">
        <v>2443</v>
      </c>
      <c r="D2444" s="2" t="s">
        <v>595</v>
      </c>
      <c r="E2444">
        <f>YEAR(Orders[[#This Row],[Order_Date]])</f>
        <v>2022</v>
      </c>
      <c r="F2444">
        <f>MONTH(Orders[[#This Row],[Order_Date]])</f>
        <v>10</v>
      </c>
      <c r="G2444" s="2" t="s">
        <v>907</v>
      </c>
      <c r="H2444" t="s">
        <v>829</v>
      </c>
      <c r="I2444" t="s">
        <v>32</v>
      </c>
      <c r="J2444" t="s">
        <v>15</v>
      </c>
      <c r="K2444" t="s">
        <v>34</v>
      </c>
      <c r="L2444" t="s">
        <v>35</v>
      </c>
      <c r="M2444" s="1">
        <v>526.54</v>
      </c>
      <c r="N2444" s="1">
        <v>123.51</v>
      </c>
      <c r="O2444">
        <v>0.14000000000000001</v>
      </c>
    </row>
    <row r="2445" spans="1:15" x14ac:dyDescent="0.3">
      <c r="A2445" t="str">
        <f xml:space="preserve"> _xlfn.XLOOKUP(H2445, 'Customers'!B:B, 'Customers'!A:A)</f>
        <v>CUST_40</v>
      </c>
      <c r="B2445" t="str">
        <f>_xlfn.XLOOKUP(L2445, Products!C:C, Products!A:A)</f>
        <v>PROD_1</v>
      </c>
      <c r="C2445">
        <v>2444</v>
      </c>
      <c r="D2445" s="2" t="s">
        <v>168</v>
      </c>
      <c r="E2445">
        <f>YEAR(Orders[[#This Row],[Order_Date]])</f>
        <v>2022</v>
      </c>
      <c r="F2445">
        <f>MONTH(Orders[[#This Row],[Order_Date]])</f>
        <v>9</v>
      </c>
      <c r="G2445" s="2" t="s">
        <v>158</v>
      </c>
      <c r="H2445" t="s">
        <v>147</v>
      </c>
      <c r="I2445" t="s">
        <v>21</v>
      </c>
      <c r="J2445" t="s">
        <v>33</v>
      </c>
      <c r="K2445" t="s">
        <v>27</v>
      </c>
      <c r="L2445" t="s">
        <v>17</v>
      </c>
      <c r="M2445" s="1">
        <v>6430.03</v>
      </c>
      <c r="N2445" s="1">
        <v>-561.26</v>
      </c>
      <c r="O2445">
        <v>0.02</v>
      </c>
    </row>
    <row r="2446" spans="1:15" x14ac:dyDescent="0.3">
      <c r="A2446" t="str">
        <f xml:space="preserve"> _xlfn.XLOOKUP(H2446, 'Customers'!B:B, 'Customers'!A:A)</f>
        <v>CUST_420</v>
      </c>
      <c r="B2446" t="str">
        <f>_xlfn.XLOOKUP(L2446, Products!C:C, Products!A:A)</f>
        <v>PROD_1</v>
      </c>
      <c r="C2446">
        <v>2445</v>
      </c>
      <c r="D2446" s="2" t="s">
        <v>833</v>
      </c>
      <c r="E2446">
        <f>YEAR(Orders[[#This Row],[Order_Date]])</f>
        <v>2022</v>
      </c>
      <c r="F2446">
        <f>MONTH(Orders[[#This Row],[Order_Date]])</f>
        <v>4</v>
      </c>
      <c r="G2446" s="2" t="s">
        <v>927</v>
      </c>
      <c r="H2446" t="s">
        <v>1020</v>
      </c>
      <c r="I2446" t="s">
        <v>32</v>
      </c>
      <c r="J2446" t="s">
        <v>22</v>
      </c>
      <c r="K2446" t="s">
        <v>27</v>
      </c>
      <c r="L2446" t="s">
        <v>17</v>
      </c>
      <c r="M2446" s="1">
        <v>6959.59</v>
      </c>
      <c r="N2446" s="1">
        <v>1495.37</v>
      </c>
      <c r="O2446">
        <v>0.01</v>
      </c>
    </row>
    <row r="2447" spans="1:15" x14ac:dyDescent="0.3">
      <c r="A2447" t="str">
        <f xml:space="preserve"> _xlfn.XLOOKUP(H2447, 'Customers'!B:B, 'Customers'!A:A)</f>
        <v>CUST_87</v>
      </c>
      <c r="B2447" t="str">
        <f>_xlfn.XLOOKUP(L2447, Products!C:C, Products!A:A)</f>
        <v>PROD_6</v>
      </c>
      <c r="C2447">
        <v>2446</v>
      </c>
      <c r="D2447" s="2" t="s">
        <v>94</v>
      </c>
      <c r="E2447">
        <f>YEAR(Orders[[#This Row],[Order_Date]])</f>
        <v>2023</v>
      </c>
      <c r="F2447">
        <f>MONTH(Orders[[#This Row],[Order_Date]])</f>
        <v>11</v>
      </c>
      <c r="G2447" s="2" t="s">
        <v>747</v>
      </c>
      <c r="H2447" t="s">
        <v>279</v>
      </c>
      <c r="I2447" t="s">
        <v>21</v>
      </c>
      <c r="J2447" t="s">
        <v>33</v>
      </c>
      <c r="K2447" t="s">
        <v>34</v>
      </c>
      <c r="L2447" t="s">
        <v>52</v>
      </c>
      <c r="M2447" s="1">
        <v>8226.7000000000007</v>
      </c>
      <c r="N2447" s="1">
        <v>78.59</v>
      </c>
      <c r="O2447">
        <v>0.05</v>
      </c>
    </row>
    <row r="2448" spans="1:15" x14ac:dyDescent="0.3">
      <c r="A2448" t="str">
        <f xml:space="preserve"> _xlfn.XLOOKUP(H2448, 'Customers'!B:B, 'Customers'!A:A)</f>
        <v>CUST_569</v>
      </c>
      <c r="B2448" t="str">
        <f>_xlfn.XLOOKUP(L2448, Products!C:C, Products!A:A)</f>
        <v>PROD_4</v>
      </c>
      <c r="C2448">
        <v>2447</v>
      </c>
      <c r="D2448" s="2" t="s">
        <v>1007</v>
      </c>
      <c r="E2448">
        <f>YEAR(Orders[[#This Row],[Order_Date]])</f>
        <v>2023</v>
      </c>
      <c r="F2448">
        <f>MONTH(Orders[[#This Row],[Order_Date]])</f>
        <v>2</v>
      </c>
      <c r="G2448" s="2" t="s">
        <v>1044</v>
      </c>
      <c r="H2448" t="s">
        <v>1263</v>
      </c>
      <c r="I2448" t="s">
        <v>14</v>
      </c>
      <c r="J2448" t="s">
        <v>65</v>
      </c>
      <c r="K2448" t="s">
        <v>34</v>
      </c>
      <c r="L2448" t="s">
        <v>35</v>
      </c>
      <c r="M2448" s="1">
        <v>1594.2</v>
      </c>
      <c r="N2448" s="1">
        <v>-28.37</v>
      </c>
      <c r="O2448">
        <v>0.21</v>
      </c>
    </row>
    <row r="2449" spans="1:15" x14ac:dyDescent="0.3">
      <c r="A2449" t="str">
        <f xml:space="preserve"> _xlfn.XLOOKUP(H2449, 'Customers'!B:B, 'Customers'!A:A)</f>
        <v>CUST_127</v>
      </c>
      <c r="B2449" t="str">
        <f>_xlfn.XLOOKUP(L2449, Products!C:C, Products!A:A)</f>
        <v>PROD_1</v>
      </c>
      <c r="C2449">
        <v>2448</v>
      </c>
      <c r="D2449" s="2" t="s">
        <v>1352</v>
      </c>
      <c r="E2449">
        <f>YEAR(Orders[[#This Row],[Order_Date]])</f>
        <v>2022</v>
      </c>
      <c r="F2449">
        <f>MONTH(Orders[[#This Row],[Order_Date]])</f>
        <v>5</v>
      </c>
      <c r="G2449" s="2" t="s">
        <v>220</v>
      </c>
      <c r="H2449" t="s">
        <v>393</v>
      </c>
      <c r="I2449" t="s">
        <v>32</v>
      </c>
      <c r="J2449" t="s">
        <v>65</v>
      </c>
      <c r="K2449" t="s">
        <v>16</v>
      </c>
      <c r="L2449" t="s">
        <v>17</v>
      </c>
      <c r="M2449" s="1">
        <v>8839.19</v>
      </c>
      <c r="N2449" s="1">
        <v>2578.8000000000002</v>
      </c>
      <c r="O2449">
        <v>0.12</v>
      </c>
    </row>
    <row r="2450" spans="1:15" x14ac:dyDescent="0.3">
      <c r="A2450" t="str">
        <f xml:space="preserve"> _xlfn.XLOOKUP(H2450, 'Customers'!B:B, 'Customers'!A:A)</f>
        <v>CUST_83</v>
      </c>
      <c r="B2450" t="str">
        <f>_xlfn.XLOOKUP(L2450, Products!C:C, Products!A:A)</f>
        <v>PROD_5</v>
      </c>
      <c r="C2450">
        <v>2449</v>
      </c>
      <c r="D2450" s="2" t="s">
        <v>1039</v>
      </c>
      <c r="E2450">
        <f>YEAR(Orders[[#This Row],[Order_Date]])</f>
        <v>2022</v>
      </c>
      <c r="F2450">
        <f>MONTH(Orders[[#This Row],[Order_Date]])</f>
        <v>2</v>
      </c>
      <c r="G2450" s="2" t="s">
        <v>1330</v>
      </c>
      <c r="H2450" t="s">
        <v>265</v>
      </c>
      <c r="I2450" t="s">
        <v>32</v>
      </c>
      <c r="J2450" t="s">
        <v>22</v>
      </c>
      <c r="K2450" t="s">
        <v>34</v>
      </c>
      <c r="L2450" t="s">
        <v>39</v>
      </c>
      <c r="M2450" s="1">
        <v>9945.51</v>
      </c>
      <c r="N2450" s="1">
        <v>-631</v>
      </c>
      <c r="O2450">
        <v>0.21</v>
      </c>
    </row>
    <row r="2451" spans="1:15" x14ac:dyDescent="0.3">
      <c r="A2451" t="str">
        <f xml:space="preserve"> _xlfn.XLOOKUP(H2451, 'Customers'!B:B, 'Customers'!A:A)</f>
        <v>CUST_653</v>
      </c>
      <c r="B2451" t="str">
        <f>_xlfn.XLOOKUP(L2451, Products!C:C, Products!A:A)</f>
        <v>PROD_2</v>
      </c>
      <c r="C2451">
        <v>2450</v>
      </c>
      <c r="D2451" s="2" t="s">
        <v>1342</v>
      </c>
      <c r="E2451">
        <f>YEAR(Orders[[#This Row],[Order_Date]])</f>
        <v>2023</v>
      </c>
      <c r="F2451">
        <f>MONTH(Orders[[#This Row],[Order_Date]])</f>
        <v>10</v>
      </c>
      <c r="G2451" s="2" t="s">
        <v>204</v>
      </c>
      <c r="H2451" t="s">
        <v>1380</v>
      </c>
      <c r="I2451" t="s">
        <v>32</v>
      </c>
      <c r="J2451" t="s">
        <v>22</v>
      </c>
      <c r="K2451" t="s">
        <v>16</v>
      </c>
      <c r="L2451" t="s">
        <v>23</v>
      </c>
      <c r="M2451" s="1">
        <v>466.87</v>
      </c>
      <c r="N2451" s="1">
        <v>82.47</v>
      </c>
      <c r="O2451">
        <v>7.0000000000000007E-2</v>
      </c>
    </row>
    <row r="2452" spans="1:15" x14ac:dyDescent="0.3">
      <c r="A2452" t="str">
        <f xml:space="preserve"> _xlfn.XLOOKUP(H2452, 'Customers'!B:B, 'Customers'!A:A)</f>
        <v>CUST_72</v>
      </c>
      <c r="B2452" t="str">
        <f>_xlfn.XLOOKUP(L2452, Products!C:C, Products!A:A)</f>
        <v>PROD_4</v>
      </c>
      <c r="C2452">
        <v>2451</v>
      </c>
      <c r="D2452" s="2" t="s">
        <v>469</v>
      </c>
      <c r="E2452">
        <f>YEAR(Orders[[#This Row],[Order_Date]])</f>
        <v>2023</v>
      </c>
      <c r="F2452">
        <f>MONTH(Orders[[#This Row],[Order_Date]])</f>
        <v>12</v>
      </c>
      <c r="G2452" s="2" t="s">
        <v>1241</v>
      </c>
      <c r="H2452" t="s">
        <v>235</v>
      </c>
      <c r="I2452" t="s">
        <v>21</v>
      </c>
      <c r="J2452" t="s">
        <v>22</v>
      </c>
      <c r="K2452" t="s">
        <v>34</v>
      </c>
      <c r="L2452" t="s">
        <v>35</v>
      </c>
      <c r="M2452" s="1">
        <v>3081.72</v>
      </c>
      <c r="N2452" s="1">
        <v>746.7</v>
      </c>
      <c r="O2452">
        <v>0.1</v>
      </c>
    </row>
    <row r="2453" spans="1:15" x14ac:dyDescent="0.3">
      <c r="A2453" t="str">
        <f xml:space="preserve"> _xlfn.XLOOKUP(H2453, 'Customers'!B:B, 'Customers'!A:A)</f>
        <v>CUST_420</v>
      </c>
      <c r="B2453" t="str">
        <f>_xlfn.XLOOKUP(L2453, Products!C:C, Products!A:A)</f>
        <v>PROD_6</v>
      </c>
      <c r="C2453">
        <v>2452</v>
      </c>
      <c r="D2453" s="2" t="s">
        <v>807</v>
      </c>
      <c r="E2453">
        <f>YEAR(Orders[[#This Row],[Order_Date]])</f>
        <v>2023</v>
      </c>
      <c r="F2453">
        <f>MONTH(Orders[[#This Row],[Order_Date]])</f>
        <v>4</v>
      </c>
      <c r="G2453" s="2" t="s">
        <v>466</v>
      </c>
      <c r="H2453" t="s">
        <v>1020</v>
      </c>
      <c r="I2453" t="s">
        <v>32</v>
      </c>
      <c r="J2453" t="s">
        <v>65</v>
      </c>
      <c r="K2453" t="s">
        <v>34</v>
      </c>
      <c r="L2453" t="s">
        <v>52</v>
      </c>
      <c r="M2453" s="1">
        <v>6248.63</v>
      </c>
      <c r="N2453" s="1">
        <v>1681.7</v>
      </c>
      <c r="O2453">
        <v>0.21</v>
      </c>
    </row>
    <row r="2454" spans="1:15" x14ac:dyDescent="0.3">
      <c r="A2454" t="str">
        <f xml:space="preserve"> _xlfn.XLOOKUP(H2454, 'Customers'!B:B, 'Customers'!A:A)</f>
        <v>CUST_423</v>
      </c>
      <c r="B2454" t="str">
        <f>_xlfn.XLOOKUP(L2454, Products!C:C, Products!A:A)</f>
        <v>PROD_1</v>
      </c>
      <c r="C2454">
        <v>2453</v>
      </c>
      <c r="D2454" s="2" t="s">
        <v>139</v>
      </c>
      <c r="E2454">
        <f>YEAR(Orders[[#This Row],[Order_Date]])</f>
        <v>2022</v>
      </c>
      <c r="F2454">
        <f>MONTH(Orders[[#This Row],[Order_Date]])</f>
        <v>3</v>
      </c>
      <c r="G2454" s="2" t="s">
        <v>154</v>
      </c>
      <c r="H2454" t="s">
        <v>1027</v>
      </c>
      <c r="I2454" t="s">
        <v>21</v>
      </c>
      <c r="J2454" t="s">
        <v>15</v>
      </c>
      <c r="K2454" t="s">
        <v>27</v>
      </c>
      <c r="L2454" t="s">
        <v>17</v>
      </c>
      <c r="M2454" s="1">
        <v>9265.3700000000008</v>
      </c>
      <c r="N2454" s="1">
        <v>212.49</v>
      </c>
      <c r="O2454">
        <v>0.28000000000000003</v>
      </c>
    </row>
    <row r="2455" spans="1:15" x14ac:dyDescent="0.3">
      <c r="A2455" t="str">
        <f xml:space="preserve"> _xlfn.XLOOKUP(H2455, 'Customers'!B:B, 'Customers'!A:A)</f>
        <v>CUST_600</v>
      </c>
      <c r="B2455" t="str">
        <f>_xlfn.XLOOKUP(L2455, Products!C:C, Products!A:A)</f>
        <v>PROD_8</v>
      </c>
      <c r="C2455">
        <v>2454</v>
      </c>
      <c r="D2455" s="2" t="s">
        <v>857</v>
      </c>
      <c r="E2455">
        <f>YEAR(Orders[[#This Row],[Order_Date]])</f>
        <v>2023</v>
      </c>
      <c r="F2455">
        <f>MONTH(Orders[[#This Row],[Order_Date]])</f>
        <v>8</v>
      </c>
      <c r="G2455" s="2" t="s">
        <v>352</v>
      </c>
      <c r="H2455" t="s">
        <v>1312</v>
      </c>
      <c r="I2455" t="s">
        <v>21</v>
      </c>
      <c r="J2455" t="s">
        <v>65</v>
      </c>
      <c r="K2455" t="s">
        <v>27</v>
      </c>
      <c r="L2455" t="s">
        <v>73</v>
      </c>
      <c r="M2455" s="1">
        <v>8345.75</v>
      </c>
      <c r="N2455" s="1">
        <v>693.31</v>
      </c>
      <c r="O2455">
        <v>0.19</v>
      </c>
    </row>
    <row r="2456" spans="1:15" x14ac:dyDescent="0.3">
      <c r="A2456" t="str">
        <f xml:space="preserve"> _xlfn.XLOOKUP(H2456, 'Customers'!B:B, 'Customers'!A:A)</f>
        <v>CUST_62</v>
      </c>
      <c r="B2456" t="str">
        <f>_xlfn.XLOOKUP(L2456, Products!C:C, Products!A:A)</f>
        <v>PROD_1</v>
      </c>
      <c r="C2456">
        <v>2455</v>
      </c>
      <c r="D2456" s="2" t="s">
        <v>1404</v>
      </c>
      <c r="E2456">
        <f>YEAR(Orders[[#This Row],[Order_Date]])</f>
        <v>2022</v>
      </c>
      <c r="F2456">
        <f>MONTH(Orders[[#This Row],[Order_Date]])</f>
        <v>5</v>
      </c>
      <c r="G2456" s="2" t="s">
        <v>1352</v>
      </c>
      <c r="H2456" t="s">
        <v>207</v>
      </c>
      <c r="I2456" t="s">
        <v>32</v>
      </c>
      <c r="J2456" t="s">
        <v>33</v>
      </c>
      <c r="K2456" t="s">
        <v>27</v>
      </c>
      <c r="L2456" t="s">
        <v>17</v>
      </c>
      <c r="M2456" s="1">
        <v>9687.4500000000007</v>
      </c>
      <c r="N2456" s="1">
        <v>2473.42</v>
      </c>
      <c r="O2456">
        <v>0.19</v>
      </c>
    </row>
    <row r="2457" spans="1:15" x14ac:dyDescent="0.3">
      <c r="A2457" t="str">
        <f xml:space="preserve"> _xlfn.XLOOKUP(H2457, 'Customers'!B:B, 'Customers'!A:A)</f>
        <v>CUST_394</v>
      </c>
      <c r="B2457" t="str">
        <f>_xlfn.XLOOKUP(L2457, Products!C:C, Products!A:A)</f>
        <v>PROD_2</v>
      </c>
      <c r="C2457">
        <v>2456</v>
      </c>
      <c r="D2457" s="2" t="s">
        <v>935</v>
      </c>
      <c r="E2457">
        <f>YEAR(Orders[[#This Row],[Order_Date]])</f>
        <v>2022</v>
      </c>
      <c r="F2457">
        <f>MONTH(Orders[[#This Row],[Order_Date]])</f>
        <v>3</v>
      </c>
      <c r="G2457" s="2" t="s">
        <v>513</v>
      </c>
      <c r="H2457" t="s">
        <v>976</v>
      </c>
      <c r="I2457" t="s">
        <v>32</v>
      </c>
      <c r="J2457" t="s">
        <v>65</v>
      </c>
      <c r="K2457" t="s">
        <v>16</v>
      </c>
      <c r="L2457" t="s">
        <v>23</v>
      </c>
      <c r="M2457" s="1">
        <v>298.99</v>
      </c>
      <c r="N2457" s="1">
        <v>50.57</v>
      </c>
      <c r="O2457">
        <v>0.19</v>
      </c>
    </row>
    <row r="2458" spans="1:15" x14ac:dyDescent="0.3">
      <c r="A2458" t="str">
        <f xml:space="preserve"> _xlfn.XLOOKUP(H2458, 'Customers'!B:B, 'Customers'!A:A)</f>
        <v>CUST_737</v>
      </c>
      <c r="B2458" t="str">
        <f>_xlfn.XLOOKUP(L2458, Products!C:C, Products!A:A)</f>
        <v>PROD_4</v>
      </c>
      <c r="C2458">
        <v>2457</v>
      </c>
      <c r="D2458" s="2" t="s">
        <v>1246</v>
      </c>
      <c r="E2458">
        <f>YEAR(Orders[[#This Row],[Order_Date]])</f>
        <v>2023</v>
      </c>
      <c r="F2458">
        <f>MONTH(Orders[[#This Row],[Order_Date]])</f>
        <v>6</v>
      </c>
      <c r="G2458" s="2" t="s">
        <v>226</v>
      </c>
      <c r="H2458" t="s">
        <v>1479</v>
      </c>
      <c r="I2458" t="s">
        <v>14</v>
      </c>
      <c r="J2458" t="s">
        <v>22</v>
      </c>
      <c r="K2458" t="s">
        <v>34</v>
      </c>
      <c r="L2458" t="s">
        <v>35</v>
      </c>
      <c r="M2458" s="1">
        <v>4473.6400000000003</v>
      </c>
      <c r="N2458" s="1">
        <v>126.56</v>
      </c>
      <c r="O2458">
        <v>7.0000000000000007E-2</v>
      </c>
    </row>
    <row r="2459" spans="1:15" x14ac:dyDescent="0.3">
      <c r="A2459" t="str">
        <f xml:space="preserve"> _xlfn.XLOOKUP(H2459, 'Customers'!B:B, 'Customers'!A:A)</f>
        <v>CUST_147</v>
      </c>
      <c r="B2459" t="str">
        <f>_xlfn.XLOOKUP(L2459, Products!C:C, Products!A:A)</f>
        <v>PROD_4</v>
      </c>
      <c r="C2459">
        <v>2458</v>
      </c>
      <c r="D2459" s="2" t="s">
        <v>249</v>
      </c>
      <c r="E2459">
        <f>YEAR(Orders[[#This Row],[Order_Date]])</f>
        <v>2022</v>
      </c>
      <c r="F2459">
        <f>MONTH(Orders[[#This Row],[Order_Date]])</f>
        <v>11</v>
      </c>
      <c r="G2459" s="2" t="s">
        <v>970</v>
      </c>
      <c r="H2459" t="s">
        <v>441</v>
      </c>
      <c r="I2459" t="s">
        <v>14</v>
      </c>
      <c r="J2459" t="s">
        <v>22</v>
      </c>
      <c r="K2459" t="s">
        <v>34</v>
      </c>
      <c r="L2459" t="s">
        <v>35</v>
      </c>
      <c r="M2459" s="1">
        <v>7678.7</v>
      </c>
      <c r="N2459" s="1">
        <v>2284.1799999999998</v>
      </c>
      <c r="O2459">
        <v>0.18</v>
      </c>
    </row>
    <row r="2460" spans="1:15" x14ac:dyDescent="0.3">
      <c r="A2460" t="str">
        <f xml:space="preserve"> _xlfn.XLOOKUP(H2460, 'Customers'!B:B, 'Customers'!A:A)</f>
        <v>CUST_533</v>
      </c>
      <c r="B2460" t="str">
        <f>_xlfn.XLOOKUP(L2460, Products!C:C, Products!A:A)</f>
        <v>PROD_6</v>
      </c>
      <c r="C2460">
        <v>2459</v>
      </c>
      <c r="D2460" s="2" t="s">
        <v>370</v>
      </c>
      <c r="E2460">
        <f>YEAR(Orders[[#This Row],[Order_Date]])</f>
        <v>2022</v>
      </c>
      <c r="F2460">
        <f>MONTH(Orders[[#This Row],[Order_Date]])</f>
        <v>3</v>
      </c>
      <c r="G2460" s="2" t="s">
        <v>1278</v>
      </c>
      <c r="H2460" t="s">
        <v>1213</v>
      </c>
      <c r="I2460" t="s">
        <v>14</v>
      </c>
      <c r="J2460" t="s">
        <v>33</v>
      </c>
      <c r="K2460" t="s">
        <v>34</v>
      </c>
      <c r="L2460" t="s">
        <v>52</v>
      </c>
      <c r="M2460" s="1">
        <v>7623.27</v>
      </c>
      <c r="N2460" s="1">
        <v>198.05</v>
      </c>
      <c r="O2460">
        <v>0.22</v>
      </c>
    </row>
    <row r="2461" spans="1:15" x14ac:dyDescent="0.3">
      <c r="A2461" t="str">
        <f xml:space="preserve"> _xlfn.XLOOKUP(H2461, 'Customers'!B:B, 'Customers'!A:A)</f>
        <v>CUST_96</v>
      </c>
      <c r="B2461" t="str">
        <f>_xlfn.XLOOKUP(L2461, Products!C:C, Products!A:A)</f>
        <v>PROD_7</v>
      </c>
      <c r="C2461">
        <v>2460</v>
      </c>
      <c r="D2461" s="2" t="s">
        <v>646</v>
      </c>
      <c r="E2461">
        <f>YEAR(Orders[[#This Row],[Order_Date]])</f>
        <v>2023</v>
      </c>
      <c r="F2461">
        <f>MONTH(Orders[[#This Row],[Order_Date]])</f>
        <v>9</v>
      </c>
      <c r="G2461" s="2" t="s">
        <v>337</v>
      </c>
      <c r="H2461" t="s">
        <v>303</v>
      </c>
      <c r="I2461" t="s">
        <v>32</v>
      </c>
      <c r="J2461" t="s">
        <v>65</v>
      </c>
      <c r="K2461" t="s">
        <v>16</v>
      </c>
      <c r="L2461" t="s">
        <v>66</v>
      </c>
      <c r="M2461" s="1">
        <v>2360.15</v>
      </c>
      <c r="N2461" s="1">
        <v>-170.77</v>
      </c>
      <c r="O2461">
        <v>0.28999999999999998</v>
      </c>
    </row>
    <row r="2462" spans="1:15" x14ac:dyDescent="0.3">
      <c r="A2462" t="str">
        <f xml:space="preserve"> _xlfn.XLOOKUP(H2462, 'Customers'!B:B, 'Customers'!A:A)</f>
        <v>CUST_152</v>
      </c>
      <c r="B2462" t="str">
        <f>_xlfn.XLOOKUP(L2462, Products!C:C, Products!A:A)</f>
        <v>PROD_4</v>
      </c>
      <c r="C2462">
        <v>2461</v>
      </c>
      <c r="D2462" s="2" t="s">
        <v>194</v>
      </c>
      <c r="E2462">
        <f>YEAR(Orders[[#This Row],[Order_Date]])</f>
        <v>2022</v>
      </c>
      <c r="F2462">
        <f>MONTH(Orders[[#This Row],[Order_Date]])</f>
        <v>9</v>
      </c>
      <c r="G2462" s="2" t="s">
        <v>59</v>
      </c>
      <c r="H2462" t="s">
        <v>450</v>
      </c>
      <c r="I2462" t="s">
        <v>21</v>
      </c>
      <c r="J2462" t="s">
        <v>22</v>
      </c>
      <c r="K2462" t="s">
        <v>34</v>
      </c>
      <c r="L2462" t="s">
        <v>35</v>
      </c>
      <c r="M2462" s="1">
        <v>5957.89</v>
      </c>
      <c r="N2462" s="1">
        <v>-366.9</v>
      </c>
      <c r="O2462">
        <v>0.21</v>
      </c>
    </row>
    <row r="2463" spans="1:15" x14ac:dyDescent="0.3">
      <c r="A2463" t="str">
        <f xml:space="preserve"> _xlfn.XLOOKUP(H2463, 'Customers'!B:B, 'Customers'!A:A)</f>
        <v>CUST_874</v>
      </c>
      <c r="B2463" t="str">
        <f>_xlfn.XLOOKUP(L2463, Products!C:C, Products!A:A)</f>
        <v>PROD_1</v>
      </c>
      <c r="C2463">
        <v>2462</v>
      </c>
      <c r="D2463" s="2" t="s">
        <v>1258</v>
      </c>
      <c r="E2463">
        <f>YEAR(Orders[[#This Row],[Order_Date]])</f>
        <v>2023</v>
      </c>
      <c r="F2463">
        <f>MONTH(Orders[[#This Row],[Order_Date]])</f>
        <v>11</v>
      </c>
      <c r="G2463" s="2" t="s">
        <v>690</v>
      </c>
      <c r="H2463" t="s">
        <v>1629</v>
      </c>
      <c r="I2463" t="s">
        <v>32</v>
      </c>
      <c r="J2463" t="s">
        <v>33</v>
      </c>
      <c r="K2463" t="s">
        <v>27</v>
      </c>
      <c r="L2463" t="s">
        <v>17</v>
      </c>
      <c r="M2463" s="1">
        <v>7173.83</v>
      </c>
      <c r="N2463" s="1">
        <v>729.42</v>
      </c>
      <c r="O2463">
        <v>0.08</v>
      </c>
    </row>
    <row r="2464" spans="1:15" x14ac:dyDescent="0.3">
      <c r="A2464" t="str">
        <f xml:space="preserve"> _xlfn.XLOOKUP(H2464, 'Customers'!B:B, 'Customers'!A:A)</f>
        <v>CUST_143</v>
      </c>
      <c r="B2464" t="str">
        <f>_xlfn.XLOOKUP(L2464, Products!C:C, Products!A:A)</f>
        <v>PROD_1</v>
      </c>
      <c r="C2464">
        <v>2463</v>
      </c>
      <c r="D2464" s="2" t="s">
        <v>643</v>
      </c>
      <c r="E2464">
        <f>YEAR(Orders[[#This Row],[Order_Date]])</f>
        <v>2023</v>
      </c>
      <c r="F2464">
        <f>MONTH(Orders[[#This Row],[Order_Date]])</f>
        <v>3</v>
      </c>
      <c r="G2464" s="2" t="s">
        <v>554</v>
      </c>
      <c r="H2464" t="s">
        <v>434</v>
      </c>
      <c r="I2464" t="s">
        <v>14</v>
      </c>
      <c r="J2464" t="s">
        <v>33</v>
      </c>
      <c r="K2464" t="s">
        <v>27</v>
      </c>
      <c r="L2464" t="s">
        <v>17</v>
      </c>
      <c r="M2464" s="1">
        <v>5329.64</v>
      </c>
      <c r="N2464" s="1">
        <v>1581.4</v>
      </c>
      <c r="O2464">
        <v>0.15</v>
      </c>
    </row>
    <row r="2465" spans="1:15" x14ac:dyDescent="0.3">
      <c r="A2465" t="str">
        <f xml:space="preserve"> _xlfn.XLOOKUP(H2465, 'Customers'!B:B, 'Customers'!A:A)</f>
        <v>CUST_275</v>
      </c>
      <c r="B2465" t="str">
        <f>_xlfn.XLOOKUP(L2465, Products!C:C, Products!A:A)</f>
        <v>PROD_8</v>
      </c>
      <c r="C2465">
        <v>2464</v>
      </c>
      <c r="D2465" s="2" t="s">
        <v>310</v>
      </c>
      <c r="E2465">
        <f>YEAR(Orders[[#This Row],[Order_Date]])</f>
        <v>2023</v>
      </c>
      <c r="F2465">
        <f>MONTH(Orders[[#This Row],[Order_Date]])</f>
        <v>6</v>
      </c>
      <c r="G2465" s="2" t="s">
        <v>311</v>
      </c>
      <c r="H2465" t="s">
        <v>736</v>
      </c>
      <c r="I2465" t="s">
        <v>14</v>
      </c>
      <c r="J2465" t="s">
        <v>33</v>
      </c>
      <c r="K2465" t="s">
        <v>27</v>
      </c>
      <c r="L2465" t="s">
        <v>73</v>
      </c>
      <c r="M2465" s="1">
        <v>366.46</v>
      </c>
      <c r="N2465" s="1">
        <v>39.99</v>
      </c>
      <c r="O2465">
        <v>0.12</v>
      </c>
    </row>
    <row r="2466" spans="1:15" x14ac:dyDescent="0.3">
      <c r="A2466" t="str">
        <f xml:space="preserve"> _xlfn.XLOOKUP(H2466, 'Customers'!B:B, 'Customers'!A:A)</f>
        <v>CUST_417</v>
      </c>
      <c r="B2466" t="str">
        <f>_xlfn.XLOOKUP(L2466, Products!C:C, Products!A:A)</f>
        <v>PROD_3</v>
      </c>
      <c r="C2466">
        <v>2465</v>
      </c>
      <c r="D2466" s="2" t="s">
        <v>516</v>
      </c>
      <c r="E2466">
        <f>YEAR(Orders[[#This Row],[Order_Date]])</f>
        <v>2022</v>
      </c>
      <c r="F2466">
        <f>MONTH(Orders[[#This Row],[Order_Date]])</f>
        <v>2</v>
      </c>
      <c r="G2466" s="2" t="s">
        <v>54</v>
      </c>
      <c r="H2466" t="s">
        <v>1013</v>
      </c>
      <c r="I2466" t="s">
        <v>14</v>
      </c>
      <c r="J2466" t="s">
        <v>15</v>
      </c>
      <c r="K2466" t="s">
        <v>27</v>
      </c>
      <c r="L2466" t="s">
        <v>28</v>
      </c>
      <c r="M2466" s="1">
        <v>6426.82</v>
      </c>
      <c r="N2466" s="1">
        <v>718.43</v>
      </c>
      <c r="O2466">
        <v>0.28999999999999998</v>
      </c>
    </row>
    <row r="2467" spans="1:15" x14ac:dyDescent="0.3">
      <c r="A2467" t="str">
        <f xml:space="preserve"> _xlfn.XLOOKUP(H2467, 'Customers'!B:B, 'Customers'!A:A)</f>
        <v>CUST_254</v>
      </c>
      <c r="B2467" t="str">
        <f>_xlfn.XLOOKUP(L2467, Products!C:C, Products!A:A)</f>
        <v>PROD_7</v>
      </c>
      <c r="C2467">
        <v>2466</v>
      </c>
      <c r="D2467" s="2" t="s">
        <v>684</v>
      </c>
      <c r="E2467">
        <f>YEAR(Orders[[#This Row],[Order_Date]])</f>
        <v>2022</v>
      </c>
      <c r="F2467">
        <f>MONTH(Orders[[#This Row],[Order_Date]])</f>
        <v>10</v>
      </c>
      <c r="G2467" s="2" t="s">
        <v>119</v>
      </c>
      <c r="H2467" t="s">
        <v>698</v>
      </c>
      <c r="I2467" t="s">
        <v>14</v>
      </c>
      <c r="J2467" t="s">
        <v>15</v>
      </c>
      <c r="K2467" t="s">
        <v>16</v>
      </c>
      <c r="L2467" t="s">
        <v>66</v>
      </c>
      <c r="M2467" s="1">
        <v>8751.85</v>
      </c>
      <c r="N2467" s="1">
        <v>-499.58</v>
      </c>
      <c r="O2467">
        <v>0.2</v>
      </c>
    </row>
    <row r="2468" spans="1:15" x14ac:dyDescent="0.3">
      <c r="A2468" t="str">
        <f xml:space="preserve"> _xlfn.XLOOKUP(H2468, 'Customers'!B:B, 'Customers'!A:A)</f>
        <v>CUST_494</v>
      </c>
      <c r="B2468" t="str">
        <f>_xlfn.XLOOKUP(L2468, Products!C:C, Products!A:A)</f>
        <v>PROD_5</v>
      </c>
      <c r="C2468">
        <v>2467</v>
      </c>
      <c r="D2468" s="2" t="s">
        <v>615</v>
      </c>
      <c r="E2468">
        <f>YEAR(Orders[[#This Row],[Order_Date]])</f>
        <v>2023</v>
      </c>
      <c r="F2468">
        <f>MONTH(Orders[[#This Row],[Order_Date]])</f>
        <v>5</v>
      </c>
      <c r="G2468" s="2" t="s">
        <v>191</v>
      </c>
      <c r="H2468" t="s">
        <v>1147</v>
      </c>
      <c r="I2468" t="s">
        <v>14</v>
      </c>
      <c r="J2468" t="s">
        <v>65</v>
      </c>
      <c r="K2468" t="s">
        <v>34</v>
      </c>
      <c r="L2468" t="s">
        <v>39</v>
      </c>
      <c r="M2468" s="1">
        <v>7105.37</v>
      </c>
      <c r="N2468" s="1">
        <v>1415.46</v>
      </c>
      <c r="O2468">
        <v>0.26</v>
      </c>
    </row>
    <row r="2469" spans="1:15" x14ac:dyDescent="0.3">
      <c r="A2469" t="str">
        <f xml:space="preserve"> _xlfn.XLOOKUP(H2469, 'Customers'!B:B, 'Customers'!A:A)</f>
        <v>CUST_653</v>
      </c>
      <c r="B2469" t="str">
        <f>_xlfn.XLOOKUP(L2469, Products!C:C, Products!A:A)</f>
        <v>PROD_3</v>
      </c>
      <c r="C2469">
        <v>2468</v>
      </c>
      <c r="D2469" s="2" t="s">
        <v>249</v>
      </c>
      <c r="E2469">
        <f>YEAR(Orders[[#This Row],[Order_Date]])</f>
        <v>2022</v>
      </c>
      <c r="F2469">
        <f>MONTH(Orders[[#This Row],[Order_Date]])</f>
        <v>11</v>
      </c>
      <c r="G2469" s="2" t="s">
        <v>383</v>
      </c>
      <c r="H2469" t="s">
        <v>1380</v>
      </c>
      <c r="I2469" t="s">
        <v>14</v>
      </c>
      <c r="J2469" t="s">
        <v>65</v>
      </c>
      <c r="K2469" t="s">
        <v>27</v>
      </c>
      <c r="L2469" t="s">
        <v>28</v>
      </c>
      <c r="M2469" s="1">
        <v>8046.72</v>
      </c>
      <c r="N2469" s="1">
        <v>490.13</v>
      </c>
      <c r="O2469">
        <v>0.16</v>
      </c>
    </row>
    <row r="2470" spans="1:15" x14ac:dyDescent="0.3">
      <c r="A2470" t="str">
        <f xml:space="preserve"> _xlfn.XLOOKUP(H2470, 'Customers'!B:B, 'Customers'!A:A)</f>
        <v>CUST_851</v>
      </c>
      <c r="B2470" t="str">
        <f>_xlfn.XLOOKUP(L2470, Products!C:C, Products!A:A)</f>
        <v>PROD_2</v>
      </c>
      <c r="C2470">
        <v>2469</v>
      </c>
      <c r="D2470" s="2" t="s">
        <v>240</v>
      </c>
      <c r="E2470">
        <f>YEAR(Orders[[#This Row],[Order_Date]])</f>
        <v>2022</v>
      </c>
      <c r="F2470">
        <f>MONTH(Orders[[#This Row],[Order_Date]])</f>
        <v>8</v>
      </c>
      <c r="G2470" s="2" t="s">
        <v>1206</v>
      </c>
      <c r="H2470" t="s">
        <v>1604</v>
      </c>
      <c r="I2470" t="s">
        <v>21</v>
      </c>
      <c r="J2470" t="s">
        <v>15</v>
      </c>
      <c r="K2470" t="s">
        <v>16</v>
      </c>
      <c r="L2470" t="s">
        <v>23</v>
      </c>
      <c r="M2470" s="1">
        <v>8914.39</v>
      </c>
      <c r="N2470" s="1">
        <v>802.44</v>
      </c>
      <c r="O2470">
        <v>7.0000000000000007E-2</v>
      </c>
    </row>
    <row r="2471" spans="1:15" x14ac:dyDescent="0.3">
      <c r="A2471" t="str">
        <f xml:space="preserve"> _xlfn.XLOOKUP(H2471, 'Customers'!B:B, 'Customers'!A:A)</f>
        <v>CUST_658</v>
      </c>
      <c r="B2471" t="str">
        <f>_xlfn.XLOOKUP(L2471, Products!C:C, Products!A:A)</f>
        <v>PROD_3</v>
      </c>
      <c r="C2471">
        <v>2470</v>
      </c>
      <c r="D2471" s="2" t="s">
        <v>134</v>
      </c>
      <c r="E2471">
        <f>YEAR(Orders[[#This Row],[Order_Date]])</f>
        <v>2022</v>
      </c>
      <c r="F2471">
        <f>MONTH(Orders[[#This Row],[Order_Date]])</f>
        <v>12</v>
      </c>
      <c r="G2471" s="2" t="s">
        <v>625</v>
      </c>
      <c r="H2471" t="s">
        <v>1387</v>
      </c>
      <c r="I2471" t="s">
        <v>32</v>
      </c>
      <c r="J2471" t="s">
        <v>15</v>
      </c>
      <c r="K2471" t="s">
        <v>27</v>
      </c>
      <c r="L2471" t="s">
        <v>28</v>
      </c>
      <c r="M2471" s="1">
        <v>2950.16</v>
      </c>
      <c r="N2471" s="1">
        <v>240.54</v>
      </c>
      <c r="O2471">
        <v>0.01</v>
      </c>
    </row>
    <row r="2472" spans="1:15" x14ac:dyDescent="0.3">
      <c r="A2472" t="str">
        <f xml:space="preserve"> _xlfn.XLOOKUP(H2472, 'Customers'!B:B, 'Customers'!A:A)</f>
        <v>CUST_650</v>
      </c>
      <c r="B2472" t="str">
        <f>_xlfn.XLOOKUP(L2472, Products!C:C, Products!A:A)</f>
        <v>PROD_3</v>
      </c>
      <c r="C2472">
        <v>2471</v>
      </c>
      <c r="D2472" s="2" t="s">
        <v>706</v>
      </c>
      <c r="E2472">
        <f>YEAR(Orders[[#This Row],[Order_Date]])</f>
        <v>2022</v>
      </c>
      <c r="F2472">
        <f>MONTH(Orders[[#This Row],[Order_Date]])</f>
        <v>11</v>
      </c>
      <c r="G2472" s="2" t="s">
        <v>707</v>
      </c>
      <c r="H2472" t="s">
        <v>1375</v>
      </c>
      <c r="I2472" t="s">
        <v>21</v>
      </c>
      <c r="J2472" t="s">
        <v>15</v>
      </c>
      <c r="K2472" t="s">
        <v>27</v>
      </c>
      <c r="L2472" t="s">
        <v>28</v>
      </c>
      <c r="M2472" s="1">
        <v>4999.5600000000004</v>
      </c>
      <c r="N2472" s="1">
        <v>-197.95</v>
      </c>
      <c r="O2472">
        <v>0.15</v>
      </c>
    </row>
    <row r="2473" spans="1:15" x14ac:dyDescent="0.3">
      <c r="A2473" t="str">
        <f xml:space="preserve"> _xlfn.XLOOKUP(H2473, 'Customers'!B:B, 'Customers'!A:A)</f>
        <v>CUST_895</v>
      </c>
      <c r="B2473" t="str">
        <f>_xlfn.XLOOKUP(L2473, Products!C:C, Products!A:A)</f>
        <v>PROD_7</v>
      </c>
      <c r="C2473">
        <v>2472</v>
      </c>
      <c r="D2473" s="2" t="s">
        <v>499</v>
      </c>
      <c r="E2473">
        <f>YEAR(Orders[[#This Row],[Order_Date]])</f>
        <v>2022</v>
      </c>
      <c r="F2473">
        <f>MONTH(Orders[[#This Row],[Order_Date]])</f>
        <v>9</v>
      </c>
      <c r="G2473" s="2" t="s">
        <v>409</v>
      </c>
      <c r="H2473" t="s">
        <v>1654</v>
      </c>
      <c r="I2473" t="s">
        <v>21</v>
      </c>
      <c r="J2473" t="s">
        <v>22</v>
      </c>
      <c r="K2473" t="s">
        <v>16</v>
      </c>
      <c r="L2473" t="s">
        <v>66</v>
      </c>
      <c r="M2473" s="1">
        <v>6625.4</v>
      </c>
      <c r="N2473" s="1">
        <v>-360.88</v>
      </c>
      <c r="O2473">
        <v>0.08</v>
      </c>
    </row>
    <row r="2474" spans="1:15" x14ac:dyDescent="0.3">
      <c r="A2474" t="str">
        <f xml:space="preserve"> _xlfn.XLOOKUP(H2474, 'Customers'!B:B, 'Customers'!A:A)</f>
        <v>CUST_764</v>
      </c>
      <c r="B2474" t="str">
        <f>_xlfn.XLOOKUP(L2474, Products!C:C, Products!A:A)</f>
        <v>PROD_6</v>
      </c>
      <c r="C2474">
        <v>2473</v>
      </c>
      <c r="D2474" s="2" t="s">
        <v>143</v>
      </c>
      <c r="E2474">
        <f>YEAR(Orders[[#This Row],[Order_Date]])</f>
        <v>2023</v>
      </c>
      <c r="F2474">
        <f>MONTH(Orders[[#This Row],[Order_Date]])</f>
        <v>8</v>
      </c>
      <c r="G2474" s="2" t="s">
        <v>149</v>
      </c>
      <c r="H2474" t="s">
        <v>1510</v>
      </c>
      <c r="I2474" t="s">
        <v>21</v>
      </c>
      <c r="J2474" t="s">
        <v>65</v>
      </c>
      <c r="K2474" t="s">
        <v>34</v>
      </c>
      <c r="L2474" t="s">
        <v>52</v>
      </c>
      <c r="M2474" s="1">
        <v>228.68</v>
      </c>
      <c r="N2474" s="1">
        <v>27.78</v>
      </c>
      <c r="O2474">
        <v>0.28000000000000003</v>
      </c>
    </row>
    <row r="2475" spans="1:15" x14ac:dyDescent="0.3">
      <c r="A2475" t="str">
        <f xml:space="preserve"> _xlfn.XLOOKUP(H2475, 'Customers'!B:B, 'Customers'!A:A)</f>
        <v>CUST_928</v>
      </c>
      <c r="B2475" t="str">
        <f>_xlfn.XLOOKUP(L2475, Products!C:C, Products!A:A)</f>
        <v>PROD_1</v>
      </c>
      <c r="C2475">
        <v>2474</v>
      </c>
      <c r="D2475" s="2" t="s">
        <v>378</v>
      </c>
      <c r="E2475">
        <f>YEAR(Orders[[#This Row],[Order_Date]])</f>
        <v>2023</v>
      </c>
      <c r="F2475">
        <f>MONTH(Orders[[#This Row],[Order_Date]])</f>
        <v>6</v>
      </c>
      <c r="G2475" s="2" t="s">
        <v>1382</v>
      </c>
      <c r="H2475" t="s">
        <v>1688</v>
      </c>
      <c r="I2475" t="s">
        <v>14</v>
      </c>
      <c r="J2475" t="s">
        <v>15</v>
      </c>
      <c r="K2475" t="s">
        <v>16</v>
      </c>
      <c r="L2475" t="s">
        <v>17</v>
      </c>
      <c r="M2475" s="1">
        <v>7807.96</v>
      </c>
      <c r="N2475" s="1">
        <v>-364.84</v>
      </c>
      <c r="O2475">
        <v>0.05</v>
      </c>
    </row>
    <row r="2476" spans="1:15" x14ac:dyDescent="0.3">
      <c r="A2476" t="str">
        <f xml:space="preserve"> _xlfn.XLOOKUP(H2476, 'Customers'!B:B, 'Customers'!A:A)</f>
        <v>CUST_584</v>
      </c>
      <c r="B2476" t="str">
        <f>_xlfn.XLOOKUP(L2476, Products!C:C, Products!A:A)</f>
        <v>PROD_7</v>
      </c>
      <c r="C2476">
        <v>2475</v>
      </c>
      <c r="D2476" s="2" t="s">
        <v>759</v>
      </c>
      <c r="E2476">
        <f>YEAR(Orders[[#This Row],[Order_Date]])</f>
        <v>2023</v>
      </c>
      <c r="F2476">
        <f>MONTH(Orders[[#This Row],[Order_Date]])</f>
        <v>8</v>
      </c>
      <c r="G2476" s="2" t="s">
        <v>1407</v>
      </c>
      <c r="H2476" t="s">
        <v>1288</v>
      </c>
      <c r="I2476" t="s">
        <v>21</v>
      </c>
      <c r="J2476" t="s">
        <v>22</v>
      </c>
      <c r="K2476" t="s">
        <v>16</v>
      </c>
      <c r="L2476" t="s">
        <v>66</v>
      </c>
      <c r="M2476" s="1">
        <v>6943.3</v>
      </c>
      <c r="N2476" s="1">
        <v>1278.19</v>
      </c>
      <c r="O2476">
        <v>0.05</v>
      </c>
    </row>
    <row r="2477" spans="1:15" x14ac:dyDescent="0.3">
      <c r="A2477" t="str">
        <f xml:space="preserve"> _xlfn.XLOOKUP(H2477, 'Customers'!B:B, 'Customers'!A:A)</f>
        <v>CUST_672</v>
      </c>
      <c r="B2477" t="str">
        <f>_xlfn.XLOOKUP(L2477, Products!C:C, Products!A:A)</f>
        <v>PROD_2</v>
      </c>
      <c r="C2477">
        <v>2476</v>
      </c>
      <c r="D2477" s="2" t="s">
        <v>1352</v>
      </c>
      <c r="E2477">
        <f>YEAR(Orders[[#This Row],[Order_Date]])</f>
        <v>2022</v>
      </c>
      <c r="F2477">
        <f>MONTH(Orders[[#This Row],[Order_Date]])</f>
        <v>5</v>
      </c>
      <c r="G2477" s="2" t="s">
        <v>221</v>
      </c>
      <c r="H2477" t="s">
        <v>1402</v>
      </c>
      <c r="I2477" t="s">
        <v>32</v>
      </c>
      <c r="J2477" t="s">
        <v>33</v>
      </c>
      <c r="K2477" t="s">
        <v>16</v>
      </c>
      <c r="L2477" t="s">
        <v>23</v>
      </c>
      <c r="M2477" s="1">
        <v>6594.2</v>
      </c>
      <c r="N2477" s="1">
        <v>235.57</v>
      </c>
      <c r="O2477">
        <v>0.3</v>
      </c>
    </row>
    <row r="2478" spans="1:15" x14ac:dyDescent="0.3">
      <c r="A2478" t="str">
        <f xml:space="preserve"> _xlfn.XLOOKUP(H2478, 'Customers'!B:B, 'Customers'!A:A)</f>
        <v>CUST_638</v>
      </c>
      <c r="B2478" t="str">
        <f>_xlfn.XLOOKUP(L2478, Products!C:C, Products!A:A)</f>
        <v>PROD_4</v>
      </c>
      <c r="C2478">
        <v>2477</v>
      </c>
      <c r="D2478" s="2" t="s">
        <v>592</v>
      </c>
      <c r="E2478">
        <f>YEAR(Orders[[#This Row],[Order_Date]])</f>
        <v>2022</v>
      </c>
      <c r="F2478">
        <f>MONTH(Orders[[#This Row],[Order_Date]])</f>
        <v>11</v>
      </c>
      <c r="G2478" s="2" t="s">
        <v>800</v>
      </c>
      <c r="H2478" t="s">
        <v>1362</v>
      </c>
      <c r="I2478" t="s">
        <v>21</v>
      </c>
      <c r="J2478" t="s">
        <v>33</v>
      </c>
      <c r="K2478" t="s">
        <v>34</v>
      </c>
      <c r="L2478" t="s">
        <v>35</v>
      </c>
      <c r="M2478" s="1">
        <v>7017.83</v>
      </c>
      <c r="N2478" s="1">
        <v>1179.33</v>
      </c>
      <c r="O2478">
        <v>0.27</v>
      </c>
    </row>
    <row r="2479" spans="1:15" x14ac:dyDescent="0.3">
      <c r="A2479" t="str">
        <f xml:space="preserve"> _xlfn.XLOOKUP(H2479, 'Customers'!B:B, 'Customers'!A:A)</f>
        <v>CUST_172</v>
      </c>
      <c r="B2479" t="str">
        <f>_xlfn.XLOOKUP(L2479, Products!C:C, Products!A:A)</f>
        <v>PROD_4</v>
      </c>
      <c r="C2479">
        <v>2478</v>
      </c>
      <c r="D2479" s="2" t="s">
        <v>217</v>
      </c>
      <c r="E2479">
        <f>YEAR(Orders[[#This Row],[Order_Date]])</f>
        <v>2023</v>
      </c>
      <c r="F2479">
        <f>MONTH(Orders[[#This Row],[Order_Date]])</f>
        <v>1</v>
      </c>
      <c r="G2479" s="2" t="s">
        <v>489</v>
      </c>
      <c r="H2479" t="s">
        <v>506</v>
      </c>
      <c r="I2479" t="s">
        <v>14</v>
      </c>
      <c r="J2479" t="s">
        <v>33</v>
      </c>
      <c r="K2479" t="s">
        <v>34</v>
      </c>
      <c r="L2479" t="s">
        <v>35</v>
      </c>
      <c r="M2479" s="1">
        <v>8699.82</v>
      </c>
      <c r="N2479" s="1">
        <v>-713.31</v>
      </c>
      <c r="O2479">
        <v>0.09</v>
      </c>
    </row>
    <row r="2480" spans="1:15" x14ac:dyDescent="0.3">
      <c r="A2480" t="str">
        <f xml:space="preserve"> _xlfn.XLOOKUP(H2480, 'Customers'!B:B, 'Customers'!A:A)</f>
        <v>CUST_929</v>
      </c>
      <c r="B2480" t="str">
        <f>_xlfn.XLOOKUP(L2480, Products!C:C, Products!A:A)</f>
        <v>PROD_7</v>
      </c>
      <c r="C2480">
        <v>2479</v>
      </c>
      <c r="D2480" s="2" t="s">
        <v>268</v>
      </c>
      <c r="E2480">
        <f>YEAR(Orders[[#This Row],[Order_Date]])</f>
        <v>2022</v>
      </c>
      <c r="F2480">
        <f>MONTH(Orders[[#This Row],[Order_Date]])</f>
        <v>12</v>
      </c>
      <c r="G2480" s="2" t="s">
        <v>685</v>
      </c>
      <c r="H2480" t="s">
        <v>1689</v>
      </c>
      <c r="I2480" t="s">
        <v>21</v>
      </c>
      <c r="J2480" t="s">
        <v>33</v>
      </c>
      <c r="K2480" t="s">
        <v>16</v>
      </c>
      <c r="L2480" t="s">
        <v>66</v>
      </c>
      <c r="M2480" s="1">
        <v>4345.3500000000004</v>
      </c>
      <c r="N2480" s="1">
        <v>644.91999999999996</v>
      </c>
      <c r="O2480">
        <v>0.14000000000000001</v>
      </c>
    </row>
    <row r="2481" spans="1:15" x14ac:dyDescent="0.3">
      <c r="A2481" t="str">
        <f xml:space="preserve"> _xlfn.XLOOKUP(H2481, 'Customers'!B:B, 'Customers'!A:A)</f>
        <v>CUST_279</v>
      </c>
      <c r="B2481" t="str">
        <f>_xlfn.XLOOKUP(L2481, Products!C:C, Products!A:A)</f>
        <v>PROD_3</v>
      </c>
      <c r="C2481">
        <v>2480</v>
      </c>
      <c r="D2481" s="2" t="s">
        <v>131</v>
      </c>
      <c r="E2481">
        <f>YEAR(Orders[[#This Row],[Order_Date]])</f>
        <v>2022</v>
      </c>
      <c r="F2481">
        <f>MONTH(Orders[[#This Row],[Order_Date]])</f>
        <v>7</v>
      </c>
      <c r="G2481" s="2" t="s">
        <v>527</v>
      </c>
      <c r="H2481" t="s">
        <v>746</v>
      </c>
      <c r="I2481" t="s">
        <v>14</v>
      </c>
      <c r="J2481" t="s">
        <v>15</v>
      </c>
      <c r="K2481" t="s">
        <v>27</v>
      </c>
      <c r="L2481" t="s">
        <v>28</v>
      </c>
      <c r="M2481" s="1">
        <v>4080.97</v>
      </c>
      <c r="N2481" s="1">
        <v>167.59</v>
      </c>
      <c r="O2481">
        <v>0.1</v>
      </c>
    </row>
    <row r="2482" spans="1:15" x14ac:dyDescent="0.3">
      <c r="A2482" t="str">
        <f xml:space="preserve"> _xlfn.XLOOKUP(H2482, 'Customers'!B:B, 'Customers'!A:A)</f>
        <v>CUST_680</v>
      </c>
      <c r="B2482" t="str">
        <f>_xlfn.XLOOKUP(L2482, Products!C:C, Products!A:A)</f>
        <v>PROD_1</v>
      </c>
      <c r="C2482">
        <v>2481</v>
      </c>
      <c r="D2482" s="2" t="s">
        <v>975</v>
      </c>
      <c r="E2482">
        <f>YEAR(Orders[[#This Row],[Order_Date]])</f>
        <v>2023</v>
      </c>
      <c r="F2482">
        <f>MONTH(Orders[[#This Row],[Order_Date]])</f>
        <v>6</v>
      </c>
      <c r="G2482" s="2" t="s">
        <v>1484</v>
      </c>
      <c r="H2482" t="s">
        <v>1415</v>
      </c>
      <c r="I2482" t="s">
        <v>32</v>
      </c>
      <c r="J2482" t="s">
        <v>65</v>
      </c>
      <c r="K2482" t="s">
        <v>16</v>
      </c>
      <c r="L2482" t="s">
        <v>17</v>
      </c>
      <c r="M2482" s="1">
        <v>3058.87</v>
      </c>
      <c r="N2482" s="1">
        <v>113.75</v>
      </c>
      <c r="O2482">
        <v>0.13</v>
      </c>
    </row>
    <row r="2483" spans="1:15" x14ac:dyDescent="0.3">
      <c r="A2483" t="str">
        <f xml:space="preserve"> _xlfn.XLOOKUP(H2483, 'Customers'!B:B, 'Customers'!A:A)</f>
        <v>CUST_846</v>
      </c>
      <c r="B2483" t="str">
        <f>_xlfn.XLOOKUP(L2483, Products!C:C, Products!A:A)</f>
        <v>PROD_3</v>
      </c>
      <c r="C2483">
        <v>2482</v>
      </c>
      <c r="D2483" s="2" t="s">
        <v>1140</v>
      </c>
      <c r="E2483">
        <f>YEAR(Orders[[#This Row],[Order_Date]])</f>
        <v>2022</v>
      </c>
      <c r="F2483">
        <f>MONTH(Orders[[#This Row],[Order_Date]])</f>
        <v>3</v>
      </c>
      <c r="G2483" s="2" t="s">
        <v>1278</v>
      </c>
      <c r="H2483" t="s">
        <v>1599</v>
      </c>
      <c r="I2483" t="s">
        <v>14</v>
      </c>
      <c r="J2483" t="s">
        <v>33</v>
      </c>
      <c r="K2483" t="s">
        <v>27</v>
      </c>
      <c r="L2483" t="s">
        <v>28</v>
      </c>
      <c r="M2483" s="1">
        <v>3732.08</v>
      </c>
      <c r="N2483" s="1">
        <v>-165.58</v>
      </c>
      <c r="O2483">
        <v>7.0000000000000007E-2</v>
      </c>
    </row>
    <row r="2484" spans="1:15" x14ac:dyDescent="0.3">
      <c r="A2484" t="str">
        <f xml:space="preserve"> _xlfn.XLOOKUP(H2484, 'Customers'!B:B, 'Customers'!A:A)</f>
        <v>CUST_399</v>
      </c>
      <c r="B2484" t="str">
        <f>_xlfn.XLOOKUP(L2484, Products!C:C, Products!A:A)</f>
        <v>PROD_4</v>
      </c>
      <c r="C2484">
        <v>2483</v>
      </c>
      <c r="D2484" s="2" t="s">
        <v>1259</v>
      </c>
      <c r="E2484">
        <f>YEAR(Orders[[#This Row],[Order_Date]])</f>
        <v>2023</v>
      </c>
      <c r="F2484">
        <f>MONTH(Orders[[#This Row],[Order_Date]])</f>
        <v>11</v>
      </c>
      <c r="G2484" s="2" t="s">
        <v>690</v>
      </c>
      <c r="H2484" t="s">
        <v>982</v>
      </c>
      <c r="I2484" t="s">
        <v>32</v>
      </c>
      <c r="J2484" t="s">
        <v>65</v>
      </c>
      <c r="K2484" t="s">
        <v>34</v>
      </c>
      <c r="L2484" t="s">
        <v>35</v>
      </c>
      <c r="M2484" s="1">
        <v>1180.1300000000001</v>
      </c>
      <c r="N2484" s="1">
        <v>160.49</v>
      </c>
      <c r="O2484">
        <v>0.16</v>
      </c>
    </row>
    <row r="2485" spans="1:15" x14ac:dyDescent="0.3">
      <c r="A2485" t="str">
        <f xml:space="preserve"> _xlfn.XLOOKUP(H2485, 'Customers'!B:B, 'Customers'!A:A)</f>
        <v>CUST_789</v>
      </c>
      <c r="B2485" t="str">
        <f>_xlfn.XLOOKUP(L2485, Products!C:C, Products!A:A)</f>
        <v>PROD_1</v>
      </c>
      <c r="C2485">
        <v>2484</v>
      </c>
      <c r="D2485" s="2" t="s">
        <v>1039</v>
      </c>
      <c r="E2485">
        <f>YEAR(Orders[[#This Row],[Order_Date]])</f>
        <v>2022</v>
      </c>
      <c r="F2485">
        <f>MONTH(Orders[[#This Row],[Order_Date]])</f>
        <v>2</v>
      </c>
      <c r="G2485" s="2" t="s">
        <v>269</v>
      </c>
      <c r="H2485" t="s">
        <v>1537</v>
      </c>
      <c r="I2485" t="s">
        <v>14</v>
      </c>
      <c r="J2485" t="s">
        <v>22</v>
      </c>
      <c r="K2485" t="s">
        <v>16</v>
      </c>
      <c r="L2485" t="s">
        <v>17</v>
      </c>
      <c r="M2485" s="1">
        <v>1490.58</v>
      </c>
      <c r="N2485" s="1">
        <v>-102.64</v>
      </c>
      <c r="O2485">
        <v>0.01</v>
      </c>
    </row>
    <row r="2486" spans="1:15" x14ac:dyDescent="0.3">
      <c r="A2486" t="str">
        <f xml:space="preserve"> _xlfn.XLOOKUP(H2486, 'Customers'!B:B, 'Customers'!A:A)</f>
        <v>CUST_919</v>
      </c>
      <c r="B2486" t="str">
        <f>_xlfn.XLOOKUP(L2486, Products!C:C, Products!A:A)</f>
        <v>PROD_8</v>
      </c>
      <c r="C2486">
        <v>2485</v>
      </c>
      <c r="D2486" s="2" t="s">
        <v>782</v>
      </c>
      <c r="E2486">
        <f>YEAR(Orders[[#This Row],[Order_Date]])</f>
        <v>2022</v>
      </c>
      <c r="F2486">
        <f>MONTH(Orders[[#This Row],[Order_Date]])</f>
        <v>2</v>
      </c>
      <c r="G2486" s="2" t="s">
        <v>1648</v>
      </c>
      <c r="H2486" t="s">
        <v>1679</v>
      </c>
      <c r="I2486" t="s">
        <v>21</v>
      </c>
      <c r="J2486" t="s">
        <v>65</v>
      </c>
      <c r="K2486" t="s">
        <v>27</v>
      </c>
      <c r="L2486" t="s">
        <v>73</v>
      </c>
      <c r="M2486" s="1">
        <v>3092.53</v>
      </c>
      <c r="N2486" s="1">
        <v>-264.85000000000002</v>
      </c>
      <c r="O2486">
        <v>0.2</v>
      </c>
    </row>
    <row r="2487" spans="1:15" x14ac:dyDescent="0.3">
      <c r="A2487" t="str">
        <f xml:space="preserve"> _xlfn.XLOOKUP(H2487, 'Customers'!B:B, 'Customers'!A:A)</f>
        <v>CUST_876</v>
      </c>
      <c r="B2487" t="str">
        <f>_xlfn.XLOOKUP(L2487, Products!C:C, Products!A:A)</f>
        <v>PROD_6</v>
      </c>
      <c r="C2487">
        <v>2486</v>
      </c>
      <c r="D2487" s="2" t="s">
        <v>703</v>
      </c>
      <c r="E2487">
        <f>YEAR(Orders[[#This Row],[Order_Date]])</f>
        <v>2022</v>
      </c>
      <c r="F2487">
        <f>MONTH(Orders[[#This Row],[Order_Date]])</f>
        <v>2</v>
      </c>
      <c r="G2487" s="2" t="s">
        <v>137</v>
      </c>
      <c r="H2487" t="s">
        <v>1631</v>
      </c>
      <c r="I2487" t="s">
        <v>14</v>
      </c>
      <c r="J2487" t="s">
        <v>15</v>
      </c>
      <c r="K2487" t="s">
        <v>34</v>
      </c>
      <c r="L2487" t="s">
        <v>52</v>
      </c>
      <c r="M2487" s="1">
        <v>7556.99</v>
      </c>
      <c r="N2487" s="1">
        <v>-710.44</v>
      </c>
      <c r="O2487">
        <v>0.11</v>
      </c>
    </row>
    <row r="2488" spans="1:15" x14ac:dyDescent="0.3">
      <c r="A2488" t="str">
        <f xml:space="preserve"> _xlfn.XLOOKUP(H2488, 'Customers'!B:B, 'Customers'!A:A)</f>
        <v>CUST_555</v>
      </c>
      <c r="B2488" t="str">
        <f>_xlfn.XLOOKUP(L2488, Products!C:C, Products!A:A)</f>
        <v>PROD_1</v>
      </c>
      <c r="C2488">
        <v>2487</v>
      </c>
      <c r="D2488" s="2" t="s">
        <v>278</v>
      </c>
      <c r="E2488">
        <f>YEAR(Orders[[#This Row],[Order_Date]])</f>
        <v>2023</v>
      </c>
      <c r="F2488">
        <f>MONTH(Orders[[#This Row],[Order_Date]])</f>
        <v>5</v>
      </c>
      <c r="G2488" s="2" t="s">
        <v>721</v>
      </c>
      <c r="H2488" t="s">
        <v>1242</v>
      </c>
      <c r="I2488" t="s">
        <v>21</v>
      </c>
      <c r="J2488" t="s">
        <v>33</v>
      </c>
      <c r="K2488" t="s">
        <v>16</v>
      </c>
      <c r="L2488" t="s">
        <v>17</v>
      </c>
      <c r="M2488" s="1">
        <v>9005.07</v>
      </c>
      <c r="N2488" s="1">
        <v>1344.56</v>
      </c>
      <c r="O2488">
        <v>0.21</v>
      </c>
    </row>
    <row r="2489" spans="1:15" x14ac:dyDescent="0.3">
      <c r="A2489" t="str">
        <f xml:space="preserve"> _xlfn.XLOOKUP(H2489, 'Customers'!B:B, 'Customers'!A:A)</f>
        <v>CUST_717</v>
      </c>
      <c r="B2489" t="str">
        <f>_xlfn.XLOOKUP(L2489, Products!C:C, Products!A:A)</f>
        <v>PROD_2</v>
      </c>
      <c r="C2489">
        <v>2488</v>
      </c>
      <c r="D2489" s="2" t="s">
        <v>374</v>
      </c>
      <c r="E2489">
        <f>YEAR(Orders[[#This Row],[Order_Date]])</f>
        <v>2022</v>
      </c>
      <c r="F2489">
        <f>MONTH(Orders[[#This Row],[Order_Date]])</f>
        <v>3</v>
      </c>
      <c r="G2489" s="2" t="s">
        <v>560</v>
      </c>
      <c r="H2489" t="s">
        <v>1457</v>
      </c>
      <c r="I2489" t="s">
        <v>21</v>
      </c>
      <c r="J2489" t="s">
        <v>15</v>
      </c>
      <c r="K2489" t="s">
        <v>16</v>
      </c>
      <c r="L2489" t="s">
        <v>23</v>
      </c>
      <c r="M2489" s="1">
        <v>8052.89</v>
      </c>
      <c r="N2489" s="1">
        <v>2325.37</v>
      </c>
      <c r="O2489">
        <v>0.11</v>
      </c>
    </row>
    <row r="2490" spans="1:15" x14ac:dyDescent="0.3">
      <c r="A2490" t="str">
        <f xml:space="preserve"> _xlfn.XLOOKUP(H2490, 'Customers'!B:B, 'Customers'!A:A)</f>
        <v>CUST_6</v>
      </c>
      <c r="B2490" t="str">
        <f>_xlfn.XLOOKUP(L2490, Products!C:C, Products!A:A)</f>
        <v>PROD_2</v>
      </c>
      <c r="C2490">
        <v>2489</v>
      </c>
      <c r="D2490" s="2" t="s">
        <v>1407</v>
      </c>
      <c r="E2490">
        <f>YEAR(Orders[[#This Row],[Order_Date]])</f>
        <v>2023</v>
      </c>
      <c r="F2490">
        <f>MONTH(Orders[[#This Row],[Order_Date]])</f>
        <v>9</v>
      </c>
      <c r="G2490" s="2" t="s">
        <v>1064</v>
      </c>
      <c r="H2490" t="s">
        <v>42</v>
      </c>
      <c r="I2490" t="s">
        <v>14</v>
      </c>
      <c r="J2490" t="s">
        <v>33</v>
      </c>
      <c r="K2490" t="s">
        <v>16</v>
      </c>
      <c r="L2490" t="s">
        <v>23</v>
      </c>
      <c r="M2490" s="1">
        <v>3282</v>
      </c>
      <c r="N2490" s="1">
        <v>314.58</v>
      </c>
      <c r="O2490">
        <v>0.21</v>
      </c>
    </row>
    <row r="2491" spans="1:15" x14ac:dyDescent="0.3">
      <c r="A2491" t="str">
        <f xml:space="preserve"> _xlfn.XLOOKUP(H2491, 'Customers'!B:B, 'Customers'!A:A)</f>
        <v>CUST_53</v>
      </c>
      <c r="B2491" t="str">
        <f>_xlfn.XLOOKUP(L2491, Products!C:C, Products!A:A)</f>
        <v>PROD_8</v>
      </c>
      <c r="C2491">
        <v>2490</v>
      </c>
      <c r="D2491" s="2" t="s">
        <v>878</v>
      </c>
      <c r="E2491">
        <f>YEAR(Orders[[#This Row],[Order_Date]])</f>
        <v>2023</v>
      </c>
      <c r="F2491">
        <f>MONTH(Orders[[#This Row],[Order_Date]])</f>
        <v>8</v>
      </c>
      <c r="G2491" s="2" t="s">
        <v>146</v>
      </c>
      <c r="H2491" t="s">
        <v>184</v>
      </c>
      <c r="I2491" t="s">
        <v>14</v>
      </c>
      <c r="J2491" t="s">
        <v>15</v>
      </c>
      <c r="K2491" t="s">
        <v>27</v>
      </c>
      <c r="L2491" t="s">
        <v>73</v>
      </c>
      <c r="M2491" s="1">
        <v>6501.32</v>
      </c>
      <c r="N2491" s="1">
        <v>1506.68</v>
      </c>
      <c r="O2491">
        <v>0.03</v>
      </c>
    </row>
    <row r="2492" spans="1:15" x14ac:dyDescent="0.3">
      <c r="A2492" t="str">
        <f xml:space="preserve"> _xlfn.XLOOKUP(H2492, 'Customers'!B:B, 'Customers'!A:A)</f>
        <v>CUST_582</v>
      </c>
      <c r="B2492" t="str">
        <f>_xlfn.XLOOKUP(L2492, Products!C:C, Products!A:A)</f>
        <v>PROD_7</v>
      </c>
      <c r="C2492">
        <v>2491</v>
      </c>
      <c r="D2492" s="2" t="s">
        <v>793</v>
      </c>
      <c r="E2492">
        <f>YEAR(Orders[[#This Row],[Order_Date]])</f>
        <v>2023</v>
      </c>
      <c r="F2492">
        <f>MONTH(Orders[[#This Row],[Order_Date]])</f>
        <v>7</v>
      </c>
      <c r="G2492" s="2" t="s">
        <v>545</v>
      </c>
      <c r="H2492" t="s">
        <v>1285</v>
      </c>
      <c r="I2492" t="s">
        <v>32</v>
      </c>
      <c r="J2492" t="s">
        <v>22</v>
      </c>
      <c r="K2492" t="s">
        <v>16</v>
      </c>
      <c r="L2492" t="s">
        <v>66</v>
      </c>
      <c r="M2492" s="1">
        <v>7811.71</v>
      </c>
      <c r="N2492" s="1">
        <v>1280.74</v>
      </c>
      <c r="O2492">
        <v>0.16</v>
      </c>
    </row>
    <row r="2493" spans="1:15" x14ac:dyDescent="0.3">
      <c r="A2493" t="str">
        <f xml:space="preserve"> _xlfn.XLOOKUP(H2493, 'Customers'!B:B, 'Customers'!A:A)</f>
        <v>CUST_307</v>
      </c>
      <c r="B2493" t="str">
        <f>_xlfn.XLOOKUP(L2493, Products!C:C, Products!A:A)</f>
        <v>PROD_3</v>
      </c>
      <c r="C2493">
        <v>2492</v>
      </c>
      <c r="D2493" s="2" t="s">
        <v>882</v>
      </c>
      <c r="E2493">
        <f>YEAR(Orders[[#This Row],[Order_Date]])</f>
        <v>2022</v>
      </c>
      <c r="F2493">
        <f>MONTH(Orders[[#This Row],[Order_Date]])</f>
        <v>3</v>
      </c>
      <c r="G2493" s="2" t="s">
        <v>514</v>
      </c>
      <c r="H2493" t="s">
        <v>804</v>
      </c>
      <c r="I2493" t="s">
        <v>21</v>
      </c>
      <c r="J2493" t="s">
        <v>65</v>
      </c>
      <c r="K2493" t="s">
        <v>27</v>
      </c>
      <c r="L2493" t="s">
        <v>28</v>
      </c>
      <c r="M2493" s="1">
        <v>2822.51</v>
      </c>
      <c r="N2493" s="1">
        <v>-217.27</v>
      </c>
      <c r="O2493">
        <v>0.12</v>
      </c>
    </row>
    <row r="2494" spans="1:15" x14ac:dyDescent="0.3">
      <c r="A2494" t="str">
        <f xml:space="preserve"> _xlfn.XLOOKUP(H2494, 'Customers'!B:B, 'Customers'!A:A)</f>
        <v>CUST_421</v>
      </c>
      <c r="B2494" t="str">
        <f>_xlfn.XLOOKUP(L2494, Products!C:C, Products!A:A)</f>
        <v>PROD_7</v>
      </c>
      <c r="C2494">
        <v>2493</v>
      </c>
      <c r="D2494" s="2" t="s">
        <v>211</v>
      </c>
      <c r="E2494">
        <f>YEAR(Orders[[#This Row],[Order_Date]])</f>
        <v>2022</v>
      </c>
      <c r="F2494">
        <f>MONTH(Orders[[#This Row],[Order_Date]])</f>
        <v>9</v>
      </c>
      <c r="G2494" s="2" t="s">
        <v>1211</v>
      </c>
      <c r="H2494" t="s">
        <v>1021</v>
      </c>
      <c r="I2494" t="s">
        <v>14</v>
      </c>
      <c r="J2494" t="s">
        <v>33</v>
      </c>
      <c r="K2494" t="s">
        <v>16</v>
      </c>
      <c r="L2494" t="s">
        <v>66</v>
      </c>
      <c r="M2494" s="1">
        <v>7445.64</v>
      </c>
      <c r="N2494" s="1">
        <v>652.36</v>
      </c>
      <c r="O2494">
        <v>0.18</v>
      </c>
    </row>
    <row r="2495" spans="1:15" x14ac:dyDescent="0.3">
      <c r="A2495" t="str">
        <f xml:space="preserve"> _xlfn.XLOOKUP(H2495, 'Customers'!B:B, 'Customers'!A:A)</f>
        <v>CUST_431</v>
      </c>
      <c r="B2495" t="str">
        <f>_xlfn.XLOOKUP(L2495, Products!C:C, Products!A:A)</f>
        <v>PROD_4</v>
      </c>
      <c r="C2495">
        <v>2494</v>
      </c>
      <c r="D2495" s="2" t="s">
        <v>198</v>
      </c>
      <c r="E2495">
        <f>YEAR(Orders[[#This Row],[Order_Date]])</f>
        <v>2022</v>
      </c>
      <c r="F2495">
        <f>MONTH(Orders[[#This Row],[Order_Date]])</f>
        <v>1</v>
      </c>
      <c r="G2495" s="2" t="s">
        <v>275</v>
      </c>
      <c r="H2495" t="s">
        <v>1040</v>
      </c>
      <c r="I2495" t="s">
        <v>32</v>
      </c>
      <c r="J2495" t="s">
        <v>65</v>
      </c>
      <c r="K2495" t="s">
        <v>34</v>
      </c>
      <c r="L2495" t="s">
        <v>35</v>
      </c>
      <c r="M2495" s="1">
        <v>5183.97</v>
      </c>
      <c r="N2495" s="1">
        <v>1287.92</v>
      </c>
      <c r="O2495">
        <v>0.26</v>
      </c>
    </row>
    <row r="2496" spans="1:15" x14ac:dyDescent="0.3">
      <c r="A2496" t="str">
        <f xml:space="preserve"> _xlfn.XLOOKUP(H2496, 'Customers'!B:B, 'Customers'!A:A)</f>
        <v>CUST_712</v>
      </c>
      <c r="B2496" t="str">
        <f>_xlfn.XLOOKUP(L2496, Products!C:C, Products!A:A)</f>
        <v>PROD_3</v>
      </c>
      <c r="C2496">
        <v>2495</v>
      </c>
      <c r="D2496" s="2" t="s">
        <v>496</v>
      </c>
      <c r="E2496">
        <f>YEAR(Orders[[#This Row],[Order_Date]])</f>
        <v>2022</v>
      </c>
      <c r="F2496">
        <f>MONTH(Orders[[#This Row],[Order_Date]])</f>
        <v>5</v>
      </c>
      <c r="G2496" s="2" t="s">
        <v>165</v>
      </c>
      <c r="H2496" t="s">
        <v>1451</v>
      </c>
      <c r="I2496" t="s">
        <v>21</v>
      </c>
      <c r="J2496" t="s">
        <v>15</v>
      </c>
      <c r="K2496" t="s">
        <v>27</v>
      </c>
      <c r="L2496" t="s">
        <v>28</v>
      </c>
      <c r="M2496" s="1">
        <v>5669.75</v>
      </c>
      <c r="N2496" s="1">
        <v>1004.66</v>
      </c>
      <c r="O2496">
        <v>0.24</v>
      </c>
    </row>
    <row r="2497" spans="1:15" x14ac:dyDescent="0.3">
      <c r="A2497" t="str">
        <f xml:space="preserve"> _xlfn.XLOOKUP(H2497, 'Customers'!B:B, 'Customers'!A:A)</f>
        <v>CUST_485</v>
      </c>
      <c r="B2497" t="str">
        <f>_xlfn.XLOOKUP(L2497, Products!C:C, Products!A:A)</f>
        <v>PROD_7</v>
      </c>
      <c r="C2497">
        <v>2496</v>
      </c>
      <c r="D2497" s="2" t="s">
        <v>499</v>
      </c>
      <c r="E2497">
        <f>YEAR(Orders[[#This Row],[Order_Date]])</f>
        <v>2022</v>
      </c>
      <c r="F2497">
        <f>MONTH(Orders[[#This Row],[Order_Date]])</f>
        <v>9</v>
      </c>
      <c r="G2497" s="2" t="s">
        <v>195</v>
      </c>
      <c r="H2497" t="s">
        <v>1128</v>
      </c>
      <c r="I2497" t="s">
        <v>21</v>
      </c>
      <c r="J2497" t="s">
        <v>15</v>
      </c>
      <c r="K2497" t="s">
        <v>16</v>
      </c>
      <c r="L2497" t="s">
        <v>66</v>
      </c>
      <c r="M2497" s="1">
        <v>8686.23</v>
      </c>
      <c r="N2497" s="1">
        <v>1588.07</v>
      </c>
      <c r="O2497">
        <v>0.28000000000000003</v>
      </c>
    </row>
    <row r="2498" spans="1:15" x14ac:dyDescent="0.3">
      <c r="A2498" t="str">
        <f xml:space="preserve"> _xlfn.XLOOKUP(H2498, 'Customers'!B:B, 'Customers'!A:A)</f>
        <v>CUST_374</v>
      </c>
      <c r="B2498" t="str">
        <f>_xlfn.XLOOKUP(L2498, Products!C:C, Products!A:A)</f>
        <v>PROD_4</v>
      </c>
      <c r="C2498">
        <v>2497</v>
      </c>
      <c r="D2498" s="2" t="s">
        <v>809</v>
      </c>
      <c r="E2498">
        <f>YEAR(Orders[[#This Row],[Order_Date]])</f>
        <v>2023</v>
      </c>
      <c r="F2498">
        <f>MONTH(Orders[[#This Row],[Order_Date]])</f>
        <v>12</v>
      </c>
      <c r="G2498" s="2" t="s">
        <v>74</v>
      </c>
      <c r="H2498" t="s">
        <v>932</v>
      </c>
      <c r="I2498" t="s">
        <v>14</v>
      </c>
      <c r="J2498" t="s">
        <v>22</v>
      </c>
      <c r="K2498" t="s">
        <v>34</v>
      </c>
      <c r="L2498" t="s">
        <v>35</v>
      </c>
      <c r="M2498" s="1">
        <v>6013.43</v>
      </c>
      <c r="N2498" s="1">
        <v>-96.05</v>
      </c>
      <c r="O2498">
        <v>0.15</v>
      </c>
    </row>
    <row r="2499" spans="1:15" x14ac:dyDescent="0.3">
      <c r="A2499" t="str">
        <f xml:space="preserve"> _xlfn.XLOOKUP(H2499, 'Customers'!B:B, 'Customers'!A:A)</f>
        <v>CUST_831</v>
      </c>
      <c r="B2499" t="str">
        <f>_xlfn.XLOOKUP(L2499, Products!C:C, Products!A:A)</f>
        <v>PROD_2</v>
      </c>
      <c r="C2499">
        <v>2498</v>
      </c>
      <c r="D2499" s="2" t="s">
        <v>937</v>
      </c>
      <c r="E2499">
        <f>YEAR(Orders[[#This Row],[Order_Date]])</f>
        <v>2023</v>
      </c>
      <c r="F2499">
        <f>MONTH(Orders[[#This Row],[Order_Date]])</f>
        <v>4</v>
      </c>
      <c r="G2499" s="2" t="s">
        <v>866</v>
      </c>
      <c r="H2499" t="s">
        <v>1584</v>
      </c>
      <c r="I2499" t="s">
        <v>32</v>
      </c>
      <c r="J2499" t="s">
        <v>33</v>
      </c>
      <c r="K2499" t="s">
        <v>16</v>
      </c>
      <c r="L2499" t="s">
        <v>23</v>
      </c>
      <c r="M2499" s="1">
        <v>9638.0499999999993</v>
      </c>
      <c r="N2499" s="1">
        <v>-590.63</v>
      </c>
      <c r="O2499">
        <v>0.19</v>
      </c>
    </row>
    <row r="2500" spans="1:15" x14ac:dyDescent="0.3">
      <c r="A2500" t="str">
        <f xml:space="preserve"> _xlfn.XLOOKUP(H2500, 'Customers'!B:B, 'Customers'!A:A)</f>
        <v>CUST_930</v>
      </c>
      <c r="B2500" t="str">
        <f>_xlfn.XLOOKUP(L2500, Products!C:C, Products!A:A)</f>
        <v>PROD_6</v>
      </c>
      <c r="C2500">
        <v>2499</v>
      </c>
      <c r="D2500" s="2" t="s">
        <v>940</v>
      </c>
      <c r="E2500">
        <f>YEAR(Orders[[#This Row],[Order_Date]])</f>
        <v>2023</v>
      </c>
      <c r="F2500">
        <f>MONTH(Orders[[#This Row],[Order_Date]])</f>
        <v>4</v>
      </c>
      <c r="G2500" s="2" t="s">
        <v>741</v>
      </c>
      <c r="H2500" t="s">
        <v>1690</v>
      </c>
      <c r="I2500" t="s">
        <v>14</v>
      </c>
      <c r="J2500" t="s">
        <v>22</v>
      </c>
      <c r="K2500" t="s">
        <v>34</v>
      </c>
      <c r="L2500" t="s">
        <v>52</v>
      </c>
      <c r="M2500" s="1">
        <v>4883.12</v>
      </c>
      <c r="N2500" s="1">
        <v>-87.19</v>
      </c>
      <c r="O2500">
        <v>0.08</v>
      </c>
    </row>
    <row r="2501" spans="1:15" x14ac:dyDescent="0.3">
      <c r="A2501" t="str">
        <f xml:space="preserve"> _xlfn.XLOOKUP(H2501, 'Customers'!B:B, 'Customers'!A:A)</f>
        <v>CUST_763</v>
      </c>
      <c r="B2501" t="str">
        <f>_xlfn.XLOOKUP(L2501, Products!C:C, Products!A:A)</f>
        <v>PROD_2</v>
      </c>
      <c r="C2501">
        <v>2500</v>
      </c>
      <c r="D2501" s="2" t="s">
        <v>666</v>
      </c>
      <c r="E2501">
        <f>YEAR(Orders[[#This Row],[Order_Date]])</f>
        <v>2023</v>
      </c>
      <c r="F2501">
        <f>MONTH(Orders[[#This Row],[Order_Date]])</f>
        <v>2</v>
      </c>
      <c r="G2501" s="2" t="s">
        <v>847</v>
      </c>
      <c r="H2501" t="s">
        <v>1509</v>
      </c>
      <c r="I2501" t="s">
        <v>32</v>
      </c>
      <c r="J2501" t="s">
        <v>65</v>
      </c>
      <c r="K2501" t="s">
        <v>16</v>
      </c>
      <c r="L2501" t="s">
        <v>23</v>
      </c>
      <c r="M2501" s="1">
        <v>5920.49</v>
      </c>
      <c r="N2501" s="1">
        <v>-572.30999999999995</v>
      </c>
      <c r="O2501">
        <v>0.08</v>
      </c>
    </row>
    <row r="2502" spans="1:15" x14ac:dyDescent="0.3">
      <c r="A2502" t="str">
        <f xml:space="preserve"> _xlfn.XLOOKUP(H2502, 'Customers'!B:B, 'Customers'!A:A)</f>
        <v>CUST_228</v>
      </c>
      <c r="B2502" t="str">
        <f>_xlfn.XLOOKUP(L2502, Products!C:C, Products!A:A)</f>
        <v>PROD_2</v>
      </c>
      <c r="C2502">
        <v>2501</v>
      </c>
      <c r="D2502" s="2" t="s">
        <v>131</v>
      </c>
      <c r="E2502">
        <f>YEAR(Orders[[#This Row],[Order_Date]])</f>
        <v>2022</v>
      </c>
      <c r="F2502">
        <f>MONTH(Orders[[#This Row],[Order_Date]])</f>
        <v>7</v>
      </c>
      <c r="G2502" s="2" t="s">
        <v>492</v>
      </c>
      <c r="H2502" t="s">
        <v>635</v>
      </c>
      <c r="I2502" t="s">
        <v>14</v>
      </c>
      <c r="J2502" t="s">
        <v>33</v>
      </c>
      <c r="K2502" t="s">
        <v>16</v>
      </c>
      <c r="L2502" t="s">
        <v>23</v>
      </c>
      <c r="M2502" s="1">
        <v>8007.12</v>
      </c>
      <c r="N2502" s="1">
        <v>2234.58</v>
      </c>
      <c r="O2502">
        <v>0.28999999999999998</v>
      </c>
    </row>
    <row r="2503" spans="1:15" x14ac:dyDescent="0.3">
      <c r="A2503" t="str">
        <f xml:space="preserve"> _xlfn.XLOOKUP(H2503, 'Customers'!B:B, 'Customers'!A:A)</f>
        <v>CUST_439</v>
      </c>
      <c r="B2503" t="str">
        <f>_xlfn.XLOOKUP(L2503, Products!C:C, Products!A:A)</f>
        <v>PROD_4</v>
      </c>
      <c r="C2503">
        <v>2502</v>
      </c>
      <c r="D2503" s="2" t="s">
        <v>319</v>
      </c>
      <c r="E2503">
        <f>YEAR(Orders[[#This Row],[Order_Date]])</f>
        <v>2022</v>
      </c>
      <c r="F2503">
        <f>MONTH(Orders[[#This Row],[Order_Date]])</f>
        <v>1</v>
      </c>
      <c r="G2503" s="2" t="s">
        <v>463</v>
      </c>
      <c r="H2503" t="s">
        <v>1053</v>
      </c>
      <c r="I2503" t="s">
        <v>32</v>
      </c>
      <c r="J2503" t="s">
        <v>22</v>
      </c>
      <c r="K2503" t="s">
        <v>34</v>
      </c>
      <c r="L2503" t="s">
        <v>35</v>
      </c>
      <c r="M2503" s="1">
        <v>6823.15</v>
      </c>
      <c r="N2503" s="1">
        <v>1283.5</v>
      </c>
      <c r="O2503">
        <v>0.18</v>
      </c>
    </row>
    <row r="2504" spans="1:15" x14ac:dyDescent="0.3">
      <c r="A2504" t="str">
        <f xml:space="preserve"> _xlfn.XLOOKUP(H2504, 'Customers'!B:B, 'Customers'!A:A)</f>
        <v>CUST_854</v>
      </c>
      <c r="B2504" t="str">
        <f>_xlfn.XLOOKUP(L2504, Products!C:C, Products!A:A)</f>
        <v>PROD_2</v>
      </c>
      <c r="C2504">
        <v>2503</v>
      </c>
      <c r="D2504" s="2" t="s">
        <v>1331</v>
      </c>
      <c r="E2504">
        <f>YEAR(Orders[[#This Row],[Order_Date]])</f>
        <v>2022</v>
      </c>
      <c r="F2504">
        <f>MONTH(Orders[[#This Row],[Order_Date]])</f>
        <v>8</v>
      </c>
      <c r="G2504" s="2" t="s">
        <v>811</v>
      </c>
      <c r="H2504" t="s">
        <v>1607</v>
      </c>
      <c r="I2504" t="s">
        <v>21</v>
      </c>
      <c r="J2504" t="s">
        <v>33</v>
      </c>
      <c r="K2504" t="s">
        <v>16</v>
      </c>
      <c r="L2504" t="s">
        <v>23</v>
      </c>
      <c r="M2504" s="1">
        <v>8449.84</v>
      </c>
      <c r="N2504" s="1">
        <v>1331.4</v>
      </c>
      <c r="O2504">
        <v>0.05</v>
      </c>
    </row>
    <row r="2505" spans="1:15" x14ac:dyDescent="0.3">
      <c r="A2505" t="str">
        <f xml:space="preserve"> _xlfn.XLOOKUP(H2505, 'Customers'!B:B, 'Customers'!A:A)</f>
        <v>CUST_345</v>
      </c>
      <c r="B2505" t="str">
        <f>_xlfn.XLOOKUP(L2505, Products!C:C, Products!A:A)</f>
        <v>PROD_1</v>
      </c>
      <c r="C2505">
        <v>2504</v>
      </c>
      <c r="D2505" s="2" t="s">
        <v>984</v>
      </c>
      <c r="E2505">
        <f>YEAR(Orders[[#This Row],[Order_Date]])</f>
        <v>2023</v>
      </c>
      <c r="F2505">
        <f>MONTH(Orders[[#This Row],[Order_Date]])</f>
        <v>11</v>
      </c>
      <c r="G2505" s="2" t="s">
        <v>363</v>
      </c>
      <c r="H2505" t="s">
        <v>880</v>
      </c>
      <c r="I2505" t="s">
        <v>14</v>
      </c>
      <c r="J2505" t="s">
        <v>33</v>
      </c>
      <c r="K2505" t="s">
        <v>27</v>
      </c>
      <c r="L2505" t="s">
        <v>17</v>
      </c>
      <c r="M2505" s="1">
        <v>2842.81</v>
      </c>
      <c r="N2505" s="1">
        <v>240.86</v>
      </c>
      <c r="O2505">
        <v>0.1</v>
      </c>
    </row>
    <row r="2506" spans="1:15" x14ac:dyDescent="0.3">
      <c r="A2506" t="str">
        <f xml:space="preserve"> _xlfn.XLOOKUP(H2506, 'Customers'!B:B, 'Customers'!A:A)</f>
        <v>CUST_605</v>
      </c>
      <c r="B2506" t="str">
        <f>_xlfn.XLOOKUP(L2506, Products!C:C, Products!A:A)</f>
        <v>PROD_2</v>
      </c>
      <c r="C2506">
        <v>2505</v>
      </c>
      <c r="D2506" s="2" t="s">
        <v>550</v>
      </c>
      <c r="E2506">
        <f>YEAR(Orders[[#This Row],[Order_Date]])</f>
        <v>2022</v>
      </c>
      <c r="F2506">
        <f>MONTH(Orders[[#This Row],[Order_Date]])</f>
        <v>1</v>
      </c>
      <c r="G2506" s="2" t="s">
        <v>535</v>
      </c>
      <c r="H2506" t="s">
        <v>1318</v>
      </c>
      <c r="I2506" t="s">
        <v>21</v>
      </c>
      <c r="J2506" t="s">
        <v>15</v>
      </c>
      <c r="K2506" t="s">
        <v>16</v>
      </c>
      <c r="L2506" t="s">
        <v>23</v>
      </c>
      <c r="M2506" s="1">
        <v>866.28</v>
      </c>
      <c r="N2506" s="1">
        <v>205.63</v>
      </c>
      <c r="O2506">
        <v>0.27</v>
      </c>
    </row>
    <row r="2507" spans="1:15" x14ac:dyDescent="0.3">
      <c r="A2507" t="str">
        <f xml:space="preserve"> _xlfn.XLOOKUP(H2507, 'Customers'!B:B, 'Customers'!A:A)</f>
        <v>CUST_428</v>
      </c>
      <c r="B2507" t="str">
        <f>_xlfn.XLOOKUP(L2507, Products!C:C, Products!A:A)</f>
        <v>PROD_2</v>
      </c>
      <c r="C2507">
        <v>2506</v>
      </c>
      <c r="D2507" s="2" t="s">
        <v>1039</v>
      </c>
      <c r="E2507">
        <f>YEAR(Orders[[#This Row],[Order_Date]])</f>
        <v>2022</v>
      </c>
      <c r="F2507">
        <f>MONTH(Orders[[#This Row],[Order_Date]])</f>
        <v>2</v>
      </c>
      <c r="G2507" s="2" t="s">
        <v>113</v>
      </c>
      <c r="H2507" t="s">
        <v>1034</v>
      </c>
      <c r="I2507" t="s">
        <v>14</v>
      </c>
      <c r="J2507" t="s">
        <v>22</v>
      </c>
      <c r="K2507" t="s">
        <v>16</v>
      </c>
      <c r="L2507" t="s">
        <v>23</v>
      </c>
      <c r="M2507" s="1">
        <v>936.75</v>
      </c>
      <c r="N2507" s="1">
        <v>-62.39</v>
      </c>
      <c r="O2507">
        <v>0.24</v>
      </c>
    </row>
    <row r="2508" spans="1:15" x14ac:dyDescent="0.3">
      <c r="A2508" t="str">
        <f xml:space="preserve"> _xlfn.XLOOKUP(H2508, 'Customers'!B:B, 'Customers'!A:A)</f>
        <v>CUST_64</v>
      </c>
      <c r="B2508" t="str">
        <f>_xlfn.XLOOKUP(L2508, Products!C:C, Products!A:A)</f>
        <v>PROD_2</v>
      </c>
      <c r="C2508">
        <v>2507</v>
      </c>
      <c r="D2508" s="2" t="s">
        <v>1120</v>
      </c>
      <c r="E2508">
        <f>YEAR(Orders[[#This Row],[Order_Date]])</f>
        <v>2022</v>
      </c>
      <c r="F2508">
        <f>MONTH(Orders[[#This Row],[Order_Date]])</f>
        <v>1</v>
      </c>
      <c r="G2508" s="2" t="s">
        <v>1615</v>
      </c>
      <c r="H2508" t="s">
        <v>213</v>
      </c>
      <c r="I2508" t="s">
        <v>21</v>
      </c>
      <c r="J2508" t="s">
        <v>15</v>
      </c>
      <c r="K2508" t="s">
        <v>16</v>
      </c>
      <c r="L2508" t="s">
        <v>23</v>
      </c>
      <c r="M2508" s="1">
        <v>1183.93</v>
      </c>
      <c r="N2508" s="1">
        <v>130.47</v>
      </c>
      <c r="O2508">
        <v>0.24</v>
      </c>
    </row>
    <row r="2509" spans="1:15" x14ac:dyDescent="0.3">
      <c r="A2509" t="str">
        <f xml:space="preserve"> _xlfn.XLOOKUP(H2509, 'Customers'!B:B, 'Customers'!A:A)</f>
        <v>CUST_204</v>
      </c>
      <c r="B2509" t="str">
        <f>_xlfn.XLOOKUP(L2509, Products!C:C, Products!A:A)</f>
        <v>PROD_1</v>
      </c>
      <c r="C2509">
        <v>2508</v>
      </c>
      <c r="D2509" s="2" t="s">
        <v>722</v>
      </c>
      <c r="E2509">
        <f>YEAR(Orders[[#This Row],[Order_Date]])</f>
        <v>2023</v>
      </c>
      <c r="F2509">
        <f>MONTH(Orders[[#This Row],[Order_Date]])</f>
        <v>5</v>
      </c>
      <c r="G2509" s="2" t="s">
        <v>29</v>
      </c>
      <c r="H2509" t="s">
        <v>583</v>
      </c>
      <c r="I2509" t="s">
        <v>14</v>
      </c>
      <c r="J2509" t="s">
        <v>65</v>
      </c>
      <c r="K2509" t="s">
        <v>27</v>
      </c>
      <c r="L2509" t="s">
        <v>17</v>
      </c>
      <c r="M2509" s="1">
        <v>6458.67</v>
      </c>
      <c r="N2509" s="1">
        <v>635.46</v>
      </c>
      <c r="O2509">
        <v>0.03</v>
      </c>
    </row>
    <row r="2510" spans="1:15" x14ac:dyDescent="0.3">
      <c r="A2510" t="str">
        <f xml:space="preserve"> _xlfn.XLOOKUP(H2510, 'Customers'!B:B, 'Customers'!A:A)</f>
        <v>CUST_628</v>
      </c>
      <c r="B2510" t="str">
        <f>_xlfn.XLOOKUP(L2510, Products!C:C, Products!A:A)</f>
        <v>PROD_1</v>
      </c>
      <c r="C2510">
        <v>2509</v>
      </c>
      <c r="D2510" s="2" t="s">
        <v>243</v>
      </c>
      <c r="E2510">
        <f>YEAR(Orders[[#This Row],[Order_Date]])</f>
        <v>2022</v>
      </c>
      <c r="F2510">
        <f>MONTH(Orders[[#This Row],[Order_Date]])</f>
        <v>7</v>
      </c>
      <c r="G2510" s="2" t="s">
        <v>244</v>
      </c>
      <c r="H2510" t="s">
        <v>1350</v>
      </c>
      <c r="I2510" t="s">
        <v>14</v>
      </c>
      <c r="J2510" t="s">
        <v>22</v>
      </c>
      <c r="K2510" t="s">
        <v>27</v>
      </c>
      <c r="L2510" t="s">
        <v>17</v>
      </c>
      <c r="M2510" s="1">
        <v>6871.2</v>
      </c>
      <c r="N2510" s="1">
        <v>1672.96</v>
      </c>
      <c r="O2510">
        <v>0.19</v>
      </c>
    </row>
    <row r="2511" spans="1:15" x14ac:dyDescent="0.3">
      <c r="A2511" t="str">
        <f xml:space="preserve"> _xlfn.XLOOKUP(H2511, 'Customers'!B:B, 'Customers'!A:A)</f>
        <v>CUST_208</v>
      </c>
      <c r="B2511" t="str">
        <f>_xlfn.XLOOKUP(L2511, Products!C:C, Products!A:A)</f>
        <v>PROD_1</v>
      </c>
      <c r="C2511">
        <v>2510</v>
      </c>
      <c r="D2511" s="2" t="s">
        <v>1246</v>
      </c>
      <c r="E2511">
        <f>YEAR(Orders[[#This Row],[Order_Date]])</f>
        <v>2023</v>
      </c>
      <c r="F2511">
        <f>MONTH(Orders[[#This Row],[Order_Date]])</f>
        <v>6</v>
      </c>
      <c r="G2511" s="2" t="s">
        <v>1057</v>
      </c>
      <c r="H2511" t="s">
        <v>594</v>
      </c>
      <c r="I2511" t="s">
        <v>32</v>
      </c>
      <c r="J2511" t="s">
        <v>22</v>
      </c>
      <c r="K2511" t="s">
        <v>27</v>
      </c>
      <c r="L2511" t="s">
        <v>17</v>
      </c>
      <c r="M2511" s="1">
        <v>6374.52</v>
      </c>
      <c r="N2511" s="1">
        <v>-385.87</v>
      </c>
      <c r="O2511">
        <v>0.1</v>
      </c>
    </row>
    <row r="2512" spans="1:15" x14ac:dyDescent="0.3">
      <c r="A2512" t="str">
        <f xml:space="preserve"> _xlfn.XLOOKUP(H2512, 'Customers'!B:B, 'Customers'!A:A)</f>
        <v>CUST_590</v>
      </c>
      <c r="B2512" t="str">
        <f>_xlfn.XLOOKUP(L2512, Products!C:C, Products!A:A)</f>
        <v>PROD_1</v>
      </c>
      <c r="C2512">
        <v>2511</v>
      </c>
      <c r="D2512" s="2" t="s">
        <v>1248</v>
      </c>
      <c r="E2512">
        <f>YEAR(Orders[[#This Row],[Order_Date]])</f>
        <v>2023</v>
      </c>
      <c r="F2512">
        <f>MONTH(Orders[[#This Row],[Order_Date]])</f>
        <v>5</v>
      </c>
      <c r="G2512" s="2" t="s">
        <v>426</v>
      </c>
      <c r="H2512" t="s">
        <v>1295</v>
      </c>
      <c r="I2512" t="s">
        <v>14</v>
      </c>
      <c r="J2512" t="s">
        <v>65</v>
      </c>
      <c r="K2512" t="s">
        <v>16</v>
      </c>
      <c r="L2512" t="s">
        <v>17</v>
      </c>
      <c r="M2512" s="1">
        <v>642.21</v>
      </c>
      <c r="N2512" s="1">
        <v>181.79</v>
      </c>
      <c r="O2512">
        <v>0.14000000000000001</v>
      </c>
    </row>
    <row r="2513" spans="1:15" x14ac:dyDescent="0.3">
      <c r="A2513" t="str">
        <f xml:space="preserve"> _xlfn.XLOOKUP(H2513, 'Customers'!B:B, 'Customers'!A:A)</f>
        <v>CUST_410</v>
      </c>
      <c r="B2513" t="str">
        <f>_xlfn.XLOOKUP(L2513, Products!C:C, Products!A:A)</f>
        <v>PROD_1</v>
      </c>
      <c r="C2513">
        <v>2512</v>
      </c>
      <c r="D2513" s="2" t="s">
        <v>333</v>
      </c>
      <c r="E2513">
        <f>YEAR(Orders[[#This Row],[Order_Date]])</f>
        <v>2022</v>
      </c>
      <c r="F2513">
        <f>MONTH(Orders[[#This Row],[Order_Date]])</f>
        <v>11</v>
      </c>
      <c r="G2513" s="2" t="s">
        <v>98</v>
      </c>
      <c r="H2513" t="s">
        <v>998</v>
      </c>
      <c r="I2513" t="s">
        <v>21</v>
      </c>
      <c r="J2513" t="s">
        <v>15</v>
      </c>
      <c r="K2513" t="s">
        <v>16</v>
      </c>
      <c r="L2513" t="s">
        <v>17</v>
      </c>
      <c r="M2513" s="1">
        <v>822.77</v>
      </c>
      <c r="N2513" s="1">
        <v>59.44</v>
      </c>
      <c r="O2513">
        <v>0.13</v>
      </c>
    </row>
    <row r="2514" spans="1:15" x14ac:dyDescent="0.3">
      <c r="A2514" t="str">
        <f xml:space="preserve"> _xlfn.XLOOKUP(H2514, 'Customers'!B:B, 'Customers'!A:A)</f>
        <v>CUST_931</v>
      </c>
      <c r="B2514" t="str">
        <f>_xlfn.XLOOKUP(L2514, Products!C:C, Products!A:A)</f>
        <v>PROD_7</v>
      </c>
      <c r="C2514">
        <v>2513</v>
      </c>
      <c r="D2514" s="2" t="s">
        <v>850</v>
      </c>
      <c r="E2514">
        <f>YEAR(Orders[[#This Row],[Order_Date]])</f>
        <v>2022</v>
      </c>
      <c r="F2514">
        <f>MONTH(Orders[[#This Row],[Order_Date]])</f>
        <v>5</v>
      </c>
      <c r="G2514" s="2" t="s">
        <v>1404</v>
      </c>
      <c r="H2514" t="s">
        <v>1691</v>
      </c>
      <c r="I2514" t="s">
        <v>32</v>
      </c>
      <c r="J2514" t="s">
        <v>33</v>
      </c>
      <c r="K2514" t="s">
        <v>16</v>
      </c>
      <c r="L2514" t="s">
        <v>66</v>
      </c>
      <c r="M2514" s="1">
        <v>351.07</v>
      </c>
      <c r="N2514" s="1">
        <v>-5.78</v>
      </c>
      <c r="O2514">
        <v>0.28000000000000003</v>
      </c>
    </row>
    <row r="2515" spans="1:15" x14ac:dyDescent="0.3">
      <c r="A2515" t="str">
        <f xml:space="preserve"> _xlfn.XLOOKUP(H2515, 'Customers'!B:B, 'Customers'!A:A)</f>
        <v>CUST_721</v>
      </c>
      <c r="B2515" t="str">
        <f>_xlfn.XLOOKUP(L2515, Products!C:C, Products!A:A)</f>
        <v>PROD_5</v>
      </c>
      <c r="C2515">
        <v>2514</v>
      </c>
      <c r="D2515" s="2" t="s">
        <v>296</v>
      </c>
      <c r="E2515">
        <f>YEAR(Orders[[#This Row],[Order_Date]])</f>
        <v>2022</v>
      </c>
      <c r="F2515">
        <f>MONTH(Orders[[#This Row],[Order_Date]])</f>
        <v>7</v>
      </c>
      <c r="G2515" s="2" t="s">
        <v>1239</v>
      </c>
      <c r="H2515" t="s">
        <v>1462</v>
      </c>
      <c r="I2515" t="s">
        <v>32</v>
      </c>
      <c r="J2515" t="s">
        <v>33</v>
      </c>
      <c r="K2515" t="s">
        <v>34</v>
      </c>
      <c r="L2515" t="s">
        <v>39</v>
      </c>
      <c r="M2515" s="1">
        <v>8865.34</v>
      </c>
      <c r="N2515" s="1">
        <v>865.98</v>
      </c>
      <c r="O2515">
        <v>7.0000000000000007E-2</v>
      </c>
    </row>
    <row r="2516" spans="1:15" x14ac:dyDescent="0.3">
      <c r="A2516" t="str">
        <f xml:space="preserve"> _xlfn.XLOOKUP(H2516, 'Customers'!B:B, 'Customers'!A:A)</f>
        <v>CUST_201</v>
      </c>
      <c r="B2516" t="str">
        <f>_xlfn.XLOOKUP(L2516, Products!C:C, Products!A:A)</f>
        <v>PROD_2</v>
      </c>
      <c r="C2516">
        <v>2515</v>
      </c>
      <c r="D2516" s="2" t="s">
        <v>1198</v>
      </c>
      <c r="E2516">
        <f>YEAR(Orders[[#This Row],[Order_Date]])</f>
        <v>2022</v>
      </c>
      <c r="F2516">
        <f>MONTH(Orders[[#This Row],[Order_Date]])</f>
        <v>10</v>
      </c>
      <c r="G2516" s="2" t="s">
        <v>569</v>
      </c>
      <c r="H2516" t="s">
        <v>573</v>
      </c>
      <c r="I2516" t="s">
        <v>14</v>
      </c>
      <c r="J2516" t="s">
        <v>33</v>
      </c>
      <c r="K2516" t="s">
        <v>16</v>
      </c>
      <c r="L2516" t="s">
        <v>23</v>
      </c>
      <c r="M2516" s="1">
        <v>7189.48</v>
      </c>
      <c r="N2516" s="1">
        <v>-468.35</v>
      </c>
      <c r="O2516">
        <v>0.23</v>
      </c>
    </row>
    <row r="2517" spans="1:15" x14ac:dyDescent="0.3">
      <c r="A2517" t="str">
        <f xml:space="preserve"> _xlfn.XLOOKUP(H2517, 'Customers'!B:B, 'Customers'!A:A)</f>
        <v>CUST_932</v>
      </c>
      <c r="B2517" t="str">
        <f>_xlfn.XLOOKUP(L2517, Products!C:C, Products!A:A)</f>
        <v>PROD_8</v>
      </c>
      <c r="C2517">
        <v>2516</v>
      </c>
      <c r="D2517" s="2" t="s">
        <v>313</v>
      </c>
      <c r="E2517">
        <f>YEAR(Orders[[#This Row],[Order_Date]])</f>
        <v>2023</v>
      </c>
      <c r="F2517">
        <f>MONTH(Orders[[#This Row],[Order_Date]])</f>
        <v>7</v>
      </c>
      <c r="G2517" s="2" t="s">
        <v>545</v>
      </c>
      <c r="H2517" t="s">
        <v>1692</v>
      </c>
      <c r="I2517" t="s">
        <v>14</v>
      </c>
      <c r="J2517" t="s">
        <v>65</v>
      </c>
      <c r="K2517" t="s">
        <v>27</v>
      </c>
      <c r="L2517" t="s">
        <v>73</v>
      </c>
      <c r="M2517" s="1">
        <v>3200.05</v>
      </c>
      <c r="N2517" s="1">
        <v>-51.88</v>
      </c>
      <c r="O2517">
        <v>0.12</v>
      </c>
    </row>
    <row r="2518" spans="1:15" x14ac:dyDescent="0.3">
      <c r="A2518" t="str">
        <f xml:space="preserve"> _xlfn.XLOOKUP(H2518, 'Customers'!B:B, 'Customers'!A:A)</f>
        <v>CUST_270</v>
      </c>
      <c r="B2518" t="str">
        <f>_xlfn.XLOOKUP(L2518, Products!C:C, Products!A:A)</f>
        <v>PROD_5</v>
      </c>
      <c r="C2518">
        <v>2517</v>
      </c>
      <c r="D2518" s="2" t="s">
        <v>528</v>
      </c>
      <c r="E2518">
        <f>YEAR(Orders[[#This Row],[Order_Date]])</f>
        <v>2022</v>
      </c>
      <c r="F2518">
        <f>MONTH(Orders[[#This Row],[Order_Date]])</f>
        <v>7</v>
      </c>
      <c r="G2518" s="2" t="s">
        <v>498</v>
      </c>
      <c r="H2518" t="s">
        <v>727</v>
      </c>
      <c r="I2518" t="s">
        <v>14</v>
      </c>
      <c r="J2518" t="s">
        <v>65</v>
      </c>
      <c r="K2518" t="s">
        <v>34</v>
      </c>
      <c r="L2518" t="s">
        <v>39</v>
      </c>
      <c r="M2518" s="1">
        <v>3766</v>
      </c>
      <c r="N2518" s="1">
        <v>945.3</v>
      </c>
      <c r="O2518">
        <v>0.05</v>
      </c>
    </row>
    <row r="2519" spans="1:15" x14ac:dyDescent="0.3">
      <c r="A2519" t="str">
        <f xml:space="preserve"> _xlfn.XLOOKUP(H2519, 'Customers'!B:B, 'Customers'!A:A)</f>
        <v>CUST_293</v>
      </c>
      <c r="B2519" t="str">
        <f>_xlfn.XLOOKUP(L2519, Products!C:C, Products!A:A)</f>
        <v>PROD_6</v>
      </c>
      <c r="C2519">
        <v>2518</v>
      </c>
      <c r="D2519" s="2" t="s">
        <v>254</v>
      </c>
      <c r="E2519">
        <f>YEAR(Orders[[#This Row],[Order_Date]])</f>
        <v>2022</v>
      </c>
      <c r="F2519">
        <f>MONTH(Orders[[#This Row],[Order_Date]])</f>
        <v>12</v>
      </c>
      <c r="G2519" s="2" t="s">
        <v>685</v>
      </c>
      <c r="H2519" t="s">
        <v>778</v>
      </c>
      <c r="I2519" t="s">
        <v>14</v>
      </c>
      <c r="J2519" t="s">
        <v>15</v>
      </c>
      <c r="K2519" t="s">
        <v>34</v>
      </c>
      <c r="L2519" t="s">
        <v>52</v>
      </c>
      <c r="M2519" s="1">
        <v>8256.7999999999993</v>
      </c>
      <c r="N2519" s="1">
        <v>628.98</v>
      </c>
      <c r="O2519">
        <v>0.05</v>
      </c>
    </row>
    <row r="2520" spans="1:15" x14ac:dyDescent="0.3">
      <c r="A2520" t="str">
        <f xml:space="preserve"> _xlfn.XLOOKUP(H2520, 'Customers'!B:B, 'Customers'!A:A)</f>
        <v>CUST_415</v>
      </c>
      <c r="B2520" t="str">
        <f>_xlfn.XLOOKUP(L2520, Products!C:C, Products!A:A)</f>
        <v>PROD_8</v>
      </c>
      <c r="C2520">
        <v>2519</v>
      </c>
      <c r="D2520" s="2" t="s">
        <v>528</v>
      </c>
      <c r="E2520">
        <f>YEAR(Orders[[#This Row],[Order_Date]])</f>
        <v>2022</v>
      </c>
      <c r="F2520">
        <f>MONTH(Orders[[#This Row],[Order_Date]])</f>
        <v>7</v>
      </c>
      <c r="G2520" s="2" t="s">
        <v>244</v>
      </c>
      <c r="H2520" t="s">
        <v>1011</v>
      </c>
      <c r="I2520" t="s">
        <v>32</v>
      </c>
      <c r="J2520" t="s">
        <v>33</v>
      </c>
      <c r="K2520" t="s">
        <v>27</v>
      </c>
      <c r="L2520" t="s">
        <v>73</v>
      </c>
      <c r="M2520" s="1">
        <v>745.81</v>
      </c>
      <c r="N2520" s="1">
        <v>208.27</v>
      </c>
      <c r="O2520">
        <v>0</v>
      </c>
    </row>
    <row r="2521" spans="1:15" x14ac:dyDescent="0.3">
      <c r="A2521" t="str">
        <f xml:space="preserve"> _xlfn.XLOOKUP(H2521, 'Customers'!B:B, 'Customers'!A:A)</f>
        <v>CUST_347</v>
      </c>
      <c r="B2521" t="str">
        <f>_xlfn.XLOOKUP(L2521, Products!C:C, Products!A:A)</f>
        <v>PROD_7</v>
      </c>
      <c r="C2521">
        <v>2520</v>
      </c>
      <c r="D2521" s="2" t="s">
        <v>558</v>
      </c>
      <c r="E2521">
        <f>YEAR(Orders[[#This Row],[Order_Date]])</f>
        <v>2023</v>
      </c>
      <c r="F2521">
        <f>MONTH(Orders[[#This Row],[Order_Date]])</f>
        <v>8</v>
      </c>
      <c r="G2521" s="2" t="s">
        <v>352</v>
      </c>
      <c r="H2521" t="s">
        <v>884</v>
      </c>
      <c r="I2521" t="s">
        <v>32</v>
      </c>
      <c r="J2521" t="s">
        <v>33</v>
      </c>
      <c r="K2521" t="s">
        <v>16</v>
      </c>
      <c r="L2521" t="s">
        <v>66</v>
      </c>
      <c r="M2521" s="1">
        <v>8317.42</v>
      </c>
      <c r="N2521" s="1">
        <v>949.88</v>
      </c>
      <c r="O2521">
        <v>0.15</v>
      </c>
    </row>
    <row r="2522" spans="1:15" x14ac:dyDescent="0.3">
      <c r="A2522" t="str">
        <f xml:space="preserve"> _xlfn.XLOOKUP(H2522, 'Customers'!B:B, 'Customers'!A:A)</f>
        <v>CUST_507</v>
      </c>
      <c r="B2522" t="str">
        <f>_xlfn.XLOOKUP(L2522, Products!C:C, Products!A:A)</f>
        <v>PROD_1</v>
      </c>
      <c r="C2522">
        <v>2521</v>
      </c>
      <c r="D2522" s="2" t="s">
        <v>733</v>
      </c>
      <c r="E2522">
        <f>YEAR(Orders[[#This Row],[Order_Date]])</f>
        <v>2023</v>
      </c>
      <c r="F2522">
        <f>MONTH(Orders[[#This Row],[Order_Date]])</f>
        <v>5</v>
      </c>
      <c r="G2522" s="2" t="s">
        <v>30</v>
      </c>
      <c r="H2522" t="s">
        <v>1172</v>
      </c>
      <c r="I2522" t="s">
        <v>14</v>
      </c>
      <c r="J2522" t="s">
        <v>65</v>
      </c>
      <c r="K2522" t="s">
        <v>16</v>
      </c>
      <c r="L2522" t="s">
        <v>17</v>
      </c>
      <c r="M2522" s="1">
        <v>3084.71</v>
      </c>
      <c r="N2522" s="1">
        <v>-257.76</v>
      </c>
      <c r="O2522">
        <v>0.05</v>
      </c>
    </row>
    <row r="2523" spans="1:15" x14ac:dyDescent="0.3">
      <c r="A2523" t="str">
        <f xml:space="preserve"> _xlfn.XLOOKUP(H2523, 'Customers'!B:B, 'Customers'!A:A)</f>
        <v>CUST_506</v>
      </c>
      <c r="B2523" t="str">
        <f>_xlfn.XLOOKUP(L2523, Products!C:C, Products!A:A)</f>
        <v>PROD_5</v>
      </c>
      <c r="C2523">
        <v>2522</v>
      </c>
      <c r="D2523" s="2" t="s">
        <v>273</v>
      </c>
      <c r="E2523">
        <f>YEAR(Orders[[#This Row],[Order_Date]])</f>
        <v>2022</v>
      </c>
      <c r="F2523">
        <f>MONTH(Orders[[#This Row],[Order_Date]])</f>
        <v>3</v>
      </c>
      <c r="G2523" s="2" t="s">
        <v>560</v>
      </c>
      <c r="H2523" t="s">
        <v>1171</v>
      </c>
      <c r="I2523" t="s">
        <v>32</v>
      </c>
      <c r="J2523" t="s">
        <v>65</v>
      </c>
      <c r="K2523" t="s">
        <v>34</v>
      </c>
      <c r="L2523" t="s">
        <v>39</v>
      </c>
      <c r="M2523" s="1">
        <v>2237.09</v>
      </c>
      <c r="N2523" s="1">
        <v>597.44000000000005</v>
      </c>
      <c r="O2523">
        <v>0.26</v>
      </c>
    </row>
    <row r="2524" spans="1:15" x14ac:dyDescent="0.3">
      <c r="A2524" t="str">
        <f xml:space="preserve"> _xlfn.XLOOKUP(H2524, 'Customers'!B:B, 'Customers'!A:A)</f>
        <v>CUST_409</v>
      </c>
      <c r="B2524" t="str">
        <f>_xlfn.XLOOKUP(L2524, Products!C:C, Products!A:A)</f>
        <v>PROD_3</v>
      </c>
      <c r="C2524">
        <v>2523</v>
      </c>
      <c r="D2524" s="2" t="s">
        <v>324</v>
      </c>
      <c r="E2524">
        <f>YEAR(Orders[[#This Row],[Order_Date]])</f>
        <v>2022</v>
      </c>
      <c r="F2524">
        <f>MONTH(Orders[[#This Row],[Order_Date]])</f>
        <v>8</v>
      </c>
      <c r="G2524" s="2" t="s">
        <v>563</v>
      </c>
      <c r="H2524" t="s">
        <v>996</v>
      </c>
      <c r="I2524" t="s">
        <v>21</v>
      </c>
      <c r="J2524" t="s">
        <v>22</v>
      </c>
      <c r="K2524" t="s">
        <v>27</v>
      </c>
      <c r="L2524" t="s">
        <v>28</v>
      </c>
      <c r="M2524" s="1">
        <v>3566.04</v>
      </c>
      <c r="N2524" s="1">
        <v>553.97</v>
      </c>
      <c r="O2524">
        <v>0.08</v>
      </c>
    </row>
    <row r="2525" spans="1:15" x14ac:dyDescent="0.3">
      <c r="A2525" t="str">
        <f xml:space="preserve"> _xlfn.XLOOKUP(H2525, 'Customers'!B:B, 'Customers'!A:A)</f>
        <v>CUST_314</v>
      </c>
      <c r="B2525" t="str">
        <f>_xlfn.XLOOKUP(L2525, Products!C:C, Products!A:A)</f>
        <v>PROD_1</v>
      </c>
      <c r="C2525">
        <v>2524</v>
      </c>
      <c r="D2525" s="2" t="s">
        <v>646</v>
      </c>
      <c r="E2525">
        <f>YEAR(Orders[[#This Row],[Order_Date]])</f>
        <v>2023</v>
      </c>
      <c r="F2525">
        <f>MONTH(Orders[[#This Row],[Order_Date]])</f>
        <v>9</v>
      </c>
      <c r="G2525" s="2" t="s">
        <v>337</v>
      </c>
      <c r="H2525" t="s">
        <v>823</v>
      </c>
      <c r="I2525" t="s">
        <v>14</v>
      </c>
      <c r="J2525" t="s">
        <v>65</v>
      </c>
      <c r="K2525" t="s">
        <v>27</v>
      </c>
      <c r="L2525" t="s">
        <v>17</v>
      </c>
      <c r="M2525" s="1">
        <v>4166</v>
      </c>
      <c r="N2525" s="1">
        <v>293.17</v>
      </c>
      <c r="O2525">
        <v>0.22</v>
      </c>
    </row>
    <row r="2526" spans="1:15" x14ac:dyDescent="0.3">
      <c r="A2526" t="str">
        <f xml:space="preserve"> _xlfn.XLOOKUP(H2526, 'Customers'!B:B, 'Customers'!A:A)</f>
        <v>CUST_368</v>
      </c>
      <c r="B2526" t="str">
        <f>_xlfn.XLOOKUP(L2526, Products!C:C, Products!A:A)</f>
        <v>PROD_8</v>
      </c>
      <c r="C2526">
        <v>2525</v>
      </c>
      <c r="D2526" s="2" t="s">
        <v>667</v>
      </c>
      <c r="E2526">
        <f>YEAR(Orders[[#This Row],[Order_Date]])</f>
        <v>2023</v>
      </c>
      <c r="F2526">
        <f>MONTH(Orders[[#This Row],[Order_Date]])</f>
        <v>2</v>
      </c>
      <c r="G2526" s="2" t="s">
        <v>346</v>
      </c>
      <c r="H2526" t="s">
        <v>919</v>
      </c>
      <c r="I2526" t="s">
        <v>21</v>
      </c>
      <c r="J2526" t="s">
        <v>15</v>
      </c>
      <c r="K2526" t="s">
        <v>27</v>
      </c>
      <c r="L2526" t="s">
        <v>73</v>
      </c>
      <c r="M2526" s="1">
        <v>9332.51</v>
      </c>
      <c r="N2526" s="1">
        <v>2312.6999999999998</v>
      </c>
      <c r="O2526">
        <v>0.14000000000000001</v>
      </c>
    </row>
    <row r="2527" spans="1:15" x14ac:dyDescent="0.3">
      <c r="A2527" t="str">
        <f xml:space="preserve"> _xlfn.XLOOKUP(H2527, 'Customers'!B:B, 'Customers'!A:A)</f>
        <v>CUST_805</v>
      </c>
      <c r="B2527" t="str">
        <f>_xlfn.XLOOKUP(L2527, Products!C:C, Products!A:A)</f>
        <v>PROD_5</v>
      </c>
      <c r="C2527">
        <v>2526</v>
      </c>
      <c r="D2527" s="2" t="s">
        <v>577</v>
      </c>
      <c r="E2527">
        <f>YEAR(Orders[[#This Row],[Order_Date]])</f>
        <v>2023</v>
      </c>
      <c r="F2527">
        <f>MONTH(Orders[[#This Row],[Order_Date]])</f>
        <v>2</v>
      </c>
      <c r="G2527" s="2" t="s">
        <v>504</v>
      </c>
      <c r="H2527" t="s">
        <v>1555</v>
      </c>
      <c r="I2527" t="s">
        <v>32</v>
      </c>
      <c r="J2527" t="s">
        <v>15</v>
      </c>
      <c r="K2527" t="s">
        <v>34</v>
      </c>
      <c r="L2527" t="s">
        <v>39</v>
      </c>
      <c r="M2527" s="1">
        <v>724.63</v>
      </c>
      <c r="N2527" s="1">
        <v>-42.13</v>
      </c>
      <c r="O2527">
        <v>0.3</v>
      </c>
    </row>
    <row r="2528" spans="1:15" x14ac:dyDescent="0.3">
      <c r="A2528" t="str">
        <f xml:space="preserve"> _xlfn.XLOOKUP(H2528, 'Customers'!B:B, 'Customers'!A:A)</f>
        <v>CUST_933</v>
      </c>
      <c r="B2528" t="str">
        <f>_xlfn.XLOOKUP(L2528, Products!C:C, Products!A:A)</f>
        <v>PROD_3</v>
      </c>
      <c r="C2528">
        <v>2527</v>
      </c>
      <c r="D2528" s="2" t="s">
        <v>246</v>
      </c>
      <c r="E2528">
        <f>YEAR(Orders[[#This Row],[Order_Date]])</f>
        <v>2022</v>
      </c>
      <c r="F2528">
        <f>MONTH(Orders[[#This Row],[Order_Date]])</f>
        <v>6</v>
      </c>
      <c r="G2528" s="2" t="s">
        <v>542</v>
      </c>
      <c r="H2528" t="s">
        <v>1693</v>
      </c>
      <c r="I2528" t="s">
        <v>21</v>
      </c>
      <c r="J2528" t="s">
        <v>22</v>
      </c>
      <c r="K2528" t="s">
        <v>27</v>
      </c>
      <c r="L2528" t="s">
        <v>28</v>
      </c>
      <c r="M2528" s="1">
        <v>9306.35</v>
      </c>
      <c r="N2528" s="1">
        <v>1877.91</v>
      </c>
      <c r="O2528">
        <v>0.19</v>
      </c>
    </row>
    <row r="2529" spans="1:15" x14ac:dyDescent="0.3">
      <c r="A2529" t="str">
        <f xml:space="preserve"> _xlfn.XLOOKUP(H2529, 'Customers'!B:B, 'Customers'!A:A)</f>
        <v>CUST_918</v>
      </c>
      <c r="B2529" t="str">
        <f>_xlfn.XLOOKUP(L2529, Products!C:C, Products!A:A)</f>
        <v>PROD_3</v>
      </c>
      <c r="C2529">
        <v>2528</v>
      </c>
      <c r="D2529" s="2" t="s">
        <v>597</v>
      </c>
      <c r="E2529">
        <f>YEAR(Orders[[#This Row],[Order_Date]])</f>
        <v>2023</v>
      </c>
      <c r="F2529">
        <f>MONTH(Orders[[#This Row],[Order_Date]])</f>
        <v>12</v>
      </c>
      <c r="G2529" s="2" t="s">
        <v>469</v>
      </c>
      <c r="H2529" t="s">
        <v>1677</v>
      </c>
      <c r="I2529" t="s">
        <v>21</v>
      </c>
      <c r="J2529" t="s">
        <v>33</v>
      </c>
      <c r="K2529" t="s">
        <v>27</v>
      </c>
      <c r="L2529" t="s">
        <v>28</v>
      </c>
      <c r="M2529" s="1">
        <v>5997.55</v>
      </c>
      <c r="N2529" s="1">
        <v>1763.05</v>
      </c>
      <c r="O2529">
        <v>0.26</v>
      </c>
    </row>
    <row r="2530" spans="1:15" x14ac:dyDescent="0.3">
      <c r="A2530" t="str">
        <f xml:space="preserve"> _xlfn.XLOOKUP(H2530, 'Customers'!B:B, 'Customers'!A:A)</f>
        <v>CUST_335</v>
      </c>
      <c r="B2530" t="str">
        <f>_xlfn.XLOOKUP(L2530, Products!C:C, Products!A:A)</f>
        <v>PROD_8</v>
      </c>
      <c r="C2530">
        <v>2529</v>
      </c>
      <c r="D2530" s="2" t="s">
        <v>182</v>
      </c>
      <c r="E2530">
        <f>YEAR(Orders[[#This Row],[Order_Date]])</f>
        <v>2023</v>
      </c>
      <c r="F2530">
        <f>MONTH(Orders[[#This Row],[Order_Date]])</f>
        <v>10</v>
      </c>
      <c r="G2530" s="2" t="s">
        <v>185</v>
      </c>
      <c r="H2530" t="s">
        <v>860</v>
      </c>
      <c r="I2530" t="s">
        <v>14</v>
      </c>
      <c r="J2530" t="s">
        <v>65</v>
      </c>
      <c r="K2530" t="s">
        <v>27</v>
      </c>
      <c r="L2530" t="s">
        <v>73</v>
      </c>
      <c r="M2530" s="1">
        <v>5486.13</v>
      </c>
      <c r="N2530" s="1">
        <v>177.21</v>
      </c>
      <c r="O2530">
        <v>0.14000000000000001</v>
      </c>
    </row>
    <row r="2531" spans="1:15" x14ac:dyDescent="0.3">
      <c r="A2531" t="str">
        <f xml:space="preserve"> _xlfn.XLOOKUP(H2531, 'Customers'!B:B, 'Customers'!A:A)</f>
        <v>CUST_221</v>
      </c>
      <c r="B2531" t="str">
        <f>_xlfn.XLOOKUP(L2531, Products!C:C, Products!A:A)</f>
        <v>PROD_2</v>
      </c>
      <c r="C2531">
        <v>2530</v>
      </c>
      <c r="D2531" s="2" t="s">
        <v>49</v>
      </c>
      <c r="E2531">
        <f>YEAR(Orders[[#This Row],[Order_Date]])</f>
        <v>2022</v>
      </c>
      <c r="F2531">
        <f>MONTH(Orders[[#This Row],[Order_Date]])</f>
        <v>9</v>
      </c>
      <c r="G2531" s="2" t="s">
        <v>913</v>
      </c>
      <c r="H2531" t="s">
        <v>621</v>
      </c>
      <c r="I2531" t="s">
        <v>21</v>
      </c>
      <c r="J2531" t="s">
        <v>33</v>
      </c>
      <c r="K2531" t="s">
        <v>16</v>
      </c>
      <c r="L2531" t="s">
        <v>23</v>
      </c>
      <c r="M2531" s="1">
        <v>2036.55</v>
      </c>
      <c r="N2531" s="1">
        <v>536.82000000000005</v>
      </c>
      <c r="O2531">
        <v>0.23</v>
      </c>
    </row>
    <row r="2532" spans="1:15" x14ac:dyDescent="0.3">
      <c r="A2532" t="str">
        <f xml:space="preserve"> _xlfn.XLOOKUP(H2532, 'Customers'!B:B, 'Customers'!A:A)</f>
        <v>CUST_460</v>
      </c>
      <c r="B2532" t="str">
        <f>_xlfn.XLOOKUP(L2532, Products!C:C, Products!A:A)</f>
        <v>PROD_3</v>
      </c>
      <c r="C2532">
        <v>2531</v>
      </c>
      <c r="D2532" s="2" t="s">
        <v>525</v>
      </c>
      <c r="E2532">
        <f>YEAR(Orders[[#This Row],[Order_Date]])</f>
        <v>2023</v>
      </c>
      <c r="F2532">
        <f>MONTH(Orders[[#This Row],[Order_Date]])</f>
        <v>10</v>
      </c>
      <c r="G2532" s="2" t="s">
        <v>181</v>
      </c>
      <c r="H2532" t="s">
        <v>1088</v>
      </c>
      <c r="I2532" t="s">
        <v>14</v>
      </c>
      <c r="J2532" t="s">
        <v>15</v>
      </c>
      <c r="K2532" t="s">
        <v>27</v>
      </c>
      <c r="L2532" t="s">
        <v>28</v>
      </c>
      <c r="M2532" s="1">
        <v>4790.74</v>
      </c>
      <c r="N2532" s="1">
        <v>226.28</v>
      </c>
      <c r="O2532">
        <v>0.24</v>
      </c>
    </row>
    <row r="2533" spans="1:15" x14ac:dyDescent="0.3">
      <c r="A2533" t="str">
        <f xml:space="preserve"> _xlfn.XLOOKUP(H2533, 'Customers'!B:B, 'Customers'!A:A)</f>
        <v>CUST_658</v>
      </c>
      <c r="B2533" t="str">
        <f>_xlfn.XLOOKUP(L2533, Products!C:C, Products!A:A)</f>
        <v>PROD_7</v>
      </c>
      <c r="C2533">
        <v>2532</v>
      </c>
      <c r="D2533" s="2" t="s">
        <v>937</v>
      </c>
      <c r="E2533">
        <f>YEAR(Orders[[#This Row],[Order_Date]])</f>
        <v>2023</v>
      </c>
      <c r="F2533">
        <f>MONTH(Orders[[#This Row],[Order_Date]])</f>
        <v>4</v>
      </c>
      <c r="G2533" s="2" t="s">
        <v>972</v>
      </c>
      <c r="H2533" t="s">
        <v>1387</v>
      </c>
      <c r="I2533" t="s">
        <v>21</v>
      </c>
      <c r="J2533" t="s">
        <v>65</v>
      </c>
      <c r="K2533" t="s">
        <v>16</v>
      </c>
      <c r="L2533" t="s">
        <v>66</v>
      </c>
      <c r="M2533" s="1">
        <v>4208.97</v>
      </c>
      <c r="N2533" s="1">
        <v>-57.87</v>
      </c>
      <c r="O2533">
        <v>0.26</v>
      </c>
    </row>
    <row r="2534" spans="1:15" x14ac:dyDescent="0.3">
      <c r="A2534" t="str">
        <f xml:space="preserve"> _xlfn.XLOOKUP(H2534, 'Customers'!B:B, 'Customers'!A:A)</f>
        <v>CUST_17</v>
      </c>
      <c r="B2534" t="str">
        <f>_xlfn.XLOOKUP(L2534, Products!C:C, Products!A:A)</f>
        <v>PROD_8</v>
      </c>
      <c r="C2534">
        <v>2533</v>
      </c>
      <c r="D2534" s="2" t="s">
        <v>881</v>
      </c>
      <c r="E2534">
        <f>YEAR(Orders[[#This Row],[Order_Date]])</f>
        <v>2022</v>
      </c>
      <c r="F2534">
        <f>MONTH(Orders[[#This Row],[Order_Date]])</f>
        <v>3</v>
      </c>
      <c r="G2534" s="2" t="s">
        <v>882</v>
      </c>
      <c r="H2534" t="s">
        <v>79</v>
      </c>
      <c r="I2534" t="s">
        <v>21</v>
      </c>
      <c r="J2534" t="s">
        <v>65</v>
      </c>
      <c r="K2534" t="s">
        <v>27</v>
      </c>
      <c r="L2534" t="s">
        <v>73</v>
      </c>
      <c r="M2534" s="1">
        <v>5277.7</v>
      </c>
      <c r="N2534" s="1">
        <v>349.47</v>
      </c>
      <c r="O2534">
        <v>0.03</v>
      </c>
    </row>
    <row r="2535" spans="1:15" x14ac:dyDescent="0.3">
      <c r="A2535" t="str">
        <f xml:space="preserve"> _xlfn.XLOOKUP(H2535, 'Customers'!B:B, 'Customers'!A:A)</f>
        <v>CUST_296</v>
      </c>
      <c r="B2535" t="str">
        <f>_xlfn.XLOOKUP(L2535, Products!C:C, Products!A:A)</f>
        <v>PROD_2</v>
      </c>
      <c r="C2535">
        <v>2534</v>
      </c>
      <c r="D2535" s="2" t="s">
        <v>134</v>
      </c>
      <c r="E2535">
        <f>YEAR(Orders[[#This Row],[Order_Date]])</f>
        <v>2022</v>
      </c>
      <c r="F2535">
        <f>MONTH(Orders[[#This Row],[Order_Date]])</f>
        <v>12</v>
      </c>
      <c r="G2535" s="2" t="s">
        <v>485</v>
      </c>
      <c r="H2535" t="s">
        <v>783</v>
      </c>
      <c r="I2535" t="s">
        <v>21</v>
      </c>
      <c r="J2535" t="s">
        <v>33</v>
      </c>
      <c r="K2535" t="s">
        <v>16</v>
      </c>
      <c r="L2535" t="s">
        <v>23</v>
      </c>
      <c r="M2535" s="1">
        <v>8131.19</v>
      </c>
      <c r="N2535" s="1">
        <v>1325.63</v>
      </c>
      <c r="O2535">
        <v>0.01</v>
      </c>
    </row>
    <row r="2536" spans="1:15" x14ac:dyDescent="0.3">
      <c r="A2536" t="str">
        <f xml:space="preserve"> _xlfn.XLOOKUP(H2536, 'Customers'!B:B, 'Customers'!A:A)</f>
        <v>CUST_270</v>
      </c>
      <c r="B2536" t="str">
        <f>_xlfn.XLOOKUP(L2536, Products!C:C, Products!A:A)</f>
        <v>PROD_5</v>
      </c>
      <c r="C2536">
        <v>2535</v>
      </c>
      <c r="D2536" s="2" t="s">
        <v>254</v>
      </c>
      <c r="E2536">
        <f>YEAR(Orders[[#This Row],[Order_Date]])</f>
        <v>2022</v>
      </c>
      <c r="F2536">
        <f>MONTH(Orders[[#This Row],[Order_Date]])</f>
        <v>12</v>
      </c>
      <c r="G2536" s="2" t="s">
        <v>255</v>
      </c>
      <c r="H2536" t="s">
        <v>727</v>
      </c>
      <c r="I2536" t="s">
        <v>21</v>
      </c>
      <c r="J2536" t="s">
        <v>15</v>
      </c>
      <c r="K2536" t="s">
        <v>34</v>
      </c>
      <c r="L2536" t="s">
        <v>39</v>
      </c>
      <c r="M2536" s="1">
        <v>8219.43</v>
      </c>
      <c r="N2536" s="1">
        <v>-491.49</v>
      </c>
      <c r="O2536">
        <v>0.11</v>
      </c>
    </row>
    <row r="2537" spans="1:15" x14ac:dyDescent="0.3">
      <c r="A2537" t="str">
        <f xml:space="preserve"> _xlfn.XLOOKUP(H2537, 'Customers'!B:B, 'Customers'!A:A)</f>
        <v>CUST_623</v>
      </c>
      <c r="B2537" t="str">
        <f>_xlfn.XLOOKUP(L2537, Products!C:C, Products!A:A)</f>
        <v>PROD_1</v>
      </c>
      <c r="C2537">
        <v>2536</v>
      </c>
      <c r="D2537" s="2" t="s">
        <v>1230</v>
      </c>
      <c r="E2537">
        <f>YEAR(Orders[[#This Row],[Order_Date]])</f>
        <v>2023</v>
      </c>
      <c r="F2537">
        <f>MONTH(Orders[[#This Row],[Order_Date]])</f>
        <v>10</v>
      </c>
      <c r="G2537" s="2" t="s">
        <v>530</v>
      </c>
      <c r="H2537" t="s">
        <v>1343</v>
      </c>
      <c r="I2537" t="s">
        <v>21</v>
      </c>
      <c r="J2537" t="s">
        <v>33</v>
      </c>
      <c r="K2537" t="s">
        <v>27</v>
      </c>
      <c r="L2537" t="s">
        <v>17</v>
      </c>
      <c r="M2537" s="1">
        <v>2416.67</v>
      </c>
      <c r="N2537" s="1">
        <v>55.83</v>
      </c>
      <c r="O2537">
        <v>0.25</v>
      </c>
    </row>
    <row r="2538" spans="1:15" x14ac:dyDescent="0.3">
      <c r="A2538" t="str">
        <f xml:space="preserve"> _xlfn.XLOOKUP(H2538, 'Customers'!B:B, 'Customers'!A:A)</f>
        <v>CUST_361</v>
      </c>
      <c r="B2538" t="str">
        <f>_xlfn.XLOOKUP(L2538, Products!C:C, Products!A:A)</f>
        <v>PROD_3</v>
      </c>
      <c r="C2538">
        <v>2537</v>
      </c>
      <c r="D2538" s="2" t="s">
        <v>480</v>
      </c>
      <c r="E2538">
        <f>YEAR(Orders[[#This Row],[Order_Date]])</f>
        <v>2023</v>
      </c>
      <c r="F2538">
        <f>MONTH(Orders[[#This Row],[Order_Date]])</f>
        <v>7</v>
      </c>
      <c r="G2538" s="2" t="s">
        <v>1106</v>
      </c>
      <c r="H2538" t="s">
        <v>905</v>
      </c>
      <c r="I2538" t="s">
        <v>32</v>
      </c>
      <c r="J2538" t="s">
        <v>65</v>
      </c>
      <c r="K2538" t="s">
        <v>27</v>
      </c>
      <c r="L2538" t="s">
        <v>28</v>
      </c>
      <c r="M2538" s="1">
        <v>7971.15</v>
      </c>
      <c r="N2538" s="1">
        <v>1980.59</v>
      </c>
      <c r="O2538">
        <v>0.23</v>
      </c>
    </row>
    <row r="2539" spans="1:15" x14ac:dyDescent="0.3">
      <c r="A2539" t="str">
        <f xml:space="preserve"> _xlfn.XLOOKUP(H2539, 'Customers'!B:B, 'Customers'!A:A)</f>
        <v>CUST_829</v>
      </c>
      <c r="B2539" t="str">
        <f>_xlfn.XLOOKUP(L2539, Products!C:C, Products!A:A)</f>
        <v>PROD_2</v>
      </c>
      <c r="C2539">
        <v>2538</v>
      </c>
      <c r="D2539" s="2" t="s">
        <v>856</v>
      </c>
      <c r="E2539">
        <f>YEAR(Orders[[#This Row],[Order_Date]])</f>
        <v>2022</v>
      </c>
      <c r="F2539">
        <f>MONTH(Orders[[#This Row],[Order_Date]])</f>
        <v>2</v>
      </c>
      <c r="G2539" s="2" t="s">
        <v>782</v>
      </c>
      <c r="H2539" t="s">
        <v>1581</v>
      </c>
      <c r="I2539" t="s">
        <v>32</v>
      </c>
      <c r="J2539" t="s">
        <v>15</v>
      </c>
      <c r="K2539" t="s">
        <v>16</v>
      </c>
      <c r="L2539" t="s">
        <v>23</v>
      </c>
      <c r="M2539" s="1">
        <v>2007.12</v>
      </c>
      <c r="N2539" s="1">
        <v>118</v>
      </c>
      <c r="O2539">
        <v>0.24</v>
      </c>
    </row>
    <row r="2540" spans="1:15" x14ac:dyDescent="0.3">
      <c r="A2540" t="str">
        <f xml:space="preserve"> _xlfn.XLOOKUP(H2540, 'Customers'!B:B, 'Customers'!A:A)</f>
        <v>CUST_285</v>
      </c>
      <c r="B2540" t="str">
        <f>_xlfn.XLOOKUP(L2540, Products!C:C, Products!A:A)</f>
        <v>PROD_5</v>
      </c>
      <c r="C2540">
        <v>2539</v>
      </c>
      <c r="D2540" s="2" t="s">
        <v>799</v>
      </c>
      <c r="E2540">
        <f>YEAR(Orders[[#This Row],[Order_Date]])</f>
        <v>2023</v>
      </c>
      <c r="F2540">
        <f>MONTH(Orders[[#This Row],[Order_Date]])</f>
        <v>10</v>
      </c>
      <c r="G2540" s="2" t="s">
        <v>447</v>
      </c>
      <c r="H2540" t="s">
        <v>760</v>
      </c>
      <c r="I2540" t="s">
        <v>21</v>
      </c>
      <c r="J2540" t="s">
        <v>33</v>
      </c>
      <c r="K2540" t="s">
        <v>34</v>
      </c>
      <c r="L2540" t="s">
        <v>39</v>
      </c>
      <c r="M2540" s="1">
        <v>756.32</v>
      </c>
      <c r="N2540" s="1">
        <v>103.83</v>
      </c>
      <c r="O2540">
        <v>0.05</v>
      </c>
    </row>
    <row r="2541" spans="1:15" x14ac:dyDescent="0.3">
      <c r="A2541" t="str">
        <f xml:space="preserve"> _xlfn.XLOOKUP(H2541, 'Customers'!B:B, 'Customers'!A:A)</f>
        <v>CUST_201</v>
      </c>
      <c r="B2541" t="str">
        <f>_xlfn.XLOOKUP(L2541, Products!C:C, Products!A:A)</f>
        <v>PROD_6</v>
      </c>
      <c r="C2541">
        <v>2540</v>
      </c>
      <c r="D2541" s="2" t="s">
        <v>1138</v>
      </c>
      <c r="E2541">
        <f>YEAR(Orders[[#This Row],[Order_Date]])</f>
        <v>2022</v>
      </c>
      <c r="F2541">
        <f>MONTH(Orders[[#This Row],[Order_Date]])</f>
        <v>6</v>
      </c>
      <c r="G2541" s="2" t="s">
        <v>898</v>
      </c>
      <c r="H2541" t="s">
        <v>573</v>
      </c>
      <c r="I2541" t="s">
        <v>14</v>
      </c>
      <c r="J2541" t="s">
        <v>33</v>
      </c>
      <c r="K2541" t="s">
        <v>34</v>
      </c>
      <c r="L2541" t="s">
        <v>52</v>
      </c>
      <c r="M2541" s="1">
        <v>3541.21</v>
      </c>
      <c r="N2541" s="1">
        <v>518.55999999999995</v>
      </c>
      <c r="O2541">
        <v>0.14000000000000001</v>
      </c>
    </row>
    <row r="2542" spans="1:15" x14ac:dyDescent="0.3">
      <c r="A2542" t="str">
        <f xml:space="preserve"> _xlfn.XLOOKUP(H2542, 'Customers'!B:B, 'Customers'!A:A)</f>
        <v>CUST_111</v>
      </c>
      <c r="B2542" t="str">
        <f>_xlfn.XLOOKUP(L2542, Products!C:C, Products!A:A)</f>
        <v>PROD_7</v>
      </c>
      <c r="C2542">
        <v>2541</v>
      </c>
      <c r="D2542" s="2" t="s">
        <v>101</v>
      </c>
      <c r="E2542">
        <f>YEAR(Orders[[#This Row],[Order_Date]])</f>
        <v>2022</v>
      </c>
      <c r="F2542">
        <f>MONTH(Orders[[#This Row],[Order_Date]])</f>
        <v>7</v>
      </c>
      <c r="G2542" s="2" t="s">
        <v>593</v>
      </c>
      <c r="H2542" t="s">
        <v>344</v>
      </c>
      <c r="I2542" t="s">
        <v>32</v>
      </c>
      <c r="J2542" t="s">
        <v>15</v>
      </c>
      <c r="K2542" t="s">
        <v>16</v>
      </c>
      <c r="L2542" t="s">
        <v>66</v>
      </c>
      <c r="M2542" s="1">
        <v>9096.51</v>
      </c>
      <c r="N2542" s="1">
        <v>1329.4</v>
      </c>
      <c r="O2542">
        <v>0.04</v>
      </c>
    </row>
    <row r="2543" spans="1:15" x14ac:dyDescent="0.3">
      <c r="A2543" t="str">
        <f xml:space="preserve"> _xlfn.XLOOKUP(H2543, 'Customers'!B:B, 'Customers'!A:A)</f>
        <v>CUST_395</v>
      </c>
      <c r="B2543" t="str">
        <f>_xlfn.XLOOKUP(L2543, Products!C:C, Products!A:A)</f>
        <v>PROD_1</v>
      </c>
      <c r="C2543">
        <v>2542</v>
      </c>
      <c r="D2543" s="2" t="s">
        <v>802</v>
      </c>
      <c r="E2543">
        <f>YEAR(Orders[[#This Row],[Order_Date]])</f>
        <v>2023</v>
      </c>
      <c r="F2543">
        <f>MONTH(Orders[[#This Row],[Order_Date]])</f>
        <v>2</v>
      </c>
      <c r="G2543" s="2" t="s">
        <v>346</v>
      </c>
      <c r="H2543" t="s">
        <v>977</v>
      </c>
      <c r="I2543" t="s">
        <v>32</v>
      </c>
      <c r="J2543" t="s">
        <v>65</v>
      </c>
      <c r="K2543" t="s">
        <v>27</v>
      </c>
      <c r="L2543" t="s">
        <v>17</v>
      </c>
      <c r="M2543" s="1">
        <v>721.27</v>
      </c>
      <c r="N2543" s="1">
        <v>124.99</v>
      </c>
      <c r="O2543">
        <v>0.24</v>
      </c>
    </row>
    <row r="2544" spans="1:15" x14ac:dyDescent="0.3">
      <c r="A2544" t="str">
        <f xml:space="preserve"> _xlfn.XLOOKUP(H2544, 'Customers'!B:B, 'Customers'!A:A)</f>
        <v>CUST_711</v>
      </c>
      <c r="B2544" t="str">
        <f>_xlfn.XLOOKUP(L2544, Products!C:C, Products!A:A)</f>
        <v>PROD_2</v>
      </c>
      <c r="C2544">
        <v>2543</v>
      </c>
      <c r="D2544" s="2" t="s">
        <v>463</v>
      </c>
      <c r="E2544">
        <f>YEAR(Orders[[#This Row],[Order_Date]])</f>
        <v>2022</v>
      </c>
      <c r="F2544">
        <f>MONTH(Orders[[#This Row],[Order_Date]])</f>
        <v>1</v>
      </c>
      <c r="G2544" s="2" t="s">
        <v>431</v>
      </c>
      <c r="H2544" t="s">
        <v>1450</v>
      </c>
      <c r="I2544" t="s">
        <v>32</v>
      </c>
      <c r="J2544" t="s">
        <v>33</v>
      </c>
      <c r="K2544" t="s">
        <v>16</v>
      </c>
      <c r="L2544" t="s">
        <v>23</v>
      </c>
      <c r="M2544" s="1">
        <v>3662.3</v>
      </c>
      <c r="N2544" s="1">
        <v>180.53</v>
      </c>
      <c r="O2544">
        <v>0.21</v>
      </c>
    </row>
    <row r="2545" spans="1:15" x14ac:dyDescent="0.3">
      <c r="A2545" t="str">
        <f xml:space="preserve"> _xlfn.XLOOKUP(H2545, 'Customers'!B:B, 'Customers'!A:A)</f>
        <v>CUST_398</v>
      </c>
      <c r="B2545" t="str">
        <f>_xlfn.XLOOKUP(L2545, Products!C:C, Products!A:A)</f>
        <v>PROD_5</v>
      </c>
      <c r="C2545">
        <v>2544</v>
      </c>
      <c r="D2545" s="2" t="s">
        <v>676</v>
      </c>
      <c r="E2545">
        <f>YEAR(Orders[[#This Row],[Order_Date]])</f>
        <v>2023</v>
      </c>
      <c r="F2545">
        <f>MONTH(Orders[[#This Row],[Order_Date]])</f>
        <v>11</v>
      </c>
      <c r="G2545" s="2" t="s">
        <v>86</v>
      </c>
      <c r="H2545" t="s">
        <v>981</v>
      </c>
      <c r="I2545" t="s">
        <v>21</v>
      </c>
      <c r="J2545" t="s">
        <v>33</v>
      </c>
      <c r="K2545" t="s">
        <v>34</v>
      </c>
      <c r="L2545" t="s">
        <v>39</v>
      </c>
      <c r="M2545" s="1">
        <v>8511.68</v>
      </c>
      <c r="N2545" s="1">
        <v>838.44</v>
      </c>
      <c r="O2545">
        <v>0.14000000000000001</v>
      </c>
    </row>
    <row r="2546" spans="1:15" x14ac:dyDescent="0.3">
      <c r="A2546" t="str">
        <f xml:space="preserve"> _xlfn.XLOOKUP(H2546, 'Customers'!B:B, 'Customers'!A:A)</f>
        <v>CUST_214</v>
      </c>
      <c r="B2546" t="str">
        <f>_xlfn.XLOOKUP(L2546, Products!C:C, Products!A:A)</f>
        <v>PROD_8</v>
      </c>
      <c r="C2546">
        <v>2545</v>
      </c>
      <c r="D2546" s="2" t="s">
        <v>800</v>
      </c>
      <c r="E2546">
        <f>YEAR(Orders[[#This Row],[Order_Date]])</f>
        <v>2022</v>
      </c>
      <c r="F2546">
        <f>MONTH(Orders[[#This Row],[Order_Date]])</f>
        <v>11</v>
      </c>
      <c r="G2546" s="2" t="s">
        <v>986</v>
      </c>
      <c r="H2546" t="s">
        <v>604</v>
      </c>
      <c r="I2546" t="s">
        <v>32</v>
      </c>
      <c r="J2546" t="s">
        <v>65</v>
      </c>
      <c r="K2546" t="s">
        <v>27</v>
      </c>
      <c r="L2546" t="s">
        <v>73</v>
      </c>
      <c r="M2546" s="1">
        <v>8018.94</v>
      </c>
      <c r="N2546" s="1">
        <v>1467.44</v>
      </c>
      <c r="O2546">
        <v>0.28000000000000003</v>
      </c>
    </row>
    <row r="2547" spans="1:15" x14ac:dyDescent="0.3">
      <c r="A2547" t="str">
        <f xml:space="preserve"> _xlfn.XLOOKUP(H2547, 'Customers'!B:B, 'Customers'!A:A)</f>
        <v>CUST_769</v>
      </c>
      <c r="B2547" t="str">
        <f>_xlfn.XLOOKUP(L2547, Products!C:C, Products!A:A)</f>
        <v>PROD_1</v>
      </c>
      <c r="C2547">
        <v>2546</v>
      </c>
      <c r="D2547" s="2" t="s">
        <v>774</v>
      </c>
      <c r="E2547">
        <f>YEAR(Orders[[#This Row],[Order_Date]])</f>
        <v>2022</v>
      </c>
      <c r="F2547">
        <f>MONTH(Orders[[#This Row],[Order_Date]])</f>
        <v>5</v>
      </c>
      <c r="G2547" s="2" t="s">
        <v>496</v>
      </c>
      <c r="H2547" t="s">
        <v>1515</v>
      </c>
      <c r="I2547" t="s">
        <v>14</v>
      </c>
      <c r="J2547" t="s">
        <v>15</v>
      </c>
      <c r="K2547" t="s">
        <v>16</v>
      </c>
      <c r="L2547" t="s">
        <v>17</v>
      </c>
      <c r="M2547" s="1">
        <v>4607.6499999999996</v>
      </c>
      <c r="N2547" s="1">
        <v>1051.5</v>
      </c>
      <c r="O2547">
        <v>0.09</v>
      </c>
    </row>
    <row r="2548" spans="1:15" x14ac:dyDescent="0.3">
      <c r="A2548" t="str">
        <f xml:space="preserve"> _xlfn.XLOOKUP(H2548, 'Customers'!B:B, 'Customers'!A:A)</f>
        <v>CUST_388</v>
      </c>
      <c r="B2548" t="str">
        <f>_xlfn.XLOOKUP(L2548, Products!C:C, Products!A:A)</f>
        <v>PROD_1</v>
      </c>
      <c r="C2548">
        <v>2547</v>
      </c>
      <c r="D2548" s="2" t="s">
        <v>186</v>
      </c>
      <c r="E2548">
        <f>YEAR(Orders[[#This Row],[Order_Date]])</f>
        <v>2023</v>
      </c>
      <c r="F2548">
        <f>MONTH(Orders[[#This Row],[Order_Date]])</f>
        <v>11</v>
      </c>
      <c r="G2548" s="2" t="s">
        <v>94</v>
      </c>
      <c r="H2548" t="s">
        <v>962</v>
      </c>
      <c r="I2548" t="s">
        <v>32</v>
      </c>
      <c r="J2548" t="s">
        <v>33</v>
      </c>
      <c r="K2548" t="s">
        <v>16</v>
      </c>
      <c r="L2548" t="s">
        <v>17</v>
      </c>
      <c r="M2548" s="1">
        <v>7646.93</v>
      </c>
      <c r="N2548" s="1">
        <v>1631.46</v>
      </c>
      <c r="O2548">
        <v>0.21</v>
      </c>
    </row>
    <row r="2549" spans="1:15" x14ac:dyDescent="0.3">
      <c r="A2549" t="str">
        <f xml:space="preserve"> _xlfn.XLOOKUP(H2549, 'Customers'!B:B, 'Customers'!A:A)</f>
        <v>CUST_504</v>
      </c>
      <c r="B2549" t="str">
        <f>_xlfn.XLOOKUP(L2549, Products!C:C, Products!A:A)</f>
        <v>PROD_4</v>
      </c>
      <c r="C2549">
        <v>2548</v>
      </c>
      <c r="D2549" s="2" t="s">
        <v>1044</v>
      </c>
      <c r="E2549">
        <f>YEAR(Orders[[#This Row],[Order_Date]])</f>
        <v>2023</v>
      </c>
      <c r="F2549">
        <f>MONTH(Orders[[#This Row],[Order_Date]])</f>
        <v>2</v>
      </c>
      <c r="G2549" s="2" t="s">
        <v>666</v>
      </c>
      <c r="H2549" t="s">
        <v>1169</v>
      </c>
      <c r="I2549" t="s">
        <v>21</v>
      </c>
      <c r="J2549" t="s">
        <v>65</v>
      </c>
      <c r="K2549" t="s">
        <v>34</v>
      </c>
      <c r="L2549" t="s">
        <v>35</v>
      </c>
      <c r="M2549" s="1">
        <v>9436.86</v>
      </c>
      <c r="N2549" s="1">
        <v>1350.02</v>
      </c>
      <c r="O2549">
        <v>0.24</v>
      </c>
    </row>
    <row r="2550" spans="1:15" x14ac:dyDescent="0.3">
      <c r="A2550" t="str">
        <f xml:space="preserve"> _xlfn.XLOOKUP(H2550, 'Customers'!B:B, 'Customers'!A:A)</f>
        <v>CUST_502</v>
      </c>
      <c r="B2550" t="str">
        <f>_xlfn.XLOOKUP(L2550, Products!C:C, Products!A:A)</f>
        <v>PROD_7</v>
      </c>
      <c r="C2550">
        <v>2549</v>
      </c>
      <c r="D2550" s="2" t="s">
        <v>316</v>
      </c>
      <c r="E2550">
        <f>YEAR(Orders[[#This Row],[Order_Date]])</f>
        <v>2022</v>
      </c>
      <c r="F2550">
        <f>MONTH(Orders[[#This Row],[Order_Date]])</f>
        <v>9</v>
      </c>
      <c r="G2550" s="2" t="s">
        <v>913</v>
      </c>
      <c r="H2550" t="s">
        <v>1165</v>
      </c>
      <c r="I2550" t="s">
        <v>21</v>
      </c>
      <c r="J2550" t="s">
        <v>15</v>
      </c>
      <c r="K2550" t="s">
        <v>16</v>
      </c>
      <c r="L2550" t="s">
        <v>66</v>
      </c>
      <c r="M2550" s="1">
        <v>5791.5</v>
      </c>
      <c r="N2550" s="1">
        <v>1552.29</v>
      </c>
      <c r="O2550">
        <v>0.25</v>
      </c>
    </row>
    <row r="2551" spans="1:15" x14ac:dyDescent="0.3">
      <c r="A2551" t="str">
        <f xml:space="preserve"> _xlfn.XLOOKUP(H2551, 'Customers'!B:B, 'Customers'!A:A)</f>
        <v>CUST_729</v>
      </c>
      <c r="B2551" t="str">
        <f>_xlfn.XLOOKUP(L2551, Products!C:C, Products!A:A)</f>
        <v>PROD_6</v>
      </c>
      <c r="C2551">
        <v>2550</v>
      </c>
      <c r="D2551" s="2" t="s">
        <v>489</v>
      </c>
      <c r="E2551">
        <f>YEAR(Orders[[#This Row],[Order_Date]])</f>
        <v>2023</v>
      </c>
      <c r="F2551">
        <f>MONTH(Orders[[#This Row],[Order_Date]])</f>
        <v>1</v>
      </c>
      <c r="G2551" s="2" t="s">
        <v>358</v>
      </c>
      <c r="H2551" t="s">
        <v>1471</v>
      </c>
      <c r="I2551" t="s">
        <v>14</v>
      </c>
      <c r="J2551" t="s">
        <v>15</v>
      </c>
      <c r="K2551" t="s">
        <v>34</v>
      </c>
      <c r="L2551" t="s">
        <v>52</v>
      </c>
      <c r="M2551" s="1">
        <v>6038.06</v>
      </c>
      <c r="N2551" s="1">
        <v>-40.159999999999997</v>
      </c>
      <c r="O2551">
        <v>0.24</v>
      </c>
    </row>
    <row r="2552" spans="1:15" x14ac:dyDescent="0.3">
      <c r="A2552" t="str">
        <f xml:space="preserve"> _xlfn.XLOOKUP(H2552, 'Customers'!B:B, 'Customers'!A:A)</f>
        <v>CUST_601</v>
      </c>
      <c r="B2552" t="str">
        <f>_xlfn.XLOOKUP(L2552, Products!C:C, Products!A:A)</f>
        <v>PROD_4</v>
      </c>
      <c r="C2552">
        <v>2551</v>
      </c>
      <c r="D2552" s="2" t="s">
        <v>387</v>
      </c>
      <c r="E2552">
        <f>YEAR(Orders[[#This Row],[Order_Date]])</f>
        <v>2022</v>
      </c>
      <c r="F2552">
        <f>MONTH(Orders[[#This Row],[Order_Date]])</f>
        <v>5</v>
      </c>
      <c r="G2552" s="2" t="s">
        <v>609</v>
      </c>
      <c r="H2552" t="s">
        <v>1313</v>
      </c>
      <c r="I2552" t="s">
        <v>21</v>
      </c>
      <c r="J2552" t="s">
        <v>15</v>
      </c>
      <c r="K2552" t="s">
        <v>34</v>
      </c>
      <c r="L2552" t="s">
        <v>35</v>
      </c>
      <c r="M2552" s="1">
        <v>3211.35</v>
      </c>
      <c r="N2552" s="1">
        <v>362.11</v>
      </c>
      <c r="O2552">
        <v>0.15</v>
      </c>
    </row>
    <row r="2553" spans="1:15" x14ac:dyDescent="0.3">
      <c r="A2553" t="str">
        <f xml:space="preserve"> _xlfn.XLOOKUP(H2553, 'Customers'!B:B, 'Customers'!A:A)</f>
        <v>CUST_193</v>
      </c>
      <c r="B2553" t="str">
        <f>_xlfn.XLOOKUP(L2553, Products!C:C, Products!A:A)</f>
        <v>PROD_5</v>
      </c>
      <c r="C2553">
        <v>2552</v>
      </c>
      <c r="D2553" s="2" t="s">
        <v>155</v>
      </c>
      <c r="E2553">
        <f>YEAR(Orders[[#This Row],[Order_Date]])</f>
        <v>2022</v>
      </c>
      <c r="F2553">
        <f>MONTH(Orders[[#This Row],[Order_Date]])</f>
        <v>3</v>
      </c>
      <c r="G2553" s="2" t="s">
        <v>370</v>
      </c>
      <c r="H2553" t="s">
        <v>555</v>
      </c>
      <c r="I2553" t="s">
        <v>21</v>
      </c>
      <c r="J2553" t="s">
        <v>22</v>
      </c>
      <c r="K2553" t="s">
        <v>34</v>
      </c>
      <c r="L2553" t="s">
        <v>39</v>
      </c>
      <c r="M2553" s="1">
        <v>7102.49</v>
      </c>
      <c r="N2553" s="1">
        <v>1074.51</v>
      </c>
      <c r="O2553">
        <v>0.3</v>
      </c>
    </row>
    <row r="2554" spans="1:15" x14ac:dyDescent="0.3">
      <c r="A2554" t="str">
        <f xml:space="preserve"> _xlfn.XLOOKUP(H2554, 'Customers'!B:B, 'Customers'!A:A)</f>
        <v>CUST_54</v>
      </c>
      <c r="B2554" t="str">
        <f>_xlfn.XLOOKUP(L2554, Products!C:C, Products!A:A)</f>
        <v>PROD_3</v>
      </c>
      <c r="C2554">
        <v>2553</v>
      </c>
      <c r="D2554" s="2" t="s">
        <v>225</v>
      </c>
      <c r="E2554">
        <f>YEAR(Orders[[#This Row],[Order_Date]])</f>
        <v>2023</v>
      </c>
      <c r="F2554">
        <f>MONTH(Orders[[#This Row],[Order_Date]])</f>
        <v>6</v>
      </c>
      <c r="G2554" s="2" t="s">
        <v>825</v>
      </c>
      <c r="H2554" t="s">
        <v>187</v>
      </c>
      <c r="I2554" t="s">
        <v>32</v>
      </c>
      <c r="J2554" t="s">
        <v>15</v>
      </c>
      <c r="K2554" t="s">
        <v>27</v>
      </c>
      <c r="L2554" t="s">
        <v>28</v>
      </c>
      <c r="M2554" s="1">
        <v>5333.36</v>
      </c>
      <c r="N2554" s="1">
        <v>225.59</v>
      </c>
      <c r="O2554">
        <v>0.22</v>
      </c>
    </row>
    <row r="2555" spans="1:15" x14ac:dyDescent="0.3">
      <c r="A2555" t="str">
        <f xml:space="preserve"> _xlfn.XLOOKUP(H2555, 'Customers'!B:B, 'Customers'!A:A)</f>
        <v>CUST_456</v>
      </c>
      <c r="B2555" t="str">
        <f>_xlfn.XLOOKUP(L2555, Products!C:C, Products!A:A)</f>
        <v>PROD_5</v>
      </c>
      <c r="C2555">
        <v>2554</v>
      </c>
      <c r="D2555" s="2" t="s">
        <v>843</v>
      </c>
      <c r="E2555">
        <f>YEAR(Orders[[#This Row],[Order_Date]])</f>
        <v>2023</v>
      </c>
      <c r="F2555">
        <f>MONTH(Orders[[#This Row],[Order_Date]])</f>
        <v>6</v>
      </c>
      <c r="G2555" s="2" t="s">
        <v>177</v>
      </c>
      <c r="H2555" t="s">
        <v>1084</v>
      </c>
      <c r="I2555" t="s">
        <v>32</v>
      </c>
      <c r="J2555" t="s">
        <v>22</v>
      </c>
      <c r="K2555" t="s">
        <v>34</v>
      </c>
      <c r="L2555" t="s">
        <v>39</v>
      </c>
      <c r="M2555" s="1">
        <v>488.62</v>
      </c>
      <c r="N2555" s="1">
        <v>117.2</v>
      </c>
      <c r="O2555">
        <v>0.28999999999999998</v>
      </c>
    </row>
    <row r="2556" spans="1:15" x14ac:dyDescent="0.3">
      <c r="A2556" t="str">
        <f xml:space="preserve"> _xlfn.XLOOKUP(H2556, 'Customers'!B:B, 'Customers'!A:A)</f>
        <v>CUST_438</v>
      </c>
      <c r="B2556" t="str">
        <f>_xlfn.XLOOKUP(L2556, Products!C:C, Products!A:A)</f>
        <v>PROD_7</v>
      </c>
      <c r="C2556">
        <v>2555</v>
      </c>
      <c r="D2556" s="2" t="s">
        <v>1007</v>
      </c>
      <c r="E2556">
        <f>YEAR(Orders[[#This Row],[Order_Date]])</f>
        <v>2023</v>
      </c>
      <c r="F2556">
        <f>MONTH(Orders[[#This Row],[Order_Date]])</f>
        <v>2</v>
      </c>
      <c r="G2556" s="2" t="s">
        <v>802</v>
      </c>
      <c r="H2556" t="s">
        <v>1050</v>
      </c>
      <c r="I2556" t="s">
        <v>32</v>
      </c>
      <c r="J2556" t="s">
        <v>15</v>
      </c>
      <c r="K2556" t="s">
        <v>16</v>
      </c>
      <c r="L2556" t="s">
        <v>66</v>
      </c>
      <c r="M2556" s="1">
        <v>5567.34</v>
      </c>
      <c r="N2556" s="1">
        <v>-171.48</v>
      </c>
      <c r="O2556">
        <v>0.26</v>
      </c>
    </row>
    <row r="2557" spans="1:15" x14ac:dyDescent="0.3">
      <c r="A2557" t="str">
        <f xml:space="preserve"> _xlfn.XLOOKUP(H2557, 'Customers'!B:B, 'Customers'!A:A)</f>
        <v>CUST_416</v>
      </c>
      <c r="B2557" t="str">
        <f>_xlfn.XLOOKUP(L2557, Products!C:C, Products!A:A)</f>
        <v>PROD_1</v>
      </c>
      <c r="C2557">
        <v>2556</v>
      </c>
      <c r="D2557" s="2" t="s">
        <v>186</v>
      </c>
      <c r="E2557">
        <f>YEAR(Orders[[#This Row],[Order_Date]])</f>
        <v>2023</v>
      </c>
      <c r="F2557">
        <f>MONTH(Orders[[#This Row],[Order_Date]])</f>
        <v>11</v>
      </c>
      <c r="G2557" s="2" t="s">
        <v>1297</v>
      </c>
      <c r="H2557" t="s">
        <v>1012</v>
      </c>
      <c r="I2557" t="s">
        <v>14</v>
      </c>
      <c r="J2557" t="s">
        <v>22</v>
      </c>
      <c r="K2557" t="s">
        <v>27</v>
      </c>
      <c r="L2557" t="s">
        <v>17</v>
      </c>
      <c r="M2557" s="1">
        <v>1391.78</v>
      </c>
      <c r="N2557" s="1">
        <v>181.06</v>
      </c>
      <c r="O2557">
        <v>0.01</v>
      </c>
    </row>
    <row r="2558" spans="1:15" x14ac:dyDescent="0.3">
      <c r="A2558" t="str">
        <f xml:space="preserve"> _xlfn.XLOOKUP(H2558, 'Customers'!B:B, 'Customers'!A:A)</f>
        <v>CUST_9</v>
      </c>
      <c r="B2558" t="str">
        <f>_xlfn.XLOOKUP(L2558, Products!C:C, Products!A:A)</f>
        <v>PROD_1</v>
      </c>
      <c r="C2558">
        <v>2557</v>
      </c>
      <c r="D2558" s="2" t="s">
        <v>220</v>
      </c>
      <c r="E2558">
        <f>YEAR(Orders[[#This Row],[Order_Date]])</f>
        <v>2022</v>
      </c>
      <c r="F2558">
        <f>MONTH(Orders[[#This Row],[Order_Date]])</f>
        <v>5</v>
      </c>
      <c r="G2558" s="2" t="s">
        <v>221</v>
      </c>
      <c r="H2558" t="s">
        <v>51</v>
      </c>
      <c r="I2558" t="s">
        <v>14</v>
      </c>
      <c r="J2558" t="s">
        <v>15</v>
      </c>
      <c r="K2558" t="s">
        <v>27</v>
      </c>
      <c r="L2558" t="s">
        <v>17</v>
      </c>
      <c r="M2558" s="1">
        <v>1034.79</v>
      </c>
      <c r="N2558" s="1">
        <v>180.09</v>
      </c>
      <c r="O2558">
        <v>0.01</v>
      </c>
    </row>
    <row r="2559" spans="1:15" x14ac:dyDescent="0.3">
      <c r="A2559" t="str">
        <f xml:space="preserve"> _xlfn.XLOOKUP(H2559, 'Customers'!B:B, 'Customers'!A:A)</f>
        <v>CUST_922</v>
      </c>
      <c r="B2559" t="str">
        <f>_xlfn.XLOOKUP(L2559, Products!C:C, Products!A:A)</f>
        <v>PROD_3</v>
      </c>
      <c r="C2559">
        <v>2558</v>
      </c>
      <c r="D2559" s="2" t="s">
        <v>1376</v>
      </c>
      <c r="E2559">
        <f>YEAR(Orders[[#This Row],[Order_Date]])</f>
        <v>2022</v>
      </c>
      <c r="F2559">
        <f>MONTH(Orders[[#This Row],[Order_Date]])</f>
        <v>5</v>
      </c>
      <c r="G2559" s="2" t="s">
        <v>649</v>
      </c>
      <c r="H2559" t="s">
        <v>1682</v>
      </c>
      <c r="I2559" t="s">
        <v>21</v>
      </c>
      <c r="J2559" t="s">
        <v>15</v>
      </c>
      <c r="K2559" t="s">
        <v>27</v>
      </c>
      <c r="L2559" t="s">
        <v>28</v>
      </c>
      <c r="M2559" s="1">
        <v>8982.48</v>
      </c>
      <c r="N2559" s="1">
        <v>2433.9499999999998</v>
      </c>
      <c r="O2559">
        <v>0.22</v>
      </c>
    </row>
    <row r="2560" spans="1:15" x14ac:dyDescent="0.3">
      <c r="A2560" t="str">
        <f xml:space="preserve"> _xlfn.XLOOKUP(H2560, 'Customers'!B:B, 'Customers'!A:A)</f>
        <v>CUST_934</v>
      </c>
      <c r="B2560" t="str">
        <f>_xlfn.XLOOKUP(L2560, Products!C:C, Products!A:A)</f>
        <v>PROD_7</v>
      </c>
      <c r="C2560">
        <v>2559</v>
      </c>
      <c r="D2560" s="2" t="s">
        <v>640</v>
      </c>
      <c r="E2560">
        <f>YEAR(Orders[[#This Row],[Order_Date]])</f>
        <v>2023</v>
      </c>
      <c r="F2560">
        <f>MONTH(Orders[[#This Row],[Order_Date]])</f>
        <v>1</v>
      </c>
      <c r="G2560" s="2" t="s">
        <v>641</v>
      </c>
      <c r="H2560" t="s">
        <v>1694</v>
      </c>
      <c r="I2560" t="s">
        <v>32</v>
      </c>
      <c r="J2560" t="s">
        <v>15</v>
      </c>
      <c r="K2560" t="s">
        <v>16</v>
      </c>
      <c r="L2560" t="s">
        <v>66</v>
      </c>
      <c r="M2560" s="1">
        <v>8947.15</v>
      </c>
      <c r="N2560" s="1">
        <v>1102.69</v>
      </c>
      <c r="O2560">
        <v>0.03</v>
      </c>
    </row>
    <row r="2561" spans="1:15" x14ac:dyDescent="0.3">
      <c r="A2561" t="str">
        <f xml:space="preserve"> _xlfn.XLOOKUP(H2561, 'Customers'!B:B, 'Customers'!A:A)</f>
        <v>CUST_282</v>
      </c>
      <c r="B2561" t="str">
        <f>_xlfn.XLOOKUP(L2561, Products!C:C, Products!A:A)</f>
        <v>PROD_8</v>
      </c>
      <c r="C2561">
        <v>2560</v>
      </c>
      <c r="D2561" s="2" t="s">
        <v>311</v>
      </c>
      <c r="E2561">
        <f>YEAR(Orders[[#This Row],[Order_Date]])</f>
        <v>2023</v>
      </c>
      <c r="F2561">
        <f>MONTH(Orders[[#This Row],[Order_Date]])</f>
        <v>6</v>
      </c>
      <c r="G2561" s="2" t="s">
        <v>824</v>
      </c>
      <c r="H2561" t="s">
        <v>754</v>
      </c>
      <c r="I2561" t="s">
        <v>32</v>
      </c>
      <c r="J2561" t="s">
        <v>22</v>
      </c>
      <c r="K2561" t="s">
        <v>27</v>
      </c>
      <c r="L2561" t="s">
        <v>73</v>
      </c>
      <c r="M2561" s="1">
        <v>8242.59</v>
      </c>
      <c r="N2561" s="1">
        <v>-135.85</v>
      </c>
      <c r="O2561">
        <v>0.08</v>
      </c>
    </row>
    <row r="2562" spans="1:15" x14ac:dyDescent="0.3">
      <c r="A2562" t="str">
        <f xml:space="preserve"> _xlfn.XLOOKUP(H2562, 'Customers'!B:B, 'Customers'!A:A)</f>
        <v>CUST_821</v>
      </c>
      <c r="B2562" t="str">
        <f>_xlfn.XLOOKUP(L2562, Products!C:C, Products!A:A)</f>
        <v>PROD_7</v>
      </c>
      <c r="C2562">
        <v>2561</v>
      </c>
      <c r="D2562" s="2" t="s">
        <v>1137</v>
      </c>
      <c r="E2562">
        <f>YEAR(Orders[[#This Row],[Order_Date]])</f>
        <v>2023</v>
      </c>
      <c r="F2562">
        <f>MONTH(Orders[[#This Row],[Order_Date]])</f>
        <v>11</v>
      </c>
      <c r="G2562" s="2" t="s">
        <v>282</v>
      </c>
      <c r="H2562" t="s">
        <v>1572</v>
      </c>
      <c r="I2562" t="s">
        <v>14</v>
      </c>
      <c r="J2562" t="s">
        <v>33</v>
      </c>
      <c r="K2562" t="s">
        <v>16</v>
      </c>
      <c r="L2562" t="s">
        <v>66</v>
      </c>
      <c r="M2562" s="1">
        <v>3832.06</v>
      </c>
      <c r="N2562" s="1">
        <v>-26.88</v>
      </c>
      <c r="O2562">
        <v>0.21</v>
      </c>
    </row>
    <row r="2563" spans="1:15" x14ac:dyDescent="0.3">
      <c r="A2563" t="str">
        <f xml:space="preserve"> _xlfn.XLOOKUP(H2563, 'Customers'!B:B, 'Customers'!A:A)</f>
        <v>CUST_411</v>
      </c>
      <c r="B2563" t="str">
        <f>_xlfn.XLOOKUP(L2563, Products!C:C, Products!A:A)</f>
        <v>PROD_2</v>
      </c>
      <c r="C2563">
        <v>2562</v>
      </c>
      <c r="D2563" s="2" t="s">
        <v>44</v>
      </c>
      <c r="E2563">
        <f>YEAR(Orders[[#This Row],[Order_Date]])</f>
        <v>2023</v>
      </c>
      <c r="F2563">
        <f>MONTH(Orders[[#This Row],[Order_Date]])</f>
        <v>12</v>
      </c>
      <c r="G2563" s="2" t="s">
        <v>552</v>
      </c>
      <c r="H2563" t="s">
        <v>999</v>
      </c>
      <c r="I2563" t="s">
        <v>32</v>
      </c>
      <c r="J2563" t="s">
        <v>15</v>
      </c>
      <c r="K2563" t="s">
        <v>16</v>
      </c>
      <c r="L2563" t="s">
        <v>23</v>
      </c>
      <c r="M2563" s="1">
        <v>5095.26</v>
      </c>
      <c r="N2563" s="1">
        <v>436.28</v>
      </c>
      <c r="O2563">
        <v>0.01</v>
      </c>
    </row>
    <row r="2564" spans="1:15" x14ac:dyDescent="0.3">
      <c r="A2564" t="str">
        <f xml:space="preserve"> _xlfn.XLOOKUP(H2564, 'Customers'!B:B, 'Customers'!A:A)</f>
        <v>CUST_863</v>
      </c>
      <c r="B2564" t="str">
        <f>_xlfn.XLOOKUP(L2564, Products!C:C, Products!A:A)</f>
        <v>PROD_7</v>
      </c>
      <c r="C2564">
        <v>2563</v>
      </c>
      <c r="D2564" s="2" t="s">
        <v>1345</v>
      </c>
      <c r="E2564">
        <f>YEAR(Orders[[#This Row],[Order_Date]])</f>
        <v>2023</v>
      </c>
      <c r="F2564">
        <f>MONTH(Orders[[#This Row],[Order_Date]])</f>
        <v>9</v>
      </c>
      <c r="G2564" s="2" t="s">
        <v>509</v>
      </c>
      <c r="H2564" t="s">
        <v>1617</v>
      </c>
      <c r="I2564" t="s">
        <v>32</v>
      </c>
      <c r="J2564" t="s">
        <v>22</v>
      </c>
      <c r="K2564" t="s">
        <v>16</v>
      </c>
      <c r="L2564" t="s">
        <v>66</v>
      </c>
      <c r="M2564" s="1">
        <v>9319.51</v>
      </c>
      <c r="N2564" s="1">
        <v>-823.65</v>
      </c>
      <c r="O2564">
        <v>0.28999999999999998</v>
      </c>
    </row>
    <row r="2565" spans="1:15" x14ac:dyDescent="0.3">
      <c r="A2565" t="str">
        <f xml:space="preserve"> _xlfn.XLOOKUP(H2565, 'Customers'!B:B, 'Customers'!A:A)</f>
        <v>CUST_28</v>
      </c>
      <c r="B2565" t="str">
        <f>_xlfn.XLOOKUP(L2565, Products!C:C, Products!A:A)</f>
        <v>PROD_3</v>
      </c>
      <c r="C2565">
        <v>2564</v>
      </c>
      <c r="D2565" s="2" t="s">
        <v>882</v>
      </c>
      <c r="E2565">
        <f>YEAR(Orders[[#This Row],[Order_Date]])</f>
        <v>2022</v>
      </c>
      <c r="F2565">
        <f>MONTH(Orders[[#This Row],[Order_Date]])</f>
        <v>3</v>
      </c>
      <c r="G2565" s="2" t="s">
        <v>417</v>
      </c>
      <c r="H2565" t="s">
        <v>111</v>
      </c>
      <c r="I2565" t="s">
        <v>14</v>
      </c>
      <c r="J2565" t="s">
        <v>22</v>
      </c>
      <c r="K2565" t="s">
        <v>27</v>
      </c>
      <c r="L2565" t="s">
        <v>28</v>
      </c>
      <c r="M2565" s="1">
        <v>1979.38</v>
      </c>
      <c r="N2565" s="1">
        <v>291</v>
      </c>
      <c r="O2565">
        <v>0.03</v>
      </c>
    </row>
    <row r="2566" spans="1:15" x14ac:dyDescent="0.3">
      <c r="A2566" t="str">
        <f xml:space="preserve"> _xlfn.XLOOKUP(H2566, 'Customers'!B:B, 'Customers'!A:A)</f>
        <v>CUST_615</v>
      </c>
      <c r="B2566" t="str">
        <f>_xlfn.XLOOKUP(L2566, Products!C:C, Products!A:A)</f>
        <v>PROD_3</v>
      </c>
      <c r="C2566">
        <v>2565</v>
      </c>
      <c r="D2566" s="2" t="s">
        <v>198</v>
      </c>
      <c r="E2566">
        <f>YEAR(Orders[[#This Row],[Order_Date]])</f>
        <v>2022</v>
      </c>
      <c r="F2566">
        <f>MONTH(Orders[[#This Row],[Order_Date]])</f>
        <v>1</v>
      </c>
      <c r="G2566" s="2" t="s">
        <v>795</v>
      </c>
      <c r="H2566" t="s">
        <v>1334</v>
      </c>
      <c r="I2566" t="s">
        <v>14</v>
      </c>
      <c r="J2566" t="s">
        <v>33</v>
      </c>
      <c r="K2566" t="s">
        <v>27</v>
      </c>
      <c r="L2566" t="s">
        <v>28</v>
      </c>
      <c r="M2566" s="1">
        <v>2216.5700000000002</v>
      </c>
      <c r="N2566" s="1">
        <v>521.54999999999995</v>
      </c>
      <c r="O2566">
        <v>0.26</v>
      </c>
    </row>
    <row r="2567" spans="1:15" x14ac:dyDescent="0.3">
      <c r="A2567" t="str">
        <f xml:space="preserve"> _xlfn.XLOOKUP(H2567, 'Customers'!B:B, 'Customers'!A:A)</f>
        <v>CUST_493</v>
      </c>
      <c r="B2567" t="str">
        <f>_xlfn.XLOOKUP(L2567, Products!C:C, Products!A:A)</f>
        <v>PROD_4</v>
      </c>
      <c r="C2567">
        <v>2566</v>
      </c>
      <c r="D2567" s="2" t="s">
        <v>904</v>
      </c>
      <c r="E2567">
        <f>YEAR(Orders[[#This Row],[Order_Date]])</f>
        <v>2023</v>
      </c>
      <c r="F2567">
        <f>MONTH(Orders[[#This Row],[Order_Date]])</f>
        <v>5</v>
      </c>
      <c r="G2567" s="2" t="s">
        <v>426</v>
      </c>
      <c r="H2567" t="s">
        <v>1145</v>
      </c>
      <c r="I2567" t="s">
        <v>14</v>
      </c>
      <c r="J2567" t="s">
        <v>65</v>
      </c>
      <c r="K2567" t="s">
        <v>34</v>
      </c>
      <c r="L2567" t="s">
        <v>35</v>
      </c>
      <c r="M2567" s="1">
        <v>3662.66</v>
      </c>
      <c r="N2567" s="1">
        <v>-252.59</v>
      </c>
      <c r="O2567">
        <v>0.15</v>
      </c>
    </row>
    <row r="2568" spans="1:15" x14ac:dyDescent="0.3">
      <c r="A2568" t="str">
        <f xml:space="preserve"> _xlfn.XLOOKUP(H2568, 'Customers'!B:B, 'Customers'!A:A)</f>
        <v>CUST_499</v>
      </c>
      <c r="B2568" t="str">
        <f>_xlfn.XLOOKUP(L2568, Products!C:C, Products!A:A)</f>
        <v>PROD_2</v>
      </c>
      <c r="C2568">
        <v>2567</v>
      </c>
      <c r="D2568" s="2" t="s">
        <v>358</v>
      </c>
      <c r="E2568">
        <f>YEAR(Orders[[#This Row],[Order_Date]])</f>
        <v>2023</v>
      </c>
      <c r="F2568">
        <f>MONTH(Orders[[#This Row],[Order_Date]])</f>
        <v>2</v>
      </c>
      <c r="G2568" s="2" t="s">
        <v>1163</v>
      </c>
      <c r="H2568" t="s">
        <v>1157</v>
      </c>
      <c r="I2568" t="s">
        <v>14</v>
      </c>
      <c r="J2568" t="s">
        <v>65</v>
      </c>
      <c r="K2568" t="s">
        <v>16</v>
      </c>
      <c r="L2568" t="s">
        <v>23</v>
      </c>
      <c r="M2568" s="1">
        <v>1729.75</v>
      </c>
      <c r="N2568" s="1">
        <v>374.95</v>
      </c>
      <c r="O2568">
        <v>0.16</v>
      </c>
    </row>
    <row r="2569" spans="1:15" x14ac:dyDescent="0.3">
      <c r="A2569" t="str">
        <f xml:space="preserve"> _xlfn.XLOOKUP(H2569, 'Customers'!B:B, 'Customers'!A:A)</f>
        <v>CUST_198</v>
      </c>
      <c r="B2569" t="str">
        <f>_xlfn.XLOOKUP(L2569, Products!C:C, Products!A:A)</f>
        <v>PROD_6</v>
      </c>
      <c r="C2569">
        <v>2568</v>
      </c>
      <c r="D2569" s="2" t="s">
        <v>606</v>
      </c>
      <c r="E2569">
        <f>YEAR(Orders[[#This Row],[Order_Date]])</f>
        <v>2022</v>
      </c>
      <c r="F2569">
        <f>MONTH(Orders[[#This Row],[Order_Date]])</f>
        <v>5</v>
      </c>
      <c r="G2569" s="2" t="s">
        <v>1404</v>
      </c>
      <c r="H2569" t="s">
        <v>568</v>
      </c>
      <c r="I2569" t="s">
        <v>21</v>
      </c>
      <c r="J2569" t="s">
        <v>33</v>
      </c>
      <c r="K2569" t="s">
        <v>34</v>
      </c>
      <c r="L2569" t="s">
        <v>52</v>
      </c>
      <c r="M2569" s="1">
        <v>8820.58</v>
      </c>
      <c r="N2569" s="1">
        <v>1954.18</v>
      </c>
      <c r="O2569">
        <v>0.06</v>
      </c>
    </row>
    <row r="2570" spans="1:15" x14ac:dyDescent="0.3">
      <c r="A2570" t="str">
        <f xml:space="preserve"> _xlfn.XLOOKUP(H2570, 'Customers'!B:B, 'Customers'!A:A)</f>
        <v>CUST_201</v>
      </c>
      <c r="B2570" t="str">
        <f>_xlfn.XLOOKUP(L2570, Products!C:C, Products!A:A)</f>
        <v>PROD_8</v>
      </c>
      <c r="C2570">
        <v>2569</v>
      </c>
      <c r="D2570" s="2" t="s">
        <v>36</v>
      </c>
      <c r="E2570">
        <f>YEAR(Orders[[#This Row],[Order_Date]])</f>
        <v>2023</v>
      </c>
      <c r="F2570">
        <f>MONTH(Orders[[#This Row],[Order_Date]])</f>
        <v>10</v>
      </c>
      <c r="G2570" s="2" t="s">
        <v>37</v>
      </c>
      <c r="H2570" t="s">
        <v>573</v>
      </c>
      <c r="I2570" t="s">
        <v>21</v>
      </c>
      <c r="J2570" t="s">
        <v>22</v>
      </c>
      <c r="K2570" t="s">
        <v>27</v>
      </c>
      <c r="L2570" t="s">
        <v>73</v>
      </c>
      <c r="M2570" s="1">
        <v>7660</v>
      </c>
      <c r="N2570" s="1">
        <v>-249.82</v>
      </c>
      <c r="O2570">
        <v>0.28999999999999998</v>
      </c>
    </row>
    <row r="2571" spans="1:15" x14ac:dyDescent="0.3">
      <c r="A2571" t="str">
        <f xml:space="preserve"> _xlfn.XLOOKUP(H2571, 'Customers'!B:B, 'Customers'!A:A)</f>
        <v>CUST_423</v>
      </c>
      <c r="B2571" t="str">
        <f>_xlfn.XLOOKUP(L2571, Products!C:C, Products!A:A)</f>
        <v>PROD_3</v>
      </c>
      <c r="C2571">
        <v>2570</v>
      </c>
      <c r="D2571" s="2" t="s">
        <v>60</v>
      </c>
      <c r="E2571">
        <f>YEAR(Orders[[#This Row],[Order_Date]])</f>
        <v>2022</v>
      </c>
      <c r="F2571">
        <f>MONTH(Orders[[#This Row],[Order_Date]])</f>
        <v>9</v>
      </c>
      <c r="G2571" s="2" t="s">
        <v>376</v>
      </c>
      <c r="H2571" t="s">
        <v>1027</v>
      </c>
      <c r="I2571" t="s">
        <v>21</v>
      </c>
      <c r="J2571" t="s">
        <v>65</v>
      </c>
      <c r="K2571" t="s">
        <v>27</v>
      </c>
      <c r="L2571" t="s">
        <v>28</v>
      </c>
      <c r="M2571" s="1">
        <v>9914.9500000000007</v>
      </c>
      <c r="N2571" s="1">
        <v>1957.61</v>
      </c>
      <c r="O2571">
        <v>7.0000000000000007E-2</v>
      </c>
    </row>
    <row r="2572" spans="1:15" x14ac:dyDescent="0.3">
      <c r="A2572" t="str">
        <f xml:space="preserve"> _xlfn.XLOOKUP(H2572, 'Customers'!B:B, 'Customers'!A:A)</f>
        <v>CUST_114</v>
      </c>
      <c r="B2572" t="str">
        <f>_xlfn.XLOOKUP(L2572, Products!C:C, Products!A:A)</f>
        <v>PROD_4</v>
      </c>
      <c r="C2572">
        <v>2571</v>
      </c>
      <c r="D2572" s="2" t="s">
        <v>1376</v>
      </c>
      <c r="E2572">
        <f>YEAR(Orders[[#This Row],[Order_Date]])</f>
        <v>2022</v>
      </c>
      <c r="F2572">
        <f>MONTH(Orders[[#This Row],[Order_Date]])</f>
        <v>5</v>
      </c>
      <c r="G2572" s="2" t="s">
        <v>774</v>
      </c>
      <c r="H2572" t="s">
        <v>357</v>
      </c>
      <c r="I2572" t="s">
        <v>21</v>
      </c>
      <c r="J2572" t="s">
        <v>65</v>
      </c>
      <c r="K2572" t="s">
        <v>34</v>
      </c>
      <c r="L2572" t="s">
        <v>35</v>
      </c>
      <c r="M2572" s="1">
        <v>2883.68</v>
      </c>
      <c r="N2572" s="1">
        <v>472.95</v>
      </c>
      <c r="O2572">
        <v>0.08</v>
      </c>
    </row>
    <row r="2573" spans="1:15" x14ac:dyDescent="0.3">
      <c r="A2573" t="str">
        <f xml:space="preserve"> _xlfn.XLOOKUP(H2573, 'Customers'!B:B, 'Customers'!A:A)</f>
        <v>CUST_839</v>
      </c>
      <c r="B2573" t="str">
        <f>_xlfn.XLOOKUP(L2573, Products!C:C, Products!A:A)</f>
        <v>PROD_1</v>
      </c>
      <c r="C2573">
        <v>2572</v>
      </c>
      <c r="D2573" s="2" t="s">
        <v>130</v>
      </c>
      <c r="E2573">
        <f>YEAR(Orders[[#This Row],[Order_Date]])</f>
        <v>2022</v>
      </c>
      <c r="F2573">
        <f>MONTH(Orders[[#This Row],[Order_Date]])</f>
        <v>7</v>
      </c>
      <c r="G2573" s="2" t="s">
        <v>296</v>
      </c>
      <c r="H2573" t="s">
        <v>1592</v>
      </c>
      <c r="I2573" t="s">
        <v>32</v>
      </c>
      <c r="J2573" t="s">
        <v>33</v>
      </c>
      <c r="K2573" t="s">
        <v>27</v>
      </c>
      <c r="L2573" t="s">
        <v>17</v>
      </c>
      <c r="M2573" s="1">
        <v>8600.4500000000007</v>
      </c>
      <c r="N2573" s="1">
        <v>720.03</v>
      </c>
      <c r="O2573">
        <v>0.01</v>
      </c>
    </row>
    <row r="2574" spans="1:15" x14ac:dyDescent="0.3">
      <c r="A2574" t="str">
        <f xml:space="preserve"> _xlfn.XLOOKUP(H2574, 'Customers'!B:B, 'Customers'!A:A)</f>
        <v>CUST_905</v>
      </c>
      <c r="B2574" t="str">
        <f>_xlfn.XLOOKUP(L2574, Products!C:C, Products!A:A)</f>
        <v>PROD_8</v>
      </c>
      <c r="C2574">
        <v>2573</v>
      </c>
      <c r="D2574" s="2" t="s">
        <v>774</v>
      </c>
      <c r="E2574">
        <f>YEAR(Orders[[#This Row],[Order_Date]])</f>
        <v>2022</v>
      </c>
      <c r="F2574">
        <f>MONTH(Orders[[#This Row],[Order_Date]])</f>
        <v>5</v>
      </c>
      <c r="G2574" s="2" t="s">
        <v>165</v>
      </c>
      <c r="H2574" t="s">
        <v>1664</v>
      </c>
      <c r="I2574" t="s">
        <v>32</v>
      </c>
      <c r="J2574" t="s">
        <v>15</v>
      </c>
      <c r="K2574" t="s">
        <v>27</v>
      </c>
      <c r="L2574" t="s">
        <v>73</v>
      </c>
      <c r="M2574" s="1">
        <v>5662.55</v>
      </c>
      <c r="N2574" s="1">
        <v>-84.25</v>
      </c>
      <c r="O2574">
        <v>0.22</v>
      </c>
    </row>
    <row r="2575" spans="1:15" x14ac:dyDescent="0.3">
      <c r="A2575" t="str">
        <f xml:space="preserve"> _xlfn.XLOOKUP(H2575, 'Customers'!B:B, 'Customers'!A:A)</f>
        <v>CUST_855</v>
      </c>
      <c r="B2575" t="str">
        <f>_xlfn.XLOOKUP(L2575, Products!C:C, Products!A:A)</f>
        <v>PROD_8</v>
      </c>
      <c r="C2575">
        <v>2574</v>
      </c>
      <c r="D2575" s="2" t="s">
        <v>971</v>
      </c>
      <c r="E2575">
        <f>YEAR(Orders[[#This Row],[Order_Date]])</f>
        <v>2022</v>
      </c>
      <c r="F2575">
        <f>MONTH(Orders[[#This Row],[Order_Date]])</f>
        <v>12</v>
      </c>
      <c r="G2575" s="2" t="s">
        <v>816</v>
      </c>
      <c r="H2575" t="s">
        <v>1608</v>
      </c>
      <c r="I2575" t="s">
        <v>32</v>
      </c>
      <c r="J2575" t="s">
        <v>33</v>
      </c>
      <c r="K2575" t="s">
        <v>27</v>
      </c>
      <c r="L2575" t="s">
        <v>73</v>
      </c>
      <c r="M2575" s="1">
        <v>4560.84</v>
      </c>
      <c r="N2575" s="1">
        <v>569.46</v>
      </c>
      <c r="O2575">
        <v>0.18</v>
      </c>
    </row>
    <row r="2576" spans="1:15" x14ac:dyDescent="0.3">
      <c r="A2576" t="str">
        <f xml:space="preserve"> _xlfn.XLOOKUP(H2576, 'Customers'!B:B, 'Customers'!A:A)</f>
        <v>CUST_420</v>
      </c>
      <c r="B2576" t="str">
        <f>_xlfn.XLOOKUP(L2576, Products!C:C, Products!A:A)</f>
        <v>PROD_5</v>
      </c>
      <c r="C2576">
        <v>2575</v>
      </c>
      <c r="D2576" s="2" t="s">
        <v>910</v>
      </c>
      <c r="E2576">
        <f>YEAR(Orders[[#This Row],[Order_Date]])</f>
        <v>2022</v>
      </c>
      <c r="F2576">
        <f>MONTH(Orders[[#This Row],[Order_Date]])</f>
        <v>6</v>
      </c>
      <c r="G2576" s="2" t="s">
        <v>618</v>
      </c>
      <c r="H2576" t="s">
        <v>1020</v>
      </c>
      <c r="I2576" t="s">
        <v>21</v>
      </c>
      <c r="J2576" t="s">
        <v>15</v>
      </c>
      <c r="K2576" t="s">
        <v>34</v>
      </c>
      <c r="L2576" t="s">
        <v>39</v>
      </c>
      <c r="M2576" s="1">
        <v>8000.01</v>
      </c>
      <c r="N2576" s="1">
        <v>1261.75</v>
      </c>
      <c r="O2576">
        <v>0.02</v>
      </c>
    </row>
    <row r="2577" spans="1:15" x14ac:dyDescent="0.3">
      <c r="A2577" t="str">
        <f xml:space="preserve"> _xlfn.XLOOKUP(H2577, 'Customers'!B:B, 'Customers'!A:A)</f>
        <v>CUST_56</v>
      </c>
      <c r="B2577" t="str">
        <f>_xlfn.XLOOKUP(L2577, Products!C:C, Products!A:A)</f>
        <v>PROD_8</v>
      </c>
      <c r="C2577">
        <v>2576</v>
      </c>
      <c r="D2577" s="2" t="s">
        <v>211</v>
      </c>
      <c r="E2577">
        <f>YEAR(Orders[[#This Row],[Order_Date]])</f>
        <v>2022</v>
      </c>
      <c r="F2577">
        <f>MONTH(Orders[[#This Row],[Order_Date]])</f>
        <v>9</v>
      </c>
      <c r="G2577" s="2" t="s">
        <v>194</v>
      </c>
      <c r="H2577" t="s">
        <v>190</v>
      </c>
      <c r="I2577" t="s">
        <v>21</v>
      </c>
      <c r="J2577" t="s">
        <v>33</v>
      </c>
      <c r="K2577" t="s">
        <v>27</v>
      </c>
      <c r="L2577" t="s">
        <v>73</v>
      </c>
      <c r="M2577" s="1">
        <v>711.47</v>
      </c>
      <c r="N2577" s="1">
        <v>1.97</v>
      </c>
      <c r="O2577">
        <v>0.09</v>
      </c>
    </row>
    <row r="2578" spans="1:15" x14ac:dyDescent="0.3">
      <c r="A2578" t="str">
        <f xml:space="preserve"> _xlfn.XLOOKUP(H2578, 'Customers'!B:B, 'Customers'!A:A)</f>
        <v>CUST_388</v>
      </c>
      <c r="B2578" t="str">
        <f>_xlfn.XLOOKUP(L2578, Products!C:C, Products!A:A)</f>
        <v>PROD_5</v>
      </c>
      <c r="C2578">
        <v>2577</v>
      </c>
      <c r="D2578" s="2" t="s">
        <v>68</v>
      </c>
      <c r="E2578">
        <f>YEAR(Orders[[#This Row],[Order_Date]])</f>
        <v>2023</v>
      </c>
      <c r="F2578">
        <f>MONTH(Orders[[#This Row],[Order_Date]])</f>
        <v>6</v>
      </c>
      <c r="G2578" s="2" t="s">
        <v>1453</v>
      </c>
      <c r="H2578" t="s">
        <v>962</v>
      </c>
      <c r="I2578" t="s">
        <v>32</v>
      </c>
      <c r="J2578" t="s">
        <v>65</v>
      </c>
      <c r="K2578" t="s">
        <v>34</v>
      </c>
      <c r="L2578" t="s">
        <v>39</v>
      </c>
      <c r="M2578" s="1">
        <v>1037.7</v>
      </c>
      <c r="N2578" s="1">
        <v>203.9</v>
      </c>
      <c r="O2578">
        <v>0.24</v>
      </c>
    </row>
    <row r="2579" spans="1:15" x14ac:dyDescent="0.3">
      <c r="A2579" t="str">
        <f xml:space="preserve"> _xlfn.XLOOKUP(H2579, 'Customers'!B:B, 'Customers'!A:A)</f>
        <v>CUST_732</v>
      </c>
      <c r="B2579" t="str">
        <f>_xlfn.XLOOKUP(L2579, Products!C:C, Products!A:A)</f>
        <v>PROD_6</v>
      </c>
      <c r="C2579">
        <v>2578</v>
      </c>
      <c r="D2579" s="2" t="s">
        <v>1307</v>
      </c>
      <c r="E2579">
        <f>YEAR(Orders[[#This Row],[Order_Date]])</f>
        <v>2022</v>
      </c>
      <c r="F2579">
        <f>MONTH(Orders[[#This Row],[Order_Date]])</f>
        <v>3</v>
      </c>
      <c r="G2579" s="2" t="s">
        <v>413</v>
      </c>
      <c r="H2579" t="s">
        <v>1474</v>
      </c>
      <c r="I2579" t="s">
        <v>21</v>
      </c>
      <c r="J2579" t="s">
        <v>33</v>
      </c>
      <c r="K2579" t="s">
        <v>34</v>
      </c>
      <c r="L2579" t="s">
        <v>52</v>
      </c>
      <c r="M2579" s="1">
        <v>8541.4599999999991</v>
      </c>
      <c r="N2579" s="1">
        <v>968.72</v>
      </c>
      <c r="O2579">
        <v>0.11</v>
      </c>
    </row>
    <row r="2580" spans="1:15" x14ac:dyDescent="0.3">
      <c r="A2580" t="str">
        <f xml:space="preserve"> _xlfn.XLOOKUP(H2580, 'Customers'!B:B, 'Customers'!A:A)</f>
        <v>CUST_922</v>
      </c>
      <c r="B2580" t="str">
        <f>_xlfn.XLOOKUP(L2580, Products!C:C, Products!A:A)</f>
        <v>PROD_2</v>
      </c>
      <c r="C2580">
        <v>2579</v>
      </c>
      <c r="D2580" s="2" t="s">
        <v>100</v>
      </c>
      <c r="E2580">
        <f>YEAR(Orders[[#This Row],[Order_Date]])</f>
        <v>2022</v>
      </c>
      <c r="F2580">
        <f>MONTH(Orders[[#This Row],[Order_Date]])</f>
        <v>7</v>
      </c>
      <c r="G2580" s="2" t="s">
        <v>101</v>
      </c>
      <c r="H2580" t="s">
        <v>1682</v>
      </c>
      <c r="I2580" t="s">
        <v>14</v>
      </c>
      <c r="J2580" t="s">
        <v>15</v>
      </c>
      <c r="K2580" t="s">
        <v>16</v>
      </c>
      <c r="L2580" t="s">
        <v>23</v>
      </c>
      <c r="M2580" s="1">
        <v>9184.5400000000009</v>
      </c>
      <c r="N2580" s="1">
        <v>-426.32</v>
      </c>
      <c r="O2580">
        <v>0.28000000000000003</v>
      </c>
    </row>
    <row r="2581" spans="1:15" x14ac:dyDescent="0.3">
      <c r="A2581" t="str">
        <f xml:space="preserve"> _xlfn.XLOOKUP(H2581, 'Customers'!B:B, 'Customers'!A:A)</f>
        <v>CUST_554</v>
      </c>
      <c r="B2581" t="str">
        <f>_xlfn.XLOOKUP(L2581, Products!C:C, Products!A:A)</f>
        <v>PROD_8</v>
      </c>
      <c r="C2581">
        <v>2580</v>
      </c>
      <c r="D2581" s="2" t="s">
        <v>1052</v>
      </c>
      <c r="E2581">
        <f>YEAR(Orders[[#This Row],[Order_Date]])</f>
        <v>2023</v>
      </c>
      <c r="F2581">
        <f>MONTH(Orders[[#This Row],[Order_Date]])</f>
        <v>10</v>
      </c>
      <c r="G2581" s="2" t="s">
        <v>203</v>
      </c>
      <c r="H2581" t="s">
        <v>1240</v>
      </c>
      <c r="I2581" t="s">
        <v>21</v>
      </c>
      <c r="J2581" t="s">
        <v>15</v>
      </c>
      <c r="K2581" t="s">
        <v>27</v>
      </c>
      <c r="L2581" t="s">
        <v>73</v>
      </c>
      <c r="M2581" s="1">
        <v>1171.48</v>
      </c>
      <c r="N2581" s="1">
        <v>87.3</v>
      </c>
      <c r="O2581">
        <v>0</v>
      </c>
    </row>
    <row r="2582" spans="1:15" x14ac:dyDescent="0.3">
      <c r="A2582" t="str">
        <f xml:space="preserve"> _xlfn.XLOOKUP(H2582, 'Customers'!B:B, 'Customers'!A:A)</f>
        <v>CUST_497</v>
      </c>
      <c r="B2582" t="str">
        <f>_xlfn.XLOOKUP(L2582, Products!C:C, Products!A:A)</f>
        <v>PROD_5</v>
      </c>
      <c r="C2582">
        <v>2581</v>
      </c>
      <c r="D2582" s="2" t="s">
        <v>918</v>
      </c>
      <c r="E2582">
        <f>YEAR(Orders[[#This Row],[Order_Date]])</f>
        <v>2023</v>
      </c>
      <c r="F2582">
        <f>MONTH(Orders[[#This Row],[Order_Date]])</f>
        <v>3</v>
      </c>
      <c r="G2582" s="2" t="s">
        <v>459</v>
      </c>
      <c r="H2582" t="s">
        <v>1153</v>
      </c>
      <c r="I2582" t="s">
        <v>32</v>
      </c>
      <c r="J2582" t="s">
        <v>22</v>
      </c>
      <c r="K2582" t="s">
        <v>34</v>
      </c>
      <c r="L2582" t="s">
        <v>39</v>
      </c>
      <c r="M2582" s="1">
        <v>3115.16</v>
      </c>
      <c r="N2582" s="1">
        <v>-226.34</v>
      </c>
      <c r="O2582">
        <v>0.13</v>
      </c>
    </row>
    <row r="2583" spans="1:15" x14ac:dyDescent="0.3">
      <c r="A2583" t="str">
        <f xml:space="preserve"> _xlfn.XLOOKUP(H2583, 'Customers'!B:B, 'Customers'!A:A)</f>
        <v>CUST_365</v>
      </c>
      <c r="B2583" t="str">
        <f>_xlfn.XLOOKUP(L2583, Products!C:C, Products!A:A)</f>
        <v>PROD_1</v>
      </c>
      <c r="C2583">
        <v>2582</v>
      </c>
      <c r="D2583" s="2" t="s">
        <v>324</v>
      </c>
      <c r="E2583">
        <f>YEAR(Orders[[#This Row],[Order_Date]])</f>
        <v>2022</v>
      </c>
      <c r="F2583">
        <f>MONTH(Orders[[#This Row],[Order_Date]])</f>
        <v>8</v>
      </c>
      <c r="G2583" s="2" t="s">
        <v>761</v>
      </c>
      <c r="H2583" t="s">
        <v>912</v>
      </c>
      <c r="I2583" t="s">
        <v>32</v>
      </c>
      <c r="J2583" t="s">
        <v>33</v>
      </c>
      <c r="K2583" t="s">
        <v>27</v>
      </c>
      <c r="L2583" t="s">
        <v>17</v>
      </c>
      <c r="M2583" s="1">
        <v>5801.25</v>
      </c>
      <c r="N2583" s="1">
        <v>-436.8</v>
      </c>
      <c r="O2583">
        <v>0.23</v>
      </c>
    </row>
    <row r="2584" spans="1:15" x14ac:dyDescent="0.3">
      <c r="A2584" t="str">
        <f xml:space="preserve"> _xlfn.XLOOKUP(H2584, 'Customers'!B:B, 'Customers'!A:A)</f>
        <v>CUST_887</v>
      </c>
      <c r="B2584" t="str">
        <f>_xlfn.XLOOKUP(L2584, Products!C:C, Products!A:A)</f>
        <v>PROD_5</v>
      </c>
      <c r="C2584">
        <v>2583</v>
      </c>
      <c r="D2584" s="2" t="s">
        <v>646</v>
      </c>
      <c r="E2584">
        <f>YEAR(Orders[[#This Row],[Order_Date]])</f>
        <v>2023</v>
      </c>
      <c r="F2584">
        <f>MONTH(Orders[[#This Row],[Order_Date]])</f>
        <v>9</v>
      </c>
      <c r="G2584" s="2" t="s">
        <v>289</v>
      </c>
      <c r="H2584" t="s">
        <v>1644</v>
      </c>
      <c r="I2584" t="s">
        <v>14</v>
      </c>
      <c r="J2584" t="s">
        <v>65</v>
      </c>
      <c r="K2584" t="s">
        <v>34</v>
      </c>
      <c r="L2584" t="s">
        <v>39</v>
      </c>
      <c r="M2584" s="1">
        <v>8621.1200000000008</v>
      </c>
      <c r="N2584" s="1">
        <v>920.5</v>
      </c>
      <c r="O2584">
        <v>0.17</v>
      </c>
    </row>
    <row r="2585" spans="1:15" x14ac:dyDescent="0.3">
      <c r="A2585" t="str">
        <f xml:space="preserve"> _xlfn.XLOOKUP(H2585, 'Customers'!B:B, 'Customers'!A:A)</f>
        <v>CUST_724</v>
      </c>
      <c r="B2585" t="str">
        <f>_xlfn.XLOOKUP(L2585, Products!C:C, Products!A:A)</f>
        <v>PROD_7</v>
      </c>
      <c r="C2585">
        <v>2584</v>
      </c>
      <c r="D2585" s="2" t="s">
        <v>376</v>
      </c>
      <c r="E2585">
        <f>YEAR(Orders[[#This Row],[Order_Date]])</f>
        <v>2022</v>
      </c>
      <c r="F2585">
        <f>MONTH(Orders[[#This Row],[Order_Date]])</f>
        <v>9</v>
      </c>
      <c r="G2585" s="2" t="s">
        <v>298</v>
      </c>
      <c r="H2585" t="s">
        <v>1466</v>
      </c>
      <c r="I2585" t="s">
        <v>21</v>
      </c>
      <c r="J2585" t="s">
        <v>33</v>
      </c>
      <c r="K2585" t="s">
        <v>16</v>
      </c>
      <c r="L2585" t="s">
        <v>66</v>
      </c>
      <c r="M2585" s="1">
        <v>5102.01</v>
      </c>
      <c r="N2585" s="1">
        <v>-146.32</v>
      </c>
      <c r="O2585">
        <v>0.3</v>
      </c>
    </row>
    <row r="2586" spans="1:15" x14ac:dyDescent="0.3">
      <c r="A2586" t="str">
        <f xml:space="preserve"> _xlfn.XLOOKUP(H2586, 'Customers'!B:B, 'Customers'!A:A)</f>
        <v>CUST_383</v>
      </c>
      <c r="B2586" t="str">
        <f>_xlfn.XLOOKUP(L2586, Products!C:C, Products!A:A)</f>
        <v>PROD_6</v>
      </c>
      <c r="C2586">
        <v>2585</v>
      </c>
      <c r="D2586" s="2" t="s">
        <v>358</v>
      </c>
      <c r="E2586">
        <f>YEAR(Orders[[#This Row],[Order_Date]])</f>
        <v>2023</v>
      </c>
      <c r="F2586">
        <f>MONTH(Orders[[#This Row],[Order_Date]])</f>
        <v>2</v>
      </c>
      <c r="G2586" s="2" t="s">
        <v>1163</v>
      </c>
      <c r="H2586" t="s">
        <v>952</v>
      </c>
      <c r="I2586" t="s">
        <v>14</v>
      </c>
      <c r="J2586" t="s">
        <v>22</v>
      </c>
      <c r="K2586" t="s">
        <v>34</v>
      </c>
      <c r="L2586" t="s">
        <v>52</v>
      </c>
      <c r="M2586" s="1">
        <v>6734.56</v>
      </c>
      <c r="N2586" s="1">
        <v>1597.14</v>
      </c>
      <c r="O2586">
        <v>0.01</v>
      </c>
    </row>
    <row r="2587" spans="1:15" x14ac:dyDescent="0.3">
      <c r="A2587" t="str">
        <f xml:space="preserve"> _xlfn.XLOOKUP(H2587, 'Customers'!B:B, 'Customers'!A:A)</f>
        <v>CUST_490</v>
      </c>
      <c r="B2587" t="str">
        <f>_xlfn.XLOOKUP(L2587, Products!C:C, Products!A:A)</f>
        <v>PROD_1</v>
      </c>
      <c r="C2587">
        <v>2586</v>
      </c>
      <c r="D2587" s="2" t="s">
        <v>89</v>
      </c>
      <c r="E2587">
        <f>YEAR(Orders[[#This Row],[Order_Date]])</f>
        <v>2023</v>
      </c>
      <c r="F2587">
        <f>MONTH(Orders[[#This Row],[Order_Date]])</f>
        <v>12</v>
      </c>
      <c r="G2587" s="2" t="s">
        <v>552</v>
      </c>
      <c r="H2587" t="s">
        <v>1141</v>
      </c>
      <c r="I2587" t="s">
        <v>21</v>
      </c>
      <c r="J2587" t="s">
        <v>15</v>
      </c>
      <c r="K2587" t="s">
        <v>16</v>
      </c>
      <c r="L2587" t="s">
        <v>17</v>
      </c>
      <c r="M2587" s="1">
        <v>9319.2099999999991</v>
      </c>
      <c r="N2587" s="1">
        <v>522.97</v>
      </c>
      <c r="O2587">
        <v>0.17</v>
      </c>
    </row>
    <row r="2588" spans="1:15" x14ac:dyDescent="0.3">
      <c r="A2588" t="str">
        <f xml:space="preserve"> _xlfn.XLOOKUP(H2588, 'Customers'!B:B, 'Customers'!A:A)</f>
        <v>CUST_34</v>
      </c>
      <c r="B2588" t="str">
        <f>_xlfn.XLOOKUP(L2588, Products!C:C, Products!A:A)</f>
        <v>PROD_1</v>
      </c>
      <c r="C2588">
        <v>2587</v>
      </c>
      <c r="D2588" s="2" t="s">
        <v>1342</v>
      </c>
      <c r="E2588">
        <f>YEAR(Orders[[#This Row],[Order_Date]])</f>
        <v>2023</v>
      </c>
      <c r="F2588">
        <f>MONTH(Orders[[#This Row],[Order_Date]])</f>
        <v>10</v>
      </c>
      <c r="G2588" s="2" t="s">
        <v>204</v>
      </c>
      <c r="H2588" t="s">
        <v>129</v>
      </c>
      <c r="I2588" t="s">
        <v>21</v>
      </c>
      <c r="J2588" t="s">
        <v>65</v>
      </c>
      <c r="K2588" t="s">
        <v>16</v>
      </c>
      <c r="L2588" t="s">
        <v>17</v>
      </c>
      <c r="M2588" s="1">
        <v>2667.57</v>
      </c>
      <c r="N2588" s="1">
        <v>785.29</v>
      </c>
      <c r="O2588">
        <v>0.17</v>
      </c>
    </row>
    <row r="2589" spans="1:15" x14ac:dyDescent="0.3">
      <c r="A2589" t="str">
        <f xml:space="preserve"> _xlfn.XLOOKUP(H2589, 'Customers'!B:B, 'Customers'!A:A)</f>
        <v>CUST_240</v>
      </c>
      <c r="B2589" t="str">
        <f>_xlfn.XLOOKUP(L2589, Products!C:C, Products!A:A)</f>
        <v>PROD_7</v>
      </c>
      <c r="C2589">
        <v>2588</v>
      </c>
      <c r="D2589" s="2" t="s">
        <v>1115</v>
      </c>
      <c r="E2589">
        <f>YEAR(Orders[[#This Row],[Order_Date]])</f>
        <v>2023</v>
      </c>
      <c r="F2589">
        <f>MONTH(Orders[[#This Row],[Order_Date]])</f>
        <v>5</v>
      </c>
      <c r="G2589" s="2" t="s">
        <v>400</v>
      </c>
      <c r="H2589" t="s">
        <v>663</v>
      </c>
      <c r="I2589" t="s">
        <v>21</v>
      </c>
      <c r="J2589" t="s">
        <v>33</v>
      </c>
      <c r="K2589" t="s">
        <v>16</v>
      </c>
      <c r="L2589" t="s">
        <v>66</v>
      </c>
      <c r="M2589" s="1">
        <v>3525.78</v>
      </c>
      <c r="N2589" s="1">
        <v>265.79000000000002</v>
      </c>
      <c r="O2589">
        <v>0.17</v>
      </c>
    </row>
    <row r="2590" spans="1:15" x14ac:dyDescent="0.3">
      <c r="A2590" t="str">
        <f xml:space="preserve"> _xlfn.XLOOKUP(H2590, 'Customers'!B:B, 'Customers'!A:A)</f>
        <v>CUST_270</v>
      </c>
      <c r="B2590" t="str">
        <f>_xlfn.XLOOKUP(L2590, Products!C:C, Products!A:A)</f>
        <v>PROD_4</v>
      </c>
      <c r="C2590">
        <v>2589</v>
      </c>
      <c r="D2590" s="2" t="s">
        <v>757</v>
      </c>
      <c r="E2590">
        <f>YEAR(Orders[[#This Row],[Order_Date]])</f>
        <v>2023</v>
      </c>
      <c r="F2590">
        <f>MONTH(Orders[[#This Row],[Order_Date]])</f>
        <v>5</v>
      </c>
      <c r="G2590" s="2" t="s">
        <v>925</v>
      </c>
      <c r="H2590" t="s">
        <v>727</v>
      </c>
      <c r="I2590" t="s">
        <v>14</v>
      </c>
      <c r="J2590" t="s">
        <v>15</v>
      </c>
      <c r="K2590" t="s">
        <v>34</v>
      </c>
      <c r="L2590" t="s">
        <v>35</v>
      </c>
      <c r="M2590" s="1">
        <v>7683.29</v>
      </c>
      <c r="N2590" s="1">
        <v>2272.15</v>
      </c>
      <c r="O2590">
        <v>0.15</v>
      </c>
    </row>
    <row r="2591" spans="1:15" x14ac:dyDescent="0.3">
      <c r="A2591" t="str">
        <f xml:space="preserve"> _xlfn.XLOOKUP(H2591, 'Customers'!B:B, 'Customers'!A:A)</f>
        <v>CUST_290</v>
      </c>
      <c r="B2591" t="str">
        <f>_xlfn.XLOOKUP(L2591, Products!C:C, Products!A:A)</f>
        <v>PROD_3</v>
      </c>
      <c r="C2591">
        <v>2590</v>
      </c>
      <c r="D2591" s="2" t="s">
        <v>1137</v>
      </c>
      <c r="E2591">
        <f>YEAR(Orders[[#This Row],[Order_Date]])</f>
        <v>2023</v>
      </c>
      <c r="F2591">
        <f>MONTH(Orders[[#This Row],[Order_Date]])</f>
        <v>11</v>
      </c>
      <c r="G2591" s="2" t="s">
        <v>87</v>
      </c>
      <c r="H2591" t="s">
        <v>772</v>
      </c>
      <c r="I2591" t="s">
        <v>32</v>
      </c>
      <c r="J2591" t="s">
        <v>22</v>
      </c>
      <c r="K2591" t="s">
        <v>27</v>
      </c>
      <c r="L2591" t="s">
        <v>28</v>
      </c>
      <c r="M2591" s="1">
        <v>3714.22</v>
      </c>
      <c r="N2591" s="1">
        <v>1056.5899999999999</v>
      </c>
      <c r="O2591">
        <v>0.28000000000000003</v>
      </c>
    </row>
    <row r="2592" spans="1:15" x14ac:dyDescent="0.3">
      <c r="A2592" t="str">
        <f xml:space="preserve"> _xlfn.XLOOKUP(H2592, 'Customers'!B:B, 'Customers'!A:A)</f>
        <v>CUST_935</v>
      </c>
      <c r="B2592" t="str">
        <f>_xlfn.XLOOKUP(L2592, Products!C:C, Products!A:A)</f>
        <v>PROD_1</v>
      </c>
      <c r="C2592">
        <v>2591</v>
      </c>
      <c r="D2592" s="2" t="s">
        <v>1142</v>
      </c>
      <c r="E2592">
        <f>YEAR(Orders[[#This Row],[Order_Date]])</f>
        <v>2023</v>
      </c>
      <c r="F2592">
        <f>MONTH(Orders[[#This Row],[Order_Date]])</f>
        <v>1</v>
      </c>
      <c r="G2592" s="2" t="s">
        <v>1573</v>
      </c>
      <c r="H2592" t="s">
        <v>1695</v>
      </c>
      <c r="I2592" t="s">
        <v>32</v>
      </c>
      <c r="J2592" t="s">
        <v>22</v>
      </c>
      <c r="K2592" t="s">
        <v>16</v>
      </c>
      <c r="L2592" t="s">
        <v>17</v>
      </c>
      <c r="M2592" s="1">
        <v>8483.39</v>
      </c>
      <c r="N2592" s="1">
        <v>2412.21</v>
      </c>
      <c r="O2592">
        <v>0.04</v>
      </c>
    </row>
    <row r="2593" spans="1:15" x14ac:dyDescent="0.3">
      <c r="A2593" t="str">
        <f xml:space="preserve"> _xlfn.XLOOKUP(H2593, 'Customers'!B:B, 'Customers'!A:A)</f>
        <v>CUST_248</v>
      </c>
      <c r="B2593" t="str">
        <f>_xlfn.XLOOKUP(L2593, Products!C:C, Products!A:A)</f>
        <v>PROD_8</v>
      </c>
      <c r="C2593">
        <v>2592</v>
      </c>
      <c r="D2593" s="2" t="s">
        <v>416</v>
      </c>
      <c r="E2593">
        <f>YEAR(Orders[[#This Row],[Order_Date]])</f>
        <v>2022</v>
      </c>
      <c r="F2593">
        <f>MONTH(Orders[[#This Row],[Order_Date]])</f>
        <v>4</v>
      </c>
      <c r="G2593" s="2" t="s">
        <v>930</v>
      </c>
      <c r="H2593" t="s">
        <v>681</v>
      </c>
      <c r="I2593" t="s">
        <v>21</v>
      </c>
      <c r="J2593" t="s">
        <v>65</v>
      </c>
      <c r="K2593" t="s">
        <v>27</v>
      </c>
      <c r="L2593" t="s">
        <v>73</v>
      </c>
      <c r="M2593" s="1">
        <v>2239.9</v>
      </c>
      <c r="N2593" s="1">
        <v>-187.76</v>
      </c>
      <c r="O2593">
        <v>0.15</v>
      </c>
    </row>
    <row r="2594" spans="1:15" x14ac:dyDescent="0.3">
      <c r="A2594" t="str">
        <f xml:space="preserve"> _xlfn.XLOOKUP(H2594, 'Customers'!B:B, 'Customers'!A:A)</f>
        <v>CUST_88</v>
      </c>
      <c r="B2594" t="str">
        <f>_xlfn.XLOOKUP(L2594, Products!C:C, Products!A:A)</f>
        <v>PROD_2</v>
      </c>
      <c r="C2594">
        <v>2593</v>
      </c>
      <c r="D2594" s="2" t="s">
        <v>1082</v>
      </c>
      <c r="E2594">
        <f>YEAR(Orders[[#This Row],[Order_Date]])</f>
        <v>2023</v>
      </c>
      <c r="F2594">
        <f>MONTH(Orders[[#This Row],[Order_Date]])</f>
        <v>10</v>
      </c>
      <c r="G2594" s="2" t="s">
        <v>798</v>
      </c>
      <c r="H2594" t="s">
        <v>281</v>
      </c>
      <c r="I2594" t="s">
        <v>21</v>
      </c>
      <c r="J2594" t="s">
        <v>33</v>
      </c>
      <c r="K2594" t="s">
        <v>16</v>
      </c>
      <c r="L2594" t="s">
        <v>23</v>
      </c>
      <c r="M2594" s="1">
        <v>2588.39</v>
      </c>
      <c r="N2594" s="1">
        <v>91.25</v>
      </c>
      <c r="O2594">
        <v>0.14000000000000001</v>
      </c>
    </row>
    <row r="2595" spans="1:15" x14ac:dyDescent="0.3">
      <c r="A2595" t="str">
        <f xml:space="preserve"> _xlfn.XLOOKUP(H2595, 'Customers'!B:B, 'Customers'!A:A)</f>
        <v>CUST_838</v>
      </c>
      <c r="B2595" t="str">
        <f>_xlfn.XLOOKUP(L2595, Products!C:C, Products!A:A)</f>
        <v>PROD_1</v>
      </c>
      <c r="C2595">
        <v>2594</v>
      </c>
      <c r="D2595" s="2" t="s">
        <v>174</v>
      </c>
      <c r="E2595">
        <f>YEAR(Orders[[#This Row],[Order_Date]])</f>
        <v>2022</v>
      </c>
      <c r="F2595">
        <f>MONTH(Orders[[#This Row],[Order_Date]])</f>
        <v>11</v>
      </c>
      <c r="G2595" s="2" t="s">
        <v>1204</v>
      </c>
      <c r="H2595" t="s">
        <v>1591</v>
      </c>
      <c r="I2595" t="s">
        <v>14</v>
      </c>
      <c r="J2595" t="s">
        <v>33</v>
      </c>
      <c r="K2595" t="s">
        <v>27</v>
      </c>
      <c r="L2595" t="s">
        <v>17</v>
      </c>
      <c r="M2595" s="1">
        <v>9418.24</v>
      </c>
      <c r="N2595" s="1">
        <v>1775.46</v>
      </c>
      <c r="O2595">
        <v>0.11</v>
      </c>
    </row>
    <row r="2596" spans="1:15" x14ac:dyDescent="0.3">
      <c r="A2596" t="str">
        <f xml:space="preserve"> _xlfn.XLOOKUP(H2596, 'Customers'!B:B, 'Customers'!A:A)</f>
        <v>CUST_246</v>
      </c>
      <c r="B2596" t="str">
        <f>_xlfn.XLOOKUP(L2596, Products!C:C, Products!A:A)</f>
        <v>PROD_1</v>
      </c>
      <c r="C2596">
        <v>2595</v>
      </c>
      <c r="D2596" s="2" t="s">
        <v>1188</v>
      </c>
      <c r="E2596">
        <f>YEAR(Orders[[#This Row],[Order_Date]])</f>
        <v>2023</v>
      </c>
      <c r="F2596">
        <f>MONTH(Orders[[#This Row],[Order_Date]])</f>
        <v>10</v>
      </c>
      <c r="G2596" s="2" t="s">
        <v>1052</v>
      </c>
      <c r="H2596" t="s">
        <v>677</v>
      </c>
      <c r="I2596" t="s">
        <v>32</v>
      </c>
      <c r="J2596" t="s">
        <v>15</v>
      </c>
      <c r="K2596" t="s">
        <v>16</v>
      </c>
      <c r="L2596" t="s">
        <v>17</v>
      </c>
      <c r="M2596" s="1">
        <v>3330.21</v>
      </c>
      <c r="N2596" s="1">
        <v>-226.3</v>
      </c>
      <c r="O2596">
        <v>0.02</v>
      </c>
    </row>
    <row r="2597" spans="1:15" x14ac:dyDescent="0.3">
      <c r="A2597" t="str">
        <f xml:space="preserve"> _xlfn.XLOOKUP(H2597, 'Customers'!B:B, 'Customers'!A:A)</f>
        <v>CUST_936</v>
      </c>
      <c r="B2597" t="str">
        <f>_xlfn.XLOOKUP(L2597, Products!C:C, Products!A:A)</f>
        <v>PROD_6</v>
      </c>
      <c r="C2597">
        <v>2596</v>
      </c>
      <c r="D2597" s="2" t="s">
        <v>1319</v>
      </c>
      <c r="E2597">
        <f>YEAR(Orders[[#This Row],[Order_Date]])</f>
        <v>2023</v>
      </c>
      <c r="F2597">
        <f>MONTH(Orders[[#This Row],[Order_Date]])</f>
        <v>5</v>
      </c>
      <c r="G2597" s="2" t="s">
        <v>401</v>
      </c>
      <c r="H2597" t="s">
        <v>1696</v>
      </c>
      <c r="I2597" t="s">
        <v>21</v>
      </c>
      <c r="J2597" t="s">
        <v>33</v>
      </c>
      <c r="K2597" t="s">
        <v>34</v>
      </c>
      <c r="L2597" t="s">
        <v>52</v>
      </c>
      <c r="M2597" s="1">
        <v>2183.09</v>
      </c>
      <c r="N2597" s="1">
        <v>277.10000000000002</v>
      </c>
      <c r="O2597">
        <v>0.19</v>
      </c>
    </row>
    <row r="2598" spans="1:15" x14ac:dyDescent="0.3">
      <c r="A2598" t="str">
        <f xml:space="preserve"> _xlfn.XLOOKUP(H2598, 'Customers'!B:B, 'Customers'!A:A)</f>
        <v>CUST_555</v>
      </c>
      <c r="B2598" t="str">
        <f>_xlfn.XLOOKUP(L2598, Products!C:C, Products!A:A)</f>
        <v>PROD_6</v>
      </c>
      <c r="C2598">
        <v>2597</v>
      </c>
      <c r="D2598" s="2" t="s">
        <v>110</v>
      </c>
      <c r="E2598">
        <f>YEAR(Orders[[#This Row],[Order_Date]])</f>
        <v>2022</v>
      </c>
      <c r="F2598">
        <f>MONTH(Orders[[#This Row],[Order_Date]])</f>
        <v>10</v>
      </c>
      <c r="G2598" s="2" t="s">
        <v>1463</v>
      </c>
      <c r="H2598" t="s">
        <v>1242</v>
      </c>
      <c r="I2598" t="s">
        <v>14</v>
      </c>
      <c r="J2598" t="s">
        <v>65</v>
      </c>
      <c r="K2598" t="s">
        <v>34</v>
      </c>
      <c r="L2598" t="s">
        <v>52</v>
      </c>
      <c r="M2598" s="1">
        <v>5286.81</v>
      </c>
      <c r="N2598" s="1">
        <v>1049.79</v>
      </c>
      <c r="O2598">
        <v>0.04</v>
      </c>
    </row>
    <row r="2599" spans="1:15" x14ac:dyDescent="0.3">
      <c r="A2599" t="str">
        <f xml:space="preserve"> _xlfn.XLOOKUP(H2599, 'Customers'!B:B, 'Customers'!A:A)</f>
        <v>CUST_901</v>
      </c>
      <c r="B2599" t="str">
        <f>_xlfn.XLOOKUP(L2599, Products!C:C, Products!A:A)</f>
        <v>PROD_4</v>
      </c>
      <c r="C2599">
        <v>2598</v>
      </c>
      <c r="D2599" s="2" t="s">
        <v>638</v>
      </c>
      <c r="E2599">
        <f>YEAR(Orders[[#This Row],[Order_Date]])</f>
        <v>2023</v>
      </c>
      <c r="F2599">
        <f>MONTH(Orders[[#This Row],[Order_Date]])</f>
        <v>8</v>
      </c>
      <c r="G2599" s="2" t="s">
        <v>228</v>
      </c>
      <c r="H2599" t="s">
        <v>1660</v>
      </c>
      <c r="I2599" t="s">
        <v>14</v>
      </c>
      <c r="J2599" t="s">
        <v>33</v>
      </c>
      <c r="K2599" t="s">
        <v>34</v>
      </c>
      <c r="L2599" t="s">
        <v>35</v>
      </c>
      <c r="M2599" s="1">
        <v>2471.14</v>
      </c>
      <c r="N2599" s="1">
        <v>669.6</v>
      </c>
      <c r="O2599">
        <v>0.27</v>
      </c>
    </row>
    <row r="2600" spans="1:15" x14ac:dyDescent="0.3">
      <c r="A2600" t="str">
        <f xml:space="preserve"> _xlfn.XLOOKUP(H2600, 'Customers'!B:B, 'Customers'!A:A)</f>
        <v>CUST_711</v>
      </c>
      <c r="B2600" t="str">
        <f>_xlfn.XLOOKUP(L2600, Products!C:C, Products!A:A)</f>
        <v>PROD_1</v>
      </c>
      <c r="C2600">
        <v>2599</v>
      </c>
      <c r="D2600" s="2" t="s">
        <v>724</v>
      </c>
      <c r="E2600">
        <f>YEAR(Orders[[#This Row],[Order_Date]])</f>
        <v>2023</v>
      </c>
      <c r="F2600">
        <f>MONTH(Orders[[#This Row],[Order_Date]])</f>
        <v>2</v>
      </c>
      <c r="G2600" s="2" t="s">
        <v>504</v>
      </c>
      <c r="H2600" t="s">
        <v>1450</v>
      </c>
      <c r="I2600" t="s">
        <v>32</v>
      </c>
      <c r="J2600" t="s">
        <v>65</v>
      </c>
      <c r="K2600" t="s">
        <v>27</v>
      </c>
      <c r="L2600" t="s">
        <v>17</v>
      </c>
      <c r="M2600" s="1">
        <v>630.62</v>
      </c>
      <c r="N2600" s="1">
        <v>17.22</v>
      </c>
      <c r="O2600">
        <v>0.09</v>
      </c>
    </row>
    <row r="2601" spans="1:15" x14ac:dyDescent="0.3">
      <c r="A2601" t="str">
        <f xml:space="preserve"> _xlfn.XLOOKUP(H2601, 'Customers'!B:B, 'Customers'!A:A)</f>
        <v>CUST_842</v>
      </c>
      <c r="B2601" t="str">
        <f>_xlfn.XLOOKUP(L2601, Products!C:C, Products!A:A)</f>
        <v>PROD_1</v>
      </c>
      <c r="C2601">
        <v>2600</v>
      </c>
      <c r="D2601" s="2" t="s">
        <v>563</v>
      </c>
      <c r="E2601">
        <f>YEAR(Orders[[#This Row],[Order_Date]])</f>
        <v>2022</v>
      </c>
      <c r="F2601">
        <f>MONTH(Orders[[#This Row],[Order_Date]])</f>
        <v>8</v>
      </c>
      <c r="G2601" s="2" t="s">
        <v>564</v>
      </c>
      <c r="H2601" t="s">
        <v>1595</v>
      </c>
      <c r="I2601" t="s">
        <v>32</v>
      </c>
      <c r="J2601" t="s">
        <v>22</v>
      </c>
      <c r="K2601" t="s">
        <v>16</v>
      </c>
      <c r="L2601" t="s">
        <v>17</v>
      </c>
      <c r="M2601" s="1">
        <v>3000.83</v>
      </c>
      <c r="N2601" s="1">
        <v>142.11000000000001</v>
      </c>
      <c r="O2601">
        <v>0.2</v>
      </c>
    </row>
    <row r="2602" spans="1:15" x14ac:dyDescent="0.3">
      <c r="A2602" t="str">
        <f xml:space="preserve"> _xlfn.XLOOKUP(H2602, 'Customers'!B:B, 'Customers'!A:A)</f>
        <v>CUST_838</v>
      </c>
      <c r="B2602" t="str">
        <f>_xlfn.XLOOKUP(L2602, Products!C:C, Products!A:A)</f>
        <v>PROD_7</v>
      </c>
      <c r="C2602">
        <v>2601</v>
      </c>
      <c r="D2602" s="2" t="s">
        <v>419</v>
      </c>
      <c r="E2602">
        <f>YEAR(Orders[[#This Row],[Order_Date]])</f>
        <v>2022</v>
      </c>
      <c r="F2602">
        <f>MONTH(Orders[[#This Row],[Order_Date]])</f>
        <v>8</v>
      </c>
      <c r="G2602" s="2" t="s">
        <v>1355</v>
      </c>
      <c r="H2602" t="s">
        <v>1591</v>
      </c>
      <c r="I2602" t="s">
        <v>14</v>
      </c>
      <c r="J2602" t="s">
        <v>15</v>
      </c>
      <c r="K2602" t="s">
        <v>16</v>
      </c>
      <c r="L2602" t="s">
        <v>66</v>
      </c>
      <c r="M2602" s="1">
        <v>9293.08</v>
      </c>
      <c r="N2602" s="1">
        <v>1955.42</v>
      </c>
      <c r="O2602">
        <v>0.18</v>
      </c>
    </row>
    <row r="2603" spans="1:15" x14ac:dyDescent="0.3">
      <c r="A2603" t="str">
        <f xml:space="preserve"> _xlfn.XLOOKUP(H2603, 'Customers'!B:B, 'Customers'!A:A)</f>
        <v>CUST_783</v>
      </c>
      <c r="B2603" t="str">
        <f>_xlfn.XLOOKUP(L2603, Products!C:C, Products!A:A)</f>
        <v>PROD_5</v>
      </c>
      <c r="C2603">
        <v>2602</v>
      </c>
      <c r="D2603" s="2" t="s">
        <v>365</v>
      </c>
      <c r="E2603">
        <f>YEAR(Orders[[#This Row],[Order_Date]])</f>
        <v>2022</v>
      </c>
      <c r="F2603">
        <f>MONTH(Orders[[#This Row],[Order_Date]])</f>
        <v>4</v>
      </c>
      <c r="G2603" s="2" t="s">
        <v>417</v>
      </c>
      <c r="H2603" t="s">
        <v>1530</v>
      </c>
      <c r="I2603" t="s">
        <v>21</v>
      </c>
      <c r="J2603" t="s">
        <v>65</v>
      </c>
      <c r="K2603" t="s">
        <v>34</v>
      </c>
      <c r="L2603" t="s">
        <v>39</v>
      </c>
      <c r="M2603" s="1">
        <v>1280.1500000000001</v>
      </c>
      <c r="N2603" s="1">
        <v>40.98</v>
      </c>
      <c r="O2603">
        <v>0.28000000000000003</v>
      </c>
    </row>
    <row r="2604" spans="1:15" x14ac:dyDescent="0.3">
      <c r="A2604" t="str">
        <f xml:space="preserve"> _xlfn.XLOOKUP(H2604, 'Customers'!B:B, 'Customers'!A:A)</f>
        <v>CUST_561</v>
      </c>
      <c r="B2604" t="str">
        <f>_xlfn.XLOOKUP(L2604, Products!C:C, Products!A:A)</f>
        <v>PROD_5</v>
      </c>
      <c r="C2604">
        <v>2603</v>
      </c>
      <c r="D2604" s="2" t="s">
        <v>19</v>
      </c>
      <c r="E2604">
        <f>YEAR(Orders[[#This Row],[Order_Date]])</f>
        <v>2023</v>
      </c>
      <c r="F2604">
        <f>MONTH(Orders[[#This Row],[Order_Date]])</f>
        <v>4</v>
      </c>
      <c r="G2604" s="2" t="s">
        <v>740</v>
      </c>
      <c r="H2604" t="s">
        <v>1253</v>
      </c>
      <c r="I2604" t="s">
        <v>32</v>
      </c>
      <c r="J2604" t="s">
        <v>33</v>
      </c>
      <c r="K2604" t="s">
        <v>34</v>
      </c>
      <c r="L2604" t="s">
        <v>39</v>
      </c>
      <c r="M2604" s="1">
        <v>4023.89</v>
      </c>
      <c r="N2604" s="1">
        <v>979.71</v>
      </c>
      <c r="O2604">
        <v>0.21</v>
      </c>
    </row>
    <row r="2605" spans="1:15" x14ac:dyDescent="0.3">
      <c r="A2605" t="str">
        <f xml:space="preserve"> _xlfn.XLOOKUP(H2605, 'Customers'!B:B, 'Customers'!A:A)</f>
        <v>CUST_290</v>
      </c>
      <c r="B2605" t="str">
        <f>_xlfn.XLOOKUP(L2605, Products!C:C, Products!A:A)</f>
        <v>PROD_7</v>
      </c>
      <c r="C2605">
        <v>2604</v>
      </c>
      <c r="D2605" s="2" t="s">
        <v>75</v>
      </c>
      <c r="E2605">
        <f>YEAR(Orders[[#This Row],[Order_Date]])</f>
        <v>2023</v>
      </c>
      <c r="F2605">
        <f>MONTH(Orders[[#This Row],[Order_Date]])</f>
        <v>12</v>
      </c>
      <c r="G2605" s="2" t="s">
        <v>234</v>
      </c>
      <c r="H2605" t="s">
        <v>772</v>
      </c>
      <c r="I2605" t="s">
        <v>32</v>
      </c>
      <c r="J2605" t="s">
        <v>65</v>
      </c>
      <c r="K2605" t="s">
        <v>16</v>
      </c>
      <c r="L2605" t="s">
        <v>66</v>
      </c>
      <c r="M2605" s="1">
        <v>645.85</v>
      </c>
      <c r="N2605" s="1">
        <v>97.71</v>
      </c>
      <c r="O2605">
        <v>0.24</v>
      </c>
    </row>
    <row r="2606" spans="1:15" x14ac:dyDescent="0.3">
      <c r="A2606" t="str">
        <f xml:space="preserve"> _xlfn.XLOOKUP(H2606, 'Customers'!B:B, 'Customers'!A:A)</f>
        <v>CUST_585</v>
      </c>
      <c r="B2606" t="str">
        <f>_xlfn.XLOOKUP(L2606, Products!C:C, Products!A:A)</f>
        <v>PROD_6</v>
      </c>
      <c r="C2606">
        <v>2605</v>
      </c>
      <c r="D2606" s="2" t="s">
        <v>1159</v>
      </c>
      <c r="E2606">
        <f>YEAR(Orders[[#This Row],[Order_Date]])</f>
        <v>2022</v>
      </c>
      <c r="F2606">
        <f>MONTH(Orders[[#This Row],[Order_Date]])</f>
        <v>8</v>
      </c>
      <c r="G2606" s="2" t="s">
        <v>107</v>
      </c>
      <c r="H2606" t="s">
        <v>1290</v>
      </c>
      <c r="I2606" t="s">
        <v>14</v>
      </c>
      <c r="J2606" t="s">
        <v>22</v>
      </c>
      <c r="K2606" t="s">
        <v>34</v>
      </c>
      <c r="L2606" t="s">
        <v>52</v>
      </c>
      <c r="M2606" s="1">
        <v>8239.7099999999991</v>
      </c>
      <c r="N2606" s="1">
        <v>538.15</v>
      </c>
      <c r="O2606">
        <v>7.0000000000000007E-2</v>
      </c>
    </row>
    <row r="2607" spans="1:15" x14ac:dyDescent="0.3">
      <c r="A2607" t="str">
        <f xml:space="preserve"> _xlfn.XLOOKUP(H2607, 'Customers'!B:B, 'Customers'!A:A)</f>
        <v>CUST_329</v>
      </c>
      <c r="B2607" t="str">
        <f>_xlfn.XLOOKUP(L2607, Products!C:C, Products!A:A)</f>
        <v>PROD_1</v>
      </c>
      <c r="C2607">
        <v>2606</v>
      </c>
      <c r="D2607" s="2" t="s">
        <v>264</v>
      </c>
      <c r="E2607">
        <f>YEAR(Orders[[#This Row],[Order_Date]])</f>
        <v>2022</v>
      </c>
      <c r="F2607">
        <f>MONTH(Orders[[#This Row],[Order_Date]])</f>
        <v>9</v>
      </c>
      <c r="G2607" s="2" t="s">
        <v>376</v>
      </c>
      <c r="H2607" t="s">
        <v>851</v>
      </c>
      <c r="I2607" t="s">
        <v>32</v>
      </c>
      <c r="J2607" t="s">
        <v>65</v>
      </c>
      <c r="K2607" t="s">
        <v>27</v>
      </c>
      <c r="L2607" t="s">
        <v>17</v>
      </c>
      <c r="M2607" s="1">
        <v>8588.44</v>
      </c>
      <c r="N2607" s="1">
        <v>1006.13</v>
      </c>
      <c r="O2607">
        <v>0.08</v>
      </c>
    </row>
    <row r="2608" spans="1:15" x14ac:dyDescent="0.3">
      <c r="A2608" t="str">
        <f xml:space="preserve"> _xlfn.XLOOKUP(H2608, 'Customers'!B:B, 'Customers'!A:A)</f>
        <v>CUST_463</v>
      </c>
      <c r="B2608" t="str">
        <f>_xlfn.XLOOKUP(L2608, Products!C:C, Products!A:A)</f>
        <v>PROD_3</v>
      </c>
      <c r="C2608">
        <v>2607</v>
      </c>
      <c r="D2608" s="2" t="s">
        <v>907</v>
      </c>
      <c r="E2608">
        <f>YEAR(Orders[[#This Row],[Order_Date]])</f>
        <v>2022</v>
      </c>
      <c r="F2608">
        <f>MONTH(Orders[[#This Row],[Order_Date]])</f>
        <v>10</v>
      </c>
      <c r="G2608" s="2" t="s">
        <v>862</v>
      </c>
      <c r="H2608" t="s">
        <v>1091</v>
      </c>
      <c r="I2608" t="s">
        <v>32</v>
      </c>
      <c r="J2608" t="s">
        <v>65</v>
      </c>
      <c r="K2608" t="s">
        <v>27</v>
      </c>
      <c r="L2608" t="s">
        <v>28</v>
      </c>
      <c r="M2608" s="1">
        <v>589.37</v>
      </c>
      <c r="N2608" s="1">
        <v>-56.47</v>
      </c>
      <c r="O2608">
        <v>0.13</v>
      </c>
    </row>
    <row r="2609" spans="1:15" x14ac:dyDescent="0.3">
      <c r="A2609" t="str">
        <f xml:space="preserve"> _xlfn.XLOOKUP(H2609, 'Customers'!B:B, 'Customers'!A:A)</f>
        <v>CUST_371</v>
      </c>
      <c r="B2609" t="str">
        <f>_xlfn.XLOOKUP(L2609, Products!C:C, Products!A:A)</f>
        <v>PROD_7</v>
      </c>
      <c r="C2609">
        <v>2608</v>
      </c>
      <c r="D2609" s="2" t="s">
        <v>74</v>
      </c>
      <c r="E2609">
        <f>YEAR(Orders[[#This Row],[Order_Date]])</f>
        <v>2023</v>
      </c>
      <c r="F2609">
        <f>MONTH(Orders[[#This Row],[Order_Date]])</f>
        <v>12</v>
      </c>
      <c r="G2609" s="2" t="s">
        <v>688</v>
      </c>
      <c r="H2609" t="s">
        <v>924</v>
      </c>
      <c r="I2609" t="s">
        <v>21</v>
      </c>
      <c r="J2609" t="s">
        <v>65</v>
      </c>
      <c r="K2609" t="s">
        <v>16</v>
      </c>
      <c r="L2609" t="s">
        <v>66</v>
      </c>
      <c r="M2609" s="1">
        <v>8599.61</v>
      </c>
      <c r="N2609" s="1">
        <v>2536.98</v>
      </c>
      <c r="O2609">
        <v>0.02</v>
      </c>
    </row>
    <row r="2610" spans="1:15" x14ac:dyDescent="0.3">
      <c r="A2610" t="str">
        <f xml:space="preserve"> _xlfn.XLOOKUP(H2610, 'Customers'!B:B, 'Customers'!A:A)</f>
        <v>CUST_937</v>
      </c>
      <c r="B2610" t="str">
        <f>_xlfn.XLOOKUP(L2610, Products!C:C, Products!A:A)</f>
        <v>PROD_2</v>
      </c>
      <c r="C2610">
        <v>2609</v>
      </c>
      <c r="D2610" s="2" t="s">
        <v>44</v>
      </c>
      <c r="E2610">
        <f>YEAR(Orders[[#This Row],[Order_Date]])</f>
        <v>2023</v>
      </c>
      <c r="F2610">
        <f>MONTH(Orders[[#This Row],[Order_Date]])</f>
        <v>12</v>
      </c>
      <c r="G2610" s="2" t="s">
        <v>597</v>
      </c>
      <c r="H2610" t="s">
        <v>1697</v>
      </c>
      <c r="I2610" t="s">
        <v>14</v>
      </c>
      <c r="J2610" t="s">
        <v>65</v>
      </c>
      <c r="K2610" t="s">
        <v>16</v>
      </c>
      <c r="L2610" t="s">
        <v>23</v>
      </c>
      <c r="M2610" s="1">
        <v>1577.37</v>
      </c>
      <c r="N2610" s="1">
        <v>183.1</v>
      </c>
      <c r="O2610">
        <v>0.28000000000000003</v>
      </c>
    </row>
    <row r="2611" spans="1:15" x14ac:dyDescent="0.3">
      <c r="A2611" t="str">
        <f xml:space="preserve"> _xlfn.XLOOKUP(H2611, 'Customers'!B:B, 'Customers'!A:A)</f>
        <v>CUST_7</v>
      </c>
      <c r="B2611" t="str">
        <f>_xlfn.XLOOKUP(L2611, Products!C:C, Products!A:A)</f>
        <v>PROD_4</v>
      </c>
      <c r="C2611">
        <v>2610</v>
      </c>
      <c r="D2611" s="2" t="s">
        <v>18</v>
      </c>
      <c r="E2611">
        <f>YEAR(Orders[[#This Row],[Order_Date]])</f>
        <v>2023</v>
      </c>
      <c r="F2611">
        <f>MONTH(Orders[[#This Row],[Order_Date]])</f>
        <v>4</v>
      </c>
      <c r="G2611" s="2" t="s">
        <v>940</v>
      </c>
      <c r="H2611" t="s">
        <v>45</v>
      </c>
      <c r="I2611" t="s">
        <v>32</v>
      </c>
      <c r="J2611" t="s">
        <v>65</v>
      </c>
      <c r="K2611" t="s">
        <v>34</v>
      </c>
      <c r="L2611" t="s">
        <v>35</v>
      </c>
      <c r="M2611" s="1">
        <v>5850.89</v>
      </c>
      <c r="N2611" s="1">
        <v>-68.2</v>
      </c>
      <c r="O2611">
        <v>0.22</v>
      </c>
    </row>
    <row r="2612" spans="1:15" x14ac:dyDescent="0.3">
      <c r="A2612" t="str">
        <f xml:space="preserve"> _xlfn.XLOOKUP(H2612, 'Customers'!B:B, 'Customers'!A:A)</f>
        <v>CUST_876</v>
      </c>
      <c r="B2612" t="str">
        <f>_xlfn.XLOOKUP(L2612, Products!C:C, Products!A:A)</f>
        <v>PROD_2</v>
      </c>
      <c r="C2612">
        <v>2611</v>
      </c>
      <c r="D2612" s="2" t="s">
        <v>890</v>
      </c>
      <c r="E2612">
        <f>YEAR(Orders[[#This Row],[Order_Date]])</f>
        <v>2023</v>
      </c>
      <c r="F2612">
        <f>MONTH(Orders[[#This Row],[Order_Date]])</f>
        <v>3</v>
      </c>
      <c r="G2612" s="2" t="s">
        <v>459</v>
      </c>
      <c r="H2612" t="s">
        <v>1631</v>
      </c>
      <c r="I2612" t="s">
        <v>32</v>
      </c>
      <c r="J2612" t="s">
        <v>15</v>
      </c>
      <c r="K2612" t="s">
        <v>16</v>
      </c>
      <c r="L2612" t="s">
        <v>23</v>
      </c>
      <c r="M2612" s="1">
        <v>2943.07</v>
      </c>
      <c r="N2612" s="1">
        <v>805.16</v>
      </c>
      <c r="O2612">
        <v>0.13</v>
      </c>
    </row>
    <row r="2613" spans="1:15" x14ac:dyDescent="0.3">
      <c r="A2613" t="str">
        <f xml:space="preserve"> _xlfn.XLOOKUP(H2613, 'Customers'!B:B, 'Customers'!A:A)</f>
        <v>CUST_349</v>
      </c>
      <c r="B2613" t="str">
        <f>_xlfn.XLOOKUP(L2613, Products!C:C, Products!A:A)</f>
        <v>PROD_8</v>
      </c>
      <c r="C2613">
        <v>2612</v>
      </c>
      <c r="D2613" s="2" t="s">
        <v>582</v>
      </c>
      <c r="E2613">
        <f>YEAR(Orders[[#This Row],[Order_Date]])</f>
        <v>2022</v>
      </c>
      <c r="F2613">
        <f>MONTH(Orders[[#This Row],[Order_Date]])</f>
        <v>2</v>
      </c>
      <c r="G2613" s="2" t="s">
        <v>673</v>
      </c>
      <c r="H2613" t="s">
        <v>887</v>
      </c>
      <c r="I2613" t="s">
        <v>21</v>
      </c>
      <c r="J2613" t="s">
        <v>33</v>
      </c>
      <c r="K2613" t="s">
        <v>27</v>
      </c>
      <c r="L2613" t="s">
        <v>73</v>
      </c>
      <c r="M2613" s="1">
        <v>3076.09</v>
      </c>
      <c r="N2613" s="1">
        <v>296.33999999999997</v>
      </c>
      <c r="O2613">
        <v>7.0000000000000007E-2</v>
      </c>
    </row>
    <row r="2614" spans="1:15" x14ac:dyDescent="0.3">
      <c r="A2614" t="str">
        <f xml:space="preserve"> _xlfn.XLOOKUP(H2614, 'Customers'!B:B, 'Customers'!A:A)</f>
        <v>CUST_897</v>
      </c>
      <c r="B2614" t="str">
        <f>_xlfn.XLOOKUP(L2614, Products!C:C, Products!A:A)</f>
        <v>PROD_5</v>
      </c>
      <c r="C2614">
        <v>2613</v>
      </c>
      <c r="D2614" s="2" t="s">
        <v>156</v>
      </c>
      <c r="E2614">
        <f>YEAR(Orders[[#This Row],[Order_Date]])</f>
        <v>2022</v>
      </c>
      <c r="F2614">
        <f>MONTH(Orders[[#This Row],[Order_Date]])</f>
        <v>9</v>
      </c>
      <c r="G2614" s="2" t="s">
        <v>49</v>
      </c>
      <c r="H2614" t="s">
        <v>1656</v>
      </c>
      <c r="I2614" t="s">
        <v>32</v>
      </c>
      <c r="J2614" t="s">
        <v>33</v>
      </c>
      <c r="K2614" t="s">
        <v>34</v>
      </c>
      <c r="L2614" t="s">
        <v>39</v>
      </c>
      <c r="M2614" s="1">
        <v>3234.11</v>
      </c>
      <c r="N2614" s="1">
        <v>463.53</v>
      </c>
      <c r="O2614">
        <v>0.24</v>
      </c>
    </row>
    <row r="2615" spans="1:15" x14ac:dyDescent="0.3">
      <c r="A2615" t="str">
        <f xml:space="preserve"> _xlfn.XLOOKUP(H2615, 'Customers'!B:B, 'Customers'!A:A)</f>
        <v>CUST_767</v>
      </c>
      <c r="B2615" t="str">
        <f>_xlfn.XLOOKUP(L2615, Products!C:C, Products!A:A)</f>
        <v>PROD_7</v>
      </c>
      <c r="C2615">
        <v>2614</v>
      </c>
      <c r="D2615" s="2" t="s">
        <v>548</v>
      </c>
      <c r="E2615">
        <f>YEAR(Orders[[#This Row],[Order_Date]])</f>
        <v>2023</v>
      </c>
      <c r="F2615">
        <f>MONTH(Orders[[#This Row],[Order_Date]])</f>
        <v>12</v>
      </c>
      <c r="G2615" s="2" t="s">
        <v>1148</v>
      </c>
      <c r="H2615" t="s">
        <v>1513</v>
      </c>
      <c r="I2615" t="s">
        <v>32</v>
      </c>
      <c r="J2615" t="s">
        <v>22</v>
      </c>
      <c r="K2615" t="s">
        <v>16</v>
      </c>
      <c r="L2615" t="s">
        <v>66</v>
      </c>
      <c r="M2615" s="1">
        <v>6164.74</v>
      </c>
      <c r="N2615" s="1">
        <v>842.3</v>
      </c>
      <c r="O2615">
        <v>0.08</v>
      </c>
    </row>
    <row r="2616" spans="1:15" x14ac:dyDescent="0.3">
      <c r="A2616" t="str">
        <f xml:space="preserve"> _xlfn.XLOOKUP(H2616, 'Customers'!B:B, 'Customers'!A:A)</f>
        <v>CUST_565</v>
      </c>
      <c r="B2616" t="str">
        <f>_xlfn.XLOOKUP(L2616, Products!C:C, Products!A:A)</f>
        <v>PROD_4</v>
      </c>
      <c r="C2616">
        <v>2615</v>
      </c>
      <c r="D2616" s="2" t="s">
        <v>641</v>
      </c>
      <c r="E2616">
        <f>YEAR(Orders[[#This Row],[Order_Date]])</f>
        <v>2023</v>
      </c>
      <c r="F2616">
        <f>MONTH(Orders[[#This Row],[Order_Date]])</f>
        <v>1</v>
      </c>
      <c r="G2616" s="2" t="s">
        <v>25</v>
      </c>
      <c r="H2616" t="s">
        <v>1257</v>
      </c>
      <c r="I2616" t="s">
        <v>21</v>
      </c>
      <c r="J2616" t="s">
        <v>65</v>
      </c>
      <c r="K2616" t="s">
        <v>34</v>
      </c>
      <c r="L2616" t="s">
        <v>35</v>
      </c>
      <c r="M2616" s="1">
        <v>9055.99</v>
      </c>
      <c r="N2616" s="1">
        <v>2014.3</v>
      </c>
      <c r="O2616">
        <v>0.02</v>
      </c>
    </row>
    <row r="2617" spans="1:15" x14ac:dyDescent="0.3">
      <c r="A2617" t="str">
        <f xml:space="preserve"> _xlfn.XLOOKUP(H2617, 'Customers'!B:B, 'Customers'!A:A)</f>
        <v>CUST_496</v>
      </c>
      <c r="B2617" t="str">
        <f>_xlfn.XLOOKUP(L2617, Products!C:C, Products!A:A)</f>
        <v>PROD_1</v>
      </c>
      <c r="C2617">
        <v>2616</v>
      </c>
      <c r="D2617" s="2" t="s">
        <v>609</v>
      </c>
      <c r="E2617">
        <f>YEAR(Orders[[#This Row],[Order_Date]])</f>
        <v>2022</v>
      </c>
      <c r="F2617">
        <f>MONTH(Orders[[#This Row],[Order_Date]])</f>
        <v>5</v>
      </c>
      <c r="G2617" s="2" t="s">
        <v>511</v>
      </c>
      <c r="H2617" t="s">
        <v>1152</v>
      </c>
      <c r="I2617" t="s">
        <v>21</v>
      </c>
      <c r="J2617" t="s">
        <v>22</v>
      </c>
      <c r="K2617" t="s">
        <v>16</v>
      </c>
      <c r="L2617" t="s">
        <v>17</v>
      </c>
      <c r="M2617" s="1">
        <v>9927.26</v>
      </c>
      <c r="N2617" s="1">
        <v>-216.38</v>
      </c>
      <c r="O2617">
        <v>0.17</v>
      </c>
    </row>
    <row r="2618" spans="1:15" x14ac:dyDescent="0.3">
      <c r="A2618" t="str">
        <f xml:space="preserve"> _xlfn.XLOOKUP(H2618, 'Customers'!B:B, 'Customers'!A:A)</f>
        <v>CUST_110</v>
      </c>
      <c r="B2618" t="str">
        <f>_xlfn.XLOOKUP(L2618, Products!C:C, Products!A:A)</f>
        <v>PROD_1</v>
      </c>
      <c r="C2618">
        <v>2617</v>
      </c>
      <c r="D2618" s="2" t="s">
        <v>769</v>
      </c>
      <c r="E2618">
        <f>YEAR(Orders[[#This Row],[Order_Date]])</f>
        <v>2023</v>
      </c>
      <c r="F2618">
        <f>MONTH(Orders[[#This Row],[Order_Date]])</f>
        <v>4</v>
      </c>
      <c r="G2618" s="2" t="s">
        <v>453</v>
      </c>
      <c r="H2618" t="s">
        <v>342</v>
      </c>
      <c r="I2618" t="s">
        <v>32</v>
      </c>
      <c r="J2618" t="s">
        <v>33</v>
      </c>
      <c r="K2618" t="s">
        <v>16</v>
      </c>
      <c r="L2618" t="s">
        <v>17</v>
      </c>
      <c r="M2618" s="1">
        <v>4603.1400000000003</v>
      </c>
      <c r="N2618" s="1">
        <v>-329.29</v>
      </c>
      <c r="O2618">
        <v>0.19</v>
      </c>
    </row>
    <row r="2619" spans="1:15" x14ac:dyDescent="0.3">
      <c r="A2619" t="str">
        <f xml:space="preserve"> _xlfn.XLOOKUP(H2619, 'Customers'!B:B, 'Customers'!A:A)</f>
        <v>CUST_657</v>
      </c>
      <c r="B2619" t="str">
        <f>_xlfn.XLOOKUP(L2619, Products!C:C, Products!A:A)</f>
        <v>PROD_3</v>
      </c>
      <c r="C2619">
        <v>2618</v>
      </c>
      <c r="D2619" s="2" t="s">
        <v>577</v>
      </c>
      <c r="E2619">
        <f>YEAR(Orders[[#This Row],[Order_Date]])</f>
        <v>2023</v>
      </c>
      <c r="F2619">
        <f>MONTH(Orders[[#This Row],[Order_Date]])</f>
        <v>2</v>
      </c>
      <c r="G2619" s="2" t="s">
        <v>505</v>
      </c>
      <c r="H2619" t="s">
        <v>1386</v>
      </c>
      <c r="I2619" t="s">
        <v>21</v>
      </c>
      <c r="J2619" t="s">
        <v>33</v>
      </c>
      <c r="K2619" t="s">
        <v>27</v>
      </c>
      <c r="L2619" t="s">
        <v>28</v>
      </c>
      <c r="M2619" s="1">
        <v>3303.74</v>
      </c>
      <c r="N2619" s="1">
        <v>656.09</v>
      </c>
      <c r="O2619">
        <v>0.05</v>
      </c>
    </row>
    <row r="2620" spans="1:15" x14ac:dyDescent="0.3">
      <c r="A2620" t="str">
        <f xml:space="preserve"> _xlfn.XLOOKUP(H2620, 'Customers'!B:B, 'Customers'!A:A)</f>
        <v>CUST_193</v>
      </c>
      <c r="B2620" t="str">
        <f>_xlfn.XLOOKUP(L2620, Products!C:C, Products!A:A)</f>
        <v>PROD_5</v>
      </c>
      <c r="C2620">
        <v>2619</v>
      </c>
      <c r="D2620" s="2" t="s">
        <v>87</v>
      </c>
      <c r="E2620">
        <f>YEAR(Orders[[#This Row],[Order_Date]])</f>
        <v>2023</v>
      </c>
      <c r="F2620">
        <f>MONTH(Orders[[#This Row],[Order_Date]])</f>
        <v>11</v>
      </c>
      <c r="G2620" s="2" t="s">
        <v>1112</v>
      </c>
      <c r="H2620" t="s">
        <v>555</v>
      </c>
      <c r="I2620" t="s">
        <v>21</v>
      </c>
      <c r="J2620" t="s">
        <v>15</v>
      </c>
      <c r="K2620" t="s">
        <v>34</v>
      </c>
      <c r="L2620" t="s">
        <v>39</v>
      </c>
      <c r="M2620" s="1">
        <v>7945.05</v>
      </c>
      <c r="N2620" s="1">
        <v>-498.8</v>
      </c>
      <c r="O2620">
        <v>0.27</v>
      </c>
    </row>
    <row r="2621" spans="1:15" x14ac:dyDescent="0.3">
      <c r="A2621" t="str">
        <f xml:space="preserve"> _xlfn.XLOOKUP(H2621, 'Customers'!B:B, 'Customers'!A:A)</f>
        <v>CUST_729</v>
      </c>
      <c r="B2621" t="str">
        <f>_xlfn.XLOOKUP(L2621, Products!C:C, Products!A:A)</f>
        <v>PROD_8</v>
      </c>
      <c r="C2621">
        <v>2620</v>
      </c>
      <c r="D2621" s="2" t="s">
        <v>907</v>
      </c>
      <c r="E2621">
        <f>YEAR(Orders[[#This Row],[Order_Date]])</f>
        <v>2022</v>
      </c>
      <c r="F2621">
        <f>MONTH(Orders[[#This Row],[Order_Date]])</f>
        <v>10</v>
      </c>
      <c r="G2621" s="2" t="s">
        <v>738</v>
      </c>
      <c r="H2621" t="s">
        <v>1471</v>
      </c>
      <c r="I2621" t="s">
        <v>32</v>
      </c>
      <c r="J2621" t="s">
        <v>15</v>
      </c>
      <c r="K2621" t="s">
        <v>27</v>
      </c>
      <c r="L2621" t="s">
        <v>73</v>
      </c>
      <c r="M2621" s="1">
        <v>6181.41</v>
      </c>
      <c r="N2621" s="1">
        <v>1016.44</v>
      </c>
      <c r="O2621">
        <v>0.13</v>
      </c>
    </row>
    <row r="2622" spans="1:15" x14ac:dyDescent="0.3">
      <c r="A2622" t="str">
        <f xml:space="preserve"> _xlfn.XLOOKUP(H2622, 'Customers'!B:B, 'Customers'!A:A)</f>
        <v>CUST_714</v>
      </c>
      <c r="B2622" t="str">
        <f>_xlfn.XLOOKUP(L2622, Products!C:C, Products!A:A)</f>
        <v>PROD_7</v>
      </c>
      <c r="C2622">
        <v>2621</v>
      </c>
      <c r="D2622" s="2" t="s">
        <v>641</v>
      </c>
      <c r="E2622">
        <f>YEAR(Orders[[#This Row],[Order_Date]])</f>
        <v>2023</v>
      </c>
      <c r="F2622">
        <f>MONTH(Orders[[#This Row],[Order_Date]])</f>
        <v>1</v>
      </c>
      <c r="G2622" s="2" t="s">
        <v>25</v>
      </c>
      <c r="H2622" t="s">
        <v>1454</v>
      </c>
      <c r="I2622" t="s">
        <v>14</v>
      </c>
      <c r="J2622" t="s">
        <v>33</v>
      </c>
      <c r="K2622" t="s">
        <v>16</v>
      </c>
      <c r="L2622" t="s">
        <v>66</v>
      </c>
      <c r="M2622" s="1">
        <v>1986.84</v>
      </c>
      <c r="N2622" s="1">
        <v>202.3</v>
      </c>
      <c r="O2622">
        <v>0.19</v>
      </c>
    </row>
    <row r="2623" spans="1:15" x14ac:dyDescent="0.3">
      <c r="A2623" t="str">
        <f xml:space="preserve"> _xlfn.XLOOKUP(H2623, 'Customers'!B:B, 'Customers'!A:A)</f>
        <v>CUST_938</v>
      </c>
      <c r="B2623" t="str">
        <f>_xlfn.XLOOKUP(L2623, Products!C:C, Products!A:A)</f>
        <v>PROD_5</v>
      </c>
      <c r="C2623">
        <v>2622</v>
      </c>
      <c r="D2623" s="2" t="s">
        <v>569</v>
      </c>
      <c r="E2623">
        <f>YEAR(Orders[[#This Row],[Order_Date]])</f>
        <v>2022</v>
      </c>
      <c r="F2623">
        <f>MONTH(Orders[[#This Row],[Order_Date]])</f>
        <v>10</v>
      </c>
      <c r="G2623" s="2" t="s">
        <v>595</v>
      </c>
      <c r="H2623" t="s">
        <v>1698</v>
      </c>
      <c r="I2623" t="s">
        <v>14</v>
      </c>
      <c r="J2623" t="s">
        <v>15</v>
      </c>
      <c r="K2623" t="s">
        <v>34</v>
      </c>
      <c r="L2623" t="s">
        <v>39</v>
      </c>
      <c r="M2623" s="1">
        <v>2233.4699999999998</v>
      </c>
      <c r="N2623" s="1">
        <v>-181.26</v>
      </c>
      <c r="O2623">
        <v>0.17</v>
      </c>
    </row>
    <row r="2624" spans="1:15" x14ac:dyDescent="0.3">
      <c r="A2624" t="str">
        <f xml:space="preserve"> _xlfn.XLOOKUP(H2624, 'Customers'!B:B, 'Customers'!A:A)</f>
        <v>CUST_863</v>
      </c>
      <c r="B2624" t="str">
        <f>_xlfn.XLOOKUP(L2624, Products!C:C, Products!A:A)</f>
        <v>PROD_4</v>
      </c>
      <c r="C2624">
        <v>2623</v>
      </c>
      <c r="D2624" s="2" t="s">
        <v>697</v>
      </c>
      <c r="E2624">
        <f>YEAR(Orders[[#This Row],[Order_Date]])</f>
        <v>2023</v>
      </c>
      <c r="F2624">
        <f>MONTH(Orders[[#This Row],[Order_Date]])</f>
        <v>10</v>
      </c>
      <c r="G2624" s="2" t="s">
        <v>36</v>
      </c>
      <c r="H2624" t="s">
        <v>1617</v>
      </c>
      <c r="I2624" t="s">
        <v>32</v>
      </c>
      <c r="J2624" t="s">
        <v>33</v>
      </c>
      <c r="K2624" t="s">
        <v>34</v>
      </c>
      <c r="L2624" t="s">
        <v>35</v>
      </c>
      <c r="M2624" s="1">
        <v>3797.15</v>
      </c>
      <c r="N2624" s="1">
        <v>143.30000000000001</v>
      </c>
      <c r="O2624">
        <v>0.24</v>
      </c>
    </row>
    <row r="2625" spans="1:15" x14ac:dyDescent="0.3">
      <c r="A2625" t="str">
        <f xml:space="preserve"> _xlfn.XLOOKUP(H2625, 'Customers'!B:B, 'Customers'!A:A)</f>
        <v>CUST_40</v>
      </c>
      <c r="B2625" t="str">
        <f>_xlfn.XLOOKUP(L2625, Products!C:C, Products!A:A)</f>
        <v>PROD_3</v>
      </c>
      <c r="C2625">
        <v>2624</v>
      </c>
      <c r="D2625" s="2" t="s">
        <v>726</v>
      </c>
      <c r="E2625">
        <f>YEAR(Orders[[#This Row],[Order_Date]])</f>
        <v>2023</v>
      </c>
      <c r="F2625">
        <f>MONTH(Orders[[#This Row],[Order_Date]])</f>
        <v>5</v>
      </c>
      <c r="G2625" s="2" t="s">
        <v>1299</v>
      </c>
      <c r="H2625" t="s">
        <v>147</v>
      </c>
      <c r="I2625" t="s">
        <v>32</v>
      </c>
      <c r="J2625" t="s">
        <v>33</v>
      </c>
      <c r="K2625" t="s">
        <v>27</v>
      </c>
      <c r="L2625" t="s">
        <v>28</v>
      </c>
      <c r="M2625" s="1">
        <v>8583.91</v>
      </c>
      <c r="N2625" s="1">
        <v>2099.61</v>
      </c>
      <c r="O2625">
        <v>0.01</v>
      </c>
    </row>
    <row r="2626" spans="1:15" x14ac:dyDescent="0.3">
      <c r="A2626" t="str">
        <f xml:space="preserve"> _xlfn.XLOOKUP(H2626, 'Customers'!B:B, 'Customers'!A:A)</f>
        <v>CUST_11</v>
      </c>
      <c r="B2626" t="str">
        <f>_xlfn.XLOOKUP(L2626, Products!C:C, Products!A:A)</f>
        <v>PROD_2</v>
      </c>
      <c r="C2626">
        <v>2625</v>
      </c>
      <c r="D2626" s="2" t="s">
        <v>1068</v>
      </c>
      <c r="E2626">
        <f>YEAR(Orders[[#This Row],[Order_Date]])</f>
        <v>2023</v>
      </c>
      <c r="F2626">
        <f>MONTH(Orders[[#This Row],[Order_Date]])</f>
        <v>9</v>
      </c>
      <c r="G2626" s="2" t="s">
        <v>1188</v>
      </c>
      <c r="H2626" t="s">
        <v>58</v>
      </c>
      <c r="I2626" t="s">
        <v>14</v>
      </c>
      <c r="J2626" t="s">
        <v>22</v>
      </c>
      <c r="K2626" t="s">
        <v>16</v>
      </c>
      <c r="L2626" t="s">
        <v>23</v>
      </c>
      <c r="M2626" s="1">
        <v>6051.23</v>
      </c>
      <c r="N2626" s="1">
        <v>867.44</v>
      </c>
      <c r="O2626">
        <v>0.22</v>
      </c>
    </row>
    <row r="2627" spans="1:15" x14ac:dyDescent="0.3">
      <c r="A2627" t="str">
        <f xml:space="preserve"> _xlfn.XLOOKUP(H2627, 'Customers'!B:B, 'Customers'!A:A)</f>
        <v>CUST_870</v>
      </c>
      <c r="B2627" t="str">
        <f>_xlfn.XLOOKUP(L2627, Products!C:C, Products!A:A)</f>
        <v>PROD_2</v>
      </c>
      <c r="C2627">
        <v>2626</v>
      </c>
      <c r="D2627" s="2" t="s">
        <v>552</v>
      </c>
      <c r="E2627">
        <f>YEAR(Orders[[#This Row],[Order_Date]])</f>
        <v>2023</v>
      </c>
      <c r="F2627">
        <f>MONTH(Orders[[#This Row],[Order_Date]])</f>
        <v>12</v>
      </c>
      <c r="G2627" s="2" t="s">
        <v>330</v>
      </c>
      <c r="H2627" t="s">
        <v>1624</v>
      </c>
      <c r="I2627" t="s">
        <v>21</v>
      </c>
      <c r="J2627" t="s">
        <v>15</v>
      </c>
      <c r="K2627" t="s">
        <v>16</v>
      </c>
      <c r="L2627" t="s">
        <v>23</v>
      </c>
      <c r="M2627" s="1">
        <v>9950.7000000000007</v>
      </c>
      <c r="N2627" s="1">
        <v>459.1</v>
      </c>
      <c r="O2627">
        <v>0.12</v>
      </c>
    </row>
    <row r="2628" spans="1:15" x14ac:dyDescent="0.3">
      <c r="A2628" t="str">
        <f xml:space="preserve"> _xlfn.XLOOKUP(H2628, 'Customers'!B:B, 'Customers'!A:A)</f>
        <v>CUST_579</v>
      </c>
      <c r="B2628" t="str">
        <f>_xlfn.XLOOKUP(L2628, Products!C:C, Products!A:A)</f>
        <v>PROD_1</v>
      </c>
      <c r="C2628">
        <v>2627</v>
      </c>
      <c r="D2628" s="2" t="s">
        <v>541</v>
      </c>
      <c r="E2628">
        <f>YEAR(Orders[[#This Row],[Order_Date]])</f>
        <v>2022</v>
      </c>
      <c r="F2628">
        <f>MONTH(Orders[[#This Row],[Order_Date]])</f>
        <v>6</v>
      </c>
      <c r="G2628" s="2" t="s">
        <v>246</v>
      </c>
      <c r="H2628" t="s">
        <v>1282</v>
      </c>
      <c r="I2628" t="s">
        <v>14</v>
      </c>
      <c r="J2628" t="s">
        <v>15</v>
      </c>
      <c r="K2628" t="s">
        <v>27</v>
      </c>
      <c r="L2628" t="s">
        <v>17</v>
      </c>
      <c r="M2628" s="1">
        <v>5773.86</v>
      </c>
      <c r="N2628" s="1">
        <v>1432.15</v>
      </c>
      <c r="O2628">
        <v>0.23</v>
      </c>
    </row>
    <row r="2629" spans="1:15" x14ac:dyDescent="0.3">
      <c r="A2629" t="str">
        <f xml:space="preserve"> _xlfn.XLOOKUP(H2629, 'Customers'!B:B, 'Customers'!A:A)</f>
        <v>CUST_372</v>
      </c>
      <c r="B2629" t="str">
        <f>_xlfn.XLOOKUP(L2629, Products!C:C, Products!A:A)</f>
        <v>PROD_6</v>
      </c>
      <c r="C2629">
        <v>2628</v>
      </c>
      <c r="D2629" s="2" t="s">
        <v>341</v>
      </c>
      <c r="E2629">
        <f>YEAR(Orders[[#This Row],[Order_Date]])</f>
        <v>2022</v>
      </c>
      <c r="F2629">
        <f>MONTH(Orders[[#This Row],[Order_Date]])</f>
        <v>4</v>
      </c>
      <c r="G2629" s="2" t="s">
        <v>70</v>
      </c>
      <c r="H2629" t="s">
        <v>928</v>
      </c>
      <c r="I2629" t="s">
        <v>21</v>
      </c>
      <c r="J2629" t="s">
        <v>65</v>
      </c>
      <c r="K2629" t="s">
        <v>34</v>
      </c>
      <c r="L2629" t="s">
        <v>52</v>
      </c>
      <c r="M2629" s="1">
        <v>8812.41</v>
      </c>
      <c r="N2629" s="1">
        <v>1498.64</v>
      </c>
      <c r="O2629">
        <v>0.19</v>
      </c>
    </row>
    <row r="2630" spans="1:15" x14ac:dyDescent="0.3">
      <c r="A2630" t="str">
        <f xml:space="preserve"> _xlfn.XLOOKUP(H2630, 'Customers'!B:B, 'Customers'!A:A)</f>
        <v>CUST_149</v>
      </c>
      <c r="B2630" t="str">
        <f>_xlfn.XLOOKUP(L2630, Products!C:C, Products!A:A)</f>
        <v>PROD_6</v>
      </c>
      <c r="C2630">
        <v>2629</v>
      </c>
      <c r="D2630" s="2" t="s">
        <v>482</v>
      </c>
      <c r="E2630">
        <f>YEAR(Orders[[#This Row],[Order_Date]])</f>
        <v>2022</v>
      </c>
      <c r="F2630">
        <f>MONTH(Orders[[#This Row],[Order_Date]])</f>
        <v>9</v>
      </c>
      <c r="G2630" s="2" t="s">
        <v>50</v>
      </c>
      <c r="H2630" t="s">
        <v>444</v>
      </c>
      <c r="I2630" t="s">
        <v>14</v>
      </c>
      <c r="J2630" t="s">
        <v>15</v>
      </c>
      <c r="K2630" t="s">
        <v>34</v>
      </c>
      <c r="L2630" t="s">
        <v>52</v>
      </c>
      <c r="M2630" s="1">
        <v>4707.25</v>
      </c>
      <c r="N2630" s="1">
        <v>44.4</v>
      </c>
      <c r="O2630">
        <v>0.26</v>
      </c>
    </row>
    <row r="2631" spans="1:15" x14ac:dyDescent="0.3">
      <c r="A2631" t="str">
        <f xml:space="preserve"> _xlfn.XLOOKUP(H2631, 'Customers'!B:B, 'Customers'!A:A)</f>
        <v>CUST_51</v>
      </c>
      <c r="B2631" t="str">
        <f>_xlfn.XLOOKUP(L2631, Products!C:C, Products!A:A)</f>
        <v>PROD_1</v>
      </c>
      <c r="C2631">
        <v>2630</v>
      </c>
      <c r="D2631" s="2" t="s">
        <v>212</v>
      </c>
      <c r="E2631">
        <f>YEAR(Orders[[#This Row],[Order_Date]])</f>
        <v>2022</v>
      </c>
      <c r="F2631">
        <f>MONTH(Orders[[#This Row],[Order_Date]])</f>
        <v>9</v>
      </c>
      <c r="G2631" s="2" t="s">
        <v>499</v>
      </c>
      <c r="H2631" t="s">
        <v>178</v>
      </c>
      <c r="I2631" t="s">
        <v>32</v>
      </c>
      <c r="J2631" t="s">
        <v>65</v>
      </c>
      <c r="K2631" t="s">
        <v>27</v>
      </c>
      <c r="L2631" t="s">
        <v>17</v>
      </c>
      <c r="M2631" s="1">
        <v>8403.74</v>
      </c>
      <c r="N2631" s="1">
        <v>-477.53</v>
      </c>
      <c r="O2631">
        <v>0.1</v>
      </c>
    </row>
    <row r="2632" spans="1:15" x14ac:dyDescent="0.3">
      <c r="A2632" t="str">
        <f xml:space="preserve"> _xlfn.XLOOKUP(H2632, 'Customers'!B:B, 'Customers'!A:A)</f>
        <v>CUST_532</v>
      </c>
      <c r="B2632" t="str">
        <f>_xlfn.XLOOKUP(L2632, Products!C:C, Products!A:A)</f>
        <v>PROD_7</v>
      </c>
      <c r="C2632">
        <v>2631</v>
      </c>
      <c r="D2632" s="2" t="s">
        <v>71</v>
      </c>
      <c r="E2632">
        <f>YEAR(Orders[[#This Row],[Order_Date]])</f>
        <v>2022</v>
      </c>
      <c r="F2632">
        <f>MONTH(Orders[[#This Row],[Order_Date]])</f>
        <v>4</v>
      </c>
      <c r="G2632" s="2" t="s">
        <v>435</v>
      </c>
      <c r="H2632" t="s">
        <v>1212</v>
      </c>
      <c r="I2632" t="s">
        <v>21</v>
      </c>
      <c r="J2632" t="s">
        <v>15</v>
      </c>
      <c r="K2632" t="s">
        <v>16</v>
      </c>
      <c r="L2632" t="s">
        <v>66</v>
      </c>
      <c r="M2632" s="1">
        <v>3741.88</v>
      </c>
      <c r="N2632" s="1">
        <v>330.74</v>
      </c>
      <c r="O2632">
        <v>0.2</v>
      </c>
    </row>
    <row r="2633" spans="1:15" x14ac:dyDescent="0.3">
      <c r="A2633" t="str">
        <f xml:space="preserve"> _xlfn.XLOOKUP(H2633, 'Customers'!B:B, 'Customers'!A:A)</f>
        <v>CUST_257</v>
      </c>
      <c r="B2633" t="str">
        <f>_xlfn.XLOOKUP(L2633, Products!C:C, Products!A:A)</f>
        <v>PROD_7</v>
      </c>
      <c r="C2633">
        <v>2632</v>
      </c>
      <c r="D2633" s="2" t="s">
        <v>533</v>
      </c>
      <c r="E2633">
        <f>YEAR(Orders[[#This Row],[Order_Date]])</f>
        <v>2023</v>
      </c>
      <c r="F2633">
        <f>MONTH(Orders[[#This Row],[Order_Date]])</f>
        <v>1</v>
      </c>
      <c r="G2633" s="2" t="s">
        <v>395</v>
      </c>
      <c r="H2633" t="s">
        <v>704</v>
      </c>
      <c r="I2633" t="s">
        <v>21</v>
      </c>
      <c r="J2633" t="s">
        <v>15</v>
      </c>
      <c r="K2633" t="s">
        <v>16</v>
      </c>
      <c r="L2633" t="s">
        <v>66</v>
      </c>
      <c r="M2633" s="1">
        <v>6319.21</v>
      </c>
      <c r="N2633" s="1">
        <v>1299.1199999999999</v>
      </c>
      <c r="O2633">
        <v>0.08</v>
      </c>
    </row>
    <row r="2634" spans="1:15" x14ac:dyDescent="0.3">
      <c r="A2634" t="str">
        <f xml:space="preserve"> _xlfn.XLOOKUP(H2634, 'Customers'!B:B, 'Customers'!A:A)</f>
        <v>CUST_660</v>
      </c>
      <c r="B2634" t="str">
        <f>_xlfn.XLOOKUP(L2634, Products!C:C, Products!A:A)</f>
        <v>PROD_5</v>
      </c>
      <c r="C2634">
        <v>2633</v>
      </c>
      <c r="D2634" s="2" t="s">
        <v>644</v>
      </c>
      <c r="E2634">
        <f>YEAR(Orders[[#This Row],[Order_Date]])</f>
        <v>2023</v>
      </c>
      <c r="F2634">
        <f>MONTH(Orders[[#This Row],[Order_Date]])</f>
        <v>3</v>
      </c>
      <c r="G2634" s="2" t="s">
        <v>1002</v>
      </c>
      <c r="H2634" t="s">
        <v>1389</v>
      </c>
      <c r="I2634" t="s">
        <v>32</v>
      </c>
      <c r="J2634" t="s">
        <v>15</v>
      </c>
      <c r="K2634" t="s">
        <v>34</v>
      </c>
      <c r="L2634" t="s">
        <v>39</v>
      </c>
      <c r="M2634" s="1">
        <v>7438.77</v>
      </c>
      <c r="N2634" s="1">
        <v>1763.75</v>
      </c>
      <c r="O2634">
        <v>7.0000000000000007E-2</v>
      </c>
    </row>
    <row r="2635" spans="1:15" x14ac:dyDescent="0.3">
      <c r="A2635" t="str">
        <f xml:space="preserve"> _xlfn.XLOOKUP(H2635, 'Customers'!B:B, 'Customers'!A:A)</f>
        <v>CUST_385</v>
      </c>
      <c r="B2635" t="str">
        <f>_xlfn.XLOOKUP(L2635, Products!C:C, Products!A:A)</f>
        <v>PROD_7</v>
      </c>
      <c r="C2635">
        <v>2634</v>
      </c>
      <c r="D2635" s="2" t="s">
        <v>404</v>
      </c>
      <c r="E2635">
        <f>YEAR(Orders[[#This Row],[Order_Date]])</f>
        <v>2022</v>
      </c>
      <c r="F2635">
        <f>MONTH(Orders[[#This Row],[Order_Date]])</f>
        <v>8</v>
      </c>
      <c r="G2635" s="2" t="s">
        <v>1331</v>
      </c>
      <c r="H2635" t="s">
        <v>957</v>
      </c>
      <c r="I2635" t="s">
        <v>32</v>
      </c>
      <c r="J2635" t="s">
        <v>22</v>
      </c>
      <c r="K2635" t="s">
        <v>16</v>
      </c>
      <c r="L2635" t="s">
        <v>66</v>
      </c>
      <c r="M2635" s="1">
        <v>7430.79</v>
      </c>
      <c r="N2635" s="1">
        <v>-215.91</v>
      </c>
      <c r="O2635">
        <v>0.03</v>
      </c>
    </row>
    <row r="2636" spans="1:15" x14ac:dyDescent="0.3">
      <c r="A2636" t="str">
        <f xml:space="preserve"> _xlfn.XLOOKUP(H2636, 'Customers'!B:B, 'Customers'!A:A)</f>
        <v>CUST_802</v>
      </c>
      <c r="B2636" t="str">
        <f>_xlfn.XLOOKUP(L2636, Products!C:C, Products!A:A)</f>
        <v>PROD_5</v>
      </c>
      <c r="C2636">
        <v>2635</v>
      </c>
      <c r="D2636" s="2" t="s">
        <v>464</v>
      </c>
      <c r="E2636">
        <f>YEAR(Orders[[#This Row],[Order_Date]])</f>
        <v>2023</v>
      </c>
      <c r="F2636">
        <f>MONTH(Orders[[#This Row],[Order_Date]])</f>
        <v>2</v>
      </c>
      <c r="G2636" s="2" t="s">
        <v>1007</v>
      </c>
      <c r="H2636" t="s">
        <v>1551</v>
      </c>
      <c r="I2636" t="s">
        <v>21</v>
      </c>
      <c r="J2636" t="s">
        <v>15</v>
      </c>
      <c r="K2636" t="s">
        <v>34</v>
      </c>
      <c r="L2636" t="s">
        <v>39</v>
      </c>
      <c r="M2636" s="1">
        <v>9253.0400000000009</v>
      </c>
      <c r="N2636" s="1">
        <v>2619.4</v>
      </c>
      <c r="O2636">
        <v>0.09</v>
      </c>
    </row>
    <row r="2637" spans="1:15" x14ac:dyDescent="0.3">
      <c r="A2637" t="str">
        <f xml:space="preserve"> _xlfn.XLOOKUP(H2637, 'Customers'!B:B, 'Customers'!A:A)</f>
        <v>CUST_772</v>
      </c>
      <c r="B2637" t="str">
        <f>_xlfn.XLOOKUP(L2637, Products!C:C, Products!A:A)</f>
        <v>PROD_3</v>
      </c>
      <c r="C2637">
        <v>2636</v>
      </c>
      <c r="D2637" s="2" t="s">
        <v>255</v>
      </c>
      <c r="E2637">
        <f>YEAR(Orders[[#This Row],[Order_Date]])</f>
        <v>2022</v>
      </c>
      <c r="F2637">
        <f>MONTH(Orders[[#This Row],[Order_Date]])</f>
        <v>12</v>
      </c>
      <c r="G2637" s="2" t="s">
        <v>206</v>
      </c>
      <c r="H2637" t="s">
        <v>1519</v>
      </c>
      <c r="I2637" t="s">
        <v>14</v>
      </c>
      <c r="J2637" t="s">
        <v>22</v>
      </c>
      <c r="K2637" t="s">
        <v>27</v>
      </c>
      <c r="L2637" t="s">
        <v>28</v>
      </c>
      <c r="M2637" s="1">
        <v>5540.26</v>
      </c>
      <c r="N2637" s="1">
        <v>785.59</v>
      </c>
      <c r="O2637">
        <v>0.11</v>
      </c>
    </row>
    <row r="2638" spans="1:15" x14ac:dyDescent="0.3">
      <c r="A2638" t="str">
        <f xml:space="preserve"> _xlfn.XLOOKUP(H2638, 'Customers'!B:B, 'Customers'!A:A)</f>
        <v>CUST_180</v>
      </c>
      <c r="B2638" t="str">
        <f>_xlfn.XLOOKUP(L2638, Products!C:C, Products!A:A)</f>
        <v>PROD_7</v>
      </c>
      <c r="C2638">
        <v>2637</v>
      </c>
      <c r="D2638" s="2" t="s">
        <v>1317</v>
      </c>
      <c r="E2638">
        <f>YEAR(Orders[[#This Row],[Order_Date]])</f>
        <v>2022</v>
      </c>
      <c r="F2638">
        <f>MONTH(Orders[[#This Row],[Order_Date]])</f>
        <v>12</v>
      </c>
      <c r="G2638" s="2" t="s">
        <v>1274</v>
      </c>
      <c r="H2638" t="s">
        <v>526</v>
      </c>
      <c r="I2638" t="s">
        <v>32</v>
      </c>
      <c r="J2638" t="s">
        <v>65</v>
      </c>
      <c r="K2638" t="s">
        <v>16</v>
      </c>
      <c r="L2638" t="s">
        <v>66</v>
      </c>
      <c r="M2638" s="1">
        <v>5418.89</v>
      </c>
      <c r="N2638" s="1">
        <v>-28.84</v>
      </c>
      <c r="O2638">
        <v>0.14000000000000001</v>
      </c>
    </row>
    <row r="2639" spans="1:15" x14ac:dyDescent="0.3">
      <c r="A2639" t="str">
        <f xml:space="preserve"> _xlfn.XLOOKUP(H2639, 'Customers'!B:B, 'Customers'!A:A)</f>
        <v>CUST_666</v>
      </c>
      <c r="B2639" t="str">
        <f>_xlfn.XLOOKUP(L2639, Products!C:C, Products!A:A)</f>
        <v>PROD_4</v>
      </c>
      <c r="C2639">
        <v>2638</v>
      </c>
      <c r="D2639" s="2" t="s">
        <v>571</v>
      </c>
      <c r="E2639">
        <f>YEAR(Orders[[#This Row],[Order_Date]])</f>
        <v>2023</v>
      </c>
      <c r="F2639">
        <f>MONTH(Orders[[#This Row],[Order_Date]])</f>
        <v>6</v>
      </c>
      <c r="G2639" s="2" t="s">
        <v>56</v>
      </c>
      <c r="H2639" t="s">
        <v>1395</v>
      </c>
      <c r="I2639" t="s">
        <v>21</v>
      </c>
      <c r="J2639" t="s">
        <v>22</v>
      </c>
      <c r="K2639" t="s">
        <v>34</v>
      </c>
      <c r="L2639" t="s">
        <v>35</v>
      </c>
      <c r="M2639" s="1">
        <v>8702.39</v>
      </c>
      <c r="N2639" s="1">
        <v>-90.28</v>
      </c>
      <c r="O2639">
        <v>0.04</v>
      </c>
    </row>
    <row r="2640" spans="1:15" x14ac:dyDescent="0.3">
      <c r="A2640" t="str">
        <f xml:space="preserve"> _xlfn.XLOOKUP(H2640, 'Customers'!B:B, 'Customers'!A:A)</f>
        <v>CUST_638</v>
      </c>
      <c r="B2640" t="str">
        <f>_xlfn.XLOOKUP(L2640, Products!C:C, Products!A:A)</f>
        <v>PROD_5</v>
      </c>
      <c r="C2640">
        <v>2639</v>
      </c>
      <c r="D2640" s="2" t="s">
        <v>971</v>
      </c>
      <c r="E2640">
        <f>YEAR(Orders[[#This Row],[Order_Date]])</f>
        <v>2022</v>
      </c>
      <c r="F2640">
        <f>MONTH(Orders[[#This Row],[Order_Date]])</f>
        <v>12</v>
      </c>
      <c r="G2640" s="2" t="s">
        <v>713</v>
      </c>
      <c r="H2640" t="s">
        <v>1362</v>
      </c>
      <c r="I2640" t="s">
        <v>21</v>
      </c>
      <c r="J2640" t="s">
        <v>33</v>
      </c>
      <c r="K2640" t="s">
        <v>34</v>
      </c>
      <c r="L2640" t="s">
        <v>39</v>
      </c>
      <c r="M2640" s="1">
        <v>5338.99</v>
      </c>
      <c r="N2640" s="1">
        <v>-217.83</v>
      </c>
      <c r="O2640">
        <v>0.01</v>
      </c>
    </row>
    <row r="2641" spans="1:15" x14ac:dyDescent="0.3">
      <c r="A2641" t="str">
        <f xml:space="preserve"> _xlfn.XLOOKUP(H2641, 'Customers'!B:B, 'Customers'!A:A)</f>
        <v>CUST_125</v>
      </c>
      <c r="B2641" t="str">
        <f>_xlfn.XLOOKUP(L2641, Products!C:C, Products!A:A)</f>
        <v>PROD_5</v>
      </c>
      <c r="C2641">
        <v>2640</v>
      </c>
      <c r="D2641" s="2" t="s">
        <v>1211</v>
      </c>
      <c r="E2641">
        <f>YEAR(Orders[[#This Row],[Order_Date]])</f>
        <v>2022</v>
      </c>
      <c r="F2641">
        <f>MONTH(Orders[[#This Row],[Order_Date]])</f>
        <v>9</v>
      </c>
      <c r="G2641" s="2" t="s">
        <v>389</v>
      </c>
      <c r="H2641" t="s">
        <v>388</v>
      </c>
      <c r="I2641" t="s">
        <v>32</v>
      </c>
      <c r="J2641" t="s">
        <v>65</v>
      </c>
      <c r="K2641" t="s">
        <v>34</v>
      </c>
      <c r="L2641" t="s">
        <v>39</v>
      </c>
      <c r="M2641" s="1">
        <v>4192.9399999999996</v>
      </c>
      <c r="N2641" s="1">
        <v>902.12</v>
      </c>
      <c r="O2641">
        <v>0.05</v>
      </c>
    </row>
    <row r="2642" spans="1:15" x14ac:dyDescent="0.3">
      <c r="A2642" t="str">
        <f xml:space="preserve"> _xlfn.XLOOKUP(H2642, 'Customers'!B:B, 'Customers'!A:A)</f>
        <v>CUST_44</v>
      </c>
      <c r="B2642" t="str">
        <f>_xlfn.XLOOKUP(L2642, Products!C:C, Products!A:A)</f>
        <v>PROD_4</v>
      </c>
      <c r="C2642">
        <v>2641</v>
      </c>
      <c r="D2642" s="2" t="s">
        <v>630</v>
      </c>
      <c r="E2642">
        <f>YEAR(Orders[[#This Row],[Order_Date]])</f>
        <v>2022</v>
      </c>
      <c r="F2642">
        <f>MONTH(Orders[[#This Row],[Order_Date]])</f>
        <v>8</v>
      </c>
      <c r="G2642" s="2" t="s">
        <v>215</v>
      </c>
      <c r="H2642" t="s">
        <v>160</v>
      </c>
      <c r="I2642" t="s">
        <v>32</v>
      </c>
      <c r="J2642" t="s">
        <v>33</v>
      </c>
      <c r="K2642" t="s">
        <v>34</v>
      </c>
      <c r="L2642" t="s">
        <v>35</v>
      </c>
      <c r="M2642" s="1">
        <v>8186.17</v>
      </c>
      <c r="N2642" s="1">
        <v>-213.32</v>
      </c>
      <c r="O2642">
        <v>0.08</v>
      </c>
    </row>
    <row r="2643" spans="1:15" x14ac:dyDescent="0.3">
      <c r="A2643" t="str">
        <f xml:space="preserve"> _xlfn.XLOOKUP(H2643, 'Customers'!B:B, 'Customers'!A:A)</f>
        <v>CUST_220</v>
      </c>
      <c r="B2643" t="str">
        <f>_xlfn.XLOOKUP(L2643, Products!C:C, Products!A:A)</f>
        <v>PROD_1</v>
      </c>
      <c r="C2643">
        <v>2642</v>
      </c>
      <c r="D2643" s="2" t="s">
        <v>716</v>
      </c>
      <c r="E2643">
        <f>YEAR(Orders[[#This Row],[Order_Date]])</f>
        <v>2023</v>
      </c>
      <c r="F2643">
        <f>MONTH(Orders[[#This Row],[Order_Date]])</f>
        <v>4</v>
      </c>
      <c r="G2643" s="2" t="s">
        <v>466</v>
      </c>
      <c r="H2643" t="s">
        <v>620</v>
      </c>
      <c r="I2643" t="s">
        <v>32</v>
      </c>
      <c r="J2643" t="s">
        <v>22</v>
      </c>
      <c r="K2643" t="s">
        <v>27</v>
      </c>
      <c r="L2643" t="s">
        <v>17</v>
      </c>
      <c r="M2643" s="1">
        <v>2069.1999999999998</v>
      </c>
      <c r="N2643" s="1">
        <v>452.48</v>
      </c>
      <c r="O2643">
        <v>0.13</v>
      </c>
    </row>
    <row r="2644" spans="1:15" x14ac:dyDescent="0.3">
      <c r="A2644" t="str">
        <f xml:space="preserve"> _xlfn.XLOOKUP(H2644, 'Customers'!B:B, 'Customers'!A:A)</f>
        <v>CUST_405</v>
      </c>
      <c r="B2644" t="str">
        <f>_xlfn.XLOOKUP(L2644, Products!C:C, Products!A:A)</f>
        <v>PROD_5</v>
      </c>
      <c r="C2644">
        <v>2643</v>
      </c>
      <c r="D2644" s="2" t="s">
        <v>721</v>
      </c>
      <c r="E2644">
        <f>YEAR(Orders[[#This Row],[Order_Date]])</f>
        <v>2023</v>
      </c>
      <c r="F2644">
        <f>MONTH(Orders[[#This Row],[Order_Date]])</f>
        <v>5</v>
      </c>
      <c r="G2644" s="2" t="s">
        <v>615</v>
      </c>
      <c r="H2644" t="s">
        <v>990</v>
      </c>
      <c r="I2644" t="s">
        <v>32</v>
      </c>
      <c r="J2644" t="s">
        <v>33</v>
      </c>
      <c r="K2644" t="s">
        <v>34</v>
      </c>
      <c r="L2644" t="s">
        <v>39</v>
      </c>
      <c r="M2644" s="1">
        <v>7751.96</v>
      </c>
      <c r="N2644" s="1">
        <v>1759.81</v>
      </c>
      <c r="O2644">
        <v>0.28000000000000003</v>
      </c>
    </row>
    <row r="2645" spans="1:15" x14ac:dyDescent="0.3">
      <c r="A2645" t="str">
        <f xml:space="preserve"> _xlfn.XLOOKUP(H2645, 'Customers'!B:B, 'Customers'!A:A)</f>
        <v>CUST_804</v>
      </c>
      <c r="B2645" t="str">
        <f>_xlfn.XLOOKUP(L2645, Products!C:C, Products!A:A)</f>
        <v>PROD_2</v>
      </c>
      <c r="C2645">
        <v>2644</v>
      </c>
      <c r="D2645" s="2" t="s">
        <v>922</v>
      </c>
      <c r="E2645">
        <f>YEAR(Orders[[#This Row],[Order_Date]])</f>
        <v>2023</v>
      </c>
      <c r="F2645">
        <f>MONTH(Orders[[#This Row],[Order_Date]])</f>
        <v>12</v>
      </c>
      <c r="G2645" s="2" t="s">
        <v>234</v>
      </c>
      <c r="H2645" t="s">
        <v>1554</v>
      </c>
      <c r="I2645" t="s">
        <v>14</v>
      </c>
      <c r="J2645" t="s">
        <v>33</v>
      </c>
      <c r="K2645" t="s">
        <v>16</v>
      </c>
      <c r="L2645" t="s">
        <v>23</v>
      </c>
      <c r="M2645" s="1">
        <v>2735.48</v>
      </c>
      <c r="N2645" s="1">
        <v>569.85</v>
      </c>
      <c r="O2645">
        <v>7.0000000000000007E-2</v>
      </c>
    </row>
    <row r="2646" spans="1:15" x14ac:dyDescent="0.3">
      <c r="A2646" t="str">
        <f xml:space="preserve"> _xlfn.XLOOKUP(H2646, 'Customers'!B:B, 'Customers'!A:A)</f>
        <v>CUST_181</v>
      </c>
      <c r="B2646" t="str">
        <f>_xlfn.XLOOKUP(L2646, Products!C:C, Products!A:A)</f>
        <v>PROD_4</v>
      </c>
      <c r="C2646">
        <v>2645</v>
      </c>
      <c r="D2646" s="2" t="s">
        <v>502</v>
      </c>
      <c r="E2646">
        <f>YEAR(Orders[[#This Row],[Order_Date]])</f>
        <v>2022</v>
      </c>
      <c r="F2646">
        <f>MONTH(Orders[[#This Row],[Order_Date]])</f>
        <v>11</v>
      </c>
      <c r="G2646" s="2" t="s">
        <v>251</v>
      </c>
      <c r="H2646" t="s">
        <v>529</v>
      </c>
      <c r="I2646" t="s">
        <v>14</v>
      </c>
      <c r="J2646" t="s">
        <v>15</v>
      </c>
      <c r="K2646" t="s">
        <v>34</v>
      </c>
      <c r="L2646" t="s">
        <v>35</v>
      </c>
      <c r="M2646" s="1">
        <v>2072.0700000000002</v>
      </c>
      <c r="N2646" s="1">
        <v>338.64</v>
      </c>
      <c r="O2646">
        <v>0.04</v>
      </c>
    </row>
    <row r="2647" spans="1:15" x14ac:dyDescent="0.3">
      <c r="A2647" t="str">
        <f xml:space="preserve"> _xlfn.XLOOKUP(H2647, 'Customers'!B:B, 'Customers'!A:A)</f>
        <v>CUST_627</v>
      </c>
      <c r="B2647" t="str">
        <f>_xlfn.XLOOKUP(L2647, Products!C:C, Products!A:A)</f>
        <v>PROD_8</v>
      </c>
      <c r="C2647">
        <v>2646</v>
      </c>
      <c r="D2647" s="2" t="s">
        <v>18</v>
      </c>
      <c r="E2647">
        <f>YEAR(Orders[[#This Row],[Order_Date]])</f>
        <v>2023</v>
      </c>
      <c r="F2647">
        <f>MONTH(Orders[[#This Row],[Order_Date]])</f>
        <v>4</v>
      </c>
      <c r="G2647" s="2" t="s">
        <v>466</v>
      </c>
      <c r="H2647" t="s">
        <v>1349</v>
      </c>
      <c r="I2647" t="s">
        <v>14</v>
      </c>
      <c r="J2647" t="s">
        <v>22</v>
      </c>
      <c r="K2647" t="s">
        <v>27</v>
      </c>
      <c r="L2647" t="s">
        <v>73</v>
      </c>
      <c r="M2647" s="1">
        <v>9638.39</v>
      </c>
      <c r="N2647" s="1">
        <v>112.41</v>
      </c>
      <c r="O2647">
        <v>0.2</v>
      </c>
    </row>
    <row r="2648" spans="1:15" x14ac:dyDescent="0.3">
      <c r="A2648" t="str">
        <f xml:space="preserve"> _xlfn.XLOOKUP(H2648, 'Customers'!B:B, 'Customers'!A:A)</f>
        <v>CUST_263</v>
      </c>
      <c r="B2648" t="str">
        <f>_xlfn.XLOOKUP(L2648, Products!C:C, Products!A:A)</f>
        <v>PROD_7</v>
      </c>
      <c r="C2648">
        <v>2647</v>
      </c>
      <c r="D2648" s="2" t="s">
        <v>541</v>
      </c>
      <c r="E2648">
        <f>YEAR(Orders[[#This Row],[Order_Date]])</f>
        <v>2022</v>
      </c>
      <c r="F2648">
        <f>MONTH(Orders[[#This Row],[Order_Date]])</f>
        <v>6</v>
      </c>
      <c r="G2648" s="2" t="s">
        <v>247</v>
      </c>
      <c r="H2648" t="s">
        <v>715</v>
      </c>
      <c r="I2648" t="s">
        <v>21</v>
      </c>
      <c r="J2648" t="s">
        <v>33</v>
      </c>
      <c r="K2648" t="s">
        <v>16</v>
      </c>
      <c r="L2648" t="s">
        <v>66</v>
      </c>
      <c r="M2648" s="1">
        <v>7981.82</v>
      </c>
      <c r="N2648" s="1">
        <v>1687.13</v>
      </c>
      <c r="O2648">
        <v>0.21</v>
      </c>
    </row>
    <row r="2649" spans="1:15" x14ac:dyDescent="0.3">
      <c r="A2649" t="str">
        <f xml:space="preserve"> _xlfn.XLOOKUP(H2649, 'Customers'!B:B, 'Customers'!A:A)</f>
        <v>CUST_349</v>
      </c>
      <c r="B2649" t="str">
        <f>_xlfn.XLOOKUP(L2649, Products!C:C, Products!A:A)</f>
        <v>PROD_5</v>
      </c>
      <c r="C2649">
        <v>2648</v>
      </c>
      <c r="D2649" s="2" t="s">
        <v>1422</v>
      </c>
      <c r="E2649">
        <f>YEAR(Orders[[#This Row],[Order_Date]])</f>
        <v>2023</v>
      </c>
      <c r="F2649">
        <f>MONTH(Orders[[#This Row],[Order_Date]])</f>
        <v>9</v>
      </c>
      <c r="G2649" s="2" t="s">
        <v>646</v>
      </c>
      <c r="H2649" t="s">
        <v>887</v>
      </c>
      <c r="I2649" t="s">
        <v>14</v>
      </c>
      <c r="J2649" t="s">
        <v>22</v>
      </c>
      <c r="K2649" t="s">
        <v>34</v>
      </c>
      <c r="L2649" t="s">
        <v>39</v>
      </c>
      <c r="M2649" s="1">
        <v>8594.75</v>
      </c>
      <c r="N2649" s="1">
        <v>1987.99</v>
      </c>
      <c r="O2649">
        <v>0.26</v>
      </c>
    </row>
    <row r="2650" spans="1:15" x14ac:dyDescent="0.3">
      <c r="A2650" t="str">
        <f xml:space="preserve"> _xlfn.XLOOKUP(H2650, 'Customers'!B:B, 'Customers'!A:A)</f>
        <v>CUST_939</v>
      </c>
      <c r="B2650" t="str">
        <f>_xlfn.XLOOKUP(L2650, Products!C:C, Products!A:A)</f>
        <v>PROD_3</v>
      </c>
      <c r="C2650">
        <v>2649</v>
      </c>
      <c r="D2650" s="2" t="s">
        <v>432</v>
      </c>
      <c r="E2650">
        <f>YEAR(Orders[[#This Row],[Order_Date]])</f>
        <v>2022</v>
      </c>
      <c r="F2650">
        <f>MONTH(Orders[[#This Row],[Order_Date]])</f>
        <v>3</v>
      </c>
      <c r="G2650" s="2" t="s">
        <v>273</v>
      </c>
      <c r="H2650" t="s">
        <v>1699</v>
      </c>
      <c r="I2650" t="s">
        <v>21</v>
      </c>
      <c r="J2650" t="s">
        <v>15</v>
      </c>
      <c r="K2650" t="s">
        <v>27</v>
      </c>
      <c r="L2650" t="s">
        <v>28</v>
      </c>
      <c r="M2650" s="1">
        <v>3521.55</v>
      </c>
      <c r="N2650" s="1">
        <v>1022.05</v>
      </c>
      <c r="O2650">
        <v>0.24</v>
      </c>
    </row>
    <row r="2651" spans="1:15" x14ac:dyDescent="0.3">
      <c r="A2651" t="str">
        <f xml:space="preserve"> _xlfn.XLOOKUP(H2651, 'Customers'!B:B, 'Customers'!A:A)</f>
        <v>CUST_197</v>
      </c>
      <c r="B2651" t="str">
        <f>_xlfn.XLOOKUP(L2651, Products!C:C, Products!A:A)</f>
        <v>PROD_1</v>
      </c>
      <c r="C2651">
        <v>2650</v>
      </c>
      <c r="D2651" s="2" t="s">
        <v>314</v>
      </c>
      <c r="E2651">
        <f>YEAR(Orders[[#This Row],[Order_Date]])</f>
        <v>2023</v>
      </c>
      <c r="F2651">
        <f>MONTH(Orders[[#This Row],[Order_Date]])</f>
        <v>7</v>
      </c>
      <c r="G2651" s="2" t="s">
        <v>878</v>
      </c>
      <c r="H2651" t="s">
        <v>565</v>
      </c>
      <c r="I2651" t="s">
        <v>21</v>
      </c>
      <c r="J2651" t="s">
        <v>15</v>
      </c>
      <c r="K2651" t="s">
        <v>27</v>
      </c>
      <c r="L2651" t="s">
        <v>17</v>
      </c>
      <c r="M2651" s="1">
        <v>5005.57</v>
      </c>
      <c r="N2651" s="1">
        <v>543.14</v>
      </c>
      <c r="O2651">
        <v>0.04</v>
      </c>
    </row>
    <row r="2652" spans="1:15" x14ac:dyDescent="0.3">
      <c r="A2652" t="str">
        <f xml:space="preserve"> _xlfn.XLOOKUP(H2652, 'Customers'!B:B, 'Customers'!A:A)</f>
        <v>CUST_862</v>
      </c>
      <c r="B2652" t="str">
        <f>_xlfn.XLOOKUP(L2652, Products!C:C, Products!A:A)</f>
        <v>PROD_8</v>
      </c>
      <c r="C2652">
        <v>2651</v>
      </c>
      <c r="D2652" s="2" t="s">
        <v>197</v>
      </c>
      <c r="E2652">
        <f>YEAR(Orders[[#This Row],[Order_Date]])</f>
        <v>2022</v>
      </c>
      <c r="F2652">
        <f>MONTH(Orders[[#This Row],[Order_Date]])</f>
        <v>1</v>
      </c>
      <c r="G2652" s="2" t="s">
        <v>275</v>
      </c>
      <c r="H2652" t="s">
        <v>1616</v>
      </c>
      <c r="I2652" t="s">
        <v>14</v>
      </c>
      <c r="J2652" t="s">
        <v>33</v>
      </c>
      <c r="K2652" t="s">
        <v>27</v>
      </c>
      <c r="L2652" t="s">
        <v>73</v>
      </c>
      <c r="M2652" s="1">
        <v>6963.43</v>
      </c>
      <c r="N2652" s="1">
        <v>1244.23</v>
      </c>
      <c r="O2652">
        <v>0.14000000000000001</v>
      </c>
    </row>
    <row r="2653" spans="1:15" x14ac:dyDescent="0.3">
      <c r="A2653" t="str">
        <f xml:space="preserve"> _xlfn.XLOOKUP(H2653, 'Customers'!B:B, 'Customers'!A:A)</f>
        <v>CUST_32</v>
      </c>
      <c r="B2653" t="str">
        <f>_xlfn.XLOOKUP(L2653, Products!C:C, Products!A:A)</f>
        <v>PROD_1</v>
      </c>
      <c r="C2653">
        <v>2652</v>
      </c>
      <c r="D2653" s="2" t="s">
        <v>940</v>
      </c>
      <c r="E2653">
        <f>YEAR(Orders[[#This Row],[Order_Date]])</f>
        <v>2023</v>
      </c>
      <c r="F2653">
        <f>MONTH(Orders[[#This Row],[Order_Date]])</f>
        <v>4</v>
      </c>
      <c r="G2653" s="2" t="s">
        <v>163</v>
      </c>
      <c r="H2653" t="s">
        <v>123</v>
      </c>
      <c r="I2653" t="s">
        <v>14</v>
      </c>
      <c r="J2653" t="s">
        <v>22</v>
      </c>
      <c r="K2653" t="s">
        <v>16</v>
      </c>
      <c r="L2653" t="s">
        <v>17</v>
      </c>
      <c r="M2653" s="1">
        <v>638.09</v>
      </c>
      <c r="N2653" s="1">
        <v>-57.56</v>
      </c>
      <c r="O2653">
        <v>0.17</v>
      </c>
    </row>
    <row r="2654" spans="1:15" x14ac:dyDescent="0.3">
      <c r="A2654" t="str">
        <f xml:space="preserve"> _xlfn.XLOOKUP(H2654, 'Customers'!B:B, 'Customers'!A:A)</f>
        <v>CUST_702</v>
      </c>
      <c r="B2654" t="str">
        <f>_xlfn.XLOOKUP(L2654, Products!C:C, Products!A:A)</f>
        <v>PROD_6</v>
      </c>
      <c r="C2654">
        <v>2653</v>
      </c>
      <c r="D2654" s="2" t="s">
        <v>603</v>
      </c>
      <c r="E2654">
        <f>YEAR(Orders[[#This Row],[Order_Date]])</f>
        <v>2022</v>
      </c>
      <c r="F2654">
        <f>MONTH(Orders[[#This Row],[Order_Date]])</f>
        <v>3</v>
      </c>
      <c r="G2654" s="2" t="s">
        <v>561</v>
      </c>
      <c r="H2654" t="s">
        <v>1441</v>
      </c>
      <c r="I2654" t="s">
        <v>14</v>
      </c>
      <c r="J2654" t="s">
        <v>65</v>
      </c>
      <c r="K2654" t="s">
        <v>34</v>
      </c>
      <c r="L2654" t="s">
        <v>52</v>
      </c>
      <c r="M2654" s="1">
        <v>7168.89</v>
      </c>
      <c r="N2654" s="1">
        <v>-697.7</v>
      </c>
      <c r="O2654">
        <v>7.0000000000000007E-2</v>
      </c>
    </row>
    <row r="2655" spans="1:15" x14ac:dyDescent="0.3">
      <c r="A2655" t="str">
        <f xml:space="preserve"> _xlfn.XLOOKUP(H2655, 'Customers'!B:B, 'Customers'!A:A)</f>
        <v>CUST_123</v>
      </c>
      <c r="B2655" t="str">
        <f>_xlfn.XLOOKUP(L2655, Products!C:C, Products!A:A)</f>
        <v>PROD_7</v>
      </c>
      <c r="C2655">
        <v>2654</v>
      </c>
      <c r="D2655" s="2" t="s">
        <v>885</v>
      </c>
      <c r="E2655">
        <f>YEAR(Orders[[#This Row],[Order_Date]])</f>
        <v>2022</v>
      </c>
      <c r="F2655">
        <f>MONTH(Orders[[#This Row],[Order_Date]])</f>
        <v>7</v>
      </c>
      <c r="G2655" s="2" t="s">
        <v>403</v>
      </c>
      <c r="H2655" t="s">
        <v>380</v>
      </c>
      <c r="I2655" t="s">
        <v>21</v>
      </c>
      <c r="J2655" t="s">
        <v>33</v>
      </c>
      <c r="K2655" t="s">
        <v>16</v>
      </c>
      <c r="L2655" t="s">
        <v>66</v>
      </c>
      <c r="M2655" s="1">
        <v>9888.3700000000008</v>
      </c>
      <c r="N2655" s="1">
        <v>510.15</v>
      </c>
      <c r="O2655">
        <v>0.2</v>
      </c>
    </row>
    <row r="2656" spans="1:15" x14ac:dyDescent="0.3">
      <c r="A2656" t="str">
        <f xml:space="preserve"> _xlfn.XLOOKUP(H2656, 'Customers'!B:B, 'Customers'!A:A)</f>
        <v>CUST_894</v>
      </c>
      <c r="B2656" t="str">
        <f>_xlfn.XLOOKUP(L2656, Products!C:C, Products!A:A)</f>
        <v>PROD_5</v>
      </c>
      <c r="C2656">
        <v>2655</v>
      </c>
      <c r="D2656" s="2" t="s">
        <v>56</v>
      </c>
      <c r="E2656">
        <f>YEAR(Orders[[#This Row],[Order_Date]])</f>
        <v>2023</v>
      </c>
      <c r="F2656">
        <f>MONTH(Orders[[#This Row],[Order_Date]])</f>
        <v>6</v>
      </c>
      <c r="G2656" s="2" t="s">
        <v>171</v>
      </c>
      <c r="H2656" t="s">
        <v>1653</v>
      </c>
      <c r="I2656" t="s">
        <v>32</v>
      </c>
      <c r="J2656" t="s">
        <v>15</v>
      </c>
      <c r="K2656" t="s">
        <v>34</v>
      </c>
      <c r="L2656" t="s">
        <v>39</v>
      </c>
      <c r="M2656" s="1">
        <v>6394.09</v>
      </c>
      <c r="N2656" s="1">
        <v>-506.19</v>
      </c>
      <c r="O2656">
        <v>0.28999999999999998</v>
      </c>
    </row>
    <row r="2657" spans="1:15" x14ac:dyDescent="0.3">
      <c r="A2657" t="str">
        <f xml:space="preserve"> _xlfn.XLOOKUP(H2657, 'Customers'!B:B, 'Customers'!A:A)</f>
        <v>CUST_413</v>
      </c>
      <c r="B2657" t="str">
        <f>_xlfn.XLOOKUP(L2657, Products!C:C, Products!A:A)</f>
        <v>PROD_6</v>
      </c>
      <c r="C2657">
        <v>2656</v>
      </c>
      <c r="D2657" s="2" t="s">
        <v>1399</v>
      </c>
      <c r="E2657">
        <f>YEAR(Orders[[#This Row],[Order_Date]])</f>
        <v>2022</v>
      </c>
      <c r="F2657">
        <f>MONTH(Orders[[#This Row],[Order_Date]])</f>
        <v>8</v>
      </c>
      <c r="G2657" s="2" t="s">
        <v>419</v>
      </c>
      <c r="H2657" t="s">
        <v>1004</v>
      </c>
      <c r="I2657" t="s">
        <v>14</v>
      </c>
      <c r="J2657" t="s">
        <v>22</v>
      </c>
      <c r="K2657" t="s">
        <v>34</v>
      </c>
      <c r="L2657" t="s">
        <v>52</v>
      </c>
      <c r="M2657" s="1">
        <v>8692.4699999999993</v>
      </c>
      <c r="N2657" s="1">
        <v>1293.24</v>
      </c>
      <c r="O2657">
        <v>0.23</v>
      </c>
    </row>
    <row r="2658" spans="1:15" x14ac:dyDescent="0.3">
      <c r="A2658" t="str">
        <f xml:space="preserve"> _xlfn.XLOOKUP(H2658, 'Customers'!B:B, 'Customers'!A:A)</f>
        <v>CUST_387</v>
      </c>
      <c r="B2658" t="str">
        <f>_xlfn.XLOOKUP(L2658, Products!C:C, Products!A:A)</f>
        <v>PROD_3</v>
      </c>
      <c r="C2658">
        <v>2657</v>
      </c>
      <c r="D2658" s="2" t="s">
        <v>407</v>
      </c>
      <c r="E2658">
        <f>YEAR(Orders[[#This Row],[Order_Date]])</f>
        <v>2022</v>
      </c>
      <c r="F2658">
        <f>MONTH(Orders[[#This Row],[Order_Date]])</f>
        <v>11</v>
      </c>
      <c r="G2658" s="2" t="s">
        <v>385</v>
      </c>
      <c r="H2658" t="s">
        <v>959</v>
      </c>
      <c r="I2658" t="s">
        <v>32</v>
      </c>
      <c r="J2658" t="s">
        <v>65</v>
      </c>
      <c r="K2658" t="s">
        <v>27</v>
      </c>
      <c r="L2658" t="s">
        <v>28</v>
      </c>
      <c r="M2658" s="1">
        <v>3891.48</v>
      </c>
      <c r="N2658" s="1">
        <v>878.82</v>
      </c>
      <c r="O2658">
        <v>0.09</v>
      </c>
    </row>
    <row r="2659" spans="1:15" x14ac:dyDescent="0.3">
      <c r="A2659" t="str">
        <f xml:space="preserve"> _xlfn.XLOOKUP(H2659, 'Customers'!B:B, 'Customers'!A:A)</f>
        <v>CUST_175</v>
      </c>
      <c r="B2659" t="str">
        <f>_xlfn.XLOOKUP(L2659, Products!C:C, Products!A:A)</f>
        <v>PROD_3</v>
      </c>
      <c r="C2659">
        <v>2658</v>
      </c>
      <c r="D2659" s="2" t="s">
        <v>75</v>
      </c>
      <c r="E2659">
        <f>YEAR(Orders[[#This Row],[Order_Date]])</f>
        <v>2023</v>
      </c>
      <c r="F2659">
        <f>MONTH(Orders[[#This Row],[Order_Date]])</f>
        <v>12</v>
      </c>
      <c r="G2659" s="2" t="s">
        <v>1008</v>
      </c>
      <c r="H2659" t="s">
        <v>512</v>
      </c>
      <c r="I2659" t="s">
        <v>21</v>
      </c>
      <c r="J2659" t="s">
        <v>15</v>
      </c>
      <c r="K2659" t="s">
        <v>27</v>
      </c>
      <c r="L2659" t="s">
        <v>28</v>
      </c>
      <c r="M2659" s="1">
        <v>3491.07</v>
      </c>
      <c r="N2659" s="1">
        <v>-244.13</v>
      </c>
      <c r="O2659">
        <v>0.15</v>
      </c>
    </row>
    <row r="2660" spans="1:15" x14ac:dyDescent="0.3">
      <c r="A2660" t="str">
        <f xml:space="preserve"> _xlfn.XLOOKUP(H2660, 'Customers'!B:B, 'Customers'!A:A)</f>
        <v>CUST_740</v>
      </c>
      <c r="B2660" t="str">
        <f>_xlfn.XLOOKUP(L2660, Products!C:C, Products!A:A)</f>
        <v>PROD_2</v>
      </c>
      <c r="C2660">
        <v>2659</v>
      </c>
      <c r="D2660" s="2" t="s">
        <v>1246</v>
      </c>
      <c r="E2660">
        <f>YEAR(Orders[[#This Row],[Order_Date]])</f>
        <v>2023</v>
      </c>
      <c r="F2660">
        <f>MONTH(Orders[[#This Row],[Order_Date]])</f>
        <v>6</v>
      </c>
      <c r="G2660" s="2" t="s">
        <v>975</v>
      </c>
      <c r="H2660" t="s">
        <v>1485</v>
      </c>
      <c r="I2660" t="s">
        <v>14</v>
      </c>
      <c r="J2660" t="s">
        <v>15</v>
      </c>
      <c r="K2660" t="s">
        <v>16</v>
      </c>
      <c r="L2660" t="s">
        <v>23</v>
      </c>
      <c r="M2660" s="1">
        <v>2972.4</v>
      </c>
      <c r="N2660" s="1">
        <v>76.28</v>
      </c>
      <c r="O2660">
        <v>0.12</v>
      </c>
    </row>
    <row r="2661" spans="1:15" x14ac:dyDescent="0.3">
      <c r="A2661" t="str">
        <f xml:space="preserve"> _xlfn.XLOOKUP(H2661, 'Customers'!B:B, 'Customers'!A:A)</f>
        <v>CUST_599</v>
      </c>
      <c r="B2661" t="str">
        <f>_xlfn.XLOOKUP(L2661, Products!C:C, Products!A:A)</f>
        <v>PROD_1</v>
      </c>
      <c r="C2661">
        <v>2660</v>
      </c>
      <c r="D2661" s="2" t="s">
        <v>84</v>
      </c>
      <c r="E2661">
        <f>YEAR(Orders[[#This Row],[Order_Date]])</f>
        <v>2023</v>
      </c>
      <c r="F2661">
        <f>MONTH(Orders[[#This Row],[Order_Date]])</f>
        <v>1</v>
      </c>
      <c r="G2661" s="2" t="s">
        <v>540</v>
      </c>
      <c r="H2661" t="s">
        <v>1311</v>
      </c>
      <c r="I2661" t="s">
        <v>32</v>
      </c>
      <c r="J2661" t="s">
        <v>22</v>
      </c>
      <c r="K2661" t="s">
        <v>27</v>
      </c>
      <c r="L2661" t="s">
        <v>17</v>
      </c>
      <c r="M2661" s="1">
        <v>5133.97</v>
      </c>
      <c r="N2661" s="1">
        <v>30.11</v>
      </c>
      <c r="O2661">
        <v>0.08</v>
      </c>
    </row>
    <row r="2662" spans="1:15" x14ac:dyDescent="0.3">
      <c r="A2662" t="str">
        <f xml:space="preserve"> _xlfn.XLOOKUP(H2662, 'Customers'!B:B, 'Customers'!A:A)</f>
        <v>CUST_246</v>
      </c>
      <c r="B2662" t="str">
        <f>_xlfn.XLOOKUP(L2662, Products!C:C, Products!A:A)</f>
        <v>PROD_6</v>
      </c>
      <c r="C2662">
        <v>2661</v>
      </c>
      <c r="D2662" s="2" t="s">
        <v>940</v>
      </c>
      <c r="E2662">
        <f>YEAR(Orders[[#This Row],[Order_Date]])</f>
        <v>2023</v>
      </c>
      <c r="F2662">
        <f>MONTH(Orders[[#This Row],[Order_Date]])</f>
        <v>4</v>
      </c>
      <c r="G2662" s="2" t="s">
        <v>937</v>
      </c>
      <c r="H2662" t="s">
        <v>677</v>
      </c>
      <c r="I2662" t="s">
        <v>32</v>
      </c>
      <c r="J2662" t="s">
        <v>33</v>
      </c>
      <c r="K2662" t="s">
        <v>34</v>
      </c>
      <c r="L2662" t="s">
        <v>52</v>
      </c>
      <c r="M2662" s="1">
        <v>4015.23</v>
      </c>
      <c r="N2662" s="1">
        <v>-268.3</v>
      </c>
      <c r="O2662">
        <v>0.19</v>
      </c>
    </row>
    <row r="2663" spans="1:15" x14ac:dyDescent="0.3">
      <c r="A2663" t="str">
        <f xml:space="preserve"> _xlfn.XLOOKUP(H2663, 'Customers'!B:B, 'Customers'!A:A)</f>
        <v>CUST_363</v>
      </c>
      <c r="B2663" t="str">
        <f>_xlfn.XLOOKUP(L2663, Products!C:C, Products!A:A)</f>
        <v>PROD_6</v>
      </c>
      <c r="C2663">
        <v>2662</v>
      </c>
      <c r="D2663" s="2" t="s">
        <v>492</v>
      </c>
      <c r="E2663">
        <f>YEAR(Orders[[#This Row],[Order_Date]])</f>
        <v>2022</v>
      </c>
      <c r="F2663">
        <f>MONTH(Orders[[#This Row],[Order_Date]])</f>
        <v>7</v>
      </c>
      <c r="G2663" s="2" t="s">
        <v>527</v>
      </c>
      <c r="H2663" t="s">
        <v>909</v>
      </c>
      <c r="I2663" t="s">
        <v>21</v>
      </c>
      <c r="J2663" t="s">
        <v>15</v>
      </c>
      <c r="K2663" t="s">
        <v>34</v>
      </c>
      <c r="L2663" t="s">
        <v>52</v>
      </c>
      <c r="M2663" s="1">
        <v>6179.61</v>
      </c>
      <c r="N2663" s="1">
        <v>-215.38</v>
      </c>
      <c r="O2663">
        <v>0.01</v>
      </c>
    </row>
    <row r="2664" spans="1:15" x14ac:dyDescent="0.3">
      <c r="A2664" t="str">
        <f xml:space="preserve"> _xlfn.XLOOKUP(H2664, 'Customers'!B:B, 'Customers'!A:A)</f>
        <v>CUST_237</v>
      </c>
      <c r="B2664" t="str">
        <f>_xlfn.XLOOKUP(L2664, Products!C:C, Products!A:A)</f>
        <v>PROD_1</v>
      </c>
      <c r="C2664">
        <v>2663</v>
      </c>
      <c r="D2664" s="2" t="s">
        <v>379</v>
      </c>
      <c r="E2664">
        <f>YEAR(Orders[[#This Row],[Order_Date]])</f>
        <v>2023</v>
      </c>
      <c r="F2664">
        <f>MONTH(Orders[[#This Row],[Order_Date]])</f>
        <v>6</v>
      </c>
      <c r="G2664" s="2" t="s">
        <v>1030</v>
      </c>
      <c r="H2664" t="s">
        <v>658</v>
      </c>
      <c r="I2664" t="s">
        <v>32</v>
      </c>
      <c r="J2664" t="s">
        <v>15</v>
      </c>
      <c r="K2664" t="s">
        <v>27</v>
      </c>
      <c r="L2664" t="s">
        <v>17</v>
      </c>
      <c r="M2664" s="1">
        <v>9503.89</v>
      </c>
      <c r="N2664" s="1">
        <v>518.63</v>
      </c>
      <c r="O2664">
        <v>0.21</v>
      </c>
    </row>
    <row r="2665" spans="1:15" x14ac:dyDescent="0.3">
      <c r="A2665" t="str">
        <f xml:space="preserve"> _xlfn.XLOOKUP(H2665, 'Customers'!B:B, 'Customers'!A:A)</f>
        <v>CUST_897</v>
      </c>
      <c r="B2665" t="str">
        <f>_xlfn.XLOOKUP(L2665, Products!C:C, Products!A:A)</f>
        <v>PROD_3</v>
      </c>
      <c r="C2665">
        <v>2664</v>
      </c>
      <c r="D2665" s="2" t="s">
        <v>397</v>
      </c>
      <c r="E2665">
        <f>YEAR(Orders[[#This Row],[Order_Date]])</f>
        <v>2023</v>
      </c>
      <c r="F2665">
        <f>MONTH(Orders[[#This Row],[Order_Date]])</f>
        <v>4</v>
      </c>
      <c r="G2665" s="2" t="s">
        <v>807</v>
      </c>
      <c r="H2665" t="s">
        <v>1656</v>
      </c>
      <c r="I2665" t="s">
        <v>14</v>
      </c>
      <c r="J2665" t="s">
        <v>65</v>
      </c>
      <c r="K2665" t="s">
        <v>27</v>
      </c>
      <c r="L2665" t="s">
        <v>28</v>
      </c>
      <c r="M2665" s="1">
        <v>9404.94</v>
      </c>
      <c r="N2665" s="1">
        <v>1404.55</v>
      </c>
      <c r="O2665">
        <v>7.0000000000000007E-2</v>
      </c>
    </row>
    <row r="2666" spans="1:15" x14ac:dyDescent="0.3">
      <c r="A2666" t="str">
        <f xml:space="preserve"> _xlfn.XLOOKUP(H2666, 'Customers'!B:B, 'Customers'!A:A)</f>
        <v>CUST_780</v>
      </c>
      <c r="B2666" t="str">
        <f>_xlfn.XLOOKUP(L2666, Products!C:C, Products!A:A)</f>
        <v>PROD_6</v>
      </c>
      <c r="C2666">
        <v>2665</v>
      </c>
      <c r="D2666" s="2" t="s">
        <v>940</v>
      </c>
      <c r="E2666">
        <f>YEAR(Orders[[#This Row],[Order_Date]])</f>
        <v>2023</v>
      </c>
      <c r="F2666">
        <f>MONTH(Orders[[#This Row],[Order_Date]])</f>
        <v>4</v>
      </c>
      <c r="G2666" s="2" t="s">
        <v>937</v>
      </c>
      <c r="H2666" t="s">
        <v>1527</v>
      </c>
      <c r="I2666" t="s">
        <v>32</v>
      </c>
      <c r="J2666" t="s">
        <v>65</v>
      </c>
      <c r="K2666" t="s">
        <v>34</v>
      </c>
      <c r="L2666" t="s">
        <v>52</v>
      </c>
      <c r="M2666" s="1">
        <v>1501.04</v>
      </c>
      <c r="N2666" s="1">
        <v>-149.41</v>
      </c>
      <c r="O2666">
        <v>0.06</v>
      </c>
    </row>
    <row r="2667" spans="1:15" x14ac:dyDescent="0.3">
      <c r="A2667" t="str">
        <f xml:space="preserve"> _xlfn.XLOOKUP(H2667, 'Customers'!B:B, 'Customers'!A:A)</f>
        <v>CUST_496</v>
      </c>
      <c r="B2667" t="str">
        <f>_xlfn.XLOOKUP(L2667, Products!C:C, Products!A:A)</f>
        <v>PROD_8</v>
      </c>
      <c r="C2667">
        <v>2666</v>
      </c>
      <c r="D2667" s="2" t="s">
        <v>666</v>
      </c>
      <c r="E2667">
        <f>YEAR(Orders[[#This Row],[Order_Date]])</f>
        <v>2023</v>
      </c>
      <c r="F2667">
        <f>MONTH(Orders[[#This Row],[Order_Date]])</f>
        <v>2</v>
      </c>
      <c r="G2667" s="2" t="s">
        <v>346</v>
      </c>
      <c r="H2667" t="s">
        <v>1152</v>
      </c>
      <c r="I2667" t="s">
        <v>21</v>
      </c>
      <c r="J2667" t="s">
        <v>33</v>
      </c>
      <c r="K2667" t="s">
        <v>27</v>
      </c>
      <c r="L2667" t="s">
        <v>73</v>
      </c>
      <c r="M2667" s="1">
        <v>2490.33</v>
      </c>
      <c r="N2667" s="1">
        <v>456.65</v>
      </c>
      <c r="O2667">
        <v>0.04</v>
      </c>
    </row>
    <row r="2668" spans="1:15" x14ac:dyDescent="0.3">
      <c r="A2668" t="str">
        <f xml:space="preserve"> _xlfn.XLOOKUP(H2668, 'Customers'!B:B, 'Customers'!A:A)</f>
        <v>CUST_568</v>
      </c>
      <c r="B2668" t="str">
        <f>_xlfn.XLOOKUP(L2668, Products!C:C, Products!A:A)</f>
        <v>PROD_3</v>
      </c>
      <c r="C2668">
        <v>2667</v>
      </c>
      <c r="D2668" s="2" t="s">
        <v>154</v>
      </c>
      <c r="E2668">
        <f>YEAR(Orders[[#This Row],[Order_Date]])</f>
        <v>2022</v>
      </c>
      <c r="F2668">
        <f>MONTH(Orders[[#This Row],[Order_Date]])</f>
        <v>3</v>
      </c>
      <c r="G2668" s="2" t="s">
        <v>140</v>
      </c>
      <c r="H2668" t="s">
        <v>1262</v>
      </c>
      <c r="I2668" t="s">
        <v>32</v>
      </c>
      <c r="J2668" t="s">
        <v>33</v>
      </c>
      <c r="K2668" t="s">
        <v>27</v>
      </c>
      <c r="L2668" t="s">
        <v>28</v>
      </c>
      <c r="M2668" s="1">
        <v>7556.65</v>
      </c>
      <c r="N2668" s="1">
        <v>746.18</v>
      </c>
      <c r="O2668">
        <v>0</v>
      </c>
    </row>
    <row r="2669" spans="1:15" x14ac:dyDescent="0.3">
      <c r="A2669" t="str">
        <f xml:space="preserve"> _xlfn.XLOOKUP(H2669, 'Customers'!B:B, 'Customers'!A:A)</f>
        <v>CUST_390</v>
      </c>
      <c r="B2669" t="str">
        <f>_xlfn.XLOOKUP(L2669, Products!C:C, Products!A:A)</f>
        <v>PROD_1</v>
      </c>
      <c r="C2669">
        <v>2668</v>
      </c>
      <c r="D2669" s="2" t="s">
        <v>1463</v>
      </c>
      <c r="E2669">
        <f>YEAR(Orders[[#This Row],[Order_Date]])</f>
        <v>2022</v>
      </c>
      <c r="F2669">
        <f>MONTH(Orders[[#This Row],[Order_Date]])</f>
        <v>10</v>
      </c>
      <c r="G2669" s="2" t="s">
        <v>127</v>
      </c>
      <c r="H2669" t="s">
        <v>966</v>
      </c>
      <c r="I2669" t="s">
        <v>14</v>
      </c>
      <c r="J2669" t="s">
        <v>15</v>
      </c>
      <c r="K2669" t="s">
        <v>27</v>
      </c>
      <c r="L2669" t="s">
        <v>17</v>
      </c>
      <c r="M2669" s="1">
        <v>2694.88</v>
      </c>
      <c r="N2669" s="1">
        <v>56</v>
      </c>
      <c r="O2669">
        <v>0.28000000000000003</v>
      </c>
    </row>
    <row r="2670" spans="1:15" x14ac:dyDescent="0.3">
      <c r="A2670" t="str">
        <f xml:space="preserve"> _xlfn.XLOOKUP(H2670, 'Customers'!B:B, 'Customers'!A:A)</f>
        <v>CUST_331</v>
      </c>
      <c r="B2670" t="str">
        <f>_xlfn.XLOOKUP(L2670, Products!C:C, Products!A:A)</f>
        <v>PROD_3</v>
      </c>
      <c r="C2670">
        <v>2669</v>
      </c>
      <c r="D2670" s="2" t="s">
        <v>358</v>
      </c>
      <c r="E2670">
        <f>YEAR(Orders[[#This Row],[Order_Date]])</f>
        <v>2023</v>
      </c>
      <c r="F2670">
        <f>MONTH(Orders[[#This Row],[Order_Date]])</f>
        <v>2</v>
      </c>
      <c r="G2670" s="2" t="s">
        <v>261</v>
      </c>
      <c r="H2670" t="s">
        <v>854</v>
      </c>
      <c r="I2670" t="s">
        <v>32</v>
      </c>
      <c r="J2670" t="s">
        <v>65</v>
      </c>
      <c r="K2670" t="s">
        <v>27</v>
      </c>
      <c r="L2670" t="s">
        <v>28</v>
      </c>
      <c r="M2670" s="1">
        <v>2231.0700000000002</v>
      </c>
      <c r="N2670" s="1">
        <v>548.14</v>
      </c>
      <c r="O2670">
        <v>7.0000000000000007E-2</v>
      </c>
    </row>
    <row r="2671" spans="1:15" x14ac:dyDescent="0.3">
      <c r="A2671" t="str">
        <f xml:space="preserve"> _xlfn.XLOOKUP(H2671, 'Customers'!B:B, 'Customers'!A:A)</f>
        <v>CUST_940</v>
      </c>
      <c r="B2671" t="str">
        <f>_xlfn.XLOOKUP(L2671, Products!C:C, Products!A:A)</f>
        <v>PROD_6</v>
      </c>
      <c r="C2671">
        <v>2670</v>
      </c>
      <c r="D2671" s="2" t="s">
        <v>311</v>
      </c>
      <c r="E2671">
        <f>YEAR(Orders[[#This Row],[Order_Date]])</f>
        <v>2023</v>
      </c>
      <c r="F2671">
        <f>MONTH(Orders[[#This Row],[Order_Date]])</f>
        <v>6</v>
      </c>
      <c r="G2671" s="2" t="s">
        <v>824</v>
      </c>
      <c r="H2671" t="s">
        <v>1700</v>
      </c>
      <c r="I2671" t="s">
        <v>21</v>
      </c>
      <c r="J2671" t="s">
        <v>15</v>
      </c>
      <c r="K2671" t="s">
        <v>34</v>
      </c>
      <c r="L2671" t="s">
        <v>52</v>
      </c>
      <c r="M2671" s="1">
        <v>6051.92</v>
      </c>
      <c r="N2671" s="1">
        <v>311.95</v>
      </c>
      <c r="O2671">
        <v>0.28000000000000003</v>
      </c>
    </row>
    <row r="2672" spans="1:15" x14ac:dyDescent="0.3">
      <c r="A2672" t="str">
        <f xml:space="preserve"> _xlfn.XLOOKUP(H2672, 'Customers'!B:B, 'Customers'!A:A)</f>
        <v>CUST_8</v>
      </c>
      <c r="B2672" t="str">
        <f>_xlfn.XLOOKUP(L2672, Products!C:C, Products!A:A)</f>
        <v>PROD_1</v>
      </c>
      <c r="C2672">
        <v>2671</v>
      </c>
      <c r="D2672" s="2" t="s">
        <v>763</v>
      </c>
      <c r="E2672">
        <f>YEAR(Orders[[#This Row],[Order_Date]])</f>
        <v>2022</v>
      </c>
      <c r="F2672">
        <f>MONTH(Orders[[#This Row],[Order_Date]])</f>
        <v>6</v>
      </c>
      <c r="G2672" s="2" t="s">
        <v>151</v>
      </c>
      <c r="H2672" t="s">
        <v>48</v>
      </c>
      <c r="I2672" t="s">
        <v>32</v>
      </c>
      <c r="J2672" t="s">
        <v>22</v>
      </c>
      <c r="K2672" t="s">
        <v>16</v>
      </c>
      <c r="L2672" t="s">
        <v>17</v>
      </c>
      <c r="M2672" s="1">
        <v>4031.9</v>
      </c>
      <c r="N2672" s="1">
        <v>959.67</v>
      </c>
      <c r="O2672">
        <v>0.09</v>
      </c>
    </row>
    <row r="2673" spans="1:15" x14ac:dyDescent="0.3">
      <c r="A2673" t="str">
        <f xml:space="preserve"> _xlfn.XLOOKUP(H2673, 'Customers'!B:B, 'Customers'!A:A)</f>
        <v>CUST_355</v>
      </c>
      <c r="B2673" t="str">
        <f>_xlfn.XLOOKUP(L2673, Products!C:C, Products!A:A)</f>
        <v>PROD_7</v>
      </c>
      <c r="C2673">
        <v>2672</v>
      </c>
      <c r="D2673" s="2" t="s">
        <v>98</v>
      </c>
      <c r="E2673">
        <f>YEAR(Orders[[#This Row],[Order_Date]])</f>
        <v>2022</v>
      </c>
      <c r="F2673">
        <f>MONTH(Orders[[#This Row],[Order_Date]])</f>
        <v>11</v>
      </c>
      <c r="G2673" s="2" t="s">
        <v>116</v>
      </c>
      <c r="H2673" t="s">
        <v>896</v>
      </c>
      <c r="I2673" t="s">
        <v>21</v>
      </c>
      <c r="J2673" t="s">
        <v>33</v>
      </c>
      <c r="K2673" t="s">
        <v>16</v>
      </c>
      <c r="L2673" t="s">
        <v>66</v>
      </c>
      <c r="M2673" s="1">
        <v>7613.49</v>
      </c>
      <c r="N2673" s="1">
        <v>948.01</v>
      </c>
      <c r="O2673">
        <v>0.13</v>
      </c>
    </row>
    <row r="2674" spans="1:15" x14ac:dyDescent="0.3">
      <c r="A2674" t="str">
        <f xml:space="preserve"> _xlfn.XLOOKUP(H2674, 'Customers'!B:B, 'Customers'!A:A)</f>
        <v>CUST_111</v>
      </c>
      <c r="B2674" t="str">
        <f>_xlfn.XLOOKUP(L2674, Products!C:C, Products!A:A)</f>
        <v>PROD_7</v>
      </c>
      <c r="C2674">
        <v>2673</v>
      </c>
      <c r="D2674" s="2" t="s">
        <v>1150</v>
      </c>
      <c r="E2674">
        <f>YEAR(Orders[[#This Row],[Order_Date]])</f>
        <v>2022</v>
      </c>
      <c r="F2674">
        <f>MONTH(Orders[[#This Row],[Order_Date]])</f>
        <v>6</v>
      </c>
      <c r="G2674" s="2" t="s">
        <v>1384</v>
      </c>
      <c r="H2674" t="s">
        <v>344</v>
      </c>
      <c r="I2674" t="s">
        <v>32</v>
      </c>
      <c r="J2674" t="s">
        <v>33</v>
      </c>
      <c r="K2674" t="s">
        <v>16</v>
      </c>
      <c r="L2674" t="s">
        <v>66</v>
      </c>
      <c r="M2674" s="1">
        <v>691.76</v>
      </c>
      <c r="N2674" s="1">
        <v>-34.380000000000003</v>
      </c>
      <c r="O2674">
        <v>0.22</v>
      </c>
    </row>
    <row r="2675" spans="1:15" x14ac:dyDescent="0.3">
      <c r="A2675" t="str">
        <f xml:space="preserve"> _xlfn.XLOOKUP(H2675, 'Customers'!B:B, 'Customers'!A:A)</f>
        <v>CUST_887</v>
      </c>
      <c r="B2675" t="str">
        <f>_xlfn.XLOOKUP(L2675, Products!C:C, Products!A:A)</f>
        <v>PROD_7</v>
      </c>
      <c r="C2675">
        <v>2674</v>
      </c>
      <c r="D2675" s="2" t="s">
        <v>1036</v>
      </c>
      <c r="E2675">
        <f>YEAR(Orders[[#This Row],[Order_Date]])</f>
        <v>2022</v>
      </c>
      <c r="F2675">
        <f>MONTH(Orders[[#This Row],[Order_Date]])</f>
        <v>5</v>
      </c>
      <c r="G2675" s="2" t="s">
        <v>1376</v>
      </c>
      <c r="H2675" t="s">
        <v>1644</v>
      </c>
      <c r="I2675" t="s">
        <v>14</v>
      </c>
      <c r="J2675" t="s">
        <v>65</v>
      </c>
      <c r="K2675" t="s">
        <v>16</v>
      </c>
      <c r="L2675" t="s">
        <v>66</v>
      </c>
      <c r="M2675" s="1">
        <v>2958.68</v>
      </c>
      <c r="N2675" s="1">
        <v>-116.77</v>
      </c>
      <c r="O2675">
        <v>0.13</v>
      </c>
    </row>
    <row r="2676" spans="1:15" x14ac:dyDescent="0.3">
      <c r="A2676" t="str">
        <f xml:space="preserve"> _xlfn.XLOOKUP(H2676, 'Customers'!B:B, 'Customers'!A:A)</f>
        <v>CUST_221</v>
      </c>
      <c r="B2676" t="str">
        <f>_xlfn.XLOOKUP(L2676, Products!C:C, Products!A:A)</f>
        <v>PROD_8</v>
      </c>
      <c r="C2676">
        <v>2675</v>
      </c>
      <c r="D2676" s="2" t="s">
        <v>203</v>
      </c>
      <c r="E2676">
        <f>YEAR(Orders[[#This Row],[Order_Date]])</f>
        <v>2023</v>
      </c>
      <c r="F2676">
        <f>MONTH(Orders[[#This Row],[Order_Date]])</f>
        <v>10</v>
      </c>
      <c r="G2676" s="2" t="s">
        <v>1100</v>
      </c>
      <c r="H2676" t="s">
        <v>621</v>
      </c>
      <c r="I2676" t="s">
        <v>32</v>
      </c>
      <c r="J2676" t="s">
        <v>15</v>
      </c>
      <c r="K2676" t="s">
        <v>27</v>
      </c>
      <c r="L2676" t="s">
        <v>73</v>
      </c>
      <c r="M2676" s="1">
        <v>7763.34</v>
      </c>
      <c r="N2676" s="1">
        <v>-415.98</v>
      </c>
      <c r="O2676">
        <v>0.18</v>
      </c>
    </row>
    <row r="2677" spans="1:15" x14ac:dyDescent="0.3">
      <c r="A2677" t="str">
        <f xml:space="preserve"> _xlfn.XLOOKUP(H2677, 'Customers'!B:B, 'Customers'!A:A)</f>
        <v>CUST_220</v>
      </c>
      <c r="B2677" t="str">
        <f>_xlfn.XLOOKUP(L2677, Products!C:C, Products!A:A)</f>
        <v>PROD_1</v>
      </c>
      <c r="C2677">
        <v>2676</v>
      </c>
      <c r="D2677" s="2" t="s">
        <v>440</v>
      </c>
      <c r="E2677">
        <f>YEAR(Orders[[#This Row],[Order_Date]])</f>
        <v>2022</v>
      </c>
      <c r="F2677">
        <f>MONTH(Orders[[#This Row],[Order_Date]])</f>
        <v>12</v>
      </c>
      <c r="G2677" s="2" t="s">
        <v>484</v>
      </c>
      <c r="H2677" t="s">
        <v>620</v>
      </c>
      <c r="I2677" t="s">
        <v>14</v>
      </c>
      <c r="J2677" t="s">
        <v>22</v>
      </c>
      <c r="K2677" t="s">
        <v>16</v>
      </c>
      <c r="L2677" t="s">
        <v>17</v>
      </c>
      <c r="M2677" s="1">
        <v>700.54</v>
      </c>
      <c r="N2677" s="1">
        <v>-46.07</v>
      </c>
      <c r="O2677">
        <v>0.01</v>
      </c>
    </row>
    <row r="2678" spans="1:15" x14ac:dyDescent="0.3">
      <c r="A2678" t="str">
        <f xml:space="preserve"> _xlfn.XLOOKUP(H2678, 'Customers'!B:B, 'Customers'!A:A)</f>
        <v>CUST_494</v>
      </c>
      <c r="B2678" t="str">
        <f>_xlfn.XLOOKUP(L2678, Products!C:C, Products!A:A)</f>
        <v>PROD_4</v>
      </c>
      <c r="C2678">
        <v>2677</v>
      </c>
      <c r="D2678" s="2" t="s">
        <v>1267</v>
      </c>
      <c r="E2678">
        <f>YEAR(Orders[[#This Row],[Order_Date]])</f>
        <v>2023</v>
      </c>
      <c r="F2678">
        <f>MONTH(Orders[[#This Row],[Order_Date]])</f>
        <v>3</v>
      </c>
      <c r="G2678" s="2" t="s">
        <v>1154</v>
      </c>
      <c r="H2678" t="s">
        <v>1147</v>
      </c>
      <c r="I2678" t="s">
        <v>32</v>
      </c>
      <c r="J2678" t="s">
        <v>22</v>
      </c>
      <c r="K2678" t="s">
        <v>34</v>
      </c>
      <c r="L2678" t="s">
        <v>35</v>
      </c>
      <c r="M2678" s="1">
        <v>3852.64</v>
      </c>
      <c r="N2678" s="1">
        <v>701.57</v>
      </c>
      <c r="O2678">
        <v>0.28000000000000003</v>
      </c>
    </row>
    <row r="2679" spans="1:15" x14ac:dyDescent="0.3">
      <c r="A2679" t="str">
        <f xml:space="preserve"> _xlfn.XLOOKUP(H2679, 'Customers'!B:B, 'Customers'!A:A)</f>
        <v>CUST_114</v>
      </c>
      <c r="B2679" t="str">
        <f>_xlfn.XLOOKUP(L2679, Products!C:C, Products!A:A)</f>
        <v>PROD_7</v>
      </c>
      <c r="C2679">
        <v>2678</v>
      </c>
      <c r="D2679" s="2" t="s">
        <v>707</v>
      </c>
      <c r="E2679">
        <f>YEAR(Orders[[#This Row],[Order_Date]])</f>
        <v>2022</v>
      </c>
      <c r="F2679">
        <f>MONTH(Orders[[#This Row],[Order_Date]])</f>
        <v>11</v>
      </c>
      <c r="G2679" s="2" t="s">
        <v>332</v>
      </c>
      <c r="H2679" t="s">
        <v>357</v>
      </c>
      <c r="I2679" t="s">
        <v>32</v>
      </c>
      <c r="J2679" t="s">
        <v>33</v>
      </c>
      <c r="K2679" t="s">
        <v>16</v>
      </c>
      <c r="L2679" t="s">
        <v>66</v>
      </c>
      <c r="M2679" s="1">
        <v>5017.09</v>
      </c>
      <c r="N2679" s="1">
        <v>-28.53</v>
      </c>
      <c r="O2679">
        <v>0.27</v>
      </c>
    </row>
    <row r="2680" spans="1:15" x14ac:dyDescent="0.3">
      <c r="A2680" t="str">
        <f xml:space="preserve"> _xlfn.XLOOKUP(H2680, 'Customers'!B:B, 'Customers'!A:A)</f>
        <v>CUST_321</v>
      </c>
      <c r="B2680" t="str">
        <f>_xlfn.XLOOKUP(L2680, Products!C:C, Products!A:A)</f>
        <v>PROD_8</v>
      </c>
      <c r="C2680">
        <v>2679</v>
      </c>
      <c r="D2680" s="2" t="s">
        <v>411</v>
      </c>
      <c r="E2680">
        <f>YEAR(Orders[[#This Row],[Order_Date]])</f>
        <v>2022</v>
      </c>
      <c r="F2680">
        <f>MONTH(Orders[[#This Row],[Order_Date]])</f>
        <v>8</v>
      </c>
      <c r="G2680" s="2" t="s">
        <v>1159</v>
      </c>
      <c r="H2680" t="s">
        <v>838</v>
      </c>
      <c r="I2680" t="s">
        <v>21</v>
      </c>
      <c r="J2680" t="s">
        <v>15</v>
      </c>
      <c r="K2680" t="s">
        <v>27</v>
      </c>
      <c r="L2680" t="s">
        <v>73</v>
      </c>
      <c r="M2680" s="1">
        <v>9810.27</v>
      </c>
      <c r="N2680" s="1">
        <v>1334.49</v>
      </c>
      <c r="O2680">
        <v>0.08</v>
      </c>
    </row>
    <row r="2681" spans="1:15" x14ac:dyDescent="0.3">
      <c r="A2681" t="str">
        <f xml:space="preserve"> _xlfn.XLOOKUP(H2681, 'Customers'!B:B, 'Customers'!A:A)</f>
        <v>CUST_941</v>
      </c>
      <c r="B2681" t="str">
        <f>_xlfn.XLOOKUP(L2681, Products!C:C, Products!A:A)</f>
        <v>PROD_3</v>
      </c>
      <c r="C2681">
        <v>2680</v>
      </c>
      <c r="D2681" s="2" t="s">
        <v>266</v>
      </c>
      <c r="E2681">
        <f>YEAR(Orders[[#This Row],[Order_Date]])</f>
        <v>2023</v>
      </c>
      <c r="F2681">
        <f>MONTH(Orders[[#This Row],[Order_Date]])</f>
        <v>2</v>
      </c>
      <c r="G2681" s="2" t="s">
        <v>261</v>
      </c>
      <c r="H2681" t="s">
        <v>1701</v>
      </c>
      <c r="I2681" t="s">
        <v>32</v>
      </c>
      <c r="J2681" t="s">
        <v>65</v>
      </c>
      <c r="K2681" t="s">
        <v>27</v>
      </c>
      <c r="L2681" t="s">
        <v>28</v>
      </c>
      <c r="M2681" s="1">
        <v>2150.7399999999998</v>
      </c>
      <c r="N2681" s="1">
        <v>64.02</v>
      </c>
      <c r="O2681">
        <v>0.05</v>
      </c>
    </row>
    <row r="2682" spans="1:15" x14ac:dyDescent="0.3">
      <c r="A2682" t="str">
        <f xml:space="preserve"> _xlfn.XLOOKUP(H2682, 'Customers'!B:B, 'Customers'!A:A)</f>
        <v>CUST_637</v>
      </c>
      <c r="B2682" t="str">
        <f>_xlfn.XLOOKUP(L2682, Products!C:C, Products!A:A)</f>
        <v>PROD_6</v>
      </c>
      <c r="C2682">
        <v>2681</v>
      </c>
      <c r="D2682" s="2" t="s">
        <v>37</v>
      </c>
      <c r="E2682">
        <f>YEAR(Orders[[#This Row],[Order_Date]])</f>
        <v>2023</v>
      </c>
      <c r="F2682">
        <f>MONTH(Orders[[#This Row],[Order_Date]])</f>
        <v>10</v>
      </c>
      <c r="G2682" s="2" t="s">
        <v>1101</v>
      </c>
      <c r="H2682" t="s">
        <v>1361</v>
      </c>
      <c r="I2682" t="s">
        <v>21</v>
      </c>
      <c r="J2682" t="s">
        <v>22</v>
      </c>
      <c r="K2682" t="s">
        <v>34</v>
      </c>
      <c r="L2682" t="s">
        <v>52</v>
      </c>
      <c r="M2682" s="1">
        <v>7371.84</v>
      </c>
      <c r="N2682" s="1">
        <v>208.88</v>
      </c>
      <c r="O2682">
        <v>0.11</v>
      </c>
    </row>
    <row r="2683" spans="1:15" x14ac:dyDescent="0.3">
      <c r="A2683" t="str">
        <f xml:space="preserve"> _xlfn.XLOOKUP(H2683, 'Customers'!B:B, 'Customers'!A:A)</f>
        <v>CUST_349</v>
      </c>
      <c r="B2683" t="str">
        <f>_xlfn.XLOOKUP(L2683, Products!C:C, Products!A:A)</f>
        <v>PROD_4</v>
      </c>
      <c r="C2683">
        <v>2682</v>
      </c>
      <c r="D2683" s="2" t="s">
        <v>616</v>
      </c>
      <c r="E2683">
        <f>YEAR(Orders[[#This Row],[Order_Date]])</f>
        <v>2023</v>
      </c>
      <c r="F2683">
        <f>MONTH(Orders[[#This Row],[Order_Date]])</f>
        <v>5</v>
      </c>
      <c r="G2683" s="2" t="s">
        <v>1115</v>
      </c>
      <c r="H2683" t="s">
        <v>887</v>
      </c>
      <c r="I2683" t="s">
        <v>14</v>
      </c>
      <c r="J2683" t="s">
        <v>33</v>
      </c>
      <c r="K2683" t="s">
        <v>34</v>
      </c>
      <c r="L2683" t="s">
        <v>35</v>
      </c>
      <c r="M2683" s="1">
        <v>9292.52</v>
      </c>
      <c r="N2683" s="1">
        <v>165.45</v>
      </c>
      <c r="O2683">
        <v>0.14000000000000001</v>
      </c>
    </row>
    <row r="2684" spans="1:15" x14ac:dyDescent="0.3">
      <c r="A2684" t="str">
        <f xml:space="preserve"> _xlfn.XLOOKUP(H2684, 'Customers'!B:B, 'Customers'!A:A)</f>
        <v>CUST_489</v>
      </c>
      <c r="B2684" t="str">
        <f>_xlfn.XLOOKUP(L2684, Products!C:C, Products!A:A)</f>
        <v>PROD_1</v>
      </c>
      <c r="C2684">
        <v>2683</v>
      </c>
      <c r="D2684" s="2" t="s">
        <v>208</v>
      </c>
      <c r="E2684">
        <f>YEAR(Orders[[#This Row],[Order_Date]])</f>
        <v>2023</v>
      </c>
      <c r="F2684">
        <f>MONTH(Orders[[#This Row],[Order_Date]])</f>
        <v>11</v>
      </c>
      <c r="G2684" s="2" t="s">
        <v>283</v>
      </c>
      <c r="H2684" t="s">
        <v>1139</v>
      </c>
      <c r="I2684" t="s">
        <v>14</v>
      </c>
      <c r="J2684" t="s">
        <v>22</v>
      </c>
      <c r="K2684" t="s">
        <v>16</v>
      </c>
      <c r="L2684" t="s">
        <v>17</v>
      </c>
      <c r="M2684" s="1">
        <v>6377.51</v>
      </c>
      <c r="N2684" s="1">
        <v>1745.27</v>
      </c>
      <c r="O2684">
        <v>0.18</v>
      </c>
    </row>
    <row r="2685" spans="1:15" x14ac:dyDescent="0.3">
      <c r="A2685" t="str">
        <f xml:space="preserve"> _xlfn.XLOOKUP(H2685, 'Customers'!B:B, 'Customers'!A:A)</f>
        <v>CUST_90</v>
      </c>
      <c r="B2685" t="str">
        <f>_xlfn.XLOOKUP(L2685, Products!C:C, Products!A:A)</f>
        <v>PROD_4</v>
      </c>
      <c r="C2685">
        <v>2684</v>
      </c>
      <c r="D2685" s="2" t="s">
        <v>68</v>
      </c>
      <c r="E2685">
        <f>YEAR(Orders[[#This Row],[Order_Date]])</f>
        <v>2023</v>
      </c>
      <c r="F2685">
        <f>MONTH(Orders[[#This Row],[Order_Date]])</f>
        <v>6</v>
      </c>
      <c r="G2685" s="2" t="s">
        <v>56</v>
      </c>
      <c r="H2685" t="s">
        <v>288</v>
      </c>
      <c r="I2685" t="s">
        <v>32</v>
      </c>
      <c r="J2685" t="s">
        <v>33</v>
      </c>
      <c r="K2685" t="s">
        <v>34</v>
      </c>
      <c r="L2685" t="s">
        <v>35</v>
      </c>
      <c r="M2685" s="1">
        <v>7503.69</v>
      </c>
      <c r="N2685" s="1">
        <v>236.9</v>
      </c>
      <c r="O2685">
        <v>0.09</v>
      </c>
    </row>
    <row r="2686" spans="1:15" x14ac:dyDescent="0.3">
      <c r="A2686" t="str">
        <f xml:space="preserve"> _xlfn.XLOOKUP(H2686, 'Customers'!B:B, 'Customers'!A:A)</f>
        <v>CUST_421</v>
      </c>
      <c r="B2686" t="str">
        <f>_xlfn.XLOOKUP(L2686, Products!C:C, Products!A:A)</f>
        <v>PROD_5</v>
      </c>
      <c r="C2686">
        <v>2685</v>
      </c>
      <c r="D2686" s="2" t="s">
        <v>898</v>
      </c>
      <c r="E2686">
        <f>YEAR(Orders[[#This Row],[Order_Date]])</f>
        <v>2022</v>
      </c>
      <c r="F2686">
        <f>MONTH(Orders[[#This Row],[Order_Date]])</f>
        <v>6</v>
      </c>
      <c r="G2686" s="2" t="s">
        <v>1042</v>
      </c>
      <c r="H2686" t="s">
        <v>1021</v>
      </c>
      <c r="I2686" t="s">
        <v>14</v>
      </c>
      <c r="J2686" t="s">
        <v>33</v>
      </c>
      <c r="K2686" t="s">
        <v>34</v>
      </c>
      <c r="L2686" t="s">
        <v>39</v>
      </c>
      <c r="M2686" s="1">
        <v>9822.3700000000008</v>
      </c>
      <c r="N2686" s="1">
        <v>2596.16</v>
      </c>
      <c r="O2686">
        <v>0.06</v>
      </c>
    </row>
    <row r="2687" spans="1:15" x14ac:dyDescent="0.3">
      <c r="A2687" t="str">
        <f xml:space="preserve"> _xlfn.XLOOKUP(H2687, 'Customers'!B:B, 'Customers'!A:A)</f>
        <v>CUST_161</v>
      </c>
      <c r="B2687" t="str">
        <f>_xlfn.XLOOKUP(L2687, Products!C:C, Products!A:A)</f>
        <v>PROD_8</v>
      </c>
      <c r="C2687">
        <v>2686</v>
      </c>
      <c r="D2687" s="2" t="s">
        <v>1064</v>
      </c>
      <c r="E2687">
        <f>YEAR(Orders[[#This Row],[Order_Date]])</f>
        <v>2023</v>
      </c>
      <c r="F2687">
        <f>MONTH(Orders[[#This Row],[Order_Date]])</f>
        <v>9</v>
      </c>
      <c r="G2687" s="2" t="s">
        <v>509</v>
      </c>
      <c r="H2687" t="s">
        <v>473</v>
      </c>
      <c r="I2687" t="s">
        <v>32</v>
      </c>
      <c r="J2687" t="s">
        <v>65</v>
      </c>
      <c r="K2687" t="s">
        <v>27</v>
      </c>
      <c r="L2687" t="s">
        <v>73</v>
      </c>
      <c r="M2687" s="1">
        <v>8359.7099999999991</v>
      </c>
      <c r="N2687" s="1">
        <v>-198.27</v>
      </c>
      <c r="O2687">
        <v>0.13</v>
      </c>
    </row>
    <row r="2688" spans="1:15" x14ac:dyDescent="0.3">
      <c r="A2688" t="str">
        <f xml:space="preserve"> _xlfn.XLOOKUP(H2688, 'Customers'!B:B, 'Customers'!A:A)</f>
        <v>CUST_451</v>
      </c>
      <c r="B2688" t="str">
        <f>_xlfn.XLOOKUP(L2688, Products!C:C, Products!A:A)</f>
        <v>PROD_1</v>
      </c>
      <c r="C2688">
        <v>2687</v>
      </c>
      <c r="D2688" s="2" t="s">
        <v>652</v>
      </c>
      <c r="E2688">
        <f>YEAR(Orders[[#This Row],[Order_Date]])</f>
        <v>2023</v>
      </c>
      <c r="F2688">
        <f>MONTH(Orders[[#This Row],[Order_Date]])</f>
        <v>6</v>
      </c>
      <c r="G2688" s="2" t="s">
        <v>225</v>
      </c>
      <c r="H2688" t="s">
        <v>1075</v>
      </c>
      <c r="I2688" t="s">
        <v>21</v>
      </c>
      <c r="J2688" t="s">
        <v>15</v>
      </c>
      <c r="K2688" t="s">
        <v>16</v>
      </c>
      <c r="L2688" t="s">
        <v>17</v>
      </c>
      <c r="M2688" s="1">
        <v>8743.2800000000007</v>
      </c>
      <c r="N2688" s="1">
        <v>206.09</v>
      </c>
      <c r="O2688">
        <v>0.06</v>
      </c>
    </row>
    <row r="2689" spans="1:15" x14ac:dyDescent="0.3">
      <c r="A2689" t="str">
        <f xml:space="preserve"> _xlfn.XLOOKUP(H2689, 'Customers'!B:B, 'Customers'!A:A)</f>
        <v>CUST_537</v>
      </c>
      <c r="B2689" t="str">
        <f>_xlfn.XLOOKUP(L2689, Products!C:C, Products!A:A)</f>
        <v>PROD_4</v>
      </c>
      <c r="C2689">
        <v>2688</v>
      </c>
      <c r="D2689" s="2" t="s">
        <v>200</v>
      </c>
      <c r="E2689">
        <f>YEAR(Orders[[#This Row],[Order_Date]])</f>
        <v>2023</v>
      </c>
      <c r="F2689">
        <f>MONTH(Orders[[#This Row],[Order_Date]])</f>
        <v>1</v>
      </c>
      <c r="G2689" s="2" t="s">
        <v>201</v>
      </c>
      <c r="H2689" t="s">
        <v>1218</v>
      </c>
      <c r="I2689" t="s">
        <v>21</v>
      </c>
      <c r="J2689" t="s">
        <v>65</v>
      </c>
      <c r="K2689" t="s">
        <v>34</v>
      </c>
      <c r="L2689" t="s">
        <v>35</v>
      </c>
      <c r="M2689" s="1">
        <v>8439.76</v>
      </c>
      <c r="N2689" s="1">
        <v>-840.25</v>
      </c>
      <c r="O2689">
        <v>0.21</v>
      </c>
    </row>
    <row r="2690" spans="1:15" x14ac:dyDescent="0.3">
      <c r="A2690" t="str">
        <f xml:space="preserve"> _xlfn.XLOOKUP(H2690, 'Customers'!B:B, 'Customers'!A:A)</f>
        <v>CUST_899</v>
      </c>
      <c r="B2690" t="str">
        <f>_xlfn.XLOOKUP(L2690, Products!C:C, Products!A:A)</f>
        <v>PROD_5</v>
      </c>
      <c r="C2690">
        <v>2689</v>
      </c>
      <c r="D2690" s="2" t="s">
        <v>447</v>
      </c>
      <c r="E2690">
        <f>YEAR(Orders[[#This Row],[Order_Date]])</f>
        <v>2023</v>
      </c>
      <c r="F2690">
        <f>MONTH(Orders[[#This Row],[Order_Date]])</f>
        <v>10</v>
      </c>
      <c r="G2690" s="2" t="s">
        <v>530</v>
      </c>
      <c r="H2690" t="s">
        <v>1658</v>
      </c>
      <c r="I2690" t="s">
        <v>21</v>
      </c>
      <c r="J2690" t="s">
        <v>22</v>
      </c>
      <c r="K2690" t="s">
        <v>34</v>
      </c>
      <c r="L2690" t="s">
        <v>39</v>
      </c>
      <c r="M2690" s="1">
        <v>8964.61</v>
      </c>
      <c r="N2690" s="1">
        <v>232.43</v>
      </c>
      <c r="O2690">
        <v>0.02</v>
      </c>
    </row>
    <row r="2691" spans="1:15" x14ac:dyDescent="0.3">
      <c r="A2691" t="str">
        <f xml:space="preserve"> _xlfn.XLOOKUP(H2691, 'Customers'!B:B, 'Customers'!A:A)</f>
        <v>CUST_248</v>
      </c>
      <c r="B2691" t="str">
        <f>_xlfn.XLOOKUP(L2691, Products!C:C, Products!A:A)</f>
        <v>PROD_4</v>
      </c>
      <c r="C2691">
        <v>2690</v>
      </c>
      <c r="D2691" s="2" t="s">
        <v>593</v>
      </c>
      <c r="E2691">
        <f>YEAR(Orders[[#This Row],[Order_Date]])</f>
        <v>2022</v>
      </c>
      <c r="F2691">
        <f>MONTH(Orders[[#This Row],[Order_Date]])</f>
        <v>7</v>
      </c>
      <c r="G2691" s="2" t="s">
        <v>322</v>
      </c>
      <c r="H2691" t="s">
        <v>681</v>
      </c>
      <c r="I2691" t="s">
        <v>32</v>
      </c>
      <c r="J2691" t="s">
        <v>65</v>
      </c>
      <c r="K2691" t="s">
        <v>34</v>
      </c>
      <c r="L2691" t="s">
        <v>35</v>
      </c>
      <c r="M2691" s="1">
        <v>7502.63</v>
      </c>
      <c r="N2691" s="1">
        <v>2092.46</v>
      </c>
      <c r="O2691">
        <v>0.23</v>
      </c>
    </row>
    <row r="2692" spans="1:15" x14ac:dyDescent="0.3">
      <c r="A2692" t="str">
        <f xml:space="preserve"> _xlfn.XLOOKUP(H2692, 'Customers'!B:B, 'Customers'!A:A)</f>
        <v>CUST_807</v>
      </c>
      <c r="B2692" t="str">
        <f>_xlfn.XLOOKUP(L2692, Products!C:C, Products!A:A)</f>
        <v>PROD_7</v>
      </c>
      <c r="C2692">
        <v>2691</v>
      </c>
      <c r="D2692" s="2" t="s">
        <v>907</v>
      </c>
      <c r="E2692">
        <f>YEAR(Orders[[#This Row],[Order_Date]])</f>
        <v>2022</v>
      </c>
      <c r="F2692">
        <f>MONTH(Orders[[#This Row],[Order_Date]])</f>
        <v>10</v>
      </c>
      <c r="G2692" s="2" t="s">
        <v>119</v>
      </c>
      <c r="H2692" t="s">
        <v>1557</v>
      </c>
      <c r="I2692" t="s">
        <v>21</v>
      </c>
      <c r="J2692" t="s">
        <v>22</v>
      </c>
      <c r="K2692" t="s">
        <v>16</v>
      </c>
      <c r="L2692" t="s">
        <v>66</v>
      </c>
      <c r="M2692" s="1">
        <v>6919.26</v>
      </c>
      <c r="N2692" s="1">
        <v>-548.64</v>
      </c>
      <c r="O2692">
        <v>0.04</v>
      </c>
    </row>
    <row r="2693" spans="1:15" x14ac:dyDescent="0.3">
      <c r="A2693" t="str">
        <f xml:space="preserve"> _xlfn.XLOOKUP(H2693, 'Customers'!B:B, 'Customers'!A:A)</f>
        <v>CUST_760</v>
      </c>
      <c r="B2693" t="str">
        <f>_xlfn.XLOOKUP(L2693, Products!C:C, Products!A:A)</f>
        <v>PROD_5</v>
      </c>
      <c r="C2693">
        <v>2692</v>
      </c>
      <c r="D2693" s="2" t="s">
        <v>588</v>
      </c>
      <c r="E2693">
        <f>YEAR(Orders[[#This Row],[Order_Date]])</f>
        <v>2023</v>
      </c>
      <c r="F2693">
        <f>MONTH(Orders[[#This Row],[Order_Date]])</f>
        <v>8</v>
      </c>
      <c r="G2693" s="2" t="s">
        <v>1123</v>
      </c>
      <c r="H2693" t="s">
        <v>1506</v>
      </c>
      <c r="I2693" t="s">
        <v>32</v>
      </c>
      <c r="J2693" t="s">
        <v>65</v>
      </c>
      <c r="K2693" t="s">
        <v>34</v>
      </c>
      <c r="L2693" t="s">
        <v>39</v>
      </c>
      <c r="M2693" s="1">
        <v>3212.55</v>
      </c>
      <c r="N2693" s="1">
        <v>231.94</v>
      </c>
      <c r="O2693">
        <v>7.0000000000000007E-2</v>
      </c>
    </row>
    <row r="2694" spans="1:15" x14ac:dyDescent="0.3">
      <c r="A2694" t="str">
        <f xml:space="preserve"> _xlfn.XLOOKUP(H2694, 'Customers'!B:B, 'Customers'!A:A)</f>
        <v>CUST_338</v>
      </c>
      <c r="B2694" t="str">
        <f>_xlfn.XLOOKUP(L2694, Products!C:C, Products!A:A)</f>
        <v>PROD_7</v>
      </c>
      <c r="C2694">
        <v>2693</v>
      </c>
      <c r="D2694" s="2" t="s">
        <v>827</v>
      </c>
      <c r="E2694">
        <f>YEAR(Orders[[#This Row],[Order_Date]])</f>
        <v>2023</v>
      </c>
      <c r="F2694">
        <f>MONTH(Orders[[#This Row],[Order_Date]])</f>
        <v>4</v>
      </c>
      <c r="G2694" s="2" t="s">
        <v>397</v>
      </c>
      <c r="H2694" t="s">
        <v>868</v>
      </c>
      <c r="I2694" t="s">
        <v>14</v>
      </c>
      <c r="J2694" t="s">
        <v>15</v>
      </c>
      <c r="K2694" t="s">
        <v>16</v>
      </c>
      <c r="L2694" t="s">
        <v>66</v>
      </c>
      <c r="M2694" s="1">
        <v>2136</v>
      </c>
      <c r="N2694" s="1">
        <v>552.16999999999996</v>
      </c>
      <c r="O2694">
        <v>0.28000000000000003</v>
      </c>
    </row>
    <row r="2695" spans="1:15" x14ac:dyDescent="0.3">
      <c r="A2695" t="str">
        <f xml:space="preserve"> _xlfn.XLOOKUP(H2695, 'Customers'!B:B, 'Customers'!A:A)</f>
        <v>CUST_942</v>
      </c>
      <c r="B2695" t="str">
        <f>_xlfn.XLOOKUP(L2695, Products!C:C, Products!A:A)</f>
        <v>PROD_6</v>
      </c>
      <c r="C2695">
        <v>2694</v>
      </c>
      <c r="D2695" s="2" t="s">
        <v>128</v>
      </c>
      <c r="E2695">
        <f>YEAR(Orders[[#This Row],[Order_Date]])</f>
        <v>2022</v>
      </c>
      <c r="F2695">
        <f>MONTH(Orders[[#This Row],[Order_Date]])</f>
        <v>10</v>
      </c>
      <c r="G2695" s="2" t="s">
        <v>595</v>
      </c>
      <c r="H2695" t="s">
        <v>1702</v>
      </c>
      <c r="I2695" t="s">
        <v>14</v>
      </c>
      <c r="J2695" t="s">
        <v>65</v>
      </c>
      <c r="K2695" t="s">
        <v>34</v>
      </c>
      <c r="L2695" t="s">
        <v>52</v>
      </c>
      <c r="M2695" s="1">
        <v>2581.1</v>
      </c>
      <c r="N2695" s="1">
        <v>427.68</v>
      </c>
      <c r="O2695">
        <v>0.2</v>
      </c>
    </row>
    <row r="2696" spans="1:15" x14ac:dyDescent="0.3">
      <c r="A2696" t="str">
        <f xml:space="preserve"> _xlfn.XLOOKUP(H2696, 'Customers'!B:B, 'Customers'!A:A)</f>
        <v>CUST_891</v>
      </c>
      <c r="B2696" t="str">
        <f>_xlfn.XLOOKUP(L2696, Products!C:C, Products!A:A)</f>
        <v>PROD_5</v>
      </c>
      <c r="C2696">
        <v>2695</v>
      </c>
      <c r="D2696" s="2" t="s">
        <v>1278</v>
      </c>
      <c r="E2696">
        <f>YEAR(Orders[[#This Row],[Order_Date]])</f>
        <v>2022</v>
      </c>
      <c r="F2696">
        <f>MONTH(Orders[[#This Row],[Order_Date]])</f>
        <v>3</v>
      </c>
      <c r="G2696" s="2" t="s">
        <v>373</v>
      </c>
      <c r="H2696" t="s">
        <v>1650</v>
      </c>
      <c r="I2696" t="s">
        <v>21</v>
      </c>
      <c r="J2696" t="s">
        <v>33</v>
      </c>
      <c r="K2696" t="s">
        <v>34</v>
      </c>
      <c r="L2696" t="s">
        <v>39</v>
      </c>
      <c r="M2696" s="1">
        <v>4328.3999999999996</v>
      </c>
      <c r="N2696" s="1">
        <v>263.95999999999998</v>
      </c>
      <c r="O2696">
        <v>0.23</v>
      </c>
    </row>
    <row r="2697" spans="1:15" x14ac:dyDescent="0.3">
      <c r="A2697" t="str">
        <f xml:space="preserve"> _xlfn.XLOOKUP(H2697, 'Customers'!B:B, 'Customers'!A:A)</f>
        <v>CUST_505</v>
      </c>
      <c r="B2697" t="str">
        <f>_xlfn.XLOOKUP(L2697, Products!C:C, Products!A:A)</f>
        <v>PROD_7</v>
      </c>
      <c r="C2697">
        <v>2696</v>
      </c>
      <c r="D2697" s="2" t="s">
        <v>274</v>
      </c>
      <c r="E2697">
        <f>YEAR(Orders[[#This Row],[Order_Date]])</f>
        <v>2022</v>
      </c>
      <c r="F2697">
        <f>MONTH(Orders[[#This Row],[Order_Date]])</f>
        <v>1</v>
      </c>
      <c r="G2697" s="2" t="s">
        <v>275</v>
      </c>
      <c r="H2697" t="s">
        <v>1170</v>
      </c>
      <c r="I2697" t="s">
        <v>32</v>
      </c>
      <c r="J2697" t="s">
        <v>65</v>
      </c>
      <c r="K2697" t="s">
        <v>16</v>
      </c>
      <c r="L2697" t="s">
        <v>66</v>
      </c>
      <c r="M2697" s="1">
        <v>859.86</v>
      </c>
      <c r="N2697" s="1">
        <v>-35.659999999999997</v>
      </c>
      <c r="O2697">
        <v>0.03</v>
      </c>
    </row>
    <row r="2698" spans="1:15" x14ac:dyDescent="0.3">
      <c r="A2698" t="str">
        <f xml:space="preserve"> _xlfn.XLOOKUP(H2698, 'Customers'!B:B, 'Customers'!A:A)</f>
        <v>CUST_490</v>
      </c>
      <c r="B2698" t="str">
        <f>_xlfn.XLOOKUP(L2698, Products!C:C, Products!A:A)</f>
        <v>PROD_7</v>
      </c>
      <c r="C2698">
        <v>2697</v>
      </c>
      <c r="D2698" s="2" t="s">
        <v>302</v>
      </c>
      <c r="E2698">
        <f>YEAR(Orders[[#This Row],[Order_Date]])</f>
        <v>2023</v>
      </c>
      <c r="F2698">
        <f>MONTH(Orders[[#This Row],[Order_Date]])</f>
        <v>8</v>
      </c>
      <c r="G2698" s="2" t="s">
        <v>1181</v>
      </c>
      <c r="H2698" t="s">
        <v>1141</v>
      </c>
      <c r="I2698" t="s">
        <v>32</v>
      </c>
      <c r="J2698" t="s">
        <v>33</v>
      </c>
      <c r="K2698" t="s">
        <v>16</v>
      </c>
      <c r="L2698" t="s">
        <v>66</v>
      </c>
      <c r="M2698" s="1">
        <v>3376.18</v>
      </c>
      <c r="N2698" s="1">
        <v>607.92999999999995</v>
      </c>
      <c r="O2698">
        <v>0.24</v>
      </c>
    </row>
    <row r="2699" spans="1:15" x14ac:dyDescent="0.3">
      <c r="A2699" t="str">
        <f xml:space="preserve"> _xlfn.XLOOKUP(H2699, 'Customers'!B:B, 'Customers'!A:A)</f>
        <v>CUST_868</v>
      </c>
      <c r="B2699" t="str">
        <f>_xlfn.XLOOKUP(L2699, Products!C:C, Products!A:A)</f>
        <v>PROD_8</v>
      </c>
      <c r="C2699">
        <v>2698</v>
      </c>
      <c r="D2699" s="2" t="s">
        <v>613</v>
      </c>
      <c r="E2699">
        <f>YEAR(Orders[[#This Row],[Order_Date]])</f>
        <v>2023</v>
      </c>
      <c r="F2699">
        <f>MONTH(Orders[[#This Row],[Order_Date]])</f>
        <v>11</v>
      </c>
      <c r="G2699" s="2" t="s">
        <v>283</v>
      </c>
      <c r="H2699" t="s">
        <v>1622</v>
      </c>
      <c r="I2699" t="s">
        <v>14</v>
      </c>
      <c r="J2699" t="s">
        <v>22</v>
      </c>
      <c r="K2699" t="s">
        <v>27</v>
      </c>
      <c r="L2699" t="s">
        <v>73</v>
      </c>
      <c r="M2699" s="1">
        <v>774.83</v>
      </c>
      <c r="N2699" s="1">
        <v>-63.63</v>
      </c>
      <c r="O2699">
        <v>0</v>
      </c>
    </row>
    <row r="2700" spans="1:15" x14ac:dyDescent="0.3">
      <c r="A2700" t="str">
        <f xml:space="preserve"> _xlfn.XLOOKUP(H2700, 'Customers'!B:B, 'Customers'!A:A)</f>
        <v>CUST_849</v>
      </c>
      <c r="B2700" t="str">
        <f>_xlfn.XLOOKUP(L2700, Products!C:C, Products!A:A)</f>
        <v>PROD_7</v>
      </c>
      <c r="C2700">
        <v>2699</v>
      </c>
      <c r="D2700" s="2" t="s">
        <v>516</v>
      </c>
      <c r="E2700">
        <f>YEAR(Orders[[#This Row],[Order_Date]])</f>
        <v>2022</v>
      </c>
      <c r="F2700">
        <f>MONTH(Orders[[#This Row],[Order_Date]])</f>
        <v>2</v>
      </c>
      <c r="G2700" s="2" t="s">
        <v>702</v>
      </c>
      <c r="H2700" t="s">
        <v>1602</v>
      </c>
      <c r="I2700" t="s">
        <v>32</v>
      </c>
      <c r="J2700" t="s">
        <v>22</v>
      </c>
      <c r="K2700" t="s">
        <v>16</v>
      </c>
      <c r="L2700" t="s">
        <v>66</v>
      </c>
      <c r="M2700" s="1">
        <v>2515.87</v>
      </c>
      <c r="N2700" s="1">
        <v>330.35</v>
      </c>
      <c r="O2700">
        <v>0.08</v>
      </c>
    </row>
    <row r="2701" spans="1:15" x14ac:dyDescent="0.3">
      <c r="A2701" t="str">
        <f xml:space="preserve"> _xlfn.XLOOKUP(H2701, 'Customers'!B:B, 'Customers'!A:A)</f>
        <v>CUST_759</v>
      </c>
      <c r="B2701" t="str">
        <f>_xlfn.XLOOKUP(L2701, Products!C:C, Products!A:A)</f>
        <v>PROD_3</v>
      </c>
      <c r="C2701">
        <v>2700</v>
      </c>
      <c r="D2701" s="2" t="s">
        <v>24</v>
      </c>
      <c r="E2701">
        <f>YEAR(Orders[[#This Row],[Order_Date]])</f>
        <v>2023</v>
      </c>
      <c r="F2701">
        <f>MONTH(Orders[[#This Row],[Order_Date]])</f>
        <v>1</v>
      </c>
      <c r="G2701" s="2" t="s">
        <v>1638</v>
      </c>
      <c r="H2701" t="s">
        <v>1505</v>
      </c>
      <c r="I2701" t="s">
        <v>21</v>
      </c>
      <c r="J2701" t="s">
        <v>15</v>
      </c>
      <c r="K2701" t="s">
        <v>27</v>
      </c>
      <c r="L2701" t="s">
        <v>28</v>
      </c>
      <c r="M2701" s="1">
        <v>8257.59</v>
      </c>
      <c r="N2701" s="1">
        <v>1126.56</v>
      </c>
      <c r="O2701">
        <v>0.14000000000000001</v>
      </c>
    </row>
    <row r="2702" spans="1:15" x14ac:dyDescent="0.3">
      <c r="A2702" t="str">
        <f xml:space="preserve"> _xlfn.XLOOKUP(H2702, 'Customers'!B:B, 'Customers'!A:A)</f>
        <v>CUST_396</v>
      </c>
      <c r="B2702" t="str">
        <f>_xlfn.XLOOKUP(L2702, Products!C:C, Products!A:A)</f>
        <v>PROD_5</v>
      </c>
      <c r="C2702">
        <v>2701</v>
      </c>
      <c r="D2702" s="2" t="s">
        <v>843</v>
      </c>
      <c r="E2702">
        <f>YEAR(Orders[[#This Row],[Order_Date]])</f>
        <v>2023</v>
      </c>
      <c r="F2702">
        <f>MONTH(Orders[[#This Row],[Order_Date]])</f>
        <v>6</v>
      </c>
      <c r="G2702" s="2" t="s">
        <v>379</v>
      </c>
      <c r="H2702" t="s">
        <v>978</v>
      </c>
      <c r="I2702" t="s">
        <v>32</v>
      </c>
      <c r="J2702" t="s">
        <v>33</v>
      </c>
      <c r="K2702" t="s">
        <v>34</v>
      </c>
      <c r="L2702" t="s">
        <v>39</v>
      </c>
      <c r="M2702" s="1">
        <v>9164.9500000000007</v>
      </c>
      <c r="N2702" s="1">
        <v>2049.41</v>
      </c>
      <c r="O2702">
        <v>0.26</v>
      </c>
    </row>
    <row r="2703" spans="1:15" x14ac:dyDescent="0.3">
      <c r="A2703" t="str">
        <f xml:space="preserve"> _xlfn.XLOOKUP(H2703, 'Customers'!B:B, 'Customers'!A:A)</f>
        <v>CUST_124</v>
      </c>
      <c r="B2703" t="str">
        <f>_xlfn.XLOOKUP(L2703, Products!C:C, Products!A:A)</f>
        <v>PROD_1</v>
      </c>
      <c r="C2703">
        <v>2702</v>
      </c>
      <c r="D2703" s="2" t="s">
        <v>599</v>
      </c>
      <c r="E2703">
        <f>YEAR(Orders[[#This Row],[Order_Date]])</f>
        <v>2023</v>
      </c>
      <c r="F2703">
        <f>MONTH(Orders[[#This Row],[Order_Date]])</f>
        <v>9</v>
      </c>
      <c r="G2703" s="2" t="s">
        <v>590</v>
      </c>
      <c r="H2703" t="s">
        <v>384</v>
      </c>
      <c r="I2703" t="s">
        <v>21</v>
      </c>
      <c r="J2703" t="s">
        <v>22</v>
      </c>
      <c r="K2703" t="s">
        <v>16</v>
      </c>
      <c r="L2703" t="s">
        <v>17</v>
      </c>
      <c r="M2703" s="1">
        <v>3749.78</v>
      </c>
      <c r="N2703" s="1">
        <v>-175.36</v>
      </c>
      <c r="O2703">
        <v>0.13</v>
      </c>
    </row>
    <row r="2704" spans="1:15" x14ac:dyDescent="0.3">
      <c r="A2704" t="str">
        <f xml:space="preserve"> _xlfn.XLOOKUP(H2704, 'Customers'!B:B, 'Customers'!A:A)</f>
        <v>CUST_218</v>
      </c>
      <c r="B2704" t="str">
        <f>_xlfn.XLOOKUP(L2704, Products!C:C, Products!A:A)</f>
        <v>PROD_5</v>
      </c>
      <c r="C2704">
        <v>2703</v>
      </c>
      <c r="D2704" s="2" t="s">
        <v>103</v>
      </c>
      <c r="E2704">
        <f>YEAR(Orders[[#This Row],[Order_Date]])</f>
        <v>2022</v>
      </c>
      <c r="F2704">
        <f>MONTH(Orders[[#This Row],[Order_Date]])</f>
        <v>2</v>
      </c>
      <c r="G2704" s="2" t="s">
        <v>1648</v>
      </c>
      <c r="H2704" t="s">
        <v>614</v>
      </c>
      <c r="I2704" t="s">
        <v>21</v>
      </c>
      <c r="J2704" t="s">
        <v>15</v>
      </c>
      <c r="K2704" t="s">
        <v>34</v>
      </c>
      <c r="L2704" t="s">
        <v>39</v>
      </c>
      <c r="M2704" s="1">
        <v>3384.92</v>
      </c>
      <c r="N2704" s="1">
        <v>-89.17</v>
      </c>
      <c r="O2704">
        <v>0.2</v>
      </c>
    </row>
    <row r="2705" spans="1:15" x14ac:dyDescent="0.3">
      <c r="A2705" t="str">
        <f xml:space="preserve"> _xlfn.XLOOKUP(H2705, 'Customers'!B:B, 'Customers'!A:A)</f>
        <v>CUST_210</v>
      </c>
      <c r="B2705" t="str">
        <f>_xlfn.XLOOKUP(L2705, Products!C:C, Products!A:A)</f>
        <v>PROD_7</v>
      </c>
      <c r="C2705">
        <v>2704</v>
      </c>
      <c r="D2705" s="2" t="s">
        <v>1134</v>
      </c>
      <c r="E2705">
        <f>YEAR(Orders[[#This Row],[Order_Date]])</f>
        <v>2023</v>
      </c>
      <c r="F2705">
        <f>MONTH(Orders[[#This Row],[Order_Date]])</f>
        <v>11</v>
      </c>
      <c r="G2705" s="2" t="s">
        <v>186</v>
      </c>
      <c r="H2705" t="s">
        <v>598</v>
      </c>
      <c r="I2705" t="s">
        <v>14</v>
      </c>
      <c r="J2705" t="s">
        <v>65</v>
      </c>
      <c r="K2705" t="s">
        <v>16</v>
      </c>
      <c r="L2705" t="s">
        <v>66</v>
      </c>
      <c r="M2705" s="1">
        <v>3234.51</v>
      </c>
      <c r="N2705" s="1">
        <v>-76.8</v>
      </c>
      <c r="O2705">
        <v>0.14000000000000001</v>
      </c>
    </row>
    <row r="2706" spans="1:15" x14ac:dyDescent="0.3">
      <c r="A2706" t="str">
        <f xml:space="preserve"> _xlfn.XLOOKUP(H2706, 'Customers'!B:B, 'Customers'!A:A)</f>
        <v>CUST_539</v>
      </c>
      <c r="B2706" t="str">
        <f>_xlfn.XLOOKUP(L2706, Products!C:C, Products!A:A)</f>
        <v>PROD_1</v>
      </c>
      <c r="C2706">
        <v>2705</v>
      </c>
      <c r="D2706" s="2" t="s">
        <v>1068</v>
      </c>
      <c r="E2706">
        <f>YEAR(Orders[[#This Row],[Order_Date]])</f>
        <v>2023</v>
      </c>
      <c r="F2706">
        <f>MONTH(Orders[[#This Row],[Order_Date]])</f>
        <v>9</v>
      </c>
      <c r="G2706" s="2" t="s">
        <v>507</v>
      </c>
      <c r="H2706" t="s">
        <v>1220</v>
      </c>
      <c r="I2706" t="s">
        <v>32</v>
      </c>
      <c r="J2706" t="s">
        <v>33</v>
      </c>
      <c r="K2706" t="s">
        <v>27</v>
      </c>
      <c r="L2706" t="s">
        <v>17</v>
      </c>
      <c r="M2706" s="1">
        <v>5165.26</v>
      </c>
      <c r="N2706" s="1">
        <v>-185.1</v>
      </c>
      <c r="O2706">
        <v>0.05</v>
      </c>
    </row>
    <row r="2707" spans="1:15" x14ac:dyDescent="0.3">
      <c r="A2707" t="str">
        <f xml:space="preserve"> _xlfn.XLOOKUP(H2707, 'Customers'!B:B, 'Customers'!A:A)</f>
        <v>CUST_29</v>
      </c>
      <c r="B2707" t="str">
        <f>_xlfn.XLOOKUP(L2707, Products!C:C, Products!A:A)</f>
        <v>PROD_7</v>
      </c>
      <c r="C2707">
        <v>2706</v>
      </c>
      <c r="D2707" s="2" t="s">
        <v>407</v>
      </c>
      <c r="E2707">
        <f>YEAR(Orders[[#This Row],[Order_Date]])</f>
        <v>2022</v>
      </c>
      <c r="F2707">
        <f>MONTH(Orders[[#This Row],[Order_Date]])</f>
        <v>11</v>
      </c>
      <c r="G2707" s="2" t="s">
        <v>707</v>
      </c>
      <c r="H2707" t="s">
        <v>114</v>
      </c>
      <c r="I2707" t="s">
        <v>32</v>
      </c>
      <c r="J2707" t="s">
        <v>33</v>
      </c>
      <c r="K2707" t="s">
        <v>16</v>
      </c>
      <c r="L2707" t="s">
        <v>66</v>
      </c>
      <c r="M2707" s="1">
        <v>6514</v>
      </c>
      <c r="N2707" s="1">
        <v>1539.07</v>
      </c>
      <c r="O2707">
        <v>0.22</v>
      </c>
    </row>
    <row r="2708" spans="1:15" x14ac:dyDescent="0.3">
      <c r="A2708" t="str">
        <f xml:space="preserve"> _xlfn.XLOOKUP(H2708, 'Customers'!B:B, 'Customers'!A:A)</f>
        <v>CUST_853</v>
      </c>
      <c r="B2708" t="str">
        <f>_xlfn.XLOOKUP(L2708, Products!C:C, Products!A:A)</f>
        <v>PROD_3</v>
      </c>
      <c r="C2708">
        <v>2707</v>
      </c>
      <c r="D2708" s="2" t="s">
        <v>363</v>
      </c>
      <c r="E2708">
        <f>YEAR(Orders[[#This Row],[Order_Date]])</f>
        <v>2023</v>
      </c>
      <c r="F2708">
        <f>MONTH(Orders[[#This Row],[Order_Date]])</f>
        <v>11</v>
      </c>
      <c r="G2708" s="2" t="s">
        <v>1259</v>
      </c>
      <c r="H2708" t="s">
        <v>1606</v>
      </c>
      <c r="I2708" t="s">
        <v>14</v>
      </c>
      <c r="J2708" t="s">
        <v>33</v>
      </c>
      <c r="K2708" t="s">
        <v>27</v>
      </c>
      <c r="L2708" t="s">
        <v>28</v>
      </c>
      <c r="M2708" s="1">
        <v>1073.29</v>
      </c>
      <c r="N2708" s="1">
        <v>-42.33</v>
      </c>
      <c r="O2708">
        <v>0.25</v>
      </c>
    </row>
    <row r="2709" spans="1:15" x14ac:dyDescent="0.3">
      <c r="A2709" t="str">
        <f xml:space="preserve"> _xlfn.XLOOKUP(H2709, 'Customers'!B:B, 'Customers'!A:A)</f>
        <v>CUST_500</v>
      </c>
      <c r="B2709" t="str">
        <f>_xlfn.XLOOKUP(L2709, Products!C:C, Products!A:A)</f>
        <v>PROD_1</v>
      </c>
      <c r="C2709">
        <v>2708</v>
      </c>
      <c r="D2709" s="2" t="s">
        <v>566</v>
      </c>
      <c r="E2709">
        <f>YEAR(Orders[[#This Row],[Order_Date]])</f>
        <v>2022</v>
      </c>
      <c r="F2709">
        <f>MONTH(Orders[[#This Row],[Order_Date]])</f>
        <v>1</v>
      </c>
      <c r="G2709" s="2" t="s">
        <v>319</v>
      </c>
      <c r="H2709" t="s">
        <v>1158</v>
      </c>
      <c r="I2709" t="s">
        <v>32</v>
      </c>
      <c r="J2709" t="s">
        <v>22</v>
      </c>
      <c r="K2709" t="s">
        <v>27</v>
      </c>
      <c r="L2709" t="s">
        <v>17</v>
      </c>
      <c r="M2709" s="1">
        <v>5145.0200000000004</v>
      </c>
      <c r="N2709" s="1">
        <v>25.26</v>
      </c>
      <c r="O2709">
        <v>0.14000000000000001</v>
      </c>
    </row>
    <row r="2710" spans="1:15" x14ac:dyDescent="0.3">
      <c r="A2710" t="str">
        <f xml:space="preserve"> _xlfn.XLOOKUP(H2710, 'Customers'!B:B, 'Customers'!A:A)</f>
        <v>CUST_388</v>
      </c>
      <c r="B2710" t="str">
        <f>_xlfn.XLOOKUP(L2710, Products!C:C, Products!A:A)</f>
        <v>PROD_1</v>
      </c>
      <c r="C2710">
        <v>2709</v>
      </c>
      <c r="D2710" s="2" t="s">
        <v>885</v>
      </c>
      <c r="E2710">
        <f>YEAR(Orders[[#This Row],[Order_Date]])</f>
        <v>2022</v>
      </c>
      <c r="F2710">
        <f>MONTH(Orders[[#This Row],[Order_Date]])</f>
        <v>7</v>
      </c>
      <c r="G2710" s="2" t="s">
        <v>867</v>
      </c>
      <c r="H2710" t="s">
        <v>962</v>
      </c>
      <c r="I2710" t="s">
        <v>32</v>
      </c>
      <c r="J2710" t="s">
        <v>33</v>
      </c>
      <c r="K2710" t="s">
        <v>16</v>
      </c>
      <c r="L2710" t="s">
        <v>17</v>
      </c>
      <c r="M2710" s="1">
        <v>1528.2</v>
      </c>
      <c r="N2710" s="1">
        <v>282.58999999999997</v>
      </c>
      <c r="O2710">
        <v>0.22</v>
      </c>
    </row>
    <row r="2711" spans="1:15" x14ac:dyDescent="0.3">
      <c r="A2711" t="str">
        <f xml:space="preserve"> _xlfn.XLOOKUP(H2711, 'Customers'!B:B, 'Customers'!A:A)</f>
        <v>CUST_289</v>
      </c>
      <c r="B2711" t="str">
        <f>_xlfn.XLOOKUP(L2711, Products!C:C, Products!A:A)</f>
        <v>PROD_2</v>
      </c>
      <c r="C2711">
        <v>2710</v>
      </c>
      <c r="D2711" s="2" t="s">
        <v>1154</v>
      </c>
      <c r="E2711">
        <f>YEAR(Orders[[#This Row],[Order_Date]])</f>
        <v>2023</v>
      </c>
      <c r="F2711">
        <f>MONTH(Orders[[#This Row],[Order_Date]])</f>
        <v>3</v>
      </c>
      <c r="G2711" s="2" t="s">
        <v>890</v>
      </c>
      <c r="H2711" t="s">
        <v>768</v>
      </c>
      <c r="I2711" t="s">
        <v>32</v>
      </c>
      <c r="J2711" t="s">
        <v>15</v>
      </c>
      <c r="K2711" t="s">
        <v>16</v>
      </c>
      <c r="L2711" t="s">
        <v>23</v>
      </c>
      <c r="M2711" s="1">
        <v>9933.2000000000007</v>
      </c>
      <c r="N2711" s="1">
        <v>2012.18</v>
      </c>
      <c r="O2711">
        <v>0.06</v>
      </c>
    </row>
    <row r="2712" spans="1:15" x14ac:dyDescent="0.3">
      <c r="A2712" t="str">
        <f xml:space="preserve"> _xlfn.XLOOKUP(H2712, 'Customers'!B:B, 'Customers'!A:A)</f>
        <v>CUST_849</v>
      </c>
      <c r="B2712" t="str">
        <f>_xlfn.XLOOKUP(L2712, Products!C:C, Products!A:A)</f>
        <v>PROD_1</v>
      </c>
      <c r="C2712">
        <v>2711</v>
      </c>
      <c r="D2712" s="2" t="s">
        <v>595</v>
      </c>
      <c r="E2712">
        <f>YEAR(Orders[[#This Row],[Order_Date]])</f>
        <v>2022</v>
      </c>
      <c r="F2712">
        <f>MONTH(Orders[[#This Row],[Order_Date]])</f>
        <v>10</v>
      </c>
      <c r="G2712" s="2" t="s">
        <v>118</v>
      </c>
      <c r="H2712" t="s">
        <v>1602</v>
      </c>
      <c r="I2712" t="s">
        <v>14</v>
      </c>
      <c r="J2712" t="s">
        <v>33</v>
      </c>
      <c r="K2712" t="s">
        <v>27</v>
      </c>
      <c r="L2712" t="s">
        <v>17</v>
      </c>
      <c r="M2712" s="1">
        <v>6259</v>
      </c>
      <c r="N2712" s="1">
        <v>-299.58999999999997</v>
      </c>
      <c r="O2712">
        <v>0.21</v>
      </c>
    </row>
    <row r="2713" spans="1:15" x14ac:dyDescent="0.3">
      <c r="A2713" t="str">
        <f xml:space="preserve"> _xlfn.XLOOKUP(H2713, 'Customers'!B:B, 'Customers'!A:A)</f>
        <v>CUST_924</v>
      </c>
      <c r="B2713" t="str">
        <f>_xlfn.XLOOKUP(L2713, Products!C:C, Products!A:A)</f>
        <v>PROD_1</v>
      </c>
      <c r="C2713">
        <v>2712</v>
      </c>
      <c r="D2713" s="2" t="s">
        <v>1025</v>
      </c>
      <c r="E2713">
        <f>YEAR(Orders[[#This Row],[Order_Date]])</f>
        <v>2022</v>
      </c>
      <c r="F2713">
        <f>MONTH(Orders[[#This Row],[Order_Date]])</f>
        <v>11</v>
      </c>
      <c r="G2713" s="2" t="s">
        <v>1204</v>
      </c>
      <c r="H2713" t="s">
        <v>1684</v>
      </c>
      <c r="I2713" t="s">
        <v>32</v>
      </c>
      <c r="J2713" t="s">
        <v>33</v>
      </c>
      <c r="K2713" t="s">
        <v>27</v>
      </c>
      <c r="L2713" t="s">
        <v>17</v>
      </c>
      <c r="M2713" s="1">
        <v>7425.27</v>
      </c>
      <c r="N2713" s="1">
        <v>1550.66</v>
      </c>
      <c r="O2713">
        <v>0.28000000000000003</v>
      </c>
    </row>
    <row r="2714" spans="1:15" x14ac:dyDescent="0.3">
      <c r="A2714" t="str">
        <f xml:space="preserve"> _xlfn.XLOOKUP(H2714, 'Customers'!B:B, 'Customers'!A:A)</f>
        <v>CUST_295</v>
      </c>
      <c r="B2714" t="str">
        <f>_xlfn.XLOOKUP(L2714, Products!C:C, Products!A:A)</f>
        <v>PROD_2</v>
      </c>
      <c r="C2714">
        <v>2713</v>
      </c>
      <c r="D2714" s="2" t="s">
        <v>289</v>
      </c>
      <c r="E2714">
        <f>YEAR(Orders[[#This Row],[Order_Date]])</f>
        <v>2023</v>
      </c>
      <c r="F2714">
        <f>MONTH(Orders[[#This Row],[Order_Date]])</f>
        <v>9</v>
      </c>
      <c r="G2714" s="2" t="s">
        <v>599</v>
      </c>
      <c r="H2714" t="s">
        <v>780</v>
      </c>
      <c r="I2714" t="s">
        <v>32</v>
      </c>
      <c r="J2714" t="s">
        <v>22</v>
      </c>
      <c r="K2714" t="s">
        <v>16</v>
      </c>
      <c r="L2714" t="s">
        <v>23</v>
      </c>
      <c r="M2714" s="1">
        <v>7086.77</v>
      </c>
      <c r="N2714" s="1">
        <v>228.07</v>
      </c>
      <c r="O2714">
        <v>0.12</v>
      </c>
    </row>
    <row r="2715" spans="1:15" x14ac:dyDescent="0.3">
      <c r="A2715" t="str">
        <f xml:space="preserve"> _xlfn.XLOOKUP(H2715, 'Customers'!B:B, 'Customers'!A:A)</f>
        <v>CUST_58</v>
      </c>
      <c r="B2715" t="str">
        <f>_xlfn.XLOOKUP(L2715, Products!C:C, Products!A:A)</f>
        <v>PROD_2</v>
      </c>
      <c r="C2715">
        <v>2714</v>
      </c>
      <c r="D2715" s="2" t="s">
        <v>501</v>
      </c>
      <c r="E2715">
        <f>YEAR(Orders[[#This Row],[Order_Date]])</f>
        <v>2022</v>
      </c>
      <c r="F2715">
        <f>MONTH(Orders[[#This Row],[Order_Date]])</f>
        <v>10</v>
      </c>
      <c r="G2715" s="2" t="s">
        <v>472</v>
      </c>
      <c r="H2715" t="s">
        <v>196</v>
      </c>
      <c r="I2715" t="s">
        <v>21</v>
      </c>
      <c r="J2715" t="s">
        <v>22</v>
      </c>
      <c r="K2715" t="s">
        <v>16</v>
      </c>
      <c r="L2715" t="s">
        <v>23</v>
      </c>
      <c r="M2715" s="1">
        <v>1914.01</v>
      </c>
      <c r="N2715" s="1">
        <v>87.07</v>
      </c>
      <c r="O2715">
        <v>0.22</v>
      </c>
    </row>
    <row r="2716" spans="1:15" x14ac:dyDescent="0.3">
      <c r="A2716" t="str">
        <f xml:space="preserve"> _xlfn.XLOOKUP(H2716, 'Customers'!B:B, 'Customers'!A:A)</f>
        <v>CUST_943</v>
      </c>
      <c r="B2716" t="str">
        <f>_xlfn.XLOOKUP(L2716, Products!C:C, Products!A:A)</f>
        <v>PROD_6</v>
      </c>
      <c r="C2716">
        <v>2715</v>
      </c>
      <c r="D2716" s="2" t="s">
        <v>1274</v>
      </c>
      <c r="E2716">
        <f>YEAR(Orders[[#This Row],[Order_Date]])</f>
        <v>2022</v>
      </c>
      <c r="F2716">
        <f>MONTH(Orders[[#This Row],[Order_Date]])</f>
        <v>12</v>
      </c>
      <c r="G2716" s="2" t="s">
        <v>580</v>
      </c>
      <c r="H2716" t="s">
        <v>1703</v>
      </c>
      <c r="I2716" t="s">
        <v>21</v>
      </c>
      <c r="J2716" t="s">
        <v>65</v>
      </c>
      <c r="K2716" t="s">
        <v>34</v>
      </c>
      <c r="L2716" t="s">
        <v>52</v>
      </c>
      <c r="M2716" s="1">
        <v>1509.68</v>
      </c>
      <c r="N2716" s="1">
        <v>116.9</v>
      </c>
      <c r="O2716">
        <v>0.11</v>
      </c>
    </row>
    <row r="2717" spans="1:15" x14ac:dyDescent="0.3">
      <c r="A2717" t="str">
        <f xml:space="preserve"> _xlfn.XLOOKUP(H2717, 'Customers'!B:B, 'Customers'!A:A)</f>
        <v>CUST_454</v>
      </c>
      <c r="B2717" t="str">
        <f>_xlfn.XLOOKUP(L2717, Products!C:C, Products!A:A)</f>
        <v>PROD_7</v>
      </c>
      <c r="C2717">
        <v>2716</v>
      </c>
      <c r="D2717" s="2" t="s">
        <v>49</v>
      </c>
      <c r="E2717">
        <f>YEAR(Orders[[#This Row],[Order_Date]])</f>
        <v>2022</v>
      </c>
      <c r="F2717">
        <f>MONTH(Orders[[#This Row],[Order_Date]])</f>
        <v>9</v>
      </c>
      <c r="G2717" s="2" t="s">
        <v>316</v>
      </c>
      <c r="H2717" t="s">
        <v>1080</v>
      </c>
      <c r="I2717" t="s">
        <v>21</v>
      </c>
      <c r="J2717" t="s">
        <v>15</v>
      </c>
      <c r="K2717" t="s">
        <v>16</v>
      </c>
      <c r="L2717" t="s">
        <v>66</v>
      </c>
      <c r="M2717" s="1">
        <v>6529.41</v>
      </c>
      <c r="N2717" s="1">
        <v>328.66</v>
      </c>
      <c r="O2717">
        <v>0.21</v>
      </c>
    </row>
    <row r="2718" spans="1:15" x14ac:dyDescent="0.3">
      <c r="A2718" t="str">
        <f xml:space="preserve"> _xlfn.XLOOKUP(H2718, 'Customers'!B:B, 'Customers'!A:A)</f>
        <v>CUST_360</v>
      </c>
      <c r="B2718" t="str">
        <f>_xlfn.XLOOKUP(L2718, Products!C:C, Products!A:A)</f>
        <v>PROD_1</v>
      </c>
      <c r="C2718">
        <v>2717</v>
      </c>
      <c r="D2718" s="2" t="s">
        <v>1352</v>
      </c>
      <c r="E2718">
        <f>YEAR(Orders[[#This Row],[Order_Date]])</f>
        <v>2022</v>
      </c>
      <c r="F2718">
        <f>MONTH(Orders[[#This Row],[Order_Date]])</f>
        <v>5</v>
      </c>
      <c r="G2718" s="2" t="s">
        <v>221</v>
      </c>
      <c r="H2718" t="s">
        <v>903</v>
      </c>
      <c r="I2718" t="s">
        <v>14</v>
      </c>
      <c r="J2718" t="s">
        <v>65</v>
      </c>
      <c r="K2718" t="s">
        <v>27</v>
      </c>
      <c r="L2718" t="s">
        <v>17</v>
      </c>
      <c r="M2718" s="1">
        <v>9390.48</v>
      </c>
      <c r="N2718" s="1">
        <v>2338.73</v>
      </c>
      <c r="O2718">
        <v>0.02</v>
      </c>
    </row>
    <row r="2719" spans="1:15" x14ac:dyDescent="0.3">
      <c r="A2719" t="str">
        <f xml:space="preserve"> _xlfn.XLOOKUP(H2719, 'Customers'!B:B, 'Customers'!A:A)</f>
        <v>CUST_814</v>
      </c>
      <c r="B2719" t="str">
        <f>_xlfn.XLOOKUP(L2719, Products!C:C, Products!A:A)</f>
        <v>PROD_1</v>
      </c>
      <c r="C2719">
        <v>2718</v>
      </c>
      <c r="D2719" s="2" t="s">
        <v>255</v>
      </c>
      <c r="E2719">
        <f>YEAR(Orders[[#This Row],[Order_Date]])</f>
        <v>2022</v>
      </c>
      <c r="F2719">
        <f>MONTH(Orders[[#This Row],[Order_Date]])</f>
        <v>12</v>
      </c>
      <c r="G2719" s="2" t="s">
        <v>206</v>
      </c>
      <c r="H2719" t="s">
        <v>1564</v>
      </c>
      <c r="I2719" t="s">
        <v>32</v>
      </c>
      <c r="J2719" t="s">
        <v>65</v>
      </c>
      <c r="K2719" t="s">
        <v>27</v>
      </c>
      <c r="L2719" t="s">
        <v>17</v>
      </c>
      <c r="M2719" s="1">
        <v>298.99</v>
      </c>
      <c r="N2719" s="1">
        <v>8.6999999999999993</v>
      </c>
      <c r="O2719">
        <v>0.03</v>
      </c>
    </row>
    <row r="2720" spans="1:15" x14ac:dyDescent="0.3">
      <c r="A2720" t="str">
        <f xml:space="preserve"> _xlfn.XLOOKUP(H2720, 'Customers'!B:B, 'Customers'!A:A)</f>
        <v>CUST_763</v>
      </c>
      <c r="B2720" t="str">
        <f>_xlfn.XLOOKUP(L2720, Products!C:C, Products!A:A)</f>
        <v>PROD_4</v>
      </c>
      <c r="C2720">
        <v>2719</v>
      </c>
      <c r="D2720" s="2" t="s">
        <v>898</v>
      </c>
      <c r="E2720">
        <f>YEAR(Orders[[#This Row],[Order_Date]])</f>
        <v>2022</v>
      </c>
      <c r="F2720">
        <f>MONTH(Orders[[#This Row],[Order_Date]])</f>
        <v>6</v>
      </c>
      <c r="G2720" s="2" t="s">
        <v>541</v>
      </c>
      <c r="H2720" t="s">
        <v>1509</v>
      </c>
      <c r="I2720" t="s">
        <v>14</v>
      </c>
      <c r="J2720" t="s">
        <v>15</v>
      </c>
      <c r="K2720" t="s">
        <v>34</v>
      </c>
      <c r="L2720" t="s">
        <v>35</v>
      </c>
      <c r="M2720" s="1">
        <v>5555.85</v>
      </c>
      <c r="N2720" s="1">
        <v>-125.6</v>
      </c>
      <c r="O2720">
        <v>0.21</v>
      </c>
    </row>
    <row r="2721" spans="1:15" x14ac:dyDescent="0.3">
      <c r="A2721" t="str">
        <f xml:space="preserve"> _xlfn.XLOOKUP(H2721, 'Customers'!B:B, 'Customers'!A:A)</f>
        <v>CUST_302</v>
      </c>
      <c r="B2721" t="str">
        <f>_xlfn.XLOOKUP(L2721, Products!C:C, Products!A:A)</f>
        <v>PROD_4</v>
      </c>
      <c r="C2721">
        <v>2720</v>
      </c>
      <c r="D2721" s="2" t="s">
        <v>411</v>
      </c>
      <c r="E2721">
        <f>YEAR(Orders[[#This Row],[Order_Date]])</f>
        <v>2022</v>
      </c>
      <c r="F2721">
        <f>MONTH(Orders[[#This Row],[Order_Date]])</f>
        <v>8</v>
      </c>
      <c r="G2721" s="2" t="s">
        <v>812</v>
      </c>
      <c r="H2721" t="s">
        <v>794</v>
      </c>
      <c r="I2721" t="s">
        <v>32</v>
      </c>
      <c r="J2721" t="s">
        <v>15</v>
      </c>
      <c r="K2721" t="s">
        <v>34</v>
      </c>
      <c r="L2721" t="s">
        <v>35</v>
      </c>
      <c r="M2721" s="1">
        <v>8684.4500000000007</v>
      </c>
      <c r="N2721" s="1">
        <v>2187.9</v>
      </c>
      <c r="O2721">
        <v>0.08</v>
      </c>
    </row>
    <row r="2722" spans="1:15" x14ac:dyDescent="0.3">
      <c r="A2722" t="str">
        <f xml:space="preserve"> _xlfn.XLOOKUP(H2722, 'Customers'!B:B, 'Customers'!A:A)</f>
        <v>CUST_846</v>
      </c>
      <c r="B2722" t="str">
        <f>_xlfn.XLOOKUP(L2722, Products!C:C, Products!A:A)</f>
        <v>PROD_8</v>
      </c>
      <c r="C2722">
        <v>2721</v>
      </c>
      <c r="D2722" s="2" t="s">
        <v>168</v>
      </c>
      <c r="E2722">
        <f>YEAR(Orders[[#This Row],[Order_Date]])</f>
        <v>2022</v>
      </c>
      <c r="F2722">
        <f>MONTH(Orders[[#This Row],[Order_Date]])</f>
        <v>9</v>
      </c>
      <c r="G2722" s="2" t="s">
        <v>158</v>
      </c>
      <c r="H2722" t="s">
        <v>1599</v>
      </c>
      <c r="I2722" t="s">
        <v>14</v>
      </c>
      <c r="J2722" t="s">
        <v>22</v>
      </c>
      <c r="K2722" t="s">
        <v>27</v>
      </c>
      <c r="L2722" t="s">
        <v>73</v>
      </c>
      <c r="M2722" s="1">
        <v>4634.72</v>
      </c>
      <c r="N2722" s="1">
        <v>617.02</v>
      </c>
      <c r="O2722">
        <v>0.14000000000000001</v>
      </c>
    </row>
    <row r="2723" spans="1:15" x14ac:dyDescent="0.3">
      <c r="A2723" t="str">
        <f xml:space="preserve"> _xlfn.XLOOKUP(H2723, 'Customers'!B:B, 'Customers'!A:A)</f>
        <v>CUST_831</v>
      </c>
      <c r="B2723" t="str">
        <f>_xlfn.XLOOKUP(L2723, Products!C:C, Products!A:A)</f>
        <v>PROD_3</v>
      </c>
      <c r="C2723">
        <v>2722</v>
      </c>
      <c r="D2723" s="2" t="s">
        <v>997</v>
      </c>
      <c r="E2723">
        <f>YEAR(Orders[[#This Row],[Order_Date]])</f>
        <v>2022</v>
      </c>
      <c r="F2723">
        <f>MONTH(Orders[[#This Row],[Order_Date]])</f>
        <v>1</v>
      </c>
      <c r="G2723" s="2" t="s">
        <v>1615</v>
      </c>
      <c r="H2723" t="s">
        <v>1584</v>
      </c>
      <c r="I2723" t="s">
        <v>32</v>
      </c>
      <c r="J2723" t="s">
        <v>15</v>
      </c>
      <c r="K2723" t="s">
        <v>27</v>
      </c>
      <c r="L2723" t="s">
        <v>28</v>
      </c>
      <c r="M2723" s="1">
        <v>5914.88</v>
      </c>
      <c r="N2723" s="1">
        <v>155.72</v>
      </c>
      <c r="O2723">
        <v>0.22</v>
      </c>
    </row>
    <row r="2724" spans="1:15" x14ac:dyDescent="0.3">
      <c r="A2724" t="str">
        <f xml:space="preserve"> _xlfn.XLOOKUP(H2724, 'Customers'!B:B, 'Customers'!A:A)</f>
        <v>CUST_726</v>
      </c>
      <c r="B2724" t="str">
        <f>_xlfn.XLOOKUP(L2724, Products!C:C, Products!A:A)</f>
        <v>PROD_6</v>
      </c>
      <c r="C2724">
        <v>2723</v>
      </c>
      <c r="D2724" s="2" t="s">
        <v>228</v>
      </c>
      <c r="E2724">
        <f>YEAR(Orders[[#This Row],[Order_Date]])</f>
        <v>2023</v>
      </c>
      <c r="F2724">
        <f>MONTH(Orders[[#This Row],[Order_Date]])</f>
        <v>8</v>
      </c>
      <c r="G2724" s="2" t="s">
        <v>1407</v>
      </c>
      <c r="H2724" t="s">
        <v>1468</v>
      </c>
      <c r="I2724" t="s">
        <v>32</v>
      </c>
      <c r="J2724" t="s">
        <v>15</v>
      </c>
      <c r="K2724" t="s">
        <v>34</v>
      </c>
      <c r="L2724" t="s">
        <v>52</v>
      </c>
      <c r="M2724" s="1">
        <v>289.01</v>
      </c>
      <c r="N2724" s="1">
        <v>45.95</v>
      </c>
      <c r="O2724">
        <v>0.15</v>
      </c>
    </row>
    <row r="2725" spans="1:15" x14ac:dyDescent="0.3">
      <c r="A2725" t="str">
        <f xml:space="preserve"> _xlfn.XLOOKUP(H2725, 'Customers'!B:B, 'Customers'!A:A)</f>
        <v>CUST_781</v>
      </c>
      <c r="B2725" t="str">
        <f>_xlfn.XLOOKUP(L2725, Products!C:C, Products!A:A)</f>
        <v>PROD_5</v>
      </c>
      <c r="C2725">
        <v>2724</v>
      </c>
      <c r="D2725" s="2" t="s">
        <v>545</v>
      </c>
      <c r="E2725">
        <f>YEAR(Orders[[#This Row],[Order_Date]])</f>
        <v>2023</v>
      </c>
      <c r="F2725">
        <f>MONTH(Orders[[#This Row],[Order_Date]])</f>
        <v>7</v>
      </c>
      <c r="G2725" s="2" t="s">
        <v>790</v>
      </c>
      <c r="H2725" t="s">
        <v>1528</v>
      </c>
      <c r="I2725" t="s">
        <v>32</v>
      </c>
      <c r="J2725" t="s">
        <v>33</v>
      </c>
      <c r="K2725" t="s">
        <v>34</v>
      </c>
      <c r="L2725" t="s">
        <v>39</v>
      </c>
      <c r="M2725" s="1">
        <v>5030.4399999999996</v>
      </c>
      <c r="N2725" s="1">
        <v>133.54</v>
      </c>
      <c r="O2725">
        <v>0.18</v>
      </c>
    </row>
    <row r="2726" spans="1:15" x14ac:dyDescent="0.3">
      <c r="A2726" t="str">
        <f xml:space="preserve"> _xlfn.XLOOKUP(H2726, 'Customers'!B:B, 'Customers'!A:A)</f>
        <v>CUST_712</v>
      </c>
      <c r="B2726" t="str">
        <f>_xlfn.XLOOKUP(L2726, Products!C:C, Products!A:A)</f>
        <v>PROD_2</v>
      </c>
      <c r="C2726">
        <v>2725</v>
      </c>
      <c r="D2726" s="2" t="s">
        <v>169</v>
      </c>
      <c r="E2726">
        <f>YEAR(Orders[[#This Row],[Order_Date]])</f>
        <v>2022</v>
      </c>
      <c r="F2726">
        <f>MONTH(Orders[[#This Row],[Order_Date]])</f>
        <v>10</v>
      </c>
      <c r="G2726" s="2" t="s">
        <v>109</v>
      </c>
      <c r="H2726" t="s">
        <v>1451</v>
      </c>
      <c r="I2726" t="s">
        <v>32</v>
      </c>
      <c r="J2726" t="s">
        <v>15</v>
      </c>
      <c r="K2726" t="s">
        <v>16</v>
      </c>
      <c r="L2726" t="s">
        <v>23</v>
      </c>
      <c r="M2726" s="1">
        <v>8302.49</v>
      </c>
      <c r="N2726" s="1">
        <v>672.12</v>
      </c>
      <c r="O2726">
        <v>0.12</v>
      </c>
    </row>
    <row r="2727" spans="1:15" x14ac:dyDescent="0.3">
      <c r="A2727" t="str">
        <f xml:space="preserve"> _xlfn.XLOOKUP(H2727, 'Customers'!B:B, 'Customers'!A:A)</f>
        <v>CUST_106</v>
      </c>
      <c r="B2727" t="str">
        <f>_xlfn.XLOOKUP(L2727, Products!C:C, Products!A:A)</f>
        <v>PROD_4</v>
      </c>
      <c r="C2727">
        <v>2726</v>
      </c>
      <c r="D2727" s="2" t="s">
        <v>524</v>
      </c>
      <c r="E2727">
        <f>YEAR(Orders[[#This Row],[Order_Date]])</f>
        <v>2023</v>
      </c>
      <c r="F2727">
        <f>MONTH(Orders[[#This Row],[Order_Date]])</f>
        <v>10</v>
      </c>
      <c r="G2727" s="2" t="s">
        <v>223</v>
      </c>
      <c r="H2727" t="s">
        <v>331</v>
      </c>
      <c r="I2727" t="s">
        <v>21</v>
      </c>
      <c r="J2727" t="s">
        <v>33</v>
      </c>
      <c r="K2727" t="s">
        <v>34</v>
      </c>
      <c r="L2727" t="s">
        <v>35</v>
      </c>
      <c r="M2727" s="1">
        <v>8882.56</v>
      </c>
      <c r="N2727" s="1">
        <v>-219.03</v>
      </c>
      <c r="O2727">
        <v>0.06</v>
      </c>
    </row>
    <row r="2728" spans="1:15" x14ac:dyDescent="0.3">
      <c r="A2728" t="str">
        <f xml:space="preserve"> _xlfn.XLOOKUP(H2728, 'Customers'!B:B, 'Customers'!A:A)</f>
        <v>CUST_263</v>
      </c>
      <c r="B2728" t="str">
        <f>_xlfn.XLOOKUP(L2728, Products!C:C, Products!A:A)</f>
        <v>PROD_2</v>
      </c>
      <c r="C2728">
        <v>2727</v>
      </c>
      <c r="D2728" s="2" t="s">
        <v>1642</v>
      </c>
      <c r="E2728">
        <f>YEAR(Orders[[#This Row],[Order_Date]])</f>
        <v>2022</v>
      </c>
      <c r="F2728">
        <f>MONTH(Orders[[#This Row],[Order_Date]])</f>
        <v>6</v>
      </c>
      <c r="G2728" s="2" t="s">
        <v>542</v>
      </c>
      <c r="H2728" t="s">
        <v>715</v>
      </c>
      <c r="I2728" t="s">
        <v>21</v>
      </c>
      <c r="J2728" t="s">
        <v>22</v>
      </c>
      <c r="K2728" t="s">
        <v>16</v>
      </c>
      <c r="L2728" t="s">
        <v>23</v>
      </c>
      <c r="M2728" s="1">
        <v>9640.76</v>
      </c>
      <c r="N2728" s="1">
        <v>1383.78</v>
      </c>
      <c r="O2728">
        <v>0.24</v>
      </c>
    </row>
    <row r="2729" spans="1:15" x14ac:dyDescent="0.3">
      <c r="A2729" t="str">
        <f xml:space="preserve"> _xlfn.XLOOKUP(H2729, 'Customers'!B:B, 'Customers'!A:A)</f>
        <v>CUST_586</v>
      </c>
      <c r="B2729" t="str">
        <f>_xlfn.XLOOKUP(L2729, Products!C:C, Products!A:A)</f>
        <v>PROD_8</v>
      </c>
      <c r="C2729">
        <v>2728</v>
      </c>
      <c r="D2729" s="2" t="s">
        <v>819</v>
      </c>
      <c r="E2729">
        <f>YEAR(Orders[[#This Row],[Order_Date]])</f>
        <v>2023</v>
      </c>
      <c r="F2729">
        <f>MONTH(Orders[[#This Row],[Order_Date]])</f>
        <v>10</v>
      </c>
      <c r="G2729" s="2" t="s">
        <v>181</v>
      </c>
      <c r="H2729" t="s">
        <v>1291</v>
      </c>
      <c r="I2729" t="s">
        <v>21</v>
      </c>
      <c r="J2729" t="s">
        <v>33</v>
      </c>
      <c r="K2729" t="s">
        <v>27</v>
      </c>
      <c r="L2729" t="s">
        <v>73</v>
      </c>
      <c r="M2729" s="1">
        <v>6486.72</v>
      </c>
      <c r="N2729" s="1">
        <v>1618.41</v>
      </c>
      <c r="O2729">
        <v>0.25</v>
      </c>
    </row>
    <row r="2730" spans="1:15" x14ac:dyDescent="0.3">
      <c r="A2730" t="str">
        <f xml:space="preserve"> _xlfn.XLOOKUP(H2730, 'Customers'!B:B, 'Customers'!A:A)</f>
        <v>CUST_396</v>
      </c>
      <c r="B2730" t="str">
        <f>_xlfn.XLOOKUP(L2730, Products!C:C, Products!A:A)</f>
        <v>PROD_3</v>
      </c>
      <c r="C2730">
        <v>2729</v>
      </c>
      <c r="D2730" s="2" t="s">
        <v>499</v>
      </c>
      <c r="E2730">
        <f>YEAR(Orders[[#This Row],[Order_Date]])</f>
        <v>2022</v>
      </c>
      <c r="F2730">
        <f>MONTH(Orders[[#This Row],[Order_Date]])</f>
        <v>9</v>
      </c>
      <c r="G2730" s="2" t="s">
        <v>194</v>
      </c>
      <c r="H2730" t="s">
        <v>978</v>
      </c>
      <c r="I2730" t="s">
        <v>21</v>
      </c>
      <c r="J2730" t="s">
        <v>15</v>
      </c>
      <c r="K2730" t="s">
        <v>27</v>
      </c>
      <c r="L2730" t="s">
        <v>28</v>
      </c>
      <c r="M2730" s="1">
        <v>7496.34</v>
      </c>
      <c r="N2730" s="1">
        <v>1654.31</v>
      </c>
      <c r="O2730">
        <v>0.26</v>
      </c>
    </row>
    <row r="2731" spans="1:15" x14ac:dyDescent="0.3">
      <c r="A2731" t="str">
        <f xml:space="preserve"> _xlfn.XLOOKUP(H2731, 'Customers'!B:B, 'Customers'!A:A)</f>
        <v>CUST_150</v>
      </c>
      <c r="B2731" t="str">
        <f>_xlfn.XLOOKUP(L2731, Products!C:C, Products!A:A)</f>
        <v>PROD_2</v>
      </c>
      <c r="C2731">
        <v>2730</v>
      </c>
      <c r="D2731" s="2" t="s">
        <v>337</v>
      </c>
      <c r="E2731">
        <f>YEAR(Orders[[#This Row],[Order_Date]])</f>
        <v>2023</v>
      </c>
      <c r="F2731">
        <f>MONTH(Orders[[#This Row],[Order_Date]])</f>
        <v>9</v>
      </c>
      <c r="G2731" s="2" t="s">
        <v>338</v>
      </c>
      <c r="H2731" t="s">
        <v>446</v>
      </c>
      <c r="I2731" t="s">
        <v>21</v>
      </c>
      <c r="J2731" t="s">
        <v>15</v>
      </c>
      <c r="K2731" t="s">
        <v>16</v>
      </c>
      <c r="L2731" t="s">
        <v>23</v>
      </c>
      <c r="M2731" s="1">
        <v>6115.41</v>
      </c>
      <c r="N2731" s="1">
        <v>271.26</v>
      </c>
      <c r="O2731">
        <v>0.11</v>
      </c>
    </row>
    <row r="2732" spans="1:15" x14ac:dyDescent="0.3">
      <c r="A2732" t="str">
        <f xml:space="preserve"> _xlfn.XLOOKUP(H2732, 'Customers'!B:B, 'Customers'!A:A)</f>
        <v>CUST_29</v>
      </c>
      <c r="B2732" t="str">
        <f>_xlfn.XLOOKUP(L2732, Products!C:C, Products!A:A)</f>
        <v>PROD_4</v>
      </c>
      <c r="C2732">
        <v>2731</v>
      </c>
      <c r="D2732" s="2" t="s">
        <v>1051</v>
      </c>
      <c r="E2732">
        <f>YEAR(Orders[[#This Row],[Order_Date]])</f>
        <v>2023</v>
      </c>
      <c r="F2732">
        <f>MONTH(Orders[[#This Row],[Order_Date]])</f>
        <v>7</v>
      </c>
      <c r="G2732" s="2" t="s">
        <v>232</v>
      </c>
      <c r="H2732" t="s">
        <v>114</v>
      </c>
      <c r="I2732" t="s">
        <v>32</v>
      </c>
      <c r="J2732" t="s">
        <v>65</v>
      </c>
      <c r="K2732" t="s">
        <v>34</v>
      </c>
      <c r="L2732" t="s">
        <v>35</v>
      </c>
      <c r="M2732" s="1">
        <v>6453.33</v>
      </c>
      <c r="N2732" s="1">
        <v>879.45</v>
      </c>
      <c r="O2732">
        <v>0.09</v>
      </c>
    </row>
    <row r="2733" spans="1:15" x14ac:dyDescent="0.3">
      <c r="A2733" t="str">
        <f xml:space="preserve"> _xlfn.XLOOKUP(H2733, 'Customers'!B:B, 'Customers'!A:A)</f>
        <v>CUST_312</v>
      </c>
      <c r="B2733" t="str">
        <f>_xlfn.XLOOKUP(L2733, Products!C:C, Products!A:A)</f>
        <v>PROD_1</v>
      </c>
      <c r="C2733">
        <v>2732</v>
      </c>
      <c r="D2733" s="2" t="s">
        <v>816</v>
      </c>
      <c r="E2733">
        <f>YEAR(Orders[[#This Row],[Order_Date]])</f>
        <v>2022</v>
      </c>
      <c r="F2733">
        <f>MONTH(Orders[[#This Row],[Order_Date]])</f>
        <v>12</v>
      </c>
      <c r="G2733" s="2" t="s">
        <v>1015</v>
      </c>
      <c r="H2733" t="s">
        <v>815</v>
      </c>
      <c r="I2733" t="s">
        <v>21</v>
      </c>
      <c r="J2733" t="s">
        <v>33</v>
      </c>
      <c r="K2733" t="s">
        <v>16</v>
      </c>
      <c r="L2733" t="s">
        <v>17</v>
      </c>
      <c r="M2733" s="1">
        <v>4227.84</v>
      </c>
      <c r="N2733" s="1">
        <v>1244.52</v>
      </c>
      <c r="O2733">
        <v>0.01</v>
      </c>
    </row>
    <row r="2734" spans="1:15" x14ac:dyDescent="0.3">
      <c r="A2734" t="str">
        <f xml:space="preserve"> _xlfn.XLOOKUP(H2734, 'Customers'!B:B, 'Customers'!A:A)</f>
        <v>CUST_625</v>
      </c>
      <c r="B2734" t="str">
        <f>_xlfn.XLOOKUP(L2734, Products!C:C, Products!A:A)</f>
        <v>PROD_1</v>
      </c>
      <c r="C2734">
        <v>2733</v>
      </c>
      <c r="D2734" s="2" t="s">
        <v>47</v>
      </c>
      <c r="E2734">
        <f>YEAR(Orders[[#This Row],[Order_Date]])</f>
        <v>2023</v>
      </c>
      <c r="F2734">
        <f>MONTH(Orders[[#This Row],[Order_Date]])</f>
        <v>2</v>
      </c>
      <c r="G2734" s="2" t="s">
        <v>464</v>
      </c>
      <c r="H2734" t="s">
        <v>1347</v>
      </c>
      <c r="I2734" t="s">
        <v>14</v>
      </c>
      <c r="J2734" t="s">
        <v>65</v>
      </c>
      <c r="K2734" t="s">
        <v>16</v>
      </c>
      <c r="L2734" t="s">
        <v>17</v>
      </c>
      <c r="M2734" s="1">
        <v>3588.37</v>
      </c>
      <c r="N2734" s="1">
        <v>199.75</v>
      </c>
      <c r="O2734">
        <v>0.22</v>
      </c>
    </row>
    <row r="2735" spans="1:15" x14ac:dyDescent="0.3">
      <c r="A2735" t="str">
        <f xml:space="preserve"> _xlfn.XLOOKUP(H2735, 'Customers'!B:B, 'Customers'!A:A)</f>
        <v>CUST_731</v>
      </c>
      <c r="B2735" t="str">
        <f>_xlfn.XLOOKUP(L2735, Products!C:C, Products!A:A)</f>
        <v>PROD_4</v>
      </c>
      <c r="C2735">
        <v>2734</v>
      </c>
      <c r="D2735" s="2" t="s">
        <v>1163</v>
      </c>
      <c r="E2735">
        <f>YEAR(Orders[[#This Row],[Order_Date]])</f>
        <v>2023</v>
      </c>
      <c r="F2735">
        <f>MONTH(Orders[[#This Row],[Order_Date]])</f>
        <v>2</v>
      </c>
      <c r="G2735" s="2" t="s">
        <v>1058</v>
      </c>
      <c r="H2735" t="s">
        <v>1473</v>
      </c>
      <c r="I2735" t="s">
        <v>21</v>
      </c>
      <c r="J2735" t="s">
        <v>33</v>
      </c>
      <c r="K2735" t="s">
        <v>34</v>
      </c>
      <c r="L2735" t="s">
        <v>35</v>
      </c>
      <c r="M2735" s="1">
        <v>5456.1</v>
      </c>
      <c r="N2735" s="1">
        <v>800.95</v>
      </c>
      <c r="O2735">
        <v>0.01</v>
      </c>
    </row>
    <row r="2736" spans="1:15" x14ac:dyDescent="0.3">
      <c r="A2736" t="str">
        <f xml:space="preserve"> _xlfn.XLOOKUP(H2736, 'Customers'!B:B, 'Customers'!A:A)</f>
        <v>CUST_552</v>
      </c>
      <c r="B2736" t="str">
        <f>_xlfn.XLOOKUP(L2736, Products!C:C, Products!A:A)</f>
        <v>PROD_5</v>
      </c>
      <c r="C2736">
        <v>2735</v>
      </c>
      <c r="D2736" s="2" t="s">
        <v>370</v>
      </c>
      <c r="E2736">
        <f>YEAR(Orders[[#This Row],[Order_Date]])</f>
        <v>2022</v>
      </c>
      <c r="F2736">
        <f>MONTH(Orders[[#This Row],[Order_Date]])</f>
        <v>3</v>
      </c>
      <c r="G2736" s="2" t="s">
        <v>307</v>
      </c>
      <c r="H2736" t="s">
        <v>1237</v>
      </c>
      <c r="I2736" t="s">
        <v>21</v>
      </c>
      <c r="J2736" t="s">
        <v>65</v>
      </c>
      <c r="K2736" t="s">
        <v>34</v>
      </c>
      <c r="L2736" t="s">
        <v>39</v>
      </c>
      <c r="M2736" s="1">
        <v>9810.81</v>
      </c>
      <c r="N2736" s="1">
        <v>1346.91</v>
      </c>
      <c r="O2736">
        <v>0.02</v>
      </c>
    </row>
    <row r="2737" spans="1:15" x14ac:dyDescent="0.3">
      <c r="A2737" t="str">
        <f xml:space="preserve"> _xlfn.XLOOKUP(H2737, 'Customers'!B:B, 'Customers'!A:A)</f>
        <v>CUST_717</v>
      </c>
      <c r="B2737" t="str">
        <f>_xlfn.XLOOKUP(L2737, Products!C:C, Products!A:A)</f>
        <v>PROD_5</v>
      </c>
      <c r="C2737">
        <v>2736</v>
      </c>
      <c r="D2737" s="2" t="s">
        <v>1628</v>
      </c>
      <c r="E2737">
        <f>YEAR(Orders[[#This Row],[Order_Date]])</f>
        <v>2023</v>
      </c>
      <c r="F2737">
        <f>MONTH(Orders[[#This Row],[Order_Date]])</f>
        <v>8</v>
      </c>
      <c r="G2737" s="2" t="s">
        <v>353</v>
      </c>
      <c r="H2737" t="s">
        <v>1457</v>
      </c>
      <c r="I2737" t="s">
        <v>21</v>
      </c>
      <c r="J2737" t="s">
        <v>33</v>
      </c>
      <c r="K2737" t="s">
        <v>34</v>
      </c>
      <c r="L2737" t="s">
        <v>39</v>
      </c>
      <c r="M2737" s="1">
        <v>9570.8700000000008</v>
      </c>
      <c r="N2737" s="1">
        <v>2579.02</v>
      </c>
      <c r="O2737">
        <v>0.18</v>
      </c>
    </row>
    <row r="2738" spans="1:15" x14ac:dyDescent="0.3">
      <c r="A2738" t="str">
        <f xml:space="preserve"> _xlfn.XLOOKUP(H2738, 'Customers'!B:B, 'Customers'!A:A)</f>
        <v>CUST_924</v>
      </c>
      <c r="B2738" t="str">
        <f>_xlfn.XLOOKUP(L2738, Products!C:C, Products!A:A)</f>
        <v>PROD_4</v>
      </c>
      <c r="C2738">
        <v>2737</v>
      </c>
      <c r="D2738" s="2" t="s">
        <v>969</v>
      </c>
      <c r="E2738">
        <f>YEAR(Orders[[#This Row],[Order_Date]])</f>
        <v>2022</v>
      </c>
      <c r="F2738">
        <f>MONTH(Orders[[#This Row],[Order_Date]])</f>
        <v>11</v>
      </c>
      <c r="G2738" s="2" t="s">
        <v>249</v>
      </c>
      <c r="H2738" t="s">
        <v>1684</v>
      </c>
      <c r="I2738" t="s">
        <v>14</v>
      </c>
      <c r="J2738" t="s">
        <v>15</v>
      </c>
      <c r="K2738" t="s">
        <v>34</v>
      </c>
      <c r="L2738" t="s">
        <v>35</v>
      </c>
      <c r="M2738" s="1">
        <v>8480.43</v>
      </c>
      <c r="N2738" s="1">
        <v>1187.71</v>
      </c>
      <c r="O2738">
        <v>0.21</v>
      </c>
    </row>
    <row r="2739" spans="1:15" x14ac:dyDescent="0.3">
      <c r="A2739" t="str">
        <f xml:space="preserve"> _xlfn.XLOOKUP(H2739, 'Customers'!B:B, 'Customers'!A:A)</f>
        <v>CUST_542</v>
      </c>
      <c r="B2739" t="str">
        <f>_xlfn.XLOOKUP(L2739, Products!C:C, Products!A:A)</f>
        <v>PROD_8</v>
      </c>
      <c r="C2739">
        <v>2738</v>
      </c>
      <c r="D2739" s="2" t="s">
        <v>676</v>
      </c>
      <c r="E2739">
        <f>YEAR(Orders[[#This Row],[Order_Date]])</f>
        <v>2023</v>
      </c>
      <c r="F2739">
        <f>MONTH(Orders[[#This Row],[Order_Date]])</f>
        <v>11</v>
      </c>
      <c r="G2739" s="2" t="s">
        <v>282</v>
      </c>
      <c r="H2739" t="s">
        <v>1223</v>
      </c>
      <c r="I2739" t="s">
        <v>32</v>
      </c>
      <c r="J2739" t="s">
        <v>33</v>
      </c>
      <c r="K2739" t="s">
        <v>27</v>
      </c>
      <c r="L2739" t="s">
        <v>73</v>
      </c>
      <c r="M2739" s="1">
        <v>6136.75</v>
      </c>
      <c r="N2739" s="1">
        <v>912.61</v>
      </c>
      <c r="O2739">
        <v>0.04</v>
      </c>
    </row>
    <row r="2740" spans="1:15" x14ac:dyDescent="0.3">
      <c r="A2740" t="str">
        <f xml:space="preserve"> _xlfn.XLOOKUP(H2740, 'Customers'!B:B, 'Customers'!A:A)</f>
        <v>CUST_940</v>
      </c>
      <c r="B2740" t="str">
        <f>_xlfn.XLOOKUP(L2740, Products!C:C, Products!A:A)</f>
        <v>PROD_7</v>
      </c>
      <c r="C2740">
        <v>2739</v>
      </c>
      <c r="D2740" s="2" t="s">
        <v>511</v>
      </c>
      <c r="E2740">
        <f>YEAR(Orders[[#This Row],[Order_Date]])</f>
        <v>2022</v>
      </c>
      <c r="F2740">
        <f>MONTH(Orders[[#This Row],[Order_Date]])</f>
        <v>6</v>
      </c>
      <c r="G2740" s="2" t="s">
        <v>791</v>
      </c>
      <c r="H2740" t="s">
        <v>1700</v>
      </c>
      <c r="I2740" t="s">
        <v>21</v>
      </c>
      <c r="J2740" t="s">
        <v>22</v>
      </c>
      <c r="K2740" t="s">
        <v>16</v>
      </c>
      <c r="L2740" t="s">
        <v>66</v>
      </c>
      <c r="M2740" s="1">
        <v>4451.9399999999996</v>
      </c>
      <c r="N2740" s="1">
        <v>-397.81</v>
      </c>
      <c r="O2740">
        <v>0.04</v>
      </c>
    </row>
    <row r="2741" spans="1:15" x14ac:dyDescent="0.3">
      <c r="A2741" t="str">
        <f xml:space="preserve"> _xlfn.XLOOKUP(H2741, 'Customers'!B:B, 'Customers'!A:A)</f>
        <v>CUST_877</v>
      </c>
      <c r="B2741" t="str">
        <f>_xlfn.XLOOKUP(L2741, Products!C:C, Products!A:A)</f>
        <v>PROD_4</v>
      </c>
      <c r="C2741">
        <v>2740</v>
      </c>
      <c r="D2741" s="2" t="s">
        <v>1176</v>
      </c>
      <c r="E2741">
        <f>YEAR(Orders[[#This Row],[Order_Date]])</f>
        <v>2022</v>
      </c>
      <c r="F2741">
        <f>MONTH(Orders[[#This Row],[Order_Date]])</f>
        <v>1</v>
      </c>
      <c r="G2741" s="2" t="s">
        <v>197</v>
      </c>
      <c r="H2741" t="s">
        <v>1632</v>
      </c>
      <c r="I2741" t="s">
        <v>14</v>
      </c>
      <c r="J2741" t="s">
        <v>65</v>
      </c>
      <c r="K2741" t="s">
        <v>34</v>
      </c>
      <c r="L2741" t="s">
        <v>35</v>
      </c>
      <c r="M2741" s="1">
        <v>4673.46</v>
      </c>
      <c r="N2741" s="1">
        <v>1153.3599999999999</v>
      </c>
      <c r="O2741">
        <v>0.11</v>
      </c>
    </row>
    <row r="2742" spans="1:15" x14ac:dyDescent="0.3">
      <c r="A2742" t="str">
        <f xml:space="preserve"> _xlfn.XLOOKUP(H2742, 'Customers'!B:B, 'Customers'!A:A)</f>
        <v>CUST_26</v>
      </c>
      <c r="B2742" t="str">
        <f>_xlfn.XLOOKUP(L2742, Products!C:C, Products!A:A)</f>
        <v>PROD_5</v>
      </c>
      <c r="C2742">
        <v>2741</v>
      </c>
      <c r="D2742" s="2" t="s">
        <v>155</v>
      </c>
      <c r="E2742">
        <f>YEAR(Orders[[#This Row],[Order_Date]])</f>
        <v>2022</v>
      </c>
      <c r="F2742">
        <f>MONTH(Orders[[#This Row],[Order_Date]])</f>
        <v>3</v>
      </c>
      <c r="G2742" s="2" t="s">
        <v>370</v>
      </c>
      <c r="H2742" t="s">
        <v>105</v>
      </c>
      <c r="I2742" t="s">
        <v>14</v>
      </c>
      <c r="J2742" t="s">
        <v>65</v>
      </c>
      <c r="K2742" t="s">
        <v>34</v>
      </c>
      <c r="L2742" t="s">
        <v>39</v>
      </c>
      <c r="M2742" s="1">
        <v>7084.76</v>
      </c>
      <c r="N2742" s="1">
        <v>2108.09</v>
      </c>
      <c r="O2742">
        <v>0.09</v>
      </c>
    </row>
    <row r="2743" spans="1:15" x14ac:dyDescent="0.3">
      <c r="A2743" t="str">
        <f xml:space="preserve"> _xlfn.XLOOKUP(H2743, 'Customers'!B:B, 'Customers'!A:A)</f>
        <v>CUST_504</v>
      </c>
      <c r="B2743" t="str">
        <f>_xlfn.XLOOKUP(L2743, Products!C:C, Products!A:A)</f>
        <v>PROD_4</v>
      </c>
      <c r="C2743">
        <v>2742</v>
      </c>
      <c r="D2743" s="2" t="s">
        <v>484</v>
      </c>
      <c r="E2743">
        <f>YEAR(Orders[[#This Row],[Order_Date]])</f>
        <v>2022</v>
      </c>
      <c r="F2743">
        <f>MONTH(Orders[[#This Row],[Order_Date]])</f>
        <v>12</v>
      </c>
      <c r="G2743" s="2" t="s">
        <v>822</v>
      </c>
      <c r="H2743" t="s">
        <v>1169</v>
      </c>
      <c r="I2743" t="s">
        <v>14</v>
      </c>
      <c r="J2743" t="s">
        <v>65</v>
      </c>
      <c r="K2743" t="s">
        <v>34</v>
      </c>
      <c r="L2743" t="s">
        <v>35</v>
      </c>
      <c r="M2743" s="1">
        <v>5769.26</v>
      </c>
      <c r="N2743" s="1">
        <v>277.13</v>
      </c>
      <c r="O2743">
        <v>0.28000000000000003</v>
      </c>
    </row>
    <row r="2744" spans="1:15" x14ac:dyDescent="0.3">
      <c r="A2744" t="str">
        <f xml:space="preserve"> _xlfn.XLOOKUP(H2744, 'Customers'!B:B, 'Customers'!A:A)</f>
        <v>CUST_35</v>
      </c>
      <c r="B2744" t="str">
        <f>_xlfn.XLOOKUP(L2744, Products!C:C, Products!A:A)</f>
        <v>PROD_4</v>
      </c>
      <c r="C2744">
        <v>2743</v>
      </c>
      <c r="D2744" s="2" t="s">
        <v>494</v>
      </c>
      <c r="E2744">
        <f>YEAR(Orders[[#This Row],[Order_Date]])</f>
        <v>2023</v>
      </c>
      <c r="F2744">
        <f>MONTH(Orders[[#This Row],[Order_Date]])</f>
        <v>11</v>
      </c>
      <c r="G2744" s="2" t="s">
        <v>1258</v>
      </c>
      <c r="H2744" t="s">
        <v>132</v>
      </c>
      <c r="I2744" t="s">
        <v>32</v>
      </c>
      <c r="J2744" t="s">
        <v>33</v>
      </c>
      <c r="K2744" t="s">
        <v>34</v>
      </c>
      <c r="L2744" t="s">
        <v>35</v>
      </c>
      <c r="M2744" s="1">
        <v>8144.59</v>
      </c>
      <c r="N2744" s="1">
        <v>1105.55</v>
      </c>
      <c r="O2744">
        <v>0.13</v>
      </c>
    </row>
    <row r="2745" spans="1:15" x14ac:dyDescent="0.3">
      <c r="A2745" t="str">
        <f xml:space="preserve"> _xlfn.XLOOKUP(H2745, 'Customers'!B:B, 'Customers'!A:A)</f>
        <v>CUST_14</v>
      </c>
      <c r="B2745" t="str">
        <f>_xlfn.XLOOKUP(L2745, Products!C:C, Products!A:A)</f>
        <v>PROD_6</v>
      </c>
      <c r="C2745">
        <v>2744</v>
      </c>
      <c r="D2745" s="2" t="s">
        <v>314</v>
      </c>
      <c r="E2745">
        <f>YEAR(Orders[[#This Row],[Order_Date]])</f>
        <v>2023</v>
      </c>
      <c r="F2745">
        <f>MONTH(Orders[[#This Row],[Order_Date]])</f>
        <v>7</v>
      </c>
      <c r="G2745" s="2" t="s">
        <v>878</v>
      </c>
      <c r="H2745" t="s">
        <v>69</v>
      </c>
      <c r="I2745" t="s">
        <v>32</v>
      </c>
      <c r="J2745" t="s">
        <v>33</v>
      </c>
      <c r="K2745" t="s">
        <v>34</v>
      </c>
      <c r="L2745" t="s">
        <v>52</v>
      </c>
      <c r="M2745" s="1">
        <v>915.37</v>
      </c>
      <c r="N2745" s="1">
        <v>258.38</v>
      </c>
      <c r="O2745">
        <v>0.02</v>
      </c>
    </row>
    <row r="2746" spans="1:15" x14ac:dyDescent="0.3">
      <c r="A2746" t="str">
        <f xml:space="preserve"> _xlfn.XLOOKUP(H2746, 'Customers'!B:B, 'Customers'!A:A)</f>
        <v>CUST_329</v>
      </c>
      <c r="B2746" t="str">
        <f>_xlfn.XLOOKUP(L2746, Products!C:C, Products!A:A)</f>
        <v>PROD_2</v>
      </c>
      <c r="C2746">
        <v>2745</v>
      </c>
      <c r="D2746" s="2" t="s">
        <v>1005</v>
      </c>
      <c r="E2746">
        <f>YEAR(Orders[[#This Row],[Order_Date]])</f>
        <v>2022</v>
      </c>
      <c r="F2746">
        <f>MONTH(Orders[[#This Row],[Order_Date]])</f>
        <v>5</v>
      </c>
      <c r="G2746" s="2" t="s">
        <v>1376</v>
      </c>
      <c r="H2746" t="s">
        <v>851</v>
      </c>
      <c r="I2746" t="s">
        <v>32</v>
      </c>
      <c r="J2746" t="s">
        <v>15</v>
      </c>
      <c r="K2746" t="s">
        <v>16</v>
      </c>
      <c r="L2746" t="s">
        <v>23</v>
      </c>
      <c r="M2746" s="1">
        <v>1269.6500000000001</v>
      </c>
      <c r="N2746" s="1">
        <v>8.59</v>
      </c>
      <c r="O2746">
        <v>0.03</v>
      </c>
    </row>
    <row r="2747" spans="1:15" x14ac:dyDescent="0.3">
      <c r="A2747" t="str">
        <f xml:space="preserve"> _xlfn.XLOOKUP(H2747, 'Customers'!B:B, 'Customers'!A:A)</f>
        <v>CUST_155</v>
      </c>
      <c r="B2747" t="str">
        <f>_xlfn.XLOOKUP(L2747, Products!C:C, Products!A:A)</f>
        <v>PROD_4</v>
      </c>
      <c r="C2747">
        <v>2746</v>
      </c>
      <c r="D2747" s="2" t="s">
        <v>1310</v>
      </c>
      <c r="E2747">
        <f>YEAR(Orders[[#This Row],[Order_Date]])</f>
        <v>2023</v>
      </c>
      <c r="F2747">
        <f>MONTH(Orders[[#This Row],[Order_Date]])</f>
        <v>10</v>
      </c>
      <c r="G2747" s="2" t="s">
        <v>203</v>
      </c>
      <c r="H2747" t="s">
        <v>457</v>
      </c>
      <c r="I2747" t="s">
        <v>21</v>
      </c>
      <c r="J2747" t="s">
        <v>65</v>
      </c>
      <c r="K2747" t="s">
        <v>34</v>
      </c>
      <c r="L2747" t="s">
        <v>35</v>
      </c>
      <c r="M2747" s="1">
        <v>7195.79</v>
      </c>
      <c r="N2747" s="1">
        <v>1386.29</v>
      </c>
      <c r="O2747">
        <v>0.19</v>
      </c>
    </row>
    <row r="2748" spans="1:15" x14ac:dyDescent="0.3">
      <c r="A2748" t="str">
        <f xml:space="preserve"> _xlfn.XLOOKUP(H2748, 'Customers'!B:B, 'Customers'!A:A)</f>
        <v>CUST_637</v>
      </c>
      <c r="B2748" t="str">
        <f>_xlfn.XLOOKUP(L2748, Products!C:C, Products!A:A)</f>
        <v>PROD_6</v>
      </c>
      <c r="C2748">
        <v>2747</v>
      </c>
      <c r="D2748" s="2" t="s">
        <v>238</v>
      </c>
      <c r="E2748">
        <f>YEAR(Orders[[#This Row],[Order_Date]])</f>
        <v>2023</v>
      </c>
      <c r="F2748">
        <f>MONTH(Orders[[#This Row],[Order_Date]])</f>
        <v>8</v>
      </c>
      <c r="G2748" s="2" t="s">
        <v>857</v>
      </c>
      <c r="H2748" t="s">
        <v>1361</v>
      </c>
      <c r="I2748" t="s">
        <v>32</v>
      </c>
      <c r="J2748" t="s">
        <v>15</v>
      </c>
      <c r="K2748" t="s">
        <v>34</v>
      </c>
      <c r="L2748" t="s">
        <v>52</v>
      </c>
      <c r="M2748" s="1">
        <v>4327.59</v>
      </c>
      <c r="N2748" s="1">
        <v>-371.76</v>
      </c>
      <c r="O2748">
        <v>0.09</v>
      </c>
    </row>
    <row r="2749" spans="1:15" x14ac:dyDescent="0.3">
      <c r="A2749" t="str">
        <f xml:space="preserve"> _xlfn.XLOOKUP(H2749, 'Customers'!B:B, 'Customers'!A:A)</f>
        <v>CUST_928</v>
      </c>
      <c r="B2749" t="str">
        <f>_xlfn.XLOOKUP(L2749, Products!C:C, Products!A:A)</f>
        <v>PROD_6</v>
      </c>
      <c r="C2749">
        <v>2748</v>
      </c>
      <c r="D2749" s="2" t="s">
        <v>1005</v>
      </c>
      <c r="E2749">
        <f>YEAR(Orders[[#This Row],[Order_Date]])</f>
        <v>2022</v>
      </c>
      <c r="F2749">
        <f>MONTH(Orders[[#This Row],[Order_Date]])</f>
        <v>5</v>
      </c>
      <c r="G2749" s="2" t="s">
        <v>773</v>
      </c>
      <c r="H2749" t="s">
        <v>1688</v>
      </c>
      <c r="I2749" t="s">
        <v>21</v>
      </c>
      <c r="J2749" t="s">
        <v>15</v>
      </c>
      <c r="K2749" t="s">
        <v>34</v>
      </c>
      <c r="L2749" t="s">
        <v>52</v>
      </c>
      <c r="M2749" s="1">
        <v>5409.68</v>
      </c>
      <c r="N2749" s="1">
        <v>222.1</v>
      </c>
      <c r="O2749">
        <v>0.16</v>
      </c>
    </row>
    <row r="2750" spans="1:15" x14ac:dyDescent="0.3">
      <c r="A2750" t="str">
        <f xml:space="preserve"> _xlfn.XLOOKUP(H2750, 'Customers'!B:B, 'Customers'!A:A)</f>
        <v>CUST_68</v>
      </c>
      <c r="B2750" t="str">
        <f>_xlfn.XLOOKUP(L2750, Products!C:C, Products!A:A)</f>
        <v>PROD_4</v>
      </c>
      <c r="C2750">
        <v>2749</v>
      </c>
      <c r="D2750" s="2" t="s">
        <v>1008</v>
      </c>
      <c r="E2750">
        <f>YEAR(Orders[[#This Row],[Order_Date]])</f>
        <v>2023</v>
      </c>
      <c r="F2750">
        <f>MONTH(Orders[[#This Row],[Order_Date]])</f>
        <v>12</v>
      </c>
      <c r="G2750" s="2" t="s">
        <v>258</v>
      </c>
      <c r="H2750" t="s">
        <v>224</v>
      </c>
      <c r="I2750" t="s">
        <v>14</v>
      </c>
      <c r="J2750" t="s">
        <v>33</v>
      </c>
      <c r="K2750" t="s">
        <v>34</v>
      </c>
      <c r="L2750" t="s">
        <v>35</v>
      </c>
      <c r="M2750" s="1">
        <v>3508.64</v>
      </c>
      <c r="N2750" s="1">
        <v>-244.5</v>
      </c>
      <c r="O2750">
        <v>0.22</v>
      </c>
    </row>
    <row r="2751" spans="1:15" x14ac:dyDescent="0.3">
      <c r="A2751" t="str">
        <f xml:space="preserve"> _xlfn.XLOOKUP(H2751, 'Customers'!B:B, 'Customers'!A:A)</f>
        <v>CUST_211</v>
      </c>
      <c r="B2751" t="str">
        <f>_xlfn.XLOOKUP(L2751, Products!C:C, Products!A:A)</f>
        <v>PROD_1</v>
      </c>
      <c r="C2751">
        <v>2750</v>
      </c>
      <c r="D2751" s="2" t="s">
        <v>1163</v>
      </c>
      <c r="E2751">
        <f>YEAR(Orders[[#This Row],[Order_Date]])</f>
        <v>2023</v>
      </c>
      <c r="F2751">
        <f>MONTH(Orders[[#This Row],[Order_Date]])</f>
        <v>2</v>
      </c>
      <c r="G2751" s="2" t="s">
        <v>1022</v>
      </c>
      <c r="H2751" t="s">
        <v>600</v>
      </c>
      <c r="I2751" t="s">
        <v>21</v>
      </c>
      <c r="J2751" t="s">
        <v>22</v>
      </c>
      <c r="K2751" t="s">
        <v>16</v>
      </c>
      <c r="L2751" t="s">
        <v>17</v>
      </c>
      <c r="M2751" s="1">
        <v>1119.55</v>
      </c>
      <c r="N2751" s="1">
        <v>221.78</v>
      </c>
      <c r="O2751">
        <v>0.21</v>
      </c>
    </row>
    <row r="2752" spans="1:15" x14ac:dyDescent="0.3">
      <c r="A2752" t="str">
        <f xml:space="preserve"> _xlfn.XLOOKUP(H2752, 'Customers'!B:B, 'Customers'!A:A)</f>
        <v>CUST_725</v>
      </c>
      <c r="B2752" t="str">
        <f>_xlfn.XLOOKUP(L2752, Products!C:C, Products!A:A)</f>
        <v>PROD_6</v>
      </c>
      <c r="C2752">
        <v>2751</v>
      </c>
      <c r="D2752" s="2" t="s">
        <v>923</v>
      </c>
      <c r="E2752">
        <f>YEAR(Orders[[#This Row],[Order_Date]])</f>
        <v>2022</v>
      </c>
      <c r="F2752">
        <f>MONTH(Orders[[#This Row],[Order_Date]])</f>
        <v>5</v>
      </c>
      <c r="G2752" s="2" t="s">
        <v>648</v>
      </c>
      <c r="H2752" t="s">
        <v>1467</v>
      </c>
      <c r="I2752" t="s">
        <v>32</v>
      </c>
      <c r="J2752" t="s">
        <v>22</v>
      </c>
      <c r="K2752" t="s">
        <v>34</v>
      </c>
      <c r="L2752" t="s">
        <v>52</v>
      </c>
      <c r="M2752" s="1">
        <v>9617.08</v>
      </c>
      <c r="N2752" s="1">
        <v>-709.65</v>
      </c>
      <c r="O2752">
        <v>0.06</v>
      </c>
    </row>
    <row r="2753" spans="1:15" x14ac:dyDescent="0.3">
      <c r="A2753" t="str">
        <f xml:space="preserve"> _xlfn.XLOOKUP(H2753, 'Customers'!B:B, 'Customers'!A:A)</f>
        <v>CUST_148</v>
      </c>
      <c r="B2753" t="str">
        <f>_xlfn.XLOOKUP(L2753, Products!C:C, Products!A:A)</f>
        <v>PROD_4</v>
      </c>
      <c r="C2753">
        <v>2752</v>
      </c>
      <c r="D2753" s="2" t="s">
        <v>496</v>
      </c>
      <c r="E2753">
        <f>YEAR(Orders[[#This Row],[Order_Date]])</f>
        <v>2022</v>
      </c>
      <c r="F2753">
        <f>MONTH(Orders[[#This Row],[Order_Date]])</f>
        <v>5</v>
      </c>
      <c r="G2753" s="2" t="s">
        <v>1190</v>
      </c>
      <c r="H2753" t="s">
        <v>443</v>
      </c>
      <c r="I2753" t="s">
        <v>32</v>
      </c>
      <c r="J2753" t="s">
        <v>22</v>
      </c>
      <c r="K2753" t="s">
        <v>34</v>
      </c>
      <c r="L2753" t="s">
        <v>35</v>
      </c>
      <c r="M2753" s="1">
        <v>7380.72</v>
      </c>
      <c r="N2753" s="1">
        <v>820.16</v>
      </c>
      <c r="O2753">
        <v>0.19</v>
      </c>
    </row>
    <row r="2754" spans="1:15" x14ac:dyDescent="0.3">
      <c r="A2754" t="str">
        <f xml:space="preserve"> _xlfn.XLOOKUP(H2754, 'Customers'!B:B, 'Customers'!A:A)</f>
        <v>CUST_834</v>
      </c>
      <c r="B2754" t="str">
        <f>_xlfn.XLOOKUP(L2754, Products!C:C, Products!A:A)</f>
        <v>PROD_6</v>
      </c>
      <c r="C2754">
        <v>2753</v>
      </c>
      <c r="D2754" s="2" t="s">
        <v>467</v>
      </c>
      <c r="E2754">
        <f>YEAR(Orders[[#This Row],[Order_Date]])</f>
        <v>2023</v>
      </c>
      <c r="F2754">
        <f>MONTH(Orders[[#This Row],[Order_Date]])</f>
        <v>4</v>
      </c>
      <c r="G2754" s="2" t="s">
        <v>1269</v>
      </c>
      <c r="H2754" t="s">
        <v>1587</v>
      </c>
      <c r="I2754" t="s">
        <v>21</v>
      </c>
      <c r="J2754" t="s">
        <v>22</v>
      </c>
      <c r="K2754" t="s">
        <v>34</v>
      </c>
      <c r="L2754" t="s">
        <v>52</v>
      </c>
      <c r="M2754" s="1">
        <v>2746.9</v>
      </c>
      <c r="N2754" s="1">
        <v>-34.950000000000003</v>
      </c>
      <c r="O2754">
        <v>7.0000000000000007E-2</v>
      </c>
    </row>
    <row r="2755" spans="1:15" x14ac:dyDescent="0.3">
      <c r="A2755" t="str">
        <f xml:space="preserve"> _xlfn.XLOOKUP(H2755, 'Customers'!B:B, 'Customers'!A:A)</f>
        <v>CUST_903</v>
      </c>
      <c r="B2755" t="str">
        <f>_xlfn.XLOOKUP(L2755, Products!C:C, Products!A:A)</f>
        <v>PROD_8</v>
      </c>
      <c r="C2755">
        <v>2754</v>
      </c>
      <c r="D2755" s="2" t="s">
        <v>398</v>
      </c>
      <c r="E2755">
        <f>YEAR(Orders[[#This Row],[Order_Date]])</f>
        <v>2023</v>
      </c>
      <c r="F2755">
        <f>MONTH(Orders[[#This Row],[Order_Date]])</f>
        <v>4</v>
      </c>
      <c r="G2755" s="2" t="s">
        <v>466</v>
      </c>
      <c r="H2755" t="s">
        <v>1662</v>
      </c>
      <c r="I2755" t="s">
        <v>21</v>
      </c>
      <c r="J2755" t="s">
        <v>33</v>
      </c>
      <c r="K2755" t="s">
        <v>27</v>
      </c>
      <c r="L2755" t="s">
        <v>73</v>
      </c>
      <c r="M2755" s="1">
        <v>462.26</v>
      </c>
      <c r="N2755" s="1">
        <v>-45.85</v>
      </c>
      <c r="O2755">
        <v>0.3</v>
      </c>
    </row>
    <row r="2756" spans="1:15" x14ac:dyDescent="0.3">
      <c r="A2756" t="str">
        <f xml:space="preserve"> _xlfn.XLOOKUP(H2756, 'Customers'!B:B, 'Customers'!A:A)</f>
        <v>CUST_510</v>
      </c>
      <c r="B2756" t="str">
        <f>_xlfn.XLOOKUP(L2756, Products!C:C, Products!A:A)</f>
        <v>PROD_4</v>
      </c>
      <c r="C2756">
        <v>2755</v>
      </c>
      <c r="D2756" s="2" t="s">
        <v>1494</v>
      </c>
      <c r="E2756">
        <f>YEAR(Orders[[#This Row],[Order_Date]])</f>
        <v>2023</v>
      </c>
      <c r="F2756">
        <f>MONTH(Orders[[#This Row],[Order_Date]])</f>
        <v>3</v>
      </c>
      <c r="G2756" s="2" t="s">
        <v>40</v>
      </c>
      <c r="H2756" t="s">
        <v>1175</v>
      </c>
      <c r="I2756" t="s">
        <v>14</v>
      </c>
      <c r="J2756" t="s">
        <v>15</v>
      </c>
      <c r="K2756" t="s">
        <v>34</v>
      </c>
      <c r="L2756" t="s">
        <v>35</v>
      </c>
      <c r="M2756" s="1">
        <v>8822.9500000000007</v>
      </c>
      <c r="N2756" s="1">
        <v>1028.2</v>
      </c>
      <c r="O2756">
        <v>0.04</v>
      </c>
    </row>
    <row r="2757" spans="1:15" x14ac:dyDescent="0.3">
      <c r="A2757" t="str">
        <f xml:space="preserve"> _xlfn.XLOOKUP(H2757, 'Customers'!B:B, 'Customers'!A:A)</f>
        <v>CUST_76</v>
      </c>
      <c r="B2757" t="str">
        <f>_xlfn.XLOOKUP(L2757, Products!C:C, Products!A:A)</f>
        <v>PROD_3</v>
      </c>
      <c r="C2757">
        <v>2756</v>
      </c>
      <c r="D2757" s="2" t="s">
        <v>466</v>
      </c>
      <c r="E2757">
        <f>YEAR(Orders[[#This Row],[Order_Date]])</f>
        <v>2023</v>
      </c>
      <c r="F2757">
        <f>MONTH(Orders[[#This Row],[Order_Date]])</f>
        <v>4</v>
      </c>
      <c r="G2757" s="2" t="s">
        <v>1269</v>
      </c>
      <c r="H2757" t="s">
        <v>248</v>
      </c>
      <c r="I2757" t="s">
        <v>14</v>
      </c>
      <c r="J2757" t="s">
        <v>15</v>
      </c>
      <c r="K2757" t="s">
        <v>27</v>
      </c>
      <c r="L2757" t="s">
        <v>28</v>
      </c>
      <c r="M2757" s="1">
        <v>6249.85</v>
      </c>
      <c r="N2757" s="1">
        <v>1054.56</v>
      </c>
      <c r="O2757">
        <v>0.25</v>
      </c>
    </row>
    <row r="2758" spans="1:15" x14ac:dyDescent="0.3">
      <c r="A2758" t="str">
        <f xml:space="preserve"> _xlfn.XLOOKUP(H2758, 'Customers'!B:B, 'Customers'!A:A)</f>
        <v>CUST_797</v>
      </c>
      <c r="B2758" t="str">
        <f>_xlfn.XLOOKUP(L2758, Products!C:C, Products!A:A)</f>
        <v>PROD_3</v>
      </c>
      <c r="C2758">
        <v>2757</v>
      </c>
      <c r="D2758" s="2" t="s">
        <v>337</v>
      </c>
      <c r="E2758">
        <f>YEAR(Orders[[#This Row],[Order_Date]])</f>
        <v>2023</v>
      </c>
      <c r="F2758">
        <f>MONTH(Orders[[#This Row],[Order_Date]])</f>
        <v>9</v>
      </c>
      <c r="G2758" s="2" t="s">
        <v>338</v>
      </c>
      <c r="H2758" t="s">
        <v>1545</v>
      </c>
      <c r="I2758" t="s">
        <v>32</v>
      </c>
      <c r="J2758" t="s">
        <v>33</v>
      </c>
      <c r="K2758" t="s">
        <v>27</v>
      </c>
      <c r="L2758" t="s">
        <v>28</v>
      </c>
      <c r="M2758" s="1">
        <v>992.39</v>
      </c>
      <c r="N2758" s="1">
        <v>119.76</v>
      </c>
      <c r="O2758">
        <v>0.12</v>
      </c>
    </row>
    <row r="2759" spans="1:15" x14ac:dyDescent="0.3">
      <c r="A2759" t="str">
        <f xml:space="preserve"> _xlfn.XLOOKUP(H2759, 'Customers'!B:B, 'Customers'!A:A)</f>
        <v>CUST_553</v>
      </c>
      <c r="B2759" t="str">
        <f>_xlfn.XLOOKUP(L2759, Products!C:C, Products!A:A)</f>
        <v>PROD_7</v>
      </c>
      <c r="C2759">
        <v>2758</v>
      </c>
      <c r="D2759" s="2" t="s">
        <v>874</v>
      </c>
      <c r="E2759">
        <f>YEAR(Orders[[#This Row],[Order_Date]])</f>
        <v>2022</v>
      </c>
      <c r="F2759">
        <f>MONTH(Orders[[#This Row],[Order_Date]])</f>
        <v>8</v>
      </c>
      <c r="G2759" s="2" t="s">
        <v>381</v>
      </c>
      <c r="H2759" t="s">
        <v>1238</v>
      </c>
      <c r="I2759" t="s">
        <v>32</v>
      </c>
      <c r="J2759" t="s">
        <v>22</v>
      </c>
      <c r="K2759" t="s">
        <v>16</v>
      </c>
      <c r="L2759" t="s">
        <v>66</v>
      </c>
      <c r="M2759" s="1">
        <v>4922.3900000000003</v>
      </c>
      <c r="N2759" s="1">
        <v>216.94</v>
      </c>
      <c r="O2759">
        <v>0.27</v>
      </c>
    </row>
    <row r="2760" spans="1:15" x14ac:dyDescent="0.3">
      <c r="A2760" t="str">
        <f xml:space="preserve"> _xlfn.XLOOKUP(H2760, 'Customers'!B:B, 'Customers'!A:A)</f>
        <v>CUST_241</v>
      </c>
      <c r="B2760" t="str">
        <f>_xlfn.XLOOKUP(L2760, Products!C:C, Products!A:A)</f>
        <v>PROD_7</v>
      </c>
      <c r="C2760">
        <v>2759</v>
      </c>
      <c r="D2760" s="2" t="s">
        <v>802</v>
      </c>
      <c r="E2760">
        <f>YEAR(Orders[[#This Row],[Order_Date]])</f>
        <v>2023</v>
      </c>
      <c r="F2760">
        <f>MONTH(Orders[[#This Row],[Order_Date]])</f>
        <v>2</v>
      </c>
      <c r="G2760" s="2" t="s">
        <v>345</v>
      </c>
      <c r="H2760" t="s">
        <v>665</v>
      </c>
      <c r="I2760" t="s">
        <v>32</v>
      </c>
      <c r="J2760" t="s">
        <v>65</v>
      </c>
      <c r="K2760" t="s">
        <v>16</v>
      </c>
      <c r="L2760" t="s">
        <v>66</v>
      </c>
      <c r="M2760" s="1">
        <v>9173.75</v>
      </c>
      <c r="N2760" s="1">
        <v>846.79</v>
      </c>
      <c r="O2760">
        <v>0.08</v>
      </c>
    </row>
    <row r="2761" spans="1:15" x14ac:dyDescent="0.3">
      <c r="A2761" t="str">
        <f xml:space="preserve"> _xlfn.XLOOKUP(H2761, 'Customers'!B:B, 'Customers'!A:A)</f>
        <v>CUST_351</v>
      </c>
      <c r="B2761" t="str">
        <f>_xlfn.XLOOKUP(L2761, Products!C:C, Products!A:A)</f>
        <v>PROD_1</v>
      </c>
      <c r="C2761">
        <v>2760</v>
      </c>
      <c r="D2761" s="2" t="s">
        <v>773</v>
      </c>
      <c r="E2761">
        <f>YEAR(Orders[[#This Row],[Order_Date]])</f>
        <v>2022</v>
      </c>
      <c r="F2761">
        <f>MONTH(Orders[[#This Row],[Order_Date]])</f>
        <v>5</v>
      </c>
      <c r="G2761" s="2" t="s">
        <v>1376</v>
      </c>
      <c r="H2761" t="s">
        <v>892</v>
      </c>
      <c r="I2761" t="s">
        <v>14</v>
      </c>
      <c r="J2761" t="s">
        <v>33</v>
      </c>
      <c r="K2761" t="s">
        <v>27</v>
      </c>
      <c r="L2761" t="s">
        <v>17</v>
      </c>
      <c r="M2761" s="1">
        <v>6408.41</v>
      </c>
      <c r="N2761" s="1">
        <v>180.83</v>
      </c>
      <c r="O2761">
        <v>0.12</v>
      </c>
    </row>
    <row r="2762" spans="1:15" x14ac:dyDescent="0.3">
      <c r="A2762" t="str">
        <f xml:space="preserve"> _xlfn.XLOOKUP(H2762, 'Customers'!B:B, 'Customers'!A:A)</f>
        <v>CUST_895</v>
      </c>
      <c r="B2762" t="str">
        <f>_xlfn.XLOOKUP(L2762, Products!C:C, Products!A:A)</f>
        <v>PROD_7</v>
      </c>
      <c r="C2762">
        <v>2761</v>
      </c>
      <c r="D2762" s="2" t="s">
        <v>307</v>
      </c>
      <c r="E2762">
        <f>YEAR(Orders[[#This Row],[Order_Date]])</f>
        <v>2022</v>
      </c>
      <c r="F2762">
        <f>MONTH(Orders[[#This Row],[Order_Date]])</f>
        <v>3</v>
      </c>
      <c r="G2762" s="2" t="s">
        <v>273</v>
      </c>
      <c r="H2762" t="s">
        <v>1654</v>
      </c>
      <c r="I2762" t="s">
        <v>32</v>
      </c>
      <c r="J2762" t="s">
        <v>22</v>
      </c>
      <c r="K2762" t="s">
        <v>16</v>
      </c>
      <c r="L2762" t="s">
        <v>66</v>
      </c>
      <c r="M2762" s="1">
        <v>5433.21</v>
      </c>
      <c r="N2762" s="1">
        <v>273.7</v>
      </c>
      <c r="O2762">
        <v>0.14000000000000001</v>
      </c>
    </row>
    <row r="2763" spans="1:15" x14ac:dyDescent="0.3">
      <c r="A2763" t="str">
        <f xml:space="preserve"> _xlfn.XLOOKUP(H2763, 'Customers'!B:B, 'Customers'!A:A)</f>
        <v>CUST_80</v>
      </c>
      <c r="B2763" t="str">
        <f>_xlfn.XLOOKUP(L2763, Products!C:C, Products!A:A)</f>
        <v>PROD_6</v>
      </c>
      <c r="C2763">
        <v>2762</v>
      </c>
      <c r="D2763" s="2" t="s">
        <v>277</v>
      </c>
      <c r="E2763">
        <f>YEAR(Orders[[#This Row],[Order_Date]])</f>
        <v>2023</v>
      </c>
      <c r="F2763">
        <f>MONTH(Orders[[#This Row],[Order_Date]])</f>
        <v>5</v>
      </c>
      <c r="G2763" s="2" t="s">
        <v>30</v>
      </c>
      <c r="H2763" t="s">
        <v>259</v>
      </c>
      <c r="I2763" t="s">
        <v>14</v>
      </c>
      <c r="J2763" t="s">
        <v>33</v>
      </c>
      <c r="K2763" t="s">
        <v>34</v>
      </c>
      <c r="L2763" t="s">
        <v>52</v>
      </c>
      <c r="M2763" s="1">
        <v>7454.05</v>
      </c>
      <c r="N2763" s="1">
        <v>1037.5899999999999</v>
      </c>
      <c r="O2763">
        <v>0.24</v>
      </c>
    </row>
    <row r="2764" spans="1:15" x14ac:dyDescent="0.3">
      <c r="A2764" t="str">
        <f xml:space="preserve"> _xlfn.XLOOKUP(H2764, 'Customers'!B:B, 'Customers'!A:A)</f>
        <v>CUST_363</v>
      </c>
      <c r="B2764" t="str">
        <f>_xlfn.XLOOKUP(L2764, Products!C:C, Products!A:A)</f>
        <v>PROD_2</v>
      </c>
      <c r="C2764">
        <v>2763</v>
      </c>
      <c r="D2764" s="2" t="s">
        <v>112</v>
      </c>
      <c r="E2764">
        <f>YEAR(Orders[[#This Row],[Order_Date]])</f>
        <v>2022</v>
      </c>
      <c r="F2764">
        <f>MONTH(Orders[[#This Row],[Order_Date]])</f>
        <v>2</v>
      </c>
      <c r="G2764" s="2" t="s">
        <v>1182</v>
      </c>
      <c r="H2764" t="s">
        <v>909</v>
      </c>
      <c r="I2764" t="s">
        <v>14</v>
      </c>
      <c r="J2764" t="s">
        <v>33</v>
      </c>
      <c r="K2764" t="s">
        <v>16</v>
      </c>
      <c r="L2764" t="s">
        <v>23</v>
      </c>
      <c r="M2764" s="1">
        <v>2651.09</v>
      </c>
      <c r="N2764" s="1">
        <v>502.8</v>
      </c>
      <c r="O2764">
        <v>0</v>
      </c>
    </row>
    <row r="2765" spans="1:15" x14ac:dyDescent="0.3">
      <c r="A2765" t="str">
        <f xml:space="preserve"> _xlfn.XLOOKUP(H2765, 'Customers'!B:B, 'Customers'!A:A)</f>
        <v>CUST_167</v>
      </c>
      <c r="B2765" t="str">
        <f>_xlfn.XLOOKUP(L2765, Products!C:C, Products!A:A)</f>
        <v>PROD_8</v>
      </c>
      <c r="C2765">
        <v>2764</v>
      </c>
      <c r="D2765" s="2" t="s">
        <v>1278</v>
      </c>
      <c r="E2765">
        <f>YEAR(Orders[[#This Row],[Order_Date]])</f>
        <v>2022</v>
      </c>
      <c r="F2765">
        <f>MONTH(Orders[[#This Row],[Order_Date]])</f>
        <v>3</v>
      </c>
      <c r="G2765" s="2" t="s">
        <v>308</v>
      </c>
      <c r="H2765" t="s">
        <v>491</v>
      </c>
      <c r="I2765" t="s">
        <v>21</v>
      </c>
      <c r="J2765" t="s">
        <v>15</v>
      </c>
      <c r="K2765" t="s">
        <v>27</v>
      </c>
      <c r="L2765" t="s">
        <v>73</v>
      </c>
      <c r="M2765" s="1">
        <v>8995.15</v>
      </c>
      <c r="N2765" s="1">
        <v>1016.55</v>
      </c>
      <c r="O2765">
        <v>0.15</v>
      </c>
    </row>
    <row r="2766" spans="1:15" x14ac:dyDescent="0.3">
      <c r="A2766" t="str">
        <f xml:space="preserve"> _xlfn.XLOOKUP(H2766, 'Customers'!B:B, 'Customers'!A:A)</f>
        <v>CUST_102</v>
      </c>
      <c r="B2766" t="str">
        <f>_xlfn.XLOOKUP(L2766, Products!C:C, Products!A:A)</f>
        <v>PROD_1</v>
      </c>
      <c r="C2766">
        <v>2765</v>
      </c>
      <c r="D2766" s="2" t="s">
        <v>521</v>
      </c>
      <c r="E2766">
        <f>YEAR(Orders[[#This Row],[Order_Date]])</f>
        <v>2022</v>
      </c>
      <c r="F2766">
        <f>MONTH(Orders[[#This Row],[Order_Date]])</f>
        <v>7</v>
      </c>
      <c r="G2766" s="2" t="s">
        <v>101</v>
      </c>
      <c r="H2766" t="s">
        <v>320</v>
      </c>
      <c r="I2766" t="s">
        <v>14</v>
      </c>
      <c r="J2766" t="s">
        <v>65</v>
      </c>
      <c r="K2766" t="s">
        <v>16</v>
      </c>
      <c r="L2766" t="s">
        <v>17</v>
      </c>
      <c r="M2766" s="1">
        <v>3014.63</v>
      </c>
      <c r="N2766" s="1">
        <v>772.97</v>
      </c>
      <c r="O2766">
        <v>0.13</v>
      </c>
    </row>
    <row r="2767" spans="1:15" x14ac:dyDescent="0.3">
      <c r="A2767" t="str">
        <f xml:space="preserve"> _xlfn.XLOOKUP(H2767, 'Customers'!B:B, 'Customers'!A:A)</f>
        <v>CUST_100</v>
      </c>
      <c r="B2767" t="str">
        <f>_xlfn.XLOOKUP(L2767, Products!C:C, Products!A:A)</f>
        <v>PROD_1</v>
      </c>
      <c r="C2767">
        <v>2766</v>
      </c>
      <c r="D2767" s="2" t="s">
        <v>1150</v>
      </c>
      <c r="E2767">
        <f>YEAR(Orders[[#This Row],[Order_Date]])</f>
        <v>2022</v>
      </c>
      <c r="F2767">
        <f>MONTH(Orders[[#This Row],[Order_Date]])</f>
        <v>6</v>
      </c>
      <c r="G2767" s="2" t="s">
        <v>1384</v>
      </c>
      <c r="H2767" t="s">
        <v>315</v>
      </c>
      <c r="I2767" t="s">
        <v>14</v>
      </c>
      <c r="J2767" t="s">
        <v>65</v>
      </c>
      <c r="K2767" t="s">
        <v>27</v>
      </c>
      <c r="L2767" t="s">
        <v>17</v>
      </c>
      <c r="M2767" s="1">
        <v>1595.85</v>
      </c>
      <c r="N2767" s="1">
        <v>-86.67</v>
      </c>
      <c r="O2767">
        <v>0.11</v>
      </c>
    </row>
    <row r="2768" spans="1:15" x14ac:dyDescent="0.3">
      <c r="A2768" t="str">
        <f xml:space="preserve"> _xlfn.XLOOKUP(H2768, 'Customers'!B:B, 'Customers'!A:A)</f>
        <v>CUST_792</v>
      </c>
      <c r="B2768" t="str">
        <f>_xlfn.XLOOKUP(L2768, Products!C:C, Products!A:A)</f>
        <v>PROD_2</v>
      </c>
      <c r="C2768">
        <v>2767</v>
      </c>
      <c r="D2768" s="2" t="s">
        <v>383</v>
      </c>
      <c r="E2768">
        <f>YEAR(Orders[[#This Row],[Order_Date]])</f>
        <v>2022</v>
      </c>
      <c r="F2768">
        <f>MONTH(Orders[[#This Row],[Order_Date]])</f>
        <v>12</v>
      </c>
      <c r="G2768" s="2" t="s">
        <v>1317</v>
      </c>
      <c r="H2768" t="s">
        <v>1540</v>
      </c>
      <c r="I2768" t="s">
        <v>21</v>
      </c>
      <c r="J2768" t="s">
        <v>22</v>
      </c>
      <c r="K2768" t="s">
        <v>16</v>
      </c>
      <c r="L2768" t="s">
        <v>23</v>
      </c>
      <c r="M2768" s="1">
        <v>7364.79</v>
      </c>
      <c r="N2768" s="1">
        <v>1002.91</v>
      </c>
      <c r="O2768">
        <v>0.12</v>
      </c>
    </row>
    <row r="2769" spans="1:15" x14ac:dyDescent="0.3">
      <c r="A2769" t="str">
        <f xml:space="preserve"> _xlfn.XLOOKUP(H2769, 'Customers'!B:B, 'Customers'!A:A)</f>
        <v>CUST_490</v>
      </c>
      <c r="B2769" t="str">
        <f>_xlfn.XLOOKUP(L2769, Products!C:C, Products!A:A)</f>
        <v>PROD_1</v>
      </c>
      <c r="C2769">
        <v>2768</v>
      </c>
      <c r="D2769" s="2" t="s">
        <v>217</v>
      </c>
      <c r="E2769">
        <f>YEAR(Orders[[#This Row],[Order_Date]])</f>
        <v>2023</v>
      </c>
      <c r="F2769">
        <f>MONTH(Orders[[#This Row],[Order_Date]])</f>
        <v>1</v>
      </c>
      <c r="G2769" s="2" t="s">
        <v>490</v>
      </c>
      <c r="H2769" t="s">
        <v>1141</v>
      </c>
      <c r="I2769" t="s">
        <v>32</v>
      </c>
      <c r="J2769" t="s">
        <v>15</v>
      </c>
      <c r="K2769" t="s">
        <v>16</v>
      </c>
      <c r="L2769" t="s">
        <v>17</v>
      </c>
      <c r="M2769" s="1">
        <v>8013.88</v>
      </c>
      <c r="N2769" s="1">
        <v>232.4</v>
      </c>
      <c r="O2769">
        <v>0.22</v>
      </c>
    </row>
    <row r="2770" spans="1:15" x14ac:dyDescent="0.3">
      <c r="A2770" t="str">
        <f xml:space="preserve"> _xlfn.XLOOKUP(H2770, 'Customers'!B:B, 'Customers'!A:A)</f>
        <v>CUST_522</v>
      </c>
      <c r="B2770" t="str">
        <f>_xlfn.XLOOKUP(L2770, Products!C:C, Products!A:A)</f>
        <v>PROD_8</v>
      </c>
      <c r="C2770">
        <v>2769</v>
      </c>
      <c r="D2770" s="2" t="s">
        <v>1164</v>
      </c>
      <c r="E2770">
        <f>YEAR(Orders[[#This Row],[Order_Date]])</f>
        <v>2022</v>
      </c>
      <c r="F2770">
        <f>MONTH(Orders[[#This Row],[Order_Date]])</f>
        <v>3</v>
      </c>
      <c r="G2770" s="2" t="s">
        <v>414</v>
      </c>
      <c r="H2770" t="s">
        <v>1196</v>
      </c>
      <c r="I2770" t="s">
        <v>14</v>
      </c>
      <c r="J2770" t="s">
        <v>15</v>
      </c>
      <c r="K2770" t="s">
        <v>27</v>
      </c>
      <c r="L2770" t="s">
        <v>73</v>
      </c>
      <c r="M2770" s="1">
        <v>5056.6899999999996</v>
      </c>
      <c r="N2770" s="1">
        <v>1300.9100000000001</v>
      </c>
      <c r="O2770">
        <v>0.09</v>
      </c>
    </row>
    <row r="2771" spans="1:15" x14ac:dyDescent="0.3">
      <c r="A2771" t="str">
        <f xml:space="preserve"> _xlfn.XLOOKUP(H2771, 'Customers'!B:B, 'Customers'!A:A)</f>
        <v>CUST_260</v>
      </c>
      <c r="B2771" t="str">
        <f>_xlfn.XLOOKUP(L2771, Products!C:C, Products!A:A)</f>
        <v>PROD_5</v>
      </c>
      <c r="C2771">
        <v>2770</v>
      </c>
      <c r="D2771" s="2" t="s">
        <v>217</v>
      </c>
      <c r="E2771">
        <f>YEAR(Orders[[#This Row],[Order_Date]])</f>
        <v>2023</v>
      </c>
      <c r="F2771">
        <f>MONTH(Orders[[#This Row],[Order_Date]])</f>
        <v>1</v>
      </c>
      <c r="G2771" s="2" t="s">
        <v>124</v>
      </c>
      <c r="H2771" t="s">
        <v>709</v>
      </c>
      <c r="I2771" t="s">
        <v>32</v>
      </c>
      <c r="J2771" t="s">
        <v>65</v>
      </c>
      <c r="K2771" t="s">
        <v>34</v>
      </c>
      <c r="L2771" t="s">
        <v>39</v>
      </c>
      <c r="M2771" s="1">
        <v>1818.63</v>
      </c>
      <c r="N2771" s="1">
        <v>522.41999999999996</v>
      </c>
      <c r="O2771">
        <v>7.0000000000000007E-2</v>
      </c>
    </row>
    <row r="2772" spans="1:15" x14ac:dyDescent="0.3">
      <c r="A2772" t="str">
        <f xml:space="preserve"> _xlfn.XLOOKUP(H2772, 'Customers'!B:B, 'Customers'!A:A)</f>
        <v>CUST_850</v>
      </c>
      <c r="B2772" t="str">
        <f>_xlfn.XLOOKUP(L2772, Products!C:C, Products!A:A)</f>
        <v>PROD_4</v>
      </c>
      <c r="C2772">
        <v>2771</v>
      </c>
      <c r="D2772" s="2" t="s">
        <v>183</v>
      </c>
      <c r="E2772">
        <f>YEAR(Orders[[#This Row],[Order_Date]])</f>
        <v>2023</v>
      </c>
      <c r="F2772">
        <f>MONTH(Orders[[#This Row],[Order_Date]])</f>
        <v>7</v>
      </c>
      <c r="G2772" s="2" t="s">
        <v>915</v>
      </c>
      <c r="H2772" t="s">
        <v>1603</v>
      </c>
      <c r="I2772" t="s">
        <v>21</v>
      </c>
      <c r="J2772" t="s">
        <v>22</v>
      </c>
      <c r="K2772" t="s">
        <v>34</v>
      </c>
      <c r="L2772" t="s">
        <v>35</v>
      </c>
      <c r="M2772" s="1">
        <v>1595.97</v>
      </c>
      <c r="N2772" s="1">
        <v>286.45999999999998</v>
      </c>
      <c r="O2772">
        <v>0.03</v>
      </c>
    </row>
    <row r="2773" spans="1:15" x14ac:dyDescent="0.3">
      <c r="A2773" t="str">
        <f xml:space="preserve"> _xlfn.XLOOKUP(H2773, 'Customers'!B:B, 'Customers'!A:A)</f>
        <v>CUST_19</v>
      </c>
      <c r="B2773" t="str">
        <f>_xlfn.XLOOKUP(L2773, Products!C:C, Products!A:A)</f>
        <v>PROD_1</v>
      </c>
      <c r="C2773">
        <v>2772</v>
      </c>
      <c r="D2773" s="2" t="s">
        <v>161</v>
      </c>
      <c r="E2773">
        <f>YEAR(Orders[[#This Row],[Order_Date]])</f>
        <v>2023</v>
      </c>
      <c r="F2773">
        <f>MONTH(Orders[[#This Row],[Order_Date]])</f>
        <v>9</v>
      </c>
      <c r="G2773" s="2" t="s">
        <v>682</v>
      </c>
      <c r="H2773" t="s">
        <v>85</v>
      </c>
      <c r="I2773" t="s">
        <v>32</v>
      </c>
      <c r="J2773" t="s">
        <v>33</v>
      </c>
      <c r="K2773" t="s">
        <v>27</v>
      </c>
      <c r="L2773" t="s">
        <v>17</v>
      </c>
      <c r="M2773" s="1">
        <v>4221.84</v>
      </c>
      <c r="N2773" s="1">
        <v>700.96</v>
      </c>
      <c r="O2773">
        <v>0.27</v>
      </c>
    </row>
    <row r="2774" spans="1:15" x14ac:dyDescent="0.3">
      <c r="A2774" t="str">
        <f xml:space="preserve"> _xlfn.XLOOKUP(H2774, 'Customers'!B:B, 'Customers'!A:A)</f>
        <v>CUST_449</v>
      </c>
      <c r="B2774" t="str">
        <f>_xlfn.XLOOKUP(L2774, Products!C:C, Products!A:A)</f>
        <v>PROD_4</v>
      </c>
      <c r="C2774">
        <v>2773</v>
      </c>
      <c r="D2774" s="2" t="s">
        <v>1204</v>
      </c>
      <c r="E2774">
        <f>YEAR(Orders[[#This Row],[Order_Date]])</f>
        <v>2022</v>
      </c>
      <c r="F2774">
        <f>MONTH(Orders[[#This Row],[Order_Date]])</f>
        <v>11</v>
      </c>
      <c r="G2774" s="2" t="s">
        <v>382</v>
      </c>
      <c r="H2774" t="s">
        <v>1071</v>
      </c>
      <c r="I2774" t="s">
        <v>14</v>
      </c>
      <c r="J2774" t="s">
        <v>33</v>
      </c>
      <c r="K2774" t="s">
        <v>34</v>
      </c>
      <c r="L2774" t="s">
        <v>35</v>
      </c>
      <c r="M2774" s="1">
        <v>9804.61</v>
      </c>
      <c r="N2774" s="1">
        <v>1573.18</v>
      </c>
      <c r="O2774">
        <v>0.06</v>
      </c>
    </row>
    <row r="2775" spans="1:15" x14ac:dyDescent="0.3">
      <c r="A2775" t="str">
        <f xml:space="preserve"> _xlfn.XLOOKUP(H2775, 'Customers'!B:B, 'Customers'!A:A)</f>
        <v>CUST_71</v>
      </c>
      <c r="B2775" t="str">
        <f>_xlfn.XLOOKUP(L2775, Products!C:C, Products!A:A)</f>
        <v>PROD_8</v>
      </c>
      <c r="C2775">
        <v>2774</v>
      </c>
      <c r="D2775" s="2" t="s">
        <v>1167</v>
      </c>
      <c r="E2775">
        <f>YEAR(Orders[[#This Row],[Order_Date]])</f>
        <v>2023</v>
      </c>
      <c r="F2775">
        <f>MONTH(Orders[[#This Row],[Order_Date]])</f>
        <v>4</v>
      </c>
      <c r="G2775" s="2" t="s">
        <v>277</v>
      </c>
      <c r="H2775" t="s">
        <v>233</v>
      </c>
      <c r="I2775" t="s">
        <v>32</v>
      </c>
      <c r="J2775" t="s">
        <v>22</v>
      </c>
      <c r="K2775" t="s">
        <v>27</v>
      </c>
      <c r="L2775" t="s">
        <v>73</v>
      </c>
      <c r="M2775" s="1">
        <v>3910.84</v>
      </c>
      <c r="N2775" s="1">
        <v>-2.0699999999999998</v>
      </c>
      <c r="O2775">
        <v>0.14000000000000001</v>
      </c>
    </row>
    <row r="2776" spans="1:15" x14ac:dyDescent="0.3">
      <c r="A2776" t="str">
        <f xml:space="preserve"> _xlfn.XLOOKUP(H2776, 'Customers'!B:B, 'Customers'!A:A)</f>
        <v>CUST_643</v>
      </c>
      <c r="B2776" t="str">
        <f>_xlfn.XLOOKUP(L2776, Products!C:C, Products!A:A)</f>
        <v>PROD_7</v>
      </c>
      <c r="C2776">
        <v>2775</v>
      </c>
      <c r="D2776" s="2" t="s">
        <v>1704</v>
      </c>
      <c r="E2776">
        <f>YEAR(Orders[[#This Row],[Order_Date]])</f>
        <v>2023</v>
      </c>
      <c r="F2776">
        <f>MONTH(Orders[[#This Row],[Order_Date]])</f>
        <v>4</v>
      </c>
      <c r="G2776" s="2" t="s">
        <v>1178</v>
      </c>
      <c r="H2776" t="s">
        <v>1368</v>
      </c>
      <c r="I2776" t="s">
        <v>32</v>
      </c>
      <c r="J2776" t="s">
        <v>15</v>
      </c>
      <c r="K2776" t="s">
        <v>16</v>
      </c>
      <c r="L2776" t="s">
        <v>66</v>
      </c>
      <c r="M2776" s="1">
        <v>6281.52</v>
      </c>
      <c r="N2776" s="1">
        <v>1282.97</v>
      </c>
      <c r="O2776">
        <v>0.22</v>
      </c>
    </row>
    <row r="2777" spans="1:15" x14ac:dyDescent="0.3">
      <c r="A2777" t="str">
        <f xml:space="preserve"> _xlfn.XLOOKUP(H2777, 'Customers'!B:B, 'Customers'!A:A)</f>
        <v>CUST_944</v>
      </c>
      <c r="B2777" t="str">
        <f>_xlfn.XLOOKUP(L2777, Products!C:C, Products!A:A)</f>
        <v>PROD_7</v>
      </c>
      <c r="C2777">
        <v>2776</v>
      </c>
      <c r="D2777" s="2" t="s">
        <v>1272</v>
      </c>
      <c r="E2777">
        <f>YEAR(Orders[[#This Row],[Order_Date]])</f>
        <v>2023</v>
      </c>
      <c r="F2777">
        <f>MONTH(Orders[[#This Row],[Order_Date]])</f>
        <v>3</v>
      </c>
      <c r="G2777" s="2" t="s">
        <v>637</v>
      </c>
      <c r="H2777" t="s">
        <v>1705</v>
      </c>
      <c r="I2777" t="s">
        <v>32</v>
      </c>
      <c r="J2777" t="s">
        <v>33</v>
      </c>
      <c r="K2777" t="s">
        <v>16</v>
      </c>
      <c r="L2777" t="s">
        <v>66</v>
      </c>
      <c r="M2777" s="1">
        <v>6029.56</v>
      </c>
      <c r="N2777" s="1">
        <v>761.38</v>
      </c>
      <c r="O2777">
        <v>0.26</v>
      </c>
    </row>
    <row r="2778" spans="1:15" x14ac:dyDescent="0.3">
      <c r="A2778" t="str">
        <f xml:space="preserve"> _xlfn.XLOOKUP(H2778, 'Customers'!B:B, 'Customers'!A:A)</f>
        <v>CUST_357</v>
      </c>
      <c r="B2778" t="str">
        <f>_xlfn.XLOOKUP(L2778, Products!C:C, Products!A:A)</f>
        <v>PROD_4</v>
      </c>
      <c r="C2778">
        <v>2777</v>
      </c>
      <c r="D2778" s="2" t="s">
        <v>841</v>
      </c>
      <c r="E2778">
        <f>YEAR(Orders[[#This Row],[Order_Date]])</f>
        <v>2023</v>
      </c>
      <c r="F2778">
        <f>MONTH(Orders[[#This Row],[Order_Date]])</f>
        <v>10</v>
      </c>
      <c r="G2778" s="2" t="s">
        <v>185</v>
      </c>
      <c r="H2778" t="s">
        <v>899</v>
      </c>
      <c r="I2778" t="s">
        <v>32</v>
      </c>
      <c r="J2778" t="s">
        <v>33</v>
      </c>
      <c r="K2778" t="s">
        <v>34</v>
      </c>
      <c r="L2778" t="s">
        <v>35</v>
      </c>
      <c r="M2778" s="1">
        <v>8044.71</v>
      </c>
      <c r="N2778" s="1">
        <v>1979.51</v>
      </c>
      <c r="O2778">
        <v>0.15</v>
      </c>
    </row>
    <row r="2779" spans="1:15" x14ac:dyDescent="0.3">
      <c r="A2779" t="str">
        <f xml:space="preserve"> _xlfn.XLOOKUP(H2779, 'Customers'!B:B, 'Customers'!A:A)</f>
        <v>CUST_183</v>
      </c>
      <c r="B2779" t="str">
        <f>_xlfn.XLOOKUP(L2779, Products!C:C, Products!A:A)</f>
        <v>PROD_2</v>
      </c>
      <c r="C2779">
        <v>2778</v>
      </c>
      <c r="D2779" s="2" t="s">
        <v>965</v>
      </c>
      <c r="E2779">
        <f>YEAR(Orders[[#This Row],[Order_Date]])</f>
        <v>2023</v>
      </c>
      <c r="F2779">
        <f>MONTH(Orders[[#This Row],[Order_Date]])</f>
        <v>7</v>
      </c>
      <c r="G2779" s="2" t="s">
        <v>183</v>
      </c>
      <c r="H2779" t="s">
        <v>532</v>
      </c>
      <c r="I2779" t="s">
        <v>14</v>
      </c>
      <c r="J2779" t="s">
        <v>15</v>
      </c>
      <c r="K2779" t="s">
        <v>16</v>
      </c>
      <c r="L2779" t="s">
        <v>23</v>
      </c>
      <c r="M2779" s="1">
        <v>681.56</v>
      </c>
      <c r="N2779" s="1">
        <v>-60.07</v>
      </c>
      <c r="O2779">
        <v>0.16</v>
      </c>
    </row>
    <row r="2780" spans="1:15" x14ac:dyDescent="0.3">
      <c r="A2780" t="str">
        <f xml:space="preserve"> _xlfn.XLOOKUP(H2780, 'Customers'!B:B, 'Customers'!A:A)</f>
        <v>CUST_137</v>
      </c>
      <c r="B2780" t="str">
        <f>_xlfn.XLOOKUP(L2780, Products!C:C, Products!A:A)</f>
        <v>PROD_8</v>
      </c>
      <c r="C2780">
        <v>2779</v>
      </c>
      <c r="D2780" s="2" t="s">
        <v>1105</v>
      </c>
      <c r="E2780">
        <f>YEAR(Orders[[#This Row],[Order_Date]])</f>
        <v>2023</v>
      </c>
      <c r="F2780">
        <f>MONTH(Orders[[#This Row],[Order_Date]])</f>
        <v>7</v>
      </c>
      <c r="G2780" s="2" t="s">
        <v>1106</v>
      </c>
      <c r="H2780" t="s">
        <v>420</v>
      </c>
      <c r="I2780" t="s">
        <v>21</v>
      </c>
      <c r="J2780" t="s">
        <v>22</v>
      </c>
      <c r="K2780" t="s">
        <v>27</v>
      </c>
      <c r="L2780" t="s">
        <v>73</v>
      </c>
      <c r="M2780" s="1">
        <v>5154.22</v>
      </c>
      <c r="N2780" s="1">
        <v>880.34</v>
      </c>
      <c r="O2780">
        <v>0.23</v>
      </c>
    </row>
    <row r="2781" spans="1:15" x14ac:dyDescent="0.3">
      <c r="A2781" t="str">
        <f xml:space="preserve"> _xlfn.XLOOKUP(H2781, 'Customers'!B:B, 'Customers'!A:A)</f>
        <v>CUST_37</v>
      </c>
      <c r="B2781" t="str">
        <f>_xlfn.XLOOKUP(L2781, Products!C:C, Products!A:A)</f>
        <v>PROD_2</v>
      </c>
      <c r="C2781">
        <v>2780</v>
      </c>
      <c r="D2781" s="2" t="s">
        <v>442</v>
      </c>
      <c r="E2781">
        <f>YEAR(Orders[[#This Row],[Order_Date]])</f>
        <v>2023</v>
      </c>
      <c r="F2781">
        <f>MONTH(Orders[[#This Row],[Order_Date]])</f>
        <v>9</v>
      </c>
      <c r="G2781" s="2" t="s">
        <v>338</v>
      </c>
      <c r="H2781" t="s">
        <v>138</v>
      </c>
      <c r="I2781" t="s">
        <v>14</v>
      </c>
      <c r="J2781" t="s">
        <v>33</v>
      </c>
      <c r="K2781" t="s">
        <v>16</v>
      </c>
      <c r="L2781" t="s">
        <v>23</v>
      </c>
      <c r="M2781" s="1">
        <v>3326.64</v>
      </c>
      <c r="N2781" s="1">
        <v>444.2</v>
      </c>
      <c r="O2781">
        <v>0.11</v>
      </c>
    </row>
    <row r="2782" spans="1:15" x14ac:dyDescent="0.3">
      <c r="A2782" t="str">
        <f xml:space="preserve"> _xlfn.XLOOKUP(H2782, 'Customers'!B:B, 'Customers'!A:A)</f>
        <v>CUST_326</v>
      </c>
      <c r="B2782" t="str">
        <f>_xlfn.XLOOKUP(L2782, Products!C:C, Products!A:A)</f>
        <v>PROD_8</v>
      </c>
      <c r="C2782">
        <v>2781</v>
      </c>
      <c r="D2782" s="2" t="s">
        <v>471</v>
      </c>
      <c r="E2782">
        <f>YEAR(Orders[[#This Row],[Order_Date]])</f>
        <v>2022</v>
      </c>
      <c r="F2782">
        <f>MONTH(Orders[[#This Row],[Order_Date]])</f>
        <v>10</v>
      </c>
      <c r="G2782" s="2" t="s">
        <v>781</v>
      </c>
      <c r="H2782" t="s">
        <v>846</v>
      </c>
      <c r="I2782" t="s">
        <v>21</v>
      </c>
      <c r="J2782" t="s">
        <v>65</v>
      </c>
      <c r="K2782" t="s">
        <v>27</v>
      </c>
      <c r="L2782" t="s">
        <v>73</v>
      </c>
      <c r="M2782" s="1">
        <v>7721.57</v>
      </c>
      <c r="N2782" s="1">
        <v>-727.82</v>
      </c>
      <c r="O2782">
        <v>0.27</v>
      </c>
    </row>
    <row r="2783" spans="1:15" x14ac:dyDescent="0.3">
      <c r="A2783" t="str">
        <f xml:space="preserve"> _xlfn.XLOOKUP(H2783, 'Customers'!B:B, 'Customers'!A:A)</f>
        <v>CUST_744</v>
      </c>
      <c r="B2783" t="str">
        <f>_xlfn.XLOOKUP(L2783, Products!C:C, Products!A:A)</f>
        <v>PROD_5</v>
      </c>
      <c r="C2783">
        <v>2782</v>
      </c>
      <c r="D2783" s="2" t="s">
        <v>941</v>
      </c>
      <c r="E2783">
        <f>YEAR(Orders[[#This Row],[Order_Date]])</f>
        <v>2022</v>
      </c>
      <c r="F2783">
        <f>MONTH(Orders[[#This Row],[Order_Date]])</f>
        <v>4</v>
      </c>
      <c r="G2783" s="2" t="s">
        <v>655</v>
      </c>
      <c r="H2783" t="s">
        <v>1489</v>
      </c>
      <c r="I2783" t="s">
        <v>32</v>
      </c>
      <c r="J2783" t="s">
        <v>15</v>
      </c>
      <c r="K2783" t="s">
        <v>34</v>
      </c>
      <c r="L2783" t="s">
        <v>39</v>
      </c>
      <c r="M2783" s="1">
        <v>4611.8</v>
      </c>
      <c r="N2783" s="1">
        <v>905.45</v>
      </c>
      <c r="O2783">
        <v>0.02</v>
      </c>
    </row>
    <row r="2784" spans="1:15" x14ac:dyDescent="0.3">
      <c r="A2784" t="str">
        <f xml:space="preserve"> _xlfn.XLOOKUP(H2784, 'Customers'!B:B, 'Customers'!A:A)</f>
        <v>CUST_555</v>
      </c>
      <c r="B2784" t="str">
        <f>_xlfn.XLOOKUP(L2784, Products!C:C, Products!A:A)</f>
        <v>PROD_6</v>
      </c>
      <c r="C2784">
        <v>2783</v>
      </c>
      <c r="D2784" s="2" t="s">
        <v>451</v>
      </c>
      <c r="E2784">
        <f>YEAR(Orders[[#This Row],[Order_Date]])</f>
        <v>2023</v>
      </c>
      <c r="F2784">
        <f>MONTH(Orders[[#This Row],[Order_Date]])</f>
        <v>2</v>
      </c>
      <c r="G2784" s="2" t="s">
        <v>1286</v>
      </c>
      <c r="H2784" t="s">
        <v>1242</v>
      </c>
      <c r="I2784" t="s">
        <v>14</v>
      </c>
      <c r="J2784" t="s">
        <v>15</v>
      </c>
      <c r="K2784" t="s">
        <v>34</v>
      </c>
      <c r="L2784" t="s">
        <v>52</v>
      </c>
      <c r="M2784" s="1">
        <v>5579.56</v>
      </c>
      <c r="N2784" s="1">
        <v>727.56</v>
      </c>
      <c r="O2784">
        <v>0.27</v>
      </c>
    </row>
    <row r="2785" spans="1:15" x14ac:dyDescent="0.3">
      <c r="A2785" t="str">
        <f xml:space="preserve"> _xlfn.XLOOKUP(H2785, 'Customers'!B:B, 'Customers'!A:A)</f>
        <v>CUST_902</v>
      </c>
      <c r="B2785" t="str">
        <f>_xlfn.XLOOKUP(L2785, Products!C:C, Products!A:A)</f>
        <v>PROD_2</v>
      </c>
      <c r="C2785">
        <v>2784</v>
      </c>
      <c r="D2785" s="2" t="s">
        <v>1547</v>
      </c>
      <c r="E2785">
        <f>YEAR(Orders[[#This Row],[Order_Date]])</f>
        <v>2023</v>
      </c>
      <c r="F2785">
        <f>MONTH(Orders[[#This Row],[Order_Date]])</f>
        <v>9</v>
      </c>
      <c r="G2785" s="2" t="s">
        <v>877</v>
      </c>
      <c r="H2785" t="s">
        <v>1661</v>
      </c>
      <c r="I2785" t="s">
        <v>32</v>
      </c>
      <c r="J2785" t="s">
        <v>15</v>
      </c>
      <c r="K2785" t="s">
        <v>16</v>
      </c>
      <c r="L2785" t="s">
        <v>23</v>
      </c>
      <c r="M2785" s="1">
        <v>4241.2299999999996</v>
      </c>
      <c r="N2785" s="1">
        <v>-42.68</v>
      </c>
      <c r="O2785">
        <v>0.23</v>
      </c>
    </row>
    <row r="2786" spans="1:15" x14ac:dyDescent="0.3">
      <c r="A2786" t="str">
        <f xml:space="preserve"> _xlfn.XLOOKUP(H2786, 'Customers'!B:B, 'Customers'!A:A)</f>
        <v>CUST_835</v>
      </c>
      <c r="B2786" t="str">
        <f>_xlfn.XLOOKUP(L2786, Products!C:C, Products!A:A)</f>
        <v>PROD_5</v>
      </c>
      <c r="C2786">
        <v>2785</v>
      </c>
      <c r="D2786" s="2" t="s">
        <v>125</v>
      </c>
      <c r="E2786">
        <f>YEAR(Orders[[#This Row],[Order_Date]])</f>
        <v>2023</v>
      </c>
      <c r="F2786">
        <f>MONTH(Orders[[#This Row],[Order_Date]])</f>
        <v>1</v>
      </c>
      <c r="G2786" s="2" t="s">
        <v>266</v>
      </c>
      <c r="H2786" t="s">
        <v>1588</v>
      </c>
      <c r="I2786" t="s">
        <v>21</v>
      </c>
      <c r="J2786" t="s">
        <v>22</v>
      </c>
      <c r="K2786" t="s">
        <v>34</v>
      </c>
      <c r="L2786" t="s">
        <v>39</v>
      </c>
      <c r="M2786" s="1">
        <v>8811.4599999999991</v>
      </c>
      <c r="N2786" s="1">
        <v>609.41</v>
      </c>
      <c r="O2786">
        <v>0.28999999999999998</v>
      </c>
    </row>
    <row r="2787" spans="1:15" x14ac:dyDescent="0.3">
      <c r="A2787" t="str">
        <f xml:space="preserve"> _xlfn.XLOOKUP(H2787, 'Customers'!B:B, 'Customers'!A:A)</f>
        <v>CUST_15</v>
      </c>
      <c r="B2787" t="str">
        <f>_xlfn.XLOOKUP(L2787, Products!C:C, Products!A:A)</f>
        <v>PROD_8</v>
      </c>
      <c r="C2787">
        <v>2786</v>
      </c>
      <c r="D2787" s="2" t="s">
        <v>313</v>
      </c>
      <c r="E2787">
        <f>YEAR(Orders[[#This Row],[Order_Date]])</f>
        <v>2023</v>
      </c>
      <c r="F2787">
        <f>MONTH(Orders[[#This Row],[Order_Date]])</f>
        <v>7</v>
      </c>
      <c r="G2787" s="2" t="s">
        <v>793</v>
      </c>
      <c r="H2787" t="s">
        <v>72</v>
      </c>
      <c r="I2787" t="s">
        <v>14</v>
      </c>
      <c r="J2787" t="s">
        <v>65</v>
      </c>
      <c r="K2787" t="s">
        <v>27</v>
      </c>
      <c r="L2787" t="s">
        <v>73</v>
      </c>
      <c r="M2787" s="1">
        <v>5598.23</v>
      </c>
      <c r="N2787" s="1">
        <v>-43.52</v>
      </c>
      <c r="O2787">
        <v>0.04</v>
      </c>
    </row>
    <row r="2788" spans="1:15" x14ac:dyDescent="0.3">
      <c r="A2788" t="str">
        <f xml:space="preserve"> _xlfn.XLOOKUP(H2788, 'Customers'!B:B, 'Customers'!A:A)</f>
        <v>CUST_328</v>
      </c>
      <c r="B2788" t="str">
        <f>_xlfn.XLOOKUP(L2788, Products!C:C, Products!A:A)</f>
        <v>PROD_4</v>
      </c>
      <c r="C2788">
        <v>2787</v>
      </c>
      <c r="D2788" s="2" t="s">
        <v>403</v>
      </c>
      <c r="E2788">
        <f>YEAR(Orders[[#This Row],[Order_Date]])</f>
        <v>2022</v>
      </c>
      <c r="F2788">
        <f>MONTH(Orders[[#This Row],[Order_Date]])</f>
        <v>8</v>
      </c>
      <c r="G2788" s="2" t="s">
        <v>214</v>
      </c>
      <c r="H2788" t="s">
        <v>849</v>
      </c>
      <c r="I2788" t="s">
        <v>32</v>
      </c>
      <c r="J2788" t="s">
        <v>22</v>
      </c>
      <c r="K2788" t="s">
        <v>34</v>
      </c>
      <c r="L2788" t="s">
        <v>35</v>
      </c>
      <c r="M2788" s="1">
        <v>9870.1299999999992</v>
      </c>
      <c r="N2788" s="1">
        <v>919.04</v>
      </c>
      <c r="O2788">
        <v>0.24</v>
      </c>
    </row>
    <row r="2789" spans="1:15" x14ac:dyDescent="0.3">
      <c r="A2789" t="str">
        <f xml:space="preserve"> _xlfn.XLOOKUP(H2789, 'Customers'!B:B, 'Customers'!A:A)</f>
        <v>CUST_482</v>
      </c>
      <c r="B2789" t="str">
        <f>_xlfn.XLOOKUP(L2789, Products!C:C, Products!A:A)</f>
        <v>PROD_3</v>
      </c>
      <c r="C2789">
        <v>2788</v>
      </c>
      <c r="D2789" s="2" t="s">
        <v>1072</v>
      </c>
      <c r="E2789">
        <f>YEAR(Orders[[#This Row],[Order_Date]])</f>
        <v>2023</v>
      </c>
      <c r="F2789">
        <f>MONTH(Orders[[#This Row],[Order_Date]])</f>
        <v>3</v>
      </c>
      <c r="G2789" s="2" t="s">
        <v>1002</v>
      </c>
      <c r="H2789" t="s">
        <v>1124</v>
      </c>
      <c r="I2789" t="s">
        <v>14</v>
      </c>
      <c r="J2789" t="s">
        <v>33</v>
      </c>
      <c r="K2789" t="s">
        <v>27</v>
      </c>
      <c r="L2789" t="s">
        <v>28</v>
      </c>
      <c r="M2789" s="1">
        <v>6781.56</v>
      </c>
      <c r="N2789" s="1">
        <v>-539.27</v>
      </c>
      <c r="O2789">
        <v>0.03</v>
      </c>
    </row>
    <row r="2790" spans="1:15" x14ac:dyDescent="0.3">
      <c r="A2790" t="str">
        <f xml:space="preserve"> _xlfn.XLOOKUP(H2790, 'Customers'!B:B, 'Customers'!A:A)</f>
        <v>CUST_162</v>
      </c>
      <c r="B2790" t="str">
        <f>_xlfn.XLOOKUP(L2790, Products!C:C, Products!A:A)</f>
        <v>PROD_1</v>
      </c>
      <c r="C2790">
        <v>2789</v>
      </c>
      <c r="D2790" s="2" t="s">
        <v>730</v>
      </c>
      <c r="E2790">
        <f>YEAR(Orders[[#This Row],[Order_Date]])</f>
        <v>2022</v>
      </c>
      <c r="F2790">
        <f>MONTH(Orders[[#This Row],[Order_Date]])</f>
        <v>12</v>
      </c>
      <c r="G2790" s="2" t="s">
        <v>1573</v>
      </c>
      <c r="H2790" t="s">
        <v>476</v>
      </c>
      <c r="I2790" t="s">
        <v>32</v>
      </c>
      <c r="J2790" t="s">
        <v>22</v>
      </c>
      <c r="K2790" t="s">
        <v>16</v>
      </c>
      <c r="L2790" t="s">
        <v>17</v>
      </c>
      <c r="M2790" s="1">
        <v>1339.78</v>
      </c>
      <c r="N2790" s="1">
        <v>318.75</v>
      </c>
      <c r="O2790">
        <v>0.09</v>
      </c>
    </row>
    <row r="2791" spans="1:15" x14ac:dyDescent="0.3">
      <c r="A2791" t="str">
        <f xml:space="preserve"> _xlfn.XLOOKUP(H2791, 'Customers'!B:B, 'Customers'!A:A)</f>
        <v>CUST_380</v>
      </c>
      <c r="B2791" t="str">
        <f>_xlfn.XLOOKUP(L2791, Products!C:C, Products!A:A)</f>
        <v>PROD_4</v>
      </c>
      <c r="C2791">
        <v>2790</v>
      </c>
      <c r="D2791" s="2" t="s">
        <v>168</v>
      </c>
      <c r="E2791">
        <f>YEAR(Orders[[#This Row],[Order_Date]])</f>
        <v>2022</v>
      </c>
      <c r="F2791">
        <f>MONTH(Orders[[#This Row],[Order_Date]])</f>
        <v>9</v>
      </c>
      <c r="G2791" s="2" t="s">
        <v>158</v>
      </c>
      <c r="H2791" t="s">
        <v>945</v>
      </c>
      <c r="I2791" t="s">
        <v>14</v>
      </c>
      <c r="J2791" t="s">
        <v>65</v>
      </c>
      <c r="K2791" t="s">
        <v>34</v>
      </c>
      <c r="L2791" t="s">
        <v>35</v>
      </c>
      <c r="M2791" s="1">
        <v>8530.1200000000008</v>
      </c>
      <c r="N2791" s="1">
        <v>27.88</v>
      </c>
      <c r="O2791">
        <v>0.28000000000000003</v>
      </c>
    </row>
    <row r="2792" spans="1:15" x14ac:dyDescent="0.3">
      <c r="A2792" t="str">
        <f xml:space="preserve"> _xlfn.XLOOKUP(H2792, 'Customers'!B:B, 'Customers'!A:A)</f>
        <v>CUST_57</v>
      </c>
      <c r="B2792" t="str">
        <f>_xlfn.XLOOKUP(L2792, Products!C:C, Products!A:A)</f>
        <v>PROD_1</v>
      </c>
      <c r="C2792">
        <v>2791</v>
      </c>
      <c r="D2792" s="2" t="s">
        <v>901</v>
      </c>
      <c r="E2792">
        <f>YEAR(Orders[[#This Row],[Order_Date]])</f>
        <v>2023</v>
      </c>
      <c r="F2792">
        <f>MONTH(Orders[[#This Row],[Order_Date]])</f>
        <v>7</v>
      </c>
      <c r="G2792" s="2" t="s">
        <v>1105</v>
      </c>
      <c r="H2792" t="s">
        <v>193</v>
      </c>
      <c r="I2792" t="s">
        <v>32</v>
      </c>
      <c r="J2792" t="s">
        <v>33</v>
      </c>
      <c r="K2792" t="s">
        <v>16</v>
      </c>
      <c r="L2792" t="s">
        <v>17</v>
      </c>
      <c r="M2792" s="1">
        <v>3559.39</v>
      </c>
      <c r="N2792" s="1">
        <v>-354.92</v>
      </c>
      <c r="O2792">
        <v>0.1</v>
      </c>
    </row>
    <row r="2793" spans="1:15" x14ac:dyDescent="0.3">
      <c r="A2793" t="str">
        <f xml:space="preserve"> _xlfn.XLOOKUP(H2793, 'Customers'!B:B, 'Customers'!A:A)</f>
        <v>CUST_5</v>
      </c>
      <c r="B2793" t="str">
        <f>_xlfn.XLOOKUP(L2793, Products!C:C, Products!A:A)</f>
        <v>PROD_1</v>
      </c>
      <c r="C2793">
        <v>2792</v>
      </c>
      <c r="D2793" s="2" t="s">
        <v>533</v>
      </c>
      <c r="E2793">
        <f>YEAR(Orders[[#This Row],[Order_Date]])</f>
        <v>2023</v>
      </c>
      <c r="F2793">
        <f>MONTH(Orders[[#This Row],[Order_Date]])</f>
        <v>1</v>
      </c>
      <c r="G2793" s="2" t="s">
        <v>201</v>
      </c>
      <c r="H2793" t="s">
        <v>38</v>
      </c>
      <c r="I2793" t="s">
        <v>32</v>
      </c>
      <c r="J2793" t="s">
        <v>22</v>
      </c>
      <c r="K2793" t="s">
        <v>16</v>
      </c>
      <c r="L2793" t="s">
        <v>17</v>
      </c>
      <c r="M2793" s="1">
        <v>4895.3500000000004</v>
      </c>
      <c r="N2793" s="1">
        <v>998.22</v>
      </c>
      <c r="O2793">
        <v>0.05</v>
      </c>
    </row>
    <row r="2794" spans="1:15" x14ac:dyDescent="0.3">
      <c r="A2794" t="str">
        <f xml:space="preserve"> _xlfn.XLOOKUP(H2794, 'Customers'!B:B, 'Customers'!A:A)</f>
        <v>CUST_929</v>
      </c>
      <c r="B2794" t="str">
        <f>_xlfn.XLOOKUP(L2794, Products!C:C, Products!A:A)</f>
        <v>PROD_5</v>
      </c>
      <c r="C2794">
        <v>2793</v>
      </c>
      <c r="D2794" s="2" t="s">
        <v>18</v>
      </c>
      <c r="E2794">
        <f>YEAR(Orders[[#This Row],[Order_Date]])</f>
        <v>2023</v>
      </c>
      <c r="F2794">
        <f>MONTH(Orders[[#This Row],[Order_Date]])</f>
        <v>4</v>
      </c>
      <c r="G2794" s="2" t="s">
        <v>466</v>
      </c>
      <c r="H2794" t="s">
        <v>1689</v>
      </c>
      <c r="I2794" t="s">
        <v>14</v>
      </c>
      <c r="J2794" t="s">
        <v>65</v>
      </c>
      <c r="K2794" t="s">
        <v>34</v>
      </c>
      <c r="L2794" t="s">
        <v>39</v>
      </c>
      <c r="M2794" s="1">
        <v>9802.99</v>
      </c>
      <c r="N2794" s="1">
        <v>1598.29</v>
      </c>
      <c r="O2794">
        <v>0.26</v>
      </c>
    </row>
    <row r="2795" spans="1:15" x14ac:dyDescent="0.3">
      <c r="A2795" t="str">
        <f xml:space="preserve"> _xlfn.XLOOKUP(H2795, 'Customers'!B:B, 'Customers'!A:A)</f>
        <v>CUST_35</v>
      </c>
      <c r="B2795" t="str">
        <f>_xlfn.XLOOKUP(L2795, Products!C:C, Products!A:A)</f>
        <v>PROD_2</v>
      </c>
      <c r="C2795">
        <v>2794</v>
      </c>
      <c r="D2795" s="2" t="s">
        <v>737</v>
      </c>
      <c r="E2795">
        <f>YEAR(Orders[[#This Row],[Order_Date]])</f>
        <v>2022</v>
      </c>
      <c r="F2795">
        <f>MONTH(Orders[[#This Row],[Order_Date]])</f>
        <v>10</v>
      </c>
      <c r="G2795" s="2" t="s">
        <v>471</v>
      </c>
      <c r="H2795" t="s">
        <v>132</v>
      </c>
      <c r="I2795" t="s">
        <v>21</v>
      </c>
      <c r="J2795" t="s">
        <v>33</v>
      </c>
      <c r="K2795" t="s">
        <v>16</v>
      </c>
      <c r="L2795" t="s">
        <v>23</v>
      </c>
      <c r="M2795" s="1">
        <v>3974.33</v>
      </c>
      <c r="N2795" s="1">
        <v>1182.8800000000001</v>
      </c>
      <c r="O2795">
        <v>0.01</v>
      </c>
    </row>
    <row r="2796" spans="1:15" x14ac:dyDescent="0.3">
      <c r="A2796" t="str">
        <f xml:space="preserve"> _xlfn.XLOOKUP(H2796, 'Customers'!B:B, 'Customers'!A:A)</f>
        <v>CUST_887</v>
      </c>
      <c r="B2796" t="str">
        <f>_xlfn.XLOOKUP(L2796, Products!C:C, Products!A:A)</f>
        <v>PROD_4</v>
      </c>
      <c r="C2796">
        <v>2795</v>
      </c>
      <c r="D2796" s="2" t="s">
        <v>1188</v>
      </c>
      <c r="E2796">
        <f>YEAR(Orders[[#This Row],[Order_Date]])</f>
        <v>2023</v>
      </c>
      <c r="F2796">
        <f>MONTH(Orders[[#This Row],[Order_Date]])</f>
        <v>10</v>
      </c>
      <c r="G2796" s="2" t="s">
        <v>697</v>
      </c>
      <c r="H2796" t="s">
        <v>1644</v>
      </c>
      <c r="I2796" t="s">
        <v>32</v>
      </c>
      <c r="J2796" t="s">
        <v>33</v>
      </c>
      <c r="K2796" t="s">
        <v>34</v>
      </c>
      <c r="L2796" t="s">
        <v>35</v>
      </c>
      <c r="M2796" s="1">
        <v>6391.6</v>
      </c>
      <c r="N2796" s="1">
        <v>-531.08000000000004</v>
      </c>
      <c r="O2796">
        <v>0.25</v>
      </c>
    </row>
    <row r="2797" spans="1:15" x14ac:dyDescent="0.3">
      <c r="A2797" t="str">
        <f xml:space="preserve"> _xlfn.XLOOKUP(H2797, 'Customers'!B:B, 'Customers'!A:A)</f>
        <v>CUST_332</v>
      </c>
      <c r="B2797" t="str">
        <f>_xlfn.XLOOKUP(L2797, Products!C:C, Products!A:A)</f>
        <v>PROD_1</v>
      </c>
      <c r="C2797">
        <v>2796</v>
      </c>
      <c r="D2797" s="2" t="s">
        <v>1246</v>
      </c>
      <c r="E2797">
        <f>YEAR(Orders[[#This Row],[Order_Date]])</f>
        <v>2023</v>
      </c>
      <c r="F2797">
        <f>MONTH(Orders[[#This Row],[Order_Date]])</f>
        <v>6</v>
      </c>
      <c r="G2797" s="2" t="s">
        <v>1057</v>
      </c>
      <c r="H2797" t="s">
        <v>855</v>
      </c>
      <c r="I2797" t="s">
        <v>32</v>
      </c>
      <c r="J2797" t="s">
        <v>15</v>
      </c>
      <c r="K2797" t="s">
        <v>27</v>
      </c>
      <c r="L2797" t="s">
        <v>17</v>
      </c>
      <c r="M2797" s="1">
        <v>1417.8</v>
      </c>
      <c r="N2797" s="1">
        <v>313.39999999999998</v>
      </c>
      <c r="O2797">
        <v>0.17</v>
      </c>
    </row>
    <row r="2798" spans="1:15" x14ac:dyDescent="0.3">
      <c r="A2798" t="str">
        <f xml:space="preserve"> _xlfn.XLOOKUP(H2798, 'Customers'!B:B, 'Customers'!A:A)</f>
        <v>CUST_636</v>
      </c>
      <c r="B2798" t="str">
        <f>_xlfn.XLOOKUP(L2798, Products!C:C, Products!A:A)</f>
        <v>PROD_5</v>
      </c>
      <c r="C2798">
        <v>2797</v>
      </c>
      <c r="D2798" s="2" t="s">
        <v>44</v>
      </c>
      <c r="E2798">
        <f>YEAR(Orders[[#This Row],[Order_Date]])</f>
        <v>2023</v>
      </c>
      <c r="F2798">
        <f>MONTH(Orders[[#This Row],[Order_Date]])</f>
        <v>12</v>
      </c>
      <c r="G2798" s="2" t="s">
        <v>330</v>
      </c>
      <c r="H2798" t="s">
        <v>1360</v>
      </c>
      <c r="I2798" t="s">
        <v>14</v>
      </c>
      <c r="J2798" t="s">
        <v>33</v>
      </c>
      <c r="K2798" t="s">
        <v>34</v>
      </c>
      <c r="L2798" t="s">
        <v>39</v>
      </c>
      <c r="M2798" s="1">
        <v>9681.41</v>
      </c>
      <c r="N2798" s="1">
        <v>936.45</v>
      </c>
      <c r="O2798">
        <v>0.05</v>
      </c>
    </row>
    <row r="2799" spans="1:15" x14ac:dyDescent="0.3">
      <c r="A2799" t="str">
        <f xml:space="preserve"> _xlfn.XLOOKUP(H2799, 'Customers'!B:B, 'Customers'!A:A)</f>
        <v>CUST_845</v>
      </c>
      <c r="B2799" t="str">
        <f>_xlfn.XLOOKUP(L2799, Products!C:C, Products!A:A)</f>
        <v>PROD_6</v>
      </c>
      <c r="C2799">
        <v>2798</v>
      </c>
      <c r="D2799" s="2" t="s">
        <v>124</v>
      </c>
      <c r="E2799">
        <f>YEAR(Orders[[#This Row],[Order_Date]])</f>
        <v>2023</v>
      </c>
      <c r="F2799">
        <f>MONTH(Orders[[#This Row],[Order_Date]])</f>
        <v>1</v>
      </c>
      <c r="G2799" s="2" t="s">
        <v>490</v>
      </c>
      <c r="H2799" t="s">
        <v>1598</v>
      </c>
      <c r="I2799" t="s">
        <v>32</v>
      </c>
      <c r="J2799" t="s">
        <v>15</v>
      </c>
      <c r="K2799" t="s">
        <v>34</v>
      </c>
      <c r="L2799" t="s">
        <v>52</v>
      </c>
      <c r="M2799" s="1">
        <v>5526.38</v>
      </c>
      <c r="N2799" s="1">
        <v>-85.74</v>
      </c>
      <c r="O2799">
        <v>0.1</v>
      </c>
    </row>
    <row r="2800" spans="1:15" x14ac:dyDescent="0.3">
      <c r="A2800" t="str">
        <f xml:space="preserve"> _xlfn.XLOOKUP(H2800, 'Customers'!B:B, 'Customers'!A:A)</f>
        <v>CUST_725</v>
      </c>
      <c r="B2800" t="str">
        <f>_xlfn.XLOOKUP(L2800, Products!C:C, Products!A:A)</f>
        <v>PROD_1</v>
      </c>
      <c r="C2800">
        <v>2799</v>
      </c>
      <c r="D2800" s="2" t="s">
        <v>1057</v>
      </c>
      <c r="E2800">
        <f>YEAR(Orders[[#This Row],[Order_Date]])</f>
        <v>2023</v>
      </c>
      <c r="F2800">
        <f>MONTH(Orders[[#This Row],[Order_Date]])</f>
        <v>6</v>
      </c>
      <c r="G2800" s="2" t="s">
        <v>68</v>
      </c>
      <c r="H2800" t="s">
        <v>1467</v>
      </c>
      <c r="I2800" t="s">
        <v>21</v>
      </c>
      <c r="J2800" t="s">
        <v>15</v>
      </c>
      <c r="K2800" t="s">
        <v>16</v>
      </c>
      <c r="L2800" t="s">
        <v>17</v>
      </c>
      <c r="M2800" s="1">
        <v>719.59</v>
      </c>
      <c r="N2800" s="1">
        <v>161.22</v>
      </c>
      <c r="O2800">
        <v>0.11</v>
      </c>
    </row>
    <row r="2801" spans="1:15" x14ac:dyDescent="0.3">
      <c r="A2801" t="str">
        <f xml:space="preserve"> _xlfn.XLOOKUP(H2801, 'Customers'!B:B, 'Customers'!A:A)</f>
        <v>CUST_707</v>
      </c>
      <c r="B2801" t="str">
        <f>_xlfn.XLOOKUP(L2801, Products!C:C, Products!A:A)</f>
        <v>PROD_6</v>
      </c>
      <c r="C2801">
        <v>2800</v>
      </c>
      <c r="D2801" s="2" t="s">
        <v>644</v>
      </c>
      <c r="E2801">
        <f>YEAR(Orders[[#This Row],[Order_Date]])</f>
        <v>2023</v>
      </c>
      <c r="F2801">
        <f>MONTH(Orders[[#This Row],[Order_Date]])</f>
        <v>3</v>
      </c>
      <c r="G2801" s="2" t="s">
        <v>40</v>
      </c>
      <c r="H2801" t="s">
        <v>1446</v>
      </c>
      <c r="I2801" t="s">
        <v>21</v>
      </c>
      <c r="J2801" t="s">
        <v>22</v>
      </c>
      <c r="K2801" t="s">
        <v>34</v>
      </c>
      <c r="L2801" t="s">
        <v>52</v>
      </c>
      <c r="M2801" s="1">
        <v>7005.41</v>
      </c>
      <c r="N2801" s="1">
        <v>986.57</v>
      </c>
      <c r="O2801">
        <v>0.09</v>
      </c>
    </row>
    <row r="2802" spans="1:15" x14ac:dyDescent="0.3">
      <c r="A2802" t="str">
        <f xml:space="preserve"> _xlfn.XLOOKUP(H2802, 'Customers'!B:B, 'Customers'!A:A)</f>
        <v>CUST_799</v>
      </c>
      <c r="B2802" t="str">
        <f>_xlfn.XLOOKUP(L2802, Products!C:C, Products!A:A)</f>
        <v>PROD_1</v>
      </c>
      <c r="C2802">
        <v>2801</v>
      </c>
      <c r="D2802" s="2" t="s">
        <v>916</v>
      </c>
      <c r="E2802">
        <f>YEAR(Orders[[#This Row],[Order_Date]])</f>
        <v>2023</v>
      </c>
      <c r="F2802">
        <f>MONTH(Orders[[#This Row],[Order_Date]])</f>
        <v>7</v>
      </c>
      <c r="G2802" s="2" t="s">
        <v>1105</v>
      </c>
      <c r="H2802" t="s">
        <v>1548</v>
      </c>
      <c r="I2802" t="s">
        <v>14</v>
      </c>
      <c r="J2802" t="s">
        <v>15</v>
      </c>
      <c r="K2802" t="s">
        <v>16</v>
      </c>
      <c r="L2802" t="s">
        <v>17</v>
      </c>
      <c r="M2802" s="1">
        <v>9801.0499999999993</v>
      </c>
      <c r="N2802" s="1">
        <v>1690.81</v>
      </c>
      <c r="O2802">
        <v>0.04</v>
      </c>
    </row>
    <row r="2803" spans="1:15" x14ac:dyDescent="0.3">
      <c r="A2803" t="str">
        <f xml:space="preserve"> _xlfn.XLOOKUP(H2803, 'Customers'!B:B, 'Customers'!A:A)</f>
        <v>CUST_424</v>
      </c>
      <c r="B2803" t="str">
        <f>_xlfn.XLOOKUP(L2803, Products!C:C, Products!A:A)</f>
        <v>PROD_1</v>
      </c>
      <c r="C2803">
        <v>2802</v>
      </c>
      <c r="D2803" s="2" t="s">
        <v>487</v>
      </c>
      <c r="E2803">
        <f>YEAR(Orders[[#This Row],[Order_Date]])</f>
        <v>2023</v>
      </c>
      <c r="F2803">
        <f>MONTH(Orders[[#This Row],[Order_Date]])</f>
        <v>4</v>
      </c>
      <c r="G2803" s="2" t="s">
        <v>940</v>
      </c>
      <c r="H2803" t="s">
        <v>1028</v>
      </c>
      <c r="I2803" t="s">
        <v>21</v>
      </c>
      <c r="J2803" t="s">
        <v>65</v>
      </c>
      <c r="K2803" t="s">
        <v>16</v>
      </c>
      <c r="L2803" t="s">
        <v>17</v>
      </c>
      <c r="M2803" s="1">
        <v>7213.34</v>
      </c>
      <c r="N2803" s="1">
        <v>1916.41</v>
      </c>
      <c r="O2803">
        <v>7.0000000000000007E-2</v>
      </c>
    </row>
    <row r="2804" spans="1:15" x14ac:dyDescent="0.3">
      <c r="A2804" t="str">
        <f xml:space="preserve"> _xlfn.XLOOKUP(H2804, 'Customers'!B:B, 'Customers'!A:A)</f>
        <v>CUST_286</v>
      </c>
      <c r="B2804" t="str">
        <f>_xlfn.XLOOKUP(L2804, Products!C:C, Products!A:A)</f>
        <v>PROD_3</v>
      </c>
      <c r="C2804">
        <v>2803</v>
      </c>
      <c r="D2804" s="2" t="s">
        <v>1331</v>
      </c>
      <c r="E2804">
        <f>YEAR(Orders[[#This Row],[Order_Date]])</f>
        <v>2022</v>
      </c>
      <c r="F2804">
        <f>MONTH(Orders[[#This Row],[Order_Date]])</f>
        <v>8</v>
      </c>
      <c r="G2804" s="2" t="s">
        <v>325</v>
      </c>
      <c r="H2804" t="s">
        <v>762</v>
      </c>
      <c r="I2804" t="s">
        <v>21</v>
      </c>
      <c r="J2804" t="s">
        <v>65</v>
      </c>
      <c r="K2804" t="s">
        <v>27</v>
      </c>
      <c r="L2804" t="s">
        <v>28</v>
      </c>
      <c r="M2804" s="1">
        <v>4434.84</v>
      </c>
      <c r="N2804" s="1">
        <v>914.43</v>
      </c>
      <c r="O2804">
        <v>0.06</v>
      </c>
    </row>
    <row r="2805" spans="1:15" x14ac:dyDescent="0.3">
      <c r="A2805" t="str">
        <f xml:space="preserve"> _xlfn.XLOOKUP(H2805, 'Customers'!B:B, 'Customers'!A:A)</f>
        <v>CUST_945</v>
      </c>
      <c r="B2805" t="str">
        <f>_xlfn.XLOOKUP(L2805, Products!C:C, Products!A:A)</f>
        <v>PROD_1</v>
      </c>
      <c r="C2805">
        <v>2804</v>
      </c>
      <c r="D2805" s="2" t="s">
        <v>569</v>
      </c>
      <c r="E2805">
        <f>YEAR(Orders[[#This Row],[Order_Date]])</f>
        <v>2022</v>
      </c>
      <c r="F2805">
        <f>MONTH(Orders[[#This Row],[Order_Date]])</f>
        <v>10</v>
      </c>
      <c r="G2805" s="2" t="s">
        <v>1463</v>
      </c>
      <c r="H2805" t="s">
        <v>1706</v>
      </c>
      <c r="I2805" t="s">
        <v>14</v>
      </c>
      <c r="J2805" t="s">
        <v>22</v>
      </c>
      <c r="K2805" t="s">
        <v>27</v>
      </c>
      <c r="L2805" t="s">
        <v>17</v>
      </c>
      <c r="M2805" s="1">
        <v>2018.66</v>
      </c>
      <c r="N2805" s="1">
        <v>-139.66</v>
      </c>
      <c r="O2805">
        <v>7.0000000000000007E-2</v>
      </c>
    </row>
    <row r="2806" spans="1:15" x14ac:dyDescent="0.3">
      <c r="A2806" t="str">
        <f xml:space="preserve"> _xlfn.XLOOKUP(H2806, 'Customers'!B:B, 'Customers'!A:A)</f>
        <v>CUST_517</v>
      </c>
      <c r="B2806" t="str">
        <f>_xlfn.XLOOKUP(L2806, Products!C:C, Products!A:A)</f>
        <v>PROD_2</v>
      </c>
      <c r="C2806">
        <v>2805</v>
      </c>
      <c r="D2806" s="2" t="s">
        <v>1230</v>
      </c>
      <c r="E2806">
        <f>YEAR(Orders[[#This Row],[Order_Date]])</f>
        <v>2023</v>
      </c>
      <c r="F2806">
        <f>MONTH(Orders[[#This Row],[Order_Date]])</f>
        <v>10</v>
      </c>
      <c r="G2806" s="2" t="s">
        <v>185</v>
      </c>
      <c r="H2806" t="s">
        <v>1189</v>
      </c>
      <c r="I2806" t="s">
        <v>32</v>
      </c>
      <c r="J2806" t="s">
        <v>15</v>
      </c>
      <c r="K2806" t="s">
        <v>16</v>
      </c>
      <c r="L2806" t="s">
        <v>23</v>
      </c>
      <c r="M2806" s="1">
        <v>5364.41</v>
      </c>
      <c r="N2806" s="1">
        <v>1235.6300000000001</v>
      </c>
      <c r="O2806">
        <v>0.02</v>
      </c>
    </row>
    <row r="2807" spans="1:15" x14ac:dyDescent="0.3">
      <c r="A2807" t="str">
        <f xml:space="preserve"> _xlfn.XLOOKUP(H2807, 'Customers'!B:B, 'Customers'!A:A)</f>
        <v>CUST_292</v>
      </c>
      <c r="B2807" t="str">
        <f>_xlfn.XLOOKUP(L2807, Products!C:C, Products!A:A)</f>
        <v>PROD_2</v>
      </c>
      <c r="C2807">
        <v>2806</v>
      </c>
      <c r="D2807" s="2" t="s">
        <v>535</v>
      </c>
      <c r="E2807">
        <f>YEAR(Orders[[#This Row],[Order_Date]])</f>
        <v>2022</v>
      </c>
      <c r="F2807">
        <f>MONTH(Orders[[#This Row],[Order_Date]])</f>
        <v>1</v>
      </c>
      <c r="G2807" s="2" t="s">
        <v>269</v>
      </c>
      <c r="H2807" t="s">
        <v>777</v>
      </c>
      <c r="I2807" t="s">
        <v>21</v>
      </c>
      <c r="J2807" t="s">
        <v>22</v>
      </c>
      <c r="K2807" t="s">
        <v>16</v>
      </c>
      <c r="L2807" t="s">
        <v>23</v>
      </c>
      <c r="M2807" s="1">
        <v>862.64</v>
      </c>
      <c r="N2807" s="1">
        <v>156.83000000000001</v>
      </c>
      <c r="O2807">
        <v>0.09</v>
      </c>
    </row>
    <row r="2808" spans="1:15" x14ac:dyDescent="0.3">
      <c r="A2808" t="str">
        <f xml:space="preserve"> _xlfn.XLOOKUP(H2808, 'Customers'!B:B, 'Customers'!A:A)</f>
        <v>CUST_465</v>
      </c>
      <c r="B2808" t="str">
        <f>_xlfn.XLOOKUP(L2808, Products!C:C, Products!A:A)</f>
        <v>PROD_3</v>
      </c>
      <c r="C2808">
        <v>2807</v>
      </c>
      <c r="D2808" s="2" t="s">
        <v>266</v>
      </c>
      <c r="E2808">
        <f>YEAR(Orders[[#This Row],[Order_Date]])</f>
        <v>2023</v>
      </c>
      <c r="F2808">
        <f>MONTH(Orders[[#This Row],[Order_Date]])</f>
        <v>2</v>
      </c>
      <c r="G2808" s="2" t="s">
        <v>1163</v>
      </c>
      <c r="H2808" t="s">
        <v>1093</v>
      </c>
      <c r="I2808" t="s">
        <v>14</v>
      </c>
      <c r="J2808" t="s">
        <v>65</v>
      </c>
      <c r="K2808" t="s">
        <v>27</v>
      </c>
      <c r="L2808" t="s">
        <v>28</v>
      </c>
      <c r="M2808" s="1">
        <v>2644.62</v>
      </c>
      <c r="N2808" s="1">
        <v>-260.99</v>
      </c>
      <c r="O2808">
        <v>7.0000000000000007E-2</v>
      </c>
    </row>
    <row r="2809" spans="1:15" x14ac:dyDescent="0.3">
      <c r="A2809" t="str">
        <f xml:space="preserve"> _xlfn.XLOOKUP(H2809, 'Customers'!B:B, 'Customers'!A:A)</f>
        <v>CUST_624</v>
      </c>
      <c r="B2809" t="str">
        <f>_xlfn.XLOOKUP(L2809, Products!C:C, Products!A:A)</f>
        <v>PROD_5</v>
      </c>
      <c r="C2809">
        <v>2808</v>
      </c>
      <c r="D2809" s="2" t="s">
        <v>800</v>
      </c>
      <c r="E2809">
        <f>YEAR(Orders[[#This Row],[Order_Date]])</f>
        <v>2022</v>
      </c>
      <c r="F2809">
        <f>MONTH(Orders[[#This Row],[Order_Date]])</f>
        <v>11</v>
      </c>
      <c r="G2809" s="2" t="s">
        <v>706</v>
      </c>
      <c r="H2809" t="s">
        <v>1344</v>
      </c>
      <c r="I2809" t="s">
        <v>14</v>
      </c>
      <c r="J2809" t="s">
        <v>15</v>
      </c>
      <c r="K2809" t="s">
        <v>34</v>
      </c>
      <c r="L2809" t="s">
        <v>39</v>
      </c>
      <c r="M2809" s="1">
        <v>4632.66</v>
      </c>
      <c r="N2809" s="1">
        <v>1223.5899999999999</v>
      </c>
      <c r="O2809">
        <v>0.05</v>
      </c>
    </row>
    <row r="2810" spans="1:15" x14ac:dyDescent="0.3">
      <c r="A2810" t="str">
        <f xml:space="preserve"> _xlfn.XLOOKUP(H2810, 'Customers'!B:B, 'Customers'!A:A)</f>
        <v>CUST_859</v>
      </c>
      <c r="B2810" t="str">
        <f>_xlfn.XLOOKUP(L2810, Products!C:C, Products!A:A)</f>
        <v>PROD_8</v>
      </c>
      <c r="C2810">
        <v>2809</v>
      </c>
      <c r="D2810" s="2" t="s">
        <v>440</v>
      </c>
      <c r="E2810">
        <f>YEAR(Orders[[#This Row],[Order_Date]])</f>
        <v>2022</v>
      </c>
      <c r="F2810">
        <f>MONTH(Orders[[#This Row],[Order_Date]])</f>
        <v>12</v>
      </c>
      <c r="G2810" s="2" t="s">
        <v>1017</v>
      </c>
      <c r="H2810" t="s">
        <v>1612</v>
      </c>
      <c r="I2810" t="s">
        <v>21</v>
      </c>
      <c r="J2810" t="s">
        <v>15</v>
      </c>
      <c r="K2810" t="s">
        <v>27</v>
      </c>
      <c r="L2810" t="s">
        <v>73</v>
      </c>
      <c r="M2810" s="1">
        <v>548.97</v>
      </c>
      <c r="N2810" s="1">
        <v>88.69</v>
      </c>
      <c r="O2810">
        <v>0.09</v>
      </c>
    </row>
    <row r="2811" spans="1:15" x14ac:dyDescent="0.3">
      <c r="A2811" t="str">
        <f xml:space="preserve"> _xlfn.XLOOKUP(H2811, 'Customers'!B:B, 'Customers'!A:A)</f>
        <v>CUST_540</v>
      </c>
      <c r="B2811" t="str">
        <f>_xlfn.XLOOKUP(L2811, Products!C:C, Products!A:A)</f>
        <v>PROD_2</v>
      </c>
      <c r="C2811">
        <v>2810</v>
      </c>
      <c r="D2811" s="2" t="s">
        <v>1015</v>
      </c>
      <c r="E2811">
        <f>YEAR(Orders[[#This Row],[Order_Date]])</f>
        <v>2022</v>
      </c>
      <c r="F2811">
        <f>MONTH(Orders[[#This Row],[Order_Date]])</f>
        <v>12</v>
      </c>
      <c r="G2811" s="2" t="s">
        <v>817</v>
      </c>
      <c r="H2811" t="s">
        <v>1221</v>
      </c>
      <c r="I2811" t="s">
        <v>21</v>
      </c>
      <c r="J2811" t="s">
        <v>65</v>
      </c>
      <c r="K2811" t="s">
        <v>16</v>
      </c>
      <c r="L2811" t="s">
        <v>23</v>
      </c>
      <c r="M2811" s="1">
        <v>2601.64</v>
      </c>
      <c r="N2811" s="1">
        <v>64.88</v>
      </c>
      <c r="O2811">
        <v>0.09</v>
      </c>
    </row>
    <row r="2812" spans="1:15" x14ac:dyDescent="0.3">
      <c r="A2812" t="str">
        <f xml:space="preserve"> _xlfn.XLOOKUP(H2812, 'Customers'!B:B, 'Customers'!A:A)</f>
        <v>CUST_601</v>
      </c>
      <c r="B2812" t="str">
        <f>_xlfn.XLOOKUP(L2812, Products!C:C, Products!A:A)</f>
        <v>PROD_7</v>
      </c>
      <c r="C2812">
        <v>2811</v>
      </c>
      <c r="D2812" s="2" t="s">
        <v>606</v>
      </c>
      <c r="E2812">
        <f>YEAR(Orders[[#This Row],[Order_Date]])</f>
        <v>2022</v>
      </c>
      <c r="F2812">
        <f>MONTH(Orders[[#This Row],[Order_Date]])</f>
        <v>5</v>
      </c>
      <c r="G2812" s="2" t="s">
        <v>923</v>
      </c>
      <c r="H2812" t="s">
        <v>1313</v>
      </c>
      <c r="I2812" t="s">
        <v>14</v>
      </c>
      <c r="J2812" t="s">
        <v>65</v>
      </c>
      <c r="K2812" t="s">
        <v>16</v>
      </c>
      <c r="L2812" t="s">
        <v>66</v>
      </c>
      <c r="M2812" s="1">
        <v>547.6</v>
      </c>
      <c r="N2812" s="1">
        <v>-43.34</v>
      </c>
      <c r="O2812">
        <v>0.11</v>
      </c>
    </row>
    <row r="2813" spans="1:15" x14ac:dyDescent="0.3">
      <c r="A2813" t="str">
        <f xml:space="preserve"> _xlfn.XLOOKUP(H2813, 'Customers'!B:B, 'Customers'!A:A)</f>
        <v>CUST_933</v>
      </c>
      <c r="B2813" t="str">
        <f>_xlfn.XLOOKUP(L2813, Products!C:C, Products!A:A)</f>
        <v>PROD_1</v>
      </c>
      <c r="C2813">
        <v>2812</v>
      </c>
      <c r="D2813" s="2" t="s">
        <v>947</v>
      </c>
      <c r="E2813">
        <f>YEAR(Orders[[#This Row],[Order_Date]])</f>
        <v>2022</v>
      </c>
      <c r="F2813">
        <f>MONTH(Orders[[#This Row],[Order_Date]])</f>
        <v>2</v>
      </c>
      <c r="G2813" s="2" t="s">
        <v>784</v>
      </c>
      <c r="H2813" t="s">
        <v>1693</v>
      </c>
      <c r="I2813" t="s">
        <v>21</v>
      </c>
      <c r="J2813" t="s">
        <v>33</v>
      </c>
      <c r="K2813" t="s">
        <v>16</v>
      </c>
      <c r="L2813" t="s">
        <v>17</v>
      </c>
      <c r="M2813" s="1">
        <v>2674.15</v>
      </c>
      <c r="N2813" s="1">
        <v>737.38</v>
      </c>
      <c r="O2813">
        <v>0.16</v>
      </c>
    </row>
    <row r="2814" spans="1:15" x14ac:dyDescent="0.3">
      <c r="A2814" t="str">
        <f xml:space="preserve"> _xlfn.XLOOKUP(H2814, 'Customers'!B:B, 'Customers'!A:A)</f>
        <v>CUST_436</v>
      </c>
      <c r="B2814" t="str">
        <f>_xlfn.XLOOKUP(L2814, Products!C:C, Products!A:A)</f>
        <v>PROD_1</v>
      </c>
      <c r="C2814">
        <v>2813</v>
      </c>
      <c r="D2814" s="2" t="s">
        <v>812</v>
      </c>
      <c r="E2814">
        <f>YEAR(Orders[[#This Row],[Order_Date]])</f>
        <v>2022</v>
      </c>
      <c r="F2814">
        <f>MONTH(Orders[[#This Row],[Order_Date]])</f>
        <v>8</v>
      </c>
      <c r="G2814" s="2" t="s">
        <v>584</v>
      </c>
      <c r="H2814" t="s">
        <v>1048</v>
      </c>
      <c r="I2814" t="s">
        <v>21</v>
      </c>
      <c r="J2814" t="s">
        <v>65</v>
      </c>
      <c r="K2814" t="s">
        <v>16</v>
      </c>
      <c r="L2814" t="s">
        <v>17</v>
      </c>
      <c r="M2814" s="1">
        <v>4119.46</v>
      </c>
      <c r="N2814" s="1">
        <v>357.17</v>
      </c>
      <c r="O2814">
        <v>0.18</v>
      </c>
    </row>
    <row r="2815" spans="1:15" x14ac:dyDescent="0.3">
      <c r="A2815" t="str">
        <f xml:space="preserve"> _xlfn.XLOOKUP(H2815, 'Customers'!B:B, 'Customers'!A:A)</f>
        <v>CUST_946</v>
      </c>
      <c r="B2815" t="str">
        <f>_xlfn.XLOOKUP(L2815, Products!C:C, Products!A:A)</f>
        <v>PROD_5</v>
      </c>
      <c r="C2815">
        <v>2814</v>
      </c>
      <c r="D2815" s="2" t="s">
        <v>290</v>
      </c>
      <c r="E2815">
        <f>YEAR(Orders[[#This Row],[Order_Date]])</f>
        <v>2023</v>
      </c>
      <c r="F2815">
        <f>MONTH(Orders[[#This Row],[Order_Date]])</f>
        <v>9</v>
      </c>
      <c r="G2815" s="2" t="s">
        <v>161</v>
      </c>
      <c r="H2815" t="s">
        <v>1707</v>
      </c>
      <c r="I2815" t="s">
        <v>21</v>
      </c>
      <c r="J2815" t="s">
        <v>33</v>
      </c>
      <c r="K2815" t="s">
        <v>34</v>
      </c>
      <c r="L2815" t="s">
        <v>39</v>
      </c>
      <c r="M2815" s="1">
        <v>5400.7</v>
      </c>
      <c r="N2815" s="1">
        <v>938.35</v>
      </c>
      <c r="O2815">
        <v>0.15</v>
      </c>
    </row>
    <row r="2816" spans="1:15" x14ac:dyDescent="0.3">
      <c r="A2816" t="str">
        <f xml:space="preserve"> _xlfn.XLOOKUP(H2816, 'Customers'!B:B, 'Customers'!A:A)</f>
        <v>CUST_921</v>
      </c>
      <c r="B2816" t="str">
        <f>_xlfn.XLOOKUP(L2816, Products!C:C, Products!A:A)</f>
        <v>PROD_1</v>
      </c>
      <c r="C2816">
        <v>2815</v>
      </c>
      <c r="D2816" s="2" t="s">
        <v>360</v>
      </c>
      <c r="E2816">
        <f>YEAR(Orders[[#This Row],[Order_Date]])</f>
        <v>2022</v>
      </c>
      <c r="F2816">
        <f>MONTH(Orders[[#This Row],[Order_Date]])</f>
        <v>5</v>
      </c>
      <c r="G2816" s="2" t="s">
        <v>1217</v>
      </c>
      <c r="H2816" t="s">
        <v>1681</v>
      </c>
      <c r="I2816" t="s">
        <v>32</v>
      </c>
      <c r="J2816" t="s">
        <v>33</v>
      </c>
      <c r="K2816" t="s">
        <v>27</v>
      </c>
      <c r="L2816" t="s">
        <v>17</v>
      </c>
      <c r="M2816" s="1">
        <v>6348.45</v>
      </c>
      <c r="N2816" s="1">
        <v>1138.82</v>
      </c>
      <c r="O2816">
        <v>0.28999999999999998</v>
      </c>
    </row>
    <row r="2817" spans="1:15" x14ac:dyDescent="0.3">
      <c r="A2817" t="str">
        <f xml:space="preserve"> _xlfn.XLOOKUP(H2817, 'Customers'!B:B, 'Customers'!A:A)</f>
        <v>CUST_687</v>
      </c>
      <c r="B2817" t="str">
        <f>_xlfn.XLOOKUP(L2817, Products!C:C, Products!A:A)</f>
        <v>PROD_1</v>
      </c>
      <c r="C2817">
        <v>2816</v>
      </c>
      <c r="D2817" s="2" t="s">
        <v>314</v>
      </c>
      <c r="E2817">
        <f>YEAR(Orders[[#This Row],[Order_Date]])</f>
        <v>2023</v>
      </c>
      <c r="F2817">
        <f>MONTH(Orders[[#This Row],[Order_Date]])</f>
        <v>7</v>
      </c>
      <c r="G2817" s="2" t="s">
        <v>231</v>
      </c>
      <c r="H2817" t="s">
        <v>1424</v>
      </c>
      <c r="I2817" t="s">
        <v>32</v>
      </c>
      <c r="J2817" t="s">
        <v>15</v>
      </c>
      <c r="K2817" t="s">
        <v>16</v>
      </c>
      <c r="L2817" t="s">
        <v>17</v>
      </c>
      <c r="M2817" s="1">
        <v>3789.62</v>
      </c>
      <c r="N2817" s="1">
        <v>638.59</v>
      </c>
      <c r="O2817">
        <v>0.18</v>
      </c>
    </row>
    <row r="2818" spans="1:15" x14ac:dyDescent="0.3">
      <c r="A2818" t="str">
        <f xml:space="preserve"> _xlfn.XLOOKUP(H2818, 'Customers'!B:B, 'Customers'!A:A)</f>
        <v>CUST_558</v>
      </c>
      <c r="B2818" t="str">
        <f>_xlfn.XLOOKUP(L2818, Products!C:C, Products!A:A)</f>
        <v>PROD_8</v>
      </c>
      <c r="C2818">
        <v>2817</v>
      </c>
      <c r="D2818" s="2" t="s">
        <v>782</v>
      </c>
      <c r="E2818">
        <f>YEAR(Orders[[#This Row],[Order_Date]])</f>
        <v>2022</v>
      </c>
      <c r="F2818">
        <f>MONTH(Orders[[#This Row],[Order_Date]])</f>
        <v>2</v>
      </c>
      <c r="G2818" s="2" t="s">
        <v>1648</v>
      </c>
      <c r="H2818" t="s">
        <v>1245</v>
      </c>
      <c r="I2818" t="s">
        <v>14</v>
      </c>
      <c r="J2818" t="s">
        <v>15</v>
      </c>
      <c r="K2818" t="s">
        <v>27</v>
      </c>
      <c r="L2818" t="s">
        <v>73</v>
      </c>
      <c r="M2818" s="1">
        <v>2981.49</v>
      </c>
      <c r="N2818" s="1">
        <v>618.16</v>
      </c>
      <c r="O2818">
        <v>0.28999999999999998</v>
      </c>
    </row>
    <row r="2819" spans="1:15" x14ac:dyDescent="0.3">
      <c r="A2819" t="str">
        <f xml:space="preserve"> _xlfn.XLOOKUP(H2819, 'Customers'!B:B, 'Customers'!A:A)</f>
        <v>CUST_479</v>
      </c>
      <c r="B2819" t="str">
        <f>_xlfn.XLOOKUP(L2819, Products!C:C, Products!A:A)</f>
        <v>PROD_7</v>
      </c>
      <c r="C2819">
        <v>2818</v>
      </c>
      <c r="D2819" s="2" t="s">
        <v>630</v>
      </c>
      <c r="E2819">
        <f>YEAR(Orders[[#This Row],[Order_Date]])</f>
        <v>2022</v>
      </c>
      <c r="F2819">
        <f>MONTH(Orders[[#This Row],[Order_Date]])</f>
        <v>8</v>
      </c>
      <c r="G2819" s="2" t="s">
        <v>1331</v>
      </c>
      <c r="H2819" t="s">
        <v>1119</v>
      </c>
      <c r="I2819" t="s">
        <v>14</v>
      </c>
      <c r="J2819" t="s">
        <v>33</v>
      </c>
      <c r="K2819" t="s">
        <v>16</v>
      </c>
      <c r="L2819" t="s">
        <v>66</v>
      </c>
      <c r="M2819" s="1">
        <v>1330.34</v>
      </c>
      <c r="N2819" s="1">
        <v>305.45</v>
      </c>
      <c r="O2819">
        <v>7.0000000000000007E-2</v>
      </c>
    </row>
    <row r="2820" spans="1:15" x14ac:dyDescent="0.3">
      <c r="A2820" t="str">
        <f xml:space="preserve"> _xlfn.XLOOKUP(H2820, 'Customers'!B:B, 'Customers'!A:A)</f>
        <v>CUST_326</v>
      </c>
      <c r="B2820" t="str">
        <f>_xlfn.XLOOKUP(L2820, Products!C:C, Products!A:A)</f>
        <v>PROD_6</v>
      </c>
      <c r="C2820">
        <v>2819</v>
      </c>
      <c r="D2820" s="2" t="s">
        <v>1002</v>
      </c>
      <c r="E2820">
        <f>YEAR(Orders[[#This Row],[Order_Date]])</f>
        <v>2023</v>
      </c>
      <c r="F2820">
        <f>MONTH(Orders[[#This Row],[Order_Date]])</f>
        <v>3</v>
      </c>
      <c r="G2820" s="2" t="s">
        <v>41</v>
      </c>
      <c r="H2820" t="s">
        <v>846</v>
      </c>
      <c r="I2820" t="s">
        <v>14</v>
      </c>
      <c r="J2820" t="s">
        <v>33</v>
      </c>
      <c r="K2820" t="s">
        <v>34</v>
      </c>
      <c r="L2820" t="s">
        <v>52</v>
      </c>
      <c r="M2820" s="1">
        <v>5633.22</v>
      </c>
      <c r="N2820" s="1">
        <v>867.98</v>
      </c>
      <c r="O2820">
        <v>0.28999999999999998</v>
      </c>
    </row>
    <row r="2821" spans="1:15" x14ac:dyDescent="0.3">
      <c r="A2821" t="str">
        <f xml:space="preserve"> _xlfn.XLOOKUP(H2821, 'Customers'!B:B, 'Customers'!A:A)</f>
        <v>CUST_513</v>
      </c>
      <c r="B2821" t="str">
        <f>_xlfn.XLOOKUP(L2821, Products!C:C, Products!A:A)</f>
        <v>PROD_1</v>
      </c>
      <c r="C2821">
        <v>2820</v>
      </c>
      <c r="D2821" s="2" t="s">
        <v>280</v>
      </c>
      <c r="E2821">
        <f>YEAR(Orders[[#This Row],[Order_Date]])</f>
        <v>2022</v>
      </c>
      <c r="F2821">
        <f>MONTH(Orders[[#This Row],[Order_Date]])</f>
        <v>11</v>
      </c>
      <c r="G2821" s="2" t="s">
        <v>174</v>
      </c>
      <c r="H2821" t="s">
        <v>1184</v>
      </c>
      <c r="I2821" t="s">
        <v>32</v>
      </c>
      <c r="J2821" t="s">
        <v>65</v>
      </c>
      <c r="K2821" t="s">
        <v>16</v>
      </c>
      <c r="L2821" t="s">
        <v>17</v>
      </c>
      <c r="M2821" s="1">
        <v>6446.98</v>
      </c>
      <c r="N2821" s="1">
        <v>1603.14</v>
      </c>
      <c r="O2821">
        <v>0.25</v>
      </c>
    </row>
    <row r="2822" spans="1:15" x14ac:dyDescent="0.3">
      <c r="A2822" t="str">
        <f xml:space="preserve"> _xlfn.XLOOKUP(H2822, 'Customers'!B:B, 'Customers'!A:A)</f>
        <v>CUST_751</v>
      </c>
      <c r="B2822" t="str">
        <f>_xlfn.XLOOKUP(L2822, Products!C:C, Products!A:A)</f>
        <v>PROD_7</v>
      </c>
      <c r="C2822">
        <v>2821</v>
      </c>
      <c r="D2822" s="2" t="s">
        <v>913</v>
      </c>
      <c r="E2822">
        <f>YEAR(Orders[[#This Row],[Order_Date]])</f>
        <v>2022</v>
      </c>
      <c r="F2822">
        <f>MONTH(Orders[[#This Row],[Order_Date]])</f>
        <v>9</v>
      </c>
      <c r="G2822" s="2" t="s">
        <v>1166</v>
      </c>
      <c r="H2822" t="s">
        <v>1497</v>
      </c>
      <c r="I2822" t="s">
        <v>32</v>
      </c>
      <c r="J2822" t="s">
        <v>22</v>
      </c>
      <c r="K2822" t="s">
        <v>16</v>
      </c>
      <c r="L2822" t="s">
        <v>66</v>
      </c>
      <c r="M2822" s="1">
        <v>4756.8999999999996</v>
      </c>
      <c r="N2822" s="1">
        <v>598.13</v>
      </c>
      <c r="O2822">
        <v>0.27</v>
      </c>
    </row>
    <row r="2823" spans="1:15" x14ac:dyDescent="0.3">
      <c r="A2823" t="str">
        <f xml:space="preserve"> _xlfn.XLOOKUP(H2823, 'Customers'!B:B, 'Customers'!A:A)</f>
        <v>CUST_275</v>
      </c>
      <c r="B2823" t="str">
        <f>_xlfn.XLOOKUP(L2823, Products!C:C, Products!A:A)</f>
        <v>PROD_2</v>
      </c>
      <c r="C2823">
        <v>2822</v>
      </c>
      <c r="D2823" s="2" t="s">
        <v>873</v>
      </c>
      <c r="E2823">
        <f>YEAR(Orders[[#This Row],[Order_Date]])</f>
        <v>2022</v>
      </c>
      <c r="F2823">
        <f>MONTH(Orders[[#This Row],[Order_Date]])</f>
        <v>1</v>
      </c>
      <c r="G2823" s="2" t="s">
        <v>535</v>
      </c>
      <c r="H2823" t="s">
        <v>736</v>
      </c>
      <c r="I2823" t="s">
        <v>32</v>
      </c>
      <c r="J2823" t="s">
        <v>22</v>
      </c>
      <c r="K2823" t="s">
        <v>16</v>
      </c>
      <c r="L2823" t="s">
        <v>23</v>
      </c>
      <c r="M2823" s="1">
        <v>5516.19</v>
      </c>
      <c r="N2823" s="1">
        <v>566.61</v>
      </c>
      <c r="O2823">
        <v>0.12</v>
      </c>
    </row>
    <row r="2824" spans="1:15" x14ac:dyDescent="0.3">
      <c r="A2824" t="str">
        <f xml:space="preserve"> _xlfn.XLOOKUP(H2824, 'Customers'!B:B, 'Customers'!A:A)</f>
        <v>CUST_373</v>
      </c>
      <c r="B2824" t="str">
        <f>_xlfn.XLOOKUP(L2824, Products!C:C, Products!A:A)</f>
        <v>PROD_8</v>
      </c>
      <c r="C2824">
        <v>2823</v>
      </c>
      <c r="D2824" s="2" t="s">
        <v>1083</v>
      </c>
      <c r="E2824">
        <f>YEAR(Orders[[#This Row],[Order_Date]])</f>
        <v>2023</v>
      </c>
      <c r="F2824">
        <f>MONTH(Orders[[#This Row],[Order_Date]])</f>
        <v>10</v>
      </c>
      <c r="G2824" s="2" t="s">
        <v>798</v>
      </c>
      <c r="H2824" t="s">
        <v>929</v>
      </c>
      <c r="I2824" t="s">
        <v>14</v>
      </c>
      <c r="J2824" t="s">
        <v>15</v>
      </c>
      <c r="K2824" t="s">
        <v>27</v>
      </c>
      <c r="L2824" t="s">
        <v>73</v>
      </c>
      <c r="M2824" s="1">
        <v>5789.3</v>
      </c>
      <c r="N2824" s="1">
        <v>1734.99</v>
      </c>
      <c r="O2824">
        <v>0.18</v>
      </c>
    </row>
    <row r="2825" spans="1:15" x14ac:dyDescent="0.3">
      <c r="A2825" t="str">
        <f xml:space="preserve"> _xlfn.XLOOKUP(H2825, 'Customers'!B:B, 'Customers'!A:A)</f>
        <v>CUST_146</v>
      </c>
      <c r="B2825" t="str">
        <f>_xlfn.XLOOKUP(L2825, Products!C:C, Products!A:A)</f>
        <v>PROD_2</v>
      </c>
      <c r="C2825">
        <v>2824</v>
      </c>
      <c r="D2825" s="2" t="s">
        <v>722</v>
      </c>
      <c r="E2825">
        <f>YEAR(Orders[[#This Row],[Order_Date]])</f>
        <v>2023</v>
      </c>
      <c r="F2825">
        <f>MONTH(Orders[[#This Row],[Order_Date]])</f>
        <v>5</v>
      </c>
      <c r="G2825" s="2" t="s">
        <v>1178</v>
      </c>
      <c r="H2825" t="s">
        <v>439</v>
      </c>
      <c r="I2825" t="s">
        <v>32</v>
      </c>
      <c r="J2825" t="s">
        <v>15</v>
      </c>
      <c r="K2825" t="s">
        <v>16</v>
      </c>
      <c r="L2825" t="s">
        <v>23</v>
      </c>
      <c r="M2825" s="1">
        <v>2292.4499999999998</v>
      </c>
      <c r="N2825" s="1">
        <v>203.76</v>
      </c>
      <c r="O2825">
        <v>0.21</v>
      </c>
    </row>
    <row r="2826" spans="1:15" x14ac:dyDescent="0.3">
      <c r="A2826" t="str">
        <f xml:space="preserve"> _xlfn.XLOOKUP(H2826, 'Customers'!B:B, 'Customers'!A:A)</f>
        <v>CUST_329</v>
      </c>
      <c r="B2826" t="str">
        <f>_xlfn.XLOOKUP(L2826, Products!C:C, Products!A:A)</f>
        <v>PROD_3</v>
      </c>
      <c r="C2826">
        <v>2825</v>
      </c>
      <c r="D2826" s="2" t="s">
        <v>204</v>
      </c>
      <c r="E2826">
        <f>YEAR(Orders[[#This Row],[Order_Date]])</f>
        <v>2023</v>
      </c>
      <c r="F2826">
        <f>MONTH(Orders[[#This Row],[Order_Date]])</f>
        <v>10</v>
      </c>
      <c r="G2826" s="2" t="s">
        <v>1082</v>
      </c>
      <c r="H2826" t="s">
        <v>851</v>
      </c>
      <c r="I2826" t="s">
        <v>21</v>
      </c>
      <c r="J2826" t="s">
        <v>33</v>
      </c>
      <c r="K2826" t="s">
        <v>27</v>
      </c>
      <c r="L2826" t="s">
        <v>28</v>
      </c>
      <c r="M2826" s="1">
        <v>3782.1</v>
      </c>
      <c r="N2826" s="1">
        <v>802.13</v>
      </c>
      <c r="O2826">
        <v>0.18</v>
      </c>
    </row>
    <row r="2827" spans="1:15" x14ac:dyDescent="0.3">
      <c r="A2827" t="str">
        <f xml:space="preserve"> _xlfn.XLOOKUP(H2827, 'Customers'!B:B, 'Customers'!A:A)</f>
        <v>CUST_451</v>
      </c>
      <c r="B2827" t="str">
        <f>_xlfn.XLOOKUP(L2827, Products!C:C, Products!A:A)</f>
        <v>PROD_4</v>
      </c>
      <c r="C2827">
        <v>2826</v>
      </c>
      <c r="D2827" s="2" t="s">
        <v>359</v>
      </c>
      <c r="E2827">
        <f>YEAR(Orders[[#This Row],[Order_Date]])</f>
        <v>2023</v>
      </c>
      <c r="F2827">
        <f>MONTH(Orders[[#This Row],[Order_Date]])</f>
        <v>2</v>
      </c>
      <c r="G2827" s="2" t="s">
        <v>1163</v>
      </c>
      <c r="H2827" t="s">
        <v>1075</v>
      </c>
      <c r="I2827" t="s">
        <v>32</v>
      </c>
      <c r="J2827" t="s">
        <v>15</v>
      </c>
      <c r="K2827" t="s">
        <v>34</v>
      </c>
      <c r="L2827" t="s">
        <v>35</v>
      </c>
      <c r="M2827" s="1">
        <v>4824.22</v>
      </c>
      <c r="N2827" s="1">
        <v>-222.8</v>
      </c>
      <c r="O2827">
        <v>7.0000000000000007E-2</v>
      </c>
    </row>
    <row r="2828" spans="1:15" x14ac:dyDescent="0.3">
      <c r="A2828" t="str">
        <f xml:space="preserve"> _xlfn.XLOOKUP(H2828, 'Customers'!B:B, 'Customers'!A:A)</f>
        <v>CUST_581</v>
      </c>
      <c r="B2828" t="str">
        <f>_xlfn.XLOOKUP(L2828, Products!C:C, Products!A:A)</f>
        <v>PROD_8</v>
      </c>
      <c r="C2828">
        <v>2827</v>
      </c>
      <c r="D2828" s="2" t="s">
        <v>786</v>
      </c>
      <c r="E2828">
        <f>YEAR(Orders[[#This Row],[Order_Date]])</f>
        <v>2022</v>
      </c>
      <c r="F2828">
        <f>MONTH(Orders[[#This Row],[Order_Date]])</f>
        <v>7</v>
      </c>
      <c r="G2828" s="2" t="s">
        <v>286</v>
      </c>
      <c r="H2828" t="s">
        <v>1284</v>
      </c>
      <c r="I2828" t="s">
        <v>21</v>
      </c>
      <c r="J2828" t="s">
        <v>33</v>
      </c>
      <c r="K2828" t="s">
        <v>27</v>
      </c>
      <c r="L2828" t="s">
        <v>73</v>
      </c>
      <c r="M2828" s="1">
        <v>2319.64</v>
      </c>
      <c r="N2828" s="1">
        <v>361.51</v>
      </c>
      <c r="O2828">
        <v>0.06</v>
      </c>
    </row>
    <row r="2829" spans="1:15" x14ac:dyDescent="0.3">
      <c r="A2829" t="str">
        <f xml:space="preserve"> _xlfn.XLOOKUP(H2829, 'Customers'!B:B, 'Customers'!A:A)</f>
        <v>CUST_214</v>
      </c>
      <c r="B2829" t="str">
        <f>_xlfn.XLOOKUP(L2829, Products!C:C, Products!A:A)</f>
        <v>PROD_2</v>
      </c>
      <c r="C2829">
        <v>2828</v>
      </c>
      <c r="D2829" s="2" t="s">
        <v>561</v>
      </c>
      <c r="E2829">
        <f>YEAR(Orders[[#This Row],[Order_Date]])</f>
        <v>2022</v>
      </c>
      <c r="F2829">
        <f>MONTH(Orders[[#This Row],[Order_Date]])</f>
        <v>3</v>
      </c>
      <c r="G2829" s="2" t="s">
        <v>1108</v>
      </c>
      <c r="H2829" t="s">
        <v>604</v>
      </c>
      <c r="I2829" t="s">
        <v>21</v>
      </c>
      <c r="J2829" t="s">
        <v>15</v>
      </c>
      <c r="K2829" t="s">
        <v>16</v>
      </c>
      <c r="L2829" t="s">
        <v>23</v>
      </c>
      <c r="M2829" s="1">
        <v>9396.14</v>
      </c>
      <c r="N2829" s="1">
        <v>924.8</v>
      </c>
      <c r="O2829">
        <v>0.12</v>
      </c>
    </row>
    <row r="2830" spans="1:15" x14ac:dyDescent="0.3">
      <c r="A2830" t="str">
        <f xml:space="preserve"> _xlfn.XLOOKUP(H2830, 'Customers'!B:B, 'Customers'!A:A)</f>
        <v>CUST_151</v>
      </c>
      <c r="B2830" t="str">
        <f>_xlfn.XLOOKUP(L2830, Products!C:C, Products!A:A)</f>
        <v>PROD_5</v>
      </c>
      <c r="C2830">
        <v>2829</v>
      </c>
      <c r="D2830" s="2" t="s">
        <v>1281</v>
      </c>
      <c r="E2830">
        <f>YEAR(Orders[[#This Row],[Order_Date]])</f>
        <v>2022</v>
      </c>
      <c r="F2830">
        <f>MONTH(Orders[[#This Row],[Order_Date]])</f>
        <v>7</v>
      </c>
      <c r="G2830" s="2" t="s">
        <v>1179</v>
      </c>
      <c r="H2830" t="s">
        <v>449</v>
      </c>
      <c r="I2830" t="s">
        <v>14</v>
      </c>
      <c r="J2830" t="s">
        <v>33</v>
      </c>
      <c r="K2830" t="s">
        <v>34</v>
      </c>
      <c r="L2830" t="s">
        <v>39</v>
      </c>
      <c r="M2830" s="1">
        <v>516.72</v>
      </c>
      <c r="N2830" s="1">
        <v>59.29</v>
      </c>
      <c r="O2830">
        <v>0.06</v>
      </c>
    </row>
    <row r="2831" spans="1:15" x14ac:dyDescent="0.3">
      <c r="A2831" t="str">
        <f xml:space="preserve"> _xlfn.XLOOKUP(H2831, 'Customers'!B:B, 'Customers'!A:A)</f>
        <v>CUST_62</v>
      </c>
      <c r="B2831" t="str">
        <f>_xlfn.XLOOKUP(L2831, Products!C:C, Products!A:A)</f>
        <v>PROD_1</v>
      </c>
      <c r="C2831">
        <v>2830</v>
      </c>
      <c r="D2831" s="2" t="s">
        <v>460</v>
      </c>
      <c r="E2831">
        <f>YEAR(Orders[[#This Row],[Order_Date]])</f>
        <v>2023</v>
      </c>
      <c r="F2831">
        <f>MONTH(Orders[[#This Row],[Order_Date]])</f>
        <v>4</v>
      </c>
      <c r="G2831" s="2" t="s">
        <v>769</v>
      </c>
      <c r="H2831" t="s">
        <v>207</v>
      </c>
      <c r="I2831" t="s">
        <v>14</v>
      </c>
      <c r="J2831" t="s">
        <v>15</v>
      </c>
      <c r="K2831" t="s">
        <v>16</v>
      </c>
      <c r="L2831" t="s">
        <v>17</v>
      </c>
      <c r="M2831" s="1">
        <v>4829.4399999999996</v>
      </c>
      <c r="N2831" s="1">
        <v>-481.04</v>
      </c>
      <c r="O2831">
        <v>0.02</v>
      </c>
    </row>
    <row r="2832" spans="1:15" x14ac:dyDescent="0.3">
      <c r="A2832" t="str">
        <f xml:space="preserve"> _xlfn.XLOOKUP(H2832, 'Customers'!B:B, 'Customers'!A:A)</f>
        <v>CUST_568</v>
      </c>
      <c r="B2832" t="str">
        <f>_xlfn.XLOOKUP(L2832, Products!C:C, Products!A:A)</f>
        <v>PROD_1</v>
      </c>
      <c r="C2832">
        <v>2831</v>
      </c>
      <c r="D2832" s="2" t="s">
        <v>1208</v>
      </c>
      <c r="E2832">
        <f>YEAR(Orders[[#This Row],[Order_Date]])</f>
        <v>2022</v>
      </c>
      <c r="F2832">
        <f>MONTH(Orders[[#This Row],[Order_Date]])</f>
        <v>1</v>
      </c>
      <c r="G2832" s="2" t="s">
        <v>567</v>
      </c>
      <c r="H2832" t="s">
        <v>1262</v>
      </c>
      <c r="I2832" t="s">
        <v>21</v>
      </c>
      <c r="J2832" t="s">
        <v>22</v>
      </c>
      <c r="K2832" t="s">
        <v>27</v>
      </c>
      <c r="L2832" t="s">
        <v>17</v>
      </c>
      <c r="M2832" s="1">
        <v>9910.83</v>
      </c>
      <c r="N2832" s="1">
        <v>-798.22</v>
      </c>
      <c r="O2832">
        <v>0.27</v>
      </c>
    </row>
    <row r="2833" spans="1:15" x14ac:dyDescent="0.3">
      <c r="A2833" t="str">
        <f xml:space="preserve"> _xlfn.XLOOKUP(H2833, 'Customers'!B:B, 'Customers'!A:A)</f>
        <v>CUST_299</v>
      </c>
      <c r="B2833" t="str">
        <f>_xlfn.XLOOKUP(L2833, Products!C:C, Products!A:A)</f>
        <v>PROD_3</v>
      </c>
      <c r="C2833">
        <v>2832</v>
      </c>
      <c r="D2833" s="2" t="s">
        <v>970</v>
      </c>
      <c r="E2833">
        <f>YEAR(Orders[[#This Row],[Order_Date]])</f>
        <v>2022</v>
      </c>
      <c r="F2833">
        <f>MONTH(Orders[[#This Row],[Order_Date]])</f>
        <v>12</v>
      </c>
      <c r="G2833" s="2" t="s">
        <v>1026</v>
      </c>
      <c r="H2833" t="s">
        <v>788</v>
      </c>
      <c r="I2833" t="s">
        <v>32</v>
      </c>
      <c r="J2833" t="s">
        <v>22</v>
      </c>
      <c r="K2833" t="s">
        <v>27</v>
      </c>
      <c r="L2833" t="s">
        <v>28</v>
      </c>
      <c r="M2833" s="1">
        <v>2637.46</v>
      </c>
      <c r="N2833" s="1">
        <v>-239.42</v>
      </c>
      <c r="O2833">
        <v>0.03</v>
      </c>
    </row>
    <row r="2834" spans="1:15" x14ac:dyDescent="0.3">
      <c r="A2834" t="str">
        <f xml:space="preserve"> _xlfn.XLOOKUP(H2834, 'Customers'!B:B, 'Customers'!A:A)</f>
        <v>CUST_580</v>
      </c>
      <c r="B2834" t="str">
        <f>_xlfn.XLOOKUP(L2834, Products!C:C, Products!A:A)</f>
        <v>PROD_1</v>
      </c>
      <c r="C2834">
        <v>2833</v>
      </c>
      <c r="D2834" s="2" t="s">
        <v>1317</v>
      </c>
      <c r="E2834">
        <f>YEAR(Orders[[#This Row],[Order_Date]])</f>
        <v>2022</v>
      </c>
      <c r="F2834">
        <f>MONTH(Orders[[#This Row],[Order_Date]])</f>
        <v>12</v>
      </c>
      <c r="G2834" s="2" t="s">
        <v>254</v>
      </c>
      <c r="H2834" t="s">
        <v>1283</v>
      </c>
      <c r="I2834" t="s">
        <v>21</v>
      </c>
      <c r="J2834" t="s">
        <v>65</v>
      </c>
      <c r="K2834" t="s">
        <v>16</v>
      </c>
      <c r="L2834" t="s">
        <v>17</v>
      </c>
      <c r="M2834" s="1">
        <v>7458.66</v>
      </c>
      <c r="N2834" s="1">
        <v>436.74</v>
      </c>
      <c r="O2834">
        <v>0.19</v>
      </c>
    </row>
    <row r="2835" spans="1:15" x14ac:dyDescent="0.3">
      <c r="A2835" t="str">
        <f xml:space="preserve"> _xlfn.XLOOKUP(H2835, 'Customers'!B:B, 'Customers'!A:A)</f>
        <v>CUST_483</v>
      </c>
      <c r="B2835" t="str">
        <f>_xlfn.XLOOKUP(L2835, Products!C:C, Products!A:A)</f>
        <v>PROD_5</v>
      </c>
      <c r="C2835">
        <v>2834</v>
      </c>
      <c r="D2835" s="2" t="s">
        <v>71</v>
      </c>
      <c r="E2835">
        <f>YEAR(Orders[[#This Row],[Order_Date]])</f>
        <v>2022</v>
      </c>
      <c r="F2835">
        <f>MONTH(Orders[[#This Row],[Order_Date]])</f>
        <v>4</v>
      </c>
      <c r="G2835" s="2" t="s">
        <v>941</v>
      </c>
      <c r="H2835" t="s">
        <v>1126</v>
      </c>
      <c r="I2835" t="s">
        <v>14</v>
      </c>
      <c r="J2835" t="s">
        <v>15</v>
      </c>
      <c r="K2835" t="s">
        <v>34</v>
      </c>
      <c r="L2835" t="s">
        <v>39</v>
      </c>
      <c r="M2835" s="1">
        <v>2659.65</v>
      </c>
      <c r="N2835" s="1">
        <v>471.55</v>
      </c>
      <c r="O2835">
        <v>0.21</v>
      </c>
    </row>
    <row r="2836" spans="1:15" x14ac:dyDescent="0.3">
      <c r="A2836" t="str">
        <f xml:space="preserve"> _xlfn.XLOOKUP(H2836, 'Customers'!B:B, 'Customers'!A:A)</f>
        <v>CUST_297</v>
      </c>
      <c r="B2836" t="str">
        <f>_xlfn.XLOOKUP(L2836, Products!C:C, Products!A:A)</f>
        <v>PROD_3</v>
      </c>
      <c r="C2836">
        <v>2835</v>
      </c>
      <c r="D2836" s="2" t="s">
        <v>407</v>
      </c>
      <c r="E2836">
        <f>YEAR(Orders[[#This Row],[Order_Date]])</f>
        <v>2022</v>
      </c>
      <c r="F2836">
        <f>MONTH(Orders[[#This Row],[Order_Date]])</f>
        <v>11</v>
      </c>
      <c r="G2836" s="2" t="s">
        <v>385</v>
      </c>
      <c r="H2836" t="s">
        <v>785</v>
      </c>
      <c r="I2836" t="s">
        <v>21</v>
      </c>
      <c r="J2836" t="s">
        <v>65</v>
      </c>
      <c r="K2836" t="s">
        <v>27</v>
      </c>
      <c r="L2836" t="s">
        <v>28</v>
      </c>
      <c r="M2836" s="1">
        <v>3121.23</v>
      </c>
      <c r="N2836" s="1">
        <v>-51.34</v>
      </c>
      <c r="O2836">
        <v>0.25</v>
      </c>
    </row>
    <row r="2837" spans="1:15" x14ac:dyDescent="0.3">
      <c r="A2837" t="str">
        <f xml:space="preserve"> _xlfn.XLOOKUP(H2837, 'Customers'!B:B, 'Customers'!A:A)</f>
        <v>CUST_610</v>
      </c>
      <c r="B2837" t="str">
        <f>_xlfn.XLOOKUP(L2837, Products!C:C, Products!A:A)</f>
        <v>PROD_2</v>
      </c>
      <c r="C2837">
        <v>2836</v>
      </c>
      <c r="D2837" s="2" t="s">
        <v>798</v>
      </c>
      <c r="E2837">
        <f>YEAR(Orders[[#This Row],[Order_Date]])</f>
        <v>2023</v>
      </c>
      <c r="F2837">
        <f>MONTH(Orders[[#This Row],[Order_Date]])</f>
        <v>10</v>
      </c>
      <c r="G2837" s="2" t="s">
        <v>524</v>
      </c>
      <c r="H2837" t="s">
        <v>1326</v>
      </c>
      <c r="I2837" t="s">
        <v>32</v>
      </c>
      <c r="J2837" t="s">
        <v>22</v>
      </c>
      <c r="K2837" t="s">
        <v>16</v>
      </c>
      <c r="L2837" t="s">
        <v>23</v>
      </c>
      <c r="M2837" s="1">
        <v>1171.56</v>
      </c>
      <c r="N2837" s="1">
        <v>-14.03</v>
      </c>
      <c r="O2837">
        <v>0.23</v>
      </c>
    </row>
    <row r="2838" spans="1:15" x14ac:dyDescent="0.3">
      <c r="A2838" t="str">
        <f xml:space="preserve"> _xlfn.XLOOKUP(H2838, 'Customers'!B:B, 'Customers'!A:A)</f>
        <v>CUST_406</v>
      </c>
      <c r="B2838" t="str">
        <f>_xlfn.XLOOKUP(L2838, Products!C:C, Products!A:A)</f>
        <v>PROD_8</v>
      </c>
      <c r="C2838">
        <v>2837</v>
      </c>
      <c r="D2838" s="2" t="s">
        <v>877</v>
      </c>
      <c r="E2838">
        <f>YEAR(Orders[[#This Row],[Order_Date]])</f>
        <v>2023</v>
      </c>
      <c r="F2838">
        <f>MONTH(Orders[[#This Row],[Order_Date]])</f>
        <v>9</v>
      </c>
      <c r="G2838" s="2" t="s">
        <v>391</v>
      </c>
      <c r="H2838" t="s">
        <v>992</v>
      </c>
      <c r="I2838" t="s">
        <v>32</v>
      </c>
      <c r="J2838" t="s">
        <v>22</v>
      </c>
      <c r="K2838" t="s">
        <v>27</v>
      </c>
      <c r="L2838" t="s">
        <v>73</v>
      </c>
      <c r="M2838" s="1">
        <v>1573.07</v>
      </c>
      <c r="N2838" s="1">
        <v>-109.46</v>
      </c>
      <c r="O2838">
        <v>0.14000000000000001</v>
      </c>
    </row>
    <row r="2839" spans="1:15" x14ac:dyDescent="0.3">
      <c r="A2839" t="str">
        <f xml:space="preserve"> _xlfn.XLOOKUP(H2839, 'Customers'!B:B, 'Customers'!A:A)</f>
        <v>CUST_331</v>
      </c>
      <c r="B2839" t="str">
        <f>_xlfn.XLOOKUP(L2839, Products!C:C, Products!A:A)</f>
        <v>PROD_7</v>
      </c>
      <c r="C2839">
        <v>2838</v>
      </c>
      <c r="D2839" s="2" t="s">
        <v>885</v>
      </c>
      <c r="E2839">
        <f>YEAR(Orders[[#This Row],[Order_Date]])</f>
        <v>2022</v>
      </c>
      <c r="F2839">
        <f>MONTH(Orders[[#This Row],[Order_Date]])</f>
        <v>7</v>
      </c>
      <c r="G2839" s="2" t="s">
        <v>867</v>
      </c>
      <c r="H2839" t="s">
        <v>854</v>
      </c>
      <c r="I2839" t="s">
        <v>32</v>
      </c>
      <c r="J2839" t="s">
        <v>65</v>
      </c>
      <c r="K2839" t="s">
        <v>16</v>
      </c>
      <c r="L2839" t="s">
        <v>66</v>
      </c>
      <c r="M2839" s="1">
        <v>9995.2999999999993</v>
      </c>
      <c r="N2839" s="1">
        <v>2470.46</v>
      </c>
      <c r="O2839">
        <v>0.05</v>
      </c>
    </row>
    <row r="2840" spans="1:15" x14ac:dyDescent="0.3">
      <c r="A2840" t="str">
        <f xml:space="preserve"> _xlfn.XLOOKUP(H2840, 'Customers'!B:B, 'Customers'!A:A)</f>
        <v>CUST_330</v>
      </c>
      <c r="B2840" t="str">
        <f>_xlfn.XLOOKUP(L2840, Products!C:C, Products!A:A)</f>
        <v>PROD_2</v>
      </c>
      <c r="C2840">
        <v>2839</v>
      </c>
      <c r="D2840" s="2" t="s">
        <v>1328</v>
      </c>
      <c r="E2840">
        <f>YEAR(Orders[[#This Row],[Order_Date]])</f>
        <v>2023</v>
      </c>
      <c r="F2840">
        <f>MONTH(Orders[[#This Row],[Order_Date]])</f>
        <v>4</v>
      </c>
      <c r="G2840" s="2" t="s">
        <v>397</v>
      </c>
      <c r="H2840" t="s">
        <v>853</v>
      </c>
      <c r="I2840" t="s">
        <v>21</v>
      </c>
      <c r="J2840" t="s">
        <v>22</v>
      </c>
      <c r="K2840" t="s">
        <v>16</v>
      </c>
      <c r="L2840" t="s">
        <v>23</v>
      </c>
      <c r="M2840" s="1">
        <v>7708.25</v>
      </c>
      <c r="N2840" s="1">
        <v>1907.85</v>
      </c>
      <c r="O2840">
        <v>0.28000000000000003</v>
      </c>
    </row>
    <row r="2841" spans="1:15" x14ac:dyDescent="0.3">
      <c r="A2841" t="str">
        <f xml:space="preserve"> _xlfn.XLOOKUP(H2841, 'Customers'!B:B, 'Customers'!A:A)</f>
        <v>CUST_234</v>
      </c>
      <c r="B2841" t="str">
        <f>_xlfn.XLOOKUP(L2841, Products!C:C, Products!A:A)</f>
        <v>PROD_4</v>
      </c>
      <c r="C2841">
        <v>2840</v>
      </c>
      <c r="D2841" s="2" t="s">
        <v>145</v>
      </c>
      <c r="E2841">
        <f>YEAR(Orders[[#This Row],[Order_Date]])</f>
        <v>2023</v>
      </c>
      <c r="F2841">
        <f>MONTH(Orders[[#This Row],[Order_Date]])</f>
        <v>8</v>
      </c>
      <c r="G2841" s="2" t="s">
        <v>143</v>
      </c>
      <c r="H2841" t="s">
        <v>653</v>
      </c>
      <c r="I2841" t="s">
        <v>32</v>
      </c>
      <c r="J2841" t="s">
        <v>33</v>
      </c>
      <c r="K2841" t="s">
        <v>34</v>
      </c>
      <c r="L2841" t="s">
        <v>35</v>
      </c>
      <c r="M2841" s="1">
        <v>5466.96</v>
      </c>
      <c r="N2841" s="1">
        <v>-278.25</v>
      </c>
      <c r="O2841">
        <v>0.12</v>
      </c>
    </row>
    <row r="2842" spans="1:15" x14ac:dyDescent="0.3">
      <c r="A2842" t="str">
        <f xml:space="preserve"> _xlfn.XLOOKUP(H2842, 'Customers'!B:B, 'Customers'!A:A)</f>
        <v>CUST_283</v>
      </c>
      <c r="B2842" t="str">
        <f>_xlfn.XLOOKUP(L2842, Products!C:C, Products!A:A)</f>
        <v>PROD_1</v>
      </c>
      <c r="C2842">
        <v>2841</v>
      </c>
      <c r="D2842" s="2" t="s">
        <v>262</v>
      </c>
      <c r="E2842">
        <f>YEAR(Orders[[#This Row],[Order_Date]])</f>
        <v>2023</v>
      </c>
      <c r="F2842">
        <f>MONTH(Orders[[#This Row],[Order_Date]])</f>
        <v>2</v>
      </c>
      <c r="G2842" s="2" t="s">
        <v>505</v>
      </c>
      <c r="H2842" t="s">
        <v>755</v>
      </c>
      <c r="I2842" t="s">
        <v>32</v>
      </c>
      <c r="J2842" t="s">
        <v>15</v>
      </c>
      <c r="K2842" t="s">
        <v>16</v>
      </c>
      <c r="L2842" t="s">
        <v>17</v>
      </c>
      <c r="M2842" s="1">
        <v>7240.8</v>
      </c>
      <c r="N2842" s="1">
        <v>1996.66</v>
      </c>
      <c r="O2842">
        <v>0.11</v>
      </c>
    </row>
    <row r="2843" spans="1:15" x14ac:dyDescent="0.3">
      <c r="A2843" t="str">
        <f xml:space="preserve"> _xlfn.XLOOKUP(H2843, 'Customers'!B:B, 'Customers'!A:A)</f>
        <v>CUST_722</v>
      </c>
      <c r="B2843" t="str">
        <f>_xlfn.XLOOKUP(L2843, Products!C:C, Products!A:A)</f>
        <v>PROD_2</v>
      </c>
      <c r="C2843">
        <v>2842</v>
      </c>
      <c r="D2843" s="2" t="s">
        <v>343</v>
      </c>
      <c r="E2843">
        <f>YEAR(Orders[[#This Row],[Order_Date]])</f>
        <v>2023</v>
      </c>
      <c r="F2843">
        <f>MONTH(Orders[[#This Row],[Order_Date]])</f>
        <v>5</v>
      </c>
      <c r="G2843" s="2" t="s">
        <v>615</v>
      </c>
      <c r="H2843" t="s">
        <v>1464</v>
      </c>
      <c r="I2843" t="s">
        <v>21</v>
      </c>
      <c r="J2843" t="s">
        <v>22</v>
      </c>
      <c r="K2843" t="s">
        <v>16</v>
      </c>
      <c r="L2843" t="s">
        <v>23</v>
      </c>
      <c r="M2843" s="1">
        <v>2948.63</v>
      </c>
      <c r="N2843" s="1">
        <v>225.42</v>
      </c>
      <c r="O2843">
        <v>0.17</v>
      </c>
    </row>
    <row r="2844" spans="1:15" x14ac:dyDescent="0.3">
      <c r="A2844" t="str">
        <f xml:space="preserve"> _xlfn.XLOOKUP(H2844, 'Customers'!B:B, 'Customers'!A:A)</f>
        <v>CUST_326</v>
      </c>
      <c r="B2844" t="str">
        <f>_xlfn.XLOOKUP(L2844, Products!C:C, Products!A:A)</f>
        <v>PROD_1</v>
      </c>
      <c r="C2844">
        <v>2843</v>
      </c>
      <c r="D2844" s="2" t="s">
        <v>307</v>
      </c>
      <c r="E2844">
        <f>YEAR(Orders[[#This Row],[Order_Date]])</f>
        <v>2022</v>
      </c>
      <c r="F2844">
        <f>MONTH(Orders[[#This Row],[Order_Date]])</f>
        <v>3</v>
      </c>
      <c r="G2844" s="2" t="s">
        <v>273</v>
      </c>
      <c r="H2844" t="s">
        <v>846</v>
      </c>
      <c r="I2844" t="s">
        <v>21</v>
      </c>
      <c r="J2844" t="s">
        <v>33</v>
      </c>
      <c r="K2844" t="s">
        <v>16</v>
      </c>
      <c r="L2844" t="s">
        <v>17</v>
      </c>
      <c r="M2844" s="1">
        <v>774.16</v>
      </c>
      <c r="N2844" s="1">
        <v>43.62</v>
      </c>
      <c r="O2844">
        <v>0.19</v>
      </c>
    </row>
    <row r="2845" spans="1:15" x14ac:dyDescent="0.3">
      <c r="A2845" t="str">
        <f xml:space="preserve"> _xlfn.XLOOKUP(H2845, 'Customers'!B:B, 'Customers'!A:A)</f>
        <v>CUST_149</v>
      </c>
      <c r="B2845" t="str">
        <f>_xlfn.XLOOKUP(L2845, Products!C:C, Products!A:A)</f>
        <v>PROD_2</v>
      </c>
      <c r="C2845">
        <v>2844</v>
      </c>
      <c r="D2845" s="2" t="s">
        <v>685</v>
      </c>
      <c r="E2845">
        <f>YEAR(Orders[[#This Row],[Order_Date]])</f>
        <v>2022</v>
      </c>
      <c r="F2845">
        <f>MONTH(Orders[[#This Row],[Order_Date]])</f>
        <v>12</v>
      </c>
      <c r="G2845" s="2" t="s">
        <v>1017</v>
      </c>
      <c r="H2845" t="s">
        <v>444</v>
      </c>
      <c r="I2845" t="s">
        <v>21</v>
      </c>
      <c r="J2845" t="s">
        <v>22</v>
      </c>
      <c r="K2845" t="s">
        <v>16</v>
      </c>
      <c r="L2845" t="s">
        <v>23</v>
      </c>
      <c r="M2845" s="1">
        <v>749.3</v>
      </c>
      <c r="N2845" s="1">
        <v>-57.9</v>
      </c>
      <c r="O2845">
        <v>0.05</v>
      </c>
    </row>
    <row r="2846" spans="1:15" x14ac:dyDescent="0.3">
      <c r="A2846" t="str">
        <f xml:space="preserve"> _xlfn.XLOOKUP(H2846, 'Customers'!B:B, 'Customers'!A:A)</f>
        <v>CUST_65</v>
      </c>
      <c r="B2846" t="str">
        <f>_xlfn.XLOOKUP(L2846, Products!C:C, Products!A:A)</f>
        <v>PROD_2</v>
      </c>
      <c r="C2846">
        <v>2845</v>
      </c>
      <c r="D2846" s="2" t="s">
        <v>753</v>
      </c>
      <c r="E2846">
        <f>YEAR(Orders[[#This Row],[Order_Date]])</f>
        <v>2022</v>
      </c>
      <c r="F2846">
        <f>MONTH(Orders[[#This Row],[Order_Date]])</f>
        <v>10</v>
      </c>
      <c r="G2846" s="2" t="s">
        <v>680</v>
      </c>
      <c r="H2846" t="s">
        <v>216</v>
      </c>
      <c r="I2846" t="s">
        <v>32</v>
      </c>
      <c r="J2846" t="s">
        <v>22</v>
      </c>
      <c r="K2846" t="s">
        <v>16</v>
      </c>
      <c r="L2846" t="s">
        <v>23</v>
      </c>
      <c r="M2846" s="1">
        <v>4467.99</v>
      </c>
      <c r="N2846" s="1">
        <v>259.64</v>
      </c>
      <c r="O2846">
        <v>0.27</v>
      </c>
    </row>
    <row r="2847" spans="1:15" x14ac:dyDescent="0.3">
      <c r="A2847" t="str">
        <f xml:space="preserve"> _xlfn.XLOOKUP(H2847, 'Customers'!B:B, 'Customers'!A:A)</f>
        <v>CUST_802</v>
      </c>
      <c r="B2847" t="str">
        <f>_xlfn.XLOOKUP(L2847, Products!C:C, Products!A:A)</f>
        <v>PROD_8</v>
      </c>
      <c r="C2847">
        <v>2846</v>
      </c>
      <c r="D2847" s="2" t="s">
        <v>728</v>
      </c>
      <c r="E2847">
        <f>YEAR(Orders[[#This Row],[Order_Date]])</f>
        <v>2022</v>
      </c>
      <c r="F2847">
        <f>MONTH(Orders[[#This Row],[Order_Date]])</f>
        <v>9</v>
      </c>
      <c r="G2847" s="2" t="s">
        <v>49</v>
      </c>
      <c r="H2847" t="s">
        <v>1551</v>
      </c>
      <c r="I2847" t="s">
        <v>14</v>
      </c>
      <c r="J2847" t="s">
        <v>65</v>
      </c>
      <c r="K2847" t="s">
        <v>27</v>
      </c>
      <c r="L2847" t="s">
        <v>73</v>
      </c>
      <c r="M2847" s="1">
        <v>2822.74</v>
      </c>
      <c r="N2847" s="1">
        <v>164.06</v>
      </c>
      <c r="O2847">
        <v>0.03</v>
      </c>
    </row>
    <row r="2848" spans="1:15" x14ac:dyDescent="0.3">
      <c r="A2848" t="str">
        <f xml:space="preserve"> _xlfn.XLOOKUP(H2848, 'Customers'!B:B, 'Customers'!A:A)</f>
        <v>CUST_932</v>
      </c>
      <c r="B2848" t="str">
        <f>_xlfn.XLOOKUP(L2848, Products!C:C, Products!A:A)</f>
        <v>PROD_4</v>
      </c>
      <c r="C2848">
        <v>2847</v>
      </c>
      <c r="D2848" s="2" t="s">
        <v>613</v>
      </c>
      <c r="E2848">
        <f>YEAR(Orders[[#This Row],[Order_Date]])</f>
        <v>2023</v>
      </c>
      <c r="F2848">
        <f>MONTH(Orders[[#This Row],[Order_Date]])</f>
        <v>11</v>
      </c>
      <c r="G2848" s="2" t="s">
        <v>209</v>
      </c>
      <c r="H2848" t="s">
        <v>1692</v>
      </c>
      <c r="I2848" t="s">
        <v>14</v>
      </c>
      <c r="J2848" t="s">
        <v>15</v>
      </c>
      <c r="K2848" t="s">
        <v>34</v>
      </c>
      <c r="L2848" t="s">
        <v>35</v>
      </c>
      <c r="M2848" s="1">
        <v>4339.9399999999996</v>
      </c>
      <c r="N2848" s="1">
        <v>641.41999999999996</v>
      </c>
      <c r="O2848">
        <v>0.01</v>
      </c>
    </row>
    <row r="2849" spans="1:15" x14ac:dyDescent="0.3">
      <c r="A2849" t="str">
        <f xml:space="preserve"> _xlfn.XLOOKUP(H2849, 'Customers'!B:B, 'Customers'!A:A)</f>
        <v>CUST_734</v>
      </c>
      <c r="B2849" t="str">
        <f>_xlfn.XLOOKUP(L2849, Products!C:C, Products!A:A)</f>
        <v>PROD_7</v>
      </c>
      <c r="C2849">
        <v>2848</v>
      </c>
      <c r="D2849" s="2" t="s">
        <v>127</v>
      </c>
      <c r="E2849">
        <f>YEAR(Orders[[#This Row],[Order_Date]])</f>
        <v>2022</v>
      </c>
      <c r="F2849">
        <f>MONTH(Orders[[#This Row],[Order_Date]])</f>
        <v>10</v>
      </c>
      <c r="G2849" s="2" t="s">
        <v>595</v>
      </c>
      <c r="H2849" t="s">
        <v>1476</v>
      </c>
      <c r="I2849" t="s">
        <v>21</v>
      </c>
      <c r="J2849" t="s">
        <v>22</v>
      </c>
      <c r="K2849" t="s">
        <v>16</v>
      </c>
      <c r="L2849" t="s">
        <v>66</v>
      </c>
      <c r="M2849" s="1">
        <v>8938.1</v>
      </c>
      <c r="N2849" s="1">
        <v>2302.06</v>
      </c>
      <c r="O2849">
        <v>0.04</v>
      </c>
    </row>
    <row r="2850" spans="1:15" x14ac:dyDescent="0.3">
      <c r="A2850" t="str">
        <f xml:space="preserve"> _xlfn.XLOOKUP(H2850, 'Customers'!B:B, 'Customers'!A:A)</f>
        <v>CUST_605</v>
      </c>
      <c r="B2850" t="str">
        <f>_xlfn.XLOOKUP(L2850, Products!C:C, Products!A:A)</f>
        <v>PROD_8</v>
      </c>
      <c r="C2850">
        <v>2849</v>
      </c>
      <c r="D2850" s="2" t="s">
        <v>283</v>
      </c>
      <c r="E2850">
        <f>YEAR(Orders[[#This Row],[Order_Date]])</f>
        <v>2023</v>
      </c>
      <c r="F2850">
        <f>MONTH(Orders[[#This Row],[Order_Date]])</f>
        <v>12</v>
      </c>
      <c r="G2850" s="2" t="s">
        <v>1112</v>
      </c>
      <c r="H2850" t="s">
        <v>1318</v>
      </c>
      <c r="I2850" t="s">
        <v>32</v>
      </c>
      <c r="J2850" t="s">
        <v>33</v>
      </c>
      <c r="K2850" t="s">
        <v>27</v>
      </c>
      <c r="L2850" t="s">
        <v>73</v>
      </c>
      <c r="M2850" s="1">
        <v>9313.7199999999993</v>
      </c>
      <c r="N2850" s="1">
        <v>2648.77</v>
      </c>
      <c r="O2850">
        <v>0.14000000000000001</v>
      </c>
    </row>
    <row r="2851" spans="1:15" x14ac:dyDescent="0.3">
      <c r="A2851" t="str">
        <f xml:space="preserve"> _xlfn.XLOOKUP(H2851, 'Customers'!B:B, 'Customers'!A:A)</f>
        <v>CUST_399</v>
      </c>
      <c r="B2851" t="str">
        <f>_xlfn.XLOOKUP(L2851, Products!C:C, Products!A:A)</f>
        <v>PROD_4</v>
      </c>
      <c r="C2851">
        <v>2850</v>
      </c>
      <c r="D2851" s="2" t="s">
        <v>871</v>
      </c>
      <c r="E2851">
        <f>YEAR(Orders[[#This Row],[Order_Date]])</f>
        <v>2022</v>
      </c>
      <c r="F2851">
        <f>MONTH(Orders[[#This Row],[Order_Date]])</f>
        <v>4</v>
      </c>
      <c r="G2851" s="2" t="s">
        <v>328</v>
      </c>
      <c r="H2851" t="s">
        <v>982</v>
      </c>
      <c r="I2851" t="s">
        <v>32</v>
      </c>
      <c r="J2851" t="s">
        <v>65</v>
      </c>
      <c r="K2851" t="s">
        <v>34</v>
      </c>
      <c r="L2851" t="s">
        <v>35</v>
      </c>
      <c r="M2851" s="1">
        <v>7925.57</v>
      </c>
      <c r="N2851" s="1">
        <v>-351.88</v>
      </c>
      <c r="O2851">
        <v>0.06</v>
      </c>
    </row>
    <row r="2852" spans="1:15" x14ac:dyDescent="0.3">
      <c r="A2852" t="str">
        <f xml:space="preserve"> _xlfn.XLOOKUP(H2852, 'Customers'!B:B, 'Customers'!A:A)</f>
        <v>CUST_581</v>
      </c>
      <c r="B2852" t="str">
        <f>_xlfn.XLOOKUP(L2852, Products!C:C, Products!A:A)</f>
        <v>PROD_7</v>
      </c>
      <c r="C2852">
        <v>2851</v>
      </c>
      <c r="D2852" s="2" t="s">
        <v>44</v>
      </c>
      <c r="E2852">
        <f>YEAR(Orders[[#This Row],[Order_Date]])</f>
        <v>2023</v>
      </c>
      <c r="F2852">
        <f>MONTH(Orders[[#This Row],[Order_Date]])</f>
        <v>12</v>
      </c>
      <c r="G2852" s="2" t="s">
        <v>330</v>
      </c>
      <c r="H2852" t="s">
        <v>1284</v>
      </c>
      <c r="I2852" t="s">
        <v>32</v>
      </c>
      <c r="J2852" t="s">
        <v>15</v>
      </c>
      <c r="K2852" t="s">
        <v>16</v>
      </c>
      <c r="L2852" t="s">
        <v>66</v>
      </c>
      <c r="M2852" s="1">
        <v>8968.58</v>
      </c>
      <c r="N2852" s="1">
        <v>2065.29</v>
      </c>
      <c r="O2852">
        <v>0.11</v>
      </c>
    </row>
    <row r="2853" spans="1:15" x14ac:dyDescent="0.3">
      <c r="A2853" t="str">
        <f xml:space="preserve"> _xlfn.XLOOKUP(H2853, 'Customers'!B:B, 'Customers'!A:A)</f>
        <v>CUST_290</v>
      </c>
      <c r="B2853" t="str">
        <f>_xlfn.XLOOKUP(L2853, Products!C:C, Products!A:A)</f>
        <v>PROD_4</v>
      </c>
      <c r="C2853">
        <v>2852</v>
      </c>
      <c r="D2853" s="2" t="s">
        <v>435</v>
      </c>
      <c r="E2853">
        <f>YEAR(Orders[[#This Row],[Order_Date]])</f>
        <v>2022</v>
      </c>
      <c r="F2853">
        <f>MONTH(Orders[[#This Row],[Order_Date]])</f>
        <v>4</v>
      </c>
      <c r="G2853" s="2" t="s">
        <v>941</v>
      </c>
      <c r="H2853" t="s">
        <v>772</v>
      </c>
      <c r="I2853" t="s">
        <v>14</v>
      </c>
      <c r="J2853" t="s">
        <v>15</v>
      </c>
      <c r="K2853" t="s">
        <v>34</v>
      </c>
      <c r="L2853" t="s">
        <v>35</v>
      </c>
      <c r="M2853" s="1">
        <v>5545.24</v>
      </c>
      <c r="N2853" s="1">
        <v>1347.66</v>
      </c>
      <c r="O2853">
        <v>0.11</v>
      </c>
    </row>
    <row r="2854" spans="1:15" x14ac:dyDescent="0.3">
      <c r="A2854" t="str">
        <f xml:space="preserve"> _xlfn.XLOOKUP(H2854, 'Customers'!B:B, 'Customers'!A:A)</f>
        <v>CUST_347</v>
      </c>
      <c r="B2854" t="str">
        <f>_xlfn.XLOOKUP(L2854, Products!C:C, Products!A:A)</f>
        <v>PROD_1</v>
      </c>
      <c r="C2854">
        <v>2853</v>
      </c>
      <c r="D2854" s="2" t="s">
        <v>560</v>
      </c>
      <c r="E2854">
        <f>YEAR(Orders[[#This Row],[Order_Date]])</f>
        <v>2022</v>
      </c>
      <c r="F2854">
        <f>MONTH(Orders[[#This Row],[Order_Date]])</f>
        <v>3</v>
      </c>
      <c r="G2854" s="2" t="s">
        <v>1108</v>
      </c>
      <c r="H2854" t="s">
        <v>884</v>
      </c>
      <c r="I2854" t="s">
        <v>32</v>
      </c>
      <c r="J2854" t="s">
        <v>22</v>
      </c>
      <c r="K2854" t="s">
        <v>16</v>
      </c>
      <c r="L2854" t="s">
        <v>17</v>
      </c>
      <c r="M2854" s="1">
        <v>3794.18</v>
      </c>
      <c r="N2854" s="1">
        <v>345.7</v>
      </c>
      <c r="O2854">
        <v>0.28000000000000003</v>
      </c>
    </row>
    <row r="2855" spans="1:15" x14ac:dyDescent="0.3">
      <c r="A2855" t="str">
        <f xml:space="preserve"> _xlfn.XLOOKUP(H2855, 'Customers'!B:B, 'Customers'!A:A)</f>
        <v>CUST_730</v>
      </c>
      <c r="B2855" t="str">
        <f>_xlfn.XLOOKUP(L2855, Products!C:C, Products!A:A)</f>
        <v>PROD_1</v>
      </c>
      <c r="C2855">
        <v>2854</v>
      </c>
      <c r="D2855" s="2" t="s">
        <v>1064</v>
      </c>
      <c r="E2855">
        <f>YEAR(Orders[[#This Row],[Order_Date]])</f>
        <v>2023</v>
      </c>
      <c r="F2855">
        <f>MONTH(Orders[[#This Row],[Order_Date]])</f>
        <v>9</v>
      </c>
      <c r="G2855" s="2" t="s">
        <v>509</v>
      </c>
      <c r="H2855" t="s">
        <v>1472</v>
      </c>
      <c r="I2855" t="s">
        <v>21</v>
      </c>
      <c r="J2855" t="s">
        <v>22</v>
      </c>
      <c r="K2855" t="s">
        <v>16</v>
      </c>
      <c r="L2855" t="s">
        <v>17</v>
      </c>
      <c r="M2855" s="1">
        <v>2938.26</v>
      </c>
      <c r="N2855" s="1">
        <v>214.04</v>
      </c>
      <c r="O2855">
        <v>0.02</v>
      </c>
    </row>
    <row r="2856" spans="1:15" x14ac:dyDescent="0.3">
      <c r="A2856" t="str">
        <f xml:space="preserve"> _xlfn.XLOOKUP(H2856, 'Customers'!B:B, 'Customers'!A:A)</f>
        <v>CUST_512</v>
      </c>
      <c r="B2856" t="str">
        <f>_xlfn.XLOOKUP(L2856, Products!C:C, Products!A:A)</f>
        <v>PROD_4</v>
      </c>
      <c r="C2856">
        <v>2855</v>
      </c>
      <c r="D2856" s="2" t="s">
        <v>231</v>
      </c>
      <c r="E2856">
        <f>YEAR(Orders[[#This Row],[Order_Date]])</f>
        <v>2023</v>
      </c>
      <c r="F2856">
        <f>MONTH(Orders[[#This Row],[Order_Date]])</f>
        <v>7</v>
      </c>
      <c r="G2856" s="2" t="s">
        <v>145</v>
      </c>
      <c r="H2856" t="s">
        <v>1180</v>
      </c>
      <c r="I2856" t="s">
        <v>14</v>
      </c>
      <c r="J2856" t="s">
        <v>15</v>
      </c>
      <c r="K2856" t="s">
        <v>34</v>
      </c>
      <c r="L2856" t="s">
        <v>35</v>
      </c>
      <c r="M2856" s="1">
        <v>5330.81</v>
      </c>
      <c r="N2856" s="1">
        <v>619.78</v>
      </c>
      <c r="O2856">
        <v>0.09</v>
      </c>
    </row>
    <row r="2857" spans="1:15" x14ac:dyDescent="0.3">
      <c r="A2857" t="str">
        <f xml:space="preserve"> _xlfn.XLOOKUP(H2857, 'Customers'!B:B, 'Customers'!A:A)</f>
        <v>CUST_868</v>
      </c>
      <c r="B2857" t="str">
        <f>_xlfn.XLOOKUP(L2857, Products!C:C, Products!A:A)</f>
        <v>PROD_8</v>
      </c>
      <c r="C2857">
        <v>2856</v>
      </c>
      <c r="D2857" s="2" t="s">
        <v>1248</v>
      </c>
      <c r="E2857">
        <f>YEAR(Orders[[#This Row],[Order_Date]])</f>
        <v>2023</v>
      </c>
      <c r="F2857">
        <f>MONTH(Orders[[#This Row],[Order_Date]])</f>
        <v>5</v>
      </c>
      <c r="G2857" s="2" t="s">
        <v>615</v>
      </c>
      <c r="H2857" t="s">
        <v>1622</v>
      </c>
      <c r="I2857" t="s">
        <v>32</v>
      </c>
      <c r="J2857" t="s">
        <v>22</v>
      </c>
      <c r="K2857" t="s">
        <v>27</v>
      </c>
      <c r="L2857" t="s">
        <v>73</v>
      </c>
      <c r="M2857" s="1">
        <v>9890.6299999999992</v>
      </c>
      <c r="N2857" s="1">
        <v>934.94</v>
      </c>
      <c r="O2857">
        <v>0.17</v>
      </c>
    </row>
    <row r="2858" spans="1:15" x14ac:dyDescent="0.3">
      <c r="A2858" t="str">
        <f xml:space="preserve"> _xlfn.XLOOKUP(H2858, 'Customers'!B:B, 'Customers'!A:A)</f>
        <v>CUST_654</v>
      </c>
      <c r="B2858" t="str">
        <f>_xlfn.XLOOKUP(L2858, Products!C:C, Products!A:A)</f>
        <v>PROD_4</v>
      </c>
      <c r="C2858">
        <v>2857</v>
      </c>
      <c r="D2858" s="2" t="s">
        <v>1146</v>
      </c>
      <c r="E2858">
        <f>YEAR(Orders[[#This Row],[Order_Date]])</f>
        <v>2022</v>
      </c>
      <c r="F2858">
        <f>MONTH(Orders[[#This Row],[Order_Date]])</f>
        <v>9</v>
      </c>
      <c r="G2858" s="2" t="s">
        <v>728</v>
      </c>
      <c r="H2858" t="s">
        <v>1381</v>
      </c>
      <c r="I2858" t="s">
        <v>14</v>
      </c>
      <c r="J2858" t="s">
        <v>15</v>
      </c>
      <c r="K2858" t="s">
        <v>34</v>
      </c>
      <c r="L2858" t="s">
        <v>35</v>
      </c>
      <c r="M2858" s="1">
        <v>5233.42</v>
      </c>
      <c r="N2858" s="1">
        <v>-519.42999999999995</v>
      </c>
      <c r="O2858">
        <v>0.12</v>
      </c>
    </row>
    <row r="2859" spans="1:15" x14ac:dyDescent="0.3">
      <c r="A2859" t="str">
        <f xml:space="preserve"> _xlfn.XLOOKUP(H2859, 'Customers'!B:B, 'Customers'!A:A)</f>
        <v>CUST_660</v>
      </c>
      <c r="B2859" t="str">
        <f>_xlfn.XLOOKUP(L2859, Products!C:C, Products!A:A)</f>
        <v>PROD_2</v>
      </c>
      <c r="C2859">
        <v>2858</v>
      </c>
      <c r="D2859" s="2" t="s">
        <v>514</v>
      </c>
      <c r="E2859">
        <f>YEAR(Orders[[#This Row],[Order_Date]])</f>
        <v>2022</v>
      </c>
      <c r="F2859">
        <f>MONTH(Orders[[#This Row],[Order_Date]])</f>
        <v>4</v>
      </c>
      <c r="G2859" s="2" t="s">
        <v>365</v>
      </c>
      <c r="H2859" t="s">
        <v>1389</v>
      </c>
      <c r="I2859" t="s">
        <v>14</v>
      </c>
      <c r="J2859" t="s">
        <v>33</v>
      </c>
      <c r="K2859" t="s">
        <v>16</v>
      </c>
      <c r="L2859" t="s">
        <v>23</v>
      </c>
      <c r="M2859" s="1">
        <v>1298.01</v>
      </c>
      <c r="N2859" s="1">
        <v>-41.69</v>
      </c>
      <c r="O2859">
        <v>0.25</v>
      </c>
    </row>
    <row r="2860" spans="1:15" x14ac:dyDescent="0.3">
      <c r="A2860" t="str">
        <f xml:space="preserve"> _xlfn.XLOOKUP(H2860, 'Customers'!B:B, 'Customers'!A:A)</f>
        <v>CUST_328</v>
      </c>
      <c r="B2860" t="str">
        <f>_xlfn.XLOOKUP(L2860, Products!C:C, Products!A:A)</f>
        <v>PROD_1</v>
      </c>
      <c r="C2860">
        <v>2859</v>
      </c>
      <c r="D2860" s="2" t="s">
        <v>83</v>
      </c>
      <c r="E2860">
        <f>YEAR(Orders[[#This Row],[Order_Date]])</f>
        <v>2023</v>
      </c>
      <c r="F2860">
        <f>MONTH(Orders[[#This Row],[Order_Date]])</f>
        <v>1</v>
      </c>
      <c r="G2860" s="2" t="s">
        <v>1073</v>
      </c>
      <c r="H2860" t="s">
        <v>849</v>
      </c>
      <c r="I2860" t="s">
        <v>14</v>
      </c>
      <c r="J2860" t="s">
        <v>15</v>
      </c>
      <c r="K2860" t="s">
        <v>16</v>
      </c>
      <c r="L2860" t="s">
        <v>17</v>
      </c>
      <c r="M2860" s="1">
        <v>1609.46</v>
      </c>
      <c r="N2860" s="1">
        <v>-103.6</v>
      </c>
      <c r="O2860">
        <v>0.23</v>
      </c>
    </row>
    <row r="2861" spans="1:15" x14ac:dyDescent="0.3">
      <c r="A2861" t="str">
        <f xml:space="preserve"> _xlfn.XLOOKUP(H2861, 'Customers'!B:B, 'Customers'!A:A)</f>
        <v>CUST_939</v>
      </c>
      <c r="B2861" t="str">
        <f>_xlfn.XLOOKUP(L2861, Products!C:C, Products!A:A)</f>
        <v>PROD_4</v>
      </c>
      <c r="C2861">
        <v>2860</v>
      </c>
      <c r="D2861" s="2" t="s">
        <v>206</v>
      </c>
      <c r="E2861">
        <f>YEAR(Orders[[#This Row],[Order_Date]])</f>
        <v>2022</v>
      </c>
      <c r="F2861">
        <f>MONTH(Orders[[#This Row],[Order_Date]])</f>
        <v>12</v>
      </c>
      <c r="G2861" s="2" t="s">
        <v>1125</v>
      </c>
      <c r="H2861" t="s">
        <v>1699</v>
      </c>
      <c r="I2861" t="s">
        <v>32</v>
      </c>
      <c r="J2861" t="s">
        <v>22</v>
      </c>
      <c r="K2861" t="s">
        <v>34</v>
      </c>
      <c r="L2861" t="s">
        <v>35</v>
      </c>
      <c r="M2861" s="1">
        <v>8985.41</v>
      </c>
      <c r="N2861" s="1">
        <v>2214.27</v>
      </c>
      <c r="O2861">
        <v>0.01</v>
      </c>
    </row>
    <row r="2862" spans="1:15" x14ac:dyDescent="0.3">
      <c r="A2862" t="str">
        <f xml:space="preserve"> _xlfn.XLOOKUP(H2862, 'Customers'!B:B, 'Customers'!A:A)</f>
        <v>CUST_140</v>
      </c>
      <c r="B2862" t="str">
        <f>_xlfn.XLOOKUP(L2862, Products!C:C, Products!A:A)</f>
        <v>PROD_3</v>
      </c>
      <c r="C2862">
        <v>2861</v>
      </c>
      <c r="D2862" s="2" t="s">
        <v>179</v>
      </c>
      <c r="E2862">
        <f>YEAR(Orders[[#This Row],[Order_Date]])</f>
        <v>2023</v>
      </c>
      <c r="F2862">
        <f>MONTH(Orders[[#This Row],[Order_Date]])</f>
        <v>2</v>
      </c>
      <c r="G2862" s="2" t="s">
        <v>464</v>
      </c>
      <c r="H2862" t="s">
        <v>429</v>
      </c>
      <c r="I2862" t="s">
        <v>21</v>
      </c>
      <c r="J2862" t="s">
        <v>33</v>
      </c>
      <c r="K2862" t="s">
        <v>27</v>
      </c>
      <c r="L2862" t="s">
        <v>28</v>
      </c>
      <c r="M2862" s="1">
        <v>305.29000000000002</v>
      </c>
      <c r="N2862" s="1">
        <v>20.11</v>
      </c>
      <c r="O2862">
        <v>0.26</v>
      </c>
    </row>
    <row r="2863" spans="1:15" x14ac:dyDescent="0.3">
      <c r="A2863" t="str">
        <f xml:space="preserve"> _xlfn.XLOOKUP(H2863, 'Customers'!B:B, 'Customers'!A:A)</f>
        <v>CUST_947</v>
      </c>
      <c r="B2863" t="str">
        <f>_xlfn.XLOOKUP(L2863, Products!C:C, Products!A:A)</f>
        <v>PROD_3</v>
      </c>
      <c r="C2863">
        <v>2862</v>
      </c>
      <c r="D2863" s="2" t="s">
        <v>398</v>
      </c>
      <c r="E2863">
        <f>YEAR(Orders[[#This Row],[Order_Date]])</f>
        <v>2023</v>
      </c>
      <c r="F2863">
        <f>MONTH(Orders[[#This Row],[Order_Date]])</f>
        <v>4</v>
      </c>
      <c r="G2863" s="2" t="s">
        <v>19</v>
      </c>
      <c r="H2863" t="s">
        <v>1708</v>
      </c>
      <c r="I2863" t="s">
        <v>21</v>
      </c>
      <c r="J2863" t="s">
        <v>22</v>
      </c>
      <c r="K2863" t="s">
        <v>27</v>
      </c>
      <c r="L2863" t="s">
        <v>28</v>
      </c>
      <c r="M2863" s="1">
        <v>954.19</v>
      </c>
      <c r="N2863" s="1">
        <v>-29.13</v>
      </c>
      <c r="O2863">
        <v>0.2</v>
      </c>
    </row>
    <row r="2864" spans="1:15" x14ac:dyDescent="0.3">
      <c r="A2864" t="str">
        <f xml:space="preserve"> _xlfn.XLOOKUP(H2864, 'Customers'!B:B, 'Customers'!A:A)</f>
        <v>CUST_647</v>
      </c>
      <c r="B2864" t="str">
        <f>_xlfn.XLOOKUP(L2864, Products!C:C, Products!A:A)</f>
        <v>PROD_4</v>
      </c>
      <c r="C2864">
        <v>2863</v>
      </c>
      <c r="D2864" s="2" t="s">
        <v>314</v>
      </c>
      <c r="E2864">
        <f>YEAR(Orders[[#This Row],[Order_Date]])</f>
        <v>2023</v>
      </c>
      <c r="F2864">
        <f>MONTH(Orders[[#This Row],[Order_Date]])</f>
        <v>7</v>
      </c>
      <c r="G2864" s="2" t="s">
        <v>142</v>
      </c>
      <c r="H2864" t="s">
        <v>1372</v>
      </c>
      <c r="I2864" t="s">
        <v>14</v>
      </c>
      <c r="J2864" t="s">
        <v>65</v>
      </c>
      <c r="K2864" t="s">
        <v>34</v>
      </c>
      <c r="L2864" t="s">
        <v>35</v>
      </c>
      <c r="M2864" s="1">
        <v>5955.87</v>
      </c>
      <c r="N2864" s="1">
        <v>52.81</v>
      </c>
      <c r="O2864">
        <v>0.12</v>
      </c>
    </row>
    <row r="2865" spans="1:15" x14ac:dyDescent="0.3">
      <c r="A2865" t="str">
        <f xml:space="preserve"> _xlfn.XLOOKUP(H2865, 'Customers'!B:B, 'Customers'!A:A)</f>
        <v>CUST_948</v>
      </c>
      <c r="B2865" t="str">
        <f>_xlfn.XLOOKUP(L2865, Products!C:C, Products!A:A)</f>
        <v>PROD_4</v>
      </c>
      <c r="C2865">
        <v>2864</v>
      </c>
      <c r="D2865" s="2" t="s">
        <v>432</v>
      </c>
      <c r="E2865">
        <f>YEAR(Orders[[#This Row],[Order_Date]])</f>
        <v>2022</v>
      </c>
      <c r="F2865">
        <f>MONTH(Orders[[#This Row],[Order_Date]])</f>
        <v>3</v>
      </c>
      <c r="G2865" s="2" t="s">
        <v>374</v>
      </c>
      <c r="H2865" t="s">
        <v>1709</v>
      </c>
      <c r="I2865" t="s">
        <v>21</v>
      </c>
      <c r="J2865" t="s">
        <v>33</v>
      </c>
      <c r="K2865" t="s">
        <v>34</v>
      </c>
      <c r="L2865" t="s">
        <v>35</v>
      </c>
      <c r="M2865" s="1">
        <v>3570.02</v>
      </c>
      <c r="N2865" s="1">
        <v>196.94</v>
      </c>
      <c r="O2865">
        <v>0.27</v>
      </c>
    </row>
    <row r="2866" spans="1:15" x14ac:dyDescent="0.3">
      <c r="A2866" t="str">
        <f xml:space="preserve"> _xlfn.XLOOKUP(H2866, 'Customers'!B:B, 'Customers'!A:A)</f>
        <v>CUST_90</v>
      </c>
      <c r="B2866" t="str">
        <f>_xlfn.XLOOKUP(L2866, Products!C:C, Products!A:A)</f>
        <v>PROD_3</v>
      </c>
      <c r="C2866">
        <v>2865</v>
      </c>
      <c r="D2866" s="2" t="s">
        <v>83</v>
      </c>
      <c r="E2866">
        <f>YEAR(Orders[[#This Row],[Order_Date]])</f>
        <v>2023</v>
      </c>
      <c r="F2866">
        <f>MONTH(Orders[[#This Row],[Order_Date]])</f>
        <v>1</v>
      </c>
      <c r="G2866" s="2" t="s">
        <v>939</v>
      </c>
      <c r="H2866" t="s">
        <v>288</v>
      </c>
      <c r="I2866" t="s">
        <v>21</v>
      </c>
      <c r="J2866" t="s">
        <v>22</v>
      </c>
      <c r="K2866" t="s">
        <v>27</v>
      </c>
      <c r="L2866" t="s">
        <v>28</v>
      </c>
      <c r="M2866" s="1">
        <v>6201.46</v>
      </c>
      <c r="N2866" s="1">
        <v>-473.29</v>
      </c>
      <c r="O2866">
        <v>0.28999999999999998</v>
      </c>
    </row>
    <row r="2867" spans="1:15" x14ac:dyDescent="0.3">
      <c r="A2867" t="str">
        <f xml:space="preserve"> _xlfn.XLOOKUP(H2867, 'Customers'!B:B, 'Customers'!A:A)</f>
        <v>CUST_275</v>
      </c>
      <c r="B2867" t="str">
        <f>_xlfn.XLOOKUP(L2867, Products!C:C, Products!A:A)</f>
        <v>PROD_1</v>
      </c>
      <c r="C2867">
        <v>2866</v>
      </c>
      <c r="D2867" s="2" t="s">
        <v>379</v>
      </c>
      <c r="E2867">
        <f>YEAR(Orders[[#This Row],[Order_Date]])</f>
        <v>2023</v>
      </c>
      <c r="F2867">
        <f>MONTH(Orders[[#This Row],[Order_Date]])</f>
        <v>6</v>
      </c>
      <c r="G2867" s="2" t="s">
        <v>965</v>
      </c>
      <c r="H2867" t="s">
        <v>736</v>
      </c>
      <c r="I2867" t="s">
        <v>32</v>
      </c>
      <c r="J2867" t="s">
        <v>33</v>
      </c>
      <c r="K2867" t="s">
        <v>27</v>
      </c>
      <c r="L2867" t="s">
        <v>17</v>
      </c>
      <c r="M2867" s="1">
        <v>6885.19</v>
      </c>
      <c r="N2867" s="1">
        <v>1324.89</v>
      </c>
      <c r="O2867">
        <v>0.03</v>
      </c>
    </row>
    <row r="2868" spans="1:15" x14ac:dyDescent="0.3">
      <c r="A2868" t="str">
        <f xml:space="preserve"> _xlfn.XLOOKUP(H2868, 'Customers'!B:B, 'Customers'!A:A)</f>
        <v>CUST_423</v>
      </c>
      <c r="B2868" t="str">
        <f>_xlfn.XLOOKUP(L2868, Products!C:C, Products!A:A)</f>
        <v>PROD_5</v>
      </c>
      <c r="C2868">
        <v>2867</v>
      </c>
      <c r="D2868" s="2" t="s">
        <v>490</v>
      </c>
      <c r="E2868">
        <f>YEAR(Orders[[#This Row],[Order_Date]])</f>
        <v>2023</v>
      </c>
      <c r="F2868">
        <f>MONTH(Orders[[#This Row],[Order_Date]])</f>
        <v>1</v>
      </c>
      <c r="G2868" s="2" t="s">
        <v>1131</v>
      </c>
      <c r="H2868" t="s">
        <v>1027</v>
      </c>
      <c r="I2868" t="s">
        <v>21</v>
      </c>
      <c r="J2868" t="s">
        <v>33</v>
      </c>
      <c r="K2868" t="s">
        <v>34</v>
      </c>
      <c r="L2868" t="s">
        <v>39</v>
      </c>
      <c r="M2868" s="1">
        <v>3175.08</v>
      </c>
      <c r="N2868" s="1">
        <v>442.19</v>
      </c>
      <c r="O2868">
        <v>0.06</v>
      </c>
    </row>
    <row r="2869" spans="1:15" x14ac:dyDescent="0.3">
      <c r="A2869" t="str">
        <f xml:space="preserve"> _xlfn.XLOOKUP(H2869, 'Customers'!B:B, 'Customers'!A:A)</f>
        <v>CUST_298</v>
      </c>
      <c r="B2869" t="str">
        <f>_xlfn.XLOOKUP(L2869, Products!C:C, Products!A:A)</f>
        <v>PROD_1</v>
      </c>
      <c r="C2869">
        <v>2868</v>
      </c>
      <c r="D2869" s="2" t="s">
        <v>1068</v>
      </c>
      <c r="E2869">
        <f>YEAR(Orders[[#This Row],[Order_Date]])</f>
        <v>2023</v>
      </c>
      <c r="F2869">
        <f>MONTH(Orders[[#This Row],[Order_Date]])</f>
        <v>9</v>
      </c>
      <c r="G2869" s="2" t="s">
        <v>1052</v>
      </c>
      <c r="H2869" t="s">
        <v>787</v>
      </c>
      <c r="I2869" t="s">
        <v>32</v>
      </c>
      <c r="J2869" t="s">
        <v>33</v>
      </c>
      <c r="K2869" t="s">
        <v>27</v>
      </c>
      <c r="L2869" t="s">
        <v>17</v>
      </c>
      <c r="M2869" s="1">
        <v>5790.48</v>
      </c>
      <c r="N2869" s="1">
        <v>648.9</v>
      </c>
      <c r="O2869">
        <v>7.0000000000000007E-2</v>
      </c>
    </row>
    <row r="2870" spans="1:15" x14ac:dyDescent="0.3">
      <c r="A2870" t="str">
        <f xml:space="preserve"> _xlfn.XLOOKUP(H2870, 'Customers'!B:B, 'Customers'!A:A)</f>
        <v>CUST_541</v>
      </c>
      <c r="B2870" t="str">
        <f>_xlfn.XLOOKUP(L2870, Products!C:C, Products!A:A)</f>
        <v>PROD_7</v>
      </c>
      <c r="C2870">
        <v>2869</v>
      </c>
      <c r="D2870" s="2" t="s">
        <v>1105</v>
      </c>
      <c r="E2870">
        <f>YEAR(Orders[[#This Row],[Order_Date]])</f>
        <v>2023</v>
      </c>
      <c r="F2870">
        <f>MONTH(Orders[[#This Row],[Order_Date]])</f>
        <v>7</v>
      </c>
      <c r="G2870" s="2" t="s">
        <v>1249</v>
      </c>
      <c r="H2870" t="s">
        <v>1222</v>
      </c>
      <c r="I2870" t="s">
        <v>32</v>
      </c>
      <c r="J2870" t="s">
        <v>15</v>
      </c>
      <c r="K2870" t="s">
        <v>16</v>
      </c>
      <c r="L2870" t="s">
        <v>66</v>
      </c>
      <c r="M2870" s="1">
        <v>4678.68</v>
      </c>
      <c r="N2870" s="1">
        <v>-399.21</v>
      </c>
      <c r="O2870">
        <v>0.21</v>
      </c>
    </row>
    <row r="2871" spans="1:15" x14ac:dyDescent="0.3">
      <c r="A2871" t="str">
        <f xml:space="preserve"> _xlfn.XLOOKUP(H2871, 'Customers'!B:B, 'Customers'!A:A)</f>
        <v>CUST_449</v>
      </c>
      <c r="B2871" t="str">
        <f>_xlfn.XLOOKUP(L2871, Products!C:C, Products!A:A)</f>
        <v>PROD_1</v>
      </c>
      <c r="C2871">
        <v>2870</v>
      </c>
      <c r="D2871" s="2" t="s">
        <v>492</v>
      </c>
      <c r="E2871">
        <f>YEAR(Orders[[#This Row],[Order_Date]])</f>
        <v>2022</v>
      </c>
      <c r="F2871">
        <f>MONTH(Orders[[#This Row],[Order_Date]])</f>
        <v>7</v>
      </c>
      <c r="G2871" s="2" t="s">
        <v>528</v>
      </c>
      <c r="H2871" t="s">
        <v>1071</v>
      </c>
      <c r="I2871" t="s">
        <v>21</v>
      </c>
      <c r="J2871" t="s">
        <v>33</v>
      </c>
      <c r="K2871" t="s">
        <v>27</v>
      </c>
      <c r="L2871" t="s">
        <v>17</v>
      </c>
      <c r="M2871" s="1">
        <v>8192.93</v>
      </c>
      <c r="N2871" s="1">
        <v>-541.66999999999996</v>
      </c>
      <c r="O2871">
        <v>0.03</v>
      </c>
    </row>
    <row r="2872" spans="1:15" x14ac:dyDescent="0.3">
      <c r="A2872" t="str">
        <f xml:space="preserve"> _xlfn.XLOOKUP(H2872, 'Customers'!B:B, 'Customers'!A:A)</f>
        <v>CUST_747</v>
      </c>
      <c r="B2872" t="str">
        <f>_xlfn.XLOOKUP(L2872, Products!C:C, Products!A:A)</f>
        <v>PROD_7</v>
      </c>
      <c r="C2872">
        <v>2871</v>
      </c>
      <c r="D2872" s="2" t="s">
        <v>480</v>
      </c>
      <c r="E2872">
        <f>YEAR(Orders[[#This Row],[Order_Date]])</f>
        <v>2023</v>
      </c>
      <c r="F2872">
        <f>MONTH(Orders[[#This Row],[Order_Date]])</f>
        <v>7</v>
      </c>
      <c r="G2872" s="2" t="s">
        <v>481</v>
      </c>
      <c r="H2872" t="s">
        <v>1492</v>
      </c>
      <c r="I2872" t="s">
        <v>21</v>
      </c>
      <c r="J2872" t="s">
        <v>15</v>
      </c>
      <c r="K2872" t="s">
        <v>16</v>
      </c>
      <c r="L2872" t="s">
        <v>66</v>
      </c>
      <c r="M2872" s="1">
        <v>8518.7999999999993</v>
      </c>
      <c r="N2872" s="1">
        <v>-814.02</v>
      </c>
      <c r="O2872">
        <v>0.26</v>
      </c>
    </row>
    <row r="2873" spans="1:15" x14ac:dyDescent="0.3">
      <c r="A2873" t="str">
        <f xml:space="preserve"> _xlfn.XLOOKUP(H2873, 'Customers'!B:B, 'Customers'!A:A)</f>
        <v>CUST_294</v>
      </c>
      <c r="B2873" t="str">
        <f>_xlfn.XLOOKUP(L2873, Products!C:C, Products!A:A)</f>
        <v>PROD_7</v>
      </c>
      <c r="C2873">
        <v>2872</v>
      </c>
      <c r="D2873" s="2" t="s">
        <v>1453</v>
      </c>
      <c r="E2873">
        <f>YEAR(Orders[[#This Row],[Order_Date]])</f>
        <v>2023</v>
      </c>
      <c r="F2873">
        <f>MONTH(Orders[[#This Row],[Order_Date]])</f>
        <v>6</v>
      </c>
      <c r="G2873" s="2" t="s">
        <v>991</v>
      </c>
      <c r="H2873" t="s">
        <v>779</v>
      </c>
      <c r="I2873" t="s">
        <v>32</v>
      </c>
      <c r="J2873" t="s">
        <v>22</v>
      </c>
      <c r="K2873" t="s">
        <v>16</v>
      </c>
      <c r="L2873" t="s">
        <v>66</v>
      </c>
      <c r="M2873" s="1">
        <v>5322.15</v>
      </c>
      <c r="N2873" s="1">
        <v>59.32</v>
      </c>
      <c r="O2873">
        <v>0.12</v>
      </c>
    </row>
    <row r="2874" spans="1:15" x14ac:dyDescent="0.3">
      <c r="A2874" t="str">
        <f xml:space="preserve"> _xlfn.XLOOKUP(H2874, 'Customers'!B:B, 'Customers'!A:A)</f>
        <v>CUST_54</v>
      </c>
      <c r="B2874" t="str">
        <f>_xlfn.XLOOKUP(L2874, Products!C:C, Products!A:A)</f>
        <v>PROD_7</v>
      </c>
      <c r="C2874">
        <v>2873</v>
      </c>
      <c r="D2874" s="2" t="s">
        <v>1305</v>
      </c>
      <c r="E2874">
        <f>YEAR(Orders[[#This Row],[Order_Date]])</f>
        <v>2023</v>
      </c>
      <c r="F2874">
        <f>MONTH(Orders[[#This Row],[Order_Date]])</f>
        <v>7</v>
      </c>
      <c r="G2874" s="2" t="s">
        <v>1061</v>
      </c>
      <c r="H2874" t="s">
        <v>187</v>
      </c>
      <c r="I2874" t="s">
        <v>21</v>
      </c>
      <c r="J2874" t="s">
        <v>22</v>
      </c>
      <c r="K2874" t="s">
        <v>16</v>
      </c>
      <c r="L2874" t="s">
        <v>66</v>
      </c>
      <c r="M2874" s="1">
        <v>5786.65</v>
      </c>
      <c r="N2874" s="1">
        <v>-344.13</v>
      </c>
      <c r="O2874">
        <v>0.04</v>
      </c>
    </row>
    <row r="2875" spans="1:15" x14ac:dyDescent="0.3">
      <c r="A2875" t="str">
        <f xml:space="preserve"> _xlfn.XLOOKUP(H2875, 'Customers'!B:B, 'Customers'!A:A)</f>
        <v>CUST_748</v>
      </c>
      <c r="B2875" t="str">
        <f>_xlfn.XLOOKUP(L2875, Products!C:C, Products!A:A)</f>
        <v>PROD_4</v>
      </c>
      <c r="C2875">
        <v>2874</v>
      </c>
      <c r="D2875" s="2" t="s">
        <v>745</v>
      </c>
      <c r="E2875">
        <f>YEAR(Orders[[#This Row],[Order_Date]])</f>
        <v>2022</v>
      </c>
      <c r="F2875">
        <f>MONTH(Orders[[#This Row],[Order_Date]])</f>
        <v>1</v>
      </c>
      <c r="G2875" s="2" t="s">
        <v>951</v>
      </c>
      <c r="H2875" t="s">
        <v>1493</v>
      </c>
      <c r="I2875" t="s">
        <v>14</v>
      </c>
      <c r="J2875" t="s">
        <v>65</v>
      </c>
      <c r="K2875" t="s">
        <v>34</v>
      </c>
      <c r="L2875" t="s">
        <v>35</v>
      </c>
      <c r="M2875" s="1">
        <v>9779.01</v>
      </c>
      <c r="N2875" s="1">
        <v>132.65</v>
      </c>
      <c r="O2875">
        <v>0.17</v>
      </c>
    </row>
    <row r="2876" spans="1:15" x14ac:dyDescent="0.3">
      <c r="A2876" t="str">
        <f xml:space="preserve"> _xlfn.XLOOKUP(H2876, 'Customers'!B:B, 'Customers'!A:A)</f>
        <v>CUST_380</v>
      </c>
      <c r="B2876" t="str">
        <f>_xlfn.XLOOKUP(L2876, Products!C:C, Products!A:A)</f>
        <v>PROD_8</v>
      </c>
      <c r="C2876">
        <v>2875</v>
      </c>
      <c r="D2876" s="2" t="s">
        <v>926</v>
      </c>
      <c r="E2876">
        <f>YEAR(Orders[[#This Row],[Order_Date]])</f>
        <v>2023</v>
      </c>
      <c r="F2876">
        <f>MONTH(Orders[[#This Row],[Order_Date]])</f>
        <v>5</v>
      </c>
      <c r="G2876" s="2" t="s">
        <v>726</v>
      </c>
      <c r="H2876" t="s">
        <v>945</v>
      </c>
      <c r="I2876" t="s">
        <v>14</v>
      </c>
      <c r="J2876" t="s">
        <v>33</v>
      </c>
      <c r="K2876" t="s">
        <v>27</v>
      </c>
      <c r="L2876" t="s">
        <v>73</v>
      </c>
      <c r="M2876" s="1">
        <v>3245.4</v>
      </c>
      <c r="N2876" s="1">
        <v>-109.08</v>
      </c>
      <c r="O2876">
        <v>0.19</v>
      </c>
    </row>
    <row r="2877" spans="1:15" x14ac:dyDescent="0.3">
      <c r="A2877" t="str">
        <f xml:space="preserve"> _xlfn.XLOOKUP(H2877, 'Customers'!B:B, 'Customers'!A:A)</f>
        <v>CUST_90</v>
      </c>
      <c r="B2877" t="str">
        <f>_xlfn.XLOOKUP(L2877, Products!C:C, Products!A:A)</f>
        <v>PROD_1</v>
      </c>
      <c r="C2877">
        <v>2876</v>
      </c>
      <c r="D2877" s="2" t="s">
        <v>877</v>
      </c>
      <c r="E2877">
        <f>YEAR(Orders[[#This Row],[Order_Date]])</f>
        <v>2023</v>
      </c>
      <c r="F2877">
        <f>MONTH(Orders[[#This Row],[Order_Date]])</f>
        <v>9</v>
      </c>
      <c r="G2877" s="2" t="s">
        <v>1133</v>
      </c>
      <c r="H2877" t="s">
        <v>288</v>
      </c>
      <c r="I2877" t="s">
        <v>32</v>
      </c>
      <c r="J2877" t="s">
        <v>22</v>
      </c>
      <c r="K2877" t="s">
        <v>27</v>
      </c>
      <c r="L2877" t="s">
        <v>17</v>
      </c>
      <c r="M2877" s="1">
        <v>7382.06</v>
      </c>
      <c r="N2877" s="1">
        <v>1084.04</v>
      </c>
      <c r="O2877">
        <v>0.12</v>
      </c>
    </row>
    <row r="2878" spans="1:15" x14ac:dyDescent="0.3">
      <c r="A2878" t="str">
        <f xml:space="preserve"> _xlfn.XLOOKUP(H2878, 'Customers'!B:B, 'Customers'!A:A)</f>
        <v>CUST_211</v>
      </c>
      <c r="B2878" t="str">
        <f>_xlfn.XLOOKUP(L2878, Products!C:C, Products!A:A)</f>
        <v>PROD_1</v>
      </c>
      <c r="C2878">
        <v>2877</v>
      </c>
      <c r="D2878" s="2" t="s">
        <v>726</v>
      </c>
      <c r="E2878">
        <f>YEAR(Orders[[#This Row],[Order_Date]])</f>
        <v>2023</v>
      </c>
      <c r="F2878">
        <f>MONTH(Orders[[#This Row],[Order_Date]])</f>
        <v>5</v>
      </c>
      <c r="G2878" s="2" t="s">
        <v>311</v>
      </c>
      <c r="H2878" t="s">
        <v>600</v>
      </c>
      <c r="I2878" t="s">
        <v>32</v>
      </c>
      <c r="J2878" t="s">
        <v>65</v>
      </c>
      <c r="K2878" t="s">
        <v>16</v>
      </c>
      <c r="L2878" t="s">
        <v>17</v>
      </c>
      <c r="M2878" s="1">
        <v>5421.22</v>
      </c>
      <c r="N2878" s="1">
        <v>1523.71</v>
      </c>
      <c r="O2878">
        <v>0.18</v>
      </c>
    </row>
    <row r="2879" spans="1:15" x14ac:dyDescent="0.3">
      <c r="A2879" t="str">
        <f xml:space="preserve"> _xlfn.XLOOKUP(H2879, 'Customers'!B:B, 'Customers'!A:A)</f>
        <v>CUST_662</v>
      </c>
      <c r="B2879" t="str">
        <f>_xlfn.XLOOKUP(L2879, Products!C:C, Products!A:A)</f>
        <v>PROD_1</v>
      </c>
      <c r="C2879">
        <v>2878</v>
      </c>
      <c r="D2879" s="2" t="s">
        <v>353</v>
      </c>
      <c r="E2879">
        <f>YEAR(Orders[[#This Row],[Order_Date]])</f>
        <v>2023</v>
      </c>
      <c r="F2879">
        <f>MONTH(Orders[[#This Row],[Order_Date]])</f>
        <v>8</v>
      </c>
      <c r="G2879" s="2" t="s">
        <v>588</v>
      </c>
      <c r="H2879" t="s">
        <v>1391</v>
      </c>
      <c r="I2879" t="s">
        <v>14</v>
      </c>
      <c r="J2879" t="s">
        <v>15</v>
      </c>
      <c r="K2879" t="s">
        <v>27</v>
      </c>
      <c r="L2879" t="s">
        <v>17</v>
      </c>
      <c r="M2879" s="1">
        <v>4337.58</v>
      </c>
      <c r="N2879" s="1">
        <v>271.3</v>
      </c>
      <c r="O2879">
        <v>0.06</v>
      </c>
    </row>
    <row r="2880" spans="1:15" x14ac:dyDescent="0.3">
      <c r="A2880" t="str">
        <f xml:space="preserve"> _xlfn.XLOOKUP(H2880, 'Customers'!B:B, 'Customers'!A:A)</f>
        <v>CUST_309</v>
      </c>
      <c r="B2880" t="str">
        <f>_xlfn.XLOOKUP(L2880, Products!C:C, Products!A:A)</f>
        <v>PROD_8</v>
      </c>
      <c r="C2880">
        <v>2879</v>
      </c>
      <c r="D2880" s="2" t="s">
        <v>809</v>
      </c>
      <c r="E2880">
        <f>YEAR(Orders[[#This Row],[Order_Date]])</f>
        <v>2023</v>
      </c>
      <c r="F2880">
        <f>MONTH(Orders[[#This Row],[Order_Date]])</f>
        <v>12</v>
      </c>
      <c r="G2880" s="2" t="s">
        <v>1411</v>
      </c>
      <c r="H2880" t="s">
        <v>808</v>
      </c>
      <c r="I2880" t="s">
        <v>21</v>
      </c>
      <c r="J2880" t="s">
        <v>22</v>
      </c>
      <c r="K2880" t="s">
        <v>27</v>
      </c>
      <c r="L2880" t="s">
        <v>73</v>
      </c>
      <c r="M2880" s="1">
        <v>9772.98</v>
      </c>
      <c r="N2880" s="1">
        <v>707.66</v>
      </c>
      <c r="O2880">
        <v>0.17</v>
      </c>
    </row>
    <row r="2881" spans="1:15" x14ac:dyDescent="0.3">
      <c r="A2881" t="str">
        <f xml:space="preserve"> _xlfn.XLOOKUP(H2881, 'Customers'!B:B, 'Customers'!A:A)</f>
        <v>CUST_399</v>
      </c>
      <c r="B2881" t="str">
        <f>_xlfn.XLOOKUP(L2881, Products!C:C, Products!A:A)</f>
        <v>PROD_5</v>
      </c>
      <c r="C2881">
        <v>2880</v>
      </c>
      <c r="D2881" s="2" t="s">
        <v>115</v>
      </c>
      <c r="E2881">
        <f>YEAR(Orders[[#This Row],[Order_Date]])</f>
        <v>2022</v>
      </c>
      <c r="F2881">
        <f>MONTH(Orders[[#This Row],[Order_Date]])</f>
        <v>11</v>
      </c>
      <c r="G2881" s="2" t="s">
        <v>116</v>
      </c>
      <c r="H2881" t="s">
        <v>982</v>
      </c>
      <c r="I2881" t="s">
        <v>32</v>
      </c>
      <c r="J2881" t="s">
        <v>65</v>
      </c>
      <c r="K2881" t="s">
        <v>34</v>
      </c>
      <c r="L2881" t="s">
        <v>39</v>
      </c>
      <c r="M2881" s="1">
        <v>2837.61</v>
      </c>
      <c r="N2881" s="1">
        <v>-38.9</v>
      </c>
      <c r="O2881">
        <v>0.01</v>
      </c>
    </row>
    <row r="2882" spans="1:15" x14ac:dyDescent="0.3">
      <c r="A2882" t="str">
        <f xml:space="preserve"> _xlfn.XLOOKUP(H2882, 'Customers'!B:B, 'Customers'!A:A)</f>
        <v>CUST_138</v>
      </c>
      <c r="B2882" t="str">
        <f>_xlfn.XLOOKUP(L2882, Products!C:C, Products!A:A)</f>
        <v>PROD_6</v>
      </c>
      <c r="C2882">
        <v>2881</v>
      </c>
      <c r="D2882" s="2" t="s">
        <v>615</v>
      </c>
      <c r="E2882">
        <f>YEAR(Orders[[#This Row],[Order_Date]])</f>
        <v>2023</v>
      </c>
      <c r="F2882">
        <f>MONTH(Orders[[#This Row],[Order_Date]])</f>
        <v>5</v>
      </c>
      <c r="G2882" s="2" t="s">
        <v>973</v>
      </c>
      <c r="H2882" t="s">
        <v>422</v>
      </c>
      <c r="I2882" t="s">
        <v>21</v>
      </c>
      <c r="J2882" t="s">
        <v>15</v>
      </c>
      <c r="K2882" t="s">
        <v>34</v>
      </c>
      <c r="L2882" t="s">
        <v>52</v>
      </c>
      <c r="M2882" s="1">
        <v>8830.07</v>
      </c>
      <c r="N2882" s="1">
        <v>2585.29</v>
      </c>
      <c r="O2882">
        <v>0.24</v>
      </c>
    </row>
    <row r="2883" spans="1:15" x14ac:dyDescent="0.3">
      <c r="A2883" t="str">
        <f xml:space="preserve"> _xlfn.XLOOKUP(H2883, 'Customers'!B:B, 'Customers'!A:A)</f>
        <v>CUST_799</v>
      </c>
      <c r="B2883" t="str">
        <f>_xlfn.XLOOKUP(L2883, Products!C:C, Products!A:A)</f>
        <v>PROD_8</v>
      </c>
      <c r="C2883">
        <v>2882</v>
      </c>
      <c r="D2883" s="2" t="s">
        <v>994</v>
      </c>
      <c r="E2883">
        <f>YEAR(Orders[[#This Row],[Order_Date]])</f>
        <v>2023</v>
      </c>
      <c r="F2883">
        <f>MONTH(Orders[[#This Row],[Order_Date]])</f>
        <v>7</v>
      </c>
      <c r="G2883" s="2" t="s">
        <v>183</v>
      </c>
      <c r="H2883" t="s">
        <v>1548</v>
      </c>
      <c r="I2883" t="s">
        <v>14</v>
      </c>
      <c r="J2883" t="s">
        <v>22</v>
      </c>
      <c r="K2883" t="s">
        <v>27</v>
      </c>
      <c r="L2883" t="s">
        <v>73</v>
      </c>
      <c r="M2883" s="1">
        <v>8935.08</v>
      </c>
      <c r="N2883" s="1">
        <v>1563.91</v>
      </c>
      <c r="O2883">
        <v>0.09</v>
      </c>
    </row>
    <row r="2884" spans="1:15" x14ac:dyDescent="0.3">
      <c r="A2884" t="str">
        <f xml:space="preserve"> _xlfn.XLOOKUP(H2884, 'Customers'!B:B, 'Customers'!A:A)</f>
        <v>CUST_949</v>
      </c>
      <c r="B2884" t="str">
        <f>_xlfn.XLOOKUP(L2884, Products!C:C, Products!A:A)</f>
        <v>PROD_1</v>
      </c>
      <c r="C2884">
        <v>2883</v>
      </c>
      <c r="D2884" s="2" t="s">
        <v>567</v>
      </c>
      <c r="E2884">
        <f>YEAR(Orders[[#This Row],[Order_Date]])</f>
        <v>2022</v>
      </c>
      <c r="F2884">
        <f>MONTH(Orders[[#This Row],[Order_Date]])</f>
        <v>1</v>
      </c>
      <c r="G2884" s="2" t="s">
        <v>745</v>
      </c>
      <c r="H2884" t="s">
        <v>1710</v>
      </c>
      <c r="I2884" t="s">
        <v>32</v>
      </c>
      <c r="J2884" t="s">
        <v>15</v>
      </c>
      <c r="K2884" t="s">
        <v>27</v>
      </c>
      <c r="L2884" t="s">
        <v>17</v>
      </c>
      <c r="M2884" s="1">
        <v>8215.8700000000008</v>
      </c>
      <c r="N2884" s="1">
        <v>1160.5</v>
      </c>
      <c r="O2884">
        <v>0.03</v>
      </c>
    </row>
    <row r="2885" spans="1:15" x14ac:dyDescent="0.3">
      <c r="A2885" t="str">
        <f xml:space="preserve"> _xlfn.XLOOKUP(H2885, 'Customers'!B:B, 'Customers'!A:A)</f>
        <v>CUST_566</v>
      </c>
      <c r="B2885" t="str">
        <f>_xlfn.XLOOKUP(L2885, Products!C:C, Products!A:A)</f>
        <v>PROD_5</v>
      </c>
      <c r="C2885">
        <v>2884</v>
      </c>
      <c r="D2885" s="2" t="s">
        <v>901</v>
      </c>
      <c r="E2885">
        <f>YEAR(Orders[[#This Row],[Order_Date]])</f>
        <v>2023</v>
      </c>
      <c r="F2885">
        <f>MONTH(Orders[[#This Row],[Order_Date]])</f>
        <v>7</v>
      </c>
      <c r="G2885" s="2" t="s">
        <v>293</v>
      </c>
      <c r="H2885" t="s">
        <v>1260</v>
      </c>
      <c r="I2885" t="s">
        <v>32</v>
      </c>
      <c r="J2885" t="s">
        <v>33</v>
      </c>
      <c r="K2885" t="s">
        <v>34</v>
      </c>
      <c r="L2885" t="s">
        <v>39</v>
      </c>
      <c r="M2885" s="1">
        <v>3228.83</v>
      </c>
      <c r="N2885" s="1">
        <v>-207.42</v>
      </c>
      <c r="O2885">
        <v>0.03</v>
      </c>
    </row>
    <row r="2886" spans="1:15" x14ac:dyDescent="0.3">
      <c r="A2886" t="str">
        <f xml:space="preserve"> _xlfn.XLOOKUP(H2886, 'Customers'!B:B, 'Customers'!A:A)</f>
        <v>CUST_252</v>
      </c>
      <c r="B2886" t="str">
        <f>_xlfn.XLOOKUP(L2886, Products!C:C, Products!A:A)</f>
        <v>PROD_6</v>
      </c>
      <c r="C2886">
        <v>2885</v>
      </c>
      <c r="D2886" s="2" t="s">
        <v>937</v>
      </c>
      <c r="E2886">
        <f>YEAR(Orders[[#This Row],[Order_Date]])</f>
        <v>2023</v>
      </c>
      <c r="F2886">
        <f>MONTH(Orders[[#This Row],[Order_Date]])</f>
        <v>4</v>
      </c>
      <c r="G2886" s="2" t="s">
        <v>1704</v>
      </c>
      <c r="H2886" t="s">
        <v>693</v>
      </c>
      <c r="I2886" t="s">
        <v>21</v>
      </c>
      <c r="J2886" t="s">
        <v>15</v>
      </c>
      <c r="K2886" t="s">
        <v>34</v>
      </c>
      <c r="L2886" t="s">
        <v>52</v>
      </c>
      <c r="M2886" s="1">
        <v>7452.91</v>
      </c>
      <c r="N2886" s="1">
        <v>860.98</v>
      </c>
      <c r="O2886">
        <v>0.28999999999999998</v>
      </c>
    </row>
    <row r="2887" spans="1:15" x14ac:dyDescent="0.3">
      <c r="A2887" t="str">
        <f xml:space="preserve"> _xlfn.XLOOKUP(H2887, 'Customers'!B:B, 'Customers'!A:A)</f>
        <v>CUST_482</v>
      </c>
      <c r="B2887" t="str">
        <f>_xlfn.XLOOKUP(L2887, Products!C:C, Products!A:A)</f>
        <v>PROD_3</v>
      </c>
      <c r="C2887">
        <v>2886</v>
      </c>
      <c r="D2887" s="2" t="s">
        <v>817</v>
      </c>
      <c r="E2887">
        <f>YEAR(Orders[[#This Row],[Order_Date]])</f>
        <v>2022</v>
      </c>
      <c r="F2887">
        <f>MONTH(Orders[[#This Row],[Order_Date]])</f>
        <v>12</v>
      </c>
      <c r="G2887" s="2" t="s">
        <v>731</v>
      </c>
      <c r="H2887" t="s">
        <v>1124</v>
      </c>
      <c r="I2887" t="s">
        <v>21</v>
      </c>
      <c r="J2887" t="s">
        <v>33</v>
      </c>
      <c r="K2887" t="s">
        <v>27</v>
      </c>
      <c r="L2887" t="s">
        <v>28</v>
      </c>
      <c r="M2887" s="1">
        <v>9994.64</v>
      </c>
      <c r="N2887" s="1">
        <v>470.2</v>
      </c>
      <c r="O2887">
        <v>0.16</v>
      </c>
    </row>
    <row r="2888" spans="1:15" x14ac:dyDescent="0.3">
      <c r="A2888" t="str">
        <f xml:space="preserve"> _xlfn.XLOOKUP(H2888, 'Customers'!B:B, 'Customers'!A:A)</f>
        <v>CUST_738</v>
      </c>
      <c r="B2888" t="str">
        <f>_xlfn.XLOOKUP(L2888, Products!C:C, Products!A:A)</f>
        <v>PROD_6</v>
      </c>
      <c r="C2888">
        <v>2887</v>
      </c>
      <c r="D2888" s="2" t="s">
        <v>1342</v>
      </c>
      <c r="E2888">
        <f>YEAR(Orders[[#This Row],[Order_Date]])</f>
        <v>2023</v>
      </c>
      <c r="F2888">
        <f>MONTH(Orders[[#This Row],[Order_Date]])</f>
        <v>10</v>
      </c>
      <c r="G2888" s="2" t="s">
        <v>1101</v>
      </c>
      <c r="H2888" t="s">
        <v>1481</v>
      </c>
      <c r="I2888" t="s">
        <v>14</v>
      </c>
      <c r="J2888" t="s">
        <v>22</v>
      </c>
      <c r="K2888" t="s">
        <v>34</v>
      </c>
      <c r="L2888" t="s">
        <v>52</v>
      </c>
      <c r="M2888" s="1">
        <v>4716.5200000000004</v>
      </c>
      <c r="N2888" s="1">
        <v>60.44</v>
      </c>
      <c r="O2888">
        <v>0.27</v>
      </c>
    </row>
    <row r="2889" spans="1:15" x14ac:dyDescent="0.3">
      <c r="A2889" t="str">
        <f xml:space="preserve"> _xlfn.XLOOKUP(H2889, 'Customers'!B:B, 'Customers'!A:A)</f>
        <v>CUST_518</v>
      </c>
      <c r="B2889" t="str">
        <f>_xlfn.XLOOKUP(L2889, Products!C:C, Products!A:A)</f>
        <v>PROD_1</v>
      </c>
      <c r="C2889">
        <v>2888</v>
      </c>
      <c r="D2889" s="2" t="s">
        <v>231</v>
      </c>
      <c r="E2889">
        <f>YEAR(Orders[[#This Row],[Order_Date]])</f>
        <v>2023</v>
      </c>
      <c r="F2889">
        <f>MONTH(Orders[[#This Row],[Order_Date]])</f>
        <v>7</v>
      </c>
      <c r="G2889" s="2" t="s">
        <v>142</v>
      </c>
      <c r="H2889" t="s">
        <v>1191</v>
      </c>
      <c r="I2889" t="s">
        <v>14</v>
      </c>
      <c r="J2889" t="s">
        <v>65</v>
      </c>
      <c r="K2889" t="s">
        <v>27</v>
      </c>
      <c r="L2889" t="s">
        <v>17</v>
      </c>
      <c r="M2889" s="1">
        <v>6613.99</v>
      </c>
      <c r="N2889" s="1">
        <v>-568.86</v>
      </c>
      <c r="O2889">
        <v>0.13</v>
      </c>
    </row>
    <row r="2890" spans="1:15" x14ac:dyDescent="0.3">
      <c r="A2890" t="str">
        <f xml:space="preserve"> _xlfn.XLOOKUP(H2890, 'Customers'!B:B, 'Customers'!A:A)</f>
        <v>CUST_235</v>
      </c>
      <c r="B2890" t="str">
        <f>_xlfn.XLOOKUP(L2890, Products!C:C, Products!A:A)</f>
        <v>PROD_7</v>
      </c>
      <c r="C2890">
        <v>2889</v>
      </c>
      <c r="D2890" s="2" t="s">
        <v>771</v>
      </c>
      <c r="E2890">
        <f>YEAR(Orders[[#This Row],[Order_Date]])</f>
        <v>2023</v>
      </c>
      <c r="F2890">
        <f>MONTH(Orders[[#This Row],[Order_Date]])</f>
        <v>10</v>
      </c>
      <c r="G2890" s="2" t="s">
        <v>181</v>
      </c>
      <c r="H2890" t="s">
        <v>654</v>
      </c>
      <c r="I2890" t="s">
        <v>14</v>
      </c>
      <c r="J2890" t="s">
        <v>33</v>
      </c>
      <c r="K2890" t="s">
        <v>16</v>
      </c>
      <c r="L2890" t="s">
        <v>66</v>
      </c>
      <c r="M2890" s="1">
        <v>5017.01</v>
      </c>
      <c r="N2890" s="1">
        <v>371.32</v>
      </c>
      <c r="O2890">
        <v>0.18</v>
      </c>
    </row>
    <row r="2891" spans="1:15" x14ac:dyDescent="0.3">
      <c r="A2891" t="str">
        <f xml:space="preserve"> _xlfn.XLOOKUP(H2891, 'Customers'!B:B, 'Customers'!A:A)</f>
        <v>CUST_474</v>
      </c>
      <c r="B2891" t="str">
        <f>_xlfn.XLOOKUP(L2891, Products!C:C, Products!A:A)</f>
        <v>PROD_6</v>
      </c>
      <c r="C2891">
        <v>2890</v>
      </c>
      <c r="D2891" s="2" t="s">
        <v>632</v>
      </c>
      <c r="E2891">
        <f>YEAR(Orders[[#This Row],[Order_Date]])</f>
        <v>2023</v>
      </c>
      <c r="F2891">
        <f>MONTH(Orders[[#This Row],[Order_Date]])</f>
        <v>5</v>
      </c>
      <c r="G2891" s="2" t="s">
        <v>1115</v>
      </c>
      <c r="H2891" t="s">
        <v>1107</v>
      </c>
      <c r="I2891" t="s">
        <v>14</v>
      </c>
      <c r="J2891" t="s">
        <v>22</v>
      </c>
      <c r="K2891" t="s">
        <v>34</v>
      </c>
      <c r="L2891" t="s">
        <v>52</v>
      </c>
      <c r="M2891" s="1">
        <v>5653.42</v>
      </c>
      <c r="N2891" s="1">
        <v>-253.97</v>
      </c>
      <c r="O2891">
        <v>0.24</v>
      </c>
    </row>
    <row r="2892" spans="1:15" x14ac:dyDescent="0.3">
      <c r="A2892" t="str">
        <f xml:space="preserve"> _xlfn.XLOOKUP(H2892, 'Customers'!B:B, 'Customers'!A:A)</f>
        <v>CUST_935</v>
      </c>
      <c r="B2892" t="str">
        <f>_xlfn.XLOOKUP(L2892, Products!C:C, Products!A:A)</f>
        <v>PROD_3</v>
      </c>
      <c r="C2892">
        <v>2891</v>
      </c>
      <c r="D2892" s="2" t="s">
        <v>753</v>
      </c>
      <c r="E2892">
        <f>YEAR(Orders[[#This Row],[Order_Date]])</f>
        <v>2022</v>
      </c>
      <c r="F2892">
        <f>MONTH(Orders[[#This Row],[Order_Date]])</f>
        <v>10</v>
      </c>
      <c r="G2892" s="2" t="s">
        <v>501</v>
      </c>
      <c r="H2892" t="s">
        <v>1695</v>
      </c>
      <c r="I2892" t="s">
        <v>32</v>
      </c>
      <c r="J2892" t="s">
        <v>65</v>
      </c>
      <c r="K2892" t="s">
        <v>27</v>
      </c>
      <c r="L2892" t="s">
        <v>28</v>
      </c>
      <c r="M2892" s="1">
        <v>5129.93</v>
      </c>
      <c r="N2892" s="1">
        <v>1127.9000000000001</v>
      </c>
      <c r="O2892">
        <v>0.13</v>
      </c>
    </row>
    <row r="2893" spans="1:15" x14ac:dyDescent="0.3">
      <c r="A2893" t="str">
        <f xml:space="preserve"> _xlfn.XLOOKUP(H2893, 'Customers'!B:B, 'Customers'!A:A)</f>
        <v>CUST_296</v>
      </c>
      <c r="B2893" t="str">
        <f>_xlfn.XLOOKUP(L2893, Products!C:C, Products!A:A)</f>
        <v>PROD_1</v>
      </c>
      <c r="C2893">
        <v>2892</v>
      </c>
      <c r="D2893" s="2" t="s">
        <v>1249</v>
      </c>
      <c r="E2893">
        <f>YEAR(Orders[[#This Row],[Order_Date]])</f>
        <v>2023</v>
      </c>
      <c r="F2893">
        <f>MONTH(Orders[[#This Row],[Order_Date]])</f>
        <v>7</v>
      </c>
      <c r="G2893" s="2" t="s">
        <v>349</v>
      </c>
      <c r="H2893" t="s">
        <v>783</v>
      </c>
      <c r="I2893" t="s">
        <v>32</v>
      </c>
      <c r="J2893" t="s">
        <v>22</v>
      </c>
      <c r="K2893" t="s">
        <v>27</v>
      </c>
      <c r="L2893" t="s">
        <v>17</v>
      </c>
      <c r="M2893" s="1">
        <v>4547.6000000000004</v>
      </c>
      <c r="N2893" s="1">
        <v>666.46</v>
      </c>
      <c r="O2893">
        <v>0.04</v>
      </c>
    </row>
    <row r="2894" spans="1:15" x14ac:dyDescent="0.3">
      <c r="A2894" t="str">
        <f xml:space="preserve"> _xlfn.XLOOKUP(H2894, 'Customers'!B:B, 'Customers'!A:A)</f>
        <v>CUST_102</v>
      </c>
      <c r="B2894" t="str">
        <f>_xlfn.XLOOKUP(L2894, Products!C:C, Products!A:A)</f>
        <v>PROD_4</v>
      </c>
      <c r="C2894">
        <v>2893</v>
      </c>
      <c r="D2894" s="2" t="s">
        <v>305</v>
      </c>
      <c r="E2894">
        <f>YEAR(Orders[[#This Row],[Order_Date]])</f>
        <v>2022</v>
      </c>
      <c r="F2894">
        <f>MONTH(Orders[[#This Row],[Order_Date]])</f>
        <v>6</v>
      </c>
      <c r="G2894" s="2" t="s">
        <v>691</v>
      </c>
      <c r="H2894" t="s">
        <v>320</v>
      </c>
      <c r="I2894" t="s">
        <v>32</v>
      </c>
      <c r="J2894" t="s">
        <v>22</v>
      </c>
      <c r="K2894" t="s">
        <v>34</v>
      </c>
      <c r="L2894" t="s">
        <v>35</v>
      </c>
      <c r="M2894" s="1">
        <v>1147.8499999999999</v>
      </c>
      <c r="N2894" s="1">
        <v>-25.92</v>
      </c>
      <c r="O2894">
        <v>0.06</v>
      </c>
    </row>
    <row r="2895" spans="1:15" x14ac:dyDescent="0.3">
      <c r="A2895" t="str">
        <f xml:space="preserve"> _xlfn.XLOOKUP(H2895, 'Customers'!B:B, 'Customers'!A:A)</f>
        <v>CUST_65</v>
      </c>
      <c r="B2895" t="str">
        <f>_xlfn.XLOOKUP(L2895, Products!C:C, Products!A:A)</f>
        <v>PROD_1</v>
      </c>
      <c r="C2895">
        <v>2894</v>
      </c>
      <c r="D2895" s="2" t="s">
        <v>340</v>
      </c>
      <c r="E2895">
        <f>YEAR(Orders[[#This Row],[Order_Date]])</f>
        <v>2022</v>
      </c>
      <c r="F2895">
        <f>MONTH(Orders[[#This Row],[Order_Date]])</f>
        <v>4</v>
      </c>
      <c r="G2895" s="2" t="s">
        <v>341</v>
      </c>
      <c r="H2895" t="s">
        <v>216</v>
      </c>
      <c r="I2895" t="s">
        <v>21</v>
      </c>
      <c r="J2895" t="s">
        <v>15</v>
      </c>
      <c r="K2895" t="s">
        <v>16</v>
      </c>
      <c r="L2895" t="s">
        <v>17</v>
      </c>
      <c r="M2895" s="1">
        <v>5123.46</v>
      </c>
      <c r="N2895" s="1">
        <v>796.99</v>
      </c>
      <c r="O2895">
        <v>0.1</v>
      </c>
    </row>
    <row r="2896" spans="1:15" x14ac:dyDescent="0.3">
      <c r="A2896" t="str">
        <f xml:space="preserve"> _xlfn.XLOOKUP(H2896, 'Customers'!B:B, 'Customers'!A:A)</f>
        <v>CUST_793</v>
      </c>
      <c r="B2896" t="str">
        <f>_xlfn.XLOOKUP(L2896, Products!C:C, Products!A:A)</f>
        <v>PROD_2</v>
      </c>
      <c r="C2896">
        <v>2895</v>
      </c>
      <c r="D2896" s="2" t="s">
        <v>214</v>
      </c>
      <c r="E2896">
        <f>YEAR(Orders[[#This Row],[Order_Date]])</f>
        <v>2022</v>
      </c>
      <c r="F2896">
        <f>MONTH(Orders[[#This Row],[Order_Date]])</f>
        <v>8</v>
      </c>
      <c r="G2896" s="2" t="s">
        <v>630</v>
      </c>
      <c r="H2896" t="s">
        <v>1541</v>
      </c>
      <c r="I2896" t="s">
        <v>32</v>
      </c>
      <c r="J2896" t="s">
        <v>33</v>
      </c>
      <c r="K2896" t="s">
        <v>16</v>
      </c>
      <c r="L2896" t="s">
        <v>23</v>
      </c>
      <c r="M2896" s="1">
        <v>6470.8</v>
      </c>
      <c r="N2896" s="1">
        <v>966.79</v>
      </c>
      <c r="O2896">
        <v>0.21</v>
      </c>
    </row>
    <row r="2897" spans="1:15" x14ac:dyDescent="0.3">
      <c r="A2897" t="str">
        <f xml:space="preserve"> _xlfn.XLOOKUP(H2897, 'Customers'!B:B, 'Customers'!A:A)</f>
        <v>CUST_62</v>
      </c>
      <c r="B2897" t="str">
        <f>_xlfn.XLOOKUP(L2897, Products!C:C, Products!A:A)</f>
        <v>PROD_2</v>
      </c>
      <c r="C2897">
        <v>2896</v>
      </c>
      <c r="D2897" s="2" t="s">
        <v>819</v>
      </c>
      <c r="E2897">
        <f>YEAR(Orders[[#This Row],[Order_Date]])</f>
        <v>2023</v>
      </c>
      <c r="F2897">
        <f>MONTH(Orders[[#This Row],[Order_Date]])</f>
        <v>10</v>
      </c>
      <c r="G2897" s="2" t="s">
        <v>447</v>
      </c>
      <c r="H2897" t="s">
        <v>207</v>
      </c>
      <c r="I2897" t="s">
        <v>32</v>
      </c>
      <c r="J2897" t="s">
        <v>22</v>
      </c>
      <c r="K2897" t="s">
        <v>16</v>
      </c>
      <c r="L2897" t="s">
        <v>23</v>
      </c>
      <c r="M2897" s="1">
        <v>7242.98</v>
      </c>
      <c r="N2897" s="1">
        <v>-270.23</v>
      </c>
      <c r="O2897">
        <v>0.26</v>
      </c>
    </row>
    <row r="2898" spans="1:15" x14ac:dyDescent="0.3">
      <c r="A2898" t="str">
        <f xml:space="preserve"> _xlfn.XLOOKUP(H2898, 'Customers'!B:B, 'Customers'!A:A)</f>
        <v>CUST_870</v>
      </c>
      <c r="B2898" t="str">
        <f>_xlfn.XLOOKUP(L2898, Products!C:C, Products!A:A)</f>
        <v>PROD_1</v>
      </c>
      <c r="C2898">
        <v>2897</v>
      </c>
      <c r="D2898" s="2" t="s">
        <v>819</v>
      </c>
      <c r="E2898">
        <f>YEAR(Orders[[#This Row],[Order_Date]])</f>
        <v>2023</v>
      </c>
      <c r="F2898">
        <f>MONTH(Orders[[#This Row],[Order_Date]])</f>
        <v>10</v>
      </c>
      <c r="G2898" s="2" t="s">
        <v>771</v>
      </c>
      <c r="H2898" t="s">
        <v>1624</v>
      </c>
      <c r="I2898" t="s">
        <v>14</v>
      </c>
      <c r="J2898" t="s">
        <v>22</v>
      </c>
      <c r="K2898" t="s">
        <v>27</v>
      </c>
      <c r="L2898" t="s">
        <v>17</v>
      </c>
      <c r="M2898" s="1">
        <v>983.33</v>
      </c>
      <c r="N2898" s="1">
        <v>17.84</v>
      </c>
      <c r="O2898">
        <v>0.06</v>
      </c>
    </row>
    <row r="2899" spans="1:15" x14ac:dyDescent="0.3">
      <c r="A2899" t="str">
        <f xml:space="preserve"> _xlfn.XLOOKUP(H2899, 'Customers'!B:B, 'Customers'!A:A)</f>
        <v>CUST_771</v>
      </c>
      <c r="B2899" t="str">
        <f>_xlfn.XLOOKUP(L2899, Products!C:C, Products!A:A)</f>
        <v>PROD_6</v>
      </c>
      <c r="C2899">
        <v>2898</v>
      </c>
      <c r="D2899" s="2" t="s">
        <v>379</v>
      </c>
      <c r="E2899">
        <f>YEAR(Orders[[#This Row],[Order_Date]])</f>
        <v>2023</v>
      </c>
      <c r="F2899">
        <f>MONTH(Orders[[#This Row],[Order_Date]])</f>
        <v>6</v>
      </c>
      <c r="G2899" s="2" t="s">
        <v>965</v>
      </c>
      <c r="H2899" t="s">
        <v>1517</v>
      </c>
      <c r="I2899" t="s">
        <v>21</v>
      </c>
      <c r="J2899" t="s">
        <v>22</v>
      </c>
      <c r="K2899" t="s">
        <v>34</v>
      </c>
      <c r="L2899" t="s">
        <v>52</v>
      </c>
      <c r="M2899" s="1">
        <v>2433.12</v>
      </c>
      <c r="N2899" s="1">
        <v>499.84</v>
      </c>
      <c r="O2899">
        <v>0.19</v>
      </c>
    </row>
    <row r="2900" spans="1:15" x14ac:dyDescent="0.3">
      <c r="A2900" t="str">
        <f xml:space="preserve"> _xlfn.XLOOKUP(H2900, 'Customers'!B:B, 'Customers'!A:A)</f>
        <v>CUST_387</v>
      </c>
      <c r="B2900" t="str">
        <f>_xlfn.XLOOKUP(L2900, Products!C:C, Products!A:A)</f>
        <v>PROD_3</v>
      </c>
      <c r="C2900">
        <v>2899</v>
      </c>
      <c r="D2900" s="2" t="s">
        <v>131</v>
      </c>
      <c r="E2900">
        <f>YEAR(Orders[[#This Row],[Order_Date]])</f>
        <v>2022</v>
      </c>
      <c r="F2900">
        <f>MONTH(Orders[[#This Row],[Order_Date]])</f>
        <v>7</v>
      </c>
      <c r="G2900" s="2" t="s">
        <v>498</v>
      </c>
      <c r="H2900" t="s">
        <v>959</v>
      </c>
      <c r="I2900" t="s">
        <v>14</v>
      </c>
      <c r="J2900" t="s">
        <v>33</v>
      </c>
      <c r="K2900" t="s">
        <v>27</v>
      </c>
      <c r="L2900" t="s">
        <v>28</v>
      </c>
      <c r="M2900" s="1">
        <v>3380.56</v>
      </c>
      <c r="N2900" s="1">
        <v>478.13</v>
      </c>
      <c r="O2900">
        <v>0.01</v>
      </c>
    </row>
    <row r="2901" spans="1:15" x14ac:dyDescent="0.3">
      <c r="A2901" t="str">
        <f xml:space="preserve"> _xlfn.XLOOKUP(H2901, 'Customers'!B:B, 'Customers'!A:A)</f>
        <v>CUST_718</v>
      </c>
      <c r="B2901" t="str">
        <f>_xlfn.XLOOKUP(L2901, Products!C:C, Products!A:A)</f>
        <v>PROD_7</v>
      </c>
      <c r="C2901">
        <v>2900</v>
      </c>
      <c r="D2901" s="2" t="s">
        <v>350</v>
      </c>
      <c r="E2901">
        <f>YEAR(Orders[[#This Row],[Order_Date]])</f>
        <v>2022</v>
      </c>
      <c r="F2901">
        <f>MONTH(Orders[[#This Row],[Order_Date]])</f>
        <v>1</v>
      </c>
      <c r="G2901" s="2" t="s">
        <v>1038</v>
      </c>
      <c r="H2901" t="s">
        <v>1458</v>
      </c>
      <c r="I2901" t="s">
        <v>14</v>
      </c>
      <c r="J2901" t="s">
        <v>33</v>
      </c>
      <c r="K2901" t="s">
        <v>16</v>
      </c>
      <c r="L2901" t="s">
        <v>66</v>
      </c>
      <c r="M2901" s="1">
        <v>2531.1</v>
      </c>
      <c r="N2901" s="1">
        <v>512.24</v>
      </c>
      <c r="O2901">
        <v>7.0000000000000007E-2</v>
      </c>
    </row>
    <row r="2902" spans="1:15" x14ac:dyDescent="0.3">
      <c r="A2902" t="str">
        <f xml:space="preserve"> _xlfn.XLOOKUP(H2902, 'Customers'!B:B, 'Customers'!A:A)</f>
        <v>CUST_894</v>
      </c>
      <c r="B2902" t="str">
        <f>_xlfn.XLOOKUP(L2902, Products!C:C, Products!A:A)</f>
        <v>PROD_6</v>
      </c>
      <c r="C2902">
        <v>2901</v>
      </c>
      <c r="D2902" s="2" t="s">
        <v>463</v>
      </c>
      <c r="E2902">
        <f>YEAR(Orders[[#This Row],[Order_Date]])</f>
        <v>2022</v>
      </c>
      <c r="F2902">
        <f>MONTH(Orders[[#This Row],[Order_Date]])</f>
        <v>1</v>
      </c>
      <c r="G2902" s="2" t="s">
        <v>951</v>
      </c>
      <c r="H2902" t="s">
        <v>1653</v>
      </c>
      <c r="I2902" t="s">
        <v>21</v>
      </c>
      <c r="J2902" t="s">
        <v>33</v>
      </c>
      <c r="K2902" t="s">
        <v>34</v>
      </c>
      <c r="L2902" t="s">
        <v>52</v>
      </c>
      <c r="M2902" s="1">
        <v>6329.84</v>
      </c>
      <c r="N2902" s="1">
        <v>1565.62</v>
      </c>
      <c r="O2902">
        <v>0.11</v>
      </c>
    </row>
    <row r="2903" spans="1:15" x14ac:dyDescent="0.3">
      <c r="A2903" t="str">
        <f xml:space="preserve"> _xlfn.XLOOKUP(H2903, 'Customers'!B:B, 'Customers'!A:A)</f>
        <v>CUST_565</v>
      </c>
      <c r="B2903" t="str">
        <f>_xlfn.XLOOKUP(L2903, Products!C:C, Products!A:A)</f>
        <v>PROD_7</v>
      </c>
      <c r="C2903">
        <v>2902</v>
      </c>
      <c r="D2903" s="2" t="s">
        <v>391</v>
      </c>
      <c r="E2903">
        <f>YEAR(Orders[[#This Row],[Order_Date]])</f>
        <v>2023</v>
      </c>
      <c r="F2903">
        <f>MONTH(Orders[[#This Row],[Order_Date]])</f>
        <v>9</v>
      </c>
      <c r="G2903" s="2" t="s">
        <v>337</v>
      </c>
      <c r="H2903" t="s">
        <v>1257</v>
      </c>
      <c r="I2903" t="s">
        <v>32</v>
      </c>
      <c r="J2903" t="s">
        <v>22</v>
      </c>
      <c r="K2903" t="s">
        <v>16</v>
      </c>
      <c r="L2903" t="s">
        <v>66</v>
      </c>
      <c r="M2903" s="1">
        <v>8057.49</v>
      </c>
      <c r="N2903" s="1">
        <v>-702.12</v>
      </c>
      <c r="O2903">
        <v>0.16</v>
      </c>
    </row>
    <row r="2904" spans="1:15" x14ac:dyDescent="0.3">
      <c r="A2904" t="str">
        <f xml:space="preserve"> _xlfn.XLOOKUP(H2904, 'Customers'!B:B, 'Customers'!A:A)</f>
        <v>CUST_949</v>
      </c>
      <c r="B2904" t="str">
        <f>_xlfn.XLOOKUP(L2904, Products!C:C, Products!A:A)</f>
        <v>PROD_1</v>
      </c>
      <c r="C2904">
        <v>2903</v>
      </c>
      <c r="D2904" s="2" t="s">
        <v>319</v>
      </c>
      <c r="E2904">
        <f>YEAR(Orders[[#This Row],[Order_Date]])</f>
        <v>2022</v>
      </c>
      <c r="F2904">
        <f>MONTH(Orders[[#This Row],[Order_Date]])</f>
        <v>1</v>
      </c>
      <c r="G2904" s="2" t="s">
        <v>567</v>
      </c>
      <c r="H2904" t="s">
        <v>1710</v>
      </c>
      <c r="I2904" t="s">
        <v>32</v>
      </c>
      <c r="J2904" t="s">
        <v>22</v>
      </c>
      <c r="K2904" t="s">
        <v>27</v>
      </c>
      <c r="L2904" t="s">
        <v>17</v>
      </c>
      <c r="M2904" s="1">
        <v>1243.3699999999999</v>
      </c>
      <c r="N2904" s="1">
        <v>-100.54</v>
      </c>
      <c r="O2904">
        <v>0.21</v>
      </c>
    </row>
    <row r="2905" spans="1:15" x14ac:dyDescent="0.3">
      <c r="A2905" t="str">
        <f xml:space="preserve"> _xlfn.XLOOKUP(H2905, 'Customers'!B:B, 'Customers'!A:A)</f>
        <v>CUST_671</v>
      </c>
      <c r="B2905" t="str">
        <f>_xlfn.XLOOKUP(L2905, Products!C:C, Products!A:A)</f>
        <v>PROD_7</v>
      </c>
      <c r="C2905">
        <v>2904</v>
      </c>
      <c r="D2905" s="2" t="s">
        <v>411</v>
      </c>
      <c r="E2905">
        <f>YEAR(Orders[[#This Row],[Order_Date]])</f>
        <v>2022</v>
      </c>
      <c r="F2905">
        <f>MONTH(Orders[[#This Row],[Order_Date]])</f>
        <v>8</v>
      </c>
      <c r="G2905" s="2" t="s">
        <v>1159</v>
      </c>
      <c r="H2905" t="s">
        <v>1401</v>
      </c>
      <c r="I2905" t="s">
        <v>32</v>
      </c>
      <c r="J2905" t="s">
        <v>65</v>
      </c>
      <c r="K2905" t="s">
        <v>16</v>
      </c>
      <c r="L2905" t="s">
        <v>66</v>
      </c>
      <c r="M2905" s="1">
        <v>8691.4500000000007</v>
      </c>
      <c r="N2905" s="1">
        <v>918.8</v>
      </c>
      <c r="O2905">
        <v>0.15</v>
      </c>
    </row>
    <row r="2906" spans="1:15" x14ac:dyDescent="0.3">
      <c r="A2906" t="str">
        <f xml:space="preserve"> _xlfn.XLOOKUP(H2906, 'Customers'!B:B, 'Customers'!A:A)</f>
        <v>CUST_915</v>
      </c>
      <c r="B2906" t="str">
        <f>_xlfn.XLOOKUP(L2906, Products!C:C, Products!A:A)</f>
        <v>PROD_1</v>
      </c>
      <c r="C2906">
        <v>2905</v>
      </c>
      <c r="D2906" s="2" t="s">
        <v>80</v>
      </c>
      <c r="E2906">
        <f>YEAR(Orders[[#This Row],[Order_Date]])</f>
        <v>2023</v>
      </c>
      <c r="F2906">
        <f>MONTH(Orders[[#This Row],[Order_Date]])</f>
        <v>11</v>
      </c>
      <c r="G2906" s="2" t="s">
        <v>81</v>
      </c>
      <c r="H2906" t="s">
        <v>1674</v>
      </c>
      <c r="I2906" t="s">
        <v>32</v>
      </c>
      <c r="J2906" t="s">
        <v>22</v>
      </c>
      <c r="K2906" t="s">
        <v>16</v>
      </c>
      <c r="L2906" t="s">
        <v>17</v>
      </c>
      <c r="M2906" s="1">
        <v>5125.74</v>
      </c>
      <c r="N2906" s="1">
        <v>231.84</v>
      </c>
      <c r="O2906">
        <v>0.12</v>
      </c>
    </row>
    <row r="2907" spans="1:15" x14ac:dyDescent="0.3">
      <c r="A2907" t="str">
        <f xml:space="preserve"> _xlfn.XLOOKUP(H2907, 'Customers'!B:B, 'Customers'!A:A)</f>
        <v>CUST_446</v>
      </c>
      <c r="B2907" t="str">
        <f>_xlfn.XLOOKUP(L2907, Products!C:C, Products!A:A)</f>
        <v>PROD_6</v>
      </c>
      <c r="C2907">
        <v>2906</v>
      </c>
      <c r="D2907" s="2" t="s">
        <v>435</v>
      </c>
      <c r="E2907">
        <f>YEAR(Orders[[#This Row],[Order_Date]])</f>
        <v>2022</v>
      </c>
      <c r="F2907">
        <f>MONTH(Orders[[#This Row],[Order_Date]])</f>
        <v>4</v>
      </c>
      <c r="G2907" s="2" t="s">
        <v>327</v>
      </c>
      <c r="H2907" t="s">
        <v>1067</v>
      </c>
      <c r="I2907" t="s">
        <v>14</v>
      </c>
      <c r="J2907" t="s">
        <v>33</v>
      </c>
      <c r="K2907" t="s">
        <v>34</v>
      </c>
      <c r="L2907" t="s">
        <v>52</v>
      </c>
      <c r="M2907" s="1">
        <v>750.61</v>
      </c>
      <c r="N2907" s="1">
        <v>139.12</v>
      </c>
      <c r="O2907">
        <v>0.01</v>
      </c>
    </row>
    <row r="2908" spans="1:15" x14ac:dyDescent="0.3">
      <c r="A2908" t="str">
        <f xml:space="preserve"> _xlfn.XLOOKUP(H2908, 'Customers'!B:B, 'Customers'!A:A)</f>
        <v>CUST_678</v>
      </c>
      <c r="B2908" t="str">
        <f>_xlfn.XLOOKUP(L2908, Products!C:C, Products!A:A)</f>
        <v>PROD_5</v>
      </c>
      <c r="C2908">
        <v>2907</v>
      </c>
      <c r="D2908" s="2" t="s">
        <v>70</v>
      </c>
      <c r="E2908">
        <f>YEAR(Orders[[#This Row],[Order_Date]])</f>
        <v>2022</v>
      </c>
      <c r="F2908">
        <f>MONTH(Orders[[#This Row],[Order_Date]])</f>
        <v>4</v>
      </c>
      <c r="G2908" s="2" t="s">
        <v>435</v>
      </c>
      <c r="H2908" t="s">
        <v>1413</v>
      </c>
      <c r="I2908" t="s">
        <v>21</v>
      </c>
      <c r="J2908" t="s">
        <v>33</v>
      </c>
      <c r="K2908" t="s">
        <v>34</v>
      </c>
      <c r="L2908" t="s">
        <v>39</v>
      </c>
      <c r="M2908" s="1">
        <v>7091.05</v>
      </c>
      <c r="N2908" s="1">
        <v>1408.42</v>
      </c>
      <c r="O2908">
        <v>0.25</v>
      </c>
    </row>
    <row r="2909" spans="1:15" x14ac:dyDescent="0.3">
      <c r="A2909" t="str">
        <f xml:space="preserve"> _xlfn.XLOOKUP(H2909, 'Customers'!B:B, 'Customers'!A:A)</f>
        <v>CUST_636</v>
      </c>
      <c r="B2909" t="str">
        <f>_xlfn.XLOOKUP(L2909, Products!C:C, Products!A:A)</f>
        <v>PROD_3</v>
      </c>
      <c r="C2909">
        <v>2908</v>
      </c>
      <c r="D2909" s="2" t="s">
        <v>953</v>
      </c>
      <c r="E2909">
        <f>YEAR(Orders[[#This Row],[Order_Date]])</f>
        <v>2022</v>
      </c>
      <c r="F2909">
        <f>MONTH(Orders[[#This Row],[Order_Date]])</f>
        <v>9</v>
      </c>
      <c r="G2909" s="2" t="s">
        <v>158</v>
      </c>
      <c r="H2909" t="s">
        <v>1360</v>
      </c>
      <c r="I2909" t="s">
        <v>14</v>
      </c>
      <c r="J2909" t="s">
        <v>33</v>
      </c>
      <c r="K2909" t="s">
        <v>27</v>
      </c>
      <c r="L2909" t="s">
        <v>28</v>
      </c>
      <c r="M2909" s="1">
        <v>1440.66</v>
      </c>
      <c r="N2909" s="1">
        <v>310.64999999999998</v>
      </c>
      <c r="O2909">
        <v>0.25</v>
      </c>
    </row>
    <row r="2910" spans="1:15" x14ac:dyDescent="0.3">
      <c r="A2910" t="str">
        <f xml:space="preserve"> _xlfn.XLOOKUP(H2910, 'Customers'!B:B, 'Customers'!A:A)</f>
        <v>CUST_48</v>
      </c>
      <c r="B2910" t="str">
        <f>_xlfn.XLOOKUP(L2910, Products!C:C, Products!A:A)</f>
        <v>PROD_8</v>
      </c>
      <c r="C2910">
        <v>2909</v>
      </c>
      <c r="D2910" s="2" t="s">
        <v>1615</v>
      </c>
      <c r="E2910">
        <f>YEAR(Orders[[#This Row],[Order_Date]])</f>
        <v>2022</v>
      </c>
      <c r="F2910">
        <f>MONTH(Orders[[#This Row],[Order_Date]])</f>
        <v>1</v>
      </c>
      <c r="G2910" s="2" t="s">
        <v>567</v>
      </c>
      <c r="H2910" t="s">
        <v>170</v>
      </c>
      <c r="I2910" t="s">
        <v>21</v>
      </c>
      <c r="J2910" t="s">
        <v>22</v>
      </c>
      <c r="K2910" t="s">
        <v>27</v>
      </c>
      <c r="L2910" t="s">
        <v>73</v>
      </c>
      <c r="M2910" s="1">
        <v>4952.42</v>
      </c>
      <c r="N2910" s="1">
        <v>292.33999999999997</v>
      </c>
      <c r="O2910">
        <v>0</v>
      </c>
    </row>
    <row r="2911" spans="1:15" x14ac:dyDescent="0.3">
      <c r="A2911" t="str">
        <f xml:space="preserve"> _xlfn.XLOOKUP(H2911, 'Customers'!B:B, 'Customers'!A:A)</f>
        <v>CUST_657</v>
      </c>
      <c r="B2911" t="str">
        <f>_xlfn.XLOOKUP(L2911, Products!C:C, Products!A:A)</f>
        <v>PROD_8</v>
      </c>
      <c r="C2911">
        <v>2910</v>
      </c>
      <c r="D2911" s="2" t="s">
        <v>1299</v>
      </c>
      <c r="E2911">
        <f>YEAR(Orders[[#This Row],[Order_Date]])</f>
        <v>2023</v>
      </c>
      <c r="F2911">
        <f>MONTH(Orders[[#This Row],[Order_Date]])</f>
        <v>6</v>
      </c>
      <c r="G2911" s="2" t="s">
        <v>310</v>
      </c>
      <c r="H2911" t="s">
        <v>1386</v>
      </c>
      <c r="I2911" t="s">
        <v>21</v>
      </c>
      <c r="J2911" t="s">
        <v>22</v>
      </c>
      <c r="K2911" t="s">
        <v>27</v>
      </c>
      <c r="L2911" t="s">
        <v>73</v>
      </c>
      <c r="M2911" s="1">
        <v>3258.96</v>
      </c>
      <c r="N2911" s="1">
        <v>436.53</v>
      </c>
      <c r="O2911">
        <v>0.27</v>
      </c>
    </row>
    <row r="2912" spans="1:15" x14ac:dyDescent="0.3">
      <c r="A2912" t="str">
        <f xml:space="preserve"> _xlfn.XLOOKUP(H2912, 'Customers'!B:B, 'Customers'!A:A)</f>
        <v>CUST_837</v>
      </c>
      <c r="B2912" t="str">
        <f>_xlfn.XLOOKUP(L2912, Products!C:C, Products!A:A)</f>
        <v>PROD_1</v>
      </c>
      <c r="C2912">
        <v>2911</v>
      </c>
      <c r="D2912" s="2" t="s">
        <v>1416</v>
      </c>
      <c r="E2912">
        <f>YEAR(Orders[[#This Row],[Order_Date]])</f>
        <v>2022</v>
      </c>
      <c r="F2912">
        <f>MONTH(Orders[[#This Row],[Order_Date]])</f>
        <v>3</v>
      </c>
      <c r="G2912" s="2" t="s">
        <v>139</v>
      </c>
      <c r="H2912" t="s">
        <v>1590</v>
      </c>
      <c r="I2912" t="s">
        <v>32</v>
      </c>
      <c r="J2912" t="s">
        <v>22</v>
      </c>
      <c r="K2912" t="s">
        <v>27</v>
      </c>
      <c r="L2912" t="s">
        <v>17</v>
      </c>
      <c r="M2912" s="1">
        <v>1704.03</v>
      </c>
      <c r="N2912" s="1">
        <v>-114.82</v>
      </c>
      <c r="O2912">
        <v>0.25</v>
      </c>
    </row>
    <row r="2913" spans="1:15" x14ac:dyDescent="0.3">
      <c r="A2913" t="str">
        <f xml:space="preserve"> _xlfn.XLOOKUP(H2913, 'Customers'!B:B, 'Customers'!A:A)</f>
        <v>CUST_391</v>
      </c>
      <c r="B2913" t="str">
        <f>_xlfn.XLOOKUP(L2913, Products!C:C, Products!A:A)</f>
        <v>PROD_2</v>
      </c>
      <c r="C2913">
        <v>2912</v>
      </c>
      <c r="D2913" s="2" t="s">
        <v>218</v>
      </c>
      <c r="E2913">
        <f>YEAR(Orders[[#This Row],[Order_Date]])</f>
        <v>2023</v>
      </c>
      <c r="F2913">
        <f>MONTH(Orders[[#This Row],[Order_Date]])</f>
        <v>1</v>
      </c>
      <c r="G2913" s="2" t="s">
        <v>124</v>
      </c>
      <c r="H2913" t="s">
        <v>967</v>
      </c>
      <c r="I2913" t="s">
        <v>21</v>
      </c>
      <c r="J2913" t="s">
        <v>15</v>
      </c>
      <c r="K2913" t="s">
        <v>16</v>
      </c>
      <c r="L2913" t="s">
        <v>23</v>
      </c>
      <c r="M2913" s="1">
        <v>2483.0100000000002</v>
      </c>
      <c r="N2913" s="1">
        <v>-12.84</v>
      </c>
      <c r="O2913">
        <v>0.19</v>
      </c>
    </row>
    <row r="2914" spans="1:15" x14ac:dyDescent="0.3">
      <c r="A2914" t="str">
        <f xml:space="preserve"> _xlfn.XLOOKUP(H2914, 'Customers'!B:B, 'Customers'!A:A)</f>
        <v>CUST_923</v>
      </c>
      <c r="B2914" t="str">
        <f>_xlfn.XLOOKUP(L2914, Products!C:C, Products!A:A)</f>
        <v>PROD_7</v>
      </c>
      <c r="C2914">
        <v>2913</v>
      </c>
      <c r="D2914" s="2" t="s">
        <v>710</v>
      </c>
      <c r="E2914">
        <f>YEAR(Orders[[#This Row],[Order_Date]])</f>
        <v>2022</v>
      </c>
      <c r="F2914">
        <f>MONTH(Orders[[#This Row],[Order_Date]])</f>
        <v>4</v>
      </c>
      <c r="G2914" s="2" t="s">
        <v>71</v>
      </c>
      <c r="H2914" t="s">
        <v>1683</v>
      </c>
      <c r="I2914" t="s">
        <v>14</v>
      </c>
      <c r="J2914" t="s">
        <v>65</v>
      </c>
      <c r="K2914" t="s">
        <v>16</v>
      </c>
      <c r="L2914" t="s">
        <v>66</v>
      </c>
      <c r="M2914" s="1">
        <v>7111.57</v>
      </c>
      <c r="N2914" s="1">
        <v>1641.65</v>
      </c>
      <c r="O2914">
        <v>0.23</v>
      </c>
    </row>
    <row r="2915" spans="1:15" x14ac:dyDescent="0.3">
      <c r="A2915" t="str">
        <f xml:space="preserve"> _xlfn.XLOOKUP(H2915, 'Customers'!B:B, 'Customers'!A:A)</f>
        <v>CUST_85</v>
      </c>
      <c r="B2915" t="str">
        <f>_xlfn.XLOOKUP(L2915, Products!C:C, Products!A:A)</f>
        <v>PROD_8</v>
      </c>
      <c r="C2915">
        <v>2914</v>
      </c>
      <c r="D2915" s="2" t="s">
        <v>116</v>
      </c>
      <c r="E2915">
        <f>YEAR(Orders[[#This Row],[Order_Date]])</f>
        <v>2022</v>
      </c>
      <c r="F2915">
        <f>MONTH(Orders[[#This Row],[Order_Date]])</f>
        <v>11</v>
      </c>
      <c r="G2915" s="2" t="s">
        <v>1025</v>
      </c>
      <c r="H2915" t="s">
        <v>271</v>
      </c>
      <c r="I2915" t="s">
        <v>21</v>
      </c>
      <c r="J2915" t="s">
        <v>15</v>
      </c>
      <c r="K2915" t="s">
        <v>27</v>
      </c>
      <c r="L2915" t="s">
        <v>73</v>
      </c>
      <c r="M2915" s="1">
        <v>619.54999999999995</v>
      </c>
      <c r="N2915" s="1">
        <v>129.25</v>
      </c>
      <c r="O2915">
        <v>0.22</v>
      </c>
    </row>
    <row r="2916" spans="1:15" x14ac:dyDescent="0.3">
      <c r="A2916" t="str">
        <f xml:space="preserve"> _xlfn.XLOOKUP(H2916, 'Customers'!B:B, 'Customers'!A:A)</f>
        <v>CUST_938</v>
      </c>
      <c r="B2916" t="str">
        <f>_xlfn.XLOOKUP(L2916, Products!C:C, Products!A:A)</f>
        <v>PROD_2</v>
      </c>
      <c r="C2916">
        <v>2915</v>
      </c>
      <c r="D2916" s="2" t="s">
        <v>107</v>
      </c>
      <c r="E2916">
        <f>YEAR(Orders[[#This Row],[Order_Date]])</f>
        <v>2022</v>
      </c>
      <c r="F2916">
        <f>MONTH(Orders[[#This Row],[Order_Date]])</f>
        <v>8</v>
      </c>
      <c r="G2916" s="2" t="s">
        <v>1160</v>
      </c>
      <c r="H2916" t="s">
        <v>1698</v>
      </c>
      <c r="I2916" t="s">
        <v>14</v>
      </c>
      <c r="J2916" t="s">
        <v>15</v>
      </c>
      <c r="K2916" t="s">
        <v>16</v>
      </c>
      <c r="L2916" t="s">
        <v>23</v>
      </c>
      <c r="M2916" s="1">
        <v>4425.25</v>
      </c>
      <c r="N2916" s="1">
        <v>889.04</v>
      </c>
      <c r="O2916">
        <v>0.02</v>
      </c>
    </row>
    <row r="2917" spans="1:15" x14ac:dyDescent="0.3">
      <c r="A2917" t="str">
        <f xml:space="preserve"> _xlfn.XLOOKUP(H2917, 'Customers'!B:B, 'Customers'!A:A)</f>
        <v>CUST_147</v>
      </c>
      <c r="B2917" t="str">
        <f>_xlfn.XLOOKUP(L2917, Products!C:C, Products!A:A)</f>
        <v>PROD_4</v>
      </c>
      <c r="C2917">
        <v>2916</v>
      </c>
      <c r="D2917" s="2" t="s">
        <v>358</v>
      </c>
      <c r="E2917">
        <f>YEAR(Orders[[#This Row],[Order_Date]])</f>
        <v>2023</v>
      </c>
      <c r="F2917">
        <f>MONTH(Orders[[#This Row],[Order_Date]])</f>
        <v>2</v>
      </c>
      <c r="G2917" s="2" t="s">
        <v>261</v>
      </c>
      <c r="H2917" t="s">
        <v>441</v>
      </c>
      <c r="I2917" t="s">
        <v>32</v>
      </c>
      <c r="J2917" t="s">
        <v>33</v>
      </c>
      <c r="K2917" t="s">
        <v>34</v>
      </c>
      <c r="L2917" t="s">
        <v>35</v>
      </c>
      <c r="M2917" s="1">
        <v>2965.1</v>
      </c>
      <c r="N2917" s="1">
        <v>-51.58</v>
      </c>
      <c r="O2917">
        <v>0.1</v>
      </c>
    </row>
    <row r="2918" spans="1:15" x14ac:dyDescent="0.3">
      <c r="A2918" t="str">
        <f xml:space="preserve"> _xlfn.XLOOKUP(H2918, 'Customers'!B:B, 'Customers'!A:A)</f>
        <v>CUST_716</v>
      </c>
      <c r="B2918" t="str">
        <f>_xlfn.XLOOKUP(L2918, Products!C:C, Products!A:A)</f>
        <v>PROD_6</v>
      </c>
      <c r="C2918">
        <v>2917</v>
      </c>
      <c r="D2918" s="2" t="s">
        <v>1297</v>
      </c>
      <c r="E2918">
        <f>YEAR(Orders[[#This Row],[Order_Date]])</f>
        <v>2023</v>
      </c>
      <c r="F2918">
        <f>MONTH(Orders[[#This Row],[Order_Date]])</f>
        <v>11</v>
      </c>
      <c r="G2918" s="2" t="s">
        <v>747</v>
      </c>
      <c r="H2918" t="s">
        <v>1456</v>
      </c>
      <c r="I2918" t="s">
        <v>14</v>
      </c>
      <c r="J2918" t="s">
        <v>65</v>
      </c>
      <c r="K2918" t="s">
        <v>34</v>
      </c>
      <c r="L2918" t="s">
        <v>52</v>
      </c>
      <c r="M2918" s="1">
        <v>2863.88</v>
      </c>
      <c r="N2918" s="1">
        <v>6.14</v>
      </c>
      <c r="O2918">
        <v>0.28999999999999998</v>
      </c>
    </row>
    <row r="2919" spans="1:15" x14ac:dyDescent="0.3">
      <c r="A2919" t="str">
        <f xml:space="preserve"> _xlfn.XLOOKUP(H2919, 'Customers'!B:B, 'Customers'!A:A)</f>
        <v>CUST_738</v>
      </c>
      <c r="B2919" t="str">
        <f>_xlfn.XLOOKUP(L2919, Products!C:C, Products!A:A)</f>
        <v>PROD_1</v>
      </c>
      <c r="C2919">
        <v>2918</v>
      </c>
      <c r="D2919" s="2" t="s">
        <v>280</v>
      </c>
      <c r="E2919">
        <f>YEAR(Orders[[#This Row],[Order_Date]])</f>
        <v>2022</v>
      </c>
      <c r="F2919">
        <f>MONTH(Orders[[#This Row],[Order_Date]])</f>
        <v>11</v>
      </c>
      <c r="G2919" s="2" t="s">
        <v>174</v>
      </c>
      <c r="H2919" t="s">
        <v>1481</v>
      </c>
      <c r="I2919" t="s">
        <v>32</v>
      </c>
      <c r="J2919" t="s">
        <v>15</v>
      </c>
      <c r="K2919" t="s">
        <v>27</v>
      </c>
      <c r="L2919" t="s">
        <v>17</v>
      </c>
      <c r="M2919" s="1">
        <v>547.21</v>
      </c>
      <c r="N2919" s="1">
        <v>34.71</v>
      </c>
      <c r="O2919">
        <v>0.08</v>
      </c>
    </row>
    <row r="2920" spans="1:15" x14ac:dyDescent="0.3">
      <c r="A2920" t="str">
        <f xml:space="preserve"> _xlfn.XLOOKUP(H2920, 'Customers'!B:B, 'Customers'!A:A)</f>
        <v>CUST_195</v>
      </c>
      <c r="B2920" t="str">
        <f>_xlfn.XLOOKUP(L2920, Products!C:C, Products!A:A)</f>
        <v>PROD_1</v>
      </c>
      <c r="C2920">
        <v>2919</v>
      </c>
      <c r="D2920" s="2" t="s">
        <v>477</v>
      </c>
      <c r="E2920">
        <f>YEAR(Orders[[#This Row],[Order_Date]])</f>
        <v>2023</v>
      </c>
      <c r="F2920">
        <f>MONTH(Orders[[#This Row],[Order_Date]])</f>
        <v>3</v>
      </c>
      <c r="G2920" s="2" t="s">
        <v>637</v>
      </c>
      <c r="H2920" t="s">
        <v>559</v>
      </c>
      <c r="I2920" t="s">
        <v>21</v>
      </c>
      <c r="J2920" t="s">
        <v>15</v>
      </c>
      <c r="K2920" t="s">
        <v>16</v>
      </c>
      <c r="L2920" t="s">
        <v>17</v>
      </c>
      <c r="M2920" s="1">
        <v>2544.2199999999998</v>
      </c>
      <c r="N2920" s="1">
        <v>11.36</v>
      </c>
      <c r="O2920">
        <v>0.25</v>
      </c>
    </row>
    <row r="2921" spans="1:15" x14ac:dyDescent="0.3">
      <c r="A2921" t="str">
        <f xml:space="preserve"> _xlfn.XLOOKUP(H2921, 'Customers'!B:B, 'Customers'!A:A)</f>
        <v>CUST_10</v>
      </c>
      <c r="B2921" t="str">
        <f>_xlfn.XLOOKUP(L2921, Products!C:C, Products!A:A)</f>
        <v>PROD_6</v>
      </c>
      <c r="C2921">
        <v>2920</v>
      </c>
      <c r="D2921" s="2" t="s">
        <v>208</v>
      </c>
      <c r="E2921">
        <f>YEAR(Orders[[#This Row],[Order_Date]])</f>
        <v>2023</v>
      </c>
      <c r="F2921">
        <f>MONTH(Orders[[#This Row],[Order_Date]])</f>
        <v>11</v>
      </c>
      <c r="G2921" s="2" t="s">
        <v>283</v>
      </c>
      <c r="H2921" t="s">
        <v>55</v>
      </c>
      <c r="I2921" t="s">
        <v>14</v>
      </c>
      <c r="J2921" t="s">
        <v>15</v>
      </c>
      <c r="K2921" t="s">
        <v>34</v>
      </c>
      <c r="L2921" t="s">
        <v>52</v>
      </c>
      <c r="M2921" s="1">
        <v>9974.69</v>
      </c>
      <c r="N2921" s="1">
        <v>-927.36</v>
      </c>
      <c r="O2921">
        <v>0.24</v>
      </c>
    </row>
    <row r="2922" spans="1:15" x14ac:dyDescent="0.3">
      <c r="A2922" t="str">
        <f xml:space="preserve"> _xlfn.XLOOKUP(H2922, 'Customers'!B:B, 'Customers'!A:A)</f>
        <v>CUST_751</v>
      </c>
      <c r="B2922" t="str">
        <f>_xlfn.XLOOKUP(L2922, Products!C:C, Products!A:A)</f>
        <v>PROD_2</v>
      </c>
      <c r="C2922">
        <v>2921</v>
      </c>
      <c r="D2922" s="2" t="s">
        <v>802</v>
      </c>
      <c r="E2922">
        <f>YEAR(Orders[[#This Row],[Order_Date]])</f>
        <v>2023</v>
      </c>
      <c r="F2922">
        <f>MONTH(Orders[[#This Row],[Order_Date]])</f>
        <v>2</v>
      </c>
      <c r="G2922" s="2" t="s">
        <v>345</v>
      </c>
      <c r="H2922" t="s">
        <v>1497</v>
      </c>
      <c r="I2922" t="s">
        <v>32</v>
      </c>
      <c r="J2922" t="s">
        <v>33</v>
      </c>
      <c r="K2922" t="s">
        <v>16</v>
      </c>
      <c r="L2922" t="s">
        <v>23</v>
      </c>
      <c r="M2922" s="1">
        <v>4202.7</v>
      </c>
      <c r="N2922" s="1">
        <v>706.71</v>
      </c>
      <c r="O2922">
        <v>0.17</v>
      </c>
    </row>
    <row r="2923" spans="1:15" x14ac:dyDescent="0.3">
      <c r="A2923" t="str">
        <f xml:space="preserve"> _xlfn.XLOOKUP(H2923, 'Customers'!B:B, 'Customers'!A:A)</f>
        <v>CUST_307</v>
      </c>
      <c r="B2923" t="str">
        <f>_xlfn.XLOOKUP(L2923, Products!C:C, Products!A:A)</f>
        <v>PROD_1</v>
      </c>
      <c r="C2923">
        <v>2922</v>
      </c>
      <c r="D2923" s="2" t="s">
        <v>669</v>
      </c>
      <c r="E2923">
        <f>YEAR(Orders[[#This Row],[Order_Date]])</f>
        <v>2023</v>
      </c>
      <c r="F2923">
        <f>MONTH(Orders[[#This Row],[Order_Date]])</f>
        <v>8</v>
      </c>
      <c r="G2923" s="2" t="s">
        <v>587</v>
      </c>
      <c r="H2923" t="s">
        <v>804</v>
      </c>
      <c r="I2923" t="s">
        <v>14</v>
      </c>
      <c r="J2923" t="s">
        <v>33</v>
      </c>
      <c r="K2923" t="s">
        <v>27</v>
      </c>
      <c r="L2923" t="s">
        <v>17</v>
      </c>
      <c r="M2923" s="1">
        <v>8960.2000000000007</v>
      </c>
      <c r="N2923" s="1">
        <v>1312.24</v>
      </c>
      <c r="O2923">
        <v>0.01</v>
      </c>
    </row>
    <row r="2924" spans="1:15" x14ac:dyDescent="0.3">
      <c r="A2924" t="str">
        <f xml:space="preserve"> _xlfn.XLOOKUP(H2924, 'Customers'!B:B, 'Customers'!A:A)</f>
        <v>CUST_3</v>
      </c>
      <c r="B2924" t="str">
        <f>_xlfn.XLOOKUP(L2924, Products!C:C, Products!A:A)</f>
        <v>PROD_5</v>
      </c>
      <c r="C2924">
        <v>2923</v>
      </c>
      <c r="D2924" s="2" t="s">
        <v>1006</v>
      </c>
      <c r="E2924">
        <f>YEAR(Orders[[#This Row],[Order_Date]])</f>
        <v>2023</v>
      </c>
      <c r="F2924">
        <f>MONTH(Orders[[#This Row],[Order_Date]])</f>
        <v>2</v>
      </c>
      <c r="G2924" s="2" t="s">
        <v>956</v>
      </c>
      <c r="H2924" t="s">
        <v>26</v>
      </c>
      <c r="I2924" t="s">
        <v>14</v>
      </c>
      <c r="J2924" t="s">
        <v>65</v>
      </c>
      <c r="K2924" t="s">
        <v>34</v>
      </c>
      <c r="L2924" t="s">
        <v>39</v>
      </c>
      <c r="M2924" s="1">
        <v>9695.56</v>
      </c>
      <c r="N2924" s="1">
        <v>1476.15</v>
      </c>
      <c r="O2924">
        <v>0.15</v>
      </c>
    </row>
    <row r="2925" spans="1:15" x14ac:dyDescent="0.3">
      <c r="A2925" t="str">
        <f xml:space="preserve"> _xlfn.XLOOKUP(H2925, 'Customers'!B:B, 'Customers'!A:A)</f>
        <v>CUST_689</v>
      </c>
      <c r="B2925" t="str">
        <f>_xlfn.XLOOKUP(L2925, Products!C:C, Products!A:A)</f>
        <v>PROD_1</v>
      </c>
      <c r="C2925">
        <v>2924</v>
      </c>
      <c r="D2925" s="2" t="s">
        <v>726</v>
      </c>
      <c r="E2925">
        <f>YEAR(Orders[[#This Row],[Order_Date]])</f>
        <v>2023</v>
      </c>
      <c r="F2925">
        <f>MONTH(Orders[[#This Row],[Order_Date]])</f>
        <v>5</v>
      </c>
      <c r="G2925" s="2" t="s">
        <v>1299</v>
      </c>
      <c r="H2925" t="s">
        <v>1428</v>
      </c>
      <c r="I2925" t="s">
        <v>14</v>
      </c>
      <c r="J2925" t="s">
        <v>22</v>
      </c>
      <c r="K2925" t="s">
        <v>16</v>
      </c>
      <c r="L2925" t="s">
        <v>17</v>
      </c>
      <c r="M2925" s="1">
        <v>5666.7</v>
      </c>
      <c r="N2925" s="1">
        <v>-478.05</v>
      </c>
      <c r="O2925">
        <v>0.02</v>
      </c>
    </row>
    <row r="2926" spans="1:15" x14ac:dyDescent="0.3">
      <c r="A2926" t="str">
        <f xml:space="preserve"> _xlfn.XLOOKUP(H2926, 'Customers'!B:B, 'Customers'!A:A)</f>
        <v>CUST_600</v>
      </c>
      <c r="B2926" t="str">
        <f>_xlfn.XLOOKUP(L2926, Products!C:C, Products!A:A)</f>
        <v>PROD_3</v>
      </c>
      <c r="C2926">
        <v>2925</v>
      </c>
      <c r="D2926" s="2" t="s">
        <v>318</v>
      </c>
      <c r="E2926">
        <f>YEAR(Orders[[#This Row],[Order_Date]])</f>
        <v>2022</v>
      </c>
      <c r="F2926">
        <f>MONTH(Orders[[#This Row],[Order_Date]])</f>
        <v>1</v>
      </c>
      <c r="G2926" s="2" t="s">
        <v>319</v>
      </c>
      <c r="H2926" t="s">
        <v>1312</v>
      </c>
      <c r="I2926" t="s">
        <v>21</v>
      </c>
      <c r="J2926" t="s">
        <v>22</v>
      </c>
      <c r="K2926" t="s">
        <v>27</v>
      </c>
      <c r="L2926" t="s">
        <v>28</v>
      </c>
      <c r="M2926" s="1">
        <v>7098.96</v>
      </c>
      <c r="N2926" s="1">
        <v>1919.66</v>
      </c>
      <c r="O2926">
        <v>0.09</v>
      </c>
    </row>
    <row r="2927" spans="1:15" x14ac:dyDescent="0.3">
      <c r="A2927" t="str">
        <f xml:space="preserve"> _xlfn.XLOOKUP(H2927, 'Customers'!B:B, 'Customers'!A:A)</f>
        <v>CUST_75</v>
      </c>
      <c r="B2927" t="str">
        <f>_xlfn.XLOOKUP(L2927, Products!C:C, Products!A:A)</f>
        <v>PROD_2</v>
      </c>
      <c r="C2927">
        <v>2926</v>
      </c>
      <c r="D2927" s="2" t="s">
        <v>548</v>
      </c>
      <c r="E2927">
        <f>YEAR(Orders[[#This Row],[Order_Date]])</f>
        <v>2023</v>
      </c>
      <c r="F2927">
        <f>MONTH(Orders[[#This Row],[Order_Date]])</f>
        <v>12</v>
      </c>
      <c r="G2927" s="2" t="s">
        <v>43</v>
      </c>
      <c r="H2927" t="s">
        <v>245</v>
      </c>
      <c r="I2927" t="s">
        <v>21</v>
      </c>
      <c r="J2927" t="s">
        <v>33</v>
      </c>
      <c r="K2927" t="s">
        <v>16</v>
      </c>
      <c r="L2927" t="s">
        <v>23</v>
      </c>
      <c r="M2927" s="1">
        <v>660.16</v>
      </c>
      <c r="N2927" s="1">
        <v>26.66</v>
      </c>
      <c r="O2927">
        <v>0.13</v>
      </c>
    </row>
    <row r="2928" spans="1:15" x14ac:dyDescent="0.3">
      <c r="A2928" t="str">
        <f xml:space="preserve"> _xlfn.XLOOKUP(H2928, 'Customers'!B:B, 'Customers'!A:A)</f>
        <v>CUST_612</v>
      </c>
      <c r="B2928" t="str">
        <f>_xlfn.XLOOKUP(L2928, Products!C:C, Products!A:A)</f>
        <v>PROD_2</v>
      </c>
      <c r="C2928">
        <v>2927</v>
      </c>
      <c r="D2928" s="2" t="s">
        <v>186</v>
      </c>
      <c r="E2928">
        <f>YEAR(Orders[[#This Row],[Order_Date]])</f>
        <v>2023</v>
      </c>
      <c r="F2928">
        <f>MONTH(Orders[[#This Row],[Order_Date]])</f>
        <v>11</v>
      </c>
      <c r="G2928" s="2" t="s">
        <v>748</v>
      </c>
      <c r="H2928" t="s">
        <v>1329</v>
      </c>
      <c r="I2928" t="s">
        <v>32</v>
      </c>
      <c r="J2928" t="s">
        <v>22</v>
      </c>
      <c r="K2928" t="s">
        <v>16</v>
      </c>
      <c r="L2928" t="s">
        <v>23</v>
      </c>
      <c r="M2928" s="1">
        <v>6282.01</v>
      </c>
      <c r="N2928" s="1">
        <v>747.06</v>
      </c>
      <c r="O2928">
        <v>0.3</v>
      </c>
    </row>
    <row r="2929" spans="1:15" x14ac:dyDescent="0.3">
      <c r="A2929" t="str">
        <f xml:space="preserve"> _xlfn.XLOOKUP(H2929, 'Customers'!B:B, 'Customers'!A:A)</f>
        <v>CUST_540</v>
      </c>
      <c r="B2929" t="str">
        <f>_xlfn.XLOOKUP(L2929, Products!C:C, Products!A:A)</f>
        <v>PROD_5</v>
      </c>
      <c r="C2929">
        <v>2928</v>
      </c>
      <c r="D2929" s="2" t="s">
        <v>535</v>
      </c>
      <c r="E2929">
        <f>YEAR(Orders[[#This Row],[Order_Date]])</f>
        <v>2022</v>
      </c>
      <c r="F2929">
        <f>MONTH(Orders[[#This Row],[Order_Date]])</f>
        <v>1</v>
      </c>
      <c r="G2929" s="2" t="s">
        <v>269</v>
      </c>
      <c r="H2929" t="s">
        <v>1221</v>
      </c>
      <c r="I2929" t="s">
        <v>21</v>
      </c>
      <c r="J2929" t="s">
        <v>33</v>
      </c>
      <c r="K2929" t="s">
        <v>34</v>
      </c>
      <c r="L2929" t="s">
        <v>39</v>
      </c>
      <c r="M2929" s="1">
        <v>1633.78</v>
      </c>
      <c r="N2929" s="1">
        <v>-131.24</v>
      </c>
      <c r="O2929">
        <v>0.17</v>
      </c>
    </row>
    <row r="2930" spans="1:15" x14ac:dyDescent="0.3">
      <c r="A2930" t="str">
        <f xml:space="preserve"> _xlfn.XLOOKUP(H2930, 'Customers'!B:B, 'Customers'!A:A)</f>
        <v>CUST_362</v>
      </c>
      <c r="B2930" t="str">
        <f>_xlfn.XLOOKUP(L2930, Products!C:C, Products!A:A)</f>
        <v>PROD_4</v>
      </c>
      <c r="C2930">
        <v>2929</v>
      </c>
      <c r="D2930" s="2" t="s">
        <v>1057</v>
      </c>
      <c r="E2930">
        <f>YEAR(Orders[[#This Row],[Order_Date]])</f>
        <v>2023</v>
      </c>
      <c r="F2930">
        <f>MONTH(Orders[[#This Row],[Order_Date]])</f>
        <v>6</v>
      </c>
      <c r="G2930" s="2" t="s">
        <v>571</v>
      </c>
      <c r="H2930" t="s">
        <v>906</v>
      </c>
      <c r="I2930" t="s">
        <v>32</v>
      </c>
      <c r="J2930" t="s">
        <v>15</v>
      </c>
      <c r="K2930" t="s">
        <v>34</v>
      </c>
      <c r="L2930" t="s">
        <v>35</v>
      </c>
      <c r="M2930" s="1">
        <v>6625.91</v>
      </c>
      <c r="N2930" s="1">
        <v>1305.48</v>
      </c>
      <c r="O2930">
        <v>0.21</v>
      </c>
    </row>
    <row r="2931" spans="1:15" x14ac:dyDescent="0.3">
      <c r="A2931" t="str">
        <f xml:space="preserve"> _xlfn.XLOOKUP(H2931, 'Customers'!B:B, 'Customers'!A:A)</f>
        <v>CUST_336</v>
      </c>
      <c r="B2931" t="str">
        <f>_xlfn.XLOOKUP(L2931, Products!C:C, Products!A:A)</f>
        <v>PROD_2</v>
      </c>
      <c r="C2931">
        <v>2930</v>
      </c>
      <c r="D2931" s="2" t="s">
        <v>24</v>
      </c>
      <c r="E2931">
        <f>YEAR(Orders[[#This Row],[Order_Date]])</f>
        <v>2023</v>
      </c>
      <c r="F2931">
        <f>MONTH(Orders[[#This Row],[Order_Date]])</f>
        <v>1</v>
      </c>
      <c r="G2931" s="2" t="s">
        <v>641</v>
      </c>
      <c r="H2931" t="s">
        <v>864</v>
      </c>
      <c r="I2931" t="s">
        <v>32</v>
      </c>
      <c r="J2931" t="s">
        <v>22</v>
      </c>
      <c r="K2931" t="s">
        <v>16</v>
      </c>
      <c r="L2931" t="s">
        <v>23</v>
      </c>
      <c r="M2931" s="1">
        <v>876.68</v>
      </c>
      <c r="N2931" s="1">
        <v>160.30000000000001</v>
      </c>
      <c r="O2931">
        <v>0.02</v>
      </c>
    </row>
    <row r="2932" spans="1:15" x14ac:dyDescent="0.3">
      <c r="A2932" t="str">
        <f xml:space="preserve"> _xlfn.XLOOKUP(H2932, 'Customers'!B:B, 'Customers'!A:A)</f>
        <v>CUST_135</v>
      </c>
      <c r="B2932" t="str">
        <f>_xlfn.XLOOKUP(L2932, Products!C:C, Products!A:A)</f>
        <v>PROD_8</v>
      </c>
      <c r="C2932">
        <v>2931</v>
      </c>
      <c r="D2932" s="2" t="s">
        <v>472</v>
      </c>
      <c r="E2932">
        <f>YEAR(Orders[[#This Row],[Order_Date]])</f>
        <v>2022</v>
      </c>
      <c r="F2932">
        <f>MONTH(Orders[[#This Row],[Order_Date]])</f>
        <v>10</v>
      </c>
      <c r="G2932" s="2" t="s">
        <v>575</v>
      </c>
      <c r="H2932" t="s">
        <v>415</v>
      </c>
      <c r="I2932" t="s">
        <v>21</v>
      </c>
      <c r="J2932" t="s">
        <v>33</v>
      </c>
      <c r="K2932" t="s">
        <v>27</v>
      </c>
      <c r="L2932" t="s">
        <v>73</v>
      </c>
      <c r="M2932" s="1">
        <v>282</v>
      </c>
      <c r="N2932" s="1">
        <v>47.59</v>
      </c>
      <c r="O2932">
        <v>0.26</v>
      </c>
    </row>
    <row r="2933" spans="1:15" x14ac:dyDescent="0.3">
      <c r="A2933" t="str">
        <f xml:space="preserve"> _xlfn.XLOOKUP(H2933, 'Customers'!B:B, 'Customers'!A:A)</f>
        <v>CUST_686</v>
      </c>
      <c r="B2933" t="str">
        <f>_xlfn.XLOOKUP(L2933, Products!C:C, Products!A:A)</f>
        <v>PROD_2</v>
      </c>
      <c r="C2933">
        <v>2932</v>
      </c>
      <c r="D2933" s="2" t="s">
        <v>389</v>
      </c>
      <c r="E2933">
        <f>YEAR(Orders[[#This Row],[Order_Date]])</f>
        <v>2022</v>
      </c>
      <c r="F2933">
        <f>MONTH(Orders[[#This Row],[Order_Date]])</f>
        <v>9</v>
      </c>
      <c r="G2933" s="2" t="s">
        <v>195</v>
      </c>
      <c r="H2933" t="s">
        <v>1423</v>
      </c>
      <c r="I2933" t="s">
        <v>32</v>
      </c>
      <c r="J2933" t="s">
        <v>22</v>
      </c>
      <c r="K2933" t="s">
        <v>16</v>
      </c>
      <c r="L2933" t="s">
        <v>23</v>
      </c>
      <c r="M2933" s="1">
        <v>6311.94</v>
      </c>
      <c r="N2933" s="1">
        <v>458.42</v>
      </c>
      <c r="O2933">
        <v>0.03</v>
      </c>
    </row>
    <row r="2934" spans="1:15" x14ac:dyDescent="0.3">
      <c r="A2934" t="str">
        <f xml:space="preserve"> _xlfn.XLOOKUP(H2934, 'Customers'!B:B, 'Customers'!A:A)</f>
        <v>CUST_818</v>
      </c>
      <c r="B2934" t="str">
        <f>_xlfn.XLOOKUP(L2934, Products!C:C, Products!A:A)</f>
        <v>PROD_4</v>
      </c>
      <c r="C2934">
        <v>2933</v>
      </c>
      <c r="D2934" s="2" t="s">
        <v>206</v>
      </c>
      <c r="E2934">
        <f>YEAR(Orders[[#This Row],[Order_Date]])</f>
        <v>2022</v>
      </c>
      <c r="F2934">
        <f>MONTH(Orders[[#This Row],[Order_Date]])</f>
        <v>12</v>
      </c>
      <c r="G2934" s="2" t="s">
        <v>1125</v>
      </c>
      <c r="H2934" t="s">
        <v>1568</v>
      </c>
      <c r="I2934" t="s">
        <v>14</v>
      </c>
      <c r="J2934" t="s">
        <v>22</v>
      </c>
      <c r="K2934" t="s">
        <v>34</v>
      </c>
      <c r="L2934" t="s">
        <v>35</v>
      </c>
      <c r="M2934" s="1">
        <v>1221.1099999999999</v>
      </c>
      <c r="N2934" s="1">
        <v>64.5</v>
      </c>
      <c r="O2934">
        <v>0.14000000000000001</v>
      </c>
    </row>
    <row r="2935" spans="1:15" x14ac:dyDescent="0.3">
      <c r="A2935" t="str">
        <f xml:space="preserve"> _xlfn.XLOOKUP(H2935, 'Customers'!B:B, 'Customers'!A:A)</f>
        <v>CUST_834</v>
      </c>
      <c r="B2935" t="str">
        <f>_xlfn.XLOOKUP(L2935, Products!C:C, Products!A:A)</f>
        <v>PROD_1</v>
      </c>
      <c r="C2935">
        <v>2934</v>
      </c>
      <c r="D2935" s="2" t="s">
        <v>518</v>
      </c>
      <c r="E2935">
        <f>YEAR(Orders[[#This Row],[Order_Date]])</f>
        <v>2022</v>
      </c>
      <c r="F2935">
        <f>MONTH(Orders[[#This Row],[Order_Date]])</f>
        <v>6</v>
      </c>
      <c r="G2935" s="2" t="s">
        <v>519</v>
      </c>
      <c r="H2935" t="s">
        <v>1587</v>
      </c>
      <c r="I2935" t="s">
        <v>21</v>
      </c>
      <c r="J2935" t="s">
        <v>22</v>
      </c>
      <c r="K2935" t="s">
        <v>16</v>
      </c>
      <c r="L2935" t="s">
        <v>17</v>
      </c>
      <c r="M2935" s="1">
        <v>3033.05</v>
      </c>
      <c r="N2935" s="1">
        <v>533.6</v>
      </c>
      <c r="O2935">
        <v>0.15</v>
      </c>
    </row>
    <row r="2936" spans="1:15" x14ac:dyDescent="0.3">
      <c r="A2936" t="str">
        <f xml:space="preserve"> _xlfn.XLOOKUP(H2936, 'Customers'!B:B, 'Customers'!A:A)</f>
        <v>CUST_950</v>
      </c>
      <c r="B2936" t="str">
        <f>_xlfn.XLOOKUP(L2936, Products!C:C, Products!A:A)</f>
        <v>PROD_4</v>
      </c>
      <c r="C2936">
        <v>2935</v>
      </c>
      <c r="D2936" s="2" t="s">
        <v>97</v>
      </c>
      <c r="E2936">
        <f>YEAR(Orders[[#This Row],[Order_Date]])</f>
        <v>2022</v>
      </c>
      <c r="F2936">
        <f>MONTH(Orders[[#This Row],[Order_Date]])</f>
        <v>11</v>
      </c>
      <c r="G2936" s="2" t="s">
        <v>115</v>
      </c>
      <c r="H2936" t="s">
        <v>1711</v>
      </c>
      <c r="I2936" t="s">
        <v>14</v>
      </c>
      <c r="J2936" t="s">
        <v>33</v>
      </c>
      <c r="K2936" t="s">
        <v>34</v>
      </c>
      <c r="L2936" t="s">
        <v>35</v>
      </c>
      <c r="M2936" s="1">
        <v>2569.98</v>
      </c>
      <c r="N2936" s="1">
        <v>-164.66</v>
      </c>
      <c r="O2936">
        <v>0.2</v>
      </c>
    </row>
    <row r="2937" spans="1:15" x14ac:dyDescent="0.3">
      <c r="A2937" t="str">
        <f xml:space="preserve"> _xlfn.XLOOKUP(H2937, 'Customers'!B:B, 'Customers'!A:A)</f>
        <v>CUST_610</v>
      </c>
      <c r="B2937" t="str">
        <f>_xlfn.XLOOKUP(L2937, Products!C:C, Products!A:A)</f>
        <v>PROD_1</v>
      </c>
      <c r="C2937">
        <v>2936</v>
      </c>
      <c r="D2937" s="2" t="s">
        <v>816</v>
      </c>
      <c r="E2937">
        <f>YEAR(Orders[[#This Row],[Order_Date]])</f>
        <v>2022</v>
      </c>
      <c r="F2937">
        <f>MONTH(Orders[[#This Row],[Order_Date]])</f>
        <v>12</v>
      </c>
      <c r="G2937" s="2" t="s">
        <v>713</v>
      </c>
      <c r="H2937" t="s">
        <v>1326</v>
      </c>
      <c r="I2937" t="s">
        <v>14</v>
      </c>
      <c r="J2937" t="s">
        <v>33</v>
      </c>
      <c r="K2937" t="s">
        <v>16</v>
      </c>
      <c r="L2937" t="s">
        <v>17</v>
      </c>
      <c r="M2937" s="1">
        <v>4341.5600000000004</v>
      </c>
      <c r="N2937" s="1">
        <v>40.770000000000003</v>
      </c>
      <c r="O2937">
        <v>0.16</v>
      </c>
    </row>
    <row r="2938" spans="1:15" x14ac:dyDescent="0.3">
      <c r="A2938" t="str">
        <f xml:space="preserve"> _xlfn.XLOOKUP(H2938, 'Customers'!B:B, 'Customers'!A:A)</f>
        <v>CUST_352</v>
      </c>
      <c r="B2938" t="str">
        <f>_xlfn.XLOOKUP(L2938, Products!C:C, Products!A:A)</f>
        <v>PROD_8</v>
      </c>
      <c r="C2938">
        <v>2937</v>
      </c>
      <c r="D2938" s="2" t="s">
        <v>694</v>
      </c>
      <c r="E2938">
        <f>YEAR(Orders[[#This Row],[Order_Date]])</f>
        <v>2023</v>
      </c>
      <c r="F2938">
        <f>MONTH(Orders[[#This Row],[Order_Date]])</f>
        <v>7</v>
      </c>
      <c r="G2938" s="2" t="s">
        <v>1061</v>
      </c>
      <c r="H2938" t="s">
        <v>893</v>
      </c>
      <c r="I2938" t="s">
        <v>14</v>
      </c>
      <c r="J2938" t="s">
        <v>65</v>
      </c>
      <c r="K2938" t="s">
        <v>27</v>
      </c>
      <c r="L2938" t="s">
        <v>73</v>
      </c>
      <c r="M2938" s="1">
        <v>1641.28</v>
      </c>
      <c r="N2938" s="1">
        <v>-77.42</v>
      </c>
      <c r="O2938">
        <v>0.1</v>
      </c>
    </row>
    <row r="2939" spans="1:15" x14ac:dyDescent="0.3">
      <c r="A2939" t="str">
        <f xml:space="preserve"> _xlfn.XLOOKUP(H2939, 'Customers'!B:B, 'Customers'!A:A)</f>
        <v>CUST_625</v>
      </c>
      <c r="B2939" t="str">
        <f>_xlfn.XLOOKUP(L2939, Products!C:C, Products!A:A)</f>
        <v>PROD_7</v>
      </c>
      <c r="C2939">
        <v>2938</v>
      </c>
      <c r="D2939" s="2" t="s">
        <v>314</v>
      </c>
      <c r="E2939">
        <f>YEAR(Orders[[#This Row],[Order_Date]])</f>
        <v>2023</v>
      </c>
      <c r="F2939">
        <f>MONTH(Orders[[#This Row],[Order_Date]])</f>
        <v>7</v>
      </c>
      <c r="G2939" s="2" t="s">
        <v>790</v>
      </c>
      <c r="H2939" t="s">
        <v>1347</v>
      </c>
      <c r="I2939" t="s">
        <v>32</v>
      </c>
      <c r="J2939" t="s">
        <v>22</v>
      </c>
      <c r="K2939" t="s">
        <v>16</v>
      </c>
      <c r="L2939" t="s">
        <v>66</v>
      </c>
      <c r="M2939" s="1">
        <v>7401.35</v>
      </c>
      <c r="N2939" s="1">
        <v>858.97</v>
      </c>
      <c r="O2939">
        <v>0.06</v>
      </c>
    </row>
    <row r="2940" spans="1:15" x14ac:dyDescent="0.3">
      <c r="A2940" t="str">
        <f xml:space="preserve"> _xlfn.XLOOKUP(H2940, 'Customers'!B:B, 'Customers'!A:A)</f>
        <v>CUST_489</v>
      </c>
      <c r="B2940" t="str">
        <f>_xlfn.XLOOKUP(L2940, Products!C:C, Products!A:A)</f>
        <v>PROD_7</v>
      </c>
      <c r="C2940">
        <v>2939</v>
      </c>
      <c r="D2940" s="2" t="s">
        <v>54</v>
      </c>
      <c r="E2940">
        <f>YEAR(Orders[[#This Row],[Order_Date]])</f>
        <v>2022</v>
      </c>
      <c r="F2940">
        <f>MONTH(Orders[[#This Row],[Order_Date]])</f>
        <v>2</v>
      </c>
      <c r="G2940" s="2" t="s">
        <v>1183</v>
      </c>
      <c r="H2940" t="s">
        <v>1139</v>
      </c>
      <c r="I2940" t="s">
        <v>14</v>
      </c>
      <c r="J2940" t="s">
        <v>33</v>
      </c>
      <c r="K2940" t="s">
        <v>16</v>
      </c>
      <c r="L2940" t="s">
        <v>66</v>
      </c>
      <c r="M2940" s="1">
        <v>4128.74</v>
      </c>
      <c r="N2940" s="1">
        <v>221.39</v>
      </c>
      <c r="O2940">
        <v>0.3</v>
      </c>
    </row>
    <row r="2941" spans="1:15" x14ac:dyDescent="0.3">
      <c r="A2941" t="str">
        <f xml:space="preserve"> _xlfn.XLOOKUP(H2941, 'Customers'!B:B, 'Customers'!A:A)</f>
        <v>CUST_193</v>
      </c>
      <c r="B2941" t="str">
        <f>_xlfn.XLOOKUP(L2941, Products!C:C, Products!A:A)</f>
        <v>PROD_3</v>
      </c>
      <c r="C2941">
        <v>2940</v>
      </c>
      <c r="D2941" s="2" t="s">
        <v>71</v>
      </c>
      <c r="E2941">
        <f>YEAR(Orders[[#This Row],[Order_Date]])</f>
        <v>2022</v>
      </c>
      <c r="F2941">
        <f>MONTH(Orders[[#This Row],[Order_Date]])</f>
        <v>4</v>
      </c>
      <c r="G2941" s="2" t="s">
        <v>327</v>
      </c>
      <c r="H2941" t="s">
        <v>555</v>
      </c>
      <c r="I2941" t="s">
        <v>21</v>
      </c>
      <c r="J2941" t="s">
        <v>22</v>
      </c>
      <c r="K2941" t="s">
        <v>27</v>
      </c>
      <c r="L2941" t="s">
        <v>28</v>
      </c>
      <c r="M2941" s="1">
        <v>5700.42</v>
      </c>
      <c r="N2941" s="1">
        <v>-251.05</v>
      </c>
      <c r="O2941">
        <v>0.12</v>
      </c>
    </row>
    <row r="2942" spans="1:15" x14ac:dyDescent="0.3">
      <c r="A2942" t="str">
        <f xml:space="preserve"> _xlfn.XLOOKUP(H2942, 'Customers'!B:B, 'Customers'!A:A)</f>
        <v>CUST_640</v>
      </c>
      <c r="B2942" t="str">
        <f>_xlfn.XLOOKUP(L2942, Products!C:C, Products!A:A)</f>
        <v>PROD_1</v>
      </c>
      <c r="C2942">
        <v>2941</v>
      </c>
      <c r="D2942" s="2" t="s">
        <v>296</v>
      </c>
      <c r="E2942">
        <f>YEAR(Orders[[#This Row],[Order_Date]])</f>
        <v>2022</v>
      </c>
      <c r="F2942">
        <f>MONTH(Orders[[#This Row],[Order_Date]])</f>
        <v>7</v>
      </c>
      <c r="G2942" s="2" t="s">
        <v>786</v>
      </c>
      <c r="H2942" t="s">
        <v>1364</v>
      </c>
      <c r="I2942" t="s">
        <v>32</v>
      </c>
      <c r="J2942" t="s">
        <v>33</v>
      </c>
      <c r="K2942" t="s">
        <v>27</v>
      </c>
      <c r="L2942" t="s">
        <v>17</v>
      </c>
      <c r="M2942" s="1">
        <v>5426.48</v>
      </c>
      <c r="N2942" s="1">
        <v>254.68</v>
      </c>
      <c r="O2942">
        <v>0.06</v>
      </c>
    </row>
    <row r="2943" spans="1:15" x14ac:dyDescent="0.3">
      <c r="A2943" t="str">
        <f xml:space="preserve"> _xlfn.XLOOKUP(H2943, 'Customers'!B:B, 'Customers'!A:A)</f>
        <v>CUST_918</v>
      </c>
      <c r="B2943" t="str">
        <f>_xlfn.XLOOKUP(L2943, Products!C:C, Products!A:A)</f>
        <v>PROD_4</v>
      </c>
      <c r="C2943">
        <v>2942</v>
      </c>
      <c r="D2943" s="2" t="s">
        <v>685</v>
      </c>
      <c r="E2943">
        <f>YEAR(Orders[[#This Row],[Order_Date]])</f>
        <v>2022</v>
      </c>
      <c r="F2943">
        <f>MONTH(Orders[[#This Row],[Order_Date]])</f>
        <v>12</v>
      </c>
      <c r="G2943" s="2" t="s">
        <v>1017</v>
      </c>
      <c r="H2943" t="s">
        <v>1677</v>
      </c>
      <c r="I2943" t="s">
        <v>32</v>
      </c>
      <c r="J2943" t="s">
        <v>33</v>
      </c>
      <c r="K2943" t="s">
        <v>34</v>
      </c>
      <c r="L2943" t="s">
        <v>35</v>
      </c>
      <c r="M2943" s="1">
        <v>2865.7</v>
      </c>
      <c r="N2943" s="1">
        <v>123.31</v>
      </c>
      <c r="O2943">
        <v>0.01</v>
      </c>
    </row>
    <row r="2944" spans="1:15" x14ac:dyDescent="0.3">
      <c r="A2944" t="str">
        <f xml:space="preserve"> _xlfn.XLOOKUP(H2944, 'Customers'!B:B, 'Customers'!A:A)</f>
        <v>CUST_904</v>
      </c>
      <c r="B2944" t="str">
        <f>_xlfn.XLOOKUP(L2944, Products!C:C, Products!A:A)</f>
        <v>PROD_5</v>
      </c>
      <c r="C2944">
        <v>2943</v>
      </c>
      <c r="D2944" s="2" t="s">
        <v>103</v>
      </c>
      <c r="E2944">
        <f>YEAR(Orders[[#This Row],[Order_Date]])</f>
        <v>2022</v>
      </c>
      <c r="F2944">
        <f>MONTH(Orders[[#This Row],[Order_Date]])</f>
        <v>2</v>
      </c>
      <c r="G2944" s="2" t="s">
        <v>136</v>
      </c>
      <c r="H2944" t="s">
        <v>1663</v>
      </c>
      <c r="I2944" t="s">
        <v>14</v>
      </c>
      <c r="J2944" t="s">
        <v>15</v>
      </c>
      <c r="K2944" t="s">
        <v>34</v>
      </c>
      <c r="L2944" t="s">
        <v>39</v>
      </c>
      <c r="M2944" s="1">
        <v>605.52</v>
      </c>
      <c r="N2944" s="1">
        <v>-40.299999999999997</v>
      </c>
      <c r="O2944">
        <v>0.19</v>
      </c>
    </row>
    <row r="2945" spans="1:15" x14ac:dyDescent="0.3">
      <c r="A2945" t="str">
        <f xml:space="preserve"> _xlfn.XLOOKUP(H2945, 'Customers'!B:B, 'Customers'!A:A)</f>
        <v>CUST_855</v>
      </c>
      <c r="B2945" t="str">
        <f>_xlfn.XLOOKUP(L2945, Products!C:C, Products!A:A)</f>
        <v>PROD_3</v>
      </c>
      <c r="C2945">
        <v>2944</v>
      </c>
      <c r="D2945" s="2" t="s">
        <v>247</v>
      </c>
      <c r="E2945">
        <f>YEAR(Orders[[#This Row],[Order_Date]])</f>
        <v>2022</v>
      </c>
      <c r="F2945">
        <f>MONTH(Orders[[#This Row],[Order_Date]])</f>
        <v>7</v>
      </c>
      <c r="G2945" s="2" t="s">
        <v>627</v>
      </c>
      <c r="H2945" t="s">
        <v>1608</v>
      </c>
      <c r="I2945" t="s">
        <v>21</v>
      </c>
      <c r="J2945" t="s">
        <v>33</v>
      </c>
      <c r="K2945" t="s">
        <v>27</v>
      </c>
      <c r="L2945" t="s">
        <v>28</v>
      </c>
      <c r="M2945" s="1">
        <v>9484.15</v>
      </c>
      <c r="N2945" s="1">
        <v>-453.85</v>
      </c>
      <c r="O2945">
        <v>0.08</v>
      </c>
    </row>
    <row r="2946" spans="1:15" x14ac:dyDescent="0.3">
      <c r="A2946" t="str">
        <f xml:space="preserve"> _xlfn.XLOOKUP(H2946, 'Customers'!B:B, 'Customers'!A:A)</f>
        <v>CUST_292</v>
      </c>
      <c r="B2946" t="str">
        <f>_xlfn.XLOOKUP(L2946, Products!C:C, Products!A:A)</f>
        <v>PROD_7</v>
      </c>
      <c r="C2946">
        <v>2945</v>
      </c>
      <c r="D2946" s="2" t="s">
        <v>577</v>
      </c>
      <c r="E2946">
        <f>YEAR(Orders[[#This Row],[Order_Date]])</f>
        <v>2023</v>
      </c>
      <c r="F2946">
        <f>MONTH(Orders[[#This Row],[Order_Date]])</f>
        <v>2</v>
      </c>
      <c r="G2946" s="2" t="s">
        <v>179</v>
      </c>
      <c r="H2946" t="s">
        <v>777</v>
      </c>
      <c r="I2946" t="s">
        <v>21</v>
      </c>
      <c r="J2946" t="s">
        <v>22</v>
      </c>
      <c r="K2946" t="s">
        <v>16</v>
      </c>
      <c r="L2946" t="s">
        <v>66</v>
      </c>
      <c r="M2946" s="1">
        <v>6102.22</v>
      </c>
      <c r="N2946" s="1">
        <v>-425.36</v>
      </c>
      <c r="O2946">
        <v>0.13</v>
      </c>
    </row>
    <row r="2947" spans="1:15" x14ac:dyDescent="0.3">
      <c r="A2947" t="str">
        <f xml:space="preserve"> _xlfn.XLOOKUP(H2947, 'Customers'!B:B, 'Customers'!A:A)</f>
        <v>CUST_481</v>
      </c>
      <c r="B2947" t="str">
        <f>_xlfn.XLOOKUP(L2947, Products!C:C, Products!A:A)</f>
        <v>PROD_4</v>
      </c>
      <c r="C2947">
        <v>2946</v>
      </c>
      <c r="D2947" s="2" t="s">
        <v>131</v>
      </c>
      <c r="E2947">
        <f>YEAR(Orders[[#This Row],[Order_Date]])</f>
        <v>2022</v>
      </c>
      <c r="F2947">
        <f>MONTH(Orders[[#This Row],[Order_Date]])</f>
        <v>7</v>
      </c>
      <c r="G2947" s="2" t="s">
        <v>498</v>
      </c>
      <c r="H2947" t="s">
        <v>1122</v>
      </c>
      <c r="I2947" t="s">
        <v>21</v>
      </c>
      <c r="J2947" t="s">
        <v>65</v>
      </c>
      <c r="K2947" t="s">
        <v>34</v>
      </c>
      <c r="L2947" t="s">
        <v>35</v>
      </c>
      <c r="M2947" s="1">
        <v>8966.23</v>
      </c>
      <c r="N2947" s="1">
        <v>-473.39</v>
      </c>
      <c r="O2947">
        <v>0.09</v>
      </c>
    </row>
    <row r="2948" spans="1:15" x14ac:dyDescent="0.3">
      <c r="A2948" t="str">
        <f xml:space="preserve"> _xlfn.XLOOKUP(H2948, 'Customers'!B:B, 'Customers'!A:A)</f>
        <v>CUST_221</v>
      </c>
      <c r="B2948" t="str">
        <f>_xlfn.XLOOKUP(L2948, Products!C:C, Products!A:A)</f>
        <v>PROD_2</v>
      </c>
      <c r="C2948">
        <v>2947</v>
      </c>
      <c r="D2948" s="2" t="s">
        <v>963</v>
      </c>
      <c r="E2948">
        <f>YEAR(Orders[[#This Row],[Order_Date]])</f>
        <v>2023</v>
      </c>
      <c r="F2948">
        <f>MONTH(Orders[[#This Row],[Order_Date]])</f>
        <v>3</v>
      </c>
      <c r="G2948" s="2" t="s">
        <v>637</v>
      </c>
      <c r="H2948" t="s">
        <v>621</v>
      </c>
      <c r="I2948" t="s">
        <v>32</v>
      </c>
      <c r="J2948" t="s">
        <v>15</v>
      </c>
      <c r="K2948" t="s">
        <v>16</v>
      </c>
      <c r="L2948" t="s">
        <v>23</v>
      </c>
      <c r="M2948" s="1">
        <v>4031.9</v>
      </c>
      <c r="N2948" s="1">
        <v>-117.11</v>
      </c>
      <c r="O2948">
        <v>0.1</v>
      </c>
    </row>
    <row r="2949" spans="1:15" x14ac:dyDescent="0.3">
      <c r="A2949" t="str">
        <f xml:space="preserve"> _xlfn.XLOOKUP(H2949, 'Customers'!B:B, 'Customers'!A:A)</f>
        <v>CUST_161</v>
      </c>
      <c r="B2949" t="str">
        <f>_xlfn.XLOOKUP(L2949, Products!C:C, Products!A:A)</f>
        <v>PROD_1</v>
      </c>
      <c r="C2949">
        <v>2948</v>
      </c>
      <c r="D2949" s="2" t="s">
        <v>627</v>
      </c>
      <c r="E2949">
        <f>YEAR(Orders[[#This Row],[Order_Date]])</f>
        <v>2022</v>
      </c>
      <c r="F2949">
        <f>MONTH(Orders[[#This Row],[Order_Date]])</f>
        <v>7</v>
      </c>
      <c r="G2949" s="2" t="s">
        <v>678</v>
      </c>
      <c r="H2949" t="s">
        <v>473</v>
      </c>
      <c r="I2949" t="s">
        <v>21</v>
      </c>
      <c r="J2949" t="s">
        <v>65</v>
      </c>
      <c r="K2949" t="s">
        <v>27</v>
      </c>
      <c r="L2949" t="s">
        <v>17</v>
      </c>
      <c r="M2949" s="1">
        <v>3350.73</v>
      </c>
      <c r="N2949" s="1">
        <v>-33.39</v>
      </c>
      <c r="O2949">
        <v>0.04</v>
      </c>
    </row>
    <row r="2950" spans="1:15" x14ac:dyDescent="0.3">
      <c r="A2950" t="str">
        <f xml:space="preserve"> _xlfn.XLOOKUP(H2950, 'Customers'!B:B, 'Customers'!A:A)</f>
        <v>CUST_684</v>
      </c>
      <c r="B2950" t="str">
        <f>_xlfn.XLOOKUP(L2950, Products!C:C, Products!A:A)</f>
        <v>PROD_6</v>
      </c>
      <c r="C2950">
        <v>2949</v>
      </c>
      <c r="D2950" s="2" t="s">
        <v>462</v>
      </c>
      <c r="E2950">
        <f>YEAR(Orders[[#This Row],[Order_Date]])</f>
        <v>2022</v>
      </c>
      <c r="F2950">
        <f>MONTH(Orders[[#This Row],[Order_Date]])</f>
        <v>1</v>
      </c>
      <c r="G2950" s="2" t="s">
        <v>567</v>
      </c>
      <c r="H2950" t="s">
        <v>1420</v>
      </c>
      <c r="I2950" t="s">
        <v>21</v>
      </c>
      <c r="J2950" t="s">
        <v>33</v>
      </c>
      <c r="K2950" t="s">
        <v>34</v>
      </c>
      <c r="L2950" t="s">
        <v>52</v>
      </c>
      <c r="M2950" s="1">
        <v>9735.76</v>
      </c>
      <c r="N2950" s="1">
        <v>-333.48</v>
      </c>
      <c r="O2950">
        <v>0.02</v>
      </c>
    </row>
    <row r="2951" spans="1:15" x14ac:dyDescent="0.3">
      <c r="A2951" t="str">
        <f xml:space="preserve"> _xlfn.XLOOKUP(H2951, 'Customers'!B:B, 'Customers'!A:A)</f>
        <v>CUST_848</v>
      </c>
      <c r="B2951" t="str">
        <f>_xlfn.XLOOKUP(L2951, Products!C:C, Products!A:A)</f>
        <v>PROD_2</v>
      </c>
      <c r="C2951">
        <v>2950</v>
      </c>
      <c r="D2951" s="2" t="s">
        <v>1056</v>
      </c>
      <c r="E2951">
        <f>YEAR(Orders[[#This Row],[Order_Date]])</f>
        <v>2023</v>
      </c>
      <c r="F2951">
        <f>MONTH(Orders[[#This Row],[Order_Date]])</f>
        <v>6</v>
      </c>
      <c r="G2951" s="2" t="s">
        <v>1057</v>
      </c>
      <c r="H2951" t="s">
        <v>1601</v>
      </c>
      <c r="I2951" t="s">
        <v>32</v>
      </c>
      <c r="J2951" t="s">
        <v>65</v>
      </c>
      <c r="K2951" t="s">
        <v>16</v>
      </c>
      <c r="L2951" t="s">
        <v>23</v>
      </c>
      <c r="M2951" s="1">
        <v>6733.35</v>
      </c>
      <c r="N2951" s="1">
        <v>1447.19</v>
      </c>
      <c r="O2951">
        <v>0.24</v>
      </c>
    </row>
    <row r="2952" spans="1:15" x14ac:dyDescent="0.3">
      <c r="A2952" t="str">
        <f xml:space="preserve"> _xlfn.XLOOKUP(H2952, 'Customers'!B:B, 'Customers'!A:A)</f>
        <v>CUST_927</v>
      </c>
      <c r="B2952" t="str">
        <f>_xlfn.XLOOKUP(L2952, Products!C:C, Products!A:A)</f>
        <v>PROD_3</v>
      </c>
      <c r="C2952">
        <v>2951</v>
      </c>
      <c r="D2952" s="2" t="s">
        <v>191</v>
      </c>
      <c r="E2952">
        <f>YEAR(Orders[[#This Row],[Order_Date]])</f>
        <v>2023</v>
      </c>
      <c r="F2952">
        <f>MONTH(Orders[[#This Row],[Order_Date]])</f>
        <v>5</v>
      </c>
      <c r="G2952" s="2" t="s">
        <v>192</v>
      </c>
      <c r="H2952" t="s">
        <v>1687</v>
      </c>
      <c r="I2952" t="s">
        <v>32</v>
      </c>
      <c r="J2952" t="s">
        <v>65</v>
      </c>
      <c r="K2952" t="s">
        <v>27</v>
      </c>
      <c r="L2952" t="s">
        <v>28</v>
      </c>
      <c r="M2952" s="1">
        <v>6398.87</v>
      </c>
      <c r="N2952" s="1">
        <v>-328.13</v>
      </c>
      <c r="O2952">
        <v>0.16</v>
      </c>
    </row>
    <row r="2953" spans="1:15" x14ac:dyDescent="0.3">
      <c r="A2953" t="str">
        <f xml:space="preserve"> _xlfn.XLOOKUP(H2953, 'Customers'!B:B, 'Customers'!A:A)</f>
        <v>CUST_399</v>
      </c>
      <c r="B2953" t="str">
        <f>_xlfn.XLOOKUP(L2953, Products!C:C, Products!A:A)</f>
        <v>PROD_1</v>
      </c>
      <c r="C2953">
        <v>2952</v>
      </c>
      <c r="D2953" s="2" t="s">
        <v>355</v>
      </c>
      <c r="E2953">
        <f>YEAR(Orders[[#This Row],[Order_Date]])</f>
        <v>2024</v>
      </c>
      <c r="F2953">
        <f>MONTH(Orders[[#This Row],[Order_Date]])</f>
        <v>1</v>
      </c>
      <c r="G2953" s="2" t="s">
        <v>356</v>
      </c>
      <c r="H2953" t="s">
        <v>982</v>
      </c>
      <c r="I2953" t="s">
        <v>21</v>
      </c>
      <c r="J2953" t="s">
        <v>33</v>
      </c>
      <c r="K2953" t="s">
        <v>27</v>
      </c>
      <c r="L2953" t="s">
        <v>17</v>
      </c>
      <c r="M2953" s="1">
        <v>4010.35</v>
      </c>
      <c r="N2953" s="1">
        <v>1184.52</v>
      </c>
      <c r="O2953">
        <v>0.08</v>
      </c>
    </row>
    <row r="2954" spans="1:15" x14ac:dyDescent="0.3">
      <c r="A2954" t="str">
        <f xml:space="preserve"> _xlfn.XLOOKUP(H2954, 'Customers'!B:B, 'Customers'!A:A)</f>
        <v>CUST_115</v>
      </c>
      <c r="B2954" t="str">
        <f>_xlfn.XLOOKUP(L2954, Products!C:C, Products!A:A)</f>
        <v>PROD_1</v>
      </c>
      <c r="C2954">
        <v>2953</v>
      </c>
      <c r="D2954" s="2" t="s">
        <v>257</v>
      </c>
      <c r="E2954">
        <f>YEAR(Orders[[#This Row],[Order_Date]])</f>
        <v>2023</v>
      </c>
      <c r="F2954">
        <f>MONTH(Orders[[#This Row],[Order_Date]])</f>
        <v>12</v>
      </c>
      <c r="G2954" s="2" t="s">
        <v>659</v>
      </c>
      <c r="H2954" t="s">
        <v>362</v>
      </c>
      <c r="I2954" t="s">
        <v>21</v>
      </c>
      <c r="J2954" t="s">
        <v>65</v>
      </c>
      <c r="K2954" t="s">
        <v>16</v>
      </c>
      <c r="L2954" t="s">
        <v>17</v>
      </c>
      <c r="M2954" s="1">
        <v>7169.85</v>
      </c>
      <c r="N2954" s="1">
        <v>1548.48</v>
      </c>
      <c r="O2954">
        <v>0.16</v>
      </c>
    </row>
    <row r="2955" spans="1:15" x14ac:dyDescent="0.3">
      <c r="A2955" t="str">
        <f xml:space="preserve"> _xlfn.XLOOKUP(H2955, 'Customers'!B:B, 'Customers'!A:A)</f>
        <v>CUST_73</v>
      </c>
      <c r="B2955" t="str">
        <f>_xlfn.XLOOKUP(L2955, Products!C:C, Products!A:A)</f>
        <v>PROD_3</v>
      </c>
      <c r="C2955">
        <v>2954</v>
      </c>
      <c r="D2955" s="2" t="s">
        <v>1112</v>
      </c>
      <c r="E2955">
        <f>YEAR(Orders[[#This Row],[Order_Date]])</f>
        <v>2023</v>
      </c>
      <c r="F2955">
        <f>MONTH(Orders[[#This Row],[Order_Date]])</f>
        <v>12</v>
      </c>
      <c r="G2955" s="2" t="s">
        <v>1678</v>
      </c>
      <c r="H2955" t="s">
        <v>239</v>
      </c>
      <c r="I2955" t="s">
        <v>21</v>
      </c>
      <c r="J2955" t="s">
        <v>15</v>
      </c>
      <c r="K2955" t="s">
        <v>27</v>
      </c>
      <c r="L2955" t="s">
        <v>28</v>
      </c>
      <c r="M2955" s="1">
        <v>3922.03</v>
      </c>
      <c r="N2955" s="1">
        <v>377.18</v>
      </c>
      <c r="O2955">
        <v>0.25</v>
      </c>
    </row>
    <row r="2956" spans="1:15" x14ac:dyDescent="0.3">
      <c r="A2956" t="str">
        <f xml:space="preserve"> _xlfn.XLOOKUP(H2956, 'Customers'!B:B, 'Customers'!A:A)</f>
        <v>CUST_448</v>
      </c>
      <c r="B2956" t="str">
        <f>_xlfn.XLOOKUP(L2956, Products!C:C, Products!A:A)</f>
        <v>PROD_8</v>
      </c>
      <c r="C2956">
        <v>2955</v>
      </c>
      <c r="D2956" s="2" t="s">
        <v>940</v>
      </c>
      <c r="E2956">
        <f>YEAR(Orders[[#This Row],[Order_Date]])</f>
        <v>2023</v>
      </c>
      <c r="F2956">
        <f>MONTH(Orders[[#This Row],[Order_Date]])</f>
        <v>4</v>
      </c>
      <c r="G2956" s="2" t="s">
        <v>163</v>
      </c>
      <c r="H2956" t="s">
        <v>1070</v>
      </c>
      <c r="I2956" t="s">
        <v>14</v>
      </c>
      <c r="J2956" t="s">
        <v>15</v>
      </c>
      <c r="K2956" t="s">
        <v>27</v>
      </c>
      <c r="L2956" t="s">
        <v>73</v>
      </c>
      <c r="M2956" s="1">
        <v>9190.4699999999993</v>
      </c>
      <c r="N2956" s="1">
        <v>2402.81</v>
      </c>
      <c r="O2956">
        <v>0.06</v>
      </c>
    </row>
    <row r="2957" spans="1:15" x14ac:dyDescent="0.3">
      <c r="A2957" t="str">
        <f xml:space="preserve"> _xlfn.XLOOKUP(H2957, 'Customers'!B:B, 'Customers'!A:A)</f>
        <v>CUST_687</v>
      </c>
      <c r="B2957" t="str">
        <f>_xlfn.XLOOKUP(L2957, Products!C:C, Products!A:A)</f>
        <v>PROD_6</v>
      </c>
      <c r="C2957">
        <v>2956</v>
      </c>
      <c r="D2957" s="2" t="s">
        <v>459</v>
      </c>
      <c r="E2957">
        <f>YEAR(Orders[[#This Row],[Order_Date]])</f>
        <v>2023</v>
      </c>
      <c r="F2957">
        <f>MONTH(Orders[[#This Row],[Order_Date]])</f>
        <v>3</v>
      </c>
      <c r="G2957" s="2" t="s">
        <v>460</v>
      </c>
      <c r="H2957" t="s">
        <v>1424</v>
      </c>
      <c r="I2957" t="s">
        <v>21</v>
      </c>
      <c r="J2957" t="s">
        <v>15</v>
      </c>
      <c r="K2957" t="s">
        <v>34</v>
      </c>
      <c r="L2957" t="s">
        <v>52</v>
      </c>
      <c r="M2957" s="1">
        <v>4025.9</v>
      </c>
      <c r="N2957" s="1">
        <v>1067.6500000000001</v>
      </c>
      <c r="O2957">
        <v>0.11</v>
      </c>
    </row>
    <row r="2958" spans="1:15" x14ac:dyDescent="0.3">
      <c r="A2958" t="str">
        <f xml:space="preserve"> _xlfn.XLOOKUP(H2958, 'Customers'!B:B, 'Customers'!A:A)</f>
        <v>CUST_555</v>
      </c>
      <c r="B2958" t="str">
        <f>_xlfn.XLOOKUP(L2958, Products!C:C, Products!A:A)</f>
        <v>PROD_4</v>
      </c>
      <c r="C2958">
        <v>2957</v>
      </c>
      <c r="D2958" s="2" t="s">
        <v>1066</v>
      </c>
      <c r="E2958">
        <f>YEAR(Orders[[#This Row],[Order_Date]])</f>
        <v>2022</v>
      </c>
      <c r="F2958">
        <f>MONTH(Orders[[#This Row],[Order_Date]])</f>
        <v>10</v>
      </c>
      <c r="G2958" s="2" t="s">
        <v>1198</v>
      </c>
      <c r="H2958" t="s">
        <v>1242</v>
      </c>
      <c r="I2958" t="s">
        <v>14</v>
      </c>
      <c r="J2958" t="s">
        <v>22</v>
      </c>
      <c r="K2958" t="s">
        <v>34</v>
      </c>
      <c r="L2958" t="s">
        <v>35</v>
      </c>
      <c r="M2958" s="1">
        <v>2616.7800000000002</v>
      </c>
      <c r="N2958" s="1">
        <v>244.67</v>
      </c>
      <c r="O2958">
        <v>0.23</v>
      </c>
    </row>
    <row r="2959" spans="1:15" x14ac:dyDescent="0.3">
      <c r="A2959" t="str">
        <f xml:space="preserve"> _xlfn.XLOOKUP(H2959, 'Customers'!B:B, 'Customers'!A:A)</f>
        <v>CUST_681</v>
      </c>
      <c r="B2959" t="str">
        <f>_xlfn.XLOOKUP(L2959, Products!C:C, Products!A:A)</f>
        <v>PROD_1</v>
      </c>
      <c r="C2959">
        <v>2958</v>
      </c>
      <c r="D2959" s="2" t="s">
        <v>154</v>
      </c>
      <c r="E2959">
        <f>YEAR(Orders[[#This Row],[Order_Date]])</f>
        <v>2022</v>
      </c>
      <c r="F2959">
        <f>MONTH(Orders[[#This Row],[Order_Date]])</f>
        <v>3</v>
      </c>
      <c r="G2959" s="2" t="s">
        <v>370</v>
      </c>
      <c r="H2959" t="s">
        <v>1417</v>
      </c>
      <c r="I2959" t="s">
        <v>32</v>
      </c>
      <c r="J2959" t="s">
        <v>22</v>
      </c>
      <c r="K2959" t="s">
        <v>16</v>
      </c>
      <c r="L2959" t="s">
        <v>17</v>
      </c>
      <c r="M2959" s="1">
        <v>1709.05</v>
      </c>
      <c r="N2959" s="1">
        <v>92.11</v>
      </c>
      <c r="O2959">
        <v>0.18</v>
      </c>
    </row>
    <row r="2960" spans="1:15" x14ac:dyDescent="0.3">
      <c r="A2960" t="str">
        <f xml:space="preserve"> _xlfn.XLOOKUP(H2960, 'Customers'!B:B, 'Customers'!A:A)</f>
        <v>CUST_288</v>
      </c>
      <c r="B2960" t="str">
        <f>_xlfn.XLOOKUP(L2960, Products!C:C, Products!A:A)</f>
        <v>PROD_4</v>
      </c>
      <c r="C2960">
        <v>2959</v>
      </c>
      <c r="D2960" s="2" t="s">
        <v>328</v>
      </c>
      <c r="E2960">
        <f>YEAR(Orders[[#This Row],[Order_Date]])</f>
        <v>2022</v>
      </c>
      <c r="F2960">
        <f>MONTH(Orders[[#This Row],[Order_Date]])</f>
        <v>4</v>
      </c>
      <c r="G2960" s="2" t="s">
        <v>606</v>
      </c>
      <c r="H2960" t="s">
        <v>767</v>
      </c>
      <c r="I2960" t="s">
        <v>14</v>
      </c>
      <c r="J2960" t="s">
        <v>22</v>
      </c>
      <c r="K2960" t="s">
        <v>34</v>
      </c>
      <c r="L2960" t="s">
        <v>35</v>
      </c>
      <c r="M2960" s="1">
        <v>766.22</v>
      </c>
      <c r="N2960" s="1">
        <v>-29.6</v>
      </c>
      <c r="O2960">
        <v>0.17</v>
      </c>
    </row>
    <row r="2961" spans="1:15" x14ac:dyDescent="0.3">
      <c r="A2961" t="str">
        <f xml:space="preserve"> _xlfn.XLOOKUP(H2961, 'Customers'!B:B, 'Customers'!A:A)</f>
        <v>CUST_367</v>
      </c>
      <c r="B2961" t="str">
        <f>_xlfn.XLOOKUP(L2961, Products!C:C, Products!A:A)</f>
        <v>PROD_8</v>
      </c>
      <c r="C2961">
        <v>2960</v>
      </c>
      <c r="D2961" s="2" t="s">
        <v>1206</v>
      </c>
      <c r="E2961">
        <f>YEAR(Orders[[#This Row],[Order_Date]])</f>
        <v>2022</v>
      </c>
      <c r="F2961">
        <f>MONTH(Orders[[#This Row],[Order_Date]])</f>
        <v>8</v>
      </c>
      <c r="G2961" s="2" t="s">
        <v>743</v>
      </c>
      <c r="H2961" t="s">
        <v>917</v>
      </c>
      <c r="I2961" t="s">
        <v>21</v>
      </c>
      <c r="J2961" t="s">
        <v>22</v>
      </c>
      <c r="K2961" t="s">
        <v>27</v>
      </c>
      <c r="L2961" t="s">
        <v>73</v>
      </c>
      <c r="M2961" s="1">
        <v>7742.77</v>
      </c>
      <c r="N2961" s="1">
        <v>1185.3699999999999</v>
      </c>
      <c r="O2961">
        <v>0.21</v>
      </c>
    </row>
    <row r="2962" spans="1:15" x14ac:dyDescent="0.3">
      <c r="A2962" t="str">
        <f xml:space="preserve"> _xlfn.XLOOKUP(H2962, 'Customers'!B:B, 'Customers'!A:A)</f>
        <v>CUST_389</v>
      </c>
      <c r="B2962" t="str">
        <f>_xlfn.XLOOKUP(L2962, Products!C:C, Products!A:A)</f>
        <v>PROD_7</v>
      </c>
      <c r="C2962">
        <v>2961</v>
      </c>
      <c r="D2962" s="2" t="s">
        <v>292</v>
      </c>
      <c r="E2962">
        <f>YEAR(Orders[[#This Row],[Order_Date]])</f>
        <v>2023</v>
      </c>
      <c r="F2962">
        <f>MONTH(Orders[[#This Row],[Order_Date]])</f>
        <v>7</v>
      </c>
      <c r="G2962" s="2" t="s">
        <v>1105</v>
      </c>
      <c r="H2962" t="s">
        <v>964</v>
      </c>
      <c r="I2962" t="s">
        <v>32</v>
      </c>
      <c r="J2962" t="s">
        <v>65</v>
      </c>
      <c r="K2962" t="s">
        <v>16</v>
      </c>
      <c r="L2962" t="s">
        <v>66</v>
      </c>
      <c r="M2962" s="1">
        <v>6097.05</v>
      </c>
      <c r="N2962" s="1">
        <v>80.95</v>
      </c>
      <c r="O2962">
        <v>0.3</v>
      </c>
    </row>
    <row r="2963" spans="1:15" x14ac:dyDescent="0.3">
      <c r="A2963" t="str">
        <f xml:space="preserve"> _xlfn.XLOOKUP(H2963, 'Customers'!B:B, 'Customers'!A:A)</f>
        <v>CUST_869</v>
      </c>
      <c r="B2963" t="str">
        <f>_xlfn.XLOOKUP(L2963, Products!C:C, Products!A:A)</f>
        <v>PROD_5</v>
      </c>
      <c r="C2963">
        <v>2962</v>
      </c>
      <c r="D2963" s="2" t="s">
        <v>669</v>
      </c>
      <c r="E2963">
        <f>YEAR(Orders[[#This Row],[Order_Date]])</f>
        <v>2023</v>
      </c>
      <c r="F2963">
        <f>MONTH(Orders[[#This Row],[Order_Date]])</f>
        <v>8</v>
      </c>
      <c r="G2963" s="2" t="s">
        <v>670</v>
      </c>
      <c r="H2963" t="s">
        <v>1623</v>
      </c>
      <c r="I2963" t="s">
        <v>21</v>
      </c>
      <c r="J2963" t="s">
        <v>65</v>
      </c>
      <c r="K2963" t="s">
        <v>34</v>
      </c>
      <c r="L2963" t="s">
        <v>39</v>
      </c>
      <c r="M2963" s="1">
        <v>2932.77</v>
      </c>
      <c r="N2963" s="1">
        <v>722.17</v>
      </c>
      <c r="O2963">
        <v>0.12</v>
      </c>
    </row>
    <row r="2964" spans="1:15" x14ac:dyDescent="0.3">
      <c r="A2964" t="str">
        <f xml:space="preserve"> _xlfn.XLOOKUP(H2964, 'Customers'!B:B, 'Customers'!A:A)</f>
        <v>CUST_421</v>
      </c>
      <c r="B2964" t="str">
        <f>_xlfn.XLOOKUP(L2964, Products!C:C, Products!A:A)</f>
        <v>PROD_5</v>
      </c>
      <c r="C2964">
        <v>2963</v>
      </c>
      <c r="D2964" s="2" t="s">
        <v>597</v>
      </c>
      <c r="E2964">
        <f>YEAR(Orders[[#This Row],[Order_Date]])</f>
        <v>2023</v>
      </c>
      <c r="F2964">
        <f>MONTH(Orders[[#This Row],[Order_Date]])</f>
        <v>12</v>
      </c>
      <c r="G2964" s="2" t="s">
        <v>664</v>
      </c>
      <c r="H2964" t="s">
        <v>1021</v>
      </c>
      <c r="I2964" t="s">
        <v>21</v>
      </c>
      <c r="J2964" t="s">
        <v>33</v>
      </c>
      <c r="K2964" t="s">
        <v>34</v>
      </c>
      <c r="L2964" t="s">
        <v>39</v>
      </c>
      <c r="M2964" s="1">
        <v>8066.27</v>
      </c>
      <c r="N2964" s="1">
        <v>1759.94</v>
      </c>
      <c r="O2964">
        <v>0.28000000000000003</v>
      </c>
    </row>
    <row r="2965" spans="1:15" x14ac:dyDescent="0.3">
      <c r="A2965" t="str">
        <f xml:space="preserve"> _xlfn.XLOOKUP(H2965, 'Customers'!B:B, 'Customers'!A:A)</f>
        <v>CUST_90</v>
      </c>
      <c r="B2965" t="str">
        <f>_xlfn.XLOOKUP(L2965, Products!C:C, Products!A:A)</f>
        <v>PROD_3</v>
      </c>
      <c r="C2965">
        <v>2964</v>
      </c>
      <c r="D2965" s="2" t="s">
        <v>1110</v>
      </c>
      <c r="E2965">
        <f>YEAR(Orders[[#This Row],[Order_Date]])</f>
        <v>2023</v>
      </c>
      <c r="F2965">
        <f>MONTH(Orders[[#This Row],[Order_Date]])</f>
        <v>3</v>
      </c>
      <c r="G2965" s="2" t="s">
        <v>40</v>
      </c>
      <c r="H2965" t="s">
        <v>288</v>
      </c>
      <c r="I2965" t="s">
        <v>21</v>
      </c>
      <c r="J2965" t="s">
        <v>65</v>
      </c>
      <c r="K2965" t="s">
        <v>27</v>
      </c>
      <c r="L2965" t="s">
        <v>28</v>
      </c>
      <c r="M2965" s="1">
        <v>1037.0899999999999</v>
      </c>
      <c r="N2965" s="1">
        <v>-87.55</v>
      </c>
      <c r="O2965">
        <v>0.12</v>
      </c>
    </row>
    <row r="2966" spans="1:15" x14ac:dyDescent="0.3">
      <c r="A2966" t="str">
        <f xml:space="preserve"> _xlfn.XLOOKUP(H2966, 'Customers'!B:B, 'Customers'!A:A)</f>
        <v>CUST_390</v>
      </c>
      <c r="B2966" t="str">
        <f>_xlfn.XLOOKUP(L2966, Products!C:C, Products!A:A)</f>
        <v>PROD_5</v>
      </c>
      <c r="C2966">
        <v>2965</v>
      </c>
      <c r="D2966" s="2" t="s">
        <v>1378</v>
      </c>
      <c r="E2966">
        <f>YEAR(Orders[[#This Row],[Order_Date]])</f>
        <v>2022</v>
      </c>
      <c r="F2966">
        <f>MONTH(Orders[[#This Row],[Order_Date]])</f>
        <v>11</v>
      </c>
      <c r="G2966" s="2" t="s">
        <v>251</v>
      </c>
      <c r="H2966" t="s">
        <v>966</v>
      </c>
      <c r="I2966" t="s">
        <v>32</v>
      </c>
      <c r="J2966" t="s">
        <v>22</v>
      </c>
      <c r="K2966" t="s">
        <v>34</v>
      </c>
      <c r="L2966" t="s">
        <v>39</v>
      </c>
      <c r="M2966" s="1">
        <v>8963.17</v>
      </c>
      <c r="N2966" s="1">
        <v>-732.74</v>
      </c>
      <c r="O2966">
        <v>0.2</v>
      </c>
    </row>
    <row r="2967" spans="1:15" x14ac:dyDescent="0.3">
      <c r="A2967" t="str">
        <f xml:space="preserve"> _xlfn.XLOOKUP(H2967, 'Customers'!B:B, 'Customers'!A:A)</f>
        <v>CUST_557</v>
      </c>
      <c r="B2967" t="str">
        <f>_xlfn.XLOOKUP(L2967, Products!C:C, Products!A:A)</f>
        <v>PROD_1</v>
      </c>
      <c r="C2967">
        <v>2966</v>
      </c>
      <c r="D2967" s="2" t="s">
        <v>922</v>
      </c>
      <c r="E2967">
        <f>YEAR(Orders[[#This Row],[Order_Date]])</f>
        <v>2023</v>
      </c>
      <c r="F2967">
        <f>MONTH(Orders[[#This Row],[Order_Date]])</f>
        <v>12</v>
      </c>
      <c r="G2967" s="2" t="s">
        <v>257</v>
      </c>
      <c r="H2967" t="s">
        <v>1244</v>
      </c>
      <c r="I2967" t="s">
        <v>32</v>
      </c>
      <c r="J2967" t="s">
        <v>22</v>
      </c>
      <c r="K2967" t="s">
        <v>27</v>
      </c>
      <c r="L2967" t="s">
        <v>17</v>
      </c>
      <c r="M2967" s="1">
        <v>5823.21</v>
      </c>
      <c r="N2967" s="1">
        <v>771.8</v>
      </c>
      <c r="O2967">
        <v>0.25</v>
      </c>
    </row>
    <row r="2968" spans="1:15" x14ac:dyDescent="0.3">
      <c r="A2968" t="str">
        <f xml:space="preserve"> _xlfn.XLOOKUP(H2968, 'Customers'!B:B, 'Customers'!A:A)</f>
        <v>CUST_390</v>
      </c>
      <c r="B2968" t="str">
        <f>_xlfn.XLOOKUP(L2968, Products!C:C, Products!A:A)</f>
        <v>PROD_2</v>
      </c>
      <c r="C2968">
        <v>2967</v>
      </c>
      <c r="D2968" s="2" t="s">
        <v>43</v>
      </c>
      <c r="E2968">
        <f>YEAR(Orders[[#This Row],[Order_Date]])</f>
        <v>2023</v>
      </c>
      <c r="F2968">
        <f>MONTH(Orders[[#This Row],[Order_Date]])</f>
        <v>12</v>
      </c>
      <c r="G2968" s="2" t="s">
        <v>1148</v>
      </c>
      <c r="H2968" t="s">
        <v>966</v>
      </c>
      <c r="I2968" t="s">
        <v>21</v>
      </c>
      <c r="J2968" t="s">
        <v>33</v>
      </c>
      <c r="K2968" t="s">
        <v>16</v>
      </c>
      <c r="L2968" t="s">
        <v>23</v>
      </c>
      <c r="M2968" s="1">
        <v>6882.06</v>
      </c>
      <c r="N2968" s="1">
        <v>868.98</v>
      </c>
      <c r="O2968">
        <v>0.27</v>
      </c>
    </row>
    <row r="2969" spans="1:15" x14ac:dyDescent="0.3">
      <c r="A2969" t="str">
        <f xml:space="preserve"> _xlfn.XLOOKUP(H2969, 'Customers'!B:B, 'Customers'!A:A)</f>
        <v>CUST_42</v>
      </c>
      <c r="B2969" t="str">
        <f>_xlfn.XLOOKUP(L2969, Products!C:C, Products!A:A)</f>
        <v>PROD_6</v>
      </c>
      <c r="C2969">
        <v>2968</v>
      </c>
      <c r="D2969" s="2" t="s">
        <v>997</v>
      </c>
      <c r="E2969">
        <f>YEAR(Orders[[#This Row],[Order_Date]])</f>
        <v>2022</v>
      </c>
      <c r="F2969">
        <f>MONTH(Orders[[#This Row],[Order_Date]])</f>
        <v>1</v>
      </c>
      <c r="G2969" s="2" t="s">
        <v>318</v>
      </c>
      <c r="H2969" t="s">
        <v>153</v>
      </c>
      <c r="I2969" t="s">
        <v>14</v>
      </c>
      <c r="J2969" t="s">
        <v>15</v>
      </c>
      <c r="K2969" t="s">
        <v>34</v>
      </c>
      <c r="L2969" t="s">
        <v>52</v>
      </c>
      <c r="M2969" s="1">
        <v>8906.52</v>
      </c>
      <c r="N2969" s="1">
        <v>-795.76</v>
      </c>
      <c r="O2969">
        <v>0.22</v>
      </c>
    </row>
    <row r="2970" spans="1:15" x14ac:dyDescent="0.3">
      <c r="A2970" t="str">
        <f xml:space="preserve"> _xlfn.XLOOKUP(H2970, 'Customers'!B:B, 'Customers'!A:A)</f>
        <v>CUST_308</v>
      </c>
      <c r="B2970" t="str">
        <f>_xlfn.XLOOKUP(L2970, Products!C:C, Products!A:A)</f>
        <v>PROD_1</v>
      </c>
      <c r="C2970">
        <v>2969</v>
      </c>
      <c r="D2970" s="2" t="s">
        <v>925</v>
      </c>
      <c r="E2970">
        <f>YEAR(Orders[[#This Row],[Order_Date]])</f>
        <v>2023</v>
      </c>
      <c r="F2970">
        <f>MONTH(Orders[[#This Row],[Order_Date]])</f>
        <v>5</v>
      </c>
      <c r="G2970" s="2" t="s">
        <v>926</v>
      </c>
      <c r="H2970" t="s">
        <v>806</v>
      </c>
      <c r="I2970" t="s">
        <v>32</v>
      </c>
      <c r="J2970" t="s">
        <v>33</v>
      </c>
      <c r="K2970" t="s">
        <v>16</v>
      </c>
      <c r="L2970" t="s">
        <v>17</v>
      </c>
      <c r="M2970" s="1">
        <v>4332.8599999999997</v>
      </c>
      <c r="N2970" s="1">
        <v>379.49</v>
      </c>
      <c r="O2970">
        <v>0.02</v>
      </c>
    </row>
    <row r="2971" spans="1:15" x14ac:dyDescent="0.3">
      <c r="A2971" t="str">
        <f xml:space="preserve"> _xlfn.XLOOKUP(H2971, 'Customers'!B:B, 'Customers'!A:A)</f>
        <v>CUST_608</v>
      </c>
      <c r="B2971" t="str">
        <f>_xlfn.XLOOKUP(L2971, Products!C:C, Products!A:A)</f>
        <v>PROD_1</v>
      </c>
      <c r="C2971">
        <v>2970</v>
      </c>
      <c r="D2971" s="2" t="s">
        <v>528</v>
      </c>
      <c r="E2971">
        <f>YEAR(Orders[[#This Row],[Order_Date]])</f>
        <v>2022</v>
      </c>
      <c r="F2971">
        <f>MONTH(Orders[[#This Row],[Order_Date]])</f>
        <v>7</v>
      </c>
      <c r="G2971" s="2" t="s">
        <v>244</v>
      </c>
      <c r="H2971" t="s">
        <v>1322</v>
      </c>
      <c r="I2971" t="s">
        <v>21</v>
      </c>
      <c r="J2971" t="s">
        <v>65</v>
      </c>
      <c r="K2971" t="s">
        <v>27</v>
      </c>
      <c r="L2971" t="s">
        <v>17</v>
      </c>
      <c r="M2971" s="1">
        <v>3650.07</v>
      </c>
      <c r="N2971" s="1">
        <v>832.42</v>
      </c>
      <c r="O2971">
        <v>0.19</v>
      </c>
    </row>
    <row r="2972" spans="1:15" x14ac:dyDescent="0.3">
      <c r="A2972" t="str">
        <f xml:space="preserve"> _xlfn.XLOOKUP(H2972, 'Customers'!B:B, 'Customers'!A:A)</f>
        <v>CUST_951</v>
      </c>
      <c r="B2972" t="str">
        <f>_xlfn.XLOOKUP(L2972, Products!C:C, Products!A:A)</f>
        <v>PROD_2</v>
      </c>
      <c r="C2972">
        <v>2971</v>
      </c>
      <c r="D2972" s="2" t="s">
        <v>341</v>
      </c>
      <c r="E2972">
        <f>YEAR(Orders[[#This Row],[Order_Date]])</f>
        <v>2022</v>
      </c>
      <c r="F2972">
        <f>MONTH(Orders[[#This Row],[Order_Date]])</f>
        <v>4</v>
      </c>
      <c r="G2972" s="2" t="s">
        <v>710</v>
      </c>
      <c r="H2972" t="s">
        <v>1712</v>
      </c>
      <c r="I2972" t="s">
        <v>32</v>
      </c>
      <c r="J2972" t="s">
        <v>65</v>
      </c>
      <c r="K2972" t="s">
        <v>16</v>
      </c>
      <c r="L2972" t="s">
        <v>23</v>
      </c>
      <c r="M2972" s="1">
        <v>4923.67</v>
      </c>
      <c r="N2972" s="1">
        <v>765.49</v>
      </c>
      <c r="O2972">
        <v>0.08</v>
      </c>
    </row>
    <row r="2973" spans="1:15" x14ac:dyDescent="0.3">
      <c r="A2973" t="str">
        <f xml:space="preserve"> _xlfn.XLOOKUP(H2973, 'Customers'!B:B, 'Customers'!A:A)</f>
        <v>CUST_848</v>
      </c>
      <c r="B2973" t="str">
        <f>_xlfn.XLOOKUP(L2973, Products!C:C, Products!A:A)</f>
        <v>PROD_8</v>
      </c>
      <c r="C2973">
        <v>2972</v>
      </c>
      <c r="D2973" s="2" t="s">
        <v>324</v>
      </c>
      <c r="E2973">
        <f>YEAR(Orders[[#This Row],[Order_Date]])</f>
        <v>2022</v>
      </c>
      <c r="F2973">
        <f>MONTH(Orders[[#This Row],[Order_Date]])</f>
        <v>8</v>
      </c>
      <c r="G2973" s="2" t="s">
        <v>1331</v>
      </c>
      <c r="H2973" t="s">
        <v>1601</v>
      </c>
      <c r="I2973" t="s">
        <v>32</v>
      </c>
      <c r="J2973" t="s">
        <v>33</v>
      </c>
      <c r="K2973" t="s">
        <v>27</v>
      </c>
      <c r="L2973" t="s">
        <v>73</v>
      </c>
      <c r="M2973" s="1">
        <v>6818.01</v>
      </c>
      <c r="N2973" s="1">
        <v>255.65</v>
      </c>
      <c r="O2973">
        <v>0.02</v>
      </c>
    </row>
    <row r="2974" spans="1:15" x14ac:dyDescent="0.3">
      <c r="A2974" t="str">
        <f xml:space="preserve"> _xlfn.XLOOKUP(H2974, 'Customers'!B:B, 'Customers'!A:A)</f>
        <v>CUST_853</v>
      </c>
      <c r="B2974" t="str">
        <f>_xlfn.XLOOKUP(L2974, Products!C:C, Products!A:A)</f>
        <v>PROD_1</v>
      </c>
      <c r="C2974">
        <v>2973</v>
      </c>
      <c r="D2974" s="2" t="s">
        <v>396</v>
      </c>
      <c r="E2974">
        <f>YEAR(Orders[[#This Row],[Order_Date]])</f>
        <v>2023</v>
      </c>
      <c r="F2974">
        <f>MONTH(Orders[[#This Row],[Order_Date]])</f>
        <v>1</v>
      </c>
      <c r="G2974" s="2" t="s">
        <v>1073</v>
      </c>
      <c r="H2974" t="s">
        <v>1606</v>
      </c>
      <c r="I2974" t="s">
        <v>21</v>
      </c>
      <c r="J2974" t="s">
        <v>33</v>
      </c>
      <c r="K2974" t="s">
        <v>16</v>
      </c>
      <c r="L2974" t="s">
        <v>17</v>
      </c>
      <c r="M2974" s="1">
        <v>5012.4399999999996</v>
      </c>
      <c r="N2974" s="1">
        <v>7.32</v>
      </c>
      <c r="O2974">
        <v>0.1</v>
      </c>
    </row>
    <row r="2975" spans="1:15" x14ac:dyDescent="0.3">
      <c r="A2975" t="str">
        <f xml:space="preserve"> _xlfn.XLOOKUP(H2975, 'Customers'!B:B, 'Customers'!A:A)</f>
        <v>CUST_137</v>
      </c>
      <c r="B2975" t="str">
        <f>_xlfn.XLOOKUP(L2975, Products!C:C, Products!A:A)</f>
        <v>PROD_5</v>
      </c>
      <c r="C2975">
        <v>2974</v>
      </c>
      <c r="D2975" s="2" t="s">
        <v>1704</v>
      </c>
      <c r="E2975">
        <f>YEAR(Orders[[#This Row],[Order_Date]])</f>
        <v>2023</v>
      </c>
      <c r="F2975">
        <f>MONTH(Orders[[#This Row],[Order_Date]])</f>
        <v>4</v>
      </c>
      <c r="G2975" s="2" t="s">
        <v>733</v>
      </c>
      <c r="H2975" t="s">
        <v>420</v>
      </c>
      <c r="I2975" t="s">
        <v>21</v>
      </c>
      <c r="J2975" t="s">
        <v>33</v>
      </c>
      <c r="K2975" t="s">
        <v>34</v>
      </c>
      <c r="L2975" t="s">
        <v>39</v>
      </c>
      <c r="M2975" s="1">
        <v>3250.91</v>
      </c>
      <c r="N2975" s="1">
        <v>-47.71</v>
      </c>
      <c r="O2975">
        <v>0.22</v>
      </c>
    </row>
    <row r="2976" spans="1:15" x14ac:dyDescent="0.3">
      <c r="A2976" t="str">
        <f xml:space="preserve"> _xlfn.XLOOKUP(H2976, 'Customers'!B:B, 'Customers'!A:A)</f>
        <v>CUST_934</v>
      </c>
      <c r="B2976" t="str">
        <f>_xlfn.XLOOKUP(L2976, Products!C:C, Products!A:A)</f>
        <v>PROD_1</v>
      </c>
      <c r="C2976">
        <v>2975</v>
      </c>
      <c r="D2976" s="2" t="s">
        <v>947</v>
      </c>
      <c r="E2976">
        <f>YEAR(Orders[[#This Row],[Order_Date]])</f>
        <v>2022</v>
      </c>
      <c r="F2976">
        <f>MONTH(Orders[[#This Row],[Order_Date]])</f>
        <v>2</v>
      </c>
      <c r="G2976" s="2" t="s">
        <v>1029</v>
      </c>
      <c r="H2976" t="s">
        <v>1694</v>
      </c>
      <c r="I2976" t="s">
        <v>14</v>
      </c>
      <c r="J2976" t="s">
        <v>22</v>
      </c>
      <c r="K2976" t="s">
        <v>27</v>
      </c>
      <c r="L2976" t="s">
        <v>17</v>
      </c>
      <c r="M2976" s="1">
        <v>5719.71</v>
      </c>
      <c r="N2976" s="1">
        <v>56.02</v>
      </c>
      <c r="O2976">
        <v>0.09</v>
      </c>
    </row>
    <row r="2977" spans="1:15" x14ac:dyDescent="0.3">
      <c r="A2977" t="str">
        <f xml:space="preserve"> _xlfn.XLOOKUP(H2977, 'Customers'!B:B, 'Customers'!A:A)</f>
        <v>CUST_456</v>
      </c>
      <c r="B2977" t="str">
        <f>_xlfn.XLOOKUP(L2977, Products!C:C, Products!A:A)</f>
        <v>PROD_2</v>
      </c>
      <c r="C2977">
        <v>2976</v>
      </c>
      <c r="D2977" s="2" t="s">
        <v>24</v>
      </c>
      <c r="E2977">
        <f>YEAR(Orders[[#This Row],[Order_Date]])</f>
        <v>2023</v>
      </c>
      <c r="F2977">
        <f>MONTH(Orders[[#This Row],[Order_Date]])</f>
        <v>1</v>
      </c>
      <c r="G2977" s="2" t="s">
        <v>612</v>
      </c>
      <c r="H2977" t="s">
        <v>1084</v>
      </c>
      <c r="I2977" t="s">
        <v>32</v>
      </c>
      <c r="J2977" t="s">
        <v>22</v>
      </c>
      <c r="K2977" t="s">
        <v>16</v>
      </c>
      <c r="L2977" t="s">
        <v>23</v>
      </c>
      <c r="M2977" s="1">
        <v>3530.53</v>
      </c>
      <c r="N2977" s="1">
        <v>29.22</v>
      </c>
      <c r="O2977">
        <v>0.28999999999999998</v>
      </c>
    </row>
    <row r="2978" spans="1:15" x14ac:dyDescent="0.3">
      <c r="A2978" t="str">
        <f xml:space="preserve"> _xlfn.XLOOKUP(H2978, 'Customers'!B:B, 'Customers'!A:A)</f>
        <v>CUST_593</v>
      </c>
      <c r="B2978" t="str">
        <f>_xlfn.XLOOKUP(L2978, Products!C:C, Products!A:A)</f>
        <v>PROD_5</v>
      </c>
      <c r="C2978">
        <v>2977</v>
      </c>
      <c r="D2978" s="2" t="s">
        <v>337</v>
      </c>
      <c r="E2978">
        <f>YEAR(Orders[[#This Row],[Order_Date]])</f>
        <v>2023</v>
      </c>
      <c r="F2978">
        <f>MONTH(Orders[[#This Row],[Order_Date]])</f>
        <v>9</v>
      </c>
      <c r="G2978" s="2" t="s">
        <v>888</v>
      </c>
      <c r="H2978" t="s">
        <v>1300</v>
      </c>
      <c r="I2978" t="s">
        <v>14</v>
      </c>
      <c r="J2978" t="s">
        <v>33</v>
      </c>
      <c r="K2978" t="s">
        <v>34</v>
      </c>
      <c r="L2978" t="s">
        <v>39</v>
      </c>
      <c r="M2978" s="1">
        <v>8750.99</v>
      </c>
      <c r="N2978" s="1">
        <v>914.05</v>
      </c>
      <c r="O2978">
        <v>0.22</v>
      </c>
    </row>
    <row r="2979" spans="1:15" x14ac:dyDescent="0.3">
      <c r="A2979" t="str">
        <f xml:space="preserve"> _xlfn.XLOOKUP(H2979, 'Customers'!B:B, 'Customers'!A:A)</f>
        <v>CUST_341</v>
      </c>
      <c r="B2979" t="str">
        <f>_xlfn.XLOOKUP(L2979, Products!C:C, Products!A:A)</f>
        <v>PROD_8</v>
      </c>
      <c r="C2979">
        <v>2978</v>
      </c>
      <c r="D2979" s="2" t="s">
        <v>1105</v>
      </c>
      <c r="E2979">
        <f>YEAR(Orders[[#This Row],[Order_Date]])</f>
        <v>2023</v>
      </c>
      <c r="F2979">
        <f>MONTH(Orders[[#This Row],[Order_Date]])</f>
        <v>7</v>
      </c>
      <c r="G2979" s="2" t="s">
        <v>1106</v>
      </c>
      <c r="H2979" t="s">
        <v>872</v>
      </c>
      <c r="I2979" t="s">
        <v>14</v>
      </c>
      <c r="J2979" t="s">
        <v>22</v>
      </c>
      <c r="K2979" t="s">
        <v>27</v>
      </c>
      <c r="L2979" t="s">
        <v>73</v>
      </c>
      <c r="M2979" s="1">
        <v>8672.15</v>
      </c>
      <c r="N2979" s="1">
        <v>-337.81</v>
      </c>
      <c r="O2979">
        <v>0.26</v>
      </c>
    </row>
    <row r="2980" spans="1:15" x14ac:dyDescent="0.3">
      <c r="A2980" t="str">
        <f xml:space="preserve"> _xlfn.XLOOKUP(H2980, 'Customers'!B:B, 'Customers'!A:A)</f>
        <v>CUST_431</v>
      </c>
      <c r="B2980" t="str">
        <f>_xlfn.XLOOKUP(L2980, Products!C:C, Products!A:A)</f>
        <v>PROD_2</v>
      </c>
      <c r="C2980">
        <v>2979</v>
      </c>
      <c r="D2980" s="2" t="s">
        <v>947</v>
      </c>
      <c r="E2980">
        <f>YEAR(Orders[[#This Row],[Order_Date]])</f>
        <v>2022</v>
      </c>
      <c r="F2980">
        <f>MONTH(Orders[[#This Row],[Order_Date]])</f>
        <v>2</v>
      </c>
      <c r="G2980" s="2" t="s">
        <v>673</v>
      </c>
      <c r="H2980" t="s">
        <v>1040</v>
      </c>
      <c r="I2980" t="s">
        <v>14</v>
      </c>
      <c r="J2980" t="s">
        <v>22</v>
      </c>
      <c r="K2980" t="s">
        <v>16</v>
      </c>
      <c r="L2980" t="s">
        <v>23</v>
      </c>
      <c r="M2980" s="1">
        <v>2707.15</v>
      </c>
      <c r="N2980" s="1">
        <v>-85.21</v>
      </c>
      <c r="O2980">
        <v>0.27</v>
      </c>
    </row>
    <row r="2981" spans="1:15" x14ac:dyDescent="0.3">
      <c r="A2981" t="str">
        <f xml:space="preserve"> _xlfn.XLOOKUP(H2981, 'Customers'!B:B, 'Customers'!A:A)</f>
        <v>CUST_928</v>
      </c>
      <c r="B2981" t="str">
        <f>_xlfn.XLOOKUP(L2981, Products!C:C, Products!A:A)</f>
        <v>PROD_4</v>
      </c>
      <c r="C2981">
        <v>2980</v>
      </c>
      <c r="D2981" s="2" t="s">
        <v>1382</v>
      </c>
      <c r="E2981">
        <f>YEAR(Orders[[#This Row],[Order_Date]])</f>
        <v>2023</v>
      </c>
      <c r="F2981">
        <f>MONTH(Orders[[#This Row],[Order_Date]])</f>
        <v>6</v>
      </c>
      <c r="G2981" s="2" t="s">
        <v>177</v>
      </c>
      <c r="H2981" t="s">
        <v>1688</v>
      </c>
      <c r="I2981" t="s">
        <v>21</v>
      </c>
      <c r="J2981" t="s">
        <v>33</v>
      </c>
      <c r="K2981" t="s">
        <v>34</v>
      </c>
      <c r="L2981" t="s">
        <v>35</v>
      </c>
      <c r="M2981" s="1">
        <v>404.68</v>
      </c>
      <c r="N2981" s="1">
        <v>-35.19</v>
      </c>
      <c r="O2981">
        <v>0.25</v>
      </c>
    </row>
    <row r="2982" spans="1:15" x14ac:dyDescent="0.3">
      <c r="A2982" t="str">
        <f xml:space="preserve"> _xlfn.XLOOKUP(H2982, 'Customers'!B:B, 'Customers'!A:A)</f>
        <v>CUST_884</v>
      </c>
      <c r="B2982" t="str">
        <f>_xlfn.XLOOKUP(L2982, Products!C:C, Products!A:A)</f>
        <v>PROD_6</v>
      </c>
      <c r="C2982">
        <v>2981</v>
      </c>
      <c r="D2982" s="2" t="s">
        <v>666</v>
      </c>
      <c r="E2982">
        <f>YEAR(Orders[[#This Row],[Order_Date]])</f>
        <v>2023</v>
      </c>
      <c r="F2982">
        <f>MONTH(Orders[[#This Row],[Order_Date]])</f>
        <v>2</v>
      </c>
      <c r="G2982" s="2" t="s">
        <v>667</v>
      </c>
      <c r="H2982" t="s">
        <v>1640</v>
      </c>
      <c r="I2982" t="s">
        <v>21</v>
      </c>
      <c r="J2982" t="s">
        <v>65</v>
      </c>
      <c r="K2982" t="s">
        <v>34</v>
      </c>
      <c r="L2982" t="s">
        <v>52</v>
      </c>
      <c r="M2982" s="1">
        <v>8692.82</v>
      </c>
      <c r="N2982" s="1">
        <v>707.82</v>
      </c>
      <c r="O2982">
        <v>0.02</v>
      </c>
    </row>
    <row r="2983" spans="1:15" x14ac:dyDescent="0.3">
      <c r="A2983" t="str">
        <f xml:space="preserve"> _xlfn.XLOOKUP(H2983, 'Customers'!B:B, 'Customers'!A:A)</f>
        <v>CUST_401</v>
      </c>
      <c r="B2983" t="str">
        <f>_xlfn.XLOOKUP(L2983, Products!C:C, Products!A:A)</f>
        <v>PROD_1</v>
      </c>
      <c r="C2983">
        <v>2982</v>
      </c>
      <c r="D2983" s="2" t="s">
        <v>915</v>
      </c>
      <c r="E2983">
        <f>YEAR(Orders[[#This Row],[Order_Date]])</f>
        <v>2023</v>
      </c>
      <c r="F2983">
        <f>MONTH(Orders[[#This Row],[Order_Date]])</f>
        <v>7</v>
      </c>
      <c r="G2983" s="2" t="s">
        <v>292</v>
      </c>
      <c r="H2983" t="s">
        <v>985</v>
      </c>
      <c r="I2983" t="s">
        <v>32</v>
      </c>
      <c r="J2983" t="s">
        <v>15</v>
      </c>
      <c r="K2983" t="s">
        <v>16</v>
      </c>
      <c r="L2983" t="s">
        <v>17</v>
      </c>
      <c r="M2983" s="1">
        <v>7930.43</v>
      </c>
      <c r="N2983" s="1">
        <v>454.91</v>
      </c>
      <c r="O2983">
        <v>0.13</v>
      </c>
    </row>
    <row r="2984" spans="1:15" x14ac:dyDescent="0.3">
      <c r="A2984" t="str">
        <f xml:space="preserve"> _xlfn.XLOOKUP(H2984, 'Customers'!B:B, 'Customers'!A:A)</f>
        <v>CUST_902</v>
      </c>
      <c r="B2984" t="str">
        <f>_xlfn.XLOOKUP(L2984, Products!C:C, Products!A:A)</f>
        <v>PROD_1</v>
      </c>
      <c r="C2984">
        <v>2983</v>
      </c>
      <c r="D2984" s="2" t="s">
        <v>747</v>
      </c>
      <c r="E2984">
        <f>YEAR(Orders[[#This Row],[Order_Date]])</f>
        <v>2023</v>
      </c>
      <c r="F2984">
        <f>MONTH(Orders[[#This Row],[Order_Date]])</f>
        <v>11</v>
      </c>
      <c r="G2984" s="2" t="s">
        <v>820</v>
      </c>
      <c r="H2984" t="s">
        <v>1661</v>
      </c>
      <c r="I2984" t="s">
        <v>14</v>
      </c>
      <c r="J2984" t="s">
        <v>15</v>
      </c>
      <c r="K2984" t="s">
        <v>16</v>
      </c>
      <c r="L2984" t="s">
        <v>17</v>
      </c>
      <c r="M2984" s="1">
        <v>4151.96</v>
      </c>
      <c r="N2984" s="1">
        <v>622.20000000000005</v>
      </c>
      <c r="O2984">
        <v>0.16</v>
      </c>
    </row>
    <row r="2985" spans="1:15" x14ac:dyDescent="0.3">
      <c r="A2985" t="str">
        <f xml:space="preserve"> _xlfn.XLOOKUP(H2985, 'Customers'!B:B, 'Customers'!A:A)</f>
        <v>CUST_310</v>
      </c>
      <c r="B2985" t="str">
        <f>_xlfn.XLOOKUP(L2985, Products!C:C, Products!A:A)</f>
        <v>PROD_4</v>
      </c>
      <c r="C2985">
        <v>2984</v>
      </c>
      <c r="D2985" s="2" t="s">
        <v>338</v>
      </c>
      <c r="E2985">
        <f>YEAR(Orders[[#This Row],[Order_Date]])</f>
        <v>2023</v>
      </c>
      <c r="F2985">
        <f>MONTH(Orders[[#This Row],[Order_Date]])</f>
        <v>9</v>
      </c>
      <c r="G2985" s="2" t="s">
        <v>599</v>
      </c>
      <c r="H2985" t="s">
        <v>810</v>
      </c>
      <c r="I2985" t="s">
        <v>14</v>
      </c>
      <c r="J2985" t="s">
        <v>65</v>
      </c>
      <c r="K2985" t="s">
        <v>34</v>
      </c>
      <c r="L2985" t="s">
        <v>35</v>
      </c>
      <c r="M2985" s="1">
        <v>2946.26</v>
      </c>
      <c r="N2985" s="1">
        <v>199.17</v>
      </c>
      <c r="O2985">
        <v>0.28000000000000003</v>
      </c>
    </row>
    <row r="2986" spans="1:15" x14ac:dyDescent="0.3">
      <c r="A2986" t="str">
        <f xml:space="preserve"> _xlfn.XLOOKUP(H2986, 'Customers'!B:B, 'Customers'!A:A)</f>
        <v>CUST_331</v>
      </c>
      <c r="B2986" t="str">
        <f>_xlfn.XLOOKUP(L2986, Products!C:C, Products!A:A)</f>
        <v>PROD_3</v>
      </c>
      <c r="C2986">
        <v>2985</v>
      </c>
      <c r="D2986" s="2" t="s">
        <v>661</v>
      </c>
      <c r="E2986">
        <f>YEAR(Orders[[#This Row],[Order_Date]])</f>
        <v>2023</v>
      </c>
      <c r="F2986">
        <f>MONTH(Orders[[#This Row],[Order_Date]])</f>
        <v>6</v>
      </c>
      <c r="G2986" s="2" t="s">
        <v>1246</v>
      </c>
      <c r="H2986" t="s">
        <v>854</v>
      </c>
      <c r="I2986" t="s">
        <v>14</v>
      </c>
      <c r="J2986" t="s">
        <v>65</v>
      </c>
      <c r="K2986" t="s">
        <v>27</v>
      </c>
      <c r="L2986" t="s">
        <v>28</v>
      </c>
      <c r="M2986" s="1">
        <v>7047.03</v>
      </c>
      <c r="N2986" s="1">
        <v>2045.62</v>
      </c>
      <c r="O2986">
        <v>0</v>
      </c>
    </row>
    <row r="2987" spans="1:15" x14ac:dyDescent="0.3">
      <c r="A2987" t="str">
        <f xml:space="preserve"> _xlfn.XLOOKUP(H2987, 'Customers'!B:B, 'Customers'!A:A)</f>
        <v>CUST_736</v>
      </c>
      <c r="B2987" t="str">
        <f>_xlfn.XLOOKUP(L2987, Products!C:C, Products!A:A)</f>
        <v>PROD_7</v>
      </c>
      <c r="C2987">
        <v>2986</v>
      </c>
      <c r="D2987" s="2" t="s">
        <v>856</v>
      </c>
      <c r="E2987">
        <f>YEAR(Orders[[#This Row],[Order_Date]])</f>
        <v>2022</v>
      </c>
      <c r="F2987">
        <f>MONTH(Orders[[#This Row],[Order_Date]])</f>
        <v>2</v>
      </c>
      <c r="G2987" s="2" t="s">
        <v>782</v>
      </c>
      <c r="H2987" t="s">
        <v>1478</v>
      </c>
      <c r="I2987" t="s">
        <v>14</v>
      </c>
      <c r="J2987" t="s">
        <v>15</v>
      </c>
      <c r="K2987" t="s">
        <v>16</v>
      </c>
      <c r="L2987" t="s">
        <v>66</v>
      </c>
      <c r="M2987" s="1">
        <v>2096.66</v>
      </c>
      <c r="N2987" s="1">
        <v>106.16</v>
      </c>
      <c r="O2987">
        <v>7.0000000000000007E-2</v>
      </c>
    </row>
    <row r="2988" spans="1:15" x14ac:dyDescent="0.3">
      <c r="A2988" t="str">
        <f xml:space="preserve"> _xlfn.XLOOKUP(H2988, 'Customers'!B:B, 'Customers'!A:A)</f>
        <v>CUST_358</v>
      </c>
      <c r="B2988" t="str">
        <f>_xlfn.XLOOKUP(L2988, Products!C:C, Products!A:A)</f>
        <v>PROD_1</v>
      </c>
      <c r="C2988">
        <v>2987</v>
      </c>
      <c r="D2988" s="2" t="s">
        <v>877</v>
      </c>
      <c r="E2988">
        <f>YEAR(Orders[[#This Row],[Order_Date]])</f>
        <v>2023</v>
      </c>
      <c r="F2988">
        <f>MONTH(Orders[[#This Row],[Order_Date]])</f>
        <v>9</v>
      </c>
      <c r="G2988" s="2" t="s">
        <v>646</v>
      </c>
      <c r="H2988" t="s">
        <v>900</v>
      </c>
      <c r="I2988" t="s">
        <v>32</v>
      </c>
      <c r="J2988" t="s">
        <v>15</v>
      </c>
      <c r="K2988" t="s">
        <v>27</v>
      </c>
      <c r="L2988" t="s">
        <v>17</v>
      </c>
      <c r="M2988" s="1">
        <v>7485.06</v>
      </c>
      <c r="N2988" s="1">
        <v>1840.19</v>
      </c>
      <c r="O2988">
        <v>0.25</v>
      </c>
    </row>
    <row r="2989" spans="1:15" x14ac:dyDescent="0.3">
      <c r="A2989" t="str">
        <f xml:space="preserve"> _xlfn.XLOOKUP(H2989, 'Customers'!B:B, 'Customers'!A:A)</f>
        <v>CUST_934</v>
      </c>
      <c r="B2989" t="str">
        <f>_xlfn.XLOOKUP(L2989, Products!C:C, Products!A:A)</f>
        <v>PROD_6</v>
      </c>
      <c r="C2989">
        <v>2988</v>
      </c>
      <c r="D2989" s="2" t="s">
        <v>206</v>
      </c>
      <c r="E2989">
        <f>YEAR(Orders[[#This Row],[Order_Date]])</f>
        <v>2022</v>
      </c>
      <c r="F2989">
        <f>MONTH(Orders[[#This Row],[Order_Date]])</f>
        <v>12</v>
      </c>
      <c r="G2989" s="2" t="s">
        <v>134</v>
      </c>
      <c r="H2989" t="s">
        <v>1694</v>
      </c>
      <c r="I2989" t="s">
        <v>21</v>
      </c>
      <c r="J2989" t="s">
        <v>65</v>
      </c>
      <c r="K2989" t="s">
        <v>34</v>
      </c>
      <c r="L2989" t="s">
        <v>52</v>
      </c>
      <c r="M2989" s="1">
        <v>5598.03</v>
      </c>
      <c r="N2989" s="1">
        <v>1062.76</v>
      </c>
      <c r="O2989">
        <v>0.06</v>
      </c>
    </row>
    <row r="2990" spans="1:15" x14ac:dyDescent="0.3">
      <c r="A2990" t="str">
        <f xml:space="preserve"> _xlfn.XLOOKUP(H2990, 'Customers'!B:B, 'Customers'!A:A)</f>
        <v>CUST_600</v>
      </c>
      <c r="B2990" t="str">
        <f>_xlfn.XLOOKUP(L2990, Products!C:C, Products!A:A)</f>
        <v>PROD_1</v>
      </c>
      <c r="C2990">
        <v>2989</v>
      </c>
      <c r="D2990" s="2" t="s">
        <v>1319</v>
      </c>
      <c r="E2990">
        <f>YEAR(Orders[[#This Row],[Order_Date]])</f>
        <v>2023</v>
      </c>
      <c r="F2990">
        <f>MONTH(Orders[[#This Row],[Order_Date]])</f>
        <v>5</v>
      </c>
      <c r="G2990" s="2" t="s">
        <v>401</v>
      </c>
      <c r="H2990" t="s">
        <v>1312</v>
      </c>
      <c r="I2990" t="s">
        <v>32</v>
      </c>
      <c r="J2990" t="s">
        <v>15</v>
      </c>
      <c r="K2990" t="s">
        <v>27</v>
      </c>
      <c r="L2990" t="s">
        <v>17</v>
      </c>
      <c r="M2990" s="1">
        <v>5333.96</v>
      </c>
      <c r="N2990" s="1">
        <v>520.20000000000005</v>
      </c>
      <c r="O2990">
        <v>0.21</v>
      </c>
    </row>
    <row r="2991" spans="1:15" x14ac:dyDescent="0.3">
      <c r="A2991" t="str">
        <f xml:space="preserve"> _xlfn.XLOOKUP(H2991, 'Customers'!B:B, 'Customers'!A:A)</f>
        <v>CUST_844</v>
      </c>
      <c r="B2991" t="str">
        <f>_xlfn.XLOOKUP(L2991, Products!C:C, Products!A:A)</f>
        <v>PROD_4</v>
      </c>
      <c r="C2991">
        <v>2990</v>
      </c>
      <c r="D2991" s="2" t="s">
        <v>537</v>
      </c>
      <c r="E2991">
        <f>YEAR(Orders[[#This Row],[Order_Date]])</f>
        <v>2023</v>
      </c>
      <c r="F2991">
        <f>MONTH(Orders[[#This Row],[Order_Date]])</f>
        <v>12</v>
      </c>
      <c r="G2991" s="2" t="s">
        <v>548</v>
      </c>
      <c r="H2991" t="s">
        <v>1597</v>
      </c>
      <c r="I2991" t="s">
        <v>32</v>
      </c>
      <c r="J2991" t="s">
        <v>15</v>
      </c>
      <c r="K2991" t="s">
        <v>34</v>
      </c>
      <c r="L2991" t="s">
        <v>35</v>
      </c>
      <c r="M2991" s="1">
        <v>2723.61</v>
      </c>
      <c r="N2991" s="1">
        <v>777.92</v>
      </c>
      <c r="O2991">
        <v>0.18</v>
      </c>
    </row>
    <row r="2992" spans="1:15" x14ac:dyDescent="0.3">
      <c r="A2992" t="str">
        <f xml:space="preserve"> _xlfn.XLOOKUP(H2992, 'Customers'!B:B, 'Customers'!A:A)</f>
        <v>CUST_816</v>
      </c>
      <c r="B2992" t="str">
        <f>_xlfn.XLOOKUP(L2992, Products!C:C, Products!A:A)</f>
        <v>PROD_8</v>
      </c>
      <c r="C2992">
        <v>2991</v>
      </c>
      <c r="D2992" s="2" t="s">
        <v>201</v>
      </c>
      <c r="E2992">
        <f>YEAR(Orders[[#This Row],[Order_Date]])</f>
        <v>2023</v>
      </c>
      <c r="F2992">
        <f>MONTH(Orders[[#This Row],[Order_Date]])</f>
        <v>1</v>
      </c>
      <c r="G2992" s="2" t="s">
        <v>368</v>
      </c>
      <c r="H2992" t="s">
        <v>1566</v>
      </c>
      <c r="I2992" t="s">
        <v>14</v>
      </c>
      <c r="J2992" t="s">
        <v>65</v>
      </c>
      <c r="K2992" t="s">
        <v>27</v>
      </c>
      <c r="L2992" t="s">
        <v>73</v>
      </c>
      <c r="M2992" s="1">
        <v>1172</v>
      </c>
      <c r="N2992" s="1">
        <v>299.72000000000003</v>
      </c>
      <c r="O2992">
        <v>0.16</v>
      </c>
    </row>
    <row r="2993" spans="1:15" x14ac:dyDescent="0.3">
      <c r="A2993" t="str">
        <f xml:space="preserve"> _xlfn.XLOOKUP(H2993, 'Customers'!B:B, 'Customers'!A:A)</f>
        <v>CUST_474</v>
      </c>
      <c r="B2993" t="str">
        <f>_xlfn.XLOOKUP(L2993, Products!C:C, Products!A:A)</f>
        <v>PROD_1</v>
      </c>
      <c r="C2993">
        <v>2992</v>
      </c>
      <c r="D2993" s="2" t="s">
        <v>313</v>
      </c>
      <c r="E2993">
        <f>YEAR(Orders[[#This Row],[Order_Date]])</f>
        <v>2023</v>
      </c>
      <c r="F2993">
        <f>MONTH(Orders[[#This Row],[Order_Date]])</f>
        <v>7</v>
      </c>
      <c r="G2993" s="2" t="s">
        <v>793</v>
      </c>
      <c r="H2993" t="s">
        <v>1107</v>
      </c>
      <c r="I2993" t="s">
        <v>14</v>
      </c>
      <c r="J2993" t="s">
        <v>22</v>
      </c>
      <c r="K2993" t="s">
        <v>16</v>
      </c>
      <c r="L2993" t="s">
        <v>17</v>
      </c>
      <c r="M2993" s="1">
        <v>8357.1</v>
      </c>
      <c r="N2993" s="1">
        <v>1914.3</v>
      </c>
      <c r="O2993">
        <v>0.21</v>
      </c>
    </row>
    <row r="2994" spans="1:15" x14ac:dyDescent="0.3">
      <c r="A2994" t="str">
        <f xml:space="preserve"> _xlfn.XLOOKUP(H2994, 'Customers'!B:B, 'Customers'!A:A)</f>
        <v>CUST_628</v>
      </c>
      <c r="B2994" t="str">
        <f>_xlfn.XLOOKUP(L2994, Products!C:C, Products!A:A)</f>
        <v>PROD_7</v>
      </c>
      <c r="C2994">
        <v>2993</v>
      </c>
      <c r="D2994" s="2" t="s">
        <v>1376</v>
      </c>
      <c r="E2994">
        <f>YEAR(Orders[[#This Row],[Order_Date]])</f>
        <v>2022</v>
      </c>
      <c r="F2994">
        <f>MONTH(Orders[[#This Row],[Order_Date]])</f>
        <v>5</v>
      </c>
      <c r="G2994" s="2" t="s">
        <v>1190</v>
      </c>
      <c r="H2994" t="s">
        <v>1350</v>
      </c>
      <c r="I2994" t="s">
        <v>32</v>
      </c>
      <c r="J2994" t="s">
        <v>22</v>
      </c>
      <c r="K2994" t="s">
        <v>16</v>
      </c>
      <c r="L2994" t="s">
        <v>66</v>
      </c>
      <c r="M2994" s="1">
        <v>9928.08</v>
      </c>
      <c r="N2994" s="1">
        <v>333.24</v>
      </c>
      <c r="O2994">
        <v>0.13</v>
      </c>
    </row>
    <row r="2995" spans="1:15" x14ac:dyDescent="0.3">
      <c r="A2995" t="str">
        <f xml:space="preserve"> _xlfn.XLOOKUP(H2995, 'Customers'!B:B, 'Customers'!A:A)</f>
        <v>CUST_401</v>
      </c>
      <c r="B2995" t="str">
        <f>_xlfn.XLOOKUP(L2995, Products!C:C, Products!A:A)</f>
        <v>PROD_4</v>
      </c>
      <c r="C2995">
        <v>2994</v>
      </c>
      <c r="D2995" s="2" t="s">
        <v>766</v>
      </c>
      <c r="E2995">
        <f>YEAR(Orders[[#This Row],[Order_Date]])</f>
        <v>2022</v>
      </c>
      <c r="F2995">
        <f>MONTH(Orders[[#This Row],[Order_Date]])</f>
        <v>12</v>
      </c>
      <c r="G2995" s="2" t="s">
        <v>1573</v>
      </c>
      <c r="H2995" t="s">
        <v>985</v>
      </c>
      <c r="I2995" t="s">
        <v>14</v>
      </c>
      <c r="J2995" t="s">
        <v>22</v>
      </c>
      <c r="K2995" t="s">
        <v>34</v>
      </c>
      <c r="L2995" t="s">
        <v>35</v>
      </c>
      <c r="M2995" s="1">
        <v>5524.73</v>
      </c>
      <c r="N2995" s="1">
        <v>1137.33</v>
      </c>
      <c r="O2995">
        <v>0.12</v>
      </c>
    </row>
    <row r="2996" spans="1:15" x14ac:dyDescent="0.3">
      <c r="A2996" t="str">
        <f xml:space="preserve"> _xlfn.XLOOKUP(H2996, 'Customers'!B:B, 'Customers'!A:A)</f>
        <v>CUST_719</v>
      </c>
      <c r="B2996" t="str">
        <f>_xlfn.XLOOKUP(L2996, Products!C:C, Products!A:A)</f>
        <v>PROD_1</v>
      </c>
      <c r="C2996">
        <v>2995</v>
      </c>
      <c r="D2996" s="2" t="s">
        <v>1160</v>
      </c>
      <c r="E2996">
        <f>YEAR(Orders[[#This Row],[Order_Date]])</f>
        <v>2022</v>
      </c>
      <c r="F2996">
        <f>MONTH(Orders[[#This Row],[Order_Date]])</f>
        <v>8</v>
      </c>
      <c r="G2996" s="2" t="s">
        <v>1355</v>
      </c>
      <c r="H2996" t="s">
        <v>1459</v>
      </c>
      <c r="I2996" t="s">
        <v>14</v>
      </c>
      <c r="J2996" t="s">
        <v>15</v>
      </c>
      <c r="K2996" t="s">
        <v>16</v>
      </c>
      <c r="L2996" t="s">
        <v>17</v>
      </c>
      <c r="M2996" s="1">
        <v>4652.8100000000004</v>
      </c>
      <c r="N2996" s="1">
        <v>552.05999999999995</v>
      </c>
      <c r="O2996">
        <v>0.27</v>
      </c>
    </row>
    <row r="2997" spans="1:15" x14ac:dyDescent="0.3">
      <c r="A2997" t="str">
        <f xml:space="preserve"> _xlfn.XLOOKUP(H2997, 'Customers'!B:B, 'Customers'!A:A)</f>
        <v>CUST_772</v>
      </c>
      <c r="B2997" t="str">
        <f>_xlfn.XLOOKUP(L2997, Products!C:C, Products!A:A)</f>
        <v>PROD_1</v>
      </c>
      <c r="C2997">
        <v>2996</v>
      </c>
      <c r="D2997" s="2" t="s">
        <v>802</v>
      </c>
      <c r="E2997">
        <f>YEAR(Orders[[#This Row],[Order_Date]])</f>
        <v>2023</v>
      </c>
      <c r="F2997">
        <f>MONTH(Orders[[#This Row],[Order_Date]])</f>
        <v>2</v>
      </c>
      <c r="G2997" s="2" t="s">
        <v>345</v>
      </c>
      <c r="H2997" t="s">
        <v>1519</v>
      </c>
      <c r="I2997" t="s">
        <v>21</v>
      </c>
      <c r="J2997" t="s">
        <v>33</v>
      </c>
      <c r="K2997" t="s">
        <v>16</v>
      </c>
      <c r="L2997" t="s">
        <v>17</v>
      </c>
      <c r="M2997" s="1">
        <v>9513.3799999999992</v>
      </c>
      <c r="N2997" s="1">
        <v>38.08</v>
      </c>
      <c r="O2997">
        <v>0.04</v>
      </c>
    </row>
    <row r="2998" spans="1:15" x14ac:dyDescent="0.3">
      <c r="A2998" t="str">
        <f xml:space="preserve"> _xlfn.XLOOKUP(H2998, 'Customers'!B:B, 'Customers'!A:A)</f>
        <v>CUST_73</v>
      </c>
      <c r="B2998" t="str">
        <f>_xlfn.XLOOKUP(L2998, Products!C:C, Products!A:A)</f>
        <v>PROD_3</v>
      </c>
      <c r="C2998">
        <v>2997</v>
      </c>
      <c r="D2998" s="2" t="s">
        <v>471</v>
      </c>
      <c r="E2998">
        <f>YEAR(Orders[[#This Row],[Order_Date]])</f>
        <v>2022</v>
      </c>
      <c r="F2998">
        <f>MONTH(Orders[[#This Row],[Order_Date]])</f>
        <v>10</v>
      </c>
      <c r="G2998" s="2" t="s">
        <v>1079</v>
      </c>
      <c r="H2998" t="s">
        <v>239</v>
      </c>
      <c r="I2998" t="s">
        <v>14</v>
      </c>
      <c r="J2998" t="s">
        <v>33</v>
      </c>
      <c r="K2998" t="s">
        <v>27</v>
      </c>
      <c r="L2998" t="s">
        <v>28</v>
      </c>
      <c r="M2998" s="1">
        <v>4326.34</v>
      </c>
      <c r="N2998" s="1">
        <v>762.09</v>
      </c>
      <c r="O2998">
        <v>0.03</v>
      </c>
    </row>
    <row r="2999" spans="1:15" x14ac:dyDescent="0.3">
      <c r="A2999" t="str">
        <f xml:space="preserve"> _xlfn.XLOOKUP(H2999, 'Customers'!B:B, 'Customers'!A:A)</f>
        <v>CUST_108</v>
      </c>
      <c r="B2999" t="str">
        <f>_xlfn.XLOOKUP(L2999, Products!C:C, Products!A:A)</f>
        <v>PROD_2</v>
      </c>
      <c r="C2999">
        <v>2998</v>
      </c>
      <c r="D2999" s="2" t="s">
        <v>773</v>
      </c>
      <c r="E2999">
        <f>YEAR(Orders[[#This Row],[Order_Date]])</f>
        <v>2022</v>
      </c>
      <c r="F2999">
        <f>MONTH(Orders[[#This Row],[Order_Date]])</f>
        <v>5</v>
      </c>
      <c r="G2999" s="2" t="s">
        <v>649</v>
      </c>
      <c r="H2999" t="s">
        <v>336</v>
      </c>
      <c r="I2999" t="s">
        <v>32</v>
      </c>
      <c r="J2999" t="s">
        <v>15</v>
      </c>
      <c r="K2999" t="s">
        <v>16</v>
      </c>
      <c r="L2999" t="s">
        <v>23</v>
      </c>
      <c r="M2999" s="1">
        <v>3461.49</v>
      </c>
      <c r="N2999" s="1">
        <v>390.02</v>
      </c>
      <c r="O2999">
        <v>0.21</v>
      </c>
    </row>
    <row r="3000" spans="1:15" x14ac:dyDescent="0.3">
      <c r="A3000" t="str">
        <f xml:space="preserve"> _xlfn.XLOOKUP(H3000, 'Customers'!B:B, 'Customers'!A:A)</f>
        <v>CUST_6</v>
      </c>
      <c r="B3000" t="str">
        <f>_xlfn.XLOOKUP(L3000, Products!C:C, Products!A:A)</f>
        <v>PROD_5</v>
      </c>
      <c r="C3000">
        <v>2999</v>
      </c>
      <c r="D3000" s="2" t="s">
        <v>1156</v>
      </c>
      <c r="E3000">
        <f>YEAR(Orders[[#This Row],[Order_Date]])</f>
        <v>2022</v>
      </c>
      <c r="F3000">
        <f>MONTH(Orders[[#This Row],[Order_Date]])</f>
        <v>1</v>
      </c>
      <c r="G3000" s="2" t="s">
        <v>274</v>
      </c>
      <c r="H3000" t="s">
        <v>42</v>
      </c>
      <c r="I3000" t="s">
        <v>32</v>
      </c>
      <c r="J3000" t="s">
        <v>22</v>
      </c>
      <c r="K3000" t="s">
        <v>34</v>
      </c>
      <c r="L3000" t="s">
        <v>39</v>
      </c>
      <c r="M3000" s="1">
        <v>3284.61</v>
      </c>
      <c r="N3000" s="1">
        <v>603.89</v>
      </c>
      <c r="O3000">
        <v>0.23</v>
      </c>
    </row>
    <row r="3001" spans="1:15" x14ac:dyDescent="0.3">
      <c r="A3001" t="str">
        <f xml:space="preserve"> _xlfn.XLOOKUP(H3001, 'Customers'!B:B, 'Customers'!A:A)</f>
        <v>CUST_556</v>
      </c>
      <c r="B3001" t="str">
        <f>_xlfn.XLOOKUP(L3001, Products!C:C, Products!A:A)</f>
        <v>PROD_2</v>
      </c>
      <c r="C3001">
        <v>3000</v>
      </c>
      <c r="D3001" s="2" t="s">
        <v>98</v>
      </c>
      <c r="E3001">
        <f>YEAR(Orders[[#This Row],[Order_Date]])</f>
        <v>2022</v>
      </c>
      <c r="F3001">
        <f>MONTH(Orders[[#This Row],[Order_Date]])</f>
        <v>11</v>
      </c>
      <c r="G3001" s="2" t="s">
        <v>1250</v>
      </c>
      <c r="H3001" t="s">
        <v>1243</v>
      </c>
      <c r="I3001" t="s">
        <v>32</v>
      </c>
      <c r="J3001" t="s">
        <v>65</v>
      </c>
      <c r="K3001" t="s">
        <v>16</v>
      </c>
      <c r="L3001" t="s">
        <v>23</v>
      </c>
      <c r="M3001" s="1">
        <v>1108.67</v>
      </c>
      <c r="N3001" s="1">
        <v>70.599999999999994</v>
      </c>
      <c r="O3001">
        <v>0.03</v>
      </c>
    </row>
    <row r="3002" spans="1:15" x14ac:dyDescent="0.3">
      <c r="A3002" t="str">
        <f xml:space="preserve"> _xlfn.XLOOKUP(H3002, 'Customers'!B:B, 'Customers'!A:A)</f>
        <v>CUST_34</v>
      </c>
      <c r="B3002" t="str">
        <f>_xlfn.XLOOKUP(L3002, Products!C:C, Products!A:A)</f>
        <v>PROD_1</v>
      </c>
      <c r="C3002">
        <v>3001</v>
      </c>
      <c r="D3002" s="2" t="s">
        <v>128</v>
      </c>
      <c r="E3002">
        <f>YEAR(Orders[[#This Row],[Order_Date]])</f>
        <v>2022</v>
      </c>
      <c r="F3002">
        <f>MONTH(Orders[[#This Row],[Order_Date]])</f>
        <v>10</v>
      </c>
      <c r="G3002" s="2" t="s">
        <v>684</v>
      </c>
      <c r="H3002" t="s">
        <v>129</v>
      </c>
      <c r="I3002" t="s">
        <v>14</v>
      </c>
      <c r="J3002" t="s">
        <v>33</v>
      </c>
      <c r="K3002" t="s">
        <v>16</v>
      </c>
      <c r="L3002" t="s">
        <v>17</v>
      </c>
      <c r="M3002" s="1">
        <v>956.75</v>
      </c>
      <c r="N3002" s="1">
        <v>125.23</v>
      </c>
      <c r="O3002">
        <v>0.23</v>
      </c>
    </row>
    <row r="3003" spans="1:15" x14ac:dyDescent="0.3">
      <c r="A3003" t="str">
        <f xml:space="preserve"> _xlfn.XLOOKUP(H3003, 'Customers'!B:B, 'Customers'!A:A)</f>
        <v>CUST_156</v>
      </c>
      <c r="B3003" t="str">
        <f>_xlfn.XLOOKUP(L3003, Products!C:C, Products!A:A)</f>
        <v>PROD_6</v>
      </c>
      <c r="C3003">
        <v>3002</v>
      </c>
      <c r="D3003" s="2" t="s">
        <v>198</v>
      </c>
      <c r="E3003">
        <f>YEAR(Orders[[#This Row],[Order_Date]])</f>
        <v>2022</v>
      </c>
      <c r="F3003">
        <f>MONTH(Orders[[#This Row],[Order_Date]])</f>
        <v>1</v>
      </c>
      <c r="G3003" s="2" t="s">
        <v>275</v>
      </c>
      <c r="H3003" t="s">
        <v>458</v>
      </c>
      <c r="I3003" t="s">
        <v>14</v>
      </c>
      <c r="J3003" t="s">
        <v>65</v>
      </c>
      <c r="K3003" t="s">
        <v>34</v>
      </c>
      <c r="L3003" t="s">
        <v>52</v>
      </c>
      <c r="M3003" s="1">
        <v>2847.48</v>
      </c>
      <c r="N3003" s="1">
        <v>-147.27000000000001</v>
      </c>
      <c r="O3003">
        <v>0.09</v>
      </c>
    </row>
    <row r="3004" spans="1:15" x14ac:dyDescent="0.3">
      <c r="A3004" t="str">
        <f xml:space="preserve"> _xlfn.XLOOKUP(H3004, 'Customers'!B:B, 'Customers'!A:A)</f>
        <v>CUST_184</v>
      </c>
      <c r="B3004" t="str">
        <f>_xlfn.XLOOKUP(L3004, Products!C:C, Products!A:A)</f>
        <v>PROD_7</v>
      </c>
      <c r="C3004">
        <v>3003</v>
      </c>
      <c r="D3004" s="2" t="s">
        <v>1068</v>
      </c>
      <c r="E3004">
        <f>YEAR(Orders[[#This Row],[Order_Date]])</f>
        <v>2023</v>
      </c>
      <c r="F3004">
        <f>MONTH(Orders[[#This Row],[Order_Date]])</f>
        <v>9</v>
      </c>
      <c r="G3004" s="2" t="s">
        <v>697</v>
      </c>
      <c r="H3004" t="s">
        <v>534</v>
      </c>
      <c r="I3004" t="s">
        <v>32</v>
      </c>
      <c r="J3004" t="s">
        <v>22</v>
      </c>
      <c r="K3004" t="s">
        <v>16</v>
      </c>
      <c r="L3004" t="s">
        <v>66</v>
      </c>
      <c r="M3004" s="1">
        <v>1361.95</v>
      </c>
      <c r="N3004" s="1">
        <v>-3.18</v>
      </c>
      <c r="O3004">
        <v>0.16</v>
      </c>
    </row>
    <row r="3005" spans="1:15" x14ac:dyDescent="0.3">
      <c r="A3005" t="str">
        <f xml:space="preserve"> _xlfn.XLOOKUP(H3005, 'Customers'!B:B, 'Customers'!A:A)</f>
        <v>CUST_594</v>
      </c>
      <c r="B3005" t="str">
        <f>_xlfn.XLOOKUP(L3005, Products!C:C, Products!A:A)</f>
        <v>PROD_7</v>
      </c>
      <c r="C3005">
        <v>3004</v>
      </c>
      <c r="D3005" s="2" t="s">
        <v>424</v>
      </c>
      <c r="E3005">
        <f>YEAR(Orders[[#This Row],[Order_Date]])</f>
        <v>2023</v>
      </c>
      <c r="F3005">
        <f>MONTH(Orders[[#This Row],[Order_Date]])</f>
        <v>12</v>
      </c>
      <c r="G3005" s="2" t="s">
        <v>574</v>
      </c>
      <c r="H3005" t="s">
        <v>1301</v>
      </c>
      <c r="I3005" t="s">
        <v>21</v>
      </c>
      <c r="J3005" t="s">
        <v>65</v>
      </c>
      <c r="K3005" t="s">
        <v>16</v>
      </c>
      <c r="L3005" t="s">
        <v>66</v>
      </c>
      <c r="M3005" s="1">
        <v>1373.17</v>
      </c>
      <c r="N3005" s="1">
        <v>244.17</v>
      </c>
      <c r="O3005">
        <v>0.01</v>
      </c>
    </row>
    <row r="3006" spans="1:15" x14ac:dyDescent="0.3">
      <c r="A3006" t="str">
        <f xml:space="preserve"> _xlfn.XLOOKUP(H3006, 'Customers'!B:B, 'Customers'!A:A)</f>
        <v>CUST_556</v>
      </c>
      <c r="B3006" t="str">
        <f>_xlfn.XLOOKUP(L3006, Products!C:C, Products!A:A)</f>
        <v>PROD_1</v>
      </c>
      <c r="C3006">
        <v>3005</v>
      </c>
      <c r="D3006" s="2" t="s">
        <v>1058</v>
      </c>
      <c r="E3006">
        <f>YEAR(Orders[[#This Row],[Order_Date]])</f>
        <v>2023</v>
      </c>
      <c r="F3006">
        <f>MONTH(Orders[[#This Row],[Order_Date]])</f>
        <v>2</v>
      </c>
      <c r="G3006" s="2" t="s">
        <v>577</v>
      </c>
      <c r="H3006" t="s">
        <v>1243</v>
      </c>
      <c r="I3006" t="s">
        <v>32</v>
      </c>
      <c r="J3006" t="s">
        <v>15</v>
      </c>
      <c r="K3006" t="s">
        <v>27</v>
      </c>
      <c r="L3006" t="s">
        <v>17</v>
      </c>
      <c r="M3006" s="1">
        <v>2830.47</v>
      </c>
      <c r="N3006" s="1">
        <v>-110.18</v>
      </c>
      <c r="O3006">
        <v>0.06</v>
      </c>
    </row>
    <row r="3007" spans="1:15" x14ac:dyDescent="0.3">
      <c r="A3007" t="str">
        <f xml:space="preserve"> _xlfn.XLOOKUP(H3007, 'Customers'!B:B, 'Customers'!A:A)</f>
        <v>CUST_952</v>
      </c>
      <c r="B3007" t="str">
        <f>_xlfn.XLOOKUP(L3007, Products!C:C, Products!A:A)</f>
        <v>PROD_1</v>
      </c>
      <c r="C3007">
        <v>3006</v>
      </c>
      <c r="D3007" s="2" t="s">
        <v>687</v>
      </c>
      <c r="E3007">
        <f>YEAR(Orders[[#This Row],[Order_Date]])</f>
        <v>2022</v>
      </c>
      <c r="F3007">
        <f>MONTH(Orders[[#This Row],[Order_Date]])</f>
        <v>5</v>
      </c>
      <c r="G3007" s="2" t="s">
        <v>1005</v>
      </c>
      <c r="H3007" t="s">
        <v>1713</v>
      </c>
      <c r="I3007" t="s">
        <v>14</v>
      </c>
      <c r="J3007" t="s">
        <v>33</v>
      </c>
      <c r="K3007" t="s">
        <v>16</v>
      </c>
      <c r="L3007" t="s">
        <v>17</v>
      </c>
      <c r="M3007" s="1">
        <v>635.72</v>
      </c>
      <c r="N3007" s="1">
        <v>110.45</v>
      </c>
      <c r="O3007">
        <v>0.01</v>
      </c>
    </row>
    <row r="3008" spans="1:15" x14ac:dyDescent="0.3">
      <c r="A3008" t="str">
        <f xml:space="preserve"> _xlfn.XLOOKUP(H3008, 'Customers'!B:B, 'Customers'!A:A)</f>
        <v>CUST_646</v>
      </c>
      <c r="B3008" t="str">
        <f>_xlfn.XLOOKUP(L3008, Products!C:C, Products!A:A)</f>
        <v>PROD_1</v>
      </c>
      <c r="C3008">
        <v>3007</v>
      </c>
      <c r="D3008" s="2" t="s">
        <v>782</v>
      </c>
      <c r="E3008">
        <f>YEAR(Orders[[#This Row],[Order_Date]])</f>
        <v>2022</v>
      </c>
      <c r="F3008">
        <f>MONTH(Orders[[#This Row],[Order_Date]])</f>
        <v>2</v>
      </c>
      <c r="G3008" s="2" t="s">
        <v>104</v>
      </c>
      <c r="H3008" t="s">
        <v>1371</v>
      </c>
      <c r="I3008" t="s">
        <v>32</v>
      </c>
      <c r="J3008" t="s">
        <v>15</v>
      </c>
      <c r="K3008" t="s">
        <v>27</v>
      </c>
      <c r="L3008" t="s">
        <v>17</v>
      </c>
      <c r="M3008" s="1">
        <v>7631.48</v>
      </c>
      <c r="N3008" s="1">
        <v>511.99</v>
      </c>
      <c r="O3008">
        <v>0.14000000000000001</v>
      </c>
    </row>
    <row r="3009" spans="1:15" x14ac:dyDescent="0.3">
      <c r="A3009" t="str">
        <f xml:space="preserve"> _xlfn.XLOOKUP(H3009, 'Customers'!B:B, 'Customers'!A:A)</f>
        <v>CUST_349</v>
      </c>
      <c r="B3009" t="str">
        <f>_xlfn.XLOOKUP(L3009, Products!C:C, Products!A:A)</f>
        <v>PROD_3</v>
      </c>
      <c r="C3009">
        <v>3008</v>
      </c>
      <c r="D3009" s="2" t="s">
        <v>62</v>
      </c>
      <c r="E3009">
        <f>YEAR(Orders[[#This Row],[Order_Date]])</f>
        <v>2023</v>
      </c>
      <c r="F3009">
        <f>MONTH(Orders[[#This Row],[Order_Date]])</f>
        <v>1</v>
      </c>
      <c r="G3009" s="2" t="s">
        <v>266</v>
      </c>
      <c r="H3009" t="s">
        <v>887</v>
      </c>
      <c r="I3009" t="s">
        <v>32</v>
      </c>
      <c r="J3009" t="s">
        <v>15</v>
      </c>
      <c r="K3009" t="s">
        <v>27</v>
      </c>
      <c r="L3009" t="s">
        <v>28</v>
      </c>
      <c r="M3009" s="1">
        <v>1054.6500000000001</v>
      </c>
      <c r="N3009" s="1">
        <v>65.13</v>
      </c>
      <c r="O3009">
        <v>0.06</v>
      </c>
    </row>
    <row r="3010" spans="1:15" x14ac:dyDescent="0.3">
      <c r="A3010" t="str">
        <f xml:space="preserve"> _xlfn.XLOOKUP(H3010, 'Customers'!B:B, 'Customers'!A:A)</f>
        <v>CUST_547</v>
      </c>
      <c r="B3010" t="str">
        <f>_xlfn.XLOOKUP(L3010, Products!C:C, Products!A:A)</f>
        <v>PROD_5</v>
      </c>
      <c r="C3010">
        <v>3009</v>
      </c>
      <c r="D3010" s="2" t="s">
        <v>86</v>
      </c>
      <c r="E3010">
        <f>YEAR(Orders[[#This Row],[Order_Date]])</f>
        <v>2023</v>
      </c>
      <c r="F3010">
        <f>MONTH(Orders[[#This Row],[Order_Date]])</f>
        <v>11</v>
      </c>
      <c r="G3010" s="2" t="s">
        <v>208</v>
      </c>
      <c r="H3010" t="s">
        <v>1231</v>
      </c>
      <c r="I3010" t="s">
        <v>32</v>
      </c>
      <c r="J3010" t="s">
        <v>22</v>
      </c>
      <c r="K3010" t="s">
        <v>34</v>
      </c>
      <c r="L3010" t="s">
        <v>39</v>
      </c>
      <c r="M3010" s="1">
        <v>4336.8100000000004</v>
      </c>
      <c r="N3010" s="1">
        <v>-272.75</v>
      </c>
      <c r="O3010">
        <v>0.08</v>
      </c>
    </row>
    <row r="3011" spans="1:15" x14ac:dyDescent="0.3">
      <c r="A3011" t="str">
        <f xml:space="preserve"> _xlfn.XLOOKUP(H3011, 'Customers'!B:B, 'Customers'!A:A)</f>
        <v>CUST_860</v>
      </c>
      <c r="B3011" t="str">
        <f>_xlfn.XLOOKUP(L3011, Products!C:C, Products!A:A)</f>
        <v>PROD_1</v>
      </c>
      <c r="C3011">
        <v>3010</v>
      </c>
      <c r="D3011" s="2" t="s">
        <v>814</v>
      </c>
      <c r="E3011">
        <f>YEAR(Orders[[#This Row],[Order_Date]])</f>
        <v>2022</v>
      </c>
      <c r="F3011">
        <f>MONTH(Orders[[#This Row],[Order_Date]])</f>
        <v>9</v>
      </c>
      <c r="G3011" s="2" t="s">
        <v>953</v>
      </c>
      <c r="H3011" t="s">
        <v>1613</v>
      </c>
      <c r="I3011" t="s">
        <v>32</v>
      </c>
      <c r="J3011" t="s">
        <v>15</v>
      </c>
      <c r="K3011" t="s">
        <v>16</v>
      </c>
      <c r="L3011" t="s">
        <v>17</v>
      </c>
      <c r="M3011" s="1">
        <v>2774.96</v>
      </c>
      <c r="N3011" s="1">
        <v>258.32</v>
      </c>
      <c r="O3011">
        <v>0.14000000000000001</v>
      </c>
    </row>
    <row r="3012" spans="1:15" x14ac:dyDescent="0.3">
      <c r="A3012" t="str">
        <f xml:space="preserve"> _xlfn.XLOOKUP(H3012, 'Customers'!B:B, 'Customers'!A:A)</f>
        <v>CUST_312</v>
      </c>
      <c r="B3012" t="str">
        <f>_xlfn.XLOOKUP(L3012, Products!C:C, Products!A:A)</f>
        <v>PROD_4</v>
      </c>
      <c r="C3012">
        <v>3011</v>
      </c>
      <c r="D3012" s="2" t="s">
        <v>790</v>
      </c>
      <c r="E3012">
        <f>YEAR(Orders[[#This Row],[Order_Date]])</f>
        <v>2023</v>
      </c>
      <c r="F3012">
        <f>MONTH(Orders[[#This Row],[Order_Date]])</f>
        <v>7</v>
      </c>
      <c r="G3012" s="2" t="s">
        <v>231</v>
      </c>
      <c r="H3012" t="s">
        <v>815</v>
      </c>
      <c r="I3012" t="s">
        <v>21</v>
      </c>
      <c r="J3012" t="s">
        <v>65</v>
      </c>
      <c r="K3012" t="s">
        <v>34</v>
      </c>
      <c r="L3012" t="s">
        <v>35</v>
      </c>
      <c r="M3012" s="1">
        <v>1441.27</v>
      </c>
      <c r="N3012" s="1">
        <v>360.04</v>
      </c>
      <c r="O3012">
        <v>0.26</v>
      </c>
    </row>
    <row r="3013" spans="1:15" x14ac:dyDescent="0.3">
      <c r="A3013" t="str">
        <f xml:space="preserve"> _xlfn.XLOOKUP(H3013, 'Customers'!B:B, 'Customers'!A:A)</f>
        <v>CUST_695</v>
      </c>
      <c r="B3013" t="str">
        <f>_xlfn.XLOOKUP(L3013, Products!C:C, Products!A:A)</f>
        <v>PROD_8</v>
      </c>
      <c r="C3013">
        <v>3012</v>
      </c>
      <c r="D3013" s="2" t="s">
        <v>953</v>
      </c>
      <c r="E3013">
        <f>YEAR(Orders[[#This Row],[Order_Date]])</f>
        <v>2022</v>
      </c>
      <c r="F3013">
        <f>MONTH(Orders[[#This Row],[Order_Date]])</f>
        <v>9</v>
      </c>
      <c r="G3013" s="2" t="s">
        <v>1066</v>
      </c>
      <c r="H3013" t="s">
        <v>1434</v>
      </c>
      <c r="I3013" t="s">
        <v>14</v>
      </c>
      <c r="J3013" t="s">
        <v>33</v>
      </c>
      <c r="K3013" t="s">
        <v>27</v>
      </c>
      <c r="L3013" t="s">
        <v>73</v>
      </c>
      <c r="M3013" s="1">
        <v>3494.3</v>
      </c>
      <c r="N3013" s="1">
        <v>1043.24</v>
      </c>
      <c r="O3013">
        <v>0.24</v>
      </c>
    </row>
    <row r="3014" spans="1:15" x14ac:dyDescent="0.3">
      <c r="A3014" t="str">
        <f xml:space="preserve"> _xlfn.XLOOKUP(H3014, 'Customers'!B:B, 'Customers'!A:A)</f>
        <v>CUST_889</v>
      </c>
      <c r="B3014" t="str">
        <f>_xlfn.XLOOKUP(L3014, Products!C:C, Products!A:A)</f>
        <v>PROD_7</v>
      </c>
      <c r="C3014">
        <v>3013</v>
      </c>
      <c r="D3014" s="2" t="s">
        <v>703</v>
      </c>
      <c r="E3014">
        <f>YEAR(Orders[[#This Row],[Order_Date]])</f>
        <v>2022</v>
      </c>
      <c r="F3014">
        <f>MONTH(Orders[[#This Row],[Order_Date]])</f>
        <v>2</v>
      </c>
      <c r="G3014" s="2" t="s">
        <v>137</v>
      </c>
      <c r="H3014" t="s">
        <v>1646</v>
      </c>
      <c r="I3014" t="s">
        <v>21</v>
      </c>
      <c r="J3014" t="s">
        <v>22</v>
      </c>
      <c r="K3014" t="s">
        <v>16</v>
      </c>
      <c r="L3014" t="s">
        <v>66</v>
      </c>
      <c r="M3014" s="1">
        <v>8326.94</v>
      </c>
      <c r="N3014" s="1">
        <v>1785.67</v>
      </c>
      <c r="O3014">
        <v>0.19</v>
      </c>
    </row>
    <row r="3015" spans="1:15" x14ac:dyDescent="0.3">
      <c r="A3015" t="str">
        <f xml:space="preserve"> _xlfn.XLOOKUP(H3015, 'Customers'!B:B, 'Customers'!A:A)</f>
        <v>CUST_151</v>
      </c>
      <c r="B3015" t="str">
        <f>_xlfn.XLOOKUP(L3015, Products!C:C, Products!A:A)</f>
        <v>PROD_2</v>
      </c>
      <c r="C3015">
        <v>3014</v>
      </c>
      <c r="D3015" s="2" t="s">
        <v>833</v>
      </c>
      <c r="E3015">
        <f>YEAR(Orders[[#This Row],[Order_Date]])</f>
        <v>2022</v>
      </c>
      <c r="F3015">
        <f>MONTH(Orders[[#This Row],[Order_Date]])</f>
        <v>4</v>
      </c>
      <c r="G3015" s="2" t="s">
        <v>340</v>
      </c>
      <c r="H3015" t="s">
        <v>449</v>
      </c>
      <c r="I3015" t="s">
        <v>14</v>
      </c>
      <c r="J3015" t="s">
        <v>33</v>
      </c>
      <c r="K3015" t="s">
        <v>16</v>
      </c>
      <c r="L3015" t="s">
        <v>23</v>
      </c>
      <c r="M3015" s="1">
        <v>4537.74</v>
      </c>
      <c r="N3015" s="1">
        <v>818.41</v>
      </c>
      <c r="O3015">
        <v>0.03</v>
      </c>
    </row>
    <row r="3016" spans="1:15" x14ac:dyDescent="0.3">
      <c r="A3016" t="str">
        <f xml:space="preserve"> _xlfn.XLOOKUP(H3016, 'Customers'!B:B, 'Customers'!A:A)</f>
        <v>CUST_14</v>
      </c>
      <c r="B3016" t="str">
        <f>_xlfn.XLOOKUP(L3016, Products!C:C, Products!A:A)</f>
        <v>PROD_7</v>
      </c>
      <c r="C3016">
        <v>3015</v>
      </c>
      <c r="D3016" s="2" t="s">
        <v>1036</v>
      </c>
      <c r="E3016">
        <f>YEAR(Orders[[#This Row],[Order_Date]])</f>
        <v>2022</v>
      </c>
      <c r="F3016">
        <f>MONTH(Orders[[#This Row],[Order_Date]])</f>
        <v>5</v>
      </c>
      <c r="G3016" s="2" t="s">
        <v>1376</v>
      </c>
      <c r="H3016" t="s">
        <v>69</v>
      </c>
      <c r="I3016" t="s">
        <v>14</v>
      </c>
      <c r="J3016" t="s">
        <v>22</v>
      </c>
      <c r="K3016" t="s">
        <v>16</v>
      </c>
      <c r="L3016" t="s">
        <v>66</v>
      </c>
      <c r="M3016" s="1">
        <v>6076.5</v>
      </c>
      <c r="N3016" s="1">
        <v>624.82000000000005</v>
      </c>
      <c r="O3016">
        <v>0.12</v>
      </c>
    </row>
    <row r="3017" spans="1:15" x14ac:dyDescent="0.3">
      <c r="A3017" t="str">
        <f xml:space="preserve"> _xlfn.XLOOKUP(H3017, 'Customers'!B:B, 'Customers'!A:A)</f>
        <v>CUST_105</v>
      </c>
      <c r="B3017" t="str">
        <f>_xlfn.XLOOKUP(L3017, Products!C:C, Products!A:A)</f>
        <v>PROD_1</v>
      </c>
      <c r="C3017">
        <v>3016</v>
      </c>
      <c r="D3017" s="2" t="s">
        <v>558</v>
      </c>
      <c r="E3017">
        <f>YEAR(Orders[[#This Row],[Order_Date]])</f>
        <v>2023</v>
      </c>
      <c r="F3017">
        <f>MONTH(Orders[[#This Row],[Order_Date]])</f>
        <v>8</v>
      </c>
      <c r="G3017" s="2" t="s">
        <v>1628</v>
      </c>
      <c r="H3017" t="s">
        <v>329</v>
      </c>
      <c r="I3017" t="s">
        <v>21</v>
      </c>
      <c r="J3017" t="s">
        <v>65</v>
      </c>
      <c r="K3017" t="s">
        <v>27</v>
      </c>
      <c r="L3017" t="s">
        <v>17</v>
      </c>
      <c r="M3017" s="1">
        <v>4090.75</v>
      </c>
      <c r="N3017" s="1">
        <v>-31.33</v>
      </c>
      <c r="O3017">
        <v>0.05</v>
      </c>
    </row>
    <row r="3018" spans="1:15" x14ac:dyDescent="0.3">
      <c r="A3018" t="str">
        <f xml:space="preserve"> _xlfn.XLOOKUP(H3018, 'Customers'!B:B, 'Customers'!A:A)</f>
        <v>CUST_387</v>
      </c>
      <c r="B3018" t="str">
        <f>_xlfn.XLOOKUP(L3018, Products!C:C, Products!A:A)</f>
        <v>PROD_6</v>
      </c>
      <c r="C3018">
        <v>3017</v>
      </c>
      <c r="D3018" s="2" t="s">
        <v>327</v>
      </c>
      <c r="E3018">
        <f>YEAR(Orders[[#This Row],[Order_Date]])</f>
        <v>2022</v>
      </c>
      <c r="F3018">
        <f>MONTH(Orders[[#This Row],[Order_Date]])</f>
        <v>4</v>
      </c>
      <c r="G3018" s="2" t="s">
        <v>850</v>
      </c>
      <c r="H3018" t="s">
        <v>959</v>
      </c>
      <c r="I3018" t="s">
        <v>21</v>
      </c>
      <c r="J3018" t="s">
        <v>15</v>
      </c>
      <c r="K3018" t="s">
        <v>34</v>
      </c>
      <c r="L3018" t="s">
        <v>52</v>
      </c>
      <c r="M3018" s="1">
        <v>1465.22</v>
      </c>
      <c r="N3018" s="1">
        <v>351.05</v>
      </c>
      <c r="O3018">
        <v>0.04</v>
      </c>
    </row>
    <row r="3019" spans="1:15" x14ac:dyDescent="0.3">
      <c r="A3019" t="str">
        <f xml:space="preserve"> _xlfn.XLOOKUP(H3019, 'Customers'!B:B, 'Customers'!A:A)</f>
        <v>CUST_931</v>
      </c>
      <c r="B3019" t="str">
        <f>_xlfn.XLOOKUP(L3019, Products!C:C, Products!A:A)</f>
        <v>PROD_1</v>
      </c>
      <c r="C3019">
        <v>3018</v>
      </c>
      <c r="D3019" s="2" t="s">
        <v>1286</v>
      </c>
      <c r="E3019">
        <f>YEAR(Orders[[#This Row],[Order_Date]])</f>
        <v>2023</v>
      </c>
      <c r="F3019">
        <f>MONTH(Orders[[#This Row],[Order_Date]])</f>
        <v>2</v>
      </c>
      <c r="G3019" s="2" t="s">
        <v>667</v>
      </c>
      <c r="H3019" t="s">
        <v>1691</v>
      </c>
      <c r="I3019" t="s">
        <v>14</v>
      </c>
      <c r="J3019" t="s">
        <v>15</v>
      </c>
      <c r="K3019" t="s">
        <v>16</v>
      </c>
      <c r="L3019" t="s">
        <v>17</v>
      </c>
      <c r="M3019" s="1">
        <v>7453.31</v>
      </c>
      <c r="N3019" s="1">
        <v>-278.48</v>
      </c>
      <c r="O3019">
        <v>0.01</v>
      </c>
    </row>
    <row r="3020" spans="1:15" x14ac:dyDescent="0.3">
      <c r="A3020" t="str">
        <f xml:space="preserve"> _xlfn.XLOOKUP(H3020, 'Customers'!B:B, 'Customers'!A:A)</f>
        <v>CUST_1</v>
      </c>
      <c r="B3020" t="str">
        <f>_xlfn.XLOOKUP(L3020, Products!C:C, Products!A:A)</f>
        <v>PROD_1</v>
      </c>
      <c r="C3020">
        <v>3019</v>
      </c>
      <c r="D3020" s="2" t="s">
        <v>370</v>
      </c>
      <c r="E3020">
        <f>YEAR(Orders[[#This Row],[Order_Date]])</f>
        <v>2022</v>
      </c>
      <c r="F3020">
        <f>MONTH(Orders[[#This Row],[Order_Date]])</f>
        <v>3</v>
      </c>
      <c r="G3020" s="2" t="s">
        <v>307</v>
      </c>
      <c r="H3020" t="s">
        <v>13</v>
      </c>
      <c r="I3020" t="s">
        <v>32</v>
      </c>
      <c r="J3020" t="s">
        <v>22</v>
      </c>
      <c r="K3020" t="s">
        <v>27</v>
      </c>
      <c r="L3020" t="s">
        <v>17</v>
      </c>
      <c r="M3020" s="1">
        <v>540.75</v>
      </c>
      <c r="N3020" s="1">
        <v>121.06</v>
      </c>
      <c r="O3020">
        <v>0.28000000000000003</v>
      </c>
    </row>
    <row r="3021" spans="1:15" x14ac:dyDescent="0.3">
      <c r="A3021" t="str">
        <f xml:space="preserve"> _xlfn.XLOOKUP(H3021, 'Customers'!B:B, 'Customers'!A:A)</f>
        <v>CUST_745</v>
      </c>
      <c r="B3021" t="str">
        <f>_xlfn.XLOOKUP(L3021, Products!C:C, Products!A:A)</f>
        <v>PROD_1</v>
      </c>
      <c r="C3021">
        <v>3020</v>
      </c>
      <c r="D3021" s="2" t="s">
        <v>965</v>
      </c>
      <c r="E3021">
        <f>YEAR(Orders[[#This Row],[Order_Date]])</f>
        <v>2023</v>
      </c>
      <c r="F3021">
        <f>MONTH(Orders[[#This Row],[Order_Date]])</f>
        <v>7</v>
      </c>
      <c r="G3021" s="2" t="s">
        <v>994</v>
      </c>
      <c r="H3021" t="s">
        <v>1490</v>
      </c>
      <c r="I3021" t="s">
        <v>14</v>
      </c>
      <c r="J3021" t="s">
        <v>65</v>
      </c>
      <c r="K3021" t="s">
        <v>27</v>
      </c>
      <c r="L3021" t="s">
        <v>17</v>
      </c>
      <c r="M3021" s="1">
        <v>9411.76</v>
      </c>
      <c r="N3021" s="1">
        <v>2254.0100000000002</v>
      </c>
      <c r="O3021">
        <v>0.09</v>
      </c>
    </row>
    <row r="3022" spans="1:15" x14ac:dyDescent="0.3">
      <c r="A3022" t="str">
        <f xml:space="preserve"> _xlfn.XLOOKUP(H3022, 'Customers'!B:B, 'Customers'!A:A)</f>
        <v>CUST_258</v>
      </c>
      <c r="B3022" t="str">
        <f>_xlfn.XLOOKUP(L3022, Products!C:C, Products!A:A)</f>
        <v>PROD_1</v>
      </c>
      <c r="C3022">
        <v>3021</v>
      </c>
      <c r="D3022" s="2" t="s">
        <v>960</v>
      </c>
      <c r="E3022">
        <f>YEAR(Orders[[#This Row],[Order_Date]])</f>
        <v>2022</v>
      </c>
      <c r="F3022">
        <f>MONTH(Orders[[#This Row],[Order_Date]])</f>
        <v>4</v>
      </c>
      <c r="G3022" s="2" t="s">
        <v>927</v>
      </c>
      <c r="H3022" t="s">
        <v>705</v>
      </c>
      <c r="I3022" t="s">
        <v>32</v>
      </c>
      <c r="J3022" t="s">
        <v>22</v>
      </c>
      <c r="K3022" t="s">
        <v>27</v>
      </c>
      <c r="L3022" t="s">
        <v>17</v>
      </c>
      <c r="M3022" s="1">
        <v>2362.88</v>
      </c>
      <c r="N3022" s="1">
        <v>-66.2</v>
      </c>
      <c r="O3022">
        <v>0.16</v>
      </c>
    </row>
    <row r="3023" spans="1:15" x14ac:dyDescent="0.3">
      <c r="A3023" t="str">
        <f xml:space="preserve"> _xlfn.XLOOKUP(H3023, 'Customers'!B:B, 'Customers'!A:A)</f>
        <v>CUST_179</v>
      </c>
      <c r="B3023" t="str">
        <f>_xlfn.XLOOKUP(L3023, Products!C:C, Products!A:A)</f>
        <v>PROD_7</v>
      </c>
      <c r="C3023">
        <v>3022</v>
      </c>
      <c r="D3023" s="2" t="s">
        <v>423</v>
      </c>
      <c r="E3023">
        <f>YEAR(Orders[[#This Row],[Order_Date]])</f>
        <v>2023</v>
      </c>
      <c r="F3023">
        <f>MONTH(Orders[[#This Row],[Order_Date]])</f>
        <v>12</v>
      </c>
      <c r="G3023" s="2" t="s">
        <v>469</v>
      </c>
      <c r="H3023" t="s">
        <v>523</v>
      </c>
      <c r="I3023" t="s">
        <v>14</v>
      </c>
      <c r="J3023" t="s">
        <v>15</v>
      </c>
      <c r="K3023" t="s">
        <v>16</v>
      </c>
      <c r="L3023" t="s">
        <v>66</v>
      </c>
      <c r="M3023" s="1">
        <v>9858.16</v>
      </c>
      <c r="N3023" s="1">
        <v>701.81</v>
      </c>
      <c r="O3023">
        <v>0.03</v>
      </c>
    </row>
    <row r="3024" spans="1:15" x14ac:dyDescent="0.3">
      <c r="A3024" t="str">
        <f xml:space="preserve"> _xlfn.XLOOKUP(H3024, 'Customers'!B:B, 'Customers'!A:A)</f>
        <v>CUST_633</v>
      </c>
      <c r="B3024" t="str">
        <f>_xlfn.XLOOKUP(L3024, Products!C:C, Products!A:A)</f>
        <v>PROD_1</v>
      </c>
      <c r="C3024">
        <v>3023</v>
      </c>
      <c r="D3024" s="2" t="s">
        <v>657</v>
      </c>
      <c r="E3024">
        <f>YEAR(Orders[[#This Row],[Order_Date]])</f>
        <v>2022</v>
      </c>
      <c r="F3024">
        <f>MONTH(Orders[[#This Row],[Order_Date]])</f>
        <v>6</v>
      </c>
      <c r="G3024" s="2" t="s">
        <v>691</v>
      </c>
      <c r="H3024" t="s">
        <v>1357</v>
      </c>
      <c r="I3024" t="s">
        <v>32</v>
      </c>
      <c r="J3024" t="s">
        <v>22</v>
      </c>
      <c r="K3024" t="s">
        <v>16</v>
      </c>
      <c r="L3024" t="s">
        <v>17</v>
      </c>
      <c r="M3024" s="1">
        <v>1121.27</v>
      </c>
      <c r="N3024" s="1">
        <v>247.13</v>
      </c>
      <c r="O3024">
        <v>0.15</v>
      </c>
    </row>
    <row r="3025" spans="1:15" x14ac:dyDescent="0.3">
      <c r="A3025" t="str">
        <f xml:space="preserve"> _xlfn.XLOOKUP(H3025, 'Customers'!B:B, 'Customers'!A:A)</f>
        <v>CUST_677</v>
      </c>
      <c r="B3025" t="str">
        <f>_xlfn.XLOOKUP(L3025, Products!C:C, Products!A:A)</f>
        <v>PROD_7</v>
      </c>
      <c r="C3025">
        <v>3024</v>
      </c>
      <c r="D3025" s="2" t="s">
        <v>122</v>
      </c>
      <c r="E3025">
        <f>YEAR(Orders[[#This Row],[Order_Date]])</f>
        <v>2023</v>
      </c>
      <c r="F3025">
        <f>MONTH(Orders[[#This Row],[Order_Date]])</f>
        <v>8</v>
      </c>
      <c r="G3025" s="2" t="s">
        <v>353</v>
      </c>
      <c r="H3025" t="s">
        <v>1412</v>
      </c>
      <c r="I3025" t="s">
        <v>14</v>
      </c>
      <c r="J3025" t="s">
        <v>22</v>
      </c>
      <c r="K3025" t="s">
        <v>16</v>
      </c>
      <c r="L3025" t="s">
        <v>66</v>
      </c>
      <c r="M3025" s="1">
        <v>4750.74</v>
      </c>
      <c r="N3025" s="1">
        <v>1171.24</v>
      </c>
      <c r="O3025">
        <v>7.0000000000000007E-2</v>
      </c>
    </row>
    <row r="3026" spans="1:15" x14ac:dyDescent="0.3">
      <c r="A3026" t="str">
        <f xml:space="preserve"> _xlfn.XLOOKUP(H3026, 'Customers'!B:B, 'Customers'!A:A)</f>
        <v>CUST_953</v>
      </c>
      <c r="B3026" t="str">
        <f>_xlfn.XLOOKUP(L3026, Products!C:C, Products!A:A)</f>
        <v>PROD_8</v>
      </c>
      <c r="C3026">
        <v>3025</v>
      </c>
      <c r="D3026" s="2" t="s">
        <v>1142</v>
      </c>
      <c r="E3026">
        <f>YEAR(Orders[[#This Row],[Order_Date]])</f>
        <v>2023</v>
      </c>
      <c r="F3026">
        <f>MONTH(Orders[[#This Row],[Order_Date]])</f>
        <v>1</v>
      </c>
      <c r="G3026" s="2" t="s">
        <v>1638</v>
      </c>
      <c r="H3026" t="s">
        <v>1714</v>
      </c>
      <c r="I3026" t="s">
        <v>21</v>
      </c>
      <c r="J3026" t="s">
        <v>22</v>
      </c>
      <c r="K3026" t="s">
        <v>27</v>
      </c>
      <c r="L3026" t="s">
        <v>73</v>
      </c>
      <c r="M3026" s="1">
        <v>2554.85</v>
      </c>
      <c r="N3026" s="1">
        <v>-2.37</v>
      </c>
      <c r="O3026">
        <v>0.26</v>
      </c>
    </row>
    <row r="3027" spans="1:15" x14ac:dyDescent="0.3">
      <c r="A3027" t="str">
        <f xml:space="preserve"> _xlfn.XLOOKUP(H3027, 'Customers'!B:B, 'Customers'!A:A)</f>
        <v>CUST_38</v>
      </c>
      <c r="B3027" t="str">
        <f>_xlfn.XLOOKUP(L3027, Products!C:C, Products!A:A)</f>
        <v>PROD_5</v>
      </c>
      <c r="C3027">
        <v>3026</v>
      </c>
      <c r="D3027" s="2" t="s">
        <v>781</v>
      </c>
      <c r="E3027">
        <f>YEAR(Orders[[#This Row],[Order_Date]])</f>
        <v>2022</v>
      </c>
      <c r="F3027">
        <f>MONTH(Orders[[#This Row],[Order_Date]])</f>
        <v>10</v>
      </c>
      <c r="G3027" s="2" t="s">
        <v>1378</v>
      </c>
      <c r="H3027" t="s">
        <v>141</v>
      </c>
      <c r="I3027" t="s">
        <v>21</v>
      </c>
      <c r="J3027" t="s">
        <v>15</v>
      </c>
      <c r="K3027" t="s">
        <v>34</v>
      </c>
      <c r="L3027" t="s">
        <v>39</v>
      </c>
      <c r="M3027" s="1">
        <v>9141.7099999999991</v>
      </c>
      <c r="N3027" s="1">
        <v>1854.94</v>
      </c>
      <c r="O3027">
        <v>0.13</v>
      </c>
    </row>
    <row r="3028" spans="1:15" x14ac:dyDescent="0.3">
      <c r="A3028" t="str">
        <f xml:space="preserve"> _xlfn.XLOOKUP(H3028, 'Customers'!B:B, 'Customers'!A:A)</f>
        <v>CUST_635</v>
      </c>
      <c r="B3028" t="str">
        <f>_xlfn.XLOOKUP(L3028, Products!C:C, Products!A:A)</f>
        <v>PROD_3</v>
      </c>
      <c r="C3028">
        <v>3027</v>
      </c>
      <c r="D3028" s="2" t="s">
        <v>171</v>
      </c>
      <c r="E3028">
        <f>YEAR(Orders[[#This Row],[Order_Date]])</f>
        <v>2023</v>
      </c>
      <c r="F3028">
        <f>MONTH(Orders[[#This Row],[Order_Date]])</f>
        <v>6</v>
      </c>
      <c r="G3028" s="2" t="s">
        <v>1382</v>
      </c>
      <c r="H3028" t="s">
        <v>1359</v>
      </c>
      <c r="I3028" t="s">
        <v>14</v>
      </c>
      <c r="J3028" t="s">
        <v>65</v>
      </c>
      <c r="K3028" t="s">
        <v>27</v>
      </c>
      <c r="L3028" t="s">
        <v>28</v>
      </c>
      <c r="M3028" s="1">
        <v>5800.11</v>
      </c>
      <c r="N3028" s="1">
        <v>959.38</v>
      </c>
      <c r="O3028">
        <v>0.22</v>
      </c>
    </row>
    <row r="3029" spans="1:15" x14ac:dyDescent="0.3">
      <c r="A3029" t="str">
        <f xml:space="preserve"> _xlfn.XLOOKUP(H3029, 'Customers'!B:B, 'Customers'!A:A)</f>
        <v>CUST_288</v>
      </c>
      <c r="B3029" t="str">
        <f>_xlfn.XLOOKUP(L3029, Products!C:C, Products!A:A)</f>
        <v>PROD_4</v>
      </c>
      <c r="C3029">
        <v>3028</v>
      </c>
      <c r="D3029" s="2" t="s">
        <v>1297</v>
      </c>
      <c r="E3029">
        <f>YEAR(Orders[[#This Row],[Order_Date]])</f>
        <v>2023</v>
      </c>
      <c r="F3029">
        <f>MONTH(Orders[[#This Row],[Order_Date]])</f>
        <v>11</v>
      </c>
      <c r="G3029" s="2" t="s">
        <v>747</v>
      </c>
      <c r="H3029" t="s">
        <v>767</v>
      </c>
      <c r="I3029" t="s">
        <v>32</v>
      </c>
      <c r="J3029" t="s">
        <v>65</v>
      </c>
      <c r="K3029" t="s">
        <v>34</v>
      </c>
      <c r="L3029" t="s">
        <v>35</v>
      </c>
      <c r="M3029" s="1">
        <v>4139.6400000000003</v>
      </c>
      <c r="N3029" s="1">
        <v>674.89</v>
      </c>
      <c r="O3029">
        <v>0.11</v>
      </c>
    </row>
    <row r="3030" spans="1:15" x14ac:dyDescent="0.3">
      <c r="A3030" t="str">
        <f xml:space="preserve"> _xlfn.XLOOKUP(H3030, 'Customers'!B:B, 'Customers'!A:A)</f>
        <v>CUST_90</v>
      </c>
      <c r="B3030" t="str">
        <f>_xlfn.XLOOKUP(L3030, Products!C:C, Products!A:A)</f>
        <v>PROD_1</v>
      </c>
      <c r="C3030">
        <v>3029</v>
      </c>
      <c r="D3030" s="2" t="s">
        <v>1110</v>
      </c>
      <c r="E3030">
        <f>YEAR(Orders[[#This Row],[Order_Date]])</f>
        <v>2023</v>
      </c>
      <c r="F3030">
        <f>MONTH(Orders[[#This Row],[Order_Date]])</f>
        <v>3</v>
      </c>
      <c r="G3030" s="2" t="s">
        <v>1002</v>
      </c>
      <c r="H3030" t="s">
        <v>288</v>
      </c>
      <c r="I3030" t="s">
        <v>14</v>
      </c>
      <c r="J3030" t="s">
        <v>22</v>
      </c>
      <c r="K3030" t="s">
        <v>16</v>
      </c>
      <c r="L3030" t="s">
        <v>17</v>
      </c>
      <c r="M3030" s="1">
        <v>988.15</v>
      </c>
      <c r="N3030" s="1">
        <v>74.349999999999994</v>
      </c>
      <c r="O3030">
        <v>0.28999999999999998</v>
      </c>
    </row>
    <row r="3031" spans="1:15" x14ac:dyDescent="0.3">
      <c r="A3031" t="str">
        <f xml:space="preserve"> _xlfn.XLOOKUP(H3031, 'Customers'!B:B, 'Customers'!A:A)</f>
        <v>CUST_12</v>
      </c>
      <c r="B3031" t="str">
        <f>_xlfn.XLOOKUP(L3031, Products!C:C, Products!A:A)</f>
        <v>PROD_4</v>
      </c>
      <c r="C3031">
        <v>3030</v>
      </c>
      <c r="D3031" s="2" t="s">
        <v>802</v>
      </c>
      <c r="E3031">
        <f>YEAR(Orders[[#This Row],[Order_Date]])</f>
        <v>2023</v>
      </c>
      <c r="F3031">
        <f>MONTH(Orders[[#This Row],[Order_Date]])</f>
        <v>2</v>
      </c>
      <c r="G3031" s="2" t="s">
        <v>666</v>
      </c>
      <c r="H3031" t="s">
        <v>61</v>
      </c>
      <c r="I3031" t="s">
        <v>32</v>
      </c>
      <c r="J3031" t="s">
        <v>65</v>
      </c>
      <c r="K3031" t="s">
        <v>34</v>
      </c>
      <c r="L3031" t="s">
        <v>35</v>
      </c>
      <c r="M3031" s="1">
        <v>9548.02</v>
      </c>
      <c r="N3031" s="1">
        <v>-308.68</v>
      </c>
      <c r="O3031">
        <v>0.16</v>
      </c>
    </row>
    <row r="3032" spans="1:15" x14ac:dyDescent="0.3">
      <c r="A3032" t="str">
        <f xml:space="preserve"> _xlfn.XLOOKUP(H3032, 'Customers'!B:B, 'Customers'!A:A)</f>
        <v>CUST_380</v>
      </c>
      <c r="B3032" t="str">
        <f>_xlfn.XLOOKUP(L3032, Products!C:C, Products!A:A)</f>
        <v>PROD_1</v>
      </c>
      <c r="C3032">
        <v>3031</v>
      </c>
      <c r="D3032" s="2" t="s">
        <v>564</v>
      </c>
      <c r="E3032">
        <f>YEAR(Orders[[#This Row],[Order_Date]])</f>
        <v>2022</v>
      </c>
      <c r="F3032">
        <f>MONTH(Orders[[#This Row],[Order_Date]])</f>
        <v>8</v>
      </c>
      <c r="G3032" s="2" t="s">
        <v>1159</v>
      </c>
      <c r="H3032" t="s">
        <v>945</v>
      </c>
      <c r="I3032" t="s">
        <v>14</v>
      </c>
      <c r="J3032" t="s">
        <v>33</v>
      </c>
      <c r="K3032" t="s">
        <v>27</v>
      </c>
      <c r="L3032" t="s">
        <v>17</v>
      </c>
      <c r="M3032" s="1">
        <v>5873.17</v>
      </c>
      <c r="N3032" s="1">
        <v>0.28000000000000003</v>
      </c>
      <c r="O3032">
        <v>0.1</v>
      </c>
    </row>
    <row r="3033" spans="1:15" x14ac:dyDescent="0.3">
      <c r="A3033" t="str">
        <f xml:space="preserve"> _xlfn.XLOOKUP(H3033, 'Customers'!B:B, 'Customers'!A:A)</f>
        <v>CUST_620</v>
      </c>
      <c r="B3033" t="str">
        <f>_xlfn.XLOOKUP(L3033, Products!C:C, Products!A:A)</f>
        <v>PROD_8</v>
      </c>
      <c r="C3033">
        <v>3032</v>
      </c>
      <c r="D3033" s="2" t="s">
        <v>812</v>
      </c>
      <c r="E3033">
        <f>YEAR(Orders[[#This Row],[Order_Date]])</f>
        <v>2022</v>
      </c>
      <c r="F3033">
        <f>MONTH(Orders[[#This Row],[Order_Date]])</f>
        <v>8</v>
      </c>
      <c r="G3033" s="2" t="s">
        <v>584</v>
      </c>
      <c r="H3033" t="s">
        <v>1339</v>
      </c>
      <c r="I3033" t="s">
        <v>21</v>
      </c>
      <c r="J3033" t="s">
        <v>22</v>
      </c>
      <c r="K3033" t="s">
        <v>27</v>
      </c>
      <c r="L3033" t="s">
        <v>73</v>
      </c>
      <c r="M3033" s="1">
        <v>9992.5300000000007</v>
      </c>
      <c r="N3033" s="1">
        <v>-18.579999999999998</v>
      </c>
      <c r="O3033">
        <v>0.2</v>
      </c>
    </row>
    <row r="3034" spans="1:15" x14ac:dyDescent="0.3">
      <c r="A3034" t="str">
        <f xml:space="preserve"> _xlfn.XLOOKUP(H3034, 'Customers'!B:B, 'Customers'!A:A)</f>
        <v>CUST_342</v>
      </c>
      <c r="B3034" t="str">
        <f>_xlfn.XLOOKUP(L3034, Products!C:C, Products!A:A)</f>
        <v>PROD_2</v>
      </c>
      <c r="C3034">
        <v>3033</v>
      </c>
      <c r="D3034" s="2" t="s">
        <v>980</v>
      </c>
      <c r="E3034">
        <f>YEAR(Orders[[#This Row],[Order_Date]])</f>
        <v>2023</v>
      </c>
      <c r="F3034">
        <f>MONTH(Orders[[#This Row],[Order_Date]])</f>
        <v>7</v>
      </c>
      <c r="G3034" s="2" t="s">
        <v>544</v>
      </c>
      <c r="H3034" t="s">
        <v>875</v>
      </c>
      <c r="I3034" t="s">
        <v>21</v>
      </c>
      <c r="J3034" t="s">
        <v>65</v>
      </c>
      <c r="K3034" t="s">
        <v>16</v>
      </c>
      <c r="L3034" t="s">
        <v>23</v>
      </c>
      <c r="M3034" s="1">
        <v>1807.64</v>
      </c>
      <c r="N3034" s="1">
        <v>329.04</v>
      </c>
      <c r="O3034">
        <v>0.28999999999999998</v>
      </c>
    </row>
    <row r="3035" spans="1:15" x14ac:dyDescent="0.3">
      <c r="A3035" t="str">
        <f xml:space="preserve"> _xlfn.XLOOKUP(H3035, 'Customers'!B:B, 'Customers'!A:A)</f>
        <v>CUST_452</v>
      </c>
      <c r="B3035" t="str">
        <f>_xlfn.XLOOKUP(L3035, Products!C:C, Products!A:A)</f>
        <v>PROD_7</v>
      </c>
      <c r="C3035">
        <v>3034</v>
      </c>
      <c r="D3035" s="2" t="s">
        <v>482</v>
      </c>
      <c r="E3035">
        <f>YEAR(Orders[[#This Row],[Order_Date]])</f>
        <v>2022</v>
      </c>
      <c r="F3035">
        <f>MONTH(Orders[[#This Row],[Order_Date]])</f>
        <v>9</v>
      </c>
      <c r="G3035" s="2" t="s">
        <v>49</v>
      </c>
      <c r="H3035" t="s">
        <v>1077</v>
      </c>
      <c r="I3035" t="s">
        <v>21</v>
      </c>
      <c r="J3035" t="s">
        <v>22</v>
      </c>
      <c r="K3035" t="s">
        <v>16</v>
      </c>
      <c r="L3035" t="s">
        <v>66</v>
      </c>
      <c r="M3035" s="1">
        <v>9874.18</v>
      </c>
      <c r="N3035" s="1">
        <v>-427.4</v>
      </c>
      <c r="O3035">
        <v>0.21</v>
      </c>
    </row>
    <row r="3036" spans="1:15" x14ac:dyDescent="0.3">
      <c r="A3036" t="str">
        <f xml:space="preserve"> _xlfn.XLOOKUP(H3036, 'Customers'!B:B, 'Customers'!A:A)</f>
        <v>CUST_640</v>
      </c>
      <c r="B3036" t="str">
        <f>_xlfn.XLOOKUP(L3036, Products!C:C, Products!A:A)</f>
        <v>PROD_4</v>
      </c>
      <c r="C3036">
        <v>3035</v>
      </c>
      <c r="D3036" s="2" t="s">
        <v>799</v>
      </c>
      <c r="E3036">
        <f>YEAR(Orders[[#This Row],[Order_Date]])</f>
        <v>2023</v>
      </c>
      <c r="F3036">
        <f>MONTH(Orders[[#This Row],[Order_Date]])</f>
        <v>10</v>
      </c>
      <c r="G3036" s="2" t="s">
        <v>182</v>
      </c>
      <c r="H3036" t="s">
        <v>1364</v>
      </c>
      <c r="I3036" t="s">
        <v>14</v>
      </c>
      <c r="J3036" t="s">
        <v>15</v>
      </c>
      <c r="K3036" t="s">
        <v>34</v>
      </c>
      <c r="L3036" t="s">
        <v>35</v>
      </c>
      <c r="M3036" s="1">
        <v>4625.3</v>
      </c>
      <c r="N3036" s="1">
        <v>-46.53</v>
      </c>
      <c r="O3036">
        <v>0.28000000000000003</v>
      </c>
    </row>
    <row r="3037" spans="1:15" x14ac:dyDescent="0.3">
      <c r="A3037" t="str">
        <f xml:space="preserve"> _xlfn.XLOOKUP(H3037, 'Customers'!B:B, 'Customers'!A:A)</f>
        <v>CUST_812</v>
      </c>
      <c r="B3037" t="str">
        <f>_xlfn.XLOOKUP(L3037, Products!C:C, Products!A:A)</f>
        <v>PROD_6</v>
      </c>
      <c r="C3037">
        <v>3036</v>
      </c>
      <c r="D3037" s="2" t="s">
        <v>873</v>
      </c>
      <c r="E3037">
        <f>YEAR(Orders[[#This Row],[Order_Date]])</f>
        <v>2022</v>
      </c>
      <c r="F3037">
        <f>MONTH(Orders[[#This Row],[Order_Date]])</f>
        <v>1</v>
      </c>
      <c r="G3037" s="2" t="s">
        <v>1038</v>
      </c>
      <c r="H3037" t="s">
        <v>1562</v>
      </c>
      <c r="I3037" t="s">
        <v>32</v>
      </c>
      <c r="J3037" t="s">
        <v>15</v>
      </c>
      <c r="K3037" t="s">
        <v>34</v>
      </c>
      <c r="L3037" t="s">
        <v>52</v>
      </c>
      <c r="M3037" s="1">
        <v>7582.72</v>
      </c>
      <c r="N3037" s="1">
        <v>1673.35</v>
      </c>
      <c r="O3037">
        <v>0.21</v>
      </c>
    </row>
    <row r="3038" spans="1:15" x14ac:dyDescent="0.3">
      <c r="A3038" t="str">
        <f xml:space="preserve"> _xlfn.XLOOKUP(H3038, 'Customers'!B:B, 'Customers'!A:A)</f>
        <v>CUST_214</v>
      </c>
      <c r="B3038" t="str">
        <f>_xlfn.XLOOKUP(L3038, Products!C:C, Products!A:A)</f>
        <v>PROD_3</v>
      </c>
      <c r="C3038">
        <v>3037</v>
      </c>
      <c r="D3038" s="2" t="s">
        <v>43</v>
      </c>
      <c r="E3038">
        <f>YEAR(Orders[[#This Row],[Order_Date]])</f>
        <v>2023</v>
      </c>
      <c r="F3038">
        <f>MONTH(Orders[[#This Row],[Order_Date]])</f>
        <v>12</v>
      </c>
      <c r="G3038" s="2" t="s">
        <v>44</v>
      </c>
      <c r="H3038" t="s">
        <v>604</v>
      </c>
      <c r="I3038" t="s">
        <v>32</v>
      </c>
      <c r="J3038" t="s">
        <v>15</v>
      </c>
      <c r="K3038" t="s">
        <v>27</v>
      </c>
      <c r="L3038" t="s">
        <v>28</v>
      </c>
      <c r="M3038" s="1">
        <v>1640.4</v>
      </c>
      <c r="N3038" s="1">
        <v>96.12</v>
      </c>
      <c r="O3038">
        <v>0.01</v>
      </c>
    </row>
    <row r="3039" spans="1:15" x14ac:dyDescent="0.3">
      <c r="A3039" t="str">
        <f xml:space="preserve"> _xlfn.XLOOKUP(H3039, 'Customers'!B:B, 'Customers'!A:A)</f>
        <v>CUST_769</v>
      </c>
      <c r="B3039" t="str">
        <f>_xlfn.XLOOKUP(L3039, Products!C:C, Products!A:A)</f>
        <v>PROD_6</v>
      </c>
      <c r="C3039">
        <v>3038</v>
      </c>
      <c r="D3039" s="2" t="s">
        <v>236</v>
      </c>
      <c r="E3039">
        <f>YEAR(Orders[[#This Row],[Order_Date]])</f>
        <v>2023</v>
      </c>
      <c r="F3039">
        <f>MONTH(Orders[[#This Row],[Order_Date]])</f>
        <v>4</v>
      </c>
      <c r="G3039" s="2" t="s">
        <v>1113</v>
      </c>
      <c r="H3039" t="s">
        <v>1515</v>
      </c>
      <c r="I3039" t="s">
        <v>32</v>
      </c>
      <c r="J3039" t="s">
        <v>33</v>
      </c>
      <c r="K3039" t="s">
        <v>34</v>
      </c>
      <c r="L3039" t="s">
        <v>52</v>
      </c>
      <c r="M3039" s="1">
        <v>9874.9500000000007</v>
      </c>
      <c r="N3039" s="1">
        <v>1633.18</v>
      </c>
      <c r="O3039">
        <v>0.28000000000000003</v>
      </c>
    </row>
    <row r="3040" spans="1:15" x14ac:dyDescent="0.3">
      <c r="A3040" t="str">
        <f xml:space="preserve"> _xlfn.XLOOKUP(H3040, 'Customers'!B:B, 'Customers'!A:A)</f>
        <v>CUST_68</v>
      </c>
      <c r="B3040" t="str">
        <f>_xlfn.XLOOKUP(L3040, Products!C:C, Products!A:A)</f>
        <v>PROD_5</v>
      </c>
      <c r="C3040">
        <v>3039</v>
      </c>
      <c r="D3040" s="2" t="s">
        <v>337</v>
      </c>
      <c r="E3040">
        <f>YEAR(Orders[[#This Row],[Order_Date]])</f>
        <v>2023</v>
      </c>
      <c r="F3040">
        <f>MONTH(Orders[[#This Row],[Order_Date]])</f>
        <v>9</v>
      </c>
      <c r="G3040" s="2" t="s">
        <v>442</v>
      </c>
      <c r="H3040" t="s">
        <v>224</v>
      </c>
      <c r="I3040" t="s">
        <v>21</v>
      </c>
      <c r="J3040" t="s">
        <v>22</v>
      </c>
      <c r="K3040" t="s">
        <v>34</v>
      </c>
      <c r="L3040" t="s">
        <v>39</v>
      </c>
      <c r="M3040" s="1">
        <v>7585.79</v>
      </c>
      <c r="N3040" s="1">
        <v>726.01</v>
      </c>
      <c r="O3040">
        <v>0.12</v>
      </c>
    </row>
    <row r="3041" spans="1:15" x14ac:dyDescent="0.3">
      <c r="A3041" t="str">
        <f xml:space="preserve"> _xlfn.XLOOKUP(H3041, 'Customers'!B:B, 'Customers'!A:A)</f>
        <v>CUST_725</v>
      </c>
      <c r="B3041" t="str">
        <f>_xlfn.XLOOKUP(L3041, Products!C:C, Products!A:A)</f>
        <v>PROD_1</v>
      </c>
      <c r="C3041">
        <v>3040</v>
      </c>
      <c r="D3041" s="2" t="s">
        <v>353</v>
      </c>
      <c r="E3041">
        <f>YEAR(Orders[[#This Row],[Order_Date]])</f>
        <v>2023</v>
      </c>
      <c r="F3041">
        <f>MONTH(Orders[[#This Row],[Order_Date]])</f>
        <v>8</v>
      </c>
      <c r="G3041" s="2" t="s">
        <v>587</v>
      </c>
      <c r="H3041" t="s">
        <v>1467</v>
      </c>
      <c r="I3041" t="s">
        <v>21</v>
      </c>
      <c r="J3041" t="s">
        <v>22</v>
      </c>
      <c r="K3041" t="s">
        <v>16</v>
      </c>
      <c r="L3041" t="s">
        <v>17</v>
      </c>
      <c r="M3041" s="1">
        <v>744.84</v>
      </c>
      <c r="N3041" s="1">
        <v>186.05</v>
      </c>
      <c r="O3041">
        <v>0.23</v>
      </c>
    </row>
    <row r="3042" spans="1:15" x14ac:dyDescent="0.3">
      <c r="A3042" t="str">
        <f xml:space="preserve"> _xlfn.XLOOKUP(H3042, 'Customers'!B:B, 'Customers'!A:A)</f>
        <v>CUST_402</v>
      </c>
      <c r="B3042" t="str">
        <f>_xlfn.XLOOKUP(L3042, Products!C:C, Products!A:A)</f>
        <v>PROD_3</v>
      </c>
      <c r="C3042">
        <v>3041</v>
      </c>
      <c r="D3042" s="2" t="s">
        <v>1112</v>
      </c>
      <c r="E3042">
        <f>YEAR(Orders[[#This Row],[Order_Date]])</f>
        <v>2023</v>
      </c>
      <c r="F3042">
        <f>MONTH(Orders[[#This Row],[Order_Date]])</f>
        <v>12</v>
      </c>
      <c r="G3042" s="2" t="s">
        <v>809</v>
      </c>
      <c r="H3042" t="s">
        <v>987</v>
      </c>
      <c r="I3042" t="s">
        <v>21</v>
      </c>
      <c r="J3042" t="s">
        <v>33</v>
      </c>
      <c r="K3042" t="s">
        <v>27</v>
      </c>
      <c r="L3042" t="s">
        <v>28</v>
      </c>
      <c r="M3042" s="1">
        <v>5930.99</v>
      </c>
      <c r="N3042" s="1">
        <v>323.64999999999998</v>
      </c>
      <c r="O3042">
        <v>0.12</v>
      </c>
    </row>
    <row r="3043" spans="1:15" x14ac:dyDescent="0.3">
      <c r="A3043" t="str">
        <f xml:space="preserve"> _xlfn.XLOOKUP(H3043, 'Customers'!B:B, 'Customers'!A:A)</f>
        <v>CUST_705</v>
      </c>
      <c r="B3043" t="str">
        <f>_xlfn.XLOOKUP(L3043, Products!C:C, Products!A:A)</f>
        <v>PROD_5</v>
      </c>
      <c r="C3043">
        <v>3042</v>
      </c>
      <c r="D3043" s="2" t="s">
        <v>459</v>
      </c>
      <c r="E3043">
        <f>YEAR(Orders[[#This Row],[Order_Date]])</f>
        <v>2023</v>
      </c>
      <c r="F3043">
        <f>MONTH(Orders[[#This Row],[Order_Date]])</f>
        <v>3</v>
      </c>
      <c r="G3043" s="2" t="s">
        <v>460</v>
      </c>
      <c r="H3043" t="s">
        <v>1444</v>
      </c>
      <c r="I3043" t="s">
        <v>21</v>
      </c>
      <c r="J3043" t="s">
        <v>33</v>
      </c>
      <c r="K3043" t="s">
        <v>34</v>
      </c>
      <c r="L3043" t="s">
        <v>39</v>
      </c>
      <c r="M3043" s="1">
        <v>5425.02</v>
      </c>
      <c r="N3043" s="1">
        <v>207.93</v>
      </c>
      <c r="O3043">
        <v>0.19</v>
      </c>
    </row>
    <row r="3044" spans="1:15" x14ac:dyDescent="0.3">
      <c r="A3044" t="str">
        <f xml:space="preserve"> _xlfn.XLOOKUP(H3044, 'Customers'!B:B, 'Customers'!A:A)</f>
        <v>CUST_511</v>
      </c>
      <c r="B3044" t="str">
        <f>_xlfn.XLOOKUP(L3044, Products!C:C, Products!A:A)</f>
        <v>PROD_3</v>
      </c>
      <c r="C3044">
        <v>3043</v>
      </c>
      <c r="D3044" s="2" t="s">
        <v>673</v>
      </c>
      <c r="E3044">
        <f>YEAR(Orders[[#This Row],[Order_Date]])</f>
        <v>2022</v>
      </c>
      <c r="F3044">
        <f>MONTH(Orders[[#This Row],[Order_Date]])</f>
        <v>2</v>
      </c>
      <c r="G3044" s="2" t="s">
        <v>139</v>
      </c>
      <c r="H3044" t="s">
        <v>1177</v>
      </c>
      <c r="I3044" t="s">
        <v>21</v>
      </c>
      <c r="J3044" t="s">
        <v>22</v>
      </c>
      <c r="K3044" t="s">
        <v>27</v>
      </c>
      <c r="L3044" t="s">
        <v>28</v>
      </c>
      <c r="M3044" s="1">
        <v>8583.14</v>
      </c>
      <c r="N3044" s="1">
        <v>1235.72</v>
      </c>
      <c r="O3044">
        <v>0.26</v>
      </c>
    </row>
    <row r="3045" spans="1:15" x14ac:dyDescent="0.3">
      <c r="A3045" t="str">
        <f xml:space="preserve"> _xlfn.XLOOKUP(H3045, 'Customers'!B:B, 'Customers'!A:A)</f>
        <v>CUST_115</v>
      </c>
      <c r="B3045" t="str">
        <f>_xlfn.XLOOKUP(L3045, Products!C:C, Products!A:A)</f>
        <v>PROD_7</v>
      </c>
      <c r="C3045">
        <v>3044</v>
      </c>
      <c r="D3045" s="2" t="s">
        <v>782</v>
      </c>
      <c r="E3045">
        <f>YEAR(Orders[[#This Row],[Order_Date]])</f>
        <v>2022</v>
      </c>
      <c r="F3045">
        <f>MONTH(Orders[[#This Row],[Order_Date]])</f>
        <v>2</v>
      </c>
      <c r="G3045" s="2" t="s">
        <v>104</v>
      </c>
      <c r="H3045" t="s">
        <v>362</v>
      </c>
      <c r="I3045" t="s">
        <v>21</v>
      </c>
      <c r="J3045" t="s">
        <v>33</v>
      </c>
      <c r="K3045" t="s">
        <v>16</v>
      </c>
      <c r="L3045" t="s">
        <v>66</v>
      </c>
      <c r="M3045" s="1">
        <v>5250.16</v>
      </c>
      <c r="N3045" s="1">
        <v>1384.58</v>
      </c>
      <c r="O3045">
        <v>0.12</v>
      </c>
    </row>
    <row r="3046" spans="1:15" x14ac:dyDescent="0.3">
      <c r="A3046" t="str">
        <f xml:space="preserve"> _xlfn.XLOOKUP(H3046, 'Customers'!B:B, 'Customers'!A:A)</f>
        <v>CUST_169</v>
      </c>
      <c r="B3046" t="str">
        <f>_xlfn.XLOOKUP(L3046, Products!C:C, Products!A:A)</f>
        <v>PROD_6</v>
      </c>
      <c r="C3046">
        <v>3045</v>
      </c>
      <c r="D3046" s="2" t="s">
        <v>68</v>
      </c>
      <c r="E3046">
        <f>YEAR(Orders[[#This Row],[Order_Date]])</f>
        <v>2023</v>
      </c>
      <c r="F3046">
        <f>MONTH(Orders[[#This Row],[Order_Date]])</f>
        <v>6</v>
      </c>
      <c r="G3046" s="2" t="s">
        <v>56</v>
      </c>
      <c r="H3046" t="s">
        <v>497</v>
      </c>
      <c r="I3046" t="s">
        <v>14</v>
      </c>
      <c r="J3046" t="s">
        <v>15</v>
      </c>
      <c r="K3046" t="s">
        <v>34</v>
      </c>
      <c r="L3046" t="s">
        <v>52</v>
      </c>
      <c r="M3046" s="1">
        <v>8898.56</v>
      </c>
      <c r="N3046" s="1">
        <v>-394.17</v>
      </c>
      <c r="O3046">
        <v>0.03</v>
      </c>
    </row>
    <row r="3047" spans="1:15" x14ac:dyDescent="0.3">
      <c r="A3047" t="str">
        <f xml:space="preserve"> _xlfn.XLOOKUP(H3047, 'Customers'!B:B, 'Customers'!A:A)</f>
        <v>CUST_798</v>
      </c>
      <c r="B3047" t="str">
        <f>_xlfn.XLOOKUP(L3047, Products!C:C, Products!A:A)</f>
        <v>PROD_6</v>
      </c>
      <c r="C3047">
        <v>3046</v>
      </c>
      <c r="D3047" s="2" t="s">
        <v>839</v>
      </c>
      <c r="E3047">
        <f>YEAR(Orders[[#This Row],[Order_Date]])</f>
        <v>2023</v>
      </c>
      <c r="F3047">
        <f>MONTH(Orders[[#This Row],[Order_Date]])</f>
        <v>3</v>
      </c>
      <c r="G3047" s="2" t="s">
        <v>805</v>
      </c>
      <c r="H3047" t="s">
        <v>1546</v>
      </c>
      <c r="I3047" t="s">
        <v>14</v>
      </c>
      <c r="J3047" t="s">
        <v>33</v>
      </c>
      <c r="K3047" t="s">
        <v>34</v>
      </c>
      <c r="L3047" t="s">
        <v>52</v>
      </c>
      <c r="M3047" s="1">
        <v>9483.7999999999993</v>
      </c>
      <c r="N3047" s="1">
        <v>2158.21</v>
      </c>
      <c r="O3047">
        <v>0.21</v>
      </c>
    </row>
    <row r="3048" spans="1:15" x14ac:dyDescent="0.3">
      <c r="A3048" t="str">
        <f xml:space="preserve"> _xlfn.XLOOKUP(H3048, 'Customers'!B:B, 'Customers'!A:A)</f>
        <v>CUST_898</v>
      </c>
      <c r="B3048" t="str">
        <f>_xlfn.XLOOKUP(L3048, Products!C:C, Products!A:A)</f>
        <v>PROD_2</v>
      </c>
      <c r="C3048">
        <v>3047</v>
      </c>
      <c r="D3048" s="2" t="s">
        <v>340</v>
      </c>
      <c r="E3048">
        <f>YEAR(Orders[[#This Row],[Order_Date]])</f>
        <v>2022</v>
      </c>
      <c r="F3048">
        <f>MONTH(Orders[[#This Row],[Order_Date]])</f>
        <v>4</v>
      </c>
      <c r="G3048" s="2" t="s">
        <v>341</v>
      </c>
      <c r="H3048" t="s">
        <v>1657</v>
      </c>
      <c r="I3048" t="s">
        <v>32</v>
      </c>
      <c r="J3048" t="s">
        <v>33</v>
      </c>
      <c r="K3048" t="s">
        <v>16</v>
      </c>
      <c r="L3048" t="s">
        <v>23</v>
      </c>
      <c r="M3048" s="1">
        <v>2942.05</v>
      </c>
      <c r="N3048" s="1">
        <v>857.29</v>
      </c>
      <c r="O3048">
        <v>0.24</v>
      </c>
    </row>
    <row r="3049" spans="1:15" x14ac:dyDescent="0.3">
      <c r="A3049" t="str">
        <f xml:space="preserve"> _xlfn.XLOOKUP(H3049, 'Customers'!B:B, 'Customers'!A:A)</f>
        <v>CUST_776</v>
      </c>
      <c r="B3049" t="str">
        <f>_xlfn.XLOOKUP(L3049, Products!C:C, Products!A:A)</f>
        <v>PROD_7</v>
      </c>
      <c r="C3049">
        <v>3048</v>
      </c>
      <c r="D3049" s="2" t="s">
        <v>299</v>
      </c>
      <c r="E3049">
        <f>YEAR(Orders[[#This Row],[Order_Date]])</f>
        <v>2022</v>
      </c>
      <c r="F3049">
        <f>MONTH(Orders[[#This Row],[Order_Date]])</f>
        <v>9</v>
      </c>
      <c r="G3049" s="2" t="s">
        <v>728</v>
      </c>
      <c r="H3049" t="s">
        <v>1523</v>
      </c>
      <c r="I3049" t="s">
        <v>32</v>
      </c>
      <c r="J3049" t="s">
        <v>65</v>
      </c>
      <c r="K3049" t="s">
        <v>16</v>
      </c>
      <c r="L3049" t="s">
        <v>66</v>
      </c>
      <c r="M3049" s="1">
        <v>6936.43</v>
      </c>
      <c r="N3049" s="1">
        <v>840.97</v>
      </c>
      <c r="O3049">
        <v>7.0000000000000007E-2</v>
      </c>
    </row>
    <row r="3050" spans="1:15" x14ac:dyDescent="0.3">
      <c r="A3050" t="str">
        <f xml:space="preserve"> _xlfn.XLOOKUP(H3050, 'Customers'!B:B, 'Customers'!A:A)</f>
        <v>CUST_766</v>
      </c>
      <c r="B3050" t="str">
        <f>_xlfn.XLOOKUP(L3050, Products!C:C, Products!A:A)</f>
        <v>PROD_5</v>
      </c>
      <c r="C3050">
        <v>3049</v>
      </c>
      <c r="D3050" s="2" t="s">
        <v>545</v>
      </c>
      <c r="E3050">
        <f>YEAR(Orders[[#This Row],[Order_Date]])</f>
        <v>2023</v>
      </c>
      <c r="F3050">
        <f>MONTH(Orders[[#This Row],[Order_Date]])</f>
        <v>7</v>
      </c>
      <c r="G3050" s="2" t="s">
        <v>231</v>
      </c>
      <c r="H3050" t="s">
        <v>1512</v>
      </c>
      <c r="I3050" t="s">
        <v>14</v>
      </c>
      <c r="J3050" t="s">
        <v>15</v>
      </c>
      <c r="K3050" t="s">
        <v>34</v>
      </c>
      <c r="L3050" t="s">
        <v>39</v>
      </c>
      <c r="M3050" s="1">
        <v>6040.2</v>
      </c>
      <c r="N3050" s="1">
        <v>1124.94</v>
      </c>
      <c r="O3050">
        <v>0.11</v>
      </c>
    </row>
    <row r="3051" spans="1:15" x14ac:dyDescent="0.3">
      <c r="A3051" t="str">
        <f xml:space="preserve"> _xlfn.XLOOKUP(H3051, 'Customers'!B:B, 'Customers'!A:A)</f>
        <v>CUST_631</v>
      </c>
      <c r="B3051" t="str">
        <f>_xlfn.XLOOKUP(L3051, Products!C:C, Products!A:A)</f>
        <v>PROD_6</v>
      </c>
      <c r="C3051">
        <v>3050</v>
      </c>
      <c r="D3051" s="2" t="s">
        <v>513</v>
      </c>
      <c r="E3051">
        <f>YEAR(Orders[[#This Row],[Order_Date]])</f>
        <v>2022</v>
      </c>
      <c r="F3051">
        <f>MONTH(Orders[[#This Row],[Order_Date]])</f>
        <v>3</v>
      </c>
      <c r="G3051" s="2" t="s">
        <v>365</v>
      </c>
      <c r="H3051" t="s">
        <v>1354</v>
      </c>
      <c r="I3051" t="s">
        <v>21</v>
      </c>
      <c r="J3051" t="s">
        <v>33</v>
      </c>
      <c r="K3051" t="s">
        <v>34</v>
      </c>
      <c r="L3051" t="s">
        <v>52</v>
      </c>
      <c r="M3051" s="1">
        <v>4786.96</v>
      </c>
      <c r="N3051" s="1">
        <v>1157.81</v>
      </c>
      <c r="O3051">
        <v>7.0000000000000007E-2</v>
      </c>
    </row>
    <row r="3052" spans="1:15" x14ac:dyDescent="0.3">
      <c r="A3052" t="str">
        <f xml:space="preserve"> _xlfn.XLOOKUP(H3052, 'Customers'!B:B, 'Customers'!A:A)</f>
        <v>CUST_461</v>
      </c>
      <c r="B3052" t="str">
        <f>_xlfn.XLOOKUP(L3052, Products!C:C, Products!A:A)</f>
        <v>PROD_3</v>
      </c>
      <c r="C3052">
        <v>3051</v>
      </c>
      <c r="D3052" s="2" t="s">
        <v>1105</v>
      </c>
      <c r="E3052">
        <f>YEAR(Orders[[#This Row],[Order_Date]])</f>
        <v>2023</v>
      </c>
      <c r="F3052">
        <f>MONTH(Orders[[#This Row],[Order_Date]])</f>
        <v>7</v>
      </c>
      <c r="G3052" s="2" t="s">
        <v>480</v>
      </c>
      <c r="H3052" t="s">
        <v>1089</v>
      </c>
      <c r="I3052" t="s">
        <v>14</v>
      </c>
      <c r="J3052" t="s">
        <v>65</v>
      </c>
      <c r="K3052" t="s">
        <v>27</v>
      </c>
      <c r="L3052" t="s">
        <v>28</v>
      </c>
      <c r="M3052" s="1">
        <v>883.79</v>
      </c>
      <c r="N3052" s="1">
        <v>42.65</v>
      </c>
      <c r="O3052">
        <v>0.08</v>
      </c>
    </row>
    <row r="3053" spans="1:15" x14ac:dyDescent="0.3">
      <c r="A3053" t="str">
        <f xml:space="preserve"> _xlfn.XLOOKUP(H3053, 'Customers'!B:B, 'Customers'!A:A)</f>
        <v>CUST_244</v>
      </c>
      <c r="B3053" t="str">
        <f>_xlfn.XLOOKUP(L3053, Products!C:C, Products!A:A)</f>
        <v>PROD_7</v>
      </c>
      <c r="C3053">
        <v>3052</v>
      </c>
      <c r="D3053" s="2" t="s">
        <v>1079</v>
      </c>
      <c r="E3053">
        <f>YEAR(Orders[[#This Row],[Order_Date]])</f>
        <v>2022</v>
      </c>
      <c r="F3053">
        <f>MONTH(Orders[[#This Row],[Order_Date]])</f>
        <v>10</v>
      </c>
      <c r="G3053" s="2" t="s">
        <v>575</v>
      </c>
      <c r="H3053" t="s">
        <v>674</v>
      </c>
      <c r="I3053" t="s">
        <v>32</v>
      </c>
      <c r="J3053" t="s">
        <v>33</v>
      </c>
      <c r="K3053" t="s">
        <v>16</v>
      </c>
      <c r="L3053" t="s">
        <v>66</v>
      </c>
      <c r="M3053" s="1">
        <v>8702.32</v>
      </c>
      <c r="N3053" s="1">
        <v>2107.63</v>
      </c>
      <c r="O3053">
        <v>0.06</v>
      </c>
    </row>
    <row r="3054" spans="1:15" x14ac:dyDescent="0.3">
      <c r="A3054" t="str">
        <f xml:space="preserve"> _xlfn.XLOOKUP(H3054, 'Customers'!B:B, 'Customers'!A:A)</f>
        <v>CUST_11</v>
      </c>
      <c r="B3054" t="str">
        <f>_xlfn.XLOOKUP(L3054, Products!C:C, Products!A:A)</f>
        <v>PROD_8</v>
      </c>
      <c r="C3054">
        <v>3053</v>
      </c>
      <c r="D3054" s="2" t="s">
        <v>335</v>
      </c>
      <c r="E3054">
        <f>YEAR(Orders[[#This Row],[Order_Date]])</f>
        <v>2023</v>
      </c>
      <c r="F3054">
        <f>MONTH(Orders[[#This Row],[Order_Date]])</f>
        <v>8</v>
      </c>
      <c r="G3054" s="2" t="s">
        <v>638</v>
      </c>
      <c r="H3054" t="s">
        <v>58</v>
      </c>
      <c r="I3054" t="s">
        <v>32</v>
      </c>
      <c r="J3054" t="s">
        <v>33</v>
      </c>
      <c r="K3054" t="s">
        <v>27</v>
      </c>
      <c r="L3054" t="s">
        <v>73</v>
      </c>
      <c r="M3054" s="1">
        <v>6331.75</v>
      </c>
      <c r="N3054" s="1">
        <v>914.38</v>
      </c>
      <c r="O3054">
        <v>0.04</v>
      </c>
    </row>
    <row r="3055" spans="1:15" x14ac:dyDescent="0.3">
      <c r="A3055" t="str">
        <f xml:space="preserve"> _xlfn.XLOOKUP(H3055, 'Customers'!B:B, 'Customers'!A:A)</f>
        <v>CUST_244</v>
      </c>
      <c r="B3055" t="str">
        <f>_xlfn.XLOOKUP(L3055, Products!C:C, Products!A:A)</f>
        <v>PROD_3</v>
      </c>
      <c r="C3055">
        <v>3054</v>
      </c>
      <c r="D3055" s="2" t="s">
        <v>1083</v>
      </c>
      <c r="E3055">
        <f>YEAR(Orders[[#This Row],[Order_Date]])</f>
        <v>2023</v>
      </c>
      <c r="F3055">
        <f>MONTH(Orders[[#This Row],[Order_Date]])</f>
        <v>10</v>
      </c>
      <c r="G3055" s="2" t="s">
        <v>223</v>
      </c>
      <c r="H3055" t="s">
        <v>674</v>
      </c>
      <c r="I3055" t="s">
        <v>21</v>
      </c>
      <c r="J3055" t="s">
        <v>22</v>
      </c>
      <c r="K3055" t="s">
        <v>27</v>
      </c>
      <c r="L3055" t="s">
        <v>28</v>
      </c>
      <c r="M3055" s="1">
        <v>4440.3599999999997</v>
      </c>
      <c r="N3055" s="1">
        <v>507.35</v>
      </c>
      <c r="O3055">
        <v>0.18</v>
      </c>
    </row>
    <row r="3056" spans="1:15" x14ac:dyDescent="0.3">
      <c r="A3056" t="str">
        <f xml:space="preserve"> _xlfn.XLOOKUP(H3056, 'Customers'!B:B, 'Customers'!A:A)</f>
        <v>CUST_617</v>
      </c>
      <c r="B3056" t="str">
        <f>_xlfn.XLOOKUP(L3056, Products!C:C, Products!A:A)</f>
        <v>PROD_1</v>
      </c>
      <c r="C3056">
        <v>3055</v>
      </c>
      <c r="D3056" s="2" t="s">
        <v>970</v>
      </c>
      <c r="E3056">
        <f>YEAR(Orders[[#This Row],[Order_Date]])</f>
        <v>2022</v>
      </c>
      <c r="F3056">
        <f>MONTH(Orders[[#This Row],[Order_Date]])</f>
        <v>12</v>
      </c>
      <c r="G3056" s="2" t="s">
        <v>383</v>
      </c>
      <c r="H3056" t="s">
        <v>1336</v>
      </c>
      <c r="I3056" t="s">
        <v>14</v>
      </c>
      <c r="J3056" t="s">
        <v>33</v>
      </c>
      <c r="K3056" t="s">
        <v>16</v>
      </c>
      <c r="L3056" t="s">
        <v>17</v>
      </c>
      <c r="M3056" s="1">
        <v>7376.43</v>
      </c>
      <c r="N3056" s="1">
        <v>-256.29000000000002</v>
      </c>
      <c r="O3056">
        <v>0.2</v>
      </c>
    </row>
    <row r="3057" spans="1:15" x14ac:dyDescent="0.3">
      <c r="A3057" t="str">
        <f xml:space="preserve"> _xlfn.XLOOKUP(H3057, 'Customers'!B:B, 'Customers'!A:A)</f>
        <v>CUST_857</v>
      </c>
      <c r="B3057" t="str">
        <f>_xlfn.XLOOKUP(L3057, Products!C:C, Products!A:A)</f>
        <v>PROD_6</v>
      </c>
      <c r="C3057">
        <v>3056</v>
      </c>
      <c r="D3057" s="2" t="s">
        <v>644</v>
      </c>
      <c r="E3057">
        <f>YEAR(Orders[[#This Row],[Order_Date]])</f>
        <v>2023</v>
      </c>
      <c r="F3057">
        <f>MONTH(Orders[[#This Row],[Order_Date]])</f>
        <v>3</v>
      </c>
      <c r="G3057" s="2" t="s">
        <v>1494</v>
      </c>
      <c r="H3057" t="s">
        <v>1610</v>
      </c>
      <c r="I3057" t="s">
        <v>21</v>
      </c>
      <c r="J3057" t="s">
        <v>15</v>
      </c>
      <c r="K3057" t="s">
        <v>34</v>
      </c>
      <c r="L3057" t="s">
        <v>52</v>
      </c>
      <c r="M3057" s="1">
        <v>6664.66</v>
      </c>
      <c r="N3057" s="1">
        <v>63.89</v>
      </c>
      <c r="O3057">
        <v>0.19</v>
      </c>
    </row>
    <row r="3058" spans="1:15" x14ac:dyDescent="0.3">
      <c r="A3058" t="str">
        <f xml:space="preserve"> _xlfn.XLOOKUP(H3058, 'Customers'!B:B, 'Customers'!A:A)</f>
        <v>CUST_954</v>
      </c>
      <c r="B3058" t="str">
        <f>_xlfn.XLOOKUP(L3058, Products!C:C, Products!A:A)</f>
        <v>PROD_1</v>
      </c>
      <c r="C3058">
        <v>3057</v>
      </c>
      <c r="D3058" s="2" t="s">
        <v>769</v>
      </c>
      <c r="E3058">
        <f>YEAR(Orders[[#This Row],[Order_Date]])</f>
        <v>2023</v>
      </c>
      <c r="F3058">
        <f>MONTH(Orders[[#This Row],[Order_Date]])</f>
        <v>4</v>
      </c>
      <c r="G3058" s="2" t="s">
        <v>770</v>
      </c>
      <c r="H3058" t="s">
        <v>1715</v>
      </c>
      <c r="I3058" t="s">
        <v>32</v>
      </c>
      <c r="J3058" t="s">
        <v>65</v>
      </c>
      <c r="K3058" t="s">
        <v>16</v>
      </c>
      <c r="L3058" t="s">
        <v>17</v>
      </c>
      <c r="M3058" s="1">
        <v>4529.5600000000004</v>
      </c>
      <c r="N3058" s="1">
        <v>879</v>
      </c>
      <c r="O3058">
        <v>0.15</v>
      </c>
    </row>
    <row r="3059" spans="1:15" x14ac:dyDescent="0.3">
      <c r="A3059" t="str">
        <f xml:space="preserve"> _xlfn.XLOOKUP(H3059, 'Customers'!B:B, 'Customers'!A:A)</f>
        <v>CUST_362</v>
      </c>
      <c r="B3059" t="str">
        <f>_xlfn.XLOOKUP(L3059, Products!C:C, Products!A:A)</f>
        <v>PROD_2</v>
      </c>
      <c r="C3059">
        <v>3058</v>
      </c>
      <c r="D3059" s="2" t="s">
        <v>901</v>
      </c>
      <c r="E3059">
        <f>YEAR(Orders[[#This Row],[Order_Date]])</f>
        <v>2023</v>
      </c>
      <c r="F3059">
        <f>MONTH(Orders[[#This Row],[Order_Date]])</f>
        <v>7</v>
      </c>
      <c r="G3059" s="2" t="s">
        <v>292</v>
      </c>
      <c r="H3059" t="s">
        <v>906</v>
      </c>
      <c r="I3059" t="s">
        <v>32</v>
      </c>
      <c r="J3059" t="s">
        <v>22</v>
      </c>
      <c r="K3059" t="s">
        <v>16</v>
      </c>
      <c r="L3059" t="s">
        <v>23</v>
      </c>
      <c r="M3059" s="1">
        <v>9083.33</v>
      </c>
      <c r="N3059" s="1">
        <v>1615.05</v>
      </c>
      <c r="O3059">
        <v>0.12</v>
      </c>
    </row>
    <row r="3060" spans="1:15" x14ac:dyDescent="0.3">
      <c r="A3060" t="str">
        <f xml:space="preserve"> _xlfn.XLOOKUP(H3060, 'Customers'!B:B, 'Customers'!A:A)</f>
        <v>CUST_163</v>
      </c>
      <c r="B3060" t="str">
        <f>_xlfn.XLOOKUP(L3060, Products!C:C, Products!A:A)</f>
        <v>PROD_4</v>
      </c>
      <c r="C3060">
        <v>3059</v>
      </c>
      <c r="D3060" s="2" t="s">
        <v>1241</v>
      </c>
      <c r="E3060">
        <f>YEAR(Orders[[#This Row],[Order_Date]])</f>
        <v>2023</v>
      </c>
      <c r="F3060">
        <f>MONTH(Orders[[#This Row],[Order_Date]])</f>
        <v>12</v>
      </c>
      <c r="G3060" s="2" t="s">
        <v>1716</v>
      </c>
      <c r="H3060" t="s">
        <v>479</v>
      </c>
      <c r="I3060" t="s">
        <v>21</v>
      </c>
      <c r="J3060" t="s">
        <v>65</v>
      </c>
      <c r="K3060" t="s">
        <v>34</v>
      </c>
      <c r="L3060" t="s">
        <v>35</v>
      </c>
      <c r="M3060" s="1">
        <v>3561.18</v>
      </c>
      <c r="N3060" s="1">
        <v>642.27</v>
      </c>
      <c r="O3060">
        <v>0.2</v>
      </c>
    </row>
    <row r="3061" spans="1:15" x14ac:dyDescent="0.3">
      <c r="A3061" t="str">
        <f xml:space="preserve"> _xlfn.XLOOKUP(H3061, 'Customers'!B:B, 'Customers'!A:A)</f>
        <v>CUST_729</v>
      </c>
      <c r="B3061" t="str">
        <f>_xlfn.XLOOKUP(L3061, Products!C:C, Products!A:A)</f>
        <v>PROD_3</v>
      </c>
      <c r="C3061">
        <v>3060</v>
      </c>
      <c r="D3061" s="2" t="s">
        <v>1066</v>
      </c>
      <c r="E3061">
        <f>YEAR(Orders[[#This Row],[Order_Date]])</f>
        <v>2022</v>
      </c>
      <c r="F3061">
        <f>MONTH(Orders[[#This Row],[Order_Date]])</f>
        <v>10</v>
      </c>
      <c r="G3061" s="2" t="s">
        <v>188</v>
      </c>
      <c r="H3061" t="s">
        <v>1471</v>
      </c>
      <c r="I3061" t="s">
        <v>14</v>
      </c>
      <c r="J3061" t="s">
        <v>65</v>
      </c>
      <c r="K3061" t="s">
        <v>27</v>
      </c>
      <c r="L3061" t="s">
        <v>28</v>
      </c>
      <c r="M3061" s="1">
        <v>8878.15</v>
      </c>
      <c r="N3061" s="1">
        <v>1612.51</v>
      </c>
      <c r="O3061">
        <v>0.05</v>
      </c>
    </row>
    <row r="3062" spans="1:15" x14ac:dyDescent="0.3">
      <c r="A3062" t="str">
        <f xml:space="preserve"> _xlfn.XLOOKUP(H3062, 'Customers'!B:B, 'Customers'!A:A)</f>
        <v>CUST_19</v>
      </c>
      <c r="B3062" t="str">
        <f>_xlfn.XLOOKUP(L3062, Products!C:C, Products!A:A)</f>
        <v>PROD_1</v>
      </c>
      <c r="C3062">
        <v>3061</v>
      </c>
      <c r="D3062" s="2" t="s">
        <v>172</v>
      </c>
      <c r="E3062">
        <f>YEAR(Orders[[#This Row],[Order_Date]])</f>
        <v>2023</v>
      </c>
      <c r="F3062">
        <f>MONTH(Orders[[#This Row],[Order_Date]])</f>
        <v>6</v>
      </c>
      <c r="G3062" s="2" t="s">
        <v>1382</v>
      </c>
      <c r="H3062" t="s">
        <v>85</v>
      </c>
      <c r="I3062" t="s">
        <v>14</v>
      </c>
      <c r="J3062" t="s">
        <v>65</v>
      </c>
      <c r="K3062" t="s">
        <v>16</v>
      </c>
      <c r="L3062" t="s">
        <v>17</v>
      </c>
      <c r="M3062" s="1">
        <v>788.17</v>
      </c>
      <c r="N3062" s="1">
        <v>52.46</v>
      </c>
      <c r="O3062">
        <v>0</v>
      </c>
    </row>
    <row r="3063" spans="1:15" x14ac:dyDescent="0.3">
      <c r="A3063" t="str">
        <f xml:space="preserve"> _xlfn.XLOOKUP(H3063, 'Customers'!B:B, 'Customers'!A:A)</f>
        <v>CUST_776</v>
      </c>
      <c r="B3063" t="str">
        <f>_xlfn.XLOOKUP(L3063, Products!C:C, Products!A:A)</f>
        <v>PROD_2</v>
      </c>
      <c r="C3063">
        <v>3062</v>
      </c>
      <c r="D3063" s="2" t="s">
        <v>901</v>
      </c>
      <c r="E3063">
        <f>YEAR(Orders[[#This Row],[Order_Date]])</f>
        <v>2023</v>
      </c>
      <c r="F3063">
        <f>MONTH(Orders[[#This Row],[Order_Date]])</f>
        <v>7</v>
      </c>
      <c r="G3063" s="2" t="s">
        <v>916</v>
      </c>
      <c r="H3063" t="s">
        <v>1523</v>
      </c>
      <c r="I3063" t="s">
        <v>32</v>
      </c>
      <c r="J3063" t="s">
        <v>15</v>
      </c>
      <c r="K3063" t="s">
        <v>16</v>
      </c>
      <c r="L3063" t="s">
        <v>23</v>
      </c>
      <c r="M3063" s="1">
        <v>314.86</v>
      </c>
      <c r="N3063" s="1">
        <v>6.47</v>
      </c>
      <c r="O3063">
        <v>0.03</v>
      </c>
    </row>
    <row r="3064" spans="1:15" x14ac:dyDescent="0.3">
      <c r="A3064" t="str">
        <f xml:space="preserve"> _xlfn.XLOOKUP(H3064, 'Customers'!B:B, 'Customers'!A:A)</f>
        <v>CUST_264</v>
      </c>
      <c r="B3064" t="str">
        <f>_xlfn.XLOOKUP(L3064, Products!C:C, Products!A:A)</f>
        <v>PROD_6</v>
      </c>
      <c r="C3064">
        <v>3063</v>
      </c>
      <c r="D3064" s="2" t="s">
        <v>289</v>
      </c>
      <c r="E3064">
        <f>YEAR(Orders[[#This Row],[Order_Date]])</f>
        <v>2023</v>
      </c>
      <c r="F3064">
        <f>MONTH(Orders[[#This Row],[Order_Date]])</f>
        <v>9</v>
      </c>
      <c r="G3064" s="2" t="s">
        <v>290</v>
      </c>
      <c r="H3064" t="s">
        <v>717</v>
      </c>
      <c r="I3064" t="s">
        <v>21</v>
      </c>
      <c r="J3064" t="s">
        <v>15</v>
      </c>
      <c r="K3064" t="s">
        <v>34</v>
      </c>
      <c r="L3064" t="s">
        <v>52</v>
      </c>
      <c r="M3064" s="1">
        <v>6281.52</v>
      </c>
      <c r="N3064" s="1">
        <v>1036.8599999999999</v>
      </c>
      <c r="O3064">
        <v>0.12</v>
      </c>
    </row>
    <row r="3065" spans="1:15" x14ac:dyDescent="0.3">
      <c r="A3065" t="str">
        <f xml:space="preserve"> _xlfn.XLOOKUP(H3065, 'Customers'!B:B, 'Customers'!A:A)</f>
        <v>CUST_164</v>
      </c>
      <c r="B3065" t="str">
        <f>_xlfn.XLOOKUP(L3065, Products!C:C, Products!A:A)</f>
        <v>PROD_4</v>
      </c>
      <c r="C3065">
        <v>3064</v>
      </c>
      <c r="D3065" s="2" t="s">
        <v>953</v>
      </c>
      <c r="E3065">
        <f>YEAR(Orders[[#This Row],[Order_Date]])</f>
        <v>2022</v>
      </c>
      <c r="F3065">
        <f>MONTH(Orders[[#This Row],[Order_Date]])</f>
        <v>9</v>
      </c>
      <c r="G3065" s="2" t="s">
        <v>169</v>
      </c>
      <c r="H3065" t="s">
        <v>483</v>
      </c>
      <c r="I3065" t="s">
        <v>32</v>
      </c>
      <c r="J3065" t="s">
        <v>22</v>
      </c>
      <c r="K3065" t="s">
        <v>34</v>
      </c>
      <c r="L3065" t="s">
        <v>35</v>
      </c>
      <c r="M3065" s="1">
        <v>7226.84</v>
      </c>
      <c r="N3065" s="1">
        <v>1075.9100000000001</v>
      </c>
      <c r="O3065">
        <v>0.19</v>
      </c>
    </row>
    <row r="3066" spans="1:15" x14ac:dyDescent="0.3">
      <c r="A3066" t="str">
        <f xml:space="preserve"> _xlfn.XLOOKUP(H3066, 'Customers'!B:B, 'Customers'!A:A)</f>
        <v>CUST_310</v>
      </c>
      <c r="B3066" t="str">
        <f>_xlfn.XLOOKUP(L3066, Products!C:C, Products!A:A)</f>
        <v>PROD_5</v>
      </c>
      <c r="C3066">
        <v>3065</v>
      </c>
      <c r="D3066" s="2" t="s">
        <v>947</v>
      </c>
      <c r="E3066">
        <f>YEAR(Orders[[#This Row],[Order_Date]])</f>
        <v>2022</v>
      </c>
      <c r="F3066">
        <f>MONTH(Orders[[#This Row],[Order_Date]])</f>
        <v>2</v>
      </c>
      <c r="G3066" s="2" t="s">
        <v>1029</v>
      </c>
      <c r="H3066" t="s">
        <v>810</v>
      </c>
      <c r="I3066" t="s">
        <v>32</v>
      </c>
      <c r="J3066" t="s">
        <v>15</v>
      </c>
      <c r="K3066" t="s">
        <v>34</v>
      </c>
      <c r="L3066" t="s">
        <v>39</v>
      </c>
      <c r="M3066" s="1">
        <v>2593.33</v>
      </c>
      <c r="N3066" s="1">
        <v>152.05000000000001</v>
      </c>
      <c r="O3066">
        <v>0.13</v>
      </c>
    </row>
    <row r="3067" spans="1:15" x14ac:dyDescent="0.3">
      <c r="A3067" t="str">
        <f xml:space="preserve"> _xlfn.XLOOKUP(H3067, 'Customers'!B:B, 'Customers'!A:A)</f>
        <v>CUST_497</v>
      </c>
      <c r="B3067" t="str">
        <f>_xlfn.XLOOKUP(L3067, Products!C:C, Products!A:A)</f>
        <v>PROD_2</v>
      </c>
      <c r="C3067">
        <v>3066</v>
      </c>
      <c r="D3067" s="2" t="s">
        <v>254</v>
      </c>
      <c r="E3067">
        <f>YEAR(Orders[[#This Row],[Order_Date]])</f>
        <v>2022</v>
      </c>
      <c r="F3067">
        <f>MONTH(Orders[[#This Row],[Order_Date]])</f>
        <v>12</v>
      </c>
      <c r="G3067" s="2" t="s">
        <v>685</v>
      </c>
      <c r="H3067" t="s">
        <v>1153</v>
      </c>
      <c r="I3067" t="s">
        <v>32</v>
      </c>
      <c r="J3067" t="s">
        <v>22</v>
      </c>
      <c r="K3067" t="s">
        <v>16</v>
      </c>
      <c r="L3067" t="s">
        <v>23</v>
      </c>
      <c r="M3067" s="1">
        <v>2538.44</v>
      </c>
      <c r="N3067" s="1">
        <v>181.01</v>
      </c>
      <c r="O3067">
        <v>0.01</v>
      </c>
    </row>
    <row r="3068" spans="1:15" x14ac:dyDescent="0.3">
      <c r="A3068" t="str">
        <f xml:space="preserve"> _xlfn.XLOOKUP(H3068, 'Customers'!B:B, 'Customers'!A:A)</f>
        <v>CUST_385</v>
      </c>
      <c r="B3068" t="str">
        <f>_xlfn.XLOOKUP(L3068, Products!C:C, Products!A:A)</f>
        <v>PROD_2</v>
      </c>
      <c r="C3068">
        <v>3067</v>
      </c>
      <c r="D3068" s="2" t="s">
        <v>1057</v>
      </c>
      <c r="E3068">
        <f>YEAR(Orders[[#This Row],[Order_Date]])</f>
        <v>2023</v>
      </c>
      <c r="F3068">
        <f>MONTH(Orders[[#This Row],[Order_Date]])</f>
        <v>6</v>
      </c>
      <c r="G3068" s="2" t="s">
        <v>571</v>
      </c>
      <c r="H3068" t="s">
        <v>957</v>
      </c>
      <c r="I3068" t="s">
        <v>21</v>
      </c>
      <c r="J3068" t="s">
        <v>65</v>
      </c>
      <c r="K3068" t="s">
        <v>16</v>
      </c>
      <c r="L3068" t="s">
        <v>23</v>
      </c>
      <c r="M3068" s="1">
        <v>6264.52</v>
      </c>
      <c r="N3068" s="1">
        <v>901</v>
      </c>
      <c r="O3068">
        <v>0.15</v>
      </c>
    </row>
    <row r="3069" spans="1:15" x14ac:dyDescent="0.3">
      <c r="A3069" t="str">
        <f xml:space="preserve"> _xlfn.XLOOKUP(H3069, 'Customers'!B:B, 'Customers'!A:A)</f>
        <v>CUST_457</v>
      </c>
      <c r="B3069" t="str">
        <f>_xlfn.XLOOKUP(L3069, Products!C:C, Products!A:A)</f>
        <v>PROD_8</v>
      </c>
      <c r="C3069">
        <v>3068</v>
      </c>
      <c r="D3069" s="2" t="s">
        <v>442</v>
      </c>
      <c r="E3069">
        <f>YEAR(Orders[[#This Row],[Order_Date]])</f>
        <v>2023</v>
      </c>
      <c r="F3069">
        <f>MONTH(Orders[[#This Row],[Order_Date]])</f>
        <v>9</v>
      </c>
      <c r="G3069" s="2" t="s">
        <v>338</v>
      </c>
      <c r="H3069" t="s">
        <v>1085</v>
      </c>
      <c r="I3069" t="s">
        <v>14</v>
      </c>
      <c r="J3069" t="s">
        <v>15</v>
      </c>
      <c r="K3069" t="s">
        <v>27</v>
      </c>
      <c r="L3069" t="s">
        <v>73</v>
      </c>
      <c r="M3069" s="1">
        <v>812.04</v>
      </c>
      <c r="N3069" s="1">
        <v>88.92</v>
      </c>
      <c r="O3069">
        <v>0.15</v>
      </c>
    </row>
    <row r="3070" spans="1:15" x14ac:dyDescent="0.3">
      <c r="A3070" t="str">
        <f xml:space="preserve"> _xlfn.XLOOKUP(H3070, 'Customers'!B:B, 'Customers'!A:A)</f>
        <v>CUST_424</v>
      </c>
      <c r="B3070" t="str">
        <f>_xlfn.XLOOKUP(L3070, Products!C:C, Products!A:A)</f>
        <v>PROD_8</v>
      </c>
      <c r="C3070">
        <v>3069</v>
      </c>
      <c r="D3070" s="2" t="s">
        <v>1134</v>
      </c>
      <c r="E3070">
        <f>YEAR(Orders[[#This Row],[Order_Date]])</f>
        <v>2023</v>
      </c>
      <c r="F3070">
        <f>MONTH(Orders[[#This Row],[Order_Date]])</f>
        <v>11</v>
      </c>
      <c r="G3070" s="2" t="s">
        <v>94</v>
      </c>
      <c r="H3070" t="s">
        <v>1028</v>
      </c>
      <c r="I3070" t="s">
        <v>21</v>
      </c>
      <c r="J3070" t="s">
        <v>33</v>
      </c>
      <c r="K3070" t="s">
        <v>27</v>
      </c>
      <c r="L3070" t="s">
        <v>73</v>
      </c>
      <c r="M3070" s="1">
        <v>6261.73</v>
      </c>
      <c r="N3070" s="1">
        <v>1008.81</v>
      </c>
      <c r="O3070">
        <v>0.12</v>
      </c>
    </row>
    <row r="3071" spans="1:15" x14ac:dyDescent="0.3">
      <c r="A3071" t="str">
        <f xml:space="preserve"> _xlfn.XLOOKUP(H3071, 'Customers'!B:B, 'Customers'!A:A)</f>
        <v>CUST_106</v>
      </c>
      <c r="B3071" t="str">
        <f>_xlfn.XLOOKUP(L3071, Products!C:C, Products!A:A)</f>
        <v>PROD_7</v>
      </c>
      <c r="C3071">
        <v>3070</v>
      </c>
      <c r="D3071" s="2" t="s">
        <v>836</v>
      </c>
      <c r="E3071">
        <f>YEAR(Orders[[#This Row],[Order_Date]])</f>
        <v>2023</v>
      </c>
      <c r="F3071">
        <f>MONTH(Orders[[#This Row],[Order_Date]])</f>
        <v>6</v>
      </c>
      <c r="G3071" s="2" t="s">
        <v>378</v>
      </c>
      <c r="H3071" t="s">
        <v>331</v>
      </c>
      <c r="I3071" t="s">
        <v>21</v>
      </c>
      <c r="J3071" t="s">
        <v>33</v>
      </c>
      <c r="K3071" t="s">
        <v>16</v>
      </c>
      <c r="L3071" t="s">
        <v>66</v>
      </c>
      <c r="M3071" s="1">
        <v>7399.55</v>
      </c>
      <c r="N3071" s="1">
        <v>1.95</v>
      </c>
      <c r="O3071">
        <v>0</v>
      </c>
    </row>
    <row r="3072" spans="1:15" x14ac:dyDescent="0.3">
      <c r="A3072" t="str">
        <f xml:space="preserve"> _xlfn.XLOOKUP(H3072, 'Customers'!B:B, 'Customers'!A:A)</f>
        <v>CUST_780</v>
      </c>
      <c r="B3072" t="str">
        <f>_xlfn.XLOOKUP(L3072, Products!C:C, Products!A:A)</f>
        <v>PROD_1</v>
      </c>
      <c r="C3072">
        <v>3071</v>
      </c>
      <c r="D3072" s="2" t="s">
        <v>963</v>
      </c>
      <c r="E3072">
        <f>YEAR(Orders[[#This Row],[Order_Date]])</f>
        <v>2023</v>
      </c>
      <c r="F3072">
        <f>MONTH(Orders[[#This Row],[Order_Date]])</f>
        <v>3</v>
      </c>
      <c r="G3072" s="2" t="s">
        <v>478</v>
      </c>
      <c r="H3072" t="s">
        <v>1527</v>
      </c>
      <c r="I3072" t="s">
        <v>14</v>
      </c>
      <c r="J3072" t="s">
        <v>65</v>
      </c>
      <c r="K3072" t="s">
        <v>16</v>
      </c>
      <c r="L3072" t="s">
        <v>17</v>
      </c>
      <c r="M3072" s="1">
        <v>1812.31</v>
      </c>
      <c r="N3072" s="1">
        <v>347.91</v>
      </c>
      <c r="O3072">
        <v>0.14000000000000001</v>
      </c>
    </row>
    <row r="3073" spans="1:15" x14ac:dyDescent="0.3">
      <c r="A3073" t="str">
        <f xml:space="preserve"> _xlfn.XLOOKUP(H3073, 'Customers'!B:B, 'Customers'!A:A)</f>
        <v>CUST_32</v>
      </c>
      <c r="B3073" t="str">
        <f>_xlfn.XLOOKUP(L3073, Products!C:C, Products!A:A)</f>
        <v>PROD_1</v>
      </c>
      <c r="C3073">
        <v>3072</v>
      </c>
      <c r="D3073" s="2" t="s">
        <v>910</v>
      </c>
      <c r="E3073">
        <f>YEAR(Orders[[#This Row],[Order_Date]])</f>
        <v>2022</v>
      </c>
      <c r="F3073">
        <f>MONTH(Orders[[#This Row],[Order_Date]])</f>
        <v>6</v>
      </c>
      <c r="G3073" s="2" t="s">
        <v>456</v>
      </c>
      <c r="H3073" t="s">
        <v>123</v>
      </c>
      <c r="I3073" t="s">
        <v>14</v>
      </c>
      <c r="J3073" t="s">
        <v>22</v>
      </c>
      <c r="K3073" t="s">
        <v>27</v>
      </c>
      <c r="L3073" t="s">
        <v>17</v>
      </c>
      <c r="M3073" s="1">
        <v>6648.83</v>
      </c>
      <c r="N3073" s="1">
        <v>1591.79</v>
      </c>
      <c r="O3073">
        <v>0.28999999999999998</v>
      </c>
    </row>
    <row r="3074" spans="1:15" x14ac:dyDescent="0.3">
      <c r="A3074" t="str">
        <f xml:space="preserve"> _xlfn.XLOOKUP(H3074, 'Customers'!B:B, 'Customers'!A:A)</f>
        <v>CUST_955</v>
      </c>
      <c r="B3074" t="str">
        <f>_xlfn.XLOOKUP(L3074, Products!C:C, Products!A:A)</f>
        <v>PROD_1</v>
      </c>
      <c r="C3074">
        <v>3073</v>
      </c>
      <c r="D3074" s="2" t="s">
        <v>599</v>
      </c>
      <c r="E3074">
        <f>YEAR(Orders[[#This Row],[Order_Date]])</f>
        <v>2023</v>
      </c>
      <c r="F3074">
        <f>MONTH(Orders[[#This Row],[Order_Date]])</f>
        <v>9</v>
      </c>
      <c r="G3074" s="2" t="s">
        <v>161</v>
      </c>
      <c r="H3074" t="s">
        <v>1717</v>
      </c>
      <c r="I3074" t="s">
        <v>21</v>
      </c>
      <c r="J3074" t="s">
        <v>33</v>
      </c>
      <c r="K3074" t="s">
        <v>16</v>
      </c>
      <c r="L3074" t="s">
        <v>17</v>
      </c>
      <c r="M3074" s="1">
        <v>5728.24</v>
      </c>
      <c r="N3074" s="1">
        <v>1508.79</v>
      </c>
      <c r="O3074">
        <v>0.18</v>
      </c>
    </row>
    <row r="3075" spans="1:15" x14ac:dyDescent="0.3">
      <c r="A3075" t="str">
        <f xml:space="preserve"> _xlfn.XLOOKUP(H3075, 'Customers'!B:B, 'Customers'!A:A)</f>
        <v>CUST_514</v>
      </c>
      <c r="B3075" t="str">
        <f>_xlfn.XLOOKUP(L3075, Products!C:C, Products!A:A)</f>
        <v>PROD_2</v>
      </c>
      <c r="C3075">
        <v>3074</v>
      </c>
      <c r="D3075" s="2" t="s">
        <v>761</v>
      </c>
      <c r="E3075">
        <f>YEAR(Orders[[#This Row],[Order_Date]])</f>
        <v>2022</v>
      </c>
      <c r="F3075">
        <f>MONTH(Orders[[#This Row],[Order_Date]])</f>
        <v>8</v>
      </c>
      <c r="G3075" s="2" t="s">
        <v>563</v>
      </c>
      <c r="H3075" t="s">
        <v>1185</v>
      </c>
      <c r="I3075" t="s">
        <v>32</v>
      </c>
      <c r="J3075" t="s">
        <v>22</v>
      </c>
      <c r="K3075" t="s">
        <v>16</v>
      </c>
      <c r="L3075" t="s">
        <v>23</v>
      </c>
      <c r="M3075" s="1">
        <v>1733.35</v>
      </c>
      <c r="N3075" s="1">
        <v>-151.13999999999999</v>
      </c>
      <c r="O3075">
        <v>0.17</v>
      </c>
    </row>
    <row r="3076" spans="1:15" x14ac:dyDescent="0.3">
      <c r="A3076" t="str">
        <f xml:space="preserve"> _xlfn.XLOOKUP(H3076, 'Customers'!B:B, 'Customers'!A:A)</f>
        <v>CUST_926</v>
      </c>
      <c r="B3076" t="str">
        <f>_xlfn.XLOOKUP(L3076, Products!C:C, Products!A:A)</f>
        <v>PROD_6</v>
      </c>
      <c r="C3076">
        <v>3075</v>
      </c>
      <c r="D3076" s="2" t="s">
        <v>748</v>
      </c>
      <c r="E3076">
        <f>YEAR(Orders[[#This Row],[Order_Date]])</f>
        <v>2023</v>
      </c>
      <c r="F3076">
        <f>MONTH(Orders[[#This Row],[Order_Date]])</f>
        <v>11</v>
      </c>
      <c r="G3076" s="2" t="s">
        <v>81</v>
      </c>
      <c r="H3076" t="s">
        <v>1686</v>
      </c>
      <c r="I3076" t="s">
        <v>21</v>
      </c>
      <c r="J3076" t="s">
        <v>15</v>
      </c>
      <c r="K3076" t="s">
        <v>34</v>
      </c>
      <c r="L3076" t="s">
        <v>52</v>
      </c>
      <c r="M3076" s="1">
        <v>6184.39</v>
      </c>
      <c r="N3076" s="1">
        <v>403.73</v>
      </c>
      <c r="O3076">
        <v>0.18</v>
      </c>
    </row>
    <row r="3077" spans="1:15" x14ac:dyDescent="0.3">
      <c r="A3077" t="str">
        <f xml:space="preserve"> _xlfn.XLOOKUP(H3077, 'Customers'!B:B, 'Customers'!A:A)</f>
        <v>CUST_565</v>
      </c>
      <c r="B3077" t="str">
        <f>_xlfn.XLOOKUP(L3077, Products!C:C, Products!A:A)</f>
        <v>PROD_7</v>
      </c>
      <c r="C3077">
        <v>3076</v>
      </c>
      <c r="D3077" s="2" t="s">
        <v>724</v>
      </c>
      <c r="E3077">
        <f>YEAR(Orders[[#This Row],[Order_Date]])</f>
        <v>2023</v>
      </c>
      <c r="F3077">
        <f>MONTH(Orders[[#This Row],[Order_Date]])</f>
        <v>2</v>
      </c>
      <c r="G3077" s="2" t="s">
        <v>46</v>
      </c>
      <c r="H3077" t="s">
        <v>1257</v>
      </c>
      <c r="I3077" t="s">
        <v>21</v>
      </c>
      <c r="J3077" t="s">
        <v>65</v>
      </c>
      <c r="K3077" t="s">
        <v>16</v>
      </c>
      <c r="L3077" t="s">
        <v>66</v>
      </c>
      <c r="M3077" s="1">
        <v>7320.8</v>
      </c>
      <c r="N3077" s="1">
        <v>-456.42</v>
      </c>
      <c r="O3077">
        <v>0.18</v>
      </c>
    </row>
    <row r="3078" spans="1:15" x14ac:dyDescent="0.3">
      <c r="A3078" t="str">
        <f xml:space="preserve"> _xlfn.XLOOKUP(H3078, 'Customers'!B:B, 'Customers'!A:A)</f>
        <v>CUST_618</v>
      </c>
      <c r="B3078" t="str">
        <f>_xlfn.XLOOKUP(L3078, Products!C:C, Products!A:A)</f>
        <v>PROD_3</v>
      </c>
      <c r="C3078">
        <v>3077</v>
      </c>
      <c r="D3078" s="2" t="s">
        <v>1208</v>
      </c>
      <c r="E3078">
        <f>YEAR(Orders[[#This Row],[Order_Date]])</f>
        <v>2022</v>
      </c>
      <c r="F3078">
        <f>MONTH(Orders[[#This Row],[Order_Date]])</f>
        <v>1</v>
      </c>
      <c r="G3078" s="2" t="s">
        <v>319</v>
      </c>
      <c r="H3078" t="s">
        <v>1337</v>
      </c>
      <c r="I3078" t="s">
        <v>32</v>
      </c>
      <c r="J3078" t="s">
        <v>33</v>
      </c>
      <c r="K3078" t="s">
        <v>27</v>
      </c>
      <c r="L3078" t="s">
        <v>28</v>
      </c>
      <c r="M3078" s="1">
        <v>1004.52</v>
      </c>
      <c r="N3078" s="1">
        <v>27.54</v>
      </c>
      <c r="O3078">
        <v>0.18</v>
      </c>
    </row>
    <row r="3079" spans="1:15" x14ac:dyDescent="0.3">
      <c r="A3079" t="str">
        <f xml:space="preserve"> _xlfn.XLOOKUP(H3079, 'Customers'!B:B, 'Customers'!A:A)</f>
        <v>CUST_500</v>
      </c>
      <c r="B3079" t="str">
        <f>_xlfn.XLOOKUP(L3079, Products!C:C, Products!A:A)</f>
        <v>PROD_5</v>
      </c>
      <c r="C3079">
        <v>3078</v>
      </c>
      <c r="D3079" s="2" t="s">
        <v>435</v>
      </c>
      <c r="E3079">
        <f>YEAR(Orders[[#This Row],[Order_Date]])</f>
        <v>2022</v>
      </c>
      <c r="F3079">
        <f>MONTH(Orders[[#This Row],[Order_Date]])</f>
        <v>4</v>
      </c>
      <c r="G3079" s="2" t="s">
        <v>655</v>
      </c>
      <c r="H3079" t="s">
        <v>1158</v>
      </c>
      <c r="I3079" t="s">
        <v>21</v>
      </c>
      <c r="J3079" t="s">
        <v>65</v>
      </c>
      <c r="K3079" t="s">
        <v>34</v>
      </c>
      <c r="L3079" t="s">
        <v>39</v>
      </c>
      <c r="M3079" s="1">
        <v>1502.81</v>
      </c>
      <c r="N3079" s="1">
        <v>288.37</v>
      </c>
      <c r="O3079">
        <v>0.03</v>
      </c>
    </row>
    <row r="3080" spans="1:15" x14ac:dyDescent="0.3">
      <c r="A3080" t="str">
        <f xml:space="preserve"> _xlfn.XLOOKUP(H3080, 'Customers'!B:B, 'Customers'!A:A)</f>
        <v>CUST_666</v>
      </c>
      <c r="B3080" t="str">
        <f>_xlfn.XLOOKUP(L3080, Products!C:C, Products!A:A)</f>
        <v>PROD_7</v>
      </c>
      <c r="C3080">
        <v>3079</v>
      </c>
      <c r="D3080" s="2" t="s">
        <v>18</v>
      </c>
      <c r="E3080">
        <f>YEAR(Orders[[#This Row],[Order_Date]])</f>
        <v>2023</v>
      </c>
      <c r="F3080">
        <f>MONTH(Orders[[#This Row],[Order_Date]])</f>
        <v>4</v>
      </c>
      <c r="G3080" s="2" t="s">
        <v>467</v>
      </c>
      <c r="H3080" t="s">
        <v>1395</v>
      </c>
      <c r="I3080" t="s">
        <v>32</v>
      </c>
      <c r="J3080" t="s">
        <v>33</v>
      </c>
      <c r="K3080" t="s">
        <v>16</v>
      </c>
      <c r="L3080" t="s">
        <v>66</v>
      </c>
      <c r="M3080" s="1">
        <v>6054.14</v>
      </c>
      <c r="N3080" s="1">
        <v>-196.49</v>
      </c>
      <c r="O3080">
        <v>0.08</v>
      </c>
    </row>
    <row r="3081" spans="1:15" x14ac:dyDescent="0.3">
      <c r="A3081" t="str">
        <f xml:space="preserve"> _xlfn.XLOOKUP(H3081, 'Customers'!B:B, 'Customers'!A:A)</f>
        <v>CUST_658</v>
      </c>
      <c r="B3081" t="str">
        <f>_xlfn.XLOOKUP(L3081, Products!C:C, Products!A:A)</f>
        <v>PROD_7</v>
      </c>
      <c r="C3081">
        <v>3080</v>
      </c>
      <c r="D3081" s="2" t="s">
        <v>492</v>
      </c>
      <c r="E3081">
        <f>YEAR(Orders[[#This Row],[Order_Date]])</f>
        <v>2022</v>
      </c>
      <c r="F3081">
        <f>MONTH(Orders[[#This Row],[Order_Date]])</f>
        <v>7</v>
      </c>
      <c r="G3081" s="2" t="s">
        <v>786</v>
      </c>
      <c r="H3081" t="s">
        <v>1387</v>
      </c>
      <c r="I3081" t="s">
        <v>32</v>
      </c>
      <c r="J3081" t="s">
        <v>15</v>
      </c>
      <c r="K3081" t="s">
        <v>16</v>
      </c>
      <c r="L3081" t="s">
        <v>66</v>
      </c>
      <c r="M3081" s="1">
        <v>9342.0499999999993</v>
      </c>
      <c r="N3081" s="1">
        <v>1581.38</v>
      </c>
      <c r="O3081">
        <v>0.1</v>
      </c>
    </row>
    <row r="3082" spans="1:15" x14ac:dyDescent="0.3">
      <c r="A3082" t="str">
        <f xml:space="preserve"> _xlfn.XLOOKUP(H3082, 'Customers'!B:B, 'Customers'!A:A)</f>
        <v>CUST_742</v>
      </c>
      <c r="B3082" t="str">
        <f>_xlfn.XLOOKUP(L3082, Products!C:C, Products!A:A)</f>
        <v>PROD_6</v>
      </c>
      <c r="C3082">
        <v>3081</v>
      </c>
      <c r="D3082" s="2" t="s">
        <v>554</v>
      </c>
      <c r="E3082">
        <f>YEAR(Orders[[#This Row],[Order_Date]])</f>
        <v>2023</v>
      </c>
      <c r="F3082">
        <f>MONTH(Orders[[#This Row],[Order_Date]])</f>
        <v>3</v>
      </c>
      <c r="G3082" s="2" t="s">
        <v>40</v>
      </c>
      <c r="H3082" t="s">
        <v>1487</v>
      </c>
      <c r="I3082" t="s">
        <v>14</v>
      </c>
      <c r="J3082" t="s">
        <v>65</v>
      </c>
      <c r="K3082" t="s">
        <v>34</v>
      </c>
      <c r="L3082" t="s">
        <v>52</v>
      </c>
      <c r="M3082" s="1">
        <v>3685.44</v>
      </c>
      <c r="N3082" s="1">
        <v>626.86</v>
      </c>
      <c r="O3082">
        <v>7.0000000000000007E-2</v>
      </c>
    </row>
    <row r="3083" spans="1:15" x14ac:dyDescent="0.3">
      <c r="A3083" t="str">
        <f xml:space="preserve"> _xlfn.XLOOKUP(H3083, 'Customers'!B:B, 'Customers'!A:A)</f>
        <v>CUST_331</v>
      </c>
      <c r="B3083" t="str">
        <f>_xlfn.XLOOKUP(L3083, Products!C:C, Products!A:A)</f>
        <v>PROD_7</v>
      </c>
      <c r="C3083">
        <v>3082</v>
      </c>
      <c r="D3083" s="2" t="s">
        <v>597</v>
      </c>
      <c r="E3083">
        <f>YEAR(Orders[[#This Row],[Order_Date]])</f>
        <v>2023</v>
      </c>
      <c r="F3083">
        <f>MONTH(Orders[[#This Row],[Order_Date]])</f>
        <v>12</v>
      </c>
      <c r="G3083" s="2" t="s">
        <v>469</v>
      </c>
      <c r="H3083" t="s">
        <v>854</v>
      </c>
      <c r="I3083" t="s">
        <v>21</v>
      </c>
      <c r="J3083" t="s">
        <v>15</v>
      </c>
      <c r="K3083" t="s">
        <v>16</v>
      </c>
      <c r="L3083" t="s">
        <v>66</v>
      </c>
      <c r="M3083" s="1">
        <v>7695.57</v>
      </c>
      <c r="N3083" s="1">
        <v>-439.35</v>
      </c>
      <c r="O3083">
        <v>0.03</v>
      </c>
    </row>
    <row r="3084" spans="1:15" x14ac:dyDescent="0.3">
      <c r="A3084" t="str">
        <f xml:space="preserve"> _xlfn.XLOOKUP(H3084, 'Customers'!B:B, 'Customers'!A:A)</f>
        <v>CUST_16</v>
      </c>
      <c r="B3084" t="str">
        <f>_xlfn.XLOOKUP(L3084, Products!C:C, Products!A:A)</f>
        <v>PROD_4</v>
      </c>
      <c r="C3084">
        <v>3083</v>
      </c>
      <c r="D3084" s="2" t="s">
        <v>1062</v>
      </c>
      <c r="E3084">
        <f>YEAR(Orders[[#This Row],[Order_Date]])</f>
        <v>2023</v>
      </c>
      <c r="F3084">
        <f>MONTH(Orders[[#This Row],[Order_Date]])</f>
        <v>6</v>
      </c>
      <c r="G3084" s="2" t="s">
        <v>836</v>
      </c>
      <c r="H3084" t="s">
        <v>76</v>
      </c>
      <c r="I3084" t="s">
        <v>14</v>
      </c>
      <c r="J3084" t="s">
        <v>22</v>
      </c>
      <c r="K3084" t="s">
        <v>34</v>
      </c>
      <c r="L3084" t="s">
        <v>35</v>
      </c>
      <c r="M3084" s="1">
        <v>1608.31</v>
      </c>
      <c r="N3084" s="1">
        <v>26.29</v>
      </c>
      <c r="O3084">
        <v>0.1</v>
      </c>
    </row>
    <row r="3085" spans="1:15" x14ac:dyDescent="0.3">
      <c r="A3085" t="str">
        <f xml:space="preserve"> _xlfn.XLOOKUP(H3085, 'Customers'!B:B, 'Customers'!A:A)</f>
        <v>CUST_459</v>
      </c>
      <c r="B3085" t="str">
        <f>_xlfn.XLOOKUP(L3085, Products!C:C, Products!A:A)</f>
        <v>PROD_1</v>
      </c>
      <c r="C3085">
        <v>3084</v>
      </c>
      <c r="D3085" s="2" t="s">
        <v>149</v>
      </c>
      <c r="E3085">
        <f>YEAR(Orders[[#This Row],[Order_Date]])</f>
        <v>2023</v>
      </c>
      <c r="F3085">
        <f>MONTH(Orders[[#This Row],[Order_Date]])</f>
        <v>8</v>
      </c>
      <c r="G3085" s="2" t="s">
        <v>1628</v>
      </c>
      <c r="H3085" t="s">
        <v>1087</v>
      </c>
      <c r="I3085" t="s">
        <v>21</v>
      </c>
      <c r="J3085" t="s">
        <v>22</v>
      </c>
      <c r="K3085" t="s">
        <v>27</v>
      </c>
      <c r="L3085" t="s">
        <v>17</v>
      </c>
      <c r="M3085" s="1">
        <v>6932.88</v>
      </c>
      <c r="N3085" s="1">
        <v>989.74</v>
      </c>
      <c r="O3085">
        <v>0.06</v>
      </c>
    </row>
    <row r="3086" spans="1:15" x14ac:dyDescent="0.3">
      <c r="A3086" t="str">
        <f xml:space="preserve"> _xlfn.XLOOKUP(H3086, 'Customers'!B:B, 'Customers'!A:A)</f>
        <v>CUST_131</v>
      </c>
      <c r="B3086" t="str">
        <f>_xlfn.XLOOKUP(L3086, Products!C:C, Products!A:A)</f>
        <v>PROD_6</v>
      </c>
      <c r="C3086">
        <v>3085</v>
      </c>
      <c r="D3086" s="2" t="s">
        <v>181</v>
      </c>
      <c r="E3086">
        <f>YEAR(Orders[[#This Row],[Order_Date]])</f>
        <v>2023</v>
      </c>
      <c r="F3086">
        <f>MONTH(Orders[[#This Row],[Order_Date]])</f>
        <v>10</v>
      </c>
      <c r="G3086" s="2" t="s">
        <v>530</v>
      </c>
      <c r="H3086" t="s">
        <v>405</v>
      </c>
      <c r="I3086" t="s">
        <v>32</v>
      </c>
      <c r="J3086" t="s">
        <v>22</v>
      </c>
      <c r="K3086" t="s">
        <v>34</v>
      </c>
      <c r="L3086" t="s">
        <v>52</v>
      </c>
      <c r="M3086" s="1">
        <v>1528.32</v>
      </c>
      <c r="N3086" s="1">
        <v>-15.26</v>
      </c>
      <c r="O3086">
        <v>0.17</v>
      </c>
    </row>
    <row r="3087" spans="1:15" x14ac:dyDescent="0.3">
      <c r="A3087" t="str">
        <f xml:space="preserve"> _xlfn.XLOOKUP(H3087, 'Customers'!B:B, 'Customers'!A:A)</f>
        <v>CUST_802</v>
      </c>
      <c r="B3087" t="str">
        <f>_xlfn.XLOOKUP(L3087, Products!C:C, Products!A:A)</f>
        <v>PROD_3</v>
      </c>
      <c r="C3087">
        <v>3086</v>
      </c>
      <c r="D3087" s="2" t="s">
        <v>302</v>
      </c>
      <c r="E3087">
        <f>YEAR(Orders[[#This Row],[Order_Date]])</f>
        <v>2023</v>
      </c>
      <c r="F3087">
        <f>MONTH(Orders[[#This Row],[Order_Date]])</f>
        <v>8</v>
      </c>
      <c r="G3087" s="2" t="s">
        <v>121</v>
      </c>
      <c r="H3087" t="s">
        <v>1551</v>
      </c>
      <c r="I3087" t="s">
        <v>21</v>
      </c>
      <c r="J3087" t="s">
        <v>22</v>
      </c>
      <c r="K3087" t="s">
        <v>27</v>
      </c>
      <c r="L3087" t="s">
        <v>28</v>
      </c>
      <c r="M3087" s="1">
        <v>9160.6</v>
      </c>
      <c r="N3087" s="1">
        <v>2105.2600000000002</v>
      </c>
      <c r="O3087">
        <v>0.21</v>
      </c>
    </row>
    <row r="3088" spans="1:15" x14ac:dyDescent="0.3">
      <c r="A3088" t="str">
        <f xml:space="preserve"> _xlfn.XLOOKUP(H3088, 'Customers'!B:B, 'Customers'!A:A)</f>
        <v>CUST_393</v>
      </c>
      <c r="B3088" t="str">
        <f>_xlfn.XLOOKUP(L3088, Products!C:C, Products!A:A)</f>
        <v>PROD_1</v>
      </c>
      <c r="C3088">
        <v>3087</v>
      </c>
      <c r="D3088" s="2" t="s">
        <v>363</v>
      </c>
      <c r="E3088">
        <f>YEAR(Orders[[#This Row],[Order_Date]])</f>
        <v>2023</v>
      </c>
      <c r="F3088">
        <f>MONTH(Orders[[#This Row],[Order_Date]])</f>
        <v>11</v>
      </c>
      <c r="G3088" s="2" t="s">
        <v>494</v>
      </c>
      <c r="H3088" t="s">
        <v>974</v>
      </c>
      <c r="I3088" t="s">
        <v>32</v>
      </c>
      <c r="J3088" t="s">
        <v>22</v>
      </c>
      <c r="K3088" t="s">
        <v>16</v>
      </c>
      <c r="L3088" t="s">
        <v>17</v>
      </c>
      <c r="M3088" s="1">
        <v>2282.1799999999998</v>
      </c>
      <c r="N3088" s="1">
        <v>359.38</v>
      </c>
      <c r="O3088">
        <v>0.21</v>
      </c>
    </row>
    <row r="3089" spans="1:15" x14ac:dyDescent="0.3">
      <c r="A3089" t="str">
        <f xml:space="preserve"> _xlfn.XLOOKUP(H3089, 'Customers'!B:B, 'Customers'!A:A)</f>
        <v>CUST_664</v>
      </c>
      <c r="B3089" t="str">
        <f>_xlfn.XLOOKUP(L3089, Products!C:C, Products!A:A)</f>
        <v>PROD_1</v>
      </c>
      <c r="C3089">
        <v>3088</v>
      </c>
      <c r="D3089" s="2" t="s">
        <v>696</v>
      </c>
      <c r="E3089">
        <f>YEAR(Orders[[#This Row],[Order_Date]])</f>
        <v>2023</v>
      </c>
      <c r="F3089">
        <f>MONTH(Orders[[#This Row],[Order_Date]])</f>
        <v>10</v>
      </c>
      <c r="G3089" s="2" t="s">
        <v>1188</v>
      </c>
      <c r="H3089" t="s">
        <v>1393</v>
      </c>
      <c r="I3089" t="s">
        <v>32</v>
      </c>
      <c r="J3089" t="s">
        <v>65</v>
      </c>
      <c r="K3089" t="s">
        <v>16</v>
      </c>
      <c r="L3089" t="s">
        <v>17</v>
      </c>
      <c r="M3089" s="1">
        <v>7155.42</v>
      </c>
      <c r="N3089" s="1">
        <v>202.24</v>
      </c>
      <c r="O3089">
        <v>7.0000000000000007E-2</v>
      </c>
    </row>
    <row r="3090" spans="1:15" x14ac:dyDescent="0.3">
      <c r="A3090" t="str">
        <f xml:space="preserve"> _xlfn.XLOOKUP(H3090, 'Customers'!B:B, 'Customers'!A:A)</f>
        <v>CUST_285</v>
      </c>
      <c r="B3090" t="str">
        <f>_xlfn.XLOOKUP(L3090, Products!C:C, Products!A:A)</f>
        <v>PROD_1</v>
      </c>
      <c r="C3090">
        <v>3089</v>
      </c>
      <c r="D3090" s="2" t="s">
        <v>1281</v>
      </c>
      <c r="E3090">
        <f>YEAR(Orders[[#This Row],[Order_Date]])</f>
        <v>2022</v>
      </c>
      <c r="F3090">
        <f>MONTH(Orders[[#This Row],[Order_Date]])</f>
        <v>7</v>
      </c>
      <c r="G3090" s="2" t="s">
        <v>593</v>
      </c>
      <c r="H3090" t="s">
        <v>760</v>
      </c>
      <c r="I3090" t="s">
        <v>21</v>
      </c>
      <c r="J3090" t="s">
        <v>65</v>
      </c>
      <c r="K3090" t="s">
        <v>16</v>
      </c>
      <c r="L3090" t="s">
        <v>17</v>
      </c>
      <c r="M3090" s="1">
        <v>1361.75</v>
      </c>
      <c r="N3090" s="1">
        <v>53.47</v>
      </c>
      <c r="O3090">
        <v>0.15</v>
      </c>
    </row>
    <row r="3091" spans="1:15" x14ac:dyDescent="0.3">
      <c r="A3091" t="str">
        <f xml:space="preserve"> _xlfn.XLOOKUP(H3091, 'Customers'!B:B, 'Customers'!A:A)</f>
        <v>CUST_561</v>
      </c>
      <c r="B3091" t="str">
        <f>_xlfn.XLOOKUP(L3091, Products!C:C, Products!A:A)</f>
        <v>PROD_4</v>
      </c>
      <c r="C3091">
        <v>3090</v>
      </c>
      <c r="D3091" s="2" t="s">
        <v>257</v>
      </c>
      <c r="E3091">
        <f>YEAR(Orders[[#This Row],[Order_Date]])</f>
        <v>2023</v>
      </c>
      <c r="F3091">
        <f>MONTH(Orders[[#This Row],[Order_Date]])</f>
        <v>12</v>
      </c>
      <c r="G3091" s="2" t="s">
        <v>548</v>
      </c>
      <c r="H3091" t="s">
        <v>1253</v>
      </c>
      <c r="I3091" t="s">
        <v>32</v>
      </c>
      <c r="J3091" t="s">
        <v>15</v>
      </c>
      <c r="K3091" t="s">
        <v>34</v>
      </c>
      <c r="L3091" t="s">
        <v>35</v>
      </c>
      <c r="M3091" s="1">
        <v>2975.24</v>
      </c>
      <c r="N3091" s="1">
        <v>212.29</v>
      </c>
      <c r="O3091">
        <v>0.13</v>
      </c>
    </row>
    <row r="3092" spans="1:15" x14ac:dyDescent="0.3">
      <c r="A3092" t="str">
        <f xml:space="preserve"> _xlfn.XLOOKUP(H3092, 'Customers'!B:B, 'Customers'!A:A)</f>
        <v>CUST_956</v>
      </c>
      <c r="B3092" t="str">
        <f>_xlfn.XLOOKUP(L3092, Products!C:C, Products!A:A)</f>
        <v>PROD_1</v>
      </c>
      <c r="C3092">
        <v>3091</v>
      </c>
      <c r="D3092" s="2" t="s">
        <v>673</v>
      </c>
      <c r="E3092">
        <f>YEAR(Orders[[#This Row],[Order_Date]])</f>
        <v>2022</v>
      </c>
      <c r="F3092">
        <f>MONTH(Orders[[#This Row],[Order_Date]])</f>
        <v>2</v>
      </c>
      <c r="G3092" s="2" t="s">
        <v>1029</v>
      </c>
      <c r="H3092" t="s">
        <v>1718</v>
      </c>
      <c r="I3092" t="s">
        <v>32</v>
      </c>
      <c r="J3092" t="s">
        <v>33</v>
      </c>
      <c r="K3092" t="s">
        <v>16</v>
      </c>
      <c r="L3092" t="s">
        <v>17</v>
      </c>
      <c r="M3092" s="1">
        <v>6836.45</v>
      </c>
      <c r="N3092" s="1">
        <v>1853.53</v>
      </c>
      <c r="O3092">
        <v>0.19</v>
      </c>
    </row>
    <row r="3093" spans="1:15" x14ac:dyDescent="0.3">
      <c r="A3093" t="str">
        <f xml:space="preserve"> _xlfn.XLOOKUP(H3093, 'Customers'!B:B, 'Customers'!A:A)</f>
        <v>CUST_100</v>
      </c>
      <c r="B3093" t="str">
        <f>_xlfn.XLOOKUP(L3093, Products!C:C, Products!A:A)</f>
        <v>PROD_7</v>
      </c>
      <c r="C3093">
        <v>3092</v>
      </c>
      <c r="D3093" s="2" t="s">
        <v>206</v>
      </c>
      <c r="E3093">
        <f>YEAR(Orders[[#This Row],[Order_Date]])</f>
        <v>2022</v>
      </c>
      <c r="F3093">
        <f>MONTH(Orders[[#This Row],[Order_Date]])</f>
        <v>12</v>
      </c>
      <c r="G3093" s="2" t="s">
        <v>1017</v>
      </c>
      <c r="H3093" t="s">
        <v>315</v>
      </c>
      <c r="I3093" t="s">
        <v>32</v>
      </c>
      <c r="J3093" t="s">
        <v>33</v>
      </c>
      <c r="K3093" t="s">
        <v>16</v>
      </c>
      <c r="L3093" t="s">
        <v>66</v>
      </c>
      <c r="M3093" s="1">
        <v>5412.48</v>
      </c>
      <c r="N3093" s="1">
        <v>-190.97</v>
      </c>
      <c r="O3093">
        <v>0.24</v>
      </c>
    </row>
    <row r="3094" spans="1:15" x14ac:dyDescent="0.3">
      <c r="A3094" t="str">
        <f xml:space="preserve"> _xlfn.XLOOKUP(H3094, 'Customers'!B:B, 'Customers'!A:A)</f>
        <v>CUST_842</v>
      </c>
      <c r="B3094" t="str">
        <f>_xlfn.XLOOKUP(L3094, Products!C:C, Products!A:A)</f>
        <v>PROD_2</v>
      </c>
      <c r="C3094">
        <v>3093</v>
      </c>
      <c r="D3094" s="2" t="s">
        <v>1062</v>
      </c>
      <c r="E3094">
        <f>YEAR(Orders[[#This Row],[Order_Date]])</f>
        <v>2023</v>
      </c>
      <c r="F3094">
        <f>MONTH(Orders[[#This Row],[Order_Date]])</f>
        <v>6</v>
      </c>
      <c r="G3094" s="2" t="s">
        <v>836</v>
      </c>
      <c r="H3094" t="s">
        <v>1595</v>
      </c>
      <c r="I3094" t="s">
        <v>32</v>
      </c>
      <c r="J3094" t="s">
        <v>33</v>
      </c>
      <c r="K3094" t="s">
        <v>16</v>
      </c>
      <c r="L3094" t="s">
        <v>23</v>
      </c>
      <c r="M3094" s="1">
        <v>5280.02</v>
      </c>
      <c r="N3094" s="1">
        <v>-30.79</v>
      </c>
      <c r="O3094">
        <v>0.14000000000000001</v>
      </c>
    </row>
    <row r="3095" spans="1:15" x14ac:dyDescent="0.3">
      <c r="A3095" t="str">
        <f xml:space="preserve"> _xlfn.XLOOKUP(H3095, 'Customers'!B:B, 'Customers'!A:A)</f>
        <v>CUST_59</v>
      </c>
      <c r="B3095" t="str">
        <f>_xlfn.XLOOKUP(L3095, Products!C:C, Products!A:A)</f>
        <v>PROD_4</v>
      </c>
      <c r="C3095">
        <v>3094</v>
      </c>
      <c r="D3095" s="2" t="s">
        <v>1046</v>
      </c>
      <c r="E3095">
        <f>YEAR(Orders[[#This Row],[Order_Date]])</f>
        <v>2023</v>
      </c>
      <c r="F3095">
        <f>MONTH(Orders[[#This Row],[Order_Date]])</f>
        <v>11</v>
      </c>
      <c r="G3095" s="2" t="s">
        <v>1259</v>
      </c>
      <c r="H3095" t="s">
        <v>199</v>
      </c>
      <c r="I3095" t="s">
        <v>21</v>
      </c>
      <c r="J3095" t="s">
        <v>22</v>
      </c>
      <c r="K3095" t="s">
        <v>34</v>
      </c>
      <c r="L3095" t="s">
        <v>35</v>
      </c>
      <c r="M3095" s="1">
        <v>8412.48</v>
      </c>
      <c r="N3095" s="1">
        <v>764.61</v>
      </c>
      <c r="O3095">
        <v>0.02</v>
      </c>
    </row>
    <row r="3096" spans="1:15" x14ac:dyDescent="0.3">
      <c r="A3096" t="str">
        <f xml:space="preserve"> _xlfn.XLOOKUP(H3096, 'Customers'!B:B, 'Customers'!A:A)</f>
        <v>CUST_177</v>
      </c>
      <c r="B3096" t="str">
        <f>_xlfn.XLOOKUP(L3096, Products!C:C, Products!A:A)</f>
        <v>PROD_1</v>
      </c>
      <c r="C3096">
        <v>3095</v>
      </c>
      <c r="D3096" s="2" t="s">
        <v>1183</v>
      </c>
      <c r="E3096">
        <f>YEAR(Orders[[#This Row],[Order_Date]])</f>
        <v>2022</v>
      </c>
      <c r="F3096">
        <f>MONTH(Orders[[#This Row],[Order_Date]])</f>
        <v>2</v>
      </c>
      <c r="G3096" s="2" t="s">
        <v>136</v>
      </c>
      <c r="H3096" t="s">
        <v>517</v>
      </c>
      <c r="I3096" t="s">
        <v>21</v>
      </c>
      <c r="J3096" t="s">
        <v>33</v>
      </c>
      <c r="K3096" t="s">
        <v>27</v>
      </c>
      <c r="L3096" t="s">
        <v>17</v>
      </c>
      <c r="M3096" s="1">
        <v>1511.78</v>
      </c>
      <c r="N3096" s="1">
        <v>68.59</v>
      </c>
      <c r="O3096">
        <v>0.28000000000000003</v>
      </c>
    </row>
    <row r="3097" spans="1:15" x14ac:dyDescent="0.3">
      <c r="A3097" t="str">
        <f xml:space="preserve"> _xlfn.XLOOKUP(H3097, 'Customers'!B:B, 'Customers'!A:A)</f>
        <v>CUST_616</v>
      </c>
      <c r="B3097" t="str">
        <f>_xlfn.XLOOKUP(L3097, Products!C:C, Products!A:A)</f>
        <v>PROD_4</v>
      </c>
      <c r="C3097">
        <v>3096</v>
      </c>
      <c r="D3097" s="2" t="s">
        <v>409</v>
      </c>
      <c r="E3097">
        <f>YEAR(Orders[[#This Row],[Order_Date]])</f>
        <v>2022</v>
      </c>
      <c r="F3097">
        <f>MONTH(Orders[[#This Row],[Order_Date]])</f>
        <v>9</v>
      </c>
      <c r="G3097" s="2" t="s">
        <v>194</v>
      </c>
      <c r="H3097" t="s">
        <v>1335</v>
      </c>
      <c r="I3097" t="s">
        <v>21</v>
      </c>
      <c r="J3097" t="s">
        <v>33</v>
      </c>
      <c r="K3097" t="s">
        <v>34</v>
      </c>
      <c r="L3097" t="s">
        <v>35</v>
      </c>
      <c r="M3097" s="1">
        <v>5056.6899999999996</v>
      </c>
      <c r="N3097" s="1">
        <v>522.12</v>
      </c>
      <c r="O3097">
        <v>0.12</v>
      </c>
    </row>
    <row r="3098" spans="1:15" x14ac:dyDescent="0.3">
      <c r="A3098" t="str">
        <f xml:space="preserve"> _xlfn.XLOOKUP(H3098, 'Customers'!B:B, 'Customers'!A:A)</f>
        <v>CUST_901</v>
      </c>
      <c r="B3098" t="str">
        <f>_xlfn.XLOOKUP(L3098, Products!C:C, Products!A:A)</f>
        <v>PROD_1</v>
      </c>
      <c r="C3098">
        <v>3097</v>
      </c>
      <c r="D3098" s="2" t="s">
        <v>1407</v>
      </c>
      <c r="E3098">
        <f>YEAR(Orders[[#This Row],[Order_Date]])</f>
        <v>2023</v>
      </c>
      <c r="F3098">
        <f>MONTH(Orders[[#This Row],[Order_Date]])</f>
        <v>9</v>
      </c>
      <c r="G3098" s="2" t="s">
        <v>1345</v>
      </c>
      <c r="H3098" t="s">
        <v>1660</v>
      </c>
      <c r="I3098" t="s">
        <v>21</v>
      </c>
      <c r="J3098" t="s">
        <v>22</v>
      </c>
      <c r="K3098" t="s">
        <v>16</v>
      </c>
      <c r="L3098" t="s">
        <v>17</v>
      </c>
      <c r="M3098" s="1">
        <v>7738.19</v>
      </c>
      <c r="N3098" s="1">
        <v>-251.47</v>
      </c>
      <c r="O3098">
        <v>0.13</v>
      </c>
    </row>
    <row r="3099" spans="1:15" x14ac:dyDescent="0.3">
      <c r="A3099" t="str">
        <f xml:space="preserve"> _xlfn.XLOOKUP(H3099, 'Customers'!B:B, 'Customers'!A:A)</f>
        <v>CUST_440</v>
      </c>
      <c r="B3099" t="str">
        <f>_xlfn.XLOOKUP(L3099, Products!C:C, Products!A:A)</f>
        <v>PROD_1</v>
      </c>
      <c r="C3099">
        <v>3098</v>
      </c>
      <c r="D3099" s="2" t="s">
        <v>1365</v>
      </c>
      <c r="E3099">
        <f>YEAR(Orders[[#This Row],[Order_Date]])</f>
        <v>2023</v>
      </c>
      <c r="F3099">
        <f>MONTH(Orders[[#This Row],[Order_Date]])</f>
        <v>5</v>
      </c>
      <c r="G3099" s="2" t="s">
        <v>926</v>
      </c>
      <c r="H3099" t="s">
        <v>1054</v>
      </c>
      <c r="I3099" t="s">
        <v>14</v>
      </c>
      <c r="J3099" t="s">
        <v>65</v>
      </c>
      <c r="K3099" t="s">
        <v>27</v>
      </c>
      <c r="L3099" t="s">
        <v>17</v>
      </c>
      <c r="M3099" s="1">
        <v>3366.2</v>
      </c>
      <c r="N3099" s="1">
        <v>-214.59</v>
      </c>
      <c r="O3099">
        <v>0.22</v>
      </c>
    </row>
    <row r="3100" spans="1:15" x14ac:dyDescent="0.3">
      <c r="A3100" t="str">
        <f xml:space="preserve"> _xlfn.XLOOKUP(H3100, 'Customers'!B:B, 'Customers'!A:A)</f>
        <v>CUST_619</v>
      </c>
      <c r="B3100" t="str">
        <f>_xlfn.XLOOKUP(L3100, Products!C:C, Products!A:A)</f>
        <v>PROD_1</v>
      </c>
      <c r="C3100">
        <v>3099</v>
      </c>
      <c r="D3100" s="2" t="s">
        <v>726</v>
      </c>
      <c r="E3100">
        <f>YEAR(Orders[[#This Row],[Order_Date]])</f>
        <v>2023</v>
      </c>
      <c r="F3100">
        <f>MONTH(Orders[[#This Row],[Order_Date]])</f>
        <v>5</v>
      </c>
      <c r="G3100" s="2" t="s">
        <v>310</v>
      </c>
      <c r="H3100" t="s">
        <v>1338</v>
      </c>
      <c r="I3100" t="s">
        <v>21</v>
      </c>
      <c r="J3100" t="s">
        <v>15</v>
      </c>
      <c r="K3100" t="s">
        <v>16</v>
      </c>
      <c r="L3100" t="s">
        <v>17</v>
      </c>
      <c r="M3100" s="1">
        <v>372.85</v>
      </c>
      <c r="N3100" s="1">
        <v>68.02</v>
      </c>
      <c r="O3100">
        <v>0.02</v>
      </c>
    </row>
    <row r="3101" spans="1:15" x14ac:dyDescent="0.3">
      <c r="A3101" t="str">
        <f xml:space="preserve"> _xlfn.XLOOKUP(H3101, 'Customers'!B:B, 'Customers'!A:A)</f>
        <v>CUST_48</v>
      </c>
      <c r="B3101" t="str">
        <f>_xlfn.XLOOKUP(L3101, Products!C:C, Products!A:A)</f>
        <v>PROD_7</v>
      </c>
      <c r="C3101">
        <v>3100</v>
      </c>
      <c r="D3101" s="2" t="s">
        <v>805</v>
      </c>
      <c r="E3101">
        <f>YEAR(Orders[[#This Row],[Order_Date]])</f>
        <v>2023</v>
      </c>
      <c r="F3101">
        <f>MONTH(Orders[[#This Row],[Order_Date]])</f>
        <v>3</v>
      </c>
      <c r="G3101" s="2" t="s">
        <v>644</v>
      </c>
      <c r="H3101" t="s">
        <v>170</v>
      </c>
      <c r="I3101" t="s">
        <v>32</v>
      </c>
      <c r="J3101" t="s">
        <v>65</v>
      </c>
      <c r="K3101" t="s">
        <v>16</v>
      </c>
      <c r="L3101" t="s">
        <v>66</v>
      </c>
      <c r="M3101" s="1">
        <v>312.02999999999997</v>
      </c>
      <c r="N3101" s="1">
        <v>15.98</v>
      </c>
      <c r="O3101">
        <v>0.05</v>
      </c>
    </row>
    <row r="3102" spans="1:15" x14ac:dyDescent="0.3">
      <c r="A3102" t="str">
        <f xml:space="preserve"> _xlfn.XLOOKUP(H3102, 'Customers'!B:B, 'Customers'!A:A)</f>
        <v>CUST_105</v>
      </c>
      <c r="B3102" t="str">
        <f>_xlfn.XLOOKUP(L3102, Products!C:C, Products!A:A)</f>
        <v>PROD_1</v>
      </c>
      <c r="C3102">
        <v>3101</v>
      </c>
      <c r="D3102" s="2" t="s">
        <v>249</v>
      </c>
      <c r="E3102">
        <f>YEAR(Orders[[#This Row],[Order_Date]])</f>
        <v>2022</v>
      </c>
      <c r="F3102">
        <f>MONTH(Orders[[#This Row],[Order_Date]])</f>
        <v>11</v>
      </c>
      <c r="G3102" s="2" t="s">
        <v>383</v>
      </c>
      <c r="H3102" t="s">
        <v>329</v>
      </c>
      <c r="I3102" t="s">
        <v>21</v>
      </c>
      <c r="J3102" t="s">
        <v>33</v>
      </c>
      <c r="K3102" t="s">
        <v>16</v>
      </c>
      <c r="L3102" t="s">
        <v>17</v>
      </c>
      <c r="M3102" s="1">
        <v>8976.83</v>
      </c>
      <c r="N3102" s="1">
        <v>403.67</v>
      </c>
      <c r="O3102">
        <v>0.26</v>
      </c>
    </row>
    <row r="3103" spans="1:15" x14ac:dyDescent="0.3">
      <c r="A3103" t="str">
        <f xml:space="preserve"> _xlfn.XLOOKUP(H3103, 'Customers'!B:B, 'Customers'!A:A)</f>
        <v>CUST_957</v>
      </c>
      <c r="B3103" t="str">
        <f>_xlfn.XLOOKUP(L3103, Products!C:C, Products!A:A)</f>
        <v>PROD_2</v>
      </c>
      <c r="C3103">
        <v>3102</v>
      </c>
      <c r="D3103" s="2" t="s">
        <v>737</v>
      </c>
      <c r="E3103">
        <f>YEAR(Orders[[#This Row],[Order_Date]])</f>
        <v>2022</v>
      </c>
      <c r="F3103">
        <f>MONTH(Orders[[#This Row],[Order_Date]])</f>
        <v>10</v>
      </c>
      <c r="G3103" s="2" t="s">
        <v>680</v>
      </c>
      <c r="H3103" t="s">
        <v>1719</v>
      </c>
      <c r="I3103" t="s">
        <v>21</v>
      </c>
      <c r="J3103" t="s">
        <v>65</v>
      </c>
      <c r="K3103" t="s">
        <v>16</v>
      </c>
      <c r="L3103" t="s">
        <v>23</v>
      </c>
      <c r="M3103" s="1">
        <v>3031.26</v>
      </c>
      <c r="N3103" s="1">
        <v>-96.27</v>
      </c>
      <c r="O3103">
        <v>0.2</v>
      </c>
    </row>
    <row r="3104" spans="1:15" x14ac:dyDescent="0.3">
      <c r="A3104" t="str">
        <f xml:space="preserve"> _xlfn.XLOOKUP(H3104, 'Customers'!B:B, 'Customers'!A:A)</f>
        <v>CUST_429</v>
      </c>
      <c r="B3104" t="str">
        <f>_xlfn.XLOOKUP(L3104, Products!C:C, Products!A:A)</f>
        <v>PROD_2</v>
      </c>
      <c r="C3104">
        <v>3103</v>
      </c>
      <c r="D3104" s="2" t="s">
        <v>659</v>
      </c>
      <c r="E3104">
        <f>YEAR(Orders[[#This Row],[Order_Date]])</f>
        <v>2023</v>
      </c>
      <c r="F3104">
        <f>MONTH(Orders[[#This Row],[Order_Date]])</f>
        <v>12</v>
      </c>
      <c r="G3104" s="2" t="s">
        <v>1531</v>
      </c>
      <c r="H3104" t="s">
        <v>1035</v>
      </c>
      <c r="I3104" t="s">
        <v>21</v>
      </c>
      <c r="J3104" t="s">
        <v>65</v>
      </c>
      <c r="K3104" t="s">
        <v>16</v>
      </c>
      <c r="L3104" t="s">
        <v>23</v>
      </c>
      <c r="M3104" s="1">
        <v>2992.39</v>
      </c>
      <c r="N3104" s="1">
        <v>22.49</v>
      </c>
      <c r="O3104">
        <v>0.13</v>
      </c>
    </row>
    <row r="3105" spans="1:15" x14ac:dyDescent="0.3">
      <c r="A3105" t="str">
        <f xml:space="preserve"> _xlfn.XLOOKUP(H3105, 'Customers'!B:B, 'Customers'!A:A)</f>
        <v>CUST_268</v>
      </c>
      <c r="B3105" t="str">
        <f>_xlfn.XLOOKUP(L3105, Products!C:C, Products!A:A)</f>
        <v>PROD_3</v>
      </c>
      <c r="C3105">
        <v>3104</v>
      </c>
      <c r="D3105" s="2" t="s">
        <v>12</v>
      </c>
      <c r="E3105">
        <f>YEAR(Orders[[#This Row],[Order_Date]])</f>
        <v>2023</v>
      </c>
      <c r="F3105">
        <f>MONTH(Orders[[#This Row],[Order_Date]])</f>
        <v>9</v>
      </c>
      <c r="G3105" s="2" t="s">
        <v>1547</v>
      </c>
      <c r="H3105" t="s">
        <v>723</v>
      </c>
      <c r="I3105" t="s">
        <v>14</v>
      </c>
      <c r="J3105" t="s">
        <v>65</v>
      </c>
      <c r="K3105" t="s">
        <v>27</v>
      </c>
      <c r="L3105" t="s">
        <v>28</v>
      </c>
      <c r="M3105" s="1">
        <v>2898.26</v>
      </c>
      <c r="N3105" s="1">
        <v>550.16999999999996</v>
      </c>
      <c r="O3105">
        <v>0.12</v>
      </c>
    </row>
    <row r="3106" spans="1:15" x14ac:dyDescent="0.3">
      <c r="A3106" t="str">
        <f xml:space="preserve"> _xlfn.XLOOKUP(H3106, 'Customers'!B:B, 'Customers'!A:A)</f>
        <v>CUST_525</v>
      </c>
      <c r="B3106" t="str">
        <f>_xlfn.XLOOKUP(L3106, Products!C:C, Products!A:A)</f>
        <v>PROD_1</v>
      </c>
      <c r="C3106">
        <v>3105</v>
      </c>
      <c r="D3106" s="2" t="s">
        <v>1416</v>
      </c>
      <c r="E3106">
        <f>YEAR(Orders[[#This Row],[Order_Date]])</f>
        <v>2022</v>
      </c>
      <c r="F3106">
        <f>MONTH(Orders[[#This Row],[Order_Date]])</f>
        <v>3</v>
      </c>
      <c r="G3106" s="2" t="s">
        <v>140</v>
      </c>
      <c r="H3106" t="s">
        <v>1201</v>
      </c>
      <c r="I3106" t="s">
        <v>14</v>
      </c>
      <c r="J3106" t="s">
        <v>33</v>
      </c>
      <c r="K3106" t="s">
        <v>16</v>
      </c>
      <c r="L3106" t="s">
        <v>17</v>
      </c>
      <c r="M3106" s="1">
        <v>3885.64</v>
      </c>
      <c r="N3106" s="1">
        <v>1076.72</v>
      </c>
      <c r="O3106">
        <v>0.01</v>
      </c>
    </row>
    <row r="3107" spans="1:15" x14ac:dyDescent="0.3">
      <c r="A3107" t="str">
        <f xml:space="preserve"> _xlfn.XLOOKUP(H3107, 'Customers'!B:B, 'Customers'!A:A)</f>
        <v>CUST_471</v>
      </c>
      <c r="B3107" t="str">
        <f>_xlfn.XLOOKUP(L3107, Products!C:C, Products!A:A)</f>
        <v>PROD_1</v>
      </c>
      <c r="C3107">
        <v>3106</v>
      </c>
      <c r="D3107" s="2" t="s">
        <v>215</v>
      </c>
      <c r="E3107">
        <f>YEAR(Orders[[#This Row],[Order_Date]])</f>
        <v>2022</v>
      </c>
      <c r="F3107">
        <f>MONTH(Orders[[#This Row],[Order_Date]])</f>
        <v>8</v>
      </c>
      <c r="G3107" s="2" t="s">
        <v>761</v>
      </c>
      <c r="H3107" t="s">
        <v>1102</v>
      </c>
      <c r="I3107" t="s">
        <v>21</v>
      </c>
      <c r="J3107" t="s">
        <v>33</v>
      </c>
      <c r="K3107" t="s">
        <v>27</v>
      </c>
      <c r="L3107" t="s">
        <v>17</v>
      </c>
      <c r="M3107" s="1">
        <v>1075.83</v>
      </c>
      <c r="N3107" s="1">
        <v>321.77999999999997</v>
      </c>
      <c r="O3107">
        <v>0.2</v>
      </c>
    </row>
    <row r="3108" spans="1:15" x14ac:dyDescent="0.3">
      <c r="A3108" t="str">
        <f xml:space="preserve"> _xlfn.XLOOKUP(H3108, 'Customers'!B:B, 'Customers'!A:A)</f>
        <v>CUST_812</v>
      </c>
      <c r="B3108" t="str">
        <f>_xlfn.XLOOKUP(L3108, Products!C:C, Products!A:A)</f>
        <v>PROD_1</v>
      </c>
      <c r="C3108">
        <v>3107</v>
      </c>
      <c r="D3108" s="2" t="s">
        <v>545</v>
      </c>
      <c r="E3108">
        <f>YEAR(Orders[[#This Row],[Order_Date]])</f>
        <v>2023</v>
      </c>
      <c r="F3108">
        <f>MONTH(Orders[[#This Row],[Order_Date]])</f>
        <v>7</v>
      </c>
      <c r="G3108" s="2" t="s">
        <v>790</v>
      </c>
      <c r="H3108" t="s">
        <v>1562</v>
      </c>
      <c r="I3108" t="s">
        <v>32</v>
      </c>
      <c r="J3108" t="s">
        <v>33</v>
      </c>
      <c r="K3108" t="s">
        <v>16</v>
      </c>
      <c r="L3108" t="s">
        <v>17</v>
      </c>
      <c r="M3108" s="1">
        <v>5348.3</v>
      </c>
      <c r="N3108" s="1">
        <v>925.38</v>
      </c>
      <c r="O3108">
        <v>0.02</v>
      </c>
    </row>
    <row r="3109" spans="1:15" x14ac:dyDescent="0.3">
      <c r="A3109" t="str">
        <f xml:space="preserve"> _xlfn.XLOOKUP(H3109, 'Customers'!B:B, 'Customers'!A:A)</f>
        <v>CUST_738</v>
      </c>
      <c r="B3109" t="str">
        <f>_xlfn.XLOOKUP(L3109, Products!C:C, Products!A:A)</f>
        <v>PROD_7</v>
      </c>
      <c r="C3109">
        <v>3108</v>
      </c>
      <c r="D3109" s="2" t="s">
        <v>471</v>
      </c>
      <c r="E3109">
        <f>YEAR(Orders[[#This Row],[Order_Date]])</f>
        <v>2022</v>
      </c>
      <c r="F3109">
        <f>MONTH(Orders[[#This Row],[Order_Date]])</f>
        <v>10</v>
      </c>
      <c r="G3109" s="2" t="s">
        <v>501</v>
      </c>
      <c r="H3109" t="s">
        <v>1481</v>
      </c>
      <c r="I3109" t="s">
        <v>32</v>
      </c>
      <c r="J3109" t="s">
        <v>33</v>
      </c>
      <c r="K3109" t="s">
        <v>16</v>
      </c>
      <c r="L3109" t="s">
        <v>66</v>
      </c>
      <c r="M3109" s="1">
        <v>6221.11</v>
      </c>
      <c r="N3109" s="1">
        <v>507.89</v>
      </c>
      <c r="O3109">
        <v>0.01</v>
      </c>
    </row>
    <row r="3110" spans="1:15" x14ac:dyDescent="0.3">
      <c r="A3110" t="str">
        <f xml:space="preserve"> _xlfn.XLOOKUP(H3110, 'Customers'!B:B, 'Customers'!A:A)</f>
        <v>CUST_522</v>
      </c>
      <c r="B3110" t="str">
        <f>_xlfn.XLOOKUP(L3110, Products!C:C, Products!A:A)</f>
        <v>PROD_2</v>
      </c>
      <c r="C3110">
        <v>3109</v>
      </c>
      <c r="D3110" s="2" t="s">
        <v>1003</v>
      </c>
      <c r="E3110">
        <f>YEAR(Orders[[#This Row],[Order_Date]])</f>
        <v>2022</v>
      </c>
      <c r="F3110">
        <f>MONTH(Orders[[#This Row],[Order_Date]])</f>
        <v>5</v>
      </c>
      <c r="G3110" s="2" t="s">
        <v>360</v>
      </c>
      <c r="H3110" t="s">
        <v>1196</v>
      </c>
      <c r="I3110" t="s">
        <v>21</v>
      </c>
      <c r="J3110" t="s">
        <v>65</v>
      </c>
      <c r="K3110" t="s">
        <v>16</v>
      </c>
      <c r="L3110" t="s">
        <v>23</v>
      </c>
      <c r="M3110" s="1">
        <v>2048.6999999999998</v>
      </c>
      <c r="N3110" s="1">
        <v>78.930000000000007</v>
      </c>
      <c r="O3110">
        <v>0.01</v>
      </c>
    </row>
    <row r="3111" spans="1:15" x14ac:dyDescent="0.3">
      <c r="A3111" t="str">
        <f xml:space="preserve"> _xlfn.XLOOKUP(H3111, 'Customers'!B:B, 'Customers'!A:A)</f>
        <v>CUST_622</v>
      </c>
      <c r="B3111" t="str">
        <f>_xlfn.XLOOKUP(L3111, Products!C:C, Products!A:A)</f>
        <v>PROD_5</v>
      </c>
      <c r="C3111">
        <v>3110</v>
      </c>
      <c r="D3111" s="2" t="s">
        <v>413</v>
      </c>
      <c r="E3111">
        <f>YEAR(Orders[[#This Row],[Order_Date]])</f>
        <v>2022</v>
      </c>
      <c r="F3111">
        <f>MONTH(Orders[[#This Row],[Order_Date]])</f>
        <v>3</v>
      </c>
      <c r="G3111" s="2" t="s">
        <v>414</v>
      </c>
      <c r="H3111" t="s">
        <v>1341</v>
      </c>
      <c r="I3111" t="s">
        <v>32</v>
      </c>
      <c r="J3111" t="s">
        <v>33</v>
      </c>
      <c r="K3111" t="s">
        <v>34</v>
      </c>
      <c r="L3111" t="s">
        <v>39</v>
      </c>
      <c r="M3111" s="1">
        <v>402.08</v>
      </c>
      <c r="N3111" s="1">
        <v>93.07</v>
      </c>
      <c r="O3111">
        <v>0.3</v>
      </c>
    </row>
    <row r="3112" spans="1:15" x14ac:dyDescent="0.3">
      <c r="A3112" t="str">
        <f xml:space="preserve"> _xlfn.XLOOKUP(H3112, 'Customers'!B:B, 'Customers'!A:A)</f>
        <v>CUST_349</v>
      </c>
      <c r="B3112" t="str">
        <f>_xlfn.XLOOKUP(L3112, Products!C:C, Products!A:A)</f>
        <v>PROD_3</v>
      </c>
      <c r="C3112">
        <v>3111</v>
      </c>
      <c r="D3112" s="2" t="s">
        <v>240</v>
      </c>
      <c r="E3112">
        <f>YEAR(Orders[[#This Row],[Order_Date]])</f>
        <v>2022</v>
      </c>
      <c r="F3112">
        <f>MONTH(Orders[[#This Row],[Order_Date]])</f>
        <v>8</v>
      </c>
      <c r="G3112" s="2" t="s">
        <v>1206</v>
      </c>
      <c r="H3112" t="s">
        <v>887</v>
      </c>
      <c r="I3112" t="s">
        <v>21</v>
      </c>
      <c r="J3112" t="s">
        <v>33</v>
      </c>
      <c r="K3112" t="s">
        <v>27</v>
      </c>
      <c r="L3112" t="s">
        <v>28</v>
      </c>
      <c r="M3112" s="1">
        <v>4248.57</v>
      </c>
      <c r="N3112" s="1">
        <v>772.17</v>
      </c>
      <c r="O3112">
        <v>0.03</v>
      </c>
    </row>
    <row r="3113" spans="1:15" x14ac:dyDescent="0.3">
      <c r="A3113" t="str">
        <f xml:space="preserve"> _xlfn.XLOOKUP(H3113, 'Customers'!B:B, 'Customers'!A:A)</f>
        <v>CUST_490</v>
      </c>
      <c r="B3113" t="str">
        <f>_xlfn.XLOOKUP(L3113, Products!C:C, Products!A:A)</f>
        <v>PROD_8</v>
      </c>
      <c r="C3113">
        <v>3112</v>
      </c>
      <c r="D3113" s="2" t="s">
        <v>1015</v>
      </c>
      <c r="E3113">
        <f>YEAR(Orders[[#This Row],[Order_Date]])</f>
        <v>2022</v>
      </c>
      <c r="F3113">
        <f>MONTH(Orders[[#This Row],[Order_Date]])</f>
        <v>12</v>
      </c>
      <c r="G3113" s="2" t="s">
        <v>817</v>
      </c>
      <c r="H3113" t="s">
        <v>1141</v>
      </c>
      <c r="I3113" t="s">
        <v>32</v>
      </c>
      <c r="J3113" t="s">
        <v>22</v>
      </c>
      <c r="K3113" t="s">
        <v>27</v>
      </c>
      <c r="L3113" t="s">
        <v>73</v>
      </c>
      <c r="M3113" s="1">
        <v>883.96</v>
      </c>
      <c r="N3113" s="1">
        <v>123.91</v>
      </c>
      <c r="O3113">
        <v>0.12</v>
      </c>
    </row>
    <row r="3114" spans="1:15" x14ac:dyDescent="0.3">
      <c r="A3114" t="str">
        <f xml:space="preserve"> _xlfn.XLOOKUP(H3114, 'Customers'!B:B, 'Customers'!A:A)</f>
        <v>CUST_828</v>
      </c>
      <c r="B3114" t="str">
        <f>_xlfn.XLOOKUP(L3114, Products!C:C, Products!A:A)</f>
        <v>PROD_1</v>
      </c>
      <c r="C3114">
        <v>3113</v>
      </c>
      <c r="D3114" s="2" t="s">
        <v>1267</v>
      </c>
      <c r="E3114">
        <f>YEAR(Orders[[#This Row],[Order_Date]])</f>
        <v>2023</v>
      </c>
      <c r="F3114">
        <f>MONTH(Orders[[#This Row],[Order_Date]])</f>
        <v>3</v>
      </c>
      <c r="G3114" s="2" t="s">
        <v>459</v>
      </c>
      <c r="H3114" t="s">
        <v>1580</v>
      </c>
      <c r="I3114" t="s">
        <v>14</v>
      </c>
      <c r="J3114" t="s">
        <v>33</v>
      </c>
      <c r="K3114" t="s">
        <v>16</v>
      </c>
      <c r="L3114" t="s">
        <v>17</v>
      </c>
      <c r="M3114" s="1">
        <v>5382.15</v>
      </c>
      <c r="N3114" s="1">
        <v>674.89</v>
      </c>
      <c r="O3114">
        <v>0.22</v>
      </c>
    </row>
    <row r="3115" spans="1:15" x14ac:dyDescent="0.3">
      <c r="A3115" t="str">
        <f xml:space="preserve"> _xlfn.XLOOKUP(H3115, 'Customers'!B:B, 'Customers'!A:A)</f>
        <v>CUST_295</v>
      </c>
      <c r="B3115" t="str">
        <f>_xlfn.XLOOKUP(L3115, Products!C:C, Products!A:A)</f>
        <v>PROD_6</v>
      </c>
      <c r="C3115">
        <v>3114</v>
      </c>
      <c r="D3115" s="2" t="s">
        <v>379</v>
      </c>
      <c r="E3115">
        <f>YEAR(Orders[[#This Row],[Order_Date]])</f>
        <v>2023</v>
      </c>
      <c r="F3115">
        <f>MONTH(Orders[[#This Row],[Order_Date]])</f>
        <v>6</v>
      </c>
      <c r="G3115" s="2" t="s">
        <v>965</v>
      </c>
      <c r="H3115" t="s">
        <v>780</v>
      </c>
      <c r="I3115" t="s">
        <v>21</v>
      </c>
      <c r="J3115" t="s">
        <v>22</v>
      </c>
      <c r="K3115" t="s">
        <v>34</v>
      </c>
      <c r="L3115" t="s">
        <v>52</v>
      </c>
      <c r="M3115" s="1">
        <v>1089.17</v>
      </c>
      <c r="N3115" s="1">
        <v>151.61000000000001</v>
      </c>
      <c r="O3115">
        <v>0.26</v>
      </c>
    </row>
    <row r="3116" spans="1:15" x14ac:dyDescent="0.3">
      <c r="A3116" t="str">
        <f xml:space="preserve"> _xlfn.XLOOKUP(H3116, 'Customers'!B:B, 'Customers'!A:A)</f>
        <v>CUST_5</v>
      </c>
      <c r="B3116" t="str">
        <f>_xlfn.XLOOKUP(L3116, Products!C:C, Products!A:A)</f>
        <v>PROD_4</v>
      </c>
      <c r="C3116">
        <v>3115</v>
      </c>
      <c r="D3116" s="2" t="s">
        <v>498</v>
      </c>
      <c r="E3116">
        <f>YEAR(Orders[[#This Row],[Order_Date]])</f>
        <v>2022</v>
      </c>
      <c r="F3116">
        <f>MONTH(Orders[[#This Row],[Order_Date]])</f>
        <v>7</v>
      </c>
      <c r="G3116" s="2" t="s">
        <v>286</v>
      </c>
      <c r="H3116" t="s">
        <v>38</v>
      </c>
      <c r="I3116" t="s">
        <v>32</v>
      </c>
      <c r="J3116" t="s">
        <v>33</v>
      </c>
      <c r="K3116" t="s">
        <v>34</v>
      </c>
      <c r="L3116" t="s">
        <v>35</v>
      </c>
      <c r="M3116" s="1">
        <v>7032.14</v>
      </c>
      <c r="N3116" s="1">
        <v>-68.98</v>
      </c>
      <c r="O3116">
        <v>0.15</v>
      </c>
    </row>
    <row r="3117" spans="1:15" x14ac:dyDescent="0.3">
      <c r="A3117" t="str">
        <f xml:space="preserve"> _xlfn.XLOOKUP(H3117, 'Customers'!B:B, 'Customers'!A:A)</f>
        <v>CUST_191</v>
      </c>
      <c r="B3117" t="str">
        <f>_xlfn.XLOOKUP(L3117, Products!C:C, Products!A:A)</f>
        <v>PROD_2</v>
      </c>
      <c r="C3117">
        <v>3116</v>
      </c>
      <c r="D3117" s="2" t="s">
        <v>321</v>
      </c>
      <c r="E3117">
        <f>YEAR(Orders[[#This Row],[Order_Date]])</f>
        <v>2022</v>
      </c>
      <c r="F3117">
        <f>MONTH(Orders[[#This Row],[Order_Date]])</f>
        <v>7</v>
      </c>
      <c r="G3117" s="2" t="s">
        <v>867</v>
      </c>
      <c r="H3117" t="s">
        <v>551</v>
      </c>
      <c r="I3117" t="s">
        <v>21</v>
      </c>
      <c r="J3117" t="s">
        <v>15</v>
      </c>
      <c r="K3117" t="s">
        <v>16</v>
      </c>
      <c r="L3117" t="s">
        <v>23</v>
      </c>
      <c r="M3117" s="1">
        <v>6959.91</v>
      </c>
      <c r="N3117" s="1">
        <v>1704.04</v>
      </c>
      <c r="O3117">
        <v>0.02</v>
      </c>
    </row>
    <row r="3118" spans="1:15" x14ac:dyDescent="0.3">
      <c r="A3118" t="str">
        <f xml:space="preserve"> _xlfn.XLOOKUP(H3118, 'Customers'!B:B, 'Customers'!A:A)</f>
        <v>CUST_783</v>
      </c>
      <c r="B3118" t="str">
        <f>_xlfn.XLOOKUP(L3118, Products!C:C, Products!A:A)</f>
        <v>PROD_3</v>
      </c>
      <c r="C3118">
        <v>3117</v>
      </c>
      <c r="D3118" s="2" t="s">
        <v>908</v>
      </c>
      <c r="E3118">
        <f>YEAR(Orders[[#This Row],[Order_Date]])</f>
        <v>2022</v>
      </c>
      <c r="F3118">
        <f>MONTH(Orders[[#This Row],[Order_Date]])</f>
        <v>8</v>
      </c>
      <c r="G3118" s="2" t="s">
        <v>630</v>
      </c>
      <c r="H3118" t="s">
        <v>1530</v>
      </c>
      <c r="I3118" t="s">
        <v>21</v>
      </c>
      <c r="J3118" t="s">
        <v>15</v>
      </c>
      <c r="K3118" t="s">
        <v>27</v>
      </c>
      <c r="L3118" t="s">
        <v>28</v>
      </c>
      <c r="M3118" s="1">
        <v>8954.2000000000007</v>
      </c>
      <c r="N3118" s="1">
        <v>1579.72</v>
      </c>
      <c r="O3118">
        <v>0.14000000000000001</v>
      </c>
    </row>
    <row r="3119" spans="1:15" x14ac:dyDescent="0.3">
      <c r="A3119" t="str">
        <f xml:space="preserve"> _xlfn.XLOOKUP(H3119, 'Customers'!B:B, 'Customers'!A:A)</f>
        <v>CUST_626</v>
      </c>
      <c r="B3119" t="str">
        <f>_xlfn.XLOOKUP(L3119, Products!C:C, Products!A:A)</f>
        <v>PROD_1</v>
      </c>
      <c r="C3119">
        <v>3118</v>
      </c>
      <c r="D3119" s="2" t="s">
        <v>487</v>
      </c>
      <c r="E3119">
        <f>YEAR(Orders[[#This Row],[Order_Date]])</f>
        <v>2023</v>
      </c>
      <c r="F3119">
        <f>MONTH(Orders[[#This Row],[Order_Date]])</f>
        <v>4</v>
      </c>
      <c r="G3119" s="2" t="s">
        <v>18</v>
      </c>
      <c r="H3119" t="s">
        <v>1348</v>
      </c>
      <c r="I3119" t="s">
        <v>14</v>
      </c>
      <c r="J3119" t="s">
        <v>22</v>
      </c>
      <c r="K3119" t="s">
        <v>16</v>
      </c>
      <c r="L3119" t="s">
        <v>17</v>
      </c>
      <c r="M3119" s="1">
        <v>4274.3999999999996</v>
      </c>
      <c r="N3119" s="1">
        <v>382.68</v>
      </c>
      <c r="O3119">
        <v>0.17</v>
      </c>
    </row>
    <row r="3120" spans="1:15" x14ac:dyDescent="0.3">
      <c r="A3120" t="str">
        <f xml:space="preserve"> _xlfn.XLOOKUP(H3120, 'Customers'!B:B, 'Customers'!A:A)</f>
        <v>CUST_906</v>
      </c>
      <c r="B3120" t="str">
        <f>_xlfn.XLOOKUP(L3120, Products!C:C, Products!A:A)</f>
        <v>PROD_6</v>
      </c>
      <c r="C3120">
        <v>3119</v>
      </c>
      <c r="D3120" s="2" t="s">
        <v>1079</v>
      </c>
      <c r="E3120">
        <f>YEAR(Orders[[#This Row],[Order_Date]])</f>
        <v>2022</v>
      </c>
      <c r="F3120">
        <f>MONTH(Orders[[#This Row],[Order_Date]])</f>
        <v>10</v>
      </c>
      <c r="G3120" s="2" t="s">
        <v>472</v>
      </c>
      <c r="H3120" t="s">
        <v>1665</v>
      </c>
      <c r="I3120" t="s">
        <v>21</v>
      </c>
      <c r="J3120" t="s">
        <v>15</v>
      </c>
      <c r="K3120" t="s">
        <v>34</v>
      </c>
      <c r="L3120" t="s">
        <v>52</v>
      </c>
      <c r="M3120" s="1">
        <v>4014.39</v>
      </c>
      <c r="N3120" s="1">
        <v>1077.8699999999999</v>
      </c>
      <c r="O3120">
        <v>0.05</v>
      </c>
    </row>
    <row r="3121" spans="1:15" x14ac:dyDescent="0.3">
      <c r="A3121" t="str">
        <f xml:space="preserve"> _xlfn.XLOOKUP(H3121, 'Customers'!B:B, 'Customers'!A:A)</f>
        <v>CUST_645</v>
      </c>
      <c r="B3121" t="str">
        <f>_xlfn.XLOOKUP(L3121, Products!C:C, Products!A:A)</f>
        <v>PROD_4</v>
      </c>
      <c r="C3121">
        <v>3120</v>
      </c>
      <c r="D3121" s="2" t="s">
        <v>907</v>
      </c>
      <c r="E3121">
        <f>YEAR(Orders[[#This Row],[Order_Date]])</f>
        <v>2022</v>
      </c>
      <c r="F3121">
        <f>MONTH(Orders[[#This Row],[Order_Date]])</f>
        <v>10</v>
      </c>
      <c r="G3121" s="2" t="s">
        <v>684</v>
      </c>
      <c r="H3121" t="s">
        <v>1370</v>
      </c>
      <c r="I3121" t="s">
        <v>14</v>
      </c>
      <c r="J3121" t="s">
        <v>33</v>
      </c>
      <c r="K3121" t="s">
        <v>34</v>
      </c>
      <c r="L3121" t="s">
        <v>35</v>
      </c>
      <c r="M3121" s="1">
        <v>996.04</v>
      </c>
      <c r="N3121" s="1">
        <v>237.1</v>
      </c>
      <c r="O3121">
        <v>0.28999999999999998</v>
      </c>
    </row>
    <row r="3122" spans="1:15" x14ac:dyDescent="0.3">
      <c r="A3122" t="str">
        <f xml:space="preserve"> _xlfn.XLOOKUP(H3122, 'Customers'!B:B, 'Customers'!A:A)</f>
        <v>CUST_169</v>
      </c>
      <c r="B3122" t="str">
        <f>_xlfn.XLOOKUP(L3122, Products!C:C, Products!A:A)</f>
        <v>PROD_1</v>
      </c>
      <c r="C3122">
        <v>3121</v>
      </c>
      <c r="D3122" s="2" t="s">
        <v>641</v>
      </c>
      <c r="E3122">
        <f>YEAR(Orders[[#This Row],[Order_Date]])</f>
        <v>2023</v>
      </c>
      <c r="F3122">
        <f>MONTH(Orders[[#This Row],[Order_Date]])</f>
        <v>1</v>
      </c>
      <c r="G3122" s="2" t="s">
        <v>201</v>
      </c>
      <c r="H3122" t="s">
        <v>497</v>
      </c>
      <c r="I3122" t="s">
        <v>21</v>
      </c>
      <c r="J3122" t="s">
        <v>65</v>
      </c>
      <c r="K3122" t="s">
        <v>16</v>
      </c>
      <c r="L3122" t="s">
        <v>17</v>
      </c>
      <c r="M3122" s="1">
        <v>3768.4</v>
      </c>
      <c r="N3122" s="1">
        <v>774.57</v>
      </c>
      <c r="O3122">
        <v>0.19</v>
      </c>
    </row>
    <row r="3123" spans="1:15" x14ac:dyDescent="0.3">
      <c r="A3123" t="str">
        <f xml:space="preserve"> _xlfn.XLOOKUP(H3123, 'Customers'!B:B, 'Customers'!A:A)</f>
        <v>CUST_62</v>
      </c>
      <c r="B3123" t="str">
        <f>_xlfn.XLOOKUP(L3123, Products!C:C, Products!A:A)</f>
        <v>PROD_7</v>
      </c>
      <c r="C3123">
        <v>3122</v>
      </c>
      <c r="D3123" s="2" t="s">
        <v>379</v>
      </c>
      <c r="E3123">
        <f>YEAR(Orders[[#This Row],[Order_Date]])</f>
        <v>2023</v>
      </c>
      <c r="F3123">
        <f>MONTH(Orders[[#This Row],[Order_Date]])</f>
        <v>6</v>
      </c>
      <c r="G3123" s="2" t="s">
        <v>994</v>
      </c>
      <c r="H3123" t="s">
        <v>207</v>
      </c>
      <c r="I3123" t="s">
        <v>21</v>
      </c>
      <c r="J3123" t="s">
        <v>33</v>
      </c>
      <c r="K3123" t="s">
        <v>16</v>
      </c>
      <c r="L3123" t="s">
        <v>66</v>
      </c>
      <c r="M3123" s="1">
        <v>5218.41</v>
      </c>
      <c r="N3123" s="1">
        <v>653.37</v>
      </c>
      <c r="O3123">
        <v>0.02</v>
      </c>
    </row>
    <row r="3124" spans="1:15" x14ac:dyDescent="0.3">
      <c r="A3124" t="str">
        <f xml:space="preserve"> _xlfn.XLOOKUP(H3124, 'Customers'!B:B, 'Customers'!A:A)</f>
        <v>CUST_114</v>
      </c>
      <c r="B3124" t="str">
        <f>_xlfn.XLOOKUP(L3124, Products!C:C, Products!A:A)</f>
        <v>PROD_1</v>
      </c>
      <c r="C3124">
        <v>3123</v>
      </c>
      <c r="D3124" s="2" t="s">
        <v>923</v>
      </c>
      <c r="E3124">
        <f>YEAR(Orders[[#This Row],[Order_Date]])</f>
        <v>2022</v>
      </c>
      <c r="F3124">
        <f>MONTH(Orders[[#This Row],[Order_Date]])</f>
        <v>5</v>
      </c>
      <c r="G3124" s="2" t="s">
        <v>221</v>
      </c>
      <c r="H3124" t="s">
        <v>357</v>
      </c>
      <c r="I3124" t="s">
        <v>14</v>
      </c>
      <c r="J3124" t="s">
        <v>22</v>
      </c>
      <c r="K3124" t="s">
        <v>16</v>
      </c>
      <c r="L3124" t="s">
        <v>17</v>
      </c>
      <c r="M3124" s="1">
        <v>9034.01</v>
      </c>
      <c r="N3124" s="1">
        <v>2510.86</v>
      </c>
      <c r="O3124">
        <v>0.02</v>
      </c>
    </row>
    <row r="3125" spans="1:15" x14ac:dyDescent="0.3">
      <c r="A3125" t="str">
        <f xml:space="preserve"> _xlfn.XLOOKUP(H3125, 'Customers'!B:B, 'Customers'!A:A)</f>
        <v>CUST_564</v>
      </c>
      <c r="B3125" t="str">
        <f>_xlfn.XLOOKUP(L3125, Products!C:C, Products!A:A)</f>
        <v>PROD_4</v>
      </c>
      <c r="C3125">
        <v>3124</v>
      </c>
      <c r="D3125" s="2" t="s">
        <v>232</v>
      </c>
      <c r="E3125">
        <f>YEAR(Orders[[#This Row],[Order_Date]])</f>
        <v>2023</v>
      </c>
      <c r="F3125">
        <f>MONTH(Orders[[#This Row],[Order_Date]])</f>
        <v>8</v>
      </c>
      <c r="G3125" s="2" t="s">
        <v>142</v>
      </c>
      <c r="H3125" t="s">
        <v>1256</v>
      </c>
      <c r="I3125" t="s">
        <v>21</v>
      </c>
      <c r="J3125" t="s">
        <v>33</v>
      </c>
      <c r="K3125" t="s">
        <v>34</v>
      </c>
      <c r="L3125" t="s">
        <v>35</v>
      </c>
      <c r="M3125" s="1">
        <v>2810.87</v>
      </c>
      <c r="N3125" s="1">
        <v>245.76</v>
      </c>
      <c r="O3125">
        <v>0.16</v>
      </c>
    </row>
    <row r="3126" spans="1:15" x14ac:dyDescent="0.3">
      <c r="A3126" t="str">
        <f xml:space="preserve"> _xlfn.XLOOKUP(H3126, 'Customers'!B:B, 'Customers'!A:A)</f>
        <v>CUST_550</v>
      </c>
      <c r="B3126" t="str">
        <f>_xlfn.XLOOKUP(L3126, Products!C:C, Products!A:A)</f>
        <v>PROD_3</v>
      </c>
      <c r="C3126">
        <v>3125</v>
      </c>
      <c r="D3126" s="2" t="s">
        <v>994</v>
      </c>
      <c r="E3126">
        <f>YEAR(Orders[[#This Row],[Order_Date]])</f>
        <v>2023</v>
      </c>
      <c r="F3126">
        <f>MONTH(Orders[[#This Row],[Order_Date]])</f>
        <v>7</v>
      </c>
      <c r="G3126" s="2" t="s">
        <v>1061</v>
      </c>
      <c r="H3126" t="s">
        <v>1234</v>
      </c>
      <c r="I3126" t="s">
        <v>32</v>
      </c>
      <c r="J3126" t="s">
        <v>15</v>
      </c>
      <c r="K3126" t="s">
        <v>27</v>
      </c>
      <c r="L3126" t="s">
        <v>28</v>
      </c>
      <c r="M3126" s="1">
        <v>4585.72</v>
      </c>
      <c r="N3126" s="1">
        <v>1289.92</v>
      </c>
      <c r="O3126">
        <v>0.22</v>
      </c>
    </row>
    <row r="3127" spans="1:15" x14ac:dyDescent="0.3">
      <c r="A3127" t="str">
        <f xml:space="preserve"> _xlfn.XLOOKUP(H3127, 'Customers'!B:B, 'Customers'!A:A)</f>
        <v>CUST_886</v>
      </c>
      <c r="B3127" t="str">
        <f>_xlfn.XLOOKUP(L3127, Products!C:C, Products!A:A)</f>
        <v>PROD_5</v>
      </c>
      <c r="C3127">
        <v>3126</v>
      </c>
      <c r="D3127" s="2" t="s">
        <v>333</v>
      </c>
      <c r="E3127">
        <f>YEAR(Orders[[#This Row],[Order_Date]])</f>
        <v>2022</v>
      </c>
      <c r="F3127">
        <f>MONTH(Orders[[#This Row],[Order_Date]])</f>
        <v>11</v>
      </c>
      <c r="G3127" s="2" t="s">
        <v>386</v>
      </c>
      <c r="H3127" t="s">
        <v>1643</v>
      </c>
      <c r="I3127" t="s">
        <v>14</v>
      </c>
      <c r="J3127" t="s">
        <v>22</v>
      </c>
      <c r="K3127" t="s">
        <v>34</v>
      </c>
      <c r="L3127" t="s">
        <v>39</v>
      </c>
      <c r="M3127" s="1">
        <v>3939.42</v>
      </c>
      <c r="N3127" s="1">
        <v>467.45</v>
      </c>
      <c r="O3127">
        <v>0.16</v>
      </c>
    </row>
    <row r="3128" spans="1:15" x14ac:dyDescent="0.3">
      <c r="A3128" t="str">
        <f xml:space="preserve"> _xlfn.XLOOKUP(H3128, 'Customers'!B:B, 'Customers'!A:A)</f>
        <v>CUST_84</v>
      </c>
      <c r="B3128" t="str">
        <f>_xlfn.XLOOKUP(L3128, Products!C:C, Products!A:A)</f>
        <v>PROD_6</v>
      </c>
      <c r="C3128">
        <v>3127</v>
      </c>
      <c r="D3128" s="2" t="s">
        <v>496</v>
      </c>
      <c r="E3128">
        <f>YEAR(Orders[[#This Row],[Order_Date]])</f>
        <v>2022</v>
      </c>
      <c r="F3128">
        <f>MONTH(Orders[[#This Row],[Order_Date]])</f>
        <v>5</v>
      </c>
      <c r="G3128" s="2" t="s">
        <v>1003</v>
      </c>
      <c r="H3128" t="s">
        <v>267</v>
      </c>
      <c r="I3128" t="s">
        <v>21</v>
      </c>
      <c r="J3128" t="s">
        <v>22</v>
      </c>
      <c r="K3128" t="s">
        <v>34</v>
      </c>
      <c r="L3128" t="s">
        <v>52</v>
      </c>
      <c r="M3128" s="1">
        <v>5355.69</v>
      </c>
      <c r="N3128" s="1">
        <v>528.52</v>
      </c>
      <c r="O3128">
        <v>0.27</v>
      </c>
    </row>
    <row r="3129" spans="1:15" x14ac:dyDescent="0.3">
      <c r="A3129" t="str">
        <f xml:space="preserve"> _xlfn.XLOOKUP(H3129, 'Customers'!B:B, 'Customers'!A:A)</f>
        <v>CUST_1</v>
      </c>
      <c r="B3129" t="str">
        <f>_xlfn.XLOOKUP(L3129, Products!C:C, Products!A:A)</f>
        <v>PROD_1</v>
      </c>
      <c r="C3129">
        <v>3128</v>
      </c>
      <c r="D3129" s="2" t="s">
        <v>1404</v>
      </c>
      <c r="E3129">
        <f>YEAR(Orders[[#This Row],[Order_Date]])</f>
        <v>2022</v>
      </c>
      <c r="F3129">
        <f>MONTH(Orders[[#This Row],[Order_Date]])</f>
        <v>5</v>
      </c>
      <c r="G3129" s="2" t="s">
        <v>1352</v>
      </c>
      <c r="H3129" t="s">
        <v>13</v>
      </c>
      <c r="I3129" t="s">
        <v>32</v>
      </c>
      <c r="J3129" t="s">
        <v>65</v>
      </c>
      <c r="K3129" t="s">
        <v>16</v>
      </c>
      <c r="L3129" t="s">
        <v>17</v>
      </c>
      <c r="M3129" s="1">
        <v>8627.7900000000009</v>
      </c>
      <c r="N3129" s="1">
        <v>557.71</v>
      </c>
      <c r="O3129">
        <v>0.24</v>
      </c>
    </row>
    <row r="3130" spans="1:15" x14ac:dyDescent="0.3">
      <c r="A3130" t="str">
        <f xml:space="preserve"> _xlfn.XLOOKUP(H3130, 'Customers'!B:B, 'Customers'!A:A)</f>
        <v>CUST_487</v>
      </c>
      <c r="B3130" t="str">
        <f>_xlfn.XLOOKUP(L3130, Products!C:C, Products!A:A)</f>
        <v>PROD_6</v>
      </c>
      <c r="C3130">
        <v>3129</v>
      </c>
      <c r="D3130" s="2" t="s">
        <v>682</v>
      </c>
      <c r="E3130">
        <f>YEAR(Orders[[#This Row],[Order_Date]])</f>
        <v>2023</v>
      </c>
      <c r="F3130">
        <f>MONTH(Orders[[#This Row],[Order_Date]])</f>
        <v>9</v>
      </c>
      <c r="G3130" s="2" t="s">
        <v>697</v>
      </c>
      <c r="H3130" t="s">
        <v>1132</v>
      </c>
      <c r="I3130" t="s">
        <v>32</v>
      </c>
      <c r="J3130" t="s">
        <v>65</v>
      </c>
      <c r="K3130" t="s">
        <v>34</v>
      </c>
      <c r="L3130" t="s">
        <v>52</v>
      </c>
      <c r="M3130" s="1">
        <v>6124.64</v>
      </c>
      <c r="N3130" s="1">
        <v>651.04999999999995</v>
      </c>
      <c r="O3130">
        <v>0.16</v>
      </c>
    </row>
    <row r="3131" spans="1:15" x14ac:dyDescent="0.3">
      <c r="A3131" t="str">
        <f xml:space="preserve"> _xlfn.XLOOKUP(H3131, 'Customers'!B:B, 'Customers'!A:A)</f>
        <v>CUST_99</v>
      </c>
      <c r="B3131" t="str">
        <f>_xlfn.XLOOKUP(L3131, Products!C:C, Products!A:A)</f>
        <v>PROD_5</v>
      </c>
      <c r="C3131">
        <v>3130</v>
      </c>
      <c r="D3131" s="2" t="s">
        <v>268</v>
      </c>
      <c r="E3131">
        <f>YEAR(Orders[[#This Row],[Order_Date]])</f>
        <v>2022</v>
      </c>
      <c r="F3131">
        <f>MONTH(Orders[[#This Row],[Order_Date]])</f>
        <v>12</v>
      </c>
      <c r="G3131" s="2" t="s">
        <v>255</v>
      </c>
      <c r="H3131" t="s">
        <v>312</v>
      </c>
      <c r="I3131" t="s">
        <v>21</v>
      </c>
      <c r="J3131" t="s">
        <v>33</v>
      </c>
      <c r="K3131" t="s">
        <v>34</v>
      </c>
      <c r="L3131" t="s">
        <v>39</v>
      </c>
      <c r="M3131" s="1">
        <v>6590.27</v>
      </c>
      <c r="N3131" s="1">
        <v>801.8</v>
      </c>
      <c r="O3131">
        <v>7.0000000000000007E-2</v>
      </c>
    </row>
    <row r="3132" spans="1:15" x14ac:dyDescent="0.3">
      <c r="A3132" t="str">
        <f xml:space="preserve"> _xlfn.XLOOKUP(H3132, 'Customers'!B:B, 'Customers'!A:A)</f>
        <v>CUST_344</v>
      </c>
      <c r="B3132" t="str">
        <f>_xlfn.XLOOKUP(L3132, Products!C:C, Products!A:A)</f>
        <v>PROD_8</v>
      </c>
      <c r="C3132">
        <v>3131</v>
      </c>
      <c r="D3132" s="2" t="s">
        <v>136</v>
      </c>
      <c r="E3132">
        <f>YEAR(Orders[[#This Row],[Order_Date]])</f>
        <v>2022</v>
      </c>
      <c r="F3132">
        <f>MONTH(Orders[[#This Row],[Order_Date]])</f>
        <v>2</v>
      </c>
      <c r="G3132" s="2" t="s">
        <v>1648</v>
      </c>
      <c r="H3132" t="s">
        <v>879</v>
      </c>
      <c r="I3132" t="s">
        <v>21</v>
      </c>
      <c r="J3132" t="s">
        <v>33</v>
      </c>
      <c r="K3132" t="s">
        <v>27</v>
      </c>
      <c r="L3132" t="s">
        <v>73</v>
      </c>
      <c r="M3132" s="1">
        <v>4135.68</v>
      </c>
      <c r="N3132" s="1">
        <v>341.75</v>
      </c>
      <c r="O3132">
        <v>0.05</v>
      </c>
    </row>
    <row r="3133" spans="1:15" x14ac:dyDescent="0.3">
      <c r="A3133" t="str">
        <f xml:space="preserve"> _xlfn.XLOOKUP(H3133, 'Customers'!B:B, 'Customers'!A:A)</f>
        <v>CUST_718</v>
      </c>
      <c r="B3133" t="str">
        <f>_xlfn.XLOOKUP(L3133, Products!C:C, Products!A:A)</f>
        <v>PROD_4</v>
      </c>
      <c r="C3133">
        <v>3132</v>
      </c>
      <c r="D3133" s="2" t="s">
        <v>1297</v>
      </c>
      <c r="E3133">
        <f>YEAR(Orders[[#This Row],[Order_Date]])</f>
        <v>2023</v>
      </c>
      <c r="F3133">
        <f>MONTH(Orders[[#This Row],[Order_Date]])</f>
        <v>11</v>
      </c>
      <c r="G3133" s="2" t="s">
        <v>748</v>
      </c>
      <c r="H3133" t="s">
        <v>1458</v>
      </c>
      <c r="I3133" t="s">
        <v>21</v>
      </c>
      <c r="J3133" t="s">
        <v>33</v>
      </c>
      <c r="K3133" t="s">
        <v>34</v>
      </c>
      <c r="L3133" t="s">
        <v>35</v>
      </c>
      <c r="M3133" s="1">
        <v>6505.76</v>
      </c>
      <c r="N3133" s="1">
        <v>832.71</v>
      </c>
      <c r="O3133">
        <v>0.11</v>
      </c>
    </row>
    <row r="3134" spans="1:15" x14ac:dyDescent="0.3">
      <c r="A3134" t="str">
        <f xml:space="preserve"> _xlfn.XLOOKUP(H3134, 'Customers'!B:B, 'Customers'!A:A)</f>
        <v>CUST_850</v>
      </c>
      <c r="B3134" t="str">
        <f>_xlfn.XLOOKUP(L3134, Products!C:C, Products!A:A)</f>
        <v>PROD_8</v>
      </c>
      <c r="C3134">
        <v>3133</v>
      </c>
      <c r="D3134" s="2" t="s">
        <v>1068</v>
      </c>
      <c r="E3134">
        <f>YEAR(Orders[[#This Row],[Order_Date]])</f>
        <v>2023</v>
      </c>
      <c r="F3134">
        <f>MONTH(Orders[[#This Row],[Order_Date]])</f>
        <v>9</v>
      </c>
      <c r="G3134" s="2" t="s">
        <v>507</v>
      </c>
      <c r="H3134" t="s">
        <v>1603</v>
      </c>
      <c r="I3134" t="s">
        <v>21</v>
      </c>
      <c r="J3134" t="s">
        <v>15</v>
      </c>
      <c r="K3134" t="s">
        <v>27</v>
      </c>
      <c r="L3134" t="s">
        <v>73</v>
      </c>
      <c r="M3134" s="1">
        <v>9246.8700000000008</v>
      </c>
      <c r="N3134" s="1">
        <v>1778.5</v>
      </c>
      <c r="O3134">
        <v>0.15</v>
      </c>
    </row>
    <row r="3135" spans="1:15" x14ac:dyDescent="0.3">
      <c r="A3135" t="str">
        <f xml:space="preserve"> _xlfn.XLOOKUP(H3135, 'Customers'!B:B, 'Customers'!A:A)</f>
        <v>CUST_958</v>
      </c>
      <c r="B3135" t="str">
        <f>_xlfn.XLOOKUP(L3135, Products!C:C, Products!A:A)</f>
        <v>PROD_1</v>
      </c>
      <c r="C3135">
        <v>3134</v>
      </c>
      <c r="D3135" s="2" t="s">
        <v>1072</v>
      </c>
      <c r="E3135">
        <f>YEAR(Orders[[#This Row],[Order_Date]])</f>
        <v>2023</v>
      </c>
      <c r="F3135">
        <f>MONTH(Orders[[#This Row],[Order_Date]])</f>
        <v>3</v>
      </c>
      <c r="G3135" s="2" t="s">
        <v>40</v>
      </c>
      <c r="H3135" t="s">
        <v>1720</v>
      </c>
      <c r="I3135" t="s">
        <v>32</v>
      </c>
      <c r="J3135" t="s">
        <v>22</v>
      </c>
      <c r="K3135" t="s">
        <v>16</v>
      </c>
      <c r="L3135" t="s">
        <v>17</v>
      </c>
      <c r="M3135" s="1">
        <v>8727.43</v>
      </c>
      <c r="N3135" s="1">
        <v>750.91</v>
      </c>
      <c r="O3135">
        <v>0.01</v>
      </c>
    </row>
    <row r="3136" spans="1:15" x14ac:dyDescent="0.3">
      <c r="A3136" t="str">
        <f xml:space="preserve"> _xlfn.XLOOKUP(H3136, 'Customers'!B:B, 'Customers'!A:A)</f>
        <v>CUST_841</v>
      </c>
      <c r="B3136" t="str">
        <f>_xlfn.XLOOKUP(L3136, Products!C:C, Products!A:A)</f>
        <v>PROD_4</v>
      </c>
      <c r="C3136">
        <v>3135</v>
      </c>
      <c r="D3136" s="2" t="s">
        <v>409</v>
      </c>
      <c r="E3136">
        <f>YEAR(Orders[[#This Row],[Order_Date]])</f>
        <v>2022</v>
      </c>
      <c r="F3136">
        <f>MONTH(Orders[[#This Row],[Order_Date]])</f>
        <v>9</v>
      </c>
      <c r="G3136" s="2" t="s">
        <v>1211</v>
      </c>
      <c r="H3136" t="s">
        <v>1594</v>
      </c>
      <c r="I3136" t="s">
        <v>32</v>
      </c>
      <c r="J3136" t="s">
        <v>22</v>
      </c>
      <c r="K3136" t="s">
        <v>34</v>
      </c>
      <c r="L3136" t="s">
        <v>35</v>
      </c>
      <c r="M3136" s="1">
        <v>6121.17</v>
      </c>
      <c r="N3136" s="1">
        <v>1774.48</v>
      </c>
      <c r="O3136">
        <v>0.17</v>
      </c>
    </row>
    <row r="3137" spans="1:15" x14ac:dyDescent="0.3">
      <c r="A3137" t="str">
        <f xml:space="preserve"> _xlfn.XLOOKUP(H3137, 'Customers'!B:B, 'Customers'!A:A)</f>
        <v>CUST_884</v>
      </c>
      <c r="B3137" t="str">
        <f>_xlfn.XLOOKUP(L3137, Products!C:C, Products!A:A)</f>
        <v>PROD_5</v>
      </c>
      <c r="C3137">
        <v>3136</v>
      </c>
      <c r="D3137" s="2" t="s">
        <v>1112</v>
      </c>
      <c r="E3137">
        <f>YEAR(Orders[[#This Row],[Order_Date]])</f>
        <v>2023</v>
      </c>
      <c r="F3137">
        <f>MONTH(Orders[[#This Row],[Order_Date]])</f>
        <v>12</v>
      </c>
      <c r="G3137" s="2" t="s">
        <v>74</v>
      </c>
      <c r="H3137" t="s">
        <v>1640</v>
      </c>
      <c r="I3137" t="s">
        <v>21</v>
      </c>
      <c r="J3137" t="s">
        <v>33</v>
      </c>
      <c r="K3137" t="s">
        <v>34</v>
      </c>
      <c r="L3137" t="s">
        <v>39</v>
      </c>
      <c r="M3137" s="1">
        <v>4517.43</v>
      </c>
      <c r="N3137" s="1">
        <v>781.06</v>
      </c>
      <c r="O3137">
        <v>0.09</v>
      </c>
    </row>
    <row r="3138" spans="1:15" x14ac:dyDescent="0.3">
      <c r="A3138" t="str">
        <f xml:space="preserve"> _xlfn.XLOOKUP(H3138, 'Customers'!B:B, 'Customers'!A:A)</f>
        <v>CUST_534</v>
      </c>
      <c r="B3138" t="str">
        <f>_xlfn.XLOOKUP(L3138, Products!C:C, Products!A:A)</f>
        <v>PROD_6</v>
      </c>
      <c r="C3138">
        <v>3137</v>
      </c>
      <c r="D3138" s="2" t="s">
        <v>941</v>
      </c>
      <c r="E3138">
        <f>YEAR(Orders[[#This Row],[Order_Date]])</f>
        <v>2022</v>
      </c>
      <c r="F3138">
        <f>MONTH(Orders[[#This Row],[Order_Date]])</f>
        <v>4</v>
      </c>
      <c r="G3138" s="2" t="s">
        <v>328</v>
      </c>
      <c r="H3138" t="s">
        <v>1214</v>
      </c>
      <c r="I3138" t="s">
        <v>14</v>
      </c>
      <c r="J3138" t="s">
        <v>65</v>
      </c>
      <c r="K3138" t="s">
        <v>34</v>
      </c>
      <c r="L3138" t="s">
        <v>52</v>
      </c>
      <c r="M3138" s="1">
        <v>5005.78</v>
      </c>
      <c r="N3138" s="1">
        <v>-80.78</v>
      </c>
      <c r="O3138">
        <v>0.03</v>
      </c>
    </row>
    <row r="3139" spans="1:15" x14ac:dyDescent="0.3">
      <c r="A3139" t="str">
        <f xml:space="preserve"> _xlfn.XLOOKUP(H3139, 'Customers'!B:B, 'Customers'!A:A)</f>
        <v>CUST_538</v>
      </c>
      <c r="B3139" t="str">
        <f>_xlfn.XLOOKUP(L3139, Products!C:C, Products!A:A)</f>
        <v>PROD_2</v>
      </c>
      <c r="C3139">
        <v>3138</v>
      </c>
      <c r="D3139" s="2" t="s">
        <v>949</v>
      </c>
      <c r="E3139">
        <f>YEAR(Orders[[#This Row],[Order_Date]])</f>
        <v>2022</v>
      </c>
      <c r="F3139">
        <f>MONTH(Orders[[#This Row],[Order_Date]])</f>
        <v>4</v>
      </c>
      <c r="G3139" s="2" t="s">
        <v>1570</v>
      </c>
      <c r="H3139" t="s">
        <v>1219</v>
      </c>
      <c r="I3139" t="s">
        <v>21</v>
      </c>
      <c r="J3139" t="s">
        <v>22</v>
      </c>
      <c r="K3139" t="s">
        <v>16</v>
      </c>
      <c r="L3139" t="s">
        <v>23</v>
      </c>
      <c r="M3139" s="1">
        <v>202.17</v>
      </c>
      <c r="N3139" s="1">
        <v>-3.65</v>
      </c>
      <c r="O3139">
        <v>0.08</v>
      </c>
    </row>
    <row r="3140" spans="1:15" x14ac:dyDescent="0.3">
      <c r="A3140" t="str">
        <f xml:space="preserve"> _xlfn.XLOOKUP(H3140, 'Customers'!B:B, 'Customers'!A:A)</f>
        <v>CUST_640</v>
      </c>
      <c r="B3140" t="str">
        <f>_xlfn.XLOOKUP(L3140, Products!C:C, Products!A:A)</f>
        <v>PROD_1</v>
      </c>
      <c r="C3140">
        <v>3139</v>
      </c>
      <c r="D3140" s="2" t="s">
        <v>148</v>
      </c>
      <c r="E3140">
        <f>YEAR(Orders[[#This Row],[Order_Date]])</f>
        <v>2023</v>
      </c>
      <c r="F3140">
        <f>MONTH(Orders[[#This Row],[Order_Date]])</f>
        <v>8</v>
      </c>
      <c r="G3140" s="2" t="s">
        <v>857</v>
      </c>
      <c r="H3140" t="s">
        <v>1364</v>
      </c>
      <c r="I3140" t="s">
        <v>14</v>
      </c>
      <c r="J3140" t="s">
        <v>33</v>
      </c>
      <c r="K3140" t="s">
        <v>27</v>
      </c>
      <c r="L3140" t="s">
        <v>17</v>
      </c>
      <c r="M3140" s="1">
        <v>8136.62</v>
      </c>
      <c r="N3140" s="1">
        <v>812.49</v>
      </c>
      <c r="O3140">
        <v>0.15</v>
      </c>
    </row>
    <row r="3141" spans="1:15" x14ac:dyDescent="0.3">
      <c r="A3141" t="str">
        <f xml:space="preserve"> _xlfn.XLOOKUP(H3141, 'Customers'!B:B, 'Customers'!A:A)</f>
        <v>CUST_959</v>
      </c>
      <c r="B3141" t="str">
        <f>_xlfn.XLOOKUP(L3141, Products!C:C, Products!A:A)</f>
        <v>PROD_1</v>
      </c>
      <c r="C3141">
        <v>3140</v>
      </c>
      <c r="D3141" s="2" t="s">
        <v>328</v>
      </c>
      <c r="E3141">
        <f>YEAR(Orders[[#This Row],[Order_Date]])</f>
        <v>2022</v>
      </c>
      <c r="F3141">
        <f>MONTH(Orders[[#This Row],[Order_Date]])</f>
        <v>4</v>
      </c>
      <c r="G3141" s="2" t="s">
        <v>605</v>
      </c>
      <c r="H3141" t="s">
        <v>1721</v>
      </c>
      <c r="I3141" t="s">
        <v>32</v>
      </c>
      <c r="J3141" t="s">
        <v>33</v>
      </c>
      <c r="K3141" t="s">
        <v>27</v>
      </c>
      <c r="L3141" t="s">
        <v>17</v>
      </c>
      <c r="M3141" s="1">
        <v>281.95999999999998</v>
      </c>
      <c r="N3141" s="1">
        <v>8.41</v>
      </c>
      <c r="O3141">
        <v>0.18</v>
      </c>
    </row>
    <row r="3142" spans="1:15" x14ac:dyDescent="0.3">
      <c r="A3142" t="str">
        <f xml:space="preserve"> _xlfn.XLOOKUP(H3142, 'Customers'!B:B, 'Customers'!A:A)</f>
        <v>CUST_207</v>
      </c>
      <c r="B3142" t="str">
        <f>_xlfn.XLOOKUP(L3142, Products!C:C, Products!A:A)</f>
        <v>PROD_1</v>
      </c>
      <c r="C3142">
        <v>3141</v>
      </c>
      <c r="D3142" s="2" t="s">
        <v>558</v>
      </c>
      <c r="E3142">
        <f>YEAR(Orders[[#This Row],[Order_Date]])</f>
        <v>2023</v>
      </c>
      <c r="F3142">
        <f>MONTH(Orders[[#This Row],[Order_Date]])</f>
        <v>8</v>
      </c>
      <c r="G3142" s="2" t="s">
        <v>1628</v>
      </c>
      <c r="H3142" t="s">
        <v>591</v>
      </c>
      <c r="I3142" t="s">
        <v>14</v>
      </c>
      <c r="J3142" t="s">
        <v>65</v>
      </c>
      <c r="K3142" t="s">
        <v>16</v>
      </c>
      <c r="L3142" t="s">
        <v>17</v>
      </c>
      <c r="M3142" s="1">
        <v>9683.02</v>
      </c>
      <c r="N3142" s="1">
        <v>2017.74</v>
      </c>
      <c r="O3142">
        <v>0.15</v>
      </c>
    </row>
    <row r="3143" spans="1:15" x14ac:dyDescent="0.3">
      <c r="A3143" t="str">
        <f xml:space="preserve"> _xlfn.XLOOKUP(H3143, 'Customers'!B:B, 'Customers'!A:A)</f>
        <v>CUST_505</v>
      </c>
      <c r="B3143" t="str">
        <f>_xlfn.XLOOKUP(L3143, Products!C:C, Products!A:A)</f>
        <v>PROD_8</v>
      </c>
      <c r="C3143">
        <v>3142</v>
      </c>
      <c r="D3143" s="2" t="s">
        <v>19</v>
      </c>
      <c r="E3143">
        <f>YEAR(Orders[[#This Row],[Order_Date]])</f>
        <v>2023</v>
      </c>
      <c r="F3143">
        <f>MONTH(Orders[[#This Row],[Order_Date]])</f>
        <v>4</v>
      </c>
      <c r="G3143" s="2" t="s">
        <v>740</v>
      </c>
      <c r="H3143" t="s">
        <v>1170</v>
      </c>
      <c r="I3143" t="s">
        <v>14</v>
      </c>
      <c r="J3143" t="s">
        <v>22</v>
      </c>
      <c r="K3143" t="s">
        <v>27</v>
      </c>
      <c r="L3143" t="s">
        <v>73</v>
      </c>
      <c r="M3143" s="1">
        <v>9401.1</v>
      </c>
      <c r="N3143" s="1">
        <v>-931.45</v>
      </c>
      <c r="O3143">
        <v>0.3</v>
      </c>
    </row>
    <row r="3144" spans="1:15" x14ac:dyDescent="0.3">
      <c r="A3144" t="str">
        <f xml:space="preserve"> _xlfn.XLOOKUP(H3144, 'Customers'!B:B, 'Customers'!A:A)</f>
        <v>CUST_30</v>
      </c>
      <c r="B3144" t="str">
        <f>_xlfn.XLOOKUP(L3144, Products!C:C, Products!A:A)</f>
        <v>PROD_5</v>
      </c>
      <c r="C3144">
        <v>3143</v>
      </c>
      <c r="D3144" s="2" t="s">
        <v>208</v>
      </c>
      <c r="E3144">
        <f>YEAR(Orders[[#This Row],[Order_Date]])</f>
        <v>2023</v>
      </c>
      <c r="F3144">
        <f>MONTH(Orders[[#This Row],[Order_Date]])</f>
        <v>11</v>
      </c>
      <c r="G3144" s="2" t="s">
        <v>282</v>
      </c>
      <c r="H3144" t="s">
        <v>117</v>
      </c>
      <c r="I3144" t="s">
        <v>14</v>
      </c>
      <c r="J3144" t="s">
        <v>15</v>
      </c>
      <c r="K3144" t="s">
        <v>34</v>
      </c>
      <c r="L3144" t="s">
        <v>39</v>
      </c>
      <c r="M3144" s="1">
        <v>3163.02</v>
      </c>
      <c r="N3144" s="1">
        <v>443.72</v>
      </c>
      <c r="O3144">
        <v>0.24</v>
      </c>
    </row>
    <row r="3145" spans="1:15" x14ac:dyDescent="0.3">
      <c r="A3145" t="str">
        <f xml:space="preserve"> _xlfn.XLOOKUP(H3145, 'Customers'!B:B, 'Customers'!A:A)</f>
        <v>CUST_957</v>
      </c>
      <c r="B3145" t="str">
        <f>_xlfn.XLOOKUP(L3145, Products!C:C, Products!A:A)</f>
        <v>PROD_3</v>
      </c>
      <c r="C3145">
        <v>3144</v>
      </c>
      <c r="D3145" s="2" t="s">
        <v>941</v>
      </c>
      <c r="E3145">
        <f>YEAR(Orders[[#This Row],[Order_Date]])</f>
        <v>2022</v>
      </c>
      <c r="F3145">
        <f>MONTH(Orders[[#This Row],[Order_Date]])</f>
        <v>4</v>
      </c>
      <c r="G3145" s="2" t="s">
        <v>328</v>
      </c>
      <c r="H3145" t="s">
        <v>1719</v>
      </c>
      <c r="I3145" t="s">
        <v>32</v>
      </c>
      <c r="J3145" t="s">
        <v>15</v>
      </c>
      <c r="K3145" t="s">
        <v>27</v>
      </c>
      <c r="L3145" t="s">
        <v>28</v>
      </c>
      <c r="M3145" s="1">
        <v>1799.75</v>
      </c>
      <c r="N3145" s="1">
        <v>356.48</v>
      </c>
      <c r="O3145">
        <v>0.04</v>
      </c>
    </row>
    <row r="3146" spans="1:15" x14ac:dyDescent="0.3">
      <c r="A3146" t="str">
        <f xml:space="preserve"> _xlfn.XLOOKUP(H3146, 'Customers'!B:B, 'Customers'!A:A)</f>
        <v>CUST_303</v>
      </c>
      <c r="B3146" t="str">
        <f>_xlfn.XLOOKUP(L3146, Products!C:C, Products!A:A)</f>
        <v>PROD_5</v>
      </c>
      <c r="C3146">
        <v>3145</v>
      </c>
      <c r="D3146" s="2" t="s">
        <v>104</v>
      </c>
      <c r="E3146">
        <f>YEAR(Orders[[#This Row],[Order_Date]])</f>
        <v>2022</v>
      </c>
      <c r="F3146">
        <f>MONTH(Orders[[#This Row],[Order_Date]])</f>
        <v>2</v>
      </c>
      <c r="G3146" s="2" t="s">
        <v>672</v>
      </c>
      <c r="H3146" t="s">
        <v>796</v>
      </c>
      <c r="I3146" t="s">
        <v>32</v>
      </c>
      <c r="J3146" t="s">
        <v>22</v>
      </c>
      <c r="K3146" t="s">
        <v>34</v>
      </c>
      <c r="L3146" t="s">
        <v>39</v>
      </c>
      <c r="M3146" s="1">
        <v>8630.3799999999992</v>
      </c>
      <c r="N3146" s="1">
        <v>-313.18</v>
      </c>
      <c r="O3146">
        <v>0.02</v>
      </c>
    </row>
    <row r="3147" spans="1:15" x14ac:dyDescent="0.3">
      <c r="A3147" t="str">
        <f xml:space="preserve"> _xlfn.XLOOKUP(H3147, 'Customers'!B:B, 'Customers'!A:A)</f>
        <v>CUST_409</v>
      </c>
      <c r="B3147" t="str">
        <f>_xlfn.XLOOKUP(L3147, Products!C:C, Products!A:A)</f>
        <v>PROD_7</v>
      </c>
      <c r="C3147">
        <v>3146</v>
      </c>
      <c r="D3147" s="2" t="s">
        <v>218</v>
      </c>
      <c r="E3147">
        <f>YEAR(Orders[[#This Row],[Order_Date]])</f>
        <v>2023</v>
      </c>
      <c r="F3147">
        <f>MONTH(Orders[[#This Row],[Order_Date]])</f>
        <v>1</v>
      </c>
      <c r="G3147" s="2" t="s">
        <v>540</v>
      </c>
      <c r="H3147" t="s">
        <v>996</v>
      </c>
      <c r="I3147" t="s">
        <v>21</v>
      </c>
      <c r="J3147" t="s">
        <v>65</v>
      </c>
      <c r="K3147" t="s">
        <v>16</v>
      </c>
      <c r="L3147" t="s">
        <v>66</v>
      </c>
      <c r="M3147" s="1">
        <v>8775.48</v>
      </c>
      <c r="N3147" s="1">
        <v>465.52</v>
      </c>
      <c r="O3147">
        <v>0.03</v>
      </c>
    </row>
    <row r="3148" spans="1:15" x14ac:dyDescent="0.3">
      <c r="A3148" t="str">
        <f xml:space="preserve"> _xlfn.XLOOKUP(H3148, 'Customers'!B:B, 'Customers'!A:A)</f>
        <v>CUST_750</v>
      </c>
      <c r="B3148" t="str">
        <f>_xlfn.XLOOKUP(L3148, Products!C:C, Products!A:A)</f>
        <v>PROD_6</v>
      </c>
      <c r="C3148">
        <v>3147</v>
      </c>
      <c r="D3148" s="2" t="s">
        <v>268</v>
      </c>
      <c r="E3148">
        <f>YEAR(Orders[[#This Row],[Order_Date]])</f>
        <v>2022</v>
      </c>
      <c r="F3148">
        <f>MONTH(Orders[[#This Row],[Order_Date]])</f>
        <v>12</v>
      </c>
      <c r="G3148" s="2" t="s">
        <v>255</v>
      </c>
      <c r="H3148" t="s">
        <v>1496</v>
      </c>
      <c r="I3148" t="s">
        <v>14</v>
      </c>
      <c r="J3148" t="s">
        <v>65</v>
      </c>
      <c r="K3148" t="s">
        <v>34</v>
      </c>
      <c r="L3148" t="s">
        <v>52</v>
      </c>
      <c r="M3148" s="1">
        <v>8256.67</v>
      </c>
      <c r="N3148" s="1">
        <v>269.70999999999998</v>
      </c>
      <c r="O3148">
        <v>0.2</v>
      </c>
    </row>
    <row r="3149" spans="1:15" x14ac:dyDescent="0.3">
      <c r="A3149" t="str">
        <f xml:space="preserve"> _xlfn.XLOOKUP(H3149, 'Customers'!B:B, 'Customers'!A:A)</f>
        <v>CUST_850</v>
      </c>
      <c r="B3149" t="str">
        <f>_xlfn.XLOOKUP(L3149, Products!C:C, Products!A:A)</f>
        <v>PROD_3</v>
      </c>
      <c r="C3149">
        <v>3148</v>
      </c>
      <c r="D3149" s="2" t="s">
        <v>268</v>
      </c>
      <c r="E3149">
        <f>YEAR(Orders[[#This Row],[Order_Date]])</f>
        <v>2022</v>
      </c>
      <c r="F3149">
        <f>MONTH(Orders[[#This Row],[Order_Date]])</f>
        <v>12</v>
      </c>
      <c r="G3149" s="2" t="s">
        <v>255</v>
      </c>
      <c r="H3149" t="s">
        <v>1603</v>
      </c>
      <c r="I3149" t="s">
        <v>14</v>
      </c>
      <c r="J3149" t="s">
        <v>65</v>
      </c>
      <c r="K3149" t="s">
        <v>27</v>
      </c>
      <c r="L3149" t="s">
        <v>28</v>
      </c>
      <c r="M3149" s="1">
        <v>7775.98</v>
      </c>
      <c r="N3149" s="1">
        <v>1120.05</v>
      </c>
      <c r="O3149">
        <v>0.09</v>
      </c>
    </row>
    <row r="3150" spans="1:15" x14ac:dyDescent="0.3">
      <c r="A3150" t="str">
        <f xml:space="preserve"> _xlfn.XLOOKUP(H3150, 'Customers'!B:B, 'Customers'!A:A)</f>
        <v>CUST_119</v>
      </c>
      <c r="B3150" t="str">
        <f>_xlfn.XLOOKUP(L3150, Products!C:C, Products!A:A)</f>
        <v>PROD_3</v>
      </c>
      <c r="C3150">
        <v>3149</v>
      </c>
      <c r="D3150" s="2" t="s">
        <v>1271</v>
      </c>
      <c r="E3150">
        <f>YEAR(Orders[[#This Row],[Order_Date]])</f>
        <v>2023</v>
      </c>
      <c r="F3150">
        <f>MONTH(Orders[[#This Row],[Order_Date]])</f>
        <v>3</v>
      </c>
      <c r="G3150" s="2" t="s">
        <v>1272</v>
      </c>
      <c r="H3150" t="s">
        <v>371</v>
      </c>
      <c r="I3150" t="s">
        <v>32</v>
      </c>
      <c r="J3150" t="s">
        <v>33</v>
      </c>
      <c r="K3150" t="s">
        <v>27</v>
      </c>
      <c r="L3150" t="s">
        <v>28</v>
      </c>
      <c r="M3150" s="1">
        <v>2534.59</v>
      </c>
      <c r="N3150" s="1">
        <v>404.17</v>
      </c>
      <c r="O3150">
        <v>0.09</v>
      </c>
    </row>
    <row r="3151" spans="1:15" x14ac:dyDescent="0.3">
      <c r="A3151" t="str">
        <f xml:space="preserve"> _xlfn.XLOOKUP(H3151, 'Customers'!B:B, 'Customers'!A:A)</f>
        <v>CUST_866</v>
      </c>
      <c r="B3151" t="str">
        <f>_xlfn.XLOOKUP(L3151, Products!C:C, Products!A:A)</f>
        <v>PROD_1</v>
      </c>
      <c r="C3151">
        <v>3150</v>
      </c>
      <c r="D3151" s="2" t="s">
        <v>1570</v>
      </c>
      <c r="E3151">
        <f>YEAR(Orders[[#This Row],[Order_Date]])</f>
        <v>2022</v>
      </c>
      <c r="F3151">
        <f>MONTH(Orders[[#This Row],[Order_Date]])</f>
        <v>4</v>
      </c>
      <c r="G3151" s="2" t="s">
        <v>71</v>
      </c>
      <c r="H3151" t="s">
        <v>1620</v>
      </c>
      <c r="I3151" t="s">
        <v>14</v>
      </c>
      <c r="J3151" t="s">
        <v>22</v>
      </c>
      <c r="K3151" t="s">
        <v>16</v>
      </c>
      <c r="L3151" t="s">
        <v>17</v>
      </c>
      <c r="M3151" s="1">
        <v>8456.15</v>
      </c>
      <c r="N3151" s="1">
        <v>1695.21</v>
      </c>
      <c r="O3151">
        <v>0.04</v>
      </c>
    </row>
    <row r="3152" spans="1:15" x14ac:dyDescent="0.3">
      <c r="A3152" t="str">
        <f xml:space="preserve"> _xlfn.XLOOKUP(H3152, 'Customers'!B:B, 'Customers'!A:A)</f>
        <v>CUST_514</v>
      </c>
      <c r="B3152" t="str">
        <f>_xlfn.XLOOKUP(L3152, Products!C:C, Products!A:A)</f>
        <v>PROD_8</v>
      </c>
      <c r="C3152">
        <v>3151</v>
      </c>
      <c r="D3152" s="2" t="s">
        <v>277</v>
      </c>
      <c r="E3152">
        <f>YEAR(Orders[[#This Row],[Order_Date]])</f>
        <v>2023</v>
      </c>
      <c r="F3152">
        <f>MONTH(Orders[[#This Row],[Order_Date]])</f>
        <v>5</v>
      </c>
      <c r="G3152" s="2" t="s">
        <v>1178</v>
      </c>
      <c r="H3152" t="s">
        <v>1185</v>
      </c>
      <c r="I3152" t="s">
        <v>32</v>
      </c>
      <c r="J3152" t="s">
        <v>33</v>
      </c>
      <c r="K3152" t="s">
        <v>27</v>
      </c>
      <c r="L3152" t="s">
        <v>73</v>
      </c>
      <c r="M3152" s="1">
        <v>440.2</v>
      </c>
      <c r="N3152" s="1">
        <v>42.87</v>
      </c>
      <c r="O3152">
        <v>0.12</v>
      </c>
    </row>
    <row r="3153" spans="1:15" x14ac:dyDescent="0.3">
      <c r="A3153" t="str">
        <f xml:space="preserve"> _xlfn.XLOOKUP(H3153, 'Customers'!B:B, 'Customers'!A:A)</f>
        <v>CUST_83</v>
      </c>
      <c r="B3153" t="str">
        <f>_xlfn.XLOOKUP(L3153, Products!C:C, Products!A:A)</f>
        <v>PROD_1</v>
      </c>
      <c r="C3153">
        <v>3152</v>
      </c>
      <c r="D3153" s="2" t="s">
        <v>686</v>
      </c>
      <c r="E3153">
        <f>YEAR(Orders[[#This Row],[Order_Date]])</f>
        <v>2022</v>
      </c>
      <c r="F3153">
        <f>MONTH(Orders[[#This Row],[Order_Date]])</f>
        <v>5</v>
      </c>
      <c r="G3153" s="2" t="s">
        <v>687</v>
      </c>
      <c r="H3153" t="s">
        <v>265</v>
      </c>
      <c r="I3153" t="s">
        <v>32</v>
      </c>
      <c r="J3153" t="s">
        <v>65</v>
      </c>
      <c r="K3153" t="s">
        <v>16</v>
      </c>
      <c r="L3153" t="s">
        <v>17</v>
      </c>
      <c r="M3153" s="1">
        <v>3923.34</v>
      </c>
      <c r="N3153" s="1">
        <v>590.51</v>
      </c>
      <c r="O3153">
        <v>0.11</v>
      </c>
    </row>
    <row r="3154" spans="1:15" x14ac:dyDescent="0.3">
      <c r="A3154" t="str">
        <f xml:space="preserve"> _xlfn.XLOOKUP(H3154, 'Customers'!B:B, 'Customers'!A:A)</f>
        <v>CUST_909</v>
      </c>
      <c r="B3154" t="str">
        <f>_xlfn.XLOOKUP(L3154, Products!C:C, Products!A:A)</f>
        <v>PROD_1</v>
      </c>
      <c r="C3154">
        <v>3153</v>
      </c>
      <c r="D3154" s="2" t="s">
        <v>1303</v>
      </c>
      <c r="E3154">
        <f>YEAR(Orders[[#This Row],[Order_Date]])</f>
        <v>2022</v>
      </c>
      <c r="F3154">
        <f>MONTH(Orders[[#This Row],[Order_Date]])</f>
        <v>3</v>
      </c>
      <c r="G3154" s="2" t="s">
        <v>936</v>
      </c>
      <c r="H3154" t="s">
        <v>1668</v>
      </c>
      <c r="I3154" t="s">
        <v>14</v>
      </c>
      <c r="J3154" t="s">
        <v>65</v>
      </c>
      <c r="K3154" t="s">
        <v>27</v>
      </c>
      <c r="L3154" t="s">
        <v>17</v>
      </c>
      <c r="M3154" s="1">
        <v>3576.4</v>
      </c>
      <c r="N3154" s="1">
        <v>-176.48</v>
      </c>
      <c r="O3154">
        <v>0.25</v>
      </c>
    </row>
    <row r="3155" spans="1:15" x14ac:dyDescent="0.3">
      <c r="A3155" t="str">
        <f xml:space="preserve"> _xlfn.XLOOKUP(H3155, 'Customers'!B:B, 'Customers'!A:A)</f>
        <v>CUST_357</v>
      </c>
      <c r="B3155" t="str">
        <f>_xlfn.XLOOKUP(L3155, Products!C:C, Products!A:A)</f>
        <v>PROD_1</v>
      </c>
      <c r="C3155">
        <v>3154</v>
      </c>
      <c r="D3155" s="2" t="s">
        <v>623</v>
      </c>
      <c r="E3155">
        <f>YEAR(Orders[[#This Row],[Order_Date]])</f>
        <v>2022</v>
      </c>
      <c r="F3155">
        <f>MONTH(Orders[[#This Row],[Order_Date]])</f>
        <v>12</v>
      </c>
      <c r="G3155" s="2" t="s">
        <v>579</v>
      </c>
      <c r="H3155" t="s">
        <v>899</v>
      </c>
      <c r="I3155" t="s">
        <v>32</v>
      </c>
      <c r="J3155" t="s">
        <v>15</v>
      </c>
      <c r="K3155" t="s">
        <v>16</v>
      </c>
      <c r="L3155" t="s">
        <v>17</v>
      </c>
      <c r="M3155" s="1">
        <v>7237.1</v>
      </c>
      <c r="N3155" s="1">
        <v>1367.41</v>
      </c>
      <c r="O3155">
        <v>0.26</v>
      </c>
    </row>
    <row r="3156" spans="1:15" x14ac:dyDescent="0.3">
      <c r="A3156" t="str">
        <f xml:space="preserve"> _xlfn.XLOOKUP(H3156, 'Customers'!B:B, 'Customers'!A:A)</f>
        <v>CUST_197</v>
      </c>
      <c r="B3156" t="str">
        <f>_xlfn.XLOOKUP(L3156, Products!C:C, Products!A:A)</f>
        <v>PROD_1</v>
      </c>
      <c r="C3156">
        <v>3155</v>
      </c>
      <c r="D3156" s="2" t="s">
        <v>684</v>
      </c>
      <c r="E3156">
        <f>YEAR(Orders[[#This Row],[Order_Date]])</f>
        <v>2022</v>
      </c>
      <c r="F3156">
        <f>MONTH(Orders[[#This Row],[Order_Date]])</f>
        <v>10</v>
      </c>
      <c r="G3156" s="2" t="s">
        <v>862</v>
      </c>
      <c r="H3156" t="s">
        <v>565</v>
      </c>
      <c r="I3156" t="s">
        <v>32</v>
      </c>
      <c r="J3156" t="s">
        <v>15</v>
      </c>
      <c r="K3156" t="s">
        <v>16</v>
      </c>
      <c r="L3156" t="s">
        <v>17</v>
      </c>
      <c r="M3156" s="1">
        <v>6601.94</v>
      </c>
      <c r="N3156" s="1">
        <v>748.82</v>
      </c>
      <c r="O3156">
        <v>0.16</v>
      </c>
    </row>
    <row r="3157" spans="1:15" x14ac:dyDescent="0.3">
      <c r="A3157" t="str">
        <f xml:space="preserve"> _xlfn.XLOOKUP(H3157, 'Customers'!B:B, 'Customers'!A:A)</f>
        <v>CUST_698</v>
      </c>
      <c r="B3157" t="str">
        <f>_xlfn.XLOOKUP(L3157, Products!C:C, Products!A:A)</f>
        <v>PROD_4</v>
      </c>
      <c r="C3157">
        <v>3156</v>
      </c>
      <c r="D3157" s="2" t="s">
        <v>505</v>
      </c>
      <c r="E3157">
        <f>YEAR(Orders[[#This Row],[Order_Date]])</f>
        <v>2023</v>
      </c>
      <c r="F3157">
        <f>MONTH(Orders[[#This Row],[Order_Date]])</f>
        <v>2</v>
      </c>
      <c r="G3157" s="2" t="s">
        <v>956</v>
      </c>
      <c r="H3157" t="s">
        <v>1437</v>
      </c>
      <c r="I3157" t="s">
        <v>14</v>
      </c>
      <c r="J3157" t="s">
        <v>15</v>
      </c>
      <c r="K3157" t="s">
        <v>34</v>
      </c>
      <c r="L3157" t="s">
        <v>35</v>
      </c>
      <c r="M3157" s="1">
        <v>1902.19</v>
      </c>
      <c r="N3157" s="1">
        <v>-167.9</v>
      </c>
      <c r="O3157">
        <v>0.09</v>
      </c>
    </row>
    <row r="3158" spans="1:15" x14ac:dyDescent="0.3">
      <c r="A3158" t="str">
        <f xml:space="preserve"> _xlfn.XLOOKUP(H3158, 'Customers'!B:B, 'Customers'!A:A)</f>
        <v>CUST_935</v>
      </c>
      <c r="B3158" t="str">
        <f>_xlfn.XLOOKUP(L3158, Products!C:C, Products!A:A)</f>
        <v>PROD_8</v>
      </c>
      <c r="C3158">
        <v>3157</v>
      </c>
      <c r="D3158" s="2" t="s">
        <v>385</v>
      </c>
      <c r="E3158">
        <f>YEAR(Orders[[#This Row],[Order_Date]])</f>
        <v>2022</v>
      </c>
      <c r="F3158">
        <f>MONTH(Orders[[#This Row],[Order_Date]])</f>
        <v>11</v>
      </c>
      <c r="G3158" s="2" t="s">
        <v>386</v>
      </c>
      <c r="H3158" t="s">
        <v>1695</v>
      </c>
      <c r="I3158" t="s">
        <v>32</v>
      </c>
      <c r="J3158" t="s">
        <v>22</v>
      </c>
      <c r="K3158" t="s">
        <v>27</v>
      </c>
      <c r="L3158" t="s">
        <v>73</v>
      </c>
      <c r="M3158" s="1">
        <v>2887.49</v>
      </c>
      <c r="N3158" s="1">
        <v>229.37</v>
      </c>
      <c r="O3158">
        <v>0.25</v>
      </c>
    </row>
    <row r="3159" spans="1:15" x14ac:dyDescent="0.3">
      <c r="A3159" t="str">
        <f xml:space="preserve"> _xlfn.XLOOKUP(H3159, 'Customers'!B:B, 'Customers'!A:A)</f>
        <v>CUST_154</v>
      </c>
      <c r="B3159" t="str">
        <f>_xlfn.XLOOKUP(L3159, Products!C:C, Products!A:A)</f>
        <v>PROD_3</v>
      </c>
      <c r="C3159">
        <v>3158</v>
      </c>
      <c r="D3159" s="2" t="s">
        <v>425</v>
      </c>
      <c r="E3159">
        <f>YEAR(Orders[[#This Row],[Order_Date]])</f>
        <v>2023</v>
      </c>
      <c r="F3159">
        <f>MONTH(Orders[[#This Row],[Order_Date]])</f>
        <v>5</v>
      </c>
      <c r="G3159" s="2" t="s">
        <v>904</v>
      </c>
      <c r="H3159" t="s">
        <v>455</v>
      </c>
      <c r="I3159" t="s">
        <v>14</v>
      </c>
      <c r="J3159" t="s">
        <v>33</v>
      </c>
      <c r="K3159" t="s">
        <v>27</v>
      </c>
      <c r="L3159" t="s">
        <v>28</v>
      </c>
      <c r="M3159" s="1">
        <v>653.37</v>
      </c>
      <c r="N3159" s="1">
        <v>68.099999999999994</v>
      </c>
      <c r="O3159">
        <v>0.14000000000000001</v>
      </c>
    </row>
    <row r="3160" spans="1:15" x14ac:dyDescent="0.3">
      <c r="A3160" t="str">
        <f xml:space="preserve"> _xlfn.XLOOKUP(H3160, 'Customers'!B:B, 'Customers'!A:A)</f>
        <v>CUST_666</v>
      </c>
      <c r="B3160" t="str">
        <f>_xlfn.XLOOKUP(L3160, Products!C:C, Products!A:A)</f>
        <v>PROD_4</v>
      </c>
      <c r="C3160">
        <v>3159</v>
      </c>
      <c r="D3160" s="2" t="s">
        <v>426</v>
      </c>
      <c r="E3160">
        <f>YEAR(Orders[[#This Row],[Order_Date]])</f>
        <v>2023</v>
      </c>
      <c r="F3160">
        <f>MONTH(Orders[[#This Row],[Order_Date]])</f>
        <v>5</v>
      </c>
      <c r="G3160" s="2" t="s">
        <v>1236</v>
      </c>
      <c r="H3160" t="s">
        <v>1395</v>
      </c>
      <c r="I3160" t="s">
        <v>21</v>
      </c>
      <c r="J3160" t="s">
        <v>15</v>
      </c>
      <c r="K3160" t="s">
        <v>34</v>
      </c>
      <c r="L3160" t="s">
        <v>35</v>
      </c>
      <c r="M3160" s="1">
        <v>1932.16</v>
      </c>
      <c r="N3160" s="1">
        <v>129.68</v>
      </c>
      <c r="O3160">
        <v>0.18</v>
      </c>
    </row>
    <row r="3161" spans="1:15" x14ac:dyDescent="0.3">
      <c r="A3161" t="str">
        <f xml:space="preserve"> _xlfn.XLOOKUP(H3161, 'Customers'!B:B, 'Customers'!A:A)</f>
        <v>CUST_74</v>
      </c>
      <c r="B3161" t="str">
        <f>_xlfn.XLOOKUP(L3161, Products!C:C, Products!A:A)</f>
        <v>PROD_1</v>
      </c>
      <c r="C3161">
        <v>3160</v>
      </c>
      <c r="D3161" s="2" t="s">
        <v>417</v>
      </c>
      <c r="E3161">
        <f>YEAR(Orders[[#This Row],[Order_Date]])</f>
        <v>2022</v>
      </c>
      <c r="F3161">
        <f>MONTH(Orders[[#This Row],[Order_Date]])</f>
        <v>4</v>
      </c>
      <c r="G3161" s="2" t="s">
        <v>833</v>
      </c>
      <c r="H3161" t="s">
        <v>242</v>
      </c>
      <c r="I3161" t="s">
        <v>21</v>
      </c>
      <c r="J3161" t="s">
        <v>22</v>
      </c>
      <c r="K3161" t="s">
        <v>27</v>
      </c>
      <c r="L3161" t="s">
        <v>17</v>
      </c>
      <c r="M3161" s="1">
        <v>781.99</v>
      </c>
      <c r="N3161" s="1">
        <v>197.81</v>
      </c>
      <c r="O3161">
        <v>0.23</v>
      </c>
    </row>
    <row r="3162" spans="1:15" x14ac:dyDescent="0.3">
      <c r="A3162" t="str">
        <f xml:space="preserve"> _xlfn.XLOOKUP(H3162, 'Customers'!B:B, 'Customers'!A:A)</f>
        <v>CUST_802</v>
      </c>
      <c r="B3162" t="str">
        <f>_xlfn.XLOOKUP(L3162, Products!C:C, Products!A:A)</f>
        <v>PROD_7</v>
      </c>
      <c r="C3162">
        <v>3161</v>
      </c>
      <c r="D3162" s="2" t="s">
        <v>613</v>
      </c>
      <c r="E3162">
        <f>YEAR(Orders[[#This Row],[Order_Date]])</f>
        <v>2023</v>
      </c>
      <c r="F3162">
        <f>MONTH(Orders[[#This Row],[Order_Date]])</f>
        <v>11</v>
      </c>
      <c r="G3162" s="2" t="s">
        <v>634</v>
      </c>
      <c r="H3162" t="s">
        <v>1551</v>
      </c>
      <c r="I3162" t="s">
        <v>21</v>
      </c>
      <c r="J3162" t="s">
        <v>33</v>
      </c>
      <c r="K3162" t="s">
        <v>16</v>
      </c>
      <c r="L3162" t="s">
        <v>66</v>
      </c>
      <c r="M3162" s="1">
        <v>509.76</v>
      </c>
      <c r="N3162" s="1">
        <v>61.23</v>
      </c>
      <c r="O3162">
        <v>0.28000000000000003</v>
      </c>
    </row>
    <row r="3163" spans="1:15" x14ac:dyDescent="0.3">
      <c r="A3163" t="str">
        <f xml:space="preserve"> _xlfn.XLOOKUP(H3163, 'Customers'!B:B, 'Customers'!A:A)</f>
        <v>CUST_560</v>
      </c>
      <c r="B3163" t="str">
        <f>_xlfn.XLOOKUP(L3163, Products!C:C, Products!A:A)</f>
        <v>PROD_3</v>
      </c>
      <c r="C3163">
        <v>3162</v>
      </c>
      <c r="D3163" s="2" t="s">
        <v>908</v>
      </c>
      <c r="E3163">
        <f>YEAR(Orders[[#This Row],[Order_Date]])</f>
        <v>2022</v>
      </c>
      <c r="F3163">
        <f>MONTH(Orders[[#This Row],[Order_Date]])</f>
        <v>8</v>
      </c>
      <c r="G3163" s="2" t="s">
        <v>381</v>
      </c>
      <c r="H3163" t="s">
        <v>1251</v>
      </c>
      <c r="I3163" t="s">
        <v>32</v>
      </c>
      <c r="J3163" t="s">
        <v>33</v>
      </c>
      <c r="K3163" t="s">
        <v>27</v>
      </c>
      <c r="L3163" t="s">
        <v>28</v>
      </c>
      <c r="M3163" s="1">
        <v>1861.41</v>
      </c>
      <c r="N3163" s="1">
        <v>435.31</v>
      </c>
      <c r="O3163">
        <v>0.14000000000000001</v>
      </c>
    </row>
    <row r="3164" spans="1:15" x14ac:dyDescent="0.3">
      <c r="A3164" t="str">
        <f xml:space="preserve"> _xlfn.XLOOKUP(H3164, 'Customers'!B:B, 'Customers'!A:A)</f>
        <v>CUST_764</v>
      </c>
      <c r="B3164" t="str">
        <f>_xlfn.XLOOKUP(L3164, Products!C:C, Products!A:A)</f>
        <v>PROD_6</v>
      </c>
      <c r="C3164">
        <v>3163</v>
      </c>
      <c r="D3164" s="2" t="s">
        <v>447</v>
      </c>
      <c r="E3164">
        <f>YEAR(Orders[[#This Row],[Order_Date]])</f>
        <v>2023</v>
      </c>
      <c r="F3164">
        <f>MONTH(Orders[[#This Row],[Order_Date]])</f>
        <v>10</v>
      </c>
      <c r="G3164" s="2" t="s">
        <v>182</v>
      </c>
      <c r="H3164" t="s">
        <v>1510</v>
      </c>
      <c r="I3164" t="s">
        <v>21</v>
      </c>
      <c r="J3164" t="s">
        <v>65</v>
      </c>
      <c r="K3164" t="s">
        <v>34</v>
      </c>
      <c r="L3164" t="s">
        <v>52</v>
      </c>
      <c r="M3164" s="1">
        <v>730.44</v>
      </c>
      <c r="N3164" s="1">
        <v>-45.8</v>
      </c>
      <c r="O3164">
        <v>0.28999999999999998</v>
      </c>
    </row>
    <row r="3165" spans="1:15" x14ac:dyDescent="0.3">
      <c r="A3165" t="str">
        <f xml:space="preserve"> _xlfn.XLOOKUP(H3165, 'Customers'!B:B, 'Customers'!A:A)</f>
        <v>CUST_834</v>
      </c>
      <c r="B3165" t="str">
        <f>_xlfn.XLOOKUP(L3165, Products!C:C, Products!A:A)</f>
        <v>PROD_3</v>
      </c>
      <c r="C3165">
        <v>3164</v>
      </c>
      <c r="D3165" s="2" t="s">
        <v>745</v>
      </c>
      <c r="E3165">
        <f>YEAR(Orders[[#This Row],[Order_Date]])</f>
        <v>2022</v>
      </c>
      <c r="F3165">
        <f>MONTH(Orders[[#This Row],[Order_Date]])</f>
        <v>1</v>
      </c>
      <c r="G3165" s="2" t="s">
        <v>351</v>
      </c>
      <c r="H3165" t="s">
        <v>1587</v>
      </c>
      <c r="I3165" t="s">
        <v>21</v>
      </c>
      <c r="J3165" t="s">
        <v>33</v>
      </c>
      <c r="K3165" t="s">
        <v>27</v>
      </c>
      <c r="L3165" t="s">
        <v>28</v>
      </c>
      <c r="M3165" s="1">
        <v>4414.87</v>
      </c>
      <c r="N3165" s="1">
        <v>386.06</v>
      </c>
      <c r="O3165">
        <v>7.0000000000000007E-2</v>
      </c>
    </row>
    <row r="3166" spans="1:15" x14ac:dyDescent="0.3">
      <c r="A3166" t="str">
        <f xml:space="preserve"> _xlfn.XLOOKUP(H3166, 'Customers'!B:B, 'Customers'!A:A)</f>
        <v>CUST_724</v>
      </c>
      <c r="B3166" t="str">
        <f>_xlfn.XLOOKUP(L3166, Products!C:C, Products!A:A)</f>
        <v>PROD_5</v>
      </c>
      <c r="C3166">
        <v>3165</v>
      </c>
      <c r="D3166" s="2" t="s">
        <v>533</v>
      </c>
      <c r="E3166">
        <f>YEAR(Orders[[#This Row],[Order_Date]])</f>
        <v>2023</v>
      </c>
      <c r="F3166">
        <f>MONTH(Orders[[#This Row],[Order_Date]])</f>
        <v>1</v>
      </c>
      <c r="G3166" s="2" t="s">
        <v>201</v>
      </c>
      <c r="H3166" t="s">
        <v>1466</v>
      </c>
      <c r="I3166" t="s">
        <v>32</v>
      </c>
      <c r="J3166" t="s">
        <v>22</v>
      </c>
      <c r="K3166" t="s">
        <v>34</v>
      </c>
      <c r="L3166" t="s">
        <v>39</v>
      </c>
      <c r="M3166" s="1">
        <v>1446.61</v>
      </c>
      <c r="N3166" s="1">
        <v>70.12</v>
      </c>
      <c r="O3166">
        <v>0.22</v>
      </c>
    </row>
    <row r="3167" spans="1:15" x14ac:dyDescent="0.3">
      <c r="A3167" t="str">
        <f xml:space="preserve"> _xlfn.XLOOKUP(H3167, 'Customers'!B:B, 'Customers'!A:A)</f>
        <v>CUST_179</v>
      </c>
      <c r="B3167" t="str">
        <f>_xlfn.XLOOKUP(L3167, Products!C:C, Products!A:A)</f>
        <v>PROD_8</v>
      </c>
      <c r="C3167">
        <v>3166</v>
      </c>
      <c r="D3167" s="2" t="s">
        <v>100</v>
      </c>
      <c r="E3167">
        <f>YEAR(Orders[[#This Row],[Order_Date]])</f>
        <v>2022</v>
      </c>
      <c r="F3167">
        <f>MONTH(Orders[[#This Row],[Order_Date]])</f>
        <v>7</v>
      </c>
      <c r="G3167" s="2" t="s">
        <v>1179</v>
      </c>
      <c r="H3167" t="s">
        <v>523</v>
      </c>
      <c r="I3167" t="s">
        <v>14</v>
      </c>
      <c r="J3167" t="s">
        <v>33</v>
      </c>
      <c r="K3167" t="s">
        <v>27</v>
      </c>
      <c r="L3167" t="s">
        <v>73</v>
      </c>
      <c r="M3167" s="1">
        <v>2029.78</v>
      </c>
      <c r="N3167" s="1">
        <v>484.48</v>
      </c>
      <c r="O3167">
        <v>0.1</v>
      </c>
    </row>
    <row r="3168" spans="1:15" x14ac:dyDescent="0.3">
      <c r="A3168" t="str">
        <f xml:space="preserve"> _xlfn.XLOOKUP(H3168, 'Customers'!B:B, 'Customers'!A:A)</f>
        <v>CUST_919</v>
      </c>
      <c r="B3168" t="str">
        <f>_xlfn.XLOOKUP(L3168, Products!C:C, Products!A:A)</f>
        <v>PROD_8</v>
      </c>
      <c r="C3168">
        <v>3167</v>
      </c>
      <c r="D3168" s="2" t="s">
        <v>710</v>
      </c>
      <c r="E3168">
        <f>YEAR(Orders[[#This Row],[Order_Date]])</f>
        <v>2022</v>
      </c>
      <c r="F3168">
        <f>MONTH(Orders[[#This Row],[Order_Date]])</f>
        <v>4</v>
      </c>
      <c r="G3168" s="2" t="s">
        <v>1570</v>
      </c>
      <c r="H3168" t="s">
        <v>1679</v>
      </c>
      <c r="I3168" t="s">
        <v>32</v>
      </c>
      <c r="J3168" t="s">
        <v>15</v>
      </c>
      <c r="K3168" t="s">
        <v>27</v>
      </c>
      <c r="L3168" t="s">
        <v>73</v>
      </c>
      <c r="M3168" s="1">
        <v>5689.11</v>
      </c>
      <c r="N3168" s="1">
        <v>-87.26</v>
      </c>
      <c r="O3168">
        <v>0.04</v>
      </c>
    </row>
    <row r="3169" spans="1:15" x14ac:dyDescent="0.3">
      <c r="A3169" t="str">
        <f xml:space="preserve"> _xlfn.XLOOKUP(H3169, 'Customers'!B:B, 'Customers'!A:A)</f>
        <v>CUST_348</v>
      </c>
      <c r="B3169" t="str">
        <f>_xlfn.XLOOKUP(L3169, Products!C:C, Products!A:A)</f>
        <v>PROD_3</v>
      </c>
      <c r="C3169">
        <v>3168</v>
      </c>
      <c r="D3169" s="2" t="s">
        <v>1425</v>
      </c>
      <c r="E3169">
        <f>YEAR(Orders[[#This Row],[Order_Date]])</f>
        <v>2023</v>
      </c>
      <c r="F3169">
        <f>MONTH(Orders[[#This Row],[Order_Date]])</f>
        <v>8</v>
      </c>
      <c r="G3169" s="2" t="s">
        <v>1024</v>
      </c>
      <c r="H3169" t="s">
        <v>886</v>
      </c>
      <c r="I3169" t="s">
        <v>14</v>
      </c>
      <c r="J3169" t="s">
        <v>22</v>
      </c>
      <c r="K3169" t="s">
        <v>27</v>
      </c>
      <c r="L3169" t="s">
        <v>28</v>
      </c>
      <c r="M3169" s="1">
        <v>1673.46</v>
      </c>
      <c r="N3169" s="1">
        <v>112.43</v>
      </c>
      <c r="O3169">
        <v>0.3</v>
      </c>
    </row>
    <row r="3170" spans="1:15" x14ac:dyDescent="0.3">
      <c r="A3170" t="str">
        <f xml:space="preserve"> _xlfn.XLOOKUP(H3170, 'Customers'!B:B, 'Customers'!A:A)</f>
        <v>CUST_917</v>
      </c>
      <c r="B3170" t="str">
        <f>_xlfn.XLOOKUP(L3170, Products!C:C, Products!A:A)</f>
        <v>PROD_2</v>
      </c>
      <c r="C3170">
        <v>3169</v>
      </c>
      <c r="D3170" s="2" t="s">
        <v>636</v>
      </c>
      <c r="E3170">
        <f>YEAR(Orders[[#This Row],[Order_Date]])</f>
        <v>2023</v>
      </c>
      <c r="F3170">
        <f>MONTH(Orders[[#This Row],[Order_Date]])</f>
        <v>3</v>
      </c>
      <c r="G3170" s="2" t="s">
        <v>477</v>
      </c>
      <c r="H3170" t="s">
        <v>1676</v>
      </c>
      <c r="I3170" t="s">
        <v>14</v>
      </c>
      <c r="J3170" t="s">
        <v>22</v>
      </c>
      <c r="K3170" t="s">
        <v>16</v>
      </c>
      <c r="L3170" t="s">
        <v>23</v>
      </c>
      <c r="M3170" s="1">
        <v>9757.1299999999992</v>
      </c>
      <c r="N3170" s="1">
        <v>-504.47</v>
      </c>
      <c r="O3170">
        <v>0.27</v>
      </c>
    </row>
    <row r="3171" spans="1:15" x14ac:dyDescent="0.3">
      <c r="A3171" t="str">
        <f xml:space="preserve"> _xlfn.XLOOKUP(H3171, 'Customers'!B:B, 'Customers'!A:A)</f>
        <v>CUST_190</v>
      </c>
      <c r="B3171" t="str">
        <f>_xlfn.XLOOKUP(L3171, Products!C:C, Products!A:A)</f>
        <v>PROD_7</v>
      </c>
      <c r="C3171">
        <v>3170</v>
      </c>
      <c r="D3171" s="2" t="s">
        <v>670</v>
      </c>
      <c r="E3171">
        <f>YEAR(Orders[[#This Row],[Order_Date]])</f>
        <v>2023</v>
      </c>
      <c r="F3171">
        <f>MONTH(Orders[[#This Row],[Order_Date]])</f>
        <v>8</v>
      </c>
      <c r="G3171" s="2" t="s">
        <v>1129</v>
      </c>
      <c r="H3171" t="s">
        <v>549</v>
      </c>
      <c r="I3171" t="s">
        <v>14</v>
      </c>
      <c r="J3171" t="s">
        <v>65</v>
      </c>
      <c r="K3171" t="s">
        <v>16</v>
      </c>
      <c r="L3171" t="s">
        <v>66</v>
      </c>
      <c r="M3171" s="1">
        <v>2560.4499999999998</v>
      </c>
      <c r="N3171" s="1">
        <v>543.05999999999995</v>
      </c>
      <c r="O3171">
        <v>0.19</v>
      </c>
    </row>
    <row r="3172" spans="1:15" x14ac:dyDescent="0.3">
      <c r="A3172" t="str">
        <f xml:space="preserve"> _xlfn.XLOOKUP(H3172, 'Customers'!B:B, 'Customers'!A:A)</f>
        <v>CUST_664</v>
      </c>
      <c r="B3172" t="str">
        <f>_xlfn.XLOOKUP(L3172, Products!C:C, Products!A:A)</f>
        <v>PROD_4</v>
      </c>
      <c r="C3172">
        <v>3171</v>
      </c>
      <c r="D3172" s="2" t="s">
        <v>756</v>
      </c>
      <c r="E3172">
        <f>YEAR(Orders[[#This Row],[Order_Date]])</f>
        <v>2023</v>
      </c>
      <c r="F3172">
        <f>MONTH(Orders[[#This Row],[Order_Date]])</f>
        <v>5</v>
      </c>
      <c r="G3172" s="2" t="s">
        <v>757</v>
      </c>
      <c r="H3172" t="s">
        <v>1393</v>
      </c>
      <c r="I3172" t="s">
        <v>21</v>
      </c>
      <c r="J3172" t="s">
        <v>15</v>
      </c>
      <c r="K3172" t="s">
        <v>34</v>
      </c>
      <c r="L3172" t="s">
        <v>35</v>
      </c>
      <c r="M3172" s="1">
        <v>5755.57</v>
      </c>
      <c r="N3172" s="1">
        <v>143.46</v>
      </c>
      <c r="O3172">
        <v>0.21</v>
      </c>
    </row>
    <row r="3173" spans="1:15" x14ac:dyDescent="0.3">
      <c r="A3173" t="str">
        <f xml:space="preserve"> _xlfn.XLOOKUP(H3173, 'Customers'!B:B, 'Customers'!A:A)</f>
        <v>CUST_352</v>
      </c>
      <c r="B3173" t="str">
        <f>_xlfn.XLOOKUP(L3173, Products!C:C, Products!A:A)</f>
        <v>PROD_1</v>
      </c>
      <c r="C3173">
        <v>3172</v>
      </c>
      <c r="D3173" s="2" t="s">
        <v>518</v>
      </c>
      <c r="E3173">
        <f>YEAR(Orders[[#This Row],[Order_Date]])</f>
        <v>2022</v>
      </c>
      <c r="F3173">
        <f>MONTH(Orders[[#This Row],[Order_Date]])</f>
        <v>6</v>
      </c>
      <c r="G3173" s="2" t="s">
        <v>1042</v>
      </c>
      <c r="H3173" t="s">
        <v>893</v>
      </c>
      <c r="I3173" t="s">
        <v>32</v>
      </c>
      <c r="J3173" t="s">
        <v>65</v>
      </c>
      <c r="K3173" t="s">
        <v>16</v>
      </c>
      <c r="L3173" t="s">
        <v>17</v>
      </c>
      <c r="M3173" s="1">
        <v>8642.89</v>
      </c>
      <c r="N3173" s="1">
        <v>1418.39</v>
      </c>
      <c r="O3173">
        <v>0.1</v>
      </c>
    </row>
    <row r="3174" spans="1:15" x14ac:dyDescent="0.3">
      <c r="A3174" t="str">
        <f xml:space="preserve"> _xlfn.XLOOKUP(H3174, 'Customers'!B:B, 'Customers'!A:A)</f>
        <v>CUST_247</v>
      </c>
      <c r="B3174" t="str">
        <f>_xlfn.XLOOKUP(L3174, Products!C:C, Products!A:A)</f>
        <v>PROD_3</v>
      </c>
      <c r="C3174">
        <v>3173</v>
      </c>
      <c r="D3174" s="2" t="s">
        <v>763</v>
      </c>
      <c r="E3174">
        <f>YEAR(Orders[[#This Row],[Order_Date]])</f>
        <v>2022</v>
      </c>
      <c r="F3174">
        <f>MONTH(Orders[[#This Row],[Order_Date]])</f>
        <v>6</v>
      </c>
      <c r="G3174" s="2" t="s">
        <v>305</v>
      </c>
      <c r="H3174" t="s">
        <v>679</v>
      </c>
      <c r="I3174" t="s">
        <v>21</v>
      </c>
      <c r="J3174" t="s">
        <v>15</v>
      </c>
      <c r="K3174" t="s">
        <v>27</v>
      </c>
      <c r="L3174" t="s">
        <v>28</v>
      </c>
      <c r="M3174" s="1">
        <v>5392.07</v>
      </c>
      <c r="N3174" s="1">
        <v>861.99</v>
      </c>
      <c r="O3174">
        <v>0.1</v>
      </c>
    </row>
    <row r="3175" spans="1:15" x14ac:dyDescent="0.3">
      <c r="A3175" t="str">
        <f xml:space="preserve"> _xlfn.XLOOKUP(H3175, 'Customers'!B:B, 'Customers'!A:A)</f>
        <v>CUST_530</v>
      </c>
      <c r="B3175" t="str">
        <f>_xlfn.XLOOKUP(L3175, Products!C:C, Products!A:A)</f>
        <v>PROD_5</v>
      </c>
      <c r="C3175">
        <v>3174</v>
      </c>
      <c r="D3175" s="2" t="s">
        <v>610</v>
      </c>
      <c r="E3175">
        <f>YEAR(Orders[[#This Row],[Order_Date]])</f>
        <v>2022</v>
      </c>
      <c r="F3175">
        <f>MONTH(Orders[[#This Row],[Order_Date]])</f>
        <v>5</v>
      </c>
      <c r="G3175" s="2" t="s">
        <v>360</v>
      </c>
      <c r="H3175" t="s">
        <v>1209</v>
      </c>
      <c r="I3175" t="s">
        <v>32</v>
      </c>
      <c r="J3175" t="s">
        <v>33</v>
      </c>
      <c r="K3175" t="s">
        <v>34</v>
      </c>
      <c r="L3175" t="s">
        <v>39</v>
      </c>
      <c r="M3175" s="1">
        <v>5252.6</v>
      </c>
      <c r="N3175" s="1">
        <v>951.97</v>
      </c>
      <c r="O3175">
        <v>0.2</v>
      </c>
    </row>
    <row r="3176" spans="1:15" x14ac:dyDescent="0.3">
      <c r="A3176" t="str">
        <f xml:space="preserve"> _xlfn.XLOOKUP(H3176, 'Customers'!B:B, 'Customers'!A:A)</f>
        <v>CUST_960</v>
      </c>
      <c r="B3176" t="str">
        <f>_xlfn.XLOOKUP(L3176, Products!C:C, Products!A:A)</f>
        <v>PROD_5</v>
      </c>
      <c r="C3176">
        <v>3175</v>
      </c>
      <c r="D3176" s="2" t="s">
        <v>960</v>
      </c>
      <c r="E3176">
        <f>YEAR(Orders[[#This Row],[Order_Date]])</f>
        <v>2022</v>
      </c>
      <c r="F3176">
        <f>MONTH(Orders[[#This Row],[Order_Date]])</f>
        <v>4</v>
      </c>
      <c r="G3176" s="2" t="s">
        <v>474</v>
      </c>
      <c r="H3176" t="s">
        <v>1722</v>
      </c>
      <c r="I3176" t="s">
        <v>14</v>
      </c>
      <c r="J3176" t="s">
        <v>65</v>
      </c>
      <c r="K3176" t="s">
        <v>34</v>
      </c>
      <c r="L3176" t="s">
        <v>39</v>
      </c>
      <c r="M3176" s="1">
        <v>7483.45</v>
      </c>
      <c r="N3176" s="1">
        <v>-491.87</v>
      </c>
      <c r="O3176">
        <v>0.14000000000000001</v>
      </c>
    </row>
    <row r="3177" spans="1:15" x14ac:dyDescent="0.3">
      <c r="A3177" t="str">
        <f xml:space="preserve"> _xlfn.XLOOKUP(H3177, 'Customers'!B:B, 'Customers'!A:A)</f>
        <v>CUST_28</v>
      </c>
      <c r="B3177" t="str">
        <f>_xlfn.XLOOKUP(L3177, Products!C:C, Products!A:A)</f>
        <v>PROD_1</v>
      </c>
      <c r="C3177">
        <v>3176</v>
      </c>
      <c r="D3177" s="2" t="s">
        <v>36</v>
      </c>
      <c r="E3177">
        <f>YEAR(Orders[[#This Row],[Order_Date]])</f>
        <v>2023</v>
      </c>
      <c r="F3177">
        <f>MONTH(Orders[[#This Row],[Order_Date]])</f>
        <v>10</v>
      </c>
      <c r="G3177" s="2" t="s">
        <v>203</v>
      </c>
      <c r="H3177" t="s">
        <v>111</v>
      </c>
      <c r="I3177" t="s">
        <v>32</v>
      </c>
      <c r="J3177" t="s">
        <v>65</v>
      </c>
      <c r="K3177" t="s">
        <v>16</v>
      </c>
      <c r="L3177" t="s">
        <v>17</v>
      </c>
      <c r="M3177" s="1">
        <v>1866.25</v>
      </c>
      <c r="N3177" s="1">
        <v>130.84</v>
      </c>
      <c r="O3177">
        <v>0.13</v>
      </c>
    </row>
    <row r="3178" spans="1:15" x14ac:dyDescent="0.3">
      <c r="A3178" t="str">
        <f xml:space="preserve"> _xlfn.XLOOKUP(H3178, 'Customers'!B:B, 'Customers'!A:A)</f>
        <v>CUST_410</v>
      </c>
      <c r="B3178" t="str">
        <f>_xlfn.XLOOKUP(L3178, Products!C:C, Products!A:A)</f>
        <v>PROD_5</v>
      </c>
      <c r="C3178">
        <v>3177</v>
      </c>
      <c r="D3178" s="2" t="s">
        <v>454</v>
      </c>
      <c r="E3178">
        <f>YEAR(Orders[[#This Row],[Order_Date]])</f>
        <v>2023</v>
      </c>
      <c r="F3178">
        <f>MONTH(Orders[[#This Row],[Order_Date]])</f>
        <v>4</v>
      </c>
      <c r="G3178" s="2" t="s">
        <v>398</v>
      </c>
      <c r="H3178" t="s">
        <v>998</v>
      </c>
      <c r="I3178" t="s">
        <v>21</v>
      </c>
      <c r="J3178" t="s">
        <v>15</v>
      </c>
      <c r="K3178" t="s">
        <v>34</v>
      </c>
      <c r="L3178" t="s">
        <v>39</v>
      </c>
      <c r="M3178" s="1">
        <v>6159.2</v>
      </c>
      <c r="N3178" s="1">
        <v>155.18</v>
      </c>
      <c r="O3178">
        <v>0.01</v>
      </c>
    </row>
    <row r="3179" spans="1:15" x14ac:dyDescent="0.3">
      <c r="A3179" t="str">
        <f xml:space="preserve"> _xlfn.XLOOKUP(H3179, 'Customers'!B:B, 'Customers'!A:A)</f>
        <v>CUST_288</v>
      </c>
      <c r="B3179" t="str">
        <f>_xlfn.XLOOKUP(L3179, Products!C:C, Products!A:A)</f>
        <v>PROD_1</v>
      </c>
      <c r="C3179">
        <v>3178</v>
      </c>
      <c r="D3179" s="2" t="s">
        <v>1142</v>
      </c>
      <c r="E3179">
        <f>YEAR(Orders[[#This Row],[Order_Date]])</f>
        <v>2023</v>
      </c>
      <c r="F3179">
        <f>MONTH(Orders[[#This Row],[Order_Date]])</f>
        <v>1</v>
      </c>
      <c r="G3179" s="2" t="s">
        <v>24</v>
      </c>
      <c r="H3179" t="s">
        <v>767</v>
      </c>
      <c r="I3179" t="s">
        <v>32</v>
      </c>
      <c r="J3179" t="s">
        <v>22</v>
      </c>
      <c r="K3179" t="s">
        <v>27</v>
      </c>
      <c r="L3179" t="s">
        <v>17</v>
      </c>
      <c r="M3179" s="1">
        <v>1726.94</v>
      </c>
      <c r="N3179" s="1">
        <v>58.83</v>
      </c>
      <c r="O3179">
        <v>0.23</v>
      </c>
    </row>
    <row r="3180" spans="1:15" x14ac:dyDescent="0.3">
      <c r="A3180" t="str">
        <f xml:space="preserve"> _xlfn.XLOOKUP(H3180, 'Customers'!B:B, 'Customers'!A:A)</f>
        <v>CUST_371</v>
      </c>
      <c r="B3180" t="str">
        <f>_xlfn.XLOOKUP(L3180, Products!C:C, Products!A:A)</f>
        <v>PROD_3</v>
      </c>
      <c r="C3180">
        <v>3179</v>
      </c>
      <c r="D3180" s="2" t="s">
        <v>221</v>
      </c>
      <c r="E3180">
        <f>YEAR(Orders[[#This Row],[Order_Date]])</f>
        <v>2022</v>
      </c>
      <c r="F3180">
        <f>MONTH(Orders[[#This Row],[Order_Date]])</f>
        <v>5</v>
      </c>
      <c r="G3180" s="2" t="s">
        <v>648</v>
      </c>
      <c r="H3180" t="s">
        <v>924</v>
      </c>
      <c r="I3180" t="s">
        <v>32</v>
      </c>
      <c r="J3180" t="s">
        <v>22</v>
      </c>
      <c r="K3180" t="s">
        <v>27</v>
      </c>
      <c r="L3180" t="s">
        <v>28</v>
      </c>
      <c r="M3180" s="1">
        <v>9833.66</v>
      </c>
      <c r="N3180" s="1">
        <v>838.89</v>
      </c>
      <c r="O3180">
        <v>0.28999999999999998</v>
      </c>
    </row>
    <row r="3181" spans="1:15" x14ac:dyDescent="0.3">
      <c r="A3181" t="str">
        <f xml:space="preserve"> _xlfn.XLOOKUP(H3181, 'Customers'!B:B, 'Customers'!A:A)</f>
        <v>CUST_922</v>
      </c>
      <c r="B3181" t="str">
        <f>_xlfn.XLOOKUP(L3181, Products!C:C, Products!A:A)</f>
        <v>PROD_3</v>
      </c>
      <c r="C3181">
        <v>3180</v>
      </c>
      <c r="D3181" s="2" t="s">
        <v>1427</v>
      </c>
      <c r="E3181">
        <f>YEAR(Orders[[#This Row],[Order_Date]])</f>
        <v>2022</v>
      </c>
      <c r="F3181">
        <f>MONTH(Orders[[#This Row],[Order_Date]])</f>
        <v>4</v>
      </c>
      <c r="G3181" s="2" t="s">
        <v>435</v>
      </c>
      <c r="H3181" t="s">
        <v>1682</v>
      </c>
      <c r="I3181" t="s">
        <v>21</v>
      </c>
      <c r="J3181" t="s">
        <v>15</v>
      </c>
      <c r="K3181" t="s">
        <v>27</v>
      </c>
      <c r="L3181" t="s">
        <v>28</v>
      </c>
      <c r="M3181" s="1">
        <v>4733.13</v>
      </c>
      <c r="N3181" s="1">
        <v>377.94</v>
      </c>
      <c r="O3181">
        <v>0.02</v>
      </c>
    </row>
    <row r="3182" spans="1:15" x14ac:dyDescent="0.3">
      <c r="A3182" t="str">
        <f xml:space="preserve"> _xlfn.XLOOKUP(H3182, 'Customers'!B:B, 'Customers'!A:A)</f>
        <v>CUST_516</v>
      </c>
      <c r="B3182" t="str">
        <f>_xlfn.XLOOKUP(L3182, Products!C:C, Products!A:A)</f>
        <v>PROD_4</v>
      </c>
      <c r="C3182">
        <v>3181</v>
      </c>
      <c r="D3182" s="2" t="s">
        <v>769</v>
      </c>
      <c r="E3182">
        <f>YEAR(Orders[[#This Row],[Order_Date]])</f>
        <v>2023</v>
      </c>
      <c r="F3182">
        <f>MONTH(Orders[[#This Row],[Order_Date]])</f>
        <v>4</v>
      </c>
      <c r="G3182" s="2" t="s">
        <v>1289</v>
      </c>
      <c r="H3182" t="s">
        <v>1187</v>
      </c>
      <c r="I3182" t="s">
        <v>32</v>
      </c>
      <c r="J3182" t="s">
        <v>65</v>
      </c>
      <c r="K3182" t="s">
        <v>34</v>
      </c>
      <c r="L3182" t="s">
        <v>35</v>
      </c>
      <c r="M3182" s="1">
        <v>1560.55</v>
      </c>
      <c r="N3182" s="1">
        <v>88.97</v>
      </c>
      <c r="O3182">
        <v>0.12</v>
      </c>
    </row>
    <row r="3183" spans="1:15" x14ac:dyDescent="0.3">
      <c r="A3183" t="str">
        <f xml:space="preserve"> _xlfn.XLOOKUP(H3183, 'Customers'!B:B, 'Customers'!A:A)</f>
        <v>CUST_769</v>
      </c>
      <c r="B3183" t="str">
        <f>_xlfn.XLOOKUP(L3183, Products!C:C, Products!A:A)</f>
        <v>PROD_6</v>
      </c>
      <c r="C3183">
        <v>3182</v>
      </c>
      <c r="D3183" s="2" t="s">
        <v>77</v>
      </c>
      <c r="E3183">
        <f>YEAR(Orders[[#This Row],[Order_Date]])</f>
        <v>2023</v>
      </c>
      <c r="F3183">
        <f>MONTH(Orders[[#This Row],[Order_Date]])</f>
        <v>3</v>
      </c>
      <c r="G3183" s="2" t="s">
        <v>459</v>
      </c>
      <c r="H3183" t="s">
        <v>1515</v>
      </c>
      <c r="I3183" t="s">
        <v>32</v>
      </c>
      <c r="J3183" t="s">
        <v>15</v>
      </c>
      <c r="K3183" t="s">
        <v>34</v>
      </c>
      <c r="L3183" t="s">
        <v>52</v>
      </c>
      <c r="M3183" s="1">
        <v>1212.5899999999999</v>
      </c>
      <c r="N3183" s="1">
        <v>273.48</v>
      </c>
      <c r="O3183">
        <v>0.28000000000000003</v>
      </c>
    </row>
    <row r="3184" spans="1:15" x14ac:dyDescent="0.3">
      <c r="A3184" t="str">
        <f xml:space="preserve"> _xlfn.XLOOKUP(H3184, 'Customers'!B:B, 'Customers'!A:A)</f>
        <v>CUST_552</v>
      </c>
      <c r="B3184" t="str">
        <f>_xlfn.XLOOKUP(L3184, Products!C:C, Products!A:A)</f>
        <v>PROD_5</v>
      </c>
      <c r="C3184">
        <v>3183</v>
      </c>
      <c r="D3184" s="2" t="s">
        <v>1269</v>
      </c>
      <c r="E3184">
        <f>YEAR(Orders[[#This Row],[Order_Date]])</f>
        <v>2023</v>
      </c>
      <c r="F3184">
        <f>MONTH(Orders[[#This Row],[Order_Date]])</f>
        <v>4</v>
      </c>
      <c r="G3184" s="2" t="s">
        <v>937</v>
      </c>
      <c r="H3184" t="s">
        <v>1237</v>
      </c>
      <c r="I3184" t="s">
        <v>32</v>
      </c>
      <c r="J3184" t="s">
        <v>65</v>
      </c>
      <c r="K3184" t="s">
        <v>34</v>
      </c>
      <c r="L3184" t="s">
        <v>39</v>
      </c>
      <c r="M3184" s="1">
        <v>6534.76</v>
      </c>
      <c r="N3184" s="1">
        <v>1869.33</v>
      </c>
      <c r="O3184">
        <v>0</v>
      </c>
    </row>
    <row r="3185" spans="1:15" x14ac:dyDescent="0.3">
      <c r="A3185" t="str">
        <f xml:space="preserve"> _xlfn.XLOOKUP(H3185, 'Customers'!B:B, 'Customers'!A:A)</f>
        <v>CUST_127</v>
      </c>
      <c r="B3185" t="str">
        <f>_xlfn.XLOOKUP(L3185, Products!C:C, Products!A:A)</f>
        <v>PROD_4</v>
      </c>
      <c r="C3185">
        <v>3184</v>
      </c>
      <c r="D3185" s="2" t="s">
        <v>763</v>
      </c>
      <c r="E3185">
        <f>YEAR(Orders[[#This Row],[Order_Date]])</f>
        <v>2022</v>
      </c>
      <c r="F3185">
        <f>MONTH(Orders[[#This Row],[Order_Date]])</f>
        <v>6</v>
      </c>
      <c r="G3185" s="2" t="s">
        <v>151</v>
      </c>
      <c r="H3185" t="s">
        <v>393</v>
      </c>
      <c r="I3185" t="s">
        <v>21</v>
      </c>
      <c r="J3185" t="s">
        <v>22</v>
      </c>
      <c r="K3185" t="s">
        <v>34</v>
      </c>
      <c r="L3185" t="s">
        <v>35</v>
      </c>
      <c r="M3185" s="1">
        <v>8189.66</v>
      </c>
      <c r="N3185" s="1">
        <v>616.6</v>
      </c>
      <c r="O3185">
        <v>0.1</v>
      </c>
    </row>
    <row r="3186" spans="1:15" x14ac:dyDescent="0.3">
      <c r="A3186" t="str">
        <f xml:space="preserve"> _xlfn.XLOOKUP(H3186, 'Customers'!B:B, 'Customers'!A:A)</f>
        <v>CUST_593</v>
      </c>
      <c r="B3186" t="str">
        <f>_xlfn.XLOOKUP(L3186, Products!C:C, Products!A:A)</f>
        <v>PROD_1</v>
      </c>
      <c r="C3186">
        <v>3185</v>
      </c>
      <c r="D3186" s="2" t="s">
        <v>462</v>
      </c>
      <c r="E3186">
        <f>YEAR(Orders[[#This Row],[Order_Date]])</f>
        <v>2022</v>
      </c>
      <c r="F3186">
        <f>MONTH(Orders[[#This Row],[Order_Date]])</f>
        <v>1</v>
      </c>
      <c r="G3186" s="2" t="s">
        <v>1483</v>
      </c>
      <c r="H3186" t="s">
        <v>1300</v>
      </c>
      <c r="I3186" t="s">
        <v>14</v>
      </c>
      <c r="J3186" t="s">
        <v>15</v>
      </c>
      <c r="K3186" t="s">
        <v>16</v>
      </c>
      <c r="L3186" t="s">
        <v>17</v>
      </c>
      <c r="M3186" s="1">
        <v>4388.04</v>
      </c>
      <c r="N3186" s="1">
        <v>868.79</v>
      </c>
      <c r="O3186">
        <v>0.23</v>
      </c>
    </row>
    <row r="3187" spans="1:15" x14ac:dyDescent="0.3">
      <c r="A3187" t="str">
        <f xml:space="preserve"> _xlfn.XLOOKUP(H3187, 'Customers'!B:B, 'Customers'!A:A)</f>
        <v>CUST_387</v>
      </c>
      <c r="B3187" t="str">
        <f>_xlfn.XLOOKUP(L3187, Products!C:C, Products!A:A)</f>
        <v>PROD_6</v>
      </c>
      <c r="C3187">
        <v>3186</v>
      </c>
      <c r="D3187" s="2" t="s">
        <v>221</v>
      </c>
      <c r="E3187">
        <f>YEAR(Orders[[#This Row],[Order_Date]])</f>
        <v>2022</v>
      </c>
      <c r="F3187">
        <f>MONTH(Orders[[#This Row],[Order_Date]])</f>
        <v>5</v>
      </c>
      <c r="G3187" s="2" t="s">
        <v>1036</v>
      </c>
      <c r="H3187" t="s">
        <v>959</v>
      </c>
      <c r="I3187" t="s">
        <v>14</v>
      </c>
      <c r="J3187" t="s">
        <v>65</v>
      </c>
      <c r="K3187" t="s">
        <v>34</v>
      </c>
      <c r="L3187" t="s">
        <v>52</v>
      </c>
      <c r="M3187" s="1">
        <v>8179.87</v>
      </c>
      <c r="N3187" s="1">
        <v>-156.36000000000001</v>
      </c>
      <c r="O3187">
        <v>0.13</v>
      </c>
    </row>
    <row r="3188" spans="1:15" x14ac:dyDescent="0.3">
      <c r="A3188" t="str">
        <f xml:space="preserve"> _xlfn.XLOOKUP(H3188, 'Customers'!B:B, 'Customers'!A:A)</f>
        <v>CUST_17</v>
      </c>
      <c r="B3188" t="str">
        <f>_xlfn.XLOOKUP(L3188, Products!C:C, Products!A:A)</f>
        <v>PROD_6</v>
      </c>
      <c r="C3188">
        <v>3187</v>
      </c>
      <c r="D3188" s="2" t="s">
        <v>916</v>
      </c>
      <c r="E3188">
        <f>YEAR(Orders[[#This Row],[Order_Date]])</f>
        <v>2023</v>
      </c>
      <c r="F3188">
        <f>MONTH(Orders[[#This Row],[Order_Date]])</f>
        <v>7</v>
      </c>
      <c r="G3188" s="2" t="s">
        <v>1106</v>
      </c>
      <c r="H3188" t="s">
        <v>79</v>
      </c>
      <c r="I3188" t="s">
        <v>21</v>
      </c>
      <c r="J3188" t="s">
        <v>15</v>
      </c>
      <c r="K3188" t="s">
        <v>34</v>
      </c>
      <c r="L3188" t="s">
        <v>52</v>
      </c>
      <c r="M3188" s="1">
        <v>8043.07</v>
      </c>
      <c r="N3188" s="1">
        <v>2063.98</v>
      </c>
      <c r="O3188">
        <v>0.1</v>
      </c>
    </row>
    <row r="3189" spans="1:15" x14ac:dyDescent="0.3">
      <c r="A3189" t="str">
        <f xml:space="preserve"> _xlfn.XLOOKUP(H3189, 'Customers'!B:B, 'Customers'!A:A)</f>
        <v>CUST_334</v>
      </c>
      <c r="B3189" t="str">
        <f>_xlfn.XLOOKUP(L3189, Products!C:C, Products!A:A)</f>
        <v>PROD_1</v>
      </c>
      <c r="C3189">
        <v>3188</v>
      </c>
      <c r="D3189" s="2" t="s">
        <v>652</v>
      </c>
      <c r="E3189">
        <f>YEAR(Orders[[#This Row],[Order_Date]])</f>
        <v>2023</v>
      </c>
      <c r="F3189">
        <f>MONTH(Orders[[#This Row],[Order_Date]])</f>
        <v>6</v>
      </c>
      <c r="G3189" s="2" t="s">
        <v>310</v>
      </c>
      <c r="H3189" t="s">
        <v>859</v>
      </c>
      <c r="I3189" t="s">
        <v>32</v>
      </c>
      <c r="J3189" t="s">
        <v>22</v>
      </c>
      <c r="K3189" t="s">
        <v>27</v>
      </c>
      <c r="L3189" t="s">
        <v>17</v>
      </c>
      <c r="M3189" s="1">
        <v>8611.33</v>
      </c>
      <c r="N3189" s="1">
        <v>-147.37</v>
      </c>
      <c r="O3189">
        <v>0.12</v>
      </c>
    </row>
    <row r="3190" spans="1:15" x14ac:dyDescent="0.3">
      <c r="A3190" t="str">
        <f xml:space="preserve"> _xlfn.XLOOKUP(H3190, 'Customers'!B:B, 'Customers'!A:A)</f>
        <v>CUST_473</v>
      </c>
      <c r="B3190" t="str">
        <f>_xlfn.XLOOKUP(L3190, Products!C:C, Products!A:A)</f>
        <v>PROD_2</v>
      </c>
      <c r="C3190">
        <v>3189</v>
      </c>
      <c r="D3190" s="2" t="s">
        <v>445</v>
      </c>
      <c r="E3190">
        <f>YEAR(Orders[[#This Row],[Order_Date]])</f>
        <v>2022</v>
      </c>
      <c r="F3190">
        <f>MONTH(Orders[[#This Row],[Order_Date]])</f>
        <v>11</v>
      </c>
      <c r="G3190" s="2" t="s">
        <v>115</v>
      </c>
      <c r="H3190" t="s">
        <v>1104</v>
      </c>
      <c r="I3190" t="s">
        <v>32</v>
      </c>
      <c r="J3190" t="s">
        <v>15</v>
      </c>
      <c r="K3190" t="s">
        <v>16</v>
      </c>
      <c r="L3190" t="s">
        <v>23</v>
      </c>
      <c r="M3190" s="1">
        <v>7590.64</v>
      </c>
      <c r="N3190" s="1">
        <v>995.69</v>
      </c>
      <c r="O3190">
        <v>0.23</v>
      </c>
    </row>
    <row r="3191" spans="1:15" x14ac:dyDescent="0.3">
      <c r="A3191" t="str">
        <f xml:space="preserve"> _xlfn.XLOOKUP(H3191, 'Customers'!B:B, 'Customers'!A:A)</f>
        <v>CUST_933</v>
      </c>
      <c r="B3191" t="str">
        <f>_xlfn.XLOOKUP(L3191, Products!C:C, Products!A:A)</f>
        <v>PROD_8</v>
      </c>
      <c r="C3191">
        <v>3190</v>
      </c>
      <c r="D3191" s="2" t="s">
        <v>1179</v>
      </c>
      <c r="E3191">
        <f>YEAR(Orders[[#This Row],[Order_Date]])</f>
        <v>2022</v>
      </c>
      <c r="F3191">
        <f>MONTH(Orders[[#This Row],[Order_Date]])</f>
        <v>7</v>
      </c>
      <c r="G3191" s="2" t="s">
        <v>322</v>
      </c>
      <c r="H3191" t="s">
        <v>1693</v>
      </c>
      <c r="I3191" t="s">
        <v>14</v>
      </c>
      <c r="J3191" t="s">
        <v>22</v>
      </c>
      <c r="K3191" t="s">
        <v>27</v>
      </c>
      <c r="L3191" t="s">
        <v>73</v>
      </c>
      <c r="M3191" s="1">
        <v>837.06</v>
      </c>
      <c r="N3191" s="1">
        <v>39.01</v>
      </c>
      <c r="O3191">
        <v>0.12</v>
      </c>
    </row>
    <row r="3192" spans="1:15" x14ac:dyDescent="0.3">
      <c r="A3192" t="str">
        <f xml:space="preserve"> _xlfn.XLOOKUP(H3192, 'Customers'!B:B, 'Customers'!A:A)</f>
        <v>CUST_190</v>
      </c>
      <c r="B3192" t="str">
        <f>_xlfn.XLOOKUP(L3192, Products!C:C, Products!A:A)</f>
        <v>PROD_6</v>
      </c>
      <c r="C3192">
        <v>3191</v>
      </c>
      <c r="D3192" s="2" t="s">
        <v>1039</v>
      </c>
      <c r="E3192">
        <f>YEAR(Orders[[#This Row],[Order_Date]])</f>
        <v>2022</v>
      </c>
      <c r="F3192">
        <f>MONTH(Orders[[#This Row],[Order_Date]])</f>
        <v>2</v>
      </c>
      <c r="G3192" s="2" t="s">
        <v>269</v>
      </c>
      <c r="H3192" t="s">
        <v>549</v>
      </c>
      <c r="I3192" t="s">
        <v>21</v>
      </c>
      <c r="J3192" t="s">
        <v>22</v>
      </c>
      <c r="K3192" t="s">
        <v>34</v>
      </c>
      <c r="L3192" t="s">
        <v>52</v>
      </c>
      <c r="M3192" s="1">
        <v>681.17</v>
      </c>
      <c r="N3192" s="1">
        <v>88.13</v>
      </c>
      <c r="O3192">
        <v>0.15</v>
      </c>
    </row>
    <row r="3193" spans="1:15" x14ac:dyDescent="0.3">
      <c r="A3193" t="str">
        <f xml:space="preserve"> _xlfn.XLOOKUP(H3193, 'Customers'!B:B, 'Customers'!A:A)</f>
        <v>CUST_736</v>
      </c>
      <c r="B3193" t="str">
        <f>_xlfn.XLOOKUP(L3193, Products!C:C, Products!A:A)</f>
        <v>PROD_6</v>
      </c>
      <c r="C3193">
        <v>3192</v>
      </c>
      <c r="D3193" s="2" t="s">
        <v>395</v>
      </c>
      <c r="E3193">
        <f>YEAR(Orders[[#This Row],[Order_Date]])</f>
        <v>2023</v>
      </c>
      <c r="F3193">
        <f>MONTH(Orders[[#This Row],[Order_Date]])</f>
        <v>1</v>
      </c>
      <c r="G3193" s="2" t="s">
        <v>83</v>
      </c>
      <c r="H3193" t="s">
        <v>1478</v>
      </c>
      <c r="I3193" t="s">
        <v>14</v>
      </c>
      <c r="J3193" t="s">
        <v>65</v>
      </c>
      <c r="K3193" t="s">
        <v>34</v>
      </c>
      <c r="L3193" t="s">
        <v>52</v>
      </c>
      <c r="M3193" s="1">
        <v>8478.0300000000007</v>
      </c>
      <c r="N3193" s="1">
        <v>2413.2399999999998</v>
      </c>
      <c r="O3193">
        <v>0.09</v>
      </c>
    </row>
    <row r="3194" spans="1:15" x14ac:dyDescent="0.3">
      <c r="A3194" t="str">
        <f xml:space="preserve"> _xlfn.XLOOKUP(H3194, 'Customers'!B:B, 'Customers'!A:A)</f>
        <v>CUST_961</v>
      </c>
      <c r="B3194" t="str">
        <f>_xlfn.XLOOKUP(L3194, Products!C:C, Products!A:A)</f>
        <v>PROD_3</v>
      </c>
      <c r="C3194">
        <v>3193</v>
      </c>
      <c r="D3194" s="2" t="s">
        <v>566</v>
      </c>
      <c r="E3194">
        <f>YEAR(Orders[[#This Row],[Order_Date]])</f>
        <v>2022</v>
      </c>
      <c r="F3194">
        <f>MONTH(Orders[[#This Row],[Order_Date]])</f>
        <v>1</v>
      </c>
      <c r="G3194" s="2" t="s">
        <v>1483</v>
      </c>
      <c r="H3194" t="s">
        <v>1723</v>
      </c>
      <c r="I3194" t="s">
        <v>21</v>
      </c>
      <c r="J3194" t="s">
        <v>15</v>
      </c>
      <c r="K3194" t="s">
        <v>27</v>
      </c>
      <c r="L3194" t="s">
        <v>28</v>
      </c>
      <c r="M3194" s="1">
        <v>4427.1099999999997</v>
      </c>
      <c r="N3194" s="1">
        <v>835.6</v>
      </c>
      <c r="O3194">
        <v>0.04</v>
      </c>
    </row>
    <row r="3195" spans="1:15" x14ac:dyDescent="0.3">
      <c r="A3195" t="str">
        <f xml:space="preserve"> _xlfn.XLOOKUP(H3195, 'Customers'!B:B, 'Customers'!A:A)</f>
        <v>CUST_887</v>
      </c>
      <c r="B3195" t="str">
        <f>_xlfn.XLOOKUP(L3195, Products!C:C, Products!A:A)</f>
        <v>PROD_2</v>
      </c>
      <c r="C3195">
        <v>3194</v>
      </c>
      <c r="D3195" s="2" t="s">
        <v>442</v>
      </c>
      <c r="E3195">
        <f>YEAR(Orders[[#This Row],[Order_Date]])</f>
        <v>2023</v>
      </c>
      <c r="F3195">
        <f>MONTH(Orders[[#This Row],[Order_Date]])</f>
        <v>9</v>
      </c>
      <c r="G3195" s="2" t="s">
        <v>599</v>
      </c>
      <c r="H3195" t="s">
        <v>1644</v>
      </c>
      <c r="I3195" t="s">
        <v>21</v>
      </c>
      <c r="J3195" t="s">
        <v>15</v>
      </c>
      <c r="K3195" t="s">
        <v>16</v>
      </c>
      <c r="L3195" t="s">
        <v>23</v>
      </c>
      <c r="M3195" s="1">
        <v>5835</v>
      </c>
      <c r="N3195" s="1">
        <v>553.84</v>
      </c>
      <c r="O3195">
        <v>0.01</v>
      </c>
    </row>
    <row r="3196" spans="1:15" x14ac:dyDescent="0.3">
      <c r="A3196" t="str">
        <f xml:space="preserve"> _xlfn.XLOOKUP(H3196, 'Customers'!B:B, 'Customers'!A:A)</f>
        <v>CUST_57</v>
      </c>
      <c r="B3196" t="str">
        <f>_xlfn.XLOOKUP(L3196, Products!C:C, Products!A:A)</f>
        <v>PROD_8</v>
      </c>
      <c r="C3196">
        <v>3195</v>
      </c>
      <c r="D3196" s="2" t="s">
        <v>1352</v>
      </c>
      <c r="E3196">
        <f>YEAR(Orders[[#This Row],[Order_Date]])</f>
        <v>2022</v>
      </c>
      <c r="F3196">
        <f>MONTH(Orders[[#This Row],[Order_Date]])</f>
        <v>5</v>
      </c>
      <c r="G3196" s="2" t="s">
        <v>923</v>
      </c>
      <c r="H3196" t="s">
        <v>193</v>
      </c>
      <c r="I3196" t="s">
        <v>14</v>
      </c>
      <c r="J3196" t="s">
        <v>15</v>
      </c>
      <c r="K3196" t="s">
        <v>27</v>
      </c>
      <c r="L3196" t="s">
        <v>73</v>
      </c>
      <c r="M3196" s="1">
        <v>629.39</v>
      </c>
      <c r="N3196" s="1">
        <v>114.75</v>
      </c>
      <c r="O3196">
        <v>0.28000000000000003</v>
      </c>
    </row>
    <row r="3197" spans="1:15" x14ac:dyDescent="0.3">
      <c r="A3197" t="str">
        <f xml:space="preserve"> _xlfn.XLOOKUP(H3197, 'Customers'!B:B, 'Customers'!A:A)</f>
        <v>CUST_854</v>
      </c>
      <c r="B3197" t="str">
        <f>_xlfn.XLOOKUP(L3197, Products!C:C, Products!A:A)</f>
        <v>PROD_6</v>
      </c>
      <c r="C3197">
        <v>3196</v>
      </c>
      <c r="D3197" s="2" t="s">
        <v>550</v>
      </c>
      <c r="E3197">
        <f>YEAR(Orders[[#This Row],[Order_Date]])</f>
        <v>2022</v>
      </c>
      <c r="F3197">
        <f>MONTH(Orders[[#This Row],[Order_Date]])</f>
        <v>1</v>
      </c>
      <c r="G3197" s="2" t="s">
        <v>535</v>
      </c>
      <c r="H3197" t="s">
        <v>1607</v>
      </c>
      <c r="I3197" t="s">
        <v>32</v>
      </c>
      <c r="J3197" t="s">
        <v>22</v>
      </c>
      <c r="K3197" t="s">
        <v>34</v>
      </c>
      <c r="L3197" t="s">
        <v>52</v>
      </c>
      <c r="M3197" s="1">
        <v>6865.91</v>
      </c>
      <c r="N3197" s="1">
        <v>519.26</v>
      </c>
      <c r="O3197">
        <v>0.27</v>
      </c>
    </row>
    <row r="3198" spans="1:15" x14ac:dyDescent="0.3">
      <c r="A3198" t="str">
        <f xml:space="preserve"> _xlfn.XLOOKUP(H3198, 'Customers'!B:B, 'Customers'!A:A)</f>
        <v>CUST_498</v>
      </c>
      <c r="B3198" t="str">
        <f>_xlfn.XLOOKUP(L3198, Products!C:C, Products!A:A)</f>
        <v>PROD_6</v>
      </c>
      <c r="C3198">
        <v>3197</v>
      </c>
      <c r="D3198" s="2" t="s">
        <v>218</v>
      </c>
      <c r="E3198">
        <f>YEAR(Orders[[#This Row],[Order_Date]])</f>
        <v>2023</v>
      </c>
      <c r="F3198">
        <f>MONTH(Orders[[#This Row],[Order_Date]])</f>
        <v>1</v>
      </c>
      <c r="G3198" s="2" t="s">
        <v>1131</v>
      </c>
      <c r="H3198" t="s">
        <v>1155</v>
      </c>
      <c r="I3198" t="s">
        <v>21</v>
      </c>
      <c r="J3198" t="s">
        <v>15</v>
      </c>
      <c r="K3198" t="s">
        <v>34</v>
      </c>
      <c r="L3198" t="s">
        <v>52</v>
      </c>
      <c r="M3198" s="1">
        <v>6961.28</v>
      </c>
      <c r="N3198" s="1">
        <v>1293.6199999999999</v>
      </c>
      <c r="O3198">
        <v>0.12</v>
      </c>
    </row>
    <row r="3199" spans="1:15" x14ac:dyDescent="0.3">
      <c r="A3199" t="str">
        <f xml:space="preserve"> _xlfn.XLOOKUP(H3199, 'Customers'!B:B, 'Customers'!A:A)</f>
        <v>CUST_548</v>
      </c>
      <c r="B3199" t="str">
        <f>_xlfn.XLOOKUP(L3199, Products!C:C, Products!A:A)</f>
        <v>PROD_2</v>
      </c>
      <c r="C3199">
        <v>3198</v>
      </c>
      <c r="D3199" s="2" t="s">
        <v>308</v>
      </c>
      <c r="E3199">
        <f>YEAR(Orders[[#This Row],[Order_Date]])</f>
        <v>2022</v>
      </c>
      <c r="F3199">
        <f>MONTH(Orders[[#This Row],[Order_Date]])</f>
        <v>3</v>
      </c>
      <c r="G3199" s="2" t="s">
        <v>373</v>
      </c>
      <c r="H3199" t="s">
        <v>1232</v>
      </c>
      <c r="I3199" t="s">
        <v>14</v>
      </c>
      <c r="J3199" t="s">
        <v>15</v>
      </c>
      <c r="K3199" t="s">
        <v>16</v>
      </c>
      <c r="L3199" t="s">
        <v>23</v>
      </c>
      <c r="M3199" s="1">
        <v>6827.86</v>
      </c>
      <c r="N3199" s="1">
        <v>675.81</v>
      </c>
      <c r="O3199">
        <v>0.17</v>
      </c>
    </row>
    <row r="3200" spans="1:15" x14ac:dyDescent="0.3">
      <c r="A3200" t="str">
        <f xml:space="preserve"> _xlfn.XLOOKUP(H3200, 'Customers'!B:B, 'Customers'!A:A)</f>
        <v>CUST_391</v>
      </c>
      <c r="B3200" t="str">
        <f>_xlfn.XLOOKUP(L3200, Products!C:C, Products!A:A)</f>
        <v>PROD_4</v>
      </c>
      <c r="C3200">
        <v>3199</v>
      </c>
      <c r="D3200" s="2" t="s">
        <v>70</v>
      </c>
      <c r="E3200">
        <f>YEAR(Orders[[#This Row],[Order_Date]])</f>
        <v>2022</v>
      </c>
      <c r="F3200">
        <f>MONTH(Orders[[#This Row],[Order_Date]])</f>
        <v>4</v>
      </c>
      <c r="G3200" s="2" t="s">
        <v>1570</v>
      </c>
      <c r="H3200" t="s">
        <v>967</v>
      </c>
      <c r="I3200" t="s">
        <v>14</v>
      </c>
      <c r="J3200" t="s">
        <v>65</v>
      </c>
      <c r="K3200" t="s">
        <v>34</v>
      </c>
      <c r="L3200" t="s">
        <v>35</v>
      </c>
      <c r="M3200" s="1">
        <v>529.29999999999995</v>
      </c>
      <c r="N3200" s="1">
        <v>47.12</v>
      </c>
      <c r="O3200">
        <v>0.21</v>
      </c>
    </row>
    <row r="3201" spans="1:15" x14ac:dyDescent="0.3">
      <c r="A3201" t="str">
        <f xml:space="preserve"> _xlfn.XLOOKUP(H3201, 'Customers'!B:B, 'Customers'!A:A)</f>
        <v>CUST_832</v>
      </c>
      <c r="B3201" t="str">
        <f>_xlfn.XLOOKUP(L3201, Products!C:C, Products!A:A)</f>
        <v>PROD_2</v>
      </c>
      <c r="C3201">
        <v>3200</v>
      </c>
      <c r="D3201" s="2" t="s">
        <v>710</v>
      </c>
      <c r="E3201">
        <f>YEAR(Orders[[#This Row],[Order_Date]])</f>
        <v>2022</v>
      </c>
      <c r="F3201">
        <f>MONTH(Orders[[#This Row],[Order_Date]])</f>
        <v>4</v>
      </c>
      <c r="G3201" s="2" t="s">
        <v>1427</v>
      </c>
      <c r="H3201" t="s">
        <v>1585</v>
      </c>
      <c r="I3201" t="s">
        <v>14</v>
      </c>
      <c r="J3201" t="s">
        <v>15</v>
      </c>
      <c r="K3201" t="s">
        <v>16</v>
      </c>
      <c r="L3201" t="s">
        <v>23</v>
      </c>
      <c r="M3201" s="1">
        <v>5872.51</v>
      </c>
      <c r="N3201" s="1">
        <v>1085.0999999999999</v>
      </c>
      <c r="O3201">
        <v>0.15</v>
      </c>
    </row>
    <row r="3202" spans="1:15" x14ac:dyDescent="0.3">
      <c r="A3202" t="str">
        <f xml:space="preserve"> _xlfn.XLOOKUP(H3202, 'Customers'!B:B, 'Customers'!A:A)</f>
        <v>CUST_40</v>
      </c>
      <c r="B3202" t="str">
        <f>_xlfn.XLOOKUP(L3202, Products!C:C, Products!A:A)</f>
        <v>PROD_8</v>
      </c>
      <c r="C3202">
        <v>3201</v>
      </c>
      <c r="D3202" s="2" t="s">
        <v>539</v>
      </c>
      <c r="E3202">
        <f>YEAR(Orders[[#This Row],[Order_Date]])</f>
        <v>2023</v>
      </c>
      <c r="F3202">
        <f>MONTH(Orders[[#This Row],[Order_Date]])</f>
        <v>1</v>
      </c>
      <c r="G3202" s="2" t="s">
        <v>540</v>
      </c>
      <c r="H3202" t="s">
        <v>147</v>
      </c>
      <c r="I3202" t="s">
        <v>32</v>
      </c>
      <c r="J3202" t="s">
        <v>65</v>
      </c>
      <c r="K3202" t="s">
        <v>27</v>
      </c>
      <c r="L3202" t="s">
        <v>73</v>
      </c>
      <c r="M3202" s="1">
        <v>9482.5300000000007</v>
      </c>
      <c r="N3202" s="1">
        <v>-702.24</v>
      </c>
      <c r="O3202">
        <v>7.0000000000000007E-2</v>
      </c>
    </row>
    <row r="3203" spans="1:15" x14ac:dyDescent="0.3">
      <c r="A3203" t="str">
        <f xml:space="preserve"> _xlfn.XLOOKUP(H3203, 'Customers'!B:B, 'Customers'!A:A)</f>
        <v>CUST_771</v>
      </c>
      <c r="B3203" t="str">
        <f>_xlfn.XLOOKUP(L3203, Products!C:C, Products!A:A)</f>
        <v>PROD_1</v>
      </c>
      <c r="C3203">
        <v>3202</v>
      </c>
      <c r="D3203" s="2" t="s">
        <v>77</v>
      </c>
      <c r="E3203">
        <f>YEAR(Orders[[#This Row],[Order_Date]])</f>
        <v>2023</v>
      </c>
      <c r="F3203">
        <f>MONTH(Orders[[#This Row],[Order_Date]])</f>
        <v>3</v>
      </c>
      <c r="G3203" s="2" t="s">
        <v>1270</v>
      </c>
      <c r="H3203" t="s">
        <v>1517</v>
      </c>
      <c r="I3203" t="s">
        <v>14</v>
      </c>
      <c r="J3203" t="s">
        <v>15</v>
      </c>
      <c r="K3203" t="s">
        <v>27</v>
      </c>
      <c r="L3203" t="s">
        <v>17</v>
      </c>
      <c r="M3203" s="1">
        <v>1199.9000000000001</v>
      </c>
      <c r="N3203" s="1">
        <v>-13.02</v>
      </c>
      <c r="O3203">
        <v>0.11</v>
      </c>
    </row>
    <row r="3204" spans="1:15" x14ac:dyDescent="0.3">
      <c r="A3204" t="str">
        <f xml:space="preserve"> _xlfn.XLOOKUP(H3204, 'Customers'!B:B, 'Customers'!A:A)</f>
        <v>CUST_689</v>
      </c>
      <c r="B3204" t="str">
        <f>_xlfn.XLOOKUP(L3204, Products!C:C, Products!A:A)</f>
        <v>PROD_6</v>
      </c>
      <c r="C3204">
        <v>3203</v>
      </c>
      <c r="D3204" s="2" t="s">
        <v>234</v>
      </c>
      <c r="E3204">
        <f>YEAR(Orders[[#This Row],[Order_Date]])</f>
        <v>2023</v>
      </c>
      <c r="F3204">
        <f>MONTH(Orders[[#This Row],[Order_Date]])</f>
        <v>12</v>
      </c>
      <c r="G3204" s="2" t="s">
        <v>548</v>
      </c>
      <c r="H3204" t="s">
        <v>1428</v>
      </c>
      <c r="I3204" t="s">
        <v>32</v>
      </c>
      <c r="J3204" t="s">
        <v>33</v>
      </c>
      <c r="K3204" t="s">
        <v>34</v>
      </c>
      <c r="L3204" t="s">
        <v>52</v>
      </c>
      <c r="M3204" s="1">
        <v>1757.73</v>
      </c>
      <c r="N3204" s="1">
        <v>403.02</v>
      </c>
      <c r="O3204">
        <v>0.1</v>
      </c>
    </row>
    <row r="3205" spans="1:15" x14ac:dyDescent="0.3">
      <c r="A3205" t="str">
        <f xml:space="preserve"> _xlfn.XLOOKUP(H3205, 'Customers'!B:B, 'Customers'!A:A)</f>
        <v>CUST_383</v>
      </c>
      <c r="B3205" t="str">
        <f>_xlfn.XLOOKUP(L3205, Products!C:C, Products!A:A)</f>
        <v>PROD_5</v>
      </c>
      <c r="C3205">
        <v>3204</v>
      </c>
      <c r="D3205" s="2" t="s">
        <v>509</v>
      </c>
      <c r="E3205">
        <f>YEAR(Orders[[#This Row],[Order_Date]])</f>
        <v>2023</v>
      </c>
      <c r="F3205">
        <f>MONTH(Orders[[#This Row],[Order_Date]])</f>
        <v>9</v>
      </c>
      <c r="G3205" s="2" t="s">
        <v>1480</v>
      </c>
      <c r="H3205" t="s">
        <v>952</v>
      </c>
      <c r="I3205" t="s">
        <v>32</v>
      </c>
      <c r="J3205" t="s">
        <v>65</v>
      </c>
      <c r="K3205" t="s">
        <v>34</v>
      </c>
      <c r="L3205" t="s">
        <v>39</v>
      </c>
      <c r="M3205" s="1">
        <v>1085.01</v>
      </c>
      <c r="N3205" s="1">
        <v>226.99</v>
      </c>
      <c r="O3205">
        <v>0.2</v>
      </c>
    </row>
    <row r="3206" spans="1:15" x14ac:dyDescent="0.3">
      <c r="A3206" t="str">
        <f xml:space="preserve"> _xlfn.XLOOKUP(H3206, 'Customers'!B:B, 'Customers'!A:A)</f>
        <v>CUST_852</v>
      </c>
      <c r="B3206" t="str">
        <f>_xlfn.XLOOKUP(L3206, Products!C:C, Products!A:A)</f>
        <v>PROD_3</v>
      </c>
      <c r="C3206">
        <v>3205</v>
      </c>
      <c r="D3206" s="2" t="s">
        <v>965</v>
      </c>
      <c r="E3206">
        <f>YEAR(Orders[[#This Row],[Order_Date]])</f>
        <v>2023</v>
      </c>
      <c r="F3206">
        <f>MONTH(Orders[[#This Row],[Order_Date]])</f>
        <v>7</v>
      </c>
      <c r="G3206" s="2" t="s">
        <v>1061</v>
      </c>
      <c r="H3206" t="s">
        <v>1605</v>
      </c>
      <c r="I3206" t="s">
        <v>21</v>
      </c>
      <c r="J3206" t="s">
        <v>22</v>
      </c>
      <c r="K3206" t="s">
        <v>27</v>
      </c>
      <c r="L3206" t="s">
        <v>28</v>
      </c>
      <c r="M3206" s="1">
        <v>9909.42</v>
      </c>
      <c r="N3206" s="1">
        <v>40.33</v>
      </c>
      <c r="O3206">
        <v>0.28999999999999998</v>
      </c>
    </row>
    <row r="3207" spans="1:15" x14ac:dyDescent="0.3">
      <c r="A3207" t="str">
        <f xml:space="preserve"> _xlfn.XLOOKUP(H3207, 'Customers'!B:B, 'Customers'!A:A)</f>
        <v>CUST_791</v>
      </c>
      <c r="B3207" t="str">
        <f>_xlfn.XLOOKUP(L3207, Products!C:C, Products!A:A)</f>
        <v>PROD_5</v>
      </c>
      <c r="C3207">
        <v>3206</v>
      </c>
      <c r="D3207" s="2" t="s">
        <v>833</v>
      </c>
      <c r="E3207">
        <f>YEAR(Orders[[#This Row],[Order_Date]])</f>
        <v>2022</v>
      </c>
      <c r="F3207">
        <f>MONTH(Orders[[#This Row],[Order_Date]])</f>
        <v>4</v>
      </c>
      <c r="G3207" s="2" t="s">
        <v>927</v>
      </c>
      <c r="H3207" t="s">
        <v>1539</v>
      </c>
      <c r="I3207" t="s">
        <v>32</v>
      </c>
      <c r="J3207" t="s">
        <v>33</v>
      </c>
      <c r="K3207" t="s">
        <v>34</v>
      </c>
      <c r="L3207" t="s">
        <v>39</v>
      </c>
      <c r="M3207" s="1">
        <v>1049.01</v>
      </c>
      <c r="N3207" s="1">
        <v>191.68</v>
      </c>
      <c r="O3207">
        <v>0.06</v>
      </c>
    </row>
    <row r="3208" spans="1:15" x14ac:dyDescent="0.3">
      <c r="A3208" t="str">
        <f xml:space="preserve"> _xlfn.XLOOKUP(H3208, 'Customers'!B:B, 'Customers'!A:A)</f>
        <v>CUST_583</v>
      </c>
      <c r="B3208" t="str">
        <f>_xlfn.XLOOKUP(L3208, Products!C:C, Products!A:A)</f>
        <v>PROD_5</v>
      </c>
      <c r="C3208">
        <v>3207</v>
      </c>
      <c r="D3208" s="2" t="s">
        <v>1138</v>
      </c>
      <c r="E3208">
        <f>YEAR(Orders[[#This Row],[Order_Date]])</f>
        <v>2022</v>
      </c>
      <c r="F3208">
        <f>MONTH(Orders[[#This Row],[Order_Date]])</f>
        <v>6</v>
      </c>
      <c r="G3208" s="2" t="s">
        <v>691</v>
      </c>
      <c r="H3208" t="s">
        <v>1287</v>
      </c>
      <c r="I3208" t="s">
        <v>21</v>
      </c>
      <c r="J3208" t="s">
        <v>33</v>
      </c>
      <c r="K3208" t="s">
        <v>34</v>
      </c>
      <c r="L3208" t="s">
        <v>39</v>
      </c>
      <c r="M3208" s="1">
        <v>719.56</v>
      </c>
      <c r="N3208" s="1">
        <v>-40.15</v>
      </c>
      <c r="O3208">
        <v>0.17</v>
      </c>
    </row>
    <row r="3209" spans="1:15" x14ac:dyDescent="0.3">
      <c r="A3209" t="str">
        <f xml:space="preserve"> _xlfn.XLOOKUP(H3209, 'Customers'!B:B, 'Customers'!A:A)</f>
        <v>CUST_162</v>
      </c>
      <c r="B3209" t="str">
        <f>_xlfn.XLOOKUP(L3209, Products!C:C, Products!A:A)</f>
        <v>PROD_1</v>
      </c>
      <c r="C3209">
        <v>3208</v>
      </c>
      <c r="D3209" s="2" t="s">
        <v>1072</v>
      </c>
      <c r="E3209">
        <f>YEAR(Orders[[#This Row],[Order_Date]])</f>
        <v>2023</v>
      </c>
      <c r="F3209">
        <f>MONTH(Orders[[#This Row],[Order_Date]])</f>
        <v>3</v>
      </c>
      <c r="G3209" s="2" t="s">
        <v>644</v>
      </c>
      <c r="H3209" t="s">
        <v>476</v>
      </c>
      <c r="I3209" t="s">
        <v>32</v>
      </c>
      <c r="J3209" t="s">
        <v>33</v>
      </c>
      <c r="K3209" t="s">
        <v>16</v>
      </c>
      <c r="L3209" t="s">
        <v>17</v>
      </c>
      <c r="M3209" s="1">
        <v>3297.75</v>
      </c>
      <c r="N3209" s="1">
        <v>-283.20999999999998</v>
      </c>
      <c r="O3209">
        <v>0.06</v>
      </c>
    </row>
    <row r="3210" spans="1:15" x14ac:dyDescent="0.3">
      <c r="A3210" t="str">
        <f xml:space="preserve"> _xlfn.XLOOKUP(H3210, 'Customers'!B:B, 'Customers'!A:A)</f>
        <v>CUST_128</v>
      </c>
      <c r="B3210" t="str">
        <f>_xlfn.XLOOKUP(L3210, Products!C:C, Products!A:A)</f>
        <v>PROD_1</v>
      </c>
      <c r="C3210">
        <v>3209</v>
      </c>
      <c r="D3210" s="2" t="s">
        <v>781</v>
      </c>
      <c r="E3210">
        <f>YEAR(Orders[[#This Row],[Order_Date]])</f>
        <v>2022</v>
      </c>
      <c r="F3210">
        <f>MONTH(Orders[[#This Row],[Order_Date]])</f>
        <v>10</v>
      </c>
      <c r="G3210" s="2" t="s">
        <v>251</v>
      </c>
      <c r="H3210" t="s">
        <v>394</v>
      </c>
      <c r="I3210" t="s">
        <v>32</v>
      </c>
      <c r="J3210" t="s">
        <v>33</v>
      </c>
      <c r="K3210" t="s">
        <v>27</v>
      </c>
      <c r="L3210" t="s">
        <v>17</v>
      </c>
      <c r="M3210" s="1">
        <v>4924.3599999999997</v>
      </c>
      <c r="N3210" s="1">
        <v>659.46</v>
      </c>
      <c r="O3210">
        <v>0.28000000000000003</v>
      </c>
    </row>
    <row r="3211" spans="1:15" x14ac:dyDescent="0.3">
      <c r="A3211" t="str">
        <f xml:space="preserve"> _xlfn.XLOOKUP(H3211, 'Customers'!B:B, 'Customers'!A:A)</f>
        <v>CUST_859</v>
      </c>
      <c r="B3211" t="str">
        <f>_xlfn.XLOOKUP(L3211, Products!C:C, Products!A:A)</f>
        <v>PROD_4</v>
      </c>
      <c r="C3211">
        <v>3210</v>
      </c>
      <c r="D3211" s="2" t="s">
        <v>482</v>
      </c>
      <c r="E3211">
        <f>YEAR(Orders[[#This Row],[Order_Date]])</f>
        <v>2022</v>
      </c>
      <c r="F3211">
        <f>MONTH(Orders[[#This Row],[Order_Date]])</f>
        <v>9</v>
      </c>
      <c r="G3211" s="2" t="s">
        <v>316</v>
      </c>
      <c r="H3211" t="s">
        <v>1612</v>
      </c>
      <c r="I3211" t="s">
        <v>14</v>
      </c>
      <c r="J3211" t="s">
        <v>65</v>
      </c>
      <c r="K3211" t="s">
        <v>34</v>
      </c>
      <c r="L3211" t="s">
        <v>35</v>
      </c>
      <c r="M3211" s="1">
        <v>1662.88</v>
      </c>
      <c r="N3211" s="1">
        <v>-79.31</v>
      </c>
      <c r="O3211">
        <v>0.3</v>
      </c>
    </row>
    <row r="3212" spans="1:15" x14ac:dyDescent="0.3">
      <c r="A3212" t="str">
        <f xml:space="preserve"> _xlfn.XLOOKUP(H3212, 'Customers'!B:B, 'Customers'!A:A)</f>
        <v>CUST_655</v>
      </c>
      <c r="B3212" t="str">
        <f>_xlfn.XLOOKUP(L3212, Products!C:C, Products!A:A)</f>
        <v>PROD_8</v>
      </c>
      <c r="C3212">
        <v>3211</v>
      </c>
      <c r="D3212" s="2" t="s">
        <v>310</v>
      </c>
      <c r="E3212">
        <f>YEAR(Orders[[#This Row],[Order_Date]])</f>
        <v>2023</v>
      </c>
      <c r="F3212">
        <f>MONTH(Orders[[#This Row],[Order_Date]])</f>
        <v>6</v>
      </c>
      <c r="G3212" s="2" t="s">
        <v>824</v>
      </c>
      <c r="H3212" t="s">
        <v>1383</v>
      </c>
      <c r="I3212" t="s">
        <v>32</v>
      </c>
      <c r="J3212" t="s">
        <v>33</v>
      </c>
      <c r="K3212" t="s">
        <v>27</v>
      </c>
      <c r="L3212" t="s">
        <v>73</v>
      </c>
      <c r="M3212" s="1">
        <v>6102.71</v>
      </c>
      <c r="N3212" s="1">
        <v>1070.8699999999999</v>
      </c>
      <c r="O3212">
        <v>0.22</v>
      </c>
    </row>
    <row r="3213" spans="1:15" x14ac:dyDescent="0.3">
      <c r="A3213" t="str">
        <f xml:space="preserve"> _xlfn.XLOOKUP(H3213, 'Customers'!B:B, 'Customers'!A:A)</f>
        <v>CUST_585</v>
      </c>
      <c r="B3213" t="str">
        <f>_xlfn.XLOOKUP(L3213, Products!C:C, Products!A:A)</f>
        <v>PROD_3</v>
      </c>
      <c r="C3213">
        <v>3212</v>
      </c>
      <c r="D3213" s="2" t="s">
        <v>472</v>
      </c>
      <c r="E3213">
        <f>YEAR(Orders[[#This Row],[Order_Date]])</f>
        <v>2022</v>
      </c>
      <c r="F3213">
        <f>MONTH(Orders[[#This Row],[Order_Date]])</f>
        <v>10</v>
      </c>
      <c r="G3213" s="2" t="s">
        <v>781</v>
      </c>
      <c r="H3213" t="s">
        <v>1290</v>
      </c>
      <c r="I3213" t="s">
        <v>21</v>
      </c>
      <c r="J3213" t="s">
        <v>33</v>
      </c>
      <c r="K3213" t="s">
        <v>27</v>
      </c>
      <c r="L3213" t="s">
        <v>28</v>
      </c>
      <c r="M3213" s="1">
        <v>9015.89</v>
      </c>
      <c r="N3213" s="1">
        <v>-829.71</v>
      </c>
      <c r="O3213">
        <v>0.18</v>
      </c>
    </row>
    <row r="3214" spans="1:15" x14ac:dyDescent="0.3">
      <c r="A3214" t="str">
        <f xml:space="preserve"> _xlfn.XLOOKUP(H3214, 'Customers'!B:B, 'Customers'!A:A)</f>
        <v>CUST_333</v>
      </c>
      <c r="B3214" t="str">
        <f>_xlfn.XLOOKUP(L3214, Products!C:C, Products!A:A)</f>
        <v>PROD_3</v>
      </c>
      <c r="C3214">
        <v>3213</v>
      </c>
      <c r="D3214" s="2" t="s">
        <v>686</v>
      </c>
      <c r="E3214">
        <f>YEAR(Orders[[#This Row],[Order_Date]])</f>
        <v>2022</v>
      </c>
      <c r="F3214">
        <f>MONTH(Orders[[#This Row],[Order_Date]])</f>
        <v>5</v>
      </c>
      <c r="G3214" s="2" t="s">
        <v>1009</v>
      </c>
      <c r="H3214" t="s">
        <v>858</v>
      </c>
      <c r="I3214" t="s">
        <v>32</v>
      </c>
      <c r="J3214" t="s">
        <v>65</v>
      </c>
      <c r="K3214" t="s">
        <v>27</v>
      </c>
      <c r="L3214" t="s">
        <v>28</v>
      </c>
      <c r="M3214" s="1">
        <v>4013.71</v>
      </c>
      <c r="N3214" s="1">
        <v>-23.85</v>
      </c>
      <c r="O3214">
        <v>0.12</v>
      </c>
    </row>
    <row r="3215" spans="1:15" x14ac:dyDescent="0.3">
      <c r="A3215" t="str">
        <f xml:space="preserve"> _xlfn.XLOOKUP(H3215, 'Customers'!B:B, 'Customers'!A:A)</f>
        <v>CUST_677</v>
      </c>
      <c r="B3215" t="str">
        <f>_xlfn.XLOOKUP(L3215, Products!C:C, Products!A:A)</f>
        <v>PROD_1</v>
      </c>
      <c r="C3215">
        <v>3214</v>
      </c>
      <c r="D3215" s="2" t="s">
        <v>1007</v>
      </c>
      <c r="E3215">
        <f>YEAR(Orders[[#This Row],[Order_Date]])</f>
        <v>2023</v>
      </c>
      <c r="F3215">
        <f>MONTH(Orders[[#This Row],[Order_Date]])</f>
        <v>2</v>
      </c>
      <c r="G3215" s="2" t="s">
        <v>345</v>
      </c>
      <c r="H3215" t="s">
        <v>1412</v>
      </c>
      <c r="I3215" t="s">
        <v>21</v>
      </c>
      <c r="J3215" t="s">
        <v>15</v>
      </c>
      <c r="K3215" t="s">
        <v>27</v>
      </c>
      <c r="L3215" t="s">
        <v>17</v>
      </c>
      <c r="M3215" s="1">
        <v>7404.91</v>
      </c>
      <c r="N3215" s="1">
        <v>753.03</v>
      </c>
      <c r="O3215">
        <v>0.27</v>
      </c>
    </row>
    <row r="3216" spans="1:15" x14ac:dyDescent="0.3">
      <c r="A3216" t="str">
        <f xml:space="preserve"> _xlfn.XLOOKUP(H3216, 'Customers'!B:B, 'Customers'!A:A)</f>
        <v>CUST_895</v>
      </c>
      <c r="B3216" t="str">
        <f>_xlfn.XLOOKUP(L3216, Products!C:C, Products!A:A)</f>
        <v>PROD_2</v>
      </c>
      <c r="C3216">
        <v>3215</v>
      </c>
      <c r="D3216" s="2" t="s">
        <v>511</v>
      </c>
      <c r="E3216">
        <f>YEAR(Orders[[#This Row],[Order_Date]])</f>
        <v>2022</v>
      </c>
      <c r="F3216">
        <f>MONTH(Orders[[#This Row],[Order_Date]])</f>
        <v>6</v>
      </c>
      <c r="G3216" s="2" t="s">
        <v>1217</v>
      </c>
      <c r="H3216" t="s">
        <v>1654</v>
      </c>
      <c r="I3216" t="s">
        <v>21</v>
      </c>
      <c r="J3216" t="s">
        <v>65</v>
      </c>
      <c r="K3216" t="s">
        <v>16</v>
      </c>
      <c r="L3216" t="s">
        <v>23</v>
      </c>
      <c r="M3216" s="1">
        <v>8021.34</v>
      </c>
      <c r="N3216" s="1">
        <v>1835.88</v>
      </c>
      <c r="O3216">
        <v>0.09</v>
      </c>
    </row>
    <row r="3217" spans="1:15" x14ac:dyDescent="0.3">
      <c r="A3217" t="str">
        <f xml:space="preserve"> _xlfn.XLOOKUP(H3217, 'Customers'!B:B, 'Customers'!A:A)</f>
        <v>CUST_870</v>
      </c>
      <c r="B3217" t="str">
        <f>_xlfn.XLOOKUP(L3217, Products!C:C, Products!A:A)</f>
        <v>PROD_6</v>
      </c>
      <c r="C3217">
        <v>3216</v>
      </c>
      <c r="D3217" s="2" t="s">
        <v>841</v>
      </c>
      <c r="E3217">
        <f>YEAR(Orders[[#This Row],[Order_Date]])</f>
        <v>2023</v>
      </c>
      <c r="F3217">
        <f>MONTH(Orders[[#This Row],[Order_Date]])</f>
        <v>10</v>
      </c>
      <c r="G3217" s="2" t="s">
        <v>185</v>
      </c>
      <c r="H3217" t="s">
        <v>1624</v>
      </c>
      <c r="I3217" t="s">
        <v>32</v>
      </c>
      <c r="J3217" t="s">
        <v>22</v>
      </c>
      <c r="K3217" t="s">
        <v>34</v>
      </c>
      <c r="L3217" t="s">
        <v>52</v>
      </c>
      <c r="M3217" s="1">
        <v>3616.58</v>
      </c>
      <c r="N3217" s="1">
        <v>-146.91999999999999</v>
      </c>
      <c r="O3217">
        <v>0.15</v>
      </c>
    </row>
    <row r="3218" spans="1:15" x14ac:dyDescent="0.3">
      <c r="A3218" t="str">
        <f xml:space="preserve"> _xlfn.XLOOKUP(H3218, 'Customers'!B:B, 'Customers'!A:A)</f>
        <v>CUST_221</v>
      </c>
      <c r="B3218" t="str">
        <f>_xlfn.XLOOKUP(L3218, Products!C:C, Products!A:A)</f>
        <v>PROD_2</v>
      </c>
      <c r="C3218">
        <v>3217</v>
      </c>
      <c r="D3218" s="2" t="s">
        <v>295</v>
      </c>
      <c r="E3218">
        <f>YEAR(Orders[[#This Row],[Order_Date]])</f>
        <v>2022</v>
      </c>
      <c r="F3218">
        <f>MONTH(Orders[[#This Row],[Order_Date]])</f>
        <v>7</v>
      </c>
      <c r="G3218" s="2" t="s">
        <v>131</v>
      </c>
      <c r="H3218" t="s">
        <v>621</v>
      </c>
      <c r="I3218" t="s">
        <v>21</v>
      </c>
      <c r="J3218" t="s">
        <v>15</v>
      </c>
      <c r="K3218" t="s">
        <v>16</v>
      </c>
      <c r="L3218" t="s">
        <v>23</v>
      </c>
      <c r="M3218" s="1">
        <v>7262.44</v>
      </c>
      <c r="N3218" s="1">
        <v>329.32</v>
      </c>
      <c r="O3218">
        <v>0.12</v>
      </c>
    </row>
    <row r="3219" spans="1:15" x14ac:dyDescent="0.3">
      <c r="A3219" t="str">
        <f xml:space="preserve"> _xlfn.XLOOKUP(H3219, 'Customers'!B:B, 'Customers'!A:A)</f>
        <v>CUST_562</v>
      </c>
      <c r="B3219" t="str">
        <f>_xlfn.XLOOKUP(L3219, Products!C:C, Products!A:A)</f>
        <v>PROD_1</v>
      </c>
      <c r="C3219">
        <v>3218</v>
      </c>
      <c r="D3219" s="2" t="s">
        <v>542</v>
      </c>
      <c r="E3219">
        <f>YEAR(Orders[[#This Row],[Order_Date]])</f>
        <v>2022</v>
      </c>
      <c r="F3219">
        <f>MONTH(Orders[[#This Row],[Order_Date]])</f>
        <v>6</v>
      </c>
      <c r="G3219" s="2" t="s">
        <v>247</v>
      </c>
      <c r="H3219" t="s">
        <v>1254</v>
      </c>
      <c r="I3219" t="s">
        <v>14</v>
      </c>
      <c r="J3219" t="s">
        <v>65</v>
      </c>
      <c r="K3219" t="s">
        <v>27</v>
      </c>
      <c r="L3219" t="s">
        <v>17</v>
      </c>
      <c r="M3219" s="1">
        <v>5944.48</v>
      </c>
      <c r="N3219" s="1">
        <v>301.85000000000002</v>
      </c>
      <c r="O3219">
        <v>7.0000000000000007E-2</v>
      </c>
    </row>
    <row r="3220" spans="1:15" x14ac:dyDescent="0.3">
      <c r="A3220" t="str">
        <f xml:space="preserve"> _xlfn.XLOOKUP(H3220, 'Customers'!B:B, 'Customers'!A:A)</f>
        <v>CUST_410</v>
      </c>
      <c r="B3220" t="str">
        <f>_xlfn.XLOOKUP(L3220, Products!C:C, Products!A:A)</f>
        <v>PROD_6</v>
      </c>
      <c r="C3220">
        <v>3219</v>
      </c>
      <c r="D3220" s="2" t="s">
        <v>49</v>
      </c>
      <c r="E3220">
        <f>YEAR(Orders[[#This Row],[Order_Date]])</f>
        <v>2022</v>
      </c>
      <c r="F3220">
        <f>MONTH(Orders[[#This Row],[Order_Date]])</f>
        <v>9</v>
      </c>
      <c r="G3220" s="2" t="s">
        <v>913</v>
      </c>
      <c r="H3220" t="s">
        <v>998</v>
      </c>
      <c r="I3220" t="s">
        <v>14</v>
      </c>
      <c r="J3220" t="s">
        <v>22</v>
      </c>
      <c r="K3220" t="s">
        <v>34</v>
      </c>
      <c r="L3220" t="s">
        <v>52</v>
      </c>
      <c r="M3220" s="1">
        <v>1576.07</v>
      </c>
      <c r="N3220" s="1">
        <v>465.41</v>
      </c>
      <c r="O3220">
        <v>0.01</v>
      </c>
    </row>
    <row r="3221" spans="1:15" x14ac:dyDescent="0.3">
      <c r="A3221" t="str">
        <f xml:space="preserve"> _xlfn.XLOOKUP(H3221, 'Customers'!B:B, 'Customers'!A:A)</f>
        <v>CUST_344</v>
      </c>
      <c r="B3221" t="str">
        <f>_xlfn.XLOOKUP(L3221, Products!C:C, Products!A:A)</f>
        <v>PROD_6</v>
      </c>
      <c r="C3221">
        <v>3220</v>
      </c>
      <c r="D3221" s="2" t="s">
        <v>46</v>
      </c>
      <c r="E3221">
        <f>YEAR(Orders[[#This Row],[Order_Date]])</f>
        <v>2023</v>
      </c>
      <c r="F3221">
        <f>MONTH(Orders[[#This Row],[Order_Date]])</f>
        <v>2</v>
      </c>
      <c r="G3221" s="2" t="s">
        <v>1006</v>
      </c>
      <c r="H3221" t="s">
        <v>879</v>
      </c>
      <c r="I3221" t="s">
        <v>32</v>
      </c>
      <c r="J3221" t="s">
        <v>65</v>
      </c>
      <c r="K3221" t="s">
        <v>34</v>
      </c>
      <c r="L3221" t="s">
        <v>52</v>
      </c>
      <c r="M3221" s="1">
        <v>2676.01</v>
      </c>
      <c r="N3221" s="1">
        <v>-50.64</v>
      </c>
      <c r="O3221">
        <v>0.19</v>
      </c>
    </row>
    <row r="3222" spans="1:15" x14ac:dyDescent="0.3">
      <c r="A3222" t="str">
        <f xml:space="preserve"> _xlfn.XLOOKUP(H3222, 'Customers'!B:B, 'Customers'!A:A)</f>
        <v>CUST_650</v>
      </c>
      <c r="B3222" t="str">
        <f>_xlfn.XLOOKUP(L3222, Products!C:C, Products!A:A)</f>
        <v>PROD_2</v>
      </c>
      <c r="C3222">
        <v>3221</v>
      </c>
      <c r="D3222" s="2" t="s">
        <v>454</v>
      </c>
      <c r="E3222">
        <f>YEAR(Orders[[#This Row],[Order_Date]])</f>
        <v>2023</v>
      </c>
      <c r="F3222">
        <f>MONTH(Orders[[#This Row],[Order_Date]])</f>
        <v>4</v>
      </c>
      <c r="G3222" s="2" t="s">
        <v>716</v>
      </c>
      <c r="H3222" t="s">
        <v>1375</v>
      </c>
      <c r="I3222" t="s">
        <v>32</v>
      </c>
      <c r="J3222" t="s">
        <v>22</v>
      </c>
      <c r="K3222" t="s">
        <v>16</v>
      </c>
      <c r="L3222" t="s">
        <v>23</v>
      </c>
      <c r="M3222" s="1">
        <v>6748.57</v>
      </c>
      <c r="N3222" s="1">
        <v>2005.47</v>
      </c>
      <c r="O3222">
        <v>0.06</v>
      </c>
    </row>
    <row r="3223" spans="1:15" x14ac:dyDescent="0.3">
      <c r="A3223" t="str">
        <f xml:space="preserve"> _xlfn.XLOOKUP(H3223, 'Customers'!B:B, 'Customers'!A:A)</f>
        <v>CUST_104</v>
      </c>
      <c r="B3223" t="str">
        <f>_xlfn.XLOOKUP(L3223, Products!C:C, Products!A:A)</f>
        <v>PROD_4</v>
      </c>
      <c r="C3223">
        <v>3222</v>
      </c>
      <c r="D3223" s="2" t="s">
        <v>1258</v>
      </c>
      <c r="E3223">
        <f>YEAR(Orders[[#This Row],[Order_Date]])</f>
        <v>2023</v>
      </c>
      <c r="F3223">
        <f>MONTH(Orders[[#This Row],[Order_Date]])</f>
        <v>11</v>
      </c>
      <c r="G3223" s="2" t="s">
        <v>1136</v>
      </c>
      <c r="H3223" t="s">
        <v>326</v>
      </c>
      <c r="I3223" t="s">
        <v>21</v>
      </c>
      <c r="J3223" t="s">
        <v>65</v>
      </c>
      <c r="K3223" t="s">
        <v>34</v>
      </c>
      <c r="L3223" t="s">
        <v>35</v>
      </c>
      <c r="M3223" s="1">
        <v>2411.02</v>
      </c>
      <c r="N3223" s="1">
        <v>-21.83</v>
      </c>
      <c r="O3223">
        <v>0.13</v>
      </c>
    </row>
    <row r="3224" spans="1:15" x14ac:dyDescent="0.3">
      <c r="A3224" t="str">
        <f xml:space="preserve"> _xlfn.XLOOKUP(H3224, 'Customers'!B:B, 'Customers'!A:A)</f>
        <v>CUST_266</v>
      </c>
      <c r="B3224" t="str">
        <f>_xlfn.XLOOKUP(L3224, Products!C:C, Products!A:A)</f>
        <v>PROD_1</v>
      </c>
      <c r="C3224">
        <v>3223</v>
      </c>
      <c r="D3224" s="2" t="s">
        <v>657</v>
      </c>
      <c r="E3224">
        <f>YEAR(Orders[[#This Row],[Order_Date]])</f>
        <v>2022</v>
      </c>
      <c r="F3224">
        <f>MONTH(Orders[[#This Row],[Order_Date]])</f>
        <v>6</v>
      </c>
      <c r="G3224" s="2" t="s">
        <v>152</v>
      </c>
      <c r="H3224" t="s">
        <v>719</v>
      </c>
      <c r="I3224" t="s">
        <v>21</v>
      </c>
      <c r="J3224" t="s">
        <v>22</v>
      </c>
      <c r="K3224" t="s">
        <v>27</v>
      </c>
      <c r="L3224" t="s">
        <v>17</v>
      </c>
      <c r="M3224" s="1">
        <v>4700.03</v>
      </c>
      <c r="N3224" s="1">
        <v>987.64</v>
      </c>
      <c r="O3224">
        <v>0.13</v>
      </c>
    </row>
    <row r="3225" spans="1:15" x14ac:dyDescent="0.3">
      <c r="A3225" t="str">
        <f xml:space="preserve"> _xlfn.XLOOKUP(H3225, 'Customers'!B:B, 'Customers'!A:A)</f>
        <v>CUST_875</v>
      </c>
      <c r="B3225" t="str">
        <f>_xlfn.XLOOKUP(L3225, Products!C:C, Products!A:A)</f>
        <v>PROD_2</v>
      </c>
      <c r="C3225">
        <v>3224</v>
      </c>
      <c r="D3225" s="2" t="s">
        <v>197</v>
      </c>
      <c r="E3225">
        <f>YEAR(Orders[[#This Row],[Order_Date]])</f>
        <v>2022</v>
      </c>
      <c r="F3225">
        <f>MONTH(Orders[[#This Row],[Order_Date]])</f>
        <v>1</v>
      </c>
      <c r="G3225" s="2" t="s">
        <v>274</v>
      </c>
      <c r="H3225" t="s">
        <v>1630</v>
      </c>
      <c r="I3225" t="s">
        <v>14</v>
      </c>
      <c r="J3225" t="s">
        <v>65</v>
      </c>
      <c r="K3225" t="s">
        <v>16</v>
      </c>
      <c r="L3225" t="s">
        <v>23</v>
      </c>
      <c r="M3225" s="1">
        <v>1063.82</v>
      </c>
      <c r="N3225" s="1">
        <v>255.91</v>
      </c>
      <c r="O3225">
        <v>0.2</v>
      </c>
    </row>
    <row r="3226" spans="1:15" x14ac:dyDescent="0.3">
      <c r="A3226" t="str">
        <f xml:space="preserve"> _xlfn.XLOOKUP(H3226, 'Customers'!B:B, 'Customers'!A:A)</f>
        <v>CUST_291</v>
      </c>
      <c r="B3226" t="str">
        <f>_xlfn.XLOOKUP(L3226, Products!C:C, Products!A:A)</f>
        <v>PROD_2</v>
      </c>
      <c r="C3226">
        <v>3225</v>
      </c>
      <c r="D3226" s="2" t="s">
        <v>1399</v>
      </c>
      <c r="E3226">
        <f>YEAR(Orders[[#This Row],[Order_Date]])</f>
        <v>2022</v>
      </c>
      <c r="F3226">
        <f>MONTH(Orders[[#This Row],[Order_Date]])</f>
        <v>8</v>
      </c>
      <c r="G3226" s="2" t="s">
        <v>107</v>
      </c>
      <c r="H3226" t="s">
        <v>775</v>
      </c>
      <c r="I3226" t="s">
        <v>14</v>
      </c>
      <c r="J3226" t="s">
        <v>22</v>
      </c>
      <c r="K3226" t="s">
        <v>16</v>
      </c>
      <c r="L3226" t="s">
        <v>23</v>
      </c>
      <c r="M3226" s="1">
        <v>4158.1899999999996</v>
      </c>
      <c r="N3226" s="1">
        <v>1150.06</v>
      </c>
      <c r="O3226">
        <v>0.3</v>
      </c>
    </row>
    <row r="3227" spans="1:15" x14ac:dyDescent="0.3">
      <c r="A3227" t="str">
        <f xml:space="preserve"> _xlfn.XLOOKUP(H3227, 'Customers'!B:B, 'Customers'!A:A)</f>
        <v>CUST_514</v>
      </c>
      <c r="B3227" t="str">
        <f>_xlfn.XLOOKUP(L3227, Products!C:C, Products!A:A)</f>
        <v>PROD_1</v>
      </c>
      <c r="C3227">
        <v>3226</v>
      </c>
      <c r="D3227" s="2" t="s">
        <v>847</v>
      </c>
      <c r="E3227">
        <f>YEAR(Orders[[#This Row],[Order_Date]])</f>
        <v>2023</v>
      </c>
      <c r="F3227">
        <f>MONTH(Orders[[#This Row],[Order_Date]])</f>
        <v>3</v>
      </c>
      <c r="G3227" s="2" t="s">
        <v>1271</v>
      </c>
      <c r="H3227" t="s">
        <v>1185</v>
      </c>
      <c r="I3227" t="s">
        <v>32</v>
      </c>
      <c r="J3227" t="s">
        <v>33</v>
      </c>
      <c r="K3227" t="s">
        <v>27</v>
      </c>
      <c r="L3227" t="s">
        <v>17</v>
      </c>
      <c r="M3227" s="1">
        <v>3750.51</v>
      </c>
      <c r="N3227" s="1">
        <v>258.04000000000002</v>
      </c>
      <c r="O3227">
        <v>0.19</v>
      </c>
    </row>
    <row r="3228" spans="1:15" x14ac:dyDescent="0.3">
      <c r="A3228" t="str">
        <f xml:space="preserve"> _xlfn.XLOOKUP(H3228, 'Customers'!B:B, 'Customers'!A:A)</f>
        <v>CUST_506</v>
      </c>
      <c r="B3228" t="str">
        <f>_xlfn.XLOOKUP(L3228, Products!C:C, Products!A:A)</f>
        <v>PROD_3</v>
      </c>
      <c r="C3228">
        <v>3227</v>
      </c>
      <c r="D3228" s="2" t="s">
        <v>1463</v>
      </c>
      <c r="E3228">
        <f>YEAR(Orders[[#This Row],[Order_Date]])</f>
        <v>2022</v>
      </c>
      <c r="F3228">
        <f>MONTH(Orders[[#This Row],[Order_Date]])</f>
        <v>10</v>
      </c>
      <c r="G3228" s="2" t="s">
        <v>118</v>
      </c>
      <c r="H3228" t="s">
        <v>1171</v>
      </c>
      <c r="I3228" t="s">
        <v>32</v>
      </c>
      <c r="J3228" t="s">
        <v>15</v>
      </c>
      <c r="K3228" t="s">
        <v>27</v>
      </c>
      <c r="L3228" t="s">
        <v>28</v>
      </c>
      <c r="M3228" s="1">
        <v>5818.9</v>
      </c>
      <c r="N3228" s="1">
        <v>585.32000000000005</v>
      </c>
      <c r="O3228">
        <v>0.03</v>
      </c>
    </row>
    <row r="3229" spans="1:15" x14ac:dyDescent="0.3">
      <c r="A3229" t="str">
        <f xml:space="preserve"> _xlfn.XLOOKUP(H3229, 'Customers'!B:B, 'Customers'!A:A)</f>
        <v>CUST_813</v>
      </c>
      <c r="B3229" t="str">
        <f>_xlfn.XLOOKUP(L3229, Products!C:C, Products!A:A)</f>
        <v>PROD_4</v>
      </c>
      <c r="C3229">
        <v>3228</v>
      </c>
      <c r="D3229" s="2" t="s">
        <v>494</v>
      </c>
      <c r="E3229">
        <f>YEAR(Orders[[#This Row],[Order_Date]])</f>
        <v>2023</v>
      </c>
      <c r="F3229">
        <f>MONTH(Orders[[#This Row],[Order_Date]])</f>
        <v>11</v>
      </c>
      <c r="G3229" s="2" t="s">
        <v>495</v>
      </c>
      <c r="H3229" t="s">
        <v>1563</v>
      </c>
      <c r="I3229" t="s">
        <v>21</v>
      </c>
      <c r="J3229" t="s">
        <v>15</v>
      </c>
      <c r="K3229" t="s">
        <v>34</v>
      </c>
      <c r="L3229" t="s">
        <v>35</v>
      </c>
      <c r="M3229" s="1">
        <v>3130.99</v>
      </c>
      <c r="N3229" s="1">
        <v>265.3</v>
      </c>
      <c r="O3229">
        <v>0.1</v>
      </c>
    </row>
    <row r="3230" spans="1:15" x14ac:dyDescent="0.3">
      <c r="A3230" t="str">
        <f xml:space="preserve"> _xlfn.XLOOKUP(H3230, 'Customers'!B:B, 'Customers'!A:A)</f>
        <v>CUST_104</v>
      </c>
      <c r="B3230" t="str">
        <f>_xlfn.XLOOKUP(L3230, Products!C:C, Products!A:A)</f>
        <v>PROD_5</v>
      </c>
      <c r="C3230">
        <v>3229</v>
      </c>
      <c r="D3230" s="2" t="s">
        <v>349</v>
      </c>
      <c r="E3230">
        <f>YEAR(Orders[[#This Row],[Order_Date]])</f>
        <v>2023</v>
      </c>
      <c r="F3230">
        <f>MONTH(Orders[[#This Row],[Order_Date]])</f>
        <v>7</v>
      </c>
      <c r="G3230" s="2" t="s">
        <v>793</v>
      </c>
      <c r="H3230" t="s">
        <v>326</v>
      </c>
      <c r="I3230" t="s">
        <v>21</v>
      </c>
      <c r="J3230" t="s">
        <v>15</v>
      </c>
      <c r="K3230" t="s">
        <v>34</v>
      </c>
      <c r="L3230" t="s">
        <v>39</v>
      </c>
      <c r="M3230" s="1">
        <v>4637.16</v>
      </c>
      <c r="N3230" s="1">
        <v>-377.98</v>
      </c>
      <c r="O3230">
        <v>0.15</v>
      </c>
    </row>
    <row r="3231" spans="1:15" x14ac:dyDescent="0.3">
      <c r="A3231" t="str">
        <f xml:space="preserve"> _xlfn.XLOOKUP(H3231, 'Customers'!B:B, 'Customers'!A:A)</f>
        <v>CUST_543</v>
      </c>
      <c r="B3231" t="str">
        <f>_xlfn.XLOOKUP(L3231, Products!C:C, Products!A:A)</f>
        <v>PROD_4</v>
      </c>
      <c r="C3231">
        <v>3230</v>
      </c>
      <c r="D3231" s="2" t="s">
        <v>961</v>
      </c>
      <c r="E3231">
        <f>YEAR(Orders[[#This Row],[Order_Date]])</f>
        <v>2022</v>
      </c>
      <c r="F3231">
        <f>MONTH(Orders[[#This Row],[Order_Date]])</f>
        <v>4</v>
      </c>
      <c r="G3231" s="2" t="s">
        <v>1427</v>
      </c>
      <c r="H3231" t="s">
        <v>1225</v>
      </c>
      <c r="I3231" t="s">
        <v>21</v>
      </c>
      <c r="J3231" t="s">
        <v>22</v>
      </c>
      <c r="K3231" t="s">
        <v>34</v>
      </c>
      <c r="L3231" t="s">
        <v>35</v>
      </c>
      <c r="M3231" s="1">
        <v>7920.53</v>
      </c>
      <c r="N3231" s="1">
        <v>631.01</v>
      </c>
      <c r="O3231">
        <v>0.15</v>
      </c>
    </row>
    <row r="3232" spans="1:15" x14ac:dyDescent="0.3">
      <c r="A3232" t="str">
        <f xml:space="preserve"> _xlfn.XLOOKUP(H3232, 'Customers'!B:B, 'Customers'!A:A)</f>
        <v>CUST_450</v>
      </c>
      <c r="B3232" t="str">
        <f>_xlfn.XLOOKUP(L3232, Products!C:C, Products!A:A)</f>
        <v>PROD_5</v>
      </c>
      <c r="C3232">
        <v>3231</v>
      </c>
      <c r="D3232" s="2" t="s">
        <v>1278</v>
      </c>
      <c r="E3232">
        <f>YEAR(Orders[[#This Row],[Order_Date]])</f>
        <v>2022</v>
      </c>
      <c r="F3232">
        <f>MONTH(Orders[[#This Row],[Order_Date]])</f>
        <v>3</v>
      </c>
      <c r="G3232" s="2" t="s">
        <v>272</v>
      </c>
      <c r="H3232" t="s">
        <v>1074</v>
      </c>
      <c r="I3232" t="s">
        <v>32</v>
      </c>
      <c r="J3232" t="s">
        <v>22</v>
      </c>
      <c r="K3232" t="s">
        <v>34</v>
      </c>
      <c r="L3232" t="s">
        <v>39</v>
      </c>
      <c r="M3232" s="1">
        <v>3814.3</v>
      </c>
      <c r="N3232" s="1">
        <v>-204</v>
      </c>
      <c r="O3232">
        <v>0.01</v>
      </c>
    </row>
    <row r="3233" spans="1:15" x14ac:dyDescent="0.3">
      <c r="A3233" t="str">
        <f xml:space="preserve"> _xlfn.XLOOKUP(H3233, 'Customers'!B:B, 'Customers'!A:A)</f>
        <v>CUST_167</v>
      </c>
      <c r="B3233" t="str">
        <f>_xlfn.XLOOKUP(L3233, Products!C:C, Products!A:A)</f>
        <v>PROD_1</v>
      </c>
      <c r="C3233">
        <v>3232</v>
      </c>
      <c r="D3233" s="2" t="s">
        <v>417</v>
      </c>
      <c r="E3233">
        <f>YEAR(Orders[[#This Row],[Order_Date]])</f>
        <v>2022</v>
      </c>
      <c r="F3233">
        <f>MONTH(Orders[[#This Row],[Order_Date]])</f>
        <v>4</v>
      </c>
      <c r="G3233" s="2" t="s">
        <v>340</v>
      </c>
      <c r="H3233" t="s">
        <v>491</v>
      </c>
      <c r="I3233" t="s">
        <v>14</v>
      </c>
      <c r="J3233" t="s">
        <v>22</v>
      </c>
      <c r="K3233" t="s">
        <v>16</v>
      </c>
      <c r="L3233" t="s">
        <v>17</v>
      </c>
      <c r="M3233" s="1">
        <v>9705.4599999999991</v>
      </c>
      <c r="N3233" s="1">
        <v>-696.34</v>
      </c>
      <c r="O3233">
        <v>0.05</v>
      </c>
    </row>
    <row r="3234" spans="1:15" x14ac:dyDescent="0.3">
      <c r="A3234" t="str">
        <f xml:space="preserve"> _xlfn.XLOOKUP(H3234, 'Customers'!B:B, 'Customers'!A:A)</f>
        <v>CUST_643</v>
      </c>
      <c r="B3234" t="str">
        <f>_xlfn.XLOOKUP(L3234, Products!C:C, Products!A:A)</f>
        <v>PROD_4</v>
      </c>
      <c r="C3234">
        <v>3233</v>
      </c>
      <c r="D3234" s="2" t="s">
        <v>349</v>
      </c>
      <c r="E3234">
        <f>YEAR(Orders[[#This Row],[Order_Date]])</f>
        <v>2023</v>
      </c>
      <c r="F3234">
        <f>MONTH(Orders[[#This Row],[Order_Date]])</f>
        <v>7</v>
      </c>
      <c r="G3234" s="2" t="s">
        <v>313</v>
      </c>
      <c r="H3234" t="s">
        <v>1368</v>
      </c>
      <c r="I3234" t="s">
        <v>32</v>
      </c>
      <c r="J3234" t="s">
        <v>22</v>
      </c>
      <c r="K3234" t="s">
        <v>34</v>
      </c>
      <c r="L3234" t="s">
        <v>35</v>
      </c>
      <c r="M3234" s="1">
        <v>1426.12</v>
      </c>
      <c r="N3234" s="1">
        <v>237.79</v>
      </c>
      <c r="O3234">
        <v>0.27</v>
      </c>
    </row>
    <row r="3235" spans="1:15" x14ac:dyDescent="0.3">
      <c r="A3235" t="str">
        <f xml:space="preserve"> _xlfn.XLOOKUP(H3235, 'Customers'!B:B, 'Customers'!A:A)</f>
        <v>CUST_774</v>
      </c>
      <c r="B3235" t="str">
        <f>_xlfn.XLOOKUP(L3235, Products!C:C, Products!A:A)</f>
        <v>PROD_4</v>
      </c>
      <c r="C3235">
        <v>3234</v>
      </c>
      <c r="D3235" s="2" t="s">
        <v>535</v>
      </c>
      <c r="E3235">
        <f>YEAR(Orders[[#This Row],[Order_Date]])</f>
        <v>2022</v>
      </c>
      <c r="F3235">
        <f>MONTH(Orders[[#This Row],[Order_Date]])</f>
        <v>1</v>
      </c>
      <c r="G3235" s="2" t="s">
        <v>1039</v>
      </c>
      <c r="H3235" t="s">
        <v>1521</v>
      </c>
      <c r="I3235" t="s">
        <v>14</v>
      </c>
      <c r="J3235" t="s">
        <v>22</v>
      </c>
      <c r="K3235" t="s">
        <v>34</v>
      </c>
      <c r="L3235" t="s">
        <v>35</v>
      </c>
      <c r="M3235" s="1">
        <v>4397.83</v>
      </c>
      <c r="N3235" s="1">
        <v>996.99</v>
      </c>
      <c r="O3235">
        <v>0.25</v>
      </c>
    </row>
    <row r="3236" spans="1:15" x14ac:dyDescent="0.3">
      <c r="A3236" t="str">
        <f xml:space="preserve"> _xlfn.XLOOKUP(H3236, 'Customers'!B:B, 'Customers'!A:A)</f>
        <v>CUST_649</v>
      </c>
      <c r="B3236" t="str">
        <f>_xlfn.XLOOKUP(L3236, Products!C:C, Products!A:A)</f>
        <v>PROD_8</v>
      </c>
      <c r="C3236">
        <v>3235</v>
      </c>
      <c r="D3236" s="2" t="s">
        <v>1405</v>
      </c>
      <c r="E3236">
        <f>YEAR(Orders[[#This Row],[Order_Date]])</f>
        <v>2023</v>
      </c>
      <c r="F3236">
        <f>MONTH(Orders[[#This Row],[Order_Date]])</f>
        <v>10</v>
      </c>
      <c r="G3236" s="2" t="s">
        <v>1309</v>
      </c>
      <c r="H3236" t="s">
        <v>1374</v>
      </c>
      <c r="I3236" t="s">
        <v>14</v>
      </c>
      <c r="J3236" t="s">
        <v>22</v>
      </c>
      <c r="K3236" t="s">
        <v>27</v>
      </c>
      <c r="L3236" t="s">
        <v>73</v>
      </c>
      <c r="M3236" s="1">
        <v>8331.36</v>
      </c>
      <c r="N3236" s="1">
        <v>1864.14</v>
      </c>
      <c r="O3236">
        <v>0.19</v>
      </c>
    </row>
    <row r="3237" spans="1:15" x14ac:dyDescent="0.3">
      <c r="A3237" t="str">
        <f xml:space="preserve"> _xlfn.XLOOKUP(H3237, 'Customers'!B:B, 'Customers'!A:A)</f>
        <v>CUST_660</v>
      </c>
      <c r="B3237" t="str">
        <f>_xlfn.XLOOKUP(L3237, Products!C:C, Products!A:A)</f>
        <v>PROD_8</v>
      </c>
      <c r="C3237">
        <v>3236</v>
      </c>
      <c r="D3237" s="2" t="s">
        <v>414</v>
      </c>
      <c r="E3237">
        <f>YEAR(Orders[[#This Row],[Order_Date]])</f>
        <v>2022</v>
      </c>
      <c r="F3237">
        <f>MONTH(Orders[[#This Row],[Order_Date]])</f>
        <v>3</v>
      </c>
      <c r="G3237" s="2" t="s">
        <v>307</v>
      </c>
      <c r="H3237" t="s">
        <v>1389</v>
      </c>
      <c r="I3237" t="s">
        <v>32</v>
      </c>
      <c r="J3237" t="s">
        <v>15</v>
      </c>
      <c r="K3237" t="s">
        <v>27</v>
      </c>
      <c r="L3237" t="s">
        <v>73</v>
      </c>
      <c r="M3237" s="1">
        <v>5895.4</v>
      </c>
      <c r="N3237" s="1">
        <v>371.95</v>
      </c>
      <c r="O3237">
        <v>0.28999999999999998</v>
      </c>
    </row>
    <row r="3238" spans="1:15" x14ac:dyDescent="0.3">
      <c r="A3238" t="str">
        <f xml:space="preserve"> _xlfn.XLOOKUP(H3238, 'Customers'!B:B, 'Customers'!A:A)</f>
        <v>CUST_645</v>
      </c>
      <c r="B3238" t="str">
        <f>_xlfn.XLOOKUP(L3238, Products!C:C, Products!A:A)</f>
        <v>PROD_6</v>
      </c>
      <c r="C3238">
        <v>3237</v>
      </c>
      <c r="D3238" s="2" t="s">
        <v>321</v>
      </c>
      <c r="E3238">
        <f>YEAR(Orders[[#This Row],[Order_Date]])</f>
        <v>2022</v>
      </c>
      <c r="F3238">
        <f>MONTH(Orders[[#This Row],[Order_Date]])</f>
        <v>7</v>
      </c>
      <c r="G3238" s="2" t="s">
        <v>885</v>
      </c>
      <c r="H3238" t="s">
        <v>1370</v>
      </c>
      <c r="I3238" t="s">
        <v>14</v>
      </c>
      <c r="J3238" t="s">
        <v>65</v>
      </c>
      <c r="K3238" t="s">
        <v>34</v>
      </c>
      <c r="L3238" t="s">
        <v>52</v>
      </c>
      <c r="M3238" s="1">
        <v>3498.83</v>
      </c>
      <c r="N3238" s="1">
        <v>-256.33</v>
      </c>
      <c r="O3238">
        <v>0.08</v>
      </c>
    </row>
    <row r="3239" spans="1:15" x14ac:dyDescent="0.3">
      <c r="A3239" t="str">
        <f xml:space="preserve"> _xlfn.XLOOKUP(H3239, 'Customers'!B:B, 'Customers'!A:A)</f>
        <v>CUST_189</v>
      </c>
      <c r="B3239" t="str">
        <f>_xlfn.XLOOKUP(L3239, Products!C:C, Products!A:A)</f>
        <v>PROD_4</v>
      </c>
      <c r="C3239">
        <v>3238</v>
      </c>
      <c r="D3239" s="2" t="s">
        <v>1138</v>
      </c>
      <c r="E3239">
        <f>YEAR(Orders[[#This Row],[Order_Date]])</f>
        <v>2022</v>
      </c>
      <c r="F3239">
        <f>MONTH(Orders[[#This Row],[Order_Date]])</f>
        <v>6</v>
      </c>
      <c r="G3239" s="2" t="s">
        <v>519</v>
      </c>
      <c r="H3239" t="s">
        <v>547</v>
      </c>
      <c r="I3239" t="s">
        <v>14</v>
      </c>
      <c r="J3239" t="s">
        <v>65</v>
      </c>
      <c r="K3239" t="s">
        <v>34</v>
      </c>
      <c r="L3239" t="s">
        <v>35</v>
      </c>
      <c r="M3239" s="1">
        <v>6411.72</v>
      </c>
      <c r="N3239" s="1">
        <v>-124.21</v>
      </c>
      <c r="O3239">
        <v>0.2</v>
      </c>
    </row>
    <row r="3240" spans="1:15" x14ac:dyDescent="0.3">
      <c r="A3240" t="str">
        <f xml:space="preserve"> _xlfn.XLOOKUP(H3240, 'Customers'!B:B, 'Customers'!A:A)</f>
        <v>CUST_596</v>
      </c>
      <c r="B3240" t="str">
        <f>_xlfn.XLOOKUP(L3240, Products!C:C, Products!A:A)</f>
        <v>PROD_1</v>
      </c>
      <c r="C3240">
        <v>3239</v>
      </c>
      <c r="D3240" s="2" t="s">
        <v>812</v>
      </c>
      <c r="E3240">
        <f>YEAR(Orders[[#This Row],[Order_Date]])</f>
        <v>2022</v>
      </c>
      <c r="F3240">
        <f>MONTH(Orders[[#This Row],[Order_Date]])</f>
        <v>8</v>
      </c>
      <c r="G3240" s="2" t="s">
        <v>106</v>
      </c>
      <c r="H3240" t="s">
        <v>1304</v>
      </c>
      <c r="I3240" t="s">
        <v>14</v>
      </c>
      <c r="J3240" t="s">
        <v>22</v>
      </c>
      <c r="K3240" t="s">
        <v>16</v>
      </c>
      <c r="L3240" t="s">
        <v>17</v>
      </c>
      <c r="M3240" s="1">
        <v>7855.42</v>
      </c>
      <c r="N3240" s="1">
        <v>2090.41</v>
      </c>
      <c r="O3240">
        <v>0.3</v>
      </c>
    </row>
    <row r="3241" spans="1:15" x14ac:dyDescent="0.3">
      <c r="A3241" t="str">
        <f xml:space="preserve"> _xlfn.XLOOKUP(H3241, 'Customers'!B:B, 'Customers'!A:A)</f>
        <v>CUST_577</v>
      </c>
      <c r="B3241" t="str">
        <f>_xlfn.XLOOKUP(L3241, Products!C:C, Products!A:A)</f>
        <v>PROD_3</v>
      </c>
      <c r="C3241">
        <v>3240</v>
      </c>
      <c r="D3241" s="2" t="s">
        <v>30</v>
      </c>
      <c r="E3241">
        <f>YEAR(Orders[[#This Row],[Order_Date]])</f>
        <v>2023</v>
      </c>
      <c r="F3241">
        <f>MONTH(Orders[[#This Row],[Order_Date]])</f>
        <v>5</v>
      </c>
      <c r="G3241" s="2" t="s">
        <v>425</v>
      </c>
      <c r="H3241" t="s">
        <v>1279</v>
      </c>
      <c r="I3241" t="s">
        <v>21</v>
      </c>
      <c r="J3241" t="s">
        <v>15</v>
      </c>
      <c r="K3241" t="s">
        <v>27</v>
      </c>
      <c r="L3241" t="s">
        <v>28</v>
      </c>
      <c r="M3241" s="1">
        <v>8558.15</v>
      </c>
      <c r="N3241" s="1">
        <v>1800.96</v>
      </c>
      <c r="O3241">
        <v>0.24</v>
      </c>
    </row>
    <row r="3242" spans="1:15" x14ac:dyDescent="0.3">
      <c r="A3242" t="str">
        <f xml:space="preserve"> _xlfn.XLOOKUP(H3242, 'Customers'!B:B, 'Customers'!A:A)</f>
        <v>CUST_597</v>
      </c>
      <c r="B3242" t="str">
        <f>_xlfn.XLOOKUP(L3242, Products!C:C, Products!A:A)</f>
        <v>PROD_4</v>
      </c>
      <c r="C3242">
        <v>3241</v>
      </c>
      <c r="D3242" s="2" t="s">
        <v>425</v>
      </c>
      <c r="E3242">
        <f>YEAR(Orders[[#This Row],[Order_Date]])</f>
        <v>2023</v>
      </c>
      <c r="F3242">
        <f>MONTH(Orders[[#This Row],[Order_Date]])</f>
        <v>5</v>
      </c>
      <c r="G3242" s="2" t="s">
        <v>426</v>
      </c>
      <c r="H3242" t="s">
        <v>1306</v>
      </c>
      <c r="I3242" t="s">
        <v>21</v>
      </c>
      <c r="J3242" t="s">
        <v>65</v>
      </c>
      <c r="K3242" t="s">
        <v>34</v>
      </c>
      <c r="L3242" t="s">
        <v>35</v>
      </c>
      <c r="M3242" s="1">
        <v>6498.14</v>
      </c>
      <c r="N3242" s="1">
        <v>1568.99</v>
      </c>
      <c r="O3242">
        <v>0.11</v>
      </c>
    </row>
    <row r="3243" spans="1:15" x14ac:dyDescent="0.3">
      <c r="A3243" t="str">
        <f xml:space="preserve"> _xlfn.XLOOKUP(H3243, 'Customers'!B:B, 'Customers'!A:A)</f>
        <v>CUST_798</v>
      </c>
      <c r="B3243" t="str">
        <f>_xlfn.XLOOKUP(L3243, Products!C:C, Products!A:A)</f>
        <v>PROD_2</v>
      </c>
      <c r="C3243">
        <v>3242</v>
      </c>
      <c r="D3243" s="2" t="s">
        <v>837</v>
      </c>
      <c r="E3243">
        <f>YEAR(Orders[[#This Row],[Order_Date]])</f>
        <v>2023</v>
      </c>
      <c r="F3243">
        <f>MONTH(Orders[[#This Row],[Order_Date]])</f>
        <v>12</v>
      </c>
      <c r="G3243" s="2" t="s">
        <v>1678</v>
      </c>
      <c r="H3243" t="s">
        <v>1546</v>
      </c>
      <c r="I3243" t="s">
        <v>32</v>
      </c>
      <c r="J3243" t="s">
        <v>33</v>
      </c>
      <c r="K3243" t="s">
        <v>16</v>
      </c>
      <c r="L3243" t="s">
        <v>23</v>
      </c>
      <c r="M3243" s="1">
        <v>5453.71</v>
      </c>
      <c r="N3243" s="1">
        <v>-304.73</v>
      </c>
      <c r="O3243">
        <v>0.23</v>
      </c>
    </row>
    <row r="3244" spans="1:15" x14ac:dyDescent="0.3">
      <c r="A3244" t="str">
        <f xml:space="preserve"> _xlfn.XLOOKUP(H3244, 'Customers'!B:B, 'Customers'!A:A)</f>
        <v>CUST_604</v>
      </c>
      <c r="B3244" t="str">
        <f>_xlfn.XLOOKUP(L3244, Products!C:C, Products!A:A)</f>
        <v>PROD_5</v>
      </c>
      <c r="C3244">
        <v>3243</v>
      </c>
      <c r="D3244" s="2" t="s">
        <v>332</v>
      </c>
      <c r="E3244">
        <f>YEAR(Orders[[#This Row],[Order_Date]])</f>
        <v>2022</v>
      </c>
      <c r="F3244">
        <f>MONTH(Orders[[#This Row],[Order_Date]])</f>
        <v>11</v>
      </c>
      <c r="G3244" s="2" t="s">
        <v>386</v>
      </c>
      <c r="H3244" t="s">
        <v>1316</v>
      </c>
      <c r="I3244" t="s">
        <v>21</v>
      </c>
      <c r="J3244" t="s">
        <v>22</v>
      </c>
      <c r="K3244" t="s">
        <v>34</v>
      </c>
      <c r="L3244" t="s">
        <v>39</v>
      </c>
      <c r="M3244" s="1">
        <v>5114.5200000000004</v>
      </c>
      <c r="N3244" s="1">
        <v>1392.2</v>
      </c>
      <c r="O3244">
        <v>0.12</v>
      </c>
    </row>
    <row r="3245" spans="1:15" x14ac:dyDescent="0.3">
      <c r="A3245" t="str">
        <f xml:space="preserve"> _xlfn.XLOOKUP(H3245, 'Customers'!B:B, 'Customers'!A:A)</f>
        <v>CUST_441</v>
      </c>
      <c r="B3245" t="str">
        <f>_xlfn.XLOOKUP(L3245, Products!C:C, Products!A:A)</f>
        <v>PROD_2</v>
      </c>
      <c r="C3245">
        <v>3244</v>
      </c>
      <c r="D3245" s="2" t="s">
        <v>46</v>
      </c>
      <c r="E3245">
        <f>YEAR(Orders[[#This Row],[Order_Date]])</f>
        <v>2023</v>
      </c>
      <c r="F3245">
        <f>MONTH(Orders[[#This Row],[Order_Date]])</f>
        <v>2</v>
      </c>
      <c r="G3245" s="2" t="s">
        <v>179</v>
      </c>
      <c r="H3245" t="s">
        <v>1055</v>
      </c>
      <c r="I3245" t="s">
        <v>21</v>
      </c>
      <c r="J3245" t="s">
        <v>33</v>
      </c>
      <c r="K3245" t="s">
        <v>16</v>
      </c>
      <c r="L3245" t="s">
        <v>23</v>
      </c>
      <c r="M3245" s="1">
        <v>5109.16</v>
      </c>
      <c r="N3245" s="1">
        <v>783.33</v>
      </c>
      <c r="O3245">
        <v>0.21</v>
      </c>
    </row>
    <row r="3246" spans="1:15" x14ac:dyDescent="0.3">
      <c r="A3246" t="str">
        <f xml:space="preserve"> _xlfn.XLOOKUP(H3246, 'Customers'!B:B, 'Customers'!A:A)</f>
        <v>CUST_98</v>
      </c>
      <c r="B3246" t="str">
        <f>_xlfn.XLOOKUP(L3246, Products!C:C, Products!A:A)</f>
        <v>PROD_6</v>
      </c>
      <c r="C3246">
        <v>3245</v>
      </c>
      <c r="D3246" s="2" t="s">
        <v>1138</v>
      </c>
      <c r="E3246">
        <f>YEAR(Orders[[#This Row],[Order_Date]])</f>
        <v>2022</v>
      </c>
      <c r="F3246">
        <f>MONTH(Orders[[#This Row],[Order_Date]])</f>
        <v>6</v>
      </c>
      <c r="G3246" s="2" t="s">
        <v>898</v>
      </c>
      <c r="H3246" t="s">
        <v>309</v>
      </c>
      <c r="I3246" t="s">
        <v>32</v>
      </c>
      <c r="J3246" t="s">
        <v>65</v>
      </c>
      <c r="K3246" t="s">
        <v>34</v>
      </c>
      <c r="L3246" t="s">
        <v>52</v>
      </c>
      <c r="M3246" s="1">
        <v>1849.99</v>
      </c>
      <c r="N3246" s="1">
        <v>83.26</v>
      </c>
      <c r="O3246">
        <v>0.11</v>
      </c>
    </row>
    <row r="3247" spans="1:15" x14ac:dyDescent="0.3">
      <c r="A3247" t="str">
        <f xml:space="preserve"> _xlfn.XLOOKUP(H3247, 'Customers'!B:B, 'Customers'!A:A)</f>
        <v>CUST_647</v>
      </c>
      <c r="B3247" t="str">
        <f>_xlfn.XLOOKUP(L3247, Products!C:C, Products!A:A)</f>
        <v>PROD_3</v>
      </c>
      <c r="C3247">
        <v>3246</v>
      </c>
      <c r="D3247" s="2" t="s">
        <v>112</v>
      </c>
      <c r="E3247">
        <f>YEAR(Orders[[#This Row],[Order_Date]])</f>
        <v>2022</v>
      </c>
      <c r="F3247">
        <f>MONTH(Orders[[#This Row],[Order_Date]])</f>
        <v>2</v>
      </c>
      <c r="G3247" s="2" t="s">
        <v>269</v>
      </c>
      <c r="H3247" t="s">
        <v>1372</v>
      </c>
      <c r="I3247" t="s">
        <v>14</v>
      </c>
      <c r="J3247" t="s">
        <v>65</v>
      </c>
      <c r="K3247" t="s">
        <v>27</v>
      </c>
      <c r="L3247" t="s">
        <v>28</v>
      </c>
      <c r="M3247" s="1">
        <v>7145.11</v>
      </c>
      <c r="N3247" s="1">
        <v>-553.66999999999996</v>
      </c>
      <c r="O3247">
        <v>0.26</v>
      </c>
    </row>
    <row r="3248" spans="1:15" x14ac:dyDescent="0.3">
      <c r="A3248" t="str">
        <f xml:space="preserve"> _xlfn.XLOOKUP(H3248, 'Customers'!B:B, 'Customers'!A:A)</f>
        <v>CUST_775</v>
      </c>
      <c r="B3248" t="str">
        <f>_xlfn.XLOOKUP(L3248, Products!C:C, Products!A:A)</f>
        <v>PROD_3</v>
      </c>
      <c r="C3248">
        <v>3247</v>
      </c>
      <c r="D3248" s="2" t="s">
        <v>282</v>
      </c>
      <c r="E3248">
        <f>YEAR(Orders[[#This Row],[Order_Date]])</f>
        <v>2023</v>
      </c>
      <c r="F3248">
        <f>MONTH(Orders[[#This Row],[Order_Date]])</f>
        <v>11</v>
      </c>
      <c r="G3248" s="2" t="s">
        <v>283</v>
      </c>
      <c r="H3248" t="s">
        <v>1522</v>
      </c>
      <c r="I3248" t="s">
        <v>21</v>
      </c>
      <c r="J3248" t="s">
        <v>65</v>
      </c>
      <c r="K3248" t="s">
        <v>27</v>
      </c>
      <c r="L3248" t="s">
        <v>28</v>
      </c>
      <c r="M3248" s="1">
        <v>545.83000000000004</v>
      </c>
      <c r="N3248" s="1">
        <v>-40.54</v>
      </c>
      <c r="O3248">
        <v>0.1</v>
      </c>
    </row>
    <row r="3249" spans="1:15" x14ac:dyDescent="0.3">
      <c r="A3249" t="str">
        <f xml:space="preserve"> _xlfn.XLOOKUP(H3249, 'Customers'!B:B, 'Customers'!A:A)</f>
        <v>CUST_538</v>
      </c>
      <c r="B3249" t="str">
        <f>_xlfn.XLOOKUP(L3249, Products!C:C, Products!A:A)</f>
        <v>PROD_8</v>
      </c>
      <c r="C3249">
        <v>3248</v>
      </c>
      <c r="D3249" s="2" t="s">
        <v>1156</v>
      </c>
      <c r="E3249">
        <f>YEAR(Orders[[#This Row],[Order_Date]])</f>
        <v>2022</v>
      </c>
      <c r="F3249">
        <f>MONTH(Orders[[#This Row],[Order_Date]])</f>
        <v>1</v>
      </c>
      <c r="G3249" s="2" t="s">
        <v>776</v>
      </c>
      <c r="H3249" t="s">
        <v>1219</v>
      </c>
      <c r="I3249" t="s">
        <v>32</v>
      </c>
      <c r="J3249" t="s">
        <v>33</v>
      </c>
      <c r="K3249" t="s">
        <v>27</v>
      </c>
      <c r="L3249" t="s">
        <v>73</v>
      </c>
      <c r="M3249" s="1">
        <v>8706.2999999999993</v>
      </c>
      <c r="N3249" s="1">
        <v>-466.74</v>
      </c>
      <c r="O3249">
        <v>0.27</v>
      </c>
    </row>
    <row r="3250" spans="1:15" x14ac:dyDescent="0.3">
      <c r="A3250" t="str">
        <f xml:space="preserve"> _xlfn.XLOOKUP(H3250, 'Customers'!B:B, 'Customers'!A:A)</f>
        <v>CUST_21</v>
      </c>
      <c r="B3250" t="str">
        <f>_xlfn.XLOOKUP(L3250, Products!C:C, Products!A:A)</f>
        <v>PROD_1</v>
      </c>
      <c r="C3250">
        <v>3249</v>
      </c>
      <c r="D3250" s="2" t="s">
        <v>686</v>
      </c>
      <c r="E3250">
        <f>YEAR(Orders[[#This Row],[Order_Date]])</f>
        <v>2022</v>
      </c>
      <c r="F3250">
        <f>MONTH(Orders[[#This Row],[Order_Date]])</f>
        <v>5</v>
      </c>
      <c r="G3250" s="2" t="s">
        <v>220</v>
      </c>
      <c r="H3250" t="s">
        <v>90</v>
      </c>
      <c r="I3250" t="s">
        <v>14</v>
      </c>
      <c r="J3250" t="s">
        <v>33</v>
      </c>
      <c r="K3250" t="s">
        <v>16</v>
      </c>
      <c r="L3250" t="s">
        <v>17</v>
      </c>
      <c r="M3250" s="1">
        <v>316.02999999999997</v>
      </c>
      <c r="N3250" s="1">
        <v>24.46</v>
      </c>
      <c r="O3250">
        <v>0.06</v>
      </c>
    </row>
    <row r="3251" spans="1:15" x14ac:dyDescent="0.3">
      <c r="A3251" t="str">
        <f xml:space="preserve"> _xlfn.XLOOKUP(H3251, 'Customers'!B:B, 'Customers'!A:A)</f>
        <v>CUST_446</v>
      </c>
      <c r="B3251" t="str">
        <f>_xlfn.XLOOKUP(L3251, Products!C:C, Products!A:A)</f>
        <v>PROD_8</v>
      </c>
      <c r="C3251">
        <v>3250</v>
      </c>
      <c r="D3251" s="2" t="s">
        <v>383</v>
      </c>
      <c r="E3251">
        <f>YEAR(Orders[[#This Row],[Order_Date]])</f>
        <v>2022</v>
      </c>
      <c r="F3251">
        <f>MONTH(Orders[[#This Row],[Order_Date]])</f>
        <v>12</v>
      </c>
      <c r="G3251" s="2" t="s">
        <v>579</v>
      </c>
      <c r="H3251" t="s">
        <v>1067</v>
      </c>
      <c r="I3251" t="s">
        <v>21</v>
      </c>
      <c r="J3251" t="s">
        <v>65</v>
      </c>
      <c r="K3251" t="s">
        <v>27</v>
      </c>
      <c r="L3251" t="s">
        <v>73</v>
      </c>
      <c r="M3251" s="1">
        <v>7346.62</v>
      </c>
      <c r="N3251" s="1">
        <v>-127.08</v>
      </c>
      <c r="O3251">
        <v>0.1</v>
      </c>
    </row>
    <row r="3252" spans="1:15" x14ac:dyDescent="0.3">
      <c r="A3252" t="str">
        <f xml:space="preserve"> _xlfn.XLOOKUP(H3252, 'Customers'!B:B, 'Customers'!A:A)</f>
        <v>CUST_564</v>
      </c>
      <c r="B3252" t="str">
        <f>_xlfn.XLOOKUP(L3252, Products!C:C, Products!A:A)</f>
        <v>PROD_1</v>
      </c>
      <c r="C3252">
        <v>3251</v>
      </c>
      <c r="D3252" s="2" t="s">
        <v>1494</v>
      </c>
      <c r="E3252">
        <f>YEAR(Orders[[#This Row],[Order_Date]])</f>
        <v>2023</v>
      </c>
      <c r="F3252">
        <f>MONTH(Orders[[#This Row],[Order_Date]])</f>
        <v>3</v>
      </c>
      <c r="G3252" s="2" t="s">
        <v>918</v>
      </c>
      <c r="H3252" t="s">
        <v>1256</v>
      </c>
      <c r="I3252" t="s">
        <v>14</v>
      </c>
      <c r="J3252" t="s">
        <v>65</v>
      </c>
      <c r="K3252" t="s">
        <v>16</v>
      </c>
      <c r="L3252" t="s">
        <v>17</v>
      </c>
      <c r="M3252" s="1">
        <v>7116.5</v>
      </c>
      <c r="N3252" s="1">
        <v>1069.07</v>
      </c>
      <c r="O3252">
        <v>0.01</v>
      </c>
    </row>
    <row r="3253" spans="1:15" x14ac:dyDescent="0.3">
      <c r="A3253" t="str">
        <f xml:space="preserve"> _xlfn.XLOOKUP(H3253, 'Customers'!B:B, 'Customers'!A:A)</f>
        <v>CUST_807</v>
      </c>
      <c r="B3253" t="str">
        <f>_xlfn.XLOOKUP(L3253, Products!C:C, Products!A:A)</f>
        <v>PROD_6</v>
      </c>
      <c r="C3253">
        <v>3252</v>
      </c>
      <c r="D3253" s="2" t="s">
        <v>1079</v>
      </c>
      <c r="E3253">
        <f>YEAR(Orders[[#This Row],[Order_Date]])</f>
        <v>2022</v>
      </c>
      <c r="F3253">
        <f>MONTH(Orders[[#This Row],[Order_Date]])</f>
        <v>10</v>
      </c>
      <c r="G3253" s="2" t="s">
        <v>1378</v>
      </c>
      <c r="H3253" t="s">
        <v>1557</v>
      </c>
      <c r="I3253" t="s">
        <v>14</v>
      </c>
      <c r="J3253" t="s">
        <v>15</v>
      </c>
      <c r="K3253" t="s">
        <v>34</v>
      </c>
      <c r="L3253" t="s">
        <v>52</v>
      </c>
      <c r="M3253" s="1">
        <v>8547.94</v>
      </c>
      <c r="N3253" s="1">
        <v>2543.14</v>
      </c>
      <c r="O3253">
        <v>0.08</v>
      </c>
    </row>
    <row r="3254" spans="1:15" x14ac:dyDescent="0.3">
      <c r="A3254" t="str">
        <f xml:space="preserve"> _xlfn.XLOOKUP(H3254, 'Customers'!B:B, 'Customers'!A:A)</f>
        <v>CUST_631</v>
      </c>
      <c r="B3254" t="str">
        <f>_xlfn.XLOOKUP(L3254, Products!C:C, Products!A:A)</f>
        <v>PROD_1</v>
      </c>
      <c r="C3254">
        <v>3253</v>
      </c>
      <c r="D3254" s="2" t="s">
        <v>782</v>
      </c>
      <c r="E3254">
        <f>YEAR(Orders[[#This Row],[Order_Date]])</f>
        <v>2022</v>
      </c>
      <c r="F3254">
        <f>MONTH(Orders[[#This Row],[Order_Date]])</f>
        <v>2</v>
      </c>
      <c r="G3254" s="2" t="s">
        <v>104</v>
      </c>
      <c r="H3254" t="s">
        <v>1354</v>
      </c>
      <c r="I3254" t="s">
        <v>14</v>
      </c>
      <c r="J3254" t="s">
        <v>65</v>
      </c>
      <c r="K3254" t="s">
        <v>16</v>
      </c>
      <c r="L3254" t="s">
        <v>17</v>
      </c>
      <c r="M3254" s="1">
        <v>9364.0400000000009</v>
      </c>
      <c r="N3254" s="1">
        <v>563.21</v>
      </c>
      <c r="O3254">
        <v>0.16</v>
      </c>
    </row>
    <row r="3255" spans="1:15" x14ac:dyDescent="0.3">
      <c r="A3255" t="str">
        <f xml:space="preserve"> _xlfn.XLOOKUP(H3255, 'Customers'!B:B, 'Customers'!A:A)</f>
        <v>CUST_536</v>
      </c>
      <c r="B3255" t="str">
        <f>_xlfn.XLOOKUP(L3255, Products!C:C, Products!A:A)</f>
        <v>PROD_6</v>
      </c>
      <c r="C3255">
        <v>3254</v>
      </c>
      <c r="D3255" s="2" t="s">
        <v>302</v>
      </c>
      <c r="E3255">
        <f>YEAR(Orders[[#This Row],[Order_Date]])</f>
        <v>2023</v>
      </c>
      <c r="F3255">
        <f>MONTH(Orders[[#This Row],[Order_Date]])</f>
        <v>8</v>
      </c>
      <c r="G3255" s="2" t="s">
        <v>558</v>
      </c>
      <c r="H3255" t="s">
        <v>1216</v>
      </c>
      <c r="I3255" t="s">
        <v>21</v>
      </c>
      <c r="J3255" t="s">
        <v>33</v>
      </c>
      <c r="K3255" t="s">
        <v>34</v>
      </c>
      <c r="L3255" t="s">
        <v>52</v>
      </c>
      <c r="M3255" s="1">
        <v>9173.44</v>
      </c>
      <c r="N3255" s="1">
        <v>-355.25</v>
      </c>
      <c r="O3255">
        <v>0.21</v>
      </c>
    </row>
    <row r="3256" spans="1:15" x14ac:dyDescent="0.3">
      <c r="A3256" t="str">
        <f xml:space="preserve"> _xlfn.XLOOKUP(H3256, 'Customers'!B:B, 'Customers'!A:A)</f>
        <v>CUST_902</v>
      </c>
      <c r="B3256" t="str">
        <f>_xlfn.XLOOKUP(L3256, Products!C:C, Products!A:A)</f>
        <v>PROD_6</v>
      </c>
      <c r="C3256">
        <v>3255</v>
      </c>
      <c r="D3256" s="2" t="s">
        <v>143</v>
      </c>
      <c r="E3256">
        <f>YEAR(Orders[[#This Row],[Order_Date]])</f>
        <v>2023</v>
      </c>
      <c r="F3256">
        <f>MONTH(Orders[[#This Row],[Order_Date]])</f>
        <v>8</v>
      </c>
      <c r="G3256" s="2" t="s">
        <v>149</v>
      </c>
      <c r="H3256" t="s">
        <v>1661</v>
      </c>
      <c r="I3256" t="s">
        <v>14</v>
      </c>
      <c r="J3256" t="s">
        <v>22</v>
      </c>
      <c r="K3256" t="s">
        <v>34</v>
      </c>
      <c r="L3256" t="s">
        <v>52</v>
      </c>
      <c r="M3256" s="1">
        <v>4193.78</v>
      </c>
      <c r="N3256" s="1">
        <v>1061.43</v>
      </c>
      <c r="O3256">
        <v>0.05</v>
      </c>
    </row>
    <row r="3257" spans="1:15" x14ac:dyDescent="0.3">
      <c r="A3257" t="str">
        <f xml:space="preserve"> _xlfn.XLOOKUP(H3257, 'Customers'!B:B, 'Customers'!A:A)</f>
        <v>CUST_366</v>
      </c>
      <c r="B3257" t="str">
        <f>_xlfn.XLOOKUP(L3257, Products!C:C, Products!A:A)</f>
        <v>PROD_7</v>
      </c>
      <c r="C3257">
        <v>3256</v>
      </c>
      <c r="D3257" s="2" t="s">
        <v>316</v>
      </c>
      <c r="E3257">
        <f>YEAR(Orders[[#This Row],[Order_Date]])</f>
        <v>2022</v>
      </c>
      <c r="F3257">
        <f>MONTH(Orders[[#This Row],[Order_Date]])</f>
        <v>9</v>
      </c>
      <c r="G3257" s="2" t="s">
        <v>953</v>
      </c>
      <c r="H3257" t="s">
        <v>914</v>
      </c>
      <c r="I3257" t="s">
        <v>21</v>
      </c>
      <c r="J3257" t="s">
        <v>22</v>
      </c>
      <c r="K3257" t="s">
        <v>16</v>
      </c>
      <c r="L3257" t="s">
        <v>66</v>
      </c>
      <c r="M3257" s="1">
        <v>2093.87</v>
      </c>
      <c r="N3257" s="1">
        <v>257.7</v>
      </c>
      <c r="O3257">
        <v>0.28000000000000003</v>
      </c>
    </row>
    <row r="3258" spans="1:15" x14ac:dyDescent="0.3">
      <c r="A3258" t="str">
        <f xml:space="preserve"> _xlfn.XLOOKUP(H3258, 'Customers'!B:B, 'Customers'!A:A)</f>
        <v>CUST_962</v>
      </c>
      <c r="B3258" t="str">
        <f>_xlfn.XLOOKUP(L3258, Products!C:C, Products!A:A)</f>
        <v>PROD_6</v>
      </c>
      <c r="C3258">
        <v>3257</v>
      </c>
      <c r="D3258" s="2" t="s">
        <v>862</v>
      </c>
      <c r="E3258">
        <f>YEAR(Orders[[#This Row],[Order_Date]])</f>
        <v>2022</v>
      </c>
      <c r="F3258">
        <f>MONTH(Orders[[#This Row],[Order_Date]])</f>
        <v>10</v>
      </c>
      <c r="G3258" s="2" t="s">
        <v>119</v>
      </c>
      <c r="H3258" t="s">
        <v>1724</v>
      </c>
      <c r="I3258" t="s">
        <v>21</v>
      </c>
      <c r="J3258" t="s">
        <v>33</v>
      </c>
      <c r="K3258" t="s">
        <v>34</v>
      </c>
      <c r="L3258" t="s">
        <v>52</v>
      </c>
      <c r="M3258" s="1">
        <v>7271.94</v>
      </c>
      <c r="N3258" s="1">
        <v>-274.41000000000003</v>
      </c>
      <c r="O3258">
        <v>0.09</v>
      </c>
    </row>
    <row r="3259" spans="1:15" x14ac:dyDescent="0.3">
      <c r="A3259" t="str">
        <f xml:space="preserve"> _xlfn.XLOOKUP(H3259, 'Customers'!B:B, 'Customers'!A:A)</f>
        <v>CUST_270</v>
      </c>
      <c r="B3259" t="str">
        <f>_xlfn.XLOOKUP(L3259, Products!C:C, Products!A:A)</f>
        <v>PROD_6</v>
      </c>
      <c r="C3259">
        <v>3258</v>
      </c>
      <c r="D3259" s="2" t="s">
        <v>95</v>
      </c>
      <c r="E3259">
        <f>YEAR(Orders[[#This Row],[Order_Date]])</f>
        <v>2023</v>
      </c>
      <c r="F3259">
        <f>MONTH(Orders[[#This Row],[Order_Date]])</f>
        <v>11</v>
      </c>
      <c r="G3259" s="2" t="s">
        <v>821</v>
      </c>
      <c r="H3259" t="s">
        <v>727</v>
      </c>
      <c r="I3259" t="s">
        <v>21</v>
      </c>
      <c r="J3259" t="s">
        <v>15</v>
      </c>
      <c r="K3259" t="s">
        <v>34</v>
      </c>
      <c r="L3259" t="s">
        <v>52</v>
      </c>
      <c r="M3259" s="1">
        <v>5404.07</v>
      </c>
      <c r="N3259" s="1">
        <v>-16.29</v>
      </c>
      <c r="O3259">
        <v>7.0000000000000007E-2</v>
      </c>
    </row>
    <row r="3260" spans="1:15" x14ac:dyDescent="0.3">
      <c r="A3260" t="str">
        <f xml:space="preserve"> _xlfn.XLOOKUP(H3260, 'Customers'!B:B, 'Customers'!A:A)</f>
        <v>CUST_327</v>
      </c>
      <c r="B3260" t="str">
        <f>_xlfn.XLOOKUP(L3260, Products!C:C, Products!A:A)</f>
        <v>PROD_5</v>
      </c>
      <c r="C3260">
        <v>3259</v>
      </c>
      <c r="D3260" s="2" t="s">
        <v>907</v>
      </c>
      <c r="E3260">
        <f>YEAR(Orders[[#This Row],[Order_Date]])</f>
        <v>2022</v>
      </c>
      <c r="F3260">
        <f>MONTH(Orders[[#This Row],[Order_Date]])</f>
        <v>10</v>
      </c>
      <c r="G3260" s="2" t="s">
        <v>119</v>
      </c>
      <c r="H3260" t="s">
        <v>848</v>
      </c>
      <c r="I3260" t="s">
        <v>21</v>
      </c>
      <c r="J3260" t="s">
        <v>65</v>
      </c>
      <c r="K3260" t="s">
        <v>34</v>
      </c>
      <c r="L3260" t="s">
        <v>39</v>
      </c>
      <c r="M3260" s="1">
        <v>7781.85</v>
      </c>
      <c r="N3260" s="1">
        <v>1314.37</v>
      </c>
      <c r="O3260">
        <v>0.04</v>
      </c>
    </row>
    <row r="3261" spans="1:15" x14ac:dyDescent="0.3">
      <c r="A3261" t="str">
        <f xml:space="preserve"> _xlfn.XLOOKUP(H3261, 'Customers'!B:B, 'Customers'!A:A)</f>
        <v>CUST_665</v>
      </c>
      <c r="B3261" t="str">
        <f>_xlfn.XLOOKUP(L3261, Products!C:C, Products!A:A)</f>
        <v>PROD_4</v>
      </c>
      <c r="C3261">
        <v>3260</v>
      </c>
      <c r="D3261" s="2" t="s">
        <v>994</v>
      </c>
      <c r="E3261">
        <f>YEAR(Orders[[#This Row],[Order_Date]])</f>
        <v>2023</v>
      </c>
      <c r="F3261">
        <f>MONTH(Orders[[#This Row],[Order_Date]])</f>
        <v>7</v>
      </c>
      <c r="G3261" s="2" t="s">
        <v>915</v>
      </c>
      <c r="H3261" t="s">
        <v>1394</v>
      </c>
      <c r="I3261" t="s">
        <v>32</v>
      </c>
      <c r="J3261" t="s">
        <v>15</v>
      </c>
      <c r="K3261" t="s">
        <v>34</v>
      </c>
      <c r="L3261" t="s">
        <v>35</v>
      </c>
      <c r="M3261" s="1">
        <v>1985.27</v>
      </c>
      <c r="N3261" s="1">
        <v>-1.63</v>
      </c>
      <c r="O3261">
        <v>0.16</v>
      </c>
    </row>
    <row r="3262" spans="1:15" x14ac:dyDescent="0.3">
      <c r="A3262" t="str">
        <f xml:space="preserve"> _xlfn.XLOOKUP(H3262, 'Customers'!B:B, 'Customers'!A:A)</f>
        <v>CUST_232</v>
      </c>
      <c r="B3262" t="str">
        <f>_xlfn.XLOOKUP(L3262, Products!C:C, Products!A:A)</f>
        <v>PROD_1</v>
      </c>
      <c r="C3262">
        <v>3261</v>
      </c>
      <c r="D3262" s="2" t="s">
        <v>137</v>
      </c>
      <c r="E3262">
        <f>YEAR(Orders[[#This Row],[Order_Date]])</f>
        <v>2022</v>
      </c>
      <c r="F3262">
        <f>MONTH(Orders[[#This Row],[Order_Date]])</f>
        <v>2</v>
      </c>
      <c r="G3262" s="2" t="s">
        <v>582</v>
      </c>
      <c r="H3262" t="s">
        <v>647</v>
      </c>
      <c r="I3262" t="s">
        <v>21</v>
      </c>
      <c r="J3262" t="s">
        <v>22</v>
      </c>
      <c r="K3262" t="s">
        <v>16</v>
      </c>
      <c r="L3262" t="s">
        <v>17</v>
      </c>
      <c r="M3262" s="1">
        <v>4658.2700000000004</v>
      </c>
      <c r="N3262" s="1">
        <v>603.4</v>
      </c>
      <c r="O3262">
        <v>0.22</v>
      </c>
    </row>
    <row r="3263" spans="1:15" x14ac:dyDescent="0.3">
      <c r="A3263" t="str">
        <f xml:space="preserve"> _xlfn.XLOOKUP(H3263, 'Customers'!B:B, 'Customers'!A:A)</f>
        <v>CUST_92</v>
      </c>
      <c r="B3263" t="str">
        <f>_xlfn.XLOOKUP(L3263, Products!C:C, Products!A:A)</f>
        <v>PROD_2</v>
      </c>
      <c r="C3263">
        <v>3262</v>
      </c>
      <c r="D3263" s="2" t="s">
        <v>460</v>
      </c>
      <c r="E3263">
        <f>YEAR(Orders[[#This Row],[Order_Date]])</f>
        <v>2023</v>
      </c>
      <c r="F3263">
        <f>MONTH(Orders[[#This Row],[Order_Date]])</f>
        <v>4</v>
      </c>
      <c r="G3263" s="2" t="s">
        <v>769</v>
      </c>
      <c r="H3263" t="s">
        <v>294</v>
      </c>
      <c r="I3263" t="s">
        <v>21</v>
      </c>
      <c r="J3263" t="s">
        <v>33</v>
      </c>
      <c r="K3263" t="s">
        <v>16</v>
      </c>
      <c r="L3263" t="s">
        <v>23</v>
      </c>
      <c r="M3263" s="1">
        <v>322.37</v>
      </c>
      <c r="N3263" s="1">
        <v>45.69</v>
      </c>
      <c r="O3263">
        <v>0.16</v>
      </c>
    </row>
    <row r="3264" spans="1:15" x14ac:dyDescent="0.3">
      <c r="A3264" t="str">
        <f xml:space="preserve"> _xlfn.XLOOKUP(H3264, 'Customers'!B:B, 'Customers'!A:A)</f>
        <v>CUST_963</v>
      </c>
      <c r="B3264" t="str">
        <f>_xlfn.XLOOKUP(L3264, Products!C:C, Products!A:A)</f>
        <v>PROD_7</v>
      </c>
      <c r="C3264">
        <v>3263</v>
      </c>
      <c r="D3264" s="2" t="s">
        <v>528</v>
      </c>
      <c r="E3264">
        <f>YEAR(Orders[[#This Row],[Order_Date]])</f>
        <v>2022</v>
      </c>
      <c r="F3264">
        <f>MONTH(Orders[[#This Row],[Order_Date]])</f>
        <v>7</v>
      </c>
      <c r="G3264" s="2" t="s">
        <v>498</v>
      </c>
      <c r="H3264" t="s">
        <v>1725</v>
      </c>
      <c r="I3264" t="s">
        <v>32</v>
      </c>
      <c r="J3264" t="s">
        <v>33</v>
      </c>
      <c r="K3264" t="s">
        <v>16</v>
      </c>
      <c r="L3264" t="s">
        <v>66</v>
      </c>
      <c r="M3264" s="1">
        <v>8149.47</v>
      </c>
      <c r="N3264" s="1">
        <v>1454.13</v>
      </c>
      <c r="O3264">
        <v>7.0000000000000007E-2</v>
      </c>
    </row>
    <row r="3265" spans="1:15" x14ac:dyDescent="0.3">
      <c r="A3265" t="str">
        <f xml:space="preserve"> _xlfn.XLOOKUP(H3265, 'Customers'!B:B, 'Customers'!A:A)</f>
        <v>CUST_719</v>
      </c>
      <c r="B3265" t="str">
        <f>_xlfn.XLOOKUP(L3265, Products!C:C, Products!A:A)</f>
        <v>PROD_2</v>
      </c>
      <c r="C3265">
        <v>3264</v>
      </c>
      <c r="D3265" s="2" t="s">
        <v>1042</v>
      </c>
      <c r="E3265">
        <f>YEAR(Orders[[#This Row],[Order_Date]])</f>
        <v>2022</v>
      </c>
      <c r="F3265">
        <f>MONTH(Orders[[#This Row],[Order_Date]])</f>
        <v>6</v>
      </c>
      <c r="G3265" s="2" t="s">
        <v>1642</v>
      </c>
      <c r="H3265" t="s">
        <v>1459</v>
      </c>
      <c r="I3265" t="s">
        <v>21</v>
      </c>
      <c r="J3265" t="s">
        <v>33</v>
      </c>
      <c r="K3265" t="s">
        <v>16</v>
      </c>
      <c r="L3265" t="s">
        <v>23</v>
      </c>
      <c r="M3265" s="1">
        <v>3804.89</v>
      </c>
      <c r="N3265" s="1">
        <v>518.03</v>
      </c>
      <c r="O3265">
        <v>0.28999999999999998</v>
      </c>
    </row>
    <row r="3266" spans="1:15" x14ac:dyDescent="0.3">
      <c r="A3266" t="str">
        <f xml:space="preserve"> _xlfn.XLOOKUP(H3266, 'Customers'!B:B, 'Customers'!A:A)</f>
        <v>CUST_667</v>
      </c>
      <c r="B3266" t="str">
        <f>_xlfn.XLOOKUP(L3266, Products!C:C, Products!A:A)</f>
        <v>PROD_1</v>
      </c>
      <c r="C3266">
        <v>3265</v>
      </c>
      <c r="D3266" s="2" t="s">
        <v>1109</v>
      </c>
      <c r="E3266">
        <f>YEAR(Orders[[#This Row],[Order_Date]])</f>
        <v>2023</v>
      </c>
      <c r="F3266">
        <f>MONTH(Orders[[#This Row],[Order_Date]])</f>
        <v>2</v>
      </c>
      <c r="G3266" s="2" t="s">
        <v>847</v>
      </c>
      <c r="H3266" t="s">
        <v>1396</v>
      </c>
      <c r="I3266" t="s">
        <v>32</v>
      </c>
      <c r="J3266" t="s">
        <v>33</v>
      </c>
      <c r="K3266" t="s">
        <v>16</v>
      </c>
      <c r="L3266" t="s">
        <v>17</v>
      </c>
      <c r="M3266" s="1">
        <v>4419.05</v>
      </c>
      <c r="N3266" s="1">
        <v>-218.38</v>
      </c>
      <c r="O3266">
        <v>0.28000000000000003</v>
      </c>
    </row>
    <row r="3267" spans="1:15" x14ac:dyDescent="0.3">
      <c r="A3267" t="str">
        <f xml:space="preserve"> _xlfn.XLOOKUP(H3267, 'Customers'!B:B, 'Customers'!A:A)</f>
        <v>CUST_89</v>
      </c>
      <c r="B3267" t="str">
        <f>_xlfn.XLOOKUP(L3267, Products!C:C, Products!A:A)</f>
        <v>PROD_8</v>
      </c>
      <c r="C3267">
        <v>3266</v>
      </c>
      <c r="D3267" s="2" t="s">
        <v>1236</v>
      </c>
      <c r="E3267">
        <f>YEAR(Orders[[#This Row],[Order_Date]])</f>
        <v>2023</v>
      </c>
      <c r="F3267">
        <f>MONTH(Orders[[#This Row],[Order_Date]])</f>
        <v>5</v>
      </c>
      <c r="G3267" s="2" t="s">
        <v>616</v>
      </c>
      <c r="H3267" t="s">
        <v>285</v>
      </c>
      <c r="I3267" t="s">
        <v>14</v>
      </c>
      <c r="J3267" t="s">
        <v>22</v>
      </c>
      <c r="K3267" t="s">
        <v>27</v>
      </c>
      <c r="L3267" t="s">
        <v>73</v>
      </c>
      <c r="M3267" s="1">
        <v>7247.94</v>
      </c>
      <c r="N3267" s="1">
        <v>1872.28</v>
      </c>
      <c r="O3267">
        <v>0.15</v>
      </c>
    </row>
    <row r="3268" spans="1:15" x14ac:dyDescent="0.3">
      <c r="A3268" t="str">
        <f xml:space="preserve"> _xlfn.XLOOKUP(H3268, 'Customers'!B:B, 'Customers'!A:A)</f>
        <v>CUST_598</v>
      </c>
      <c r="B3268" t="str">
        <f>_xlfn.XLOOKUP(L3268, Products!C:C, Products!A:A)</f>
        <v>PROD_8</v>
      </c>
      <c r="C3268">
        <v>3267</v>
      </c>
      <c r="D3268" s="2" t="s">
        <v>504</v>
      </c>
      <c r="E3268">
        <f>YEAR(Orders[[#This Row],[Order_Date]])</f>
        <v>2023</v>
      </c>
      <c r="F3268">
        <f>MONTH(Orders[[#This Row],[Order_Date]])</f>
        <v>2</v>
      </c>
      <c r="G3268" s="2" t="s">
        <v>505</v>
      </c>
      <c r="H3268" t="s">
        <v>1308</v>
      </c>
      <c r="I3268" t="s">
        <v>21</v>
      </c>
      <c r="J3268" t="s">
        <v>15</v>
      </c>
      <c r="K3268" t="s">
        <v>27</v>
      </c>
      <c r="L3268" t="s">
        <v>73</v>
      </c>
      <c r="M3268" s="1">
        <v>1118.8800000000001</v>
      </c>
      <c r="N3268" s="1">
        <v>136.33000000000001</v>
      </c>
      <c r="O3268">
        <v>0.01</v>
      </c>
    </row>
    <row r="3269" spans="1:15" x14ac:dyDescent="0.3">
      <c r="A3269" t="str">
        <f xml:space="preserve"> _xlfn.XLOOKUP(H3269, 'Customers'!B:B, 'Customers'!A:A)</f>
        <v>CUST_383</v>
      </c>
      <c r="B3269" t="str">
        <f>_xlfn.XLOOKUP(L3269, Products!C:C, Products!A:A)</f>
        <v>PROD_7</v>
      </c>
      <c r="C3269">
        <v>3268</v>
      </c>
      <c r="D3269" s="2" t="s">
        <v>700</v>
      </c>
      <c r="E3269">
        <f>YEAR(Orders[[#This Row],[Order_Date]])</f>
        <v>2023</v>
      </c>
      <c r="F3269">
        <f>MONTH(Orders[[#This Row],[Order_Date]])</f>
        <v>11</v>
      </c>
      <c r="G3269" s="2" t="s">
        <v>676</v>
      </c>
      <c r="H3269" t="s">
        <v>952</v>
      </c>
      <c r="I3269" t="s">
        <v>21</v>
      </c>
      <c r="J3269" t="s">
        <v>65</v>
      </c>
      <c r="K3269" t="s">
        <v>16</v>
      </c>
      <c r="L3269" t="s">
        <v>66</v>
      </c>
      <c r="M3269" s="1">
        <v>8346.27</v>
      </c>
      <c r="N3269" s="1">
        <v>669.3</v>
      </c>
      <c r="O3269">
        <v>0.24</v>
      </c>
    </row>
    <row r="3270" spans="1:15" x14ac:dyDescent="0.3">
      <c r="A3270" t="str">
        <f xml:space="preserve"> _xlfn.XLOOKUP(H3270, 'Customers'!B:B, 'Customers'!A:A)</f>
        <v>CUST_400</v>
      </c>
      <c r="B3270" t="str">
        <f>_xlfn.XLOOKUP(L3270, Products!C:C, Products!A:A)</f>
        <v>PROD_2</v>
      </c>
      <c r="C3270">
        <v>3269</v>
      </c>
      <c r="D3270" s="2" t="s">
        <v>192</v>
      </c>
      <c r="E3270">
        <f>YEAR(Orders[[#This Row],[Order_Date]])</f>
        <v>2023</v>
      </c>
      <c r="F3270">
        <f>MONTH(Orders[[#This Row],[Order_Date]])</f>
        <v>5</v>
      </c>
      <c r="G3270" s="2" t="s">
        <v>756</v>
      </c>
      <c r="H3270" t="s">
        <v>983</v>
      </c>
      <c r="I3270" t="s">
        <v>21</v>
      </c>
      <c r="J3270" t="s">
        <v>22</v>
      </c>
      <c r="K3270" t="s">
        <v>16</v>
      </c>
      <c r="L3270" t="s">
        <v>23</v>
      </c>
      <c r="M3270" s="1">
        <v>3561.06</v>
      </c>
      <c r="N3270" s="1">
        <v>398.03</v>
      </c>
      <c r="O3270">
        <v>0.04</v>
      </c>
    </row>
    <row r="3271" spans="1:15" x14ac:dyDescent="0.3">
      <c r="A3271" t="str">
        <f xml:space="preserve"> _xlfn.XLOOKUP(H3271, 'Customers'!B:B, 'Customers'!A:A)</f>
        <v>CUST_80</v>
      </c>
      <c r="B3271" t="str">
        <f>_xlfn.XLOOKUP(L3271, Products!C:C, Products!A:A)</f>
        <v>PROD_1</v>
      </c>
      <c r="C3271">
        <v>3270</v>
      </c>
      <c r="D3271" s="2" t="s">
        <v>960</v>
      </c>
      <c r="E3271">
        <f>YEAR(Orders[[#This Row],[Order_Date]])</f>
        <v>2022</v>
      </c>
      <c r="F3271">
        <f>MONTH(Orders[[#This Row],[Order_Date]])</f>
        <v>4</v>
      </c>
      <c r="G3271" s="2" t="s">
        <v>961</v>
      </c>
      <c r="H3271" t="s">
        <v>259</v>
      </c>
      <c r="I3271" t="s">
        <v>14</v>
      </c>
      <c r="J3271" t="s">
        <v>33</v>
      </c>
      <c r="K3271" t="s">
        <v>27</v>
      </c>
      <c r="L3271" t="s">
        <v>17</v>
      </c>
      <c r="M3271" s="1">
        <v>8984.2900000000009</v>
      </c>
      <c r="N3271" s="1">
        <v>277.79000000000002</v>
      </c>
      <c r="O3271">
        <v>0.03</v>
      </c>
    </row>
    <row r="3272" spans="1:15" x14ac:dyDescent="0.3">
      <c r="A3272" t="str">
        <f xml:space="preserve"> _xlfn.XLOOKUP(H3272, 'Customers'!B:B, 'Customers'!A:A)</f>
        <v>CUST_229</v>
      </c>
      <c r="B3272" t="str">
        <f>_xlfn.XLOOKUP(L3272, Products!C:C, Products!A:A)</f>
        <v>PROD_7</v>
      </c>
      <c r="C3272">
        <v>3271</v>
      </c>
      <c r="D3272" s="2" t="s">
        <v>145</v>
      </c>
      <c r="E3272">
        <f>YEAR(Orders[[#This Row],[Order_Date]])</f>
        <v>2023</v>
      </c>
      <c r="F3272">
        <f>MONTH(Orders[[#This Row],[Order_Date]])</f>
        <v>8</v>
      </c>
      <c r="G3272" s="2" t="s">
        <v>149</v>
      </c>
      <c r="H3272" t="s">
        <v>639</v>
      </c>
      <c r="I3272" t="s">
        <v>32</v>
      </c>
      <c r="J3272" t="s">
        <v>15</v>
      </c>
      <c r="K3272" t="s">
        <v>16</v>
      </c>
      <c r="L3272" t="s">
        <v>66</v>
      </c>
      <c r="M3272" s="1">
        <v>5861.31</v>
      </c>
      <c r="N3272" s="1">
        <v>1344.39</v>
      </c>
      <c r="O3272">
        <v>0.27</v>
      </c>
    </row>
    <row r="3273" spans="1:15" x14ac:dyDescent="0.3">
      <c r="A3273" t="str">
        <f xml:space="preserve"> _xlfn.XLOOKUP(H3273, 'Customers'!B:B, 'Customers'!A:A)</f>
        <v>CUST_290</v>
      </c>
      <c r="B3273" t="str">
        <f>_xlfn.XLOOKUP(L3273, Products!C:C, Products!A:A)</f>
        <v>PROD_7</v>
      </c>
      <c r="C3273">
        <v>3272</v>
      </c>
      <c r="D3273" s="2" t="s">
        <v>638</v>
      </c>
      <c r="E3273">
        <f>YEAR(Orders[[#This Row],[Order_Date]])</f>
        <v>2023</v>
      </c>
      <c r="F3273">
        <f>MONTH(Orders[[#This Row],[Order_Date]])</f>
        <v>8</v>
      </c>
      <c r="G3273" s="2" t="s">
        <v>228</v>
      </c>
      <c r="H3273" t="s">
        <v>772</v>
      </c>
      <c r="I3273" t="s">
        <v>21</v>
      </c>
      <c r="J3273" t="s">
        <v>22</v>
      </c>
      <c r="K3273" t="s">
        <v>16</v>
      </c>
      <c r="L3273" t="s">
        <v>66</v>
      </c>
      <c r="M3273" s="1">
        <v>1151.74</v>
      </c>
      <c r="N3273" s="1">
        <v>-13.04</v>
      </c>
      <c r="O3273">
        <v>0.28999999999999998</v>
      </c>
    </row>
    <row r="3274" spans="1:15" x14ac:dyDescent="0.3">
      <c r="A3274" t="str">
        <f xml:space="preserve"> _xlfn.XLOOKUP(H3274, 'Customers'!B:B, 'Customers'!A:A)</f>
        <v>CUST_253</v>
      </c>
      <c r="B3274" t="str">
        <f>_xlfn.XLOOKUP(L3274, Products!C:C, Products!A:A)</f>
        <v>PROD_1</v>
      </c>
      <c r="C3274">
        <v>3273</v>
      </c>
      <c r="D3274" s="2" t="s">
        <v>866</v>
      </c>
      <c r="E3274">
        <f>YEAR(Orders[[#This Row],[Order_Date]])</f>
        <v>2023</v>
      </c>
      <c r="F3274">
        <f>MONTH(Orders[[#This Row],[Order_Date]])</f>
        <v>4</v>
      </c>
      <c r="G3274" s="2" t="s">
        <v>29</v>
      </c>
      <c r="H3274" t="s">
        <v>695</v>
      </c>
      <c r="I3274" t="s">
        <v>32</v>
      </c>
      <c r="J3274" t="s">
        <v>22</v>
      </c>
      <c r="K3274" t="s">
        <v>16</v>
      </c>
      <c r="L3274" t="s">
        <v>17</v>
      </c>
      <c r="M3274" s="1">
        <v>6227.84</v>
      </c>
      <c r="N3274" s="1">
        <v>1187.49</v>
      </c>
      <c r="O3274">
        <v>0.05</v>
      </c>
    </row>
    <row r="3275" spans="1:15" x14ac:dyDescent="0.3">
      <c r="A3275" t="str">
        <f xml:space="preserve"> _xlfn.XLOOKUP(H3275, 'Customers'!B:B, 'Customers'!A:A)</f>
        <v>CUST_253</v>
      </c>
      <c r="B3275" t="str">
        <f>_xlfn.XLOOKUP(L3275, Products!C:C, Products!A:A)</f>
        <v>PROD_7</v>
      </c>
      <c r="C3275">
        <v>3274</v>
      </c>
      <c r="D3275" s="2" t="s">
        <v>714</v>
      </c>
      <c r="E3275">
        <f>YEAR(Orders[[#This Row],[Order_Date]])</f>
        <v>2023</v>
      </c>
      <c r="F3275">
        <f>MONTH(Orders[[#This Row],[Order_Date]])</f>
        <v>1</v>
      </c>
      <c r="G3275" s="2" t="s">
        <v>1573</v>
      </c>
      <c r="H3275" t="s">
        <v>695</v>
      </c>
      <c r="I3275" t="s">
        <v>21</v>
      </c>
      <c r="J3275" t="s">
        <v>65</v>
      </c>
      <c r="K3275" t="s">
        <v>16</v>
      </c>
      <c r="L3275" t="s">
        <v>66</v>
      </c>
      <c r="M3275" s="1">
        <v>4717.43</v>
      </c>
      <c r="N3275" s="1">
        <v>798.04</v>
      </c>
      <c r="O3275">
        <v>0.21</v>
      </c>
    </row>
    <row r="3276" spans="1:15" x14ac:dyDescent="0.3">
      <c r="A3276" t="str">
        <f xml:space="preserve"> _xlfn.XLOOKUP(H3276, 'Customers'!B:B, 'Customers'!A:A)</f>
        <v>CUST_919</v>
      </c>
      <c r="B3276" t="str">
        <f>_xlfn.XLOOKUP(L3276, Products!C:C, Products!A:A)</f>
        <v>PROD_2</v>
      </c>
      <c r="C3276">
        <v>3275</v>
      </c>
      <c r="D3276" s="2" t="s">
        <v>1120</v>
      </c>
      <c r="E3276">
        <f>YEAR(Orders[[#This Row],[Order_Date]])</f>
        <v>2022</v>
      </c>
      <c r="F3276">
        <f>MONTH(Orders[[#This Row],[Order_Date]])</f>
        <v>1</v>
      </c>
      <c r="G3276" s="2" t="s">
        <v>1208</v>
      </c>
      <c r="H3276" t="s">
        <v>1679</v>
      </c>
      <c r="I3276" t="s">
        <v>21</v>
      </c>
      <c r="J3276" t="s">
        <v>33</v>
      </c>
      <c r="K3276" t="s">
        <v>16</v>
      </c>
      <c r="L3276" t="s">
        <v>23</v>
      </c>
      <c r="M3276" s="1">
        <v>1987.79</v>
      </c>
      <c r="N3276" s="1">
        <v>353.8</v>
      </c>
      <c r="O3276">
        <v>7.0000000000000007E-2</v>
      </c>
    </row>
    <row r="3277" spans="1:15" x14ac:dyDescent="0.3">
      <c r="A3277" t="str">
        <f xml:space="preserve"> _xlfn.XLOOKUP(H3277, 'Customers'!B:B, 'Customers'!A:A)</f>
        <v>CUST_259</v>
      </c>
      <c r="B3277" t="str">
        <f>_xlfn.XLOOKUP(L3277, Products!C:C, Products!A:A)</f>
        <v>PROD_1</v>
      </c>
      <c r="C3277">
        <v>3276</v>
      </c>
      <c r="D3277" s="2" t="s">
        <v>606</v>
      </c>
      <c r="E3277">
        <f>YEAR(Orders[[#This Row],[Order_Date]])</f>
        <v>2022</v>
      </c>
      <c r="F3277">
        <f>MONTH(Orders[[#This Row],[Order_Date]])</f>
        <v>5</v>
      </c>
      <c r="G3277" s="2" t="s">
        <v>1352</v>
      </c>
      <c r="H3277" t="s">
        <v>708</v>
      </c>
      <c r="I3277" t="s">
        <v>32</v>
      </c>
      <c r="J3277" t="s">
        <v>15</v>
      </c>
      <c r="K3277" t="s">
        <v>27</v>
      </c>
      <c r="L3277" t="s">
        <v>17</v>
      </c>
      <c r="M3277" s="1">
        <v>2749.04</v>
      </c>
      <c r="N3277" s="1">
        <v>23.7</v>
      </c>
      <c r="O3277">
        <v>0.16</v>
      </c>
    </row>
    <row r="3278" spans="1:15" x14ac:dyDescent="0.3">
      <c r="A3278" t="str">
        <f xml:space="preserve"> _xlfn.XLOOKUP(H3278, 'Customers'!B:B, 'Customers'!A:A)</f>
        <v>CUST_858</v>
      </c>
      <c r="B3278" t="str">
        <f>_xlfn.XLOOKUP(L3278, Products!C:C, Products!A:A)</f>
        <v>PROD_6</v>
      </c>
      <c r="C3278">
        <v>3277</v>
      </c>
      <c r="D3278" s="2" t="s">
        <v>1150</v>
      </c>
      <c r="E3278">
        <f>YEAR(Orders[[#This Row],[Order_Date]])</f>
        <v>2022</v>
      </c>
      <c r="F3278">
        <f>MONTH(Orders[[#This Row],[Order_Date]])</f>
        <v>6</v>
      </c>
      <c r="G3278" s="2" t="s">
        <v>791</v>
      </c>
      <c r="H3278" t="s">
        <v>1611</v>
      </c>
      <c r="I3278" t="s">
        <v>21</v>
      </c>
      <c r="J3278" t="s">
        <v>33</v>
      </c>
      <c r="K3278" t="s">
        <v>34</v>
      </c>
      <c r="L3278" t="s">
        <v>52</v>
      </c>
      <c r="M3278" s="1">
        <v>6202.32</v>
      </c>
      <c r="N3278" s="1">
        <v>360.18</v>
      </c>
      <c r="O3278">
        <v>0.18</v>
      </c>
    </row>
    <row r="3279" spans="1:15" x14ac:dyDescent="0.3">
      <c r="A3279" t="str">
        <f xml:space="preserve"> _xlfn.XLOOKUP(H3279, 'Customers'!B:B, 'Customers'!A:A)</f>
        <v>CUST_63</v>
      </c>
      <c r="B3279" t="str">
        <f>_xlfn.XLOOKUP(L3279, Products!C:C, Products!A:A)</f>
        <v>PROD_7</v>
      </c>
      <c r="C3279">
        <v>3278</v>
      </c>
      <c r="D3279" s="2" t="s">
        <v>440</v>
      </c>
      <c r="E3279">
        <f>YEAR(Orders[[#This Row],[Order_Date]])</f>
        <v>2022</v>
      </c>
      <c r="F3279">
        <f>MONTH(Orders[[#This Row],[Order_Date]])</f>
        <v>12</v>
      </c>
      <c r="G3279" s="2" t="s">
        <v>1125</v>
      </c>
      <c r="H3279" t="s">
        <v>210</v>
      </c>
      <c r="I3279" t="s">
        <v>32</v>
      </c>
      <c r="J3279" t="s">
        <v>22</v>
      </c>
      <c r="K3279" t="s">
        <v>16</v>
      </c>
      <c r="L3279" t="s">
        <v>66</v>
      </c>
      <c r="M3279" s="1">
        <v>9392.65</v>
      </c>
      <c r="N3279" s="1">
        <v>1064.27</v>
      </c>
      <c r="O3279">
        <v>7.0000000000000007E-2</v>
      </c>
    </row>
    <row r="3280" spans="1:15" x14ac:dyDescent="0.3">
      <c r="A3280" t="str">
        <f xml:space="preserve"> _xlfn.XLOOKUP(H3280, 'Customers'!B:B, 'Customers'!A:A)</f>
        <v>CUST_683</v>
      </c>
      <c r="B3280" t="str">
        <f>_xlfn.XLOOKUP(L3280, Products!C:C, Products!A:A)</f>
        <v>PROD_1</v>
      </c>
      <c r="C3280">
        <v>3279</v>
      </c>
      <c r="D3280" s="2" t="s">
        <v>37</v>
      </c>
      <c r="E3280">
        <f>YEAR(Orders[[#This Row],[Order_Date]])</f>
        <v>2023</v>
      </c>
      <c r="F3280">
        <f>MONTH(Orders[[#This Row],[Order_Date]])</f>
        <v>10</v>
      </c>
      <c r="G3280" s="2" t="s">
        <v>1100</v>
      </c>
      <c r="H3280" t="s">
        <v>1419</v>
      </c>
      <c r="I3280" t="s">
        <v>32</v>
      </c>
      <c r="J3280" t="s">
        <v>65</v>
      </c>
      <c r="K3280" t="s">
        <v>16</v>
      </c>
      <c r="L3280" t="s">
        <v>17</v>
      </c>
      <c r="M3280" s="1">
        <v>6045.45</v>
      </c>
      <c r="N3280" s="1">
        <v>-339.34</v>
      </c>
      <c r="O3280">
        <v>0.09</v>
      </c>
    </row>
    <row r="3281" spans="1:15" x14ac:dyDescent="0.3">
      <c r="A3281" t="str">
        <f xml:space="preserve"> _xlfn.XLOOKUP(H3281, 'Customers'!B:B, 'Customers'!A:A)</f>
        <v>CUST_621</v>
      </c>
      <c r="B3281" t="str">
        <f>_xlfn.XLOOKUP(L3281, Products!C:C, Products!A:A)</f>
        <v>PROD_2</v>
      </c>
      <c r="C3281">
        <v>3280</v>
      </c>
      <c r="D3281" s="2" t="s">
        <v>700</v>
      </c>
      <c r="E3281">
        <f>YEAR(Orders[[#This Row],[Order_Date]])</f>
        <v>2023</v>
      </c>
      <c r="F3281">
        <f>MONTH(Orders[[#This Row],[Order_Date]])</f>
        <v>11</v>
      </c>
      <c r="G3281" s="2" t="s">
        <v>690</v>
      </c>
      <c r="H3281" t="s">
        <v>1340</v>
      </c>
      <c r="I3281" t="s">
        <v>14</v>
      </c>
      <c r="J3281" t="s">
        <v>22</v>
      </c>
      <c r="K3281" t="s">
        <v>16</v>
      </c>
      <c r="L3281" t="s">
        <v>23</v>
      </c>
      <c r="M3281" s="1">
        <v>5496.17</v>
      </c>
      <c r="N3281" s="1">
        <v>1009.78</v>
      </c>
      <c r="O3281">
        <v>0.18</v>
      </c>
    </row>
    <row r="3282" spans="1:15" x14ac:dyDescent="0.3">
      <c r="A3282" t="str">
        <f xml:space="preserve"> _xlfn.XLOOKUP(H3282, 'Customers'!B:B, 'Customers'!A:A)</f>
        <v>CUST_957</v>
      </c>
      <c r="B3282" t="str">
        <f>_xlfn.XLOOKUP(L3282, Products!C:C, Products!A:A)</f>
        <v>PROD_8</v>
      </c>
      <c r="C3282">
        <v>3281</v>
      </c>
      <c r="D3282" s="2" t="s">
        <v>638</v>
      </c>
      <c r="E3282">
        <f>YEAR(Orders[[#This Row],[Order_Date]])</f>
        <v>2023</v>
      </c>
      <c r="F3282">
        <f>MONTH(Orders[[#This Row],[Order_Date]])</f>
        <v>8</v>
      </c>
      <c r="G3282" s="2" t="s">
        <v>1407</v>
      </c>
      <c r="H3282" t="s">
        <v>1719</v>
      </c>
      <c r="I3282" t="s">
        <v>21</v>
      </c>
      <c r="J3282" t="s">
        <v>33</v>
      </c>
      <c r="K3282" t="s">
        <v>27</v>
      </c>
      <c r="L3282" t="s">
        <v>73</v>
      </c>
      <c r="M3282" s="1">
        <v>8384.26</v>
      </c>
      <c r="N3282" s="1">
        <v>1602.73</v>
      </c>
      <c r="O3282">
        <v>0.2</v>
      </c>
    </row>
    <row r="3283" spans="1:15" x14ac:dyDescent="0.3">
      <c r="A3283" t="str">
        <f xml:space="preserve"> _xlfn.XLOOKUP(H3283, 'Customers'!B:B, 'Customers'!A:A)</f>
        <v>CUST_35</v>
      </c>
      <c r="B3283" t="str">
        <f>_xlfn.XLOOKUP(L3283, Products!C:C, Products!A:A)</f>
        <v>PROD_8</v>
      </c>
      <c r="C3283">
        <v>3282</v>
      </c>
      <c r="D3283" s="2" t="s">
        <v>991</v>
      </c>
      <c r="E3283">
        <f>YEAR(Orders[[#This Row],[Order_Date]])</f>
        <v>2023</v>
      </c>
      <c r="F3283">
        <f>MONTH(Orders[[#This Row],[Order_Date]])</f>
        <v>6</v>
      </c>
      <c r="G3283" s="2" t="s">
        <v>171</v>
      </c>
      <c r="H3283" t="s">
        <v>132</v>
      </c>
      <c r="I3283" t="s">
        <v>21</v>
      </c>
      <c r="J3283" t="s">
        <v>65</v>
      </c>
      <c r="K3283" t="s">
        <v>27</v>
      </c>
      <c r="L3283" t="s">
        <v>73</v>
      </c>
      <c r="M3283" s="1">
        <v>9700.24</v>
      </c>
      <c r="N3283" s="1">
        <v>665.3</v>
      </c>
      <c r="O3283">
        <v>0.21</v>
      </c>
    </row>
    <row r="3284" spans="1:15" x14ac:dyDescent="0.3">
      <c r="A3284" t="str">
        <f xml:space="preserve"> _xlfn.XLOOKUP(H3284, 'Customers'!B:B, 'Customers'!A:A)</f>
        <v>CUST_314</v>
      </c>
      <c r="B3284" t="str">
        <f>_xlfn.XLOOKUP(L3284, Products!C:C, Products!A:A)</f>
        <v>PROD_2</v>
      </c>
      <c r="C3284">
        <v>3283</v>
      </c>
      <c r="D3284" s="2" t="s">
        <v>249</v>
      </c>
      <c r="E3284">
        <f>YEAR(Orders[[#This Row],[Order_Date]])</f>
        <v>2022</v>
      </c>
      <c r="F3284">
        <f>MONTH(Orders[[#This Row],[Order_Date]])</f>
        <v>11</v>
      </c>
      <c r="G3284" s="2" t="s">
        <v>383</v>
      </c>
      <c r="H3284" t="s">
        <v>823</v>
      </c>
      <c r="I3284" t="s">
        <v>21</v>
      </c>
      <c r="J3284" t="s">
        <v>33</v>
      </c>
      <c r="K3284" t="s">
        <v>16</v>
      </c>
      <c r="L3284" t="s">
        <v>23</v>
      </c>
      <c r="M3284" s="1">
        <v>1143.83</v>
      </c>
      <c r="N3284" s="1">
        <v>280.01</v>
      </c>
      <c r="O3284">
        <v>0.23</v>
      </c>
    </row>
    <row r="3285" spans="1:15" x14ac:dyDescent="0.3">
      <c r="A3285" t="str">
        <f xml:space="preserve"> _xlfn.XLOOKUP(H3285, 'Customers'!B:B, 'Customers'!A:A)</f>
        <v>CUST_19</v>
      </c>
      <c r="B3285" t="str">
        <f>_xlfn.XLOOKUP(L3285, Products!C:C, Products!A:A)</f>
        <v>PROD_7</v>
      </c>
      <c r="C3285">
        <v>3284</v>
      </c>
      <c r="D3285" s="2" t="s">
        <v>830</v>
      </c>
      <c r="E3285">
        <f>YEAR(Orders[[#This Row],[Order_Date]])</f>
        <v>2022</v>
      </c>
      <c r="F3285">
        <f>MONTH(Orders[[#This Row],[Order_Date]])</f>
        <v>6</v>
      </c>
      <c r="G3285" s="2" t="s">
        <v>1150</v>
      </c>
      <c r="H3285" t="s">
        <v>85</v>
      </c>
      <c r="I3285" t="s">
        <v>32</v>
      </c>
      <c r="J3285" t="s">
        <v>15</v>
      </c>
      <c r="K3285" t="s">
        <v>16</v>
      </c>
      <c r="L3285" t="s">
        <v>66</v>
      </c>
      <c r="M3285" s="1">
        <v>9119.08</v>
      </c>
      <c r="N3285" s="1">
        <v>708.44</v>
      </c>
      <c r="O3285">
        <v>0.1</v>
      </c>
    </row>
    <row r="3286" spans="1:15" x14ac:dyDescent="0.3">
      <c r="A3286" t="str">
        <f xml:space="preserve"> _xlfn.XLOOKUP(H3286, 'Customers'!B:B, 'Customers'!A:A)</f>
        <v>CUST_686</v>
      </c>
      <c r="B3286" t="str">
        <f>_xlfn.XLOOKUP(L3286, Products!C:C, Products!A:A)</f>
        <v>PROD_1</v>
      </c>
      <c r="C3286">
        <v>3285</v>
      </c>
      <c r="D3286" s="2" t="s">
        <v>544</v>
      </c>
      <c r="E3286">
        <f>YEAR(Orders[[#This Row],[Order_Date]])</f>
        <v>2023</v>
      </c>
      <c r="F3286">
        <f>MONTH(Orders[[#This Row],[Order_Date]])</f>
        <v>7</v>
      </c>
      <c r="G3286" s="2" t="s">
        <v>1051</v>
      </c>
      <c r="H3286" t="s">
        <v>1423</v>
      </c>
      <c r="I3286" t="s">
        <v>21</v>
      </c>
      <c r="J3286" t="s">
        <v>15</v>
      </c>
      <c r="K3286" t="s">
        <v>16</v>
      </c>
      <c r="L3286" t="s">
        <v>17</v>
      </c>
      <c r="M3286" s="1">
        <v>9526.84</v>
      </c>
      <c r="N3286" s="1">
        <v>1634.18</v>
      </c>
      <c r="O3286">
        <v>0.09</v>
      </c>
    </row>
    <row r="3287" spans="1:15" x14ac:dyDescent="0.3">
      <c r="A3287" t="str">
        <f xml:space="preserve"> _xlfn.XLOOKUP(H3287, 'Customers'!B:B, 'Customers'!A:A)</f>
        <v>CUST_695</v>
      </c>
      <c r="B3287" t="str">
        <f>_xlfn.XLOOKUP(L3287, Products!C:C, Products!A:A)</f>
        <v>PROD_8</v>
      </c>
      <c r="C3287">
        <v>3286</v>
      </c>
      <c r="D3287" s="2" t="s">
        <v>619</v>
      </c>
      <c r="E3287">
        <f>YEAR(Orders[[#This Row],[Order_Date]])</f>
        <v>2022</v>
      </c>
      <c r="F3287">
        <f>MONTH(Orders[[#This Row],[Order_Date]])</f>
        <v>7</v>
      </c>
      <c r="G3287" s="2" t="s">
        <v>492</v>
      </c>
      <c r="H3287" t="s">
        <v>1434</v>
      </c>
      <c r="I3287" t="s">
        <v>14</v>
      </c>
      <c r="J3287" t="s">
        <v>65</v>
      </c>
      <c r="K3287" t="s">
        <v>27</v>
      </c>
      <c r="L3287" t="s">
        <v>73</v>
      </c>
      <c r="M3287" s="1">
        <v>1723.64</v>
      </c>
      <c r="N3287" s="1">
        <v>182.04</v>
      </c>
      <c r="O3287">
        <v>0.2</v>
      </c>
    </row>
    <row r="3288" spans="1:15" x14ac:dyDescent="0.3">
      <c r="A3288" t="str">
        <f xml:space="preserve"> _xlfn.XLOOKUP(H3288, 'Customers'!B:B, 'Customers'!A:A)</f>
        <v>CUST_52</v>
      </c>
      <c r="B3288" t="str">
        <f>_xlfn.XLOOKUP(L3288, Products!C:C, Products!A:A)</f>
        <v>PROD_3</v>
      </c>
      <c r="C3288">
        <v>3287</v>
      </c>
      <c r="D3288" s="2" t="s">
        <v>480</v>
      </c>
      <c r="E3288">
        <f>YEAR(Orders[[#This Row],[Order_Date]])</f>
        <v>2023</v>
      </c>
      <c r="F3288">
        <f>MONTH(Orders[[#This Row],[Order_Date]])</f>
        <v>7</v>
      </c>
      <c r="G3288" s="2" t="s">
        <v>481</v>
      </c>
      <c r="H3288" t="s">
        <v>180</v>
      </c>
      <c r="I3288" t="s">
        <v>14</v>
      </c>
      <c r="J3288" t="s">
        <v>22</v>
      </c>
      <c r="K3288" t="s">
        <v>27</v>
      </c>
      <c r="L3288" t="s">
        <v>28</v>
      </c>
      <c r="M3288" s="1">
        <v>8734.1200000000008</v>
      </c>
      <c r="N3288" s="1">
        <v>731.18</v>
      </c>
      <c r="O3288">
        <v>7.0000000000000007E-2</v>
      </c>
    </row>
    <row r="3289" spans="1:15" x14ac:dyDescent="0.3">
      <c r="A3289" t="str">
        <f xml:space="preserve"> _xlfn.XLOOKUP(H3289, 'Customers'!B:B, 'Customers'!A:A)</f>
        <v>CUST_384</v>
      </c>
      <c r="B3289" t="str">
        <f>_xlfn.XLOOKUP(L3289, Products!C:C, Products!A:A)</f>
        <v>PROD_5</v>
      </c>
      <c r="C3289">
        <v>3288</v>
      </c>
      <c r="D3289" s="2" t="s">
        <v>229</v>
      </c>
      <c r="E3289">
        <f>YEAR(Orders[[#This Row],[Order_Date]])</f>
        <v>2023</v>
      </c>
      <c r="F3289">
        <f>MONTH(Orders[[#This Row],[Order_Date]])</f>
        <v>9</v>
      </c>
      <c r="G3289" s="2" t="s">
        <v>1076</v>
      </c>
      <c r="H3289" t="s">
        <v>955</v>
      </c>
      <c r="I3289" t="s">
        <v>32</v>
      </c>
      <c r="J3289" t="s">
        <v>15</v>
      </c>
      <c r="K3289" t="s">
        <v>34</v>
      </c>
      <c r="L3289" t="s">
        <v>39</v>
      </c>
      <c r="M3289" s="1">
        <v>9489.9599999999991</v>
      </c>
      <c r="N3289" s="1">
        <v>1235.96</v>
      </c>
      <c r="O3289">
        <v>0.23</v>
      </c>
    </row>
    <row r="3290" spans="1:15" x14ac:dyDescent="0.3">
      <c r="A3290" t="str">
        <f xml:space="preserve"> _xlfn.XLOOKUP(H3290, 'Customers'!B:B, 'Customers'!A:A)</f>
        <v>CUST_32</v>
      </c>
      <c r="B3290" t="str">
        <f>_xlfn.XLOOKUP(L3290, Products!C:C, Products!A:A)</f>
        <v>PROD_2</v>
      </c>
      <c r="C3290">
        <v>3289</v>
      </c>
      <c r="D3290" s="2" t="s">
        <v>641</v>
      </c>
      <c r="E3290">
        <f>YEAR(Orders[[#This Row],[Order_Date]])</f>
        <v>2023</v>
      </c>
      <c r="F3290">
        <f>MONTH(Orders[[#This Row],[Order_Date]])</f>
        <v>1</v>
      </c>
      <c r="G3290" s="2" t="s">
        <v>533</v>
      </c>
      <c r="H3290" t="s">
        <v>123</v>
      </c>
      <c r="I3290" t="s">
        <v>21</v>
      </c>
      <c r="J3290" t="s">
        <v>15</v>
      </c>
      <c r="K3290" t="s">
        <v>16</v>
      </c>
      <c r="L3290" t="s">
        <v>23</v>
      </c>
      <c r="M3290" s="1">
        <v>9027.68</v>
      </c>
      <c r="N3290" s="1">
        <v>1274.03</v>
      </c>
      <c r="O3290">
        <v>0.02</v>
      </c>
    </row>
    <row r="3291" spans="1:15" x14ac:dyDescent="0.3">
      <c r="A3291" t="str">
        <f xml:space="preserve"> _xlfn.XLOOKUP(H3291, 'Customers'!B:B, 'Customers'!A:A)</f>
        <v>CUST_508</v>
      </c>
      <c r="B3291" t="str">
        <f>_xlfn.XLOOKUP(L3291, Products!C:C, Products!A:A)</f>
        <v>PROD_7</v>
      </c>
      <c r="C3291">
        <v>3290</v>
      </c>
      <c r="D3291" s="2" t="s">
        <v>149</v>
      </c>
      <c r="E3291">
        <f>YEAR(Orders[[#This Row],[Order_Date]])</f>
        <v>2023</v>
      </c>
      <c r="F3291">
        <f>MONTH(Orders[[#This Row],[Order_Date]])</f>
        <v>8</v>
      </c>
      <c r="G3291" s="2" t="s">
        <v>121</v>
      </c>
      <c r="H3291" t="s">
        <v>1173</v>
      </c>
      <c r="I3291" t="s">
        <v>32</v>
      </c>
      <c r="J3291" t="s">
        <v>33</v>
      </c>
      <c r="K3291" t="s">
        <v>16</v>
      </c>
      <c r="L3291" t="s">
        <v>66</v>
      </c>
      <c r="M3291" s="1">
        <v>6237.28</v>
      </c>
      <c r="N3291" s="1">
        <v>872.06</v>
      </c>
      <c r="O3291">
        <v>0.15</v>
      </c>
    </row>
    <row r="3292" spans="1:15" x14ac:dyDescent="0.3">
      <c r="A3292" t="str">
        <f xml:space="preserve"> _xlfn.XLOOKUP(H3292, 'Customers'!B:B, 'Customers'!A:A)</f>
        <v>CUST_743</v>
      </c>
      <c r="B3292" t="str">
        <f>_xlfn.XLOOKUP(L3292, Products!C:C, Products!A:A)</f>
        <v>PROD_8</v>
      </c>
      <c r="C3292">
        <v>3291</v>
      </c>
      <c r="D3292" s="2" t="s">
        <v>140</v>
      </c>
      <c r="E3292">
        <f>YEAR(Orders[[#This Row],[Order_Date]])</f>
        <v>2022</v>
      </c>
      <c r="F3292">
        <f>MONTH(Orders[[#This Row],[Order_Date]])</f>
        <v>3</v>
      </c>
      <c r="G3292" s="2" t="s">
        <v>1140</v>
      </c>
      <c r="H3292" t="s">
        <v>1488</v>
      </c>
      <c r="I3292" t="s">
        <v>21</v>
      </c>
      <c r="J3292" t="s">
        <v>22</v>
      </c>
      <c r="K3292" t="s">
        <v>27</v>
      </c>
      <c r="L3292" t="s">
        <v>73</v>
      </c>
      <c r="M3292" s="1">
        <v>380.4</v>
      </c>
      <c r="N3292" s="1">
        <v>-31.09</v>
      </c>
      <c r="O3292">
        <v>0.04</v>
      </c>
    </row>
    <row r="3293" spans="1:15" x14ac:dyDescent="0.3">
      <c r="A3293" t="str">
        <f xml:space="preserve"> _xlfn.XLOOKUP(H3293, 'Customers'!B:B, 'Customers'!A:A)</f>
        <v>CUST_10</v>
      </c>
      <c r="B3293" t="str">
        <f>_xlfn.XLOOKUP(L3293, Products!C:C, Products!A:A)</f>
        <v>PROD_4</v>
      </c>
      <c r="C3293">
        <v>3292</v>
      </c>
      <c r="D3293" s="2" t="s">
        <v>1138</v>
      </c>
      <c r="E3293">
        <f>YEAR(Orders[[#This Row],[Order_Date]])</f>
        <v>2022</v>
      </c>
      <c r="F3293">
        <f>MONTH(Orders[[#This Row],[Order_Date]])</f>
        <v>6</v>
      </c>
      <c r="G3293" s="2" t="s">
        <v>518</v>
      </c>
      <c r="H3293" t="s">
        <v>55</v>
      </c>
      <c r="I3293" t="s">
        <v>32</v>
      </c>
      <c r="J3293" t="s">
        <v>33</v>
      </c>
      <c r="K3293" t="s">
        <v>34</v>
      </c>
      <c r="L3293" t="s">
        <v>35</v>
      </c>
      <c r="M3293" s="1">
        <v>7061.52</v>
      </c>
      <c r="N3293" s="1">
        <v>1333.19</v>
      </c>
      <c r="O3293">
        <v>0.15</v>
      </c>
    </row>
    <row r="3294" spans="1:15" x14ac:dyDescent="0.3">
      <c r="A3294" t="str">
        <f xml:space="preserve"> _xlfn.XLOOKUP(H3294, 'Customers'!B:B, 'Customers'!A:A)</f>
        <v>CUST_964</v>
      </c>
      <c r="B3294" t="str">
        <f>_xlfn.XLOOKUP(L3294, Products!C:C, Products!A:A)</f>
        <v>PROD_3</v>
      </c>
      <c r="C3294">
        <v>3293</v>
      </c>
      <c r="D3294" s="2" t="s">
        <v>91</v>
      </c>
      <c r="E3294">
        <f>YEAR(Orders[[#This Row],[Order_Date]])</f>
        <v>2023</v>
      </c>
      <c r="F3294">
        <f>MONTH(Orders[[#This Row],[Order_Date]])</f>
        <v>9</v>
      </c>
      <c r="G3294" s="2" t="s">
        <v>1068</v>
      </c>
      <c r="H3294" t="s">
        <v>1726</v>
      </c>
      <c r="I3294" t="s">
        <v>14</v>
      </c>
      <c r="J3294" t="s">
        <v>33</v>
      </c>
      <c r="K3294" t="s">
        <v>27</v>
      </c>
      <c r="L3294" t="s">
        <v>28</v>
      </c>
      <c r="M3294" s="1">
        <v>2021.27</v>
      </c>
      <c r="N3294" s="1">
        <v>95.8</v>
      </c>
      <c r="O3294">
        <v>0.01</v>
      </c>
    </row>
    <row r="3295" spans="1:15" x14ac:dyDescent="0.3">
      <c r="A3295" t="str">
        <f xml:space="preserve"> _xlfn.XLOOKUP(H3295, 'Customers'!B:B, 'Customers'!A:A)</f>
        <v>CUST_622</v>
      </c>
      <c r="B3295" t="str">
        <f>_xlfn.XLOOKUP(L3295, Products!C:C, Products!A:A)</f>
        <v>PROD_1</v>
      </c>
      <c r="C3295">
        <v>3294</v>
      </c>
      <c r="D3295" s="2" t="s">
        <v>1217</v>
      </c>
      <c r="E3295">
        <f>YEAR(Orders[[#This Row],[Order_Date]])</f>
        <v>2022</v>
      </c>
      <c r="F3295">
        <f>MONTH(Orders[[#This Row],[Order_Date]])</f>
        <v>6</v>
      </c>
      <c r="G3295" s="2" t="s">
        <v>1384</v>
      </c>
      <c r="H3295" t="s">
        <v>1341</v>
      </c>
      <c r="I3295" t="s">
        <v>32</v>
      </c>
      <c r="J3295" t="s">
        <v>22</v>
      </c>
      <c r="K3295" t="s">
        <v>16</v>
      </c>
      <c r="L3295" t="s">
        <v>17</v>
      </c>
      <c r="M3295" s="1">
        <v>6993.84</v>
      </c>
      <c r="N3295" s="1">
        <v>-560.99</v>
      </c>
      <c r="O3295">
        <v>0.06</v>
      </c>
    </row>
    <row r="3296" spans="1:15" x14ac:dyDescent="0.3">
      <c r="A3296" t="str">
        <f xml:space="preserve"> _xlfn.XLOOKUP(H3296, 'Customers'!B:B, 'Customers'!A:A)</f>
        <v>CUST_613</v>
      </c>
      <c r="B3296" t="str">
        <f>_xlfn.XLOOKUP(L3296, Products!C:C, Products!A:A)</f>
        <v>PROD_1</v>
      </c>
      <c r="C3296">
        <v>3295</v>
      </c>
      <c r="D3296" s="2" t="s">
        <v>697</v>
      </c>
      <c r="E3296">
        <f>YEAR(Orders[[#This Row],[Order_Date]])</f>
        <v>2023</v>
      </c>
      <c r="F3296">
        <f>MONTH(Orders[[#This Row],[Order_Date]])</f>
        <v>10</v>
      </c>
      <c r="G3296" s="2" t="s">
        <v>1405</v>
      </c>
      <c r="H3296" t="s">
        <v>1332</v>
      </c>
      <c r="I3296" t="s">
        <v>14</v>
      </c>
      <c r="J3296" t="s">
        <v>15</v>
      </c>
      <c r="K3296" t="s">
        <v>16</v>
      </c>
      <c r="L3296" t="s">
        <v>17</v>
      </c>
      <c r="M3296" s="1">
        <v>3884.46</v>
      </c>
      <c r="N3296" s="1">
        <v>772.16</v>
      </c>
      <c r="O3296">
        <v>0.04</v>
      </c>
    </row>
    <row r="3297" spans="1:15" x14ac:dyDescent="0.3">
      <c r="A3297" t="str">
        <f xml:space="preserve"> _xlfn.XLOOKUP(H3297, 'Customers'!B:B, 'Customers'!A:A)</f>
        <v>CUST_192</v>
      </c>
      <c r="B3297" t="str">
        <f>_xlfn.XLOOKUP(L3297, Products!C:C, Products!A:A)</f>
        <v>PROD_4</v>
      </c>
      <c r="C3297">
        <v>3296</v>
      </c>
      <c r="D3297" s="2" t="s">
        <v>793</v>
      </c>
      <c r="E3297">
        <f>YEAR(Orders[[#This Row],[Order_Date]])</f>
        <v>2023</v>
      </c>
      <c r="F3297">
        <f>MONTH(Orders[[#This Row],[Order_Date]])</f>
        <v>7</v>
      </c>
      <c r="G3297" s="2" t="s">
        <v>421</v>
      </c>
      <c r="H3297" t="s">
        <v>553</v>
      </c>
      <c r="I3297" t="s">
        <v>14</v>
      </c>
      <c r="J3297" t="s">
        <v>33</v>
      </c>
      <c r="K3297" t="s">
        <v>34</v>
      </c>
      <c r="L3297" t="s">
        <v>35</v>
      </c>
      <c r="M3297" s="1">
        <v>650.28</v>
      </c>
      <c r="N3297" s="1">
        <v>170.04</v>
      </c>
      <c r="O3297">
        <v>0.18</v>
      </c>
    </row>
    <row r="3298" spans="1:15" x14ac:dyDescent="0.3">
      <c r="A3298" t="str">
        <f xml:space="preserve"> _xlfn.XLOOKUP(H3298, 'Customers'!B:B, 'Customers'!A:A)</f>
        <v>CUST_112</v>
      </c>
      <c r="B3298" t="str">
        <f>_xlfn.XLOOKUP(L3298, Products!C:C, Products!A:A)</f>
        <v>PROD_2</v>
      </c>
      <c r="C3298">
        <v>3297</v>
      </c>
      <c r="D3298" s="2" t="s">
        <v>403</v>
      </c>
      <c r="E3298">
        <f>YEAR(Orders[[#This Row],[Order_Date]])</f>
        <v>2022</v>
      </c>
      <c r="F3298">
        <f>MONTH(Orders[[#This Row],[Order_Date]])</f>
        <v>8</v>
      </c>
      <c r="G3298" s="2" t="s">
        <v>381</v>
      </c>
      <c r="H3298" t="s">
        <v>347</v>
      </c>
      <c r="I3298" t="s">
        <v>32</v>
      </c>
      <c r="J3298" t="s">
        <v>15</v>
      </c>
      <c r="K3298" t="s">
        <v>16</v>
      </c>
      <c r="L3298" t="s">
        <v>23</v>
      </c>
      <c r="M3298" s="1">
        <v>2837.79</v>
      </c>
      <c r="N3298" s="1">
        <v>385.29</v>
      </c>
      <c r="O3298">
        <v>0.11</v>
      </c>
    </row>
    <row r="3299" spans="1:15" x14ac:dyDescent="0.3">
      <c r="A3299" t="str">
        <f xml:space="preserve"> _xlfn.XLOOKUP(H3299, 'Customers'!B:B, 'Customers'!A:A)</f>
        <v>CUST_546</v>
      </c>
      <c r="B3299" t="str">
        <f>_xlfn.XLOOKUP(L3299, Products!C:C, Products!A:A)</f>
        <v>PROD_1</v>
      </c>
      <c r="C3299">
        <v>3298</v>
      </c>
      <c r="D3299" s="2" t="s">
        <v>595</v>
      </c>
      <c r="E3299">
        <f>YEAR(Orders[[#This Row],[Order_Date]])</f>
        <v>2022</v>
      </c>
      <c r="F3299">
        <f>MONTH(Orders[[#This Row],[Order_Date]])</f>
        <v>10</v>
      </c>
      <c r="G3299" s="2" t="s">
        <v>862</v>
      </c>
      <c r="H3299" t="s">
        <v>1229</v>
      </c>
      <c r="I3299" t="s">
        <v>32</v>
      </c>
      <c r="J3299" t="s">
        <v>15</v>
      </c>
      <c r="K3299" t="s">
        <v>27</v>
      </c>
      <c r="L3299" t="s">
        <v>17</v>
      </c>
      <c r="M3299" s="1">
        <v>3514.95</v>
      </c>
      <c r="N3299" s="1">
        <v>778.77</v>
      </c>
      <c r="O3299">
        <v>0.02</v>
      </c>
    </row>
    <row r="3300" spans="1:15" x14ac:dyDescent="0.3">
      <c r="A3300" t="str">
        <f xml:space="preserve"> _xlfn.XLOOKUP(H3300, 'Customers'!B:B, 'Customers'!A:A)</f>
        <v>CUST_788</v>
      </c>
      <c r="B3300" t="str">
        <f>_xlfn.XLOOKUP(L3300, Products!C:C, Products!A:A)</f>
        <v>PROD_7</v>
      </c>
      <c r="C3300">
        <v>3299</v>
      </c>
      <c r="D3300" s="2" t="s">
        <v>1120</v>
      </c>
      <c r="E3300">
        <f>YEAR(Orders[[#This Row],[Order_Date]])</f>
        <v>2022</v>
      </c>
      <c r="F3300">
        <f>MONTH(Orders[[#This Row],[Order_Date]])</f>
        <v>1</v>
      </c>
      <c r="G3300" s="2" t="s">
        <v>1208</v>
      </c>
      <c r="H3300" t="s">
        <v>1536</v>
      </c>
      <c r="I3300" t="s">
        <v>14</v>
      </c>
      <c r="J3300" t="s">
        <v>15</v>
      </c>
      <c r="K3300" t="s">
        <v>16</v>
      </c>
      <c r="L3300" t="s">
        <v>66</v>
      </c>
      <c r="M3300" s="1">
        <v>5853.17</v>
      </c>
      <c r="N3300" s="1">
        <v>1425.89</v>
      </c>
      <c r="O3300">
        <v>0</v>
      </c>
    </row>
    <row r="3301" spans="1:15" x14ac:dyDescent="0.3">
      <c r="A3301" t="str">
        <f xml:space="preserve"> _xlfn.XLOOKUP(H3301, 'Customers'!B:B, 'Customers'!A:A)</f>
        <v>CUST_818</v>
      </c>
      <c r="B3301" t="str">
        <f>_xlfn.XLOOKUP(L3301, Products!C:C, Products!A:A)</f>
        <v>PROD_2</v>
      </c>
      <c r="C3301">
        <v>3300</v>
      </c>
      <c r="D3301" s="2" t="s">
        <v>1310</v>
      </c>
      <c r="E3301">
        <f>YEAR(Orders[[#This Row],[Order_Date]])</f>
        <v>2023</v>
      </c>
      <c r="F3301">
        <f>MONTH(Orders[[#This Row],[Order_Date]])</f>
        <v>10</v>
      </c>
      <c r="G3301" s="2" t="s">
        <v>203</v>
      </c>
      <c r="H3301" t="s">
        <v>1568</v>
      </c>
      <c r="I3301" t="s">
        <v>14</v>
      </c>
      <c r="J3301" t="s">
        <v>65</v>
      </c>
      <c r="K3301" t="s">
        <v>16</v>
      </c>
      <c r="L3301" t="s">
        <v>23</v>
      </c>
      <c r="M3301" s="1">
        <v>2220.9</v>
      </c>
      <c r="N3301" s="1">
        <v>-107.59</v>
      </c>
      <c r="O3301">
        <v>0.17</v>
      </c>
    </row>
    <row r="3302" spans="1:15" x14ac:dyDescent="0.3">
      <c r="A3302" t="str">
        <f xml:space="preserve"> _xlfn.XLOOKUP(H3302, 'Customers'!B:B, 'Customers'!A:A)</f>
        <v>CUST_111</v>
      </c>
      <c r="B3302" t="str">
        <f>_xlfn.XLOOKUP(L3302, Products!C:C, Products!A:A)</f>
        <v>PROD_2</v>
      </c>
      <c r="C3302">
        <v>3301</v>
      </c>
      <c r="D3302" s="2" t="s">
        <v>472</v>
      </c>
      <c r="E3302">
        <f>YEAR(Orders[[#This Row],[Order_Date]])</f>
        <v>2022</v>
      </c>
      <c r="F3302">
        <f>MONTH(Orders[[#This Row],[Order_Date]])</f>
        <v>10</v>
      </c>
      <c r="G3302" s="2" t="s">
        <v>251</v>
      </c>
      <c r="H3302" t="s">
        <v>344</v>
      </c>
      <c r="I3302" t="s">
        <v>21</v>
      </c>
      <c r="J3302" t="s">
        <v>33</v>
      </c>
      <c r="K3302" t="s">
        <v>16</v>
      </c>
      <c r="L3302" t="s">
        <v>23</v>
      </c>
      <c r="M3302" s="1">
        <v>6535.49</v>
      </c>
      <c r="N3302" s="1">
        <v>-457.06</v>
      </c>
      <c r="O3302">
        <v>0.21</v>
      </c>
    </row>
    <row r="3303" spans="1:15" x14ac:dyDescent="0.3">
      <c r="A3303" t="str">
        <f xml:space="preserve"> _xlfn.XLOOKUP(H3303, 'Customers'!B:B, 'Customers'!A:A)</f>
        <v>CUST_73</v>
      </c>
      <c r="B3303" t="str">
        <f>_xlfn.XLOOKUP(L3303, Products!C:C, Products!A:A)</f>
        <v>PROD_1</v>
      </c>
      <c r="C3303">
        <v>3302</v>
      </c>
      <c r="D3303" s="2" t="s">
        <v>1463</v>
      </c>
      <c r="E3303">
        <f>YEAR(Orders[[#This Row],[Order_Date]])</f>
        <v>2022</v>
      </c>
      <c r="F3303">
        <f>MONTH(Orders[[#This Row],[Order_Date]])</f>
        <v>10</v>
      </c>
      <c r="G3303" s="2" t="s">
        <v>118</v>
      </c>
      <c r="H3303" t="s">
        <v>239</v>
      </c>
      <c r="I3303" t="s">
        <v>21</v>
      </c>
      <c r="J3303" t="s">
        <v>33</v>
      </c>
      <c r="K3303" t="s">
        <v>16</v>
      </c>
      <c r="L3303" t="s">
        <v>17</v>
      </c>
      <c r="M3303" s="1">
        <v>5771.75</v>
      </c>
      <c r="N3303" s="1">
        <v>417.28</v>
      </c>
      <c r="O3303">
        <v>0.22</v>
      </c>
    </row>
    <row r="3304" spans="1:15" x14ac:dyDescent="0.3">
      <c r="A3304" t="str">
        <f xml:space="preserve"> _xlfn.XLOOKUP(H3304, 'Customers'!B:B, 'Customers'!A:A)</f>
        <v>CUST_508</v>
      </c>
      <c r="B3304" t="str">
        <f>_xlfn.XLOOKUP(L3304, Products!C:C, Products!A:A)</f>
        <v>PROD_4</v>
      </c>
      <c r="C3304">
        <v>3303</v>
      </c>
      <c r="D3304" s="2" t="s">
        <v>784</v>
      </c>
      <c r="E3304">
        <f>YEAR(Orders[[#This Row],[Order_Date]])</f>
        <v>2022</v>
      </c>
      <c r="F3304">
        <f>MONTH(Orders[[#This Row],[Order_Date]])</f>
        <v>2</v>
      </c>
      <c r="G3304" s="2" t="s">
        <v>1416</v>
      </c>
      <c r="H3304" t="s">
        <v>1173</v>
      </c>
      <c r="I3304" t="s">
        <v>21</v>
      </c>
      <c r="J3304" t="s">
        <v>22</v>
      </c>
      <c r="K3304" t="s">
        <v>34</v>
      </c>
      <c r="L3304" t="s">
        <v>35</v>
      </c>
      <c r="M3304" s="1">
        <v>2788.06</v>
      </c>
      <c r="N3304" s="1">
        <v>6.27</v>
      </c>
      <c r="O3304">
        <v>0.04</v>
      </c>
    </row>
    <row r="3305" spans="1:15" x14ac:dyDescent="0.3">
      <c r="A3305" t="str">
        <f xml:space="preserve"> _xlfn.XLOOKUP(H3305, 'Customers'!B:B, 'Customers'!A:A)</f>
        <v>CUST_271</v>
      </c>
      <c r="B3305" t="str">
        <f>_xlfn.XLOOKUP(L3305, Products!C:C, Products!A:A)</f>
        <v>PROD_1</v>
      </c>
      <c r="C3305">
        <v>3304</v>
      </c>
      <c r="D3305" s="2" t="s">
        <v>313</v>
      </c>
      <c r="E3305">
        <f>YEAR(Orders[[#This Row],[Order_Date]])</f>
        <v>2023</v>
      </c>
      <c r="F3305">
        <f>MONTH(Orders[[#This Row],[Order_Date]])</f>
        <v>7</v>
      </c>
      <c r="G3305" s="2" t="s">
        <v>1051</v>
      </c>
      <c r="H3305" t="s">
        <v>729</v>
      </c>
      <c r="I3305" t="s">
        <v>21</v>
      </c>
      <c r="J3305" t="s">
        <v>15</v>
      </c>
      <c r="K3305" t="s">
        <v>27</v>
      </c>
      <c r="L3305" t="s">
        <v>17</v>
      </c>
      <c r="M3305" s="1">
        <v>6593.37</v>
      </c>
      <c r="N3305" s="1">
        <v>1620.3</v>
      </c>
      <c r="O3305">
        <v>0.27</v>
      </c>
    </row>
    <row r="3306" spans="1:15" x14ac:dyDescent="0.3">
      <c r="A3306" t="str">
        <f xml:space="preserve"> _xlfn.XLOOKUP(H3306, 'Customers'!B:B, 'Customers'!A:A)</f>
        <v>CUST_259</v>
      </c>
      <c r="B3306" t="str">
        <f>_xlfn.XLOOKUP(L3306, Products!C:C, Products!A:A)</f>
        <v>PROD_2</v>
      </c>
      <c r="C3306">
        <v>3305</v>
      </c>
      <c r="D3306" s="2" t="s">
        <v>1176</v>
      </c>
      <c r="E3306">
        <f>YEAR(Orders[[#This Row],[Order_Date]])</f>
        <v>2022</v>
      </c>
      <c r="F3306">
        <f>MONTH(Orders[[#This Row],[Order_Date]])</f>
        <v>1</v>
      </c>
      <c r="G3306" s="2" t="s">
        <v>198</v>
      </c>
      <c r="H3306" t="s">
        <v>708</v>
      </c>
      <c r="I3306" t="s">
        <v>21</v>
      </c>
      <c r="J3306" t="s">
        <v>15</v>
      </c>
      <c r="K3306" t="s">
        <v>16</v>
      </c>
      <c r="L3306" t="s">
        <v>23</v>
      </c>
      <c r="M3306" s="1">
        <v>3225.12</v>
      </c>
      <c r="N3306" s="1">
        <v>25.7</v>
      </c>
      <c r="O3306">
        <v>0.19</v>
      </c>
    </row>
    <row r="3307" spans="1:15" x14ac:dyDescent="0.3">
      <c r="A3307" t="str">
        <f xml:space="preserve"> _xlfn.XLOOKUP(H3307, 'Customers'!B:B, 'Customers'!A:A)</f>
        <v>CUST_764</v>
      </c>
      <c r="B3307" t="str">
        <f>_xlfn.XLOOKUP(L3307, Products!C:C, Products!A:A)</f>
        <v>PROD_2</v>
      </c>
      <c r="C3307">
        <v>3306</v>
      </c>
      <c r="D3307" s="2" t="s">
        <v>953</v>
      </c>
      <c r="E3307">
        <f>YEAR(Orders[[#This Row],[Order_Date]])</f>
        <v>2022</v>
      </c>
      <c r="F3307">
        <f>MONTH(Orders[[#This Row],[Order_Date]])</f>
        <v>9</v>
      </c>
      <c r="G3307" s="2" t="s">
        <v>169</v>
      </c>
      <c r="H3307" t="s">
        <v>1510</v>
      </c>
      <c r="I3307" t="s">
        <v>32</v>
      </c>
      <c r="J3307" t="s">
        <v>15</v>
      </c>
      <c r="K3307" t="s">
        <v>16</v>
      </c>
      <c r="L3307" t="s">
        <v>23</v>
      </c>
      <c r="M3307" s="1">
        <v>3248.63</v>
      </c>
      <c r="N3307" s="1">
        <v>220.23</v>
      </c>
      <c r="O3307">
        <v>0.25</v>
      </c>
    </row>
    <row r="3308" spans="1:15" x14ac:dyDescent="0.3">
      <c r="A3308" t="str">
        <f xml:space="preserve"> _xlfn.XLOOKUP(H3308, 'Customers'!B:B, 'Customers'!A:A)</f>
        <v>CUST_816</v>
      </c>
      <c r="B3308" t="str">
        <f>_xlfn.XLOOKUP(L3308, Products!C:C, Products!A:A)</f>
        <v>PROD_1</v>
      </c>
      <c r="C3308">
        <v>3307</v>
      </c>
      <c r="D3308" s="2" t="s">
        <v>1076</v>
      </c>
      <c r="E3308">
        <f>YEAR(Orders[[#This Row],[Order_Date]])</f>
        <v>2023</v>
      </c>
      <c r="F3308">
        <f>MONTH(Orders[[#This Row],[Order_Date]])</f>
        <v>9</v>
      </c>
      <c r="G3308" s="2" t="s">
        <v>12</v>
      </c>
      <c r="H3308" t="s">
        <v>1566</v>
      </c>
      <c r="I3308" t="s">
        <v>21</v>
      </c>
      <c r="J3308" t="s">
        <v>15</v>
      </c>
      <c r="K3308" t="s">
        <v>16</v>
      </c>
      <c r="L3308" t="s">
        <v>17</v>
      </c>
      <c r="M3308" s="1">
        <v>9808.61</v>
      </c>
      <c r="N3308" s="1">
        <v>-47.54</v>
      </c>
      <c r="O3308">
        <v>0.2</v>
      </c>
    </row>
    <row r="3309" spans="1:15" x14ac:dyDescent="0.3">
      <c r="A3309" t="str">
        <f xml:space="preserve"> _xlfn.XLOOKUP(H3309, 'Customers'!B:B, 'Customers'!A:A)</f>
        <v>CUST_95</v>
      </c>
      <c r="B3309" t="str">
        <f>_xlfn.XLOOKUP(L3309, Products!C:C, Products!A:A)</f>
        <v>PROD_6</v>
      </c>
      <c r="C3309">
        <v>3308</v>
      </c>
      <c r="D3309" s="2" t="s">
        <v>1649</v>
      </c>
      <c r="E3309">
        <f>YEAR(Orders[[#This Row],[Order_Date]])</f>
        <v>2023</v>
      </c>
      <c r="F3309">
        <f>MONTH(Orders[[#This Row],[Order_Date]])</f>
        <v>11</v>
      </c>
      <c r="G3309" s="2" t="s">
        <v>494</v>
      </c>
      <c r="H3309" t="s">
        <v>301</v>
      </c>
      <c r="I3309" t="s">
        <v>14</v>
      </c>
      <c r="J3309" t="s">
        <v>15</v>
      </c>
      <c r="K3309" t="s">
        <v>34</v>
      </c>
      <c r="L3309" t="s">
        <v>52</v>
      </c>
      <c r="M3309" s="1">
        <v>2570.41</v>
      </c>
      <c r="N3309" s="1">
        <v>-177.77</v>
      </c>
      <c r="O3309">
        <v>0.27</v>
      </c>
    </row>
    <row r="3310" spans="1:15" x14ac:dyDescent="0.3">
      <c r="A3310" t="str">
        <f xml:space="preserve"> _xlfn.XLOOKUP(H3310, 'Customers'!B:B, 'Customers'!A:A)</f>
        <v>CUST_596</v>
      </c>
      <c r="B3310" t="str">
        <f>_xlfn.XLOOKUP(L3310, Products!C:C, Products!A:A)</f>
        <v>PROD_5</v>
      </c>
      <c r="C3310">
        <v>3309</v>
      </c>
      <c r="D3310" s="2" t="s">
        <v>471</v>
      </c>
      <c r="E3310">
        <f>YEAR(Orders[[#This Row],[Order_Date]])</f>
        <v>2022</v>
      </c>
      <c r="F3310">
        <f>MONTH(Orders[[#This Row],[Order_Date]])</f>
        <v>10</v>
      </c>
      <c r="G3310" s="2" t="s">
        <v>472</v>
      </c>
      <c r="H3310" t="s">
        <v>1304</v>
      </c>
      <c r="I3310" t="s">
        <v>14</v>
      </c>
      <c r="J3310" t="s">
        <v>65</v>
      </c>
      <c r="K3310" t="s">
        <v>34</v>
      </c>
      <c r="L3310" t="s">
        <v>39</v>
      </c>
      <c r="M3310" s="1">
        <v>5531.82</v>
      </c>
      <c r="N3310" s="1">
        <v>-71.400000000000006</v>
      </c>
      <c r="O3310">
        <v>0.11</v>
      </c>
    </row>
    <row r="3311" spans="1:15" x14ac:dyDescent="0.3">
      <c r="A3311" t="str">
        <f xml:space="preserve"> _xlfn.XLOOKUP(H3311, 'Customers'!B:B, 'Customers'!A:A)</f>
        <v>CUST_574</v>
      </c>
      <c r="B3311" t="str">
        <f>_xlfn.XLOOKUP(L3311, Products!C:C, Products!A:A)</f>
        <v>PROD_8</v>
      </c>
      <c r="C3311">
        <v>3310</v>
      </c>
      <c r="D3311" s="2" t="s">
        <v>1134</v>
      </c>
      <c r="E3311">
        <f>YEAR(Orders[[#This Row],[Order_Date]])</f>
        <v>2023</v>
      </c>
      <c r="F3311">
        <f>MONTH(Orders[[#This Row],[Order_Date]])</f>
        <v>11</v>
      </c>
      <c r="G3311" s="2" t="s">
        <v>748</v>
      </c>
      <c r="H3311" t="s">
        <v>1275</v>
      </c>
      <c r="I3311" t="s">
        <v>32</v>
      </c>
      <c r="J3311" t="s">
        <v>15</v>
      </c>
      <c r="K3311" t="s">
        <v>27</v>
      </c>
      <c r="L3311" t="s">
        <v>73</v>
      </c>
      <c r="M3311" s="1">
        <v>3257.46</v>
      </c>
      <c r="N3311" s="1">
        <v>613.78</v>
      </c>
      <c r="O3311">
        <v>0.17</v>
      </c>
    </row>
    <row r="3312" spans="1:15" x14ac:dyDescent="0.3">
      <c r="A3312" t="str">
        <f xml:space="preserve"> _xlfn.XLOOKUP(H3312, 'Customers'!B:B, 'Customers'!A:A)</f>
        <v>CUST_75</v>
      </c>
      <c r="B3312" t="str">
        <f>_xlfn.XLOOKUP(L3312, Products!C:C, Products!A:A)</f>
        <v>PROD_1</v>
      </c>
      <c r="C3312">
        <v>3311</v>
      </c>
      <c r="D3312" s="2" t="s">
        <v>236</v>
      </c>
      <c r="E3312">
        <f>YEAR(Orders[[#This Row],[Order_Date]])</f>
        <v>2023</v>
      </c>
      <c r="F3312">
        <f>MONTH(Orders[[#This Row],[Order_Date]])</f>
        <v>4</v>
      </c>
      <c r="G3312" s="2" t="s">
        <v>1113</v>
      </c>
      <c r="H3312" t="s">
        <v>245</v>
      </c>
      <c r="I3312" t="s">
        <v>21</v>
      </c>
      <c r="J3312" t="s">
        <v>33</v>
      </c>
      <c r="K3312" t="s">
        <v>16</v>
      </c>
      <c r="L3312" t="s">
        <v>17</v>
      </c>
      <c r="M3312" s="1">
        <v>6584.04</v>
      </c>
      <c r="N3312" s="1">
        <v>-59.48</v>
      </c>
      <c r="O3312">
        <v>0.27</v>
      </c>
    </row>
    <row r="3313" spans="1:15" x14ac:dyDescent="0.3">
      <c r="A3313" t="str">
        <f xml:space="preserve"> _xlfn.XLOOKUP(H3313, 'Customers'!B:B, 'Customers'!A:A)</f>
        <v>CUST_530</v>
      </c>
      <c r="B3313" t="str">
        <f>_xlfn.XLOOKUP(L3313, Products!C:C, Products!A:A)</f>
        <v>PROD_4</v>
      </c>
      <c r="C3313">
        <v>3312</v>
      </c>
      <c r="D3313" s="2" t="s">
        <v>1160</v>
      </c>
      <c r="E3313">
        <f>YEAR(Orders[[#This Row],[Order_Date]])</f>
        <v>2022</v>
      </c>
      <c r="F3313">
        <f>MONTH(Orders[[#This Row],[Order_Date]])</f>
        <v>8</v>
      </c>
      <c r="G3313" s="2" t="s">
        <v>240</v>
      </c>
      <c r="H3313" t="s">
        <v>1209</v>
      </c>
      <c r="I3313" t="s">
        <v>21</v>
      </c>
      <c r="J3313" t="s">
        <v>65</v>
      </c>
      <c r="K3313" t="s">
        <v>34</v>
      </c>
      <c r="L3313" t="s">
        <v>35</v>
      </c>
      <c r="M3313" s="1">
        <v>1365.71</v>
      </c>
      <c r="N3313" s="1">
        <v>-134.84</v>
      </c>
      <c r="O3313">
        <v>0.24</v>
      </c>
    </row>
    <row r="3314" spans="1:15" x14ac:dyDescent="0.3">
      <c r="A3314" t="str">
        <f xml:space="preserve"> _xlfn.XLOOKUP(H3314, 'Customers'!B:B, 'Customers'!A:A)</f>
        <v>CUST_783</v>
      </c>
      <c r="B3314" t="str">
        <f>_xlfn.XLOOKUP(L3314, Products!C:C, Products!A:A)</f>
        <v>PROD_8</v>
      </c>
      <c r="C3314">
        <v>3313</v>
      </c>
      <c r="D3314" s="2" t="s">
        <v>1531</v>
      </c>
      <c r="E3314">
        <f>YEAR(Orders[[#This Row],[Order_Date]])</f>
        <v>2023</v>
      </c>
      <c r="F3314">
        <f>MONTH(Orders[[#This Row],[Order_Date]])</f>
        <v>12</v>
      </c>
      <c r="G3314" s="2" t="s">
        <v>1148</v>
      </c>
      <c r="H3314" t="s">
        <v>1530</v>
      </c>
      <c r="I3314" t="s">
        <v>14</v>
      </c>
      <c r="J3314" t="s">
        <v>15</v>
      </c>
      <c r="K3314" t="s">
        <v>27</v>
      </c>
      <c r="L3314" t="s">
        <v>73</v>
      </c>
      <c r="M3314" s="1">
        <v>4083.44</v>
      </c>
      <c r="N3314" s="1">
        <v>-400.38</v>
      </c>
      <c r="O3314">
        <v>0.18</v>
      </c>
    </row>
    <row r="3315" spans="1:15" x14ac:dyDescent="0.3">
      <c r="A3315" t="str">
        <f xml:space="preserve"> _xlfn.XLOOKUP(H3315, 'Customers'!B:B, 'Customers'!A:A)</f>
        <v>CUST_667</v>
      </c>
      <c r="B3315" t="str">
        <f>_xlfn.XLOOKUP(L3315, Products!C:C, Products!A:A)</f>
        <v>PROD_3</v>
      </c>
      <c r="C3315">
        <v>3314</v>
      </c>
      <c r="D3315" s="2" t="s">
        <v>504</v>
      </c>
      <c r="E3315">
        <f>YEAR(Orders[[#This Row],[Order_Date]])</f>
        <v>2023</v>
      </c>
      <c r="F3315">
        <f>MONTH(Orders[[#This Row],[Order_Date]])</f>
        <v>2</v>
      </c>
      <c r="G3315" s="2" t="s">
        <v>505</v>
      </c>
      <c r="H3315" t="s">
        <v>1396</v>
      </c>
      <c r="I3315" t="s">
        <v>21</v>
      </c>
      <c r="J3315" t="s">
        <v>15</v>
      </c>
      <c r="K3315" t="s">
        <v>27</v>
      </c>
      <c r="L3315" t="s">
        <v>28</v>
      </c>
      <c r="M3315" s="1">
        <v>4517.26</v>
      </c>
      <c r="N3315" s="1">
        <v>111.6</v>
      </c>
      <c r="O3315">
        <v>0.01</v>
      </c>
    </row>
    <row r="3316" spans="1:15" x14ac:dyDescent="0.3">
      <c r="A3316" t="str">
        <f xml:space="preserve"> _xlfn.XLOOKUP(H3316, 'Customers'!B:B, 'Customers'!A:A)</f>
        <v>CUST_628</v>
      </c>
      <c r="B3316" t="str">
        <f>_xlfn.XLOOKUP(L3316, Products!C:C, Products!A:A)</f>
        <v>PROD_1</v>
      </c>
      <c r="C3316">
        <v>3315</v>
      </c>
      <c r="D3316" s="2" t="s">
        <v>140</v>
      </c>
      <c r="E3316">
        <f>YEAR(Orders[[#This Row],[Order_Date]])</f>
        <v>2022</v>
      </c>
      <c r="F3316">
        <f>MONTH(Orders[[#This Row],[Order_Date]])</f>
        <v>3</v>
      </c>
      <c r="G3316" s="2" t="s">
        <v>414</v>
      </c>
      <c r="H3316" t="s">
        <v>1350</v>
      </c>
      <c r="I3316" t="s">
        <v>21</v>
      </c>
      <c r="J3316" t="s">
        <v>33</v>
      </c>
      <c r="K3316" t="s">
        <v>16</v>
      </c>
      <c r="L3316" t="s">
        <v>17</v>
      </c>
      <c r="M3316" s="1">
        <v>2882.99</v>
      </c>
      <c r="N3316" s="1">
        <v>665.15</v>
      </c>
      <c r="O3316">
        <v>0.21</v>
      </c>
    </row>
    <row r="3317" spans="1:15" x14ac:dyDescent="0.3">
      <c r="A3317" t="str">
        <f xml:space="preserve"> _xlfn.XLOOKUP(H3317, 'Customers'!B:B, 'Customers'!A:A)</f>
        <v>CUST_529</v>
      </c>
      <c r="B3317" t="str">
        <f>_xlfn.XLOOKUP(L3317, Products!C:C, Products!A:A)</f>
        <v>PROD_1</v>
      </c>
      <c r="C3317">
        <v>3316</v>
      </c>
      <c r="D3317" s="2" t="s">
        <v>1106</v>
      </c>
      <c r="E3317">
        <f>YEAR(Orders[[#This Row],[Order_Date]])</f>
        <v>2023</v>
      </c>
      <c r="F3317">
        <f>MONTH(Orders[[#This Row],[Order_Date]])</f>
        <v>7</v>
      </c>
      <c r="G3317" s="2" t="s">
        <v>980</v>
      </c>
      <c r="H3317" t="s">
        <v>1207</v>
      </c>
      <c r="I3317" t="s">
        <v>14</v>
      </c>
      <c r="J3317" t="s">
        <v>22</v>
      </c>
      <c r="K3317" t="s">
        <v>16</v>
      </c>
      <c r="L3317" t="s">
        <v>17</v>
      </c>
      <c r="M3317" s="1">
        <v>3635.72</v>
      </c>
      <c r="N3317" s="1">
        <v>200.49</v>
      </c>
      <c r="O3317">
        <v>0.2</v>
      </c>
    </row>
    <row r="3318" spans="1:15" x14ac:dyDescent="0.3">
      <c r="A3318" t="str">
        <f xml:space="preserve"> _xlfn.XLOOKUP(H3318, 'Customers'!B:B, 'Customers'!A:A)</f>
        <v>CUST_593</v>
      </c>
      <c r="B3318" t="str">
        <f>_xlfn.XLOOKUP(L3318, Products!C:C, Products!A:A)</f>
        <v>PROD_1</v>
      </c>
      <c r="C3318">
        <v>3317</v>
      </c>
      <c r="D3318" s="2" t="s">
        <v>478</v>
      </c>
      <c r="E3318">
        <f>YEAR(Orders[[#This Row],[Order_Date]])</f>
        <v>2023</v>
      </c>
      <c r="F3318">
        <f>MONTH(Orders[[#This Row],[Order_Date]])</f>
        <v>3</v>
      </c>
      <c r="G3318" s="2" t="s">
        <v>839</v>
      </c>
      <c r="H3318" t="s">
        <v>1300</v>
      </c>
      <c r="I3318" t="s">
        <v>14</v>
      </c>
      <c r="J3318" t="s">
        <v>33</v>
      </c>
      <c r="K3318" t="s">
        <v>27</v>
      </c>
      <c r="L3318" t="s">
        <v>17</v>
      </c>
      <c r="M3318" s="1">
        <v>4683.45</v>
      </c>
      <c r="N3318" s="1">
        <v>1388.81</v>
      </c>
      <c r="O3318">
        <v>0.18</v>
      </c>
    </row>
    <row r="3319" spans="1:15" x14ac:dyDescent="0.3">
      <c r="A3319" t="str">
        <f xml:space="preserve"> _xlfn.XLOOKUP(H3319, 'Customers'!B:B, 'Customers'!A:A)</f>
        <v>CUST_330</v>
      </c>
      <c r="B3319" t="str">
        <f>_xlfn.XLOOKUP(L3319, Products!C:C, Products!A:A)</f>
        <v>PROD_1</v>
      </c>
      <c r="C3319">
        <v>3318</v>
      </c>
      <c r="D3319" s="2" t="s">
        <v>482</v>
      </c>
      <c r="E3319">
        <f>YEAR(Orders[[#This Row],[Order_Date]])</f>
        <v>2022</v>
      </c>
      <c r="F3319">
        <f>MONTH(Orders[[#This Row],[Order_Date]])</f>
        <v>9</v>
      </c>
      <c r="G3319" s="2" t="s">
        <v>316</v>
      </c>
      <c r="H3319" t="s">
        <v>853</v>
      </c>
      <c r="I3319" t="s">
        <v>32</v>
      </c>
      <c r="J3319" t="s">
        <v>15</v>
      </c>
      <c r="K3319" t="s">
        <v>27</v>
      </c>
      <c r="L3319" t="s">
        <v>17</v>
      </c>
      <c r="M3319" s="1">
        <v>7153.14</v>
      </c>
      <c r="N3319" s="1">
        <v>1688.56</v>
      </c>
      <c r="O3319">
        <v>0.06</v>
      </c>
    </row>
    <row r="3320" spans="1:15" x14ac:dyDescent="0.3">
      <c r="A3320" t="str">
        <f xml:space="preserve"> _xlfn.XLOOKUP(H3320, 'Customers'!B:B, 'Customers'!A:A)</f>
        <v>CUST_58</v>
      </c>
      <c r="B3320" t="str">
        <f>_xlfn.XLOOKUP(L3320, Products!C:C, Products!A:A)</f>
        <v>PROD_8</v>
      </c>
      <c r="C3320">
        <v>3319</v>
      </c>
      <c r="D3320" s="2" t="s">
        <v>1115</v>
      </c>
      <c r="E3320">
        <f>YEAR(Orders[[#This Row],[Order_Date]])</f>
        <v>2023</v>
      </c>
      <c r="F3320">
        <f>MONTH(Orders[[#This Row],[Order_Date]])</f>
        <v>5</v>
      </c>
      <c r="G3320" s="2" t="s">
        <v>757</v>
      </c>
      <c r="H3320" t="s">
        <v>196</v>
      </c>
      <c r="I3320" t="s">
        <v>21</v>
      </c>
      <c r="J3320" t="s">
        <v>22</v>
      </c>
      <c r="K3320" t="s">
        <v>27</v>
      </c>
      <c r="L3320" t="s">
        <v>73</v>
      </c>
      <c r="M3320" s="1">
        <v>5929.01</v>
      </c>
      <c r="N3320" s="1">
        <v>204.29</v>
      </c>
      <c r="O3320">
        <v>0.27</v>
      </c>
    </row>
    <row r="3321" spans="1:15" x14ac:dyDescent="0.3">
      <c r="A3321" t="str">
        <f xml:space="preserve"> _xlfn.XLOOKUP(H3321, 'Customers'!B:B, 'Customers'!A:A)</f>
        <v>CUST_728</v>
      </c>
      <c r="B3321" t="str">
        <f>_xlfn.XLOOKUP(L3321, Products!C:C, Products!A:A)</f>
        <v>PROD_8</v>
      </c>
      <c r="C3321">
        <v>3320</v>
      </c>
      <c r="D3321" s="2" t="s">
        <v>1138</v>
      </c>
      <c r="E3321">
        <f>YEAR(Orders[[#This Row],[Order_Date]])</f>
        <v>2022</v>
      </c>
      <c r="F3321">
        <f>MONTH(Orders[[#This Row],[Order_Date]])</f>
        <v>6</v>
      </c>
      <c r="G3321" s="2" t="s">
        <v>852</v>
      </c>
      <c r="H3321" t="s">
        <v>1470</v>
      </c>
      <c r="I3321" t="s">
        <v>32</v>
      </c>
      <c r="J3321" t="s">
        <v>15</v>
      </c>
      <c r="K3321" t="s">
        <v>27</v>
      </c>
      <c r="L3321" t="s">
        <v>73</v>
      </c>
      <c r="M3321" s="1">
        <v>7885.39</v>
      </c>
      <c r="N3321" s="1">
        <v>1883.27</v>
      </c>
      <c r="O3321">
        <v>0.28999999999999998</v>
      </c>
    </row>
    <row r="3322" spans="1:15" x14ac:dyDescent="0.3">
      <c r="A3322" t="str">
        <f xml:space="preserve"> _xlfn.XLOOKUP(H3322, 'Customers'!B:B, 'Customers'!A:A)</f>
        <v>CUST_155</v>
      </c>
      <c r="B3322" t="str">
        <f>_xlfn.XLOOKUP(L3322, Products!C:C, Products!A:A)</f>
        <v>PROD_1</v>
      </c>
      <c r="C3322">
        <v>3321</v>
      </c>
      <c r="D3322" s="2" t="s">
        <v>370</v>
      </c>
      <c r="E3322">
        <f>YEAR(Orders[[#This Row],[Order_Date]])</f>
        <v>2022</v>
      </c>
      <c r="F3322">
        <f>MONTH(Orders[[#This Row],[Order_Date]])</f>
        <v>3</v>
      </c>
      <c r="G3322" s="2" t="s">
        <v>414</v>
      </c>
      <c r="H3322" t="s">
        <v>457</v>
      </c>
      <c r="I3322" t="s">
        <v>14</v>
      </c>
      <c r="J3322" t="s">
        <v>22</v>
      </c>
      <c r="K3322" t="s">
        <v>27</v>
      </c>
      <c r="L3322" t="s">
        <v>17</v>
      </c>
      <c r="M3322" s="1">
        <v>2681.25</v>
      </c>
      <c r="N3322" s="1">
        <v>87.96</v>
      </c>
      <c r="O3322">
        <v>0.04</v>
      </c>
    </row>
    <row r="3323" spans="1:15" x14ac:dyDescent="0.3">
      <c r="A3323" t="str">
        <f xml:space="preserve"> _xlfn.XLOOKUP(H3323, 'Customers'!B:B, 'Customers'!A:A)</f>
        <v>CUST_702</v>
      </c>
      <c r="B3323" t="str">
        <f>_xlfn.XLOOKUP(L3323, Products!C:C, Products!A:A)</f>
        <v>PROD_4</v>
      </c>
      <c r="C3323">
        <v>3322</v>
      </c>
      <c r="D3323" s="2" t="s">
        <v>1355</v>
      </c>
      <c r="E3323">
        <f>YEAR(Orders[[#This Row],[Order_Date]])</f>
        <v>2022</v>
      </c>
      <c r="F3323">
        <f>MONTH(Orders[[#This Row],[Order_Date]])</f>
        <v>8</v>
      </c>
      <c r="G3323" s="2" t="s">
        <v>933</v>
      </c>
      <c r="H3323" t="s">
        <v>1441</v>
      </c>
      <c r="I3323" t="s">
        <v>14</v>
      </c>
      <c r="J3323" t="s">
        <v>33</v>
      </c>
      <c r="K3323" t="s">
        <v>34</v>
      </c>
      <c r="L3323" t="s">
        <v>35</v>
      </c>
      <c r="M3323" s="1">
        <v>4990.5200000000004</v>
      </c>
      <c r="N3323" s="1">
        <v>-63.59</v>
      </c>
      <c r="O3323">
        <v>0.05</v>
      </c>
    </row>
    <row r="3324" spans="1:15" x14ac:dyDescent="0.3">
      <c r="A3324" t="str">
        <f xml:space="preserve"> _xlfn.XLOOKUP(H3324, 'Customers'!B:B, 'Customers'!A:A)</f>
        <v>CUST_191</v>
      </c>
      <c r="B3324" t="str">
        <f>_xlfn.XLOOKUP(L3324, Products!C:C, Products!A:A)</f>
        <v>PROD_8</v>
      </c>
      <c r="C3324">
        <v>3323</v>
      </c>
      <c r="D3324" s="2" t="s">
        <v>231</v>
      </c>
      <c r="E3324">
        <f>YEAR(Orders[[#This Row],[Order_Date]])</f>
        <v>2023</v>
      </c>
      <c r="F3324">
        <f>MONTH(Orders[[#This Row],[Order_Date]])</f>
        <v>7</v>
      </c>
      <c r="G3324" s="2" t="s">
        <v>143</v>
      </c>
      <c r="H3324" t="s">
        <v>551</v>
      </c>
      <c r="I3324" t="s">
        <v>32</v>
      </c>
      <c r="J3324" t="s">
        <v>65</v>
      </c>
      <c r="K3324" t="s">
        <v>27</v>
      </c>
      <c r="L3324" t="s">
        <v>73</v>
      </c>
      <c r="M3324" s="1">
        <v>1434.26</v>
      </c>
      <c r="N3324" s="1">
        <v>-13.9</v>
      </c>
      <c r="O3324">
        <v>0.1</v>
      </c>
    </row>
    <row r="3325" spans="1:15" x14ac:dyDescent="0.3">
      <c r="A3325" t="str">
        <f xml:space="preserve"> _xlfn.XLOOKUP(H3325, 'Customers'!B:B, 'Customers'!A:A)</f>
        <v>CUST_249</v>
      </c>
      <c r="B3325" t="str">
        <f>_xlfn.XLOOKUP(L3325, Products!C:C, Products!A:A)</f>
        <v>PROD_7</v>
      </c>
      <c r="C3325">
        <v>3324</v>
      </c>
      <c r="D3325" s="2" t="s">
        <v>1552</v>
      </c>
      <c r="E3325">
        <f>YEAR(Orders[[#This Row],[Order_Date]])</f>
        <v>2022</v>
      </c>
      <c r="F3325">
        <f>MONTH(Orders[[#This Row],[Order_Date]])</f>
        <v>5</v>
      </c>
      <c r="G3325" s="2" t="s">
        <v>511</v>
      </c>
      <c r="H3325" t="s">
        <v>683</v>
      </c>
      <c r="I3325" t="s">
        <v>32</v>
      </c>
      <c r="J3325" t="s">
        <v>33</v>
      </c>
      <c r="K3325" t="s">
        <v>16</v>
      </c>
      <c r="L3325" t="s">
        <v>66</v>
      </c>
      <c r="M3325" s="1">
        <v>9128.57</v>
      </c>
      <c r="N3325" s="1">
        <v>811.43</v>
      </c>
      <c r="O3325">
        <v>0.23</v>
      </c>
    </row>
    <row r="3326" spans="1:15" x14ac:dyDescent="0.3">
      <c r="A3326" t="str">
        <f xml:space="preserve"> _xlfn.XLOOKUP(H3326, 'Customers'!B:B, 'Customers'!A:A)</f>
        <v>CUST_867</v>
      </c>
      <c r="B3326" t="str">
        <f>_xlfn.XLOOKUP(L3326, Products!C:C, Products!A:A)</f>
        <v>PROD_3</v>
      </c>
      <c r="C3326">
        <v>3325</v>
      </c>
      <c r="D3326" s="2" t="s">
        <v>346</v>
      </c>
      <c r="E3326">
        <f>YEAR(Orders[[#This Row],[Order_Date]])</f>
        <v>2023</v>
      </c>
      <c r="F3326">
        <f>MONTH(Orders[[#This Row],[Order_Date]])</f>
        <v>3</v>
      </c>
      <c r="G3326" s="2" t="s">
        <v>1272</v>
      </c>
      <c r="H3326" t="s">
        <v>1621</v>
      </c>
      <c r="I3326" t="s">
        <v>14</v>
      </c>
      <c r="J3326" t="s">
        <v>22</v>
      </c>
      <c r="K3326" t="s">
        <v>27</v>
      </c>
      <c r="L3326" t="s">
        <v>28</v>
      </c>
      <c r="M3326" s="1">
        <v>6428.94</v>
      </c>
      <c r="N3326" s="1">
        <v>223.35</v>
      </c>
      <c r="O3326">
        <v>0.16</v>
      </c>
    </row>
    <row r="3327" spans="1:15" x14ac:dyDescent="0.3">
      <c r="A3327" t="str">
        <f xml:space="preserve"> _xlfn.XLOOKUP(H3327, 'Customers'!B:B, 'Customers'!A:A)</f>
        <v>CUST_673</v>
      </c>
      <c r="B3327" t="str">
        <f>_xlfn.XLOOKUP(L3327, Products!C:C, Products!A:A)</f>
        <v>PROD_2</v>
      </c>
      <c r="C3327">
        <v>3326</v>
      </c>
      <c r="D3327" s="2" t="s">
        <v>1176</v>
      </c>
      <c r="E3327">
        <f>YEAR(Orders[[#This Row],[Order_Date]])</f>
        <v>2022</v>
      </c>
      <c r="F3327">
        <f>MONTH(Orders[[#This Row],[Order_Date]])</f>
        <v>1</v>
      </c>
      <c r="G3327" s="2" t="s">
        <v>198</v>
      </c>
      <c r="H3327" t="s">
        <v>1403</v>
      </c>
      <c r="I3327" t="s">
        <v>21</v>
      </c>
      <c r="J3327" t="s">
        <v>65</v>
      </c>
      <c r="K3327" t="s">
        <v>16</v>
      </c>
      <c r="L3327" t="s">
        <v>23</v>
      </c>
      <c r="M3327" s="1">
        <v>2335.27</v>
      </c>
      <c r="N3327" s="1">
        <v>-139</v>
      </c>
      <c r="O3327">
        <v>0.2</v>
      </c>
    </row>
    <row r="3328" spans="1:15" x14ac:dyDescent="0.3">
      <c r="A3328" t="str">
        <f xml:space="preserve"> _xlfn.XLOOKUP(H3328, 'Customers'!B:B, 'Customers'!A:A)</f>
        <v>CUST_114</v>
      </c>
      <c r="B3328" t="str">
        <f>_xlfn.XLOOKUP(L3328, Products!C:C, Products!A:A)</f>
        <v>PROD_2</v>
      </c>
      <c r="C3328">
        <v>3327</v>
      </c>
      <c r="D3328" s="2" t="s">
        <v>910</v>
      </c>
      <c r="E3328">
        <f>YEAR(Orders[[#This Row],[Order_Date]])</f>
        <v>2022</v>
      </c>
      <c r="F3328">
        <f>MONTH(Orders[[#This Row],[Order_Date]])</f>
        <v>6</v>
      </c>
      <c r="G3328" s="2" t="s">
        <v>541</v>
      </c>
      <c r="H3328" t="s">
        <v>357</v>
      </c>
      <c r="I3328" t="s">
        <v>21</v>
      </c>
      <c r="J3328" t="s">
        <v>65</v>
      </c>
      <c r="K3328" t="s">
        <v>16</v>
      </c>
      <c r="L3328" t="s">
        <v>23</v>
      </c>
      <c r="M3328" s="1">
        <v>3829.18</v>
      </c>
      <c r="N3328" s="1">
        <v>88.78</v>
      </c>
      <c r="O3328">
        <v>0.23</v>
      </c>
    </row>
    <row r="3329" spans="1:15" x14ac:dyDescent="0.3">
      <c r="A3329" t="str">
        <f xml:space="preserve"> _xlfn.XLOOKUP(H3329, 'Customers'!B:B, 'Customers'!A:A)</f>
        <v>CUST_815</v>
      </c>
      <c r="B3329" t="str">
        <f>_xlfn.XLOOKUP(L3329, Products!C:C, Products!A:A)</f>
        <v>PROD_8</v>
      </c>
      <c r="C3329">
        <v>3328</v>
      </c>
      <c r="D3329" s="2" t="s">
        <v>243</v>
      </c>
      <c r="E3329">
        <f>YEAR(Orders[[#This Row],[Order_Date]])</f>
        <v>2022</v>
      </c>
      <c r="F3329">
        <f>MONTH(Orders[[#This Row],[Order_Date]])</f>
        <v>7</v>
      </c>
      <c r="G3329" s="2" t="s">
        <v>287</v>
      </c>
      <c r="H3329" t="s">
        <v>1565</v>
      </c>
      <c r="I3329" t="s">
        <v>14</v>
      </c>
      <c r="J3329" t="s">
        <v>15</v>
      </c>
      <c r="K3329" t="s">
        <v>27</v>
      </c>
      <c r="L3329" t="s">
        <v>73</v>
      </c>
      <c r="M3329" s="1">
        <v>202.22</v>
      </c>
      <c r="N3329" s="1">
        <v>11.51</v>
      </c>
      <c r="O3329">
        <v>0.25</v>
      </c>
    </row>
    <row r="3330" spans="1:15" x14ac:dyDescent="0.3">
      <c r="A3330" t="str">
        <f xml:space="preserve"> _xlfn.XLOOKUP(H3330, 'Customers'!B:B, 'Customers'!A:A)</f>
        <v>CUST_886</v>
      </c>
      <c r="B3330" t="str">
        <f>_xlfn.XLOOKUP(L3330, Products!C:C, Products!A:A)</f>
        <v>PROD_3</v>
      </c>
      <c r="C3330">
        <v>3329</v>
      </c>
      <c r="D3330" s="2" t="s">
        <v>1073</v>
      </c>
      <c r="E3330">
        <f>YEAR(Orders[[#This Row],[Order_Date]])</f>
        <v>2023</v>
      </c>
      <c r="F3330">
        <f>MONTH(Orders[[#This Row],[Order_Date]])</f>
        <v>1</v>
      </c>
      <c r="G3330" s="2" t="s">
        <v>218</v>
      </c>
      <c r="H3330" t="s">
        <v>1643</v>
      </c>
      <c r="I3330" t="s">
        <v>21</v>
      </c>
      <c r="J3330" t="s">
        <v>22</v>
      </c>
      <c r="K3330" t="s">
        <v>27</v>
      </c>
      <c r="L3330" t="s">
        <v>28</v>
      </c>
      <c r="M3330" s="1">
        <v>440.42</v>
      </c>
      <c r="N3330" s="1">
        <v>50.55</v>
      </c>
      <c r="O3330">
        <v>7.0000000000000007E-2</v>
      </c>
    </row>
    <row r="3331" spans="1:15" x14ac:dyDescent="0.3">
      <c r="A3331" t="str">
        <f xml:space="preserve"> _xlfn.XLOOKUP(H3331, 'Customers'!B:B, 'Customers'!A:A)</f>
        <v>CUST_247</v>
      </c>
      <c r="B3331" t="str">
        <f>_xlfn.XLOOKUP(L3331, Products!C:C, Products!A:A)</f>
        <v>PROD_6</v>
      </c>
      <c r="C3331">
        <v>3330</v>
      </c>
      <c r="D3331" s="2" t="s">
        <v>937</v>
      </c>
      <c r="E3331">
        <f>YEAR(Orders[[#This Row],[Order_Date]])</f>
        <v>2023</v>
      </c>
      <c r="F3331">
        <f>MONTH(Orders[[#This Row],[Order_Date]])</f>
        <v>4</v>
      </c>
      <c r="G3331" s="2" t="s">
        <v>1704</v>
      </c>
      <c r="H3331" t="s">
        <v>679</v>
      </c>
      <c r="I3331" t="s">
        <v>21</v>
      </c>
      <c r="J3331" t="s">
        <v>65</v>
      </c>
      <c r="K3331" t="s">
        <v>34</v>
      </c>
      <c r="L3331" t="s">
        <v>52</v>
      </c>
      <c r="M3331" s="1">
        <v>4325.4399999999996</v>
      </c>
      <c r="N3331" s="1">
        <v>1069.42</v>
      </c>
      <c r="O3331">
        <v>0.26</v>
      </c>
    </row>
    <row r="3332" spans="1:15" x14ac:dyDescent="0.3">
      <c r="A3332" t="str">
        <f xml:space="preserve"> _xlfn.XLOOKUP(H3332, 'Customers'!B:B, 'Customers'!A:A)</f>
        <v>CUST_427</v>
      </c>
      <c r="B3332" t="str">
        <f>_xlfn.XLOOKUP(L3332, Products!C:C, Products!A:A)</f>
        <v>PROD_4</v>
      </c>
      <c r="C3332">
        <v>3331</v>
      </c>
      <c r="D3332" s="2" t="s">
        <v>186</v>
      </c>
      <c r="E3332">
        <f>YEAR(Orders[[#This Row],[Order_Date]])</f>
        <v>2023</v>
      </c>
      <c r="F3332">
        <f>MONTH(Orders[[#This Row],[Order_Date]])</f>
        <v>11</v>
      </c>
      <c r="G3332" s="2" t="s">
        <v>747</v>
      </c>
      <c r="H3332" t="s">
        <v>1033</v>
      </c>
      <c r="I3332" t="s">
        <v>14</v>
      </c>
      <c r="J3332" t="s">
        <v>22</v>
      </c>
      <c r="K3332" t="s">
        <v>34</v>
      </c>
      <c r="L3332" t="s">
        <v>35</v>
      </c>
      <c r="M3332" s="1">
        <v>1848.55</v>
      </c>
      <c r="N3332" s="1">
        <v>389.54</v>
      </c>
      <c r="O3332">
        <v>0.22</v>
      </c>
    </row>
    <row r="3333" spans="1:15" x14ac:dyDescent="0.3">
      <c r="A3333" t="str">
        <f xml:space="preserve"> _xlfn.XLOOKUP(H3333, 'Customers'!B:B, 'Customers'!A:A)</f>
        <v>CUST_320</v>
      </c>
      <c r="B3333" t="str">
        <f>_xlfn.XLOOKUP(L3333, Products!C:C, Products!A:A)</f>
        <v>PROD_6</v>
      </c>
      <c r="C3333">
        <v>3332</v>
      </c>
      <c r="D3333" s="2" t="s">
        <v>933</v>
      </c>
      <c r="E3333">
        <f>YEAR(Orders[[#This Row],[Order_Date]])</f>
        <v>2022</v>
      </c>
      <c r="F3333">
        <f>MONTH(Orders[[#This Row],[Order_Date]])</f>
        <v>9</v>
      </c>
      <c r="G3333" s="2" t="s">
        <v>211</v>
      </c>
      <c r="H3333" t="s">
        <v>835</v>
      </c>
      <c r="I3333" t="s">
        <v>14</v>
      </c>
      <c r="J3333" t="s">
        <v>65</v>
      </c>
      <c r="K3333" t="s">
        <v>34</v>
      </c>
      <c r="L3333" t="s">
        <v>52</v>
      </c>
      <c r="M3333" s="1">
        <v>3036.59</v>
      </c>
      <c r="N3333" s="1">
        <v>-6.17</v>
      </c>
      <c r="O3333">
        <v>0.02</v>
      </c>
    </row>
    <row r="3334" spans="1:15" x14ac:dyDescent="0.3">
      <c r="A3334" t="str">
        <f xml:space="preserve"> _xlfn.XLOOKUP(H3334, 'Customers'!B:B, 'Customers'!A:A)</f>
        <v>CUST_432</v>
      </c>
      <c r="B3334" t="str">
        <f>_xlfn.XLOOKUP(L3334, Products!C:C, Products!A:A)</f>
        <v>PROD_8</v>
      </c>
      <c r="C3334">
        <v>3333</v>
      </c>
      <c r="D3334" s="2" t="s">
        <v>950</v>
      </c>
      <c r="E3334">
        <f>YEAR(Orders[[#This Row],[Order_Date]])</f>
        <v>2022</v>
      </c>
      <c r="F3334">
        <f>MONTH(Orders[[#This Row],[Order_Date]])</f>
        <v>1</v>
      </c>
      <c r="G3334" s="2" t="s">
        <v>351</v>
      </c>
      <c r="H3334" t="s">
        <v>1041</v>
      </c>
      <c r="I3334" t="s">
        <v>32</v>
      </c>
      <c r="J3334" t="s">
        <v>15</v>
      </c>
      <c r="K3334" t="s">
        <v>27</v>
      </c>
      <c r="L3334" t="s">
        <v>73</v>
      </c>
      <c r="M3334" s="1">
        <v>6829.7</v>
      </c>
      <c r="N3334" s="1">
        <v>476.17</v>
      </c>
      <c r="O3334">
        <v>0.24</v>
      </c>
    </row>
    <row r="3335" spans="1:15" x14ac:dyDescent="0.3">
      <c r="A3335" t="str">
        <f xml:space="preserve"> _xlfn.XLOOKUP(H3335, 'Customers'!B:B, 'Customers'!A:A)</f>
        <v>CUST_906</v>
      </c>
      <c r="B3335" t="str">
        <f>_xlfn.XLOOKUP(L3335, Products!C:C, Products!A:A)</f>
        <v>PROD_6</v>
      </c>
      <c r="C3335">
        <v>3334</v>
      </c>
      <c r="D3335" s="2" t="s">
        <v>953</v>
      </c>
      <c r="E3335">
        <f>YEAR(Orders[[#This Row],[Order_Date]])</f>
        <v>2022</v>
      </c>
      <c r="F3335">
        <f>MONTH(Orders[[#This Row],[Order_Date]])</f>
        <v>9</v>
      </c>
      <c r="G3335" s="2" t="s">
        <v>158</v>
      </c>
      <c r="H3335" t="s">
        <v>1665</v>
      </c>
      <c r="I3335" t="s">
        <v>32</v>
      </c>
      <c r="J3335" t="s">
        <v>33</v>
      </c>
      <c r="K3335" t="s">
        <v>34</v>
      </c>
      <c r="L3335" t="s">
        <v>52</v>
      </c>
      <c r="M3335" s="1">
        <v>9590.89</v>
      </c>
      <c r="N3335" s="1">
        <v>305.20999999999998</v>
      </c>
      <c r="O3335">
        <v>0.1</v>
      </c>
    </row>
    <row r="3336" spans="1:15" x14ac:dyDescent="0.3">
      <c r="A3336" t="str">
        <f xml:space="preserve"> _xlfn.XLOOKUP(H3336, 'Customers'!B:B, 'Customers'!A:A)</f>
        <v>CUST_851</v>
      </c>
      <c r="B3336" t="str">
        <f>_xlfn.XLOOKUP(L3336, Products!C:C, Products!A:A)</f>
        <v>PROD_6</v>
      </c>
      <c r="C3336">
        <v>3335</v>
      </c>
      <c r="D3336" s="2" t="s">
        <v>971</v>
      </c>
      <c r="E3336">
        <f>YEAR(Orders[[#This Row],[Order_Date]])</f>
        <v>2022</v>
      </c>
      <c r="F3336">
        <f>MONTH(Orders[[#This Row],[Order_Date]])</f>
        <v>12</v>
      </c>
      <c r="G3336" s="2" t="s">
        <v>713</v>
      </c>
      <c r="H3336" t="s">
        <v>1604</v>
      </c>
      <c r="I3336" t="s">
        <v>21</v>
      </c>
      <c r="J3336" t="s">
        <v>33</v>
      </c>
      <c r="K3336" t="s">
        <v>34</v>
      </c>
      <c r="L3336" t="s">
        <v>52</v>
      </c>
      <c r="M3336" s="1">
        <v>6468.84</v>
      </c>
      <c r="N3336" s="1">
        <v>1017.44</v>
      </c>
      <c r="O3336">
        <v>0.15</v>
      </c>
    </row>
    <row r="3337" spans="1:15" x14ac:dyDescent="0.3">
      <c r="A3337" t="str">
        <f xml:space="preserve"> _xlfn.XLOOKUP(H3337, 'Customers'!B:B, 'Customers'!A:A)</f>
        <v>CUST_149</v>
      </c>
      <c r="B3337" t="str">
        <f>_xlfn.XLOOKUP(L3337, Products!C:C, Products!A:A)</f>
        <v>PROD_7</v>
      </c>
      <c r="C3337">
        <v>3336</v>
      </c>
      <c r="D3337" s="2" t="s">
        <v>121</v>
      </c>
      <c r="E3337">
        <f>YEAR(Orders[[#This Row],[Order_Date]])</f>
        <v>2023</v>
      </c>
      <c r="F3337">
        <f>MONTH(Orders[[#This Row],[Order_Date]])</f>
        <v>8</v>
      </c>
      <c r="G3337" s="2" t="s">
        <v>1195</v>
      </c>
      <c r="H3337" t="s">
        <v>444</v>
      </c>
      <c r="I3337" t="s">
        <v>21</v>
      </c>
      <c r="J3337" t="s">
        <v>15</v>
      </c>
      <c r="K3337" t="s">
        <v>16</v>
      </c>
      <c r="L3337" t="s">
        <v>66</v>
      </c>
      <c r="M3337" s="1">
        <v>4122.21</v>
      </c>
      <c r="N3337" s="1">
        <v>1092.08</v>
      </c>
      <c r="O3337">
        <v>0.13</v>
      </c>
    </row>
    <row r="3338" spans="1:15" x14ac:dyDescent="0.3">
      <c r="A3338" t="str">
        <f xml:space="preserve"> _xlfn.XLOOKUP(H3338, 'Customers'!B:B, 'Customers'!A:A)</f>
        <v>CUST_217</v>
      </c>
      <c r="B3338" t="str">
        <f>_xlfn.XLOOKUP(L3338, Products!C:C, Products!A:A)</f>
        <v>PROD_6</v>
      </c>
      <c r="C3338">
        <v>3337</v>
      </c>
      <c r="D3338" s="2" t="s">
        <v>46</v>
      </c>
      <c r="E3338">
        <f>YEAR(Orders[[#This Row],[Order_Date]])</f>
        <v>2023</v>
      </c>
      <c r="F3338">
        <f>MONTH(Orders[[#This Row],[Order_Date]])</f>
        <v>2</v>
      </c>
      <c r="G3338" s="2" t="s">
        <v>505</v>
      </c>
      <c r="H3338" t="s">
        <v>611</v>
      </c>
      <c r="I3338" t="s">
        <v>14</v>
      </c>
      <c r="J3338" t="s">
        <v>33</v>
      </c>
      <c r="K3338" t="s">
        <v>34</v>
      </c>
      <c r="L3338" t="s">
        <v>52</v>
      </c>
      <c r="M3338" s="1">
        <v>5599.48</v>
      </c>
      <c r="N3338" s="1">
        <v>601.03</v>
      </c>
      <c r="O3338">
        <v>0.25</v>
      </c>
    </row>
    <row r="3339" spans="1:15" x14ac:dyDescent="0.3">
      <c r="A3339" t="str">
        <f xml:space="preserve"> _xlfn.XLOOKUP(H3339, 'Customers'!B:B, 'Customers'!A:A)</f>
        <v>CUST_732</v>
      </c>
      <c r="B3339" t="str">
        <f>_xlfn.XLOOKUP(L3339, Products!C:C, Products!A:A)</f>
        <v>PROD_2</v>
      </c>
      <c r="C3339">
        <v>3338</v>
      </c>
      <c r="D3339" s="2" t="s">
        <v>1239</v>
      </c>
      <c r="E3339">
        <f>YEAR(Orders[[#This Row],[Order_Date]])</f>
        <v>2022</v>
      </c>
      <c r="F3339">
        <f>MONTH(Orders[[#This Row],[Order_Date]])</f>
        <v>7</v>
      </c>
      <c r="G3339" s="2" t="s">
        <v>287</v>
      </c>
      <c r="H3339" t="s">
        <v>1474</v>
      </c>
      <c r="I3339" t="s">
        <v>14</v>
      </c>
      <c r="J3339" t="s">
        <v>65</v>
      </c>
      <c r="K3339" t="s">
        <v>16</v>
      </c>
      <c r="L3339" t="s">
        <v>23</v>
      </c>
      <c r="M3339" s="1">
        <v>2857.79</v>
      </c>
      <c r="N3339" s="1">
        <v>-273.7</v>
      </c>
      <c r="O3339">
        <v>0.19</v>
      </c>
    </row>
    <row r="3340" spans="1:15" x14ac:dyDescent="0.3">
      <c r="A3340" t="str">
        <f xml:space="preserve"> _xlfn.XLOOKUP(H3340, 'Customers'!B:B, 'Customers'!A:A)</f>
        <v>CUST_889</v>
      </c>
      <c r="B3340" t="str">
        <f>_xlfn.XLOOKUP(L3340, Products!C:C, Products!A:A)</f>
        <v>PROD_2</v>
      </c>
      <c r="C3340">
        <v>3339</v>
      </c>
      <c r="D3340" s="2" t="s">
        <v>726</v>
      </c>
      <c r="E3340">
        <f>YEAR(Orders[[#This Row],[Order_Date]])</f>
        <v>2023</v>
      </c>
      <c r="F3340">
        <f>MONTH(Orders[[#This Row],[Order_Date]])</f>
        <v>5</v>
      </c>
      <c r="G3340" s="2" t="s">
        <v>652</v>
      </c>
      <c r="H3340" t="s">
        <v>1646</v>
      </c>
      <c r="I3340" t="s">
        <v>21</v>
      </c>
      <c r="J3340" t="s">
        <v>33</v>
      </c>
      <c r="K3340" t="s">
        <v>16</v>
      </c>
      <c r="L3340" t="s">
        <v>23</v>
      </c>
      <c r="M3340" s="1">
        <v>2355.88</v>
      </c>
      <c r="N3340" s="1">
        <v>606.22</v>
      </c>
      <c r="O3340">
        <v>0.1</v>
      </c>
    </row>
    <row r="3341" spans="1:15" x14ac:dyDescent="0.3">
      <c r="A3341" t="str">
        <f xml:space="preserve"> _xlfn.XLOOKUP(H3341, 'Customers'!B:B, 'Customers'!A:A)</f>
        <v>CUST_160</v>
      </c>
      <c r="B3341" t="str">
        <f>_xlfn.XLOOKUP(L3341, Products!C:C, Products!A:A)</f>
        <v>PROD_4</v>
      </c>
      <c r="C3341">
        <v>3340</v>
      </c>
      <c r="D3341" s="2" t="s">
        <v>139</v>
      </c>
      <c r="E3341">
        <f>YEAR(Orders[[#This Row],[Order_Date]])</f>
        <v>2022</v>
      </c>
      <c r="F3341">
        <f>MONTH(Orders[[#This Row],[Order_Date]])</f>
        <v>3</v>
      </c>
      <c r="G3341" s="2" t="s">
        <v>154</v>
      </c>
      <c r="H3341" t="s">
        <v>470</v>
      </c>
      <c r="I3341" t="s">
        <v>14</v>
      </c>
      <c r="J3341" t="s">
        <v>22</v>
      </c>
      <c r="K3341" t="s">
        <v>34</v>
      </c>
      <c r="L3341" t="s">
        <v>35</v>
      </c>
      <c r="M3341" s="1">
        <v>5802.04</v>
      </c>
      <c r="N3341" s="1">
        <v>-35.79</v>
      </c>
      <c r="O3341">
        <v>0.12</v>
      </c>
    </row>
    <row r="3342" spans="1:15" x14ac:dyDescent="0.3">
      <c r="A3342" t="str">
        <f xml:space="preserve"> _xlfn.XLOOKUP(H3342, 'Customers'!B:B, 'Customers'!A:A)</f>
        <v>CUST_840</v>
      </c>
      <c r="B3342" t="str">
        <f>_xlfn.XLOOKUP(L3342, Products!C:C, Products!A:A)</f>
        <v>PROD_3</v>
      </c>
      <c r="C3342">
        <v>3341</v>
      </c>
      <c r="D3342" s="2" t="s">
        <v>984</v>
      </c>
      <c r="E3342">
        <f>YEAR(Orders[[#This Row],[Order_Date]])</f>
        <v>2023</v>
      </c>
      <c r="F3342">
        <f>MONTH(Orders[[#This Row],[Order_Date]])</f>
        <v>11</v>
      </c>
      <c r="G3342" s="2" t="s">
        <v>494</v>
      </c>
      <c r="H3342" t="s">
        <v>1593</v>
      </c>
      <c r="I3342" t="s">
        <v>14</v>
      </c>
      <c r="J3342" t="s">
        <v>22</v>
      </c>
      <c r="K3342" t="s">
        <v>27</v>
      </c>
      <c r="L3342" t="s">
        <v>28</v>
      </c>
      <c r="M3342" s="1">
        <v>2742.26</v>
      </c>
      <c r="N3342" s="1">
        <v>386.27</v>
      </c>
      <c r="O3342">
        <v>0.01</v>
      </c>
    </row>
    <row r="3343" spans="1:15" x14ac:dyDescent="0.3">
      <c r="A3343" t="str">
        <f xml:space="preserve"> _xlfn.XLOOKUP(H3343, 'Customers'!B:B, 'Customers'!A:A)</f>
        <v>CUST_182</v>
      </c>
      <c r="B3343" t="str">
        <f>_xlfn.XLOOKUP(L3343, Products!C:C, Products!A:A)</f>
        <v>PROD_1</v>
      </c>
      <c r="C3343">
        <v>3342</v>
      </c>
      <c r="D3343" s="2" t="s">
        <v>121</v>
      </c>
      <c r="E3343">
        <f>YEAR(Orders[[#This Row],[Order_Date]])</f>
        <v>2023</v>
      </c>
      <c r="F3343">
        <f>MONTH(Orders[[#This Row],[Order_Date]])</f>
        <v>8</v>
      </c>
      <c r="G3343" s="2" t="s">
        <v>122</v>
      </c>
      <c r="H3343" t="s">
        <v>531</v>
      </c>
      <c r="I3343" t="s">
        <v>32</v>
      </c>
      <c r="J3343" t="s">
        <v>15</v>
      </c>
      <c r="K3343" t="s">
        <v>16</v>
      </c>
      <c r="L3343" t="s">
        <v>17</v>
      </c>
      <c r="M3343" s="1">
        <v>3408.99</v>
      </c>
      <c r="N3343" s="1">
        <v>366.71</v>
      </c>
      <c r="O3343">
        <v>0.03</v>
      </c>
    </row>
    <row r="3344" spans="1:15" x14ac:dyDescent="0.3">
      <c r="A3344" t="str">
        <f xml:space="preserve"> _xlfn.XLOOKUP(H3344, 'Customers'!B:B, 'Customers'!A:A)</f>
        <v>CUST_338</v>
      </c>
      <c r="B3344" t="str">
        <f>_xlfn.XLOOKUP(L3344, Products!C:C, Products!A:A)</f>
        <v>PROD_8</v>
      </c>
      <c r="C3344">
        <v>3343</v>
      </c>
      <c r="D3344" s="2" t="s">
        <v>861</v>
      </c>
      <c r="E3344">
        <f>YEAR(Orders[[#This Row],[Order_Date]])</f>
        <v>2022</v>
      </c>
      <c r="F3344">
        <f>MONTH(Orders[[#This Row],[Order_Date]])</f>
        <v>10</v>
      </c>
      <c r="G3344" s="2" t="s">
        <v>737</v>
      </c>
      <c r="H3344" t="s">
        <v>868</v>
      </c>
      <c r="I3344" t="s">
        <v>21</v>
      </c>
      <c r="J3344" t="s">
        <v>33</v>
      </c>
      <c r="K3344" t="s">
        <v>27</v>
      </c>
      <c r="L3344" t="s">
        <v>73</v>
      </c>
      <c r="M3344" s="1">
        <v>4161.87</v>
      </c>
      <c r="N3344" s="1">
        <v>1199.22</v>
      </c>
      <c r="O3344">
        <v>0.14000000000000001</v>
      </c>
    </row>
    <row r="3345" spans="1:15" x14ac:dyDescent="0.3">
      <c r="A3345" t="str">
        <f xml:space="preserve"> _xlfn.XLOOKUP(H3345, 'Customers'!B:B, 'Customers'!A:A)</f>
        <v>CUST_630</v>
      </c>
      <c r="B3345" t="str">
        <f>_xlfn.XLOOKUP(L3345, Products!C:C, Products!A:A)</f>
        <v>PROD_1</v>
      </c>
      <c r="C3345">
        <v>3344</v>
      </c>
      <c r="D3345" s="2" t="s">
        <v>1024</v>
      </c>
      <c r="E3345">
        <f>YEAR(Orders[[#This Row],[Order_Date]])</f>
        <v>2023</v>
      </c>
      <c r="F3345">
        <f>MONTH(Orders[[#This Row],[Order_Date]])</f>
        <v>8</v>
      </c>
      <c r="G3345" s="2" t="s">
        <v>228</v>
      </c>
      <c r="H3345" t="s">
        <v>1353</v>
      </c>
      <c r="I3345" t="s">
        <v>21</v>
      </c>
      <c r="J3345" t="s">
        <v>65</v>
      </c>
      <c r="K3345" t="s">
        <v>16</v>
      </c>
      <c r="L3345" t="s">
        <v>17</v>
      </c>
      <c r="M3345" s="1">
        <v>5308.63</v>
      </c>
      <c r="N3345" s="1">
        <v>412.36</v>
      </c>
      <c r="O3345">
        <v>0.14000000000000001</v>
      </c>
    </row>
    <row r="3346" spans="1:15" x14ac:dyDescent="0.3">
      <c r="A3346" t="str">
        <f xml:space="preserve"> _xlfn.XLOOKUP(H3346, 'Customers'!B:B, 'Customers'!A:A)</f>
        <v>CUST_771</v>
      </c>
      <c r="B3346" t="str">
        <f>_xlfn.XLOOKUP(L3346, Products!C:C, Products!A:A)</f>
        <v>PROD_3</v>
      </c>
      <c r="C3346">
        <v>3345</v>
      </c>
      <c r="D3346" s="2" t="s">
        <v>706</v>
      </c>
      <c r="E3346">
        <f>YEAR(Orders[[#This Row],[Order_Date]])</f>
        <v>2022</v>
      </c>
      <c r="F3346">
        <f>MONTH(Orders[[#This Row],[Order_Date]])</f>
        <v>11</v>
      </c>
      <c r="G3346" s="2" t="s">
        <v>407</v>
      </c>
      <c r="H3346" t="s">
        <v>1517</v>
      </c>
      <c r="I3346" t="s">
        <v>14</v>
      </c>
      <c r="J3346" t="s">
        <v>65</v>
      </c>
      <c r="K3346" t="s">
        <v>27</v>
      </c>
      <c r="L3346" t="s">
        <v>28</v>
      </c>
      <c r="M3346" s="1">
        <v>6075.99</v>
      </c>
      <c r="N3346" s="1">
        <v>1471.4</v>
      </c>
      <c r="O3346">
        <v>0.15</v>
      </c>
    </row>
    <row r="3347" spans="1:15" x14ac:dyDescent="0.3">
      <c r="A3347" t="str">
        <f xml:space="preserve"> _xlfn.XLOOKUP(H3347, 'Customers'!B:B, 'Customers'!A:A)</f>
        <v>CUST_503</v>
      </c>
      <c r="B3347" t="str">
        <f>_xlfn.XLOOKUP(L3347, Products!C:C, Products!A:A)</f>
        <v>PROD_1</v>
      </c>
      <c r="C3347">
        <v>3346</v>
      </c>
      <c r="D3347" s="2" t="s">
        <v>516</v>
      </c>
      <c r="E3347">
        <f>YEAR(Orders[[#This Row],[Order_Date]])</f>
        <v>2022</v>
      </c>
      <c r="F3347">
        <f>MONTH(Orders[[#This Row],[Order_Date]])</f>
        <v>2</v>
      </c>
      <c r="G3347" s="2" t="s">
        <v>1183</v>
      </c>
      <c r="H3347" t="s">
        <v>1168</v>
      </c>
      <c r="I3347" t="s">
        <v>14</v>
      </c>
      <c r="J3347" t="s">
        <v>22</v>
      </c>
      <c r="K3347" t="s">
        <v>27</v>
      </c>
      <c r="L3347" t="s">
        <v>17</v>
      </c>
      <c r="M3347" s="1">
        <v>3489.04</v>
      </c>
      <c r="N3347" s="1">
        <v>608.32000000000005</v>
      </c>
      <c r="O3347">
        <v>0.12</v>
      </c>
    </row>
    <row r="3348" spans="1:15" x14ac:dyDescent="0.3">
      <c r="A3348" t="str">
        <f xml:space="preserve"> _xlfn.XLOOKUP(H3348, 'Customers'!B:B, 'Customers'!A:A)</f>
        <v>CUST_443</v>
      </c>
      <c r="B3348" t="str">
        <f>_xlfn.XLOOKUP(L3348, Products!C:C, Products!A:A)</f>
        <v>PROD_4</v>
      </c>
      <c r="C3348">
        <v>3347</v>
      </c>
      <c r="D3348" s="2" t="s">
        <v>716</v>
      </c>
      <c r="E3348">
        <f>YEAR(Orders[[#This Row],[Order_Date]])</f>
        <v>2023</v>
      </c>
      <c r="F3348">
        <f>MONTH(Orders[[#This Row],[Order_Date]])</f>
        <v>4</v>
      </c>
      <c r="G3348" s="2" t="s">
        <v>487</v>
      </c>
      <c r="H3348" t="s">
        <v>1060</v>
      </c>
      <c r="I3348" t="s">
        <v>21</v>
      </c>
      <c r="J3348" t="s">
        <v>65</v>
      </c>
      <c r="K3348" t="s">
        <v>34</v>
      </c>
      <c r="L3348" t="s">
        <v>35</v>
      </c>
      <c r="M3348" s="1">
        <v>6873.83</v>
      </c>
      <c r="N3348" s="1">
        <v>-559.07000000000005</v>
      </c>
      <c r="O3348">
        <v>0.16</v>
      </c>
    </row>
    <row r="3349" spans="1:15" x14ac:dyDescent="0.3">
      <c r="A3349" t="str">
        <f xml:space="preserve"> _xlfn.XLOOKUP(H3349, 'Customers'!B:B, 'Customers'!A:A)</f>
        <v>CUST_167</v>
      </c>
      <c r="B3349" t="str">
        <f>_xlfn.XLOOKUP(L3349, Products!C:C, Products!A:A)</f>
        <v>PROD_3</v>
      </c>
      <c r="C3349">
        <v>3348</v>
      </c>
      <c r="D3349" s="2" t="s">
        <v>805</v>
      </c>
      <c r="E3349">
        <f>YEAR(Orders[[#This Row],[Order_Date]])</f>
        <v>2023</v>
      </c>
      <c r="F3349">
        <f>MONTH(Orders[[#This Row],[Order_Date]])</f>
        <v>3</v>
      </c>
      <c r="G3349" s="2" t="s">
        <v>1110</v>
      </c>
      <c r="H3349" t="s">
        <v>491</v>
      </c>
      <c r="I3349" t="s">
        <v>32</v>
      </c>
      <c r="J3349" t="s">
        <v>22</v>
      </c>
      <c r="K3349" t="s">
        <v>27</v>
      </c>
      <c r="L3349" t="s">
        <v>28</v>
      </c>
      <c r="M3349" s="1">
        <v>6019.68</v>
      </c>
      <c r="N3349" s="1">
        <v>-149.44999999999999</v>
      </c>
      <c r="O3349">
        <v>0.27</v>
      </c>
    </row>
    <row r="3350" spans="1:15" x14ac:dyDescent="0.3">
      <c r="A3350" t="str">
        <f xml:space="preserve"> _xlfn.XLOOKUP(H3350, 'Customers'!B:B, 'Customers'!A:A)</f>
        <v>CUST_137</v>
      </c>
      <c r="B3350" t="str">
        <f>_xlfn.XLOOKUP(L3350, Products!C:C, Products!A:A)</f>
        <v>PROD_6</v>
      </c>
      <c r="C3350">
        <v>3349</v>
      </c>
      <c r="D3350" s="2" t="s">
        <v>947</v>
      </c>
      <c r="E3350">
        <f>YEAR(Orders[[#This Row],[Order_Date]])</f>
        <v>2022</v>
      </c>
      <c r="F3350">
        <f>MONTH(Orders[[#This Row],[Order_Date]])</f>
        <v>2</v>
      </c>
      <c r="G3350" s="2" t="s">
        <v>784</v>
      </c>
      <c r="H3350" t="s">
        <v>420</v>
      </c>
      <c r="I3350" t="s">
        <v>14</v>
      </c>
      <c r="J3350" t="s">
        <v>65</v>
      </c>
      <c r="K3350" t="s">
        <v>34</v>
      </c>
      <c r="L3350" t="s">
        <v>52</v>
      </c>
      <c r="M3350" s="1">
        <v>7324.9</v>
      </c>
      <c r="N3350" s="1">
        <v>1914.51</v>
      </c>
      <c r="O3350">
        <v>0.18</v>
      </c>
    </row>
    <row r="3351" spans="1:15" x14ac:dyDescent="0.3">
      <c r="A3351" t="str">
        <f xml:space="preserve"> _xlfn.XLOOKUP(H3351, 'Customers'!B:B, 'Customers'!A:A)</f>
        <v>CUST_594</v>
      </c>
      <c r="B3351" t="str">
        <f>_xlfn.XLOOKUP(L3351, Products!C:C, Products!A:A)</f>
        <v>PROD_5</v>
      </c>
      <c r="C3351">
        <v>3350</v>
      </c>
      <c r="D3351" s="2" t="s">
        <v>670</v>
      </c>
      <c r="E3351">
        <f>YEAR(Orders[[#This Row],[Order_Date]])</f>
        <v>2023</v>
      </c>
      <c r="F3351">
        <f>MONTH(Orders[[#This Row],[Order_Date]])</f>
        <v>8</v>
      </c>
      <c r="G3351" s="2" t="s">
        <v>1123</v>
      </c>
      <c r="H3351" t="s">
        <v>1301</v>
      </c>
      <c r="I3351" t="s">
        <v>32</v>
      </c>
      <c r="J3351" t="s">
        <v>33</v>
      </c>
      <c r="K3351" t="s">
        <v>34</v>
      </c>
      <c r="L3351" t="s">
        <v>39</v>
      </c>
      <c r="M3351" s="1">
        <v>7290.7</v>
      </c>
      <c r="N3351" s="1">
        <v>1292.1199999999999</v>
      </c>
      <c r="O3351">
        <v>0.01</v>
      </c>
    </row>
    <row r="3352" spans="1:15" x14ac:dyDescent="0.3">
      <c r="A3352" t="str">
        <f xml:space="preserve"> _xlfn.XLOOKUP(H3352, 'Customers'!B:B, 'Customers'!A:A)</f>
        <v>CUST_760</v>
      </c>
      <c r="B3352" t="str">
        <f>_xlfn.XLOOKUP(L3352, Products!C:C, Products!A:A)</f>
        <v>PROD_5</v>
      </c>
      <c r="C3352">
        <v>3351</v>
      </c>
      <c r="D3352" s="2" t="s">
        <v>211</v>
      </c>
      <c r="E3352">
        <f>YEAR(Orders[[#This Row],[Order_Date]])</f>
        <v>2022</v>
      </c>
      <c r="F3352">
        <f>MONTH(Orders[[#This Row],[Order_Date]])</f>
        <v>9</v>
      </c>
      <c r="G3352" s="2" t="s">
        <v>212</v>
      </c>
      <c r="H3352" t="s">
        <v>1506</v>
      </c>
      <c r="I3352" t="s">
        <v>32</v>
      </c>
      <c r="J3352" t="s">
        <v>65</v>
      </c>
      <c r="K3352" t="s">
        <v>34</v>
      </c>
      <c r="L3352" t="s">
        <v>39</v>
      </c>
      <c r="M3352" s="1">
        <v>6465.74</v>
      </c>
      <c r="N3352" s="1">
        <v>1878.55</v>
      </c>
      <c r="O3352">
        <v>0</v>
      </c>
    </row>
    <row r="3353" spans="1:15" x14ac:dyDescent="0.3">
      <c r="A3353" t="str">
        <f xml:space="preserve"> _xlfn.XLOOKUP(H3353, 'Customers'!B:B, 'Customers'!A:A)</f>
        <v>CUST_448</v>
      </c>
      <c r="B3353" t="str">
        <f>_xlfn.XLOOKUP(L3353, Products!C:C, Products!A:A)</f>
        <v>PROD_8</v>
      </c>
      <c r="C3353">
        <v>3352</v>
      </c>
      <c r="D3353" s="2" t="s">
        <v>1289</v>
      </c>
      <c r="E3353">
        <f>YEAR(Orders[[#This Row],[Order_Date]])</f>
        <v>2023</v>
      </c>
      <c r="F3353">
        <f>MONTH(Orders[[#This Row],[Order_Date]])</f>
        <v>4</v>
      </c>
      <c r="G3353" s="2" t="s">
        <v>770</v>
      </c>
      <c r="H3353" t="s">
        <v>1070</v>
      </c>
      <c r="I3353" t="s">
        <v>32</v>
      </c>
      <c r="J3353" t="s">
        <v>33</v>
      </c>
      <c r="K3353" t="s">
        <v>27</v>
      </c>
      <c r="L3353" t="s">
        <v>73</v>
      </c>
      <c r="M3353" s="1">
        <v>450.1</v>
      </c>
      <c r="N3353" s="1">
        <v>92.48</v>
      </c>
      <c r="O3353">
        <v>0.21</v>
      </c>
    </row>
    <row r="3354" spans="1:15" x14ac:dyDescent="0.3">
      <c r="A3354" t="str">
        <f xml:space="preserve"> _xlfn.XLOOKUP(H3354, 'Customers'!B:B, 'Customers'!A:A)</f>
        <v>CUST_730</v>
      </c>
      <c r="B3354" t="str">
        <f>_xlfn.XLOOKUP(L3354, Products!C:C, Products!A:A)</f>
        <v>PROD_1</v>
      </c>
      <c r="C3354">
        <v>3353</v>
      </c>
      <c r="D3354" s="2" t="s">
        <v>537</v>
      </c>
      <c r="E3354">
        <f>YEAR(Orders[[#This Row],[Order_Date]])</f>
        <v>2023</v>
      </c>
      <c r="F3354">
        <f>MONTH(Orders[[#This Row],[Order_Date]])</f>
        <v>12</v>
      </c>
      <c r="G3354" s="2" t="s">
        <v>1148</v>
      </c>
      <c r="H3354" t="s">
        <v>1472</v>
      </c>
      <c r="I3354" t="s">
        <v>14</v>
      </c>
      <c r="J3354" t="s">
        <v>22</v>
      </c>
      <c r="K3354" t="s">
        <v>27</v>
      </c>
      <c r="L3354" t="s">
        <v>17</v>
      </c>
      <c r="M3354" s="1">
        <v>7171.89</v>
      </c>
      <c r="N3354" s="1">
        <v>-298.04000000000002</v>
      </c>
      <c r="O3354">
        <v>0.21</v>
      </c>
    </row>
    <row r="3355" spans="1:15" x14ac:dyDescent="0.3">
      <c r="A3355" t="str">
        <f xml:space="preserve"> _xlfn.XLOOKUP(H3355, 'Customers'!B:B, 'Customers'!A:A)</f>
        <v>CUST_242</v>
      </c>
      <c r="B3355" t="str">
        <f>_xlfn.XLOOKUP(L3355, Products!C:C, Products!A:A)</f>
        <v>PROD_2</v>
      </c>
      <c r="C3355">
        <v>3354</v>
      </c>
      <c r="D3355" s="2" t="s">
        <v>1159</v>
      </c>
      <c r="E3355">
        <f>YEAR(Orders[[#This Row],[Order_Date]])</f>
        <v>2022</v>
      </c>
      <c r="F3355">
        <f>MONTH(Orders[[#This Row],[Order_Date]])</f>
        <v>8</v>
      </c>
      <c r="G3355" s="2" t="s">
        <v>585</v>
      </c>
      <c r="H3355" t="s">
        <v>668</v>
      </c>
      <c r="I3355" t="s">
        <v>14</v>
      </c>
      <c r="J3355" t="s">
        <v>15</v>
      </c>
      <c r="K3355" t="s">
        <v>16</v>
      </c>
      <c r="L3355" t="s">
        <v>23</v>
      </c>
      <c r="M3355" s="1">
        <v>8393.77</v>
      </c>
      <c r="N3355" s="1">
        <v>1765.83</v>
      </c>
      <c r="O3355">
        <v>0.14000000000000001</v>
      </c>
    </row>
    <row r="3356" spans="1:15" x14ac:dyDescent="0.3">
      <c r="A3356" t="str">
        <f xml:space="preserve"> _xlfn.XLOOKUP(H3356, 'Customers'!B:B, 'Customers'!A:A)</f>
        <v>CUST_414</v>
      </c>
      <c r="B3356" t="str">
        <f>_xlfn.XLOOKUP(L3356, Products!C:C, Products!A:A)</f>
        <v>PROD_6</v>
      </c>
      <c r="C3356">
        <v>3355</v>
      </c>
      <c r="D3356" s="2" t="s">
        <v>904</v>
      </c>
      <c r="E3356">
        <f>YEAR(Orders[[#This Row],[Order_Date]])</f>
        <v>2023</v>
      </c>
      <c r="F3356">
        <f>MONTH(Orders[[#This Row],[Order_Date]])</f>
        <v>5</v>
      </c>
      <c r="G3356" s="2" t="s">
        <v>615</v>
      </c>
      <c r="H3356" t="s">
        <v>1010</v>
      </c>
      <c r="I3356" t="s">
        <v>32</v>
      </c>
      <c r="J3356" t="s">
        <v>15</v>
      </c>
      <c r="K3356" t="s">
        <v>34</v>
      </c>
      <c r="L3356" t="s">
        <v>52</v>
      </c>
      <c r="M3356" s="1">
        <v>7073.41</v>
      </c>
      <c r="N3356" s="1">
        <v>1242.6400000000001</v>
      </c>
      <c r="O3356">
        <v>0.1</v>
      </c>
    </row>
    <row r="3357" spans="1:15" x14ac:dyDescent="0.3">
      <c r="A3357" t="str">
        <f xml:space="preserve"> _xlfn.XLOOKUP(H3357, 'Customers'!B:B, 'Customers'!A:A)</f>
        <v>CUST_482</v>
      </c>
      <c r="B3357" t="str">
        <f>_xlfn.XLOOKUP(L3357, Products!C:C, Products!A:A)</f>
        <v>PROD_3</v>
      </c>
      <c r="C3357">
        <v>3356</v>
      </c>
      <c r="D3357" s="2" t="s">
        <v>638</v>
      </c>
      <c r="E3357">
        <f>YEAR(Orders[[#This Row],[Order_Date]])</f>
        <v>2023</v>
      </c>
      <c r="F3357">
        <f>MONTH(Orders[[#This Row],[Order_Date]])</f>
        <v>8</v>
      </c>
      <c r="G3357" s="2" t="s">
        <v>11</v>
      </c>
      <c r="H3357" t="s">
        <v>1124</v>
      </c>
      <c r="I3357" t="s">
        <v>14</v>
      </c>
      <c r="J3357" t="s">
        <v>15</v>
      </c>
      <c r="K3357" t="s">
        <v>27</v>
      </c>
      <c r="L3357" t="s">
        <v>28</v>
      </c>
      <c r="M3357" s="1">
        <v>765.45</v>
      </c>
      <c r="N3357" s="1">
        <v>36.61</v>
      </c>
      <c r="O3357">
        <v>0.08</v>
      </c>
    </row>
    <row r="3358" spans="1:15" x14ac:dyDescent="0.3">
      <c r="A3358" t="str">
        <f xml:space="preserve"> _xlfn.XLOOKUP(H3358, 'Customers'!B:B, 'Customers'!A:A)</f>
        <v>CUST_309</v>
      </c>
      <c r="B3358" t="str">
        <f>_xlfn.XLOOKUP(L3358, Products!C:C, Products!A:A)</f>
        <v>PROD_5</v>
      </c>
      <c r="C3358">
        <v>3357</v>
      </c>
      <c r="D3358" s="2" t="s">
        <v>198</v>
      </c>
      <c r="E3358">
        <f>YEAR(Orders[[#This Row],[Order_Date]])</f>
        <v>2022</v>
      </c>
      <c r="F3358">
        <f>MONTH(Orders[[#This Row],[Order_Date]])</f>
        <v>1</v>
      </c>
      <c r="G3358" s="2" t="s">
        <v>275</v>
      </c>
      <c r="H3358" t="s">
        <v>808</v>
      </c>
      <c r="I3358" t="s">
        <v>21</v>
      </c>
      <c r="J3358" t="s">
        <v>65</v>
      </c>
      <c r="K3358" t="s">
        <v>34</v>
      </c>
      <c r="L3358" t="s">
        <v>39</v>
      </c>
      <c r="M3358" s="1">
        <v>4887.42</v>
      </c>
      <c r="N3358" s="1">
        <v>6.96</v>
      </c>
      <c r="O3358">
        <v>0.13</v>
      </c>
    </row>
    <row r="3359" spans="1:15" x14ac:dyDescent="0.3">
      <c r="A3359" t="str">
        <f xml:space="preserve"> _xlfn.XLOOKUP(H3359, 'Customers'!B:B, 'Customers'!A:A)</f>
        <v>CUST_663</v>
      </c>
      <c r="B3359" t="str">
        <f>_xlfn.XLOOKUP(L3359, Products!C:C, Products!A:A)</f>
        <v>PROD_2</v>
      </c>
      <c r="C3359">
        <v>3358</v>
      </c>
      <c r="D3359" s="2" t="s">
        <v>763</v>
      </c>
      <c r="E3359">
        <f>YEAR(Orders[[#This Row],[Order_Date]])</f>
        <v>2022</v>
      </c>
      <c r="F3359">
        <f>MONTH(Orders[[#This Row],[Order_Date]])</f>
        <v>6</v>
      </c>
      <c r="G3359" s="2" t="s">
        <v>657</v>
      </c>
      <c r="H3359" t="s">
        <v>1392</v>
      </c>
      <c r="I3359" t="s">
        <v>32</v>
      </c>
      <c r="J3359" t="s">
        <v>22</v>
      </c>
      <c r="K3359" t="s">
        <v>16</v>
      </c>
      <c r="L3359" t="s">
        <v>23</v>
      </c>
      <c r="M3359" s="1">
        <v>8513.5</v>
      </c>
      <c r="N3359" s="1">
        <v>1802.07</v>
      </c>
      <c r="O3359">
        <v>0.02</v>
      </c>
    </row>
    <row r="3360" spans="1:15" x14ac:dyDescent="0.3">
      <c r="A3360" t="str">
        <f xml:space="preserve"> _xlfn.XLOOKUP(H3360, 'Customers'!B:B, 'Customers'!A:A)</f>
        <v>CUST_161</v>
      </c>
      <c r="B3360" t="str">
        <f>_xlfn.XLOOKUP(L3360, Products!C:C, Products!A:A)</f>
        <v>PROD_8</v>
      </c>
      <c r="C3360">
        <v>3359</v>
      </c>
      <c r="D3360" s="2" t="s">
        <v>421</v>
      </c>
      <c r="E3360">
        <f>YEAR(Orders[[#This Row],[Order_Date]])</f>
        <v>2023</v>
      </c>
      <c r="F3360">
        <f>MONTH(Orders[[#This Row],[Order_Date]])</f>
        <v>7</v>
      </c>
      <c r="G3360" s="2" t="s">
        <v>545</v>
      </c>
      <c r="H3360" t="s">
        <v>473</v>
      </c>
      <c r="I3360" t="s">
        <v>14</v>
      </c>
      <c r="J3360" t="s">
        <v>65</v>
      </c>
      <c r="K3360" t="s">
        <v>27</v>
      </c>
      <c r="L3360" t="s">
        <v>73</v>
      </c>
      <c r="M3360" s="1">
        <v>8343.35</v>
      </c>
      <c r="N3360" s="1">
        <v>-663.08</v>
      </c>
      <c r="O3360">
        <v>0.15</v>
      </c>
    </row>
    <row r="3361" spans="1:15" x14ac:dyDescent="0.3">
      <c r="A3361" t="str">
        <f xml:space="preserve"> _xlfn.XLOOKUP(H3361, 'Customers'!B:B, 'Customers'!A:A)</f>
        <v>CUST_261</v>
      </c>
      <c r="B3361" t="str">
        <f>_xlfn.XLOOKUP(L3361, Products!C:C, Products!A:A)</f>
        <v>PROD_8</v>
      </c>
      <c r="C3361">
        <v>3360</v>
      </c>
      <c r="D3361" s="2" t="s">
        <v>1409</v>
      </c>
      <c r="E3361">
        <f>YEAR(Orders[[#This Row],[Order_Date]])</f>
        <v>2022</v>
      </c>
      <c r="F3361">
        <f>MONTH(Orders[[#This Row],[Order_Date]])</f>
        <v>5</v>
      </c>
      <c r="G3361" s="2" t="s">
        <v>387</v>
      </c>
      <c r="H3361" t="s">
        <v>711</v>
      </c>
      <c r="I3361" t="s">
        <v>21</v>
      </c>
      <c r="J3361" t="s">
        <v>65</v>
      </c>
      <c r="K3361" t="s">
        <v>27</v>
      </c>
      <c r="L3361" t="s">
        <v>73</v>
      </c>
      <c r="M3361" s="1">
        <v>5275.44</v>
      </c>
      <c r="N3361" s="1">
        <v>548.34</v>
      </c>
      <c r="O3361">
        <v>7.0000000000000007E-2</v>
      </c>
    </row>
    <row r="3362" spans="1:15" x14ac:dyDescent="0.3">
      <c r="A3362" t="str">
        <f xml:space="preserve"> _xlfn.XLOOKUP(H3362, 'Customers'!B:B, 'Customers'!A:A)</f>
        <v>CUST_60</v>
      </c>
      <c r="B3362" t="str">
        <f>_xlfn.XLOOKUP(L3362, Products!C:C, Products!A:A)</f>
        <v>PROD_2</v>
      </c>
      <c r="C3362">
        <v>3361</v>
      </c>
      <c r="D3362" s="2" t="s">
        <v>558</v>
      </c>
      <c r="E3362">
        <f>YEAR(Orders[[#This Row],[Order_Date]])</f>
        <v>2023</v>
      </c>
      <c r="F3362">
        <f>MONTH(Orders[[#This Row],[Order_Date]])</f>
        <v>8</v>
      </c>
      <c r="G3362" s="2" t="s">
        <v>1628</v>
      </c>
      <c r="H3362" t="s">
        <v>202</v>
      </c>
      <c r="I3362" t="s">
        <v>32</v>
      </c>
      <c r="J3362" t="s">
        <v>33</v>
      </c>
      <c r="K3362" t="s">
        <v>16</v>
      </c>
      <c r="L3362" t="s">
        <v>23</v>
      </c>
      <c r="M3362" s="1">
        <v>6221.55</v>
      </c>
      <c r="N3362" s="1">
        <v>1073.17</v>
      </c>
      <c r="O3362">
        <v>0.23</v>
      </c>
    </row>
    <row r="3363" spans="1:15" x14ac:dyDescent="0.3">
      <c r="A3363" t="str">
        <f xml:space="preserve"> _xlfn.XLOOKUP(H3363, 'Customers'!B:B, 'Customers'!A:A)</f>
        <v>CUST_965</v>
      </c>
      <c r="B3363" t="str">
        <f>_xlfn.XLOOKUP(L3363, Products!C:C, Products!A:A)</f>
        <v>PROD_1</v>
      </c>
      <c r="C3363">
        <v>3362</v>
      </c>
      <c r="D3363" s="2" t="s">
        <v>327</v>
      </c>
      <c r="E3363">
        <f>YEAR(Orders[[#This Row],[Order_Date]])</f>
        <v>2022</v>
      </c>
      <c r="F3363">
        <f>MONTH(Orders[[#This Row],[Order_Date]])</f>
        <v>4</v>
      </c>
      <c r="G3363" s="2" t="s">
        <v>871</v>
      </c>
      <c r="H3363" t="s">
        <v>1727</v>
      </c>
      <c r="I3363" t="s">
        <v>32</v>
      </c>
      <c r="J3363" t="s">
        <v>22</v>
      </c>
      <c r="K3363" t="s">
        <v>27</v>
      </c>
      <c r="L3363" t="s">
        <v>17</v>
      </c>
      <c r="M3363" s="1">
        <v>2140.27</v>
      </c>
      <c r="N3363" s="1">
        <v>241.31</v>
      </c>
      <c r="O3363">
        <v>0.09</v>
      </c>
    </row>
    <row r="3364" spans="1:15" x14ac:dyDescent="0.3">
      <c r="A3364" t="str">
        <f xml:space="preserve"> _xlfn.XLOOKUP(H3364, 'Customers'!B:B, 'Customers'!A:A)</f>
        <v>CUST_966</v>
      </c>
      <c r="B3364" t="str">
        <f>_xlfn.XLOOKUP(L3364, Products!C:C, Products!A:A)</f>
        <v>PROD_4</v>
      </c>
      <c r="C3364">
        <v>3363</v>
      </c>
      <c r="D3364" s="2" t="s">
        <v>1331</v>
      </c>
      <c r="E3364">
        <f>YEAR(Orders[[#This Row],[Order_Date]])</f>
        <v>2022</v>
      </c>
      <c r="F3364">
        <f>MONTH(Orders[[#This Row],[Order_Date]])</f>
        <v>8</v>
      </c>
      <c r="G3364" s="2" t="s">
        <v>563</v>
      </c>
      <c r="H3364" t="s">
        <v>1728</v>
      </c>
      <c r="I3364" t="s">
        <v>32</v>
      </c>
      <c r="J3364" t="s">
        <v>65</v>
      </c>
      <c r="K3364" t="s">
        <v>34</v>
      </c>
      <c r="L3364" t="s">
        <v>35</v>
      </c>
      <c r="M3364" s="1">
        <v>280.55</v>
      </c>
      <c r="N3364" s="1">
        <v>-1.69</v>
      </c>
      <c r="O3364">
        <v>0.28000000000000003</v>
      </c>
    </row>
    <row r="3365" spans="1:15" x14ac:dyDescent="0.3">
      <c r="A3365" t="str">
        <f xml:space="preserve"> _xlfn.XLOOKUP(H3365, 'Customers'!B:B, 'Customers'!A:A)</f>
        <v>CUST_18</v>
      </c>
      <c r="B3365" t="str">
        <f>_xlfn.XLOOKUP(L3365, Products!C:C, Products!A:A)</f>
        <v>PROD_2</v>
      </c>
      <c r="C3365">
        <v>3364</v>
      </c>
      <c r="D3365" s="2" t="s">
        <v>666</v>
      </c>
      <c r="E3365">
        <f>YEAR(Orders[[#This Row],[Order_Date]])</f>
        <v>2023</v>
      </c>
      <c r="F3365">
        <f>MONTH(Orders[[#This Row],[Order_Date]])</f>
        <v>2</v>
      </c>
      <c r="G3365" s="2" t="s">
        <v>847</v>
      </c>
      <c r="H3365" t="s">
        <v>82</v>
      </c>
      <c r="I3365" t="s">
        <v>14</v>
      </c>
      <c r="J3365" t="s">
        <v>33</v>
      </c>
      <c r="K3365" t="s">
        <v>16</v>
      </c>
      <c r="L3365" t="s">
        <v>23</v>
      </c>
      <c r="M3365" s="1">
        <v>7986.57</v>
      </c>
      <c r="N3365" s="1">
        <v>1982.03</v>
      </c>
      <c r="O3365">
        <v>0.04</v>
      </c>
    </row>
    <row r="3366" spans="1:15" x14ac:dyDescent="0.3">
      <c r="A3366" t="str">
        <f xml:space="preserve"> _xlfn.XLOOKUP(H3366, 'Customers'!B:B, 'Customers'!A:A)</f>
        <v>CUST_926</v>
      </c>
      <c r="B3366" t="str">
        <f>_xlfn.XLOOKUP(L3366, Products!C:C, Products!A:A)</f>
        <v>PROD_6</v>
      </c>
      <c r="C3366">
        <v>3365</v>
      </c>
      <c r="D3366" s="2" t="s">
        <v>646</v>
      </c>
      <c r="E3366">
        <f>YEAR(Orders[[#This Row],[Order_Date]])</f>
        <v>2023</v>
      </c>
      <c r="F3366">
        <f>MONTH(Orders[[#This Row],[Order_Date]])</f>
        <v>9</v>
      </c>
      <c r="G3366" s="2" t="s">
        <v>337</v>
      </c>
      <c r="H3366" t="s">
        <v>1686</v>
      </c>
      <c r="I3366" t="s">
        <v>14</v>
      </c>
      <c r="J3366" t="s">
        <v>22</v>
      </c>
      <c r="K3366" t="s">
        <v>34</v>
      </c>
      <c r="L3366" t="s">
        <v>52</v>
      </c>
      <c r="M3366" s="1">
        <v>6662.68</v>
      </c>
      <c r="N3366" s="1">
        <v>170.22</v>
      </c>
      <c r="O3366">
        <v>0.27</v>
      </c>
    </row>
    <row r="3367" spans="1:15" x14ac:dyDescent="0.3">
      <c r="A3367" t="str">
        <f xml:space="preserve"> _xlfn.XLOOKUP(H3367, 'Customers'!B:B, 'Customers'!A:A)</f>
        <v>CUST_47</v>
      </c>
      <c r="B3367" t="str">
        <f>_xlfn.XLOOKUP(L3367, Products!C:C, Products!A:A)</f>
        <v>PROD_6</v>
      </c>
      <c r="C3367">
        <v>3366</v>
      </c>
      <c r="D3367" s="2" t="s">
        <v>507</v>
      </c>
      <c r="E3367">
        <f>YEAR(Orders[[#This Row],[Order_Date]])</f>
        <v>2023</v>
      </c>
      <c r="F3367">
        <f>MONTH(Orders[[#This Row],[Order_Date]])</f>
        <v>9</v>
      </c>
      <c r="G3367" s="2" t="s">
        <v>696</v>
      </c>
      <c r="H3367" t="s">
        <v>167</v>
      </c>
      <c r="I3367" t="s">
        <v>14</v>
      </c>
      <c r="J3367" t="s">
        <v>15</v>
      </c>
      <c r="K3367" t="s">
        <v>34</v>
      </c>
      <c r="L3367" t="s">
        <v>52</v>
      </c>
      <c r="M3367" s="1">
        <v>4119.8900000000003</v>
      </c>
      <c r="N3367" s="1">
        <v>1167.97</v>
      </c>
      <c r="O3367">
        <v>0.03</v>
      </c>
    </row>
    <row r="3368" spans="1:15" x14ac:dyDescent="0.3">
      <c r="A3368" t="str">
        <f xml:space="preserve"> _xlfn.XLOOKUP(H3368, 'Customers'!B:B, 'Customers'!A:A)</f>
        <v>CUST_876</v>
      </c>
      <c r="B3368" t="str">
        <f>_xlfn.XLOOKUP(L3368, Products!C:C, Products!A:A)</f>
        <v>PROD_7</v>
      </c>
      <c r="C3368">
        <v>3367</v>
      </c>
      <c r="D3368" s="2" t="s">
        <v>125</v>
      </c>
      <c r="E3368">
        <f>YEAR(Orders[[#This Row],[Order_Date]])</f>
        <v>2023</v>
      </c>
      <c r="F3368">
        <f>MONTH(Orders[[#This Row],[Order_Date]])</f>
        <v>1</v>
      </c>
      <c r="G3368" s="2" t="s">
        <v>63</v>
      </c>
      <c r="H3368" t="s">
        <v>1631</v>
      </c>
      <c r="I3368" t="s">
        <v>14</v>
      </c>
      <c r="J3368" t="s">
        <v>15</v>
      </c>
      <c r="K3368" t="s">
        <v>16</v>
      </c>
      <c r="L3368" t="s">
        <v>66</v>
      </c>
      <c r="M3368" s="1">
        <v>3489.95</v>
      </c>
      <c r="N3368" s="1">
        <v>-337.68</v>
      </c>
      <c r="O3368">
        <v>0.03</v>
      </c>
    </row>
    <row r="3369" spans="1:15" x14ac:dyDescent="0.3">
      <c r="A3369" t="str">
        <f xml:space="preserve"> _xlfn.XLOOKUP(H3369, 'Customers'!B:B, 'Customers'!A:A)</f>
        <v>CUST_700</v>
      </c>
      <c r="B3369" t="str">
        <f>_xlfn.XLOOKUP(L3369, Products!C:C, Products!A:A)</f>
        <v>PROD_4</v>
      </c>
      <c r="C3369">
        <v>3368</v>
      </c>
      <c r="D3369" s="2" t="s">
        <v>209</v>
      </c>
      <c r="E3369">
        <f>YEAR(Orders[[#This Row],[Order_Date]])</f>
        <v>2023</v>
      </c>
      <c r="F3369">
        <f>MONTH(Orders[[#This Row],[Order_Date]])</f>
        <v>12</v>
      </c>
      <c r="G3369" s="2" t="s">
        <v>1112</v>
      </c>
      <c r="H3369" t="s">
        <v>1439</v>
      </c>
      <c r="I3369" t="s">
        <v>14</v>
      </c>
      <c r="J3369" t="s">
        <v>65</v>
      </c>
      <c r="K3369" t="s">
        <v>34</v>
      </c>
      <c r="L3369" t="s">
        <v>35</v>
      </c>
      <c r="M3369" s="1">
        <v>9006.98</v>
      </c>
      <c r="N3369" s="1">
        <v>-708.88</v>
      </c>
      <c r="O3369">
        <v>0.23</v>
      </c>
    </row>
    <row r="3370" spans="1:15" x14ac:dyDescent="0.3">
      <c r="A3370" t="str">
        <f xml:space="preserve"> _xlfn.XLOOKUP(H3370, 'Customers'!B:B, 'Customers'!A:A)</f>
        <v>CUST_827</v>
      </c>
      <c r="B3370" t="str">
        <f>_xlfn.XLOOKUP(L3370, Products!C:C, Products!A:A)</f>
        <v>PROD_5</v>
      </c>
      <c r="C3370">
        <v>3369</v>
      </c>
      <c r="D3370" s="2" t="s">
        <v>1014</v>
      </c>
      <c r="E3370">
        <f>YEAR(Orders[[#This Row],[Order_Date]])</f>
        <v>2022</v>
      </c>
      <c r="F3370">
        <f>MONTH(Orders[[#This Row],[Order_Date]])</f>
        <v>12</v>
      </c>
      <c r="G3370" s="2" t="s">
        <v>133</v>
      </c>
      <c r="H3370" t="s">
        <v>1579</v>
      </c>
      <c r="I3370" t="s">
        <v>14</v>
      </c>
      <c r="J3370" t="s">
        <v>65</v>
      </c>
      <c r="K3370" t="s">
        <v>34</v>
      </c>
      <c r="L3370" t="s">
        <v>39</v>
      </c>
      <c r="M3370" s="1">
        <v>944.6</v>
      </c>
      <c r="N3370" s="1">
        <v>118.77</v>
      </c>
      <c r="O3370">
        <v>0.23</v>
      </c>
    </row>
    <row r="3371" spans="1:15" x14ac:dyDescent="0.3">
      <c r="A3371" t="str">
        <f xml:space="preserve"> _xlfn.XLOOKUP(H3371, 'Customers'!B:B, 'Customers'!A:A)</f>
        <v>CUST_428</v>
      </c>
      <c r="B3371" t="str">
        <f>_xlfn.XLOOKUP(L3371, Products!C:C, Products!A:A)</f>
        <v>PROD_5</v>
      </c>
      <c r="C3371">
        <v>3370</v>
      </c>
      <c r="D3371" s="2" t="s">
        <v>1062</v>
      </c>
      <c r="E3371">
        <f>YEAR(Orders[[#This Row],[Order_Date]])</f>
        <v>2023</v>
      </c>
      <c r="F3371">
        <f>MONTH(Orders[[#This Row],[Order_Date]])</f>
        <v>6</v>
      </c>
      <c r="G3371" s="2" t="s">
        <v>991</v>
      </c>
      <c r="H3371" t="s">
        <v>1034</v>
      </c>
      <c r="I3371" t="s">
        <v>21</v>
      </c>
      <c r="J3371" t="s">
        <v>15</v>
      </c>
      <c r="K3371" t="s">
        <v>34</v>
      </c>
      <c r="L3371" t="s">
        <v>39</v>
      </c>
      <c r="M3371" s="1">
        <v>8147.84</v>
      </c>
      <c r="N3371" s="1">
        <v>-434.45</v>
      </c>
      <c r="O3371">
        <v>0.25</v>
      </c>
    </row>
    <row r="3372" spans="1:15" x14ac:dyDescent="0.3">
      <c r="A3372" t="str">
        <f xml:space="preserve"> _xlfn.XLOOKUP(H3372, 'Customers'!B:B, 'Customers'!A:A)</f>
        <v>CUST_852</v>
      </c>
      <c r="B3372" t="str">
        <f>_xlfn.XLOOKUP(L3372, Products!C:C, Products!A:A)</f>
        <v>PROD_6</v>
      </c>
      <c r="C3372">
        <v>3371</v>
      </c>
      <c r="D3372" s="2" t="s">
        <v>1120</v>
      </c>
      <c r="E3372">
        <f>YEAR(Orders[[#This Row],[Order_Date]])</f>
        <v>2022</v>
      </c>
      <c r="F3372">
        <f>MONTH(Orders[[#This Row],[Order_Date]])</f>
        <v>1</v>
      </c>
      <c r="G3372" s="2" t="s">
        <v>566</v>
      </c>
      <c r="H3372" t="s">
        <v>1605</v>
      </c>
      <c r="I3372" t="s">
        <v>14</v>
      </c>
      <c r="J3372" t="s">
        <v>15</v>
      </c>
      <c r="K3372" t="s">
        <v>34</v>
      </c>
      <c r="L3372" t="s">
        <v>52</v>
      </c>
      <c r="M3372" s="1">
        <v>4301.55</v>
      </c>
      <c r="N3372" s="1">
        <v>386.86</v>
      </c>
      <c r="O3372">
        <v>0.16</v>
      </c>
    </row>
    <row r="3373" spans="1:15" x14ac:dyDescent="0.3">
      <c r="A3373" t="str">
        <f xml:space="preserve"> _xlfn.XLOOKUP(H3373, 'Customers'!B:B, 'Customers'!A:A)</f>
        <v>CUST_852</v>
      </c>
      <c r="B3373" t="str">
        <f>_xlfn.XLOOKUP(L3373, Products!C:C, Products!A:A)</f>
        <v>PROD_6</v>
      </c>
      <c r="C3373">
        <v>3372</v>
      </c>
      <c r="D3373" s="2" t="s">
        <v>986</v>
      </c>
      <c r="E3373">
        <f>YEAR(Orders[[#This Row],[Order_Date]])</f>
        <v>2022</v>
      </c>
      <c r="F3373">
        <f>MONTH(Orders[[#This Row],[Order_Date]])</f>
        <v>11</v>
      </c>
      <c r="G3373" s="2" t="s">
        <v>385</v>
      </c>
      <c r="H3373" t="s">
        <v>1605</v>
      </c>
      <c r="I3373" t="s">
        <v>32</v>
      </c>
      <c r="J3373" t="s">
        <v>33</v>
      </c>
      <c r="K3373" t="s">
        <v>34</v>
      </c>
      <c r="L3373" t="s">
        <v>52</v>
      </c>
      <c r="M3373" s="1">
        <v>6561.77</v>
      </c>
      <c r="N3373" s="1">
        <v>1534.42</v>
      </c>
      <c r="O3373">
        <v>0.13</v>
      </c>
    </row>
    <row r="3374" spans="1:15" x14ac:dyDescent="0.3">
      <c r="A3374" t="str">
        <f xml:space="preserve"> _xlfn.XLOOKUP(H3374, 'Customers'!B:B, 'Customers'!A:A)</f>
        <v>CUST_64</v>
      </c>
      <c r="B3374" t="str">
        <f>_xlfn.XLOOKUP(L3374, Products!C:C, Products!A:A)</f>
        <v>PROD_7</v>
      </c>
      <c r="C3374">
        <v>3373</v>
      </c>
      <c r="D3374" s="2" t="s">
        <v>1190</v>
      </c>
      <c r="E3374">
        <f>YEAR(Orders[[#This Row],[Order_Date]])</f>
        <v>2022</v>
      </c>
      <c r="F3374">
        <f>MONTH(Orders[[#This Row],[Order_Date]])</f>
        <v>5</v>
      </c>
      <c r="G3374" s="2" t="s">
        <v>166</v>
      </c>
      <c r="H3374" t="s">
        <v>213</v>
      </c>
      <c r="I3374" t="s">
        <v>21</v>
      </c>
      <c r="J3374" t="s">
        <v>15</v>
      </c>
      <c r="K3374" t="s">
        <v>16</v>
      </c>
      <c r="L3374" t="s">
        <v>66</v>
      </c>
      <c r="M3374" s="1">
        <v>6542.14</v>
      </c>
      <c r="N3374" s="1">
        <v>91.42</v>
      </c>
      <c r="O3374">
        <v>0.09</v>
      </c>
    </row>
    <row r="3375" spans="1:15" x14ac:dyDescent="0.3">
      <c r="A3375" t="str">
        <f xml:space="preserve"> _xlfn.XLOOKUP(H3375, 'Customers'!B:B, 'Customers'!A:A)</f>
        <v>CUST_347</v>
      </c>
      <c r="B3375" t="str">
        <f>_xlfn.XLOOKUP(L3375, Products!C:C, Products!A:A)</f>
        <v>PROD_7</v>
      </c>
      <c r="C3375">
        <v>3374</v>
      </c>
      <c r="D3375" s="2" t="s">
        <v>46</v>
      </c>
      <c r="E3375">
        <f>YEAR(Orders[[#This Row],[Order_Date]])</f>
        <v>2023</v>
      </c>
      <c r="F3375">
        <f>MONTH(Orders[[#This Row],[Order_Date]])</f>
        <v>2</v>
      </c>
      <c r="G3375" s="2" t="s">
        <v>451</v>
      </c>
      <c r="H3375" t="s">
        <v>884</v>
      </c>
      <c r="I3375" t="s">
        <v>14</v>
      </c>
      <c r="J3375" t="s">
        <v>22</v>
      </c>
      <c r="K3375" t="s">
        <v>16</v>
      </c>
      <c r="L3375" t="s">
        <v>66</v>
      </c>
      <c r="M3375" s="1">
        <v>2761.92</v>
      </c>
      <c r="N3375" s="1">
        <v>665.09</v>
      </c>
      <c r="O3375">
        <v>0</v>
      </c>
    </row>
    <row r="3376" spans="1:15" x14ac:dyDescent="0.3">
      <c r="A3376" t="str">
        <f xml:space="preserve"> _xlfn.XLOOKUP(H3376, 'Customers'!B:B, 'Customers'!A:A)</f>
        <v>CUST_64</v>
      </c>
      <c r="B3376" t="str">
        <f>_xlfn.XLOOKUP(L3376, Products!C:C, Products!A:A)</f>
        <v>PROD_4</v>
      </c>
      <c r="C3376">
        <v>3375</v>
      </c>
      <c r="D3376" s="2" t="s">
        <v>363</v>
      </c>
      <c r="E3376">
        <f>YEAR(Orders[[#This Row],[Order_Date]])</f>
        <v>2023</v>
      </c>
      <c r="F3376">
        <f>MONTH(Orders[[#This Row],[Order_Date]])</f>
        <v>11</v>
      </c>
      <c r="G3376" s="2" t="s">
        <v>1046</v>
      </c>
      <c r="H3376" t="s">
        <v>213</v>
      </c>
      <c r="I3376" t="s">
        <v>14</v>
      </c>
      <c r="J3376" t="s">
        <v>22</v>
      </c>
      <c r="K3376" t="s">
        <v>34</v>
      </c>
      <c r="L3376" t="s">
        <v>35</v>
      </c>
      <c r="M3376" s="1">
        <v>3300.82</v>
      </c>
      <c r="N3376" s="1">
        <v>-236.29</v>
      </c>
      <c r="O3376">
        <v>0.06</v>
      </c>
    </row>
    <row r="3377" spans="1:15" x14ac:dyDescent="0.3">
      <c r="A3377" t="str">
        <f xml:space="preserve"> _xlfn.XLOOKUP(H3377, 'Customers'!B:B, 'Customers'!A:A)</f>
        <v>CUST_281</v>
      </c>
      <c r="B3377" t="str">
        <f>_xlfn.XLOOKUP(L3377, Products!C:C, Products!A:A)</f>
        <v>PROD_8</v>
      </c>
      <c r="C3377">
        <v>3376</v>
      </c>
      <c r="D3377" s="2" t="s">
        <v>275</v>
      </c>
      <c r="E3377">
        <f>YEAR(Orders[[#This Row],[Order_Date]])</f>
        <v>2022</v>
      </c>
      <c r="F3377">
        <f>MONTH(Orders[[#This Row],[Order_Date]])</f>
        <v>1</v>
      </c>
      <c r="G3377" s="2" t="s">
        <v>318</v>
      </c>
      <c r="H3377" t="s">
        <v>752</v>
      </c>
      <c r="I3377" t="s">
        <v>21</v>
      </c>
      <c r="J3377" t="s">
        <v>15</v>
      </c>
      <c r="K3377" t="s">
        <v>27</v>
      </c>
      <c r="L3377" t="s">
        <v>73</v>
      </c>
      <c r="M3377" s="1">
        <v>4091.5</v>
      </c>
      <c r="N3377" s="1">
        <v>319.87</v>
      </c>
      <c r="O3377">
        <v>0.16</v>
      </c>
    </row>
    <row r="3378" spans="1:15" x14ac:dyDescent="0.3">
      <c r="A3378" t="str">
        <f xml:space="preserve"> _xlfn.XLOOKUP(H3378, 'Customers'!B:B, 'Customers'!A:A)</f>
        <v>CUST_372</v>
      </c>
      <c r="B3378" t="str">
        <f>_xlfn.XLOOKUP(L3378, Products!C:C, Products!A:A)</f>
        <v>PROD_8</v>
      </c>
      <c r="C3378">
        <v>3377</v>
      </c>
      <c r="D3378" s="2" t="s">
        <v>714</v>
      </c>
      <c r="E3378">
        <f>YEAR(Orders[[#This Row],[Order_Date]])</f>
        <v>2023</v>
      </c>
      <c r="F3378">
        <f>MONTH(Orders[[#This Row],[Order_Date]])</f>
        <v>1</v>
      </c>
      <c r="G3378" s="2" t="s">
        <v>1142</v>
      </c>
      <c r="H3378" t="s">
        <v>928</v>
      </c>
      <c r="I3378" t="s">
        <v>32</v>
      </c>
      <c r="J3378" t="s">
        <v>33</v>
      </c>
      <c r="K3378" t="s">
        <v>27</v>
      </c>
      <c r="L3378" t="s">
        <v>73</v>
      </c>
      <c r="M3378" s="1">
        <v>2093.39</v>
      </c>
      <c r="N3378" s="1">
        <v>250.23</v>
      </c>
      <c r="O3378">
        <v>0.25</v>
      </c>
    </row>
    <row r="3379" spans="1:15" x14ac:dyDescent="0.3">
      <c r="A3379" t="str">
        <f xml:space="preserve"> _xlfn.XLOOKUP(H3379, 'Customers'!B:B, 'Customers'!A:A)</f>
        <v>CUST_480</v>
      </c>
      <c r="B3379" t="str">
        <f>_xlfn.XLOOKUP(L3379, Products!C:C, Products!A:A)</f>
        <v>PROD_1</v>
      </c>
      <c r="C3379">
        <v>3378</v>
      </c>
      <c r="D3379" s="2" t="s">
        <v>1425</v>
      </c>
      <c r="E3379">
        <f>YEAR(Orders[[#This Row],[Order_Date]])</f>
        <v>2023</v>
      </c>
      <c r="F3379">
        <f>MONTH(Orders[[#This Row],[Order_Date]])</f>
        <v>8</v>
      </c>
      <c r="G3379" s="2" t="s">
        <v>1129</v>
      </c>
      <c r="H3379" t="s">
        <v>1121</v>
      </c>
      <c r="I3379" t="s">
        <v>32</v>
      </c>
      <c r="J3379" t="s">
        <v>15</v>
      </c>
      <c r="K3379" t="s">
        <v>27</v>
      </c>
      <c r="L3379" t="s">
        <v>17</v>
      </c>
      <c r="M3379" s="1">
        <v>887.49</v>
      </c>
      <c r="N3379" s="1">
        <v>108.88</v>
      </c>
      <c r="O3379">
        <v>0.04</v>
      </c>
    </row>
    <row r="3380" spans="1:15" x14ac:dyDescent="0.3">
      <c r="A3380" t="str">
        <f xml:space="preserve"> _xlfn.XLOOKUP(H3380, 'Customers'!B:B, 'Customers'!A:A)</f>
        <v>CUST_775</v>
      </c>
      <c r="B3380" t="str">
        <f>_xlfn.XLOOKUP(L3380, Products!C:C, Products!A:A)</f>
        <v>PROD_1</v>
      </c>
      <c r="C3380">
        <v>3379</v>
      </c>
      <c r="D3380" s="2" t="s">
        <v>569</v>
      </c>
      <c r="E3380">
        <f>YEAR(Orders[[#This Row],[Order_Date]])</f>
        <v>2022</v>
      </c>
      <c r="F3380">
        <f>MONTH(Orders[[#This Row],[Order_Date]])</f>
        <v>10</v>
      </c>
      <c r="G3380" s="2" t="s">
        <v>1463</v>
      </c>
      <c r="H3380" t="s">
        <v>1522</v>
      </c>
      <c r="I3380" t="s">
        <v>14</v>
      </c>
      <c r="J3380" t="s">
        <v>33</v>
      </c>
      <c r="K3380" t="s">
        <v>16</v>
      </c>
      <c r="L3380" t="s">
        <v>17</v>
      </c>
      <c r="M3380" s="1">
        <v>6916.08</v>
      </c>
      <c r="N3380" s="1">
        <v>1128.2</v>
      </c>
      <c r="O3380">
        <v>0.21</v>
      </c>
    </row>
    <row r="3381" spans="1:15" x14ac:dyDescent="0.3">
      <c r="A3381" t="str">
        <f xml:space="preserve"> _xlfn.XLOOKUP(H3381, 'Customers'!B:B, 'Customers'!A:A)</f>
        <v>CUST_890</v>
      </c>
      <c r="B3381" t="str">
        <f>_xlfn.XLOOKUP(L3381, Products!C:C, Products!A:A)</f>
        <v>PROD_7</v>
      </c>
      <c r="C3381">
        <v>3380</v>
      </c>
      <c r="D3381" s="2" t="s">
        <v>406</v>
      </c>
      <c r="E3381">
        <f>YEAR(Orders[[#This Row],[Order_Date]])</f>
        <v>2022</v>
      </c>
      <c r="F3381">
        <f>MONTH(Orders[[#This Row],[Order_Date]])</f>
        <v>11</v>
      </c>
      <c r="G3381" s="2" t="s">
        <v>1461</v>
      </c>
      <c r="H3381" t="s">
        <v>1647</v>
      </c>
      <c r="I3381" t="s">
        <v>32</v>
      </c>
      <c r="J3381" t="s">
        <v>22</v>
      </c>
      <c r="K3381" t="s">
        <v>16</v>
      </c>
      <c r="L3381" t="s">
        <v>66</v>
      </c>
      <c r="M3381" s="1">
        <v>347.24</v>
      </c>
      <c r="N3381" s="1">
        <v>16.190000000000001</v>
      </c>
      <c r="O3381">
        <v>0.22</v>
      </c>
    </row>
    <row r="3382" spans="1:15" x14ac:dyDescent="0.3">
      <c r="A3382" t="str">
        <f xml:space="preserve"> _xlfn.XLOOKUP(H3382, 'Customers'!B:B, 'Customers'!A:A)</f>
        <v>CUST_222</v>
      </c>
      <c r="B3382" t="str">
        <f>_xlfn.XLOOKUP(L3382, Products!C:C, Products!A:A)</f>
        <v>PROD_2</v>
      </c>
      <c r="C3382">
        <v>3381</v>
      </c>
      <c r="D3382" s="2" t="s">
        <v>1113</v>
      </c>
      <c r="E3382">
        <f>YEAR(Orders[[#This Row],[Order_Date]])</f>
        <v>2023</v>
      </c>
      <c r="F3382">
        <f>MONTH(Orders[[#This Row],[Order_Date]])</f>
        <v>4</v>
      </c>
      <c r="G3382" s="2" t="s">
        <v>453</v>
      </c>
      <c r="H3382" t="s">
        <v>622</v>
      </c>
      <c r="I3382" t="s">
        <v>32</v>
      </c>
      <c r="J3382" t="s">
        <v>15</v>
      </c>
      <c r="K3382" t="s">
        <v>16</v>
      </c>
      <c r="L3382" t="s">
        <v>23</v>
      </c>
      <c r="M3382" s="1">
        <v>5509.17</v>
      </c>
      <c r="N3382" s="1">
        <v>1424.4</v>
      </c>
      <c r="O3382">
        <v>7.0000000000000007E-2</v>
      </c>
    </row>
    <row r="3383" spans="1:15" x14ac:dyDescent="0.3">
      <c r="A3383" t="str">
        <f xml:space="preserve"> _xlfn.XLOOKUP(H3383, 'Customers'!B:B, 'Customers'!A:A)</f>
        <v>CUST_110</v>
      </c>
      <c r="B3383" t="str">
        <f>_xlfn.XLOOKUP(L3383, Products!C:C, Products!A:A)</f>
        <v>PROD_7</v>
      </c>
      <c r="C3383">
        <v>3382</v>
      </c>
      <c r="D3383" s="2" t="s">
        <v>460</v>
      </c>
      <c r="E3383">
        <f>YEAR(Orders[[#This Row],[Order_Date]])</f>
        <v>2023</v>
      </c>
      <c r="F3383">
        <f>MONTH(Orders[[#This Row],[Order_Date]])</f>
        <v>4</v>
      </c>
      <c r="G3383" s="2" t="s">
        <v>453</v>
      </c>
      <c r="H3383" t="s">
        <v>342</v>
      </c>
      <c r="I3383" t="s">
        <v>32</v>
      </c>
      <c r="J3383" t="s">
        <v>65</v>
      </c>
      <c r="K3383" t="s">
        <v>16</v>
      </c>
      <c r="L3383" t="s">
        <v>66</v>
      </c>
      <c r="M3383" s="1">
        <v>5101.6499999999996</v>
      </c>
      <c r="N3383" s="1">
        <v>-237.36</v>
      </c>
      <c r="O3383">
        <v>0.18</v>
      </c>
    </row>
    <row r="3384" spans="1:15" x14ac:dyDescent="0.3">
      <c r="A3384" t="str">
        <f xml:space="preserve"> _xlfn.XLOOKUP(H3384, 'Customers'!B:B, 'Customers'!A:A)</f>
        <v>CUST_707</v>
      </c>
      <c r="B3384" t="str">
        <f>_xlfn.XLOOKUP(L3384, Products!C:C, Products!A:A)</f>
        <v>PROD_7</v>
      </c>
      <c r="C3384">
        <v>3383</v>
      </c>
      <c r="D3384" s="2" t="s">
        <v>131</v>
      </c>
      <c r="E3384">
        <f>YEAR(Orders[[#This Row],[Order_Date]])</f>
        <v>2022</v>
      </c>
      <c r="F3384">
        <f>MONTH(Orders[[#This Row],[Order_Date]])</f>
        <v>7</v>
      </c>
      <c r="G3384" s="2" t="s">
        <v>528</v>
      </c>
      <c r="H3384" t="s">
        <v>1446</v>
      </c>
      <c r="I3384" t="s">
        <v>32</v>
      </c>
      <c r="J3384" t="s">
        <v>33</v>
      </c>
      <c r="K3384" t="s">
        <v>16</v>
      </c>
      <c r="L3384" t="s">
        <v>66</v>
      </c>
      <c r="M3384" s="1">
        <v>4485</v>
      </c>
      <c r="N3384" s="1">
        <v>-318.2</v>
      </c>
      <c r="O3384">
        <v>0.28999999999999998</v>
      </c>
    </row>
    <row r="3385" spans="1:15" x14ac:dyDescent="0.3">
      <c r="A3385" t="str">
        <f xml:space="preserve"> _xlfn.XLOOKUP(H3385, 'Customers'!B:B, 'Customers'!A:A)</f>
        <v>CUST_216</v>
      </c>
      <c r="B3385" t="str">
        <f>_xlfn.XLOOKUP(L3385, Products!C:C, Products!A:A)</f>
        <v>PROD_7</v>
      </c>
      <c r="C3385">
        <v>3384</v>
      </c>
      <c r="D3385" s="2" t="s">
        <v>103</v>
      </c>
      <c r="E3385">
        <f>YEAR(Orders[[#This Row],[Order_Date]])</f>
        <v>2022</v>
      </c>
      <c r="F3385">
        <f>MONTH(Orders[[#This Row],[Order_Date]])</f>
        <v>2</v>
      </c>
      <c r="G3385" s="2" t="s">
        <v>104</v>
      </c>
      <c r="H3385" t="s">
        <v>608</v>
      </c>
      <c r="I3385" t="s">
        <v>21</v>
      </c>
      <c r="J3385" t="s">
        <v>22</v>
      </c>
      <c r="K3385" t="s">
        <v>16</v>
      </c>
      <c r="L3385" t="s">
        <v>66</v>
      </c>
      <c r="M3385" s="1">
        <v>2320.4699999999998</v>
      </c>
      <c r="N3385" s="1">
        <v>361.94</v>
      </c>
      <c r="O3385">
        <v>0.06</v>
      </c>
    </row>
    <row r="3386" spans="1:15" x14ac:dyDescent="0.3">
      <c r="A3386" t="str">
        <f xml:space="preserve"> _xlfn.XLOOKUP(H3386, 'Customers'!B:B, 'Customers'!A:A)</f>
        <v>CUST_271</v>
      </c>
      <c r="B3386" t="str">
        <f>_xlfn.XLOOKUP(L3386, Products!C:C, Products!A:A)</f>
        <v>PROD_3</v>
      </c>
      <c r="C3386">
        <v>3385</v>
      </c>
      <c r="D3386" s="2" t="s">
        <v>790</v>
      </c>
      <c r="E3386">
        <f>YEAR(Orders[[#This Row],[Order_Date]])</f>
        <v>2023</v>
      </c>
      <c r="F3386">
        <f>MONTH(Orders[[#This Row],[Order_Date]])</f>
        <v>7</v>
      </c>
      <c r="G3386" s="2" t="s">
        <v>232</v>
      </c>
      <c r="H3386" t="s">
        <v>729</v>
      </c>
      <c r="I3386" t="s">
        <v>14</v>
      </c>
      <c r="J3386" t="s">
        <v>33</v>
      </c>
      <c r="K3386" t="s">
        <v>27</v>
      </c>
      <c r="L3386" t="s">
        <v>28</v>
      </c>
      <c r="M3386" s="1">
        <v>5629.47</v>
      </c>
      <c r="N3386" s="1">
        <v>-538.23</v>
      </c>
      <c r="O3386">
        <v>0.11</v>
      </c>
    </row>
    <row r="3387" spans="1:15" x14ac:dyDescent="0.3">
      <c r="A3387" t="str">
        <f xml:space="preserve"> _xlfn.XLOOKUP(H3387, 'Customers'!B:B, 'Customers'!A:A)</f>
        <v>CUST_931</v>
      </c>
      <c r="B3387" t="str">
        <f>_xlfn.XLOOKUP(L3387, Products!C:C, Products!A:A)</f>
        <v>PROD_1</v>
      </c>
      <c r="C3387">
        <v>3386</v>
      </c>
      <c r="D3387" s="2" t="s">
        <v>382</v>
      </c>
      <c r="E3387">
        <f>YEAR(Orders[[#This Row],[Order_Date]])</f>
        <v>2022</v>
      </c>
      <c r="F3387">
        <f>MONTH(Orders[[#This Row],[Order_Date]])</f>
        <v>11</v>
      </c>
      <c r="G3387" s="2" t="s">
        <v>970</v>
      </c>
      <c r="H3387" t="s">
        <v>1691</v>
      </c>
      <c r="I3387" t="s">
        <v>21</v>
      </c>
      <c r="J3387" t="s">
        <v>22</v>
      </c>
      <c r="K3387" t="s">
        <v>27</v>
      </c>
      <c r="L3387" t="s">
        <v>17</v>
      </c>
      <c r="M3387" s="1">
        <v>5232.6899999999996</v>
      </c>
      <c r="N3387" s="1">
        <v>1381.21</v>
      </c>
      <c r="O3387">
        <v>0.23</v>
      </c>
    </row>
    <row r="3388" spans="1:15" x14ac:dyDescent="0.3">
      <c r="A3388" t="str">
        <f xml:space="preserve"> _xlfn.XLOOKUP(H3388, 'Customers'!B:B, 'Customers'!A:A)</f>
        <v>CUST_243</v>
      </c>
      <c r="B3388" t="str">
        <f>_xlfn.XLOOKUP(L3388, Products!C:C, Products!A:A)</f>
        <v>PROD_6</v>
      </c>
      <c r="C3388">
        <v>3387</v>
      </c>
      <c r="D3388" s="2" t="s">
        <v>1518</v>
      </c>
      <c r="E3388">
        <f>YEAR(Orders[[#This Row],[Order_Date]])</f>
        <v>2022</v>
      </c>
      <c r="F3388">
        <f>MONTH(Orders[[#This Row],[Order_Date]])</f>
        <v>7</v>
      </c>
      <c r="G3388" s="2" t="s">
        <v>593</v>
      </c>
      <c r="H3388" t="s">
        <v>671</v>
      </c>
      <c r="I3388" t="s">
        <v>32</v>
      </c>
      <c r="J3388" t="s">
        <v>15</v>
      </c>
      <c r="K3388" t="s">
        <v>34</v>
      </c>
      <c r="L3388" t="s">
        <v>52</v>
      </c>
      <c r="M3388" s="1">
        <v>4302.01</v>
      </c>
      <c r="N3388" s="1">
        <v>1131.8599999999999</v>
      </c>
      <c r="O3388">
        <v>0.27</v>
      </c>
    </row>
    <row r="3389" spans="1:15" x14ac:dyDescent="0.3">
      <c r="A3389" t="str">
        <f xml:space="preserve"> _xlfn.XLOOKUP(H3389, 'Customers'!B:B, 'Customers'!A:A)</f>
        <v>CUST_501</v>
      </c>
      <c r="B3389" t="str">
        <f>_xlfn.XLOOKUP(L3389, Products!C:C, Products!A:A)</f>
        <v>PROD_8</v>
      </c>
      <c r="C3389">
        <v>3388</v>
      </c>
      <c r="D3389" s="2" t="s">
        <v>535</v>
      </c>
      <c r="E3389">
        <f>YEAR(Orders[[#This Row],[Order_Date]])</f>
        <v>2022</v>
      </c>
      <c r="F3389">
        <f>MONTH(Orders[[#This Row],[Order_Date]])</f>
        <v>1</v>
      </c>
      <c r="G3389" s="2" t="s">
        <v>269</v>
      </c>
      <c r="H3389" t="s">
        <v>1161</v>
      </c>
      <c r="I3389" t="s">
        <v>14</v>
      </c>
      <c r="J3389" t="s">
        <v>22</v>
      </c>
      <c r="K3389" t="s">
        <v>27</v>
      </c>
      <c r="L3389" t="s">
        <v>73</v>
      </c>
      <c r="M3389" s="1">
        <v>9554.59</v>
      </c>
      <c r="N3389" s="1">
        <v>887.71</v>
      </c>
      <c r="O3389">
        <v>0.22</v>
      </c>
    </row>
    <row r="3390" spans="1:15" x14ac:dyDescent="0.3">
      <c r="A3390" t="str">
        <f xml:space="preserve"> _xlfn.XLOOKUP(H3390, 'Customers'!B:B, 'Customers'!A:A)</f>
        <v>CUST_750</v>
      </c>
      <c r="B3390" t="str">
        <f>_xlfn.XLOOKUP(L3390, Products!C:C, Products!A:A)</f>
        <v>PROD_5</v>
      </c>
      <c r="C3390">
        <v>3389</v>
      </c>
      <c r="D3390" s="2" t="s">
        <v>1073</v>
      </c>
      <c r="E3390">
        <f>YEAR(Orders[[#This Row],[Order_Date]])</f>
        <v>2023</v>
      </c>
      <c r="F3390">
        <f>MONTH(Orders[[#This Row],[Order_Date]])</f>
        <v>1</v>
      </c>
      <c r="G3390" s="2" t="s">
        <v>218</v>
      </c>
      <c r="H3390" t="s">
        <v>1496</v>
      </c>
      <c r="I3390" t="s">
        <v>14</v>
      </c>
      <c r="J3390" t="s">
        <v>65</v>
      </c>
      <c r="K3390" t="s">
        <v>34</v>
      </c>
      <c r="L3390" t="s">
        <v>39</v>
      </c>
      <c r="M3390" s="1">
        <v>4935.4399999999996</v>
      </c>
      <c r="N3390" s="1">
        <v>615.39</v>
      </c>
      <c r="O3390">
        <v>0.27</v>
      </c>
    </row>
    <row r="3391" spans="1:15" x14ac:dyDescent="0.3">
      <c r="A3391" t="str">
        <f xml:space="preserve"> _xlfn.XLOOKUP(H3391, 'Customers'!B:B, 'Customers'!A:A)</f>
        <v>CUST_212</v>
      </c>
      <c r="B3391" t="str">
        <f>_xlfn.XLOOKUP(L3391, Products!C:C, Products!A:A)</f>
        <v>PROD_3</v>
      </c>
      <c r="C3391">
        <v>3390</v>
      </c>
      <c r="D3391" s="2" t="s">
        <v>513</v>
      </c>
      <c r="E3391">
        <f>YEAR(Orders[[#This Row],[Order_Date]])</f>
        <v>2022</v>
      </c>
      <c r="F3391">
        <f>MONTH(Orders[[#This Row],[Order_Date]])</f>
        <v>3</v>
      </c>
      <c r="G3391" s="2" t="s">
        <v>514</v>
      </c>
      <c r="H3391" t="s">
        <v>601</v>
      </c>
      <c r="I3391" t="s">
        <v>32</v>
      </c>
      <c r="J3391" t="s">
        <v>22</v>
      </c>
      <c r="K3391" t="s">
        <v>27</v>
      </c>
      <c r="L3391" t="s">
        <v>28</v>
      </c>
      <c r="M3391" s="1">
        <v>3766.68</v>
      </c>
      <c r="N3391" s="1">
        <v>-191.41</v>
      </c>
      <c r="O3391">
        <v>0.15</v>
      </c>
    </row>
    <row r="3392" spans="1:15" x14ac:dyDescent="0.3">
      <c r="A3392" t="str">
        <f xml:space="preserve"> _xlfn.XLOOKUP(H3392, 'Customers'!B:B, 'Customers'!A:A)</f>
        <v>CUST_97</v>
      </c>
      <c r="B3392" t="str">
        <f>_xlfn.XLOOKUP(L3392, Products!C:C, Products!A:A)</f>
        <v>PROD_8</v>
      </c>
      <c r="C3392">
        <v>3391</v>
      </c>
      <c r="D3392" s="2" t="s">
        <v>154</v>
      </c>
      <c r="E3392">
        <f>YEAR(Orders[[#This Row],[Order_Date]])</f>
        <v>2022</v>
      </c>
      <c r="F3392">
        <f>MONTH(Orders[[#This Row],[Order_Date]])</f>
        <v>3</v>
      </c>
      <c r="G3392" s="2" t="s">
        <v>413</v>
      </c>
      <c r="H3392" t="s">
        <v>306</v>
      </c>
      <c r="I3392" t="s">
        <v>21</v>
      </c>
      <c r="J3392" t="s">
        <v>22</v>
      </c>
      <c r="K3392" t="s">
        <v>27</v>
      </c>
      <c r="L3392" t="s">
        <v>73</v>
      </c>
      <c r="M3392" s="1">
        <v>5193.3500000000004</v>
      </c>
      <c r="N3392" s="1">
        <v>1517.86</v>
      </c>
      <c r="O3392">
        <v>0.27</v>
      </c>
    </row>
    <row r="3393" spans="1:15" x14ac:dyDescent="0.3">
      <c r="A3393" t="str">
        <f xml:space="preserve"> _xlfn.XLOOKUP(H3393, 'Customers'!B:B, 'Customers'!A:A)</f>
        <v>CUST_873</v>
      </c>
      <c r="B3393" t="str">
        <f>_xlfn.XLOOKUP(L3393, Products!C:C, Products!A:A)</f>
        <v>PROD_2</v>
      </c>
      <c r="C3393">
        <v>3392</v>
      </c>
      <c r="D3393" s="2" t="s">
        <v>1198</v>
      </c>
      <c r="E3393">
        <f>YEAR(Orders[[#This Row],[Order_Date]])</f>
        <v>2022</v>
      </c>
      <c r="F3393">
        <f>MONTH(Orders[[#This Row],[Order_Date]])</f>
        <v>10</v>
      </c>
      <c r="G3393" s="2" t="s">
        <v>1463</v>
      </c>
      <c r="H3393" t="s">
        <v>1627</v>
      </c>
      <c r="I3393" t="s">
        <v>32</v>
      </c>
      <c r="J3393" t="s">
        <v>65</v>
      </c>
      <c r="K3393" t="s">
        <v>16</v>
      </c>
      <c r="L3393" t="s">
        <v>23</v>
      </c>
      <c r="M3393" s="1">
        <v>9463.75</v>
      </c>
      <c r="N3393" s="1">
        <v>41.26</v>
      </c>
      <c r="O3393">
        <v>0.09</v>
      </c>
    </row>
    <row r="3394" spans="1:15" x14ac:dyDescent="0.3">
      <c r="A3394" t="str">
        <f xml:space="preserve"> _xlfn.XLOOKUP(H3394, 'Customers'!B:B, 'Customers'!A:A)</f>
        <v>CUST_574</v>
      </c>
      <c r="B3394" t="str">
        <f>_xlfn.XLOOKUP(L3394, Products!C:C, Products!A:A)</f>
        <v>PROD_8</v>
      </c>
      <c r="C3394">
        <v>3393</v>
      </c>
      <c r="D3394" s="2" t="s">
        <v>229</v>
      </c>
      <c r="E3394">
        <f>YEAR(Orders[[#This Row],[Order_Date]])</f>
        <v>2023</v>
      </c>
      <c r="F3394">
        <f>MONTH(Orders[[#This Row],[Order_Date]])</f>
        <v>9</v>
      </c>
      <c r="G3394" s="2" t="s">
        <v>1345</v>
      </c>
      <c r="H3394" t="s">
        <v>1275</v>
      </c>
      <c r="I3394" t="s">
        <v>32</v>
      </c>
      <c r="J3394" t="s">
        <v>15</v>
      </c>
      <c r="K3394" t="s">
        <v>27</v>
      </c>
      <c r="L3394" t="s">
        <v>73</v>
      </c>
      <c r="M3394" s="1">
        <v>2258.9</v>
      </c>
      <c r="N3394" s="1">
        <v>35.29</v>
      </c>
      <c r="O3394">
        <v>0.12</v>
      </c>
    </row>
    <row r="3395" spans="1:15" x14ac:dyDescent="0.3">
      <c r="A3395" t="str">
        <f xml:space="preserve"> _xlfn.XLOOKUP(H3395, 'Customers'!B:B, 'Customers'!A:A)</f>
        <v>CUST_317</v>
      </c>
      <c r="B3395" t="str">
        <f>_xlfn.XLOOKUP(L3395, Products!C:C, Products!A:A)</f>
        <v>PROD_6</v>
      </c>
      <c r="C3395">
        <v>3394</v>
      </c>
      <c r="D3395" s="2" t="s">
        <v>345</v>
      </c>
      <c r="E3395">
        <f>YEAR(Orders[[#This Row],[Order_Date]])</f>
        <v>2023</v>
      </c>
      <c r="F3395">
        <f>MONTH(Orders[[#This Row],[Order_Date]])</f>
        <v>2</v>
      </c>
      <c r="G3395" s="2" t="s">
        <v>346</v>
      </c>
      <c r="H3395" t="s">
        <v>829</v>
      </c>
      <c r="I3395" t="s">
        <v>14</v>
      </c>
      <c r="J3395" t="s">
        <v>33</v>
      </c>
      <c r="K3395" t="s">
        <v>34</v>
      </c>
      <c r="L3395" t="s">
        <v>52</v>
      </c>
      <c r="M3395" s="1">
        <v>1154.96</v>
      </c>
      <c r="N3395" s="1">
        <v>197.62</v>
      </c>
      <c r="O3395">
        <v>0.28000000000000003</v>
      </c>
    </row>
    <row r="3396" spans="1:15" x14ac:dyDescent="0.3">
      <c r="A3396" t="str">
        <f xml:space="preserve"> _xlfn.XLOOKUP(H3396, 'Customers'!B:B, 'Customers'!A:A)</f>
        <v>CUST_366</v>
      </c>
      <c r="B3396" t="str">
        <f>_xlfn.XLOOKUP(L3396, Products!C:C, Products!A:A)</f>
        <v>PROD_5</v>
      </c>
      <c r="C3396">
        <v>3395</v>
      </c>
      <c r="D3396" s="2" t="s">
        <v>759</v>
      </c>
      <c r="E3396">
        <f>YEAR(Orders[[#This Row],[Order_Date]])</f>
        <v>2023</v>
      </c>
      <c r="F3396">
        <f>MONTH(Orders[[#This Row],[Order_Date]])</f>
        <v>8</v>
      </c>
      <c r="G3396" s="2" t="s">
        <v>1407</v>
      </c>
      <c r="H3396" t="s">
        <v>914</v>
      </c>
      <c r="I3396" t="s">
        <v>32</v>
      </c>
      <c r="J3396" t="s">
        <v>15</v>
      </c>
      <c r="K3396" t="s">
        <v>34</v>
      </c>
      <c r="L3396" t="s">
        <v>39</v>
      </c>
      <c r="M3396" s="1">
        <v>7108.84</v>
      </c>
      <c r="N3396" s="1">
        <v>333.79</v>
      </c>
      <c r="O3396">
        <v>0.18</v>
      </c>
    </row>
    <row r="3397" spans="1:15" x14ac:dyDescent="0.3">
      <c r="A3397" t="str">
        <f xml:space="preserve"> _xlfn.XLOOKUP(H3397, 'Customers'!B:B, 'Customers'!A:A)</f>
        <v>CUST_363</v>
      </c>
      <c r="B3397" t="str">
        <f>_xlfn.XLOOKUP(L3397, Products!C:C, Products!A:A)</f>
        <v>PROD_3</v>
      </c>
      <c r="C3397">
        <v>3396</v>
      </c>
      <c r="D3397" s="2" t="s">
        <v>615</v>
      </c>
      <c r="E3397">
        <f>YEAR(Orders[[#This Row],[Order_Date]])</f>
        <v>2023</v>
      </c>
      <c r="F3397">
        <f>MONTH(Orders[[#This Row],[Order_Date]])</f>
        <v>5</v>
      </c>
      <c r="G3397" s="2" t="s">
        <v>192</v>
      </c>
      <c r="H3397" t="s">
        <v>909</v>
      </c>
      <c r="I3397" t="s">
        <v>32</v>
      </c>
      <c r="J3397" t="s">
        <v>65</v>
      </c>
      <c r="K3397" t="s">
        <v>27</v>
      </c>
      <c r="L3397" t="s">
        <v>28</v>
      </c>
      <c r="M3397" s="1">
        <v>9679.66</v>
      </c>
      <c r="N3397" s="1">
        <v>1981.04</v>
      </c>
      <c r="O3397">
        <v>0.1</v>
      </c>
    </row>
    <row r="3398" spans="1:15" x14ac:dyDescent="0.3">
      <c r="A3398" t="str">
        <f xml:space="preserve"> _xlfn.XLOOKUP(H3398, 'Customers'!B:B, 'Customers'!A:A)</f>
        <v>CUST_655</v>
      </c>
      <c r="B3398" t="str">
        <f>_xlfn.XLOOKUP(L3398, Products!C:C, Products!A:A)</f>
        <v>PROD_6</v>
      </c>
      <c r="C3398">
        <v>3397</v>
      </c>
      <c r="D3398" s="2" t="s">
        <v>149</v>
      </c>
      <c r="E3398">
        <f>YEAR(Orders[[#This Row],[Order_Date]])</f>
        <v>2023</v>
      </c>
      <c r="F3398">
        <f>MONTH(Orders[[#This Row],[Order_Date]])</f>
        <v>8</v>
      </c>
      <c r="G3398" s="2" t="s">
        <v>558</v>
      </c>
      <c r="H3398" t="s">
        <v>1383</v>
      </c>
      <c r="I3398" t="s">
        <v>32</v>
      </c>
      <c r="J3398" t="s">
        <v>15</v>
      </c>
      <c r="K3398" t="s">
        <v>34</v>
      </c>
      <c r="L3398" t="s">
        <v>52</v>
      </c>
      <c r="M3398" s="1">
        <v>6936.68</v>
      </c>
      <c r="N3398" s="1">
        <v>352.58</v>
      </c>
      <c r="O3398">
        <v>0.16</v>
      </c>
    </row>
    <row r="3399" spans="1:15" x14ac:dyDescent="0.3">
      <c r="A3399" t="str">
        <f xml:space="preserve"> _xlfn.XLOOKUP(H3399, 'Customers'!B:B, 'Customers'!A:A)</f>
        <v>CUST_670</v>
      </c>
      <c r="B3399" t="str">
        <f>_xlfn.XLOOKUP(L3399, Products!C:C, Products!A:A)</f>
        <v>PROD_7</v>
      </c>
      <c r="C3399">
        <v>3398</v>
      </c>
      <c r="D3399" s="2" t="s">
        <v>891</v>
      </c>
      <c r="E3399">
        <f>YEAR(Orders[[#This Row],[Order_Date]])</f>
        <v>2023</v>
      </c>
      <c r="F3399">
        <f>MONTH(Orders[[#This Row],[Order_Date]])</f>
        <v>3</v>
      </c>
      <c r="G3399" s="2" t="s">
        <v>460</v>
      </c>
      <c r="H3399" t="s">
        <v>1400</v>
      </c>
      <c r="I3399" t="s">
        <v>14</v>
      </c>
      <c r="J3399" t="s">
        <v>22</v>
      </c>
      <c r="K3399" t="s">
        <v>16</v>
      </c>
      <c r="L3399" t="s">
        <v>66</v>
      </c>
      <c r="M3399" s="1">
        <v>1143.3900000000001</v>
      </c>
      <c r="N3399" s="1">
        <v>128.46</v>
      </c>
      <c r="O3399">
        <v>0.21</v>
      </c>
    </row>
    <row r="3400" spans="1:15" x14ac:dyDescent="0.3">
      <c r="A3400" t="str">
        <f xml:space="preserve"> _xlfn.XLOOKUP(H3400, 'Customers'!B:B, 'Customers'!A:A)</f>
        <v>CUST_805</v>
      </c>
      <c r="B3400" t="str">
        <f>_xlfn.XLOOKUP(L3400, Products!C:C, Products!A:A)</f>
        <v>PROD_6</v>
      </c>
      <c r="C3400">
        <v>3399</v>
      </c>
      <c r="D3400" s="2" t="s">
        <v>411</v>
      </c>
      <c r="E3400">
        <f>YEAR(Orders[[#This Row],[Order_Date]])</f>
        <v>2022</v>
      </c>
      <c r="F3400">
        <f>MONTH(Orders[[#This Row],[Order_Date]])</f>
        <v>8</v>
      </c>
      <c r="G3400" s="2" t="s">
        <v>106</v>
      </c>
      <c r="H3400" t="s">
        <v>1555</v>
      </c>
      <c r="I3400" t="s">
        <v>32</v>
      </c>
      <c r="J3400" t="s">
        <v>33</v>
      </c>
      <c r="K3400" t="s">
        <v>34</v>
      </c>
      <c r="L3400" t="s">
        <v>52</v>
      </c>
      <c r="M3400" s="1">
        <v>9550.1200000000008</v>
      </c>
      <c r="N3400" s="1">
        <v>44.72</v>
      </c>
      <c r="O3400">
        <v>0.01</v>
      </c>
    </row>
    <row r="3401" spans="1:15" x14ac:dyDescent="0.3">
      <c r="A3401" t="str">
        <f xml:space="preserve"> _xlfn.XLOOKUP(H3401, 'Customers'!B:B, 'Customers'!A:A)</f>
        <v>CUST_835</v>
      </c>
      <c r="B3401" t="str">
        <f>_xlfn.XLOOKUP(L3401, Products!C:C, Products!A:A)</f>
        <v>PROD_8</v>
      </c>
      <c r="C3401">
        <v>3400</v>
      </c>
      <c r="D3401" s="2" t="s">
        <v>552</v>
      </c>
      <c r="E3401">
        <f>YEAR(Orders[[#This Row],[Order_Date]])</f>
        <v>2023</v>
      </c>
      <c r="F3401">
        <f>MONTH(Orders[[#This Row],[Order_Date]])</f>
        <v>12</v>
      </c>
      <c r="G3401" s="2" t="s">
        <v>1241</v>
      </c>
      <c r="H3401" t="s">
        <v>1588</v>
      </c>
      <c r="I3401" t="s">
        <v>32</v>
      </c>
      <c r="J3401" t="s">
        <v>65</v>
      </c>
      <c r="K3401" t="s">
        <v>27</v>
      </c>
      <c r="L3401" t="s">
        <v>73</v>
      </c>
      <c r="M3401" s="1">
        <v>1789.21</v>
      </c>
      <c r="N3401" s="1">
        <v>-11.21</v>
      </c>
      <c r="O3401">
        <v>7.0000000000000007E-2</v>
      </c>
    </row>
    <row r="3402" spans="1:15" x14ac:dyDescent="0.3">
      <c r="A3402" t="str">
        <f xml:space="preserve"> _xlfn.XLOOKUP(H3402, 'Customers'!B:B, 'Customers'!A:A)</f>
        <v>CUST_34</v>
      </c>
      <c r="B3402" t="str">
        <f>_xlfn.XLOOKUP(L3402, Products!C:C, Products!A:A)</f>
        <v>PROD_6</v>
      </c>
      <c r="C3402">
        <v>3401</v>
      </c>
      <c r="D3402" s="2" t="s">
        <v>1230</v>
      </c>
      <c r="E3402">
        <f>YEAR(Orders[[#This Row],[Order_Date]])</f>
        <v>2023</v>
      </c>
      <c r="F3402">
        <f>MONTH(Orders[[#This Row],[Order_Date]])</f>
        <v>10</v>
      </c>
      <c r="G3402" s="2" t="s">
        <v>530</v>
      </c>
      <c r="H3402" t="s">
        <v>129</v>
      </c>
      <c r="I3402" t="s">
        <v>14</v>
      </c>
      <c r="J3402" t="s">
        <v>15</v>
      </c>
      <c r="K3402" t="s">
        <v>34</v>
      </c>
      <c r="L3402" t="s">
        <v>52</v>
      </c>
      <c r="M3402" s="1">
        <v>3477.41</v>
      </c>
      <c r="N3402" s="1">
        <v>-291.89</v>
      </c>
      <c r="O3402">
        <v>0.23</v>
      </c>
    </row>
    <row r="3403" spans="1:15" x14ac:dyDescent="0.3">
      <c r="A3403" t="str">
        <f xml:space="preserve"> _xlfn.XLOOKUP(H3403, 'Customers'!B:B, 'Customers'!A:A)</f>
        <v>CUST_31</v>
      </c>
      <c r="B3403" t="str">
        <f>_xlfn.XLOOKUP(L3403, Products!C:C, Products!A:A)</f>
        <v>PROD_5</v>
      </c>
      <c r="C3403">
        <v>3402</v>
      </c>
      <c r="D3403" s="2" t="s">
        <v>571</v>
      </c>
      <c r="E3403">
        <f>YEAR(Orders[[#This Row],[Order_Date]])</f>
        <v>2023</v>
      </c>
      <c r="F3403">
        <f>MONTH(Orders[[#This Row],[Order_Date]])</f>
        <v>6</v>
      </c>
      <c r="G3403" s="2" t="s">
        <v>1453</v>
      </c>
      <c r="H3403" t="s">
        <v>120</v>
      </c>
      <c r="I3403" t="s">
        <v>21</v>
      </c>
      <c r="J3403" t="s">
        <v>33</v>
      </c>
      <c r="K3403" t="s">
        <v>34</v>
      </c>
      <c r="L3403" t="s">
        <v>39</v>
      </c>
      <c r="M3403" s="1">
        <v>4317.08</v>
      </c>
      <c r="N3403" s="1">
        <v>-375.87</v>
      </c>
      <c r="O3403">
        <v>0.08</v>
      </c>
    </row>
    <row r="3404" spans="1:15" x14ac:dyDescent="0.3">
      <c r="A3404" t="str">
        <f xml:space="preserve"> _xlfn.XLOOKUP(H3404, 'Customers'!B:B, 'Customers'!A:A)</f>
        <v>CUST_967</v>
      </c>
      <c r="B3404" t="str">
        <f>_xlfn.XLOOKUP(L3404, Products!C:C, Products!A:A)</f>
        <v>PROD_1</v>
      </c>
      <c r="C3404">
        <v>3403</v>
      </c>
      <c r="D3404" s="2" t="s">
        <v>143</v>
      </c>
      <c r="E3404">
        <f>YEAR(Orders[[#This Row],[Order_Date]])</f>
        <v>2023</v>
      </c>
      <c r="F3404">
        <f>MONTH(Orders[[#This Row],[Order_Date]])</f>
        <v>8</v>
      </c>
      <c r="G3404" s="2" t="s">
        <v>857</v>
      </c>
      <c r="H3404" t="s">
        <v>1729</v>
      </c>
      <c r="I3404" t="s">
        <v>21</v>
      </c>
      <c r="J3404" t="s">
        <v>22</v>
      </c>
      <c r="K3404" t="s">
        <v>16</v>
      </c>
      <c r="L3404" t="s">
        <v>17</v>
      </c>
      <c r="M3404" s="1">
        <v>8605.7800000000007</v>
      </c>
      <c r="N3404" s="1">
        <v>787.83</v>
      </c>
      <c r="O3404">
        <v>0.19</v>
      </c>
    </row>
    <row r="3405" spans="1:15" x14ac:dyDescent="0.3">
      <c r="A3405" t="str">
        <f xml:space="preserve"> _xlfn.XLOOKUP(H3405, 'Customers'!B:B, 'Customers'!A:A)</f>
        <v>CUST_318</v>
      </c>
      <c r="B3405" t="str">
        <f>_xlfn.XLOOKUP(L3405, Products!C:C, Products!A:A)</f>
        <v>PROD_8</v>
      </c>
      <c r="C3405">
        <v>3404</v>
      </c>
      <c r="D3405" s="2" t="s">
        <v>494</v>
      </c>
      <c r="E3405">
        <f>YEAR(Orders[[#This Row],[Order_Date]])</f>
        <v>2023</v>
      </c>
      <c r="F3405">
        <f>MONTH(Orders[[#This Row],[Order_Date]])</f>
        <v>11</v>
      </c>
      <c r="G3405" s="2" t="s">
        <v>1258</v>
      </c>
      <c r="H3405" t="s">
        <v>831</v>
      </c>
      <c r="I3405" t="s">
        <v>14</v>
      </c>
      <c r="J3405" t="s">
        <v>22</v>
      </c>
      <c r="K3405" t="s">
        <v>27</v>
      </c>
      <c r="L3405" t="s">
        <v>73</v>
      </c>
      <c r="M3405" s="1">
        <v>8111.16</v>
      </c>
      <c r="N3405" s="1">
        <v>649.20000000000005</v>
      </c>
      <c r="O3405">
        <v>0.01</v>
      </c>
    </row>
    <row r="3406" spans="1:15" x14ac:dyDescent="0.3">
      <c r="A3406" t="str">
        <f xml:space="preserve"> _xlfn.XLOOKUP(H3406, 'Customers'!B:B, 'Customers'!A:A)</f>
        <v>CUST_899</v>
      </c>
      <c r="B3406" t="str">
        <f>_xlfn.XLOOKUP(L3406, Products!C:C, Products!A:A)</f>
        <v>PROD_3</v>
      </c>
      <c r="C3406">
        <v>3405</v>
      </c>
      <c r="D3406" s="2" t="s">
        <v>177</v>
      </c>
      <c r="E3406">
        <f>YEAR(Orders[[#This Row],[Order_Date]])</f>
        <v>2023</v>
      </c>
      <c r="F3406">
        <f>MONTH(Orders[[#This Row],[Order_Date]])</f>
        <v>7</v>
      </c>
      <c r="G3406" s="2" t="s">
        <v>965</v>
      </c>
      <c r="H3406" t="s">
        <v>1658</v>
      </c>
      <c r="I3406" t="s">
        <v>32</v>
      </c>
      <c r="J3406" t="s">
        <v>22</v>
      </c>
      <c r="K3406" t="s">
        <v>27</v>
      </c>
      <c r="L3406" t="s">
        <v>28</v>
      </c>
      <c r="M3406" s="1">
        <v>5571.67</v>
      </c>
      <c r="N3406" s="1">
        <v>1556.62</v>
      </c>
      <c r="O3406">
        <v>0.09</v>
      </c>
    </row>
    <row r="3407" spans="1:15" x14ac:dyDescent="0.3">
      <c r="A3407" t="str">
        <f xml:space="preserve"> _xlfn.XLOOKUP(H3407, 'Customers'!B:B, 'Customers'!A:A)</f>
        <v>CUST_945</v>
      </c>
      <c r="B3407" t="str">
        <f>_xlfn.XLOOKUP(L3407, Products!C:C, Products!A:A)</f>
        <v>PROD_1</v>
      </c>
      <c r="C3407">
        <v>3406</v>
      </c>
      <c r="D3407" s="2" t="s">
        <v>319</v>
      </c>
      <c r="E3407">
        <f>YEAR(Orders[[#This Row],[Order_Date]])</f>
        <v>2022</v>
      </c>
      <c r="F3407">
        <f>MONTH(Orders[[#This Row],[Order_Date]])</f>
        <v>1</v>
      </c>
      <c r="G3407" s="2" t="s">
        <v>950</v>
      </c>
      <c r="H3407" t="s">
        <v>1706</v>
      </c>
      <c r="I3407" t="s">
        <v>21</v>
      </c>
      <c r="J3407" t="s">
        <v>33</v>
      </c>
      <c r="K3407" t="s">
        <v>27</v>
      </c>
      <c r="L3407" t="s">
        <v>17</v>
      </c>
      <c r="M3407" s="1">
        <v>8958.57</v>
      </c>
      <c r="N3407" s="1">
        <v>-517.91</v>
      </c>
      <c r="O3407">
        <v>0.11</v>
      </c>
    </row>
    <row r="3408" spans="1:15" x14ac:dyDescent="0.3">
      <c r="A3408" t="str">
        <f xml:space="preserve"> _xlfn.XLOOKUP(H3408, 'Customers'!B:B, 'Customers'!A:A)</f>
        <v>CUST_776</v>
      </c>
      <c r="B3408" t="str">
        <f>_xlfn.XLOOKUP(L3408, Products!C:C, Products!A:A)</f>
        <v>PROD_3</v>
      </c>
      <c r="C3408">
        <v>3407</v>
      </c>
      <c r="D3408" s="2" t="s">
        <v>522</v>
      </c>
      <c r="E3408">
        <f>YEAR(Orders[[#This Row],[Order_Date]])</f>
        <v>2022</v>
      </c>
      <c r="F3408">
        <f>MONTH(Orders[[#This Row],[Order_Date]])</f>
        <v>7</v>
      </c>
      <c r="G3408" s="2" t="s">
        <v>1281</v>
      </c>
      <c r="H3408" t="s">
        <v>1523</v>
      </c>
      <c r="I3408" t="s">
        <v>21</v>
      </c>
      <c r="J3408" t="s">
        <v>65</v>
      </c>
      <c r="K3408" t="s">
        <v>27</v>
      </c>
      <c r="L3408" t="s">
        <v>28</v>
      </c>
      <c r="M3408" s="1">
        <v>9976.98</v>
      </c>
      <c r="N3408" s="1">
        <v>761.37</v>
      </c>
      <c r="O3408">
        <v>0.11</v>
      </c>
    </row>
    <row r="3409" spans="1:15" x14ac:dyDescent="0.3">
      <c r="A3409" t="str">
        <f xml:space="preserve"> _xlfn.XLOOKUP(H3409, 'Customers'!B:B, 'Customers'!A:A)</f>
        <v>CUST_591</v>
      </c>
      <c r="B3409" t="str">
        <f>_xlfn.XLOOKUP(L3409, Products!C:C, Products!A:A)</f>
        <v>PROD_5</v>
      </c>
      <c r="C3409">
        <v>3408</v>
      </c>
      <c r="D3409" s="2" t="s">
        <v>50</v>
      </c>
      <c r="E3409">
        <f>YEAR(Orders[[#This Row],[Order_Date]])</f>
        <v>2022</v>
      </c>
      <c r="F3409">
        <f>MONTH(Orders[[#This Row],[Order_Date]])</f>
        <v>9</v>
      </c>
      <c r="G3409" s="2" t="s">
        <v>316</v>
      </c>
      <c r="H3409" t="s">
        <v>1296</v>
      </c>
      <c r="I3409" t="s">
        <v>21</v>
      </c>
      <c r="J3409" t="s">
        <v>15</v>
      </c>
      <c r="K3409" t="s">
        <v>34</v>
      </c>
      <c r="L3409" t="s">
        <v>39</v>
      </c>
      <c r="M3409" s="1">
        <v>8911.4699999999993</v>
      </c>
      <c r="N3409" s="1">
        <v>1321.47</v>
      </c>
      <c r="O3409">
        <v>0.25</v>
      </c>
    </row>
    <row r="3410" spans="1:15" x14ac:dyDescent="0.3">
      <c r="A3410" t="str">
        <f xml:space="preserve"> _xlfn.XLOOKUP(H3410, 'Customers'!B:B, 'Customers'!A:A)</f>
        <v>CUST_210</v>
      </c>
      <c r="B3410" t="str">
        <f>_xlfn.XLOOKUP(L3410, Products!C:C, Products!A:A)</f>
        <v>PROD_2</v>
      </c>
      <c r="C3410">
        <v>3409</v>
      </c>
      <c r="D3410" s="2" t="s">
        <v>757</v>
      </c>
      <c r="E3410">
        <f>YEAR(Orders[[#This Row],[Order_Date]])</f>
        <v>2023</v>
      </c>
      <c r="F3410">
        <f>MONTH(Orders[[#This Row],[Order_Date]])</f>
        <v>5</v>
      </c>
      <c r="G3410" s="2" t="s">
        <v>1319</v>
      </c>
      <c r="H3410" t="s">
        <v>598</v>
      </c>
      <c r="I3410" t="s">
        <v>32</v>
      </c>
      <c r="J3410" t="s">
        <v>65</v>
      </c>
      <c r="K3410" t="s">
        <v>16</v>
      </c>
      <c r="L3410" t="s">
        <v>23</v>
      </c>
      <c r="M3410" s="1">
        <v>7839.16</v>
      </c>
      <c r="N3410" s="1">
        <v>-720.24</v>
      </c>
      <c r="O3410">
        <v>7.0000000000000007E-2</v>
      </c>
    </row>
    <row r="3411" spans="1:15" x14ac:dyDescent="0.3">
      <c r="A3411" t="str">
        <f xml:space="preserve"> _xlfn.XLOOKUP(H3411, 'Customers'!B:B, 'Customers'!A:A)</f>
        <v>CUST_295</v>
      </c>
      <c r="B3411" t="str">
        <f>_xlfn.XLOOKUP(L3411, Products!C:C, Products!A:A)</f>
        <v>PROD_8</v>
      </c>
      <c r="C3411">
        <v>3410</v>
      </c>
      <c r="D3411" s="2" t="s">
        <v>1164</v>
      </c>
      <c r="E3411">
        <f>YEAR(Orders[[#This Row],[Order_Date]])</f>
        <v>2022</v>
      </c>
      <c r="F3411">
        <f>MONTH(Orders[[#This Row],[Order_Date]])</f>
        <v>3</v>
      </c>
      <c r="G3411" s="2" t="s">
        <v>308</v>
      </c>
      <c r="H3411" t="s">
        <v>780</v>
      </c>
      <c r="I3411" t="s">
        <v>32</v>
      </c>
      <c r="J3411" t="s">
        <v>15</v>
      </c>
      <c r="K3411" t="s">
        <v>27</v>
      </c>
      <c r="L3411" t="s">
        <v>73</v>
      </c>
      <c r="M3411" s="1">
        <v>6457.86</v>
      </c>
      <c r="N3411" s="1">
        <v>-27.2</v>
      </c>
      <c r="O3411">
        <v>0.03</v>
      </c>
    </row>
    <row r="3412" spans="1:15" x14ac:dyDescent="0.3">
      <c r="A3412" t="str">
        <f xml:space="preserve"> _xlfn.XLOOKUP(H3412, 'Customers'!B:B, 'Customers'!A:A)</f>
        <v>CUST_382</v>
      </c>
      <c r="B3412" t="str">
        <f>_xlfn.XLOOKUP(L3412, Products!C:C, Products!A:A)</f>
        <v>PROD_8</v>
      </c>
      <c r="C3412">
        <v>3411</v>
      </c>
      <c r="D3412" s="2" t="s">
        <v>1156</v>
      </c>
      <c r="E3412">
        <f>YEAR(Orders[[#This Row],[Order_Date]])</f>
        <v>2022</v>
      </c>
      <c r="F3412">
        <f>MONTH(Orders[[#This Row],[Order_Date]])</f>
        <v>1</v>
      </c>
      <c r="G3412" s="2" t="s">
        <v>776</v>
      </c>
      <c r="H3412" t="s">
        <v>948</v>
      </c>
      <c r="I3412" t="s">
        <v>32</v>
      </c>
      <c r="J3412" t="s">
        <v>33</v>
      </c>
      <c r="K3412" t="s">
        <v>27</v>
      </c>
      <c r="L3412" t="s">
        <v>73</v>
      </c>
      <c r="M3412" s="1">
        <v>8952.02</v>
      </c>
      <c r="N3412" s="1">
        <v>241.21</v>
      </c>
      <c r="O3412">
        <v>0.19</v>
      </c>
    </row>
    <row r="3413" spans="1:15" x14ac:dyDescent="0.3">
      <c r="A3413" t="str">
        <f xml:space="preserve"> _xlfn.XLOOKUP(H3413, 'Customers'!B:B, 'Customers'!A:A)</f>
        <v>CUST_372</v>
      </c>
      <c r="B3413" t="str">
        <f>_xlfn.XLOOKUP(L3413, Products!C:C, Products!A:A)</f>
        <v>PROD_2</v>
      </c>
      <c r="C3413">
        <v>3412</v>
      </c>
      <c r="D3413" s="2" t="s">
        <v>1325</v>
      </c>
      <c r="E3413">
        <f>YEAR(Orders[[#This Row],[Order_Date]])</f>
        <v>2022</v>
      </c>
      <c r="F3413">
        <f>MONTH(Orders[[#This Row],[Order_Date]])</f>
        <v>1</v>
      </c>
      <c r="G3413" s="2" t="s">
        <v>462</v>
      </c>
      <c r="H3413" t="s">
        <v>928</v>
      </c>
      <c r="I3413" t="s">
        <v>32</v>
      </c>
      <c r="J3413" t="s">
        <v>22</v>
      </c>
      <c r="K3413" t="s">
        <v>16</v>
      </c>
      <c r="L3413" t="s">
        <v>23</v>
      </c>
      <c r="M3413" s="1">
        <v>5111.16</v>
      </c>
      <c r="N3413" s="1">
        <v>-69.11</v>
      </c>
      <c r="O3413">
        <v>7.0000000000000007E-2</v>
      </c>
    </row>
    <row r="3414" spans="1:15" x14ac:dyDescent="0.3">
      <c r="A3414" t="str">
        <f xml:space="preserve"> _xlfn.XLOOKUP(H3414, 'Customers'!B:B, 'Customers'!A:A)</f>
        <v>CUST_21</v>
      </c>
      <c r="B3414" t="str">
        <f>_xlfn.XLOOKUP(L3414, Products!C:C, Products!A:A)</f>
        <v>PROD_4</v>
      </c>
      <c r="C3414">
        <v>3413</v>
      </c>
      <c r="D3414" s="2" t="s">
        <v>1105</v>
      </c>
      <c r="E3414">
        <f>YEAR(Orders[[#This Row],[Order_Date]])</f>
        <v>2023</v>
      </c>
      <c r="F3414">
        <f>MONTH(Orders[[#This Row],[Order_Date]])</f>
        <v>7</v>
      </c>
      <c r="G3414" s="2" t="s">
        <v>481</v>
      </c>
      <c r="H3414" t="s">
        <v>90</v>
      </c>
      <c r="I3414" t="s">
        <v>32</v>
      </c>
      <c r="J3414" t="s">
        <v>15</v>
      </c>
      <c r="K3414" t="s">
        <v>34</v>
      </c>
      <c r="L3414" t="s">
        <v>35</v>
      </c>
      <c r="M3414" s="1">
        <v>7715.64</v>
      </c>
      <c r="N3414" s="1">
        <v>389.71</v>
      </c>
      <c r="O3414">
        <v>0.1</v>
      </c>
    </row>
    <row r="3415" spans="1:15" x14ac:dyDescent="0.3">
      <c r="A3415" t="str">
        <f xml:space="preserve"> _xlfn.XLOOKUP(H3415, 'Customers'!B:B, 'Customers'!A:A)</f>
        <v>CUST_943</v>
      </c>
      <c r="B3415" t="str">
        <f>_xlfn.XLOOKUP(L3415, Products!C:C, Products!A:A)</f>
        <v>PROD_2</v>
      </c>
      <c r="C3415">
        <v>3414</v>
      </c>
      <c r="D3415" s="2" t="s">
        <v>643</v>
      </c>
      <c r="E3415">
        <f>YEAR(Orders[[#This Row],[Order_Date]])</f>
        <v>2023</v>
      </c>
      <c r="F3415">
        <f>MONTH(Orders[[#This Row],[Order_Date]])</f>
        <v>3</v>
      </c>
      <c r="G3415" s="2" t="s">
        <v>1072</v>
      </c>
      <c r="H3415" t="s">
        <v>1703</v>
      </c>
      <c r="I3415" t="s">
        <v>21</v>
      </c>
      <c r="J3415" t="s">
        <v>15</v>
      </c>
      <c r="K3415" t="s">
        <v>16</v>
      </c>
      <c r="L3415" t="s">
        <v>23</v>
      </c>
      <c r="M3415" s="1">
        <v>302.13</v>
      </c>
      <c r="N3415" s="1">
        <v>88.14</v>
      </c>
      <c r="O3415">
        <v>0.08</v>
      </c>
    </row>
    <row r="3416" spans="1:15" x14ac:dyDescent="0.3">
      <c r="A3416" t="str">
        <f xml:space="preserve"> _xlfn.XLOOKUP(H3416, 'Customers'!B:B, 'Customers'!A:A)</f>
        <v>CUST_331</v>
      </c>
      <c r="B3416" t="str">
        <f>_xlfn.XLOOKUP(L3416, Products!C:C, Products!A:A)</f>
        <v>PROD_8</v>
      </c>
      <c r="C3416">
        <v>3415</v>
      </c>
      <c r="D3416" s="2" t="s">
        <v>936</v>
      </c>
      <c r="E3416">
        <f>YEAR(Orders[[#This Row],[Order_Date]])</f>
        <v>2022</v>
      </c>
      <c r="F3416">
        <f>MONTH(Orders[[#This Row],[Order_Date]])</f>
        <v>3</v>
      </c>
      <c r="G3416" s="2" t="s">
        <v>416</v>
      </c>
      <c r="H3416" t="s">
        <v>854</v>
      </c>
      <c r="I3416" t="s">
        <v>32</v>
      </c>
      <c r="J3416" t="s">
        <v>65</v>
      </c>
      <c r="K3416" t="s">
        <v>27</v>
      </c>
      <c r="L3416" t="s">
        <v>73</v>
      </c>
      <c r="M3416" s="1">
        <v>4071.56</v>
      </c>
      <c r="N3416" s="1">
        <v>574.89</v>
      </c>
      <c r="O3416">
        <v>0.06</v>
      </c>
    </row>
    <row r="3417" spans="1:15" x14ac:dyDescent="0.3">
      <c r="A3417" t="str">
        <f xml:space="preserve"> _xlfn.XLOOKUP(H3417, 'Customers'!B:B, 'Customers'!A:A)</f>
        <v>CUST_104</v>
      </c>
      <c r="B3417" t="str">
        <f>_xlfn.XLOOKUP(L3417, Products!C:C, Products!A:A)</f>
        <v>PROD_5</v>
      </c>
      <c r="C3417">
        <v>3416</v>
      </c>
      <c r="D3417" s="2" t="s">
        <v>972</v>
      </c>
      <c r="E3417">
        <f>YEAR(Orders[[#This Row],[Order_Date]])</f>
        <v>2023</v>
      </c>
      <c r="F3417">
        <f>MONTH(Orders[[#This Row],[Order_Date]])</f>
        <v>4</v>
      </c>
      <c r="G3417" s="2" t="s">
        <v>1704</v>
      </c>
      <c r="H3417" t="s">
        <v>326</v>
      </c>
      <c r="I3417" t="s">
        <v>14</v>
      </c>
      <c r="J3417" t="s">
        <v>33</v>
      </c>
      <c r="K3417" t="s">
        <v>34</v>
      </c>
      <c r="L3417" t="s">
        <v>39</v>
      </c>
      <c r="M3417" s="1">
        <v>859.98</v>
      </c>
      <c r="N3417" s="1">
        <v>255.45</v>
      </c>
      <c r="O3417">
        <v>0.08</v>
      </c>
    </row>
    <row r="3418" spans="1:15" x14ac:dyDescent="0.3">
      <c r="A3418" t="str">
        <f xml:space="preserve"> _xlfn.XLOOKUP(H3418, 'Customers'!B:B, 'Customers'!A:A)</f>
        <v>CUST_747</v>
      </c>
      <c r="B3418" t="str">
        <f>_xlfn.XLOOKUP(L3418, Products!C:C, Products!A:A)</f>
        <v>PROD_7</v>
      </c>
      <c r="C3418">
        <v>3417</v>
      </c>
      <c r="D3418" s="2" t="s">
        <v>403</v>
      </c>
      <c r="E3418">
        <f>YEAR(Orders[[#This Row],[Order_Date]])</f>
        <v>2022</v>
      </c>
      <c r="F3418">
        <f>MONTH(Orders[[#This Row],[Order_Date]])</f>
        <v>8</v>
      </c>
      <c r="G3418" s="2" t="s">
        <v>404</v>
      </c>
      <c r="H3418" t="s">
        <v>1492</v>
      </c>
      <c r="I3418" t="s">
        <v>14</v>
      </c>
      <c r="J3418" t="s">
        <v>33</v>
      </c>
      <c r="K3418" t="s">
        <v>16</v>
      </c>
      <c r="L3418" t="s">
        <v>66</v>
      </c>
      <c r="M3418" s="1">
        <v>3661.2</v>
      </c>
      <c r="N3418" s="1">
        <v>-51.31</v>
      </c>
      <c r="O3418">
        <v>0.08</v>
      </c>
    </row>
    <row r="3419" spans="1:15" x14ac:dyDescent="0.3">
      <c r="A3419" t="str">
        <f xml:space="preserve"> _xlfn.XLOOKUP(H3419, 'Customers'!B:B, 'Customers'!A:A)</f>
        <v>CUST_335</v>
      </c>
      <c r="B3419" t="str">
        <f>_xlfn.XLOOKUP(L3419, Products!C:C, Products!A:A)</f>
        <v>PROD_1</v>
      </c>
      <c r="C3419">
        <v>3418</v>
      </c>
      <c r="D3419" s="2" t="s">
        <v>873</v>
      </c>
      <c r="E3419">
        <f>YEAR(Orders[[#This Row],[Order_Date]])</f>
        <v>2022</v>
      </c>
      <c r="F3419">
        <f>MONTH(Orders[[#This Row],[Order_Date]])</f>
        <v>1</v>
      </c>
      <c r="G3419" s="2" t="s">
        <v>1038</v>
      </c>
      <c r="H3419" t="s">
        <v>860</v>
      </c>
      <c r="I3419" t="s">
        <v>32</v>
      </c>
      <c r="J3419" t="s">
        <v>15</v>
      </c>
      <c r="K3419" t="s">
        <v>27</v>
      </c>
      <c r="L3419" t="s">
        <v>17</v>
      </c>
      <c r="M3419" s="1">
        <v>7702.01</v>
      </c>
      <c r="N3419" s="1">
        <v>1065.6099999999999</v>
      </c>
      <c r="O3419">
        <v>0.28000000000000003</v>
      </c>
    </row>
    <row r="3420" spans="1:15" x14ac:dyDescent="0.3">
      <c r="A3420" t="str">
        <f xml:space="preserve"> _xlfn.XLOOKUP(H3420, 'Customers'!B:B, 'Customers'!A:A)</f>
        <v>CUST_968</v>
      </c>
      <c r="B3420" t="str">
        <f>_xlfn.XLOOKUP(L3420, Products!C:C, Products!A:A)</f>
        <v>PROD_4</v>
      </c>
      <c r="C3420">
        <v>3419</v>
      </c>
      <c r="D3420" s="2" t="s">
        <v>1297</v>
      </c>
      <c r="E3420">
        <f>YEAR(Orders[[#This Row],[Order_Date]])</f>
        <v>2023</v>
      </c>
      <c r="F3420">
        <f>MONTH(Orders[[#This Row],[Order_Date]])</f>
        <v>11</v>
      </c>
      <c r="G3420" s="2" t="s">
        <v>748</v>
      </c>
      <c r="H3420" t="s">
        <v>1730</v>
      </c>
      <c r="I3420" t="s">
        <v>14</v>
      </c>
      <c r="J3420" t="s">
        <v>33</v>
      </c>
      <c r="K3420" t="s">
        <v>34</v>
      </c>
      <c r="L3420" t="s">
        <v>35</v>
      </c>
      <c r="M3420" s="1">
        <v>9304.7099999999991</v>
      </c>
      <c r="N3420" s="1">
        <v>-41.82</v>
      </c>
      <c r="O3420">
        <v>0.17</v>
      </c>
    </row>
    <row r="3421" spans="1:15" x14ac:dyDescent="0.3">
      <c r="A3421" t="str">
        <f xml:space="preserve"> _xlfn.XLOOKUP(H3421, 'Customers'!B:B, 'Customers'!A:A)</f>
        <v>CUST_90</v>
      </c>
      <c r="B3421" t="str">
        <f>_xlfn.XLOOKUP(L3421, Products!C:C, Products!A:A)</f>
        <v>PROD_2</v>
      </c>
      <c r="C3421">
        <v>3420</v>
      </c>
      <c r="D3421" s="2" t="s">
        <v>878</v>
      </c>
      <c r="E3421">
        <f>YEAR(Orders[[#This Row],[Order_Date]])</f>
        <v>2023</v>
      </c>
      <c r="F3421">
        <f>MONTH(Orders[[#This Row],[Order_Date]])</f>
        <v>8</v>
      </c>
      <c r="G3421" s="2" t="s">
        <v>146</v>
      </c>
      <c r="H3421" t="s">
        <v>288</v>
      </c>
      <c r="I3421" t="s">
        <v>21</v>
      </c>
      <c r="J3421" t="s">
        <v>15</v>
      </c>
      <c r="K3421" t="s">
        <v>16</v>
      </c>
      <c r="L3421" t="s">
        <v>23</v>
      </c>
      <c r="M3421" s="1">
        <v>8517.59</v>
      </c>
      <c r="N3421" s="1">
        <v>-259.48</v>
      </c>
      <c r="O3421">
        <v>0.15</v>
      </c>
    </row>
    <row r="3422" spans="1:15" x14ac:dyDescent="0.3">
      <c r="A3422" t="str">
        <f xml:space="preserve"> _xlfn.XLOOKUP(H3422, 'Customers'!B:B, 'Customers'!A:A)</f>
        <v>CUST_213</v>
      </c>
      <c r="B3422" t="str">
        <f>_xlfn.XLOOKUP(L3422, Products!C:C, Products!A:A)</f>
        <v>PROD_8</v>
      </c>
      <c r="C3422">
        <v>3421</v>
      </c>
      <c r="D3422" s="2" t="s">
        <v>87</v>
      </c>
      <c r="E3422">
        <f>YEAR(Orders[[#This Row],[Order_Date]])</f>
        <v>2023</v>
      </c>
      <c r="F3422">
        <f>MONTH(Orders[[#This Row],[Order_Date]])</f>
        <v>11</v>
      </c>
      <c r="G3422" s="2" t="s">
        <v>209</v>
      </c>
      <c r="H3422" t="s">
        <v>602</v>
      </c>
      <c r="I3422" t="s">
        <v>21</v>
      </c>
      <c r="J3422" t="s">
        <v>22</v>
      </c>
      <c r="K3422" t="s">
        <v>27</v>
      </c>
      <c r="L3422" t="s">
        <v>73</v>
      </c>
      <c r="M3422" s="1">
        <v>3720.8</v>
      </c>
      <c r="N3422" s="1">
        <v>32.71</v>
      </c>
      <c r="O3422">
        <v>0.04</v>
      </c>
    </row>
    <row r="3423" spans="1:15" x14ac:dyDescent="0.3">
      <c r="A3423" t="str">
        <f xml:space="preserve"> _xlfn.XLOOKUP(H3423, 'Customers'!B:B, 'Customers'!A:A)</f>
        <v>CUST_330</v>
      </c>
      <c r="B3423" t="str">
        <f>_xlfn.XLOOKUP(L3423, Products!C:C, Products!A:A)</f>
        <v>PROD_7</v>
      </c>
      <c r="C3423">
        <v>3422</v>
      </c>
      <c r="D3423" s="2" t="s">
        <v>159</v>
      </c>
      <c r="E3423">
        <f>YEAR(Orders[[#This Row],[Order_Date]])</f>
        <v>2022</v>
      </c>
      <c r="F3423">
        <f>MONTH(Orders[[#This Row],[Order_Date]])</f>
        <v>10</v>
      </c>
      <c r="G3423" s="2" t="s">
        <v>569</v>
      </c>
      <c r="H3423" t="s">
        <v>853</v>
      </c>
      <c r="I3423" t="s">
        <v>32</v>
      </c>
      <c r="J3423" t="s">
        <v>15</v>
      </c>
      <c r="K3423" t="s">
        <v>16</v>
      </c>
      <c r="L3423" t="s">
        <v>66</v>
      </c>
      <c r="M3423" s="1">
        <v>3909.08</v>
      </c>
      <c r="N3423" s="1">
        <v>148.56</v>
      </c>
      <c r="O3423">
        <v>0.09</v>
      </c>
    </row>
    <row r="3424" spans="1:15" x14ac:dyDescent="0.3">
      <c r="A3424" t="str">
        <f xml:space="preserve"> _xlfn.XLOOKUP(H3424, 'Customers'!B:B, 'Customers'!A:A)</f>
        <v>CUST_76</v>
      </c>
      <c r="B3424" t="str">
        <f>_xlfn.XLOOKUP(L3424, Products!C:C, Products!A:A)</f>
        <v>PROD_1</v>
      </c>
      <c r="C3424">
        <v>3423</v>
      </c>
      <c r="D3424" s="2" t="s">
        <v>448</v>
      </c>
      <c r="E3424">
        <f>YEAR(Orders[[#This Row],[Order_Date]])</f>
        <v>2023</v>
      </c>
      <c r="F3424">
        <f>MONTH(Orders[[#This Row],[Order_Date]])</f>
        <v>11</v>
      </c>
      <c r="G3424" s="2" t="s">
        <v>1134</v>
      </c>
      <c r="H3424" t="s">
        <v>248</v>
      </c>
      <c r="I3424" t="s">
        <v>32</v>
      </c>
      <c r="J3424" t="s">
        <v>33</v>
      </c>
      <c r="K3424" t="s">
        <v>16</v>
      </c>
      <c r="L3424" t="s">
        <v>17</v>
      </c>
      <c r="M3424" s="1">
        <v>8053.83</v>
      </c>
      <c r="N3424" s="1">
        <v>2146.94</v>
      </c>
      <c r="O3424">
        <v>0.12</v>
      </c>
    </row>
    <row r="3425" spans="1:15" x14ac:dyDescent="0.3">
      <c r="A3425" t="str">
        <f xml:space="preserve"> _xlfn.XLOOKUP(H3425, 'Customers'!B:B, 'Customers'!A:A)</f>
        <v>CUST_263</v>
      </c>
      <c r="B3425" t="str">
        <f>_xlfn.XLOOKUP(L3425, Products!C:C, Products!A:A)</f>
        <v>PROD_7</v>
      </c>
      <c r="C3425">
        <v>3424</v>
      </c>
      <c r="D3425" s="2" t="s">
        <v>229</v>
      </c>
      <c r="E3425">
        <f>YEAR(Orders[[#This Row],[Order_Date]])</f>
        <v>2023</v>
      </c>
      <c r="F3425">
        <f>MONTH(Orders[[#This Row],[Order_Date]])</f>
        <v>9</v>
      </c>
      <c r="G3425" s="2" t="s">
        <v>1076</v>
      </c>
      <c r="H3425" t="s">
        <v>715</v>
      </c>
      <c r="I3425" t="s">
        <v>21</v>
      </c>
      <c r="J3425" t="s">
        <v>15</v>
      </c>
      <c r="K3425" t="s">
        <v>16</v>
      </c>
      <c r="L3425" t="s">
        <v>66</v>
      </c>
      <c r="M3425" s="1">
        <v>853.65</v>
      </c>
      <c r="N3425" s="1">
        <v>24.17</v>
      </c>
      <c r="O3425">
        <v>0.14000000000000001</v>
      </c>
    </row>
    <row r="3426" spans="1:15" x14ac:dyDescent="0.3">
      <c r="A3426" t="str">
        <f xml:space="preserve"> _xlfn.XLOOKUP(H3426, 'Customers'!B:B, 'Customers'!A:A)</f>
        <v>CUST_12</v>
      </c>
      <c r="B3426" t="str">
        <f>_xlfn.XLOOKUP(L3426, Products!C:C, Products!A:A)</f>
        <v>PROD_4</v>
      </c>
      <c r="C3426">
        <v>3425</v>
      </c>
      <c r="D3426" s="2" t="s">
        <v>36</v>
      </c>
      <c r="E3426">
        <f>YEAR(Orders[[#This Row],[Order_Date]])</f>
        <v>2023</v>
      </c>
      <c r="F3426">
        <f>MONTH(Orders[[#This Row],[Order_Date]])</f>
        <v>10</v>
      </c>
      <c r="G3426" s="2" t="s">
        <v>1310</v>
      </c>
      <c r="H3426" t="s">
        <v>61</v>
      </c>
      <c r="I3426" t="s">
        <v>32</v>
      </c>
      <c r="J3426" t="s">
        <v>15</v>
      </c>
      <c r="K3426" t="s">
        <v>34</v>
      </c>
      <c r="L3426" t="s">
        <v>35</v>
      </c>
      <c r="M3426" s="1">
        <v>5557.9</v>
      </c>
      <c r="N3426" s="1">
        <v>-227.34</v>
      </c>
      <c r="O3426">
        <v>0.01</v>
      </c>
    </row>
    <row r="3427" spans="1:15" x14ac:dyDescent="0.3">
      <c r="A3427" t="str">
        <f xml:space="preserve"> _xlfn.XLOOKUP(H3427, 'Customers'!B:B, 'Customers'!A:A)</f>
        <v>CUST_189</v>
      </c>
      <c r="B3427" t="str">
        <f>_xlfn.XLOOKUP(L3427, Products!C:C, Products!A:A)</f>
        <v>PROD_4</v>
      </c>
      <c r="C3427">
        <v>3426</v>
      </c>
      <c r="D3427" s="2" t="s">
        <v>305</v>
      </c>
      <c r="E3427">
        <f>YEAR(Orders[[#This Row],[Order_Date]])</f>
        <v>2022</v>
      </c>
      <c r="F3427">
        <f>MONTH(Orders[[#This Row],[Order_Date]])</f>
        <v>6</v>
      </c>
      <c r="G3427" s="2" t="s">
        <v>152</v>
      </c>
      <c r="H3427" t="s">
        <v>547</v>
      </c>
      <c r="I3427" t="s">
        <v>21</v>
      </c>
      <c r="J3427" t="s">
        <v>22</v>
      </c>
      <c r="K3427" t="s">
        <v>34</v>
      </c>
      <c r="L3427" t="s">
        <v>35</v>
      </c>
      <c r="M3427" s="1">
        <v>7362.58</v>
      </c>
      <c r="N3427" s="1">
        <v>1512.18</v>
      </c>
      <c r="O3427">
        <v>0.23</v>
      </c>
    </row>
    <row r="3428" spans="1:15" x14ac:dyDescent="0.3">
      <c r="A3428" t="str">
        <f xml:space="preserve"> _xlfn.XLOOKUP(H3428, 'Customers'!B:B, 'Customers'!A:A)</f>
        <v>CUST_901</v>
      </c>
      <c r="B3428" t="str">
        <f>_xlfn.XLOOKUP(L3428, Products!C:C, Products!A:A)</f>
        <v>PROD_1</v>
      </c>
      <c r="C3428">
        <v>3427</v>
      </c>
      <c r="D3428" s="2" t="s">
        <v>327</v>
      </c>
      <c r="E3428">
        <f>YEAR(Orders[[#This Row],[Order_Date]])</f>
        <v>2022</v>
      </c>
      <c r="F3428">
        <f>MONTH(Orders[[#This Row],[Order_Date]])</f>
        <v>4</v>
      </c>
      <c r="G3428" s="2" t="s">
        <v>850</v>
      </c>
      <c r="H3428" t="s">
        <v>1660</v>
      </c>
      <c r="I3428" t="s">
        <v>14</v>
      </c>
      <c r="J3428" t="s">
        <v>65</v>
      </c>
      <c r="K3428" t="s">
        <v>27</v>
      </c>
      <c r="L3428" t="s">
        <v>17</v>
      </c>
      <c r="M3428" s="1">
        <v>4863.3900000000003</v>
      </c>
      <c r="N3428" s="1">
        <v>-85.04</v>
      </c>
      <c r="O3428">
        <v>0.04</v>
      </c>
    </row>
    <row r="3429" spans="1:15" x14ac:dyDescent="0.3">
      <c r="A3429" t="str">
        <f xml:space="preserve"> _xlfn.XLOOKUP(H3429, 'Customers'!B:B, 'Customers'!A:A)</f>
        <v>CUST_28</v>
      </c>
      <c r="B3429" t="str">
        <f>_xlfn.XLOOKUP(L3429, Products!C:C, Products!A:A)</f>
        <v>PROD_3</v>
      </c>
      <c r="C3429">
        <v>3428</v>
      </c>
      <c r="D3429" s="2" t="s">
        <v>577</v>
      </c>
      <c r="E3429">
        <f>YEAR(Orders[[#This Row],[Order_Date]])</f>
        <v>2023</v>
      </c>
      <c r="F3429">
        <f>MONTH(Orders[[#This Row],[Order_Date]])</f>
        <v>2</v>
      </c>
      <c r="G3429" s="2" t="s">
        <v>505</v>
      </c>
      <c r="H3429" t="s">
        <v>111</v>
      </c>
      <c r="I3429" t="s">
        <v>14</v>
      </c>
      <c r="J3429" t="s">
        <v>33</v>
      </c>
      <c r="K3429" t="s">
        <v>27</v>
      </c>
      <c r="L3429" t="s">
        <v>28</v>
      </c>
      <c r="M3429" s="1">
        <v>7304.57</v>
      </c>
      <c r="N3429" s="1">
        <v>1060.97</v>
      </c>
      <c r="O3429">
        <v>0.21</v>
      </c>
    </row>
    <row r="3430" spans="1:15" x14ac:dyDescent="0.3">
      <c r="A3430" t="str">
        <f xml:space="preserve"> _xlfn.XLOOKUP(H3430, 'Customers'!B:B, 'Customers'!A:A)</f>
        <v>CUST_245</v>
      </c>
      <c r="B3430" t="str">
        <f>_xlfn.XLOOKUP(L3430, Products!C:C, Products!A:A)</f>
        <v>PROD_1</v>
      </c>
      <c r="C3430">
        <v>3429</v>
      </c>
      <c r="D3430" s="2" t="s">
        <v>409</v>
      </c>
      <c r="E3430">
        <f>YEAR(Orders[[#This Row],[Order_Date]])</f>
        <v>2022</v>
      </c>
      <c r="F3430">
        <f>MONTH(Orders[[#This Row],[Order_Date]])</f>
        <v>9</v>
      </c>
      <c r="G3430" s="2" t="s">
        <v>195</v>
      </c>
      <c r="H3430" t="s">
        <v>675</v>
      </c>
      <c r="I3430" t="s">
        <v>14</v>
      </c>
      <c r="J3430" t="s">
        <v>15</v>
      </c>
      <c r="K3430" t="s">
        <v>16</v>
      </c>
      <c r="L3430" t="s">
        <v>17</v>
      </c>
      <c r="M3430" s="1">
        <v>9938.9</v>
      </c>
      <c r="N3430" s="1">
        <v>-778.62</v>
      </c>
      <c r="O3430">
        <v>0.23</v>
      </c>
    </row>
    <row r="3431" spans="1:15" x14ac:dyDescent="0.3">
      <c r="A3431" t="str">
        <f xml:space="preserve"> _xlfn.XLOOKUP(H3431, 'Customers'!B:B, 'Customers'!A:A)</f>
        <v>CUST_574</v>
      </c>
      <c r="B3431" t="str">
        <f>_xlfn.XLOOKUP(L3431, Products!C:C, Products!A:A)</f>
        <v>PROD_7</v>
      </c>
      <c r="C3431">
        <v>3430</v>
      </c>
      <c r="D3431" s="2" t="s">
        <v>50</v>
      </c>
      <c r="E3431">
        <f>YEAR(Orders[[#This Row],[Order_Date]])</f>
        <v>2022</v>
      </c>
      <c r="F3431">
        <f>MONTH(Orders[[#This Row],[Order_Date]])</f>
        <v>9</v>
      </c>
      <c r="G3431" s="2" t="s">
        <v>913</v>
      </c>
      <c r="H3431" t="s">
        <v>1275</v>
      </c>
      <c r="I3431" t="s">
        <v>32</v>
      </c>
      <c r="J3431" t="s">
        <v>65</v>
      </c>
      <c r="K3431" t="s">
        <v>16</v>
      </c>
      <c r="L3431" t="s">
        <v>66</v>
      </c>
      <c r="M3431" s="1">
        <v>944.48</v>
      </c>
      <c r="N3431" s="1">
        <v>0.9</v>
      </c>
      <c r="O3431">
        <v>0.2</v>
      </c>
    </row>
    <row r="3432" spans="1:15" x14ac:dyDescent="0.3">
      <c r="A3432" t="str">
        <f xml:space="preserve"> _xlfn.XLOOKUP(H3432, 'Customers'!B:B, 'Customers'!A:A)</f>
        <v>CUST_529</v>
      </c>
      <c r="B3432" t="str">
        <f>_xlfn.XLOOKUP(L3432, Products!C:C, Products!A:A)</f>
        <v>PROD_6</v>
      </c>
      <c r="C3432">
        <v>3431</v>
      </c>
      <c r="D3432" s="2" t="s">
        <v>714</v>
      </c>
      <c r="E3432">
        <f>YEAR(Orders[[#This Row],[Order_Date]])</f>
        <v>2023</v>
      </c>
      <c r="F3432">
        <f>MONTH(Orders[[#This Row],[Order_Date]])</f>
        <v>1</v>
      </c>
      <c r="G3432" s="2" t="s">
        <v>1573</v>
      </c>
      <c r="H3432" t="s">
        <v>1207</v>
      </c>
      <c r="I3432" t="s">
        <v>14</v>
      </c>
      <c r="J3432" t="s">
        <v>65</v>
      </c>
      <c r="K3432" t="s">
        <v>34</v>
      </c>
      <c r="L3432" t="s">
        <v>52</v>
      </c>
      <c r="M3432" s="1">
        <v>9951.7900000000009</v>
      </c>
      <c r="N3432" s="1">
        <v>213.24</v>
      </c>
      <c r="O3432">
        <v>7.0000000000000007E-2</v>
      </c>
    </row>
    <row r="3433" spans="1:15" x14ac:dyDescent="0.3">
      <c r="A3433" t="str">
        <f xml:space="preserve"> _xlfn.XLOOKUP(H3433, 'Customers'!B:B, 'Customers'!A:A)</f>
        <v>CUST_51</v>
      </c>
      <c r="B3433" t="str">
        <f>_xlfn.XLOOKUP(L3433, Products!C:C, Products!A:A)</f>
        <v>PROD_4</v>
      </c>
      <c r="C3433">
        <v>3432</v>
      </c>
      <c r="D3433" s="2" t="s">
        <v>1051</v>
      </c>
      <c r="E3433">
        <f>YEAR(Orders[[#This Row],[Order_Date]])</f>
        <v>2023</v>
      </c>
      <c r="F3433">
        <f>MONTH(Orders[[#This Row],[Order_Date]])</f>
        <v>7</v>
      </c>
      <c r="G3433" s="2" t="s">
        <v>545</v>
      </c>
      <c r="H3433" t="s">
        <v>178</v>
      </c>
      <c r="I3433" t="s">
        <v>21</v>
      </c>
      <c r="J3433" t="s">
        <v>33</v>
      </c>
      <c r="K3433" t="s">
        <v>34</v>
      </c>
      <c r="L3433" t="s">
        <v>35</v>
      </c>
      <c r="M3433" s="1">
        <v>6477.83</v>
      </c>
      <c r="N3433" s="1">
        <v>680.51</v>
      </c>
      <c r="O3433">
        <v>0.1</v>
      </c>
    </row>
    <row r="3434" spans="1:15" x14ac:dyDescent="0.3">
      <c r="A3434" t="str">
        <f xml:space="preserve"> _xlfn.XLOOKUP(H3434, 'Customers'!B:B, 'Customers'!A:A)</f>
        <v>CUST_747</v>
      </c>
      <c r="B3434" t="str">
        <f>_xlfn.XLOOKUP(L3434, Products!C:C, Products!A:A)</f>
        <v>PROD_2</v>
      </c>
      <c r="C3434">
        <v>3433</v>
      </c>
      <c r="D3434" s="2" t="s">
        <v>791</v>
      </c>
      <c r="E3434">
        <f>YEAR(Orders[[#This Row],[Order_Date]])</f>
        <v>2022</v>
      </c>
      <c r="F3434">
        <f>MONTH(Orders[[#This Row],[Order_Date]])</f>
        <v>6</v>
      </c>
      <c r="G3434" s="2" t="s">
        <v>764</v>
      </c>
      <c r="H3434" t="s">
        <v>1492</v>
      </c>
      <c r="I3434" t="s">
        <v>14</v>
      </c>
      <c r="J3434" t="s">
        <v>65</v>
      </c>
      <c r="K3434" t="s">
        <v>16</v>
      </c>
      <c r="L3434" t="s">
        <v>23</v>
      </c>
      <c r="M3434" s="1">
        <v>3143.63</v>
      </c>
      <c r="N3434" s="1">
        <v>414.22</v>
      </c>
      <c r="O3434">
        <v>0.19</v>
      </c>
    </row>
    <row r="3435" spans="1:15" x14ac:dyDescent="0.3">
      <c r="A3435" t="str">
        <f xml:space="preserve"> _xlfn.XLOOKUP(H3435, 'Customers'!B:B, 'Customers'!A:A)</f>
        <v>CUST_119</v>
      </c>
      <c r="B3435" t="str">
        <f>_xlfn.XLOOKUP(L3435, Products!C:C, Products!A:A)</f>
        <v>PROD_8</v>
      </c>
      <c r="C3435">
        <v>3434</v>
      </c>
      <c r="D3435" s="2" t="s">
        <v>229</v>
      </c>
      <c r="E3435">
        <f>YEAR(Orders[[#This Row],[Order_Date]])</f>
        <v>2023</v>
      </c>
      <c r="F3435">
        <f>MONTH(Orders[[#This Row],[Order_Date]])</f>
        <v>9</v>
      </c>
      <c r="G3435" s="2" t="s">
        <v>1407</v>
      </c>
      <c r="H3435" t="s">
        <v>371</v>
      </c>
      <c r="I3435" t="s">
        <v>32</v>
      </c>
      <c r="J3435" t="s">
        <v>33</v>
      </c>
      <c r="K3435" t="s">
        <v>27</v>
      </c>
      <c r="L3435" t="s">
        <v>73</v>
      </c>
      <c r="M3435" s="1">
        <v>3153.72</v>
      </c>
      <c r="N3435" s="1">
        <v>745.86</v>
      </c>
      <c r="O3435">
        <v>0.04</v>
      </c>
    </row>
    <row r="3436" spans="1:15" x14ac:dyDescent="0.3">
      <c r="A3436" t="str">
        <f xml:space="preserve"> _xlfn.XLOOKUP(H3436, 'Customers'!B:B, 'Customers'!A:A)</f>
        <v>CUST_861</v>
      </c>
      <c r="B3436" t="str">
        <f>_xlfn.XLOOKUP(L3436, Products!C:C, Products!A:A)</f>
        <v>PROD_5</v>
      </c>
      <c r="C3436">
        <v>3435</v>
      </c>
      <c r="D3436" s="2" t="s">
        <v>1570</v>
      </c>
      <c r="E3436">
        <f>YEAR(Orders[[#This Row],[Order_Date]])</f>
        <v>2022</v>
      </c>
      <c r="F3436">
        <f>MONTH(Orders[[#This Row],[Order_Date]])</f>
        <v>4</v>
      </c>
      <c r="G3436" s="2" t="s">
        <v>71</v>
      </c>
      <c r="H3436" t="s">
        <v>1614</v>
      </c>
      <c r="I3436" t="s">
        <v>21</v>
      </c>
      <c r="J3436" t="s">
        <v>15</v>
      </c>
      <c r="K3436" t="s">
        <v>34</v>
      </c>
      <c r="L3436" t="s">
        <v>39</v>
      </c>
      <c r="M3436" s="1">
        <v>6250.64</v>
      </c>
      <c r="N3436" s="1">
        <v>293.43</v>
      </c>
      <c r="O3436">
        <v>0.08</v>
      </c>
    </row>
    <row r="3437" spans="1:15" x14ac:dyDescent="0.3">
      <c r="A3437" t="str">
        <f xml:space="preserve"> _xlfn.XLOOKUP(H3437, 'Customers'!B:B, 'Customers'!A:A)</f>
        <v>CUST_316</v>
      </c>
      <c r="B3437" t="str">
        <f>_xlfn.XLOOKUP(L3437, Products!C:C, Products!A:A)</f>
        <v>PROD_5</v>
      </c>
      <c r="C3437">
        <v>3436</v>
      </c>
      <c r="D3437" s="2" t="s">
        <v>825</v>
      </c>
      <c r="E3437">
        <f>YEAR(Orders[[#This Row],[Order_Date]])</f>
        <v>2023</v>
      </c>
      <c r="F3437">
        <f>MONTH(Orders[[#This Row],[Order_Date]])</f>
        <v>6</v>
      </c>
      <c r="G3437" s="2" t="s">
        <v>975</v>
      </c>
      <c r="H3437" t="s">
        <v>828</v>
      </c>
      <c r="I3437" t="s">
        <v>21</v>
      </c>
      <c r="J3437" t="s">
        <v>22</v>
      </c>
      <c r="K3437" t="s">
        <v>34</v>
      </c>
      <c r="L3437" t="s">
        <v>39</v>
      </c>
      <c r="M3437" s="1">
        <v>4217.6499999999996</v>
      </c>
      <c r="N3437" s="1">
        <v>123.2</v>
      </c>
      <c r="O3437">
        <v>0.28000000000000003</v>
      </c>
    </row>
    <row r="3438" spans="1:15" x14ac:dyDescent="0.3">
      <c r="A3438" t="str">
        <f xml:space="preserve"> _xlfn.XLOOKUP(H3438, 'Customers'!B:B, 'Customers'!A:A)</f>
        <v>CUST_195</v>
      </c>
      <c r="B3438" t="str">
        <f>_xlfn.XLOOKUP(L3438, Products!C:C, Products!A:A)</f>
        <v>PROD_4</v>
      </c>
      <c r="C3438">
        <v>3437</v>
      </c>
      <c r="D3438" s="2" t="s">
        <v>802</v>
      </c>
      <c r="E3438">
        <f>YEAR(Orders[[#This Row],[Order_Date]])</f>
        <v>2023</v>
      </c>
      <c r="F3438">
        <f>MONTH(Orders[[#This Row],[Order_Date]])</f>
        <v>2</v>
      </c>
      <c r="G3438" s="2" t="s">
        <v>667</v>
      </c>
      <c r="H3438" t="s">
        <v>559</v>
      </c>
      <c r="I3438" t="s">
        <v>32</v>
      </c>
      <c r="J3438" t="s">
        <v>15</v>
      </c>
      <c r="K3438" t="s">
        <v>34</v>
      </c>
      <c r="L3438" t="s">
        <v>35</v>
      </c>
      <c r="M3438" s="1">
        <v>5467.88</v>
      </c>
      <c r="N3438" s="1">
        <v>-14.91</v>
      </c>
      <c r="O3438">
        <v>0.22</v>
      </c>
    </row>
    <row r="3439" spans="1:15" x14ac:dyDescent="0.3">
      <c r="A3439" t="str">
        <f xml:space="preserve"> _xlfn.XLOOKUP(H3439, 'Customers'!B:B, 'Customers'!A:A)</f>
        <v>CUST_125</v>
      </c>
      <c r="B3439" t="str">
        <f>_xlfn.XLOOKUP(L3439, Products!C:C, Products!A:A)</f>
        <v>PROD_2</v>
      </c>
      <c r="C3439">
        <v>3438</v>
      </c>
      <c r="D3439" s="2" t="s">
        <v>1198</v>
      </c>
      <c r="E3439">
        <f>YEAR(Orders[[#This Row],[Order_Date]])</f>
        <v>2022</v>
      </c>
      <c r="F3439">
        <f>MONTH(Orders[[#This Row],[Order_Date]])</f>
        <v>10</v>
      </c>
      <c r="G3439" s="2" t="s">
        <v>159</v>
      </c>
      <c r="H3439" t="s">
        <v>388</v>
      </c>
      <c r="I3439" t="s">
        <v>14</v>
      </c>
      <c r="J3439" t="s">
        <v>22</v>
      </c>
      <c r="K3439" t="s">
        <v>16</v>
      </c>
      <c r="L3439" t="s">
        <v>23</v>
      </c>
      <c r="M3439" s="1">
        <v>4513.5600000000004</v>
      </c>
      <c r="N3439" s="1">
        <v>300.08</v>
      </c>
      <c r="O3439">
        <v>0.15</v>
      </c>
    </row>
    <row r="3440" spans="1:15" x14ac:dyDescent="0.3">
      <c r="A3440" t="str">
        <f xml:space="preserve"> _xlfn.XLOOKUP(H3440, 'Customers'!B:B, 'Customers'!A:A)</f>
        <v>CUST_191</v>
      </c>
      <c r="B3440" t="str">
        <f>_xlfn.XLOOKUP(L3440, Products!C:C, Products!A:A)</f>
        <v>PROD_3</v>
      </c>
      <c r="C3440">
        <v>3439</v>
      </c>
      <c r="D3440" s="2" t="s">
        <v>1252</v>
      </c>
      <c r="E3440">
        <f>YEAR(Orders[[#This Row],[Order_Date]])</f>
        <v>2023</v>
      </c>
      <c r="F3440">
        <f>MONTH(Orders[[#This Row],[Order_Date]])</f>
        <v>3</v>
      </c>
      <c r="G3440" s="2" t="s">
        <v>478</v>
      </c>
      <c r="H3440" t="s">
        <v>551</v>
      </c>
      <c r="I3440" t="s">
        <v>14</v>
      </c>
      <c r="J3440" t="s">
        <v>65</v>
      </c>
      <c r="K3440" t="s">
        <v>27</v>
      </c>
      <c r="L3440" t="s">
        <v>28</v>
      </c>
      <c r="M3440" s="1">
        <v>3029.27</v>
      </c>
      <c r="N3440" s="1">
        <v>722.97</v>
      </c>
      <c r="O3440">
        <v>0.1</v>
      </c>
    </row>
    <row r="3441" spans="1:15" x14ac:dyDescent="0.3">
      <c r="A3441" t="str">
        <f xml:space="preserve"> _xlfn.XLOOKUP(H3441, 'Customers'!B:B, 'Customers'!A:A)</f>
        <v>CUST_427</v>
      </c>
      <c r="B3441" t="str">
        <f>_xlfn.XLOOKUP(L3441, Products!C:C, Products!A:A)</f>
        <v>PROD_5</v>
      </c>
      <c r="C3441">
        <v>3440</v>
      </c>
      <c r="D3441" s="2" t="s">
        <v>710</v>
      </c>
      <c r="E3441">
        <f>YEAR(Orders[[#This Row],[Order_Date]])</f>
        <v>2022</v>
      </c>
      <c r="F3441">
        <f>MONTH(Orders[[#This Row],[Order_Date]])</f>
        <v>4</v>
      </c>
      <c r="G3441" s="2" t="s">
        <v>1427</v>
      </c>
      <c r="H3441" t="s">
        <v>1033</v>
      </c>
      <c r="I3441" t="s">
        <v>21</v>
      </c>
      <c r="J3441" t="s">
        <v>22</v>
      </c>
      <c r="K3441" t="s">
        <v>34</v>
      </c>
      <c r="L3441" t="s">
        <v>39</v>
      </c>
      <c r="M3441" s="1">
        <v>8917.6200000000008</v>
      </c>
      <c r="N3441" s="1">
        <v>2470.81</v>
      </c>
      <c r="O3441">
        <v>0.02</v>
      </c>
    </row>
    <row r="3442" spans="1:15" x14ac:dyDescent="0.3">
      <c r="A3442" t="str">
        <f xml:space="preserve"> _xlfn.XLOOKUP(H3442, 'Customers'!B:B, 'Customers'!A:A)</f>
        <v>CUST_252</v>
      </c>
      <c r="B3442" t="str">
        <f>_xlfn.XLOOKUP(L3442, Products!C:C, Products!A:A)</f>
        <v>PROD_1</v>
      </c>
      <c r="C3442">
        <v>3441</v>
      </c>
      <c r="D3442" s="2" t="s">
        <v>1342</v>
      </c>
      <c r="E3442">
        <f>YEAR(Orders[[#This Row],[Order_Date]])</f>
        <v>2023</v>
      </c>
      <c r="F3442">
        <f>MONTH(Orders[[#This Row],[Order_Date]])</f>
        <v>10</v>
      </c>
      <c r="G3442" s="2" t="s">
        <v>1101</v>
      </c>
      <c r="H3442" t="s">
        <v>693</v>
      </c>
      <c r="I3442" t="s">
        <v>14</v>
      </c>
      <c r="J3442" t="s">
        <v>15</v>
      </c>
      <c r="K3442" t="s">
        <v>27</v>
      </c>
      <c r="L3442" t="s">
        <v>17</v>
      </c>
      <c r="M3442" s="1">
        <v>7041.91</v>
      </c>
      <c r="N3442" s="1">
        <v>1199.06</v>
      </c>
      <c r="O3442">
        <v>0.21</v>
      </c>
    </row>
    <row r="3443" spans="1:15" x14ac:dyDescent="0.3">
      <c r="A3443" t="str">
        <f xml:space="preserve"> _xlfn.XLOOKUP(H3443, 'Customers'!B:B, 'Customers'!A:A)</f>
        <v>CUST_388</v>
      </c>
      <c r="B3443" t="str">
        <f>_xlfn.XLOOKUP(L3443, Products!C:C, Products!A:A)</f>
        <v>PROD_2</v>
      </c>
      <c r="C3443">
        <v>3442</v>
      </c>
      <c r="D3443" s="2" t="s">
        <v>655</v>
      </c>
      <c r="E3443">
        <f>YEAR(Orders[[#This Row],[Order_Date]])</f>
        <v>2022</v>
      </c>
      <c r="F3443">
        <f>MONTH(Orders[[#This Row],[Order_Date]])</f>
        <v>4</v>
      </c>
      <c r="G3443" s="2" t="s">
        <v>328</v>
      </c>
      <c r="H3443" t="s">
        <v>962</v>
      </c>
      <c r="I3443" t="s">
        <v>21</v>
      </c>
      <c r="J3443" t="s">
        <v>33</v>
      </c>
      <c r="K3443" t="s">
        <v>16</v>
      </c>
      <c r="L3443" t="s">
        <v>23</v>
      </c>
      <c r="M3443" s="1">
        <v>6036.17</v>
      </c>
      <c r="N3443" s="1">
        <v>-21.98</v>
      </c>
      <c r="O3443">
        <v>0.04</v>
      </c>
    </row>
    <row r="3444" spans="1:15" x14ac:dyDescent="0.3">
      <c r="A3444" t="str">
        <f xml:space="preserve"> _xlfn.XLOOKUP(H3444, 'Customers'!B:B, 'Customers'!A:A)</f>
        <v>CUST_185</v>
      </c>
      <c r="B3444" t="str">
        <f>_xlfn.XLOOKUP(L3444, Products!C:C, Products!A:A)</f>
        <v>PROD_1</v>
      </c>
      <c r="C3444">
        <v>3443</v>
      </c>
      <c r="D3444" s="2" t="s">
        <v>221</v>
      </c>
      <c r="E3444">
        <f>YEAR(Orders[[#This Row],[Order_Date]])</f>
        <v>2022</v>
      </c>
      <c r="F3444">
        <f>MONTH(Orders[[#This Row],[Order_Date]])</f>
        <v>5</v>
      </c>
      <c r="G3444" s="2" t="s">
        <v>1036</v>
      </c>
      <c r="H3444" t="s">
        <v>536</v>
      </c>
      <c r="I3444" t="s">
        <v>32</v>
      </c>
      <c r="J3444" t="s">
        <v>33</v>
      </c>
      <c r="K3444" t="s">
        <v>16</v>
      </c>
      <c r="L3444" t="s">
        <v>17</v>
      </c>
      <c r="M3444" s="1">
        <v>3770.73</v>
      </c>
      <c r="N3444" s="1">
        <v>99.59</v>
      </c>
      <c r="O3444">
        <v>0.1</v>
      </c>
    </row>
    <row r="3445" spans="1:15" x14ac:dyDescent="0.3">
      <c r="A3445" t="str">
        <f xml:space="preserve"> _xlfn.XLOOKUP(H3445, 'Customers'!B:B, 'Customers'!A:A)</f>
        <v>CUST_451</v>
      </c>
      <c r="B3445" t="str">
        <f>_xlfn.XLOOKUP(L3445, Products!C:C, Products!A:A)</f>
        <v>PROD_1</v>
      </c>
      <c r="C3445">
        <v>3444</v>
      </c>
      <c r="D3445" s="2" t="s">
        <v>313</v>
      </c>
      <c r="E3445">
        <f>YEAR(Orders[[#This Row],[Order_Date]])</f>
        <v>2023</v>
      </c>
      <c r="F3445">
        <f>MONTH(Orders[[#This Row],[Order_Date]])</f>
        <v>7</v>
      </c>
      <c r="G3445" s="2" t="s">
        <v>1051</v>
      </c>
      <c r="H3445" t="s">
        <v>1075</v>
      </c>
      <c r="I3445" t="s">
        <v>32</v>
      </c>
      <c r="J3445" t="s">
        <v>22</v>
      </c>
      <c r="K3445" t="s">
        <v>27</v>
      </c>
      <c r="L3445" t="s">
        <v>17</v>
      </c>
      <c r="M3445" s="1">
        <v>3579.48</v>
      </c>
      <c r="N3445" s="1">
        <v>566.33000000000004</v>
      </c>
      <c r="O3445">
        <v>0.28999999999999998</v>
      </c>
    </row>
    <row r="3446" spans="1:15" x14ac:dyDescent="0.3">
      <c r="A3446" t="str">
        <f xml:space="preserve"> _xlfn.XLOOKUP(H3446, 'Customers'!B:B, 'Customers'!A:A)</f>
        <v>CUST_745</v>
      </c>
      <c r="B3446" t="str">
        <f>_xlfn.XLOOKUP(L3446, Products!C:C, Products!A:A)</f>
        <v>PROD_5</v>
      </c>
      <c r="C3446">
        <v>3445</v>
      </c>
      <c r="D3446" s="2" t="s">
        <v>973</v>
      </c>
      <c r="E3446">
        <f>YEAR(Orders[[#This Row],[Order_Date]])</f>
        <v>2023</v>
      </c>
      <c r="F3446">
        <f>MONTH(Orders[[#This Row],[Order_Date]])</f>
        <v>5</v>
      </c>
      <c r="G3446" s="2" t="s">
        <v>632</v>
      </c>
      <c r="H3446" t="s">
        <v>1490</v>
      </c>
      <c r="I3446" t="s">
        <v>32</v>
      </c>
      <c r="J3446" t="s">
        <v>33</v>
      </c>
      <c r="K3446" t="s">
        <v>34</v>
      </c>
      <c r="L3446" t="s">
        <v>39</v>
      </c>
      <c r="M3446" s="1">
        <v>4504.3999999999996</v>
      </c>
      <c r="N3446" s="1">
        <v>1207.6199999999999</v>
      </c>
      <c r="O3446">
        <v>0.06</v>
      </c>
    </row>
    <row r="3447" spans="1:15" x14ac:dyDescent="0.3">
      <c r="A3447" t="str">
        <f xml:space="preserve"> _xlfn.XLOOKUP(H3447, 'Customers'!B:B, 'Customers'!A:A)</f>
        <v>CUST_794</v>
      </c>
      <c r="B3447" t="str">
        <f>_xlfn.XLOOKUP(L3447, Products!C:C, Products!A:A)</f>
        <v>PROD_5</v>
      </c>
      <c r="C3447">
        <v>3446</v>
      </c>
      <c r="D3447" s="2" t="s">
        <v>951</v>
      </c>
      <c r="E3447">
        <f>YEAR(Orders[[#This Row],[Order_Date]])</f>
        <v>2022</v>
      </c>
      <c r="F3447">
        <f>MONTH(Orders[[#This Row],[Order_Date]])</f>
        <v>1</v>
      </c>
      <c r="G3447" s="2" t="s">
        <v>1038</v>
      </c>
      <c r="H3447" t="s">
        <v>1542</v>
      </c>
      <c r="I3447" t="s">
        <v>32</v>
      </c>
      <c r="J3447" t="s">
        <v>65</v>
      </c>
      <c r="K3447" t="s">
        <v>34</v>
      </c>
      <c r="L3447" t="s">
        <v>39</v>
      </c>
      <c r="M3447" s="1">
        <v>2100.85</v>
      </c>
      <c r="N3447" s="1">
        <v>477.03</v>
      </c>
      <c r="O3447">
        <v>0.26</v>
      </c>
    </row>
    <row r="3448" spans="1:15" x14ac:dyDescent="0.3">
      <c r="A3448" t="str">
        <f xml:space="preserve"> _xlfn.XLOOKUP(H3448, 'Customers'!B:B, 'Customers'!A:A)</f>
        <v>CUST_969</v>
      </c>
      <c r="B3448" t="str">
        <f>_xlfn.XLOOKUP(L3448, Products!C:C, Products!A:A)</f>
        <v>PROD_1</v>
      </c>
      <c r="C3448">
        <v>3447</v>
      </c>
      <c r="D3448" s="2" t="s">
        <v>652</v>
      </c>
      <c r="E3448">
        <f>YEAR(Orders[[#This Row],[Order_Date]])</f>
        <v>2023</v>
      </c>
      <c r="F3448">
        <f>MONTH(Orders[[#This Row],[Order_Date]])</f>
        <v>6</v>
      </c>
      <c r="G3448" s="2" t="s">
        <v>661</v>
      </c>
      <c r="H3448" t="s">
        <v>1731</v>
      </c>
      <c r="I3448" t="s">
        <v>21</v>
      </c>
      <c r="J3448" t="s">
        <v>65</v>
      </c>
      <c r="K3448" t="s">
        <v>27</v>
      </c>
      <c r="L3448" t="s">
        <v>17</v>
      </c>
      <c r="M3448" s="1">
        <v>9779.26</v>
      </c>
      <c r="N3448" s="1">
        <v>1950.81</v>
      </c>
      <c r="O3448">
        <v>0.28999999999999998</v>
      </c>
    </row>
    <row r="3449" spans="1:15" x14ac:dyDescent="0.3">
      <c r="A3449" t="str">
        <f xml:space="preserve"> _xlfn.XLOOKUP(H3449, 'Customers'!B:B, 'Customers'!A:A)</f>
        <v>CUST_702</v>
      </c>
      <c r="B3449" t="str">
        <f>_xlfn.XLOOKUP(L3449, Products!C:C, Products!A:A)</f>
        <v>PROD_4</v>
      </c>
      <c r="C3449">
        <v>3448</v>
      </c>
      <c r="D3449" s="2" t="s">
        <v>1552</v>
      </c>
      <c r="E3449">
        <f>YEAR(Orders[[#This Row],[Order_Date]])</f>
        <v>2022</v>
      </c>
      <c r="F3449">
        <f>MONTH(Orders[[#This Row],[Order_Date]])</f>
        <v>5</v>
      </c>
      <c r="G3449" s="2" t="s">
        <v>1217</v>
      </c>
      <c r="H3449" t="s">
        <v>1441</v>
      </c>
      <c r="I3449" t="s">
        <v>21</v>
      </c>
      <c r="J3449" t="s">
        <v>15</v>
      </c>
      <c r="K3449" t="s">
        <v>34</v>
      </c>
      <c r="L3449" t="s">
        <v>35</v>
      </c>
      <c r="M3449" s="1">
        <v>2687.28</v>
      </c>
      <c r="N3449" s="1">
        <v>597.79999999999995</v>
      </c>
      <c r="O3449">
        <v>0.11</v>
      </c>
    </row>
    <row r="3450" spans="1:15" x14ac:dyDescent="0.3">
      <c r="A3450" t="str">
        <f xml:space="preserve"> _xlfn.XLOOKUP(H3450, 'Customers'!B:B, 'Customers'!A:A)</f>
        <v>CUST_6</v>
      </c>
      <c r="B3450" t="str">
        <f>_xlfn.XLOOKUP(L3450, Products!C:C, Products!A:A)</f>
        <v>PROD_5</v>
      </c>
      <c r="C3450">
        <v>3449</v>
      </c>
      <c r="D3450" s="2" t="s">
        <v>737</v>
      </c>
      <c r="E3450">
        <f>YEAR(Orders[[#This Row],[Order_Date]])</f>
        <v>2022</v>
      </c>
      <c r="F3450">
        <f>MONTH(Orders[[#This Row],[Order_Date]])</f>
        <v>10</v>
      </c>
      <c r="G3450" s="2" t="s">
        <v>1094</v>
      </c>
      <c r="H3450" t="s">
        <v>42</v>
      </c>
      <c r="I3450" t="s">
        <v>21</v>
      </c>
      <c r="J3450" t="s">
        <v>15</v>
      </c>
      <c r="K3450" t="s">
        <v>34</v>
      </c>
      <c r="L3450" t="s">
        <v>39</v>
      </c>
      <c r="M3450" s="1">
        <v>9642.35</v>
      </c>
      <c r="N3450" s="1">
        <v>351.9</v>
      </c>
      <c r="O3450">
        <v>0.3</v>
      </c>
    </row>
    <row r="3451" spans="1:15" x14ac:dyDescent="0.3">
      <c r="A3451" t="str">
        <f xml:space="preserve"> _xlfn.XLOOKUP(H3451, 'Customers'!B:B, 'Customers'!A:A)</f>
        <v>CUST_632</v>
      </c>
      <c r="B3451" t="str">
        <f>_xlfn.XLOOKUP(L3451, Products!C:C, Products!A:A)</f>
        <v>PROD_2</v>
      </c>
      <c r="C3451">
        <v>3450</v>
      </c>
      <c r="D3451" s="2" t="s">
        <v>569</v>
      </c>
      <c r="E3451">
        <f>YEAR(Orders[[#This Row],[Order_Date]])</f>
        <v>2022</v>
      </c>
      <c r="F3451">
        <f>MONTH(Orders[[#This Row],[Order_Date]])</f>
        <v>10</v>
      </c>
      <c r="G3451" s="2" t="s">
        <v>1463</v>
      </c>
      <c r="H3451" t="s">
        <v>1356</v>
      </c>
      <c r="I3451" t="s">
        <v>21</v>
      </c>
      <c r="J3451" t="s">
        <v>65</v>
      </c>
      <c r="K3451" t="s">
        <v>16</v>
      </c>
      <c r="L3451" t="s">
        <v>23</v>
      </c>
      <c r="M3451" s="1">
        <v>5470.92</v>
      </c>
      <c r="N3451" s="1">
        <v>-517</v>
      </c>
      <c r="O3451">
        <v>0.04</v>
      </c>
    </row>
    <row r="3452" spans="1:15" x14ac:dyDescent="0.3">
      <c r="A3452" t="str">
        <f xml:space="preserve"> _xlfn.XLOOKUP(H3452, 'Customers'!B:B, 'Customers'!A:A)</f>
        <v>CUST_286</v>
      </c>
      <c r="B3452" t="str">
        <f>_xlfn.XLOOKUP(L3452, Products!C:C, Products!A:A)</f>
        <v>PROD_6</v>
      </c>
      <c r="C3452">
        <v>3451</v>
      </c>
      <c r="D3452" s="2" t="s">
        <v>302</v>
      </c>
      <c r="E3452">
        <f>YEAR(Orders[[#This Row],[Order_Date]])</f>
        <v>2023</v>
      </c>
      <c r="F3452">
        <f>MONTH(Orders[[#This Row],[Order_Date]])</f>
        <v>8</v>
      </c>
      <c r="G3452" s="2" t="s">
        <v>121</v>
      </c>
      <c r="H3452" t="s">
        <v>762</v>
      </c>
      <c r="I3452" t="s">
        <v>14</v>
      </c>
      <c r="J3452" t="s">
        <v>22</v>
      </c>
      <c r="K3452" t="s">
        <v>34</v>
      </c>
      <c r="L3452" t="s">
        <v>52</v>
      </c>
      <c r="M3452" s="1">
        <v>8590.91</v>
      </c>
      <c r="N3452" s="1">
        <v>1568.44</v>
      </c>
      <c r="O3452">
        <v>0.25</v>
      </c>
    </row>
    <row r="3453" spans="1:15" x14ac:dyDescent="0.3">
      <c r="A3453" t="str">
        <f xml:space="preserve"> _xlfn.XLOOKUP(H3453, 'Customers'!B:B, 'Customers'!A:A)</f>
        <v>CUST_943</v>
      </c>
      <c r="B3453" t="str">
        <f>_xlfn.XLOOKUP(L3453, Products!C:C, Products!A:A)</f>
        <v>PROD_8</v>
      </c>
      <c r="C3453">
        <v>3452</v>
      </c>
      <c r="D3453" s="2" t="s">
        <v>469</v>
      </c>
      <c r="E3453">
        <f>YEAR(Orders[[#This Row],[Order_Date]])</f>
        <v>2023</v>
      </c>
      <c r="F3453">
        <f>MONTH(Orders[[#This Row],[Order_Date]])</f>
        <v>12</v>
      </c>
      <c r="G3453" s="2" t="s">
        <v>664</v>
      </c>
      <c r="H3453" t="s">
        <v>1703</v>
      </c>
      <c r="I3453" t="s">
        <v>21</v>
      </c>
      <c r="J3453" t="s">
        <v>15</v>
      </c>
      <c r="K3453" t="s">
        <v>27</v>
      </c>
      <c r="L3453" t="s">
        <v>73</v>
      </c>
      <c r="M3453" s="1">
        <v>3382.51</v>
      </c>
      <c r="N3453" s="1">
        <v>381.13</v>
      </c>
      <c r="O3453">
        <v>0.23</v>
      </c>
    </row>
    <row r="3454" spans="1:15" x14ac:dyDescent="0.3">
      <c r="A3454" t="str">
        <f xml:space="preserve"> _xlfn.XLOOKUP(H3454, 'Customers'!B:B, 'Customers'!A:A)</f>
        <v>CUST_15</v>
      </c>
      <c r="B3454" t="str">
        <f>_xlfn.XLOOKUP(L3454, Products!C:C, Products!A:A)</f>
        <v>PROD_3</v>
      </c>
      <c r="C3454">
        <v>3453</v>
      </c>
      <c r="D3454" s="2" t="s">
        <v>1167</v>
      </c>
      <c r="E3454">
        <f>YEAR(Orders[[#This Row],[Order_Date]])</f>
        <v>2023</v>
      </c>
      <c r="F3454">
        <f>MONTH(Orders[[#This Row],[Order_Date]])</f>
        <v>4</v>
      </c>
      <c r="G3454" s="2" t="s">
        <v>29</v>
      </c>
      <c r="H3454" t="s">
        <v>72</v>
      </c>
      <c r="I3454" t="s">
        <v>14</v>
      </c>
      <c r="J3454" t="s">
        <v>22</v>
      </c>
      <c r="K3454" t="s">
        <v>27</v>
      </c>
      <c r="L3454" t="s">
        <v>28</v>
      </c>
      <c r="M3454" s="1">
        <v>4249.6099999999997</v>
      </c>
      <c r="N3454" s="1">
        <v>913.46</v>
      </c>
      <c r="O3454">
        <v>0.26</v>
      </c>
    </row>
    <row r="3455" spans="1:15" x14ac:dyDescent="0.3">
      <c r="A3455" t="str">
        <f xml:space="preserve"> _xlfn.XLOOKUP(H3455, 'Customers'!B:B, 'Customers'!A:A)</f>
        <v>CUST_139</v>
      </c>
      <c r="B3455" t="str">
        <f>_xlfn.XLOOKUP(L3455, Products!C:C, Products!A:A)</f>
        <v>PROD_4</v>
      </c>
      <c r="C3455">
        <v>3454</v>
      </c>
      <c r="D3455" s="2" t="s">
        <v>404</v>
      </c>
      <c r="E3455">
        <f>YEAR(Orders[[#This Row],[Order_Date]])</f>
        <v>2022</v>
      </c>
      <c r="F3455">
        <f>MONTH(Orders[[#This Row],[Order_Date]])</f>
        <v>8</v>
      </c>
      <c r="G3455" s="2" t="s">
        <v>215</v>
      </c>
      <c r="H3455" t="s">
        <v>427</v>
      </c>
      <c r="I3455" t="s">
        <v>14</v>
      </c>
      <c r="J3455" t="s">
        <v>15</v>
      </c>
      <c r="K3455" t="s">
        <v>34</v>
      </c>
      <c r="L3455" t="s">
        <v>35</v>
      </c>
      <c r="M3455" s="1">
        <v>1768.1</v>
      </c>
      <c r="N3455" s="1">
        <v>221.03</v>
      </c>
      <c r="O3455">
        <v>0.27</v>
      </c>
    </row>
    <row r="3456" spans="1:15" x14ac:dyDescent="0.3">
      <c r="A3456" t="str">
        <f xml:space="preserve"> _xlfn.XLOOKUP(H3456, 'Customers'!B:B, 'Customers'!A:A)</f>
        <v>CUST_390</v>
      </c>
      <c r="B3456" t="str">
        <f>_xlfn.XLOOKUP(L3456, Products!C:C, Products!A:A)</f>
        <v>PROD_6</v>
      </c>
      <c r="C3456">
        <v>3455</v>
      </c>
      <c r="D3456" s="2" t="s">
        <v>1137</v>
      </c>
      <c r="E3456">
        <f>YEAR(Orders[[#This Row],[Order_Date]])</f>
        <v>2023</v>
      </c>
      <c r="F3456">
        <f>MONTH(Orders[[#This Row],[Order_Date]])</f>
        <v>11</v>
      </c>
      <c r="G3456" s="2" t="s">
        <v>282</v>
      </c>
      <c r="H3456" t="s">
        <v>966</v>
      </c>
      <c r="I3456" t="s">
        <v>21</v>
      </c>
      <c r="J3456" t="s">
        <v>65</v>
      </c>
      <c r="K3456" t="s">
        <v>34</v>
      </c>
      <c r="L3456" t="s">
        <v>52</v>
      </c>
      <c r="M3456" s="1">
        <v>957.11</v>
      </c>
      <c r="N3456" s="1">
        <v>187.22</v>
      </c>
      <c r="O3456">
        <v>0.24</v>
      </c>
    </row>
    <row r="3457" spans="1:15" x14ac:dyDescent="0.3">
      <c r="A3457" t="str">
        <f xml:space="preserve"> _xlfn.XLOOKUP(H3457, 'Customers'!B:B, 'Customers'!A:A)</f>
        <v>CUST_226</v>
      </c>
      <c r="B3457" t="str">
        <f>_xlfn.XLOOKUP(L3457, Products!C:C, Products!A:A)</f>
        <v>PROD_1</v>
      </c>
      <c r="C3457">
        <v>3456</v>
      </c>
      <c r="D3457" s="2" t="s">
        <v>1162</v>
      </c>
      <c r="E3457">
        <f>YEAR(Orders[[#This Row],[Order_Date]])</f>
        <v>2022</v>
      </c>
      <c r="F3457">
        <f>MONTH(Orders[[#This Row],[Order_Date]])</f>
        <v>1</v>
      </c>
      <c r="G3457" s="2" t="s">
        <v>197</v>
      </c>
      <c r="H3457" t="s">
        <v>629</v>
      </c>
      <c r="I3457" t="s">
        <v>14</v>
      </c>
      <c r="J3457" t="s">
        <v>65</v>
      </c>
      <c r="K3457" t="s">
        <v>16</v>
      </c>
      <c r="L3457" t="s">
        <v>17</v>
      </c>
      <c r="M3457" s="1">
        <v>5251.73</v>
      </c>
      <c r="N3457" s="1">
        <v>1309.1199999999999</v>
      </c>
      <c r="O3457">
        <v>0.16</v>
      </c>
    </row>
    <row r="3458" spans="1:15" x14ac:dyDescent="0.3">
      <c r="A3458" t="str">
        <f xml:space="preserve"> _xlfn.XLOOKUP(H3458, 'Customers'!B:B, 'Customers'!A:A)</f>
        <v>CUST_52</v>
      </c>
      <c r="B3458" t="str">
        <f>_xlfn.XLOOKUP(L3458, Products!C:C, Products!A:A)</f>
        <v>PROD_3</v>
      </c>
      <c r="C3458">
        <v>3457</v>
      </c>
      <c r="D3458" s="2" t="s">
        <v>1208</v>
      </c>
      <c r="E3458">
        <f>YEAR(Orders[[#This Row],[Order_Date]])</f>
        <v>2022</v>
      </c>
      <c r="F3458">
        <f>MONTH(Orders[[#This Row],[Order_Date]])</f>
        <v>1</v>
      </c>
      <c r="G3458" s="2" t="s">
        <v>319</v>
      </c>
      <c r="H3458" t="s">
        <v>180</v>
      </c>
      <c r="I3458" t="s">
        <v>14</v>
      </c>
      <c r="J3458" t="s">
        <v>33</v>
      </c>
      <c r="K3458" t="s">
        <v>27</v>
      </c>
      <c r="L3458" t="s">
        <v>28</v>
      </c>
      <c r="M3458" s="1">
        <v>4280.99</v>
      </c>
      <c r="N3458" s="1">
        <v>118.74</v>
      </c>
      <c r="O3458">
        <v>0.03</v>
      </c>
    </row>
    <row r="3459" spans="1:15" x14ac:dyDescent="0.3">
      <c r="A3459" t="str">
        <f xml:space="preserve"> _xlfn.XLOOKUP(H3459, 'Customers'!B:B, 'Customers'!A:A)</f>
        <v>CUST_285</v>
      </c>
      <c r="B3459" t="str">
        <f>_xlfn.XLOOKUP(L3459, Products!C:C, Products!A:A)</f>
        <v>PROD_7</v>
      </c>
      <c r="C3459">
        <v>3458</v>
      </c>
      <c r="D3459" s="2" t="s">
        <v>1552</v>
      </c>
      <c r="E3459">
        <f>YEAR(Orders[[#This Row],[Order_Date]])</f>
        <v>2022</v>
      </c>
      <c r="F3459">
        <f>MONTH(Orders[[#This Row],[Order_Date]])</f>
        <v>5</v>
      </c>
      <c r="G3459" s="2" t="s">
        <v>1150</v>
      </c>
      <c r="H3459" t="s">
        <v>760</v>
      </c>
      <c r="I3459" t="s">
        <v>14</v>
      </c>
      <c r="J3459" t="s">
        <v>65</v>
      </c>
      <c r="K3459" t="s">
        <v>16</v>
      </c>
      <c r="L3459" t="s">
        <v>66</v>
      </c>
      <c r="M3459" s="1">
        <v>2343.34</v>
      </c>
      <c r="N3459" s="1">
        <v>-230.15</v>
      </c>
      <c r="O3459">
        <v>0.06</v>
      </c>
    </row>
    <row r="3460" spans="1:15" x14ac:dyDescent="0.3">
      <c r="A3460" t="str">
        <f xml:space="preserve"> _xlfn.XLOOKUP(H3460, 'Customers'!B:B, 'Customers'!A:A)</f>
        <v>CUST_701</v>
      </c>
      <c r="B3460" t="str">
        <f>_xlfn.XLOOKUP(L3460, Products!C:C, Products!A:A)</f>
        <v>PROD_3</v>
      </c>
      <c r="C3460">
        <v>3459</v>
      </c>
      <c r="D3460" s="2" t="s">
        <v>678</v>
      </c>
      <c r="E3460">
        <f>YEAR(Orders[[#This Row],[Order_Date]])</f>
        <v>2022</v>
      </c>
      <c r="F3460">
        <f>MONTH(Orders[[#This Row],[Order_Date]])</f>
        <v>7</v>
      </c>
      <c r="G3460" s="2" t="s">
        <v>130</v>
      </c>
      <c r="H3460" t="s">
        <v>1440</v>
      </c>
      <c r="I3460" t="s">
        <v>32</v>
      </c>
      <c r="J3460" t="s">
        <v>22</v>
      </c>
      <c r="K3460" t="s">
        <v>27</v>
      </c>
      <c r="L3460" t="s">
        <v>28</v>
      </c>
      <c r="M3460" s="1">
        <v>2252.3200000000002</v>
      </c>
      <c r="N3460" s="1">
        <v>435.91</v>
      </c>
      <c r="O3460">
        <v>0.05</v>
      </c>
    </row>
    <row r="3461" spans="1:15" x14ac:dyDescent="0.3">
      <c r="A3461" t="str">
        <f xml:space="preserve"> _xlfn.XLOOKUP(H3461, 'Customers'!B:B, 'Customers'!A:A)</f>
        <v>CUST_808</v>
      </c>
      <c r="B3461" t="str">
        <f>_xlfn.XLOOKUP(L3461, Products!C:C, Products!A:A)</f>
        <v>PROD_5</v>
      </c>
      <c r="C3461">
        <v>3460</v>
      </c>
      <c r="D3461" s="2" t="s">
        <v>462</v>
      </c>
      <c r="E3461">
        <f>YEAR(Orders[[#This Row],[Order_Date]])</f>
        <v>2022</v>
      </c>
      <c r="F3461">
        <f>MONTH(Orders[[#This Row],[Order_Date]])</f>
        <v>1</v>
      </c>
      <c r="G3461" s="2" t="s">
        <v>319</v>
      </c>
      <c r="H3461" t="s">
        <v>1558</v>
      </c>
      <c r="I3461" t="s">
        <v>21</v>
      </c>
      <c r="J3461" t="s">
        <v>33</v>
      </c>
      <c r="K3461" t="s">
        <v>34</v>
      </c>
      <c r="L3461" t="s">
        <v>39</v>
      </c>
      <c r="M3461" s="1">
        <v>325.99</v>
      </c>
      <c r="N3461" s="1">
        <v>-4.21</v>
      </c>
      <c r="O3461">
        <v>0.25</v>
      </c>
    </row>
    <row r="3462" spans="1:15" x14ac:dyDescent="0.3">
      <c r="A3462" t="str">
        <f xml:space="preserve"> _xlfn.XLOOKUP(H3462, 'Customers'!B:B, 'Customers'!A:A)</f>
        <v>CUST_564</v>
      </c>
      <c r="B3462" t="str">
        <f>_xlfn.XLOOKUP(L3462, Products!C:C, Products!A:A)</f>
        <v>PROD_3</v>
      </c>
      <c r="C3462">
        <v>3461</v>
      </c>
      <c r="D3462" s="2" t="s">
        <v>1022</v>
      </c>
      <c r="E3462">
        <f>YEAR(Orders[[#This Row],[Order_Date]])</f>
        <v>2023</v>
      </c>
      <c r="F3462">
        <f>MONTH(Orders[[#This Row],[Order_Date]])</f>
        <v>2</v>
      </c>
      <c r="G3462" s="2" t="s">
        <v>504</v>
      </c>
      <c r="H3462" t="s">
        <v>1256</v>
      </c>
      <c r="I3462" t="s">
        <v>14</v>
      </c>
      <c r="J3462" t="s">
        <v>15</v>
      </c>
      <c r="K3462" t="s">
        <v>27</v>
      </c>
      <c r="L3462" t="s">
        <v>28</v>
      </c>
      <c r="M3462" s="1">
        <v>1112.25</v>
      </c>
      <c r="N3462" s="1">
        <v>149.06</v>
      </c>
      <c r="O3462">
        <v>0.28999999999999998</v>
      </c>
    </row>
    <row r="3463" spans="1:15" x14ac:dyDescent="0.3">
      <c r="A3463" t="str">
        <f xml:space="preserve"> _xlfn.XLOOKUP(H3463, 'Customers'!B:B, 'Customers'!A:A)</f>
        <v>CUST_39</v>
      </c>
      <c r="B3463" t="str">
        <f>_xlfn.XLOOKUP(L3463, Products!C:C, Products!A:A)</f>
        <v>PROD_1</v>
      </c>
      <c r="C3463">
        <v>3462</v>
      </c>
      <c r="D3463" s="2" t="s">
        <v>1156</v>
      </c>
      <c r="E3463">
        <f>YEAR(Orders[[#This Row],[Order_Date]])</f>
        <v>2022</v>
      </c>
      <c r="F3463">
        <f>MONTH(Orders[[#This Row],[Order_Date]])</f>
        <v>1</v>
      </c>
      <c r="G3463" s="2" t="s">
        <v>776</v>
      </c>
      <c r="H3463" t="s">
        <v>144</v>
      </c>
      <c r="I3463" t="s">
        <v>32</v>
      </c>
      <c r="J3463" t="s">
        <v>33</v>
      </c>
      <c r="K3463" t="s">
        <v>16</v>
      </c>
      <c r="L3463" t="s">
        <v>17</v>
      </c>
      <c r="M3463" s="1">
        <v>4753.62</v>
      </c>
      <c r="N3463" s="1">
        <v>907.49</v>
      </c>
      <c r="O3463">
        <v>0.17</v>
      </c>
    </row>
    <row r="3464" spans="1:15" x14ac:dyDescent="0.3">
      <c r="A3464" t="str">
        <f xml:space="preserve"> _xlfn.XLOOKUP(H3464, 'Customers'!B:B, 'Customers'!A:A)</f>
        <v>CUST_880</v>
      </c>
      <c r="B3464" t="str">
        <f>_xlfn.XLOOKUP(L3464, Products!C:C, Products!A:A)</f>
        <v>PROD_1</v>
      </c>
      <c r="C3464">
        <v>3463</v>
      </c>
      <c r="D3464" s="2" t="s">
        <v>822</v>
      </c>
      <c r="E3464">
        <f>YEAR(Orders[[#This Row],[Order_Date]])</f>
        <v>2022</v>
      </c>
      <c r="F3464">
        <f>MONTH(Orders[[#This Row],[Order_Date]])</f>
        <v>12</v>
      </c>
      <c r="G3464" s="2" t="s">
        <v>1015</v>
      </c>
      <c r="H3464" t="s">
        <v>1635</v>
      </c>
      <c r="I3464" t="s">
        <v>14</v>
      </c>
      <c r="J3464" t="s">
        <v>22</v>
      </c>
      <c r="K3464" t="s">
        <v>27</v>
      </c>
      <c r="L3464" t="s">
        <v>17</v>
      </c>
      <c r="M3464" s="1">
        <v>7455</v>
      </c>
      <c r="N3464" s="1">
        <v>-3.42</v>
      </c>
      <c r="O3464">
        <v>0.28999999999999998</v>
      </c>
    </row>
    <row r="3465" spans="1:15" x14ac:dyDescent="0.3">
      <c r="A3465" t="str">
        <f xml:space="preserve"> _xlfn.XLOOKUP(H3465, 'Customers'!B:B, 'Customers'!A:A)</f>
        <v>CUST_370</v>
      </c>
      <c r="B3465" t="str">
        <f>_xlfn.XLOOKUP(L3465, Products!C:C, Products!A:A)</f>
        <v>PROD_7</v>
      </c>
      <c r="C3465">
        <v>3464</v>
      </c>
      <c r="D3465" s="2" t="s">
        <v>228</v>
      </c>
      <c r="E3465">
        <f>YEAR(Orders[[#This Row],[Order_Date]])</f>
        <v>2023</v>
      </c>
      <c r="F3465">
        <f>MONTH(Orders[[#This Row],[Order_Date]])</f>
        <v>8</v>
      </c>
      <c r="G3465" s="2" t="s">
        <v>11</v>
      </c>
      <c r="H3465" t="s">
        <v>921</v>
      </c>
      <c r="I3465" t="s">
        <v>14</v>
      </c>
      <c r="J3465" t="s">
        <v>33</v>
      </c>
      <c r="K3465" t="s">
        <v>16</v>
      </c>
      <c r="L3465" t="s">
        <v>66</v>
      </c>
      <c r="M3465" s="1">
        <v>9184.7199999999993</v>
      </c>
      <c r="N3465" s="1">
        <v>75.52</v>
      </c>
      <c r="O3465">
        <v>0.08</v>
      </c>
    </row>
    <row r="3466" spans="1:15" x14ac:dyDescent="0.3">
      <c r="A3466" t="str">
        <f xml:space="preserve"> _xlfn.XLOOKUP(H3466, 'Customers'!B:B, 'Customers'!A:A)</f>
        <v>CUST_128</v>
      </c>
      <c r="B3466" t="str">
        <f>_xlfn.XLOOKUP(L3466, Products!C:C, Products!A:A)</f>
        <v>PROD_6</v>
      </c>
      <c r="C3466">
        <v>3465</v>
      </c>
      <c r="D3466" s="2" t="s">
        <v>484</v>
      </c>
      <c r="E3466">
        <f>YEAR(Orders[[#This Row],[Order_Date]])</f>
        <v>2022</v>
      </c>
      <c r="F3466">
        <f>MONTH(Orders[[#This Row],[Order_Date]])</f>
        <v>12</v>
      </c>
      <c r="G3466" s="2" t="s">
        <v>625</v>
      </c>
      <c r="H3466" t="s">
        <v>394</v>
      </c>
      <c r="I3466" t="s">
        <v>14</v>
      </c>
      <c r="J3466" t="s">
        <v>15</v>
      </c>
      <c r="K3466" t="s">
        <v>34</v>
      </c>
      <c r="L3466" t="s">
        <v>52</v>
      </c>
      <c r="M3466" s="1">
        <v>6353.96</v>
      </c>
      <c r="N3466" s="1">
        <v>1466.88</v>
      </c>
      <c r="O3466">
        <v>0.23</v>
      </c>
    </row>
    <row r="3467" spans="1:15" x14ac:dyDescent="0.3">
      <c r="A3467" t="str">
        <f xml:space="preserve"> _xlfn.XLOOKUP(H3467, 'Customers'!B:B, 'Customers'!A:A)</f>
        <v>CUST_736</v>
      </c>
      <c r="B3467" t="str">
        <f>_xlfn.XLOOKUP(L3467, Products!C:C, Products!A:A)</f>
        <v>PROD_3</v>
      </c>
      <c r="C3467">
        <v>3466</v>
      </c>
      <c r="D3467" s="2" t="s">
        <v>799</v>
      </c>
      <c r="E3467">
        <f>YEAR(Orders[[#This Row],[Order_Date]])</f>
        <v>2023</v>
      </c>
      <c r="F3467">
        <f>MONTH(Orders[[#This Row],[Order_Date]])</f>
        <v>10</v>
      </c>
      <c r="G3467" s="2" t="s">
        <v>771</v>
      </c>
      <c r="H3467" t="s">
        <v>1478</v>
      </c>
      <c r="I3467" t="s">
        <v>14</v>
      </c>
      <c r="J3467" t="s">
        <v>33</v>
      </c>
      <c r="K3467" t="s">
        <v>27</v>
      </c>
      <c r="L3467" t="s">
        <v>28</v>
      </c>
      <c r="M3467" s="1">
        <v>7726.76</v>
      </c>
      <c r="N3467" s="1">
        <v>1812.6</v>
      </c>
      <c r="O3467">
        <v>0.21</v>
      </c>
    </row>
    <row r="3468" spans="1:15" x14ac:dyDescent="0.3">
      <c r="A3468" t="str">
        <f xml:space="preserve"> _xlfn.XLOOKUP(H3468, 'Customers'!B:B, 'Customers'!A:A)</f>
        <v>CUST_362</v>
      </c>
      <c r="B3468" t="str">
        <f>_xlfn.XLOOKUP(L3468, Products!C:C, Products!A:A)</f>
        <v>PROD_7</v>
      </c>
      <c r="C3468">
        <v>3467</v>
      </c>
      <c r="D3468" s="2" t="s">
        <v>501</v>
      </c>
      <c r="E3468">
        <f>YEAR(Orders[[#This Row],[Order_Date]])</f>
        <v>2022</v>
      </c>
      <c r="F3468">
        <f>MONTH(Orders[[#This Row],[Order_Date]])</f>
        <v>10</v>
      </c>
      <c r="G3468" s="2" t="s">
        <v>781</v>
      </c>
      <c r="H3468" t="s">
        <v>906</v>
      </c>
      <c r="I3468" t="s">
        <v>14</v>
      </c>
      <c r="J3468" t="s">
        <v>33</v>
      </c>
      <c r="K3468" t="s">
        <v>16</v>
      </c>
      <c r="L3468" t="s">
        <v>66</v>
      </c>
      <c r="M3468" s="1">
        <v>6997.56</v>
      </c>
      <c r="N3468" s="1">
        <v>1743.01</v>
      </c>
      <c r="O3468">
        <v>0.25</v>
      </c>
    </row>
    <row r="3469" spans="1:15" x14ac:dyDescent="0.3">
      <c r="A3469" t="str">
        <f xml:space="preserve"> _xlfn.XLOOKUP(H3469, 'Customers'!B:B, 'Customers'!A:A)</f>
        <v>CUST_591</v>
      </c>
      <c r="B3469" t="str">
        <f>_xlfn.XLOOKUP(L3469, Products!C:C, Products!A:A)</f>
        <v>PROD_3</v>
      </c>
      <c r="C3469">
        <v>3468</v>
      </c>
      <c r="D3469" s="2" t="s">
        <v>1570</v>
      </c>
      <c r="E3469">
        <f>YEAR(Orders[[#This Row],[Order_Date]])</f>
        <v>2022</v>
      </c>
      <c r="F3469">
        <f>MONTH(Orders[[#This Row],[Order_Date]])</f>
        <v>4</v>
      </c>
      <c r="G3469" s="2" t="s">
        <v>71</v>
      </c>
      <c r="H3469" t="s">
        <v>1296</v>
      </c>
      <c r="I3469" t="s">
        <v>32</v>
      </c>
      <c r="J3469" t="s">
        <v>22</v>
      </c>
      <c r="K3469" t="s">
        <v>27</v>
      </c>
      <c r="L3469" t="s">
        <v>28</v>
      </c>
      <c r="M3469" s="1">
        <v>7143.13</v>
      </c>
      <c r="N3469" s="1">
        <v>-268.22000000000003</v>
      </c>
      <c r="O3469">
        <v>0.1</v>
      </c>
    </row>
    <row r="3470" spans="1:15" x14ac:dyDescent="0.3">
      <c r="A3470" t="str">
        <f xml:space="preserve"> _xlfn.XLOOKUP(H3470, 'Customers'!B:B, 'Customers'!A:A)</f>
        <v>CUST_549</v>
      </c>
      <c r="B3470" t="str">
        <f>_xlfn.XLOOKUP(L3470, Products!C:C, Products!A:A)</f>
        <v>PROD_2</v>
      </c>
      <c r="C3470">
        <v>3469</v>
      </c>
      <c r="D3470" s="2" t="s">
        <v>440</v>
      </c>
      <c r="E3470">
        <f>YEAR(Orders[[#This Row],[Order_Date]])</f>
        <v>2022</v>
      </c>
      <c r="F3470">
        <f>MONTH(Orders[[#This Row],[Order_Date]])</f>
        <v>12</v>
      </c>
      <c r="G3470" s="2" t="s">
        <v>1017</v>
      </c>
      <c r="H3470" t="s">
        <v>1233</v>
      </c>
      <c r="I3470" t="s">
        <v>14</v>
      </c>
      <c r="J3470" t="s">
        <v>33</v>
      </c>
      <c r="K3470" t="s">
        <v>16</v>
      </c>
      <c r="L3470" t="s">
        <v>23</v>
      </c>
      <c r="M3470" s="1">
        <v>8358.19</v>
      </c>
      <c r="N3470" s="1">
        <v>1888.48</v>
      </c>
      <c r="O3470">
        <v>0.3</v>
      </c>
    </row>
    <row r="3471" spans="1:15" x14ac:dyDescent="0.3">
      <c r="A3471" t="str">
        <f xml:space="preserve"> _xlfn.XLOOKUP(H3471, 'Customers'!B:B, 'Customers'!A:A)</f>
        <v>CUST_833</v>
      </c>
      <c r="B3471" t="str">
        <f>_xlfn.XLOOKUP(L3471, Products!C:C, Products!A:A)</f>
        <v>PROD_4</v>
      </c>
      <c r="C3471">
        <v>3470</v>
      </c>
      <c r="D3471" s="2" t="s">
        <v>975</v>
      </c>
      <c r="E3471">
        <f>YEAR(Orders[[#This Row],[Order_Date]])</f>
        <v>2023</v>
      </c>
      <c r="F3471">
        <f>MONTH(Orders[[#This Row],[Order_Date]])</f>
        <v>6</v>
      </c>
      <c r="G3471" s="2" t="s">
        <v>67</v>
      </c>
      <c r="H3471" t="s">
        <v>1586</v>
      </c>
      <c r="I3471" t="s">
        <v>14</v>
      </c>
      <c r="J3471" t="s">
        <v>65</v>
      </c>
      <c r="K3471" t="s">
        <v>34</v>
      </c>
      <c r="L3471" t="s">
        <v>35</v>
      </c>
      <c r="M3471" s="1">
        <v>4519.08</v>
      </c>
      <c r="N3471" s="1">
        <v>692.19</v>
      </c>
      <c r="O3471">
        <v>0.21</v>
      </c>
    </row>
    <row r="3472" spans="1:15" x14ac:dyDescent="0.3">
      <c r="A3472" t="str">
        <f xml:space="preserve"> _xlfn.XLOOKUP(H3472, 'Customers'!B:B, 'Customers'!A:A)</f>
        <v>CUST_645</v>
      </c>
      <c r="B3472" t="str">
        <f>_xlfn.XLOOKUP(L3472, Products!C:C, Products!A:A)</f>
        <v>PROD_5</v>
      </c>
      <c r="C3472">
        <v>3471</v>
      </c>
      <c r="D3472" s="2" t="s">
        <v>733</v>
      </c>
      <c r="E3472">
        <f>YEAR(Orders[[#This Row],[Order_Date]])</f>
        <v>2023</v>
      </c>
      <c r="F3472">
        <f>MONTH(Orders[[#This Row],[Order_Date]])</f>
        <v>5</v>
      </c>
      <c r="G3472" s="2" t="s">
        <v>30</v>
      </c>
      <c r="H3472" t="s">
        <v>1370</v>
      </c>
      <c r="I3472" t="s">
        <v>32</v>
      </c>
      <c r="J3472" t="s">
        <v>65</v>
      </c>
      <c r="K3472" t="s">
        <v>34</v>
      </c>
      <c r="L3472" t="s">
        <v>39</v>
      </c>
      <c r="M3472" s="1">
        <v>8202.52</v>
      </c>
      <c r="N3472" s="1">
        <v>-431.88</v>
      </c>
      <c r="O3472">
        <v>0.27</v>
      </c>
    </row>
    <row r="3473" spans="1:15" x14ac:dyDescent="0.3">
      <c r="A3473" t="str">
        <f xml:space="preserve"> _xlfn.XLOOKUP(H3473, 'Customers'!B:B, 'Customers'!A:A)</f>
        <v>CUST_292</v>
      </c>
      <c r="B3473" t="str">
        <f>_xlfn.XLOOKUP(L3473, Products!C:C, Products!A:A)</f>
        <v>PROD_5</v>
      </c>
      <c r="C3473">
        <v>3472</v>
      </c>
      <c r="D3473" s="2" t="s">
        <v>1160</v>
      </c>
      <c r="E3473">
        <f>YEAR(Orders[[#This Row],[Order_Date]])</f>
        <v>2022</v>
      </c>
      <c r="F3473">
        <f>MONTH(Orders[[#This Row],[Order_Date]])</f>
        <v>8</v>
      </c>
      <c r="G3473" s="2" t="s">
        <v>1206</v>
      </c>
      <c r="H3473" t="s">
        <v>777</v>
      </c>
      <c r="I3473" t="s">
        <v>21</v>
      </c>
      <c r="J3473" t="s">
        <v>33</v>
      </c>
      <c r="K3473" t="s">
        <v>34</v>
      </c>
      <c r="L3473" t="s">
        <v>39</v>
      </c>
      <c r="M3473" s="1">
        <v>1166.07</v>
      </c>
      <c r="N3473" s="1">
        <v>122.28</v>
      </c>
      <c r="O3473">
        <v>0.23</v>
      </c>
    </row>
    <row r="3474" spans="1:15" x14ac:dyDescent="0.3">
      <c r="A3474" t="str">
        <f xml:space="preserve"> _xlfn.XLOOKUP(H3474, 'Customers'!B:B, 'Customers'!A:A)</f>
        <v>CUST_475</v>
      </c>
      <c r="B3474" t="str">
        <f>_xlfn.XLOOKUP(L3474, Products!C:C, Products!A:A)</f>
        <v>PROD_5</v>
      </c>
      <c r="C3474">
        <v>3473</v>
      </c>
      <c r="D3474" s="2" t="s">
        <v>1176</v>
      </c>
      <c r="E3474">
        <f>YEAR(Orders[[#This Row],[Order_Date]])</f>
        <v>2022</v>
      </c>
      <c r="F3474">
        <f>MONTH(Orders[[#This Row],[Order_Date]])</f>
        <v>1</v>
      </c>
      <c r="G3474" s="2" t="s">
        <v>776</v>
      </c>
      <c r="H3474" t="s">
        <v>1111</v>
      </c>
      <c r="I3474" t="s">
        <v>14</v>
      </c>
      <c r="J3474" t="s">
        <v>15</v>
      </c>
      <c r="K3474" t="s">
        <v>34</v>
      </c>
      <c r="L3474" t="s">
        <v>39</v>
      </c>
      <c r="M3474" s="1">
        <v>6750.29</v>
      </c>
      <c r="N3474" s="1">
        <v>1464.76</v>
      </c>
      <c r="O3474">
        <v>0.18</v>
      </c>
    </row>
    <row r="3475" spans="1:15" x14ac:dyDescent="0.3">
      <c r="A3475" t="str">
        <f xml:space="preserve"> _xlfn.XLOOKUP(H3475, 'Customers'!B:B, 'Customers'!A:A)</f>
        <v>CUST_542</v>
      </c>
      <c r="B3475" t="str">
        <f>_xlfn.XLOOKUP(L3475, Products!C:C, Products!A:A)</f>
        <v>PROD_6</v>
      </c>
      <c r="C3475">
        <v>3474</v>
      </c>
      <c r="D3475" s="2" t="s">
        <v>1345</v>
      </c>
      <c r="E3475">
        <f>YEAR(Orders[[#This Row],[Order_Date]])</f>
        <v>2023</v>
      </c>
      <c r="F3475">
        <f>MONTH(Orders[[#This Row],[Order_Date]])</f>
        <v>9</v>
      </c>
      <c r="G3475" s="2" t="s">
        <v>1422</v>
      </c>
      <c r="H3475" t="s">
        <v>1223</v>
      </c>
      <c r="I3475" t="s">
        <v>32</v>
      </c>
      <c r="J3475" t="s">
        <v>15</v>
      </c>
      <c r="K3475" t="s">
        <v>34</v>
      </c>
      <c r="L3475" t="s">
        <v>52</v>
      </c>
      <c r="M3475" s="1">
        <v>4348.83</v>
      </c>
      <c r="N3475" s="1">
        <v>1015.83</v>
      </c>
      <c r="O3475">
        <v>0.11</v>
      </c>
    </row>
    <row r="3476" spans="1:15" x14ac:dyDescent="0.3">
      <c r="A3476" t="str">
        <f xml:space="preserve"> _xlfn.XLOOKUP(H3476, 'Customers'!B:B, 'Customers'!A:A)</f>
        <v>CUST_608</v>
      </c>
      <c r="B3476" t="str">
        <f>_xlfn.XLOOKUP(L3476, Products!C:C, Products!A:A)</f>
        <v>PROD_1</v>
      </c>
      <c r="C3476">
        <v>3475</v>
      </c>
      <c r="D3476" s="2" t="s">
        <v>1188</v>
      </c>
      <c r="E3476">
        <f>YEAR(Orders[[#This Row],[Order_Date]])</f>
        <v>2023</v>
      </c>
      <c r="F3476">
        <f>MONTH(Orders[[#This Row],[Order_Date]])</f>
        <v>10</v>
      </c>
      <c r="G3476" s="2" t="s">
        <v>1405</v>
      </c>
      <c r="H3476" t="s">
        <v>1322</v>
      </c>
      <c r="I3476" t="s">
        <v>14</v>
      </c>
      <c r="J3476" t="s">
        <v>22</v>
      </c>
      <c r="K3476" t="s">
        <v>27</v>
      </c>
      <c r="L3476" t="s">
        <v>17</v>
      </c>
      <c r="M3476" s="1">
        <v>392.46</v>
      </c>
      <c r="N3476" s="1">
        <v>41.95</v>
      </c>
      <c r="O3476">
        <v>0.03</v>
      </c>
    </row>
    <row r="3477" spans="1:15" x14ac:dyDescent="0.3">
      <c r="A3477" t="str">
        <f xml:space="preserve"> _xlfn.XLOOKUP(H3477, 'Customers'!B:B, 'Customers'!A:A)</f>
        <v>CUST_536</v>
      </c>
      <c r="B3477" t="str">
        <f>_xlfn.XLOOKUP(L3477, Products!C:C, Products!A:A)</f>
        <v>PROD_3</v>
      </c>
      <c r="C3477">
        <v>3476</v>
      </c>
      <c r="D3477" s="2" t="s">
        <v>837</v>
      </c>
      <c r="E3477">
        <f>YEAR(Orders[[#This Row],[Order_Date]])</f>
        <v>2023</v>
      </c>
      <c r="F3477">
        <f>MONTH(Orders[[#This Row],[Order_Date]])</f>
        <v>12</v>
      </c>
      <c r="G3477" s="2" t="s">
        <v>922</v>
      </c>
      <c r="H3477" t="s">
        <v>1216</v>
      </c>
      <c r="I3477" t="s">
        <v>32</v>
      </c>
      <c r="J3477" t="s">
        <v>33</v>
      </c>
      <c r="K3477" t="s">
        <v>27</v>
      </c>
      <c r="L3477" t="s">
        <v>28</v>
      </c>
      <c r="M3477" s="1">
        <v>4767.78</v>
      </c>
      <c r="N3477" s="1">
        <v>75.17</v>
      </c>
      <c r="O3477">
        <v>0.28000000000000003</v>
      </c>
    </row>
    <row r="3478" spans="1:15" x14ac:dyDescent="0.3">
      <c r="A3478" t="str">
        <f xml:space="preserve"> _xlfn.XLOOKUP(H3478, 'Customers'!B:B, 'Customers'!A:A)</f>
        <v>CUST_68</v>
      </c>
      <c r="B3478" t="str">
        <f>_xlfn.XLOOKUP(L3478, Products!C:C, Products!A:A)</f>
        <v>PROD_4</v>
      </c>
      <c r="C3478">
        <v>3477</v>
      </c>
      <c r="D3478" s="2" t="s">
        <v>1265</v>
      </c>
      <c r="E3478">
        <f>YEAR(Orders[[#This Row],[Order_Date]])</f>
        <v>2022</v>
      </c>
      <c r="F3478">
        <f>MONTH(Orders[[#This Row],[Order_Date]])</f>
        <v>3</v>
      </c>
      <c r="G3478" s="2" t="s">
        <v>514</v>
      </c>
      <c r="H3478" t="s">
        <v>224</v>
      </c>
      <c r="I3478" t="s">
        <v>32</v>
      </c>
      <c r="J3478" t="s">
        <v>22</v>
      </c>
      <c r="K3478" t="s">
        <v>34</v>
      </c>
      <c r="L3478" t="s">
        <v>35</v>
      </c>
      <c r="M3478" s="1">
        <v>2735.95</v>
      </c>
      <c r="N3478" s="1">
        <v>563.22</v>
      </c>
      <c r="O3478">
        <v>0.11</v>
      </c>
    </row>
    <row r="3479" spans="1:15" x14ac:dyDescent="0.3">
      <c r="A3479" t="str">
        <f xml:space="preserve"> _xlfn.XLOOKUP(H3479, 'Customers'!B:B, 'Customers'!A:A)</f>
        <v>CUST_566</v>
      </c>
      <c r="B3479" t="str">
        <f>_xlfn.XLOOKUP(L3479, Products!C:C, Products!A:A)</f>
        <v>PROD_1</v>
      </c>
      <c r="C3479">
        <v>3478</v>
      </c>
      <c r="D3479" s="2" t="s">
        <v>1129</v>
      </c>
      <c r="E3479">
        <f>YEAR(Orders[[#This Row],[Order_Date]])</f>
        <v>2023</v>
      </c>
      <c r="F3479">
        <f>MONTH(Orders[[#This Row],[Order_Date]])</f>
        <v>8</v>
      </c>
      <c r="G3479" s="2" t="s">
        <v>228</v>
      </c>
      <c r="H3479" t="s">
        <v>1260</v>
      </c>
      <c r="I3479" t="s">
        <v>32</v>
      </c>
      <c r="J3479" t="s">
        <v>65</v>
      </c>
      <c r="K3479" t="s">
        <v>27</v>
      </c>
      <c r="L3479" t="s">
        <v>17</v>
      </c>
      <c r="M3479" s="1">
        <v>8502.4699999999993</v>
      </c>
      <c r="N3479" s="1">
        <v>2361.42</v>
      </c>
      <c r="O3479">
        <v>0.23</v>
      </c>
    </row>
    <row r="3480" spans="1:15" x14ac:dyDescent="0.3">
      <c r="A3480" t="str">
        <f xml:space="preserve"> _xlfn.XLOOKUP(H3480, 'Customers'!B:B, 'Customers'!A:A)</f>
        <v>CUST_509</v>
      </c>
      <c r="B3480" t="str">
        <f>_xlfn.XLOOKUP(L3480, Products!C:C, Products!A:A)</f>
        <v>PROD_8</v>
      </c>
      <c r="C3480">
        <v>3479</v>
      </c>
      <c r="D3480" s="2" t="s">
        <v>1026</v>
      </c>
      <c r="E3480">
        <f>YEAR(Orders[[#This Row],[Order_Date]])</f>
        <v>2022</v>
      </c>
      <c r="F3480">
        <f>MONTH(Orders[[#This Row],[Order_Date]])</f>
        <v>12</v>
      </c>
      <c r="G3480" s="2" t="s">
        <v>579</v>
      </c>
      <c r="H3480" t="s">
        <v>1174</v>
      </c>
      <c r="I3480" t="s">
        <v>32</v>
      </c>
      <c r="J3480" t="s">
        <v>33</v>
      </c>
      <c r="K3480" t="s">
        <v>27</v>
      </c>
      <c r="L3480" t="s">
        <v>73</v>
      </c>
      <c r="M3480" s="1">
        <v>4676.55</v>
      </c>
      <c r="N3480" s="1">
        <v>828.82</v>
      </c>
      <c r="O3480">
        <v>0.05</v>
      </c>
    </row>
    <row r="3481" spans="1:15" x14ac:dyDescent="0.3">
      <c r="A3481" t="str">
        <f xml:space="preserve"> _xlfn.XLOOKUP(H3481, 'Customers'!B:B, 'Customers'!A:A)</f>
        <v>CUST_873</v>
      </c>
      <c r="B3481" t="str">
        <f>_xlfn.XLOOKUP(L3481, Products!C:C, Products!A:A)</f>
        <v>PROD_1</v>
      </c>
      <c r="C3481">
        <v>3480</v>
      </c>
      <c r="D3481" s="2" t="s">
        <v>575</v>
      </c>
      <c r="E3481">
        <f>YEAR(Orders[[#This Row],[Order_Date]])</f>
        <v>2022</v>
      </c>
      <c r="F3481">
        <f>MONTH(Orders[[#This Row],[Order_Date]])</f>
        <v>11</v>
      </c>
      <c r="G3481" s="2" t="s">
        <v>406</v>
      </c>
      <c r="H3481" t="s">
        <v>1627</v>
      </c>
      <c r="I3481" t="s">
        <v>32</v>
      </c>
      <c r="J3481" t="s">
        <v>33</v>
      </c>
      <c r="K3481" t="s">
        <v>16</v>
      </c>
      <c r="L3481" t="s">
        <v>17</v>
      </c>
      <c r="M3481" s="1">
        <v>4629.93</v>
      </c>
      <c r="N3481" s="1">
        <v>1080.3599999999999</v>
      </c>
      <c r="O3481">
        <v>0</v>
      </c>
    </row>
    <row r="3482" spans="1:15" x14ac:dyDescent="0.3">
      <c r="A3482" t="str">
        <f xml:space="preserve"> _xlfn.XLOOKUP(H3482, 'Customers'!B:B, 'Customers'!A:A)</f>
        <v>CUST_560</v>
      </c>
      <c r="B3482" t="str">
        <f>_xlfn.XLOOKUP(L3482, Products!C:C, Products!A:A)</f>
        <v>PROD_3</v>
      </c>
      <c r="C3482">
        <v>3481</v>
      </c>
      <c r="D3482" s="2" t="s">
        <v>258</v>
      </c>
      <c r="E3482">
        <f>YEAR(Orders[[#This Row],[Order_Date]])</f>
        <v>2023</v>
      </c>
      <c r="F3482">
        <f>MONTH(Orders[[#This Row],[Order_Date]])</f>
        <v>12</v>
      </c>
      <c r="G3482" s="2" t="s">
        <v>43</v>
      </c>
      <c r="H3482" t="s">
        <v>1251</v>
      </c>
      <c r="I3482" t="s">
        <v>32</v>
      </c>
      <c r="J3482" t="s">
        <v>65</v>
      </c>
      <c r="K3482" t="s">
        <v>27</v>
      </c>
      <c r="L3482" t="s">
        <v>28</v>
      </c>
      <c r="M3482" s="1">
        <v>4622.96</v>
      </c>
      <c r="N3482" s="1">
        <v>-157.22999999999999</v>
      </c>
      <c r="O3482">
        <v>0.23</v>
      </c>
    </row>
    <row r="3483" spans="1:15" x14ac:dyDescent="0.3">
      <c r="A3483" t="str">
        <f xml:space="preserve"> _xlfn.XLOOKUP(H3483, 'Customers'!B:B, 'Customers'!A:A)</f>
        <v>CUST_641</v>
      </c>
      <c r="B3483" t="str">
        <f>_xlfn.XLOOKUP(L3483, Products!C:C, Products!A:A)</f>
        <v>PROD_4</v>
      </c>
      <c r="C3483">
        <v>3482</v>
      </c>
      <c r="D3483" s="2" t="s">
        <v>155</v>
      </c>
      <c r="E3483">
        <f>YEAR(Orders[[#This Row],[Order_Date]])</f>
        <v>2022</v>
      </c>
      <c r="F3483">
        <f>MONTH(Orders[[#This Row],[Order_Date]])</f>
        <v>3</v>
      </c>
      <c r="G3483" s="2" t="s">
        <v>1140</v>
      </c>
      <c r="H3483" t="s">
        <v>1366</v>
      </c>
      <c r="I3483" t="s">
        <v>32</v>
      </c>
      <c r="J3483" t="s">
        <v>15</v>
      </c>
      <c r="K3483" t="s">
        <v>34</v>
      </c>
      <c r="L3483" t="s">
        <v>35</v>
      </c>
      <c r="M3483" s="1">
        <v>9814.16</v>
      </c>
      <c r="N3483" s="1">
        <v>1460.17</v>
      </c>
      <c r="O3483">
        <v>0.12</v>
      </c>
    </row>
    <row r="3484" spans="1:15" x14ac:dyDescent="0.3">
      <c r="A3484" t="str">
        <f xml:space="preserve"> _xlfn.XLOOKUP(H3484, 'Customers'!B:B, 'Customers'!A:A)</f>
        <v>CUST_970</v>
      </c>
      <c r="B3484" t="str">
        <f>_xlfn.XLOOKUP(L3484, Products!C:C, Products!A:A)</f>
        <v>PROD_7</v>
      </c>
      <c r="C3484">
        <v>3483</v>
      </c>
      <c r="D3484" s="2" t="s">
        <v>641</v>
      </c>
      <c r="E3484">
        <f>YEAR(Orders[[#This Row],[Order_Date]])</f>
        <v>2023</v>
      </c>
      <c r="F3484">
        <f>MONTH(Orders[[#This Row],[Order_Date]])</f>
        <v>1</v>
      </c>
      <c r="G3484" s="2" t="s">
        <v>25</v>
      </c>
      <c r="H3484" t="s">
        <v>1732</v>
      </c>
      <c r="I3484" t="s">
        <v>32</v>
      </c>
      <c r="J3484" t="s">
        <v>65</v>
      </c>
      <c r="K3484" t="s">
        <v>16</v>
      </c>
      <c r="L3484" t="s">
        <v>66</v>
      </c>
      <c r="M3484" s="1">
        <v>2982.68</v>
      </c>
      <c r="N3484" s="1">
        <v>629.05999999999995</v>
      </c>
      <c r="O3484">
        <v>0.18</v>
      </c>
    </row>
    <row r="3485" spans="1:15" x14ac:dyDescent="0.3">
      <c r="A3485" t="str">
        <f xml:space="preserve"> _xlfn.XLOOKUP(H3485, 'Customers'!B:B, 'Customers'!A:A)</f>
        <v>CUST_296</v>
      </c>
      <c r="B3485" t="str">
        <f>_xlfn.XLOOKUP(L3485, Products!C:C, Products!A:A)</f>
        <v>PROD_1</v>
      </c>
      <c r="C3485">
        <v>3484</v>
      </c>
      <c r="D3485" s="2" t="s">
        <v>57</v>
      </c>
      <c r="E3485">
        <f>YEAR(Orders[[#This Row],[Order_Date]])</f>
        <v>2023</v>
      </c>
      <c r="F3485">
        <f>MONTH(Orders[[#This Row],[Order_Date]])</f>
        <v>6</v>
      </c>
      <c r="G3485" s="2" t="s">
        <v>843</v>
      </c>
      <c r="H3485" t="s">
        <v>783</v>
      </c>
      <c r="I3485" t="s">
        <v>14</v>
      </c>
      <c r="J3485" t="s">
        <v>15</v>
      </c>
      <c r="K3485" t="s">
        <v>16</v>
      </c>
      <c r="L3485" t="s">
        <v>17</v>
      </c>
      <c r="M3485" s="1">
        <v>8026.19</v>
      </c>
      <c r="N3485" s="1">
        <v>2219.1</v>
      </c>
      <c r="O3485">
        <v>0.02</v>
      </c>
    </row>
    <row r="3486" spans="1:15" x14ac:dyDescent="0.3">
      <c r="A3486" t="str">
        <f xml:space="preserve"> _xlfn.XLOOKUP(H3486, 'Customers'!B:B, 'Customers'!A:A)</f>
        <v>CUST_910</v>
      </c>
      <c r="B3486" t="str">
        <f>_xlfn.XLOOKUP(L3486, Products!C:C, Products!A:A)</f>
        <v>PROD_5</v>
      </c>
      <c r="C3486">
        <v>3485</v>
      </c>
      <c r="D3486" s="2" t="s">
        <v>1309</v>
      </c>
      <c r="E3486">
        <f>YEAR(Orders[[#This Row],[Order_Date]])</f>
        <v>2023</v>
      </c>
      <c r="F3486">
        <f>MONTH(Orders[[#This Row],[Order_Date]])</f>
        <v>10</v>
      </c>
      <c r="G3486" s="2" t="s">
        <v>203</v>
      </c>
      <c r="H3486" t="s">
        <v>1669</v>
      </c>
      <c r="I3486" t="s">
        <v>21</v>
      </c>
      <c r="J3486" t="s">
        <v>65</v>
      </c>
      <c r="K3486" t="s">
        <v>34</v>
      </c>
      <c r="L3486" t="s">
        <v>39</v>
      </c>
      <c r="M3486" s="1">
        <v>3190.07</v>
      </c>
      <c r="N3486" s="1">
        <v>239.22</v>
      </c>
      <c r="O3486">
        <v>7.0000000000000007E-2</v>
      </c>
    </row>
    <row r="3487" spans="1:15" x14ac:dyDescent="0.3">
      <c r="A3487" t="str">
        <f xml:space="preserve"> _xlfn.XLOOKUP(H3487, 'Customers'!B:B, 'Customers'!A:A)</f>
        <v>CUST_306</v>
      </c>
      <c r="B3487" t="str">
        <f>_xlfn.XLOOKUP(L3487, Products!C:C, Products!A:A)</f>
        <v>PROD_1</v>
      </c>
      <c r="C3487">
        <v>3486</v>
      </c>
      <c r="D3487" s="2" t="s">
        <v>1068</v>
      </c>
      <c r="E3487">
        <f>YEAR(Orders[[#This Row],[Order_Date]])</f>
        <v>2023</v>
      </c>
      <c r="F3487">
        <f>MONTH(Orders[[#This Row],[Order_Date]])</f>
        <v>9</v>
      </c>
      <c r="G3487" s="2" t="s">
        <v>697</v>
      </c>
      <c r="H3487" t="s">
        <v>803</v>
      </c>
      <c r="I3487" t="s">
        <v>14</v>
      </c>
      <c r="J3487" t="s">
        <v>15</v>
      </c>
      <c r="K3487" t="s">
        <v>27</v>
      </c>
      <c r="L3487" t="s">
        <v>17</v>
      </c>
      <c r="M3487" s="1">
        <v>3328.95</v>
      </c>
      <c r="N3487" s="1">
        <v>984.1</v>
      </c>
      <c r="O3487">
        <v>0.16</v>
      </c>
    </row>
    <row r="3488" spans="1:15" x14ac:dyDescent="0.3">
      <c r="A3488" t="str">
        <f xml:space="preserve"> _xlfn.XLOOKUP(H3488, 'Customers'!B:B, 'Customers'!A:A)</f>
        <v>CUST_242</v>
      </c>
      <c r="B3488" t="str">
        <f>_xlfn.XLOOKUP(L3488, Products!C:C, Products!A:A)</f>
        <v>PROD_4</v>
      </c>
      <c r="C3488">
        <v>3487</v>
      </c>
      <c r="D3488" s="2" t="s">
        <v>1105</v>
      </c>
      <c r="E3488">
        <f>YEAR(Orders[[#This Row],[Order_Date]])</f>
        <v>2023</v>
      </c>
      <c r="F3488">
        <f>MONTH(Orders[[#This Row],[Order_Date]])</f>
        <v>7</v>
      </c>
      <c r="G3488" s="2" t="s">
        <v>980</v>
      </c>
      <c r="H3488" t="s">
        <v>668</v>
      </c>
      <c r="I3488" t="s">
        <v>14</v>
      </c>
      <c r="J3488" t="s">
        <v>33</v>
      </c>
      <c r="K3488" t="s">
        <v>34</v>
      </c>
      <c r="L3488" t="s">
        <v>35</v>
      </c>
      <c r="M3488" s="1">
        <v>3923.16</v>
      </c>
      <c r="N3488" s="1">
        <v>-53.97</v>
      </c>
      <c r="O3488">
        <v>0.06</v>
      </c>
    </row>
    <row r="3489" spans="1:15" x14ac:dyDescent="0.3">
      <c r="A3489" t="str">
        <f xml:space="preserve"> _xlfn.XLOOKUP(H3489, 'Customers'!B:B, 'Customers'!A:A)</f>
        <v>CUST_690</v>
      </c>
      <c r="B3489" t="str">
        <f>_xlfn.XLOOKUP(L3489, Products!C:C, Products!A:A)</f>
        <v>PROD_1</v>
      </c>
      <c r="C3489">
        <v>3488</v>
      </c>
      <c r="D3489" s="2" t="s">
        <v>984</v>
      </c>
      <c r="E3489">
        <f>YEAR(Orders[[#This Row],[Order_Date]])</f>
        <v>2023</v>
      </c>
      <c r="F3489">
        <f>MONTH(Orders[[#This Row],[Order_Date]])</f>
        <v>11</v>
      </c>
      <c r="G3489" s="2" t="s">
        <v>1258</v>
      </c>
      <c r="H3489" t="s">
        <v>1429</v>
      </c>
      <c r="I3489" t="s">
        <v>32</v>
      </c>
      <c r="J3489" t="s">
        <v>33</v>
      </c>
      <c r="K3489" t="s">
        <v>27</v>
      </c>
      <c r="L3489" t="s">
        <v>17</v>
      </c>
      <c r="M3489" s="1">
        <v>2828.25</v>
      </c>
      <c r="N3489" s="1">
        <v>-57.97</v>
      </c>
      <c r="O3489">
        <v>0.25</v>
      </c>
    </row>
    <row r="3490" spans="1:15" x14ac:dyDescent="0.3">
      <c r="A3490" t="str">
        <f xml:space="preserve"> _xlfn.XLOOKUP(H3490, 'Customers'!B:B, 'Customers'!A:A)</f>
        <v>CUST_796</v>
      </c>
      <c r="B3490" t="str">
        <f>_xlfn.XLOOKUP(L3490, Products!C:C, Products!A:A)</f>
        <v>PROD_7</v>
      </c>
      <c r="C3490">
        <v>3489</v>
      </c>
      <c r="D3490" s="2" t="s">
        <v>820</v>
      </c>
      <c r="E3490">
        <f>YEAR(Orders[[#This Row],[Order_Date]])</f>
        <v>2023</v>
      </c>
      <c r="F3490">
        <f>MONTH(Orders[[#This Row],[Order_Date]])</f>
        <v>11</v>
      </c>
      <c r="G3490" s="2" t="s">
        <v>1649</v>
      </c>
      <c r="H3490" t="s">
        <v>1544</v>
      </c>
      <c r="I3490" t="s">
        <v>14</v>
      </c>
      <c r="J3490" t="s">
        <v>22</v>
      </c>
      <c r="K3490" t="s">
        <v>16</v>
      </c>
      <c r="L3490" t="s">
        <v>66</v>
      </c>
      <c r="M3490" s="1">
        <v>2386.9</v>
      </c>
      <c r="N3490" s="1">
        <v>-143.35</v>
      </c>
      <c r="O3490">
        <v>0.05</v>
      </c>
    </row>
    <row r="3491" spans="1:15" x14ac:dyDescent="0.3">
      <c r="A3491" t="str">
        <f xml:space="preserve"> _xlfn.XLOOKUP(H3491, 'Customers'!B:B, 'Customers'!A:A)</f>
        <v>CUST_214</v>
      </c>
      <c r="B3491" t="str">
        <f>_xlfn.XLOOKUP(L3491, Products!C:C, Products!A:A)</f>
        <v>PROD_8</v>
      </c>
      <c r="C3491">
        <v>3490</v>
      </c>
      <c r="D3491" s="2" t="s">
        <v>459</v>
      </c>
      <c r="E3491">
        <f>YEAR(Orders[[#This Row],[Order_Date]])</f>
        <v>2023</v>
      </c>
      <c r="F3491">
        <f>MONTH(Orders[[#This Row],[Order_Date]])</f>
        <v>3</v>
      </c>
      <c r="G3491" s="2" t="s">
        <v>1270</v>
      </c>
      <c r="H3491" t="s">
        <v>604</v>
      </c>
      <c r="I3491" t="s">
        <v>32</v>
      </c>
      <c r="J3491" t="s">
        <v>65</v>
      </c>
      <c r="K3491" t="s">
        <v>27</v>
      </c>
      <c r="L3491" t="s">
        <v>73</v>
      </c>
      <c r="M3491" s="1">
        <v>2485.59</v>
      </c>
      <c r="N3491" s="1">
        <v>204.47</v>
      </c>
      <c r="O3491">
        <v>0.03</v>
      </c>
    </row>
    <row r="3492" spans="1:15" x14ac:dyDescent="0.3">
      <c r="A3492" t="str">
        <f xml:space="preserve"> _xlfn.XLOOKUP(H3492, 'Customers'!B:B, 'Customers'!A:A)</f>
        <v>CUST_745</v>
      </c>
      <c r="B3492" t="str">
        <f>_xlfn.XLOOKUP(L3492, Products!C:C, Products!A:A)</f>
        <v>PROD_1</v>
      </c>
      <c r="C3492">
        <v>3491</v>
      </c>
      <c r="D3492" s="2" t="s">
        <v>575</v>
      </c>
      <c r="E3492">
        <f>YEAR(Orders[[#This Row],[Order_Date]])</f>
        <v>2022</v>
      </c>
      <c r="F3492">
        <f>MONTH(Orders[[#This Row],[Order_Date]])</f>
        <v>11</v>
      </c>
      <c r="G3492" s="2" t="s">
        <v>251</v>
      </c>
      <c r="H3492" t="s">
        <v>1490</v>
      </c>
      <c r="I3492" t="s">
        <v>21</v>
      </c>
      <c r="J3492" t="s">
        <v>22</v>
      </c>
      <c r="K3492" t="s">
        <v>16</v>
      </c>
      <c r="L3492" t="s">
        <v>17</v>
      </c>
      <c r="M3492" s="1">
        <v>8343.1200000000008</v>
      </c>
      <c r="N3492" s="1">
        <v>-698.53</v>
      </c>
      <c r="O3492">
        <v>0.08</v>
      </c>
    </row>
    <row r="3493" spans="1:15" x14ac:dyDescent="0.3">
      <c r="A3493" t="str">
        <f xml:space="preserve"> _xlfn.XLOOKUP(H3493, 'Customers'!B:B, 'Customers'!A:A)</f>
        <v>CUST_39</v>
      </c>
      <c r="B3493" t="str">
        <f>_xlfn.XLOOKUP(L3493, Products!C:C, Products!A:A)</f>
        <v>PROD_2</v>
      </c>
      <c r="C3493">
        <v>3492</v>
      </c>
      <c r="D3493" s="2" t="s">
        <v>1148</v>
      </c>
      <c r="E3493">
        <f>YEAR(Orders[[#This Row],[Order_Date]])</f>
        <v>2023</v>
      </c>
      <c r="F3493">
        <f>MONTH(Orders[[#This Row],[Order_Date]])</f>
        <v>12</v>
      </c>
      <c r="G3493" s="2" t="s">
        <v>330</v>
      </c>
      <c r="H3493" t="s">
        <v>144</v>
      </c>
      <c r="I3493" t="s">
        <v>32</v>
      </c>
      <c r="J3493" t="s">
        <v>22</v>
      </c>
      <c r="K3493" t="s">
        <v>16</v>
      </c>
      <c r="L3493" t="s">
        <v>23</v>
      </c>
      <c r="M3493" s="1">
        <v>6765.09</v>
      </c>
      <c r="N3493" s="1">
        <v>-599.30999999999995</v>
      </c>
      <c r="O3493">
        <v>0.1</v>
      </c>
    </row>
    <row r="3494" spans="1:15" x14ac:dyDescent="0.3">
      <c r="A3494" t="str">
        <f xml:space="preserve"> _xlfn.XLOOKUP(H3494, 'Customers'!B:B, 'Customers'!A:A)</f>
        <v>CUST_787</v>
      </c>
      <c r="B3494" t="str">
        <f>_xlfn.XLOOKUP(L3494, Products!C:C, Products!A:A)</f>
        <v>PROD_5</v>
      </c>
      <c r="C3494">
        <v>3493</v>
      </c>
      <c r="D3494" s="2" t="s">
        <v>1062</v>
      </c>
      <c r="E3494">
        <f>YEAR(Orders[[#This Row],[Order_Date]])</f>
        <v>2023</v>
      </c>
      <c r="F3494">
        <f>MONTH(Orders[[#This Row],[Order_Date]])</f>
        <v>6</v>
      </c>
      <c r="G3494" s="2" t="s">
        <v>991</v>
      </c>
      <c r="H3494" t="s">
        <v>1535</v>
      </c>
      <c r="I3494" t="s">
        <v>14</v>
      </c>
      <c r="J3494" t="s">
        <v>22</v>
      </c>
      <c r="K3494" t="s">
        <v>34</v>
      </c>
      <c r="L3494" t="s">
        <v>39</v>
      </c>
      <c r="M3494" s="1">
        <v>3681.38</v>
      </c>
      <c r="N3494" s="1">
        <v>-280.14999999999998</v>
      </c>
      <c r="O3494">
        <v>0.28999999999999998</v>
      </c>
    </row>
    <row r="3495" spans="1:15" x14ac:dyDescent="0.3">
      <c r="A3495" t="str">
        <f xml:space="preserve"> _xlfn.XLOOKUP(H3495, 'Customers'!B:B, 'Customers'!A:A)</f>
        <v>CUST_179</v>
      </c>
      <c r="B3495" t="str">
        <f>_xlfn.XLOOKUP(L3495, Products!C:C, Products!A:A)</f>
        <v>PROD_4</v>
      </c>
      <c r="C3495">
        <v>3494</v>
      </c>
      <c r="D3495" s="2" t="s">
        <v>1480</v>
      </c>
      <c r="E3495">
        <f>YEAR(Orders[[#This Row],[Order_Date]])</f>
        <v>2023</v>
      </c>
      <c r="F3495">
        <f>MONTH(Orders[[#This Row],[Order_Date]])</f>
        <v>9</v>
      </c>
      <c r="G3495" s="2" t="s">
        <v>337</v>
      </c>
      <c r="H3495" t="s">
        <v>523</v>
      </c>
      <c r="I3495" t="s">
        <v>21</v>
      </c>
      <c r="J3495" t="s">
        <v>22</v>
      </c>
      <c r="K3495" t="s">
        <v>34</v>
      </c>
      <c r="L3495" t="s">
        <v>35</v>
      </c>
      <c r="M3495" s="1">
        <v>6962.81</v>
      </c>
      <c r="N3495" s="1">
        <v>114.26</v>
      </c>
      <c r="O3495">
        <v>0.12</v>
      </c>
    </row>
    <row r="3496" spans="1:15" x14ac:dyDescent="0.3">
      <c r="A3496" t="str">
        <f xml:space="preserve"> _xlfn.XLOOKUP(H3496, 'Customers'!B:B, 'Customers'!A:A)</f>
        <v>CUST_585</v>
      </c>
      <c r="B3496" t="str">
        <f>_xlfn.XLOOKUP(L3496, Products!C:C, Products!A:A)</f>
        <v>PROD_3</v>
      </c>
      <c r="C3496">
        <v>3495</v>
      </c>
      <c r="D3496" s="2" t="s">
        <v>965</v>
      </c>
      <c r="E3496">
        <f>YEAR(Orders[[#This Row],[Order_Date]])</f>
        <v>2023</v>
      </c>
      <c r="F3496">
        <f>MONTH(Orders[[#This Row],[Order_Date]])</f>
        <v>7</v>
      </c>
      <c r="G3496" s="2" t="s">
        <v>1305</v>
      </c>
      <c r="H3496" t="s">
        <v>1290</v>
      </c>
      <c r="I3496" t="s">
        <v>32</v>
      </c>
      <c r="J3496" t="s">
        <v>22</v>
      </c>
      <c r="K3496" t="s">
        <v>27</v>
      </c>
      <c r="L3496" t="s">
        <v>28</v>
      </c>
      <c r="M3496" s="1">
        <v>5976.15</v>
      </c>
      <c r="N3496" s="1">
        <v>1038.23</v>
      </c>
      <c r="O3496">
        <v>0.16</v>
      </c>
    </row>
    <row r="3497" spans="1:15" x14ac:dyDescent="0.3">
      <c r="A3497" t="str">
        <f xml:space="preserve"> _xlfn.XLOOKUP(H3497, 'Customers'!B:B, 'Customers'!A:A)</f>
        <v>CUST_7</v>
      </c>
      <c r="B3497" t="str">
        <f>_xlfn.XLOOKUP(L3497, Products!C:C, Products!A:A)</f>
        <v>PROD_2</v>
      </c>
      <c r="C3497">
        <v>3496</v>
      </c>
      <c r="D3497" s="2" t="s">
        <v>1061</v>
      </c>
      <c r="E3497">
        <f>YEAR(Orders[[#This Row],[Order_Date]])</f>
        <v>2023</v>
      </c>
      <c r="F3497">
        <f>MONTH(Orders[[#This Row],[Order_Date]])</f>
        <v>7</v>
      </c>
      <c r="G3497" s="2" t="s">
        <v>901</v>
      </c>
      <c r="H3497" t="s">
        <v>45</v>
      </c>
      <c r="I3497" t="s">
        <v>14</v>
      </c>
      <c r="J3497" t="s">
        <v>15</v>
      </c>
      <c r="K3497" t="s">
        <v>16</v>
      </c>
      <c r="L3497" t="s">
        <v>23</v>
      </c>
      <c r="M3497" s="1">
        <v>4269.08</v>
      </c>
      <c r="N3497" s="1">
        <v>136.02000000000001</v>
      </c>
      <c r="O3497">
        <v>0.2</v>
      </c>
    </row>
    <row r="3498" spans="1:15" x14ac:dyDescent="0.3">
      <c r="A3498" t="str">
        <f xml:space="preserve"> _xlfn.XLOOKUP(H3498, 'Customers'!B:B, 'Customers'!A:A)</f>
        <v>CUST_704</v>
      </c>
      <c r="B3498" t="str">
        <f>_xlfn.XLOOKUP(L3498, Products!C:C, Products!A:A)</f>
        <v>PROD_1</v>
      </c>
      <c r="C3498">
        <v>3497</v>
      </c>
      <c r="D3498" s="2" t="s">
        <v>743</v>
      </c>
      <c r="E3498">
        <f>YEAR(Orders[[#This Row],[Order_Date]])</f>
        <v>2022</v>
      </c>
      <c r="F3498">
        <f>MONTH(Orders[[#This Row],[Order_Date]])</f>
        <v>9</v>
      </c>
      <c r="G3498" s="2" t="s">
        <v>211</v>
      </c>
      <c r="H3498" t="s">
        <v>1443</v>
      </c>
      <c r="I3498" t="s">
        <v>21</v>
      </c>
      <c r="J3498" t="s">
        <v>15</v>
      </c>
      <c r="K3498" t="s">
        <v>27</v>
      </c>
      <c r="L3498" t="s">
        <v>17</v>
      </c>
      <c r="M3498" s="1">
        <v>6559.03</v>
      </c>
      <c r="N3498" s="1">
        <v>1537.53</v>
      </c>
      <c r="O3498">
        <v>0.21</v>
      </c>
    </row>
    <row r="3499" spans="1:15" x14ac:dyDescent="0.3">
      <c r="A3499" t="str">
        <f xml:space="preserve"> _xlfn.XLOOKUP(H3499, 'Customers'!B:B, 'Customers'!A:A)</f>
        <v>CUST_971</v>
      </c>
      <c r="B3499" t="str">
        <f>_xlfn.XLOOKUP(L3499, Products!C:C, Products!A:A)</f>
        <v>PROD_6</v>
      </c>
      <c r="C3499">
        <v>3498</v>
      </c>
      <c r="D3499" s="2" t="s">
        <v>507</v>
      </c>
      <c r="E3499">
        <f>YEAR(Orders[[#This Row],[Order_Date]])</f>
        <v>2023</v>
      </c>
      <c r="F3499">
        <f>MONTH(Orders[[#This Row],[Order_Date]])</f>
        <v>9</v>
      </c>
      <c r="G3499" s="2" t="s">
        <v>1188</v>
      </c>
      <c r="H3499" t="s">
        <v>1733</v>
      </c>
      <c r="I3499" t="s">
        <v>32</v>
      </c>
      <c r="J3499" t="s">
        <v>33</v>
      </c>
      <c r="K3499" t="s">
        <v>34</v>
      </c>
      <c r="L3499" t="s">
        <v>52</v>
      </c>
      <c r="M3499" s="1">
        <v>8138.79</v>
      </c>
      <c r="N3499" s="1">
        <v>2022.76</v>
      </c>
      <c r="O3499">
        <v>0.2</v>
      </c>
    </row>
    <row r="3500" spans="1:15" x14ac:dyDescent="0.3">
      <c r="A3500" t="str">
        <f xml:space="preserve"> _xlfn.XLOOKUP(H3500, 'Customers'!B:B, 'Customers'!A:A)</f>
        <v>CUST_567</v>
      </c>
      <c r="B3500" t="str">
        <f>_xlfn.XLOOKUP(L3500, Products!C:C, Products!A:A)</f>
        <v>PROD_5</v>
      </c>
      <c r="C3500">
        <v>3499</v>
      </c>
      <c r="D3500" s="2" t="s">
        <v>451</v>
      </c>
      <c r="E3500">
        <f>YEAR(Orders[[#This Row],[Order_Date]])</f>
        <v>2023</v>
      </c>
      <c r="F3500">
        <f>MONTH(Orders[[#This Row],[Order_Date]])</f>
        <v>2</v>
      </c>
      <c r="G3500" s="2" t="s">
        <v>1007</v>
      </c>
      <c r="H3500" t="s">
        <v>1261</v>
      </c>
      <c r="I3500" t="s">
        <v>21</v>
      </c>
      <c r="J3500" t="s">
        <v>15</v>
      </c>
      <c r="K3500" t="s">
        <v>34</v>
      </c>
      <c r="L3500" t="s">
        <v>39</v>
      </c>
      <c r="M3500" s="1">
        <v>4081.87</v>
      </c>
      <c r="N3500" s="1">
        <v>838.65</v>
      </c>
      <c r="O3500">
        <v>0.26</v>
      </c>
    </row>
    <row r="3501" spans="1:15" x14ac:dyDescent="0.3">
      <c r="A3501" t="str">
        <f xml:space="preserve"> _xlfn.XLOOKUP(H3501, 'Customers'!B:B, 'Customers'!A:A)</f>
        <v>CUST_972</v>
      </c>
      <c r="B3501" t="str">
        <f>_xlfn.XLOOKUP(L3501, Products!C:C, Products!A:A)</f>
        <v>PROD_1</v>
      </c>
      <c r="C3501">
        <v>3500</v>
      </c>
      <c r="D3501" s="2" t="s">
        <v>152</v>
      </c>
      <c r="E3501">
        <f>YEAR(Orders[[#This Row],[Order_Date]])</f>
        <v>2022</v>
      </c>
      <c r="F3501">
        <f>MONTH(Orders[[#This Row],[Order_Date]])</f>
        <v>6</v>
      </c>
      <c r="G3501" s="2" t="s">
        <v>1138</v>
      </c>
      <c r="H3501" t="s">
        <v>1734</v>
      </c>
      <c r="I3501" t="s">
        <v>14</v>
      </c>
      <c r="J3501" t="s">
        <v>65</v>
      </c>
      <c r="K3501" t="s">
        <v>16</v>
      </c>
      <c r="L3501" t="s">
        <v>17</v>
      </c>
      <c r="M3501" s="1">
        <v>4686.8</v>
      </c>
      <c r="N3501" s="1">
        <v>-293.07</v>
      </c>
      <c r="O3501">
        <v>0.15</v>
      </c>
    </row>
    <row r="3502" spans="1:15" x14ac:dyDescent="0.3">
      <c r="A3502" t="str">
        <f xml:space="preserve"> _xlfn.XLOOKUP(H3502, 'Customers'!B:B, 'Customers'!A:A)</f>
        <v>CUST_830</v>
      </c>
      <c r="B3502" t="str">
        <f>_xlfn.XLOOKUP(L3502, Products!C:C, Products!A:A)</f>
        <v>PROD_6</v>
      </c>
      <c r="C3502">
        <v>3501</v>
      </c>
      <c r="D3502" s="2" t="s">
        <v>109</v>
      </c>
      <c r="E3502">
        <f>YEAR(Orders[[#This Row],[Order_Date]])</f>
        <v>2022</v>
      </c>
      <c r="F3502">
        <f>MONTH(Orders[[#This Row],[Order_Date]])</f>
        <v>10</v>
      </c>
      <c r="G3502" s="2" t="s">
        <v>1198</v>
      </c>
      <c r="H3502" t="s">
        <v>1582</v>
      </c>
      <c r="I3502" t="s">
        <v>32</v>
      </c>
      <c r="J3502" t="s">
        <v>65</v>
      </c>
      <c r="K3502" t="s">
        <v>34</v>
      </c>
      <c r="L3502" t="s">
        <v>52</v>
      </c>
      <c r="M3502" s="1">
        <v>5704.22</v>
      </c>
      <c r="N3502" s="1">
        <v>-102.04</v>
      </c>
      <c r="O3502">
        <v>0.14000000000000001</v>
      </c>
    </row>
    <row r="3503" spans="1:15" x14ac:dyDescent="0.3">
      <c r="A3503" t="str">
        <f xml:space="preserve"> _xlfn.XLOOKUP(H3503, 'Customers'!B:B, 'Customers'!A:A)</f>
        <v>CUST_343</v>
      </c>
      <c r="B3503" t="str">
        <f>_xlfn.XLOOKUP(L3503, Products!C:C, Products!A:A)</f>
        <v>PROD_5</v>
      </c>
      <c r="C3503">
        <v>3502</v>
      </c>
      <c r="D3503" s="2" t="s">
        <v>1258</v>
      </c>
      <c r="E3503">
        <f>YEAR(Orders[[#This Row],[Order_Date]])</f>
        <v>2023</v>
      </c>
      <c r="F3503">
        <f>MONTH(Orders[[#This Row],[Order_Date]])</f>
        <v>11</v>
      </c>
      <c r="G3503" s="2" t="s">
        <v>1259</v>
      </c>
      <c r="H3503" t="s">
        <v>876</v>
      </c>
      <c r="I3503" t="s">
        <v>32</v>
      </c>
      <c r="J3503" t="s">
        <v>33</v>
      </c>
      <c r="K3503" t="s">
        <v>34</v>
      </c>
      <c r="L3503" t="s">
        <v>39</v>
      </c>
      <c r="M3503" s="1">
        <v>3158.53</v>
      </c>
      <c r="N3503" s="1">
        <v>-139.79</v>
      </c>
      <c r="O3503">
        <v>0.06</v>
      </c>
    </row>
    <row r="3504" spans="1:15" x14ac:dyDescent="0.3">
      <c r="A3504" t="str">
        <f xml:space="preserve"> _xlfn.XLOOKUP(H3504, 'Customers'!B:B, 'Customers'!A:A)</f>
        <v>CUST_227</v>
      </c>
      <c r="B3504" t="str">
        <f>_xlfn.XLOOKUP(L3504, Products!C:C, Products!A:A)</f>
        <v>PROD_5</v>
      </c>
      <c r="C3504">
        <v>3503</v>
      </c>
      <c r="D3504" s="2" t="s">
        <v>365</v>
      </c>
      <c r="E3504">
        <f>YEAR(Orders[[#This Row],[Order_Date]])</f>
        <v>2022</v>
      </c>
      <c r="F3504">
        <f>MONTH(Orders[[#This Row],[Order_Date]])</f>
        <v>4</v>
      </c>
      <c r="G3504" s="2" t="s">
        <v>930</v>
      </c>
      <c r="H3504" t="s">
        <v>633</v>
      </c>
      <c r="I3504" t="s">
        <v>32</v>
      </c>
      <c r="J3504" t="s">
        <v>15</v>
      </c>
      <c r="K3504" t="s">
        <v>34</v>
      </c>
      <c r="L3504" t="s">
        <v>39</v>
      </c>
      <c r="M3504" s="1">
        <v>6552.96</v>
      </c>
      <c r="N3504" s="1">
        <v>534.41</v>
      </c>
      <c r="O3504">
        <v>0.26</v>
      </c>
    </row>
    <row r="3505" spans="1:15" x14ac:dyDescent="0.3">
      <c r="A3505" t="str">
        <f xml:space="preserve"> _xlfn.XLOOKUP(H3505, 'Customers'!B:B, 'Customers'!A:A)</f>
        <v>CUST_184</v>
      </c>
      <c r="B3505" t="str">
        <f>_xlfn.XLOOKUP(L3505, Products!C:C, Products!A:A)</f>
        <v>PROD_6</v>
      </c>
      <c r="C3505">
        <v>3504</v>
      </c>
      <c r="D3505" s="2" t="s">
        <v>843</v>
      </c>
      <c r="E3505">
        <f>YEAR(Orders[[#This Row],[Order_Date]])</f>
        <v>2023</v>
      </c>
      <c r="F3505">
        <f>MONTH(Orders[[#This Row],[Order_Date]])</f>
        <v>6</v>
      </c>
      <c r="G3505" s="2" t="s">
        <v>1030</v>
      </c>
      <c r="H3505" t="s">
        <v>534</v>
      </c>
      <c r="I3505" t="s">
        <v>14</v>
      </c>
      <c r="J3505" t="s">
        <v>65</v>
      </c>
      <c r="K3505" t="s">
        <v>34</v>
      </c>
      <c r="L3505" t="s">
        <v>52</v>
      </c>
      <c r="M3505" s="1">
        <v>5089.28</v>
      </c>
      <c r="N3505" s="1">
        <v>1243.4100000000001</v>
      </c>
      <c r="O3505">
        <v>0.19</v>
      </c>
    </row>
    <row r="3506" spans="1:15" x14ac:dyDescent="0.3">
      <c r="A3506" t="str">
        <f xml:space="preserve"> _xlfn.XLOOKUP(H3506, 'Customers'!B:B, 'Customers'!A:A)</f>
        <v>CUST_767</v>
      </c>
      <c r="B3506" t="str">
        <f>_xlfn.XLOOKUP(L3506, Products!C:C, Products!A:A)</f>
        <v>PROD_7</v>
      </c>
      <c r="C3506">
        <v>3505</v>
      </c>
      <c r="D3506" s="2" t="s">
        <v>63</v>
      </c>
      <c r="E3506">
        <f>YEAR(Orders[[#This Row],[Order_Date]])</f>
        <v>2023</v>
      </c>
      <c r="F3506">
        <f>MONTH(Orders[[#This Row],[Order_Date]])</f>
        <v>2</v>
      </c>
      <c r="G3506" s="2" t="s">
        <v>1163</v>
      </c>
      <c r="H3506" t="s">
        <v>1513</v>
      </c>
      <c r="I3506" t="s">
        <v>32</v>
      </c>
      <c r="J3506" t="s">
        <v>33</v>
      </c>
      <c r="K3506" t="s">
        <v>16</v>
      </c>
      <c r="L3506" t="s">
        <v>66</v>
      </c>
      <c r="M3506" s="1">
        <v>3546.44</v>
      </c>
      <c r="N3506" s="1">
        <v>855.06</v>
      </c>
      <c r="O3506">
        <v>0.05</v>
      </c>
    </row>
    <row r="3507" spans="1:15" x14ac:dyDescent="0.3">
      <c r="A3507" t="str">
        <f xml:space="preserve"> _xlfn.XLOOKUP(H3507, 'Customers'!B:B, 'Customers'!A:A)</f>
        <v>CUST_544</v>
      </c>
      <c r="B3507" t="str">
        <f>_xlfn.XLOOKUP(L3507, Products!C:C, Products!A:A)</f>
        <v>PROD_8</v>
      </c>
      <c r="C3507">
        <v>3506</v>
      </c>
      <c r="D3507" s="2" t="s">
        <v>613</v>
      </c>
      <c r="E3507">
        <f>YEAR(Orders[[#This Row],[Order_Date]])</f>
        <v>2023</v>
      </c>
      <c r="F3507">
        <f>MONTH(Orders[[#This Row],[Order_Date]])</f>
        <v>11</v>
      </c>
      <c r="G3507" s="2" t="s">
        <v>209</v>
      </c>
      <c r="H3507" t="s">
        <v>1226</v>
      </c>
      <c r="I3507" t="s">
        <v>14</v>
      </c>
      <c r="J3507" t="s">
        <v>15</v>
      </c>
      <c r="K3507" t="s">
        <v>27</v>
      </c>
      <c r="L3507" t="s">
        <v>73</v>
      </c>
      <c r="M3507" s="1">
        <v>5605.63</v>
      </c>
      <c r="N3507" s="1">
        <v>464.99</v>
      </c>
      <c r="O3507">
        <v>0.06</v>
      </c>
    </row>
    <row r="3508" spans="1:15" x14ac:dyDescent="0.3">
      <c r="A3508" t="str">
        <f xml:space="preserve"> _xlfn.XLOOKUP(H3508, 'Customers'!B:B, 'Customers'!A:A)</f>
        <v>CUST_483</v>
      </c>
      <c r="B3508" t="str">
        <f>_xlfn.XLOOKUP(L3508, Products!C:C, Products!A:A)</f>
        <v>PROD_3</v>
      </c>
      <c r="C3508">
        <v>3507</v>
      </c>
      <c r="D3508" s="2" t="s">
        <v>75</v>
      </c>
      <c r="E3508">
        <f>YEAR(Orders[[#This Row],[Order_Date]])</f>
        <v>2023</v>
      </c>
      <c r="F3508">
        <f>MONTH(Orders[[#This Row],[Order_Date]])</f>
        <v>12</v>
      </c>
      <c r="G3508" s="2" t="s">
        <v>234</v>
      </c>
      <c r="H3508" t="s">
        <v>1126</v>
      </c>
      <c r="I3508" t="s">
        <v>14</v>
      </c>
      <c r="J3508" t="s">
        <v>22</v>
      </c>
      <c r="K3508" t="s">
        <v>27</v>
      </c>
      <c r="L3508" t="s">
        <v>28</v>
      </c>
      <c r="M3508" s="1">
        <v>1315.08</v>
      </c>
      <c r="N3508" s="1">
        <v>361.97</v>
      </c>
      <c r="O3508">
        <v>0.14000000000000001</v>
      </c>
    </row>
    <row r="3509" spans="1:15" x14ac:dyDescent="0.3">
      <c r="A3509" t="str">
        <f xml:space="preserve"> _xlfn.XLOOKUP(H3509, 'Customers'!B:B, 'Customers'!A:A)</f>
        <v>CUST_529</v>
      </c>
      <c r="B3509" t="str">
        <f>_xlfn.XLOOKUP(L3509, Products!C:C, Products!A:A)</f>
        <v>PROD_2</v>
      </c>
      <c r="C3509">
        <v>3508</v>
      </c>
      <c r="D3509" s="2" t="s">
        <v>866</v>
      </c>
      <c r="E3509">
        <f>YEAR(Orders[[#This Row],[Order_Date]])</f>
        <v>2023</v>
      </c>
      <c r="F3509">
        <f>MONTH(Orders[[#This Row],[Order_Date]])</f>
        <v>4</v>
      </c>
      <c r="G3509" s="2" t="s">
        <v>722</v>
      </c>
      <c r="H3509" t="s">
        <v>1207</v>
      </c>
      <c r="I3509" t="s">
        <v>14</v>
      </c>
      <c r="J3509" t="s">
        <v>22</v>
      </c>
      <c r="K3509" t="s">
        <v>16</v>
      </c>
      <c r="L3509" t="s">
        <v>23</v>
      </c>
      <c r="M3509" s="1">
        <v>3336.18</v>
      </c>
      <c r="N3509" s="1">
        <v>516.5</v>
      </c>
      <c r="O3509">
        <v>0.05</v>
      </c>
    </row>
    <row r="3510" spans="1:15" x14ac:dyDescent="0.3">
      <c r="A3510" t="str">
        <f xml:space="preserve"> _xlfn.XLOOKUP(H3510, 'Customers'!B:B, 'Customers'!A:A)</f>
        <v>CUST_114</v>
      </c>
      <c r="B3510" t="str">
        <f>_xlfn.XLOOKUP(L3510, Products!C:C, Products!A:A)</f>
        <v>PROD_3</v>
      </c>
      <c r="C3510">
        <v>3509</v>
      </c>
      <c r="D3510" s="2" t="s">
        <v>1204</v>
      </c>
      <c r="E3510">
        <f>YEAR(Orders[[#This Row],[Order_Date]])</f>
        <v>2022</v>
      </c>
      <c r="F3510">
        <f>MONTH(Orders[[#This Row],[Order_Date]])</f>
        <v>11</v>
      </c>
      <c r="G3510" s="2" t="s">
        <v>970</v>
      </c>
      <c r="H3510" t="s">
        <v>357</v>
      </c>
      <c r="I3510" t="s">
        <v>21</v>
      </c>
      <c r="J3510" t="s">
        <v>65</v>
      </c>
      <c r="K3510" t="s">
        <v>27</v>
      </c>
      <c r="L3510" t="s">
        <v>28</v>
      </c>
      <c r="M3510" s="1">
        <v>5839.91</v>
      </c>
      <c r="N3510" s="1">
        <v>417.81</v>
      </c>
      <c r="O3510">
        <v>0.14000000000000001</v>
      </c>
    </row>
    <row r="3511" spans="1:15" x14ac:dyDescent="0.3">
      <c r="A3511" t="str">
        <f xml:space="preserve"> _xlfn.XLOOKUP(H3511, 'Customers'!B:B, 'Customers'!A:A)</f>
        <v>CUST_83</v>
      </c>
      <c r="B3511" t="str">
        <f>_xlfn.XLOOKUP(L3511, Products!C:C, Products!A:A)</f>
        <v>PROD_1</v>
      </c>
      <c r="C3511">
        <v>3510</v>
      </c>
      <c r="D3511" s="2" t="s">
        <v>1405</v>
      </c>
      <c r="E3511">
        <f>YEAR(Orders[[#This Row],[Order_Date]])</f>
        <v>2023</v>
      </c>
      <c r="F3511">
        <f>MONTH(Orders[[#This Row],[Order_Date]])</f>
        <v>10</v>
      </c>
      <c r="G3511" s="2" t="s">
        <v>37</v>
      </c>
      <c r="H3511" t="s">
        <v>265</v>
      </c>
      <c r="I3511" t="s">
        <v>32</v>
      </c>
      <c r="J3511" t="s">
        <v>22</v>
      </c>
      <c r="K3511" t="s">
        <v>27</v>
      </c>
      <c r="L3511" t="s">
        <v>17</v>
      </c>
      <c r="M3511" s="1">
        <v>2712.44</v>
      </c>
      <c r="N3511" s="1">
        <v>250.63</v>
      </c>
      <c r="O3511">
        <v>0.15</v>
      </c>
    </row>
    <row r="3512" spans="1:15" x14ac:dyDescent="0.3">
      <c r="A3512" t="str">
        <f xml:space="preserve"> _xlfn.XLOOKUP(H3512, 'Customers'!B:B, 'Customers'!A:A)</f>
        <v>CUST_912</v>
      </c>
      <c r="B3512" t="str">
        <f>_xlfn.XLOOKUP(L3512, Products!C:C, Products!A:A)</f>
        <v>PROD_4</v>
      </c>
      <c r="C3512">
        <v>3511</v>
      </c>
      <c r="D3512" s="2" t="s">
        <v>419</v>
      </c>
      <c r="E3512">
        <f>YEAR(Orders[[#This Row],[Order_Date]])</f>
        <v>2022</v>
      </c>
      <c r="F3512">
        <f>MONTH(Orders[[#This Row],[Order_Date]])</f>
        <v>8</v>
      </c>
      <c r="G3512" s="2" t="s">
        <v>240</v>
      </c>
      <c r="H3512" t="s">
        <v>1671</v>
      </c>
      <c r="I3512" t="s">
        <v>21</v>
      </c>
      <c r="J3512" t="s">
        <v>33</v>
      </c>
      <c r="K3512" t="s">
        <v>34</v>
      </c>
      <c r="L3512" t="s">
        <v>35</v>
      </c>
      <c r="M3512" s="1">
        <v>5603.33</v>
      </c>
      <c r="N3512" s="1">
        <v>-67.099999999999994</v>
      </c>
      <c r="O3512">
        <v>0</v>
      </c>
    </row>
    <row r="3513" spans="1:15" x14ac:dyDescent="0.3">
      <c r="A3513" t="str">
        <f xml:space="preserve"> _xlfn.XLOOKUP(H3513, 'Customers'!B:B, 'Customers'!A:A)</f>
        <v>CUST_970</v>
      </c>
      <c r="B3513" t="str">
        <f>_xlfn.XLOOKUP(L3513, Products!C:C, Products!A:A)</f>
        <v>PROD_3</v>
      </c>
      <c r="C3513">
        <v>3512</v>
      </c>
      <c r="D3513" s="2" t="s">
        <v>264</v>
      </c>
      <c r="E3513">
        <f>YEAR(Orders[[#This Row],[Order_Date]])</f>
        <v>2022</v>
      </c>
      <c r="F3513">
        <f>MONTH(Orders[[#This Row],[Order_Date]])</f>
        <v>9</v>
      </c>
      <c r="G3513" s="2" t="s">
        <v>376</v>
      </c>
      <c r="H3513" t="s">
        <v>1732</v>
      </c>
      <c r="I3513" t="s">
        <v>21</v>
      </c>
      <c r="J3513" t="s">
        <v>22</v>
      </c>
      <c r="K3513" t="s">
        <v>27</v>
      </c>
      <c r="L3513" t="s">
        <v>28</v>
      </c>
      <c r="M3513" s="1">
        <v>2394.83</v>
      </c>
      <c r="N3513" s="1">
        <v>288.97000000000003</v>
      </c>
      <c r="O3513">
        <v>0.03</v>
      </c>
    </row>
    <row r="3514" spans="1:15" x14ac:dyDescent="0.3">
      <c r="A3514" t="str">
        <f xml:space="preserve"> _xlfn.XLOOKUP(H3514, 'Customers'!B:B, 'Customers'!A:A)</f>
        <v>CUST_803</v>
      </c>
      <c r="B3514" t="str">
        <f>_xlfn.XLOOKUP(L3514, Products!C:C, Products!A:A)</f>
        <v>PROD_5</v>
      </c>
      <c r="C3514">
        <v>3513</v>
      </c>
      <c r="D3514" s="2" t="s">
        <v>337</v>
      </c>
      <c r="E3514">
        <f>YEAR(Orders[[#This Row],[Order_Date]])</f>
        <v>2023</v>
      </c>
      <c r="F3514">
        <f>MONTH(Orders[[#This Row],[Order_Date]])</f>
        <v>9</v>
      </c>
      <c r="G3514" s="2" t="s">
        <v>888</v>
      </c>
      <c r="H3514" t="s">
        <v>1553</v>
      </c>
      <c r="I3514" t="s">
        <v>21</v>
      </c>
      <c r="J3514" t="s">
        <v>15</v>
      </c>
      <c r="K3514" t="s">
        <v>34</v>
      </c>
      <c r="L3514" t="s">
        <v>39</v>
      </c>
      <c r="M3514" s="1">
        <v>975.43</v>
      </c>
      <c r="N3514" s="1">
        <v>285.36</v>
      </c>
      <c r="O3514">
        <v>0.13</v>
      </c>
    </row>
    <row r="3515" spans="1:15" x14ac:dyDescent="0.3">
      <c r="A3515" t="str">
        <f xml:space="preserve"> _xlfn.XLOOKUP(H3515, 'Customers'!B:B, 'Customers'!A:A)</f>
        <v>CUST_958</v>
      </c>
      <c r="B3515" t="str">
        <f>_xlfn.XLOOKUP(L3515, Products!C:C, Products!A:A)</f>
        <v>PROD_1</v>
      </c>
      <c r="C3515">
        <v>3514</v>
      </c>
      <c r="D3515" s="2" t="s">
        <v>368</v>
      </c>
      <c r="E3515">
        <f>YEAR(Orders[[#This Row],[Order_Date]])</f>
        <v>2023</v>
      </c>
      <c r="F3515">
        <f>MONTH(Orders[[#This Row],[Order_Date]])</f>
        <v>1</v>
      </c>
      <c r="G3515" s="2" t="s">
        <v>396</v>
      </c>
      <c r="H3515" t="s">
        <v>1720</v>
      </c>
      <c r="I3515" t="s">
        <v>14</v>
      </c>
      <c r="J3515" t="s">
        <v>65</v>
      </c>
      <c r="K3515" t="s">
        <v>27</v>
      </c>
      <c r="L3515" t="s">
        <v>17</v>
      </c>
      <c r="M3515" s="1">
        <v>6128.53</v>
      </c>
      <c r="N3515" s="1">
        <v>1647.85</v>
      </c>
      <c r="O3515">
        <v>0.28000000000000003</v>
      </c>
    </row>
    <row r="3516" spans="1:15" x14ac:dyDescent="0.3">
      <c r="A3516" t="str">
        <f xml:space="preserve"> _xlfn.XLOOKUP(H3516, 'Customers'!B:B, 'Customers'!A:A)</f>
        <v>CUST_867</v>
      </c>
      <c r="B3516" t="str">
        <f>_xlfn.XLOOKUP(L3516, Products!C:C, Products!A:A)</f>
        <v>PROD_1</v>
      </c>
      <c r="C3516">
        <v>3515</v>
      </c>
      <c r="D3516" s="2" t="s">
        <v>866</v>
      </c>
      <c r="E3516">
        <f>YEAR(Orders[[#This Row],[Order_Date]])</f>
        <v>2023</v>
      </c>
      <c r="F3516">
        <f>MONTH(Orders[[#This Row],[Order_Date]])</f>
        <v>4</v>
      </c>
      <c r="G3516" s="2" t="s">
        <v>722</v>
      </c>
      <c r="H3516" t="s">
        <v>1621</v>
      </c>
      <c r="I3516" t="s">
        <v>32</v>
      </c>
      <c r="J3516" t="s">
        <v>22</v>
      </c>
      <c r="K3516" t="s">
        <v>27</v>
      </c>
      <c r="L3516" t="s">
        <v>17</v>
      </c>
      <c r="M3516" s="1">
        <v>4708</v>
      </c>
      <c r="N3516" s="1">
        <v>1326.55</v>
      </c>
      <c r="O3516">
        <v>0.16</v>
      </c>
    </row>
    <row r="3517" spans="1:15" x14ac:dyDescent="0.3">
      <c r="A3517" t="str">
        <f xml:space="preserve"> _xlfn.XLOOKUP(H3517, 'Customers'!B:B, 'Customers'!A:A)</f>
        <v>CUST_484</v>
      </c>
      <c r="B3517" t="str">
        <f>_xlfn.XLOOKUP(L3517, Products!C:C, Products!A:A)</f>
        <v>PROD_1</v>
      </c>
      <c r="C3517">
        <v>3516</v>
      </c>
      <c r="D3517" s="2" t="s">
        <v>68</v>
      </c>
      <c r="E3517">
        <f>YEAR(Orders[[#This Row],[Order_Date]])</f>
        <v>2023</v>
      </c>
      <c r="F3517">
        <f>MONTH(Orders[[#This Row],[Order_Date]])</f>
        <v>6</v>
      </c>
      <c r="G3517" s="2" t="s">
        <v>1484</v>
      </c>
      <c r="H3517" t="s">
        <v>1127</v>
      </c>
      <c r="I3517" t="s">
        <v>14</v>
      </c>
      <c r="J3517" t="s">
        <v>22</v>
      </c>
      <c r="K3517" t="s">
        <v>27</v>
      </c>
      <c r="L3517" t="s">
        <v>17</v>
      </c>
      <c r="M3517" s="1">
        <v>7721.08</v>
      </c>
      <c r="N3517" s="1">
        <v>1962.21</v>
      </c>
      <c r="O3517">
        <v>0.25</v>
      </c>
    </row>
    <row r="3518" spans="1:15" x14ac:dyDescent="0.3">
      <c r="A3518" t="str">
        <f xml:space="preserve"> _xlfn.XLOOKUP(H3518, 'Customers'!B:B, 'Customers'!A:A)</f>
        <v>CUST_19</v>
      </c>
      <c r="B3518" t="str">
        <f>_xlfn.XLOOKUP(L3518, Products!C:C, Products!A:A)</f>
        <v>PROD_6</v>
      </c>
      <c r="C3518">
        <v>3517</v>
      </c>
      <c r="D3518" s="2" t="s">
        <v>78</v>
      </c>
      <c r="E3518">
        <f>YEAR(Orders[[#This Row],[Order_Date]])</f>
        <v>2023</v>
      </c>
      <c r="F3518">
        <f>MONTH(Orders[[#This Row],[Order_Date]])</f>
        <v>3</v>
      </c>
      <c r="G3518" s="2" t="s">
        <v>236</v>
      </c>
      <c r="H3518" t="s">
        <v>85</v>
      </c>
      <c r="I3518" t="s">
        <v>14</v>
      </c>
      <c r="J3518" t="s">
        <v>22</v>
      </c>
      <c r="K3518" t="s">
        <v>34</v>
      </c>
      <c r="L3518" t="s">
        <v>52</v>
      </c>
      <c r="M3518" s="1">
        <v>6323.29</v>
      </c>
      <c r="N3518" s="1">
        <v>439.26</v>
      </c>
      <c r="O3518">
        <v>0.15</v>
      </c>
    </row>
    <row r="3519" spans="1:15" x14ac:dyDescent="0.3">
      <c r="A3519" t="str">
        <f xml:space="preserve"> _xlfn.XLOOKUP(H3519, 'Customers'!B:B, 'Customers'!A:A)</f>
        <v>CUST_164</v>
      </c>
      <c r="B3519" t="str">
        <f>_xlfn.XLOOKUP(L3519, Products!C:C, Products!A:A)</f>
        <v>PROD_1</v>
      </c>
      <c r="C3519">
        <v>3518</v>
      </c>
      <c r="D3519" s="2" t="s">
        <v>1224</v>
      </c>
      <c r="E3519">
        <f>YEAR(Orders[[#This Row],[Order_Date]])</f>
        <v>2022</v>
      </c>
      <c r="F3519">
        <f>MONTH(Orders[[#This Row],[Order_Date]])</f>
        <v>2</v>
      </c>
      <c r="G3519" s="2" t="s">
        <v>784</v>
      </c>
      <c r="H3519" t="s">
        <v>483</v>
      </c>
      <c r="I3519" t="s">
        <v>32</v>
      </c>
      <c r="J3519" t="s">
        <v>22</v>
      </c>
      <c r="K3519" t="s">
        <v>27</v>
      </c>
      <c r="L3519" t="s">
        <v>17</v>
      </c>
      <c r="M3519" s="1">
        <v>3393.05</v>
      </c>
      <c r="N3519" s="1">
        <v>111.75</v>
      </c>
      <c r="O3519">
        <v>0.03</v>
      </c>
    </row>
    <row r="3520" spans="1:15" x14ac:dyDescent="0.3">
      <c r="A3520" t="str">
        <f xml:space="preserve"> _xlfn.XLOOKUP(H3520, 'Customers'!B:B, 'Customers'!A:A)</f>
        <v>CUST_148</v>
      </c>
      <c r="B3520" t="str">
        <f>_xlfn.XLOOKUP(L3520, Products!C:C, Products!A:A)</f>
        <v>PROD_7</v>
      </c>
      <c r="C3520">
        <v>3519</v>
      </c>
      <c r="D3520" s="2" t="s">
        <v>322</v>
      </c>
      <c r="E3520">
        <f>YEAR(Orders[[#This Row],[Order_Date]])</f>
        <v>2022</v>
      </c>
      <c r="F3520">
        <f>MONTH(Orders[[#This Row],[Order_Date]])</f>
        <v>7</v>
      </c>
      <c r="G3520" s="2" t="s">
        <v>403</v>
      </c>
      <c r="H3520" t="s">
        <v>443</v>
      </c>
      <c r="I3520" t="s">
        <v>32</v>
      </c>
      <c r="J3520" t="s">
        <v>22</v>
      </c>
      <c r="K3520" t="s">
        <v>16</v>
      </c>
      <c r="L3520" t="s">
        <v>66</v>
      </c>
      <c r="M3520" s="1">
        <v>6744.06</v>
      </c>
      <c r="N3520" s="1">
        <v>1224.0999999999999</v>
      </c>
      <c r="O3520">
        <v>0.2</v>
      </c>
    </row>
    <row r="3521" spans="1:15" x14ac:dyDescent="0.3">
      <c r="A3521" t="str">
        <f xml:space="preserve"> _xlfn.XLOOKUP(H3521, 'Customers'!B:B, 'Customers'!A:A)</f>
        <v>CUST_963</v>
      </c>
      <c r="B3521" t="str">
        <f>_xlfn.XLOOKUP(L3521, Products!C:C, Products!A:A)</f>
        <v>PROD_3</v>
      </c>
      <c r="C3521">
        <v>3520</v>
      </c>
      <c r="D3521" s="2" t="s">
        <v>502</v>
      </c>
      <c r="E3521">
        <f>YEAR(Orders[[#This Row],[Order_Date]])</f>
        <v>2022</v>
      </c>
      <c r="F3521">
        <f>MONTH(Orders[[#This Row],[Order_Date]])</f>
        <v>11</v>
      </c>
      <c r="G3521" s="2" t="s">
        <v>592</v>
      </c>
      <c r="H3521" t="s">
        <v>1725</v>
      </c>
      <c r="I3521" t="s">
        <v>14</v>
      </c>
      <c r="J3521" t="s">
        <v>33</v>
      </c>
      <c r="K3521" t="s">
        <v>27</v>
      </c>
      <c r="L3521" t="s">
        <v>28</v>
      </c>
      <c r="M3521" s="1">
        <v>1590.44</v>
      </c>
      <c r="N3521" s="1">
        <v>-104.18</v>
      </c>
      <c r="O3521">
        <v>0.05</v>
      </c>
    </row>
    <row r="3522" spans="1:15" x14ac:dyDescent="0.3">
      <c r="A3522" t="str">
        <f xml:space="preserve"> _xlfn.XLOOKUP(H3522, 'Customers'!B:B, 'Customers'!A:A)</f>
        <v>CUST_454</v>
      </c>
      <c r="B3522" t="str">
        <f>_xlfn.XLOOKUP(L3522, Products!C:C, Products!A:A)</f>
        <v>PROD_2</v>
      </c>
      <c r="C3522">
        <v>3521</v>
      </c>
      <c r="D3522" s="2" t="s">
        <v>389</v>
      </c>
      <c r="E3522">
        <f>YEAR(Orders[[#This Row],[Order_Date]])</f>
        <v>2022</v>
      </c>
      <c r="F3522">
        <f>MONTH(Orders[[#This Row],[Order_Date]])</f>
        <v>9</v>
      </c>
      <c r="G3522" s="2" t="s">
        <v>264</v>
      </c>
      <c r="H3522" t="s">
        <v>1080</v>
      </c>
      <c r="I3522" t="s">
        <v>14</v>
      </c>
      <c r="J3522" t="s">
        <v>65</v>
      </c>
      <c r="K3522" t="s">
        <v>16</v>
      </c>
      <c r="L3522" t="s">
        <v>23</v>
      </c>
      <c r="M3522" s="1">
        <v>8836.75</v>
      </c>
      <c r="N3522" s="1">
        <v>938.89</v>
      </c>
      <c r="O3522">
        <v>0.03</v>
      </c>
    </row>
    <row r="3523" spans="1:15" x14ac:dyDescent="0.3">
      <c r="A3523" t="str">
        <f xml:space="preserve"> _xlfn.XLOOKUP(H3523, 'Customers'!B:B, 'Customers'!A:A)</f>
        <v>CUST_515</v>
      </c>
      <c r="B3523" t="str">
        <f>_xlfn.XLOOKUP(L3523, Products!C:C, Products!A:A)</f>
        <v>PROD_1</v>
      </c>
      <c r="C3523">
        <v>3522</v>
      </c>
      <c r="D3523" s="2" t="s">
        <v>1030</v>
      </c>
      <c r="E3523">
        <f>YEAR(Orders[[#This Row],[Order_Date]])</f>
        <v>2023</v>
      </c>
      <c r="F3523">
        <f>MONTH(Orders[[#This Row],[Order_Date]])</f>
        <v>6</v>
      </c>
      <c r="G3523" s="2" t="s">
        <v>694</v>
      </c>
      <c r="H3523" t="s">
        <v>1186</v>
      </c>
      <c r="I3523" t="s">
        <v>14</v>
      </c>
      <c r="J3523" t="s">
        <v>22</v>
      </c>
      <c r="K3523" t="s">
        <v>16</v>
      </c>
      <c r="L3523" t="s">
        <v>17</v>
      </c>
      <c r="M3523" s="1">
        <v>3506.46</v>
      </c>
      <c r="N3523" s="1">
        <v>736.23</v>
      </c>
      <c r="O3523">
        <v>0.18</v>
      </c>
    </row>
    <row r="3524" spans="1:15" x14ac:dyDescent="0.3">
      <c r="A3524" t="str">
        <f xml:space="preserve"> _xlfn.XLOOKUP(H3524, 'Customers'!B:B, 'Customers'!A:A)</f>
        <v>CUST_840</v>
      </c>
      <c r="B3524" t="str">
        <f>_xlfn.XLOOKUP(L3524, Products!C:C, Products!A:A)</f>
        <v>PROD_2</v>
      </c>
      <c r="C3524">
        <v>3523</v>
      </c>
      <c r="D3524" s="2" t="s">
        <v>145</v>
      </c>
      <c r="E3524">
        <f>YEAR(Orders[[#This Row],[Order_Date]])</f>
        <v>2023</v>
      </c>
      <c r="F3524">
        <f>MONTH(Orders[[#This Row],[Order_Date]])</f>
        <v>8</v>
      </c>
      <c r="G3524" s="2" t="s">
        <v>146</v>
      </c>
      <c r="H3524" t="s">
        <v>1593</v>
      </c>
      <c r="I3524" t="s">
        <v>14</v>
      </c>
      <c r="J3524" t="s">
        <v>22</v>
      </c>
      <c r="K3524" t="s">
        <v>16</v>
      </c>
      <c r="L3524" t="s">
        <v>23</v>
      </c>
      <c r="M3524" s="1">
        <v>7122.61</v>
      </c>
      <c r="N3524" s="1">
        <v>-120.58</v>
      </c>
      <c r="O3524">
        <v>0.09</v>
      </c>
    </row>
    <row r="3525" spans="1:15" x14ac:dyDescent="0.3">
      <c r="A3525" t="str">
        <f xml:space="preserve"> _xlfn.XLOOKUP(H3525, 'Customers'!B:B, 'Customers'!A:A)</f>
        <v>CUST_483</v>
      </c>
      <c r="B3525" t="str">
        <f>_xlfn.XLOOKUP(L3525, Products!C:C, Products!A:A)</f>
        <v>PROD_1</v>
      </c>
      <c r="C3525">
        <v>3524</v>
      </c>
      <c r="D3525" s="2" t="s">
        <v>528</v>
      </c>
      <c r="E3525">
        <f>YEAR(Orders[[#This Row],[Order_Date]])</f>
        <v>2022</v>
      </c>
      <c r="F3525">
        <f>MONTH(Orders[[#This Row],[Order_Date]])</f>
        <v>7</v>
      </c>
      <c r="G3525" s="2" t="s">
        <v>244</v>
      </c>
      <c r="H3525" t="s">
        <v>1126</v>
      </c>
      <c r="I3525" t="s">
        <v>21</v>
      </c>
      <c r="J3525" t="s">
        <v>22</v>
      </c>
      <c r="K3525" t="s">
        <v>16</v>
      </c>
      <c r="L3525" t="s">
        <v>17</v>
      </c>
      <c r="M3525" s="1">
        <v>2861.14</v>
      </c>
      <c r="N3525" s="1">
        <v>843.98</v>
      </c>
      <c r="O3525">
        <v>0.03</v>
      </c>
    </row>
    <row r="3526" spans="1:15" x14ac:dyDescent="0.3">
      <c r="A3526" t="str">
        <f xml:space="preserve"> _xlfn.XLOOKUP(H3526, 'Customers'!B:B, 'Customers'!A:A)</f>
        <v>CUST_648</v>
      </c>
      <c r="B3526" t="str">
        <f>_xlfn.XLOOKUP(L3526, Products!C:C, Products!A:A)</f>
        <v>PROD_6</v>
      </c>
      <c r="C3526">
        <v>3525</v>
      </c>
      <c r="D3526" s="2" t="s">
        <v>264</v>
      </c>
      <c r="E3526">
        <f>YEAR(Orders[[#This Row],[Order_Date]])</f>
        <v>2022</v>
      </c>
      <c r="F3526">
        <f>MONTH(Orders[[#This Row],[Order_Date]])</f>
        <v>9</v>
      </c>
      <c r="G3526" s="2" t="s">
        <v>60</v>
      </c>
      <c r="H3526" t="s">
        <v>1373</v>
      </c>
      <c r="I3526" t="s">
        <v>14</v>
      </c>
      <c r="J3526" t="s">
        <v>15</v>
      </c>
      <c r="K3526" t="s">
        <v>34</v>
      </c>
      <c r="L3526" t="s">
        <v>52</v>
      </c>
      <c r="M3526" s="1">
        <v>8304.56</v>
      </c>
      <c r="N3526" s="1">
        <v>126.76</v>
      </c>
      <c r="O3526">
        <v>0.18</v>
      </c>
    </row>
    <row r="3527" spans="1:15" x14ac:dyDescent="0.3">
      <c r="A3527" t="str">
        <f xml:space="preserve"> _xlfn.XLOOKUP(H3527, 'Customers'!B:B, 'Customers'!A:A)</f>
        <v>CUST_716</v>
      </c>
      <c r="B3527" t="str">
        <f>_xlfn.XLOOKUP(L3527, Products!C:C, Products!A:A)</f>
        <v>PROD_7</v>
      </c>
      <c r="C3527">
        <v>3526</v>
      </c>
      <c r="D3527" s="2" t="s">
        <v>139</v>
      </c>
      <c r="E3527">
        <f>YEAR(Orders[[#This Row],[Order_Date]])</f>
        <v>2022</v>
      </c>
      <c r="F3527">
        <f>MONTH(Orders[[#This Row],[Order_Date]])</f>
        <v>3</v>
      </c>
      <c r="G3527" s="2" t="s">
        <v>1307</v>
      </c>
      <c r="H3527" t="s">
        <v>1456</v>
      </c>
      <c r="I3527" t="s">
        <v>14</v>
      </c>
      <c r="J3527" t="s">
        <v>33</v>
      </c>
      <c r="K3527" t="s">
        <v>16</v>
      </c>
      <c r="L3527" t="s">
        <v>66</v>
      </c>
      <c r="M3527" s="1">
        <v>990.64</v>
      </c>
      <c r="N3527" s="1">
        <v>142.72999999999999</v>
      </c>
      <c r="O3527">
        <v>0.09</v>
      </c>
    </row>
    <row r="3528" spans="1:15" x14ac:dyDescent="0.3">
      <c r="A3528" t="str">
        <f xml:space="preserve"> _xlfn.XLOOKUP(H3528, 'Customers'!B:B, 'Customers'!A:A)</f>
        <v>CUST_436</v>
      </c>
      <c r="B3528" t="str">
        <f>_xlfn.XLOOKUP(L3528, Products!C:C, Products!A:A)</f>
        <v>PROD_3</v>
      </c>
      <c r="C3528">
        <v>3527</v>
      </c>
      <c r="D3528" s="2" t="s">
        <v>827</v>
      </c>
      <c r="E3528">
        <f>YEAR(Orders[[#This Row],[Order_Date]])</f>
        <v>2023</v>
      </c>
      <c r="F3528">
        <f>MONTH(Orders[[#This Row],[Order_Date]])</f>
        <v>4</v>
      </c>
      <c r="G3528" s="2" t="s">
        <v>716</v>
      </c>
      <c r="H3528" t="s">
        <v>1048</v>
      </c>
      <c r="I3528" t="s">
        <v>21</v>
      </c>
      <c r="J3528" t="s">
        <v>65</v>
      </c>
      <c r="K3528" t="s">
        <v>27</v>
      </c>
      <c r="L3528" t="s">
        <v>28</v>
      </c>
      <c r="M3528" s="1">
        <v>5558.97</v>
      </c>
      <c r="N3528" s="1">
        <v>1250.6600000000001</v>
      </c>
      <c r="O3528">
        <v>0.25</v>
      </c>
    </row>
    <row r="3529" spans="1:15" x14ac:dyDescent="0.3">
      <c r="A3529" t="str">
        <f xml:space="preserve"> _xlfn.XLOOKUP(H3529, 'Customers'!B:B, 'Customers'!A:A)</f>
        <v>CUST_467</v>
      </c>
      <c r="B3529" t="str">
        <f>_xlfn.XLOOKUP(L3529, Products!C:C, Products!A:A)</f>
        <v>PROD_1</v>
      </c>
      <c r="C3529">
        <v>3528</v>
      </c>
      <c r="D3529" s="2" t="s">
        <v>1735</v>
      </c>
      <c r="E3529">
        <f>YEAR(Orders[[#This Row],[Order_Date]])</f>
        <v>2022</v>
      </c>
      <c r="F3529">
        <f>MONTH(Orders[[#This Row],[Order_Date]])</f>
        <v>5</v>
      </c>
      <c r="G3529" s="2" t="s">
        <v>686</v>
      </c>
      <c r="H3529" t="s">
        <v>1096</v>
      </c>
      <c r="I3529" t="s">
        <v>14</v>
      </c>
      <c r="J3529" t="s">
        <v>33</v>
      </c>
      <c r="K3529" t="s">
        <v>16</v>
      </c>
      <c r="L3529" t="s">
        <v>17</v>
      </c>
      <c r="M3529" s="1">
        <v>5986.67</v>
      </c>
      <c r="N3529" s="1">
        <v>1029.53</v>
      </c>
      <c r="O3529">
        <v>0.04</v>
      </c>
    </row>
    <row r="3530" spans="1:15" x14ac:dyDescent="0.3">
      <c r="A3530" t="str">
        <f xml:space="preserve"> _xlfn.XLOOKUP(H3530, 'Customers'!B:B, 'Customers'!A:A)</f>
        <v>CUST_691</v>
      </c>
      <c r="B3530" t="str">
        <f>_xlfn.XLOOKUP(L3530, Products!C:C, Products!A:A)</f>
        <v>PROD_4</v>
      </c>
      <c r="C3530">
        <v>3529</v>
      </c>
      <c r="D3530" s="2" t="s">
        <v>867</v>
      </c>
      <c r="E3530">
        <f>YEAR(Orders[[#This Row],[Order_Date]])</f>
        <v>2022</v>
      </c>
      <c r="F3530">
        <f>MONTH(Orders[[#This Row],[Order_Date]])</f>
        <v>8</v>
      </c>
      <c r="G3530" s="2" t="s">
        <v>404</v>
      </c>
      <c r="H3530" t="s">
        <v>1430</v>
      </c>
      <c r="I3530" t="s">
        <v>32</v>
      </c>
      <c r="J3530" t="s">
        <v>33</v>
      </c>
      <c r="K3530" t="s">
        <v>34</v>
      </c>
      <c r="L3530" t="s">
        <v>35</v>
      </c>
      <c r="M3530" s="1">
        <v>3671.51</v>
      </c>
      <c r="N3530" s="1">
        <v>863.14</v>
      </c>
      <c r="O3530">
        <v>0.23</v>
      </c>
    </row>
    <row r="3531" spans="1:15" x14ac:dyDescent="0.3">
      <c r="A3531" t="str">
        <f xml:space="preserve"> _xlfn.XLOOKUP(H3531, 'Customers'!B:B, 'Customers'!A:A)</f>
        <v>CUST_12</v>
      </c>
      <c r="B3531" t="str">
        <f>_xlfn.XLOOKUP(L3531, Products!C:C, Products!A:A)</f>
        <v>PROD_1</v>
      </c>
      <c r="C3531">
        <v>3530</v>
      </c>
      <c r="D3531" s="2" t="s">
        <v>208</v>
      </c>
      <c r="E3531">
        <f>YEAR(Orders[[#This Row],[Order_Date]])</f>
        <v>2023</v>
      </c>
      <c r="F3531">
        <f>MONTH(Orders[[#This Row],[Order_Date]])</f>
        <v>11</v>
      </c>
      <c r="G3531" s="2" t="s">
        <v>283</v>
      </c>
      <c r="H3531" t="s">
        <v>61</v>
      </c>
      <c r="I3531" t="s">
        <v>14</v>
      </c>
      <c r="J3531" t="s">
        <v>15</v>
      </c>
      <c r="K3531" t="s">
        <v>27</v>
      </c>
      <c r="L3531" t="s">
        <v>17</v>
      </c>
      <c r="M3531" s="1">
        <v>9928.6299999999992</v>
      </c>
      <c r="N3531" s="1">
        <v>1766.96</v>
      </c>
      <c r="O3531">
        <v>0.28000000000000003</v>
      </c>
    </row>
    <row r="3532" spans="1:15" x14ac:dyDescent="0.3">
      <c r="A3532" t="str">
        <f xml:space="preserve"> _xlfn.XLOOKUP(H3532, 'Customers'!B:B, 'Customers'!A:A)</f>
        <v>CUST_390</v>
      </c>
      <c r="B3532" t="str">
        <f>_xlfn.XLOOKUP(L3532, Products!C:C, Products!A:A)</f>
        <v>PROD_3</v>
      </c>
      <c r="C3532">
        <v>3531</v>
      </c>
      <c r="D3532" s="2" t="s">
        <v>57</v>
      </c>
      <c r="E3532">
        <f>YEAR(Orders[[#This Row],[Order_Date]])</f>
        <v>2023</v>
      </c>
      <c r="F3532">
        <f>MONTH(Orders[[#This Row],[Order_Date]])</f>
        <v>6</v>
      </c>
      <c r="G3532" s="2" t="s">
        <v>1382</v>
      </c>
      <c r="H3532" t="s">
        <v>966</v>
      </c>
      <c r="I3532" t="s">
        <v>21</v>
      </c>
      <c r="J3532" t="s">
        <v>33</v>
      </c>
      <c r="K3532" t="s">
        <v>27</v>
      </c>
      <c r="L3532" t="s">
        <v>28</v>
      </c>
      <c r="M3532" s="1">
        <v>6064</v>
      </c>
      <c r="N3532" s="1">
        <v>1145.32</v>
      </c>
      <c r="O3532">
        <v>0.04</v>
      </c>
    </row>
    <row r="3533" spans="1:15" x14ac:dyDescent="0.3">
      <c r="A3533" t="str">
        <f xml:space="preserve"> _xlfn.XLOOKUP(H3533, 'Customers'!B:B, 'Customers'!A:A)</f>
        <v>CUST_732</v>
      </c>
      <c r="B3533" t="str">
        <f>_xlfn.XLOOKUP(L3533, Products!C:C, Products!A:A)</f>
        <v>PROD_5</v>
      </c>
      <c r="C3533">
        <v>3532</v>
      </c>
      <c r="D3533" s="2" t="s">
        <v>41</v>
      </c>
      <c r="E3533">
        <f>YEAR(Orders[[#This Row],[Order_Date]])</f>
        <v>2023</v>
      </c>
      <c r="F3533">
        <f>MONTH(Orders[[#This Row],[Order_Date]])</f>
        <v>3</v>
      </c>
      <c r="G3533" s="2" t="s">
        <v>890</v>
      </c>
      <c r="H3533" t="s">
        <v>1474</v>
      </c>
      <c r="I3533" t="s">
        <v>32</v>
      </c>
      <c r="J3533" t="s">
        <v>22</v>
      </c>
      <c r="K3533" t="s">
        <v>34</v>
      </c>
      <c r="L3533" t="s">
        <v>39</v>
      </c>
      <c r="M3533" s="1">
        <v>2612.35</v>
      </c>
      <c r="N3533" s="1">
        <v>625.96</v>
      </c>
      <c r="O3533">
        <v>0.23</v>
      </c>
    </row>
    <row r="3534" spans="1:15" x14ac:dyDescent="0.3">
      <c r="A3534" t="str">
        <f xml:space="preserve"> _xlfn.XLOOKUP(H3534, 'Customers'!B:B, 'Customers'!A:A)</f>
        <v>CUST_182</v>
      </c>
      <c r="B3534" t="str">
        <f>_xlfn.XLOOKUP(L3534, Products!C:C, Products!A:A)</f>
        <v>PROD_1</v>
      </c>
      <c r="C3534">
        <v>3533</v>
      </c>
      <c r="D3534" s="2" t="s">
        <v>965</v>
      </c>
      <c r="E3534">
        <f>YEAR(Orders[[#This Row],[Order_Date]])</f>
        <v>2023</v>
      </c>
      <c r="F3534">
        <f>MONTH(Orders[[#This Row],[Order_Date]])</f>
        <v>7</v>
      </c>
      <c r="G3534" s="2" t="s">
        <v>694</v>
      </c>
      <c r="H3534" t="s">
        <v>531</v>
      </c>
      <c r="I3534" t="s">
        <v>14</v>
      </c>
      <c r="J3534" t="s">
        <v>33</v>
      </c>
      <c r="K3534" t="s">
        <v>27</v>
      </c>
      <c r="L3534" t="s">
        <v>17</v>
      </c>
      <c r="M3534" s="1">
        <v>5773.3</v>
      </c>
      <c r="N3534" s="1">
        <v>587.6</v>
      </c>
      <c r="O3534">
        <v>0.23</v>
      </c>
    </row>
    <row r="3535" spans="1:15" x14ac:dyDescent="0.3">
      <c r="A3535" t="str">
        <f xml:space="preserve"> _xlfn.XLOOKUP(H3535, 'Customers'!B:B, 'Customers'!A:A)</f>
        <v>CUST_254</v>
      </c>
      <c r="B3535" t="str">
        <f>_xlfn.XLOOKUP(L3535, Products!C:C, Products!A:A)</f>
        <v>PROD_7</v>
      </c>
      <c r="C3535">
        <v>3534</v>
      </c>
      <c r="D3535" s="2" t="s">
        <v>566</v>
      </c>
      <c r="E3535">
        <f>YEAR(Orders[[#This Row],[Order_Date]])</f>
        <v>2022</v>
      </c>
      <c r="F3535">
        <f>MONTH(Orders[[#This Row],[Order_Date]])</f>
        <v>1</v>
      </c>
      <c r="G3535" s="2" t="s">
        <v>567</v>
      </c>
      <c r="H3535" t="s">
        <v>698</v>
      </c>
      <c r="I3535" t="s">
        <v>21</v>
      </c>
      <c r="J3535" t="s">
        <v>33</v>
      </c>
      <c r="K3535" t="s">
        <v>16</v>
      </c>
      <c r="L3535" t="s">
        <v>66</v>
      </c>
      <c r="M3535" s="1">
        <v>6494.41</v>
      </c>
      <c r="N3535" s="1">
        <v>1360.07</v>
      </c>
      <c r="O3535">
        <v>0.16</v>
      </c>
    </row>
    <row r="3536" spans="1:15" x14ac:dyDescent="0.3">
      <c r="A3536" t="str">
        <f xml:space="preserve"> _xlfn.XLOOKUP(H3536, 'Customers'!B:B, 'Customers'!A:A)</f>
        <v>CUST_308</v>
      </c>
      <c r="B3536" t="str">
        <f>_xlfn.XLOOKUP(L3536, Products!C:C, Products!A:A)</f>
        <v>PROD_1</v>
      </c>
      <c r="C3536">
        <v>3535</v>
      </c>
      <c r="D3536" s="2" t="s">
        <v>1197</v>
      </c>
      <c r="E3536">
        <f>YEAR(Orders[[#This Row],[Order_Date]])</f>
        <v>2023</v>
      </c>
      <c r="F3536">
        <f>MONTH(Orders[[#This Row],[Order_Date]])</f>
        <v>7</v>
      </c>
      <c r="G3536" s="2" t="s">
        <v>793</v>
      </c>
      <c r="H3536" t="s">
        <v>806</v>
      </c>
      <c r="I3536" t="s">
        <v>21</v>
      </c>
      <c r="J3536" t="s">
        <v>22</v>
      </c>
      <c r="K3536" t="s">
        <v>27</v>
      </c>
      <c r="L3536" t="s">
        <v>17</v>
      </c>
      <c r="M3536" s="1">
        <v>4995.22</v>
      </c>
      <c r="N3536" s="1">
        <v>528.19000000000005</v>
      </c>
      <c r="O3536">
        <v>0.01</v>
      </c>
    </row>
    <row r="3537" spans="1:15" x14ac:dyDescent="0.3">
      <c r="A3537" t="str">
        <f xml:space="preserve"> _xlfn.XLOOKUP(H3537, 'Customers'!B:B, 'Customers'!A:A)</f>
        <v>CUST_973</v>
      </c>
      <c r="B3537" t="str">
        <f>_xlfn.XLOOKUP(L3537, Products!C:C, Products!A:A)</f>
        <v>PROD_2</v>
      </c>
      <c r="C3537">
        <v>3536</v>
      </c>
      <c r="D3537" s="2" t="s">
        <v>937</v>
      </c>
      <c r="E3537">
        <f>YEAR(Orders[[#This Row],[Order_Date]])</f>
        <v>2023</v>
      </c>
      <c r="F3537">
        <f>MONTH(Orders[[#This Row],[Order_Date]])</f>
        <v>4</v>
      </c>
      <c r="G3537" s="2" t="s">
        <v>866</v>
      </c>
      <c r="H3537" t="s">
        <v>1736</v>
      </c>
      <c r="I3537" t="s">
        <v>14</v>
      </c>
      <c r="J3537" t="s">
        <v>33</v>
      </c>
      <c r="K3537" t="s">
        <v>16</v>
      </c>
      <c r="L3537" t="s">
        <v>23</v>
      </c>
      <c r="M3537" s="1">
        <v>2675.12</v>
      </c>
      <c r="N3537" s="1">
        <v>170.91</v>
      </c>
      <c r="O3537">
        <v>0.19</v>
      </c>
    </row>
    <row r="3538" spans="1:15" x14ac:dyDescent="0.3">
      <c r="A3538" t="str">
        <f xml:space="preserve"> _xlfn.XLOOKUP(H3538, 'Customers'!B:B, 'Customers'!A:A)</f>
        <v>CUST_697</v>
      </c>
      <c r="B3538" t="str">
        <f>_xlfn.XLOOKUP(L3538, Products!C:C, Products!A:A)</f>
        <v>PROD_2</v>
      </c>
      <c r="C3538">
        <v>3537</v>
      </c>
      <c r="D3538" s="2" t="s">
        <v>956</v>
      </c>
      <c r="E3538">
        <f>YEAR(Orders[[#This Row],[Order_Date]])</f>
        <v>2023</v>
      </c>
      <c r="F3538">
        <f>MONTH(Orders[[#This Row],[Order_Date]])</f>
        <v>2</v>
      </c>
      <c r="G3538" s="2" t="s">
        <v>1007</v>
      </c>
      <c r="H3538" t="s">
        <v>1436</v>
      </c>
      <c r="I3538" t="s">
        <v>14</v>
      </c>
      <c r="J3538" t="s">
        <v>15</v>
      </c>
      <c r="K3538" t="s">
        <v>16</v>
      </c>
      <c r="L3538" t="s">
        <v>23</v>
      </c>
      <c r="M3538" s="1">
        <v>6296.39</v>
      </c>
      <c r="N3538" s="1">
        <v>531.97</v>
      </c>
      <c r="O3538">
        <v>0.25</v>
      </c>
    </row>
    <row r="3539" spans="1:15" x14ac:dyDescent="0.3">
      <c r="A3539" t="str">
        <f xml:space="preserve"> _xlfn.XLOOKUP(H3539, 'Customers'!B:B, 'Customers'!A:A)</f>
        <v>CUST_585</v>
      </c>
      <c r="B3539" t="str">
        <f>_xlfn.XLOOKUP(L3539, Products!C:C, Products!A:A)</f>
        <v>PROD_2</v>
      </c>
      <c r="C3539">
        <v>3538</v>
      </c>
      <c r="D3539" s="2" t="s">
        <v>882</v>
      </c>
      <c r="E3539">
        <f>YEAR(Orders[[#This Row],[Order_Date]])</f>
        <v>2022</v>
      </c>
      <c r="F3539">
        <f>MONTH(Orders[[#This Row],[Order_Date]])</f>
        <v>3</v>
      </c>
      <c r="G3539" s="2" t="s">
        <v>416</v>
      </c>
      <c r="H3539" t="s">
        <v>1290</v>
      </c>
      <c r="I3539" t="s">
        <v>21</v>
      </c>
      <c r="J3539" t="s">
        <v>33</v>
      </c>
      <c r="K3539" t="s">
        <v>16</v>
      </c>
      <c r="L3539" t="s">
        <v>23</v>
      </c>
      <c r="M3539" s="1">
        <v>2519.17</v>
      </c>
      <c r="N3539" s="1">
        <v>-78.38</v>
      </c>
      <c r="O3539">
        <v>0.21</v>
      </c>
    </row>
    <row r="3540" spans="1:15" x14ac:dyDescent="0.3">
      <c r="A3540" t="str">
        <f xml:space="preserve"> _xlfn.XLOOKUP(H3540, 'Customers'!B:B, 'Customers'!A:A)</f>
        <v>CUST_212</v>
      </c>
      <c r="B3540" t="str">
        <f>_xlfn.XLOOKUP(L3540, Products!C:C, Products!A:A)</f>
        <v>PROD_4</v>
      </c>
      <c r="C3540">
        <v>3539</v>
      </c>
      <c r="D3540" s="2" t="s">
        <v>751</v>
      </c>
      <c r="E3540">
        <f>YEAR(Orders[[#This Row],[Order_Date]])</f>
        <v>2022</v>
      </c>
      <c r="F3540">
        <f>MONTH(Orders[[#This Row],[Order_Date]])</f>
        <v>7</v>
      </c>
      <c r="G3540" s="2" t="s">
        <v>1281</v>
      </c>
      <c r="H3540" t="s">
        <v>601</v>
      </c>
      <c r="I3540" t="s">
        <v>14</v>
      </c>
      <c r="J3540" t="s">
        <v>15</v>
      </c>
      <c r="K3540" t="s">
        <v>34</v>
      </c>
      <c r="L3540" t="s">
        <v>35</v>
      </c>
      <c r="M3540" s="1">
        <v>7323.69</v>
      </c>
      <c r="N3540" s="1">
        <v>628.27</v>
      </c>
      <c r="O3540">
        <v>0.19</v>
      </c>
    </row>
    <row r="3541" spans="1:15" x14ac:dyDescent="0.3">
      <c r="A3541" t="str">
        <f xml:space="preserve"> _xlfn.XLOOKUP(H3541, 'Customers'!B:B, 'Customers'!A:A)</f>
        <v>CUST_860</v>
      </c>
      <c r="B3541" t="str">
        <f>_xlfn.XLOOKUP(L3541, Products!C:C, Products!A:A)</f>
        <v>PROD_2</v>
      </c>
      <c r="C3541">
        <v>3540</v>
      </c>
      <c r="D3541" s="2" t="s">
        <v>1463</v>
      </c>
      <c r="E3541">
        <f>YEAR(Orders[[#This Row],[Order_Date]])</f>
        <v>2022</v>
      </c>
      <c r="F3541">
        <f>MONTH(Orders[[#This Row],[Order_Date]])</f>
        <v>10</v>
      </c>
      <c r="G3541" s="2" t="s">
        <v>128</v>
      </c>
      <c r="H3541" t="s">
        <v>1613</v>
      </c>
      <c r="I3541" t="s">
        <v>32</v>
      </c>
      <c r="J3541" t="s">
        <v>15</v>
      </c>
      <c r="K3541" t="s">
        <v>16</v>
      </c>
      <c r="L3541" t="s">
        <v>23</v>
      </c>
      <c r="M3541" s="1">
        <v>6476.53</v>
      </c>
      <c r="N3541" s="1">
        <v>-624.79</v>
      </c>
      <c r="O3541">
        <v>0.08</v>
      </c>
    </row>
    <row r="3542" spans="1:15" x14ac:dyDescent="0.3">
      <c r="A3542" t="str">
        <f xml:space="preserve"> _xlfn.XLOOKUP(H3542, 'Customers'!B:B, 'Customers'!A:A)</f>
        <v>CUST_385</v>
      </c>
      <c r="B3542" t="str">
        <f>_xlfn.XLOOKUP(L3542, Products!C:C, Products!A:A)</f>
        <v>PROD_6</v>
      </c>
      <c r="C3542">
        <v>3541</v>
      </c>
      <c r="D3542" s="2" t="s">
        <v>657</v>
      </c>
      <c r="E3542">
        <f>YEAR(Orders[[#This Row],[Order_Date]])</f>
        <v>2022</v>
      </c>
      <c r="F3542">
        <f>MONTH(Orders[[#This Row],[Order_Date]])</f>
        <v>6</v>
      </c>
      <c r="G3542" s="2" t="s">
        <v>1138</v>
      </c>
      <c r="H3542" t="s">
        <v>957</v>
      </c>
      <c r="I3542" t="s">
        <v>32</v>
      </c>
      <c r="J3542" t="s">
        <v>15</v>
      </c>
      <c r="K3542" t="s">
        <v>34</v>
      </c>
      <c r="L3542" t="s">
        <v>52</v>
      </c>
      <c r="M3542" s="1">
        <v>4301.78</v>
      </c>
      <c r="N3542" s="1">
        <v>583.49</v>
      </c>
      <c r="O3542">
        <v>0.28999999999999998</v>
      </c>
    </row>
    <row r="3543" spans="1:15" x14ac:dyDescent="0.3">
      <c r="A3543" t="str">
        <f xml:space="preserve"> _xlfn.XLOOKUP(H3543, 'Customers'!B:B, 'Customers'!A:A)</f>
        <v>CUST_172</v>
      </c>
      <c r="B3543" t="str">
        <f>_xlfn.XLOOKUP(L3543, Products!C:C, Products!A:A)</f>
        <v>PROD_3</v>
      </c>
      <c r="C3543">
        <v>3542</v>
      </c>
      <c r="D3543" s="2" t="s">
        <v>657</v>
      </c>
      <c r="E3543">
        <f>YEAR(Orders[[#This Row],[Order_Date]])</f>
        <v>2022</v>
      </c>
      <c r="F3543">
        <f>MONTH(Orders[[#This Row],[Order_Date]])</f>
        <v>6</v>
      </c>
      <c r="G3543" s="2" t="s">
        <v>1138</v>
      </c>
      <c r="H3543" t="s">
        <v>506</v>
      </c>
      <c r="I3543" t="s">
        <v>14</v>
      </c>
      <c r="J3543" t="s">
        <v>22</v>
      </c>
      <c r="K3543" t="s">
        <v>27</v>
      </c>
      <c r="L3543" t="s">
        <v>28</v>
      </c>
      <c r="M3543" s="1">
        <v>3950.71</v>
      </c>
      <c r="N3543" s="1">
        <v>114.5</v>
      </c>
      <c r="O3543">
        <v>0.04</v>
      </c>
    </row>
    <row r="3544" spans="1:15" x14ac:dyDescent="0.3">
      <c r="A3544" t="str">
        <f xml:space="preserve"> _xlfn.XLOOKUP(H3544, 'Customers'!B:B, 'Customers'!A:A)</f>
        <v>CUST_221</v>
      </c>
      <c r="B3544" t="str">
        <f>_xlfn.XLOOKUP(L3544, Products!C:C, Products!A:A)</f>
        <v>PROD_8</v>
      </c>
      <c r="C3544">
        <v>3543</v>
      </c>
      <c r="D3544" s="2" t="s">
        <v>1547</v>
      </c>
      <c r="E3544">
        <f>YEAR(Orders[[#This Row],[Order_Date]])</f>
        <v>2023</v>
      </c>
      <c r="F3544">
        <f>MONTH(Orders[[#This Row],[Order_Date]])</f>
        <v>9</v>
      </c>
      <c r="G3544" s="2" t="s">
        <v>1133</v>
      </c>
      <c r="H3544" t="s">
        <v>621</v>
      </c>
      <c r="I3544" t="s">
        <v>32</v>
      </c>
      <c r="J3544" t="s">
        <v>65</v>
      </c>
      <c r="K3544" t="s">
        <v>27</v>
      </c>
      <c r="L3544" t="s">
        <v>73</v>
      </c>
      <c r="M3544" s="1">
        <v>9262.9500000000007</v>
      </c>
      <c r="N3544" s="1">
        <v>1704.85</v>
      </c>
      <c r="O3544">
        <v>0.15</v>
      </c>
    </row>
    <row r="3545" spans="1:15" x14ac:dyDescent="0.3">
      <c r="A3545" t="str">
        <f xml:space="preserve"> _xlfn.XLOOKUP(H3545, 'Customers'!B:B, 'Customers'!A:A)</f>
        <v>CUST_126</v>
      </c>
      <c r="B3545" t="str">
        <f>_xlfn.XLOOKUP(L3545, Products!C:C, Products!A:A)</f>
        <v>PROD_5</v>
      </c>
      <c r="C3545">
        <v>3544</v>
      </c>
      <c r="D3545" s="2" t="s">
        <v>1570</v>
      </c>
      <c r="E3545">
        <f>YEAR(Orders[[#This Row],[Order_Date]])</f>
        <v>2022</v>
      </c>
      <c r="F3545">
        <f>MONTH(Orders[[#This Row],[Order_Date]])</f>
        <v>4</v>
      </c>
      <c r="G3545" s="2" t="s">
        <v>556</v>
      </c>
      <c r="H3545" t="s">
        <v>390</v>
      </c>
      <c r="I3545" t="s">
        <v>32</v>
      </c>
      <c r="J3545" t="s">
        <v>33</v>
      </c>
      <c r="K3545" t="s">
        <v>34</v>
      </c>
      <c r="L3545" t="s">
        <v>39</v>
      </c>
      <c r="M3545" s="1">
        <v>5005.71</v>
      </c>
      <c r="N3545" s="1">
        <v>735.06</v>
      </c>
      <c r="O3545">
        <v>0.16</v>
      </c>
    </row>
    <row r="3546" spans="1:15" x14ac:dyDescent="0.3">
      <c r="A3546" t="str">
        <f xml:space="preserve"> _xlfn.XLOOKUP(H3546, 'Customers'!B:B, 'Customers'!A:A)</f>
        <v>CUST_448</v>
      </c>
      <c r="B3546" t="str">
        <f>_xlfn.XLOOKUP(L3546, Products!C:C, Products!A:A)</f>
        <v>PROD_6</v>
      </c>
      <c r="C3546">
        <v>3545</v>
      </c>
      <c r="D3546" s="2" t="s">
        <v>198</v>
      </c>
      <c r="E3546">
        <f>YEAR(Orders[[#This Row],[Order_Date]])</f>
        <v>2022</v>
      </c>
      <c r="F3546">
        <f>MONTH(Orders[[#This Row],[Order_Date]])</f>
        <v>1</v>
      </c>
      <c r="G3546" s="2" t="s">
        <v>795</v>
      </c>
      <c r="H3546" t="s">
        <v>1070</v>
      </c>
      <c r="I3546" t="s">
        <v>32</v>
      </c>
      <c r="J3546" t="s">
        <v>22</v>
      </c>
      <c r="K3546" t="s">
        <v>34</v>
      </c>
      <c r="L3546" t="s">
        <v>52</v>
      </c>
      <c r="M3546" s="1">
        <v>1719.26</v>
      </c>
      <c r="N3546" s="1">
        <v>149.88</v>
      </c>
      <c r="O3546">
        <v>0.01</v>
      </c>
    </row>
    <row r="3547" spans="1:15" x14ac:dyDescent="0.3">
      <c r="A3547" t="str">
        <f xml:space="preserve"> _xlfn.XLOOKUP(H3547, 'Customers'!B:B, 'Customers'!A:A)</f>
        <v>CUST_881</v>
      </c>
      <c r="B3547" t="str">
        <f>_xlfn.XLOOKUP(L3547, Products!C:C, Products!A:A)</f>
        <v>PROD_1</v>
      </c>
      <c r="C3547">
        <v>3546</v>
      </c>
      <c r="D3547" s="2" t="s">
        <v>1211</v>
      </c>
      <c r="E3547">
        <f>YEAR(Orders[[#This Row],[Order_Date]])</f>
        <v>2022</v>
      </c>
      <c r="F3547">
        <f>MONTH(Orders[[#This Row],[Order_Date]])</f>
        <v>9</v>
      </c>
      <c r="G3547" s="2" t="s">
        <v>59</v>
      </c>
      <c r="H3547" t="s">
        <v>1636</v>
      </c>
      <c r="I3547" t="s">
        <v>21</v>
      </c>
      <c r="J3547" t="s">
        <v>15</v>
      </c>
      <c r="K3547" t="s">
        <v>27</v>
      </c>
      <c r="L3547" t="s">
        <v>17</v>
      </c>
      <c r="M3547" s="1">
        <v>4370.96</v>
      </c>
      <c r="N3547" s="1">
        <v>1038.93</v>
      </c>
      <c r="O3547">
        <v>0.24</v>
      </c>
    </row>
    <row r="3548" spans="1:15" x14ac:dyDescent="0.3">
      <c r="A3548" t="str">
        <f xml:space="preserve"> _xlfn.XLOOKUP(H3548, 'Customers'!B:B, 'Customers'!A:A)</f>
        <v>CUST_908</v>
      </c>
      <c r="B3548" t="str">
        <f>_xlfn.XLOOKUP(L3548, Products!C:C, Products!A:A)</f>
        <v>PROD_7</v>
      </c>
      <c r="C3548">
        <v>3547</v>
      </c>
      <c r="D3548" s="2" t="s">
        <v>453</v>
      </c>
      <c r="E3548">
        <f>YEAR(Orders[[#This Row],[Order_Date]])</f>
        <v>2023</v>
      </c>
      <c r="F3548">
        <f>MONTH(Orders[[#This Row],[Order_Date]])</f>
        <v>4</v>
      </c>
      <c r="G3548" s="2" t="s">
        <v>827</v>
      </c>
      <c r="H3548" t="s">
        <v>1667</v>
      </c>
      <c r="I3548" t="s">
        <v>21</v>
      </c>
      <c r="J3548" t="s">
        <v>65</v>
      </c>
      <c r="K3548" t="s">
        <v>16</v>
      </c>
      <c r="L3548" t="s">
        <v>66</v>
      </c>
      <c r="M3548" s="1">
        <v>2740.24</v>
      </c>
      <c r="N3548" s="1">
        <v>754.25</v>
      </c>
      <c r="O3548">
        <v>0.04</v>
      </c>
    </row>
    <row r="3549" spans="1:15" x14ac:dyDescent="0.3">
      <c r="A3549" t="str">
        <f xml:space="preserve"> _xlfn.XLOOKUP(H3549, 'Customers'!B:B, 'Customers'!A:A)</f>
        <v>CUST_697</v>
      </c>
      <c r="B3549" t="str">
        <f>_xlfn.XLOOKUP(L3549, Products!C:C, Products!A:A)</f>
        <v>PROD_2</v>
      </c>
      <c r="C3549">
        <v>3548</v>
      </c>
      <c r="D3549" s="2" t="s">
        <v>149</v>
      </c>
      <c r="E3549">
        <f>YEAR(Orders[[#This Row],[Order_Date]])</f>
        <v>2023</v>
      </c>
      <c r="F3549">
        <f>MONTH(Orders[[#This Row],[Order_Date]])</f>
        <v>8</v>
      </c>
      <c r="G3549" s="2" t="s">
        <v>302</v>
      </c>
      <c r="H3549" t="s">
        <v>1436</v>
      </c>
      <c r="I3549" t="s">
        <v>14</v>
      </c>
      <c r="J3549" t="s">
        <v>33</v>
      </c>
      <c r="K3549" t="s">
        <v>16</v>
      </c>
      <c r="L3549" t="s">
        <v>23</v>
      </c>
      <c r="M3549" s="1">
        <v>6687.54</v>
      </c>
      <c r="N3549" s="1">
        <v>1635.37</v>
      </c>
      <c r="O3549">
        <v>0.1</v>
      </c>
    </row>
    <row r="3550" spans="1:15" x14ac:dyDescent="0.3">
      <c r="A3550" t="str">
        <f xml:space="preserve"> _xlfn.XLOOKUP(H3550, 'Customers'!B:B, 'Customers'!A:A)</f>
        <v>CUST_944</v>
      </c>
      <c r="B3550" t="str">
        <f>_xlfn.XLOOKUP(L3550, Products!C:C, Products!A:A)</f>
        <v>PROD_1</v>
      </c>
      <c r="C3550">
        <v>3549</v>
      </c>
      <c r="D3550" s="2" t="s">
        <v>182</v>
      </c>
      <c r="E3550">
        <f>YEAR(Orders[[#This Row],[Order_Date]])</f>
        <v>2023</v>
      </c>
      <c r="F3550">
        <f>MONTH(Orders[[#This Row],[Order_Date]])</f>
        <v>10</v>
      </c>
      <c r="G3550" s="2" t="s">
        <v>448</v>
      </c>
      <c r="H3550" t="s">
        <v>1705</v>
      </c>
      <c r="I3550" t="s">
        <v>21</v>
      </c>
      <c r="J3550" t="s">
        <v>15</v>
      </c>
      <c r="K3550" t="s">
        <v>16</v>
      </c>
      <c r="L3550" t="s">
        <v>17</v>
      </c>
      <c r="M3550" s="1">
        <v>5709.36</v>
      </c>
      <c r="N3550" s="1">
        <v>542.04</v>
      </c>
      <c r="O3550">
        <v>0.09</v>
      </c>
    </row>
    <row r="3551" spans="1:15" x14ac:dyDescent="0.3">
      <c r="A3551" t="str">
        <f xml:space="preserve"> _xlfn.XLOOKUP(H3551, 'Customers'!B:B, 'Customers'!A:A)</f>
        <v>CUST_235</v>
      </c>
      <c r="B3551" t="str">
        <f>_xlfn.XLOOKUP(L3551, Products!C:C, Products!A:A)</f>
        <v>PROD_3</v>
      </c>
      <c r="C3551">
        <v>3550</v>
      </c>
      <c r="D3551" s="2" t="s">
        <v>113</v>
      </c>
      <c r="E3551">
        <f>YEAR(Orders[[#This Row],[Order_Date]])</f>
        <v>2022</v>
      </c>
      <c r="F3551">
        <f>MONTH(Orders[[#This Row],[Order_Date]])</f>
        <v>2</v>
      </c>
      <c r="G3551" s="2" t="s">
        <v>53</v>
      </c>
      <c r="H3551" t="s">
        <v>654</v>
      </c>
      <c r="I3551" t="s">
        <v>14</v>
      </c>
      <c r="J3551" t="s">
        <v>33</v>
      </c>
      <c r="K3551" t="s">
        <v>27</v>
      </c>
      <c r="L3551" t="s">
        <v>28</v>
      </c>
      <c r="M3551" s="1">
        <v>1058.02</v>
      </c>
      <c r="N3551" s="1">
        <v>67.63</v>
      </c>
      <c r="O3551">
        <v>0.15</v>
      </c>
    </row>
    <row r="3552" spans="1:15" x14ac:dyDescent="0.3">
      <c r="A3552" t="str">
        <f xml:space="preserve"> _xlfn.XLOOKUP(H3552, 'Customers'!B:B, 'Customers'!A:A)</f>
        <v>CUST_832</v>
      </c>
      <c r="B3552" t="str">
        <f>_xlfn.XLOOKUP(L3552, Products!C:C, Products!A:A)</f>
        <v>PROD_4</v>
      </c>
      <c r="C3552">
        <v>3551</v>
      </c>
      <c r="D3552" s="2" t="s">
        <v>209</v>
      </c>
      <c r="E3552">
        <f>YEAR(Orders[[#This Row],[Order_Date]])</f>
        <v>2023</v>
      </c>
      <c r="F3552">
        <f>MONTH(Orders[[#This Row],[Order_Date]])</f>
        <v>12</v>
      </c>
      <c r="G3552" s="2" t="s">
        <v>809</v>
      </c>
      <c r="H3552" t="s">
        <v>1585</v>
      </c>
      <c r="I3552" t="s">
        <v>32</v>
      </c>
      <c r="J3552" t="s">
        <v>22</v>
      </c>
      <c r="K3552" t="s">
        <v>34</v>
      </c>
      <c r="L3552" t="s">
        <v>35</v>
      </c>
      <c r="M3552" s="1">
        <v>9969.67</v>
      </c>
      <c r="N3552" s="1">
        <v>2911.19</v>
      </c>
      <c r="O3552">
        <v>0.25</v>
      </c>
    </row>
    <row r="3553" spans="1:15" x14ac:dyDescent="0.3">
      <c r="A3553" t="str">
        <f xml:space="preserve"> _xlfn.XLOOKUP(H3553, 'Customers'!B:B, 'Customers'!A:A)</f>
        <v>CUST_232</v>
      </c>
      <c r="B3553" t="str">
        <f>_xlfn.XLOOKUP(L3553, Products!C:C, Products!A:A)</f>
        <v>PROD_1</v>
      </c>
      <c r="C3553">
        <v>3552</v>
      </c>
      <c r="D3553" s="2" t="s">
        <v>530</v>
      </c>
      <c r="E3553">
        <f>YEAR(Orders[[#This Row],[Order_Date]])</f>
        <v>2023</v>
      </c>
      <c r="F3553">
        <f>MONTH(Orders[[#This Row],[Order_Date]])</f>
        <v>10</v>
      </c>
      <c r="G3553" s="2" t="s">
        <v>1134</v>
      </c>
      <c r="H3553" t="s">
        <v>647</v>
      </c>
      <c r="I3553" t="s">
        <v>32</v>
      </c>
      <c r="J3553" t="s">
        <v>65</v>
      </c>
      <c r="K3553" t="s">
        <v>27</v>
      </c>
      <c r="L3553" t="s">
        <v>17</v>
      </c>
      <c r="M3553" s="1">
        <v>2022.24</v>
      </c>
      <c r="N3553" s="1">
        <v>528.71</v>
      </c>
      <c r="O3553">
        <v>0.25</v>
      </c>
    </row>
    <row r="3554" spans="1:15" x14ac:dyDescent="0.3">
      <c r="A3554" t="str">
        <f xml:space="preserve"> _xlfn.XLOOKUP(H3554, 'Customers'!B:B, 'Customers'!A:A)</f>
        <v>CUST_601</v>
      </c>
      <c r="B3554" t="str">
        <f>_xlfn.XLOOKUP(L3554, Products!C:C, Products!A:A)</f>
        <v>PROD_1</v>
      </c>
      <c r="C3554">
        <v>3553</v>
      </c>
      <c r="D3554" s="2" t="s">
        <v>743</v>
      </c>
      <c r="E3554">
        <f>YEAR(Orders[[#This Row],[Order_Date]])</f>
        <v>2022</v>
      </c>
      <c r="F3554">
        <f>MONTH(Orders[[#This Row],[Order_Date]])</f>
        <v>9</v>
      </c>
      <c r="G3554" s="2" t="s">
        <v>194</v>
      </c>
      <c r="H3554" t="s">
        <v>1313</v>
      </c>
      <c r="I3554" t="s">
        <v>14</v>
      </c>
      <c r="J3554" t="s">
        <v>22</v>
      </c>
      <c r="K3554" t="s">
        <v>27</v>
      </c>
      <c r="L3554" t="s">
        <v>17</v>
      </c>
      <c r="M3554" s="1">
        <v>3018.35</v>
      </c>
      <c r="N3554" s="1">
        <v>323.77999999999997</v>
      </c>
      <c r="O3554">
        <v>0.01</v>
      </c>
    </row>
    <row r="3555" spans="1:15" x14ac:dyDescent="0.3">
      <c r="A3555" t="str">
        <f xml:space="preserve"> _xlfn.XLOOKUP(H3555, 'Customers'!B:B, 'Customers'!A:A)</f>
        <v>CUST_738</v>
      </c>
      <c r="B3555" t="str">
        <f>_xlfn.XLOOKUP(L3555, Products!C:C, Products!A:A)</f>
        <v>PROD_8</v>
      </c>
      <c r="C3555">
        <v>3554</v>
      </c>
      <c r="D3555" s="2" t="s">
        <v>165</v>
      </c>
      <c r="E3555">
        <f>YEAR(Orders[[#This Row],[Order_Date]])</f>
        <v>2022</v>
      </c>
      <c r="F3555">
        <f>MONTH(Orders[[#This Row],[Order_Date]])</f>
        <v>5</v>
      </c>
      <c r="G3555" s="2" t="s">
        <v>1003</v>
      </c>
      <c r="H3555" t="s">
        <v>1481</v>
      </c>
      <c r="I3555" t="s">
        <v>21</v>
      </c>
      <c r="J3555" t="s">
        <v>15</v>
      </c>
      <c r="K3555" t="s">
        <v>27</v>
      </c>
      <c r="L3555" t="s">
        <v>73</v>
      </c>
      <c r="M3555" s="1">
        <v>888.59</v>
      </c>
      <c r="N3555" s="1">
        <v>230.31</v>
      </c>
      <c r="O3555">
        <v>0.17</v>
      </c>
    </row>
    <row r="3556" spans="1:15" x14ac:dyDescent="0.3">
      <c r="A3556" t="str">
        <f xml:space="preserve"> _xlfn.XLOOKUP(H3556, 'Customers'!B:B, 'Customers'!A:A)</f>
        <v>CUST_78</v>
      </c>
      <c r="B3556" t="str">
        <f>_xlfn.XLOOKUP(L3556, Products!C:C, Products!A:A)</f>
        <v>PROD_4</v>
      </c>
      <c r="C3556">
        <v>3555</v>
      </c>
      <c r="D3556" s="2" t="s">
        <v>597</v>
      </c>
      <c r="E3556">
        <f>YEAR(Orders[[#This Row],[Order_Date]])</f>
        <v>2023</v>
      </c>
      <c r="F3556">
        <f>MONTH(Orders[[#This Row],[Order_Date]])</f>
        <v>12</v>
      </c>
      <c r="G3556" s="2" t="s">
        <v>664</v>
      </c>
      <c r="H3556" t="s">
        <v>253</v>
      </c>
      <c r="I3556" t="s">
        <v>14</v>
      </c>
      <c r="J3556" t="s">
        <v>22</v>
      </c>
      <c r="K3556" t="s">
        <v>34</v>
      </c>
      <c r="L3556" t="s">
        <v>35</v>
      </c>
      <c r="M3556" s="1">
        <v>5583.45</v>
      </c>
      <c r="N3556" s="1">
        <v>-466.59</v>
      </c>
      <c r="O3556">
        <v>0.3</v>
      </c>
    </row>
    <row r="3557" spans="1:15" x14ac:dyDescent="0.3">
      <c r="A3557" t="str">
        <f xml:space="preserve"> _xlfn.XLOOKUP(H3557, 'Customers'!B:B, 'Customers'!A:A)</f>
        <v>CUST_95</v>
      </c>
      <c r="B3557" t="str">
        <f>_xlfn.XLOOKUP(L3557, Products!C:C, Products!A:A)</f>
        <v>PROD_3</v>
      </c>
      <c r="C3557">
        <v>3556</v>
      </c>
      <c r="D3557" s="2" t="s">
        <v>1286</v>
      </c>
      <c r="E3557">
        <f>YEAR(Orders[[#This Row],[Order_Date]])</f>
        <v>2023</v>
      </c>
      <c r="F3557">
        <f>MONTH(Orders[[#This Row],[Order_Date]])</f>
        <v>2</v>
      </c>
      <c r="G3557" s="2" t="s">
        <v>802</v>
      </c>
      <c r="H3557" t="s">
        <v>301</v>
      </c>
      <c r="I3557" t="s">
        <v>14</v>
      </c>
      <c r="J3557" t="s">
        <v>22</v>
      </c>
      <c r="K3557" t="s">
        <v>27</v>
      </c>
      <c r="L3557" t="s">
        <v>28</v>
      </c>
      <c r="M3557" s="1">
        <v>3057.43</v>
      </c>
      <c r="N3557" s="1">
        <v>240.52</v>
      </c>
      <c r="O3557">
        <v>0</v>
      </c>
    </row>
    <row r="3558" spans="1:15" x14ac:dyDescent="0.3">
      <c r="A3558" t="str">
        <f xml:space="preserve"> _xlfn.XLOOKUP(H3558, 'Customers'!B:B, 'Customers'!A:A)</f>
        <v>CUST_888</v>
      </c>
      <c r="B3558" t="str">
        <f>_xlfn.XLOOKUP(L3558, Products!C:C, Products!A:A)</f>
        <v>PROD_8</v>
      </c>
      <c r="C3558">
        <v>3557</v>
      </c>
      <c r="D3558" s="2" t="s">
        <v>691</v>
      </c>
      <c r="E3558">
        <f>YEAR(Orders[[#This Row],[Order_Date]])</f>
        <v>2022</v>
      </c>
      <c r="F3558">
        <f>MONTH(Orders[[#This Row],[Order_Date]])</f>
        <v>6</v>
      </c>
      <c r="G3558" s="2" t="s">
        <v>519</v>
      </c>
      <c r="H3558" t="s">
        <v>1645</v>
      </c>
      <c r="I3558" t="s">
        <v>32</v>
      </c>
      <c r="J3558" t="s">
        <v>22</v>
      </c>
      <c r="K3558" t="s">
        <v>27</v>
      </c>
      <c r="L3558" t="s">
        <v>73</v>
      </c>
      <c r="M3558" s="1">
        <v>7289.53</v>
      </c>
      <c r="N3558" s="1">
        <v>-380.2</v>
      </c>
      <c r="O3558">
        <v>0.28000000000000003</v>
      </c>
    </row>
    <row r="3559" spans="1:15" x14ac:dyDescent="0.3">
      <c r="A3559" t="str">
        <f xml:space="preserve"> _xlfn.XLOOKUP(H3559, 'Customers'!B:B, 'Customers'!A:A)</f>
        <v>CUST_464</v>
      </c>
      <c r="B3559" t="str">
        <f>_xlfn.XLOOKUP(L3559, Products!C:C, Products!A:A)</f>
        <v>PROD_7</v>
      </c>
      <c r="C3559">
        <v>3558</v>
      </c>
      <c r="D3559" s="2" t="s">
        <v>1140</v>
      </c>
      <c r="E3559">
        <f>YEAR(Orders[[#This Row],[Order_Date]])</f>
        <v>2022</v>
      </c>
      <c r="F3559">
        <f>MONTH(Orders[[#This Row],[Order_Date]])</f>
        <v>3</v>
      </c>
      <c r="G3559" s="2" t="s">
        <v>272</v>
      </c>
      <c r="H3559" t="s">
        <v>1092</v>
      </c>
      <c r="I3559" t="s">
        <v>14</v>
      </c>
      <c r="J3559" t="s">
        <v>22</v>
      </c>
      <c r="K3559" t="s">
        <v>16</v>
      </c>
      <c r="L3559" t="s">
        <v>66</v>
      </c>
      <c r="M3559" s="1">
        <v>6735.62</v>
      </c>
      <c r="N3559" s="1">
        <v>249.2</v>
      </c>
      <c r="O3559">
        <v>0.18</v>
      </c>
    </row>
    <row r="3560" spans="1:15" x14ac:dyDescent="0.3">
      <c r="A3560" t="str">
        <f xml:space="preserve"> _xlfn.XLOOKUP(H3560, 'Customers'!B:B, 'Customers'!A:A)</f>
        <v>CUST_808</v>
      </c>
      <c r="B3560" t="str">
        <f>_xlfn.XLOOKUP(L3560, Products!C:C, Products!A:A)</f>
        <v>PROD_4</v>
      </c>
      <c r="C3560">
        <v>3559</v>
      </c>
      <c r="D3560" s="2" t="s">
        <v>666</v>
      </c>
      <c r="E3560">
        <f>YEAR(Orders[[#This Row],[Order_Date]])</f>
        <v>2023</v>
      </c>
      <c r="F3560">
        <f>MONTH(Orders[[#This Row],[Order_Date]])</f>
        <v>2</v>
      </c>
      <c r="G3560" s="2" t="s">
        <v>346</v>
      </c>
      <c r="H3560" t="s">
        <v>1558</v>
      </c>
      <c r="I3560" t="s">
        <v>21</v>
      </c>
      <c r="J3560" t="s">
        <v>15</v>
      </c>
      <c r="K3560" t="s">
        <v>34</v>
      </c>
      <c r="L3560" t="s">
        <v>35</v>
      </c>
      <c r="M3560" s="1">
        <v>3494.41</v>
      </c>
      <c r="N3560" s="1">
        <v>610.48</v>
      </c>
      <c r="O3560">
        <v>0.25</v>
      </c>
    </row>
    <row r="3561" spans="1:15" x14ac:dyDescent="0.3">
      <c r="A3561" t="str">
        <f xml:space="preserve"> _xlfn.XLOOKUP(H3561, 'Customers'!B:B, 'Customers'!A:A)</f>
        <v>CUST_891</v>
      </c>
      <c r="B3561" t="str">
        <f>_xlfn.XLOOKUP(L3561, Products!C:C, Products!A:A)</f>
        <v>PROD_1</v>
      </c>
      <c r="C3561">
        <v>3560</v>
      </c>
      <c r="D3561" s="2" t="s">
        <v>584</v>
      </c>
      <c r="E3561">
        <f>YEAR(Orders[[#This Row],[Order_Date]])</f>
        <v>2022</v>
      </c>
      <c r="F3561">
        <f>MONTH(Orders[[#This Row],[Order_Date]])</f>
        <v>8</v>
      </c>
      <c r="G3561" s="2" t="s">
        <v>1399</v>
      </c>
      <c r="H3561" t="s">
        <v>1650</v>
      </c>
      <c r="I3561" t="s">
        <v>32</v>
      </c>
      <c r="J3561" t="s">
        <v>15</v>
      </c>
      <c r="K3561" t="s">
        <v>16</v>
      </c>
      <c r="L3561" t="s">
        <v>17</v>
      </c>
      <c r="M3561" s="1">
        <v>3009.88</v>
      </c>
      <c r="N3561" s="1">
        <v>850.78</v>
      </c>
      <c r="O3561">
        <v>0.11</v>
      </c>
    </row>
    <row r="3562" spans="1:15" x14ac:dyDescent="0.3">
      <c r="A3562" t="str">
        <f xml:space="preserve"> _xlfn.XLOOKUP(H3562, 'Customers'!B:B, 'Customers'!A:A)</f>
        <v>CUST_847</v>
      </c>
      <c r="B3562" t="str">
        <f>_xlfn.XLOOKUP(L3562, Products!C:C, Products!A:A)</f>
        <v>PROD_3</v>
      </c>
      <c r="C3562">
        <v>3561</v>
      </c>
      <c r="D3562" s="2" t="s">
        <v>1106</v>
      </c>
      <c r="E3562">
        <f>YEAR(Orders[[#This Row],[Order_Date]])</f>
        <v>2023</v>
      </c>
      <c r="F3562">
        <f>MONTH(Orders[[#This Row],[Order_Date]])</f>
        <v>7</v>
      </c>
      <c r="G3562" s="2" t="s">
        <v>349</v>
      </c>
      <c r="H3562" t="s">
        <v>1600</v>
      </c>
      <c r="I3562" t="s">
        <v>32</v>
      </c>
      <c r="J3562" t="s">
        <v>33</v>
      </c>
      <c r="K3562" t="s">
        <v>27</v>
      </c>
      <c r="L3562" t="s">
        <v>28</v>
      </c>
      <c r="M3562" s="1">
        <v>9748.94</v>
      </c>
      <c r="N3562" s="1">
        <v>1291.42</v>
      </c>
      <c r="O3562">
        <v>0.27</v>
      </c>
    </row>
    <row r="3563" spans="1:15" x14ac:dyDescent="0.3">
      <c r="A3563" t="str">
        <f xml:space="preserve"> _xlfn.XLOOKUP(H3563, 'Customers'!B:B, 'Customers'!A:A)</f>
        <v>CUST_539</v>
      </c>
      <c r="B3563" t="str">
        <f>_xlfn.XLOOKUP(L3563, Products!C:C, Products!A:A)</f>
        <v>PROD_5</v>
      </c>
      <c r="C3563">
        <v>3562</v>
      </c>
      <c r="D3563" s="2" t="s">
        <v>448</v>
      </c>
      <c r="E3563">
        <f>YEAR(Orders[[#This Row],[Order_Date]])</f>
        <v>2023</v>
      </c>
      <c r="F3563">
        <f>MONTH(Orders[[#This Row],[Order_Date]])</f>
        <v>11</v>
      </c>
      <c r="G3563" s="2" t="s">
        <v>1297</v>
      </c>
      <c r="H3563" t="s">
        <v>1220</v>
      </c>
      <c r="I3563" t="s">
        <v>32</v>
      </c>
      <c r="J3563" t="s">
        <v>65</v>
      </c>
      <c r="K3563" t="s">
        <v>34</v>
      </c>
      <c r="L3563" t="s">
        <v>39</v>
      </c>
      <c r="M3563" s="1">
        <v>7563.31</v>
      </c>
      <c r="N3563" s="1">
        <v>2188.58</v>
      </c>
      <c r="O3563">
        <v>0.2</v>
      </c>
    </row>
    <row r="3564" spans="1:15" x14ac:dyDescent="0.3">
      <c r="A3564" t="str">
        <f xml:space="preserve"> _xlfn.XLOOKUP(H3564, 'Customers'!B:B, 'Customers'!A:A)</f>
        <v>CUST_245</v>
      </c>
      <c r="B3564" t="str">
        <f>_xlfn.XLOOKUP(L3564, Products!C:C, Products!A:A)</f>
        <v>PROD_2</v>
      </c>
      <c r="C3564">
        <v>3563</v>
      </c>
      <c r="D3564" s="2" t="s">
        <v>1094</v>
      </c>
      <c r="E3564">
        <f>YEAR(Orders[[#This Row],[Order_Date]])</f>
        <v>2022</v>
      </c>
      <c r="F3564">
        <f>MONTH(Orders[[#This Row],[Order_Date]])</f>
        <v>10</v>
      </c>
      <c r="G3564" s="2" t="s">
        <v>501</v>
      </c>
      <c r="H3564" t="s">
        <v>675</v>
      </c>
      <c r="I3564" t="s">
        <v>14</v>
      </c>
      <c r="J3564" t="s">
        <v>65</v>
      </c>
      <c r="K3564" t="s">
        <v>16</v>
      </c>
      <c r="L3564" t="s">
        <v>23</v>
      </c>
      <c r="M3564" s="1">
        <v>660.44</v>
      </c>
      <c r="N3564" s="1">
        <v>143.22</v>
      </c>
      <c r="O3564">
        <v>0.14000000000000001</v>
      </c>
    </row>
    <row r="3565" spans="1:15" x14ac:dyDescent="0.3">
      <c r="A3565" t="str">
        <f xml:space="preserve"> _xlfn.XLOOKUP(H3565, 'Customers'!B:B, 'Customers'!A:A)</f>
        <v>CUST_737</v>
      </c>
      <c r="B3565" t="str">
        <f>_xlfn.XLOOKUP(L3565, Products!C:C, Products!A:A)</f>
        <v>PROD_7</v>
      </c>
      <c r="C3565">
        <v>3564</v>
      </c>
      <c r="D3565" s="2" t="s">
        <v>1494</v>
      </c>
      <c r="E3565">
        <f>YEAR(Orders[[#This Row],[Order_Date]])</f>
        <v>2023</v>
      </c>
      <c r="F3565">
        <f>MONTH(Orders[[#This Row],[Order_Date]])</f>
        <v>3</v>
      </c>
      <c r="G3565" s="2" t="s">
        <v>1267</v>
      </c>
      <c r="H3565" t="s">
        <v>1479</v>
      </c>
      <c r="I3565" t="s">
        <v>14</v>
      </c>
      <c r="J3565" t="s">
        <v>22</v>
      </c>
      <c r="K3565" t="s">
        <v>16</v>
      </c>
      <c r="L3565" t="s">
        <v>66</v>
      </c>
      <c r="M3565" s="1">
        <v>4267</v>
      </c>
      <c r="N3565" s="1">
        <v>964.2</v>
      </c>
      <c r="O3565">
        <v>0.28000000000000003</v>
      </c>
    </row>
    <row r="3566" spans="1:15" x14ac:dyDescent="0.3">
      <c r="A3566" t="str">
        <f xml:space="preserve"> _xlfn.XLOOKUP(H3566, 'Customers'!B:B, 'Customers'!A:A)</f>
        <v>CUST_741</v>
      </c>
      <c r="B3566" t="str">
        <f>_xlfn.XLOOKUP(L3566, Products!C:C, Products!A:A)</f>
        <v>PROD_2</v>
      </c>
      <c r="C3566">
        <v>3565</v>
      </c>
      <c r="D3566" s="2" t="s">
        <v>560</v>
      </c>
      <c r="E3566">
        <f>YEAR(Orders[[#This Row],[Order_Date]])</f>
        <v>2022</v>
      </c>
      <c r="F3566">
        <f>MONTH(Orders[[#This Row],[Order_Date]])</f>
        <v>3</v>
      </c>
      <c r="G3566" s="2" t="s">
        <v>1108</v>
      </c>
      <c r="H3566" t="s">
        <v>1486</v>
      </c>
      <c r="I3566" t="s">
        <v>21</v>
      </c>
      <c r="J3566" t="s">
        <v>15</v>
      </c>
      <c r="K3566" t="s">
        <v>16</v>
      </c>
      <c r="L3566" t="s">
        <v>23</v>
      </c>
      <c r="M3566" s="1">
        <v>3606.79</v>
      </c>
      <c r="N3566" s="1">
        <v>131.31</v>
      </c>
      <c r="O3566">
        <v>0.17</v>
      </c>
    </row>
    <row r="3567" spans="1:15" x14ac:dyDescent="0.3">
      <c r="A3567" t="str">
        <f xml:space="preserve"> _xlfn.XLOOKUP(H3567, 'Customers'!B:B, 'Customers'!A:A)</f>
        <v>CUST_711</v>
      </c>
      <c r="B3567" t="str">
        <f>_xlfn.XLOOKUP(L3567, Products!C:C, Products!A:A)</f>
        <v>PROD_2</v>
      </c>
      <c r="C3567">
        <v>3566</v>
      </c>
      <c r="D3567" s="2" t="s">
        <v>401</v>
      </c>
      <c r="E3567">
        <f>YEAR(Orders[[#This Row],[Order_Date]])</f>
        <v>2023</v>
      </c>
      <c r="F3567">
        <f>MONTH(Orders[[#This Row],[Order_Date]])</f>
        <v>5</v>
      </c>
      <c r="G3567" s="2" t="s">
        <v>661</v>
      </c>
      <c r="H3567" t="s">
        <v>1450</v>
      </c>
      <c r="I3567" t="s">
        <v>32</v>
      </c>
      <c r="J3567" t="s">
        <v>33</v>
      </c>
      <c r="K3567" t="s">
        <v>16</v>
      </c>
      <c r="L3567" t="s">
        <v>23</v>
      </c>
      <c r="M3567" s="1">
        <v>8104.19</v>
      </c>
      <c r="N3567" s="1">
        <v>718.09</v>
      </c>
      <c r="O3567">
        <v>0.05</v>
      </c>
    </row>
    <row r="3568" spans="1:15" x14ac:dyDescent="0.3">
      <c r="A3568" t="str">
        <f xml:space="preserve"> _xlfn.XLOOKUP(H3568, 'Customers'!B:B, 'Customers'!A:A)</f>
        <v>CUST_784</v>
      </c>
      <c r="B3568" t="str">
        <f>_xlfn.XLOOKUP(L3568, Products!C:C, Products!A:A)</f>
        <v>PROD_7</v>
      </c>
      <c r="C3568">
        <v>3567</v>
      </c>
      <c r="D3568" s="2" t="s">
        <v>528</v>
      </c>
      <c r="E3568">
        <f>YEAR(Orders[[#This Row],[Order_Date]])</f>
        <v>2022</v>
      </c>
      <c r="F3568">
        <f>MONTH(Orders[[#This Row],[Order_Date]])</f>
        <v>7</v>
      </c>
      <c r="G3568" s="2" t="s">
        <v>498</v>
      </c>
      <c r="H3568" t="s">
        <v>1532</v>
      </c>
      <c r="I3568" t="s">
        <v>32</v>
      </c>
      <c r="J3568" t="s">
        <v>22</v>
      </c>
      <c r="K3568" t="s">
        <v>16</v>
      </c>
      <c r="L3568" t="s">
        <v>66</v>
      </c>
      <c r="M3568" s="1">
        <v>506.72</v>
      </c>
      <c r="N3568" s="1">
        <v>144.72</v>
      </c>
      <c r="O3568">
        <v>0.18</v>
      </c>
    </row>
    <row r="3569" spans="1:15" x14ac:dyDescent="0.3">
      <c r="A3569" t="str">
        <f xml:space="preserve"> _xlfn.XLOOKUP(H3569, 'Customers'!B:B, 'Customers'!A:A)</f>
        <v>CUST_275</v>
      </c>
      <c r="B3569" t="str">
        <f>_xlfn.XLOOKUP(L3569, Products!C:C, Products!A:A)</f>
        <v>PROD_5</v>
      </c>
      <c r="C3569">
        <v>3568</v>
      </c>
      <c r="D3569" s="2" t="s">
        <v>592</v>
      </c>
      <c r="E3569">
        <f>YEAR(Orders[[#This Row],[Order_Date]])</f>
        <v>2022</v>
      </c>
      <c r="F3569">
        <f>MONTH(Orders[[#This Row],[Order_Date]])</f>
        <v>11</v>
      </c>
      <c r="G3569" s="2" t="s">
        <v>706</v>
      </c>
      <c r="H3569" t="s">
        <v>736</v>
      </c>
      <c r="I3569" t="s">
        <v>21</v>
      </c>
      <c r="J3569" t="s">
        <v>65</v>
      </c>
      <c r="K3569" t="s">
        <v>34</v>
      </c>
      <c r="L3569" t="s">
        <v>39</v>
      </c>
      <c r="M3569" s="1">
        <v>9883.36</v>
      </c>
      <c r="N3569" s="1">
        <v>29.8</v>
      </c>
      <c r="O3569">
        <v>0.09</v>
      </c>
    </row>
    <row r="3570" spans="1:15" x14ac:dyDescent="0.3">
      <c r="A3570" t="str">
        <f xml:space="preserve"> _xlfn.XLOOKUP(H3570, 'Customers'!B:B, 'Customers'!A:A)</f>
        <v>CUST_743</v>
      </c>
      <c r="B3570" t="str">
        <f>_xlfn.XLOOKUP(L3570, Products!C:C, Products!A:A)</f>
        <v>PROD_1</v>
      </c>
      <c r="C3570">
        <v>3569</v>
      </c>
      <c r="D3570" s="2" t="s">
        <v>19</v>
      </c>
      <c r="E3570">
        <f>YEAR(Orders[[#This Row],[Order_Date]])</f>
        <v>2023</v>
      </c>
      <c r="F3570">
        <f>MONTH(Orders[[#This Row],[Order_Date]])</f>
        <v>4</v>
      </c>
      <c r="G3570" s="2" t="s">
        <v>163</v>
      </c>
      <c r="H3570" t="s">
        <v>1488</v>
      </c>
      <c r="I3570" t="s">
        <v>32</v>
      </c>
      <c r="J3570" t="s">
        <v>22</v>
      </c>
      <c r="K3570" t="s">
        <v>16</v>
      </c>
      <c r="L3570" t="s">
        <v>17</v>
      </c>
      <c r="M3570" s="1">
        <v>8542.82</v>
      </c>
      <c r="N3570" s="1">
        <v>880.73</v>
      </c>
      <c r="O3570">
        <v>0.19</v>
      </c>
    </row>
    <row r="3571" spans="1:15" x14ac:dyDescent="0.3">
      <c r="A3571" t="str">
        <f xml:space="preserve"> _xlfn.XLOOKUP(H3571, 'Customers'!B:B, 'Customers'!A:A)</f>
        <v>CUST_78</v>
      </c>
      <c r="B3571" t="str">
        <f>_xlfn.XLOOKUP(L3571, Products!C:C, Products!A:A)</f>
        <v>PROD_2</v>
      </c>
      <c r="C3571">
        <v>3570</v>
      </c>
      <c r="D3571" s="2" t="s">
        <v>83</v>
      </c>
      <c r="E3571">
        <f>YEAR(Orders[[#This Row],[Order_Date]])</f>
        <v>2023</v>
      </c>
      <c r="F3571">
        <f>MONTH(Orders[[#This Row],[Order_Date]])</f>
        <v>1</v>
      </c>
      <c r="G3571" s="2" t="s">
        <v>84</v>
      </c>
      <c r="H3571" t="s">
        <v>253</v>
      </c>
      <c r="I3571" t="s">
        <v>21</v>
      </c>
      <c r="J3571" t="s">
        <v>22</v>
      </c>
      <c r="K3571" t="s">
        <v>16</v>
      </c>
      <c r="L3571" t="s">
        <v>23</v>
      </c>
      <c r="M3571" s="1">
        <v>1076.5899999999999</v>
      </c>
      <c r="N3571" s="1">
        <v>-11.46</v>
      </c>
      <c r="O3571">
        <v>0.1</v>
      </c>
    </row>
    <row r="3572" spans="1:15" x14ac:dyDescent="0.3">
      <c r="A3572" t="str">
        <f xml:space="preserve"> _xlfn.XLOOKUP(H3572, 'Customers'!B:B, 'Customers'!A:A)</f>
        <v>CUST_780</v>
      </c>
      <c r="B3572" t="str">
        <f>_xlfn.XLOOKUP(L3572, Products!C:C, Products!A:A)</f>
        <v>PROD_8</v>
      </c>
      <c r="C3572">
        <v>3571</v>
      </c>
      <c r="D3572" s="2" t="s">
        <v>1250</v>
      </c>
      <c r="E3572">
        <f>YEAR(Orders[[#This Row],[Order_Date]])</f>
        <v>2022</v>
      </c>
      <c r="F3572">
        <f>MONTH(Orders[[#This Row],[Order_Date]])</f>
        <v>11</v>
      </c>
      <c r="G3572" s="2" t="s">
        <v>1025</v>
      </c>
      <c r="H3572" t="s">
        <v>1527</v>
      </c>
      <c r="I3572" t="s">
        <v>32</v>
      </c>
      <c r="J3572" t="s">
        <v>15</v>
      </c>
      <c r="K3572" t="s">
        <v>27</v>
      </c>
      <c r="L3572" t="s">
        <v>73</v>
      </c>
      <c r="M3572" s="1">
        <v>575.87</v>
      </c>
      <c r="N3572" s="1">
        <v>93.33</v>
      </c>
      <c r="O3572">
        <v>0.11</v>
      </c>
    </row>
    <row r="3573" spans="1:15" x14ac:dyDescent="0.3">
      <c r="A3573" t="str">
        <f xml:space="preserve"> _xlfn.XLOOKUP(H3573, 'Customers'!B:B, 'Customers'!A:A)</f>
        <v>CUST_961</v>
      </c>
      <c r="B3573" t="str">
        <f>_xlfn.XLOOKUP(L3573, Products!C:C, Products!A:A)</f>
        <v>PROD_3</v>
      </c>
      <c r="C3573">
        <v>3572</v>
      </c>
      <c r="D3573" s="2" t="s">
        <v>528</v>
      </c>
      <c r="E3573">
        <f>YEAR(Orders[[#This Row],[Order_Date]])</f>
        <v>2022</v>
      </c>
      <c r="F3573">
        <f>MONTH(Orders[[#This Row],[Order_Date]])</f>
        <v>7</v>
      </c>
      <c r="G3573" s="2" t="s">
        <v>243</v>
      </c>
      <c r="H3573" t="s">
        <v>1723</v>
      </c>
      <c r="I3573" t="s">
        <v>21</v>
      </c>
      <c r="J3573" t="s">
        <v>15</v>
      </c>
      <c r="K3573" t="s">
        <v>27</v>
      </c>
      <c r="L3573" t="s">
        <v>28</v>
      </c>
      <c r="M3573" s="1">
        <v>2271.84</v>
      </c>
      <c r="N3573" s="1">
        <v>-16.03</v>
      </c>
      <c r="O3573">
        <v>0.16</v>
      </c>
    </row>
    <row r="3574" spans="1:15" x14ac:dyDescent="0.3">
      <c r="A3574" t="str">
        <f xml:space="preserve"> _xlfn.XLOOKUP(H3574, 'Customers'!B:B, 'Customers'!A:A)</f>
        <v>CUST_128</v>
      </c>
      <c r="B3574" t="str">
        <f>_xlfn.XLOOKUP(L3574, Products!C:C, Products!A:A)</f>
        <v>PROD_4</v>
      </c>
      <c r="C3574">
        <v>3573</v>
      </c>
      <c r="D3574" s="2" t="s">
        <v>843</v>
      </c>
      <c r="E3574">
        <f>YEAR(Orders[[#This Row],[Order_Date]])</f>
        <v>2023</v>
      </c>
      <c r="F3574">
        <f>MONTH(Orders[[#This Row],[Order_Date]])</f>
        <v>6</v>
      </c>
      <c r="G3574" s="2" t="s">
        <v>1030</v>
      </c>
      <c r="H3574" t="s">
        <v>394</v>
      </c>
      <c r="I3574" t="s">
        <v>21</v>
      </c>
      <c r="J3574" t="s">
        <v>65</v>
      </c>
      <c r="K3574" t="s">
        <v>34</v>
      </c>
      <c r="L3574" t="s">
        <v>35</v>
      </c>
      <c r="M3574" s="1">
        <v>1215.56</v>
      </c>
      <c r="N3574" s="1">
        <v>244.42</v>
      </c>
      <c r="O3574">
        <v>0.1</v>
      </c>
    </row>
    <row r="3575" spans="1:15" x14ac:dyDescent="0.3">
      <c r="A3575" t="str">
        <f xml:space="preserve"> _xlfn.XLOOKUP(H3575, 'Customers'!B:B, 'Customers'!A:A)</f>
        <v>CUST_480</v>
      </c>
      <c r="B3575" t="str">
        <f>_xlfn.XLOOKUP(L3575, Products!C:C, Products!A:A)</f>
        <v>PROD_1</v>
      </c>
      <c r="C3575">
        <v>3574</v>
      </c>
      <c r="D3575" s="2" t="s">
        <v>327</v>
      </c>
      <c r="E3575">
        <f>YEAR(Orders[[#This Row],[Order_Date]])</f>
        <v>2022</v>
      </c>
      <c r="F3575">
        <f>MONTH(Orders[[#This Row],[Order_Date]])</f>
        <v>4</v>
      </c>
      <c r="G3575" s="2" t="s">
        <v>328</v>
      </c>
      <c r="H3575" t="s">
        <v>1121</v>
      </c>
      <c r="I3575" t="s">
        <v>21</v>
      </c>
      <c r="J3575" t="s">
        <v>65</v>
      </c>
      <c r="K3575" t="s">
        <v>16</v>
      </c>
      <c r="L3575" t="s">
        <v>17</v>
      </c>
      <c r="M3575" s="1">
        <v>8477.56</v>
      </c>
      <c r="N3575" s="1">
        <v>2401.0100000000002</v>
      </c>
      <c r="O3575">
        <v>0.3</v>
      </c>
    </row>
    <row r="3576" spans="1:15" x14ac:dyDescent="0.3">
      <c r="A3576" t="str">
        <f xml:space="preserve"> _xlfn.XLOOKUP(H3576, 'Customers'!B:B, 'Customers'!A:A)</f>
        <v>CUST_79</v>
      </c>
      <c r="B3576" t="str">
        <f>_xlfn.XLOOKUP(L3576, Products!C:C, Products!A:A)</f>
        <v>PROD_3</v>
      </c>
      <c r="C3576">
        <v>3575</v>
      </c>
      <c r="D3576" s="2" t="s">
        <v>382</v>
      </c>
      <c r="E3576">
        <f>YEAR(Orders[[#This Row],[Order_Date]])</f>
        <v>2022</v>
      </c>
      <c r="F3576">
        <f>MONTH(Orders[[#This Row],[Order_Date]])</f>
        <v>11</v>
      </c>
      <c r="G3576" s="2" t="s">
        <v>970</v>
      </c>
      <c r="H3576" t="s">
        <v>256</v>
      </c>
      <c r="I3576" t="s">
        <v>32</v>
      </c>
      <c r="J3576" t="s">
        <v>33</v>
      </c>
      <c r="K3576" t="s">
        <v>27</v>
      </c>
      <c r="L3576" t="s">
        <v>28</v>
      </c>
      <c r="M3576" s="1">
        <v>6196.08</v>
      </c>
      <c r="N3576" s="1">
        <v>1535.01</v>
      </c>
      <c r="O3576">
        <v>0.06</v>
      </c>
    </row>
    <row r="3577" spans="1:15" x14ac:dyDescent="0.3">
      <c r="A3577" t="str">
        <f xml:space="preserve"> _xlfn.XLOOKUP(H3577, 'Customers'!B:B, 'Customers'!A:A)</f>
        <v>CUST_58</v>
      </c>
      <c r="B3577" t="str">
        <f>_xlfn.XLOOKUP(L3577, Products!C:C, Products!A:A)</f>
        <v>PROD_7</v>
      </c>
      <c r="C3577">
        <v>3576</v>
      </c>
      <c r="D3577" s="2" t="s">
        <v>809</v>
      </c>
      <c r="E3577">
        <f>YEAR(Orders[[#This Row],[Order_Date]])</f>
        <v>2023</v>
      </c>
      <c r="F3577">
        <f>MONTH(Orders[[#This Row],[Order_Date]])</f>
        <v>12</v>
      </c>
      <c r="G3577" s="2" t="s">
        <v>74</v>
      </c>
      <c r="H3577" t="s">
        <v>196</v>
      </c>
      <c r="I3577" t="s">
        <v>14</v>
      </c>
      <c r="J3577" t="s">
        <v>33</v>
      </c>
      <c r="K3577" t="s">
        <v>16</v>
      </c>
      <c r="L3577" t="s">
        <v>66</v>
      </c>
      <c r="M3577" s="1">
        <v>1282.3800000000001</v>
      </c>
      <c r="N3577" s="1">
        <v>184.51</v>
      </c>
      <c r="O3577">
        <v>0.2</v>
      </c>
    </row>
    <row r="3578" spans="1:15" x14ac:dyDescent="0.3">
      <c r="A3578" t="str">
        <f xml:space="preserve"> _xlfn.XLOOKUP(H3578, 'Customers'!B:B, 'Customers'!A:A)</f>
        <v>CUST_287</v>
      </c>
      <c r="B3578" t="str">
        <f>_xlfn.XLOOKUP(L3578, Products!C:C, Products!A:A)</f>
        <v>PROD_3</v>
      </c>
      <c r="C3578">
        <v>3577</v>
      </c>
      <c r="D3578" s="2" t="s">
        <v>825</v>
      </c>
      <c r="E3578">
        <f>YEAR(Orders[[#This Row],[Order_Date]])</f>
        <v>2023</v>
      </c>
      <c r="F3578">
        <f>MONTH(Orders[[#This Row],[Order_Date]])</f>
        <v>6</v>
      </c>
      <c r="G3578" s="2" t="s">
        <v>1056</v>
      </c>
      <c r="H3578" t="s">
        <v>765</v>
      </c>
      <c r="I3578" t="s">
        <v>14</v>
      </c>
      <c r="J3578" t="s">
        <v>65</v>
      </c>
      <c r="K3578" t="s">
        <v>27</v>
      </c>
      <c r="L3578" t="s">
        <v>28</v>
      </c>
      <c r="M3578" s="1">
        <v>6557.59</v>
      </c>
      <c r="N3578" s="1">
        <v>317.82</v>
      </c>
      <c r="O3578">
        <v>0.28000000000000003</v>
      </c>
    </row>
    <row r="3579" spans="1:15" x14ac:dyDescent="0.3">
      <c r="A3579" t="str">
        <f xml:space="preserve"> _xlfn.XLOOKUP(H3579, 'Customers'!B:B, 'Customers'!A:A)</f>
        <v>CUST_974</v>
      </c>
      <c r="B3579" t="str">
        <f>_xlfn.XLOOKUP(L3579, Products!C:C, Products!A:A)</f>
        <v>PROD_3</v>
      </c>
      <c r="C3579">
        <v>3578</v>
      </c>
      <c r="D3579" s="2" t="s">
        <v>563</v>
      </c>
      <c r="E3579">
        <f>YEAR(Orders[[#This Row],[Order_Date]])</f>
        <v>2022</v>
      </c>
      <c r="F3579">
        <f>MONTH(Orders[[#This Row],[Order_Date]])</f>
        <v>8</v>
      </c>
      <c r="G3579" s="2" t="s">
        <v>411</v>
      </c>
      <c r="H3579" t="s">
        <v>1737</v>
      </c>
      <c r="I3579" t="s">
        <v>14</v>
      </c>
      <c r="J3579" t="s">
        <v>65</v>
      </c>
      <c r="K3579" t="s">
        <v>27</v>
      </c>
      <c r="L3579" t="s">
        <v>28</v>
      </c>
      <c r="M3579" s="1">
        <v>8241.86</v>
      </c>
      <c r="N3579" s="1">
        <v>-622.1</v>
      </c>
      <c r="O3579">
        <v>0.28999999999999998</v>
      </c>
    </row>
    <row r="3580" spans="1:15" x14ac:dyDescent="0.3">
      <c r="A3580" t="str">
        <f xml:space="preserve"> _xlfn.XLOOKUP(H3580, 'Customers'!B:B, 'Customers'!A:A)</f>
        <v>CUST_67</v>
      </c>
      <c r="B3580" t="str">
        <f>_xlfn.XLOOKUP(L3580, Products!C:C, Products!A:A)</f>
        <v>PROD_1</v>
      </c>
      <c r="C3580">
        <v>3579</v>
      </c>
      <c r="D3580" s="2" t="s">
        <v>137</v>
      </c>
      <c r="E3580">
        <f>YEAR(Orders[[#This Row],[Order_Date]])</f>
        <v>2022</v>
      </c>
      <c r="F3580">
        <f>MONTH(Orders[[#This Row],[Order_Date]])</f>
        <v>2</v>
      </c>
      <c r="G3580" s="2" t="s">
        <v>1227</v>
      </c>
      <c r="H3580" t="s">
        <v>222</v>
      </c>
      <c r="I3580" t="s">
        <v>32</v>
      </c>
      <c r="J3580" t="s">
        <v>15</v>
      </c>
      <c r="K3580" t="s">
        <v>16</v>
      </c>
      <c r="L3580" t="s">
        <v>17</v>
      </c>
      <c r="M3580" s="1">
        <v>774.38</v>
      </c>
      <c r="N3580" s="1">
        <v>140.06</v>
      </c>
      <c r="O3580">
        <v>7.0000000000000007E-2</v>
      </c>
    </row>
    <row r="3581" spans="1:15" x14ac:dyDescent="0.3">
      <c r="A3581" t="str">
        <f xml:space="preserve"> _xlfn.XLOOKUP(H3581, 'Customers'!B:B, 'Customers'!A:A)</f>
        <v>CUST_950</v>
      </c>
      <c r="B3581" t="str">
        <f>_xlfn.XLOOKUP(L3581, Products!C:C, Products!A:A)</f>
        <v>PROD_7</v>
      </c>
      <c r="C3581">
        <v>3580</v>
      </c>
      <c r="D3581" s="2" t="s">
        <v>910</v>
      </c>
      <c r="E3581">
        <f>YEAR(Orders[[#This Row],[Order_Date]])</f>
        <v>2022</v>
      </c>
      <c r="F3581">
        <f>MONTH(Orders[[#This Row],[Order_Date]])</f>
        <v>6</v>
      </c>
      <c r="G3581" s="2" t="s">
        <v>246</v>
      </c>
      <c r="H3581" t="s">
        <v>1711</v>
      </c>
      <c r="I3581" t="s">
        <v>21</v>
      </c>
      <c r="J3581" t="s">
        <v>22</v>
      </c>
      <c r="K3581" t="s">
        <v>16</v>
      </c>
      <c r="L3581" t="s">
        <v>66</v>
      </c>
      <c r="M3581" s="1">
        <v>8823.3799999999992</v>
      </c>
      <c r="N3581" s="1">
        <v>1889.53</v>
      </c>
      <c r="O3581">
        <v>0.08</v>
      </c>
    </row>
    <row r="3582" spans="1:15" x14ac:dyDescent="0.3">
      <c r="A3582" t="str">
        <f xml:space="preserve"> _xlfn.XLOOKUP(H3582, 'Customers'!B:B, 'Customers'!A:A)</f>
        <v>CUST_194</v>
      </c>
      <c r="B3582" t="str">
        <f>_xlfn.XLOOKUP(L3582, Products!C:C, Products!A:A)</f>
        <v>PROD_2</v>
      </c>
      <c r="C3582">
        <v>3581</v>
      </c>
      <c r="D3582" s="2" t="s">
        <v>478</v>
      </c>
      <c r="E3582">
        <f>YEAR(Orders[[#This Row],[Order_Date]])</f>
        <v>2023</v>
      </c>
      <c r="F3582">
        <f>MONTH(Orders[[#This Row],[Order_Date]])</f>
        <v>3</v>
      </c>
      <c r="G3582" s="2" t="s">
        <v>643</v>
      </c>
      <c r="H3582" t="s">
        <v>557</v>
      </c>
      <c r="I3582" t="s">
        <v>32</v>
      </c>
      <c r="J3582" t="s">
        <v>65</v>
      </c>
      <c r="K3582" t="s">
        <v>16</v>
      </c>
      <c r="L3582" t="s">
        <v>23</v>
      </c>
      <c r="M3582" s="1">
        <v>7216.99</v>
      </c>
      <c r="N3582" s="1">
        <v>306.02999999999997</v>
      </c>
      <c r="O3582">
        <v>0.18</v>
      </c>
    </row>
    <row r="3583" spans="1:15" x14ac:dyDescent="0.3">
      <c r="A3583" t="str">
        <f xml:space="preserve"> _xlfn.XLOOKUP(H3583, 'Customers'!B:B, 'Customers'!A:A)</f>
        <v>CUST_683</v>
      </c>
      <c r="B3583" t="str">
        <f>_xlfn.XLOOKUP(L3583, Products!C:C, Products!A:A)</f>
        <v>PROD_5</v>
      </c>
      <c r="C3583">
        <v>3582</v>
      </c>
      <c r="D3583" s="2" t="s">
        <v>262</v>
      </c>
      <c r="E3583">
        <f>YEAR(Orders[[#This Row],[Order_Date]])</f>
        <v>2023</v>
      </c>
      <c r="F3583">
        <f>MONTH(Orders[[#This Row],[Order_Date]])</f>
        <v>2</v>
      </c>
      <c r="G3583" s="2" t="s">
        <v>505</v>
      </c>
      <c r="H3583" t="s">
        <v>1419</v>
      </c>
      <c r="I3583" t="s">
        <v>14</v>
      </c>
      <c r="J3583" t="s">
        <v>15</v>
      </c>
      <c r="K3583" t="s">
        <v>34</v>
      </c>
      <c r="L3583" t="s">
        <v>39</v>
      </c>
      <c r="M3583" s="1">
        <v>4784.7299999999996</v>
      </c>
      <c r="N3583" s="1">
        <v>424.45</v>
      </c>
      <c r="O3583">
        <v>0.24</v>
      </c>
    </row>
    <row r="3584" spans="1:15" x14ac:dyDescent="0.3">
      <c r="A3584" t="str">
        <f xml:space="preserve"> _xlfn.XLOOKUP(H3584, 'Customers'!B:B, 'Customers'!A:A)</f>
        <v>CUST_848</v>
      </c>
      <c r="B3584" t="str">
        <f>_xlfn.XLOOKUP(L3584, Products!C:C, Products!A:A)</f>
        <v>PROD_7</v>
      </c>
      <c r="C3584">
        <v>3583</v>
      </c>
      <c r="D3584" s="2" t="s">
        <v>790</v>
      </c>
      <c r="E3584">
        <f>YEAR(Orders[[#This Row],[Order_Date]])</f>
        <v>2023</v>
      </c>
      <c r="F3584">
        <f>MONTH(Orders[[#This Row],[Order_Date]])</f>
        <v>7</v>
      </c>
      <c r="G3584" s="2" t="s">
        <v>878</v>
      </c>
      <c r="H3584" t="s">
        <v>1601</v>
      </c>
      <c r="I3584" t="s">
        <v>14</v>
      </c>
      <c r="J3584" t="s">
        <v>33</v>
      </c>
      <c r="K3584" t="s">
        <v>16</v>
      </c>
      <c r="L3584" t="s">
        <v>66</v>
      </c>
      <c r="M3584" s="1">
        <v>9841.7000000000007</v>
      </c>
      <c r="N3584" s="1">
        <v>2102.21</v>
      </c>
      <c r="O3584">
        <v>0.23</v>
      </c>
    </row>
    <row r="3585" spans="1:15" x14ac:dyDescent="0.3">
      <c r="A3585" t="str">
        <f xml:space="preserve"> _xlfn.XLOOKUP(H3585, 'Customers'!B:B, 'Customers'!A:A)</f>
        <v>CUST_720</v>
      </c>
      <c r="B3585" t="str">
        <f>_xlfn.XLOOKUP(L3585, Products!C:C, Products!A:A)</f>
        <v>PROD_3</v>
      </c>
      <c r="C3585">
        <v>3584</v>
      </c>
      <c r="D3585" s="2" t="s">
        <v>1483</v>
      </c>
      <c r="E3585">
        <f>YEAR(Orders[[#This Row],[Order_Date]])</f>
        <v>2022</v>
      </c>
      <c r="F3585">
        <f>MONTH(Orders[[#This Row],[Order_Date]])</f>
        <v>1</v>
      </c>
      <c r="G3585" s="2" t="s">
        <v>951</v>
      </c>
      <c r="H3585" t="s">
        <v>1460</v>
      </c>
      <c r="I3585" t="s">
        <v>21</v>
      </c>
      <c r="J3585" t="s">
        <v>22</v>
      </c>
      <c r="K3585" t="s">
        <v>27</v>
      </c>
      <c r="L3585" t="s">
        <v>28</v>
      </c>
      <c r="M3585" s="1">
        <v>8886.3700000000008</v>
      </c>
      <c r="N3585" s="1">
        <v>140.51</v>
      </c>
      <c r="O3585">
        <v>0.03</v>
      </c>
    </row>
    <row r="3586" spans="1:15" x14ac:dyDescent="0.3">
      <c r="A3586" t="str">
        <f xml:space="preserve"> _xlfn.XLOOKUP(H3586, 'Customers'!B:B, 'Customers'!A:A)</f>
        <v>CUST_457</v>
      </c>
      <c r="B3586" t="str">
        <f>_xlfn.XLOOKUP(L3586, Products!C:C, Products!A:A)</f>
        <v>PROD_8</v>
      </c>
      <c r="C3586">
        <v>3585</v>
      </c>
      <c r="D3586" s="2" t="s">
        <v>209</v>
      </c>
      <c r="E3586">
        <f>YEAR(Orders[[#This Row],[Order_Date]])</f>
        <v>2023</v>
      </c>
      <c r="F3586">
        <f>MONTH(Orders[[#This Row],[Order_Date]])</f>
        <v>12</v>
      </c>
      <c r="G3586" s="2" t="s">
        <v>809</v>
      </c>
      <c r="H3586" t="s">
        <v>1085</v>
      </c>
      <c r="I3586" t="s">
        <v>14</v>
      </c>
      <c r="J3586" t="s">
        <v>22</v>
      </c>
      <c r="K3586" t="s">
        <v>27</v>
      </c>
      <c r="L3586" t="s">
        <v>73</v>
      </c>
      <c r="M3586" s="1">
        <v>4716.26</v>
      </c>
      <c r="N3586" s="1">
        <v>525.53</v>
      </c>
      <c r="O3586">
        <v>0.17</v>
      </c>
    </row>
    <row r="3587" spans="1:15" x14ac:dyDescent="0.3">
      <c r="A3587" t="str">
        <f xml:space="preserve"> _xlfn.XLOOKUP(H3587, 'Customers'!B:B, 'Customers'!A:A)</f>
        <v>CUST_226</v>
      </c>
      <c r="B3587" t="str">
        <f>_xlfn.XLOOKUP(L3587, Products!C:C, Products!A:A)</f>
        <v>PROD_7</v>
      </c>
      <c r="C3587">
        <v>3586</v>
      </c>
      <c r="D3587" s="2" t="s">
        <v>649</v>
      </c>
      <c r="E3587">
        <f>YEAR(Orders[[#This Row],[Order_Date]])</f>
        <v>2022</v>
      </c>
      <c r="F3587">
        <f>MONTH(Orders[[#This Row],[Order_Date]])</f>
        <v>5</v>
      </c>
      <c r="G3587" s="2" t="s">
        <v>165</v>
      </c>
      <c r="H3587" t="s">
        <v>629</v>
      </c>
      <c r="I3587" t="s">
        <v>14</v>
      </c>
      <c r="J3587" t="s">
        <v>15</v>
      </c>
      <c r="K3587" t="s">
        <v>16</v>
      </c>
      <c r="L3587" t="s">
        <v>66</v>
      </c>
      <c r="M3587" s="1">
        <v>7987.06</v>
      </c>
      <c r="N3587" s="1">
        <v>2250.3200000000002</v>
      </c>
      <c r="O3587">
        <v>0.02</v>
      </c>
    </row>
    <row r="3588" spans="1:15" x14ac:dyDescent="0.3">
      <c r="A3588" t="str">
        <f xml:space="preserve"> _xlfn.XLOOKUP(H3588, 'Customers'!B:B, 'Customers'!A:A)</f>
        <v>CUST_94</v>
      </c>
      <c r="B3588" t="str">
        <f>_xlfn.XLOOKUP(L3588, Products!C:C, Products!A:A)</f>
        <v>PROD_8</v>
      </c>
      <c r="C3588">
        <v>3587</v>
      </c>
      <c r="D3588" s="2" t="s">
        <v>569</v>
      </c>
      <c r="E3588">
        <f>YEAR(Orders[[#This Row],[Order_Date]])</f>
        <v>2022</v>
      </c>
      <c r="F3588">
        <f>MONTH(Orders[[#This Row],[Order_Date]])</f>
        <v>10</v>
      </c>
      <c r="G3588" s="2" t="s">
        <v>118</v>
      </c>
      <c r="H3588" t="s">
        <v>300</v>
      </c>
      <c r="I3588" t="s">
        <v>14</v>
      </c>
      <c r="J3588" t="s">
        <v>15</v>
      </c>
      <c r="K3588" t="s">
        <v>27</v>
      </c>
      <c r="L3588" t="s">
        <v>73</v>
      </c>
      <c r="M3588" s="1">
        <v>8762.0400000000009</v>
      </c>
      <c r="N3588" s="1">
        <v>-443.79</v>
      </c>
      <c r="O3588">
        <v>0.17</v>
      </c>
    </row>
    <row r="3589" spans="1:15" x14ac:dyDescent="0.3">
      <c r="A3589" t="str">
        <f xml:space="preserve"> _xlfn.XLOOKUP(H3589, 'Customers'!B:B, 'Customers'!A:A)</f>
        <v>CUST_594</v>
      </c>
      <c r="B3589" t="str">
        <f>_xlfn.XLOOKUP(L3589, Products!C:C, Products!A:A)</f>
        <v>PROD_1</v>
      </c>
      <c r="C3589">
        <v>3588</v>
      </c>
      <c r="D3589" s="2" t="s">
        <v>161</v>
      </c>
      <c r="E3589">
        <f>YEAR(Orders[[#This Row],[Order_Date]])</f>
        <v>2023</v>
      </c>
      <c r="F3589">
        <f>MONTH(Orders[[#This Row],[Order_Date]])</f>
        <v>9</v>
      </c>
      <c r="G3589" s="2" t="s">
        <v>590</v>
      </c>
      <c r="H3589" t="s">
        <v>1301</v>
      </c>
      <c r="I3589" t="s">
        <v>21</v>
      </c>
      <c r="J3589" t="s">
        <v>65</v>
      </c>
      <c r="K3589" t="s">
        <v>16</v>
      </c>
      <c r="L3589" t="s">
        <v>17</v>
      </c>
      <c r="M3589" s="1">
        <v>3962.56</v>
      </c>
      <c r="N3589" s="1">
        <v>536.63</v>
      </c>
      <c r="O3589">
        <v>0.21</v>
      </c>
    </row>
    <row r="3590" spans="1:15" x14ac:dyDescent="0.3">
      <c r="A3590" t="str">
        <f xml:space="preserve"> _xlfn.XLOOKUP(H3590, 'Customers'!B:B, 'Customers'!A:A)</f>
        <v>CUST_14</v>
      </c>
      <c r="B3590" t="str">
        <f>_xlfn.XLOOKUP(L3590, Products!C:C, Products!A:A)</f>
        <v>PROD_5</v>
      </c>
      <c r="C3590">
        <v>3589</v>
      </c>
      <c r="D3590" s="2" t="s">
        <v>286</v>
      </c>
      <c r="E3590">
        <f>YEAR(Orders[[#This Row],[Order_Date]])</f>
        <v>2022</v>
      </c>
      <c r="F3590">
        <f>MONTH(Orders[[#This Row],[Order_Date]])</f>
        <v>7</v>
      </c>
      <c r="G3590" s="2" t="s">
        <v>751</v>
      </c>
      <c r="H3590" t="s">
        <v>69</v>
      </c>
      <c r="I3590" t="s">
        <v>14</v>
      </c>
      <c r="J3590" t="s">
        <v>15</v>
      </c>
      <c r="K3590" t="s">
        <v>34</v>
      </c>
      <c r="L3590" t="s">
        <v>39</v>
      </c>
      <c r="M3590" s="1">
        <v>9236.66</v>
      </c>
      <c r="N3590" s="1">
        <v>-623.30999999999995</v>
      </c>
      <c r="O3590">
        <v>0.17</v>
      </c>
    </row>
    <row r="3591" spans="1:15" x14ac:dyDescent="0.3">
      <c r="A3591" t="str">
        <f xml:space="preserve"> _xlfn.XLOOKUP(H3591, 'Customers'!B:B, 'Customers'!A:A)</f>
        <v>CUST_13</v>
      </c>
      <c r="B3591" t="str">
        <f>_xlfn.XLOOKUP(L3591, Products!C:C, Products!A:A)</f>
        <v>PROD_1</v>
      </c>
      <c r="C3591">
        <v>3590</v>
      </c>
      <c r="D3591" s="2" t="s">
        <v>1384</v>
      </c>
      <c r="E3591">
        <f>YEAR(Orders[[#This Row],[Order_Date]])</f>
        <v>2022</v>
      </c>
      <c r="F3591">
        <f>MONTH(Orders[[#This Row],[Order_Date]])</f>
        <v>6</v>
      </c>
      <c r="G3591" s="2" t="s">
        <v>304</v>
      </c>
      <c r="H3591" t="s">
        <v>64</v>
      </c>
      <c r="I3591" t="s">
        <v>32</v>
      </c>
      <c r="J3591" t="s">
        <v>65</v>
      </c>
      <c r="K3591" t="s">
        <v>16</v>
      </c>
      <c r="L3591" t="s">
        <v>17</v>
      </c>
      <c r="M3591" s="1">
        <v>2507.4</v>
      </c>
      <c r="N3591" s="1">
        <v>575.07000000000005</v>
      </c>
      <c r="O3591">
        <v>0.15</v>
      </c>
    </row>
    <row r="3592" spans="1:15" x14ac:dyDescent="0.3">
      <c r="A3592" t="str">
        <f xml:space="preserve"> _xlfn.XLOOKUP(H3592, 'Customers'!B:B, 'Customers'!A:A)</f>
        <v>CUST_496</v>
      </c>
      <c r="B3592" t="str">
        <f>_xlfn.XLOOKUP(L3592, Products!C:C, Products!A:A)</f>
        <v>PROD_1</v>
      </c>
      <c r="C3592">
        <v>3591</v>
      </c>
      <c r="D3592" s="2" t="s">
        <v>208</v>
      </c>
      <c r="E3592">
        <f>YEAR(Orders[[#This Row],[Order_Date]])</f>
        <v>2023</v>
      </c>
      <c r="F3592">
        <f>MONTH(Orders[[#This Row],[Order_Date]])</f>
        <v>11</v>
      </c>
      <c r="G3592" s="2" t="s">
        <v>209</v>
      </c>
      <c r="H3592" t="s">
        <v>1152</v>
      </c>
      <c r="I3592" t="s">
        <v>21</v>
      </c>
      <c r="J3592" t="s">
        <v>33</v>
      </c>
      <c r="K3592" t="s">
        <v>27</v>
      </c>
      <c r="L3592" t="s">
        <v>17</v>
      </c>
      <c r="M3592" s="1">
        <v>9225.86</v>
      </c>
      <c r="N3592" s="1">
        <v>-66.66</v>
      </c>
      <c r="O3592">
        <v>0.16</v>
      </c>
    </row>
    <row r="3593" spans="1:15" x14ac:dyDescent="0.3">
      <c r="A3593" t="str">
        <f xml:space="preserve"> _xlfn.XLOOKUP(H3593, 'Customers'!B:B, 'Customers'!A:A)</f>
        <v>CUST_433</v>
      </c>
      <c r="B3593" t="str">
        <f>_xlfn.XLOOKUP(L3593, Products!C:C, Products!A:A)</f>
        <v>PROD_4</v>
      </c>
      <c r="C3593">
        <v>3592</v>
      </c>
      <c r="D3593" s="2" t="s">
        <v>731</v>
      </c>
      <c r="E3593">
        <f>YEAR(Orders[[#This Row],[Order_Date]])</f>
        <v>2023</v>
      </c>
      <c r="F3593">
        <f>MONTH(Orders[[#This Row],[Order_Date]])</f>
        <v>1</v>
      </c>
      <c r="G3593" s="2" t="s">
        <v>24</v>
      </c>
      <c r="H3593" t="s">
        <v>1043</v>
      </c>
      <c r="I3593" t="s">
        <v>32</v>
      </c>
      <c r="J3593" t="s">
        <v>65</v>
      </c>
      <c r="K3593" t="s">
        <v>34</v>
      </c>
      <c r="L3593" t="s">
        <v>35</v>
      </c>
      <c r="M3593" s="1">
        <v>5863.87</v>
      </c>
      <c r="N3593" s="1">
        <v>1279.96</v>
      </c>
      <c r="O3593">
        <v>0.05</v>
      </c>
    </row>
    <row r="3594" spans="1:15" x14ac:dyDescent="0.3">
      <c r="A3594" t="str">
        <f xml:space="preserve"> _xlfn.XLOOKUP(H3594, 'Customers'!B:B, 'Customers'!A:A)</f>
        <v>CUST_68</v>
      </c>
      <c r="B3594" t="str">
        <f>_xlfn.XLOOKUP(L3594, Products!C:C, Products!A:A)</f>
        <v>PROD_5</v>
      </c>
      <c r="C3594">
        <v>3593</v>
      </c>
      <c r="D3594" s="2" t="s">
        <v>112</v>
      </c>
      <c r="E3594">
        <f>YEAR(Orders[[#This Row],[Order_Date]])</f>
        <v>2022</v>
      </c>
      <c r="F3594">
        <f>MONTH(Orders[[#This Row],[Order_Date]])</f>
        <v>2</v>
      </c>
      <c r="G3594" s="2" t="s">
        <v>1330</v>
      </c>
      <c r="H3594" t="s">
        <v>224</v>
      </c>
      <c r="I3594" t="s">
        <v>21</v>
      </c>
      <c r="J3594" t="s">
        <v>33</v>
      </c>
      <c r="K3594" t="s">
        <v>34</v>
      </c>
      <c r="L3594" t="s">
        <v>39</v>
      </c>
      <c r="M3594" s="1">
        <v>6683.38</v>
      </c>
      <c r="N3594" s="1">
        <v>1854.88</v>
      </c>
      <c r="O3594">
        <v>0.01</v>
      </c>
    </row>
    <row r="3595" spans="1:15" x14ac:dyDescent="0.3">
      <c r="A3595" t="str">
        <f xml:space="preserve"> _xlfn.XLOOKUP(H3595, 'Customers'!B:B, 'Customers'!A:A)</f>
        <v>CUST_603</v>
      </c>
      <c r="B3595" t="str">
        <f>_xlfn.XLOOKUP(L3595, Products!C:C, Products!A:A)</f>
        <v>PROD_1</v>
      </c>
      <c r="C3595">
        <v>3594</v>
      </c>
      <c r="D3595" s="2" t="s">
        <v>391</v>
      </c>
      <c r="E3595">
        <f>YEAR(Orders[[#This Row],[Order_Date]])</f>
        <v>2023</v>
      </c>
      <c r="F3595">
        <f>MONTH(Orders[[#This Row],[Order_Date]])</f>
        <v>9</v>
      </c>
      <c r="G3595" s="2" t="s">
        <v>1133</v>
      </c>
      <c r="H3595" t="s">
        <v>1315</v>
      </c>
      <c r="I3595" t="s">
        <v>32</v>
      </c>
      <c r="J3595" t="s">
        <v>22</v>
      </c>
      <c r="K3595" t="s">
        <v>27</v>
      </c>
      <c r="L3595" t="s">
        <v>17</v>
      </c>
      <c r="M3595" s="1">
        <v>811.14</v>
      </c>
      <c r="N3595" s="1">
        <v>28.63</v>
      </c>
      <c r="O3595">
        <v>0.03</v>
      </c>
    </row>
    <row r="3596" spans="1:15" x14ac:dyDescent="0.3">
      <c r="A3596" t="str">
        <f xml:space="preserve"> _xlfn.XLOOKUP(H3596, 'Customers'!B:B, 'Customers'!A:A)</f>
        <v>CUST_162</v>
      </c>
      <c r="B3596" t="str">
        <f>_xlfn.XLOOKUP(L3596, Products!C:C, Products!A:A)</f>
        <v>PROD_1</v>
      </c>
      <c r="C3596">
        <v>3595</v>
      </c>
      <c r="D3596" s="2" t="s">
        <v>274</v>
      </c>
      <c r="E3596">
        <f>YEAR(Orders[[#This Row],[Order_Date]])</f>
        <v>2022</v>
      </c>
      <c r="F3596">
        <f>MONTH(Orders[[#This Row],[Order_Date]])</f>
        <v>1</v>
      </c>
      <c r="G3596" s="2" t="s">
        <v>795</v>
      </c>
      <c r="H3596" t="s">
        <v>476</v>
      </c>
      <c r="I3596" t="s">
        <v>14</v>
      </c>
      <c r="J3596" t="s">
        <v>22</v>
      </c>
      <c r="K3596" t="s">
        <v>27</v>
      </c>
      <c r="L3596" t="s">
        <v>17</v>
      </c>
      <c r="M3596" s="1">
        <v>3080.41</v>
      </c>
      <c r="N3596" s="1">
        <v>338.17</v>
      </c>
      <c r="O3596">
        <v>0.11</v>
      </c>
    </row>
    <row r="3597" spans="1:15" x14ac:dyDescent="0.3">
      <c r="A3597" t="str">
        <f xml:space="preserve"> _xlfn.XLOOKUP(H3597, 'Customers'!B:B, 'Customers'!A:A)</f>
        <v>CUST_908</v>
      </c>
      <c r="B3597" t="str">
        <f>_xlfn.XLOOKUP(L3597, Products!C:C, Products!A:A)</f>
        <v>PROD_1</v>
      </c>
      <c r="C3597">
        <v>3596</v>
      </c>
      <c r="D3597" s="2" t="s">
        <v>19</v>
      </c>
      <c r="E3597">
        <f>YEAR(Orders[[#This Row],[Order_Date]])</f>
        <v>2023</v>
      </c>
      <c r="F3597">
        <f>MONTH(Orders[[#This Row],[Order_Date]])</f>
        <v>4</v>
      </c>
      <c r="G3597" s="2" t="s">
        <v>740</v>
      </c>
      <c r="H3597" t="s">
        <v>1667</v>
      </c>
      <c r="I3597" t="s">
        <v>14</v>
      </c>
      <c r="J3597" t="s">
        <v>33</v>
      </c>
      <c r="K3597" t="s">
        <v>16</v>
      </c>
      <c r="L3597" t="s">
        <v>17</v>
      </c>
      <c r="M3597" s="1">
        <v>7384.54</v>
      </c>
      <c r="N3597" s="1">
        <v>1530.28</v>
      </c>
      <c r="O3597">
        <v>0.2</v>
      </c>
    </row>
    <row r="3598" spans="1:15" x14ac:dyDescent="0.3">
      <c r="A3598" t="str">
        <f xml:space="preserve"> _xlfn.XLOOKUP(H3598, 'Customers'!B:B, 'Customers'!A:A)</f>
        <v>CUST_605</v>
      </c>
      <c r="B3598" t="str">
        <f>_xlfn.XLOOKUP(L3598, Products!C:C, Products!A:A)</f>
        <v>PROD_8</v>
      </c>
      <c r="C3598">
        <v>3597</v>
      </c>
      <c r="D3598" s="2" t="s">
        <v>580</v>
      </c>
      <c r="E3598">
        <f>YEAR(Orders[[#This Row],[Order_Date]])</f>
        <v>2022</v>
      </c>
      <c r="F3598">
        <f>MONTH(Orders[[#This Row],[Order_Date]])</f>
        <v>12</v>
      </c>
      <c r="G3598" s="2" t="s">
        <v>685</v>
      </c>
      <c r="H3598" t="s">
        <v>1318</v>
      </c>
      <c r="I3598" t="s">
        <v>32</v>
      </c>
      <c r="J3598" t="s">
        <v>22</v>
      </c>
      <c r="K3598" t="s">
        <v>27</v>
      </c>
      <c r="L3598" t="s">
        <v>73</v>
      </c>
      <c r="M3598" s="1">
        <v>5140.3</v>
      </c>
      <c r="N3598" s="1">
        <v>904.09</v>
      </c>
      <c r="O3598">
        <v>0.15</v>
      </c>
    </row>
    <row r="3599" spans="1:15" x14ac:dyDescent="0.3">
      <c r="A3599" t="str">
        <f xml:space="preserve"> _xlfn.XLOOKUP(H3599, 'Customers'!B:B, 'Customers'!A:A)</f>
        <v>CUST_582</v>
      </c>
      <c r="B3599" t="str">
        <f>_xlfn.XLOOKUP(L3599, Products!C:C, Products!A:A)</f>
        <v>PROD_1</v>
      </c>
      <c r="C3599">
        <v>3598</v>
      </c>
      <c r="D3599" s="2" t="s">
        <v>100</v>
      </c>
      <c r="E3599">
        <f>YEAR(Orders[[#This Row],[Order_Date]])</f>
        <v>2022</v>
      </c>
      <c r="F3599">
        <f>MONTH(Orders[[#This Row],[Order_Date]])</f>
        <v>7</v>
      </c>
      <c r="G3599" s="2" t="s">
        <v>1179</v>
      </c>
      <c r="H3599" t="s">
        <v>1285</v>
      </c>
      <c r="I3599" t="s">
        <v>21</v>
      </c>
      <c r="J3599" t="s">
        <v>65</v>
      </c>
      <c r="K3599" t="s">
        <v>16</v>
      </c>
      <c r="L3599" t="s">
        <v>17</v>
      </c>
      <c r="M3599" s="1">
        <v>8218.82</v>
      </c>
      <c r="N3599" s="1">
        <v>2321.04</v>
      </c>
      <c r="O3599">
        <v>0.18</v>
      </c>
    </row>
    <row r="3600" spans="1:15" x14ac:dyDescent="0.3">
      <c r="A3600" t="str">
        <f xml:space="preserve"> _xlfn.XLOOKUP(H3600, 'Customers'!B:B, 'Customers'!A:A)</f>
        <v>CUST_271</v>
      </c>
      <c r="B3600" t="str">
        <f>_xlfn.XLOOKUP(L3600, Products!C:C, Products!A:A)</f>
        <v>PROD_5</v>
      </c>
      <c r="C3600">
        <v>3599</v>
      </c>
      <c r="D3600" s="2" t="s">
        <v>208</v>
      </c>
      <c r="E3600">
        <f>YEAR(Orders[[#This Row],[Order_Date]])</f>
        <v>2023</v>
      </c>
      <c r="F3600">
        <f>MONTH(Orders[[#This Row],[Order_Date]])</f>
        <v>11</v>
      </c>
      <c r="G3600" s="2" t="s">
        <v>283</v>
      </c>
      <c r="H3600" t="s">
        <v>729</v>
      </c>
      <c r="I3600" t="s">
        <v>14</v>
      </c>
      <c r="J3600" t="s">
        <v>22</v>
      </c>
      <c r="K3600" t="s">
        <v>34</v>
      </c>
      <c r="L3600" t="s">
        <v>39</v>
      </c>
      <c r="M3600" s="1">
        <v>4350.1000000000004</v>
      </c>
      <c r="N3600" s="1">
        <v>62.27</v>
      </c>
      <c r="O3600">
        <v>0.12</v>
      </c>
    </row>
    <row r="3601" spans="1:15" x14ac:dyDescent="0.3">
      <c r="A3601" t="str">
        <f xml:space="preserve"> _xlfn.XLOOKUP(H3601, 'Customers'!B:B, 'Customers'!A:A)</f>
        <v>CUST_667</v>
      </c>
      <c r="B3601" t="str">
        <f>_xlfn.XLOOKUP(L3601, Products!C:C, Products!A:A)</f>
        <v>PROD_4</v>
      </c>
      <c r="C3601">
        <v>3600</v>
      </c>
      <c r="D3601" s="2" t="s">
        <v>425</v>
      </c>
      <c r="E3601">
        <f>YEAR(Orders[[#This Row],[Order_Date]])</f>
        <v>2023</v>
      </c>
      <c r="F3601">
        <f>MONTH(Orders[[#This Row],[Order_Date]])</f>
        <v>5</v>
      </c>
      <c r="G3601" s="2" t="s">
        <v>1248</v>
      </c>
      <c r="H3601" t="s">
        <v>1396</v>
      </c>
      <c r="I3601" t="s">
        <v>21</v>
      </c>
      <c r="J3601" t="s">
        <v>33</v>
      </c>
      <c r="K3601" t="s">
        <v>34</v>
      </c>
      <c r="L3601" t="s">
        <v>35</v>
      </c>
      <c r="M3601" s="1">
        <v>4497.63</v>
      </c>
      <c r="N3601" s="1">
        <v>631.80999999999995</v>
      </c>
      <c r="O3601">
        <v>0.04</v>
      </c>
    </row>
    <row r="3602" spans="1:15" x14ac:dyDescent="0.3">
      <c r="A3602" t="str">
        <f xml:space="preserve"> _xlfn.XLOOKUP(H3602, 'Customers'!B:B, 'Customers'!A:A)</f>
        <v>CUST_540</v>
      </c>
      <c r="B3602" t="str">
        <f>_xlfn.XLOOKUP(L3602, Products!C:C, Products!A:A)</f>
        <v>PROD_2</v>
      </c>
      <c r="C3602">
        <v>3601</v>
      </c>
      <c r="D3602" s="2" t="s">
        <v>857</v>
      </c>
      <c r="E3602">
        <f>YEAR(Orders[[#This Row],[Order_Date]])</f>
        <v>2023</v>
      </c>
      <c r="F3602">
        <f>MONTH(Orders[[#This Row],[Order_Date]])</f>
        <v>8</v>
      </c>
      <c r="G3602" s="2" t="s">
        <v>121</v>
      </c>
      <c r="H3602" t="s">
        <v>1221</v>
      </c>
      <c r="I3602" t="s">
        <v>21</v>
      </c>
      <c r="J3602" t="s">
        <v>33</v>
      </c>
      <c r="K3602" t="s">
        <v>16</v>
      </c>
      <c r="L3602" t="s">
        <v>23</v>
      </c>
      <c r="M3602" s="1">
        <v>3724.78</v>
      </c>
      <c r="N3602" s="1">
        <v>210.01</v>
      </c>
      <c r="O3602">
        <v>0.09</v>
      </c>
    </row>
    <row r="3603" spans="1:15" x14ac:dyDescent="0.3">
      <c r="A3603" t="str">
        <f xml:space="preserve"> _xlfn.XLOOKUP(H3603, 'Customers'!B:B, 'Customers'!A:A)</f>
        <v>CUST_975</v>
      </c>
      <c r="B3603" t="str">
        <f>_xlfn.XLOOKUP(L3603, Products!C:C, Products!A:A)</f>
        <v>PROD_7</v>
      </c>
      <c r="C3603">
        <v>3602</v>
      </c>
      <c r="D3603" s="2" t="s">
        <v>330</v>
      </c>
      <c r="E3603">
        <f>YEAR(Orders[[#This Row],[Order_Date]])</f>
        <v>2023</v>
      </c>
      <c r="F3603">
        <f>MONTH(Orders[[#This Row],[Order_Date]])</f>
        <v>12</v>
      </c>
      <c r="G3603" s="2" t="s">
        <v>597</v>
      </c>
      <c r="H3603" t="s">
        <v>1738</v>
      </c>
      <c r="I3603" t="s">
        <v>14</v>
      </c>
      <c r="J3603" t="s">
        <v>33</v>
      </c>
      <c r="K3603" t="s">
        <v>16</v>
      </c>
      <c r="L3603" t="s">
        <v>66</v>
      </c>
      <c r="M3603" s="1">
        <v>954.9</v>
      </c>
      <c r="N3603" s="1">
        <v>86.38</v>
      </c>
      <c r="O3603">
        <v>0.18</v>
      </c>
    </row>
    <row r="3604" spans="1:15" x14ac:dyDescent="0.3">
      <c r="A3604" t="str">
        <f xml:space="preserve"> _xlfn.XLOOKUP(H3604, 'Customers'!B:B, 'Customers'!A:A)</f>
        <v>CUST_784</v>
      </c>
      <c r="B3604" t="str">
        <f>_xlfn.XLOOKUP(L3604, Products!C:C, Products!A:A)</f>
        <v>PROD_1</v>
      </c>
      <c r="C3604">
        <v>3603</v>
      </c>
      <c r="D3604" s="2" t="s">
        <v>866</v>
      </c>
      <c r="E3604">
        <f>YEAR(Orders[[#This Row],[Order_Date]])</f>
        <v>2023</v>
      </c>
      <c r="F3604">
        <f>MONTH(Orders[[#This Row],[Order_Date]])</f>
        <v>4</v>
      </c>
      <c r="G3604" s="2" t="s">
        <v>29</v>
      </c>
      <c r="H3604" t="s">
        <v>1532</v>
      </c>
      <c r="I3604" t="s">
        <v>32</v>
      </c>
      <c r="J3604" t="s">
        <v>33</v>
      </c>
      <c r="K3604" t="s">
        <v>27</v>
      </c>
      <c r="L3604" t="s">
        <v>17</v>
      </c>
      <c r="M3604" s="1">
        <v>1909.2</v>
      </c>
      <c r="N3604" s="1">
        <v>535.55999999999995</v>
      </c>
      <c r="O3604">
        <v>7.0000000000000007E-2</v>
      </c>
    </row>
    <row r="3605" spans="1:15" x14ac:dyDescent="0.3">
      <c r="A3605" t="str">
        <f xml:space="preserve"> _xlfn.XLOOKUP(H3605, 'Customers'!B:B, 'Customers'!A:A)</f>
        <v>CUST_954</v>
      </c>
      <c r="B3605" t="str">
        <f>_xlfn.XLOOKUP(L3605, Products!C:C, Products!A:A)</f>
        <v>PROD_1</v>
      </c>
      <c r="C3605">
        <v>3604</v>
      </c>
      <c r="D3605" s="2" t="s">
        <v>232</v>
      </c>
      <c r="E3605">
        <f>YEAR(Orders[[#This Row],[Order_Date]])</f>
        <v>2023</v>
      </c>
      <c r="F3605">
        <f>MONTH(Orders[[#This Row],[Order_Date]])</f>
        <v>8</v>
      </c>
      <c r="G3605" s="2" t="s">
        <v>143</v>
      </c>
      <c r="H3605" t="s">
        <v>1715</v>
      </c>
      <c r="I3605" t="s">
        <v>32</v>
      </c>
      <c r="J3605" t="s">
        <v>15</v>
      </c>
      <c r="K3605" t="s">
        <v>27</v>
      </c>
      <c r="L3605" t="s">
        <v>17</v>
      </c>
      <c r="M3605" s="1">
        <v>9880.26</v>
      </c>
      <c r="N3605" s="1">
        <v>130.97</v>
      </c>
      <c r="O3605">
        <v>0.1</v>
      </c>
    </row>
    <row r="3606" spans="1:15" x14ac:dyDescent="0.3">
      <c r="A3606" t="str">
        <f xml:space="preserve"> _xlfn.XLOOKUP(H3606, 'Customers'!B:B, 'Customers'!A:A)</f>
        <v>CUST_146</v>
      </c>
      <c r="B3606" t="str">
        <f>_xlfn.XLOOKUP(L3606, Products!C:C, Products!A:A)</f>
        <v>PROD_1</v>
      </c>
      <c r="C3606">
        <v>3605</v>
      </c>
      <c r="D3606" s="2" t="s">
        <v>915</v>
      </c>
      <c r="E3606">
        <f>YEAR(Orders[[#This Row],[Order_Date]])</f>
        <v>2023</v>
      </c>
      <c r="F3606">
        <f>MONTH(Orders[[#This Row],[Order_Date]])</f>
        <v>7</v>
      </c>
      <c r="G3606" s="2" t="s">
        <v>292</v>
      </c>
      <c r="H3606" t="s">
        <v>439</v>
      </c>
      <c r="I3606" t="s">
        <v>14</v>
      </c>
      <c r="J3606" t="s">
        <v>22</v>
      </c>
      <c r="K3606" t="s">
        <v>16</v>
      </c>
      <c r="L3606" t="s">
        <v>17</v>
      </c>
      <c r="M3606" s="1">
        <v>7424.21</v>
      </c>
      <c r="N3606" s="1">
        <v>916</v>
      </c>
      <c r="O3606">
        <v>0.26</v>
      </c>
    </row>
    <row r="3607" spans="1:15" x14ac:dyDescent="0.3">
      <c r="A3607" t="str">
        <f xml:space="preserve"> _xlfn.XLOOKUP(H3607, 'Customers'!B:B, 'Customers'!A:A)</f>
        <v>CUST_480</v>
      </c>
      <c r="B3607" t="str">
        <f>_xlfn.XLOOKUP(L3607, Products!C:C, Products!A:A)</f>
        <v>PROD_1</v>
      </c>
      <c r="C3607">
        <v>3606</v>
      </c>
      <c r="D3607" s="2" t="s">
        <v>462</v>
      </c>
      <c r="E3607">
        <f>YEAR(Orders[[#This Row],[Order_Date]])</f>
        <v>2022</v>
      </c>
      <c r="F3607">
        <f>MONTH(Orders[[#This Row],[Order_Date]])</f>
        <v>1</v>
      </c>
      <c r="G3607" s="2" t="s">
        <v>567</v>
      </c>
      <c r="H3607" t="s">
        <v>1121</v>
      </c>
      <c r="I3607" t="s">
        <v>21</v>
      </c>
      <c r="J3607" t="s">
        <v>15</v>
      </c>
      <c r="K3607" t="s">
        <v>27</v>
      </c>
      <c r="L3607" t="s">
        <v>17</v>
      </c>
      <c r="M3607" s="1">
        <v>6248.42</v>
      </c>
      <c r="N3607" s="1">
        <v>1768.55</v>
      </c>
      <c r="O3607">
        <v>0.08</v>
      </c>
    </row>
    <row r="3608" spans="1:15" x14ac:dyDescent="0.3">
      <c r="A3608" t="str">
        <f xml:space="preserve"> _xlfn.XLOOKUP(H3608, 'Customers'!B:B, 'Customers'!A:A)</f>
        <v>CUST_537</v>
      </c>
      <c r="B3608" t="str">
        <f>_xlfn.XLOOKUP(L3608, Products!C:C, Products!A:A)</f>
        <v>PROD_1</v>
      </c>
      <c r="C3608">
        <v>3607</v>
      </c>
      <c r="D3608" s="2" t="s">
        <v>484</v>
      </c>
      <c r="E3608">
        <f>YEAR(Orders[[#This Row],[Order_Date]])</f>
        <v>2022</v>
      </c>
      <c r="F3608">
        <f>MONTH(Orders[[#This Row],[Order_Date]])</f>
        <v>12</v>
      </c>
      <c r="G3608" s="2" t="s">
        <v>1018</v>
      </c>
      <c r="H3608" t="s">
        <v>1218</v>
      </c>
      <c r="I3608" t="s">
        <v>32</v>
      </c>
      <c r="J3608" t="s">
        <v>33</v>
      </c>
      <c r="K3608" t="s">
        <v>27</v>
      </c>
      <c r="L3608" t="s">
        <v>17</v>
      </c>
      <c r="M3608" s="1">
        <v>5206.74</v>
      </c>
      <c r="N3608" s="1">
        <v>376.07</v>
      </c>
      <c r="O3608">
        <v>0.27</v>
      </c>
    </row>
    <row r="3609" spans="1:15" x14ac:dyDescent="0.3">
      <c r="A3609" t="str">
        <f xml:space="preserve"> _xlfn.XLOOKUP(H3609, 'Customers'!B:B, 'Customers'!A:A)</f>
        <v>CUST_760</v>
      </c>
      <c r="B3609" t="str">
        <f>_xlfn.XLOOKUP(L3609, Products!C:C, Products!A:A)</f>
        <v>PROD_1</v>
      </c>
      <c r="C3609">
        <v>3608</v>
      </c>
      <c r="D3609" s="2" t="s">
        <v>166</v>
      </c>
      <c r="E3609">
        <f>YEAR(Orders[[#This Row],[Order_Date]])</f>
        <v>2022</v>
      </c>
      <c r="F3609">
        <f>MONTH(Orders[[#This Row],[Order_Date]])</f>
        <v>5</v>
      </c>
      <c r="G3609" s="2" t="s">
        <v>284</v>
      </c>
      <c r="H3609" t="s">
        <v>1506</v>
      </c>
      <c r="I3609" t="s">
        <v>21</v>
      </c>
      <c r="J3609" t="s">
        <v>22</v>
      </c>
      <c r="K3609" t="s">
        <v>16</v>
      </c>
      <c r="L3609" t="s">
        <v>17</v>
      </c>
      <c r="M3609" s="1">
        <v>2954.4</v>
      </c>
      <c r="N3609" s="1">
        <v>491.31</v>
      </c>
      <c r="O3609">
        <v>0.04</v>
      </c>
    </row>
    <row r="3610" spans="1:15" x14ac:dyDescent="0.3">
      <c r="A3610" t="str">
        <f xml:space="preserve"> _xlfn.XLOOKUP(H3610, 'Customers'!B:B, 'Customers'!A:A)</f>
        <v>CUST_537</v>
      </c>
      <c r="B3610" t="str">
        <f>_xlfn.XLOOKUP(L3610, Products!C:C, Products!A:A)</f>
        <v>PROD_6</v>
      </c>
      <c r="C3610">
        <v>3609</v>
      </c>
      <c r="D3610" s="2" t="s">
        <v>1407</v>
      </c>
      <c r="E3610">
        <f>YEAR(Orders[[#This Row],[Order_Date]])</f>
        <v>2023</v>
      </c>
      <c r="F3610">
        <f>MONTH(Orders[[#This Row],[Order_Date]])</f>
        <v>9</v>
      </c>
      <c r="G3610" s="2" t="s">
        <v>1345</v>
      </c>
      <c r="H3610" t="s">
        <v>1218</v>
      </c>
      <c r="I3610" t="s">
        <v>32</v>
      </c>
      <c r="J3610" t="s">
        <v>15</v>
      </c>
      <c r="K3610" t="s">
        <v>34</v>
      </c>
      <c r="L3610" t="s">
        <v>52</v>
      </c>
      <c r="M3610" s="1">
        <v>1807.54</v>
      </c>
      <c r="N3610" s="1">
        <v>77.42</v>
      </c>
      <c r="O3610">
        <v>0.25</v>
      </c>
    </row>
    <row r="3611" spans="1:15" x14ac:dyDescent="0.3">
      <c r="A3611" t="str">
        <f xml:space="preserve"> _xlfn.XLOOKUP(H3611, 'Customers'!B:B, 'Customers'!A:A)</f>
        <v>CUST_484</v>
      </c>
      <c r="B3611" t="str">
        <f>_xlfn.XLOOKUP(L3611, Products!C:C, Products!A:A)</f>
        <v>PROD_1</v>
      </c>
      <c r="C3611">
        <v>3610</v>
      </c>
      <c r="D3611" s="2" t="s">
        <v>361</v>
      </c>
      <c r="E3611">
        <f>YEAR(Orders[[#This Row],[Order_Date]])</f>
        <v>2022</v>
      </c>
      <c r="F3611">
        <f>MONTH(Orders[[#This Row],[Order_Date]])</f>
        <v>6</v>
      </c>
      <c r="G3611" s="2" t="s">
        <v>1150</v>
      </c>
      <c r="H3611" t="s">
        <v>1127</v>
      </c>
      <c r="I3611" t="s">
        <v>21</v>
      </c>
      <c r="J3611" t="s">
        <v>22</v>
      </c>
      <c r="K3611" t="s">
        <v>16</v>
      </c>
      <c r="L3611" t="s">
        <v>17</v>
      </c>
      <c r="M3611" s="1">
        <v>9641.17</v>
      </c>
      <c r="N3611" s="1">
        <v>1640.78</v>
      </c>
      <c r="O3611">
        <v>7.0000000000000007E-2</v>
      </c>
    </row>
    <row r="3612" spans="1:15" x14ac:dyDescent="0.3">
      <c r="A3612" t="str">
        <f xml:space="preserve"> _xlfn.XLOOKUP(H3612, 'Customers'!B:B, 'Customers'!A:A)</f>
        <v>CUST_327</v>
      </c>
      <c r="B3612" t="str">
        <f>_xlfn.XLOOKUP(L3612, Products!C:C, Products!A:A)</f>
        <v>PROD_2</v>
      </c>
      <c r="C3612">
        <v>3611</v>
      </c>
      <c r="D3612" s="2" t="s">
        <v>606</v>
      </c>
      <c r="E3612">
        <f>YEAR(Orders[[#This Row],[Order_Date]])</f>
        <v>2022</v>
      </c>
      <c r="F3612">
        <f>MONTH(Orders[[#This Row],[Order_Date]])</f>
        <v>5</v>
      </c>
      <c r="G3612" s="2" t="s">
        <v>1404</v>
      </c>
      <c r="H3612" t="s">
        <v>848</v>
      </c>
      <c r="I3612" t="s">
        <v>21</v>
      </c>
      <c r="J3612" t="s">
        <v>22</v>
      </c>
      <c r="K3612" t="s">
        <v>16</v>
      </c>
      <c r="L3612" t="s">
        <v>23</v>
      </c>
      <c r="M3612" s="1">
        <v>2489.9699999999998</v>
      </c>
      <c r="N3612" s="1">
        <v>-117.17</v>
      </c>
      <c r="O3612">
        <v>0.08</v>
      </c>
    </row>
    <row r="3613" spans="1:15" x14ac:dyDescent="0.3">
      <c r="A3613" t="str">
        <f xml:space="preserve"> _xlfn.XLOOKUP(H3613, 'Customers'!B:B, 'Customers'!A:A)</f>
        <v>CUST_760</v>
      </c>
      <c r="B3613" t="str">
        <f>_xlfn.XLOOKUP(L3613, Products!C:C, Products!A:A)</f>
        <v>PROD_5</v>
      </c>
      <c r="C3613">
        <v>3612</v>
      </c>
      <c r="D3613" s="2" t="s">
        <v>71</v>
      </c>
      <c r="E3613">
        <f>YEAR(Orders[[#This Row],[Order_Date]])</f>
        <v>2022</v>
      </c>
      <c r="F3613">
        <f>MONTH(Orders[[#This Row],[Order_Date]])</f>
        <v>4</v>
      </c>
      <c r="G3613" s="2" t="s">
        <v>436</v>
      </c>
      <c r="H3613" t="s">
        <v>1506</v>
      </c>
      <c r="I3613" t="s">
        <v>32</v>
      </c>
      <c r="J3613" t="s">
        <v>65</v>
      </c>
      <c r="K3613" t="s">
        <v>34</v>
      </c>
      <c r="L3613" t="s">
        <v>39</v>
      </c>
      <c r="M3613" s="1">
        <v>4660.03</v>
      </c>
      <c r="N3613" s="1">
        <v>-405.41</v>
      </c>
      <c r="O3613">
        <v>0.18</v>
      </c>
    </row>
    <row r="3614" spans="1:15" x14ac:dyDescent="0.3">
      <c r="A3614" t="str">
        <f xml:space="preserve"> _xlfn.XLOOKUP(H3614, 'Customers'!B:B, 'Customers'!A:A)</f>
        <v>CUST_515</v>
      </c>
      <c r="B3614" t="str">
        <f>_xlfn.XLOOKUP(L3614, Products!C:C, Products!A:A)</f>
        <v>PROD_2</v>
      </c>
      <c r="C3614">
        <v>3613</v>
      </c>
      <c r="D3614" s="2" t="s">
        <v>218</v>
      </c>
      <c r="E3614">
        <f>YEAR(Orders[[#This Row],[Order_Date]])</f>
        <v>2023</v>
      </c>
      <c r="F3614">
        <f>MONTH(Orders[[#This Row],[Order_Date]])</f>
        <v>1</v>
      </c>
      <c r="G3614" s="2" t="s">
        <v>489</v>
      </c>
      <c r="H3614" t="s">
        <v>1186</v>
      </c>
      <c r="I3614" t="s">
        <v>32</v>
      </c>
      <c r="J3614" t="s">
        <v>33</v>
      </c>
      <c r="K3614" t="s">
        <v>16</v>
      </c>
      <c r="L3614" t="s">
        <v>23</v>
      </c>
      <c r="M3614" s="1">
        <v>1274.02</v>
      </c>
      <c r="N3614" s="1">
        <v>146.51</v>
      </c>
      <c r="O3614">
        <v>0.25</v>
      </c>
    </row>
    <row r="3615" spans="1:15" x14ac:dyDescent="0.3">
      <c r="A3615" t="str">
        <f xml:space="preserve"> _xlfn.XLOOKUP(H3615, 'Customers'!B:B, 'Customers'!A:A)</f>
        <v>CUST_314</v>
      </c>
      <c r="B3615" t="str">
        <f>_xlfn.XLOOKUP(L3615, Products!C:C, Products!A:A)</f>
        <v>PROD_5</v>
      </c>
      <c r="C3615">
        <v>3614</v>
      </c>
      <c r="D3615" s="2" t="s">
        <v>12</v>
      </c>
      <c r="E3615">
        <f>YEAR(Orders[[#This Row],[Order_Date]])</f>
        <v>2023</v>
      </c>
      <c r="F3615">
        <f>MONTH(Orders[[#This Row],[Order_Date]])</f>
        <v>9</v>
      </c>
      <c r="G3615" s="2" t="s">
        <v>1422</v>
      </c>
      <c r="H3615" t="s">
        <v>823</v>
      </c>
      <c r="I3615" t="s">
        <v>14</v>
      </c>
      <c r="J3615" t="s">
        <v>22</v>
      </c>
      <c r="K3615" t="s">
        <v>34</v>
      </c>
      <c r="L3615" t="s">
        <v>39</v>
      </c>
      <c r="M3615" s="1">
        <v>4612.68</v>
      </c>
      <c r="N3615" s="1">
        <v>-285.64</v>
      </c>
      <c r="O3615">
        <v>7.0000000000000007E-2</v>
      </c>
    </row>
    <row r="3616" spans="1:15" x14ac:dyDescent="0.3">
      <c r="A3616" t="str">
        <f xml:space="preserve"> _xlfn.XLOOKUP(H3616, 'Customers'!B:B, 'Customers'!A:A)</f>
        <v>CUST_50</v>
      </c>
      <c r="B3616" t="str">
        <f>_xlfn.XLOOKUP(L3616, Products!C:C, Products!A:A)</f>
        <v>PROD_8</v>
      </c>
      <c r="C3616">
        <v>3615</v>
      </c>
      <c r="D3616" s="2" t="s">
        <v>166</v>
      </c>
      <c r="E3616">
        <f>YEAR(Orders[[#This Row],[Order_Date]])</f>
        <v>2022</v>
      </c>
      <c r="F3616">
        <f>MONTH(Orders[[#This Row],[Order_Date]])</f>
        <v>5</v>
      </c>
      <c r="G3616" s="2" t="s">
        <v>1552</v>
      </c>
      <c r="H3616" t="s">
        <v>175</v>
      </c>
      <c r="I3616" t="s">
        <v>32</v>
      </c>
      <c r="J3616" t="s">
        <v>15</v>
      </c>
      <c r="K3616" t="s">
        <v>27</v>
      </c>
      <c r="L3616" t="s">
        <v>73</v>
      </c>
      <c r="M3616" s="1">
        <v>9283.5</v>
      </c>
      <c r="N3616" s="1">
        <v>267.32</v>
      </c>
      <c r="O3616">
        <v>0.04</v>
      </c>
    </row>
    <row r="3617" spans="1:15" x14ac:dyDescent="0.3">
      <c r="A3617" t="str">
        <f xml:space="preserve"> _xlfn.XLOOKUP(H3617, 'Customers'!B:B, 'Customers'!A:A)</f>
        <v>CUST_908</v>
      </c>
      <c r="B3617" t="str">
        <f>_xlfn.XLOOKUP(L3617, Products!C:C, Products!A:A)</f>
        <v>PROD_1</v>
      </c>
      <c r="C3617">
        <v>3616</v>
      </c>
      <c r="D3617" s="2" t="s">
        <v>913</v>
      </c>
      <c r="E3617">
        <f>YEAR(Orders[[#This Row],[Order_Date]])</f>
        <v>2022</v>
      </c>
      <c r="F3617">
        <f>MONTH(Orders[[#This Row],[Order_Date]])</f>
        <v>9</v>
      </c>
      <c r="G3617" s="2" t="s">
        <v>954</v>
      </c>
      <c r="H3617" t="s">
        <v>1667</v>
      </c>
      <c r="I3617" t="s">
        <v>21</v>
      </c>
      <c r="J3617" t="s">
        <v>33</v>
      </c>
      <c r="K3617" t="s">
        <v>27</v>
      </c>
      <c r="L3617" t="s">
        <v>17</v>
      </c>
      <c r="M3617" s="1">
        <v>9747.67</v>
      </c>
      <c r="N3617" s="1">
        <v>2359.11</v>
      </c>
      <c r="O3617">
        <v>0.17</v>
      </c>
    </row>
    <row r="3618" spans="1:15" x14ac:dyDescent="0.3">
      <c r="A3618" t="str">
        <f xml:space="preserve"> _xlfn.XLOOKUP(H3618, 'Customers'!B:B, 'Customers'!A:A)</f>
        <v>CUST_364</v>
      </c>
      <c r="B3618" t="str">
        <f>_xlfn.XLOOKUP(L3618, Products!C:C, Products!A:A)</f>
        <v>PROD_1</v>
      </c>
      <c r="C3618">
        <v>3617</v>
      </c>
      <c r="D3618" s="2" t="s">
        <v>240</v>
      </c>
      <c r="E3618">
        <f>YEAR(Orders[[#This Row],[Order_Date]])</f>
        <v>2022</v>
      </c>
      <c r="F3618">
        <f>MONTH(Orders[[#This Row],[Order_Date]])</f>
        <v>8</v>
      </c>
      <c r="G3618" s="2" t="s">
        <v>1355</v>
      </c>
      <c r="H3618" t="s">
        <v>911</v>
      </c>
      <c r="I3618" t="s">
        <v>32</v>
      </c>
      <c r="J3618" t="s">
        <v>33</v>
      </c>
      <c r="K3618" t="s">
        <v>16</v>
      </c>
      <c r="L3618" t="s">
        <v>17</v>
      </c>
      <c r="M3618" s="1">
        <v>3306.58</v>
      </c>
      <c r="N3618" s="1">
        <v>571.17999999999995</v>
      </c>
      <c r="O3618">
        <v>0.17</v>
      </c>
    </row>
    <row r="3619" spans="1:15" x14ac:dyDescent="0.3">
      <c r="A3619" t="str">
        <f xml:space="preserve"> _xlfn.XLOOKUP(H3619, 'Customers'!B:B, 'Customers'!A:A)</f>
        <v>CUST_811</v>
      </c>
      <c r="B3619" t="str">
        <f>_xlfn.XLOOKUP(L3619, Products!C:C, Products!A:A)</f>
        <v>PROD_8</v>
      </c>
      <c r="C3619">
        <v>3618</v>
      </c>
      <c r="D3619" s="2" t="s">
        <v>46</v>
      </c>
      <c r="E3619">
        <f>YEAR(Orders[[#This Row],[Order_Date]])</f>
        <v>2023</v>
      </c>
      <c r="F3619">
        <f>MONTH(Orders[[#This Row],[Order_Date]])</f>
        <v>2</v>
      </c>
      <c r="G3619" s="2" t="s">
        <v>1006</v>
      </c>
      <c r="H3619" t="s">
        <v>1561</v>
      </c>
      <c r="I3619" t="s">
        <v>21</v>
      </c>
      <c r="J3619" t="s">
        <v>33</v>
      </c>
      <c r="K3619" t="s">
        <v>27</v>
      </c>
      <c r="L3619" t="s">
        <v>73</v>
      </c>
      <c r="M3619" s="1">
        <v>6106.96</v>
      </c>
      <c r="N3619" s="1">
        <v>1.1399999999999999</v>
      </c>
      <c r="O3619">
        <v>0.05</v>
      </c>
    </row>
    <row r="3620" spans="1:15" x14ac:dyDescent="0.3">
      <c r="A3620" t="str">
        <f xml:space="preserve"> _xlfn.XLOOKUP(H3620, 'Customers'!B:B, 'Customers'!A:A)</f>
        <v>CUST_2</v>
      </c>
      <c r="B3620" t="str">
        <f>_xlfn.XLOOKUP(L3620, Products!C:C, Products!A:A)</f>
        <v>PROD_1</v>
      </c>
      <c r="C3620">
        <v>3619</v>
      </c>
      <c r="D3620" s="2" t="s">
        <v>81</v>
      </c>
      <c r="E3620">
        <f>YEAR(Orders[[#This Row],[Order_Date]])</f>
        <v>2023</v>
      </c>
      <c r="F3620">
        <f>MONTH(Orders[[#This Row],[Order_Date]])</f>
        <v>11</v>
      </c>
      <c r="G3620" s="2" t="s">
        <v>984</v>
      </c>
      <c r="H3620" t="s">
        <v>20</v>
      </c>
      <c r="I3620" t="s">
        <v>32</v>
      </c>
      <c r="J3620" t="s">
        <v>15</v>
      </c>
      <c r="K3620" t="s">
        <v>16</v>
      </c>
      <c r="L3620" t="s">
        <v>17</v>
      </c>
      <c r="M3620" s="1">
        <v>6632.3</v>
      </c>
      <c r="N3620" s="1">
        <v>1967.02</v>
      </c>
      <c r="O3620">
        <v>0.17</v>
      </c>
    </row>
    <row r="3621" spans="1:15" x14ac:dyDescent="0.3">
      <c r="A3621" t="str">
        <f xml:space="preserve"> _xlfn.XLOOKUP(H3621, 'Customers'!B:B, 'Customers'!A:A)</f>
        <v>CUST_114</v>
      </c>
      <c r="B3621" t="str">
        <f>_xlfn.XLOOKUP(L3621, Products!C:C, Products!A:A)</f>
        <v>PROD_1</v>
      </c>
      <c r="C3621">
        <v>3620</v>
      </c>
      <c r="D3621" s="2" t="s">
        <v>158</v>
      </c>
      <c r="E3621">
        <f>YEAR(Orders[[#This Row],[Order_Date]])</f>
        <v>2022</v>
      </c>
      <c r="F3621">
        <f>MONTH(Orders[[#This Row],[Order_Date]])</f>
        <v>10</v>
      </c>
      <c r="G3621" s="2" t="s">
        <v>1066</v>
      </c>
      <c r="H3621" t="s">
        <v>357</v>
      </c>
      <c r="I3621" t="s">
        <v>32</v>
      </c>
      <c r="J3621" t="s">
        <v>65</v>
      </c>
      <c r="K3621" t="s">
        <v>27</v>
      </c>
      <c r="L3621" t="s">
        <v>17</v>
      </c>
      <c r="M3621" s="1">
        <v>2357.96</v>
      </c>
      <c r="N3621" s="1">
        <v>244.12</v>
      </c>
      <c r="O3621">
        <v>0.19</v>
      </c>
    </row>
    <row r="3622" spans="1:15" x14ac:dyDescent="0.3">
      <c r="A3622" t="str">
        <f xml:space="preserve"> _xlfn.XLOOKUP(H3622, 'Customers'!B:B, 'Customers'!A:A)</f>
        <v>CUST_799</v>
      </c>
      <c r="B3622" t="str">
        <f>_xlfn.XLOOKUP(L3622, Products!C:C, Products!A:A)</f>
        <v>PROD_2</v>
      </c>
      <c r="C3622">
        <v>3621</v>
      </c>
      <c r="D3622" s="2" t="s">
        <v>106</v>
      </c>
      <c r="E3622">
        <f>YEAR(Orders[[#This Row],[Order_Date]])</f>
        <v>2022</v>
      </c>
      <c r="F3622">
        <f>MONTH(Orders[[#This Row],[Order_Date]])</f>
        <v>8</v>
      </c>
      <c r="G3622" s="2" t="s">
        <v>107</v>
      </c>
      <c r="H3622" t="s">
        <v>1548</v>
      </c>
      <c r="I3622" t="s">
        <v>14</v>
      </c>
      <c r="J3622" t="s">
        <v>15</v>
      </c>
      <c r="K3622" t="s">
        <v>16</v>
      </c>
      <c r="L3622" t="s">
        <v>23</v>
      </c>
      <c r="M3622" s="1">
        <v>3708.83</v>
      </c>
      <c r="N3622" s="1">
        <v>933.52</v>
      </c>
      <c r="O3622">
        <v>0.13</v>
      </c>
    </row>
    <row r="3623" spans="1:15" x14ac:dyDescent="0.3">
      <c r="A3623" t="str">
        <f xml:space="preserve"> _xlfn.XLOOKUP(H3623, 'Customers'!B:B, 'Customers'!A:A)</f>
        <v>CUST_64</v>
      </c>
      <c r="B3623" t="str">
        <f>_xlfn.XLOOKUP(L3623, Products!C:C, Products!A:A)</f>
        <v>PROD_1</v>
      </c>
      <c r="C3623">
        <v>3622</v>
      </c>
      <c r="D3623" s="2" t="s">
        <v>295</v>
      </c>
      <c r="E3623">
        <f>YEAR(Orders[[#This Row],[Order_Date]])</f>
        <v>2022</v>
      </c>
      <c r="F3623">
        <f>MONTH(Orders[[#This Row],[Order_Date]])</f>
        <v>7</v>
      </c>
      <c r="G3623" s="2" t="s">
        <v>492</v>
      </c>
      <c r="H3623" t="s">
        <v>213</v>
      </c>
      <c r="I3623" t="s">
        <v>21</v>
      </c>
      <c r="J3623" t="s">
        <v>15</v>
      </c>
      <c r="K3623" t="s">
        <v>27</v>
      </c>
      <c r="L3623" t="s">
        <v>17</v>
      </c>
      <c r="M3623" s="1">
        <v>1770.3</v>
      </c>
      <c r="N3623" s="1">
        <v>468.08</v>
      </c>
      <c r="O3623">
        <v>0.3</v>
      </c>
    </row>
    <row r="3624" spans="1:15" x14ac:dyDescent="0.3">
      <c r="A3624" t="str">
        <f xml:space="preserve"> _xlfn.XLOOKUP(H3624, 'Customers'!B:B, 'Customers'!A:A)</f>
        <v>CUST_382</v>
      </c>
      <c r="B3624" t="str">
        <f>_xlfn.XLOOKUP(L3624, Products!C:C, Products!A:A)</f>
        <v>PROD_8</v>
      </c>
      <c r="C3624">
        <v>3623</v>
      </c>
      <c r="D3624" s="2" t="s">
        <v>1133</v>
      </c>
      <c r="E3624">
        <f>YEAR(Orders[[#This Row],[Order_Date]])</f>
        <v>2023</v>
      </c>
      <c r="F3624">
        <f>MONTH(Orders[[#This Row],[Order_Date]])</f>
        <v>9</v>
      </c>
      <c r="G3624" s="2" t="s">
        <v>442</v>
      </c>
      <c r="H3624" t="s">
        <v>948</v>
      </c>
      <c r="I3624" t="s">
        <v>32</v>
      </c>
      <c r="J3624" t="s">
        <v>22</v>
      </c>
      <c r="K3624" t="s">
        <v>27</v>
      </c>
      <c r="L3624" t="s">
        <v>73</v>
      </c>
      <c r="M3624" s="1">
        <v>873.78</v>
      </c>
      <c r="N3624" s="1">
        <v>-20.61</v>
      </c>
      <c r="O3624">
        <v>0.11</v>
      </c>
    </row>
    <row r="3625" spans="1:15" x14ac:dyDescent="0.3">
      <c r="A3625" t="str">
        <f xml:space="preserve"> _xlfn.XLOOKUP(H3625, 'Customers'!B:B, 'Customers'!A:A)</f>
        <v>CUST_707</v>
      </c>
      <c r="B3625" t="str">
        <f>_xlfn.XLOOKUP(L3625, Products!C:C, Products!A:A)</f>
        <v>PROD_1</v>
      </c>
      <c r="C3625">
        <v>3624</v>
      </c>
      <c r="D3625" s="2" t="s">
        <v>1058</v>
      </c>
      <c r="E3625">
        <f>YEAR(Orders[[#This Row],[Order_Date]])</f>
        <v>2023</v>
      </c>
      <c r="F3625">
        <f>MONTH(Orders[[#This Row],[Order_Date]])</f>
        <v>2</v>
      </c>
      <c r="G3625" s="2" t="s">
        <v>262</v>
      </c>
      <c r="H3625" t="s">
        <v>1446</v>
      </c>
      <c r="I3625" t="s">
        <v>32</v>
      </c>
      <c r="J3625" t="s">
        <v>22</v>
      </c>
      <c r="K3625" t="s">
        <v>27</v>
      </c>
      <c r="L3625" t="s">
        <v>17</v>
      </c>
      <c r="M3625" s="1">
        <v>801.1</v>
      </c>
      <c r="N3625" s="1">
        <v>85.98</v>
      </c>
      <c r="O3625">
        <v>0.18</v>
      </c>
    </row>
    <row r="3626" spans="1:15" x14ac:dyDescent="0.3">
      <c r="A3626" t="str">
        <f xml:space="preserve"> _xlfn.XLOOKUP(H3626, 'Customers'!B:B, 'Customers'!A:A)</f>
        <v>CUST_948</v>
      </c>
      <c r="B3626" t="str">
        <f>_xlfn.XLOOKUP(L3626, Products!C:C, Products!A:A)</f>
        <v>PROD_3</v>
      </c>
      <c r="C3626">
        <v>3625</v>
      </c>
      <c r="D3626" s="2" t="s">
        <v>750</v>
      </c>
      <c r="E3626">
        <f>YEAR(Orders[[#This Row],[Order_Date]])</f>
        <v>2022</v>
      </c>
      <c r="F3626">
        <f>MONTH(Orders[[#This Row],[Order_Date]])</f>
        <v>7</v>
      </c>
      <c r="G3626" s="2" t="s">
        <v>522</v>
      </c>
      <c r="H3626" t="s">
        <v>1709</v>
      </c>
      <c r="I3626" t="s">
        <v>14</v>
      </c>
      <c r="J3626" t="s">
        <v>15</v>
      </c>
      <c r="K3626" t="s">
        <v>27</v>
      </c>
      <c r="L3626" t="s">
        <v>28</v>
      </c>
      <c r="M3626" s="1">
        <v>2531.75</v>
      </c>
      <c r="N3626" s="1">
        <v>569.9</v>
      </c>
      <c r="O3626">
        <v>0</v>
      </c>
    </row>
    <row r="3627" spans="1:15" x14ac:dyDescent="0.3">
      <c r="A3627" t="str">
        <f xml:space="preserve"> _xlfn.XLOOKUP(H3627, 'Customers'!B:B, 'Customers'!A:A)</f>
        <v>CUST_32</v>
      </c>
      <c r="B3627" t="str">
        <f>_xlfn.XLOOKUP(L3627, Products!C:C, Products!A:A)</f>
        <v>PROD_7</v>
      </c>
      <c r="C3627">
        <v>3626</v>
      </c>
      <c r="D3627" s="2" t="s">
        <v>1331</v>
      </c>
      <c r="E3627">
        <f>YEAR(Orders[[#This Row],[Order_Date]])</f>
        <v>2022</v>
      </c>
      <c r="F3627">
        <f>MONTH(Orders[[#This Row],[Order_Date]])</f>
        <v>8</v>
      </c>
      <c r="G3627" s="2" t="s">
        <v>564</v>
      </c>
      <c r="H3627" t="s">
        <v>123</v>
      </c>
      <c r="I3627" t="s">
        <v>32</v>
      </c>
      <c r="J3627" t="s">
        <v>33</v>
      </c>
      <c r="K3627" t="s">
        <v>16</v>
      </c>
      <c r="L3627" t="s">
        <v>66</v>
      </c>
      <c r="M3627" s="1">
        <v>7283.87</v>
      </c>
      <c r="N3627" s="1">
        <v>-168.12</v>
      </c>
      <c r="O3627">
        <v>0.23</v>
      </c>
    </row>
    <row r="3628" spans="1:15" x14ac:dyDescent="0.3">
      <c r="A3628" t="str">
        <f xml:space="preserve"> _xlfn.XLOOKUP(H3628, 'Customers'!B:B, 'Customers'!A:A)</f>
        <v>CUST_976</v>
      </c>
      <c r="B3628" t="str">
        <f>_xlfn.XLOOKUP(L3628, Products!C:C, Products!A:A)</f>
        <v>PROD_3</v>
      </c>
      <c r="C3628">
        <v>3627</v>
      </c>
      <c r="D3628" s="2" t="s">
        <v>92</v>
      </c>
      <c r="E3628">
        <f>YEAR(Orders[[#This Row],[Order_Date]])</f>
        <v>2023</v>
      </c>
      <c r="F3628">
        <f>MONTH(Orders[[#This Row],[Order_Date]])</f>
        <v>9</v>
      </c>
      <c r="G3628" s="2" t="s">
        <v>1188</v>
      </c>
      <c r="H3628" t="s">
        <v>1739</v>
      </c>
      <c r="I3628" t="s">
        <v>21</v>
      </c>
      <c r="J3628" t="s">
        <v>33</v>
      </c>
      <c r="K3628" t="s">
        <v>27</v>
      </c>
      <c r="L3628" t="s">
        <v>28</v>
      </c>
      <c r="M3628" s="1">
        <v>4727.3999999999996</v>
      </c>
      <c r="N3628" s="1">
        <v>-224.09</v>
      </c>
      <c r="O3628">
        <v>0.24</v>
      </c>
    </row>
    <row r="3629" spans="1:15" x14ac:dyDescent="0.3">
      <c r="A3629" t="str">
        <f xml:space="preserve"> _xlfn.XLOOKUP(H3629, 'Customers'!B:B, 'Customers'!A:A)</f>
        <v>CUST_501</v>
      </c>
      <c r="B3629" t="str">
        <f>_xlfn.XLOOKUP(L3629, Products!C:C, Products!A:A)</f>
        <v>PROD_4</v>
      </c>
      <c r="C3629">
        <v>3628</v>
      </c>
      <c r="D3629" s="2" t="s">
        <v>563</v>
      </c>
      <c r="E3629">
        <f>YEAR(Orders[[#This Row],[Order_Date]])</f>
        <v>2022</v>
      </c>
      <c r="F3629">
        <f>MONTH(Orders[[#This Row],[Order_Date]])</f>
        <v>8</v>
      </c>
      <c r="G3629" s="2" t="s">
        <v>811</v>
      </c>
      <c r="H3629" t="s">
        <v>1161</v>
      </c>
      <c r="I3629" t="s">
        <v>14</v>
      </c>
      <c r="J3629" t="s">
        <v>15</v>
      </c>
      <c r="K3629" t="s">
        <v>34</v>
      </c>
      <c r="L3629" t="s">
        <v>35</v>
      </c>
      <c r="M3629" s="1">
        <v>5665.28</v>
      </c>
      <c r="N3629" s="1">
        <v>645.07000000000005</v>
      </c>
      <c r="O3629">
        <v>0.05</v>
      </c>
    </row>
    <row r="3630" spans="1:15" x14ac:dyDescent="0.3">
      <c r="A3630" t="str">
        <f xml:space="preserve"> _xlfn.XLOOKUP(H3630, 'Customers'!B:B, 'Customers'!A:A)</f>
        <v>CUST_240</v>
      </c>
      <c r="B3630" t="str">
        <f>_xlfn.XLOOKUP(L3630, Products!C:C, Products!A:A)</f>
        <v>PROD_7</v>
      </c>
      <c r="C3630">
        <v>3629</v>
      </c>
      <c r="D3630" s="2" t="s">
        <v>652</v>
      </c>
      <c r="E3630">
        <f>YEAR(Orders[[#This Row],[Order_Date]])</f>
        <v>2023</v>
      </c>
      <c r="F3630">
        <f>MONTH(Orders[[#This Row],[Order_Date]])</f>
        <v>6</v>
      </c>
      <c r="G3630" s="2" t="s">
        <v>661</v>
      </c>
      <c r="H3630" t="s">
        <v>663</v>
      </c>
      <c r="I3630" t="s">
        <v>21</v>
      </c>
      <c r="J3630" t="s">
        <v>65</v>
      </c>
      <c r="K3630" t="s">
        <v>16</v>
      </c>
      <c r="L3630" t="s">
        <v>66</v>
      </c>
      <c r="M3630" s="1">
        <v>8311.33</v>
      </c>
      <c r="N3630" s="1">
        <v>2010.42</v>
      </c>
      <c r="O3630">
        <v>0.01</v>
      </c>
    </row>
    <row r="3631" spans="1:15" x14ac:dyDescent="0.3">
      <c r="A3631" t="str">
        <f xml:space="preserve"> _xlfn.XLOOKUP(H3631, 'Customers'!B:B, 'Customers'!A:A)</f>
        <v>CUST_750</v>
      </c>
      <c r="B3631" t="str">
        <f>_xlfn.XLOOKUP(L3631, Products!C:C, Products!A:A)</f>
        <v>PROD_4</v>
      </c>
      <c r="C3631">
        <v>3630</v>
      </c>
      <c r="D3631" s="2" t="s">
        <v>657</v>
      </c>
      <c r="E3631">
        <f>YEAR(Orders[[#This Row],[Order_Date]])</f>
        <v>2022</v>
      </c>
      <c r="F3631">
        <f>MONTH(Orders[[#This Row],[Order_Date]])</f>
        <v>6</v>
      </c>
      <c r="G3631" s="2" t="s">
        <v>518</v>
      </c>
      <c r="H3631" t="s">
        <v>1496</v>
      </c>
      <c r="I3631" t="s">
        <v>32</v>
      </c>
      <c r="J3631" t="s">
        <v>22</v>
      </c>
      <c r="K3631" t="s">
        <v>34</v>
      </c>
      <c r="L3631" t="s">
        <v>35</v>
      </c>
      <c r="M3631" s="1">
        <v>8836.66</v>
      </c>
      <c r="N3631" s="1">
        <v>916.63</v>
      </c>
      <c r="O3631">
        <v>0.01</v>
      </c>
    </row>
    <row r="3632" spans="1:15" x14ac:dyDescent="0.3">
      <c r="A3632" t="str">
        <f xml:space="preserve"> _xlfn.XLOOKUP(H3632, 'Customers'!B:B, 'Customers'!A:A)</f>
        <v>CUST_908</v>
      </c>
      <c r="B3632" t="str">
        <f>_xlfn.XLOOKUP(L3632, Products!C:C, Products!A:A)</f>
        <v>PROD_3</v>
      </c>
      <c r="C3632">
        <v>3631</v>
      </c>
      <c r="D3632" s="2" t="s">
        <v>821</v>
      </c>
      <c r="E3632">
        <f>YEAR(Orders[[#This Row],[Order_Date]])</f>
        <v>2023</v>
      </c>
      <c r="F3632">
        <f>MONTH(Orders[[#This Row],[Order_Date]])</f>
        <v>11</v>
      </c>
      <c r="G3632" s="2" t="s">
        <v>81</v>
      </c>
      <c r="H3632" t="s">
        <v>1667</v>
      </c>
      <c r="I3632" t="s">
        <v>14</v>
      </c>
      <c r="J3632" t="s">
        <v>22</v>
      </c>
      <c r="K3632" t="s">
        <v>27</v>
      </c>
      <c r="L3632" t="s">
        <v>28</v>
      </c>
      <c r="M3632" s="1">
        <v>2035.64</v>
      </c>
      <c r="N3632" s="1">
        <v>596.04999999999995</v>
      </c>
      <c r="O3632">
        <v>0.1</v>
      </c>
    </row>
    <row r="3633" spans="1:15" x14ac:dyDescent="0.3">
      <c r="A3633" t="str">
        <f xml:space="preserve"> _xlfn.XLOOKUP(H3633, 'Customers'!B:B, 'Customers'!A:A)</f>
        <v>CUST_793</v>
      </c>
      <c r="B3633" t="str">
        <f>_xlfn.XLOOKUP(L3633, Products!C:C, Products!A:A)</f>
        <v>PROD_1</v>
      </c>
      <c r="C3633">
        <v>3632</v>
      </c>
      <c r="D3633" s="2" t="s">
        <v>1404</v>
      </c>
      <c r="E3633">
        <f>YEAR(Orders[[#This Row],[Order_Date]])</f>
        <v>2022</v>
      </c>
      <c r="F3633">
        <f>MONTH(Orders[[#This Row],[Order_Date]])</f>
        <v>5</v>
      </c>
      <c r="G3633" s="2" t="s">
        <v>220</v>
      </c>
      <c r="H3633" t="s">
        <v>1541</v>
      </c>
      <c r="I3633" t="s">
        <v>21</v>
      </c>
      <c r="J3633" t="s">
        <v>65</v>
      </c>
      <c r="K3633" t="s">
        <v>27</v>
      </c>
      <c r="L3633" t="s">
        <v>17</v>
      </c>
      <c r="M3633" s="1">
        <v>2831.62</v>
      </c>
      <c r="N3633" s="1">
        <v>-70.650000000000006</v>
      </c>
      <c r="O3633">
        <v>0.09</v>
      </c>
    </row>
    <row r="3634" spans="1:15" x14ac:dyDescent="0.3">
      <c r="A3634" t="str">
        <f xml:space="preserve"> _xlfn.XLOOKUP(H3634, 'Customers'!B:B, 'Customers'!A:A)</f>
        <v>CUST_383</v>
      </c>
      <c r="B3634" t="str">
        <f>_xlfn.XLOOKUP(L3634, Products!C:C, Products!A:A)</f>
        <v>PROD_5</v>
      </c>
      <c r="C3634">
        <v>3633</v>
      </c>
      <c r="D3634" s="2" t="s">
        <v>960</v>
      </c>
      <c r="E3634">
        <f>YEAR(Orders[[#This Row],[Order_Date]])</f>
        <v>2022</v>
      </c>
      <c r="F3634">
        <f>MONTH(Orders[[#This Row],[Order_Date]])</f>
        <v>4</v>
      </c>
      <c r="G3634" s="2" t="s">
        <v>949</v>
      </c>
      <c r="H3634" t="s">
        <v>952</v>
      </c>
      <c r="I3634" t="s">
        <v>32</v>
      </c>
      <c r="J3634" t="s">
        <v>15</v>
      </c>
      <c r="K3634" t="s">
        <v>34</v>
      </c>
      <c r="L3634" t="s">
        <v>39</v>
      </c>
      <c r="M3634" s="1">
        <v>3847.91</v>
      </c>
      <c r="N3634" s="1">
        <v>752.24</v>
      </c>
      <c r="O3634">
        <v>7.0000000000000007E-2</v>
      </c>
    </row>
    <row r="3635" spans="1:15" x14ac:dyDescent="0.3">
      <c r="A3635" t="str">
        <f xml:space="preserve"> _xlfn.XLOOKUP(H3635, 'Customers'!B:B, 'Customers'!A:A)</f>
        <v>CUST_967</v>
      </c>
      <c r="B3635" t="str">
        <f>_xlfn.XLOOKUP(L3635, Products!C:C, Products!A:A)</f>
        <v>PROD_2</v>
      </c>
      <c r="C3635">
        <v>3634</v>
      </c>
      <c r="D3635" s="2" t="s">
        <v>1057</v>
      </c>
      <c r="E3635">
        <f>YEAR(Orders[[#This Row],[Order_Date]])</f>
        <v>2023</v>
      </c>
      <c r="F3635">
        <f>MONTH(Orders[[#This Row],[Order_Date]])</f>
        <v>6</v>
      </c>
      <c r="G3635" s="2" t="s">
        <v>67</v>
      </c>
      <c r="H3635" t="s">
        <v>1729</v>
      </c>
      <c r="I3635" t="s">
        <v>32</v>
      </c>
      <c r="J3635" t="s">
        <v>15</v>
      </c>
      <c r="K3635" t="s">
        <v>16</v>
      </c>
      <c r="L3635" t="s">
        <v>23</v>
      </c>
      <c r="M3635" s="1">
        <v>5128.13</v>
      </c>
      <c r="N3635" s="1">
        <v>-259.45</v>
      </c>
      <c r="O3635">
        <v>0.28000000000000003</v>
      </c>
    </row>
    <row r="3636" spans="1:15" x14ac:dyDescent="0.3">
      <c r="A3636" t="str">
        <f xml:space="preserve"> _xlfn.XLOOKUP(H3636, 'Customers'!B:B, 'Customers'!A:A)</f>
        <v>CUST_153</v>
      </c>
      <c r="B3636" t="str">
        <f>_xlfn.XLOOKUP(L3636, Products!C:C, Products!A:A)</f>
        <v>PROD_6</v>
      </c>
      <c r="C3636">
        <v>3635</v>
      </c>
      <c r="D3636" s="2" t="s">
        <v>159</v>
      </c>
      <c r="E3636">
        <f>YEAR(Orders[[#This Row],[Order_Date]])</f>
        <v>2022</v>
      </c>
      <c r="F3636">
        <f>MONTH(Orders[[#This Row],[Order_Date]])</f>
        <v>10</v>
      </c>
      <c r="G3636" s="2" t="s">
        <v>188</v>
      </c>
      <c r="H3636" t="s">
        <v>452</v>
      </c>
      <c r="I3636" t="s">
        <v>32</v>
      </c>
      <c r="J3636" t="s">
        <v>15</v>
      </c>
      <c r="K3636" t="s">
        <v>34</v>
      </c>
      <c r="L3636" t="s">
        <v>52</v>
      </c>
      <c r="M3636" s="1">
        <v>4070.63</v>
      </c>
      <c r="N3636" s="1">
        <v>-331.19</v>
      </c>
      <c r="O3636">
        <v>0.26</v>
      </c>
    </row>
    <row r="3637" spans="1:15" x14ac:dyDescent="0.3">
      <c r="A3637" t="str">
        <f xml:space="preserve"> _xlfn.XLOOKUP(H3637, 'Customers'!B:B, 'Customers'!A:A)</f>
        <v>CUST_916</v>
      </c>
      <c r="B3637" t="str">
        <f>_xlfn.XLOOKUP(L3637, Products!C:C, Products!A:A)</f>
        <v>PROD_2</v>
      </c>
      <c r="C3637">
        <v>3636</v>
      </c>
      <c r="D3637" s="2" t="s">
        <v>156</v>
      </c>
      <c r="E3637">
        <f>YEAR(Orders[[#This Row],[Order_Date]])</f>
        <v>2022</v>
      </c>
      <c r="F3637">
        <f>MONTH(Orders[[#This Row],[Order_Date]])</f>
        <v>9</v>
      </c>
      <c r="G3637" s="2" t="s">
        <v>316</v>
      </c>
      <c r="H3637" t="s">
        <v>1675</v>
      </c>
      <c r="I3637" t="s">
        <v>32</v>
      </c>
      <c r="J3637" t="s">
        <v>33</v>
      </c>
      <c r="K3637" t="s">
        <v>16</v>
      </c>
      <c r="L3637" t="s">
        <v>23</v>
      </c>
      <c r="M3637" s="1">
        <v>4965.58</v>
      </c>
      <c r="N3637" s="1">
        <v>1137.31</v>
      </c>
      <c r="O3637">
        <v>0.15</v>
      </c>
    </row>
    <row r="3638" spans="1:15" x14ac:dyDescent="0.3">
      <c r="A3638" t="str">
        <f xml:space="preserve"> _xlfn.XLOOKUP(H3638, 'Customers'!B:B, 'Customers'!A:A)</f>
        <v>CUST_477</v>
      </c>
      <c r="B3638" t="str">
        <f>_xlfn.XLOOKUP(L3638, Products!C:C, Products!A:A)</f>
        <v>PROD_7</v>
      </c>
      <c r="C3638">
        <v>3637</v>
      </c>
      <c r="D3638" s="2" t="s">
        <v>1154</v>
      </c>
      <c r="E3638">
        <f>YEAR(Orders[[#This Row],[Order_Date]])</f>
        <v>2023</v>
      </c>
      <c r="F3638">
        <f>MONTH(Orders[[#This Row],[Order_Date]])</f>
        <v>3</v>
      </c>
      <c r="G3638" s="2" t="s">
        <v>1270</v>
      </c>
      <c r="H3638" t="s">
        <v>1116</v>
      </c>
      <c r="I3638" t="s">
        <v>21</v>
      </c>
      <c r="J3638" t="s">
        <v>33</v>
      </c>
      <c r="K3638" t="s">
        <v>16</v>
      </c>
      <c r="L3638" t="s">
        <v>66</v>
      </c>
      <c r="M3638" s="1">
        <v>9257.49</v>
      </c>
      <c r="N3638" s="1">
        <v>61.54</v>
      </c>
      <c r="O3638">
        <v>0.06</v>
      </c>
    </row>
    <row r="3639" spans="1:15" x14ac:dyDescent="0.3">
      <c r="A3639" t="str">
        <f xml:space="preserve"> _xlfn.XLOOKUP(H3639, 'Customers'!B:B, 'Customers'!A:A)</f>
        <v>CUST_226</v>
      </c>
      <c r="B3639" t="str">
        <f>_xlfn.XLOOKUP(L3639, Products!C:C, Products!A:A)</f>
        <v>PROD_8</v>
      </c>
      <c r="C3639">
        <v>3638</v>
      </c>
      <c r="D3639" s="2" t="s">
        <v>738</v>
      </c>
      <c r="E3639">
        <f>YEAR(Orders[[#This Row],[Order_Date]])</f>
        <v>2022</v>
      </c>
      <c r="F3639">
        <f>MONTH(Orders[[#This Row],[Order_Date]])</f>
        <v>10</v>
      </c>
      <c r="G3639" s="2" t="s">
        <v>1094</v>
      </c>
      <c r="H3639" t="s">
        <v>629</v>
      </c>
      <c r="I3639" t="s">
        <v>21</v>
      </c>
      <c r="J3639" t="s">
        <v>33</v>
      </c>
      <c r="K3639" t="s">
        <v>27</v>
      </c>
      <c r="L3639" t="s">
        <v>73</v>
      </c>
      <c r="M3639" s="1">
        <v>3057.92</v>
      </c>
      <c r="N3639" s="1">
        <v>867.64</v>
      </c>
      <c r="O3639">
        <v>0.27</v>
      </c>
    </row>
    <row r="3640" spans="1:15" x14ac:dyDescent="0.3">
      <c r="A3640" t="str">
        <f xml:space="preserve"> _xlfn.XLOOKUP(H3640, 'Customers'!B:B, 'Customers'!A:A)</f>
        <v>CUST_813</v>
      </c>
      <c r="B3640" t="str">
        <f>_xlfn.XLOOKUP(L3640, Products!C:C, Products!A:A)</f>
        <v>PROD_2</v>
      </c>
      <c r="C3640">
        <v>3639</v>
      </c>
      <c r="D3640" s="2" t="s">
        <v>1384</v>
      </c>
      <c r="E3640">
        <f>YEAR(Orders[[#This Row],[Order_Date]])</f>
        <v>2022</v>
      </c>
      <c r="F3640">
        <f>MONTH(Orders[[#This Row],[Order_Date]])</f>
        <v>6</v>
      </c>
      <c r="G3640" s="2" t="s">
        <v>1151</v>
      </c>
      <c r="H3640" t="s">
        <v>1563</v>
      </c>
      <c r="I3640" t="s">
        <v>21</v>
      </c>
      <c r="J3640" t="s">
        <v>15</v>
      </c>
      <c r="K3640" t="s">
        <v>16</v>
      </c>
      <c r="L3640" t="s">
        <v>23</v>
      </c>
      <c r="M3640" s="1">
        <v>4786.3599999999997</v>
      </c>
      <c r="N3640" s="1">
        <v>525.69000000000005</v>
      </c>
      <c r="O3640">
        <v>0.28999999999999998</v>
      </c>
    </row>
    <row r="3641" spans="1:15" x14ac:dyDescent="0.3">
      <c r="A3641" t="str">
        <f xml:space="preserve"> _xlfn.XLOOKUP(H3641, 'Customers'!B:B, 'Customers'!A:A)</f>
        <v>CUST_236</v>
      </c>
      <c r="B3641" t="str">
        <f>_xlfn.XLOOKUP(L3641, Products!C:C, Products!A:A)</f>
        <v>PROD_5</v>
      </c>
      <c r="C3641">
        <v>3640</v>
      </c>
      <c r="D3641" s="2" t="s">
        <v>913</v>
      </c>
      <c r="E3641">
        <f>YEAR(Orders[[#This Row],[Order_Date]])</f>
        <v>2022</v>
      </c>
      <c r="F3641">
        <f>MONTH(Orders[[#This Row],[Order_Date]])</f>
        <v>9</v>
      </c>
      <c r="G3641" s="2" t="s">
        <v>168</v>
      </c>
      <c r="H3641" t="s">
        <v>656</v>
      </c>
      <c r="I3641" t="s">
        <v>14</v>
      </c>
      <c r="J3641" t="s">
        <v>15</v>
      </c>
      <c r="K3641" t="s">
        <v>34</v>
      </c>
      <c r="L3641" t="s">
        <v>39</v>
      </c>
      <c r="M3641" s="1">
        <v>8955.15</v>
      </c>
      <c r="N3641" s="1">
        <v>2661.76</v>
      </c>
      <c r="O3641">
        <v>0.14000000000000001</v>
      </c>
    </row>
    <row r="3642" spans="1:15" x14ac:dyDescent="0.3">
      <c r="A3642" t="str">
        <f xml:space="preserve"> _xlfn.XLOOKUP(H3642, 'Customers'!B:B, 'Customers'!A:A)</f>
        <v>CUST_718</v>
      </c>
      <c r="B3642" t="str">
        <f>_xlfn.XLOOKUP(L3642, Products!C:C, Products!A:A)</f>
        <v>PROD_1</v>
      </c>
      <c r="C3642">
        <v>3641</v>
      </c>
      <c r="D3642" s="2" t="s">
        <v>997</v>
      </c>
      <c r="E3642">
        <f>YEAR(Orders[[#This Row],[Order_Date]])</f>
        <v>2022</v>
      </c>
      <c r="F3642">
        <f>MONTH(Orders[[#This Row],[Order_Date]])</f>
        <v>1</v>
      </c>
      <c r="G3642" s="2" t="s">
        <v>566</v>
      </c>
      <c r="H3642" t="s">
        <v>1458</v>
      </c>
      <c r="I3642" t="s">
        <v>14</v>
      </c>
      <c r="J3642" t="s">
        <v>22</v>
      </c>
      <c r="K3642" t="s">
        <v>16</v>
      </c>
      <c r="L3642" t="s">
        <v>17</v>
      </c>
      <c r="M3642" s="1">
        <v>6461.68</v>
      </c>
      <c r="N3642" s="1">
        <v>452.7</v>
      </c>
      <c r="O3642">
        <v>0.16</v>
      </c>
    </row>
    <row r="3643" spans="1:15" x14ac:dyDescent="0.3">
      <c r="A3643" t="str">
        <f xml:space="preserve"> _xlfn.XLOOKUP(H3643, 'Customers'!B:B, 'Customers'!A:A)</f>
        <v>CUST_179</v>
      </c>
      <c r="B3643" t="str">
        <f>_xlfn.XLOOKUP(L3643, Products!C:C, Products!A:A)</f>
        <v>PROD_6</v>
      </c>
      <c r="C3643">
        <v>3642</v>
      </c>
      <c r="D3643" s="2" t="s">
        <v>257</v>
      </c>
      <c r="E3643">
        <f>YEAR(Orders[[#This Row],[Order_Date]])</f>
        <v>2023</v>
      </c>
      <c r="F3643">
        <f>MONTH(Orders[[#This Row],[Order_Date]])</f>
        <v>12</v>
      </c>
      <c r="G3643" s="2" t="s">
        <v>659</v>
      </c>
      <c r="H3643" t="s">
        <v>523</v>
      </c>
      <c r="I3643" t="s">
        <v>32</v>
      </c>
      <c r="J3643" t="s">
        <v>33</v>
      </c>
      <c r="K3643" t="s">
        <v>34</v>
      </c>
      <c r="L3643" t="s">
        <v>52</v>
      </c>
      <c r="M3643" s="1">
        <v>3549.33</v>
      </c>
      <c r="N3643" s="1">
        <v>278.72000000000003</v>
      </c>
      <c r="O3643">
        <v>0.21</v>
      </c>
    </row>
    <row r="3644" spans="1:15" x14ac:dyDescent="0.3">
      <c r="A3644" t="str">
        <f xml:space="preserve"> _xlfn.XLOOKUP(H3644, 'Customers'!B:B, 'Customers'!A:A)</f>
        <v>CUST_451</v>
      </c>
      <c r="B3644" t="str">
        <f>_xlfn.XLOOKUP(L3644, Products!C:C, Products!A:A)</f>
        <v>PROD_6</v>
      </c>
      <c r="C3644">
        <v>3643</v>
      </c>
      <c r="D3644" s="2" t="s">
        <v>77</v>
      </c>
      <c r="E3644">
        <f>YEAR(Orders[[#This Row],[Order_Date]])</f>
        <v>2023</v>
      </c>
      <c r="F3644">
        <f>MONTH(Orders[[#This Row],[Order_Date]])</f>
        <v>3</v>
      </c>
      <c r="G3644" s="2" t="s">
        <v>78</v>
      </c>
      <c r="H3644" t="s">
        <v>1075</v>
      </c>
      <c r="I3644" t="s">
        <v>21</v>
      </c>
      <c r="J3644" t="s">
        <v>15</v>
      </c>
      <c r="K3644" t="s">
        <v>34</v>
      </c>
      <c r="L3644" t="s">
        <v>52</v>
      </c>
      <c r="M3644" s="1">
        <v>7374.67</v>
      </c>
      <c r="N3644" s="1">
        <v>-497.02</v>
      </c>
      <c r="O3644">
        <v>0.08</v>
      </c>
    </row>
    <row r="3645" spans="1:15" x14ac:dyDescent="0.3">
      <c r="A3645" t="str">
        <f xml:space="preserve"> _xlfn.XLOOKUP(H3645, 'Customers'!B:B, 'Customers'!A:A)</f>
        <v>CUST_572</v>
      </c>
      <c r="B3645" t="str">
        <f>_xlfn.XLOOKUP(L3645, Products!C:C, Products!A:A)</f>
        <v>PROD_1</v>
      </c>
      <c r="C3645">
        <v>3644</v>
      </c>
      <c r="D3645" s="2" t="s">
        <v>724</v>
      </c>
      <c r="E3645">
        <f>YEAR(Orders[[#This Row],[Order_Date]])</f>
        <v>2023</v>
      </c>
      <c r="F3645">
        <f>MONTH(Orders[[#This Row],[Order_Date]])</f>
        <v>2</v>
      </c>
      <c r="G3645" s="2" t="s">
        <v>46</v>
      </c>
      <c r="H3645" t="s">
        <v>1268</v>
      </c>
      <c r="I3645" t="s">
        <v>21</v>
      </c>
      <c r="J3645" t="s">
        <v>15</v>
      </c>
      <c r="K3645" t="s">
        <v>16</v>
      </c>
      <c r="L3645" t="s">
        <v>17</v>
      </c>
      <c r="M3645" s="1">
        <v>9839.64</v>
      </c>
      <c r="N3645" s="1">
        <v>1170.72</v>
      </c>
      <c r="O3645">
        <v>0.05</v>
      </c>
    </row>
    <row r="3646" spans="1:15" x14ac:dyDescent="0.3">
      <c r="A3646" t="str">
        <f xml:space="preserve"> _xlfn.XLOOKUP(H3646, 'Customers'!B:B, 'Customers'!A:A)</f>
        <v>CUST_723</v>
      </c>
      <c r="B3646" t="str">
        <f>_xlfn.XLOOKUP(L3646, Products!C:C, Products!A:A)</f>
        <v>PROD_1</v>
      </c>
      <c r="C3646">
        <v>3645</v>
      </c>
      <c r="D3646" s="2" t="s">
        <v>308</v>
      </c>
      <c r="E3646">
        <f>YEAR(Orders[[#This Row],[Order_Date]])</f>
        <v>2022</v>
      </c>
      <c r="F3646">
        <f>MONTH(Orders[[#This Row],[Order_Date]])</f>
        <v>3</v>
      </c>
      <c r="G3646" s="2" t="s">
        <v>374</v>
      </c>
      <c r="H3646" t="s">
        <v>1465</v>
      </c>
      <c r="I3646" t="s">
        <v>32</v>
      </c>
      <c r="J3646" t="s">
        <v>15</v>
      </c>
      <c r="K3646" t="s">
        <v>16</v>
      </c>
      <c r="L3646" t="s">
        <v>17</v>
      </c>
      <c r="M3646" s="1">
        <v>4311.1099999999997</v>
      </c>
      <c r="N3646" s="1">
        <v>-27.75</v>
      </c>
      <c r="O3646">
        <v>0.28000000000000003</v>
      </c>
    </row>
    <row r="3647" spans="1:15" x14ac:dyDescent="0.3">
      <c r="A3647" t="str">
        <f xml:space="preserve"> _xlfn.XLOOKUP(H3647, 'Customers'!B:B, 'Customers'!A:A)</f>
        <v>CUST_954</v>
      </c>
      <c r="B3647" t="str">
        <f>_xlfn.XLOOKUP(L3647, Products!C:C, Products!A:A)</f>
        <v>PROD_4</v>
      </c>
      <c r="C3647">
        <v>3646</v>
      </c>
      <c r="D3647" s="2" t="s">
        <v>145</v>
      </c>
      <c r="E3647">
        <f>YEAR(Orders[[#This Row],[Order_Date]])</f>
        <v>2023</v>
      </c>
      <c r="F3647">
        <f>MONTH(Orders[[#This Row],[Order_Date]])</f>
        <v>8</v>
      </c>
      <c r="G3647" s="2" t="s">
        <v>238</v>
      </c>
      <c r="H3647" t="s">
        <v>1715</v>
      </c>
      <c r="I3647" t="s">
        <v>21</v>
      </c>
      <c r="J3647" t="s">
        <v>22</v>
      </c>
      <c r="K3647" t="s">
        <v>34</v>
      </c>
      <c r="L3647" t="s">
        <v>35</v>
      </c>
      <c r="M3647" s="1">
        <v>5793.7</v>
      </c>
      <c r="N3647" s="1">
        <v>926.01</v>
      </c>
      <c r="O3647">
        <v>0.11</v>
      </c>
    </row>
    <row r="3648" spans="1:15" x14ac:dyDescent="0.3">
      <c r="A3648" t="str">
        <f xml:space="preserve"> _xlfn.XLOOKUP(H3648, 'Customers'!B:B, 'Customers'!A:A)</f>
        <v>CUST_72</v>
      </c>
      <c r="B3648" t="str">
        <f>_xlfn.XLOOKUP(L3648, Products!C:C, Products!A:A)</f>
        <v>PROD_2</v>
      </c>
      <c r="C3648">
        <v>3647</v>
      </c>
      <c r="D3648" s="2" t="s">
        <v>236</v>
      </c>
      <c r="E3648">
        <f>YEAR(Orders[[#This Row],[Order_Date]])</f>
        <v>2023</v>
      </c>
      <c r="F3648">
        <f>MONTH(Orders[[#This Row],[Order_Date]])</f>
        <v>4</v>
      </c>
      <c r="G3648" s="2" t="s">
        <v>769</v>
      </c>
      <c r="H3648" t="s">
        <v>235</v>
      </c>
      <c r="I3648" t="s">
        <v>14</v>
      </c>
      <c r="J3648" t="s">
        <v>65</v>
      </c>
      <c r="K3648" t="s">
        <v>16</v>
      </c>
      <c r="L3648" t="s">
        <v>23</v>
      </c>
      <c r="M3648" s="1">
        <v>3746.3</v>
      </c>
      <c r="N3648" s="1">
        <v>97.39</v>
      </c>
      <c r="O3648">
        <v>0.2</v>
      </c>
    </row>
    <row r="3649" spans="1:15" x14ac:dyDescent="0.3">
      <c r="A3649" t="str">
        <f xml:space="preserve"> _xlfn.XLOOKUP(H3649, 'Customers'!B:B, 'Customers'!A:A)</f>
        <v>CUST_759</v>
      </c>
      <c r="B3649" t="str">
        <f>_xlfn.XLOOKUP(L3649, Products!C:C, Products!A:A)</f>
        <v>PROD_5</v>
      </c>
      <c r="C3649">
        <v>3648</v>
      </c>
      <c r="D3649" s="2" t="s">
        <v>722</v>
      </c>
      <c r="E3649">
        <f>YEAR(Orders[[#This Row],[Order_Date]])</f>
        <v>2023</v>
      </c>
      <c r="F3649">
        <f>MONTH(Orders[[#This Row],[Order_Date]])</f>
        <v>5</v>
      </c>
      <c r="G3649" s="2" t="s">
        <v>733</v>
      </c>
      <c r="H3649" t="s">
        <v>1505</v>
      </c>
      <c r="I3649" t="s">
        <v>21</v>
      </c>
      <c r="J3649" t="s">
        <v>15</v>
      </c>
      <c r="K3649" t="s">
        <v>34</v>
      </c>
      <c r="L3649" t="s">
        <v>39</v>
      </c>
      <c r="M3649" s="1">
        <v>7217.44</v>
      </c>
      <c r="N3649" s="1">
        <v>-554.71</v>
      </c>
      <c r="O3649">
        <v>0.08</v>
      </c>
    </row>
    <row r="3650" spans="1:15" x14ac:dyDescent="0.3">
      <c r="A3650" t="str">
        <f xml:space="preserve"> _xlfn.XLOOKUP(H3650, 'Customers'!B:B, 'Customers'!A:A)</f>
        <v>CUST_494</v>
      </c>
      <c r="B3650" t="str">
        <f>_xlfn.XLOOKUP(L3650, Products!C:C, Products!A:A)</f>
        <v>PROD_1</v>
      </c>
      <c r="C3650">
        <v>3649</v>
      </c>
      <c r="D3650" s="2" t="s">
        <v>392</v>
      </c>
      <c r="E3650">
        <f>YEAR(Orders[[#This Row],[Order_Date]])</f>
        <v>2023</v>
      </c>
      <c r="F3650">
        <f>MONTH(Orders[[#This Row],[Order_Date]])</f>
        <v>9</v>
      </c>
      <c r="G3650" s="2" t="s">
        <v>289</v>
      </c>
      <c r="H3650" t="s">
        <v>1147</v>
      </c>
      <c r="I3650" t="s">
        <v>32</v>
      </c>
      <c r="J3650" t="s">
        <v>15</v>
      </c>
      <c r="K3650" t="s">
        <v>16</v>
      </c>
      <c r="L3650" t="s">
        <v>17</v>
      </c>
      <c r="M3650" s="1">
        <v>5772.55</v>
      </c>
      <c r="N3650" s="1">
        <v>1340.47</v>
      </c>
      <c r="O3650">
        <v>0.28000000000000003</v>
      </c>
    </row>
    <row r="3651" spans="1:15" x14ac:dyDescent="0.3">
      <c r="A3651" t="str">
        <f xml:space="preserve"> _xlfn.XLOOKUP(H3651, 'Customers'!B:B, 'Customers'!A:A)</f>
        <v>CUST_433</v>
      </c>
      <c r="B3651" t="str">
        <f>_xlfn.XLOOKUP(L3651, Products!C:C, Products!A:A)</f>
        <v>PROD_7</v>
      </c>
      <c r="C3651">
        <v>3650</v>
      </c>
      <c r="D3651" s="2" t="s">
        <v>566</v>
      </c>
      <c r="E3651">
        <f>YEAR(Orders[[#This Row],[Order_Date]])</f>
        <v>2022</v>
      </c>
      <c r="F3651">
        <f>MONTH(Orders[[#This Row],[Order_Date]])</f>
        <v>1</v>
      </c>
      <c r="G3651" s="2" t="s">
        <v>567</v>
      </c>
      <c r="H3651" t="s">
        <v>1043</v>
      </c>
      <c r="I3651" t="s">
        <v>14</v>
      </c>
      <c r="J3651" t="s">
        <v>15</v>
      </c>
      <c r="K3651" t="s">
        <v>16</v>
      </c>
      <c r="L3651" t="s">
        <v>66</v>
      </c>
      <c r="M3651" s="1">
        <v>801.12</v>
      </c>
      <c r="N3651" s="1">
        <v>73.95</v>
      </c>
      <c r="O3651">
        <v>0.09</v>
      </c>
    </row>
    <row r="3652" spans="1:15" x14ac:dyDescent="0.3">
      <c r="A3652" t="str">
        <f xml:space="preserve"> _xlfn.XLOOKUP(H3652, 'Customers'!B:B, 'Customers'!A:A)</f>
        <v>CUST_75</v>
      </c>
      <c r="B3652" t="str">
        <f>_xlfn.XLOOKUP(L3652, Products!C:C, Products!A:A)</f>
        <v>PROD_1</v>
      </c>
      <c r="C3652">
        <v>3651</v>
      </c>
      <c r="D3652" s="2" t="s">
        <v>81</v>
      </c>
      <c r="E3652">
        <f>YEAR(Orders[[#This Row],[Order_Date]])</f>
        <v>2023</v>
      </c>
      <c r="F3652">
        <f>MONTH(Orders[[#This Row],[Order_Date]])</f>
        <v>11</v>
      </c>
      <c r="G3652" s="2" t="s">
        <v>1046</v>
      </c>
      <c r="H3652" t="s">
        <v>245</v>
      </c>
      <c r="I3652" t="s">
        <v>14</v>
      </c>
      <c r="J3652" t="s">
        <v>65</v>
      </c>
      <c r="K3652" t="s">
        <v>16</v>
      </c>
      <c r="L3652" t="s">
        <v>17</v>
      </c>
      <c r="M3652" s="1">
        <v>7438.08</v>
      </c>
      <c r="N3652" s="1">
        <v>757.71</v>
      </c>
      <c r="O3652">
        <v>0.1</v>
      </c>
    </row>
    <row r="3653" spans="1:15" x14ac:dyDescent="0.3">
      <c r="A3653" t="str">
        <f xml:space="preserve"> _xlfn.XLOOKUP(H3653, 'Customers'!B:B, 'Customers'!A:A)</f>
        <v>CUST_934</v>
      </c>
      <c r="B3653" t="str">
        <f>_xlfn.XLOOKUP(L3653, Products!C:C, Products!A:A)</f>
        <v>PROD_2</v>
      </c>
      <c r="C3653">
        <v>3652</v>
      </c>
      <c r="D3653" s="2" t="s">
        <v>171</v>
      </c>
      <c r="E3653">
        <f>YEAR(Orders[[#This Row],[Order_Date]])</f>
        <v>2023</v>
      </c>
      <c r="F3653">
        <f>MONTH(Orders[[#This Row],[Order_Date]])</f>
        <v>6</v>
      </c>
      <c r="G3653" s="2" t="s">
        <v>172</v>
      </c>
      <c r="H3653" t="s">
        <v>1694</v>
      </c>
      <c r="I3653" t="s">
        <v>21</v>
      </c>
      <c r="J3653" t="s">
        <v>33</v>
      </c>
      <c r="K3653" t="s">
        <v>16</v>
      </c>
      <c r="L3653" t="s">
        <v>23</v>
      </c>
      <c r="M3653" s="1">
        <v>826.06</v>
      </c>
      <c r="N3653" s="1">
        <v>-20.7</v>
      </c>
      <c r="O3653">
        <v>0.08</v>
      </c>
    </row>
    <row r="3654" spans="1:15" x14ac:dyDescent="0.3">
      <c r="A3654" t="str">
        <f xml:space="preserve"> _xlfn.XLOOKUP(H3654, 'Customers'!B:B, 'Customers'!A:A)</f>
        <v>CUST_415</v>
      </c>
      <c r="B3654" t="str">
        <f>_xlfn.XLOOKUP(L3654, Products!C:C, Products!A:A)</f>
        <v>PROD_4</v>
      </c>
      <c r="C3654">
        <v>3653</v>
      </c>
      <c r="D3654" s="2" t="s">
        <v>406</v>
      </c>
      <c r="E3654">
        <f>YEAR(Orders[[#This Row],[Order_Date]])</f>
        <v>2022</v>
      </c>
      <c r="F3654">
        <f>MONTH(Orders[[#This Row],[Order_Date]])</f>
        <v>11</v>
      </c>
      <c r="G3654" s="2" t="s">
        <v>407</v>
      </c>
      <c r="H3654" t="s">
        <v>1011</v>
      </c>
      <c r="I3654" t="s">
        <v>21</v>
      </c>
      <c r="J3654" t="s">
        <v>33</v>
      </c>
      <c r="K3654" t="s">
        <v>34</v>
      </c>
      <c r="L3654" t="s">
        <v>35</v>
      </c>
      <c r="M3654" s="1">
        <v>5629.14</v>
      </c>
      <c r="N3654" s="1">
        <v>733.34</v>
      </c>
      <c r="O3654">
        <v>0.23</v>
      </c>
    </row>
    <row r="3655" spans="1:15" x14ac:dyDescent="0.3">
      <c r="A3655" t="str">
        <f xml:space="preserve"> _xlfn.XLOOKUP(H3655, 'Customers'!B:B, 'Customers'!A:A)</f>
        <v>CUST_399</v>
      </c>
      <c r="B3655" t="str">
        <f>_xlfn.XLOOKUP(L3655, Products!C:C, Products!A:A)</f>
        <v>PROD_8</v>
      </c>
      <c r="C3655">
        <v>3654</v>
      </c>
      <c r="D3655" s="2" t="s">
        <v>786</v>
      </c>
      <c r="E3655">
        <f>YEAR(Orders[[#This Row],[Order_Date]])</f>
        <v>2022</v>
      </c>
      <c r="F3655">
        <f>MONTH(Orders[[#This Row],[Order_Date]])</f>
        <v>7</v>
      </c>
      <c r="G3655" s="2" t="s">
        <v>286</v>
      </c>
      <c r="H3655" t="s">
        <v>982</v>
      </c>
      <c r="I3655" t="s">
        <v>21</v>
      </c>
      <c r="J3655" t="s">
        <v>65</v>
      </c>
      <c r="K3655" t="s">
        <v>27</v>
      </c>
      <c r="L3655" t="s">
        <v>73</v>
      </c>
      <c r="M3655" s="1">
        <v>9719.9</v>
      </c>
      <c r="N3655" s="1">
        <v>-25.96</v>
      </c>
      <c r="O3655">
        <v>0.14000000000000001</v>
      </c>
    </row>
    <row r="3656" spans="1:15" x14ac:dyDescent="0.3">
      <c r="A3656" t="str">
        <f xml:space="preserve"> _xlfn.XLOOKUP(H3656, 'Customers'!B:B, 'Customers'!A:A)</f>
        <v>CUST_588</v>
      </c>
      <c r="B3656" t="str">
        <f>_xlfn.XLOOKUP(L3656, Products!C:C, Products!A:A)</f>
        <v>PROD_1</v>
      </c>
      <c r="C3656">
        <v>3655</v>
      </c>
      <c r="D3656" s="2" t="s">
        <v>1151</v>
      </c>
      <c r="E3656">
        <f>YEAR(Orders[[#This Row],[Order_Date]])</f>
        <v>2022</v>
      </c>
      <c r="F3656">
        <f>MONTH(Orders[[#This Row],[Order_Date]])</f>
        <v>6</v>
      </c>
      <c r="G3656" s="2" t="s">
        <v>578</v>
      </c>
      <c r="H3656" t="s">
        <v>1293</v>
      </c>
      <c r="I3656" t="s">
        <v>32</v>
      </c>
      <c r="J3656" t="s">
        <v>22</v>
      </c>
      <c r="K3656" t="s">
        <v>16</v>
      </c>
      <c r="L3656" t="s">
        <v>17</v>
      </c>
      <c r="M3656" s="1">
        <v>5912.05</v>
      </c>
      <c r="N3656" s="1">
        <v>1770.69</v>
      </c>
      <c r="O3656">
        <v>0.05</v>
      </c>
    </row>
    <row r="3657" spans="1:15" x14ac:dyDescent="0.3">
      <c r="A3657" t="str">
        <f xml:space="preserve"> _xlfn.XLOOKUP(H3657, 'Customers'!B:B, 'Customers'!A:A)</f>
        <v>CUST_154</v>
      </c>
      <c r="B3657" t="str">
        <f>_xlfn.XLOOKUP(L3657, Products!C:C, Products!A:A)</f>
        <v>PROD_5</v>
      </c>
      <c r="C3657">
        <v>3656</v>
      </c>
      <c r="D3657" s="2" t="s">
        <v>345</v>
      </c>
      <c r="E3657">
        <f>YEAR(Orders[[#This Row],[Order_Date]])</f>
        <v>2023</v>
      </c>
      <c r="F3657">
        <f>MONTH(Orders[[#This Row],[Order_Date]])</f>
        <v>2</v>
      </c>
      <c r="G3657" s="2" t="s">
        <v>1271</v>
      </c>
      <c r="H3657" t="s">
        <v>455</v>
      </c>
      <c r="I3657" t="s">
        <v>14</v>
      </c>
      <c r="J3657" t="s">
        <v>22</v>
      </c>
      <c r="K3657" t="s">
        <v>34</v>
      </c>
      <c r="L3657" t="s">
        <v>39</v>
      </c>
      <c r="M3657" s="1">
        <v>9581.27</v>
      </c>
      <c r="N3657" s="1">
        <v>2852.98</v>
      </c>
      <c r="O3657">
        <v>0.18</v>
      </c>
    </row>
    <row r="3658" spans="1:15" x14ac:dyDescent="0.3">
      <c r="A3658" t="str">
        <f xml:space="preserve"> _xlfn.XLOOKUP(H3658, 'Customers'!B:B, 'Customers'!A:A)</f>
        <v>CUST_843</v>
      </c>
      <c r="B3658" t="str">
        <f>_xlfn.XLOOKUP(L3658, Products!C:C, Products!A:A)</f>
        <v>PROD_8</v>
      </c>
      <c r="C3658">
        <v>3657</v>
      </c>
      <c r="D3658" s="2" t="s">
        <v>89</v>
      </c>
      <c r="E3658">
        <f>YEAR(Orders[[#This Row],[Order_Date]])</f>
        <v>2023</v>
      </c>
      <c r="F3658">
        <f>MONTH(Orders[[#This Row],[Order_Date]])</f>
        <v>12</v>
      </c>
      <c r="G3658" s="2" t="s">
        <v>552</v>
      </c>
      <c r="H3658" t="s">
        <v>1596</v>
      </c>
      <c r="I3658" t="s">
        <v>32</v>
      </c>
      <c r="J3658" t="s">
        <v>65</v>
      </c>
      <c r="K3658" t="s">
        <v>27</v>
      </c>
      <c r="L3658" t="s">
        <v>73</v>
      </c>
      <c r="M3658" s="1">
        <v>4657.6499999999996</v>
      </c>
      <c r="N3658" s="1">
        <v>-228.95</v>
      </c>
      <c r="O3658">
        <v>0.01</v>
      </c>
    </row>
    <row r="3659" spans="1:15" x14ac:dyDescent="0.3">
      <c r="A3659" t="str">
        <f xml:space="preserve"> _xlfn.XLOOKUP(H3659, 'Customers'!B:B, 'Customers'!A:A)</f>
        <v>CUST_797</v>
      </c>
      <c r="B3659" t="str">
        <f>_xlfn.XLOOKUP(L3659, Products!C:C, Products!A:A)</f>
        <v>PROD_4</v>
      </c>
      <c r="C3659">
        <v>3658</v>
      </c>
      <c r="D3659" s="2" t="s">
        <v>448</v>
      </c>
      <c r="E3659">
        <f>YEAR(Orders[[#This Row],[Order_Date]])</f>
        <v>2023</v>
      </c>
      <c r="F3659">
        <f>MONTH(Orders[[#This Row],[Order_Date]])</f>
        <v>11</v>
      </c>
      <c r="G3659" s="2" t="s">
        <v>1134</v>
      </c>
      <c r="H3659" t="s">
        <v>1545</v>
      </c>
      <c r="I3659" t="s">
        <v>32</v>
      </c>
      <c r="J3659" t="s">
        <v>15</v>
      </c>
      <c r="K3659" t="s">
        <v>34</v>
      </c>
      <c r="L3659" t="s">
        <v>35</v>
      </c>
      <c r="M3659" s="1">
        <v>6527.75</v>
      </c>
      <c r="N3659" s="1">
        <v>1901.48</v>
      </c>
      <c r="O3659">
        <v>0.23</v>
      </c>
    </row>
    <row r="3660" spans="1:15" x14ac:dyDescent="0.3">
      <c r="A3660" t="str">
        <f xml:space="preserve"> _xlfn.XLOOKUP(H3660, 'Customers'!B:B, 'Customers'!A:A)</f>
        <v>CUST_54</v>
      </c>
      <c r="B3660" t="str">
        <f>_xlfn.XLOOKUP(L3660, Products!C:C, Products!A:A)</f>
        <v>PROD_2</v>
      </c>
      <c r="C3660">
        <v>3659</v>
      </c>
      <c r="D3660" s="2" t="s">
        <v>351</v>
      </c>
      <c r="E3660">
        <f>YEAR(Orders[[#This Row],[Order_Date]])</f>
        <v>2022</v>
      </c>
      <c r="F3660">
        <f>MONTH(Orders[[#This Row],[Order_Date]])</f>
        <v>1</v>
      </c>
      <c r="G3660" s="2" t="s">
        <v>873</v>
      </c>
      <c r="H3660" t="s">
        <v>187</v>
      </c>
      <c r="I3660" t="s">
        <v>14</v>
      </c>
      <c r="J3660" t="s">
        <v>22</v>
      </c>
      <c r="K3660" t="s">
        <v>16</v>
      </c>
      <c r="L3660" t="s">
        <v>23</v>
      </c>
      <c r="M3660" s="1">
        <v>9409.4699999999993</v>
      </c>
      <c r="N3660" s="1">
        <v>-858.84</v>
      </c>
      <c r="O3660">
        <v>0.28000000000000003</v>
      </c>
    </row>
    <row r="3661" spans="1:15" x14ac:dyDescent="0.3">
      <c r="A3661" t="str">
        <f xml:space="preserve"> _xlfn.XLOOKUP(H3661, 'Customers'!B:B, 'Customers'!A:A)</f>
        <v>CUST_282</v>
      </c>
      <c r="B3661" t="str">
        <f>_xlfn.XLOOKUP(L3661, Products!C:C, Products!A:A)</f>
        <v>PROD_1</v>
      </c>
      <c r="C3661">
        <v>3660</v>
      </c>
      <c r="D3661" s="2" t="s">
        <v>615</v>
      </c>
      <c r="E3661">
        <f>YEAR(Orders[[#This Row],[Order_Date]])</f>
        <v>2023</v>
      </c>
      <c r="F3661">
        <f>MONTH(Orders[[#This Row],[Order_Date]])</f>
        <v>5</v>
      </c>
      <c r="G3661" s="2" t="s">
        <v>192</v>
      </c>
      <c r="H3661" t="s">
        <v>754</v>
      </c>
      <c r="I3661" t="s">
        <v>14</v>
      </c>
      <c r="J3661" t="s">
        <v>65</v>
      </c>
      <c r="K3661" t="s">
        <v>16</v>
      </c>
      <c r="L3661" t="s">
        <v>17</v>
      </c>
      <c r="M3661" s="1">
        <v>9786.25</v>
      </c>
      <c r="N3661" s="1">
        <v>549.87</v>
      </c>
      <c r="O3661">
        <v>0.02</v>
      </c>
    </row>
    <row r="3662" spans="1:15" x14ac:dyDescent="0.3">
      <c r="A3662" t="str">
        <f xml:space="preserve"> _xlfn.XLOOKUP(H3662, 'Customers'!B:B, 'Customers'!A:A)</f>
        <v>CUST_804</v>
      </c>
      <c r="B3662" t="str">
        <f>_xlfn.XLOOKUP(L3662, Products!C:C, Products!A:A)</f>
        <v>PROD_8</v>
      </c>
      <c r="C3662">
        <v>3661</v>
      </c>
      <c r="D3662" s="2" t="s">
        <v>454</v>
      </c>
      <c r="E3662">
        <f>YEAR(Orders[[#This Row],[Order_Date]])</f>
        <v>2023</v>
      </c>
      <c r="F3662">
        <f>MONTH(Orders[[#This Row],[Order_Date]])</f>
        <v>4</v>
      </c>
      <c r="G3662" s="2" t="s">
        <v>716</v>
      </c>
      <c r="H3662" t="s">
        <v>1554</v>
      </c>
      <c r="I3662" t="s">
        <v>21</v>
      </c>
      <c r="J3662" t="s">
        <v>22</v>
      </c>
      <c r="K3662" t="s">
        <v>27</v>
      </c>
      <c r="L3662" t="s">
        <v>73</v>
      </c>
      <c r="M3662" s="1">
        <v>3194.17</v>
      </c>
      <c r="N3662" s="1">
        <v>903.8</v>
      </c>
      <c r="O3662">
        <v>0.08</v>
      </c>
    </row>
    <row r="3663" spans="1:15" x14ac:dyDescent="0.3">
      <c r="A3663" t="str">
        <f xml:space="preserve"> _xlfn.XLOOKUP(H3663, 'Customers'!B:B, 'Customers'!A:A)</f>
        <v>CUST_912</v>
      </c>
      <c r="B3663" t="str">
        <f>_xlfn.XLOOKUP(L3663, Products!C:C, Products!A:A)</f>
        <v>PROD_2</v>
      </c>
      <c r="C3663">
        <v>3662</v>
      </c>
      <c r="D3663" s="2" t="s">
        <v>330</v>
      </c>
      <c r="E3663">
        <f>YEAR(Orders[[#This Row],[Order_Date]])</f>
        <v>2023</v>
      </c>
      <c r="F3663">
        <f>MONTH(Orders[[#This Row],[Order_Date]])</f>
        <v>12</v>
      </c>
      <c r="G3663" s="2" t="s">
        <v>597</v>
      </c>
      <c r="H3663" t="s">
        <v>1671</v>
      </c>
      <c r="I3663" t="s">
        <v>21</v>
      </c>
      <c r="J3663" t="s">
        <v>15</v>
      </c>
      <c r="K3663" t="s">
        <v>16</v>
      </c>
      <c r="L3663" t="s">
        <v>23</v>
      </c>
      <c r="M3663" s="1">
        <v>436.19</v>
      </c>
      <c r="N3663" s="1">
        <v>50.77</v>
      </c>
      <c r="O3663">
        <v>0.15</v>
      </c>
    </row>
    <row r="3664" spans="1:15" x14ac:dyDescent="0.3">
      <c r="A3664" t="str">
        <f xml:space="preserve"> _xlfn.XLOOKUP(H3664, 'Customers'!B:B, 'Customers'!A:A)</f>
        <v>CUST_144</v>
      </c>
      <c r="B3664" t="str">
        <f>_xlfn.XLOOKUP(L3664, Products!C:C, Products!A:A)</f>
        <v>PROD_1</v>
      </c>
      <c r="C3664">
        <v>3663</v>
      </c>
      <c r="D3664" s="2" t="s">
        <v>769</v>
      </c>
      <c r="E3664">
        <f>YEAR(Orders[[#This Row],[Order_Date]])</f>
        <v>2023</v>
      </c>
      <c r="F3664">
        <f>MONTH(Orders[[#This Row],[Order_Date]])</f>
        <v>4</v>
      </c>
      <c r="G3664" s="2" t="s">
        <v>1328</v>
      </c>
      <c r="H3664" t="s">
        <v>437</v>
      </c>
      <c r="I3664" t="s">
        <v>32</v>
      </c>
      <c r="J3664" t="s">
        <v>33</v>
      </c>
      <c r="K3664" t="s">
        <v>27</v>
      </c>
      <c r="L3664" t="s">
        <v>17</v>
      </c>
      <c r="M3664" s="1">
        <v>6933.27</v>
      </c>
      <c r="N3664" s="1">
        <v>-105.44</v>
      </c>
      <c r="O3664">
        <v>0.13</v>
      </c>
    </row>
    <row r="3665" spans="1:15" x14ac:dyDescent="0.3">
      <c r="A3665" t="str">
        <f xml:space="preserve"> _xlfn.XLOOKUP(H3665, 'Customers'!B:B, 'Customers'!A:A)</f>
        <v>CUST_763</v>
      </c>
      <c r="B3665" t="str">
        <f>_xlfn.XLOOKUP(L3665, Products!C:C, Products!A:A)</f>
        <v>PROD_4</v>
      </c>
      <c r="C3665">
        <v>3664</v>
      </c>
      <c r="D3665" s="2" t="s">
        <v>118</v>
      </c>
      <c r="E3665">
        <f>YEAR(Orders[[#This Row],[Order_Date]])</f>
        <v>2022</v>
      </c>
      <c r="F3665">
        <f>MONTH(Orders[[#This Row],[Order_Date]])</f>
        <v>10</v>
      </c>
      <c r="G3665" s="2" t="s">
        <v>119</v>
      </c>
      <c r="H3665" t="s">
        <v>1509</v>
      </c>
      <c r="I3665" t="s">
        <v>32</v>
      </c>
      <c r="J3665" t="s">
        <v>22</v>
      </c>
      <c r="K3665" t="s">
        <v>34</v>
      </c>
      <c r="L3665" t="s">
        <v>35</v>
      </c>
      <c r="M3665" s="1">
        <v>233.78</v>
      </c>
      <c r="N3665" s="1">
        <v>35.4</v>
      </c>
      <c r="O3665">
        <v>0.01</v>
      </c>
    </row>
    <row r="3666" spans="1:15" x14ac:dyDescent="0.3">
      <c r="A3666" t="str">
        <f xml:space="preserve"> _xlfn.XLOOKUP(H3666, 'Customers'!B:B, 'Customers'!A:A)</f>
        <v>CUST_283</v>
      </c>
      <c r="B3666" t="str">
        <f>_xlfn.XLOOKUP(L3666, Products!C:C, Products!A:A)</f>
        <v>PROD_6</v>
      </c>
      <c r="C3666">
        <v>3665</v>
      </c>
      <c r="D3666" s="2" t="s">
        <v>676</v>
      </c>
      <c r="E3666">
        <f>YEAR(Orders[[#This Row],[Order_Date]])</f>
        <v>2023</v>
      </c>
      <c r="F3666">
        <f>MONTH(Orders[[#This Row],[Order_Date]])</f>
        <v>11</v>
      </c>
      <c r="G3666" s="2" t="s">
        <v>282</v>
      </c>
      <c r="H3666" t="s">
        <v>755</v>
      </c>
      <c r="I3666" t="s">
        <v>14</v>
      </c>
      <c r="J3666" t="s">
        <v>65</v>
      </c>
      <c r="K3666" t="s">
        <v>34</v>
      </c>
      <c r="L3666" t="s">
        <v>52</v>
      </c>
      <c r="M3666" s="1">
        <v>2941.23</v>
      </c>
      <c r="N3666" s="1">
        <v>98.74</v>
      </c>
      <c r="O3666">
        <v>0.26</v>
      </c>
    </row>
    <row r="3667" spans="1:15" x14ac:dyDescent="0.3">
      <c r="A3667" t="str">
        <f xml:space="preserve"> _xlfn.XLOOKUP(H3667, 'Customers'!B:B, 'Customers'!A:A)</f>
        <v>CUST_844</v>
      </c>
      <c r="B3667" t="str">
        <f>_xlfn.XLOOKUP(L3667, Products!C:C, Products!A:A)</f>
        <v>PROD_6</v>
      </c>
      <c r="C3667">
        <v>3666</v>
      </c>
      <c r="D3667" s="2" t="s">
        <v>524</v>
      </c>
      <c r="E3667">
        <f>YEAR(Orders[[#This Row],[Order_Date]])</f>
        <v>2023</v>
      </c>
      <c r="F3667">
        <f>MONTH(Orders[[#This Row],[Order_Date]])</f>
        <v>10</v>
      </c>
      <c r="G3667" s="2" t="s">
        <v>525</v>
      </c>
      <c r="H3667" t="s">
        <v>1597</v>
      </c>
      <c r="I3667" t="s">
        <v>21</v>
      </c>
      <c r="J3667" t="s">
        <v>65</v>
      </c>
      <c r="K3667" t="s">
        <v>34</v>
      </c>
      <c r="L3667" t="s">
        <v>52</v>
      </c>
      <c r="M3667" s="1">
        <v>5157.91</v>
      </c>
      <c r="N3667" s="1">
        <v>109.5</v>
      </c>
      <c r="O3667">
        <v>0.02</v>
      </c>
    </row>
    <row r="3668" spans="1:15" x14ac:dyDescent="0.3">
      <c r="A3668" t="str">
        <f xml:space="preserve"> _xlfn.XLOOKUP(H3668, 'Customers'!B:B, 'Customers'!A:A)</f>
        <v>CUST_952</v>
      </c>
      <c r="B3668" t="str">
        <f>_xlfn.XLOOKUP(L3668, Products!C:C, Products!A:A)</f>
        <v>PROD_8</v>
      </c>
      <c r="C3668">
        <v>3667</v>
      </c>
      <c r="D3668" s="2" t="s">
        <v>1058</v>
      </c>
      <c r="E3668">
        <f>YEAR(Orders[[#This Row],[Order_Date]])</f>
        <v>2023</v>
      </c>
      <c r="F3668">
        <f>MONTH(Orders[[#This Row],[Order_Date]])</f>
        <v>2</v>
      </c>
      <c r="G3668" s="2" t="s">
        <v>577</v>
      </c>
      <c r="H3668" t="s">
        <v>1713</v>
      </c>
      <c r="I3668" t="s">
        <v>14</v>
      </c>
      <c r="J3668" t="s">
        <v>33</v>
      </c>
      <c r="K3668" t="s">
        <v>27</v>
      </c>
      <c r="L3668" t="s">
        <v>73</v>
      </c>
      <c r="M3668" s="1">
        <v>6044.48</v>
      </c>
      <c r="N3668" s="1">
        <v>-548.9</v>
      </c>
      <c r="O3668">
        <v>0.1</v>
      </c>
    </row>
    <row r="3669" spans="1:15" x14ac:dyDescent="0.3">
      <c r="A3669" t="str">
        <f xml:space="preserve"> _xlfn.XLOOKUP(H3669, 'Customers'!B:B, 'Customers'!A:A)</f>
        <v>CUST_570</v>
      </c>
      <c r="B3669" t="str">
        <f>_xlfn.XLOOKUP(L3669, Products!C:C, Products!A:A)</f>
        <v>PROD_7</v>
      </c>
      <c r="C3669">
        <v>3668</v>
      </c>
      <c r="D3669" s="2" t="s">
        <v>131</v>
      </c>
      <c r="E3669">
        <f>YEAR(Orders[[#This Row],[Order_Date]])</f>
        <v>2022</v>
      </c>
      <c r="F3669">
        <f>MONTH(Orders[[#This Row],[Order_Date]])</f>
        <v>7</v>
      </c>
      <c r="G3669" s="2" t="s">
        <v>527</v>
      </c>
      <c r="H3669" t="s">
        <v>1264</v>
      </c>
      <c r="I3669" t="s">
        <v>21</v>
      </c>
      <c r="J3669" t="s">
        <v>33</v>
      </c>
      <c r="K3669" t="s">
        <v>16</v>
      </c>
      <c r="L3669" t="s">
        <v>66</v>
      </c>
      <c r="M3669" s="1">
        <v>8215.9599999999991</v>
      </c>
      <c r="N3669" s="1">
        <v>531.07000000000005</v>
      </c>
      <c r="O3669">
        <v>0.03</v>
      </c>
    </row>
    <row r="3670" spans="1:15" x14ac:dyDescent="0.3">
      <c r="A3670" t="str">
        <f xml:space="preserve"> _xlfn.XLOOKUP(H3670, 'Customers'!B:B, 'Customers'!A:A)</f>
        <v>CUST_912</v>
      </c>
      <c r="B3670" t="str">
        <f>_xlfn.XLOOKUP(L3670, Products!C:C, Products!A:A)</f>
        <v>PROD_8</v>
      </c>
      <c r="C3670">
        <v>3669</v>
      </c>
      <c r="D3670" s="2" t="s">
        <v>459</v>
      </c>
      <c r="E3670">
        <f>YEAR(Orders[[#This Row],[Order_Date]])</f>
        <v>2023</v>
      </c>
      <c r="F3670">
        <f>MONTH(Orders[[#This Row],[Order_Date]])</f>
        <v>3</v>
      </c>
      <c r="G3670" s="2" t="s">
        <v>78</v>
      </c>
      <c r="H3670" t="s">
        <v>1671</v>
      </c>
      <c r="I3670" t="s">
        <v>32</v>
      </c>
      <c r="J3670" t="s">
        <v>65</v>
      </c>
      <c r="K3670" t="s">
        <v>27</v>
      </c>
      <c r="L3670" t="s">
        <v>73</v>
      </c>
      <c r="M3670" s="1">
        <v>6397.44</v>
      </c>
      <c r="N3670" s="1">
        <v>1004.34</v>
      </c>
      <c r="O3670">
        <v>0.15</v>
      </c>
    </row>
    <row r="3671" spans="1:15" x14ac:dyDescent="0.3">
      <c r="A3671" t="str">
        <f xml:space="preserve"> _xlfn.XLOOKUP(H3671, 'Customers'!B:B, 'Customers'!A:A)</f>
        <v>CUST_17</v>
      </c>
      <c r="B3671" t="str">
        <f>_xlfn.XLOOKUP(L3671, Products!C:C, Products!A:A)</f>
        <v>PROD_1</v>
      </c>
      <c r="C3671">
        <v>3670</v>
      </c>
      <c r="D3671" s="2" t="s">
        <v>181</v>
      </c>
      <c r="E3671">
        <f>YEAR(Orders[[#This Row],[Order_Date]])</f>
        <v>2023</v>
      </c>
      <c r="F3671">
        <f>MONTH(Orders[[#This Row],[Order_Date]])</f>
        <v>10</v>
      </c>
      <c r="G3671" s="2" t="s">
        <v>530</v>
      </c>
      <c r="H3671" t="s">
        <v>79</v>
      </c>
      <c r="I3671" t="s">
        <v>32</v>
      </c>
      <c r="J3671" t="s">
        <v>15</v>
      </c>
      <c r="K3671" t="s">
        <v>27</v>
      </c>
      <c r="L3671" t="s">
        <v>17</v>
      </c>
      <c r="M3671" s="1">
        <v>1853.07</v>
      </c>
      <c r="N3671" s="1">
        <v>-119.94</v>
      </c>
      <c r="O3671">
        <v>0.09</v>
      </c>
    </row>
    <row r="3672" spans="1:15" x14ac:dyDescent="0.3">
      <c r="A3672" t="str">
        <f xml:space="preserve"> _xlfn.XLOOKUP(H3672, 'Customers'!B:B, 'Customers'!A:A)</f>
        <v>CUST_669</v>
      </c>
      <c r="B3672" t="str">
        <f>_xlfn.XLOOKUP(L3672, Products!C:C, Products!A:A)</f>
        <v>PROD_5</v>
      </c>
      <c r="C3672">
        <v>3671</v>
      </c>
      <c r="D3672" s="2" t="s">
        <v>406</v>
      </c>
      <c r="E3672">
        <f>YEAR(Orders[[#This Row],[Order_Date]])</f>
        <v>2022</v>
      </c>
      <c r="F3672">
        <f>MONTH(Orders[[#This Row],[Order_Date]])</f>
        <v>11</v>
      </c>
      <c r="G3672" s="2" t="s">
        <v>706</v>
      </c>
      <c r="H3672" t="s">
        <v>1398</v>
      </c>
      <c r="I3672" t="s">
        <v>32</v>
      </c>
      <c r="J3672" t="s">
        <v>65</v>
      </c>
      <c r="K3672" t="s">
        <v>34</v>
      </c>
      <c r="L3672" t="s">
        <v>39</v>
      </c>
      <c r="M3672" s="1">
        <v>2496.89</v>
      </c>
      <c r="N3672" s="1">
        <v>681.71</v>
      </c>
      <c r="O3672">
        <v>0.09</v>
      </c>
    </row>
    <row r="3673" spans="1:15" x14ac:dyDescent="0.3">
      <c r="A3673" t="str">
        <f xml:space="preserve"> _xlfn.XLOOKUP(H3673, 'Customers'!B:B, 'Customers'!A:A)</f>
        <v>CUST_127</v>
      </c>
      <c r="B3673" t="str">
        <f>_xlfn.XLOOKUP(L3673, Products!C:C, Products!A:A)</f>
        <v>PROD_3</v>
      </c>
      <c r="C3673">
        <v>3672</v>
      </c>
      <c r="D3673" s="2" t="s">
        <v>262</v>
      </c>
      <c r="E3673">
        <f>YEAR(Orders[[#This Row],[Order_Date]])</f>
        <v>2023</v>
      </c>
      <c r="F3673">
        <f>MONTH(Orders[[#This Row],[Order_Date]])</f>
        <v>2</v>
      </c>
      <c r="G3673" s="2" t="s">
        <v>505</v>
      </c>
      <c r="H3673" t="s">
        <v>393</v>
      </c>
      <c r="I3673" t="s">
        <v>14</v>
      </c>
      <c r="J3673" t="s">
        <v>15</v>
      </c>
      <c r="K3673" t="s">
        <v>27</v>
      </c>
      <c r="L3673" t="s">
        <v>28</v>
      </c>
      <c r="M3673" s="1">
        <v>4242.22</v>
      </c>
      <c r="N3673" s="1">
        <v>412.87</v>
      </c>
      <c r="O3673">
        <v>7.0000000000000007E-2</v>
      </c>
    </row>
    <row r="3674" spans="1:15" x14ac:dyDescent="0.3">
      <c r="A3674" t="str">
        <f xml:space="preserve"> _xlfn.XLOOKUP(H3674, 'Customers'!B:B, 'Customers'!A:A)</f>
        <v>CUST_640</v>
      </c>
      <c r="B3674" t="str">
        <f>_xlfn.XLOOKUP(L3674, Products!C:C, Products!A:A)</f>
        <v>PROD_5</v>
      </c>
      <c r="C3674">
        <v>3673</v>
      </c>
      <c r="D3674" s="2" t="s">
        <v>890</v>
      </c>
      <c r="E3674">
        <f>YEAR(Orders[[#This Row],[Order_Date]])</f>
        <v>2023</v>
      </c>
      <c r="F3674">
        <f>MONTH(Orders[[#This Row],[Order_Date]])</f>
        <v>3</v>
      </c>
      <c r="G3674" s="2" t="s">
        <v>78</v>
      </c>
      <c r="H3674" t="s">
        <v>1364</v>
      </c>
      <c r="I3674" t="s">
        <v>14</v>
      </c>
      <c r="J3674" t="s">
        <v>33</v>
      </c>
      <c r="K3674" t="s">
        <v>34</v>
      </c>
      <c r="L3674" t="s">
        <v>39</v>
      </c>
      <c r="M3674" s="1">
        <v>969.26</v>
      </c>
      <c r="N3674" s="1">
        <v>-16.489999999999998</v>
      </c>
      <c r="O3674">
        <v>0.14000000000000001</v>
      </c>
    </row>
    <row r="3675" spans="1:15" x14ac:dyDescent="0.3">
      <c r="A3675" t="str">
        <f xml:space="preserve"> _xlfn.XLOOKUP(H3675, 'Customers'!B:B, 'Customers'!A:A)</f>
        <v>CUST_87</v>
      </c>
      <c r="B3675" t="str">
        <f>_xlfn.XLOOKUP(L3675, Products!C:C, Products!A:A)</f>
        <v>PROD_6</v>
      </c>
      <c r="C3675">
        <v>3674</v>
      </c>
      <c r="D3675" s="2" t="s">
        <v>203</v>
      </c>
      <c r="E3675">
        <f>YEAR(Orders[[#This Row],[Order_Date]])</f>
        <v>2023</v>
      </c>
      <c r="F3675">
        <f>MONTH(Orders[[#This Row],[Order_Date]])</f>
        <v>10</v>
      </c>
      <c r="G3675" s="2" t="s">
        <v>204</v>
      </c>
      <c r="H3675" t="s">
        <v>279</v>
      </c>
      <c r="I3675" t="s">
        <v>14</v>
      </c>
      <c r="J3675" t="s">
        <v>22</v>
      </c>
      <c r="K3675" t="s">
        <v>34</v>
      </c>
      <c r="L3675" t="s">
        <v>52</v>
      </c>
      <c r="M3675" s="1">
        <v>5622.54</v>
      </c>
      <c r="N3675" s="1">
        <v>1278.97</v>
      </c>
      <c r="O3675">
        <v>0.23</v>
      </c>
    </row>
    <row r="3676" spans="1:15" x14ac:dyDescent="0.3">
      <c r="A3676" t="str">
        <f xml:space="preserve"> _xlfn.XLOOKUP(H3676, 'Customers'!B:B, 'Customers'!A:A)</f>
        <v>CUST_207</v>
      </c>
      <c r="B3676" t="str">
        <f>_xlfn.XLOOKUP(L3676, Products!C:C, Products!A:A)</f>
        <v>PROD_1</v>
      </c>
      <c r="C3676">
        <v>3675</v>
      </c>
      <c r="D3676" s="2" t="s">
        <v>640</v>
      </c>
      <c r="E3676">
        <f>YEAR(Orders[[#This Row],[Order_Date]])</f>
        <v>2023</v>
      </c>
      <c r="F3676">
        <f>MONTH(Orders[[#This Row],[Order_Date]])</f>
        <v>1</v>
      </c>
      <c r="G3676" s="2" t="s">
        <v>641</v>
      </c>
      <c r="H3676" t="s">
        <v>591</v>
      </c>
      <c r="I3676" t="s">
        <v>32</v>
      </c>
      <c r="J3676" t="s">
        <v>15</v>
      </c>
      <c r="K3676" t="s">
        <v>27</v>
      </c>
      <c r="L3676" t="s">
        <v>17</v>
      </c>
      <c r="M3676" s="1">
        <v>7246.95</v>
      </c>
      <c r="N3676" s="1">
        <v>1955.55</v>
      </c>
      <c r="O3676">
        <v>7.0000000000000007E-2</v>
      </c>
    </row>
    <row r="3677" spans="1:15" x14ac:dyDescent="0.3">
      <c r="A3677" t="str">
        <f xml:space="preserve"> _xlfn.XLOOKUP(H3677, 'Customers'!B:B, 'Customers'!A:A)</f>
        <v>CUST_97</v>
      </c>
      <c r="B3677" t="str">
        <f>_xlfn.XLOOKUP(L3677, Products!C:C, Products!A:A)</f>
        <v>PROD_5</v>
      </c>
      <c r="C3677">
        <v>3676</v>
      </c>
      <c r="D3677" s="2" t="s">
        <v>580</v>
      </c>
      <c r="E3677">
        <f>YEAR(Orders[[#This Row],[Order_Date]])</f>
        <v>2022</v>
      </c>
      <c r="F3677">
        <f>MONTH(Orders[[#This Row],[Order_Date]])</f>
        <v>12</v>
      </c>
      <c r="G3677" s="2" t="s">
        <v>206</v>
      </c>
      <c r="H3677" t="s">
        <v>306</v>
      </c>
      <c r="I3677" t="s">
        <v>21</v>
      </c>
      <c r="J3677" t="s">
        <v>65</v>
      </c>
      <c r="K3677" t="s">
        <v>34</v>
      </c>
      <c r="L3677" t="s">
        <v>39</v>
      </c>
      <c r="M3677" s="1">
        <v>8731.61</v>
      </c>
      <c r="N3677" s="1">
        <v>1647.96</v>
      </c>
      <c r="O3677">
        <v>0.08</v>
      </c>
    </row>
    <row r="3678" spans="1:15" x14ac:dyDescent="0.3">
      <c r="A3678" t="str">
        <f xml:space="preserve"> _xlfn.XLOOKUP(H3678, 'Customers'!B:B, 'Customers'!A:A)</f>
        <v>CUST_206</v>
      </c>
      <c r="B3678" t="str">
        <f>_xlfn.XLOOKUP(L3678, Products!C:C, Products!A:A)</f>
        <v>PROD_6</v>
      </c>
      <c r="C3678">
        <v>3677</v>
      </c>
      <c r="D3678" s="2" t="s">
        <v>118</v>
      </c>
      <c r="E3678">
        <f>YEAR(Orders[[#This Row],[Order_Date]])</f>
        <v>2022</v>
      </c>
      <c r="F3678">
        <f>MONTH(Orders[[#This Row],[Order_Date]])</f>
        <v>10</v>
      </c>
      <c r="G3678" s="2" t="s">
        <v>861</v>
      </c>
      <c r="H3678" t="s">
        <v>589</v>
      </c>
      <c r="I3678" t="s">
        <v>21</v>
      </c>
      <c r="J3678" t="s">
        <v>15</v>
      </c>
      <c r="K3678" t="s">
        <v>34</v>
      </c>
      <c r="L3678" t="s">
        <v>52</v>
      </c>
      <c r="M3678" s="1">
        <v>9034.66</v>
      </c>
      <c r="N3678" s="1">
        <v>-302.3</v>
      </c>
      <c r="O3678">
        <v>0.03</v>
      </c>
    </row>
    <row r="3679" spans="1:15" x14ac:dyDescent="0.3">
      <c r="A3679" t="str">
        <f xml:space="preserve"> _xlfn.XLOOKUP(H3679, 'Customers'!B:B, 'Customers'!A:A)</f>
        <v>CUST_925</v>
      </c>
      <c r="B3679" t="str">
        <f>_xlfn.XLOOKUP(L3679, Products!C:C, Products!A:A)</f>
        <v>PROD_7</v>
      </c>
      <c r="C3679">
        <v>3678</v>
      </c>
      <c r="D3679" s="2" t="s">
        <v>592</v>
      </c>
      <c r="E3679">
        <f>YEAR(Orders[[#This Row],[Order_Date]])</f>
        <v>2022</v>
      </c>
      <c r="F3679">
        <f>MONTH(Orders[[#This Row],[Order_Date]])</f>
        <v>11</v>
      </c>
      <c r="G3679" s="2" t="s">
        <v>1461</v>
      </c>
      <c r="H3679" t="s">
        <v>1685</v>
      </c>
      <c r="I3679" t="s">
        <v>14</v>
      </c>
      <c r="J3679" t="s">
        <v>15</v>
      </c>
      <c r="K3679" t="s">
        <v>16</v>
      </c>
      <c r="L3679" t="s">
        <v>66</v>
      </c>
      <c r="M3679" s="1">
        <v>5984.78</v>
      </c>
      <c r="N3679" s="1">
        <v>1145.74</v>
      </c>
      <c r="O3679">
        <v>0.15</v>
      </c>
    </row>
    <row r="3680" spans="1:15" x14ac:dyDescent="0.3">
      <c r="A3680" t="str">
        <f xml:space="preserve"> _xlfn.XLOOKUP(H3680, 'Customers'!B:B, 'Customers'!A:A)</f>
        <v>CUST_161</v>
      </c>
      <c r="B3680" t="str">
        <f>_xlfn.XLOOKUP(L3680, Products!C:C, Products!A:A)</f>
        <v>PROD_4</v>
      </c>
      <c r="C3680">
        <v>3679</v>
      </c>
      <c r="D3680" s="2" t="s">
        <v>951</v>
      </c>
      <c r="E3680">
        <f>YEAR(Orders[[#This Row],[Order_Date]])</f>
        <v>2022</v>
      </c>
      <c r="F3680">
        <f>MONTH(Orders[[#This Row],[Order_Date]])</f>
        <v>1</v>
      </c>
      <c r="G3680" s="2" t="s">
        <v>1038</v>
      </c>
      <c r="H3680" t="s">
        <v>473</v>
      </c>
      <c r="I3680" t="s">
        <v>21</v>
      </c>
      <c r="J3680" t="s">
        <v>65</v>
      </c>
      <c r="K3680" t="s">
        <v>34</v>
      </c>
      <c r="L3680" t="s">
        <v>35</v>
      </c>
      <c r="M3680" s="1">
        <v>2872.52</v>
      </c>
      <c r="N3680" s="1">
        <v>446.53</v>
      </c>
      <c r="O3680">
        <v>0.15</v>
      </c>
    </row>
    <row r="3681" spans="1:15" x14ac:dyDescent="0.3">
      <c r="A3681" t="str">
        <f xml:space="preserve"> _xlfn.XLOOKUP(H3681, 'Customers'!B:B, 'Customers'!A:A)</f>
        <v>CUST_658</v>
      </c>
      <c r="B3681" t="str">
        <f>_xlfn.XLOOKUP(L3681, Products!C:C, Products!A:A)</f>
        <v>PROD_1</v>
      </c>
      <c r="C3681">
        <v>3680</v>
      </c>
      <c r="D3681" s="2" t="s">
        <v>706</v>
      </c>
      <c r="E3681">
        <f>YEAR(Orders[[#This Row],[Order_Date]])</f>
        <v>2022</v>
      </c>
      <c r="F3681">
        <f>MONTH(Orders[[#This Row],[Order_Date]])</f>
        <v>11</v>
      </c>
      <c r="G3681" s="2" t="s">
        <v>332</v>
      </c>
      <c r="H3681" t="s">
        <v>1387</v>
      </c>
      <c r="I3681" t="s">
        <v>32</v>
      </c>
      <c r="J3681" t="s">
        <v>22</v>
      </c>
      <c r="K3681" t="s">
        <v>16</v>
      </c>
      <c r="L3681" t="s">
        <v>17</v>
      </c>
      <c r="M3681" s="1">
        <v>3053.95</v>
      </c>
      <c r="N3681" s="1">
        <v>198.67</v>
      </c>
      <c r="O3681">
        <v>0.28000000000000003</v>
      </c>
    </row>
    <row r="3682" spans="1:15" x14ac:dyDescent="0.3">
      <c r="A3682" t="str">
        <f xml:space="preserve"> _xlfn.XLOOKUP(H3682, 'Customers'!B:B, 'Customers'!A:A)</f>
        <v>CUST_570</v>
      </c>
      <c r="B3682" t="str">
        <f>_xlfn.XLOOKUP(L3682, Products!C:C, Products!A:A)</f>
        <v>PROD_8</v>
      </c>
      <c r="C3682">
        <v>3681</v>
      </c>
      <c r="D3682" s="2" t="s">
        <v>605</v>
      </c>
      <c r="E3682">
        <f>YEAR(Orders[[#This Row],[Order_Date]])</f>
        <v>2022</v>
      </c>
      <c r="F3682">
        <f>MONTH(Orders[[#This Row],[Order_Date]])</f>
        <v>5</v>
      </c>
      <c r="G3682" s="2" t="s">
        <v>686</v>
      </c>
      <c r="H3682" t="s">
        <v>1264</v>
      </c>
      <c r="I3682" t="s">
        <v>32</v>
      </c>
      <c r="J3682" t="s">
        <v>33</v>
      </c>
      <c r="K3682" t="s">
        <v>27</v>
      </c>
      <c r="L3682" t="s">
        <v>73</v>
      </c>
      <c r="M3682" s="1">
        <v>7764.82</v>
      </c>
      <c r="N3682" s="1">
        <v>-20.64</v>
      </c>
      <c r="O3682">
        <v>0.09</v>
      </c>
    </row>
    <row r="3683" spans="1:15" x14ac:dyDescent="0.3">
      <c r="A3683" t="str">
        <f xml:space="preserve"> _xlfn.XLOOKUP(H3683, 'Customers'!B:B, 'Customers'!A:A)</f>
        <v>CUST_345</v>
      </c>
      <c r="B3683" t="str">
        <f>_xlfn.XLOOKUP(L3683, Products!C:C, Products!A:A)</f>
        <v>PROD_3</v>
      </c>
      <c r="C3683">
        <v>3682</v>
      </c>
      <c r="D3683" s="2" t="s">
        <v>690</v>
      </c>
      <c r="E3683">
        <f>YEAR(Orders[[#This Row],[Order_Date]])</f>
        <v>2023</v>
      </c>
      <c r="F3683">
        <f>MONTH(Orders[[#This Row],[Order_Date]])</f>
        <v>11</v>
      </c>
      <c r="G3683" s="2" t="s">
        <v>86</v>
      </c>
      <c r="H3683" t="s">
        <v>880</v>
      </c>
      <c r="I3683" t="s">
        <v>21</v>
      </c>
      <c r="J3683" t="s">
        <v>15</v>
      </c>
      <c r="K3683" t="s">
        <v>27</v>
      </c>
      <c r="L3683" t="s">
        <v>28</v>
      </c>
      <c r="M3683" s="1">
        <v>6214.18</v>
      </c>
      <c r="N3683" s="1">
        <v>374.76</v>
      </c>
      <c r="O3683">
        <v>0</v>
      </c>
    </row>
    <row r="3684" spans="1:15" x14ac:dyDescent="0.3">
      <c r="A3684" t="str">
        <f xml:space="preserve"> _xlfn.XLOOKUP(H3684, 'Customers'!B:B, 'Customers'!A:A)</f>
        <v>CUST_347</v>
      </c>
      <c r="B3684" t="str">
        <f>_xlfn.XLOOKUP(L3684, Products!C:C, Products!A:A)</f>
        <v>PROD_4</v>
      </c>
      <c r="C3684">
        <v>3683</v>
      </c>
      <c r="D3684" s="2" t="s">
        <v>935</v>
      </c>
      <c r="E3684">
        <f>YEAR(Orders[[#This Row],[Order_Date]])</f>
        <v>2022</v>
      </c>
      <c r="F3684">
        <f>MONTH(Orders[[#This Row],[Order_Date]])</f>
        <v>3</v>
      </c>
      <c r="G3684" s="2" t="s">
        <v>1303</v>
      </c>
      <c r="H3684" t="s">
        <v>884</v>
      </c>
      <c r="I3684" t="s">
        <v>32</v>
      </c>
      <c r="J3684" t="s">
        <v>65</v>
      </c>
      <c r="K3684" t="s">
        <v>34</v>
      </c>
      <c r="L3684" t="s">
        <v>35</v>
      </c>
      <c r="M3684" s="1">
        <v>5473.99</v>
      </c>
      <c r="N3684" s="1">
        <v>98.44</v>
      </c>
      <c r="O3684">
        <v>7.0000000000000007E-2</v>
      </c>
    </row>
    <row r="3685" spans="1:15" x14ac:dyDescent="0.3">
      <c r="A3685" t="str">
        <f xml:space="preserve"> _xlfn.XLOOKUP(H3685, 'Customers'!B:B, 'Customers'!A:A)</f>
        <v>CUST_901</v>
      </c>
      <c r="B3685" t="str">
        <f>_xlfn.XLOOKUP(L3685, Products!C:C, Products!A:A)</f>
        <v>PROD_7</v>
      </c>
      <c r="C3685">
        <v>3684</v>
      </c>
      <c r="D3685" s="2" t="s">
        <v>694</v>
      </c>
      <c r="E3685">
        <f>YEAR(Orders[[#This Row],[Order_Date]])</f>
        <v>2023</v>
      </c>
      <c r="F3685">
        <f>MONTH(Orders[[#This Row],[Order_Date]])</f>
        <v>7</v>
      </c>
      <c r="G3685" s="2" t="s">
        <v>915</v>
      </c>
      <c r="H3685" t="s">
        <v>1660</v>
      </c>
      <c r="I3685" t="s">
        <v>21</v>
      </c>
      <c r="J3685" t="s">
        <v>33</v>
      </c>
      <c r="K3685" t="s">
        <v>16</v>
      </c>
      <c r="L3685" t="s">
        <v>66</v>
      </c>
      <c r="M3685" s="1">
        <v>5937.5</v>
      </c>
      <c r="N3685" s="1">
        <v>1272.0999999999999</v>
      </c>
      <c r="O3685">
        <v>0.12</v>
      </c>
    </row>
    <row r="3686" spans="1:15" x14ac:dyDescent="0.3">
      <c r="A3686" t="str">
        <f xml:space="preserve"> _xlfn.XLOOKUP(H3686, 'Customers'!B:B, 'Customers'!A:A)</f>
        <v>CUST_324</v>
      </c>
      <c r="B3686" t="str">
        <f>_xlfn.XLOOKUP(L3686, Products!C:C, Products!A:A)</f>
        <v>PROD_5</v>
      </c>
      <c r="C3686">
        <v>3685</v>
      </c>
      <c r="D3686" s="2" t="s">
        <v>471</v>
      </c>
      <c r="E3686">
        <f>YEAR(Orders[[#This Row],[Order_Date]])</f>
        <v>2022</v>
      </c>
      <c r="F3686">
        <f>MONTH(Orders[[#This Row],[Order_Date]])</f>
        <v>10</v>
      </c>
      <c r="G3686" s="2" t="s">
        <v>501</v>
      </c>
      <c r="H3686" t="s">
        <v>844</v>
      </c>
      <c r="I3686" t="s">
        <v>32</v>
      </c>
      <c r="J3686" t="s">
        <v>33</v>
      </c>
      <c r="K3686" t="s">
        <v>34</v>
      </c>
      <c r="L3686" t="s">
        <v>39</v>
      </c>
      <c r="M3686" s="1">
        <v>8538.67</v>
      </c>
      <c r="N3686" s="1">
        <v>375.31</v>
      </c>
      <c r="O3686">
        <v>0.28999999999999998</v>
      </c>
    </row>
    <row r="3687" spans="1:15" x14ac:dyDescent="0.3">
      <c r="A3687" t="str">
        <f xml:space="preserve"> _xlfn.XLOOKUP(H3687, 'Customers'!B:B, 'Customers'!A:A)</f>
        <v>CUST_779</v>
      </c>
      <c r="B3687" t="str">
        <f>_xlfn.XLOOKUP(L3687, Products!C:C, Products!A:A)</f>
        <v>PROD_1</v>
      </c>
      <c r="C3687">
        <v>3686</v>
      </c>
      <c r="D3687" s="2" t="s">
        <v>54</v>
      </c>
      <c r="E3687">
        <f>YEAR(Orders[[#This Row],[Order_Date]])</f>
        <v>2022</v>
      </c>
      <c r="F3687">
        <f>MONTH(Orders[[#This Row],[Order_Date]])</f>
        <v>2</v>
      </c>
      <c r="G3687" s="2" t="s">
        <v>1183</v>
      </c>
      <c r="H3687" t="s">
        <v>1526</v>
      </c>
      <c r="I3687" t="s">
        <v>21</v>
      </c>
      <c r="J3687" t="s">
        <v>33</v>
      </c>
      <c r="K3687" t="s">
        <v>16</v>
      </c>
      <c r="L3687" t="s">
        <v>17</v>
      </c>
      <c r="M3687" s="1">
        <v>8350.2000000000007</v>
      </c>
      <c r="N3687" s="1">
        <v>-222.17</v>
      </c>
      <c r="O3687">
        <v>0.04</v>
      </c>
    </row>
    <row r="3688" spans="1:15" x14ac:dyDescent="0.3">
      <c r="A3688" t="str">
        <f xml:space="preserve"> _xlfn.XLOOKUP(H3688, 'Customers'!B:B, 'Customers'!A:A)</f>
        <v>CUST_69</v>
      </c>
      <c r="B3688" t="str">
        <f>_xlfn.XLOOKUP(L3688, Products!C:C, Products!A:A)</f>
        <v>PROD_6</v>
      </c>
      <c r="C3688">
        <v>3687</v>
      </c>
      <c r="D3688" s="2" t="s">
        <v>1030</v>
      </c>
      <c r="E3688">
        <f>YEAR(Orders[[#This Row],[Order_Date]])</f>
        <v>2023</v>
      </c>
      <c r="F3688">
        <f>MONTH(Orders[[#This Row],[Order_Date]])</f>
        <v>6</v>
      </c>
      <c r="G3688" s="2" t="s">
        <v>965</v>
      </c>
      <c r="H3688" t="s">
        <v>227</v>
      </c>
      <c r="I3688" t="s">
        <v>21</v>
      </c>
      <c r="J3688" t="s">
        <v>22</v>
      </c>
      <c r="K3688" t="s">
        <v>34</v>
      </c>
      <c r="L3688" t="s">
        <v>52</v>
      </c>
      <c r="M3688" s="1">
        <v>989.7</v>
      </c>
      <c r="N3688" s="1">
        <v>224.44</v>
      </c>
      <c r="O3688">
        <v>0.08</v>
      </c>
    </row>
    <row r="3689" spans="1:15" x14ac:dyDescent="0.3">
      <c r="A3689" t="str">
        <f xml:space="preserve"> _xlfn.XLOOKUP(H3689, 'Customers'!B:B, 'Customers'!A:A)</f>
        <v>CUST_640</v>
      </c>
      <c r="B3689" t="str">
        <f>_xlfn.XLOOKUP(L3689, Products!C:C, Products!A:A)</f>
        <v>PROD_3</v>
      </c>
      <c r="C3689">
        <v>3688</v>
      </c>
      <c r="D3689" s="2" t="s">
        <v>168</v>
      </c>
      <c r="E3689">
        <f>YEAR(Orders[[#This Row],[Order_Date]])</f>
        <v>2022</v>
      </c>
      <c r="F3689">
        <f>MONTH(Orders[[#This Row],[Order_Date]])</f>
        <v>9</v>
      </c>
      <c r="G3689" s="2" t="s">
        <v>954</v>
      </c>
      <c r="H3689" t="s">
        <v>1364</v>
      </c>
      <c r="I3689" t="s">
        <v>14</v>
      </c>
      <c r="J3689" t="s">
        <v>65</v>
      </c>
      <c r="K3689" t="s">
        <v>27</v>
      </c>
      <c r="L3689" t="s">
        <v>28</v>
      </c>
      <c r="M3689" s="1">
        <v>3350.58</v>
      </c>
      <c r="N3689" s="1">
        <v>936.46</v>
      </c>
      <c r="O3689">
        <v>0.13</v>
      </c>
    </row>
    <row r="3690" spans="1:15" x14ac:dyDescent="0.3">
      <c r="A3690" t="str">
        <f xml:space="preserve"> _xlfn.XLOOKUP(H3690, 'Customers'!B:B, 'Customers'!A:A)</f>
        <v>CUST_977</v>
      </c>
      <c r="B3690" t="str">
        <f>_xlfn.XLOOKUP(L3690, Products!C:C, Products!A:A)</f>
        <v>PROD_6</v>
      </c>
      <c r="C3690">
        <v>3689</v>
      </c>
      <c r="D3690" s="2" t="s">
        <v>530</v>
      </c>
      <c r="E3690">
        <f>YEAR(Orders[[#This Row],[Order_Date]])</f>
        <v>2023</v>
      </c>
      <c r="F3690">
        <f>MONTH(Orders[[#This Row],[Order_Date]])</f>
        <v>10</v>
      </c>
      <c r="G3690" s="2" t="s">
        <v>185</v>
      </c>
      <c r="H3690" t="s">
        <v>1740</v>
      </c>
      <c r="I3690" t="s">
        <v>14</v>
      </c>
      <c r="J3690" t="s">
        <v>65</v>
      </c>
      <c r="K3690" t="s">
        <v>34</v>
      </c>
      <c r="L3690" t="s">
        <v>52</v>
      </c>
      <c r="M3690" s="1">
        <v>7657.6</v>
      </c>
      <c r="N3690" s="1">
        <v>579.63</v>
      </c>
      <c r="O3690">
        <v>0.09</v>
      </c>
    </row>
    <row r="3691" spans="1:15" x14ac:dyDescent="0.3">
      <c r="A3691" t="str">
        <f xml:space="preserve"> _xlfn.XLOOKUP(H3691, 'Customers'!B:B, 'Customers'!A:A)</f>
        <v>CUST_457</v>
      </c>
      <c r="B3691" t="str">
        <f>_xlfn.XLOOKUP(L3691, Products!C:C, Products!A:A)</f>
        <v>PROD_1</v>
      </c>
      <c r="C3691">
        <v>3690</v>
      </c>
      <c r="D3691" s="2" t="s">
        <v>1148</v>
      </c>
      <c r="E3691">
        <f>YEAR(Orders[[#This Row],[Order_Date]])</f>
        <v>2023</v>
      </c>
      <c r="F3691">
        <f>MONTH(Orders[[#This Row],[Order_Date]])</f>
        <v>12</v>
      </c>
      <c r="G3691" s="2" t="s">
        <v>552</v>
      </c>
      <c r="H3691" t="s">
        <v>1085</v>
      </c>
      <c r="I3691" t="s">
        <v>32</v>
      </c>
      <c r="J3691" t="s">
        <v>65</v>
      </c>
      <c r="K3691" t="s">
        <v>27</v>
      </c>
      <c r="L3691" t="s">
        <v>17</v>
      </c>
      <c r="M3691" s="1">
        <v>6142.54</v>
      </c>
      <c r="N3691" s="1">
        <v>341.96</v>
      </c>
      <c r="O3691">
        <v>0.22</v>
      </c>
    </row>
    <row r="3692" spans="1:15" x14ac:dyDescent="0.3">
      <c r="A3692" t="str">
        <f xml:space="preserve"> _xlfn.XLOOKUP(H3692, 'Customers'!B:B, 'Customers'!A:A)</f>
        <v>CUST_165</v>
      </c>
      <c r="B3692" t="str">
        <f>_xlfn.XLOOKUP(L3692, Products!C:C, Products!A:A)</f>
        <v>PROD_7</v>
      </c>
      <c r="C3692">
        <v>3691</v>
      </c>
      <c r="D3692" s="2" t="s">
        <v>691</v>
      </c>
      <c r="E3692">
        <f>YEAR(Orders[[#This Row],[Order_Date]])</f>
        <v>2022</v>
      </c>
      <c r="F3692">
        <f>MONTH(Orders[[#This Row],[Order_Date]])</f>
        <v>6</v>
      </c>
      <c r="G3692" s="2" t="s">
        <v>852</v>
      </c>
      <c r="H3692" t="s">
        <v>486</v>
      </c>
      <c r="I3692" t="s">
        <v>32</v>
      </c>
      <c r="J3692" t="s">
        <v>65</v>
      </c>
      <c r="K3692" t="s">
        <v>16</v>
      </c>
      <c r="L3692" t="s">
        <v>66</v>
      </c>
      <c r="M3692" s="1">
        <v>8945.25</v>
      </c>
      <c r="N3692" s="1">
        <v>1817.9</v>
      </c>
      <c r="O3692">
        <v>0.2</v>
      </c>
    </row>
    <row r="3693" spans="1:15" x14ac:dyDescent="0.3">
      <c r="A3693" t="str">
        <f xml:space="preserve"> _xlfn.XLOOKUP(H3693, 'Customers'!B:B, 'Customers'!A:A)</f>
        <v>CUST_701</v>
      </c>
      <c r="B3693" t="str">
        <f>_xlfn.XLOOKUP(L3693, Products!C:C, Products!A:A)</f>
        <v>PROD_6</v>
      </c>
      <c r="C3693">
        <v>3692</v>
      </c>
      <c r="D3693" s="2" t="s">
        <v>706</v>
      </c>
      <c r="E3693">
        <f>YEAR(Orders[[#This Row],[Order_Date]])</f>
        <v>2022</v>
      </c>
      <c r="F3693">
        <f>MONTH(Orders[[#This Row],[Order_Date]])</f>
        <v>11</v>
      </c>
      <c r="G3693" s="2" t="s">
        <v>986</v>
      </c>
      <c r="H3693" t="s">
        <v>1440</v>
      </c>
      <c r="I3693" t="s">
        <v>32</v>
      </c>
      <c r="J3693" t="s">
        <v>22</v>
      </c>
      <c r="K3693" t="s">
        <v>34</v>
      </c>
      <c r="L3693" t="s">
        <v>52</v>
      </c>
      <c r="M3693" s="1">
        <v>822.61</v>
      </c>
      <c r="N3693" s="1">
        <v>149.63</v>
      </c>
      <c r="O3693">
        <v>0.1</v>
      </c>
    </row>
    <row r="3694" spans="1:15" x14ac:dyDescent="0.3">
      <c r="A3694" t="str">
        <f xml:space="preserve"> _xlfn.XLOOKUP(H3694, 'Customers'!B:B, 'Customers'!A:A)</f>
        <v>CUST_665</v>
      </c>
      <c r="B3694" t="str">
        <f>_xlfn.XLOOKUP(L3694, Products!C:C, Products!A:A)</f>
        <v>PROD_8</v>
      </c>
      <c r="C3694">
        <v>3693</v>
      </c>
      <c r="D3694" s="2" t="s">
        <v>127</v>
      </c>
      <c r="E3694">
        <f>YEAR(Orders[[#This Row],[Order_Date]])</f>
        <v>2022</v>
      </c>
      <c r="F3694">
        <f>MONTH(Orders[[#This Row],[Order_Date]])</f>
        <v>10</v>
      </c>
      <c r="G3694" s="2" t="s">
        <v>595</v>
      </c>
      <c r="H3694" t="s">
        <v>1394</v>
      </c>
      <c r="I3694" t="s">
        <v>32</v>
      </c>
      <c r="J3694" t="s">
        <v>65</v>
      </c>
      <c r="K3694" t="s">
        <v>27</v>
      </c>
      <c r="L3694" t="s">
        <v>73</v>
      </c>
      <c r="M3694" s="1">
        <v>5773.66</v>
      </c>
      <c r="N3694" s="1">
        <v>535.6</v>
      </c>
      <c r="O3694">
        <v>0.27</v>
      </c>
    </row>
    <row r="3695" spans="1:15" x14ac:dyDescent="0.3">
      <c r="A3695" t="str">
        <f xml:space="preserve"> _xlfn.XLOOKUP(H3695, 'Customers'!B:B, 'Customers'!A:A)</f>
        <v>CUST_978</v>
      </c>
      <c r="B3695" t="str">
        <f>_xlfn.XLOOKUP(L3695, Products!C:C, Products!A:A)</f>
        <v>PROD_7</v>
      </c>
      <c r="C3695">
        <v>3694</v>
      </c>
      <c r="D3695" s="2" t="s">
        <v>1325</v>
      </c>
      <c r="E3695">
        <f>YEAR(Orders[[#This Row],[Order_Date]])</f>
        <v>2022</v>
      </c>
      <c r="F3695">
        <f>MONTH(Orders[[#This Row],[Order_Date]])</f>
        <v>1</v>
      </c>
      <c r="G3695" s="2" t="s">
        <v>318</v>
      </c>
      <c r="H3695" t="s">
        <v>1741</v>
      </c>
      <c r="I3695" t="s">
        <v>14</v>
      </c>
      <c r="J3695" t="s">
        <v>22</v>
      </c>
      <c r="K3695" t="s">
        <v>16</v>
      </c>
      <c r="L3695" t="s">
        <v>66</v>
      </c>
      <c r="M3695" s="1">
        <v>3127.79</v>
      </c>
      <c r="N3695" s="1">
        <v>706.25</v>
      </c>
      <c r="O3695">
        <v>0.06</v>
      </c>
    </row>
    <row r="3696" spans="1:15" x14ac:dyDescent="0.3">
      <c r="A3696" t="str">
        <f xml:space="preserve"> _xlfn.XLOOKUP(H3696, 'Customers'!B:B, 'Customers'!A:A)</f>
        <v>CUST_539</v>
      </c>
      <c r="B3696" t="str">
        <f>_xlfn.XLOOKUP(L3696, Products!C:C, Products!A:A)</f>
        <v>PROD_5</v>
      </c>
      <c r="C3696">
        <v>3695</v>
      </c>
      <c r="D3696" s="2" t="s">
        <v>1206</v>
      </c>
      <c r="E3696">
        <f>YEAR(Orders[[#This Row],[Order_Date]])</f>
        <v>2022</v>
      </c>
      <c r="F3696">
        <f>MONTH(Orders[[#This Row],[Order_Date]])</f>
        <v>8</v>
      </c>
      <c r="G3696" s="2" t="s">
        <v>212</v>
      </c>
      <c r="H3696" t="s">
        <v>1220</v>
      </c>
      <c r="I3696" t="s">
        <v>32</v>
      </c>
      <c r="J3696" t="s">
        <v>65</v>
      </c>
      <c r="K3696" t="s">
        <v>34</v>
      </c>
      <c r="L3696" t="s">
        <v>39</v>
      </c>
      <c r="M3696" s="1">
        <v>6270.96</v>
      </c>
      <c r="N3696" s="1">
        <v>-471.97</v>
      </c>
      <c r="O3696">
        <v>0.16</v>
      </c>
    </row>
    <row r="3697" spans="1:15" x14ac:dyDescent="0.3">
      <c r="A3697" t="str">
        <f xml:space="preserve"> _xlfn.XLOOKUP(H3697, 'Customers'!B:B, 'Customers'!A:A)</f>
        <v>CUST_954</v>
      </c>
      <c r="B3697" t="str">
        <f>_xlfn.XLOOKUP(L3697, Products!C:C, Products!A:A)</f>
        <v>PROD_2</v>
      </c>
      <c r="C3697">
        <v>3696</v>
      </c>
      <c r="D3697" s="2" t="s">
        <v>80</v>
      </c>
      <c r="E3697">
        <f>YEAR(Orders[[#This Row],[Order_Date]])</f>
        <v>2023</v>
      </c>
      <c r="F3697">
        <f>MONTH(Orders[[#This Row],[Order_Date]])</f>
        <v>11</v>
      </c>
      <c r="G3697" s="2" t="s">
        <v>821</v>
      </c>
      <c r="H3697" t="s">
        <v>1715</v>
      </c>
      <c r="I3697" t="s">
        <v>21</v>
      </c>
      <c r="J3697" t="s">
        <v>33</v>
      </c>
      <c r="K3697" t="s">
        <v>16</v>
      </c>
      <c r="L3697" t="s">
        <v>23</v>
      </c>
      <c r="M3697" s="1">
        <v>8808.2800000000007</v>
      </c>
      <c r="N3697" s="1">
        <v>1132.78</v>
      </c>
      <c r="O3697">
        <v>0.23</v>
      </c>
    </row>
    <row r="3698" spans="1:15" x14ac:dyDescent="0.3">
      <c r="A3698" t="str">
        <f xml:space="preserve"> _xlfn.XLOOKUP(H3698, 'Customers'!B:B, 'Customers'!A:A)</f>
        <v>CUST_544</v>
      </c>
      <c r="B3698" t="str">
        <f>_xlfn.XLOOKUP(L3698, Products!C:C, Products!A:A)</f>
        <v>PROD_4</v>
      </c>
      <c r="C3698">
        <v>3697</v>
      </c>
      <c r="D3698" s="2" t="s">
        <v>648</v>
      </c>
      <c r="E3698">
        <f>YEAR(Orders[[#This Row],[Order_Date]])</f>
        <v>2022</v>
      </c>
      <c r="F3698">
        <f>MONTH(Orders[[#This Row],[Order_Date]])</f>
        <v>5</v>
      </c>
      <c r="G3698" s="2" t="s">
        <v>1409</v>
      </c>
      <c r="H3698" t="s">
        <v>1226</v>
      </c>
      <c r="I3698" t="s">
        <v>32</v>
      </c>
      <c r="J3698" t="s">
        <v>65</v>
      </c>
      <c r="K3698" t="s">
        <v>34</v>
      </c>
      <c r="L3698" t="s">
        <v>35</v>
      </c>
      <c r="M3698" s="1">
        <v>2384.98</v>
      </c>
      <c r="N3698" s="1">
        <v>533.35</v>
      </c>
      <c r="O3698">
        <v>0.13</v>
      </c>
    </row>
    <row r="3699" spans="1:15" x14ac:dyDescent="0.3">
      <c r="A3699" t="str">
        <f xml:space="preserve"> _xlfn.XLOOKUP(H3699, 'Customers'!B:B, 'Customers'!A:A)</f>
        <v>CUST_380</v>
      </c>
      <c r="B3699" t="str">
        <f>_xlfn.XLOOKUP(L3699, Products!C:C, Products!A:A)</f>
        <v>PROD_3</v>
      </c>
      <c r="C3699">
        <v>3698</v>
      </c>
      <c r="D3699" s="2" t="s">
        <v>1046</v>
      </c>
      <c r="E3699">
        <f>YEAR(Orders[[#This Row],[Order_Date]])</f>
        <v>2023</v>
      </c>
      <c r="F3699">
        <f>MONTH(Orders[[#This Row],[Order_Date]])</f>
        <v>11</v>
      </c>
      <c r="G3699" s="2" t="s">
        <v>494</v>
      </c>
      <c r="H3699" t="s">
        <v>945</v>
      </c>
      <c r="I3699" t="s">
        <v>32</v>
      </c>
      <c r="J3699" t="s">
        <v>22</v>
      </c>
      <c r="K3699" t="s">
        <v>27</v>
      </c>
      <c r="L3699" t="s">
        <v>28</v>
      </c>
      <c r="M3699" s="1">
        <v>4210.57</v>
      </c>
      <c r="N3699" s="1">
        <v>89.33</v>
      </c>
      <c r="O3699">
        <v>0.04</v>
      </c>
    </row>
    <row r="3700" spans="1:15" x14ac:dyDescent="0.3">
      <c r="A3700" t="str">
        <f xml:space="preserve"> _xlfn.XLOOKUP(H3700, 'Customers'!B:B, 'Customers'!A:A)</f>
        <v>CUST_68</v>
      </c>
      <c r="B3700" t="str">
        <f>_xlfn.XLOOKUP(L3700, Products!C:C, Products!A:A)</f>
        <v>PROD_7</v>
      </c>
      <c r="C3700">
        <v>3699</v>
      </c>
      <c r="D3700" s="2" t="s">
        <v>165</v>
      </c>
      <c r="E3700">
        <f>YEAR(Orders[[#This Row],[Order_Date]])</f>
        <v>2022</v>
      </c>
      <c r="F3700">
        <f>MONTH(Orders[[#This Row],[Order_Date]])</f>
        <v>5</v>
      </c>
      <c r="G3700" s="2" t="s">
        <v>609</v>
      </c>
      <c r="H3700" t="s">
        <v>224</v>
      </c>
      <c r="I3700" t="s">
        <v>32</v>
      </c>
      <c r="J3700" t="s">
        <v>65</v>
      </c>
      <c r="K3700" t="s">
        <v>16</v>
      </c>
      <c r="L3700" t="s">
        <v>66</v>
      </c>
      <c r="M3700" s="1">
        <v>2055.31</v>
      </c>
      <c r="N3700" s="1">
        <v>-154.51</v>
      </c>
      <c r="O3700">
        <v>0.14000000000000001</v>
      </c>
    </row>
    <row r="3701" spans="1:15" x14ac:dyDescent="0.3">
      <c r="A3701" t="str">
        <f xml:space="preserve"> _xlfn.XLOOKUP(H3701, 'Customers'!B:B, 'Customers'!A:A)</f>
        <v>CUST_144</v>
      </c>
      <c r="B3701" t="str">
        <f>_xlfn.XLOOKUP(L3701, Products!C:C, Products!A:A)</f>
        <v>PROD_7</v>
      </c>
      <c r="C3701">
        <v>3700</v>
      </c>
      <c r="D3701" s="2" t="s">
        <v>477</v>
      </c>
      <c r="E3701">
        <f>YEAR(Orders[[#This Row],[Order_Date]])</f>
        <v>2023</v>
      </c>
      <c r="F3701">
        <f>MONTH(Orders[[#This Row],[Order_Date]])</f>
        <v>3</v>
      </c>
      <c r="G3701" s="2" t="s">
        <v>637</v>
      </c>
      <c r="H3701" t="s">
        <v>437</v>
      </c>
      <c r="I3701" t="s">
        <v>32</v>
      </c>
      <c r="J3701" t="s">
        <v>33</v>
      </c>
      <c r="K3701" t="s">
        <v>16</v>
      </c>
      <c r="L3701" t="s">
        <v>66</v>
      </c>
      <c r="M3701" s="1">
        <v>9438.34</v>
      </c>
      <c r="N3701" s="1">
        <v>1275.1600000000001</v>
      </c>
      <c r="O3701">
        <v>0.03</v>
      </c>
    </row>
    <row r="3702" spans="1:15" x14ac:dyDescent="0.3">
      <c r="A3702" t="str">
        <f xml:space="preserve"> _xlfn.XLOOKUP(H3702, 'Customers'!B:B, 'Customers'!A:A)</f>
        <v>CUST_244</v>
      </c>
      <c r="B3702" t="str">
        <f>_xlfn.XLOOKUP(L3702, Products!C:C, Products!A:A)</f>
        <v>PROD_2</v>
      </c>
      <c r="C3702">
        <v>3701</v>
      </c>
      <c r="D3702" s="2" t="s">
        <v>350</v>
      </c>
      <c r="E3702">
        <f>YEAR(Orders[[#This Row],[Order_Date]])</f>
        <v>2022</v>
      </c>
      <c r="F3702">
        <f>MONTH(Orders[[#This Row],[Order_Date]])</f>
        <v>1</v>
      </c>
      <c r="G3702" s="2" t="s">
        <v>1038</v>
      </c>
      <c r="H3702" t="s">
        <v>674</v>
      </c>
      <c r="I3702" t="s">
        <v>32</v>
      </c>
      <c r="J3702" t="s">
        <v>33</v>
      </c>
      <c r="K3702" t="s">
        <v>16</v>
      </c>
      <c r="L3702" t="s">
        <v>23</v>
      </c>
      <c r="M3702" s="1">
        <v>2197.2600000000002</v>
      </c>
      <c r="N3702" s="1">
        <v>-164.15</v>
      </c>
      <c r="O3702">
        <v>0.1</v>
      </c>
    </row>
    <row r="3703" spans="1:15" x14ac:dyDescent="0.3">
      <c r="A3703" t="str">
        <f xml:space="preserve"> _xlfn.XLOOKUP(H3703, 'Customers'!B:B, 'Customers'!A:A)</f>
        <v>CUST_860</v>
      </c>
      <c r="B3703" t="str">
        <f>_xlfn.XLOOKUP(L3703, Products!C:C, Products!A:A)</f>
        <v>PROD_3</v>
      </c>
      <c r="C3703">
        <v>3702</v>
      </c>
      <c r="D3703" s="2" t="s">
        <v>737</v>
      </c>
      <c r="E3703">
        <f>YEAR(Orders[[#This Row],[Order_Date]])</f>
        <v>2022</v>
      </c>
      <c r="F3703">
        <f>MONTH(Orders[[#This Row],[Order_Date]])</f>
        <v>10</v>
      </c>
      <c r="G3703" s="2" t="s">
        <v>753</v>
      </c>
      <c r="H3703" t="s">
        <v>1613</v>
      </c>
      <c r="I3703" t="s">
        <v>21</v>
      </c>
      <c r="J3703" t="s">
        <v>22</v>
      </c>
      <c r="K3703" t="s">
        <v>27</v>
      </c>
      <c r="L3703" t="s">
        <v>28</v>
      </c>
      <c r="M3703" s="1">
        <v>6794.68</v>
      </c>
      <c r="N3703" s="1">
        <v>102.5</v>
      </c>
      <c r="O3703">
        <v>0.01</v>
      </c>
    </row>
    <row r="3704" spans="1:15" x14ac:dyDescent="0.3">
      <c r="A3704" t="str">
        <f xml:space="preserve"> _xlfn.XLOOKUP(H3704, 'Customers'!B:B, 'Customers'!A:A)</f>
        <v>CUST_554</v>
      </c>
      <c r="B3704" t="str">
        <f>_xlfn.XLOOKUP(L3704, Products!C:C, Products!A:A)</f>
        <v>PROD_2</v>
      </c>
      <c r="C3704">
        <v>3703</v>
      </c>
      <c r="D3704" s="2" t="s">
        <v>1042</v>
      </c>
      <c r="E3704">
        <f>YEAR(Orders[[#This Row],[Order_Date]])</f>
        <v>2022</v>
      </c>
      <c r="F3704">
        <f>MONTH(Orders[[#This Row],[Order_Date]])</f>
        <v>6</v>
      </c>
      <c r="G3704" s="2" t="s">
        <v>541</v>
      </c>
      <c r="H3704" t="s">
        <v>1240</v>
      </c>
      <c r="I3704" t="s">
        <v>14</v>
      </c>
      <c r="J3704" t="s">
        <v>33</v>
      </c>
      <c r="K3704" t="s">
        <v>16</v>
      </c>
      <c r="L3704" t="s">
        <v>23</v>
      </c>
      <c r="M3704" s="1">
        <v>8395.65</v>
      </c>
      <c r="N3704" s="1">
        <v>1130.25</v>
      </c>
      <c r="O3704">
        <v>0.28999999999999998</v>
      </c>
    </row>
    <row r="3705" spans="1:15" x14ac:dyDescent="0.3">
      <c r="A3705" t="str">
        <f xml:space="preserve"> _xlfn.XLOOKUP(H3705, 'Customers'!B:B, 'Customers'!A:A)</f>
        <v>CUST_334</v>
      </c>
      <c r="B3705" t="str">
        <f>_xlfn.XLOOKUP(L3705, Products!C:C, Products!A:A)</f>
        <v>PROD_3</v>
      </c>
      <c r="C3705">
        <v>3704</v>
      </c>
      <c r="D3705" s="2" t="s">
        <v>200</v>
      </c>
      <c r="E3705">
        <f>YEAR(Orders[[#This Row],[Order_Date]])</f>
        <v>2023</v>
      </c>
      <c r="F3705">
        <f>MONTH(Orders[[#This Row],[Order_Date]])</f>
        <v>1</v>
      </c>
      <c r="G3705" s="2" t="s">
        <v>395</v>
      </c>
      <c r="H3705" t="s">
        <v>859</v>
      </c>
      <c r="I3705" t="s">
        <v>14</v>
      </c>
      <c r="J3705" t="s">
        <v>65</v>
      </c>
      <c r="K3705" t="s">
        <v>27</v>
      </c>
      <c r="L3705" t="s">
        <v>28</v>
      </c>
      <c r="M3705" s="1">
        <v>3949.06</v>
      </c>
      <c r="N3705" s="1">
        <v>319.45</v>
      </c>
      <c r="O3705">
        <v>0.12</v>
      </c>
    </row>
    <row r="3706" spans="1:15" x14ac:dyDescent="0.3">
      <c r="A3706" t="str">
        <f xml:space="preserve"> _xlfn.XLOOKUP(H3706, 'Customers'!B:B, 'Customers'!A:A)</f>
        <v>CUST_6</v>
      </c>
      <c r="B3706" t="str">
        <f>_xlfn.XLOOKUP(L3706, Products!C:C, Products!A:A)</f>
        <v>PROD_4</v>
      </c>
      <c r="C3706">
        <v>3705</v>
      </c>
      <c r="D3706" s="2" t="s">
        <v>1271</v>
      </c>
      <c r="E3706">
        <f>YEAR(Orders[[#This Row],[Order_Date]])</f>
        <v>2023</v>
      </c>
      <c r="F3706">
        <f>MONTH(Orders[[#This Row],[Order_Date]])</f>
        <v>3</v>
      </c>
      <c r="G3706" s="2" t="s">
        <v>1000</v>
      </c>
      <c r="H3706" t="s">
        <v>42</v>
      </c>
      <c r="I3706" t="s">
        <v>21</v>
      </c>
      <c r="J3706" t="s">
        <v>15</v>
      </c>
      <c r="K3706" t="s">
        <v>34</v>
      </c>
      <c r="L3706" t="s">
        <v>35</v>
      </c>
      <c r="M3706" s="1">
        <v>1481.82</v>
      </c>
      <c r="N3706" s="1">
        <v>43.9</v>
      </c>
      <c r="O3706">
        <v>0.23</v>
      </c>
    </row>
    <row r="3707" spans="1:15" x14ac:dyDescent="0.3">
      <c r="A3707" t="str">
        <f xml:space="preserve"> _xlfn.XLOOKUP(H3707, 'Customers'!B:B, 'Customers'!A:A)</f>
        <v>CUST_668</v>
      </c>
      <c r="B3707" t="str">
        <f>_xlfn.XLOOKUP(L3707, Products!C:C, Products!A:A)</f>
        <v>PROD_6</v>
      </c>
      <c r="C3707">
        <v>3706</v>
      </c>
      <c r="D3707" s="2" t="s">
        <v>646</v>
      </c>
      <c r="E3707">
        <f>YEAR(Orders[[#This Row],[Order_Date]])</f>
        <v>2023</v>
      </c>
      <c r="F3707">
        <f>MONTH(Orders[[#This Row],[Order_Date]])</f>
        <v>9</v>
      </c>
      <c r="G3707" s="2" t="s">
        <v>337</v>
      </c>
      <c r="H3707" t="s">
        <v>1397</v>
      </c>
      <c r="I3707" t="s">
        <v>14</v>
      </c>
      <c r="J3707" t="s">
        <v>65</v>
      </c>
      <c r="K3707" t="s">
        <v>34</v>
      </c>
      <c r="L3707" t="s">
        <v>52</v>
      </c>
      <c r="M3707" s="1">
        <v>3551.28</v>
      </c>
      <c r="N3707" s="1">
        <v>838.88</v>
      </c>
      <c r="O3707">
        <v>0.01</v>
      </c>
    </row>
    <row r="3708" spans="1:15" x14ac:dyDescent="0.3">
      <c r="A3708" t="str">
        <f xml:space="preserve"> _xlfn.XLOOKUP(H3708, 'Customers'!B:B, 'Customers'!A:A)</f>
        <v>CUST_35</v>
      </c>
      <c r="B3708" t="str">
        <f>_xlfn.XLOOKUP(L3708, Products!C:C, Products!A:A)</f>
        <v>PROD_7</v>
      </c>
      <c r="C3708">
        <v>3707</v>
      </c>
      <c r="D3708" s="2" t="s">
        <v>1106</v>
      </c>
      <c r="E3708">
        <f>YEAR(Orders[[#This Row],[Order_Date]])</f>
        <v>2023</v>
      </c>
      <c r="F3708">
        <f>MONTH(Orders[[#This Row],[Order_Date]])</f>
        <v>7</v>
      </c>
      <c r="G3708" s="2" t="s">
        <v>348</v>
      </c>
      <c r="H3708" t="s">
        <v>132</v>
      </c>
      <c r="I3708" t="s">
        <v>14</v>
      </c>
      <c r="J3708" t="s">
        <v>65</v>
      </c>
      <c r="K3708" t="s">
        <v>16</v>
      </c>
      <c r="L3708" t="s">
        <v>66</v>
      </c>
      <c r="M3708" s="1">
        <v>1783.35</v>
      </c>
      <c r="N3708" s="1">
        <v>373.05</v>
      </c>
      <c r="O3708">
        <v>0.18</v>
      </c>
    </row>
    <row r="3709" spans="1:15" x14ac:dyDescent="0.3">
      <c r="A3709" t="str">
        <f xml:space="preserve"> _xlfn.XLOOKUP(H3709, 'Customers'!B:B, 'Customers'!A:A)</f>
        <v>CUST_333</v>
      </c>
      <c r="B3709" t="str">
        <f>_xlfn.XLOOKUP(L3709, Products!C:C, Products!A:A)</f>
        <v>PROD_1</v>
      </c>
      <c r="C3709">
        <v>3708</v>
      </c>
      <c r="D3709" s="2" t="s">
        <v>745</v>
      </c>
      <c r="E3709">
        <f>YEAR(Orders[[#This Row],[Order_Date]])</f>
        <v>2022</v>
      </c>
      <c r="F3709">
        <f>MONTH(Orders[[#This Row],[Order_Date]])</f>
        <v>1</v>
      </c>
      <c r="G3709" s="2" t="s">
        <v>951</v>
      </c>
      <c r="H3709" t="s">
        <v>858</v>
      </c>
      <c r="I3709" t="s">
        <v>32</v>
      </c>
      <c r="J3709" t="s">
        <v>33</v>
      </c>
      <c r="K3709" t="s">
        <v>27</v>
      </c>
      <c r="L3709" t="s">
        <v>17</v>
      </c>
      <c r="M3709" s="1">
        <v>2201.61</v>
      </c>
      <c r="N3709" s="1">
        <v>-103.53</v>
      </c>
      <c r="O3709">
        <v>0.16</v>
      </c>
    </row>
    <row r="3710" spans="1:15" x14ac:dyDescent="0.3">
      <c r="A3710" t="str">
        <f xml:space="preserve"> _xlfn.XLOOKUP(H3710, 'Customers'!B:B, 'Customers'!A:A)</f>
        <v>CUST_237</v>
      </c>
      <c r="B3710" t="str">
        <f>_xlfn.XLOOKUP(L3710, Products!C:C, Products!A:A)</f>
        <v>PROD_7</v>
      </c>
      <c r="C3710">
        <v>3709</v>
      </c>
      <c r="D3710" s="2" t="s">
        <v>1101</v>
      </c>
      <c r="E3710">
        <f>YEAR(Orders[[#This Row],[Order_Date]])</f>
        <v>2023</v>
      </c>
      <c r="F3710">
        <f>MONTH(Orders[[#This Row],[Order_Date]])</f>
        <v>10</v>
      </c>
      <c r="G3710" s="2" t="s">
        <v>1082</v>
      </c>
      <c r="H3710" t="s">
        <v>658</v>
      </c>
      <c r="I3710" t="s">
        <v>21</v>
      </c>
      <c r="J3710" t="s">
        <v>33</v>
      </c>
      <c r="K3710" t="s">
        <v>16</v>
      </c>
      <c r="L3710" t="s">
        <v>66</v>
      </c>
      <c r="M3710" s="1">
        <v>7538.38</v>
      </c>
      <c r="N3710" s="1">
        <v>-442.8</v>
      </c>
      <c r="O3710">
        <v>0.12</v>
      </c>
    </row>
    <row r="3711" spans="1:15" x14ac:dyDescent="0.3">
      <c r="A3711" t="str">
        <f xml:space="preserve"> _xlfn.XLOOKUP(H3711, 'Customers'!B:B, 'Customers'!A:A)</f>
        <v>CUST_472</v>
      </c>
      <c r="B3711" t="str">
        <f>_xlfn.XLOOKUP(L3711, Products!C:C, Products!A:A)</f>
        <v>PROD_4</v>
      </c>
      <c r="C3711">
        <v>3710</v>
      </c>
      <c r="D3711" s="2" t="s">
        <v>843</v>
      </c>
      <c r="E3711">
        <f>YEAR(Orders[[#This Row],[Order_Date]])</f>
        <v>2023</v>
      </c>
      <c r="F3711">
        <f>MONTH(Orders[[#This Row],[Order_Date]])</f>
        <v>6</v>
      </c>
      <c r="G3711" s="2" t="s">
        <v>1382</v>
      </c>
      <c r="H3711" t="s">
        <v>1103</v>
      </c>
      <c r="I3711" t="s">
        <v>21</v>
      </c>
      <c r="J3711" t="s">
        <v>15</v>
      </c>
      <c r="K3711" t="s">
        <v>34</v>
      </c>
      <c r="L3711" t="s">
        <v>35</v>
      </c>
      <c r="M3711" s="1">
        <v>8923.67</v>
      </c>
      <c r="N3711" s="1">
        <v>453.75</v>
      </c>
      <c r="O3711">
        <v>0.21</v>
      </c>
    </row>
    <row r="3712" spans="1:15" x14ac:dyDescent="0.3">
      <c r="A3712" t="str">
        <f xml:space="preserve"> _xlfn.XLOOKUP(H3712, 'Customers'!B:B, 'Customers'!A:A)</f>
        <v>CUST_531</v>
      </c>
      <c r="B3712" t="str">
        <f>_xlfn.XLOOKUP(L3712, Products!C:C, Products!A:A)</f>
        <v>PROD_6</v>
      </c>
      <c r="C3712">
        <v>3711</v>
      </c>
      <c r="D3712" s="2" t="s">
        <v>811</v>
      </c>
      <c r="E3712">
        <f>YEAR(Orders[[#This Row],[Order_Date]])</f>
        <v>2022</v>
      </c>
      <c r="F3712">
        <f>MONTH(Orders[[#This Row],[Order_Date]])</f>
        <v>8</v>
      </c>
      <c r="G3712" s="2" t="s">
        <v>1159</v>
      </c>
      <c r="H3712" t="s">
        <v>1210</v>
      </c>
      <c r="I3712" t="s">
        <v>14</v>
      </c>
      <c r="J3712" t="s">
        <v>15</v>
      </c>
      <c r="K3712" t="s">
        <v>34</v>
      </c>
      <c r="L3712" t="s">
        <v>52</v>
      </c>
      <c r="M3712" s="1">
        <v>5010.74</v>
      </c>
      <c r="N3712" s="1">
        <v>981.33</v>
      </c>
      <c r="O3712">
        <v>0.18</v>
      </c>
    </row>
    <row r="3713" spans="1:15" x14ac:dyDescent="0.3">
      <c r="A3713" t="str">
        <f xml:space="preserve"> _xlfn.XLOOKUP(H3713, 'Customers'!B:B, 'Customers'!A:A)</f>
        <v>CUST_396</v>
      </c>
      <c r="B3713" t="str">
        <f>_xlfn.XLOOKUP(L3713, Products!C:C, Products!A:A)</f>
        <v>PROD_5</v>
      </c>
      <c r="C3713">
        <v>3712</v>
      </c>
      <c r="D3713" s="2" t="s">
        <v>378</v>
      </c>
      <c r="E3713">
        <f>YEAR(Orders[[#This Row],[Order_Date]])</f>
        <v>2023</v>
      </c>
      <c r="F3713">
        <f>MONTH(Orders[[#This Row],[Order_Date]])</f>
        <v>6</v>
      </c>
      <c r="G3713" s="2" t="s">
        <v>379</v>
      </c>
      <c r="H3713" t="s">
        <v>978</v>
      </c>
      <c r="I3713" t="s">
        <v>32</v>
      </c>
      <c r="J3713" t="s">
        <v>22</v>
      </c>
      <c r="K3713" t="s">
        <v>34</v>
      </c>
      <c r="L3713" t="s">
        <v>39</v>
      </c>
      <c r="M3713" s="1">
        <v>2516.27</v>
      </c>
      <c r="N3713" s="1">
        <v>398.75</v>
      </c>
      <c r="O3713">
        <v>0.27</v>
      </c>
    </row>
    <row r="3714" spans="1:15" x14ac:dyDescent="0.3">
      <c r="A3714" t="str">
        <f xml:space="preserve"> _xlfn.XLOOKUP(H3714, 'Customers'!B:B, 'Customers'!A:A)</f>
        <v>CUST_616</v>
      </c>
      <c r="B3714" t="str">
        <f>_xlfn.XLOOKUP(L3714, Products!C:C, Products!A:A)</f>
        <v>PROD_7</v>
      </c>
      <c r="C3714">
        <v>3713</v>
      </c>
      <c r="D3714" s="2" t="s">
        <v>537</v>
      </c>
      <c r="E3714">
        <f>YEAR(Orders[[#This Row],[Order_Date]])</f>
        <v>2023</v>
      </c>
      <c r="F3714">
        <f>MONTH(Orders[[#This Row],[Order_Date]])</f>
        <v>12</v>
      </c>
      <c r="G3714" s="2" t="s">
        <v>43</v>
      </c>
      <c r="H3714" t="s">
        <v>1335</v>
      </c>
      <c r="I3714" t="s">
        <v>14</v>
      </c>
      <c r="J3714" t="s">
        <v>65</v>
      </c>
      <c r="K3714" t="s">
        <v>16</v>
      </c>
      <c r="L3714" t="s">
        <v>66</v>
      </c>
      <c r="M3714" s="1">
        <v>5482.34</v>
      </c>
      <c r="N3714" s="1">
        <v>554.29</v>
      </c>
      <c r="O3714">
        <v>0.11</v>
      </c>
    </row>
    <row r="3715" spans="1:15" x14ac:dyDescent="0.3">
      <c r="A3715" t="str">
        <f xml:space="preserve"> _xlfn.XLOOKUP(H3715, 'Customers'!B:B, 'Customers'!A:A)</f>
        <v>CUST_738</v>
      </c>
      <c r="B3715" t="str">
        <f>_xlfn.XLOOKUP(L3715, Products!C:C, Products!A:A)</f>
        <v>PROD_7</v>
      </c>
      <c r="C3715">
        <v>3714</v>
      </c>
      <c r="D3715" s="2" t="s">
        <v>87</v>
      </c>
      <c r="E3715">
        <f>YEAR(Orders[[#This Row],[Order_Date]])</f>
        <v>2023</v>
      </c>
      <c r="F3715">
        <f>MONTH(Orders[[#This Row],[Order_Date]])</f>
        <v>11</v>
      </c>
      <c r="G3715" s="2" t="s">
        <v>1112</v>
      </c>
      <c r="H3715" t="s">
        <v>1481</v>
      </c>
      <c r="I3715" t="s">
        <v>32</v>
      </c>
      <c r="J3715" t="s">
        <v>33</v>
      </c>
      <c r="K3715" t="s">
        <v>16</v>
      </c>
      <c r="L3715" t="s">
        <v>66</v>
      </c>
      <c r="M3715" s="1">
        <v>6786.41</v>
      </c>
      <c r="N3715" s="1">
        <v>-431.92</v>
      </c>
      <c r="O3715">
        <v>0.2</v>
      </c>
    </row>
    <row r="3716" spans="1:15" x14ac:dyDescent="0.3">
      <c r="A3716" t="str">
        <f xml:space="preserve"> _xlfn.XLOOKUP(H3716, 'Customers'!B:B, 'Customers'!A:A)</f>
        <v>CUST_689</v>
      </c>
      <c r="B3716" t="str">
        <f>_xlfn.XLOOKUP(L3716, Products!C:C, Products!A:A)</f>
        <v>PROD_3</v>
      </c>
      <c r="C3716">
        <v>3715</v>
      </c>
      <c r="D3716" s="2" t="s">
        <v>261</v>
      </c>
      <c r="E3716">
        <f>YEAR(Orders[[#This Row],[Order_Date]])</f>
        <v>2023</v>
      </c>
      <c r="F3716">
        <f>MONTH(Orders[[#This Row],[Order_Date]])</f>
        <v>2</v>
      </c>
      <c r="G3716" s="2" t="s">
        <v>724</v>
      </c>
      <c r="H3716" t="s">
        <v>1428</v>
      </c>
      <c r="I3716" t="s">
        <v>14</v>
      </c>
      <c r="J3716" t="s">
        <v>65</v>
      </c>
      <c r="K3716" t="s">
        <v>27</v>
      </c>
      <c r="L3716" t="s">
        <v>28</v>
      </c>
      <c r="M3716" s="1">
        <v>4947.37</v>
      </c>
      <c r="N3716" s="1">
        <v>700.42</v>
      </c>
      <c r="O3716">
        <v>0.27</v>
      </c>
    </row>
    <row r="3717" spans="1:15" x14ac:dyDescent="0.3">
      <c r="A3717" t="str">
        <f xml:space="preserve"> _xlfn.XLOOKUP(H3717, 'Customers'!B:B, 'Customers'!A:A)</f>
        <v>CUST_495</v>
      </c>
      <c r="B3717" t="str">
        <f>_xlfn.XLOOKUP(L3717, Products!C:C, Products!A:A)</f>
        <v>PROD_8</v>
      </c>
      <c r="C3717">
        <v>3716</v>
      </c>
      <c r="D3717" s="2" t="s">
        <v>208</v>
      </c>
      <c r="E3717">
        <f>YEAR(Orders[[#This Row],[Order_Date]])</f>
        <v>2023</v>
      </c>
      <c r="F3717">
        <f>MONTH(Orders[[#This Row],[Order_Date]])</f>
        <v>11</v>
      </c>
      <c r="G3717" s="2" t="s">
        <v>209</v>
      </c>
      <c r="H3717" t="s">
        <v>1149</v>
      </c>
      <c r="I3717" t="s">
        <v>21</v>
      </c>
      <c r="J3717" t="s">
        <v>33</v>
      </c>
      <c r="K3717" t="s">
        <v>27</v>
      </c>
      <c r="L3717" t="s">
        <v>73</v>
      </c>
      <c r="M3717" s="1">
        <v>7131.28</v>
      </c>
      <c r="N3717" s="1">
        <v>-500.93</v>
      </c>
      <c r="O3717">
        <v>0.04</v>
      </c>
    </row>
    <row r="3718" spans="1:15" x14ac:dyDescent="0.3">
      <c r="A3718" t="str">
        <f xml:space="preserve"> _xlfn.XLOOKUP(H3718, 'Customers'!B:B, 'Customers'!A:A)</f>
        <v>CUST_321</v>
      </c>
      <c r="B3718" t="str">
        <f>_xlfn.XLOOKUP(L3718, Products!C:C, Products!A:A)</f>
        <v>PROD_6</v>
      </c>
      <c r="C3718">
        <v>3717</v>
      </c>
      <c r="D3718" s="2" t="s">
        <v>1056</v>
      </c>
      <c r="E3718">
        <f>YEAR(Orders[[#This Row],[Order_Date]])</f>
        <v>2023</v>
      </c>
      <c r="F3718">
        <f>MONTH(Orders[[#This Row],[Order_Date]])</f>
        <v>6</v>
      </c>
      <c r="G3718" s="2" t="s">
        <v>68</v>
      </c>
      <c r="H3718" t="s">
        <v>838</v>
      </c>
      <c r="I3718" t="s">
        <v>21</v>
      </c>
      <c r="J3718" t="s">
        <v>33</v>
      </c>
      <c r="K3718" t="s">
        <v>34</v>
      </c>
      <c r="L3718" t="s">
        <v>52</v>
      </c>
      <c r="M3718" s="1">
        <v>7673.22</v>
      </c>
      <c r="N3718" s="1">
        <v>243.62</v>
      </c>
      <c r="O3718">
        <v>0.24</v>
      </c>
    </row>
    <row r="3719" spans="1:15" x14ac:dyDescent="0.3">
      <c r="A3719" t="str">
        <f xml:space="preserve"> _xlfn.XLOOKUP(H3719, 'Customers'!B:B, 'Customers'!A:A)</f>
        <v>CUST_669</v>
      </c>
      <c r="B3719" t="str">
        <f>_xlfn.XLOOKUP(L3719, Products!C:C, Products!A:A)</f>
        <v>PROD_1</v>
      </c>
      <c r="C3719">
        <v>3718</v>
      </c>
      <c r="D3719" s="2" t="s">
        <v>1183</v>
      </c>
      <c r="E3719">
        <f>YEAR(Orders[[#This Row],[Order_Date]])</f>
        <v>2022</v>
      </c>
      <c r="F3719">
        <f>MONTH(Orders[[#This Row],[Order_Date]])</f>
        <v>2</v>
      </c>
      <c r="G3719" s="2" t="s">
        <v>782</v>
      </c>
      <c r="H3719" t="s">
        <v>1398</v>
      </c>
      <c r="I3719" t="s">
        <v>21</v>
      </c>
      <c r="J3719" t="s">
        <v>15</v>
      </c>
      <c r="K3719" t="s">
        <v>27</v>
      </c>
      <c r="L3719" t="s">
        <v>17</v>
      </c>
      <c r="M3719" s="1">
        <v>8084.37</v>
      </c>
      <c r="N3719" s="1">
        <v>1640.68</v>
      </c>
      <c r="O3719">
        <v>0.04</v>
      </c>
    </row>
    <row r="3720" spans="1:15" x14ac:dyDescent="0.3">
      <c r="A3720" t="str">
        <f xml:space="preserve"> _xlfn.XLOOKUP(H3720, 'Customers'!B:B, 'Customers'!A:A)</f>
        <v>CUST_667</v>
      </c>
      <c r="B3720" t="str">
        <f>_xlfn.XLOOKUP(L3720, Products!C:C, Products!A:A)</f>
        <v>PROD_2</v>
      </c>
      <c r="C3720">
        <v>3719</v>
      </c>
      <c r="D3720" s="2" t="s">
        <v>330</v>
      </c>
      <c r="E3720">
        <f>YEAR(Orders[[#This Row],[Order_Date]])</f>
        <v>2023</v>
      </c>
      <c r="F3720">
        <f>MONTH(Orders[[#This Row],[Order_Date]])</f>
        <v>12</v>
      </c>
      <c r="G3720" s="2" t="s">
        <v>424</v>
      </c>
      <c r="H3720" t="s">
        <v>1396</v>
      </c>
      <c r="I3720" t="s">
        <v>32</v>
      </c>
      <c r="J3720" t="s">
        <v>33</v>
      </c>
      <c r="K3720" t="s">
        <v>16</v>
      </c>
      <c r="L3720" t="s">
        <v>23</v>
      </c>
      <c r="M3720" s="1">
        <v>6077.26</v>
      </c>
      <c r="N3720" s="1">
        <v>206.01</v>
      </c>
      <c r="O3720">
        <v>0.23</v>
      </c>
    </row>
    <row r="3721" spans="1:15" x14ac:dyDescent="0.3">
      <c r="A3721" t="str">
        <f xml:space="preserve"> _xlfn.XLOOKUP(H3721, 'Customers'!B:B, 'Customers'!A:A)</f>
        <v>CUST_787</v>
      </c>
      <c r="B3721" t="str">
        <f>_xlfn.XLOOKUP(L3721, Products!C:C, Products!A:A)</f>
        <v>PROD_1</v>
      </c>
      <c r="C3721">
        <v>3720</v>
      </c>
      <c r="D3721" s="2" t="s">
        <v>319</v>
      </c>
      <c r="E3721">
        <f>YEAR(Orders[[#This Row],[Order_Date]])</f>
        <v>2022</v>
      </c>
      <c r="F3721">
        <f>MONTH(Orders[[#This Row],[Order_Date]])</f>
        <v>1</v>
      </c>
      <c r="G3721" s="2" t="s">
        <v>463</v>
      </c>
      <c r="H3721" t="s">
        <v>1535</v>
      </c>
      <c r="I3721" t="s">
        <v>21</v>
      </c>
      <c r="J3721" t="s">
        <v>15</v>
      </c>
      <c r="K3721" t="s">
        <v>27</v>
      </c>
      <c r="L3721" t="s">
        <v>17</v>
      </c>
      <c r="M3721" s="1">
        <v>8355.7199999999993</v>
      </c>
      <c r="N3721" s="1">
        <v>1660.52</v>
      </c>
      <c r="O3721">
        <v>0.19</v>
      </c>
    </row>
    <row r="3722" spans="1:15" x14ac:dyDescent="0.3">
      <c r="A3722" t="str">
        <f xml:space="preserve"> _xlfn.XLOOKUP(H3722, 'Customers'!B:B, 'Customers'!A:A)</f>
        <v>CUST_79</v>
      </c>
      <c r="B3722" t="str">
        <f>_xlfn.XLOOKUP(L3722, Products!C:C, Products!A:A)</f>
        <v>PROD_7</v>
      </c>
      <c r="C3722">
        <v>3721</v>
      </c>
      <c r="D3722" s="2" t="s">
        <v>931</v>
      </c>
      <c r="E3722">
        <f>YEAR(Orders[[#This Row],[Order_Date]])</f>
        <v>2022</v>
      </c>
      <c r="F3722">
        <f>MONTH(Orders[[#This Row],[Order_Date]])</f>
        <v>4</v>
      </c>
      <c r="G3722" s="2" t="s">
        <v>961</v>
      </c>
      <c r="H3722" t="s">
        <v>256</v>
      </c>
      <c r="I3722" t="s">
        <v>21</v>
      </c>
      <c r="J3722" t="s">
        <v>15</v>
      </c>
      <c r="K3722" t="s">
        <v>16</v>
      </c>
      <c r="L3722" t="s">
        <v>66</v>
      </c>
      <c r="M3722" s="1">
        <v>3713.3</v>
      </c>
      <c r="N3722" s="1">
        <v>-159.38</v>
      </c>
      <c r="O3722">
        <v>0.2</v>
      </c>
    </row>
    <row r="3723" spans="1:15" x14ac:dyDescent="0.3">
      <c r="A3723" t="str">
        <f xml:space="preserve"> _xlfn.XLOOKUP(H3723, 'Customers'!B:B, 'Customers'!A:A)</f>
        <v>CUST_280</v>
      </c>
      <c r="B3723" t="str">
        <f>_xlfn.XLOOKUP(L3723, Products!C:C, Products!A:A)</f>
        <v>PROD_3</v>
      </c>
      <c r="C3723">
        <v>3722</v>
      </c>
      <c r="D3723" s="2" t="s">
        <v>560</v>
      </c>
      <c r="E3723">
        <f>YEAR(Orders[[#This Row],[Order_Date]])</f>
        <v>2022</v>
      </c>
      <c r="F3723">
        <f>MONTH(Orders[[#This Row],[Order_Date]])</f>
        <v>3</v>
      </c>
      <c r="G3723" s="2" t="s">
        <v>1108</v>
      </c>
      <c r="H3723" t="s">
        <v>749</v>
      </c>
      <c r="I3723" t="s">
        <v>14</v>
      </c>
      <c r="J3723" t="s">
        <v>22</v>
      </c>
      <c r="K3723" t="s">
        <v>27</v>
      </c>
      <c r="L3723" t="s">
        <v>28</v>
      </c>
      <c r="M3723" s="1">
        <v>6129.56</v>
      </c>
      <c r="N3723" s="1">
        <v>455.62</v>
      </c>
      <c r="O3723">
        <v>7.0000000000000007E-2</v>
      </c>
    </row>
    <row r="3724" spans="1:15" x14ac:dyDescent="0.3">
      <c r="A3724" t="str">
        <f xml:space="preserve"> _xlfn.XLOOKUP(H3724, 'Customers'!B:B, 'Customers'!A:A)</f>
        <v>CUST_174</v>
      </c>
      <c r="B3724" t="str">
        <f>_xlfn.XLOOKUP(L3724, Products!C:C, Products!A:A)</f>
        <v>PROD_2</v>
      </c>
      <c r="C3724">
        <v>3723</v>
      </c>
      <c r="D3724" s="2" t="s">
        <v>1109</v>
      </c>
      <c r="E3724">
        <f>YEAR(Orders[[#This Row],[Order_Date]])</f>
        <v>2023</v>
      </c>
      <c r="F3724">
        <f>MONTH(Orders[[#This Row],[Order_Date]])</f>
        <v>2</v>
      </c>
      <c r="G3724" s="2" t="s">
        <v>1000</v>
      </c>
      <c r="H3724" t="s">
        <v>510</v>
      </c>
      <c r="I3724" t="s">
        <v>14</v>
      </c>
      <c r="J3724" t="s">
        <v>22</v>
      </c>
      <c r="K3724" t="s">
        <v>16</v>
      </c>
      <c r="L3724" t="s">
        <v>23</v>
      </c>
      <c r="M3724" s="1">
        <v>5443.64</v>
      </c>
      <c r="N3724" s="1">
        <v>-489.27</v>
      </c>
      <c r="O3724">
        <v>0.05</v>
      </c>
    </row>
    <row r="3725" spans="1:15" x14ac:dyDescent="0.3">
      <c r="A3725" t="str">
        <f xml:space="preserve"> _xlfn.XLOOKUP(H3725, 'Customers'!B:B, 'Customers'!A:A)</f>
        <v>CUST_875</v>
      </c>
      <c r="B3725" t="str">
        <f>_xlfn.XLOOKUP(L3725, Products!C:C, Products!A:A)</f>
        <v>PROD_1</v>
      </c>
      <c r="C3725">
        <v>3724</v>
      </c>
      <c r="D3725" s="2" t="s">
        <v>206</v>
      </c>
      <c r="E3725">
        <f>YEAR(Orders[[#This Row],[Order_Date]])</f>
        <v>2022</v>
      </c>
      <c r="F3725">
        <f>MONTH(Orders[[#This Row],[Order_Date]])</f>
        <v>12</v>
      </c>
      <c r="G3725" s="2" t="s">
        <v>133</v>
      </c>
      <c r="H3725" t="s">
        <v>1630</v>
      </c>
      <c r="I3725" t="s">
        <v>32</v>
      </c>
      <c r="J3725" t="s">
        <v>22</v>
      </c>
      <c r="K3725" t="s">
        <v>16</v>
      </c>
      <c r="L3725" t="s">
        <v>17</v>
      </c>
      <c r="M3725" s="1">
        <v>8233.94</v>
      </c>
      <c r="N3725" s="1">
        <v>-601.99</v>
      </c>
      <c r="O3725">
        <v>0.26</v>
      </c>
    </row>
    <row r="3726" spans="1:15" x14ac:dyDescent="0.3">
      <c r="A3726" t="str">
        <f xml:space="preserve"> _xlfn.XLOOKUP(H3726, 'Customers'!B:B, 'Customers'!A:A)</f>
        <v>CUST_762</v>
      </c>
      <c r="B3726" t="str">
        <f>_xlfn.XLOOKUP(L3726, Products!C:C, Products!A:A)</f>
        <v>PROD_8</v>
      </c>
      <c r="C3726">
        <v>3725</v>
      </c>
      <c r="D3726" s="2" t="s">
        <v>186</v>
      </c>
      <c r="E3726">
        <f>YEAR(Orders[[#This Row],[Order_Date]])</f>
        <v>2023</v>
      </c>
      <c r="F3726">
        <f>MONTH(Orders[[#This Row],[Order_Date]])</f>
        <v>11</v>
      </c>
      <c r="G3726" s="2" t="s">
        <v>747</v>
      </c>
      <c r="H3726" t="s">
        <v>1508</v>
      </c>
      <c r="I3726" t="s">
        <v>32</v>
      </c>
      <c r="J3726" t="s">
        <v>22</v>
      </c>
      <c r="K3726" t="s">
        <v>27</v>
      </c>
      <c r="L3726" t="s">
        <v>73</v>
      </c>
      <c r="M3726" s="1">
        <v>1045.92</v>
      </c>
      <c r="N3726" s="1">
        <v>147.72999999999999</v>
      </c>
      <c r="O3726">
        <v>0.14000000000000001</v>
      </c>
    </row>
    <row r="3727" spans="1:15" x14ac:dyDescent="0.3">
      <c r="A3727" t="str">
        <f xml:space="preserve"> _xlfn.XLOOKUP(H3727, 'Customers'!B:B, 'Customers'!A:A)</f>
        <v>CUST_715</v>
      </c>
      <c r="B3727" t="str">
        <f>_xlfn.XLOOKUP(L3727, Products!C:C, Products!A:A)</f>
        <v>PROD_8</v>
      </c>
      <c r="C3727">
        <v>3726</v>
      </c>
      <c r="D3727" s="2" t="s">
        <v>960</v>
      </c>
      <c r="E3727">
        <f>YEAR(Orders[[#This Row],[Order_Date]])</f>
        <v>2022</v>
      </c>
      <c r="F3727">
        <f>MONTH(Orders[[#This Row],[Order_Date]])</f>
        <v>4</v>
      </c>
      <c r="G3727" s="2" t="s">
        <v>927</v>
      </c>
      <c r="H3727" t="s">
        <v>1455</v>
      </c>
      <c r="I3727" t="s">
        <v>14</v>
      </c>
      <c r="J3727" t="s">
        <v>15</v>
      </c>
      <c r="K3727" t="s">
        <v>27</v>
      </c>
      <c r="L3727" t="s">
        <v>73</v>
      </c>
      <c r="M3727" s="1">
        <v>1462.33</v>
      </c>
      <c r="N3727" s="1">
        <v>433.17</v>
      </c>
      <c r="O3727">
        <v>0.16</v>
      </c>
    </row>
    <row r="3728" spans="1:15" x14ac:dyDescent="0.3">
      <c r="A3728" t="str">
        <f xml:space="preserve"> _xlfn.XLOOKUP(H3728, 'Customers'!B:B, 'Customers'!A:A)</f>
        <v>CUST_22</v>
      </c>
      <c r="B3728" t="str">
        <f>_xlfn.XLOOKUP(L3728, Products!C:C, Products!A:A)</f>
        <v>PROD_5</v>
      </c>
      <c r="C3728">
        <v>3727</v>
      </c>
      <c r="D3728" s="2" t="s">
        <v>1134</v>
      </c>
      <c r="E3728">
        <f>YEAR(Orders[[#This Row],[Order_Date]])</f>
        <v>2023</v>
      </c>
      <c r="F3728">
        <f>MONTH(Orders[[#This Row],[Order_Date]])</f>
        <v>11</v>
      </c>
      <c r="G3728" s="2" t="s">
        <v>94</v>
      </c>
      <c r="H3728" t="s">
        <v>93</v>
      </c>
      <c r="I3728" t="s">
        <v>14</v>
      </c>
      <c r="J3728" t="s">
        <v>22</v>
      </c>
      <c r="K3728" t="s">
        <v>34</v>
      </c>
      <c r="L3728" t="s">
        <v>39</v>
      </c>
      <c r="M3728" s="1">
        <v>4730.1000000000004</v>
      </c>
      <c r="N3728" s="1">
        <v>1119.6500000000001</v>
      </c>
      <c r="O3728">
        <v>0.09</v>
      </c>
    </row>
    <row r="3729" spans="1:15" x14ac:dyDescent="0.3">
      <c r="A3729" t="str">
        <f xml:space="preserve"> _xlfn.XLOOKUP(H3729, 'Customers'!B:B, 'Customers'!A:A)</f>
        <v>CUST_880</v>
      </c>
      <c r="B3729" t="str">
        <f>_xlfn.XLOOKUP(L3729, Products!C:C, Products!A:A)</f>
        <v>PROD_6</v>
      </c>
      <c r="C3729">
        <v>3728</v>
      </c>
      <c r="D3729" s="2" t="s">
        <v>1026</v>
      </c>
      <c r="E3729">
        <f>YEAR(Orders[[#This Row],[Order_Date]])</f>
        <v>2022</v>
      </c>
      <c r="F3729">
        <f>MONTH(Orders[[#This Row],[Order_Date]])</f>
        <v>12</v>
      </c>
      <c r="G3729" s="2" t="s">
        <v>579</v>
      </c>
      <c r="H3729" t="s">
        <v>1635</v>
      </c>
      <c r="I3729" t="s">
        <v>32</v>
      </c>
      <c r="J3729" t="s">
        <v>33</v>
      </c>
      <c r="K3729" t="s">
        <v>34</v>
      </c>
      <c r="L3729" t="s">
        <v>52</v>
      </c>
      <c r="M3729" s="1">
        <v>1419.7</v>
      </c>
      <c r="N3729" s="1">
        <v>170.94</v>
      </c>
      <c r="O3729">
        <v>0</v>
      </c>
    </row>
    <row r="3730" spans="1:15" x14ac:dyDescent="0.3">
      <c r="A3730" t="str">
        <f xml:space="preserve"> _xlfn.XLOOKUP(H3730, 'Customers'!B:B, 'Customers'!A:A)</f>
        <v>CUST_856</v>
      </c>
      <c r="B3730" t="str">
        <f>_xlfn.XLOOKUP(L3730, Products!C:C, Products!A:A)</f>
        <v>PROD_1</v>
      </c>
      <c r="C3730">
        <v>3729</v>
      </c>
      <c r="D3730" s="2" t="s">
        <v>713</v>
      </c>
      <c r="E3730">
        <f>YEAR(Orders[[#This Row],[Order_Date]])</f>
        <v>2022</v>
      </c>
      <c r="F3730">
        <f>MONTH(Orders[[#This Row],[Order_Date]])</f>
        <v>12</v>
      </c>
      <c r="G3730" s="2" t="s">
        <v>731</v>
      </c>
      <c r="H3730" t="s">
        <v>1609</v>
      </c>
      <c r="I3730" t="s">
        <v>14</v>
      </c>
      <c r="J3730" t="s">
        <v>33</v>
      </c>
      <c r="K3730" t="s">
        <v>27</v>
      </c>
      <c r="L3730" t="s">
        <v>17</v>
      </c>
      <c r="M3730" s="1">
        <v>3169.14</v>
      </c>
      <c r="N3730" s="1">
        <v>252.02</v>
      </c>
      <c r="O3730">
        <v>0.24</v>
      </c>
    </row>
    <row r="3731" spans="1:15" x14ac:dyDescent="0.3">
      <c r="A3731" t="str">
        <f xml:space="preserve"> _xlfn.XLOOKUP(H3731, 'Customers'!B:B, 'Customers'!A:A)</f>
        <v>CUST_334</v>
      </c>
      <c r="B3731" t="str">
        <f>_xlfn.XLOOKUP(L3731, Products!C:C, Products!A:A)</f>
        <v>PROD_2</v>
      </c>
      <c r="C3731">
        <v>3730</v>
      </c>
      <c r="D3731" s="2" t="s">
        <v>311</v>
      </c>
      <c r="E3731">
        <f>YEAR(Orders[[#This Row],[Order_Date]])</f>
        <v>2023</v>
      </c>
      <c r="F3731">
        <f>MONTH(Orders[[#This Row],[Order_Date]])</f>
        <v>6</v>
      </c>
      <c r="G3731" s="2" t="s">
        <v>824</v>
      </c>
      <c r="H3731" t="s">
        <v>859</v>
      </c>
      <c r="I3731" t="s">
        <v>32</v>
      </c>
      <c r="J3731" t="s">
        <v>33</v>
      </c>
      <c r="K3731" t="s">
        <v>16</v>
      </c>
      <c r="L3731" t="s">
        <v>23</v>
      </c>
      <c r="M3731" s="1">
        <v>1482.53</v>
      </c>
      <c r="N3731" s="1">
        <v>93.17</v>
      </c>
      <c r="O3731">
        <v>0.28000000000000003</v>
      </c>
    </row>
    <row r="3732" spans="1:15" x14ac:dyDescent="0.3">
      <c r="A3732" t="str">
        <f xml:space="preserve"> _xlfn.XLOOKUP(H3732, 'Customers'!B:B, 'Customers'!A:A)</f>
        <v>CUST_520</v>
      </c>
      <c r="B3732" t="str">
        <f>_xlfn.XLOOKUP(L3732, Products!C:C, Products!A:A)</f>
        <v>PROD_4</v>
      </c>
      <c r="C3732">
        <v>3731</v>
      </c>
      <c r="D3732" s="2" t="s">
        <v>232</v>
      </c>
      <c r="E3732">
        <f>YEAR(Orders[[#This Row],[Order_Date]])</f>
        <v>2023</v>
      </c>
      <c r="F3732">
        <f>MONTH(Orders[[#This Row],[Order_Date]])</f>
        <v>8</v>
      </c>
      <c r="G3732" s="2" t="s">
        <v>143</v>
      </c>
      <c r="H3732" t="s">
        <v>1193</v>
      </c>
      <c r="I3732" t="s">
        <v>21</v>
      </c>
      <c r="J3732" t="s">
        <v>22</v>
      </c>
      <c r="K3732" t="s">
        <v>34</v>
      </c>
      <c r="L3732" t="s">
        <v>35</v>
      </c>
      <c r="M3732" s="1">
        <v>7567.08</v>
      </c>
      <c r="N3732" s="1">
        <v>38.65</v>
      </c>
      <c r="O3732">
        <v>0.23</v>
      </c>
    </row>
    <row r="3733" spans="1:15" x14ac:dyDescent="0.3">
      <c r="A3733" t="str">
        <f xml:space="preserve"> _xlfn.XLOOKUP(H3733, 'Customers'!B:B, 'Customers'!A:A)</f>
        <v>CUST_979</v>
      </c>
      <c r="B3733" t="str">
        <f>_xlfn.XLOOKUP(L3733, Products!C:C, Products!A:A)</f>
        <v>PROD_1</v>
      </c>
      <c r="C3733">
        <v>3732</v>
      </c>
      <c r="D3733" s="2" t="s">
        <v>830</v>
      </c>
      <c r="E3733">
        <f>YEAR(Orders[[#This Row],[Order_Date]])</f>
        <v>2022</v>
      </c>
      <c r="F3733">
        <f>MONTH(Orders[[#This Row],[Order_Date]])</f>
        <v>6</v>
      </c>
      <c r="G3733" s="2" t="s">
        <v>1384</v>
      </c>
      <c r="H3733" t="s">
        <v>1742</v>
      </c>
      <c r="I3733" t="s">
        <v>14</v>
      </c>
      <c r="J3733" t="s">
        <v>65</v>
      </c>
      <c r="K3733" t="s">
        <v>16</v>
      </c>
      <c r="L3733" t="s">
        <v>17</v>
      </c>
      <c r="M3733" s="1">
        <v>1198.8</v>
      </c>
      <c r="N3733" s="1">
        <v>245.71</v>
      </c>
      <c r="O3733">
        <v>0.28000000000000003</v>
      </c>
    </row>
    <row r="3734" spans="1:15" x14ac:dyDescent="0.3">
      <c r="A3734" t="str">
        <f xml:space="preserve"> _xlfn.XLOOKUP(H3734, 'Customers'!B:B, 'Customers'!A:A)</f>
        <v>CUST_814</v>
      </c>
      <c r="B3734" t="str">
        <f>_xlfn.XLOOKUP(L3734, Products!C:C, Products!A:A)</f>
        <v>PROD_3</v>
      </c>
      <c r="C3734">
        <v>3733</v>
      </c>
      <c r="D3734" s="2" t="s">
        <v>612</v>
      </c>
      <c r="E3734">
        <f>YEAR(Orders[[#This Row],[Order_Date]])</f>
        <v>2023</v>
      </c>
      <c r="F3734">
        <f>MONTH(Orders[[#This Row],[Order_Date]])</f>
        <v>1</v>
      </c>
      <c r="G3734" s="2" t="s">
        <v>640</v>
      </c>
      <c r="H3734" t="s">
        <v>1564</v>
      </c>
      <c r="I3734" t="s">
        <v>21</v>
      </c>
      <c r="J3734" t="s">
        <v>33</v>
      </c>
      <c r="K3734" t="s">
        <v>27</v>
      </c>
      <c r="L3734" t="s">
        <v>28</v>
      </c>
      <c r="M3734" s="1">
        <v>6018.31</v>
      </c>
      <c r="N3734" s="1">
        <v>-147.35</v>
      </c>
      <c r="O3734">
        <v>0.03</v>
      </c>
    </row>
    <row r="3735" spans="1:15" x14ac:dyDescent="0.3">
      <c r="A3735" t="str">
        <f xml:space="preserve"> _xlfn.XLOOKUP(H3735, 'Customers'!B:B, 'Customers'!A:A)</f>
        <v>CUST_799</v>
      </c>
      <c r="B3735" t="str">
        <f>_xlfn.XLOOKUP(L3735, Products!C:C, Products!A:A)</f>
        <v>PROD_7</v>
      </c>
      <c r="C3735">
        <v>3734</v>
      </c>
      <c r="D3735" s="2" t="s">
        <v>350</v>
      </c>
      <c r="E3735">
        <f>YEAR(Orders[[#This Row],[Order_Date]])</f>
        <v>2022</v>
      </c>
      <c r="F3735">
        <f>MONTH(Orders[[#This Row],[Order_Date]])</f>
        <v>1</v>
      </c>
      <c r="G3735" s="2" t="s">
        <v>550</v>
      </c>
      <c r="H3735" t="s">
        <v>1548</v>
      </c>
      <c r="I3735" t="s">
        <v>32</v>
      </c>
      <c r="J3735" t="s">
        <v>65</v>
      </c>
      <c r="K3735" t="s">
        <v>16</v>
      </c>
      <c r="L3735" t="s">
        <v>66</v>
      </c>
      <c r="M3735" s="1">
        <v>4590.62</v>
      </c>
      <c r="N3735" s="1">
        <v>766.21</v>
      </c>
      <c r="O3735">
        <v>0.27</v>
      </c>
    </row>
    <row r="3736" spans="1:15" x14ac:dyDescent="0.3">
      <c r="A3736" t="str">
        <f xml:space="preserve"> _xlfn.XLOOKUP(H3736, 'Customers'!B:B, 'Customers'!A:A)</f>
        <v>CUST_454</v>
      </c>
      <c r="B3736" t="str">
        <f>_xlfn.XLOOKUP(L3736, Products!C:C, Products!A:A)</f>
        <v>PROD_1</v>
      </c>
      <c r="C3736">
        <v>3735</v>
      </c>
      <c r="D3736" s="2" t="s">
        <v>513</v>
      </c>
      <c r="E3736">
        <f>YEAR(Orders[[#This Row],[Order_Date]])</f>
        <v>2022</v>
      </c>
      <c r="F3736">
        <f>MONTH(Orders[[#This Row],[Order_Date]])</f>
        <v>3</v>
      </c>
      <c r="G3736" s="2" t="s">
        <v>936</v>
      </c>
      <c r="H3736" t="s">
        <v>1080</v>
      </c>
      <c r="I3736" t="s">
        <v>32</v>
      </c>
      <c r="J3736" t="s">
        <v>15</v>
      </c>
      <c r="K3736" t="s">
        <v>16</v>
      </c>
      <c r="L3736" t="s">
        <v>17</v>
      </c>
      <c r="M3736" s="1">
        <v>5724.63</v>
      </c>
      <c r="N3736" s="1">
        <v>154.41999999999999</v>
      </c>
      <c r="O3736">
        <v>0.18</v>
      </c>
    </row>
    <row r="3737" spans="1:15" x14ac:dyDescent="0.3">
      <c r="A3737" t="str">
        <f xml:space="preserve"> _xlfn.XLOOKUP(H3737, 'Customers'!B:B, 'Customers'!A:A)</f>
        <v>CUST_31</v>
      </c>
      <c r="B3737" t="str">
        <f>_xlfn.XLOOKUP(L3737, Products!C:C, Products!A:A)</f>
        <v>PROD_8</v>
      </c>
      <c r="C3737">
        <v>3736</v>
      </c>
      <c r="D3737" s="2" t="s">
        <v>566</v>
      </c>
      <c r="E3737">
        <f>YEAR(Orders[[#This Row],[Order_Date]])</f>
        <v>2022</v>
      </c>
      <c r="F3737">
        <f>MONTH(Orders[[#This Row],[Order_Date]])</f>
        <v>1</v>
      </c>
      <c r="G3737" s="2" t="s">
        <v>567</v>
      </c>
      <c r="H3737" t="s">
        <v>120</v>
      </c>
      <c r="I3737" t="s">
        <v>21</v>
      </c>
      <c r="J3737" t="s">
        <v>65</v>
      </c>
      <c r="K3737" t="s">
        <v>27</v>
      </c>
      <c r="L3737" t="s">
        <v>73</v>
      </c>
      <c r="M3737" s="1">
        <v>6664.14</v>
      </c>
      <c r="N3737" s="1">
        <v>351.57</v>
      </c>
      <c r="O3737">
        <v>0.01</v>
      </c>
    </row>
    <row r="3738" spans="1:15" x14ac:dyDescent="0.3">
      <c r="A3738" t="str">
        <f xml:space="preserve"> _xlfn.XLOOKUP(H3738, 'Customers'!B:B, 'Customers'!A:A)</f>
        <v>CUST_137</v>
      </c>
      <c r="B3738" t="str">
        <f>_xlfn.XLOOKUP(L3738, Products!C:C, Products!A:A)</f>
        <v>PROD_3</v>
      </c>
      <c r="C3738">
        <v>3737</v>
      </c>
      <c r="D3738" s="2" t="s">
        <v>1480</v>
      </c>
      <c r="E3738">
        <f>YEAR(Orders[[#This Row],[Order_Date]])</f>
        <v>2023</v>
      </c>
      <c r="F3738">
        <f>MONTH(Orders[[#This Row],[Order_Date]])</f>
        <v>9</v>
      </c>
      <c r="G3738" s="2" t="s">
        <v>391</v>
      </c>
      <c r="H3738" t="s">
        <v>420</v>
      </c>
      <c r="I3738" t="s">
        <v>32</v>
      </c>
      <c r="J3738" t="s">
        <v>15</v>
      </c>
      <c r="K3738" t="s">
        <v>27</v>
      </c>
      <c r="L3738" t="s">
        <v>28</v>
      </c>
      <c r="M3738" s="1">
        <v>7933.38</v>
      </c>
      <c r="N3738" s="1">
        <v>1335.79</v>
      </c>
      <c r="O3738">
        <v>0.04</v>
      </c>
    </row>
    <row r="3739" spans="1:15" x14ac:dyDescent="0.3">
      <c r="A3739" t="str">
        <f xml:space="preserve"> _xlfn.XLOOKUP(H3739, 'Customers'!B:B, 'Customers'!A:A)</f>
        <v>CUST_857</v>
      </c>
      <c r="B3739" t="str">
        <f>_xlfn.XLOOKUP(L3739, Products!C:C, Products!A:A)</f>
        <v>PROD_8</v>
      </c>
      <c r="C3739">
        <v>3738</v>
      </c>
      <c r="D3739" s="2" t="s">
        <v>680</v>
      </c>
      <c r="E3739">
        <f>YEAR(Orders[[#This Row],[Order_Date]])</f>
        <v>2022</v>
      </c>
      <c r="F3739">
        <f>MONTH(Orders[[#This Row],[Order_Date]])</f>
        <v>10</v>
      </c>
      <c r="G3739" s="2" t="s">
        <v>501</v>
      </c>
      <c r="H3739" t="s">
        <v>1610</v>
      </c>
      <c r="I3739" t="s">
        <v>32</v>
      </c>
      <c r="J3739" t="s">
        <v>65</v>
      </c>
      <c r="K3739" t="s">
        <v>27</v>
      </c>
      <c r="L3739" t="s">
        <v>73</v>
      </c>
      <c r="M3739" s="1">
        <v>2461.2399999999998</v>
      </c>
      <c r="N3739" s="1">
        <v>1.47</v>
      </c>
      <c r="O3739">
        <v>0.19</v>
      </c>
    </row>
    <row r="3740" spans="1:15" x14ac:dyDescent="0.3">
      <c r="A3740" t="str">
        <f xml:space="preserve"> _xlfn.XLOOKUP(H3740, 'Customers'!B:B, 'Customers'!A:A)</f>
        <v>CUST_584</v>
      </c>
      <c r="B3740" t="str">
        <f>_xlfn.XLOOKUP(L3740, Products!C:C, Products!A:A)</f>
        <v>PROD_3</v>
      </c>
      <c r="C3740">
        <v>3739</v>
      </c>
      <c r="D3740" s="2" t="s">
        <v>530</v>
      </c>
      <c r="E3740">
        <f>YEAR(Orders[[#This Row],[Order_Date]])</f>
        <v>2023</v>
      </c>
      <c r="F3740">
        <f>MONTH(Orders[[#This Row],[Order_Date]])</f>
        <v>10</v>
      </c>
      <c r="G3740" s="2" t="s">
        <v>186</v>
      </c>
      <c r="H3740" t="s">
        <v>1288</v>
      </c>
      <c r="I3740" t="s">
        <v>14</v>
      </c>
      <c r="J3740" t="s">
        <v>65</v>
      </c>
      <c r="K3740" t="s">
        <v>27</v>
      </c>
      <c r="L3740" t="s">
        <v>28</v>
      </c>
      <c r="M3740" s="1">
        <v>5928.84</v>
      </c>
      <c r="N3740" s="1">
        <v>-585.69000000000005</v>
      </c>
      <c r="O3740">
        <v>0.19</v>
      </c>
    </row>
    <row r="3741" spans="1:15" x14ac:dyDescent="0.3">
      <c r="A3741" t="str">
        <f xml:space="preserve"> _xlfn.XLOOKUP(H3741, 'Customers'!B:B, 'Customers'!A:A)</f>
        <v>CUST_461</v>
      </c>
      <c r="B3741" t="str">
        <f>_xlfn.XLOOKUP(L3741, Products!C:C, Products!A:A)</f>
        <v>PROD_3</v>
      </c>
      <c r="C3741">
        <v>3740</v>
      </c>
      <c r="D3741" s="2" t="s">
        <v>1136</v>
      </c>
      <c r="E3741">
        <f>YEAR(Orders[[#This Row],[Order_Date]])</f>
        <v>2023</v>
      </c>
      <c r="F3741">
        <f>MONTH(Orders[[#This Row],[Order_Date]])</f>
        <v>11</v>
      </c>
      <c r="G3741" s="2" t="s">
        <v>676</v>
      </c>
      <c r="H3741" t="s">
        <v>1089</v>
      </c>
      <c r="I3741" t="s">
        <v>21</v>
      </c>
      <c r="J3741" t="s">
        <v>65</v>
      </c>
      <c r="K3741" t="s">
        <v>27</v>
      </c>
      <c r="L3741" t="s">
        <v>28</v>
      </c>
      <c r="M3741" s="1">
        <v>4064.71</v>
      </c>
      <c r="N3741" s="1">
        <v>519.38</v>
      </c>
      <c r="O3741">
        <v>0.16</v>
      </c>
    </row>
    <row r="3742" spans="1:15" x14ac:dyDescent="0.3">
      <c r="A3742" t="str">
        <f xml:space="preserve"> _xlfn.XLOOKUP(H3742, 'Customers'!B:B, 'Customers'!A:A)</f>
        <v>CUST_694</v>
      </c>
      <c r="B3742" t="str">
        <f>_xlfn.XLOOKUP(L3742, Products!C:C, Products!A:A)</f>
        <v>PROD_1</v>
      </c>
      <c r="C3742">
        <v>3741</v>
      </c>
      <c r="D3742" s="2" t="s">
        <v>378</v>
      </c>
      <c r="E3742">
        <f>YEAR(Orders[[#This Row],[Order_Date]])</f>
        <v>2023</v>
      </c>
      <c r="F3742">
        <f>MONTH(Orders[[#This Row],[Order_Date]])</f>
        <v>6</v>
      </c>
      <c r="G3742" s="2" t="s">
        <v>379</v>
      </c>
      <c r="H3742" t="s">
        <v>1433</v>
      </c>
      <c r="I3742" t="s">
        <v>21</v>
      </c>
      <c r="J3742" t="s">
        <v>33</v>
      </c>
      <c r="K3742" t="s">
        <v>27</v>
      </c>
      <c r="L3742" t="s">
        <v>17</v>
      </c>
      <c r="M3742" s="1">
        <v>902.13</v>
      </c>
      <c r="N3742" s="1">
        <v>105.44</v>
      </c>
      <c r="O3742">
        <v>0.12</v>
      </c>
    </row>
    <row r="3743" spans="1:15" x14ac:dyDescent="0.3">
      <c r="A3743" t="str">
        <f xml:space="preserve"> _xlfn.XLOOKUP(H3743, 'Customers'!B:B, 'Customers'!A:A)</f>
        <v>CUST_239</v>
      </c>
      <c r="B3743" t="str">
        <f>_xlfn.XLOOKUP(L3743, Products!C:C, Products!A:A)</f>
        <v>PROD_1</v>
      </c>
      <c r="C3743">
        <v>3742</v>
      </c>
      <c r="D3743" s="2" t="s">
        <v>46</v>
      </c>
      <c r="E3743">
        <f>YEAR(Orders[[#This Row],[Order_Date]])</f>
        <v>2023</v>
      </c>
      <c r="F3743">
        <f>MONTH(Orders[[#This Row],[Order_Date]])</f>
        <v>2</v>
      </c>
      <c r="G3743" s="2" t="s">
        <v>505</v>
      </c>
      <c r="H3743" t="s">
        <v>662</v>
      </c>
      <c r="I3743" t="s">
        <v>32</v>
      </c>
      <c r="J3743" t="s">
        <v>65</v>
      </c>
      <c r="K3743" t="s">
        <v>27</v>
      </c>
      <c r="L3743" t="s">
        <v>17</v>
      </c>
      <c r="M3743" s="1">
        <v>8371.4</v>
      </c>
      <c r="N3743" s="1">
        <v>-579.79999999999995</v>
      </c>
      <c r="O3743">
        <v>0.11</v>
      </c>
    </row>
    <row r="3744" spans="1:15" x14ac:dyDescent="0.3">
      <c r="A3744" t="str">
        <f xml:space="preserve"> _xlfn.XLOOKUP(H3744, 'Customers'!B:B, 'Customers'!A:A)</f>
        <v>CUST_44</v>
      </c>
      <c r="B3744" t="str">
        <f>_xlfn.XLOOKUP(L3744, Products!C:C, Products!A:A)</f>
        <v>PROD_1</v>
      </c>
      <c r="C3744">
        <v>3743</v>
      </c>
      <c r="D3744" s="2" t="s">
        <v>1134</v>
      </c>
      <c r="E3744">
        <f>YEAR(Orders[[#This Row],[Order_Date]])</f>
        <v>2023</v>
      </c>
      <c r="F3744">
        <f>MONTH(Orders[[#This Row],[Order_Date]])</f>
        <v>11</v>
      </c>
      <c r="G3744" s="2" t="s">
        <v>748</v>
      </c>
      <c r="H3744" t="s">
        <v>160</v>
      </c>
      <c r="I3744" t="s">
        <v>21</v>
      </c>
      <c r="J3744" t="s">
        <v>22</v>
      </c>
      <c r="K3744" t="s">
        <v>16</v>
      </c>
      <c r="L3744" t="s">
        <v>17</v>
      </c>
      <c r="M3744" s="1">
        <v>1504.03</v>
      </c>
      <c r="N3744" s="1">
        <v>-8.4600000000000009</v>
      </c>
      <c r="O3744">
        <v>0.22</v>
      </c>
    </row>
    <row r="3745" spans="1:15" x14ac:dyDescent="0.3">
      <c r="A3745" t="str">
        <f xml:space="preserve"> _xlfn.XLOOKUP(H3745, 'Customers'!B:B, 'Customers'!A:A)</f>
        <v>CUST_900</v>
      </c>
      <c r="B3745" t="str">
        <f>_xlfn.XLOOKUP(L3745, Products!C:C, Products!A:A)</f>
        <v>PROD_1</v>
      </c>
      <c r="C3745">
        <v>3744</v>
      </c>
      <c r="D3745" s="2" t="s">
        <v>54</v>
      </c>
      <c r="E3745">
        <f>YEAR(Orders[[#This Row],[Order_Date]])</f>
        <v>2022</v>
      </c>
      <c r="F3745">
        <f>MONTH(Orders[[#This Row],[Order_Date]])</f>
        <v>2</v>
      </c>
      <c r="G3745" s="2" t="s">
        <v>703</v>
      </c>
      <c r="H3745" t="s">
        <v>1659</v>
      </c>
      <c r="I3745" t="s">
        <v>21</v>
      </c>
      <c r="J3745" t="s">
        <v>22</v>
      </c>
      <c r="K3745" t="s">
        <v>16</v>
      </c>
      <c r="L3745" t="s">
        <v>17</v>
      </c>
      <c r="M3745" s="1">
        <v>5253.3</v>
      </c>
      <c r="N3745" s="1">
        <v>1471.11</v>
      </c>
      <c r="O3745">
        <v>0.24</v>
      </c>
    </row>
    <row r="3746" spans="1:15" x14ac:dyDescent="0.3">
      <c r="A3746" t="str">
        <f xml:space="preserve"> _xlfn.XLOOKUP(H3746, 'Customers'!B:B, 'Customers'!A:A)</f>
        <v>CUST_308</v>
      </c>
      <c r="B3746" t="str">
        <f>_xlfn.XLOOKUP(L3746, Products!C:C, Products!A:A)</f>
        <v>PROD_5</v>
      </c>
      <c r="C3746">
        <v>3745</v>
      </c>
      <c r="D3746" s="2" t="s">
        <v>1150</v>
      </c>
      <c r="E3746">
        <f>YEAR(Orders[[#This Row],[Order_Date]])</f>
        <v>2022</v>
      </c>
      <c r="F3746">
        <f>MONTH(Orders[[#This Row],[Order_Date]])</f>
        <v>6</v>
      </c>
      <c r="G3746" s="2" t="s">
        <v>791</v>
      </c>
      <c r="H3746" t="s">
        <v>806</v>
      </c>
      <c r="I3746" t="s">
        <v>14</v>
      </c>
      <c r="J3746" t="s">
        <v>65</v>
      </c>
      <c r="K3746" t="s">
        <v>34</v>
      </c>
      <c r="L3746" t="s">
        <v>39</v>
      </c>
      <c r="M3746" s="1">
        <v>8394.8700000000008</v>
      </c>
      <c r="N3746" s="1">
        <v>-638.55999999999995</v>
      </c>
      <c r="O3746">
        <v>0.26</v>
      </c>
    </row>
    <row r="3747" spans="1:15" x14ac:dyDescent="0.3">
      <c r="A3747" t="str">
        <f xml:space="preserve"> _xlfn.XLOOKUP(H3747, 'Customers'!B:B, 'Customers'!A:A)</f>
        <v>CUST_22</v>
      </c>
      <c r="B3747" t="str">
        <f>_xlfn.XLOOKUP(L3747, Products!C:C, Products!A:A)</f>
        <v>PROD_3</v>
      </c>
      <c r="C3747">
        <v>3746</v>
      </c>
      <c r="D3747" s="2" t="s">
        <v>575</v>
      </c>
      <c r="E3747">
        <f>YEAR(Orders[[#This Row],[Order_Date]])</f>
        <v>2022</v>
      </c>
      <c r="F3747">
        <f>MONTH(Orders[[#This Row],[Order_Date]])</f>
        <v>11</v>
      </c>
      <c r="G3747" s="2" t="s">
        <v>251</v>
      </c>
      <c r="H3747" t="s">
        <v>93</v>
      </c>
      <c r="I3747" t="s">
        <v>14</v>
      </c>
      <c r="J3747" t="s">
        <v>33</v>
      </c>
      <c r="K3747" t="s">
        <v>27</v>
      </c>
      <c r="L3747" t="s">
        <v>28</v>
      </c>
      <c r="M3747" s="1">
        <v>5406.28</v>
      </c>
      <c r="N3747" s="1">
        <v>1403.8</v>
      </c>
      <c r="O3747">
        <v>0.28000000000000003</v>
      </c>
    </row>
    <row r="3748" spans="1:15" x14ac:dyDescent="0.3">
      <c r="A3748" t="str">
        <f xml:space="preserve"> _xlfn.XLOOKUP(H3748, 'Customers'!B:B, 'Customers'!A:A)</f>
        <v>CUST_108</v>
      </c>
      <c r="B3748" t="str">
        <f>_xlfn.XLOOKUP(L3748, Products!C:C, Products!A:A)</f>
        <v>PROD_6</v>
      </c>
      <c r="C3748">
        <v>3747</v>
      </c>
      <c r="D3748" s="2" t="s">
        <v>226</v>
      </c>
      <c r="E3748">
        <f>YEAR(Orders[[#This Row],[Order_Date]])</f>
        <v>2023</v>
      </c>
      <c r="F3748">
        <f>MONTH(Orders[[#This Row],[Order_Date]])</f>
        <v>6</v>
      </c>
      <c r="G3748" s="2" t="s">
        <v>1056</v>
      </c>
      <c r="H3748" t="s">
        <v>336</v>
      </c>
      <c r="I3748" t="s">
        <v>32</v>
      </c>
      <c r="J3748" t="s">
        <v>15</v>
      </c>
      <c r="K3748" t="s">
        <v>34</v>
      </c>
      <c r="L3748" t="s">
        <v>52</v>
      </c>
      <c r="M3748" s="1">
        <v>982.62</v>
      </c>
      <c r="N3748" s="1">
        <v>16.850000000000001</v>
      </c>
      <c r="O3748">
        <v>0.13</v>
      </c>
    </row>
    <row r="3749" spans="1:15" x14ac:dyDescent="0.3">
      <c r="A3749" t="str">
        <f xml:space="preserve"> _xlfn.XLOOKUP(H3749, 'Customers'!B:B, 'Customers'!A:A)</f>
        <v>CUST_555</v>
      </c>
      <c r="B3749" t="str">
        <f>_xlfn.XLOOKUP(L3749, Products!C:C, Products!A:A)</f>
        <v>PROD_6</v>
      </c>
      <c r="C3749">
        <v>3748</v>
      </c>
      <c r="D3749" s="2" t="s">
        <v>101</v>
      </c>
      <c r="E3749">
        <f>YEAR(Orders[[#This Row],[Order_Date]])</f>
        <v>2022</v>
      </c>
      <c r="F3749">
        <f>MONTH(Orders[[#This Row],[Order_Date]])</f>
        <v>7</v>
      </c>
      <c r="G3749" s="2" t="s">
        <v>1518</v>
      </c>
      <c r="H3749" t="s">
        <v>1242</v>
      </c>
      <c r="I3749" t="s">
        <v>21</v>
      </c>
      <c r="J3749" t="s">
        <v>15</v>
      </c>
      <c r="K3749" t="s">
        <v>34</v>
      </c>
      <c r="L3749" t="s">
        <v>52</v>
      </c>
      <c r="M3749" s="1">
        <v>6056.62</v>
      </c>
      <c r="N3749" s="1">
        <v>418.8</v>
      </c>
      <c r="O3749">
        <v>0.26</v>
      </c>
    </row>
    <row r="3750" spans="1:15" x14ac:dyDescent="0.3">
      <c r="A3750" t="str">
        <f xml:space="preserve"> _xlfn.XLOOKUP(H3750, 'Customers'!B:B, 'Customers'!A:A)</f>
        <v>CUST_683</v>
      </c>
      <c r="B3750" t="str">
        <f>_xlfn.XLOOKUP(L3750, Products!C:C, Products!A:A)</f>
        <v>PROD_2</v>
      </c>
      <c r="C3750">
        <v>3749</v>
      </c>
      <c r="D3750" s="2" t="s">
        <v>349</v>
      </c>
      <c r="E3750">
        <f>YEAR(Orders[[#This Row],[Order_Date]])</f>
        <v>2023</v>
      </c>
      <c r="F3750">
        <f>MONTH(Orders[[#This Row],[Order_Date]])</f>
        <v>7</v>
      </c>
      <c r="G3750" s="2" t="s">
        <v>1051</v>
      </c>
      <c r="H3750" t="s">
        <v>1419</v>
      </c>
      <c r="I3750" t="s">
        <v>14</v>
      </c>
      <c r="J3750" t="s">
        <v>22</v>
      </c>
      <c r="K3750" t="s">
        <v>16</v>
      </c>
      <c r="L3750" t="s">
        <v>23</v>
      </c>
      <c r="M3750" s="1">
        <v>6119.03</v>
      </c>
      <c r="N3750" s="1">
        <v>1451.1</v>
      </c>
      <c r="O3750">
        <v>0.06</v>
      </c>
    </row>
    <row r="3751" spans="1:15" x14ac:dyDescent="0.3">
      <c r="A3751" t="str">
        <f xml:space="preserve"> _xlfn.XLOOKUP(H3751, 'Customers'!B:B, 'Customers'!A:A)</f>
        <v>CUST_173</v>
      </c>
      <c r="B3751" t="str">
        <f>_xlfn.XLOOKUP(L3751, Products!C:C, Products!A:A)</f>
        <v>PROD_4</v>
      </c>
      <c r="C3751">
        <v>3750</v>
      </c>
      <c r="D3751" s="2" t="s">
        <v>798</v>
      </c>
      <c r="E3751">
        <f>YEAR(Orders[[#This Row],[Order_Date]])</f>
        <v>2023</v>
      </c>
      <c r="F3751">
        <f>MONTH(Orders[[#This Row],[Order_Date]])</f>
        <v>10</v>
      </c>
      <c r="G3751" s="2" t="s">
        <v>525</v>
      </c>
      <c r="H3751" t="s">
        <v>508</v>
      </c>
      <c r="I3751" t="s">
        <v>14</v>
      </c>
      <c r="J3751" t="s">
        <v>33</v>
      </c>
      <c r="K3751" t="s">
        <v>34</v>
      </c>
      <c r="L3751" t="s">
        <v>35</v>
      </c>
      <c r="M3751" s="1">
        <v>445.56</v>
      </c>
      <c r="N3751" s="1">
        <v>54.95</v>
      </c>
      <c r="O3751">
        <v>0.04</v>
      </c>
    </row>
    <row r="3752" spans="1:15" x14ac:dyDescent="0.3">
      <c r="A3752" t="str">
        <f xml:space="preserve"> _xlfn.XLOOKUP(H3752, 'Customers'!B:B, 'Customers'!A:A)</f>
        <v>CUST_933</v>
      </c>
      <c r="B3752" t="str">
        <f>_xlfn.XLOOKUP(L3752, Products!C:C, Products!A:A)</f>
        <v>PROD_3</v>
      </c>
      <c r="C3752">
        <v>3751</v>
      </c>
      <c r="D3752" s="2" t="s">
        <v>537</v>
      </c>
      <c r="E3752">
        <f>YEAR(Orders[[#This Row],[Order_Date]])</f>
        <v>2023</v>
      </c>
      <c r="F3752">
        <f>MONTH(Orders[[#This Row],[Order_Date]])</f>
        <v>12</v>
      </c>
      <c r="G3752" s="2" t="s">
        <v>1531</v>
      </c>
      <c r="H3752" t="s">
        <v>1693</v>
      </c>
      <c r="I3752" t="s">
        <v>32</v>
      </c>
      <c r="J3752" t="s">
        <v>15</v>
      </c>
      <c r="K3752" t="s">
        <v>27</v>
      </c>
      <c r="L3752" t="s">
        <v>28</v>
      </c>
      <c r="M3752" s="1">
        <v>7987.79</v>
      </c>
      <c r="N3752" s="1">
        <v>-14.64</v>
      </c>
      <c r="O3752">
        <v>0.04</v>
      </c>
    </row>
    <row r="3753" spans="1:15" x14ac:dyDescent="0.3">
      <c r="A3753" t="str">
        <f xml:space="preserve"> _xlfn.XLOOKUP(H3753, 'Customers'!B:B, 'Customers'!A:A)</f>
        <v>CUST_650</v>
      </c>
      <c r="B3753" t="str">
        <f>_xlfn.XLOOKUP(L3753, Products!C:C, Products!A:A)</f>
        <v>PROD_5</v>
      </c>
      <c r="C3753">
        <v>3752</v>
      </c>
      <c r="D3753" s="2" t="s">
        <v>1138</v>
      </c>
      <c r="E3753">
        <f>YEAR(Orders[[#This Row],[Order_Date]])</f>
        <v>2022</v>
      </c>
      <c r="F3753">
        <f>MONTH(Orders[[#This Row],[Order_Date]])</f>
        <v>6</v>
      </c>
      <c r="G3753" s="2" t="s">
        <v>852</v>
      </c>
      <c r="H3753" t="s">
        <v>1375</v>
      </c>
      <c r="I3753" t="s">
        <v>21</v>
      </c>
      <c r="J3753" t="s">
        <v>15</v>
      </c>
      <c r="K3753" t="s">
        <v>34</v>
      </c>
      <c r="L3753" t="s">
        <v>39</v>
      </c>
      <c r="M3753" s="1">
        <v>7157.45</v>
      </c>
      <c r="N3753" s="1">
        <v>766.23</v>
      </c>
      <c r="O3753">
        <v>0.14000000000000001</v>
      </c>
    </row>
    <row r="3754" spans="1:15" x14ac:dyDescent="0.3">
      <c r="A3754" t="str">
        <f xml:space="preserve"> _xlfn.XLOOKUP(H3754, 'Customers'!B:B, 'Customers'!A:A)</f>
        <v>CUST_912</v>
      </c>
      <c r="B3754" t="str">
        <f>_xlfn.XLOOKUP(L3754, Products!C:C, Products!A:A)</f>
        <v>PROD_2</v>
      </c>
      <c r="C3754">
        <v>3753</v>
      </c>
      <c r="D3754" s="2" t="s">
        <v>278</v>
      </c>
      <c r="E3754">
        <f>YEAR(Orders[[#This Row],[Order_Date]])</f>
        <v>2023</v>
      </c>
      <c r="F3754">
        <f>MONTH(Orders[[#This Row],[Order_Date]])</f>
        <v>5</v>
      </c>
      <c r="G3754" s="2" t="s">
        <v>904</v>
      </c>
      <c r="H3754" t="s">
        <v>1671</v>
      </c>
      <c r="I3754" t="s">
        <v>32</v>
      </c>
      <c r="J3754" t="s">
        <v>22</v>
      </c>
      <c r="K3754" t="s">
        <v>16</v>
      </c>
      <c r="L3754" t="s">
        <v>23</v>
      </c>
      <c r="M3754" s="1">
        <v>5534.97</v>
      </c>
      <c r="N3754" s="1">
        <v>23.8</v>
      </c>
      <c r="O3754">
        <v>7.0000000000000007E-2</v>
      </c>
    </row>
    <row r="3755" spans="1:15" x14ac:dyDescent="0.3">
      <c r="A3755" t="str">
        <f xml:space="preserve"> _xlfn.XLOOKUP(H3755, 'Customers'!B:B, 'Customers'!A:A)</f>
        <v>CUST_182</v>
      </c>
      <c r="B3755" t="str">
        <f>_xlfn.XLOOKUP(L3755, Products!C:C, Products!A:A)</f>
        <v>PROD_4</v>
      </c>
      <c r="C3755">
        <v>3754</v>
      </c>
      <c r="D3755" s="2" t="s">
        <v>659</v>
      </c>
      <c r="E3755">
        <f>YEAR(Orders[[#This Row],[Order_Date]])</f>
        <v>2023</v>
      </c>
      <c r="F3755">
        <f>MONTH(Orders[[#This Row],[Order_Date]])</f>
        <v>12</v>
      </c>
      <c r="G3755" s="2" t="s">
        <v>1531</v>
      </c>
      <c r="H3755" t="s">
        <v>531</v>
      </c>
      <c r="I3755" t="s">
        <v>21</v>
      </c>
      <c r="J3755" t="s">
        <v>33</v>
      </c>
      <c r="K3755" t="s">
        <v>34</v>
      </c>
      <c r="L3755" t="s">
        <v>35</v>
      </c>
      <c r="M3755" s="1">
        <v>1474.69</v>
      </c>
      <c r="N3755" s="1">
        <v>222.55</v>
      </c>
      <c r="O3755">
        <v>0.3</v>
      </c>
    </row>
    <row r="3756" spans="1:15" x14ac:dyDescent="0.3">
      <c r="A3756" t="str">
        <f xml:space="preserve"> _xlfn.XLOOKUP(H3756, 'Customers'!B:B, 'Customers'!A:A)</f>
        <v>CUST_815</v>
      </c>
      <c r="B3756" t="str">
        <f>_xlfn.XLOOKUP(L3756, Products!C:C, Products!A:A)</f>
        <v>PROD_5</v>
      </c>
      <c r="C3756">
        <v>3755</v>
      </c>
      <c r="D3756" s="2" t="s">
        <v>335</v>
      </c>
      <c r="E3756">
        <f>YEAR(Orders[[#This Row],[Order_Date]])</f>
        <v>2023</v>
      </c>
      <c r="F3756">
        <f>MONTH(Orders[[#This Row],[Order_Date]])</f>
        <v>8</v>
      </c>
      <c r="G3756" s="2" t="s">
        <v>638</v>
      </c>
      <c r="H3756" t="s">
        <v>1565</v>
      </c>
      <c r="I3756" t="s">
        <v>14</v>
      </c>
      <c r="J3756" t="s">
        <v>65</v>
      </c>
      <c r="K3756" t="s">
        <v>34</v>
      </c>
      <c r="L3756" t="s">
        <v>39</v>
      </c>
      <c r="M3756" s="1">
        <v>6791.87</v>
      </c>
      <c r="N3756" s="1">
        <v>1824.05</v>
      </c>
      <c r="O3756">
        <v>0.08</v>
      </c>
    </row>
    <row r="3757" spans="1:15" x14ac:dyDescent="0.3">
      <c r="A3757" t="str">
        <f xml:space="preserve"> _xlfn.XLOOKUP(H3757, 'Customers'!B:B, 'Customers'!A:A)</f>
        <v>CUST_606</v>
      </c>
      <c r="B3757" t="str">
        <f>_xlfn.XLOOKUP(L3757, Products!C:C, Products!A:A)</f>
        <v>PROD_8</v>
      </c>
      <c r="C3757">
        <v>3756</v>
      </c>
      <c r="D3757" s="2" t="s">
        <v>716</v>
      </c>
      <c r="E3757">
        <f>YEAR(Orders[[#This Row],[Order_Date]])</f>
        <v>2023</v>
      </c>
      <c r="F3757">
        <f>MONTH(Orders[[#This Row],[Order_Date]])</f>
        <v>4</v>
      </c>
      <c r="G3757" s="2" t="s">
        <v>18</v>
      </c>
      <c r="H3757" t="s">
        <v>1320</v>
      </c>
      <c r="I3757" t="s">
        <v>21</v>
      </c>
      <c r="J3757" t="s">
        <v>65</v>
      </c>
      <c r="K3757" t="s">
        <v>27</v>
      </c>
      <c r="L3757" t="s">
        <v>73</v>
      </c>
      <c r="M3757" s="1">
        <v>8247.48</v>
      </c>
      <c r="N3757" s="1">
        <v>901.3</v>
      </c>
      <c r="O3757">
        <v>0.19</v>
      </c>
    </row>
    <row r="3758" spans="1:15" x14ac:dyDescent="0.3">
      <c r="A3758" t="str">
        <f xml:space="preserve"> _xlfn.XLOOKUP(H3758, 'Customers'!B:B, 'Customers'!A:A)</f>
        <v>CUST_47</v>
      </c>
      <c r="B3758" t="str">
        <f>_xlfn.XLOOKUP(L3758, Products!C:C, Products!A:A)</f>
        <v>PROD_5</v>
      </c>
      <c r="C3758">
        <v>3757</v>
      </c>
      <c r="D3758" s="2" t="s">
        <v>890</v>
      </c>
      <c r="E3758">
        <f>YEAR(Orders[[#This Row],[Order_Date]])</f>
        <v>2023</v>
      </c>
      <c r="F3758">
        <f>MONTH(Orders[[#This Row],[Order_Date]])</f>
        <v>3</v>
      </c>
      <c r="G3758" s="2" t="s">
        <v>459</v>
      </c>
      <c r="H3758" t="s">
        <v>167</v>
      </c>
      <c r="I3758" t="s">
        <v>14</v>
      </c>
      <c r="J3758" t="s">
        <v>65</v>
      </c>
      <c r="K3758" t="s">
        <v>34</v>
      </c>
      <c r="L3758" t="s">
        <v>39</v>
      </c>
      <c r="M3758" s="1">
        <v>8576.68</v>
      </c>
      <c r="N3758" s="1">
        <v>2080.17</v>
      </c>
      <c r="O3758">
        <v>0.02</v>
      </c>
    </row>
    <row r="3759" spans="1:15" x14ac:dyDescent="0.3">
      <c r="A3759" t="str">
        <f xml:space="preserve"> _xlfn.XLOOKUP(H3759, 'Customers'!B:B, 'Customers'!A:A)</f>
        <v>CUST_417</v>
      </c>
      <c r="B3759" t="str">
        <f>_xlfn.XLOOKUP(L3759, Products!C:C, Products!A:A)</f>
        <v>PROD_7</v>
      </c>
      <c r="C3759">
        <v>3758</v>
      </c>
      <c r="D3759" s="2" t="s">
        <v>296</v>
      </c>
      <c r="E3759">
        <f>YEAR(Orders[[#This Row],[Order_Date]])</f>
        <v>2022</v>
      </c>
      <c r="F3759">
        <f>MONTH(Orders[[#This Row],[Order_Date]])</f>
        <v>7</v>
      </c>
      <c r="G3759" s="2" t="s">
        <v>528</v>
      </c>
      <c r="H3759" t="s">
        <v>1013</v>
      </c>
      <c r="I3759" t="s">
        <v>32</v>
      </c>
      <c r="J3759" t="s">
        <v>33</v>
      </c>
      <c r="K3759" t="s">
        <v>16</v>
      </c>
      <c r="L3759" t="s">
        <v>66</v>
      </c>
      <c r="M3759" s="1">
        <v>9720.7800000000007</v>
      </c>
      <c r="N3759" s="1">
        <v>958.03</v>
      </c>
      <c r="O3759">
        <v>0.25</v>
      </c>
    </row>
    <row r="3760" spans="1:15" x14ac:dyDescent="0.3">
      <c r="A3760" t="str">
        <f xml:space="preserve"> _xlfn.XLOOKUP(H3760, 'Customers'!B:B, 'Customers'!A:A)</f>
        <v>CUST_873</v>
      </c>
      <c r="B3760" t="str">
        <f>_xlfn.XLOOKUP(L3760, Products!C:C, Products!A:A)</f>
        <v>PROD_4</v>
      </c>
      <c r="C3760">
        <v>3759</v>
      </c>
      <c r="D3760" s="2" t="s">
        <v>1573</v>
      </c>
      <c r="E3760">
        <f>YEAR(Orders[[#This Row],[Order_Date]])</f>
        <v>2023</v>
      </c>
      <c r="F3760">
        <f>MONTH(Orders[[#This Row],[Order_Date]])</f>
        <v>1</v>
      </c>
      <c r="G3760" s="2" t="s">
        <v>1638</v>
      </c>
      <c r="H3760" t="s">
        <v>1627</v>
      </c>
      <c r="I3760" t="s">
        <v>14</v>
      </c>
      <c r="J3760" t="s">
        <v>65</v>
      </c>
      <c r="K3760" t="s">
        <v>34</v>
      </c>
      <c r="L3760" t="s">
        <v>35</v>
      </c>
      <c r="M3760" s="1">
        <v>2463.94</v>
      </c>
      <c r="N3760" s="1">
        <v>513.02</v>
      </c>
      <c r="O3760">
        <v>0.1</v>
      </c>
    </row>
    <row r="3761" spans="1:15" x14ac:dyDescent="0.3">
      <c r="A3761" t="str">
        <f xml:space="preserve"> _xlfn.XLOOKUP(H3761, 'Customers'!B:B, 'Customers'!A:A)</f>
        <v>CUST_345</v>
      </c>
      <c r="B3761" t="str">
        <f>_xlfn.XLOOKUP(L3761, Products!C:C, Products!A:A)</f>
        <v>PROD_5</v>
      </c>
      <c r="C3761">
        <v>3760</v>
      </c>
      <c r="D3761" s="2" t="s">
        <v>460</v>
      </c>
      <c r="E3761">
        <f>YEAR(Orders[[#This Row],[Order_Date]])</f>
        <v>2023</v>
      </c>
      <c r="F3761">
        <f>MONTH(Orders[[#This Row],[Order_Date]])</f>
        <v>4</v>
      </c>
      <c r="G3761" s="2" t="s">
        <v>236</v>
      </c>
      <c r="H3761" t="s">
        <v>880</v>
      </c>
      <c r="I3761" t="s">
        <v>32</v>
      </c>
      <c r="J3761" t="s">
        <v>33</v>
      </c>
      <c r="K3761" t="s">
        <v>34</v>
      </c>
      <c r="L3761" t="s">
        <v>39</v>
      </c>
      <c r="M3761" s="1">
        <v>5298.37</v>
      </c>
      <c r="N3761" s="1">
        <v>1498.09</v>
      </c>
      <c r="O3761">
        <v>7.0000000000000007E-2</v>
      </c>
    </row>
    <row r="3762" spans="1:15" x14ac:dyDescent="0.3">
      <c r="A3762" t="str">
        <f xml:space="preserve"> _xlfn.XLOOKUP(H3762, 'Customers'!B:B, 'Customers'!A:A)</f>
        <v>CUST_980</v>
      </c>
      <c r="B3762" t="str">
        <f>_xlfn.XLOOKUP(L3762, Products!C:C, Products!A:A)</f>
        <v>PROD_1</v>
      </c>
      <c r="C3762">
        <v>3761</v>
      </c>
      <c r="D3762" s="2" t="s">
        <v>1330</v>
      </c>
      <c r="E3762">
        <f>YEAR(Orders[[#This Row],[Order_Date]])</f>
        <v>2022</v>
      </c>
      <c r="F3762">
        <f>MONTH(Orders[[#This Row],[Order_Date]])</f>
        <v>2</v>
      </c>
      <c r="G3762" s="2" t="s">
        <v>516</v>
      </c>
      <c r="H3762" t="s">
        <v>1743</v>
      </c>
      <c r="I3762" t="s">
        <v>14</v>
      </c>
      <c r="J3762" t="s">
        <v>22</v>
      </c>
      <c r="K3762" t="s">
        <v>27</v>
      </c>
      <c r="L3762" t="s">
        <v>17</v>
      </c>
      <c r="M3762" s="1">
        <v>2333.5500000000002</v>
      </c>
      <c r="N3762" s="1">
        <v>21.15</v>
      </c>
      <c r="O3762">
        <v>0.13</v>
      </c>
    </row>
    <row r="3763" spans="1:15" x14ac:dyDescent="0.3">
      <c r="A3763" t="str">
        <f xml:space="preserve"> _xlfn.XLOOKUP(H3763, 'Customers'!B:B, 'Customers'!A:A)</f>
        <v>CUST_728</v>
      </c>
      <c r="B3763" t="str">
        <f>_xlfn.XLOOKUP(L3763, Products!C:C, Products!A:A)</f>
        <v>PROD_6</v>
      </c>
      <c r="C3763">
        <v>3762</v>
      </c>
      <c r="D3763" s="2" t="s">
        <v>383</v>
      </c>
      <c r="E3763">
        <f>YEAR(Orders[[#This Row],[Order_Date]])</f>
        <v>2022</v>
      </c>
      <c r="F3763">
        <f>MONTH(Orders[[#This Row],[Order_Date]])</f>
        <v>12</v>
      </c>
      <c r="G3763" s="2" t="s">
        <v>1317</v>
      </c>
      <c r="H3763" t="s">
        <v>1470</v>
      </c>
      <c r="I3763" t="s">
        <v>32</v>
      </c>
      <c r="J3763" t="s">
        <v>65</v>
      </c>
      <c r="K3763" t="s">
        <v>34</v>
      </c>
      <c r="L3763" t="s">
        <v>52</v>
      </c>
      <c r="M3763" s="1">
        <v>1298.0899999999999</v>
      </c>
      <c r="N3763" s="1">
        <v>58.76</v>
      </c>
      <c r="O3763">
        <v>0.16</v>
      </c>
    </row>
    <row r="3764" spans="1:15" x14ac:dyDescent="0.3">
      <c r="A3764" t="str">
        <f xml:space="preserve"> _xlfn.XLOOKUP(H3764, 'Customers'!B:B, 'Customers'!A:A)</f>
        <v>CUST_819</v>
      </c>
      <c r="B3764" t="str">
        <f>_xlfn.XLOOKUP(L3764, Products!C:C, Products!A:A)</f>
        <v>PROD_4</v>
      </c>
      <c r="C3764">
        <v>3763</v>
      </c>
      <c r="D3764" s="2" t="s">
        <v>541</v>
      </c>
      <c r="E3764">
        <f>YEAR(Orders[[#This Row],[Order_Date]])</f>
        <v>2022</v>
      </c>
      <c r="F3764">
        <f>MONTH(Orders[[#This Row],[Order_Date]])</f>
        <v>6</v>
      </c>
      <c r="G3764" s="2" t="s">
        <v>246</v>
      </c>
      <c r="H3764" t="s">
        <v>1569</v>
      </c>
      <c r="I3764" t="s">
        <v>21</v>
      </c>
      <c r="J3764" t="s">
        <v>33</v>
      </c>
      <c r="K3764" t="s">
        <v>34</v>
      </c>
      <c r="L3764" t="s">
        <v>35</v>
      </c>
      <c r="M3764" s="1">
        <v>3442.32</v>
      </c>
      <c r="N3764" s="1">
        <v>533.61</v>
      </c>
      <c r="O3764">
        <v>0.22</v>
      </c>
    </row>
    <row r="3765" spans="1:15" x14ac:dyDescent="0.3">
      <c r="A3765" t="str">
        <f xml:space="preserve"> _xlfn.XLOOKUP(H3765, 'Customers'!B:B, 'Customers'!A:A)</f>
        <v>CUST_814</v>
      </c>
      <c r="B3765" t="str">
        <f>_xlfn.XLOOKUP(L3765, Products!C:C, Products!A:A)</f>
        <v>PROD_3</v>
      </c>
      <c r="C3765">
        <v>3764</v>
      </c>
      <c r="D3765" s="2" t="s">
        <v>142</v>
      </c>
      <c r="E3765">
        <f>YEAR(Orders[[#This Row],[Order_Date]])</f>
        <v>2023</v>
      </c>
      <c r="F3765">
        <f>MONTH(Orders[[#This Row],[Order_Date]])</f>
        <v>8</v>
      </c>
      <c r="G3765" s="2" t="s">
        <v>878</v>
      </c>
      <c r="H3765" t="s">
        <v>1564</v>
      </c>
      <c r="I3765" t="s">
        <v>14</v>
      </c>
      <c r="J3765" t="s">
        <v>15</v>
      </c>
      <c r="K3765" t="s">
        <v>27</v>
      </c>
      <c r="L3765" t="s">
        <v>28</v>
      </c>
      <c r="M3765" s="1">
        <v>220.61</v>
      </c>
      <c r="N3765" s="1">
        <v>44.87</v>
      </c>
      <c r="O3765">
        <v>0.19</v>
      </c>
    </row>
    <row r="3766" spans="1:15" x14ac:dyDescent="0.3">
      <c r="A3766" t="str">
        <f xml:space="preserve"> _xlfn.XLOOKUP(H3766, 'Customers'!B:B, 'Customers'!A:A)</f>
        <v>CUST_180</v>
      </c>
      <c r="B3766" t="str">
        <f>_xlfn.XLOOKUP(L3766, Products!C:C, Products!A:A)</f>
        <v>PROD_4</v>
      </c>
      <c r="C3766">
        <v>3765</v>
      </c>
      <c r="D3766" s="2" t="s">
        <v>313</v>
      </c>
      <c r="E3766">
        <f>YEAR(Orders[[#This Row],[Order_Date]])</f>
        <v>2023</v>
      </c>
      <c r="F3766">
        <f>MONTH(Orders[[#This Row],[Order_Date]])</f>
        <v>7</v>
      </c>
      <c r="G3766" s="2" t="s">
        <v>793</v>
      </c>
      <c r="H3766" t="s">
        <v>526</v>
      </c>
      <c r="I3766" t="s">
        <v>32</v>
      </c>
      <c r="J3766" t="s">
        <v>33</v>
      </c>
      <c r="K3766" t="s">
        <v>34</v>
      </c>
      <c r="L3766" t="s">
        <v>35</v>
      </c>
      <c r="M3766" s="1">
        <v>9371.85</v>
      </c>
      <c r="N3766" s="1">
        <v>2293.4699999999998</v>
      </c>
      <c r="O3766">
        <v>0.23</v>
      </c>
    </row>
    <row r="3767" spans="1:15" x14ac:dyDescent="0.3">
      <c r="A3767" t="str">
        <f xml:space="preserve"> _xlfn.XLOOKUP(H3767, 'Customers'!B:B, 'Customers'!A:A)</f>
        <v>CUST_776</v>
      </c>
      <c r="B3767" t="str">
        <f>_xlfn.XLOOKUP(L3767, Products!C:C, Products!A:A)</f>
        <v>PROD_7</v>
      </c>
      <c r="C3767">
        <v>3766</v>
      </c>
      <c r="D3767" s="2" t="s">
        <v>1024</v>
      </c>
      <c r="E3767">
        <f>YEAR(Orders[[#This Row],[Order_Date]])</f>
        <v>2023</v>
      </c>
      <c r="F3767">
        <f>MONTH(Orders[[#This Row],[Order_Date]])</f>
        <v>8</v>
      </c>
      <c r="G3767" s="2" t="s">
        <v>1129</v>
      </c>
      <c r="H3767" t="s">
        <v>1523</v>
      </c>
      <c r="I3767" t="s">
        <v>32</v>
      </c>
      <c r="J3767" t="s">
        <v>65</v>
      </c>
      <c r="K3767" t="s">
        <v>16</v>
      </c>
      <c r="L3767" t="s">
        <v>66</v>
      </c>
      <c r="M3767" s="1">
        <v>6580.54</v>
      </c>
      <c r="N3767" s="1">
        <v>367.79</v>
      </c>
      <c r="O3767">
        <v>0.19</v>
      </c>
    </row>
    <row r="3768" spans="1:15" x14ac:dyDescent="0.3">
      <c r="A3768" t="str">
        <f xml:space="preserve"> _xlfn.XLOOKUP(H3768, 'Customers'!B:B, 'Customers'!A:A)</f>
        <v>CUST_737</v>
      </c>
      <c r="B3768" t="str">
        <f>_xlfn.XLOOKUP(L3768, Products!C:C, Products!A:A)</f>
        <v>PROD_3</v>
      </c>
      <c r="C3768">
        <v>3767</v>
      </c>
      <c r="D3768" s="2" t="s">
        <v>580</v>
      </c>
      <c r="E3768">
        <f>YEAR(Orders[[#This Row],[Order_Date]])</f>
        <v>2022</v>
      </c>
      <c r="F3768">
        <f>MONTH(Orders[[#This Row],[Order_Date]])</f>
        <v>12</v>
      </c>
      <c r="G3768" s="2" t="s">
        <v>255</v>
      </c>
      <c r="H3768" t="s">
        <v>1479</v>
      </c>
      <c r="I3768" t="s">
        <v>14</v>
      </c>
      <c r="J3768" t="s">
        <v>33</v>
      </c>
      <c r="K3768" t="s">
        <v>27</v>
      </c>
      <c r="L3768" t="s">
        <v>28</v>
      </c>
      <c r="M3768" s="1">
        <v>1165.7</v>
      </c>
      <c r="N3768" s="1">
        <v>205.33</v>
      </c>
      <c r="O3768">
        <v>0.13</v>
      </c>
    </row>
    <row r="3769" spans="1:15" x14ac:dyDescent="0.3">
      <c r="A3769" t="str">
        <f xml:space="preserve"> _xlfn.XLOOKUP(H3769, 'Customers'!B:B, 'Customers'!A:A)</f>
        <v>CUST_181</v>
      </c>
      <c r="B3769" t="str">
        <f>_xlfn.XLOOKUP(L3769, Products!C:C, Products!A:A)</f>
        <v>PROD_1</v>
      </c>
      <c r="C3769">
        <v>3768</v>
      </c>
      <c r="D3769" s="2" t="s">
        <v>941</v>
      </c>
      <c r="E3769">
        <f>YEAR(Orders[[#This Row],[Order_Date]])</f>
        <v>2022</v>
      </c>
      <c r="F3769">
        <f>MONTH(Orders[[#This Row],[Order_Date]])</f>
        <v>4</v>
      </c>
      <c r="G3769" s="2" t="s">
        <v>871</v>
      </c>
      <c r="H3769" t="s">
        <v>529</v>
      </c>
      <c r="I3769" t="s">
        <v>21</v>
      </c>
      <c r="J3769" t="s">
        <v>65</v>
      </c>
      <c r="K3769" t="s">
        <v>16</v>
      </c>
      <c r="L3769" t="s">
        <v>17</v>
      </c>
      <c r="M3769" s="1">
        <v>6228.74</v>
      </c>
      <c r="N3769" s="1">
        <v>1615.84</v>
      </c>
      <c r="O3769">
        <v>0.3</v>
      </c>
    </row>
    <row r="3770" spans="1:15" x14ac:dyDescent="0.3">
      <c r="A3770" t="str">
        <f xml:space="preserve"> _xlfn.XLOOKUP(H3770, 'Customers'!B:B, 'Customers'!A:A)</f>
        <v>CUST_447</v>
      </c>
      <c r="B3770" t="str">
        <f>_xlfn.XLOOKUP(L3770, Products!C:C, Products!A:A)</f>
        <v>PROD_7</v>
      </c>
      <c r="C3770">
        <v>3769</v>
      </c>
      <c r="D3770" s="2" t="s">
        <v>295</v>
      </c>
      <c r="E3770">
        <f>YEAR(Orders[[#This Row],[Order_Date]])</f>
        <v>2022</v>
      </c>
      <c r="F3770">
        <f>MONTH(Orders[[#This Row],[Order_Date]])</f>
        <v>7</v>
      </c>
      <c r="G3770" s="2" t="s">
        <v>131</v>
      </c>
      <c r="H3770" t="s">
        <v>1069</v>
      </c>
      <c r="I3770" t="s">
        <v>32</v>
      </c>
      <c r="J3770" t="s">
        <v>22</v>
      </c>
      <c r="K3770" t="s">
        <v>16</v>
      </c>
      <c r="L3770" t="s">
        <v>66</v>
      </c>
      <c r="M3770" s="1">
        <v>5623.01</v>
      </c>
      <c r="N3770" s="1">
        <v>278.37</v>
      </c>
      <c r="O3770">
        <v>0.27</v>
      </c>
    </row>
    <row r="3771" spans="1:15" x14ac:dyDescent="0.3">
      <c r="A3771" t="str">
        <f xml:space="preserve"> _xlfn.XLOOKUP(H3771, 'Customers'!B:B, 'Customers'!A:A)</f>
        <v>CUST_142</v>
      </c>
      <c r="B3771" t="str">
        <f>_xlfn.XLOOKUP(L3771, Products!C:C, Products!A:A)</f>
        <v>PROD_6</v>
      </c>
      <c r="C3771">
        <v>3770</v>
      </c>
      <c r="D3771" s="2" t="s">
        <v>1399</v>
      </c>
      <c r="E3771">
        <f>YEAR(Orders[[#This Row],[Order_Date]])</f>
        <v>2022</v>
      </c>
      <c r="F3771">
        <f>MONTH(Orders[[#This Row],[Order_Date]])</f>
        <v>8</v>
      </c>
      <c r="G3771" s="2" t="s">
        <v>107</v>
      </c>
      <c r="H3771" t="s">
        <v>433</v>
      </c>
      <c r="I3771" t="s">
        <v>32</v>
      </c>
      <c r="J3771" t="s">
        <v>33</v>
      </c>
      <c r="K3771" t="s">
        <v>34</v>
      </c>
      <c r="L3771" t="s">
        <v>52</v>
      </c>
      <c r="M3771" s="1">
        <v>7598.78</v>
      </c>
      <c r="N3771" s="1">
        <v>2101.98</v>
      </c>
      <c r="O3771">
        <v>0.12</v>
      </c>
    </row>
    <row r="3772" spans="1:15" x14ac:dyDescent="0.3">
      <c r="A3772" t="str">
        <f xml:space="preserve"> _xlfn.XLOOKUP(H3772, 'Customers'!B:B, 'Customers'!A:A)</f>
        <v>CUST_391</v>
      </c>
      <c r="B3772" t="str">
        <f>_xlfn.XLOOKUP(L3772, Products!C:C, Products!A:A)</f>
        <v>PROD_2</v>
      </c>
      <c r="C3772">
        <v>3771</v>
      </c>
      <c r="D3772" s="2" t="s">
        <v>1164</v>
      </c>
      <c r="E3772">
        <f>YEAR(Orders[[#This Row],[Order_Date]])</f>
        <v>2022</v>
      </c>
      <c r="F3772">
        <f>MONTH(Orders[[#This Row],[Order_Date]])</f>
        <v>3</v>
      </c>
      <c r="G3772" s="2" t="s">
        <v>1140</v>
      </c>
      <c r="H3772" t="s">
        <v>967</v>
      </c>
      <c r="I3772" t="s">
        <v>21</v>
      </c>
      <c r="J3772" t="s">
        <v>65</v>
      </c>
      <c r="K3772" t="s">
        <v>16</v>
      </c>
      <c r="L3772" t="s">
        <v>23</v>
      </c>
      <c r="M3772" s="1">
        <v>3998.46</v>
      </c>
      <c r="N3772" s="1">
        <v>1067.83</v>
      </c>
      <c r="O3772">
        <v>0.28999999999999998</v>
      </c>
    </row>
    <row r="3773" spans="1:15" x14ac:dyDescent="0.3">
      <c r="A3773" t="str">
        <f xml:space="preserve"> _xlfn.XLOOKUP(H3773, 'Customers'!B:B, 'Customers'!A:A)</f>
        <v>CUST_668</v>
      </c>
      <c r="B3773" t="str">
        <f>_xlfn.XLOOKUP(L3773, Products!C:C, Products!A:A)</f>
        <v>PROD_3</v>
      </c>
      <c r="C3773">
        <v>3772</v>
      </c>
      <c r="D3773" s="2" t="s">
        <v>521</v>
      </c>
      <c r="E3773">
        <f>YEAR(Orders[[#This Row],[Order_Date]])</f>
        <v>2022</v>
      </c>
      <c r="F3773">
        <f>MONTH(Orders[[#This Row],[Order_Date]])</f>
        <v>7</v>
      </c>
      <c r="G3773" s="2" t="s">
        <v>1281</v>
      </c>
      <c r="H3773" t="s">
        <v>1397</v>
      </c>
      <c r="I3773" t="s">
        <v>14</v>
      </c>
      <c r="J3773" t="s">
        <v>33</v>
      </c>
      <c r="K3773" t="s">
        <v>27</v>
      </c>
      <c r="L3773" t="s">
        <v>28</v>
      </c>
      <c r="M3773" s="1">
        <v>9021.2099999999991</v>
      </c>
      <c r="N3773" s="1">
        <v>2267.86</v>
      </c>
      <c r="O3773">
        <v>7.0000000000000007E-2</v>
      </c>
    </row>
    <row r="3774" spans="1:15" x14ac:dyDescent="0.3">
      <c r="A3774" t="str">
        <f xml:space="preserve"> _xlfn.XLOOKUP(H3774, 'Customers'!B:B, 'Customers'!A:A)</f>
        <v>CUST_505</v>
      </c>
      <c r="B3774" t="str">
        <f>_xlfn.XLOOKUP(L3774, Products!C:C, Products!A:A)</f>
        <v>PROD_4</v>
      </c>
      <c r="C3774">
        <v>3773</v>
      </c>
      <c r="D3774" s="2" t="s">
        <v>137</v>
      </c>
      <c r="E3774">
        <f>YEAR(Orders[[#This Row],[Order_Date]])</f>
        <v>2022</v>
      </c>
      <c r="F3774">
        <f>MONTH(Orders[[#This Row],[Order_Date]])</f>
        <v>2</v>
      </c>
      <c r="G3774" s="2" t="s">
        <v>582</v>
      </c>
      <c r="H3774" t="s">
        <v>1170</v>
      </c>
      <c r="I3774" t="s">
        <v>32</v>
      </c>
      <c r="J3774" t="s">
        <v>65</v>
      </c>
      <c r="K3774" t="s">
        <v>34</v>
      </c>
      <c r="L3774" t="s">
        <v>35</v>
      </c>
      <c r="M3774" s="1">
        <v>5048.45</v>
      </c>
      <c r="N3774" s="1">
        <v>813.12</v>
      </c>
      <c r="O3774">
        <v>0.24</v>
      </c>
    </row>
    <row r="3775" spans="1:15" x14ac:dyDescent="0.3">
      <c r="A3775" t="str">
        <f xml:space="preserve"> _xlfn.XLOOKUP(H3775, 'Customers'!B:B, 'Customers'!A:A)</f>
        <v>CUST_604</v>
      </c>
      <c r="B3775" t="str">
        <f>_xlfn.XLOOKUP(L3775, Products!C:C, Products!A:A)</f>
        <v>PROD_2</v>
      </c>
      <c r="C3775">
        <v>3774</v>
      </c>
      <c r="D3775" s="2" t="s">
        <v>613</v>
      </c>
      <c r="E3775">
        <f>YEAR(Orders[[#This Row],[Order_Date]])</f>
        <v>2023</v>
      </c>
      <c r="F3775">
        <f>MONTH(Orders[[#This Row],[Order_Date]])</f>
        <v>11</v>
      </c>
      <c r="G3775" s="2" t="s">
        <v>1112</v>
      </c>
      <c r="H3775" t="s">
        <v>1316</v>
      </c>
      <c r="I3775" t="s">
        <v>21</v>
      </c>
      <c r="J3775" t="s">
        <v>22</v>
      </c>
      <c r="K3775" t="s">
        <v>16</v>
      </c>
      <c r="L3775" t="s">
        <v>23</v>
      </c>
      <c r="M3775" s="1">
        <v>9083.7199999999993</v>
      </c>
      <c r="N3775" s="1">
        <v>1060.76</v>
      </c>
      <c r="O3775">
        <v>0.16</v>
      </c>
    </row>
    <row r="3776" spans="1:15" x14ac:dyDescent="0.3">
      <c r="A3776" t="str">
        <f xml:space="preserve"> _xlfn.XLOOKUP(H3776, 'Customers'!B:B, 'Customers'!A:A)</f>
        <v>CUST_416</v>
      </c>
      <c r="B3776" t="str">
        <f>_xlfn.XLOOKUP(L3776, Products!C:C, Products!A:A)</f>
        <v>PROD_1</v>
      </c>
      <c r="C3776">
        <v>3775</v>
      </c>
      <c r="D3776" s="2" t="s">
        <v>595</v>
      </c>
      <c r="E3776">
        <f>YEAR(Orders[[#This Row],[Order_Date]])</f>
        <v>2022</v>
      </c>
      <c r="F3776">
        <f>MONTH(Orders[[#This Row],[Order_Date]])</f>
        <v>10</v>
      </c>
      <c r="G3776" s="2" t="s">
        <v>861</v>
      </c>
      <c r="H3776" t="s">
        <v>1012</v>
      </c>
      <c r="I3776" t="s">
        <v>32</v>
      </c>
      <c r="J3776" t="s">
        <v>22</v>
      </c>
      <c r="K3776" t="s">
        <v>16</v>
      </c>
      <c r="L3776" t="s">
        <v>17</v>
      </c>
      <c r="M3776" s="1">
        <v>3028.27</v>
      </c>
      <c r="N3776" s="1">
        <v>205.09</v>
      </c>
      <c r="O3776">
        <v>0.01</v>
      </c>
    </row>
    <row r="3777" spans="1:15" x14ac:dyDescent="0.3">
      <c r="A3777" t="str">
        <f xml:space="preserve"> _xlfn.XLOOKUP(H3777, 'Customers'!B:B, 'Customers'!A:A)</f>
        <v>CUST_6</v>
      </c>
      <c r="B3777" t="str">
        <f>_xlfn.XLOOKUP(L3777, Products!C:C, Products!A:A)</f>
        <v>PROD_5</v>
      </c>
      <c r="C3777">
        <v>3776</v>
      </c>
      <c r="D3777" s="2" t="s">
        <v>1310</v>
      </c>
      <c r="E3777">
        <f>YEAR(Orders[[#This Row],[Order_Date]])</f>
        <v>2023</v>
      </c>
      <c r="F3777">
        <f>MONTH(Orders[[#This Row],[Order_Date]])</f>
        <v>10</v>
      </c>
      <c r="G3777" s="2" t="s">
        <v>1342</v>
      </c>
      <c r="H3777" t="s">
        <v>42</v>
      </c>
      <c r="I3777" t="s">
        <v>14</v>
      </c>
      <c r="J3777" t="s">
        <v>22</v>
      </c>
      <c r="K3777" t="s">
        <v>34</v>
      </c>
      <c r="L3777" t="s">
        <v>39</v>
      </c>
      <c r="M3777" s="1">
        <v>7851.6</v>
      </c>
      <c r="N3777" s="1">
        <v>648.51</v>
      </c>
      <c r="O3777">
        <v>0.28000000000000003</v>
      </c>
    </row>
    <row r="3778" spans="1:15" x14ac:dyDescent="0.3">
      <c r="A3778" t="str">
        <f xml:space="preserve"> _xlfn.XLOOKUP(H3778, 'Customers'!B:B, 'Customers'!A:A)</f>
        <v>CUST_581</v>
      </c>
      <c r="B3778" t="str">
        <f>_xlfn.XLOOKUP(L3778, Products!C:C, Products!A:A)</f>
        <v>PROD_8</v>
      </c>
      <c r="C3778">
        <v>3777</v>
      </c>
      <c r="D3778" s="2" t="s">
        <v>359</v>
      </c>
      <c r="E3778">
        <f>YEAR(Orders[[#This Row],[Order_Date]])</f>
        <v>2023</v>
      </c>
      <c r="F3778">
        <f>MONTH(Orders[[#This Row],[Order_Date]])</f>
        <v>2</v>
      </c>
      <c r="G3778" s="2" t="s">
        <v>724</v>
      </c>
      <c r="H3778" t="s">
        <v>1284</v>
      </c>
      <c r="I3778" t="s">
        <v>32</v>
      </c>
      <c r="J3778" t="s">
        <v>65</v>
      </c>
      <c r="K3778" t="s">
        <v>27</v>
      </c>
      <c r="L3778" t="s">
        <v>73</v>
      </c>
      <c r="M3778" s="1">
        <v>1016.82</v>
      </c>
      <c r="N3778" s="1">
        <v>-72.22</v>
      </c>
      <c r="O3778">
        <v>0.11</v>
      </c>
    </row>
    <row r="3779" spans="1:15" x14ac:dyDescent="0.3">
      <c r="A3779" t="str">
        <f xml:space="preserve"> _xlfn.XLOOKUP(H3779, 'Customers'!B:B, 'Customers'!A:A)</f>
        <v>CUST_841</v>
      </c>
      <c r="B3779" t="str">
        <f>_xlfn.XLOOKUP(L3779, Products!C:C, Products!A:A)</f>
        <v>PROD_2</v>
      </c>
      <c r="C3779">
        <v>3778</v>
      </c>
      <c r="D3779" s="2" t="s">
        <v>169</v>
      </c>
      <c r="E3779">
        <f>YEAR(Orders[[#This Row],[Order_Date]])</f>
        <v>2022</v>
      </c>
      <c r="F3779">
        <f>MONTH(Orders[[#This Row],[Order_Date]])</f>
        <v>10</v>
      </c>
      <c r="G3779" s="2" t="s">
        <v>1323</v>
      </c>
      <c r="H3779" t="s">
        <v>1594</v>
      </c>
      <c r="I3779" t="s">
        <v>21</v>
      </c>
      <c r="J3779" t="s">
        <v>33</v>
      </c>
      <c r="K3779" t="s">
        <v>16</v>
      </c>
      <c r="L3779" t="s">
        <v>23</v>
      </c>
      <c r="M3779" s="1">
        <v>7321.29</v>
      </c>
      <c r="N3779" s="1">
        <v>1535.83</v>
      </c>
      <c r="O3779">
        <v>0.02</v>
      </c>
    </row>
    <row r="3780" spans="1:15" x14ac:dyDescent="0.3">
      <c r="A3780" t="str">
        <f xml:space="preserve"> _xlfn.XLOOKUP(H3780, 'Customers'!B:B, 'Customers'!A:A)</f>
        <v>CUST_304</v>
      </c>
      <c r="B3780" t="str">
        <f>_xlfn.XLOOKUP(L3780, Products!C:C, Products!A:A)</f>
        <v>PROD_6</v>
      </c>
      <c r="C3780">
        <v>3779</v>
      </c>
      <c r="D3780" s="2" t="s">
        <v>514</v>
      </c>
      <c r="E3780">
        <f>YEAR(Orders[[#This Row],[Order_Date]])</f>
        <v>2022</v>
      </c>
      <c r="F3780">
        <f>MONTH(Orders[[#This Row],[Order_Date]])</f>
        <v>4</v>
      </c>
      <c r="G3780" s="2" t="s">
        <v>417</v>
      </c>
      <c r="H3780" t="s">
        <v>797</v>
      </c>
      <c r="I3780" t="s">
        <v>32</v>
      </c>
      <c r="J3780" t="s">
        <v>33</v>
      </c>
      <c r="K3780" t="s">
        <v>34</v>
      </c>
      <c r="L3780" t="s">
        <v>52</v>
      </c>
      <c r="M3780" s="1">
        <v>9897.64</v>
      </c>
      <c r="N3780" s="1">
        <v>1194.26</v>
      </c>
      <c r="O3780">
        <v>0.2</v>
      </c>
    </row>
    <row r="3781" spans="1:15" x14ac:dyDescent="0.3">
      <c r="A3781" t="str">
        <f xml:space="preserve"> _xlfn.XLOOKUP(H3781, 'Customers'!B:B, 'Customers'!A:A)</f>
        <v>CUST_451</v>
      </c>
      <c r="B3781" t="str">
        <f>_xlfn.XLOOKUP(L3781, Products!C:C, Products!A:A)</f>
        <v>PROD_2</v>
      </c>
      <c r="C3781">
        <v>3780</v>
      </c>
      <c r="D3781" s="2" t="s">
        <v>272</v>
      </c>
      <c r="E3781">
        <f>YEAR(Orders[[#This Row],[Order_Date]])</f>
        <v>2022</v>
      </c>
      <c r="F3781">
        <f>MONTH(Orders[[#This Row],[Order_Date]])</f>
        <v>3</v>
      </c>
      <c r="G3781" s="2" t="s">
        <v>273</v>
      </c>
      <c r="H3781" t="s">
        <v>1075</v>
      </c>
      <c r="I3781" t="s">
        <v>21</v>
      </c>
      <c r="J3781" t="s">
        <v>22</v>
      </c>
      <c r="K3781" t="s">
        <v>16</v>
      </c>
      <c r="L3781" t="s">
        <v>23</v>
      </c>
      <c r="M3781" s="1">
        <v>2205.3000000000002</v>
      </c>
      <c r="N3781" s="1">
        <v>-131.41</v>
      </c>
      <c r="O3781">
        <v>0.19</v>
      </c>
    </row>
    <row r="3782" spans="1:15" x14ac:dyDescent="0.3">
      <c r="A3782" t="str">
        <f xml:space="preserve"> _xlfn.XLOOKUP(H3782, 'Customers'!B:B, 'Customers'!A:A)</f>
        <v>CUST_195</v>
      </c>
      <c r="B3782" t="str">
        <f>_xlfn.XLOOKUP(L3782, Products!C:C, Products!A:A)</f>
        <v>PROD_8</v>
      </c>
      <c r="C3782">
        <v>3781</v>
      </c>
      <c r="D3782" s="2" t="s">
        <v>1289</v>
      </c>
      <c r="E3782">
        <f>YEAR(Orders[[#This Row],[Order_Date]])</f>
        <v>2023</v>
      </c>
      <c r="F3782">
        <f>MONTH(Orders[[#This Row],[Order_Date]])</f>
        <v>4</v>
      </c>
      <c r="G3782" s="2" t="s">
        <v>827</v>
      </c>
      <c r="H3782" t="s">
        <v>559</v>
      </c>
      <c r="I3782" t="s">
        <v>32</v>
      </c>
      <c r="J3782" t="s">
        <v>15</v>
      </c>
      <c r="K3782" t="s">
        <v>27</v>
      </c>
      <c r="L3782" t="s">
        <v>73</v>
      </c>
      <c r="M3782" s="1">
        <v>2900.73</v>
      </c>
      <c r="N3782" s="1">
        <v>418.33</v>
      </c>
      <c r="O3782">
        <v>0.02</v>
      </c>
    </row>
    <row r="3783" spans="1:15" x14ac:dyDescent="0.3">
      <c r="A3783" t="str">
        <f xml:space="preserve"> _xlfn.XLOOKUP(H3783, 'Customers'!B:B, 'Customers'!A:A)</f>
        <v>CUST_129</v>
      </c>
      <c r="B3783" t="str">
        <f>_xlfn.XLOOKUP(L3783, Products!C:C, Products!A:A)</f>
        <v>PROD_5</v>
      </c>
      <c r="C3783">
        <v>3782</v>
      </c>
      <c r="D3783" s="2" t="s">
        <v>1108</v>
      </c>
      <c r="E3783">
        <f>YEAR(Orders[[#This Row],[Order_Date]])</f>
        <v>2022</v>
      </c>
      <c r="F3783">
        <f>MONTH(Orders[[#This Row],[Order_Date]])</f>
        <v>3</v>
      </c>
      <c r="G3783" s="2" t="s">
        <v>935</v>
      </c>
      <c r="H3783" t="s">
        <v>399</v>
      </c>
      <c r="I3783" t="s">
        <v>32</v>
      </c>
      <c r="J3783" t="s">
        <v>22</v>
      </c>
      <c r="K3783" t="s">
        <v>34</v>
      </c>
      <c r="L3783" t="s">
        <v>39</v>
      </c>
      <c r="M3783" s="1">
        <v>537.29</v>
      </c>
      <c r="N3783" s="1">
        <v>143.03</v>
      </c>
      <c r="O3783">
        <v>0.27</v>
      </c>
    </row>
    <row r="3784" spans="1:15" x14ac:dyDescent="0.3">
      <c r="A3784" t="str">
        <f xml:space="preserve"> _xlfn.XLOOKUP(H3784, 'Customers'!B:B, 'Customers'!A:A)</f>
        <v>CUST_981</v>
      </c>
      <c r="B3784" t="str">
        <f>_xlfn.XLOOKUP(L3784, Products!C:C, Products!A:A)</f>
        <v>PROD_8</v>
      </c>
      <c r="C3784">
        <v>3783</v>
      </c>
      <c r="D3784" s="2" t="s">
        <v>1230</v>
      </c>
      <c r="E3784">
        <f>YEAR(Orders[[#This Row],[Order_Date]])</f>
        <v>2023</v>
      </c>
      <c r="F3784">
        <f>MONTH(Orders[[#This Row],[Order_Date]])</f>
        <v>10</v>
      </c>
      <c r="G3784" s="2" t="s">
        <v>448</v>
      </c>
      <c r="H3784" t="s">
        <v>1744</v>
      </c>
      <c r="I3784" t="s">
        <v>14</v>
      </c>
      <c r="J3784" t="s">
        <v>65</v>
      </c>
      <c r="K3784" t="s">
        <v>27</v>
      </c>
      <c r="L3784" t="s">
        <v>73</v>
      </c>
      <c r="M3784" s="1">
        <v>5454.76</v>
      </c>
      <c r="N3784" s="1">
        <v>978.28</v>
      </c>
      <c r="O3784">
        <v>0.11</v>
      </c>
    </row>
    <row r="3785" spans="1:15" x14ac:dyDescent="0.3">
      <c r="A3785" t="str">
        <f xml:space="preserve"> _xlfn.XLOOKUP(H3785, 'Customers'!B:B, 'Customers'!A:A)</f>
        <v>CUST_58</v>
      </c>
      <c r="B3785" t="str">
        <f>_xlfn.XLOOKUP(L3785, Products!C:C, Products!A:A)</f>
        <v>PROD_5</v>
      </c>
      <c r="C3785">
        <v>3784</v>
      </c>
      <c r="D3785" s="2" t="s">
        <v>951</v>
      </c>
      <c r="E3785">
        <f>YEAR(Orders[[#This Row],[Order_Date]])</f>
        <v>2022</v>
      </c>
      <c r="F3785">
        <f>MONTH(Orders[[#This Row],[Order_Date]])</f>
        <v>1</v>
      </c>
      <c r="G3785" s="2" t="s">
        <v>873</v>
      </c>
      <c r="H3785" t="s">
        <v>196</v>
      </c>
      <c r="I3785" t="s">
        <v>21</v>
      </c>
      <c r="J3785" t="s">
        <v>65</v>
      </c>
      <c r="K3785" t="s">
        <v>34</v>
      </c>
      <c r="L3785" t="s">
        <v>39</v>
      </c>
      <c r="M3785" s="1">
        <v>525.17999999999995</v>
      </c>
      <c r="N3785" s="1">
        <v>31.74</v>
      </c>
      <c r="O3785">
        <v>0.1</v>
      </c>
    </row>
    <row r="3786" spans="1:15" x14ac:dyDescent="0.3">
      <c r="A3786" t="str">
        <f xml:space="preserve"> _xlfn.XLOOKUP(H3786, 'Customers'!B:B, 'Customers'!A:A)</f>
        <v>CUST_359</v>
      </c>
      <c r="B3786" t="str">
        <f>_xlfn.XLOOKUP(L3786, Products!C:C, Products!A:A)</f>
        <v>PROD_4</v>
      </c>
      <c r="C3786">
        <v>3785</v>
      </c>
      <c r="D3786" s="2" t="s">
        <v>1453</v>
      </c>
      <c r="E3786">
        <f>YEAR(Orders[[#This Row],[Order_Date]])</f>
        <v>2023</v>
      </c>
      <c r="F3786">
        <f>MONTH(Orders[[#This Row],[Order_Date]])</f>
        <v>6</v>
      </c>
      <c r="G3786" s="2" t="s">
        <v>171</v>
      </c>
      <c r="H3786" t="s">
        <v>902</v>
      </c>
      <c r="I3786" t="s">
        <v>14</v>
      </c>
      <c r="J3786" t="s">
        <v>65</v>
      </c>
      <c r="K3786" t="s">
        <v>34</v>
      </c>
      <c r="L3786" t="s">
        <v>35</v>
      </c>
      <c r="M3786" s="1">
        <v>7322.35</v>
      </c>
      <c r="N3786" s="1">
        <v>-448.74</v>
      </c>
      <c r="O3786">
        <v>0.03</v>
      </c>
    </row>
    <row r="3787" spans="1:15" x14ac:dyDescent="0.3">
      <c r="A3787" t="str">
        <f xml:space="preserve"> _xlfn.XLOOKUP(H3787, 'Customers'!B:B, 'Customers'!A:A)</f>
        <v>CUST_755</v>
      </c>
      <c r="B3787" t="str">
        <f>_xlfn.XLOOKUP(L3787, Products!C:C, Products!A:A)</f>
        <v>PROD_3</v>
      </c>
      <c r="C3787">
        <v>3786</v>
      </c>
      <c r="D3787" s="2" t="s">
        <v>335</v>
      </c>
      <c r="E3787">
        <f>YEAR(Orders[[#This Row],[Order_Date]])</f>
        <v>2023</v>
      </c>
      <c r="F3787">
        <f>MONTH(Orders[[#This Row],[Order_Date]])</f>
        <v>8</v>
      </c>
      <c r="G3787" s="2" t="s">
        <v>759</v>
      </c>
      <c r="H3787" t="s">
        <v>1501</v>
      </c>
      <c r="I3787" t="s">
        <v>32</v>
      </c>
      <c r="J3787" t="s">
        <v>15</v>
      </c>
      <c r="K3787" t="s">
        <v>27</v>
      </c>
      <c r="L3787" t="s">
        <v>28</v>
      </c>
      <c r="M3787" s="1">
        <v>6534.74</v>
      </c>
      <c r="N3787" s="1">
        <v>-549.35</v>
      </c>
      <c r="O3787">
        <v>0.22</v>
      </c>
    </row>
    <row r="3788" spans="1:15" x14ac:dyDescent="0.3">
      <c r="A3788" t="str">
        <f xml:space="preserve"> _xlfn.XLOOKUP(H3788, 'Customers'!B:B, 'Customers'!A:A)</f>
        <v>CUST_979</v>
      </c>
      <c r="B3788" t="str">
        <f>_xlfn.XLOOKUP(L3788, Products!C:C, Products!A:A)</f>
        <v>PROD_5</v>
      </c>
      <c r="C3788">
        <v>3787</v>
      </c>
      <c r="D3788" s="2" t="s">
        <v>687</v>
      </c>
      <c r="E3788">
        <f>YEAR(Orders[[#This Row],[Order_Date]])</f>
        <v>2022</v>
      </c>
      <c r="F3788">
        <f>MONTH(Orders[[#This Row],[Order_Date]])</f>
        <v>5</v>
      </c>
      <c r="G3788" s="2" t="s">
        <v>648</v>
      </c>
      <c r="H3788" t="s">
        <v>1742</v>
      </c>
      <c r="I3788" t="s">
        <v>32</v>
      </c>
      <c r="J3788" t="s">
        <v>22</v>
      </c>
      <c r="K3788" t="s">
        <v>34</v>
      </c>
      <c r="L3788" t="s">
        <v>39</v>
      </c>
      <c r="M3788" s="1">
        <v>2082.52</v>
      </c>
      <c r="N3788" s="1">
        <v>-198.13</v>
      </c>
      <c r="O3788">
        <v>0.2</v>
      </c>
    </row>
    <row r="3789" spans="1:15" x14ac:dyDescent="0.3">
      <c r="A3789" t="str">
        <f xml:space="preserve"> _xlfn.XLOOKUP(H3789, 'Customers'!B:B, 'Customers'!A:A)</f>
        <v>CUST_311</v>
      </c>
      <c r="B3789" t="str">
        <f>_xlfn.XLOOKUP(L3789, Products!C:C, Products!A:A)</f>
        <v>PROD_1</v>
      </c>
      <c r="C3789">
        <v>3788</v>
      </c>
      <c r="D3789" s="2" t="s">
        <v>931</v>
      </c>
      <c r="E3789">
        <f>YEAR(Orders[[#This Row],[Order_Date]])</f>
        <v>2022</v>
      </c>
      <c r="F3789">
        <f>MONTH(Orders[[#This Row],[Order_Date]])</f>
        <v>4</v>
      </c>
      <c r="G3789" s="2" t="s">
        <v>474</v>
      </c>
      <c r="H3789" t="s">
        <v>813</v>
      </c>
      <c r="I3789" t="s">
        <v>21</v>
      </c>
      <c r="J3789" t="s">
        <v>65</v>
      </c>
      <c r="K3789" t="s">
        <v>16</v>
      </c>
      <c r="L3789" t="s">
        <v>17</v>
      </c>
      <c r="M3789" s="1">
        <v>7155.73</v>
      </c>
      <c r="N3789" s="1">
        <v>851.67</v>
      </c>
      <c r="O3789">
        <v>0.04</v>
      </c>
    </row>
    <row r="3790" spans="1:15" x14ac:dyDescent="0.3">
      <c r="A3790" t="str">
        <f xml:space="preserve"> _xlfn.XLOOKUP(H3790, 'Customers'!B:B, 'Customers'!A:A)</f>
        <v>CUST_37</v>
      </c>
      <c r="B3790" t="str">
        <f>_xlfn.XLOOKUP(L3790, Products!C:C, Products!A:A)</f>
        <v>PROD_2</v>
      </c>
      <c r="C3790">
        <v>3789</v>
      </c>
      <c r="D3790" s="2" t="s">
        <v>1003</v>
      </c>
      <c r="E3790">
        <f>YEAR(Orders[[#This Row],[Order_Date]])</f>
        <v>2022</v>
      </c>
      <c r="F3790">
        <f>MONTH(Orders[[#This Row],[Order_Date]])</f>
        <v>5</v>
      </c>
      <c r="G3790" s="2" t="s">
        <v>610</v>
      </c>
      <c r="H3790" t="s">
        <v>138</v>
      </c>
      <c r="I3790" t="s">
        <v>21</v>
      </c>
      <c r="J3790" t="s">
        <v>65</v>
      </c>
      <c r="K3790" t="s">
        <v>16</v>
      </c>
      <c r="L3790" t="s">
        <v>23</v>
      </c>
      <c r="M3790" s="1">
        <v>8574.9500000000007</v>
      </c>
      <c r="N3790" s="1">
        <v>1336.37</v>
      </c>
      <c r="O3790">
        <v>0.3</v>
      </c>
    </row>
    <row r="3791" spans="1:15" x14ac:dyDescent="0.3">
      <c r="A3791" t="str">
        <f xml:space="preserve"> _xlfn.XLOOKUP(H3791, 'Customers'!B:B, 'Customers'!A:A)</f>
        <v>CUST_567</v>
      </c>
      <c r="B3791" t="str">
        <f>_xlfn.XLOOKUP(L3791, Products!C:C, Products!A:A)</f>
        <v>PROD_2</v>
      </c>
      <c r="C3791">
        <v>3790</v>
      </c>
      <c r="D3791" s="2" t="s">
        <v>1056</v>
      </c>
      <c r="E3791">
        <f>YEAR(Orders[[#This Row],[Order_Date]])</f>
        <v>2023</v>
      </c>
      <c r="F3791">
        <f>MONTH(Orders[[#This Row],[Order_Date]])</f>
        <v>6</v>
      </c>
      <c r="G3791" s="2" t="s">
        <v>68</v>
      </c>
      <c r="H3791" t="s">
        <v>1261</v>
      </c>
      <c r="I3791" t="s">
        <v>32</v>
      </c>
      <c r="J3791" t="s">
        <v>33</v>
      </c>
      <c r="K3791" t="s">
        <v>16</v>
      </c>
      <c r="L3791" t="s">
        <v>23</v>
      </c>
      <c r="M3791" s="1">
        <v>8894.77</v>
      </c>
      <c r="N3791" s="1">
        <v>892.29</v>
      </c>
      <c r="O3791">
        <v>0.25</v>
      </c>
    </row>
    <row r="3792" spans="1:15" x14ac:dyDescent="0.3">
      <c r="A3792" t="str">
        <f xml:space="preserve"> _xlfn.XLOOKUP(H3792, 'Customers'!B:B, 'Customers'!A:A)</f>
        <v>CUST_232</v>
      </c>
      <c r="B3792" t="str">
        <f>_xlfn.XLOOKUP(L3792, Products!C:C, Products!A:A)</f>
        <v>PROD_1</v>
      </c>
      <c r="C3792">
        <v>3791</v>
      </c>
      <c r="D3792" s="2" t="s">
        <v>1463</v>
      </c>
      <c r="E3792">
        <f>YEAR(Orders[[#This Row],[Order_Date]])</f>
        <v>2022</v>
      </c>
      <c r="F3792">
        <f>MONTH(Orders[[#This Row],[Order_Date]])</f>
        <v>10</v>
      </c>
      <c r="G3792" s="2" t="s">
        <v>118</v>
      </c>
      <c r="H3792" t="s">
        <v>647</v>
      </c>
      <c r="I3792" t="s">
        <v>14</v>
      </c>
      <c r="J3792" t="s">
        <v>33</v>
      </c>
      <c r="K3792" t="s">
        <v>16</v>
      </c>
      <c r="L3792" t="s">
        <v>17</v>
      </c>
      <c r="M3792" s="1">
        <v>5479.02</v>
      </c>
      <c r="N3792" s="1">
        <v>1360.75</v>
      </c>
      <c r="O3792">
        <v>0.17</v>
      </c>
    </row>
    <row r="3793" spans="1:15" x14ac:dyDescent="0.3">
      <c r="A3793" t="str">
        <f xml:space="preserve"> _xlfn.XLOOKUP(H3793, 'Customers'!B:B, 'Customers'!A:A)</f>
        <v>CUST_17</v>
      </c>
      <c r="B3793" t="str">
        <f>_xlfn.XLOOKUP(L3793, Products!C:C, Products!A:A)</f>
        <v>PROD_2</v>
      </c>
      <c r="C3793">
        <v>3792</v>
      </c>
      <c r="D3793" s="2" t="s">
        <v>773</v>
      </c>
      <c r="E3793">
        <f>YEAR(Orders[[#This Row],[Order_Date]])</f>
        <v>2022</v>
      </c>
      <c r="F3793">
        <f>MONTH(Orders[[#This Row],[Order_Date]])</f>
        <v>5</v>
      </c>
      <c r="G3793" s="2" t="s">
        <v>1409</v>
      </c>
      <c r="H3793" t="s">
        <v>79</v>
      </c>
      <c r="I3793" t="s">
        <v>14</v>
      </c>
      <c r="J3793" t="s">
        <v>33</v>
      </c>
      <c r="K3793" t="s">
        <v>16</v>
      </c>
      <c r="L3793" t="s">
        <v>23</v>
      </c>
      <c r="M3793" s="1">
        <v>5260.78</v>
      </c>
      <c r="N3793" s="1">
        <v>1182.5899999999999</v>
      </c>
      <c r="O3793">
        <v>0.24</v>
      </c>
    </row>
    <row r="3794" spans="1:15" x14ac:dyDescent="0.3">
      <c r="A3794" t="str">
        <f xml:space="preserve"> _xlfn.XLOOKUP(H3794, 'Customers'!B:B, 'Customers'!A:A)</f>
        <v>CUST_125</v>
      </c>
      <c r="B3794" t="str">
        <f>_xlfn.XLOOKUP(L3794, Products!C:C, Products!A:A)</f>
        <v>PROD_8</v>
      </c>
      <c r="C3794">
        <v>3793</v>
      </c>
      <c r="D3794" s="2" t="s">
        <v>1252</v>
      </c>
      <c r="E3794">
        <f>YEAR(Orders[[#This Row],[Order_Date]])</f>
        <v>2023</v>
      </c>
      <c r="F3794">
        <f>MONTH(Orders[[#This Row],[Order_Date]])</f>
        <v>3</v>
      </c>
      <c r="G3794" s="2" t="s">
        <v>643</v>
      </c>
      <c r="H3794" t="s">
        <v>388</v>
      </c>
      <c r="I3794" t="s">
        <v>21</v>
      </c>
      <c r="J3794" t="s">
        <v>15</v>
      </c>
      <c r="K3794" t="s">
        <v>27</v>
      </c>
      <c r="L3794" t="s">
        <v>73</v>
      </c>
      <c r="M3794" s="1">
        <v>8370.57</v>
      </c>
      <c r="N3794" s="1">
        <v>318.14</v>
      </c>
      <c r="O3794">
        <v>0.12</v>
      </c>
    </row>
    <row r="3795" spans="1:15" x14ac:dyDescent="0.3">
      <c r="A3795" t="str">
        <f xml:space="preserve"> _xlfn.XLOOKUP(H3795, 'Customers'!B:B, 'Customers'!A:A)</f>
        <v>CUST_840</v>
      </c>
      <c r="B3795" t="str">
        <f>_xlfn.XLOOKUP(L3795, Products!C:C, Products!A:A)</f>
        <v>PROD_3</v>
      </c>
      <c r="C3795">
        <v>3794</v>
      </c>
      <c r="D3795" s="2" t="s">
        <v>814</v>
      </c>
      <c r="E3795">
        <f>YEAR(Orders[[#This Row],[Order_Date]])</f>
        <v>2022</v>
      </c>
      <c r="F3795">
        <f>MONTH(Orders[[#This Row],[Order_Date]])</f>
        <v>9</v>
      </c>
      <c r="G3795" s="2" t="s">
        <v>953</v>
      </c>
      <c r="H3795" t="s">
        <v>1593</v>
      </c>
      <c r="I3795" t="s">
        <v>32</v>
      </c>
      <c r="J3795" t="s">
        <v>22</v>
      </c>
      <c r="K3795" t="s">
        <v>27</v>
      </c>
      <c r="L3795" t="s">
        <v>28</v>
      </c>
      <c r="M3795" s="1">
        <v>9348.99</v>
      </c>
      <c r="N3795" s="1">
        <v>1956.19</v>
      </c>
      <c r="O3795">
        <v>0.3</v>
      </c>
    </row>
    <row r="3796" spans="1:15" x14ac:dyDescent="0.3">
      <c r="A3796" t="str">
        <f xml:space="preserve"> _xlfn.XLOOKUP(H3796, 'Customers'!B:B, 'Customers'!A:A)</f>
        <v>CUST_185</v>
      </c>
      <c r="B3796" t="str">
        <f>_xlfn.XLOOKUP(L3796, Products!C:C, Products!A:A)</f>
        <v>PROD_3</v>
      </c>
      <c r="C3796">
        <v>3795</v>
      </c>
      <c r="D3796" s="2" t="s">
        <v>618</v>
      </c>
      <c r="E3796">
        <f>YEAR(Orders[[#This Row],[Order_Date]])</f>
        <v>2022</v>
      </c>
      <c r="F3796">
        <f>MONTH(Orders[[#This Row],[Order_Date]])</f>
        <v>6</v>
      </c>
      <c r="G3796" s="2" t="s">
        <v>247</v>
      </c>
      <c r="H3796" t="s">
        <v>536</v>
      </c>
      <c r="I3796" t="s">
        <v>32</v>
      </c>
      <c r="J3796" t="s">
        <v>65</v>
      </c>
      <c r="K3796" t="s">
        <v>27</v>
      </c>
      <c r="L3796" t="s">
        <v>28</v>
      </c>
      <c r="M3796" s="1">
        <v>8811.19</v>
      </c>
      <c r="N3796" s="1">
        <v>2379.16</v>
      </c>
      <c r="O3796">
        <v>0.1</v>
      </c>
    </row>
    <row r="3797" spans="1:15" x14ac:dyDescent="0.3">
      <c r="A3797" t="str">
        <f xml:space="preserve"> _xlfn.XLOOKUP(H3797, 'Customers'!B:B, 'Customers'!A:A)</f>
        <v>CUST_84</v>
      </c>
      <c r="B3797" t="str">
        <f>_xlfn.XLOOKUP(L3797, Products!C:C, Products!A:A)</f>
        <v>PROD_4</v>
      </c>
      <c r="C3797">
        <v>3796</v>
      </c>
      <c r="D3797" s="2" t="s">
        <v>1137</v>
      </c>
      <c r="E3797">
        <f>YEAR(Orders[[#This Row],[Order_Date]])</f>
        <v>2023</v>
      </c>
      <c r="F3797">
        <f>MONTH(Orders[[#This Row],[Order_Date]])</f>
        <v>11</v>
      </c>
      <c r="G3797" s="2" t="s">
        <v>282</v>
      </c>
      <c r="H3797" t="s">
        <v>267</v>
      </c>
      <c r="I3797" t="s">
        <v>14</v>
      </c>
      <c r="J3797" t="s">
        <v>22</v>
      </c>
      <c r="K3797" t="s">
        <v>34</v>
      </c>
      <c r="L3797" t="s">
        <v>35</v>
      </c>
      <c r="M3797" s="1">
        <v>2828.94</v>
      </c>
      <c r="N3797" s="1">
        <v>132.34</v>
      </c>
      <c r="O3797">
        <v>0.22</v>
      </c>
    </row>
    <row r="3798" spans="1:15" x14ac:dyDescent="0.3">
      <c r="A3798" t="str">
        <f xml:space="preserve"> _xlfn.XLOOKUP(H3798, 'Customers'!B:B, 'Customers'!A:A)</f>
        <v>CUST_701</v>
      </c>
      <c r="B3798" t="str">
        <f>_xlfn.XLOOKUP(L3798, Products!C:C, Products!A:A)</f>
        <v>PROD_1</v>
      </c>
      <c r="C3798">
        <v>3797</v>
      </c>
      <c r="D3798" s="2" t="s">
        <v>730</v>
      </c>
      <c r="E3798">
        <f>YEAR(Orders[[#This Row],[Order_Date]])</f>
        <v>2022</v>
      </c>
      <c r="F3798">
        <f>MONTH(Orders[[#This Row],[Order_Date]])</f>
        <v>12</v>
      </c>
      <c r="G3798" s="2" t="s">
        <v>731</v>
      </c>
      <c r="H3798" t="s">
        <v>1440</v>
      </c>
      <c r="I3798" t="s">
        <v>21</v>
      </c>
      <c r="J3798" t="s">
        <v>15</v>
      </c>
      <c r="K3798" t="s">
        <v>27</v>
      </c>
      <c r="L3798" t="s">
        <v>17</v>
      </c>
      <c r="M3798" s="1">
        <v>1476.29</v>
      </c>
      <c r="N3798" s="1">
        <v>111.23</v>
      </c>
      <c r="O3798">
        <v>0.28999999999999998</v>
      </c>
    </row>
    <row r="3799" spans="1:15" x14ac:dyDescent="0.3">
      <c r="A3799" t="str">
        <f xml:space="preserve"> _xlfn.XLOOKUP(H3799, 'Customers'!B:B, 'Customers'!A:A)</f>
        <v>CUST_589</v>
      </c>
      <c r="B3799" t="str">
        <f>_xlfn.XLOOKUP(L3799, Products!C:C, Products!A:A)</f>
        <v>PROD_6</v>
      </c>
      <c r="C3799">
        <v>3798</v>
      </c>
      <c r="D3799" s="2" t="s">
        <v>208</v>
      </c>
      <c r="E3799">
        <f>YEAR(Orders[[#This Row],[Order_Date]])</f>
        <v>2023</v>
      </c>
      <c r="F3799">
        <f>MONTH(Orders[[#This Row],[Order_Date]])</f>
        <v>11</v>
      </c>
      <c r="G3799" s="2" t="s">
        <v>87</v>
      </c>
      <c r="H3799" t="s">
        <v>1294</v>
      </c>
      <c r="I3799" t="s">
        <v>14</v>
      </c>
      <c r="J3799" t="s">
        <v>15</v>
      </c>
      <c r="K3799" t="s">
        <v>34</v>
      </c>
      <c r="L3799" t="s">
        <v>52</v>
      </c>
      <c r="M3799" s="1">
        <v>3558.26</v>
      </c>
      <c r="N3799" s="1">
        <v>-304.33999999999997</v>
      </c>
      <c r="O3799">
        <v>0.26</v>
      </c>
    </row>
    <row r="3800" spans="1:15" x14ac:dyDescent="0.3">
      <c r="A3800" t="str">
        <f xml:space="preserve"> _xlfn.XLOOKUP(H3800, 'Customers'!B:B, 'Customers'!A:A)</f>
        <v>CUST_274</v>
      </c>
      <c r="B3800" t="str">
        <f>_xlfn.XLOOKUP(L3800, Products!C:C, Products!A:A)</f>
        <v>PROD_1</v>
      </c>
      <c r="C3800">
        <v>3799</v>
      </c>
      <c r="D3800" s="2" t="s">
        <v>257</v>
      </c>
      <c r="E3800">
        <f>YEAR(Orders[[#This Row],[Order_Date]])</f>
        <v>2023</v>
      </c>
      <c r="F3800">
        <f>MONTH(Orders[[#This Row],[Order_Date]])</f>
        <v>12</v>
      </c>
      <c r="G3800" s="2" t="s">
        <v>548</v>
      </c>
      <c r="H3800" t="s">
        <v>735</v>
      </c>
      <c r="I3800" t="s">
        <v>21</v>
      </c>
      <c r="J3800" t="s">
        <v>33</v>
      </c>
      <c r="K3800" t="s">
        <v>16</v>
      </c>
      <c r="L3800" t="s">
        <v>17</v>
      </c>
      <c r="M3800" s="1">
        <v>6956.89</v>
      </c>
      <c r="N3800" s="1">
        <v>2040.27</v>
      </c>
      <c r="O3800">
        <v>0.05</v>
      </c>
    </row>
    <row r="3801" spans="1:15" x14ac:dyDescent="0.3">
      <c r="A3801" t="str">
        <f xml:space="preserve"> _xlfn.XLOOKUP(H3801, 'Customers'!B:B, 'Customers'!A:A)</f>
        <v>CUST_462</v>
      </c>
      <c r="B3801" t="str">
        <f>_xlfn.XLOOKUP(L3801, Products!C:C, Products!A:A)</f>
        <v>PROD_1</v>
      </c>
      <c r="C3801">
        <v>3800</v>
      </c>
      <c r="D3801" s="2" t="s">
        <v>100</v>
      </c>
      <c r="E3801">
        <f>YEAR(Orders[[#This Row],[Order_Date]])</f>
        <v>2022</v>
      </c>
      <c r="F3801">
        <f>MONTH(Orders[[#This Row],[Order_Date]])</f>
        <v>7</v>
      </c>
      <c r="G3801" s="2" t="s">
        <v>1518</v>
      </c>
      <c r="H3801" t="s">
        <v>1090</v>
      </c>
      <c r="I3801" t="s">
        <v>21</v>
      </c>
      <c r="J3801" t="s">
        <v>22</v>
      </c>
      <c r="K3801" t="s">
        <v>27</v>
      </c>
      <c r="L3801" t="s">
        <v>17</v>
      </c>
      <c r="M3801" s="1">
        <v>3176.59</v>
      </c>
      <c r="N3801" s="1">
        <v>139.26</v>
      </c>
      <c r="O3801">
        <v>0.14000000000000001</v>
      </c>
    </row>
    <row r="3802" spans="1:15" x14ac:dyDescent="0.3">
      <c r="A3802" t="str">
        <f xml:space="preserve"> _xlfn.XLOOKUP(H3802, 'Customers'!B:B, 'Customers'!A:A)</f>
        <v>CUST_64</v>
      </c>
      <c r="B3802" t="str">
        <f>_xlfn.XLOOKUP(L3802, Products!C:C, Products!A:A)</f>
        <v>PROD_3</v>
      </c>
      <c r="C3802">
        <v>3801</v>
      </c>
      <c r="D3802" s="2" t="s">
        <v>1082</v>
      </c>
      <c r="E3802">
        <f>YEAR(Orders[[#This Row],[Order_Date]])</f>
        <v>2023</v>
      </c>
      <c r="F3802">
        <f>MONTH(Orders[[#This Row],[Order_Date]])</f>
        <v>10</v>
      </c>
      <c r="G3802" s="2" t="s">
        <v>1083</v>
      </c>
      <c r="H3802" t="s">
        <v>213</v>
      </c>
      <c r="I3802" t="s">
        <v>21</v>
      </c>
      <c r="J3802" t="s">
        <v>65</v>
      </c>
      <c r="K3802" t="s">
        <v>27</v>
      </c>
      <c r="L3802" t="s">
        <v>28</v>
      </c>
      <c r="M3802" s="1">
        <v>8322.7900000000009</v>
      </c>
      <c r="N3802" s="1">
        <v>489.38</v>
      </c>
      <c r="O3802">
        <v>0.23</v>
      </c>
    </row>
    <row r="3803" spans="1:15" x14ac:dyDescent="0.3">
      <c r="A3803" t="str">
        <f xml:space="preserve"> _xlfn.XLOOKUP(H3803, 'Customers'!B:B, 'Customers'!A:A)</f>
        <v>CUST_88</v>
      </c>
      <c r="B3803" t="str">
        <f>_xlfn.XLOOKUP(L3803, Products!C:C, Products!A:A)</f>
        <v>PROD_4</v>
      </c>
      <c r="C3803">
        <v>3802</v>
      </c>
      <c r="D3803" s="2" t="s">
        <v>1018</v>
      </c>
      <c r="E3803">
        <f>YEAR(Orders[[#This Row],[Order_Date]])</f>
        <v>2022</v>
      </c>
      <c r="F3803">
        <f>MONTH(Orders[[#This Row],[Order_Date]])</f>
        <v>12</v>
      </c>
      <c r="G3803" s="2" t="s">
        <v>625</v>
      </c>
      <c r="H3803" t="s">
        <v>281</v>
      </c>
      <c r="I3803" t="s">
        <v>14</v>
      </c>
      <c r="J3803" t="s">
        <v>65</v>
      </c>
      <c r="K3803" t="s">
        <v>34</v>
      </c>
      <c r="L3803" t="s">
        <v>35</v>
      </c>
      <c r="M3803" s="1">
        <v>7443.73</v>
      </c>
      <c r="N3803" s="1">
        <v>1469.81</v>
      </c>
      <c r="O3803">
        <v>0.2</v>
      </c>
    </row>
    <row r="3804" spans="1:15" x14ac:dyDescent="0.3">
      <c r="A3804" t="str">
        <f xml:space="preserve"> _xlfn.XLOOKUP(H3804, 'Customers'!B:B, 'Customers'!A:A)</f>
        <v>CUST_374</v>
      </c>
      <c r="B3804" t="str">
        <f>_xlfn.XLOOKUP(L3804, Products!C:C, Products!A:A)</f>
        <v>PROD_5</v>
      </c>
      <c r="C3804">
        <v>3803</v>
      </c>
      <c r="D3804" s="2" t="s">
        <v>49</v>
      </c>
      <c r="E3804">
        <f>YEAR(Orders[[#This Row],[Order_Date]])</f>
        <v>2022</v>
      </c>
      <c r="F3804">
        <f>MONTH(Orders[[#This Row],[Order_Date]])</f>
        <v>9</v>
      </c>
      <c r="G3804" s="2" t="s">
        <v>913</v>
      </c>
      <c r="H3804" t="s">
        <v>932</v>
      </c>
      <c r="I3804" t="s">
        <v>21</v>
      </c>
      <c r="J3804" t="s">
        <v>33</v>
      </c>
      <c r="K3804" t="s">
        <v>34</v>
      </c>
      <c r="L3804" t="s">
        <v>39</v>
      </c>
      <c r="M3804" s="1">
        <v>6092.33</v>
      </c>
      <c r="N3804" s="1">
        <v>115.06</v>
      </c>
      <c r="O3804">
        <v>0.18</v>
      </c>
    </row>
    <row r="3805" spans="1:15" x14ac:dyDescent="0.3">
      <c r="A3805" t="str">
        <f xml:space="preserve"> _xlfn.XLOOKUP(H3805, 'Customers'!B:B, 'Customers'!A:A)</f>
        <v>CUST_199</v>
      </c>
      <c r="B3805" t="str">
        <f>_xlfn.XLOOKUP(L3805, Products!C:C, Products!A:A)</f>
        <v>PROD_7</v>
      </c>
      <c r="C3805">
        <v>3804</v>
      </c>
      <c r="D3805" s="2" t="s">
        <v>1246</v>
      </c>
      <c r="E3805">
        <f>YEAR(Orders[[#This Row],[Order_Date]])</f>
        <v>2023</v>
      </c>
      <c r="F3805">
        <f>MONTH(Orders[[#This Row],[Order_Date]])</f>
        <v>6</v>
      </c>
      <c r="G3805" s="2" t="s">
        <v>825</v>
      </c>
      <c r="H3805" t="s">
        <v>570</v>
      </c>
      <c r="I3805" t="s">
        <v>14</v>
      </c>
      <c r="J3805" t="s">
        <v>33</v>
      </c>
      <c r="K3805" t="s">
        <v>16</v>
      </c>
      <c r="L3805" t="s">
        <v>66</v>
      </c>
      <c r="M3805" s="1">
        <v>2199.9699999999998</v>
      </c>
      <c r="N3805" s="1">
        <v>413.54</v>
      </c>
      <c r="O3805">
        <v>0.16</v>
      </c>
    </row>
    <row r="3806" spans="1:15" x14ac:dyDescent="0.3">
      <c r="A3806" t="str">
        <f xml:space="preserve"> _xlfn.XLOOKUP(H3806, 'Customers'!B:B, 'Customers'!A:A)</f>
        <v>CUST_364</v>
      </c>
      <c r="B3806" t="str">
        <f>_xlfn.XLOOKUP(L3806, Products!C:C, Products!A:A)</f>
        <v>PROD_4</v>
      </c>
      <c r="C3806">
        <v>3805</v>
      </c>
      <c r="D3806" s="2" t="s">
        <v>931</v>
      </c>
      <c r="E3806">
        <f>YEAR(Orders[[#This Row],[Order_Date]])</f>
        <v>2022</v>
      </c>
      <c r="F3806">
        <f>MONTH(Orders[[#This Row],[Order_Date]])</f>
        <v>4</v>
      </c>
      <c r="G3806" s="2" t="s">
        <v>474</v>
      </c>
      <c r="H3806" t="s">
        <v>911</v>
      </c>
      <c r="I3806" t="s">
        <v>14</v>
      </c>
      <c r="J3806" t="s">
        <v>65</v>
      </c>
      <c r="K3806" t="s">
        <v>34</v>
      </c>
      <c r="L3806" t="s">
        <v>35</v>
      </c>
      <c r="M3806" s="1">
        <v>9704.4500000000007</v>
      </c>
      <c r="N3806" s="1">
        <v>2445.7800000000002</v>
      </c>
      <c r="O3806">
        <v>0.2</v>
      </c>
    </row>
    <row r="3807" spans="1:15" x14ac:dyDescent="0.3">
      <c r="A3807" t="str">
        <f xml:space="preserve"> _xlfn.XLOOKUP(H3807, 'Customers'!B:B, 'Customers'!A:A)</f>
        <v>CUST_254</v>
      </c>
      <c r="B3807" t="str">
        <f>_xlfn.XLOOKUP(L3807, Products!C:C, Products!A:A)</f>
        <v>PROD_4</v>
      </c>
      <c r="C3807">
        <v>3806</v>
      </c>
      <c r="D3807" s="2" t="s">
        <v>1259</v>
      </c>
      <c r="E3807">
        <f>YEAR(Orders[[#This Row],[Order_Date]])</f>
        <v>2023</v>
      </c>
      <c r="F3807">
        <f>MONTH(Orders[[#This Row],[Order_Date]])</f>
        <v>11</v>
      </c>
      <c r="G3807" s="2" t="s">
        <v>676</v>
      </c>
      <c r="H3807" t="s">
        <v>698</v>
      </c>
      <c r="I3807" t="s">
        <v>32</v>
      </c>
      <c r="J3807" t="s">
        <v>33</v>
      </c>
      <c r="K3807" t="s">
        <v>34</v>
      </c>
      <c r="L3807" t="s">
        <v>35</v>
      </c>
      <c r="M3807" s="1">
        <v>2035.95</v>
      </c>
      <c r="N3807" s="1">
        <v>21.46</v>
      </c>
      <c r="O3807">
        <v>0.06</v>
      </c>
    </row>
    <row r="3808" spans="1:15" x14ac:dyDescent="0.3">
      <c r="A3808" t="str">
        <f xml:space="preserve"> _xlfn.XLOOKUP(H3808, 'Customers'!B:B, 'Customers'!A:A)</f>
        <v>CUST_507</v>
      </c>
      <c r="B3808" t="str">
        <f>_xlfn.XLOOKUP(L3808, Products!C:C, Products!A:A)</f>
        <v>PROD_7</v>
      </c>
      <c r="C3808">
        <v>3807</v>
      </c>
      <c r="D3808" s="2" t="s">
        <v>221</v>
      </c>
      <c r="E3808">
        <f>YEAR(Orders[[#This Row],[Order_Date]])</f>
        <v>2022</v>
      </c>
      <c r="F3808">
        <f>MONTH(Orders[[#This Row],[Order_Date]])</f>
        <v>5</v>
      </c>
      <c r="G3808" s="2" t="s">
        <v>1036</v>
      </c>
      <c r="H3808" t="s">
        <v>1172</v>
      </c>
      <c r="I3808" t="s">
        <v>32</v>
      </c>
      <c r="J3808" t="s">
        <v>22</v>
      </c>
      <c r="K3808" t="s">
        <v>16</v>
      </c>
      <c r="L3808" t="s">
        <v>66</v>
      </c>
      <c r="M3808" s="1">
        <v>7663.48</v>
      </c>
      <c r="N3808" s="1">
        <v>361.94</v>
      </c>
      <c r="O3808">
        <v>0.16</v>
      </c>
    </row>
    <row r="3809" spans="1:15" x14ac:dyDescent="0.3">
      <c r="A3809" t="str">
        <f xml:space="preserve"> _xlfn.XLOOKUP(H3809, 'Customers'!B:B, 'Customers'!A:A)</f>
        <v>CUST_538</v>
      </c>
      <c r="B3809" t="str">
        <f>_xlfn.XLOOKUP(L3809, Products!C:C, Products!A:A)</f>
        <v>PROD_6</v>
      </c>
      <c r="C3809">
        <v>3808</v>
      </c>
      <c r="D3809" s="2" t="s">
        <v>57</v>
      </c>
      <c r="E3809">
        <f>YEAR(Orders[[#This Row],[Order_Date]])</f>
        <v>2023</v>
      </c>
      <c r="F3809">
        <f>MONTH(Orders[[#This Row],[Order_Date]])</f>
        <v>6</v>
      </c>
      <c r="G3809" s="2" t="s">
        <v>379</v>
      </c>
      <c r="H3809" t="s">
        <v>1219</v>
      </c>
      <c r="I3809" t="s">
        <v>21</v>
      </c>
      <c r="J3809" t="s">
        <v>33</v>
      </c>
      <c r="K3809" t="s">
        <v>34</v>
      </c>
      <c r="L3809" t="s">
        <v>52</v>
      </c>
      <c r="M3809" s="1">
        <v>5546.47</v>
      </c>
      <c r="N3809" s="1">
        <v>751</v>
      </c>
      <c r="O3809">
        <v>0</v>
      </c>
    </row>
    <row r="3810" spans="1:15" x14ac:dyDescent="0.3">
      <c r="A3810" t="str">
        <f xml:space="preserve"> _xlfn.XLOOKUP(H3810, 'Customers'!B:B, 'Customers'!A:A)</f>
        <v>CUST_313</v>
      </c>
      <c r="B3810" t="str">
        <f>_xlfn.XLOOKUP(L3810, Products!C:C, Products!A:A)</f>
        <v>PROD_1</v>
      </c>
      <c r="C3810">
        <v>3809</v>
      </c>
      <c r="D3810" s="2" t="s">
        <v>871</v>
      </c>
      <c r="E3810">
        <f>YEAR(Orders[[#This Row],[Order_Date]])</f>
        <v>2022</v>
      </c>
      <c r="F3810">
        <f>MONTH(Orders[[#This Row],[Order_Date]])</f>
        <v>4</v>
      </c>
      <c r="G3810" s="2" t="s">
        <v>850</v>
      </c>
      <c r="H3810" t="s">
        <v>818</v>
      </c>
      <c r="I3810" t="s">
        <v>32</v>
      </c>
      <c r="J3810" t="s">
        <v>15</v>
      </c>
      <c r="K3810" t="s">
        <v>16</v>
      </c>
      <c r="L3810" t="s">
        <v>17</v>
      </c>
      <c r="M3810" s="1">
        <v>6358.89</v>
      </c>
      <c r="N3810" s="1">
        <v>204.51</v>
      </c>
      <c r="O3810">
        <v>7.0000000000000007E-2</v>
      </c>
    </row>
    <row r="3811" spans="1:15" x14ac:dyDescent="0.3">
      <c r="A3811" t="str">
        <f xml:space="preserve"> _xlfn.XLOOKUP(H3811, 'Customers'!B:B, 'Customers'!A:A)</f>
        <v>CUST_927</v>
      </c>
      <c r="B3811" t="str">
        <f>_xlfn.XLOOKUP(L3811, Products!C:C, Products!A:A)</f>
        <v>PROD_3</v>
      </c>
      <c r="C3811">
        <v>3810</v>
      </c>
      <c r="D3811" s="2" t="s">
        <v>659</v>
      </c>
      <c r="E3811">
        <f>YEAR(Orders[[#This Row],[Order_Date]])</f>
        <v>2023</v>
      </c>
      <c r="F3811">
        <f>MONTH(Orders[[#This Row],[Order_Date]])</f>
        <v>12</v>
      </c>
      <c r="G3811" s="2" t="s">
        <v>548</v>
      </c>
      <c r="H3811" t="s">
        <v>1687</v>
      </c>
      <c r="I3811" t="s">
        <v>14</v>
      </c>
      <c r="J3811" t="s">
        <v>15</v>
      </c>
      <c r="K3811" t="s">
        <v>27</v>
      </c>
      <c r="L3811" t="s">
        <v>28</v>
      </c>
      <c r="M3811" s="1">
        <v>1731.89</v>
      </c>
      <c r="N3811" s="1">
        <v>-34.619999999999997</v>
      </c>
      <c r="O3811">
        <v>0.1</v>
      </c>
    </row>
    <row r="3812" spans="1:15" x14ac:dyDescent="0.3">
      <c r="A3812" t="str">
        <f xml:space="preserve"> _xlfn.XLOOKUP(H3812, 'Customers'!B:B, 'Customers'!A:A)</f>
        <v>CUST_340</v>
      </c>
      <c r="B3812" t="str">
        <f>_xlfn.XLOOKUP(L3812, Products!C:C, Products!A:A)</f>
        <v>PROD_3</v>
      </c>
      <c r="C3812">
        <v>3811</v>
      </c>
      <c r="D3812" s="2" t="s">
        <v>404</v>
      </c>
      <c r="E3812">
        <f>YEAR(Orders[[#This Row],[Order_Date]])</f>
        <v>2022</v>
      </c>
      <c r="F3812">
        <f>MONTH(Orders[[#This Row],[Order_Date]])</f>
        <v>8</v>
      </c>
      <c r="G3812" s="2" t="s">
        <v>1331</v>
      </c>
      <c r="H3812" t="s">
        <v>870</v>
      </c>
      <c r="I3812" t="s">
        <v>14</v>
      </c>
      <c r="J3812" t="s">
        <v>33</v>
      </c>
      <c r="K3812" t="s">
        <v>27</v>
      </c>
      <c r="L3812" t="s">
        <v>28</v>
      </c>
      <c r="M3812" s="1">
        <v>9167.94</v>
      </c>
      <c r="N3812" s="1">
        <v>2051.34</v>
      </c>
      <c r="O3812">
        <v>0.14000000000000001</v>
      </c>
    </row>
    <row r="3813" spans="1:15" x14ac:dyDescent="0.3">
      <c r="A3813" t="str">
        <f xml:space="preserve"> _xlfn.XLOOKUP(H3813, 'Customers'!B:B, 'Customers'!A:A)</f>
        <v>CUST_569</v>
      </c>
      <c r="B3813" t="str">
        <f>_xlfn.XLOOKUP(L3813, Products!C:C, Products!A:A)</f>
        <v>PROD_6</v>
      </c>
      <c r="C3813">
        <v>3812</v>
      </c>
      <c r="D3813" s="2" t="s">
        <v>507</v>
      </c>
      <c r="E3813">
        <f>YEAR(Orders[[#This Row],[Order_Date]])</f>
        <v>2023</v>
      </c>
      <c r="F3813">
        <f>MONTH(Orders[[#This Row],[Order_Date]])</f>
        <v>9</v>
      </c>
      <c r="G3813" s="2" t="s">
        <v>697</v>
      </c>
      <c r="H3813" t="s">
        <v>1263</v>
      </c>
      <c r="I3813" t="s">
        <v>32</v>
      </c>
      <c r="J3813" t="s">
        <v>22</v>
      </c>
      <c r="K3813" t="s">
        <v>34</v>
      </c>
      <c r="L3813" t="s">
        <v>52</v>
      </c>
      <c r="M3813" s="1">
        <v>5629.59</v>
      </c>
      <c r="N3813" s="1">
        <v>228.95</v>
      </c>
      <c r="O3813">
        <v>0.03</v>
      </c>
    </row>
    <row r="3814" spans="1:15" x14ac:dyDescent="0.3">
      <c r="A3814" t="str">
        <f xml:space="preserve"> _xlfn.XLOOKUP(H3814, 'Customers'!B:B, 'Customers'!A:A)</f>
        <v>CUST_613</v>
      </c>
      <c r="B3814" t="str">
        <f>_xlfn.XLOOKUP(L3814, Products!C:C, Products!A:A)</f>
        <v>PROD_3</v>
      </c>
      <c r="C3814">
        <v>3813</v>
      </c>
      <c r="D3814" s="2" t="s">
        <v>1009</v>
      </c>
      <c r="E3814">
        <f>YEAR(Orders[[#This Row],[Order_Date]])</f>
        <v>2022</v>
      </c>
      <c r="F3814">
        <f>MONTH(Orders[[#This Row],[Order_Date]])</f>
        <v>5</v>
      </c>
      <c r="G3814" s="2" t="s">
        <v>220</v>
      </c>
      <c r="H3814" t="s">
        <v>1332</v>
      </c>
      <c r="I3814" t="s">
        <v>32</v>
      </c>
      <c r="J3814" t="s">
        <v>65</v>
      </c>
      <c r="K3814" t="s">
        <v>27</v>
      </c>
      <c r="L3814" t="s">
        <v>28</v>
      </c>
      <c r="M3814" s="1">
        <v>9898.86</v>
      </c>
      <c r="N3814" s="1">
        <v>1978.6</v>
      </c>
      <c r="O3814">
        <v>0.3</v>
      </c>
    </row>
    <row r="3815" spans="1:15" x14ac:dyDescent="0.3">
      <c r="A3815" t="str">
        <f xml:space="preserve"> _xlfn.XLOOKUP(H3815, 'Customers'!B:B, 'Customers'!A:A)</f>
        <v>CUST_756</v>
      </c>
      <c r="B3815" t="str">
        <f>_xlfn.XLOOKUP(L3815, Products!C:C, Products!A:A)</f>
        <v>PROD_7</v>
      </c>
      <c r="C3815">
        <v>3814</v>
      </c>
      <c r="D3815" s="2" t="s">
        <v>1323</v>
      </c>
      <c r="E3815">
        <f>YEAR(Orders[[#This Row],[Order_Date]])</f>
        <v>2022</v>
      </c>
      <c r="F3815">
        <f>MONTH(Orders[[#This Row],[Order_Date]])</f>
        <v>10</v>
      </c>
      <c r="G3815" s="2" t="s">
        <v>110</v>
      </c>
      <c r="H3815" t="s">
        <v>1502</v>
      </c>
      <c r="I3815" t="s">
        <v>14</v>
      </c>
      <c r="J3815" t="s">
        <v>33</v>
      </c>
      <c r="K3815" t="s">
        <v>16</v>
      </c>
      <c r="L3815" t="s">
        <v>66</v>
      </c>
      <c r="M3815" s="1">
        <v>1282.55</v>
      </c>
      <c r="N3815" s="1">
        <v>371.61</v>
      </c>
      <c r="O3815">
        <v>0.1</v>
      </c>
    </row>
    <row r="3816" spans="1:15" x14ac:dyDescent="0.3">
      <c r="A3816" t="str">
        <f xml:space="preserve"> _xlfn.XLOOKUP(H3816, 'Customers'!B:B, 'Customers'!A:A)</f>
        <v>CUST_228</v>
      </c>
      <c r="B3816" t="str">
        <f>_xlfn.XLOOKUP(L3816, Products!C:C, Products!A:A)</f>
        <v>PROD_5</v>
      </c>
      <c r="C3816">
        <v>3815</v>
      </c>
      <c r="D3816" s="2" t="s">
        <v>659</v>
      </c>
      <c r="E3816">
        <f>YEAR(Orders[[#This Row],[Order_Date]])</f>
        <v>2023</v>
      </c>
      <c r="F3816">
        <f>MONTH(Orders[[#This Row],[Order_Date]])</f>
        <v>12</v>
      </c>
      <c r="G3816" s="2" t="s">
        <v>43</v>
      </c>
      <c r="H3816" t="s">
        <v>635</v>
      </c>
      <c r="I3816" t="s">
        <v>32</v>
      </c>
      <c r="J3816" t="s">
        <v>15</v>
      </c>
      <c r="K3816" t="s">
        <v>34</v>
      </c>
      <c r="L3816" t="s">
        <v>39</v>
      </c>
      <c r="M3816" s="1">
        <v>4061.21</v>
      </c>
      <c r="N3816" s="1">
        <v>475.18</v>
      </c>
      <c r="O3816">
        <v>0.25</v>
      </c>
    </row>
    <row r="3817" spans="1:15" x14ac:dyDescent="0.3">
      <c r="A3817" t="str">
        <f xml:space="preserve"> _xlfn.XLOOKUP(H3817, 'Customers'!B:B, 'Customers'!A:A)</f>
        <v>CUST_54</v>
      </c>
      <c r="B3817" t="str">
        <f>_xlfn.XLOOKUP(L3817, Products!C:C, Products!A:A)</f>
        <v>PROD_6</v>
      </c>
      <c r="C3817">
        <v>3816</v>
      </c>
      <c r="D3817" s="2" t="s">
        <v>616</v>
      </c>
      <c r="E3817">
        <f>YEAR(Orders[[#This Row],[Order_Date]])</f>
        <v>2023</v>
      </c>
      <c r="F3817">
        <f>MONTH(Orders[[#This Row],[Order_Date]])</f>
        <v>5</v>
      </c>
      <c r="G3817" s="2" t="s">
        <v>756</v>
      </c>
      <c r="H3817" t="s">
        <v>187</v>
      </c>
      <c r="I3817" t="s">
        <v>21</v>
      </c>
      <c r="J3817" t="s">
        <v>65</v>
      </c>
      <c r="K3817" t="s">
        <v>34</v>
      </c>
      <c r="L3817" t="s">
        <v>52</v>
      </c>
      <c r="M3817" s="1">
        <v>6210.02</v>
      </c>
      <c r="N3817" s="1">
        <v>1420.52</v>
      </c>
      <c r="O3817">
        <v>0.22</v>
      </c>
    </row>
    <row r="3818" spans="1:15" x14ac:dyDescent="0.3">
      <c r="A3818" t="str">
        <f xml:space="preserve"> _xlfn.XLOOKUP(H3818, 'Customers'!B:B, 'Customers'!A:A)</f>
        <v>CUST_584</v>
      </c>
      <c r="B3818" t="str">
        <f>_xlfn.XLOOKUP(L3818, Products!C:C, Products!A:A)</f>
        <v>PROD_5</v>
      </c>
      <c r="C3818">
        <v>3817</v>
      </c>
      <c r="D3818" s="2" t="s">
        <v>613</v>
      </c>
      <c r="E3818">
        <f>YEAR(Orders[[#This Row],[Order_Date]])</f>
        <v>2023</v>
      </c>
      <c r="F3818">
        <f>MONTH(Orders[[#This Row],[Order_Date]])</f>
        <v>11</v>
      </c>
      <c r="G3818" s="2" t="s">
        <v>283</v>
      </c>
      <c r="H3818" t="s">
        <v>1288</v>
      </c>
      <c r="I3818" t="s">
        <v>14</v>
      </c>
      <c r="J3818" t="s">
        <v>65</v>
      </c>
      <c r="K3818" t="s">
        <v>34</v>
      </c>
      <c r="L3818" t="s">
        <v>39</v>
      </c>
      <c r="M3818" s="1">
        <v>6646.48</v>
      </c>
      <c r="N3818" s="1">
        <v>-560.16999999999996</v>
      </c>
      <c r="O3818">
        <v>0.06</v>
      </c>
    </row>
    <row r="3819" spans="1:15" x14ac:dyDescent="0.3">
      <c r="A3819" t="str">
        <f xml:space="preserve"> _xlfn.XLOOKUP(H3819, 'Customers'!B:B, 'Customers'!A:A)</f>
        <v>CUST_337</v>
      </c>
      <c r="B3819" t="str">
        <f>_xlfn.XLOOKUP(L3819, Products!C:C, Products!A:A)</f>
        <v>PROD_1</v>
      </c>
      <c r="C3819">
        <v>3818</v>
      </c>
      <c r="D3819" s="2" t="s">
        <v>198</v>
      </c>
      <c r="E3819">
        <f>YEAR(Orders[[#This Row],[Order_Date]])</f>
        <v>2022</v>
      </c>
      <c r="F3819">
        <f>MONTH(Orders[[#This Row],[Order_Date]])</f>
        <v>1</v>
      </c>
      <c r="G3819" s="2" t="s">
        <v>776</v>
      </c>
      <c r="H3819" t="s">
        <v>865</v>
      </c>
      <c r="I3819" t="s">
        <v>32</v>
      </c>
      <c r="J3819" t="s">
        <v>22</v>
      </c>
      <c r="K3819" t="s">
        <v>16</v>
      </c>
      <c r="L3819" t="s">
        <v>17</v>
      </c>
      <c r="M3819" s="1">
        <v>4920.1499999999996</v>
      </c>
      <c r="N3819" s="1">
        <v>-24.72</v>
      </c>
      <c r="O3819">
        <v>0.19</v>
      </c>
    </row>
    <row r="3820" spans="1:15" x14ac:dyDescent="0.3">
      <c r="A3820" t="str">
        <f xml:space="preserve"> _xlfn.XLOOKUP(H3820, 'Customers'!B:B, 'Customers'!A:A)</f>
        <v>CUST_953</v>
      </c>
      <c r="B3820" t="str">
        <f>_xlfn.XLOOKUP(L3820, Products!C:C, Products!A:A)</f>
        <v>PROD_1</v>
      </c>
      <c r="C3820">
        <v>3819</v>
      </c>
      <c r="D3820" s="2" t="s">
        <v>1250</v>
      </c>
      <c r="E3820">
        <f>YEAR(Orders[[#This Row],[Order_Date]])</f>
        <v>2022</v>
      </c>
      <c r="F3820">
        <f>MONTH(Orders[[#This Row],[Order_Date]])</f>
        <v>11</v>
      </c>
      <c r="G3820" s="2" t="s">
        <v>174</v>
      </c>
      <c r="H3820" t="s">
        <v>1714</v>
      </c>
      <c r="I3820" t="s">
        <v>21</v>
      </c>
      <c r="J3820" t="s">
        <v>15</v>
      </c>
      <c r="K3820" t="s">
        <v>27</v>
      </c>
      <c r="L3820" t="s">
        <v>17</v>
      </c>
      <c r="M3820" s="1">
        <v>9772.8799999999992</v>
      </c>
      <c r="N3820" s="1">
        <v>2216.54</v>
      </c>
      <c r="O3820">
        <v>0.28999999999999998</v>
      </c>
    </row>
    <row r="3821" spans="1:15" x14ac:dyDescent="0.3">
      <c r="A3821" t="str">
        <f xml:space="preserve"> _xlfn.XLOOKUP(H3821, 'Customers'!B:B, 'Customers'!A:A)</f>
        <v>CUST_680</v>
      </c>
      <c r="B3821" t="str">
        <f>_xlfn.XLOOKUP(L3821, Products!C:C, Products!A:A)</f>
        <v>PROD_1</v>
      </c>
      <c r="C3821">
        <v>3820</v>
      </c>
      <c r="D3821" s="2" t="s">
        <v>115</v>
      </c>
      <c r="E3821">
        <f>YEAR(Orders[[#This Row],[Order_Date]])</f>
        <v>2022</v>
      </c>
      <c r="F3821">
        <f>MONTH(Orders[[#This Row],[Order_Date]])</f>
        <v>11</v>
      </c>
      <c r="G3821" s="2" t="s">
        <v>98</v>
      </c>
      <c r="H3821" t="s">
        <v>1415</v>
      </c>
      <c r="I3821" t="s">
        <v>32</v>
      </c>
      <c r="J3821" t="s">
        <v>65</v>
      </c>
      <c r="K3821" t="s">
        <v>16</v>
      </c>
      <c r="L3821" t="s">
        <v>17</v>
      </c>
      <c r="M3821" s="1">
        <v>3257.74</v>
      </c>
      <c r="N3821" s="1">
        <v>399.6</v>
      </c>
      <c r="O3821">
        <v>0.28000000000000003</v>
      </c>
    </row>
    <row r="3822" spans="1:15" x14ac:dyDescent="0.3">
      <c r="A3822" t="str">
        <f xml:space="preserve"> _xlfn.XLOOKUP(H3822, 'Customers'!B:B, 'Customers'!A:A)</f>
        <v>CUST_33</v>
      </c>
      <c r="B3822" t="str">
        <f>_xlfn.XLOOKUP(L3822, Products!C:C, Products!A:A)</f>
        <v>PROD_6</v>
      </c>
      <c r="C3822">
        <v>3821</v>
      </c>
      <c r="D3822" s="2" t="s">
        <v>791</v>
      </c>
      <c r="E3822">
        <f>YEAR(Orders[[#This Row],[Order_Date]])</f>
        <v>2022</v>
      </c>
      <c r="F3822">
        <f>MONTH(Orders[[#This Row],[Order_Date]])</f>
        <v>6</v>
      </c>
      <c r="G3822" s="2" t="s">
        <v>578</v>
      </c>
      <c r="H3822" t="s">
        <v>126</v>
      </c>
      <c r="I3822" t="s">
        <v>32</v>
      </c>
      <c r="J3822" t="s">
        <v>15</v>
      </c>
      <c r="K3822" t="s">
        <v>34</v>
      </c>
      <c r="L3822" t="s">
        <v>52</v>
      </c>
      <c r="M3822" s="1">
        <v>553.61</v>
      </c>
      <c r="N3822" s="1">
        <v>35.1</v>
      </c>
      <c r="O3822">
        <v>0.23</v>
      </c>
    </row>
    <row r="3823" spans="1:15" x14ac:dyDescent="0.3">
      <c r="A3823" t="str">
        <f xml:space="preserve"> _xlfn.XLOOKUP(H3823, 'Customers'!B:B, 'Customers'!A:A)</f>
        <v>CUST_91</v>
      </c>
      <c r="B3823" t="str">
        <f>_xlfn.XLOOKUP(L3823, Products!C:C, Products!A:A)</f>
        <v>PROD_1</v>
      </c>
      <c r="C3823">
        <v>3822</v>
      </c>
      <c r="D3823" s="2" t="s">
        <v>812</v>
      </c>
      <c r="E3823">
        <f>YEAR(Orders[[#This Row],[Order_Date]])</f>
        <v>2022</v>
      </c>
      <c r="F3823">
        <f>MONTH(Orders[[#This Row],[Order_Date]])</f>
        <v>8</v>
      </c>
      <c r="G3823" s="2" t="s">
        <v>106</v>
      </c>
      <c r="H3823" t="s">
        <v>291</v>
      </c>
      <c r="I3823" t="s">
        <v>32</v>
      </c>
      <c r="J3823" t="s">
        <v>65</v>
      </c>
      <c r="K3823" t="s">
        <v>16</v>
      </c>
      <c r="L3823" t="s">
        <v>17</v>
      </c>
      <c r="M3823" s="1">
        <v>3746.77</v>
      </c>
      <c r="N3823" s="1">
        <v>-55.29</v>
      </c>
      <c r="O3823">
        <v>0.12</v>
      </c>
    </row>
    <row r="3824" spans="1:15" x14ac:dyDescent="0.3">
      <c r="A3824" t="str">
        <f xml:space="preserve"> _xlfn.XLOOKUP(H3824, 'Customers'!B:B, 'Customers'!A:A)</f>
        <v>CUST_543</v>
      </c>
      <c r="B3824" t="str">
        <f>_xlfn.XLOOKUP(L3824, Products!C:C, Products!A:A)</f>
        <v>PROD_8</v>
      </c>
      <c r="C3824">
        <v>3823</v>
      </c>
      <c r="D3824" s="2" t="s">
        <v>179</v>
      </c>
      <c r="E3824">
        <f>YEAR(Orders[[#This Row],[Order_Date]])</f>
        <v>2023</v>
      </c>
      <c r="F3824">
        <f>MONTH(Orders[[#This Row],[Order_Date]])</f>
        <v>2</v>
      </c>
      <c r="G3824" s="2" t="s">
        <v>956</v>
      </c>
      <c r="H3824" t="s">
        <v>1225</v>
      </c>
      <c r="I3824" t="s">
        <v>32</v>
      </c>
      <c r="J3824" t="s">
        <v>15</v>
      </c>
      <c r="K3824" t="s">
        <v>27</v>
      </c>
      <c r="L3824" t="s">
        <v>73</v>
      </c>
      <c r="M3824" s="1">
        <v>4627.75</v>
      </c>
      <c r="N3824" s="1">
        <v>-280.49</v>
      </c>
      <c r="O3824">
        <v>0</v>
      </c>
    </row>
    <row r="3825" spans="1:15" x14ac:dyDescent="0.3">
      <c r="A3825" t="str">
        <f xml:space="preserve"> _xlfn.XLOOKUP(H3825, 'Customers'!B:B, 'Customers'!A:A)</f>
        <v>CUST_173</v>
      </c>
      <c r="B3825" t="str">
        <f>_xlfn.XLOOKUP(L3825, Products!C:C, Products!A:A)</f>
        <v>PROD_4</v>
      </c>
      <c r="C3825">
        <v>3824</v>
      </c>
      <c r="D3825" s="2" t="s">
        <v>261</v>
      </c>
      <c r="E3825">
        <f>YEAR(Orders[[#This Row],[Order_Date]])</f>
        <v>2023</v>
      </c>
      <c r="F3825">
        <f>MONTH(Orders[[#This Row],[Order_Date]])</f>
        <v>2</v>
      </c>
      <c r="G3825" s="2" t="s">
        <v>262</v>
      </c>
      <c r="H3825" t="s">
        <v>508</v>
      </c>
      <c r="I3825" t="s">
        <v>32</v>
      </c>
      <c r="J3825" t="s">
        <v>22</v>
      </c>
      <c r="K3825" t="s">
        <v>34</v>
      </c>
      <c r="L3825" t="s">
        <v>35</v>
      </c>
      <c r="M3825" s="1">
        <v>7959.24</v>
      </c>
      <c r="N3825" s="1">
        <v>1649.09</v>
      </c>
      <c r="O3825">
        <v>0.18</v>
      </c>
    </row>
    <row r="3826" spans="1:15" x14ac:dyDescent="0.3">
      <c r="A3826" t="str">
        <f xml:space="preserve"> _xlfn.XLOOKUP(H3826, 'Customers'!B:B, 'Customers'!A:A)</f>
        <v>CUST_604</v>
      </c>
      <c r="B3826" t="str">
        <f>_xlfn.XLOOKUP(L3826, Products!C:C, Products!A:A)</f>
        <v>PROD_8</v>
      </c>
      <c r="C3826">
        <v>3825</v>
      </c>
      <c r="D3826" s="2" t="s">
        <v>1330</v>
      </c>
      <c r="E3826">
        <f>YEAR(Orders[[#This Row],[Order_Date]])</f>
        <v>2022</v>
      </c>
      <c r="F3826">
        <f>MONTH(Orders[[#This Row],[Order_Date]])</f>
        <v>2</v>
      </c>
      <c r="G3826" s="2" t="s">
        <v>516</v>
      </c>
      <c r="H3826" t="s">
        <v>1316</v>
      </c>
      <c r="I3826" t="s">
        <v>14</v>
      </c>
      <c r="J3826" t="s">
        <v>65</v>
      </c>
      <c r="K3826" t="s">
        <v>27</v>
      </c>
      <c r="L3826" t="s">
        <v>73</v>
      </c>
      <c r="M3826" s="1">
        <v>8433.69</v>
      </c>
      <c r="N3826" s="1">
        <v>406.7</v>
      </c>
      <c r="O3826">
        <v>0.13</v>
      </c>
    </row>
    <row r="3827" spans="1:15" x14ac:dyDescent="0.3">
      <c r="A3827" t="str">
        <f xml:space="preserve"> _xlfn.XLOOKUP(H3827, 'Customers'!B:B, 'Customers'!A:A)</f>
        <v>CUST_876</v>
      </c>
      <c r="B3827" t="str">
        <f>_xlfn.XLOOKUP(L3827, Products!C:C, Products!A:A)</f>
        <v>PROD_7</v>
      </c>
      <c r="C3827">
        <v>3826</v>
      </c>
      <c r="D3827" s="2" t="s">
        <v>226</v>
      </c>
      <c r="E3827">
        <f>YEAR(Orders[[#This Row],[Order_Date]])</f>
        <v>2023</v>
      </c>
      <c r="F3827">
        <f>MONTH(Orders[[#This Row],[Order_Date]])</f>
        <v>6</v>
      </c>
      <c r="G3827" s="2" t="s">
        <v>1057</v>
      </c>
      <c r="H3827" t="s">
        <v>1631</v>
      </c>
      <c r="I3827" t="s">
        <v>21</v>
      </c>
      <c r="J3827" t="s">
        <v>33</v>
      </c>
      <c r="K3827" t="s">
        <v>16</v>
      </c>
      <c r="L3827" t="s">
        <v>66</v>
      </c>
      <c r="M3827" s="1">
        <v>1688.93</v>
      </c>
      <c r="N3827" s="1">
        <v>-115.05</v>
      </c>
      <c r="O3827">
        <v>0.27</v>
      </c>
    </row>
    <row r="3828" spans="1:15" x14ac:dyDescent="0.3">
      <c r="A3828" t="str">
        <f xml:space="preserve"> _xlfn.XLOOKUP(H3828, 'Customers'!B:B, 'Customers'!A:A)</f>
        <v>CUST_258</v>
      </c>
      <c r="B3828" t="str">
        <f>_xlfn.XLOOKUP(L3828, Products!C:C, Products!A:A)</f>
        <v>PROD_4</v>
      </c>
      <c r="C3828">
        <v>3827</v>
      </c>
      <c r="D3828" s="2" t="s">
        <v>208</v>
      </c>
      <c r="E3828">
        <f>YEAR(Orders[[#This Row],[Order_Date]])</f>
        <v>2023</v>
      </c>
      <c r="F3828">
        <f>MONTH(Orders[[#This Row],[Order_Date]])</f>
        <v>11</v>
      </c>
      <c r="G3828" s="2" t="s">
        <v>87</v>
      </c>
      <c r="H3828" t="s">
        <v>705</v>
      </c>
      <c r="I3828" t="s">
        <v>14</v>
      </c>
      <c r="J3828" t="s">
        <v>65</v>
      </c>
      <c r="K3828" t="s">
        <v>34</v>
      </c>
      <c r="L3828" t="s">
        <v>35</v>
      </c>
      <c r="M3828" s="1">
        <v>7183.93</v>
      </c>
      <c r="N3828" s="1">
        <v>2080.59</v>
      </c>
      <c r="O3828">
        <v>0.06</v>
      </c>
    </row>
    <row r="3829" spans="1:15" x14ac:dyDescent="0.3">
      <c r="A3829" t="str">
        <f xml:space="preserve"> _xlfn.XLOOKUP(H3829, 'Customers'!B:B, 'Customers'!A:A)</f>
        <v>CUST_910</v>
      </c>
      <c r="B3829" t="str">
        <f>_xlfn.XLOOKUP(L3829, Products!C:C, Products!A:A)</f>
        <v>PROD_1</v>
      </c>
      <c r="C3829">
        <v>3828</v>
      </c>
      <c r="D3829" s="2" t="s">
        <v>423</v>
      </c>
      <c r="E3829">
        <f>YEAR(Orders[[#This Row],[Order_Date]])</f>
        <v>2023</v>
      </c>
      <c r="F3829">
        <f>MONTH(Orders[[#This Row],[Order_Date]])</f>
        <v>12</v>
      </c>
      <c r="G3829" s="2" t="s">
        <v>330</v>
      </c>
      <c r="H3829" t="s">
        <v>1669</v>
      </c>
      <c r="I3829" t="s">
        <v>14</v>
      </c>
      <c r="J3829" t="s">
        <v>15</v>
      </c>
      <c r="K3829" t="s">
        <v>27</v>
      </c>
      <c r="L3829" t="s">
        <v>17</v>
      </c>
      <c r="M3829" s="1">
        <v>9433.2999999999993</v>
      </c>
      <c r="N3829" s="1">
        <v>1559.97</v>
      </c>
      <c r="O3829">
        <v>0.1</v>
      </c>
    </row>
    <row r="3830" spans="1:15" x14ac:dyDescent="0.3">
      <c r="A3830" t="str">
        <f xml:space="preserve"> _xlfn.XLOOKUP(H3830, 'Customers'!B:B, 'Customers'!A:A)</f>
        <v>CUST_456</v>
      </c>
      <c r="B3830" t="str">
        <f>_xlfn.XLOOKUP(L3830, Products!C:C, Products!A:A)</f>
        <v>PROD_5</v>
      </c>
      <c r="C3830">
        <v>3829</v>
      </c>
      <c r="D3830" s="2" t="s">
        <v>745</v>
      </c>
      <c r="E3830">
        <f>YEAR(Orders[[#This Row],[Order_Date]])</f>
        <v>2022</v>
      </c>
      <c r="F3830">
        <f>MONTH(Orders[[#This Row],[Order_Date]])</f>
        <v>1</v>
      </c>
      <c r="G3830" s="2" t="s">
        <v>873</v>
      </c>
      <c r="H3830" t="s">
        <v>1084</v>
      </c>
      <c r="I3830" t="s">
        <v>21</v>
      </c>
      <c r="J3830" t="s">
        <v>22</v>
      </c>
      <c r="K3830" t="s">
        <v>34</v>
      </c>
      <c r="L3830" t="s">
        <v>39</v>
      </c>
      <c r="M3830" s="1">
        <v>6964.94</v>
      </c>
      <c r="N3830" s="1">
        <v>1707.38</v>
      </c>
      <c r="O3830">
        <v>0.16</v>
      </c>
    </row>
    <row r="3831" spans="1:15" x14ac:dyDescent="0.3">
      <c r="A3831" t="str">
        <f xml:space="preserve"> _xlfn.XLOOKUP(H3831, 'Customers'!B:B, 'Customers'!A:A)</f>
        <v>CUST_199</v>
      </c>
      <c r="B3831" t="str">
        <f>_xlfn.XLOOKUP(L3831, Products!C:C, Products!A:A)</f>
        <v>PROD_1</v>
      </c>
      <c r="C3831">
        <v>3830</v>
      </c>
      <c r="D3831" s="2" t="s">
        <v>1017</v>
      </c>
      <c r="E3831">
        <f>YEAR(Orders[[#This Row],[Order_Date]])</f>
        <v>2022</v>
      </c>
      <c r="F3831">
        <f>MONTH(Orders[[#This Row],[Order_Date]])</f>
        <v>12</v>
      </c>
      <c r="G3831" s="2" t="s">
        <v>134</v>
      </c>
      <c r="H3831" t="s">
        <v>570</v>
      </c>
      <c r="I3831" t="s">
        <v>14</v>
      </c>
      <c r="J3831" t="s">
        <v>22</v>
      </c>
      <c r="K3831" t="s">
        <v>27</v>
      </c>
      <c r="L3831" t="s">
        <v>17</v>
      </c>
      <c r="M3831" s="1">
        <v>7118.2</v>
      </c>
      <c r="N3831" s="1">
        <v>694.1</v>
      </c>
      <c r="O3831">
        <v>0.14000000000000001</v>
      </c>
    </row>
    <row r="3832" spans="1:15" x14ac:dyDescent="0.3">
      <c r="A3832" t="str">
        <f xml:space="preserve"> _xlfn.XLOOKUP(H3832, 'Customers'!B:B, 'Customers'!A:A)</f>
        <v>CUST_941</v>
      </c>
      <c r="B3832" t="str">
        <f>_xlfn.XLOOKUP(L3832, Products!C:C, Products!A:A)</f>
        <v>PROD_1</v>
      </c>
      <c r="C3832">
        <v>3831</v>
      </c>
      <c r="D3832" s="2" t="s">
        <v>910</v>
      </c>
      <c r="E3832">
        <f>YEAR(Orders[[#This Row],[Order_Date]])</f>
        <v>2022</v>
      </c>
      <c r="F3832">
        <f>MONTH(Orders[[#This Row],[Order_Date]])</f>
        <v>6</v>
      </c>
      <c r="G3832" s="2" t="s">
        <v>618</v>
      </c>
      <c r="H3832" t="s">
        <v>1701</v>
      </c>
      <c r="I3832" t="s">
        <v>21</v>
      </c>
      <c r="J3832" t="s">
        <v>15</v>
      </c>
      <c r="K3832" t="s">
        <v>16</v>
      </c>
      <c r="L3832" t="s">
        <v>17</v>
      </c>
      <c r="M3832" s="1">
        <v>3892.41</v>
      </c>
      <c r="N3832" s="1">
        <v>632.99</v>
      </c>
      <c r="O3832">
        <v>0.14000000000000001</v>
      </c>
    </row>
    <row r="3833" spans="1:15" x14ac:dyDescent="0.3">
      <c r="A3833" t="str">
        <f xml:space="preserve"> _xlfn.XLOOKUP(H3833, 'Customers'!B:B, 'Customers'!A:A)</f>
        <v>CUST_519</v>
      </c>
      <c r="B3833" t="str">
        <f>_xlfn.XLOOKUP(L3833, Products!C:C, Products!A:A)</f>
        <v>PROD_2</v>
      </c>
      <c r="C3833">
        <v>3832</v>
      </c>
      <c r="D3833" s="2" t="s">
        <v>542</v>
      </c>
      <c r="E3833">
        <f>YEAR(Orders[[#This Row],[Order_Date]])</f>
        <v>2022</v>
      </c>
      <c r="F3833">
        <f>MONTH(Orders[[#This Row],[Order_Date]])</f>
        <v>6</v>
      </c>
      <c r="G3833" s="2" t="s">
        <v>627</v>
      </c>
      <c r="H3833" t="s">
        <v>1192</v>
      </c>
      <c r="I3833" t="s">
        <v>32</v>
      </c>
      <c r="J3833" t="s">
        <v>15</v>
      </c>
      <c r="K3833" t="s">
        <v>16</v>
      </c>
      <c r="L3833" t="s">
        <v>23</v>
      </c>
      <c r="M3833" s="1">
        <v>5440.37</v>
      </c>
      <c r="N3833" s="1">
        <v>1332.43</v>
      </c>
      <c r="O3833">
        <v>0.11</v>
      </c>
    </row>
    <row r="3834" spans="1:15" x14ac:dyDescent="0.3">
      <c r="A3834" t="str">
        <f xml:space="preserve"> _xlfn.XLOOKUP(H3834, 'Customers'!B:B, 'Customers'!A:A)</f>
        <v>CUST_761</v>
      </c>
      <c r="B3834" t="str">
        <f>_xlfn.XLOOKUP(L3834, Products!C:C, Products!A:A)</f>
        <v>PROD_1</v>
      </c>
      <c r="C3834">
        <v>3833</v>
      </c>
      <c r="D3834" s="2" t="s">
        <v>1007</v>
      </c>
      <c r="E3834">
        <f>YEAR(Orders[[#This Row],[Order_Date]])</f>
        <v>2023</v>
      </c>
      <c r="F3834">
        <f>MONTH(Orders[[#This Row],[Order_Date]])</f>
        <v>2</v>
      </c>
      <c r="G3834" s="2" t="s">
        <v>802</v>
      </c>
      <c r="H3834" t="s">
        <v>1507</v>
      </c>
      <c r="I3834" t="s">
        <v>21</v>
      </c>
      <c r="J3834" t="s">
        <v>33</v>
      </c>
      <c r="K3834" t="s">
        <v>16</v>
      </c>
      <c r="L3834" t="s">
        <v>17</v>
      </c>
      <c r="M3834" s="1">
        <v>950.22</v>
      </c>
      <c r="N3834" s="1">
        <v>35.78</v>
      </c>
      <c r="O3834">
        <v>0.13</v>
      </c>
    </row>
    <row r="3835" spans="1:15" x14ac:dyDescent="0.3">
      <c r="A3835" t="str">
        <f xml:space="preserve"> _xlfn.XLOOKUP(H3835, 'Customers'!B:B, 'Customers'!A:A)</f>
        <v>CUST_415</v>
      </c>
      <c r="B3835" t="str">
        <f>_xlfn.XLOOKUP(L3835, Products!C:C, Products!A:A)</f>
        <v>PROD_1</v>
      </c>
      <c r="C3835">
        <v>3834</v>
      </c>
      <c r="D3835" s="2" t="s">
        <v>426</v>
      </c>
      <c r="E3835">
        <f>YEAR(Orders[[#This Row],[Order_Date]])</f>
        <v>2023</v>
      </c>
      <c r="F3835">
        <f>MONTH(Orders[[#This Row],[Order_Date]])</f>
        <v>5</v>
      </c>
      <c r="G3835" s="2" t="s">
        <v>191</v>
      </c>
      <c r="H3835" t="s">
        <v>1011</v>
      </c>
      <c r="I3835" t="s">
        <v>21</v>
      </c>
      <c r="J3835" t="s">
        <v>22</v>
      </c>
      <c r="K3835" t="s">
        <v>27</v>
      </c>
      <c r="L3835" t="s">
        <v>17</v>
      </c>
      <c r="M3835" s="1">
        <v>3713.31</v>
      </c>
      <c r="N3835" s="1">
        <v>-84.12</v>
      </c>
      <c r="O3835">
        <v>0.16</v>
      </c>
    </row>
    <row r="3836" spans="1:15" x14ac:dyDescent="0.3">
      <c r="A3836" t="str">
        <f xml:space="preserve"> _xlfn.XLOOKUP(H3836, 'Customers'!B:B, 'Customers'!A:A)</f>
        <v>CUST_476</v>
      </c>
      <c r="B3836" t="str">
        <f>_xlfn.XLOOKUP(L3836, Products!C:C, Products!A:A)</f>
        <v>PROD_7</v>
      </c>
      <c r="C3836">
        <v>3835</v>
      </c>
      <c r="D3836" s="2" t="s">
        <v>661</v>
      </c>
      <c r="E3836">
        <f>YEAR(Orders[[#This Row],[Order_Date]])</f>
        <v>2023</v>
      </c>
      <c r="F3836">
        <f>MONTH(Orders[[#This Row],[Order_Date]])</f>
        <v>6</v>
      </c>
      <c r="G3836" s="2" t="s">
        <v>311</v>
      </c>
      <c r="H3836" t="s">
        <v>1114</v>
      </c>
      <c r="I3836" t="s">
        <v>32</v>
      </c>
      <c r="J3836" t="s">
        <v>15</v>
      </c>
      <c r="K3836" t="s">
        <v>16</v>
      </c>
      <c r="L3836" t="s">
        <v>66</v>
      </c>
      <c r="M3836" s="1">
        <v>3668.76</v>
      </c>
      <c r="N3836" s="1">
        <v>-232.42</v>
      </c>
      <c r="O3836">
        <v>0</v>
      </c>
    </row>
    <row r="3837" spans="1:15" x14ac:dyDescent="0.3">
      <c r="A3837" t="str">
        <f xml:space="preserve"> _xlfn.XLOOKUP(H3837, 'Customers'!B:B, 'Customers'!A:A)</f>
        <v>CUST_385</v>
      </c>
      <c r="B3837" t="str">
        <f>_xlfn.XLOOKUP(L3837, Products!C:C, Products!A:A)</f>
        <v>PROD_3</v>
      </c>
      <c r="C3837">
        <v>3836</v>
      </c>
      <c r="D3837" s="2" t="s">
        <v>1072</v>
      </c>
      <c r="E3837">
        <f>YEAR(Orders[[#This Row],[Order_Date]])</f>
        <v>2023</v>
      </c>
      <c r="F3837">
        <f>MONTH(Orders[[#This Row],[Order_Date]])</f>
        <v>3</v>
      </c>
      <c r="G3837" s="2" t="s">
        <v>644</v>
      </c>
      <c r="H3837" t="s">
        <v>957</v>
      </c>
      <c r="I3837" t="s">
        <v>32</v>
      </c>
      <c r="J3837" t="s">
        <v>65</v>
      </c>
      <c r="K3837" t="s">
        <v>27</v>
      </c>
      <c r="L3837" t="s">
        <v>28</v>
      </c>
      <c r="M3837" s="1">
        <v>8245.9</v>
      </c>
      <c r="N3837" s="1">
        <v>160.75</v>
      </c>
      <c r="O3837">
        <v>0.11</v>
      </c>
    </row>
    <row r="3838" spans="1:15" x14ac:dyDescent="0.3">
      <c r="A3838" t="str">
        <f xml:space="preserve"> _xlfn.XLOOKUP(H3838, 'Customers'!B:B, 'Customers'!A:A)</f>
        <v>CUST_633</v>
      </c>
      <c r="B3838" t="str">
        <f>_xlfn.XLOOKUP(L3838, Products!C:C, Products!A:A)</f>
        <v>PROD_5</v>
      </c>
      <c r="C3838">
        <v>3837</v>
      </c>
      <c r="D3838" s="2" t="s">
        <v>264</v>
      </c>
      <c r="E3838">
        <f>YEAR(Orders[[#This Row],[Order_Date]])</f>
        <v>2022</v>
      </c>
      <c r="F3838">
        <f>MONTH(Orders[[#This Row],[Order_Date]])</f>
        <v>9</v>
      </c>
      <c r="G3838" s="2" t="s">
        <v>376</v>
      </c>
      <c r="H3838" t="s">
        <v>1357</v>
      </c>
      <c r="I3838" t="s">
        <v>32</v>
      </c>
      <c r="J3838" t="s">
        <v>33</v>
      </c>
      <c r="K3838" t="s">
        <v>34</v>
      </c>
      <c r="L3838" t="s">
        <v>39</v>
      </c>
      <c r="M3838" s="1">
        <v>833.13</v>
      </c>
      <c r="N3838" s="1">
        <v>155.94</v>
      </c>
      <c r="O3838">
        <v>7.0000000000000007E-2</v>
      </c>
    </row>
    <row r="3839" spans="1:15" x14ac:dyDescent="0.3">
      <c r="A3839" t="str">
        <f xml:space="preserve"> _xlfn.XLOOKUP(H3839, 'Customers'!B:B, 'Customers'!A:A)</f>
        <v>CUST_563</v>
      </c>
      <c r="B3839" t="str">
        <f>_xlfn.XLOOKUP(L3839, Products!C:C, Products!A:A)</f>
        <v>PROD_5</v>
      </c>
      <c r="C3839">
        <v>3838</v>
      </c>
      <c r="D3839" s="2" t="s">
        <v>63</v>
      </c>
      <c r="E3839">
        <f>YEAR(Orders[[#This Row],[Order_Date]])</f>
        <v>2023</v>
      </c>
      <c r="F3839">
        <f>MONTH(Orders[[#This Row],[Order_Date]])</f>
        <v>2</v>
      </c>
      <c r="G3839" s="2" t="s">
        <v>266</v>
      </c>
      <c r="H3839" t="s">
        <v>1255</v>
      </c>
      <c r="I3839" t="s">
        <v>14</v>
      </c>
      <c r="J3839" t="s">
        <v>65</v>
      </c>
      <c r="K3839" t="s">
        <v>34</v>
      </c>
      <c r="L3839" t="s">
        <v>39</v>
      </c>
      <c r="M3839" s="1">
        <v>4192.93</v>
      </c>
      <c r="N3839" s="1">
        <v>102.86</v>
      </c>
      <c r="O3839">
        <v>0.03</v>
      </c>
    </row>
    <row r="3840" spans="1:15" x14ac:dyDescent="0.3">
      <c r="A3840" t="str">
        <f xml:space="preserve"> _xlfn.XLOOKUP(H3840, 'Customers'!B:B, 'Customers'!A:A)</f>
        <v>CUST_772</v>
      </c>
      <c r="B3840" t="str">
        <f>_xlfn.XLOOKUP(L3840, Products!C:C, Products!A:A)</f>
        <v>PROD_3</v>
      </c>
      <c r="C3840">
        <v>3839</v>
      </c>
      <c r="D3840" s="2" t="s">
        <v>149</v>
      </c>
      <c r="E3840">
        <f>YEAR(Orders[[#This Row],[Order_Date]])</f>
        <v>2023</v>
      </c>
      <c r="F3840">
        <f>MONTH(Orders[[#This Row],[Order_Date]])</f>
        <v>8</v>
      </c>
      <c r="G3840" s="2" t="s">
        <v>302</v>
      </c>
      <c r="H3840" t="s">
        <v>1519</v>
      </c>
      <c r="I3840" t="s">
        <v>32</v>
      </c>
      <c r="J3840" t="s">
        <v>22</v>
      </c>
      <c r="K3840" t="s">
        <v>27</v>
      </c>
      <c r="L3840" t="s">
        <v>28</v>
      </c>
      <c r="M3840" s="1">
        <v>3936.19</v>
      </c>
      <c r="N3840" s="1">
        <v>109.15</v>
      </c>
      <c r="O3840">
        <v>0.1</v>
      </c>
    </row>
    <row r="3841" spans="1:15" x14ac:dyDescent="0.3">
      <c r="A3841" t="str">
        <f xml:space="preserve"> _xlfn.XLOOKUP(H3841, 'Customers'!B:B, 'Customers'!A:A)</f>
        <v>CUST_866</v>
      </c>
      <c r="B3841" t="str">
        <f>_xlfn.XLOOKUP(L3841, Products!C:C, Products!A:A)</f>
        <v>PROD_4</v>
      </c>
      <c r="C3841">
        <v>3840</v>
      </c>
      <c r="D3841" s="2" t="s">
        <v>91</v>
      </c>
      <c r="E3841">
        <f>YEAR(Orders[[#This Row],[Order_Date]])</f>
        <v>2023</v>
      </c>
      <c r="F3841">
        <f>MONTH(Orders[[#This Row],[Order_Date]])</f>
        <v>9</v>
      </c>
      <c r="G3841" s="2" t="s">
        <v>590</v>
      </c>
      <c r="H3841" t="s">
        <v>1620</v>
      </c>
      <c r="I3841" t="s">
        <v>32</v>
      </c>
      <c r="J3841" t="s">
        <v>33</v>
      </c>
      <c r="K3841" t="s">
        <v>34</v>
      </c>
      <c r="L3841" t="s">
        <v>35</v>
      </c>
      <c r="M3841" s="1">
        <v>4088.92</v>
      </c>
      <c r="N3841" s="1">
        <v>525.23</v>
      </c>
      <c r="O3841">
        <v>0.3</v>
      </c>
    </row>
    <row r="3842" spans="1:15" x14ac:dyDescent="0.3">
      <c r="A3842" t="str">
        <f xml:space="preserve"> _xlfn.XLOOKUP(H3842, 'Customers'!B:B, 'Customers'!A:A)</f>
        <v>CUST_275</v>
      </c>
      <c r="B3842" t="str">
        <f>_xlfn.XLOOKUP(L3842, Products!C:C, Products!A:A)</f>
        <v>PROD_1</v>
      </c>
      <c r="C3842">
        <v>3841</v>
      </c>
      <c r="D3842" s="2" t="s">
        <v>1073</v>
      </c>
      <c r="E3842">
        <f>YEAR(Orders[[#This Row],[Order_Date]])</f>
        <v>2023</v>
      </c>
      <c r="F3842">
        <f>MONTH(Orders[[#This Row],[Order_Date]])</f>
        <v>1</v>
      </c>
      <c r="G3842" s="2" t="s">
        <v>218</v>
      </c>
      <c r="H3842" t="s">
        <v>736</v>
      </c>
      <c r="I3842" t="s">
        <v>21</v>
      </c>
      <c r="J3842" t="s">
        <v>15</v>
      </c>
      <c r="K3842" t="s">
        <v>16</v>
      </c>
      <c r="L3842" t="s">
        <v>17</v>
      </c>
      <c r="M3842" s="1">
        <v>3432.62</v>
      </c>
      <c r="N3842" s="1">
        <v>46.98</v>
      </c>
      <c r="O3842">
        <v>0.02</v>
      </c>
    </row>
    <row r="3843" spans="1:15" x14ac:dyDescent="0.3">
      <c r="A3843" t="str">
        <f xml:space="preserve"> _xlfn.XLOOKUP(H3843, 'Customers'!B:B, 'Customers'!A:A)</f>
        <v>CUST_600</v>
      </c>
      <c r="B3843" t="str">
        <f>_xlfn.XLOOKUP(L3843, Products!C:C, Products!A:A)</f>
        <v>PROD_1</v>
      </c>
      <c r="C3843">
        <v>3842</v>
      </c>
      <c r="D3843" s="2" t="s">
        <v>1082</v>
      </c>
      <c r="E3843">
        <f>YEAR(Orders[[#This Row],[Order_Date]])</f>
        <v>2023</v>
      </c>
      <c r="F3843">
        <f>MONTH(Orders[[#This Row],[Order_Date]])</f>
        <v>10</v>
      </c>
      <c r="G3843" s="2" t="s">
        <v>524</v>
      </c>
      <c r="H3843" t="s">
        <v>1312</v>
      </c>
      <c r="I3843" t="s">
        <v>14</v>
      </c>
      <c r="J3843" t="s">
        <v>65</v>
      </c>
      <c r="K3843" t="s">
        <v>16</v>
      </c>
      <c r="L3843" t="s">
        <v>17</v>
      </c>
      <c r="M3843" s="1">
        <v>2850.35</v>
      </c>
      <c r="N3843" s="1">
        <v>646.51</v>
      </c>
      <c r="O3843">
        <v>0.09</v>
      </c>
    </row>
    <row r="3844" spans="1:15" x14ac:dyDescent="0.3">
      <c r="A3844" t="str">
        <f xml:space="preserve"> _xlfn.XLOOKUP(H3844, 'Customers'!B:B, 'Customers'!A:A)</f>
        <v>CUST_767</v>
      </c>
      <c r="B3844" t="str">
        <f>_xlfn.XLOOKUP(L3844, Products!C:C, Products!A:A)</f>
        <v>PROD_4</v>
      </c>
      <c r="C3844">
        <v>3843</v>
      </c>
      <c r="D3844" s="2" t="s">
        <v>218</v>
      </c>
      <c r="E3844">
        <f>YEAR(Orders[[#This Row],[Order_Date]])</f>
        <v>2023</v>
      </c>
      <c r="F3844">
        <f>MONTH(Orders[[#This Row],[Order_Date]])</f>
        <v>1</v>
      </c>
      <c r="G3844" s="2" t="s">
        <v>489</v>
      </c>
      <c r="H3844" t="s">
        <v>1513</v>
      </c>
      <c r="I3844" t="s">
        <v>14</v>
      </c>
      <c r="J3844" t="s">
        <v>15</v>
      </c>
      <c r="K3844" t="s">
        <v>34</v>
      </c>
      <c r="L3844" t="s">
        <v>35</v>
      </c>
      <c r="M3844" s="1">
        <v>7651.65</v>
      </c>
      <c r="N3844" s="1">
        <v>1797.01</v>
      </c>
      <c r="O3844">
        <v>0.19</v>
      </c>
    </row>
    <row r="3845" spans="1:15" x14ac:dyDescent="0.3">
      <c r="A3845" t="str">
        <f xml:space="preserve"> _xlfn.XLOOKUP(H3845, 'Customers'!B:B, 'Customers'!A:A)</f>
        <v>CUST_221</v>
      </c>
      <c r="B3845" t="str">
        <f>_xlfn.XLOOKUP(L3845, Products!C:C, Products!A:A)</f>
        <v>PROD_8</v>
      </c>
      <c r="C3845">
        <v>3844</v>
      </c>
      <c r="D3845" s="2" t="s">
        <v>1204</v>
      </c>
      <c r="E3845">
        <f>YEAR(Orders[[#This Row],[Order_Date]])</f>
        <v>2022</v>
      </c>
      <c r="F3845">
        <f>MONTH(Orders[[#This Row],[Order_Date]])</f>
        <v>11</v>
      </c>
      <c r="G3845" s="2" t="s">
        <v>1026</v>
      </c>
      <c r="H3845" t="s">
        <v>621</v>
      </c>
      <c r="I3845" t="s">
        <v>14</v>
      </c>
      <c r="J3845" t="s">
        <v>33</v>
      </c>
      <c r="K3845" t="s">
        <v>27</v>
      </c>
      <c r="L3845" t="s">
        <v>73</v>
      </c>
      <c r="M3845" s="1">
        <v>5973.23</v>
      </c>
      <c r="N3845" s="1">
        <v>1078.21</v>
      </c>
      <c r="O3845">
        <v>0.27</v>
      </c>
    </row>
    <row r="3846" spans="1:15" x14ac:dyDescent="0.3">
      <c r="A3846" t="str">
        <f xml:space="preserve"> _xlfn.XLOOKUP(H3846, 'Customers'!B:B, 'Customers'!A:A)</f>
        <v>CUST_204</v>
      </c>
      <c r="B3846" t="str">
        <f>_xlfn.XLOOKUP(L3846, Products!C:C, Products!A:A)</f>
        <v>PROD_2</v>
      </c>
      <c r="C3846">
        <v>3845</v>
      </c>
      <c r="D3846" s="2" t="s">
        <v>501</v>
      </c>
      <c r="E3846">
        <f>YEAR(Orders[[#This Row],[Order_Date]])</f>
        <v>2022</v>
      </c>
      <c r="F3846">
        <f>MONTH(Orders[[#This Row],[Order_Date]])</f>
        <v>10</v>
      </c>
      <c r="G3846" s="2" t="s">
        <v>781</v>
      </c>
      <c r="H3846" t="s">
        <v>583</v>
      </c>
      <c r="I3846" t="s">
        <v>21</v>
      </c>
      <c r="J3846" t="s">
        <v>15</v>
      </c>
      <c r="K3846" t="s">
        <v>16</v>
      </c>
      <c r="L3846" t="s">
        <v>23</v>
      </c>
      <c r="M3846" s="1">
        <v>8452.52</v>
      </c>
      <c r="N3846" s="1">
        <v>-844.28</v>
      </c>
      <c r="O3846">
        <v>0.25</v>
      </c>
    </row>
    <row r="3847" spans="1:15" x14ac:dyDescent="0.3">
      <c r="A3847" t="str">
        <f xml:space="preserve"> _xlfn.XLOOKUP(H3847, 'Customers'!B:B, 'Customers'!A:A)</f>
        <v>CUST_72</v>
      </c>
      <c r="B3847" t="str">
        <f>_xlfn.XLOOKUP(L3847, Products!C:C, Products!A:A)</f>
        <v>PROD_1</v>
      </c>
      <c r="C3847">
        <v>3846</v>
      </c>
      <c r="D3847" s="2" t="s">
        <v>1179</v>
      </c>
      <c r="E3847">
        <f>YEAR(Orders[[#This Row],[Order_Date]])</f>
        <v>2022</v>
      </c>
      <c r="F3847">
        <f>MONTH(Orders[[#This Row],[Order_Date]])</f>
        <v>7</v>
      </c>
      <c r="G3847" s="2" t="s">
        <v>322</v>
      </c>
      <c r="H3847" t="s">
        <v>235</v>
      </c>
      <c r="I3847" t="s">
        <v>32</v>
      </c>
      <c r="J3847" t="s">
        <v>15</v>
      </c>
      <c r="K3847" t="s">
        <v>16</v>
      </c>
      <c r="L3847" t="s">
        <v>17</v>
      </c>
      <c r="M3847" s="1">
        <v>8213.7800000000007</v>
      </c>
      <c r="N3847" s="1">
        <v>-580.66999999999996</v>
      </c>
      <c r="O3847">
        <v>0.27</v>
      </c>
    </row>
    <row r="3848" spans="1:15" x14ac:dyDescent="0.3">
      <c r="A3848" t="str">
        <f xml:space="preserve"> _xlfn.XLOOKUP(H3848, 'Customers'!B:B, 'Customers'!A:A)</f>
        <v>CUST_361</v>
      </c>
      <c r="B3848" t="str">
        <f>_xlfn.XLOOKUP(L3848, Products!C:C, Products!A:A)</f>
        <v>PROD_1</v>
      </c>
      <c r="C3848">
        <v>3847</v>
      </c>
      <c r="D3848" s="2" t="s">
        <v>651</v>
      </c>
      <c r="E3848">
        <f>YEAR(Orders[[#This Row],[Order_Date]])</f>
        <v>2023</v>
      </c>
      <c r="F3848">
        <f>MONTH(Orders[[#This Row],[Order_Date]])</f>
        <v>5</v>
      </c>
      <c r="G3848" s="2" t="s">
        <v>652</v>
      </c>
      <c r="H3848" t="s">
        <v>905</v>
      </c>
      <c r="I3848" t="s">
        <v>21</v>
      </c>
      <c r="J3848" t="s">
        <v>65</v>
      </c>
      <c r="K3848" t="s">
        <v>16</v>
      </c>
      <c r="L3848" t="s">
        <v>17</v>
      </c>
      <c r="M3848" s="1">
        <v>7636.68</v>
      </c>
      <c r="N3848" s="1">
        <v>-318.01</v>
      </c>
      <c r="O3848">
        <v>0.23</v>
      </c>
    </row>
    <row r="3849" spans="1:15" x14ac:dyDescent="0.3">
      <c r="A3849" t="str">
        <f xml:space="preserve"> _xlfn.XLOOKUP(H3849, 'Customers'!B:B, 'Customers'!A:A)</f>
        <v>CUST_742</v>
      </c>
      <c r="B3849" t="str">
        <f>_xlfn.XLOOKUP(L3849, Products!C:C, Products!A:A)</f>
        <v>PROD_4</v>
      </c>
      <c r="C3849">
        <v>3848</v>
      </c>
      <c r="D3849" s="2" t="s">
        <v>632</v>
      </c>
      <c r="E3849">
        <f>YEAR(Orders[[#This Row],[Order_Date]])</f>
        <v>2023</v>
      </c>
      <c r="F3849">
        <f>MONTH(Orders[[#This Row],[Order_Date]])</f>
        <v>5</v>
      </c>
      <c r="G3849" s="2" t="s">
        <v>1319</v>
      </c>
      <c r="H3849" t="s">
        <v>1487</v>
      </c>
      <c r="I3849" t="s">
        <v>21</v>
      </c>
      <c r="J3849" t="s">
        <v>65</v>
      </c>
      <c r="K3849" t="s">
        <v>34</v>
      </c>
      <c r="L3849" t="s">
        <v>35</v>
      </c>
      <c r="M3849" s="1">
        <v>9604.39</v>
      </c>
      <c r="N3849" s="1">
        <v>2793.12</v>
      </c>
      <c r="O3849">
        <v>0.28999999999999998</v>
      </c>
    </row>
    <row r="3850" spans="1:15" x14ac:dyDescent="0.3">
      <c r="A3850" t="str">
        <f xml:space="preserve"> _xlfn.XLOOKUP(H3850, 'Customers'!B:B, 'Customers'!A:A)</f>
        <v>CUST_43</v>
      </c>
      <c r="B3850" t="str">
        <f>_xlfn.XLOOKUP(L3850, Products!C:C, Products!A:A)</f>
        <v>PROD_2</v>
      </c>
      <c r="C3850">
        <v>3849</v>
      </c>
      <c r="D3850" s="2" t="s">
        <v>268</v>
      </c>
      <c r="E3850">
        <f>YEAR(Orders[[#This Row],[Order_Date]])</f>
        <v>2022</v>
      </c>
      <c r="F3850">
        <f>MONTH(Orders[[#This Row],[Order_Date]])</f>
        <v>12</v>
      </c>
      <c r="G3850" s="2" t="s">
        <v>580</v>
      </c>
      <c r="H3850" t="s">
        <v>157</v>
      </c>
      <c r="I3850" t="s">
        <v>14</v>
      </c>
      <c r="J3850" t="s">
        <v>33</v>
      </c>
      <c r="K3850" t="s">
        <v>16</v>
      </c>
      <c r="L3850" t="s">
        <v>23</v>
      </c>
      <c r="M3850" s="1">
        <v>4845.3500000000004</v>
      </c>
      <c r="N3850" s="1">
        <v>430.81</v>
      </c>
      <c r="O3850">
        <v>0.23</v>
      </c>
    </row>
    <row r="3851" spans="1:15" x14ac:dyDescent="0.3">
      <c r="A3851" t="str">
        <f xml:space="preserve"> _xlfn.XLOOKUP(H3851, 'Customers'!B:B, 'Customers'!A:A)</f>
        <v>CUST_71</v>
      </c>
      <c r="B3851" t="str">
        <f>_xlfn.XLOOKUP(L3851, Products!C:C, Products!A:A)</f>
        <v>PROD_1</v>
      </c>
      <c r="C3851">
        <v>3850</v>
      </c>
      <c r="D3851" s="2" t="s">
        <v>525</v>
      </c>
      <c r="E3851">
        <f>YEAR(Orders[[#This Row],[Order_Date]])</f>
        <v>2023</v>
      </c>
      <c r="F3851">
        <f>MONTH(Orders[[#This Row],[Order_Date]])</f>
        <v>10</v>
      </c>
      <c r="G3851" s="2" t="s">
        <v>799</v>
      </c>
      <c r="H3851" t="s">
        <v>233</v>
      </c>
      <c r="I3851" t="s">
        <v>14</v>
      </c>
      <c r="J3851" t="s">
        <v>15</v>
      </c>
      <c r="K3851" t="s">
        <v>16</v>
      </c>
      <c r="L3851" t="s">
        <v>17</v>
      </c>
      <c r="M3851" s="1">
        <v>2153.2600000000002</v>
      </c>
      <c r="N3851" s="1">
        <v>382.94</v>
      </c>
      <c r="O3851">
        <v>0.16</v>
      </c>
    </row>
    <row r="3852" spans="1:15" x14ac:dyDescent="0.3">
      <c r="A3852" t="str">
        <f xml:space="preserve"> _xlfn.XLOOKUP(H3852, 'Customers'!B:B, 'Customers'!A:A)</f>
        <v>CUST_409</v>
      </c>
      <c r="B3852" t="str">
        <f>_xlfn.XLOOKUP(L3852, Products!C:C, Products!A:A)</f>
        <v>PROD_5</v>
      </c>
      <c r="C3852">
        <v>3851</v>
      </c>
      <c r="D3852" s="2" t="s">
        <v>1345</v>
      </c>
      <c r="E3852">
        <f>YEAR(Orders[[#This Row],[Order_Date]])</f>
        <v>2023</v>
      </c>
      <c r="F3852">
        <f>MONTH(Orders[[#This Row],[Order_Date]])</f>
        <v>9</v>
      </c>
      <c r="G3852" s="2" t="s">
        <v>1076</v>
      </c>
      <c r="H3852" t="s">
        <v>996</v>
      </c>
      <c r="I3852" t="s">
        <v>21</v>
      </c>
      <c r="J3852" t="s">
        <v>33</v>
      </c>
      <c r="K3852" t="s">
        <v>34</v>
      </c>
      <c r="L3852" t="s">
        <v>39</v>
      </c>
      <c r="M3852" s="1">
        <v>9482.56</v>
      </c>
      <c r="N3852" s="1">
        <v>1749.73</v>
      </c>
      <c r="O3852">
        <v>0.11</v>
      </c>
    </row>
    <row r="3853" spans="1:15" x14ac:dyDescent="0.3">
      <c r="A3853" t="str">
        <f xml:space="preserve"> _xlfn.XLOOKUP(H3853, 'Customers'!B:B, 'Customers'!A:A)</f>
        <v>CUST_422</v>
      </c>
      <c r="B3853" t="str">
        <f>_xlfn.XLOOKUP(L3853, Products!C:C, Products!A:A)</f>
        <v>PROD_4</v>
      </c>
      <c r="C3853">
        <v>3852</v>
      </c>
      <c r="D3853" s="2" t="s">
        <v>740</v>
      </c>
      <c r="E3853">
        <f>YEAR(Orders[[#This Row],[Order_Date]])</f>
        <v>2023</v>
      </c>
      <c r="F3853">
        <f>MONTH(Orders[[#This Row],[Order_Date]])</f>
        <v>4</v>
      </c>
      <c r="G3853" s="2" t="s">
        <v>866</v>
      </c>
      <c r="H3853" t="s">
        <v>1023</v>
      </c>
      <c r="I3853" t="s">
        <v>21</v>
      </c>
      <c r="J3853" t="s">
        <v>15</v>
      </c>
      <c r="K3853" t="s">
        <v>34</v>
      </c>
      <c r="L3853" t="s">
        <v>35</v>
      </c>
      <c r="M3853" s="1">
        <v>2760.43</v>
      </c>
      <c r="N3853" s="1">
        <v>728.95</v>
      </c>
      <c r="O3853">
        <v>0.3</v>
      </c>
    </row>
    <row r="3854" spans="1:15" x14ac:dyDescent="0.3">
      <c r="A3854" t="str">
        <f xml:space="preserve"> _xlfn.XLOOKUP(H3854, 'Customers'!B:B, 'Customers'!A:A)</f>
        <v>CUST_634</v>
      </c>
      <c r="B3854" t="str">
        <f>_xlfn.XLOOKUP(L3854, Products!C:C, Products!A:A)</f>
        <v>PROD_2</v>
      </c>
      <c r="C3854">
        <v>3853</v>
      </c>
      <c r="D3854" s="2" t="s">
        <v>684</v>
      </c>
      <c r="E3854">
        <f>YEAR(Orders[[#This Row],[Order_Date]])</f>
        <v>2022</v>
      </c>
      <c r="F3854">
        <f>MONTH(Orders[[#This Row],[Order_Date]])</f>
        <v>10</v>
      </c>
      <c r="G3854" s="2" t="s">
        <v>862</v>
      </c>
      <c r="H3854" t="s">
        <v>1358</v>
      </c>
      <c r="I3854" t="s">
        <v>14</v>
      </c>
      <c r="J3854" t="s">
        <v>33</v>
      </c>
      <c r="K3854" t="s">
        <v>16</v>
      </c>
      <c r="L3854" t="s">
        <v>23</v>
      </c>
      <c r="M3854" s="1">
        <v>9497.7199999999993</v>
      </c>
      <c r="N3854" s="1">
        <v>1107.68</v>
      </c>
      <c r="O3854">
        <v>0.28999999999999998</v>
      </c>
    </row>
    <row r="3855" spans="1:15" x14ac:dyDescent="0.3">
      <c r="A3855" t="str">
        <f xml:space="preserve"> _xlfn.XLOOKUP(H3855, 'Customers'!B:B, 'Customers'!A:A)</f>
        <v>CUST_302</v>
      </c>
      <c r="B3855" t="str">
        <f>_xlfn.XLOOKUP(L3855, Products!C:C, Products!A:A)</f>
        <v>PROD_7</v>
      </c>
      <c r="C3855">
        <v>3854</v>
      </c>
      <c r="D3855" s="2" t="s">
        <v>258</v>
      </c>
      <c r="E3855">
        <f>YEAR(Orders[[#This Row],[Order_Date]])</f>
        <v>2023</v>
      </c>
      <c r="F3855">
        <f>MONTH(Orders[[#This Row],[Order_Date]])</f>
        <v>12</v>
      </c>
      <c r="G3855" s="2" t="s">
        <v>548</v>
      </c>
      <c r="H3855" t="s">
        <v>794</v>
      </c>
      <c r="I3855" t="s">
        <v>14</v>
      </c>
      <c r="J3855" t="s">
        <v>65</v>
      </c>
      <c r="K3855" t="s">
        <v>16</v>
      </c>
      <c r="L3855" t="s">
        <v>66</v>
      </c>
      <c r="M3855" s="1">
        <v>1776.54</v>
      </c>
      <c r="N3855" s="1">
        <v>123.47</v>
      </c>
      <c r="O3855">
        <v>0.26</v>
      </c>
    </row>
    <row r="3856" spans="1:15" x14ac:dyDescent="0.3">
      <c r="A3856" t="str">
        <f xml:space="preserve"> _xlfn.XLOOKUP(H3856, 'Customers'!B:B, 'Customers'!A:A)</f>
        <v>CUST_108</v>
      </c>
      <c r="B3856" t="str">
        <f>_xlfn.XLOOKUP(L3856, Products!C:C, Products!A:A)</f>
        <v>PROD_8</v>
      </c>
      <c r="C3856">
        <v>3855</v>
      </c>
      <c r="D3856" s="2" t="s">
        <v>1531</v>
      </c>
      <c r="E3856">
        <f>YEAR(Orders[[#This Row],[Order_Date]])</f>
        <v>2023</v>
      </c>
      <c r="F3856">
        <f>MONTH(Orders[[#This Row],[Order_Date]])</f>
        <v>12</v>
      </c>
      <c r="G3856" s="2" t="s">
        <v>1148</v>
      </c>
      <c r="H3856" t="s">
        <v>336</v>
      </c>
      <c r="I3856" t="s">
        <v>14</v>
      </c>
      <c r="J3856" t="s">
        <v>15</v>
      </c>
      <c r="K3856" t="s">
        <v>27</v>
      </c>
      <c r="L3856" t="s">
        <v>73</v>
      </c>
      <c r="M3856" s="1">
        <v>4835.6000000000004</v>
      </c>
      <c r="N3856" s="1">
        <v>796.11</v>
      </c>
      <c r="O3856">
        <v>0.26</v>
      </c>
    </row>
    <row r="3857" spans="1:15" x14ac:dyDescent="0.3">
      <c r="A3857" t="str">
        <f xml:space="preserve"> _xlfn.XLOOKUP(H3857, 'Customers'!B:B, 'Customers'!A:A)</f>
        <v>CUST_956</v>
      </c>
      <c r="B3857" t="str">
        <f>_xlfn.XLOOKUP(L3857, Products!C:C, Products!A:A)</f>
        <v>PROD_7</v>
      </c>
      <c r="C3857">
        <v>3856</v>
      </c>
      <c r="D3857" s="2" t="s">
        <v>409</v>
      </c>
      <c r="E3857">
        <f>YEAR(Orders[[#This Row],[Order_Date]])</f>
        <v>2022</v>
      </c>
      <c r="F3857">
        <f>MONTH(Orders[[#This Row],[Order_Date]])</f>
        <v>9</v>
      </c>
      <c r="G3857" s="2" t="s">
        <v>389</v>
      </c>
      <c r="H3857" t="s">
        <v>1718</v>
      </c>
      <c r="I3857" t="s">
        <v>21</v>
      </c>
      <c r="J3857" t="s">
        <v>33</v>
      </c>
      <c r="K3857" t="s">
        <v>16</v>
      </c>
      <c r="L3857" t="s">
        <v>66</v>
      </c>
      <c r="M3857" s="1">
        <v>5621.46</v>
      </c>
      <c r="N3857" s="1">
        <v>1463.84</v>
      </c>
      <c r="O3857">
        <v>0.04</v>
      </c>
    </row>
    <row r="3858" spans="1:15" x14ac:dyDescent="0.3">
      <c r="A3858" t="str">
        <f xml:space="preserve"> _xlfn.XLOOKUP(H3858, 'Customers'!B:B, 'Customers'!A:A)</f>
        <v>CUST_28</v>
      </c>
      <c r="B3858" t="str">
        <f>_xlfn.XLOOKUP(L3858, Products!C:C, Products!A:A)</f>
        <v>PROD_8</v>
      </c>
      <c r="C3858">
        <v>3857</v>
      </c>
      <c r="D3858" s="2" t="s">
        <v>716</v>
      </c>
      <c r="E3858">
        <f>YEAR(Orders[[#This Row],[Order_Date]])</f>
        <v>2023</v>
      </c>
      <c r="F3858">
        <f>MONTH(Orders[[#This Row],[Order_Date]])</f>
        <v>4</v>
      </c>
      <c r="G3858" s="2" t="s">
        <v>466</v>
      </c>
      <c r="H3858" t="s">
        <v>111</v>
      </c>
      <c r="I3858" t="s">
        <v>32</v>
      </c>
      <c r="J3858" t="s">
        <v>33</v>
      </c>
      <c r="K3858" t="s">
        <v>27</v>
      </c>
      <c r="L3858" t="s">
        <v>73</v>
      </c>
      <c r="M3858" s="1">
        <v>9560.35</v>
      </c>
      <c r="N3858" s="1">
        <v>1382.19</v>
      </c>
      <c r="O3858">
        <v>0.11</v>
      </c>
    </row>
    <row r="3859" spans="1:15" x14ac:dyDescent="0.3">
      <c r="A3859" t="str">
        <f xml:space="preserve"> _xlfn.XLOOKUP(H3859, 'Customers'!B:B, 'Customers'!A:A)</f>
        <v>CUST_774</v>
      </c>
      <c r="B3859" t="str">
        <f>_xlfn.XLOOKUP(L3859, Products!C:C, Products!A:A)</f>
        <v>PROD_3</v>
      </c>
      <c r="C3859">
        <v>3858</v>
      </c>
      <c r="D3859" s="2" t="s">
        <v>839</v>
      </c>
      <c r="E3859">
        <f>YEAR(Orders[[#This Row],[Order_Date]])</f>
        <v>2023</v>
      </c>
      <c r="F3859">
        <f>MONTH(Orders[[#This Row],[Order_Date]])</f>
        <v>3</v>
      </c>
      <c r="G3859" s="2" t="s">
        <v>1110</v>
      </c>
      <c r="H3859" t="s">
        <v>1521</v>
      </c>
      <c r="I3859" t="s">
        <v>21</v>
      </c>
      <c r="J3859" t="s">
        <v>22</v>
      </c>
      <c r="K3859" t="s">
        <v>27</v>
      </c>
      <c r="L3859" t="s">
        <v>28</v>
      </c>
      <c r="M3859" s="1">
        <v>1317.74</v>
      </c>
      <c r="N3859" s="1">
        <v>-9.77</v>
      </c>
      <c r="O3859">
        <v>0.15</v>
      </c>
    </row>
    <row r="3860" spans="1:15" x14ac:dyDescent="0.3">
      <c r="A3860" t="str">
        <f xml:space="preserve"> _xlfn.XLOOKUP(H3860, 'Customers'!B:B, 'Customers'!A:A)</f>
        <v>CUST_105</v>
      </c>
      <c r="B3860" t="str">
        <f>_xlfn.XLOOKUP(L3860, Products!C:C, Products!A:A)</f>
        <v>PROD_1</v>
      </c>
      <c r="C3860">
        <v>3859</v>
      </c>
      <c r="D3860" s="2" t="s">
        <v>898</v>
      </c>
      <c r="E3860">
        <f>YEAR(Orders[[#This Row],[Order_Date]])</f>
        <v>2022</v>
      </c>
      <c r="F3860">
        <f>MONTH(Orders[[#This Row],[Order_Date]])</f>
        <v>6</v>
      </c>
      <c r="G3860" s="2" t="s">
        <v>456</v>
      </c>
      <c r="H3860" t="s">
        <v>329</v>
      </c>
      <c r="I3860" t="s">
        <v>21</v>
      </c>
      <c r="J3860" t="s">
        <v>33</v>
      </c>
      <c r="K3860" t="s">
        <v>16</v>
      </c>
      <c r="L3860" t="s">
        <v>17</v>
      </c>
      <c r="M3860" s="1">
        <v>8519</v>
      </c>
      <c r="N3860" s="1">
        <v>1892.95</v>
      </c>
      <c r="O3860">
        <v>0.16</v>
      </c>
    </row>
    <row r="3861" spans="1:15" x14ac:dyDescent="0.3">
      <c r="A3861" t="str">
        <f xml:space="preserve"> _xlfn.XLOOKUP(H3861, 'Customers'!B:B, 'Customers'!A:A)</f>
        <v>CUST_53</v>
      </c>
      <c r="B3861" t="str">
        <f>_xlfn.XLOOKUP(L3861, Products!C:C, Products!A:A)</f>
        <v>PROD_2</v>
      </c>
      <c r="C3861">
        <v>3860</v>
      </c>
      <c r="D3861" s="2" t="s">
        <v>871</v>
      </c>
      <c r="E3861">
        <f>YEAR(Orders[[#This Row],[Order_Date]])</f>
        <v>2022</v>
      </c>
      <c r="F3861">
        <f>MONTH(Orders[[#This Row],[Order_Date]])</f>
        <v>4</v>
      </c>
      <c r="G3861" s="2" t="s">
        <v>328</v>
      </c>
      <c r="H3861" t="s">
        <v>184</v>
      </c>
      <c r="I3861" t="s">
        <v>32</v>
      </c>
      <c r="J3861" t="s">
        <v>33</v>
      </c>
      <c r="K3861" t="s">
        <v>16</v>
      </c>
      <c r="L3861" t="s">
        <v>23</v>
      </c>
      <c r="M3861" s="1">
        <v>7573.67</v>
      </c>
      <c r="N3861" s="1">
        <v>1074.53</v>
      </c>
      <c r="O3861">
        <v>0.15</v>
      </c>
    </row>
    <row r="3862" spans="1:15" x14ac:dyDescent="0.3">
      <c r="A3862" t="str">
        <f xml:space="preserve"> _xlfn.XLOOKUP(H3862, 'Customers'!B:B, 'Customers'!A:A)</f>
        <v>CUST_417</v>
      </c>
      <c r="B3862" t="str">
        <f>_xlfn.XLOOKUP(L3862, Products!C:C, Products!A:A)</f>
        <v>PROD_2</v>
      </c>
      <c r="C3862">
        <v>3861</v>
      </c>
      <c r="D3862" s="2" t="s">
        <v>1365</v>
      </c>
      <c r="E3862">
        <f>YEAR(Orders[[#This Row],[Order_Date]])</f>
        <v>2023</v>
      </c>
      <c r="F3862">
        <f>MONTH(Orders[[#This Row],[Order_Date]])</f>
        <v>5</v>
      </c>
      <c r="G3862" s="2" t="s">
        <v>925</v>
      </c>
      <c r="H3862" t="s">
        <v>1013</v>
      </c>
      <c r="I3862" t="s">
        <v>32</v>
      </c>
      <c r="J3862" t="s">
        <v>22</v>
      </c>
      <c r="K3862" t="s">
        <v>16</v>
      </c>
      <c r="L3862" t="s">
        <v>23</v>
      </c>
      <c r="M3862" s="1">
        <v>1243.1500000000001</v>
      </c>
      <c r="N3862" s="1">
        <v>161.13999999999999</v>
      </c>
      <c r="O3862">
        <v>0.17</v>
      </c>
    </row>
    <row r="3863" spans="1:15" x14ac:dyDescent="0.3">
      <c r="A3863" t="str">
        <f xml:space="preserve"> _xlfn.XLOOKUP(H3863, 'Customers'!B:B, 'Customers'!A:A)</f>
        <v>CUST_742</v>
      </c>
      <c r="B3863" t="str">
        <f>_xlfn.XLOOKUP(L3863, Products!C:C, Products!A:A)</f>
        <v>PROD_1</v>
      </c>
      <c r="C3863">
        <v>3862</v>
      </c>
      <c r="D3863" s="2" t="s">
        <v>682</v>
      </c>
      <c r="E3863">
        <f>YEAR(Orders[[#This Row],[Order_Date]])</f>
        <v>2023</v>
      </c>
      <c r="F3863">
        <f>MONTH(Orders[[#This Row],[Order_Date]])</f>
        <v>9</v>
      </c>
      <c r="G3863" s="2" t="s">
        <v>1188</v>
      </c>
      <c r="H3863" t="s">
        <v>1487</v>
      </c>
      <c r="I3863" t="s">
        <v>14</v>
      </c>
      <c r="J3863" t="s">
        <v>15</v>
      </c>
      <c r="K3863" t="s">
        <v>16</v>
      </c>
      <c r="L3863" t="s">
        <v>17</v>
      </c>
      <c r="M3863" s="1">
        <v>6296.93</v>
      </c>
      <c r="N3863" s="1">
        <v>-226.69</v>
      </c>
      <c r="O3863">
        <v>0.21</v>
      </c>
    </row>
    <row r="3864" spans="1:15" x14ac:dyDescent="0.3">
      <c r="A3864" t="str">
        <f xml:space="preserve"> _xlfn.XLOOKUP(H3864, 'Customers'!B:B, 'Customers'!A:A)</f>
        <v>CUST_872</v>
      </c>
      <c r="B3864" t="str">
        <f>_xlfn.XLOOKUP(L3864, Products!C:C, Products!A:A)</f>
        <v>PROD_3</v>
      </c>
      <c r="C3864">
        <v>3863</v>
      </c>
      <c r="D3864" s="2" t="s">
        <v>128</v>
      </c>
      <c r="E3864">
        <f>YEAR(Orders[[#This Row],[Order_Date]])</f>
        <v>2022</v>
      </c>
      <c r="F3864">
        <f>MONTH(Orders[[#This Row],[Order_Date]])</f>
        <v>10</v>
      </c>
      <c r="G3864" s="2" t="s">
        <v>595</v>
      </c>
      <c r="H3864" t="s">
        <v>1626</v>
      </c>
      <c r="I3864" t="s">
        <v>14</v>
      </c>
      <c r="J3864" t="s">
        <v>33</v>
      </c>
      <c r="K3864" t="s">
        <v>27</v>
      </c>
      <c r="L3864" t="s">
        <v>28</v>
      </c>
      <c r="M3864" s="1">
        <v>1305.95</v>
      </c>
      <c r="N3864" s="1">
        <v>390.06</v>
      </c>
      <c r="O3864">
        <v>0.23</v>
      </c>
    </row>
    <row r="3865" spans="1:15" x14ac:dyDescent="0.3">
      <c r="A3865" t="str">
        <f xml:space="preserve"> _xlfn.XLOOKUP(H3865, 'Customers'!B:B, 'Customers'!A:A)</f>
        <v>CUST_648</v>
      </c>
      <c r="B3865" t="str">
        <f>_xlfn.XLOOKUP(L3865, Products!C:C, Products!A:A)</f>
        <v>PROD_4</v>
      </c>
      <c r="C3865">
        <v>3864</v>
      </c>
      <c r="D3865" s="2" t="s">
        <v>60</v>
      </c>
      <c r="E3865">
        <f>YEAR(Orders[[#This Row],[Order_Date]])</f>
        <v>2022</v>
      </c>
      <c r="F3865">
        <f>MONTH(Orders[[#This Row],[Order_Date]])</f>
        <v>9</v>
      </c>
      <c r="G3865" s="2" t="s">
        <v>1146</v>
      </c>
      <c r="H3865" t="s">
        <v>1373</v>
      </c>
      <c r="I3865" t="s">
        <v>21</v>
      </c>
      <c r="J3865" t="s">
        <v>65</v>
      </c>
      <c r="K3865" t="s">
        <v>34</v>
      </c>
      <c r="L3865" t="s">
        <v>35</v>
      </c>
      <c r="M3865" s="1">
        <v>762.3</v>
      </c>
      <c r="N3865" s="1">
        <v>163.89</v>
      </c>
      <c r="O3865">
        <v>0.27</v>
      </c>
    </row>
    <row r="3866" spans="1:15" x14ac:dyDescent="0.3">
      <c r="A3866" t="str">
        <f xml:space="preserve"> _xlfn.XLOOKUP(H3866, 'Customers'!B:B, 'Customers'!A:A)</f>
        <v>CUST_931</v>
      </c>
      <c r="B3866" t="str">
        <f>_xlfn.XLOOKUP(L3866, Products!C:C, Products!A:A)</f>
        <v>PROD_2</v>
      </c>
      <c r="C3866">
        <v>3865</v>
      </c>
      <c r="D3866" s="2" t="s">
        <v>237</v>
      </c>
      <c r="E3866">
        <f>YEAR(Orders[[#This Row],[Order_Date]])</f>
        <v>2023</v>
      </c>
      <c r="F3866">
        <f>MONTH(Orders[[#This Row],[Order_Date]])</f>
        <v>4</v>
      </c>
      <c r="G3866" s="2" t="s">
        <v>1328</v>
      </c>
      <c r="H3866" t="s">
        <v>1691</v>
      </c>
      <c r="I3866" t="s">
        <v>21</v>
      </c>
      <c r="J3866" t="s">
        <v>65</v>
      </c>
      <c r="K3866" t="s">
        <v>16</v>
      </c>
      <c r="L3866" t="s">
        <v>23</v>
      </c>
      <c r="M3866" s="1">
        <v>4616.62</v>
      </c>
      <c r="N3866" s="1">
        <v>609.34</v>
      </c>
      <c r="O3866">
        <v>0.22</v>
      </c>
    </row>
    <row r="3867" spans="1:15" x14ac:dyDescent="0.3">
      <c r="A3867" t="str">
        <f xml:space="preserve"> _xlfn.XLOOKUP(H3867, 'Customers'!B:B, 'Customers'!A:A)</f>
        <v>CUST_432</v>
      </c>
      <c r="B3867" t="str">
        <f>_xlfn.XLOOKUP(L3867, Products!C:C, Products!A:A)</f>
        <v>PROD_7</v>
      </c>
      <c r="C3867">
        <v>3866</v>
      </c>
      <c r="D3867" s="2" t="s">
        <v>122</v>
      </c>
      <c r="E3867">
        <f>YEAR(Orders[[#This Row],[Order_Date]])</f>
        <v>2023</v>
      </c>
      <c r="F3867">
        <f>MONTH(Orders[[#This Row],[Order_Date]])</f>
        <v>8</v>
      </c>
      <c r="G3867" s="2" t="s">
        <v>353</v>
      </c>
      <c r="H3867" t="s">
        <v>1041</v>
      </c>
      <c r="I3867" t="s">
        <v>32</v>
      </c>
      <c r="J3867" t="s">
        <v>15</v>
      </c>
      <c r="K3867" t="s">
        <v>16</v>
      </c>
      <c r="L3867" t="s">
        <v>66</v>
      </c>
      <c r="M3867" s="1">
        <v>3892.13</v>
      </c>
      <c r="N3867" s="1">
        <v>568.38</v>
      </c>
      <c r="O3867">
        <v>0.1</v>
      </c>
    </row>
    <row r="3868" spans="1:15" x14ac:dyDescent="0.3">
      <c r="A3868" t="str">
        <f xml:space="preserve"> _xlfn.XLOOKUP(H3868, 'Customers'!B:B, 'Customers'!A:A)</f>
        <v>CUST_332</v>
      </c>
      <c r="B3868" t="str">
        <f>_xlfn.XLOOKUP(L3868, Products!C:C, Products!A:A)</f>
        <v>PROD_8</v>
      </c>
      <c r="C3868">
        <v>3867</v>
      </c>
      <c r="D3868" s="2" t="s">
        <v>275</v>
      </c>
      <c r="E3868">
        <f>YEAR(Orders[[#This Row],[Order_Date]])</f>
        <v>2022</v>
      </c>
      <c r="F3868">
        <f>MONTH(Orders[[#This Row],[Order_Date]])</f>
        <v>1</v>
      </c>
      <c r="G3868" s="2" t="s">
        <v>1120</v>
      </c>
      <c r="H3868" t="s">
        <v>855</v>
      </c>
      <c r="I3868" t="s">
        <v>32</v>
      </c>
      <c r="J3868" t="s">
        <v>65</v>
      </c>
      <c r="K3868" t="s">
        <v>27</v>
      </c>
      <c r="L3868" t="s">
        <v>73</v>
      </c>
      <c r="M3868" s="1">
        <v>8663.86</v>
      </c>
      <c r="N3868" s="1">
        <v>1054.3599999999999</v>
      </c>
      <c r="O3868">
        <v>0.09</v>
      </c>
    </row>
    <row r="3869" spans="1:15" x14ac:dyDescent="0.3">
      <c r="A3869" t="str">
        <f xml:space="preserve"> _xlfn.XLOOKUP(H3869, 'Customers'!B:B, 'Customers'!A:A)</f>
        <v>CUST_2</v>
      </c>
      <c r="B3869" t="str">
        <f>_xlfn.XLOOKUP(L3869, Products!C:C, Products!A:A)</f>
        <v>PROD_2</v>
      </c>
      <c r="C3869">
        <v>3868</v>
      </c>
      <c r="D3869" s="2" t="s">
        <v>545</v>
      </c>
      <c r="E3869">
        <f>YEAR(Orders[[#This Row],[Order_Date]])</f>
        <v>2023</v>
      </c>
      <c r="F3869">
        <f>MONTH(Orders[[#This Row],[Order_Date]])</f>
        <v>7</v>
      </c>
      <c r="G3869" s="2" t="s">
        <v>231</v>
      </c>
      <c r="H3869" t="s">
        <v>20</v>
      </c>
      <c r="I3869" t="s">
        <v>32</v>
      </c>
      <c r="J3869" t="s">
        <v>33</v>
      </c>
      <c r="K3869" t="s">
        <v>16</v>
      </c>
      <c r="L3869" t="s">
        <v>23</v>
      </c>
      <c r="M3869" s="1">
        <v>3140.32</v>
      </c>
      <c r="N3869" s="1">
        <v>51.28</v>
      </c>
      <c r="O3869">
        <v>0.25</v>
      </c>
    </row>
    <row r="3870" spans="1:15" x14ac:dyDescent="0.3">
      <c r="A3870" t="str">
        <f xml:space="preserve"> _xlfn.XLOOKUP(H3870, 'Customers'!B:B, 'Customers'!A:A)</f>
        <v>CUST_403</v>
      </c>
      <c r="B3870" t="str">
        <f>_xlfn.XLOOKUP(L3870, Products!C:C, Products!A:A)</f>
        <v>PROD_4</v>
      </c>
      <c r="C3870">
        <v>3869</v>
      </c>
      <c r="D3870" s="2" t="s">
        <v>251</v>
      </c>
      <c r="E3870">
        <f>YEAR(Orders[[#This Row],[Order_Date]])</f>
        <v>2022</v>
      </c>
      <c r="F3870">
        <f>MONTH(Orders[[#This Row],[Order_Date]])</f>
        <v>11</v>
      </c>
      <c r="G3870" s="2" t="s">
        <v>592</v>
      </c>
      <c r="H3870" t="s">
        <v>988</v>
      </c>
      <c r="I3870" t="s">
        <v>21</v>
      </c>
      <c r="J3870" t="s">
        <v>22</v>
      </c>
      <c r="K3870" t="s">
        <v>34</v>
      </c>
      <c r="L3870" t="s">
        <v>35</v>
      </c>
      <c r="M3870" s="1">
        <v>9536.02</v>
      </c>
      <c r="N3870" s="1">
        <v>1396.57</v>
      </c>
      <c r="O3870">
        <v>0.22</v>
      </c>
    </row>
    <row r="3871" spans="1:15" x14ac:dyDescent="0.3">
      <c r="A3871" t="str">
        <f xml:space="preserve"> _xlfn.XLOOKUP(H3871, 'Customers'!B:B, 'Customers'!A:A)</f>
        <v>CUST_144</v>
      </c>
      <c r="B3871" t="str">
        <f>_xlfn.XLOOKUP(L3871, Products!C:C, Products!A:A)</f>
        <v>PROD_8</v>
      </c>
      <c r="C3871">
        <v>3870</v>
      </c>
      <c r="D3871" s="2" t="s">
        <v>1323</v>
      </c>
      <c r="E3871">
        <f>YEAR(Orders[[#This Row],[Order_Date]])</f>
        <v>2022</v>
      </c>
      <c r="F3871">
        <f>MONTH(Orders[[#This Row],[Order_Date]])</f>
        <v>10</v>
      </c>
      <c r="G3871" s="2" t="s">
        <v>159</v>
      </c>
      <c r="H3871" t="s">
        <v>437</v>
      </c>
      <c r="I3871" t="s">
        <v>14</v>
      </c>
      <c r="J3871" t="s">
        <v>65</v>
      </c>
      <c r="K3871" t="s">
        <v>27</v>
      </c>
      <c r="L3871" t="s">
        <v>73</v>
      </c>
      <c r="M3871" s="1">
        <v>4629.63</v>
      </c>
      <c r="N3871" s="1">
        <v>533.95000000000005</v>
      </c>
      <c r="O3871">
        <v>0.02</v>
      </c>
    </row>
    <row r="3872" spans="1:15" x14ac:dyDescent="0.3">
      <c r="A3872" t="str">
        <f xml:space="preserve"> _xlfn.XLOOKUP(H3872, 'Customers'!B:B, 'Customers'!A:A)</f>
        <v>CUST_506</v>
      </c>
      <c r="B3872" t="str">
        <f>_xlfn.XLOOKUP(L3872, Products!C:C, Products!A:A)</f>
        <v>PROD_8</v>
      </c>
      <c r="C3872">
        <v>3871</v>
      </c>
      <c r="D3872" s="2" t="s">
        <v>1416</v>
      </c>
      <c r="E3872">
        <f>YEAR(Orders[[#This Row],[Order_Date]])</f>
        <v>2022</v>
      </c>
      <c r="F3872">
        <f>MONTH(Orders[[#This Row],[Order_Date]])</f>
        <v>3</v>
      </c>
      <c r="G3872" s="2" t="s">
        <v>140</v>
      </c>
      <c r="H3872" t="s">
        <v>1171</v>
      </c>
      <c r="I3872" t="s">
        <v>32</v>
      </c>
      <c r="J3872" t="s">
        <v>22</v>
      </c>
      <c r="K3872" t="s">
        <v>27</v>
      </c>
      <c r="L3872" t="s">
        <v>73</v>
      </c>
      <c r="M3872" s="1">
        <v>3461.97</v>
      </c>
      <c r="N3872" s="1">
        <v>501.26</v>
      </c>
      <c r="O3872">
        <v>0.26</v>
      </c>
    </row>
    <row r="3873" spans="1:15" x14ac:dyDescent="0.3">
      <c r="A3873" t="str">
        <f xml:space="preserve"> _xlfn.XLOOKUP(H3873, 'Customers'!B:B, 'Customers'!A:A)</f>
        <v>CUST_602</v>
      </c>
      <c r="B3873" t="str">
        <f>_xlfn.XLOOKUP(L3873, Products!C:C, Products!A:A)</f>
        <v>PROD_1</v>
      </c>
      <c r="C3873">
        <v>3872</v>
      </c>
      <c r="D3873" s="2" t="s">
        <v>325</v>
      </c>
      <c r="E3873">
        <f>YEAR(Orders[[#This Row],[Order_Date]])</f>
        <v>2022</v>
      </c>
      <c r="F3873">
        <f>MONTH(Orders[[#This Row],[Order_Date]])</f>
        <v>8</v>
      </c>
      <c r="G3873" s="2" t="s">
        <v>811</v>
      </c>
      <c r="H3873" t="s">
        <v>1314</v>
      </c>
      <c r="I3873" t="s">
        <v>32</v>
      </c>
      <c r="J3873" t="s">
        <v>22</v>
      </c>
      <c r="K3873" t="s">
        <v>16</v>
      </c>
      <c r="L3873" t="s">
        <v>17</v>
      </c>
      <c r="M3873" s="1">
        <v>394.52</v>
      </c>
      <c r="N3873" s="1">
        <v>114.43</v>
      </c>
      <c r="O3873">
        <v>0.23</v>
      </c>
    </row>
    <row r="3874" spans="1:15" x14ac:dyDescent="0.3">
      <c r="A3874" t="str">
        <f xml:space="preserve"> _xlfn.XLOOKUP(H3874, 'Customers'!B:B, 'Customers'!A:A)</f>
        <v>CUST_6</v>
      </c>
      <c r="B3874" t="str">
        <f>_xlfn.XLOOKUP(L3874, Products!C:C, Products!A:A)</f>
        <v>PROD_8</v>
      </c>
      <c r="C3874">
        <v>3873</v>
      </c>
      <c r="D3874" s="2" t="s">
        <v>682</v>
      </c>
      <c r="E3874">
        <f>YEAR(Orders[[#This Row],[Order_Date]])</f>
        <v>2023</v>
      </c>
      <c r="F3874">
        <f>MONTH(Orders[[#This Row],[Order_Date]])</f>
        <v>9</v>
      </c>
      <c r="G3874" s="2" t="s">
        <v>697</v>
      </c>
      <c r="H3874" t="s">
        <v>42</v>
      </c>
      <c r="I3874" t="s">
        <v>14</v>
      </c>
      <c r="J3874" t="s">
        <v>22</v>
      </c>
      <c r="K3874" t="s">
        <v>27</v>
      </c>
      <c r="L3874" t="s">
        <v>73</v>
      </c>
      <c r="M3874" s="1">
        <v>337.66</v>
      </c>
      <c r="N3874" s="1">
        <v>86.79</v>
      </c>
      <c r="O3874">
        <v>0.21</v>
      </c>
    </row>
    <row r="3875" spans="1:15" x14ac:dyDescent="0.3">
      <c r="A3875" t="str">
        <f xml:space="preserve"> _xlfn.XLOOKUP(H3875, 'Customers'!B:B, 'Customers'!A:A)</f>
        <v>CUST_514</v>
      </c>
      <c r="B3875" t="str">
        <f>_xlfn.XLOOKUP(L3875, Products!C:C, Products!A:A)</f>
        <v>PROD_7</v>
      </c>
      <c r="C3875">
        <v>3874</v>
      </c>
      <c r="D3875" s="2" t="s">
        <v>480</v>
      </c>
      <c r="E3875">
        <f>YEAR(Orders[[#This Row],[Order_Date]])</f>
        <v>2023</v>
      </c>
      <c r="F3875">
        <f>MONTH(Orders[[#This Row],[Order_Date]])</f>
        <v>7</v>
      </c>
      <c r="G3875" s="2" t="s">
        <v>980</v>
      </c>
      <c r="H3875" t="s">
        <v>1185</v>
      </c>
      <c r="I3875" t="s">
        <v>21</v>
      </c>
      <c r="J3875" t="s">
        <v>22</v>
      </c>
      <c r="K3875" t="s">
        <v>16</v>
      </c>
      <c r="L3875" t="s">
        <v>66</v>
      </c>
      <c r="M3875" s="1">
        <v>3340.28</v>
      </c>
      <c r="N3875" s="1">
        <v>782.79</v>
      </c>
      <c r="O3875">
        <v>0.08</v>
      </c>
    </row>
    <row r="3876" spans="1:15" x14ac:dyDescent="0.3">
      <c r="A3876" t="str">
        <f xml:space="preserve"> _xlfn.XLOOKUP(H3876, 'Customers'!B:B, 'Customers'!A:A)</f>
        <v>CUST_600</v>
      </c>
      <c r="B3876" t="str">
        <f>_xlfn.XLOOKUP(L3876, Products!C:C, Products!A:A)</f>
        <v>PROD_8</v>
      </c>
      <c r="C3876">
        <v>3875</v>
      </c>
      <c r="D3876" s="2" t="s">
        <v>786</v>
      </c>
      <c r="E3876">
        <f>YEAR(Orders[[#This Row],[Order_Date]])</f>
        <v>2022</v>
      </c>
      <c r="F3876">
        <f>MONTH(Orders[[#This Row],[Order_Date]])</f>
        <v>7</v>
      </c>
      <c r="G3876" s="2" t="s">
        <v>244</v>
      </c>
      <c r="H3876" t="s">
        <v>1312</v>
      </c>
      <c r="I3876" t="s">
        <v>14</v>
      </c>
      <c r="J3876" t="s">
        <v>65</v>
      </c>
      <c r="K3876" t="s">
        <v>27</v>
      </c>
      <c r="L3876" t="s">
        <v>73</v>
      </c>
      <c r="M3876" s="1">
        <v>2262.59</v>
      </c>
      <c r="N3876" s="1">
        <v>556.51</v>
      </c>
      <c r="O3876">
        <v>0.22</v>
      </c>
    </row>
    <row r="3877" spans="1:15" x14ac:dyDescent="0.3">
      <c r="A3877" t="str">
        <f xml:space="preserve"> _xlfn.XLOOKUP(H3877, 'Customers'!B:B, 'Customers'!A:A)</f>
        <v>CUST_390</v>
      </c>
      <c r="B3877" t="str">
        <f>_xlfn.XLOOKUP(L3877, Products!C:C, Products!A:A)</f>
        <v>PROD_6</v>
      </c>
      <c r="C3877">
        <v>3876</v>
      </c>
      <c r="D3877" s="2" t="s">
        <v>1278</v>
      </c>
      <c r="E3877">
        <f>YEAR(Orders[[#This Row],[Order_Date]])</f>
        <v>2022</v>
      </c>
      <c r="F3877">
        <f>MONTH(Orders[[#This Row],[Order_Date]])</f>
        <v>3</v>
      </c>
      <c r="G3877" s="2" t="s">
        <v>308</v>
      </c>
      <c r="H3877" t="s">
        <v>966</v>
      </c>
      <c r="I3877" t="s">
        <v>21</v>
      </c>
      <c r="J3877" t="s">
        <v>33</v>
      </c>
      <c r="K3877" t="s">
        <v>34</v>
      </c>
      <c r="L3877" t="s">
        <v>52</v>
      </c>
      <c r="M3877" s="1">
        <v>7747.05</v>
      </c>
      <c r="N3877" s="1">
        <v>1393.92</v>
      </c>
      <c r="O3877">
        <v>0.17</v>
      </c>
    </row>
    <row r="3878" spans="1:15" x14ac:dyDescent="0.3">
      <c r="A3878" t="str">
        <f xml:space="preserve"> _xlfn.XLOOKUP(H3878, 'Customers'!B:B, 'Customers'!A:A)</f>
        <v>CUST_206</v>
      </c>
      <c r="B3878" t="str">
        <f>_xlfn.XLOOKUP(L3878, Products!C:C, Products!A:A)</f>
        <v>PROD_1</v>
      </c>
      <c r="C3878">
        <v>3877</v>
      </c>
      <c r="D3878" s="2" t="s">
        <v>116</v>
      </c>
      <c r="E3878">
        <f>YEAR(Orders[[#This Row],[Order_Date]])</f>
        <v>2022</v>
      </c>
      <c r="F3878">
        <f>MONTH(Orders[[#This Row],[Order_Date]])</f>
        <v>11</v>
      </c>
      <c r="G3878" s="2" t="s">
        <v>382</v>
      </c>
      <c r="H3878" t="s">
        <v>589</v>
      </c>
      <c r="I3878" t="s">
        <v>21</v>
      </c>
      <c r="J3878" t="s">
        <v>33</v>
      </c>
      <c r="K3878" t="s">
        <v>27</v>
      </c>
      <c r="L3878" t="s">
        <v>17</v>
      </c>
      <c r="M3878" s="1">
        <v>9354.2000000000007</v>
      </c>
      <c r="N3878" s="1">
        <v>394.08</v>
      </c>
      <c r="O3878">
        <v>0.14000000000000001</v>
      </c>
    </row>
    <row r="3879" spans="1:15" x14ac:dyDescent="0.3">
      <c r="A3879" t="str">
        <f xml:space="preserve"> _xlfn.XLOOKUP(H3879, 'Customers'!B:B, 'Customers'!A:A)</f>
        <v>CUST_788</v>
      </c>
      <c r="B3879" t="str">
        <f>_xlfn.XLOOKUP(L3879, Products!C:C, Products!A:A)</f>
        <v>PROD_2</v>
      </c>
      <c r="C3879">
        <v>3878</v>
      </c>
      <c r="D3879" s="2" t="s">
        <v>1188</v>
      </c>
      <c r="E3879">
        <f>YEAR(Orders[[#This Row],[Order_Date]])</f>
        <v>2023</v>
      </c>
      <c r="F3879">
        <f>MONTH(Orders[[#This Row],[Order_Date]])</f>
        <v>10</v>
      </c>
      <c r="G3879" s="2" t="s">
        <v>1309</v>
      </c>
      <c r="H3879" t="s">
        <v>1536</v>
      </c>
      <c r="I3879" t="s">
        <v>14</v>
      </c>
      <c r="J3879" t="s">
        <v>65</v>
      </c>
      <c r="K3879" t="s">
        <v>16</v>
      </c>
      <c r="L3879" t="s">
        <v>23</v>
      </c>
      <c r="M3879" s="1">
        <v>2135.7800000000002</v>
      </c>
      <c r="N3879" s="1">
        <v>81.17</v>
      </c>
      <c r="O3879">
        <v>0.28999999999999998</v>
      </c>
    </row>
    <row r="3880" spans="1:15" x14ac:dyDescent="0.3">
      <c r="A3880" t="str">
        <f xml:space="preserve"> _xlfn.XLOOKUP(H3880, 'Customers'!B:B, 'Customers'!A:A)</f>
        <v>CUST_621</v>
      </c>
      <c r="B3880" t="str">
        <f>_xlfn.XLOOKUP(L3880, Products!C:C, Products!A:A)</f>
        <v>PROD_1</v>
      </c>
      <c r="C3880">
        <v>3879</v>
      </c>
      <c r="D3880" s="2" t="s">
        <v>713</v>
      </c>
      <c r="E3880">
        <f>YEAR(Orders[[#This Row],[Order_Date]])</f>
        <v>2022</v>
      </c>
      <c r="F3880">
        <f>MONTH(Orders[[#This Row],[Order_Date]])</f>
        <v>12</v>
      </c>
      <c r="G3880" s="2" t="s">
        <v>817</v>
      </c>
      <c r="H3880" t="s">
        <v>1340</v>
      </c>
      <c r="I3880" t="s">
        <v>14</v>
      </c>
      <c r="J3880" t="s">
        <v>22</v>
      </c>
      <c r="K3880" t="s">
        <v>27</v>
      </c>
      <c r="L3880" t="s">
        <v>17</v>
      </c>
      <c r="M3880" s="1">
        <v>6439.34</v>
      </c>
      <c r="N3880" s="1">
        <v>1681.77</v>
      </c>
      <c r="O3880">
        <v>0.28000000000000003</v>
      </c>
    </row>
    <row r="3881" spans="1:15" x14ac:dyDescent="0.3">
      <c r="A3881" t="str">
        <f xml:space="preserve"> _xlfn.XLOOKUP(H3881, 'Customers'!B:B, 'Customers'!A:A)</f>
        <v>CUST_39</v>
      </c>
      <c r="B3881" t="str">
        <f>_xlfn.XLOOKUP(L3881, Products!C:C, Products!A:A)</f>
        <v>PROD_2</v>
      </c>
      <c r="C3881">
        <v>3880</v>
      </c>
      <c r="D3881" s="2" t="s">
        <v>389</v>
      </c>
      <c r="E3881">
        <f>YEAR(Orders[[#This Row],[Order_Date]])</f>
        <v>2022</v>
      </c>
      <c r="F3881">
        <f>MONTH(Orders[[#This Row],[Order_Date]])</f>
        <v>9</v>
      </c>
      <c r="G3881" s="2" t="s">
        <v>59</v>
      </c>
      <c r="H3881" t="s">
        <v>144</v>
      </c>
      <c r="I3881" t="s">
        <v>21</v>
      </c>
      <c r="J3881" t="s">
        <v>15</v>
      </c>
      <c r="K3881" t="s">
        <v>16</v>
      </c>
      <c r="L3881" t="s">
        <v>23</v>
      </c>
      <c r="M3881" s="1">
        <v>454.68</v>
      </c>
      <c r="N3881" s="1">
        <v>122.97</v>
      </c>
      <c r="O3881">
        <v>0.23</v>
      </c>
    </row>
    <row r="3882" spans="1:15" x14ac:dyDescent="0.3">
      <c r="A3882" t="str">
        <f xml:space="preserve"> _xlfn.XLOOKUP(H3882, 'Customers'!B:B, 'Customers'!A:A)</f>
        <v>CUST_594</v>
      </c>
      <c r="B3882" t="str">
        <f>_xlfn.XLOOKUP(L3882, Products!C:C, Products!A:A)</f>
        <v>PROD_1</v>
      </c>
      <c r="C3882">
        <v>3881</v>
      </c>
      <c r="D3882" s="2" t="s">
        <v>786</v>
      </c>
      <c r="E3882">
        <f>YEAR(Orders[[#This Row],[Order_Date]])</f>
        <v>2022</v>
      </c>
      <c r="F3882">
        <f>MONTH(Orders[[#This Row],[Order_Date]])</f>
        <v>7</v>
      </c>
      <c r="G3882" s="2" t="s">
        <v>244</v>
      </c>
      <c r="H3882" t="s">
        <v>1301</v>
      </c>
      <c r="I3882" t="s">
        <v>21</v>
      </c>
      <c r="J3882" t="s">
        <v>15</v>
      </c>
      <c r="K3882" t="s">
        <v>16</v>
      </c>
      <c r="L3882" t="s">
        <v>17</v>
      </c>
      <c r="M3882" s="1">
        <v>6790.31</v>
      </c>
      <c r="N3882" s="1">
        <v>1341.23</v>
      </c>
      <c r="O3882">
        <v>0.14000000000000001</v>
      </c>
    </row>
    <row r="3883" spans="1:15" x14ac:dyDescent="0.3">
      <c r="A3883" t="str">
        <f xml:space="preserve"> _xlfn.XLOOKUP(H3883, 'Customers'!B:B, 'Customers'!A:A)</f>
        <v>CUST_207</v>
      </c>
      <c r="B3883" t="str">
        <f>_xlfn.XLOOKUP(L3883, Products!C:C, Products!A:A)</f>
        <v>PROD_6</v>
      </c>
      <c r="C3883">
        <v>3882</v>
      </c>
      <c r="D3883" s="2" t="s">
        <v>802</v>
      </c>
      <c r="E3883">
        <f>YEAR(Orders[[#This Row],[Order_Date]])</f>
        <v>2023</v>
      </c>
      <c r="F3883">
        <f>MONTH(Orders[[#This Row],[Order_Date]])</f>
        <v>2</v>
      </c>
      <c r="G3883" s="2" t="s">
        <v>345</v>
      </c>
      <c r="H3883" t="s">
        <v>591</v>
      </c>
      <c r="I3883" t="s">
        <v>32</v>
      </c>
      <c r="J3883" t="s">
        <v>65</v>
      </c>
      <c r="K3883" t="s">
        <v>34</v>
      </c>
      <c r="L3883" t="s">
        <v>52</v>
      </c>
      <c r="M3883" s="1">
        <v>9433.39</v>
      </c>
      <c r="N3883" s="1">
        <v>1419.67</v>
      </c>
      <c r="O3883">
        <v>0.26</v>
      </c>
    </row>
    <row r="3884" spans="1:15" x14ac:dyDescent="0.3">
      <c r="A3884" t="str">
        <f xml:space="preserve"> _xlfn.XLOOKUP(H3884, 'Customers'!B:B, 'Customers'!A:A)</f>
        <v>CUST_23</v>
      </c>
      <c r="B3884" t="str">
        <f>_xlfn.XLOOKUP(L3884, Products!C:C, Products!A:A)</f>
        <v>PROD_1</v>
      </c>
      <c r="C3884">
        <v>3883</v>
      </c>
      <c r="D3884" s="2" t="s">
        <v>1346</v>
      </c>
      <c r="E3884">
        <f>YEAR(Orders[[#This Row],[Order_Date]])</f>
        <v>2023</v>
      </c>
      <c r="F3884">
        <f>MONTH(Orders[[#This Row],[Order_Date]])</f>
        <v>1</v>
      </c>
      <c r="G3884" s="2" t="s">
        <v>939</v>
      </c>
      <c r="H3884" t="s">
        <v>96</v>
      </c>
      <c r="I3884" t="s">
        <v>21</v>
      </c>
      <c r="J3884" t="s">
        <v>65</v>
      </c>
      <c r="K3884" t="s">
        <v>27</v>
      </c>
      <c r="L3884" t="s">
        <v>17</v>
      </c>
      <c r="M3884" s="1">
        <v>6890.38</v>
      </c>
      <c r="N3884" s="1">
        <v>242.53</v>
      </c>
      <c r="O3884">
        <v>0.15</v>
      </c>
    </row>
    <row r="3885" spans="1:15" x14ac:dyDescent="0.3">
      <c r="A3885" t="str">
        <f xml:space="preserve"> _xlfn.XLOOKUP(H3885, 'Customers'!B:B, 'Customers'!A:A)</f>
        <v>CUST_126</v>
      </c>
      <c r="B3885" t="str">
        <f>_xlfn.XLOOKUP(L3885, Products!C:C, Products!A:A)</f>
        <v>PROD_3</v>
      </c>
      <c r="C3885">
        <v>3884</v>
      </c>
      <c r="D3885" s="2" t="s">
        <v>103</v>
      </c>
      <c r="E3885">
        <f>YEAR(Orders[[#This Row],[Order_Date]])</f>
        <v>2022</v>
      </c>
      <c r="F3885">
        <f>MONTH(Orders[[#This Row],[Order_Date]])</f>
        <v>2</v>
      </c>
      <c r="G3885" s="2" t="s">
        <v>582</v>
      </c>
      <c r="H3885" t="s">
        <v>390</v>
      </c>
      <c r="I3885" t="s">
        <v>32</v>
      </c>
      <c r="J3885" t="s">
        <v>33</v>
      </c>
      <c r="K3885" t="s">
        <v>27</v>
      </c>
      <c r="L3885" t="s">
        <v>28</v>
      </c>
      <c r="M3885" s="1">
        <v>453.09</v>
      </c>
      <c r="N3885" s="1">
        <v>106.54</v>
      </c>
      <c r="O3885">
        <v>0.14000000000000001</v>
      </c>
    </row>
    <row r="3886" spans="1:15" x14ac:dyDescent="0.3">
      <c r="A3886" t="str">
        <f xml:space="preserve"> _xlfn.XLOOKUP(H3886, 'Customers'!B:B, 'Customers'!A:A)</f>
        <v>CUST_495</v>
      </c>
      <c r="B3886" t="str">
        <f>_xlfn.XLOOKUP(L3886, Products!C:C, Products!A:A)</f>
        <v>PROD_4</v>
      </c>
      <c r="C3886">
        <v>3885</v>
      </c>
      <c r="D3886" s="2" t="s">
        <v>1649</v>
      </c>
      <c r="E3886">
        <f>YEAR(Orders[[#This Row],[Order_Date]])</f>
        <v>2023</v>
      </c>
      <c r="F3886">
        <f>MONTH(Orders[[#This Row],[Order_Date]])</f>
        <v>11</v>
      </c>
      <c r="G3886" s="2" t="s">
        <v>700</v>
      </c>
      <c r="H3886" t="s">
        <v>1149</v>
      </c>
      <c r="I3886" t="s">
        <v>14</v>
      </c>
      <c r="J3886" t="s">
        <v>15</v>
      </c>
      <c r="K3886" t="s">
        <v>34</v>
      </c>
      <c r="L3886" t="s">
        <v>35</v>
      </c>
      <c r="M3886" s="1">
        <v>8336.9599999999991</v>
      </c>
      <c r="N3886" s="1">
        <v>-275.16000000000003</v>
      </c>
      <c r="O3886">
        <v>0.19</v>
      </c>
    </row>
    <row r="3887" spans="1:15" x14ac:dyDescent="0.3">
      <c r="A3887" t="str">
        <f xml:space="preserve"> _xlfn.XLOOKUP(H3887, 'Customers'!B:B, 'Customers'!A:A)</f>
        <v>CUST_859</v>
      </c>
      <c r="B3887" t="str">
        <f>_xlfn.XLOOKUP(L3887, Products!C:C, Products!A:A)</f>
        <v>PROD_5</v>
      </c>
      <c r="C3887">
        <v>3886</v>
      </c>
      <c r="D3887" s="2" t="s">
        <v>575</v>
      </c>
      <c r="E3887">
        <f>YEAR(Orders[[#This Row],[Order_Date]])</f>
        <v>2022</v>
      </c>
      <c r="F3887">
        <f>MONTH(Orders[[#This Row],[Order_Date]])</f>
        <v>11</v>
      </c>
      <c r="G3887" s="2" t="s">
        <v>406</v>
      </c>
      <c r="H3887" t="s">
        <v>1612</v>
      </c>
      <c r="I3887" t="s">
        <v>32</v>
      </c>
      <c r="J3887" t="s">
        <v>15</v>
      </c>
      <c r="K3887" t="s">
        <v>34</v>
      </c>
      <c r="L3887" t="s">
        <v>39</v>
      </c>
      <c r="M3887" s="1">
        <v>6366.49</v>
      </c>
      <c r="N3887" s="1">
        <v>662.63</v>
      </c>
      <c r="O3887">
        <v>0.22</v>
      </c>
    </row>
    <row r="3888" spans="1:15" x14ac:dyDescent="0.3">
      <c r="A3888" t="str">
        <f xml:space="preserve"> _xlfn.XLOOKUP(H3888, 'Customers'!B:B, 'Customers'!A:A)</f>
        <v>CUST_131</v>
      </c>
      <c r="B3888" t="str">
        <f>_xlfn.XLOOKUP(L3888, Products!C:C, Products!A:A)</f>
        <v>PROD_8</v>
      </c>
      <c r="C3888">
        <v>3887</v>
      </c>
      <c r="D3888" s="2" t="s">
        <v>311</v>
      </c>
      <c r="E3888">
        <f>YEAR(Orders[[#This Row],[Order_Date]])</f>
        <v>2023</v>
      </c>
      <c r="F3888">
        <f>MONTH(Orders[[#This Row],[Order_Date]])</f>
        <v>6</v>
      </c>
      <c r="G3888" s="2" t="s">
        <v>1246</v>
      </c>
      <c r="H3888" t="s">
        <v>405</v>
      </c>
      <c r="I3888" t="s">
        <v>21</v>
      </c>
      <c r="J3888" t="s">
        <v>22</v>
      </c>
      <c r="K3888" t="s">
        <v>27</v>
      </c>
      <c r="L3888" t="s">
        <v>73</v>
      </c>
      <c r="M3888" s="1">
        <v>8837.81</v>
      </c>
      <c r="N3888" s="1">
        <v>1100.77</v>
      </c>
      <c r="O3888">
        <v>0.08</v>
      </c>
    </row>
    <row r="3889" spans="1:15" x14ac:dyDescent="0.3">
      <c r="A3889" t="str">
        <f xml:space="preserve"> _xlfn.XLOOKUP(H3889, 'Customers'!B:B, 'Customers'!A:A)</f>
        <v>CUST_429</v>
      </c>
      <c r="B3889" t="str">
        <f>_xlfn.XLOOKUP(L3889, Products!C:C, Products!A:A)</f>
        <v>PROD_6</v>
      </c>
      <c r="C3889">
        <v>3888</v>
      </c>
      <c r="D3889" s="2" t="s">
        <v>821</v>
      </c>
      <c r="E3889">
        <f>YEAR(Orders[[#This Row],[Order_Date]])</f>
        <v>2023</v>
      </c>
      <c r="F3889">
        <f>MONTH(Orders[[#This Row],[Order_Date]])</f>
        <v>11</v>
      </c>
      <c r="G3889" s="2" t="s">
        <v>984</v>
      </c>
      <c r="H3889" t="s">
        <v>1035</v>
      </c>
      <c r="I3889" t="s">
        <v>21</v>
      </c>
      <c r="J3889" t="s">
        <v>22</v>
      </c>
      <c r="K3889" t="s">
        <v>34</v>
      </c>
      <c r="L3889" t="s">
        <v>52</v>
      </c>
      <c r="M3889" s="1">
        <v>1284.77</v>
      </c>
      <c r="N3889" s="1">
        <v>40.32</v>
      </c>
      <c r="O3889">
        <v>0.03</v>
      </c>
    </row>
    <row r="3890" spans="1:15" x14ac:dyDescent="0.3">
      <c r="A3890" t="str">
        <f xml:space="preserve"> _xlfn.XLOOKUP(H3890, 'Customers'!B:B, 'Customers'!A:A)</f>
        <v>CUST_773</v>
      </c>
      <c r="B3890" t="str">
        <f>_xlfn.XLOOKUP(L3890, Products!C:C, Products!A:A)</f>
        <v>PROD_5</v>
      </c>
      <c r="C3890">
        <v>3889</v>
      </c>
      <c r="D3890" s="2" t="s">
        <v>972</v>
      </c>
      <c r="E3890">
        <f>YEAR(Orders[[#This Row],[Order_Date]])</f>
        <v>2023</v>
      </c>
      <c r="F3890">
        <f>MONTH(Orders[[#This Row],[Order_Date]])</f>
        <v>4</v>
      </c>
      <c r="G3890" s="2" t="s">
        <v>1167</v>
      </c>
      <c r="H3890" t="s">
        <v>1520</v>
      </c>
      <c r="I3890" t="s">
        <v>32</v>
      </c>
      <c r="J3890" t="s">
        <v>15</v>
      </c>
      <c r="K3890" t="s">
        <v>34</v>
      </c>
      <c r="L3890" t="s">
        <v>39</v>
      </c>
      <c r="M3890" s="1">
        <v>6885.59</v>
      </c>
      <c r="N3890" s="1">
        <v>318.8</v>
      </c>
      <c r="O3890">
        <v>0.04</v>
      </c>
    </row>
    <row r="3891" spans="1:15" x14ac:dyDescent="0.3">
      <c r="A3891" t="str">
        <f xml:space="preserve"> _xlfn.XLOOKUP(H3891, 'Customers'!B:B, 'Customers'!A:A)</f>
        <v>CUST_245</v>
      </c>
      <c r="B3891" t="str">
        <f>_xlfn.XLOOKUP(L3891, Products!C:C, Products!A:A)</f>
        <v>PROD_2</v>
      </c>
      <c r="C3891">
        <v>3890</v>
      </c>
      <c r="D3891" s="2" t="s">
        <v>1307</v>
      </c>
      <c r="E3891">
        <f>YEAR(Orders[[#This Row],[Order_Date]])</f>
        <v>2022</v>
      </c>
      <c r="F3891">
        <f>MONTH(Orders[[#This Row],[Order_Date]])</f>
        <v>3</v>
      </c>
      <c r="G3891" s="2" t="s">
        <v>155</v>
      </c>
      <c r="H3891" t="s">
        <v>675</v>
      </c>
      <c r="I3891" t="s">
        <v>32</v>
      </c>
      <c r="J3891" t="s">
        <v>65</v>
      </c>
      <c r="K3891" t="s">
        <v>16</v>
      </c>
      <c r="L3891" t="s">
        <v>23</v>
      </c>
      <c r="M3891" s="1">
        <v>2353.92</v>
      </c>
      <c r="N3891" s="1">
        <v>95.85</v>
      </c>
      <c r="O3891">
        <v>0.04</v>
      </c>
    </row>
    <row r="3892" spans="1:15" x14ac:dyDescent="0.3">
      <c r="A3892" t="str">
        <f xml:space="preserve"> _xlfn.XLOOKUP(H3892, 'Customers'!B:B, 'Customers'!A:A)</f>
        <v>CUST_334</v>
      </c>
      <c r="B3892" t="str">
        <f>_xlfn.XLOOKUP(L3892, Products!C:C, Products!A:A)</f>
        <v>PROD_5</v>
      </c>
      <c r="C3892">
        <v>3891</v>
      </c>
      <c r="D3892" s="2" t="s">
        <v>489</v>
      </c>
      <c r="E3892">
        <f>YEAR(Orders[[#This Row],[Order_Date]])</f>
        <v>2023</v>
      </c>
      <c r="F3892">
        <f>MONTH(Orders[[#This Row],[Order_Date]])</f>
        <v>1</v>
      </c>
      <c r="G3892" s="2" t="s">
        <v>358</v>
      </c>
      <c r="H3892" t="s">
        <v>859</v>
      </c>
      <c r="I3892" t="s">
        <v>21</v>
      </c>
      <c r="J3892" t="s">
        <v>15</v>
      </c>
      <c r="K3892" t="s">
        <v>34</v>
      </c>
      <c r="L3892" t="s">
        <v>39</v>
      </c>
      <c r="M3892" s="1">
        <v>1590.35</v>
      </c>
      <c r="N3892" s="1">
        <v>-100.39</v>
      </c>
      <c r="O3892">
        <v>7.0000000000000007E-2</v>
      </c>
    </row>
    <row r="3893" spans="1:15" x14ac:dyDescent="0.3">
      <c r="A3893" t="str">
        <f xml:space="preserve"> _xlfn.XLOOKUP(H3893, 'Customers'!B:B, 'Customers'!A:A)</f>
        <v>CUST_574</v>
      </c>
      <c r="B3893" t="str">
        <f>_xlfn.XLOOKUP(L3893, Products!C:C, Products!A:A)</f>
        <v>PROD_4</v>
      </c>
      <c r="C3893">
        <v>3892</v>
      </c>
      <c r="D3893" s="2" t="s">
        <v>950</v>
      </c>
      <c r="E3893">
        <f>YEAR(Orders[[#This Row],[Order_Date]])</f>
        <v>2022</v>
      </c>
      <c r="F3893">
        <f>MONTH(Orders[[#This Row],[Order_Date]])</f>
        <v>1</v>
      </c>
      <c r="G3893" s="2" t="s">
        <v>350</v>
      </c>
      <c r="H3893" t="s">
        <v>1275</v>
      </c>
      <c r="I3893" t="s">
        <v>32</v>
      </c>
      <c r="J3893" t="s">
        <v>22</v>
      </c>
      <c r="K3893" t="s">
        <v>34</v>
      </c>
      <c r="L3893" t="s">
        <v>35</v>
      </c>
      <c r="M3893" s="1">
        <v>6302.78</v>
      </c>
      <c r="N3893" s="1">
        <v>1420.71</v>
      </c>
      <c r="O3893">
        <v>0.28999999999999998</v>
      </c>
    </row>
    <row r="3894" spans="1:15" x14ac:dyDescent="0.3">
      <c r="A3894" t="str">
        <f xml:space="preserve"> _xlfn.XLOOKUP(H3894, 'Customers'!B:B, 'Customers'!A:A)</f>
        <v>CUST_222</v>
      </c>
      <c r="B3894" t="str">
        <f>_xlfn.XLOOKUP(L3894, Products!C:C, Products!A:A)</f>
        <v>PROD_8</v>
      </c>
      <c r="C3894">
        <v>3893</v>
      </c>
      <c r="D3894" s="2" t="s">
        <v>800</v>
      </c>
      <c r="E3894">
        <f>YEAR(Orders[[#This Row],[Order_Date]])</f>
        <v>2022</v>
      </c>
      <c r="F3894">
        <f>MONTH(Orders[[#This Row],[Order_Date]])</f>
        <v>11</v>
      </c>
      <c r="G3894" s="2" t="s">
        <v>385</v>
      </c>
      <c r="H3894" t="s">
        <v>622</v>
      </c>
      <c r="I3894" t="s">
        <v>32</v>
      </c>
      <c r="J3894" t="s">
        <v>15</v>
      </c>
      <c r="K3894" t="s">
        <v>27</v>
      </c>
      <c r="L3894" t="s">
        <v>73</v>
      </c>
      <c r="M3894" s="1">
        <v>5938.94</v>
      </c>
      <c r="N3894" s="1">
        <v>133.66999999999999</v>
      </c>
      <c r="O3894">
        <v>0.22</v>
      </c>
    </row>
    <row r="3895" spans="1:15" x14ac:dyDescent="0.3">
      <c r="A3895" t="str">
        <f xml:space="preserve"> _xlfn.XLOOKUP(H3895, 'Customers'!B:B, 'Customers'!A:A)</f>
        <v>CUST_658</v>
      </c>
      <c r="B3895" t="str">
        <f>_xlfn.XLOOKUP(L3895, Products!C:C, Products!A:A)</f>
        <v>PROD_2</v>
      </c>
      <c r="C3895">
        <v>3894</v>
      </c>
      <c r="D3895" s="2" t="s">
        <v>965</v>
      </c>
      <c r="E3895">
        <f>YEAR(Orders[[#This Row],[Order_Date]])</f>
        <v>2023</v>
      </c>
      <c r="F3895">
        <f>MONTH(Orders[[#This Row],[Order_Date]])</f>
        <v>7</v>
      </c>
      <c r="G3895" s="2" t="s">
        <v>1061</v>
      </c>
      <c r="H3895" t="s">
        <v>1387</v>
      </c>
      <c r="I3895" t="s">
        <v>21</v>
      </c>
      <c r="J3895" t="s">
        <v>33</v>
      </c>
      <c r="K3895" t="s">
        <v>16</v>
      </c>
      <c r="L3895" t="s">
        <v>23</v>
      </c>
      <c r="M3895" s="1">
        <v>8072.96</v>
      </c>
      <c r="N3895" s="1">
        <v>-225.61</v>
      </c>
      <c r="O3895">
        <v>0.05</v>
      </c>
    </row>
    <row r="3896" spans="1:15" x14ac:dyDescent="0.3">
      <c r="A3896" t="str">
        <f xml:space="preserve"> _xlfn.XLOOKUP(H3896, 'Customers'!B:B, 'Customers'!A:A)</f>
        <v>CUST_588</v>
      </c>
      <c r="B3896" t="str">
        <f>_xlfn.XLOOKUP(L3896, Products!C:C, Products!A:A)</f>
        <v>PROD_5</v>
      </c>
      <c r="C3896">
        <v>3895</v>
      </c>
      <c r="D3896" s="2" t="s">
        <v>651</v>
      </c>
      <c r="E3896">
        <f>YEAR(Orders[[#This Row],[Order_Date]])</f>
        <v>2023</v>
      </c>
      <c r="F3896">
        <f>MONTH(Orders[[#This Row],[Order_Date]])</f>
        <v>5</v>
      </c>
      <c r="G3896" s="2" t="s">
        <v>661</v>
      </c>
      <c r="H3896" t="s">
        <v>1293</v>
      </c>
      <c r="I3896" t="s">
        <v>21</v>
      </c>
      <c r="J3896" t="s">
        <v>33</v>
      </c>
      <c r="K3896" t="s">
        <v>34</v>
      </c>
      <c r="L3896" t="s">
        <v>39</v>
      </c>
      <c r="M3896" s="1">
        <v>7843.95</v>
      </c>
      <c r="N3896" s="1">
        <v>2015.1</v>
      </c>
      <c r="O3896">
        <v>0.14000000000000001</v>
      </c>
    </row>
    <row r="3897" spans="1:15" x14ac:dyDescent="0.3">
      <c r="A3897" t="str">
        <f xml:space="preserve"> _xlfn.XLOOKUP(H3897, 'Customers'!B:B, 'Customers'!A:A)</f>
        <v>CUST_932</v>
      </c>
      <c r="B3897" t="str">
        <f>_xlfn.XLOOKUP(L3897, Products!C:C, Products!A:A)</f>
        <v>PROD_3</v>
      </c>
      <c r="C3897">
        <v>3896</v>
      </c>
      <c r="D3897" s="2" t="s">
        <v>737</v>
      </c>
      <c r="E3897">
        <f>YEAR(Orders[[#This Row],[Order_Date]])</f>
        <v>2022</v>
      </c>
      <c r="F3897">
        <f>MONTH(Orders[[#This Row],[Order_Date]])</f>
        <v>10</v>
      </c>
      <c r="G3897" s="2" t="s">
        <v>680</v>
      </c>
      <c r="H3897" t="s">
        <v>1692</v>
      </c>
      <c r="I3897" t="s">
        <v>21</v>
      </c>
      <c r="J3897" t="s">
        <v>65</v>
      </c>
      <c r="K3897" t="s">
        <v>27</v>
      </c>
      <c r="L3897" t="s">
        <v>28</v>
      </c>
      <c r="M3897" s="1">
        <v>3737.24</v>
      </c>
      <c r="N3897" s="1">
        <v>137.32</v>
      </c>
      <c r="O3897">
        <v>0.19</v>
      </c>
    </row>
    <row r="3898" spans="1:15" x14ac:dyDescent="0.3">
      <c r="A3898" t="str">
        <f xml:space="preserve"> _xlfn.XLOOKUP(H3898, 'Customers'!B:B, 'Customers'!A:A)</f>
        <v>CUST_813</v>
      </c>
      <c r="B3898" t="str">
        <f>_xlfn.XLOOKUP(L3898, Products!C:C, Products!A:A)</f>
        <v>PROD_2</v>
      </c>
      <c r="C3898">
        <v>3897</v>
      </c>
      <c r="D3898" s="2" t="s">
        <v>588</v>
      </c>
      <c r="E3898">
        <f>YEAR(Orders[[#This Row],[Order_Date]])</f>
        <v>2023</v>
      </c>
      <c r="F3898">
        <f>MONTH(Orders[[#This Row],[Order_Date]])</f>
        <v>8</v>
      </c>
      <c r="G3898" s="2" t="s">
        <v>1425</v>
      </c>
      <c r="H3898" t="s">
        <v>1563</v>
      </c>
      <c r="I3898" t="s">
        <v>14</v>
      </c>
      <c r="J3898" t="s">
        <v>65</v>
      </c>
      <c r="K3898" t="s">
        <v>16</v>
      </c>
      <c r="L3898" t="s">
        <v>23</v>
      </c>
      <c r="M3898" s="1">
        <v>6371.81</v>
      </c>
      <c r="N3898" s="1">
        <v>1562.85</v>
      </c>
      <c r="O3898">
        <v>0.3</v>
      </c>
    </row>
    <row r="3899" spans="1:15" x14ac:dyDescent="0.3">
      <c r="A3899" t="str">
        <f xml:space="preserve"> _xlfn.XLOOKUP(H3899, 'Customers'!B:B, 'Customers'!A:A)</f>
        <v>CUST_398</v>
      </c>
      <c r="B3899" t="str">
        <f>_xlfn.XLOOKUP(L3899, Products!C:C, Products!A:A)</f>
        <v>PROD_1</v>
      </c>
      <c r="C3899">
        <v>3898</v>
      </c>
      <c r="D3899" s="2" t="s">
        <v>368</v>
      </c>
      <c r="E3899">
        <f>YEAR(Orders[[#This Row],[Order_Date]])</f>
        <v>2023</v>
      </c>
      <c r="F3899">
        <f>MONTH(Orders[[#This Row],[Order_Date]])</f>
        <v>1</v>
      </c>
      <c r="G3899" s="2" t="s">
        <v>83</v>
      </c>
      <c r="H3899" t="s">
        <v>981</v>
      </c>
      <c r="I3899" t="s">
        <v>14</v>
      </c>
      <c r="J3899" t="s">
        <v>15</v>
      </c>
      <c r="K3899" t="s">
        <v>27</v>
      </c>
      <c r="L3899" t="s">
        <v>17</v>
      </c>
      <c r="M3899" s="1">
        <v>7145.59</v>
      </c>
      <c r="N3899" s="1">
        <v>1495.03</v>
      </c>
      <c r="O3899">
        <v>0.22</v>
      </c>
    </row>
    <row r="3900" spans="1:15" x14ac:dyDescent="0.3">
      <c r="A3900" t="str">
        <f xml:space="preserve"> _xlfn.XLOOKUP(H3900, 'Customers'!B:B, 'Customers'!A:A)</f>
        <v>CUST_599</v>
      </c>
      <c r="B3900" t="str">
        <f>_xlfn.XLOOKUP(L3900, Products!C:C, Products!A:A)</f>
        <v>PROD_1</v>
      </c>
      <c r="C3900">
        <v>3899</v>
      </c>
      <c r="D3900" s="2" t="s">
        <v>264</v>
      </c>
      <c r="E3900">
        <f>YEAR(Orders[[#This Row],[Order_Date]])</f>
        <v>2022</v>
      </c>
      <c r="F3900">
        <f>MONTH(Orders[[#This Row],[Order_Date]])</f>
        <v>9</v>
      </c>
      <c r="G3900" s="2" t="s">
        <v>376</v>
      </c>
      <c r="H3900" t="s">
        <v>1311</v>
      </c>
      <c r="I3900" t="s">
        <v>32</v>
      </c>
      <c r="J3900" t="s">
        <v>33</v>
      </c>
      <c r="K3900" t="s">
        <v>16</v>
      </c>
      <c r="L3900" t="s">
        <v>17</v>
      </c>
      <c r="M3900" s="1">
        <v>419.53</v>
      </c>
      <c r="N3900" s="1">
        <v>41.63</v>
      </c>
      <c r="O3900">
        <v>0.24</v>
      </c>
    </row>
    <row r="3901" spans="1:15" x14ac:dyDescent="0.3">
      <c r="A3901" t="str">
        <f xml:space="preserve"> _xlfn.XLOOKUP(H3901, 'Customers'!B:B, 'Customers'!A:A)</f>
        <v>CUST_208</v>
      </c>
      <c r="B3901" t="str">
        <f>_xlfn.XLOOKUP(L3901, Products!C:C, Products!A:A)</f>
        <v>PROD_4</v>
      </c>
      <c r="C3901">
        <v>3900</v>
      </c>
      <c r="D3901" s="2" t="s">
        <v>314</v>
      </c>
      <c r="E3901">
        <f>YEAR(Orders[[#This Row],[Order_Date]])</f>
        <v>2023</v>
      </c>
      <c r="F3901">
        <f>MONTH(Orders[[#This Row],[Order_Date]])</f>
        <v>7</v>
      </c>
      <c r="G3901" s="2" t="s">
        <v>142</v>
      </c>
      <c r="H3901" t="s">
        <v>594</v>
      </c>
      <c r="I3901" t="s">
        <v>32</v>
      </c>
      <c r="J3901" t="s">
        <v>33</v>
      </c>
      <c r="K3901" t="s">
        <v>34</v>
      </c>
      <c r="L3901" t="s">
        <v>35</v>
      </c>
      <c r="M3901" s="1">
        <v>5686.81</v>
      </c>
      <c r="N3901" s="1">
        <v>822.16</v>
      </c>
      <c r="O3901">
        <v>0.28000000000000003</v>
      </c>
    </row>
    <row r="3902" spans="1:15" x14ac:dyDescent="0.3">
      <c r="A3902" t="str">
        <f xml:space="preserve"> _xlfn.XLOOKUP(H3902, 'Customers'!B:B, 'Customers'!A:A)</f>
        <v>CUST_170</v>
      </c>
      <c r="B3902" t="str">
        <f>_xlfn.XLOOKUP(L3902, Products!C:C, Products!A:A)</f>
        <v>PROD_1</v>
      </c>
      <c r="C3902">
        <v>3901</v>
      </c>
      <c r="D3902" s="2" t="s">
        <v>478</v>
      </c>
      <c r="E3902">
        <f>YEAR(Orders[[#This Row],[Order_Date]])</f>
        <v>2023</v>
      </c>
      <c r="F3902">
        <f>MONTH(Orders[[#This Row],[Order_Date]])</f>
        <v>3</v>
      </c>
      <c r="G3902" s="2" t="s">
        <v>643</v>
      </c>
      <c r="H3902" t="s">
        <v>500</v>
      </c>
      <c r="I3902" t="s">
        <v>21</v>
      </c>
      <c r="J3902" t="s">
        <v>65</v>
      </c>
      <c r="K3902" t="s">
        <v>16</v>
      </c>
      <c r="L3902" t="s">
        <v>17</v>
      </c>
      <c r="M3902" s="1">
        <v>7494.09</v>
      </c>
      <c r="N3902" s="1">
        <v>-572.89</v>
      </c>
      <c r="O3902">
        <v>0.26</v>
      </c>
    </row>
    <row r="3903" spans="1:15" x14ac:dyDescent="0.3">
      <c r="A3903" t="str">
        <f xml:space="preserve"> _xlfn.XLOOKUP(H3903, 'Customers'!B:B, 'Customers'!A:A)</f>
        <v>CUST_259</v>
      </c>
      <c r="B3903" t="str">
        <f>_xlfn.XLOOKUP(L3903, Products!C:C, Products!A:A)</f>
        <v>PROD_8</v>
      </c>
      <c r="C3903">
        <v>3902</v>
      </c>
      <c r="D3903" s="2" t="s">
        <v>901</v>
      </c>
      <c r="E3903">
        <f>YEAR(Orders[[#This Row],[Order_Date]])</f>
        <v>2023</v>
      </c>
      <c r="F3903">
        <f>MONTH(Orders[[#This Row],[Order_Date]])</f>
        <v>7</v>
      </c>
      <c r="G3903" s="2" t="s">
        <v>480</v>
      </c>
      <c r="H3903" t="s">
        <v>708</v>
      </c>
      <c r="I3903" t="s">
        <v>14</v>
      </c>
      <c r="J3903" t="s">
        <v>65</v>
      </c>
      <c r="K3903" t="s">
        <v>27</v>
      </c>
      <c r="L3903" t="s">
        <v>73</v>
      </c>
      <c r="M3903" s="1">
        <v>8182.59</v>
      </c>
      <c r="N3903" s="1">
        <v>1467.84</v>
      </c>
      <c r="O3903">
        <v>0.3</v>
      </c>
    </row>
    <row r="3904" spans="1:15" x14ac:dyDescent="0.3">
      <c r="A3904" t="str">
        <f xml:space="preserve"> _xlfn.XLOOKUP(H3904, 'Customers'!B:B, 'Customers'!A:A)</f>
        <v>CUST_366</v>
      </c>
      <c r="B3904" t="str">
        <f>_xlfn.XLOOKUP(L3904, Products!C:C, Products!A:A)</f>
        <v>PROD_8</v>
      </c>
      <c r="C3904">
        <v>3903</v>
      </c>
      <c r="D3904" s="2" t="s">
        <v>472</v>
      </c>
      <c r="E3904">
        <f>YEAR(Orders[[#This Row],[Order_Date]])</f>
        <v>2022</v>
      </c>
      <c r="F3904">
        <f>MONTH(Orders[[#This Row],[Order_Date]])</f>
        <v>10</v>
      </c>
      <c r="G3904" s="2" t="s">
        <v>502</v>
      </c>
      <c r="H3904" t="s">
        <v>914</v>
      </c>
      <c r="I3904" t="s">
        <v>21</v>
      </c>
      <c r="J3904" t="s">
        <v>33</v>
      </c>
      <c r="K3904" t="s">
        <v>27</v>
      </c>
      <c r="L3904" t="s">
        <v>73</v>
      </c>
      <c r="M3904" s="1">
        <v>360.89</v>
      </c>
      <c r="N3904" s="1">
        <v>31.08</v>
      </c>
      <c r="O3904">
        <v>0.03</v>
      </c>
    </row>
    <row r="3905" spans="1:15" x14ac:dyDescent="0.3">
      <c r="A3905" t="str">
        <f xml:space="preserve"> _xlfn.XLOOKUP(H3905, 'Customers'!B:B, 'Customers'!A:A)</f>
        <v>CUST_113</v>
      </c>
      <c r="B3905" t="str">
        <f>_xlfn.XLOOKUP(L3905, Products!C:C, Products!A:A)</f>
        <v>PROD_6</v>
      </c>
      <c r="C3905">
        <v>3904</v>
      </c>
      <c r="D3905" s="2" t="s">
        <v>91</v>
      </c>
      <c r="E3905">
        <f>YEAR(Orders[[#This Row],[Order_Date]])</f>
        <v>2023</v>
      </c>
      <c r="F3905">
        <f>MONTH(Orders[[#This Row],[Order_Date]])</f>
        <v>9</v>
      </c>
      <c r="G3905" s="2" t="s">
        <v>1068</v>
      </c>
      <c r="H3905" t="s">
        <v>354</v>
      </c>
      <c r="I3905" t="s">
        <v>21</v>
      </c>
      <c r="J3905" t="s">
        <v>65</v>
      </c>
      <c r="K3905" t="s">
        <v>34</v>
      </c>
      <c r="L3905" t="s">
        <v>52</v>
      </c>
      <c r="M3905" s="1">
        <v>3254.29</v>
      </c>
      <c r="N3905" s="1">
        <v>294.87</v>
      </c>
      <c r="O3905">
        <v>0.22</v>
      </c>
    </row>
    <row r="3906" spans="1:15" x14ac:dyDescent="0.3">
      <c r="A3906" t="str">
        <f xml:space="preserve"> _xlfn.XLOOKUP(H3906, 'Customers'!B:B, 'Customers'!A:A)</f>
        <v>CUST_660</v>
      </c>
      <c r="B3906" t="str">
        <f>_xlfn.XLOOKUP(L3906, Products!C:C, Products!A:A)</f>
        <v>PROD_3</v>
      </c>
      <c r="C3906">
        <v>3905</v>
      </c>
      <c r="D3906" s="2" t="s">
        <v>1051</v>
      </c>
      <c r="E3906">
        <f>YEAR(Orders[[#This Row],[Order_Date]])</f>
        <v>2023</v>
      </c>
      <c r="F3906">
        <f>MONTH(Orders[[#This Row],[Order_Date]])</f>
        <v>7</v>
      </c>
      <c r="G3906" s="2" t="s">
        <v>232</v>
      </c>
      <c r="H3906" t="s">
        <v>1389</v>
      </c>
      <c r="I3906" t="s">
        <v>14</v>
      </c>
      <c r="J3906" t="s">
        <v>22</v>
      </c>
      <c r="K3906" t="s">
        <v>27</v>
      </c>
      <c r="L3906" t="s">
        <v>28</v>
      </c>
      <c r="M3906" s="1">
        <v>5326.72</v>
      </c>
      <c r="N3906" s="1">
        <v>1429.98</v>
      </c>
      <c r="O3906">
        <v>0.3</v>
      </c>
    </row>
    <row r="3907" spans="1:15" x14ac:dyDescent="0.3">
      <c r="A3907" t="str">
        <f xml:space="preserve"> _xlfn.XLOOKUP(H3907, 'Customers'!B:B, 'Customers'!A:A)</f>
        <v>CUST_608</v>
      </c>
      <c r="B3907" t="str">
        <f>_xlfn.XLOOKUP(L3907, Products!C:C, Products!A:A)</f>
        <v>PROD_1</v>
      </c>
      <c r="C3907">
        <v>3906</v>
      </c>
      <c r="D3907" s="2" t="s">
        <v>1325</v>
      </c>
      <c r="E3907">
        <f>YEAR(Orders[[#This Row],[Order_Date]])</f>
        <v>2022</v>
      </c>
      <c r="F3907">
        <f>MONTH(Orders[[#This Row],[Order_Date]])</f>
        <v>1</v>
      </c>
      <c r="G3907" s="2" t="s">
        <v>1615</v>
      </c>
      <c r="H3907" t="s">
        <v>1322</v>
      </c>
      <c r="I3907" t="s">
        <v>32</v>
      </c>
      <c r="J3907" t="s">
        <v>65</v>
      </c>
      <c r="K3907" t="s">
        <v>16</v>
      </c>
      <c r="L3907" t="s">
        <v>17</v>
      </c>
      <c r="M3907" s="1">
        <v>5218.53</v>
      </c>
      <c r="N3907" s="1">
        <v>-340.72</v>
      </c>
      <c r="O3907">
        <v>0.28999999999999998</v>
      </c>
    </row>
    <row r="3908" spans="1:15" x14ac:dyDescent="0.3">
      <c r="A3908" t="str">
        <f xml:space="preserve"> _xlfn.XLOOKUP(H3908, 'Customers'!B:B, 'Customers'!A:A)</f>
        <v>CUST_982</v>
      </c>
      <c r="B3908" t="str">
        <f>_xlfn.XLOOKUP(L3908, Products!C:C, Products!A:A)</f>
        <v>PROD_3</v>
      </c>
      <c r="C3908">
        <v>3907</v>
      </c>
      <c r="D3908" s="2" t="s">
        <v>776</v>
      </c>
      <c r="E3908">
        <f>YEAR(Orders[[#This Row],[Order_Date]])</f>
        <v>2022</v>
      </c>
      <c r="F3908">
        <f>MONTH(Orders[[#This Row],[Order_Date]])</f>
        <v>1</v>
      </c>
      <c r="G3908" s="2" t="s">
        <v>275</v>
      </c>
      <c r="H3908" t="s">
        <v>1745</v>
      </c>
      <c r="I3908" t="s">
        <v>32</v>
      </c>
      <c r="J3908" t="s">
        <v>33</v>
      </c>
      <c r="K3908" t="s">
        <v>27</v>
      </c>
      <c r="L3908" t="s">
        <v>28</v>
      </c>
      <c r="M3908" s="1">
        <v>8125.44</v>
      </c>
      <c r="N3908" s="1">
        <v>979.47</v>
      </c>
      <c r="O3908">
        <v>0.25</v>
      </c>
    </row>
    <row r="3909" spans="1:15" x14ac:dyDescent="0.3">
      <c r="A3909" t="str">
        <f xml:space="preserve"> _xlfn.XLOOKUP(H3909, 'Customers'!B:B, 'Customers'!A:A)</f>
        <v>CUST_446</v>
      </c>
      <c r="B3909" t="str">
        <f>_xlfn.XLOOKUP(L3909, Products!C:C, Products!A:A)</f>
        <v>PROD_8</v>
      </c>
      <c r="C3909">
        <v>3908</v>
      </c>
      <c r="D3909" s="2" t="s">
        <v>298</v>
      </c>
      <c r="E3909">
        <f>YEAR(Orders[[#This Row],[Order_Date]])</f>
        <v>2022</v>
      </c>
      <c r="F3909">
        <f>MONTH(Orders[[#This Row],[Order_Date]])</f>
        <v>9</v>
      </c>
      <c r="G3909" s="2" t="s">
        <v>482</v>
      </c>
      <c r="H3909" t="s">
        <v>1067</v>
      </c>
      <c r="I3909" t="s">
        <v>14</v>
      </c>
      <c r="J3909" t="s">
        <v>65</v>
      </c>
      <c r="K3909" t="s">
        <v>27</v>
      </c>
      <c r="L3909" t="s">
        <v>73</v>
      </c>
      <c r="M3909" s="1">
        <v>281.19</v>
      </c>
      <c r="N3909" s="1">
        <v>-12.69</v>
      </c>
      <c r="O3909">
        <v>0.28000000000000003</v>
      </c>
    </row>
    <row r="3910" spans="1:15" x14ac:dyDescent="0.3">
      <c r="A3910" t="str">
        <f xml:space="preserve"> _xlfn.XLOOKUP(H3910, 'Customers'!B:B, 'Customers'!A:A)</f>
        <v>CUST_877</v>
      </c>
      <c r="B3910" t="str">
        <f>_xlfn.XLOOKUP(L3910, Products!C:C, Products!A:A)</f>
        <v>PROD_5</v>
      </c>
      <c r="C3910">
        <v>3909</v>
      </c>
      <c r="D3910" s="2" t="s">
        <v>1239</v>
      </c>
      <c r="E3910">
        <f>YEAR(Orders[[#This Row],[Order_Date]])</f>
        <v>2022</v>
      </c>
      <c r="F3910">
        <f>MONTH(Orders[[#This Row],[Order_Date]])</f>
        <v>7</v>
      </c>
      <c r="G3910" s="2" t="s">
        <v>243</v>
      </c>
      <c r="H3910" t="s">
        <v>1632</v>
      </c>
      <c r="I3910" t="s">
        <v>32</v>
      </c>
      <c r="J3910" t="s">
        <v>15</v>
      </c>
      <c r="K3910" t="s">
        <v>34</v>
      </c>
      <c r="L3910" t="s">
        <v>39</v>
      </c>
      <c r="M3910" s="1">
        <v>5151.33</v>
      </c>
      <c r="N3910" s="1">
        <v>663.02</v>
      </c>
      <c r="O3910">
        <v>0.27</v>
      </c>
    </row>
    <row r="3911" spans="1:15" x14ac:dyDescent="0.3">
      <c r="A3911" t="str">
        <f xml:space="preserve"> _xlfn.XLOOKUP(H3911, 'Customers'!B:B, 'Customers'!A:A)</f>
        <v>CUST_64</v>
      </c>
      <c r="B3911" t="str">
        <f>_xlfn.XLOOKUP(L3911, Products!C:C, Products!A:A)</f>
        <v>PROD_8</v>
      </c>
      <c r="C3911">
        <v>3910</v>
      </c>
      <c r="D3911" s="2" t="s">
        <v>137</v>
      </c>
      <c r="E3911">
        <f>YEAR(Orders[[#This Row],[Order_Date]])</f>
        <v>2022</v>
      </c>
      <c r="F3911">
        <f>MONTH(Orders[[#This Row],[Order_Date]])</f>
        <v>2</v>
      </c>
      <c r="G3911" s="2" t="s">
        <v>104</v>
      </c>
      <c r="H3911" t="s">
        <v>213</v>
      </c>
      <c r="I3911" t="s">
        <v>14</v>
      </c>
      <c r="J3911" t="s">
        <v>15</v>
      </c>
      <c r="K3911" t="s">
        <v>27</v>
      </c>
      <c r="L3911" t="s">
        <v>73</v>
      </c>
      <c r="M3911" s="1">
        <v>4571.38</v>
      </c>
      <c r="N3911" s="1">
        <v>943.1</v>
      </c>
      <c r="O3911">
        <v>0.09</v>
      </c>
    </row>
    <row r="3912" spans="1:15" x14ac:dyDescent="0.3">
      <c r="A3912" t="str">
        <f xml:space="preserve"> _xlfn.XLOOKUP(H3912, 'Customers'!B:B, 'Customers'!A:A)</f>
        <v>CUST_454</v>
      </c>
      <c r="B3912" t="str">
        <f>_xlfn.XLOOKUP(L3912, Products!C:C, Products!A:A)</f>
        <v>PROD_1</v>
      </c>
      <c r="C3912">
        <v>3911</v>
      </c>
      <c r="D3912" s="2" t="s">
        <v>973</v>
      </c>
      <c r="E3912">
        <f>YEAR(Orders[[#This Row],[Order_Date]])</f>
        <v>2023</v>
      </c>
      <c r="F3912">
        <f>MONTH(Orders[[#This Row],[Order_Date]])</f>
        <v>5</v>
      </c>
      <c r="G3912" s="2" t="s">
        <v>1115</v>
      </c>
      <c r="H3912" t="s">
        <v>1080</v>
      </c>
      <c r="I3912" t="s">
        <v>14</v>
      </c>
      <c r="J3912" t="s">
        <v>33</v>
      </c>
      <c r="K3912" t="s">
        <v>16</v>
      </c>
      <c r="L3912" t="s">
        <v>17</v>
      </c>
      <c r="M3912" s="1">
        <v>9069.89</v>
      </c>
      <c r="N3912" s="1">
        <v>2085.27</v>
      </c>
      <c r="O3912">
        <v>0.11</v>
      </c>
    </row>
    <row r="3913" spans="1:15" x14ac:dyDescent="0.3">
      <c r="A3913" t="str">
        <f xml:space="preserve"> _xlfn.XLOOKUP(H3913, 'Customers'!B:B, 'Customers'!A:A)</f>
        <v>CUST_958</v>
      </c>
      <c r="B3913" t="str">
        <f>_xlfn.XLOOKUP(L3913, Products!C:C, Products!A:A)</f>
        <v>PROD_7</v>
      </c>
      <c r="C3913">
        <v>3912</v>
      </c>
      <c r="D3913" s="2" t="s">
        <v>1258</v>
      </c>
      <c r="E3913">
        <f>YEAR(Orders[[#This Row],[Order_Date]])</f>
        <v>2023</v>
      </c>
      <c r="F3913">
        <f>MONTH(Orders[[#This Row],[Order_Date]])</f>
        <v>11</v>
      </c>
      <c r="G3913" s="2" t="s">
        <v>1136</v>
      </c>
      <c r="H3913" t="s">
        <v>1720</v>
      </c>
      <c r="I3913" t="s">
        <v>14</v>
      </c>
      <c r="J3913" t="s">
        <v>65</v>
      </c>
      <c r="K3913" t="s">
        <v>16</v>
      </c>
      <c r="L3913" t="s">
        <v>66</v>
      </c>
      <c r="M3913" s="1">
        <v>2859.91</v>
      </c>
      <c r="N3913" s="1">
        <v>64.61</v>
      </c>
      <c r="O3913">
        <v>0.02</v>
      </c>
    </row>
    <row r="3914" spans="1:15" x14ac:dyDescent="0.3">
      <c r="A3914" t="str">
        <f xml:space="preserve"> _xlfn.XLOOKUP(H3914, 'Customers'!B:B, 'Customers'!A:A)</f>
        <v>CUST_99</v>
      </c>
      <c r="B3914" t="str">
        <f>_xlfn.XLOOKUP(L3914, Products!C:C, Products!A:A)</f>
        <v>PROD_2</v>
      </c>
      <c r="C3914">
        <v>3913</v>
      </c>
      <c r="D3914" s="2" t="s">
        <v>229</v>
      </c>
      <c r="E3914">
        <f>YEAR(Orders[[#This Row],[Order_Date]])</f>
        <v>2023</v>
      </c>
      <c r="F3914">
        <f>MONTH(Orders[[#This Row],[Order_Date]])</f>
        <v>9</v>
      </c>
      <c r="G3914" s="2" t="s">
        <v>11</v>
      </c>
      <c r="H3914" t="s">
        <v>312</v>
      </c>
      <c r="I3914" t="s">
        <v>21</v>
      </c>
      <c r="J3914" t="s">
        <v>33</v>
      </c>
      <c r="K3914" t="s">
        <v>16</v>
      </c>
      <c r="L3914" t="s">
        <v>23</v>
      </c>
      <c r="M3914" s="1">
        <v>9523.2999999999993</v>
      </c>
      <c r="N3914" s="1">
        <v>9.08</v>
      </c>
      <c r="O3914">
        <v>0.16</v>
      </c>
    </row>
    <row r="3915" spans="1:15" x14ac:dyDescent="0.3">
      <c r="A3915" t="str">
        <f xml:space="preserve"> _xlfn.XLOOKUP(H3915, 'Customers'!B:B, 'Customers'!A:A)</f>
        <v>CUST_226</v>
      </c>
      <c r="B3915" t="str">
        <f>_xlfn.XLOOKUP(L3915, Products!C:C, Products!A:A)</f>
        <v>PROD_3</v>
      </c>
      <c r="C3915">
        <v>3914</v>
      </c>
      <c r="D3915" s="2" t="s">
        <v>605</v>
      </c>
      <c r="E3915">
        <f>YEAR(Orders[[#This Row],[Order_Date]])</f>
        <v>2022</v>
      </c>
      <c r="F3915">
        <f>MONTH(Orders[[#This Row],[Order_Date]])</f>
        <v>5</v>
      </c>
      <c r="G3915" s="2" t="s">
        <v>1735</v>
      </c>
      <c r="H3915" t="s">
        <v>629</v>
      </c>
      <c r="I3915" t="s">
        <v>14</v>
      </c>
      <c r="J3915" t="s">
        <v>65</v>
      </c>
      <c r="K3915" t="s">
        <v>27</v>
      </c>
      <c r="L3915" t="s">
        <v>28</v>
      </c>
      <c r="M3915" s="1">
        <v>6680.6</v>
      </c>
      <c r="N3915" s="1">
        <v>205.36</v>
      </c>
      <c r="O3915">
        <v>0.1</v>
      </c>
    </row>
    <row r="3916" spans="1:15" x14ac:dyDescent="0.3">
      <c r="A3916" t="str">
        <f xml:space="preserve"> _xlfn.XLOOKUP(H3916, 'Customers'!B:B, 'Customers'!A:A)</f>
        <v>CUST_189</v>
      </c>
      <c r="B3916" t="str">
        <f>_xlfn.XLOOKUP(L3916, Products!C:C, Products!A:A)</f>
        <v>PROD_4</v>
      </c>
      <c r="C3916">
        <v>3915</v>
      </c>
      <c r="D3916" s="2" t="s">
        <v>781</v>
      </c>
      <c r="E3916">
        <f>YEAR(Orders[[#This Row],[Order_Date]])</f>
        <v>2022</v>
      </c>
      <c r="F3916">
        <f>MONTH(Orders[[#This Row],[Order_Date]])</f>
        <v>10</v>
      </c>
      <c r="G3916" s="2" t="s">
        <v>1378</v>
      </c>
      <c r="H3916" t="s">
        <v>547</v>
      </c>
      <c r="I3916" t="s">
        <v>14</v>
      </c>
      <c r="J3916" t="s">
        <v>33</v>
      </c>
      <c r="K3916" t="s">
        <v>34</v>
      </c>
      <c r="L3916" t="s">
        <v>35</v>
      </c>
      <c r="M3916" s="1">
        <v>4575.68</v>
      </c>
      <c r="N3916" s="1">
        <v>-321.02999999999997</v>
      </c>
      <c r="O3916">
        <v>0.17</v>
      </c>
    </row>
    <row r="3917" spans="1:15" x14ac:dyDescent="0.3">
      <c r="A3917" t="str">
        <f xml:space="preserve"> _xlfn.XLOOKUP(H3917, 'Customers'!B:B, 'Customers'!A:A)</f>
        <v>CUST_556</v>
      </c>
      <c r="B3917" t="str">
        <f>_xlfn.XLOOKUP(L3917, Products!C:C, Products!A:A)</f>
        <v>PROD_7</v>
      </c>
      <c r="C3917">
        <v>3916</v>
      </c>
      <c r="D3917" s="2" t="s">
        <v>690</v>
      </c>
      <c r="E3917">
        <f>YEAR(Orders[[#This Row],[Order_Date]])</f>
        <v>2023</v>
      </c>
      <c r="F3917">
        <f>MONTH(Orders[[#This Row],[Order_Date]])</f>
        <v>11</v>
      </c>
      <c r="G3917" s="2" t="s">
        <v>495</v>
      </c>
      <c r="H3917" t="s">
        <v>1243</v>
      </c>
      <c r="I3917" t="s">
        <v>21</v>
      </c>
      <c r="J3917" t="s">
        <v>15</v>
      </c>
      <c r="K3917" t="s">
        <v>16</v>
      </c>
      <c r="L3917" t="s">
        <v>66</v>
      </c>
      <c r="M3917" s="1">
        <v>8564.77</v>
      </c>
      <c r="N3917" s="1">
        <v>263.12</v>
      </c>
      <c r="O3917">
        <v>0.26</v>
      </c>
    </row>
    <row r="3918" spans="1:15" x14ac:dyDescent="0.3">
      <c r="A3918" t="str">
        <f xml:space="preserve"> _xlfn.XLOOKUP(H3918, 'Customers'!B:B, 'Customers'!A:A)</f>
        <v>CUST_350</v>
      </c>
      <c r="B3918" t="str">
        <f>_xlfn.XLOOKUP(L3918, Products!C:C, Products!A:A)</f>
        <v>PROD_5</v>
      </c>
      <c r="C3918">
        <v>3917</v>
      </c>
      <c r="D3918" s="2" t="s">
        <v>272</v>
      </c>
      <c r="E3918">
        <f>YEAR(Orders[[#This Row],[Order_Date]])</f>
        <v>2022</v>
      </c>
      <c r="F3918">
        <f>MONTH(Orders[[#This Row],[Order_Date]])</f>
        <v>3</v>
      </c>
      <c r="G3918" s="2" t="s">
        <v>373</v>
      </c>
      <c r="H3918" t="s">
        <v>889</v>
      </c>
      <c r="I3918" t="s">
        <v>14</v>
      </c>
      <c r="J3918" t="s">
        <v>15</v>
      </c>
      <c r="K3918" t="s">
        <v>34</v>
      </c>
      <c r="L3918" t="s">
        <v>39</v>
      </c>
      <c r="M3918" s="1">
        <v>2094.87</v>
      </c>
      <c r="N3918" s="1">
        <v>62.93</v>
      </c>
      <c r="O3918">
        <v>0.08</v>
      </c>
    </row>
    <row r="3919" spans="1:15" x14ac:dyDescent="0.3">
      <c r="A3919" t="str">
        <f xml:space="preserve"> _xlfn.XLOOKUP(H3919, 'Customers'!B:B, 'Customers'!A:A)</f>
        <v>CUST_762</v>
      </c>
      <c r="B3919" t="str">
        <f>_xlfn.XLOOKUP(L3919, Products!C:C, Products!A:A)</f>
        <v>PROD_4</v>
      </c>
      <c r="C3919">
        <v>3918</v>
      </c>
      <c r="D3919" s="2" t="s">
        <v>595</v>
      </c>
      <c r="E3919">
        <f>YEAR(Orders[[#This Row],[Order_Date]])</f>
        <v>2022</v>
      </c>
      <c r="F3919">
        <f>MONTH(Orders[[#This Row],[Order_Date]])</f>
        <v>10</v>
      </c>
      <c r="G3919" s="2" t="s">
        <v>907</v>
      </c>
      <c r="H3919" t="s">
        <v>1508</v>
      </c>
      <c r="I3919" t="s">
        <v>21</v>
      </c>
      <c r="J3919" t="s">
        <v>33</v>
      </c>
      <c r="K3919" t="s">
        <v>34</v>
      </c>
      <c r="L3919" t="s">
        <v>35</v>
      </c>
      <c r="M3919" s="1">
        <v>5344.76</v>
      </c>
      <c r="N3919" s="1">
        <v>1344.13</v>
      </c>
      <c r="O3919">
        <v>0.04</v>
      </c>
    </row>
    <row r="3920" spans="1:15" x14ac:dyDescent="0.3">
      <c r="A3920" t="str">
        <f xml:space="preserve"> _xlfn.XLOOKUP(H3920, 'Customers'!B:B, 'Customers'!A:A)</f>
        <v>CUST_531</v>
      </c>
      <c r="B3920" t="str">
        <f>_xlfn.XLOOKUP(L3920, Products!C:C, Products!A:A)</f>
        <v>PROD_6</v>
      </c>
      <c r="C3920">
        <v>3919</v>
      </c>
      <c r="D3920" s="2" t="s">
        <v>1518</v>
      </c>
      <c r="E3920">
        <f>YEAR(Orders[[#This Row],[Order_Date]])</f>
        <v>2022</v>
      </c>
      <c r="F3920">
        <f>MONTH(Orders[[#This Row],[Order_Date]])</f>
        <v>7</v>
      </c>
      <c r="G3920" s="2" t="s">
        <v>593</v>
      </c>
      <c r="H3920" t="s">
        <v>1210</v>
      </c>
      <c r="I3920" t="s">
        <v>14</v>
      </c>
      <c r="J3920" t="s">
        <v>33</v>
      </c>
      <c r="K3920" t="s">
        <v>34</v>
      </c>
      <c r="L3920" t="s">
        <v>52</v>
      </c>
      <c r="M3920" s="1">
        <v>2920.33</v>
      </c>
      <c r="N3920" s="1">
        <v>696.4</v>
      </c>
      <c r="O3920">
        <v>0.26</v>
      </c>
    </row>
    <row r="3921" spans="1:15" x14ac:dyDescent="0.3">
      <c r="A3921" t="str">
        <f xml:space="preserve"> _xlfn.XLOOKUP(H3921, 'Customers'!B:B, 'Customers'!A:A)</f>
        <v>CUST_3</v>
      </c>
      <c r="B3921" t="str">
        <f>_xlfn.XLOOKUP(L3921, Products!C:C, Products!A:A)</f>
        <v>PROD_4</v>
      </c>
      <c r="C3921">
        <v>3920</v>
      </c>
      <c r="D3921" s="2" t="s">
        <v>891</v>
      </c>
      <c r="E3921">
        <f>YEAR(Orders[[#This Row],[Order_Date]])</f>
        <v>2023</v>
      </c>
      <c r="F3921">
        <f>MONTH(Orders[[#This Row],[Order_Date]])</f>
        <v>3</v>
      </c>
      <c r="G3921" s="2" t="s">
        <v>1270</v>
      </c>
      <c r="H3921" t="s">
        <v>26</v>
      </c>
      <c r="I3921" t="s">
        <v>21</v>
      </c>
      <c r="J3921" t="s">
        <v>33</v>
      </c>
      <c r="K3921" t="s">
        <v>34</v>
      </c>
      <c r="L3921" t="s">
        <v>35</v>
      </c>
      <c r="M3921" s="1">
        <v>787.03</v>
      </c>
      <c r="N3921" s="1">
        <v>46.69</v>
      </c>
      <c r="O3921">
        <v>0.05</v>
      </c>
    </row>
    <row r="3922" spans="1:15" x14ac:dyDescent="0.3">
      <c r="A3922" t="str">
        <f xml:space="preserve"> _xlfn.XLOOKUP(H3922, 'Customers'!B:B, 'Customers'!A:A)</f>
        <v>CUST_708</v>
      </c>
      <c r="B3922" t="str">
        <f>_xlfn.XLOOKUP(L3922, Products!C:C, Products!A:A)</f>
        <v>PROD_8</v>
      </c>
      <c r="C3922">
        <v>3921</v>
      </c>
      <c r="D3922" s="2" t="s">
        <v>46</v>
      </c>
      <c r="E3922">
        <f>YEAR(Orders[[#This Row],[Order_Date]])</f>
        <v>2023</v>
      </c>
      <c r="F3922">
        <f>MONTH(Orders[[#This Row],[Order_Date]])</f>
        <v>2</v>
      </c>
      <c r="G3922" s="2" t="s">
        <v>451</v>
      </c>
      <c r="H3922" t="s">
        <v>1447</v>
      </c>
      <c r="I3922" t="s">
        <v>21</v>
      </c>
      <c r="J3922" t="s">
        <v>65</v>
      </c>
      <c r="K3922" t="s">
        <v>27</v>
      </c>
      <c r="L3922" t="s">
        <v>73</v>
      </c>
      <c r="M3922" s="1">
        <v>4209.09</v>
      </c>
      <c r="N3922" s="1">
        <v>1238.8599999999999</v>
      </c>
      <c r="O3922">
        <v>0.01</v>
      </c>
    </row>
    <row r="3923" spans="1:15" x14ac:dyDescent="0.3">
      <c r="A3923" t="str">
        <f xml:space="preserve"> _xlfn.XLOOKUP(H3923, 'Customers'!B:B, 'Customers'!A:A)</f>
        <v>CUST_243</v>
      </c>
      <c r="B3923" t="str">
        <f>_xlfn.XLOOKUP(L3923, Products!C:C, Products!A:A)</f>
        <v>PROD_7</v>
      </c>
      <c r="C3923">
        <v>3922</v>
      </c>
      <c r="D3923" s="2" t="s">
        <v>118</v>
      </c>
      <c r="E3923">
        <f>YEAR(Orders[[#This Row],[Order_Date]])</f>
        <v>2022</v>
      </c>
      <c r="F3923">
        <f>MONTH(Orders[[#This Row],[Order_Date]])</f>
        <v>10</v>
      </c>
      <c r="G3923" s="2" t="s">
        <v>907</v>
      </c>
      <c r="H3923" t="s">
        <v>671</v>
      </c>
      <c r="I3923" t="s">
        <v>32</v>
      </c>
      <c r="J3923" t="s">
        <v>65</v>
      </c>
      <c r="K3923" t="s">
        <v>16</v>
      </c>
      <c r="L3923" t="s">
        <v>66</v>
      </c>
      <c r="M3923" s="1">
        <v>1614.71</v>
      </c>
      <c r="N3923" s="1">
        <v>-96.25</v>
      </c>
      <c r="O3923">
        <v>0.08</v>
      </c>
    </row>
    <row r="3924" spans="1:15" x14ac:dyDescent="0.3">
      <c r="A3924" t="str">
        <f xml:space="preserve"> _xlfn.XLOOKUP(H3924, 'Customers'!B:B, 'Customers'!A:A)</f>
        <v>CUST_555</v>
      </c>
      <c r="B3924" t="str">
        <f>_xlfn.XLOOKUP(L3924, Products!C:C, Products!A:A)</f>
        <v>PROD_8</v>
      </c>
      <c r="C3924">
        <v>3923</v>
      </c>
      <c r="D3924" s="2" t="s">
        <v>113</v>
      </c>
      <c r="E3924">
        <f>YEAR(Orders[[#This Row],[Order_Date]])</f>
        <v>2022</v>
      </c>
      <c r="F3924">
        <f>MONTH(Orders[[#This Row],[Order_Date]])</f>
        <v>2</v>
      </c>
      <c r="G3924" s="2" t="s">
        <v>270</v>
      </c>
      <c r="H3924" t="s">
        <v>1242</v>
      </c>
      <c r="I3924" t="s">
        <v>21</v>
      </c>
      <c r="J3924" t="s">
        <v>15</v>
      </c>
      <c r="K3924" t="s">
        <v>27</v>
      </c>
      <c r="L3924" t="s">
        <v>73</v>
      </c>
      <c r="M3924" s="1">
        <v>9886</v>
      </c>
      <c r="N3924" s="1">
        <v>11.97</v>
      </c>
      <c r="O3924">
        <v>0.02</v>
      </c>
    </row>
    <row r="3925" spans="1:15" x14ac:dyDescent="0.3">
      <c r="A3925" t="str">
        <f xml:space="preserve"> _xlfn.XLOOKUP(H3925, 'Customers'!B:B, 'Customers'!A:A)</f>
        <v>CUST_165</v>
      </c>
      <c r="B3925" t="str">
        <f>_xlfn.XLOOKUP(L3925, Products!C:C, Products!A:A)</f>
        <v>PROD_3</v>
      </c>
      <c r="C3925">
        <v>3924</v>
      </c>
      <c r="D3925" s="2" t="s">
        <v>1009</v>
      </c>
      <c r="E3925">
        <f>YEAR(Orders[[#This Row],[Order_Date]])</f>
        <v>2022</v>
      </c>
      <c r="F3925">
        <f>MONTH(Orders[[#This Row],[Order_Date]])</f>
        <v>5</v>
      </c>
      <c r="G3925" s="2" t="s">
        <v>1005</v>
      </c>
      <c r="H3925" t="s">
        <v>486</v>
      </c>
      <c r="I3925" t="s">
        <v>32</v>
      </c>
      <c r="J3925" t="s">
        <v>33</v>
      </c>
      <c r="K3925" t="s">
        <v>27</v>
      </c>
      <c r="L3925" t="s">
        <v>28</v>
      </c>
      <c r="M3925" s="1">
        <v>6477.99</v>
      </c>
      <c r="N3925" s="1">
        <v>761.13</v>
      </c>
      <c r="O3925">
        <v>0.28999999999999998</v>
      </c>
    </row>
    <row r="3926" spans="1:15" x14ac:dyDescent="0.3">
      <c r="A3926" t="str">
        <f xml:space="preserve"> _xlfn.XLOOKUP(H3926, 'Customers'!B:B, 'Customers'!A:A)</f>
        <v>CUST_93</v>
      </c>
      <c r="B3926" t="str">
        <f>_xlfn.XLOOKUP(L3926, Products!C:C, Products!A:A)</f>
        <v>PROD_1</v>
      </c>
      <c r="C3926">
        <v>3925</v>
      </c>
      <c r="D3926" s="2" t="s">
        <v>1026</v>
      </c>
      <c r="E3926">
        <f>YEAR(Orders[[#This Row],[Order_Date]])</f>
        <v>2022</v>
      </c>
      <c r="F3926">
        <f>MONTH(Orders[[#This Row],[Order_Date]])</f>
        <v>12</v>
      </c>
      <c r="G3926" s="2" t="s">
        <v>623</v>
      </c>
      <c r="H3926" t="s">
        <v>297</v>
      </c>
      <c r="I3926" t="s">
        <v>32</v>
      </c>
      <c r="J3926" t="s">
        <v>33</v>
      </c>
      <c r="K3926" t="s">
        <v>27</v>
      </c>
      <c r="L3926" t="s">
        <v>17</v>
      </c>
      <c r="M3926" s="1">
        <v>4515.8500000000004</v>
      </c>
      <c r="N3926" s="1">
        <v>2.34</v>
      </c>
      <c r="O3926">
        <v>0.02</v>
      </c>
    </row>
    <row r="3927" spans="1:15" x14ac:dyDescent="0.3">
      <c r="A3927" t="str">
        <f xml:space="preserve"> _xlfn.XLOOKUP(H3927, 'Customers'!B:B, 'Customers'!A:A)</f>
        <v>CUST_565</v>
      </c>
      <c r="B3927" t="str">
        <f>_xlfn.XLOOKUP(L3927, Products!C:C, Products!A:A)</f>
        <v>PROD_3</v>
      </c>
      <c r="C3927">
        <v>3926</v>
      </c>
      <c r="D3927" s="2" t="s">
        <v>847</v>
      </c>
      <c r="E3927">
        <f>YEAR(Orders[[#This Row],[Order_Date]])</f>
        <v>2023</v>
      </c>
      <c r="F3927">
        <f>MONTH(Orders[[#This Row],[Order_Date]])</f>
        <v>3</v>
      </c>
      <c r="G3927" s="2" t="s">
        <v>636</v>
      </c>
      <c r="H3927" t="s">
        <v>1257</v>
      </c>
      <c r="I3927" t="s">
        <v>32</v>
      </c>
      <c r="J3927" t="s">
        <v>15</v>
      </c>
      <c r="K3927" t="s">
        <v>27</v>
      </c>
      <c r="L3927" t="s">
        <v>28</v>
      </c>
      <c r="M3927" s="1">
        <v>2421.9299999999998</v>
      </c>
      <c r="N3927" s="1">
        <v>2.5299999999999998</v>
      </c>
      <c r="O3927">
        <v>0.12</v>
      </c>
    </row>
    <row r="3928" spans="1:15" x14ac:dyDescent="0.3">
      <c r="A3928" t="str">
        <f xml:space="preserve"> _xlfn.XLOOKUP(H3928, 'Customers'!B:B, 'Customers'!A:A)</f>
        <v>CUST_685</v>
      </c>
      <c r="B3928" t="str">
        <f>_xlfn.XLOOKUP(L3928, Products!C:C, Products!A:A)</f>
        <v>PROD_1</v>
      </c>
      <c r="C3928">
        <v>3927</v>
      </c>
      <c r="D3928" s="2" t="s">
        <v>852</v>
      </c>
      <c r="E3928">
        <f>YEAR(Orders[[#This Row],[Order_Date]])</f>
        <v>2022</v>
      </c>
      <c r="F3928">
        <f>MONTH(Orders[[#This Row],[Order_Date]])</f>
        <v>6</v>
      </c>
      <c r="G3928" s="2" t="s">
        <v>910</v>
      </c>
      <c r="H3928" t="s">
        <v>1421</v>
      </c>
      <c r="I3928" t="s">
        <v>21</v>
      </c>
      <c r="J3928" t="s">
        <v>33</v>
      </c>
      <c r="K3928" t="s">
        <v>27</v>
      </c>
      <c r="L3928" t="s">
        <v>17</v>
      </c>
      <c r="M3928" s="1">
        <v>5889.68</v>
      </c>
      <c r="N3928" s="1">
        <v>1523.3</v>
      </c>
      <c r="O3928">
        <v>0.2</v>
      </c>
    </row>
    <row r="3929" spans="1:15" x14ac:dyDescent="0.3">
      <c r="A3929" t="str">
        <f xml:space="preserve"> _xlfn.XLOOKUP(H3929, 'Customers'!B:B, 'Customers'!A:A)</f>
        <v>CUST_717</v>
      </c>
      <c r="B3929" t="str">
        <f>_xlfn.XLOOKUP(L3929, Products!C:C, Products!A:A)</f>
        <v>PROD_2</v>
      </c>
      <c r="C3929">
        <v>3928</v>
      </c>
      <c r="D3929" s="2" t="s">
        <v>409</v>
      </c>
      <c r="E3929">
        <f>YEAR(Orders[[#This Row],[Order_Date]])</f>
        <v>2022</v>
      </c>
      <c r="F3929">
        <f>MONTH(Orders[[#This Row],[Order_Date]])</f>
        <v>9</v>
      </c>
      <c r="G3929" s="2" t="s">
        <v>389</v>
      </c>
      <c r="H3929" t="s">
        <v>1457</v>
      </c>
      <c r="I3929" t="s">
        <v>14</v>
      </c>
      <c r="J3929" t="s">
        <v>65</v>
      </c>
      <c r="K3929" t="s">
        <v>16</v>
      </c>
      <c r="L3929" t="s">
        <v>23</v>
      </c>
      <c r="M3929" s="1">
        <v>9840.6200000000008</v>
      </c>
      <c r="N3929" s="1">
        <v>-924.8</v>
      </c>
      <c r="O3929">
        <v>0.11</v>
      </c>
    </row>
    <row r="3930" spans="1:15" x14ac:dyDescent="0.3">
      <c r="A3930" t="str">
        <f xml:space="preserve"> _xlfn.XLOOKUP(H3930, 'Customers'!B:B, 'Customers'!A:A)</f>
        <v>CUST_983</v>
      </c>
      <c r="B3930" t="str">
        <f>_xlfn.XLOOKUP(L3930, Products!C:C, Products!A:A)</f>
        <v>PROD_7</v>
      </c>
      <c r="C3930">
        <v>3929</v>
      </c>
      <c r="D3930" s="2" t="s">
        <v>1160</v>
      </c>
      <c r="E3930">
        <f>YEAR(Orders[[#This Row],[Order_Date]])</f>
        <v>2022</v>
      </c>
      <c r="F3930">
        <f>MONTH(Orders[[#This Row],[Order_Date]])</f>
        <v>8</v>
      </c>
      <c r="G3930" s="2" t="s">
        <v>1355</v>
      </c>
      <c r="H3930" t="s">
        <v>1746</v>
      </c>
      <c r="I3930" t="s">
        <v>32</v>
      </c>
      <c r="J3930" t="s">
        <v>33</v>
      </c>
      <c r="K3930" t="s">
        <v>16</v>
      </c>
      <c r="L3930" t="s">
        <v>66</v>
      </c>
      <c r="M3930" s="1">
        <v>3517</v>
      </c>
      <c r="N3930" s="1">
        <v>18.940000000000001</v>
      </c>
      <c r="O3930">
        <v>0.22</v>
      </c>
    </row>
    <row r="3931" spans="1:15" x14ac:dyDescent="0.3">
      <c r="A3931" t="str">
        <f xml:space="preserve"> _xlfn.XLOOKUP(H3931, 'Customers'!B:B, 'Customers'!A:A)</f>
        <v>CUST_343</v>
      </c>
      <c r="B3931" t="str">
        <f>_xlfn.XLOOKUP(L3931, Products!C:C, Products!A:A)</f>
        <v>PROD_1</v>
      </c>
      <c r="C3931">
        <v>3930</v>
      </c>
      <c r="D3931" s="2" t="s">
        <v>975</v>
      </c>
      <c r="E3931">
        <f>YEAR(Orders[[#This Row],[Order_Date]])</f>
        <v>2023</v>
      </c>
      <c r="F3931">
        <f>MONTH(Orders[[#This Row],[Order_Date]])</f>
        <v>6</v>
      </c>
      <c r="G3931" s="2" t="s">
        <v>571</v>
      </c>
      <c r="H3931" t="s">
        <v>876</v>
      </c>
      <c r="I3931" t="s">
        <v>32</v>
      </c>
      <c r="J3931" t="s">
        <v>65</v>
      </c>
      <c r="K3931" t="s">
        <v>16</v>
      </c>
      <c r="L3931" t="s">
        <v>17</v>
      </c>
      <c r="M3931" s="1">
        <v>328.03</v>
      </c>
      <c r="N3931" s="1">
        <v>-26.41</v>
      </c>
      <c r="O3931">
        <v>0.21</v>
      </c>
    </row>
    <row r="3932" spans="1:15" x14ac:dyDescent="0.3">
      <c r="A3932" t="str">
        <f xml:space="preserve"> _xlfn.XLOOKUP(H3932, 'Customers'!B:B, 'Customers'!A:A)</f>
        <v>CUST_802</v>
      </c>
      <c r="B3932" t="str">
        <f>_xlfn.XLOOKUP(L3932, Products!C:C, Products!A:A)</f>
        <v>PROD_7</v>
      </c>
      <c r="C3932">
        <v>3931</v>
      </c>
      <c r="D3932" s="2" t="s">
        <v>63</v>
      </c>
      <c r="E3932">
        <f>YEAR(Orders[[#This Row],[Order_Date]])</f>
        <v>2023</v>
      </c>
      <c r="F3932">
        <f>MONTH(Orders[[#This Row],[Order_Date]])</f>
        <v>2</v>
      </c>
      <c r="G3932" s="2" t="s">
        <v>359</v>
      </c>
      <c r="H3932" t="s">
        <v>1551</v>
      </c>
      <c r="I3932" t="s">
        <v>32</v>
      </c>
      <c r="J3932" t="s">
        <v>65</v>
      </c>
      <c r="K3932" t="s">
        <v>16</v>
      </c>
      <c r="L3932" t="s">
        <v>66</v>
      </c>
      <c r="M3932" s="1">
        <v>8599.23</v>
      </c>
      <c r="N3932" s="1">
        <v>1563.18</v>
      </c>
      <c r="O3932">
        <v>0.06</v>
      </c>
    </row>
    <row r="3933" spans="1:15" x14ac:dyDescent="0.3">
      <c r="A3933" t="str">
        <f xml:space="preserve"> _xlfn.XLOOKUP(H3933, 'Customers'!B:B, 'Customers'!A:A)</f>
        <v>CUST_158</v>
      </c>
      <c r="B3933" t="str">
        <f>_xlfn.XLOOKUP(L3933, Products!C:C, Products!A:A)</f>
        <v>PROD_1</v>
      </c>
      <c r="C3933">
        <v>3932</v>
      </c>
      <c r="D3933" s="2" t="s">
        <v>1274</v>
      </c>
      <c r="E3933">
        <f>YEAR(Orders[[#This Row],[Order_Date]])</f>
        <v>2022</v>
      </c>
      <c r="F3933">
        <f>MONTH(Orders[[#This Row],[Order_Date]])</f>
        <v>12</v>
      </c>
      <c r="G3933" s="2" t="s">
        <v>1014</v>
      </c>
      <c r="H3933" t="s">
        <v>465</v>
      </c>
      <c r="I3933" t="s">
        <v>14</v>
      </c>
      <c r="J3933" t="s">
        <v>65</v>
      </c>
      <c r="K3933" t="s">
        <v>27</v>
      </c>
      <c r="L3933" t="s">
        <v>17</v>
      </c>
      <c r="M3933" s="1">
        <v>5865.47</v>
      </c>
      <c r="N3933" s="1">
        <v>-138.15</v>
      </c>
      <c r="O3933">
        <v>0.14000000000000001</v>
      </c>
    </row>
    <row r="3934" spans="1:15" x14ac:dyDescent="0.3">
      <c r="A3934" t="str">
        <f xml:space="preserve"> _xlfn.XLOOKUP(H3934, 'Customers'!B:B, 'Customers'!A:A)</f>
        <v>CUST_129</v>
      </c>
      <c r="B3934" t="str">
        <f>_xlfn.XLOOKUP(L3934, Products!C:C, Products!A:A)</f>
        <v>PROD_7</v>
      </c>
      <c r="C3934">
        <v>3933</v>
      </c>
      <c r="D3934" s="2" t="s">
        <v>931</v>
      </c>
      <c r="E3934">
        <f>YEAR(Orders[[#This Row],[Order_Date]])</f>
        <v>2022</v>
      </c>
      <c r="F3934">
        <f>MONTH(Orders[[#This Row],[Order_Date]])</f>
        <v>4</v>
      </c>
      <c r="G3934" s="2" t="s">
        <v>474</v>
      </c>
      <c r="H3934" t="s">
        <v>399</v>
      </c>
      <c r="I3934" t="s">
        <v>32</v>
      </c>
      <c r="J3934" t="s">
        <v>33</v>
      </c>
      <c r="K3934" t="s">
        <v>16</v>
      </c>
      <c r="L3934" t="s">
        <v>66</v>
      </c>
      <c r="M3934" s="1">
        <v>3876.63</v>
      </c>
      <c r="N3934" s="1">
        <v>796.26</v>
      </c>
      <c r="O3934">
        <v>0.15</v>
      </c>
    </row>
    <row r="3935" spans="1:15" x14ac:dyDescent="0.3">
      <c r="A3935" t="str">
        <f xml:space="preserve"> _xlfn.XLOOKUP(H3935, 'Customers'!B:B, 'Customers'!A:A)</f>
        <v>CUST_698</v>
      </c>
      <c r="B3935" t="str">
        <f>_xlfn.XLOOKUP(L3935, Products!C:C, Products!A:A)</f>
        <v>PROD_2</v>
      </c>
      <c r="C3935">
        <v>3934</v>
      </c>
      <c r="D3935" s="2" t="s">
        <v>939</v>
      </c>
      <c r="E3935">
        <f>YEAR(Orders[[#This Row],[Order_Date]])</f>
        <v>2023</v>
      </c>
      <c r="F3935">
        <f>MONTH(Orders[[#This Row],[Order_Date]])</f>
        <v>1</v>
      </c>
      <c r="G3935" s="2" t="s">
        <v>217</v>
      </c>
      <c r="H3935" t="s">
        <v>1437</v>
      </c>
      <c r="I3935" t="s">
        <v>32</v>
      </c>
      <c r="J3935" t="s">
        <v>65</v>
      </c>
      <c r="K3935" t="s">
        <v>16</v>
      </c>
      <c r="L3935" t="s">
        <v>23</v>
      </c>
      <c r="M3935" s="1">
        <v>9837.27</v>
      </c>
      <c r="N3935" s="1">
        <v>2336.36</v>
      </c>
      <c r="O3935">
        <v>0.11</v>
      </c>
    </row>
    <row r="3936" spans="1:15" x14ac:dyDescent="0.3">
      <c r="A3936" t="str">
        <f xml:space="preserve"> _xlfn.XLOOKUP(H3936, 'Customers'!B:B, 'Customers'!A:A)</f>
        <v>CUST_133</v>
      </c>
      <c r="B3936" t="str">
        <f>_xlfn.XLOOKUP(L3936, Products!C:C, Products!A:A)</f>
        <v>PROD_6</v>
      </c>
      <c r="C3936">
        <v>3935</v>
      </c>
      <c r="D3936" s="2" t="s">
        <v>700</v>
      </c>
      <c r="E3936">
        <f>YEAR(Orders[[#This Row],[Order_Date]])</f>
        <v>2023</v>
      </c>
      <c r="F3936">
        <f>MONTH(Orders[[#This Row],[Order_Date]])</f>
        <v>11</v>
      </c>
      <c r="G3936" s="2" t="s">
        <v>676</v>
      </c>
      <c r="H3936" t="s">
        <v>410</v>
      </c>
      <c r="I3936" t="s">
        <v>21</v>
      </c>
      <c r="J3936" t="s">
        <v>33</v>
      </c>
      <c r="K3936" t="s">
        <v>34</v>
      </c>
      <c r="L3936" t="s">
        <v>52</v>
      </c>
      <c r="M3936" s="1">
        <v>6441.31</v>
      </c>
      <c r="N3936" s="1">
        <v>1889.53</v>
      </c>
      <c r="O3936">
        <v>0.28999999999999998</v>
      </c>
    </row>
    <row r="3937" spans="1:15" x14ac:dyDescent="0.3">
      <c r="A3937" t="str">
        <f xml:space="preserve"> _xlfn.XLOOKUP(H3937, 'Customers'!B:B, 'Customers'!A:A)</f>
        <v>CUST_688</v>
      </c>
      <c r="B3937" t="str">
        <f>_xlfn.XLOOKUP(L3937, Products!C:C, Products!A:A)</f>
        <v>PROD_1</v>
      </c>
      <c r="C3937">
        <v>3936</v>
      </c>
      <c r="D3937" s="2" t="s">
        <v>1042</v>
      </c>
      <c r="E3937">
        <f>YEAR(Orders[[#This Row],[Order_Date]])</f>
        <v>2022</v>
      </c>
      <c r="F3937">
        <f>MONTH(Orders[[#This Row],[Order_Date]])</f>
        <v>6</v>
      </c>
      <c r="G3937" s="2" t="s">
        <v>541</v>
      </c>
      <c r="H3937" t="s">
        <v>1426</v>
      </c>
      <c r="I3937" t="s">
        <v>32</v>
      </c>
      <c r="J3937" t="s">
        <v>65</v>
      </c>
      <c r="K3937" t="s">
        <v>27</v>
      </c>
      <c r="L3937" t="s">
        <v>17</v>
      </c>
      <c r="M3937" s="1">
        <v>5337.41</v>
      </c>
      <c r="N3937" s="1">
        <v>757.09</v>
      </c>
      <c r="O3937">
        <v>0.16</v>
      </c>
    </row>
    <row r="3938" spans="1:15" x14ac:dyDescent="0.3">
      <c r="A3938" t="str">
        <f xml:space="preserve"> _xlfn.XLOOKUP(H3938, 'Customers'!B:B, 'Customers'!A:A)</f>
        <v>CUST_28</v>
      </c>
      <c r="B3938" t="str">
        <f>_xlfn.XLOOKUP(L3938, Products!C:C, Products!A:A)</f>
        <v>PROD_5</v>
      </c>
      <c r="C3938">
        <v>3937</v>
      </c>
      <c r="D3938" s="2" t="s">
        <v>94</v>
      </c>
      <c r="E3938">
        <f>YEAR(Orders[[#This Row],[Order_Date]])</f>
        <v>2023</v>
      </c>
      <c r="F3938">
        <f>MONTH(Orders[[#This Row],[Order_Date]])</f>
        <v>11</v>
      </c>
      <c r="G3938" s="2" t="s">
        <v>95</v>
      </c>
      <c r="H3938" t="s">
        <v>111</v>
      </c>
      <c r="I3938" t="s">
        <v>32</v>
      </c>
      <c r="J3938" t="s">
        <v>65</v>
      </c>
      <c r="K3938" t="s">
        <v>34</v>
      </c>
      <c r="L3938" t="s">
        <v>39</v>
      </c>
      <c r="M3938" s="1">
        <v>4530.3900000000003</v>
      </c>
      <c r="N3938" s="1">
        <v>-385.04</v>
      </c>
      <c r="O3938">
        <v>7.0000000000000007E-2</v>
      </c>
    </row>
    <row r="3939" spans="1:15" x14ac:dyDescent="0.3">
      <c r="A3939" t="str">
        <f xml:space="preserve"> _xlfn.XLOOKUP(H3939, 'Customers'!B:B, 'Customers'!A:A)</f>
        <v>CUST_604</v>
      </c>
      <c r="B3939" t="str">
        <f>_xlfn.XLOOKUP(L3939, Products!C:C, Products!A:A)</f>
        <v>PROD_2</v>
      </c>
      <c r="C3939">
        <v>3938</v>
      </c>
      <c r="D3939" s="2" t="s">
        <v>266</v>
      </c>
      <c r="E3939">
        <f>YEAR(Orders[[#This Row],[Order_Date]])</f>
        <v>2023</v>
      </c>
      <c r="F3939">
        <f>MONTH(Orders[[#This Row],[Order_Date]])</f>
        <v>2</v>
      </c>
      <c r="G3939" s="2" t="s">
        <v>1163</v>
      </c>
      <c r="H3939" t="s">
        <v>1316</v>
      </c>
      <c r="I3939" t="s">
        <v>14</v>
      </c>
      <c r="J3939" t="s">
        <v>65</v>
      </c>
      <c r="K3939" t="s">
        <v>16</v>
      </c>
      <c r="L3939" t="s">
        <v>23</v>
      </c>
      <c r="M3939" s="1">
        <v>8057.69</v>
      </c>
      <c r="N3939" s="1">
        <v>1559.81</v>
      </c>
      <c r="O3939">
        <v>0.18</v>
      </c>
    </row>
    <row r="3940" spans="1:15" x14ac:dyDescent="0.3">
      <c r="A3940" t="str">
        <f xml:space="preserve"> _xlfn.XLOOKUP(H3940, 'Customers'!B:B, 'Customers'!A:A)</f>
        <v>CUST_318</v>
      </c>
      <c r="B3940" t="str">
        <f>_xlfn.XLOOKUP(L3940, Products!C:C, Products!A:A)</f>
        <v>PROD_3</v>
      </c>
      <c r="C3940">
        <v>3939</v>
      </c>
      <c r="D3940" s="2" t="s">
        <v>84</v>
      </c>
      <c r="E3940">
        <f>YEAR(Orders[[#This Row],[Order_Date]])</f>
        <v>2023</v>
      </c>
      <c r="F3940">
        <f>MONTH(Orders[[#This Row],[Order_Date]])</f>
        <v>1</v>
      </c>
      <c r="G3940" s="2" t="s">
        <v>218</v>
      </c>
      <c r="H3940" t="s">
        <v>831</v>
      </c>
      <c r="I3940" t="s">
        <v>21</v>
      </c>
      <c r="J3940" t="s">
        <v>33</v>
      </c>
      <c r="K3940" t="s">
        <v>27</v>
      </c>
      <c r="L3940" t="s">
        <v>28</v>
      </c>
      <c r="M3940" s="1">
        <v>1782.72</v>
      </c>
      <c r="N3940" s="1">
        <v>400.88</v>
      </c>
      <c r="O3940">
        <v>0.05</v>
      </c>
    </row>
    <row r="3941" spans="1:15" x14ac:dyDescent="0.3">
      <c r="A3941" t="str">
        <f xml:space="preserve"> _xlfn.XLOOKUP(H3941, 'Customers'!B:B, 'Customers'!A:A)</f>
        <v>CUST_139</v>
      </c>
      <c r="B3941" t="str">
        <f>_xlfn.XLOOKUP(L3941, Products!C:C, Products!A:A)</f>
        <v>PROD_3</v>
      </c>
      <c r="C3941">
        <v>3940</v>
      </c>
      <c r="D3941" s="2" t="s">
        <v>98</v>
      </c>
      <c r="E3941">
        <f>YEAR(Orders[[#This Row],[Order_Date]])</f>
        <v>2022</v>
      </c>
      <c r="F3941">
        <f>MONTH(Orders[[#This Row],[Order_Date]])</f>
        <v>11</v>
      </c>
      <c r="G3941" s="2" t="s">
        <v>1025</v>
      </c>
      <c r="H3941" t="s">
        <v>427</v>
      </c>
      <c r="I3941" t="s">
        <v>21</v>
      </c>
      <c r="J3941" t="s">
        <v>22</v>
      </c>
      <c r="K3941" t="s">
        <v>27</v>
      </c>
      <c r="L3941" t="s">
        <v>28</v>
      </c>
      <c r="M3941" s="1">
        <v>8275.6</v>
      </c>
      <c r="N3941" s="1">
        <v>-338.27</v>
      </c>
      <c r="O3941">
        <v>0.12</v>
      </c>
    </row>
    <row r="3942" spans="1:15" x14ac:dyDescent="0.3">
      <c r="A3942" t="str">
        <f xml:space="preserve"> _xlfn.XLOOKUP(H3942, 'Customers'!B:B, 'Customers'!A:A)</f>
        <v>CUST_305</v>
      </c>
      <c r="B3942" t="str">
        <f>_xlfn.XLOOKUP(L3942, Products!C:C, Products!A:A)</f>
        <v>PROD_3</v>
      </c>
      <c r="C3942">
        <v>3941</v>
      </c>
      <c r="D3942" s="2" t="s">
        <v>426</v>
      </c>
      <c r="E3942">
        <f>YEAR(Orders[[#This Row],[Order_Date]])</f>
        <v>2023</v>
      </c>
      <c r="F3942">
        <f>MONTH(Orders[[#This Row],[Order_Date]])</f>
        <v>5</v>
      </c>
      <c r="G3942" s="2" t="s">
        <v>191</v>
      </c>
      <c r="H3942" t="s">
        <v>801</v>
      </c>
      <c r="I3942" t="s">
        <v>14</v>
      </c>
      <c r="J3942" t="s">
        <v>22</v>
      </c>
      <c r="K3942" t="s">
        <v>27</v>
      </c>
      <c r="L3942" t="s">
        <v>28</v>
      </c>
      <c r="M3942" s="1">
        <v>5906.76</v>
      </c>
      <c r="N3942" s="1">
        <v>998.37</v>
      </c>
      <c r="O3942">
        <v>0.16</v>
      </c>
    </row>
    <row r="3943" spans="1:15" x14ac:dyDescent="0.3">
      <c r="A3943" t="str">
        <f xml:space="preserve"> _xlfn.XLOOKUP(H3943, 'Customers'!B:B, 'Customers'!A:A)</f>
        <v>CUST_179</v>
      </c>
      <c r="B3943" t="str">
        <f>_xlfn.XLOOKUP(L3943, Products!C:C, Products!A:A)</f>
        <v>PROD_6</v>
      </c>
      <c r="C3943">
        <v>3942</v>
      </c>
      <c r="D3943" s="2" t="s">
        <v>1072</v>
      </c>
      <c r="E3943">
        <f>YEAR(Orders[[#This Row],[Order_Date]])</f>
        <v>2023</v>
      </c>
      <c r="F3943">
        <f>MONTH(Orders[[#This Row],[Order_Date]])</f>
        <v>3</v>
      </c>
      <c r="G3943" s="2" t="s">
        <v>644</v>
      </c>
      <c r="H3943" t="s">
        <v>523</v>
      </c>
      <c r="I3943" t="s">
        <v>14</v>
      </c>
      <c r="J3943" t="s">
        <v>22</v>
      </c>
      <c r="K3943" t="s">
        <v>34</v>
      </c>
      <c r="L3943" t="s">
        <v>52</v>
      </c>
      <c r="M3943" s="1">
        <v>2369.8000000000002</v>
      </c>
      <c r="N3943" s="1">
        <v>476.05</v>
      </c>
      <c r="O3943">
        <v>0.2</v>
      </c>
    </row>
    <row r="3944" spans="1:15" x14ac:dyDescent="0.3">
      <c r="A3944" t="str">
        <f xml:space="preserve"> _xlfn.XLOOKUP(H3944, 'Customers'!B:B, 'Customers'!A:A)</f>
        <v>CUST_486</v>
      </c>
      <c r="B3944" t="str">
        <f>_xlfn.XLOOKUP(L3944, Products!C:C, Products!A:A)</f>
        <v>PROD_1</v>
      </c>
      <c r="C3944">
        <v>3943</v>
      </c>
      <c r="D3944" s="2" t="s">
        <v>460</v>
      </c>
      <c r="E3944">
        <f>YEAR(Orders[[#This Row],[Order_Date]])</f>
        <v>2023</v>
      </c>
      <c r="F3944">
        <f>MONTH(Orders[[#This Row],[Order_Date]])</f>
        <v>4</v>
      </c>
      <c r="G3944" s="2" t="s">
        <v>236</v>
      </c>
      <c r="H3944" t="s">
        <v>1130</v>
      </c>
      <c r="I3944" t="s">
        <v>32</v>
      </c>
      <c r="J3944" t="s">
        <v>65</v>
      </c>
      <c r="K3944" t="s">
        <v>27</v>
      </c>
      <c r="L3944" t="s">
        <v>17</v>
      </c>
      <c r="M3944" s="1">
        <v>1207.02</v>
      </c>
      <c r="N3944" s="1">
        <v>252.57</v>
      </c>
      <c r="O3944">
        <v>0.1</v>
      </c>
    </row>
    <row r="3945" spans="1:15" x14ac:dyDescent="0.3">
      <c r="A3945" t="str">
        <f xml:space="preserve"> _xlfn.XLOOKUP(H3945, 'Customers'!B:B, 'Customers'!A:A)</f>
        <v>CUST_581</v>
      </c>
      <c r="B3945" t="str">
        <f>_xlfn.XLOOKUP(L3945, Products!C:C, Products!A:A)</f>
        <v>PROD_4</v>
      </c>
      <c r="C3945">
        <v>3944</v>
      </c>
      <c r="D3945" s="2" t="s">
        <v>659</v>
      </c>
      <c r="E3945">
        <f>YEAR(Orders[[#This Row],[Order_Date]])</f>
        <v>2023</v>
      </c>
      <c r="F3945">
        <f>MONTH(Orders[[#This Row],[Order_Date]])</f>
        <v>12</v>
      </c>
      <c r="G3945" s="2" t="s">
        <v>43</v>
      </c>
      <c r="H3945" t="s">
        <v>1284</v>
      </c>
      <c r="I3945" t="s">
        <v>32</v>
      </c>
      <c r="J3945" t="s">
        <v>65</v>
      </c>
      <c r="K3945" t="s">
        <v>34</v>
      </c>
      <c r="L3945" t="s">
        <v>35</v>
      </c>
      <c r="M3945" s="1">
        <v>7402.04</v>
      </c>
      <c r="N3945" s="1">
        <v>298.25</v>
      </c>
      <c r="O3945">
        <v>0.19</v>
      </c>
    </row>
    <row r="3946" spans="1:15" x14ac:dyDescent="0.3">
      <c r="A3946" t="str">
        <f xml:space="preserve"> _xlfn.XLOOKUP(H3946, 'Customers'!B:B, 'Customers'!A:A)</f>
        <v>CUST_666</v>
      </c>
      <c r="B3946" t="str">
        <f>_xlfn.XLOOKUP(L3946, Products!C:C, Products!A:A)</f>
        <v>PROD_1</v>
      </c>
      <c r="C3946">
        <v>3945</v>
      </c>
      <c r="D3946" s="2" t="s">
        <v>71</v>
      </c>
      <c r="E3946">
        <f>YEAR(Orders[[#This Row],[Order_Date]])</f>
        <v>2022</v>
      </c>
      <c r="F3946">
        <f>MONTH(Orders[[#This Row],[Order_Date]])</f>
        <v>4</v>
      </c>
      <c r="G3946" s="2" t="s">
        <v>655</v>
      </c>
      <c r="H3946" t="s">
        <v>1395</v>
      </c>
      <c r="I3946" t="s">
        <v>32</v>
      </c>
      <c r="J3946" t="s">
        <v>22</v>
      </c>
      <c r="K3946" t="s">
        <v>16</v>
      </c>
      <c r="L3946" t="s">
        <v>17</v>
      </c>
      <c r="M3946" s="1">
        <v>1540.14</v>
      </c>
      <c r="N3946" s="1">
        <v>-27.71</v>
      </c>
      <c r="O3946">
        <v>0.25</v>
      </c>
    </row>
    <row r="3947" spans="1:15" x14ac:dyDescent="0.3">
      <c r="A3947" t="str">
        <f xml:space="preserve"> _xlfn.XLOOKUP(H3947, 'Customers'!B:B, 'Customers'!A:A)</f>
        <v>CUST_470</v>
      </c>
      <c r="B3947" t="str">
        <f>_xlfn.XLOOKUP(L3947, Products!C:C, Products!A:A)</f>
        <v>PROD_1</v>
      </c>
      <c r="C3947">
        <v>3946</v>
      </c>
      <c r="D3947" s="2" t="s">
        <v>975</v>
      </c>
      <c r="E3947">
        <f>YEAR(Orders[[#This Row],[Order_Date]])</f>
        <v>2023</v>
      </c>
      <c r="F3947">
        <f>MONTH(Orders[[#This Row],[Order_Date]])</f>
        <v>6</v>
      </c>
      <c r="G3947" s="2" t="s">
        <v>571</v>
      </c>
      <c r="H3947" t="s">
        <v>1099</v>
      </c>
      <c r="I3947" t="s">
        <v>14</v>
      </c>
      <c r="J3947" t="s">
        <v>15</v>
      </c>
      <c r="K3947" t="s">
        <v>16</v>
      </c>
      <c r="L3947" t="s">
        <v>17</v>
      </c>
      <c r="M3947" s="1">
        <v>9239.02</v>
      </c>
      <c r="N3947" s="1">
        <v>1008.03</v>
      </c>
      <c r="O3947">
        <v>0.26</v>
      </c>
    </row>
    <row r="3948" spans="1:15" x14ac:dyDescent="0.3">
      <c r="A3948" t="str">
        <f xml:space="preserve"> _xlfn.XLOOKUP(H3948, 'Customers'!B:B, 'Customers'!A:A)</f>
        <v>CUST_852</v>
      </c>
      <c r="B3948" t="str">
        <f>_xlfn.XLOOKUP(L3948, Products!C:C, Products!A:A)</f>
        <v>PROD_7</v>
      </c>
      <c r="C3948">
        <v>3947</v>
      </c>
      <c r="D3948" s="2" t="s">
        <v>809</v>
      </c>
      <c r="E3948">
        <f>YEAR(Orders[[#This Row],[Order_Date]])</f>
        <v>2023</v>
      </c>
      <c r="F3948">
        <f>MONTH(Orders[[#This Row],[Order_Date]])</f>
        <v>12</v>
      </c>
      <c r="G3948" s="2" t="s">
        <v>75</v>
      </c>
      <c r="H3948" t="s">
        <v>1605</v>
      </c>
      <c r="I3948" t="s">
        <v>14</v>
      </c>
      <c r="J3948" t="s">
        <v>65</v>
      </c>
      <c r="K3948" t="s">
        <v>16</v>
      </c>
      <c r="L3948" t="s">
        <v>66</v>
      </c>
      <c r="M3948" s="1">
        <v>7626.4</v>
      </c>
      <c r="N3948" s="1">
        <v>-533.1</v>
      </c>
      <c r="O3948">
        <v>0</v>
      </c>
    </row>
    <row r="3949" spans="1:15" x14ac:dyDescent="0.3">
      <c r="A3949" t="str">
        <f xml:space="preserve"> _xlfn.XLOOKUP(H3949, 'Customers'!B:B, 'Customers'!A:A)</f>
        <v>CUST_751</v>
      </c>
      <c r="B3949" t="str">
        <f>_xlfn.XLOOKUP(L3949, Products!C:C, Products!A:A)</f>
        <v>PROD_8</v>
      </c>
      <c r="C3949">
        <v>3948</v>
      </c>
      <c r="D3949" s="2" t="s">
        <v>467</v>
      </c>
      <c r="E3949">
        <f>YEAR(Orders[[#This Row],[Order_Date]])</f>
        <v>2023</v>
      </c>
      <c r="F3949">
        <f>MONTH(Orders[[#This Row],[Order_Date]])</f>
        <v>4</v>
      </c>
      <c r="G3949" s="2" t="s">
        <v>740</v>
      </c>
      <c r="H3949" t="s">
        <v>1497</v>
      </c>
      <c r="I3949" t="s">
        <v>32</v>
      </c>
      <c r="J3949" t="s">
        <v>65</v>
      </c>
      <c r="K3949" t="s">
        <v>27</v>
      </c>
      <c r="L3949" t="s">
        <v>73</v>
      </c>
      <c r="M3949" s="1">
        <v>1198.79</v>
      </c>
      <c r="N3949" s="1">
        <v>111.45</v>
      </c>
      <c r="O3949">
        <v>0.22</v>
      </c>
    </row>
    <row r="3950" spans="1:15" x14ac:dyDescent="0.3">
      <c r="A3950" t="str">
        <f xml:space="preserve"> _xlfn.XLOOKUP(H3950, 'Customers'!B:B, 'Customers'!A:A)</f>
        <v>CUST_13</v>
      </c>
      <c r="B3950" t="str">
        <f>_xlfn.XLOOKUP(L3950, Products!C:C, Products!A:A)</f>
        <v>PROD_3</v>
      </c>
      <c r="C3950">
        <v>3949</v>
      </c>
      <c r="D3950" s="2" t="s">
        <v>424</v>
      </c>
      <c r="E3950">
        <f>YEAR(Orders[[#This Row],[Order_Date]])</f>
        <v>2023</v>
      </c>
      <c r="F3950">
        <f>MONTH(Orders[[#This Row],[Order_Date]])</f>
        <v>12</v>
      </c>
      <c r="G3950" s="2" t="s">
        <v>664</v>
      </c>
      <c r="H3950" t="s">
        <v>64</v>
      </c>
      <c r="I3950" t="s">
        <v>21</v>
      </c>
      <c r="J3950" t="s">
        <v>15</v>
      </c>
      <c r="K3950" t="s">
        <v>27</v>
      </c>
      <c r="L3950" t="s">
        <v>28</v>
      </c>
      <c r="M3950" s="1">
        <v>8282.77</v>
      </c>
      <c r="N3950" s="1">
        <v>2458.7600000000002</v>
      </c>
      <c r="O3950">
        <v>0.3</v>
      </c>
    </row>
    <row r="3951" spans="1:15" x14ac:dyDescent="0.3">
      <c r="A3951" t="str">
        <f xml:space="preserve"> _xlfn.XLOOKUP(H3951, 'Customers'!B:B, 'Customers'!A:A)</f>
        <v>CUST_824</v>
      </c>
      <c r="B3951" t="str">
        <f>_xlfn.XLOOKUP(L3951, Products!C:C, Products!A:A)</f>
        <v>PROD_1</v>
      </c>
      <c r="C3951">
        <v>3950</v>
      </c>
      <c r="D3951" s="2" t="s">
        <v>484</v>
      </c>
      <c r="E3951">
        <f>YEAR(Orders[[#This Row],[Order_Date]])</f>
        <v>2022</v>
      </c>
      <c r="F3951">
        <f>MONTH(Orders[[#This Row],[Order_Date]])</f>
        <v>12</v>
      </c>
      <c r="G3951" s="2" t="s">
        <v>625</v>
      </c>
      <c r="H3951" t="s">
        <v>1576</v>
      </c>
      <c r="I3951" t="s">
        <v>32</v>
      </c>
      <c r="J3951" t="s">
        <v>65</v>
      </c>
      <c r="K3951" t="s">
        <v>16</v>
      </c>
      <c r="L3951" t="s">
        <v>17</v>
      </c>
      <c r="M3951" s="1">
        <v>583.1</v>
      </c>
      <c r="N3951" s="1">
        <v>113.48</v>
      </c>
      <c r="O3951">
        <v>0.2</v>
      </c>
    </row>
    <row r="3952" spans="1:15" x14ac:dyDescent="0.3">
      <c r="A3952" t="str">
        <f xml:space="preserve"> _xlfn.XLOOKUP(H3952, 'Customers'!B:B, 'Customers'!A:A)</f>
        <v>CUST_365</v>
      </c>
      <c r="B3952" t="str">
        <f>_xlfn.XLOOKUP(L3952, Products!C:C, Products!A:A)</f>
        <v>PROD_1</v>
      </c>
      <c r="C3952">
        <v>3951</v>
      </c>
      <c r="D3952" s="2" t="s">
        <v>270</v>
      </c>
      <c r="E3952">
        <f>YEAR(Orders[[#This Row],[Order_Date]])</f>
        <v>2022</v>
      </c>
      <c r="F3952">
        <f>MONTH(Orders[[#This Row],[Order_Date]])</f>
        <v>2</v>
      </c>
      <c r="G3952" s="2" t="s">
        <v>1183</v>
      </c>
      <c r="H3952" t="s">
        <v>912</v>
      </c>
      <c r="I3952" t="s">
        <v>32</v>
      </c>
      <c r="J3952" t="s">
        <v>65</v>
      </c>
      <c r="K3952" t="s">
        <v>16</v>
      </c>
      <c r="L3952" t="s">
        <v>17</v>
      </c>
      <c r="M3952" s="1">
        <v>2158.67</v>
      </c>
      <c r="N3952" s="1">
        <v>-56.57</v>
      </c>
      <c r="O3952">
        <v>0.23</v>
      </c>
    </row>
    <row r="3953" spans="1:15" x14ac:dyDescent="0.3">
      <c r="A3953" t="str">
        <f xml:space="preserve"> _xlfn.XLOOKUP(H3953, 'Customers'!B:B, 'Customers'!A:A)</f>
        <v>CUST_52</v>
      </c>
      <c r="B3953" t="str">
        <f>_xlfn.XLOOKUP(L3953, Products!C:C, Products!A:A)</f>
        <v>PROD_1</v>
      </c>
      <c r="C3953">
        <v>3952</v>
      </c>
      <c r="D3953" s="2" t="s">
        <v>670</v>
      </c>
      <c r="E3953">
        <f>YEAR(Orders[[#This Row],[Order_Date]])</f>
        <v>2023</v>
      </c>
      <c r="F3953">
        <f>MONTH(Orders[[#This Row],[Order_Date]])</f>
        <v>8</v>
      </c>
      <c r="G3953" s="2" t="s">
        <v>1024</v>
      </c>
      <c r="H3953" t="s">
        <v>180</v>
      </c>
      <c r="I3953" t="s">
        <v>14</v>
      </c>
      <c r="J3953" t="s">
        <v>22</v>
      </c>
      <c r="K3953" t="s">
        <v>16</v>
      </c>
      <c r="L3953" t="s">
        <v>17</v>
      </c>
      <c r="M3953" s="1">
        <v>3914.67</v>
      </c>
      <c r="N3953" s="1">
        <v>428.79</v>
      </c>
      <c r="O3953">
        <v>0</v>
      </c>
    </row>
    <row r="3954" spans="1:15" x14ac:dyDescent="0.3">
      <c r="A3954" t="str">
        <f xml:space="preserve"> _xlfn.XLOOKUP(H3954, 'Customers'!B:B, 'Customers'!A:A)</f>
        <v>CUST_845</v>
      </c>
      <c r="B3954" t="str">
        <f>_xlfn.XLOOKUP(L3954, Products!C:C, Products!A:A)</f>
        <v>PROD_5</v>
      </c>
      <c r="C3954">
        <v>3953</v>
      </c>
      <c r="D3954" s="2" t="s">
        <v>57</v>
      </c>
      <c r="E3954">
        <f>YEAR(Orders[[#This Row],[Order_Date]])</f>
        <v>2023</v>
      </c>
      <c r="F3954">
        <f>MONTH(Orders[[#This Row],[Order_Date]])</f>
        <v>6</v>
      </c>
      <c r="G3954" s="2" t="s">
        <v>1382</v>
      </c>
      <c r="H3954" t="s">
        <v>1598</v>
      </c>
      <c r="I3954" t="s">
        <v>32</v>
      </c>
      <c r="J3954" t="s">
        <v>15</v>
      </c>
      <c r="K3954" t="s">
        <v>34</v>
      </c>
      <c r="L3954" t="s">
        <v>39</v>
      </c>
      <c r="M3954" s="1">
        <v>9378.11</v>
      </c>
      <c r="N3954" s="1">
        <v>2726.35</v>
      </c>
      <c r="O3954">
        <v>0.16</v>
      </c>
    </row>
    <row r="3955" spans="1:15" x14ac:dyDescent="0.3">
      <c r="A3955" t="str">
        <f xml:space="preserve"> _xlfn.XLOOKUP(H3955, 'Customers'!B:B, 'Customers'!A:A)</f>
        <v>CUST_53</v>
      </c>
      <c r="B3955" t="str">
        <f>_xlfn.XLOOKUP(L3955, Products!C:C, Products!A:A)</f>
        <v>PROD_7</v>
      </c>
      <c r="C3955">
        <v>3954</v>
      </c>
      <c r="D3955" s="2" t="s">
        <v>40</v>
      </c>
      <c r="E3955">
        <f>YEAR(Orders[[#This Row],[Order_Date]])</f>
        <v>2023</v>
      </c>
      <c r="F3955">
        <f>MONTH(Orders[[#This Row],[Order_Date]])</f>
        <v>3</v>
      </c>
      <c r="G3955" s="2" t="s">
        <v>41</v>
      </c>
      <c r="H3955" t="s">
        <v>184</v>
      </c>
      <c r="I3955" t="s">
        <v>21</v>
      </c>
      <c r="J3955" t="s">
        <v>22</v>
      </c>
      <c r="K3955" t="s">
        <v>16</v>
      </c>
      <c r="L3955" t="s">
        <v>66</v>
      </c>
      <c r="M3955" s="1">
        <v>5891.04</v>
      </c>
      <c r="N3955" s="1">
        <v>-252.25</v>
      </c>
      <c r="O3955">
        <v>0.11</v>
      </c>
    </row>
    <row r="3956" spans="1:15" x14ac:dyDescent="0.3">
      <c r="A3956" t="str">
        <f xml:space="preserve"> _xlfn.XLOOKUP(H3956, 'Customers'!B:B, 'Customers'!A:A)</f>
        <v>CUST_648</v>
      </c>
      <c r="B3956" t="str">
        <f>_xlfn.XLOOKUP(L3956, Products!C:C, Products!A:A)</f>
        <v>PROD_1</v>
      </c>
      <c r="C3956">
        <v>3955</v>
      </c>
      <c r="D3956" s="2" t="s">
        <v>554</v>
      </c>
      <c r="E3956">
        <f>YEAR(Orders[[#This Row],[Order_Date]])</f>
        <v>2023</v>
      </c>
      <c r="F3956">
        <f>MONTH(Orders[[#This Row],[Order_Date]])</f>
        <v>3</v>
      </c>
      <c r="G3956" s="2" t="s">
        <v>1110</v>
      </c>
      <c r="H3956" t="s">
        <v>1373</v>
      </c>
      <c r="I3956" t="s">
        <v>21</v>
      </c>
      <c r="J3956" t="s">
        <v>65</v>
      </c>
      <c r="K3956" t="s">
        <v>16</v>
      </c>
      <c r="L3956" t="s">
        <v>17</v>
      </c>
      <c r="M3956" s="1">
        <v>817.35</v>
      </c>
      <c r="N3956" s="1">
        <v>205.44</v>
      </c>
      <c r="O3956">
        <v>0.22</v>
      </c>
    </row>
    <row r="3957" spans="1:15" x14ac:dyDescent="0.3">
      <c r="A3957" t="str">
        <f xml:space="preserve"> _xlfn.XLOOKUP(H3957, 'Customers'!B:B, 'Customers'!A:A)</f>
        <v>CUST_79</v>
      </c>
      <c r="B3957" t="str">
        <f>_xlfn.XLOOKUP(L3957, Products!C:C, Products!A:A)</f>
        <v>PROD_8</v>
      </c>
      <c r="C3957">
        <v>3956</v>
      </c>
      <c r="D3957" s="2" t="s">
        <v>1015</v>
      </c>
      <c r="E3957">
        <f>YEAR(Orders[[#This Row],[Order_Date]])</f>
        <v>2022</v>
      </c>
      <c r="F3957">
        <f>MONTH(Orders[[#This Row],[Order_Date]])</f>
        <v>12</v>
      </c>
      <c r="G3957" s="2" t="s">
        <v>713</v>
      </c>
      <c r="H3957" t="s">
        <v>256</v>
      </c>
      <c r="I3957" t="s">
        <v>32</v>
      </c>
      <c r="J3957" t="s">
        <v>22</v>
      </c>
      <c r="K3957" t="s">
        <v>27</v>
      </c>
      <c r="L3957" t="s">
        <v>73</v>
      </c>
      <c r="M3957" s="1">
        <v>5818.77</v>
      </c>
      <c r="N3957" s="1">
        <v>1400.9</v>
      </c>
      <c r="O3957">
        <v>0.12</v>
      </c>
    </row>
    <row r="3958" spans="1:15" x14ac:dyDescent="0.3">
      <c r="A3958" t="str">
        <f xml:space="preserve"> _xlfn.XLOOKUP(H3958, 'Customers'!B:B, 'Customers'!A:A)</f>
        <v>CUST_58</v>
      </c>
      <c r="B3958" t="str">
        <f>_xlfn.XLOOKUP(L3958, Products!C:C, Products!A:A)</f>
        <v>PROD_3</v>
      </c>
      <c r="C3958">
        <v>3957</v>
      </c>
      <c r="D3958" s="2" t="s">
        <v>130</v>
      </c>
      <c r="E3958">
        <f>YEAR(Orders[[#This Row],[Order_Date]])</f>
        <v>2022</v>
      </c>
      <c r="F3958">
        <f>MONTH(Orders[[#This Row],[Order_Date]])</f>
        <v>7</v>
      </c>
      <c r="G3958" s="2" t="s">
        <v>527</v>
      </c>
      <c r="H3958" t="s">
        <v>196</v>
      </c>
      <c r="I3958" t="s">
        <v>21</v>
      </c>
      <c r="J3958" t="s">
        <v>15</v>
      </c>
      <c r="K3958" t="s">
        <v>27</v>
      </c>
      <c r="L3958" t="s">
        <v>28</v>
      </c>
      <c r="M3958" s="1">
        <v>2804.38</v>
      </c>
      <c r="N3958" s="1">
        <v>72</v>
      </c>
      <c r="O3958">
        <v>0.21</v>
      </c>
    </row>
    <row r="3959" spans="1:15" x14ac:dyDescent="0.3">
      <c r="A3959" t="str">
        <f xml:space="preserve"> _xlfn.XLOOKUP(H3959, 'Customers'!B:B, 'Customers'!A:A)</f>
        <v>CUST_622</v>
      </c>
      <c r="B3959" t="str">
        <f>_xlfn.XLOOKUP(L3959, Products!C:C, Products!A:A)</f>
        <v>PROD_1</v>
      </c>
      <c r="C3959">
        <v>3958</v>
      </c>
      <c r="D3959" s="2" t="s">
        <v>753</v>
      </c>
      <c r="E3959">
        <f>YEAR(Orders[[#This Row],[Order_Date]])</f>
        <v>2022</v>
      </c>
      <c r="F3959">
        <f>MONTH(Orders[[#This Row],[Order_Date]])</f>
        <v>10</v>
      </c>
      <c r="G3959" s="2" t="s">
        <v>1094</v>
      </c>
      <c r="H3959" t="s">
        <v>1341</v>
      </c>
      <c r="I3959" t="s">
        <v>32</v>
      </c>
      <c r="J3959" t="s">
        <v>22</v>
      </c>
      <c r="K3959" t="s">
        <v>27</v>
      </c>
      <c r="L3959" t="s">
        <v>17</v>
      </c>
      <c r="M3959" s="1">
        <v>3629.06</v>
      </c>
      <c r="N3959" s="1">
        <v>-69.650000000000006</v>
      </c>
      <c r="O3959">
        <v>7.0000000000000007E-2</v>
      </c>
    </row>
    <row r="3960" spans="1:15" x14ac:dyDescent="0.3">
      <c r="A3960" t="str">
        <f xml:space="preserve"> _xlfn.XLOOKUP(H3960, 'Customers'!B:B, 'Customers'!A:A)</f>
        <v>CUST_108</v>
      </c>
      <c r="B3960" t="str">
        <f>_xlfn.XLOOKUP(L3960, Products!C:C, Products!A:A)</f>
        <v>PROD_3</v>
      </c>
      <c r="C3960">
        <v>3959</v>
      </c>
      <c r="D3960" s="2" t="s">
        <v>773</v>
      </c>
      <c r="E3960">
        <f>YEAR(Orders[[#This Row],[Order_Date]])</f>
        <v>2022</v>
      </c>
      <c r="F3960">
        <f>MONTH(Orders[[#This Row],[Order_Date]])</f>
        <v>5</v>
      </c>
      <c r="G3960" s="2" t="s">
        <v>1376</v>
      </c>
      <c r="H3960" t="s">
        <v>336</v>
      </c>
      <c r="I3960" t="s">
        <v>14</v>
      </c>
      <c r="J3960" t="s">
        <v>33</v>
      </c>
      <c r="K3960" t="s">
        <v>27</v>
      </c>
      <c r="L3960" t="s">
        <v>28</v>
      </c>
      <c r="M3960" s="1">
        <v>2613.13</v>
      </c>
      <c r="N3960" s="1">
        <v>-156.41</v>
      </c>
      <c r="O3960">
        <v>0.18</v>
      </c>
    </row>
    <row r="3961" spans="1:15" x14ac:dyDescent="0.3">
      <c r="A3961" t="str">
        <f xml:space="preserve"> _xlfn.XLOOKUP(H3961, 'Customers'!B:B, 'Customers'!A:A)</f>
        <v>CUST_343</v>
      </c>
      <c r="B3961" t="str">
        <f>_xlfn.XLOOKUP(L3961, Products!C:C, Products!A:A)</f>
        <v>PROD_4</v>
      </c>
      <c r="C3961">
        <v>3960</v>
      </c>
      <c r="D3961" s="2" t="s">
        <v>550</v>
      </c>
      <c r="E3961">
        <f>YEAR(Orders[[#This Row],[Order_Date]])</f>
        <v>2022</v>
      </c>
      <c r="F3961">
        <f>MONTH(Orders[[#This Row],[Order_Date]])</f>
        <v>1</v>
      </c>
      <c r="G3961" s="2" t="s">
        <v>535</v>
      </c>
      <c r="H3961" t="s">
        <v>876</v>
      </c>
      <c r="I3961" t="s">
        <v>21</v>
      </c>
      <c r="J3961" t="s">
        <v>22</v>
      </c>
      <c r="K3961" t="s">
        <v>34</v>
      </c>
      <c r="L3961" t="s">
        <v>35</v>
      </c>
      <c r="M3961" s="1">
        <v>4484.16</v>
      </c>
      <c r="N3961" s="1">
        <v>521.75</v>
      </c>
      <c r="O3961">
        <v>0.22</v>
      </c>
    </row>
    <row r="3962" spans="1:15" x14ac:dyDescent="0.3">
      <c r="A3962" t="str">
        <f xml:space="preserve"> _xlfn.XLOOKUP(H3962, 'Customers'!B:B, 'Customers'!A:A)</f>
        <v>CUST_479</v>
      </c>
      <c r="B3962" t="str">
        <f>_xlfn.XLOOKUP(L3962, Products!C:C, Products!A:A)</f>
        <v>PROD_2</v>
      </c>
      <c r="C3962">
        <v>3961</v>
      </c>
      <c r="D3962" s="2" t="s">
        <v>406</v>
      </c>
      <c r="E3962">
        <f>YEAR(Orders[[#This Row],[Order_Date]])</f>
        <v>2022</v>
      </c>
      <c r="F3962">
        <f>MONTH(Orders[[#This Row],[Order_Date]])</f>
        <v>11</v>
      </c>
      <c r="G3962" s="2" t="s">
        <v>407</v>
      </c>
      <c r="H3962" t="s">
        <v>1119</v>
      </c>
      <c r="I3962" t="s">
        <v>14</v>
      </c>
      <c r="J3962" t="s">
        <v>15</v>
      </c>
      <c r="K3962" t="s">
        <v>16</v>
      </c>
      <c r="L3962" t="s">
        <v>23</v>
      </c>
      <c r="M3962" s="1">
        <v>5674.69</v>
      </c>
      <c r="N3962" s="1">
        <v>167.52</v>
      </c>
      <c r="O3962">
        <v>0.28999999999999998</v>
      </c>
    </row>
    <row r="3963" spans="1:15" x14ac:dyDescent="0.3">
      <c r="A3963" t="str">
        <f xml:space="preserve"> _xlfn.XLOOKUP(H3963, 'Customers'!B:B, 'Customers'!A:A)</f>
        <v>CUST_157</v>
      </c>
      <c r="B3963" t="str">
        <f>_xlfn.XLOOKUP(L3963, Products!C:C, Products!A:A)</f>
        <v>PROD_4</v>
      </c>
      <c r="C3963">
        <v>3962</v>
      </c>
      <c r="D3963" s="2" t="s">
        <v>659</v>
      </c>
      <c r="E3963">
        <f>YEAR(Orders[[#This Row],[Order_Date]])</f>
        <v>2023</v>
      </c>
      <c r="F3963">
        <f>MONTH(Orders[[#This Row],[Order_Date]])</f>
        <v>12</v>
      </c>
      <c r="G3963" s="2" t="s">
        <v>89</v>
      </c>
      <c r="H3963" t="s">
        <v>461</v>
      </c>
      <c r="I3963" t="s">
        <v>21</v>
      </c>
      <c r="J3963" t="s">
        <v>15</v>
      </c>
      <c r="K3963" t="s">
        <v>34</v>
      </c>
      <c r="L3963" t="s">
        <v>35</v>
      </c>
      <c r="M3963" s="1">
        <v>1378.97</v>
      </c>
      <c r="N3963" s="1">
        <v>-19.600000000000001</v>
      </c>
      <c r="O3963">
        <v>0.06</v>
      </c>
    </row>
    <row r="3964" spans="1:15" x14ac:dyDescent="0.3">
      <c r="A3964" t="str">
        <f xml:space="preserve"> _xlfn.XLOOKUP(H3964, 'Customers'!B:B, 'Customers'!A:A)</f>
        <v>CUST_596</v>
      </c>
      <c r="B3964" t="str">
        <f>_xlfn.XLOOKUP(L3964, Products!C:C, Products!A:A)</f>
        <v>PROD_6</v>
      </c>
      <c r="C3964">
        <v>3963</v>
      </c>
      <c r="D3964" s="2" t="s">
        <v>36</v>
      </c>
      <c r="E3964">
        <f>YEAR(Orders[[#This Row],[Order_Date]])</f>
        <v>2023</v>
      </c>
      <c r="F3964">
        <f>MONTH(Orders[[#This Row],[Order_Date]])</f>
        <v>10</v>
      </c>
      <c r="G3964" s="2" t="s">
        <v>1310</v>
      </c>
      <c r="H3964" t="s">
        <v>1304</v>
      </c>
      <c r="I3964" t="s">
        <v>21</v>
      </c>
      <c r="J3964" t="s">
        <v>33</v>
      </c>
      <c r="K3964" t="s">
        <v>34</v>
      </c>
      <c r="L3964" t="s">
        <v>52</v>
      </c>
      <c r="M3964" s="1">
        <v>595.1</v>
      </c>
      <c r="N3964" s="1">
        <v>24.22</v>
      </c>
      <c r="O3964">
        <v>0.16</v>
      </c>
    </row>
    <row r="3965" spans="1:15" x14ac:dyDescent="0.3">
      <c r="A3965" t="str">
        <f xml:space="preserve"> _xlfn.XLOOKUP(H3965, 'Customers'!B:B, 'Customers'!A:A)</f>
        <v>CUST_360</v>
      </c>
      <c r="B3965" t="str">
        <f>_xlfn.XLOOKUP(L3965, Products!C:C, Products!A:A)</f>
        <v>PROD_3</v>
      </c>
      <c r="C3965">
        <v>3964</v>
      </c>
      <c r="D3965" s="2" t="s">
        <v>206</v>
      </c>
      <c r="E3965">
        <f>YEAR(Orders[[#This Row],[Order_Date]])</f>
        <v>2022</v>
      </c>
      <c r="F3965">
        <f>MONTH(Orders[[#This Row],[Order_Date]])</f>
        <v>12</v>
      </c>
      <c r="G3965" s="2" t="s">
        <v>133</v>
      </c>
      <c r="H3965" t="s">
        <v>903</v>
      </c>
      <c r="I3965" t="s">
        <v>32</v>
      </c>
      <c r="J3965" t="s">
        <v>65</v>
      </c>
      <c r="K3965" t="s">
        <v>27</v>
      </c>
      <c r="L3965" t="s">
        <v>28</v>
      </c>
      <c r="M3965" s="1">
        <v>7437.01</v>
      </c>
      <c r="N3965" s="1">
        <v>140.46</v>
      </c>
      <c r="O3965">
        <v>0.08</v>
      </c>
    </row>
    <row r="3966" spans="1:15" x14ac:dyDescent="0.3">
      <c r="A3966" t="str">
        <f xml:space="preserve"> _xlfn.XLOOKUP(H3966, 'Customers'!B:B, 'Customers'!A:A)</f>
        <v>CUST_861</v>
      </c>
      <c r="B3966" t="str">
        <f>_xlfn.XLOOKUP(L3966, Products!C:C, Products!A:A)</f>
        <v>PROD_3</v>
      </c>
      <c r="C3966">
        <v>3965</v>
      </c>
      <c r="D3966" s="2" t="s">
        <v>313</v>
      </c>
      <c r="E3966">
        <f>YEAR(Orders[[#This Row],[Order_Date]])</f>
        <v>2023</v>
      </c>
      <c r="F3966">
        <f>MONTH(Orders[[#This Row],[Order_Date]])</f>
        <v>7</v>
      </c>
      <c r="G3966" s="2" t="s">
        <v>314</v>
      </c>
      <c r="H3966" t="s">
        <v>1614</v>
      </c>
      <c r="I3966" t="s">
        <v>32</v>
      </c>
      <c r="J3966" t="s">
        <v>22</v>
      </c>
      <c r="K3966" t="s">
        <v>27</v>
      </c>
      <c r="L3966" t="s">
        <v>28</v>
      </c>
      <c r="M3966" s="1">
        <v>4680.92</v>
      </c>
      <c r="N3966" s="1">
        <v>911.56</v>
      </c>
      <c r="O3966">
        <v>0.17</v>
      </c>
    </row>
    <row r="3967" spans="1:15" x14ac:dyDescent="0.3">
      <c r="A3967" t="str">
        <f xml:space="preserve"> _xlfn.XLOOKUP(H3967, 'Customers'!B:B, 'Customers'!A:A)</f>
        <v>CUST_953</v>
      </c>
      <c r="B3967" t="str">
        <f>_xlfn.XLOOKUP(L3967, Products!C:C, Products!A:A)</f>
        <v>PROD_8</v>
      </c>
      <c r="C3967">
        <v>3966</v>
      </c>
      <c r="D3967" s="2" t="s">
        <v>980</v>
      </c>
      <c r="E3967">
        <f>YEAR(Orders[[#This Row],[Order_Date]])</f>
        <v>2023</v>
      </c>
      <c r="F3967">
        <f>MONTH(Orders[[#This Row],[Order_Date]])</f>
        <v>7</v>
      </c>
      <c r="G3967" s="2" t="s">
        <v>544</v>
      </c>
      <c r="H3967" t="s">
        <v>1714</v>
      </c>
      <c r="I3967" t="s">
        <v>21</v>
      </c>
      <c r="J3967" t="s">
        <v>33</v>
      </c>
      <c r="K3967" t="s">
        <v>27</v>
      </c>
      <c r="L3967" t="s">
        <v>73</v>
      </c>
      <c r="M3967" s="1">
        <v>3243.19</v>
      </c>
      <c r="N3967" s="1">
        <v>490.71</v>
      </c>
      <c r="O3967">
        <v>0.24</v>
      </c>
    </row>
    <row r="3968" spans="1:15" x14ac:dyDescent="0.3">
      <c r="A3968" t="str">
        <f xml:space="preserve"> _xlfn.XLOOKUP(H3968, 'Customers'!B:B, 'Customers'!A:A)</f>
        <v>CUST_755</v>
      </c>
      <c r="B3968" t="str">
        <f>_xlfn.XLOOKUP(L3968, Products!C:C, Products!A:A)</f>
        <v>PROD_1</v>
      </c>
      <c r="C3968">
        <v>3967</v>
      </c>
      <c r="D3968" s="2" t="s">
        <v>1494</v>
      </c>
      <c r="E3968">
        <f>YEAR(Orders[[#This Row],[Order_Date]])</f>
        <v>2023</v>
      </c>
      <c r="F3968">
        <f>MONTH(Orders[[#This Row],[Order_Date]])</f>
        <v>3</v>
      </c>
      <c r="G3968" s="2" t="s">
        <v>1267</v>
      </c>
      <c r="H3968" t="s">
        <v>1501</v>
      </c>
      <c r="I3968" t="s">
        <v>21</v>
      </c>
      <c r="J3968" t="s">
        <v>22</v>
      </c>
      <c r="K3968" t="s">
        <v>16</v>
      </c>
      <c r="L3968" t="s">
        <v>17</v>
      </c>
      <c r="M3968" s="1">
        <v>2405.91</v>
      </c>
      <c r="N3968" s="1">
        <v>45.15</v>
      </c>
      <c r="O3968">
        <v>0.28000000000000003</v>
      </c>
    </row>
    <row r="3969" spans="1:15" x14ac:dyDescent="0.3">
      <c r="A3969" t="str">
        <f xml:space="preserve"> _xlfn.XLOOKUP(H3969, 'Customers'!B:B, 'Customers'!A:A)</f>
        <v>CUST_465</v>
      </c>
      <c r="B3969" t="str">
        <f>_xlfn.XLOOKUP(L3969, Products!C:C, Products!A:A)</f>
        <v>PROD_4</v>
      </c>
      <c r="C3969">
        <v>3968</v>
      </c>
      <c r="D3969" s="2" t="s">
        <v>890</v>
      </c>
      <c r="E3969">
        <f>YEAR(Orders[[#This Row],[Order_Date]])</f>
        <v>2023</v>
      </c>
      <c r="F3969">
        <f>MONTH(Orders[[#This Row],[Order_Date]])</f>
        <v>3</v>
      </c>
      <c r="G3969" s="2" t="s">
        <v>78</v>
      </c>
      <c r="H3969" t="s">
        <v>1093</v>
      </c>
      <c r="I3969" t="s">
        <v>21</v>
      </c>
      <c r="J3969" t="s">
        <v>15</v>
      </c>
      <c r="K3969" t="s">
        <v>34</v>
      </c>
      <c r="L3969" t="s">
        <v>35</v>
      </c>
      <c r="M3969" s="1">
        <v>4902.76</v>
      </c>
      <c r="N3969" s="1">
        <v>1385</v>
      </c>
      <c r="O3969">
        <v>0.26</v>
      </c>
    </row>
    <row r="3970" spans="1:15" x14ac:dyDescent="0.3">
      <c r="A3970" t="str">
        <f xml:space="preserve"> _xlfn.XLOOKUP(H3970, 'Customers'!B:B, 'Customers'!A:A)</f>
        <v>CUST_984</v>
      </c>
      <c r="B3970" t="str">
        <f>_xlfn.XLOOKUP(L3970, Products!C:C, Products!A:A)</f>
        <v>PROD_4</v>
      </c>
      <c r="C3970">
        <v>3969</v>
      </c>
      <c r="D3970" s="2" t="s">
        <v>83</v>
      </c>
      <c r="E3970">
        <f>YEAR(Orders[[#This Row],[Order_Date]])</f>
        <v>2023</v>
      </c>
      <c r="F3970">
        <f>MONTH(Orders[[#This Row],[Order_Date]])</f>
        <v>1</v>
      </c>
      <c r="G3970" s="2" t="s">
        <v>1073</v>
      </c>
      <c r="H3970" t="s">
        <v>1747</v>
      </c>
      <c r="I3970" t="s">
        <v>14</v>
      </c>
      <c r="J3970" t="s">
        <v>15</v>
      </c>
      <c r="K3970" t="s">
        <v>34</v>
      </c>
      <c r="L3970" t="s">
        <v>35</v>
      </c>
      <c r="M3970" s="1">
        <v>6993.85</v>
      </c>
      <c r="N3970" s="1">
        <v>866.61</v>
      </c>
      <c r="O3970">
        <v>0.2</v>
      </c>
    </row>
    <row r="3971" spans="1:15" x14ac:dyDescent="0.3">
      <c r="A3971" t="str">
        <f xml:space="preserve"> _xlfn.XLOOKUP(H3971, 'Customers'!B:B, 'Customers'!A:A)</f>
        <v>CUST_985</v>
      </c>
      <c r="B3971" t="str">
        <f>_xlfn.XLOOKUP(L3971, Products!C:C, Products!A:A)</f>
        <v>PROD_7</v>
      </c>
      <c r="C3971">
        <v>3970</v>
      </c>
      <c r="D3971" s="2" t="s">
        <v>571</v>
      </c>
      <c r="E3971">
        <f>YEAR(Orders[[#This Row],[Order_Date]])</f>
        <v>2023</v>
      </c>
      <c r="F3971">
        <f>MONTH(Orders[[#This Row],[Order_Date]])</f>
        <v>6</v>
      </c>
      <c r="G3971" s="2" t="s">
        <v>1453</v>
      </c>
      <c r="H3971" t="s">
        <v>1748</v>
      </c>
      <c r="I3971" t="s">
        <v>32</v>
      </c>
      <c r="J3971" t="s">
        <v>65</v>
      </c>
      <c r="K3971" t="s">
        <v>16</v>
      </c>
      <c r="L3971" t="s">
        <v>66</v>
      </c>
      <c r="M3971" s="1">
        <v>9755.23</v>
      </c>
      <c r="N3971" s="1">
        <v>1341.52</v>
      </c>
      <c r="O3971">
        <v>0.11</v>
      </c>
    </row>
    <row r="3972" spans="1:15" x14ac:dyDescent="0.3">
      <c r="A3972" t="str">
        <f xml:space="preserve"> _xlfn.XLOOKUP(H3972, 'Customers'!B:B, 'Customers'!A:A)</f>
        <v>CUST_729</v>
      </c>
      <c r="B3972" t="str">
        <f>_xlfn.XLOOKUP(L3972, Products!C:C, Products!A:A)</f>
        <v>PROD_7</v>
      </c>
      <c r="C3972">
        <v>3971</v>
      </c>
      <c r="D3972" s="2" t="s">
        <v>560</v>
      </c>
      <c r="E3972">
        <f>YEAR(Orders[[#This Row],[Order_Date]])</f>
        <v>2022</v>
      </c>
      <c r="F3972">
        <f>MONTH(Orders[[#This Row],[Order_Date]])</f>
        <v>3</v>
      </c>
      <c r="G3972" s="2" t="s">
        <v>935</v>
      </c>
      <c r="H3972" t="s">
        <v>1471</v>
      </c>
      <c r="I3972" t="s">
        <v>21</v>
      </c>
      <c r="J3972" t="s">
        <v>65</v>
      </c>
      <c r="K3972" t="s">
        <v>16</v>
      </c>
      <c r="L3972" t="s">
        <v>66</v>
      </c>
      <c r="M3972" s="1">
        <v>4040.69</v>
      </c>
      <c r="N3972" s="1">
        <v>1159.68</v>
      </c>
      <c r="O3972">
        <v>0.08</v>
      </c>
    </row>
    <row r="3973" spans="1:15" x14ac:dyDescent="0.3">
      <c r="A3973" t="str">
        <f xml:space="preserve"> _xlfn.XLOOKUP(H3973, 'Customers'!B:B, 'Customers'!A:A)</f>
        <v>CUST_567</v>
      </c>
      <c r="B3973" t="str">
        <f>_xlfn.XLOOKUP(L3973, Products!C:C, Products!A:A)</f>
        <v>PROD_3</v>
      </c>
      <c r="C3973">
        <v>3972</v>
      </c>
      <c r="D3973" s="2" t="s">
        <v>392</v>
      </c>
      <c r="E3973">
        <f>YEAR(Orders[[#This Row],[Order_Date]])</f>
        <v>2023</v>
      </c>
      <c r="F3973">
        <f>MONTH(Orders[[#This Row],[Order_Date]])</f>
        <v>9</v>
      </c>
      <c r="G3973" s="2" t="s">
        <v>289</v>
      </c>
      <c r="H3973" t="s">
        <v>1261</v>
      </c>
      <c r="I3973" t="s">
        <v>21</v>
      </c>
      <c r="J3973" t="s">
        <v>15</v>
      </c>
      <c r="K3973" t="s">
        <v>27</v>
      </c>
      <c r="L3973" t="s">
        <v>28</v>
      </c>
      <c r="M3973" s="1">
        <v>4920.03</v>
      </c>
      <c r="N3973" s="1">
        <v>1260.75</v>
      </c>
      <c r="O3973">
        <v>0.21</v>
      </c>
    </row>
    <row r="3974" spans="1:15" x14ac:dyDescent="0.3">
      <c r="A3974" t="str">
        <f xml:space="preserve"> _xlfn.XLOOKUP(H3974, 'Customers'!B:B, 'Customers'!A:A)</f>
        <v>CUST_871</v>
      </c>
      <c r="B3974" t="str">
        <f>_xlfn.XLOOKUP(L3974, Products!C:C, Products!A:A)</f>
        <v>PROD_1</v>
      </c>
      <c r="C3974">
        <v>3973</v>
      </c>
      <c r="D3974" s="2" t="s">
        <v>841</v>
      </c>
      <c r="E3974">
        <f>YEAR(Orders[[#This Row],[Order_Date]])</f>
        <v>2023</v>
      </c>
      <c r="F3974">
        <f>MONTH(Orders[[#This Row],[Order_Date]])</f>
        <v>10</v>
      </c>
      <c r="G3974" s="2" t="s">
        <v>185</v>
      </c>
      <c r="H3974" t="s">
        <v>1625</v>
      </c>
      <c r="I3974" t="s">
        <v>14</v>
      </c>
      <c r="J3974" t="s">
        <v>22</v>
      </c>
      <c r="K3974" t="s">
        <v>27</v>
      </c>
      <c r="L3974" t="s">
        <v>17</v>
      </c>
      <c r="M3974" s="1">
        <v>3744.93</v>
      </c>
      <c r="N3974" s="1">
        <v>1010.85</v>
      </c>
      <c r="O3974">
        <v>0.09</v>
      </c>
    </row>
    <row r="3975" spans="1:15" x14ac:dyDescent="0.3">
      <c r="A3975" t="str">
        <f xml:space="preserve"> _xlfn.XLOOKUP(H3975, 'Customers'!B:B, 'Customers'!A:A)</f>
        <v>CUST_110</v>
      </c>
      <c r="B3975" t="str">
        <f>_xlfn.XLOOKUP(L3975, Products!C:C, Products!A:A)</f>
        <v>PROD_2</v>
      </c>
      <c r="C3975">
        <v>3974</v>
      </c>
      <c r="D3975" s="2" t="s">
        <v>561</v>
      </c>
      <c r="E3975">
        <f>YEAR(Orders[[#This Row],[Order_Date]])</f>
        <v>2022</v>
      </c>
      <c r="F3975">
        <f>MONTH(Orders[[#This Row],[Order_Date]])</f>
        <v>3</v>
      </c>
      <c r="G3975" s="2" t="s">
        <v>881</v>
      </c>
      <c r="H3975" t="s">
        <v>342</v>
      </c>
      <c r="I3975" t="s">
        <v>21</v>
      </c>
      <c r="J3975" t="s">
        <v>65</v>
      </c>
      <c r="K3975" t="s">
        <v>16</v>
      </c>
      <c r="L3975" t="s">
        <v>23</v>
      </c>
      <c r="M3975" s="1">
        <v>6897.31</v>
      </c>
      <c r="N3975" s="1">
        <v>1663.95</v>
      </c>
      <c r="O3975">
        <v>0.27</v>
      </c>
    </row>
    <row r="3976" spans="1:15" x14ac:dyDescent="0.3">
      <c r="A3976" t="str">
        <f xml:space="preserve"> _xlfn.XLOOKUP(H3976, 'Customers'!B:B, 'Customers'!A:A)</f>
        <v>CUST_339</v>
      </c>
      <c r="B3976" t="str">
        <f>_xlfn.XLOOKUP(L3976, Products!C:C, Products!A:A)</f>
        <v>PROD_8</v>
      </c>
      <c r="C3976">
        <v>3975</v>
      </c>
      <c r="D3976" s="2" t="s">
        <v>246</v>
      </c>
      <c r="E3976">
        <f>YEAR(Orders[[#This Row],[Order_Date]])</f>
        <v>2022</v>
      </c>
      <c r="F3976">
        <f>MONTH(Orders[[#This Row],[Order_Date]])</f>
        <v>6</v>
      </c>
      <c r="G3976" s="2" t="s">
        <v>247</v>
      </c>
      <c r="H3976" t="s">
        <v>869</v>
      </c>
      <c r="I3976" t="s">
        <v>32</v>
      </c>
      <c r="J3976" t="s">
        <v>22</v>
      </c>
      <c r="K3976" t="s">
        <v>27</v>
      </c>
      <c r="L3976" t="s">
        <v>73</v>
      </c>
      <c r="M3976" s="1">
        <v>5357.97</v>
      </c>
      <c r="N3976" s="1">
        <v>-216.16</v>
      </c>
      <c r="O3976">
        <v>0.28000000000000003</v>
      </c>
    </row>
    <row r="3977" spans="1:15" x14ac:dyDescent="0.3">
      <c r="A3977" t="str">
        <f xml:space="preserve"> _xlfn.XLOOKUP(H3977, 'Customers'!B:B, 'Customers'!A:A)</f>
        <v>CUST_757</v>
      </c>
      <c r="B3977" t="str">
        <f>_xlfn.XLOOKUP(L3977, Products!C:C, Products!A:A)</f>
        <v>PROD_4</v>
      </c>
      <c r="C3977">
        <v>3976</v>
      </c>
      <c r="D3977" s="2" t="s">
        <v>756</v>
      </c>
      <c r="E3977">
        <f>YEAR(Orders[[#This Row],[Order_Date]])</f>
        <v>2023</v>
      </c>
      <c r="F3977">
        <f>MONTH(Orders[[#This Row],[Order_Date]])</f>
        <v>5</v>
      </c>
      <c r="G3977" s="2" t="s">
        <v>1365</v>
      </c>
      <c r="H3977" t="s">
        <v>1503</v>
      </c>
      <c r="I3977" t="s">
        <v>32</v>
      </c>
      <c r="J3977" t="s">
        <v>33</v>
      </c>
      <c r="K3977" t="s">
        <v>34</v>
      </c>
      <c r="L3977" t="s">
        <v>35</v>
      </c>
      <c r="M3977" s="1">
        <v>3858.77</v>
      </c>
      <c r="N3977" s="1">
        <v>518.49</v>
      </c>
      <c r="O3977">
        <v>0.26</v>
      </c>
    </row>
    <row r="3978" spans="1:15" x14ac:dyDescent="0.3">
      <c r="A3978" t="str">
        <f xml:space="preserve"> _xlfn.XLOOKUP(H3978, 'Customers'!B:B, 'Customers'!A:A)</f>
        <v>CUST_590</v>
      </c>
      <c r="B3978" t="str">
        <f>_xlfn.XLOOKUP(L3978, Products!C:C, Products!A:A)</f>
        <v>PROD_4</v>
      </c>
      <c r="C3978">
        <v>3977</v>
      </c>
      <c r="D3978" s="2" t="s">
        <v>593</v>
      </c>
      <c r="E3978">
        <f>YEAR(Orders[[#This Row],[Order_Date]])</f>
        <v>2022</v>
      </c>
      <c r="F3978">
        <f>MONTH(Orders[[#This Row],[Order_Date]])</f>
        <v>7</v>
      </c>
      <c r="G3978" s="2" t="s">
        <v>403</v>
      </c>
      <c r="H3978" t="s">
        <v>1295</v>
      </c>
      <c r="I3978" t="s">
        <v>14</v>
      </c>
      <c r="J3978" t="s">
        <v>65</v>
      </c>
      <c r="K3978" t="s">
        <v>34</v>
      </c>
      <c r="L3978" t="s">
        <v>35</v>
      </c>
      <c r="M3978" s="1">
        <v>3993.91</v>
      </c>
      <c r="N3978" s="1">
        <v>456.05</v>
      </c>
      <c r="O3978">
        <v>0.18</v>
      </c>
    </row>
    <row r="3979" spans="1:15" x14ac:dyDescent="0.3">
      <c r="A3979" t="str">
        <f xml:space="preserve"> _xlfn.XLOOKUP(H3979, 'Customers'!B:B, 'Customers'!A:A)</f>
        <v>CUST_173</v>
      </c>
      <c r="B3979" t="str">
        <f>_xlfn.XLOOKUP(L3979, Products!C:C, Products!A:A)</f>
        <v>PROD_1</v>
      </c>
      <c r="C3979">
        <v>3978</v>
      </c>
      <c r="D3979" s="2" t="s">
        <v>220</v>
      </c>
      <c r="E3979">
        <f>YEAR(Orders[[#This Row],[Order_Date]])</f>
        <v>2022</v>
      </c>
      <c r="F3979">
        <f>MONTH(Orders[[#This Row],[Order_Date]])</f>
        <v>5</v>
      </c>
      <c r="G3979" s="2" t="s">
        <v>221</v>
      </c>
      <c r="H3979" t="s">
        <v>508</v>
      </c>
      <c r="I3979" t="s">
        <v>21</v>
      </c>
      <c r="J3979" t="s">
        <v>22</v>
      </c>
      <c r="K3979" t="s">
        <v>16</v>
      </c>
      <c r="L3979" t="s">
        <v>17</v>
      </c>
      <c r="M3979" s="1">
        <v>7723.44</v>
      </c>
      <c r="N3979" s="1">
        <v>1715.07</v>
      </c>
      <c r="O3979">
        <v>0.09</v>
      </c>
    </row>
    <row r="3980" spans="1:15" x14ac:dyDescent="0.3">
      <c r="A3980" t="str">
        <f xml:space="preserve"> _xlfn.XLOOKUP(H3980, 'Customers'!B:B, 'Customers'!A:A)</f>
        <v>CUST_563</v>
      </c>
      <c r="B3980" t="str">
        <f>_xlfn.XLOOKUP(L3980, Products!C:C, Products!A:A)</f>
        <v>PROD_1</v>
      </c>
      <c r="C3980">
        <v>3979</v>
      </c>
      <c r="D3980" s="2" t="s">
        <v>657</v>
      </c>
      <c r="E3980">
        <f>YEAR(Orders[[#This Row],[Order_Date]])</f>
        <v>2022</v>
      </c>
      <c r="F3980">
        <f>MONTH(Orders[[#This Row],[Order_Date]])</f>
        <v>6</v>
      </c>
      <c r="G3980" s="2" t="s">
        <v>691</v>
      </c>
      <c r="H3980" t="s">
        <v>1255</v>
      </c>
      <c r="I3980" t="s">
        <v>21</v>
      </c>
      <c r="J3980" t="s">
        <v>65</v>
      </c>
      <c r="K3980" t="s">
        <v>27</v>
      </c>
      <c r="L3980" t="s">
        <v>17</v>
      </c>
      <c r="M3980" s="1">
        <v>8876.39</v>
      </c>
      <c r="N3980" s="1">
        <v>945.18</v>
      </c>
      <c r="O3980">
        <v>0.11</v>
      </c>
    </row>
    <row r="3981" spans="1:15" x14ac:dyDescent="0.3">
      <c r="A3981" t="str">
        <f xml:space="preserve"> _xlfn.XLOOKUP(H3981, 'Customers'!B:B, 'Customers'!A:A)</f>
        <v>CUST_685</v>
      </c>
      <c r="B3981" t="str">
        <f>_xlfn.XLOOKUP(L3981, Products!C:C, Products!A:A)</f>
        <v>PROD_5</v>
      </c>
      <c r="C3981">
        <v>3980</v>
      </c>
      <c r="D3981" s="2" t="s">
        <v>1142</v>
      </c>
      <c r="E3981">
        <f>YEAR(Orders[[#This Row],[Order_Date]])</f>
        <v>2023</v>
      </c>
      <c r="F3981">
        <f>MONTH(Orders[[#This Row],[Order_Date]])</f>
        <v>1</v>
      </c>
      <c r="G3981" s="2" t="s">
        <v>1638</v>
      </c>
      <c r="H3981" t="s">
        <v>1421</v>
      </c>
      <c r="I3981" t="s">
        <v>21</v>
      </c>
      <c r="J3981" t="s">
        <v>15</v>
      </c>
      <c r="K3981" t="s">
        <v>34</v>
      </c>
      <c r="L3981" t="s">
        <v>39</v>
      </c>
      <c r="M3981" s="1">
        <v>992.43</v>
      </c>
      <c r="N3981" s="1">
        <v>124.21</v>
      </c>
      <c r="O3981">
        <v>0.11</v>
      </c>
    </row>
    <row r="3982" spans="1:15" x14ac:dyDescent="0.3">
      <c r="A3982" t="str">
        <f xml:space="preserve"> _xlfn.XLOOKUP(H3982, 'Customers'!B:B, 'Customers'!A:A)</f>
        <v>CUST_666</v>
      </c>
      <c r="B3982" t="str">
        <f>_xlfn.XLOOKUP(L3982, Products!C:C, Products!A:A)</f>
        <v>PROD_3</v>
      </c>
      <c r="C3982">
        <v>3981</v>
      </c>
      <c r="D3982" s="2" t="s">
        <v>646</v>
      </c>
      <c r="E3982">
        <f>YEAR(Orders[[#This Row],[Order_Date]])</f>
        <v>2023</v>
      </c>
      <c r="F3982">
        <f>MONTH(Orders[[#This Row],[Order_Date]])</f>
        <v>9</v>
      </c>
      <c r="G3982" s="2" t="s">
        <v>338</v>
      </c>
      <c r="H3982" t="s">
        <v>1395</v>
      </c>
      <c r="I3982" t="s">
        <v>32</v>
      </c>
      <c r="J3982" t="s">
        <v>65</v>
      </c>
      <c r="K3982" t="s">
        <v>27</v>
      </c>
      <c r="L3982" t="s">
        <v>28</v>
      </c>
      <c r="M3982" s="1">
        <v>4885.8999999999996</v>
      </c>
      <c r="N3982" s="1">
        <v>564.37</v>
      </c>
      <c r="O3982">
        <v>0.12</v>
      </c>
    </row>
    <row r="3983" spans="1:15" x14ac:dyDescent="0.3">
      <c r="A3983" t="str">
        <f xml:space="preserve"> _xlfn.XLOOKUP(H3983, 'Customers'!B:B, 'Customers'!A:A)</f>
        <v>CUST_196</v>
      </c>
      <c r="B3983" t="str">
        <f>_xlfn.XLOOKUP(L3983, Products!C:C, Products!A:A)</f>
        <v>PROD_7</v>
      </c>
      <c r="C3983">
        <v>3982</v>
      </c>
      <c r="D3983" s="2" t="s">
        <v>137</v>
      </c>
      <c r="E3983">
        <f>YEAR(Orders[[#This Row],[Order_Date]])</f>
        <v>2022</v>
      </c>
      <c r="F3983">
        <f>MONTH(Orders[[#This Row],[Order_Date]])</f>
        <v>2</v>
      </c>
      <c r="G3983" s="2" t="s">
        <v>1227</v>
      </c>
      <c r="H3983" t="s">
        <v>562</v>
      </c>
      <c r="I3983" t="s">
        <v>14</v>
      </c>
      <c r="J3983" t="s">
        <v>22</v>
      </c>
      <c r="K3983" t="s">
        <v>16</v>
      </c>
      <c r="L3983" t="s">
        <v>66</v>
      </c>
      <c r="M3983" s="1">
        <v>7645.87</v>
      </c>
      <c r="N3983" s="1">
        <v>1915.24</v>
      </c>
      <c r="O3983">
        <v>0.1</v>
      </c>
    </row>
    <row r="3984" spans="1:15" x14ac:dyDescent="0.3">
      <c r="A3984" t="str">
        <f xml:space="preserve"> _xlfn.XLOOKUP(H3984, 'Customers'!B:B, 'Customers'!A:A)</f>
        <v>CUST_536</v>
      </c>
      <c r="B3984" t="str">
        <f>_xlfn.XLOOKUP(L3984, Products!C:C, Products!A:A)</f>
        <v>PROD_1</v>
      </c>
      <c r="C3984">
        <v>3983</v>
      </c>
      <c r="D3984" s="2" t="s">
        <v>349</v>
      </c>
      <c r="E3984">
        <f>YEAR(Orders[[#This Row],[Order_Date]])</f>
        <v>2023</v>
      </c>
      <c r="F3984">
        <f>MONTH(Orders[[#This Row],[Order_Date]])</f>
        <v>7</v>
      </c>
      <c r="G3984" s="2" t="s">
        <v>313</v>
      </c>
      <c r="H3984" t="s">
        <v>1216</v>
      </c>
      <c r="I3984" t="s">
        <v>21</v>
      </c>
      <c r="J3984" t="s">
        <v>65</v>
      </c>
      <c r="K3984" t="s">
        <v>27</v>
      </c>
      <c r="L3984" t="s">
        <v>17</v>
      </c>
      <c r="M3984" s="1">
        <v>7859.34</v>
      </c>
      <c r="N3984" s="1">
        <v>1076.8499999999999</v>
      </c>
      <c r="O3984">
        <v>0.19</v>
      </c>
    </row>
    <row r="3985" spans="1:15" x14ac:dyDescent="0.3">
      <c r="A3985" t="str">
        <f xml:space="preserve"> _xlfn.XLOOKUP(H3985, 'Customers'!B:B, 'Customers'!A:A)</f>
        <v>CUST_901</v>
      </c>
      <c r="B3985" t="str">
        <f>_xlfn.XLOOKUP(L3985, Products!C:C, Products!A:A)</f>
        <v>PROD_5</v>
      </c>
      <c r="C3985">
        <v>3984</v>
      </c>
      <c r="D3985" s="2" t="s">
        <v>1615</v>
      </c>
      <c r="E3985">
        <f>YEAR(Orders[[#This Row],[Order_Date]])</f>
        <v>2022</v>
      </c>
      <c r="F3985">
        <f>MONTH(Orders[[#This Row],[Order_Date]])</f>
        <v>1</v>
      </c>
      <c r="G3985" s="2" t="s">
        <v>567</v>
      </c>
      <c r="H3985" t="s">
        <v>1660</v>
      </c>
      <c r="I3985" t="s">
        <v>14</v>
      </c>
      <c r="J3985" t="s">
        <v>65</v>
      </c>
      <c r="K3985" t="s">
        <v>34</v>
      </c>
      <c r="L3985" t="s">
        <v>39</v>
      </c>
      <c r="M3985" s="1">
        <v>5220.7700000000004</v>
      </c>
      <c r="N3985" s="1">
        <v>769.23</v>
      </c>
      <c r="O3985">
        <v>0.25</v>
      </c>
    </row>
    <row r="3986" spans="1:15" x14ac:dyDescent="0.3">
      <c r="A3986" t="str">
        <f xml:space="preserve"> _xlfn.XLOOKUP(H3986, 'Customers'!B:B, 'Customers'!A:A)</f>
        <v>CUST_12</v>
      </c>
      <c r="B3986" t="str">
        <f>_xlfn.XLOOKUP(L3986, Products!C:C, Products!A:A)</f>
        <v>PROD_5</v>
      </c>
      <c r="C3986">
        <v>3985</v>
      </c>
      <c r="D3986" s="2" t="s">
        <v>1110</v>
      </c>
      <c r="E3986">
        <f>YEAR(Orders[[#This Row],[Order_Date]])</f>
        <v>2023</v>
      </c>
      <c r="F3986">
        <f>MONTH(Orders[[#This Row],[Order_Date]])</f>
        <v>3</v>
      </c>
      <c r="G3986" s="2" t="s">
        <v>40</v>
      </c>
      <c r="H3986" t="s">
        <v>61</v>
      </c>
      <c r="I3986" t="s">
        <v>21</v>
      </c>
      <c r="J3986" t="s">
        <v>15</v>
      </c>
      <c r="K3986" t="s">
        <v>34</v>
      </c>
      <c r="L3986" t="s">
        <v>39</v>
      </c>
      <c r="M3986" s="1">
        <v>4509.3900000000003</v>
      </c>
      <c r="N3986" s="1">
        <v>171.22</v>
      </c>
      <c r="O3986">
        <v>0.14000000000000001</v>
      </c>
    </row>
    <row r="3987" spans="1:15" x14ac:dyDescent="0.3">
      <c r="A3987" t="str">
        <f xml:space="preserve"> _xlfn.XLOOKUP(H3987, 'Customers'!B:B, 'Customers'!A:A)</f>
        <v>CUST_670</v>
      </c>
      <c r="B3987" t="str">
        <f>_xlfn.XLOOKUP(L3987, Products!C:C, Products!A:A)</f>
        <v>PROD_2</v>
      </c>
      <c r="C3987">
        <v>3986</v>
      </c>
      <c r="D3987" s="2" t="s">
        <v>696</v>
      </c>
      <c r="E3987">
        <f>YEAR(Orders[[#This Row],[Order_Date]])</f>
        <v>2023</v>
      </c>
      <c r="F3987">
        <f>MONTH(Orders[[#This Row],[Order_Date]])</f>
        <v>10</v>
      </c>
      <c r="G3987" s="2" t="s">
        <v>36</v>
      </c>
      <c r="H3987" t="s">
        <v>1400</v>
      </c>
      <c r="I3987" t="s">
        <v>21</v>
      </c>
      <c r="J3987" t="s">
        <v>65</v>
      </c>
      <c r="K3987" t="s">
        <v>16</v>
      </c>
      <c r="L3987" t="s">
        <v>23</v>
      </c>
      <c r="M3987" s="1">
        <v>2701.25</v>
      </c>
      <c r="N3987" s="1">
        <v>695.56</v>
      </c>
      <c r="O3987">
        <v>0.14000000000000001</v>
      </c>
    </row>
    <row r="3988" spans="1:15" x14ac:dyDescent="0.3">
      <c r="A3988" t="str">
        <f xml:space="preserve"> _xlfn.XLOOKUP(H3988, 'Customers'!B:B, 'Customers'!A:A)</f>
        <v>CUST_41</v>
      </c>
      <c r="B3988" t="str">
        <f>_xlfn.XLOOKUP(L3988, Products!C:C, Products!A:A)</f>
        <v>PROD_4</v>
      </c>
      <c r="C3988">
        <v>3987</v>
      </c>
      <c r="D3988" s="2" t="s">
        <v>609</v>
      </c>
      <c r="E3988">
        <f>YEAR(Orders[[#This Row],[Order_Date]])</f>
        <v>2022</v>
      </c>
      <c r="F3988">
        <f>MONTH(Orders[[#This Row],[Order_Date]])</f>
        <v>5</v>
      </c>
      <c r="G3988" s="2" t="s">
        <v>1217</v>
      </c>
      <c r="H3988" t="s">
        <v>150</v>
      </c>
      <c r="I3988" t="s">
        <v>14</v>
      </c>
      <c r="J3988" t="s">
        <v>22</v>
      </c>
      <c r="K3988" t="s">
        <v>34</v>
      </c>
      <c r="L3988" t="s">
        <v>35</v>
      </c>
      <c r="M3988" s="1">
        <v>4469.28</v>
      </c>
      <c r="N3988" s="1">
        <v>285.58</v>
      </c>
      <c r="O3988">
        <v>0.23</v>
      </c>
    </row>
    <row r="3989" spans="1:15" x14ac:dyDescent="0.3">
      <c r="A3989" t="str">
        <f xml:space="preserve"> _xlfn.XLOOKUP(H3989, 'Customers'!B:B, 'Customers'!A:A)</f>
        <v>CUST_182</v>
      </c>
      <c r="B3989" t="str">
        <f>_xlfn.XLOOKUP(L3989, Products!C:C, Products!A:A)</f>
        <v>PROD_8</v>
      </c>
      <c r="C3989">
        <v>3988</v>
      </c>
      <c r="D3989" s="2" t="s">
        <v>1137</v>
      </c>
      <c r="E3989">
        <f>YEAR(Orders[[#This Row],[Order_Date]])</f>
        <v>2023</v>
      </c>
      <c r="F3989">
        <f>MONTH(Orders[[#This Row],[Order_Date]])</f>
        <v>11</v>
      </c>
      <c r="G3989" s="2" t="s">
        <v>282</v>
      </c>
      <c r="H3989" t="s">
        <v>531</v>
      </c>
      <c r="I3989" t="s">
        <v>21</v>
      </c>
      <c r="J3989" t="s">
        <v>15</v>
      </c>
      <c r="K3989" t="s">
        <v>27</v>
      </c>
      <c r="L3989" t="s">
        <v>73</v>
      </c>
      <c r="M3989" s="1">
        <v>8667.1200000000008</v>
      </c>
      <c r="N3989" s="1">
        <v>692.66</v>
      </c>
      <c r="O3989">
        <v>0.25</v>
      </c>
    </row>
    <row r="3990" spans="1:15" x14ac:dyDescent="0.3">
      <c r="A3990" t="str">
        <f xml:space="preserve"> _xlfn.XLOOKUP(H3990, 'Customers'!B:B, 'Customers'!A:A)</f>
        <v>CUST_440</v>
      </c>
      <c r="B3990" t="str">
        <f>_xlfn.XLOOKUP(L3990, Products!C:C, Products!A:A)</f>
        <v>PROD_8</v>
      </c>
      <c r="C3990">
        <v>3989</v>
      </c>
      <c r="D3990" s="2" t="s">
        <v>12</v>
      </c>
      <c r="E3990">
        <f>YEAR(Orders[[#This Row],[Order_Date]])</f>
        <v>2023</v>
      </c>
      <c r="F3990">
        <f>MONTH(Orders[[#This Row],[Order_Date]])</f>
        <v>9</v>
      </c>
      <c r="G3990" s="2" t="s">
        <v>877</v>
      </c>
      <c r="H3990" t="s">
        <v>1054</v>
      </c>
      <c r="I3990" t="s">
        <v>14</v>
      </c>
      <c r="J3990" t="s">
        <v>65</v>
      </c>
      <c r="K3990" t="s">
        <v>27</v>
      </c>
      <c r="L3990" t="s">
        <v>73</v>
      </c>
      <c r="M3990" s="1">
        <v>6095.53</v>
      </c>
      <c r="N3990" s="1">
        <v>-280.58999999999997</v>
      </c>
      <c r="O3990">
        <v>0.28000000000000003</v>
      </c>
    </row>
    <row r="3991" spans="1:15" x14ac:dyDescent="0.3">
      <c r="A3991" t="str">
        <f xml:space="preserve"> _xlfn.XLOOKUP(H3991, 'Customers'!B:B, 'Customers'!A:A)</f>
        <v>CUST_567</v>
      </c>
      <c r="B3991" t="str">
        <f>_xlfn.XLOOKUP(L3991, Products!C:C, Products!A:A)</f>
        <v>PROD_2</v>
      </c>
      <c r="C3991">
        <v>3990</v>
      </c>
      <c r="D3991" s="2" t="s">
        <v>686</v>
      </c>
      <c r="E3991">
        <f>YEAR(Orders[[#This Row],[Order_Date]])</f>
        <v>2022</v>
      </c>
      <c r="F3991">
        <f>MONTH(Orders[[#This Row],[Order_Date]])</f>
        <v>5</v>
      </c>
      <c r="G3991" s="2" t="s">
        <v>923</v>
      </c>
      <c r="H3991" t="s">
        <v>1261</v>
      </c>
      <c r="I3991" t="s">
        <v>14</v>
      </c>
      <c r="J3991" t="s">
        <v>33</v>
      </c>
      <c r="K3991" t="s">
        <v>16</v>
      </c>
      <c r="L3991" t="s">
        <v>23</v>
      </c>
      <c r="M3991" s="1">
        <v>5210.0200000000004</v>
      </c>
      <c r="N3991" s="1">
        <v>100.97</v>
      </c>
      <c r="O3991">
        <v>0.01</v>
      </c>
    </row>
    <row r="3992" spans="1:15" x14ac:dyDescent="0.3">
      <c r="A3992" t="str">
        <f xml:space="preserve"> _xlfn.XLOOKUP(H3992, 'Customers'!B:B, 'Customers'!A:A)</f>
        <v>CUST_873</v>
      </c>
      <c r="B3992" t="str">
        <f>_xlfn.XLOOKUP(L3992, Products!C:C, Products!A:A)</f>
        <v>PROD_6</v>
      </c>
      <c r="C3992">
        <v>3991</v>
      </c>
      <c r="D3992" s="2" t="s">
        <v>1615</v>
      </c>
      <c r="E3992">
        <f>YEAR(Orders[[#This Row],[Order_Date]])</f>
        <v>2022</v>
      </c>
      <c r="F3992">
        <f>MONTH(Orders[[#This Row],[Order_Date]])</f>
        <v>1</v>
      </c>
      <c r="G3992" s="2" t="s">
        <v>319</v>
      </c>
      <c r="H3992" t="s">
        <v>1627</v>
      </c>
      <c r="I3992" t="s">
        <v>14</v>
      </c>
      <c r="J3992" t="s">
        <v>15</v>
      </c>
      <c r="K3992" t="s">
        <v>34</v>
      </c>
      <c r="L3992" t="s">
        <v>52</v>
      </c>
      <c r="M3992" s="1">
        <v>4595.4399999999996</v>
      </c>
      <c r="N3992" s="1">
        <v>984.58</v>
      </c>
      <c r="O3992">
        <v>0.27</v>
      </c>
    </row>
    <row r="3993" spans="1:15" x14ac:dyDescent="0.3">
      <c r="A3993" t="str">
        <f xml:space="preserve"> _xlfn.XLOOKUP(H3993, 'Customers'!B:B, 'Customers'!A:A)</f>
        <v>CUST_961</v>
      </c>
      <c r="B3993" t="str">
        <f>_xlfn.XLOOKUP(L3993, Products!C:C, Products!A:A)</f>
        <v>PROD_2</v>
      </c>
      <c r="C3993">
        <v>3992</v>
      </c>
      <c r="D3993" s="2" t="s">
        <v>1002</v>
      </c>
      <c r="E3993">
        <f>YEAR(Orders[[#This Row],[Order_Date]])</f>
        <v>2023</v>
      </c>
      <c r="F3993">
        <f>MONTH(Orders[[#This Row],[Order_Date]])</f>
        <v>3</v>
      </c>
      <c r="G3993" s="2" t="s">
        <v>1267</v>
      </c>
      <c r="H3993" t="s">
        <v>1723</v>
      </c>
      <c r="I3993" t="s">
        <v>14</v>
      </c>
      <c r="J3993" t="s">
        <v>15</v>
      </c>
      <c r="K3993" t="s">
        <v>16</v>
      </c>
      <c r="L3993" t="s">
        <v>23</v>
      </c>
      <c r="M3993" s="1">
        <v>473.23</v>
      </c>
      <c r="N3993" s="1">
        <v>-7.63</v>
      </c>
      <c r="O3993">
        <v>0.19</v>
      </c>
    </row>
    <row r="3994" spans="1:15" x14ac:dyDescent="0.3">
      <c r="A3994" t="str">
        <f xml:space="preserve"> _xlfn.XLOOKUP(H3994, 'Customers'!B:B, 'Customers'!A:A)</f>
        <v>CUST_14</v>
      </c>
      <c r="B3994" t="str">
        <f>_xlfn.XLOOKUP(L3994, Products!C:C, Products!A:A)</f>
        <v>PROD_4</v>
      </c>
      <c r="C3994">
        <v>3993</v>
      </c>
      <c r="D3994" s="2" t="s">
        <v>1409</v>
      </c>
      <c r="E3994">
        <f>YEAR(Orders[[#This Row],[Order_Date]])</f>
        <v>2022</v>
      </c>
      <c r="F3994">
        <f>MONTH(Orders[[#This Row],[Order_Date]])</f>
        <v>5</v>
      </c>
      <c r="G3994" s="2" t="s">
        <v>387</v>
      </c>
      <c r="H3994" t="s">
        <v>69</v>
      </c>
      <c r="I3994" t="s">
        <v>32</v>
      </c>
      <c r="J3994" t="s">
        <v>15</v>
      </c>
      <c r="K3994" t="s">
        <v>34</v>
      </c>
      <c r="L3994" t="s">
        <v>35</v>
      </c>
      <c r="M3994" s="1">
        <v>794.3</v>
      </c>
      <c r="N3994" s="1">
        <v>125.02</v>
      </c>
      <c r="O3994">
        <v>0.3</v>
      </c>
    </row>
    <row r="3995" spans="1:15" x14ac:dyDescent="0.3">
      <c r="A3995" t="str">
        <f xml:space="preserve"> _xlfn.XLOOKUP(H3995, 'Customers'!B:B, 'Customers'!A:A)</f>
        <v>CUST_840</v>
      </c>
      <c r="B3995" t="str">
        <f>_xlfn.XLOOKUP(L3995, Products!C:C, Products!A:A)</f>
        <v>PROD_5</v>
      </c>
      <c r="C3995">
        <v>3994</v>
      </c>
      <c r="D3995" s="2" t="s">
        <v>368</v>
      </c>
      <c r="E3995">
        <f>YEAR(Orders[[#This Row],[Order_Date]])</f>
        <v>2023</v>
      </c>
      <c r="F3995">
        <f>MONTH(Orders[[#This Row],[Order_Date]])</f>
        <v>1</v>
      </c>
      <c r="G3995" s="2" t="s">
        <v>396</v>
      </c>
      <c r="H3995" t="s">
        <v>1593</v>
      </c>
      <c r="I3995" t="s">
        <v>21</v>
      </c>
      <c r="J3995" t="s">
        <v>33</v>
      </c>
      <c r="K3995" t="s">
        <v>34</v>
      </c>
      <c r="L3995" t="s">
        <v>39</v>
      </c>
      <c r="M3995" s="1">
        <v>8839.31</v>
      </c>
      <c r="N3995" s="1">
        <v>1971.85</v>
      </c>
      <c r="O3995">
        <v>0.2</v>
      </c>
    </row>
    <row r="3996" spans="1:15" x14ac:dyDescent="0.3">
      <c r="A3996" t="str">
        <f xml:space="preserve"> _xlfn.XLOOKUP(H3996, 'Customers'!B:B, 'Customers'!A:A)</f>
        <v>CUST_513</v>
      </c>
      <c r="B3996" t="str">
        <f>_xlfn.XLOOKUP(L3996, Products!C:C, Products!A:A)</f>
        <v>PROD_8</v>
      </c>
      <c r="C3996">
        <v>3995</v>
      </c>
      <c r="D3996" s="2" t="s">
        <v>218</v>
      </c>
      <c r="E3996">
        <f>YEAR(Orders[[#This Row],[Order_Date]])</f>
        <v>2023</v>
      </c>
      <c r="F3996">
        <f>MONTH(Orders[[#This Row],[Order_Date]])</f>
        <v>1</v>
      </c>
      <c r="G3996" s="2" t="s">
        <v>540</v>
      </c>
      <c r="H3996" t="s">
        <v>1184</v>
      </c>
      <c r="I3996" t="s">
        <v>21</v>
      </c>
      <c r="J3996" t="s">
        <v>22</v>
      </c>
      <c r="K3996" t="s">
        <v>27</v>
      </c>
      <c r="L3996" t="s">
        <v>73</v>
      </c>
      <c r="M3996" s="1">
        <v>4461.8999999999996</v>
      </c>
      <c r="N3996" s="1">
        <v>766.84</v>
      </c>
      <c r="O3996">
        <v>0.15</v>
      </c>
    </row>
    <row r="3997" spans="1:15" x14ac:dyDescent="0.3">
      <c r="A3997" t="str">
        <f xml:space="preserve"> _xlfn.XLOOKUP(H3997, 'Customers'!B:B, 'Customers'!A:A)</f>
        <v>CUST_268</v>
      </c>
      <c r="B3997" t="str">
        <f>_xlfn.XLOOKUP(L3997, Products!C:C, Products!A:A)</f>
        <v>PROD_2</v>
      </c>
      <c r="C3997">
        <v>3996</v>
      </c>
      <c r="D3997" s="2" t="s">
        <v>1267</v>
      </c>
      <c r="E3997">
        <f>YEAR(Orders[[#This Row],[Order_Date]])</f>
        <v>2023</v>
      </c>
      <c r="F3997">
        <f>MONTH(Orders[[#This Row],[Order_Date]])</f>
        <v>3</v>
      </c>
      <c r="G3997" s="2" t="s">
        <v>890</v>
      </c>
      <c r="H3997" t="s">
        <v>723</v>
      </c>
      <c r="I3997" t="s">
        <v>14</v>
      </c>
      <c r="J3997" t="s">
        <v>15</v>
      </c>
      <c r="K3997" t="s">
        <v>16</v>
      </c>
      <c r="L3997" t="s">
        <v>23</v>
      </c>
      <c r="M3997" s="1">
        <v>5730.18</v>
      </c>
      <c r="N3997" s="1">
        <v>527.59</v>
      </c>
      <c r="O3997">
        <v>0.14000000000000001</v>
      </c>
    </row>
    <row r="3998" spans="1:15" x14ac:dyDescent="0.3">
      <c r="A3998" t="str">
        <f xml:space="preserve"> _xlfn.XLOOKUP(H3998, 'Customers'!B:B, 'Customers'!A:A)</f>
        <v>CUST_437</v>
      </c>
      <c r="B3998" t="str">
        <f>_xlfn.XLOOKUP(L3998, Products!C:C, Products!A:A)</f>
        <v>PROD_2</v>
      </c>
      <c r="C3998">
        <v>3997</v>
      </c>
      <c r="D3998" s="2" t="s">
        <v>552</v>
      </c>
      <c r="E3998">
        <f>YEAR(Orders[[#This Row],[Order_Date]])</f>
        <v>2023</v>
      </c>
      <c r="F3998">
        <f>MONTH(Orders[[#This Row],[Order_Date]])</f>
        <v>12</v>
      </c>
      <c r="G3998" s="2" t="s">
        <v>330</v>
      </c>
      <c r="H3998" t="s">
        <v>1049</v>
      </c>
      <c r="I3998" t="s">
        <v>14</v>
      </c>
      <c r="J3998" t="s">
        <v>33</v>
      </c>
      <c r="K3998" t="s">
        <v>16</v>
      </c>
      <c r="L3998" t="s">
        <v>23</v>
      </c>
      <c r="M3998" s="1">
        <v>1498.77</v>
      </c>
      <c r="N3998" s="1">
        <v>352.57</v>
      </c>
      <c r="O3998">
        <v>0.09</v>
      </c>
    </row>
    <row r="3999" spans="1:15" x14ac:dyDescent="0.3">
      <c r="A3999" t="str">
        <f xml:space="preserve"> _xlfn.XLOOKUP(H3999, 'Customers'!B:B, 'Customers'!A:A)</f>
        <v>CUST_945</v>
      </c>
      <c r="B3999" t="str">
        <f>_xlfn.XLOOKUP(L3999, Products!C:C, Products!A:A)</f>
        <v>PROD_1</v>
      </c>
      <c r="C3999">
        <v>3998</v>
      </c>
      <c r="D3999" s="2" t="s">
        <v>634</v>
      </c>
      <c r="E3999">
        <f>YEAR(Orders[[#This Row],[Order_Date]])</f>
        <v>2023</v>
      </c>
      <c r="F3999">
        <f>MONTH(Orders[[#This Row],[Order_Date]])</f>
        <v>12</v>
      </c>
      <c r="G3999" s="2" t="s">
        <v>1411</v>
      </c>
      <c r="H3999" t="s">
        <v>1706</v>
      </c>
      <c r="I3999" t="s">
        <v>14</v>
      </c>
      <c r="J3999" t="s">
        <v>65</v>
      </c>
      <c r="K3999" t="s">
        <v>27</v>
      </c>
      <c r="L3999" t="s">
        <v>17</v>
      </c>
      <c r="M3999" s="1">
        <v>8929.0499999999993</v>
      </c>
      <c r="N3999" s="1">
        <v>-332.92</v>
      </c>
      <c r="O3999">
        <v>0</v>
      </c>
    </row>
    <row r="4000" spans="1:15" x14ac:dyDescent="0.3">
      <c r="A4000" t="str">
        <f xml:space="preserve"> _xlfn.XLOOKUP(H4000, 'Customers'!B:B, 'Customers'!A:A)</f>
        <v>CUST_681</v>
      </c>
      <c r="B4000" t="str">
        <f>_xlfn.XLOOKUP(L4000, Products!C:C, Products!A:A)</f>
        <v>PROD_1</v>
      </c>
      <c r="C4000">
        <v>3999</v>
      </c>
      <c r="D4000" s="2" t="s">
        <v>128</v>
      </c>
      <c r="E4000">
        <f>YEAR(Orders[[#This Row],[Order_Date]])</f>
        <v>2022</v>
      </c>
      <c r="F4000">
        <f>MONTH(Orders[[#This Row],[Order_Date]])</f>
        <v>10</v>
      </c>
      <c r="G4000" s="2" t="s">
        <v>861</v>
      </c>
      <c r="H4000" t="s">
        <v>1417</v>
      </c>
      <c r="I4000" t="s">
        <v>32</v>
      </c>
      <c r="J4000" t="s">
        <v>15</v>
      </c>
      <c r="K4000" t="s">
        <v>27</v>
      </c>
      <c r="L4000" t="s">
        <v>17</v>
      </c>
      <c r="M4000" s="1">
        <v>2809.99</v>
      </c>
      <c r="N4000" s="1">
        <v>-186.17</v>
      </c>
      <c r="O4000">
        <v>0</v>
      </c>
    </row>
    <row r="4001" spans="1:15" x14ac:dyDescent="0.3">
      <c r="A4001" t="str">
        <f xml:space="preserve"> _xlfn.XLOOKUP(H4001, 'Customers'!B:B, 'Customers'!A:A)</f>
        <v>CUST_709</v>
      </c>
      <c r="B4001" t="str">
        <f>_xlfn.XLOOKUP(L4001, Products!C:C, Products!A:A)</f>
        <v>PROD_8</v>
      </c>
      <c r="C4001">
        <v>4000</v>
      </c>
      <c r="D4001" s="2" t="s">
        <v>463</v>
      </c>
      <c r="E4001">
        <f>YEAR(Orders[[#This Row],[Order_Date]])</f>
        <v>2022</v>
      </c>
      <c r="F4001">
        <f>MONTH(Orders[[#This Row],[Order_Date]])</f>
        <v>1</v>
      </c>
      <c r="G4001" s="2" t="s">
        <v>350</v>
      </c>
      <c r="H4001" t="s">
        <v>1448</v>
      </c>
      <c r="I4001" t="s">
        <v>14</v>
      </c>
      <c r="J4001" t="s">
        <v>65</v>
      </c>
      <c r="K4001" t="s">
        <v>27</v>
      </c>
      <c r="L4001" t="s">
        <v>73</v>
      </c>
      <c r="M4001" s="1">
        <v>6496.85</v>
      </c>
      <c r="N4001" s="1">
        <v>1425.32</v>
      </c>
      <c r="O4001">
        <v>0.28000000000000003</v>
      </c>
    </row>
    <row r="4002" spans="1:15" x14ac:dyDescent="0.3">
      <c r="A4002" t="str">
        <f xml:space="preserve"> _xlfn.XLOOKUP(H4002, 'Customers'!B:B, 'Customers'!A:A)</f>
        <v>CUST_726</v>
      </c>
      <c r="B4002" t="str">
        <f>_xlfn.XLOOKUP(L4002, Products!C:C, Products!A:A)</f>
        <v>PROD_7</v>
      </c>
      <c r="C4002">
        <v>4001</v>
      </c>
      <c r="D4002" s="2" t="s">
        <v>435</v>
      </c>
      <c r="E4002">
        <f>YEAR(Orders[[#This Row],[Order_Date]])</f>
        <v>2022</v>
      </c>
      <c r="F4002">
        <f>MONTH(Orders[[#This Row],[Order_Date]])</f>
        <v>4</v>
      </c>
      <c r="G4002" s="2" t="s">
        <v>655</v>
      </c>
      <c r="H4002" t="s">
        <v>1468</v>
      </c>
      <c r="I4002" t="s">
        <v>32</v>
      </c>
      <c r="J4002" t="s">
        <v>15</v>
      </c>
      <c r="K4002" t="s">
        <v>16</v>
      </c>
      <c r="L4002" t="s">
        <v>66</v>
      </c>
      <c r="M4002" s="1">
        <v>604.26</v>
      </c>
      <c r="N4002" s="1">
        <v>29.35</v>
      </c>
      <c r="O4002">
        <v>0.26</v>
      </c>
    </row>
    <row r="4003" spans="1:15" x14ac:dyDescent="0.3">
      <c r="A4003" t="str">
        <f xml:space="preserve"> _xlfn.XLOOKUP(H4003, 'Customers'!B:B, 'Customers'!A:A)</f>
        <v>CUST_588</v>
      </c>
      <c r="B4003" t="str">
        <f>_xlfn.XLOOKUP(L4003, Products!C:C, Products!A:A)</f>
        <v>PROD_6</v>
      </c>
      <c r="C4003">
        <v>4002</v>
      </c>
      <c r="D4003" s="2" t="s">
        <v>592</v>
      </c>
      <c r="E4003">
        <f>YEAR(Orders[[#This Row],[Order_Date]])</f>
        <v>2022</v>
      </c>
      <c r="F4003">
        <f>MONTH(Orders[[#This Row],[Order_Date]])</f>
        <v>11</v>
      </c>
      <c r="G4003" s="2" t="s">
        <v>800</v>
      </c>
      <c r="H4003" t="s">
        <v>1293</v>
      </c>
      <c r="I4003" t="s">
        <v>14</v>
      </c>
      <c r="J4003" t="s">
        <v>33</v>
      </c>
      <c r="K4003" t="s">
        <v>34</v>
      </c>
      <c r="L4003" t="s">
        <v>52</v>
      </c>
      <c r="M4003" s="1">
        <v>2312.11</v>
      </c>
      <c r="N4003" s="1">
        <v>151.87</v>
      </c>
      <c r="O4003">
        <v>0.13</v>
      </c>
    </row>
    <row r="4004" spans="1:15" x14ac:dyDescent="0.3">
      <c r="A4004" t="str">
        <f xml:space="preserve"> _xlfn.XLOOKUP(H4004, 'Customers'!B:B, 'Customers'!A:A)</f>
        <v>CUST_687</v>
      </c>
      <c r="B4004" t="str">
        <f>_xlfn.XLOOKUP(L4004, Products!C:C, Products!A:A)</f>
        <v>PROD_3</v>
      </c>
      <c r="C4004">
        <v>4003</v>
      </c>
      <c r="D4004" s="2" t="s">
        <v>499</v>
      </c>
      <c r="E4004">
        <f>YEAR(Orders[[#This Row],[Order_Date]])</f>
        <v>2022</v>
      </c>
      <c r="F4004">
        <f>MONTH(Orders[[#This Row],[Order_Date]])</f>
        <v>9</v>
      </c>
      <c r="G4004" s="2" t="s">
        <v>195</v>
      </c>
      <c r="H4004" t="s">
        <v>1424</v>
      </c>
      <c r="I4004" t="s">
        <v>32</v>
      </c>
      <c r="J4004" t="s">
        <v>33</v>
      </c>
      <c r="K4004" t="s">
        <v>27</v>
      </c>
      <c r="L4004" t="s">
        <v>28</v>
      </c>
      <c r="M4004" s="1">
        <v>8688.25</v>
      </c>
      <c r="N4004" s="1">
        <v>1690.77</v>
      </c>
      <c r="O4004">
        <v>0.14000000000000001</v>
      </c>
    </row>
    <row r="4005" spans="1:15" x14ac:dyDescent="0.3">
      <c r="A4005" t="str">
        <f xml:space="preserve"> _xlfn.XLOOKUP(H4005, 'Customers'!B:B, 'Customers'!A:A)</f>
        <v>CUST_778</v>
      </c>
      <c r="B4005" t="str">
        <f>_xlfn.XLOOKUP(L4005, Products!C:C, Products!A:A)</f>
        <v>PROD_5</v>
      </c>
      <c r="C4005">
        <v>4004</v>
      </c>
      <c r="D4005" s="2" t="s">
        <v>1615</v>
      </c>
      <c r="E4005">
        <f>YEAR(Orders[[#This Row],[Order_Date]])</f>
        <v>2022</v>
      </c>
      <c r="F4005">
        <f>MONTH(Orders[[#This Row],[Order_Date]])</f>
        <v>1</v>
      </c>
      <c r="G4005" s="2" t="s">
        <v>319</v>
      </c>
      <c r="H4005" t="s">
        <v>1525</v>
      </c>
      <c r="I4005" t="s">
        <v>32</v>
      </c>
      <c r="J4005" t="s">
        <v>15</v>
      </c>
      <c r="K4005" t="s">
        <v>34</v>
      </c>
      <c r="L4005" t="s">
        <v>39</v>
      </c>
      <c r="M4005" s="1">
        <v>534.66</v>
      </c>
      <c r="N4005" s="1">
        <v>73.930000000000007</v>
      </c>
      <c r="O4005">
        <v>0.01</v>
      </c>
    </row>
    <row r="4006" spans="1:15" x14ac:dyDescent="0.3">
      <c r="A4006" t="str">
        <f xml:space="preserve"> _xlfn.XLOOKUP(H4006, 'Customers'!B:B, 'Customers'!A:A)</f>
        <v>CUST_824</v>
      </c>
      <c r="B4006" t="str">
        <f>_xlfn.XLOOKUP(L4006, Products!C:C, Products!A:A)</f>
        <v>PROD_6</v>
      </c>
      <c r="C4006">
        <v>4005</v>
      </c>
      <c r="D4006" s="2" t="s">
        <v>1115</v>
      </c>
      <c r="E4006">
        <f>YEAR(Orders[[#This Row],[Order_Date]])</f>
        <v>2023</v>
      </c>
      <c r="F4006">
        <f>MONTH(Orders[[#This Row],[Order_Date]])</f>
        <v>5</v>
      </c>
      <c r="G4006" s="2" t="s">
        <v>757</v>
      </c>
      <c r="H4006" t="s">
        <v>1576</v>
      </c>
      <c r="I4006" t="s">
        <v>21</v>
      </c>
      <c r="J4006" t="s">
        <v>33</v>
      </c>
      <c r="K4006" t="s">
        <v>34</v>
      </c>
      <c r="L4006" t="s">
        <v>52</v>
      </c>
      <c r="M4006" s="1">
        <v>9983.3799999999992</v>
      </c>
      <c r="N4006" s="1">
        <v>1338.75</v>
      </c>
      <c r="O4006">
        <v>0.01</v>
      </c>
    </row>
    <row r="4007" spans="1:15" x14ac:dyDescent="0.3">
      <c r="A4007" t="str">
        <f xml:space="preserve"> _xlfn.XLOOKUP(H4007, 'Customers'!B:B, 'Customers'!A:A)</f>
        <v>CUST_717</v>
      </c>
      <c r="B4007" t="str">
        <f>_xlfn.XLOOKUP(L4007, Products!C:C, Products!A:A)</f>
        <v>PROD_1</v>
      </c>
      <c r="C4007">
        <v>4006</v>
      </c>
      <c r="D4007" s="2" t="s">
        <v>142</v>
      </c>
      <c r="E4007">
        <f>YEAR(Orders[[#This Row],[Order_Date]])</f>
        <v>2023</v>
      </c>
      <c r="F4007">
        <f>MONTH(Orders[[#This Row],[Order_Date]])</f>
        <v>8</v>
      </c>
      <c r="G4007" s="2" t="s">
        <v>148</v>
      </c>
      <c r="H4007" t="s">
        <v>1457</v>
      </c>
      <c r="I4007" t="s">
        <v>14</v>
      </c>
      <c r="J4007" t="s">
        <v>65</v>
      </c>
      <c r="K4007" t="s">
        <v>16</v>
      </c>
      <c r="L4007" t="s">
        <v>17</v>
      </c>
      <c r="M4007" s="1">
        <v>4114.4399999999996</v>
      </c>
      <c r="N4007" s="1">
        <v>198.66</v>
      </c>
      <c r="O4007">
        <v>0.14000000000000001</v>
      </c>
    </row>
    <row r="4008" spans="1:15" x14ac:dyDescent="0.3">
      <c r="A4008" t="str">
        <f xml:space="preserve"> _xlfn.XLOOKUP(H4008, 'Customers'!B:B, 'Customers'!A:A)</f>
        <v>CUST_607</v>
      </c>
      <c r="B4008" t="str">
        <f>_xlfn.XLOOKUP(L4008, Products!C:C, Products!A:A)</f>
        <v>PROD_4</v>
      </c>
      <c r="C4008">
        <v>4007</v>
      </c>
      <c r="D4008" s="2" t="s">
        <v>867</v>
      </c>
      <c r="E4008">
        <f>YEAR(Orders[[#This Row],[Order_Date]])</f>
        <v>2022</v>
      </c>
      <c r="F4008">
        <f>MONTH(Orders[[#This Row],[Order_Date]])</f>
        <v>8</v>
      </c>
      <c r="G4008" s="2" t="s">
        <v>908</v>
      </c>
      <c r="H4008" t="s">
        <v>1321</v>
      </c>
      <c r="I4008" t="s">
        <v>32</v>
      </c>
      <c r="J4008" t="s">
        <v>65</v>
      </c>
      <c r="K4008" t="s">
        <v>34</v>
      </c>
      <c r="L4008" t="s">
        <v>35</v>
      </c>
      <c r="M4008" s="1">
        <v>7266.82</v>
      </c>
      <c r="N4008" s="1">
        <v>620.87</v>
      </c>
      <c r="O4008">
        <v>0.17</v>
      </c>
    </row>
    <row r="4009" spans="1:15" x14ac:dyDescent="0.3">
      <c r="A4009" t="str">
        <f xml:space="preserve"> _xlfn.XLOOKUP(H4009, 'Customers'!B:B, 'Customers'!A:A)</f>
        <v>CUST_433</v>
      </c>
      <c r="B4009" t="str">
        <f>_xlfn.XLOOKUP(L4009, Products!C:C, Products!A:A)</f>
        <v>PROD_2</v>
      </c>
      <c r="C4009">
        <v>4008</v>
      </c>
      <c r="D4009" s="2" t="s">
        <v>195</v>
      </c>
      <c r="E4009">
        <f>YEAR(Orders[[#This Row],[Order_Date]])</f>
        <v>2022</v>
      </c>
      <c r="F4009">
        <f>MONTH(Orders[[#This Row],[Order_Date]])</f>
        <v>9</v>
      </c>
      <c r="G4009" s="2" t="s">
        <v>1146</v>
      </c>
      <c r="H4009" t="s">
        <v>1043</v>
      </c>
      <c r="I4009" t="s">
        <v>14</v>
      </c>
      <c r="J4009" t="s">
        <v>22</v>
      </c>
      <c r="K4009" t="s">
        <v>16</v>
      </c>
      <c r="L4009" t="s">
        <v>23</v>
      </c>
      <c r="M4009" s="1">
        <v>4748.4399999999996</v>
      </c>
      <c r="N4009" s="1">
        <v>-119.24</v>
      </c>
      <c r="O4009">
        <v>0.08</v>
      </c>
    </row>
    <row r="4010" spans="1:15" x14ac:dyDescent="0.3">
      <c r="A4010" t="str">
        <f xml:space="preserve"> _xlfn.XLOOKUP(H4010, 'Customers'!B:B, 'Customers'!A:A)</f>
        <v>CUST_500</v>
      </c>
      <c r="B4010" t="str">
        <f>_xlfn.XLOOKUP(L4010, Products!C:C, Products!A:A)</f>
        <v>PROD_6</v>
      </c>
      <c r="C4010">
        <v>4009</v>
      </c>
      <c r="D4010" s="2" t="s">
        <v>484</v>
      </c>
      <c r="E4010">
        <f>YEAR(Orders[[#This Row],[Order_Date]])</f>
        <v>2022</v>
      </c>
      <c r="F4010">
        <f>MONTH(Orders[[#This Row],[Order_Date]])</f>
        <v>12</v>
      </c>
      <c r="G4010" s="2" t="s">
        <v>485</v>
      </c>
      <c r="H4010" t="s">
        <v>1158</v>
      </c>
      <c r="I4010" t="s">
        <v>21</v>
      </c>
      <c r="J4010" t="s">
        <v>65</v>
      </c>
      <c r="K4010" t="s">
        <v>34</v>
      </c>
      <c r="L4010" t="s">
        <v>52</v>
      </c>
      <c r="M4010" s="1">
        <v>4423.59</v>
      </c>
      <c r="N4010" s="1">
        <v>1249.92</v>
      </c>
      <c r="O4010">
        <v>0.22</v>
      </c>
    </row>
    <row r="4011" spans="1:15" x14ac:dyDescent="0.3">
      <c r="A4011" t="str">
        <f xml:space="preserve"> _xlfn.XLOOKUP(H4011, 'Customers'!B:B, 'Customers'!A:A)</f>
        <v>CUST_538</v>
      </c>
      <c r="B4011" t="str">
        <f>_xlfn.XLOOKUP(L4011, Products!C:C, Products!A:A)</f>
        <v>PROD_1</v>
      </c>
      <c r="C4011">
        <v>4010</v>
      </c>
      <c r="D4011" s="2" t="s">
        <v>908</v>
      </c>
      <c r="E4011">
        <f>YEAR(Orders[[#This Row],[Order_Date]])</f>
        <v>2022</v>
      </c>
      <c r="F4011">
        <f>MONTH(Orders[[#This Row],[Order_Date]])</f>
        <v>8</v>
      </c>
      <c r="G4011" s="2" t="s">
        <v>630</v>
      </c>
      <c r="H4011" t="s">
        <v>1219</v>
      </c>
      <c r="I4011" t="s">
        <v>14</v>
      </c>
      <c r="J4011" t="s">
        <v>33</v>
      </c>
      <c r="K4011" t="s">
        <v>27</v>
      </c>
      <c r="L4011" t="s">
        <v>17</v>
      </c>
      <c r="M4011" s="1">
        <v>7696.62</v>
      </c>
      <c r="N4011" s="1">
        <v>-495.23</v>
      </c>
      <c r="O4011">
        <v>0.22</v>
      </c>
    </row>
    <row r="4012" spans="1:15" x14ac:dyDescent="0.3">
      <c r="A4012" t="str">
        <f xml:space="preserve"> _xlfn.XLOOKUP(H4012, 'Customers'!B:B, 'Customers'!A:A)</f>
        <v>CUST_550</v>
      </c>
      <c r="B4012" t="str">
        <f>_xlfn.XLOOKUP(L4012, Products!C:C, Products!A:A)</f>
        <v>PROD_4</v>
      </c>
      <c r="C4012">
        <v>4011</v>
      </c>
      <c r="D4012" s="2" t="s">
        <v>435</v>
      </c>
      <c r="E4012">
        <f>YEAR(Orders[[#This Row],[Order_Date]])</f>
        <v>2022</v>
      </c>
      <c r="F4012">
        <f>MONTH(Orders[[#This Row],[Order_Date]])</f>
        <v>4</v>
      </c>
      <c r="G4012" s="2" t="s">
        <v>941</v>
      </c>
      <c r="H4012" t="s">
        <v>1234</v>
      </c>
      <c r="I4012" t="s">
        <v>32</v>
      </c>
      <c r="J4012" t="s">
        <v>15</v>
      </c>
      <c r="K4012" t="s">
        <v>34</v>
      </c>
      <c r="L4012" t="s">
        <v>35</v>
      </c>
      <c r="M4012" s="1">
        <v>7960.8</v>
      </c>
      <c r="N4012" s="1">
        <v>1345.83</v>
      </c>
      <c r="O4012">
        <v>0.27</v>
      </c>
    </row>
    <row r="4013" spans="1:15" x14ac:dyDescent="0.3">
      <c r="A4013" t="str">
        <f xml:space="preserve"> _xlfn.XLOOKUP(H4013, 'Customers'!B:B, 'Customers'!A:A)</f>
        <v>CUST_507</v>
      </c>
      <c r="B4013" t="str">
        <f>_xlfn.XLOOKUP(L4013, Products!C:C, Products!A:A)</f>
        <v>PROD_1</v>
      </c>
      <c r="C4013">
        <v>4012</v>
      </c>
      <c r="D4013" s="2" t="s">
        <v>518</v>
      </c>
      <c r="E4013">
        <f>YEAR(Orders[[#This Row],[Order_Date]])</f>
        <v>2022</v>
      </c>
      <c r="F4013">
        <f>MONTH(Orders[[#This Row],[Order_Date]])</f>
        <v>6</v>
      </c>
      <c r="G4013" s="2" t="s">
        <v>898</v>
      </c>
      <c r="H4013" t="s">
        <v>1172</v>
      </c>
      <c r="I4013" t="s">
        <v>32</v>
      </c>
      <c r="J4013" t="s">
        <v>65</v>
      </c>
      <c r="K4013" t="s">
        <v>27</v>
      </c>
      <c r="L4013" t="s">
        <v>17</v>
      </c>
      <c r="M4013" s="1">
        <v>7797.16</v>
      </c>
      <c r="N4013" s="1">
        <v>2238.79</v>
      </c>
      <c r="O4013">
        <v>0</v>
      </c>
    </row>
    <row r="4014" spans="1:15" x14ac:dyDescent="0.3">
      <c r="A4014" t="str">
        <f xml:space="preserve"> _xlfn.XLOOKUP(H4014, 'Customers'!B:B, 'Customers'!A:A)</f>
        <v>CUST_336</v>
      </c>
      <c r="B4014" t="str">
        <f>_xlfn.XLOOKUP(L4014, Products!C:C, Products!A:A)</f>
        <v>PROD_1</v>
      </c>
      <c r="C4014">
        <v>4013</v>
      </c>
      <c r="D4014" s="2" t="s">
        <v>359</v>
      </c>
      <c r="E4014">
        <f>YEAR(Orders[[#This Row],[Order_Date]])</f>
        <v>2023</v>
      </c>
      <c r="F4014">
        <f>MONTH(Orders[[#This Row],[Order_Date]])</f>
        <v>2</v>
      </c>
      <c r="G4014" s="2" t="s">
        <v>1163</v>
      </c>
      <c r="H4014" t="s">
        <v>864</v>
      </c>
      <c r="I4014" t="s">
        <v>21</v>
      </c>
      <c r="J4014" t="s">
        <v>22</v>
      </c>
      <c r="K4014" t="s">
        <v>16</v>
      </c>
      <c r="L4014" t="s">
        <v>17</v>
      </c>
      <c r="M4014" s="1">
        <v>9950.48</v>
      </c>
      <c r="N4014" s="1">
        <v>821.5</v>
      </c>
      <c r="O4014">
        <v>0.19</v>
      </c>
    </row>
    <row r="4015" spans="1:15" x14ac:dyDescent="0.3">
      <c r="A4015" t="str">
        <f xml:space="preserve"> _xlfn.XLOOKUP(H4015, 'Customers'!B:B, 'Customers'!A:A)</f>
        <v>CUST_630</v>
      </c>
      <c r="B4015" t="str">
        <f>_xlfn.XLOOKUP(L4015, Products!C:C, Products!A:A)</f>
        <v>PROD_1</v>
      </c>
      <c r="C4015">
        <v>4014</v>
      </c>
      <c r="D4015" s="2" t="s">
        <v>1056</v>
      </c>
      <c r="E4015">
        <f>YEAR(Orders[[#This Row],[Order_Date]])</f>
        <v>2023</v>
      </c>
      <c r="F4015">
        <f>MONTH(Orders[[#This Row],[Order_Date]])</f>
        <v>6</v>
      </c>
      <c r="G4015" s="2" t="s">
        <v>67</v>
      </c>
      <c r="H4015" t="s">
        <v>1353</v>
      </c>
      <c r="I4015" t="s">
        <v>32</v>
      </c>
      <c r="J4015" t="s">
        <v>65</v>
      </c>
      <c r="K4015" t="s">
        <v>16</v>
      </c>
      <c r="L4015" t="s">
        <v>17</v>
      </c>
      <c r="M4015" s="1">
        <v>4841.0200000000004</v>
      </c>
      <c r="N4015" s="1">
        <v>774.75</v>
      </c>
      <c r="O4015">
        <v>0.15</v>
      </c>
    </row>
    <row r="4016" spans="1:15" x14ac:dyDescent="0.3">
      <c r="A4016" t="str">
        <f xml:space="preserve"> _xlfn.XLOOKUP(H4016, 'Customers'!B:B, 'Customers'!A:A)</f>
        <v>CUST_175</v>
      </c>
      <c r="B4016" t="str">
        <f>_xlfn.XLOOKUP(L4016, Products!C:C, Products!A:A)</f>
        <v>PROD_3</v>
      </c>
      <c r="C4016">
        <v>4015</v>
      </c>
      <c r="D4016" s="2" t="s">
        <v>1461</v>
      </c>
      <c r="E4016">
        <f>YEAR(Orders[[#This Row],[Order_Date]])</f>
        <v>2022</v>
      </c>
      <c r="F4016">
        <f>MONTH(Orders[[#This Row],[Order_Date]])</f>
        <v>11</v>
      </c>
      <c r="G4016" s="2" t="s">
        <v>706</v>
      </c>
      <c r="H4016" t="s">
        <v>512</v>
      </c>
      <c r="I4016" t="s">
        <v>32</v>
      </c>
      <c r="J4016" t="s">
        <v>15</v>
      </c>
      <c r="K4016" t="s">
        <v>27</v>
      </c>
      <c r="L4016" t="s">
        <v>28</v>
      </c>
      <c r="M4016" s="1">
        <v>1057.94</v>
      </c>
      <c r="N4016" s="1">
        <v>179.76</v>
      </c>
      <c r="O4016">
        <v>0.05</v>
      </c>
    </row>
    <row r="4017" spans="1:15" x14ac:dyDescent="0.3">
      <c r="A4017" t="str">
        <f xml:space="preserve"> _xlfn.XLOOKUP(H4017, 'Customers'!B:B, 'Customers'!A:A)</f>
        <v>CUST_984</v>
      </c>
      <c r="B4017" t="str">
        <f>_xlfn.XLOOKUP(L4017, Products!C:C, Products!A:A)</f>
        <v>PROD_1</v>
      </c>
      <c r="C4017">
        <v>4016</v>
      </c>
      <c r="D4017" s="2" t="s">
        <v>916</v>
      </c>
      <c r="E4017">
        <f>YEAR(Orders[[#This Row],[Order_Date]])</f>
        <v>2023</v>
      </c>
      <c r="F4017">
        <f>MONTH(Orders[[#This Row],[Order_Date]])</f>
        <v>7</v>
      </c>
      <c r="G4017" s="2" t="s">
        <v>481</v>
      </c>
      <c r="H4017" t="s">
        <v>1747</v>
      </c>
      <c r="I4017" t="s">
        <v>21</v>
      </c>
      <c r="J4017" t="s">
        <v>33</v>
      </c>
      <c r="K4017" t="s">
        <v>16</v>
      </c>
      <c r="L4017" t="s">
        <v>17</v>
      </c>
      <c r="M4017" s="1">
        <v>1745.23</v>
      </c>
      <c r="N4017" s="1">
        <v>-102.03</v>
      </c>
      <c r="O4017">
        <v>0.28999999999999998</v>
      </c>
    </row>
    <row r="4018" spans="1:15" x14ac:dyDescent="0.3">
      <c r="A4018" t="str">
        <f xml:space="preserve"> _xlfn.XLOOKUP(H4018, 'Customers'!B:B, 'Customers'!A:A)</f>
        <v>CUST_382</v>
      </c>
      <c r="B4018" t="str">
        <f>_xlfn.XLOOKUP(L4018, Products!C:C, Products!A:A)</f>
        <v>PROD_2</v>
      </c>
      <c r="C4018">
        <v>4017</v>
      </c>
      <c r="D4018" s="2" t="s">
        <v>1422</v>
      </c>
      <c r="E4018">
        <f>YEAR(Orders[[#This Row],[Order_Date]])</f>
        <v>2023</v>
      </c>
      <c r="F4018">
        <f>MONTH(Orders[[#This Row],[Order_Date]])</f>
        <v>9</v>
      </c>
      <c r="G4018" s="2" t="s">
        <v>1133</v>
      </c>
      <c r="H4018" t="s">
        <v>948</v>
      </c>
      <c r="I4018" t="s">
        <v>32</v>
      </c>
      <c r="J4018" t="s">
        <v>22</v>
      </c>
      <c r="K4018" t="s">
        <v>16</v>
      </c>
      <c r="L4018" t="s">
        <v>23</v>
      </c>
      <c r="M4018" s="1">
        <v>9643.4699999999993</v>
      </c>
      <c r="N4018" s="1">
        <v>2054.17</v>
      </c>
      <c r="O4018">
        <v>0.01</v>
      </c>
    </row>
    <row r="4019" spans="1:15" x14ac:dyDescent="0.3">
      <c r="A4019" t="str">
        <f xml:space="preserve"> _xlfn.XLOOKUP(H4019, 'Customers'!B:B, 'Customers'!A:A)</f>
        <v>CUST_844</v>
      </c>
      <c r="B4019" t="str">
        <f>_xlfn.XLOOKUP(L4019, Products!C:C, Products!A:A)</f>
        <v>PROD_7</v>
      </c>
      <c r="C4019">
        <v>4018</v>
      </c>
      <c r="D4019" s="2" t="s">
        <v>1073</v>
      </c>
      <c r="E4019">
        <f>YEAR(Orders[[#This Row],[Order_Date]])</f>
        <v>2023</v>
      </c>
      <c r="F4019">
        <f>MONTH(Orders[[#This Row],[Order_Date]])</f>
        <v>1</v>
      </c>
      <c r="G4019" s="2" t="s">
        <v>218</v>
      </c>
      <c r="H4019" t="s">
        <v>1597</v>
      </c>
      <c r="I4019" t="s">
        <v>21</v>
      </c>
      <c r="J4019" t="s">
        <v>15</v>
      </c>
      <c r="K4019" t="s">
        <v>16</v>
      </c>
      <c r="L4019" t="s">
        <v>66</v>
      </c>
      <c r="M4019" s="1">
        <v>2913.1</v>
      </c>
      <c r="N4019" s="1">
        <v>344.06</v>
      </c>
      <c r="O4019">
        <v>7.0000000000000007E-2</v>
      </c>
    </row>
    <row r="4020" spans="1:15" x14ac:dyDescent="0.3">
      <c r="A4020" t="str">
        <f xml:space="preserve"> _xlfn.XLOOKUP(H4020, 'Customers'!B:B, 'Customers'!A:A)</f>
        <v>CUST_22</v>
      </c>
      <c r="B4020" t="str">
        <f>_xlfn.XLOOKUP(L4020, Products!C:C, Products!A:A)</f>
        <v>PROD_3</v>
      </c>
      <c r="C4020">
        <v>4019</v>
      </c>
      <c r="D4020" s="2" t="s">
        <v>518</v>
      </c>
      <c r="E4020">
        <f>YEAR(Orders[[#This Row],[Order_Date]])</f>
        <v>2022</v>
      </c>
      <c r="F4020">
        <f>MONTH(Orders[[#This Row],[Order_Date]])</f>
        <v>6</v>
      </c>
      <c r="G4020" s="2" t="s">
        <v>852</v>
      </c>
      <c r="H4020" t="s">
        <v>93</v>
      </c>
      <c r="I4020" t="s">
        <v>21</v>
      </c>
      <c r="J4020" t="s">
        <v>22</v>
      </c>
      <c r="K4020" t="s">
        <v>27</v>
      </c>
      <c r="L4020" t="s">
        <v>28</v>
      </c>
      <c r="M4020" s="1">
        <v>6582.62</v>
      </c>
      <c r="N4020" s="1">
        <v>-68.930000000000007</v>
      </c>
      <c r="O4020">
        <v>0.08</v>
      </c>
    </row>
    <row r="4021" spans="1:15" x14ac:dyDescent="0.3">
      <c r="A4021" t="str">
        <f xml:space="preserve"> _xlfn.XLOOKUP(H4021, 'Customers'!B:B, 'Customers'!A:A)</f>
        <v>CUST_39</v>
      </c>
      <c r="B4021" t="str">
        <f>_xlfn.XLOOKUP(L4021, Products!C:C, Products!A:A)</f>
        <v>PROD_4</v>
      </c>
      <c r="C4021">
        <v>4020</v>
      </c>
      <c r="D4021" s="2" t="s">
        <v>1342</v>
      </c>
      <c r="E4021">
        <f>YEAR(Orders[[#This Row],[Order_Date]])</f>
        <v>2023</v>
      </c>
      <c r="F4021">
        <f>MONTH(Orders[[#This Row],[Order_Date]])</f>
        <v>10</v>
      </c>
      <c r="G4021" s="2" t="s">
        <v>204</v>
      </c>
      <c r="H4021" t="s">
        <v>144</v>
      </c>
      <c r="I4021" t="s">
        <v>14</v>
      </c>
      <c r="J4021" t="s">
        <v>22</v>
      </c>
      <c r="K4021" t="s">
        <v>34</v>
      </c>
      <c r="L4021" t="s">
        <v>35</v>
      </c>
      <c r="M4021" s="1">
        <v>6189.57</v>
      </c>
      <c r="N4021" s="1">
        <v>1574.4</v>
      </c>
      <c r="O4021">
        <v>0.21</v>
      </c>
    </row>
    <row r="4022" spans="1:15" x14ac:dyDescent="0.3">
      <c r="A4022" t="str">
        <f xml:space="preserve"> _xlfn.XLOOKUP(H4022, 'Customers'!B:B, 'Customers'!A:A)</f>
        <v>CUST_542</v>
      </c>
      <c r="B4022" t="str">
        <f>_xlfn.XLOOKUP(L4022, Products!C:C, Products!A:A)</f>
        <v>PROD_7</v>
      </c>
      <c r="C4022">
        <v>4021</v>
      </c>
      <c r="D4022" s="2" t="s">
        <v>696</v>
      </c>
      <c r="E4022">
        <f>YEAR(Orders[[#This Row],[Order_Date]])</f>
        <v>2023</v>
      </c>
      <c r="F4022">
        <f>MONTH(Orders[[#This Row],[Order_Date]])</f>
        <v>10</v>
      </c>
      <c r="G4022" s="2" t="s">
        <v>1188</v>
      </c>
      <c r="H4022" t="s">
        <v>1223</v>
      </c>
      <c r="I4022" t="s">
        <v>21</v>
      </c>
      <c r="J4022" t="s">
        <v>33</v>
      </c>
      <c r="K4022" t="s">
        <v>16</v>
      </c>
      <c r="L4022" t="s">
        <v>66</v>
      </c>
      <c r="M4022" s="1">
        <v>7639.51</v>
      </c>
      <c r="N4022" s="1">
        <v>1671.81</v>
      </c>
      <c r="O4022">
        <v>0.1</v>
      </c>
    </row>
    <row r="4023" spans="1:15" x14ac:dyDescent="0.3">
      <c r="A4023" t="str">
        <f xml:space="preserve"> _xlfn.XLOOKUP(H4023, 'Customers'!B:B, 'Customers'!A:A)</f>
        <v>CUST_644</v>
      </c>
      <c r="B4023" t="str">
        <f>_xlfn.XLOOKUP(L4023, Products!C:C, Products!A:A)</f>
        <v>PROD_1</v>
      </c>
      <c r="C4023">
        <v>4022</v>
      </c>
      <c r="D4023" s="2" t="s">
        <v>825</v>
      </c>
      <c r="E4023">
        <f>YEAR(Orders[[#This Row],[Order_Date]])</f>
        <v>2023</v>
      </c>
      <c r="F4023">
        <f>MONTH(Orders[[#This Row],[Order_Date]])</f>
        <v>6</v>
      </c>
      <c r="G4023" s="2" t="s">
        <v>1056</v>
      </c>
      <c r="H4023" t="s">
        <v>1369</v>
      </c>
      <c r="I4023" t="s">
        <v>32</v>
      </c>
      <c r="J4023" t="s">
        <v>15</v>
      </c>
      <c r="K4023" t="s">
        <v>16</v>
      </c>
      <c r="L4023" t="s">
        <v>17</v>
      </c>
      <c r="M4023" s="1">
        <v>2210.67</v>
      </c>
      <c r="N4023" s="1">
        <v>479.55</v>
      </c>
      <c r="O4023">
        <v>0.15</v>
      </c>
    </row>
    <row r="4024" spans="1:15" x14ac:dyDescent="0.3">
      <c r="A4024" t="str">
        <f xml:space="preserve"> _xlfn.XLOOKUP(H4024, 'Customers'!B:B, 'Customers'!A:A)</f>
        <v>CUST_266</v>
      </c>
      <c r="B4024" t="str">
        <f>_xlfn.XLOOKUP(L4024, Products!C:C, Products!A:A)</f>
        <v>PROD_4</v>
      </c>
      <c r="C4024">
        <v>4023</v>
      </c>
      <c r="D4024" s="2" t="s">
        <v>401</v>
      </c>
      <c r="E4024">
        <f>YEAR(Orders[[#This Row],[Order_Date]])</f>
        <v>2023</v>
      </c>
      <c r="F4024">
        <f>MONTH(Orders[[#This Row],[Order_Date]])</f>
        <v>5</v>
      </c>
      <c r="G4024" s="2" t="s">
        <v>651</v>
      </c>
      <c r="H4024" t="s">
        <v>719</v>
      </c>
      <c r="I4024" t="s">
        <v>21</v>
      </c>
      <c r="J4024" t="s">
        <v>33</v>
      </c>
      <c r="K4024" t="s">
        <v>34</v>
      </c>
      <c r="L4024" t="s">
        <v>35</v>
      </c>
      <c r="M4024" s="1">
        <v>3247.67</v>
      </c>
      <c r="N4024" s="1">
        <v>355.26</v>
      </c>
      <c r="O4024">
        <v>0.05</v>
      </c>
    </row>
    <row r="4025" spans="1:15" x14ac:dyDescent="0.3">
      <c r="A4025" t="str">
        <f xml:space="preserve"> _xlfn.XLOOKUP(H4025, 'Customers'!B:B, 'Customers'!A:A)</f>
        <v>CUST_665</v>
      </c>
      <c r="B4025" t="str">
        <f>_xlfn.XLOOKUP(L4025, Products!C:C, Products!A:A)</f>
        <v>PROD_7</v>
      </c>
      <c r="C4025">
        <v>4024</v>
      </c>
      <c r="D4025" s="2" t="s">
        <v>1246</v>
      </c>
      <c r="E4025">
        <f>YEAR(Orders[[#This Row],[Order_Date]])</f>
        <v>2023</v>
      </c>
      <c r="F4025">
        <f>MONTH(Orders[[#This Row],[Order_Date]])</f>
        <v>6</v>
      </c>
      <c r="G4025" s="2" t="s">
        <v>226</v>
      </c>
      <c r="H4025" t="s">
        <v>1394</v>
      </c>
      <c r="I4025" t="s">
        <v>32</v>
      </c>
      <c r="J4025" t="s">
        <v>22</v>
      </c>
      <c r="K4025" t="s">
        <v>16</v>
      </c>
      <c r="L4025" t="s">
        <v>66</v>
      </c>
      <c r="M4025" s="1">
        <v>2523.16</v>
      </c>
      <c r="N4025" s="1">
        <v>-70.290000000000006</v>
      </c>
      <c r="O4025">
        <v>0.28000000000000003</v>
      </c>
    </row>
    <row r="4026" spans="1:15" x14ac:dyDescent="0.3">
      <c r="A4026" t="str">
        <f xml:space="preserve"> _xlfn.XLOOKUP(H4026, 'Customers'!B:B, 'Customers'!A:A)</f>
        <v>CUST_114</v>
      </c>
      <c r="B4026" t="str">
        <f>_xlfn.XLOOKUP(L4026, Products!C:C, Products!A:A)</f>
        <v>PROD_1</v>
      </c>
      <c r="C4026">
        <v>4025</v>
      </c>
      <c r="D4026" s="2" t="s">
        <v>566</v>
      </c>
      <c r="E4026">
        <f>YEAR(Orders[[#This Row],[Order_Date]])</f>
        <v>2022</v>
      </c>
      <c r="F4026">
        <f>MONTH(Orders[[#This Row],[Order_Date]])</f>
        <v>1</v>
      </c>
      <c r="G4026" s="2" t="s">
        <v>567</v>
      </c>
      <c r="H4026" t="s">
        <v>357</v>
      </c>
      <c r="I4026" t="s">
        <v>14</v>
      </c>
      <c r="J4026" t="s">
        <v>22</v>
      </c>
      <c r="K4026" t="s">
        <v>16</v>
      </c>
      <c r="L4026" t="s">
        <v>17</v>
      </c>
      <c r="M4026" s="1">
        <v>9147.61</v>
      </c>
      <c r="N4026" s="1">
        <v>2471.69</v>
      </c>
      <c r="O4026">
        <v>0.25</v>
      </c>
    </row>
    <row r="4027" spans="1:15" x14ac:dyDescent="0.3">
      <c r="A4027" t="str">
        <f xml:space="preserve"> _xlfn.XLOOKUP(H4027, 'Customers'!B:B, 'Customers'!A:A)</f>
        <v>CUST_762</v>
      </c>
      <c r="B4027" t="str">
        <f>_xlfn.XLOOKUP(L4027, Products!C:C, Products!A:A)</f>
        <v>PROD_2</v>
      </c>
      <c r="C4027">
        <v>4026</v>
      </c>
      <c r="D4027" s="2" t="s">
        <v>67</v>
      </c>
      <c r="E4027">
        <f>YEAR(Orders[[#This Row],[Order_Date]])</f>
        <v>2023</v>
      </c>
      <c r="F4027">
        <f>MONTH(Orders[[#This Row],[Order_Date]])</f>
        <v>6</v>
      </c>
      <c r="G4027" s="2" t="s">
        <v>68</v>
      </c>
      <c r="H4027" t="s">
        <v>1508</v>
      </c>
      <c r="I4027" t="s">
        <v>14</v>
      </c>
      <c r="J4027" t="s">
        <v>22</v>
      </c>
      <c r="K4027" t="s">
        <v>16</v>
      </c>
      <c r="L4027" t="s">
        <v>23</v>
      </c>
      <c r="M4027" s="1">
        <v>3787.66</v>
      </c>
      <c r="N4027" s="1">
        <v>1026.6600000000001</v>
      </c>
      <c r="O4027">
        <v>0.2</v>
      </c>
    </row>
    <row r="4028" spans="1:15" x14ac:dyDescent="0.3">
      <c r="A4028" t="str">
        <f xml:space="preserve"> _xlfn.XLOOKUP(H4028, 'Customers'!B:B, 'Customers'!A:A)</f>
        <v>CUST_119</v>
      </c>
      <c r="B4028" t="str">
        <f>_xlfn.XLOOKUP(L4028, Products!C:C, Products!A:A)</f>
        <v>PROD_5</v>
      </c>
      <c r="C4028">
        <v>4027</v>
      </c>
      <c r="D4028" s="2" t="s">
        <v>1323</v>
      </c>
      <c r="E4028">
        <f>YEAR(Orders[[#This Row],[Order_Date]])</f>
        <v>2022</v>
      </c>
      <c r="F4028">
        <f>MONTH(Orders[[#This Row],[Order_Date]])</f>
        <v>10</v>
      </c>
      <c r="G4028" s="2" t="s">
        <v>159</v>
      </c>
      <c r="H4028" t="s">
        <v>371</v>
      </c>
      <c r="I4028" t="s">
        <v>21</v>
      </c>
      <c r="J4028" t="s">
        <v>65</v>
      </c>
      <c r="K4028" t="s">
        <v>34</v>
      </c>
      <c r="L4028" t="s">
        <v>39</v>
      </c>
      <c r="M4028" s="1">
        <v>669.2</v>
      </c>
      <c r="N4028" s="1">
        <v>95.98</v>
      </c>
      <c r="O4028">
        <v>0.08</v>
      </c>
    </row>
    <row r="4029" spans="1:15" x14ac:dyDescent="0.3">
      <c r="A4029" t="str">
        <f xml:space="preserve"> _xlfn.XLOOKUP(H4029, 'Customers'!B:B, 'Customers'!A:A)</f>
        <v>CUST_372</v>
      </c>
      <c r="B4029" t="str">
        <f>_xlfn.XLOOKUP(L4029, Products!C:C, Products!A:A)</f>
        <v>PROD_1</v>
      </c>
      <c r="C4029">
        <v>4028</v>
      </c>
      <c r="D4029" s="2" t="s">
        <v>1355</v>
      </c>
      <c r="E4029">
        <f>YEAR(Orders[[#This Row],[Order_Date]])</f>
        <v>2022</v>
      </c>
      <c r="F4029">
        <f>MONTH(Orders[[#This Row],[Order_Date]])</f>
        <v>8</v>
      </c>
      <c r="G4029" s="2" t="s">
        <v>211</v>
      </c>
      <c r="H4029" t="s">
        <v>928</v>
      </c>
      <c r="I4029" t="s">
        <v>14</v>
      </c>
      <c r="J4029" t="s">
        <v>33</v>
      </c>
      <c r="K4029" t="s">
        <v>27</v>
      </c>
      <c r="L4029" t="s">
        <v>17</v>
      </c>
      <c r="M4029" s="1">
        <v>7013.48</v>
      </c>
      <c r="N4029" s="1">
        <v>143.43</v>
      </c>
      <c r="O4029">
        <v>7.0000000000000007E-2</v>
      </c>
    </row>
    <row r="4030" spans="1:15" x14ac:dyDescent="0.3">
      <c r="A4030" t="str">
        <f xml:space="preserve"> _xlfn.XLOOKUP(H4030, 'Customers'!B:B, 'Customers'!A:A)</f>
        <v>CUST_986</v>
      </c>
      <c r="B4030" t="str">
        <f>_xlfn.XLOOKUP(L4030, Products!C:C, Products!A:A)</f>
        <v>PROD_8</v>
      </c>
      <c r="C4030">
        <v>4029</v>
      </c>
      <c r="D4030" s="2" t="s">
        <v>81</v>
      </c>
      <c r="E4030">
        <f>YEAR(Orders[[#This Row],[Order_Date]])</f>
        <v>2023</v>
      </c>
      <c r="F4030">
        <f>MONTH(Orders[[#This Row],[Order_Date]])</f>
        <v>11</v>
      </c>
      <c r="G4030" s="2" t="s">
        <v>363</v>
      </c>
      <c r="H4030" t="s">
        <v>1749</v>
      </c>
      <c r="I4030" t="s">
        <v>32</v>
      </c>
      <c r="J4030" t="s">
        <v>22</v>
      </c>
      <c r="K4030" t="s">
        <v>27</v>
      </c>
      <c r="L4030" t="s">
        <v>73</v>
      </c>
      <c r="M4030" s="1">
        <v>4653.7700000000004</v>
      </c>
      <c r="N4030" s="1">
        <v>-206.92</v>
      </c>
      <c r="O4030">
        <v>0.27</v>
      </c>
    </row>
    <row r="4031" spans="1:15" x14ac:dyDescent="0.3">
      <c r="A4031" t="str">
        <f xml:space="preserve"> _xlfn.XLOOKUP(H4031, 'Customers'!B:B, 'Customers'!A:A)</f>
        <v>CUST_877</v>
      </c>
      <c r="B4031" t="str">
        <f>_xlfn.XLOOKUP(L4031, Products!C:C, Products!A:A)</f>
        <v>PROD_4</v>
      </c>
      <c r="C4031">
        <v>4030</v>
      </c>
      <c r="D4031" s="2" t="s">
        <v>404</v>
      </c>
      <c r="E4031">
        <f>YEAR(Orders[[#This Row],[Order_Date]])</f>
        <v>2022</v>
      </c>
      <c r="F4031">
        <f>MONTH(Orders[[#This Row],[Order_Date]])</f>
        <v>8</v>
      </c>
      <c r="G4031" s="2" t="s">
        <v>324</v>
      </c>
      <c r="H4031" t="s">
        <v>1632</v>
      </c>
      <c r="I4031" t="s">
        <v>32</v>
      </c>
      <c r="J4031" t="s">
        <v>33</v>
      </c>
      <c r="K4031" t="s">
        <v>34</v>
      </c>
      <c r="L4031" t="s">
        <v>35</v>
      </c>
      <c r="M4031" s="1">
        <v>6585.88</v>
      </c>
      <c r="N4031" s="1">
        <v>82.24</v>
      </c>
      <c r="O4031">
        <v>0</v>
      </c>
    </row>
    <row r="4032" spans="1:15" x14ac:dyDescent="0.3">
      <c r="A4032" t="str">
        <f xml:space="preserve"> _xlfn.XLOOKUP(H4032, 'Customers'!B:B, 'Customers'!A:A)</f>
        <v>CUST_100</v>
      </c>
      <c r="B4032" t="str">
        <f>_xlfn.XLOOKUP(L4032, Products!C:C, Products!A:A)</f>
        <v>PROD_4</v>
      </c>
      <c r="C4032">
        <v>4031</v>
      </c>
      <c r="D4032" s="2" t="s">
        <v>435</v>
      </c>
      <c r="E4032">
        <f>YEAR(Orders[[#This Row],[Order_Date]])</f>
        <v>2022</v>
      </c>
      <c r="F4032">
        <f>MONTH(Orders[[#This Row],[Order_Date]])</f>
        <v>4</v>
      </c>
      <c r="G4032" s="2" t="s">
        <v>436</v>
      </c>
      <c r="H4032" t="s">
        <v>315</v>
      </c>
      <c r="I4032" t="s">
        <v>14</v>
      </c>
      <c r="J4032" t="s">
        <v>15</v>
      </c>
      <c r="K4032" t="s">
        <v>34</v>
      </c>
      <c r="L4032" t="s">
        <v>35</v>
      </c>
      <c r="M4032" s="1">
        <v>5615</v>
      </c>
      <c r="N4032" s="1">
        <v>847.12</v>
      </c>
      <c r="O4032">
        <v>0.03</v>
      </c>
    </row>
    <row r="4033" spans="1:15" x14ac:dyDescent="0.3">
      <c r="A4033" t="str">
        <f xml:space="preserve"> _xlfn.XLOOKUP(H4033, 'Customers'!B:B, 'Customers'!A:A)</f>
        <v>CUST_645</v>
      </c>
      <c r="B4033" t="str">
        <f>_xlfn.XLOOKUP(L4033, Products!C:C, Products!A:A)</f>
        <v>PROD_6</v>
      </c>
      <c r="C4033">
        <v>4032</v>
      </c>
      <c r="D4033" s="2" t="s">
        <v>761</v>
      </c>
      <c r="E4033">
        <f>YEAR(Orders[[#This Row],[Order_Date]])</f>
        <v>2022</v>
      </c>
      <c r="F4033">
        <f>MONTH(Orders[[#This Row],[Order_Date]])</f>
        <v>8</v>
      </c>
      <c r="G4033" s="2" t="s">
        <v>411</v>
      </c>
      <c r="H4033" t="s">
        <v>1370</v>
      </c>
      <c r="I4033" t="s">
        <v>21</v>
      </c>
      <c r="J4033" t="s">
        <v>33</v>
      </c>
      <c r="K4033" t="s">
        <v>34</v>
      </c>
      <c r="L4033" t="s">
        <v>52</v>
      </c>
      <c r="M4033" s="1">
        <v>5948.81</v>
      </c>
      <c r="N4033" s="1">
        <v>246.5</v>
      </c>
      <c r="O4033">
        <v>0.27</v>
      </c>
    </row>
    <row r="4034" spans="1:15" x14ac:dyDescent="0.3">
      <c r="A4034" t="str">
        <f xml:space="preserve"> _xlfn.XLOOKUP(H4034, 'Customers'!B:B, 'Customers'!A:A)</f>
        <v>CUST_315</v>
      </c>
      <c r="B4034" t="str">
        <f>_xlfn.XLOOKUP(L4034, Products!C:C, Products!A:A)</f>
        <v>PROD_8</v>
      </c>
      <c r="C4034">
        <v>4033</v>
      </c>
      <c r="D4034" s="2" t="s">
        <v>280</v>
      </c>
      <c r="E4034">
        <f>YEAR(Orders[[#This Row],[Order_Date]])</f>
        <v>2022</v>
      </c>
      <c r="F4034">
        <f>MONTH(Orders[[#This Row],[Order_Date]])</f>
        <v>11</v>
      </c>
      <c r="G4034" s="2" t="s">
        <v>115</v>
      </c>
      <c r="H4034" t="s">
        <v>826</v>
      </c>
      <c r="I4034" t="s">
        <v>21</v>
      </c>
      <c r="J4034" t="s">
        <v>65</v>
      </c>
      <c r="K4034" t="s">
        <v>27</v>
      </c>
      <c r="L4034" t="s">
        <v>73</v>
      </c>
      <c r="M4034" s="1">
        <v>3820.35</v>
      </c>
      <c r="N4034" s="1">
        <v>415.41</v>
      </c>
      <c r="O4034">
        <v>0.01</v>
      </c>
    </row>
    <row r="4035" spans="1:15" x14ac:dyDescent="0.3">
      <c r="A4035" t="str">
        <f xml:space="preserve"> _xlfn.XLOOKUP(H4035, 'Customers'!B:B, 'Customers'!A:A)</f>
        <v>CUST_414</v>
      </c>
      <c r="B4035" t="str">
        <f>_xlfn.XLOOKUP(L4035, Products!C:C, Products!A:A)</f>
        <v>PROD_6</v>
      </c>
      <c r="C4035">
        <v>4034</v>
      </c>
      <c r="D4035" s="2" t="s">
        <v>50</v>
      </c>
      <c r="E4035">
        <f>YEAR(Orders[[#This Row],[Order_Date]])</f>
        <v>2022</v>
      </c>
      <c r="F4035">
        <f>MONTH(Orders[[#This Row],[Order_Date]])</f>
        <v>9</v>
      </c>
      <c r="G4035" s="2" t="s">
        <v>913</v>
      </c>
      <c r="H4035" t="s">
        <v>1010</v>
      </c>
      <c r="I4035" t="s">
        <v>14</v>
      </c>
      <c r="J4035" t="s">
        <v>65</v>
      </c>
      <c r="K4035" t="s">
        <v>34</v>
      </c>
      <c r="L4035" t="s">
        <v>52</v>
      </c>
      <c r="M4035" s="1">
        <v>5019.49</v>
      </c>
      <c r="N4035" s="1">
        <v>-315.89999999999998</v>
      </c>
      <c r="O4035">
        <v>0.09</v>
      </c>
    </row>
    <row r="4036" spans="1:15" x14ac:dyDescent="0.3">
      <c r="A4036" t="str">
        <f xml:space="preserve"> _xlfn.XLOOKUP(H4036, 'Customers'!B:B, 'Customers'!A:A)</f>
        <v>CUST_467</v>
      </c>
      <c r="B4036" t="str">
        <f>_xlfn.XLOOKUP(L4036, Products!C:C, Products!A:A)</f>
        <v>PROD_6</v>
      </c>
      <c r="C4036">
        <v>4035</v>
      </c>
      <c r="D4036" s="2" t="s">
        <v>941</v>
      </c>
      <c r="E4036">
        <f>YEAR(Orders[[#This Row],[Order_Date]])</f>
        <v>2022</v>
      </c>
      <c r="F4036">
        <f>MONTH(Orders[[#This Row],[Order_Date]])</f>
        <v>4</v>
      </c>
      <c r="G4036" s="2" t="s">
        <v>655</v>
      </c>
      <c r="H4036" t="s">
        <v>1096</v>
      </c>
      <c r="I4036" t="s">
        <v>32</v>
      </c>
      <c r="J4036" t="s">
        <v>65</v>
      </c>
      <c r="K4036" t="s">
        <v>34</v>
      </c>
      <c r="L4036" t="s">
        <v>52</v>
      </c>
      <c r="M4036" s="1">
        <v>9039.85</v>
      </c>
      <c r="N4036" s="1">
        <v>2632.83</v>
      </c>
      <c r="O4036">
        <v>0.14000000000000001</v>
      </c>
    </row>
    <row r="4037" spans="1:15" x14ac:dyDescent="0.3">
      <c r="A4037" t="str">
        <f xml:space="preserve"> _xlfn.XLOOKUP(H4037, 'Customers'!B:B, 'Customers'!A:A)</f>
        <v>CUST_565</v>
      </c>
      <c r="B4037" t="str">
        <f>_xlfn.XLOOKUP(L4037, Products!C:C, Products!A:A)</f>
        <v>PROD_6</v>
      </c>
      <c r="C4037">
        <v>4036</v>
      </c>
      <c r="D4037" s="2" t="s">
        <v>474</v>
      </c>
      <c r="E4037">
        <f>YEAR(Orders[[#This Row],[Order_Date]])</f>
        <v>2022</v>
      </c>
      <c r="F4037">
        <f>MONTH(Orders[[#This Row],[Order_Date]])</f>
        <v>4</v>
      </c>
      <c r="G4037" s="2" t="s">
        <v>961</v>
      </c>
      <c r="H4037" t="s">
        <v>1257</v>
      </c>
      <c r="I4037" t="s">
        <v>32</v>
      </c>
      <c r="J4037" t="s">
        <v>22</v>
      </c>
      <c r="K4037" t="s">
        <v>34</v>
      </c>
      <c r="L4037" t="s">
        <v>52</v>
      </c>
      <c r="M4037" s="1">
        <v>5531.92</v>
      </c>
      <c r="N4037" s="1">
        <v>136.71</v>
      </c>
      <c r="O4037">
        <v>0.08</v>
      </c>
    </row>
    <row r="4038" spans="1:15" x14ac:dyDescent="0.3">
      <c r="A4038" t="str">
        <f xml:space="preserve"> _xlfn.XLOOKUP(H4038, 'Customers'!B:B, 'Customers'!A:A)</f>
        <v>CUST_64</v>
      </c>
      <c r="B4038" t="str">
        <f>_xlfn.XLOOKUP(L4038, Products!C:C, Products!A:A)</f>
        <v>PROD_1</v>
      </c>
      <c r="C4038">
        <v>4037</v>
      </c>
      <c r="D4038" s="2" t="s">
        <v>484</v>
      </c>
      <c r="E4038">
        <f>YEAR(Orders[[#This Row],[Order_Date]])</f>
        <v>2022</v>
      </c>
      <c r="F4038">
        <f>MONTH(Orders[[#This Row],[Order_Date]])</f>
        <v>12</v>
      </c>
      <c r="G4038" s="2" t="s">
        <v>822</v>
      </c>
      <c r="H4038" t="s">
        <v>213</v>
      </c>
      <c r="I4038" t="s">
        <v>32</v>
      </c>
      <c r="J4038" t="s">
        <v>33</v>
      </c>
      <c r="K4038" t="s">
        <v>27</v>
      </c>
      <c r="L4038" t="s">
        <v>17</v>
      </c>
      <c r="M4038" s="1">
        <v>9546.7900000000009</v>
      </c>
      <c r="N4038" s="1">
        <v>2467.71</v>
      </c>
      <c r="O4038">
        <v>0.16</v>
      </c>
    </row>
    <row r="4039" spans="1:15" x14ac:dyDescent="0.3">
      <c r="A4039" t="str">
        <f xml:space="preserve"> _xlfn.XLOOKUP(H4039, 'Customers'!B:B, 'Customers'!A:A)</f>
        <v>CUST_729</v>
      </c>
      <c r="B4039" t="str">
        <f>_xlfn.XLOOKUP(L4039, Products!C:C, Products!A:A)</f>
        <v>PROD_1</v>
      </c>
      <c r="C4039">
        <v>4038</v>
      </c>
      <c r="D4039" s="2" t="s">
        <v>166</v>
      </c>
      <c r="E4039">
        <f>YEAR(Orders[[#This Row],[Order_Date]])</f>
        <v>2022</v>
      </c>
      <c r="F4039">
        <f>MONTH(Orders[[#This Row],[Order_Date]])</f>
        <v>5</v>
      </c>
      <c r="G4039" s="2" t="s">
        <v>610</v>
      </c>
      <c r="H4039" t="s">
        <v>1471</v>
      </c>
      <c r="I4039" t="s">
        <v>14</v>
      </c>
      <c r="J4039" t="s">
        <v>65</v>
      </c>
      <c r="K4039" t="s">
        <v>27</v>
      </c>
      <c r="L4039" t="s">
        <v>17</v>
      </c>
      <c r="M4039" s="1">
        <v>4985.83</v>
      </c>
      <c r="N4039" s="1">
        <v>232.31</v>
      </c>
      <c r="O4039">
        <v>0.05</v>
      </c>
    </row>
    <row r="4040" spans="1:15" x14ac:dyDescent="0.3">
      <c r="A4040" t="str">
        <f xml:space="preserve"> _xlfn.XLOOKUP(H4040, 'Customers'!B:B, 'Customers'!A:A)</f>
        <v>CUST_696</v>
      </c>
      <c r="B4040" t="str">
        <f>_xlfn.XLOOKUP(L4040, Products!C:C, Products!A:A)</f>
        <v>PROD_5</v>
      </c>
      <c r="C4040">
        <v>4039</v>
      </c>
      <c r="D4040" s="2" t="s">
        <v>1416</v>
      </c>
      <c r="E4040">
        <f>YEAR(Orders[[#This Row],[Order_Date]])</f>
        <v>2022</v>
      </c>
      <c r="F4040">
        <f>MONTH(Orders[[#This Row],[Order_Date]])</f>
        <v>3</v>
      </c>
      <c r="G4040" s="2" t="s">
        <v>1307</v>
      </c>
      <c r="H4040" t="s">
        <v>1435</v>
      </c>
      <c r="I4040" t="s">
        <v>14</v>
      </c>
      <c r="J4040" t="s">
        <v>65</v>
      </c>
      <c r="K4040" t="s">
        <v>34</v>
      </c>
      <c r="L4040" t="s">
        <v>39</v>
      </c>
      <c r="M4040" s="1">
        <v>2186.63</v>
      </c>
      <c r="N4040" s="1">
        <v>-76.209999999999994</v>
      </c>
      <c r="O4040">
        <v>0.21</v>
      </c>
    </row>
    <row r="4041" spans="1:15" x14ac:dyDescent="0.3">
      <c r="A4041" t="str">
        <f xml:space="preserve"> _xlfn.XLOOKUP(H4041, 'Customers'!B:B, 'Customers'!A:A)</f>
        <v>CUST_945</v>
      </c>
      <c r="B4041" t="str">
        <f>_xlfn.XLOOKUP(L4041, Products!C:C, Products!A:A)</f>
        <v>PROD_8</v>
      </c>
      <c r="C4041">
        <v>4040</v>
      </c>
      <c r="D4041" s="2" t="s">
        <v>1142</v>
      </c>
      <c r="E4041">
        <f>YEAR(Orders[[#This Row],[Order_Date]])</f>
        <v>2023</v>
      </c>
      <c r="F4041">
        <f>MONTH(Orders[[#This Row],[Order_Date]])</f>
        <v>1</v>
      </c>
      <c r="G4041" s="2" t="s">
        <v>1573</v>
      </c>
      <c r="H4041" t="s">
        <v>1706</v>
      </c>
      <c r="I4041" t="s">
        <v>21</v>
      </c>
      <c r="J4041" t="s">
        <v>65</v>
      </c>
      <c r="K4041" t="s">
        <v>27</v>
      </c>
      <c r="L4041" t="s">
        <v>73</v>
      </c>
      <c r="M4041" s="1">
        <v>1669.81</v>
      </c>
      <c r="N4041" s="1">
        <v>-36.67</v>
      </c>
      <c r="O4041">
        <v>0.12</v>
      </c>
    </row>
    <row r="4042" spans="1:15" x14ac:dyDescent="0.3">
      <c r="A4042" t="str">
        <f xml:space="preserve"> _xlfn.XLOOKUP(H4042, 'Customers'!B:B, 'Customers'!A:A)</f>
        <v>CUST_382</v>
      </c>
      <c r="B4042" t="str">
        <f>_xlfn.XLOOKUP(L4042, Products!C:C, Products!A:A)</f>
        <v>PROD_8</v>
      </c>
      <c r="C4042">
        <v>4041</v>
      </c>
      <c r="D4042" s="2" t="s">
        <v>169</v>
      </c>
      <c r="E4042">
        <f>YEAR(Orders[[#This Row],[Order_Date]])</f>
        <v>2022</v>
      </c>
      <c r="F4042">
        <f>MONTH(Orders[[#This Row],[Order_Date]])</f>
        <v>10</v>
      </c>
      <c r="G4042" s="2" t="s">
        <v>109</v>
      </c>
      <c r="H4042" t="s">
        <v>948</v>
      </c>
      <c r="I4042" t="s">
        <v>32</v>
      </c>
      <c r="J4042" t="s">
        <v>65</v>
      </c>
      <c r="K4042" t="s">
        <v>27</v>
      </c>
      <c r="L4042" t="s">
        <v>73</v>
      </c>
      <c r="M4042" s="1">
        <v>2837.76</v>
      </c>
      <c r="N4042" s="1">
        <v>762.19</v>
      </c>
      <c r="O4042">
        <v>0.06</v>
      </c>
    </row>
    <row r="4043" spans="1:15" x14ac:dyDescent="0.3">
      <c r="A4043" t="str">
        <f xml:space="preserve"> _xlfn.XLOOKUP(H4043, 'Customers'!B:B, 'Customers'!A:A)</f>
        <v>CUST_329</v>
      </c>
      <c r="B4043" t="str">
        <f>_xlfn.XLOOKUP(L4043, Products!C:C, Products!A:A)</f>
        <v>PROD_6</v>
      </c>
      <c r="C4043">
        <v>4042</v>
      </c>
      <c r="D4043" s="2" t="s">
        <v>484</v>
      </c>
      <c r="E4043">
        <f>YEAR(Orders[[#This Row],[Order_Date]])</f>
        <v>2022</v>
      </c>
      <c r="F4043">
        <f>MONTH(Orders[[#This Row],[Order_Date]])</f>
        <v>12</v>
      </c>
      <c r="G4043" s="2" t="s">
        <v>1018</v>
      </c>
      <c r="H4043" t="s">
        <v>851</v>
      </c>
      <c r="I4043" t="s">
        <v>21</v>
      </c>
      <c r="J4043" t="s">
        <v>22</v>
      </c>
      <c r="K4043" t="s">
        <v>34</v>
      </c>
      <c r="L4043" t="s">
        <v>52</v>
      </c>
      <c r="M4043" s="1">
        <v>896.5</v>
      </c>
      <c r="N4043" s="1">
        <v>90.04</v>
      </c>
      <c r="O4043">
        <v>0.28000000000000003</v>
      </c>
    </row>
    <row r="4044" spans="1:15" x14ac:dyDescent="0.3">
      <c r="A4044" t="str">
        <f xml:space="preserve"> _xlfn.XLOOKUP(H4044, 'Customers'!B:B, 'Customers'!A:A)</f>
        <v>CUST_429</v>
      </c>
      <c r="B4044" t="str">
        <f>_xlfn.XLOOKUP(L4044, Products!C:C, Products!A:A)</f>
        <v>PROD_7</v>
      </c>
      <c r="C4044">
        <v>4043</v>
      </c>
      <c r="D4044" s="2" t="s">
        <v>1704</v>
      </c>
      <c r="E4044">
        <f>YEAR(Orders[[#This Row],[Order_Date]])</f>
        <v>2023</v>
      </c>
      <c r="F4044">
        <f>MONTH(Orders[[#This Row],[Order_Date]])</f>
        <v>4</v>
      </c>
      <c r="G4044" s="2" t="s">
        <v>29</v>
      </c>
      <c r="H4044" t="s">
        <v>1035</v>
      </c>
      <c r="I4044" t="s">
        <v>21</v>
      </c>
      <c r="J4044" t="s">
        <v>22</v>
      </c>
      <c r="K4044" t="s">
        <v>16</v>
      </c>
      <c r="L4044" t="s">
        <v>66</v>
      </c>
      <c r="M4044" s="1">
        <v>2461.48</v>
      </c>
      <c r="N4044" s="1">
        <v>527.89</v>
      </c>
      <c r="O4044">
        <v>0.27</v>
      </c>
    </row>
    <row r="4045" spans="1:15" x14ac:dyDescent="0.3">
      <c r="A4045" t="str">
        <f xml:space="preserve"> _xlfn.XLOOKUP(H4045, 'Customers'!B:B, 'Customers'!A:A)</f>
        <v>CUST_950</v>
      </c>
      <c r="B4045" t="str">
        <f>_xlfn.XLOOKUP(L4045, Products!C:C, Products!A:A)</f>
        <v>PROD_5</v>
      </c>
      <c r="C4045">
        <v>4044</v>
      </c>
      <c r="D4045" s="2" t="s">
        <v>389</v>
      </c>
      <c r="E4045">
        <f>YEAR(Orders[[#This Row],[Order_Date]])</f>
        <v>2022</v>
      </c>
      <c r="F4045">
        <f>MONTH(Orders[[#This Row],[Order_Date]])</f>
        <v>9</v>
      </c>
      <c r="G4045" s="2" t="s">
        <v>59</v>
      </c>
      <c r="H4045" t="s">
        <v>1711</v>
      </c>
      <c r="I4045" t="s">
        <v>21</v>
      </c>
      <c r="J4045" t="s">
        <v>22</v>
      </c>
      <c r="K4045" t="s">
        <v>34</v>
      </c>
      <c r="L4045" t="s">
        <v>39</v>
      </c>
      <c r="M4045" s="1">
        <v>3093.65</v>
      </c>
      <c r="N4045" s="1">
        <v>449.19</v>
      </c>
      <c r="O4045">
        <v>0.15</v>
      </c>
    </row>
    <row r="4046" spans="1:15" x14ac:dyDescent="0.3">
      <c r="A4046" t="str">
        <f xml:space="preserve"> _xlfn.XLOOKUP(H4046, 'Customers'!B:B, 'Customers'!A:A)</f>
        <v>CUST_406</v>
      </c>
      <c r="B4046" t="str">
        <f>_xlfn.XLOOKUP(L4046, Products!C:C, Products!A:A)</f>
        <v>PROD_8</v>
      </c>
      <c r="C4046">
        <v>4045</v>
      </c>
      <c r="D4046" s="2" t="s">
        <v>176</v>
      </c>
      <c r="E4046">
        <f>YEAR(Orders[[#This Row],[Order_Date]])</f>
        <v>2023</v>
      </c>
      <c r="F4046">
        <f>MONTH(Orders[[#This Row],[Order_Date]])</f>
        <v>7</v>
      </c>
      <c r="G4046" s="2" t="s">
        <v>965</v>
      </c>
      <c r="H4046" t="s">
        <v>992</v>
      </c>
      <c r="I4046" t="s">
        <v>32</v>
      </c>
      <c r="J4046" t="s">
        <v>15</v>
      </c>
      <c r="K4046" t="s">
        <v>27</v>
      </c>
      <c r="L4046" t="s">
        <v>73</v>
      </c>
      <c r="M4046" s="1">
        <v>4218.16</v>
      </c>
      <c r="N4046" s="1">
        <v>1027.55</v>
      </c>
      <c r="O4046">
        <v>0.27</v>
      </c>
    </row>
    <row r="4047" spans="1:15" x14ac:dyDescent="0.3">
      <c r="A4047" t="str">
        <f xml:space="preserve"> _xlfn.XLOOKUP(H4047, 'Customers'!B:B, 'Customers'!A:A)</f>
        <v>CUST_508</v>
      </c>
      <c r="B4047" t="str">
        <f>_xlfn.XLOOKUP(L4047, Products!C:C, Products!A:A)</f>
        <v>PROD_8</v>
      </c>
      <c r="C4047">
        <v>4046</v>
      </c>
      <c r="D4047" s="2" t="s">
        <v>194</v>
      </c>
      <c r="E4047">
        <f>YEAR(Orders[[#This Row],[Order_Date]])</f>
        <v>2022</v>
      </c>
      <c r="F4047">
        <f>MONTH(Orders[[#This Row],[Order_Date]])</f>
        <v>9</v>
      </c>
      <c r="G4047" s="2" t="s">
        <v>1211</v>
      </c>
      <c r="H4047" t="s">
        <v>1173</v>
      </c>
      <c r="I4047" t="s">
        <v>21</v>
      </c>
      <c r="J4047" t="s">
        <v>65</v>
      </c>
      <c r="K4047" t="s">
        <v>27</v>
      </c>
      <c r="L4047" t="s">
        <v>73</v>
      </c>
      <c r="M4047" s="1">
        <v>3916.91</v>
      </c>
      <c r="N4047" s="1">
        <v>438.43</v>
      </c>
      <c r="O4047">
        <v>0.03</v>
      </c>
    </row>
    <row r="4048" spans="1:15" x14ac:dyDescent="0.3">
      <c r="A4048" t="str">
        <f xml:space="preserve"> _xlfn.XLOOKUP(H4048, 'Customers'!B:B, 'Customers'!A:A)</f>
        <v>CUST_762</v>
      </c>
      <c r="B4048" t="str">
        <f>_xlfn.XLOOKUP(L4048, Products!C:C, Products!A:A)</f>
        <v>PROD_1</v>
      </c>
      <c r="C4048">
        <v>4047</v>
      </c>
      <c r="D4048" s="2" t="s">
        <v>142</v>
      </c>
      <c r="E4048">
        <f>YEAR(Orders[[#This Row],[Order_Date]])</f>
        <v>2023</v>
      </c>
      <c r="F4048">
        <f>MONTH(Orders[[#This Row],[Order_Date]])</f>
        <v>8</v>
      </c>
      <c r="G4048" s="2" t="s">
        <v>145</v>
      </c>
      <c r="H4048" t="s">
        <v>1508</v>
      </c>
      <c r="I4048" t="s">
        <v>21</v>
      </c>
      <c r="J4048" t="s">
        <v>22</v>
      </c>
      <c r="K4048" t="s">
        <v>16</v>
      </c>
      <c r="L4048" t="s">
        <v>17</v>
      </c>
      <c r="M4048" s="1">
        <v>4504.6499999999996</v>
      </c>
      <c r="N4048" s="1">
        <v>1153.24</v>
      </c>
      <c r="O4048">
        <v>0.04</v>
      </c>
    </row>
    <row r="4049" spans="1:15" x14ac:dyDescent="0.3">
      <c r="A4049" t="str">
        <f xml:space="preserve"> _xlfn.XLOOKUP(H4049, 'Customers'!B:B, 'Customers'!A:A)</f>
        <v>CUST_171</v>
      </c>
      <c r="B4049" t="str">
        <f>_xlfn.XLOOKUP(L4049, Products!C:C, Products!A:A)</f>
        <v>PROD_7</v>
      </c>
      <c r="C4049">
        <v>4048</v>
      </c>
      <c r="D4049" s="2" t="s">
        <v>107</v>
      </c>
      <c r="E4049">
        <f>YEAR(Orders[[#This Row],[Order_Date]])</f>
        <v>2022</v>
      </c>
      <c r="F4049">
        <f>MONTH(Orders[[#This Row],[Order_Date]])</f>
        <v>8</v>
      </c>
      <c r="G4049" s="2" t="s">
        <v>240</v>
      </c>
      <c r="H4049" t="s">
        <v>503</v>
      </c>
      <c r="I4049" t="s">
        <v>14</v>
      </c>
      <c r="J4049" t="s">
        <v>15</v>
      </c>
      <c r="K4049" t="s">
        <v>16</v>
      </c>
      <c r="L4049" t="s">
        <v>66</v>
      </c>
      <c r="M4049" s="1">
        <v>6895</v>
      </c>
      <c r="N4049" s="1">
        <v>1992.58</v>
      </c>
      <c r="O4049">
        <v>0.2</v>
      </c>
    </row>
    <row r="4050" spans="1:15" x14ac:dyDescent="0.3">
      <c r="A4050" t="str">
        <f xml:space="preserve"> _xlfn.XLOOKUP(H4050, 'Customers'!B:B, 'Customers'!A:A)</f>
        <v>CUST_478</v>
      </c>
      <c r="B4050" t="str">
        <f>_xlfn.XLOOKUP(L4050, Products!C:C, Products!A:A)</f>
        <v>PROD_8</v>
      </c>
      <c r="C4050">
        <v>4049</v>
      </c>
      <c r="D4050" s="2" t="s">
        <v>115</v>
      </c>
      <c r="E4050">
        <f>YEAR(Orders[[#This Row],[Order_Date]])</f>
        <v>2022</v>
      </c>
      <c r="F4050">
        <f>MONTH(Orders[[#This Row],[Order_Date]])</f>
        <v>11</v>
      </c>
      <c r="G4050" s="2" t="s">
        <v>969</v>
      </c>
      <c r="H4050" t="s">
        <v>1117</v>
      </c>
      <c r="I4050" t="s">
        <v>32</v>
      </c>
      <c r="J4050" t="s">
        <v>22</v>
      </c>
      <c r="K4050" t="s">
        <v>27</v>
      </c>
      <c r="L4050" t="s">
        <v>73</v>
      </c>
      <c r="M4050" s="1">
        <v>8436.41</v>
      </c>
      <c r="N4050" s="1">
        <v>-726.97</v>
      </c>
      <c r="O4050">
        <v>0.03</v>
      </c>
    </row>
    <row r="4051" spans="1:15" x14ac:dyDescent="0.3">
      <c r="A4051" t="str">
        <f xml:space="preserve"> _xlfn.XLOOKUP(H4051, 'Customers'!B:B, 'Customers'!A:A)</f>
        <v>CUST_138</v>
      </c>
      <c r="B4051" t="str">
        <f>_xlfn.XLOOKUP(L4051, Products!C:C, Products!A:A)</f>
        <v>PROD_2</v>
      </c>
      <c r="C4051">
        <v>4050</v>
      </c>
      <c r="D4051" s="2" t="s">
        <v>1134</v>
      </c>
      <c r="E4051">
        <f>YEAR(Orders[[#This Row],[Order_Date]])</f>
        <v>2023</v>
      </c>
      <c r="F4051">
        <f>MONTH(Orders[[#This Row],[Order_Date]])</f>
        <v>11</v>
      </c>
      <c r="G4051" s="2" t="s">
        <v>94</v>
      </c>
      <c r="H4051" t="s">
        <v>422</v>
      </c>
      <c r="I4051" t="s">
        <v>32</v>
      </c>
      <c r="J4051" t="s">
        <v>65</v>
      </c>
      <c r="K4051" t="s">
        <v>16</v>
      </c>
      <c r="L4051" t="s">
        <v>23</v>
      </c>
      <c r="M4051" s="1">
        <v>8744.7999999999993</v>
      </c>
      <c r="N4051" s="1">
        <v>-158.57</v>
      </c>
      <c r="O4051">
        <v>0.14000000000000001</v>
      </c>
    </row>
    <row r="4052" spans="1:15" x14ac:dyDescent="0.3">
      <c r="A4052" t="str">
        <f xml:space="preserve"> _xlfn.XLOOKUP(H4052, 'Customers'!B:B, 'Customers'!A:A)</f>
        <v>CUST_791</v>
      </c>
      <c r="B4052" t="str">
        <f>_xlfn.XLOOKUP(L4052, Products!C:C, Products!A:A)</f>
        <v>PROD_8</v>
      </c>
      <c r="C4052">
        <v>4051</v>
      </c>
      <c r="D4052" s="2" t="s">
        <v>618</v>
      </c>
      <c r="E4052">
        <f>YEAR(Orders[[#This Row],[Order_Date]])</f>
        <v>2022</v>
      </c>
      <c r="F4052">
        <f>MONTH(Orders[[#This Row],[Order_Date]])</f>
        <v>6</v>
      </c>
      <c r="G4052" s="2" t="s">
        <v>678</v>
      </c>
      <c r="H4052" t="s">
        <v>1539</v>
      </c>
      <c r="I4052" t="s">
        <v>32</v>
      </c>
      <c r="J4052" t="s">
        <v>33</v>
      </c>
      <c r="K4052" t="s">
        <v>27</v>
      </c>
      <c r="L4052" t="s">
        <v>73</v>
      </c>
      <c r="M4052" s="1">
        <v>9951.27</v>
      </c>
      <c r="N4052" s="1">
        <v>2738.61</v>
      </c>
      <c r="O4052">
        <v>0.03</v>
      </c>
    </row>
    <row r="4053" spans="1:15" x14ac:dyDescent="0.3">
      <c r="A4053" t="str">
        <f xml:space="preserve"> _xlfn.XLOOKUP(H4053, 'Customers'!B:B, 'Customers'!A:A)</f>
        <v>CUST_608</v>
      </c>
      <c r="B4053" t="str">
        <f>_xlfn.XLOOKUP(L4053, Products!C:C, Products!A:A)</f>
        <v>PROD_7</v>
      </c>
      <c r="C4053">
        <v>4052</v>
      </c>
      <c r="D4053" s="2" t="s">
        <v>1365</v>
      </c>
      <c r="E4053">
        <f>YEAR(Orders[[#This Row],[Order_Date]])</f>
        <v>2023</v>
      </c>
      <c r="F4053">
        <f>MONTH(Orders[[#This Row],[Order_Date]])</f>
        <v>5</v>
      </c>
      <c r="G4053" s="2" t="s">
        <v>757</v>
      </c>
      <c r="H4053" t="s">
        <v>1322</v>
      </c>
      <c r="I4053" t="s">
        <v>14</v>
      </c>
      <c r="J4053" t="s">
        <v>22</v>
      </c>
      <c r="K4053" t="s">
        <v>16</v>
      </c>
      <c r="L4053" t="s">
        <v>66</v>
      </c>
      <c r="M4053" s="1">
        <v>7952.66</v>
      </c>
      <c r="N4053" s="1">
        <v>1052.8800000000001</v>
      </c>
      <c r="O4053">
        <v>0.2</v>
      </c>
    </row>
    <row r="4054" spans="1:15" x14ac:dyDescent="0.3">
      <c r="A4054" t="str">
        <f xml:space="preserve"> _xlfn.XLOOKUP(H4054, 'Customers'!B:B, 'Customers'!A:A)</f>
        <v>CUST_213</v>
      </c>
      <c r="B4054" t="str">
        <f>_xlfn.XLOOKUP(L4054, Products!C:C, Products!A:A)</f>
        <v>PROD_8</v>
      </c>
      <c r="C4054">
        <v>4053</v>
      </c>
      <c r="D4054" s="2" t="s">
        <v>254</v>
      </c>
      <c r="E4054">
        <f>YEAR(Orders[[#This Row],[Order_Date]])</f>
        <v>2022</v>
      </c>
      <c r="F4054">
        <f>MONTH(Orders[[#This Row],[Order_Date]])</f>
        <v>12</v>
      </c>
      <c r="G4054" s="2" t="s">
        <v>255</v>
      </c>
      <c r="H4054" t="s">
        <v>602</v>
      </c>
      <c r="I4054" t="s">
        <v>21</v>
      </c>
      <c r="J4054" t="s">
        <v>33</v>
      </c>
      <c r="K4054" t="s">
        <v>27</v>
      </c>
      <c r="L4054" t="s">
        <v>73</v>
      </c>
      <c r="M4054" s="1">
        <v>5096</v>
      </c>
      <c r="N4054" s="1">
        <v>510</v>
      </c>
      <c r="O4054">
        <v>0.14000000000000001</v>
      </c>
    </row>
    <row r="4055" spans="1:15" x14ac:dyDescent="0.3">
      <c r="A4055" t="str">
        <f xml:space="preserve"> _xlfn.XLOOKUP(H4055, 'Customers'!B:B, 'Customers'!A:A)</f>
        <v>CUST_593</v>
      </c>
      <c r="B4055" t="str">
        <f>_xlfn.XLOOKUP(L4055, Products!C:C, Products!A:A)</f>
        <v>PROD_4</v>
      </c>
      <c r="C4055">
        <v>4054</v>
      </c>
      <c r="D4055" s="2" t="s">
        <v>769</v>
      </c>
      <c r="E4055">
        <f>YEAR(Orders[[#This Row],[Order_Date]])</f>
        <v>2023</v>
      </c>
      <c r="F4055">
        <f>MONTH(Orders[[#This Row],[Order_Date]])</f>
        <v>4</v>
      </c>
      <c r="G4055" s="2" t="s">
        <v>1328</v>
      </c>
      <c r="H4055" t="s">
        <v>1300</v>
      </c>
      <c r="I4055" t="s">
        <v>14</v>
      </c>
      <c r="J4055" t="s">
        <v>22</v>
      </c>
      <c r="K4055" t="s">
        <v>34</v>
      </c>
      <c r="L4055" t="s">
        <v>35</v>
      </c>
      <c r="M4055" s="1">
        <v>5674.17</v>
      </c>
      <c r="N4055" s="1">
        <v>1559.44</v>
      </c>
      <c r="O4055">
        <v>0.04</v>
      </c>
    </row>
    <row r="4056" spans="1:15" x14ac:dyDescent="0.3">
      <c r="A4056" t="str">
        <f xml:space="preserve"> _xlfn.XLOOKUP(H4056, 'Customers'!B:B, 'Customers'!A:A)</f>
        <v>CUST_391</v>
      </c>
      <c r="B4056" t="str">
        <f>_xlfn.XLOOKUP(L4056, Products!C:C, Products!A:A)</f>
        <v>PROD_1</v>
      </c>
      <c r="C4056">
        <v>4055</v>
      </c>
      <c r="D4056" s="2" t="s">
        <v>29</v>
      </c>
      <c r="E4056">
        <f>YEAR(Orders[[#This Row],[Order_Date]])</f>
        <v>2023</v>
      </c>
      <c r="F4056">
        <f>MONTH(Orders[[#This Row],[Order_Date]])</f>
        <v>5</v>
      </c>
      <c r="G4056" s="2" t="s">
        <v>30</v>
      </c>
      <c r="H4056" t="s">
        <v>967</v>
      </c>
      <c r="I4056" t="s">
        <v>21</v>
      </c>
      <c r="J4056" t="s">
        <v>65</v>
      </c>
      <c r="K4056" t="s">
        <v>16</v>
      </c>
      <c r="L4056" t="s">
        <v>17</v>
      </c>
      <c r="M4056" s="1">
        <v>4969.22</v>
      </c>
      <c r="N4056" s="1">
        <v>383.26</v>
      </c>
      <c r="O4056">
        <v>0.1</v>
      </c>
    </row>
    <row r="4057" spans="1:15" x14ac:dyDescent="0.3">
      <c r="A4057" t="str">
        <f xml:space="preserve"> _xlfn.XLOOKUP(H4057, 'Customers'!B:B, 'Customers'!A:A)</f>
        <v>CUST_275</v>
      </c>
      <c r="B4057" t="str">
        <f>_xlfn.XLOOKUP(L4057, Products!C:C, Products!A:A)</f>
        <v>PROD_5</v>
      </c>
      <c r="C4057">
        <v>4056</v>
      </c>
      <c r="D4057" s="2" t="s">
        <v>204</v>
      </c>
      <c r="E4057">
        <f>YEAR(Orders[[#This Row],[Order_Date]])</f>
        <v>2023</v>
      </c>
      <c r="F4057">
        <f>MONTH(Orders[[#This Row],[Order_Date]])</f>
        <v>10</v>
      </c>
      <c r="G4057" s="2" t="s">
        <v>798</v>
      </c>
      <c r="H4057" t="s">
        <v>736</v>
      </c>
      <c r="I4057" t="s">
        <v>21</v>
      </c>
      <c r="J4057" t="s">
        <v>15</v>
      </c>
      <c r="K4057" t="s">
        <v>34</v>
      </c>
      <c r="L4057" t="s">
        <v>39</v>
      </c>
      <c r="M4057" s="1">
        <v>2338.02</v>
      </c>
      <c r="N4057" s="1">
        <v>507.82</v>
      </c>
      <c r="O4057">
        <v>0.23</v>
      </c>
    </row>
    <row r="4058" spans="1:15" x14ac:dyDescent="0.3">
      <c r="A4058" t="str">
        <f xml:space="preserve"> _xlfn.XLOOKUP(H4058, 'Customers'!B:B, 'Customers'!A:A)</f>
        <v>CUST_251</v>
      </c>
      <c r="B4058" t="str">
        <f>_xlfn.XLOOKUP(L4058, Products!C:C, Products!A:A)</f>
        <v>PROD_3</v>
      </c>
      <c r="C4058">
        <v>4057</v>
      </c>
      <c r="D4058" s="2" t="s">
        <v>1480</v>
      </c>
      <c r="E4058">
        <f>YEAR(Orders[[#This Row],[Order_Date]])</f>
        <v>2023</v>
      </c>
      <c r="F4058">
        <f>MONTH(Orders[[#This Row],[Order_Date]])</f>
        <v>9</v>
      </c>
      <c r="G4058" s="2" t="s">
        <v>1133</v>
      </c>
      <c r="H4058" t="s">
        <v>692</v>
      </c>
      <c r="I4058" t="s">
        <v>32</v>
      </c>
      <c r="J4058" t="s">
        <v>33</v>
      </c>
      <c r="K4058" t="s">
        <v>27</v>
      </c>
      <c r="L4058" t="s">
        <v>28</v>
      </c>
      <c r="M4058" s="1">
        <v>2678.44</v>
      </c>
      <c r="N4058" s="1">
        <v>149.09</v>
      </c>
      <c r="O4058">
        <v>0.28999999999999998</v>
      </c>
    </row>
    <row r="4059" spans="1:15" x14ac:dyDescent="0.3">
      <c r="A4059" t="str">
        <f xml:space="preserve"> _xlfn.XLOOKUP(H4059, 'Customers'!B:B, 'Customers'!A:A)</f>
        <v>CUST_413</v>
      </c>
      <c r="B4059" t="str">
        <f>_xlfn.XLOOKUP(L4059, Products!C:C, Products!A:A)</f>
        <v>PROD_6</v>
      </c>
      <c r="C4059">
        <v>4058</v>
      </c>
      <c r="D4059" s="2" t="s">
        <v>724</v>
      </c>
      <c r="E4059">
        <f>YEAR(Orders[[#This Row],[Order_Date]])</f>
        <v>2023</v>
      </c>
      <c r="F4059">
        <f>MONTH(Orders[[#This Row],[Order_Date]])</f>
        <v>2</v>
      </c>
      <c r="G4059" s="2" t="s">
        <v>262</v>
      </c>
      <c r="H4059" t="s">
        <v>1004</v>
      </c>
      <c r="I4059" t="s">
        <v>32</v>
      </c>
      <c r="J4059" t="s">
        <v>15</v>
      </c>
      <c r="K4059" t="s">
        <v>34</v>
      </c>
      <c r="L4059" t="s">
        <v>52</v>
      </c>
      <c r="M4059" s="1">
        <v>5007.05</v>
      </c>
      <c r="N4059" s="1">
        <v>1265.57</v>
      </c>
      <c r="O4059">
        <v>0.23</v>
      </c>
    </row>
    <row r="4060" spans="1:15" x14ac:dyDescent="0.3">
      <c r="A4060" t="str">
        <f xml:space="preserve"> _xlfn.XLOOKUP(H4060, 'Customers'!B:B, 'Customers'!A:A)</f>
        <v>CUST_600</v>
      </c>
      <c r="B4060" t="str">
        <f>_xlfn.XLOOKUP(L4060, Products!C:C, Products!A:A)</f>
        <v>PROD_1</v>
      </c>
      <c r="C4060">
        <v>4059</v>
      </c>
      <c r="D4060" s="2" t="s">
        <v>592</v>
      </c>
      <c r="E4060">
        <f>YEAR(Orders[[#This Row],[Order_Date]])</f>
        <v>2022</v>
      </c>
      <c r="F4060">
        <f>MONTH(Orders[[#This Row],[Order_Date]])</f>
        <v>11</v>
      </c>
      <c r="G4060" s="2" t="s">
        <v>406</v>
      </c>
      <c r="H4060" t="s">
        <v>1312</v>
      </c>
      <c r="I4060" t="s">
        <v>32</v>
      </c>
      <c r="J4060" t="s">
        <v>22</v>
      </c>
      <c r="K4060" t="s">
        <v>16</v>
      </c>
      <c r="L4060" t="s">
        <v>17</v>
      </c>
      <c r="M4060" s="1">
        <v>4156.5200000000004</v>
      </c>
      <c r="N4060" s="1">
        <v>-45.41</v>
      </c>
      <c r="O4060">
        <v>0.28999999999999998</v>
      </c>
    </row>
    <row r="4061" spans="1:15" x14ac:dyDescent="0.3">
      <c r="A4061" t="str">
        <f xml:space="preserve"> _xlfn.XLOOKUP(H4061, 'Customers'!B:B, 'Customers'!A:A)</f>
        <v>CUST_358</v>
      </c>
      <c r="B4061" t="str">
        <f>_xlfn.XLOOKUP(L4061, Products!C:C, Products!A:A)</f>
        <v>PROD_5</v>
      </c>
      <c r="C4061">
        <v>4060</v>
      </c>
      <c r="D4061" s="2" t="s">
        <v>756</v>
      </c>
      <c r="E4061">
        <f>YEAR(Orders[[#This Row],[Order_Date]])</f>
        <v>2023</v>
      </c>
      <c r="F4061">
        <f>MONTH(Orders[[#This Row],[Order_Date]])</f>
        <v>5</v>
      </c>
      <c r="G4061" s="2" t="s">
        <v>1319</v>
      </c>
      <c r="H4061" t="s">
        <v>900</v>
      </c>
      <c r="I4061" t="s">
        <v>32</v>
      </c>
      <c r="J4061" t="s">
        <v>65</v>
      </c>
      <c r="K4061" t="s">
        <v>34</v>
      </c>
      <c r="L4061" t="s">
        <v>39</v>
      </c>
      <c r="M4061" s="1">
        <v>6766.58</v>
      </c>
      <c r="N4061" s="1">
        <v>92.19</v>
      </c>
      <c r="O4061">
        <v>0.14000000000000001</v>
      </c>
    </row>
    <row r="4062" spans="1:15" x14ac:dyDescent="0.3">
      <c r="A4062" t="str">
        <f xml:space="preserve"> _xlfn.XLOOKUP(H4062, 'Customers'!B:B, 'Customers'!A:A)</f>
        <v>CUST_826</v>
      </c>
      <c r="B4062" t="str">
        <f>_xlfn.XLOOKUP(L4062, Products!C:C, Products!A:A)</f>
        <v>PROD_5</v>
      </c>
      <c r="C4062">
        <v>4061</v>
      </c>
      <c r="D4062" s="2" t="s">
        <v>1183</v>
      </c>
      <c r="E4062">
        <f>YEAR(Orders[[#This Row],[Order_Date]])</f>
        <v>2022</v>
      </c>
      <c r="F4062">
        <f>MONTH(Orders[[#This Row],[Order_Date]])</f>
        <v>2</v>
      </c>
      <c r="G4062" s="2" t="s">
        <v>137</v>
      </c>
      <c r="H4062" t="s">
        <v>1578</v>
      </c>
      <c r="I4062" t="s">
        <v>14</v>
      </c>
      <c r="J4062" t="s">
        <v>65</v>
      </c>
      <c r="K4062" t="s">
        <v>34</v>
      </c>
      <c r="L4062" t="s">
        <v>39</v>
      </c>
      <c r="M4062" s="1">
        <v>9396.24</v>
      </c>
      <c r="N4062" s="1">
        <v>1917.58</v>
      </c>
      <c r="O4062">
        <v>0</v>
      </c>
    </row>
    <row r="4063" spans="1:15" x14ac:dyDescent="0.3">
      <c r="A4063" t="str">
        <f xml:space="preserve"> _xlfn.XLOOKUP(H4063, 'Customers'!B:B, 'Customers'!A:A)</f>
        <v>CUST_154</v>
      </c>
      <c r="B4063" t="str">
        <f>_xlfn.XLOOKUP(L4063, Products!C:C, Products!A:A)</f>
        <v>PROD_8</v>
      </c>
      <c r="C4063">
        <v>4062</v>
      </c>
      <c r="D4063" s="2" t="s">
        <v>1241</v>
      </c>
      <c r="E4063">
        <f>YEAR(Orders[[#This Row],[Order_Date]])</f>
        <v>2023</v>
      </c>
      <c r="F4063">
        <f>MONTH(Orders[[#This Row],[Order_Date]])</f>
        <v>12</v>
      </c>
      <c r="G4063" s="2" t="s">
        <v>1716</v>
      </c>
      <c r="H4063" t="s">
        <v>455</v>
      </c>
      <c r="I4063" t="s">
        <v>14</v>
      </c>
      <c r="J4063" t="s">
        <v>22</v>
      </c>
      <c r="K4063" t="s">
        <v>27</v>
      </c>
      <c r="L4063" t="s">
        <v>73</v>
      </c>
      <c r="M4063" s="1">
        <v>687.93</v>
      </c>
      <c r="N4063" s="1">
        <v>-8.4499999999999993</v>
      </c>
      <c r="O4063">
        <v>7.0000000000000007E-2</v>
      </c>
    </row>
    <row r="4064" spans="1:15" x14ac:dyDescent="0.3">
      <c r="A4064" t="str">
        <f xml:space="preserve"> _xlfn.XLOOKUP(H4064, 'Customers'!B:B, 'Customers'!A:A)</f>
        <v>CUST_876</v>
      </c>
      <c r="B4064" t="str">
        <f>_xlfn.XLOOKUP(L4064, Products!C:C, Products!A:A)</f>
        <v>PROD_5</v>
      </c>
      <c r="C4064">
        <v>4063</v>
      </c>
      <c r="D4064" s="2" t="s">
        <v>648</v>
      </c>
      <c r="E4064">
        <f>YEAR(Orders[[#This Row],[Order_Date]])</f>
        <v>2022</v>
      </c>
      <c r="F4064">
        <f>MONTH(Orders[[#This Row],[Order_Date]])</f>
        <v>5</v>
      </c>
      <c r="G4064" s="2" t="s">
        <v>1036</v>
      </c>
      <c r="H4064" t="s">
        <v>1631</v>
      </c>
      <c r="I4064" t="s">
        <v>32</v>
      </c>
      <c r="J4064" t="s">
        <v>15</v>
      </c>
      <c r="K4064" t="s">
        <v>34</v>
      </c>
      <c r="L4064" t="s">
        <v>39</v>
      </c>
      <c r="M4064" s="1">
        <v>4256.4399999999996</v>
      </c>
      <c r="N4064" s="1">
        <v>-92.69</v>
      </c>
      <c r="O4064">
        <v>0.27</v>
      </c>
    </row>
    <row r="4065" spans="1:15" x14ac:dyDescent="0.3">
      <c r="A4065" t="str">
        <f xml:space="preserve"> _xlfn.XLOOKUP(H4065, 'Customers'!B:B, 'Customers'!A:A)</f>
        <v>CUST_987</v>
      </c>
      <c r="B4065" t="str">
        <f>_xlfn.XLOOKUP(L4065, Products!C:C, Products!A:A)</f>
        <v>PROD_4</v>
      </c>
      <c r="C4065">
        <v>4064</v>
      </c>
      <c r="D4065" s="2" t="s">
        <v>866</v>
      </c>
      <c r="E4065">
        <f>YEAR(Orders[[#This Row],[Order_Date]])</f>
        <v>2023</v>
      </c>
      <c r="F4065">
        <f>MONTH(Orders[[#This Row],[Order_Date]])</f>
        <v>4</v>
      </c>
      <c r="G4065" s="2" t="s">
        <v>1704</v>
      </c>
      <c r="H4065" t="s">
        <v>1750</v>
      </c>
      <c r="I4065" t="s">
        <v>14</v>
      </c>
      <c r="J4065" t="s">
        <v>33</v>
      </c>
      <c r="K4065" t="s">
        <v>34</v>
      </c>
      <c r="L4065" t="s">
        <v>35</v>
      </c>
      <c r="M4065" s="1">
        <v>7977.29</v>
      </c>
      <c r="N4065" s="1">
        <v>-311.33</v>
      </c>
      <c r="O4065">
        <v>0.03</v>
      </c>
    </row>
    <row r="4066" spans="1:15" x14ac:dyDescent="0.3">
      <c r="A4066" t="str">
        <f xml:space="preserve"> _xlfn.XLOOKUP(H4066, 'Customers'!B:B, 'Customers'!A:A)</f>
        <v>CUST_911</v>
      </c>
      <c r="B4066" t="str">
        <f>_xlfn.XLOOKUP(L4066, Products!C:C, Products!A:A)</f>
        <v>PROD_2</v>
      </c>
      <c r="C4066">
        <v>4065</v>
      </c>
      <c r="D4066" s="2" t="s">
        <v>97</v>
      </c>
      <c r="E4066">
        <f>YEAR(Orders[[#This Row],[Order_Date]])</f>
        <v>2022</v>
      </c>
      <c r="F4066">
        <f>MONTH(Orders[[#This Row],[Order_Date]])</f>
        <v>11</v>
      </c>
      <c r="G4066" s="2" t="s">
        <v>1250</v>
      </c>
      <c r="H4066" t="s">
        <v>1670</v>
      </c>
      <c r="I4066" t="s">
        <v>14</v>
      </c>
      <c r="J4066" t="s">
        <v>33</v>
      </c>
      <c r="K4066" t="s">
        <v>16</v>
      </c>
      <c r="L4066" t="s">
        <v>23</v>
      </c>
      <c r="M4066" s="1">
        <v>2141.6799999999998</v>
      </c>
      <c r="N4066" s="1">
        <v>4.1100000000000003</v>
      </c>
      <c r="O4066">
        <v>0.22</v>
      </c>
    </row>
    <row r="4067" spans="1:15" x14ac:dyDescent="0.3">
      <c r="A4067" t="str">
        <f xml:space="preserve"> _xlfn.XLOOKUP(H4067, 'Customers'!B:B, 'Customers'!A:A)</f>
        <v>CUST_258</v>
      </c>
      <c r="B4067" t="str">
        <f>_xlfn.XLOOKUP(L4067, Products!C:C, Products!A:A)</f>
        <v>PROD_2</v>
      </c>
      <c r="C4067">
        <v>4066</v>
      </c>
      <c r="D4067" s="2" t="s">
        <v>1025</v>
      </c>
      <c r="E4067">
        <f>YEAR(Orders[[#This Row],[Order_Date]])</f>
        <v>2022</v>
      </c>
      <c r="F4067">
        <f>MONTH(Orders[[#This Row],[Order_Date]])</f>
        <v>11</v>
      </c>
      <c r="G4067" s="2" t="s">
        <v>1026</v>
      </c>
      <c r="H4067" t="s">
        <v>705</v>
      </c>
      <c r="I4067" t="s">
        <v>14</v>
      </c>
      <c r="J4067" t="s">
        <v>33</v>
      </c>
      <c r="K4067" t="s">
        <v>16</v>
      </c>
      <c r="L4067" t="s">
        <v>23</v>
      </c>
      <c r="M4067" s="1">
        <v>2583.1999999999998</v>
      </c>
      <c r="N4067" s="1">
        <v>261.83999999999997</v>
      </c>
      <c r="O4067">
        <v>0.21</v>
      </c>
    </row>
    <row r="4068" spans="1:15" x14ac:dyDescent="0.3">
      <c r="A4068" t="str">
        <f xml:space="preserve"> _xlfn.XLOOKUP(H4068, 'Customers'!B:B, 'Customers'!A:A)</f>
        <v>CUST_633</v>
      </c>
      <c r="B4068" t="str">
        <f>_xlfn.XLOOKUP(L4068, Products!C:C, Products!A:A)</f>
        <v>PROD_4</v>
      </c>
      <c r="C4068">
        <v>4067</v>
      </c>
      <c r="D4068" s="2" t="s">
        <v>703</v>
      </c>
      <c r="E4068">
        <f>YEAR(Orders[[#This Row],[Order_Date]])</f>
        <v>2022</v>
      </c>
      <c r="F4068">
        <f>MONTH(Orders[[#This Row],[Order_Date]])</f>
        <v>2</v>
      </c>
      <c r="G4068" s="2" t="s">
        <v>103</v>
      </c>
      <c r="H4068" t="s">
        <v>1357</v>
      </c>
      <c r="I4068" t="s">
        <v>32</v>
      </c>
      <c r="J4068" t="s">
        <v>22</v>
      </c>
      <c r="K4068" t="s">
        <v>34</v>
      </c>
      <c r="L4068" t="s">
        <v>35</v>
      </c>
      <c r="M4068" s="1">
        <v>4596.26</v>
      </c>
      <c r="N4068" s="1">
        <v>1346.03</v>
      </c>
      <c r="O4068">
        <v>0.26</v>
      </c>
    </row>
    <row r="4069" spans="1:15" x14ac:dyDescent="0.3">
      <c r="A4069" t="str">
        <f xml:space="preserve"> _xlfn.XLOOKUP(H4069, 'Customers'!B:B, 'Customers'!A:A)</f>
        <v>CUST_821</v>
      </c>
      <c r="B4069" t="str">
        <f>_xlfn.XLOOKUP(L4069, Products!C:C, Products!A:A)</f>
        <v>PROD_1</v>
      </c>
      <c r="C4069">
        <v>4068</v>
      </c>
      <c r="D4069" s="2" t="s">
        <v>1427</v>
      </c>
      <c r="E4069">
        <f>YEAR(Orders[[#This Row],[Order_Date]])</f>
        <v>2022</v>
      </c>
      <c r="F4069">
        <f>MONTH(Orders[[#This Row],[Order_Date]])</f>
        <v>4</v>
      </c>
      <c r="G4069" s="2" t="s">
        <v>71</v>
      </c>
      <c r="H4069" t="s">
        <v>1572</v>
      </c>
      <c r="I4069" t="s">
        <v>21</v>
      </c>
      <c r="J4069" t="s">
        <v>65</v>
      </c>
      <c r="K4069" t="s">
        <v>16</v>
      </c>
      <c r="L4069" t="s">
        <v>17</v>
      </c>
      <c r="M4069" s="1">
        <v>2826.74</v>
      </c>
      <c r="N4069" s="1">
        <v>588.70000000000005</v>
      </c>
      <c r="O4069">
        <v>0.1</v>
      </c>
    </row>
    <row r="4070" spans="1:15" x14ac:dyDescent="0.3">
      <c r="A4070" t="str">
        <f xml:space="preserve"> _xlfn.XLOOKUP(H4070, 'Customers'!B:B, 'Customers'!A:A)</f>
        <v>CUST_213</v>
      </c>
      <c r="B4070" t="str">
        <f>_xlfn.XLOOKUP(L4070, Products!C:C, Products!A:A)</f>
        <v>PROD_7</v>
      </c>
      <c r="C4070">
        <v>4069</v>
      </c>
      <c r="D4070" s="2" t="s">
        <v>753</v>
      </c>
      <c r="E4070">
        <f>YEAR(Orders[[#This Row],[Order_Date]])</f>
        <v>2022</v>
      </c>
      <c r="F4070">
        <f>MONTH(Orders[[#This Row],[Order_Date]])</f>
        <v>10</v>
      </c>
      <c r="G4070" s="2" t="s">
        <v>1079</v>
      </c>
      <c r="H4070" t="s">
        <v>602</v>
      </c>
      <c r="I4070" t="s">
        <v>32</v>
      </c>
      <c r="J4070" t="s">
        <v>15</v>
      </c>
      <c r="K4070" t="s">
        <v>16</v>
      </c>
      <c r="L4070" t="s">
        <v>66</v>
      </c>
      <c r="M4070" s="1">
        <v>8893.93</v>
      </c>
      <c r="N4070" s="1">
        <v>907.18</v>
      </c>
      <c r="O4070">
        <v>0.04</v>
      </c>
    </row>
    <row r="4071" spans="1:15" x14ac:dyDescent="0.3">
      <c r="A4071" t="str">
        <f xml:space="preserve"> _xlfn.XLOOKUP(H4071, 'Customers'!B:B, 'Customers'!A:A)</f>
        <v>CUST_511</v>
      </c>
      <c r="B4071" t="str">
        <f>_xlfn.XLOOKUP(L4071, Products!C:C, Products!A:A)</f>
        <v>PROD_7</v>
      </c>
      <c r="C4071">
        <v>4070</v>
      </c>
      <c r="D4071" s="2" t="s">
        <v>43</v>
      </c>
      <c r="E4071">
        <f>YEAR(Orders[[#This Row],[Order_Date]])</f>
        <v>2023</v>
      </c>
      <c r="F4071">
        <f>MONTH(Orders[[#This Row],[Order_Date]])</f>
        <v>12</v>
      </c>
      <c r="G4071" s="2" t="s">
        <v>552</v>
      </c>
      <c r="H4071" t="s">
        <v>1177</v>
      </c>
      <c r="I4071" t="s">
        <v>32</v>
      </c>
      <c r="J4071" t="s">
        <v>15</v>
      </c>
      <c r="K4071" t="s">
        <v>16</v>
      </c>
      <c r="L4071" t="s">
        <v>66</v>
      </c>
      <c r="M4071" s="1">
        <v>1521.99</v>
      </c>
      <c r="N4071" s="1">
        <v>41.99</v>
      </c>
      <c r="O4071">
        <v>0.25</v>
      </c>
    </row>
    <row r="4072" spans="1:15" x14ac:dyDescent="0.3">
      <c r="A4072" t="str">
        <f xml:space="preserve"> _xlfn.XLOOKUP(H4072, 'Customers'!B:B, 'Customers'!A:A)</f>
        <v>CUST_834</v>
      </c>
      <c r="B4072" t="str">
        <f>_xlfn.XLOOKUP(L4072, Products!C:C, Products!A:A)</f>
        <v>PROD_7</v>
      </c>
      <c r="C4072">
        <v>4071</v>
      </c>
      <c r="D4072" s="2" t="s">
        <v>419</v>
      </c>
      <c r="E4072">
        <f>YEAR(Orders[[#This Row],[Order_Date]])</f>
        <v>2022</v>
      </c>
      <c r="F4072">
        <f>MONTH(Orders[[#This Row],[Order_Date]])</f>
        <v>8</v>
      </c>
      <c r="G4072" s="2" t="s">
        <v>241</v>
      </c>
      <c r="H4072" t="s">
        <v>1587</v>
      </c>
      <c r="I4072" t="s">
        <v>32</v>
      </c>
      <c r="J4072" t="s">
        <v>65</v>
      </c>
      <c r="K4072" t="s">
        <v>16</v>
      </c>
      <c r="L4072" t="s">
        <v>66</v>
      </c>
      <c r="M4072" s="1">
        <v>3111.55</v>
      </c>
      <c r="N4072" s="1">
        <v>780.21</v>
      </c>
      <c r="O4072">
        <v>7.0000000000000007E-2</v>
      </c>
    </row>
    <row r="4073" spans="1:15" x14ac:dyDescent="0.3">
      <c r="A4073" t="str">
        <f xml:space="preserve"> _xlfn.XLOOKUP(H4073, 'Customers'!B:B, 'Customers'!A:A)</f>
        <v>CUST_941</v>
      </c>
      <c r="B4073" t="str">
        <f>_xlfn.XLOOKUP(L4073, Products!C:C, Products!A:A)</f>
        <v>PROD_5</v>
      </c>
      <c r="C4073">
        <v>4072</v>
      </c>
      <c r="D4073" s="2" t="s">
        <v>697</v>
      </c>
      <c r="E4073">
        <f>YEAR(Orders[[#This Row],[Order_Date]])</f>
        <v>2023</v>
      </c>
      <c r="F4073">
        <f>MONTH(Orders[[#This Row],[Order_Date]])</f>
        <v>10</v>
      </c>
      <c r="G4073" s="2" t="s">
        <v>36</v>
      </c>
      <c r="H4073" t="s">
        <v>1701</v>
      </c>
      <c r="I4073" t="s">
        <v>21</v>
      </c>
      <c r="J4073" t="s">
        <v>65</v>
      </c>
      <c r="K4073" t="s">
        <v>34</v>
      </c>
      <c r="L4073" t="s">
        <v>39</v>
      </c>
      <c r="M4073" s="1">
        <v>2159.61</v>
      </c>
      <c r="N4073" s="1">
        <v>-61.95</v>
      </c>
      <c r="O4073">
        <v>0.05</v>
      </c>
    </row>
    <row r="4074" spans="1:15" x14ac:dyDescent="0.3">
      <c r="A4074" t="str">
        <f xml:space="preserve"> _xlfn.XLOOKUP(H4074, 'Customers'!B:B, 'Customers'!A:A)</f>
        <v>CUST_840</v>
      </c>
      <c r="B4074" t="str">
        <f>_xlfn.XLOOKUP(L4074, Products!C:C, Products!A:A)</f>
        <v>PROD_7</v>
      </c>
      <c r="C4074">
        <v>4073</v>
      </c>
      <c r="D4074" s="2" t="s">
        <v>1160</v>
      </c>
      <c r="E4074">
        <f>YEAR(Orders[[#This Row],[Order_Date]])</f>
        <v>2022</v>
      </c>
      <c r="F4074">
        <f>MONTH(Orders[[#This Row],[Order_Date]])</f>
        <v>8</v>
      </c>
      <c r="G4074" s="2" t="s">
        <v>241</v>
      </c>
      <c r="H4074" t="s">
        <v>1593</v>
      </c>
      <c r="I4074" t="s">
        <v>21</v>
      </c>
      <c r="J4074" t="s">
        <v>65</v>
      </c>
      <c r="K4074" t="s">
        <v>16</v>
      </c>
      <c r="L4074" t="s">
        <v>66</v>
      </c>
      <c r="M4074" s="1">
        <v>9314.9599999999991</v>
      </c>
      <c r="N4074" s="1">
        <v>330.81</v>
      </c>
      <c r="O4074">
        <v>0.21</v>
      </c>
    </row>
    <row r="4075" spans="1:15" x14ac:dyDescent="0.3">
      <c r="A4075" t="str">
        <f xml:space="preserve"> _xlfn.XLOOKUP(H4075, 'Customers'!B:B, 'Customers'!A:A)</f>
        <v>CUST_356</v>
      </c>
      <c r="B4075" t="str">
        <f>_xlfn.XLOOKUP(L4075, Products!C:C, Products!A:A)</f>
        <v>PROD_8</v>
      </c>
      <c r="C4075">
        <v>4074</v>
      </c>
      <c r="D4075" s="2" t="s">
        <v>923</v>
      </c>
      <c r="E4075">
        <f>YEAR(Orders[[#This Row],[Order_Date]])</f>
        <v>2022</v>
      </c>
      <c r="F4075">
        <f>MONTH(Orders[[#This Row],[Order_Date]])</f>
        <v>5</v>
      </c>
      <c r="G4075" s="2" t="s">
        <v>648</v>
      </c>
      <c r="H4075" t="s">
        <v>897</v>
      </c>
      <c r="I4075" t="s">
        <v>32</v>
      </c>
      <c r="J4075" t="s">
        <v>33</v>
      </c>
      <c r="K4075" t="s">
        <v>27</v>
      </c>
      <c r="L4075" t="s">
        <v>73</v>
      </c>
      <c r="M4075" s="1">
        <v>4885.72</v>
      </c>
      <c r="N4075" s="1">
        <v>1241.29</v>
      </c>
      <c r="O4075">
        <v>0.28999999999999998</v>
      </c>
    </row>
    <row r="4076" spans="1:15" x14ac:dyDescent="0.3">
      <c r="A4076" t="str">
        <f xml:space="preserve"> _xlfn.XLOOKUP(H4076, 'Customers'!B:B, 'Customers'!A:A)</f>
        <v>CUST_988</v>
      </c>
      <c r="B4076" t="str">
        <f>_xlfn.XLOOKUP(L4076, Products!C:C, Products!A:A)</f>
        <v>PROD_3</v>
      </c>
      <c r="C4076">
        <v>4075</v>
      </c>
      <c r="D4076" s="2" t="s">
        <v>1039</v>
      </c>
      <c r="E4076">
        <f>YEAR(Orders[[#This Row],[Order_Date]])</f>
        <v>2022</v>
      </c>
      <c r="F4076">
        <f>MONTH(Orders[[#This Row],[Order_Date]])</f>
        <v>2</v>
      </c>
      <c r="G4076" s="2" t="s">
        <v>1330</v>
      </c>
      <c r="H4076" t="s">
        <v>1751</v>
      </c>
      <c r="I4076" t="s">
        <v>32</v>
      </c>
      <c r="J4076" t="s">
        <v>15</v>
      </c>
      <c r="K4076" t="s">
        <v>27</v>
      </c>
      <c r="L4076" t="s">
        <v>28</v>
      </c>
      <c r="M4076" s="1">
        <v>7657.17</v>
      </c>
      <c r="N4076" s="1">
        <v>997.45</v>
      </c>
      <c r="O4076">
        <v>0.28999999999999998</v>
      </c>
    </row>
    <row r="4077" spans="1:15" x14ac:dyDescent="0.3">
      <c r="A4077" t="str">
        <f xml:space="preserve"> _xlfn.XLOOKUP(H4077, 'Customers'!B:B, 'Customers'!A:A)</f>
        <v>CUST_745</v>
      </c>
      <c r="B4077" t="str">
        <f>_xlfn.XLOOKUP(L4077, Products!C:C, Products!A:A)</f>
        <v>PROD_1</v>
      </c>
      <c r="C4077">
        <v>4076</v>
      </c>
      <c r="D4077" s="2" t="s">
        <v>428</v>
      </c>
      <c r="E4077">
        <f>YEAR(Orders[[#This Row],[Order_Date]])</f>
        <v>2022</v>
      </c>
      <c r="F4077">
        <f>MONTH(Orders[[#This Row],[Order_Date]])</f>
        <v>3</v>
      </c>
      <c r="G4077" s="2" t="s">
        <v>560</v>
      </c>
      <c r="H4077" t="s">
        <v>1490</v>
      </c>
      <c r="I4077" t="s">
        <v>21</v>
      </c>
      <c r="J4077" t="s">
        <v>22</v>
      </c>
      <c r="K4077" t="s">
        <v>27</v>
      </c>
      <c r="L4077" t="s">
        <v>17</v>
      </c>
      <c r="M4077" s="1">
        <v>425.28</v>
      </c>
      <c r="N4077" s="1">
        <v>-35.28</v>
      </c>
      <c r="O4077">
        <v>0.22</v>
      </c>
    </row>
    <row r="4078" spans="1:15" x14ac:dyDescent="0.3">
      <c r="A4078" t="str">
        <f xml:space="preserve"> _xlfn.XLOOKUP(H4078, 'Customers'!B:B, 'Customers'!A:A)</f>
        <v>CUST_17</v>
      </c>
      <c r="B4078" t="str">
        <f>_xlfn.XLOOKUP(L4078, Products!C:C, Products!A:A)</f>
        <v>PROD_7</v>
      </c>
      <c r="C4078">
        <v>4077</v>
      </c>
      <c r="D4078" s="2" t="s">
        <v>991</v>
      </c>
      <c r="E4078">
        <f>YEAR(Orders[[#This Row],[Order_Date]])</f>
        <v>2023</v>
      </c>
      <c r="F4078">
        <f>MONTH(Orders[[#This Row],[Order_Date]])</f>
        <v>6</v>
      </c>
      <c r="G4078" s="2" t="s">
        <v>172</v>
      </c>
      <c r="H4078" t="s">
        <v>79</v>
      </c>
      <c r="I4078" t="s">
        <v>14</v>
      </c>
      <c r="J4078" t="s">
        <v>22</v>
      </c>
      <c r="K4078" t="s">
        <v>16</v>
      </c>
      <c r="L4078" t="s">
        <v>66</v>
      </c>
      <c r="M4078" s="1">
        <v>3203.75</v>
      </c>
      <c r="N4078" s="1">
        <v>164.06</v>
      </c>
      <c r="O4078">
        <v>0.17</v>
      </c>
    </row>
    <row r="4079" spans="1:15" x14ac:dyDescent="0.3">
      <c r="A4079" t="str">
        <f xml:space="preserve"> _xlfn.XLOOKUP(H4079, 'Customers'!B:B, 'Customers'!A:A)</f>
        <v>CUST_180</v>
      </c>
      <c r="B4079" t="str">
        <f>_xlfn.XLOOKUP(L4079, Products!C:C, Products!A:A)</f>
        <v>PROD_8</v>
      </c>
      <c r="C4079">
        <v>4078</v>
      </c>
      <c r="D4079" s="2" t="s">
        <v>807</v>
      </c>
      <c r="E4079">
        <f>YEAR(Orders[[#This Row],[Order_Date]])</f>
        <v>2023</v>
      </c>
      <c r="F4079">
        <f>MONTH(Orders[[#This Row],[Order_Date]])</f>
        <v>4</v>
      </c>
      <c r="G4079" s="2" t="s">
        <v>467</v>
      </c>
      <c r="H4079" t="s">
        <v>526</v>
      </c>
      <c r="I4079" t="s">
        <v>21</v>
      </c>
      <c r="J4079" t="s">
        <v>65</v>
      </c>
      <c r="K4079" t="s">
        <v>27</v>
      </c>
      <c r="L4079" t="s">
        <v>73</v>
      </c>
      <c r="M4079" s="1">
        <v>7309.16</v>
      </c>
      <c r="N4079" s="1">
        <v>2166.86</v>
      </c>
      <c r="O4079">
        <v>0.19</v>
      </c>
    </row>
    <row r="4080" spans="1:15" x14ac:dyDescent="0.3">
      <c r="A4080" t="str">
        <f xml:space="preserve"> _xlfn.XLOOKUP(H4080, 'Customers'!B:B, 'Customers'!A:A)</f>
        <v>CUST_38</v>
      </c>
      <c r="B4080" t="str">
        <f>_xlfn.XLOOKUP(L4080, Products!C:C, Products!A:A)</f>
        <v>PROD_5</v>
      </c>
      <c r="C4080">
        <v>4079</v>
      </c>
      <c r="D4080" s="2" t="s">
        <v>236</v>
      </c>
      <c r="E4080">
        <f>YEAR(Orders[[#This Row],[Order_Date]])</f>
        <v>2023</v>
      </c>
      <c r="F4080">
        <f>MONTH(Orders[[#This Row],[Order_Date]])</f>
        <v>4</v>
      </c>
      <c r="G4080" s="2" t="s">
        <v>1113</v>
      </c>
      <c r="H4080" t="s">
        <v>141</v>
      </c>
      <c r="I4080" t="s">
        <v>32</v>
      </c>
      <c r="J4080" t="s">
        <v>33</v>
      </c>
      <c r="K4080" t="s">
        <v>34</v>
      </c>
      <c r="L4080" t="s">
        <v>39</v>
      </c>
      <c r="M4080" s="1">
        <v>6802.25</v>
      </c>
      <c r="N4080" s="1">
        <v>943.53</v>
      </c>
      <c r="O4080">
        <v>0.16</v>
      </c>
    </row>
    <row r="4081" spans="1:15" x14ac:dyDescent="0.3">
      <c r="A4081" t="str">
        <f xml:space="preserve"> _xlfn.XLOOKUP(H4081, 'Customers'!B:B, 'Customers'!A:A)</f>
        <v>CUST_621</v>
      </c>
      <c r="B4081" t="str">
        <f>_xlfn.XLOOKUP(L4081, Products!C:C, Products!A:A)</f>
        <v>PROD_4</v>
      </c>
      <c r="C4081">
        <v>4080</v>
      </c>
      <c r="D4081" s="2" t="s">
        <v>225</v>
      </c>
      <c r="E4081">
        <f>YEAR(Orders[[#This Row],[Order_Date]])</f>
        <v>2023</v>
      </c>
      <c r="F4081">
        <f>MONTH(Orders[[#This Row],[Order_Date]])</f>
        <v>6</v>
      </c>
      <c r="G4081" s="2" t="s">
        <v>1056</v>
      </c>
      <c r="H4081" t="s">
        <v>1340</v>
      </c>
      <c r="I4081" t="s">
        <v>21</v>
      </c>
      <c r="J4081" t="s">
        <v>22</v>
      </c>
      <c r="K4081" t="s">
        <v>34</v>
      </c>
      <c r="L4081" t="s">
        <v>35</v>
      </c>
      <c r="M4081" s="1">
        <v>9298.7099999999991</v>
      </c>
      <c r="N4081" s="1">
        <v>1650.99</v>
      </c>
      <c r="O4081">
        <v>0.13</v>
      </c>
    </row>
    <row r="4082" spans="1:15" x14ac:dyDescent="0.3">
      <c r="A4082" t="str">
        <f xml:space="preserve"> _xlfn.XLOOKUP(H4082, 'Customers'!B:B, 'Customers'!A:A)</f>
        <v>CUST_241</v>
      </c>
      <c r="B4082" t="str">
        <f>_xlfn.XLOOKUP(L4082, Products!C:C, Products!A:A)</f>
        <v>PROD_8</v>
      </c>
      <c r="C4082">
        <v>4081</v>
      </c>
      <c r="D4082" s="2" t="s">
        <v>1274</v>
      </c>
      <c r="E4082">
        <f>YEAR(Orders[[#This Row],[Order_Date]])</f>
        <v>2022</v>
      </c>
      <c r="F4082">
        <f>MONTH(Orders[[#This Row],[Order_Date]])</f>
        <v>12</v>
      </c>
      <c r="G4082" s="2" t="s">
        <v>254</v>
      </c>
      <c r="H4082" t="s">
        <v>665</v>
      </c>
      <c r="I4082" t="s">
        <v>21</v>
      </c>
      <c r="J4082" t="s">
        <v>65</v>
      </c>
      <c r="K4082" t="s">
        <v>27</v>
      </c>
      <c r="L4082" t="s">
        <v>73</v>
      </c>
      <c r="M4082" s="1">
        <v>855.88</v>
      </c>
      <c r="N4082" s="1">
        <v>256.02999999999997</v>
      </c>
      <c r="O4082">
        <v>0.18</v>
      </c>
    </row>
    <row r="4083" spans="1:15" x14ac:dyDescent="0.3">
      <c r="A4083" t="str">
        <f xml:space="preserve"> _xlfn.XLOOKUP(H4083, 'Customers'!B:B, 'Customers'!A:A)</f>
        <v>CUST_815</v>
      </c>
      <c r="B4083" t="str">
        <f>_xlfn.XLOOKUP(L4083, Products!C:C, Products!A:A)</f>
        <v>PROD_1</v>
      </c>
      <c r="C4083">
        <v>4082</v>
      </c>
      <c r="D4083" s="2" t="s">
        <v>1150</v>
      </c>
      <c r="E4083">
        <f>YEAR(Orders[[#This Row],[Order_Date]])</f>
        <v>2022</v>
      </c>
      <c r="F4083">
        <f>MONTH(Orders[[#This Row],[Order_Date]])</f>
        <v>6</v>
      </c>
      <c r="G4083" s="2" t="s">
        <v>1151</v>
      </c>
      <c r="H4083" t="s">
        <v>1565</v>
      </c>
      <c r="I4083" t="s">
        <v>21</v>
      </c>
      <c r="J4083" t="s">
        <v>33</v>
      </c>
      <c r="K4083" t="s">
        <v>27</v>
      </c>
      <c r="L4083" t="s">
        <v>17</v>
      </c>
      <c r="M4083" s="1">
        <v>4263.04</v>
      </c>
      <c r="N4083" s="1">
        <v>333.8</v>
      </c>
      <c r="O4083">
        <v>0.11</v>
      </c>
    </row>
    <row r="4084" spans="1:15" x14ac:dyDescent="0.3">
      <c r="A4084" t="str">
        <f xml:space="preserve"> _xlfn.XLOOKUP(H4084, 'Customers'!B:B, 'Customers'!A:A)</f>
        <v>CUST_838</v>
      </c>
      <c r="B4084" t="str">
        <f>_xlfn.XLOOKUP(L4084, Products!C:C, Products!A:A)</f>
        <v>PROD_4</v>
      </c>
      <c r="C4084">
        <v>4083</v>
      </c>
      <c r="D4084" s="2" t="s">
        <v>1638</v>
      </c>
      <c r="E4084">
        <f>YEAR(Orders[[#This Row],[Order_Date]])</f>
        <v>2023</v>
      </c>
      <c r="F4084">
        <f>MONTH(Orders[[#This Row],[Order_Date]])</f>
        <v>1</v>
      </c>
      <c r="G4084" s="2" t="s">
        <v>25</v>
      </c>
      <c r="H4084" t="s">
        <v>1591</v>
      </c>
      <c r="I4084" t="s">
        <v>32</v>
      </c>
      <c r="J4084" t="s">
        <v>15</v>
      </c>
      <c r="K4084" t="s">
        <v>34</v>
      </c>
      <c r="L4084" t="s">
        <v>35</v>
      </c>
      <c r="M4084" s="1">
        <v>2012.24</v>
      </c>
      <c r="N4084" s="1">
        <v>139.24</v>
      </c>
      <c r="O4084">
        <v>0.23</v>
      </c>
    </row>
    <row r="4085" spans="1:15" x14ac:dyDescent="0.3">
      <c r="A4085" t="str">
        <f xml:space="preserve"> _xlfn.XLOOKUP(H4085, 'Customers'!B:B, 'Customers'!A:A)</f>
        <v>CUST_42</v>
      </c>
      <c r="B4085" t="str">
        <f>_xlfn.XLOOKUP(L4085, Products!C:C, Products!A:A)</f>
        <v>PROD_1</v>
      </c>
      <c r="C4085">
        <v>4084</v>
      </c>
      <c r="D4085" s="2" t="s">
        <v>980</v>
      </c>
      <c r="E4085">
        <f>YEAR(Orders[[#This Row],[Order_Date]])</f>
        <v>2023</v>
      </c>
      <c r="F4085">
        <f>MONTH(Orders[[#This Row],[Order_Date]])</f>
        <v>7</v>
      </c>
      <c r="G4085" s="2" t="s">
        <v>313</v>
      </c>
      <c r="H4085" t="s">
        <v>153</v>
      </c>
      <c r="I4085" t="s">
        <v>32</v>
      </c>
      <c r="J4085" t="s">
        <v>15</v>
      </c>
      <c r="K4085" t="s">
        <v>27</v>
      </c>
      <c r="L4085" t="s">
        <v>17</v>
      </c>
      <c r="M4085" s="1">
        <v>5931.39</v>
      </c>
      <c r="N4085" s="1">
        <v>44.66</v>
      </c>
      <c r="O4085">
        <v>0.13</v>
      </c>
    </row>
    <row r="4086" spans="1:15" x14ac:dyDescent="0.3">
      <c r="A4086" t="str">
        <f xml:space="preserve"> _xlfn.XLOOKUP(H4086, 'Customers'!B:B, 'Customers'!A:A)</f>
        <v>CUST_981</v>
      </c>
      <c r="B4086" t="str">
        <f>_xlfn.XLOOKUP(L4086, Products!C:C, Products!A:A)</f>
        <v>PROD_3</v>
      </c>
      <c r="C4086">
        <v>4085</v>
      </c>
      <c r="D4086" s="2" t="s">
        <v>351</v>
      </c>
      <c r="E4086">
        <f>YEAR(Orders[[#This Row],[Order_Date]])</f>
        <v>2022</v>
      </c>
      <c r="F4086">
        <f>MONTH(Orders[[#This Row],[Order_Date]])</f>
        <v>1</v>
      </c>
      <c r="G4086" s="2" t="s">
        <v>535</v>
      </c>
      <c r="H4086" t="s">
        <v>1744</v>
      </c>
      <c r="I4086" t="s">
        <v>14</v>
      </c>
      <c r="J4086" t="s">
        <v>65</v>
      </c>
      <c r="K4086" t="s">
        <v>27</v>
      </c>
      <c r="L4086" t="s">
        <v>28</v>
      </c>
      <c r="M4086" s="1">
        <v>2443.58</v>
      </c>
      <c r="N4086" s="1">
        <v>662.3</v>
      </c>
      <c r="O4086">
        <v>0.27</v>
      </c>
    </row>
    <row r="4087" spans="1:15" x14ac:dyDescent="0.3">
      <c r="A4087" t="str">
        <f xml:space="preserve"> _xlfn.XLOOKUP(H4087, 'Customers'!B:B, 'Customers'!A:A)</f>
        <v>CUST_387</v>
      </c>
      <c r="B4087" t="str">
        <f>_xlfn.XLOOKUP(L4087, Products!C:C, Products!A:A)</f>
        <v>PROD_8</v>
      </c>
      <c r="C4087">
        <v>4086</v>
      </c>
      <c r="D4087" s="2" t="s">
        <v>931</v>
      </c>
      <c r="E4087">
        <f>YEAR(Orders[[#This Row],[Order_Date]])</f>
        <v>2022</v>
      </c>
      <c r="F4087">
        <f>MONTH(Orders[[#This Row],[Order_Date]])</f>
        <v>4</v>
      </c>
      <c r="G4087" s="2" t="s">
        <v>927</v>
      </c>
      <c r="H4087" t="s">
        <v>959</v>
      </c>
      <c r="I4087" t="s">
        <v>14</v>
      </c>
      <c r="J4087" t="s">
        <v>15</v>
      </c>
      <c r="K4087" t="s">
        <v>27</v>
      </c>
      <c r="L4087" t="s">
        <v>73</v>
      </c>
      <c r="M4087" s="1">
        <v>9656.9699999999993</v>
      </c>
      <c r="N4087" s="1">
        <v>1238</v>
      </c>
      <c r="O4087">
        <v>7.0000000000000007E-2</v>
      </c>
    </row>
    <row r="4088" spans="1:15" x14ac:dyDescent="0.3">
      <c r="A4088" t="str">
        <f xml:space="preserve"> _xlfn.XLOOKUP(H4088, 'Customers'!B:B, 'Customers'!A:A)</f>
        <v>CUST_150</v>
      </c>
      <c r="B4088" t="str">
        <f>_xlfn.XLOOKUP(L4088, Products!C:C, Products!A:A)</f>
        <v>PROD_6</v>
      </c>
      <c r="C4088">
        <v>4087</v>
      </c>
      <c r="D4088" s="2" t="s">
        <v>298</v>
      </c>
      <c r="E4088">
        <f>YEAR(Orders[[#This Row],[Order_Date]])</f>
        <v>2022</v>
      </c>
      <c r="F4088">
        <f>MONTH(Orders[[#This Row],[Order_Date]])</f>
        <v>9</v>
      </c>
      <c r="G4088" s="2" t="s">
        <v>1118</v>
      </c>
      <c r="H4088" t="s">
        <v>446</v>
      </c>
      <c r="I4088" t="s">
        <v>32</v>
      </c>
      <c r="J4088" t="s">
        <v>65</v>
      </c>
      <c r="K4088" t="s">
        <v>34</v>
      </c>
      <c r="L4088" t="s">
        <v>52</v>
      </c>
      <c r="M4088" s="1">
        <v>3309.69</v>
      </c>
      <c r="N4088" s="1">
        <v>195.53</v>
      </c>
      <c r="O4088">
        <v>0.13</v>
      </c>
    </row>
    <row r="4089" spans="1:15" x14ac:dyDescent="0.3">
      <c r="A4089" t="str">
        <f xml:space="preserve"> _xlfn.XLOOKUP(H4089, 'Customers'!B:B, 'Customers'!A:A)</f>
        <v>CUST_689</v>
      </c>
      <c r="B4089" t="str">
        <f>_xlfn.XLOOKUP(L4089, Products!C:C, Products!A:A)</f>
        <v>PROD_6</v>
      </c>
      <c r="C4089">
        <v>4088</v>
      </c>
      <c r="D4089" s="2" t="s">
        <v>270</v>
      </c>
      <c r="E4089">
        <f>YEAR(Orders[[#This Row],[Order_Date]])</f>
        <v>2022</v>
      </c>
      <c r="F4089">
        <f>MONTH(Orders[[#This Row],[Order_Date]])</f>
        <v>2</v>
      </c>
      <c r="G4089" s="2" t="s">
        <v>702</v>
      </c>
      <c r="H4089" t="s">
        <v>1428</v>
      </c>
      <c r="I4089" t="s">
        <v>32</v>
      </c>
      <c r="J4089" t="s">
        <v>65</v>
      </c>
      <c r="K4089" t="s">
        <v>34</v>
      </c>
      <c r="L4089" t="s">
        <v>52</v>
      </c>
      <c r="M4089" s="1">
        <v>8764.1200000000008</v>
      </c>
      <c r="N4089" s="1">
        <v>1911.99</v>
      </c>
      <c r="O4089">
        <v>0.25</v>
      </c>
    </row>
    <row r="4090" spans="1:15" x14ac:dyDescent="0.3">
      <c r="A4090" t="str">
        <f xml:space="preserve"> _xlfn.XLOOKUP(H4090, 'Customers'!B:B, 'Customers'!A:A)</f>
        <v>CUST_610</v>
      </c>
      <c r="B4090" t="str">
        <f>_xlfn.XLOOKUP(L4090, Products!C:C, Products!A:A)</f>
        <v>PROD_1</v>
      </c>
      <c r="C4090">
        <v>4089</v>
      </c>
      <c r="D4090" s="2" t="s">
        <v>1399</v>
      </c>
      <c r="E4090">
        <f>YEAR(Orders[[#This Row],[Order_Date]])</f>
        <v>2022</v>
      </c>
      <c r="F4090">
        <f>MONTH(Orders[[#This Row],[Order_Date]])</f>
        <v>8</v>
      </c>
      <c r="G4090" s="2" t="s">
        <v>585</v>
      </c>
      <c r="H4090" t="s">
        <v>1326</v>
      </c>
      <c r="I4090" t="s">
        <v>21</v>
      </c>
      <c r="J4090" t="s">
        <v>15</v>
      </c>
      <c r="K4090" t="s">
        <v>16</v>
      </c>
      <c r="L4090" t="s">
        <v>17</v>
      </c>
      <c r="M4090" s="1">
        <v>6623.51</v>
      </c>
      <c r="N4090" s="1">
        <v>780.13</v>
      </c>
      <c r="O4090">
        <v>0.04</v>
      </c>
    </row>
    <row r="4091" spans="1:15" x14ac:dyDescent="0.3">
      <c r="A4091" t="str">
        <f xml:space="preserve"> _xlfn.XLOOKUP(H4091, 'Customers'!B:B, 'Customers'!A:A)</f>
        <v>CUST_343</v>
      </c>
      <c r="B4091" t="str">
        <f>_xlfn.XLOOKUP(L4091, Products!C:C, Products!A:A)</f>
        <v>PROD_6</v>
      </c>
      <c r="C4091">
        <v>4090</v>
      </c>
      <c r="D4091" s="2" t="s">
        <v>97</v>
      </c>
      <c r="E4091">
        <f>YEAR(Orders[[#This Row],[Order_Date]])</f>
        <v>2022</v>
      </c>
      <c r="F4091">
        <f>MONTH(Orders[[#This Row],[Order_Date]])</f>
        <v>11</v>
      </c>
      <c r="G4091" s="2" t="s">
        <v>98</v>
      </c>
      <c r="H4091" t="s">
        <v>876</v>
      </c>
      <c r="I4091" t="s">
        <v>21</v>
      </c>
      <c r="J4091" t="s">
        <v>15</v>
      </c>
      <c r="K4091" t="s">
        <v>34</v>
      </c>
      <c r="L4091" t="s">
        <v>52</v>
      </c>
      <c r="M4091" s="1">
        <v>7461.32</v>
      </c>
      <c r="N4091" s="1">
        <v>680.36</v>
      </c>
      <c r="O4091">
        <v>0.09</v>
      </c>
    </row>
    <row r="4092" spans="1:15" x14ac:dyDescent="0.3">
      <c r="A4092" t="str">
        <f xml:space="preserve"> _xlfn.XLOOKUP(H4092, 'Customers'!B:B, 'Customers'!A:A)</f>
        <v>CUST_314</v>
      </c>
      <c r="B4092" t="str">
        <f>_xlfn.XLOOKUP(L4092, Products!C:C, Products!A:A)</f>
        <v>PROD_1</v>
      </c>
      <c r="C4092">
        <v>4091</v>
      </c>
      <c r="D4092" s="2" t="s">
        <v>238</v>
      </c>
      <c r="E4092">
        <f>YEAR(Orders[[#This Row],[Order_Date]])</f>
        <v>2023</v>
      </c>
      <c r="F4092">
        <f>MONTH(Orders[[#This Row],[Order_Date]])</f>
        <v>8</v>
      </c>
      <c r="G4092" s="2" t="s">
        <v>149</v>
      </c>
      <c r="H4092" t="s">
        <v>823</v>
      </c>
      <c r="I4092" t="s">
        <v>32</v>
      </c>
      <c r="J4092" t="s">
        <v>65</v>
      </c>
      <c r="K4092" t="s">
        <v>27</v>
      </c>
      <c r="L4092" t="s">
        <v>17</v>
      </c>
      <c r="M4092" s="1">
        <v>6215.45</v>
      </c>
      <c r="N4092" s="1">
        <v>-257.44</v>
      </c>
      <c r="O4092">
        <v>0.28999999999999998</v>
      </c>
    </row>
    <row r="4093" spans="1:15" x14ac:dyDescent="0.3">
      <c r="A4093" t="str">
        <f xml:space="preserve"> _xlfn.XLOOKUP(H4093, 'Customers'!B:B, 'Customers'!A:A)</f>
        <v>CUST_148</v>
      </c>
      <c r="B4093" t="str">
        <f>_xlfn.XLOOKUP(L4093, Products!C:C, Products!A:A)</f>
        <v>PROD_1</v>
      </c>
      <c r="C4093">
        <v>4092</v>
      </c>
      <c r="D4093" s="2" t="s">
        <v>370</v>
      </c>
      <c r="E4093">
        <f>YEAR(Orders[[#This Row],[Order_Date]])</f>
        <v>2022</v>
      </c>
      <c r="F4093">
        <f>MONTH(Orders[[#This Row],[Order_Date]])</f>
        <v>3</v>
      </c>
      <c r="G4093" s="2" t="s">
        <v>1164</v>
      </c>
      <c r="H4093" t="s">
        <v>443</v>
      </c>
      <c r="I4093" t="s">
        <v>32</v>
      </c>
      <c r="J4093" t="s">
        <v>22</v>
      </c>
      <c r="K4093" t="s">
        <v>27</v>
      </c>
      <c r="L4093" t="s">
        <v>17</v>
      </c>
      <c r="M4093" s="1">
        <v>7893.89</v>
      </c>
      <c r="N4093" s="1">
        <v>-778.79</v>
      </c>
      <c r="O4093">
        <v>0.2</v>
      </c>
    </row>
    <row r="4094" spans="1:15" x14ac:dyDescent="0.3">
      <c r="A4094" t="str">
        <f xml:space="preserve"> _xlfn.XLOOKUP(H4094, 'Customers'!B:B, 'Customers'!A:A)</f>
        <v>CUST_983</v>
      </c>
      <c r="B4094" t="str">
        <f>_xlfn.XLOOKUP(L4094, Products!C:C, Products!A:A)</f>
        <v>PROD_1</v>
      </c>
      <c r="C4094">
        <v>4093</v>
      </c>
      <c r="D4094" s="2" t="s">
        <v>807</v>
      </c>
      <c r="E4094">
        <f>YEAR(Orders[[#This Row],[Order_Date]])</f>
        <v>2023</v>
      </c>
      <c r="F4094">
        <f>MONTH(Orders[[#This Row],[Order_Date]])</f>
        <v>4</v>
      </c>
      <c r="G4094" s="2" t="s">
        <v>18</v>
      </c>
      <c r="H4094" t="s">
        <v>1746</v>
      </c>
      <c r="I4094" t="s">
        <v>21</v>
      </c>
      <c r="J4094" t="s">
        <v>33</v>
      </c>
      <c r="K4094" t="s">
        <v>27</v>
      </c>
      <c r="L4094" t="s">
        <v>17</v>
      </c>
      <c r="M4094" s="1">
        <v>4052.18</v>
      </c>
      <c r="N4094" s="1">
        <v>490.71</v>
      </c>
      <c r="O4094">
        <v>0.06</v>
      </c>
    </row>
    <row r="4095" spans="1:15" x14ac:dyDescent="0.3">
      <c r="A4095" t="str">
        <f xml:space="preserve"> _xlfn.XLOOKUP(H4095, 'Customers'!B:B, 'Customers'!A:A)</f>
        <v>CUST_754</v>
      </c>
      <c r="B4095" t="str">
        <f>_xlfn.XLOOKUP(L4095, Products!C:C, Products!A:A)</f>
        <v>PROD_1</v>
      </c>
      <c r="C4095">
        <v>4094</v>
      </c>
      <c r="D4095" s="2" t="s">
        <v>1271</v>
      </c>
      <c r="E4095">
        <f>YEAR(Orders[[#This Row],[Order_Date]])</f>
        <v>2023</v>
      </c>
      <c r="F4095">
        <f>MONTH(Orders[[#This Row],[Order_Date]])</f>
        <v>3</v>
      </c>
      <c r="G4095" s="2" t="s">
        <v>636</v>
      </c>
      <c r="H4095" t="s">
        <v>1500</v>
      </c>
      <c r="I4095" t="s">
        <v>21</v>
      </c>
      <c r="J4095" t="s">
        <v>15</v>
      </c>
      <c r="K4095" t="s">
        <v>27</v>
      </c>
      <c r="L4095" t="s">
        <v>17</v>
      </c>
      <c r="M4095" s="1">
        <v>8924.8700000000008</v>
      </c>
      <c r="N4095" s="1">
        <v>890.66</v>
      </c>
      <c r="O4095">
        <v>0.02</v>
      </c>
    </row>
    <row r="4096" spans="1:15" x14ac:dyDescent="0.3">
      <c r="A4096" t="str">
        <f xml:space="preserve"> _xlfn.XLOOKUP(H4096, 'Customers'!B:B, 'Customers'!A:A)</f>
        <v>CUST_477</v>
      </c>
      <c r="B4096" t="str">
        <f>_xlfn.XLOOKUP(L4096, Products!C:C, Products!A:A)</f>
        <v>PROD_1</v>
      </c>
      <c r="C4096">
        <v>4095</v>
      </c>
      <c r="D4096" s="2" t="s">
        <v>716</v>
      </c>
      <c r="E4096">
        <f>YEAR(Orders[[#This Row],[Order_Date]])</f>
        <v>2023</v>
      </c>
      <c r="F4096">
        <f>MONTH(Orders[[#This Row],[Order_Date]])</f>
        <v>4</v>
      </c>
      <c r="G4096" s="2" t="s">
        <v>466</v>
      </c>
      <c r="H4096" t="s">
        <v>1116</v>
      </c>
      <c r="I4096" t="s">
        <v>32</v>
      </c>
      <c r="J4096" t="s">
        <v>22</v>
      </c>
      <c r="K4096" t="s">
        <v>16</v>
      </c>
      <c r="L4096" t="s">
        <v>17</v>
      </c>
      <c r="M4096" s="1">
        <v>2548.08</v>
      </c>
      <c r="N4096" s="1">
        <v>360.04</v>
      </c>
      <c r="O4096">
        <v>0.06</v>
      </c>
    </row>
    <row r="4097" spans="1:15" x14ac:dyDescent="0.3">
      <c r="A4097" t="str">
        <f xml:space="preserve"> _xlfn.XLOOKUP(H4097, 'Customers'!B:B, 'Customers'!A:A)</f>
        <v>CUST_477</v>
      </c>
      <c r="B4097" t="str">
        <f>_xlfn.XLOOKUP(L4097, Products!C:C, Products!A:A)</f>
        <v>PROD_8</v>
      </c>
      <c r="C4097">
        <v>4096</v>
      </c>
      <c r="D4097" s="2" t="s">
        <v>145</v>
      </c>
      <c r="E4097">
        <f>YEAR(Orders[[#This Row],[Order_Date]])</f>
        <v>2023</v>
      </c>
      <c r="F4097">
        <f>MONTH(Orders[[#This Row],[Order_Date]])</f>
        <v>8</v>
      </c>
      <c r="G4097" s="2" t="s">
        <v>238</v>
      </c>
      <c r="H4097" t="s">
        <v>1116</v>
      </c>
      <c r="I4097" t="s">
        <v>32</v>
      </c>
      <c r="J4097" t="s">
        <v>22</v>
      </c>
      <c r="K4097" t="s">
        <v>27</v>
      </c>
      <c r="L4097" t="s">
        <v>73</v>
      </c>
      <c r="M4097" s="1">
        <v>1828.41</v>
      </c>
      <c r="N4097" s="1">
        <v>-178.16</v>
      </c>
      <c r="O4097">
        <v>0.28000000000000003</v>
      </c>
    </row>
    <row r="4098" spans="1:15" x14ac:dyDescent="0.3">
      <c r="A4098" t="str">
        <f xml:space="preserve"> _xlfn.XLOOKUP(H4098, 'Customers'!B:B, 'Customers'!A:A)</f>
        <v>CUST_113</v>
      </c>
      <c r="B4098" t="str">
        <f>_xlfn.XLOOKUP(L4098, Products!C:C, Products!A:A)</f>
        <v>PROD_1</v>
      </c>
      <c r="C4098">
        <v>4097</v>
      </c>
      <c r="D4098" s="2" t="s">
        <v>460</v>
      </c>
      <c r="E4098">
        <f>YEAR(Orders[[#This Row],[Order_Date]])</f>
        <v>2023</v>
      </c>
      <c r="F4098">
        <f>MONTH(Orders[[#This Row],[Order_Date]])</f>
        <v>4</v>
      </c>
      <c r="G4098" s="2" t="s">
        <v>1113</v>
      </c>
      <c r="H4098" t="s">
        <v>354</v>
      </c>
      <c r="I4098" t="s">
        <v>14</v>
      </c>
      <c r="J4098" t="s">
        <v>15</v>
      </c>
      <c r="K4098" t="s">
        <v>16</v>
      </c>
      <c r="L4098" t="s">
        <v>17</v>
      </c>
      <c r="M4098" s="1">
        <v>5965.77</v>
      </c>
      <c r="N4098" s="1">
        <v>1271.8900000000001</v>
      </c>
      <c r="O4098">
        <v>0.03</v>
      </c>
    </row>
    <row r="4099" spans="1:15" x14ac:dyDescent="0.3">
      <c r="A4099" t="str">
        <f xml:space="preserve"> _xlfn.XLOOKUP(H4099, 'Customers'!B:B, 'Customers'!A:A)</f>
        <v>CUST_918</v>
      </c>
      <c r="B4099" t="str">
        <f>_xlfn.XLOOKUP(L4099, Products!C:C, Products!A:A)</f>
        <v>PROD_7</v>
      </c>
      <c r="C4099">
        <v>4098</v>
      </c>
      <c r="D4099" s="2" t="s">
        <v>757</v>
      </c>
      <c r="E4099">
        <f>YEAR(Orders[[#This Row],[Order_Date]])</f>
        <v>2023</v>
      </c>
      <c r="F4099">
        <f>MONTH(Orders[[#This Row],[Order_Date]])</f>
        <v>5</v>
      </c>
      <c r="G4099" s="2" t="s">
        <v>401</v>
      </c>
      <c r="H4099" t="s">
        <v>1677</v>
      </c>
      <c r="I4099" t="s">
        <v>14</v>
      </c>
      <c r="J4099" t="s">
        <v>65</v>
      </c>
      <c r="K4099" t="s">
        <v>16</v>
      </c>
      <c r="L4099" t="s">
        <v>66</v>
      </c>
      <c r="M4099" s="1">
        <v>1227.49</v>
      </c>
      <c r="N4099" s="1">
        <v>-92.68</v>
      </c>
      <c r="O4099">
        <v>0.26</v>
      </c>
    </row>
    <row r="4100" spans="1:15" x14ac:dyDescent="0.3">
      <c r="A4100" t="str">
        <f xml:space="preserve"> _xlfn.XLOOKUP(H4100, 'Customers'!B:B, 'Customers'!A:A)</f>
        <v>CUST_72</v>
      </c>
      <c r="B4100" t="str">
        <f>_xlfn.XLOOKUP(L4100, Products!C:C, Products!A:A)</f>
        <v>PROD_1</v>
      </c>
      <c r="C4100">
        <v>4099</v>
      </c>
      <c r="D4100" s="2" t="s">
        <v>274</v>
      </c>
      <c r="E4100">
        <f>YEAR(Orders[[#This Row],[Order_Date]])</f>
        <v>2022</v>
      </c>
      <c r="F4100">
        <f>MONTH(Orders[[#This Row],[Order_Date]])</f>
        <v>1</v>
      </c>
      <c r="G4100" s="2" t="s">
        <v>275</v>
      </c>
      <c r="H4100" t="s">
        <v>235</v>
      </c>
      <c r="I4100" t="s">
        <v>21</v>
      </c>
      <c r="J4100" t="s">
        <v>33</v>
      </c>
      <c r="K4100" t="s">
        <v>27</v>
      </c>
      <c r="L4100" t="s">
        <v>17</v>
      </c>
      <c r="M4100" s="1">
        <v>6056.01</v>
      </c>
      <c r="N4100" s="1">
        <v>274.31</v>
      </c>
      <c r="O4100">
        <v>0.05</v>
      </c>
    </row>
    <row r="4101" spans="1:15" x14ac:dyDescent="0.3">
      <c r="A4101" t="str">
        <f xml:space="preserve"> _xlfn.XLOOKUP(H4101, 'Customers'!B:B, 'Customers'!A:A)</f>
        <v>CUST_330</v>
      </c>
      <c r="B4101" t="str">
        <f>_xlfn.XLOOKUP(L4101, Products!C:C, Products!A:A)</f>
        <v>PROD_8</v>
      </c>
      <c r="C4101">
        <v>4100</v>
      </c>
      <c r="D4101" s="2" t="s">
        <v>308</v>
      </c>
      <c r="E4101">
        <f>YEAR(Orders[[#This Row],[Order_Date]])</f>
        <v>2022</v>
      </c>
      <c r="F4101">
        <f>MONTH(Orders[[#This Row],[Order_Date]])</f>
        <v>3</v>
      </c>
      <c r="G4101" s="2" t="s">
        <v>373</v>
      </c>
      <c r="H4101" t="s">
        <v>853</v>
      </c>
      <c r="I4101" t="s">
        <v>32</v>
      </c>
      <c r="J4101" t="s">
        <v>65</v>
      </c>
      <c r="K4101" t="s">
        <v>27</v>
      </c>
      <c r="L4101" t="s">
        <v>73</v>
      </c>
      <c r="M4101" s="1">
        <v>8656.7900000000009</v>
      </c>
      <c r="N4101" s="1">
        <v>-647.41999999999996</v>
      </c>
      <c r="O4101">
        <v>0.26</v>
      </c>
    </row>
    <row r="4102" spans="1:15" x14ac:dyDescent="0.3">
      <c r="A4102" t="str">
        <f xml:space="preserve"> _xlfn.XLOOKUP(H4102, 'Customers'!B:B, 'Customers'!A:A)</f>
        <v>CUST_777</v>
      </c>
      <c r="B4102" t="str">
        <f>_xlfn.XLOOKUP(L4102, Products!C:C, Products!A:A)</f>
        <v>PROD_7</v>
      </c>
      <c r="C4102">
        <v>4101</v>
      </c>
      <c r="D4102" s="2" t="s">
        <v>575</v>
      </c>
      <c r="E4102">
        <f>YEAR(Orders[[#This Row],[Order_Date]])</f>
        <v>2022</v>
      </c>
      <c r="F4102">
        <f>MONTH(Orders[[#This Row],[Order_Date]])</f>
        <v>11</v>
      </c>
      <c r="G4102" s="2" t="s">
        <v>406</v>
      </c>
      <c r="H4102" t="s">
        <v>1524</v>
      </c>
      <c r="I4102" t="s">
        <v>21</v>
      </c>
      <c r="J4102" t="s">
        <v>33</v>
      </c>
      <c r="K4102" t="s">
        <v>16</v>
      </c>
      <c r="L4102" t="s">
        <v>66</v>
      </c>
      <c r="M4102" s="1">
        <v>1613.81</v>
      </c>
      <c r="N4102" s="1">
        <v>227.87</v>
      </c>
      <c r="O4102">
        <v>0.19</v>
      </c>
    </row>
    <row r="4103" spans="1:15" x14ac:dyDescent="0.3">
      <c r="A4103" t="str">
        <f xml:space="preserve"> _xlfn.XLOOKUP(H4103, 'Customers'!B:B, 'Customers'!A:A)</f>
        <v>CUST_374</v>
      </c>
      <c r="B4103" t="str">
        <f>_xlfn.XLOOKUP(L4103, Products!C:C, Products!A:A)</f>
        <v>PROD_4</v>
      </c>
      <c r="C4103">
        <v>4102</v>
      </c>
      <c r="D4103" s="2" t="s">
        <v>1082</v>
      </c>
      <c r="E4103">
        <f>YEAR(Orders[[#This Row],[Order_Date]])</f>
        <v>2023</v>
      </c>
      <c r="F4103">
        <f>MONTH(Orders[[#This Row],[Order_Date]])</f>
        <v>10</v>
      </c>
      <c r="G4103" s="2" t="s">
        <v>524</v>
      </c>
      <c r="H4103" t="s">
        <v>932</v>
      </c>
      <c r="I4103" t="s">
        <v>14</v>
      </c>
      <c r="J4103" t="s">
        <v>22</v>
      </c>
      <c r="K4103" t="s">
        <v>34</v>
      </c>
      <c r="L4103" t="s">
        <v>35</v>
      </c>
      <c r="M4103" s="1">
        <v>6930.79</v>
      </c>
      <c r="N4103" s="1">
        <v>-445.53</v>
      </c>
      <c r="O4103">
        <v>0.28999999999999998</v>
      </c>
    </row>
    <row r="4104" spans="1:15" x14ac:dyDescent="0.3">
      <c r="A4104" t="str">
        <f xml:space="preserve"> _xlfn.XLOOKUP(H4104, 'Customers'!B:B, 'Customers'!A:A)</f>
        <v>CUST_1</v>
      </c>
      <c r="B4104" t="str">
        <f>_xlfn.XLOOKUP(L4104, Products!C:C, Products!A:A)</f>
        <v>PROD_7</v>
      </c>
      <c r="C4104">
        <v>4103</v>
      </c>
      <c r="D4104" s="2" t="s">
        <v>411</v>
      </c>
      <c r="E4104">
        <f>YEAR(Orders[[#This Row],[Order_Date]])</f>
        <v>2022</v>
      </c>
      <c r="F4104">
        <f>MONTH(Orders[[#This Row],[Order_Date]])</f>
        <v>8</v>
      </c>
      <c r="G4104" s="2" t="s">
        <v>106</v>
      </c>
      <c r="H4104" t="s">
        <v>13</v>
      </c>
      <c r="I4104" t="s">
        <v>14</v>
      </c>
      <c r="J4104" t="s">
        <v>15</v>
      </c>
      <c r="K4104" t="s">
        <v>16</v>
      </c>
      <c r="L4104" t="s">
        <v>66</v>
      </c>
      <c r="M4104" s="1">
        <v>7623.28</v>
      </c>
      <c r="N4104" s="1">
        <v>-210.09</v>
      </c>
      <c r="O4104">
        <v>0.18</v>
      </c>
    </row>
    <row r="4105" spans="1:15" x14ac:dyDescent="0.3">
      <c r="A4105" t="str">
        <f xml:space="preserve"> _xlfn.XLOOKUP(H4105, 'Customers'!B:B, 'Customers'!A:A)</f>
        <v>CUST_533</v>
      </c>
      <c r="B4105" t="str">
        <f>_xlfn.XLOOKUP(L4105, Products!C:C, Products!A:A)</f>
        <v>PROD_3</v>
      </c>
      <c r="C4105">
        <v>4104</v>
      </c>
      <c r="D4105" s="2" t="s">
        <v>1246</v>
      </c>
      <c r="E4105">
        <f>YEAR(Orders[[#This Row],[Order_Date]])</f>
        <v>2023</v>
      </c>
      <c r="F4105">
        <f>MONTH(Orders[[#This Row],[Order_Date]])</f>
        <v>6</v>
      </c>
      <c r="G4105" s="2" t="s">
        <v>825</v>
      </c>
      <c r="H4105" t="s">
        <v>1213</v>
      </c>
      <c r="I4105" t="s">
        <v>32</v>
      </c>
      <c r="J4105" t="s">
        <v>15</v>
      </c>
      <c r="K4105" t="s">
        <v>27</v>
      </c>
      <c r="L4105" t="s">
        <v>28</v>
      </c>
      <c r="M4105" s="1">
        <v>3825.81</v>
      </c>
      <c r="N4105" s="1">
        <v>973.78</v>
      </c>
      <c r="O4105">
        <v>0</v>
      </c>
    </row>
    <row r="4106" spans="1:15" x14ac:dyDescent="0.3">
      <c r="A4106" t="str">
        <f xml:space="preserve"> _xlfn.XLOOKUP(H4106, 'Customers'!B:B, 'Customers'!A:A)</f>
        <v>CUST_989</v>
      </c>
      <c r="B4106" t="str">
        <f>_xlfn.XLOOKUP(L4106, Products!C:C, Products!A:A)</f>
        <v>PROD_8</v>
      </c>
      <c r="C4106">
        <v>4105</v>
      </c>
      <c r="D4106" s="2" t="s">
        <v>495</v>
      </c>
      <c r="E4106">
        <f>YEAR(Orders[[#This Row],[Order_Date]])</f>
        <v>2023</v>
      </c>
      <c r="F4106">
        <f>MONTH(Orders[[#This Row],[Order_Date]])</f>
        <v>11</v>
      </c>
      <c r="G4106" s="2" t="s">
        <v>1137</v>
      </c>
      <c r="H4106" t="s">
        <v>1752</v>
      </c>
      <c r="I4106" t="s">
        <v>14</v>
      </c>
      <c r="J4106" t="s">
        <v>15</v>
      </c>
      <c r="K4106" t="s">
        <v>27</v>
      </c>
      <c r="L4106" t="s">
        <v>73</v>
      </c>
      <c r="M4106" s="1">
        <v>6422.18</v>
      </c>
      <c r="N4106" s="1">
        <v>81.97</v>
      </c>
      <c r="O4106">
        <v>0.28999999999999998</v>
      </c>
    </row>
    <row r="4107" spans="1:15" x14ac:dyDescent="0.3">
      <c r="A4107" t="str">
        <f xml:space="preserve"> _xlfn.XLOOKUP(H4107, 'Customers'!B:B, 'Customers'!A:A)</f>
        <v>CUST_397</v>
      </c>
      <c r="B4107" t="str">
        <f>_xlfn.XLOOKUP(L4107, Products!C:C, Products!A:A)</f>
        <v>PROD_6</v>
      </c>
      <c r="C4107">
        <v>4106</v>
      </c>
      <c r="D4107" s="2" t="s">
        <v>1068</v>
      </c>
      <c r="E4107">
        <f>YEAR(Orders[[#This Row],[Order_Date]])</f>
        <v>2023</v>
      </c>
      <c r="F4107">
        <f>MONTH(Orders[[#This Row],[Order_Date]])</f>
        <v>9</v>
      </c>
      <c r="G4107" s="2" t="s">
        <v>1052</v>
      </c>
      <c r="H4107" t="s">
        <v>979</v>
      </c>
      <c r="I4107" t="s">
        <v>32</v>
      </c>
      <c r="J4107" t="s">
        <v>22</v>
      </c>
      <c r="K4107" t="s">
        <v>34</v>
      </c>
      <c r="L4107" t="s">
        <v>52</v>
      </c>
      <c r="M4107" s="1">
        <v>8661.4500000000007</v>
      </c>
      <c r="N4107" s="1">
        <v>819.8</v>
      </c>
      <c r="O4107">
        <v>0.26</v>
      </c>
    </row>
    <row r="4108" spans="1:15" x14ac:dyDescent="0.3">
      <c r="A4108" t="str">
        <f xml:space="preserve"> _xlfn.XLOOKUP(H4108, 'Customers'!B:B, 'Customers'!A:A)</f>
        <v>CUST_789</v>
      </c>
      <c r="B4108" t="str">
        <f>_xlfn.XLOOKUP(L4108, Products!C:C, Products!A:A)</f>
        <v>PROD_3</v>
      </c>
      <c r="C4108">
        <v>4107</v>
      </c>
      <c r="D4108" s="2" t="s">
        <v>293</v>
      </c>
      <c r="E4108">
        <f>YEAR(Orders[[#This Row],[Order_Date]])</f>
        <v>2023</v>
      </c>
      <c r="F4108">
        <f>MONTH(Orders[[#This Row],[Order_Date]])</f>
        <v>7</v>
      </c>
      <c r="G4108" s="2" t="s">
        <v>481</v>
      </c>
      <c r="H4108" t="s">
        <v>1537</v>
      </c>
      <c r="I4108" t="s">
        <v>21</v>
      </c>
      <c r="J4108" t="s">
        <v>22</v>
      </c>
      <c r="K4108" t="s">
        <v>27</v>
      </c>
      <c r="L4108" t="s">
        <v>28</v>
      </c>
      <c r="M4108" s="1">
        <v>4559.87</v>
      </c>
      <c r="N4108" s="1">
        <v>403.79</v>
      </c>
      <c r="O4108">
        <v>0.11</v>
      </c>
    </row>
    <row r="4109" spans="1:15" x14ac:dyDescent="0.3">
      <c r="A4109" t="str">
        <f xml:space="preserve"> _xlfn.XLOOKUP(H4109, 'Customers'!B:B, 'Customers'!A:A)</f>
        <v>CUST_168</v>
      </c>
      <c r="B4109" t="str">
        <f>_xlfn.XLOOKUP(L4109, Products!C:C, Products!A:A)</f>
        <v>PROD_1</v>
      </c>
      <c r="C4109">
        <v>4108</v>
      </c>
      <c r="D4109" s="2" t="s">
        <v>1227</v>
      </c>
      <c r="E4109">
        <f>YEAR(Orders[[#This Row],[Order_Date]])</f>
        <v>2022</v>
      </c>
      <c r="F4109">
        <f>MONTH(Orders[[#This Row],[Order_Date]])</f>
        <v>2</v>
      </c>
      <c r="G4109" s="2" t="s">
        <v>947</v>
      </c>
      <c r="H4109" t="s">
        <v>493</v>
      </c>
      <c r="I4109" t="s">
        <v>32</v>
      </c>
      <c r="J4109" t="s">
        <v>33</v>
      </c>
      <c r="K4109" t="s">
        <v>16</v>
      </c>
      <c r="L4109" t="s">
        <v>17</v>
      </c>
      <c r="M4109" s="1">
        <v>3270.49</v>
      </c>
      <c r="N4109" s="1">
        <v>-101.2</v>
      </c>
      <c r="O4109">
        <v>0.05</v>
      </c>
    </row>
    <row r="4110" spans="1:15" x14ac:dyDescent="0.3">
      <c r="A4110" t="str">
        <f xml:space="preserve"> _xlfn.XLOOKUP(H4110, 'Customers'!B:B, 'Customers'!A:A)</f>
        <v>CUST_864</v>
      </c>
      <c r="B4110" t="str">
        <f>_xlfn.XLOOKUP(L4110, Products!C:C, Products!A:A)</f>
        <v>PROD_6</v>
      </c>
      <c r="C4110">
        <v>4109</v>
      </c>
      <c r="D4110" s="2" t="s">
        <v>92</v>
      </c>
      <c r="E4110">
        <f>YEAR(Orders[[#This Row],[Order_Date]])</f>
        <v>2023</v>
      </c>
      <c r="F4110">
        <f>MONTH(Orders[[#This Row],[Order_Date]])</f>
        <v>9</v>
      </c>
      <c r="G4110" s="2" t="s">
        <v>696</v>
      </c>
      <c r="H4110" t="s">
        <v>1618</v>
      </c>
      <c r="I4110" t="s">
        <v>21</v>
      </c>
      <c r="J4110" t="s">
        <v>65</v>
      </c>
      <c r="K4110" t="s">
        <v>34</v>
      </c>
      <c r="L4110" t="s">
        <v>52</v>
      </c>
      <c r="M4110" s="1">
        <v>6716.1</v>
      </c>
      <c r="N4110" s="1">
        <v>1713.78</v>
      </c>
      <c r="O4110">
        <v>0.15</v>
      </c>
    </row>
    <row r="4111" spans="1:15" x14ac:dyDescent="0.3">
      <c r="A4111" t="str">
        <f xml:space="preserve"> _xlfn.XLOOKUP(H4111, 'Customers'!B:B, 'Customers'!A:A)</f>
        <v>CUST_597</v>
      </c>
      <c r="B4111" t="str">
        <f>_xlfn.XLOOKUP(L4111, Products!C:C, Products!A:A)</f>
        <v>PROD_3</v>
      </c>
      <c r="C4111">
        <v>4110</v>
      </c>
      <c r="D4111" s="2" t="s">
        <v>1038</v>
      </c>
      <c r="E4111">
        <f>YEAR(Orders[[#This Row],[Order_Date]])</f>
        <v>2022</v>
      </c>
      <c r="F4111">
        <f>MONTH(Orders[[#This Row],[Order_Date]])</f>
        <v>1</v>
      </c>
      <c r="G4111" s="2" t="s">
        <v>1039</v>
      </c>
      <c r="H4111" t="s">
        <v>1306</v>
      </c>
      <c r="I4111" t="s">
        <v>14</v>
      </c>
      <c r="J4111" t="s">
        <v>15</v>
      </c>
      <c r="K4111" t="s">
        <v>27</v>
      </c>
      <c r="L4111" t="s">
        <v>28</v>
      </c>
      <c r="M4111" s="1">
        <v>7074.03</v>
      </c>
      <c r="N4111" s="1">
        <v>1896.86</v>
      </c>
      <c r="O4111">
        <v>0.27</v>
      </c>
    </row>
    <row r="4112" spans="1:15" x14ac:dyDescent="0.3">
      <c r="A4112" t="str">
        <f xml:space="preserve"> _xlfn.XLOOKUP(H4112, 'Customers'!B:B, 'Customers'!A:A)</f>
        <v>CUST_562</v>
      </c>
      <c r="B4112" t="str">
        <f>_xlfn.XLOOKUP(L4112, Products!C:C, Products!A:A)</f>
        <v>PROD_1</v>
      </c>
      <c r="C4112">
        <v>4111</v>
      </c>
      <c r="D4112" s="2" t="s">
        <v>169</v>
      </c>
      <c r="E4112">
        <f>YEAR(Orders[[#This Row],[Order_Date]])</f>
        <v>2022</v>
      </c>
      <c r="F4112">
        <f>MONTH(Orders[[#This Row],[Order_Date]])</f>
        <v>10</v>
      </c>
      <c r="G4112" s="2" t="s">
        <v>1198</v>
      </c>
      <c r="H4112" t="s">
        <v>1254</v>
      </c>
      <c r="I4112" t="s">
        <v>14</v>
      </c>
      <c r="J4112" t="s">
        <v>22</v>
      </c>
      <c r="K4112" t="s">
        <v>27</v>
      </c>
      <c r="L4112" t="s">
        <v>17</v>
      </c>
      <c r="M4112" s="1">
        <v>2198.0300000000002</v>
      </c>
      <c r="N4112" s="1">
        <v>445.02</v>
      </c>
      <c r="O4112">
        <v>0.14000000000000001</v>
      </c>
    </row>
    <row r="4113" spans="1:15" x14ac:dyDescent="0.3">
      <c r="A4113" t="str">
        <f xml:space="preserve"> _xlfn.XLOOKUP(H4113, 'Customers'!B:B, 'Customers'!A:A)</f>
        <v>CUST_606</v>
      </c>
      <c r="B4113" t="str">
        <f>_xlfn.XLOOKUP(L4113, Products!C:C, Products!A:A)</f>
        <v>PROD_1</v>
      </c>
      <c r="C4113">
        <v>4112</v>
      </c>
      <c r="D4113" s="2" t="s">
        <v>1208</v>
      </c>
      <c r="E4113">
        <f>YEAR(Orders[[#This Row],[Order_Date]])</f>
        <v>2022</v>
      </c>
      <c r="F4113">
        <f>MONTH(Orders[[#This Row],[Order_Date]])</f>
        <v>1</v>
      </c>
      <c r="G4113" s="2" t="s">
        <v>950</v>
      </c>
      <c r="H4113" t="s">
        <v>1320</v>
      </c>
      <c r="I4113" t="s">
        <v>32</v>
      </c>
      <c r="J4113" t="s">
        <v>65</v>
      </c>
      <c r="K4113" t="s">
        <v>27</v>
      </c>
      <c r="L4113" t="s">
        <v>17</v>
      </c>
      <c r="M4113" s="1">
        <v>8541.1299999999992</v>
      </c>
      <c r="N4113" s="1">
        <v>1236.94</v>
      </c>
      <c r="O4113">
        <v>0.19</v>
      </c>
    </row>
    <row r="4114" spans="1:15" x14ac:dyDescent="0.3">
      <c r="A4114" t="str">
        <f xml:space="preserve"> _xlfn.XLOOKUP(H4114, 'Customers'!B:B, 'Customers'!A:A)</f>
        <v>CUST_394</v>
      </c>
      <c r="B4114" t="str">
        <f>_xlfn.XLOOKUP(L4114, Products!C:C, Products!A:A)</f>
        <v>PROD_1</v>
      </c>
      <c r="C4114">
        <v>4113</v>
      </c>
      <c r="D4114" s="2" t="s">
        <v>1250</v>
      </c>
      <c r="E4114">
        <f>YEAR(Orders[[#This Row],[Order_Date]])</f>
        <v>2022</v>
      </c>
      <c r="F4114">
        <f>MONTH(Orders[[#This Row],[Order_Date]])</f>
        <v>11</v>
      </c>
      <c r="G4114" s="2" t="s">
        <v>174</v>
      </c>
      <c r="H4114" t="s">
        <v>976</v>
      </c>
      <c r="I4114" t="s">
        <v>14</v>
      </c>
      <c r="J4114" t="s">
        <v>22</v>
      </c>
      <c r="K4114" t="s">
        <v>16</v>
      </c>
      <c r="L4114" t="s">
        <v>17</v>
      </c>
      <c r="M4114" s="1">
        <v>6933.13</v>
      </c>
      <c r="N4114" s="1">
        <v>1753.29</v>
      </c>
      <c r="O4114">
        <v>0.09</v>
      </c>
    </row>
    <row r="4115" spans="1:15" x14ac:dyDescent="0.3">
      <c r="A4115" t="str">
        <f xml:space="preserve"> _xlfn.XLOOKUP(H4115, 'Customers'!B:B, 'Customers'!A:A)</f>
        <v>CUST_440</v>
      </c>
      <c r="B4115" t="str">
        <f>_xlfn.XLOOKUP(L4115, Products!C:C, Products!A:A)</f>
        <v>PROD_7</v>
      </c>
      <c r="C4115">
        <v>4114</v>
      </c>
      <c r="D4115" s="2" t="s">
        <v>913</v>
      </c>
      <c r="E4115">
        <f>YEAR(Orders[[#This Row],[Order_Date]])</f>
        <v>2022</v>
      </c>
      <c r="F4115">
        <f>MONTH(Orders[[#This Row],[Order_Date]])</f>
        <v>9</v>
      </c>
      <c r="G4115" s="2" t="s">
        <v>953</v>
      </c>
      <c r="H4115" t="s">
        <v>1054</v>
      </c>
      <c r="I4115" t="s">
        <v>32</v>
      </c>
      <c r="J4115" t="s">
        <v>15</v>
      </c>
      <c r="K4115" t="s">
        <v>16</v>
      </c>
      <c r="L4115" t="s">
        <v>66</v>
      </c>
      <c r="M4115" s="1">
        <v>3156.74</v>
      </c>
      <c r="N4115" s="1">
        <v>894.6</v>
      </c>
      <c r="O4115">
        <v>0.3</v>
      </c>
    </row>
    <row r="4116" spans="1:15" x14ac:dyDescent="0.3">
      <c r="A4116" t="str">
        <f xml:space="preserve"> _xlfn.XLOOKUP(H4116, 'Customers'!B:B, 'Customers'!A:A)</f>
        <v>CUST_935</v>
      </c>
      <c r="B4116" t="str">
        <f>_xlfn.XLOOKUP(L4116, Products!C:C, Products!A:A)</f>
        <v>PROD_1</v>
      </c>
      <c r="C4116">
        <v>4115</v>
      </c>
      <c r="D4116" s="2" t="s">
        <v>1129</v>
      </c>
      <c r="E4116">
        <f>YEAR(Orders[[#This Row],[Order_Date]])</f>
        <v>2023</v>
      </c>
      <c r="F4116">
        <f>MONTH(Orders[[#This Row],[Order_Date]])</f>
        <v>8</v>
      </c>
      <c r="G4116" s="2" t="s">
        <v>759</v>
      </c>
      <c r="H4116" t="s">
        <v>1695</v>
      </c>
      <c r="I4116" t="s">
        <v>14</v>
      </c>
      <c r="J4116" t="s">
        <v>65</v>
      </c>
      <c r="K4116" t="s">
        <v>16</v>
      </c>
      <c r="L4116" t="s">
        <v>17</v>
      </c>
      <c r="M4116" s="1">
        <v>9528.1299999999992</v>
      </c>
      <c r="N4116" s="1">
        <v>2021.68</v>
      </c>
      <c r="O4116">
        <v>0.28999999999999998</v>
      </c>
    </row>
    <row r="4117" spans="1:15" x14ac:dyDescent="0.3">
      <c r="A4117" t="str">
        <f xml:space="preserve"> _xlfn.XLOOKUP(H4117, 'Customers'!B:B, 'Customers'!A:A)</f>
        <v>CUST_620</v>
      </c>
      <c r="B4117" t="str">
        <f>_xlfn.XLOOKUP(L4117, Products!C:C, Products!A:A)</f>
        <v>PROD_3</v>
      </c>
      <c r="C4117">
        <v>4116</v>
      </c>
      <c r="D4117" s="2" t="s">
        <v>109</v>
      </c>
      <c r="E4117">
        <f>YEAR(Orders[[#This Row],[Order_Date]])</f>
        <v>2022</v>
      </c>
      <c r="F4117">
        <f>MONTH(Orders[[#This Row],[Order_Date]])</f>
        <v>10</v>
      </c>
      <c r="G4117" s="2" t="s">
        <v>1198</v>
      </c>
      <c r="H4117" t="s">
        <v>1339</v>
      </c>
      <c r="I4117" t="s">
        <v>21</v>
      </c>
      <c r="J4117" t="s">
        <v>22</v>
      </c>
      <c r="K4117" t="s">
        <v>27</v>
      </c>
      <c r="L4117" t="s">
        <v>28</v>
      </c>
      <c r="M4117" s="1">
        <v>7419.65</v>
      </c>
      <c r="N4117" s="1">
        <v>1361.28</v>
      </c>
      <c r="O4117">
        <v>0.19</v>
      </c>
    </row>
    <row r="4118" spans="1:15" x14ac:dyDescent="0.3">
      <c r="A4118" t="str">
        <f xml:space="preserve"> _xlfn.XLOOKUP(H4118, 'Customers'!B:B, 'Customers'!A:A)</f>
        <v>CUST_501</v>
      </c>
      <c r="B4118" t="str">
        <f>_xlfn.XLOOKUP(L4118, Products!C:C, Products!A:A)</f>
        <v>PROD_6</v>
      </c>
      <c r="C4118">
        <v>4117</v>
      </c>
      <c r="D4118" s="2" t="s">
        <v>1310</v>
      </c>
      <c r="E4118">
        <f>YEAR(Orders[[#This Row],[Order_Date]])</f>
        <v>2023</v>
      </c>
      <c r="F4118">
        <f>MONTH(Orders[[#This Row],[Order_Date]])</f>
        <v>10</v>
      </c>
      <c r="G4118" s="2" t="s">
        <v>203</v>
      </c>
      <c r="H4118" t="s">
        <v>1161</v>
      </c>
      <c r="I4118" t="s">
        <v>14</v>
      </c>
      <c r="J4118" t="s">
        <v>65</v>
      </c>
      <c r="K4118" t="s">
        <v>34</v>
      </c>
      <c r="L4118" t="s">
        <v>52</v>
      </c>
      <c r="M4118" s="1">
        <v>4600.4799999999996</v>
      </c>
      <c r="N4118" s="1">
        <v>292.39</v>
      </c>
      <c r="O4118">
        <v>0.05</v>
      </c>
    </row>
    <row r="4119" spans="1:15" x14ac:dyDescent="0.3">
      <c r="A4119" t="str">
        <f xml:space="preserve"> _xlfn.XLOOKUP(H4119, 'Customers'!B:B, 'Customers'!A:A)</f>
        <v>CUST_535</v>
      </c>
      <c r="B4119" t="str">
        <f>_xlfn.XLOOKUP(L4119, Products!C:C, Products!A:A)</f>
        <v>PROD_8</v>
      </c>
      <c r="C4119">
        <v>4118</v>
      </c>
      <c r="D4119" s="2" t="s">
        <v>686</v>
      </c>
      <c r="E4119">
        <f>YEAR(Orders[[#This Row],[Order_Date]])</f>
        <v>2022</v>
      </c>
      <c r="F4119">
        <f>MONTH(Orders[[#This Row],[Order_Date]])</f>
        <v>5</v>
      </c>
      <c r="G4119" s="2" t="s">
        <v>1009</v>
      </c>
      <c r="H4119" t="s">
        <v>1215</v>
      </c>
      <c r="I4119" t="s">
        <v>32</v>
      </c>
      <c r="J4119" t="s">
        <v>22</v>
      </c>
      <c r="K4119" t="s">
        <v>27</v>
      </c>
      <c r="L4119" t="s">
        <v>73</v>
      </c>
      <c r="M4119" s="1">
        <v>9703.44</v>
      </c>
      <c r="N4119" s="1">
        <v>-195.68</v>
      </c>
      <c r="O4119">
        <v>0.26</v>
      </c>
    </row>
    <row r="4120" spans="1:15" x14ac:dyDescent="0.3">
      <c r="A4120" t="str">
        <f xml:space="preserve"> _xlfn.XLOOKUP(H4120, 'Customers'!B:B, 'Customers'!A:A)</f>
        <v>CUST_887</v>
      </c>
      <c r="B4120" t="str">
        <f>_xlfn.XLOOKUP(L4120, Products!C:C, Products!A:A)</f>
        <v>PROD_6</v>
      </c>
      <c r="C4120">
        <v>4119</v>
      </c>
      <c r="D4120" s="2" t="s">
        <v>1182</v>
      </c>
      <c r="E4120">
        <f>YEAR(Orders[[#This Row],[Order_Date]])</f>
        <v>2022</v>
      </c>
      <c r="F4120">
        <f>MONTH(Orders[[#This Row],[Order_Date]])</f>
        <v>2</v>
      </c>
      <c r="G4120" s="2" t="s">
        <v>113</v>
      </c>
      <c r="H4120" t="s">
        <v>1644</v>
      </c>
      <c r="I4120" t="s">
        <v>14</v>
      </c>
      <c r="J4120" t="s">
        <v>15</v>
      </c>
      <c r="K4120" t="s">
        <v>34</v>
      </c>
      <c r="L4120" t="s">
        <v>52</v>
      </c>
      <c r="M4120" s="1">
        <v>4802.84</v>
      </c>
      <c r="N4120" s="1">
        <v>1305.19</v>
      </c>
      <c r="O4120">
        <v>0.15</v>
      </c>
    </row>
    <row r="4121" spans="1:15" x14ac:dyDescent="0.3">
      <c r="A4121" t="str">
        <f xml:space="preserve"> _xlfn.XLOOKUP(H4121, 'Customers'!B:B, 'Customers'!A:A)</f>
        <v>CUST_854</v>
      </c>
      <c r="B4121" t="str">
        <f>_xlfn.XLOOKUP(L4121, Products!C:C, Products!A:A)</f>
        <v>PROD_1</v>
      </c>
      <c r="C4121">
        <v>4120</v>
      </c>
      <c r="D4121" s="2" t="s">
        <v>489</v>
      </c>
      <c r="E4121">
        <f>YEAR(Orders[[#This Row],[Order_Date]])</f>
        <v>2023</v>
      </c>
      <c r="F4121">
        <f>MONTH(Orders[[#This Row],[Order_Date]])</f>
        <v>1</v>
      </c>
      <c r="G4121" s="2" t="s">
        <v>62</v>
      </c>
      <c r="H4121" t="s">
        <v>1607</v>
      </c>
      <c r="I4121" t="s">
        <v>32</v>
      </c>
      <c r="J4121" t="s">
        <v>33</v>
      </c>
      <c r="K4121" t="s">
        <v>16</v>
      </c>
      <c r="L4121" t="s">
        <v>17</v>
      </c>
      <c r="M4121" s="1">
        <v>5337.47</v>
      </c>
      <c r="N4121" s="1">
        <v>72.45</v>
      </c>
      <c r="O4121">
        <v>7.0000000000000007E-2</v>
      </c>
    </row>
    <row r="4122" spans="1:15" x14ac:dyDescent="0.3">
      <c r="A4122" t="str">
        <f xml:space="preserve"> _xlfn.XLOOKUP(H4122, 'Customers'!B:B, 'Customers'!A:A)</f>
        <v>CUST_808</v>
      </c>
      <c r="B4122" t="str">
        <f>_xlfn.XLOOKUP(L4122, Products!C:C, Products!A:A)</f>
        <v>PROD_6</v>
      </c>
      <c r="C4122">
        <v>4121</v>
      </c>
      <c r="D4122" s="2" t="s">
        <v>825</v>
      </c>
      <c r="E4122">
        <f>YEAR(Orders[[#This Row],[Order_Date]])</f>
        <v>2023</v>
      </c>
      <c r="F4122">
        <f>MONTH(Orders[[#This Row],[Order_Date]])</f>
        <v>6</v>
      </c>
      <c r="G4122" s="2" t="s">
        <v>975</v>
      </c>
      <c r="H4122" t="s">
        <v>1558</v>
      </c>
      <c r="I4122" t="s">
        <v>21</v>
      </c>
      <c r="J4122" t="s">
        <v>22</v>
      </c>
      <c r="K4122" t="s">
        <v>34</v>
      </c>
      <c r="L4122" t="s">
        <v>52</v>
      </c>
      <c r="M4122" s="1">
        <v>3621.15</v>
      </c>
      <c r="N4122" s="1">
        <v>935.97</v>
      </c>
      <c r="O4122">
        <v>0.19</v>
      </c>
    </row>
    <row r="4123" spans="1:15" x14ac:dyDescent="0.3">
      <c r="A4123" t="str">
        <f xml:space="preserve"> _xlfn.XLOOKUP(H4123, 'Customers'!B:B, 'Customers'!A:A)</f>
        <v>CUST_717</v>
      </c>
      <c r="B4123" t="str">
        <f>_xlfn.XLOOKUP(L4123, Products!C:C, Products!A:A)</f>
        <v>PROD_8</v>
      </c>
      <c r="C4123">
        <v>4122</v>
      </c>
      <c r="D4123" s="2" t="s">
        <v>498</v>
      </c>
      <c r="E4123">
        <f>YEAR(Orders[[#This Row],[Order_Date]])</f>
        <v>2022</v>
      </c>
      <c r="F4123">
        <f>MONTH(Orders[[#This Row],[Order_Date]])</f>
        <v>7</v>
      </c>
      <c r="G4123" s="2" t="s">
        <v>243</v>
      </c>
      <c r="H4123" t="s">
        <v>1457</v>
      </c>
      <c r="I4123" t="s">
        <v>14</v>
      </c>
      <c r="J4123" t="s">
        <v>33</v>
      </c>
      <c r="K4123" t="s">
        <v>27</v>
      </c>
      <c r="L4123" t="s">
        <v>73</v>
      </c>
      <c r="M4123" s="1">
        <v>7207.82</v>
      </c>
      <c r="N4123" s="1">
        <v>2054.13</v>
      </c>
      <c r="O4123">
        <v>0.24</v>
      </c>
    </row>
    <row r="4124" spans="1:15" x14ac:dyDescent="0.3">
      <c r="A4124" t="str">
        <f xml:space="preserve"> _xlfn.XLOOKUP(H4124, 'Customers'!B:B, 'Customers'!A:A)</f>
        <v>CUST_408</v>
      </c>
      <c r="B4124" t="str">
        <f>_xlfn.XLOOKUP(L4124, Products!C:C, Products!A:A)</f>
        <v>PROD_3</v>
      </c>
      <c r="C4124">
        <v>4123</v>
      </c>
      <c r="D4124" s="2" t="s">
        <v>1309</v>
      </c>
      <c r="E4124">
        <f>YEAR(Orders[[#This Row],[Order_Date]])</f>
        <v>2023</v>
      </c>
      <c r="F4124">
        <f>MONTH(Orders[[#This Row],[Order_Date]])</f>
        <v>10</v>
      </c>
      <c r="G4124" s="2" t="s">
        <v>1100</v>
      </c>
      <c r="H4124" t="s">
        <v>995</v>
      </c>
      <c r="I4124" t="s">
        <v>14</v>
      </c>
      <c r="J4124" t="s">
        <v>22</v>
      </c>
      <c r="K4124" t="s">
        <v>27</v>
      </c>
      <c r="L4124" t="s">
        <v>28</v>
      </c>
      <c r="M4124" s="1">
        <v>836.53</v>
      </c>
      <c r="N4124" s="1">
        <v>56.52</v>
      </c>
      <c r="O4124">
        <v>0.22</v>
      </c>
    </row>
    <row r="4125" spans="1:15" x14ac:dyDescent="0.3">
      <c r="A4125" t="str">
        <f xml:space="preserve"> _xlfn.XLOOKUP(H4125, 'Customers'!B:B, 'Customers'!A:A)</f>
        <v>CUST_208</v>
      </c>
      <c r="B4125" t="str">
        <f>_xlfn.XLOOKUP(L4125, Products!C:C, Products!A:A)</f>
        <v>PROD_4</v>
      </c>
      <c r="C4125">
        <v>4124</v>
      </c>
      <c r="D4125" s="2" t="s">
        <v>1159</v>
      </c>
      <c r="E4125">
        <f>YEAR(Orders[[#This Row],[Order_Date]])</f>
        <v>2022</v>
      </c>
      <c r="F4125">
        <f>MONTH(Orders[[#This Row],[Order_Date]])</f>
        <v>8</v>
      </c>
      <c r="G4125" s="2" t="s">
        <v>1160</v>
      </c>
      <c r="H4125" t="s">
        <v>594</v>
      </c>
      <c r="I4125" t="s">
        <v>32</v>
      </c>
      <c r="J4125" t="s">
        <v>22</v>
      </c>
      <c r="K4125" t="s">
        <v>34</v>
      </c>
      <c r="L4125" t="s">
        <v>35</v>
      </c>
      <c r="M4125" s="1">
        <v>5387.39</v>
      </c>
      <c r="N4125" s="1">
        <v>379.05</v>
      </c>
      <c r="O4125">
        <v>0.05</v>
      </c>
    </row>
    <row r="4126" spans="1:15" x14ac:dyDescent="0.3">
      <c r="A4126" t="str">
        <f xml:space="preserve"> _xlfn.XLOOKUP(H4126, 'Customers'!B:B, 'Customers'!A:A)</f>
        <v>CUST_79</v>
      </c>
      <c r="B4126" t="str">
        <f>_xlfn.XLOOKUP(L4126, Products!C:C, Products!A:A)</f>
        <v>PROD_8</v>
      </c>
      <c r="C4126">
        <v>4125</v>
      </c>
      <c r="D4126" s="2" t="s">
        <v>431</v>
      </c>
      <c r="E4126">
        <f>YEAR(Orders[[#This Row],[Order_Date]])</f>
        <v>2022</v>
      </c>
      <c r="F4126">
        <f>MONTH(Orders[[#This Row],[Order_Date]])</f>
        <v>1</v>
      </c>
      <c r="G4126" s="2" t="s">
        <v>1038</v>
      </c>
      <c r="H4126" t="s">
        <v>256</v>
      </c>
      <c r="I4126" t="s">
        <v>32</v>
      </c>
      <c r="J4126" t="s">
        <v>33</v>
      </c>
      <c r="K4126" t="s">
        <v>27</v>
      </c>
      <c r="L4126" t="s">
        <v>73</v>
      </c>
      <c r="M4126" s="1">
        <v>9455.4599999999991</v>
      </c>
      <c r="N4126" s="1">
        <v>269.76</v>
      </c>
      <c r="O4126">
        <v>0.23</v>
      </c>
    </row>
    <row r="4127" spans="1:15" x14ac:dyDescent="0.3">
      <c r="A4127" t="str">
        <f xml:space="preserve"> _xlfn.XLOOKUP(H4127, 'Customers'!B:B, 'Customers'!A:A)</f>
        <v>CUST_279</v>
      </c>
      <c r="B4127" t="str">
        <f>_xlfn.XLOOKUP(L4127, Products!C:C, Products!A:A)</f>
        <v>PROD_7</v>
      </c>
      <c r="C4127">
        <v>4126</v>
      </c>
      <c r="D4127" s="2" t="s">
        <v>605</v>
      </c>
      <c r="E4127">
        <f>YEAR(Orders[[#This Row],[Order_Date]])</f>
        <v>2022</v>
      </c>
      <c r="F4127">
        <f>MONTH(Orders[[#This Row],[Order_Date]])</f>
        <v>5</v>
      </c>
      <c r="G4127" s="2" t="s">
        <v>606</v>
      </c>
      <c r="H4127" t="s">
        <v>746</v>
      </c>
      <c r="I4127" t="s">
        <v>21</v>
      </c>
      <c r="J4127" t="s">
        <v>33</v>
      </c>
      <c r="K4127" t="s">
        <v>16</v>
      </c>
      <c r="L4127" t="s">
        <v>66</v>
      </c>
      <c r="M4127" s="1">
        <v>8598.2900000000009</v>
      </c>
      <c r="N4127" s="1">
        <v>1843.11</v>
      </c>
      <c r="O4127">
        <v>0.11</v>
      </c>
    </row>
    <row r="4128" spans="1:15" x14ac:dyDescent="0.3">
      <c r="A4128" t="str">
        <f xml:space="preserve"> _xlfn.XLOOKUP(H4128, 'Customers'!B:B, 'Customers'!A:A)</f>
        <v>CUST_279</v>
      </c>
      <c r="B4128" t="str">
        <f>_xlfn.XLOOKUP(L4128, Products!C:C, Products!A:A)</f>
        <v>PROD_3</v>
      </c>
      <c r="C4128">
        <v>4127</v>
      </c>
      <c r="D4128" s="2" t="s">
        <v>40</v>
      </c>
      <c r="E4128">
        <f>YEAR(Orders[[#This Row],[Order_Date]])</f>
        <v>2023</v>
      </c>
      <c r="F4128">
        <f>MONTH(Orders[[#This Row],[Order_Date]])</f>
        <v>3</v>
      </c>
      <c r="G4128" s="2" t="s">
        <v>41</v>
      </c>
      <c r="H4128" t="s">
        <v>746</v>
      </c>
      <c r="I4128" t="s">
        <v>21</v>
      </c>
      <c r="J4128" t="s">
        <v>15</v>
      </c>
      <c r="K4128" t="s">
        <v>27</v>
      </c>
      <c r="L4128" t="s">
        <v>28</v>
      </c>
      <c r="M4128" s="1">
        <v>9331.84</v>
      </c>
      <c r="N4128" s="1">
        <v>2270.94</v>
      </c>
      <c r="O4128">
        <v>0.11</v>
      </c>
    </row>
    <row r="4129" spans="1:15" x14ac:dyDescent="0.3">
      <c r="A4129" t="str">
        <f xml:space="preserve"> _xlfn.XLOOKUP(H4129, 'Customers'!B:B, 'Customers'!A:A)</f>
        <v>CUST_969</v>
      </c>
      <c r="B4129" t="str">
        <f>_xlfn.XLOOKUP(L4129, Products!C:C, Products!A:A)</f>
        <v>PROD_1</v>
      </c>
      <c r="C4129">
        <v>4128</v>
      </c>
      <c r="D4129" s="2" t="s">
        <v>181</v>
      </c>
      <c r="E4129">
        <f>YEAR(Orders[[#This Row],[Order_Date]])</f>
        <v>2023</v>
      </c>
      <c r="F4129">
        <f>MONTH(Orders[[#This Row],[Order_Date]])</f>
        <v>10</v>
      </c>
      <c r="G4129" s="2" t="s">
        <v>182</v>
      </c>
      <c r="H4129" t="s">
        <v>1731</v>
      </c>
      <c r="I4129" t="s">
        <v>32</v>
      </c>
      <c r="J4129" t="s">
        <v>65</v>
      </c>
      <c r="K4129" t="s">
        <v>16</v>
      </c>
      <c r="L4129" t="s">
        <v>17</v>
      </c>
      <c r="M4129" s="1">
        <v>8477.57</v>
      </c>
      <c r="N4129" s="1">
        <v>1914.98</v>
      </c>
      <c r="O4129">
        <v>0.01</v>
      </c>
    </row>
    <row r="4130" spans="1:15" x14ac:dyDescent="0.3">
      <c r="A4130" t="str">
        <f xml:space="preserve"> _xlfn.XLOOKUP(H4130, 'Customers'!B:B, 'Customers'!A:A)</f>
        <v>CUST_188</v>
      </c>
      <c r="B4130" t="str">
        <f>_xlfn.XLOOKUP(L4130, Products!C:C, Products!A:A)</f>
        <v>PROD_2</v>
      </c>
      <c r="C4130">
        <v>4129</v>
      </c>
      <c r="D4130" s="2" t="s">
        <v>634</v>
      </c>
      <c r="E4130">
        <f>YEAR(Orders[[#This Row],[Order_Date]])</f>
        <v>2023</v>
      </c>
      <c r="F4130">
        <f>MONTH(Orders[[#This Row],[Order_Date]])</f>
        <v>12</v>
      </c>
      <c r="G4130" s="2" t="s">
        <v>837</v>
      </c>
      <c r="H4130" t="s">
        <v>546</v>
      </c>
      <c r="I4130" t="s">
        <v>32</v>
      </c>
      <c r="J4130" t="s">
        <v>33</v>
      </c>
      <c r="K4130" t="s">
        <v>16</v>
      </c>
      <c r="L4130" t="s">
        <v>23</v>
      </c>
      <c r="M4130" s="1">
        <v>9767.43</v>
      </c>
      <c r="N4130" s="1">
        <v>-30.75</v>
      </c>
      <c r="O4130">
        <v>0.15</v>
      </c>
    </row>
    <row r="4131" spans="1:15" x14ac:dyDescent="0.3">
      <c r="A4131" t="str">
        <f xml:space="preserve"> _xlfn.XLOOKUP(H4131, 'Customers'!B:B, 'Customers'!A:A)</f>
        <v>CUST_71</v>
      </c>
      <c r="B4131" t="str">
        <f>_xlfn.XLOOKUP(L4131, Products!C:C, Products!A:A)</f>
        <v>PROD_8</v>
      </c>
      <c r="C4131">
        <v>4130</v>
      </c>
      <c r="D4131" s="2" t="s">
        <v>1227</v>
      </c>
      <c r="E4131">
        <f>YEAR(Orders[[#This Row],[Order_Date]])</f>
        <v>2022</v>
      </c>
      <c r="F4131">
        <f>MONTH(Orders[[#This Row],[Order_Date]])</f>
        <v>2</v>
      </c>
      <c r="G4131" s="2" t="s">
        <v>673</v>
      </c>
      <c r="H4131" t="s">
        <v>233</v>
      </c>
      <c r="I4131" t="s">
        <v>14</v>
      </c>
      <c r="J4131" t="s">
        <v>22</v>
      </c>
      <c r="K4131" t="s">
        <v>27</v>
      </c>
      <c r="L4131" t="s">
        <v>73</v>
      </c>
      <c r="M4131" s="1">
        <v>9150.18</v>
      </c>
      <c r="N4131" s="1">
        <v>-417.94</v>
      </c>
      <c r="O4131">
        <v>0.12</v>
      </c>
    </row>
    <row r="4132" spans="1:15" x14ac:dyDescent="0.3">
      <c r="A4132" t="str">
        <f xml:space="preserve"> _xlfn.XLOOKUP(H4132, 'Customers'!B:B, 'Customers'!A:A)</f>
        <v>CUST_696</v>
      </c>
      <c r="B4132" t="str">
        <f>_xlfn.XLOOKUP(L4132, Products!C:C, Products!A:A)</f>
        <v>PROD_5</v>
      </c>
      <c r="C4132">
        <v>4131</v>
      </c>
      <c r="D4132" s="2" t="s">
        <v>257</v>
      </c>
      <c r="E4132">
        <f>YEAR(Orders[[#This Row],[Order_Date]])</f>
        <v>2023</v>
      </c>
      <c r="F4132">
        <f>MONTH(Orders[[#This Row],[Order_Date]])</f>
        <v>12</v>
      </c>
      <c r="G4132" s="2" t="s">
        <v>537</v>
      </c>
      <c r="H4132" t="s">
        <v>1435</v>
      </c>
      <c r="I4132" t="s">
        <v>14</v>
      </c>
      <c r="J4132" t="s">
        <v>22</v>
      </c>
      <c r="K4132" t="s">
        <v>34</v>
      </c>
      <c r="L4132" t="s">
        <v>39</v>
      </c>
      <c r="M4132" s="1">
        <v>2138.9</v>
      </c>
      <c r="N4132" s="1">
        <v>584.89</v>
      </c>
      <c r="O4132">
        <v>0.08</v>
      </c>
    </row>
    <row r="4133" spans="1:15" x14ac:dyDescent="0.3">
      <c r="A4133" t="str">
        <f xml:space="preserve"> _xlfn.XLOOKUP(H4133, 'Customers'!B:B, 'Customers'!A:A)</f>
        <v>CUST_824</v>
      </c>
      <c r="B4133" t="str">
        <f>_xlfn.XLOOKUP(L4133, Products!C:C, Products!A:A)</f>
        <v>PROD_1</v>
      </c>
      <c r="C4133">
        <v>4132</v>
      </c>
      <c r="D4133" s="2" t="s">
        <v>522</v>
      </c>
      <c r="E4133">
        <f>YEAR(Orders[[#This Row],[Order_Date]])</f>
        <v>2022</v>
      </c>
      <c r="F4133">
        <f>MONTH(Orders[[#This Row],[Order_Date]])</f>
        <v>7</v>
      </c>
      <c r="G4133" s="2" t="s">
        <v>1518</v>
      </c>
      <c r="H4133" t="s">
        <v>1576</v>
      </c>
      <c r="I4133" t="s">
        <v>21</v>
      </c>
      <c r="J4133" t="s">
        <v>65</v>
      </c>
      <c r="K4133" t="s">
        <v>27</v>
      </c>
      <c r="L4133" t="s">
        <v>17</v>
      </c>
      <c r="M4133" s="1">
        <v>7002.6</v>
      </c>
      <c r="N4133" s="1">
        <v>257.06</v>
      </c>
      <c r="O4133">
        <v>0.13</v>
      </c>
    </row>
    <row r="4134" spans="1:15" x14ac:dyDescent="0.3">
      <c r="A4134" t="str">
        <f xml:space="preserve"> _xlfn.XLOOKUP(H4134, 'Customers'!B:B, 'Customers'!A:A)</f>
        <v>CUST_298</v>
      </c>
      <c r="B4134" t="str">
        <f>_xlfn.XLOOKUP(L4134, Products!C:C, Products!A:A)</f>
        <v>PROD_1</v>
      </c>
      <c r="C4134">
        <v>4133</v>
      </c>
      <c r="D4134" s="2" t="s">
        <v>435</v>
      </c>
      <c r="E4134">
        <f>YEAR(Orders[[#This Row],[Order_Date]])</f>
        <v>2022</v>
      </c>
      <c r="F4134">
        <f>MONTH(Orders[[#This Row],[Order_Date]])</f>
        <v>4</v>
      </c>
      <c r="G4134" s="2" t="s">
        <v>655</v>
      </c>
      <c r="H4134" t="s">
        <v>787</v>
      </c>
      <c r="I4134" t="s">
        <v>32</v>
      </c>
      <c r="J4134" t="s">
        <v>65</v>
      </c>
      <c r="K4134" t="s">
        <v>16</v>
      </c>
      <c r="L4134" t="s">
        <v>17</v>
      </c>
      <c r="M4134" s="1">
        <v>9194.9500000000007</v>
      </c>
      <c r="N4134" s="1">
        <v>1989.29</v>
      </c>
      <c r="O4134">
        <v>0.18</v>
      </c>
    </row>
    <row r="4135" spans="1:15" x14ac:dyDescent="0.3">
      <c r="A4135" t="str">
        <f xml:space="preserve"> _xlfn.XLOOKUP(H4135, 'Customers'!B:B, 'Customers'!A:A)</f>
        <v>CUST_145</v>
      </c>
      <c r="B4135" t="str">
        <f>_xlfn.XLOOKUP(L4135, Products!C:C, Products!A:A)</f>
        <v>PROD_1</v>
      </c>
      <c r="C4135">
        <v>4134</v>
      </c>
      <c r="D4135" s="2" t="s">
        <v>1061</v>
      </c>
      <c r="E4135">
        <f>YEAR(Orders[[#This Row],[Order_Date]])</f>
        <v>2023</v>
      </c>
      <c r="F4135">
        <f>MONTH(Orders[[#This Row],[Order_Date]])</f>
        <v>7</v>
      </c>
      <c r="G4135" s="2" t="s">
        <v>292</v>
      </c>
      <c r="H4135" t="s">
        <v>438</v>
      </c>
      <c r="I4135" t="s">
        <v>21</v>
      </c>
      <c r="J4135" t="s">
        <v>22</v>
      </c>
      <c r="K4135" t="s">
        <v>16</v>
      </c>
      <c r="L4135" t="s">
        <v>17</v>
      </c>
      <c r="M4135" s="1">
        <v>3816.2</v>
      </c>
      <c r="N4135" s="1">
        <v>-283.7</v>
      </c>
      <c r="O4135">
        <v>0.05</v>
      </c>
    </row>
    <row r="4136" spans="1:15" x14ac:dyDescent="0.3">
      <c r="A4136" t="str">
        <f xml:space="preserve"> _xlfn.XLOOKUP(H4136, 'Customers'!B:B, 'Customers'!A:A)</f>
        <v>CUST_951</v>
      </c>
      <c r="B4136" t="str">
        <f>_xlfn.XLOOKUP(L4136, Products!C:C, Products!A:A)</f>
        <v>PROD_7</v>
      </c>
      <c r="C4136">
        <v>4135</v>
      </c>
      <c r="D4136" s="2" t="s">
        <v>1272</v>
      </c>
      <c r="E4136">
        <f>YEAR(Orders[[#This Row],[Order_Date]])</f>
        <v>2023</v>
      </c>
      <c r="F4136">
        <f>MONTH(Orders[[#This Row],[Order_Date]])</f>
        <v>3</v>
      </c>
      <c r="G4136" s="2" t="s">
        <v>637</v>
      </c>
      <c r="H4136" t="s">
        <v>1712</v>
      </c>
      <c r="I4136" t="s">
        <v>14</v>
      </c>
      <c r="J4136" t="s">
        <v>65</v>
      </c>
      <c r="K4136" t="s">
        <v>16</v>
      </c>
      <c r="L4136" t="s">
        <v>66</v>
      </c>
      <c r="M4136" s="1">
        <v>6625.25</v>
      </c>
      <c r="N4136" s="1">
        <v>1469.68</v>
      </c>
      <c r="O4136">
        <v>0.18</v>
      </c>
    </row>
    <row r="4137" spans="1:15" x14ac:dyDescent="0.3">
      <c r="A4137" t="str">
        <f xml:space="preserve"> _xlfn.XLOOKUP(H4137, 'Customers'!B:B, 'Customers'!A:A)</f>
        <v>CUST_558</v>
      </c>
      <c r="B4137" t="str">
        <f>_xlfn.XLOOKUP(L4137, Products!C:C, Products!A:A)</f>
        <v>PROD_5</v>
      </c>
      <c r="C4137">
        <v>4136</v>
      </c>
      <c r="D4137" s="2" t="s">
        <v>923</v>
      </c>
      <c r="E4137">
        <f>YEAR(Orders[[#This Row],[Order_Date]])</f>
        <v>2022</v>
      </c>
      <c r="F4137">
        <f>MONTH(Orders[[#This Row],[Order_Date]])</f>
        <v>5</v>
      </c>
      <c r="G4137" s="2" t="s">
        <v>220</v>
      </c>
      <c r="H4137" t="s">
        <v>1245</v>
      </c>
      <c r="I4137" t="s">
        <v>21</v>
      </c>
      <c r="J4137" t="s">
        <v>33</v>
      </c>
      <c r="K4137" t="s">
        <v>34</v>
      </c>
      <c r="L4137" t="s">
        <v>39</v>
      </c>
      <c r="M4137" s="1">
        <v>2142.9299999999998</v>
      </c>
      <c r="N4137" s="1">
        <v>537.35</v>
      </c>
      <c r="O4137">
        <v>0.14000000000000001</v>
      </c>
    </row>
    <row r="4138" spans="1:15" x14ac:dyDescent="0.3">
      <c r="A4138" t="str">
        <f xml:space="preserve"> _xlfn.XLOOKUP(H4138, 'Customers'!B:B, 'Customers'!A:A)</f>
        <v>CUST_619</v>
      </c>
      <c r="B4138" t="str">
        <f>_xlfn.XLOOKUP(L4138, Products!C:C, Products!A:A)</f>
        <v>PROD_7</v>
      </c>
      <c r="C4138">
        <v>4137</v>
      </c>
      <c r="D4138" s="2" t="s">
        <v>973</v>
      </c>
      <c r="E4138">
        <f>YEAR(Orders[[#This Row],[Order_Date]])</f>
        <v>2023</v>
      </c>
      <c r="F4138">
        <f>MONTH(Orders[[#This Row],[Order_Date]])</f>
        <v>5</v>
      </c>
      <c r="G4138" s="2" t="s">
        <v>616</v>
      </c>
      <c r="H4138" t="s">
        <v>1338</v>
      </c>
      <c r="I4138" t="s">
        <v>14</v>
      </c>
      <c r="J4138" t="s">
        <v>22</v>
      </c>
      <c r="K4138" t="s">
        <v>16</v>
      </c>
      <c r="L4138" t="s">
        <v>66</v>
      </c>
      <c r="M4138" s="1">
        <v>3547.34</v>
      </c>
      <c r="N4138" s="1">
        <v>867.63</v>
      </c>
      <c r="O4138">
        <v>0.06</v>
      </c>
    </row>
    <row r="4139" spans="1:15" x14ac:dyDescent="0.3">
      <c r="A4139" t="str">
        <f xml:space="preserve"> _xlfn.XLOOKUP(H4139, 'Customers'!B:B, 'Customers'!A:A)</f>
        <v>CUST_87</v>
      </c>
      <c r="B4139" t="str">
        <f>_xlfn.XLOOKUP(L4139, Products!C:C, Products!A:A)</f>
        <v>PROD_3</v>
      </c>
      <c r="C4139">
        <v>4138</v>
      </c>
      <c r="D4139" s="2" t="s">
        <v>445</v>
      </c>
      <c r="E4139">
        <f>YEAR(Orders[[#This Row],[Order_Date]])</f>
        <v>2022</v>
      </c>
      <c r="F4139">
        <f>MONTH(Orders[[#This Row],[Order_Date]])</f>
        <v>11</v>
      </c>
      <c r="G4139" s="2" t="s">
        <v>97</v>
      </c>
      <c r="H4139" t="s">
        <v>279</v>
      </c>
      <c r="I4139" t="s">
        <v>21</v>
      </c>
      <c r="J4139" t="s">
        <v>65</v>
      </c>
      <c r="K4139" t="s">
        <v>27</v>
      </c>
      <c r="L4139" t="s">
        <v>28</v>
      </c>
      <c r="M4139" s="1">
        <v>8266.17</v>
      </c>
      <c r="N4139" s="1">
        <v>1129.71</v>
      </c>
      <c r="O4139">
        <v>0.02</v>
      </c>
    </row>
    <row r="4140" spans="1:15" x14ac:dyDescent="0.3">
      <c r="A4140" t="str">
        <f xml:space="preserve"> _xlfn.XLOOKUP(H4140, 'Customers'!B:B, 'Customers'!A:A)</f>
        <v>CUST_673</v>
      </c>
      <c r="B4140" t="str">
        <f>_xlfn.XLOOKUP(L4140, Products!C:C, Products!A:A)</f>
        <v>PROD_4</v>
      </c>
      <c r="C4140">
        <v>4139</v>
      </c>
      <c r="D4140" s="2" t="s">
        <v>759</v>
      </c>
      <c r="E4140">
        <f>YEAR(Orders[[#This Row],[Order_Date]])</f>
        <v>2023</v>
      </c>
      <c r="F4140">
        <f>MONTH(Orders[[#This Row],[Order_Date]])</f>
        <v>8</v>
      </c>
      <c r="G4140" s="2" t="s">
        <v>638</v>
      </c>
      <c r="H4140" t="s">
        <v>1403</v>
      </c>
      <c r="I4140" t="s">
        <v>21</v>
      </c>
      <c r="J4140" t="s">
        <v>22</v>
      </c>
      <c r="K4140" t="s">
        <v>34</v>
      </c>
      <c r="L4140" t="s">
        <v>35</v>
      </c>
      <c r="M4140" s="1">
        <v>2617.54</v>
      </c>
      <c r="N4140" s="1">
        <v>194.52</v>
      </c>
      <c r="O4140">
        <v>0.18</v>
      </c>
    </row>
    <row r="4141" spans="1:15" x14ac:dyDescent="0.3">
      <c r="A4141" t="str">
        <f xml:space="preserve"> _xlfn.XLOOKUP(H4141, 'Customers'!B:B, 'Customers'!A:A)</f>
        <v>CUST_904</v>
      </c>
      <c r="B4141" t="str">
        <f>_xlfn.XLOOKUP(L4141, Products!C:C, Products!A:A)</f>
        <v>PROD_4</v>
      </c>
      <c r="C4141">
        <v>4140</v>
      </c>
      <c r="D4141" s="2" t="s">
        <v>319</v>
      </c>
      <c r="E4141">
        <f>YEAR(Orders[[#This Row],[Order_Date]])</f>
        <v>2022</v>
      </c>
      <c r="F4141">
        <f>MONTH(Orders[[#This Row],[Order_Date]])</f>
        <v>1</v>
      </c>
      <c r="G4141" s="2" t="s">
        <v>463</v>
      </c>
      <c r="H4141" t="s">
        <v>1663</v>
      </c>
      <c r="I4141" t="s">
        <v>21</v>
      </c>
      <c r="J4141" t="s">
        <v>33</v>
      </c>
      <c r="K4141" t="s">
        <v>34</v>
      </c>
      <c r="L4141" t="s">
        <v>35</v>
      </c>
      <c r="M4141" s="1">
        <v>5263.17</v>
      </c>
      <c r="N4141" s="1">
        <v>-342.7</v>
      </c>
      <c r="O4141">
        <v>0.1</v>
      </c>
    </row>
    <row r="4142" spans="1:15" x14ac:dyDescent="0.3">
      <c r="A4142" t="str">
        <f xml:space="preserve"> _xlfn.XLOOKUP(H4142, 'Customers'!B:B, 'Customers'!A:A)</f>
        <v>CUST_42</v>
      </c>
      <c r="B4142" t="str">
        <f>_xlfn.XLOOKUP(L4142, Products!C:C, Products!A:A)</f>
        <v>PROD_7</v>
      </c>
      <c r="C4142">
        <v>4141</v>
      </c>
      <c r="D4142" s="2" t="s">
        <v>834</v>
      </c>
      <c r="E4142">
        <f>YEAR(Orders[[#This Row],[Order_Date]])</f>
        <v>2022</v>
      </c>
      <c r="F4142">
        <f>MONTH(Orders[[#This Row],[Order_Date]])</f>
        <v>4</v>
      </c>
      <c r="G4142" s="2" t="s">
        <v>927</v>
      </c>
      <c r="H4142" t="s">
        <v>153</v>
      </c>
      <c r="I4142" t="s">
        <v>14</v>
      </c>
      <c r="J4142" t="s">
        <v>15</v>
      </c>
      <c r="K4142" t="s">
        <v>16</v>
      </c>
      <c r="L4142" t="s">
        <v>66</v>
      </c>
      <c r="M4142" s="1">
        <v>5199.8999999999996</v>
      </c>
      <c r="N4142" s="1">
        <v>-130.06</v>
      </c>
      <c r="O4142">
        <v>0.04</v>
      </c>
    </row>
    <row r="4143" spans="1:15" x14ac:dyDescent="0.3">
      <c r="A4143" t="str">
        <f xml:space="preserve"> _xlfn.XLOOKUP(H4143, 'Customers'!B:B, 'Customers'!A:A)</f>
        <v>CUST_210</v>
      </c>
      <c r="B4143" t="str">
        <f>_xlfn.XLOOKUP(L4143, Products!C:C, Products!A:A)</f>
        <v>PROD_5</v>
      </c>
      <c r="C4143">
        <v>4142</v>
      </c>
      <c r="D4143" s="2" t="s">
        <v>566</v>
      </c>
      <c r="E4143">
        <f>YEAR(Orders[[#This Row],[Order_Date]])</f>
        <v>2022</v>
      </c>
      <c r="F4143">
        <f>MONTH(Orders[[#This Row],[Order_Date]])</f>
        <v>1</v>
      </c>
      <c r="G4143" s="2" t="s">
        <v>567</v>
      </c>
      <c r="H4143" t="s">
        <v>598</v>
      </c>
      <c r="I4143" t="s">
        <v>14</v>
      </c>
      <c r="J4143" t="s">
        <v>65</v>
      </c>
      <c r="K4143" t="s">
        <v>34</v>
      </c>
      <c r="L4143" t="s">
        <v>39</v>
      </c>
      <c r="M4143" s="1">
        <v>5932.42</v>
      </c>
      <c r="N4143" s="1">
        <v>1057.58</v>
      </c>
      <c r="O4143">
        <v>0.08</v>
      </c>
    </row>
    <row r="4144" spans="1:15" x14ac:dyDescent="0.3">
      <c r="A4144" t="str">
        <f xml:space="preserve"> _xlfn.XLOOKUP(H4144, 'Customers'!B:B, 'Customers'!A:A)</f>
        <v>CUST_18</v>
      </c>
      <c r="B4144" t="str">
        <f>_xlfn.XLOOKUP(L4144, Products!C:C, Products!A:A)</f>
        <v>PROD_3</v>
      </c>
      <c r="C4144">
        <v>4143</v>
      </c>
      <c r="D4144" s="2" t="s">
        <v>197</v>
      </c>
      <c r="E4144">
        <f>YEAR(Orders[[#This Row],[Order_Date]])</f>
        <v>2022</v>
      </c>
      <c r="F4144">
        <f>MONTH(Orders[[#This Row],[Order_Date]])</f>
        <v>1</v>
      </c>
      <c r="G4144" s="2" t="s">
        <v>776</v>
      </c>
      <c r="H4144" t="s">
        <v>82</v>
      </c>
      <c r="I4144" t="s">
        <v>32</v>
      </c>
      <c r="J4144" t="s">
        <v>65</v>
      </c>
      <c r="K4144" t="s">
        <v>27</v>
      </c>
      <c r="L4144" t="s">
        <v>28</v>
      </c>
      <c r="M4144" s="1">
        <v>1026.8</v>
      </c>
      <c r="N4144" s="1">
        <v>40.22</v>
      </c>
      <c r="O4144">
        <v>0.1</v>
      </c>
    </row>
    <row r="4145" spans="1:15" x14ac:dyDescent="0.3">
      <c r="A4145" t="str">
        <f xml:space="preserve"> _xlfn.XLOOKUP(H4145, 'Customers'!B:B, 'Customers'!A:A)</f>
        <v>CUST_5</v>
      </c>
      <c r="B4145" t="str">
        <f>_xlfn.XLOOKUP(L4145, Products!C:C, Products!A:A)</f>
        <v>PROD_1</v>
      </c>
      <c r="C4145">
        <v>4144</v>
      </c>
      <c r="D4145" s="2" t="s">
        <v>104</v>
      </c>
      <c r="E4145">
        <f>YEAR(Orders[[#This Row],[Order_Date]])</f>
        <v>2022</v>
      </c>
      <c r="F4145">
        <f>MONTH(Orders[[#This Row],[Order_Date]])</f>
        <v>2</v>
      </c>
      <c r="G4145" s="2" t="s">
        <v>947</v>
      </c>
      <c r="H4145" t="s">
        <v>38</v>
      </c>
      <c r="I4145" t="s">
        <v>21</v>
      </c>
      <c r="J4145" t="s">
        <v>22</v>
      </c>
      <c r="K4145" t="s">
        <v>27</v>
      </c>
      <c r="L4145" t="s">
        <v>17</v>
      </c>
      <c r="M4145" s="1">
        <v>3753.54</v>
      </c>
      <c r="N4145" s="1">
        <v>1059</v>
      </c>
      <c r="O4145">
        <v>0.09</v>
      </c>
    </row>
    <row r="4146" spans="1:15" x14ac:dyDescent="0.3">
      <c r="A4146" t="str">
        <f xml:space="preserve"> _xlfn.XLOOKUP(H4146, 'Customers'!B:B, 'Customers'!A:A)</f>
        <v>CUST_990</v>
      </c>
      <c r="B4146" t="str">
        <f>_xlfn.XLOOKUP(L4146, Products!C:C, Products!A:A)</f>
        <v>PROD_8</v>
      </c>
      <c r="C4146">
        <v>4145</v>
      </c>
      <c r="D4146" s="2" t="s">
        <v>1411</v>
      </c>
      <c r="E4146">
        <f>YEAR(Orders[[#This Row],[Order_Date]])</f>
        <v>2023</v>
      </c>
      <c r="F4146">
        <f>MONTH(Orders[[#This Row],[Order_Date]])</f>
        <v>12</v>
      </c>
      <c r="G4146" s="2" t="s">
        <v>75</v>
      </c>
      <c r="H4146" t="s">
        <v>1753</v>
      </c>
      <c r="I4146" t="s">
        <v>21</v>
      </c>
      <c r="J4146" t="s">
        <v>22</v>
      </c>
      <c r="K4146" t="s">
        <v>27</v>
      </c>
      <c r="L4146" t="s">
        <v>73</v>
      </c>
      <c r="M4146" s="1">
        <v>1861.09</v>
      </c>
      <c r="N4146" s="1">
        <v>-1.78</v>
      </c>
      <c r="O4146">
        <v>0.14000000000000001</v>
      </c>
    </row>
    <row r="4147" spans="1:15" x14ac:dyDescent="0.3">
      <c r="A4147" t="str">
        <f xml:space="preserve"> _xlfn.XLOOKUP(H4147, 'Customers'!B:B, 'Customers'!A:A)</f>
        <v>CUST_7</v>
      </c>
      <c r="B4147" t="str">
        <f>_xlfn.XLOOKUP(L4147, Products!C:C, Products!A:A)</f>
        <v>PROD_8</v>
      </c>
      <c r="C4147">
        <v>4146</v>
      </c>
      <c r="D4147" s="2" t="s">
        <v>1133</v>
      </c>
      <c r="E4147">
        <f>YEAR(Orders[[#This Row],[Order_Date]])</f>
        <v>2023</v>
      </c>
      <c r="F4147">
        <f>MONTH(Orders[[#This Row],[Order_Date]])</f>
        <v>9</v>
      </c>
      <c r="G4147" s="2" t="s">
        <v>392</v>
      </c>
      <c r="H4147" t="s">
        <v>45</v>
      </c>
      <c r="I4147" t="s">
        <v>14</v>
      </c>
      <c r="J4147" t="s">
        <v>22</v>
      </c>
      <c r="K4147" t="s">
        <v>27</v>
      </c>
      <c r="L4147" t="s">
        <v>73</v>
      </c>
      <c r="M4147" s="1">
        <v>2552.08</v>
      </c>
      <c r="N4147" s="1">
        <v>150.46</v>
      </c>
      <c r="O4147">
        <v>0.05</v>
      </c>
    </row>
    <row r="4148" spans="1:15" x14ac:dyDescent="0.3">
      <c r="A4148" t="str">
        <f xml:space="preserve"> _xlfn.XLOOKUP(H4148, 'Customers'!B:B, 'Customers'!A:A)</f>
        <v>CUST_655</v>
      </c>
      <c r="B4148" t="str">
        <f>_xlfn.XLOOKUP(L4148, Products!C:C, Products!A:A)</f>
        <v>PROD_6</v>
      </c>
      <c r="C4148">
        <v>4147</v>
      </c>
      <c r="D4148" s="2" t="s">
        <v>821</v>
      </c>
      <c r="E4148">
        <f>YEAR(Orders[[#This Row],[Order_Date]])</f>
        <v>2023</v>
      </c>
      <c r="F4148">
        <f>MONTH(Orders[[#This Row],[Order_Date]])</f>
        <v>11</v>
      </c>
      <c r="G4148" s="2" t="s">
        <v>1649</v>
      </c>
      <c r="H4148" t="s">
        <v>1383</v>
      </c>
      <c r="I4148" t="s">
        <v>14</v>
      </c>
      <c r="J4148" t="s">
        <v>22</v>
      </c>
      <c r="K4148" t="s">
        <v>34</v>
      </c>
      <c r="L4148" t="s">
        <v>52</v>
      </c>
      <c r="M4148" s="1">
        <v>3925.51</v>
      </c>
      <c r="N4148" s="1">
        <v>676.86</v>
      </c>
      <c r="O4148">
        <v>0.15</v>
      </c>
    </row>
    <row r="4149" spans="1:15" x14ac:dyDescent="0.3">
      <c r="A4149" t="str">
        <f xml:space="preserve"> _xlfn.XLOOKUP(H4149, 'Customers'!B:B, 'Customers'!A:A)</f>
        <v>CUST_161</v>
      </c>
      <c r="B4149" t="str">
        <f>_xlfn.XLOOKUP(L4149, Products!C:C, Products!A:A)</f>
        <v>PROD_8</v>
      </c>
      <c r="C4149">
        <v>4148</v>
      </c>
      <c r="D4149" s="2" t="s">
        <v>116</v>
      </c>
      <c r="E4149">
        <f>YEAR(Orders[[#This Row],[Order_Date]])</f>
        <v>2022</v>
      </c>
      <c r="F4149">
        <f>MONTH(Orders[[#This Row],[Order_Date]])</f>
        <v>11</v>
      </c>
      <c r="G4149" s="2" t="s">
        <v>382</v>
      </c>
      <c r="H4149" t="s">
        <v>473</v>
      </c>
      <c r="I4149" t="s">
        <v>21</v>
      </c>
      <c r="J4149" t="s">
        <v>15</v>
      </c>
      <c r="K4149" t="s">
        <v>27</v>
      </c>
      <c r="L4149" t="s">
        <v>73</v>
      </c>
      <c r="M4149" s="1">
        <v>4493.79</v>
      </c>
      <c r="N4149" s="1">
        <v>194.96</v>
      </c>
      <c r="O4149">
        <v>0.13</v>
      </c>
    </row>
    <row r="4150" spans="1:15" x14ac:dyDescent="0.3">
      <c r="A4150" t="str">
        <f xml:space="preserve"> _xlfn.XLOOKUP(H4150, 'Customers'!B:B, 'Customers'!A:A)</f>
        <v>CUST_714</v>
      </c>
      <c r="B4150" t="str">
        <f>_xlfn.XLOOKUP(L4150, Products!C:C, Products!A:A)</f>
        <v>PROD_2</v>
      </c>
      <c r="C4150">
        <v>4149</v>
      </c>
      <c r="D4150" s="2" t="s">
        <v>436</v>
      </c>
      <c r="E4150">
        <f>YEAR(Orders[[#This Row],[Order_Date]])</f>
        <v>2022</v>
      </c>
      <c r="F4150">
        <f>MONTH(Orders[[#This Row],[Order_Date]])</f>
        <v>4</v>
      </c>
      <c r="G4150" s="2" t="s">
        <v>1735</v>
      </c>
      <c r="H4150" t="s">
        <v>1454</v>
      </c>
      <c r="I4150" t="s">
        <v>32</v>
      </c>
      <c r="J4150" t="s">
        <v>22</v>
      </c>
      <c r="K4150" t="s">
        <v>16</v>
      </c>
      <c r="L4150" t="s">
        <v>23</v>
      </c>
      <c r="M4150" s="1">
        <v>6991.45</v>
      </c>
      <c r="N4150" s="1">
        <v>-667.13</v>
      </c>
      <c r="O4150">
        <v>0.26</v>
      </c>
    </row>
    <row r="4151" spans="1:15" x14ac:dyDescent="0.3">
      <c r="A4151" t="str">
        <f xml:space="preserve"> _xlfn.XLOOKUP(H4151, 'Customers'!B:B, 'Customers'!A:A)</f>
        <v>CUST_237</v>
      </c>
      <c r="B4151" t="str">
        <f>_xlfn.XLOOKUP(L4151, Products!C:C, Products!A:A)</f>
        <v>PROD_8</v>
      </c>
      <c r="C4151">
        <v>4150</v>
      </c>
      <c r="D4151" s="2" t="s">
        <v>737</v>
      </c>
      <c r="E4151">
        <f>YEAR(Orders[[#This Row],[Order_Date]])</f>
        <v>2022</v>
      </c>
      <c r="F4151">
        <f>MONTH(Orders[[#This Row],[Order_Date]])</f>
        <v>10</v>
      </c>
      <c r="G4151" s="2" t="s">
        <v>738</v>
      </c>
      <c r="H4151" t="s">
        <v>658</v>
      </c>
      <c r="I4151" t="s">
        <v>21</v>
      </c>
      <c r="J4151" t="s">
        <v>22</v>
      </c>
      <c r="K4151" t="s">
        <v>27</v>
      </c>
      <c r="L4151" t="s">
        <v>73</v>
      </c>
      <c r="M4151" s="1">
        <v>4070.44</v>
      </c>
      <c r="N4151" s="1">
        <v>942.05</v>
      </c>
      <c r="O4151">
        <v>0.26</v>
      </c>
    </row>
    <row r="4152" spans="1:15" x14ac:dyDescent="0.3">
      <c r="A4152" t="str">
        <f xml:space="preserve"> _xlfn.XLOOKUP(H4152, 'Customers'!B:B, 'Customers'!A:A)</f>
        <v>CUST_162</v>
      </c>
      <c r="B4152" t="str">
        <f>_xlfn.XLOOKUP(L4152, Products!C:C, Products!A:A)</f>
        <v>PROD_6</v>
      </c>
      <c r="C4152">
        <v>4151</v>
      </c>
      <c r="D4152" s="2" t="s">
        <v>648</v>
      </c>
      <c r="E4152">
        <f>YEAR(Orders[[#This Row],[Order_Date]])</f>
        <v>2022</v>
      </c>
      <c r="F4152">
        <f>MONTH(Orders[[#This Row],[Order_Date]])</f>
        <v>5</v>
      </c>
      <c r="G4152" s="2" t="s">
        <v>1376</v>
      </c>
      <c r="H4152" t="s">
        <v>476</v>
      </c>
      <c r="I4152" t="s">
        <v>21</v>
      </c>
      <c r="J4152" t="s">
        <v>22</v>
      </c>
      <c r="K4152" t="s">
        <v>34</v>
      </c>
      <c r="L4152" t="s">
        <v>52</v>
      </c>
      <c r="M4152" s="1">
        <v>2057.5500000000002</v>
      </c>
      <c r="N4152" s="1">
        <v>492.31</v>
      </c>
      <c r="O4152">
        <v>0.06</v>
      </c>
    </row>
    <row r="4153" spans="1:15" x14ac:dyDescent="0.3">
      <c r="A4153" t="str">
        <f xml:space="preserve"> _xlfn.XLOOKUP(H4153, 'Customers'!B:B, 'Customers'!A:A)</f>
        <v>CUST_722</v>
      </c>
      <c r="B4153" t="str">
        <f>_xlfn.XLOOKUP(L4153, Products!C:C, Products!A:A)</f>
        <v>PROD_7</v>
      </c>
      <c r="C4153">
        <v>4152</v>
      </c>
      <c r="D4153" s="2" t="s">
        <v>1461</v>
      </c>
      <c r="E4153">
        <f>YEAR(Orders[[#This Row],[Order_Date]])</f>
        <v>2022</v>
      </c>
      <c r="F4153">
        <f>MONTH(Orders[[#This Row],[Order_Date]])</f>
        <v>11</v>
      </c>
      <c r="G4153" s="2" t="s">
        <v>986</v>
      </c>
      <c r="H4153" t="s">
        <v>1464</v>
      </c>
      <c r="I4153" t="s">
        <v>21</v>
      </c>
      <c r="J4153" t="s">
        <v>65</v>
      </c>
      <c r="K4153" t="s">
        <v>16</v>
      </c>
      <c r="L4153" t="s">
        <v>66</v>
      </c>
      <c r="M4153" s="1">
        <v>8365.84</v>
      </c>
      <c r="N4153" s="1">
        <v>-591.4</v>
      </c>
      <c r="O4153">
        <v>0.03</v>
      </c>
    </row>
    <row r="4154" spans="1:15" x14ac:dyDescent="0.3">
      <c r="A4154" t="str">
        <f xml:space="preserve"> _xlfn.XLOOKUP(H4154, 'Customers'!B:B, 'Customers'!A:A)</f>
        <v>CUST_374</v>
      </c>
      <c r="B4154" t="str">
        <f>_xlfn.XLOOKUP(L4154, Products!C:C, Products!A:A)</f>
        <v>PROD_1</v>
      </c>
      <c r="C4154">
        <v>4153</v>
      </c>
      <c r="D4154" s="2" t="s">
        <v>75</v>
      </c>
      <c r="E4154">
        <f>YEAR(Orders[[#This Row],[Order_Date]])</f>
        <v>2023</v>
      </c>
      <c r="F4154">
        <f>MONTH(Orders[[#This Row],[Order_Date]])</f>
        <v>12</v>
      </c>
      <c r="G4154" s="2" t="s">
        <v>234</v>
      </c>
      <c r="H4154" t="s">
        <v>932</v>
      </c>
      <c r="I4154" t="s">
        <v>32</v>
      </c>
      <c r="J4154" t="s">
        <v>22</v>
      </c>
      <c r="K4154" t="s">
        <v>27</v>
      </c>
      <c r="L4154" t="s">
        <v>17</v>
      </c>
      <c r="M4154" s="1">
        <v>226.97</v>
      </c>
      <c r="N4154" s="1">
        <v>48.2</v>
      </c>
      <c r="O4154">
        <v>0.06</v>
      </c>
    </row>
    <row r="4155" spans="1:15" x14ac:dyDescent="0.3">
      <c r="A4155" t="str">
        <f xml:space="preserve"> _xlfn.XLOOKUP(H4155, 'Customers'!B:B, 'Customers'!A:A)</f>
        <v>CUST_400</v>
      </c>
      <c r="B4155" t="str">
        <f>_xlfn.XLOOKUP(L4155, Products!C:C, Products!A:A)</f>
        <v>PROD_1</v>
      </c>
      <c r="C4155">
        <v>4154</v>
      </c>
      <c r="D4155" s="2" t="s">
        <v>1573</v>
      </c>
      <c r="E4155">
        <f>YEAR(Orders[[#This Row],[Order_Date]])</f>
        <v>2023</v>
      </c>
      <c r="F4155">
        <f>MONTH(Orders[[#This Row],[Order_Date]])</f>
        <v>1</v>
      </c>
      <c r="G4155" s="2" t="s">
        <v>1638</v>
      </c>
      <c r="H4155" t="s">
        <v>983</v>
      </c>
      <c r="I4155" t="s">
        <v>14</v>
      </c>
      <c r="J4155" t="s">
        <v>65</v>
      </c>
      <c r="K4155" t="s">
        <v>16</v>
      </c>
      <c r="L4155" t="s">
        <v>17</v>
      </c>
      <c r="M4155" s="1">
        <v>7447.32</v>
      </c>
      <c r="N4155" s="1">
        <v>2176.13</v>
      </c>
      <c r="O4155">
        <v>0.12</v>
      </c>
    </row>
    <row r="4156" spans="1:15" x14ac:dyDescent="0.3">
      <c r="A4156" t="str">
        <f xml:space="preserve"> _xlfn.XLOOKUP(H4156, 'Customers'!B:B, 'Customers'!A:A)</f>
        <v>CUST_382</v>
      </c>
      <c r="B4156" t="str">
        <f>_xlfn.XLOOKUP(L4156, Products!C:C, Products!A:A)</f>
        <v>PROD_5</v>
      </c>
      <c r="C4156">
        <v>4155</v>
      </c>
      <c r="D4156" s="2" t="s">
        <v>670</v>
      </c>
      <c r="E4156">
        <f>YEAR(Orders[[#This Row],[Order_Date]])</f>
        <v>2023</v>
      </c>
      <c r="F4156">
        <f>MONTH(Orders[[#This Row],[Order_Date]])</f>
        <v>8</v>
      </c>
      <c r="G4156" s="2" t="s">
        <v>1425</v>
      </c>
      <c r="H4156" t="s">
        <v>948</v>
      </c>
      <c r="I4156" t="s">
        <v>21</v>
      </c>
      <c r="J4156" t="s">
        <v>65</v>
      </c>
      <c r="K4156" t="s">
        <v>34</v>
      </c>
      <c r="L4156" t="s">
        <v>39</v>
      </c>
      <c r="M4156" s="1">
        <v>6860.18</v>
      </c>
      <c r="N4156" s="1">
        <v>1885.7</v>
      </c>
      <c r="O4156">
        <v>0.21</v>
      </c>
    </row>
    <row r="4157" spans="1:15" x14ac:dyDescent="0.3">
      <c r="A4157" t="str">
        <f xml:space="preserve"> _xlfn.XLOOKUP(H4157, 'Customers'!B:B, 'Customers'!A:A)</f>
        <v>CUST_80</v>
      </c>
      <c r="B4157" t="str">
        <f>_xlfn.XLOOKUP(L4157, Products!C:C, Products!A:A)</f>
        <v>PROD_3</v>
      </c>
      <c r="C4157">
        <v>4156</v>
      </c>
      <c r="D4157" s="2" t="s">
        <v>1030</v>
      </c>
      <c r="E4157">
        <f>YEAR(Orders[[#This Row],[Order_Date]])</f>
        <v>2023</v>
      </c>
      <c r="F4157">
        <f>MONTH(Orders[[#This Row],[Order_Date]])</f>
        <v>6</v>
      </c>
      <c r="G4157" s="2" t="s">
        <v>694</v>
      </c>
      <c r="H4157" t="s">
        <v>259</v>
      </c>
      <c r="I4157" t="s">
        <v>21</v>
      </c>
      <c r="J4157" t="s">
        <v>15</v>
      </c>
      <c r="K4157" t="s">
        <v>27</v>
      </c>
      <c r="L4157" t="s">
        <v>28</v>
      </c>
      <c r="M4157" s="1">
        <v>9663.6200000000008</v>
      </c>
      <c r="N4157" s="1">
        <v>2144</v>
      </c>
      <c r="O4157">
        <v>0.25</v>
      </c>
    </row>
    <row r="4158" spans="1:15" x14ac:dyDescent="0.3">
      <c r="A4158" t="str">
        <f xml:space="preserve"> _xlfn.XLOOKUP(H4158, 'Customers'!B:B, 'Customers'!A:A)</f>
        <v>CUST_394</v>
      </c>
      <c r="B4158" t="str">
        <f>_xlfn.XLOOKUP(L4158, Products!C:C, Products!A:A)</f>
        <v>PROD_4</v>
      </c>
      <c r="C4158">
        <v>4157</v>
      </c>
      <c r="D4158" s="2" t="s">
        <v>1154</v>
      </c>
      <c r="E4158">
        <f>YEAR(Orders[[#This Row],[Order_Date]])</f>
        <v>2023</v>
      </c>
      <c r="F4158">
        <f>MONTH(Orders[[#This Row],[Order_Date]])</f>
        <v>3</v>
      </c>
      <c r="G4158" s="2" t="s">
        <v>891</v>
      </c>
      <c r="H4158" t="s">
        <v>976</v>
      </c>
      <c r="I4158" t="s">
        <v>21</v>
      </c>
      <c r="J4158" t="s">
        <v>22</v>
      </c>
      <c r="K4158" t="s">
        <v>34</v>
      </c>
      <c r="L4158" t="s">
        <v>35</v>
      </c>
      <c r="M4158" s="1">
        <v>2070.4</v>
      </c>
      <c r="N4158" s="1">
        <v>-85.91</v>
      </c>
      <c r="O4158">
        <v>0.19</v>
      </c>
    </row>
    <row r="4159" spans="1:15" x14ac:dyDescent="0.3">
      <c r="A4159" t="str">
        <f xml:space="preserve"> _xlfn.XLOOKUP(H4159, 'Customers'!B:B, 'Customers'!A:A)</f>
        <v>CUST_426</v>
      </c>
      <c r="B4159" t="str">
        <f>_xlfn.XLOOKUP(L4159, Products!C:C, Products!A:A)</f>
        <v>PROD_1</v>
      </c>
      <c r="C4159">
        <v>4158</v>
      </c>
      <c r="D4159" s="2" t="s">
        <v>969</v>
      </c>
      <c r="E4159">
        <f>YEAR(Orders[[#This Row],[Order_Date]])</f>
        <v>2022</v>
      </c>
      <c r="F4159">
        <f>MONTH(Orders[[#This Row],[Order_Date]])</f>
        <v>11</v>
      </c>
      <c r="G4159" s="2" t="s">
        <v>970</v>
      </c>
      <c r="H4159" t="s">
        <v>1032</v>
      </c>
      <c r="I4159" t="s">
        <v>14</v>
      </c>
      <c r="J4159" t="s">
        <v>22</v>
      </c>
      <c r="K4159" t="s">
        <v>16</v>
      </c>
      <c r="L4159" t="s">
        <v>17</v>
      </c>
      <c r="M4159" s="1">
        <v>1547.21</v>
      </c>
      <c r="N4159" s="1">
        <v>-45.22</v>
      </c>
      <c r="O4159">
        <v>0.12</v>
      </c>
    </row>
    <row r="4160" spans="1:15" x14ac:dyDescent="0.3">
      <c r="A4160" t="str">
        <f xml:space="preserve"> _xlfn.XLOOKUP(H4160, 'Customers'!B:B, 'Customers'!A:A)</f>
        <v>CUST_722</v>
      </c>
      <c r="B4160" t="str">
        <f>_xlfn.XLOOKUP(L4160, Products!C:C, Products!A:A)</f>
        <v>PROD_8</v>
      </c>
      <c r="C4160">
        <v>4159</v>
      </c>
      <c r="D4160" s="2" t="s">
        <v>584</v>
      </c>
      <c r="E4160">
        <f>YEAR(Orders[[#This Row],[Order_Date]])</f>
        <v>2022</v>
      </c>
      <c r="F4160">
        <f>MONTH(Orders[[#This Row],[Order_Date]])</f>
        <v>8</v>
      </c>
      <c r="G4160" s="2" t="s">
        <v>106</v>
      </c>
      <c r="H4160" t="s">
        <v>1464</v>
      </c>
      <c r="I4160" t="s">
        <v>14</v>
      </c>
      <c r="J4160" t="s">
        <v>33</v>
      </c>
      <c r="K4160" t="s">
        <v>27</v>
      </c>
      <c r="L4160" t="s">
        <v>73</v>
      </c>
      <c r="M4160" s="1">
        <v>3367.43</v>
      </c>
      <c r="N4160" s="1">
        <v>625.77</v>
      </c>
      <c r="O4160">
        <v>0.02</v>
      </c>
    </row>
    <row r="4161" spans="1:15" x14ac:dyDescent="0.3">
      <c r="A4161" t="str">
        <f xml:space="preserve"> _xlfn.XLOOKUP(H4161, 'Customers'!B:B, 'Customers'!A:A)</f>
        <v>CUST_723</v>
      </c>
      <c r="B4161" t="str">
        <f>_xlfn.XLOOKUP(L4161, Products!C:C, Products!A:A)</f>
        <v>PROD_8</v>
      </c>
      <c r="C4161">
        <v>4160</v>
      </c>
      <c r="D4161" s="2" t="s">
        <v>258</v>
      </c>
      <c r="E4161">
        <f>YEAR(Orders[[#This Row],[Order_Date]])</f>
        <v>2023</v>
      </c>
      <c r="F4161">
        <f>MONTH(Orders[[#This Row],[Order_Date]])</f>
        <v>12</v>
      </c>
      <c r="G4161" s="2" t="s">
        <v>1531</v>
      </c>
      <c r="H4161" t="s">
        <v>1465</v>
      </c>
      <c r="I4161" t="s">
        <v>21</v>
      </c>
      <c r="J4161" t="s">
        <v>33</v>
      </c>
      <c r="K4161" t="s">
        <v>27</v>
      </c>
      <c r="L4161" t="s">
        <v>73</v>
      </c>
      <c r="M4161" s="1">
        <v>1112.8599999999999</v>
      </c>
      <c r="N4161" s="1">
        <v>111.58</v>
      </c>
      <c r="O4161">
        <v>0.16</v>
      </c>
    </row>
    <row r="4162" spans="1:15" x14ac:dyDescent="0.3">
      <c r="A4162" t="str">
        <f xml:space="preserve"> _xlfn.XLOOKUP(H4162, 'Customers'!B:B, 'Customers'!A:A)</f>
        <v>CUST_605</v>
      </c>
      <c r="B4162" t="str">
        <f>_xlfn.XLOOKUP(L4162, Products!C:C, Products!A:A)</f>
        <v>PROD_1</v>
      </c>
      <c r="C4162">
        <v>4161</v>
      </c>
      <c r="D4162" s="2" t="s">
        <v>703</v>
      </c>
      <c r="E4162">
        <f>YEAR(Orders[[#This Row],[Order_Date]])</f>
        <v>2022</v>
      </c>
      <c r="F4162">
        <f>MONTH(Orders[[#This Row],[Order_Date]])</f>
        <v>2</v>
      </c>
      <c r="G4162" s="2" t="s">
        <v>103</v>
      </c>
      <c r="H4162" t="s">
        <v>1318</v>
      </c>
      <c r="I4162" t="s">
        <v>14</v>
      </c>
      <c r="J4162" t="s">
        <v>15</v>
      </c>
      <c r="K4162" t="s">
        <v>27</v>
      </c>
      <c r="L4162" t="s">
        <v>17</v>
      </c>
      <c r="M4162" s="1">
        <v>9517.89</v>
      </c>
      <c r="N4162" s="1">
        <v>1088.8599999999999</v>
      </c>
      <c r="O4162">
        <v>0.27</v>
      </c>
    </row>
    <row r="4163" spans="1:15" x14ac:dyDescent="0.3">
      <c r="A4163" t="str">
        <f xml:space="preserve"> _xlfn.XLOOKUP(H4163, 'Customers'!B:B, 'Customers'!A:A)</f>
        <v>CUST_536</v>
      </c>
      <c r="B4163" t="str">
        <f>_xlfn.XLOOKUP(L4163, Products!C:C, Products!A:A)</f>
        <v>PROD_2</v>
      </c>
      <c r="C4163">
        <v>4162</v>
      </c>
      <c r="D4163" s="2" t="s">
        <v>332</v>
      </c>
      <c r="E4163">
        <f>YEAR(Orders[[#This Row],[Order_Date]])</f>
        <v>2022</v>
      </c>
      <c r="F4163">
        <f>MONTH(Orders[[#This Row],[Order_Date]])</f>
        <v>11</v>
      </c>
      <c r="G4163" s="2" t="s">
        <v>445</v>
      </c>
      <c r="H4163" t="s">
        <v>1216</v>
      </c>
      <c r="I4163" t="s">
        <v>14</v>
      </c>
      <c r="J4163" t="s">
        <v>65</v>
      </c>
      <c r="K4163" t="s">
        <v>16</v>
      </c>
      <c r="L4163" t="s">
        <v>23</v>
      </c>
      <c r="M4163" s="1">
        <v>1664.72</v>
      </c>
      <c r="N4163" s="1">
        <v>-131.65</v>
      </c>
      <c r="O4163">
        <v>0.2</v>
      </c>
    </row>
    <row r="4164" spans="1:15" x14ac:dyDescent="0.3">
      <c r="A4164" t="str">
        <f xml:space="preserve"> _xlfn.XLOOKUP(H4164, 'Customers'!B:B, 'Customers'!A:A)</f>
        <v>CUST_729</v>
      </c>
      <c r="B4164" t="str">
        <f>_xlfn.XLOOKUP(L4164, Products!C:C, Products!A:A)</f>
        <v>PROD_8</v>
      </c>
      <c r="C4164">
        <v>4163</v>
      </c>
      <c r="D4164" s="2" t="s">
        <v>814</v>
      </c>
      <c r="E4164">
        <f>YEAR(Orders[[#This Row],[Order_Date]])</f>
        <v>2022</v>
      </c>
      <c r="F4164">
        <f>MONTH(Orders[[#This Row],[Order_Date]])</f>
        <v>9</v>
      </c>
      <c r="G4164" s="2" t="s">
        <v>169</v>
      </c>
      <c r="H4164" t="s">
        <v>1471</v>
      </c>
      <c r="I4164" t="s">
        <v>32</v>
      </c>
      <c r="J4164" t="s">
        <v>65</v>
      </c>
      <c r="K4164" t="s">
        <v>27</v>
      </c>
      <c r="L4164" t="s">
        <v>73</v>
      </c>
      <c r="M4164" s="1">
        <v>277.60000000000002</v>
      </c>
      <c r="N4164" s="1">
        <v>-2.2400000000000002</v>
      </c>
      <c r="O4164">
        <v>0.2</v>
      </c>
    </row>
    <row r="4165" spans="1:15" x14ac:dyDescent="0.3">
      <c r="A4165" t="str">
        <f xml:space="preserve"> _xlfn.XLOOKUP(H4165, 'Customers'!B:B, 'Customers'!A:A)</f>
        <v>CUST_586</v>
      </c>
      <c r="B4165" t="str">
        <f>_xlfn.XLOOKUP(L4165, Products!C:C, Products!A:A)</f>
        <v>PROD_4</v>
      </c>
      <c r="C4165">
        <v>4164</v>
      </c>
      <c r="D4165" s="2" t="s">
        <v>843</v>
      </c>
      <c r="E4165">
        <f>YEAR(Orders[[#This Row],[Order_Date]])</f>
        <v>2023</v>
      </c>
      <c r="F4165">
        <f>MONTH(Orders[[#This Row],[Order_Date]])</f>
        <v>6</v>
      </c>
      <c r="G4165" s="2" t="s">
        <v>177</v>
      </c>
      <c r="H4165" t="s">
        <v>1291</v>
      </c>
      <c r="I4165" t="s">
        <v>32</v>
      </c>
      <c r="J4165" t="s">
        <v>15</v>
      </c>
      <c r="K4165" t="s">
        <v>34</v>
      </c>
      <c r="L4165" t="s">
        <v>35</v>
      </c>
      <c r="M4165" s="1">
        <v>5932.23</v>
      </c>
      <c r="N4165" s="1">
        <v>585.75</v>
      </c>
      <c r="O4165">
        <v>0.17</v>
      </c>
    </row>
    <row r="4166" spans="1:15" x14ac:dyDescent="0.3">
      <c r="A4166" t="str">
        <f xml:space="preserve"> _xlfn.XLOOKUP(H4166, 'Customers'!B:B, 'Customers'!A:A)</f>
        <v>CUST_242</v>
      </c>
      <c r="B4166" t="str">
        <f>_xlfn.XLOOKUP(L4166, Products!C:C, Products!A:A)</f>
        <v>PROD_5</v>
      </c>
      <c r="C4166">
        <v>4165</v>
      </c>
      <c r="D4166" s="2" t="s">
        <v>322</v>
      </c>
      <c r="E4166">
        <f>YEAR(Orders[[#This Row],[Order_Date]])</f>
        <v>2022</v>
      </c>
      <c r="F4166">
        <f>MONTH(Orders[[#This Row],[Order_Date]])</f>
        <v>7</v>
      </c>
      <c r="G4166" s="2" t="s">
        <v>874</v>
      </c>
      <c r="H4166" t="s">
        <v>668</v>
      </c>
      <c r="I4166" t="s">
        <v>21</v>
      </c>
      <c r="J4166" t="s">
        <v>33</v>
      </c>
      <c r="K4166" t="s">
        <v>34</v>
      </c>
      <c r="L4166" t="s">
        <v>39</v>
      </c>
      <c r="M4166" s="1">
        <v>8427.2000000000007</v>
      </c>
      <c r="N4166" s="1">
        <v>430.14</v>
      </c>
      <c r="O4166">
        <v>0.18</v>
      </c>
    </row>
    <row r="4167" spans="1:15" x14ac:dyDescent="0.3">
      <c r="A4167" t="str">
        <f xml:space="preserve"> _xlfn.XLOOKUP(H4167, 'Customers'!B:B, 'Customers'!A:A)</f>
        <v>CUST_913</v>
      </c>
      <c r="B4167" t="str">
        <f>_xlfn.XLOOKUP(L4167, Products!C:C, Products!A:A)</f>
        <v>PROD_4</v>
      </c>
      <c r="C4167">
        <v>4166</v>
      </c>
      <c r="D4167" s="2" t="s">
        <v>1109</v>
      </c>
      <c r="E4167">
        <f>YEAR(Orders[[#This Row],[Order_Date]])</f>
        <v>2023</v>
      </c>
      <c r="F4167">
        <f>MONTH(Orders[[#This Row],[Order_Date]])</f>
        <v>2</v>
      </c>
      <c r="G4167" s="2" t="s">
        <v>847</v>
      </c>
      <c r="H4167" t="s">
        <v>1672</v>
      </c>
      <c r="I4167" t="s">
        <v>32</v>
      </c>
      <c r="J4167" t="s">
        <v>65</v>
      </c>
      <c r="K4167" t="s">
        <v>34</v>
      </c>
      <c r="L4167" t="s">
        <v>35</v>
      </c>
      <c r="M4167" s="1">
        <v>1757.71</v>
      </c>
      <c r="N4167" s="1">
        <v>509.58</v>
      </c>
      <c r="O4167">
        <v>0.24</v>
      </c>
    </row>
    <row r="4168" spans="1:15" x14ac:dyDescent="0.3">
      <c r="A4168" t="str">
        <f xml:space="preserve"> _xlfn.XLOOKUP(H4168, 'Customers'!B:B, 'Customers'!A:A)</f>
        <v>CUST_19</v>
      </c>
      <c r="B4168" t="str">
        <f>_xlfn.XLOOKUP(L4168, Products!C:C, Products!A:A)</f>
        <v>PROD_3</v>
      </c>
      <c r="C4168">
        <v>4167</v>
      </c>
      <c r="D4168" s="2" t="s">
        <v>396</v>
      </c>
      <c r="E4168">
        <f>YEAR(Orders[[#This Row],[Order_Date]])</f>
        <v>2023</v>
      </c>
      <c r="F4168">
        <f>MONTH(Orders[[#This Row],[Order_Date]])</f>
        <v>1</v>
      </c>
      <c r="G4168" s="2" t="s">
        <v>83</v>
      </c>
      <c r="H4168" t="s">
        <v>85</v>
      </c>
      <c r="I4168" t="s">
        <v>21</v>
      </c>
      <c r="J4168" t="s">
        <v>22</v>
      </c>
      <c r="K4168" t="s">
        <v>27</v>
      </c>
      <c r="L4168" t="s">
        <v>28</v>
      </c>
      <c r="M4168" s="1">
        <v>8079.71</v>
      </c>
      <c r="N4168" s="1">
        <v>775.06</v>
      </c>
      <c r="O4168">
        <v>0.27</v>
      </c>
    </row>
    <row r="4169" spans="1:15" x14ac:dyDescent="0.3">
      <c r="A4169" t="str">
        <f xml:space="preserve"> _xlfn.XLOOKUP(H4169, 'Customers'!B:B, 'Customers'!A:A)</f>
        <v>CUST_127</v>
      </c>
      <c r="B4169" t="str">
        <f>_xlfn.XLOOKUP(L4169, Products!C:C, Products!A:A)</f>
        <v>PROD_2</v>
      </c>
      <c r="C4169">
        <v>4168</v>
      </c>
      <c r="D4169" s="2" t="s">
        <v>1036</v>
      </c>
      <c r="E4169">
        <f>YEAR(Orders[[#This Row],[Order_Date]])</f>
        <v>2022</v>
      </c>
      <c r="F4169">
        <f>MONTH(Orders[[#This Row],[Order_Date]])</f>
        <v>5</v>
      </c>
      <c r="G4169" s="2" t="s">
        <v>649</v>
      </c>
      <c r="H4169" t="s">
        <v>393</v>
      </c>
      <c r="I4169" t="s">
        <v>14</v>
      </c>
      <c r="J4169" t="s">
        <v>15</v>
      </c>
      <c r="K4169" t="s">
        <v>16</v>
      </c>
      <c r="L4169" t="s">
        <v>23</v>
      </c>
      <c r="M4169" s="1">
        <v>2690.52</v>
      </c>
      <c r="N4169" s="1">
        <v>511.76</v>
      </c>
      <c r="O4169">
        <v>7.0000000000000007E-2</v>
      </c>
    </row>
    <row r="4170" spans="1:15" x14ac:dyDescent="0.3">
      <c r="A4170" t="str">
        <f xml:space="preserve"> _xlfn.XLOOKUP(H4170, 'Customers'!B:B, 'Customers'!A:A)</f>
        <v>CUST_372</v>
      </c>
      <c r="B4170" t="str">
        <f>_xlfn.XLOOKUP(L4170, Products!C:C, Products!A:A)</f>
        <v>PROD_5</v>
      </c>
      <c r="C4170">
        <v>4169</v>
      </c>
      <c r="D4170" s="2" t="s">
        <v>200</v>
      </c>
      <c r="E4170">
        <f>YEAR(Orders[[#This Row],[Order_Date]])</f>
        <v>2023</v>
      </c>
      <c r="F4170">
        <f>MONTH(Orders[[#This Row],[Order_Date]])</f>
        <v>1</v>
      </c>
      <c r="G4170" s="2" t="s">
        <v>1346</v>
      </c>
      <c r="H4170" t="s">
        <v>928</v>
      </c>
      <c r="I4170" t="s">
        <v>14</v>
      </c>
      <c r="J4170" t="s">
        <v>33</v>
      </c>
      <c r="K4170" t="s">
        <v>34</v>
      </c>
      <c r="L4170" t="s">
        <v>39</v>
      </c>
      <c r="M4170" s="1">
        <v>270.20999999999998</v>
      </c>
      <c r="N4170" s="1">
        <v>47.48</v>
      </c>
      <c r="O4170">
        <v>0.15</v>
      </c>
    </row>
    <row r="4171" spans="1:15" x14ac:dyDescent="0.3">
      <c r="A4171" t="str">
        <f xml:space="preserve"> _xlfn.XLOOKUP(H4171, 'Customers'!B:B, 'Customers'!A:A)</f>
        <v>CUST_783</v>
      </c>
      <c r="B4171" t="str">
        <f>_xlfn.XLOOKUP(L4171, Products!C:C, Products!A:A)</f>
        <v>PROD_2</v>
      </c>
      <c r="C4171">
        <v>4170</v>
      </c>
      <c r="D4171" s="2" t="s">
        <v>965</v>
      </c>
      <c r="E4171">
        <f>YEAR(Orders[[#This Row],[Order_Date]])</f>
        <v>2023</v>
      </c>
      <c r="F4171">
        <f>MONTH(Orders[[#This Row],[Order_Date]])</f>
        <v>7</v>
      </c>
      <c r="G4171" s="2" t="s">
        <v>1305</v>
      </c>
      <c r="H4171" t="s">
        <v>1530</v>
      </c>
      <c r="I4171" t="s">
        <v>14</v>
      </c>
      <c r="J4171" t="s">
        <v>15</v>
      </c>
      <c r="K4171" t="s">
        <v>16</v>
      </c>
      <c r="L4171" t="s">
        <v>23</v>
      </c>
      <c r="M4171" s="1">
        <v>7587.41</v>
      </c>
      <c r="N4171" s="1">
        <v>153.07</v>
      </c>
      <c r="O4171">
        <v>0.06</v>
      </c>
    </row>
    <row r="4172" spans="1:15" x14ac:dyDescent="0.3">
      <c r="A4172" t="str">
        <f xml:space="preserve"> _xlfn.XLOOKUP(H4172, 'Customers'!B:B, 'Customers'!A:A)</f>
        <v>CUST_972</v>
      </c>
      <c r="B4172" t="str">
        <f>_xlfn.XLOOKUP(L4172, Products!C:C, Products!A:A)</f>
        <v>PROD_3</v>
      </c>
      <c r="C4172">
        <v>4171</v>
      </c>
      <c r="D4172" s="2" t="s">
        <v>741</v>
      </c>
      <c r="E4172">
        <f>YEAR(Orders[[#This Row],[Order_Date]])</f>
        <v>2023</v>
      </c>
      <c r="F4172">
        <f>MONTH(Orders[[#This Row],[Order_Date]])</f>
        <v>4</v>
      </c>
      <c r="G4172" s="2" t="s">
        <v>972</v>
      </c>
      <c r="H4172" t="s">
        <v>1734</v>
      </c>
      <c r="I4172" t="s">
        <v>14</v>
      </c>
      <c r="J4172" t="s">
        <v>33</v>
      </c>
      <c r="K4172" t="s">
        <v>27</v>
      </c>
      <c r="L4172" t="s">
        <v>28</v>
      </c>
      <c r="M4172" s="1">
        <v>7214.23</v>
      </c>
      <c r="N4172" s="1">
        <v>1450.86</v>
      </c>
      <c r="O4172">
        <v>0.22</v>
      </c>
    </row>
    <row r="4173" spans="1:15" x14ac:dyDescent="0.3">
      <c r="A4173" t="str">
        <f xml:space="preserve"> _xlfn.XLOOKUP(H4173, 'Customers'!B:B, 'Customers'!A:A)</f>
        <v>CUST_7</v>
      </c>
      <c r="B4173" t="str">
        <f>_xlfn.XLOOKUP(L4173, Products!C:C, Products!A:A)</f>
        <v>PROD_4</v>
      </c>
      <c r="C4173">
        <v>4172</v>
      </c>
      <c r="D4173" s="2" t="s">
        <v>409</v>
      </c>
      <c r="E4173">
        <f>YEAR(Orders[[#This Row],[Order_Date]])</f>
        <v>2022</v>
      </c>
      <c r="F4173">
        <f>MONTH(Orders[[#This Row],[Order_Date]])</f>
        <v>9</v>
      </c>
      <c r="G4173" s="2" t="s">
        <v>195</v>
      </c>
      <c r="H4173" t="s">
        <v>45</v>
      </c>
      <c r="I4173" t="s">
        <v>21</v>
      </c>
      <c r="J4173" t="s">
        <v>15</v>
      </c>
      <c r="K4173" t="s">
        <v>34</v>
      </c>
      <c r="L4173" t="s">
        <v>35</v>
      </c>
      <c r="M4173" s="1">
        <v>5173.66</v>
      </c>
      <c r="N4173" s="1">
        <v>-458.7</v>
      </c>
      <c r="O4173">
        <v>0.19</v>
      </c>
    </row>
    <row r="4174" spans="1:15" x14ac:dyDescent="0.3">
      <c r="A4174" t="str">
        <f xml:space="preserve"> _xlfn.XLOOKUP(H4174, 'Customers'!B:B, 'Customers'!A:A)</f>
        <v>CUST_468</v>
      </c>
      <c r="B4174" t="str">
        <f>_xlfn.XLOOKUP(L4174, Products!C:C, Products!A:A)</f>
        <v>PROD_6</v>
      </c>
      <c r="C4174">
        <v>4173</v>
      </c>
      <c r="D4174" s="2" t="s">
        <v>774</v>
      </c>
      <c r="E4174">
        <f>YEAR(Orders[[#This Row],[Order_Date]])</f>
        <v>2022</v>
      </c>
      <c r="F4174">
        <f>MONTH(Orders[[#This Row],[Order_Date]])</f>
        <v>5</v>
      </c>
      <c r="G4174" s="2" t="s">
        <v>165</v>
      </c>
      <c r="H4174" t="s">
        <v>1097</v>
      </c>
      <c r="I4174" t="s">
        <v>32</v>
      </c>
      <c r="J4174" t="s">
        <v>22</v>
      </c>
      <c r="K4174" t="s">
        <v>34</v>
      </c>
      <c r="L4174" t="s">
        <v>52</v>
      </c>
      <c r="M4174" s="1">
        <v>8147.33</v>
      </c>
      <c r="N4174" s="1">
        <v>1489.15</v>
      </c>
      <c r="O4174">
        <v>0.11</v>
      </c>
    </row>
    <row r="4175" spans="1:15" x14ac:dyDescent="0.3">
      <c r="A4175" t="str">
        <f xml:space="preserve"> _xlfn.XLOOKUP(H4175, 'Customers'!B:B, 'Customers'!A:A)</f>
        <v>CUST_737</v>
      </c>
      <c r="B4175" t="str">
        <f>_xlfn.XLOOKUP(L4175, Products!C:C, Products!A:A)</f>
        <v>PROD_4</v>
      </c>
      <c r="C4175">
        <v>4174</v>
      </c>
      <c r="D4175" s="2" t="s">
        <v>563</v>
      </c>
      <c r="E4175">
        <f>YEAR(Orders[[#This Row],[Order_Date]])</f>
        <v>2022</v>
      </c>
      <c r="F4175">
        <f>MONTH(Orders[[#This Row],[Order_Date]])</f>
        <v>8</v>
      </c>
      <c r="G4175" s="2" t="s">
        <v>411</v>
      </c>
      <c r="H4175" t="s">
        <v>1479</v>
      </c>
      <c r="I4175" t="s">
        <v>32</v>
      </c>
      <c r="J4175" t="s">
        <v>22</v>
      </c>
      <c r="K4175" t="s">
        <v>34</v>
      </c>
      <c r="L4175" t="s">
        <v>35</v>
      </c>
      <c r="M4175" s="1">
        <v>3245.28</v>
      </c>
      <c r="N4175" s="1">
        <v>7.86</v>
      </c>
      <c r="O4175">
        <v>0.18</v>
      </c>
    </row>
    <row r="4176" spans="1:15" x14ac:dyDescent="0.3">
      <c r="A4176" t="str">
        <f xml:space="preserve"> _xlfn.XLOOKUP(H4176, 'Customers'!B:B, 'Customers'!A:A)</f>
        <v>CUST_863</v>
      </c>
      <c r="B4176" t="str">
        <f>_xlfn.XLOOKUP(L4176, Products!C:C, Products!A:A)</f>
        <v>PROD_7</v>
      </c>
      <c r="C4176">
        <v>4175</v>
      </c>
      <c r="D4176" s="2" t="s">
        <v>1105</v>
      </c>
      <c r="E4176">
        <f>YEAR(Orders[[#This Row],[Order_Date]])</f>
        <v>2023</v>
      </c>
      <c r="F4176">
        <f>MONTH(Orders[[#This Row],[Order_Date]])</f>
        <v>7</v>
      </c>
      <c r="G4176" s="2" t="s">
        <v>481</v>
      </c>
      <c r="H4176" t="s">
        <v>1617</v>
      </c>
      <c r="I4176" t="s">
        <v>14</v>
      </c>
      <c r="J4176" t="s">
        <v>33</v>
      </c>
      <c r="K4176" t="s">
        <v>16</v>
      </c>
      <c r="L4176" t="s">
        <v>66</v>
      </c>
      <c r="M4176" s="1">
        <v>4570.8999999999996</v>
      </c>
      <c r="N4176" s="1">
        <v>865.7</v>
      </c>
      <c r="O4176">
        <v>0.15</v>
      </c>
    </row>
    <row r="4177" spans="1:15" x14ac:dyDescent="0.3">
      <c r="A4177" t="str">
        <f xml:space="preserve"> _xlfn.XLOOKUP(H4177, 'Customers'!B:B, 'Customers'!A:A)</f>
        <v>CUST_827</v>
      </c>
      <c r="B4177" t="str">
        <f>_xlfn.XLOOKUP(L4177, Products!C:C, Products!A:A)</f>
        <v>PROD_7</v>
      </c>
      <c r="C4177">
        <v>4176</v>
      </c>
      <c r="D4177" s="2" t="s">
        <v>1159</v>
      </c>
      <c r="E4177">
        <f>YEAR(Orders[[#This Row],[Order_Date]])</f>
        <v>2022</v>
      </c>
      <c r="F4177">
        <f>MONTH(Orders[[#This Row],[Order_Date]])</f>
        <v>8</v>
      </c>
      <c r="G4177" s="2" t="s">
        <v>1160</v>
      </c>
      <c r="H4177" t="s">
        <v>1579</v>
      </c>
      <c r="I4177" t="s">
        <v>21</v>
      </c>
      <c r="J4177" t="s">
        <v>33</v>
      </c>
      <c r="K4177" t="s">
        <v>16</v>
      </c>
      <c r="L4177" t="s">
        <v>66</v>
      </c>
      <c r="M4177" s="1">
        <v>7920.83</v>
      </c>
      <c r="N4177" s="1">
        <v>318.51</v>
      </c>
      <c r="O4177">
        <v>0.09</v>
      </c>
    </row>
    <row r="4178" spans="1:15" x14ac:dyDescent="0.3">
      <c r="A4178" t="str">
        <f xml:space="preserve"> _xlfn.XLOOKUP(H4178, 'Customers'!B:B, 'Customers'!A:A)</f>
        <v>CUST_263</v>
      </c>
      <c r="B4178" t="str">
        <f>_xlfn.XLOOKUP(L4178, Products!C:C, Products!A:A)</f>
        <v>PROD_8</v>
      </c>
      <c r="C4178">
        <v>4177</v>
      </c>
      <c r="D4178" s="2" t="s">
        <v>637</v>
      </c>
      <c r="E4178">
        <f>YEAR(Orders[[#This Row],[Order_Date]])</f>
        <v>2023</v>
      </c>
      <c r="F4178">
        <f>MONTH(Orders[[#This Row],[Order_Date]])</f>
        <v>3</v>
      </c>
      <c r="G4178" s="2" t="s">
        <v>478</v>
      </c>
      <c r="H4178" t="s">
        <v>715</v>
      </c>
      <c r="I4178" t="s">
        <v>32</v>
      </c>
      <c r="J4178" t="s">
        <v>22</v>
      </c>
      <c r="K4178" t="s">
        <v>27</v>
      </c>
      <c r="L4178" t="s">
        <v>73</v>
      </c>
      <c r="M4178" s="1">
        <v>7411.59</v>
      </c>
      <c r="N4178" s="1">
        <v>-694.61</v>
      </c>
      <c r="O4178">
        <v>0.1</v>
      </c>
    </row>
    <row r="4179" spans="1:15" x14ac:dyDescent="0.3">
      <c r="A4179" t="str">
        <f xml:space="preserve"> _xlfn.XLOOKUP(H4179, 'Customers'!B:B, 'Customers'!A:A)</f>
        <v>CUST_894</v>
      </c>
      <c r="B4179" t="str">
        <f>_xlfn.XLOOKUP(L4179, Products!C:C, Products!A:A)</f>
        <v>PROD_7</v>
      </c>
      <c r="C4179">
        <v>4178</v>
      </c>
      <c r="D4179" s="2" t="s">
        <v>290</v>
      </c>
      <c r="E4179">
        <f>YEAR(Orders[[#This Row],[Order_Date]])</f>
        <v>2023</v>
      </c>
      <c r="F4179">
        <f>MONTH(Orders[[#This Row],[Order_Date]])</f>
        <v>9</v>
      </c>
      <c r="G4179" s="2" t="s">
        <v>590</v>
      </c>
      <c r="H4179" t="s">
        <v>1653</v>
      </c>
      <c r="I4179" t="s">
        <v>32</v>
      </c>
      <c r="J4179" t="s">
        <v>65</v>
      </c>
      <c r="K4179" t="s">
        <v>16</v>
      </c>
      <c r="L4179" t="s">
        <v>66</v>
      </c>
      <c r="M4179" s="1">
        <v>9028.68</v>
      </c>
      <c r="N4179" s="1">
        <v>1756.98</v>
      </c>
      <c r="O4179">
        <v>0.23</v>
      </c>
    </row>
    <row r="4180" spans="1:15" x14ac:dyDescent="0.3">
      <c r="A4180" t="str">
        <f xml:space="preserve"> _xlfn.XLOOKUP(H4180, 'Customers'!B:B, 'Customers'!A:A)</f>
        <v>CUST_592</v>
      </c>
      <c r="B4180" t="str">
        <f>_xlfn.XLOOKUP(L4180, Products!C:C, Products!A:A)</f>
        <v>PROD_4</v>
      </c>
      <c r="C4180">
        <v>4179</v>
      </c>
      <c r="D4180" s="2" t="s">
        <v>1083</v>
      </c>
      <c r="E4180">
        <f>YEAR(Orders[[#This Row],[Order_Date]])</f>
        <v>2023</v>
      </c>
      <c r="F4180">
        <f>MONTH(Orders[[#This Row],[Order_Date]])</f>
        <v>10</v>
      </c>
      <c r="G4180" s="2" t="s">
        <v>223</v>
      </c>
      <c r="H4180" t="s">
        <v>1298</v>
      </c>
      <c r="I4180" t="s">
        <v>14</v>
      </c>
      <c r="J4180" t="s">
        <v>65</v>
      </c>
      <c r="K4180" t="s">
        <v>34</v>
      </c>
      <c r="L4180" t="s">
        <v>35</v>
      </c>
      <c r="M4180" s="1">
        <v>8747.51</v>
      </c>
      <c r="N4180" s="1">
        <v>1456.64</v>
      </c>
      <c r="O4180">
        <v>0.18</v>
      </c>
    </row>
    <row r="4181" spans="1:15" x14ac:dyDescent="0.3">
      <c r="A4181" t="str">
        <f xml:space="preserve"> _xlfn.XLOOKUP(H4181, 'Customers'!B:B, 'Customers'!A:A)</f>
        <v>CUST_435</v>
      </c>
      <c r="B4181" t="str">
        <f>_xlfn.XLOOKUP(L4181, Products!C:C, Products!A:A)</f>
        <v>PROD_4</v>
      </c>
      <c r="C4181">
        <v>4180</v>
      </c>
      <c r="D4181" s="2" t="s">
        <v>805</v>
      </c>
      <c r="E4181">
        <f>YEAR(Orders[[#This Row],[Order_Date]])</f>
        <v>2023</v>
      </c>
      <c r="F4181">
        <f>MONTH(Orders[[#This Row],[Order_Date]])</f>
        <v>3</v>
      </c>
      <c r="G4181" s="2" t="s">
        <v>1110</v>
      </c>
      <c r="H4181" t="s">
        <v>1047</v>
      </c>
      <c r="I4181" t="s">
        <v>21</v>
      </c>
      <c r="J4181" t="s">
        <v>33</v>
      </c>
      <c r="K4181" t="s">
        <v>34</v>
      </c>
      <c r="L4181" t="s">
        <v>35</v>
      </c>
      <c r="M4181" s="1">
        <v>3817.65</v>
      </c>
      <c r="N4181" s="1">
        <v>584.33000000000004</v>
      </c>
      <c r="O4181">
        <v>0.28999999999999998</v>
      </c>
    </row>
    <row r="4182" spans="1:15" x14ac:dyDescent="0.3">
      <c r="A4182" t="str">
        <f xml:space="preserve"> _xlfn.XLOOKUP(H4182, 'Customers'!B:B, 'Customers'!A:A)</f>
        <v>CUST_858</v>
      </c>
      <c r="B4182" t="str">
        <f>_xlfn.XLOOKUP(L4182, Products!C:C, Products!A:A)</f>
        <v>PROD_2</v>
      </c>
      <c r="C4182">
        <v>4181</v>
      </c>
      <c r="D4182" s="2" t="s">
        <v>386</v>
      </c>
      <c r="E4182">
        <f>YEAR(Orders[[#This Row],[Order_Date]])</f>
        <v>2022</v>
      </c>
      <c r="F4182">
        <f>MONTH(Orders[[#This Row],[Order_Date]])</f>
        <v>11</v>
      </c>
      <c r="G4182" s="2" t="s">
        <v>115</v>
      </c>
      <c r="H4182" t="s">
        <v>1611</v>
      </c>
      <c r="I4182" t="s">
        <v>14</v>
      </c>
      <c r="J4182" t="s">
        <v>15</v>
      </c>
      <c r="K4182" t="s">
        <v>16</v>
      </c>
      <c r="L4182" t="s">
        <v>23</v>
      </c>
      <c r="M4182" s="1">
        <v>4417.92</v>
      </c>
      <c r="N4182" s="1">
        <v>1045.45</v>
      </c>
      <c r="O4182">
        <v>0.27</v>
      </c>
    </row>
    <row r="4183" spans="1:15" x14ac:dyDescent="0.3">
      <c r="A4183" t="str">
        <f xml:space="preserve"> _xlfn.XLOOKUP(H4183, 'Customers'!B:B, 'Customers'!A:A)</f>
        <v>CUST_776</v>
      </c>
      <c r="B4183" t="str">
        <f>_xlfn.XLOOKUP(L4183, Products!C:C, Products!A:A)</f>
        <v>PROD_4</v>
      </c>
      <c r="C4183">
        <v>4182</v>
      </c>
      <c r="D4183" s="2" t="s">
        <v>970</v>
      </c>
      <c r="E4183">
        <f>YEAR(Orders[[#This Row],[Order_Date]])</f>
        <v>2022</v>
      </c>
      <c r="F4183">
        <f>MONTH(Orders[[#This Row],[Order_Date]])</f>
        <v>12</v>
      </c>
      <c r="G4183" s="2" t="s">
        <v>623</v>
      </c>
      <c r="H4183" t="s">
        <v>1523</v>
      </c>
      <c r="I4183" t="s">
        <v>21</v>
      </c>
      <c r="J4183" t="s">
        <v>15</v>
      </c>
      <c r="K4183" t="s">
        <v>34</v>
      </c>
      <c r="L4183" t="s">
        <v>35</v>
      </c>
      <c r="M4183" s="1">
        <v>435.21</v>
      </c>
      <c r="N4183" s="1">
        <v>53.67</v>
      </c>
      <c r="O4183">
        <v>0.3</v>
      </c>
    </row>
    <row r="4184" spans="1:15" x14ac:dyDescent="0.3">
      <c r="A4184" t="str">
        <f xml:space="preserve"> _xlfn.XLOOKUP(H4184, 'Customers'!B:B, 'Customers'!A:A)</f>
        <v>CUST_985</v>
      </c>
      <c r="B4184" t="str">
        <f>_xlfn.XLOOKUP(L4184, Products!C:C, Products!A:A)</f>
        <v>PROD_7</v>
      </c>
      <c r="C4184">
        <v>4183</v>
      </c>
      <c r="D4184" s="2" t="s">
        <v>454</v>
      </c>
      <c r="E4184">
        <f>YEAR(Orders[[#This Row],[Order_Date]])</f>
        <v>2023</v>
      </c>
      <c r="F4184">
        <f>MONTH(Orders[[#This Row],[Order_Date]])</f>
        <v>4</v>
      </c>
      <c r="G4184" s="2" t="s">
        <v>397</v>
      </c>
      <c r="H4184" t="s">
        <v>1748</v>
      </c>
      <c r="I4184" t="s">
        <v>32</v>
      </c>
      <c r="J4184" t="s">
        <v>65</v>
      </c>
      <c r="K4184" t="s">
        <v>16</v>
      </c>
      <c r="L4184" t="s">
        <v>66</v>
      </c>
      <c r="M4184" s="1">
        <v>3475.05</v>
      </c>
      <c r="N4184" s="1">
        <v>780.59</v>
      </c>
      <c r="O4184">
        <v>0.1</v>
      </c>
    </row>
    <row r="4185" spans="1:15" x14ac:dyDescent="0.3">
      <c r="A4185" t="str">
        <f xml:space="preserve"> _xlfn.XLOOKUP(H4185, 'Customers'!B:B, 'Customers'!A:A)</f>
        <v>CUST_598</v>
      </c>
      <c r="B4185" t="str">
        <f>_xlfn.XLOOKUP(L4185, Products!C:C, Products!A:A)</f>
        <v>PROD_2</v>
      </c>
      <c r="C4185">
        <v>4184</v>
      </c>
      <c r="D4185" s="2" t="s">
        <v>747</v>
      </c>
      <c r="E4185">
        <f>YEAR(Orders[[#This Row],[Order_Date]])</f>
        <v>2023</v>
      </c>
      <c r="F4185">
        <f>MONTH(Orders[[#This Row],[Order_Date]])</f>
        <v>11</v>
      </c>
      <c r="G4185" s="2" t="s">
        <v>748</v>
      </c>
      <c r="H4185" t="s">
        <v>1308</v>
      </c>
      <c r="I4185" t="s">
        <v>21</v>
      </c>
      <c r="J4185" t="s">
        <v>33</v>
      </c>
      <c r="K4185" t="s">
        <v>16</v>
      </c>
      <c r="L4185" t="s">
        <v>23</v>
      </c>
      <c r="M4185" s="1">
        <v>8110.7</v>
      </c>
      <c r="N4185" s="1">
        <v>2390.36</v>
      </c>
      <c r="O4185">
        <v>0.3</v>
      </c>
    </row>
    <row r="4186" spans="1:15" x14ac:dyDescent="0.3">
      <c r="A4186" t="str">
        <f xml:space="preserve"> _xlfn.XLOOKUP(H4186, 'Customers'!B:B, 'Customers'!A:A)</f>
        <v>CUST_807</v>
      </c>
      <c r="B4186" t="str">
        <f>_xlfn.XLOOKUP(L4186, Products!C:C, Products!A:A)</f>
        <v>PROD_4</v>
      </c>
      <c r="C4186">
        <v>4185</v>
      </c>
      <c r="D4186" s="2" t="s">
        <v>409</v>
      </c>
      <c r="E4186">
        <f>YEAR(Orders[[#This Row],[Order_Date]])</f>
        <v>2022</v>
      </c>
      <c r="F4186">
        <f>MONTH(Orders[[#This Row],[Order_Date]])</f>
        <v>9</v>
      </c>
      <c r="G4186" s="2" t="s">
        <v>264</v>
      </c>
      <c r="H4186" t="s">
        <v>1557</v>
      </c>
      <c r="I4186" t="s">
        <v>32</v>
      </c>
      <c r="J4186" t="s">
        <v>22</v>
      </c>
      <c r="K4186" t="s">
        <v>34</v>
      </c>
      <c r="L4186" t="s">
        <v>35</v>
      </c>
      <c r="M4186" s="1">
        <v>9474.35</v>
      </c>
      <c r="N4186" s="1">
        <v>608.98</v>
      </c>
      <c r="O4186">
        <v>0.03</v>
      </c>
    </row>
    <row r="4187" spans="1:15" x14ac:dyDescent="0.3">
      <c r="A4187" t="str">
        <f xml:space="preserve"> _xlfn.XLOOKUP(H4187, 'Customers'!B:B, 'Customers'!A:A)</f>
        <v>CUST_538</v>
      </c>
      <c r="B4187" t="str">
        <f>_xlfn.XLOOKUP(L4187, Products!C:C, Products!A:A)</f>
        <v>PROD_1</v>
      </c>
      <c r="C4187">
        <v>4186</v>
      </c>
      <c r="D4187" s="2" t="s">
        <v>80</v>
      </c>
      <c r="E4187">
        <f>YEAR(Orders[[#This Row],[Order_Date]])</f>
        <v>2023</v>
      </c>
      <c r="F4187">
        <f>MONTH(Orders[[#This Row],[Order_Date]])</f>
        <v>11</v>
      </c>
      <c r="G4187" s="2" t="s">
        <v>95</v>
      </c>
      <c r="H4187" t="s">
        <v>1219</v>
      </c>
      <c r="I4187" t="s">
        <v>14</v>
      </c>
      <c r="J4187" t="s">
        <v>33</v>
      </c>
      <c r="K4187" t="s">
        <v>16</v>
      </c>
      <c r="L4187" t="s">
        <v>17</v>
      </c>
      <c r="M4187" s="1">
        <v>211.64</v>
      </c>
      <c r="N4187" s="1">
        <v>29.62</v>
      </c>
      <c r="O4187">
        <v>0.1</v>
      </c>
    </row>
    <row r="4188" spans="1:15" x14ac:dyDescent="0.3">
      <c r="A4188" t="str">
        <f xml:space="preserve"> _xlfn.XLOOKUP(H4188, 'Customers'!B:B, 'Customers'!A:A)</f>
        <v>CUST_819</v>
      </c>
      <c r="B4188" t="str">
        <f>_xlfn.XLOOKUP(L4188, Products!C:C, Products!A:A)</f>
        <v>PROD_7</v>
      </c>
      <c r="C4188">
        <v>4187</v>
      </c>
      <c r="D4188" s="2" t="s">
        <v>1404</v>
      </c>
      <c r="E4188">
        <f>YEAR(Orders[[#This Row],[Order_Date]])</f>
        <v>2022</v>
      </c>
      <c r="F4188">
        <f>MONTH(Orders[[#This Row],[Order_Date]])</f>
        <v>5</v>
      </c>
      <c r="G4188" s="2" t="s">
        <v>686</v>
      </c>
      <c r="H4188" t="s">
        <v>1569</v>
      </c>
      <c r="I4188" t="s">
        <v>14</v>
      </c>
      <c r="J4188" t="s">
        <v>15</v>
      </c>
      <c r="K4188" t="s">
        <v>16</v>
      </c>
      <c r="L4188" t="s">
        <v>66</v>
      </c>
      <c r="M4188" s="1">
        <v>8884.27</v>
      </c>
      <c r="N4188" s="1">
        <v>1981.25</v>
      </c>
      <c r="O4188">
        <v>0.03</v>
      </c>
    </row>
    <row r="4189" spans="1:15" x14ac:dyDescent="0.3">
      <c r="A4189" t="str">
        <f xml:space="preserve"> _xlfn.XLOOKUP(H4189, 'Customers'!B:B, 'Customers'!A:A)</f>
        <v>CUST_171</v>
      </c>
      <c r="B4189" t="str">
        <f>_xlfn.XLOOKUP(L4189, Products!C:C, Products!A:A)</f>
        <v>PROD_1</v>
      </c>
      <c r="C4189">
        <v>4188</v>
      </c>
      <c r="D4189" s="2" t="s">
        <v>994</v>
      </c>
      <c r="E4189">
        <f>YEAR(Orders[[#This Row],[Order_Date]])</f>
        <v>2023</v>
      </c>
      <c r="F4189">
        <f>MONTH(Orders[[#This Row],[Order_Date]])</f>
        <v>7</v>
      </c>
      <c r="G4189" s="2" t="s">
        <v>1305</v>
      </c>
      <c r="H4189" t="s">
        <v>503</v>
      </c>
      <c r="I4189" t="s">
        <v>14</v>
      </c>
      <c r="J4189" t="s">
        <v>15</v>
      </c>
      <c r="K4189" t="s">
        <v>16</v>
      </c>
      <c r="L4189" t="s">
        <v>17</v>
      </c>
      <c r="M4189" s="1">
        <v>668.77</v>
      </c>
      <c r="N4189" s="1">
        <v>-32.17</v>
      </c>
      <c r="O4189">
        <v>0.02</v>
      </c>
    </row>
    <row r="4190" spans="1:15" x14ac:dyDescent="0.3">
      <c r="A4190" t="str">
        <f xml:space="preserve"> _xlfn.XLOOKUP(H4190, 'Customers'!B:B, 'Customers'!A:A)</f>
        <v>CUST_967</v>
      </c>
      <c r="B4190" t="str">
        <f>_xlfn.XLOOKUP(L4190, Products!C:C, Products!A:A)</f>
        <v>PROD_4</v>
      </c>
      <c r="C4190">
        <v>4189</v>
      </c>
      <c r="D4190" s="2" t="s">
        <v>1204</v>
      </c>
      <c r="E4190">
        <f>YEAR(Orders[[#This Row],[Order_Date]])</f>
        <v>2022</v>
      </c>
      <c r="F4190">
        <f>MONTH(Orders[[#This Row],[Order_Date]])</f>
        <v>11</v>
      </c>
      <c r="G4190" s="2" t="s">
        <v>970</v>
      </c>
      <c r="H4190" t="s">
        <v>1729</v>
      </c>
      <c r="I4190" t="s">
        <v>14</v>
      </c>
      <c r="J4190" t="s">
        <v>22</v>
      </c>
      <c r="K4190" t="s">
        <v>34</v>
      </c>
      <c r="L4190" t="s">
        <v>35</v>
      </c>
      <c r="M4190" s="1">
        <v>388.45</v>
      </c>
      <c r="N4190" s="1">
        <v>3.86</v>
      </c>
      <c r="O4190">
        <v>0.06</v>
      </c>
    </row>
    <row r="4191" spans="1:15" x14ac:dyDescent="0.3">
      <c r="A4191" t="str">
        <f xml:space="preserve"> _xlfn.XLOOKUP(H4191, 'Customers'!B:B, 'Customers'!A:A)</f>
        <v>CUST_491</v>
      </c>
      <c r="B4191" t="str">
        <f>_xlfn.XLOOKUP(L4191, Products!C:C, Products!A:A)</f>
        <v>PROD_6</v>
      </c>
      <c r="C4191">
        <v>4190</v>
      </c>
      <c r="D4191" s="2" t="s">
        <v>1628</v>
      </c>
      <c r="E4191">
        <f>YEAR(Orders[[#This Row],[Order_Date]])</f>
        <v>2023</v>
      </c>
      <c r="F4191">
        <f>MONTH(Orders[[#This Row],[Order_Date]])</f>
        <v>8</v>
      </c>
      <c r="G4191" s="2" t="s">
        <v>352</v>
      </c>
      <c r="H4191" t="s">
        <v>1143</v>
      </c>
      <c r="I4191" t="s">
        <v>21</v>
      </c>
      <c r="J4191" t="s">
        <v>65</v>
      </c>
      <c r="K4191" t="s">
        <v>34</v>
      </c>
      <c r="L4191" t="s">
        <v>52</v>
      </c>
      <c r="M4191" s="1">
        <v>4748.62</v>
      </c>
      <c r="N4191" s="1">
        <v>993.3</v>
      </c>
      <c r="O4191">
        <v>0.08</v>
      </c>
    </row>
    <row r="4192" spans="1:15" x14ac:dyDescent="0.3">
      <c r="A4192" t="str">
        <f xml:space="preserve"> _xlfn.XLOOKUP(H4192, 'Customers'!B:B, 'Customers'!A:A)</f>
        <v>CUST_263</v>
      </c>
      <c r="B4192" t="str">
        <f>_xlfn.XLOOKUP(L4192, Products!C:C, Products!A:A)</f>
        <v>PROD_4</v>
      </c>
      <c r="C4192">
        <v>4191</v>
      </c>
      <c r="D4192" s="2" t="s">
        <v>398</v>
      </c>
      <c r="E4192">
        <f>YEAR(Orders[[#This Row],[Order_Date]])</f>
        <v>2023</v>
      </c>
      <c r="F4192">
        <f>MONTH(Orders[[#This Row],[Order_Date]])</f>
        <v>4</v>
      </c>
      <c r="G4192" s="2" t="s">
        <v>487</v>
      </c>
      <c r="H4192" t="s">
        <v>715</v>
      </c>
      <c r="I4192" t="s">
        <v>14</v>
      </c>
      <c r="J4192" t="s">
        <v>33</v>
      </c>
      <c r="K4192" t="s">
        <v>34</v>
      </c>
      <c r="L4192" t="s">
        <v>35</v>
      </c>
      <c r="M4192" s="1">
        <v>8926.82</v>
      </c>
      <c r="N4192" s="1">
        <v>-879.62</v>
      </c>
      <c r="O4192">
        <v>0.19</v>
      </c>
    </row>
    <row r="4193" spans="1:15" x14ac:dyDescent="0.3">
      <c r="A4193" t="str">
        <f xml:space="preserve"> _xlfn.XLOOKUP(H4193, 'Customers'!B:B, 'Customers'!A:A)</f>
        <v>CUST_601</v>
      </c>
      <c r="B4193" t="str">
        <f>_xlfn.XLOOKUP(L4193, Products!C:C, Products!A:A)</f>
        <v>PROD_1</v>
      </c>
      <c r="C4193">
        <v>4192</v>
      </c>
      <c r="D4193" s="2" t="s">
        <v>997</v>
      </c>
      <c r="E4193">
        <f>YEAR(Orders[[#This Row],[Order_Date]])</f>
        <v>2022</v>
      </c>
      <c r="F4193">
        <f>MONTH(Orders[[#This Row],[Order_Date]])</f>
        <v>1</v>
      </c>
      <c r="G4193" s="2" t="s">
        <v>1120</v>
      </c>
      <c r="H4193" t="s">
        <v>1313</v>
      </c>
      <c r="I4193" t="s">
        <v>21</v>
      </c>
      <c r="J4193" t="s">
        <v>33</v>
      </c>
      <c r="K4193" t="s">
        <v>16</v>
      </c>
      <c r="L4193" t="s">
        <v>17</v>
      </c>
      <c r="M4193" s="1">
        <v>537.62</v>
      </c>
      <c r="N4193" s="1">
        <v>110.58</v>
      </c>
      <c r="O4193">
        <v>0.3</v>
      </c>
    </row>
    <row r="4194" spans="1:15" x14ac:dyDescent="0.3">
      <c r="A4194" t="str">
        <f xml:space="preserve"> _xlfn.XLOOKUP(H4194, 'Customers'!B:B, 'Customers'!A:A)</f>
        <v>CUST_379</v>
      </c>
      <c r="B4194" t="str">
        <f>_xlfn.XLOOKUP(L4194, Products!C:C, Products!A:A)</f>
        <v>PROD_1</v>
      </c>
      <c r="C4194">
        <v>4193</v>
      </c>
      <c r="D4194" s="2" t="s">
        <v>580</v>
      </c>
      <c r="E4194">
        <f>YEAR(Orders[[#This Row],[Order_Date]])</f>
        <v>2022</v>
      </c>
      <c r="F4194">
        <f>MONTH(Orders[[#This Row],[Order_Date]])</f>
        <v>12</v>
      </c>
      <c r="G4194" s="2" t="s">
        <v>255</v>
      </c>
      <c r="H4194" t="s">
        <v>944</v>
      </c>
      <c r="I4194" t="s">
        <v>14</v>
      </c>
      <c r="J4194" t="s">
        <v>22</v>
      </c>
      <c r="K4194" t="s">
        <v>27</v>
      </c>
      <c r="L4194" t="s">
        <v>17</v>
      </c>
      <c r="M4194" s="1">
        <v>2062.4899999999998</v>
      </c>
      <c r="N4194" s="1">
        <v>217.69</v>
      </c>
      <c r="O4194">
        <v>0.15</v>
      </c>
    </row>
    <row r="4195" spans="1:15" x14ac:dyDescent="0.3">
      <c r="A4195" t="str">
        <f xml:space="preserve"> _xlfn.XLOOKUP(H4195, 'Customers'!B:B, 'Customers'!A:A)</f>
        <v>CUST_174</v>
      </c>
      <c r="B4195" t="str">
        <f>_xlfn.XLOOKUP(L4195, Products!C:C, Products!A:A)</f>
        <v>PROD_7</v>
      </c>
      <c r="C4195">
        <v>4194</v>
      </c>
      <c r="D4195" s="2" t="s">
        <v>811</v>
      </c>
      <c r="E4195">
        <f>YEAR(Orders[[#This Row],[Order_Date]])</f>
        <v>2022</v>
      </c>
      <c r="F4195">
        <f>MONTH(Orders[[#This Row],[Order_Date]])</f>
        <v>8</v>
      </c>
      <c r="G4195" s="2" t="s">
        <v>812</v>
      </c>
      <c r="H4195" t="s">
        <v>510</v>
      </c>
      <c r="I4195" t="s">
        <v>21</v>
      </c>
      <c r="J4195" t="s">
        <v>65</v>
      </c>
      <c r="K4195" t="s">
        <v>16</v>
      </c>
      <c r="L4195" t="s">
        <v>66</v>
      </c>
      <c r="M4195" s="1">
        <v>571.83000000000004</v>
      </c>
      <c r="N4195" s="1">
        <v>23.09</v>
      </c>
      <c r="O4195">
        <v>0.1</v>
      </c>
    </row>
    <row r="4196" spans="1:15" x14ac:dyDescent="0.3">
      <c r="A4196" t="str">
        <f xml:space="preserve"> _xlfn.XLOOKUP(H4196, 'Customers'!B:B, 'Customers'!A:A)</f>
        <v>CUST_359</v>
      </c>
      <c r="B4196" t="str">
        <f>_xlfn.XLOOKUP(L4196, Products!C:C, Products!A:A)</f>
        <v>PROD_5</v>
      </c>
      <c r="C4196">
        <v>4195</v>
      </c>
      <c r="D4196" s="2" t="s">
        <v>1328</v>
      </c>
      <c r="E4196">
        <f>YEAR(Orders[[#This Row],[Order_Date]])</f>
        <v>2023</v>
      </c>
      <c r="F4196">
        <f>MONTH(Orders[[#This Row],[Order_Date]])</f>
        <v>4</v>
      </c>
      <c r="G4196" s="2" t="s">
        <v>827</v>
      </c>
      <c r="H4196" t="s">
        <v>902</v>
      </c>
      <c r="I4196" t="s">
        <v>21</v>
      </c>
      <c r="J4196" t="s">
        <v>15</v>
      </c>
      <c r="K4196" t="s">
        <v>34</v>
      </c>
      <c r="L4196" t="s">
        <v>39</v>
      </c>
      <c r="M4196" s="1">
        <v>5232.54</v>
      </c>
      <c r="N4196" s="1">
        <v>1211.5</v>
      </c>
      <c r="O4196">
        <v>0.1</v>
      </c>
    </row>
    <row r="4197" spans="1:15" x14ac:dyDescent="0.3">
      <c r="A4197" t="str">
        <f xml:space="preserve"> _xlfn.XLOOKUP(H4197, 'Customers'!B:B, 'Customers'!A:A)</f>
        <v>CUST_246</v>
      </c>
      <c r="B4197" t="str">
        <f>_xlfn.XLOOKUP(L4197, Products!C:C, Products!A:A)</f>
        <v>PROD_1</v>
      </c>
      <c r="C4197">
        <v>4196</v>
      </c>
      <c r="D4197" s="2" t="s">
        <v>552</v>
      </c>
      <c r="E4197">
        <f>YEAR(Orders[[#This Row],[Order_Date]])</f>
        <v>2023</v>
      </c>
      <c r="F4197">
        <f>MONTH(Orders[[#This Row],[Order_Date]])</f>
        <v>12</v>
      </c>
      <c r="G4197" s="2" t="s">
        <v>424</v>
      </c>
      <c r="H4197" t="s">
        <v>677</v>
      </c>
      <c r="I4197" t="s">
        <v>32</v>
      </c>
      <c r="J4197" t="s">
        <v>15</v>
      </c>
      <c r="K4197" t="s">
        <v>16</v>
      </c>
      <c r="L4197" t="s">
        <v>17</v>
      </c>
      <c r="M4197" s="1">
        <v>2395.1</v>
      </c>
      <c r="N4197" s="1">
        <v>371.1</v>
      </c>
      <c r="O4197">
        <v>0.03</v>
      </c>
    </row>
    <row r="4198" spans="1:15" x14ac:dyDescent="0.3">
      <c r="A4198" t="str">
        <f xml:space="preserve"> _xlfn.XLOOKUP(H4198, 'Customers'!B:B, 'Customers'!A:A)</f>
        <v>CUST_472</v>
      </c>
      <c r="B4198" t="str">
        <f>_xlfn.XLOOKUP(L4198, Products!C:C, Products!A:A)</f>
        <v>PROD_4</v>
      </c>
      <c r="C4198">
        <v>4197</v>
      </c>
      <c r="D4198" s="2" t="s">
        <v>1123</v>
      </c>
      <c r="E4198">
        <f>YEAR(Orders[[#This Row],[Order_Date]])</f>
        <v>2023</v>
      </c>
      <c r="F4198">
        <f>MONTH(Orders[[#This Row],[Order_Date]])</f>
        <v>8</v>
      </c>
      <c r="G4198" s="2" t="s">
        <v>1129</v>
      </c>
      <c r="H4198" t="s">
        <v>1103</v>
      </c>
      <c r="I4198" t="s">
        <v>21</v>
      </c>
      <c r="J4198" t="s">
        <v>22</v>
      </c>
      <c r="K4198" t="s">
        <v>34</v>
      </c>
      <c r="L4198" t="s">
        <v>35</v>
      </c>
      <c r="M4198" s="1">
        <v>7159.63</v>
      </c>
      <c r="N4198" s="1">
        <v>-696.75</v>
      </c>
      <c r="O4198">
        <v>0.09</v>
      </c>
    </row>
    <row r="4199" spans="1:15" x14ac:dyDescent="0.3">
      <c r="A4199" t="str">
        <f xml:space="preserve"> _xlfn.XLOOKUP(H4199, 'Customers'!B:B, 'Customers'!A:A)</f>
        <v>CUST_161</v>
      </c>
      <c r="B4199" t="str">
        <f>_xlfn.XLOOKUP(L4199, Products!C:C, Products!A:A)</f>
        <v>PROD_1</v>
      </c>
      <c r="C4199">
        <v>4198</v>
      </c>
      <c r="D4199" s="2" t="s">
        <v>1239</v>
      </c>
      <c r="E4199">
        <f>YEAR(Orders[[#This Row],[Order_Date]])</f>
        <v>2022</v>
      </c>
      <c r="F4199">
        <f>MONTH(Orders[[#This Row],[Order_Date]])</f>
        <v>7</v>
      </c>
      <c r="G4199" s="2" t="s">
        <v>286</v>
      </c>
      <c r="H4199" t="s">
        <v>473</v>
      </c>
      <c r="I4199" t="s">
        <v>32</v>
      </c>
      <c r="J4199" t="s">
        <v>15</v>
      </c>
      <c r="K4199" t="s">
        <v>16</v>
      </c>
      <c r="L4199" t="s">
        <v>17</v>
      </c>
      <c r="M4199" s="1">
        <v>9265.36</v>
      </c>
      <c r="N4199" s="1">
        <v>344.54</v>
      </c>
      <c r="O4199">
        <v>0.21</v>
      </c>
    </row>
    <row r="4200" spans="1:15" x14ac:dyDescent="0.3">
      <c r="A4200" t="str">
        <f xml:space="preserve"> _xlfn.XLOOKUP(H4200, 'Customers'!B:B, 'Customers'!A:A)</f>
        <v>CUST_269</v>
      </c>
      <c r="B4200" t="str">
        <f>_xlfn.XLOOKUP(L4200, Products!C:C, Products!A:A)</f>
        <v>PROD_1</v>
      </c>
      <c r="C4200">
        <v>4199</v>
      </c>
      <c r="D4200" s="2" t="s">
        <v>84</v>
      </c>
      <c r="E4200">
        <f>YEAR(Orders[[#This Row],[Order_Date]])</f>
        <v>2023</v>
      </c>
      <c r="F4200">
        <f>MONTH(Orders[[#This Row],[Order_Date]])</f>
        <v>1</v>
      </c>
      <c r="G4200" s="2" t="s">
        <v>540</v>
      </c>
      <c r="H4200" t="s">
        <v>725</v>
      </c>
      <c r="I4200" t="s">
        <v>21</v>
      </c>
      <c r="J4200" t="s">
        <v>33</v>
      </c>
      <c r="K4200" t="s">
        <v>27</v>
      </c>
      <c r="L4200" t="s">
        <v>17</v>
      </c>
      <c r="M4200" s="1">
        <v>9486.98</v>
      </c>
      <c r="N4200" s="1">
        <v>-679.27</v>
      </c>
      <c r="O4200">
        <v>0.21</v>
      </c>
    </row>
    <row r="4201" spans="1:15" x14ac:dyDescent="0.3">
      <c r="A4201" t="str">
        <f xml:space="preserve"> _xlfn.XLOOKUP(H4201, 'Customers'!B:B, 'Customers'!A:A)</f>
        <v>CUST_681</v>
      </c>
      <c r="B4201" t="str">
        <f>_xlfn.XLOOKUP(L4201, Products!C:C, Products!A:A)</f>
        <v>PROD_1</v>
      </c>
      <c r="C4201">
        <v>4200</v>
      </c>
      <c r="D4201" s="2" t="s">
        <v>268</v>
      </c>
      <c r="E4201">
        <f>YEAR(Orders[[#This Row],[Order_Date]])</f>
        <v>2022</v>
      </c>
      <c r="F4201">
        <f>MONTH(Orders[[#This Row],[Order_Date]])</f>
        <v>12</v>
      </c>
      <c r="G4201" s="2" t="s">
        <v>1014</v>
      </c>
      <c r="H4201" t="s">
        <v>1417</v>
      </c>
      <c r="I4201" t="s">
        <v>21</v>
      </c>
      <c r="J4201" t="s">
        <v>22</v>
      </c>
      <c r="K4201" t="s">
        <v>27</v>
      </c>
      <c r="L4201" t="s">
        <v>17</v>
      </c>
      <c r="M4201" s="1">
        <v>3206.03</v>
      </c>
      <c r="N4201" s="1">
        <v>715.19</v>
      </c>
      <c r="O4201">
        <v>0.28999999999999998</v>
      </c>
    </row>
    <row r="4202" spans="1:15" x14ac:dyDescent="0.3">
      <c r="A4202" t="str">
        <f xml:space="preserve"> _xlfn.XLOOKUP(H4202, 'Customers'!B:B, 'Customers'!A:A)</f>
        <v>CUST_602</v>
      </c>
      <c r="B4202" t="str">
        <f>_xlfn.XLOOKUP(L4202, Products!C:C, Products!A:A)</f>
        <v>PROD_2</v>
      </c>
      <c r="C4202">
        <v>4201</v>
      </c>
      <c r="D4202" s="2" t="s">
        <v>1274</v>
      </c>
      <c r="E4202">
        <f>YEAR(Orders[[#This Row],[Order_Date]])</f>
        <v>2022</v>
      </c>
      <c r="F4202">
        <f>MONTH(Orders[[#This Row],[Order_Date]])</f>
        <v>12</v>
      </c>
      <c r="G4202" s="2" t="s">
        <v>580</v>
      </c>
      <c r="H4202" t="s">
        <v>1314</v>
      </c>
      <c r="I4202" t="s">
        <v>32</v>
      </c>
      <c r="J4202" t="s">
        <v>22</v>
      </c>
      <c r="K4202" t="s">
        <v>16</v>
      </c>
      <c r="L4202" t="s">
        <v>23</v>
      </c>
      <c r="M4202" s="1">
        <v>822.03</v>
      </c>
      <c r="N4202" s="1">
        <v>-66.510000000000005</v>
      </c>
      <c r="O4202">
        <v>0.06</v>
      </c>
    </row>
    <row r="4203" spans="1:15" x14ac:dyDescent="0.3">
      <c r="A4203" t="str">
        <f xml:space="preserve"> _xlfn.XLOOKUP(H4203, 'Customers'!B:B, 'Customers'!A:A)</f>
        <v>CUST_907</v>
      </c>
      <c r="B4203" t="str">
        <f>_xlfn.XLOOKUP(L4203, Products!C:C, Products!A:A)</f>
        <v>PROD_8</v>
      </c>
      <c r="C4203">
        <v>4202</v>
      </c>
      <c r="D4203" s="2" t="s">
        <v>527</v>
      </c>
      <c r="E4203">
        <f>YEAR(Orders[[#This Row],[Order_Date]])</f>
        <v>2022</v>
      </c>
      <c r="F4203">
        <f>MONTH(Orders[[#This Row],[Order_Date]])</f>
        <v>7</v>
      </c>
      <c r="G4203" s="2" t="s">
        <v>498</v>
      </c>
      <c r="H4203" t="s">
        <v>1666</v>
      </c>
      <c r="I4203" t="s">
        <v>14</v>
      </c>
      <c r="J4203" t="s">
        <v>65</v>
      </c>
      <c r="K4203" t="s">
        <v>27</v>
      </c>
      <c r="L4203" t="s">
        <v>73</v>
      </c>
      <c r="M4203" s="1">
        <v>3281.09</v>
      </c>
      <c r="N4203" s="1">
        <v>264.76</v>
      </c>
      <c r="O4203">
        <v>0.11</v>
      </c>
    </row>
    <row r="4204" spans="1:15" x14ac:dyDescent="0.3">
      <c r="A4204" t="str">
        <f xml:space="preserve"> _xlfn.XLOOKUP(H4204, 'Customers'!B:B, 'Customers'!A:A)</f>
        <v>CUST_376</v>
      </c>
      <c r="B4204" t="str">
        <f>_xlfn.XLOOKUP(L4204, Products!C:C, Products!A:A)</f>
        <v>PROD_2</v>
      </c>
      <c r="C4204">
        <v>4203</v>
      </c>
      <c r="D4204" s="2" t="s">
        <v>1204</v>
      </c>
      <c r="E4204">
        <f>YEAR(Orders[[#This Row],[Order_Date]])</f>
        <v>2022</v>
      </c>
      <c r="F4204">
        <f>MONTH(Orders[[#This Row],[Order_Date]])</f>
        <v>11</v>
      </c>
      <c r="G4204" s="2" t="s">
        <v>1026</v>
      </c>
      <c r="H4204" t="s">
        <v>938</v>
      </c>
      <c r="I4204" t="s">
        <v>14</v>
      </c>
      <c r="J4204" t="s">
        <v>65</v>
      </c>
      <c r="K4204" t="s">
        <v>16</v>
      </c>
      <c r="L4204" t="s">
        <v>23</v>
      </c>
      <c r="M4204" s="1">
        <v>8365.2099999999991</v>
      </c>
      <c r="N4204" s="1">
        <v>-13.7</v>
      </c>
      <c r="O4204">
        <v>7.0000000000000007E-2</v>
      </c>
    </row>
    <row r="4205" spans="1:15" x14ac:dyDescent="0.3">
      <c r="A4205" t="str">
        <f xml:space="preserve"> _xlfn.XLOOKUP(H4205, 'Customers'!B:B, 'Customers'!A:A)</f>
        <v>CUST_790</v>
      </c>
      <c r="B4205" t="str">
        <f>_xlfn.XLOOKUP(L4205, Products!C:C, Products!A:A)</f>
        <v>PROD_2</v>
      </c>
      <c r="C4205">
        <v>4204</v>
      </c>
      <c r="D4205" s="2" t="s">
        <v>37</v>
      </c>
      <c r="E4205">
        <f>YEAR(Orders[[#This Row],[Order_Date]])</f>
        <v>2023</v>
      </c>
      <c r="F4205">
        <f>MONTH(Orders[[#This Row],[Order_Date]])</f>
        <v>10</v>
      </c>
      <c r="G4205" s="2" t="s">
        <v>1100</v>
      </c>
      <c r="H4205" t="s">
        <v>1538</v>
      </c>
      <c r="I4205" t="s">
        <v>32</v>
      </c>
      <c r="J4205" t="s">
        <v>65</v>
      </c>
      <c r="K4205" t="s">
        <v>16</v>
      </c>
      <c r="L4205" t="s">
        <v>23</v>
      </c>
      <c r="M4205" s="1">
        <v>9483.0400000000009</v>
      </c>
      <c r="N4205" s="1">
        <v>-613.32000000000005</v>
      </c>
      <c r="O4205">
        <v>0.22</v>
      </c>
    </row>
    <row r="4206" spans="1:15" x14ac:dyDescent="0.3">
      <c r="A4206" t="str">
        <f xml:space="preserve"> _xlfn.XLOOKUP(H4206, 'Customers'!B:B, 'Customers'!A:A)</f>
        <v>CUST_794</v>
      </c>
      <c r="B4206" t="str">
        <f>_xlfn.XLOOKUP(L4206, Products!C:C, Products!A:A)</f>
        <v>PROD_1</v>
      </c>
      <c r="C4206">
        <v>4205</v>
      </c>
      <c r="D4206" s="2" t="s">
        <v>756</v>
      </c>
      <c r="E4206">
        <f>YEAR(Orders[[#This Row],[Order_Date]])</f>
        <v>2023</v>
      </c>
      <c r="F4206">
        <f>MONTH(Orders[[#This Row],[Order_Date]])</f>
        <v>5</v>
      </c>
      <c r="G4206" s="2" t="s">
        <v>1115</v>
      </c>
      <c r="H4206" t="s">
        <v>1542</v>
      </c>
      <c r="I4206" t="s">
        <v>21</v>
      </c>
      <c r="J4206" t="s">
        <v>15</v>
      </c>
      <c r="K4206" t="s">
        <v>16</v>
      </c>
      <c r="L4206" t="s">
        <v>17</v>
      </c>
      <c r="M4206" s="1">
        <v>770.61</v>
      </c>
      <c r="N4206" s="1">
        <v>226.4</v>
      </c>
      <c r="O4206">
        <v>0.06</v>
      </c>
    </row>
    <row r="4207" spans="1:15" x14ac:dyDescent="0.3">
      <c r="A4207" t="str">
        <f xml:space="preserve"> _xlfn.XLOOKUP(H4207, 'Customers'!B:B, 'Customers'!A:A)</f>
        <v>CUST_776</v>
      </c>
      <c r="B4207" t="str">
        <f>_xlfn.XLOOKUP(L4207, Products!C:C, Products!A:A)</f>
        <v>PROD_2</v>
      </c>
      <c r="C4207">
        <v>4206</v>
      </c>
      <c r="D4207" s="2" t="s">
        <v>166</v>
      </c>
      <c r="E4207">
        <f>YEAR(Orders[[#This Row],[Order_Date]])</f>
        <v>2022</v>
      </c>
      <c r="F4207">
        <f>MONTH(Orders[[#This Row],[Order_Date]])</f>
        <v>5</v>
      </c>
      <c r="G4207" s="2" t="s">
        <v>1552</v>
      </c>
      <c r="H4207" t="s">
        <v>1523</v>
      </c>
      <c r="I4207" t="s">
        <v>14</v>
      </c>
      <c r="J4207" t="s">
        <v>22</v>
      </c>
      <c r="K4207" t="s">
        <v>16</v>
      </c>
      <c r="L4207" t="s">
        <v>23</v>
      </c>
      <c r="M4207" s="1">
        <v>8178.92</v>
      </c>
      <c r="N4207" s="1">
        <v>1867.71</v>
      </c>
      <c r="O4207">
        <v>0.27</v>
      </c>
    </row>
    <row r="4208" spans="1:15" x14ac:dyDescent="0.3">
      <c r="A4208" t="str">
        <f xml:space="preserve"> _xlfn.XLOOKUP(H4208, 'Customers'!B:B, 'Customers'!A:A)</f>
        <v>CUST_79</v>
      </c>
      <c r="B4208" t="str">
        <f>_xlfn.XLOOKUP(L4208, Products!C:C, Products!A:A)</f>
        <v>PROD_7</v>
      </c>
      <c r="C4208">
        <v>4207</v>
      </c>
      <c r="D4208" s="2" t="s">
        <v>152</v>
      </c>
      <c r="E4208">
        <f>YEAR(Orders[[#This Row],[Order_Date]])</f>
        <v>2022</v>
      </c>
      <c r="F4208">
        <f>MONTH(Orders[[#This Row],[Order_Date]])</f>
        <v>6</v>
      </c>
      <c r="G4208" s="2" t="s">
        <v>1138</v>
      </c>
      <c r="H4208" t="s">
        <v>256</v>
      </c>
      <c r="I4208" t="s">
        <v>21</v>
      </c>
      <c r="J4208" t="s">
        <v>22</v>
      </c>
      <c r="K4208" t="s">
        <v>16</v>
      </c>
      <c r="L4208" t="s">
        <v>66</v>
      </c>
      <c r="M4208" s="1">
        <v>2929.27</v>
      </c>
      <c r="N4208" s="1">
        <v>-268.22000000000003</v>
      </c>
      <c r="O4208">
        <v>0.26</v>
      </c>
    </row>
    <row r="4209" spans="1:15" x14ac:dyDescent="0.3">
      <c r="A4209" t="str">
        <f xml:space="preserve"> _xlfn.XLOOKUP(H4209, 'Customers'!B:B, 'Customers'!A:A)</f>
        <v>CUST_396</v>
      </c>
      <c r="B4209" t="str">
        <f>_xlfn.XLOOKUP(L4209, Products!C:C, Products!A:A)</f>
        <v>PROD_2</v>
      </c>
      <c r="C4209">
        <v>4208</v>
      </c>
      <c r="D4209" s="2" t="s">
        <v>651</v>
      </c>
      <c r="E4209">
        <f>YEAR(Orders[[#This Row],[Order_Date]])</f>
        <v>2023</v>
      </c>
      <c r="F4209">
        <f>MONTH(Orders[[#This Row],[Order_Date]])</f>
        <v>5</v>
      </c>
      <c r="G4209" s="2" t="s">
        <v>310</v>
      </c>
      <c r="H4209" t="s">
        <v>978</v>
      </c>
      <c r="I4209" t="s">
        <v>32</v>
      </c>
      <c r="J4209" t="s">
        <v>15</v>
      </c>
      <c r="K4209" t="s">
        <v>16</v>
      </c>
      <c r="L4209" t="s">
        <v>23</v>
      </c>
      <c r="M4209" s="1">
        <v>6103.94</v>
      </c>
      <c r="N4209" s="1">
        <v>1248.74</v>
      </c>
      <c r="O4209">
        <v>0.06</v>
      </c>
    </row>
    <row r="4210" spans="1:15" x14ac:dyDescent="0.3">
      <c r="A4210" t="str">
        <f xml:space="preserve"> _xlfn.XLOOKUP(H4210, 'Customers'!B:B, 'Customers'!A:A)</f>
        <v>CUST_392</v>
      </c>
      <c r="B4210" t="str">
        <f>_xlfn.XLOOKUP(L4210, Products!C:C, Products!A:A)</f>
        <v>PROD_4</v>
      </c>
      <c r="C4210">
        <v>4209</v>
      </c>
      <c r="D4210" s="2" t="s">
        <v>1416</v>
      </c>
      <c r="E4210">
        <f>YEAR(Orders[[#This Row],[Order_Date]])</f>
        <v>2022</v>
      </c>
      <c r="F4210">
        <f>MONTH(Orders[[#This Row],[Order_Date]])</f>
        <v>3</v>
      </c>
      <c r="G4210" s="2" t="s">
        <v>1307</v>
      </c>
      <c r="H4210" t="s">
        <v>968</v>
      </c>
      <c r="I4210" t="s">
        <v>32</v>
      </c>
      <c r="J4210" t="s">
        <v>22</v>
      </c>
      <c r="K4210" t="s">
        <v>34</v>
      </c>
      <c r="L4210" t="s">
        <v>35</v>
      </c>
      <c r="M4210" s="1">
        <v>8129.67</v>
      </c>
      <c r="N4210" s="1">
        <v>-417.21</v>
      </c>
      <c r="O4210">
        <v>0.18</v>
      </c>
    </row>
    <row r="4211" spans="1:15" x14ac:dyDescent="0.3">
      <c r="A4211" t="str">
        <f xml:space="preserve"> _xlfn.XLOOKUP(H4211, 'Customers'!B:B, 'Customers'!A:A)</f>
        <v>CUST_964</v>
      </c>
      <c r="B4211" t="str">
        <f>_xlfn.XLOOKUP(L4211, Products!C:C, Products!A:A)</f>
        <v>PROD_6</v>
      </c>
      <c r="C4211">
        <v>4210</v>
      </c>
      <c r="D4211" s="2" t="s">
        <v>1014</v>
      </c>
      <c r="E4211">
        <f>YEAR(Orders[[#This Row],[Order_Date]])</f>
        <v>2022</v>
      </c>
      <c r="F4211">
        <f>MONTH(Orders[[#This Row],[Order_Date]])</f>
        <v>12</v>
      </c>
      <c r="G4211" s="2" t="s">
        <v>685</v>
      </c>
      <c r="H4211" t="s">
        <v>1726</v>
      </c>
      <c r="I4211" t="s">
        <v>14</v>
      </c>
      <c r="J4211" t="s">
        <v>65</v>
      </c>
      <c r="K4211" t="s">
        <v>34</v>
      </c>
      <c r="L4211" t="s">
        <v>52</v>
      </c>
      <c r="M4211" s="1">
        <v>3356.65</v>
      </c>
      <c r="N4211" s="1">
        <v>926.42</v>
      </c>
      <c r="O4211">
        <v>0.27</v>
      </c>
    </row>
    <row r="4212" spans="1:15" x14ac:dyDescent="0.3">
      <c r="A4212" t="str">
        <f xml:space="preserve"> _xlfn.XLOOKUP(H4212, 'Customers'!B:B, 'Customers'!A:A)</f>
        <v>CUST_991</v>
      </c>
      <c r="B4212" t="str">
        <f>_xlfn.XLOOKUP(L4212, Products!C:C, Products!A:A)</f>
        <v>PROD_6</v>
      </c>
      <c r="C4212">
        <v>4211</v>
      </c>
      <c r="D4212" s="2" t="s">
        <v>44</v>
      </c>
      <c r="E4212">
        <f>YEAR(Orders[[#This Row],[Order_Date]])</f>
        <v>2023</v>
      </c>
      <c r="F4212">
        <f>MONTH(Orders[[#This Row],[Order_Date]])</f>
        <v>12</v>
      </c>
      <c r="G4212" s="2" t="s">
        <v>597</v>
      </c>
      <c r="H4212" t="s">
        <v>1754</v>
      </c>
      <c r="I4212" t="s">
        <v>14</v>
      </c>
      <c r="J4212" t="s">
        <v>22</v>
      </c>
      <c r="K4212" t="s">
        <v>34</v>
      </c>
      <c r="L4212" t="s">
        <v>52</v>
      </c>
      <c r="M4212" s="1">
        <v>8509.2199999999993</v>
      </c>
      <c r="N4212" s="1">
        <v>989.93</v>
      </c>
      <c r="O4212">
        <v>0.03</v>
      </c>
    </row>
    <row r="4213" spans="1:15" x14ac:dyDescent="0.3">
      <c r="A4213" t="str">
        <f xml:space="preserve"> _xlfn.XLOOKUP(H4213, 'Customers'!B:B, 'Customers'!A:A)</f>
        <v>CUST_641</v>
      </c>
      <c r="B4213" t="str">
        <f>_xlfn.XLOOKUP(L4213, Products!C:C, Products!A:A)</f>
        <v>PROD_5</v>
      </c>
      <c r="C4213">
        <v>4212</v>
      </c>
      <c r="D4213" s="2" t="s">
        <v>1024</v>
      </c>
      <c r="E4213">
        <f>YEAR(Orders[[#This Row],[Order_Date]])</f>
        <v>2023</v>
      </c>
      <c r="F4213">
        <f>MONTH(Orders[[#This Row],[Order_Date]])</f>
        <v>8</v>
      </c>
      <c r="G4213" s="2" t="s">
        <v>228</v>
      </c>
      <c r="H4213" t="s">
        <v>1366</v>
      </c>
      <c r="I4213" t="s">
        <v>32</v>
      </c>
      <c r="J4213" t="s">
        <v>15</v>
      </c>
      <c r="K4213" t="s">
        <v>34</v>
      </c>
      <c r="L4213" t="s">
        <v>39</v>
      </c>
      <c r="M4213" s="1">
        <v>751.76</v>
      </c>
      <c r="N4213" s="1">
        <v>71.69</v>
      </c>
      <c r="O4213">
        <v>0.14000000000000001</v>
      </c>
    </row>
    <row r="4214" spans="1:15" x14ac:dyDescent="0.3">
      <c r="A4214" t="str">
        <f xml:space="preserve"> _xlfn.XLOOKUP(H4214, 'Customers'!B:B, 'Customers'!A:A)</f>
        <v>CUST_481</v>
      </c>
      <c r="B4214" t="str">
        <f>_xlfn.XLOOKUP(L4214, Products!C:C, Products!A:A)</f>
        <v>PROD_1</v>
      </c>
      <c r="C4214">
        <v>4213</v>
      </c>
      <c r="D4214" s="2" t="s">
        <v>888</v>
      </c>
      <c r="E4214">
        <f>YEAR(Orders[[#This Row],[Order_Date]])</f>
        <v>2023</v>
      </c>
      <c r="F4214">
        <f>MONTH(Orders[[#This Row],[Order_Date]])</f>
        <v>9</v>
      </c>
      <c r="G4214" s="2" t="s">
        <v>161</v>
      </c>
      <c r="H4214" t="s">
        <v>1122</v>
      </c>
      <c r="I4214" t="s">
        <v>32</v>
      </c>
      <c r="J4214" t="s">
        <v>22</v>
      </c>
      <c r="K4214" t="s">
        <v>27</v>
      </c>
      <c r="L4214" t="s">
        <v>17</v>
      </c>
      <c r="M4214" s="1">
        <v>2797.38</v>
      </c>
      <c r="N4214" s="1">
        <v>-191.91</v>
      </c>
      <c r="O4214">
        <v>0.18</v>
      </c>
    </row>
    <row r="4215" spans="1:15" x14ac:dyDescent="0.3">
      <c r="A4215" t="str">
        <f xml:space="preserve"> _xlfn.XLOOKUP(H4215, 'Customers'!B:B, 'Customers'!A:A)</f>
        <v>CUST_826</v>
      </c>
      <c r="B4215" t="str">
        <f>_xlfn.XLOOKUP(L4215, Products!C:C, Products!A:A)</f>
        <v>PROD_1</v>
      </c>
      <c r="C4215">
        <v>4214</v>
      </c>
      <c r="D4215" s="2" t="s">
        <v>971</v>
      </c>
      <c r="E4215">
        <f>YEAR(Orders[[#This Row],[Order_Date]])</f>
        <v>2022</v>
      </c>
      <c r="F4215">
        <f>MONTH(Orders[[#This Row],[Order_Date]])</f>
        <v>12</v>
      </c>
      <c r="G4215" s="2" t="s">
        <v>816</v>
      </c>
      <c r="H4215" t="s">
        <v>1578</v>
      </c>
      <c r="I4215" t="s">
        <v>32</v>
      </c>
      <c r="J4215" t="s">
        <v>15</v>
      </c>
      <c r="K4215" t="s">
        <v>27</v>
      </c>
      <c r="L4215" t="s">
        <v>17</v>
      </c>
      <c r="M4215" s="1">
        <v>4223.42</v>
      </c>
      <c r="N4215" s="1">
        <v>1211.93</v>
      </c>
      <c r="O4215">
        <v>0.21</v>
      </c>
    </row>
    <row r="4216" spans="1:15" x14ac:dyDescent="0.3">
      <c r="A4216" t="str">
        <f xml:space="preserve"> _xlfn.XLOOKUP(H4216, 'Customers'!B:B, 'Customers'!A:A)</f>
        <v>CUST_588</v>
      </c>
      <c r="B4216" t="str">
        <f>_xlfn.XLOOKUP(L4216, Products!C:C, Products!A:A)</f>
        <v>PROD_5</v>
      </c>
      <c r="C4216">
        <v>4215</v>
      </c>
      <c r="D4216" s="2" t="s">
        <v>270</v>
      </c>
      <c r="E4216">
        <f>YEAR(Orders[[#This Row],[Order_Date]])</f>
        <v>2022</v>
      </c>
      <c r="F4216">
        <f>MONTH(Orders[[#This Row],[Order_Date]])</f>
        <v>2</v>
      </c>
      <c r="G4216" s="2" t="s">
        <v>702</v>
      </c>
      <c r="H4216" t="s">
        <v>1293</v>
      </c>
      <c r="I4216" t="s">
        <v>32</v>
      </c>
      <c r="J4216" t="s">
        <v>65</v>
      </c>
      <c r="K4216" t="s">
        <v>34</v>
      </c>
      <c r="L4216" t="s">
        <v>39</v>
      </c>
      <c r="M4216" s="1">
        <v>4505.66</v>
      </c>
      <c r="N4216" s="1">
        <v>1326.67</v>
      </c>
      <c r="O4216">
        <v>0.01</v>
      </c>
    </row>
    <row r="4217" spans="1:15" x14ac:dyDescent="0.3">
      <c r="A4217" t="str">
        <f xml:space="preserve"> _xlfn.XLOOKUP(H4217, 'Customers'!B:B, 'Customers'!A:A)</f>
        <v>CUST_550</v>
      </c>
      <c r="B4217" t="str">
        <f>_xlfn.XLOOKUP(L4217, Products!C:C, Products!A:A)</f>
        <v>PROD_1</v>
      </c>
      <c r="C4217">
        <v>4216</v>
      </c>
      <c r="D4217" s="2" t="s">
        <v>54</v>
      </c>
      <c r="E4217">
        <f>YEAR(Orders[[#This Row],[Order_Date]])</f>
        <v>2022</v>
      </c>
      <c r="F4217">
        <f>MONTH(Orders[[#This Row],[Order_Date]])</f>
        <v>2</v>
      </c>
      <c r="G4217" s="2" t="s">
        <v>703</v>
      </c>
      <c r="H4217" t="s">
        <v>1234</v>
      </c>
      <c r="I4217" t="s">
        <v>21</v>
      </c>
      <c r="J4217" t="s">
        <v>15</v>
      </c>
      <c r="K4217" t="s">
        <v>16</v>
      </c>
      <c r="L4217" t="s">
        <v>17</v>
      </c>
      <c r="M4217" s="1">
        <v>2601.09</v>
      </c>
      <c r="N4217" s="1">
        <v>9.4600000000000009</v>
      </c>
      <c r="O4217">
        <v>0.27</v>
      </c>
    </row>
    <row r="4218" spans="1:15" x14ac:dyDescent="0.3">
      <c r="A4218" t="str">
        <f xml:space="preserve"> _xlfn.XLOOKUP(H4218, 'Customers'!B:B, 'Customers'!A:A)</f>
        <v>CUST_147</v>
      </c>
      <c r="B4218" t="str">
        <f>_xlfn.XLOOKUP(L4218, Products!C:C, Products!A:A)</f>
        <v>PROD_1</v>
      </c>
      <c r="C4218">
        <v>4217</v>
      </c>
      <c r="D4218" s="2" t="s">
        <v>50</v>
      </c>
      <c r="E4218">
        <f>YEAR(Orders[[#This Row],[Order_Date]])</f>
        <v>2022</v>
      </c>
      <c r="F4218">
        <f>MONTH(Orders[[#This Row],[Order_Date]])</f>
        <v>9</v>
      </c>
      <c r="G4218" s="2" t="s">
        <v>1166</v>
      </c>
      <c r="H4218" t="s">
        <v>441</v>
      </c>
      <c r="I4218" t="s">
        <v>21</v>
      </c>
      <c r="J4218" t="s">
        <v>15</v>
      </c>
      <c r="K4218" t="s">
        <v>16</v>
      </c>
      <c r="L4218" t="s">
        <v>17</v>
      </c>
      <c r="M4218" s="1">
        <v>2791.46</v>
      </c>
      <c r="N4218" s="1">
        <v>442.56</v>
      </c>
      <c r="O4218">
        <v>0.08</v>
      </c>
    </row>
    <row r="4219" spans="1:15" x14ac:dyDescent="0.3">
      <c r="A4219" t="str">
        <f xml:space="preserve"> _xlfn.XLOOKUP(H4219, 'Customers'!B:B, 'Customers'!A:A)</f>
        <v>CUST_405</v>
      </c>
      <c r="B4219" t="str">
        <f>_xlfn.XLOOKUP(L4219, Products!C:C, Products!A:A)</f>
        <v>PROD_5</v>
      </c>
      <c r="C4219">
        <v>4218</v>
      </c>
      <c r="D4219" s="2" t="s">
        <v>349</v>
      </c>
      <c r="E4219">
        <f>YEAR(Orders[[#This Row],[Order_Date]])</f>
        <v>2023</v>
      </c>
      <c r="F4219">
        <f>MONTH(Orders[[#This Row],[Order_Date]])</f>
        <v>7</v>
      </c>
      <c r="G4219" s="2" t="s">
        <v>793</v>
      </c>
      <c r="H4219" t="s">
        <v>990</v>
      </c>
      <c r="I4219" t="s">
        <v>21</v>
      </c>
      <c r="J4219" t="s">
        <v>22</v>
      </c>
      <c r="K4219" t="s">
        <v>34</v>
      </c>
      <c r="L4219" t="s">
        <v>39</v>
      </c>
      <c r="M4219" s="1">
        <v>8592.74</v>
      </c>
      <c r="N4219" s="1">
        <v>-750.41</v>
      </c>
      <c r="O4219">
        <v>0.2</v>
      </c>
    </row>
    <row r="4220" spans="1:15" x14ac:dyDescent="0.3">
      <c r="A4220" t="str">
        <f xml:space="preserve"> _xlfn.XLOOKUP(H4220, 'Customers'!B:B, 'Customers'!A:A)</f>
        <v>CUST_346</v>
      </c>
      <c r="B4220" t="str">
        <f>_xlfn.XLOOKUP(L4220, Products!C:C, Products!A:A)</f>
        <v>PROD_5</v>
      </c>
      <c r="C4220">
        <v>4219</v>
      </c>
      <c r="D4220" s="2" t="s">
        <v>554</v>
      </c>
      <c r="E4220">
        <f>YEAR(Orders[[#This Row],[Order_Date]])</f>
        <v>2023</v>
      </c>
      <c r="F4220">
        <f>MONTH(Orders[[#This Row],[Order_Date]])</f>
        <v>3</v>
      </c>
      <c r="G4220" s="2" t="s">
        <v>1110</v>
      </c>
      <c r="H4220" t="s">
        <v>883</v>
      </c>
      <c r="I4220" t="s">
        <v>32</v>
      </c>
      <c r="J4220" t="s">
        <v>15</v>
      </c>
      <c r="K4220" t="s">
        <v>34</v>
      </c>
      <c r="L4220" t="s">
        <v>39</v>
      </c>
      <c r="M4220" s="1">
        <v>657.87</v>
      </c>
      <c r="N4220" s="1">
        <v>-48.59</v>
      </c>
      <c r="O4220">
        <v>0.16</v>
      </c>
    </row>
    <row r="4221" spans="1:15" x14ac:dyDescent="0.3">
      <c r="A4221" t="str">
        <f xml:space="preserve"> _xlfn.XLOOKUP(H4221, 'Customers'!B:B, 'Customers'!A:A)</f>
        <v>CUST_516</v>
      </c>
      <c r="B4221" t="str">
        <f>_xlfn.XLOOKUP(L4221, Products!C:C, Products!A:A)</f>
        <v>PROD_3</v>
      </c>
      <c r="C4221">
        <v>4220</v>
      </c>
      <c r="D4221" s="2" t="s">
        <v>1272</v>
      </c>
      <c r="E4221">
        <f>YEAR(Orders[[#This Row],[Order_Date]])</f>
        <v>2023</v>
      </c>
      <c r="F4221">
        <f>MONTH(Orders[[#This Row],[Order_Date]])</f>
        <v>3</v>
      </c>
      <c r="G4221" s="2" t="s">
        <v>637</v>
      </c>
      <c r="H4221" t="s">
        <v>1187</v>
      </c>
      <c r="I4221" t="s">
        <v>21</v>
      </c>
      <c r="J4221" t="s">
        <v>15</v>
      </c>
      <c r="K4221" t="s">
        <v>27</v>
      </c>
      <c r="L4221" t="s">
        <v>28</v>
      </c>
      <c r="M4221" s="1">
        <v>7044.72</v>
      </c>
      <c r="N4221" s="1">
        <v>-266.58</v>
      </c>
      <c r="O4221">
        <v>0.16</v>
      </c>
    </row>
    <row r="4222" spans="1:15" x14ac:dyDescent="0.3">
      <c r="A4222" t="str">
        <f xml:space="preserve"> _xlfn.XLOOKUP(H4222, 'Customers'!B:B, 'Customers'!A:A)</f>
        <v>CUST_901</v>
      </c>
      <c r="B4222" t="str">
        <f>_xlfn.XLOOKUP(L4222, Products!C:C, Products!A:A)</f>
        <v>PROD_3</v>
      </c>
      <c r="C4222">
        <v>4221</v>
      </c>
      <c r="D4222" s="2" t="s">
        <v>655</v>
      </c>
      <c r="E4222">
        <f>YEAR(Orders[[#This Row],[Order_Date]])</f>
        <v>2022</v>
      </c>
      <c r="F4222">
        <f>MONTH(Orders[[#This Row],[Order_Date]])</f>
        <v>4</v>
      </c>
      <c r="G4222" s="2" t="s">
        <v>436</v>
      </c>
      <c r="H4222" t="s">
        <v>1660</v>
      </c>
      <c r="I4222" t="s">
        <v>21</v>
      </c>
      <c r="J4222" t="s">
        <v>15</v>
      </c>
      <c r="K4222" t="s">
        <v>27</v>
      </c>
      <c r="L4222" t="s">
        <v>28</v>
      </c>
      <c r="M4222" s="1">
        <v>4150.54</v>
      </c>
      <c r="N4222" s="1">
        <v>-282.58999999999997</v>
      </c>
      <c r="O4222">
        <v>0.17</v>
      </c>
    </row>
    <row r="4223" spans="1:15" x14ac:dyDescent="0.3">
      <c r="A4223" t="str">
        <f xml:space="preserve"> _xlfn.XLOOKUP(H4223, 'Customers'!B:B, 'Customers'!A:A)</f>
        <v>CUST_176</v>
      </c>
      <c r="B4223" t="str">
        <f>_xlfn.XLOOKUP(L4223, Products!C:C, Products!A:A)</f>
        <v>PROD_1</v>
      </c>
      <c r="C4223">
        <v>4222</v>
      </c>
      <c r="D4223" s="2" t="s">
        <v>791</v>
      </c>
      <c r="E4223">
        <f>YEAR(Orders[[#This Row],[Order_Date]])</f>
        <v>2022</v>
      </c>
      <c r="F4223">
        <f>MONTH(Orders[[#This Row],[Order_Date]])</f>
        <v>6</v>
      </c>
      <c r="G4223" s="2" t="s">
        <v>764</v>
      </c>
      <c r="H4223" t="s">
        <v>515</v>
      </c>
      <c r="I4223" t="s">
        <v>14</v>
      </c>
      <c r="J4223" t="s">
        <v>22</v>
      </c>
      <c r="K4223" t="s">
        <v>16</v>
      </c>
      <c r="L4223" t="s">
        <v>17</v>
      </c>
      <c r="M4223" s="1">
        <v>1616.24</v>
      </c>
      <c r="N4223" s="1">
        <v>391.47</v>
      </c>
      <c r="O4223">
        <v>0.17</v>
      </c>
    </row>
    <row r="4224" spans="1:15" x14ac:dyDescent="0.3">
      <c r="A4224" t="str">
        <f xml:space="preserve"> _xlfn.XLOOKUP(H4224, 'Customers'!B:B, 'Customers'!A:A)</f>
        <v>CUST_708</v>
      </c>
      <c r="B4224" t="str">
        <f>_xlfn.XLOOKUP(L4224, Products!C:C, Products!A:A)</f>
        <v>PROD_3</v>
      </c>
      <c r="C4224">
        <v>4223</v>
      </c>
      <c r="D4224" s="2" t="s">
        <v>287</v>
      </c>
      <c r="E4224">
        <f>YEAR(Orders[[#This Row],[Order_Date]])</f>
        <v>2022</v>
      </c>
      <c r="F4224">
        <f>MONTH(Orders[[#This Row],[Order_Date]])</f>
        <v>7</v>
      </c>
      <c r="G4224" s="2" t="s">
        <v>101</v>
      </c>
      <c r="H4224" t="s">
        <v>1447</v>
      </c>
      <c r="I4224" t="s">
        <v>21</v>
      </c>
      <c r="J4224" t="s">
        <v>33</v>
      </c>
      <c r="K4224" t="s">
        <v>27</v>
      </c>
      <c r="L4224" t="s">
        <v>28</v>
      </c>
      <c r="M4224" s="1">
        <v>2823.37</v>
      </c>
      <c r="N4224" s="1">
        <v>-140.99</v>
      </c>
      <c r="O4224">
        <v>0.16</v>
      </c>
    </row>
    <row r="4225" spans="1:15" x14ac:dyDescent="0.3">
      <c r="A4225" t="str">
        <f xml:space="preserve"> _xlfn.XLOOKUP(H4225, 'Customers'!B:B, 'Customers'!A:A)</f>
        <v>CUST_764</v>
      </c>
      <c r="B4225" t="str">
        <f>_xlfn.XLOOKUP(L4225, Products!C:C, Products!A:A)</f>
        <v>PROD_1</v>
      </c>
      <c r="C4225">
        <v>4224</v>
      </c>
      <c r="D4225" s="2" t="s">
        <v>100</v>
      </c>
      <c r="E4225">
        <f>YEAR(Orders[[#This Row],[Order_Date]])</f>
        <v>2022</v>
      </c>
      <c r="F4225">
        <f>MONTH(Orders[[#This Row],[Order_Date]])</f>
        <v>7</v>
      </c>
      <c r="G4225" s="2" t="s">
        <v>593</v>
      </c>
      <c r="H4225" t="s">
        <v>1510</v>
      </c>
      <c r="I4225" t="s">
        <v>32</v>
      </c>
      <c r="J4225" t="s">
        <v>15</v>
      </c>
      <c r="K4225" t="s">
        <v>27</v>
      </c>
      <c r="L4225" t="s">
        <v>17</v>
      </c>
      <c r="M4225" s="1">
        <v>669.54</v>
      </c>
      <c r="N4225" s="1">
        <v>18.02</v>
      </c>
      <c r="O4225">
        <v>0.22</v>
      </c>
    </row>
    <row r="4226" spans="1:15" x14ac:dyDescent="0.3">
      <c r="A4226" t="str">
        <f xml:space="preserve"> _xlfn.XLOOKUP(H4226, 'Customers'!B:B, 'Customers'!A:A)</f>
        <v>CUST_652</v>
      </c>
      <c r="B4226" t="str">
        <f>_xlfn.XLOOKUP(L4226, Products!C:C, Products!A:A)</f>
        <v>PROD_7</v>
      </c>
      <c r="C4226">
        <v>4225</v>
      </c>
      <c r="D4226" s="2" t="s">
        <v>53</v>
      </c>
      <c r="E4226">
        <f>YEAR(Orders[[#This Row],[Order_Date]])</f>
        <v>2022</v>
      </c>
      <c r="F4226">
        <f>MONTH(Orders[[#This Row],[Order_Date]])</f>
        <v>2</v>
      </c>
      <c r="G4226" s="2" t="s">
        <v>270</v>
      </c>
      <c r="H4226" t="s">
        <v>1379</v>
      </c>
      <c r="I4226" t="s">
        <v>14</v>
      </c>
      <c r="J4226" t="s">
        <v>22</v>
      </c>
      <c r="K4226" t="s">
        <v>16</v>
      </c>
      <c r="L4226" t="s">
        <v>66</v>
      </c>
      <c r="M4226" s="1">
        <v>1307.0899999999999</v>
      </c>
      <c r="N4226" s="1">
        <v>184.72</v>
      </c>
      <c r="O4226">
        <v>0.11</v>
      </c>
    </row>
    <row r="4227" spans="1:15" x14ac:dyDescent="0.3">
      <c r="A4227" t="str">
        <f xml:space="preserve"> _xlfn.XLOOKUP(H4227, 'Customers'!B:B, 'Customers'!A:A)</f>
        <v>CUST_983</v>
      </c>
      <c r="B4227" t="str">
        <f>_xlfn.XLOOKUP(L4227, Products!C:C, Products!A:A)</f>
        <v>PROD_3</v>
      </c>
      <c r="C4227">
        <v>4226</v>
      </c>
      <c r="D4227" s="2" t="s">
        <v>435</v>
      </c>
      <c r="E4227">
        <f>YEAR(Orders[[#This Row],[Order_Date]])</f>
        <v>2022</v>
      </c>
      <c r="F4227">
        <f>MONTH(Orders[[#This Row],[Order_Date]])</f>
        <v>4</v>
      </c>
      <c r="G4227" s="2" t="s">
        <v>655</v>
      </c>
      <c r="H4227" t="s">
        <v>1746</v>
      </c>
      <c r="I4227" t="s">
        <v>14</v>
      </c>
      <c r="J4227" t="s">
        <v>22</v>
      </c>
      <c r="K4227" t="s">
        <v>27</v>
      </c>
      <c r="L4227" t="s">
        <v>28</v>
      </c>
      <c r="M4227" s="1">
        <v>4403.12</v>
      </c>
      <c r="N4227" s="1">
        <v>206.67</v>
      </c>
      <c r="O4227">
        <v>0.13</v>
      </c>
    </row>
    <row r="4228" spans="1:15" x14ac:dyDescent="0.3">
      <c r="A4228" t="str">
        <f xml:space="preserve"> _xlfn.XLOOKUP(H4228, 'Customers'!B:B, 'Customers'!A:A)</f>
        <v>CUST_654</v>
      </c>
      <c r="B4228" t="str">
        <f>_xlfn.XLOOKUP(L4228, Products!C:C, Products!A:A)</f>
        <v>PROD_1</v>
      </c>
      <c r="C4228">
        <v>4227</v>
      </c>
      <c r="D4228" s="2" t="s">
        <v>560</v>
      </c>
      <c r="E4228">
        <f>YEAR(Orders[[#This Row],[Order_Date]])</f>
        <v>2022</v>
      </c>
      <c r="F4228">
        <f>MONTH(Orders[[#This Row],[Order_Date]])</f>
        <v>3</v>
      </c>
      <c r="G4228" s="2" t="s">
        <v>935</v>
      </c>
      <c r="H4228" t="s">
        <v>1381</v>
      </c>
      <c r="I4228" t="s">
        <v>32</v>
      </c>
      <c r="J4228" t="s">
        <v>33</v>
      </c>
      <c r="K4228" t="s">
        <v>16</v>
      </c>
      <c r="L4228" t="s">
        <v>17</v>
      </c>
      <c r="M4228" s="1">
        <v>3121.28</v>
      </c>
      <c r="N4228" s="1">
        <v>96.59</v>
      </c>
      <c r="O4228">
        <v>0.19</v>
      </c>
    </row>
    <row r="4229" spans="1:15" x14ac:dyDescent="0.3">
      <c r="A4229" t="str">
        <f xml:space="preserve"> _xlfn.XLOOKUP(H4229, 'Customers'!B:B, 'Customers'!A:A)</f>
        <v>CUST_701</v>
      </c>
      <c r="B4229" t="str">
        <f>_xlfn.XLOOKUP(L4229, Products!C:C, Products!A:A)</f>
        <v>PROD_8</v>
      </c>
      <c r="C4229">
        <v>4228</v>
      </c>
      <c r="D4229" s="2" t="s">
        <v>1678</v>
      </c>
      <c r="E4229">
        <f>YEAR(Orders[[#This Row],[Order_Date]])</f>
        <v>2023</v>
      </c>
      <c r="F4229">
        <f>MONTH(Orders[[#This Row],[Order_Date]])</f>
        <v>12</v>
      </c>
      <c r="G4229" s="2" t="s">
        <v>1008</v>
      </c>
      <c r="H4229" t="s">
        <v>1440</v>
      </c>
      <c r="I4229" t="s">
        <v>14</v>
      </c>
      <c r="J4229" t="s">
        <v>65</v>
      </c>
      <c r="K4229" t="s">
        <v>27</v>
      </c>
      <c r="L4229" t="s">
        <v>73</v>
      </c>
      <c r="M4229" s="1">
        <v>5271.6</v>
      </c>
      <c r="N4229" s="1">
        <v>255.68</v>
      </c>
      <c r="O4229">
        <v>0.01</v>
      </c>
    </row>
    <row r="4230" spans="1:15" x14ac:dyDescent="0.3">
      <c r="A4230" t="str">
        <f xml:space="preserve"> _xlfn.XLOOKUP(H4230, 'Customers'!B:B, 'Customers'!A:A)</f>
        <v>CUST_110</v>
      </c>
      <c r="B4230" t="str">
        <f>_xlfn.XLOOKUP(L4230, Products!C:C, Products!A:A)</f>
        <v>PROD_1</v>
      </c>
      <c r="C4230">
        <v>4229</v>
      </c>
      <c r="D4230" s="2" t="s">
        <v>577</v>
      </c>
      <c r="E4230">
        <f>YEAR(Orders[[#This Row],[Order_Date]])</f>
        <v>2023</v>
      </c>
      <c r="F4230">
        <f>MONTH(Orders[[#This Row],[Order_Date]])</f>
        <v>2</v>
      </c>
      <c r="G4230" s="2" t="s">
        <v>1006</v>
      </c>
      <c r="H4230" t="s">
        <v>342</v>
      </c>
      <c r="I4230" t="s">
        <v>32</v>
      </c>
      <c r="J4230" t="s">
        <v>65</v>
      </c>
      <c r="K4230" t="s">
        <v>27</v>
      </c>
      <c r="L4230" t="s">
        <v>17</v>
      </c>
      <c r="M4230" s="1">
        <v>3873.15</v>
      </c>
      <c r="N4230" s="1">
        <v>259.85000000000002</v>
      </c>
      <c r="O4230">
        <v>0.12</v>
      </c>
    </row>
    <row r="4231" spans="1:15" x14ac:dyDescent="0.3">
      <c r="A4231" t="str">
        <f xml:space="preserve"> _xlfn.XLOOKUP(H4231, 'Customers'!B:B, 'Customers'!A:A)</f>
        <v>CUST_969</v>
      </c>
      <c r="B4231" t="str">
        <f>_xlfn.XLOOKUP(L4231, Products!C:C, Products!A:A)</f>
        <v>PROD_7</v>
      </c>
      <c r="C4231">
        <v>4230</v>
      </c>
      <c r="D4231" s="2" t="s">
        <v>550</v>
      </c>
      <c r="E4231">
        <f>YEAR(Orders[[#This Row],[Order_Date]])</f>
        <v>2022</v>
      </c>
      <c r="F4231">
        <f>MONTH(Orders[[#This Row],[Order_Date]])</f>
        <v>1</v>
      </c>
      <c r="G4231" s="2" t="s">
        <v>112</v>
      </c>
      <c r="H4231" t="s">
        <v>1731</v>
      </c>
      <c r="I4231" t="s">
        <v>32</v>
      </c>
      <c r="J4231" t="s">
        <v>22</v>
      </c>
      <c r="K4231" t="s">
        <v>16</v>
      </c>
      <c r="L4231" t="s">
        <v>66</v>
      </c>
      <c r="M4231" s="1">
        <v>3296.23</v>
      </c>
      <c r="N4231" s="1">
        <v>-201.28</v>
      </c>
      <c r="O4231">
        <v>0.28999999999999998</v>
      </c>
    </row>
    <row r="4232" spans="1:15" x14ac:dyDescent="0.3">
      <c r="A4232" t="str">
        <f xml:space="preserve"> _xlfn.XLOOKUP(H4232, 'Customers'!B:B, 'Customers'!A:A)</f>
        <v>CUST_769</v>
      </c>
      <c r="B4232" t="str">
        <f>_xlfn.XLOOKUP(L4232, Products!C:C, Products!A:A)</f>
        <v>PROD_6</v>
      </c>
      <c r="C4232">
        <v>4231</v>
      </c>
      <c r="D4232" s="2" t="s">
        <v>355</v>
      </c>
      <c r="E4232">
        <f>YEAR(Orders[[#This Row],[Order_Date]])</f>
        <v>2024</v>
      </c>
      <c r="F4232">
        <f>MONTH(Orders[[#This Row],[Order_Date]])</f>
        <v>1</v>
      </c>
      <c r="G4232" s="2" t="s">
        <v>664</v>
      </c>
      <c r="H4232" t="s">
        <v>1515</v>
      </c>
      <c r="I4232" t="s">
        <v>32</v>
      </c>
      <c r="J4232" t="s">
        <v>65</v>
      </c>
      <c r="K4232" t="s">
        <v>34</v>
      </c>
      <c r="L4232" t="s">
        <v>52</v>
      </c>
      <c r="M4232" s="1">
        <v>6499.28</v>
      </c>
      <c r="N4232" s="1">
        <v>1403.34</v>
      </c>
      <c r="O4232">
        <v>0.1</v>
      </c>
    </row>
    <row r="4233" spans="1:15" x14ac:dyDescent="0.3">
      <c r="A4233" t="str">
        <f xml:space="preserve"> _xlfn.XLOOKUP(H4233, 'Customers'!B:B, 'Customers'!A:A)</f>
        <v>CUST_710</v>
      </c>
      <c r="B4233" t="str">
        <f>_xlfn.XLOOKUP(L4233, Products!C:C, Products!A:A)</f>
        <v>PROD_2</v>
      </c>
      <c r="C4233">
        <v>4232</v>
      </c>
      <c r="D4233" s="2" t="s">
        <v>238</v>
      </c>
      <c r="E4233">
        <f>YEAR(Orders[[#This Row],[Order_Date]])</f>
        <v>2023</v>
      </c>
      <c r="F4233">
        <f>MONTH(Orders[[#This Row],[Order_Date]])</f>
        <v>8</v>
      </c>
      <c r="G4233" s="2" t="s">
        <v>857</v>
      </c>
      <c r="H4233" t="s">
        <v>1449</v>
      </c>
      <c r="I4233" t="s">
        <v>32</v>
      </c>
      <c r="J4233" t="s">
        <v>15</v>
      </c>
      <c r="K4233" t="s">
        <v>16</v>
      </c>
      <c r="L4233" t="s">
        <v>23</v>
      </c>
      <c r="M4233" s="1">
        <v>9416.43</v>
      </c>
      <c r="N4233" s="1">
        <v>-487.74</v>
      </c>
      <c r="O4233">
        <v>0.28000000000000003</v>
      </c>
    </row>
    <row r="4234" spans="1:15" x14ac:dyDescent="0.3">
      <c r="A4234" t="str">
        <f xml:space="preserve"> _xlfn.XLOOKUP(H4234, 'Customers'!B:B, 'Customers'!A:A)</f>
        <v>CUST_712</v>
      </c>
      <c r="B4234" t="str">
        <f>_xlfn.XLOOKUP(L4234, Products!C:C, Products!A:A)</f>
        <v>PROD_3</v>
      </c>
      <c r="C4234">
        <v>4233</v>
      </c>
      <c r="D4234" s="2" t="s">
        <v>827</v>
      </c>
      <c r="E4234">
        <f>YEAR(Orders[[#This Row],[Order_Date]])</f>
        <v>2023</v>
      </c>
      <c r="F4234">
        <f>MONTH(Orders[[#This Row],[Order_Date]])</f>
        <v>4</v>
      </c>
      <c r="G4234" s="2" t="s">
        <v>398</v>
      </c>
      <c r="H4234" t="s">
        <v>1451</v>
      </c>
      <c r="I4234" t="s">
        <v>32</v>
      </c>
      <c r="J4234" t="s">
        <v>22</v>
      </c>
      <c r="K4234" t="s">
        <v>27</v>
      </c>
      <c r="L4234" t="s">
        <v>28</v>
      </c>
      <c r="M4234" s="1">
        <v>3810.8</v>
      </c>
      <c r="N4234" s="1">
        <v>269.89999999999998</v>
      </c>
      <c r="O4234">
        <v>7.0000000000000007E-2</v>
      </c>
    </row>
    <row r="4235" spans="1:15" x14ac:dyDescent="0.3">
      <c r="A4235" t="str">
        <f xml:space="preserve"> _xlfn.XLOOKUP(H4235, 'Customers'!B:B, 'Customers'!A:A)</f>
        <v>CUST_562</v>
      </c>
      <c r="B4235" t="str">
        <f>_xlfn.XLOOKUP(L4235, Products!C:C, Products!A:A)</f>
        <v>PROD_1</v>
      </c>
      <c r="C4235">
        <v>4234</v>
      </c>
      <c r="D4235" s="2" t="s">
        <v>215</v>
      </c>
      <c r="E4235">
        <f>YEAR(Orders[[#This Row],[Order_Date]])</f>
        <v>2022</v>
      </c>
      <c r="F4235">
        <f>MONTH(Orders[[#This Row],[Order_Date]])</f>
        <v>8</v>
      </c>
      <c r="G4235" s="2" t="s">
        <v>761</v>
      </c>
      <c r="H4235" t="s">
        <v>1254</v>
      </c>
      <c r="I4235" t="s">
        <v>14</v>
      </c>
      <c r="J4235" t="s">
        <v>22</v>
      </c>
      <c r="K4235" t="s">
        <v>16</v>
      </c>
      <c r="L4235" t="s">
        <v>17</v>
      </c>
      <c r="M4235" s="1">
        <v>6385.84</v>
      </c>
      <c r="N4235" s="1">
        <v>1206.82</v>
      </c>
      <c r="O4235">
        <v>0</v>
      </c>
    </row>
    <row r="4236" spans="1:15" x14ac:dyDescent="0.3">
      <c r="A4236" t="str">
        <f xml:space="preserve"> _xlfn.XLOOKUP(H4236, 'Customers'!B:B, 'Customers'!A:A)</f>
        <v>CUST_836</v>
      </c>
      <c r="B4236" t="str">
        <f>_xlfn.XLOOKUP(L4236, Products!C:C, Products!A:A)</f>
        <v>PROD_7</v>
      </c>
      <c r="C4236">
        <v>4235</v>
      </c>
      <c r="D4236" s="2" t="s">
        <v>716</v>
      </c>
      <c r="E4236">
        <f>YEAR(Orders[[#This Row],[Order_Date]])</f>
        <v>2023</v>
      </c>
      <c r="F4236">
        <f>MONTH(Orders[[#This Row],[Order_Date]])</f>
        <v>4</v>
      </c>
      <c r="G4236" s="2" t="s">
        <v>807</v>
      </c>
      <c r="H4236" t="s">
        <v>1589</v>
      </c>
      <c r="I4236" t="s">
        <v>32</v>
      </c>
      <c r="J4236" t="s">
        <v>22</v>
      </c>
      <c r="K4236" t="s">
        <v>16</v>
      </c>
      <c r="L4236" t="s">
        <v>66</v>
      </c>
      <c r="M4236" s="1">
        <v>3649.25</v>
      </c>
      <c r="N4236" s="1">
        <v>365.88</v>
      </c>
      <c r="O4236">
        <v>0.25</v>
      </c>
    </row>
    <row r="4237" spans="1:15" x14ac:dyDescent="0.3">
      <c r="A4237" t="str">
        <f xml:space="preserve"> _xlfn.XLOOKUP(H4237, 'Customers'!B:B, 'Customers'!A:A)</f>
        <v>CUST_225</v>
      </c>
      <c r="B4237" t="str">
        <f>_xlfn.XLOOKUP(L4237, Products!C:C, Products!A:A)</f>
        <v>PROD_7</v>
      </c>
      <c r="C4237">
        <v>4236</v>
      </c>
      <c r="D4237" s="2" t="s">
        <v>644</v>
      </c>
      <c r="E4237">
        <f>YEAR(Orders[[#This Row],[Order_Date]])</f>
        <v>2023</v>
      </c>
      <c r="F4237">
        <f>MONTH(Orders[[#This Row],[Order_Date]])</f>
        <v>3</v>
      </c>
      <c r="G4237" s="2" t="s">
        <v>918</v>
      </c>
      <c r="H4237" t="s">
        <v>628</v>
      </c>
      <c r="I4237" t="s">
        <v>21</v>
      </c>
      <c r="J4237" t="s">
        <v>15</v>
      </c>
      <c r="K4237" t="s">
        <v>16</v>
      </c>
      <c r="L4237" t="s">
        <v>66</v>
      </c>
      <c r="M4237" s="1">
        <v>2890.08</v>
      </c>
      <c r="N4237" s="1">
        <v>612.38</v>
      </c>
      <c r="O4237">
        <v>0.22</v>
      </c>
    </row>
    <row r="4238" spans="1:15" x14ac:dyDescent="0.3">
      <c r="A4238" t="str">
        <f xml:space="preserve"> _xlfn.XLOOKUP(H4238, 'Customers'!B:B, 'Customers'!A:A)</f>
        <v>CUST_280</v>
      </c>
      <c r="B4238" t="str">
        <f>_xlfn.XLOOKUP(L4238, Products!C:C, Products!A:A)</f>
        <v>PROD_8</v>
      </c>
      <c r="C4238">
        <v>4237</v>
      </c>
      <c r="D4238" s="2" t="s">
        <v>321</v>
      </c>
      <c r="E4238">
        <f>YEAR(Orders[[#This Row],[Order_Date]])</f>
        <v>2022</v>
      </c>
      <c r="F4238">
        <f>MONTH(Orders[[#This Row],[Order_Date]])</f>
        <v>7</v>
      </c>
      <c r="G4238" s="2" t="s">
        <v>867</v>
      </c>
      <c r="H4238" t="s">
        <v>749</v>
      </c>
      <c r="I4238" t="s">
        <v>32</v>
      </c>
      <c r="J4238" t="s">
        <v>15</v>
      </c>
      <c r="K4238" t="s">
        <v>27</v>
      </c>
      <c r="L4238" t="s">
        <v>73</v>
      </c>
      <c r="M4238" s="1">
        <v>5305.68</v>
      </c>
      <c r="N4238" s="1">
        <v>133.54</v>
      </c>
      <c r="O4238">
        <v>0.11</v>
      </c>
    </row>
    <row r="4239" spans="1:15" x14ac:dyDescent="0.3">
      <c r="A4239" t="str">
        <f xml:space="preserve"> _xlfn.XLOOKUP(H4239, 'Customers'!B:B, 'Customers'!A:A)</f>
        <v>CUST_237</v>
      </c>
      <c r="B4239" t="str">
        <f>_xlfn.XLOOKUP(L4239, Products!C:C, Products!A:A)</f>
        <v>PROD_4</v>
      </c>
      <c r="C4239">
        <v>4238</v>
      </c>
      <c r="D4239" s="2" t="s">
        <v>158</v>
      </c>
      <c r="E4239">
        <f>YEAR(Orders[[#This Row],[Order_Date]])</f>
        <v>2022</v>
      </c>
      <c r="F4239">
        <f>MONTH(Orders[[#This Row],[Order_Date]])</f>
        <v>10</v>
      </c>
      <c r="G4239" s="2" t="s">
        <v>1323</v>
      </c>
      <c r="H4239" t="s">
        <v>658</v>
      </c>
      <c r="I4239" t="s">
        <v>32</v>
      </c>
      <c r="J4239" t="s">
        <v>15</v>
      </c>
      <c r="K4239" t="s">
        <v>34</v>
      </c>
      <c r="L4239" t="s">
        <v>35</v>
      </c>
      <c r="M4239" s="1">
        <v>5290.43</v>
      </c>
      <c r="N4239" s="1">
        <v>-500.7</v>
      </c>
      <c r="O4239">
        <v>0.14000000000000001</v>
      </c>
    </row>
    <row r="4240" spans="1:15" x14ac:dyDescent="0.3">
      <c r="A4240" t="str">
        <f xml:space="preserve"> _xlfn.XLOOKUP(H4240, 'Customers'!B:B, 'Customers'!A:A)</f>
        <v>CUST_207</v>
      </c>
      <c r="B4240" t="str">
        <f>_xlfn.XLOOKUP(L4240, Products!C:C, Products!A:A)</f>
        <v>PROD_5</v>
      </c>
      <c r="C4240">
        <v>4239</v>
      </c>
      <c r="D4240" s="2" t="s">
        <v>462</v>
      </c>
      <c r="E4240">
        <f>YEAR(Orders[[#This Row],[Order_Date]])</f>
        <v>2022</v>
      </c>
      <c r="F4240">
        <f>MONTH(Orders[[#This Row],[Order_Date]])</f>
        <v>1</v>
      </c>
      <c r="G4240" s="2" t="s">
        <v>319</v>
      </c>
      <c r="H4240" t="s">
        <v>591</v>
      </c>
      <c r="I4240" t="s">
        <v>21</v>
      </c>
      <c r="J4240" t="s">
        <v>22</v>
      </c>
      <c r="K4240" t="s">
        <v>34</v>
      </c>
      <c r="L4240" t="s">
        <v>39</v>
      </c>
      <c r="M4240" s="1">
        <v>2041.55</v>
      </c>
      <c r="N4240" s="1">
        <v>245.37</v>
      </c>
      <c r="O4240">
        <v>0.09</v>
      </c>
    </row>
    <row r="4241" spans="1:15" x14ac:dyDescent="0.3">
      <c r="A4241" t="str">
        <f xml:space="preserve"> _xlfn.XLOOKUP(H4241, 'Customers'!B:B, 'Customers'!A:A)</f>
        <v>CUST_463</v>
      </c>
      <c r="B4241" t="str">
        <f>_xlfn.XLOOKUP(L4241, Products!C:C, Products!A:A)</f>
        <v>PROD_7</v>
      </c>
      <c r="C4241">
        <v>4240</v>
      </c>
      <c r="D4241" s="2" t="s">
        <v>766</v>
      </c>
      <c r="E4241">
        <f>YEAR(Orders[[#This Row],[Order_Date]])</f>
        <v>2022</v>
      </c>
      <c r="F4241">
        <f>MONTH(Orders[[#This Row],[Order_Date]])</f>
        <v>12</v>
      </c>
      <c r="G4241" s="2" t="s">
        <v>1573</v>
      </c>
      <c r="H4241" t="s">
        <v>1091</v>
      </c>
      <c r="I4241" t="s">
        <v>14</v>
      </c>
      <c r="J4241" t="s">
        <v>65</v>
      </c>
      <c r="K4241" t="s">
        <v>16</v>
      </c>
      <c r="L4241" t="s">
        <v>66</v>
      </c>
      <c r="M4241" s="1">
        <v>5886.85</v>
      </c>
      <c r="N4241" s="1">
        <v>353.16</v>
      </c>
      <c r="O4241">
        <v>0.26</v>
      </c>
    </row>
    <row r="4242" spans="1:15" x14ac:dyDescent="0.3">
      <c r="A4242" t="str">
        <f xml:space="preserve"> _xlfn.XLOOKUP(H4242, 'Customers'!B:B, 'Customers'!A:A)</f>
        <v>CUST_830</v>
      </c>
      <c r="B4242" t="str">
        <f>_xlfn.XLOOKUP(L4242, Products!C:C, Products!A:A)</f>
        <v>PROD_1</v>
      </c>
      <c r="C4242">
        <v>4241</v>
      </c>
      <c r="D4242" s="2" t="s">
        <v>908</v>
      </c>
      <c r="E4242">
        <f>YEAR(Orders[[#This Row],[Order_Date]])</f>
        <v>2022</v>
      </c>
      <c r="F4242">
        <f>MONTH(Orders[[#This Row],[Order_Date]])</f>
        <v>8</v>
      </c>
      <c r="G4242" s="2" t="s">
        <v>381</v>
      </c>
      <c r="H4242" t="s">
        <v>1582</v>
      </c>
      <c r="I4242" t="s">
        <v>14</v>
      </c>
      <c r="J4242" t="s">
        <v>22</v>
      </c>
      <c r="K4242" t="s">
        <v>27</v>
      </c>
      <c r="L4242" t="s">
        <v>17</v>
      </c>
      <c r="M4242" s="1">
        <v>3963.9</v>
      </c>
      <c r="N4242" s="1">
        <v>214.61</v>
      </c>
      <c r="O4242">
        <v>0.15</v>
      </c>
    </row>
    <row r="4243" spans="1:15" x14ac:dyDescent="0.3">
      <c r="A4243" t="str">
        <f xml:space="preserve"> _xlfn.XLOOKUP(H4243, 'Customers'!B:B, 'Customers'!A:A)</f>
        <v>CUST_487</v>
      </c>
      <c r="B4243" t="str">
        <f>_xlfn.XLOOKUP(L4243, Products!C:C, Products!A:A)</f>
        <v>PROD_8</v>
      </c>
      <c r="C4243">
        <v>4242</v>
      </c>
      <c r="D4243" s="2" t="s">
        <v>254</v>
      </c>
      <c r="E4243">
        <f>YEAR(Orders[[#This Row],[Order_Date]])</f>
        <v>2022</v>
      </c>
      <c r="F4243">
        <f>MONTH(Orders[[#This Row],[Order_Date]])</f>
        <v>12</v>
      </c>
      <c r="G4243" s="2" t="s">
        <v>268</v>
      </c>
      <c r="H4243" t="s">
        <v>1132</v>
      </c>
      <c r="I4243" t="s">
        <v>32</v>
      </c>
      <c r="J4243" t="s">
        <v>33</v>
      </c>
      <c r="K4243" t="s">
        <v>27</v>
      </c>
      <c r="L4243" t="s">
        <v>73</v>
      </c>
      <c r="M4243" s="1">
        <v>7348.3</v>
      </c>
      <c r="N4243" s="1">
        <v>2124.9499999999998</v>
      </c>
      <c r="O4243">
        <v>0.24</v>
      </c>
    </row>
    <row r="4244" spans="1:15" x14ac:dyDescent="0.3">
      <c r="A4244" t="str">
        <f xml:space="preserve"> _xlfn.XLOOKUP(H4244, 'Customers'!B:B, 'Customers'!A:A)</f>
        <v>CUST_568</v>
      </c>
      <c r="B4244" t="str">
        <f>_xlfn.XLOOKUP(L4244, Products!C:C, Products!A:A)</f>
        <v>PROD_1</v>
      </c>
      <c r="C4244">
        <v>4243</v>
      </c>
      <c r="D4244" s="2" t="s">
        <v>584</v>
      </c>
      <c r="E4244">
        <f>YEAR(Orders[[#This Row],[Order_Date]])</f>
        <v>2022</v>
      </c>
      <c r="F4244">
        <f>MONTH(Orders[[#This Row],[Order_Date]])</f>
        <v>8</v>
      </c>
      <c r="G4244" s="2" t="s">
        <v>107</v>
      </c>
      <c r="H4244" t="s">
        <v>1262</v>
      </c>
      <c r="I4244" t="s">
        <v>14</v>
      </c>
      <c r="J4244" t="s">
        <v>15</v>
      </c>
      <c r="K4244" t="s">
        <v>27</v>
      </c>
      <c r="L4244" t="s">
        <v>17</v>
      </c>
      <c r="M4244" s="1">
        <v>451.85</v>
      </c>
      <c r="N4244" s="1">
        <v>74.61</v>
      </c>
      <c r="O4244">
        <v>0.06</v>
      </c>
    </row>
    <row r="4245" spans="1:15" x14ac:dyDescent="0.3">
      <c r="A4245" t="str">
        <f xml:space="preserve"> _xlfn.XLOOKUP(H4245, 'Customers'!B:B, 'Customers'!A:A)</f>
        <v>CUST_541</v>
      </c>
      <c r="B4245" t="str">
        <f>_xlfn.XLOOKUP(L4245, Products!C:C, Products!A:A)</f>
        <v>PROD_6</v>
      </c>
      <c r="C4245">
        <v>4244</v>
      </c>
      <c r="D4245" s="2" t="s">
        <v>1382</v>
      </c>
      <c r="E4245">
        <f>YEAR(Orders[[#This Row],[Order_Date]])</f>
        <v>2023</v>
      </c>
      <c r="F4245">
        <f>MONTH(Orders[[#This Row],[Order_Date]])</f>
        <v>6</v>
      </c>
      <c r="G4245" s="2" t="s">
        <v>965</v>
      </c>
      <c r="H4245" t="s">
        <v>1222</v>
      </c>
      <c r="I4245" t="s">
        <v>32</v>
      </c>
      <c r="J4245" t="s">
        <v>33</v>
      </c>
      <c r="K4245" t="s">
        <v>34</v>
      </c>
      <c r="L4245" t="s">
        <v>52</v>
      </c>
      <c r="M4245" s="1">
        <v>265.11</v>
      </c>
      <c r="N4245" s="1">
        <v>50.17</v>
      </c>
      <c r="O4245">
        <v>0.21</v>
      </c>
    </row>
    <row r="4246" spans="1:15" x14ac:dyDescent="0.3">
      <c r="A4246" t="str">
        <f xml:space="preserve"> _xlfn.XLOOKUP(H4246, 'Customers'!B:B, 'Customers'!A:A)</f>
        <v>CUST_388</v>
      </c>
      <c r="B4246" t="str">
        <f>_xlfn.XLOOKUP(L4246, Products!C:C, Products!A:A)</f>
        <v>PROD_5</v>
      </c>
      <c r="C4246">
        <v>4245</v>
      </c>
      <c r="D4246" s="2" t="s">
        <v>1131</v>
      </c>
      <c r="E4246">
        <f>YEAR(Orders[[#This Row],[Order_Date]])</f>
        <v>2023</v>
      </c>
      <c r="F4246">
        <f>MONTH(Orders[[#This Row],[Order_Date]])</f>
        <v>1</v>
      </c>
      <c r="G4246" s="2" t="s">
        <v>125</v>
      </c>
      <c r="H4246" t="s">
        <v>962</v>
      </c>
      <c r="I4246" t="s">
        <v>21</v>
      </c>
      <c r="J4246" t="s">
        <v>33</v>
      </c>
      <c r="K4246" t="s">
        <v>34</v>
      </c>
      <c r="L4246" t="s">
        <v>39</v>
      </c>
      <c r="M4246" s="1">
        <v>9312.85</v>
      </c>
      <c r="N4246" s="1">
        <v>2623.43</v>
      </c>
      <c r="O4246">
        <v>0.23</v>
      </c>
    </row>
    <row r="4247" spans="1:15" x14ac:dyDescent="0.3">
      <c r="A4247" t="str">
        <f xml:space="preserve"> _xlfn.XLOOKUP(H4247, 'Customers'!B:B, 'Customers'!A:A)</f>
        <v>CUST_379</v>
      </c>
      <c r="B4247" t="str">
        <f>_xlfn.XLOOKUP(L4247, Products!C:C, Products!A:A)</f>
        <v>PROD_3</v>
      </c>
      <c r="C4247">
        <v>4246</v>
      </c>
      <c r="D4247" s="2" t="s">
        <v>544</v>
      </c>
      <c r="E4247">
        <f>YEAR(Orders[[#This Row],[Order_Date]])</f>
        <v>2023</v>
      </c>
      <c r="F4247">
        <f>MONTH(Orders[[#This Row],[Order_Date]])</f>
        <v>7</v>
      </c>
      <c r="G4247" s="2" t="s">
        <v>313</v>
      </c>
      <c r="H4247" t="s">
        <v>944</v>
      </c>
      <c r="I4247" t="s">
        <v>32</v>
      </c>
      <c r="J4247" t="s">
        <v>15</v>
      </c>
      <c r="K4247" t="s">
        <v>27</v>
      </c>
      <c r="L4247" t="s">
        <v>28</v>
      </c>
      <c r="M4247" s="1">
        <v>6626.75</v>
      </c>
      <c r="N4247" s="1">
        <v>1499.09</v>
      </c>
      <c r="O4247">
        <v>0.05</v>
      </c>
    </row>
    <row r="4248" spans="1:15" x14ac:dyDescent="0.3">
      <c r="A4248" t="str">
        <f xml:space="preserve"> _xlfn.XLOOKUP(H4248, 'Customers'!B:B, 'Customers'!A:A)</f>
        <v>CUST_888</v>
      </c>
      <c r="B4248" t="str">
        <f>_xlfn.XLOOKUP(L4248, Products!C:C, Products!A:A)</f>
        <v>PROD_2</v>
      </c>
      <c r="C4248">
        <v>4247</v>
      </c>
      <c r="D4248" s="2" t="s">
        <v>1166</v>
      </c>
      <c r="E4248">
        <f>YEAR(Orders[[#This Row],[Order_Date]])</f>
        <v>2022</v>
      </c>
      <c r="F4248">
        <f>MONTH(Orders[[#This Row],[Order_Date]])</f>
        <v>9</v>
      </c>
      <c r="G4248" s="2" t="s">
        <v>168</v>
      </c>
      <c r="H4248" t="s">
        <v>1645</v>
      </c>
      <c r="I4248" t="s">
        <v>32</v>
      </c>
      <c r="J4248" t="s">
        <v>65</v>
      </c>
      <c r="K4248" t="s">
        <v>16</v>
      </c>
      <c r="L4248" t="s">
        <v>23</v>
      </c>
      <c r="M4248" s="1">
        <v>9765.2999999999993</v>
      </c>
      <c r="N4248" s="1">
        <v>2911.25</v>
      </c>
      <c r="O4248">
        <v>0.28000000000000003</v>
      </c>
    </row>
    <row r="4249" spans="1:15" x14ac:dyDescent="0.3">
      <c r="A4249" t="str">
        <f xml:space="preserve"> _xlfn.XLOOKUP(H4249, 'Customers'!B:B, 'Customers'!A:A)</f>
        <v>CUST_642</v>
      </c>
      <c r="B4249" t="str">
        <f>_xlfn.XLOOKUP(L4249, Products!C:C, Products!A:A)</f>
        <v>PROD_3</v>
      </c>
      <c r="C4249">
        <v>4248</v>
      </c>
      <c r="D4249" s="2" t="s">
        <v>737</v>
      </c>
      <c r="E4249">
        <f>YEAR(Orders[[#This Row],[Order_Date]])</f>
        <v>2022</v>
      </c>
      <c r="F4249">
        <f>MONTH(Orders[[#This Row],[Order_Date]])</f>
        <v>10</v>
      </c>
      <c r="G4249" s="2" t="s">
        <v>1094</v>
      </c>
      <c r="H4249" t="s">
        <v>1367</v>
      </c>
      <c r="I4249" t="s">
        <v>32</v>
      </c>
      <c r="J4249" t="s">
        <v>33</v>
      </c>
      <c r="K4249" t="s">
        <v>27</v>
      </c>
      <c r="L4249" t="s">
        <v>28</v>
      </c>
      <c r="M4249" s="1">
        <v>810.96</v>
      </c>
      <c r="N4249" s="1">
        <v>59.9</v>
      </c>
      <c r="O4249">
        <v>0.1</v>
      </c>
    </row>
    <row r="4250" spans="1:15" x14ac:dyDescent="0.3">
      <c r="A4250" t="str">
        <f xml:space="preserve"> _xlfn.XLOOKUP(H4250, 'Customers'!B:B, 'Customers'!A:A)</f>
        <v>CUST_822</v>
      </c>
      <c r="B4250" t="str">
        <f>_xlfn.XLOOKUP(L4250, Products!C:C, Products!A:A)</f>
        <v>PROD_4</v>
      </c>
      <c r="C4250">
        <v>4249</v>
      </c>
      <c r="D4250" s="2" t="s">
        <v>341</v>
      </c>
      <c r="E4250">
        <f>YEAR(Orders[[#This Row],[Order_Date]])</f>
        <v>2022</v>
      </c>
      <c r="F4250">
        <f>MONTH(Orders[[#This Row],[Order_Date]])</f>
        <v>4</v>
      </c>
      <c r="G4250" s="2" t="s">
        <v>710</v>
      </c>
      <c r="H4250" t="s">
        <v>1574</v>
      </c>
      <c r="I4250" t="s">
        <v>32</v>
      </c>
      <c r="J4250" t="s">
        <v>33</v>
      </c>
      <c r="K4250" t="s">
        <v>34</v>
      </c>
      <c r="L4250" t="s">
        <v>35</v>
      </c>
      <c r="M4250" s="1">
        <v>7405.17</v>
      </c>
      <c r="N4250" s="1">
        <v>1434.16</v>
      </c>
      <c r="O4250">
        <v>0.22</v>
      </c>
    </row>
    <row r="4251" spans="1:15" x14ac:dyDescent="0.3">
      <c r="A4251" t="str">
        <f xml:space="preserve"> _xlfn.XLOOKUP(H4251, 'Customers'!B:B, 'Customers'!A:A)</f>
        <v>CUST_485</v>
      </c>
      <c r="B4251" t="str">
        <f>_xlfn.XLOOKUP(L4251, Products!C:C, Products!A:A)</f>
        <v>PROD_8</v>
      </c>
      <c r="C4251">
        <v>4250</v>
      </c>
      <c r="D4251" s="2" t="s">
        <v>1148</v>
      </c>
      <c r="E4251">
        <f>YEAR(Orders[[#This Row],[Order_Date]])</f>
        <v>2023</v>
      </c>
      <c r="F4251">
        <f>MONTH(Orders[[#This Row],[Order_Date]])</f>
        <v>12</v>
      </c>
      <c r="G4251" s="2" t="s">
        <v>89</v>
      </c>
      <c r="H4251" t="s">
        <v>1128</v>
      </c>
      <c r="I4251" t="s">
        <v>14</v>
      </c>
      <c r="J4251" t="s">
        <v>15</v>
      </c>
      <c r="K4251" t="s">
        <v>27</v>
      </c>
      <c r="L4251" t="s">
        <v>73</v>
      </c>
      <c r="M4251" s="1">
        <v>1833.08</v>
      </c>
      <c r="N4251" s="1">
        <v>271.67</v>
      </c>
      <c r="O4251">
        <v>0.16</v>
      </c>
    </row>
    <row r="4252" spans="1:15" x14ac:dyDescent="0.3">
      <c r="A4252" t="str">
        <f xml:space="preserve"> _xlfn.XLOOKUP(H4252, 'Customers'!B:B, 'Customers'!A:A)</f>
        <v>CUST_776</v>
      </c>
      <c r="B4252" t="str">
        <f>_xlfn.XLOOKUP(L4252, Products!C:C, Products!A:A)</f>
        <v>PROD_8</v>
      </c>
      <c r="C4252">
        <v>4251</v>
      </c>
      <c r="D4252" s="2" t="s">
        <v>156</v>
      </c>
      <c r="E4252">
        <f>YEAR(Orders[[#This Row],[Order_Date]])</f>
        <v>2022</v>
      </c>
      <c r="F4252">
        <f>MONTH(Orders[[#This Row],[Order_Date]])</f>
        <v>9</v>
      </c>
      <c r="G4252" s="2" t="s">
        <v>49</v>
      </c>
      <c r="H4252" t="s">
        <v>1523</v>
      </c>
      <c r="I4252" t="s">
        <v>14</v>
      </c>
      <c r="J4252" t="s">
        <v>15</v>
      </c>
      <c r="K4252" t="s">
        <v>27</v>
      </c>
      <c r="L4252" t="s">
        <v>73</v>
      </c>
      <c r="M4252" s="1">
        <v>1473.66</v>
      </c>
      <c r="N4252" s="1">
        <v>135.65</v>
      </c>
      <c r="O4252">
        <v>0.3</v>
      </c>
    </row>
    <row r="4253" spans="1:15" x14ac:dyDescent="0.3">
      <c r="A4253" t="str">
        <f xml:space="preserve"> _xlfn.XLOOKUP(H4253, 'Customers'!B:B, 'Customers'!A:A)</f>
        <v>CUST_201</v>
      </c>
      <c r="B4253" t="str">
        <f>_xlfn.XLOOKUP(L4253, Products!C:C, Products!A:A)</f>
        <v>PROD_8</v>
      </c>
      <c r="C4253">
        <v>4252</v>
      </c>
      <c r="D4253" s="2" t="s">
        <v>578</v>
      </c>
      <c r="E4253">
        <f>YEAR(Orders[[#This Row],[Order_Date]])</f>
        <v>2022</v>
      </c>
      <c r="F4253">
        <f>MONTH(Orders[[#This Row],[Order_Date]])</f>
        <v>6</v>
      </c>
      <c r="G4253" s="2" t="s">
        <v>304</v>
      </c>
      <c r="H4253" t="s">
        <v>573</v>
      </c>
      <c r="I4253" t="s">
        <v>21</v>
      </c>
      <c r="J4253" t="s">
        <v>65</v>
      </c>
      <c r="K4253" t="s">
        <v>27</v>
      </c>
      <c r="L4253" t="s">
        <v>73</v>
      </c>
      <c r="M4253" s="1">
        <v>550.63</v>
      </c>
      <c r="N4253" s="1">
        <v>61.59</v>
      </c>
      <c r="O4253">
        <v>0.04</v>
      </c>
    </row>
    <row r="4254" spans="1:15" x14ac:dyDescent="0.3">
      <c r="A4254" t="str">
        <f xml:space="preserve"> _xlfn.XLOOKUP(H4254, 'Customers'!B:B, 'Customers'!A:A)</f>
        <v>CUST_479</v>
      </c>
      <c r="B4254" t="str">
        <f>_xlfn.XLOOKUP(L4254, Products!C:C, Products!A:A)</f>
        <v>PROD_8</v>
      </c>
      <c r="C4254">
        <v>4253</v>
      </c>
      <c r="D4254" s="2" t="s">
        <v>632</v>
      </c>
      <c r="E4254">
        <f>YEAR(Orders[[#This Row],[Order_Date]])</f>
        <v>2023</v>
      </c>
      <c r="F4254">
        <f>MONTH(Orders[[#This Row],[Order_Date]])</f>
        <v>5</v>
      </c>
      <c r="G4254" s="2" t="s">
        <v>1115</v>
      </c>
      <c r="H4254" t="s">
        <v>1119</v>
      </c>
      <c r="I4254" t="s">
        <v>21</v>
      </c>
      <c r="J4254" t="s">
        <v>33</v>
      </c>
      <c r="K4254" t="s">
        <v>27</v>
      </c>
      <c r="L4254" t="s">
        <v>73</v>
      </c>
      <c r="M4254" s="1">
        <v>4715.74</v>
      </c>
      <c r="N4254" s="1">
        <v>-374.43</v>
      </c>
      <c r="O4254">
        <v>0.21</v>
      </c>
    </row>
    <row r="4255" spans="1:15" x14ac:dyDescent="0.3">
      <c r="A4255" t="str">
        <f xml:space="preserve"> _xlfn.XLOOKUP(H4255, 'Customers'!B:B, 'Customers'!A:A)</f>
        <v>CUST_711</v>
      </c>
      <c r="B4255" t="str">
        <f>_xlfn.XLOOKUP(L4255, Products!C:C, Products!A:A)</f>
        <v>PROD_7</v>
      </c>
      <c r="C4255">
        <v>4254</v>
      </c>
      <c r="D4255" s="2" t="s">
        <v>374</v>
      </c>
      <c r="E4255">
        <f>YEAR(Orders[[#This Row],[Order_Date]])</f>
        <v>2022</v>
      </c>
      <c r="F4255">
        <f>MONTH(Orders[[#This Row],[Order_Date]])</f>
        <v>3</v>
      </c>
      <c r="G4255" s="2" t="s">
        <v>560</v>
      </c>
      <c r="H4255" t="s">
        <v>1450</v>
      </c>
      <c r="I4255" t="s">
        <v>14</v>
      </c>
      <c r="J4255" t="s">
        <v>22</v>
      </c>
      <c r="K4255" t="s">
        <v>16</v>
      </c>
      <c r="L4255" t="s">
        <v>66</v>
      </c>
      <c r="M4255" s="1">
        <v>1618.97</v>
      </c>
      <c r="N4255" s="1">
        <v>265.88</v>
      </c>
      <c r="O4255">
        <v>0.17</v>
      </c>
    </row>
    <row r="4256" spans="1:15" x14ac:dyDescent="0.3">
      <c r="A4256" t="str">
        <f xml:space="preserve"> _xlfn.XLOOKUP(H4256, 'Customers'!B:B, 'Customers'!A:A)</f>
        <v>CUST_190</v>
      </c>
      <c r="B4256" t="str">
        <f>_xlfn.XLOOKUP(L4256, Products!C:C, Products!A:A)</f>
        <v>PROD_2</v>
      </c>
      <c r="C4256">
        <v>4255</v>
      </c>
      <c r="D4256" s="2" t="s">
        <v>1056</v>
      </c>
      <c r="E4256">
        <f>YEAR(Orders[[#This Row],[Order_Date]])</f>
        <v>2023</v>
      </c>
      <c r="F4256">
        <f>MONTH(Orders[[#This Row],[Order_Date]])</f>
        <v>6</v>
      </c>
      <c r="G4256" s="2" t="s">
        <v>67</v>
      </c>
      <c r="H4256" t="s">
        <v>549</v>
      </c>
      <c r="I4256" t="s">
        <v>21</v>
      </c>
      <c r="J4256" t="s">
        <v>33</v>
      </c>
      <c r="K4256" t="s">
        <v>16</v>
      </c>
      <c r="L4256" t="s">
        <v>23</v>
      </c>
      <c r="M4256" s="1">
        <v>3678.15</v>
      </c>
      <c r="N4256" s="1">
        <v>378.24</v>
      </c>
      <c r="O4256">
        <v>0.18</v>
      </c>
    </row>
    <row r="4257" spans="1:15" x14ac:dyDescent="0.3">
      <c r="A4257" t="str">
        <f xml:space="preserve"> _xlfn.XLOOKUP(H4257, 'Customers'!B:B, 'Customers'!A:A)</f>
        <v>CUST_317</v>
      </c>
      <c r="B4257" t="str">
        <f>_xlfn.XLOOKUP(L4257, Products!C:C, Products!A:A)</f>
        <v>PROD_6</v>
      </c>
      <c r="C4257">
        <v>4256</v>
      </c>
      <c r="D4257" s="2" t="s">
        <v>585</v>
      </c>
      <c r="E4257">
        <f>YEAR(Orders[[#This Row],[Order_Date]])</f>
        <v>2022</v>
      </c>
      <c r="F4257">
        <f>MONTH(Orders[[#This Row],[Order_Date]])</f>
        <v>8</v>
      </c>
      <c r="G4257" s="2" t="s">
        <v>1160</v>
      </c>
      <c r="H4257" t="s">
        <v>829</v>
      </c>
      <c r="I4257" t="s">
        <v>21</v>
      </c>
      <c r="J4257" t="s">
        <v>33</v>
      </c>
      <c r="K4257" t="s">
        <v>34</v>
      </c>
      <c r="L4257" t="s">
        <v>52</v>
      </c>
      <c r="M4257" s="1">
        <v>2763.03</v>
      </c>
      <c r="N4257" s="1">
        <v>297.85000000000002</v>
      </c>
      <c r="O4257">
        <v>0.17</v>
      </c>
    </row>
    <row r="4258" spans="1:15" x14ac:dyDescent="0.3">
      <c r="A4258" t="str">
        <f xml:space="preserve"> _xlfn.XLOOKUP(H4258, 'Customers'!B:B, 'Customers'!A:A)</f>
        <v>CUST_52</v>
      </c>
      <c r="B4258" t="str">
        <f>_xlfn.XLOOKUP(L4258, Products!C:C, Products!A:A)</f>
        <v>PROD_2</v>
      </c>
      <c r="C4258">
        <v>4257</v>
      </c>
      <c r="D4258" s="2" t="s">
        <v>1331</v>
      </c>
      <c r="E4258">
        <f>YEAR(Orders[[#This Row],[Order_Date]])</f>
        <v>2022</v>
      </c>
      <c r="F4258">
        <f>MONTH(Orders[[#This Row],[Order_Date]])</f>
        <v>8</v>
      </c>
      <c r="G4258" s="2" t="s">
        <v>564</v>
      </c>
      <c r="H4258" t="s">
        <v>180</v>
      </c>
      <c r="I4258" t="s">
        <v>14</v>
      </c>
      <c r="J4258" t="s">
        <v>65</v>
      </c>
      <c r="K4258" t="s">
        <v>16</v>
      </c>
      <c r="L4258" t="s">
        <v>23</v>
      </c>
      <c r="M4258" s="1">
        <v>5372.24</v>
      </c>
      <c r="N4258" s="1">
        <v>-57.38</v>
      </c>
      <c r="O4258">
        <v>0.16</v>
      </c>
    </row>
    <row r="4259" spans="1:15" x14ac:dyDescent="0.3">
      <c r="A4259" t="str">
        <f xml:space="preserve"> _xlfn.XLOOKUP(H4259, 'Customers'!B:B, 'Customers'!A:A)</f>
        <v>CUST_827</v>
      </c>
      <c r="B4259" t="str">
        <f>_xlfn.XLOOKUP(L4259, Products!C:C, Products!A:A)</f>
        <v>PROD_1</v>
      </c>
      <c r="C4259">
        <v>4258</v>
      </c>
      <c r="D4259" s="2" t="s">
        <v>489</v>
      </c>
      <c r="E4259">
        <f>YEAR(Orders[[#This Row],[Order_Date]])</f>
        <v>2023</v>
      </c>
      <c r="F4259">
        <f>MONTH(Orders[[#This Row],[Order_Date]])</f>
        <v>1</v>
      </c>
      <c r="G4259" s="2" t="s">
        <v>62</v>
      </c>
      <c r="H4259" t="s">
        <v>1579</v>
      </c>
      <c r="I4259" t="s">
        <v>14</v>
      </c>
      <c r="J4259" t="s">
        <v>22</v>
      </c>
      <c r="K4259" t="s">
        <v>16</v>
      </c>
      <c r="L4259" t="s">
        <v>17</v>
      </c>
      <c r="M4259" s="1">
        <v>2803.91</v>
      </c>
      <c r="N4259" s="1">
        <v>578.55999999999995</v>
      </c>
      <c r="O4259">
        <v>0</v>
      </c>
    </row>
    <row r="4260" spans="1:15" x14ac:dyDescent="0.3">
      <c r="A4260" t="str">
        <f xml:space="preserve"> _xlfn.XLOOKUP(H4260, 'Customers'!B:B, 'Customers'!A:A)</f>
        <v>CUST_325</v>
      </c>
      <c r="B4260" t="str">
        <f>_xlfn.XLOOKUP(L4260, Products!C:C, Products!A:A)</f>
        <v>PROD_3</v>
      </c>
      <c r="C4260">
        <v>4259</v>
      </c>
      <c r="D4260" s="2" t="s">
        <v>284</v>
      </c>
      <c r="E4260">
        <f>YEAR(Orders[[#This Row],[Order_Date]])</f>
        <v>2022</v>
      </c>
      <c r="F4260">
        <f>MONTH(Orders[[#This Row],[Order_Date]])</f>
        <v>5</v>
      </c>
      <c r="G4260" s="2" t="s">
        <v>360</v>
      </c>
      <c r="H4260" t="s">
        <v>845</v>
      </c>
      <c r="I4260" t="s">
        <v>14</v>
      </c>
      <c r="J4260" t="s">
        <v>22</v>
      </c>
      <c r="K4260" t="s">
        <v>27</v>
      </c>
      <c r="L4260" t="s">
        <v>28</v>
      </c>
      <c r="M4260" s="1">
        <v>8628.6299999999992</v>
      </c>
      <c r="N4260" s="1">
        <v>706.63</v>
      </c>
      <c r="O4260">
        <v>0.26</v>
      </c>
    </row>
    <row r="4261" spans="1:15" x14ac:dyDescent="0.3">
      <c r="A4261" t="str">
        <f xml:space="preserve"> _xlfn.XLOOKUP(H4261, 'Customers'!B:B, 'Customers'!A:A)</f>
        <v>CUST_70</v>
      </c>
      <c r="B4261" t="str">
        <f>_xlfn.XLOOKUP(L4261, Products!C:C, Products!A:A)</f>
        <v>PROD_1</v>
      </c>
      <c r="C4261">
        <v>4260</v>
      </c>
      <c r="D4261" s="2" t="s">
        <v>1615</v>
      </c>
      <c r="E4261">
        <f>YEAR(Orders[[#This Row],[Order_Date]])</f>
        <v>2022</v>
      </c>
      <c r="F4261">
        <f>MONTH(Orders[[#This Row],[Order_Date]])</f>
        <v>1</v>
      </c>
      <c r="G4261" s="2" t="s">
        <v>319</v>
      </c>
      <c r="H4261" t="s">
        <v>230</v>
      </c>
      <c r="I4261" t="s">
        <v>21</v>
      </c>
      <c r="J4261" t="s">
        <v>22</v>
      </c>
      <c r="K4261" t="s">
        <v>16</v>
      </c>
      <c r="L4261" t="s">
        <v>17</v>
      </c>
      <c r="M4261" s="1">
        <v>663.52</v>
      </c>
      <c r="N4261" s="1">
        <v>60.56</v>
      </c>
      <c r="O4261">
        <v>0.27</v>
      </c>
    </row>
    <row r="4262" spans="1:15" x14ac:dyDescent="0.3">
      <c r="A4262" t="str">
        <f xml:space="preserve"> _xlfn.XLOOKUP(H4262, 'Customers'!B:B, 'Customers'!A:A)</f>
        <v>CUST_552</v>
      </c>
      <c r="B4262" t="str">
        <f>_xlfn.XLOOKUP(L4262, Products!C:C, Products!A:A)</f>
        <v>PROD_1</v>
      </c>
      <c r="C4262">
        <v>4261</v>
      </c>
      <c r="D4262" s="2" t="s">
        <v>521</v>
      </c>
      <c r="E4262">
        <f>YEAR(Orders[[#This Row],[Order_Date]])</f>
        <v>2022</v>
      </c>
      <c r="F4262">
        <f>MONTH(Orders[[#This Row],[Order_Date]])</f>
        <v>7</v>
      </c>
      <c r="G4262" s="2" t="s">
        <v>100</v>
      </c>
      <c r="H4262" t="s">
        <v>1237</v>
      </c>
      <c r="I4262" t="s">
        <v>21</v>
      </c>
      <c r="J4262" t="s">
        <v>15</v>
      </c>
      <c r="K4262" t="s">
        <v>16</v>
      </c>
      <c r="L4262" t="s">
        <v>17</v>
      </c>
      <c r="M4262" s="1">
        <v>1859.68</v>
      </c>
      <c r="N4262" s="1">
        <v>508.71</v>
      </c>
      <c r="O4262">
        <v>0.19</v>
      </c>
    </row>
    <row r="4263" spans="1:15" x14ac:dyDescent="0.3">
      <c r="A4263" t="str">
        <f xml:space="preserve"> _xlfn.XLOOKUP(H4263, 'Customers'!B:B, 'Customers'!A:A)</f>
        <v>CUST_703</v>
      </c>
      <c r="B4263" t="str">
        <f>_xlfn.XLOOKUP(L4263, Products!C:C, Products!A:A)</f>
        <v>PROD_8</v>
      </c>
      <c r="C4263">
        <v>4262</v>
      </c>
      <c r="D4263" s="2" t="s">
        <v>498</v>
      </c>
      <c r="E4263">
        <f>YEAR(Orders[[#This Row],[Order_Date]])</f>
        <v>2022</v>
      </c>
      <c r="F4263">
        <f>MONTH(Orders[[#This Row],[Order_Date]])</f>
        <v>7</v>
      </c>
      <c r="G4263" s="2" t="s">
        <v>243</v>
      </c>
      <c r="H4263" t="s">
        <v>1442</v>
      </c>
      <c r="I4263" t="s">
        <v>21</v>
      </c>
      <c r="J4263" t="s">
        <v>65</v>
      </c>
      <c r="K4263" t="s">
        <v>27</v>
      </c>
      <c r="L4263" t="s">
        <v>73</v>
      </c>
      <c r="M4263" s="1">
        <v>7213.17</v>
      </c>
      <c r="N4263" s="1">
        <v>357.25</v>
      </c>
      <c r="O4263">
        <v>0.15</v>
      </c>
    </row>
    <row r="4264" spans="1:15" x14ac:dyDescent="0.3">
      <c r="A4264" t="str">
        <f xml:space="preserve"> _xlfn.XLOOKUP(H4264, 'Customers'!B:B, 'Customers'!A:A)</f>
        <v>CUST_17</v>
      </c>
      <c r="B4264" t="str">
        <f>_xlfn.XLOOKUP(L4264, Products!C:C, Products!A:A)</f>
        <v>PROD_1</v>
      </c>
      <c r="C4264">
        <v>4263</v>
      </c>
      <c r="D4264" s="2" t="s">
        <v>609</v>
      </c>
      <c r="E4264">
        <f>YEAR(Orders[[#This Row],[Order_Date]])</f>
        <v>2022</v>
      </c>
      <c r="F4264">
        <f>MONTH(Orders[[#This Row],[Order_Date]])</f>
        <v>5</v>
      </c>
      <c r="G4264" s="2" t="s">
        <v>511</v>
      </c>
      <c r="H4264" t="s">
        <v>79</v>
      </c>
      <c r="I4264" t="s">
        <v>32</v>
      </c>
      <c r="J4264" t="s">
        <v>22</v>
      </c>
      <c r="K4264" t="s">
        <v>16</v>
      </c>
      <c r="L4264" t="s">
        <v>17</v>
      </c>
      <c r="M4264" s="1">
        <v>7331.08</v>
      </c>
      <c r="N4264" s="1">
        <v>-285.75</v>
      </c>
      <c r="O4264">
        <v>0.1</v>
      </c>
    </row>
    <row r="4265" spans="1:15" x14ac:dyDescent="0.3">
      <c r="A4265" t="str">
        <f xml:space="preserve"> _xlfn.XLOOKUP(H4265, 'Customers'!B:B, 'Customers'!A:A)</f>
        <v>CUST_649</v>
      </c>
      <c r="B4265" t="str">
        <f>_xlfn.XLOOKUP(L4265, Products!C:C, Products!A:A)</f>
        <v>PROD_3</v>
      </c>
      <c r="C4265">
        <v>4264</v>
      </c>
      <c r="D4265" s="2" t="s">
        <v>395</v>
      </c>
      <c r="E4265">
        <f>YEAR(Orders[[#This Row],[Order_Date]])</f>
        <v>2023</v>
      </c>
      <c r="F4265">
        <f>MONTH(Orders[[#This Row],[Order_Date]])</f>
        <v>1</v>
      </c>
      <c r="G4265" s="2" t="s">
        <v>83</v>
      </c>
      <c r="H4265" t="s">
        <v>1374</v>
      </c>
      <c r="I4265" t="s">
        <v>21</v>
      </c>
      <c r="J4265" t="s">
        <v>33</v>
      </c>
      <c r="K4265" t="s">
        <v>27</v>
      </c>
      <c r="L4265" t="s">
        <v>28</v>
      </c>
      <c r="M4265" s="1">
        <v>7688.87</v>
      </c>
      <c r="N4265" s="1">
        <v>419.07</v>
      </c>
      <c r="O4265">
        <v>0.28000000000000003</v>
      </c>
    </row>
    <row r="4266" spans="1:15" x14ac:dyDescent="0.3">
      <c r="A4266" t="str">
        <f xml:space="preserve"> _xlfn.XLOOKUP(H4266, 'Customers'!B:B, 'Customers'!A:A)</f>
        <v>CUST_691</v>
      </c>
      <c r="B4266" t="str">
        <f>_xlfn.XLOOKUP(L4266, Products!C:C, Products!A:A)</f>
        <v>PROD_7</v>
      </c>
      <c r="C4266">
        <v>4265</v>
      </c>
      <c r="D4266" s="2" t="s">
        <v>379</v>
      </c>
      <c r="E4266">
        <f>YEAR(Orders[[#This Row],[Order_Date]])</f>
        <v>2023</v>
      </c>
      <c r="F4266">
        <f>MONTH(Orders[[#This Row],[Order_Date]])</f>
        <v>6</v>
      </c>
      <c r="G4266" s="2" t="s">
        <v>176</v>
      </c>
      <c r="H4266" t="s">
        <v>1430</v>
      </c>
      <c r="I4266" t="s">
        <v>32</v>
      </c>
      <c r="J4266" t="s">
        <v>15</v>
      </c>
      <c r="K4266" t="s">
        <v>16</v>
      </c>
      <c r="L4266" t="s">
        <v>66</v>
      </c>
      <c r="M4266" s="1">
        <v>5257.46</v>
      </c>
      <c r="N4266" s="1">
        <v>56.07</v>
      </c>
      <c r="O4266">
        <v>0.06</v>
      </c>
    </row>
    <row r="4267" spans="1:15" x14ac:dyDescent="0.3">
      <c r="A4267" t="str">
        <f xml:space="preserve"> _xlfn.XLOOKUP(H4267, 'Customers'!B:B, 'Customers'!A:A)</f>
        <v>CUST_529</v>
      </c>
      <c r="B4267" t="str">
        <f>_xlfn.XLOOKUP(L4267, Products!C:C, Products!A:A)</f>
        <v>PROD_1</v>
      </c>
      <c r="C4267">
        <v>4266</v>
      </c>
      <c r="D4267" s="2" t="s">
        <v>1382</v>
      </c>
      <c r="E4267">
        <f>YEAR(Orders[[#This Row],[Order_Date]])</f>
        <v>2023</v>
      </c>
      <c r="F4267">
        <f>MONTH(Orders[[#This Row],[Order_Date]])</f>
        <v>6</v>
      </c>
      <c r="G4267" s="2" t="s">
        <v>176</v>
      </c>
      <c r="H4267" t="s">
        <v>1207</v>
      </c>
      <c r="I4267" t="s">
        <v>21</v>
      </c>
      <c r="J4267" t="s">
        <v>15</v>
      </c>
      <c r="K4267" t="s">
        <v>16</v>
      </c>
      <c r="L4267" t="s">
        <v>17</v>
      </c>
      <c r="M4267" s="1">
        <v>9928.3700000000008</v>
      </c>
      <c r="N4267" s="1">
        <v>783.73</v>
      </c>
      <c r="O4267">
        <v>0.21</v>
      </c>
    </row>
    <row r="4268" spans="1:15" x14ac:dyDescent="0.3">
      <c r="A4268" t="str">
        <f xml:space="preserve"> _xlfn.XLOOKUP(H4268, 'Customers'!B:B, 'Customers'!A:A)</f>
        <v>CUST_338</v>
      </c>
      <c r="B4268" t="str">
        <f>_xlfn.XLOOKUP(L4268, Products!C:C, Products!A:A)</f>
        <v>PROD_1</v>
      </c>
      <c r="C4268">
        <v>4267</v>
      </c>
      <c r="D4268" s="2" t="s">
        <v>1331</v>
      </c>
      <c r="E4268">
        <f>YEAR(Orders[[#This Row],[Order_Date]])</f>
        <v>2022</v>
      </c>
      <c r="F4268">
        <f>MONTH(Orders[[#This Row],[Order_Date]])</f>
        <v>8</v>
      </c>
      <c r="G4268" s="2" t="s">
        <v>761</v>
      </c>
      <c r="H4268" t="s">
        <v>868</v>
      </c>
      <c r="I4268" t="s">
        <v>14</v>
      </c>
      <c r="J4268" t="s">
        <v>65</v>
      </c>
      <c r="K4268" t="s">
        <v>16</v>
      </c>
      <c r="L4268" t="s">
        <v>17</v>
      </c>
      <c r="M4268" s="1">
        <v>6230.54</v>
      </c>
      <c r="N4268" s="1">
        <v>576.01</v>
      </c>
      <c r="O4268">
        <v>0.15</v>
      </c>
    </row>
    <row r="4269" spans="1:15" x14ac:dyDescent="0.3">
      <c r="A4269" t="str">
        <f xml:space="preserve"> _xlfn.XLOOKUP(H4269, 'Customers'!B:B, 'Customers'!A:A)</f>
        <v>CUST_863</v>
      </c>
      <c r="B4269" t="str">
        <f>_xlfn.XLOOKUP(L4269, Products!C:C, Products!A:A)</f>
        <v>PROD_1</v>
      </c>
      <c r="C4269">
        <v>4268</v>
      </c>
      <c r="D4269" s="2" t="s">
        <v>904</v>
      </c>
      <c r="E4269">
        <f>YEAR(Orders[[#This Row],[Order_Date]])</f>
        <v>2023</v>
      </c>
      <c r="F4269">
        <f>MONTH(Orders[[#This Row],[Order_Date]])</f>
        <v>5</v>
      </c>
      <c r="G4269" s="2" t="s">
        <v>426</v>
      </c>
      <c r="H4269" t="s">
        <v>1617</v>
      </c>
      <c r="I4269" t="s">
        <v>21</v>
      </c>
      <c r="J4269" t="s">
        <v>15</v>
      </c>
      <c r="K4269" t="s">
        <v>27</v>
      </c>
      <c r="L4269" t="s">
        <v>17</v>
      </c>
      <c r="M4269" s="1">
        <v>7279.6</v>
      </c>
      <c r="N4269" s="1">
        <v>-600.28</v>
      </c>
      <c r="O4269">
        <v>0.26</v>
      </c>
    </row>
    <row r="4270" spans="1:15" x14ac:dyDescent="0.3">
      <c r="A4270" t="str">
        <f xml:space="preserve"> _xlfn.XLOOKUP(H4270, 'Customers'!B:B, 'Customers'!A:A)</f>
        <v>CUST_815</v>
      </c>
      <c r="B4270" t="str">
        <f>_xlfn.XLOOKUP(L4270, Products!C:C, Products!A:A)</f>
        <v>PROD_3</v>
      </c>
      <c r="C4270">
        <v>4269</v>
      </c>
      <c r="D4270" s="2" t="s">
        <v>1178</v>
      </c>
      <c r="E4270">
        <f>YEAR(Orders[[#This Row],[Order_Date]])</f>
        <v>2023</v>
      </c>
      <c r="F4270">
        <f>MONTH(Orders[[#This Row],[Order_Date]])</f>
        <v>5</v>
      </c>
      <c r="G4270" s="2" t="s">
        <v>721</v>
      </c>
      <c r="H4270" t="s">
        <v>1565</v>
      </c>
      <c r="I4270" t="s">
        <v>14</v>
      </c>
      <c r="J4270" t="s">
        <v>22</v>
      </c>
      <c r="K4270" t="s">
        <v>27</v>
      </c>
      <c r="L4270" t="s">
        <v>28</v>
      </c>
      <c r="M4270" s="1">
        <v>9320.44</v>
      </c>
      <c r="N4270" s="1">
        <v>1449.24</v>
      </c>
      <c r="O4270">
        <v>0.19</v>
      </c>
    </row>
    <row r="4271" spans="1:15" x14ac:dyDescent="0.3">
      <c r="A4271" t="str">
        <f xml:space="preserve"> _xlfn.XLOOKUP(H4271, 'Customers'!B:B, 'Customers'!A:A)</f>
        <v>CUST_54</v>
      </c>
      <c r="B4271" t="str">
        <f>_xlfn.XLOOKUP(L4271, Products!C:C, Products!A:A)</f>
        <v>PROD_7</v>
      </c>
      <c r="C4271">
        <v>4270</v>
      </c>
      <c r="D4271" s="2" t="s">
        <v>266</v>
      </c>
      <c r="E4271">
        <f>YEAR(Orders[[#This Row],[Order_Date]])</f>
        <v>2023</v>
      </c>
      <c r="F4271">
        <f>MONTH(Orders[[#This Row],[Order_Date]])</f>
        <v>2</v>
      </c>
      <c r="G4271" s="2" t="s">
        <v>261</v>
      </c>
      <c r="H4271" t="s">
        <v>187</v>
      </c>
      <c r="I4271" t="s">
        <v>14</v>
      </c>
      <c r="J4271" t="s">
        <v>22</v>
      </c>
      <c r="K4271" t="s">
        <v>16</v>
      </c>
      <c r="L4271" t="s">
        <v>66</v>
      </c>
      <c r="M4271" s="1">
        <v>2883.22</v>
      </c>
      <c r="N4271" s="1">
        <v>769.48</v>
      </c>
      <c r="O4271">
        <v>0.1</v>
      </c>
    </row>
    <row r="4272" spans="1:15" x14ac:dyDescent="0.3">
      <c r="A4272" t="str">
        <f xml:space="preserve"> _xlfn.XLOOKUP(H4272, 'Customers'!B:B, 'Customers'!A:A)</f>
        <v>CUST_197</v>
      </c>
      <c r="B4272" t="str">
        <f>_xlfn.XLOOKUP(L4272, Products!C:C, Products!A:A)</f>
        <v>PROD_1</v>
      </c>
      <c r="C4272">
        <v>4271</v>
      </c>
      <c r="D4272" s="2" t="s">
        <v>667</v>
      </c>
      <c r="E4272">
        <f>YEAR(Orders[[#This Row],[Order_Date]])</f>
        <v>2023</v>
      </c>
      <c r="F4272">
        <f>MONTH(Orders[[#This Row],[Order_Date]])</f>
        <v>2</v>
      </c>
      <c r="G4272" s="2" t="s">
        <v>346</v>
      </c>
      <c r="H4272" t="s">
        <v>565</v>
      </c>
      <c r="I4272" t="s">
        <v>21</v>
      </c>
      <c r="J4272" t="s">
        <v>22</v>
      </c>
      <c r="K4272" t="s">
        <v>27</v>
      </c>
      <c r="L4272" t="s">
        <v>17</v>
      </c>
      <c r="M4272" s="1">
        <v>5033.8500000000004</v>
      </c>
      <c r="N4272" s="1">
        <v>199.53</v>
      </c>
      <c r="O4272">
        <v>0.16</v>
      </c>
    </row>
    <row r="4273" spans="1:15" x14ac:dyDescent="0.3">
      <c r="A4273" t="str">
        <f xml:space="preserve"> _xlfn.XLOOKUP(H4273, 'Customers'!B:B, 'Customers'!A:A)</f>
        <v>CUST_962</v>
      </c>
      <c r="B4273" t="str">
        <f>_xlfn.XLOOKUP(L4273, Products!C:C, Products!A:A)</f>
        <v>PROD_4</v>
      </c>
      <c r="C4273">
        <v>4272</v>
      </c>
      <c r="D4273" s="2" t="s">
        <v>191</v>
      </c>
      <c r="E4273">
        <f>YEAR(Orders[[#This Row],[Order_Date]])</f>
        <v>2023</v>
      </c>
      <c r="F4273">
        <f>MONTH(Orders[[#This Row],[Order_Date]])</f>
        <v>5</v>
      </c>
      <c r="G4273" s="2" t="s">
        <v>192</v>
      </c>
      <c r="H4273" t="s">
        <v>1724</v>
      </c>
      <c r="I4273" t="s">
        <v>14</v>
      </c>
      <c r="J4273" t="s">
        <v>65</v>
      </c>
      <c r="K4273" t="s">
        <v>34</v>
      </c>
      <c r="L4273" t="s">
        <v>35</v>
      </c>
      <c r="M4273" s="1">
        <v>2740.73</v>
      </c>
      <c r="N4273" s="1">
        <v>514.85</v>
      </c>
      <c r="O4273">
        <v>0.1</v>
      </c>
    </row>
    <row r="4274" spans="1:15" x14ac:dyDescent="0.3">
      <c r="A4274" t="str">
        <f xml:space="preserve"> _xlfn.XLOOKUP(H4274, 'Customers'!B:B, 'Customers'!A:A)</f>
        <v>CUST_700</v>
      </c>
      <c r="B4274" t="str">
        <f>_xlfn.XLOOKUP(L4274, Products!C:C, Products!A:A)</f>
        <v>PROD_3</v>
      </c>
      <c r="C4274">
        <v>4273</v>
      </c>
      <c r="D4274" s="2" t="s">
        <v>305</v>
      </c>
      <c r="E4274">
        <f>YEAR(Orders[[#This Row],[Order_Date]])</f>
        <v>2022</v>
      </c>
      <c r="F4274">
        <f>MONTH(Orders[[#This Row],[Order_Date]])</f>
        <v>6</v>
      </c>
      <c r="G4274" s="2" t="s">
        <v>1138</v>
      </c>
      <c r="H4274" t="s">
        <v>1439</v>
      </c>
      <c r="I4274" t="s">
        <v>32</v>
      </c>
      <c r="J4274" t="s">
        <v>65</v>
      </c>
      <c r="K4274" t="s">
        <v>27</v>
      </c>
      <c r="L4274" t="s">
        <v>28</v>
      </c>
      <c r="M4274" s="1">
        <v>4843.16</v>
      </c>
      <c r="N4274" s="1">
        <v>381.26</v>
      </c>
      <c r="O4274">
        <v>7.0000000000000007E-2</v>
      </c>
    </row>
    <row r="4275" spans="1:15" x14ac:dyDescent="0.3">
      <c r="A4275" t="str">
        <f xml:space="preserve"> _xlfn.XLOOKUP(H4275, 'Customers'!B:B, 'Customers'!A:A)</f>
        <v>CUST_547</v>
      </c>
      <c r="B4275" t="str">
        <f>_xlfn.XLOOKUP(L4275, Products!C:C, Products!A:A)</f>
        <v>PROD_5</v>
      </c>
      <c r="C4275">
        <v>4274</v>
      </c>
      <c r="D4275" s="2" t="s">
        <v>103</v>
      </c>
      <c r="E4275">
        <f>YEAR(Orders[[#This Row],[Order_Date]])</f>
        <v>2022</v>
      </c>
      <c r="F4275">
        <f>MONTH(Orders[[#This Row],[Order_Date]])</f>
        <v>2</v>
      </c>
      <c r="G4275" s="2" t="s">
        <v>136</v>
      </c>
      <c r="H4275" t="s">
        <v>1231</v>
      </c>
      <c r="I4275" t="s">
        <v>21</v>
      </c>
      <c r="J4275" t="s">
        <v>65</v>
      </c>
      <c r="K4275" t="s">
        <v>34</v>
      </c>
      <c r="L4275" t="s">
        <v>39</v>
      </c>
      <c r="M4275" s="1">
        <v>6641.12</v>
      </c>
      <c r="N4275" s="1">
        <v>-619.79</v>
      </c>
      <c r="O4275">
        <v>0.1</v>
      </c>
    </row>
    <row r="4276" spans="1:15" x14ac:dyDescent="0.3">
      <c r="A4276" t="str">
        <f xml:space="preserve"> _xlfn.XLOOKUP(H4276, 'Customers'!B:B, 'Customers'!A:A)</f>
        <v>CUST_893</v>
      </c>
      <c r="B4276" t="str">
        <f>_xlfn.XLOOKUP(L4276, Products!C:C, Products!A:A)</f>
        <v>PROD_1</v>
      </c>
      <c r="C4276">
        <v>4275</v>
      </c>
      <c r="D4276" s="2" t="s">
        <v>423</v>
      </c>
      <c r="E4276">
        <f>YEAR(Orders[[#This Row],[Order_Date]])</f>
        <v>2023</v>
      </c>
      <c r="F4276">
        <f>MONTH(Orders[[#This Row],[Order_Date]])</f>
        <v>12</v>
      </c>
      <c r="G4276" s="2" t="s">
        <v>424</v>
      </c>
      <c r="H4276" t="s">
        <v>1652</v>
      </c>
      <c r="I4276" t="s">
        <v>14</v>
      </c>
      <c r="J4276" t="s">
        <v>33</v>
      </c>
      <c r="K4276" t="s">
        <v>27</v>
      </c>
      <c r="L4276" t="s">
        <v>17</v>
      </c>
      <c r="M4276" s="1">
        <v>3403.94</v>
      </c>
      <c r="N4276" s="1">
        <v>-46.14</v>
      </c>
      <c r="O4276">
        <v>0.06</v>
      </c>
    </row>
    <row r="4277" spans="1:15" x14ac:dyDescent="0.3">
      <c r="A4277" t="str">
        <f xml:space="preserve"> _xlfn.XLOOKUP(H4277, 'Customers'!B:B, 'Customers'!A:A)</f>
        <v>CUST_273</v>
      </c>
      <c r="B4277" t="str">
        <f>_xlfn.XLOOKUP(L4277, Products!C:C, Products!A:A)</f>
        <v>PROD_4</v>
      </c>
      <c r="C4277">
        <v>4276</v>
      </c>
      <c r="D4277" s="2" t="s">
        <v>738</v>
      </c>
      <c r="E4277">
        <f>YEAR(Orders[[#This Row],[Order_Date]])</f>
        <v>2022</v>
      </c>
      <c r="F4277">
        <f>MONTH(Orders[[#This Row],[Order_Date]])</f>
        <v>10</v>
      </c>
      <c r="G4277" s="2" t="s">
        <v>1094</v>
      </c>
      <c r="H4277" t="s">
        <v>734</v>
      </c>
      <c r="I4277" t="s">
        <v>32</v>
      </c>
      <c r="J4277" t="s">
        <v>65</v>
      </c>
      <c r="K4277" t="s">
        <v>34</v>
      </c>
      <c r="L4277" t="s">
        <v>35</v>
      </c>
      <c r="M4277" s="1">
        <v>6630.16</v>
      </c>
      <c r="N4277" s="1">
        <v>1441.45</v>
      </c>
      <c r="O4277">
        <v>0.19</v>
      </c>
    </row>
    <row r="4278" spans="1:15" x14ac:dyDescent="0.3">
      <c r="A4278" t="str">
        <f xml:space="preserve"> _xlfn.XLOOKUP(H4278, 'Customers'!B:B, 'Customers'!A:A)</f>
        <v>CUST_301</v>
      </c>
      <c r="B4278" t="str">
        <f>_xlfn.XLOOKUP(L4278, Products!C:C, Products!A:A)</f>
        <v>PROD_8</v>
      </c>
      <c r="C4278">
        <v>4277</v>
      </c>
      <c r="D4278" s="2" t="s">
        <v>540</v>
      </c>
      <c r="E4278">
        <f>YEAR(Orders[[#This Row],[Order_Date]])</f>
        <v>2023</v>
      </c>
      <c r="F4278">
        <f>MONTH(Orders[[#This Row],[Order_Date]])</f>
        <v>1</v>
      </c>
      <c r="G4278" s="2" t="s">
        <v>125</v>
      </c>
      <c r="H4278" t="s">
        <v>792</v>
      </c>
      <c r="I4278" t="s">
        <v>32</v>
      </c>
      <c r="J4278" t="s">
        <v>65</v>
      </c>
      <c r="K4278" t="s">
        <v>27</v>
      </c>
      <c r="L4278" t="s">
        <v>73</v>
      </c>
      <c r="M4278" s="1">
        <v>8662.92</v>
      </c>
      <c r="N4278" s="1">
        <v>-233.66</v>
      </c>
      <c r="O4278">
        <v>7.0000000000000007E-2</v>
      </c>
    </row>
    <row r="4279" spans="1:15" x14ac:dyDescent="0.3">
      <c r="A4279" t="str">
        <f xml:space="preserve"> _xlfn.XLOOKUP(H4279, 'Customers'!B:B, 'Customers'!A:A)</f>
        <v>CUST_752</v>
      </c>
      <c r="B4279" t="str">
        <f>_xlfn.XLOOKUP(L4279, Products!C:C, Products!A:A)</f>
        <v>PROD_2</v>
      </c>
      <c r="C4279">
        <v>4278</v>
      </c>
      <c r="D4279" s="2" t="s">
        <v>140</v>
      </c>
      <c r="E4279">
        <f>YEAR(Orders[[#This Row],[Order_Date]])</f>
        <v>2022</v>
      </c>
      <c r="F4279">
        <f>MONTH(Orders[[#This Row],[Order_Date]])</f>
        <v>3</v>
      </c>
      <c r="G4279" s="2" t="s">
        <v>1140</v>
      </c>
      <c r="H4279" t="s">
        <v>1498</v>
      </c>
      <c r="I4279" t="s">
        <v>21</v>
      </c>
      <c r="J4279" t="s">
        <v>65</v>
      </c>
      <c r="K4279" t="s">
        <v>16</v>
      </c>
      <c r="L4279" t="s">
        <v>23</v>
      </c>
      <c r="M4279" s="1">
        <v>3385.16</v>
      </c>
      <c r="N4279" s="1">
        <v>336.02</v>
      </c>
      <c r="O4279">
        <v>0.02</v>
      </c>
    </row>
    <row r="4280" spans="1:15" x14ac:dyDescent="0.3">
      <c r="A4280" t="str">
        <f xml:space="preserve"> _xlfn.XLOOKUP(H4280, 'Customers'!B:B, 'Customers'!A:A)</f>
        <v>CUST_789</v>
      </c>
      <c r="B4280" t="str">
        <f>_xlfn.XLOOKUP(L4280, Products!C:C, Products!A:A)</f>
        <v>PROD_1</v>
      </c>
      <c r="C4280">
        <v>4279</v>
      </c>
      <c r="D4280" s="2" t="s">
        <v>197</v>
      </c>
      <c r="E4280">
        <f>YEAR(Orders[[#This Row],[Order_Date]])</f>
        <v>2022</v>
      </c>
      <c r="F4280">
        <f>MONTH(Orders[[#This Row],[Order_Date]])</f>
        <v>1</v>
      </c>
      <c r="G4280" s="2" t="s">
        <v>795</v>
      </c>
      <c r="H4280" t="s">
        <v>1537</v>
      </c>
      <c r="I4280" t="s">
        <v>21</v>
      </c>
      <c r="J4280" t="s">
        <v>15</v>
      </c>
      <c r="K4280" t="s">
        <v>16</v>
      </c>
      <c r="L4280" t="s">
        <v>17</v>
      </c>
      <c r="M4280" s="1">
        <v>4571.07</v>
      </c>
      <c r="N4280" s="1">
        <v>1006.54</v>
      </c>
      <c r="O4280">
        <v>0.16</v>
      </c>
    </row>
    <row r="4281" spans="1:15" x14ac:dyDescent="0.3">
      <c r="A4281" t="str">
        <f xml:space="preserve"> _xlfn.XLOOKUP(H4281, 'Customers'!B:B, 'Customers'!A:A)</f>
        <v>CUST_764</v>
      </c>
      <c r="B4281" t="str">
        <f>_xlfn.XLOOKUP(L4281, Products!C:C, Products!A:A)</f>
        <v>PROD_8</v>
      </c>
      <c r="C4281">
        <v>4280</v>
      </c>
      <c r="D4281" s="2" t="s">
        <v>994</v>
      </c>
      <c r="E4281">
        <f>YEAR(Orders[[#This Row],[Order_Date]])</f>
        <v>2023</v>
      </c>
      <c r="F4281">
        <f>MONTH(Orders[[#This Row],[Order_Date]])</f>
        <v>7</v>
      </c>
      <c r="G4281" s="2" t="s">
        <v>1061</v>
      </c>
      <c r="H4281" t="s">
        <v>1510</v>
      </c>
      <c r="I4281" t="s">
        <v>32</v>
      </c>
      <c r="J4281" t="s">
        <v>15</v>
      </c>
      <c r="K4281" t="s">
        <v>27</v>
      </c>
      <c r="L4281" t="s">
        <v>73</v>
      </c>
      <c r="M4281" s="1">
        <v>2751.22</v>
      </c>
      <c r="N4281" s="1">
        <v>38.01</v>
      </c>
      <c r="O4281">
        <v>0.01</v>
      </c>
    </row>
    <row r="4282" spans="1:15" x14ac:dyDescent="0.3">
      <c r="A4282" t="str">
        <f xml:space="preserve"> _xlfn.XLOOKUP(H4282, 'Customers'!B:B, 'Customers'!A:A)</f>
        <v>CUST_53</v>
      </c>
      <c r="B4282" t="str">
        <f>_xlfn.XLOOKUP(L4282, Products!C:C, Products!A:A)</f>
        <v>PROD_7</v>
      </c>
      <c r="C4282">
        <v>4281</v>
      </c>
      <c r="D4282" s="2" t="s">
        <v>686</v>
      </c>
      <c r="E4282">
        <f>YEAR(Orders[[#This Row],[Order_Date]])</f>
        <v>2022</v>
      </c>
      <c r="F4282">
        <f>MONTH(Orders[[#This Row],[Order_Date]])</f>
        <v>5</v>
      </c>
      <c r="G4282" s="2" t="s">
        <v>1009</v>
      </c>
      <c r="H4282" t="s">
        <v>184</v>
      </c>
      <c r="I4282" t="s">
        <v>21</v>
      </c>
      <c r="J4282" t="s">
        <v>22</v>
      </c>
      <c r="K4282" t="s">
        <v>16</v>
      </c>
      <c r="L4282" t="s">
        <v>66</v>
      </c>
      <c r="M4282" s="1">
        <v>1337.4</v>
      </c>
      <c r="N4282" s="1">
        <v>14.48</v>
      </c>
      <c r="O4282">
        <v>0.27</v>
      </c>
    </row>
    <row r="4283" spans="1:15" x14ac:dyDescent="0.3">
      <c r="A4283" t="str">
        <f xml:space="preserve"> _xlfn.XLOOKUP(H4283, 'Customers'!B:B, 'Customers'!A:A)</f>
        <v>CUST_948</v>
      </c>
      <c r="B4283" t="str">
        <f>_xlfn.XLOOKUP(L4283, Products!C:C, Products!A:A)</f>
        <v>PROD_5</v>
      </c>
      <c r="C4283">
        <v>4282</v>
      </c>
      <c r="D4283" s="2" t="s">
        <v>112</v>
      </c>
      <c r="E4283">
        <f>YEAR(Orders[[#This Row],[Order_Date]])</f>
        <v>2022</v>
      </c>
      <c r="F4283">
        <f>MONTH(Orders[[#This Row],[Order_Date]])</f>
        <v>2</v>
      </c>
      <c r="G4283" s="2" t="s">
        <v>1182</v>
      </c>
      <c r="H4283" t="s">
        <v>1709</v>
      </c>
      <c r="I4283" t="s">
        <v>32</v>
      </c>
      <c r="J4283" t="s">
        <v>15</v>
      </c>
      <c r="K4283" t="s">
        <v>34</v>
      </c>
      <c r="L4283" t="s">
        <v>39</v>
      </c>
      <c r="M4283" s="1">
        <v>6127.21</v>
      </c>
      <c r="N4283" s="1">
        <v>954.62</v>
      </c>
      <c r="O4283">
        <v>0.26</v>
      </c>
    </row>
    <row r="4284" spans="1:15" x14ac:dyDescent="0.3">
      <c r="A4284" t="str">
        <f xml:space="preserve"> _xlfn.XLOOKUP(H4284, 'Customers'!B:B, 'Customers'!A:A)</f>
        <v>CUST_142</v>
      </c>
      <c r="B4284" t="str">
        <f>_xlfn.XLOOKUP(L4284, Products!C:C, Products!A:A)</f>
        <v>PROD_3</v>
      </c>
      <c r="C4284">
        <v>4283</v>
      </c>
      <c r="D4284" s="2" t="s">
        <v>1137</v>
      </c>
      <c r="E4284">
        <f>YEAR(Orders[[#This Row],[Order_Date]])</f>
        <v>2023</v>
      </c>
      <c r="F4284">
        <f>MONTH(Orders[[#This Row],[Order_Date]])</f>
        <v>11</v>
      </c>
      <c r="G4284" s="2" t="s">
        <v>87</v>
      </c>
      <c r="H4284" t="s">
        <v>433</v>
      </c>
      <c r="I4284" t="s">
        <v>14</v>
      </c>
      <c r="J4284" t="s">
        <v>22</v>
      </c>
      <c r="K4284" t="s">
        <v>27</v>
      </c>
      <c r="L4284" t="s">
        <v>28</v>
      </c>
      <c r="M4284" s="1">
        <v>4207.09</v>
      </c>
      <c r="N4284" s="1">
        <v>990.98</v>
      </c>
      <c r="O4284">
        <v>0.02</v>
      </c>
    </row>
    <row r="4285" spans="1:15" x14ac:dyDescent="0.3">
      <c r="A4285" t="str">
        <f xml:space="preserve"> _xlfn.XLOOKUP(H4285, 'Customers'!B:B, 'Customers'!A:A)</f>
        <v>CUST_54</v>
      </c>
      <c r="B4285" t="str">
        <f>_xlfn.XLOOKUP(L4285, Products!C:C, Products!A:A)</f>
        <v>PROD_1</v>
      </c>
      <c r="C4285">
        <v>4284</v>
      </c>
      <c r="D4285" s="2" t="s">
        <v>351</v>
      </c>
      <c r="E4285">
        <f>YEAR(Orders[[#This Row],[Order_Date]])</f>
        <v>2022</v>
      </c>
      <c r="F4285">
        <f>MONTH(Orders[[#This Row],[Order_Date]])</f>
        <v>1</v>
      </c>
      <c r="G4285" s="2" t="s">
        <v>873</v>
      </c>
      <c r="H4285" t="s">
        <v>187</v>
      </c>
      <c r="I4285" t="s">
        <v>21</v>
      </c>
      <c r="J4285" t="s">
        <v>22</v>
      </c>
      <c r="K4285" t="s">
        <v>27</v>
      </c>
      <c r="L4285" t="s">
        <v>17</v>
      </c>
      <c r="M4285" s="1">
        <v>3646.97</v>
      </c>
      <c r="N4285" s="1">
        <v>710.92</v>
      </c>
      <c r="O4285">
        <v>0.15</v>
      </c>
    </row>
    <row r="4286" spans="1:15" x14ac:dyDescent="0.3">
      <c r="A4286" t="str">
        <f xml:space="preserve"> _xlfn.XLOOKUP(H4286, 'Customers'!B:B, 'Customers'!A:A)</f>
        <v>CUST_707</v>
      </c>
      <c r="B4286" t="str">
        <f>_xlfn.XLOOKUP(L4286, Products!C:C, Products!A:A)</f>
        <v>PROD_7</v>
      </c>
      <c r="C4286">
        <v>4285</v>
      </c>
      <c r="D4286" s="2" t="s">
        <v>335</v>
      </c>
      <c r="E4286">
        <f>YEAR(Orders[[#This Row],[Order_Date]])</f>
        <v>2023</v>
      </c>
      <c r="F4286">
        <f>MONTH(Orders[[#This Row],[Order_Date]])</f>
        <v>8</v>
      </c>
      <c r="G4286" s="2" t="s">
        <v>228</v>
      </c>
      <c r="H4286" t="s">
        <v>1446</v>
      </c>
      <c r="I4286" t="s">
        <v>21</v>
      </c>
      <c r="J4286" t="s">
        <v>22</v>
      </c>
      <c r="K4286" t="s">
        <v>16</v>
      </c>
      <c r="L4286" t="s">
        <v>66</v>
      </c>
      <c r="M4286" s="1">
        <v>7348.51</v>
      </c>
      <c r="N4286" s="1">
        <v>-196.36</v>
      </c>
      <c r="O4286">
        <v>0.22</v>
      </c>
    </row>
    <row r="4287" spans="1:15" x14ac:dyDescent="0.3">
      <c r="A4287" t="str">
        <f xml:space="preserve"> _xlfn.XLOOKUP(H4287, 'Customers'!B:B, 'Customers'!A:A)</f>
        <v>CUST_579</v>
      </c>
      <c r="B4287" t="str">
        <f>_xlfn.XLOOKUP(L4287, Products!C:C, Products!A:A)</f>
        <v>PROD_4</v>
      </c>
      <c r="C4287">
        <v>4286</v>
      </c>
      <c r="D4287" s="2" t="s">
        <v>652</v>
      </c>
      <c r="E4287">
        <f>YEAR(Orders[[#This Row],[Order_Date]])</f>
        <v>2023</v>
      </c>
      <c r="F4287">
        <f>MONTH(Orders[[#This Row],[Order_Date]])</f>
        <v>6</v>
      </c>
      <c r="G4287" s="2" t="s">
        <v>225</v>
      </c>
      <c r="H4287" t="s">
        <v>1282</v>
      </c>
      <c r="I4287" t="s">
        <v>21</v>
      </c>
      <c r="J4287" t="s">
        <v>33</v>
      </c>
      <c r="K4287" t="s">
        <v>34</v>
      </c>
      <c r="L4287" t="s">
        <v>35</v>
      </c>
      <c r="M4287" s="1">
        <v>446.83</v>
      </c>
      <c r="N4287" s="1">
        <v>126.1</v>
      </c>
      <c r="O4287">
        <v>0.05</v>
      </c>
    </row>
    <row r="4288" spans="1:15" x14ac:dyDescent="0.3">
      <c r="A4288" t="str">
        <f xml:space="preserve"> _xlfn.XLOOKUP(H4288, 'Customers'!B:B, 'Customers'!A:A)</f>
        <v>CUST_523</v>
      </c>
      <c r="B4288" t="str">
        <f>_xlfn.XLOOKUP(L4288, Products!C:C, Products!A:A)</f>
        <v>PROD_1</v>
      </c>
      <c r="C4288">
        <v>4287</v>
      </c>
      <c r="D4288" s="2" t="s">
        <v>1570</v>
      </c>
      <c r="E4288">
        <f>YEAR(Orders[[#This Row],[Order_Date]])</f>
        <v>2022</v>
      </c>
      <c r="F4288">
        <f>MONTH(Orders[[#This Row],[Order_Date]])</f>
        <v>4</v>
      </c>
      <c r="G4288" s="2" t="s">
        <v>71</v>
      </c>
      <c r="H4288" t="s">
        <v>1199</v>
      </c>
      <c r="I4288" t="s">
        <v>14</v>
      </c>
      <c r="J4288" t="s">
        <v>33</v>
      </c>
      <c r="K4288" t="s">
        <v>27</v>
      </c>
      <c r="L4288" t="s">
        <v>17</v>
      </c>
      <c r="M4288" s="1">
        <v>8092.74</v>
      </c>
      <c r="N4288" s="1">
        <v>1002.23</v>
      </c>
      <c r="O4288">
        <v>0.06</v>
      </c>
    </row>
    <row r="4289" spans="1:15" x14ac:dyDescent="0.3">
      <c r="A4289" t="str">
        <f xml:space="preserve"> _xlfn.XLOOKUP(H4289, 'Customers'!B:B, 'Customers'!A:A)</f>
        <v>CUST_992</v>
      </c>
      <c r="B4289" t="str">
        <f>_xlfn.XLOOKUP(L4289, Products!C:C, Products!A:A)</f>
        <v>PROD_2</v>
      </c>
      <c r="C4289">
        <v>4288</v>
      </c>
      <c r="D4289" s="2" t="s">
        <v>824</v>
      </c>
      <c r="E4289">
        <f>YEAR(Orders[[#This Row],[Order_Date]])</f>
        <v>2023</v>
      </c>
      <c r="F4289">
        <f>MONTH(Orders[[#This Row],[Order_Date]])</f>
        <v>6</v>
      </c>
      <c r="G4289" s="2" t="s">
        <v>1246</v>
      </c>
      <c r="H4289" t="s">
        <v>1755</v>
      </c>
      <c r="I4289" t="s">
        <v>32</v>
      </c>
      <c r="J4289" t="s">
        <v>22</v>
      </c>
      <c r="K4289" t="s">
        <v>16</v>
      </c>
      <c r="L4289" t="s">
        <v>23</v>
      </c>
      <c r="M4289" s="1">
        <v>7206.85</v>
      </c>
      <c r="N4289" s="1">
        <v>-124.89</v>
      </c>
      <c r="O4289">
        <v>0.08</v>
      </c>
    </row>
    <row r="4290" spans="1:15" x14ac:dyDescent="0.3">
      <c r="A4290" t="str">
        <f xml:space="preserve"> _xlfn.XLOOKUP(H4290, 'Customers'!B:B, 'Customers'!A:A)</f>
        <v>CUST_922</v>
      </c>
      <c r="B4290" t="str">
        <f>_xlfn.XLOOKUP(L4290, Products!C:C, Products!A:A)</f>
        <v>PROD_6</v>
      </c>
      <c r="C4290">
        <v>4289</v>
      </c>
      <c r="D4290" s="2" t="s">
        <v>59</v>
      </c>
      <c r="E4290">
        <f>YEAR(Orders[[#This Row],[Order_Date]])</f>
        <v>2022</v>
      </c>
      <c r="F4290">
        <f>MONTH(Orders[[#This Row],[Order_Date]])</f>
        <v>9</v>
      </c>
      <c r="G4290" s="2" t="s">
        <v>1146</v>
      </c>
      <c r="H4290" t="s">
        <v>1682</v>
      </c>
      <c r="I4290" t="s">
        <v>21</v>
      </c>
      <c r="J4290" t="s">
        <v>15</v>
      </c>
      <c r="K4290" t="s">
        <v>34</v>
      </c>
      <c r="L4290" t="s">
        <v>52</v>
      </c>
      <c r="M4290" s="1">
        <v>9262.93</v>
      </c>
      <c r="N4290" s="1">
        <v>1369.91</v>
      </c>
      <c r="O4290">
        <v>0.09</v>
      </c>
    </row>
    <row r="4291" spans="1:15" x14ac:dyDescent="0.3">
      <c r="A4291" t="str">
        <f xml:space="preserve"> _xlfn.XLOOKUP(H4291, 'Customers'!B:B, 'Customers'!A:A)</f>
        <v>CUST_669</v>
      </c>
      <c r="B4291" t="str">
        <f>_xlfn.XLOOKUP(L4291, Products!C:C, Products!A:A)</f>
        <v>PROD_7</v>
      </c>
      <c r="C4291">
        <v>4290</v>
      </c>
      <c r="D4291" s="2" t="s">
        <v>1206</v>
      </c>
      <c r="E4291">
        <f>YEAR(Orders[[#This Row],[Order_Date]])</f>
        <v>2022</v>
      </c>
      <c r="F4291">
        <f>MONTH(Orders[[#This Row],[Order_Date]])</f>
        <v>8</v>
      </c>
      <c r="G4291" s="2" t="s">
        <v>743</v>
      </c>
      <c r="H4291" t="s">
        <v>1398</v>
      </c>
      <c r="I4291" t="s">
        <v>21</v>
      </c>
      <c r="J4291" t="s">
        <v>15</v>
      </c>
      <c r="K4291" t="s">
        <v>16</v>
      </c>
      <c r="L4291" t="s">
        <v>66</v>
      </c>
      <c r="M4291" s="1">
        <v>5131.6400000000003</v>
      </c>
      <c r="N4291" s="1">
        <v>889.27</v>
      </c>
      <c r="O4291">
        <v>0.27</v>
      </c>
    </row>
    <row r="4292" spans="1:15" x14ac:dyDescent="0.3">
      <c r="A4292" t="str">
        <f xml:space="preserve"> _xlfn.XLOOKUP(H4292, 'Customers'!B:B, 'Customers'!A:A)</f>
        <v>CUST_788</v>
      </c>
      <c r="B4292" t="str">
        <f>_xlfn.XLOOKUP(L4292, Products!C:C, Products!A:A)</f>
        <v>PROD_1</v>
      </c>
      <c r="C4292">
        <v>4291</v>
      </c>
      <c r="D4292" s="2" t="s">
        <v>856</v>
      </c>
      <c r="E4292">
        <f>YEAR(Orders[[#This Row],[Order_Date]])</f>
        <v>2022</v>
      </c>
      <c r="F4292">
        <f>MONTH(Orders[[#This Row],[Order_Date]])</f>
        <v>2</v>
      </c>
      <c r="G4292" s="2" t="s">
        <v>703</v>
      </c>
      <c r="H4292" t="s">
        <v>1536</v>
      </c>
      <c r="I4292" t="s">
        <v>14</v>
      </c>
      <c r="J4292" t="s">
        <v>33</v>
      </c>
      <c r="K4292" t="s">
        <v>16</v>
      </c>
      <c r="L4292" t="s">
        <v>17</v>
      </c>
      <c r="M4292" s="1">
        <v>6293.64</v>
      </c>
      <c r="N4292" s="1">
        <v>-191.79</v>
      </c>
      <c r="O4292">
        <v>0.2</v>
      </c>
    </row>
    <row r="4293" spans="1:15" x14ac:dyDescent="0.3">
      <c r="A4293" t="str">
        <f xml:space="preserve"> _xlfn.XLOOKUP(H4293, 'Customers'!B:B, 'Customers'!A:A)</f>
        <v>CUST_716</v>
      </c>
      <c r="B4293" t="str">
        <f>_xlfn.XLOOKUP(L4293, Products!C:C, Products!A:A)</f>
        <v>PROD_3</v>
      </c>
      <c r="C4293">
        <v>4292</v>
      </c>
      <c r="D4293" s="2" t="s">
        <v>782</v>
      </c>
      <c r="E4293">
        <f>YEAR(Orders[[#This Row],[Order_Date]])</f>
        <v>2022</v>
      </c>
      <c r="F4293">
        <f>MONTH(Orders[[#This Row],[Order_Date]])</f>
        <v>2</v>
      </c>
      <c r="G4293" s="2" t="s">
        <v>103</v>
      </c>
      <c r="H4293" t="s">
        <v>1456</v>
      </c>
      <c r="I4293" t="s">
        <v>32</v>
      </c>
      <c r="J4293" t="s">
        <v>22</v>
      </c>
      <c r="K4293" t="s">
        <v>27</v>
      </c>
      <c r="L4293" t="s">
        <v>28</v>
      </c>
      <c r="M4293" s="1">
        <v>6821.5</v>
      </c>
      <c r="N4293" s="1">
        <v>1740.08</v>
      </c>
      <c r="O4293">
        <v>0.06</v>
      </c>
    </row>
    <row r="4294" spans="1:15" x14ac:dyDescent="0.3">
      <c r="A4294" t="str">
        <f xml:space="preserve"> _xlfn.XLOOKUP(H4294, 'Customers'!B:B, 'Customers'!A:A)</f>
        <v>CUST_56</v>
      </c>
      <c r="B4294" t="str">
        <f>_xlfn.XLOOKUP(L4294, Products!C:C, Products!A:A)</f>
        <v>PROD_7</v>
      </c>
      <c r="C4294">
        <v>4293</v>
      </c>
      <c r="D4294" s="2" t="s">
        <v>462</v>
      </c>
      <c r="E4294">
        <f>YEAR(Orders[[#This Row],[Order_Date]])</f>
        <v>2022</v>
      </c>
      <c r="F4294">
        <f>MONTH(Orders[[#This Row],[Order_Date]])</f>
        <v>1</v>
      </c>
      <c r="G4294" s="2" t="s">
        <v>1483</v>
      </c>
      <c r="H4294" t="s">
        <v>190</v>
      </c>
      <c r="I4294" t="s">
        <v>32</v>
      </c>
      <c r="J4294" t="s">
        <v>33</v>
      </c>
      <c r="K4294" t="s">
        <v>16</v>
      </c>
      <c r="L4294" t="s">
        <v>66</v>
      </c>
      <c r="M4294" s="1">
        <v>6985.97</v>
      </c>
      <c r="N4294" s="1">
        <v>-26.37</v>
      </c>
      <c r="O4294">
        <v>0.16</v>
      </c>
    </row>
    <row r="4295" spans="1:15" x14ac:dyDescent="0.3">
      <c r="A4295" t="str">
        <f xml:space="preserve"> _xlfn.XLOOKUP(H4295, 'Customers'!B:B, 'Customers'!A:A)</f>
        <v>CUST_814</v>
      </c>
      <c r="B4295" t="str">
        <f>_xlfn.XLOOKUP(L4295, Products!C:C, Products!A:A)</f>
        <v>PROD_8</v>
      </c>
      <c r="C4295">
        <v>4294</v>
      </c>
      <c r="D4295" s="2" t="s">
        <v>830</v>
      </c>
      <c r="E4295">
        <f>YEAR(Orders[[#This Row],[Order_Date]])</f>
        <v>2022</v>
      </c>
      <c r="F4295">
        <f>MONTH(Orders[[#This Row],[Order_Date]])</f>
        <v>6</v>
      </c>
      <c r="G4295" s="2" t="s">
        <v>578</v>
      </c>
      <c r="H4295" t="s">
        <v>1564</v>
      </c>
      <c r="I4295" t="s">
        <v>32</v>
      </c>
      <c r="J4295" t="s">
        <v>65</v>
      </c>
      <c r="K4295" t="s">
        <v>27</v>
      </c>
      <c r="L4295" t="s">
        <v>73</v>
      </c>
      <c r="M4295" s="1">
        <v>9641.7199999999993</v>
      </c>
      <c r="N4295" s="1">
        <v>1000.4</v>
      </c>
      <c r="O4295">
        <v>0.13</v>
      </c>
    </row>
    <row r="4296" spans="1:15" x14ac:dyDescent="0.3">
      <c r="A4296" t="str">
        <f xml:space="preserve"> _xlfn.XLOOKUP(H4296, 'Customers'!B:B, 'Customers'!A:A)</f>
        <v>CUST_704</v>
      </c>
      <c r="B4296" t="str">
        <f>_xlfn.XLOOKUP(L4296, Products!C:C, Products!A:A)</f>
        <v>PROD_5</v>
      </c>
      <c r="C4296">
        <v>4295</v>
      </c>
      <c r="D4296" s="2" t="s">
        <v>257</v>
      </c>
      <c r="E4296">
        <f>YEAR(Orders[[#This Row],[Order_Date]])</f>
        <v>2023</v>
      </c>
      <c r="F4296">
        <f>MONTH(Orders[[#This Row],[Order_Date]])</f>
        <v>12</v>
      </c>
      <c r="G4296" s="2" t="s">
        <v>258</v>
      </c>
      <c r="H4296" t="s">
        <v>1443</v>
      </c>
      <c r="I4296" t="s">
        <v>21</v>
      </c>
      <c r="J4296" t="s">
        <v>15</v>
      </c>
      <c r="K4296" t="s">
        <v>34</v>
      </c>
      <c r="L4296" t="s">
        <v>39</v>
      </c>
      <c r="M4296" s="1">
        <v>9443.99</v>
      </c>
      <c r="N4296" s="1">
        <v>2077.21</v>
      </c>
      <c r="O4296">
        <v>0.25</v>
      </c>
    </row>
    <row r="4297" spans="1:15" x14ac:dyDescent="0.3">
      <c r="A4297" t="str">
        <f xml:space="preserve"> _xlfn.XLOOKUP(H4297, 'Customers'!B:B, 'Customers'!A:A)</f>
        <v>CUST_289</v>
      </c>
      <c r="B4297" t="str">
        <f>_xlfn.XLOOKUP(L4297, Products!C:C, Products!A:A)</f>
        <v>PROD_2</v>
      </c>
      <c r="C4297">
        <v>4296</v>
      </c>
      <c r="D4297" s="2" t="s">
        <v>1628</v>
      </c>
      <c r="E4297">
        <f>YEAR(Orders[[#This Row],[Order_Date]])</f>
        <v>2023</v>
      </c>
      <c r="F4297">
        <f>MONTH(Orders[[#This Row],[Order_Date]])</f>
        <v>8</v>
      </c>
      <c r="G4297" s="2" t="s">
        <v>1181</v>
      </c>
      <c r="H4297" t="s">
        <v>768</v>
      </c>
      <c r="I4297" t="s">
        <v>14</v>
      </c>
      <c r="J4297" t="s">
        <v>15</v>
      </c>
      <c r="K4297" t="s">
        <v>16</v>
      </c>
      <c r="L4297" t="s">
        <v>23</v>
      </c>
      <c r="M4297" s="1">
        <v>5841.1</v>
      </c>
      <c r="N4297" s="1">
        <v>99.78</v>
      </c>
      <c r="O4297">
        <v>0.27</v>
      </c>
    </row>
    <row r="4298" spans="1:15" x14ac:dyDescent="0.3">
      <c r="A4298" t="str">
        <f xml:space="preserve"> _xlfn.XLOOKUP(H4298, 'Customers'!B:B, 'Customers'!A:A)</f>
        <v>CUST_11</v>
      </c>
      <c r="B4298" t="str">
        <f>_xlfn.XLOOKUP(L4298, Products!C:C, Products!A:A)</f>
        <v>PROD_7</v>
      </c>
      <c r="C4298">
        <v>4297</v>
      </c>
      <c r="D4298" s="2" t="s">
        <v>181</v>
      </c>
      <c r="E4298">
        <f>YEAR(Orders[[#This Row],[Order_Date]])</f>
        <v>2023</v>
      </c>
      <c r="F4298">
        <f>MONTH(Orders[[#This Row],[Order_Date]])</f>
        <v>10</v>
      </c>
      <c r="G4298" s="2" t="s">
        <v>182</v>
      </c>
      <c r="H4298" t="s">
        <v>58</v>
      </c>
      <c r="I4298" t="s">
        <v>32</v>
      </c>
      <c r="J4298" t="s">
        <v>65</v>
      </c>
      <c r="K4298" t="s">
        <v>16</v>
      </c>
      <c r="L4298" t="s">
        <v>66</v>
      </c>
      <c r="M4298" s="1">
        <v>559.29999999999995</v>
      </c>
      <c r="N4298" s="1">
        <v>104</v>
      </c>
      <c r="O4298">
        <v>0.02</v>
      </c>
    </row>
    <row r="4299" spans="1:15" x14ac:dyDescent="0.3">
      <c r="A4299" t="str">
        <f xml:space="preserve"> _xlfn.XLOOKUP(H4299, 'Customers'!B:B, 'Customers'!A:A)</f>
        <v>CUST_554</v>
      </c>
      <c r="B4299" t="str">
        <f>_xlfn.XLOOKUP(L4299, Products!C:C, Products!A:A)</f>
        <v>PROD_7</v>
      </c>
      <c r="C4299">
        <v>4298</v>
      </c>
      <c r="D4299" s="2" t="s">
        <v>799</v>
      </c>
      <c r="E4299">
        <f>YEAR(Orders[[#This Row],[Order_Date]])</f>
        <v>2023</v>
      </c>
      <c r="F4299">
        <f>MONTH(Orders[[#This Row],[Order_Date]])</f>
        <v>10</v>
      </c>
      <c r="G4299" s="2" t="s">
        <v>181</v>
      </c>
      <c r="H4299" t="s">
        <v>1240</v>
      </c>
      <c r="I4299" t="s">
        <v>21</v>
      </c>
      <c r="J4299" t="s">
        <v>33</v>
      </c>
      <c r="K4299" t="s">
        <v>16</v>
      </c>
      <c r="L4299" t="s">
        <v>66</v>
      </c>
      <c r="M4299" s="1">
        <v>1792.21</v>
      </c>
      <c r="N4299" s="1">
        <v>334.05</v>
      </c>
      <c r="O4299">
        <v>7.0000000000000007E-2</v>
      </c>
    </row>
    <row r="4300" spans="1:15" x14ac:dyDescent="0.3">
      <c r="A4300" t="str">
        <f xml:space="preserve"> _xlfn.XLOOKUP(H4300, 'Customers'!B:B, 'Customers'!A:A)</f>
        <v>CUST_12</v>
      </c>
      <c r="B4300" t="str">
        <f>_xlfn.XLOOKUP(L4300, Products!C:C, Products!A:A)</f>
        <v>PROD_8</v>
      </c>
      <c r="C4300">
        <v>4299</v>
      </c>
      <c r="D4300" s="2" t="s">
        <v>287</v>
      </c>
      <c r="E4300">
        <f>YEAR(Orders[[#This Row],[Order_Date]])</f>
        <v>2022</v>
      </c>
      <c r="F4300">
        <f>MONTH(Orders[[#This Row],[Order_Date]])</f>
        <v>7</v>
      </c>
      <c r="G4300" s="2" t="s">
        <v>101</v>
      </c>
      <c r="H4300" t="s">
        <v>61</v>
      </c>
      <c r="I4300" t="s">
        <v>21</v>
      </c>
      <c r="J4300" t="s">
        <v>33</v>
      </c>
      <c r="K4300" t="s">
        <v>27</v>
      </c>
      <c r="L4300" t="s">
        <v>73</v>
      </c>
      <c r="M4300" s="1">
        <v>7468.62</v>
      </c>
      <c r="N4300" s="1">
        <v>1501.06</v>
      </c>
      <c r="O4300">
        <v>0.15</v>
      </c>
    </row>
    <row r="4301" spans="1:15" x14ac:dyDescent="0.3">
      <c r="A4301" t="str">
        <f xml:space="preserve"> _xlfn.XLOOKUP(H4301, 'Customers'!B:B, 'Customers'!A:A)</f>
        <v>CUST_181</v>
      </c>
      <c r="B4301" t="str">
        <f>_xlfn.XLOOKUP(L4301, Products!C:C, Products!A:A)</f>
        <v>PROD_7</v>
      </c>
      <c r="C4301">
        <v>4300</v>
      </c>
      <c r="D4301" s="2" t="s">
        <v>843</v>
      </c>
      <c r="E4301">
        <f>YEAR(Orders[[#This Row],[Order_Date]])</f>
        <v>2023</v>
      </c>
      <c r="F4301">
        <f>MONTH(Orders[[#This Row],[Order_Date]])</f>
        <v>6</v>
      </c>
      <c r="G4301" s="2" t="s">
        <v>177</v>
      </c>
      <c r="H4301" t="s">
        <v>529</v>
      </c>
      <c r="I4301" t="s">
        <v>14</v>
      </c>
      <c r="J4301" t="s">
        <v>33</v>
      </c>
      <c r="K4301" t="s">
        <v>16</v>
      </c>
      <c r="L4301" t="s">
        <v>66</v>
      </c>
      <c r="M4301" s="1">
        <v>2668.23</v>
      </c>
      <c r="N4301" s="1">
        <v>120.68</v>
      </c>
      <c r="O4301">
        <v>0.2</v>
      </c>
    </row>
    <row r="4302" spans="1:15" x14ac:dyDescent="0.3">
      <c r="A4302" t="str">
        <f xml:space="preserve"> _xlfn.XLOOKUP(H4302, 'Customers'!B:B, 'Customers'!A:A)</f>
        <v>CUST_810</v>
      </c>
      <c r="B4302" t="str">
        <f>_xlfn.XLOOKUP(L4302, Products!C:C, Products!A:A)</f>
        <v>PROD_8</v>
      </c>
      <c r="C4302">
        <v>4301</v>
      </c>
      <c r="D4302" s="2" t="s">
        <v>200</v>
      </c>
      <c r="E4302">
        <f>YEAR(Orders[[#This Row],[Order_Date]])</f>
        <v>2023</v>
      </c>
      <c r="F4302">
        <f>MONTH(Orders[[#This Row],[Order_Date]])</f>
        <v>1</v>
      </c>
      <c r="G4302" s="2" t="s">
        <v>201</v>
      </c>
      <c r="H4302" t="s">
        <v>1560</v>
      </c>
      <c r="I4302" t="s">
        <v>32</v>
      </c>
      <c r="J4302" t="s">
        <v>22</v>
      </c>
      <c r="K4302" t="s">
        <v>27</v>
      </c>
      <c r="L4302" t="s">
        <v>73</v>
      </c>
      <c r="M4302" s="1">
        <v>8031.38</v>
      </c>
      <c r="N4302" s="1">
        <v>-593.9</v>
      </c>
      <c r="O4302">
        <v>0.08</v>
      </c>
    </row>
    <row r="4303" spans="1:15" x14ac:dyDescent="0.3">
      <c r="A4303" t="str">
        <f xml:space="preserve"> _xlfn.XLOOKUP(H4303, 'Customers'!B:B, 'Customers'!A:A)</f>
        <v>CUST_431</v>
      </c>
      <c r="B4303" t="str">
        <f>_xlfn.XLOOKUP(L4303, Products!C:C, Products!A:A)</f>
        <v>PROD_8</v>
      </c>
      <c r="C4303">
        <v>4302</v>
      </c>
      <c r="D4303" s="2" t="s">
        <v>878</v>
      </c>
      <c r="E4303">
        <f>YEAR(Orders[[#This Row],[Order_Date]])</f>
        <v>2023</v>
      </c>
      <c r="F4303">
        <f>MONTH(Orders[[#This Row],[Order_Date]])</f>
        <v>8</v>
      </c>
      <c r="G4303" s="2" t="s">
        <v>148</v>
      </c>
      <c r="H4303" t="s">
        <v>1040</v>
      </c>
      <c r="I4303" t="s">
        <v>32</v>
      </c>
      <c r="J4303" t="s">
        <v>22</v>
      </c>
      <c r="K4303" t="s">
        <v>27</v>
      </c>
      <c r="L4303" t="s">
        <v>73</v>
      </c>
      <c r="M4303" s="1">
        <v>1735.43</v>
      </c>
      <c r="N4303" s="1">
        <v>-52.65</v>
      </c>
      <c r="O4303">
        <v>0.12</v>
      </c>
    </row>
    <row r="4304" spans="1:15" x14ac:dyDescent="0.3">
      <c r="A4304" t="str">
        <f xml:space="preserve"> _xlfn.XLOOKUP(H4304, 'Customers'!B:B, 'Customers'!A:A)</f>
        <v>CUST_817</v>
      </c>
      <c r="B4304" t="str">
        <f>_xlfn.XLOOKUP(L4304, Products!C:C, Products!A:A)</f>
        <v>PROD_7</v>
      </c>
      <c r="C4304">
        <v>4303</v>
      </c>
      <c r="D4304" s="2" t="s">
        <v>861</v>
      </c>
      <c r="E4304">
        <f>YEAR(Orders[[#This Row],[Order_Date]])</f>
        <v>2022</v>
      </c>
      <c r="F4304">
        <f>MONTH(Orders[[#This Row],[Order_Date]])</f>
        <v>10</v>
      </c>
      <c r="G4304" s="2" t="s">
        <v>119</v>
      </c>
      <c r="H4304" t="s">
        <v>1567</v>
      </c>
      <c r="I4304" t="s">
        <v>14</v>
      </c>
      <c r="J4304" t="s">
        <v>15</v>
      </c>
      <c r="K4304" t="s">
        <v>16</v>
      </c>
      <c r="L4304" t="s">
        <v>66</v>
      </c>
      <c r="M4304" s="1">
        <v>8473.7000000000007</v>
      </c>
      <c r="N4304" s="1">
        <v>-252.6</v>
      </c>
      <c r="O4304">
        <v>0.13</v>
      </c>
    </row>
    <row r="4305" spans="1:15" x14ac:dyDescent="0.3">
      <c r="A4305" t="str">
        <f xml:space="preserve"> _xlfn.XLOOKUP(H4305, 'Customers'!B:B, 'Customers'!A:A)</f>
        <v>CUST_972</v>
      </c>
      <c r="B4305" t="str">
        <f>_xlfn.XLOOKUP(L4305, Products!C:C, Products!A:A)</f>
        <v>PROD_2</v>
      </c>
      <c r="C4305">
        <v>4304</v>
      </c>
      <c r="D4305" s="2" t="s">
        <v>456</v>
      </c>
      <c r="E4305">
        <f>YEAR(Orders[[#This Row],[Order_Date]])</f>
        <v>2022</v>
      </c>
      <c r="F4305">
        <f>MONTH(Orders[[#This Row],[Order_Date]])</f>
        <v>6</v>
      </c>
      <c r="G4305" s="2" t="s">
        <v>618</v>
      </c>
      <c r="H4305" t="s">
        <v>1734</v>
      </c>
      <c r="I4305" t="s">
        <v>21</v>
      </c>
      <c r="J4305" t="s">
        <v>65</v>
      </c>
      <c r="K4305" t="s">
        <v>16</v>
      </c>
      <c r="L4305" t="s">
        <v>23</v>
      </c>
      <c r="M4305" s="1">
        <v>5371.05</v>
      </c>
      <c r="N4305" s="1">
        <v>-283.35000000000002</v>
      </c>
      <c r="O4305">
        <v>0.19</v>
      </c>
    </row>
    <row r="4306" spans="1:15" x14ac:dyDescent="0.3">
      <c r="A4306" t="str">
        <f xml:space="preserve"> _xlfn.XLOOKUP(H4306, 'Customers'!B:B, 'Customers'!A:A)</f>
        <v>CUST_199</v>
      </c>
      <c r="B4306" t="str">
        <f>_xlfn.XLOOKUP(L4306, Products!C:C, Products!A:A)</f>
        <v>PROD_8</v>
      </c>
      <c r="C4306">
        <v>4305</v>
      </c>
      <c r="D4306" s="2" t="s">
        <v>871</v>
      </c>
      <c r="E4306">
        <f>YEAR(Orders[[#This Row],[Order_Date]])</f>
        <v>2022</v>
      </c>
      <c r="F4306">
        <f>MONTH(Orders[[#This Row],[Order_Date]])</f>
        <v>4</v>
      </c>
      <c r="G4306" s="2" t="s">
        <v>1735</v>
      </c>
      <c r="H4306" t="s">
        <v>570</v>
      </c>
      <c r="I4306" t="s">
        <v>14</v>
      </c>
      <c r="J4306" t="s">
        <v>15</v>
      </c>
      <c r="K4306" t="s">
        <v>27</v>
      </c>
      <c r="L4306" t="s">
        <v>73</v>
      </c>
      <c r="M4306" s="1">
        <v>6344.72</v>
      </c>
      <c r="N4306" s="1">
        <v>-20.43</v>
      </c>
      <c r="O4306">
        <v>0.05</v>
      </c>
    </row>
    <row r="4307" spans="1:15" x14ac:dyDescent="0.3">
      <c r="A4307" t="str">
        <f xml:space="preserve"> _xlfn.XLOOKUP(H4307, 'Customers'!B:B, 'Customers'!A:A)</f>
        <v>CUST_791</v>
      </c>
      <c r="B4307" t="str">
        <f>_xlfn.XLOOKUP(L4307, Products!C:C, Products!A:A)</f>
        <v>PROD_2</v>
      </c>
      <c r="C4307">
        <v>4306</v>
      </c>
      <c r="D4307" s="2" t="s">
        <v>12</v>
      </c>
      <c r="E4307">
        <f>YEAR(Orders[[#This Row],[Order_Date]])</f>
        <v>2023</v>
      </c>
      <c r="F4307">
        <f>MONTH(Orders[[#This Row],[Order_Date]])</f>
        <v>9</v>
      </c>
      <c r="G4307" s="2" t="s">
        <v>1480</v>
      </c>
      <c r="H4307" t="s">
        <v>1539</v>
      </c>
      <c r="I4307" t="s">
        <v>32</v>
      </c>
      <c r="J4307" t="s">
        <v>15</v>
      </c>
      <c r="K4307" t="s">
        <v>16</v>
      </c>
      <c r="L4307" t="s">
        <v>23</v>
      </c>
      <c r="M4307" s="1">
        <v>1367.87</v>
      </c>
      <c r="N4307" s="1">
        <v>333.19</v>
      </c>
      <c r="O4307">
        <v>0.08</v>
      </c>
    </row>
    <row r="4308" spans="1:15" x14ac:dyDescent="0.3">
      <c r="A4308" t="str">
        <f xml:space="preserve"> _xlfn.XLOOKUP(H4308, 'Customers'!B:B, 'Customers'!A:A)</f>
        <v>CUST_771</v>
      </c>
      <c r="B4308" t="str">
        <f>_xlfn.XLOOKUP(L4308, Products!C:C, Products!A:A)</f>
        <v>PROD_7</v>
      </c>
      <c r="C4308">
        <v>4307</v>
      </c>
      <c r="D4308" s="2" t="s">
        <v>1305</v>
      </c>
      <c r="E4308">
        <f>YEAR(Orders[[#This Row],[Order_Date]])</f>
        <v>2023</v>
      </c>
      <c r="F4308">
        <f>MONTH(Orders[[#This Row],[Order_Date]])</f>
        <v>7</v>
      </c>
      <c r="G4308" s="2" t="s">
        <v>916</v>
      </c>
      <c r="H4308" t="s">
        <v>1517</v>
      </c>
      <c r="I4308" t="s">
        <v>14</v>
      </c>
      <c r="J4308" t="s">
        <v>33</v>
      </c>
      <c r="K4308" t="s">
        <v>16</v>
      </c>
      <c r="L4308" t="s">
        <v>66</v>
      </c>
      <c r="M4308" s="1">
        <v>8164.85</v>
      </c>
      <c r="N4308" s="1">
        <v>1092.72</v>
      </c>
      <c r="O4308">
        <v>0.19</v>
      </c>
    </row>
    <row r="4309" spans="1:15" x14ac:dyDescent="0.3">
      <c r="A4309" t="str">
        <f xml:space="preserve"> _xlfn.XLOOKUP(H4309, 'Customers'!B:B, 'Customers'!A:A)</f>
        <v>CUST_400</v>
      </c>
      <c r="B4309" t="str">
        <f>_xlfn.XLOOKUP(L4309, Products!C:C, Products!A:A)</f>
        <v>PROD_7</v>
      </c>
      <c r="C4309">
        <v>4308</v>
      </c>
      <c r="D4309" s="2" t="s">
        <v>669</v>
      </c>
      <c r="E4309">
        <f>YEAR(Orders[[#This Row],[Order_Date]])</f>
        <v>2023</v>
      </c>
      <c r="F4309">
        <f>MONTH(Orders[[#This Row],[Order_Date]])</f>
        <v>8</v>
      </c>
      <c r="G4309" s="2" t="s">
        <v>587</v>
      </c>
      <c r="H4309" t="s">
        <v>983</v>
      </c>
      <c r="I4309" t="s">
        <v>14</v>
      </c>
      <c r="J4309" t="s">
        <v>65</v>
      </c>
      <c r="K4309" t="s">
        <v>16</v>
      </c>
      <c r="L4309" t="s">
        <v>66</v>
      </c>
      <c r="M4309" s="1">
        <v>3693.8</v>
      </c>
      <c r="N4309" s="1">
        <v>690.25</v>
      </c>
      <c r="O4309">
        <v>0.02</v>
      </c>
    </row>
    <row r="4310" spans="1:15" x14ac:dyDescent="0.3">
      <c r="A4310" t="str">
        <f xml:space="preserve"> _xlfn.XLOOKUP(H4310, 'Customers'!B:B, 'Customers'!A:A)</f>
        <v>CUST_928</v>
      </c>
      <c r="B4310" t="str">
        <f>_xlfn.XLOOKUP(L4310, Products!C:C, Products!A:A)</f>
        <v>PROD_1</v>
      </c>
      <c r="C4310">
        <v>4309</v>
      </c>
      <c r="D4310" s="2" t="s">
        <v>128</v>
      </c>
      <c r="E4310">
        <f>YEAR(Orders[[#This Row],[Order_Date]])</f>
        <v>2022</v>
      </c>
      <c r="F4310">
        <f>MONTH(Orders[[#This Row],[Order_Date]])</f>
        <v>10</v>
      </c>
      <c r="G4310" s="2" t="s">
        <v>118</v>
      </c>
      <c r="H4310" t="s">
        <v>1688</v>
      </c>
      <c r="I4310" t="s">
        <v>21</v>
      </c>
      <c r="J4310" t="s">
        <v>65</v>
      </c>
      <c r="K4310" t="s">
        <v>27</v>
      </c>
      <c r="L4310" t="s">
        <v>17</v>
      </c>
      <c r="M4310" s="1">
        <v>2747.08</v>
      </c>
      <c r="N4310" s="1">
        <v>-245.29</v>
      </c>
      <c r="O4310">
        <v>0.1</v>
      </c>
    </row>
    <row r="4311" spans="1:15" x14ac:dyDescent="0.3">
      <c r="A4311" t="str">
        <f xml:space="preserve"> _xlfn.XLOOKUP(H4311, 'Customers'!B:B, 'Customers'!A:A)</f>
        <v>CUST_252</v>
      </c>
      <c r="B4311" t="str">
        <f>_xlfn.XLOOKUP(L4311, Products!C:C, Products!A:A)</f>
        <v>PROD_8</v>
      </c>
      <c r="C4311">
        <v>4310</v>
      </c>
      <c r="D4311" s="2" t="s">
        <v>867</v>
      </c>
      <c r="E4311">
        <f>YEAR(Orders[[#This Row],[Order_Date]])</f>
        <v>2022</v>
      </c>
      <c r="F4311">
        <f>MONTH(Orders[[#This Row],[Order_Date]])</f>
        <v>8</v>
      </c>
      <c r="G4311" s="2" t="s">
        <v>381</v>
      </c>
      <c r="H4311" t="s">
        <v>693</v>
      </c>
      <c r="I4311" t="s">
        <v>14</v>
      </c>
      <c r="J4311" t="s">
        <v>33</v>
      </c>
      <c r="K4311" t="s">
        <v>27</v>
      </c>
      <c r="L4311" t="s">
        <v>73</v>
      </c>
      <c r="M4311" s="1">
        <v>8638.42</v>
      </c>
      <c r="N4311" s="1">
        <v>1718.09</v>
      </c>
      <c r="O4311">
        <v>0.13</v>
      </c>
    </row>
    <row r="4312" spans="1:15" x14ac:dyDescent="0.3">
      <c r="A4312" t="str">
        <f xml:space="preserve"> _xlfn.XLOOKUP(H4312, 'Customers'!B:B, 'Customers'!A:A)</f>
        <v>CUST_614</v>
      </c>
      <c r="B4312" t="str">
        <f>_xlfn.XLOOKUP(L4312, Products!C:C, Products!A:A)</f>
        <v>PROD_1</v>
      </c>
      <c r="C4312">
        <v>4311</v>
      </c>
      <c r="D4312" s="2" t="s">
        <v>273</v>
      </c>
      <c r="E4312">
        <f>YEAR(Orders[[#This Row],[Order_Date]])</f>
        <v>2022</v>
      </c>
      <c r="F4312">
        <f>MONTH(Orders[[#This Row],[Order_Date]])</f>
        <v>3</v>
      </c>
      <c r="G4312" s="2" t="s">
        <v>560</v>
      </c>
      <c r="H4312" t="s">
        <v>1333</v>
      </c>
      <c r="I4312" t="s">
        <v>32</v>
      </c>
      <c r="J4312" t="s">
        <v>65</v>
      </c>
      <c r="K4312" t="s">
        <v>27</v>
      </c>
      <c r="L4312" t="s">
        <v>17</v>
      </c>
      <c r="M4312" s="1">
        <v>5491.47</v>
      </c>
      <c r="N4312" s="1">
        <v>576.73</v>
      </c>
      <c r="O4312">
        <v>0.04</v>
      </c>
    </row>
    <row r="4313" spans="1:15" x14ac:dyDescent="0.3">
      <c r="A4313" t="str">
        <f xml:space="preserve"> _xlfn.XLOOKUP(H4313, 'Customers'!B:B, 'Customers'!A:A)</f>
        <v>CUST_529</v>
      </c>
      <c r="B4313" t="str">
        <f>_xlfn.XLOOKUP(L4313, Products!C:C, Products!A:A)</f>
        <v>PROD_8</v>
      </c>
      <c r="C4313">
        <v>4312</v>
      </c>
      <c r="D4313" s="2" t="s">
        <v>270</v>
      </c>
      <c r="E4313">
        <f>YEAR(Orders[[#This Row],[Order_Date]])</f>
        <v>2022</v>
      </c>
      <c r="F4313">
        <f>MONTH(Orders[[#This Row],[Order_Date]])</f>
        <v>2</v>
      </c>
      <c r="G4313" s="2" t="s">
        <v>1183</v>
      </c>
      <c r="H4313" t="s">
        <v>1207</v>
      </c>
      <c r="I4313" t="s">
        <v>32</v>
      </c>
      <c r="J4313" t="s">
        <v>65</v>
      </c>
      <c r="K4313" t="s">
        <v>27</v>
      </c>
      <c r="L4313" t="s">
        <v>73</v>
      </c>
      <c r="M4313" s="1">
        <v>989.59</v>
      </c>
      <c r="N4313" s="1">
        <v>-28.82</v>
      </c>
      <c r="O4313">
        <v>0.19</v>
      </c>
    </row>
    <row r="4314" spans="1:15" x14ac:dyDescent="0.3">
      <c r="A4314" t="str">
        <f xml:space="preserve"> _xlfn.XLOOKUP(H4314, 'Customers'!B:B, 'Customers'!A:A)</f>
        <v>CUST_521</v>
      </c>
      <c r="B4314" t="str">
        <f>_xlfn.XLOOKUP(L4314, Products!C:C, Products!A:A)</f>
        <v>PROD_1</v>
      </c>
      <c r="C4314">
        <v>4313</v>
      </c>
      <c r="D4314" s="2" t="s">
        <v>548</v>
      </c>
      <c r="E4314">
        <f>YEAR(Orders[[#This Row],[Order_Date]])</f>
        <v>2023</v>
      </c>
      <c r="F4314">
        <f>MONTH(Orders[[#This Row],[Order_Date]])</f>
        <v>12</v>
      </c>
      <c r="G4314" s="2" t="s">
        <v>1531</v>
      </c>
      <c r="H4314" t="s">
        <v>1194</v>
      </c>
      <c r="I4314" t="s">
        <v>14</v>
      </c>
      <c r="J4314" t="s">
        <v>22</v>
      </c>
      <c r="K4314" t="s">
        <v>27</v>
      </c>
      <c r="L4314" t="s">
        <v>17</v>
      </c>
      <c r="M4314" s="1">
        <v>4546.62</v>
      </c>
      <c r="N4314" s="1">
        <v>1304.53</v>
      </c>
      <c r="O4314">
        <v>0.08</v>
      </c>
    </row>
    <row r="4315" spans="1:15" x14ac:dyDescent="0.3">
      <c r="A4315" t="str">
        <f xml:space="preserve"> _xlfn.XLOOKUP(H4315, 'Customers'!B:B, 'Customers'!A:A)</f>
        <v>CUST_248</v>
      </c>
      <c r="B4315" t="str">
        <f>_xlfn.XLOOKUP(L4315, Products!C:C, Products!A:A)</f>
        <v>PROD_5</v>
      </c>
      <c r="C4315">
        <v>4314</v>
      </c>
      <c r="D4315" s="2" t="s">
        <v>453</v>
      </c>
      <c r="E4315">
        <f>YEAR(Orders[[#This Row],[Order_Date]])</f>
        <v>2023</v>
      </c>
      <c r="F4315">
        <f>MONTH(Orders[[#This Row],[Order_Date]])</f>
        <v>4</v>
      </c>
      <c r="G4315" s="2" t="s">
        <v>1289</v>
      </c>
      <c r="H4315" t="s">
        <v>681</v>
      </c>
      <c r="I4315" t="s">
        <v>32</v>
      </c>
      <c r="J4315" t="s">
        <v>22</v>
      </c>
      <c r="K4315" t="s">
        <v>34</v>
      </c>
      <c r="L4315" t="s">
        <v>39</v>
      </c>
      <c r="M4315" s="1">
        <v>2542.54</v>
      </c>
      <c r="N4315" s="1">
        <v>-177.7</v>
      </c>
      <c r="O4315">
        <v>0.28999999999999998</v>
      </c>
    </row>
    <row r="4316" spans="1:15" x14ac:dyDescent="0.3">
      <c r="A4316" t="str">
        <f xml:space="preserve"> _xlfn.XLOOKUP(H4316, 'Customers'!B:B, 'Customers'!A:A)</f>
        <v>CUST_297</v>
      </c>
      <c r="B4316" t="str">
        <f>_xlfn.XLOOKUP(L4316, Products!C:C, Products!A:A)</f>
        <v>PROD_2</v>
      </c>
      <c r="C4316">
        <v>4315</v>
      </c>
      <c r="D4316" s="2" t="s">
        <v>197</v>
      </c>
      <c r="E4316">
        <f>YEAR(Orders[[#This Row],[Order_Date]])</f>
        <v>2022</v>
      </c>
      <c r="F4316">
        <f>MONTH(Orders[[#This Row],[Order_Date]])</f>
        <v>1</v>
      </c>
      <c r="G4316" s="2" t="s">
        <v>776</v>
      </c>
      <c r="H4316" t="s">
        <v>785</v>
      </c>
      <c r="I4316" t="s">
        <v>32</v>
      </c>
      <c r="J4316" t="s">
        <v>65</v>
      </c>
      <c r="K4316" t="s">
        <v>16</v>
      </c>
      <c r="L4316" t="s">
        <v>23</v>
      </c>
      <c r="M4316" s="1">
        <v>5592.31</v>
      </c>
      <c r="N4316" s="1">
        <v>182.51</v>
      </c>
      <c r="O4316">
        <v>0.08</v>
      </c>
    </row>
    <row r="4317" spans="1:15" x14ac:dyDescent="0.3">
      <c r="A4317" t="str">
        <f xml:space="preserve"> _xlfn.XLOOKUP(H4317, 'Customers'!B:B, 'Customers'!A:A)</f>
        <v>CUST_636</v>
      </c>
      <c r="B4317" t="str">
        <f>_xlfn.XLOOKUP(L4317, Products!C:C, Products!A:A)</f>
        <v>PROD_1</v>
      </c>
      <c r="C4317">
        <v>4316</v>
      </c>
      <c r="D4317" s="2" t="s">
        <v>798</v>
      </c>
      <c r="E4317">
        <f>YEAR(Orders[[#This Row],[Order_Date]])</f>
        <v>2023</v>
      </c>
      <c r="F4317">
        <f>MONTH(Orders[[#This Row],[Order_Date]])</f>
        <v>10</v>
      </c>
      <c r="G4317" s="2" t="s">
        <v>524</v>
      </c>
      <c r="H4317" t="s">
        <v>1360</v>
      </c>
      <c r="I4317" t="s">
        <v>14</v>
      </c>
      <c r="J4317" t="s">
        <v>15</v>
      </c>
      <c r="K4317" t="s">
        <v>27</v>
      </c>
      <c r="L4317" t="s">
        <v>17</v>
      </c>
      <c r="M4317" s="1">
        <v>6880.86</v>
      </c>
      <c r="N4317" s="1">
        <v>105.8</v>
      </c>
      <c r="O4317">
        <v>0.28999999999999998</v>
      </c>
    </row>
    <row r="4318" spans="1:15" x14ac:dyDescent="0.3">
      <c r="A4318" t="str">
        <f xml:space="preserve"> _xlfn.XLOOKUP(H4318, 'Customers'!B:B, 'Customers'!A:A)</f>
        <v>CUST_597</v>
      </c>
      <c r="B4318" t="str">
        <f>_xlfn.XLOOKUP(L4318, Products!C:C, Products!A:A)</f>
        <v>PROD_3</v>
      </c>
      <c r="C4318">
        <v>4317</v>
      </c>
      <c r="D4318" s="2" t="s">
        <v>204</v>
      </c>
      <c r="E4318">
        <f>YEAR(Orders[[#This Row],[Order_Date]])</f>
        <v>2023</v>
      </c>
      <c r="F4318">
        <f>MONTH(Orders[[#This Row],[Order_Date]])</f>
        <v>10</v>
      </c>
      <c r="G4318" s="2" t="s">
        <v>1583</v>
      </c>
      <c r="H4318" t="s">
        <v>1306</v>
      </c>
      <c r="I4318" t="s">
        <v>14</v>
      </c>
      <c r="J4318" t="s">
        <v>33</v>
      </c>
      <c r="K4318" t="s">
        <v>27</v>
      </c>
      <c r="L4318" t="s">
        <v>28</v>
      </c>
      <c r="M4318" s="1">
        <v>8004.39</v>
      </c>
      <c r="N4318" s="1">
        <v>2037.89</v>
      </c>
      <c r="O4318">
        <v>0.22</v>
      </c>
    </row>
    <row r="4319" spans="1:15" x14ac:dyDescent="0.3">
      <c r="A4319" t="str">
        <f xml:space="preserve"> _xlfn.XLOOKUP(H4319, 'Customers'!B:B, 'Customers'!A:A)</f>
        <v>CUST_910</v>
      </c>
      <c r="B4319" t="str">
        <f>_xlfn.XLOOKUP(L4319, Products!C:C, Products!A:A)</f>
        <v>PROD_5</v>
      </c>
      <c r="C4319">
        <v>4318</v>
      </c>
      <c r="D4319" s="2" t="s">
        <v>1029</v>
      </c>
      <c r="E4319">
        <f>YEAR(Orders[[#This Row],[Order_Date]])</f>
        <v>2022</v>
      </c>
      <c r="F4319">
        <f>MONTH(Orders[[#This Row],[Order_Date]])</f>
        <v>2</v>
      </c>
      <c r="G4319" s="2" t="s">
        <v>784</v>
      </c>
      <c r="H4319" t="s">
        <v>1669</v>
      </c>
      <c r="I4319" t="s">
        <v>14</v>
      </c>
      <c r="J4319" t="s">
        <v>15</v>
      </c>
      <c r="K4319" t="s">
        <v>34</v>
      </c>
      <c r="L4319" t="s">
        <v>39</v>
      </c>
      <c r="M4319" s="1">
        <v>8894.16</v>
      </c>
      <c r="N4319" s="1">
        <v>481.46</v>
      </c>
      <c r="O4319">
        <v>0.28000000000000003</v>
      </c>
    </row>
    <row r="4320" spans="1:15" x14ac:dyDescent="0.3">
      <c r="A4320" t="str">
        <f xml:space="preserve"> _xlfn.XLOOKUP(H4320, 'Customers'!B:B, 'Customers'!A:A)</f>
        <v>CUST_375</v>
      </c>
      <c r="B4320" t="str">
        <f>_xlfn.XLOOKUP(L4320, Products!C:C, Products!A:A)</f>
        <v>PROD_5</v>
      </c>
      <c r="C4320">
        <v>4319</v>
      </c>
      <c r="D4320" s="2" t="s">
        <v>274</v>
      </c>
      <c r="E4320">
        <f>YEAR(Orders[[#This Row],[Order_Date]])</f>
        <v>2022</v>
      </c>
      <c r="F4320">
        <f>MONTH(Orders[[#This Row],[Order_Date]])</f>
        <v>1</v>
      </c>
      <c r="G4320" s="2" t="s">
        <v>275</v>
      </c>
      <c r="H4320" t="s">
        <v>934</v>
      </c>
      <c r="I4320" t="s">
        <v>32</v>
      </c>
      <c r="J4320" t="s">
        <v>15</v>
      </c>
      <c r="K4320" t="s">
        <v>34</v>
      </c>
      <c r="L4320" t="s">
        <v>39</v>
      </c>
      <c r="M4320" s="1">
        <v>3164.24</v>
      </c>
      <c r="N4320" s="1">
        <v>-59.68</v>
      </c>
      <c r="O4320">
        <v>0.21</v>
      </c>
    </row>
    <row r="4321" spans="1:15" x14ac:dyDescent="0.3">
      <c r="A4321" t="str">
        <f xml:space="preserve"> _xlfn.XLOOKUP(H4321, 'Customers'!B:B, 'Customers'!A:A)</f>
        <v>CUST_69</v>
      </c>
      <c r="B4321" t="str">
        <f>_xlfn.XLOOKUP(L4321, Products!C:C, Products!A:A)</f>
        <v>PROD_3</v>
      </c>
      <c r="C4321">
        <v>4320</v>
      </c>
      <c r="D4321" s="2" t="s">
        <v>814</v>
      </c>
      <c r="E4321">
        <f>YEAR(Orders[[#This Row],[Order_Date]])</f>
        <v>2022</v>
      </c>
      <c r="F4321">
        <f>MONTH(Orders[[#This Row],[Order_Date]])</f>
        <v>9</v>
      </c>
      <c r="G4321" s="2" t="s">
        <v>169</v>
      </c>
      <c r="H4321" t="s">
        <v>227</v>
      </c>
      <c r="I4321" t="s">
        <v>21</v>
      </c>
      <c r="J4321" t="s">
        <v>22</v>
      </c>
      <c r="K4321" t="s">
        <v>27</v>
      </c>
      <c r="L4321" t="s">
        <v>28</v>
      </c>
      <c r="M4321" s="1">
        <v>1572.12</v>
      </c>
      <c r="N4321" s="1">
        <v>64.94</v>
      </c>
      <c r="O4321">
        <v>0.22</v>
      </c>
    </row>
    <row r="4322" spans="1:15" x14ac:dyDescent="0.3">
      <c r="A4322" t="str">
        <f xml:space="preserve"> _xlfn.XLOOKUP(H4322, 'Customers'!B:B, 'Customers'!A:A)</f>
        <v>CUST_88</v>
      </c>
      <c r="B4322" t="str">
        <f>_xlfn.XLOOKUP(L4322, Products!C:C, Products!A:A)</f>
        <v>PROD_8</v>
      </c>
      <c r="C4322">
        <v>4321</v>
      </c>
      <c r="D4322" s="2" t="s">
        <v>703</v>
      </c>
      <c r="E4322">
        <f>YEAR(Orders[[#This Row],[Order_Date]])</f>
        <v>2022</v>
      </c>
      <c r="F4322">
        <f>MONTH(Orders[[#This Row],[Order_Date]])</f>
        <v>2</v>
      </c>
      <c r="G4322" s="2" t="s">
        <v>136</v>
      </c>
      <c r="H4322" t="s">
        <v>281</v>
      </c>
      <c r="I4322" t="s">
        <v>14</v>
      </c>
      <c r="J4322" t="s">
        <v>22</v>
      </c>
      <c r="K4322" t="s">
        <v>27</v>
      </c>
      <c r="L4322" t="s">
        <v>73</v>
      </c>
      <c r="M4322" s="1">
        <v>6558.79</v>
      </c>
      <c r="N4322" s="1">
        <v>291.86</v>
      </c>
      <c r="O4322">
        <v>0.16</v>
      </c>
    </row>
    <row r="4323" spans="1:15" x14ac:dyDescent="0.3">
      <c r="A4323" t="str">
        <f xml:space="preserve"> _xlfn.XLOOKUP(H4323, 'Customers'!B:B, 'Customers'!A:A)</f>
        <v>CUST_954</v>
      </c>
      <c r="B4323" t="str">
        <f>_xlfn.XLOOKUP(L4323, Products!C:C, Products!A:A)</f>
        <v>PROD_1</v>
      </c>
      <c r="C4323">
        <v>4322</v>
      </c>
      <c r="D4323" s="2" t="s">
        <v>745</v>
      </c>
      <c r="E4323">
        <f>YEAR(Orders[[#This Row],[Order_Date]])</f>
        <v>2022</v>
      </c>
      <c r="F4323">
        <f>MONTH(Orders[[#This Row],[Order_Date]])</f>
        <v>1</v>
      </c>
      <c r="G4323" s="2" t="s">
        <v>350</v>
      </c>
      <c r="H4323" t="s">
        <v>1715</v>
      </c>
      <c r="I4323" t="s">
        <v>14</v>
      </c>
      <c r="J4323" t="s">
        <v>33</v>
      </c>
      <c r="K4323" t="s">
        <v>16</v>
      </c>
      <c r="L4323" t="s">
        <v>17</v>
      </c>
      <c r="M4323" s="1">
        <v>2044.17</v>
      </c>
      <c r="N4323" s="1">
        <v>119.45</v>
      </c>
      <c r="O4323">
        <v>0.16</v>
      </c>
    </row>
    <row r="4324" spans="1:15" x14ac:dyDescent="0.3">
      <c r="A4324" t="str">
        <f xml:space="preserve"> _xlfn.XLOOKUP(H4324, 'Customers'!B:B, 'Customers'!A:A)</f>
        <v>CUST_71</v>
      </c>
      <c r="B4324" t="str">
        <f>_xlfn.XLOOKUP(L4324, Products!C:C, Products!A:A)</f>
        <v>PROD_7</v>
      </c>
      <c r="C4324">
        <v>4323</v>
      </c>
      <c r="D4324" s="2" t="s">
        <v>11</v>
      </c>
      <c r="E4324">
        <f>YEAR(Orders[[#This Row],[Order_Date]])</f>
        <v>2023</v>
      </c>
      <c r="F4324">
        <f>MONTH(Orders[[#This Row],[Order_Date]])</f>
        <v>9</v>
      </c>
      <c r="G4324" s="2" t="s">
        <v>1345</v>
      </c>
      <c r="H4324" t="s">
        <v>233</v>
      </c>
      <c r="I4324" t="s">
        <v>21</v>
      </c>
      <c r="J4324" t="s">
        <v>15</v>
      </c>
      <c r="K4324" t="s">
        <v>16</v>
      </c>
      <c r="L4324" t="s">
        <v>66</v>
      </c>
      <c r="M4324" s="1">
        <v>1561.77</v>
      </c>
      <c r="N4324" s="1">
        <v>-143.63999999999999</v>
      </c>
      <c r="O4324">
        <v>0.05</v>
      </c>
    </row>
    <row r="4325" spans="1:15" x14ac:dyDescent="0.3">
      <c r="A4325" t="str">
        <f xml:space="preserve"> _xlfn.XLOOKUP(H4325, 'Customers'!B:B, 'Customers'!A:A)</f>
        <v>CUST_577</v>
      </c>
      <c r="B4325" t="str">
        <f>_xlfn.XLOOKUP(L4325, Products!C:C, Products!A:A)</f>
        <v>PROD_5</v>
      </c>
      <c r="C4325">
        <v>4324</v>
      </c>
      <c r="D4325" s="2" t="s">
        <v>535</v>
      </c>
      <c r="E4325">
        <f>YEAR(Orders[[#This Row],[Order_Date]])</f>
        <v>2022</v>
      </c>
      <c r="F4325">
        <f>MONTH(Orders[[#This Row],[Order_Date]])</f>
        <v>1</v>
      </c>
      <c r="G4325" s="2" t="s">
        <v>1330</v>
      </c>
      <c r="H4325" t="s">
        <v>1279</v>
      </c>
      <c r="I4325" t="s">
        <v>21</v>
      </c>
      <c r="J4325" t="s">
        <v>33</v>
      </c>
      <c r="K4325" t="s">
        <v>34</v>
      </c>
      <c r="L4325" t="s">
        <v>39</v>
      </c>
      <c r="M4325" s="1">
        <v>6544.53</v>
      </c>
      <c r="N4325" s="1">
        <v>-386.95</v>
      </c>
      <c r="O4325">
        <v>0.21</v>
      </c>
    </row>
    <row r="4326" spans="1:15" x14ac:dyDescent="0.3">
      <c r="A4326" t="str">
        <f xml:space="preserve"> _xlfn.XLOOKUP(H4326, 'Customers'!B:B, 'Customers'!A:A)</f>
        <v>CUST_593</v>
      </c>
      <c r="B4326" t="str">
        <f>_xlfn.XLOOKUP(L4326, Products!C:C, Products!A:A)</f>
        <v>PROD_3</v>
      </c>
      <c r="C4326">
        <v>4325</v>
      </c>
      <c r="D4326" s="2" t="s">
        <v>1022</v>
      </c>
      <c r="E4326">
        <f>YEAR(Orders[[#This Row],[Order_Date]])</f>
        <v>2023</v>
      </c>
      <c r="F4326">
        <f>MONTH(Orders[[#This Row],[Order_Date]])</f>
        <v>2</v>
      </c>
      <c r="G4326" s="2" t="s">
        <v>504</v>
      </c>
      <c r="H4326" t="s">
        <v>1300</v>
      </c>
      <c r="I4326" t="s">
        <v>32</v>
      </c>
      <c r="J4326" t="s">
        <v>33</v>
      </c>
      <c r="K4326" t="s">
        <v>27</v>
      </c>
      <c r="L4326" t="s">
        <v>28</v>
      </c>
      <c r="M4326" s="1">
        <v>5951.17</v>
      </c>
      <c r="N4326" s="1">
        <v>-79.52</v>
      </c>
      <c r="O4326">
        <v>0.18</v>
      </c>
    </row>
    <row r="4327" spans="1:15" x14ac:dyDescent="0.3">
      <c r="A4327" t="str">
        <f xml:space="preserve"> _xlfn.XLOOKUP(H4327, 'Customers'!B:B, 'Customers'!A:A)</f>
        <v>CUST_597</v>
      </c>
      <c r="B4327" t="str">
        <f>_xlfn.XLOOKUP(L4327, Products!C:C, Products!A:A)</f>
        <v>PROD_7</v>
      </c>
      <c r="C4327">
        <v>4326</v>
      </c>
      <c r="D4327" s="2" t="s">
        <v>101</v>
      </c>
      <c r="E4327">
        <f>YEAR(Orders[[#This Row],[Order_Date]])</f>
        <v>2022</v>
      </c>
      <c r="F4327">
        <f>MONTH(Orders[[#This Row],[Order_Date]])</f>
        <v>7</v>
      </c>
      <c r="G4327" s="2" t="s">
        <v>1281</v>
      </c>
      <c r="H4327" t="s">
        <v>1306</v>
      </c>
      <c r="I4327" t="s">
        <v>32</v>
      </c>
      <c r="J4327" t="s">
        <v>15</v>
      </c>
      <c r="K4327" t="s">
        <v>16</v>
      </c>
      <c r="L4327" t="s">
        <v>66</v>
      </c>
      <c r="M4327" s="1">
        <v>7357.25</v>
      </c>
      <c r="N4327" s="1">
        <v>1078.56</v>
      </c>
      <c r="O4327">
        <v>0.17</v>
      </c>
    </row>
    <row r="4328" spans="1:15" x14ac:dyDescent="0.3">
      <c r="A4328" t="str">
        <f xml:space="preserve"> _xlfn.XLOOKUP(H4328, 'Customers'!B:B, 'Customers'!A:A)</f>
        <v>CUST_461</v>
      </c>
      <c r="B4328" t="str">
        <f>_xlfn.XLOOKUP(L4328, Products!C:C, Products!A:A)</f>
        <v>PROD_2</v>
      </c>
      <c r="C4328">
        <v>4327</v>
      </c>
      <c r="D4328" s="2" t="s">
        <v>514</v>
      </c>
      <c r="E4328">
        <f>YEAR(Orders[[#This Row],[Order_Date]])</f>
        <v>2022</v>
      </c>
      <c r="F4328">
        <f>MONTH(Orders[[#This Row],[Order_Date]])</f>
        <v>4</v>
      </c>
      <c r="G4328" s="2" t="s">
        <v>366</v>
      </c>
      <c r="H4328" t="s">
        <v>1089</v>
      </c>
      <c r="I4328" t="s">
        <v>14</v>
      </c>
      <c r="J4328" t="s">
        <v>15</v>
      </c>
      <c r="K4328" t="s">
        <v>16</v>
      </c>
      <c r="L4328" t="s">
        <v>23</v>
      </c>
      <c r="M4328" s="1">
        <v>4239.22</v>
      </c>
      <c r="N4328" s="1">
        <v>758.4</v>
      </c>
      <c r="O4328">
        <v>0.09</v>
      </c>
    </row>
    <row r="4329" spans="1:15" x14ac:dyDescent="0.3">
      <c r="A4329" t="str">
        <f xml:space="preserve"> _xlfn.XLOOKUP(H4329, 'Customers'!B:B, 'Customers'!A:A)</f>
        <v>CUST_709</v>
      </c>
      <c r="B4329" t="str">
        <f>_xlfn.XLOOKUP(L4329, Products!C:C, Products!A:A)</f>
        <v>PROD_5</v>
      </c>
      <c r="C4329">
        <v>4328</v>
      </c>
      <c r="D4329" s="2" t="s">
        <v>684</v>
      </c>
      <c r="E4329">
        <f>YEAR(Orders[[#This Row],[Order_Date]])</f>
        <v>2022</v>
      </c>
      <c r="F4329">
        <f>MONTH(Orders[[#This Row],[Order_Date]])</f>
        <v>10</v>
      </c>
      <c r="G4329" s="2" t="s">
        <v>737</v>
      </c>
      <c r="H4329" t="s">
        <v>1448</v>
      </c>
      <c r="I4329" t="s">
        <v>32</v>
      </c>
      <c r="J4329" t="s">
        <v>15</v>
      </c>
      <c r="K4329" t="s">
        <v>34</v>
      </c>
      <c r="L4329" t="s">
        <v>39</v>
      </c>
      <c r="M4329" s="1">
        <v>1474.56</v>
      </c>
      <c r="N4329" s="1">
        <v>27.21</v>
      </c>
      <c r="O4329">
        <v>0.05</v>
      </c>
    </row>
    <row r="4330" spans="1:15" x14ac:dyDescent="0.3">
      <c r="A4330" t="str">
        <f xml:space="preserve"> _xlfn.XLOOKUP(H4330, 'Customers'!B:B, 'Customers'!A:A)</f>
        <v>CUST_930</v>
      </c>
      <c r="B4330" t="str">
        <f>_xlfn.XLOOKUP(L4330, Products!C:C, Products!A:A)</f>
        <v>PROD_1</v>
      </c>
      <c r="C4330">
        <v>4329</v>
      </c>
      <c r="D4330" s="2" t="s">
        <v>706</v>
      </c>
      <c r="E4330">
        <f>YEAR(Orders[[#This Row],[Order_Date]])</f>
        <v>2022</v>
      </c>
      <c r="F4330">
        <f>MONTH(Orders[[#This Row],[Order_Date]])</f>
        <v>11</v>
      </c>
      <c r="G4330" s="2" t="s">
        <v>707</v>
      </c>
      <c r="H4330" t="s">
        <v>1690</v>
      </c>
      <c r="I4330" t="s">
        <v>14</v>
      </c>
      <c r="J4330" t="s">
        <v>65</v>
      </c>
      <c r="K4330" t="s">
        <v>16</v>
      </c>
      <c r="L4330" t="s">
        <v>17</v>
      </c>
      <c r="M4330" s="1">
        <v>4926.01</v>
      </c>
      <c r="N4330" s="1">
        <v>530.16999999999996</v>
      </c>
      <c r="O4330">
        <v>0.28999999999999998</v>
      </c>
    </row>
    <row r="4331" spans="1:15" x14ac:dyDescent="0.3">
      <c r="A4331" t="str">
        <f xml:space="preserve"> _xlfn.XLOOKUP(H4331, 'Customers'!B:B, 'Customers'!A:A)</f>
        <v>CUST_81</v>
      </c>
      <c r="B4331" t="str">
        <f>_xlfn.XLOOKUP(L4331, Products!C:C, Products!A:A)</f>
        <v>PROD_5</v>
      </c>
      <c r="C4331">
        <v>4330</v>
      </c>
      <c r="D4331" s="2" t="s">
        <v>791</v>
      </c>
      <c r="E4331">
        <f>YEAR(Orders[[#This Row],[Order_Date]])</f>
        <v>2022</v>
      </c>
      <c r="F4331">
        <f>MONTH(Orders[[#This Row],[Order_Date]])</f>
        <v>6</v>
      </c>
      <c r="G4331" s="2" t="s">
        <v>1384</v>
      </c>
      <c r="H4331" t="s">
        <v>260</v>
      </c>
      <c r="I4331" t="s">
        <v>14</v>
      </c>
      <c r="J4331" t="s">
        <v>22</v>
      </c>
      <c r="K4331" t="s">
        <v>34</v>
      </c>
      <c r="L4331" t="s">
        <v>39</v>
      </c>
      <c r="M4331" s="1">
        <v>8605.85</v>
      </c>
      <c r="N4331" s="1">
        <v>-482.78</v>
      </c>
      <c r="O4331">
        <v>0.11</v>
      </c>
    </row>
    <row r="4332" spans="1:15" x14ac:dyDescent="0.3">
      <c r="A4332" t="str">
        <f xml:space="preserve"> _xlfn.XLOOKUP(H4332, 'Customers'!B:B, 'Customers'!A:A)</f>
        <v>CUST_73</v>
      </c>
      <c r="B4332" t="str">
        <f>_xlfn.XLOOKUP(L4332, Products!C:C, Products!A:A)</f>
        <v>PROD_1</v>
      </c>
      <c r="C4332">
        <v>4331</v>
      </c>
      <c r="D4332" s="2" t="s">
        <v>554</v>
      </c>
      <c r="E4332">
        <f>YEAR(Orders[[#This Row],[Order_Date]])</f>
        <v>2023</v>
      </c>
      <c r="F4332">
        <f>MONTH(Orders[[#This Row],[Order_Date]])</f>
        <v>3</v>
      </c>
      <c r="G4332" s="2" t="s">
        <v>1110</v>
      </c>
      <c r="H4332" t="s">
        <v>239</v>
      </c>
      <c r="I4332" t="s">
        <v>32</v>
      </c>
      <c r="J4332" t="s">
        <v>22</v>
      </c>
      <c r="K4332" t="s">
        <v>16</v>
      </c>
      <c r="L4332" t="s">
        <v>17</v>
      </c>
      <c r="M4332" s="1">
        <v>4741.47</v>
      </c>
      <c r="N4332" s="1">
        <v>799.78</v>
      </c>
      <c r="O4332">
        <v>0.3</v>
      </c>
    </row>
    <row r="4333" spans="1:15" x14ac:dyDescent="0.3">
      <c r="A4333" t="str">
        <f xml:space="preserve"> _xlfn.XLOOKUP(H4333, 'Customers'!B:B, 'Customers'!A:A)</f>
        <v>CUST_911</v>
      </c>
      <c r="B4333" t="str">
        <f>_xlfn.XLOOKUP(L4333, Products!C:C, Products!A:A)</f>
        <v>PROD_6</v>
      </c>
      <c r="C4333">
        <v>4332</v>
      </c>
      <c r="D4333" s="2" t="s">
        <v>204</v>
      </c>
      <c r="E4333">
        <f>YEAR(Orders[[#This Row],[Order_Date]])</f>
        <v>2023</v>
      </c>
      <c r="F4333">
        <f>MONTH(Orders[[#This Row],[Order_Date]])</f>
        <v>10</v>
      </c>
      <c r="G4333" s="2" t="s">
        <v>798</v>
      </c>
      <c r="H4333" t="s">
        <v>1670</v>
      </c>
      <c r="I4333" t="s">
        <v>32</v>
      </c>
      <c r="J4333" t="s">
        <v>22</v>
      </c>
      <c r="K4333" t="s">
        <v>34</v>
      </c>
      <c r="L4333" t="s">
        <v>52</v>
      </c>
      <c r="M4333" s="1">
        <v>7816.59</v>
      </c>
      <c r="N4333" s="1">
        <v>-647.6</v>
      </c>
      <c r="O4333">
        <v>0.16</v>
      </c>
    </row>
    <row r="4334" spans="1:15" x14ac:dyDescent="0.3">
      <c r="A4334" t="str">
        <f xml:space="preserve"> _xlfn.XLOOKUP(H4334, 'Customers'!B:B, 'Customers'!A:A)</f>
        <v>CUST_754</v>
      </c>
      <c r="B4334" t="str">
        <f>_xlfn.XLOOKUP(L4334, Products!C:C, Products!A:A)</f>
        <v>PROD_4</v>
      </c>
      <c r="C4334">
        <v>4333</v>
      </c>
      <c r="D4334" s="2" t="s">
        <v>1328</v>
      </c>
      <c r="E4334">
        <f>YEAR(Orders[[#This Row],[Order_Date]])</f>
        <v>2023</v>
      </c>
      <c r="F4334">
        <f>MONTH(Orders[[#This Row],[Order_Date]])</f>
        <v>4</v>
      </c>
      <c r="G4334" s="2" t="s">
        <v>397</v>
      </c>
      <c r="H4334" t="s">
        <v>1500</v>
      </c>
      <c r="I4334" t="s">
        <v>14</v>
      </c>
      <c r="J4334" t="s">
        <v>15</v>
      </c>
      <c r="K4334" t="s">
        <v>34</v>
      </c>
      <c r="L4334" t="s">
        <v>35</v>
      </c>
      <c r="M4334" s="1">
        <v>5869.47</v>
      </c>
      <c r="N4334" s="1">
        <v>944.19</v>
      </c>
      <c r="O4334">
        <v>0.01</v>
      </c>
    </row>
    <row r="4335" spans="1:15" x14ac:dyDescent="0.3">
      <c r="A4335" t="str">
        <f xml:space="preserve"> _xlfn.XLOOKUP(H4335, 'Customers'!B:B, 'Customers'!A:A)</f>
        <v>CUST_596</v>
      </c>
      <c r="B4335" t="str">
        <f>_xlfn.XLOOKUP(L4335, Products!C:C, Products!A:A)</f>
        <v>PROD_3</v>
      </c>
      <c r="C4335">
        <v>4334</v>
      </c>
      <c r="D4335" s="2" t="s">
        <v>847</v>
      </c>
      <c r="E4335">
        <f>YEAR(Orders[[#This Row],[Order_Date]])</f>
        <v>2023</v>
      </c>
      <c r="F4335">
        <f>MONTH(Orders[[#This Row],[Order_Date]])</f>
        <v>3</v>
      </c>
      <c r="G4335" s="2" t="s">
        <v>477</v>
      </c>
      <c r="H4335" t="s">
        <v>1304</v>
      </c>
      <c r="I4335" t="s">
        <v>14</v>
      </c>
      <c r="J4335" t="s">
        <v>15</v>
      </c>
      <c r="K4335" t="s">
        <v>27</v>
      </c>
      <c r="L4335" t="s">
        <v>28</v>
      </c>
      <c r="M4335" s="1">
        <v>6420.3</v>
      </c>
      <c r="N4335" s="1">
        <v>1558.06</v>
      </c>
      <c r="O4335">
        <v>0.05</v>
      </c>
    </row>
    <row r="4336" spans="1:15" x14ac:dyDescent="0.3">
      <c r="A4336" t="str">
        <f xml:space="preserve"> _xlfn.XLOOKUP(H4336, 'Customers'!B:B, 'Customers'!A:A)</f>
        <v>CUST_516</v>
      </c>
      <c r="B4336" t="str">
        <f>_xlfn.XLOOKUP(L4336, Products!C:C, Products!A:A)</f>
        <v>PROD_4</v>
      </c>
      <c r="C4336">
        <v>4335</v>
      </c>
      <c r="D4336" s="2" t="s">
        <v>1079</v>
      </c>
      <c r="E4336">
        <f>YEAR(Orders[[#This Row],[Order_Date]])</f>
        <v>2022</v>
      </c>
      <c r="F4336">
        <f>MONTH(Orders[[#This Row],[Order_Date]])</f>
        <v>10</v>
      </c>
      <c r="G4336" s="2" t="s">
        <v>781</v>
      </c>
      <c r="H4336" t="s">
        <v>1187</v>
      </c>
      <c r="I4336" t="s">
        <v>14</v>
      </c>
      <c r="J4336" t="s">
        <v>15</v>
      </c>
      <c r="K4336" t="s">
        <v>34</v>
      </c>
      <c r="L4336" t="s">
        <v>35</v>
      </c>
      <c r="M4336" s="1">
        <v>3925.28</v>
      </c>
      <c r="N4336" s="1">
        <v>1147.82</v>
      </c>
      <c r="O4336">
        <v>0.06</v>
      </c>
    </row>
    <row r="4337" spans="1:15" x14ac:dyDescent="0.3">
      <c r="A4337" t="str">
        <f xml:space="preserve"> _xlfn.XLOOKUP(H4337, 'Customers'!B:B, 'Customers'!A:A)</f>
        <v>CUST_875</v>
      </c>
      <c r="B4337" t="str">
        <f>_xlfn.XLOOKUP(L4337, Products!C:C, Products!A:A)</f>
        <v>PROD_4</v>
      </c>
      <c r="C4337">
        <v>4336</v>
      </c>
      <c r="D4337" s="2" t="s">
        <v>241</v>
      </c>
      <c r="E4337">
        <f>YEAR(Orders[[#This Row],[Order_Date]])</f>
        <v>2022</v>
      </c>
      <c r="F4337">
        <f>MONTH(Orders[[#This Row],[Order_Date]])</f>
        <v>8</v>
      </c>
      <c r="G4337" s="2" t="s">
        <v>1206</v>
      </c>
      <c r="H4337" t="s">
        <v>1630</v>
      </c>
      <c r="I4337" t="s">
        <v>21</v>
      </c>
      <c r="J4337" t="s">
        <v>22</v>
      </c>
      <c r="K4337" t="s">
        <v>34</v>
      </c>
      <c r="L4337" t="s">
        <v>35</v>
      </c>
      <c r="M4337" s="1">
        <v>3073.48</v>
      </c>
      <c r="N4337" s="1">
        <v>867.39</v>
      </c>
      <c r="O4337">
        <v>0.22</v>
      </c>
    </row>
    <row r="4338" spans="1:15" x14ac:dyDescent="0.3">
      <c r="A4338" t="str">
        <f xml:space="preserve"> _xlfn.XLOOKUP(H4338, 'Customers'!B:B, 'Customers'!A:A)</f>
        <v>CUST_683</v>
      </c>
      <c r="B4338" t="str">
        <f>_xlfn.XLOOKUP(L4338, Products!C:C, Products!A:A)</f>
        <v>PROD_1</v>
      </c>
      <c r="C4338">
        <v>4337</v>
      </c>
      <c r="D4338" s="2" t="s">
        <v>1305</v>
      </c>
      <c r="E4338">
        <f>YEAR(Orders[[#This Row],[Order_Date]])</f>
        <v>2023</v>
      </c>
      <c r="F4338">
        <f>MONTH(Orders[[#This Row],[Order_Date]])</f>
        <v>7</v>
      </c>
      <c r="G4338" s="2" t="s">
        <v>1061</v>
      </c>
      <c r="H4338" t="s">
        <v>1419</v>
      </c>
      <c r="I4338" t="s">
        <v>32</v>
      </c>
      <c r="J4338" t="s">
        <v>15</v>
      </c>
      <c r="K4338" t="s">
        <v>27</v>
      </c>
      <c r="L4338" t="s">
        <v>17</v>
      </c>
      <c r="M4338" s="1">
        <v>5429.36</v>
      </c>
      <c r="N4338" s="1">
        <v>1079.5999999999999</v>
      </c>
      <c r="O4338">
        <v>0.05</v>
      </c>
    </row>
    <row r="4339" spans="1:15" x14ac:dyDescent="0.3">
      <c r="A4339" t="str">
        <f xml:space="preserve"> _xlfn.XLOOKUP(H4339, 'Customers'!B:B, 'Customers'!A:A)</f>
        <v>CUST_306</v>
      </c>
      <c r="B4339" t="str">
        <f>_xlfn.XLOOKUP(L4339, Products!C:C, Products!A:A)</f>
        <v>PROD_5</v>
      </c>
      <c r="C4339">
        <v>4338</v>
      </c>
      <c r="D4339" s="2" t="s">
        <v>901</v>
      </c>
      <c r="E4339">
        <f>YEAR(Orders[[#This Row],[Order_Date]])</f>
        <v>2023</v>
      </c>
      <c r="F4339">
        <f>MONTH(Orders[[#This Row],[Order_Date]])</f>
        <v>7</v>
      </c>
      <c r="G4339" s="2" t="s">
        <v>1105</v>
      </c>
      <c r="H4339" t="s">
        <v>803</v>
      </c>
      <c r="I4339" t="s">
        <v>21</v>
      </c>
      <c r="J4339" t="s">
        <v>22</v>
      </c>
      <c r="K4339" t="s">
        <v>34</v>
      </c>
      <c r="L4339" t="s">
        <v>39</v>
      </c>
      <c r="M4339" s="1">
        <v>4444.63</v>
      </c>
      <c r="N4339" s="1">
        <v>-296.60000000000002</v>
      </c>
      <c r="O4339">
        <v>0.12</v>
      </c>
    </row>
    <row r="4340" spans="1:15" x14ac:dyDescent="0.3">
      <c r="A4340" t="str">
        <f xml:space="preserve"> _xlfn.XLOOKUP(H4340, 'Customers'!B:B, 'Customers'!A:A)</f>
        <v>CUST_977</v>
      </c>
      <c r="B4340" t="str">
        <f>_xlfn.XLOOKUP(L4340, Products!C:C, Products!A:A)</f>
        <v>PROD_5</v>
      </c>
      <c r="C4340">
        <v>4339</v>
      </c>
      <c r="D4340" s="2" t="s">
        <v>480</v>
      </c>
      <c r="E4340">
        <f>YEAR(Orders[[#This Row],[Order_Date]])</f>
        <v>2023</v>
      </c>
      <c r="F4340">
        <f>MONTH(Orders[[#This Row],[Order_Date]])</f>
        <v>7</v>
      </c>
      <c r="G4340" s="2" t="s">
        <v>1106</v>
      </c>
      <c r="H4340" t="s">
        <v>1740</v>
      </c>
      <c r="I4340" t="s">
        <v>21</v>
      </c>
      <c r="J4340" t="s">
        <v>65</v>
      </c>
      <c r="K4340" t="s">
        <v>34</v>
      </c>
      <c r="L4340" t="s">
        <v>39</v>
      </c>
      <c r="M4340" s="1">
        <v>894.15</v>
      </c>
      <c r="N4340" s="1">
        <v>40.450000000000003</v>
      </c>
      <c r="O4340">
        <v>0.16</v>
      </c>
    </row>
    <row r="4341" spans="1:15" x14ac:dyDescent="0.3">
      <c r="A4341" t="str">
        <f xml:space="preserve"> _xlfn.XLOOKUP(H4341, 'Customers'!B:B, 'Customers'!A:A)</f>
        <v>CUST_194</v>
      </c>
      <c r="B4341" t="str">
        <f>_xlfn.XLOOKUP(L4341, Products!C:C, Products!A:A)</f>
        <v>PROD_8</v>
      </c>
      <c r="C4341">
        <v>4340</v>
      </c>
      <c r="D4341" s="2" t="s">
        <v>697</v>
      </c>
      <c r="E4341">
        <f>YEAR(Orders[[#This Row],[Order_Date]])</f>
        <v>2023</v>
      </c>
      <c r="F4341">
        <f>MONTH(Orders[[#This Row],[Order_Date]])</f>
        <v>10</v>
      </c>
      <c r="G4341" s="2" t="s">
        <v>36</v>
      </c>
      <c r="H4341" t="s">
        <v>557</v>
      </c>
      <c r="I4341" t="s">
        <v>21</v>
      </c>
      <c r="J4341" t="s">
        <v>65</v>
      </c>
      <c r="K4341" t="s">
        <v>27</v>
      </c>
      <c r="L4341" t="s">
        <v>73</v>
      </c>
      <c r="M4341" s="1">
        <v>7271.37</v>
      </c>
      <c r="N4341" s="1">
        <v>1096.97</v>
      </c>
      <c r="O4341">
        <v>0.25</v>
      </c>
    </row>
    <row r="4342" spans="1:15" x14ac:dyDescent="0.3">
      <c r="A4342" t="str">
        <f xml:space="preserve"> _xlfn.XLOOKUP(H4342, 'Customers'!B:B, 'Customers'!A:A)</f>
        <v>CUST_76</v>
      </c>
      <c r="B4342" t="str">
        <f>_xlfn.XLOOKUP(L4342, Products!C:C, Products!A:A)</f>
        <v>PROD_1</v>
      </c>
      <c r="C4342">
        <v>4341</v>
      </c>
      <c r="D4342" s="2" t="s">
        <v>103</v>
      </c>
      <c r="E4342">
        <f>YEAR(Orders[[#This Row],[Order_Date]])</f>
        <v>2022</v>
      </c>
      <c r="F4342">
        <f>MONTH(Orders[[#This Row],[Order_Date]])</f>
        <v>2</v>
      </c>
      <c r="G4342" s="2" t="s">
        <v>582</v>
      </c>
      <c r="H4342" t="s">
        <v>248</v>
      </c>
      <c r="I4342" t="s">
        <v>32</v>
      </c>
      <c r="J4342" t="s">
        <v>15</v>
      </c>
      <c r="K4342" t="s">
        <v>27</v>
      </c>
      <c r="L4342" t="s">
        <v>17</v>
      </c>
      <c r="M4342" s="1">
        <v>8197.56</v>
      </c>
      <c r="N4342" s="1">
        <v>1990.64</v>
      </c>
      <c r="O4342">
        <v>0.28000000000000003</v>
      </c>
    </row>
    <row r="4343" spans="1:15" x14ac:dyDescent="0.3">
      <c r="A4343" t="str">
        <f xml:space="preserve"> _xlfn.XLOOKUP(H4343, 'Customers'!B:B, 'Customers'!A:A)</f>
        <v>CUST_161</v>
      </c>
      <c r="B4343" t="str">
        <f>_xlfn.XLOOKUP(L4343, Products!C:C, Products!A:A)</f>
        <v>PROD_4</v>
      </c>
      <c r="C4343">
        <v>4342</v>
      </c>
      <c r="D4343" s="2" t="s">
        <v>953</v>
      </c>
      <c r="E4343">
        <f>YEAR(Orders[[#This Row],[Order_Date]])</f>
        <v>2022</v>
      </c>
      <c r="F4343">
        <f>MONTH(Orders[[#This Row],[Order_Date]])</f>
        <v>9</v>
      </c>
      <c r="G4343" s="2" t="s">
        <v>1066</v>
      </c>
      <c r="H4343" t="s">
        <v>473</v>
      </c>
      <c r="I4343" t="s">
        <v>32</v>
      </c>
      <c r="J4343" t="s">
        <v>15</v>
      </c>
      <c r="K4343" t="s">
        <v>34</v>
      </c>
      <c r="L4343" t="s">
        <v>35</v>
      </c>
      <c r="M4343" s="1">
        <v>4127.91</v>
      </c>
      <c r="N4343" s="1">
        <v>147.72</v>
      </c>
      <c r="O4343">
        <v>0.09</v>
      </c>
    </row>
    <row r="4344" spans="1:15" x14ac:dyDescent="0.3">
      <c r="A4344" t="str">
        <f xml:space="preserve"> _xlfn.XLOOKUP(H4344, 'Customers'!B:B, 'Customers'!A:A)</f>
        <v>CUST_99</v>
      </c>
      <c r="B4344" t="str">
        <f>_xlfn.XLOOKUP(L4344, Products!C:C, Products!A:A)</f>
        <v>PROD_6</v>
      </c>
      <c r="C4344">
        <v>4343</v>
      </c>
      <c r="D4344" s="2" t="s">
        <v>480</v>
      </c>
      <c r="E4344">
        <f>YEAR(Orders[[#This Row],[Order_Date]])</f>
        <v>2023</v>
      </c>
      <c r="F4344">
        <f>MONTH(Orders[[#This Row],[Order_Date]])</f>
        <v>7</v>
      </c>
      <c r="G4344" s="2" t="s">
        <v>980</v>
      </c>
      <c r="H4344" t="s">
        <v>312</v>
      </c>
      <c r="I4344" t="s">
        <v>14</v>
      </c>
      <c r="J4344" t="s">
        <v>65</v>
      </c>
      <c r="K4344" t="s">
        <v>34</v>
      </c>
      <c r="L4344" t="s">
        <v>52</v>
      </c>
      <c r="M4344" s="1">
        <v>7621.37</v>
      </c>
      <c r="N4344" s="1">
        <v>-444.76</v>
      </c>
      <c r="O4344">
        <v>0.15</v>
      </c>
    </row>
    <row r="4345" spans="1:15" x14ac:dyDescent="0.3">
      <c r="A4345" t="str">
        <f xml:space="preserve"> _xlfn.XLOOKUP(H4345, 'Customers'!B:B, 'Customers'!A:A)</f>
        <v>CUST_924</v>
      </c>
      <c r="B4345" t="str">
        <f>_xlfn.XLOOKUP(L4345, Products!C:C, Products!A:A)</f>
        <v>PROD_3</v>
      </c>
      <c r="C4345">
        <v>4344</v>
      </c>
      <c r="D4345" s="2" t="s">
        <v>1552</v>
      </c>
      <c r="E4345">
        <f>YEAR(Orders[[#This Row],[Order_Date]])</f>
        <v>2022</v>
      </c>
      <c r="F4345">
        <f>MONTH(Orders[[#This Row],[Order_Date]])</f>
        <v>5</v>
      </c>
      <c r="G4345" s="2" t="s">
        <v>511</v>
      </c>
      <c r="H4345" t="s">
        <v>1684</v>
      </c>
      <c r="I4345" t="s">
        <v>21</v>
      </c>
      <c r="J4345" t="s">
        <v>33</v>
      </c>
      <c r="K4345" t="s">
        <v>27</v>
      </c>
      <c r="L4345" t="s">
        <v>28</v>
      </c>
      <c r="M4345" s="1">
        <v>516.36</v>
      </c>
      <c r="N4345" s="1">
        <v>10.52</v>
      </c>
      <c r="O4345">
        <v>0.22</v>
      </c>
    </row>
    <row r="4346" spans="1:15" x14ac:dyDescent="0.3">
      <c r="A4346" t="str">
        <f xml:space="preserve"> _xlfn.XLOOKUP(H4346, 'Customers'!B:B, 'Customers'!A:A)</f>
        <v>CUST_966</v>
      </c>
      <c r="B4346" t="str">
        <f>_xlfn.XLOOKUP(L4346, Products!C:C, Products!A:A)</f>
        <v>PROD_3</v>
      </c>
      <c r="C4346">
        <v>4345</v>
      </c>
      <c r="D4346" s="2" t="s">
        <v>936</v>
      </c>
      <c r="E4346">
        <f>YEAR(Orders[[#This Row],[Order_Date]])</f>
        <v>2022</v>
      </c>
      <c r="F4346">
        <f>MONTH(Orders[[#This Row],[Order_Date]])</f>
        <v>3</v>
      </c>
      <c r="G4346" s="2" t="s">
        <v>365</v>
      </c>
      <c r="H4346" t="s">
        <v>1728</v>
      </c>
      <c r="I4346" t="s">
        <v>21</v>
      </c>
      <c r="J4346" t="s">
        <v>33</v>
      </c>
      <c r="K4346" t="s">
        <v>27</v>
      </c>
      <c r="L4346" t="s">
        <v>28</v>
      </c>
      <c r="M4346" s="1">
        <v>9700.5499999999993</v>
      </c>
      <c r="N4346" s="1">
        <v>2167.9499999999998</v>
      </c>
      <c r="O4346">
        <v>0.28000000000000003</v>
      </c>
    </row>
    <row r="4347" spans="1:15" x14ac:dyDescent="0.3">
      <c r="A4347" t="str">
        <f xml:space="preserve"> _xlfn.XLOOKUP(H4347, 'Customers'!B:B, 'Customers'!A:A)</f>
        <v>CUST_949</v>
      </c>
      <c r="B4347" t="str">
        <f>_xlfn.XLOOKUP(L4347, Products!C:C, Products!A:A)</f>
        <v>PROD_7</v>
      </c>
      <c r="C4347">
        <v>4346</v>
      </c>
      <c r="D4347" s="2" t="s">
        <v>1305</v>
      </c>
      <c r="E4347">
        <f>YEAR(Orders[[#This Row],[Order_Date]])</f>
        <v>2023</v>
      </c>
      <c r="F4347">
        <f>MONTH(Orders[[#This Row],[Order_Date]])</f>
        <v>7</v>
      </c>
      <c r="G4347" s="2" t="s">
        <v>292</v>
      </c>
      <c r="H4347" t="s">
        <v>1710</v>
      </c>
      <c r="I4347" t="s">
        <v>14</v>
      </c>
      <c r="J4347" t="s">
        <v>22</v>
      </c>
      <c r="K4347" t="s">
        <v>16</v>
      </c>
      <c r="L4347" t="s">
        <v>66</v>
      </c>
      <c r="M4347" s="1">
        <v>2585.9299999999998</v>
      </c>
      <c r="N4347" s="1">
        <v>-21.41</v>
      </c>
      <c r="O4347">
        <v>0.2</v>
      </c>
    </row>
    <row r="4348" spans="1:15" x14ac:dyDescent="0.3">
      <c r="A4348" t="str">
        <f xml:space="preserve"> _xlfn.XLOOKUP(H4348, 'Customers'!B:B, 'Customers'!A:A)</f>
        <v>CUST_193</v>
      </c>
      <c r="B4348" t="str">
        <f>_xlfn.XLOOKUP(L4348, Products!C:C, Products!A:A)</f>
        <v>PROD_1</v>
      </c>
      <c r="C4348">
        <v>4347</v>
      </c>
      <c r="D4348" s="2" t="s">
        <v>802</v>
      </c>
      <c r="E4348">
        <f>YEAR(Orders[[#This Row],[Order_Date]])</f>
        <v>2023</v>
      </c>
      <c r="F4348">
        <f>MONTH(Orders[[#This Row],[Order_Date]])</f>
        <v>2</v>
      </c>
      <c r="G4348" s="2" t="s">
        <v>345</v>
      </c>
      <c r="H4348" t="s">
        <v>555</v>
      </c>
      <c r="I4348" t="s">
        <v>21</v>
      </c>
      <c r="J4348" t="s">
        <v>22</v>
      </c>
      <c r="K4348" t="s">
        <v>16</v>
      </c>
      <c r="L4348" t="s">
        <v>17</v>
      </c>
      <c r="M4348" s="1">
        <v>7902.86</v>
      </c>
      <c r="N4348" s="1">
        <v>1070.55</v>
      </c>
      <c r="O4348">
        <v>0.14000000000000001</v>
      </c>
    </row>
    <row r="4349" spans="1:15" x14ac:dyDescent="0.3">
      <c r="A4349" t="str">
        <f xml:space="preserve"> _xlfn.XLOOKUP(H4349, 'Customers'!B:B, 'Customers'!A:A)</f>
        <v>CUST_834</v>
      </c>
      <c r="B4349" t="str">
        <f>_xlfn.XLOOKUP(L4349, Products!C:C, Products!A:A)</f>
        <v>PROD_8</v>
      </c>
      <c r="C4349">
        <v>4348</v>
      </c>
      <c r="D4349" s="2" t="s">
        <v>805</v>
      </c>
      <c r="E4349">
        <f>YEAR(Orders[[#This Row],[Order_Date]])</f>
        <v>2023</v>
      </c>
      <c r="F4349">
        <f>MONTH(Orders[[#This Row],[Order_Date]])</f>
        <v>3</v>
      </c>
      <c r="G4349" s="2" t="s">
        <v>1072</v>
      </c>
      <c r="H4349" t="s">
        <v>1587</v>
      </c>
      <c r="I4349" t="s">
        <v>14</v>
      </c>
      <c r="J4349" t="s">
        <v>65</v>
      </c>
      <c r="K4349" t="s">
        <v>27</v>
      </c>
      <c r="L4349" t="s">
        <v>73</v>
      </c>
      <c r="M4349" s="1">
        <v>2163.7399999999998</v>
      </c>
      <c r="N4349" s="1">
        <v>540.16</v>
      </c>
      <c r="O4349">
        <v>0.14000000000000001</v>
      </c>
    </row>
    <row r="4350" spans="1:15" x14ac:dyDescent="0.3">
      <c r="A4350" t="str">
        <f xml:space="preserve"> _xlfn.XLOOKUP(H4350, 'Customers'!B:B, 'Customers'!A:A)</f>
        <v>CUST_305</v>
      </c>
      <c r="B4350" t="str">
        <f>_xlfn.XLOOKUP(L4350, Products!C:C, Products!A:A)</f>
        <v>PROD_4</v>
      </c>
      <c r="C4350">
        <v>4349</v>
      </c>
      <c r="D4350" s="2" t="s">
        <v>926</v>
      </c>
      <c r="E4350">
        <f>YEAR(Orders[[#This Row],[Order_Date]])</f>
        <v>2023</v>
      </c>
      <c r="F4350">
        <f>MONTH(Orders[[#This Row],[Order_Date]])</f>
        <v>5</v>
      </c>
      <c r="G4350" s="2" t="s">
        <v>401</v>
      </c>
      <c r="H4350" t="s">
        <v>801</v>
      </c>
      <c r="I4350" t="s">
        <v>32</v>
      </c>
      <c r="J4350" t="s">
        <v>22</v>
      </c>
      <c r="K4350" t="s">
        <v>34</v>
      </c>
      <c r="L4350" t="s">
        <v>35</v>
      </c>
      <c r="M4350" s="1">
        <v>1661.22</v>
      </c>
      <c r="N4350" s="1">
        <v>440.73</v>
      </c>
      <c r="O4350">
        <v>0.05</v>
      </c>
    </row>
    <row r="4351" spans="1:15" x14ac:dyDescent="0.3">
      <c r="A4351" t="str">
        <f xml:space="preserve"> _xlfn.XLOOKUP(H4351, 'Customers'!B:B, 'Customers'!A:A)</f>
        <v>CUST_715</v>
      </c>
      <c r="B4351" t="str">
        <f>_xlfn.XLOOKUP(L4351, Products!C:C, Products!A:A)</f>
        <v>PROD_6</v>
      </c>
      <c r="C4351">
        <v>4350</v>
      </c>
      <c r="D4351" s="2" t="s">
        <v>592</v>
      </c>
      <c r="E4351">
        <f>YEAR(Orders[[#This Row],[Order_Date]])</f>
        <v>2022</v>
      </c>
      <c r="F4351">
        <f>MONTH(Orders[[#This Row],[Order_Date]])</f>
        <v>11</v>
      </c>
      <c r="G4351" s="2" t="s">
        <v>406</v>
      </c>
      <c r="H4351" t="s">
        <v>1455</v>
      </c>
      <c r="I4351" t="s">
        <v>21</v>
      </c>
      <c r="J4351" t="s">
        <v>22</v>
      </c>
      <c r="K4351" t="s">
        <v>34</v>
      </c>
      <c r="L4351" t="s">
        <v>52</v>
      </c>
      <c r="M4351" s="1">
        <v>7749.91</v>
      </c>
      <c r="N4351" s="1">
        <v>-175.71</v>
      </c>
      <c r="O4351">
        <v>0.27</v>
      </c>
    </row>
    <row r="4352" spans="1:15" x14ac:dyDescent="0.3">
      <c r="A4352" t="str">
        <f xml:space="preserve"> _xlfn.XLOOKUP(H4352, 'Customers'!B:B, 'Customers'!A:A)</f>
        <v>CUST_5</v>
      </c>
      <c r="B4352" t="str">
        <f>_xlfn.XLOOKUP(L4352, Products!C:C, Products!A:A)</f>
        <v>PROD_6</v>
      </c>
      <c r="C4352">
        <v>4351</v>
      </c>
      <c r="D4352" s="2" t="s">
        <v>110</v>
      </c>
      <c r="E4352">
        <f>YEAR(Orders[[#This Row],[Order_Date]])</f>
        <v>2022</v>
      </c>
      <c r="F4352">
        <f>MONTH(Orders[[#This Row],[Order_Date]])</f>
        <v>10</v>
      </c>
      <c r="G4352" s="2" t="s">
        <v>128</v>
      </c>
      <c r="H4352" t="s">
        <v>38</v>
      </c>
      <c r="I4352" t="s">
        <v>21</v>
      </c>
      <c r="J4352" t="s">
        <v>15</v>
      </c>
      <c r="K4352" t="s">
        <v>34</v>
      </c>
      <c r="L4352" t="s">
        <v>52</v>
      </c>
      <c r="M4352" s="1">
        <v>9343.2099999999991</v>
      </c>
      <c r="N4352" s="1">
        <v>-13.67</v>
      </c>
      <c r="O4352">
        <v>0.09</v>
      </c>
    </row>
    <row r="4353" spans="1:15" x14ac:dyDescent="0.3">
      <c r="A4353" t="str">
        <f xml:space="preserve"> _xlfn.XLOOKUP(H4353, 'Customers'!B:B, 'Customers'!A:A)</f>
        <v>CUST_513</v>
      </c>
      <c r="B4353" t="str">
        <f>_xlfn.XLOOKUP(L4353, Products!C:C, Products!A:A)</f>
        <v>PROD_4</v>
      </c>
      <c r="C4353">
        <v>4352</v>
      </c>
      <c r="D4353" s="2" t="s">
        <v>464</v>
      </c>
      <c r="E4353">
        <f>YEAR(Orders[[#This Row],[Order_Date]])</f>
        <v>2023</v>
      </c>
      <c r="F4353">
        <f>MONTH(Orders[[#This Row],[Order_Date]])</f>
        <v>2</v>
      </c>
      <c r="G4353" s="2" t="s">
        <v>1007</v>
      </c>
      <c r="H4353" t="s">
        <v>1184</v>
      </c>
      <c r="I4353" t="s">
        <v>32</v>
      </c>
      <c r="J4353" t="s">
        <v>15</v>
      </c>
      <c r="K4353" t="s">
        <v>34</v>
      </c>
      <c r="L4353" t="s">
        <v>35</v>
      </c>
      <c r="M4353" s="1">
        <v>8170.23</v>
      </c>
      <c r="N4353" s="1">
        <v>629.84</v>
      </c>
      <c r="O4353">
        <v>0.09</v>
      </c>
    </row>
    <row r="4354" spans="1:15" x14ac:dyDescent="0.3">
      <c r="A4354" t="str">
        <f xml:space="preserve"> _xlfn.XLOOKUP(H4354, 'Customers'!B:B, 'Customers'!A:A)</f>
        <v>CUST_422</v>
      </c>
      <c r="B4354" t="str">
        <f>_xlfn.XLOOKUP(L4354, Products!C:C, Products!A:A)</f>
        <v>PROD_1</v>
      </c>
      <c r="C4354">
        <v>4353</v>
      </c>
      <c r="D4354" s="2" t="s">
        <v>103</v>
      </c>
      <c r="E4354">
        <f>YEAR(Orders[[#This Row],[Order_Date]])</f>
        <v>2022</v>
      </c>
      <c r="F4354">
        <f>MONTH(Orders[[#This Row],[Order_Date]])</f>
        <v>2</v>
      </c>
      <c r="G4354" s="2" t="s">
        <v>137</v>
      </c>
      <c r="H4354" t="s">
        <v>1023</v>
      </c>
      <c r="I4354" t="s">
        <v>32</v>
      </c>
      <c r="J4354" t="s">
        <v>65</v>
      </c>
      <c r="K4354" t="s">
        <v>16</v>
      </c>
      <c r="L4354" t="s">
        <v>17</v>
      </c>
      <c r="M4354" s="1">
        <v>228.98</v>
      </c>
      <c r="N4354" s="1">
        <v>65.489999999999995</v>
      </c>
      <c r="O4354">
        <v>0.25</v>
      </c>
    </row>
    <row r="4355" spans="1:15" x14ac:dyDescent="0.3">
      <c r="A4355" t="str">
        <f xml:space="preserve"> _xlfn.XLOOKUP(H4355, 'Customers'!B:B, 'Customers'!A:A)</f>
        <v>CUST_706</v>
      </c>
      <c r="B4355" t="str">
        <f>_xlfn.XLOOKUP(L4355, Products!C:C, Products!A:A)</f>
        <v>PROD_2</v>
      </c>
      <c r="C4355">
        <v>4354</v>
      </c>
      <c r="D4355" s="2" t="s">
        <v>606</v>
      </c>
      <c r="E4355">
        <f>YEAR(Orders[[#This Row],[Order_Date]])</f>
        <v>2022</v>
      </c>
      <c r="F4355">
        <f>MONTH(Orders[[#This Row],[Order_Date]])</f>
        <v>5</v>
      </c>
      <c r="G4355" s="2" t="s">
        <v>923</v>
      </c>
      <c r="H4355" t="s">
        <v>1445</v>
      </c>
      <c r="I4355" t="s">
        <v>32</v>
      </c>
      <c r="J4355" t="s">
        <v>65</v>
      </c>
      <c r="K4355" t="s">
        <v>16</v>
      </c>
      <c r="L4355" t="s">
        <v>23</v>
      </c>
      <c r="M4355" s="1">
        <v>7479.7</v>
      </c>
      <c r="N4355" s="1">
        <v>504.53</v>
      </c>
      <c r="O4355">
        <v>0.08</v>
      </c>
    </row>
    <row r="4356" spans="1:15" x14ac:dyDescent="0.3">
      <c r="A4356" t="str">
        <f xml:space="preserve"> _xlfn.XLOOKUP(H4356, 'Customers'!B:B, 'Customers'!A:A)</f>
        <v>CUST_919</v>
      </c>
      <c r="B4356" t="str">
        <f>_xlfn.XLOOKUP(L4356, Products!C:C, Products!A:A)</f>
        <v>PROD_1</v>
      </c>
      <c r="C4356">
        <v>4355</v>
      </c>
      <c r="D4356" s="2" t="s">
        <v>915</v>
      </c>
      <c r="E4356">
        <f>YEAR(Orders[[#This Row],[Order_Date]])</f>
        <v>2023</v>
      </c>
      <c r="F4356">
        <f>MONTH(Orders[[#This Row],[Order_Date]])</f>
        <v>7</v>
      </c>
      <c r="G4356" s="2" t="s">
        <v>916</v>
      </c>
      <c r="H4356" t="s">
        <v>1679</v>
      </c>
      <c r="I4356" t="s">
        <v>21</v>
      </c>
      <c r="J4356" t="s">
        <v>33</v>
      </c>
      <c r="K4356" t="s">
        <v>27</v>
      </c>
      <c r="L4356" t="s">
        <v>17</v>
      </c>
      <c r="M4356" s="1">
        <v>9194.1</v>
      </c>
      <c r="N4356" s="1">
        <v>2408.84</v>
      </c>
      <c r="O4356">
        <v>0.22</v>
      </c>
    </row>
    <row r="4357" spans="1:15" x14ac:dyDescent="0.3">
      <c r="A4357" t="str">
        <f xml:space="preserve"> _xlfn.XLOOKUP(H4357, 'Customers'!B:B, 'Customers'!A:A)</f>
        <v>CUST_288</v>
      </c>
      <c r="B4357" t="str">
        <f>_xlfn.XLOOKUP(L4357, Products!C:C, Products!A:A)</f>
        <v>PROD_4</v>
      </c>
      <c r="C4357">
        <v>4356</v>
      </c>
      <c r="D4357" s="2" t="s">
        <v>67</v>
      </c>
      <c r="E4357">
        <f>YEAR(Orders[[#This Row],[Order_Date]])</f>
        <v>2023</v>
      </c>
      <c r="F4357">
        <f>MONTH(Orders[[#This Row],[Order_Date]])</f>
        <v>6</v>
      </c>
      <c r="G4357" s="2" t="s">
        <v>1484</v>
      </c>
      <c r="H4357" t="s">
        <v>767</v>
      </c>
      <c r="I4357" t="s">
        <v>21</v>
      </c>
      <c r="J4357" t="s">
        <v>33</v>
      </c>
      <c r="K4357" t="s">
        <v>34</v>
      </c>
      <c r="L4357" t="s">
        <v>35</v>
      </c>
      <c r="M4357" s="1">
        <v>1972.9</v>
      </c>
      <c r="N4357" s="1">
        <v>86.08</v>
      </c>
      <c r="O4357">
        <v>0.16</v>
      </c>
    </row>
    <row r="4358" spans="1:15" x14ac:dyDescent="0.3">
      <c r="A4358" t="str">
        <f xml:space="preserve"> _xlfn.XLOOKUP(H4358, 'Customers'!B:B, 'Customers'!A:A)</f>
        <v>CUST_191</v>
      </c>
      <c r="B4358" t="str">
        <f>_xlfn.XLOOKUP(L4358, Products!C:C, Products!A:A)</f>
        <v>PROD_1</v>
      </c>
      <c r="C4358">
        <v>4357</v>
      </c>
      <c r="D4358" s="2" t="s">
        <v>956</v>
      </c>
      <c r="E4358">
        <f>YEAR(Orders[[#This Row],[Order_Date]])</f>
        <v>2023</v>
      </c>
      <c r="F4358">
        <f>MONTH(Orders[[#This Row],[Order_Date]])</f>
        <v>2</v>
      </c>
      <c r="G4358" s="2" t="s">
        <v>1007</v>
      </c>
      <c r="H4358" t="s">
        <v>551</v>
      </c>
      <c r="I4358" t="s">
        <v>14</v>
      </c>
      <c r="J4358" t="s">
        <v>22</v>
      </c>
      <c r="K4358" t="s">
        <v>27</v>
      </c>
      <c r="L4358" t="s">
        <v>17</v>
      </c>
      <c r="M4358" s="1">
        <v>892.06</v>
      </c>
      <c r="N4358" s="1">
        <v>-27.84</v>
      </c>
      <c r="O4358">
        <v>0.14000000000000001</v>
      </c>
    </row>
    <row r="4359" spans="1:15" x14ac:dyDescent="0.3">
      <c r="A4359" t="str">
        <f xml:space="preserve"> _xlfn.XLOOKUP(H4359, 'Customers'!B:B, 'Customers'!A:A)</f>
        <v>CUST_276</v>
      </c>
      <c r="B4359" t="str">
        <f>_xlfn.XLOOKUP(L4359, Products!C:C, Products!A:A)</f>
        <v>PROD_2</v>
      </c>
      <c r="C4359">
        <v>4358</v>
      </c>
      <c r="D4359" s="2" t="s">
        <v>75</v>
      </c>
      <c r="E4359">
        <f>YEAR(Orders[[#This Row],[Order_Date]])</f>
        <v>2023</v>
      </c>
      <c r="F4359">
        <f>MONTH(Orders[[#This Row],[Order_Date]])</f>
        <v>12</v>
      </c>
      <c r="G4359" s="2" t="s">
        <v>688</v>
      </c>
      <c r="H4359" t="s">
        <v>739</v>
      </c>
      <c r="I4359" t="s">
        <v>14</v>
      </c>
      <c r="J4359" t="s">
        <v>22</v>
      </c>
      <c r="K4359" t="s">
        <v>16</v>
      </c>
      <c r="L4359" t="s">
        <v>23</v>
      </c>
      <c r="M4359" s="1">
        <v>5600.07</v>
      </c>
      <c r="N4359" s="1">
        <v>1315.64</v>
      </c>
      <c r="O4359">
        <v>7.0000000000000007E-2</v>
      </c>
    </row>
    <row r="4360" spans="1:15" x14ac:dyDescent="0.3">
      <c r="A4360" t="str">
        <f xml:space="preserve"> _xlfn.XLOOKUP(H4360, 'Customers'!B:B, 'Customers'!A:A)</f>
        <v>CUST_778</v>
      </c>
      <c r="B4360" t="str">
        <f>_xlfn.XLOOKUP(L4360, Products!C:C, Products!A:A)</f>
        <v>PROD_8</v>
      </c>
      <c r="C4360">
        <v>4359</v>
      </c>
      <c r="D4360" s="2" t="s">
        <v>1066</v>
      </c>
      <c r="E4360">
        <f>YEAR(Orders[[#This Row],[Order_Date]])</f>
        <v>2022</v>
      </c>
      <c r="F4360">
        <f>MONTH(Orders[[#This Row],[Order_Date]])</f>
        <v>10</v>
      </c>
      <c r="G4360" s="2" t="s">
        <v>110</v>
      </c>
      <c r="H4360" t="s">
        <v>1525</v>
      </c>
      <c r="I4360" t="s">
        <v>14</v>
      </c>
      <c r="J4360" t="s">
        <v>65</v>
      </c>
      <c r="K4360" t="s">
        <v>27</v>
      </c>
      <c r="L4360" t="s">
        <v>73</v>
      </c>
      <c r="M4360" s="1">
        <v>2013.07</v>
      </c>
      <c r="N4360" s="1">
        <v>585.91999999999996</v>
      </c>
      <c r="O4360">
        <v>0.28000000000000003</v>
      </c>
    </row>
    <row r="4361" spans="1:15" x14ac:dyDescent="0.3">
      <c r="A4361" t="str">
        <f xml:space="preserve"> _xlfn.XLOOKUP(H4361, 'Customers'!B:B, 'Customers'!A:A)</f>
        <v>CUST_623</v>
      </c>
      <c r="B4361" t="str">
        <f>_xlfn.XLOOKUP(L4361, Products!C:C, Products!A:A)</f>
        <v>PROD_3</v>
      </c>
      <c r="C4361">
        <v>4360</v>
      </c>
      <c r="D4361" s="2" t="s">
        <v>812</v>
      </c>
      <c r="E4361">
        <f>YEAR(Orders[[#This Row],[Order_Date]])</f>
        <v>2022</v>
      </c>
      <c r="F4361">
        <f>MONTH(Orders[[#This Row],[Order_Date]])</f>
        <v>8</v>
      </c>
      <c r="G4361" s="2" t="s">
        <v>106</v>
      </c>
      <c r="H4361" t="s">
        <v>1343</v>
      </c>
      <c r="I4361" t="s">
        <v>21</v>
      </c>
      <c r="J4361" t="s">
        <v>65</v>
      </c>
      <c r="K4361" t="s">
        <v>27</v>
      </c>
      <c r="L4361" t="s">
        <v>28</v>
      </c>
      <c r="M4361" s="1">
        <v>531.58000000000004</v>
      </c>
      <c r="N4361" s="1">
        <v>159.06</v>
      </c>
      <c r="O4361">
        <v>0.26</v>
      </c>
    </row>
    <row r="4362" spans="1:15" x14ac:dyDescent="0.3">
      <c r="A4362" t="str">
        <f xml:space="preserve"> _xlfn.XLOOKUP(H4362, 'Customers'!B:B, 'Customers'!A:A)</f>
        <v>CUST_144</v>
      </c>
      <c r="B4362" t="str">
        <f>_xlfn.XLOOKUP(L4362, Products!C:C, Products!A:A)</f>
        <v>PROD_5</v>
      </c>
      <c r="C4362">
        <v>4361</v>
      </c>
      <c r="D4362" s="2" t="s">
        <v>185</v>
      </c>
      <c r="E4362">
        <f>YEAR(Orders[[#This Row],[Order_Date]])</f>
        <v>2023</v>
      </c>
      <c r="F4362">
        <f>MONTH(Orders[[#This Row],[Order_Date]])</f>
        <v>10</v>
      </c>
      <c r="G4362" s="2" t="s">
        <v>448</v>
      </c>
      <c r="H4362" t="s">
        <v>437</v>
      </c>
      <c r="I4362" t="s">
        <v>14</v>
      </c>
      <c r="J4362" t="s">
        <v>65</v>
      </c>
      <c r="K4362" t="s">
        <v>34</v>
      </c>
      <c r="L4362" t="s">
        <v>39</v>
      </c>
      <c r="M4362" s="1">
        <v>6399.66</v>
      </c>
      <c r="N4362" s="1">
        <v>1561.14</v>
      </c>
      <c r="O4362">
        <v>0.19</v>
      </c>
    </row>
    <row r="4363" spans="1:15" x14ac:dyDescent="0.3">
      <c r="A4363" t="str">
        <f xml:space="preserve"> _xlfn.XLOOKUP(H4363, 'Customers'!B:B, 'Customers'!A:A)</f>
        <v>CUST_220</v>
      </c>
      <c r="B4363" t="str">
        <f>_xlfn.XLOOKUP(L4363, Products!C:C, Products!A:A)</f>
        <v>PROD_1</v>
      </c>
      <c r="C4363">
        <v>4362</v>
      </c>
      <c r="D4363" s="2" t="s">
        <v>686</v>
      </c>
      <c r="E4363">
        <f>YEAR(Orders[[#This Row],[Order_Date]])</f>
        <v>2022</v>
      </c>
      <c r="F4363">
        <f>MONTH(Orders[[#This Row],[Order_Date]])</f>
        <v>5</v>
      </c>
      <c r="G4363" s="2" t="s">
        <v>923</v>
      </c>
      <c r="H4363" t="s">
        <v>620</v>
      </c>
      <c r="I4363" t="s">
        <v>21</v>
      </c>
      <c r="J4363" t="s">
        <v>15</v>
      </c>
      <c r="K4363" t="s">
        <v>27</v>
      </c>
      <c r="L4363" t="s">
        <v>17</v>
      </c>
      <c r="M4363" s="1">
        <v>2669.54</v>
      </c>
      <c r="N4363" s="1">
        <v>112.77</v>
      </c>
      <c r="O4363">
        <v>0.3</v>
      </c>
    </row>
    <row r="4364" spans="1:15" x14ac:dyDescent="0.3">
      <c r="A4364" t="str">
        <f xml:space="preserve"> _xlfn.XLOOKUP(H4364, 'Customers'!B:B, 'Customers'!A:A)</f>
        <v>CUST_617</v>
      </c>
      <c r="B4364" t="str">
        <f>_xlfn.XLOOKUP(L4364, Products!C:C, Products!A:A)</f>
        <v>PROD_2</v>
      </c>
      <c r="C4364">
        <v>4363</v>
      </c>
      <c r="D4364" s="2" t="s">
        <v>67</v>
      </c>
      <c r="E4364">
        <f>YEAR(Orders[[#This Row],[Order_Date]])</f>
        <v>2023</v>
      </c>
      <c r="F4364">
        <f>MONTH(Orders[[#This Row],[Order_Date]])</f>
        <v>6</v>
      </c>
      <c r="G4364" s="2" t="s">
        <v>1453</v>
      </c>
      <c r="H4364" t="s">
        <v>1336</v>
      </c>
      <c r="I4364" t="s">
        <v>32</v>
      </c>
      <c r="J4364" t="s">
        <v>65</v>
      </c>
      <c r="K4364" t="s">
        <v>16</v>
      </c>
      <c r="L4364" t="s">
        <v>23</v>
      </c>
      <c r="M4364" s="1">
        <v>9977.24</v>
      </c>
      <c r="N4364" s="1">
        <v>1132.57</v>
      </c>
      <c r="O4364">
        <v>0.27</v>
      </c>
    </row>
    <row r="4365" spans="1:15" x14ac:dyDescent="0.3">
      <c r="A4365" t="str">
        <f xml:space="preserve"> _xlfn.XLOOKUP(H4365, 'Customers'!B:B, 'Customers'!A:A)</f>
        <v>CUST_735</v>
      </c>
      <c r="B4365" t="str">
        <f>_xlfn.XLOOKUP(L4365, Products!C:C, Products!A:A)</f>
        <v>PROD_7</v>
      </c>
      <c r="C4365">
        <v>4364</v>
      </c>
      <c r="D4365" s="2" t="s">
        <v>134</v>
      </c>
      <c r="E4365">
        <f>YEAR(Orders[[#This Row],[Order_Date]])</f>
        <v>2022</v>
      </c>
      <c r="F4365">
        <f>MONTH(Orders[[#This Row],[Order_Date]])</f>
        <v>12</v>
      </c>
      <c r="G4365" s="2" t="s">
        <v>485</v>
      </c>
      <c r="H4365" t="s">
        <v>1477</v>
      </c>
      <c r="I4365" t="s">
        <v>32</v>
      </c>
      <c r="J4365" t="s">
        <v>65</v>
      </c>
      <c r="K4365" t="s">
        <v>16</v>
      </c>
      <c r="L4365" t="s">
        <v>66</v>
      </c>
      <c r="M4365" s="1">
        <v>757.3</v>
      </c>
      <c r="N4365" s="1">
        <v>222.54</v>
      </c>
      <c r="O4365">
        <v>0.06</v>
      </c>
    </row>
    <row r="4366" spans="1:15" x14ac:dyDescent="0.3">
      <c r="A4366" t="str">
        <f xml:space="preserve"> _xlfn.XLOOKUP(H4366, 'Customers'!B:B, 'Customers'!A:A)</f>
        <v>CUST_897</v>
      </c>
      <c r="B4366" t="str">
        <f>_xlfn.XLOOKUP(L4366, Products!C:C, Products!A:A)</f>
        <v>PROD_1</v>
      </c>
      <c r="C4366">
        <v>4365</v>
      </c>
      <c r="D4366" s="2" t="s">
        <v>208</v>
      </c>
      <c r="E4366">
        <f>YEAR(Orders[[#This Row],[Order_Date]])</f>
        <v>2023</v>
      </c>
      <c r="F4366">
        <f>MONTH(Orders[[#This Row],[Order_Date]])</f>
        <v>11</v>
      </c>
      <c r="G4366" s="2" t="s">
        <v>283</v>
      </c>
      <c r="H4366" t="s">
        <v>1656</v>
      </c>
      <c r="I4366" t="s">
        <v>21</v>
      </c>
      <c r="J4366" t="s">
        <v>33</v>
      </c>
      <c r="K4366" t="s">
        <v>27</v>
      </c>
      <c r="L4366" t="s">
        <v>17</v>
      </c>
      <c r="M4366" s="1">
        <v>6136.76</v>
      </c>
      <c r="N4366" s="1">
        <v>966.86</v>
      </c>
      <c r="O4366">
        <v>0.14000000000000001</v>
      </c>
    </row>
    <row r="4367" spans="1:15" x14ac:dyDescent="0.3">
      <c r="A4367" t="str">
        <f xml:space="preserve"> _xlfn.XLOOKUP(H4367, 'Customers'!B:B, 'Customers'!A:A)</f>
        <v>CUST_464</v>
      </c>
      <c r="B4367" t="str">
        <f>_xlfn.XLOOKUP(L4367, Products!C:C, Products!A:A)</f>
        <v>PROD_4</v>
      </c>
      <c r="C4367">
        <v>4366</v>
      </c>
      <c r="D4367" s="2" t="s">
        <v>286</v>
      </c>
      <c r="E4367">
        <f>YEAR(Orders[[#This Row],[Order_Date]])</f>
        <v>2022</v>
      </c>
      <c r="F4367">
        <f>MONTH(Orders[[#This Row],[Order_Date]])</f>
        <v>7</v>
      </c>
      <c r="G4367" s="2" t="s">
        <v>751</v>
      </c>
      <c r="H4367" t="s">
        <v>1092</v>
      </c>
      <c r="I4367" t="s">
        <v>32</v>
      </c>
      <c r="J4367" t="s">
        <v>33</v>
      </c>
      <c r="K4367" t="s">
        <v>34</v>
      </c>
      <c r="L4367" t="s">
        <v>35</v>
      </c>
      <c r="M4367" s="1">
        <v>8856.4599999999991</v>
      </c>
      <c r="N4367" s="1">
        <v>1936.11</v>
      </c>
      <c r="O4367">
        <v>0.03</v>
      </c>
    </row>
    <row r="4368" spans="1:15" x14ac:dyDescent="0.3">
      <c r="A4368" t="str">
        <f xml:space="preserve"> _xlfn.XLOOKUP(H4368, 'Customers'!B:B, 'Customers'!A:A)</f>
        <v>CUST_850</v>
      </c>
      <c r="B4368" t="str">
        <f>_xlfn.XLOOKUP(L4368, Products!C:C, Products!A:A)</f>
        <v>PROD_1</v>
      </c>
      <c r="C4368">
        <v>4367</v>
      </c>
      <c r="D4368" s="2" t="s">
        <v>350</v>
      </c>
      <c r="E4368">
        <f>YEAR(Orders[[#This Row],[Order_Date]])</f>
        <v>2022</v>
      </c>
      <c r="F4368">
        <f>MONTH(Orders[[#This Row],[Order_Date]])</f>
        <v>1</v>
      </c>
      <c r="G4368" s="2" t="s">
        <v>351</v>
      </c>
      <c r="H4368" t="s">
        <v>1603</v>
      </c>
      <c r="I4368" t="s">
        <v>21</v>
      </c>
      <c r="J4368" t="s">
        <v>65</v>
      </c>
      <c r="K4368" t="s">
        <v>27</v>
      </c>
      <c r="L4368" t="s">
        <v>17</v>
      </c>
      <c r="M4368" s="1">
        <v>1817.66</v>
      </c>
      <c r="N4368" s="1">
        <v>-80.33</v>
      </c>
      <c r="O4368">
        <v>0.2</v>
      </c>
    </row>
    <row r="4369" spans="1:15" x14ac:dyDescent="0.3">
      <c r="A4369" t="str">
        <f xml:space="preserve"> _xlfn.XLOOKUP(H4369, 'Customers'!B:B, 'Customers'!A:A)</f>
        <v>CUST_401</v>
      </c>
      <c r="B4369" t="str">
        <f>_xlfn.XLOOKUP(L4369, Products!C:C, Products!A:A)</f>
        <v>PROD_7</v>
      </c>
      <c r="C4369">
        <v>4368</v>
      </c>
      <c r="D4369" s="2" t="s">
        <v>588</v>
      </c>
      <c r="E4369">
        <f>YEAR(Orders[[#This Row],[Order_Date]])</f>
        <v>2023</v>
      </c>
      <c r="F4369">
        <f>MONTH(Orders[[#This Row],[Order_Date]])</f>
        <v>8</v>
      </c>
      <c r="G4369" s="2" t="s">
        <v>1024</v>
      </c>
      <c r="H4369" t="s">
        <v>985</v>
      </c>
      <c r="I4369" t="s">
        <v>32</v>
      </c>
      <c r="J4369" t="s">
        <v>15</v>
      </c>
      <c r="K4369" t="s">
        <v>16</v>
      </c>
      <c r="L4369" t="s">
        <v>66</v>
      </c>
      <c r="M4369" s="1">
        <v>6477.46</v>
      </c>
      <c r="N4369" s="1">
        <v>635.66</v>
      </c>
      <c r="O4369">
        <v>0.09</v>
      </c>
    </row>
    <row r="4370" spans="1:15" x14ac:dyDescent="0.3">
      <c r="A4370" t="str">
        <f xml:space="preserve"> _xlfn.XLOOKUP(H4370, 'Customers'!B:B, 'Customers'!A:A)</f>
        <v>CUST_65</v>
      </c>
      <c r="B4370" t="str">
        <f>_xlfn.XLOOKUP(L4370, Products!C:C, Products!A:A)</f>
        <v>PROD_5</v>
      </c>
      <c r="C4370">
        <v>4369</v>
      </c>
      <c r="D4370" s="2" t="s">
        <v>299</v>
      </c>
      <c r="E4370">
        <f>YEAR(Orders[[#This Row],[Order_Date]])</f>
        <v>2022</v>
      </c>
      <c r="F4370">
        <f>MONTH(Orders[[#This Row],[Order_Date]])</f>
        <v>9</v>
      </c>
      <c r="G4370" s="2" t="s">
        <v>482</v>
      </c>
      <c r="H4370" t="s">
        <v>216</v>
      </c>
      <c r="I4370" t="s">
        <v>21</v>
      </c>
      <c r="J4370" t="s">
        <v>65</v>
      </c>
      <c r="K4370" t="s">
        <v>34</v>
      </c>
      <c r="L4370" t="s">
        <v>39</v>
      </c>
      <c r="M4370" s="1">
        <v>1769.09</v>
      </c>
      <c r="N4370" s="1">
        <v>349.8</v>
      </c>
      <c r="O4370">
        <v>0.25</v>
      </c>
    </row>
    <row r="4371" spans="1:15" x14ac:dyDescent="0.3">
      <c r="A4371" t="str">
        <f xml:space="preserve"> _xlfn.XLOOKUP(H4371, 'Customers'!B:B, 'Customers'!A:A)</f>
        <v>CUST_116</v>
      </c>
      <c r="B4371" t="str">
        <f>_xlfn.XLOOKUP(L4371, Products!C:C, Products!A:A)</f>
        <v>PROD_6</v>
      </c>
      <c r="C4371">
        <v>4370</v>
      </c>
      <c r="D4371" s="2" t="s">
        <v>1583</v>
      </c>
      <c r="E4371">
        <f>YEAR(Orders[[#This Row],[Order_Date]])</f>
        <v>2023</v>
      </c>
      <c r="F4371">
        <f>MONTH(Orders[[#This Row],[Order_Date]])</f>
        <v>10</v>
      </c>
      <c r="G4371" s="2" t="s">
        <v>524</v>
      </c>
      <c r="H4371" t="s">
        <v>364</v>
      </c>
      <c r="I4371" t="s">
        <v>32</v>
      </c>
      <c r="J4371" t="s">
        <v>15</v>
      </c>
      <c r="K4371" t="s">
        <v>34</v>
      </c>
      <c r="L4371" t="s">
        <v>52</v>
      </c>
      <c r="M4371" s="1">
        <v>6879.45</v>
      </c>
      <c r="N4371" s="1">
        <v>991.55</v>
      </c>
      <c r="O4371">
        <v>0.28999999999999998</v>
      </c>
    </row>
    <row r="4372" spans="1:15" x14ac:dyDescent="0.3">
      <c r="A4372" t="str">
        <f xml:space="preserve"> _xlfn.XLOOKUP(H4372, 'Customers'!B:B, 'Customers'!A:A)</f>
        <v>CUST_700</v>
      </c>
      <c r="B4372" t="str">
        <f>_xlfn.XLOOKUP(L4372, Products!C:C, Products!A:A)</f>
        <v>PROD_2</v>
      </c>
      <c r="C4372">
        <v>4371</v>
      </c>
      <c r="D4372" s="2" t="s">
        <v>721</v>
      </c>
      <c r="E4372">
        <f>YEAR(Orders[[#This Row],[Order_Date]])</f>
        <v>2023</v>
      </c>
      <c r="F4372">
        <f>MONTH(Orders[[#This Row],[Order_Date]])</f>
        <v>5</v>
      </c>
      <c r="G4372" s="2" t="s">
        <v>426</v>
      </c>
      <c r="H4372" t="s">
        <v>1439</v>
      </c>
      <c r="I4372" t="s">
        <v>32</v>
      </c>
      <c r="J4372" t="s">
        <v>22</v>
      </c>
      <c r="K4372" t="s">
        <v>16</v>
      </c>
      <c r="L4372" t="s">
        <v>23</v>
      </c>
      <c r="M4372" s="1">
        <v>5426.7</v>
      </c>
      <c r="N4372" s="1">
        <v>795.39</v>
      </c>
      <c r="O4372">
        <v>0</v>
      </c>
    </row>
    <row r="4373" spans="1:15" x14ac:dyDescent="0.3">
      <c r="A4373" t="str">
        <f xml:space="preserve"> _xlfn.XLOOKUP(H4373, 'Customers'!B:B, 'Customers'!A:A)</f>
        <v>CUST_496</v>
      </c>
      <c r="B4373" t="str">
        <f>_xlfn.XLOOKUP(L4373, Products!C:C, Products!A:A)</f>
        <v>PROD_6</v>
      </c>
      <c r="C4373">
        <v>4372</v>
      </c>
      <c r="D4373" s="2" t="s">
        <v>218</v>
      </c>
      <c r="E4373">
        <f>YEAR(Orders[[#This Row],[Order_Date]])</f>
        <v>2023</v>
      </c>
      <c r="F4373">
        <f>MONTH(Orders[[#This Row],[Order_Date]])</f>
        <v>1</v>
      </c>
      <c r="G4373" s="2" t="s">
        <v>490</v>
      </c>
      <c r="H4373" t="s">
        <v>1152</v>
      </c>
      <c r="I4373" t="s">
        <v>21</v>
      </c>
      <c r="J4373" t="s">
        <v>22</v>
      </c>
      <c r="K4373" t="s">
        <v>34</v>
      </c>
      <c r="L4373" t="s">
        <v>52</v>
      </c>
      <c r="M4373" s="1">
        <v>315.12</v>
      </c>
      <c r="N4373" s="1">
        <v>61.8</v>
      </c>
      <c r="O4373">
        <v>0.04</v>
      </c>
    </row>
    <row r="4374" spans="1:15" x14ac:dyDescent="0.3">
      <c r="A4374" t="str">
        <f xml:space="preserve"> _xlfn.XLOOKUP(H4374, 'Customers'!B:B, 'Customers'!A:A)</f>
        <v>CUST_276</v>
      </c>
      <c r="B4374" t="str">
        <f>_xlfn.XLOOKUP(L4374, Products!C:C, Products!A:A)</f>
        <v>PROD_5</v>
      </c>
      <c r="C4374">
        <v>4373</v>
      </c>
      <c r="D4374" s="2" t="s">
        <v>211</v>
      </c>
      <c r="E4374">
        <f>YEAR(Orders[[#This Row],[Order_Date]])</f>
        <v>2022</v>
      </c>
      <c r="F4374">
        <f>MONTH(Orders[[#This Row],[Order_Date]])</f>
        <v>9</v>
      </c>
      <c r="G4374" s="2" t="s">
        <v>212</v>
      </c>
      <c r="H4374" t="s">
        <v>739</v>
      </c>
      <c r="I4374" t="s">
        <v>21</v>
      </c>
      <c r="J4374" t="s">
        <v>33</v>
      </c>
      <c r="K4374" t="s">
        <v>34</v>
      </c>
      <c r="L4374" t="s">
        <v>39</v>
      </c>
      <c r="M4374" s="1">
        <v>1403.27</v>
      </c>
      <c r="N4374" s="1">
        <v>393.92</v>
      </c>
      <c r="O4374">
        <v>0.23</v>
      </c>
    </row>
    <row r="4375" spans="1:15" x14ac:dyDescent="0.3">
      <c r="A4375" t="str">
        <f xml:space="preserve"> _xlfn.XLOOKUP(H4375, 'Customers'!B:B, 'Customers'!A:A)</f>
        <v>CUST_970</v>
      </c>
      <c r="B4375" t="str">
        <f>_xlfn.XLOOKUP(L4375, Products!C:C, Products!A:A)</f>
        <v>PROD_3</v>
      </c>
      <c r="C4375">
        <v>4374</v>
      </c>
      <c r="D4375" s="2" t="s">
        <v>655</v>
      </c>
      <c r="E4375">
        <f>YEAR(Orders[[#This Row],[Order_Date]])</f>
        <v>2022</v>
      </c>
      <c r="F4375">
        <f>MONTH(Orders[[#This Row],[Order_Date]])</f>
        <v>4</v>
      </c>
      <c r="G4375" s="2" t="s">
        <v>327</v>
      </c>
      <c r="H4375" t="s">
        <v>1732</v>
      </c>
      <c r="I4375" t="s">
        <v>14</v>
      </c>
      <c r="J4375" t="s">
        <v>22</v>
      </c>
      <c r="K4375" t="s">
        <v>27</v>
      </c>
      <c r="L4375" t="s">
        <v>28</v>
      </c>
      <c r="M4375" s="1">
        <v>2475.6799999999998</v>
      </c>
      <c r="N4375" s="1">
        <v>629.35</v>
      </c>
      <c r="O4375">
        <v>0.21</v>
      </c>
    </row>
    <row r="4376" spans="1:15" x14ac:dyDescent="0.3">
      <c r="A4376" t="str">
        <f xml:space="preserve"> _xlfn.XLOOKUP(H4376, 'Customers'!B:B, 'Customers'!A:A)</f>
        <v>CUST_364</v>
      </c>
      <c r="B4376" t="str">
        <f>_xlfn.XLOOKUP(L4376, Products!C:C, Products!A:A)</f>
        <v>PROD_4</v>
      </c>
      <c r="C4376">
        <v>4375</v>
      </c>
      <c r="D4376" s="2" t="s">
        <v>1176</v>
      </c>
      <c r="E4376">
        <f>YEAR(Orders[[#This Row],[Order_Date]])</f>
        <v>2022</v>
      </c>
      <c r="F4376">
        <f>MONTH(Orders[[#This Row],[Order_Date]])</f>
        <v>1</v>
      </c>
      <c r="G4376" s="2" t="s">
        <v>197</v>
      </c>
      <c r="H4376" t="s">
        <v>911</v>
      </c>
      <c r="I4376" t="s">
        <v>21</v>
      </c>
      <c r="J4376" t="s">
        <v>15</v>
      </c>
      <c r="K4376" t="s">
        <v>34</v>
      </c>
      <c r="L4376" t="s">
        <v>35</v>
      </c>
      <c r="M4376" s="1">
        <v>8450.07</v>
      </c>
      <c r="N4376" s="1">
        <v>485.4</v>
      </c>
      <c r="O4376">
        <v>0.02</v>
      </c>
    </row>
    <row r="4377" spans="1:15" x14ac:dyDescent="0.3">
      <c r="A4377" t="str">
        <f xml:space="preserve"> _xlfn.XLOOKUP(H4377, 'Customers'!B:B, 'Customers'!A:A)</f>
        <v>CUST_262</v>
      </c>
      <c r="B4377" t="str">
        <f>_xlfn.XLOOKUP(L4377, Products!C:C, Products!A:A)</f>
        <v>PROD_8</v>
      </c>
      <c r="C4377">
        <v>4376</v>
      </c>
      <c r="D4377" s="2" t="s">
        <v>1346</v>
      </c>
      <c r="E4377">
        <f>YEAR(Orders[[#This Row],[Order_Date]])</f>
        <v>2023</v>
      </c>
      <c r="F4377">
        <f>MONTH(Orders[[#This Row],[Order_Date]])</f>
        <v>1</v>
      </c>
      <c r="G4377" s="2" t="s">
        <v>84</v>
      </c>
      <c r="H4377" t="s">
        <v>712</v>
      </c>
      <c r="I4377" t="s">
        <v>14</v>
      </c>
      <c r="J4377" t="s">
        <v>33</v>
      </c>
      <c r="K4377" t="s">
        <v>27</v>
      </c>
      <c r="L4377" t="s">
        <v>73</v>
      </c>
      <c r="M4377" s="1">
        <v>9100.74</v>
      </c>
      <c r="N4377" s="1">
        <v>2404.0100000000002</v>
      </c>
      <c r="O4377">
        <v>0.23</v>
      </c>
    </row>
    <row r="4378" spans="1:15" x14ac:dyDescent="0.3">
      <c r="A4378" t="str">
        <f xml:space="preserve"> _xlfn.XLOOKUP(H4378, 'Customers'!B:B, 'Customers'!A:A)</f>
        <v>CUST_305</v>
      </c>
      <c r="B4378" t="str">
        <f>_xlfn.XLOOKUP(L4378, Products!C:C, Products!A:A)</f>
        <v>PROD_8</v>
      </c>
      <c r="C4378">
        <v>4377</v>
      </c>
      <c r="D4378" s="2" t="s">
        <v>67</v>
      </c>
      <c r="E4378">
        <f>YEAR(Orders[[#This Row],[Order_Date]])</f>
        <v>2023</v>
      </c>
      <c r="F4378">
        <f>MONTH(Orders[[#This Row],[Order_Date]])</f>
        <v>6</v>
      </c>
      <c r="G4378" s="2" t="s">
        <v>68</v>
      </c>
      <c r="H4378" t="s">
        <v>801</v>
      </c>
      <c r="I4378" t="s">
        <v>32</v>
      </c>
      <c r="J4378" t="s">
        <v>15</v>
      </c>
      <c r="K4378" t="s">
        <v>27</v>
      </c>
      <c r="L4378" t="s">
        <v>73</v>
      </c>
      <c r="M4378" s="1">
        <v>869.69</v>
      </c>
      <c r="N4378" s="1">
        <v>75.72</v>
      </c>
      <c r="O4378">
        <v>0.14000000000000001</v>
      </c>
    </row>
    <row r="4379" spans="1:15" x14ac:dyDescent="0.3">
      <c r="A4379" t="str">
        <f xml:space="preserve"> _xlfn.XLOOKUP(H4379, 'Customers'!B:B, 'Customers'!A:A)</f>
        <v>CUST_744</v>
      </c>
      <c r="B4379" t="str">
        <f>_xlfn.XLOOKUP(L4379, Products!C:C, Products!A:A)</f>
        <v>PROD_4</v>
      </c>
      <c r="C4379">
        <v>4378</v>
      </c>
      <c r="D4379" s="2" t="s">
        <v>1137</v>
      </c>
      <c r="E4379">
        <f>YEAR(Orders[[#This Row],[Order_Date]])</f>
        <v>2023</v>
      </c>
      <c r="F4379">
        <f>MONTH(Orders[[#This Row],[Order_Date]])</f>
        <v>11</v>
      </c>
      <c r="G4379" s="2" t="s">
        <v>87</v>
      </c>
      <c r="H4379" t="s">
        <v>1489</v>
      </c>
      <c r="I4379" t="s">
        <v>14</v>
      </c>
      <c r="J4379" t="s">
        <v>33</v>
      </c>
      <c r="K4379" t="s">
        <v>34</v>
      </c>
      <c r="L4379" t="s">
        <v>35</v>
      </c>
      <c r="M4379" s="1">
        <v>4605</v>
      </c>
      <c r="N4379" s="1">
        <v>191.39</v>
      </c>
      <c r="O4379">
        <v>0.1</v>
      </c>
    </row>
    <row r="4380" spans="1:15" x14ac:dyDescent="0.3">
      <c r="A4380" t="str">
        <f xml:space="preserve"> _xlfn.XLOOKUP(H4380, 'Customers'!B:B, 'Customers'!A:A)</f>
        <v>CUST_331</v>
      </c>
      <c r="B4380" t="str">
        <f>_xlfn.XLOOKUP(L4380, Products!C:C, Products!A:A)</f>
        <v>PROD_1</v>
      </c>
      <c r="C4380">
        <v>4379</v>
      </c>
      <c r="D4380" s="2" t="s">
        <v>1230</v>
      </c>
      <c r="E4380">
        <f>YEAR(Orders[[#This Row],[Order_Date]])</f>
        <v>2023</v>
      </c>
      <c r="F4380">
        <f>MONTH(Orders[[#This Row],[Order_Date]])</f>
        <v>10</v>
      </c>
      <c r="G4380" s="2" t="s">
        <v>448</v>
      </c>
      <c r="H4380" t="s">
        <v>854</v>
      </c>
      <c r="I4380" t="s">
        <v>14</v>
      </c>
      <c r="J4380" t="s">
        <v>22</v>
      </c>
      <c r="K4380" t="s">
        <v>27</v>
      </c>
      <c r="L4380" t="s">
        <v>17</v>
      </c>
      <c r="M4380" s="1">
        <v>2277</v>
      </c>
      <c r="N4380" s="1">
        <v>493.94</v>
      </c>
      <c r="O4380">
        <v>0.13</v>
      </c>
    </row>
    <row r="4381" spans="1:15" x14ac:dyDescent="0.3">
      <c r="A4381" t="str">
        <f xml:space="preserve"> _xlfn.XLOOKUP(H4381, 'Customers'!B:B, 'Customers'!A:A)</f>
        <v>CUST_559</v>
      </c>
      <c r="B4381" t="str">
        <f>_xlfn.XLOOKUP(L4381, Products!C:C, Products!A:A)</f>
        <v>PROD_1</v>
      </c>
      <c r="C4381">
        <v>4380</v>
      </c>
      <c r="D4381" s="2" t="s">
        <v>763</v>
      </c>
      <c r="E4381">
        <f>YEAR(Orders[[#This Row],[Order_Date]])</f>
        <v>2022</v>
      </c>
      <c r="F4381">
        <f>MONTH(Orders[[#This Row],[Order_Date]])</f>
        <v>6</v>
      </c>
      <c r="G4381" s="2" t="s">
        <v>764</v>
      </c>
      <c r="H4381" t="s">
        <v>1247</v>
      </c>
      <c r="I4381" t="s">
        <v>21</v>
      </c>
      <c r="J4381" t="s">
        <v>33</v>
      </c>
      <c r="K4381" t="s">
        <v>27</v>
      </c>
      <c r="L4381" t="s">
        <v>17</v>
      </c>
      <c r="M4381" s="1">
        <v>5187</v>
      </c>
      <c r="N4381" s="1">
        <v>967.81</v>
      </c>
      <c r="O4381">
        <v>0.26</v>
      </c>
    </row>
    <row r="4382" spans="1:15" x14ac:dyDescent="0.3">
      <c r="A4382" t="str">
        <f xml:space="preserve"> _xlfn.XLOOKUP(H4382, 'Customers'!B:B, 'Customers'!A:A)</f>
        <v>CUST_444</v>
      </c>
      <c r="B4382" t="str">
        <f>_xlfn.XLOOKUP(L4382, Products!C:C, Products!A:A)</f>
        <v>PROD_4</v>
      </c>
      <c r="C4382">
        <v>4381</v>
      </c>
      <c r="D4382" s="2" t="s">
        <v>750</v>
      </c>
      <c r="E4382">
        <f>YEAR(Orders[[#This Row],[Order_Date]])</f>
        <v>2022</v>
      </c>
      <c r="F4382">
        <f>MONTH(Orders[[#This Row],[Order_Date]])</f>
        <v>7</v>
      </c>
      <c r="G4382" s="2" t="s">
        <v>751</v>
      </c>
      <c r="H4382" t="s">
        <v>1063</v>
      </c>
      <c r="I4382" t="s">
        <v>32</v>
      </c>
      <c r="J4382" t="s">
        <v>15</v>
      </c>
      <c r="K4382" t="s">
        <v>34</v>
      </c>
      <c r="L4382" t="s">
        <v>35</v>
      </c>
      <c r="M4382" s="1">
        <v>601.85</v>
      </c>
      <c r="N4382" s="1">
        <v>101.72</v>
      </c>
      <c r="O4382">
        <v>0.17</v>
      </c>
    </row>
    <row r="4383" spans="1:15" x14ac:dyDescent="0.3">
      <c r="A4383" t="str">
        <f xml:space="preserve"> _xlfn.XLOOKUP(H4383, 'Customers'!B:B, 'Customers'!A:A)</f>
        <v>CUST_678</v>
      </c>
      <c r="B4383" t="str">
        <f>_xlfn.XLOOKUP(L4383, Products!C:C, Products!A:A)</f>
        <v>PROD_1</v>
      </c>
      <c r="C4383">
        <v>4382</v>
      </c>
      <c r="D4383" s="2" t="s">
        <v>228</v>
      </c>
      <c r="E4383">
        <f>YEAR(Orders[[#This Row],[Order_Date]])</f>
        <v>2023</v>
      </c>
      <c r="F4383">
        <f>MONTH(Orders[[#This Row],[Order_Date]])</f>
        <v>8</v>
      </c>
      <c r="G4383" s="2" t="s">
        <v>1064</v>
      </c>
      <c r="H4383" t="s">
        <v>1413</v>
      </c>
      <c r="I4383" t="s">
        <v>21</v>
      </c>
      <c r="J4383" t="s">
        <v>33</v>
      </c>
      <c r="K4383" t="s">
        <v>27</v>
      </c>
      <c r="L4383" t="s">
        <v>17</v>
      </c>
      <c r="M4383" s="1">
        <v>4192.25</v>
      </c>
      <c r="N4383" s="1">
        <v>-119.42</v>
      </c>
      <c r="O4383">
        <v>0.24</v>
      </c>
    </row>
    <row r="4384" spans="1:15" x14ac:dyDescent="0.3">
      <c r="A4384" t="str">
        <f xml:space="preserve"> _xlfn.XLOOKUP(H4384, 'Customers'!B:B, 'Customers'!A:A)</f>
        <v>CUST_206</v>
      </c>
      <c r="B4384" t="str">
        <f>_xlfn.XLOOKUP(L4384, Products!C:C, Products!A:A)</f>
        <v>PROD_1</v>
      </c>
      <c r="C4384">
        <v>4383</v>
      </c>
      <c r="D4384" s="2" t="s">
        <v>304</v>
      </c>
      <c r="E4384">
        <f>YEAR(Orders[[#This Row],[Order_Date]])</f>
        <v>2022</v>
      </c>
      <c r="F4384">
        <f>MONTH(Orders[[#This Row],[Order_Date]])</f>
        <v>6</v>
      </c>
      <c r="G4384" s="2" t="s">
        <v>657</v>
      </c>
      <c r="H4384" t="s">
        <v>589</v>
      </c>
      <c r="I4384" t="s">
        <v>14</v>
      </c>
      <c r="J4384" t="s">
        <v>65</v>
      </c>
      <c r="K4384" t="s">
        <v>27</v>
      </c>
      <c r="L4384" t="s">
        <v>17</v>
      </c>
      <c r="M4384" s="1">
        <v>9331.4699999999993</v>
      </c>
      <c r="N4384" s="1">
        <v>33.11</v>
      </c>
      <c r="O4384">
        <v>0.27</v>
      </c>
    </row>
    <row r="4385" spans="1:15" x14ac:dyDescent="0.3">
      <c r="A4385" t="str">
        <f xml:space="preserve"> _xlfn.XLOOKUP(H4385, 'Customers'!B:B, 'Customers'!A:A)</f>
        <v>CUST_286</v>
      </c>
      <c r="B4385" t="str">
        <f>_xlfn.XLOOKUP(L4385, Products!C:C, Products!A:A)</f>
        <v>PROD_7</v>
      </c>
      <c r="C4385">
        <v>4384</v>
      </c>
      <c r="D4385" s="2" t="s">
        <v>592</v>
      </c>
      <c r="E4385">
        <f>YEAR(Orders[[#This Row],[Order_Date]])</f>
        <v>2022</v>
      </c>
      <c r="F4385">
        <f>MONTH(Orders[[#This Row],[Order_Date]])</f>
        <v>11</v>
      </c>
      <c r="G4385" s="2" t="s">
        <v>407</v>
      </c>
      <c r="H4385" t="s">
        <v>762</v>
      </c>
      <c r="I4385" t="s">
        <v>32</v>
      </c>
      <c r="J4385" t="s">
        <v>65</v>
      </c>
      <c r="K4385" t="s">
        <v>16</v>
      </c>
      <c r="L4385" t="s">
        <v>66</v>
      </c>
      <c r="M4385" s="1">
        <v>7295.43</v>
      </c>
      <c r="N4385" s="1">
        <v>2102.62</v>
      </c>
      <c r="O4385">
        <v>0.14000000000000001</v>
      </c>
    </row>
    <row r="4386" spans="1:15" x14ac:dyDescent="0.3">
      <c r="A4386" t="str">
        <f xml:space="preserve"> _xlfn.XLOOKUP(H4386, 'Customers'!B:B, 'Customers'!A:A)</f>
        <v>CUST_6</v>
      </c>
      <c r="B4386" t="str">
        <f>_xlfn.XLOOKUP(L4386, Products!C:C, Products!A:A)</f>
        <v>PROD_1</v>
      </c>
      <c r="C4386">
        <v>4385</v>
      </c>
      <c r="D4386" s="2" t="s">
        <v>237</v>
      </c>
      <c r="E4386">
        <f>YEAR(Orders[[#This Row],[Order_Date]])</f>
        <v>2023</v>
      </c>
      <c r="F4386">
        <f>MONTH(Orders[[#This Row],[Order_Date]])</f>
        <v>4</v>
      </c>
      <c r="G4386" s="2" t="s">
        <v>453</v>
      </c>
      <c r="H4386" t="s">
        <v>42</v>
      </c>
      <c r="I4386" t="s">
        <v>14</v>
      </c>
      <c r="J4386" t="s">
        <v>15</v>
      </c>
      <c r="K4386" t="s">
        <v>27</v>
      </c>
      <c r="L4386" t="s">
        <v>17</v>
      </c>
      <c r="M4386" s="1">
        <v>4984.6000000000004</v>
      </c>
      <c r="N4386" s="1">
        <v>916.03</v>
      </c>
      <c r="O4386">
        <v>0.11</v>
      </c>
    </row>
    <row r="4387" spans="1:15" x14ac:dyDescent="0.3">
      <c r="A4387" t="str">
        <f xml:space="preserve"> _xlfn.XLOOKUP(H4387, 'Customers'!B:B, 'Customers'!A:A)</f>
        <v>CUST_653</v>
      </c>
      <c r="B4387" t="str">
        <f>_xlfn.XLOOKUP(L4387, Products!C:C, Products!A:A)</f>
        <v>PROD_4</v>
      </c>
      <c r="C4387">
        <v>4386</v>
      </c>
      <c r="D4387" s="2" t="s">
        <v>1427</v>
      </c>
      <c r="E4387">
        <f>YEAR(Orders[[#This Row],[Order_Date]])</f>
        <v>2022</v>
      </c>
      <c r="F4387">
        <f>MONTH(Orders[[#This Row],[Order_Date]])</f>
        <v>4</v>
      </c>
      <c r="G4387" s="2" t="s">
        <v>556</v>
      </c>
      <c r="H4387" t="s">
        <v>1380</v>
      </c>
      <c r="I4387" t="s">
        <v>14</v>
      </c>
      <c r="J4387" t="s">
        <v>15</v>
      </c>
      <c r="K4387" t="s">
        <v>34</v>
      </c>
      <c r="L4387" t="s">
        <v>35</v>
      </c>
      <c r="M4387" s="1">
        <v>3170.99</v>
      </c>
      <c r="N4387" s="1">
        <v>21.37</v>
      </c>
      <c r="O4387">
        <v>0.08</v>
      </c>
    </row>
    <row r="4388" spans="1:15" x14ac:dyDescent="0.3">
      <c r="A4388" t="str">
        <f xml:space="preserve"> _xlfn.XLOOKUP(H4388, 'Customers'!B:B, 'Customers'!A:A)</f>
        <v>CUST_577</v>
      </c>
      <c r="B4388" t="str">
        <f>_xlfn.XLOOKUP(L4388, Products!C:C, Products!A:A)</f>
        <v>PROD_7</v>
      </c>
      <c r="C4388">
        <v>4387</v>
      </c>
      <c r="D4388" s="2" t="s">
        <v>365</v>
      </c>
      <c r="E4388">
        <f>YEAR(Orders[[#This Row],[Order_Date]])</f>
        <v>2022</v>
      </c>
      <c r="F4388">
        <f>MONTH(Orders[[#This Row],[Order_Date]])</f>
        <v>4</v>
      </c>
      <c r="G4388" s="2" t="s">
        <v>833</v>
      </c>
      <c r="H4388" t="s">
        <v>1279</v>
      </c>
      <c r="I4388" t="s">
        <v>32</v>
      </c>
      <c r="J4388" t="s">
        <v>33</v>
      </c>
      <c r="K4388" t="s">
        <v>16</v>
      </c>
      <c r="L4388" t="s">
        <v>66</v>
      </c>
      <c r="M4388" s="1">
        <v>7407.67</v>
      </c>
      <c r="N4388" s="1">
        <v>1502.68</v>
      </c>
      <c r="O4388">
        <v>0.12</v>
      </c>
    </row>
    <row r="4389" spans="1:15" x14ac:dyDescent="0.3">
      <c r="A4389" t="str">
        <f xml:space="preserve"> _xlfn.XLOOKUP(H4389, 'Customers'!B:B, 'Customers'!A:A)</f>
        <v>CUST_217</v>
      </c>
      <c r="B4389" t="str">
        <f>_xlfn.XLOOKUP(L4389, Products!C:C, Products!A:A)</f>
        <v>PROD_7</v>
      </c>
      <c r="C4389">
        <v>4388</v>
      </c>
      <c r="D4389" s="2" t="s">
        <v>225</v>
      </c>
      <c r="E4389">
        <f>YEAR(Orders[[#This Row],[Order_Date]])</f>
        <v>2023</v>
      </c>
      <c r="F4389">
        <f>MONTH(Orders[[#This Row],[Order_Date]])</f>
        <v>6</v>
      </c>
      <c r="G4389" s="2" t="s">
        <v>825</v>
      </c>
      <c r="H4389" t="s">
        <v>611</v>
      </c>
      <c r="I4389" t="s">
        <v>32</v>
      </c>
      <c r="J4389" t="s">
        <v>15</v>
      </c>
      <c r="K4389" t="s">
        <v>16</v>
      </c>
      <c r="L4389" t="s">
        <v>66</v>
      </c>
      <c r="M4389" s="1">
        <v>3886.06</v>
      </c>
      <c r="N4389" s="1">
        <v>1165.5899999999999</v>
      </c>
      <c r="O4389">
        <v>0.3</v>
      </c>
    </row>
    <row r="4390" spans="1:15" x14ac:dyDescent="0.3">
      <c r="A4390" t="str">
        <f xml:space="preserve"> _xlfn.XLOOKUP(H4390, 'Customers'!B:B, 'Customers'!A:A)</f>
        <v>CUST_277</v>
      </c>
      <c r="B4390" t="str">
        <f>_xlfn.XLOOKUP(L4390, Products!C:C, Products!A:A)</f>
        <v>PROD_1</v>
      </c>
      <c r="C4390">
        <v>4389</v>
      </c>
      <c r="D4390" s="2" t="s">
        <v>133</v>
      </c>
      <c r="E4390">
        <f>YEAR(Orders[[#This Row],[Order_Date]])</f>
        <v>2022</v>
      </c>
      <c r="F4390">
        <f>MONTH(Orders[[#This Row],[Order_Date]])</f>
        <v>12</v>
      </c>
      <c r="G4390" s="2" t="s">
        <v>134</v>
      </c>
      <c r="H4390" t="s">
        <v>742</v>
      </c>
      <c r="I4390" t="s">
        <v>14</v>
      </c>
      <c r="J4390" t="s">
        <v>65</v>
      </c>
      <c r="K4390" t="s">
        <v>16</v>
      </c>
      <c r="L4390" t="s">
        <v>17</v>
      </c>
      <c r="M4390" s="1">
        <v>3937.96</v>
      </c>
      <c r="N4390" s="1">
        <v>1130.49</v>
      </c>
      <c r="O4390">
        <v>0.12</v>
      </c>
    </row>
    <row r="4391" spans="1:15" x14ac:dyDescent="0.3">
      <c r="A4391" t="str">
        <f xml:space="preserve"> _xlfn.XLOOKUP(H4391, 'Customers'!B:B, 'Customers'!A:A)</f>
        <v>CUST_386</v>
      </c>
      <c r="B4391" t="str">
        <f>_xlfn.XLOOKUP(L4391, Products!C:C, Products!A:A)</f>
        <v>PROD_5</v>
      </c>
      <c r="C4391">
        <v>4390</v>
      </c>
      <c r="D4391" s="2" t="s">
        <v>1365</v>
      </c>
      <c r="E4391">
        <f>YEAR(Orders[[#This Row],[Order_Date]])</f>
        <v>2023</v>
      </c>
      <c r="F4391">
        <f>MONTH(Orders[[#This Row],[Order_Date]])</f>
        <v>5</v>
      </c>
      <c r="G4391" s="2" t="s">
        <v>926</v>
      </c>
      <c r="H4391" t="s">
        <v>958</v>
      </c>
      <c r="I4391" t="s">
        <v>32</v>
      </c>
      <c r="J4391" t="s">
        <v>22</v>
      </c>
      <c r="K4391" t="s">
        <v>34</v>
      </c>
      <c r="L4391" t="s">
        <v>39</v>
      </c>
      <c r="M4391" s="1">
        <v>708.98</v>
      </c>
      <c r="N4391" s="1">
        <v>50.32</v>
      </c>
      <c r="O4391">
        <v>0.19</v>
      </c>
    </row>
    <row r="4392" spans="1:15" x14ac:dyDescent="0.3">
      <c r="A4392" t="str">
        <f xml:space="preserve"> _xlfn.XLOOKUP(H4392, 'Customers'!B:B, 'Customers'!A:A)</f>
        <v>CUST_211</v>
      </c>
      <c r="B4392" t="str">
        <f>_xlfn.XLOOKUP(L4392, Products!C:C, Products!A:A)</f>
        <v>PROD_3</v>
      </c>
      <c r="C4392">
        <v>4391</v>
      </c>
      <c r="D4392" s="2" t="s">
        <v>113</v>
      </c>
      <c r="E4392">
        <f>YEAR(Orders[[#This Row],[Order_Date]])</f>
        <v>2022</v>
      </c>
      <c r="F4392">
        <f>MONTH(Orders[[#This Row],[Order_Date]])</f>
        <v>2</v>
      </c>
      <c r="G4392" s="2" t="s">
        <v>54</v>
      </c>
      <c r="H4392" t="s">
        <v>600</v>
      </c>
      <c r="I4392" t="s">
        <v>21</v>
      </c>
      <c r="J4392" t="s">
        <v>15</v>
      </c>
      <c r="K4392" t="s">
        <v>27</v>
      </c>
      <c r="L4392" t="s">
        <v>28</v>
      </c>
      <c r="M4392" s="1">
        <v>7021.6</v>
      </c>
      <c r="N4392" s="1">
        <v>1563.1</v>
      </c>
      <c r="O4392">
        <v>0.26</v>
      </c>
    </row>
    <row r="4393" spans="1:15" x14ac:dyDescent="0.3">
      <c r="A4393" t="str">
        <f xml:space="preserve"> _xlfn.XLOOKUP(H4393, 'Customers'!B:B, 'Customers'!A:A)</f>
        <v>CUST_325</v>
      </c>
      <c r="B4393" t="str">
        <f>_xlfn.XLOOKUP(L4393, Products!C:C, Products!A:A)</f>
        <v>PROD_1</v>
      </c>
      <c r="C4393">
        <v>4392</v>
      </c>
      <c r="D4393" s="2" t="s">
        <v>1024</v>
      </c>
      <c r="E4393">
        <f>YEAR(Orders[[#This Row],[Order_Date]])</f>
        <v>2023</v>
      </c>
      <c r="F4393">
        <f>MONTH(Orders[[#This Row],[Order_Date]])</f>
        <v>8</v>
      </c>
      <c r="G4393" s="2" t="s">
        <v>228</v>
      </c>
      <c r="H4393" t="s">
        <v>845</v>
      </c>
      <c r="I4393" t="s">
        <v>14</v>
      </c>
      <c r="J4393" t="s">
        <v>15</v>
      </c>
      <c r="K4393" t="s">
        <v>27</v>
      </c>
      <c r="L4393" t="s">
        <v>17</v>
      </c>
      <c r="M4393" s="1">
        <v>5855.08</v>
      </c>
      <c r="N4393" s="1">
        <v>868.45</v>
      </c>
      <c r="O4393">
        <v>0.03</v>
      </c>
    </row>
    <row r="4394" spans="1:15" x14ac:dyDescent="0.3">
      <c r="A4394" t="str">
        <f xml:space="preserve"> _xlfn.XLOOKUP(H4394, 'Customers'!B:B, 'Customers'!A:A)</f>
        <v>CUST_216</v>
      </c>
      <c r="B4394" t="str">
        <f>_xlfn.XLOOKUP(L4394, Products!C:C, Products!A:A)</f>
        <v>PROD_7</v>
      </c>
      <c r="C4394">
        <v>4393</v>
      </c>
      <c r="D4394" s="2" t="s">
        <v>383</v>
      </c>
      <c r="E4394">
        <f>YEAR(Orders[[#This Row],[Order_Date]])</f>
        <v>2022</v>
      </c>
      <c r="F4394">
        <f>MONTH(Orders[[#This Row],[Order_Date]])</f>
        <v>12</v>
      </c>
      <c r="G4394" s="2" t="s">
        <v>1317</v>
      </c>
      <c r="H4394" t="s">
        <v>608</v>
      </c>
      <c r="I4394" t="s">
        <v>32</v>
      </c>
      <c r="J4394" t="s">
        <v>65</v>
      </c>
      <c r="K4394" t="s">
        <v>16</v>
      </c>
      <c r="L4394" t="s">
        <v>66</v>
      </c>
      <c r="M4394" s="1">
        <v>2885.96</v>
      </c>
      <c r="N4394" s="1">
        <v>558.26</v>
      </c>
      <c r="O4394">
        <v>0.24</v>
      </c>
    </row>
    <row r="4395" spans="1:15" x14ac:dyDescent="0.3">
      <c r="A4395" t="str">
        <f xml:space="preserve"> _xlfn.XLOOKUP(H4395, 'Customers'!B:B, 'Customers'!A:A)</f>
        <v>CUST_128</v>
      </c>
      <c r="B4395" t="str">
        <f>_xlfn.XLOOKUP(L4395, Products!C:C, Products!A:A)</f>
        <v>PROD_5</v>
      </c>
      <c r="C4395">
        <v>4394</v>
      </c>
      <c r="D4395" s="2" t="s">
        <v>741</v>
      </c>
      <c r="E4395">
        <f>YEAR(Orders[[#This Row],[Order_Date]])</f>
        <v>2023</v>
      </c>
      <c r="F4395">
        <f>MONTH(Orders[[#This Row],[Order_Date]])</f>
        <v>4</v>
      </c>
      <c r="G4395" s="2" t="s">
        <v>1704</v>
      </c>
      <c r="H4395" t="s">
        <v>394</v>
      </c>
      <c r="I4395" t="s">
        <v>21</v>
      </c>
      <c r="J4395" t="s">
        <v>33</v>
      </c>
      <c r="K4395" t="s">
        <v>34</v>
      </c>
      <c r="L4395" t="s">
        <v>39</v>
      </c>
      <c r="M4395" s="1">
        <v>4164.8999999999996</v>
      </c>
      <c r="N4395" s="1">
        <v>-381.84</v>
      </c>
      <c r="O4395">
        <v>0.02</v>
      </c>
    </row>
    <row r="4396" spans="1:15" x14ac:dyDescent="0.3">
      <c r="A4396" t="str">
        <f xml:space="preserve"> _xlfn.XLOOKUP(H4396, 'Customers'!B:B, 'Customers'!A:A)</f>
        <v>CUST_965</v>
      </c>
      <c r="B4396" t="str">
        <f>_xlfn.XLOOKUP(L4396, Products!C:C, Products!A:A)</f>
        <v>PROD_4</v>
      </c>
      <c r="C4396">
        <v>4395</v>
      </c>
      <c r="D4396" s="2" t="s">
        <v>1100</v>
      </c>
      <c r="E4396">
        <f>YEAR(Orders[[#This Row],[Order_Date]])</f>
        <v>2023</v>
      </c>
      <c r="F4396">
        <f>MONTH(Orders[[#This Row],[Order_Date]])</f>
        <v>10</v>
      </c>
      <c r="G4396" s="2" t="s">
        <v>1101</v>
      </c>
      <c r="H4396" t="s">
        <v>1727</v>
      </c>
      <c r="I4396" t="s">
        <v>14</v>
      </c>
      <c r="J4396" t="s">
        <v>65</v>
      </c>
      <c r="K4396" t="s">
        <v>34</v>
      </c>
      <c r="L4396" t="s">
        <v>35</v>
      </c>
      <c r="M4396" s="1">
        <v>2394.33</v>
      </c>
      <c r="N4396" s="1">
        <v>472.95</v>
      </c>
      <c r="O4396">
        <v>0.01</v>
      </c>
    </row>
    <row r="4397" spans="1:15" x14ac:dyDescent="0.3">
      <c r="A4397" t="str">
        <f xml:space="preserve"> _xlfn.XLOOKUP(H4397, 'Customers'!B:B, 'Customers'!A:A)</f>
        <v>CUST_25</v>
      </c>
      <c r="B4397" t="str">
        <f>_xlfn.XLOOKUP(L4397, Products!C:C, Products!A:A)</f>
        <v>PROD_4</v>
      </c>
      <c r="C4397">
        <v>4396</v>
      </c>
      <c r="D4397" s="2" t="s">
        <v>238</v>
      </c>
      <c r="E4397">
        <f>YEAR(Orders[[#This Row],[Order_Date]])</f>
        <v>2023</v>
      </c>
      <c r="F4397">
        <f>MONTH(Orders[[#This Row],[Order_Date]])</f>
        <v>8</v>
      </c>
      <c r="G4397" s="2" t="s">
        <v>149</v>
      </c>
      <c r="H4397" t="s">
        <v>102</v>
      </c>
      <c r="I4397" t="s">
        <v>21</v>
      </c>
      <c r="J4397" t="s">
        <v>33</v>
      </c>
      <c r="K4397" t="s">
        <v>34</v>
      </c>
      <c r="L4397" t="s">
        <v>35</v>
      </c>
      <c r="M4397" s="1">
        <v>5888.57</v>
      </c>
      <c r="N4397" s="1">
        <v>557.55999999999995</v>
      </c>
      <c r="O4397">
        <v>0.06</v>
      </c>
    </row>
    <row r="4398" spans="1:15" x14ac:dyDescent="0.3">
      <c r="A4398" t="str">
        <f xml:space="preserve"> _xlfn.XLOOKUP(H4398, 'Customers'!B:B, 'Customers'!A:A)</f>
        <v>CUST_776</v>
      </c>
      <c r="B4398" t="str">
        <f>_xlfn.XLOOKUP(L4398, Products!C:C, Products!A:A)</f>
        <v>PROD_1</v>
      </c>
      <c r="C4398">
        <v>4397</v>
      </c>
      <c r="D4398" s="2" t="s">
        <v>100</v>
      </c>
      <c r="E4398">
        <f>YEAR(Orders[[#This Row],[Order_Date]])</f>
        <v>2022</v>
      </c>
      <c r="F4398">
        <f>MONTH(Orders[[#This Row],[Order_Date]])</f>
        <v>7</v>
      </c>
      <c r="G4398" s="2" t="s">
        <v>593</v>
      </c>
      <c r="H4398" t="s">
        <v>1523</v>
      </c>
      <c r="I4398" t="s">
        <v>21</v>
      </c>
      <c r="J4398" t="s">
        <v>22</v>
      </c>
      <c r="K4398" t="s">
        <v>16</v>
      </c>
      <c r="L4398" t="s">
        <v>17</v>
      </c>
      <c r="M4398" s="1">
        <v>2209.77</v>
      </c>
      <c r="N4398" s="1">
        <v>514.66999999999996</v>
      </c>
      <c r="O4398">
        <v>0.25</v>
      </c>
    </row>
    <row r="4399" spans="1:15" x14ac:dyDescent="0.3">
      <c r="A4399" t="str">
        <f xml:space="preserve"> _xlfn.XLOOKUP(H4399, 'Customers'!B:B, 'Customers'!A:A)</f>
        <v>CUST_397</v>
      </c>
      <c r="B4399" t="str">
        <f>_xlfn.XLOOKUP(L4399, Products!C:C, Products!A:A)</f>
        <v>PROD_7</v>
      </c>
      <c r="C4399">
        <v>4398</v>
      </c>
      <c r="D4399" s="2" t="s">
        <v>578</v>
      </c>
      <c r="E4399">
        <f>YEAR(Orders[[#This Row],[Order_Date]])</f>
        <v>2022</v>
      </c>
      <c r="F4399">
        <f>MONTH(Orders[[#This Row],[Order_Date]])</f>
        <v>6</v>
      </c>
      <c r="G4399" s="2" t="s">
        <v>304</v>
      </c>
      <c r="H4399" t="s">
        <v>979</v>
      </c>
      <c r="I4399" t="s">
        <v>14</v>
      </c>
      <c r="J4399" t="s">
        <v>65</v>
      </c>
      <c r="K4399" t="s">
        <v>16</v>
      </c>
      <c r="L4399" t="s">
        <v>66</v>
      </c>
      <c r="M4399" s="1">
        <v>1413.4</v>
      </c>
      <c r="N4399" s="1">
        <v>337.67</v>
      </c>
      <c r="O4399">
        <v>0.19</v>
      </c>
    </row>
    <row r="4400" spans="1:15" x14ac:dyDescent="0.3">
      <c r="A4400" t="str">
        <f xml:space="preserve"> _xlfn.XLOOKUP(H4400, 'Customers'!B:B, 'Customers'!A:A)</f>
        <v>CUST_905</v>
      </c>
      <c r="B4400" t="str">
        <f>_xlfn.XLOOKUP(L4400, Products!C:C, Products!A:A)</f>
        <v>PROD_1</v>
      </c>
      <c r="C4400">
        <v>4399</v>
      </c>
      <c r="D4400" s="2" t="s">
        <v>249</v>
      </c>
      <c r="E4400">
        <f>YEAR(Orders[[#This Row],[Order_Date]])</f>
        <v>2022</v>
      </c>
      <c r="F4400">
        <f>MONTH(Orders[[#This Row],[Order_Date]])</f>
        <v>11</v>
      </c>
      <c r="G4400" s="2" t="s">
        <v>382</v>
      </c>
      <c r="H4400" t="s">
        <v>1664</v>
      </c>
      <c r="I4400" t="s">
        <v>32</v>
      </c>
      <c r="J4400" t="s">
        <v>22</v>
      </c>
      <c r="K4400" t="s">
        <v>27</v>
      </c>
      <c r="L4400" t="s">
        <v>17</v>
      </c>
      <c r="M4400" s="1">
        <v>1460.95</v>
      </c>
      <c r="N4400" s="1">
        <v>-43.23</v>
      </c>
      <c r="O4400">
        <v>0.02</v>
      </c>
    </row>
    <row r="4401" spans="1:15" x14ac:dyDescent="0.3">
      <c r="A4401" t="str">
        <f xml:space="preserve"> _xlfn.XLOOKUP(H4401, 'Customers'!B:B, 'Customers'!A:A)</f>
        <v>CUST_83</v>
      </c>
      <c r="B4401" t="str">
        <f>_xlfn.XLOOKUP(L4401, Products!C:C, Products!A:A)</f>
        <v>PROD_4</v>
      </c>
      <c r="C4401">
        <v>4400</v>
      </c>
      <c r="D4401" s="2" t="s">
        <v>539</v>
      </c>
      <c r="E4401">
        <f>YEAR(Orders[[#This Row],[Order_Date]])</f>
        <v>2023</v>
      </c>
      <c r="F4401">
        <f>MONTH(Orders[[#This Row],[Order_Date]])</f>
        <v>1</v>
      </c>
      <c r="G4401" s="2" t="s">
        <v>1073</v>
      </c>
      <c r="H4401" t="s">
        <v>265</v>
      </c>
      <c r="I4401" t="s">
        <v>32</v>
      </c>
      <c r="J4401" t="s">
        <v>65</v>
      </c>
      <c r="K4401" t="s">
        <v>34</v>
      </c>
      <c r="L4401" t="s">
        <v>35</v>
      </c>
      <c r="M4401" s="1">
        <v>3368.23</v>
      </c>
      <c r="N4401" s="1">
        <v>451.98</v>
      </c>
      <c r="O4401">
        <v>0.22</v>
      </c>
    </row>
    <row r="4402" spans="1:15" x14ac:dyDescent="0.3">
      <c r="A4402" t="str">
        <f xml:space="preserve"> _xlfn.XLOOKUP(H4402, 'Customers'!B:B, 'Customers'!A:A)</f>
        <v>CUST_780</v>
      </c>
      <c r="B4402" t="str">
        <f>_xlfn.XLOOKUP(L4402, Products!C:C, Products!A:A)</f>
        <v>PROD_1</v>
      </c>
      <c r="C4402">
        <v>4401</v>
      </c>
      <c r="D4402" s="2" t="s">
        <v>1342</v>
      </c>
      <c r="E4402">
        <f>YEAR(Orders[[#This Row],[Order_Date]])</f>
        <v>2023</v>
      </c>
      <c r="F4402">
        <f>MONTH(Orders[[#This Row],[Order_Date]])</f>
        <v>10</v>
      </c>
      <c r="G4402" s="2" t="s">
        <v>1583</v>
      </c>
      <c r="H4402" t="s">
        <v>1527</v>
      </c>
      <c r="I4402" t="s">
        <v>32</v>
      </c>
      <c r="J4402" t="s">
        <v>65</v>
      </c>
      <c r="K4402" t="s">
        <v>16</v>
      </c>
      <c r="L4402" t="s">
        <v>17</v>
      </c>
      <c r="M4402" s="1">
        <v>933.56</v>
      </c>
      <c r="N4402" s="1">
        <v>-44.19</v>
      </c>
      <c r="O4402">
        <v>0.03</v>
      </c>
    </row>
    <row r="4403" spans="1:15" x14ac:dyDescent="0.3">
      <c r="A4403" t="str">
        <f xml:space="preserve"> _xlfn.XLOOKUP(H4403, 'Customers'!B:B, 'Customers'!A:A)</f>
        <v>CUST_661</v>
      </c>
      <c r="B4403" t="str">
        <f>_xlfn.XLOOKUP(L4403, Products!C:C, Products!A:A)</f>
        <v>PROD_3</v>
      </c>
      <c r="C4403">
        <v>4402</v>
      </c>
      <c r="D4403" s="2" t="s">
        <v>139</v>
      </c>
      <c r="E4403">
        <f>YEAR(Orders[[#This Row],[Order_Date]])</f>
        <v>2022</v>
      </c>
      <c r="F4403">
        <f>MONTH(Orders[[#This Row],[Order_Date]])</f>
        <v>3</v>
      </c>
      <c r="G4403" s="2" t="s">
        <v>154</v>
      </c>
      <c r="H4403" t="s">
        <v>1390</v>
      </c>
      <c r="I4403" t="s">
        <v>21</v>
      </c>
      <c r="J4403" t="s">
        <v>65</v>
      </c>
      <c r="K4403" t="s">
        <v>27</v>
      </c>
      <c r="L4403" t="s">
        <v>28</v>
      </c>
      <c r="M4403" s="1">
        <v>9353.41</v>
      </c>
      <c r="N4403" s="1">
        <v>979.47</v>
      </c>
      <c r="O4403">
        <v>0.25</v>
      </c>
    </row>
    <row r="4404" spans="1:15" x14ac:dyDescent="0.3">
      <c r="A4404" t="str">
        <f xml:space="preserve"> _xlfn.XLOOKUP(H4404, 'Customers'!B:B, 'Customers'!A:A)</f>
        <v>CUST_653</v>
      </c>
      <c r="B4404" t="str">
        <f>_xlfn.XLOOKUP(L4404, Products!C:C, Products!A:A)</f>
        <v>PROD_3</v>
      </c>
      <c r="C4404">
        <v>4403</v>
      </c>
      <c r="D4404" s="2" t="s">
        <v>747</v>
      </c>
      <c r="E4404">
        <f>YEAR(Orders[[#This Row],[Order_Date]])</f>
        <v>2023</v>
      </c>
      <c r="F4404">
        <f>MONTH(Orders[[#This Row],[Order_Date]])</f>
        <v>11</v>
      </c>
      <c r="G4404" s="2" t="s">
        <v>821</v>
      </c>
      <c r="H4404" t="s">
        <v>1380</v>
      </c>
      <c r="I4404" t="s">
        <v>14</v>
      </c>
      <c r="J4404" t="s">
        <v>65</v>
      </c>
      <c r="K4404" t="s">
        <v>27</v>
      </c>
      <c r="L4404" t="s">
        <v>28</v>
      </c>
      <c r="M4404" s="1">
        <v>8204.98</v>
      </c>
      <c r="N4404" s="1">
        <v>1673.36</v>
      </c>
      <c r="O4404">
        <v>0.03</v>
      </c>
    </row>
    <row r="4405" spans="1:15" x14ac:dyDescent="0.3">
      <c r="A4405" t="str">
        <f xml:space="preserve"> _xlfn.XLOOKUP(H4405, 'Customers'!B:B, 'Customers'!A:A)</f>
        <v>CUST_915</v>
      </c>
      <c r="B4405" t="str">
        <f>_xlfn.XLOOKUP(L4405, Products!C:C, Products!A:A)</f>
        <v>PROD_3</v>
      </c>
      <c r="C4405">
        <v>4404</v>
      </c>
      <c r="D4405" s="2" t="s">
        <v>1269</v>
      </c>
      <c r="E4405">
        <f>YEAR(Orders[[#This Row],[Order_Date]])</f>
        <v>2023</v>
      </c>
      <c r="F4405">
        <f>MONTH(Orders[[#This Row],[Order_Date]])</f>
        <v>4</v>
      </c>
      <c r="G4405" s="2" t="s">
        <v>741</v>
      </c>
      <c r="H4405" t="s">
        <v>1674</v>
      </c>
      <c r="I4405" t="s">
        <v>14</v>
      </c>
      <c r="J4405" t="s">
        <v>33</v>
      </c>
      <c r="K4405" t="s">
        <v>27</v>
      </c>
      <c r="L4405" t="s">
        <v>28</v>
      </c>
      <c r="M4405" s="1">
        <v>493.02</v>
      </c>
      <c r="N4405" s="1">
        <v>-32.200000000000003</v>
      </c>
      <c r="O4405">
        <v>0.06</v>
      </c>
    </row>
    <row r="4406" spans="1:15" x14ac:dyDescent="0.3">
      <c r="A4406" t="str">
        <f xml:space="preserve"> _xlfn.XLOOKUP(H4406, 'Customers'!B:B, 'Customers'!A:A)</f>
        <v>CUST_939</v>
      </c>
      <c r="B4406" t="str">
        <f>_xlfn.XLOOKUP(L4406, Products!C:C, Products!A:A)</f>
        <v>PROD_8</v>
      </c>
      <c r="C4406">
        <v>4405</v>
      </c>
      <c r="D4406" s="2" t="s">
        <v>495</v>
      </c>
      <c r="E4406">
        <f>YEAR(Orders[[#This Row],[Order_Date]])</f>
        <v>2023</v>
      </c>
      <c r="F4406">
        <f>MONTH(Orders[[#This Row],[Order_Date]])</f>
        <v>11</v>
      </c>
      <c r="G4406" s="2" t="s">
        <v>208</v>
      </c>
      <c r="H4406" t="s">
        <v>1699</v>
      </c>
      <c r="I4406" t="s">
        <v>14</v>
      </c>
      <c r="J4406" t="s">
        <v>15</v>
      </c>
      <c r="K4406" t="s">
        <v>27</v>
      </c>
      <c r="L4406" t="s">
        <v>73</v>
      </c>
      <c r="M4406" s="1">
        <v>3540.41</v>
      </c>
      <c r="N4406" s="1">
        <v>964.49</v>
      </c>
      <c r="O4406">
        <v>0.08</v>
      </c>
    </row>
    <row r="4407" spans="1:15" x14ac:dyDescent="0.3">
      <c r="A4407" t="str">
        <f xml:space="preserve"> _xlfn.XLOOKUP(H4407, 'Customers'!B:B, 'Customers'!A:A)</f>
        <v>CUST_987</v>
      </c>
      <c r="B4407" t="str">
        <f>_xlfn.XLOOKUP(L4407, Products!C:C, Products!A:A)</f>
        <v>PROD_5</v>
      </c>
      <c r="C4407">
        <v>4406</v>
      </c>
      <c r="D4407" s="2" t="s">
        <v>382</v>
      </c>
      <c r="E4407">
        <f>YEAR(Orders[[#This Row],[Order_Date]])</f>
        <v>2022</v>
      </c>
      <c r="F4407">
        <f>MONTH(Orders[[#This Row],[Order_Date]])</f>
        <v>11</v>
      </c>
      <c r="G4407" s="2" t="s">
        <v>1317</v>
      </c>
      <c r="H4407" t="s">
        <v>1750</v>
      </c>
      <c r="I4407" t="s">
        <v>32</v>
      </c>
      <c r="J4407" t="s">
        <v>65</v>
      </c>
      <c r="K4407" t="s">
        <v>34</v>
      </c>
      <c r="L4407" t="s">
        <v>39</v>
      </c>
      <c r="M4407" s="1">
        <v>4460.84</v>
      </c>
      <c r="N4407" s="1">
        <v>1180.3800000000001</v>
      </c>
      <c r="O4407">
        <v>0.03</v>
      </c>
    </row>
    <row r="4408" spans="1:15" x14ac:dyDescent="0.3">
      <c r="A4408" t="str">
        <f xml:space="preserve"> _xlfn.XLOOKUP(H4408, 'Customers'!B:B, 'Customers'!A:A)</f>
        <v>CUST_711</v>
      </c>
      <c r="B4408" t="str">
        <f>_xlfn.XLOOKUP(L4408, Products!C:C, Products!A:A)</f>
        <v>PROD_7</v>
      </c>
      <c r="C4408">
        <v>4407</v>
      </c>
      <c r="D4408" s="2" t="s">
        <v>774</v>
      </c>
      <c r="E4408">
        <f>YEAR(Orders[[#This Row],[Order_Date]])</f>
        <v>2022</v>
      </c>
      <c r="F4408">
        <f>MONTH(Orders[[#This Row],[Order_Date]])</f>
        <v>5</v>
      </c>
      <c r="G4408" s="2" t="s">
        <v>165</v>
      </c>
      <c r="H4408" t="s">
        <v>1450</v>
      </c>
      <c r="I4408" t="s">
        <v>21</v>
      </c>
      <c r="J4408" t="s">
        <v>65</v>
      </c>
      <c r="K4408" t="s">
        <v>16</v>
      </c>
      <c r="L4408" t="s">
        <v>66</v>
      </c>
      <c r="M4408" s="1">
        <v>5923.57</v>
      </c>
      <c r="N4408" s="1">
        <v>1546.37</v>
      </c>
      <c r="O4408">
        <v>0.09</v>
      </c>
    </row>
    <row r="4409" spans="1:15" x14ac:dyDescent="0.3">
      <c r="A4409" t="str">
        <f xml:space="preserve"> _xlfn.XLOOKUP(H4409, 'Customers'!B:B, 'Customers'!A:A)</f>
        <v>CUST_316</v>
      </c>
      <c r="B4409" t="str">
        <f>_xlfn.XLOOKUP(L4409, Products!C:C, Products!A:A)</f>
        <v>PROD_3</v>
      </c>
      <c r="C4409">
        <v>4408</v>
      </c>
      <c r="D4409" s="2" t="s">
        <v>87</v>
      </c>
      <c r="E4409">
        <f>YEAR(Orders[[#This Row],[Order_Date]])</f>
        <v>2023</v>
      </c>
      <c r="F4409">
        <f>MONTH(Orders[[#This Row],[Order_Date]])</f>
        <v>11</v>
      </c>
      <c r="G4409" s="2" t="s">
        <v>634</v>
      </c>
      <c r="H4409" t="s">
        <v>828</v>
      </c>
      <c r="I4409" t="s">
        <v>14</v>
      </c>
      <c r="J4409" t="s">
        <v>22</v>
      </c>
      <c r="K4409" t="s">
        <v>27</v>
      </c>
      <c r="L4409" t="s">
        <v>28</v>
      </c>
      <c r="M4409" s="1">
        <v>5965.53</v>
      </c>
      <c r="N4409" s="1">
        <v>23.47</v>
      </c>
      <c r="O4409">
        <v>0.16</v>
      </c>
    </row>
    <row r="4410" spans="1:15" x14ac:dyDescent="0.3">
      <c r="A4410" t="str">
        <f xml:space="preserve"> _xlfn.XLOOKUP(H4410, 'Customers'!B:B, 'Customers'!A:A)</f>
        <v>CUST_376</v>
      </c>
      <c r="B4410" t="str">
        <f>_xlfn.XLOOKUP(L4410, Products!C:C, Products!A:A)</f>
        <v>PROD_1</v>
      </c>
      <c r="C4410">
        <v>4409</v>
      </c>
      <c r="D4410" s="2" t="s">
        <v>1160</v>
      </c>
      <c r="E4410">
        <f>YEAR(Orders[[#This Row],[Order_Date]])</f>
        <v>2022</v>
      </c>
      <c r="F4410">
        <f>MONTH(Orders[[#This Row],[Order_Date]])</f>
        <v>8</v>
      </c>
      <c r="G4410" s="2" t="s">
        <v>241</v>
      </c>
      <c r="H4410" t="s">
        <v>938</v>
      </c>
      <c r="I4410" t="s">
        <v>21</v>
      </c>
      <c r="J4410" t="s">
        <v>65</v>
      </c>
      <c r="K4410" t="s">
        <v>27</v>
      </c>
      <c r="L4410" t="s">
        <v>17</v>
      </c>
      <c r="M4410" s="1">
        <v>2729.44</v>
      </c>
      <c r="N4410" s="1">
        <v>-179.65</v>
      </c>
      <c r="O4410">
        <v>0.04</v>
      </c>
    </row>
    <row r="4411" spans="1:15" x14ac:dyDescent="0.3">
      <c r="A4411" t="str">
        <f xml:space="preserve"> _xlfn.XLOOKUP(H4411, 'Customers'!B:B, 'Customers'!A:A)</f>
        <v>CUST_283</v>
      </c>
      <c r="B4411" t="str">
        <f>_xlfn.XLOOKUP(L4411, Products!C:C, Products!A:A)</f>
        <v>PROD_7</v>
      </c>
      <c r="C4411">
        <v>4410</v>
      </c>
      <c r="D4411" s="2" t="s">
        <v>1345</v>
      </c>
      <c r="E4411">
        <f>YEAR(Orders[[#This Row],[Order_Date]])</f>
        <v>2023</v>
      </c>
      <c r="F4411">
        <f>MONTH(Orders[[#This Row],[Order_Date]])</f>
        <v>9</v>
      </c>
      <c r="G4411" s="2" t="s">
        <v>1547</v>
      </c>
      <c r="H4411" t="s">
        <v>755</v>
      </c>
      <c r="I4411" t="s">
        <v>21</v>
      </c>
      <c r="J4411" t="s">
        <v>33</v>
      </c>
      <c r="K4411" t="s">
        <v>16</v>
      </c>
      <c r="L4411" t="s">
        <v>66</v>
      </c>
      <c r="M4411" s="1">
        <v>9031.8799999999992</v>
      </c>
      <c r="N4411" s="1">
        <v>-60.67</v>
      </c>
      <c r="O4411">
        <v>0.12</v>
      </c>
    </row>
    <row r="4412" spans="1:15" x14ac:dyDescent="0.3">
      <c r="A4412" t="str">
        <f xml:space="preserve"> _xlfn.XLOOKUP(H4412, 'Customers'!B:B, 'Customers'!A:A)</f>
        <v>CUST_465</v>
      </c>
      <c r="B4412" t="str">
        <f>_xlfn.XLOOKUP(L4412, Products!C:C, Products!A:A)</f>
        <v>PROD_1</v>
      </c>
      <c r="C4412">
        <v>4411</v>
      </c>
      <c r="D4412" s="2" t="s">
        <v>337</v>
      </c>
      <c r="E4412">
        <f>YEAR(Orders[[#This Row],[Order_Date]])</f>
        <v>2023</v>
      </c>
      <c r="F4412">
        <f>MONTH(Orders[[#This Row],[Order_Date]])</f>
        <v>9</v>
      </c>
      <c r="G4412" s="2" t="s">
        <v>888</v>
      </c>
      <c r="H4412" t="s">
        <v>1093</v>
      </c>
      <c r="I4412" t="s">
        <v>32</v>
      </c>
      <c r="J4412" t="s">
        <v>33</v>
      </c>
      <c r="K4412" t="s">
        <v>16</v>
      </c>
      <c r="L4412" t="s">
        <v>17</v>
      </c>
      <c r="M4412" s="1">
        <v>1315.91</v>
      </c>
      <c r="N4412" s="1">
        <v>5.04</v>
      </c>
      <c r="O4412">
        <v>0.21</v>
      </c>
    </row>
    <row r="4413" spans="1:15" x14ac:dyDescent="0.3">
      <c r="A4413" t="str">
        <f xml:space="preserve"> _xlfn.XLOOKUP(H4413, 'Customers'!B:B, 'Customers'!A:A)</f>
        <v>CUST_873</v>
      </c>
      <c r="B4413" t="str">
        <f>_xlfn.XLOOKUP(L4413, Products!C:C, Products!A:A)</f>
        <v>PROD_7</v>
      </c>
      <c r="C4413">
        <v>4412</v>
      </c>
      <c r="D4413" s="2" t="s">
        <v>1160</v>
      </c>
      <c r="E4413">
        <f>YEAR(Orders[[#This Row],[Order_Date]])</f>
        <v>2022</v>
      </c>
      <c r="F4413">
        <f>MONTH(Orders[[#This Row],[Order_Date]])</f>
        <v>8</v>
      </c>
      <c r="G4413" s="2" t="s">
        <v>240</v>
      </c>
      <c r="H4413" t="s">
        <v>1627</v>
      </c>
      <c r="I4413" t="s">
        <v>14</v>
      </c>
      <c r="J4413" t="s">
        <v>65</v>
      </c>
      <c r="K4413" t="s">
        <v>16</v>
      </c>
      <c r="L4413" t="s">
        <v>66</v>
      </c>
      <c r="M4413" s="1">
        <v>5950.59</v>
      </c>
      <c r="N4413" s="1">
        <v>123.89</v>
      </c>
      <c r="O4413">
        <v>7.0000000000000007E-2</v>
      </c>
    </row>
    <row r="4414" spans="1:15" x14ac:dyDescent="0.3">
      <c r="A4414" t="str">
        <f xml:space="preserve"> _xlfn.XLOOKUP(H4414, 'Customers'!B:B, 'Customers'!A:A)</f>
        <v>CUST_231</v>
      </c>
      <c r="B4414" t="str">
        <f>_xlfn.XLOOKUP(L4414, Products!C:C, Products!A:A)</f>
        <v>PROD_6</v>
      </c>
      <c r="C4414">
        <v>4413</v>
      </c>
      <c r="D4414" s="2" t="s">
        <v>1133</v>
      </c>
      <c r="E4414">
        <f>YEAR(Orders[[#This Row],[Order_Date]])</f>
        <v>2023</v>
      </c>
      <c r="F4414">
        <f>MONTH(Orders[[#This Row],[Order_Date]])</f>
        <v>9</v>
      </c>
      <c r="G4414" s="2" t="s">
        <v>337</v>
      </c>
      <c r="H4414" t="s">
        <v>645</v>
      </c>
      <c r="I4414" t="s">
        <v>32</v>
      </c>
      <c r="J4414" t="s">
        <v>22</v>
      </c>
      <c r="K4414" t="s">
        <v>34</v>
      </c>
      <c r="L4414" t="s">
        <v>52</v>
      </c>
      <c r="M4414" s="1">
        <v>3020.71</v>
      </c>
      <c r="N4414" s="1">
        <v>423.66</v>
      </c>
      <c r="O4414">
        <v>0.18</v>
      </c>
    </row>
    <row r="4415" spans="1:15" x14ac:dyDescent="0.3">
      <c r="A4415" t="str">
        <f xml:space="preserve"> _xlfn.XLOOKUP(H4415, 'Customers'!B:B, 'Customers'!A:A)</f>
        <v>CUST_510</v>
      </c>
      <c r="B4415" t="str">
        <f>_xlfn.XLOOKUP(L4415, Products!C:C, Products!A:A)</f>
        <v>PROD_2</v>
      </c>
      <c r="C4415">
        <v>4414</v>
      </c>
      <c r="D4415" s="2" t="s">
        <v>1208</v>
      </c>
      <c r="E4415">
        <f>YEAR(Orders[[#This Row],[Order_Date]])</f>
        <v>2022</v>
      </c>
      <c r="F4415">
        <f>MONTH(Orders[[#This Row],[Order_Date]])</f>
        <v>1</v>
      </c>
      <c r="G4415" s="2" t="s">
        <v>1483</v>
      </c>
      <c r="H4415" t="s">
        <v>1175</v>
      </c>
      <c r="I4415" t="s">
        <v>14</v>
      </c>
      <c r="J4415" t="s">
        <v>65</v>
      </c>
      <c r="K4415" t="s">
        <v>16</v>
      </c>
      <c r="L4415" t="s">
        <v>23</v>
      </c>
      <c r="M4415" s="1">
        <v>1112.8699999999999</v>
      </c>
      <c r="N4415" s="1">
        <v>270.7</v>
      </c>
      <c r="O4415">
        <v>0.17</v>
      </c>
    </row>
    <row r="4416" spans="1:15" x14ac:dyDescent="0.3">
      <c r="A4416" t="str">
        <f xml:space="preserve"> _xlfn.XLOOKUP(H4416, 'Customers'!B:B, 'Customers'!A:A)</f>
        <v>CUST_334</v>
      </c>
      <c r="B4416" t="str">
        <f>_xlfn.XLOOKUP(L4416, Products!C:C, Products!A:A)</f>
        <v>PROD_7</v>
      </c>
      <c r="C4416">
        <v>4415</v>
      </c>
      <c r="D4416" s="2" t="s">
        <v>445</v>
      </c>
      <c r="E4416">
        <f>YEAR(Orders[[#This Row],[Order_Date]])</f>
        <v>2022</v>
      </c>
      <c r="F4416">
        <f>MONTH(Orders[[#This Row],[Order_Date]])</f>
        <v>11</v>
      </c>
      <c r="G4416" s="2" t="s">
        <v>97</v>
      </c>
      <c r="H4416" t="s">
        <v>859</v>
      </c>
      <c r="I4416" t="s">
        <v>21</v>
      </c>
      <c r="J4416" t="s">
        <v>22</v>
      </c>
      <c r="K4416" t="s">
        <v>16</v>
      </c>
      <c r="L4416" t="s">
        <v>66</v>
      </c>
      <c r="M4416" s="1">
        <v>2080.77</v>
      </c>
      <c r="N4416" s="1">
        <v>302.24</v>
      </c>
      <c r="O4416">
        <v>0.02</v>
      </c>
    </row>
    <row r="4417" spans="1:15" x14ac:dyDescent="0.3">
      <c r="A4417" t="str">
        <f xml:space="preserve"> _xlfn.XLOOKUP(H4417, 'Customers'!B:B, 'Customers'!A:A)</f>
        <v>CUST_321</v>
      </c>
      <c r="B4417" t="str">
        <f>_xlfn.XLOOKUP(L4417, Products!C:C, Products!A:A)</f>
        <v>PROD_1</v>
      </c>
      <c r="C4417">
        <v>4416</v>
      </c>
      <c r="D4417" s="2" t="s">
        <v>1518</v>
      </c>
      <c r="E4417">
        <f>YEAR(Orders[[#This Row],[Order_Date]])</f>
        <v>2022</v>
      </c>
      <c r="F4417">
        <f>MONTH(Orders[[#This Row],[Order_Date]])</f>
        <v>7</v>
      </c>
      <c r="G4417" s="2" t="s">
        <v>1179</v>
      </c>
      <c r="H4417" t="s">
        <v>838</v>
      </c>
      <c r="I4417" t="s">
        <v>21</v>
      </c>
      <c r="J4417" t="s">
        <v>15</v>
      </c>
      <c r="K4417" t="s">
        <v>16</v>
      </c>
      <c r="L4417" t="s">
        <v>17</v>
      </c>
      <c r="M4417" s="1">
        <v>880.46</v>
      </c>
      <c r="N4417" s="1">
        <v>-52.72</v>
      </c>
      <c r="O4417">
        <v>0.2</v>
      </c>
    </row>
    <row r="4418" spans="1:15" x14ac:dyDescent="0.3">
      <c r="A4418" t="str">
        <f xml:space="preserve"> _xlfn.XLOOKUP(H4418, 'Customers'!B:B, 'Customers'!A:A)</f>
        <v>CUST_65</v>
      </c>
      <c r="B4418" t="str">
        <f>_xlfn.XLOOKUP(L4418, Products!C:C, Products!A:A)</f>
        <v>PROD_1</v>
      </c>
      <c r="C4418">
        <v>4417</v>
      </c>
      <c r="D4418" s="2" t="s">
        <v>192</v>
      </c>
      <c r="E4418">
        <f>YEAR(Orders[[#This Row],[Order_Date]])</f>
        <v>2023</v>
      </c>
      <c r="F4418">
        <f>MONTH(Orders[[#This Row],[Order_Date]])</f>
        <v>5</v>
      </c>
      <c r="G4418" s="2" t="s">
        <v>1115</v>
      </c>
      <c r="H4418" t="s">
        <v>216</v>
      </c>
      <c r="I4418" t="s">
        <v>21</v>
      </c>
      <c r="J4418" t="s">
        <v>65</v>
      </c>
      <c r="K4418" t="s">
        <v>27</v>
      </c>
      <c r="L4418" t="s">
        <v>17</v>
      </c>
      <c r="M4418" s="1">
        <v>6040.09</v>
      </c>
      <c r="N4418" s="1">
        <v>326.07</v>
      </c>
      <c r="O4418">
        <v>0.13</v>
      </c>
    </row>
    <row r="4419" spans="1:15" x14ac:dyDescent="0.3">
      <c r="A4419" t="str">
        <f xml:space="preserve"> _xlfn.XLOOKUP(H4419, 'Customers'!B:B, 'Customers'!A:A)</f>
        <v>CUST_470</v>
      </c>
      <c r="B4419" t="str">
        <f>_xlfn.XLOOKUP(L4419, Products!C:C, Products!A:A)</f>
        <v>PROD_1</v>
      </c>
      <c r="C4419">
        <v>4418</v>
      </c>
      <c r="D4419" s="2" t="s">
        <v>1164</v>
      </c>
      <c r="E4419">
        <f>YEAR(Orders[[#This Row],[Order_Date]])</f>
        <v>2022</v>
      </c>
      <c r="F4419">
        <f>MONTH(Orders[[#This Row],[Order_Date]])</f>
        <v>3</v>
      </c>
      <c r="G4419" s="2" t="s">
        <v>308</v>
      </c>
      <c r="H4419" t="s">
        <v>1099</v>
      </c>
      <c r="I4419" t="s">
        <v>14</v>
      </c>
      <c r="J4419" t="s">
        <v>22</v>
      </c>
      <c r="K4419" t="s">
        <v>16</v>
      </c>
      <c r="L4419" t="s">
        <v>17</v>
      </c>
      <c r="M4419" s="1">
        <v>2464.9499999999998</v>
      </c>
      <c r="N4419" s="1">
        <v>565.27</v>
      </c>
      <c r="O4419">
        <v>0.05</v>
      </c>
    </row>
    <row r="4420" spans="1:15" x14ac:dyDescent="0.3">
      <c r="A4420" t="str">
        <f xml:space="preserve"> _xlfn.XLOOKUP(H4420, 'Customers'!B:B, 'Customers'!A:A)</f>
        <v>CUST_409</v>
      </c>
      <c r="B4420" t="str">
        <f>_xlfn.XLOOKUP(L4420, Products!C:C, Products!A:A)</f>
        <v>PROD_6</v>
      </c>
      <c r="C4420">
        <v>4419</v>
      </c>
      <c r="D4420" s="2" t="s">
        <v>1029</v>
      </c>
      <c r="E4420">
        <f>YEAR(Orders[[#This Row],[Order_Date]])</f>
        <v>2022</v>
      </c>
      <c r="F4420">
        <f>MONTH(Orders[[#This Row],[Order_Date]])</f>
        <v>2</v>
      </c>
      <c r="G4420" s="2" t="s">
        <v>139</v>
      </c>
      <c r="H4420" t="s">
        <v>996</v>
      </c>
      <c r="I4420" t="s">
        <v>32</v>
      </c>
      <c r="J4420" t="s">
        <v>22</v>
      </c>
      <c r="K4420" t="s">
        <v>34</v>
      </c>
      <c r="L4420" t="s">
        <v>52</v>
      </c>
      <c r="M4420" s="1">
        <v>9275.27</v>
      </c>
      <c r="N4420" s="1">
        <v>1319.36</v>
      </c>
      <c r="O4420">
        <v>0.11</v>
      </c>
    </row>
    <row r="4421" spans="1:15" x14ac:dyDescent="0.3">
      <c r="A4421" t="str">
        <f xml:space="preserve"> _xlfn.XLOOKUP(H4421, 'Customers'!B:B, 'Customers'!A:A)</f>
        <v>CUST_426</v>
      </c>
      <c r="B4421" t="str">
        <f>_xlfn.XLOOKUP(L4421, Products!C:C, Products!A:A)</f>
        <v>PROD_7</v>
      </c>
      <c r="C4421">
        <v>4420</v>
      </c>
      <c r="D4421" s="2" t="s">
        <v>1208</v>
      </c>
      <c r="E4421">
        <f>YEAR(Orders[[#This Row],[Order_Date]])</f>
        <v>2022</v>
      </c>
      <c r="F4421">
        <f>MONTH(Orders[[#This Row],[Order_Date]])</f>
        <v>1</v>
      </c>
      <c r="G4421" s="2" t="s">
        <v>950</v>
      </c>
      <c r="H4421" t="s">
        <v>1032</v>
      </c>
      <c r="I4421" t="s">
        <v>21</v>
      </c>
      <c r="J4421" t="s">
        <v>22</v>
      </c>
      <c r="K4421" t="s">
        <v>16</v>
      </c>
      <c r="L4421" t="s">
        <v>66</v>
      </c>
      <c r="M4421" s="1">
        <v>7292.66</v>
      </c>
      <c r="N4421" s="1">
        <v>346.73</v>
      </c>
      <c r="O4421">
        <v>0.27</v>
      </c>
    </row>
    <row r="4422" spans="1:15" x14ac:dyDescent="0.3">
      <c r="A4422" t="str">
        <f xml:space="preserve"> _xlfn.XLOOKUP(H4422, 'Customers'!B:B, 'Customers'!A:A)</f>
        <v>CUST_564</v>
      </c>
      <c r="B4422" t="str">
        <f>_xlfn.XLOOKUP(L4422, Products!C:C, Products!A:A)</f>
        <v>PROD_7</v>
      </c>
      <c r="C4422">
        <v>4421</v>
      </c>
      <c r="D4422" s="2" t="s">
        <v>939</v>
      </c>
      <c r="E4422">
        <f>YEAR(Orders[[#This Row],[Order_Date]])</f>
        <v>2023</v>
      </c>
      <c r="F4422">
        <f>MONTH(Orders[[#This Row],[Order_Date]])</f>
        <v>1</v>
      </c>
      <c r="G4422" s="2" t="s">
        <v>218</v>
      </c>
      <c r="H4422" t="s">
        <v>1256</v>
      </c>
      <c r="I4422" t="s">
        <v>32</v>
      </c>
      <c r="J4422" t="s">
        <v>33</v>
      </c>
      <c r="K4422" t="s">
        <v>16</v>
      </c>
      <c r="L4422" t="s">
        <v>66</v>
      </c>
      <c r="M4422" s="1">
        <v>2506.5700000000002</v>
      </c>
      <c r="N4422" s="1">
        <v>249.26</v>
      </c>
      <c r="O4422">
        <v>0.26</v>
      </c>
    </row>
    <row r="4423" spans="1:15" x14ac:dyDescent="0.3">
      <c r="A4423" t="str">
        <f xml:space="preserve"> _xlfn.XLOOKUP(H4423, 'Customers'!B:B, 'Customers'!A:A)</f>
        <v>CUST_148</v>
      </c>
      <c r="B4423" t="str">
        <f>_xlfn.XLOOKUP(L4423, Products!C:C, Products!A:A)</f>
        <v>PROD_1</v>
      </c>
      <c r="C4423">
        <v>4422</v>
      </c>
      <c r="D4423" s="2" t="s">
        <v>940</v>
      </c>
      <c r="E4423">
        <f>YEAR(Orders[[#This Row],[Order_Date]])</f>
        <v>2023</v>
      </c>
      <c r="F4423">
        <f>MONTH(Orders[[#This Row],[Order_Date]])</f>
        <v>4</v>
      </c>
      <c r="G4423" s="2" t="s">
        <v>163</v>
      </c>
      <c r="H4423" t="s">
        <v>443</v>
      </c>
      <c r="I4423" t="s">
        <v>32</v>
      </c>
      <c r="J4423" t="s">
        <v>15</v>
      </c>
      <c r="K4423" t="s">
        <v>16</v>
      </c>
      <c r="L4423" t="s">
        <v>17</v>
      </c>
      <c r="M4423" s="1">
        <v>3816.2</v>
      </c>
      <c r="N4423" s="1">
        <v>783.56</v>
      </c>
      <c r="O4423">
        <v>0.01</v>
      </c>
    </row>
    <row r="4424" spans="1:15" x14ac:dyDescent="0.3">
      <c r="A4424" t="str">
        <f xml:space="preserve"> _xlfn.XLOOKUP(H4424, 'Customers'!B:B, 'Customers'!A:A)</f>
        <v>CUST_65</v>
      </c>
      <c r="B4424" t="str">
        <f>_xlfn.XLOOKUP(L4424, Products!C:C, Products!A:A)</f>
        <v>PROD_1</v>
      </c>
      <c r="C4424">
        <v>4423</v>
      </c>
      <c r="D4424" s="2" t="s">
        <v>350</v>
      </c>
      <c r="E4424">
        <f>YEAR(Orders[[#This Row],[Order_Date]])</f>
        <v>2022</v>
      </c>
      <c r="F4424">
        <f>MONTH(Orders[[#This Row],[Order_Date]])</f>
        <v>1</v>
      </c>
      <c r="G4424" s="2" t="s">
        <v>550</v>
      </c>
      <c r="H4424" t="s">
        <v>216</v>
      </c>
      <c r="I4424" t="s">
        <v>14</v>
      </c>
      <c r="J4424" t="s">
        <v>65</v>
      </c>
      <c r="K4424" t="s">
        <v>16</v>
      </c>
      <c r="L4424" t="s">
        <v>17</v>
      </c>
      <c r="M4424" s="1">
        <v>1226.92</v>
      </c>
      <c r="N4424" s="1">
        <v>96.16</v>
      </c>
      <c r="O4424">
        <v>0.1</v>
      </c>
    </row>
    <row r="4425" spans="1:15" x14ac:dyDescent="0.3">
      <c r="A4425" t="str">
        <f xml:space="preserve"> _xlfn.XLOOKUP(H4425, 'Customers'!B:B, 'Customers'!A:A)</f>
        <v>CUST_222</v>
      </c>
      <c r="B4425" t="str">
        <f>_xlfn.XLOOKUP(L4425, Products!C:C, Products!A:A)</f>
        <v>PROD_4</v>
      </c>
      <c r="C4425">
        <v>4424</v>
      </c>
      <c r="D4425" s="2" t="s">
        <v>1179</v>
      </c>
      <c r="E4425">
        <f>YEAR(Orders[[#This Row],[Order_Date]])</f>
        <v>2022</v>
      </c>
      <c r="F4425">
        <f>MONTH(Orders[[#This Row],[Order_Date]])</f>
        <v>7</v>
      </c>
      <c r="G4425" s="2" t="s">
        <v>593</v>
      </c>
      <c r="H4425" t="s">
        <v>622</v>
      </c>
      <c r="I4425" t="s">
        <v>21</v>
      </c>
      <c r="J4425" t="s">
        <v>15</v>
      </c>
      <c r="K4425" t="s">
        <v>34</v>
      </c>
      <c r="L4425" t="s">
        <v>35</v>
      </c>
      <c r="M4425" s="1">
        <v>8416.0300000000007</v>
      </c>
      <c r="N4425" s="1">
        <v>1689.85</v>
      </c>
      <c r="O4425">
        <v>0.24</v>
      </c>
    </row>
    <row r="4426" spans="1:15" x14ac:dyDescent="0.3">
      <c r="A4426" t="str">
        <f xml:space="preserve"> _xlfn.XLOOKUP(H4426, 'Customers'!B:B, 'Customers'!A:A)</f>
        <v>CUST_395</v>
      </c>
      <c r="B4426" t="str">
        <f>_xlfn.XLOOKUP(L4426, Products!C:C, Products!A:A)</f>
        <v>PROD_8</v>
      </c>
      <c r="C4426">
        <v>4425</v>
      </c>
      <c r="D4426" s="2" t="s">
        <v>158</v>
      </c>
      <c r="E4426">
        <f>YEAR(Orders[[#This Row],[Order_Date]])</f>
        <v>2022</v>
      </c>
      <c r="F4426">
        <f>MONTH(Orders[[#This Row],[Order_Date]])</f>
        <v>10</v>
      </c>
      <c r="G4426" s="2" t="s">
        <v>1198</v>
      </c>
      <c r="H4426" t="s">
        <v>977</v>
      </c>
      <c r="I4426" t="s">
        <v>21</v>
      </c>
      <c r="J4426" t="s">
        <v>22</v>
      </c>
      <c r="K4426" t="s">
        <v>27</v>
      </c>
      <c r="L4426" t="s">
        <v>73</v>
      </c>
      <c r="M4426" s="1">
        <v>2071.02</v>
      </c>
      <c r="N4426" s="1">
        <v>501.1</v>
      </c>
      <c r="O4426">
        <v>0.2</v>
      </c>
    </row>
    <row r="4427" spans="1:15" x14ac:dyDescent="0.3">
      <c r="A4427" t="str">
        <f xml:space="preserve"> _xlfn.XLOOKUP(H4427, 'Customers'!B:B, 'Customers'!A:A)</f>
        <v>CUST_277</v>
      </c>
      <c r="B4427" t="str">
        <f>_xlfn.XLOOKUP(L4427, Products!C:C, Products!A:A)</f>
        <v>PROD_3</v>
      </c>
      <c r="C4427">
        <v>4426</v>
      </c>
      <c r="D4427" s="2" t="s">
        <v>1056</v>
      </c>
      <c r="E4427">
        <f>YEAR(Orders[[#This Row],[Order_Date]])</f>
        <v>2023</v>
      </c>
      <c r="F4427">
        <f>MONTH(Orders[[#This Row],[Order_Date]])</f>
        <v>6</v>
      </c>
      <c r="G4427" s="2" t="s">
        <v>571</v>
      </c>
      <c r="H4427" t="s">
        <v>742</v>
      </c>
      <c r="I4427" t="s">
        <v>21</v>
      </c>
      <c r="J4427" t="s">
        <v>22</v>
      </c>
      <c r="K4427" t="s">
        <v>27</v>
      </c>
      <c r="L4427" t="s">
        <v>28</v>
      </c>
      <c r="M4427" s="1">
        <v>9464.7099999999991</v>
      </c>
      <c r="N4427" s="1">
        <v>-166.91</v>
      </c>
      <c r="O4427">
        <v>0.22</v>
      </c>
    </row>
    <row r="4428" spans="1:15" x14ac:dyDescent="0.3">
      <c r="A4428" t="str">
        <f xml:space="preserve"> _xlfn.XLOOKUP(H4428, 'Customers'!B:B, 'Customers'!A:A)</f>
        <v>CUST_829</v>
      </c>
      <c r="B4428" t="str">
        <f>_xlfn.XLOOKUP(L4428, Products!C:C, Products!A:A)</f>
        <v>PROD_5</v>
      </c>
      <c r="C4428">
        <v>4427</v>
      </c>
      <c r="D4428" s="2" t="s">
        <v>625</v>
      </c>
      <c r="E4428">
        <f>YEAR(Orders[[#This Row],[Order_Date]])</f>
        <v>2022</v>
      </c>
      <c r="F4428">
        <f>MONTH(Orders[[#This Row],[Order_Date]])</f>
        <v>12</v>
      </c>
      <c r="G4428" s="2" t="s">
        <v>713</v>
      </c>
      <c r="H4428" t="s">
        <v>1581</v>
      </c>
      <c r="I4428" t="s">
        <v>32</v>
      </c>
      <c r="J4428" t="s">
        <v>65</v>
      </c>
      <c r="K4428" t="s">
        <v>34</v>
      </c>
      <c r="L4428" t="s">
        <v>39</v>
      </c>
      <c r="M4428" s="1">
        <v>3448.27</v>
      </c>
      <c r="N4428" s="1">
        <v>-4.67</v>
      </c>
      <c r="O4428">
        <v>0.24</v>
      </c>
    </row>
    <row r="4429" spans="1:15" x14ac:dyDescent="0.3">
      <c r="A4429" t="str">
        <f xml:space="preserve"> _xlfn.XLOOKUP(H4429, 'Customers'!B:B, 'Customers'!A:A)</f>
        <v>CUST_946</v>
      </c>
      <c r="B4429" t="str">
        <f>_xlfn.XLOOKUP(L4429, Products!C:C, Products!A:A)</f>
        <v>PROD_6</v>
      </c>
      <c r="C4429">
        <v>4428</v>
      </c>
      <c r="D4429" s="2" t="s">
        <v>913</v>
      </c>
      <c r="E4429">
        <f>YEAR(Orders[[#This Row],[Order_Date]])</f>
        <v>2022</v>
      </c>
      <c r="F4429">
        <f>MONTH(Orders[[#This Row],[Order_Date]])</f>
        <v>9</v>
      </c>
      <c r="G4429" s="2" t="s">
        <v>953</v>
      </c>
      <c r="H4429" t="s">
        <v>1707</v>
      </c>
      <c r="I4429" t="s">
        <v>21</v>
      </c>
      <c r="J4429" t="s">
        <v>22</v>
      </c>
      <c r="K4429" t="s">
        <v>34</v>
      </c>
      <c r="L4429" t="s">
        <v>52</v>
      </c>
      <c r="M4429" s="1">
        <v>7297.5</v>
      </c>
      <c r="N4429" s="1">
        <v>777.77</v>
      </c>
      <c r="O4429">
        <v>0.14000000000000001</v>
      </c>
    </row>
    <row r="4430" spans="1:15" x14ac:dyDescent="0.3">
      <c r="A4430" t="str">
        <f xml:space="preserve"> _xlfn.XLOOKUP(H4430, 'Customers'!B:B, 'Customers'!A:A)</f>
        <v>CUST_779</v>
      </c>
      <c r="B4430" t="str">
        <f>_xlfn.XLOOKUP(L4430, Products!C:C, Products!A:A)</f>
        <v>PROD_2</v>
      </c>
      <c r="C4430">
        <v>4429</v>
      </c>
      <c r="D4430" s="2" t="s">
        <v>421</v>
      </c>
      <c r="E4430">
        <f>YEAR(Orders[[#This Row],[Order_Date]])</f>
        <v>2023</v>
      </c>
      <c r="F4430">
        <f>MONTH(Orders[[#This Row],[Order_Date]])</f>
        <v>7</v>
      </c>
      <c r="G4430" s="2" t="s">
        <v>1051</v>
      </c>
      <c r="H4430" t="s">
        <v>1526</v>
      </c>
      <c r="I4430" t="s">
        <v>14</v>
      </c>
      <c r="J4430" t="s">
        <v>33</v>
      </c>
      <c r="K4430" t="s">
        <v>16</v>
      </c>
      <c r="L4430" t="s">
        <v>23</v>
      </c>
      <c r="M4430" s="1">
        <v>7659.95</v>
      </c>
      <c r="N4430" s="1">
        <v>-251.16</v>
      </c>
      <c r="O4430">
        <v>0.3</v>
      </c>
    </row>
    <row r="4431" spans="1:15" x14ac:dyDescent="0.3">
      <c r="A4431" t="str">
        <f xml:space="preserve"> _xlfn.XLOOKUP(H4431, 'Customers'!B:B, 'Customers'!A:A)</f>
        <v>CUST_221</v>
      </c>
      <c r="B4431" t="str">
        <f>_xlfn.XLOOKUP(L4431, Products!C:C, Products!A:A)</f>
        <v>PROD_8</v>
      </c>
      <c r="C4431">
        <v>4430</v>
      </c>
      <c r="D4431" s="2" t="s">
        <v>182</v>
      </c>
      <c r="E4431">
        <f>YEAR(Orders[[#This Row],[Order_Date]])</f>
        <v>2023</v>
      </c>
      <c r="F4431">
        <f>MONTH(Orders[[#This Row],[Order_Date]])</f>
        <v>10</v>
      </c>
      <c r="G4431" s="2" t="s">
        <v>1230</v>
      </c>
      <c r="H4431" t="s">
        <v>621</v>
      </c>
      <c r="I4431" t="s">
        <v>21</v>
      </c>
      <c r="J4431" t="s">
        <v>15</v>
      </c>
      <c r="K4431" t="s">
        <v>27</v>
      </c>
      <c r="L4431" t="s">
        <v>73</v>
      </c>
      <c r="M4431" s="1">
        <v>2968.19</v>
      </c>
      <c r="N4431" s="1">
        <v>136.72999999999999</v>
      </c>
      <c r="O4431">
        <v>0.26</v>
      </c>
    </row>
    <row r="4432" spans="1:15" x14ac:dyDescent="0.3">
      <c r="A4432" t="str">
        <f xml:space="preserve"> _xlfn.XLOOKUP(H4432, 'Customers'!B:B, 'Customers'!A:A)</f>
        <v>CUST_207</v>
      </c>
      <c r="B4432" t="str">
        <f>_xlfn.XLOOKUP(L4432, Products!C:C, Products!A:A)</f>
        <v>PROD_5</v>
      </c>
      <c r="C4432">
        <v>4431</v>
      </c>
      <c r="D4432" s="2" t="s">
        <v>295</v>
      </c>
      <c r="E4432">
        <f>YEAR(Orders[[#This Row],[Order_Date]])</f>
        <v>2022</v>
      </c>
      <c r="F4432">
        <f>MONTH(Orders[[#This Row],[Order_Date]])</f>
        <v>7</v>
      </c>
      <c r="G4432" s="2" t="s">
        <v>492</v>
      </c>
      <c r="H4432" t="s">
        <v>591</v>
      </c>
      <c r="I4432" t="s">
        <v>32</v>
      </c>
      <c r="J4432" t="s">
        <v>15</v>
      </c>
      <c r="K4432" t="s">
        <v>34</v>
      </c>
      <c r="L4432" t="s">
        <v>39</v>
      </c>
      <c r="M4432" s="1">
        <v>6175.44</v>
      </c>
      <c r="N4432" s="1">
        <v>295.10000000000002</v>
      </c>
      <c r="O4432">
        <v>0.02</v>
      </c>
    </row>
    <row r="4433" spans="1:15" x14ac:dyDescent="0.3">
      <c r="A4433" t="str">
        <f xml:space="preserve"> _xlfn.XLOOKUP(H4433, 'Customers'!B:B, 'Customers'!A:A)</f>
        <v>CUST_576</v>
      </c>
      <c r="B4433" t="str">
        <f>_xlfn.XLOOKUP(L4433, Products!C:C, Products!A:A)</f>
        <v>PROD_8</v>
      </c>
      <c r="C4433">
        <v>4432</v>
      </c>
      <c r="D4433" s="2" t="s">
        <v>223</v>
      </c>
      <c r="E4433">
        <f>YEAR(Orders[[#This Row],[Order_Date]])</f>
        <v>2023</v>
      </c>
      <c r="F4433">
        <f>MONTH(Orders[[#This Row],[Order_Date]])</f>
        <v>10</v>
      </c>
      <c r="G4433" s="2" t="s">
        <v>525</v>
      </c>
      <c r="H4433" t="s">
        <v>1277</v>
      </c>
      <c r="I4433" t="s">
        <v>14</v>
      </c>
      <c r="J4433" t="s">
        <v>65</v>
      </c>
      <c r="K4433" t="s">
        <v>27</v>
      </c>
      <c r="L4433" t="s">
        <v>73</v>
      </c>
      <c r="M4433" s="1">
        <v>1588.46</v>
      </c>
      <c r="N4433" s="1">
        <v>-38.57</v>
      </c>
      <c r="O4433">
        <v>0.08</v>
      </c>
    </row>
    <row r="4434" spans="1:15" x14ac:dyDescent="0.3">
      <c r="A4434" t="str">
        <f xml:space="preserve"> _xlfn.XLOOKUP(H4434, 'Customers'!B:B, 'Customers'!A:A)</f>
        <v>CUST_720</v>
      </c>
      <c r="B4434" t="str">
        <f>_xlfn.XLOOKUP(L4434, Products!C:C, Products!A:A)</f>
        <v>PROD_7</v>
      </c>
      <c r="C4434">
        <v>4433</v>
      </c>
      <c r="D4434" s="2" t="s">
        <v>901</v>
      </c>
      <c r="E4434">
        <f>YEAR(Orders[[#This Row],[Order_Date]])</f>
        <v>2023</v>
      </c>
      <c r="F4434">
        <f>MONTH(Orders[[#This Row],[Order_Date]])</f>
        <v>7</v>
      </c>
      <c r="G4434" s="2" t="s">
        <v>916</v>
      </c>
      <c r="H4434" t="s">
        <v>1460</v>
      </c>
      <c r="I4434" t="s">
        <v>14</v>
      </c>
      <c r="J4434" t="s">
        <v>22</v>
      </c>
      <c r="K4434" t="s">
        <v>16</v>
      </c>
      <c r="L4434" t="s">
        <v>66</v>
      </c>
      <c r="M4434" s="1">
        <v>638.51</v>
      </c>
      <c r="N4434" s="1">
        <v>146.02000000000001</v>
      </c>
      <c r="O4434">
        <v>0.22</v>
      </c>
    </row>
    <row r="4435" spans="1:15" x14ac:dyDescent="0.3">
      <c r="A4435" t="str">
        <f xml:space="preserve"> _xlfn.XLOOKUP(H4435, 'Customers'!B:B, 'Customers'!A:A)</f>
        <v>CUST_653</v>
      </c>
      <c r="B4435" t="str">
        <f>_xlfn.XLOOKUP(L4435, Products!C:C, Products!A:A)</f>
        <v>PROD_4</v>
      </c>
      <c r="C4435">
        <v>4434</v>
      </c>
      <c r="D4435" s="2" t="s">
        <v>1331</v>
      </c>
      <c r="E4435">
        <f>YEAR(Orders[[#This Row],[Order_Date]])</f>
        <v>2022</v>
      </c>
      <c r="F4435">
        <f>MONTH(Orders[[#This Row],[Order_Date]])</f>
        <v>8</v>
      </c>
      <c r="G4435" s="2" t="s">
        <v>564</v>
      </c>
      <c r="H4435" t="s">
        <v>1380</v>
      </c>
      <c r="I4435" t="s">
        <v>14</v>
      </c>
      <c r="J4435" t="s">
        <v>22</v>
      </c>
      <c r="K4435" t="s">
        <v>34</v>
      </c>
      <c r="L4435" t="s">
        <v>35</v>
      </c>
      <c r="M4435" s="1">
        <v>7893.65</v>
      </c>
      <c r="N4435" s="1">
        <v>1679.23</v>
      </c>
      <c r="O4435">
        <v>0.28999999999999998</v>
      </c>
    </row>
    <row r="4436" spans="1:15" x14ac:dyDescent="0.3">
      <c r="A4436" t="str">
        <f xml:space="preserve"> _xlfn.XLOOKUP(H4436, 'Customers'!B:B, 'Customers'!A:A)</f>
        <v>CUST_356</v>
      </c>
      <c r="B4436" t="str">
        <f>_xlfn.XLOOKUP(L4436, Products!C:C, Products!A:A)</f>
        <v>PROD_8</v>
      </c>
      <c r="C4436">
        <v>4435</v>
      </c>
      <c r="D4436" s="2" t="s">
        <v>1197</v>
      </c>
      <c r="E4436">
        <f>YEAR(Orders[[#This Row],[Order_Date]])</f>
        <v>2023</v>
      </c>
      <c r="F4436">
        <f>MONTH(Orders[[#This Row],[Order_Date]])</f>
        <v>7</v>
      </c>
      <c r="G4436" s="2" t="s">
        <v>421</v>
      </c>
      <c r="H4436" t="s">
        <v>897</v>
      </c>
      <c r="I4436" t="s">
        <v>32</v>
      </c>
      <c r="J4436" t="s">
        <v>65</v>
      </c>
      <c r="K4436" t="s">
        <v>27</v>
      </c>
      <c r="L4436" t="s">
        <v>73</v>
      </c>
      <c r="M4436" s="1">
        <v>4028.54</v>
      </c>
      <c r="N4436" s="1">
        <v>593.77</v>
      </c>
      <c r="O4436">
        <v>0.05</v>
      </c>
    </row>
    <row r="4437" spans="1:15" x14ac:dyDescent="0.3">
      <c r="A4437" t="str">
        <f xml:space="preserve"> _xlfn.XLOOKUP(H4437, 'Customers'!B:B, 'Customers'!A:A)</f>
        <v>CUST_498</v>
      </c>
      <c r="B4437" t="str">
        <f>_xlfn.XLOOKUP(L4437, Products!C:C, Products!A:A)</f>
        <v>PROD_1</v>
      </c>
      <c r="C4437">
        <v>4436</v>
      </c>
      <c r="D4437" s="2" t="s">
        <v>209</v>
      </c>
      <c r="E4437">
        <f>YEAR(Orders[[#This Row],[Order_Date]])</f>
        <v>2023</v>
      </c>
      <c r="F4437">
        <f>MONTH(Orders[[#This Row],[Order_Date]])</f>
        <v>12</v>
      </c>
      <c r="G4437" s="2" t="s">
        <v>837</v>
      </c>
      <c r="H4437" t="s">
        <v>1155</v>
      </c>
      <c r="I4437" t="s">
        <v>21</v>
      </c>
      <c r="J4437" t="s">
        <v>65</v>
      </c>
      <c r="K4437" t="s">
        <v>27</v>
      </c>
      <c r="L4437" t="s">
        <v>17</v>
      </c>
      <c r="M4437" s="1">
        <v>3552.99</v>
      </c>
      <c r="N4437" s="1">
        <v>894.18</v>
      </c>
      <c r="O4437">
        <v>0.28000000000000003</v>
      </c>
    </row>
    <row r="4438" spans="1:15" x14ac:dyDescent="0.3">
      <c r="A4438" t="str">
        <f xml:space="preserve"> _xlfn.XLOOKUP(H4438, 'Customers'!B:B, 'Customers'!A:A)</f>
        <v>CUST_679</v>
      </c>
      <c r="B4438" t="str">
        <f>_xlfn.XLOOKUP(L4438, Products!C:C, Products!A:A)</f>
        <v>PROD_3</v>
      </c>
      <c r="C4438">
        <v>4437</v>
      </c>
      <c r="D4438" s="2" t="s">
        <v>1384</v>
      </c>
      <c r="E4438">
        <f>YEAR(Orders[[#This Row],[Order_Date]])</f>
        <v>2022</v>
      </c>
      <c r="F4438">
        <f>MONTH(Orders[[#This Row],[Order_Date]])</f>
        <v>6</v>
      </c>
      <c r="G4438" s="2" t="s">
        <v>578</v>
      </c>
      <c r="H4438" t="s">
        <v>1414</v>
      </c>
      <c r="I4438" t="s">
        <v>32</v>
      </c>
      <c r="J4438" t="s">
        <v>33</v>
      </c>
      <c r="K4438" t="s">
        <v>27</v>
      </c>
      <c r="L4438" t="s">
        <v>28</v>
      </c>
      <c r="M4438" s="1">
        <v>8954.4699999999993</v>
      </c>
      <c r="N4438" s="1">
        <v>1625.02</v>
      </c>
      <c r="O4438">
        <v>0.24</v>
      </c>
    </row>
    <row r="4439" spans="1:15" x14ac:dyDescent="0.3">
      <c r="A4439" t="str">
        <f xml:space="preserve"> _xlfn.XLOOKUP(H4439, 'Customers'!B:B, 'Customers'!A:A)</f>
        <v>CUST_493</v>
      </c>
      <c r="B4439" t="str">
        <f>_xlfn.XLOOKUP(L4439, Products!C:C, Products!A:A)</f>
        <v>PROD_6</v>
      </c>
      <c r="C4439">
        <v>4438</v>
      </c>
      <c r="D4439" s="2" t="s">
        <v>926</v>
      </c>
      <c r="E4439">
        <f>YEAR(Orders[[#This Row],[Order_Date]])</f>
        <v>2023</v>
      </c>
      <c r="F4439">
        <f>MONTH(Orders[[#This Row],[Order_Date]])</f>
        <v>5</v>
      </c>
      <c r="G4439" s="2" t="s">
        <v>726</v>
      </c>
      <c r="H4439" t="s">
        <v>1145</v>
      </c>
      <c r="I4439" t="s">
        <v>14</v>
      </c>
      <c r="J4439" t="s">
        <v>22</v>
      </c>
      <c r="K4439" t="s">
        <v>34</v>
      </c>
      <c r="L4439" t="s">
        <v>52</v>
      </c>
      <c r="M4439" s="1">
        <v>6379.97</v>
      </c>
      <c r="N4439" s="1">
        <v>1095.69</v>
      </c>
      <c r="O4439">
        <v>0.04</v>
      </c>
    </row>
    <row r="4440" spans="1:15" x14ac:dyDescent="0.3">
      <c r="A4440" t="str">
        <f xml:space="preserve"> _xlfn.XLOOKUP(H4440, 'Customers'!B:B, 'Customers'!A:A)</f>
        <v>CUST_84</v>
      </c>
      <c r="B4440" t="str">
        <f>_xlfn.XLOOKUP(L4440, Products!C:C, Products!A:A)</f>
        <v>PROD_8</v>
      </c>
      <c r="C4440">
        <v>4439</v>
      </c>
      <c r="D4440" s="2" t="s">
        <v>89</v>
      </c>
      <c r="E4440">
        <f>YEAR(Orders[[#This Row],[Order_Date]])</f>
        <v>2023</v>
      </c>
      <c r="F4440">
        <f>MONTH(Orders[[#This Row],[Order_Date]])</f>
        <v>12</v>
      </c>
      <c r="G4440" s="2" t="s">
        <v>44</v>
      </c>
      <c r="H4440" t="s">
        <v>267</v>
      </c>
      <c r="I4440" t="s">
        <v>14</v>
      </c>
      <c r="J4440" t="s">
        <v>33</v>
      </c>
      <c r="K4440" t="s">
        <v>27</v>
      </c>
      <c r="L4440" t="s">
        <v>73</v>
      </c>
      <c r="M4440" s="1">
        <v>1496.67</v>
      </c>
      <c r="N4440" s="1">
        <v>150.09</v>
      </c>
      <c r="O4440">
        <v>0.05</v>
      </c>
    </row>
    <row r="4441" spans="1:15" x14ac:dyDescent="0.3">
      <c r="A4441" t="str">
        <f xml:space="preserve"> _xlfn.XLOOKUP(H4441, 'Customers'!B:B, 'Customers'!A:A)</f>
        <v>CUST_783</v>
      </c>
      <c r="B4441" t="str">
        <f>_xlfn.XLOOKUP(L4441, Products!C:C, Products!A:A)</f>
        <v>PROD_3</v>
      </c>
      <c r="C4441">
        <v>4440</v>
      </c>
      <c r="D4441" s="2" t="s">
        <v>63</v>
      </c>
      <c r="E4441">
        <f>YEAR(Orders[[#This Row],[Order_Date]])</f>
        <v>2023</v>
      </c>
      <c r="F4441">
        <f>MONTH(Orders[[#This Row],[Order_Date]])</f>
        <v>2</v>
      </c>
      <c r="G4441" s="2" t="s">
        <v>1058</v>
      </c>
      <c r="H4441" t="s">
        <v>1530</v>
      </c>
      <c r="I4441" t="s">
        <v>14</v>
      </c>
      <c r="J4441" t="s">
        <v>65</v>
      </c>
      <c r="K4441" t="s">
        <v>27</v>
      </c>
      <c r="L4441" t="s">
        <v>28</v>
      </c>
      <c r="M4441" s="1">
        <v>5570.8</v>
      </c>
      <c r="N4441" s="1">
        <v>1489.95</v>
      </c>
      <c r="O4441">
        <v>0.11</v>
      </c>
    </row>
    <row r="4442" spans="1:15" x14ac:dyDescent="0.3">
      <c r="A4442" t="str">
        <f xml:space="preserve"> _xlfn.XLOOKUP(H4442, 'Customers'!B:B, 'Customers'!A:A)</f>
        <v>CUST_355</v>
      </c>
      <c r="B4442" t="str">
        <f>_xlfn.XLOOKUP(L4442, Products!C:C, Products!A:A)</f>
        <v>PROD_6</v>
      </c>
      <c r="C4442">
        <v>4441</v>
      </c>
      <c r="D4442" s="2" t="s">
        <v>722</v>
      </c>
      <c r="E4442">
        <f>YEAR(Orders[[#This Row],[Order_Date]])</f>
        <v>2023</v>
      </c>
      <c r="F4442">
        <f>MONTH(Orders[[#This Row],[Order_Date]])</f>
        <v>5</v>
      </c>
      <c r="G4442" s="2" t="s">
        <v>733</v>
      </c>
      <c r="H4442" t="s">
        <v>896</v>
      </c>
      <c r="I4442" t="s">
        <v>21</v>
      </c>
      <c r="J4442" t="s">
        <v>33</v>
      </c>
      <c r="K4442" t="s">
        <v>34</v>
      </c>
      <c r="L4442" t="s">
        <v>52</v>
      </c>
      <c r="M4442" s="1">
        <v>6221.93</v>
      </c>
      <c r="N4442" s="1">
        <v>861.44</v>
      </c>
      <c r="O4442">
        <v>0.16</v>
      </c>
    </row>
    <row r="4443" spans="1:15" x14ac:dyDescent="0.3">
      <c r="A4443" t="str">
        <f xml:space="preserve"> _xlfn.XLOOKUP(H4443, 'Customers'!B:B, 'Customers'!A:A)</f>
        <v>CUST_733</v>
      </c>
      <c r="B4443" t="str">
        <f>_xlfn.XLOOKUP(L4443, Products!C:C, Products!A:A)</f>
        <v>PROD_5</v>
      </c>
      <c r="C4443">
        <v>4442</v>
      </c>
      <c r="D4443" s="2" t="s">
        <v>293</v>
      </c>
      <c r="E4443">
        <f>YEAR(Orders[[#This Row],[Order_Date]])</f>
        <v>2023</v>
      </c>
      <c r="F4443">
        <f>MONTH(Orders[[#This Row],[Order_Date]])</f>
        <v>7</v>
      </c>
      <c r="G4443" s="2" t="s">
        <v>1105</v>
      </c>
      <c r="H4443" t="s">
        <v>1475</v>
      </c>
      <c r="I4443" t="s">
        <v>14</v>
      </c>
      <c r="J4443" t="s">
        <v>65</v>
      </c>
      <c r="K4443" t="s">
        <v>34</v>
      </c>
      <c r="L4443" t="s">
        <v>39</v>
      </c>
      <c r="M4443" s="1">
        <v>1800.46</v>
      </c>
      <c r="N4443" s="1">
        <v>455.97</v>
      </c>
      <c r="O4443">
        <v>0.13</v>
      </c>
    </row>
    <row r="4444" spans="1:15" x14ac:dyDescent="0.3">
      <c r="A4444" t="str">
        <f xml:space="preserve"> _xlfn.XLOOKUP(H4444, 'Customers'!B:B, 'Customers'!A:A)</f>
        <v>CUST_19</v>
      </c>
      <c r="B4444" t="str">
        <f>_xlfn.XLOOKUP(L4444, Products!C:C, Products!A:A)</f>
        <v>PROD_7</v>
      </c>
      <c r="C4444">
        <v>4443</v>
      </c>
      <c r="D4444" s="2" t="s">
        <v>1422</v>
      </c>
      <c r="E4444">
        <f>YEAR(Orders[[#This Row],[Order_Date]])</f>
        <v>2023</v>
      </c>
      <c r="F4444">
        <f>MONTH(Orders[[#This Row],[Order_Date]])</f>
        <v>9</v>
      </c>
      <c r="G4444" s="2" t="s">
        <v>877</v>
      </c>
      <c r="H4444" t="s">
        <v>85</v>
      </c>
      <c r="I4444" t="s">
        <v>32</v>
      </c>
      <c r="J4444" t="s">
        <v>22</v>
      </c>
      <c r="K4444" t="s">
        <v>16</v>
      </c>
      <c r="L4444" t="s">
        <v>66</v>
      </c>
      <c r="M4444" s="1">
        <v>5650.79</v>
      </c>
      <c r="N4444" s="1">
        <v>780.28</v>
      </c>
      <c r="O4444">
        <v>0.21</v>
      </c>
    </row>
    <row r="4445" spans="1:15" x14ac:dyDescent="0.3">
      <c r="A4445" t="str">
        <f xml:space="preserve"> _xlfn.XLOOKUP(H4445, 'Customers'!B:B, 'Customers'!A:A)</f>
        <v>CUST_123</v>
      </c>
      <c r="B4445" t="str">
        <f>_xlfn.XLOOKUP(L4445, Products!C:C, Products!A:A)</f>
        <v>PROD_4</v>
      </c>
      <c r="C4445">
        <v>4444</v>
      </c>
      <c r="D4445" s="2" t="s">
        <v>1026</v>
      </c>
      <c r="E4445">
        <f>YEAR(Orders[[#This Row],[Order_Date]])</f>
        <v>2022</v>
      </c>
      <c r="F4445">
        <f>MONTH(Orders[[#This Row],[Order_Date]])</f>
        <v>12</v>
      </c>
      <c r="G4445" s="2" t="s">
        <v>623</v>
      </c>
      <c r="H4445" t="s">
        <v>380</v>
      </c>
      <c r="I4445" t="s">
        <v>32</v>
      </c>
      <c r="J4445" t="s">
        <v>65</v>
      </c>
      <c r="K4445" t="s">
        <v>34</v>
      </c>
      <c r="L4445" t="s">
        <v>35</v>
      </c>
      <c r="M4445" s="1">
        <v>3531.58</v>
      </c>
      <c r="N4445" s="1">
        <v>662.44</v>
      </c>
      <c r="O4445">
        <v>0.28000000000000003</v>
      </c>
    </row>
    <row r="4446" spans="1:15" x14ac:dyDescent="0.3">
      <c r="A4446" t="str">
        <f xml:space="preserve"> _xlfn.XLOOKUP(H4446, 'Customers'!B:B, 'Customers'!A:A)</f>
        <v>CUST_329</v>
      </c>
      <c r="B4446" t="str">
        <f>_xlfn.XLOOKUP(L4446, Products!C:C, Products!A:A)</f>
        <v>PROD_6</v>
      </c>
      <c r="C4446">
        <v>4445</v>
      </c>
      <c r="D4446" s="2" t="s">
        <v>971</v>
      </c>
      <c r="E4446">
        <f>YEAR(Orders[[#This Row],[Order_Date]])</f>
        <v>2022</v>
      </c>
      <c r="F4446">
        <f>MONTH(Orders[[#This Row],[Order_Date]])</f>
        <v>12</v>
      </c>
      <c r="G4446" s="2" t="s">
        <v>816</v>
      </c>
      <c r="H4446" t="s">
        <v>851</v>
      </c>
      <c r="I4446" t="s">
        <v>14</v>
      </c>
      <c r="J4446" t="s">
        <v>15</v>
      </c>
      <c r="K4446" t="s">
        <v>34</v>
      </c>
      <c r="L4446" t="s">
        <v>52</v>
      </c>
      <c r="M4446" s="1">
        <v>9851.0300000000007</v>
      </c>
      <c r="N4446" s="1">
        <v>-869.05</v>
      </c>
      <c r="O4446">
        <v>0.1</v>
      </c>
    </row>
    <row r="4447" spans="1:15" x14ac:dyDescent="0.3">
      <c r="A4447" t="str">
        <f xml:space="preserve"> _xlfn.XLOOKUP(H4447, 'Customers'!B:B, 'Customers'!A:A)</f>
        <v>CUST_45</v>
      </c>
      <c r="B4447" t="str">
        <f>_xlfn.XLOOKUP(L4447, Products!C:C, Products!A:A)</f>
        <v>PROD_6</v>
      </c>
      <c r="C4447">
        <v>4446</v>
      </c>
      <c r="D4447" s="2" t="s">
        <v>507</v>
      </c>
      <c r="E4447">
        <f>YEAR(Orders[[#This Row],[Order_Date]])</f>
        <v>2023</v>
      </c>
      <c r="F4447">
        <f>MONTH(Orders[[#This Row],[Order_Date]])</f>
        <v>9</v>
      </c>
      <c r="G4447" s="2" t="s">
        <v>1052</v>
      </c>
      <c r="H4447" t="s">
        <v>162</v>
      </c>
      <c r="I4447" t="s">
        <v>32</v>
      </c>
      <c r="J4447" t="s">
        <v>15</v>
      </c>
      <c r="K4447" t="s">
        <v>34</v>
      </c>
      <c r="L4447" t="s">
        <v>52</v>
      </c>
      <c r="M4447" s="1">
        <v>8856.74</v>
      </c>
      <c r="N4447" s="1">
        <v>1096.72</v>
      </c>
      <c r="O4447">
        <v>0.19</v>
      </c>
    </row>
    <row r="4448" spans="1:15" x14ac:dyDescent="0.3">
      <c r="A4448" t="str">
        <f xml:space="preserve"> _xlfn.XLOOKUP(H4448, 'Customers'!B:B, 'Customers'!A:A)</f>
        <v>CUST_927</v>
      </c>
      <c r="B4448" t="str">
        <f>_xlfn.XLOOKUP(L4448, Products!C:C, Products!A:A)</f>
        <v>PROD_5</v>
      </c>
      <c r="C4448">
        <v>4447</v>
      </c>
      <c r="D4448" s="2" t="s">
        <v>1227</v>
      </c>
      <c r="E4448">
        <f>YEAR(Orders[[#This Row],[Order_Date]])</f>
        <v>2022</v>
      </c>
      <c r="F4448">
        <f>MONTH(Orders[[#This Row],[Order_Date]])</f>
        <v>2</v>
      </c>
      <c r="G4448" s="2" t="s">
        <v>784</v>
      </c>
      <c r="H4448" t="s">
        <v>1687</v>
      </c>
      <c r="I4448" t="s">
        <v>21</v>
      </c>
      <c r="J4448" t="s">
        <v>22</v>
      </c>
      <c r="K4448" t="s">
        <v>34</v>
      </c>
      <c r="L4448" t="s">
        <v>39</v>
      </c>
      <c r="M4448" s="1">
        <v>4467.25</v>
      </c>
      <c r="N4448" s="1">
        <v>-194.99</v>
      </c>
      <c r="O4448">
        <v>0.22</v>
      </c>
    </row>
    <row r="4449" spans="1:15" x14ac:dyDescent="0.3">
      <c r="A4449" t="str">
        <f xml:space="preserve"> _xlfn.XLOOKUP(H4449, 'Customers'!B:B, 'Customers'!A:A)</f>
        <v>CUST_639</v>
      </c>
      <c r="B4449" t="str">
        <f>_xlfn.XLOOKUP(L4449, Products!C:C, Products!A:A)</f>
        <v>PROD_2</v>
      </c>
      <c r="C4449">
        <v>4448</v>
      </c>
      <c r="D4449" s="2" t="s">
        <v>567</v>
      </c>
      <c r="E4449">
        <f>YEAR(Orders[[#This Row],[Order_Date]])</f>
        <v>2022</v>
      </c>
      <c r="F4449">
        <f>MONTH(Orders[[#This Row],[Order_Date]])</f>
        <v>1</v>
      </c>
      <c r="G4449" s="2" t="s">
        <v>1483</v>
      </c>
      <c r="H4449" t="s">
        <v>1363</v>
      </c>
      <c r="I4449" t="s">
        <v>14</v>
      </c>
      <c r="J4449" t="s">
        <v>65</v>
      </c>
      <c r="K4449" t="s">
        <v>16</v>
      </c>
      <c r="L4449" t="s">
        <v>23</v>
      </c>
      <c r="M4449" s="1">
        <v>5491.92</v>
      </c>
      <c r="N4449" s="1">
        <v>419.36</v>
      </c>
      <c r="O4449">
        <v>0.11</v>
      </c>
    </row>
    <row r="4450" spans="1:15" x14ac:dyDescent="0.3">
      <c r="A4450" t="str">
        <f xml:space="preserve"> _xlfn.XLOOKUP(H4450, 'Customers'!B:B, 'Customers'!A:A)</f>
        <v>CUST_137</v>
      </c>
      <c r="B4450" t="str">
        <f>_xlfn.XLOOKUP(L4450, Products!C:C, Products!A:A)</f>
        <v>PROD_8</v>
      </c>
      <c r="C4450">
        <v>4449</v>
      </c>
      <c r="D4450" s="2" t="s">
        <v>930</v>
      </c>
      <c r="E4450">
        <f>YEAR(Orders[[#This Row],[Order_Date]])</f>
        <v>2022</v>
      </c>
      <c r="F4450">
        <f>MONTH(Orders[[#This Row],[Order_Date]])</f>
        <v>4</v>
      </c>
      <c r="G4450" s="2" t="s">
        <v>960</v>
      </c>
      <c r="H4450" t="s">
        <v>420</v>
      </c>
      <c r="I4450" t="s">
        <v>14</v>
      </c>
      <c r="J4450" t="s">
        <v>22</v>
      </c>
      <c r="K4450" t="s">
        <v>27</v>
      </c>
      <c r="L4450" t="s">
        <v>73</v>
      </c>
      <c r="M4450" s="1">
        <v>2329.7399999999998</v>
      </c>
      <c r="N4450" s="1">
        <v>298.05</v>
      </c>
      <c r="O4450">
        <v>0.2</v>
      </c>
    </row>
    <row r="4451" spans="1:15" x14ac:dyDescent="0.3">
      <c r="A4451" t="str">
        <f xml:space="preserve"> _xlfn.XLOOKUP(H4451, 'Customers'!B:B, 'Customers'!A:A)</f>
        <v>CUST_687</v>
      </c>
      <c r="B4451" t="str">
        <f>_xlfn.XLOOKUP(L4451, Products!C:C, Products!A:A)</f>
        <v>PROD_3</v>
      </c>
      <c r="C4451">
        <v>4450</v>
      </c>
      <c r="D4451" s="2" t="s">
        <v>750</v>
      </c>
      <c r="E4451">
        <f>YEAR(Orders[[#This Row],[Order_Date]])</f>
        <v>2022</v>
      </c>
      <c r="F4451">
        <f>MONTH(Orders[[#This Row],[Order_Date]])</f>
        <v>7</v>
      </c>
      <c r="G4451" s="2" t="s">
        <v>100</v>
      </c>
      <c r="H4451" t="s">
        <v>1424</v>
      </c>
      <c r="I4451" t="s">
        <v>14</v>
      </c>
      <c r="J4451" t="s">
        <v>22</v>
      </c>
      <c r="K4451" t="s">
        <v>27</v>
      </c>
      <c r="L4451" t="s">
        <v>28</v>
      </c>
      <c r="M4451" s="1">
        <v>4324.9799999999996</v>
      </c>
      <c r="N4451" s="1">
        <v>-48.15</v>
      </c>
      <c r="O4451">
        <v>0.22</v>
      </c>
    </row>
    <row r="4452" spans="1:15" x14ac:dyDescent="0.3">
      <c r="A4452" t="str">
        <f xml:space="preserve"> _xlfn.XLOOKUP(H4452, 'Customers'!B:B, 'Customers'!A:A)</f>
        <v>CUST_501</v>
      </c>
      <c r="B4452" t="str">
        <f>_xlfn.XLOOKUP(L4452, Products!C:C, Products!A:A)</f>
        <v>PROD_1</v>
      </c>
      <c r="C4452">
        <v>4451</v>
      </c>
      <c r="D4452" s="2" t="s">
        <v>747</v>
      </c>
      <c r="E4452">
        <f>YEAR(Orders[[#This Row],[Order_Date]])</f>
        <v>2023</v>
      </c>
      <c r="F4452">
        <f>MONTH(Orders[[#This Row],[Order_Date]])</f>
        <v>11</v>
      </c>
      <c r="G4452" s="2" t="s">
        <v>820</v>
      </c>
      <c r="H4452" t="s">
        <v>1161</v>
      </c>
      <c r="I4452" t="s">
        <v>21</v>
      </c>
      <c r="J4452" t="s">
        <v>33</v>
      </c>
      <c r="K4452" t="s">
        <v>16</v>
      </c>
      <c r="L4452" t="s">
        <v>17</v>
      </c>
      <c r="M4452" s="1">
        <v>4093.43</v>
      </c>
      <c r="N4452" s="1">
        <v>365.02</v>
      </c>
      <c r="O4452">
        <v>0.02</v>
      </c>
    </row>
    <row r="4453" spans="1:15" x14ac:dyDescent="0.3">
      <c r="A4453" t="str">
        <f xml:space="preserve"> _xlfn.XLOOKUP(H4453, 'Customers'!B:B, 'Customers'!A:A)</f>
        <v>CUST_118</v>
      </c>
      <c r="B4453" t="str">
        <f>_xlfn.XLOOKUP(L4453, Products!C:C, Products!A:A)</f>
        <v>PROD_8</v>
      </c>
      <c r="C4453">
        <v>4452</v>
      </c>
      <c r="D4453" s="2" t="s">
        <v>1453</v>
      </c>
      <c r="E4453">
        <f>YEAR(Orders[[#This Row],[Order_Date]])</f>
        <v>2023</v>
      </c>
      <c r="F4453">
        <f>MONTH(Orders[[#This Row],[Order_Date]])</f>
        <v>6</v>
      </c>
      <c r="G4453" s="2" t="s">
        <v>1062</v>
      </c>
      <c r="H4453" t="s">
        <v>369</v>
      </c>
      <c r="I4453" t="s">
        <v>21</v>
      </c>
      <c r="J4453" t="s">
        <v>65</v>
      </c>
      <c r="K4453" t="s">
        <v>27</v>
      </c>
      <c r="L4453" t="s">
        <v>73</v>
      </c>
      <c r="M4453" s="1">
        <v>1056.46</v>
      </c>
      <c r="N4453" s="1">
        <v>295.54000000000002</v>
      </c>
      <c r="O4453">
        <v>7.0000000000000007E-2</v>
      </c>
    </row>
    <row r="4454" spans="1:15" x14ac:dyDescent="0.3">
      <c r="A4454" t="str">
        <f xml:space="preserve"> _xlfn.XLOOKUP(H4454, 'Customers'!B:B, 'Customers'!A:A)</f>
        <v>CUST_409</v>
      </c>
      <c r="B4454" t="str">
        <f>_xlfn.XLOOKUP(L4454, Products!C:C, Products!A:A)</f>
        <v>PROD_4</v>
      </c>
      <c r="C4454">
        <v>4453</v>
      </c>
      <c r="D4454" s="2" t="s">
        <v>130</v>
      </c>
      <c r="E4454">
        <f>YEAR(Orders[[#This Row],[Order_Date]])</f>
        <v>2022</v>
      </c>
      <c r="F4454">
        <f>MONTH(Orders[[#This Row],[Order_Date]])</f>
        <v>7</v>
      </c>
      <c r="G4454" s="2" t="s">
        <v>527</v>
      </c>
      <c r="H4454" t="s">
        <v>996</v>
      </c>
      <c r="I4454" t="s">
        <v>32</v>
      </c>
      <c r="J4454" t="s">
        <v>65</v>
      </c>
      <c r="K4454" t="s">
        <v>34</v>
      </c>
      <c r="L4454" t="s">
        <v>35</v>
      </c>
      <c r="M4454" s="1">
        <v>2488.77</v>
      </c>
      <c r="N4454" s="1">
        <v>-51.72</v>
      </c>
      <c r="O4454">
        <v>0.02</v>
      </c>
    </row>
    <row r="4455" spans="1:15" x14ac:dyDescent="0.3">
      <c r="A4455" t="str">
        <f xml:space="preserve"> _xlfn.XLOOKUP(H4455, 'Customers'!B:B, 'Customers'!A:A)</f>
        <v>CUST_440</v>
      </c>
      <c r="B4455" t="str">
        <f>_xlfn.XLOOKUP(L4455, Products!C:C, Products!A:A)</f>
        <v>PROD_3</v>
      </c>
      <c r="C4455">
        <v>4454</v>
      </c>
      <c r="D4455" s="2" t="s">
        <v>680</v>
      </c>
      <c r="E4455">
        <f>YEAR(Orders[[#This Row],[Order_Date]])</f>
        <v>2022</v>
      </c>
      <c r="F4455">
        <f>MONTH(Orders[[#This Row],[Order_Date]])</f>
        <v>10</v>
      </c>
      <c r="G4455" s="2" t="s">
        <v>501</v>
      </c>
      <c r="H4455" t="s">
        <v>1054</v>
      </c>
      <c r="I4455" t="s">
        <v>21</v>
      </c>
      <c r="J4455" t="s">
        <v>65</v>
      </c>
      <c r="K4455" t="s">
        <v>27</v>
      </c>
      <c r="L4455" t="s">
        <v>28</v>
      </c>
      <c r="M4455" s="1">
        <v>2393.6</v>
      </c>
      <c r="N4455" s="1">
        <v>430.05</v>
      </c>
      <c r="O4455">
        <v>0.06</v>
      </c>
    </row>
    <row r="4456" spans="1:15" x14ac:dyDescent="0.3">
      <c r="A4456" t="str">
        <f xml:space="preserve"> _xlfn.XLOOKUP(H4456, 'Customers'!B:B, 'Customers'!A:A)</f>
        <v>CUST_228</v>
      </c>
      <c r="B4456" t="str">
        <f>_xlfn.XLOOKUP(L4456, Products!C:C, Products!A:A)</f>
        <v>PROD_5</v>
      </c>
      <c r="C4456">
        <v>4455</v>
      </c>
      <c r="D4456" s="2" t="s">
        <v>1133</v>
      </c>
      <c r="E4456">
        <f>YEAR(Orders[[#This Row],[Order_Date]])</f>
        <v>2023</v>
      </c>
      <c r="F4456">
        <f>MONTH(Orders[[#This Row],[Order_Date]])</f>
        <v>9</v>
      </c>
      <c r="G4456" s="2" t="s">
        <v>646</v>
      </c>
      <c r="H4456" t="s">
        <v>635</v>
      </c>
      <c r="I4456" t="s">
        <v>32</v>
      </c>
      <c r="J4456" t="s">
        <v>15</v>
      </c>
      <c r="K4456" t="s">
        <v>34</v>
      </c>
      <c r="L4456" t="s">
        <v>39</v>
      </c>
      <c r="M4456" s="1">
        <v>4155.28</v>
      </c>
      <c r="N4456" s="1">
        <v>-354.59</v>
      </c>
      <c r="O4456">
        <v>0.1</v>
      </c>
    </row>
    <row r="4457" spans="1:15" x14ac:dyDescent="0.3">
      <c r="A4457" t="str">
        <f xml:space="preserve"> _xlfn.XLOOKUP(H4457, 'Customers'!B:B, 'Customers'!A:A)</f>
        <v>CUST_597</v>
      </c>
      <c r="B4457" t="str">
        <f>_xlfn.XLOOKUP(L4457, Products!C:C, Products!A:A)</f>
        <v>PROD_4</v>
      </c>
      <c r="C4457">
        <v>4456</v>
      </c>
      <c r="D4457" s="2" t="s">
        <v>1399</v>
      </c>
      <c r="E4457">
        <f>YEAR(Orders[[#This Row],[Order_Date]])</f>
        <v>2022</v>
      </c>
      <c r="F4457">
        <f>MONTH(Orders[[#This Row],[Order_Date]])</f>
        <v>8</v>
      </c>
      <c r="G4457" s="2" t="s">
        <v>107</v>
      </c>
      <c r="H4457" t="s">
        <v>1306</v>
      </c>
      <c r="I4457" t="s">
        <v>14</v>
      </c>
      <c r="J4457" t="s">
        <v>65</v>
      </c>
      <c r="K4457" t="s">
        <v>34</v>
      </c>
      <c r="L4457" t="s">
        <v>35</v>
      </c>
      <c r="M4457" s="1">
        <v>4706.28</v>
      </c>
      <c r="N4457" s="1">
        <v>307.89999999999998</v>
      </c>
      <c r="O4457">
        <v>0.22</v>
      </c>
    </row>
    <row r="4458" spans="1:15" x14ac:dyDescent="0.3">
      <c r="A4458" t="str">
        <f xml:space="preserve"> _xlfn.XLOOKUP(H4458, 'Customers'!B:B, 'Customers'!A:A)</f>
        <v>CUST_912</v>
      </c>
      <c r="B4458" t="str">
        <f>_xlfn.XLOOKUP(L4458, Products!C:C, Products!A:A)</f>
        <v>PROD_8</v>
      </c>
      <c r="C4458">
        <v>4457</v>
      </c>
      <c r="D4458" s="2" t="s">
        <v>550</v>
      </c>
      <c r="E4458">
        <f>YEAR(Orders[[#This Row],[Order_Date]])</f>
        <v>2022</v>
      </c>
      <c r="F4458">
        <f>MONTH(Orders[[#This Row],[Order_Date]])</f>
        <v>1</v>
      </c>
      <c r="G4458" s="2" t="s">
        <v>1182</v>
      </c>
      <c r="H4458" t="s">
        <v>1671</v>
      </c>
      <c r="I4458" t="s">
        <v>14</v>
      </c>
      <c r="J4458" t="s">
        <v>33</v>
      </c>
      <c r="K4458" t="s">
        <v>27</v>
      </c>
      <c r="L4458" t="s">
        <v>73</v>
      </c>
      <c r="M4458" s="1">
        <v>5776.82</v>
      </c>
      <c r="N4458" s="1">
        <v>667.79</v>
      </c>
      <c r="O4458">
        <v>0.21</v>
      </c>
    </row>
    <row r="4459" spans="1:15" x14ac:dyDescent="0.3">
      <c r="A4459" t="str">
        <f xml:space="preserve"> _xlfn.XLOOKUP(H4459, 'Customers'!B:B, 'Customers'!A:A)</f>
        <v>CUST_31</v>
      </c>
      <c r="B4459" t="str">
        <f>_xlfn.XLOOKUP(L4459, Products!C:C, Products!A:A)</f>
        <v>PROD_4</v>
      </c>
      <c r="C4459">
        <v>4458</v>
      </c>
      <c r="D4459" s="2" t="s">
        <v>666</v>
      </c>
      <c r="E4459">
        <f>YEAR(Orders[[#This Row],[Order_Date]])</f>
        <v>2023</v>
      </c>
      <c r="F4459">
        <f>MONTH(Orders[[#This Row],[Order_Date]])</f>
        <v>2</v>
      </c>
      <c r="G4459" s="2" t="s">
        <v>667</v>
      </c>
      <c r="H4459" t="s">
        <v>120</v>
      </c>
      <c r="I4459" t="s">
        <v>14</v>
      </c>
      <c r="J4459" t="s">
        <v>22</v>
      </c>
      <c r="K4459" t="s">
        <v>34</v>
      </c>
      <c r="L4459" t="s">
        <v>35</v>
      </c>
      <c r="M4459" s="1">
        <v>957.99</v>
      </c>
      <c r="N4459" s="1">
        <v>242.14</v>
      </c>
      <c r="O4459">
        <v>0.27</v>
      </c>
    </row>
    <row r="4460" spans="1:15" x14ac:dyDescent="0.3">
      <c r="A4460" t="str">
        <f xml:space="preserve"> _xlfn.XLOOKUP(H4460, 'Customers'!B:B, 'Customers'!A:A)</f>
        <v>CUST_586</v>
      </c>
      <c r="B4460" t="str">
        <f>_xlfn.XLOOKUP(L4460, Products!C:C, Products!A:A)</f>
        <v>PROD_6</v>
      </c>
      <c r="C4460">
        <v>4459</v>
      </c>
      <c r="D4460" s="2" t="s">
        <v>179</v>
      </c>
      <c r="E4460">
        <f>YEAR(Orders[[#This Row],[Order_Date]])</f>
        <v>2023</v>
      </c>
      <c r="F4460">
        <f>MONTH(Orders[[#This Row],[Order_Date]])</f>
        <v>2</v>
      </c>
      <c r="G4460" s="2" t="s">
        <v>1006</v>
      </c>
      <c r="H4460" t="s">
        <v>1291</v>
      </c>
      <c r="I4460" t="s">
        <v>32</v>
      </c>
      <c r="J4460" t="s">
        <v>22</v>
      </c>
      <c r="K4460" t="s">
        <v>34</v>
      </c>
      <c r="L4460" t="s">
        <v>52</v>
      </c>
      <c r="M4460" s="1">
        <v>2549.33</v>
      </c>
      <c r="N4460" s="1">
        <v>648.64</v>
      </c>
      <c r="O4460">
        <v>0.23</v>
      </c>
    </row>
    <row r="4461" spans="1:15" x14ac:dyDescent="0.3">
      <c r="A4461" t="str">
        <f xml:space="preserve"> _xlfn.XLOOKUP(H4461, 'Customers'!B:B, 'Customers'!A:A)</f>
        <v>CUST_875</v>
      </c>
      <c r="B4461" t="str">
        <f>_xlfn.XLOOKUP(L4461, Products!C:C, Products!A:A)</f>
        <v>PROD_6</v>
      </c>
      <c r="C4461">
        <v>4460</v>
      </c>
      <c r="D4461" s="2" t="s">
        <v>358</v>
      </c>
      <c r="E4461">
        <f>YEAR(Orders[[#This Row],[Order_Date]])</f>
        <v>2023</v>
      </c>
      <c r="F4461">
        <f>MONTH(Orders[[#This Row],[Order_Date]])</f>
        <v>2</v>
      </c>
      <c r="G4461" s="2" t="s">
        <v>359</v>
      </c>
      <c r="H4461" t="s">
        <v>1630</v>
      </c>
      <c r="I4461" t="s">
        <v>21</v>
      </c>
      <c r="J4461" t="s">
        <v>22</v>
      </c>
      <c r="K4461" t="s">
        <v>34</v>
      </c>
      <c r="L4461" t="s">
        <v>52</v>
      </c>
      <c r="M4461" s="1">
        <v>2152.86</v>
      </c>
      <c r="N4461" s="1">
        <v>-37.58</v>
      </c>
      <c r="O4461">
        <v>0.08</v>
      </c>
    </row>
    <row r="4462" spans="1:15" x14ac:dyDescent="0.3">
      <c r="A4462" t="str">
        <f xml:space="preserve"> _xlfn.XLOOKUP(H4462, 'Customers'!B:B, 'Customers'!A:A)</f>
        <v>CUST_489</v>
      </c>
      <c r="B4462" t="str">
        <f>_xlfn.XLOOKUP(L4462, Products!C:C, Products!A:A)</f>
        <v>PROD_3</v>
      </c>
      <c r="C4462">
        <v>4461</v>
      </c>
      <c r="D4462" s="2" t="s">
        <v>599</v>
      </c>
      <c r="E4462">
        <f>YEAR(Orders[[#This Row],[Order_Date]])</f>
        <v>2023</v>
      </c>
      <c r="F4462">
        <f>MONTH(Orders[[#This Row],[Order_Date]])</f>
        <v>9</v>
      </c>
      <c r="G4462" s="2" t="s">
        <v>888</v>
      </c>
      <c r="H4462" t="s">
        <v>1139</v>
      </c>
      <c r="I4462" t="s">
        <v>21</v>
      </c>
      <c r="J4462" t="s">
        <v>22</v>
      </c>
      <c r="K4462" t="s">
        <v>27</v>
      </c>
      <c r="L4462" t="s">
        <v>28</v>
      </c>
      <c r="M4462" s="1">
        <v>3538.33</v>
      </c>
      <c r="N4462" s="1">
        <v>759.94</v>
      </c>
      <c r="O4462">
        <v>0.14000000000000001</v>
      </c>
    </row>
    <row r="4463" spans="1:15" x14ac:dyDescent="0.3">
      <c r="A4463" t="str">
        <f xml:space="preserve"> _xlfn.XLOOKUP(H4463, 'Customers'!B:B, 'Customers'!A:A)</f>
        <v>CUST_66</v>
      </c>
      <c r="B4463" t="str">
        <f>_xlfn.XLOOKUP(L4463, Products!C:C, Products!A:A)</f>
        <v>PROD_2</v>
      </c>
      <c r="C4463">
        <v>4462</v>
      </c>
      <c r="D4463" s="2" t="s">
        <v>423</v>
      </c>
      <c r="E4463">
        <f>YEAR(Orders[[#This Row],[Order_Date]])</f>
        <v>2023</v>
      </c>
      <c r="F4463">
        <f>MONTH(Orders[[#This Row],[Order_Date]])</f>
        <v>12</v>
      </c>
      <c r="G4463" s="2" t="s">
        <v>597</v>
      </c>
      <c r="H4463" t="s">
        <v>219</v>
      </c>
      <c r="I4463" t="s">
        <v>32</v>
      </c>
      <c r="J4463" t="s">
        <v>33</v>
      </c>
      <c r="K4463" t="s">
        <v>16</v>
      </c>
      <c r="L4463" t="s">
        <v>23</v>
      </c>
      <c r="M4463" s="1">
        <v>3589.78</v>
      </c>
      <c r="N4463" s="1">
        <v>998.02</v>
      </c>
      <c r="O4463">
        <v>0.03</v>
      </c>
    </row>
    <row r="4464" spans="1:15" x14ac:dyDescent="0.3">
      <c r="A4464" t="str">
        <f xml:space="preserve"> _xlfn.XLOOKUP(H4464, 'Customers'!B:B, 'Customers'!A:A)</f>
        <v>CUST_178</v>
      </c>
      <c r="B4464" t="str">
        <f>_xlfn.XLOOKUP(L4464, Products!C:C, Products!A:A)</f>
        <v>PROD_8</v>
      </c>
      <c r="C4464">
        <v>4463</v>
      </c>
      <c r="D4464" s="2" t="s">
        <v>1638</v>
      </c>
      <c r="E4464">
        <f>YEAR(Orders[[#This Row],[Order_Date]])</f>
        <v>2023</v>
      </c>
      <c r="F4464">
        <f>MONTH(Orders[[#This Row],[Order_Date]])</f>
        <v>1</v>
      </c>
      <c r="G4464" s="2" t="s">
        <v>201</v>
      </c>
      <c r="H4464" t="s">
        <v>520</v>
      </c>
      <c r="I4464" t="s">
        <v>21</v>
      </c>
      <c r="J4464" t="s">
        <v>22</v>
      </c>
      <c r="K4464" t="s">
        <v>27</v>
      </c>
      <c r="L4464" t="s">
        <v>73</v>
      </c>
      <c r="M4464" s="1">
        <v>6585.2</v>
      </c>
      <c r="N4464" s="1">
        <v>1770.99</v>
      </c>
      <c r="O4464">
        <v>0.28000000000000003</v>
      </c>
    </row>
    <row r="4465" spans="1:15" x14ac:dyDescent="0.3">
      <c r="A4465" t="str">
        <f xml:space="preserve"> _xlfn.XLOOKUP(H4465, 'Customers'!B:B, 'Customers'!A:A)</f>
        <v>CUST_243</v>
      </c>
      <c r="B4465" t="str">
        <f>_xlfn.XLOOKUP(L4465, Products!C:C, Products!A:A)</f>
        <v>PROD_6</v>
      </c>
      <c r="C4465">
        <v>4464</v>
      </c>
      <c r="D4465" s="2" t="s">
        <v>1007</v>
      </c>
      <c r="E4465">
        <f>YEAR(Orders[[#This Row],[Order_Date]])</f>
        <v>2023</v>
      </c>
      <c r="F4465">
        <f>MONTH(Orders[[#This Row],[Order_Date]])</f>
        <v>2</v>
      </c>
      <c r="G4465" s="2" t="s">
        <v>345</v>
      </c>
      <c r="H4465" t="s">
        <v>671</v>
      </c>
      <c r="I4465" t="s">
        <v>32</v>
      </c>
      <c r="J4465" t="s">
        <v>65</v>
      </c>
      <c r="K4465" t="s">
        <v>34</v>
      </c>
      <c r="L4465" t="s">
        <v>52</v>
      </c>
      <c r="M4465" s="1">
        <v>7880.9</v>
      </c>
      <c r="N4465" s="1">
        <v>291.12</v>
      </c>
      <c r="O4465">
        <v>0.2</v>
      </c>
    </row>
    <row r="4466" spans="1:15" x14ac:dyDescent="0.3">
      <c r="A4466" t="str">
        <f xml:space="preserve"> _xlfn.XLOOKUP(H4466, 'Customers'!B:B, 'Customers'!A:A)</f>
        <v>CUST_364</v>
      </c>
      <c r="B4466" t="str">
        <f>_xlfn.XLOOKUP(L4466, Products!C:C, Products!A:A)</f>
        <v>PROD_1</v>
      </c>
      <c r="C4466">
        <v>4465</v>
      </c>
      <c r="D4466" s="2" t="s">
        <v>440</v>
      </c>
      <c r="E4466">
        <f>YEAR(Orders[[#This Row],[Order_Date]])</f>
        <v>2022</v>
      </c>
      <c r="F4466">
        <f>MONTH(Orders[[#This Row],[Order_Date]])</f>
        <v>12</v>
      </c>
      <c r="G4466" s="2" t="s">
        <v>1018</v>
      </c>
      <c r="H4466" t="s">
        <v>911</v>
      </c>
      <c r="I4466" t="s">
        <v>32</v>
      </c>
      <c r="J4466" t="s">
        <v>65</v>
      </c>
      <c r="K4466" t="s">
        <v>27</v>
      </c>
      <c r="L4466" t="s">
        <v>17</v>
      </c>
      <c r="M4466" s="1">
        <v>9338.7199999999993</v>
      </c>
      <c r="N4466" s="1">
        <v>853.22</v>
      </c>
      <c r="O4466">
        <v>0.04</v>
      </c>
    </row>
    <row r="4467" spans="1:15" x14ac:dyDescent="0.3">
      <c r="A4467" t="str">
        <f xml:space="preserve"> _xlfn.XLOOKUP(H4467, 'Customers'!B:B, 'Customers'!A:A)</f>
        <v>CUST_521</v>
      </c>
      <c r="B4467" t="str">
        <f>_xlfn.XLOOKUP(L4467, Products!C:C, Products!A:A)</f>
        <v>PROD_4</v>
      </c>
      <c r="C4467">
        <v>4466</v>
      </c>
      <c r="D4467" s="2" t="s">
        <v>623</v>
      </c>
      <c r="E4467">
        <f>YEAR(Orders[[#This Row],[Order_Date]])</f>
        <v>2022</v>
      </c>
      <c r="F4467">
        <f>MONTH(Orders[[#This Row],[Order_Date]])</f>
        <v>12</v>
      </c>
      <c r="G4467" s="2" t="s">
        <v>254</v>
      </c>
      <c r="H4467" t="s">
        <v>1194</v>
      </c>
      <c r="I4467" t="s">
        <v>32</v>
      </c>
      <c r="J4467" t="s">
        <v>22</v>
      </c>
      <c r="K4467" t="s">
        <v>34</v>
      </c>
      <c r="L4467" t="s">
        <v>35</v>
      </c>
      <c r="M4467" s="1">
        <v>1189.69</v>
      </c>
      <c r="N4467" s="1">
        <v>-49.13</v>
      </c>
      <c r="O4467">
        <v>7.0000000000000007E-2</v>
      </c>
    </row>
    <row r="4468" spans="1:15" x14ac:dyDescent="0.3">
      <c r="A4468" t="str">
        <f xml:space="preserve"> _xlfn.XLOOKUP(H4468, 'Customers'!B:B, 'Customers'!A:A)</f>
        <v>CUST_977</v>
      </c>
      <c r="B4468" t="str">
        <f>_xlfn.XLOOKUP(L4468, Products!C:C, Products!A:A)</f>
        <v>PROD_6</v>
      </c>
      <c r="C4468">
        <v>4467</v>
      </c>
      <c r="D4468" s="2" t="s">
        <v>637</v>
      </c>
      <c r="E4468">
        <f>YEAR(Orders[[#This Row],[Order_Date]])</f>
        <v>2023</v>
      </c>
      <c r="F4468">
        <f>MONTH(Orders[[#This Row],[Order_Date]])</f>
        <v>3</v>
      </c>
      <c r="G4468" s="2" t="s">
        <v>554</v>
      </c>
      <c r="H4468" t="s">
        <v>1740</v>
      </c>
      <c r="I4468" t="s">
        <v>21</v>
      </c>
      <c r="J4468" t="s">
        <v>15</v>
      </c>
      <c r="K4468" t="s">
        <v>34</v>
      </c>
      <c r="L4468" t="s">
        <v>52</v>
      </c>
      <c r="M4468" s="1">
        <v>6534.22</v>
      </c>
      <c r="N4468" s="1">
        <v>-354.19</v>
      </c>
      <c r="O4468">
        <v>0.24</v>
      </c>
    </row>
    <row r="4469" spans="1:15" x14ac:dyDescent="0.3">
      <c r="A4469" t="str">
        <f xml:space="preserve"> _xlfn.XLOOKUP(H4469, 'Customers'!B:B, 'Customers'!A:A)</f>
        <v>CUST_712</v>
      </c>
      <c r="B4469" t="str">
        <f>_xlfn.XLOOKUP(L4469, Products!C:C, Products!A:A)</f>
        <v>PROD_5</v>
      </c>
      <c r="C4469">
        <v>4468</v>
      </c>
      <c r="D4469" s="2" t="s">
        <v>563</v>
      </c>
      <c r="E4469">
        <f>YEAR(Orders[[#This Row],[Order_Date]])</f>
        <v>2022</v>
      </c>
      <c r="F4469">
        <f>MONTH(Orders[[#This Row],[Order_Date]])</f>
        <v>8</v>
      </c>
      <c r="G4469" s="2" t="s">
        <v>411</v>
      </c>
      <c r="H4469" t="s">
        <v>1451</v>
      </c>
      <c r="I4469" t="s">
        <v>32</v>
      </c>
      <c r="J4469" t="s">
        <v>15</v>
      </c>
      <c r="K4469" t="s">
        <v>34</v>
      </c>
      <c r="L4469" t="s">
        <v>39</v>
      </c>
      <c r="M4469" s="1">
        <v>741.03</v>
      </c>
      <c r="N4469" s="1">
        <v>85.29</v>
      </c>
      <c r="O4469">
        <v>0.14000000000000001</v>
      </c>
    </row>
    <row r="4470" spans="1:15" x14ac:dyDescent="0.3">
      <c r="A4470" t="str">
        <f xml:space="preserve"> _xlfn.XLOOKUP(H4470, 'Customers'!B:B, 'Customers'!A:A)</f>
        <v>CUST_811</v>
      </c>
      <c r="B4470" t="str">
        <f>_xlfn.XLOOKUP(L4470, Products!C:C, Products!A:A)</f>
        <v>PROD_1</v>
      </c>
      <c r="C4470">
        <v>4469</v>
      </c>
      <c r="D4470" s="2" t="s">
        <v>308</v>
      </c>
      <c r="E4470">
        <f>YEAR(Orders[[#This Row],[Order_Date]])</f>
        <v>2022</v>
      </c>
      <c r="F4470">
        <f>MONTH(Orders[[#This Row],[Order_Date]])</f>
        <v>3</v>
      </c>
      <c r="G4470" s="2" t="s">
        <v>272</v>
      </c>
      <c r="H4470" t="s">
        <v>1561</v>
      </c>
      <c r="I4470" t="s">
        <v>14</v>
      </c>
      <c r="J4470" t="s">
        <v>65</v>
      </c>
      <c r="K4470" t="s">
        <v>16</v>
      </c>
      <c r="L4470" t="s">
        <v>17</v>
      </c>
      <c r="M4470" s="1">
        <v>8149.14</v>
      </c>
      <c r="N4470" s="1">
        <v>723.08</v>
      </c>
      <c r="O4470">
        <v>0.05</v>
      </c>
    </row>
    <row r="4471" spans="1:15" x14ac:dyDescent="0.3">
      <c r="A4471" t="str">
        <f xml:space="preserve"> _xlfn.XLOOKUP(H4471, 'Customers'!B:B, 'Customers'!A:A)</f>
        <v>CUST_860</v>
      </c>
      <c r="B4471" t="str">
        <f>_xlfn.XLOOKUP(L4471, Products!C:C, Products!A:A)</f>
        <v>PROD_1</v>
      </c>
      <c r="C4471">
        <v>4470</v>
      </c>
      <c r="D4471" s="2" t="s">
        <v>432</v>
      </c>
      <c r="E4471">
        <f>YEAR(Orders[[#This Row],[Order_Date]])</f>
        <v>2022</v>
      </c>
      <c r="F4471">
        <f>MONTH(Orders[[#This Row],[Order_Date]])</f>
        <v>3</v>
      </c>
      <c r="G4471" s="2" t="s">
        <v>273</v>
      </c>
      <c r="H4471" t="s">
        <v>1613</v>
      </c>
      <c r="I4471" t="s">
        <v>14</v>
      </c>
      <c r="J4471" t="s">
        <v>33</v>
      </c>
      <c r="K4471" t="s">
        <v>27</v>
      </c>
      <c r="L4471" t="s">
        <v>17</v>
      </c>
      <c r="M4471" s="1">
        <v>9643.8700000000008</v>
      </c>
      <c r="N4471" s="1">
        <v>2500.91</v>
      </c>
      <c r="O4471">
        <v>0.27</v>
      </c>
    </row>
    <row r="4472" spans="1:15" x14ac:dyDescent="0.3">
      <c r="A4472" t="str">
        <f xml:space="preserve"> _xlfn.XLOOKUP(H4472, 'Customers'!B:B, 'Customers'!A:A)</f>
        <v>CUST_397</v>
      </c>
      <c r="B4472" t="str">
        <f>_xlfn.XLOOKUP(L4472, Products!C:C, Products!A:A)</f>
        <v>PROD_8</v>
      </c>
      <c r="C4472">
        <v>4471</v>
      </c>
      <c r="D4472" s="2" t="s">
        <v>133</v>
      </c>
      <c r="E4472">
        <f>YEAR(Orders[[#This Row],[Order_Date]])</f>
        <v>2022</v>
      </c>
      <c r="F4472">
        <f>MONTH(Orders[[#This Row],[Order_Date]])</f>
        <v>12</v>
      </c>
      <c r="G4472" s="2" t="s">
        <v>1017</v>
      </c>
      <c r="H4472" t="s">
        <v>979</v>
      </c>
      <c r="I4472" t="s">
        <v>21</v>
      </c>
      <c r="J4472" t="s">
        <v>15</v>
      </c>
      <c r="K4472" t="s">
        <v>27</v>
      </c>
      <c r="L4472" t="s">
        <v>73</v>
      </c>
      <c r="M4472" s="1">
        <v>7686.58</v>
      </c>
      <c r="N4472" s="1">
        <v>1533.92</v>
      </c>
      <c r="O4472">
        <v>0.28000000000000003</v>
      </c>
    </row>
    <row r="4473" spans="1:15" x14ac:dyDescent="0.3">
      <c r="A4473" t="str">
        <f xml:space="preserve"> _xlfn.XLOOKUP(H4473, 'Customers'!B:B, 'Customers'!A:A)</f>
        <v>CUST_470</v>
      </c>
      <c r="B4473" t="str">
        <f>_xlfn.XLOOKUP(L4473, Products!C:C, Products!A:A)</f>
        <v>PROD_3</v>
      </c>
      <c r="C4473">
        <v>4472</v>
      </c>
      <c r="D4473" s="2" t="s">
        <v>168</v>
      </c>
      <c r="E4473">
        <f>YEAR(Orders[[#This Row],[Order_Date]])</f>
        <v>2022</v>
      </c>
      <c r="F4473">
        <f>MONTH(Orders[[#This Row],[Order_Date]])</f>
        <v>9</v>
      </c>
      <c r="G4473" s="2" t="s">
        <v>158</v>
      </c>
      <c r="H4473" t="s">
        <v>1099</v>
      </c>
      <c r="I4473" t="s">
        <v>32</v>
      </c>
      <c r="J4473" t="s">
        <v>65</v>
      </c>
      <c r="K4473" t="s">
        <v>27</v>
      </c>
      <c r="L4473" t="s">
        <v>28</v>
      </c>
      <c r="M4473" s="1">
        <v>4269.41</v>
      </c>
      <c r="N4473" s="1">
        <v>437.46</v>
      </c>
      <c r="O4473">
        <v>0.08</v>
      </c>
    </row>
    <row r="4474" spans="1:15" x14ac:dyDescent="0.3">
      <c r="A4474" t="str">
        <f xml:space="preserve"> _xlfn.XLOOKUP(H4474, 'Customers'!B:B, 'Customers'!A:A)</f>
        <v>CUST_213</v>
      </c>
      <c r="B4474" t="str">
        <f>_xlfn.XLOOKUP(L4474, Products!C:C, Products!A:A)</f>
        <v>PROD_3</v>
      </c>
      <c r="C4474">
        <v>4473</v>
      </c>
      <c r="D4474" s="2" t="s">
        <v>272</v>
      </c>
      <c r="E4474">
        <f>YEAR(Orders[[#This Row],[Order_Date]])</f>
        <v>2022</v>
      </c>
      <c r="F4474">
        <f>MONTH(Orders[[#This Row],[Order_Date]])</f>
        <v>3</v>
      </c>
      <c r="G4474" s="2" t="s">
        <v>432</v>
      </c>
      <c r="H4474" t="s">
        <v>602</v>
      </c>
      <c r="I4474" t="s">
        <v>14</v>
      </c>
      <c r="J4474" t="s">
        <v>33</v>
      </c>
      <c r="K4474" t="s">
        <v>27</v>
      </c>
      <c r="L4474" t="s">
        <v>28</v>
      </c>
      <c r="M4474" s="1">
        <v>6266.4</v>
      </c>
      <c r="N4474" s="1">
        <v>54.46</v>
      </c>
      <c r="O4474">
        <v>0.06</v>
      </c>
    </row>
    <row r="4475" spans="1:15" x14ac:dyDescent="0.3">
      <c r="A4475" t="str">
        <f xml:space="preserve"> _xlfn.XLOOKUP(H4475, 'Customers'!B:B, 'Customers'!A:A)</f>
        <v>CUST_658</v>
      </c>
      <c r="B4475" t="str">
        <f>_xlfn.XLOOKUP(L4475, Products!C:C, Products!A:A)</f>
        <v>PROD_2</v>
      </c>
      <c r="C4475">
        <v>4474</v>
      </c>
      <c r="D4475" s="2" t="s">
        <v>391</v>
      </c>
      <c r="E4475">
        <f>YEAR(Orders[[#This Row],[Order_Date]])</f>
        <v>2023</v>
      </c>
      <c r="F4475">
        <f>MONTH(Orders[[#This Row],[Order_Date]])</f>
        <v>9</v>
      </c>
      <c r="G4475" s="2" t="s">
        <v>1133</v>
      </c>
      <c r="H4475" t="s">
        <v>1387</v>
      </c>
      <c r="I4475" t="s">
        <v>21</v>
      </c>
      <c r="J4475" t="s">
        <v>65</v>
      </c>
      <c r="K4475" t="s">
        <v>16</v>
      </c>
      <c r="L4475" t="s">
        <v>23</v>
      </c>
      <c r="M4475" s="1">
        <v>7941.95</v>
      </c>
      <c r="N4475" s="1">
        <v>1796.3</v>
      </c>
      <c r="O4475">
        <v>0.27</v>
      </c>
    </row>
    <row r="4476" spans="1:15" x14ac:dyDescent="0.3">
      <c r="A4476" t="str">
        <f xml:space="preserve"> _xlfn.XLOOKUP(H4476, 'Customers'!B:B, 'Customers'!A:A)</f>
        <v>CUST_580</v>
      </c>
      <c r="B4476" t="str">
        <f>_xlfn.XLOOKUP(L4476, Products!C:C, Products!A:A)</f>
        <v>PROD_6</v>
      </c>
      <c r="C4476">
        <v>4475</v>
      </c>
      <c r="D4476" s="2" t="s">
        <v>1030</v>
      </c>
      <c r="E4476">
        <f>YEAR(Orders[[#This Row],[Order_Date]])</f>
        <v>2023</v>
      </c>
      <c r="F4476">
        <f>MONTH(Orders[[#This Row],[Order_Date]])</f>
        <v>6</v>
      </c>
      <c r="G4476" s="2" t="s">
        <v>965</v>
      </c>
      <c r="H4476" t="s">
        <v>1283</v>
      </c>
      <c r="I4476" t="s">
        <v>21</v>
      </c>
      <c r="J4476" t="s">
        <v>65</v>
      </c>
      <c r="K4476" t="s">
        <v>34</v>
      </c>
      <c r="L4476" t="s">
        <v>52</v>
      </c>
      <c r="M4476" s="1">
        <v>5660.25</v>
      </c>
      <c r="N4476" s="1">
        <v>-432.96</v>
      </c>
      <c r="O4476">
        <v>0.11</v>
      </c>
    </row>
    <row r="4477" spans="1:15" x14ac:dyDescent="0.3">
      <c r="A4477" t="str">
        <f xml:space="preserve"> _xlfn.XLOOKUP(H4477, 'Customers'!B:B, 'Customers'!A:A)</f>
        <v>CUST_757</v>
      </c>
      <c r="B4477" t="str">
        <f>_xlfn.XLOOKUP(L4477, Products!C:C, Products!A:A)</f>
        <v>PROD_8</v>
      </c>
      <c r="C4477">
        <v>4476</v>
      </c>
      <c r="D4477" s="2" t="s">
        <v>378</v>
      </c>
      <c r="E4477">
        <f>YEAR(Orders[[#This Row],[Order_Date]])</f>
        <v>2023</v>
      </c>
      <c r="F4477">
        <f>MONTH(Orders[[#This Row],[Order_Date]])</f>
        <v>6</v>
      </c>
      <c r="G4477" s="2" t="s">
        <v>379</v>
      </c>
      <c r="H4477" t="s">
        <v>1503</v>
      </c>
      <c r="I4477" t="s">
        <v>21</v>
      </c>
      <c r="J4477" t="s">
        <v>65</v>
      </c>
      <c r="K4477" t="s">
        <v>27</v>
      </c>
      <c r="L4477" t="s">
        <v>73</v>
      </c>
      <c r="M4477" s="1">
        <v>2146.94</v>
      </c>
      <c r="N4477" s="1">
        <v>-20.04</v>
      </c>
      <c r="O4477">
        <v>0</v>
      </c>
    </row>
    <row r="4478" spans="1:15" x14ac:dyDescent="0.3">
      <c r="A4478" t="str">
        <f xml:space="preserve"> _xlfn.XLOOKUP(H4478, 'Customers'!B:B, 'Customers'!A:A)</f>
        <v>CUST_705</v>
      </c>
      <c r="B4478" t="str">
        <f>_xlfn.XLOOKUP(L4478, Products!C:C, Products!A:A)</f>
        <v>PROD_6</v>
      </c>
      <c r="C4478">
        <v>4477</v>
      </c>
      <c r="D4478" s="2" t="s">
        <v>383</v>
      </c>
      <c r="E4478">
        <f>YEAR(Orders[[#This Row],[Order_Date]])</f>
        <v>2022</v>
      </c>
      <c r="F4478">
        <f>MONTH(Orders[[#This Row],[Order_Date]])</f>
        <v>12</v>
      </c>
      <c r="G4478" s="2" t="s">
        <v>623</v>
      </c>
      <c r="H4478" t="s">
        <v>1444</v>
      </c>
      <c r="I4478" t="s">
        <v>32</v>
      </c>
      <c r="J4478" t="s">
        <v>33</v>
      </c>
      <c r="K4478" t="s">
        <v>34</v>
      </c>
      <c r="L4478" t="s">
        <v>52</v>
      </c>
      <c r="M4478" s="1">
        <v>202.98</v>
      </c>
      <c r="N4478" s="1">
        <v>-5.64</v>
      </c>
      <c r="O4478">
        <v>0.01</v>
      </c>
    </row>
    <row r="4479" spans="1:15" x14ac:dyDescent="0.3">
      <c r="A4479" t="str">
        <f xml:space="preserve"> _xlfn.XLOOKUP(H4479, 'Customers'!B:B, 'Customers'!A:A)</f>
        <v>CUST_515</v>
      </c>
      <c r="B4479" t="str">
        <f>_xlfn.XLOOKUP(L4479, Products!C:C, Products!A:A)</f>
        <v>PROD_7</v>
      </c>
      <c r="C4479">
        <v>4478</v>
      </c>
      <c r="D4479" s="2" t="s">
        <v>1058</v>
      </c>
      <c r="E4479">
        <f>YEAR(Orders[[#This Row],[Order_Date]])</f>
        <v>2023</v>
      </c>
      <c r="F4479">
        <f>MONTH(Orders[[#This Row],[Order_Date]])</f>
        <v>2</v>
      </c>
      <c r="G4479" s="2" t="s">
        <v>577</v>
      </c>
      <c r="H4479" t="s">
        <v>1186</v>
      </c>
      <c r="I4479" t="s">
        <v>14</v>
      </c>
      <c r="J4479" t="s">
        <v>65</v>
      </c>
      <c r="K4479" t="s">
        <v>16</v>
      </c>
      <c r="L4479" t="s">
        <v>66</v>
      </c>
      <c r="M4479" s="1">
        <v>3046.38</v>
      </c>
      <c r="N4479" s="1">
        <v>522.94000000000005</v>
      </c>
      <c r="O4479">
        <v>0.16</v>
      </c>
    </row>
    <row r="4480" spans="1:15" x14ac:dyDescent="0.3">
      <c r="A4480" t="str">
        <f xml:space="preserve"> _xlfn.XLOOKUP(H4480, 'Customers'!B:B, 'Customers'!A:A)</f>
        <v>CUST_454</v>
      </c>
      <c r="B4480" t="str">
        <f>_xlfn.XLOOKUP(L4480, Products!C:C, Products!A:A)</f>
        <v>PROD_4</v>
      </c>
      <c r="C4480">
        <v>4479</v>
      </c>
      <c r="D4480" s="2" t="s">
        <v>507</v>
      </c>
      <c r="E4480">
        <f>YEAR(Orders[[#This Row],[Order_Date]])</f>
        <v>2023</v>
      </c>
      <c r="F4480">
        <f>MONTH(Orders[[#This Row],[Order_Date]])</f>
        <v>9</v>
      </c>
      <c r="G4480" s="2" t="s">
        <v>696</v>
      </c>
      <c r="H4480" t="s">
        <v>1080</v>
      </c>
      <c r="I4480" t="s">
        <v>21</v>
      </c>
      <c r="J4480" t="s">
        <v>22</v>
      </c>
      <c r="K4480" t="s">
        <v>34</v>
      </c>
      <c r="L4480" t="s">
        <v>35</v>
      </c>
      <c r="M4480" s="1">
        <v>446.13</v>
      </c>
      <c r="N4480" s="1">
        <v>5.29</v>
      </c>
      <c r="O4480">
        <v>0.15</v>
      </c>
    </row>
    <row r="4481" spans="1:15" x14ac:dyDescent="0.3">
      <c r="A4481" t="str">
        <f xml:space="preserve"> _xlfn.XLOOKUP(H4481, 'Customers'!B:B, 'Customers'!A:A)</f>
        <v>CUST_547</v>
      </c>
      <c r="B4481" t="str">
        <f>_xlfn.XLOOKUP(L4481, Products!C:C, Products!A:A)</f>
        <v>PROD_1</v>
      </c>
      <c r="C4481">
        <v>4480</v>
      </c>
      <c r="D4481" s="2" t="s">
        <v>878</v>
      </c>
      <c r="E4481">
        <f>YEAR(Orders[[#This Row],[Order_Date]])</f>
        <v>2023</v>
      </c>
      <c r="F4481">
        <f>MONTH(Orders[[#This Row],[Order_Date]])</f>
        <v>8</v>
      </c>
      <c r="G4481" s="2" t="s">
        <v>143</v>
      </c>
      <c r="H4481" t="s">
        <v>1231</v>
      </c>
      <c r="I4481" t="s">
        <v>14</v>
      </c>
      <c r="J4481" t="s">
        <v>65</v>
      </c>
      <c r="K4481" t="s">
        <v>27</v>
      </c>
      <c r="L4481" t="s">
        <v>17</v>
      </c>
      <c r="M4481" s="1">
        <v>8438.9500000000007</v>
      </c>
      <c r="N4481" s="1">
        <v>-340.28</v>
      </c>
      <c r="O4481">
        <v>0.02</v>
      </c>
    </row>
    <row r="4482" spans="1:15" x14ac:dyDescent="0.3">
      <c r="A4482" t="str">
        <f xml:space="preserve"> _xlfn.XLOOKUP(H4482, 'Customers'!B:B, 'Customers'!A:A)</f>
        <v>CUST_5</v>
      </c>
      <c r="B4482" t="str">
        <f>_xlfn.XLOOKUP(L4482, Products!C:C, Products!A:A)</f>
        <v>PROD_7</v>
      </c>
      <c r="C4482">
        <v>4481</v>
      </c>
      <c r="D4482" s="2" t="s">
        <v>475</v>
      </c>
      <c r="E4482">
        <f>YEAR(Orders[[#This Row],[Order_Date]])</f>
        <v>2022</v>
      </c>
      <c r="F4482">
        <f>MONTH(Orders[[#This Row],[Order_Date]])</f>
        <v>4</v>
      </c>
      <c r="G4482" s="2" t="s">
        <v>1570</v>
      </c>
      <c r="H4482" t="s">
        <v>38</v>
      </c>
      <c r="I4482" t="s">
        <v>14</v>
      </c>
      <c r="J4482" t="s">
        <v>22</v>
      </c>
      <c r="K4482" t="s">
        <v>16</v>
      </c>
      <c r="L4482" t="s">
        <v>66</v>
      </c>
      <c r="M4482" s="1">
        <v>1171.0899999999999</v>
      </c>
      <c r="N4482" s="1">
        <v>278.27</v>
      </c>
      <c r="O4482">
        <v>0.27</v>
      </c>
    </row>
    <row r="4483" spans="1:15" x14ac:dyDescent="0.3">
      <c r="A4483" t="str">
        <f xml:space="preserve"> _xlfn.XLOOKUP(H4483, 'Customers'!B:B, 'Customers'!A:A)</f>
        <v>CUST_750</v>
      </c>
      <c r="B4483" t="str">
        <f>_xlfn.XLOOKUP(L4483, Products!C:C, Products!A:A)</f>
        <v>PROD_4</v>
      </c>
      <c r="C4483">
        <v>4482</v>
      </c>
      <c r="D4483" s="2" t="s">
        <v>1110</v>
      </c>
      <c r="E4483">
        <f>YEAR(Orders[[#This Row],[Order_Date]])</f>
        <v>2023</v>
      </c>
      <c r="F4483">
        <f>MONTH(Orders[[#This Row],[Order_Date]])</f>
        <v>3</v>
      </c>
      <c r="G4483" s="2" t="s">
        <v>1494</v>
      </c>
      <c r="H4483" t="s">
        <v>1496</v>
      </c>
      <c r="I4483" t="s">
        <v>14</v>
      </c>
      <c r="J4483" t="s">
        <v>33</v>
      </c>
      <c r="K4483" t="s">
        <v>34</v>
      </c>
      <c r="L4483" t="s">
        <v>35</v>
      </c>
      <c r="M4483" s="1">
        <v>6296.25</v>
      </c>
      <c r="N4483" s="1">
        <v>927.83</v>
      </c>
      <c r="O4483">
        <v>0.02</v>
      </c>
    </row>
    <row r="4484" spans="1:15" x14ac:dyDescent="0.3">
      <c r="A4484" t="str">
        <f xml:space="preserve"> _xlfn.XLOOKUP(H4484, 'Customers'!B:B, 'Customers'!A:A)</f>
        <v>CUST_209</v>
      </c>
      <c r="B4484" t="str">
        <f>_xlfn.XLOOKUP(L4484, Products!C:C, Products!A:A)</f>
        <v>PROD_1</v>
      </c>
      <c r="C4484">
        <v>4483</v>
      </c>
      <c r="D4484" s="2" t="s">
        <v>284</v>
      </c>
      <c r="E4484">
        <f>YEAR(Orders[[#This Row],[Order_Date]])</f>
        <v>2022</v>
      </c>
      <c r="F4484">
        <f>MONTH(Orders[[#This Row],[Order_Date]])</f>
        <v>5</v>
      </c>
      <c r="G4484" s="2" t="s">
        <v>609</v>
      </c>
      <c r="H4484" t="s">
        <v>596</v>
      </c>
      <c r="I4484" t="s">
        <v>21</v>
      </c>
      <c r="J4484" t="s">
        <v>22</v>
      </c>
      <c r="K4484" t="s">
        <v>27</v>
      </c>
      <c r="L4484" t="s">
        <v>17</v>
      </c>
      <c r="M4484" s="1">
        <v>1154.27</v>
      </c>
      <c r="N4484" s="1">
        <v>163.33000000000001</v>
      </c>
      <c r="O4484">
        <v>0.09</v>
      </c>
    </row>
    <row r="4485" spans="1:15" x14ac:dyDescent="0.3">
      <c r="A4485" t="str">
        <f xml:space="preserve"> _xlfn.XLOOKUP(H4485, 'Customers'!B:B, 'Customers'!A:A)</f>
        <v>CUST_98</v>
      </c>
      <c r="B4485" t="str">
        <f>_xlfn.XLOOKUP(L4485, Products!C:C, Products!A:A)</f>
        <v>PROD_1</v>
      </c>
      <c r="C4485">
        <v>4484</v>
      </c>
      <c r="D4485" s="2" t="s">
        <v>106</v>
      </c>
      <c r="E4485">
        <f>YEAR(Orders[[#This Row],[Order_Date]])</f>
        <v>2022</v>
      </c>
      <c r="F4485">
        <f>MONTH(Orders[[#This Row],[Order_Date]])</f>
        <v>8</v>
      </c>
      <c r="G4485" s="2" t="s">
        <v>1160</v>
      </c>
      <c r="H4485" t="s">
        <v>309</v>
      </c>
      <c r="I4485" t="s">
        <v>21</v>
      </c>
      <c r="J4485" t="s">
        <v>15</v>
      </c>
      <c r="K4485" t="s">
        <v>16</v>
      </c>
      <c r="L4485" t="s">
        <v>17</v>
      </c>
      <c r="M4485" s="1">
        <v>8156.46</v>
      </c>
      <c r="N4485" s="1">
        <v>2394.96</v>
      </c>
      <c r="O4485">
        <v>0.12</v>
      </c>
    </row>
    <row r="4486" spans="1:15" x14ac:dyDescent="0.3">
      <c r="A4486" t="str">
        <f xml:space="preserve"> _xlfn.XLOOKUP(H4486, 'Customers'!B:B, 'Customers'!A:A)</f>
        <v>CUST_991</v>
      </c>
      <c r="B4486" t="str">
        <f>_xlfn.XLOOKUP(L4486, Products!C:C, Products!A:A)</f>
        <v>PROD_6</v>
      </c>
      <c r="C4486">
        <v>4485</v>
      </c>
      <c r="D4486" s="2" t="s">
        <v>1160</v>
      </c>
      <c r="E4486">
        <f>YEAR(Orders[[#This Row],[Order_Date]])</f>
        <v>2022</v>
      </c>
      <c r="F4486">
        <f>MONTH(Orders[[#This Row],[Order_Date]])</f>
        <v>8</v>
      </c>
      <c r="G4486" s="2" t="s">
        <v>241</v>
      </c>
      <c r="H4486" t="s">
        <v>1754</v>
      </c>
      <c r="I4486" t="s">
        <v>32</v>
      </c>
      <c r="J4486" t="s">
        <v>33</v>
      </c>
      <c r="K4486" t="s">
        <v>34</v>
      </c>
      <c r="L4486" t="s">
        <v>52</v>
      </c>
      <c r="M4486" s="1">
        <v>4256.08</v>
      </c>
      <c r="N4486" s="1">
        <v>1229.23</v>
      </c>
      <c r="O4486">
        <v>0.02</v>
      </c>
    </row>
    <row r="4487" spans="1:15" x14ac:dyDescent="0.3">
      <c r="A4487" t="str">
        <f xml:space="preserve"> _xlfn.XLOOKUP(H4487, 'Customers'!B:B, 'Customers'!A:A)</f>
        <v>CUST_757</v>
      </c>
      <c r="B4487" t="str">
        <f>_xlfn.XLOOKUP(L4487, Products!C:C, Products!A:A)</f>
        <v>PROD_1</v>
      </c>
      <c r="C4487">
        <v>4486</v>
      </c>
      <c r="D4487" s="2" t="s">
        <v>1003</v>
      </c>
      <c r="E4487">
        <f>YEAR(Orders[[#This Row],[Order_Date]])</f>
        <v>2022</v>
      </c>
      <c r="F4487">
        <f>MONTH(Orders[[#This Row],[Order_Date]])</f>
        <v>5</v>
      </c>
      <c r="G4487" s="2" t="s">
        <v>166</v>
      </c>
      <c r="H4487" t="s">
        <v>1503</v>
      </c>
      <c r="I4487" t="s">
        <v>14</v>
      </c>
      <c r="J4487" t="s">
        <v>15</v>
      </c>
      <c r="K4487" t="s">
        <v>16</v>
      </c>
      <c r="L4487" t="s">
        <v>17</v>
      </c>
      <c r="M4487" s="1">
        <v>2202.52</v>
      </c>
      <c r="N4487" s="1">
        <v>155.51</v>
      </c>
      <c r="O4487">
        <v>0.22</v>
      </c>
    </row>
    <row r="4488" spans="1:15" x14ac:dyDescent="0.3">
      <c r="A4488" t="str">
        <f xml:space="preserve"> _xlfn.XLOOKUP(H4488, 'Customers'!B:B, 'Customers'!A:A)</f>
        <v>CUST_359</v>
      </c>
      <c r="B4488" t="str">
        <f>_xlfn.XLOOKUP(L4488, Products!C:C, Products!A:A)</f>
        <v>PROD_7</v>
      </c>
      <c r="C4488">
        <v>4487</v>
      </c>
      <c r="D4488" s="2" t="s">
        <v>1265</v>
      </c>
      <c r="E4488">
        <f>YEAR(Orders[[#This Row],[Order_Date]])</f>
        <v>2022</v>
      </c>
      <c r="F4488">
        <f>MONTH(Orders[[#This Row],[Order_Date]])</f>
        <v>3</v>
      </c>
      <c r="G4488" s="2" t="s">
        <v>882</v>
      </c>
      <c r="H4488" t="s">
        <v>902</v>
      </c>
      <c r="I4488" t="s">
        <v>21</v>
      </c>
      <c r="J4488" t="s">
        <v>22</v>
      </c>
      <c r="K4488" t="s">
        <v>16</v>
      </c>
      <c r="L4488" t="s">
        <v>66</v>
      </c>
      <c r="M4488" s="1">
        <v>3493.42</v>
      </c>
      <c r="N4488" s="1">
        <v>244.32</v>
      </c>
      <c r="O4488">
        <v>0.11</v>
      </c>
    </row>
    <row r="4489" spans="1:15" x14ac:dyDescent="0.3">
      <c r="A4489" t="str">
        <f xml:space="preserve"> _xlfn.XLOOKUP(H4489, 'Customers'!B:B, 'Customers'!A:A)</f>
        <v>CUST_583</v>
      </c>
      <c r="B4489" t="str">
        <f>_xlfn.XLOOKUP(L4489, Products!C:C, Products!A:A)</f>
        <v>PROD_3</v>
      </c>
      <c r="C4489">
        <v>4488</v>
      </c>
      <c r="D4489" s="2" t="s">
        <v>612</v>
      </c>
      <c r="E4489">
        <f>YEAR(Orders[[#This Row],[Order_Date]])</f>
        <v>2023</v>
      </c>
      <c r="F4489">
        <f>MONTH(Orders[[#This Row],[Order_Date]])</f>
        <v>1</v>
      </c>
      <c r="G4489" s="2" t="s">
        <v>25</v>
      </c>
      <c r="H4489" t="s">
        <v>1287</v>
      </c>
      <c r="I4489" t="s">
        <v>14</v>
      </c>
      <c r="J4489" t="s">
        <v>22</v>
      </c>
      <c r="K4489" t="s">
        <v>27</v>
      </c>
      <c r="L4489" t="s">
        <v>28</v>
      </c>
      <c r="M4489" s="1">
        <v>7570.23</v>
      </c>
      <c r="N4489" s="1">
        <v>581.54999999999995</v>
      </c>
      <c r="O4489">
        <v>0.12</v>
      </c>
    </row>
    <row r="4490" spans="1:15" x14ac:dyDescent="0.3">
      <c r="A4490" t="str">
        <f xml:space="preserve"> _xlfn.XLOOKUP(H4490, 'Customers'!B:B, 'Customers'!A:A)</f>
        <v>CUST_429</v>
      </c>
      <c r="B4490" t="str">
        <f>_xlfn.XLOOKUP(L4490, Products!C:C, Products!A:A)</f>
        <v>PROD_1</v>
      </c>
      <c r="C4490">
        <v>4489</v>
      </c>
      <c r="D4490" s="2" t="s">
        <v>615</v>
      </c>
      <c r="E4490">
        <f>YEAR(Orders[[#This Row],[Order_Date]])</f>
        <v>2023</v>
      </c>
      <c r="F4490">
        <f>MONTH(Orders[[#This Row],[Order_Date]])</f>
        <v>5</v>
      </c>
      <c r="G4490" s="2" t="s">
        <v>616</v>
      </c>
      <c r="H4490" t="s">
        <v>1035</v>
      </c>
      <c r="I4490" t="s">
        <v>32</v>
      </c>
      <c r="J4490" t="s">
        <v>33</v>
      </c>
      <c r="K4490" t="s">
        <v>27</v>
      </c>
      <c r="L4490" t="s">
        <v>17</v>
      </c>
      <c r="M4490" s="1">
        <v>4175.5200000000004</v>
      </c>
      <c r="N4490" s="1">
        <v>1062.5999999999999</v>
      </c>
      <c r="O4490">
        <v>0.15</v>
      </c>
    </row>
    <row r="4491" spans="1:15" x14ac:dyDescent="0.3">
      <c r="A4491" t="str">
        <f xml:space="preserve"> _xlfn.XLOOKUP(H4491, 'Customers'!B:B, 'Customers'!A:A)</f>
        <v>CUST_535</v>
      </c>
      <c r="B4491" t="str">
        <f>_xlfn.XLOOKUP(L4491, Products!C:C, Products!A:A)</f>
        <v>PROD_6</v>
      </c>
      <c r="C4491">
        <v>4490</v>
      </c>
      <c r="D4491" s="2" t="s">
        <v>648</v>
      </c>
      <c r="E4491">
        <f>YEAR(Orders[[#This Row],[Order_Date]])</f>
        <v>2022</v>
      </c>
      <c r="F4491">
        <f>MONTH(Orders[[#This Row],[Order_Date]])</f>
        <v>5</v>
      </c>
      <c r="G4491" s="2" t="s">
        <v>1376</v>
      </c>
      <c r="H4491" t="s">
        <v>1215</v>
      </c>
      <c r="I4491" t="s">
        <v>32</v>
      </c>
      <c r="J4491" t="s">
        <v>65</v>
      </c>
      <c r="K4491" t="s">
        <v>34</v>
      </c>
      <c r="L4491" t="s">
        <v>52</v>
      </c>
      <c r="M4491" s="1">
        <v>5119.2299999999996</v>
      </c>
      <c r="N4491" s="1">
        <v>286.93</v>
      </c>
      <c r="O4491">
        <v>7.0000000000000007E-2</v>
      </c>
    </row>
    <row r="4492" spans="1:15" x14ac:dyDescent="0.3">
      <c r="A4492" t="str">
        <f xml:space="preserve"> _xlfn.XLOOKUP(H4492, 'Customers'!B:B, 'Customers'!A:A)</f>
        <v>CUST_551</v>
      </c>
      <c r="B4492" t="str">
        <f>_xlfn.XLOOKUP(L4492, Products!C:C, Products!A:A)</f>
        <v>PROD_3</v>
      </c>
      <c r="C4492">
        <v>4491</v>
      </c>
      <c r="D4492" s="2" t="s">
        <v>1129</v>
      </c>
      <c r="E4492">
        <f>YEAR(Orders[[#This Row],[Order_Date]])</f>
        <v>2023</v>
      </c>
      <c r="F4492">
        <f>MONTH(Orders[[#This Row],[Order_Date]])</f>
        <v>8</v>
      </c>
      <c r="G4492" s="2" t="s">
        <v>228</v>
      </c>
      <c r="H4492" t="s">
        <v>1235</v>
      </c>
      <c r="I4492" t="s">
        <v>14</v>
      </c>
      <c r="J4492" t="s">
        <v>22</v>
      </c>
      <c r="K4492" t="s">
        <v>27</v>
      </c>
      <c r="L4492" t="s">
        <v>28</v>
      </c>
      <c r="M4492" s="1">
        <v>1884.33</v>
      </c>
      <c r="N4492" s="1">
        <v>538.39</v>
      </c>
      <c r="O4492">
        <v>0.11</v>
      </c>
    </row>
    <row r="4493" spans="1:15" x14ac:dyDescent="0.3">
      <c r="A4493" t="str">
        <f xml:space="preserve"> _xlfn.XLOOKUP(H4493, 'Customers'!B:B, 'Customers'!A:A)</f>
        <v>CUST_854</v>
      </c>
      <c r="B4493" t="str">
        <f>_xlfn.XLOOKUP(L4493, Products!C:C, Products!A:A)</f>
        <v>PROD_8</v>
      </c>
      <c r="C4493">
        <v>4492</v>
      </c>
      <c r="D4493" s="2" t="s">
        <v>580</v>
      </c>
      <c r="E4493">
        <f>YEAR(Orders[[#This Row],[Order_Date]])</f>
        <v>2022</v>
      </c>
      <c r="F4493">
        <f>MONTH(Orders[[#This Row],[Order_Date]])</f>
        <v>12</v>
      </c>
      <c r="G4493" s="2" t="s">
        <v>133</v>
      </c>
      <c r="H4493" t="s">
        <v>1607</v>
      </c>
      <c r="I4493" t="s">
        <v>21</v>
      </c>
      <c r="J4493" t="s">
        <v>22</v>
      </c>
      <c r="K4493" t="s">
        <v>27</v>
      </c>
      <c r="L4493" t="s">
        <v>73</v>
      </c>
      <c r="M4493" s="1">
        <v>8667.81</v>
      </c>
      <c r="N4493" s="1">
        <v>2182.9699999999998</v>
      </c>
      <c r="O4493">
        <v>0.06</v>
      </c>
    </row>
    <row r="4494" spans="1:15" x14ac:dyDescent="0.3">
      <c r="A4494" t="str">
        <f xml:space="preserve"> _xlfn.XLOOKUP(H4494, 'Customers'!B:B, 'Customers'!A:A)</f>
        <v>CUST_976</v>
      </c>
      <c r="B4494" t="str">
        <f>_xlfn.XLOOKUP(L4494, Products!C:C, Products!A:A)</f>
        <v>PROD_1</v>
      </c>
      <c r="C4494">
        <v>4493</v>
      </c>
      <c r="D4494" s="2" t="s">
        <v>940</v>
      </c>
      <c r="E4494">
        <f>YEAR(Orders[[#This Row],[Order_Date]])</f>
        <v>2023</v>
      </c>
      <c r="F4494">
        <f>MONTH(Orders[[#This Row],[Order_Date]])</f>
        <v>4</v>
      </c>
      <c r="G4494" s="2" t="s">
        <v>1269</v>
      </c>
      <c r="H4494" t="s">
        <v>1739</v>
      </c>
      <c r="I4494" t="s">
        <v>21</v>
      </c>
      <c r="J4494" t="s">
        <v>33</v>
      </c>
      <c r="K4494" t="s">
        <v>16</v>
      </c>
      <c r="L4494" t="s">
        <v>17</v>
      </c>
      <c r="M4494" s="1">
        <v>1747.4</v>
      </c>
      <c r="N4494" s="1">
        <v>5.31</v>
      </c>
      <c r="O4494">
        <v>0.24</v>
      </c>
    </row>
    <row r="4495" spans="1:15" x14ac:dyDescent="0.3">
      <c r="A4495" t="str">
        <f xml:space="preserve"> _xlfn.XLOOKUP(H4495, 'Customers'!B:B, 'Customers'!A:A)</f>
        <v>CUST_508</v>
      </c>
      <c r="B4495" t="str">
        <f>_xlfn.XLOOKUP(L4495, Products!C:C, Products!A:A)</f>
        <v>PROD_8</v>
      </c>
      <c r="C4495">
        <v>4494</v>
      </c>
      <c r="D4495" s="2" t="s">
        <v>113</v>
      </c>
      <c r="E4495">
        <f>YEAR(Orders[[#This Row],[Order_Date]])</f>
        <v>2022</v>
      </c>
      <c r="F4495">
        <f>MONTH(Orders[[#This Row],[Order_Date]])</f>
        <v>2</v>
      </c>
      <c r="G4495" s="2" t="s">
        <v>270</v>
      </c>
      <c r="H4495" t="s">
        <v>1173</v>
      </c>
      <c r="I4495" t="s">
        <v>21</v>
      </c>
      <c r="J4495" t="s">
        <v>15</v>
      </c>
      <c r="K4495" t="s">
        <v>27</v>
      </c>
      <c r="L4495" t="s">
        <v>73</v>
      </c>
      <c r="M4495" s="1">
        <v>3431.11</v>
      </c>
      <c r="N4495" s="1">
        <v>-97.18</v>
      </c>
      <c r="O4495">
        <v>0.19</v>
      </c>
    </row>
    <row r="4496" spans="1:15" x14ac:dyDescent="0.3">
      <c r="A4496" t="str">
        <f xml:space="preserve"> _xlfn.XLOOKUP(H4496, 'Customers'!B:B, 'Customers'!A:A)</f>
        <v>CUST_175</v>
      </c>
      <c r="B4496" t="str">
        <f>_xlfn.XLOOKUP(L4496, Products!C:C, Products!A:A)</f>
        <v>PROD_3</v>
      </c>
      <c r="C4496">
        <v>4495</v>
      </c>
      <c r="D4496" s="2" t="s">
        <v>432</v>
      </c>
      <c r="E4496">
        <f>YEAR(Orders[[#This Row],[Order_Date]])</f>
        <v>2022</v>
      </c>
      <c r="F4496">
        <f>MONTH(Orders[[#This Row],[Order_Date]])</f>
        <v>3</v>
      </c>
      <c r="G4496" s="2" t="s">
        <v>603</v>
      </c>
      <c r="H4496" t="s">
        <v>512</v>
      </c>
      <c r="I4496" t="s">
        <v>32</v>
      </c>
      <c r="J4496" t="s">
        <v>15</v>
      </c>
      <c r="K4496" t="s">
        <v>27</v>
      </c>
      <c r="L4496" t="s">
        <v>28</v>
      </c>
      <c r="M4496" s="1">
        <v>2190.88</v>
      </c>
      <c r="N4496" s="1">
        <v>529.82000000000005</v>
      </c>
      <c r="O4496">
        <v>0.04</v>
      </c>
    </row>
    <row r="4497" spans="1:15" x14ac:dyDescent="0.3">
      <c r="A4497" t="str">
        <f xml:space="preserve"> _xlfn.XLOOKUP(H4497, 'Customers'!B:B, 'Customers'!A:A)</f>
        <v>CUST_863</v>
      </c>
      <c r="B4497" t="str">
        <f>_xlfn.XLOOKUP(L4497, Products!C:C, Products!A:A)</f>
        <v>PROD_4</v>
      </c>
      <c r="C4497">
        <v>4496</v>
      </c>
      <c r="D4497" s="2" t="s">
        <v>416</v>
      </c>
      <c r="E4497">
        <f>YEAR(Orders[[#This Row],[Order_Date]])</f>
        <v>2022</v>
      </c>
      <c r="F4497">
        <f>MONTH(Orders[[#This Row],[Order_Date]])</f>
        <v>4</v>
      </c>
      <c r="G4497" s="2" t="s">
        <v>833</v>
      </c>
      <c r="H4497" t="s">
        <v>1617</v>
      </c>
      <c r="I4497" t="s">
        <v>21</v>
      </c>
      <c r="J4497" t="s">
        <v>22</v>
      </c>
      <c r="K4497" t="s">
        <v>34</v>
      </c>
      <c r="L4497" t="s">
        <v>35</v>
      </c>
      <c r="M4497" s="1">
        <v>7717.13</v>
      </c>
      <c r="N4497" s="1">
        <v>1920.44</v>
      </c>
      <c r="O4497">
        <v>0.18</v>
      </c>
    </row>
    <row r="4498" spans="1:15" x14ac:dyDescent="0.3">
      <c r="A4498" t="str">
        <f xml:space="preserve"> _xlfn.XLOOKUP(H4498, 'Customers'!B:B, 'Customers'!A:A)</f>
        <v>CUST_11</v>
      </c>
      <c r="B4498" t="str">
        <f>_xlfn.XLOOKUP(L4498, Products!C:C, Products!A:A)</f>
        <v>PROD_4</v>
      </c>
      <c r="C4498">
        <v>4497</v>
      </c>
      <c r="D4498" s="2" t="s">
        <v>542</v>
      </c>
      <c r="E4498">
        <f>YEAR(Orders[[#This Row],[Order_Date]])</f>
        <v>2022</v>
      </c>
      <c r="F4498">
        <f>MONTH(Orders[[#This Row],[Order_Date]])</f>
        <v>6</v>
      </c>
      <c r="G4498" s="2" t="s">
        <v>247</v>
      </c>
      <c r="H4498" t="s">
        <v>58</v>
      </c>
      <c r="I4498" t="s">
        <v>32</v>
      </c>
      <c r="J4498" t="s">
        <v>33</v>
      </c>
      <c r="K4498" t="s">
        <v>34</v>
      </c>
      <c r="L4498" t="s">
        <v>35</v>
      </c>
      <c r="M4498" s="1">
        <v>841.7</v>
      </c>
      <c r="N4498" s="1">
        <v>101.07</v>
      </c>
      <c r="O4498">
        <v>0.22</v>
      </c>
    </row>
    <row r="4499" spans="1:15" x14ac:dyDescent="0.3">
      <c r="A4499" t="str">
        <f xml:space="preserve"> _xlfn.XLOOKUP(H4499, 'Customers'!B:B, 'Customers'!A:A)</f>
        <v>CUST_665</v>
      </c>
      <c r="B4499" t="str">
        <f>_xlfn.XLOOKUP(L4499, Products!C:C, Products!A:A)</f>
        <v>PROD_3</v>
      </c>
      <c r="C4499">
        <v>4498</v>
      </c>
      <c r="D4499" s="2" t="s">
        <v>121</v>
      </c>
      <c r="E4499">
        <f>YEAR(Orders[[#This Row],[Order_Date]])</f>
        <v>2023</v>
      </c>
      <c r="F4499">
        <f>MONTH(Orders[[#This Row],[Order_Date]])</f>
        <v>8</v>
      </c>
      <c r="G4499" s="2" t="s">
        <v>1628</v>
      </c>
      <c r="H4499" t="s">
        <v>1394</v>
      </c>
      <c r="I4499" t="s">
        <v>21</v>
      </c>
      <c r="J4499" t="s">
        <v>33</v>
      </c>
      <c r="K4499" t="s">
        <v>27</v>
      </c>
      <c r="L4499" t="s">
        <v>28</v>
      </c>
      <c r="M4499" s="1">
        <v>5635.88</v>
      </c>
      <c r="N4499" s="1">
        <v>1373.88</v>
      </c>
      <c r="O4499">
        <v>0.1</v>
      </c>
    </row>
    <row r="4500" spans="1:15" x14ac:dyDescent="0.3">
      <c r="A4500" t="str">
        <f xml:space="preserve"> _xlfn.XLOOKUP(H4500, 'Customers'!B:B, 'Customers'!A:A)</f>
        <v>CUST_711</v>
      </c>
      <c r="B4500" t="str">
        <f>_xlfn.XLOOKUP(L4500, Products!C:C, Products!A:A)</f>
        <v>PROD_6</v>
      </c>
      <c r="C4500">
        <v>4499</v>
      </c>
      <c r="D4500" s="2" t="s">
        <v>338</v>
      </c>
      <c r="E4500">
        <f>YEAR(Orders[[#This Row],[Order_Date]])</f>
        <v>2023</v>
      </c>
      <c r="F4500">
        <f>MONTH(Orders[[#This Row],[Order_Date]])</f>
        <v>9</v>
      </c>
      <c r="G4500" s="2" t="s">
        <v>91</v>
      </c>
      <c r="H4500" t="s">
        <v>1450</v>
      </c>
      <c r="I4500" t="s">
        <v>21</v>
      </c>
      <c r="J4500" t="s">
        <v>15</v>
      </c>
      <c r="K4500" t="s">
        <v>34</v>
      </c>
      <c r="L4500" t="s">
        <v>52</v>
      </c>
      <c r="M4500" s="1">
        <v>9558.76</v>
      </c>
      <c r="N4500" s="1">
        <v>2653.74</v>
      </c>
      <c r="O4500">
        <v>7.0000000000000007E-2</v>
      </c>
    </row>
    <row r="4501" spans="1:15" x14ac:dyDescent="0.3">
      <c r="A4501" t="str">
        <f xml:space="preserve"> _xlfn.XLOOKUP(H4501, 'Customers'!B:B, 'Customers'!A:A)</f>
        <v>CUST_124</v>
      </c>
      <c r="B4501" t="str">
        <f>_xlfn.XLOOKUP(L4501, Products!C:C, Products!A:A)</f>
        <v>PROD_2</v>
      </c>
      <c r="C4501">
        <v>4500</v>
      </c>
      <c r="D4501" s="2" t="s">
        <v>1159</v>
      </c>
      <c r="E4501">
        <f>YEAR(Orders[[#This Row],[Order_Date]])</f>
        <v>2022</v>
      </c>
      <c r="F4501">
        <f>MONTH(Orders[[#This Row],[Order_Date]])</f>
        <v>8</v>
      </c>
      <c r="G4501" s="2" t="s">
        <v>585</v>
      </c>
      <c r="H4501" t="s">
        <v>384</v>
      </c>
      <c r="I4501" t="s">
        <v>14</v>
      </c>
      <c r="J4501" t="s">
        <v>15</v>
      </c>
      <c r="K4501" t="s">
        <v>16</v>
      </c>
      <c r="L4501" t="s">
        <v>23</v>
      </c>
      <c r="M4501" s="1">
        <v>3020.94</v>
      </c>
      <c r="N4501" s="1">
        <v>575.72</v>
      </c>
      <c r="O4501">
        <v>0.27</v>
      </c>
    </row>
    <row r="4502" spans="1:15" x14ac:dyDescent="0.3">
      <c r="A4502" t="str">
        <f xml:space="preserve"> _xlfn.XLOOKUP(H4502, 'Customers'!B:B, 'Customers'!A:A)</f>
        <v>CUST_564</v>
      </c>
      <c r="B4502" t="str">
        <f>_xlfn.XLOOKUP(L4502, Products!C:C, Products!A:A)</f>
        <v>PROD_7</v>
      </c>
      <c r="C4502">
        <v>4501</v>
      </c>
      <c r="D4502" s="2" t="s">
        <v>378</v>
      </c>
      <c r="E4502">
        <f>YEAR(Orders[[#This Row],[Order_Date]])</f>
        <v>2023</v>
      </c>
      <c r="F4502">
        <f>MONTH(Orders[[#This Row],[Order_Date]])</f>
        <v>6</v>
      </c>
      <c r="G4502" s="2" t="s">
        <v>379</v>
      </c>
      <c r="H4502" t="s">
        <v>1256</v>
      </c>
      <c r="I4502" t="s">
        <v>32</v>
      </c>
      <c r="J4502" t="s">
        <v>22</v>
      </c>
      <c r="K4502" t="s">
        <v>16</v>
      </c>
      <c r="L4502" t="s">
        <v>66</v>
      </c>
      <c r="M4502" s="1">
        <v>9345.59</v>
      </c>
      <c r="N4502" s="1">
        <v>564.57000000000005</v>
      </c>
      <c r="O4502">
        <v>0.21</v>
      </c>
    </row>
    <row r="4503" spans="1:15" x14ac:dyDescent="0.3">
      <c r="A4503" t="str">
        <f xml:space="preserve"> _xlfn.XLOOKUP(H4503, 'Customers'!B:B, 'Customers'!A:A)</f>
        <v>CUST_705</v>
      </c>
      <c r="B4503" t="str">
        <f>_xlfn.XLOOKUP(L4503, Products!C:C, Products!A:A)</f>
        <v>PROD_6</v>
      </c>
      <c r="C4503">
        <v>4502</v>
      </c>
      <c r="D4503" s="2" t="s">
        <v>302</v>
      </c>
      <c r="E4503">
        <f>YEAR(Orders[[#This Row],[Order_Date]])</f>
        <v>2023</v>
      </c>
      <c r="F4503">
        <f>MONTH(Orders[[#This Row],[Order_Date]])</f>
        <v>8</v>
      </c>
      <c r="G4503" s="2" t="s">
        <v>1181</v>
      </c>
      <c r="H4503" t="s">
        <v>1444</v>
      </c>
      <c r="I4503" t="s">
        <v>32</v>
      </c>
      <c r="J4503" t="s">
        <v>65</v>
      </c>
      <c r="K4503" t="s">
        <v>34</v>
      </c>
      <c r="L4503" t="s">
        <v>52</v>
      </c>
      <c r="M4503" s="1">
        <v>5292.87</v>
      </c>
      <c r="N4503" s="1">
        <v>520.29</v>
      </c>
      <c r="O4503">
        <v>0.06</v>
      </c>
    </row>
    <row r="4504" spans="1:15" x14ac:dyDescent="0.3">
      <c r="A4504" t="str">
        <f xml:space="preserve"> _xlfn.XLOOKUP(H4504, 'Customers'!B:B, 'Customers'!A:A)</f>
        <v>CUST_915</v>
      </c>
      <c r="B4504" t="str">
        <f>_xlfn.XLOOKUP(L4504, Products!C:C, Products!A:A)</f>
        <v>PROD_3</v>
      </c>
      <c r="C4504">
        <v>4503</v>
      </c>
      <c r="D4504" s="2" t="s">
        <v>799</v>
      </c>
      <c r="E4504">
        <f>YEAR(Orders[[#This Row],[Order_Date]])</f>
        <v>2023</v>
      </c>
      <c r="F4504">
        <f>MONTH(Orders[[#This Row],[Order_Date]])</f>
        <v>10</v>
      </c>
      <c r="G4504" s="2" t="s">
        <v>182</v>
      </c>
      <c r="H4504" t="s">
        <v>1674</v>
      </c>
      <c r="I4504" t="s">
        <v>14</v>
      </c>
      <c r="J4504" t="s">
        <v>33</v>
      </c>
      <c r="K4504" t="s">
        <v>27</v>
      </c>
      <c r="L4504" t="s">
        <v>28</v>
      </c>
      <c r="M4504" s="1">
        <v>532.46</v>
      </c>
      <c r="N4504" s="1">
        <v>-44.79</v>
      </c>
      <c r="O4504">
        <v>7.0000000000000007E-2</v>
      </c>
    </row>
    <row r="4505" spans="1:15" x14ac:dyDescent="0.3">
      <c r="A4505" t="str">
        <f xml:space="preserve"> _xlfn.XLOOKUP(H4505, 'Customers'!B:B, 'Customers'!A:A)</f>
        <v>CUST_547</v>
      </c>
      <c r="B4505" t="str">
        <f>_xlfn.XLOOKUP(L4505, Products!C:C, Products!A:A)</f>
        <v>PROD_4</v>
      </c>
      <c r="C4505">
        <v>4504</v>
      </c>
      <c r="D4505" s="2" t="s">
        <v>1110</v>
      </c>
      <c r="E4505">
        <f>YEAR(Orders[[#This Row],[Order_Date]])</f>
        <v>2023</v>
      </c>
      <c r="F4505">
        <f>MONTH(Orders[[#This Row],[Order_Date]])</f>
        <v>3</v>
      </c>
      <c r="G4505" s="2" t="s">
        <v>40</v>
      </c>
      <c r="H4505" t="s">
        <v>1231</v>
      </c>
      <c r="I4505" t="s">
        <v>14</v>
      </c>
      <c r="J4505" t="s">
        <v>15</v>
      </c>
      <c r="K4505" t="s">
        <v>34</v>
      </c>
      <c r="L4505" t="s">
        <v>35</v>
      </c>
      <c r="M4505" s="1">
        <v>719.89</v>
      </c>
      <c r="N4505" s="1">
        <v>156.13</v>
      </c>
      <c r="O4505">
        <v>7.0000000000000007E-2</v>
      </c>
    </row>
    <row r="4506" spans="1:15" x14ac:dyDescent="0.3">
      <c r="A4506" t="str">
        <f xml:space="preserve"> _xlfn.XLOOKUP(H4506, 'Customers'!B:B, 'Customers'!A:A)</f>
        <v>CUST_397</v>
      </c>
      <c r="B4506" t="str">
        <f>_xlfn.XLOOKUP(L4506, Products!C:C, Products!A:A)</f>
        <v>PROD_1</v>
      </c>
      <c r="C4506">
        <v>4505</v>
      </c>
      <c r="D4506" s="2" t="s">
        <v>514</v>
      </c>
      <c r="E4506">
        <f>YEAR(Orders[[#This Row],[Order_Date]])</f>
        <v>2022</v>
      </c>
      <c r="F4506">
        <f>MONTH(Orders[[#This Row],[Order_Date]])</f>
        <v>4</v>
      </c>
      <c r="G4506" s="2" t="s">
        <v>365</v>
      </c>
      <c r="H4506" t="s">
        <v>979</v>
      </c>
      <c r="I4506" t="s">
        <v>32</v>
      </c>
      <c r="J4506" t="s">
        <v>22</v>
      </c>
      <c r="K4506" t="s">
        <v>16</v>
      </c>
      <c r="L4506" t="s">
        <v>17</v>
      </c>
      <c r="M4506" s="1">
        <v>2343</v>
      </c>
      <c r="N4506" s="1">
        <v>586.29</v>
      </c>
      <c r="O4506">
        <v>0.18</v>
      </c>
    </row>
    <row r="4507" spans="1:15" x14ac:dyDescent="0.3">
      <c r="A4507" t="str">
        <f xml:space="preserve"> _xlfn.XLOOKUP(H4507, 'Customers'!B:B, 'Customers'!A:A)</f>
        <v>CUST_256</v>
      </c>
      <c r="B4507" t="str">
        <f>_xlfn.XLOOKUP(L4507, Products!C:C, Products!A:A)</f>
        <v>PROD_1</v>
      </c>
      <c r="C4507">
        <v>4506</v>
      </c>
      <c r="D4507" s="2" t="s">
        <v>1570</v>
      </c>
      <c r="E4507">
        <f>YEAR(Orders[[#This Row],[Order_Date]])</f>
        <v>2022</v>
      </c>
      <c r="F4507">
        <f>MONTH(Orders[[#This Row],[Order_Date]])</f>
        <v>4</v>
      </c>
      <c r="G4507" s="2" t="s">
        <v>941</v>
      </c>
      <c r="H4507" t="s">
        <v>701</v>
      </c>
      <c r="I4507" t="s">
        <v>32</v>
      </c>
      <c r="J4507" t="s">
        <v>22</v>
      </c>
      <c r="K4507" t="s">
        <v>16</v>
      </c>
      <c r="L4507" t="s">
        <v>17</v>
      </c>
      <c r="M4507" s="1">
        <v>531.75</v>
      </c>
      <c r="N4507" s="1">
        <v>98.22</v>
      </c>
      <c r="O4507">
        <v>0.15</v>
      </c>
    </row>
    <row r="4508" spans="1:15" x14ac:dyDescent="0.3">
      <c r="A4508" t="str">
        <f xml:space="preserve"> _xlfn.XLOOKUP(H4508, 'Customers'!B:B, 'Customers'!A:A)</f>
        <v>CUST_109</v>
      </c>
      <c r="B4508" t="str">
        <f>_xlfn.XLOOKUP(L4508, Products!C:C, Products!A:A)</f>
        <v>PROD_2</v>
      </c>
      <c r="C4508">
        <v>4507</v>
      </c>
      <c r="D4508" s="2" t="s">
        <v>582</v>
      </c>
      <c r="E4508">
        <f>YEAR(Orders[[#This Row],[Order_Date]])</f>
        <v>2022</v>
      </c>
      <c r="F4508">
        <f>MONTH(Orders[[#This Row],[Order_Date]])</f>
        <v>2</v>
      </c>
      <c r="G4508" s="2" t="s">
        <v>1227</v>
      </c>
      <c r="H4508" t="s">
        <v>339</v>
      </c>
      <c r="I4508" t="s">
        <v>14</v>
      </c>
      <c r="J4508" t="s">
        <v>22</v>
      </c>
      <c r="K4508" t="s">
        <v>16</v>
      </c>
      <c r="L4508" t="s">
        <v>23</v>
      </c>
      <c r="M4508" s="1">
        <v>2665.27</v>
      </c>
      <c r="N4508" s="1">
        <v>715.39</v>
      </c>
      <c r="O4508">
        <v>0.05</v>
      </c>
    </row>
    <row r="4509" spans="1:15" x14ac:dyDescent="0.3">
      <c r="A4509" t="str">
        <f xml:space="preserve"> _xlfn.XLOOKUP(H4509, 'Customers'!B:B, 'Customers'!A:A)</f>
        <v>CUST_282</v>
      </c>
      <c r="B4509" t="str">
        <f>_xlfn.XLOOKUP(L4509, Products!C:C, Products!A:A)</f>
        <v>PROD_2</v>
      </c>
      <c r="C4509">
        <v>4508</v>
      </c>
      <c r="D4509" s="2" t="s">
        <v>571</v>
      </c>
      <c r="E4509">
        <f>YEAR(Orders[[#This Row],[Order_Date]])</f>
        <v>2023</v>
      </c>
      <c r="F4509">
        <f>MONTH(Orders[[#This Row],[Order_Date]])</f>
        <v>6</v>
      </c>
      <c r="G4509" s="2" t="s">
        <v>836</v>
      </c>
      <c r="H4509" t="s">
        <v>754</v>
      </c>
      <c r="I4509" t="s">
        <v>14</v>
      </c>
      <c r="J4509" t="s">
        <v>33</v>
      </c>
      <c r="K4509" t="s">
        <v>16</v>
      </c>
      <c r="L4509" t="s">
        <v>23</v>
      </c>
      <c r="M4509" s="1">
        <v>9217.16</v>
      </c>
      <c r="N4509" s="1">
        <v>1107.47</v>
      </c>
      <c r="O4509">
        <v>0.14000000000000001</v>
      </c>
    </row>
    <row r="4510" spans="1:15" x14ac:dyDescent="0.3">
      <c r="A4510" t="str">
        <f xml:space="preserve"> _xlfn.XLOOKUP(H4510, 'Customers'!B:B, 'Customers'!A:A)</f>
        <v>CUST_97</v>
      </c>
      <c r="B4510" t="str">
        <f>_xlfn.XLOOKUP(L4510, Products!C:C, Products!A:A)</f>
        <v>PROD_1</v>
      </c>
      <c r="C4510">
        <v>4509</v>
      </c>
      <c r="D4510" s="2" t="s">
        <v>400</v>
      </c>
      <c r="E4510">
        <f>YEAR(Orders[[#This Row],[Order_Date]])</f>
        <v>2023</v>
      </c>
      <c r="F4510">
        <f>MONTH(Orders[[#This Row],[Order_Date]])</f>
        <v>5</v>
      </c>
      <c r="G4510" s="2" t="s">
        <v>926</v>
      </c>
      <c r="H4510" t="s">
        <v>306</v>
      </c>
      <c r="I4510" t="s">
        <v>21</v>
      </c>
      <c r="J4510" t="s">
        <v>22</v>
      </c>
      <c r="K4510" t="s">
        <v>16</v>
      </c>
      <c r="L4510" t="s">
        <v>17</v>
      </c>
      <c r="M4510" s="1">
        <v>7309.68</v>
      </c>
      <c r="N4510" s="1">
        <v>-348.7</v>
      </c>
      <c r="O4510">
        <v>0.04</v>
      </c>
    </row>
    <row r="4511" spans="1:15" x14ac:dyDescent="0.3">
      <c r="A4511" t="str">
        <f xml:space="preserve"> _xlfn.XLOOKUP(H4511, 'Customers'!B:B, 'Customers'!A:A)</f>
        <v>CUST_36</v>
      </c>
      <c r="B4511" t="str">
        <f>_xlfn.XLOOKUP(L4511, Products!C:C, Products!A:A)</f>
        <v>PROD_8</v>
      </c>
      <c r="C4511">
        <v>4510</v>
      </c>
      <c r="D4511" s="2" t="s">
        <v>110</v>
      </c>
      <c r="E4511">
        <f>YEAR(Orders[[#This Row],[Order_Date]])</f>
        <v>2022</v>
      </c>
      <c r="F4511">
        <f>MONTH(Orders[[#This Row],[Order_Date]])</f>
        <v>10</v>
      </c>
      <c r="G4511" s="2" t="s">
        <v>128</v>
      </c>
      <c r="H4511" t="s">
        <v>135</v>
      </c>
      <c r="I4511" t="s">
        <v>32</v>
      </c>
      <c r="J4511" t="s">
        <v>22</v>
      </c>
      <c r="K4511" t="s">
        <v>27</v>
      </c>
      <c r="L4511" t="s">
        <v>73</v>
      </c>
      <c r="M4511" s="1">
        <v>4986.92</v>
      </c>
      <c r="N4511" s="1">
        <v>-150.88999999999999</v>
      </c>
      <c r="O4511">
        <v>0.25</v>
      </c>
    </row>
    <row r="4512" spans="1:15" x14ac:dyDescent="0.3">
      <c r="A4512" t="str">
        <f xml:space="preserve"> _xlfn.XLOOKUP(H4512, 'Customers'!B:B, 'Customers'!A:A)</f>
        <v>CUST_477</v>
      </c>
      <c r="B4512" t="str">
        <f>_xlfn.XLOOKUP(L4512, Products!C:C, Products!A:A)</f>
        <v>PROD_3</v>
      </c>
      <c r="C4512">
        <v>4511</v>
      </c>
      <c r="D4512" s="2" t="s">
        <v>268</v>
      </c>
      <c r="E4512">
        <f>YEAR(Orders[[#This Row],[Order_Date]])</f>
        <v>2022</v>
      </c>
      <c r="F4512">
        <f>MONTH(Orders[[#This Row],[Order_Date]])</f>
        <v>12</v>
      </c>
      <c r="G4512" s="2" t="s">
        <v>206</v>
      </c>
      <c r="H4512" t="s">
        <v>1116</v>
      </c>
      <c r="I4512" t="s">
        <v>21</v>
      </c>
      <c r="J4512" t="s">
        <v>22</v>
      </c>
      <c r="K4512" t="s">
        <v>27</v>
      </c>
      <c r="L4512" t="s">
        <v>28</v>
      </c>
      <c r="M4512" s="1">
        <v>2943.67</v>
      </c>
      <c r="N4512" s="1">
        <v>282.63</v>
      </c>
      <c r="O4512">
        <v>7.0000000000000007E-2</v>
      </c>
    </row>
    <row r="4513" spans="1:15" x14ac:dyDescent="0.3">
      <c r="A4513" t="str">
        <f xml:space="preserve"> _xlfn.XLOOKUP(H4513, 'Customers'!B:B, 'Customers'!A:A)</f>
        <v>CUST_650</v>
      </c>
      <c r="B4513" t="str">
        <f>_xlfn.XLOOKUP(L4513, Products!C:C, Products!A:A)</f>
        <v>PROD_6</v>
      </c>
      <c r="C4513">
        <v>4512</v>
      </c>
      <c r="D4513" s="2" t="s">
        <v>395</v>
      </c>
      <c r="E4513">
        <f>YEAR(Orders[[#This Row],[Order_Date]])</f>
        <v>2023</v>
      </c>
      <c r="F4513">
        <f>MONTH(Orders[[#This Row],[Order_Date]])</f>
        <v>1</v>
      </c>
      <c r="G4513" s="2" t="s">
        <v>539</v>
      </c>
      <c r="H4513" t="s">
        <v>1375</v>
      </c>
      <c r="I4513" t="s">
        <v>14</v>
      </c>
      <c r="J4513" t="s">
        <v>22</v>
      </c>
      <c r="K4513" t="s">
        <v>34</v>
      </c>
      <c r="L4513" t="s">
        <v>52</v>
      </c>
      <c r="M4513" s="1">
        <v>3799.5</v>
      </c>
      <c r="N4513" s="1">
        <v>-274.12</v>
      </c>
      <c r="O4513">
        <v>0.22</v>
      </c>
    </row>
    <row r="4514" spans="1:15" x14ac:dyDescent="0.3">
      <c r="A4514" t="str">
        <f xml:space="preserve"> _xlfn.XLOOKUP(H4514, 'Customers'!B:B, 'Customers'!A:A)</f>
        <v>CUST_947</v>
      </c>
      <c r="B4514" t="str">
        <f>_xlfn.XLOOKUP(L4514, Products!C:C, Products!A:A)</f>
        <v>PROD_5</v>
      </c>
      <c r="C4514">
        <v>4513</v>
      </c>
      <c r="D4514" s="2" t="s">
        <v>706</v>
      </c>
      <c r="E4514">
        <f>YEAR(Orders[[#This Row],[Order_Date]])</f>
        <v>2022</v>
      </c>
      <c r="F4514">
        <f>MONTH(Orders[[#This Row],[Order_Date]])</f>
        <v>11</v>
      </c>
      <c r="G4514" s="2" t="s">
        <v>407</v>
      </c>
      <c r="H4514" t="s">
        <v>1708</v>
      </c>
      <c r="I4514" t="s">
        <v>32</v>
      </c>
      <c r="J4514" t="s">
        <v>33</v>
      </c>
      <c r="K4514" t="s">
        <v>34</v>
      </c>
      <c r="L4514" t="s">
        <v>39</v>
      </c>
      <c r="M4514" s="1">
        <v>6396.32</v>
      </c>
      <c r="N4514" s="1">
        <v>1740.42</v>
      </c>
      <c r="O4514">
        <v>0.05</v>
      </c>
    </row>
    <row r="4515" spans="1:15" x14ac:dyDescent="0.3">
      <c r="A4515" t="str">
        <f xml:space="preserve"> _xlfn.XLOOKUP(H4515, 'Customers'!B:B, 'Customers'!A:A)</f>
        <v>CUST_897</v>
      </c>
      <c r="B4515" t="str">
        <f>_xlfn.XLOOKUP(L4515, Products!C:C, Products!A:A)</f>
        <v>PROD_1</v>
      </c>
      <c r="C4515">
        <v>4514</v>
      </c>
      <c r="D4515" s="2" t="s">
        <v>836</v>
      </c>
      <c r="E4515">
        <f>YEAR(Orders[[#This Row],[Order_Date]])</f>
        <v>2023</v>
      </c>
      <c r="F4515">
        <f>MONTH(Orders[[#This Row],[Order_Date]])</f>
        <v>6</v>
      </c>
      <c r="G4515" s="2" t="s">
        <v>378</v>
      </c>
      <c r="H4515" t="s">
        <v>1656</v>
      </c>
      <c r="I4515" t="s">
        <v>14</v>
      </c>
      <c r="J4515" t="s">
        <v>15</v>
      </c>
      <c r="K4515" t="s">
        <v>27</v>
      </c>
      <c r="L4515" t="s">
        <v>17</v>
      </c>
      <c r="M4515" s="1">
        <v>4313.78</v>
      </c>
      <c r="N4515" s="1">
        <v>1062.21</v>
      </c>
      <c r="O4515">
        <v>7.0000000000000007E-2</v>
      </c>
    </row>
    <row r="4516" spans="1:15" x14ac:dyDescent="0.3">
      <c r="A4516" t="str">
        <f xml:space="preserve"> _xlfn.XLOOKUP(H4516, 'Customers'!B:B, 'Customers'!A:A)</f>
        <v>CUST_946</v>
      </c>
      <c r="B4516" t="str">
        <f>_xlfn.XLOOKUP(L4516, Products!C:C, Products!A:A)</f>
        <v>PROD_1</v>
      </c>
      <c r="C4516">
        <v>4515</v>
      </c>
      <c r="D4516" s="2" t="s">
        <v>67</v>
      </c>
      <c r="E4516">
        <f>YEAR(Orders[[#This Row],[Order_Date]])</f>
        <v>2023</v>
      </c>
      <c r="F4516">
        <f>MONTH(Orders[[#This Row],[Order_Date]])</f>
        <v>6</v>
      </c>
      <c r="G4516" s="2" t="s">
        <v>68</v>
      </c>
      <c r="H4516" t="s">
        <v>1707</v>
      </c>
      <c r="I4516" t="s">
        <v>21</v>
      </c>
      <c r="J4516" t="s">
        <v>22</v>
      </c>
      <c r="K4516" t="s">
        <v>16</v>
      </c>
      <c r="L4516" t="s">
        <v>17</v>
      </c>
      <c r="M4516" s="1">
        <v>5995.91</v>
      </c>
      <c r="N4516" s="1">
        <v>1493.53</v>
      </c>
      <c r="O4516">
        <v>0.09</v>
      </c>
    </row>
    <row r="4517" spans="1:15" x14ac:dyDescent="0.3">
      <c r="A4517" t="str">
        <f xml:space="preserve"> _xlfn.XLOOKUP(H4517, 'Customers'!B:B, 'Customers'!A:A)</f>
        <v>CUST_694</v>
      </c>
      <c r="B4517" t="str">
        <f>_xlfn.XLOOKUP(L4517, Products!C:C, Products!A:A)</f>
        <v>PROD_6</v>
      </c>
      <c r="C4517">
        <v>4516</v>
      </c>
      <c r="D4517" s="2" t="s">
        <v>338</v>
      </c>
      <c r="E4517">
        <f>YEAR(Orders[[#This Row],[Order_Date]])</f>
        <v>2023</v>
      </c>
      <c r="F4517">
        <f>MONTH(Orders[[#This Row],[Order_Date]])</f>
        <v>9</v>
      </c>
      <c r="G4517" s="2" t="s">
        <v>161</v>
      </c>
      <c r="H4517" t="s">
        <v>1433</v>
      </c>
      <c r="I4517" t="s">
        <v>21</v>
      </c>
      <c r="J4517" t="s">
        <v>33</v>
      </c>
      <c r="K4517" t="s">
        <v>34</v>
      </c>
      <c r="L4517" t="s">
        <v>52</v>
      </c>
      <c r="M4517" s="1">
        <v>5531</v>
      </c>
      <c r="N4517" s="1">
        <v>71.680000000000007</v>
      </c>
      <c r="O4517">
        <v>0.19</v>
      </c>
    </row>
    <row r="4518" spans="1:15" x14ac:dyDescent="0.3">
      <c r="A4518" t="str">
        <f xml:space="preserve"> _xlfn.XLOOKUP(H4518, 'Customers'!B:B, 'Customers'!A:A)</f>
        <v>CUST_738</v>
      </c>
      <c r="B4518" t="str">
        <f>_xlfn.XLOOKUP(L4518, Products!C:C, Products!A:A)</f>
        <v>PROD_1</v>
      </c>
      <c r="C4518">
        <v>4517</v>
      </c>
      <c r="D4518" s="2" t="s">
        <v>485</v>
      </c>
      <c r="E4518">
        <f>YEAR(Orders[[#This Row],[Order_Date]])</f>
        <v>2022</v>
      </c>
      <c r="F4518">
        <f>MONTH(Orders[[#This Row],[Order_Date]])</f>
        <v>12</v>
      </c>
      <c r="G4518" s="2" t="s">
        <v>971</v>
      </c>
      <c r="H4518" t="s">
        <v>1481</v>
      </c>
      <c r="I4518" t="s">
        <v>21</v>
      </c>
      <c r="J4518" t="s">
        <v>65</v>
      </c>
      <c r="K4518" t="s">
        <v>16</v>
      </c>
      <c r="L4518" t="s">
        <v>17</v>
      </c>
      <c r="M4518" s="1">
        <v>3067.86</v>
      </c>
      <c r="N4518" s="1">
        <v>528.70000000000005</v>
      </c>
      <c r="O4518">
        <v>0.01</v>
      </c>
    </row>
    <row r="4519" spans="1:15" x14ac:dyDescent="0.3">
      <c r="A4519" t="str">
        <f xml:space="preserve"> _xlfn.XLOOKUP(H4519, 'Customers'!B:B, 'Customers'!A:A)</f>
        <v>CUST_108</v>
      </c>
      <c r="B4519" t="str">
        <f>_xlfn.XLOOKUP(L4519, Products!C:C, Products!A:A)</f>
        <v>PROD_8</v>
      </c>
      <c r="C4519">
        <v>4518</v>
      </c>
      <c r="D4519" s="2" t="s">
        <v>1142</v>
      </c>
      <c r="E4519">
        <f>YEAR(Orders[[#This Row],[Order_Date]])</f>
        <v>2023</v>
      </c>
      <c r="F4519">
        <f>MONTH(Orders[[#This Row],[Order_Date]])</f>
        <v>1</v>
      </c>
      <c r="G4519" s="2" t="s">
        <v>24</v>
      </c>
      <c r="H4519" t="s">
        <v>336</v>
      </c>
      <c r="I4519" t="s">
        <v>21</v>
      </c>
      <c r="J4519" t="s">
        <v>65</v>
      </c>
      <c r="K4519" t="s">
        <v>27</v>
      </c>
      <c r="L4519" t="s">
        <v>73</v>
      </c>
      <c r="M4519" s="1">
        <v>404.9</v>
      </c>
      <c r="N4519" s="1">
        <v>107.09</v>
      </c>
      <c r="O4519">
        <v>0.05</v>
      </c>
    </row>
    <row r="4520" spans="1:15" x14ac:dyDescent="0.3">
      <c r="A4520" t="str">
        <f xml:space="preserve"> _xlfn.XLOOKUP(H4520, 'Customers'!B:B, 'Customers'!A:A)</f>
        <v>CUST_482</v>
      </c>
      <c r="B4520" t="str">
        <f>_xlfn.XLOOKUP(L4520, Products!C:C, Products!A:A)</f>
        <v>PROD_2</v>
      </c>
      <c r="C4520">
        <v>4519</v>
      </c>
      <c r="D4520" s="2" t="s">
        <v>571</v>
      </c>
      <c r="E4520">
        <f>YEAR(Orders[[#This Row],[Order_Date]])</f>
        <v>2023</v>
      </c>
      <c r="F4520">
        <f>MONTH(Orders[[#This Row],[Order_Date]])</f>
        <v>6</v>
      </c>
      <c r="G4520" s="2" t="s">
        <v>1062</v>
      </c>
      <c r="H4520" t="s">
        <v>1124</v>
      </c>
      <c r="I4520" t="s">
        <v>14</v>
      </c>
      <c r="J4520" t="s">
        <v>22</v>
      </c>
      <c r="K4520" t="s">
        <v>16</v>
      </c>
      <c r="L4520" t="s">
        <v>23</v>
      </c>
      <c r="M4520" s="1">
        <v>5873.82</v>
      </c>
      <c r="N4520" s="1">
        <v>1075.9000000000001</v>
      </c>
      <c r="O4520">
        <v>0.3</v>
      </c>
    </row>
    <row r="4521" spans="1:15" x14ac:dyDescent="0.3">
      <c r="A4521" t="str">
        <f xml:space="preserve"> _xlfn.XLOOKUP(H4521, 'Customers'!B:B, 'Customers'!A:A)</f>
        <v>CUST_557</v>
      </c>
      <c r="B4521" t="str">
        <f>_xlfn.XLOOKUP(L4521, Products!C:C, Products!A:A)</f>
        <v>PROD_8</v>
      </c>
      <c r="C4521">
        <v>4520</v>
      </c>
      <c r="D4521" s="2" t="s">
        <v>19</v>
      </c>
      <c r="E4521">
        <f>YEAR(Orders[[#This Row],[Order_Date]])</f>
        <v>2023</v>
      </c>
      <c r="F4521">
        <f>MONTH(Orders[[#This Row],[Order_Date]])</f>
        <v>4</v>
      </c>
      <c r="G4521" s="2" t="s">
        <v>1269</v>
      </c>
      <c r="H4521" t="s">
        <v>1244</v>
      </c>
      <c r="I4521" t="s">
        <v>14</v>
      </c>
      <c r="J4521" t="s">
        <v>15</v>
      </c>
      <c r="K4521" t="s">
        <v>27</v>
      </c>
      <c r="L4521" t="s">
        <v>73</v>
      </c>
      <c r="M4521" s="1">
        <v>7797.34</v>
      </c>
      <c r="N4521" s="1">
        <v>1680.73</v>
      </c>
      <c r="O4521">
        <v>0.13</v>
      </c>
    </row>
    <row r="4522" spans="1:15" x14ac:dyDescent="0.3">
      <c r="A4522" t="str">
        <f xml:space="preserve"> _xlfn.XLOOKUP(H4522, 'Customers'!B:B, 'Customers'!A:A)</f>
        <v>CUST_74</v>
      </c>
      <c r="B4522" t="str">
        <f>_xlfn.XLOOKUP(L4522, Products!C:C, Products!A:A)</f>
        <v>PROD_1</v>
      </c>
      <c r="C4522">
        <v>4521</v>
      </c>
      <c r="D4522" s="2" t="s">
        <v>1008</v>
      </c>
      <c r="E4522">
        <f>YEAR(Orders[[#This Row],[Order_Date]])</f>
        <v>2023</v>
      </c>
      <c r="F4522">
        <f>MONTH(Orders[[#This Row],[Order_Date]])</f>
        <v>12</v>
      </c>
      <c r="G4522" s="2" t="s">
        <v>257</v>
      </c>
      <c r="H4522" t="s">
        <v>242</v>
      </c>
      <c r="I4522" t="s">
        <v>21</v>
      </c>
      <c r="J4522" t="s">
        <v>33</v>
      </c>
      <c r="K4522" t="s">
        <v>27</v>
      </c>
      <c r="L4522" t="s">
        <v>17</v>
      </c>
      <c r="M4522" s="1">
        <v>5508.51</v>
      </c>
      <c r="N4522" s="1">
        <v>210.16</v>
      </c>
      <c r="O4522">
        <v>0.06</v>
      </c>
    </row>
    <row r="4523" spans="1:15" x14ac:dyDescent="0.3">
      <c r="A4523" t="str">
        <f xml:space="preserve"> _xlfn.XLOOKUP(H4523, 'Customers'!B:B, 'Customers'!A:A)</f>
        <v>CUST_952</v>
      </c>
      <c r="B4523" t="str">
        <f>_xlfn.XLOOKUP(L4523, Products!C:C, Products!A:A)</f>
        <v>PROD_7</v>
      </c>
      <c r="C4523">
        <v>4522</v>
      </c>
      <c r="D4523" s="2" t="s">
        <v>335</v>
      </c>
      <c r="E4523">
        <f>YEAR(Orders[[#This Row],[Order_Date]])</f>
        <v>2023</v>
      </c>
      <c r="F4523">
        <f>MONTH(Orders[[#This Row],[Order_Date]])</f>
        <v>8</v>
      </c>
      <c r="G4523" s="2" t="s">
        <v>638</v>
      </c>
      <c r="H4523" t="s">
        <v>1713</v>
      </c>
      <c r="I4523" t="s">
        <v>21</v>
      </c>
      <c r="J4523" t="s">
        <v>33</v>
      </c>
      <c r="K4523" t="s">
        <v>16</v>
      </c>
      <c r="L4523" t="s">
        <v>66</v>
      </c>
      <c r="M4523" s="1">
        <v>5247.59</v>
      </c>
      <c r="N4523" s="1">
        <v>-426.97</v>
      </c>
      <c r="O4523">
        <v>0.06</v>
      </c>
    </row>
    <row r="4524" spans="1:15" x14ac:dyDescent="0.3">
      <c r="A4524" t="str">
        <f xml:space="preserve"> _xlfn.XLOOKUP(H4524, 'Customers'!B:B, 'Customers'!A:A)</f>
        <v>CUST_848</v>
      </c>
      <c r="B4524" t="str">
        <f>_xlfn.XLOOKUP(L4524, Products!C:C, Products!A:A)</f>
        <v>PROD_1</v>
      </c>
      <c r="C4524">
        <v>4523</v>
      </c>
      <c r="D4524" s="2" t="s">
        <v>385</v>
      </c>
      <c r="E4524">
        <f>YEAR(Orders[[#This Row],[Order_Date]])</f>
        <v>2022</v>
      </c>
      <c r="F4524">
        <f>MONTH(Orders[[#This Row],[Order_Date]])</f>
        <v>11</v>
      </c>
      <c r="G4524" s="2" t="s">
        <v>386</v>
      </c>
      <c r="H4524" t="s">
        <v>1601</v>
      </c>
      <c r="I4524" t="s">
        <v>32</v>
      </c>
      <c r="J4524" t="s">
        <v>33</v>
      </c>
      <c r="K4524" t="s">
        <v>16</v>
      </c>
      <c r="L4524" t="s">
        <v>17</v>
      </c>
      <c r="M4524" s="1">
        <v>2698.32</v>
      </c>
      <c r="N4524" s="1">
        <v>312.42</v>
      </c>
      <c r="O4524">
        <v>0.05</v>
      </c>
    </row>
    <row r="4525" spans="1:15" x14ac:dyDescent="0.3">
      <c r="A4525" t="str">
        <f xml:space="preserve"> _xlfn.XLOOKUP(H4525, 'Customers'!B:B, 'Customers'!A:A)</f>
        <v>CUST_634</v>
      </c>
      <c r="B4525" t="str">
        <f>_xlfn.XLOOKUP(L4525, Products!C:C, Products!A:A)</f>
        <v>PROD_1</v>
      </c>
      <c r="C4525">
        <v>4524</v>
      </c>
      <c r="D4525" s="2" t="s">
        <v>1425</v>
      </c>
      <c r="E4525">
        <f>YEAR(Orders[[#This Row],[Order_Date]])</f>
        <v>2023</v>
      </c>
      <c r="F4525">
        <f>MONTH(Orders[[#This Row],[Order_Date]])</f>
        <v>8</v>
      </c>
      <c r="G4525" s="2" t="s">
        <v>638</v>
      </c>
      <c r="H4525" t="s">
        <v>1358</v>
      </c>
      <c r="I4525" t="s">
        <v>14</v>
      </c>
      <c r="J4525" t="s">
        <v>22</v>
      </c>
      <c r="K4525" t="s">
        <v>27</v>
      </c>
      <c r="L4525" t="s">
        <v>17</v>
      </c>
      <c r="M4525" s="1">
        <v>1005.14</v>
      </c>
      <c r="N4525" s="1">
        <v>105.94</v>
      </c>
      <c r="O4525">
        <v>0.19</v>
      </c>
    </row>
    <row r="4526" spans="1:15" x14ac:dyDescent="0.3">
      <c r="A4526" t="str">
        <f xml:space="preserve"> _xlfn.XLOOKUP(H4526, 'Customers'!B:B, 'Customers'!A:A)</f>
        <v>CUST_979</v>
      </c>
      <c r="B4526" t="str">
        <f>_xlfn.XLOOKUP(L4526, Products!C:C, Products!A:A)</f>
        <v>PROD_3</v>
      </c>
      <c r="C4526">
        <v>4525</v>
      </c>
      <c r="D4526" s="2" t="s">
        <v>956</v>
      </c>
      <c r="E4526">
        <f>YEAR(Orders[[#This Row],[Order_Date]])</f>
        <v>2023</v>
      </c>
      <c r="F4526">
        <f>MONTH(Orders[[#This Row],[Order_Date]])</f>
        <v>2</v>
      </c>
      <c r="G4526" s="2" t="s">
        <v>1044</v>
      </c>
      <c r="H4526" t="s">
        <v>1742</v>
      </c>
      <c r="I4526" t="s">
        <v>21</v>
      </c>
      <c r="J4526" t="s">
        <v>65</v>
      </c>
      <c r="K4526" t="s">
        <v>27</v>
      </c>
      <c r="L4526" t="s">
        <v>28</v>
      </c>
      <c r="M4526" s="1">
        <v>9279.86</v>
      </c>
      <c r="N4526" s="1">
        <v>1520.98</v>
      </c>
      <c r="O4526">
        <v>0.09</v>
      </c>
    </row>
    <row r="4527" spans="1:15" x14ac:dyDescent="0.3">
      <c r="A4527" t="str">
        <f xml:space="preserve"> _xlfn.XLOOKUP(H4527, 'Customers'!B:B, 'Customers'!A:A)</f>
        <v>CUST_152</v>
      </c>
      <c r="B4527" t="str">
        <f>_xlfn.XLOOKUP(L4527, Products!C:C, Products!A:A)</f>
        <v>PROD_3</v>
      </c>
      <c r="C4527">
        <v>4526</v>
      </c>
      <c r="D4527" s="2" t="s">
        <v>1197</v>
      </c>
      <c r="E4527">
        <f>YEAR(Orders[[#This Row],[Order_Date]])</f>
        <v>2023</v>
      </c>
      <c r="F4527">
        <f>MONTH(Orders[[#This Row],[Order_Date]])</f>
        <v>7</v>
      </c>
      <c r="G4527" s="2" t="s">
        <v>313</v>
      </c>
      <c r="H4527" t="s">
        <v>450</v>
      </c>
      <c r="I4527" t="s">
        <v>21</v>
      </c>
      <c r="J4527" t="s">
        <v>33</v>
      </c>
      <c r="K4527" t="s">
        <v>27</v>
      </c>
      <c r="L4527" t="s">
        <v>28</v>
      </c>
      <c r="M4527" s="1">
        <v>7800.97</v>
      </c>
      <c r="N4527" s="1">
        <v>1818.69</v>
      </c>
      <c r="O4527">
        <v>0.05</v>
      </c>
    </row>
    <row r="4528" spans="1:15" x14ac:dyDescent="0.3">
      <c r="A4528" t="str">
        <f xml:space="preserve"> _xlfn.XLOOKUP(H4528, 'Customers'!B:B, 'Customers'!A:A)</f>
        <v>CUST_2</v>
      </c>
      <c r="B4528" t="str">
        <f>_xlfn.XLOOKUP(L4528, Products!C:C, Products!A:A)</f>
        <v>PROD_3</v>
      </c>
      <c r="C4528">
        <v>4527</v>
      </c>
      <c r="D4528" s="2" t="s">
        <v>391</v>
      </c>
      <c r="E4528">
        <f>YEAR(Orders[[#This Row],[Order_Date]])</f>
        <v>2023</v>
      </c>
      <c r="F4528">
        <f>MONTH(Orders[[#This Row],[Order_Date]])</f>
        <v>9</v>
      </c>
      <c r="G4528" s="2" t="s">
        <v>646</v>
      </c>
      <c r="H4528" t="s">
        <v>20</v>
      </c>
      <c r="I4528" t="s">
        <v>32</v>
      </c>
      <c r="J4528" t="s">
        <v>65</v>
      </c>
      <c r="K4528" t="s">
        <v>27</v>
      </c>
      <c r="L4528" t="s">
        <v>28</v>
      </c>
      <c r="M4528" s="1">
        <v>1007.1</v>
      </c>
      <c r="N4528" s="1">
        <v>266.93</v>
      </c>
      <c r="O4528">
        <v>0.08</v>
      </c>
    </row>
    <row r="4529" spans="1:15" x14ac:dyDescent="0.3">
      <c r="A4529" t="str">
        <f xml:space="preserve"> _xlfn.XLOOKUP(H4529, 'Customers'!B:B, 'Customers'!A:A)</f>
        <v>CUST_942</v>
      </c>
      <c r="B4529" t="str">
        <f>_xlfn.XLOOKUP(L4529, Products!C:C, Products!A:A)</f>
        <v>PROD_4</v>
      </c>
      <c r="C4529">
        <v>4528</v>
      </c>
      <c r="D4529" s="2" t="s">
        <v>370</v>
      </c>
      <c r="E4529">
        <f>YEAR(Orders[[#This Row],[Order_Date]])</f>
        <v>2022</v>
      </c>
      <c r="F4529">
        <f>MONTH(Orders[[#This Row],[Order_Date]])</f>
        <v>3</v>
      </c>
      <c r="G4529" s="2" t="s">
        <v>414</v>
      </c>
      <c r="H4529" t="s">
        <v>1702</v>
      </c>
      <c r="I4529" t="s">
        <v>14</v>
      </c>
      <c r="J4529" t="s">
        <v>22</v>
      </c>
      <c r="K4529" t="s">
        <v>34</v>
      </c>
      <c r="L4529" t="s">
        <v>35</v>
      </c>
      <c r="M4529" s="1">
        <v>4978.42</v>
      </c>
      <c r="N4529" s="1">
        <v>1175.58</v>
      </c>
      <c r="O4529">
        <v>0</v>
      </c>
    </row>
    <row r="4530" spans="1:15" x14ac:dyDescent="0.3">
      <c r="A4530" t="str">
        <f xml:space="preserve"> _xlfn.XLOOKUP(H4530, 'Customers'!B:B, 'Customers'!A:A)</f>
        <v>CUST_150</v>
      </c>
      <c r="B4530" t="str">
        <f>_xlfn.XLOOKUP(L4530, Products!C:C, Products!A:A)</f>
        <v>PROD_4</v>
      </c>
      <c r="C4530">
        <v>4529</v>
      </c>
      <c r="D4530" s="2" t="s">
        <v>478</v>
      </c>
      <c r="E4530">
        <f>YEAR(Orders[[#This Row],[Order_Date]])</f>
        <v>2023</v>
      </c>
      <c r="F4530">
        <f>MONTH(Orders[[#This Row],[Order_Date]])</f>
        <v>3</v>
      </c>
      <c r="G4530" s="2" t="s">
        <v>805</v>
      </c>
      <c r="H4530" t="s">
        <v>446</v>
      </c>
      <c r="I4530" t="s">
        <v>32</v>
      </c>
      <c r="J4530" t="s">
        <v>65</v>
      </c>
      <c r="K4530" t="s">
        <v>34</v>
      </c>
      <c r="L4530" t="s">
        <v>35</v>
      </c>
      <c r="M4530" s="1">
        <v>7208.93</v>
      </c>
      <c r="N4530" s="1">
        <v>1784.48</v>
      </c>
      <c r="O4530">
        <v>0.11</v>
      </c>
    </row>
    <row r="4531" spans="1:15" x14ac:dyDescent="0.3">
      <c r="A4531" t="str">
        <f xml:space="preserve"> _xlfn.XLOOKUP(H4531, 'Customers'!B:B, 'Customers'!A:A)</f>
        <v>CUST_259</v>
      </c>
      <c r="B4531" t="str">
        <f>_xlfn.XLOOKUP(L4531, Products!C:C, Products!A:A)</f>
        <v>PROD_3</v>
      </c>
      <c r="C4531">
        <v>4530</v>
      </c>
      <c r="D4531" s="2" t="s">
        <v>571</v>
      </c>
      <c r="E4531">
        <f>YEAR(Orders[[#This Row],[Order_Date]])</f>
        <v>2023</v>
      </c>
      <c r="F4531">
        <f>MONTH(Orders[[#This Row],[Order_Date]])</f>
        <v>6</v>
      </c>
      <c r="G4531" s="2" t="s">
        <v>1453</v>
      </c>
      <c r="H4531" t="s">
        <v>708</v>
      </c>
      <c r="I4531" t="s">
        <v>14</v>
      </c>
      <c r="J4531" t="s">
        <v>22</v>
      </c>
      <c r="K4531" t="s">
        <v>27</v>
      </c>
      <c r="L4531" t="s">
        <v>28</v>
      </c>
      <c r="M4531" s="1">
        <v>3756.15</v>
      </c>
      <c r="N4531" s="1">
        <v>206.88</v>
      </c>
      <c r="O4531">
        <v>0.1</v>
      </c>
    </row>
    <row r="4532" spans="1:15" x14ac:dyDescent="0.3">
      <c r="A4532" t="str">
        <f xml:space="preserve"> _xlfn.XLOOKUP(H4532, 'Customers'!B:B, 'Customers'!A:A)</f>
        <v>CUST_691</v>
      </c>
      <c r="B4532" t="str">
        <f>_xlfn.XLOOKUP(L4532, Products!C:C, Products!A:A)</f>
        <v>PROD_8</v>
      </c>
      <c r="C4532">
        <v>4531</v>
      </c>
      <c r="D4532" s="2" t="s">
        <v>417</v>
      </c>
      <c r="E4532">
        <f>YEAR(Orders[[#This Row],[Order_Date]])</f>
        <v>2022</v>
      </c>
      <c r="F4532">
        <f>MONTH(Orders[[#This Row],[Order_Date]])</f>
        <v>4</v>
      </c>
      <c r="G4532" s="2" t="s">
        <v>930</v>
      </c>
      <c r="H4532" t="s">
        <v>1430</v>
      </c>
      <c r="I4532" t="s">
        <v>21</v>
      </c>
      <c r="J4532" t="s">
        <v>15</v>
      </c>
      <c r="K4532" t="s">
        <v>27</v>
      </c>
      <c r="L4532" t="s">
        <v>73</v>
      </c>
      <c r="M4532" s="1">
        <v>9309.94</v>
      </c>
      <c r="N4532" s="1">
        <v>2034.43</v>
      </c>
      <c r="O4532">
        <v>0.27</v>
      </c>
    </row>
    <row r="4533" spans="1:15" x14ac:dyDescent="0.3">
      <c r="A4533" t="str">
        <f xml:space="preserve"> _xlfn.XLOOKUP(H4533, 'Customers'!B:B, 'Customers'!A:A)</f>
        <v>CUST_912</v>
      </c>
      <c r="B4533" t="str">
        <f>_xlfn.XLOOKUP(L4533, Products!C:C, Products!A:A)</f>
        <v>PROD_1</v>
      </c>
      <c r="C4533">
        <v>4532</v>
      </c>
      <c r="D4533" s="2" t="s">
        <v>244</v>
      </c>
      <c r="E4533">
        <f>YEAR(Orders[[#This Row],[Order_Date]])</f>
        <v>2022</v>
      </c>
      <c r="F4533">
        <f>MONTH(Orders[[#This Row],[Order_Date]])</f>
        <v>7</v>
      </c>
      <c r="G4533" s="2" t="s">
        <v>751</v>
      </c>
      <c r="H4533" t="s">
        <v>1671</v>
      </c>
      <c r="I4533" t="s">
        <v>32</v>
      </c>
      <c r="J4533" t="s">
        <v>15</v>
      </c>
      <c r="K4533" t="s">
        <v>27</v>
      </c>
      <c r="L4533" t="s">
        <v>17</v>
      </c>
      <c r="M4533" s="1">
        <v>5465.41</v>
      </c>
      <c r="N4533" s="1">
        <v>313.7</v>
      </c>
      <c r="O4533">
        <v>0.17</v>
      </c>
    </row>
    <row r="4534" spans="1:15" x14ac:dyDescent="0.3">
      <c r="A4534" t="str">
        <f xml:space="preserve"> _xlfn.XLOOKUP(H4534, 'Customers'!B:B, 'Customers'!A:A)</f>
        <v>CUST_673</v>
      </c>
      <c r="B4534" t="str">
        <f>_xlfn.XLOOKUP(L4534, Products!C:C, Products!A:A)</f>
        <v>PROD_6</v>
      </c>
      <c r="C4534">
        <v>4533</v>
      </c>
      <c r="D4534" s="2" t="s">
        <v>383</v>
      </c>
      <c r="E4534">
        <f>YEAR(Orders[[#This Row],[Order_Date]])</f>
        <v>2022</v>
      </c>
      <c r="F4534">
        <f>MONTH(Orders[[#This Row],[Order_Date]])</f>
        <v>12</v>
      </c>
      <c r="G4534" s="2" t="s">
        <v>1274</v>
      </c>
      <c r="H4534" t="s">
        <v>1403</v>
      </c>
      <c r="I4534" t="s">
        <v>14</v>
      </c>
      <c r="J4534" t="s">
        <v>65</v>
      </c>
      <c r="K4534" t="s">
        <v>34</v>
      </c>
      <c r="L4534" t="s">
        <v>52</v>
      </c>
      <c r="M4534" s="1">
        <v>8081.89</v>
      </c>
      <c r="N4534" s="1">
        <v>-267.31</v>
      </c>
      <c r="O4534">
        <v>0.27</v>
      </c>
    </row>
    <row r="4535" spans="1:15" x14ac:dyDescent="0.3">
      <c r="A4535" t="str">
        <f xml:space="preserve"> _xlfn.XLOOKUP(H4535, 'Customers'!B:B, 'Customers'!A:A)</f>
        <v>CUST_77</v>
      </c>
      <c r="B4535" t="str">
        <f>_xlfn.XLOOKUP(L4535, Products!C:C, Products!A:A)</f>
        <v>PROD_1</v>
      </c>
      <c r="C4535">
        <v>4534</v>
      </c>
      <c r="D4535" s="2" t="s">
        <v>548</v>
      </c>
      <c r="E4535">
        <f>YEAR(Orders[[#This Row],[Order_Date]])</f>
        <v>2023</v>
      </c>
      <c r="F4535">
        <f>MONTH(Orders[[#This Row],[Order_Date]])</f>
        <v>12</v>
      </c>
      <c r="G4535" s="2" t="s">
        <v>1531</v>
      </c>
      <c r="H4535" t="s">
        <v>250</v>
      </c>
      <c r="I4535" t="s">
        <v>14</v>
      </c>
      <c r="J4535" t="s">
        <v>65</v>
      </c>
      <c r="K4535" t="s">
        <v>27</v>
      </c>
      <c r="L4535" t="s">
        <v>17</v>
      </c>
      <c r="M4535" s="1">
        <v>4690.4799999999996</v>
      </c>
      <c r="N4535" s="1">
        <v>970.35</v>
      </c>
      <c r="O4535">
        <v>0.15</v>
      </c>
    </row>
    <row r="4536" spans="1:15" x14ac:dyDescent="0.3">
      <c r="A4536" t="str">
        <f xml:space="preserve"> _xlfn.XLOOKUP(H4536, 'Customers'!B:B, 'Customers'!A:A)</f>
        <v>CUST_955</v>
      </c>
      <c r="B4536" t="str">
        <f>_xlfn.XLOOKUP(L4536, Products!C:C, Products!A:A)</f>
        <v>PROD_4</v>
      </c>
      <c r="C4536">
        <v>4535</v>
      </c>
      <c r="D4536" s="2" t="s">
        <v>694</v>
      </c>
      <c r="E4536">
        <f>YEAR(Orders[[#This Row],[Order_Date]])</f>
        <v>2023</v>
      </c>
      <c r="F4536">
        <f>MONTH(Orders[[#This Row],[Order_Date]])</f>
        <v>7</v>
      </c>
      <c r="G4536" s="2" t="s">
        <v>1061</v>
      </c>
      <c r="H4536" t="s">
        <v>1717</v>
      </c>
      <c r="I4536" t="s">
        <v>21</v>
      </c>
      <c r="J4536" t="s">
        <v>15</v>
      </c>
      <c r="K4536" t="s">
        <v>34</v>
      </c>
      <c r="L4536" t="s">
        <v>35</v>
      </c>
      <c r="M4536" s="1">
        <v>1956.3</v>
      </c>
      <c r="N4536" s="1">
        <v>17.059999999999999</v>
      </c>
      <c r="O4536">
        <v>0.11</v>
      </c>
    </row>
    <row r="4537" spans="1:15" x14ac:dyDescent="0.3">
      <c r="A4537" t="str">
        <f xml:space="preserve"> _xlfn.XLOOKUP(H4537, 'Customers'!B:B, 'Customers'!A:A)</f>
        <v>CUST_212</v>
      </c>
      <c r="B4537" t="str">
        <f>_xlfn.XLOOKUP(L4537, Products!C:C, Products!A:A)</f>
        <v>PROD_6</v>
      </c>
      <c r="C4537">
        <v>4536</v>
      </c>
      <c r="D4537" s="2" t="s">
        <v>146</v>
      </c>
      <c r="E4537">
        <f>YEAR(Orders[[#This Row],[Order_Date]])</f>
        <v>2023</v>
      </c>
      <c r="F4537">
        <f>MONTH(Orders[[#This Row],[Order_Date]])</f>
        <v>8</v>
      </c>
      <c r="G4537" s="2" t="s">
        <v>302</v>
      </c>
      <c r="H4537" t="s">
        <v>601</v>
      </c>
      <c r="I4537" t="s">
        <v>14</v>
      </c>
      <c r="J4537" t="s">
        <v>15</v>
      </c>
      <c r="K4537" t="s">
        <v>34</v>
      </c>
      <c r="L4537" t="s">
        <v>52</v>
      </c>
      <c r="M4537" s="1">
        <v>3538.81</v>
      </c>
      <c r="N4537" s="1">
        <v>776.83</v>
      </c>
      <c r="O4537">
        <v>0.01</v>
      </c>
    </row>
    <row r="4538" spans="1:15" x14ac:dyDescent="0.3">
      <c r="A4538" t="str">
        <f xml:space="preserve"> _xlfn.XLOOKUP(H4538, 'Customers'!B:B, 'Customers'!A:A)</f>
        <v>CUST_569</v>
      </c>
      <c r="B4538" t="str">
        <f>_xlfn.XLOOKUP(L4538, Products!C:C, Products!A:A)</f>
        <v>PROD_8</v>
      </c>
      <c r="C4538">
        <v>4537</v>
      </c>
      <c r="D4538" s="2" t="s">
        <v>632</v>
      </c>
      <c r="E4538">
        <f>YEAR(Orders[[#This Row],[Order_Date]])</f>
        <v>2023</v>
      </c>
      <c r="F4538">
        <f>MONTH(Orders[[#This Row],[Order_Date]])</f>
        <v>5</v>
      </c>
      <c r="G4538" s="2" t="s">
        <v>1319</v>
      </c>
      <c r="H4538" t="s">
        <v>1263</v>
      </c>
      <c r="I4538" t="s">
        <v>32</v>
      </c>
      <c r="J4538" t="s">
        <v>22</v>
      </c>
      <c r="K4538" t="s">
        <v>27</v>
      </c>
      <c r="L4538" t="s">
        <v>73</v>
      </c>
      <c r="M4538" s="1">
        <v>6671.85</v>
      </c>
      <c r="N4538" s="1">
        <v>1000.66</v>
      </c>
      <c r="O4538">
        <v>0.24</v>
      </c>
    </row>
    <row r="4539" spans="1:15" x14ac:dyDescent="0.3">
      <c r="A4539" t="str">
        <f xml:space="preserve"> _xlfn.XLOOKUP(H4539, 'Customers'!B:B, 'Customers'!A:A)</f>
        <v>CUST_149</v>
      </c>
      <c r="B4539" t="str">
        <f>_xlfn.XLOOKUP(L4539, Products!C:C, Products!A:A)</f>
        <v>PROD_8</v>
      </c>
      <c r="C4539">
        <v>4538</v>
      </c>
      <c r="D4539" s="2" t="s">
        <v>1272</v>
      </c>
      <c r="E4539">
        <f>YEAR(Orders[[#This Row],[Order_Date]])</f>
        <v>2023</v>
      </c>
      <c r="F4539">
        <f>MONTH(Orders[[#This Row],[Order_Date]])</f>
        <v>3</v>
      </c>
      <c r="G4539" s="2" t="s">
        <v>636</v>
      </c>
      <c r="H4539" t="s">
        <v>444</v>
      </c>
      <c r="I4539" t="s">
        <v>32</v>
      </c>
      <c r="J4539" t="s">
        <v>33</v>
      </c>
      <c r="K4539" t="s">
        <v>27</v>
      </c>
      <c r="L4539" t="s">
        <v>73</v>
      </c>
      <c r="M4539" s="1">
        <v>6290.6</v>
      </c>
      <c r="N4539" s="1">
        <v>1782.87</v>
      </c>
      <c r="O4539">
        <v>0.11</v>
      </c>
    </row>
    <row r="4540" spans="1:15" x14ac:dyDescent="0.3">
      <c r="A4540" t="str">
        <f xml:space="preserve"> _xlfn.XLOOKUP(H4540, 'Customers'!B:B, 'Customers'!A:A)</f>
        <v>CUST_447</v>
      </c>
      <c r="B4540" t="str">
        <f>_xlfn.XLOOKUP(L4540, Products!C:C, Products!A:A)</f>
        <v>PROD_7</v>
      </c>
      <c r="C4540">
        <v>4539</v>
      </c>
      <c r="D4540" s="2" t="s">
        <v>159</v>
      </c>
      <c r="E4540">
        <f>YEAR(Orders[[#This Row],[Order_Date]])</f>
        <v>2022</v>
      </c>
      <c r="F4540">
        <f>MONTH(Orders[[#This Row],[Order_Date]])</f>
        <v>10</v>
      </c>
      <c r="G4540" s="2" t="s">
        <v>188</v>
      </c>
      <c r="H4540" t="s">
        <v>1069</v>
      </c>
      <c r="I4540" t="s">
        <v>14</v>
      </c>
      <c r="J4540" t="s">
        <v>65</v>
      </c>
      <c r="K4540" t="s">
        <v>16</v>
      </c>
      <c r="L4540" t="s">
        <v>66</v>
      </c>
      <c r="M4540" s="1">
        <v>9192.43</v>
      </c>
      <c r="N4540" s="1">
        <v>309.08</v>
      </c>
      <c r="O4540">
        <v>0.05</v>
      </c>
    </row>
    <row r="4541" spans="1:15" x14ac:dyDescent="0.3">
      <c r="A4541" t="str">
        <f xml:space="preserve"> _xlfn.XLOOKUP(H4541, 'Customers'!B:B, 'Customers'!A:A)</f>
        <v>CUST_123</v>
      </c>
      <c r="B4541" t="str">
        <f>_xlfn.XLOOKUP(L4541, Products!C:C, Products!A:A)</f>
        <v>PROD_8</v>
      </c>
      <c r="C4541">
        <v>4540</v>
      </c>
      <c r="D4541" s="2" t="s">
        <v>1181</v>
      </c>
      <c r="E4541">
        <f>YEAR(Orders[[#This Row],[Order_Date]])</f>
        <v>2023</v>
      </c>
      <c r="F4541">
        <f>MONTH(Orders[[#This Row],[Order_Date]])</f>
        <v>8</v>
      </c>
      <c r="G4541" s="2" t="s">
        <v>122</v>
      </c>
      <c r="H4541" t="s">
        <v>380</v>
      </c>
      <c r="I4541" t="s">
        <v>32</v>
      </c>
      <c r="J4541" t="s">
        <v>22</v>
      </c>
      <c r="K4541" t="s">
        <v>27</v>
      </c>
      <c r="L4541" t="s">
        <v>73</v>
      </c>
      <c r="M4541" s="1">
        <v>8291.7099999999991</v>
      </c>
      <c r="N4541" s="1">
        <v>1775.2</v>
      </c>
      <c r="O4541">
        <v>0.15</v>
      </c>
    </row>
    <row r="4542" spans="1:15" x14ac:dyDescent="0.3">
      <c r="A4542" t="str">
        <f xml:space="preserve"> _xlfn.XLOOKUP(H4542, 'Customers'!B:B, 'Customers'!A:A)</f>
        <v>CUST_215</v>
      </c>
      <c r="B4542" t="str">
        <f>_xlfn.XLOOKUP(L4542, Products!C:C, Products!A:A)</f>
        <v>PROD_3</v>
      </c>
      <c r="C4542">
        <v>4541</v>
      </c>
      <c r="D4542" s="2" t="s">
        <v>552</v>
      </c>
      <c r="E4542">
        <f>YEAR(Orders[[#This Row],[Order_Date]])</f>
        <v>2023</v>
      </c>
      <c r="F4542">
        <f>MONTH(Orders[[#This Row],[Order_Date]])</f>
        <v>12</v>
      </c>
      <c r="G4542" s="2" t="s">
        <v>469</v>
      </c>
      <c r="H4542" t="s">
        <v>607</v>
      </c>
      <c r="I4542" t="s">
        <v>21</v>
      </c>
      <c r="J4542" t="s">
        <v>33</v>
      </c>
      <c r="K4542" t="s">
        <v>27</v>
      </c>
      <c r="L4542" t="s">
        <v>28</v>
      </c>
      <c r="M4542" s="1">
        <v>545.66</v>
      </c>
      <c r="N4542" s="1">
        <v>103.66</v>
      </c>
      <c r="O4542">
        <v>0.18</v>
      </c>
    </row>
    <row r="4543" spans="1:15" x14ac:dyDescent="0.3">
      <c r="A4543" t="str">
        <f xml:space="preserve"> _xlfn.XLOOKUP(H4543, 'Customers'!B:B, 'Customers'!A:A)</f>
        <v>CUST_76</v>
      </c>
      <c r="B4543" t="str">
        <f>_xlfn.XLOOKUP(L4543, Products!C:C, Products!A:A)</f>
        <v>PROD_2</v>
      </c>
      <c r="C4543">
        <v>4542</v>
      </c>
      <c r="D4543" s="2" t="s">
        <v>1038</v>
      </c>
      <c r="E4543">
        <f>YEAR(Orders[[#This Row],[Order_Date]])</f>
        <v>2022</v>
      </c>
      <c r="F4543">
        <f>MONTH(Orders[[#This Row],[Order_Date]])</f>
        <v>1</v>
      </c>
      <c r="G4543" s="2" t="s">
        <v>1182</v>
      </c>
      <c r="H4543" t="s">
        <v>248</v>
      </c>
      <c r="I4543" t="s">
        <v>14</v>
      </c>
      <c r="J4543" t="s">
        <v>65</v>
      </c>
      <c r="K4543" t="s">
        <v>16</v>
      </c>
      <c r="L4543" t="s">
        <v>23</v>
      </c>
      <c r="M4543" s="1">
        <v>6741.86</v>
      </c>
      <c r="N4543" s="1">
        <v>-80.08</v>
      </c>
      <c r="O4543">
        <v>7.0000000000000007E-2</v>
      </c>
    </row>
    <row r="4544" spans="1:15" x14ac:dyDescent="0.3">
      <c r="A4544" t="str">
        <f xml:space="preserve"> _xlfn.XLOOKUP(H4544, 'Customers'!B:B, 'Customers'!A:A)</f>
        <v>CUST_191</v>
      </c>
      <c r="B4544" t="str">
        <f>_xlfn.XLOOKUP(L4544, Products!C:C, Products!A:A)</f>
        <v>PROD_5</v>
      </c>
      <c r="C4544">
        <v>4543</v>
      </c>
      <c r="D4544" s="2" t="s">
        <v>616</v>
      </c>
      <c r="E4544">
        <f>YEAR(Orders[[#This Row],[Order_Date]])</f>
        <v>2023</v>
      </c>
      <c r="F4544">
        <f>MONTH(Orders[[#This Row],[Order_Date]])</f>
        <v>5</v>
      </c>
      <c r="G4544" s="2" t="s">
        <v>1115</v>
      </c>
      <c r="H4544" t="s">
        <v>551</v>
      </c>
      <c r="I4544" t="s">
        <v>21</v>
      </c>
      <c r="J4544" t="s">
        <v>22</v>
      </c>
      <c r="K4544" t="s">
        <v>34</v>
      </c>
      <c r="L4544" t="s">
        <v>39</v>
      </c>
      <c r="M4544" s="1">
        <v>358.52</v>
      </c>
      <c r="N4544" s="1">
        <v>-24.14</v>
      </c>
      <c r="O4544">
        <v>0.01</v>
      </c>
    </row>
    <row r="4545" spans="1:15" x14ac:dyDescent="0.3">
      <c r="A4545" t="str">
        <f xml:space="preserve"> _xlfn.XLOOKUP(H4545, 'Customers'!B:B, 'Customers'!A:A)</f>
        <v>CUST_381</v>
      </c>
      <c r="B4545" t="str">
        <f>_xlfn.XLOOKUP(L4545, Products!C:C, Products!A:A)</f>
        <v>PROD_1</v>
      </c>
      <c r="C4545">
        <v>4544</v>
      </c>
      <c r="D4545" s="2" t="s">
        <v>597</v>
      </c>
      <c r="E4545">
        <f>YEAR(Orders[[#This Row],[Order_Date]])</f>
        <v>2023</v>
      </c>
      <c r="F4545">
        <f>MONTH(Orders[[#This Row],[Order_Date]])</f>
        <v>12</v>
      </c>
      <c r="G4545" s="2" t="s">
        <v>469</v>
      </c>
      <c r="H4545" t="s">
        <v>946</v>
      </c>
      <c r="I4545" t="s">
        <v>14</v>
      </c>
      <c r="J4545" t="s">
        <v>33</v>
      </c>
      <c r="K4545" t="s">
        <v>27</v>
      </c>
      <c r="L4545" t="s">
        <v>17</v>
      </c>
      <c r="M4545" s="1">
        <v>4670.0600000000004</v>
      </c>
      <c r="N4545" s="1">
        <v>1210.57</v>
      </c>
      <c r="O4545">
        <v>0.19</v>
      </c>
    </row>
    <row r="4546" spans="1:15" x14ac:dyDescent="0.3">
      <c r="A4546" t="str">
        <f xml:space="preserve"> _xlfn.XLOOKUP(H4546, 'Customers'!B:B, 'Customers'!A:A)</f>
        <v>CUST_484</v>
      </c>
      <c r="B4546" t="str">
        <f>_xlfn.XLOOKUP(L4546, Products!C:C, Products!A:A)</f>
        <v>PROD_2</v>
      </c>
      <c r="C4546">
        <v>4545</v>
      </c>
      <c r="D4546" s="2" t="s">
        <v>1042</v>
      </c>
      <c r="E4546">
        <f>YEAR(Orders[[#This Row],[Order_Date]])</f>
        <v>2022</v>
      </c>
      <c r="F4546">
        <f>MONTH(Orders[[#This Row],[Order_Date]])</f>
        <v>6</v>
      </c>
      <c r="G4546" s="2" t="s">
        <v>1642</v>
      </c>
      <c r="H4546" t="s">
        <v>1127</v>
      </c>
      <c r="I4546" t="s">
        <v>14</v>
      </c>
      <c r="J4546" t="s">
        <v>65</v>
      </c>
      <c r="K4546" t="s">
        <v>16</v>
      </c>
      <c r="L4546" t="s">
        <v>23</v>
      </c>
      <c r="M4546" s="1">
        <v>7025.22</v>
      </c>
      <c r="N4546" s="1">
        <v>732.75</v>
      </c>
      <c r="O4546">
        <v>0.09</v>
      </c>
    </row>
    <row r="4547" spans="1:15" x14ac:dyDescent="0.3">
      <c r="A4547" t="str">
        <f xml:space="preserve"> _xlfn.XLOOKUP(H4547, 'Customers'!B:B, 'Customers'!A:A)</f>
        <v>CUST_541</v>
      </c>
      <c r="B4547" t="str">
        <f>_xlfn.XLOOKUP(L4547, Products!C:C, Products!A:A)</f>
        <v>PROD_7</v>
      </c>
      <c r="C4547">
        <v>4546</v>
      </c>
      <c r="D4547" s="2" t="s">
        <v>174</v>
      </c>
      <c r="E4547">
        <f>YEAR(Orders[[#This Row],[Order_Date]])</f>
        <v>2022</v>
      </c>
      <c r="F4547">
        <f>MONTH(Orders[[#This Row],[Order_Date]])</f>
        <v>11</v>
      </c>
      <c r="G4547" s="2" t="s">
        <v>1025</v>
      </c>
      <c r="H4547" t="s">
        <v>1222</v>
      </c>
      <c r="I4547" t="s">
        <v>32</v>
      </c>
      <c r="J4547" t="s">
        <v>22</v>
      </c>
      <c r="K4547" t="s">
        <v>16</v>
      </c>
      <c r="L4547" t="s">
        <v>66</v>
      </c>
      <c r="M4547" s="1">
        <v>5512.16</v>
      </c>
      <c r="N4547" s="1">
        <v>658.6</v>
      </c>
      <c r="O4547">
        <v>0.18</v>
      </c>
    </row>
    <row r="4548" spans="1:15" x14ac:dyDescent="0.3">
      <c r="A4548" t="str">
        <f xml:space="preserve"> _xlfn.XLOOKUP(H4548, 'Customers'!B:B, 'Customers'!A:A)</f>
        <v>CUST_136</v>
      </c>
      <c r="B4548" t="str">
        <f>_xlfn.XLOOKUP(L4548, Products!C:C, Products!A:A)</f>
        <v>PROD_7</v>
      </c>
      <c r="C4548">
        <v>4547</v>
      </c>
      <c r="D4548" s="2" t="s">
        <v>113</v>
      </c>
      <c r="E4548">
        <f>YEAR(Orders[[#This Row],[Order_Date]])</f>
        <v>2022</v>
      </c>
      <c r="F4548">
        <f>MONTH(Orders[[#This Row],[Order_Date]])</f>
        <v>2</v>
      </c>
      <c r="G4548" s="2" t="s">
        <v>54</v>
      </c>
      <c r="H4548" t="s">
        <v>418</v>
      </c>
      <c r="I4548" t="s">
        <v>21</v>
      </c>
      <c r="J4548" t="s">
        <v>33</v>
      </c>
      <c r="K4548" t="s">
        <v>16</v>
      </c>
      <c r="L4548" t="s">
        <v>66</v>
      </c>
      <c r="M4548" s="1">
        <v>5811.95</v>
      </c>
      <c r="N4548" s="1">
        <v>228.79</v>
      </c>
      <c r="O4548">
        <v>0.03</v>
      </c>
    </row>
    <row r="4549" spans="1:15" x14ac:dyDescent="0.3">
      <c r="A4549" t="str">
        <f xml:space="preserve"> _xlfn.XLOOKUP(H4549, 'Customers'!B:B, 'Customers'!A:A)</f>
        <v>CUST_407</v>
      </c>
      <c r="B4549" t="str">
        <f>_xlfn.XLOOKUP(L4549, Products!C:C, Products!A:A)</f>
        <v>PROD_5</v>
      </c>
      <c r="C4549">
        <v>4548</v>
      </c>
      <c r="D4549" s="2" t="s">
        <v>603</v>
      </c>
      <c r="E4549">
        <f>YEAR(Orders[[#This Row],[Order_Date]])</f>
        <v>2022</v>
      </c>
      <c r="F4549">
        <f>MONTH(Orders[[#This Row],[Order_Date]])</f>
        <v>3</v>
      </c>
      <c r="G4549" s="2" t="s">
        <v>881</v>
      </c>
      <c r="H4549" t="s">
        <v>993</v>
      </c>
      <c r="I4549" t="s">
        <v>14</v>
      </c>
      <c r="J4549" t="s">
        <v>22</v>
      </c>
      <c r="K4549" t="s">
        <v>34</v>
      </c>
      <c r="L4549" t="s">
        <v>39</v>
      </c>
      <c r="M4549" s="1">
        <v>9388.33</v>
      </c>
      <c r="N4549" s="1">
        <v>-660.42</v>
      </c>
      <c r="O4549">
        <v>0.12</v>
      </c>
    </row>
    <row r="4550" spans="1:15" x14ac:dyDescent="0.3">
      <c r="A4550" t="str">
        <f xml:space="preserve"> _xlfn.XLOOKUP(H4550, 'Customers'!B:B, 'Customers'!A:A)</f>
        <v>CUST_325</v>
      </c>
      <c r="B4550" t="str">
        <f>_xlfn.XLOOKUP(L4550, Products!C:C, Products!A:A)</f>
        <v>PROD_3</v>
      </c>
      <c r="C4550">
        <v>4549</v>
      </c>
      <c r="D4550" s="2" t="s">
        <v>397</v>
      </c>
      <c r="E4550">
        <f>YEAR(Orders[[#This Row],[Order_Date]])</f>
        <v>2023</v>
      </c>
      <c r="F4550">
        <f>MONTH(Orders[[#This Row],[Order_Date]])</f>
        <v>4</v>
      </c>
      <c r="G4550" s="2" t="s">
        <v>716</v>
      </c>
      <c r="H4550" t="s">
        <v>845</v>
      </c>
      <c r="I4550" t="s">
        <v>21</v>
      </c>
      <c r="J4550" t="s">
        <v>22</v>
      </c>
      <c r="K4550" t="s">
        <v>27</v>
      </c>
      <c r="L4550" t="s">
        <v>28</v>
      </c>
      <c r="M4550" s="1">
        <v>302.97000000000003</v>
      </c>
      <c r="N4550" s="1">
        <v>-29.16</v>
      </c>
      <c r="O4550">
        <v>0.08</v>
      </c>
    </row>
    <row r="4551" spans="1:15" x14ac:dyDescent="0.3">
      <c r="A4551" t="str">
        <f xml:space="preserve"> _xlfn.XLOOKUP(H4551, 'Customers'!B:B, 'Customers'!A:A)</f>
        <v>CUST_656</v>
      </c>
      <c r="B4551" t="str">
        <f>_xlfn.XLOOKUP(L4551, Products!C:C, Products!A:A)</f>
        <v>PROD_2</v>
      </c>
      <c r="C4551">
        <v>4550</v>
      </c>
      <c r="D4551" s="2" t="s">
        <v>25</v>
      </c>
      <c r="E4551">
        <f>YEAR(Orders[[#This Row],[Order_Date]])</f>
        <v>2023</v>
      </c>
      <c r="F4551">
        <f>MONTH(Orders[[#This Row],[Order_Date]])</f>
        <v>1</v>
      </c>
      <c r="G4551" s="2" t="s">
        <v>533</v>
      </c>
      <c r="H4551" t="s">
        <v>1385</v>
      </c>
      <c r="I4551" t="s">
        <v>21</v>
      </c>
      <c r="J4551" t="s">
        <v>22</v>
      </c>
      <c r="K4551" t="s">
        <v>16</v>
      </c>
      <c r="L4551" t="s">
        <v>23</v>
      </c>
      <c r="M4551" s="1">
        <v>9905.18</v>
      </c>
      <c r="N4551" s="1">
        <v>43.15</v>
      </c>
      <c r="O4551">
        <v>0.26</v>
      </c>
    </row>
    <row r="4552" spans="1:15" x14ac:dyDescent="0.3">
      <c r="A4552" t="str">
        <f xml:space="preserve"> _xlfn.XLOOKUP(H4552, 'Customers'!B:B, 'Customers'!A:A)</f>
        <v>CUST_860</v>
      </c>
      <c r="B4552" t="str">
        <f>_xlfn.XLOOKUP(L4552, Products!C:C, Products!A:A)</f>
        <v>PROD_7</v>
      </c>
      <c r="C4552">
        <v>4551</v>
      </c>
      <c r="D4552" s="2" t="s">
        <v>1076</v>
      </c>
      <c r="E4552">
        <f>YEAR(Orders[[#This Row],[Order_Date]])</f>
        <v>2023</v>
      </c>
      <c r="F4552">
        <f>MONTH(Orders[[#This Row],[Order_Date]])</f>
        <v>9</v>
      </c>
      <c r="G4552" s="2" t="s">
        <v>509</v>
      </c>
      <c r="H4552" t="s">
        <v>1613</v>
      </c>
      <c r="I4552" t="s">
        <v>21</v>
      </c>
      <c r="J4552" t="s">
        <v>33</v>
      </c>
      <c r="K4552" t="s">
        <v>16</v>
      </c>
      <c r="L4552" t="s">
        <v>66</v>
      </c>
      <c r="M4552" s="1">
        <v>6908.08</v>
      </c>
      <c r="N4552" s="1">
        <v>1673.29</v>
      </c>
      <c r="O4552">
        <v>0.01</v>
      </c>
    </row>
    <row r="4553" spans="1:15" x14ac:dyDescent="0.3">
      <c r="A4553" t="str">
        <f xml:space="preserve"> _xlfn.XLOOKUP(H4553, 'Customers'!B:B, 'Customers'!A:A)</f>
        <v>CUST_398</v>
      </c>
      <c r="B4553" t="str">
        <f>_xlfn.XLOOKUP(L4553, Products!C:C, Products!A:A)</f>
        <v>PROD_8</v>
      </c>
      <c r="C4553">
        <v>4552</v>
      </c>
      <c r="D4553" s="2" t="s">
        <v>686</v>
      </c>
      <c r="E4553">
        <f>YEAR(Orders[[#This Row],[Order_Date]])</f>
        <v>2022</v>
      </c>
      <c r="F4553">
        <f>MONTH(Orders[[#This Row],[Order_Date]])</f>
        <v>5</v>
      </c>
      <c r="G4553" s="2" t="s">
        <v>923</v>
      </c>
      <c r="H4553" t="s">
        <v>981</v>
      </c>
      <c r="I4553" t="s">
        <v>32</v>
      </c>
      <c r="J4553" t="s">
        <v>33</v>
      </c>
      <c r="K4553" t="s">
        <v>27</v>
      </c>
      <c r="L4553" t="s">
        <v>73</v>
      </c>
      <c r="M4553" s="1">
        <v>9945.9</v>
      </c>
      <c r="N4553" s="1">
        <v>-452.05</v>
      </c>
      <c r="O4553">
        <v>0.28000000000000003</v>
      </c>
    </row>
    <row r="4554" spans="1:15" x14ac:dyDescent="0.3">
      <c r="A4554" t="str">
        <f xml:space="preserve"> _xlfn.XLOOKUP(H4554, 'Customers'!B:B, 'Customers'!A:A)</f>
        <v>CUST_100</v>
      </c>
      <c r="B4554" t="str">
        <f>_xlfn.XLOOKUP(L4554, Products!C:C, Products!A:A)</f>
        <v>PROD_4</v>
      </c>
      <c r="C4554">
        <v>4553</v>
      </c>
      <c r="D4554" s="2" t="s">
        <v>1258</v>
      </c>
      <c r="E4554">
        <f>YEAR(Orders[[#This Row],[Order_Date]])</f>
        <v>2023</v>
      </c>
      <c r="F4554">
        <f>MONTH(Orders[[#This Row],[Order_Date]])</f>
        <v>11</v>
      </c>
      <c r="G4554" s="2" t="s">
        <v>700</v>
      </c>
      <c r="H4554" t="s">
        <v>315</v>
      </c>
      <c r="I4554" t="s">
        <v>32</v>
      </c>
      <c r="J4554" t="s">
        <v>15</v>
      </c>
      <c r="K4554" t="s">
        <v>34</v>
      </c>
      <c r="L4554" t="s">
        <v>35</v>
      </c>
      <c r="M4554" s="1">
        <v>5984.8</v>
      </c>
      <c r="N4554" s="1">
        <v>1008.43</v>
      </c>
      <c r="O4554">
        <v>0.14000000000000001</v>
      </c>
    </row>
    <row r="4555" spans="1:15" x14ac:dyDescent="0.3">
      <c r="A4555" t="str">
        <f xml:space="preserve"> _xlfn.XLOOKUP(H4555, 'Customers'!B:B, 'Customers'!A:A)</f>
        <v>CUST_173</v>
      </c>
      <c r="B4555" t="str">
        <f>_xlfn.XLOOKUP(L4555, Products!C:C, Products!A:A)</f>
        <v>PROD_6</v>
      </c>
      <c r="C4555">
        <v>4554</v>
      </c>
      <c r="D4555" s="2" t="s">
        <v>616</v>
      </c>
      <c r="E4555">
        <f>YEAR(Orders[[#This Row],[Order_Date]])</f>
        <v>2023</v>
      </c>
      <c r="F4555">
        <f>MONTH(Orders[[#This Row],[Order_Date]])</f>
        <v>5</v>
      </c>
      <c r="G4555" s="2" t="s">
        <v>632</v>
      </c>
      <c r="H4555" t="s">
        <v>508</v>
      </c>
      <c r="I4555" t="s">
        <v>14</v>
      </c>
      <c r="J4555" t="s">
        <v>15</v>
      </c>
      <c r="K4555" t="s">
        <v>34</v>
      </c>
      <c r="L4555" t="s">
        <v>52</v>
      </c>
      <c r="M4555" s="1">
        <v>6092.25</v>
      </c>
      <c r="N4555" s="1">
        <v>384.9</v>
      </c>
      <c r="O4555">
        <v>0.19</v>
      </c>
    </row>
    <row r="4556" spans="1:15" x14ac:dyDescent="0.3">
      <c r="A4556" t="str">
        <f xml:space="preserve"> _xlfn.XLOOKUP(H4556, 'Customers'!B:B, 'Customers'!A:A)</f>
        <v>CUST_617</v>
      </c>
      <c r="B4556" t="str">
        <f>_xlfn.XLOOKUP(L4556, Products!C:C, Products!A:A)</f>
        <v>PROD_2</v>
      </c>
      <c r="C4556">
        <v>4555</v>
      </c>
      <c r="D4556" s="2" t="s">
        <v>63</v>
      </c>
      <c r="E4556">
        <f>YEAR(Orders[[#This Row],[Order_Date]])</f>
        <v>2023</v>
      </c>
      <c r="F4556">
        <f>MONTH(Orders[[#This Row],[Order_Date]])</f>
        <v>2</v>
      </c>
      <c r="G4556" s="2" t="s">
        <v>1163</v>
      </c>
      <c r="H4556" t="s">
        <v>1336</v>
      </c>
      <c r="I4556" t="s">
        <v>32</v>
      </c>
      <c r="J4556" t="s">
        <v>33</v>
      </c>
      <c r="K4556" t="s">
        <v>16</v>
      </c>
      <c r="L4556" t="s">
        <v>23</v>
      </c>
      <c r="M4556" s="1">
        <v>2170.1</v>
      </c>
      <c r="N4556" s="1">
        <v>-80.73</v>
      </c>
      <c r="O4556">
        <v>0.27</v>
      </c>
    </row>
    <row r="4557" spans="1:15" x14ac:dyDescent="0.3">
      <c r="A4557" t="str">
        <f xml:space="preserve"> _xlfn.XLOOKUP(H4557, 'Customers'!B:B, 'Customers'!A:A)</f>
        <v>CUST_404</v>
      </c>
      <c r="B4557" t="str">
        <f>_xlfn.XLOOKUP(L4557, Products!C:C, Products!A:A)</f>
        <v>PROD_1</v>
      </c>
      <c r="C4557">
        <v>4556</v>
      </c>
      <c r="D4557" s="2" t="s">
        <v>171</v>
      </c>
      <c r="E4557">
        <f>YEAR(Orders[[#This Row],[Order_Date]])</f>
        <v>2023</v>
      </c>
      <c r="F4557">
        <f>MONTH(Orders[[#This Row],[Order_Date]])</f>
        <v>6</v>
      </c>
      <c r="G4557" s="2" t="s">
        <v>172</v>
      </c>
      <c r="H4557" t="s">
        <v>989</v>
      </c>
      <c r="I4557" t="s">
        <v>21</v>
      </c>
      <c r="J4557" t="s">
        <v>15</v>
      </c>
      <c r="K4557" t="s">
        <v>16</v>
      </c>
      <c r="L4557" t="s">
        <v>17</v>
      </c>
      <c r="M4557" s="1">
        <v>1664.91</v>
      </c>
      <c r="N4557" s="1">
        <v>414.2</v>
      </c>
      <c r="O4557">
        <v>0.25</v>
      </c>
    </row>
    <row r="4558" spans="1:15" x14ac:dyDescent="0.3">
      <c r="A4558" t="str">
        <f xml:space="preserve"> _xlfn.XLOOKUP(H4558, 'Customers'!B:B, 'Customers'!A:A)</f>
        <v>CUST_202</v>
      </c>
      <c r="B4558" t="str">
        <f>_xlfn.XLOOKUP(L4558, Products!C:C, Products!A:A)</f>
        <v>PROD_2</v>
      </c>
      <c r="C4558">
        <v>4557</v>
      </c>
      <c r="D4558" s="2" t="s">
        <v>231</v>
      </c>
      <c r="E4558">
        <f>YEAR(Orders[[#This Row],[Order_Date]])</f>
        <v>2023</v>
      </c>
      <c r="F4558">
        <f>MONTH(Orders[[#This Row],[Order_Date]])</f>
        <v>7</v>
      </c>
      <c r="G4558" s="2" t="s">
        <v>142</v>
      </c>
      <c r="H4558" t="s">
        <v>576</v>
      </c>
      <c r="I4558" t="s">
        <v>32</v>
      </c>
      <c r="J4558" t="s">
        <v>15</v>
      </c>
      <c r="K4558" t="s">
        <v>16</v>
      </c>
      <c r="L4558" t="s">
        <v>23</v>
      </c>
      <c r="M4558" s="1">
        <v>1358.25</v>
      </c>
      <c r="N4558" s="1">
        <v>175.45</v>
      </c>
      <c r="O4558">
        <v>0.08</v>
      </c>
    </row>
    <row r="4559" spans="1:15" x14ac:dyDescent="0.3">
      <c r="A4559" t="str">
        <f xml:space="preserve"> _xlfn.XLOOKUP(H4559, 'Customers'!B:B, 'Customers'!A:A)</f>
        <v>CUST_15</v>
      </c>
      <c r="B4559" t="str">
        <f>_xlfn.XLOOKUP(L4559, Products!C:C, Products!A:A)</f>
        <v>PROD_1</v>
      </c>
      <c r="C4559">
        <v>4558</v>
      </c>
      <c r="D4559" s="2" t="s">
        <v>316</v>
      </c>
      <c r="E4559">
        <f>YEAR(Orders[[#This Row],[Order_Date]])</f>
        <v>2022</v>
      </c>
      <c r="F4559">
        <f>MONTH(Orders[[#This Row],[Order_Date]])</f>
        <v>9</v>
      </c>
      <c r="G4559" s="2" t="s">
        <v>913</v>
      </c>
      <c r="H4559" t="s">
        <v>72</v>
      </c>
      <c r="I4559" t="s">
        <v>21</v>
      </c>
      <c r="J4559" t="s">
        <v>33</v>
      </c>
      <c r="K4559" t="s">
        <v>16</v>
      </c>
      <c r="L4559" t="s">
        <v>17</v>
      </c>
      <c r="M4559" s="1">
        <v>342.35</v>
      </c>
      <c r="N4559" s="1">
        <v>54.51</v>
      </c>
      <c r="O4559">
        <v>0.11</v>
      </c>
    </row>
    <row r="4560" spans="1:15" x14ac:dyDescent="0.3">
      <c r="A4560" t="str">
        <f xml:space="preserve"> _xlfn.XLOOKUP(H4560, 'Customers'!B:B, 'Customers'!A:A)</f>
        <v>CUST_364</v>
      </c>
      <c r="B4560" t="str">
        <f>_xlfn.XLOOKUP(L4560, Products!C:C, Products!A:A)</f>
        <v>PROD_2</v>
      </c>
      <c r="C4560">
        <v>4559</v>
      </c>
      <c r="D4560" s="2" t="s">
        <v>225</v>
      </c>
      <c r="E4560">
        <f>YEAR(Orders[[#This Row],[Order_Date]])</f>
        <v>2023</v>
      </c>
      <c r="F4560">
        <f>MONTH(Orders[[#This Row],[Order_Date]])</f>
        <v>6</v>
      </c>
      <c r="G4560" s="2" t="s">
        <v>975</v>
      </c>
      <c r="H4560" t="s">
        <v>911</v>
      </c>
      <c r="I4560" t="s">
        <v>32</v>
      </c>
      <c r="J4560" t="s">
        <v>15</v>
      </c>
      <c r="K4560" t="s">
        <v>16</v>
      </c>
      <c r="L4560" t="s">
        <v>23</v>
      </c>
      <c r="M4560" s="1">
        <v>314.06</v>
      </c>
      <c r="N4560" s="1">
        <v>-16.989999999999998</v>
      </c>
      <c r="O4560">
        <v>0.04</v>
      </c>
    </row>
    <row r="4561" spans="1:15" x14ac:dyDescent="0.3">
      <c r="A4561" t="str">
        <f xml:space="preserve"> _xlfn.XLOOKUP(H4561, 'Customers'!B:B, 'Customers'!A:A)</f>
        <v>CUST_947</v>
      </c>
      <c r="B4561" t="str">
        <f>_xlfn.XLOOKUP(L4561, Products!C:C, Products!A:A)</f>
        <v>PROD_6</v>
      </c>
      <c r="C4561">
        <v>4560</v>
      </c>
      <c r="D4561" s="2" t="s">
        <v>169</v>
      </c>
      <c r="E4561">
        <f>YEAR(Orders[[#This Row],[Order_Date]])</f>
        <v>2022</v>
      </c>
      <c r="F4561">
        <f>MONTH(Orders[[#This Row],[Order_Date]])</f>
        <v>10</v>
      </c>
      <c r="G4561" s="2" t="s">
        <v>1198</v>
      </c>
      <c r="H4561" t="s">
        <v>1708</v>
      </c>
      <c r="I4561" t="s">
        <v>14</v>
      </c>
      <c r="J4561" t="s">
        <v>33</v>
      </c>
      <c r="K4561" t="s">
        <v>34</v>
      </c>
      <c r="L4561" t="s">
        <v>52</v>
      </c>
      <c r="M4561" s="1">
        <v>6977.62</v>
      </c>
      <c r="N4561" s="1">
        <v>361.13</v>
      </c>
      <c r="O4561">
        <v>0.08</v>
      </c>
    </row>
    <row r="4562" spans="1:15" x14ac:dyDescent="0.3">
      <c r="A4562" t="str">
        <f xml:space="preserve"> _xlfn.XLOOKUP(H4562, 'Customers'!B:B, 'Customers'!A:A)</f>
        <v>CUST_747</v>
      </c>
      <c r="B4562" t="str">
        <f>_xlfn.XLOOKUP(L4562, Products!C:C, Products!A:A)</f>
        <v>PROD_7</v>
      </c>
      <c r="C4562">
        <v>4561</v>
      </c>
      <c r="D4562" s="2" t="s">
        <v>257</v>
      </c>
      <c r="E4562">
        <f>YEAR(Orders[[#This Row],[Order_Date]])</f>
        <v>2023</v>
      </c>
      <c r="F4562">
        <f>MONTH(Orders[[#This Row],[Order_Date]])</f>
        <v>12</v>
      </c>
      <c r="G4562" s="2" t="s">
        <v>548</v>
      </c>
      <c r="H4562" t="s">
        <v>1492</v>
      </c>
      <c r="I4562" t="s">
        <v>32</v>
      </c>
      <c r="J4562" t="s">
        <v>15</v>
      </c>
      <c r="K4562" t="s">
        <v>16</v>
      </c>
      <c r="L4562" t="s">
        <v>66</v>
      </c>
      <c r="M4562" s="1">
        <v>4727.71</v>
      </c>
      <c r="N4562" s="1">
        <v>639.04999999999995</v>
      </c>
      <c r="O4562">
        <v>0.24</v>
      </c>
    </row>
    <row r="4563" spans="1:15" x14ac:dyDescent="0.3">
      <c r="A4563" t="str">
        <f xml:space="preserve"> _xlfn.XLOOKUP(H4563, 'Customers'!B:B, 'Customers'!A:A)</f>
        <v>CUST_399</v>
      </c>
      <c r="B4563" t="str">
        <f>_xlfn.XLOOKUP(L4563, Products!C:C, Products!A:A)</f>
        <v>PROD_2</v>
      </c>
      <c r="C4563">
        <v>4562</v>
      </c>
      <c r="D4563" s="2" t="s">
        <v>1146</v>
      </c>
      <c r="E4563">
        <f>YEAR(Orders[[#This Row],[Order_Date]])</f>
        <v>2022</v>
      </c>
      <c r="F4563">
        <f>MONTH(Orders[[#This Row],[Order_Date]])</f>
        <v>9</v>
      </c>
      <c r="G4563" s="2" t="s">
        <v>728</v>
      </c>
      <c r="H4563" t="s">
        <v>982</v>
      </c>
      <c r="I4563" t="s">
        <v>14</v>
      </c>
      <c r="J4563" t="s">
        <v>65</v>
      </c>
      <c r="K4563" t="s">
        <v>16</v>
      </c>
      <c r="L4563" t="s">
        <v>23</v>
      </c>
      <c r="M4563" s="1">
        <v>9408.11</v>
      </c>
      <c r="N4563" s="1">
        <v>690.42</v>
      </c>
      <c r="O4563">
        <v>0.03</v>
      </c>
    </row>
    <row r="4564" spans="1:15" x14ac:dyDescent="0.3">
      <c r="A4564" t="str">
        <f xml:space="preserve"> _xlfn.XLOOKUP(H4564, 'Customers'!B:B, 'Customers'!A:A)</f>
        <v>CUST_144</v>
      </c>
      <c r="B4564" t="str">
        <f>_xlfn.XLOOKUP(L4564, Products!C:C, Products!A:A)</f>
        <v>PROD_5</v>
      </c>
      <c r="C4564">
        <v>4563</v>
      </c>
      <c r="D4564" s="2" t="s">
        <v>68</v>
      </c>
      <c r="E4564">
        <f>YEAR(Orders[[#This Row],[Order_Date]])</f>
        <v>2023</v>
      </c>
      <c r="F4564">
        <f>MONTH(Orders[[#This Row],[Order_Date]])</f>
        <v>6</v>
      </c>
      <c r="G4564" s="2" t="s">
        <v>56</v>
      </c>
      <c r="H4564" t="s">
        <v>437</v>
      </c>
      <c r="I4564" t="s">
        <v>32</v>
      </c>
      <c r="J4564" t="s">
        <v>15</v>
      </c>
      <c r="K4564" t="s">
        <v>34</v>
      </c>
      <c r="L4564" t="s">
        <v>39</v>
      </c>
      <c r="M4564" s="1">
        <v>533.25</v>
      </c>
      <c r="N4564" s="1">
        <v>-51.79</v>
      </c>
      <c r="O4564">
        <v>0.09</v>
      </c>
    </row>
    <row r="4565" spans="1:15" x14ac:dyDescent="0.3">
      <c r="A4565" t="str">
        <f xml:space="preserve"> _xlfn.XLOOKUP(H4565, 'Customers'!B:B, 'Customers'!A:A)</f>
        <v>CUST_336</v>
      </c>
      <c r="B4565" t="str">
        <f>_xlfn.XLOOKUP(L4565, Products!C:C, Products!A:A)</f>
        <v>PROD_1</v>
      </c>
      <c r="C4565">
        <v>4564</v>
      </c>
      <c r="D4565" s="2" t="s">
        <v>1176</v>
      </c>
      <c r="E4565">
        <f>YEAR(Orders[[#This Row],[Order_Date]])</f>
        <v>2022</v>
      </c>
      <c r="F4565">
        <f>MONTH(Orders[[#This Row],[Order_Date]])</f>
        <v>1</v>
      </c>
      <c r="G4565" s="2" t="s">
        <v>275</v>
      </c>
      <c r="H4565" t="s">
        <v>864</v>
      </c>
      <c r="I4565" t="s">
        <v>14</v>
      </c>
      <c r="J4565" t="s">
        <v>33</v>
      </c>
      <c r="K4565" t="s">
        <v>16</v>
      </c>
      <c r="L4565" t="s">
        <v>17</v>
      </c>
      <c r="M4565" s="1">
        <v>4338.12</v>
      </c>
      <c r="N4565" s="1">
        <v>1168.6099999999999</v>
      </c>
      <c r="O4565">
        <v>0.04</v>
      </c>
    </row>
    <row r="4566" spans="1:15" x14ac:dyDescent="0.3">
      <c r="A4566" t="str">
        <f xml:space="preserve"> _xlfn.XLOOKUP(H4566, 'Customers'!B:B, 'Customers'!A:A)</f>
        <v>CUST_905</v>
      </c>
      <c r="B4566" t="str">
        <f>_xlfn.XLOOKUP(L4566, Products!C:C, Products!A:A)</f>
        <v>PROD_8</v>
      </c>
      <c r="C4566">
        <v>4565</v>
      </c>
      <c r="D4566" s="2" t="s">
        <v>1138</v>
      </c>
      <c r="E4566">
        <f>YEAR(Orders[[#This Row],[Order_Date]])</f>
        <v>2022</v>
      </c>
      <c r="F4566">
        <f>MONTH(Orders[[#This Row],[Order_Date]])</f>
        <v>6</v>
      </c>
      <c r="G4566" s="2" t="s">
        <v>691</v>
      </c>
      <c r="H4566" t="s">
        <v>1664</v>
      </c>
      <c r="I4566" t="s">
        <v>32</v>
      </c>
      <c r="J4566" t="s">
        <v>22</v>
      </c>
      <c r="K4566" t="s">
        <v>27</v>
      </c>
      <c r="L4566" t="s">
        <v>73</v>
      </c>
      <c r="M4566" s="1">
        <v>6050.68</v>
      </c>
      <c r="N4566" s="1">
        <v>545.47</v>
      </c>
      <c r="O4566">
        <v>0.01</v>
      </c>
    </row>
    <row r="4567" spans="1:15" x14ac:dyDescent="0.3">
      <c r="A4567" t="str">
        <f xml:space="preserve"> _xlfn.XLOOKUP(H4567, 'Customers'!B:B, 'Customers'!A:A)</f>
        <v>CUST_937</v>
      </c>
      <c r="B4567" t="str">
        <f>_xlfn.XLOOKUP(L4567, Products!C:C, Products!A:A)</f>
        <v>PROD_4</v>
      </c>
      <c r="C4567">
        <v>4566</v>
      </c>
      <c r="D4567" s="2" t="s">
        <v>143</v>
      </c>
      <c r="E4567">
        <f>YEAR(Orders[[#This Row],[Order_Date]])</f>
        <v>2023</v>
      </c>
      <c r="F4567">
        <f>MONTH(Orders[[#This Row],[Order_Date]])</f>
        <v>8</v>
      </c>
      <c r="G4567" s="2" t="s">
        <v>238</v>
      </c>
      <c r="H4567" t="s">
        <v>1697</v>
      </c>
      <c r="I4567" t="s">
        <v>14</v>
      </c>
      <c r="J4567" t="s">
        <v>33</v>
      </c>
      <c r="K4567" t="s">
        <v>34</v>
      </c>
      <c r="L4567" t="s">
        <v>35</v>
      </c>
      <c r="M4567" s="1">
        <v>8969.01</v>
      </c>
      <c r="N4567" s="1">
        <v>227.69</v>
      </c>
      <c r="O4567">
        <v>0.15</v>
      </c>
    </row>
    <row r="4568" spans="1:15" x14ac:dyDescent="0.3">
      <c r="A4568" t="str">
        <f xml:space="preserve"> _xlfn.XLOOKUP(H4568, 'Customers'!B:B, 'Customers'!A:A)</f>
        <v>CUST_99</v>
      </c>
      <c r="B4568" t="str">
        <f>_xlfn.XLOOKUP(L4568, Products!C:C, Products!A:A)</f>
        <v>PROD_6</v>
      </c>
      <c r="C4568">
        <v>4567</v>
      </c>
      <c r="D4568" s="2" t="s">
        <v>686</v>
      </c>
      <c r="E4568">
        <f>YEAR(Orders[[#This Row],[Order_Date]])</f>
        <v>2022</v>
      </c>
      <c r="F4568">
        <f>MONTH(Orders[[#This Row],[Order_Date]])</f>
        <v>5</v>
      </c>
      <c r="G4568" s="2" t="s">
        <v>923</v>
      </c>
      <c r="H4568" t="s">
        <v>312</v>
      </c>
      <c r="I4568" t="s">
        <v>14</v>
      </c>
      <c r="J4568" t="s">
        <v>15</v>
      </c>
      <c r="K4568" t="s">
        <v>34</v>
      </c>
      <c r="L4568" t="s">
        <v>52</v>
      </c>
      <c r="M4568" s="1">
        <v>590.33000000000004</v>
      </c>
      <c r="N4568" s="1">
        <v>-14.53</v>
      </c>
      <c r="O4568">
        <v>0.18</v>
      </c>
    </row>
    <row r="4569" spans="1:15" x14ac:dyDescent="0.3">
      <c r="A4569" t="str">
        <f xml:space="preserve"> _xlfn.XLOOKUP(H4569, 'Customers'!B:B, 'Customers'!A:A)</f>
        <v>CUST_465</v>
      </c>
      <c r="B4569" t="str">
        <f>_xlfn.XLOOKUP(L4569, Products!C:C, Products!A:A)</f>
        <v>PROD_4</v>
      </c>
      <c r="C4569">
        <v>4568</v>
      </c>
      <c r="D4569" s="2" t="s">
        <v>773</v>
      </c>
      <c r="E4569">
        <f>YEAR(Orders[[#This Row],[Order_Date]])</f>
        <v>2022</v>
      </c>
      <c r="F4569">
        <f>MONTH(Orders[[#This Row],[Order_Date]])</f>
        <v>5</v>
      </c>
      <c r="G4569" s="2" t="s">
        <v>1376</v>
      </c>
      <c r="H4569" t="s">
        <v>1093</v>
      </c>
      <c r="I4569" t="s">
        <v>14</v>
      </c>
      <c r="J4569" t="s">
        <v>65</v>
      </c>
      <c r="K4569" t="s">
        <v>34</v>
      </c>
      <c r="L4569" t="s">
        <v>35</v>
      </c>
      <c r="M4569" s="1">
        <v>1240.3399999999999</v>
      </c>
      <c r="N4569" s="1">
        <v>309.02999999999997</v>
      </c>
      <c r="O4569">
        <v>0.21</v>
      </c>
    </row>
    <row r="4570" spans="1:15" x14ac:dyDescent="0.3">
      <c r="A4570" t="str">
        <f xml:space="preserve"> _xlfn.XLOOKUP(H4570, 'Customers'!B:B, 'Customers'!A:A)</f>
        <v>CUST_877</v>
      </c>
      <c r="B4570" t="str">
        <f>_xlfn.XLOOKUP(L4570, Products!C:C, Products!A:A)</f>
        <v>PROD_2</v>
      </c>
      <c r="C4570">
        <v>4569</v>
      </c>
      <c r="D4570" s="2" t="s">
        <v>404</v>
      </c>
      <c r="E4570">
        <f>YEAR(Orders[[#This Row],[Order_Date]])</f>
        <v>2022</v>
      </c>
      <c r="F4570">
        <f>MONTH(Orders[[#This Row],[Order_Date]])</f>
        <v>8</v>
      </c>
      <c r="G4570" s="2" t="s">
        <v>324</v>
      </c>
      <c r="H4570" t="s">
        <v>1632</v>
      </c>
      <c r="I4570" t="s">
        <v>32</v>
      </c>
      <c r="J4570" t="s">
        <v>22</v>
      </c>
      <c r="K4570" t="s">
        <v>16</v>
      </c>
      <c r="L4570" t="s">
        <v>23</v>
      </c>
      <c r="M4570" s="1">
        <v>8735.8799999999992</v>
      </c>
      <c r="N4570" s="1">
        <v>1826.43</v>
      </c>
      <c r="O4570">
        <v>0.17</v>
      </c>
    </row>
    <row r="4571" spans="1:15" x14ac:dyDescent="0.3">
      <c r="A4571" t="str">
        <f xml:space="preserve"> _xlfn.XLOOKUP(H4571, 'Customers'!B:B, 'Customers'!A:A)</f>
        <v>CUST_771</v>
      </c>
      <c r="B4571" t="str">
        <f>_xlfn.XLOOKUP(L4571, Products!C:C, Products!A:A)</f>
        <v>PROD_8</v>
      </c>
      <c r="C4571">
        <v>4570</v>
      </c>
      <c r="D4571" s="2" t="s">
        <v>152</v>
      </c>
      <c r="E4571">
        <f>YEAR(Orders[[#This Row],[Order_Date]])</f>
        <v>2022</v>
      </c>
      <c r="F4571">
        <f>MONTH(Orders[[#This Row],[Order_Date]])</f>
        <v>6</v>
      </c>
      <c r="G4571" s="2" t="s">
        <v>518</v>
      </c>
      <c r="H4571" t="s">
        <v>1517</v>
      </c>
      <c r="I4571" t="s">
        <v>21</v>
      </c>
      <c r="J4571" t="s">
        <v>65</v>
      </c>
      <c r="K4571" t="s">
        <v>27</v>
      </c>
      <c r="L4571" t="s">
        <v>73</v>
      </c>
      <c r="M4571" s="1">
        <v>1773.73</v>
      </c>
      <c r="N4571" s="1">
        <v>139.58000000000001</v>
      </c>
      <c r="O4571">
        <v>0.27</v>
      </c>
    </row>
    <row r="4572" spans="1:15" x14ac:dyDescent="0.3">
      <c r="A4572" t="str">
        <f xml:space="preserve"> _xlfn.XLOOKUP(H4572, 'Customers'!B:B, 'Customers'!A:A)</f>
        <v>CUST_10</v>
      </c>
      <c r="B4572" t="str">
        <f>_xlfn.XLOOKUP(L4572, Products!C:C, Products!A:A)</f>
        <v>PROD_5</v>
      </c>
      <c r="C4572">
        <v>4571</v>
      </c>
      <c r="D4572" s="2" t="s">
        <v>836</v>
      </c>
      <c r="E4572">
        <f>YEAR(Orders[[#This Row],[Order_Date]])</f>
        <v>2023</v>
      </c>
      <c r="F4572">
        <f>MONTH(Orders[[#This Row],[Order_Date]])</f>
        <v>6</v>
      </c>
      <c r="G4572" s="2" t="s">
        <v>57</v>
      </c>
      <c r="H4572" t="s">
        <v>55</v>
      </c>
      <c r="I4572" t="s">
        <v>32</v>
      </c>
      <c r="J4572" t="s">
        <v>33</v>
      </c>
      <c r="K4572" t="s">
        <v>34</v>
      </c>
      <c r="L4572" t="s">
        <v>39</v>
      </c>
      <c r="M4572" s="1">
        <v>1803.18</v>
      </c>
      <c r="N4572" s="1">
        <v>-146.55000000000001</v>
      </c>
      <c r="O4572">
        <v>0.14000000000000001</v>
      </c>
    </row>
    <row r="4573" spans="1:15" x14ac:dyDescent="0.3">
      <c r="A4573" t="str">
        <f xml:space="preserve"> _xlfn.XLOOKUP(H4573, 'Customers'!B:B, 'Customers'!A:A)</f>
        <v>CUST_351</v>
      </c>
      <c r="B4573" t="str">
        <f>_xlfn.XLOOKUP(L4573, Products!C:C, Products!A:A)</f>
        <v>PROD_5</v>
      </c>
      <c r="C4573">
        <v>4572</v>
      </c>
      <c r="D4573" s="2" t="s">
        <v>464</v>
      </c>
      <c r="E4573">
        <f>YEAR(Orders[[#This Row],[Order_Date]])</f>
        <v>2023</v>
      </c>
      <c r="F4573">
        <f>MONTH(Orders[[#This Row],[Order_Date]])</f>
        <v>2</v>
      </c>
      <c r="G4573" s="2" t="s">
        <v>1044</v>
      </c>
      <c r="H4573" t="s">
        <v>892</v>
      </c>
      <c r="I4573" t="s">
        <v>14</v>
      </c>
      <c r="J4573" t="s">
        <v>33</v>
      </c>
      <c r="K4573" t="s">
        <v>34</v>
      </c>
      <c r="L4573" t="s">
        <v>39</v>
      </c>
      <c r="M4573" s="1">
        <v>2709.87</v>
      </c>
      <c r="N4573" s="1">
        <v>777.16</v>
      </c>
      <c r="O4573">
        <v>0.02</v>
      </c>
    </row>
    <row r="4574" spans="1:15" x14ac:dyDescent="0.3">
      <c r="A4574" t="str">
        <f xml:space="preserve"> _xlfn.XLOOKUP(H4574, 'Customers'!B:B, 'Customers'!A:A)</f>
        <v>CUST_220</v>
      </c>
      <c r="B4574" t="str">
        <f>_xlfn.XLOOKUP(L4574, Products!C:C, Products!A:A)</f>
        <v>PROD_2</v>
      </c>
      <c r="C4574">
        <v>4573</v>
      </c>
      <c r="D4574" s="2" t="s">
        <v>556</v>
      </c>
      <c r="E4574">
        <f>YEAR(Orders[[#This Row],[Order_Date]])</f>
        <v>2022</v>
      </c>
      <c r="F4574">
        <f>MONTH(Orders[[#This Row],[Order_Date]])</f>
        <v>4</v>
      </c>
      <c r="G4574" s="2" t="s">
        <v>941</v>
      </c>
      <c r="H4574" t="s">
        <v>620</v>
      </c>
      <c r="I4574" t="s">
        <v>21</v>
      </c>
      <c r="J4574" t="s">
        <v>15</v>
      </c>
      <c r="K4574" t="s">
        <v>16</v>
      </c>
      <c r="L4574" t="s">
        <v>23</v>
      </c>
      <c r="M4574" s="1">
        <v>8882.0300000000007</v>
      </c>
      <c r="N4574" s="1">
        <v>1191.1300000000001</v>
      </c>
      <c r="O4574">
        <v>0.28999999999999998</v>
      </c>
    </row>
    <row r="4575" spans="1:15" x14ac:dyDescent="0.3">
      <c r="A4575" t="str">
        <f xml:space="preserve"> _xlfn.XLOOKUP(H4575, 'Customers'!B:B, 'Customers'!A:A)</f>
        <v>CUST_670</v>
      </c>
      <c r="B4575" t="str">
        <f>_xlfn.XLOOKUP(L4575, Products!C:C, Products!A:A)</f>
        <v>PROD_8</v>
      </c>
      <c r="C4575">
        <v>4574</v>
      </c>
      <c r="D4575" s="2" t="s">
        <v>149</v>
      </c>
      <c r="E4575">
        <f>YEAR(Orders[[#This Row],[Order_Date]])</f>
        <v>2023</v>
      </c>
      <c r="F4575">
        <f>MONTH(Orders[[#This Row],[Order_Date]])</f>
        <v>8</v>
      </c>
      <c r="G4575" s="2" t="s">
        <v>857</v>
      </c>
      <c r="H4575" t="s">
        <v>1400</v>
      </c>
      <c r="I4575" t="s">
        <v>21</v>
      </c>
      <c r="J4575" t="s">
        <v>33</v>
      </c>
      <c r="K4575" t="s">
        <v>27</v>
      </c>
      <c r="L4575" t="s">
        <v>73</v>
      </c>
      <c r="M4575" s="1">
        <v>9257.0400000000009</v>
      </c>
      <c r="N4575" s="1">
        <v>-718.55</v>
      </c>
      <c r="O4575">
        <v>0.23</v>
      </c>
    </row>
    <row r="4576" spans="1:15" x14ac:dyDescent="0.3">
      <c r="A4576" t="str">
        <f xml:space="preserve"> _xlfn.XLOOKUP(H4576, 'Customers'!B:B, 'Customers'!A:A)</f>
        <v>CUST_857</v>
      </c>
      <c r="B4576" t="str">
        <f>_xlfn.XLOOKUP(L4576, Products!C:C, Products!A:A)</f>
        <v>PROD_1</v>
      </c>
      <c r="C4576">
        <v>4575</v>
      </c>
      <c r="D4576" s="2" t="s">
        <v>655</v>
      </c>
      <c r="E4576">
        <f>YEAR(Orders[[#This Row],[Order_Date]])</f>
        <v>2022</v>
      </c>
      <c r="F4576">
        <f>MONTH(Orders[[#This Row],[Order_Date]])</f>
        <v>4</v>
      </c>
      <c r="G4576" s="2" t="s">
        <v>327</v>
      </c>
      <c r="H4576" t="s">
        <v>1610</v>
      </c>
      <c r="I4576" t="s">
        <v>32</v>
      </c>
      <c r="J4576" t="s">
        <v>65</v>
      </c>
      <c r="K4576" t="s">
        <v>27</v>
      </c>
      <c r="L4576" t="s">
        <v>17</v>
      </c>
      <c r="M4576" s="1">
        <v>1908.04</v>
      </c>
      <c r="N4576" s="1">
        <v>337.5</v>
      </c>
      <c r="O4576">
        <v>0.15</v>
      </c>
    </row>
    <row r="4577" spans="1:15" x14ac:dyDescent="0.3">
      <c r="A4577" t="str">
        <f xml:space="preserve"> _xlfn.XLOOKUP(H4577, 'Customers'!B:B, 'Customers'!A:A)</f>
        <v>CUST_704</v>
      </c>
      <c r="B4577" t="str">
        <f>_xlfn.XLOOKUP(L4577, Products!C:C, Products!A:A)</f>
        <v>PROD_4</v>
      </c>
      <c r="C4577">
        <v>4576</v>
      </c>
      <c r="D4577" s="2" t="s">
        <v>1407</v>
      </c>
      <c r="E4577">
        <f>YEAR(Orders[[#This Row],[Order_Date]])</f>
        <v>2023</v>
      </c>
      <c r="F4577">
        <f>MONTH(Orders[[#This Row],[Order_Date]])</f>
        <v>9</v>
      </c>
      <c r="G4577" s="2" t="s">
        <v>1064</v>
      </c>
      <c r="H4577" t="s">
        <v>1443</v>
      </c>
      <c r="I4577" t="s">
        <v>32</v>
      </c>
      <c r="J4577" t="s">
        <v>33</v>
      </c>
      <c r="K4577" t="s">
        <v>34</v>
      </c>
      <c r="L4577" t="s">
        <v>35</v>
      </c>
      <c r="M4577" s="1">
        <v>2785.48</v>
      </c>
      <c r="N4577" s="1">
        <v>474.54</v>
      </c>
      <c r="O4577">
        <v>0.28000000000000003</v>
      </c>
    </row>
    <row r="4578" spans="1:15" x14ac:dyDescent="0.3">
      <c r="A4578" t="str">
        <f xml:space="preserve"> _xlfn.XLOOKUP(H4578, 'Customers'!B:B, 'Customers'!A:A)</f>
        <v>CUST_760</v>
      </c>
      <c r="B4578" t="str">
        <f>_xlfn.XLOOKUP(L4578, Products!C:C, Products!A:A)</f>
        <v>PROD_3</v>
      </c>
      <c r="C4578">
        <v>4577</v>
      </c>
      <c r="D4578" s="2" t="s">
        <v>383</v>
      </c>
      <c r="E4578">
        <f>YEAR(Orders[[#This Row],[Order_Date]])</f>
        <v>2022</v>
      </c>
      <c r="F4578">
        <f>MONTH(Orders[[#This Row],[Order_Date]])</f>
        <v>12</v>
      </c>
      <c r="G4578" s="2" t="s">
        <v>623</v>
      </c>
      <c r="H4578" t="s">
        <v>1506</v>
      </c>
      <c r="I4578" t="s">
        <v>21</v>
      </c>
      <c r="J4578" t="s">
        <v>15</v>
      </c>
      <c r="K4578" t="s">
        <v>27</v>
      </c>
      <c r="L4578" t="s">
        <v>28</v>
      </c>
      <c r="M4578" s="1">
        <v>5017.54</v>
      </c>
      <c r="N4578" s="1">
        <v>872.41</v>
      </c>
      <c r="O4578">
        <v>0.22</v>
      </c>
    </row>
    <row r="4579" spans="1:15" x14ac:dyDescent="0.3">
      <c r="A4579" t="str">
        <f xml:space="preserve"> _xlfn.XLOOKUP(H4579, 'Customers'!B:B, 'Customers'!A:A)</f>
        <v>CUST_516</v>
      </c>
      <c r="B4579" t="str">
        <f>_xlfn.XLOOKUP(L4579, Products!C:C, Products!A:A)</f>
        <v>PROD_1</v>
      </c>
      <c r="C4579">
        <v>4578</v>
      </c>
      <c r="D4579" s="2" t="s">
        <v>425</v>
      </c>
      <c r="E4579">
        <f>YEAR(Orders[[#This Row],[Order_Date]])</f>
        <v>2023</v>
      </c>
      <c r="F4579">
        <f>MONTH(Orders[[#This Row],[Order_Date]])</f>
        <v>5</v>
      </c>
      <c r="G4579" s="2" t="s">
        <v>1248</v>
      </c>
      <c r="H4579" t="s">
        <v>1187</v>
      </c>
      <c r="I4579" t="s">
        <v>32</v>
      </c>
      <c r="J4579" t="s">
        <v>22</v>
      </c>
      <c r="K4579" t="s">
        <v>27</v>
      </c>
      <c r="L4579" t="s">
        <v>17</v>
      </c>
      <c r="M4579" s="1">
        <v>1066.97</v>
      </c>
      <c r="N4579" s="1">
        <v>-28.83</v>
      </c>
      <c r="O4579">
        <v>0.25</v>
      </c>
    </row>
    <row r="4580" spans="1:15" x14ac:dyDescent="0.3">
      <c r="A4580" t="str">
        <f xml:space="preserve"> _xlfn.XLOOKUP(H4580, 'Customers'!B:B, 'Customers'!A:A)</f>
        <v>CUST_370</v>
      </c>
      <c r="B4580" t="str">
        <f>_xlfn.XLOOKUP(L4580, Products!C:C, Products!A:A)</f>
        <v>PROD_1</v>
      </c>
      <c r="C4580">
        <v>4579</v>
      </c>
      <c r="D4580" s="2" t="s">
        <v>183</v>
      </c>
      <c r="E4580">
        <f>YEAR(Orders[[#This Row],[Order_Date]])</f>
        <v>2023</v>
      </c>
      <c r="F4580">
        <f>MONTH(Orders[[#This Row],[Order_Date]])</f>
        <v>7</v>
      </c>
      <c r="G4580" s="2" t="s">
        <v>915</v>
      </c>
      <c r="H4580" t="s">
        <v>921</v>
      </c>
      <c r="I4580" t="s">
        <v>21</v>
      </c>
      <c r="J4580" t="s">
        <v>15</v>
      </c>
      <c r="K4580" t="s">
        <v>27</v>
      </c>
      <c r="L4580" t="s">
        <v>17</v>
      </c>
      <c r="M4580" s="1">
        <v>332.37</v>
      </c>
      <c r="N4580" s="1">
        <v>-16.43</v>
      </c>
      <c r="O4580">
        <v>0.05</v>
      </c>
    </row>
    <row r="4581" spans="1:15" x14ac:dyDescent="0.3">
      <c r="A4581" t="str">
        <f xml:space="preserve"> _xlfn.XLOOKUP(H4581, 'Customers'!B:B, 'Customers'!A:A)</f>
        <v>CUST_552</v>
      </c>
      <c r="B4581" t="str">
        <f>_xlfn.XLOOKUP(L4581, Products!C:C, Products!A:A)</f>
        <v>PROD_2</v>
      </c>
      <c r="C4581">
        <v>4580</v>
      </c>
      <c r="D4581" s="2" t="s">
        <v>857</v>
      </c>
      <c r="E4581">
        <f>YEAR(Orders[[#This Row],[Order_Date]])</f>
        <v>2023</v>
      </c>
      <c r="F4581">
        <f>MONTH(Orders[[#This Row],[Order_Date]])</f>
        <v>8</v>
      </c>
      <c r="G4581" s="2" t="s">
        <v>352</v>
      </c>
      <c r="H4581" t="s">
        <v>1237</v>
      </c>
      <c r="I4581" t="s">
        <v>14</v>
      </c>
      <c r="J4581" t="s">
        <v>33</v>
      </c>
      <c r="K4581" t="s">
        <v>16</v>
      </c>
      <c r="L4581" t="s">
        <v>23</v>
      </c>
      <c r="M4581" s="1">
        <v>9617.0300000000007</v>
      </c>
      <c r="N4581" s="1">
        <v>296.33</v>
      </c>
      <c r="O4581">
        <v>0.25</v>
      </c>
    </row>
    <row r="4582" spans="1:15" x14ac:dyDescent="0.3">
      <c r="A4582" t="str">
        <f xml:space="preserve"> _xlfn.XLOOKUP(H4582, 'Customers'!B:B, 'Customers'!A:A)</f>
        <v>CUST_501</v>
      </c>
      <c r="B4582" t="str">
        <f>_xlfn.XLOOKUP(L4582, Products!C:C, Products!A:A)</f>
        <v>PROD_1</v>
      </c>
      <c r="C4582">
        <v>4581</v>
      </c>
      <c r="D4582" s="2" t="s">
        <v>588</v>
      </c>
      <c r="E4582">
        <f>YEAR(Orders[[#This Row],[Order_Date]])</f>
        <v>2023</v>
      </c>
      <c r="F4582">
        <f>MONTH(Orders[[#This Row],[Order_Date]])</f>
        <v>8</v>
      </c>
      <c r="G4582" s="2" t="s">
        <v>1024</v>
      </c>
      <c r="H4582" t="s">
        <v>1161</v>
      </c>
      <c r="I4582" t="s">
        <v>32</v>
      </c>
      <c r="J4582" t="s">
        <v>15</v>
      </c>
      <c r="K4582" t="s">
        <v>16</v>
      </c>
      <c r="L4582" t="s">
        <v>17</v>
      </c>
      <c r="M4582" s="1">
        <v>4917.7299999999996</v>
      </c>
      <c r="N4582" s="1">
        <v>126.48</v>
      </c>
      <c r="O4582">
        <v>0.09</v>
      </c>
    </row>
    <row r="4583" spans="1:15" x14ac:dyDescent="0.3">
      <c r="A4583" t="str">
        <f xml:space="preserve"> _xlfn.XLOOKUP(H4583, 'Customers'!B:B, 'Customers'!A:A)</f>
        <v>CUST_678</v>
      </c>
      <c r="B4583" t="str">
        <f>_xlfn.XLOOKUP(L4583, Products!C:C, Products!A:A)</f>
        <v>PROD_3</v>
      </c>
      <c r="C4583">
        <v>4582</v>
      </c>
      <c r="D4583" s="2" t="s">
        <v>961</v>
      </c>
      <c r="E4583">
        <f>YEAR(Orders[[#This Row],[Order_Date]])</f>
        <v>2022</v>
      </c>
      <c r="F4583">
        <f>MONTH(Orders[[#This Row],[Order_Date]])</f>
        <v>4</v>
      </c>
      <c r="G4583" s="2" t="s">
        <v>710</v>
      </c>
      <c r="H4583" t="s">
        <v>1413</v>
      </c>
      <c r="I4583" t="s">
        <v>21</v>
      </c>
      <c r="J4583" t="s">
        <v>15</v>
      </c>
      <c r="K4583" t="s">
        <v>27</v>
      </c>
      <c r="L4583" t="s">
        <v>28</v>
      </c>
      <c r="M4583" s="1">
        <v>8180.78</v>
      </c>
      <c r="N4583" s="1">
        <v>221.13</v>
      </c>
      <c r="O4583">
        <v>0.16</v>
      </c>
    </row>
    <row r="4584" spans="1:15" x14ac:dyDescent="0.3">
      <c r="A4584" t="str">
        <f xml:space="preserve"> _xlfn.XLOOKUP(H4584, 'Customers'!B:B, 'Customers'!A:A)</f>
        <v>CUST_202</v>
      </c>
      <c r="B4584" t="str">
        <f>_xlfn.XLOOKUP(L4584, Products!C:C, Products!A:A)</f>
        <v>PROD_5</v>
      </c>
      <c r="C4584">
        <v>4583</v>
      </c>
      <c r="D4584" s="2" t="s">
        <v>747</v>
      </c>
      <c r="E4584">
        <f>YEAR(Orders[[#This Row],[Order_Date]])</f>
        <v>2023</v>
      </c>
      <c r="F4584">
        <f>MONTH(Orders[[#This Row],[Order_Date]])</f>
        <v>11</v>
      </c>
      <c r="G4584" s="2" t="s">
        <v>748</v>
      </c>
      <c r="H4584" t="s">
        <v>576</v>
      </c>
      <c r="I4584" t="s">
        <v>14</v>
      </c>
      <c r="J4584" t="s">
        <v>15</v>
      </c>
      <c r="K4584" t="s">
        <v>34</v>
      </c>
      <c r="L4584" t="s">
        <v>39</v>
      </c>
      <c r="M4584" s="1">
        <v>5451.67</v>
      </c>
      <c r="N4584" s="1">
        <v>63.12</v>
      </c>
      <c r="O4584">
        <v>0.25</v>
      </c>
    </row>
    <row r="4585" spans="1:15" x14ac:dyDescent="0.3">
      <c r="A4585" t="str">
        <f xml:space="preserve"> _xlfn.XLOOKUP(H4585, 'Customers'!B:B, 'Customers'!A:A)</f>
        <v>CUST_774</v>
      </c>
      <c r="B4585" t="str">
        <f>_xlfn.XLOOKUP(L4585, Products!C:C, Products!A:A)</f>
        <v>PROD_1</v>
      </c>
      <c r="C4585">
        <v>4584</v>
      </c>
      <c r="D4585" s="2" t="s">
        <v>453</v>
      </c>
      <c r="E4585">
        <f>YEAR(Orders[[#This Row],[Order_Date]])</f>
        <v>2023</v>
      </c>
      <c r="F4585">
        <f>MONTH(Orders[[#This Row],[Order_Date]])</f>
        <v>4</v>
      </c>
      <c r="G4585" s="2" t="s">
        <v>1328</v>
      </c>
      <c r="H4585" t="s">
        <v>1521</v>
      </c>
      <c r="I4585" t="s">
        <v>14</v>
      </c>
      <c r="J4585" t="s">
        <v>65</v>
      </c>
      <c r="K4585" t="s">
        <v>16</v>
      </c>
      <c r="L4585" t="s">
        <v>17</v>
      </c>
      <c r="M4585" s="1">
        <v>8977.49</v>
      </c>
      <c r="N4585" s="1">
        <v>1615.69</v>
      </c>
      <c r="O4585">
        <v>0.16</v>
      </c>
    </row>
    <row r="4586" spans="1:15" x14ac:dyDescent="0.3">
      <c r="A4586" t="str">
        <f xml:space="preserve"> _xlfn.XLOOKUP(H4586, 'Customers'!B:B, 'Customers'!A:A)</f>
        <v>CUST_225</v>
      </c>
      <c r="B4586" t="str">
        <f>_xlfn.XLOOKUP(L4586, Products!C:C, Products!A:A)</f>
        <v>PROD_5</v>
      </c>
      <c r="C4586">
        <v>4585</v>
      </c>
      <c r="D4586" s="2" t="s">
        <v>913</v>
      </c>
      <c r="E4586">
        <f>YEAR(Orders[[#This Row],[Order_Date]])</f>
        <v>2022</v>
      </c>
      <c r="F4586">
        <f>MONTH(Orders[[#This Row],[Order_Date]])</f>
        <v>9</v>
      </c>
      <c r="G4586" s="2" t="s">
        <v>953</v>
      </c>
      <c r="H4586" t="s">
        <v>628</v>
      </c>
      <c r="I4586" t="s">
        <v>21</v>
      </c>
      <c r="J4586" t="s">
        <v>22</v>
      </c>
      <c r="K4586" t="s">
        <v>34</v>
      </c>
      <c r="L4586" t="s">
        <v>39</v>
      </c>
      <c r="M4586" s="1">
        <v>7090.41</v>
      </c>
      <c r="N4586" s="1">
        <v>1827.22</v>
      </c>
      <c r="O4586">
        <v>0.16</v>
      </c>
    </row>
    <row r="4587" spans="1:15" x14ac:dyDescent="0.3">
      <c r="A4587" t="str">
        <f xml:space="preserve"> _xlfn.XLOOKUP(H4587, 'Customers'!B:B, 'Customers'!A:A)</f>
        <v>CUST_539</v>
      </c>
      <c r="B4587" t="str">
        <f>_xlfn.XLOOKUP(L4587, Products!C:C, Products!A:A)</f>
        <v>PROD_2</v>
      </c>
      <c r="C4587">
        <v>4586</v>
      </c>
      <c r="D4587" s="2" t="s">
        <v>805</v>
      </c>
      <c r="E4587">
        <f>YEAR(Orders[[#This Row],[Order_Date]])</f>
        <v>2023</v>
      </c>
      <c r="F4587">
        <f>MONTH(Orders[[#This Row],[Order_Date]])</f>
        <v>3</v>
      </c>
      <c r="G4587" s="2" t="s">
        <v>554</v>
      </c>
      <c r="H4587" t="s">
        <v>1220</v>
      </c>
      <c r="I4587" t="s">
        <v>21</v>
      </c>
      <c r="J4587" t="s">
        <v>65</v>
      </c>
      <c r="K4587" t="s">
        <v>16</v>
      </c>
      <c r="L4587" t="s">
        <v>23</v>
      </c>
      <c r="M4587" s="1">
        <v>8577.69</v>
      </c>
      <c r="N4587" s="1">
        <v>1368.26</v>
      </c>
      <c r="O4587">
        <v>0.14000000000000001</v>
      </c>
    </row>
    <row r="4588" spans="1:15" x14ac:dyDescent="0.3">
      <c r="A4588" t="str">
        <f xml:space="preserve"> _xlfn.XLOOKUP(H4588, 'Customers'!B:B, 'Customers'!A:A)</f>
        <v>CUST_702</v>
      </c>
      <c r="B4588" t="str">
        <f>_xlfn.XLOOKUP(L4588, Products!C:C, Products!A:A)</f>
        <v>PROD_7</v>
      </c>
      <c r="C4588">
        <v>4587</v>
      </c>
      <c r="D4588" s="2" t="s">
        <v>407</v>
      </c>
      <c r="E4588">
        <f>YEAR(Orders[[#This Row],[Order_Date]])</f>
        <v>2022</v>
      </c>
      <c r="F4588">
        <f>MONTH(Orders[[#This Row],[Order_Date]])</f>
        <v>11</v>
      </c>
      <c r="G4588" s="2" t="s">
        <v>707</v>
      </c>
      <c r="H4588" t="s">
        <v>1441</v>
      </c>
      <c r="I4588" t="s">
        <v>21</v>
      </c>
      <c r="J4588" t="s">
        <v>15</v>
      </c>
      <c r="K4588" t="s">
        <v>16</v>
      </c>
      <c r="L4588" t="s">
        <v>66</v>
      </c>
      <c r="M4588" s="1">
        <v>1979.45</v>
      </c>
      <c r="N4588" s="1">
        <v>-110.06</v>
      </c>
      <c r="O4588">
        <v>0.18</v>
      </c>
    </row>
    <row r="4589" spans="1:15" x14ac:dyDescent="0.3">
      <c r="A4589" t="str">
        <f xml:space="preserve"> _xlfn.XLOOKUP(H4589, 'Customers'!B:B, 'Customers'!A:A)</f>
        <v>CUST_903</v>
      </c>
      <c r="B4589" t="str">
        <f>_xlfn.XLOOKUP(L4589, Products!C:C, Products!A:A)</f>
        <v>PROD_8</v>
      </c>
      <c r="C4589">
        <v>4588</v>
      </c>
      <c r="D4589" s="2" t="s">
        <v>575</v>
      </c>
      <c r="E4589">
        <f>YEAR(Orders[[#This Row],[Order_Date]])</f>
        <v>2022</v>
      </c>
      <c r="F4589">
        <f>MONTH(Orders[[#This Row],[Order_Date]])</f>
        <v>11</v>
      </c>
      <c r="G4589" s="2" t="s">
        <v>502</v>
      </c>
      <c r="H4589" t="s">
        <v>1662</v>
      </c>
      <c r="I4589" t="s">
        <v>32</v>
      </c>
      <c r="J4589" t="s">
        <v>33</v>
      </c>
      <c r="K4589" t="s">
        <v>27</v>
      </c>
      <c r="L4589" t="s">
        <v>73</v>
      </c>
      <c r="M4589" s="1">
        <v>3696.97</v>
      </c>
      <c r="N4589" s="1">
        <v>-345.99</v>
      </c>
      <c r="O4589">
        <v>0.24</v>
      </c>
    </row>
    <row r="4590" spans="1:15" x14ac:dyDescent="0.3">
      <c r="A4590" t="str">
        <f xml:space="preserve"> _xlfn.XLOOKUP(H4590, 'Customers'!B:B, 'Customers'!A:A)</f>
        <v>CUST_471</v>
      </c>
      <c r="B4590" t="str">
        <f>_xlfn.XLOOKUP(L4590, Products!C:C, Products!A:A)</f>
        <v>PROD_1</v>
      </c>
      <c r="C4590">
        <v>4589</v>
      </c>
      <c r="D4590" s="2" t="s">
        <v>1164</v>
      </c>
      <c r="E4590">
        <f>YEAR(Orders[[#This Row],[Order_Date]])</f>
        <v>2022</v>
      </c>
      <c r="F4590">
        <f>MONTH(Orders[[#This Row],[Order_Date]])</f>
        <v>3</v>
      </c>
      <c r="G4590" s="2" t="s">
        <v>1140</v>
      </c>
      <c r="H4590" t="s">
        <v>1102</v>
      </c>
      <c r="I4590" t="s">
        <v>21</v>
      </c>
      <c r="J4590" t="s">
        <v>22</v>
      </c>
      <c r="K4590" t="s">
        <v>16</v>
      </c>
      <c r="L4590" t="s">
        <v>17</v>
      </c>
      <c r="M4590" s="1">
        <v>9943.49</v>
      </c>
      <c r="N4590" s="1">
        <v>2629.26</v>
      </c>
      <c r="O4590">
        <v>0.2</v>
      </c>
    </row>
    <row r="4591" spans="1:15" x14ac:dyDescent="0.3">
      <c r="A4591" t="str">
        <f xml:space="preserve"> _xlfn.XLOOKUP(H4591, 'Customers'!B:B, 'Customers'!A:A)</f>
        <v>CUST_820</v>
      </c>
      <c r="B4591" t="str">
        <f>_xlfn.XLOOKUP(L4591, Products!C:C, Products!A:A)</f>
        <v>PROD_1</v>
      </c>
      <c r="C4591">
        <v>4590</v>
      </c>
      <c r="D4591" s="2" t="s">
        <v>397</v>
      </c>
      <c r="E4591">
        <f>YEAR(Orders[[#This Row],[Order_Date]])</f>
        <v>2023</v>
      </c>
      <c r="F4591">
        <f>MONTH(Orders[[#This Row],[Order_Date]])</f>
        <v>4</v>
      </c>
      <c r="G4591" s="2" t="s">
        <v>398</v>
      </c>
      <c r="H4591" t="s">
        <v>1571</v>
      </c>
      <c r="I4591" t="s">
        <v>21</v>
      </c>
      <c r="J4591" t="s">
        <v>22</v>
      </c>
      <c r="K4591" t="s">
        <v>27</v>
      </c>
      <c r="L4591" t="s">
        <v>17</v>
      </c>
      <c r="M4591" s="1">
        <v>4670.91</v>
      </c>
      <c r="N4591" s="1">
        <v>1182.1400000000001</v>
      </c>
      <c r="O4591">
        <v>0.19</v>
      </c>
    </row>
    <row r="4592" spans="1:15" x14ac:dyDescent="0.3">
      <c r="A4592" t="str">
        <f xml:space="preserve"> _xlfn.XLOOKUP(H4592, 'Customers'!B:B, 'Customers'!A:A)</f>
        <v>CUST_313</v>
      </c>
      <c r="B4592" t="str">
        <f>_xlfn.XLOOKUP(L4592, Products!C:C, Products!A:A)</f>
        <v>PROD_2</v>
      </c>
      <c r="C4592">
        <v>4591</v>
      </c>
      <c r="D4592" s="2" t="s">
        <v>685</v>
      </c>
      <c r="E4592">
        <f>YEAR(Orders[[#This Row],[Order_Date]])</f>
        <v>2022</v>
      </c>
      <c r="F4592">
        <f>MONTH(Orders[[#This Row],[Order_Date]])</f>
        <v>12</v>
      </c>
      <c r="G4592" s="2" t="s">
        <v>440</v>
      </c>
      <c r="H4592" t="s">
        <v>818</v>
      </c>
      <c r="I4592" t="s">
        <v>14</v>
      </c>
      <c r="J4592" t="s">
        <v>33</v>
      </c>
      <c r="K4592" t="s">
        <v>16</v>
      </c>
      <c r="L4592" t="s">
        <v>23</v>
      </c>
      <c r="M4592" s="1">
        <v>774.34</v>
      </c>
      <c r="N4592" s="1">
        <v>-14.12</v>
      </c>
      <c r="O4592">
        <v>0.17</v>
      </c>
    </row>
    <row r="4593" spans="1:15" x14ac:dyDescent="0.3">
      <c r="A4593" t="str">
        <f xml:space="preserve"> _xlfn.XLOOKUP(H4593, 'Customers'!B:B, 'Customers'!A:A)</f>
        <v>CUST_672</v>
      </c>
      <c r="B4593" t="str">
        <f>_xlfn.XLOOKUP(L4593, Products!C:C, Products!A:A)</f>
        <v>PROD_8</v>
      </c>
      <c r="C4593">
        <v>4592</v>
      </c>
      <c r="D4593" s="2" t="s">
        <v>1136</v>
      </c>
      <c r="E4593">
        <f>YEAR(Orders[[#This Row],[Order_Date]])</f>
        <v>2023</v>
      </c>
      <c r="F4593">
        <f>MONTH(Orders[[#This Row],[Order_Date]])</f>
        <v>11</v>
      </c>
      <c r="G4593" s="2" t="s">
        <v>208</v>
      </c>
      <c r="H4593" t="s">
        <v>1402</v>
      </c>
      <c r="I4593" t="s">
        <v>14</v>
      </c>
      <c r="J4593" t="s">
        <v>33</v>
      </c>
      <c r="K4593" t="s">
        <v>27</v>
      </c>
      <c r="L4593" t="s">
        <v>73</v>
      </c>
      <c r="M4593" s="1">
        <v>9105.8799999999992</v>
      </c>
      <c r="N4593" s="1">
        <v>2513.58</v>
      </c>
      <c r="O4593">
        <v>0.19</v>
      </c>
    </row>
    <row r="4594" spans="1:15" x14ac:dyDescent="0.3">
      <c r="A4594" t="str">
        <f xml:space="preserve"> _xlfn.XLOOKUP(H4594, 'Customers'!B:B, 'Customers'!A:A)</f>
        <v>CUST_10</v>
      </c>
      <c r="B4594" t="str">
        <f>_xlfn.XLOOKUP(L4594, Products!C:C, Products!A:A)</f>
        <v>PROD_6</v>
      </c>
      <c r="C4594">
        <v>4593</v>
      </c>
      <c r="D4594" s="2" t="s">
        <v>80</v>
      </c>
      <c r="E4594">
        <f>YEAR(Orders[[#This Row],[Order_Date]])</f>
        <v>2023</v>
      </c>
      <c r="F4594">
        <f>MONTH(Orders[[#This Row],[Order_Date]])</f>
        <v>11</v>
      </c>
      <c r="G4594" s="2" t="s">
        <v>95</v>
      </c>
      <c r="H4594" t="s">
        <v>55</v>
      </c>
      <c r="I4594" t="s">
        <v>32</v>
      </c>
      <c r="J4594" t="s">
        <v>65</v>
      </c>
      <c r="K4594" t="s">
        <v>34</v>
      </c>
      <c r="L4594" t="s">
        <v>52</v>
      </c>
      <c r="M4594" s="1">
        <v>8324.44</v>
      </c>
      <c r="N4594" s="1">
        <v>655.13</v>
      </c>
      <c r="O4594">
        <v>0.3</v>
      </c>
    </row>
    <row r="4595" spans="1:15" x14ac:dyDescent="0.3">
      <c r="A4595" t="str">
        <f xml:space="preserve"> _xlfn.XLOOKUP(H4595, 'Customers'!B:B, 'Customers'!A:A)</f>
        <v>CUST_239</v>
      </c>
      <c r="B4595" t="str">
        <f>_xlfn.XLOOKUP(L4595, Products!C:C, Products!A:A)</f>
        <v>PROD_1</v>
      </c>
      <c r="C4595">
        <v>4594</v>
      </c>
      <c r="D4595" s="2" t="s">
        <v>325</v>
      </c>
      <c r="E4595">
        <f>YEAR(Orders[[#This Row],[Order_Date]])</f>
        <v>2022</v>
      </c>
      <c r="F4595">
        <f>MONTH(Orders[[#This Row],[Order_Date]])</f>
        <v>8</v>
      </c>
      <c r="G4595" s="2" t="s">
        <v>411</v>
      </c>
      <c r="H4595" t="s">
        <v>662</v>
      </c>
      <c r="I4595" t="s">
        <v>21</v>
      </c>
      <c r="J4595" t="s">
        <v>15</v>
      </c>
      <c r="K4595" t="s">
        <v>16</v>
      </c>
      <c r="L4595" t="s">
        <v>17</v>
      </c>
      <c r="M4595" s="1">
        <v>9264.42</v>
      </c>
      <c r="N4595" s="1">
        <v>2396.06</v>
      </c>
      <c r="O4595">
        <v>0.23</v>
      </c>
    </row>
    <row r="4596" spans="1:15" x14ac:dyDescent="0.3">
      <c r="A4596" t="str">
        <f xml:space="preserve"> _xlfn.XLOOKUP(H4596, 'Customers'!B:B, 'Customers'!A:A)</f>
        <v>CUST_658</v>
      </c>
      <c r="B4596" t="str">
        <f>_xlfn.XLOOKUP(L4596, Products!C:C, Products!A:A)</f>
        <v>PROD_5</v>
      </c>
      <c r="C4596">
        <v>4595</v>
      </c>
      <c r="D4596" s="2" t="s">
        <v>89</v>
      </c>
      <c r="E4596">
        <f>YEAR(Orders[[#This Row],[Order_Date]])</f>
        <v>2023</v>
      </c>
      <c r="F4596">
        <f>MONTH(Orders[[#This Row],[Order_Date]])</f>
        <v>12</v>
      </c>
      <c r="G4596" s="2" t="s">
        <v>552</v>
      </c>
      <c r="H4596" t="s">
        <v>1387</v>
      </c>
      <c r="I4596" t="s">
        <v>21</v>
      </c>
      <c r="J4596" t="s">
        <v>65</v>
      </c>
      <c r="K4596" t="s">
        <v>34</v>
      </c>
      <c r="L4596" t="s">
        <v>39</v>
      </c>
      <c r="M4596" s="1">
        <v>5208.63</v>
      </c>
      <c r="N4596" s="1">
        <v>263.22000000000003</v>
      </c>
      <c r="O4596">
        <v>0.12</v>
      </c>
    </row>
    <row r="4597" spans="1:15" x14ac:dyDescent="0.3">
      <c r="A4597" t="str">
        <f xml:space="preserve"> _xlfn.XLOOKUP(H4597, 'Customers'!B:B, 'Customers'!A:A)</f>
        <v>CUST_309</v>
      </c>
      <c r="B4597" t="str">
        <f>_xlfn.XLOOKUP(L4597, Products!C:C, Products!A:A)</f>
        <v>PROD_5</v>
      </c>
      <c r="C4597">
        <v>4596</v>
      </c>
      <c r="D4597" s="2" t="s">
        <v>1411</v>
      </c>
      <c r="E4597">
        <f>YEAR(Orders[[#This Row],[Order_Date]])</f>
        <v>2023</v>
      </c>
      <c r="F4597">
        <f>MONTH(Orders[[#This Row],[Order_Date]])</f>
        <v>12</v>
      </c>
      <c r="G4597" s="2" t="s">
        <v>1008</v>
      </c>
      <c r="H4597" t="s">
        <v>808</v>
      </c>
      <c r="I4597" t="s">
        <v>21</v>
      </c>
      <c r="J4597" t="s">
        <v>15</v>
      </c>
      <c r="K4597" t="s">
        <v>34</v>
      </c>
      <c r="L4597" t="s">
        <v>39</v>
      </c>
      <c r="M4597" s="1">
        <v>1545.03</v>
      </c>
      <c r="N4597" s="1">
        <v>344.06</v>
      </c>
      <c r="O4597">
        <v>0.09</v>
      </c>
    </row>
    <row r="4598" spans="1:15" x14ac:dyDescent="0.3">
      <c r="A4598" t="str">
        <f xml:space="preserve"> _xlfn.XLOOKUP(H4598, 'Customers'!B:B, 'Customers'!A:A)</f>
        <v>CUST_771</v>
      </c>
      <c r="B4598" t="str">
        <f>_xlfn.XLOOKUP(L4598, Products!C:C, Products!A:A)</f>
        <v>PROD_4</v>
      </c>
      <c r="C4598">
        <v>4597</v>
      </c>
      <c r="D4598" s="2" t="s">
        <v>852</v>
      </c>
      <c r="E4598">
        <f>YEAR(Orders[[#This Row],[Order_Date]])</f>
        <v>2022</v>
      </c>
      <c r="F4598">
        <f>MONTH(Orders[[#This Row],[Order_Date]])</f>
        <v>6</v>
      </c>
      <c r="G4598" s="2" t="s">
        <v>456</v>
      </c>
      <c r="H4598" t="s">
        <v>1517</v>
      </c>
      <c r="I4598" t="s">
        <v>14</v>
      </c>
      <c r="J4598" t="s">
        <v>33</v>
      </c>
      <c r="K4598" t="s">
        <v>34</v>
      </c>
      <c r="L4598" t="s">
        <v>35</v>
      </c>
      <c r="M4598" s="1">
        <v>9381.2900000000009</v>
      </c>
      <c r="N4598" s="1">
        <v>2006.86</v>
      </c>
      <c r="O4598">
        <v>0.27</v>
      </c>
    </row>
    <row r="4599" spans="1:15" x14ac:dyDescent="0.3">
      <c r="A4599" t="str">
        <f xml:space="preserve"> _xlfn.XLOOKUP(H4599, 'Customers'!B:B, 'Customers'!A:A)</f>
        <v>CUST_878</v>
      </c>
      <c r="B4599" t="str">
        <f>_xlfn.XLOOKUP(L4599, Products!C:C, Products!A:A)</f>
        <v>PROD_5</v>
      </c>
      <c r="C4599">
        <v>4598</v>
      </c>
      <c r="D4599" s="2" t="s">
        <v>1217</v>
      </c>
      <c r="E4599">
        <f>YEAR(Orders[[#This Row],[Order_Date]])</f>
        <v>2022</v>
      </c>
      <c r="F4599">
        <f>MONTH(Orders[[#This Row],[Order_Date]])</f>
        <v>6</v>
      </c>
      <c r="G4599" s="2" t="s">
        <v>791</v>
      </c>
      <c r="H4599" t="s">
        <v>1633</v>
      </c>
      <c r="I4599" t="s">
        <v>14</v>
      </c>
      <c r="J4599" t="s">
        <v>22</v>
      </c>
      <c r="K4599" t="s">
        <v>34</v>
      </c>
      <c r="L4599" t="s">
        <v>39</v>
      </c>
      <c r="M4599" s="1">
        <v>1005.94</v>
      </c>
      <c r="N4599" s="1">
        <v>-95.35</v>
      </c>
      <c r="O4599">
        <v>0.17</v>
      </c>
    </row>
    <row r="4600" spans="1:15" x14ac:dyDescent="0.3">
      <c r="A4600" t="str">
        <f xml:space="preserve"> _xlfn.XLOOKUP(H4600, 'Customers'!B:B, 'Customers'!A:A)</f>
        <v>CUST_2</v>
      </c>
      <c r="B4600" t="str">
        <f>_xlfn.XLOOKUP(L4600, Products!C:C, Products!A:A)</f>
        <v>PROD_8</v>
      </c>
      <c r="C4600">
        <v>4599</v>
      </c>
      <c r="D4600" s="2" t="s">
        <v>644</v>
      </c>
      <c r="E4600">
        <f>YEAR(Orders[[#This Row],[Order_Date]])</f>
        <v>2023</v>
      </c>
      <c r="F4600">
        <f>MONTH(Orders[[#This Row],[Order_Date]])</f>
        <v>3</v>
      </c>
      <c r="G4600" s="2" t="s">
        <v>1494</v>
      </c>
      <c r="H4600" t="s">
        <v>20</v>
      </c>
      <c r="I4600" t="s">
        <v>14</v>
      </c>
      <c r="J4600" t="s">
        <v>65</v>
      </c>
      <c r="K4600" t="s">
        <v>27</v>
      </c>
      <c r="L4600" t="s">
        <v>73</v>
      </c>
      <c r="M4600" s="1">
        <v>5500.14</v>
      </c>
      <c r="N4600" s="1">
        <v>140.6</v>
      </c>
      <c r="O4600">
        <v>0.19</v>
      </c>
    </row>
    <row r="4601" spans="1:15" x14ac:dyDescent="0.3">
      <c r="A4601" t="str">
        <f xml:space="preserve"> _xlfn.XLOOKUP(H4601, 'Customers'!B:B, 'Customers'!A:A)</f>
        <v>CUST_690</v>
      </c>
      <c r="B4601" t="str">
        <f>_xlfn.XLOOKUP(L4601, Products!C:C, Products!A:A)</f>
        <v>PROD_4</v>
      </c>
      <c r="C4601">
        <v>4600</v>
      </c>
      <c r="D4601" s="2" t="s">
        <v>577</v>
      </c>
      <c r="E4601">
        <f>YEAR(Orders[[#This Row],[Order_Date]])</f>
        <v>2023</v>
      </c>
      <c r="F4601">
        <f>MONTH(Orders[[#This Row],[Order_Date]])</f>
        <v>2</v>
      </c>
      <c r="G4601" s="2" t="s">
        <v>46</v>
      </c>
      <c r="H4601" t="s">
        <v>1429</v>
      </c>
      <c r="I4601" t="s">
        <v>21</v>
      </c>
      <c r="J4601" t="s">
        <v>15</v>
      </c>
      <c r="K4601" t="s">
        <v>34</v>
      </c>
      <c r="L4601" t="s">
        <v>35</v>
      </c>
      <c r="M4601" s="1">
        <v>7285.73</v>
      </c>
      <c r="N4601" s="1">
        <v>1050.3900000000001</v>
      </c>
      <c r="O4601">
        <v>0.27</v>
      </c>
    </row>
    <row r="4602" spans="1:15" x14ac:dyDescent="0.3">
      <c r="A4602" t="str">
        <f xml:space="preserve"> _xlfn.XLOOKUP(H4602, 'Customers'!B:B, 'Customers'!A:A)</f>
        <v>CUST_647</v>
      </c>
      <c r="B4602" t="str">
        <f>_xlfn.XLOOKUP(L4602, Products!C:C, Products!A:A)</f>
        <v>PROD_1</v>
      </c>
      <c r="C4602">
        <v>4601</v>
      </c>
      <c r="D4602" s="2" t="s">
        <v>1044</v>
      </c>
      <c r="E4602">
        <f>YEAR(Orders[[#This Row],[Order_Date]])</f>
        <v>2023</v>
      </c>
      <c r="F4602">
        <f>MONTH(Orders[[#This Row],[Order_Date]])</f>
        <v>2</v>
      </c>
      <c r="G4602" s="2" t="s">
        <v>667</v>
      </c>
      <c r="H4602" t="s">
        <v>1372</v>
      </c>
      <c r="I4602" t="s">
        <v>14</v>
      </c>
      <c r="J4602" t="s">
        <v>15</v>
      </c>
      <c r="K4602" t="s">
        <v>27</v>
      </c>
      <c r="L4602" t="s">
        <v>17</v>
      </c>
      <c r="M4602" s="1">
        <v>1645.62</v>
      </c>
      <c r="N4602" s="1">
        <v>145.53</v>
      </c>
      <c r="O4602">
        <v>0.23</v>
      </c>
    </row>
    <row r="4603" spans="1:15" x14ac:dyDescent="0.3">
      <c r="A4603" t="str">
        <f xml:space="preserve"> _xlfn.XLOOKUP(H4603, 'Customers'!B:B, 'Customers'!A:A)</f>
        <v>CUST_174</v>
      </c>
      <c r="B4603" t="str">
        <f>_xlfn.XLOOKUP(L4603, Products!C:C, Products!A:A)</f>
        <v>PROD_2</v>
      </c>
      <c r="C4603">
        <v>4602</v>
      </c>
      <c r="D4603" s="2" t="s">
        <v>961</v>
      </c>
      <c r="E4603">
        <f>YEAR(Orders[[#This Row],[Order_Date]])</f>
        <v>2022</v>
      </c>
      <c r="F4603">
        <f>MONTH(Orders[[#This Row],[Order_Date]])</f>
        <v>4</v>
      </c>
      <c r="G4603" s="2" t="s">
        <v>70</v>
      </c>
      <c r="H4603" t="s">
        <v>510</v>
      </c>
      <c r="I4603" t="s">
        <v>21</v>
      </c>
      <c r="J4603" t="s">
        <v>15</v>
      </c>
      <c r="K4603" t="s">
        <v>16</v>
      </c>
      <c r="L4603" t="s">
        <v>23</v>
      </c>
      <c r="M4603" s="1">
        <v>7230.47</v>
      </c>
      <c r="N4603" s="1">
        <v>-675.06</v>
      </c>
      <c r="O4603">
        <v>0.19</v>
      </c>
    </row>
    <row r="4604" spans="1:15" x14ac:dyDescent="0.3">
      <c r="A4604" t="str">
        <f xml:space="preserve"> _xlfn.XLOOKUP(H4604, 'Customers'!B:B, 'Customers'!A:A)</f>
        <v>CUST_416</v>
      </c>
      <c r="B4604" t="str">
        <f>_xlfn.XLOOKUP(L4604, Products!C:C, Products!A:A)</f>
        <v>PROD_3</v>
      </c>
      <c r="C4604">
        <v>4603</v>
      </c>
      <c r="D4604" s="2" t="s">
        <v>161</v>
      </c>
      <c r="E4604">
        <f>YEAR(Orders[[#This Row],[Order_Date]])</f>
        <v>2023</v>
      </c>
      <c r="F4604">
        <f>MONTH(Orders[[#This Row],[Order_Date]])</f>
        <v>9</v>
      </c>
      <c r="G4604" s="2" t="s">
        <v>1068</v>
      </c>
      <c r="H4604" t="s">
        <v>1012</v>
      </c>
      <c r="I4604" t="s">
        <v>21</v>
      </c>
      <c r="J4604" t="s">
        <v>65</v>
      </c>
      <c r="K4604" t="s">
        <v>27</v>
      </c>
      <c r="L4604" t="s">
        <v>28</v>
      </c>
      <c r="M4604" s="1">
        <v>7619.78</v>
      </c>
      <c r="N4604" s="1">
        <v>2098.5300000000002</v>
      </c>
      <c r="O4604">
        <v>0.26</v>
      </c>
    </row>
    <row r="4605" spans="1:15" x14ac:dyDescent="0.3">
      <c r="A4605" t="str">
        <f xml:space="preserve"> _xlfn.XLOOKUP(H4605, 'Customers'!B:B, 'Customers'!A:A)</f>
        <v>CUST_314</v>
      </c>
      <c r="B4605" t="str">
        <f>_xlfn.XLOOKUP(L4605, Products!C:C, Products!A:A)</f>
        <v>PROD_7</v>
      </c>
      <c r="C4605">
        <v>4604</v>
      </c>
      <c r="D4605" s="2" t="s">
        <v>710</v>
      </c>
      <c r="E4605">
        <f>YEAR(Orders[[#This Row],[Order_Date]])</f>
        <v>2022</v>
      </c>
      <c r="F4605">
        <f>MONTH(Orders[[#This Row],[Order_Date]])</f>
        <v>4</v>
      </c>
      <c r="G4605" s="2" t="s">
        <v>1427</v>
      </c>
      <c r="H4605" t="s">
        <v>823</v>
      </c>
      <c r="I4605" t="s">
        <v>32</v>
      </c>
      <c r="J4605" t="s">
        <v>15</v>
      </c>
      <c r="K4605" t="s">
        <v>16</v>
      </c>
      <c r="L4605" t="s">
        <v>66</v>
      </c>
      <c r="M4605" s="1">
        <v>4482.3100000000004</v>
      </c>
      <c r="N4605" s="1">
        <v>403.43</v>
      </c>
      <c r="O4605">
        <v>0.2</v>
      </c>
    </row>
    <row r="4606" spans="1:15" x14ac:dyDescent="0.3">
      <c r="A4606" t="str">
        <f xml:space="preserve"> _xlfn.XLOOKUP(H4606, 'Customers'!B:B, 'Customers'!A:A)</f>
        <v>CUST_880</v>
      </c>
      <c r="B4606" t="str">
        <f>_xlfn.XLOOKUP(L4606, Products!C:C, Products!A:A)</f>
        <v>PROD_1</v>
      </c>
      <c r="C4606">
        <v>4605</v>
      </c>
      <c r="D4606" s="2" t="s">
        <v>44</v>
      </c>
      <c r="E4606">
        <f>YEAR(Orders[[#This Row],[Order_Date]])</f>
        <v>2023</v>
      </c>
      <c r="F4606">
        <f>MONTH(Orders[[#This Row],[Order_Date]])</f>
        <v>12</v>
      </c>
      <c r="G4606" s="2" t="s">
        <v>423</v>
      </c>
      <c r="H4606" t="s">
        <v>1635</v>
      </c>
      <c r="I4606" t="s">
        <v>21</v>
      </c>
      <c r="J4606" t="s">
        <v>33</v>
      </c>
      <c r="K4606" t="s">
        <v>16</v>
      </c>
      <c r="L4606" t="s">
        <v>17</v>
      </c>
      <c r="M4606" s="1">
        <v>5277.68</v>
      </c>
      <c r="N4606" s="1">
        <v>518.11</v>
      </c>
      <c r="O4606">
        <v>0.1</v>
      </c>
    </row>
    <row r="4607" spans="1:15" x14ac:dyDescent="0.3">
      <c r="A4607" t="str">
        <f xml:space="preserve"> _xlfn.XLOOKUP(H4607, 'Customers'!B:B, 'Customers'!A:A)</f>
        <v>CUST_893</v>
      </c>
      <c r="B4607" t="str">
        <f>_xlfn.XLOOKUP(L4607, Products!C:C, Products!A:A)</f>
        <v>PROD_7</v>
      </c>
      <c r="C4607">
        <v>4606</v>
      </c>
      <c r="D4607" s="2" t="s">
        <v>1024</v>
      </c>
      <c r="E4607">
        <f>YEAR(Orders[[#This Row],[Order_Date]])</f>
        <v>2023</v>
      </c>
      <c r="F4607">
        <f>MONTH(Orders[[#This Row],[Order_Date]])</f>
        <v>8</v>
      </c>
      <c r="G4607" s="2" t="s">
        <v>759</v>
      </c>
      <c r="H4607" t="s">
        <v>1652</v>
      </c>
      <c r="I4607" t="s">
        <v>14</v>
      </c>
      <c r="J4607" t="s">
        <v>65</v>
      </c>
      <c r="K4607" t="s">
        <v>16</v>
      </c>
      <c r="L4607" t="s">
        <v>66</v>
      </c>
      <c r="M4607" s="1">
        <v>1120.94</v>
      </c>
      <c r="N4607" s="1">
        <v>-100.27</v>
      </c>
      <c r="O4607">
        <v>0.11</v>
      </c>
    </row>
    <row r="4608" spans="1:15" x14ac:dyDescent="0.3">
      <c r="A4608" t="str">
        <f xml:space="preserve"> _xlfn.XLOOKUP(H4608, 'Customers'!B:B, 'Customers'!A:A)</f>
        <v>CUST_733</v>
      </c>
      <c r="B4608" t="str">
        <f>_xlfn.XLOOKUP(L4608, Products!C:C, Products!A:A)</f>
        <v>PROD_2</v>
      </c>
      <c r="C4608">
        <v>4607</v>
      </c>
      <c r="D4608" s="2" t="s">
        <v>1411</v>
      </c>
      <c r="E4608">
        <f>YEAR(Orders[[#This Row],[Order_Date]])</f>
        <v>2023</v>
      </c>
      <c r="F4608">
        <f>MONTH(Orders[[#This Row],[Order_Date]])</f>
        <v>12</v>
      </c>
      <c r="G4608" s="2" t="s">
        <v>1008</v>
      </c>
      <c r="H4608" t="s">
        <v>1475</v>
      </c>
      <c r="I4608" t="s">
        <v>21</v>
      </c>
      <c r="J4608" t="s">
        <v>33</v>
      </c>
      <c r="K4608" t="s">
        <v>16</v>
      </c>
      <c r="L4608" t="s">
        <v>23</v>
      </c>
      <c r="M4608" s="1">
        <v>8008.33</v>
      </c>
      <c r="N4608" s="1">
        <v>1992.79</v>
      </c>
      <c r="O4608">
        <v>0.28999999999999998</v>
      </c>
    </row>
    <row r="4609" spans="1:15" x14ac:dyDescent="0.3">
      <c r="A4609" t="str">
        <f xml:space="preserve"> _xlfn.XLOOKUP(H4609, 'Customers'!B:B, 'Customers'!A:A)</f>
        <v>CUST_975</v>
      </c>
      <c r="B4609" t="str">
        <f>_xlfn.XLOOKUP(L4609, Products!C:C, Products!A:A)</f>
        <v>PROD_7</v>
      </c>
      <c r="C4609">
        <v>4608</v>
      </c>
      <c r="D4609" s="2" t="s">
        <v>225</v>
      </c>
      <c r="E4609">
        <f>YEAR(Orders[[#This Row],[Order_Date]])</f>
        <v>2023</v>
      </c>
      <c r="F4609">
        <f>MONTH(Orders[[#This Row],[Order_Date]])</f>
        <v>6</v>
      </c>
      <c r="G4609" s="2" t="s">
        <v>825</v>
      </c>
      <c r="H4609" t="s">
        <v>1738</v>
      </c>
      <c r="I4609" t="s">
        <v>32</v>
      </c>
      <c r="J4609" t="s">
        <v>65</v>
      </c>
      <c r="K4609" t="s">
        <v>16</v>
      </c>
      <c r="L4609" t="s">
        <v>66</v>
      </c>
      <c r="M4609" s="1">
        <v>8094.15</v>
      </c>
      <c r="N4609" s="1">
        <v>1875.98</v>
      </c>
      <c r="O4609">
        <v>0.21</v>
      </c>
    </row>
    <row r="4610" spans="1:15" x14ac:dyDescent="0.3">
      <c r="A4610" t="str">
        <f xml:space="preserve"> _xlfn.XLOOKUP(H4610, 'Customers'!B:B, 'Customers'!A:A)</f>
        <v>CUST_204</v>
      </c>
      <c r="B4610" t="str">
        <f>_xlfn.XLOOKUP(L4610, Products!C:C, Products!A:A)</f>
        <v>PROD_6</v>
      </c>
      <c r="C4610">
        <v>4609</v>
      </c>
      <c r="D4610" s="2" t="s">
        <v>116</v>
      </c>
      <c r="E4610">
        <f>YEAR(Orders[[#This Row],[Order_Date]])</f>
        <v>2022</v>
      </c>
      <c r="F4610">
        <f>MONTH(Orders[[#This Row],[Order_Date]])</f>
        <v>11</v>
      </c>
      <c r="G4610" s="2" t="s">
        <v>1204</v>
      </c>
      <c r="H4610" t="s">
        <v>583</v>
      </c>
      <c r="I4610" t="s">
        <v>32</v>
      </c>
      <c r="J4610" t="s">
        <v>33</v>
      </c>
      <c r="K4610" t="s">
        <v>34</v>
      </c>
      <c r="L4610" t="s">
        <v>52</v>
      </c>
      <c r="M4610" s="1">
        <v>2553.87</v>
      </c>
      <c r="N4610" s="1">
        <v>336.57</v>
      </c>
      <c r="O4610">
        <v>0.27</v>
      </c>
    </row>
    <row r="4611" spans="1:15" x14ac:dyDescent="0.3">
      <c r="A4611" t="str">
        <f xml:space="preserve"> _xlfn.XLOOKUP(H4611, 'Customers'!B:B, 'Customers'!A:A)</f>
        <v>CUST_266</v>
      </c>
      <c r="B4611" t="str">
        <f>_xlfn.XLOOKUP(L4611, Products!C:C, Products!A:A)</f>
        <v>PROD_8</v>
      </c>
      <c r="C4611">
        <v>4610</v>
      </c>
      <c r="D4611" s="2" t="s">
        <v>379</v>
      </c>
      <c r="E4611">
        <f>YEAR(Orders[[#This Row],[Order_Date]])</f>
        <v>2023</v>
      </c>
      <c r="F4611">
        <f>MONTH(Orders[[#This Row],[Order_Date]])</f>
        <v>6</v>
      </c>
      <c r="G4611" s="2" t="s">
        <v>994</v>
      </c>
      <c r="H4611" t="s">
        <v>719</v>
      </c>
      <c r="I4611" t="s">
        <v>14</v>
      </c>
      <c r="J4611" t="s">
        <v>33</v>
      </c>
      <c r="K4611" t="s">
        <v>27</v>
      </c>
      <c r="L4611" t="s">
        <v>73</v>
      </c>
      <c r="M4611" s="1">
        <v>9827.69</v>
      </c>
      <c r="N4611" s="1">
        <v>2694.14</v>
      </c>
      <c r="O4611">
        <v>0.23</v>
      </c>
    </row>
    <row r="4612" spans="1:15" x14ac:dyDescent="0.3">
      <c r="A4612" t="str">
        <f xml:space="preserve"> _xlfn.XLOOKUP(H4612, 'Customers'!B:B, 'Customers'!A:A)</f>
        <v>CUST_262</v>
      </c>
      <c r="B4612" t="str">
        <f>_xlfn.XLOOKUP(L4612, Products!C:C, Products!A:A)</f>
        <v>PROD_5</v>
      </c>
      <c r="C4612">
        <v>4611</v>
      </c>
      <c r="D4612" s="2" t="s">
        <v>954</v>
      </c>
      <c r="E4612">
        <f>YEAR(Orders[[#This Row],[Order_Date]])</f>
        <v>2022</v>
      </c>
      <c r="F4612">
        <f>MONTH(Orders[[#This Row],[Order_Date]])</f>
        <v>10</v>
      </c>
      <c r="G4612" s="2" t="s">
        <v>158</v>
      </c>
      <c r="H4612" t="s">
        <v>712</v>
      </c>
      <c r="I4612" t="s">
        <v>14</v>
      </c>
      <c r="J4612" t="s">
        <v>33</v>
      </c>
      <c r="K4612" t="s">
        <v>34</v>
      </c>
      <c r="L4612" t="s">
        <v>39</v>
      </c>
      <c r="M4612" s="1">
        <v>4127.13</v>
      </c>
      <c r="N4612" s="1">
        <v>-14.51</v>
      </c>
      <c r="O4612">
        <v>0.2</v>
      </c>
    </row>
    <row r="4613" spans="1:15" x14ac:dyDescent="0.3">
      <c r="A4613" t="str">
        <f xml:space="preserve"> _xlfn.XLOOKUP(H4613, 'Customers'!B:B, 'Customers'!A:A)</f>
        <v>CUST_441</v>
      </c>
      <c r="B4613" t="str">
        <f>_xlfn.XLOOKUP(L4613, Products!C:C, Products!A:A)</f>
        <v>PROD_2</v>
      </c>
      <c r="C4613">
        <v>4612</v>
      </c>
      <c r="D4613" s="2" t="s">
        <v>337</v>
      </c>
      <c r="E4613">
        <f>YEAR(Orders[[#This Row],[Order_Date]])</f>
        <v>2023</v>
      </c>
      <c r="F4613">
        <f>MONTH(Orders[[#This Row],[Order_Date]])</f>
        <v>9</v>
      </c>
      <c r="G4613" s="2" t="s">
        <v>289</v>
      </c>
      <c r="H4613" t="s">
        <v>1055</v>
      </c>
      <c r="I4613" t="s">
        <v>32</v>
      </c>
      <c r="J4613" t="s">
        <v>33</v>
      </c>
      <c r="K4613" t="s">
        <v>16</v>
      </c>
      <c r="L4613" t="s">
        <v>23</v>
      </c>
      <c r="M4613" s="1">
        <v>5634.97</v>
      </c>
      <c r="N4613" s="1">
        <v>496.68</v>
      </c>
      <c r="O4613">
        <v>0.14000000000000001</v>
      </c>
    </row>
    <row r="4614" spans="1:15" x14ac:dyDescent="0.3">
      <c r="A4614" t="str">
        <f xml:space="preserve"> _xlfn.XLOOKUP(H4614, 'Customers'!B:B, 'Customers'!A:A)</f>
        <v>CUST_320</v>
      </c>
      <c r="B4614" t="str">
        <f>_xlfn.XLOOKUP(L4614, Products!C:C, Products!A:A)</f>
        <v>PROD_1</v>
      </c>
      <c r="C4614">
        <v>4613</v>
      </c>
      <c r="D4614" s="2" t="s">
        <v>766</v>
      </c>
      <c r="E4614">
        <f>YEAR(Orders[[#This Row],[Order_Date]])</f>
        <v>2022</v>
      </c>
      <c r="F4614">
        <f>MONTH(Orders[[#This Row],[Order_Date]])</f>
        <v>12</v>
      </c>
      <c r="G4614" s="2" t="s">
        <v>731</v>
      </c>
      <c r="H4614" t="s">
        <v>835</v>
      </c>
      <c r="I4614" t="s">
        <v>14</v>
      </c>
      <c r="J4614" t="s">
        <v>22</v>
      </c>
      <c r="K4614" t="s">
        <v>16</v>
      </c>
      <c r="L4614" t="s">
        <v>17</v>
      </c>
      <c r="M4614" s="1">
        <v>2993.08</v>
      </c>
      <c r="N4614" s="1">
        <v>690.95</v>
      </c>
      <c r="O4614">
        <v>0.17</v>
      </c>
    </row>
    <row r="4615" spans="1:15" x14ac:dyDescent="0.3">
      <c r="A4615" t="str">
        <f xml:space="preserve"> _xlfn.XLOOKUP(H4615, 'Customers'!B:B, 'Customers'!A:A)</f>
        <v>CUST_463</v>
      </c>
      <c r="B4615" t="str">
        <f>_xlfn.XLOOKUP(L4615, Products!C:C, Products!A:A)</f>
        <v>PROD_1</v>
      </c>
      <c r="C4615">
        <v>4614</v>
      </c>
      <c r="D4615" s="2" t="s">
        <v>975</v>
      </c>
      <c r="E4615">
        <f>YEAR(Orders[[#This Row],[Order_Date]])</f>
        <v>2023</v>
      </c>
      <c r="F4615">
        <f>MONTH(Orders[[#This Row],[Order_Date]])</f>
        <v>6</v>
      </c>
      <c r="G4615" s="2" t="s">
        <v>571</v>
      </c>
      <c r="H4615" t="s">
        <v>1091</v>
      </c>
      <c r="I4615" t="s">
        <v>14</v>
      </c>
      <c r="J4615" t="s">
        <v>33</v>
      </c>
      <c r="K4615" t="s">
        <v>16</v>
      </c>
      <c r="L4615" t="s">
        <v>17</v>
      </c>
      <c r="M4615" s="1">
        <v>2436.5500000000002</v>
      </c>
      <c r="N4615" s="1">
        <v>-173.99</v>
      </c>
      <c r="O4615">
        <v>0.26</v>
      </c>
    </row>
    <row r="4616" spans="1:15" x14ac:dyDescent="0.3">
      <c r="A4616" t="str">
        <f xml:space="preserve"> _xlfn.XLOOKUP(H4616, 'Customers'!B:B, 'Customers'!A:A)</f>
        <v>CUST_917</v>
      </c>
      <c r="B4616" t="str">
        <f>_xlfn.XLOOKUP(L4616, Products!C:C, Products!A:A)</f>
        <v>PROD_4</v>
      </c>
      <c r="C4616">
        <v>4615</v>
      </c>
      <c r="D4616" s="2" t="s">
        <v>183</v>
      </c>
      <c r="E4616">
        <f>YEAR(Orders[[#This Row],[Order_Date]])</f>
        <v>2023</v>
      </c>
      <c r="F4616">
        <f>MONTH(Orders[[#This Row],[Order_Date]])</f>
        <v>7</v>
      </c>
      <c r="G4616" s="2" t="s">
        <v>1061</v>
      </c>
      <c r="H4616" t="s">
        <v>1676</v>
      </c>
      <c r="I4616" t="s">
        <v>32</v>
      </c>
      <c r="J4616" t="s">
        <v>15</v>
      </c>
      <c r="K4616" t="s">
        <v>34</v>
      </c>
      <c r="L4616" t="s">
        <v>35</v>
      </c>
      <c r="M4616" s="1">
        <v>6654.44</v>
      </c>
      <c r="N4616" s="1">
        <v>1922.29</v>
      </c>
      <c r="O4616">
        <v>0.25</v>
      </c>
    </row>
    <row r="4617" spans="1:15" x14ac:dyDescent="0.3">
      <c r="A4617" t="str">
        <f xml:space="preserve"> _xlfn.XLOOKUP(H4617, 'Customers'!B:B, 'Customers'!A:A)</f>
        <v>CUST_977</v>
      </c>
      <c r="B4617" t="str">
        <f>_xlfn.XLOOKUP(L4617, Products!C:C, Products!A:A)</f>
        <v>PROD_5</v>
      </c>
      <c r="C4617">
        <v>4616</v>
      </c>
      <c r="D4617" s="2" t="s">
        <v>925</v>
      </c>
      <c r="E4617">
        <f>YEAR(Orders[[#This Row],[Order_Date]])</f>
        <v>2023</v>
      </c>
      <c r="F4617">
        <f>MONTH(Orders[[#This Row],[Order_Date]])</f>
        <v>5</v>
      </c>
      <c r="G4617" s="2" t="s">
        <v>926</v>
      </c>
      <c r="H4617" t="s">
        <v>1740</v>
      </c>
      <c r="I4617" t="s">
        <v>21</v>
      </c>
      <c r="J4617" t="s">
        <v>33</v>
      </c>
      <c r="K4617" t="s">
        <v>34</v>
      </c>
      <c r="L4617" t="s">
        <v>39</v>
      </c>
      <c r="M4617" s="1">
        <v>2296.2199999999998</v>
      </c>
      <c r="N4617" s="1">
        <v>231.84</v>
      </c>
      <c r="O4617">
        <v>0.04</v>
      </c>
    </row>
    <row r="4618" spans="1:15" x14ac:dyDescent="0.3">
      <c r="A4618" t="str">
        <f xml:space="preserve"> _xlfn.XLOOKUP(H4618, 'Customers'!B:B, 'Customers'!A:A)</f>
        <v>CUST_600</v>
      </c>
      <c r="B4618" t="str">
        <f>_xlfn.XLOOKUP(L4618, Products!C:C, Products!A:A)</f>
        <v>PROD_6</v>
      </c>
      <c r="C4618">
        <v>4617</v>
      </c>
      <c r="D4618" s="2" t="s">
        <v>769</v>
      </c>
      <c r="E4618">
        <f>YEAR(Orders[[#This Row],[Order_Date]])</f>
        <v>2023</v>
      </c>
      <c r="F4618">
        <f>MONTH(Orders[[#This Row],[Order_Date]])</f>
        <v>4</v>
      </c>
      <c r="G4618" s="2" t="s">
        <v>1113</v>
      </c>
      <c r="H4618" t="s">
        <v>1312</v>
      </c>
      <c r="I4618" t="s">
        <v>14</v>
      </c>
      <c r="J4618" t="s">
        <v>15</v>
      </c>
      <c r="K4618" t="s">
        <v>34</v>
      </c>
      <c r="L4618" t="s">
        <v>52</v>
      </c>
      <c r="M4618" s="1">
        <v>6036.98</v>
      </c>
      <c r="N4618" s="1">
        <v>-104.89</v>
      </c>
      <c r="O4618">
        <v>0.27</v>
      </c>
    </row>
    <row r="4619" spans="1:15" x14ac:dyDescent="0.3">
      <c r="A4619" t="str">
        <f xml:space="preserve"> _xlfn.XLOOKUP(H4619, 'Customers'!B:B, 'Customers'!A:A)</f>
        <v>CUST_144</v>
      </c>
      <c r="B4619" t="str">
        <f>_xlfn.XLOOKUP(L4619, Products!C:C, Products!A:A)</f>
        <v>PROD_4</v>
      </c>
      <c r="C4619">
        <v>4618</v>
      </c>
      <c r="D4619" s="2" t="s">
        <v>1163</v>
      </c>
      <c r="E4619">
        <f>YEAR(Orders[[#This Row],[Order_Date]])</f>
        <v>2023</v>
      </c>
      <c r="F4619">
        <f>MONTH(Orders[[#This Row],[Order_Date]])</f>
        <v>2</v>
      </c>
      <c r="G4619" s="2" t="s">
        <v>724</v>
      </c>
      <c r="H4619" t="s">
        <v>437</v>
      </c>
      <c r="I4619" t="s">
        <v>32</v>
      </c>
      <c r="J4619" t="s">
        <v>15</v>
      </c>
      <c r="K4619" t="s">
        <v>34</v>
      </c>
      <c r="L4619" t="s">
        <v>35</v>
      </c>
      <c r="M4619" s="1">
        <v>9425.93</v>
      </c>
      <c r="N4619" s="1">
        <v>158.44999999999999</v>
      </c>
      <c r="O4619">
        <v>0.01</v>
      </c>
    </row>
    <row r="4620" spans="1:15" x14ac:dyDescent="0.3">
      <c r="A4620" t="str">
        <f xml:space="preserve"> _xlfn.XLOOKUP(H4620, 'Customers'!B:B, 'Customers'!A:A)</f>
        <v>CUST_121</v>
      </c>
      <c r="B4620" t="str">
        <f>_xlfn.XLOOKUP(L4620, Products!C:C, Products!A:A)</f>
        <v>PROD_5</v>
      </c>
      <c r="C4620">
        <v>4619</v>
      </c>
      <c r="D4620" s="2" t="s">
        <v>1198</v>
      </c>
      <c r="E4620">
        <f>YEAR(Orders[[#This Row],[Order_Date]])</f>
        <v>2022</v>
      </c>
      <c r="F4620">
        <f>MONTH(Orders[[#This Row],[Order_Date]])</f>
        <v>10</v>
      </c>
      <c r="G4620" s="2" t="s">
        <v>188</v>
      </c>
      <c r="H4620" t="s">
        <v>375</v>
      </c>
      <c r="I4620" t="s">
        <v>32</v>
      </c>
      <c r="J4620" t="s">
        <v>65</v>
      </c>
      <c r="K4620" t="s">
        <v>34</v>
      </c>
      <c r="L4620" t="s">
        <v>39</v>
      </c>
      <c r="M4620" s="1">
        <v>6611.72</v>
      </c>
      <c r="N4620" s="1">
        <v>1851.64</v>
      </c>
      <c r="O4620">
        <v>0.17</v>
      </c>
    </row>
    <row r="4621" spans="1:15" x14ac:dyDescent="0.3">
      <c r="A4621" t="str">
        <f xml:space="preserve"> _xlfn.XLOOKUP(H4621, 'Customers'!B:B, 'Customers'!A:A)</f>
        <v>CUST_479</v>
      </c>
      <c r="B4621" t="str">
        <f>_xlfn.XLOOKUP(L4621, Products!C:C, Products!A:A)</f>
        <v>PROD_8</v>
      </c>
      <c r="C4621">
        <v>4620</v>
      </c>
      <c r="D4621" s="2" t="s">
        <v>1409</v>
      </c>
      <c r="E4621">
        <f>YEAR(Orders[[#This Row],[Order_Date]])</f>
        <v>2022</v>
      </c>
      <c r="F4621">
        <f>MONTH(Orders[[#This Row],[Order_Date]])</f>
        <v>5</v>
      </c>
      <c r="G4621" s="2" t="s">
        <v>774</v>
      </c>
      <c r="H4621" t="s">
        <v>1119</v>
      </c>
      <c r="I4621" t="s">
        <v>32</v>
      </c>
      <c r="J4621" t="s">
        <v>65</v>
      </c>
      <c r="K4621" t="s">
        <v>27</v>
      </c>
      <c r="L4621" t="s">
        <v>73</v>
      </c>
      <c r="M4621" s="1">
        <v>2536.92</v>
      </c>
      <c r="N4621" s="1">
        <v>-48.32</v>
      </c>
      <c r="O4621">
        <v>0.09</v>
      </c>
    </row>
    <row r="4622" spans="1:15" x14ac:dyDescent="0.3">
      <c r="A4622" t="str">
        <f xml:space="preserve"> _xlfn.XLOOKUP(H4622, 'Customers'!B:B, 'Customers'!A:A)</f>
        <v>CUST_284</v>
      </c>
      <c r="B4622" t="str">
        <f>_xlfn.XLOOKUP(L4622, Products!C:C, Products!A:A)</f>
        <v>PROD_7</v>
      </c>
      <c r="C4622">
        <v>4621</v>
      </c>
      <c r="D4622" s="2" t="s">
        <v>1241</v>
      </c>
      <c r="E4622">
        <f>YEAR(Orders[[#This Row],[Order_Date]])</f>
        <v>2023</v>
      </c>
      <c r="F4622">
        <f>MONTH(Orders[[#This Row],[Order_Date]])</f>
        <v>12</v>
      </c>
      <c r="G4622" s="2" t="s">
        <v>355</v>
      </c>
      <c r="H4622" t="s">
        <v>758</v>
      </c>
      <c r="I4622" t="s">
        <v>32</v>
      </c>
      <c r="J4622" t="s">
        <v>15</v>
      </c>
      <c r="K4622" t="s">
        <v>16</v>
      </c>
      <c r="L4622" t="s">
        <v>66</v>
      </c>
      <c r="M4622" s="1">
        <v>1633.21</v>
      </c>
      <c r="N4622" s="1">
        <v>15.37</v>
      </c>
      <c r="O4622">
        <v>0.04</v>
      </c>
    </row>
    <row r="4623" spans="1:15" x14ac:dyDescent="0.3">
      <c r="A4623" t="str">
        <f xml:space="preserve"> _xlfn.XLOOKUP(H4623, 'Customers'!B:B, 'Customers'!A:A)</f>
        <v>CUST_63</v>
      </c>
      <c r="B4623" t="str">
        <f>_xlfn.XLOOKUP(L4623, Products!C:C, Products!A:A)</f>
        <v>PROD_3</v>
      </c>
      <c r="C4623">
        <v>4622</v>
      </c>
      <c r="D4623" s="2" t="s">
        <v>1182</v>
      </c>
      <c r="E4623">
        <f>YEAR(Orders[[#This Row],[Order_Date]])</f>
        <v>2022</v>
      </c>
      <c r="F4623">
        <f>MONTH(Orders[[#This Row],[Order_Date]])</f>
        <v>2</v>
      </c>
      <c r="G4623" s="2" t="s">
        <v>113</v>
      </c>
      <c r="H4623" t="s">
        <v>210</v>
      </c>
      <c r="I4623" t="s">
        <v>21</v>
      </c>
      <c r="J4623" t="s">
        <v>22</v>
      </c>
      <c r="K4623" t="s">
        <v>27</v>
      </c>
      <c r="L4623" t="s">
        <v>28</v>
      </c>
      <c r="M4623" s="1">
        <v>7240.93</v>
      </c>
      <c r="N4623" s="1">
        <v>-83.28</v>
      </c>
      <c r="O4623">
        <v>0.27</v>
      </c>
    </row>
    <row r="4624" spans="1:15" x14ac:dyDescent="0.3">
      <c r="A4624" t="str">
        <f xml:space="preserve"> _xlfn.XLOOKUP(H4624, 'Customers'!B:B, 'Customers'!A:A)</f>
        <v>CUST_281</v>
      </c>
      <c r="B4624" t="str">
        <f>_xlfn.XLOOKUP(L4624, Products!C:C, Products!A:A)</f>
        <v>PROD_8</v>
      </c>
      <c r="C4624">
        <v>4623</v>
      </c>
      <c r="D4624" s="2" t="s">
        <v>101</v>
      </c>
      <c r="E4624">
        <f>YEAR(Orders[[#This Row],[Order_Date]])</f>
        <v>2022</v>
      </c>
      <c r="F4624">
        <f>MONTH(Orders[[#This Row],[Order_Date]])</f>
        <v>7</v>
      </c>
      <c r="G4624" s="2" t="s">
        <v>321</v>
      </c>
      <c r="H4624" t="s">
        <v>752</v>
      </c>
      <c r="I4624" t="s">
        <v>14</v>
      </c>
      <c r="J4624" t="s">
        <v>15</v>
      </c>
      <c r="K4624" t="s">
        <v>27</v>
      </c>
      <c r="L4624" t="s">
        <v>73</v>
      </c>
      <c r="M4624" s="1">
        <v>7851.89</v>
      </c>
      <c r="N4624" s="1">
        <v>2069.1999999999998</v>
      </c>
      <c r="O4624">
        <v>0.15</v>
      </c>
    </row>
    <row r="4625" spans="1:15" x14ac:dyDescent="0.3">
      <c r="A4625" t="str">
        <f xml:space="preserve"> _xlfn.XLOOKUP(H4625, 'Customers'!B:B, 'Customers'!A:A)</f>
        <v>CUST_758</v>
      </c>
      <c r="B4625" t="str">
        <f>_xlfn.XLOOKUP(L4625, Products!C:C, Products!A:A)</f>
        <v>PROD_4</v>
      </c>
      <c r="C4625">
        <v>4624</v>
      </c>
      <c r="D4625" s="2" t="s">
        <v>907</v>
      </c>
      <c r="E4625">
        <f>YEAR(Orders[[#This Row],[Order_Date]])</f>
        <v>2022</v>
      </c>
      <c r="F4625">
        <f>MONTH(Orders[[#This Row],[Order_Date]])</f>
        <v>10</v>
      </c>
      <c r="G4625" s="2" t="s">
        <v>119</v>
      </c>
      <c r="H4625" t="s">
        <v>1504</v>
      </c>
      <c r="I4625" t="s">
        <v>14</v>
      </c>
      <c r="J4625" t="s">
        <v>22</v>
      </c>
      <c r="K4625" t="s">
        <v>34</v>
      </c>
      <c r="L4625" t="s">
        <v>35</v>
      </c>
      <c r="M4625" s="1">
        <v>2925.95</v>
      </c>
      <c r="N4625" s="1">
        <v>-248.48</v>
      </c>
      <c r="O4625">
        <v>0</v>
      </c>
    </row>
    <row r="4626" spans="1:15" x14ac:dyDescent="0.3">
      <c r="A4626" t="str">
        <f xml:space="preserve"> _xlfn.XLOOKUP(H4626, 'Customers'!B:B, 'Customers'!A:A)</f>
        <v>CUST_885</v>
      </c>
      <c r="B4626" t="str">
        <f>_xlfn.XLOOKUP(L4626, Products!C:C, Products!A:A)</f>
        <v>PROD_6</v>
      </c>
      <c r="C4626">
        <v>4625</v>
      </c>
      <c r="D4626" s="2" t="s">
        <v>1138</v>
      </c>
      <c r="E4626">
        <f>YEAR(Orders[[#This Row],[Order_Date]])</f>
        <v>2022</v>
      </c>
      <c r="F4626">
        <f>MONTH(Orders[[#This Row],[Order_Date]])</f>
        <v>6</v>
      </c>
      <c r="G4626" s="2" t="s">
        <v>852</v>
      </c>
      <c r="H4626" t="s">
        <v>1641</v>
      </c>
      <c r="I4626" t="s">
        <v>21</v>
      </c>
      <c r="J4626" t="s">
        <v>33</v>
      </c>
      <c r="K4626" t="s">
        <v>34</v>
      </c>
      <c r="L4626" t="s">
        <v>52</v>
      </c>
      <c r="M4626" s="1">
        <v>2084.77</v>
      </c>
      <c r="N4626" s="1">
        <v>586.84</v>
      </c>
      <c r="O4626">
        <v>0.17</v>
      </c>
    </row>
    <row r="4627" spans="1:15" x14ac:dyDescent="0.3">
      <c r="A4627" t="str">
        <f xml:space="preserve"> _xlfn.XLOOKUP(H4627, 'Customers'!B:B, 'Customers'!A:A)</f>
        <v>CUST_850</v>
      </c>
      <c r="B4627" t="str">
        <f>_xlfn.XLOOKUP(L4627, Products!C:C, Products!A:A)</f>
        <v>PROD_7</v>
      </c>
      <c r="C4627">
        <v>4626</v>
      </c>
      <c r="D4627" s="2" t="s">
        <v>882</v>
      </c>
      <c r="E4627">
        <f>YEAR(Orders[[#This Row],[Order_Date]])</f>
        <v>2022</v>
      </c>
      <c r="F4627">
        <f>MONTH(Orders[[#This Row],[Order_Date]])</f>
        <v>3</v>
      </c>
      <c r="G4627" s="2" t="s">
        <v>936</v>
      </c>
      <c r="H4627" t="s">
        <v>1603</v>
      </c>
      <c r="I4627" t="s">
        <v>21</v>
      </c>
      <c r="J4627" t="s">
        <v>22</v>
      </c>
      <c r="K4627" t="s">
        <v>16</v>
      </c>
      <c r="L4627" t="s">
        <v>66</v>
      </c>
      <c r="M4627" s="1">
        <v>4132.76</v>
      </c>
      <c r="N4627" s="1">
        <v>815.76</v>
      </c>
      <c r="O4627">
        <v>0.24</v>
      </c>
    </row>
    <row r="4628" spans="1:15" x14ac:dyDescent="0.3">
      <c r="A4628" t="str">
        <f xml:space="preserve"> _xlfn.XLOOKUP(H4628, 'Customers'!B:B, 'Customers'!A:A)</f>
        <v>CUST_441</v>
      </c>
      <c r="B4628" t="str">
        <f>_xlfn.XLOOKUP(L4628, Products!C:C, Products!A:A)</f>
        <v>PROD_6</v>
      </c>
      <c r="C4628">
        <v>4627</v>
      </c>
      <c r="D4628" s="2" t="s">
        <v>694</v>
      </c>
      <c r="E4628">
        <f>YEAR(Orders[[#This Row],[Order_Date]])</f>
        <v>2023</v>
      </c>
      <c r="F4628">
        <f>MONTH(Orders[[#This Row],[Order_Date]])</f>
        <v>7</v>
      </c>
      <c r="G4628" s="2" t="s">
        <v>915</v>
      </c>
      <c r="H4628" t="s">
        <v>1055</v>
      </c>
      <c r="I4628" t="s">
        <v>21</v>
      </c>
      <c r="J4628" t="s">
        <v>33</v>
      </c>
      <c r="K4628" t="s">
        <v>34</v>
      </c>
      <c r="L4628" t="s">
        <v>52</v>
      </c>
      <c r="M4628" s="1">
        <v>9005.49</v>
      </c>
      <c r="N4628" s="1">
        <v>1061.69</v>
      </c>
      <c r="O4628">
        <v>0.19</v>
      </c>
    </row>
    <row r="4629" spans="1:15" x14ac:dyDescent="0.3">
      <c r="A4629" t="str">
        <f xml:space="preserve"> _xlfn.XLOOKUP(H4629, 'Customers'!B:B, 'Customers'!A:A)</f>
        <v>CUST_136</v>
      </c>
      <c r="B4629" t="str">
        <f>_xlfn.XLOOKUP(L4629, Products!C:C, Products!A:A)</f>
        <v>PROD_4</v>
      </c>
      <c r="C4629">
        <v>4628</v>
      </c>
      <c r="D4629" s="2" t="s">
        <v>1109</v>
      </c>
      <c r="E4629">
        <f>YEAR(Orders[[#This Row],[Order_Date]])</f>
        <v>2023</v>
      </c>
      <c r="F4629">
        <f>MONTH(Orders[[#This Row],[Order_Date]])</f>
        <v>2</v>
      </c>
      <c r="G4629" s="2" t="s">
        <v>1271</v>
      </c>
      <c r="H4629" t="s">
        <v>418</v>
      </c>
      <c r="I4629" t="s">
        <v>21</v>
      </c>
      <c r="J4629" t="s">
        <v>15</v>
      </c>
      <c r="K4629" t="s">
        <v>34</v>
      </c>
      <c r="L4629" t="s">
        <v>35</v>
      </c>
      <c r="M4629" s="1">
        <v>4649.88</v>
      </c>
      <c r="N4629" s="1">
        <v>-49.44</v>
      </c>
      <c r="O4629">
        <v>0.11</v>
      </c>
    </row>
    <row r="4630" spans="1:15" x14ac:dyDescent="0.3">
      <c r="A4630" t="str">
        <f xml:space="preserve"> _xlfn.XLOOKUP(H4630, 'Customers'!B:B, 'Customers'!A:A)</f>
        <v>CUST_443</v>
      </c>
      <c r="B4630" t="str">
        <f>_xlfn.XLOOKUP(L4630, Products!C:C, Products!A:A)</f>
        <v>PROD_5</v>
      </c>
      <c r="C4630">
        <v>4629</v>
      </c>
      <c r="D4630" s="2" t="s">
        <v>986</v>
      </c>
      <c r="E4630">
        <f>YEAR(Orders[[#This Row],[Order_Date]])</f>
        <v>2022</v>
      </c>
      <c r="F4630">
        <f>MONTH(Orders[[#This Row],[Order_Date]])</f>
        <v>11</v>
      </c>
      <c r="G4630" s="2" t="s">
        <v>707</v>
      </c>
      <c r="H4630" t="s">
        <v>1060</v>
      </c>
      <c r="I4630" t="s">
        <v>14</v>
      </c>
      <c r="J4630" t="s">
        <v>15</v>
      </c>
      <c r="K4630" t="s">
        <v>34</v>
      </c>
      <c r="L4630" t="s">
        <v>39</v>
      </c>
      <c r="M4630" s="1">
        <v>2456.42</v>
      </c>
      <c r="N4630" s="1">
        <v>162.13</v>
      </c>
      <c r="O4630">
        <v>0.11</v>
      </c>
    </row>
    <row r="4631" spans="1:15" x14ac:dyDescent="0.3">
      <c r="A4631" t="str">
        <f xml:space="preserve"> _xlfn.XLOOKUP(H4631, 'Customers'!B:B, 'Customers'!A:A)</f>
        <v>CUST_648</v>
      </c>
      <c r="B4631" t="str">
        <f>_xlfn.XLOOKUP(L4631, Products!C:C, Products!A:A)</f>
        <v>PROD_7</v>
      </c>
      <c r="C4631">
        <v>4630</v>
      </c>
      <c r="D4631" s="2" t="s">
        <v>280</v>
      </c>
      <c r="E4631">
        <f>YEAR(Orders[[#This Row],[Order_Date]])</f>
        <v>2022</v>
      </c>
      <c r="F4631">
        <f>MONTH(Orders[[#This Row],[Order_Date]])</f>
        <v>11</v>
      </c>
      <c r="G4631" s="2" t="s">
        <v>115</v>
      </c>
      <c r="H4631" t="s">
        <v>1373</v>
      </c>
      <c r="I4631" t="s">
        <v>21</v>
      </c>
      <c r="J4631" t="s">
        <v>22</v>
      </c>
      <c r="K4631" t="s">
        <v>16</v>
      </c>
      <c r="L4631" t="s">
        <v>66</v>
      </c>
      <c r="M4631" s="1">
        <v>4568.01</v>
      </c>
      <c r="N4631" s="1">
        <v>1283.51</v>
      </c>
      <c r="O4631">
        <v>0.02</v>
      </c>
    </row>
    <row r="4632" spans="1:15" x14ac:dyDescent="0.3">
      <c r="A4632" t="str">
        <f xml:space="preserve"> _xlfn.XLOOKUP(H4632, 'Customers'!B:B, 'Customers'!A:A)</f>
        <v>CUST_289</v>
      </c>
      <c r="B4632" t="str">
        <f>_xlfn.XLOOKUP(L4632, Products!C:C, Products!A:A)</f>
        <v>PROD_5</v>
      </c>
      <c r="C4632">
        <v>4631</v>
      </c>
      <c r="D4632" s="2" t="s">
        <v>603</v>
      </c>
      <c r="E4632">
        <f>YEAR(Orders[[#This Row],[Order_Date]])</f>
        <v>2022</v>
      </c>
      <c r="F4632">
        <f>MONTH(Orders[[#This Row],[Order_Date]])</f>
        <v>3</v>
      </c>
      <c r="G4632" s="2" t="s">
        <v>560</v>
      </c>
      <c r="H4632" t="s">
        <v>768</v>
      </c>
      <c r="I4632" t="s">
        <v>32</v>
      </c>
      <c r="J4632" t="s">
        <v>22</v>
      </c>
      <c r="K4632" t="s">
        <v>34</v>
      </c>
      <c r="L4632" t="s">
        <v>39</v>
      </c>
      <c r="M4632" s="1">
        <v>3895.43</v>
      </c>
      <c r="N4632" s="1">
        <v>1070.72</v>
      </c>
      <c r="O4632">
        <v>0.12</v>
      </c>
    </row>
    <row r="4633" spans="1:15" x14ac:dyDescent="0.3">
      <c r="A4633" t="str">
        <f xml:space="preserve"> _xlfn.XLOOKUP(H4633, 'Customers'!B:B, 'Customers'!A:A)</f>
        <v>CUST_40</v>
      </c>
      <c r="B4633" t="str">
        <f>_xlfn.XLOOKUP(L4633, Products!C:C, Products!A:A)</f>
        <v>PROD_2</v>
      </c>
      <c r="C4633">
        <v>4632</v>
      </c>
      <c r="D4633" s="2" t="s">
        <v>1082</v>
      </c>
      <c r="E4633">
        <f>YEAR(Orders[[#This Row],[Order_Date]])</f>
        <v>2023</v>
      </c>
      <c r="F4633">
        <f>MONTH(Orders[[#This Row],[Order_Date]])</f>
        <v>10</v>
      </c>
      <c r="G4633" s="2" t="s">
        <v>798</v>
      </c>
      <c r="H4633" t="s">
        <v>147</v>
      </c>
      <c r="I4633" t="s">
        <v>32</v>
      </c>
      <c r="J4633" t="s">
        <v>33</v>
      </c>
      <c r="K4633" t="s">
        <v>16</v>
      </c>
      <c r="L4633" t="s">
        <v>23</v>
      </c>
      <c r="M4633" s="1">
        <v>9774.8799999999992</v>
      </c>
      <c r="N4633" s="1">
        <v>-564.94000000000005</v>
      </c>
      <c r="O4633">
        <v>0.27</v>
      </c>
    </row>
    <row r="4634" spans="1:15" x14ac:dyDescent="0.3">
      <c r="A4634" t="str">
        <f xml:space="preserve"> _xlfn.XLOOKUP(H4634, 'Customers'!B:B, 'Customers'!A:A)</f>
        <v>CUST_953</v>
      </c>
      <c r="B4634" t="str">
        <f>_xlfn.XLOOKUP(L4634, Products!C:C, Products!A:A)</f>
        <v>PROD_2</v>
      </c>
      <c r="C4634">
        <v>4633</v>
      </c>
      <c r="D4634" s="2" t="s">
        <v>176</v>
      </c>
      <c r="E4634">
        <f>YEAR(Orders[[#This Row],[Order_Date]])</f>
        <v>2023</v>
      </c>
      <c r="F4634">
        <f>MONTH(Orders[[#This Row],[Order_Date]])</f>
        <v>7</v>
      </c>
      <c r="G4634" s="2" t="s">
        <v>994</v>
      </c>
      <c r="H4634" t="s">
        <v>1714</v>
      </c>
      <c r="I4634" t="s">
        <v>21</v>
      </c>
      <c r="J4634" t="s">
        <v>22</v>
      </c>
      <c r="K4634" t="s">
        <v>16</v>
      </c>
      <c r="L4634" t="s">
        <v>23</v>
      </c>
      <c r="M4634" s="1">
        <v>5871.84</v>
      </c>
      <c r="N4634" s="1">
        <v>-122.39</v>
      </c>
      <c r="O4634">
        <v>0.25</v>
      </c>
    </row>
    <row r="4635" spans="1:15" x14ac:dyDescent="0.3">
      <c r="A4635" t="str">
        <f xml:space="preserve"> _xlfn.XLOOKUP(H4635, 'Customers'!B:B, 'Customers'!A:A)</f>
        <v>CUST_577</v>
      </c>
      <c r="B4635" t="str">
        <f>_xlfn.XLOOKUP(L4635, Products!C:C, Products!A:A)</f>
        <v>PROD_7</v>
      </c>
      <c r="C4635">
        <v>4634</v>
      </c>
      <c r="D4635" s="2" t="s">
        <v>606</v>
      </c>
      <c r="E4635">
        <f>YEAR(Orders[[#This Row],[Order_Date]])</f>
        <v>2022</v>
      </c>
      <c r="F4635">
        <f>MONTH(Orders[[#This Row],[Order_Date]])</f>
        <v>5</v>
      </c>
      <c r="G4635" s="2" t="s">
        <v>1009</v>
      </c>
      <c r="H4635" t="s">
        <v>1279</v>
      </c>
      <c r="I4635" t="s">
        <v>32</v>
      </c>
      <c r="J4635" t="s">
        <v>22</v>
      </c>
      <c r="K4635" t="s">
        <v>16</v>
      </c>
      <c r="L4635" t="s">
        <v>66</v>
      </c>
      <c r="M4635" s="1">
        <v>8404.9599999999991</v>
      </c>
      <c r="N4635" s="1">
        <v>184.33</v>
      </c>
      <c r="O4635">
        <v>0.26</v>
      </c>
    </row>
    <row r="4636" spans="1:15" x14ac:dyDescent="0.3">
      <c r="A4636" t="str">
        <f xml:space="preserve"> _xlfn.XLOOKUP(H4636, 'Customers'!B:B, 'Customers'!A:A)</f>
        <v>CUST_442</v>
      </c>
      <c r="B4636" t="str">
        <f>_xlfn.XLOOKUP(L4636, Products!C:C, Products!A:A)</f>
        <v>PROD_6</v>
      </c>
      <c r="C4636">
        <v>4635</v>
      </c>
      <c r="D4636" s="2" t="s">
        <v>220</v>
      </c>
      <c r="E4636">
        <f>YEAR(Orders[[#This Row],[Order_Date]])</f>
        <v>2022</v>
      </c>
      <c r="F4636">
        <f>MONTH(Orders[[#This Row],[Order_Date]])</f>
        <v>5</v>
      </c>
      <c r="G4636" s="2" t="s">
        <v>1005</v>
      </c>
      <c r="H4636" t="s">
        <v>1059</v>
      </c>
      <c r="I4636" t="s">
        <v>21</v>
      </c>
      <c r="J4636" t="s">
        <v>15</v>
      </c>
      <c r="K4636" t="s">
        <v>34</v>
      </c>
      <c r="L4636" t="s">
        <v>52</v>
      </c>
      <c r="M4636" s="1">
        <v>8216.65</v>
      </c>
      <c r="N4636" s="1">
        <v>1577.87</v>
      </c>
      <c r="O4636">
        <v>0.04</v>
      </c>
    </row>
    <row r="4637" spans="1:15" x14ac:dyDescent="0.3">
      <c r="A4637" t="str">
        <f xml:space="preserve"> _xlfn.XLOOKUP(H4637, 'Customers'!B:B, 'Customers'!A:A)</f>
        <v>CUST_495</v>
      </c>
      <c r="B4637" t="str">
        <f>_xlfn.XLOOKUP(L4637, Products!C:C, Products!A:A)</f>
        <v>PROD_8</v>
      </c>
      <c r="C4637">
        <v>4636</v>
      </c>
      <c r="D4637" s="2" t="s">
        <v>918</v>
      </c>
      <c r="E4637">
        <f>YEAR(Orders[[#This Row],[Order_Date]])</f>
        <v>2023</v>
      </c>
      <c r="F4637">
        <f>MONTH(Orders[[#This Row],[Order_Date]])</f>
        <v>3</v>
      </c>
      <c r="G4637" s="2" t="s">
        <v>890</v>
      </c>
      <c r="H4637" t="s">
        <v>1149</v>
      </c>
      <c r="I4637" t="s">
        <v>32</v>
      </c>
      <c r="J4637" t="s">
        <v>65</v>
      </c>
      <c r="K4637" t="s">
        <v>27</v>
      </c>
      <c r="L4637" t="s">
        <v>73</v>
      </c>
      <c r="M4637" s="1">
        <v>694.12</v>
      </c>
      <c r="N4637" s="1">
        <v>61.96</v>
      </c>
      <c r="O4637">
        <v>0.18</v>
      </c>
    </row>
    <row r="4638" spans="1:15" x14ac:dyDescent="0.3">
      <c r="A4638" t="str">
        <f xml:space="preserve"> _xlfn.XLOOKUP(H4638, 'Customers'!B:B, 'Customers'!A:A)</f>
        <v>CUST_173</v>
      </c>
      <c r="B4638" t="str">
        <f>_xlfn.XLOOKUP(L4638, Products!C:C, Products!A:A)</f>
        <v>PROD_1</v>
      </c>
      <c r="C4638">
        <v>4637</v>
      </c>
      <c r="D4638" s="2" t="s">
        <v>1008</v>
      </c>
      <c r="E4638">
        <f>YEAR(Orders[[#This Row],[Order_Date]])</f>
        <v>2023</v>
      </c>
      <c r="F4638">
        <f>MONTH(Orders[[#This Row],[Order_Date]])</f>
        <v>12</v>
      </c>
      <c r="G4638" s="2" t="s">
        <v>258</v>
      </c>
      <c r="H4638" t="s">
        <v>508</v>
      </c>
      <c r="I4638" t="s">
        <v>21</v>
      </c>
      <c r="J4638" t="s">
        <v>33</v>
      </c>
      <c r="K4638" t="s">
        <v>16</v>
      </c>
      <c r="L4638" t="s">
        <v>17</v>
      </c>
      <c r="M4638" s="1">
        <v>4731.83</v>
      </c>
      <c r="N4638" s="1">
        <v>-142.85</v>
      </c>
      <c r="O4638">
        <v>7.0000000000000007E-2</v>
      </c>
    </row>
    <row r="4639" spans="1:15" x14ac:dyDescent="0.3">
      <c r="A4639" t="str">
        <f xml:space="preserve"> _xlfn.XLOOKUP(H4639, 'Customers'!B:B, 'Customers'!A:A)</f>
        <v>CUST_981</v>
      </c>
      <c r="B4639" t="str">
        <f>_xlfn.XLOOKUP(L4639, Products!C:C, Products!A:A)</f>
        <v>PROD_6</v>
      </c>
      <c r="C4639">
        <v>4638</v>
      </c>
      <c r="D4639" s="2" t="s">
        <v>1005</v>
      </c>
      <c r="E4639">
        <f>YEAR(Orders[[#This Row],[Order_Date]])</f>
        <v>2022</v>
      </c>
      <c r="F4639">
        <f>MONTH(Orders[[#This Row],[Order_Date]])</f>
        <v>5</v>
      </c>
      <c r="G4639" s="2" t="s">
        <v>773</v>
      </c>
      <c r="H4639" t="s">
        <v>1744</v>
      </c>
      <c r="I4639" t="s">
        <v>14</v>
      </c>
      <c r="J4639" t="s">
        <v>15</v>
      </c>
      <c r="K4639" t="s">
        <v>34</v>
      </c>
      <c r="L4639" t="s">
        <v>52</v>
      </c>
      <c r="M4639" s="1">
        <v>5259.66</v>
      </c>
      <c r="N4639" s="1">
        <v>394.84</v>
      </c>
      <c r="O4639">
        <v>0.08</v>
      </c>
    </row>
    <row r="4640" spans="1:15" x14ac:dyDescent="0.3">
      <c r="A4640" t="str">
        <f xml:space="preserve"> _xlfn.XLOOKUP(H4640, 'Customers'!B:B, 'Customers'!A:A)</f>
        <v>CUST_782</v>
      </c>
      <c r="B4640" t="str">
        <f>_xlfn.XLOOKUP(L4640, Products!C:C, Products!A:A)</f>
        <v>PROD_2</v>
      </c>
      <c r="C4640">
        <v>4639</v>
      </c>
      <c r="D4640" s="2" t="s">
        <v>1206</v>
      </c>
      <c r="E4640">
        <f>YEAR(Orders[[#This Row],[Order_Date]])</f>
        <v>2022</v>
      </c>
      <c r="F4640">
        <f>MONTH(Orders[[#This Row],[Order_Date]])</f>
        <v>8</v>
      </c>
      <c r="G4640" s="2" t="s">
        <v>499</v>
      </c>
      <c r="H4640" t="s">
        <v>1529</v>
      </c>
      <c r="I4640" t="s">
        <v>21</v>
      </c>
      <c r="J4640" t="s">
        <v>65</v>
      </c>
      <c r="K4640" t="s">
        <v>16</v>
      </c>
      <c r="L4640" t="s">
        <v>23</v>
      </c>
      <c r="M4640" s="1">
        <v>9952.35</v>
      </c>
      <c r="N4640" s="1">
        <v>135.16999999999999</v>
      </c>
      <c r="O4640">
        <v>0.08</v>
      </c>
    </row>
    <row r="4641" spans="1:15" x14ac:dyDescent="0.3">
      <c r="A4641" t="str">
        <f xml:space="preserve"> _xlfn.XLOOKUP(H4641, 'Customers'!B:B, 'Customers'!A:A)</f>
        <v>CUST_769</v>
      </c>
      <c r="B4641" t="str">
        <f>_xlfn.XLOOKUP(L4641, Products!C:C, Products!A:A)</f>
        <v>PROD_4</v>
      </c>
      <c r="C4641">
        <v>4640</v>
      </c>
      <c r="D4641" s="2" t="s">
        <v>1281</v>
      </c>
      <c r="E4641">
        <f>YEAR(Orders[[#This Row],[Order_Date]])</f>
        <v>2022</v>
      </c>
      <c r="F4641">
        <f>MONTH(Orders[[#This Row],[Order_Date]])</f>
        <v>7</v>
      </c>
      <c r="G4641" s="2" t="s">
        <v>1179</v>
      </c>
      <c r="H4641" t="s">
        <v>1515</v>
      </c>
      <c r="I4641" t="s">
        <v>14</v>
      </c>
      <c r="J4641" t="s">
        <v>33</v>
      </c>
      <c r="K4641" t="s">
        <v>34</v>
      </c>
      <c r="L4641" t="s">
        <v>35</v>
      </c>
      <c r="M4641" s="1">
        <v>3367.42</v>
      </c>
      <c r="N4641" s="1">
        <v>-4.47</v>
      </c>
      <c r="O4641">
        <v>0.23</v>
      </c>
    </row>
    <row r="4642" spans="1:15" x14ac:dyDescent="0.3">
      <c r="A4642" t="str">
        <f xml:space="preserve"> _xlfn.XLOOKUP(H4642, 'Customers'!B:B, 'Customers'!A:A)</f>
        <v>CUST_169</v>
      </c>
      <c r="B4642" t="str">
        <f>_xlfn.XLOOKUP(L4642, Products!C:C, Products!A:A)</f>
        <v>PROD_1</v>
      </c>
      <c r="C4642">
        <v>4641</v>
      </c>
      <c r="D4642" s="2" t="s">
        <v>1112</v>
      </c>
      <c r="E4642">
        <f>YEAR(Orders[[#This Row],[Order_Date]])</f>
        <v>2023</v>
      </c>
      <c r="F4642">
        <f>MONTH(Orders[[#This Row],[Order_Date]])</f>
        <v>12</v>
      </c>
      <c r="G4642" s="2" t="s">
        <v>1678</v>
      </c>
      <c r="H4642" t="s">
        <v>497</v>
      </c>
      <c r="I4642" t="s">
        <v>21</v>
      </c>
      <c r="J4642" t="s">
        <v>22</v>
      </c>
      <c r="K4642" t="s">
        <v>27</v>
      </c>
      <c r="L4642" t="s">
        <v>17</v>
      </c>
      <c r="M4642" s="1">
        <v>8355.82</v>
      </c>
      <c r="N4642" s="1">
        <v>1602.61</v>
      </c>
      <c r="O4642">
        <v>0.15</v>
      </c>
    </row>
    <row r="4643" spans="1:15" x14ac:dyDescent="0.3">
      <c r="A4643" t="str">
        <f xml:space="preserve"> _xlfn.XLOOKUP(H4643, 'Customers'!B:B, 'Customers'!A:A)</f>
        <v>CUST_738</v>
      </c>
      <c r="B4643" t="str">
        <f>_xlfn.XLOOKUP(L4643, Products!C:C, Products!A:A)</f>
        <v>PROD_8</v>
      </c>
      <c r="C4643">
        <v>4642</v>
      </c>
      <c r="D4643" s="2" t="s">
        <v>799</v>
      </c>
      <c r="E4643">
        <f>YEAR(Orders[[#This Row],[Order_Date]])</f>
        <v>2023</v>
      </c>
      <c r="F4643">
        <f>MONTH(Orders[[#This Row],[Order_Date]])</f>
        <v>10</v>
      </c>
      <c r="G4643" s="2" t="s">
        <v>771</v>
      </c>
      <c r="H4643" t="s">
        <v>1481</v>
      </c>
      <c r="I4643" t="s">
        <v>14</v>
      </c>
      <c r="J4643" t="s">
        <v>15</v>
      </c>
      <c r="K4643" t="s">
        <v>27</v>
      </c>
      <c r="L4643" t="s">
        <v>73</v>
      </c>
      <c r="M4643" s="1">
        <v>2966.17</v>
      </c>
      <c r="N4643" s="1">
        <v>227.64</v>
      </c>
      <c r="O4643">
        <v>0.18</v>
      </c>
    </row>
    <row r="4644" spans="1:15" x14ac:dyDescent="0.3">
      <c r="A4644" t="str">
        <f xml:space="preserve"> _xlfn.XLOOKUP(H4644, 'Customers'!B:B, 'Customers'!A:A)</f>
        <v>CUST_143</v>
      </c>
      <c r="B4644" t="str">
        <f>_xlfn.XLOOKUP(L4644, Products!C:C, Products!A:A)</f>
        <v>PROD_1</v>
      </c>
      <c r="C4644">
        <v>4643</v>
      </c>
      <c r="D4644" s="2" t="s">
        <v>304</v>
      </c>
      <c r="E4644">
        <f>YEAR(Orders[[#This Row],[Order_Date]])</f>
        <v>2022</v>
      </c>
      <c r="F4644">
        <f>MONTH(Orders[[#This Row],[Order_Date]])</f>
        <v>6</v>
      </c>
      <c r="G4644" s="2" t="s">
        <v>151</v>
      </c>
      <c r="H4644" t="s">
        <v>434</v>
      </c>
      <c r="I4644" t="s">
        <v>21</v>
      </c>
      <c r="J4644" t="s">
        <v>22</v>
      </c>
      <c r="K4644" t="s">
        <v>27</v>
      </c>
      <c r="L4644" t="s">
        <v>17</v>
      </c>
      <c r="M4644" s="1">
        <v>300.7</v>
      </c>
      <c r="N4644" s="1">
        <v>28.25</v>
      </c>
      <c r="O4644">
        <v>0.02</v>
      </c>
    </row>
    <row r="4645" spans="1:15" x14ac:dyDescent="0.3">
      <c r="A4645" t="str">
        <f xml:space="preserve"> _xlfn.XLOOKUP(H4645, 'Customers'!B:B, 'Customers'!A:A)</f>
        <v>CUST_365</v>
      </c>
      <c r="B4645" t="str">
        <f>_xlfn.XLOOKUP(L4645, Products!C:C, Products!A:A)</f>
        <v>PROD_4</v>
      </c>
      <c r="C4645">
        <v>4644</v>
      </c>
      <c r="D4645" s="2" t="s">
        <v>44</v>
      </c>
      <c r="E4645">
        <f>YEAR(Orders[[#This Row],[Order_Date]])</f>
        <v>2023</v>
      </c>
      <c r="F4645">
        <f>MONTH(Orders[[#This Row],[Order_Date]])</f>
        <v>12</v>
      </c>
      <c r="G4645" s="2" t="s">
        <v>330</v>
      </c>
      <c r="H4645" t="s">
        <v>912</v>
      </c>
      <c r="I4645" t="s">
        <v>32</v>
      </c>
      <c r="J4645" t="s">
        <v>22</v>
      </c>
      <c r="K4645" t="s">
        <v>34</v>
      </c>
      <c r="L4645" t="s">
        <v>35</v>
      </c>
      <c r="M4645" s="1">
        <v>9208.93</v>
      </c>
      <c r="N4645" s="1">
        <v>1354.22</v>
      </c>
      <c r="O4645">
        <v>0.03</v>
      </c>
    </row>
    <row r="4646" spans="1:15" x14ac:dyDescent="0.3">
      <c r="A4646" t="str">
        <f xml:space="preserve"> _xlfn.XLOOKUP(H4646, 'Customers'!B:B, 'Customers'!A:A)</f>
        <v>CUST_522</v>
      </c>
      <c r="B4646" t="str">
        <f>_xlfn.XLOOKUP(L4646, Products!C:C, Products!A:A)</f>
        <v>PROD_5</v>
      </c>
      <c r="C4646">
        <v>4645</v>
      </c>
      <c r="D4646" s="2" t="s">
        <v>1105</v>
      </c>
      <c r="E4646">
        <f>YEAR(Orders[[#This Row],[Order_Date]])</f>
        <v>2023</v>
      </c>
      <c r="F4646">
        <f>MONTH(Orders[[#This Row],[Order_Date]])</f>
        <v>7</v>
      </c>
      <c r="G4646" s="2" t="s">
        <v>1249</v>
      </c>
      <c r="H4646" t="s">
        <v>1196</v>
      </c>
      <c r="I4646" t="s">
        <v>21</v>
      </c>
      <c r="J4646" t="s">
        <v>22</v>
      </c>
      <c r="K4646" t="s">
        <v>34</v>
      </c>
      <c r="L4646" t="s">
        <v>39</v>
      </c>
      <c r="M4646" s="1">
        <v>6111.13</v>
      </c>
      <c r="N4646" s="1">
        <v>582.77</v>
      </c>
      <c r="O4646">
        <v>0.24</v>
      </c>
    </row>
    <row r="4647" spans="1:15" x14ac:dyDescent="0.3">
      <c r="A4647" t="str">
        <f xml:space="preserve"> _xlfn.XLOOKUP(H4647, 'Customers'!B:B, 'Customers'!A:A)</f>
        <v>CUST_509</v>
      </c>
      <c r="B4647" t="str">
        <f>_xlfn.XLOOKUP(L4647, Products!C:C, Products!A:A)</f>
        <v>PROD_7</v>
      </c>
      <c r="C4647">
        <v>4646</v>
      </c>
      <c r="D4647" s="2" t="s">
        <v>92</v>
      </c>
      <c r="E4647">
        <f>YEAR(Orders[[#This Row],[Order_Date]])</f>
        <v>2023</v>
      </c>
      <c r="F4647">
        <f>MONTH(Orders[[#This Row],[Order_Date]])</f>
        <v>9</v>
      </c>
      <c r="G4647" s="2" t="s">
        <v>696</v>
      </c>
      <c r="H4647" t="s">
        <v>1174</v>
      </c>
      <c r="I4647" t="s">
        <v>32</v>
      </c>
      <c r="J4647" t="s">
        <v>65</v>
      </c>
      <c r="K4647" t="s">
        <v>16</v>
      </c>
      <c r="L4647" t="s">
        <v>66</v>
      </c>
      <c r="M4647" s="1">
        <v>5674.51</v>
      </c>
      <c r="N4647" s="1">
        <v>1698.68</v>
      </c>
      <c r="O4647">
        <v>0.14000000000000001</v>
      </c>
    </row>
    <row r="4648" spans="1:15" x14ac:dyDescent="0.3">
      <c r="A4648" t="str">
        <f xml:space="preserve"> _xlfn.XLOOKUP(H4648, 'Customers'!B:B, 'Customers'!A:A)</f>
        <v>CUST_64</v>
      </c>
      <c r="B4648" t="str">
        <f>_xlfn.XLOOKUP(L4648, Products!C:C, Products!A:A)</f>
        <v>PROD_4</v>
      </c>
      <c r="C4648">
        <v>4647</v>
      </c>
      <c r="D4648" s="2" t="s">
        <v>480</v>
      </c>
      <c r="E4648">
        <f>YEAR(Orders[[#This Row],[Order_Date]])</f>
        <v>2023</v>
      </c>
      <c r="F4648">
        <f>MONTH(Orders[[#This Row],[Order_Date]])</f>
        <v>7</v>
      </c>
      <c r="G4648" s="2" t="s">
        <v>1106</v>
      </c>
      <c r="H4648" t="s">
        <v>213</v>
      </c>
      <c r="I4648" t="s">
        <v>32</v>
      </c>
      <c r="J4648" t="s">
        <v>22</v>
      </c>
      <c r="K4648" t="s">
        <v>34</v>
      </c>
      <c r="L4648" t="s">
        <v>35</v>
      </c>
      <c r="M4648" s="1">
        <v>6521.11</v>
      </c>
      <c r="N4648" s="1">
        <v>898.88</v>
      </c>
      <c r="O4648">
        <v>0.27</v>
      </c>
    </row>
    <row r="4649" spans="1:15" x14ac:dyDescent="0.3">
      <c r="A4649" t="str">
        <f xml:space="preserve"> _xlfn.XLOOKUP(H4649, 'Customers'!B:B, 'Customers'!A:A)</f>
        <v>CUST_799</v>
      </c>
      <c r="B4649" t="str">
        <f>_xlfn.XLOOKUP(L4649, Products!C:C, Products!A:A)</f>
        <v>PROD_8</v>
      </c>
      <c r="C4649">
        <v>4648</v>
      </c>
      <c r="D4649" s="2" t="s">
        <v>874</v>
      </c>
      <c r="E4649">
        <f>YEAR(Orders[[#This Row],[Order_Date]])</f>
        <v>2022</v>
      </c>
      <c r="F4649">
        <f>MONTH(Orders[[#This Row],[Order_Date]])</f>
        <v>8</v>
      </c>
      <c r="G4649" s="2" t="s">
        <v>867</v>
      </c>
      <c r="H4649" t="s">
        <v>1548</v>
      </c>
      <c r="I4649" t="s">
        <v>14</v>
      </c>
      <c r="J4649" t="s">
        <v>65</v>
      </c>
      <c r="K4649" t="s">
        <v>27</v>
      </c>
      <c r="L4649" t="s">
        <v>73</v>
      </c>
      <c r="M4649" s="1">
        <v>294.82</v>
      </c>
      <c r="N4649" s="1">
        <v>27.21</v>
      </c>
      <c r="O4649">
        <v>0.28999999999999998</v>
      </c>
    </row>
    <row r="4650" spans="1:15" x14ac:dyDescent="0.3">
      <c r="A4650" t="str">
        <f xml:space="preserve"> _xlfn.XLOOKUP(H4650, 'Customers'!B:B, 'Customers'!A:A)</f>
        <v>CUST_64</v>
      </c>
      <c r="B4650" t="str">
        <f>_xlfn.XLOOKUP(L4650, Products!C:C, Products!A:A)</f>
        <v>PROD_4</v>
      </c>
      <c r="C4650">
        <v>4649</v>
      </c>
      <c r="D4650" s="2" t="s">
        <v>836</v>
      </c>
      <c r="E4650">
        <f>YEAR(Orders[[#This Row],[Order_Date]])</f>
        <v>2023</v>
      </c>
      <c r="F4650">
        <f>MONTH(Orders[[#This Row],[Order_Date]])</f>
        <v>6</v>
      </c>
      <c r="G4650" s="2" t="s">
        <v>378</v>
      </c>
      <c r="H4650" t="s">
        <v>213</v>
      </c>
      <c r="I4650" t="s">
        <v>14</v>
      </c>
      <c r="J4650" t="s">
        <v>65</v>
      </c>
      <c r="K4650" t="s">
        <v>34</v>
      </c>
      <c r="L4650" t="s">
        <v>35</v>
      </c>
      <c r="M4650" s="1">
        <v>4822.53</v>
      </c>
      <c r="N4650" s="1">
        <v>84.99</v>
      </c>
      <c r="O4650">
        <v>0.28000000000000003</v>
      </c>
    </row>
    <row r="4651" spans="1:15" x14ac:dyDescent="0.3">
      <c r="A4651" t="str">
        <f xml:space="preserve"> _xlfn.XLOOKUP(H4651, 'Customers'!B:B, 'Customers'!A:A)</f>
        <v>CUST_993</v>
      </c>
      <c r="B4651" t="str">
        <f>_xlfn.XLOOKUP(L4651, Products!C:C, Products!A:A)</f>
        <v>PROD_1</v>
      </c>
      <c r="C4651">
        <v>4650</v>
      </c>
      <c r="D4651" s="2" t="s">
        <v>1039</v>
      </c>
      <c r="E4651">
        <f>YEAR(Orders[[#This Row],[Order_Date]])</f>
        <v>2022</v>
      </c>
      <c r="F4651">
        <f>MONTH(Orders[[#This Row],[Order_Date]])</f>
        <v>2</v>
      </c>
      <c r="G4651" s="2" t="s">
        <v>1182</v>
      </c>
      <c r="H4651" t="s">
        <v>1756</v>
      </c>
      <c r="I4651" t="s">
        <v>21</v>
      </c>
      <c r="J4651" t="s">
        <v>33</v>
      </c>
      <c r="K4651" t="s">
        <v>27</v>
      </c>
      <c r="L4651" t="s">
        <v>17</v>
      </c>
      <c r="M4651" s="1">
        <v>7384.63</v>
      </c>
      <c r="N4651" s="1">
        <v>15.35</v>
      </c>
      <c r="O4651">
        <v>0.1</v>
      </c>
    </row>
    <row r="4652" spans="1:15" x14ac:dyDescent="0.3">
      <c r="A4652" t="str">
        <f xml:space="preserve"> _xlfn.XLOOKUP(H4652, 'Customers'!B:B, 'Customers'!A:A)</f>
        <v>CUST_248</v>
      </c>
      <c r="B4652" t="str">
        <f>_xlfn.XLOOKUP(L4652, Products!C:C, Products!A:A)</f>
        <v>PROD_6</v>
      </c>
      <c r="C4652">
        <v>4651</v>
      </c>
      <c r="D4652" s="2" t="s">
        <v>1678</v>
      </c>
      <c r="E4652">
        <f>YEAR(Orders[[#This Row],[Order_Date]])</f>
        <v>2023</v>
      </c>
      <c r="F4652">
        <f>MONTH(Orders[[#This Row],[Order_Date]])</f>
        <v>12</v>
      </c>
      <c r="G4652" s="2" t="s">
        <v>922</v>
      </c>
      <c r="H4652" t="s">
        <v>681</v>
      </c>
      <c r="I4652" t="s">
        <v>21</v>
      </c>
      <c r="J4652" t="s">
        <v>15</v>
      </c>
      <c r="K4652" t="s">
        <v>34</v>
      </c>
      <c r="L4652" t="s">
        <v>52</v>
      </c>
      <c r="M4652" s="1">
        <v>5710.71</v>
      </c>
      <c r="N4652" s="1">
        <v>600.75</v>
      </c>
      <c r="O4652">
        <v>0.2</v>
      </c>
    </row>
    <row r="4653" spans="1:15" x14ac:dyDescent="0.3">
      <c r="A4653" t="str">
        <f xml:space="preserve"> _xlfn.XLOOKUP(H4653, 'Customers'!B:B, 'Customers'!A:A)</f>
        <v>CUST_402</v>
      </c>
      <c r="B4653" t="str">
        <f>_xlfn.XLOOKUP(L4653, Products!C:C, Products!A:A)</f>
        <v>PROD_5</v>
      </c>
      <c r="C4653">
        <v>4652</v>
      </c>
      <c r="D4653" s="2" t="s">
        <v>836</v>
      </c>
      <c r="E4653">
        <f>YEAR(Orders[[#This Row],[Order_Date]])</f>
        <v>2023</v>
      </c>
      <c r="F4653">
        <f>MONTH(Orders[[#This Row],[Order_Date]])</f>
        <v>6</v>
      </c>
      <c r="G4653" s="2" t="s">
        <v>378</v>
      </c>
      <c r="H4653" t="s">
        <v>987</v>
      </c>
      <c r="I4653" t="s">
        <v>14</v>
      </c>
      <c r="J4653" t="s">
        <v>22</v>
      </c>
      <c r="K4653" t="s">
        <v>34</v>
      </c>
      <c r="L4653" t="s">
        <v>39</v>
      </c>
      <c r="M4653" s="1">
        <v>8835.64</v>
      </c>
      <c r="N4653" s="1">
        <v>1189.43</v>
      </c>
      <c r="O4653">
        <v>0.15</v>
      </c>
    </row>
    <row r="4654" spans="1:15" x14ac:dyDescent="0.3">
      <c r="A4654" t="str">
        <f xml:space="preserve"> _xlfn.XLOOKUP(H4654, 'Customers'!B:B, 'Customers'!A:A)</f>
        <v>CUST_96</v>
      </c>
      <c r="B4654" t="str">
        <f>_xlfn.XLOOKUP(L4654, Products!C:C, Products!A:A)</f>
        <v>PROD_8</v>
      </c>
      <c r="C4654">
        <v>4653</v>
      </c>
      <c r="D4654" s="2" t="s">
        <v>595</v>
      </c>
      <c r="E4654">
        <f>YEAR(Orders[[#This Row],[Order_Date]])</f>
        <v>2022</v>
      </c>
      <c r="F4654">
        <f>MONTH(Orders[[#This Row],[Order_Date]])</f>
        <v>10</v>
      </c>
      <c r="G4654" s="2" t="s">
        <v>862</v>
      </c>
      <c r="H4654" t="s">
        <v>303</v>
      </c>
      <c r="I4654" t="s">
        <v>32</v>
      </c>
      <c r="J4654" t="s">
        <v>33</v>
      </c>
      <c r="K4654" t="s">
        <v>27</v>
      </c>
      <c r="L4654" t="s">
        <v>73</v>
      </c>
      <c r="M4654" s="1">
        <v>7607.93</v>
      </c>
      <c r="N4654" s="1">
        <v>1393.61</v>
      </c>
      <c r="O4654">
        <v>0.15</v>
      </c>
    </row>
    <row r="4655" spans="1:15" x14ac:dyDescent="0.3">
      <c r="A4655" t="str">
        <f xml:space="preserve"> _xlfn.XLOOKUP(H4655, 'Customers'!B:B, 'Customers'!A:A)</f>
        <v>CUST_186</v>
      </c>
      <c r="B4655" t="str">
        <f>_xlfn.XLOOKUP(L4655, Products!C:C, Products!A:A)</f>
        <v>PROD_1</v>
      </c>
      <c r="C4655">
        <v>4654</v>
      </c>
      <c r="D4655" s="2" t="s">
        <v>169</v>
      </c>
      <c r="E4655">
        <f>YEAR(Orders[[#This Row],[Order_Date]])</f>
        <v>2022</v>
      </c>
      <c r="F4655">
        <f>MONTH(Orders[[#This Row],[Order_Date]])</f>
        <v>10</v>
      </c>
      <c r="G4655" s="2" t="s">
        <v>1198</v>
      </c>
      <c r="H4655" t="s">
        <v>538</v>
      </c>
      <c r="I4655" t="s">
        <v>32</v>
      </c>
      <c r="J4655" t="s">
        <v>65</v>
      </c>
      <c r="K4655" t="s">
        <v>16</v>
      </c>
      <c r="L4655" t="s">
        <v>17</v>
      </c>
      <c r="M4655" s="1">
        <v>9973.85</v>
      </c>
      <c r="N4655" s="1">
        <v>-644.85</v>
      </c>
      <c r="O4655">
        <v>0.22</v>
      </c>
    </row>
    <row r="4656" spans="1:15" x14ac:dyDescent="0.3">
      <c r="A4656" t="str">
        <f xml:space="preserve"> _xlfn.XLOOKUP(H4656, 'Customers'!B:B, 'Customers'!A:A)</f>
        <v>CUST_331</v>
      </c>
      <c r="B4656" t="str">
        <f>_xlfn.XLOOKUP(L4656, Products!C:C, Products!A:A)</f>
        <v>PROD_7</v>
      </c>
      <c r="C4656">
        <v>4655</v>
      </c>
      <c r="D4656" s="2" t="s">
        <v>255</v>
      </c>
      <c r="E4656">
        <f>YEAR(Orders[[#This Row],[Order_Date]])</f>
        <v>2022</v>
      </c>
      <c r="F4656">
        <f>MONTH(Orders[[#This Row],[Order_Date]])</f>
        <v>12</v>
      </c>
      <c r="G4656" s="2" t="s">
        <v>133</v>
      </c>
      <c r="H4656" t="s">
        <v>854</v>
      </c>
      <c r="I4656" t="s">
        <v>14</v>
      </c>
      <c r="J4656" t="s">
        <v>65</v>
      </c>
      <c r="K4656" t="s">
        <v>16</v>
      </c>
      <c r="L4656" t="s">
        <v>66</v>
      </c>
      <c r="M4656" s="1">
        <v>3423.27</v>
      </c>
      <c r="N4656" s="1">
        <v>766.44</v>
      </c>
      <c r="O4656">
        <v>0.2</v>
      </c>
    </row>
    <row r="4657" spans="1:15" x14ac:dyDescent="0.3">
      <c r="A4657" t="str">
        <f xml:space="preserve"> _xlfn.XLOOKUP(H4657, 'Customers'!B:B, 'Customers'!A:A)</f>
        <v>CUST_872</v>
      </c>
      <c r="B4657" t="str">
        <f>_xlfn.XLOOKUP(L4657, Products!C:C, Products!A:A)</f>
        <v>PROD_6</v>
      </c>
      <c r="C4657">
        <v>4656</v>
      </c>
      <c r="D4657" s="2" t="s">
        <v>616</v>
      </c>
      <c r="E4657">
        <f>YEAR(Orders[[#This Row],[Order_Date]])</f>
        <v>2023</v>
      </c>
      <c r="F4657">
        <f>MONTH(Orders[[#This Row],[Order_Date]])</f>
        <v>5</v>
      </c>
      <c r="G4657" s="2" t="s">
        <v>1115</v>
      </c>
      <c r="H4657" t="s">
        <v>1626</v>
      </c>
      <c r="I4657" t="s">
        <v>21</v>
      </c>
      <c r="J4657" t="s">
        <v>15</v>
      </c>
      <c r="K4657" t="s">
        <v>34</v>
      </c>
      <c r="L4657" t="s">
        <v>52</v>
      </c>
      <c r="M4657" s="1">
        <v>1852.37</v>
      </c>
      <c r="N4657" s="1">
        <v>132.28</v>
      </c>
      <c r="O4657">
        <v>0.27</v>
      </c>
    </row>
    <row r="4658" spans="1:15" x14ac:dyDescent="0.3">
      <c r="A4658" t="str">
        <f xml:space="preserve"> _xlfn.XLOOKUP(H4658, 'Customers'!B:B, 'Customers'!A:A)</f>
        <v>CUST_557</v>
      </c>
      <c r="B4658" t="str">
        <f>_xlfn.XLOOKUP(L4658, Products!C:C, Products!A:A)</f>
        <v>PROD_1</v>
      </c>
      <c r="C4658">
        <v>4657</v>
      </c>
      <c r="D4658" s="2" t="s">
        <v>261</v>
      </c>
      <c r="E4658">
        <f>YEAR(Orders[[#This Row],[Order_Date]])</f>
        <v>2023</v>
      </c>
      <c r="F4658">
        <f>MONTH(Orders[[#This Row],[Order_Date]])</f>
        <v>2</v>
      </c>
      <c r="G4658" s="2" t="s">
        <v>577</v>
      </c>
      <c r="H4658" t="s">
        <v>1244</v>
      </c>
      <c r="I4658" t="s">
        <v>14</v>
      </c>
      <c r="J4658" t="s">
        <v>15</v>
      </c>
      <c r="K4658" t="s">
        <v>16</v>
      </c>
      <c r="L4658" t="s">
        <v>17</v>
      </c>
      <c r="M4658" s="1">
        <v>3059.56</v>
      </c>
      <c r="N4658" s="1">
        <v>604.27</v>
      </c>
      <c r="O4658">
        <v>0.01</v>
      </c>
    </row>
    <row r="4659" spans="1:15" x14ac:dyDescent="0.3">
      <c r="A4659" t="str">
        <f xml:space="preserve"> _xlfn.XLOOKUP(H4659, 'Customers'!B:B, 'Customers'!A:A)</f>
        <v>CUST_508</v>
      </c>
      <c r="B4659" t="str">
        <f>_xlfn.XLOOKUP(L4659, Products!C:C, Products!A:A)</f>
        <v>PROD_6</v>
      </c>
      <c r="C4659">
        <v>4658</v>
      </c>
      <c r="D4659" s="2" t="s">
        <v>208</v>
      </c>
      <c r="E4659">
        <f>YEAR(Orders[[#This Row],[Order_Date]])</f>
        <v>2023</v>
      </c>
      <c r="F4659">
        <f>MONTH(Orders[[#This Row],[Order_Date]])</f>
        <v>11</v>
      </c>
      <c r="G4659" s="2" t="s">
        <v>613</v>
      </c>
      <c r="H4659" t="s">
        <v>1173</v>
      </c>
      <c r="I4659" t="s">
        <v>14</v>
      </c>
      <c r="J4659" t="s">
        <v>33</v>
      </c>
      <c r="K4659" t="s">
        <v>34</v>
      </c>
      <c r="L4659" t="s">
        <v>52</v>
      </c>
      <c r="M4659" s="1">
        <v>3350.13</v>
      </c>
      <c r="N4659" s="1">
        <v>107.64</v>
      </c>
      <c r="O4659">
        <v>0.27</v>
      </c>
    </row>
    <row r="4660" spans="1:15" x14ac:dyDescent="0.3">
      <c r="A4660" t="str">
        <f xml:space="preserve"> _xlfn.XLOOKUP(H4660, 'Customers'!B:B, 'Customers'!A:A)</f>
        <v>CUST_33</v>
      </c>
      <c r="B4660" t="str">
        <f>_xlfn.XLOOKUP(L4660, Products!C:C, Products!A:A)</f>
        <v>PROD_1</v>
      </c>
      <c r="C4660">
        <v>4659</v>
      </c>
      <c r="D4660" s="2" t="s">
        <v>87</v>
      </c>
      <c r="E4660">
        <f>YEAR(Orders[[#This Row],[Order_Date]])</f>
        <v>2023</v>
      </c>
      <c r="F4660">
        <f>MONTH(Orders[[#This Row],[Order_Date]])</f>
        <v>11</v>
      </c>
      <c r="G4660" s="2" t="s">
        <v>634</v>
      </c>
      <c r="H4660" t="s">
        <v>126</v>
      </c>
      <c r="I4660" t="s">
        <v>14</v>
      </c>
      <c r="J4660" t="s">
        <v>22</v>
      </c>
      <c r="K4660" t="s">
        <v>16</v>
      </c>
      <c r="L4660" t="s">
        <v>17</v>
      </c>
      <c r="M4660" s="1">
        <v>5957.65</v>
      </c>
      <c r="N4660" s="1">
        <v>273.8</v>
      </c>
      <c r="O4660">
        <v>0.11</v>
      </c>
    </row>
    <row r="4661" spans="1:15" x14ac:dyDescent="0.3">
      <c r="A4661" t="str">
        <f xml:space="preserve"> _xlfn.XLOOKUP(H4661, 'Customers'!B:B, 'Customers'!A:A)</f>
        <v>CUST_314</v>
      </c>
      <c r="B4661" t="str">
        <f>_xlfn.XLOOKUP(L4661, Products!C:C, Products!A:A)</f>
        <v>PROD_3</v>
      </c>
      <c r="C4661">
        <v>4660</v>
      </c>
      <c r="D4661" s="2" t="s">
        <v>30</v>
      </c>
      <c r="E4661">
        <f>YEAR(Orders[[#This Row],[Order_Date]])</f>
        <v>2023</v>
      </c>
      <c r="F4661">
        <f>MONTH(Orders[[#This Row],[Order_Date]])</f>
        <v>5</v>
      </c>
      <c r="G4661" s="2" t="s">
        <v>721</v>
      </c>
      <c r="H4661" t="s">
        <v>823</v>
      </c>
      <c r="I4661" t="s">
        <v>32</v>
      </c>
      <c r="J4661" t="s">
        <v>22</v>
      </c>
      <c r="K4661" t="s">
        <v>27</v>
      </c>
      <c r="L4661" t="s">
        <v>28</v>
      </c>
      <c r="M4661" s="1">
        <v>6823.12</v>
      </c>
      <c r="N4661" s="1">
        <v>1692.73</v>
      </c>
      <c r="O4661">
        <v>0.22</v>
      </c>
    </row>
    <row r="4662" spans="1:15" x14ac:dyDescent="0.3">
      <c r="A4662" t="str">
        <f xml:space="preserve"> _xlfn.XLOOKUP(H4662, 'Customers'!B:B, 'Customers'!A:A)</f>
        <v>CUST_372</v>
      </c>
      <c r="B4662" t="str">
        <f>_xlfn.XLOOKUP(L4662, Products!C:C, Products!A:A)</f>
        <v>PROD_7</v>
      </c>
      <c r="C4662">
        <v>4661</v>
      </c>
      <c r="D4662" s="2" t="s">
        <v>593</v>
      </c>
      <c r="E4662">
        <f>YEAR(Orders[[#This Row],[Order_Date]])</f>
        <v>2022</v>
      </c>
      <c r="F4662">
        <f>MONTH(Orders[[#This Row],[Order_Date]])</f>
        <v>7</v>
      </c>
      <c r="G4662" s="2" t="s">
        <v>885</v>
      </c>
      <c r="H4662" t="s">
        <v>928</v>
      </c>
      <c r="I4662" t="s">
        <v>21</v>
      </c>
      <c r="J4662" t="s">
        <v>65</v>
      </c>
      <c r="K4662" t="s">
        <v>16</v>
      </c>
      <c r="L4662" t="s">
        <v>66</v>
      </c>
      <c r="M4662" s="1">
        <v>1495.44</v>
      </c>
      <c r="N4662" s="1">
        <v>342.2</v>
      </c>
      <c r="O4662">
        <v>0.11</v>
      </c>
    </row>
    <row r="4663" spans="1:15" x14ac:dyDescent="0.3">
      <c r="A4663" t="str">
        <f xml:space="preserve"> _xlfn.XLOOKUP(H4663, 'Customers'!B:B, 'Customers'!A:A)</f>
        <v>CUST_784</v>
      </c>
      <c r="B4663" t="str">
        <f>_xlfn.XLOOKUP(L4663, Products!C:C, Products!A:A)</f>
        <v>PROD_4</v>
      </c>
      <c r="C4663">
        <v>4662</v>
      </c>
      <c r="D4663" s="2" t="s">
        <v>127</v>
      </c>
      <c r="E4663">
        <f>YEAR(Orders[[#This Row],[Order_Date]])</f>
        <v>2022</v>
      </c>
      <c r="F4663">
        <f>MONTH(Orders[[#This Row],[Order_Date]])</f>
        <v>10</v>
      </c>
      <c r="G4663" s="2" t="s">
        <v>595</v>
      </c>
      <c r="H4663" t="s">
        <v>1532</v>
      </c>
      <c r="I4663" t="s">
        <v>32</v>
      </c>
      <c r="J4663" t="s">
        <v>33</v>
      </c>
      <c r="K4663" t="s">
        <v>34</v>
      </c>
      <c r="L4663" t="s">
        <v>35</v>
      </c>
      <c r="M4663" s="1">
        <v>7902.7</v>
      </c>
      <c r="N4663" s="1">
        <v>947.89</v>
      </c>
      <c r="O4663">
        <v>0.01</v>
      </c>
    </row>
    <row r="4664" spans="1:15" x14ac:dyDescent="0.3">
      <c r="A4664" t="str">
        <f xml:space="preserve"> _xlfn.XLOOKUP(H4664, 'Customers'!B:B, 'Customers'!A:A)</f>
        <v>CUST_255</v>
      </c>
      <c r="B4664" t="str">
        <f>_xlfn.XLOOKUP(L4664, Products!C:C, Products!A:A)</f>
        <v>PROD_1</v>
      </c>
      <c r="C4664">
        <v>4663</v>
      </c>
      <c r="D4664" s="2" t="s">
        <v>311</v>
      </c>
      <c r="E4664">
        <f>YEAR(Orders[[#This Row],[Order_Date]])</f>
        <v>2023</v>
      </c>
      <c r="F4664">
        <f>MONTH(Orders[[#This Row],[Order_Date]])</f>
        <v>6</v>
      </c>
      <c r="G4664" s="2" t="s">
        <v>226</v>
      </c>
      <c r="H4664" t="s">
        <v>699</v>
      </c>
      <c r="I4664" t="s">
        <v>32</v>
      </c>
      <c r="J4664" t="s">
        <v>15</v>
      </c>
      <c r="K4664" t="s">
        <v>16</v>
      </c>
      <c r="L4664" t="s">
        <v>17</v>
      </c>
      <c r="M4664" s="1">
        <v>7699.52</v>
      </c>
      <c r="N4664" s="1">
        <v>1783.59</v>
      </c>
      <c r="O4664">
        <v>0.09</v>
      </c>
    </row>
    <row r="4665" spans="1:15" x14ac:dyDescent="0.3">
      <c r="A4665" t="str">
        <f xml:space="preserve"> _xlfn.XLOOKUP(H4665, 'Customers'!B:B, 'Customers'!A:A)</f>
        <v>CUST_606</v>
      </c>
      <c r="B4665" t="str">
        <f>_xlfn.XLOOKUP(L4665, Products!C:C, Products!A:A)</f>
        <v>PROD_7</v>
      </c>
      <c r="C4665">
        <v>4664</v>
      </c>
      <c r="D4665" s="2" t="s">
        <v>247</v>
      </c>
      <c r="E4665">
        <f>YEAR(Orders[[#This Row],[Order_Date]])</f>
        <v>2022</v>
      </c>
      <c r="F4665">
        <f>MONTH(Orders[[#This Row],[Order_Date]])</f>
        <v>7</v>
      </c>
      <c r="G4665" s="2" t="s">
        <v>627</v>
      </c>
      <c r="H4665" t="s">
        <v>1320</v>
      </c>
      <c r="I4665" t="s">
        <v>14</v>
      </c>
      <c r="J4665" t="s">
        <v>65</v>
      </c>
      <c r="K4665" t="s">
        <v>16</v>
      </c>
      <c r="L4665" t="s">
        <v>66</v>
      </c>
      <c r="M4665" s="1">
        <v>7309.45</v>
      </c>
      <c r="N4665" s="1">
        <v>230.08</v>
      </c>
      <c r="O4665">
        <v>0.13</v>
      </c>
    </row>
    <row r="4666" spans="1:15" x14ac:dyDescent="0.3">
      <c r="A4666" t="str">
        <f xml:space="preserve"> _xlfn.XLOOKUP(H4666, 'Customers'!B:B, 'Customers'!A:A)</f>
        <v>CUST_911</v>
      </c>
      <c r="B4666" t="str">
        <f>_xlfn.XLOOKUP(L4666, Products!C:C, Products!A:A)</f>
        <v>PROD_7</v>
      </c>
      <c r="C4666">
        <v>4665</v>
      </c>
      <c r="D4666" s="2" t="s">
        <v>211</v>
      </c>
      <c r="E4666">
        <f>YEAR(Orders[[#This Row],[Order_Date]])</f>
        <v>2022</v>
      </c>
      <c r="F4666">
        <f>MONTH(Orders[[#This Row],[Order_Date]])</f>
        <v>9</v>
      </c>
      <c r="G4666" s="2" t="s">
        <v>212</v>
      </c>
      <c r="H4666" t="s">
        <v>1670</v>
      </c>
      <c r="I4666" t="s">
        <v>14</v>
      </c>
      <c r="J4666" t="s">
        <v>15</v>
      </c>
      <c r="K4666" t="s">
        <v>16</v>
      </c>
      <c r="L4666" t="s">
        <v>66</v>
      </c>
      <c r="M4666" s="1">
        <v>8214.4500000000007</v>
      </c>
      <c r="N4666" s="1">
        <v>461.76</v>
      </c>
      <c r="O4666">
        <v>0.3</v>
      </c>
    </row>
    <row r="4667" spans="1:15" x14ac:dyDescent="0.3">
      <c r="A4667" t="str">
        <f xml:space="preserve"> _xlfn.XLOOKUP(H4667, 'Customers'!B:B, 'Customers'!A:A)</f>
        <v>CUST_360</v>
      </c>
      <c r="B4667" t="str">
        <f>_xlfn.XLOOKUP(L4667, Products!C:C, Products!A:A)</f>
        <v>PROD_4</v>
      </c>
      <c r="C4667">
        <v>4666</v>
      </c>
      <c r="D4667" s="2" t="s">
        <v>298</v>
      </c>
      <c r="E4667">
        <f>YEAR(Orders[[#This Row],[Order_Date]])</f>
        <v>2022</v>
      </c>
      <c r="F4667">
        <f>MONTH(Orders[[#This Row],[Order_Date]])</f>
        <v>9</v>
      </c>
      <c r="G4667" s="2" t="s">
        <v>156</v>
      </c>
      <c r="H4667" t="s">
        <v>903</v>
      </c>
      <c r="I4667" t="s">
        <v>32</v>
      </c>
      <c r="J4667" t="s">
        <v>22</v>
      </c>
      <c r="K4667" t="s">
        <v>34</v>
      </c>
      <c r="L4667" t="s">
        <v>35</v>
      </c>
      <c r="M4667" s="1">
        <v>810.91</v>
      </c>
      <c r="N4667" s="1">
        <v>181.24</v>
      </c>
      <c r="O4667">
        <v>0.21</v>
      </c>
    </row>
    <row r="4668" spans="1:15" x14ac:dyDescent="0.3">
      <c r="A4668" t="str">
        <f xml:space="preserve"> _xlfn.XLOOKUP(H4668, 'Customers'!B:B, 'Customers'!A:A)</f>
        <v>CUST_771</v>
      </c>
      <c r="B4668" t="str">
        <f>_xlfn.XLOOKUP(L4668, Products!C:C, Products!A:A)</f>
        <v>PROD_1</v>
      </c>
      <c r="C4668">
        <v>4667</v>
      </c>
      <c r="D4668" s="2" t="s">
        <v>599</v>
      </c>
      <c r="E4668">
        <f>YEAR(Orders[[#This Row],[Order_Date]])</f>
        <v>2023</v>
      </c>
      <c r="F4668">
        <f>MONTH(Orders[[#This Row],[Order_Date]])</f>
        <v>9</v>
      </c>
      <c r="G4668" s="2" t="s">
        <v>161</v>
      </c>
      <c r="H4668" t="s">
        <v>1517</v>
      </c>
      <c r="I4668" t="s">
        <v>32</v>
      </c>
      <c r="J4668" t="s">
        <v>33</v>
      </c>
      <c r="K4668" t="s">
        <v>27</v>
      </c>
      <c r="L4668" t="s">
        <v>17</v>
      </c>
      <c r="M4668" s="1">
        <v>4370.17</v>
      </c>
      <c r="N4668" s="1">
        <v>912.68</v>
      </c>
      <c r="O4668">
        <v>0.28999999999999998</v>
      </c>
    </row>
    <row r="4669" spans="1:15" x14ac:dyDescent="0.3">
      <c r="A4669" t="str">
        <f xml:space="preserve"> _xlfn.XLOOKUP(H4669, 'Customers'!B:B, 'Customers'!A:A)</f>
        <v>CUST_136</v>
      </c>
      <c r="B4669" t="str">
        <f>_xlfn.XLOOKUP(L4669, Products!C:C, Products!A:A)</f>
        <v>PROD_1</v>
      </c>
      <c r="C4669">
        <v>4668</v>
      </c>
      <c r="D4669" s="2" t="s">
        <v>431</v>
      </c>
      <c r="E4669">
        <f>YEAR(Orders[[#This Row],[Order_Date]])</f>
        <v>2022</v>
      </c>
      <c r="F4669">
        <f>MONTH(Orders[[#This Row],[Order_Date]])</f>
        <v>1</v>
      </c>
      <c r="G4669" s="2" t="s">
        <v>873</v>
      </c>
      <c r="H4669" t="s">
        <v>418</v>
      </c>
      <c r="I4669" t="s">
        <v>32</v>
      </c>
      <c r="J4669" t="s">
        <v>33</v>
      </c>
      <c r="K4669" t="s">
        <v>27</v>
      </c>
      <c r="L4669" t="s">
        <v>17</v>
      </c>
      <c r="M4669" s="1">
        <v>1616.8</v>
      </c>
      <c r="N4669" s="1">
        <v>393.73</v>
      </c>
      <c r="O4669">
        <v>0.14000000000000001</v>
      </c>
    </row>
    <row r="4670" spans="1:15" x14ac:dyDescent="0.3">
      <c r="A4670" t="str">
        <f xml:space="preserve"> _xlfn.XLOOKUP(H4670, 'Customers'!B:B, 'Customers'!A:A)</f>
        <v>CUST_29</v>
      </c>
      <c r="B4670" t="str">
        <f>_xlfn.XLOOKUP(L4670, Products!C:C, Products!A:A)</f>
        <v>PROD_2</v>
      </c>
      <c r="C4670">
        <v>4669</v>
      </c>
      <c r="D4670" s="2" t="s">
        <v>133</v>
      </c>
      <c r="E4670">
        <f>YEAR(Orders[[#This Row],[Order_Date]])</f>
        <v>2022</v>
      </c>
      <c r="F4670">
        <f>MONTH(Orders[[#This Row],[Order_Date]])</f>
        <v>12</v>
      </c>
      <c r="G4670" s="2" t="s">
        <v>134</v>
      </c>
      <c r="H4670" t="s">
        <v>114</v>
      </c>
      <c r="I4670" t="s">
        <v>14</v>
      </c>
      <c r="J4670" t="s">
        <v>65</v>
      </c>
      <c r="K4670" t="s">
        <v>16</v>
      </c>
      <c r="L4670" t="s">
        <v>23</v>
      </c>
      <c r="M4670" s="1">
        <v>7647.38</v>
      </c>
      <c r="N4670" s="1">
        <v>1720.08</v>
      </c>
      <c r="O4670">
        <v>0.28000000000000003</v>
      </c>
    </row>
    <row r="4671" spans="1:15" x14ac:dyDescent="0.3">
      <c r="A4671" t="str">
        <f xml:space="preserve"> _xlfn.XLOOKUP(H4671, 'Customers'!B:B, 'Customers'!A:A)</f>
        <v>CUST_742</v>
      </c>
      <c r="B4671" t="str">
        <f>_xlfn.XLOOKUP(L4671, Products!C:C, Products!A:A)</f>
        <v>PROD_4</v>
      </c>
      <c r="C4671">
        <v>4670</v>
      </c>
      <c r="D4671" s="2" t="s">
        <v>77</v>
      </c>
      <c r="E4671">
        <f>YEAR(Orders[[#This Row],[Order_Date]])</f>
        <v>2023</v>
      </c>
      <c r="F4671">
        <f>MONTH(Orders[[#This Row],[Order_Date]])</f>
        <v>3</v>
      </c>
      <c r="G4671" s="2" t="s">
        <v>1270</v>
      </c>
      <c r="H4671" t="s">
        <v>1487</v>
      </c>
      <c r="I4671" t="s">
        <v>32</v>
      </c>
      <c r="J4671" t="s">
        <v>65</v>
      </c>
      <c r="K4671" t="s">
        <v>34</v>
      </c>
      <c r="L4671" t="s">
        <v>35</v>
      </c>
      <c r="M4671" s="1">
        <v>1627.01</v>
      </c>
      <c r="N4671" s="1">
        <v>482.26</v>
      </c>
      <c r="O4671">
        <v>0.28999999999999998</v>
      </c>
    </row>
    <row r="4672" spans="1:15" x14ac:dyDescent="0.3">
      <c r="A4672" t="str">
        <f xml:space="preserve"> _xlfn.XLOOKUP(H4672, 'Customers'!B:B, 'Customers'!A:A)</f>
        <v>CUST_51</v>
      </c>
      <c r="B4672" t="str">
        <f>_xlfn.XLOOKUP(L4672, Products!C:C, Products!A:A)</f>
        <v>PROD_8</v>
      </c>
      <c r="C4672">
        <v>4671</v>
      </c>
      <c r="D4672" s="2" t="s">
        <v>577</v>
      </c>
      <c r="E4672">
        <f>YEAR(Orders[[#This Row],[Order_Date]])</f>
        <v>2023</v>
      </c>
      <c r="F4672">
        <f>MONTH(Orders[[#This Row],[Order_Date]])</f>
        <v>2</v>
      </c>
      <c r="G4672" s="2" t="s">
        <v>1006</v>
      </c>
      <c r="H4672" t="s">
        <v>178</v>
      </c>
      <c r="I4672" t="s">
        <v>14</v>
      </c>
      <c r="J4672" t="s">
        <v>22</v>
      </c>
      <c r="K4672" t="s">
        <v>27</v>
      </c>
      <c r="L4672" t="s">
        <v>73</v>
      </c>
      <c r="M4672" s="1">
        <v>8200.61</v>
      </c>
      <c r="N4672" s="1">
        <v>1111.5999999999999</v>
      </c>
      <c r="O4672">
        <v>0.03</v>
      </c>
    </row>
    <row r="4673" spans="1:15" x14ac:dyDescent="0.3">
      <c r="A4673" t="str">
        <f xml:space="preserve"> _xlfn.XLOOKUP(H4673, 'Customers'!B:B, 'Customers'!A:A)</f>
        <v>CUST_771</v>
      </c>
      <c r="B4673" t="str">
        <f>_xlfn.XLOOKUP(L4673, Products!C:C, Products!A:A)</f>
        <v>PROD_8</v>
      </c>
      <c r="C4673">
        <v>4672</v>
      </c>
      <c r="D4673" s="2" t="s">
        <v>1649</v>
      </c>
      <c r="E4673">
        <f>YEAR(Orders[[#This Row],[Order_Date]])</f>
        <v>2023</v>
      </c>
      <c r="F4673">
        <f>MONTH(Orders[[#This Row],[Order_Date]])</f>
        <v>11</v>
      </c>
      <c r="G4673" s="2" t="s">
        <v>1258</v>
      </c>
      <c r="H4673" t="s">
        <v>1517</v>
      </c>
      <c r="I4673" t="s">
        <v>21</v>
      </c>
      <c r="J4673" t="s">
        <v>33</v>
      </c>
      <c r="K4673" t="s">
        <v>27</v>
      </c>
      <c r="L4673" t="s">
        <v>73</v>
      </c>
      <c r="M4673" s="1">
        <v>4530.2700000000004</v>
      </c>
      <c r="N4673" s="1">
        <v>-68.64</v>
      </c>
      <c r="O4673">
        <v>0.12</v>
      </c>
    </row>
    <row r="4674" spans="1:15" x14ac:dyDescent="0.3">
      <c r="A4674" t="str">
        <f xml:space="preserve"> _xlfn.XLOOKUP(H4674, 'Customers'!B:B, 'Customers'!A:A)</f>
        <v>CUST_889</v>
      </c>
      <c r="B4674" t="str">
        <f>_xlfn.XLOOKUP(L4674, Products!C:C, Products!A:A)</f>
        <v>PROD_4</v>
      </c>
      <c r="C4674">
        <v>4673</v>
      </c>
      <c r="D4674" s="2" t="s">
        <v>592</v>
      </c>
      <c r="E4674">
        <f>YEAR(Orders[[#This Row],[Order_Date]])</f>
        <v>2022</v>
      </c>
      <c r="F4674">
        <f>MONTH(Orders[[#This Row],[Order_Date]])</f>
        <v>11</v>
      </c>
      <c r="G4674" s="2" t="s">
        <v>407</v>
      </c>
      <c r="H4674" t="s">
        <v>1646</v>
      </c>
      <c r="I4674" t="s">
        <v>14</v>
      </c>
      <c r="J4674" t="s">
        <v>65</v>
      </c>
      <c r="K4674" t="s">
        <v>34</v>
      </c>
      <c r="L4674" t="s">
        <v>35</v>
      </c>
      <c r="M4674" s="1">
        <v>3924.74</v>
      </c>
      <c r="N4674" s="1">
        <v>159.09</v>
      </c>
      <c r="O4674">
        <v>0.16</v>
      </c>
    </row>
    <row r="4675" spans="1:15" x14ac:dyDescent="0.3">
      <c r="A4675" t="str">
        <f xml:space="preserve"> _xlfn.XLOOKUP(H4675, 'Customers'!B:B, 'Customers'!A:A)</f>
        <v>CUST_742</v>
      </c>
      <c r="B4675" t="str">
        <f>_xlfn.XLOOKUP(L4675, Products!C:C, Products!A:A)</f>
        <v>PROD_2</v>
      </c>
      <c r="C4675">
        <v>4674</v>
      </c>
      <c r="D4675" s="2" t="s">
        <v>200</v>
      </c>
      <c r="E4675">
        <f>YEAR(Orders[[#This Row],[Order_Date]])</f>
        <v>2023</v>
      </c>
      <c r="F4675">
        <f>MONTH(Orders[[#This Row],[Order_Date]])</f>
        <v>1</v>
      </c>
      <c r="G4675" s="2" t="s">
        <v>368</v>
      </c>
      <c r="H4675" t="s">
        <v>1487</v>
      </c>
      <c r="I4675" t="s">
        <v>21</v>
      </c>
      <c r="J4675" t="s">
        <v>22</v>
      </c>
      <c r="K4675" t="s">
        <v>16</v>
      </c>
      <c r="L4675" t="s">
        <v>23</v>
      </c>
      <c r="M4675" s="1">
        <v>9612.18</v>
      </c>
      <c r="N4675" s="1">
        <v>2187.4299999999998</v>
      </c>
      <c r="O4675">
        <v>0.1</v>
      </c>
    </row>
    <row r="4676" spans="1:15" x14ac:dyDescent="0.3">
      <c r="A4676" t="str">
        <f xml:space="preserve"> _xlfn.XLOOKUP(H4676, 'Customers'!B:B, 'Customers'!A:A)</f>
        <v>CUST_728</v>
      </c>
      <c r="B4676" t="str">
        <f>_xlfn.XLOOKUP(L4676, Products!C:C, Products!A:A)</f>
        <v>PROD_1</v>
      </c>
      <c r="C4676">
        <v>4675</v>
      </c>
      <c r="D4676" s="2" t="s">
        <v>487</v>
      </c>
      <c r="E4676">
        <f>YEAR(Orders[[#This Row],[Order_Date]])</f>
        <v>2023</v>
      </c>
      <c r="F4676">
        <f>MONTH(Orders[[#This Row],[Order_Date]])</f>
        <v>4</v>
      </c>
      <c r="G4676" s="2" t="s">
        <v>18</v>
      </c>
      <c r="H4676" t="s">
        <v>1470</v>
      </c>
      <c r="I4676" t="s">
        <v>32</v>
      </c>
      <c r="J4676" t="s">
        <v>33</v>
      </c>
      <c r="K4676" t="s">
        <v>16</v>
      </c>
      <c r="L4676" t="s">
        <v>17</v>
      </c>
      <c r="M4676" s="1">
        <v>9051.39</v>
      </c>
      <c r="N4676" s="1">
        <v>1126.58</v>
      </c>
      <c r="O4676">
        <v>0.18</v>
      </c>
    </row>
    <row r="4677" spans="1:15" x14ac:dyDescent="0.3">
      <c r="A4677" t="str">
        <f xml:space="preserve"> _xlfn.XLOOKUP(H4677, 'Customers'!B:B, 'Customers'!A:A)</f>
        <v>CUST_676</v>
      </c>
      <c r="B4677" t="str">
        <f>_xlfn.XLOOKUP(L4677, Products!C:C, Products!A:A)</f>
        <v>PROD_3</v>
      </c>
      <c r="C4677">
        <v>4676</v>
      </c>
      <c r="D4677" s="2" t="s">
        <v>143</v>
      </c>
      <c r="E4677">
        <f>YEAR(Orders[[#This Row],[Order_Date]])</f>
        <v>2023</v>
      </c>
      <c r="F4677">
        <f>MONTH(Orders[[#This Row],[Order_Date]])</f>
        <v>8</v>
      </c>
      <c r="G4677" s="2" t="s">
        <v>238</v>
      </c>
      <c r="H4677" t="s">
        <v>1410</v>
      </c>
      <c r="I4677" t="s">
        <v>21</v>
      </c>
      <c r="J4677" t="s">
        <v>33</v>
      </c>
      <c r="K4677" t="s">
        <v>27</v>
      </c>
      <c r="L4677" t="s">
        <v>28</v>
      </c>
      <c r="M4677" s="1">
        <v>9396.3700000000008</v>
      </c>
      <c r="N4677" s="1">
        <v>-304.52999999999997</v>
      </c>
      <c r="O4677">
        <v>0.26</v>
      </c>
    </row>
    <row r="4678" spans="1:15" x14ac:dyDescent="0.3">
      <c r="A4678" t="str">
        <f xml:space="preserve"> _xlfn.XLOOKUP(H4678, 'Customers'!B:B, 'Customers'!A:A)</f>
        <v>CUST_507</v>
      </c>
      <c r="B4678" t="str">
        <f>_xlfn.XLOOKUP(L4678, Products!C:C, Products!A:A)</f>
        <v>PROD_6</v>
      </c>
      <c r="C4678">
        <v>4677</v>
      </c>
      <c r="D4678" s="2" t="s">
        <v>1331</v>
      </c>
      <c r="E4678">
        <f>YEAR(Orders[[#This Row],[Order_Date]])</f>
        <v>2022</v>
      </c>
      <c r="F4678">
        <f>MONTH(Orders[[#This Row],[Order_Date]])</f>
        <v>8</v>
      </c>
      <c r="G4678" s="2" t="s">
        <v>563</v>
      </c>
      <c r="H4678" t="s">
        <v>1172</v>
      </c>
      <c r="I4678" t="s">
        <v>21</v>
      </c>
      <c r="J4678" t="s">
        <v>15</v>
      </c>
      <c r="K4678" t="s">
        <v>34</v>
      </c>
      <c r="L4678" t="s">
        <v>52</v>
      </c>
      <c r="M4678" s="1">
        <v>6703.54</v>
      </c>
      <c r="N4678" s="1">
        <v>477.23</v>
      </c>
      <c r="O4678">
        <v>0.13</v>
      </c>
    </row>
    <row r="4679" spans="1:15" x14ac:dyDescent="0.3">
      <c r="A4679" t="str">
        <f xml:space="preserve"> _xlfn.XLOOKUP(H4679, 'Customers'!B:B, 'Customers'!A:A)</f>
        <v>CUST_328</v>
      </c>
      <c r="B4679" t="str">
        <f>_xlfn.XLOOKUP(L4679, Products!C:C, Products!A:A)</f>
        <v>PROD_1</v>
      </c>
      <c r="C4679">
        <v>4678</v>
      </c>
      <c r="D4679" s="2" t="s">
        <v>504</v>
      </c>
      <c r="E4679">
        <f>YEAR(Orders[[#This Row],[Order_Date]])</f>
        <v>2023</v>
      </c>
      <c r="F4679">
        <f>MONTH(Orders[[#This Row],[Order_Date]])</f>
        <v>2</v>
      </c>
      <c r="G4679" s="2" t="s">
        <v>451</v>
      </c>
      <c r="H4679" t="s">
        <v>849</v>
      </c>
      <c r="I4679" t="s">
        <v>21</v>
      </c>
      <c r="J4679" t="s">
        <v>33</v>
      </c>
      <c r="K4679" t="s">
        <v>27</v>
      </c>
      <c r="L4679" t="s">
        <v>17</v>
      </c>
      <c r="M4679" s="1">
        <v>3625.84</v>
      </c>
      <c r="N4679" s="1">
        <v>969.97</v>
      </c>
      <c r="O4679">
        <v>0.17</v>
      </c>
    </row>
    <row r="4680" spans="1:15" x14ac:dyDescent="0.3">
      <c r="A4680" t="str">
        <f xml:space="preserve"> _xlfn.XLOOKUP(H4680, 'Customers'!B:B, 'Customers'!A:A)</f>
        <v>CUST_929</v>
      </c>
      <c r="B4680" t="str">
        <f>_xlfn.XLOOKUP(L4680, Products!C:C, Products!A:A)</f>
        <v>PROD_3</v>
      </c>
      <c r="C4680">
        <v>4679</v>
      </c>
      <c r="D4680" s="2" t="s">
        <v>448</v>
      </c>
      <c r="E4680">
        <f>YEAR(Orders[[#This Row],[Order_Date]])</f>
        <v>2023</v>
      </c>
      <c r="F4680">
        <f>MONTH(Orders[[#This Row],[Order_Date]])</f>
        <v>11</v>
      </c>
      <c r="G4680" s="2" t="s">
        <v>747</v>
      </c>
      <c r="H4680" t="s">
        <v>1689</v>
      </c>
      <c r="I4680" t="s">
        <v>32</v>
      </c>
      <c r="J4680" t="s">
        <v>33</v>
      </c>
      <c r="K4680" t="s">
        <v>27</v>
      </c>
      <c r="L4680" t="s">
        <v>28</v>
      </c>
      <c r="M4680" s="1">
        <v>3057.8</v>
      </c>
      <c r="N4680" s="1">
        <v>695.14</v>
      </c>
      <c r="O4680">
        <v>0.28000000000000003</v>
      </c>
    </row>
    <row r="4681" spans="1:15" x14ac:dyDescent="0.3">
      <c r="A4681" t="str">
        <f xml:space="preserve"> _xlfn.XLOOKUP(H4681, 'Customers'!B:B, 'Customers'!A:A)</f>
        <v>CUST_232</v>
      </c>
      <c r="B4681" t="str">
        <f>_xlfn.XLOOKUP(L4681, Products!C:C, Products!A:A)</f>
        <v>PROD_8</v>
      </c>
      <c r="C4681">
        <v>4680</v>
      </c>
      <c r="D4681" s="2" t="s">
        <v>1211</v>
      </c>
      <c r="E4681">
        <f>YEAR(Orders[[#This Row],[Order_Date]])</f>
        <v>2022</v>
      </c>
      <c r="F4681">
        <f>MONTH(Orders[[#This Row],[Order_Date]])</f>
        <v>9</v>
      </c>
      <c r="G4681" s="2" t="s">
        <v>60</v>
      </c>
      <c r="H4681" t="s">
        <v>647</v>
      </c>
      <c r="I4681" t="s">
        <v>32</v>
      </c>
      <c r="J4681" t="s">
        <v>15</v>
      </c>
      <c r="K4681" t="s">
        <v>27</v>
      </c>
      <c r="L4681" t="s">
        <v>73</v>
      </c>
      <c r="M4681" s="1">
        <v>5490.19</v>
      </c>
      <c r="N4681" s="1">
        <v>1621.12</v>
      </c>
      <c r="O4681">
        <v>0.13</v>
      </c>
    </row>
    <row r="4682" spans="1:15" x14ac:dyDescent="0.3">
      <c r="A4682" t="str">
        <f xml:space="preserve"> _xlfn.XLOOKUP(H4682, 'Customers'!B:B, 'Customers'!A:A)</f>
        <v>CUST_582</v>
      </c>
      <c r="B4682" t="str">
        <f>_xlfn.XLOOKUP(L4682, Products!C:C, Products!A:A)</f>
        <v>PROD_3</v>
      </c>
      <c r="C4682">
        <v>4681</v>
      </c>
      <c r="D4682" s="2" t="s">
        <v>1129</v>
      </c>
      <c r="E4682">
        <f>YEAR(Orders[[#This Row],[Order_Date]])</f>
        <v>2023</v>
      </c>
      <c r="F4682">
        <f>MONTH(Orders[[#This Row],[Order_Date]])</f>
        <v>8</v>
      </c>
      <c r="G4682" s="2" t="s">
        <v>229</v>
      </c>
      <c r="H4682" t="s">
        <v>1285</v>
      </c>
      <c r="I4682" t="s">
        <v>21</v>
      </c>
      <c r="J4682" t="s">
        <v>65</v>
      </c>
      <c r="K4682" t="s">
        <v>27</v>
      </c>
      <c r="L4682" t="s">
        <v>28</v>
      </c>
      <c r="M4682" s="1">
        <v>9604.9500000000007</v>
      </c>
      <c r="N4682" s="1">
        <v>418.51</v>
      </c>
      <c r="O4682">
        <v>0.05</v>
      </c>
    </row>
    <row r="4683" spans="1:15" x14ac:dyDescent="0.3">
      <c r="A4683" t="str">
        <f xml:space="preserve"> _xlfn.XLOOKUP(H4683, 'Customers'!B:B, 'Customers'!A:A)</f>
        <v>CUST_157</v>
      </c>
      <c r="B4683" t="str">
        <f>_xlfn.XLOOKUP(L4683, Products!C:C, Products!A:A)</f>
        <v>PROD_5</v>
      </c>
      <c r="C4683">
        <v>4682</v>
      </c>
      <c r="D4683" s="2" t="s">
        <v>550</v>
      </c>
      <c r="E4683">
        <f>YEAR(Orders[[#This Row],[Order_Date]])</f>
        <v>2022</v>
      </c>
      <c r="F4683">
        <f>MONTH(Orders[[#This Row],[Order_Date]])</f>
        <v>1</v>
      </c>
      <c r="G4683" s="2" t="s">
        <v>535</v>
      </c>
      <c r="H4683" t="s">
        <v>461</v>
      </c>
      <c r="I4683" t="s">
        <v>14</v>
      </c>
      <c r="J4683" t="s">
        <v>22</v>
      </c>
      <c r="K4683" t="s">
        <v>34</v>
      </c>
      <c r="L4683" t="s">
        <v>39</v>
      </c>
      <c r="M4683" s="1">
        <v>9185.83</v>
      </c>
      <c r="N4683" s="1">
        <v>315.86</v>
      </c>
      <c r="O4683">
        <v>0.28999999999999998</v>
      </c>
    </row>
    <row r="4684" spans="1:15" x14ac:dyDescent="0.3">
      <c r="A4684" t="str">
        <f xml:space="preserve"> _xlfn.XLOOKUP(H4684, 'Customers'!B:B, 'Customers'!A:A)</f>
        <v>CUST_6</v>
      </c>
      <c r="B4684" t="str">
        <f>_xlfn.XLOOKUP(L4684, Products!C:C, Products!A:A)</f>
        <v>PROD_4</v>
      </c>
      <c r="C4684">
        <v>4683</v>
      </c>
      <c r="D4684" s="2" t="s">
        <v>146</v>
      </c>
      <c r="E4684">
        <f>YEAR(Orders[[#This Row],[Order_Date]])</f>
        <v>2023</v>
      </c>
      <c r="F4684">
        <f>MONTH(Orders[[#This Row],[Order_Date]])</f>
        <v>8</v>
      </c>
      <c r="G4684" s="2" t="s">
        <v>149</v>
      </c>
      <c r="H4684" t="s">
        <v>42</v>
      </c>
      <c r="I4684" t="s">
        <v>14</v>
      </c>
      <c r="J4684" t="s">
        <v>65</v>
      </c>
      <c r="K4684" t="s">
        <v>34</v>
      </c>
      <c r="L4684" t="s">
        <v>35</v>
      </c>
      <c r="M4684" s="1">
        <v>3511.14</v>
      </c>
      <c r="N4684" s="1">
        <v>727.34</v>
      </c>
      <c r="O4684">
        <v>0.09</v>
      </c>
    </row>
    <row r="4685" spans="1:15" x14ac:dyDescent="0.3">
      <c r="A4685" t="str">
        <f xml:space="preserve"> _xlfn.XLOOKUP(H4685, 'Customers'!B:B, 'Customers'!A:A)</f>
        <v>CUST_773</v>
      </c>
      <c r="B4685" t="str">
        <f>_xlfn.XLOOKUP(L4685, Products!C:C, Products!A:A)</f>
        <v>PROD_4</v>
      </c>
      <c r="C4685">
        <v>4684</v>
      </c>
      <c r="D4685" s="2" t="s">
        <v>1188</v>
      </c>
      <c r="E4685">
        <f>YEAR(Orders[[#This Row],[Order_Date]])</f>
        <v>2023</v>
      </c>
      <c r="F4685">
        <f>MONTH(Orders[[#This Row],[Order_Date]])</f>
        <v>10</v>
      </c>
      <c r="G4685" s="2" t="s">
        <v>1309</v>
      </c>
      <c r="H4685" t="s">
        <v>1520</v>
      </c>
      <c r="I4685" t="s">
        <v>21</v>
      </c>
      <c r="J4685" t="s">
        <v>33</v>
      </c>
      <c r="K4685" t="s">
        <v>34</v>
      </c>
      <c r="L4685" t="s">
        <v>35</v>
      </c>
      <c r="M4685" s="1">
        <v>8073.09</v>
      </c>
      <c r="N4685" s="1">
        <v>-598.91999999999996</v>
      </c>
      <c r="O4685">
        <v>0.23</v>
      </c>
    </row>
    <row r="4686" spans="1:15" x14ac:dyDescent="0.3">
      <c r="A4686" t="str">
        <f xml:space="preserve"> _xlfn.XLOOKUP(H4686, 'Customers'!B:B, 'Customers'!A:A)</f>
        <v>CUST_521</v>
      </c>
      <c r="B4686" t="str">
        <f>_xlfn.XLOOKUP(L4686, Products!C:C, Products!A:A)</f>
        <v>PROD_8</v>
      </c>
      <c r="C4686">
        <v>4685</v>
      </c>
      <c r="D4686" s="2" t="s">
        <v>374</v>
      </c>
      <c r="E4686">
        <f>YEAR(Orders[[#This Row],[Order_Date]])</f>
        <v>2022</v>
      </c>
      <c r="F4686">
        <f>MONTH(Orders[[#This Row],[Order_Date]])</f>
        <v>3</v>
      </c>
      <c r="G4686" s="2" t="s">
        <v>603</v>
      </c>
      <c r="H4686" t="s">
        <v>1194</v>
      </c>
      <c r="I4686" t="s">
        <v>32</v>
      </c>
      <c r="J4686" t="s">
        <v>22</v>
      </c>
      <c r="K4686" t="s">
        <v>27</v>
      </c>
      <c r="L4686" t="s">
        <v>73</v>
      </c>
      <c r="M4686" s="1">
        <v>5824.98</v>
      </c>
      <c r="N4686" s="1">
        <v>718.59</v>
      </c>
      <c r="O4686">
        <v>0.28000000000000003</v>
      </c>
    </row>
    <row r="4687" spans="1:15" x14ac:dyDescent="0.3">
      <c r="A4687" t="str">
        <f xml:space="preserve"> _xlfn.XLOOKUP(H4687, 'Customers'!B:B, 'Customers'!A:A)</f>
        <v>CUST_884</v>
      </c>
      <c r="B4687" t="str">
        <f>_xlfn.XLOOKUP(L4687, Products!C:C, Products!A:A)</f>
        <v>PROD_2</v>
      </c>
      <c r="C4687">
        <v>4686</v>
      </c>
      <c r="D4687" s="2" t="s">
        <v>1310</v>
      </c>
      <c r="E4687">
        <f>YEAR(Orders[[#This Row],[Order_Date]])</f>
        <v>2023</v>
      </c>
      <c r="F4687">
        <f>MONTH(Orders[[#This Row],[Order_Date]])</f>
        <v>10</v>
      </c>
      <c r="G4687" s="2" t="s">
        <v>1101</v>
      </c>
      <c r="H4687" t="s">
        <v>1640</v>
      </c>
      <c r="I4687" t="s">
        <v>21</v>
      </c>
      <c r="J4687" t="s">
        <v>33</v>
      </c>
      <c r="K4687" t="s">
        <v>16</v>
      </c>
      <c r="L4687" t="s">
        <v>23</v>
      </c>
      <c r="M4687" s="1">
        <v>2499.27</v>
      </c>
      <c r="N4687" s="1">
        <v>23.92</v>
      </c>
      <c r="O4687">
        <v>0.26</v>
      </c>
    </row>
    <row r="4688" spans="1:15" x14ac:dyDescent="0.3">
      <c r="A4688" t="str">
        <f xml:space="preserve"> _xlfn.XLOOKUP(H4688, 'Customers'!B:B, 'Customers'!A:A)</f>
        <v>CUST_241</v>
      </c>
      <c r="B4688" t="str">
        <f>_xlfn.XLOOKUP(L4688, Products!C:C, Products!A:A)</f>
        <v>PROD_1</v>
      </c>
      <c r="C4688">
        <v>4687</v>
      </c>
      <c r="D4688" s="2" t="s">
        <v>1484</v>
      </c>
      <c r="E4688">
        <f>YEAR(Orders[[#This Row],[Order_Date]])</f>
        <v>2023</v>
      </c>
      <c r="F4688">
        <f>MONTH(Orders[[#This Row],[Order_Date]])</f>
        <v>6</v>
      </c>
      <c r="G4688" s="2" t="s">
        <v>836</v>
      </c>
      <c r="H4688" t="s">
        <v>665</v>
      </c>
      <c r="I4688" t="s">
        <v>32</v>
      </c>
      <c r="J4688" t="s">
        <v>65</v>
      </c>
      <c r="K4688" t="s">
        <v>16</v>
      </c>
      <c r="L4688" t="s">
        <v>17</v>
      </c>
      <c r="M4688" s="1">
        <v>4828.37</v>
      </c>
      <c r="N4688" s="1">
        <v>162.76</v>
      </c>
      <c r="O4688">
        <v>0.22</v>
      </c>
    </row>
    <row r="4689" spans="1:15" x14ac:dyDescent="0.3">
      <c r="A4689" t="str">
        <f xml:space="preserve"> _xlfn.XLOOKUP(H4689, 'Customers'!B:B, 'Customers'!A:A)</f>
        <v>CUST_489</v>
      </c>
      <c r="B4689" t="str">
        <f>_xlfn.XLOOKUP(L4689, Products!C:C, Products!A:A)</f>
        <v>PROD_8</v>
      </c>
      <c r="C4689">
        <v>4688</v>
      </c>
      <c r="D4689" s="2" t="s">
        <v>1044</v>
      </c>
      <c r="E4689">
        <f>YEAR(Orders[[#This Row],[Order_Date]])</f>
        <v>2023</v>
      </c>
      <c r="F4689">
        <f>MONTH(Orders[[#This Row],[Order_Date]])</f>
        <v>2</v>
      </c>
      <c r="G4689" s="2" t="s">
        <v>1109</v>
      </c>
      <c r="H4689" t="s">
        <v>1139</v>
      </c>
      <c r="I4689" t="s">
        <v>32</v>
      </c>
      <c r="J4689" t="s">
        <v>15</v>
      </c>
      <c r="K4689" t="s">
        <v>27</v>
      </c>
      <c r="L4689" t="s">
        <v>73</v>
      </c>
      <c r="M4689" s="1">
        <v>3194.24</v>
      </c>
      <c r="N4689" s="1">
        <v>430.62</v>
      </c>
      <c r="O4689">
        <v>0.03</v>
      </c>
    </row>
    <row r="4690" spans="1:15" x14ac:dyDescent="0.3">
      <c r="A4690" t="str">
        <f xml:space="preserve"> _xlfn.XLOOKUP(H4690, 'Customers'!B:B, 'Customers'!A:A)</f>
        <v>CUST_307</v>
      </c>
      <c r="B4690" t="str">
        <f>_xlfn.XLOOKUP(L4690, Products!C:C, Products!A:A)</f>
        <v>PROD_3</v>
      </c>
      <c r="C4690">
        <v>4689</v>
      </c>
      <c r="D4690" s="2" t="s">
        <v>1134</v>
      </c>
      <c r="E4690">
        <f>YEAR(Orders[[#This Row],[Order_Date]])</f>
        <v>2023</v>
      </c>
      <c r="F4690">
        <f>MONTH(Orders[[#This Row],[Order_Date]])</f>
        <v>11</v>
      </c>
      <c r="G4690" s="2" t="s">
        <v>1297</v>
      </c>
      <c r="H4690" t="s">
        <v>804</v>
      </c>
      <c r="I4690" t="s">
        <v>21</v>
      </c>
      <c r="J4690" t="s">
        <v>65</v>
      </c>
      <c r="K4690" t="s">
        <v>27</v>
      </c>
      <c r="L4690" t="s">
        <v>28</v>
      </c>
      <c r="M4690" s="1">
        <v>3574.16</v>
      </c>
      <c r="N4690" s="1">
        <v>-135.82</v>
      </c>
      <c r="O4690">
        <v>0.1</v>
      </c>
    </row>
    <row r="4691" spans="1:15" x14ac:dyDescent="0.3">
      <c r="A4691" t="str">
        <f xml:space="preserve"> _xlfn.XLOOKUP(H4691, 'Customers'!B:B, 'Customers'!A:A)</f>
        <v>CUST_918</v>
      </c>
      <c r="B4691" t="str">
        <f>_xlfn.XLOOKUP(L4691, Products!C:C, Products!A:A)</f>
        <v>PROD_1</v>
      </c>
      <c r="C4691">
        <v>4690</v>
      </c>
      <c r="D4691" s="2" t="s">
        <v>211</v>
      </c>
      <c r="E4691">
        <f>YEAR(Orders[[#This Row],[Order_Date]])</f>
        <v>2022</v>
      </c>
      <c r="F4691">
        <f>MONTH(Orders[[#This Row],[Order_Date]])</f>
        <v>9</v>
      </c>
      <c r="G4691" s="2" t="s">
        <v>1211</v>
      </c>
      <c r="H4691" t="s">
        <v>1677</v>
      </c>
      <c r="I4691" t="s">
        <v>14</v>
      </c>
      <c r="J4691" t="s">
        <v>65</v>
      </c>
      <c r="K4691" t="s">
        <v>16</v>
      </c>
      <c r="L4691" t="s">
        <v>17</v>
      </c>
      <c r="M4691" s="1">
        <v>2276.83</v>
      </c>
      <c r="N4691" s="1">
        <v>-22.89</v>
      </c>
      <c r="O4691">
        <v>0.02</v>
      </c>
    </row>
    <row r="4692" spans="1:15" x14ac:dyDescent="0.3">
      <c r="A4692" t="str">
        <f xml:space="preserve"> _xlfn.XLOOKUP(H4692, 'Customers'!B:B, 'Customers'!A:A)</f>
        <v>CUST_635</v>
      </c>
      <c r="B4692" t="str">
        <f>_xlfn.XLOOKUP(L4692, Products!C:C, Products!A:A)</f>
        <v>PROD_4</v>
      </c>
      <c r="C4692">
        <v>4691</v>
      </c>
      <c r="D4692" s="2" t="s">
        <v>707</v>
      </c>
      <c r="E4692">
        <f>YEAR(Orders[[#This Row],[Order_Date]])</f>
        <v>2022</v>
      </c>
      <c r="F4692">
        <f>MONTH(Orders[[#This Row],[Order_Date]])</f>
        <v>11</v>
      </c>
      <c r="G4692" s="2" t="s">
        <v>333</v>
      </c>
      <c r="H4692" t="s">
        <v>1359</v>
      </c>
      <c r="I4692" t="s">
        <v>32</v>
      </c>
      <c r="J4692" t="s">
        <v>33</v>
      </c>
      <c r="K4692" t="s">
        <v>34</v>
      </c>
      <c r="L4692" t="s">
        <v>35</v>
      </c>
      <c r="M4692" s="1">
        <v>6653.46</v>
      </c>
      <c r="N4692" s="1">
        <v>229.09</v>
      </c>
      <c r="O4692">
        <v>0.24</v>
      </c>
    </row>
    <row r="4693" spans="1:15" x14ac:dyDescent="0.3">
      <c r="A4693" t="str">
        <f xml:space="preserve"> _xlfn.XLOOKUP(H4693, 'Customers'!B:B, 'Customers'!A:A)</f>
        <v>CUST_822</v>
      </c>
      <c r="B4693" t="str">
        <f>_xlfn.XLOOKUP(L4693, Products!C:C, Products!A:A)</f>
        <v>PROD_8</v>
      </c>
      <c r="C4693">
        <v>4692</v>
      </c>
      <c r="D4693" s="2" t="s">
        <v>407</v>
      </c>
      <c r="E4693">
        <f>YEAR(Orders[[#This Row],[Order_Date]])</f>
        <v>2022</v>
      </c>
      <c r="F4693">
        <f>MONTH(Orders[[#This Row],[Order_Date]])</f>
        <v>11</v>
      </c>
      <c r="G4693" s="2" t="s">
        <v>332</v>
      </c>
      <c r="H4693" t="s">
        <v>1574</v>
      </c>
      <c r="I4693" t="s">
        <v>14</v>
      </c>
      <c r="J4693" t="s">
        <v>15</v>
      </c>
      <c r="K4693" t="s">
        <v>27</v>
      </c>
      <c r="L4693" t="s">
        <v>73</v>
      </c>
      <c r="M4693" s="1">
        <v>8828.39</v>
      </c>
      <c r="N4693" s="1">
        <v>288.98</v>
      </c>
      <c r="O4693">
        <v>0.21</v>
      </c>
    </row>
    <row r="4694" spans="1:15" x14ac:dyDescent="0.3">
      <c r="A4694" t="str">
        <f xml:space="preserve"> _xlfn.XLOOKUP(H4694, 'Customers'!B:B, 'Customers'!A:A)</f>
        <v>CUST_934</v>
      </c>
      <c r="B4694" t="str">
        <f>_xlfn.XLOOKUP(L4694, Products!C:C, Products!A:A)</f>
        <v>PROD_1</v>
      </c>
      <c r="C4694">
        <v>4693</v>
      </c>
      <c r="D4694" s="2" t="s">
        <v>401</v>
      </c>
      <c r="E4694">
        <f>YEAR(Orders[[#This Row],[Order_Date]])</f>
        <v>2023</v>
      </c>
      <c r="F4694">
        <f>MONTH(Orders[[#This Row],[Order_Date]])</f>
        <v>5</v>
      </c>
      <c r="G4694" s="2" t="s">
        <v>1299</v>
      </c>
      <c r="H4694" t="s">
        <v>1694</v>
      </c>
      <c r="I4694" t="s">
        <v>14</v>
      </c>
      <c r="J4694" t="s">
        <v>65</v>
      </c>
      <c r="K4694" t="s">
        <v>16</v>
      </c>
      <c r="L4694" t="s">
        <v>17</v>
      </c>
      <c r="M4694" s="1">
        <v>2261.4299999999998</v>
      </c>
      <c r="N4694" s="1">
        <v>-86.13</v>
      </c>
      <c r="O4694">
        <v>0.13</v>
      </c>
    </row>
    <row r="4695" spans="1:15" x14ac:dyDescent="0.3">
      <c r="A4695" t="str">
        <f xml:space="preserve"> _xlfn.XLOOKUP(H4695, 'Customers'!B:B, 'Customers'!A:A)</f>
        <v>CUST_593</v>
      </c>
      <c r="B4695" t="str">
        <f>_xlfn.XLOOKUP(L4695, Products!C:C, Products!A:A)</f>
        <v>PROD_5</v>
      </c>
      <c r="C4695">
        <v>4694</v>
      </c>
      <c r="D4695" s="2" t="s">
        <v>19</v>
      </c>
      <c r="E4695">
        <f>YEAR(Orders[[#This Row],[Order_Date]])</f>
        <v>2023</v>
      </c>
      <c r="F4695">
        <f>MONTH(Orders[[#This Row],[Order_Date]])</f>
        <v>4</v>
      </c>
      <c r="G4695" s="2" t="s">
        <v>467</v>
      </c>
      <c r="H4695" t="s">
        <v>1300</v>
      </c>
      <c r="I4695" t="s">
        <v>32</v>
      </c>
      <c r="J4695" t="s">
        <v>65</v>
      </c>
      <c r="K4695" t="s">
        <v>34</v>
      </c>
      <c r="L4695" t="s">
        <v>39</v>
      </c>
      <c r="M4695" s="1">
        <v>9649.1200000000008</v>
      </c>
      <c r="N4695" s="1">
        <v>2845.48</v>
      </c>
      <c r="O4695">
        <v>0.01</v>
      </c>
    </row>
    <row r="4696" spans="1:15" x14ac:dyDescent="0.3">
      <c r="A4696" t="str">
        <f xml:space="preserve"> _xlfn.XLOOKUP(H4696, 'Customers'!B:B, 'Customers'!A:A)</f>
        <v>CUST_322</v>
      </c>
      <c r="B4696" t="str">
        <f>_xlfn.XLOOKUP(L4696, Products!C:C, Products!A:A)</f>
        <v>PROD_4</v>
      </c>
      <c r="C4696">
        <v>4695</v>
      </c>
      <c r="D4696" s="2" t="s">
        <v>1230</v>
      </c>
      <c r="E4696">
        <f>YEAR(Orders[[#This Row],[Order_Date]])</f>
        <v>2023</v>
      </c>
      <c r="F4696">
        <f>MONTH(Orders[[#This Row],[Order_Date]])</f>
        <v>10</v>
      </c>
      <c r="G4696" s="2" t="s">
        <v>530</v>
      </c>
      <c r="H4696" t="s">
        <v>840</v>
      </c>
      <c r="I4696" t="s">
        <v>32</v>
      </c>
      <c r="J4696" t="s">
        <v>15</v>
      </c>
      <c r="K4696" t="s">
        <v>34</v>
      </c>
      <c r="L4696" t="s">
        <v>35</v>
      </c>
      <c r="M4696" s="1">
        <v>4578.38</v>
      </c>
      <c r="N4696" s="1">
        <v>865.15</v>
      </c>
      <c r="O4696">
        <v>0.2</v>
      </c>
    </row>
    <row r="4697" spans="1:15" x14ac:dyDescent="0.3">
      <c r="A4697" t="str">
        <f xml:space="preserve"> _xlfn.XLOOKUP(H4697, 'Customers'!B:B, 'Customers'!A:A)</f>
        <v>CUST_542</v>
      </c>
      <c r="B4697" t="str">
        <f>_xlfn.XLOOKUP(L4697, Products!C:C, Products!A:A)</f>
        <v>PROD_1</v>
      </c>
      <c r="C4697">
        <v>4696</v>
      </c>
      <c r="D4697" s="2" t="s">
        <v>638</v>
      </c>
      <c r="E4697">
        <f>YEAR(Orders[[#This Row],[Order_Date]])</f>
        <v>2023</v>
      </c>
      <c r="F4697">
        <f>MONTH(Orders[[#This Row],[Order_Date]])</f>
        <v>8</v>
      </c>
      <c r="G4697" s="2" t="s">
        <v>11</v>
      </c>
      <c r="H4697" t="s">
        <v>1223</v>
      </c>
      <c r="I4697" t="s">
        <v>14</v>
      </c>
      <c r="J4697" t="s">
        <v>22</v>
      </c>
      <c r="K4697" t="s">
        <v>16</v>
      </c>
      <c r="L4697" t="s">
        <v>17</v>
      </c>
      <c r="M4697" s="1">
        <v>4266.1400000000003</v>
      </c>
      <c r="N4697" s="1">
        <v>428.92</v>
      </c>
      <c r="O4697">
        <v>0.06</v>
      </c>
    </row>
    <row r="4698" spans="1:15" x14ac:dyDescent="0.3">
      <c r="A4698" t="str">
        <f xml:space="preserve"> _xlfn.XLOOKUP(H4698, 'Customers'!B:B, 'Customers'!A:A)</f>
        <v>CUST_191</v>
      </c>
      <c r="B4698" t="str">
        <f>_xlfn.XLOOKUP(L4698, Products!C:C, Products!A:A)</f>
        <v>PROD_6</v>
      </c>
      <c r="C4698">
        <v>4697</v>
      </c>
      <c r="D4698" s="2" t="s">
        <v>1331</v>
      </c>
      <c r="E4698">
        <f>YEAR(Orders[[#This Row],[Order_Date]])</f>
        <v>2022</v>
      </c>
      <c r="F4698">
        <f>MONTH(Orders[[#This Row],[Order_Date]])</f>
        <v>8</v>
      </c>
      <c r="G4698" s="2" t="s">
        <v>563</v>
      </c>
      <c r="H4698" t="s">
        <v>551</v>
      </c>
      <c r="I4698" t="s">
        <v>14</v>
      </c>
      <c r="J4698" t="s">
        <v>33</v>
      </c>
      <c r="K4698" t="s">
        <v>34</v>
      </c>
      <c r="L4698" t="s">
        <v>52</v>
      </c>
      <c r="M4698" s="1">
        <v>5371.58</v>
      </c>
      <c r="N4698" s="1">
        <v>755.69</v>
      </c>
      <c r="O4698">
        <v>0.13</v>
      </c>
    </row>
    <row r="4699" spans="1:15" x14ac:dyDescent="0.3">
      <c r="A4699" t="str">
        <f xml:space="preserve"> _xlfn.XLOOKUP(H4699, 'Customers'!B:B, 'Customers'!A:A)</f>
        <v>CUST_324</v>
      </c>
      <c r="B4699" t="str">
        <f>_xlfn.XLOOKUP(L4699, Products!C:C, Products!A:A)</f>
        <v>PROD_8</v>
      </c>
      <c r="C4699">
        <v>4698</v>
      </c>
      <c r="D4699" s="2" t="s">
        <v>623</v>
      </c>
      <c r="E4699">
        <f>YEAR(Orders[[#This Row],[Order_Date]])</f>
        <v>2022</v>
      </c>
      <c r="F4699">
        <f>MONTH(Orders[[#This Row],[Order_Date]])</f>
        <v>12</v>
      </c>
      <c r="G4699" s="2" t="s">
        <v>268</v>
      </c>
      <c r="H4699" t="s">
        <v>844</v>
      </c>
      <c r="I4699" t="s">
        <v>14</v>
      </c>
      <c r="J4699" t="s">
        <v>33</v>
      </c>
      <c r="K4699" t="s">
        <v>27</v>
      </c>
      <c r="L4699" t="s">
        <v>73</v>
      </c>
      <c r="M4699" s="1">
        <v>8960.48</v>
      </c>
      <c r="N4699" s="1">
        <v>2286.36</v>
      </c>
      <c r="O4699">
        <v>0</v>
      </c>
    </row>
    <row r="4700" spans="1:15" x14ac:dyDescent="0.3">
      <c r="A4700" t="str">
        <f xml:space="preserve"> _xlfn.XLOOKUP(H4700, 'Customers'!B:B, 'Customers'!A:A)</f>
        <v>CUST_720</v>
      </c>
      <c r="B4700" t="str">
        <f>_xlfn.XLOOKUP(L4700, Products!C:C, Products!A:A)</f>
        <v>PROD_6</v>
      </c>
      <c r="C4700">
        <v>4699</v>
      </c>
      <c r="D4700" s="2" t="s">
        <v>781</v>
      </c>
      <c r="E4700">
        <f>YEAR(Orders[[#This Row],[Order_Date]])</f>
        <v>2022</v>
      </c>
      <c r="F4700">
        <f>MONTH(Orders[[#This Row],[Order_Date]])</f>
        <v>10</v>
      </c>
      <c r="G4700" s="2" t="s">
        <v>575</v>
      </c>
      <c r="H4700" t="s">
        <v>1460</v>
      </c>
      <c r="I4700" t="s">
        <v>14</v>
      </c>
      <c r="J4700" t="s">
        <v>15</v>
      </c>
      <c r="K4700" t="s">
        <v>34</v>
      </c>
      <c r="L4700" t="s">
        <v>52</v>
      </c>
      <c r="M4700" s="1">
        <v>2910.45</v>
      </c>
      <c r="N4700" s="1">
        <v>290.48</v>
      </c>
      <c r="O4700">
        <v>0.3</v>
      </c>
    </row>
    <row r="4701" spans="1:15" x14ac:dyDescent="0.3">
      <c r="A4701" t="str">
        <f xml:space="preserve"> _xlfn.XLOOKUP(H4701, 'Customers'!B:B, 'Customers'!A:A)</f>
        <v>CUST_575</v>
      </c>
      <c r="B4701" t="str">
        <f>_xlfn.XLOOKUP(L4701, Products!C:C, Products!A:A)</f>
        <v>PROD_2</v>
      </c>
      <c r="C4701">
        <v>4700</v>
      </c>
      <c r="D4701" s="2" t="s">
        <v>963</v>
      </c>
      <c r="E4701">
        <f>YEAR(Orders[[#This Row],[Order_Date]])</f>
        <v>2023</v>
      </c>
      <c r="F4701">
        <f>MONTH(Orders[[#This Row],[Order_Date]])</f>
        <v>3</v>
      </c>
      <c r="G4701" s="2" t="s">
        <v>478</v>
      </c>
      <c r="H4701" t="s">
        <v>1276</v>
      </c>
      <c r="I4701" t="s">
        <v>14</v>
      </c>
      <c r="J4701" t="s">
        <v>15</v>
      </c>
      <c r="K4701" t="s">
        <v>16</v>
      </c>
      <c r="L4701" t="s">
        <v>23</v>
      </c>
      <c r="M4701" s="1">
        <v>4607.87</v>
      </c>
      <c r="N4701" s="1">
        <v>666.12</v>
      </c>
      <c r="O4701">
        <v>0.15</v>
      </c>
    </row>
    <row r="4702" spans="1:15" x14ac:dyDescent="0.3">
      <c r="A4702" t="str">
        <f xml:space="preserve"> _xlfn.XLOOKUP(H4702, 'Customers'!B:B, 'Customers'!A:A)</f>
        <v>CUST_99</v>
      </c>
      <c r="B4702" t="str">
        <f>_xlfn.XLOOKUP(L4702, Products!C:C, Products!A:A)</f>
        <v>PROD_6</v>
      </c>
      <c r="C4702">
        <v>4701</v>
      </c>
      <c r="D4702" s="2" t="s">
        <v>925</v>
      </c>
      <c r="E4702">
        <f>YEAR(Orders[[#This Row],[Order_Date]])</f>
        <v>2023</v>
      </c>
      <c r="F4702">
        <f>MONTH(Orders[[#This Row],[Order_Date]])</f>
        <v>5</v>
      </c>
      <c r="G4702" s="2" t="s">
        <v>400</v>
      </c>
      <c r="H4702" t="s">
        <v>312</v>
      </c>
      <c r="I4702" t="s">
        <v>14</v>
      </c>
      <c r="J4702" t="s">
        <v>22</v>
      </c>
      <c r="K4702" t="s">
        <v>34</v>
      </c>
      <c r="L4702" t="s">
        <v>52</v>
      </c>
      <c r="M4702" s="1">
        <v>4365.3599999999997</v>
      </c>
      <c r="N4702" s="1">
        <v>1173.1199999999999</v>
      </c>
      <c r="O4702">
        <v>0.2</v>
      </c>
    </row>
    <row r="4703" spans="1:15" x14ac:dyDescent="0.3">
      <c r="A4703" t="str">
        <f xml:space="preserve"> _xlfn.XLOOKUP(H4703, 'Customers'!B:B, 'Customers'!A:A)</f>
        <v>CUST_693</v>
      </c>
      <c r="B4703" t="str">
        <f>_xlfn.XLOOKUP(L4703, Products!C:C, Products!A:A)</f>
        <v>PROD_1</v>
      </c>
      <c r="C4703">
        <v>4702</v>
      </c>
      <c r="D4703" s="2" t="s">
        <v>194</v>
      </c>
      <c r="E4703">
        <f>YEAR(Orders[[#This Row],[Order_Date]])</f>
        <v>2022</v>
      </c>
      <c r="F4703">
        <f>MONTH(Orders[[#This Row],[Order_Date]])</f>
        <v>9</v>
      </c>
      <c r="G4703" s="2" t="s">
        <v>264</v>
      </c>
      <c r="H4703" t="s">
        <v>1432</v>
      </c>
      <c r="I4703" t="s">
        <v>21</v>
      </c>
      <c r="J4703" t="s">
        <v>15</v>
      </c>
      <c r="K4703" t="s">
        <v>16</v>
      </c>
      <c r="L4703" t="s">
        <v>17</v>
      </c>
      <c r="M4703" s="1">
        <v>3026.36</v>
      </c>
      <c r="N4703" s="1">
        <v>10.77</v>
      </c>
      <c r="O4703">
        <v>0.01</v>
      </c>
    </row>
    <row r="4704" spans="1:15" x14ac:dyDescent="0.3">
      <c r="A4704" t="str">
        <f xml:space="preserve"> _xlfn.XLOOKUP(H4704, 'Customers'!B:B, 'Customers'!A:A)</f>
        <v>CUST_628</v>
      </c>
      <c r="B4704" t="str">
        <f>_xlfn.XLOOKUP(L4704, Products!C:C, Products!A:A)</f>
        <v>PROD_1</v>
      </c>
      <c r="C4704">
        <v>4703</v>
      </c>
      <c r="D4704" s="2" t="s">
        <v>1345</v>
      </c>
      <c r="E4704">
        <f>YEAR(Orders[[#This Row],[Order_Date]])</f>
        <v>2023</v>
      </c>
      <c r="F4704">
        <f>MONTH(Orders[[#This Row],[Order_Date]])</f>
        <v>9</v>
      </c>
      <c r="G4704" s="2" t="s">
        <v>12</v>
      </c>
      <c r="H4704" t="s">
        <v>1350</v>
      </c>
      <c r="I4704" t="s">
        <v>21</v>
      </c>
      <c r="J4704" t="s">
        <v>22</v>
      </c>
      <c r="K4704" t="s">
        <v>27</v>
      </c>
      <c r="L4704" t="s">
        <v>17</v>
      </c>
      <c r="M4704" s="1">
        <v>492.97</v>
      </c>
      <c r="N4704" s="1">
        <v>6.74</v>
      </c>
      <c r="O4704">
        <v>0</v>
      </c>
    </row>
    <row r="4705" spans="1:15" x14ac:dyDescent="0.3">
      <c r="A4705" t="str">
        <f xml:space="preserve"> _xlfn.XLOOKUP(H4705, 'Customers'!B:B, 'Customers'!A:A)</f>
        <v>CUST_93</v>
      </c>
      <c r="B4705" t="str">
        <f>_xlfn.XLOOKUP(L4705, Products!C:C, Products!A:A)</f>
        <v>PROD_1</v>
      </c>
      <c r="C4705">
        <v>4704</v>
      </c>
      <c r="D4705" s="2" t="s">
        <v>509</v>
      </c>
      <c r="E4705">
        <f>YEAR(Orders[[#This Row],[Order_Date]])</f>
        <v>2023</v>
      </c>
      <c r="F4705">
        <f>MONTH(Orders[[#This Row],[Order_Date]])</f>
        <v>9</v>
      </c>
      <c r="G4705" s="2" t="s">
        <v>1480</v>
      </c>
      <c r="H4705" t="s">
        <v>297</v>
      </c>
      <c r="I4705" t="s">
        <v>21</v>
      </c>
      <c r="J4705" t="s">
        <v>33</v>
      </c>
      <c r="K4705" t="s">
        <v>27</v>
      </c>
      <c r="L4705" t="s">
        <v>17</v>
      </c>
      <c r="M4705" s="1">
        <v>8738.81</v>
      </c>
      <c r="N4705" s="1">
        <v>1703.26</v>
      </c>
      <c r="O4705">
        <v>7.0000000000000007E-2</v>
      </c>
    </row>
    <row r="4706" spans="1:15" x14ac:dyDescent="0.3">
      <c r="A4706" t="str">
        <f xml:space="preserve"> _xlfn.XLOOKUP(H4706, 'Customers'!B:B, 'Customers'!A:A)</f>
        <v>CUST_867</v>
      </c>
      <c r="B4706" t="str">
        <f>_xlfn.XLOOKUP(L4706, Products!C:C, Products!A:A)</f>
        <v>PROD_2</v>
      </c>
      <c r="C4706">
        <v>4705</v>
      </c>
      <c r="D4706" s="2" t="s">
        <v>1342</v>
      </c>
      <c r="E4706">
        <f>YEAR(Orders[[#This Row],[Order_Date]])</f>
        <v>2023</v>
      </c>
      <c r="F4706">
        <f>MONTH(Orders[[#This Row],[Order_Date]])</f>
        <v>10</v>
      </c>
      <c r="G4706" s="2" t="s">
        <v>204</v>
      </c>
      <c r="H4706" t="s">
        <v>1621</v>
      </c>
      <c r="I4706" t="s">
        <v>32</v>
      </c>
      <c r="J4706" t="s">
        <v>15</v>
      </c>
      <c r="K4706" t="s">
        <v>16</v>
      </c>
      <c r="L4706" t="s">
        <v>23</v>
      </c>
      <c r="M4706" s="1">
        <v>8037.73</v>
      </c>
      <c r="N4706" s="1">
        <v>747.34</v>
      </c>
      <c r="O4706">
        <v>0.28999999999999998</v>
      </c>
    </row>
    <row r="4707" spans="1:15" x14ac:dyDescent="0.3">
      <c r="A4707" t="str">
        <f xml:space="preserve"> _xlfn.XLOOKUP(H4707, 'Customers'!B:B, 'Customers'!A:A)</f>
        <v>CUST_899</v>
      </c>
      <c r="B4707" t="str">
        <f>_xlfn.XLOOKUP(L4707, Products!C:C, Products!A:A)</f>
        <v>PROD_6</v>
      </c>
      <c r="C4707">
        <v>4706</v>
      </c>
      <c r="D4707" s="2" t="s">
        <v>1399</v>
      </c>
      <c r="E4707">
        <f>YEAR(Orders[[#This Row],[Order_Date]])</f>
        <v>2022</v>
      </c>
      <c r="F4707">
        <f>MONTH(Orders[[#This Row],[Order_Date]])</f>
        <v>8</v>
      </c>
      <c r="G4707" s="2" t="s">
        <v>107</v>
      </c>
      <c r="H4707" t="s">
        <v>1658</v>
      </c>
      <c r="I4707" t="s">
        <v>21</v>
      </c>
      <c r="J4707" t="s">
        <v>65</v>
      </c>
      <c r="K4707" t="s">
        <v>34</v>
      </c>
      <c r="L4707" t="s">
        <v>52</v>
      </c>
      <c r="M4707" s="1">
        <v>8388.4699999999993</v>
      </c>
      <c r="N4707" s="1">
        <v>840.02</v>
      </c>
      <c r="O4707">
        <v>0.13</v>
      </c>
    </row>
    <row r="4708" spans="1:15" x14ac:dyDescent="0.3">
      <c r="A4708" t="str">
        <f xml:space="preserve"> _xlfn.XLOOKUP(H4708, 'Customers'!B:B, 'Customers'!A:A)</f>
        <v>CUST_940</v>
      </c>
      <c r="B4708" t="str">
        <f>_xlfn.XLOOKUP(L4708, Products!C:C, Products!A:A)</f>
        <v>PROD_3</v>
      </c>
      <c r="C4708">
        <v>4707</v>
      </c>
      <c r="D4708" s="2" t="s">
        <v>597</v>
      </c>
      <c r="E4708">
        <f>YEAR(Orders[[#This Row],[Order_Date]])</f>
        <v>2023</v>
      </c>
      <c r="F4708">
        <f>MONTH(Orders[[#This Row],[Order_Date]])</f>
        <v>12</v>
      </c>
      <c r="G4708" s="2" t="s">
        <v>355</v>
      </c>
      <c r="H4708" t="s">
        <v>1700</v>
      </c>
      <c r="I4708" t="s">
        <v>21</v>
      </c>
      <c r="J4708" t="s">
        <v>65</v>
      </c>
      <c r="K4708" t="s">
        <v>27</v>
      </c>
      <c r="L4708" t="s">
        <v>28</v>
      </c>
      <c r="M4708" s="1">
        <v>7319.31</v>
      </c>
      <c r="N4708" s="1">
        <v>846.3</v>
      </c>
      <c r="O4708">
        <v>0.27</v>
      </c>
    </row>
    <row r="4709" spans="1:15" x14ac:dyDescent="0.3">
      <c r="A4709" t="str">
        <f xml:space="preserve"> _xlfn.XLOOKUP(H4709, 'Customers'!B:B, 'Customers'!A:A)</f>
        <v>CUST_455</v>
      </c>
      <c r="B4709" t="str">
        <f>_xlfn.XLOOKUP(L4709, Products!C:C, Products!A:A)</f>
        <v>PROD_3</v>
      </c>
      <c r="C4709">
        <v>4708</v>
      </c>
      <c r="D4709" s="2" t="s">
        <v>1068</v>
      </c>
      <c r="E4709">
        <f>YEAR(Orders[[#This Row],[Order_Date]])</f>
        <v>2023</v>
      </c>
      <c r="F4709">
        <f>MONTH(Orders[[#This Row],[Order_Date]])</f>
        <v>9</v>
      </c>
      <c r="G4709" s="2" t="s">
        <v>696</v>
      </c>
      <c r="H4709" t="s">
        <v>1081</v>
      </c>
      <c r="I4709" t="s">
        <v>32</v>
      </c>
      <c r="J4709" t="s">
        <v>15</v>
      </c>
      <c r="K4709" t="s">
        <v>27</v>
      </c>
      <c r="L4709" t="s">
        <v>28</v>
      </c>
      <c r="M4709" s="1">
        <v>8155.08</v>
      </c>
      <c r="N4709" s="1">
        <v>0.89</v>
      </c>
      <c r="O4709">
        <v>0.11</v>
      </c>
    </row>
    <row r="4710" spans="1:15" x14ac:dyDescent="0.3">
      <c r="A4710" t="str">
        <f xml:space="preserve"> _xlfn.XLOOKUP(H4710, 'Customers'!B:B, 'Customers'!A:A)</f>
        <v>CUST_138</v>
      </c>
      <c r="B4710" t="str">
        <f>_xlfn.XLOOKUP(L4710, Products!C:C, Products!A:A)</f>
        <v>PROD_2</v>
      </c>
      <c r="C4710">
        <v>4709</v>
      </c>
      <c r="D4710" s="2" t="s">
        <v>284</v>
      </c>
      <c r="E4710">
        <f>YEAR(Orders[[#This Row],[Order_Date]])</f>
        <v>2022</v>
      </c>
      <c r="F4710">
        <f>MONTH(Orders[[#This Row],[Order_Date]])</f>
        <v>5</v>
      </c>
      <c r="G4710" s="2" t="s">
        <v>360</v>
      </c>
      <c r="H4710" t="s">
        <v>422</v>
      </c>
      <c r="I4710" t="s">
        <v>21</v>
      </c>
      <c r="J4710" t="s">
        <v>33</v>
      </c>
      <c r="K4710" t="s">
        <v>16</v>
      </c>
      <c r="L4710" t="s">
        <v>23</v>
      </c>
      <c r="M4710" s="1">
        <v>2985.68</v>
      </c>
      <c r="N4710" s="1">
        <v>149.24</v>
      </c>
      <c r="O4710">
        <v>0.03</v>
      </c>
    </row>
    <row r="4711" spans="1:15" x14ac:dyDescent="0.3">
      <c r="A4711" t="str">
        <f xml:space="preserve"> _xlfn.XLOOKUP(H4711, 'Customers'!B:B, 'Customers'!A:A)</f>
        <v>CUST_725</v>
      </c>
      <c r="B4711" t="str">
        <f>_xlfn.XLOOKUP(L4711, Products!C:C, Products!A:A)</f>
        <v>PROD_1</v>
      </c>
      <c r="C4711">
        <v>4710</v>
      </c>
      <c r="D4711" s="2" t="s">
        <v>12</v>
      </c>
      <c r="E4711">
        <f>YEAR(Orders[[#This Row],[Order_Date]])</f>
        <v>2023</v>
      </c>
      <c r="F4711">
        <f>MONTH(Orders[[#This Row],[Order_Date]])</f>
        <v>9</v>
      </c>
      <c r="G4711" s="2" t="s">
        <v>877</v>
      </c>
      <c r="H4711" t="s">
        <v>1467</v>
      </c>
      <c r="I4711" t="s">
        <v>21</v>
      </c>
      <c r="J4711" t="s">
        <v>33</v>
      </c>
      <c r="K4711" t="s">
        <v>27</v>
      </c>
      <c r="L4711" t="s">
        <v>17</v>
      </c>
      <c r="M4711" s="1">
        <v>4185.82</v>
      </c>
      <c r="N4711" s="1">
        <v>542.14</v>
      </c>
      <c r="O4711">
        <v>0.06</v>
      </c>
    </row>
    <row r="4712" spans="1:15" x14ac:dyDescent="0.3">
      <c r="A4712" t="str">
        <f xml:space="preserve"> _xlfn.XLOOKUP(H4712, 'Customers'!B:B, 'Customers'!A:A)</f>
        <v>CUST_775</v>
      </c>
      <c r="B4712" t="str">
        <f>_xlfn.XLOOKUP(L4712, Products!C:C, Products!A:A)</f>
        <v>PROD_2</v>
      </c>
      <c r="C4712">
        <v>4711</v>
      </c>
      <c r="D4712" s="2" t="s">
        <v>587</v>
      </c>
      <c r="E4712">
        <f>YEAR(Orders[[#This Row],[Order_Date]])</f>
        <v>2023</v>
      </c>
      <c r="F4712">
        <f>MONTH(Orders[[#This Row],[Order_Date]])</f>
        <v>8</v>
      </c>
      <c r="G4712" s="2" t="s">
        <v>588</v>
      </c>
      <c r="H4712" t="s">
        <v>1522</v>
      </c>
      <c r="I4712" t="s">
        <v>21</v>
      </c>
      <c r="J4712" t="s">
        <v>22</v>
      </c>
      <c r="K4712" t="s">
        <v>16</v>
      </c>
      <c r="L4712" t="s">
        <v>23</v>
      </c>
      <c r="M4712" s="1">
        <v>8819.15</v>
      </c>
      <c r="N4712" s="1">
        <v>-776.76</v>
      </c>
      <c r="O4712">
        <v>0.08</v>
      </c>
    </row>
    <row r="4713" spans="1:15" x14ac:dyDescent="0.3">
      <c r="A4713" t="str">
        <f xml:space="preserve"> _xlfn.XLOOKUP(H4713, 'Customers'!B:B, 'Customers'!A:A)</f>
        <v>CUST_40</v>
      </c>
      <c r="B4713" t="str">
        <f>_xlfn.XLOOKUP(L4713, Products!C:C, Products!A:A)</f>
        <v>PROD_8</v>
      </c>
      <c r="C4713">
        <v>4712</v>
      </c>
      <c r="D4713" s="2" t="s">
        <v>363</v>
      </c>
      <c r="E4713">
        <f>YEAR(Orders[[#This Row],[Order_Date]])</f>
        <v>2023</v>
      </c>
      <c r="F4713">
        <f>MONTH(Orders[[#This Row],[Order_Date]])</f>
        <v>11</v>
      </c>
      <c r="G4713" s="2" t="s">
        <v>494</v>
      </c>
      <c r="H4713" t="s">
        <v>147</v>
      </c>
      <c r="I4713" t="s">
        <v>14</v>
      </c>
      <c r="J4713" t="s">
        <v>22</v>
      </c>
      <c r="K4713" t="s">
        <v>27</v>
      </c>
      <c r="L4713" t="s">
        <v>73</v>
      </c>
      <c r="M4713" s="1">
        <v>3046.08</v>
      </c>
      <c r="N4713" s="1">
        <v>323.95</v>
      </c>
      <c r="O4713">
        <v>0.01</v>
      </c>
    </row>
    <row r="4714" spans="1:15" x14ac:dyDescent="0.3">
      <c r="A4714" t="str">
        <f xml:space="preserve"> _xlfn.XLOOKUP(H4714, 'Customers'!B:B, 'Customers'!A:A)</f>
        <v>CUST_564</v>
      </c>
      <c r="B4714" t="str">
        <f>_xlfn.XLOOKUP(L4714, Products!C:C, Products!A:A)</f>
        <v>PROD_1</v>
      </c>
      <c r="C4714">
        <v>4713</v>
      </c>
      <c r="D4714" s="2" t="s">
        <v>730</v>
      </c>
      <c r="E4714">
        <f>YEAR(Orders[[#This Row],[Order_Date]])</f>
        <v>2022</v>
      </c>
      <c r="F4714">
        <f>MONTH(Orders[[#This Row],[Order_Date]])</f>
        <v>12</v>
      </c>
      <c r="G4714" s="2" t="s">
        <v>1573</v>
      </c>
      <c r="H4714" t="s">
        <v>1256</v>
      </c>
      <c r="I4714" t="s">
        <v>14</v>
      </c>
      <c r="J4714" t="s">
        <v>15</v>
      </c>
      <c r="K4714" t="s">
        <v>27</v>
      </c>
      <c r="L4714" t="s">
        <v>17</v>
      </c>
      <c r="M4714" s="1">
        <v>6113.96</v>
      </c>
      <c r="N4714" s="1">
        <v>224.67</v>
      </c>
      <c r="O4714">
        <v>0.15</v>
      </c>
    </row>
    <row r="4715" spans="1:15" x14ac:dyDescent="0.3">
      <c r="A4715" t="str">
        <f xml:space="preserve"> _xlfn.XLOOKUP(H4715, 'Customers'!B:B, 'Customers'!A:A)</f>
        <v>CUST_336</v>
      </c>
      <c r="B4715" t="str">
        <f>_xlfn.XLOOKUP(L4715, Products!C:C, Products!A:A)</f>
        <v>PROD_4</v>
      </c>
      <c r="C4715">
        <v>4714</v>
      </c>
      <c r="D4715" s="2" t="s">
        <v>661</v>
      </c>
      <c r="E4715">
        <f>YEAR(Orders[[#This Row],[Order_Date]])</f>
        <v>2023</v>
      </c>
      <c r="F4715">
        <f>MONTH(Orders[[#This Row],[Order_Date]])</f>
        <v>6</v>
      </c>
      <c r="G4715" s="2" t="s">
        <v>310</v>
      </c>
      <c r="H4715" t="s">
        <v>864</v>
      </c>
      <c r="I4715" t="s">
        <v>21</v>
      </c>
      <c r="J4715" t="s">
        <v>33</v>
      </c>
      <c r="K4715" t="s">
        <v>34</v>
      </c>
      <c r="L4715" t="s">
        <v>35</v>
      </c>
      <c r="M4715" s="1">
        <v>9946.86</v>
      </c>
      <c r="N4715" s="1">
        <v>1928.82</v>
      </c>
      <c r="O4715">
        <v>0.28000000000000003</v>
      </c>
    </row>
    <row r="4716" spans="1:15" x14ac:dyDescent="0.3">
      <c r="A4716" t="str">
        <f xml:space="preserve"> _xlfn.XLOOKUP(H4716, 'Customers'!B:B, 'Customers'!A:A)</f>
        <v>CUST_377</v>
      </c>
      <c r="B4716" t="str">
        <f>_xlfn.XLOOKUP(L4716, Products!C:C, Products!A:A)</f>
        <v>PROD_4</v>
      </c>
      <c r="C4716">
        <v>4715</v>
      </c>
      <c r="D4716" s="2" t="s">
        <v>1123</v>
      </c>
      <c r="E4716">
        <f>YEAR(Orders[[#This Row],[Order_Date]])</f>
        <v>2023</v>
      </c>
      <c r="F4716">
        <f>MONTH(Orders[[#This Row],[Order_Date]])</f>
        <v>8</v>
      </c>
      <c r="G4716" s="2" t="s">
        <v>335</v>
      </c>
      <c r="H4716" t="s">
        <v>942</v>
      </c>
      <c r="I4716" t="s">
        <v>21</v>
      </c>
      <c r="J4716" t="s">
        <v>65</v>
      </c>
      <c r="K4716" t="s">
        <v>34</v>
      </c>
      <c r="L4716" t="s">
        <v>35</v>
      </c>
      <c r="M4716" s="1">
        <v>5120.71</v>
      </c>
      <c r="N4716" s="1">
        <v>944.66</v>
      </c>
      <c r="O4716">
        <v>0.17</v>
      </c>
    </row>
    <row r="4717" spans="1:15" x14ac:dyDescent="0.3">
      <c r="A4717" t="str">
        <f xml:space="preserve"> _xlfn.XLOOKUP(H4717, 'Customers'!B:B, 'Customers'!A:A)</f>
        <v>CUST_864</v>
      </c>
      <c r="B4717" t="str">
        <f>_xlfn.XLOOKUP(L4717, Products!C:C, Products!A:A)</f>
        <v>PROD_8</v>
      </c>
      <c r="C4717">
        <v>4716</v>
      </c>
      <c r="D4717" s="2" t="s">
        <v>761</v>
      </c>
      <c r="E4717">
        <f>YEAR(Orders[[#This Row],[Order_Date]])</f>
        <v>2022</v>
      </c>
      <c r="F4717">
        <f>MONTH(Orders[[#This Row],[Order_Date]])</f>
        <v>8</v>
      </c>
      <c r="G4717" s="2" t="s">
        <v>811</v>
      </c>
      <c r="H4717" t="s">
        <v>1618</v>
      </c>
      <c r="I4717" t="s">
        <v>32</v>
      </c>
      <c r="J4717" t="s">
        <v>15</v>
      </c>
      <c r="K4717" t="s">
        <v>27</v>
      </c>
      <c r="L4717" t="s">
        <v>73</v>
      </c>
      <c r="M4717" s="1">
        <v>7304.27</v>
      </c>
      <c r="N4717" s="1">
        <v>1285.24</v>
      </c>
      <c r="O4717">
        <v>0.01</v>
      </c>
    </row>
    <row r="4718" spans="1:15" x14ac:dyDescent="0.3">
      <c r="A4718" t="str">
        <f xml:space="preserve"> _xlfn.XLOOKUP(H4718, 'Customers'!B:B, 'Customers'!A:A)</f>
        <v>CUST_483</v>
      </c>
      <c r="B4718" t="str">
        <f>_xlfn.XLOOKUP(L4718, Products!C:C, Products!A:A)</f>
        <v>PROD_5</v>
      </c>
      <c r="C4718">
        <v>4717</v>
      </c>
      <c r="D4718" s="2" t="s">
        <v>481</v>
      </c>
      <c r="E4718">
        <f>YEAR(Orders[[#This Row],[Order_Date]])</f>
        <v>2023</v>
      </c>
      <c r="F4718">
        <f>MONTH(Orders[[#This Row],[Order_Date]])</f>
        <v>7</v>
      </c>
      <c r="G4718" s="2" t="s">
        <v>980</v>
      </c>
      <c r="H4718" t="s">
        <v>1126</v>
      </c>
      <c r="I4718" t="s">
        <v>32</v>
      </c>
      <c r="J4718" t="s">
        <v>65</v>
      </c>
      <c r="K4718" t="s">
        <v>34</v>
      </c>
      <c r="L4718" t="s">
        <v>39</v>
      </c>
      <c r="M4718" s="1">
        <v>4892.5600000000004</v>
      </c>
      <c r="N4718" s="1">
        <v>1388.76</v>
      </c>
      <c r="O4718">
        <v>0.03</v>
      </c>
    </row>
    <row r="4719" spans="1:15" x14ac:dyDescent="0.3">
      <c r="A4719" t="str">
        <f xml:space="preserve"> _xlfn.XLOOKUP(H4719, 'Customers'!B:B, 'Customers'!A:A)</f>
        <v>CUST_614</v>
      </c>
      <c r="B4719" t="str">
        <f>_xlfn.XLOOKUP(L4719, Products!C:C, Products!A:A)</f>
        <v>PROD_8</v>
      </c>
      <c r="C4719">
        <v>4718</v>
      </c>
      <c r="D4719" s="2" t="s">
        <v>513</v>
      </c>
      <c r="E4719">
        <f>YEAR(Orders[[#This Row],[Order_Date]])</f>
        <v>2022</v>
      </c>
      <c r="F4719">
        <f>MONTH(Orders[[#This Row],[Order_Date]])</f>
        <v>3</v>
      </c>
      <c r="G4719" s="2" t="s">
        <v>882</v>
      </c>
      <c r="H4719" t="s">
        <v>1333</v>
      </c>
      <c r="I4719" t="s">
        <v>14</v>
      </c>
      <c r="J4719" t="s">
        <v>65</v>
      </c>
      <c r="K4719" t="s">
        <v>27</v>
      </c>
      <c r="L4719" t="s">
        <v>73</v>
      </c>
      <c r="M4719" s="1">
        <v>8316.3799999999992</v>
      </c>
      <c r="N4719" s="1">
        <v>2321.83</v>
      </c>
      <c r="O4719">
        <v>0.04</v>
      </c>
    </row>
    <row r="4720" spans="1:15" x14ac:dyDescent="0.3">
      <c r="A4720" t="str">
        <f xml:space="preserve"> _xlfn.XLOOKUP(H4720, 'Customers'!B:B, 'Customers'!A:A)</f>
        <v>CUST_611</v>
      </c>
      <c r="B4720" t="str">
        <f>_xlfn.XLOOKUP(L4720, Products!C:C, Products!A:A)</f>
        <v>PROD_3</v>
      </c>
      <c r="C4720">
        <v>4719</v>
      </c>
      <c r="D4720" s="2" t="s">
        <v>1136</v>
      </c>
      <c r="E4720">
        <f>YEAR(Orders[[#This Row],[Order_Date]])</f>
        <v>2023</v>
      </c>
      <c r="F4720">
        <f>MONTH(Orders[[#This Row],[Order_Date]])</f>
        <v>11</v>
      </c>
      <c r="G4720" s="2" t="s">
        <v>1137</v>
      </c>
      <c r="H4720" t="s">
        <v>1327</v>
      </c>
      <c r="I4720" t="s">
        <v>32</v>
      </c>
      <c r="J4720" t="s">
        <v>15</v>
      </c>
      <c r="K4720" t="s">
        <v>27</v>
      </c>
      <c r="L4720" t="s">
        <v>28</v>
      </c>
      <c r="M4720" s="1">
        <v>7295.55</v>
      </c>
      <c r="N4720" s="1">
        <v>653.26</v>
      </c>
      <c r="O4720">
        <v>0.02</v>
      </c>
    </row>
    <row r="4721" spans="1:15" x14ac:dyDescent="0.3">
      <c r="A4721" t="str">
        <f xml:space="preserve"> _xlfn.XLOOKUP(H4721, 'Customers'!B:B, 'Customers'!A:A)</f>
        <v>CUST_564</v>
      </c>
      <c r="B4721" t="str">
        <f>_xlfn.XLOOKUP(L4721, Products!C:C, Products!A:A)</f>
        <v>PROD_4</v>
      </c>
      <c r="C4721">
        <v>4720</v>
      </c>
      <c r="D4721" s="2" t="s">
        <v>1163</v>
      </c>
      <c r="E4721">
        <f>YEAR(Orders[[#This Row],[Order_Date]])</f>
        <v>2023</v>
      </c>
      <c r="F4721">
        <f>MONTH(Orders[[#This Row],[Order_Date]])</f>
        <v>2</v>
      </c>
      <c r="G4721" s="2" t="s">
        <v>724</v>
      </c>
      <c r="H4721" t="s">
        <v>1256</v>
      </c>
      <c r="I4721" t="s">
        <v>32</v>
      </c>
      <c r="J4721" t="s">
        <v>33</v>
      </c>
      <c r="K4721" t="s">
        <v>34</v>
      </c>
      <c r="L4721" t="s">
        <v>35</v>
      </c>
      <c r="M4721" s="1">
        <v>5616.04</v>
      </c>
      <c r="N4721" s="1">
        <v>1531.31</v>
      </c>
      <c r="O4721">
        <v>0.28999999999999998</v>
      </c>
    </row>
    <row r="4722" spans="1:15" x14ac:dyDescent="0.3">
      <c r="A4722" t="str">
        <f xml:space="preserve"> _xlfn.XLOOKUP(H4722, 'Customers'!B:B, 'Customers'!A:A)</f>
        <v>CUST_679</v>
      </c>
      <c r="B4722" t="str">
        <f>_xlfn.XLOOKUP(L4722, Products!C:C, Products!A:A)</f>
        <v>PROD_3</v>
      </c>
      <c r="C4722">
        <v>4721</v>
      </c>
      <c r="D4722" s="2" t="s">
        <v>740</v>
      </c>
      <c r="E4722">
        <f>YEAR(Orders[[#This Row],[Order_Date]])</f>
        <v>2023</v>
      </c>
      <c r="F4722">
        <f>MONTH(Orders[[#This Row],[Order_Date]])</f>
        <v>4</v>
      </c>
      <c r="G4722" s="2" t="s">
        <v>741</v>
      </c>
      <c r="H4722" t="s">
        <v>1414</v>
      </c>
      <c r="I4722" t="s">
        <v>21</v>
      </c>
      <c r="J4722" t="s">
        <v>15</v>
      </c>
      <c r="K4722" t="s">
        <v>27</v>
      </c>
      <c r="L4722" t="s">
        <v>28</v>
      </c>
      <c r="M4722" s="1">
        <v>6640.87</v>
      </c>
      <c r="N4722" s="1">
        <v>804.39</v>
      </c>
      <c r="O4722">
        <v>0.08</v>
      </c>
    </row>
    <row r="4723" spans="1:15" x14ac:dyDescent="0.3">
      <c r="A4723" t="str">
        <f xml:space="preserve"> _xlfn.XLOOKUP(H4723, 'Customers'!B:B, 'Customers'!A:A)</f>
        <v>CUST_116</v>
      </c>
      <c r="B4723" t="str">
        <f>_xlfn.XLOOKUP(L4723, Products!C:C, Products!A:A)</f>
        <v>PROD_8</v>
      </c>
      <c r="C4723">
        <v>4722</v>
      </c>
      <c r="D4723" s="2" t="s">
        <v>243</v>
      </c>
      <c r="E4723">
        <f>YEAR(Orders[[#This Row],[Order_Date]])</f>
        <v>2022</v>
      </c>
      <c r="F4723">
        <f>MONTH(Orders[[#This Row],[Order_Date]])</f>
        <v>7</v>
      </c>
      <c r="G4723" s="2" t="s">
        <v>287</v>
      </c>
      <c r="H4723" t="s">
        <v>364</v>
      </c>
      <c r="I4723" t="s">
        <v>14</v>
      </c>
      <c r="J4723" t="s">
        <v>65</v>
      </c>
      <c r="K4723" t="s">
        <v>27</v>
      </c>
      <c r="L4723" t="s">
        <v>73</v>
      </c>
      <c r="M4723" s="1">
        <v>3260.98</v>
      </c>
      <c r="N4723" s="1">
        <v>63.85</v>
      </c>
      <c r="O4723">
        <v>0.03</v>
      </c>
    </row>
    <row r="4724" spans="1:15" x14ac:dyDescent="0.3">
      <c r="A4724" t="str">
        <f xml:space="preserve"> _xlfn.XLOOKUP(H4724, 'Customers'!B:B, 'Customers'!A:A)</f>
        <v>CUST_288</v>
      </c>
      <c r="B4724" t="str">
        <f>_xlfn.XLOOKUP(L4724, Products!C:C, Products!A:A)</f>
        <v>PROD_2</v>
      </c>
      <c r="C4724">
        <v>4723</v>
      </c>
      <c r="D4724" s="2" t="s">
        <v>311</v>
      </c>
      <c r="E4724">
        <f>YEAR(Orders[[#This Row],[Order_Date]])</f>
        <v>2023</v>
      </c>
      <c r="F4724">
        <f>MONTH(Orders[[#This Row],[Order_Date]])</f>
        <v>6</v>
      </c>
      <c r="G4724" s="2" t="s">
        <v>824</v>
      </c>
      <c r="H4724" t="s">
        <v>767</v>
      </c>
      <c r="I4724" t="s">
        <v>14</v>
      </c>
      <c r="J4724" t="s">
        <v>22</v>
      </c>
      <c r="K4724" t="s">
        <v>16</v>
      </c>
      <c r="L4724" t="s">
        <v>23</v>
      </c>
      <c r="M4724" s="1">
        <v>3671.06</v>
      </c>
      <c r="N4724" s="1">
        <v>867.82</v>
      </c>
      <c r="O4724">
        <v>0.06</v>
      </c>
    </row>
    <row r="4725" spans="1:15" x14ac:dyDescent="0.3">
      <c r="A4725" t="str">
        <f xml:space="preserve"> _xlfn.XLOOKUP(H4725, 'Customers'!B:B, 'Customers'!A:A)</f>
        <v>CUST_397</v>
      </c>
      <c r="B4725" t="str">
        <f>_xlfn.XLOOKUP(L4725, Products!C:C, Products!A:A)</f>
        <v>PROD_1</v>
      </c>
      <c r="C4725">
        <v>4724</v>
      </c>
      <c r="D4725" s="2" t="s">
        <v>950</v>
      </c>
      <c r="E4725">
        <f>YEAR(Orders[[#This Row],[Order_Date]])</f>
        <v>2022</v>
      </c>
      <c r="F4725">
        <f>MONTH(Orders[[#This Row],[Order_Date]])</f>
        <v>1</v>
      </c>
      <c r="G4725" s="2" t="s">
        <v>351</v>
      </c>
      <c r="H4725" t="s">
        <v>979</v>
      </c>
      <c r="I4725" t="s">
        <v>21</v>
      </c>
      <c r="J4725" t="s">
        <v>22</v>
      </c>
      <c r="K4725" t="s">
        <v>27</v>
      </c>
      <c r="L4725" t="s">
        <v>17</v>
      </c>
      <c r="M4725" s="1">
        <v>1721.31</v>
      </c>
      <c r="N4725" s="1">
        <v>-67.75</v>
      </c>
      <c r="O4725">
        <v>0.27</v>
      </c>
    </row>
    <row r="4726" spans="1:15" x14ac:dyDescent="0.3">
      <c r="A4726" t="str">
        <f xml:space="preserve"> _xlfn.XLOOKUP(H4726, 'Customers'!B:B, 'Customers'!A:A)</f>
        <v>CUST_234</v>
      </c>
      <c r="B4726" t="str">
        <f>_xlfn.XLOOKUP(L4726, Products!C:C, Products!A:A)</f>
        <v>PROD_4</v>
      </c>
      <c r="C4726">
        <v>4725</v>
      </c>
      <c r="D4726" s="2" t="s">
        <v>1138</v>
      </c>
      <c r="E4726">
        <f>YEAR(Orders[[#This Row],[Order_Date]])</f>
        <v>2022</v>
      </c>
      <c r="F4726">
        <f>MONTH(Orders[[#This Row],[Order_Date]])</f>
        <v>6</v>
      </c>
      <c r="G4726" s="2" t="s">
        <v>898</v>
      </c>
      <c r="H4726" t="s">
        <v>653</v>
      </c>
      <c r="I4726" t="s">
        <v>21</v>
      </c>
      <c r="J4726" t="s">
        <v>33</v>
      </c>
      <c r="K4726" t="s">
        <v>34</v>
      </c>
      <c r="L4726" t="s">
        <v>35</v>
      </c>
      <c r="M4726" s="1">
        <v>8702.7999999999993</v>
      </c>
      <c r="N4726" s="1">
        <v>1117.99</v>
      </c>
      <c r="O4726">
        <v>0.05</v>
      </c>
    </row>
    <row r="4727" spans="1:15" x14ac:dyDescent="0.3">
      <c r="A4727" t="str">
        <f xml:space="preserve"> _xlfn.XLOOKUP(H4727, 'Customers'!B:B, 'Customers'!A:A)</f>
        <v>CUST_625</v>
      </c>
      <c r="B4727" t="str">
        <f>_xlfn.XLOOKUP(L4727, Products!C:C, Products!A:A)</f>
        <v>PROD_3</v>
      </c>
      <c r="C4727">
        <v>4726</v>
      </c>
      <c r="D4727" s="2" t="s">
        <v>965</v>
      </c>
      <c r="E4727">
        <f>YEAR(Orders[[#This Row],[Order_Date]])</f>
        <v>2023</v>
      </c>
      <c r="F4727">
        <f>MONTH(Orders[[#This Row],[Order_Date]])</f>
        <v>7</v>
      </c>
      <c r="G4727" s="2" t="s">
        <v>694</v>
      </c>
      <c r="H4727" t="s">
        <v>1347</v>
      </c>
      <c r="I4727" t="s">
        <v>32</v>
      </c>
      <c r="J4727" t="s">
        <v>22</v>
      </c>
      <c r="K4727" t="s">
        <v>27</v>
      </c>
      <c r="L4727" t="s">
        <v>28</v>
      </c>
      <c r="M4727" s="1">
        <v>8195.81</v>
      </c>
      <c r="N4727" s="1">
        <v>1758.69</v>
      </c>
      <c r="O4727">
        <v>0.24</v>
      </c>
    </row>
    <row r="4728" spans="1:15" x14ac:dyDescent="0.3">
      <c r="A4728" t="str">
        <f xml:space="preserve"> _xlfn.XLOOKUP(H4728, 'Customers'!B:B, 'Customers'!A:A)</f>
        <v>CUST_292</v>
      </c>
      <c r="B4728" t="str">
        <f>_xlfn.XLOOKUP(L4728, Products!C:C, Products!A:A)</f>
        <v>PROD_5</v>
      </c>
      <c r="C4728">
        <v>4727</v>
      </c>
      <c r="D4728" s="2" t="s">
        <v>856</v>
      </c>
      <c r="E4728">
        <f>YEAR(Orders[[#This Row],[Order_Date]])</f>
        <v>2022</v>
      </c>
      <c r="F4728">
        <f>MONTH(Orders[[#This Row],[Order_Date]])</f>
        <v>2</v>
      </c>
      <c r="G4728" s="2" t="s">
        <v>782</v>
      </c>
      <c r="H4728" t="s">
        <v>777</v>
      </c>
      <c r="I4728" t="s">
        <v>32</v>
      </c>
      <c r="J4728" t="s">
        <v>15</v>
      </c>
      <c r="K4728" t="s">
        <v>34</v>
      </c>
      <c r="L4728" t="s">
        <v>39</v>
      </c>
      <c r="M4728" s="1">
        <v>4468.29</v>
      </c>
      <c r="N4728" s="1">
        <v>1161.19</v>
      </c>
      <c r="O4728">
        <v>0.05</v>
      </c>
    </row>
    <row r="4729" spans="1:15" x14ac:dyDescent="0.3">
      <c r="A4729" t="str">
        <f xml:space="preserve"> _xlfn.XLOOKUP(H4729, 'Customers'!B:B, 'Customers'!A:A)</f>
        <v>CUST_644</v>
      </c>
      <c r="B4729" t="str">
        <f>_xlfn.XLOOKUP(L4729, Products!C:C, Products!A:A)</f>
        <v>PROD_1</v>
      </c>
      <c r="C4729">
        <v>4728</v>
      </c>
      <c r="D4729" s="2" t="s">
        <v>137</v>
      </c>
      <c r="E4729">
        <f>YEAR(Orders[[#This Row],[Order_Date]])</f>
        <v>2022</v>
      </c>
      <c r="F4729">
        <f>MONTH(Orders[[#This Row],[Order_Date]])</f>
        <v>2</v>
      </c>
      <c r="G4729" s="2" t="s">
        <v>672</v>
      </c>
      <c r="H4729" t="s">
        <v>1369</v>
      </c>
      <c r="I4729" t="s">
        <v>21</v>
      </c>
      <c r="J4729" t="s">
        <v>65</v>
      </c>
      <c r="K4729" t="s">
        <v>27</v>
      </c>
      <c r="L4729" t="s">
        <v>17</v>
      </c>
      <c r="M4729" s="1">
        <v>9503.77</v>
      </c>
      <c r="N4729" s="1">
        <v>-295.77</v>
      </c>
      <c r="O4729">
        <v>0.2</v>
      </c>
    </row>
    <row r="4730" spans="1:15" x14ac:dyDescent="0.3">
      <c r="A4730" t="str">
        <f xml:space="preserve"> _xlfn.XLOOKUP(H4730, 'Customers'!B:B, 'Customers'!A:A)</f>
        <v>CUST_706</v>
      </c>
      <c r="B4730" t="str">
        <f>_xlfn.XLOOKUP(L4730, Products!C:C, Products!A:A)</f>
        <v>PROD_6</v>
      </c>
      <c r="C4730">
        <v>4729</v>
      </c>
      <c r="D4730" s="2" t="s">
        <v>442</v>
      </c>
      <c r="E4730">
        <f>YEAR(Orders[[#This Row],[Order_Date]])</f>
        <v>2023</v>
      </c>
      <c r="F4730">
        <f>MONTH(Orders[[#This Row],[Order_Date]])</f>
        <v>9</v>
      </c>
      <c r="G4730" s="2" t="s">
        <v>338</v>
      </c>
      <c r="H4730" t="s">
        <v>1445</v>
      </c>
      <c r="I4730" t="s">
        <v>21</v>
      </c>
      <c r="J4730" t="s">
        <v>65</v>
      </c>
      <c r="K4730" t="s">
        <v>34</v>
      </c>
      <c r="L4730" t="s">
        <v>52</v>
      </c>
      <c r="M4730" s="1">
        <v>3374.99</v>
      </c>
      <c r="N4730" s="1">
        <v>190.39</v>
      </c>
      <c r="O4730">
        <v>0.19</v>
      </c>
    </row>
    <row r="4731" spans="1:15" x14ac:dyDescent="0.3">
      <c r="A4731" t="str">
        <f xml:space="preserve"> _xlfn.XLOOKUP(H4731, 'Customers'!B:B, 'Customers'!A:A)</f>
        <v>CUST_888</v>
      </c>
      <c r="B4731" t="str">
        <f>_xlfn.XLOOKUP(L4731, Products!C:C, Products!A:A)</f>
        <v>PROD_4</v>
      </c>
      <c r="C4731">
        <v>4730</v>
      </c>
      <c r="D4731" s="2" t="s">
        <v>507</v>
      </c>
      <c r="E4731">
        <f>YEAR(Orders[[#This Row],[Order_Date]])</f>
        <v>2023</v>
      </c>
      <c r="F4731">
        <f>MONTH(Orders[[#This Row],[Order_Date]])</f>
        <v>9</v>
      </c>
      <c r="G4731" s="2" t="s">
        <v>1052</v>
      </c>
      <c r="H4731" t="s">
        <v>1645</v>
      </c>
      <c r="I4731" t="s">
        <v>14</v>
      </c>
      <c r="J4731" t="s">
        <v>65</v>
      </c>
      <c r="K4731" t="s">
        <v>34</v>
      </c>
      <c r="L4731" t="s">
        <v>35</v>
      </c>
      <c r="M4731" s="1">
        <v>9428.32</v>
      </c>
      <c r="N4731" s="1">
        <v>259.61</v>
      </c>
      <c r="O4731">
        <v>0.13</v>
      </c>
    </row>
    <row r="4732" spans="1:15" x14ac:dyDescent="0.3">
      <c r="A4732" t="str">
        <f xml:space="preserve"> _xlfn.XLOOKUP(H4732, 'Customers'!B:B, 'Customers'!A:A)</f>
        <v>CUST_739</v>
      </c>
      <c r="B4732" t="str">
        <f>_xlfn.XLOOKUP(L4732, Products!C:C, Products!A:A)</f>
        <v>PROD_7</v>
      </c>
      <c r="C4732">
        <v>4731</v>
      </c>
      <c r="D4732" s="2" t="s">
        <v>1224</v>
      </c>
      <c r="E4732">
        <f>YEAR(Orders[[#This Row],[Order_Date]])</f>
        <v>2022</v>
      </c>
      <c r="F4732">
        <f>MONTH(Orders[[#This Row],[Order_Date]])</f>
        <v>2</v>
      </c>
      <c r="G4732" s="2" t="s">
        <v>1029</v>
      </c>
      <c r="H4732" t="s">
        <v>1482</v>
      </c>
      <c r="I4732" t="s">
        <v>32</v>
      </c>
      <c r="J4732" t="s">
        <v>15</v>
      </c>
      <c r="K4732" t="s">
        <v>16</v>
      </c>
      <c r="L4732" t="s">
        <v>66</v>
      </c>
      <c r="M4732" s="1">
        <v>3644.45</v>
      </c>
      <c r="N4732" s="1">
        <v>242.4</v>
      </c>
      <c r="O4732">
        <v>0.06</v>
      </c>
    </row>
    <row r="4733" spans="1:15" x14ac:dyDescent="0.3">
      <c r="A4733" t="str">
        <f xml:space="preserve"> _xlfn.XLOOKUP(H4733, 'Customers'!B:B, 'Customers'!A:A)</f>
        <v>CUST_172</v>
      </c>
      <c r="B4733" t="str">
        <f>_xlfn.XLOOKUP(L4733, Products!C:C, Products!A:A)</f>
        <v>PROD_1</v>
      </c>
      <c r="C4733">
        <v>4732</v>
      </c>
      <c r="D4733" s="2" t="s">
        <v>269</v>
      </c>
      <c r="E4733">
        <f>YEAR(Orders[[#This Row],[Order_Date]])</f>
        <v>2022</v>
      </c>
      <c r="F4733">
        <f>MONTH(Orders[[#This Row],[Order_Date]])</f>
        <v>2</v>
      </c>
      <c r="G4733" s="2" t="s">
        <v>54</v>
      </c>
      <c r="H4733" t="s">
        <v>506</v>
      </c>
      <c r="I4733" t="s">
        <v>14</v>
      </c>
      <c r="J4733" t="s">
        <v>33</v>
      </c>
      <c r="K4733" t="s">
        <v>27</v>
      </c>
      <c r="L4733" t="s">
        <v>17</v>
      </c>
      <c r="M4733" s="1">
        <v>8244.74</v>
      </c>
      <c r="N4733" s="1">
        <v>1803.3</v>
      </c>
      <c r="O4733">
        <v>0.12</v>
      </c>
    </row>
    <row r="4734" spans="1:15" x14ac:dyDescent="0.3">
      <c r="A4734" t="str">
        <f xml:space="preserve"> _xlfn.XLOOKUP(H4734, 'Customers'!B:B, 'Customers'!A:A)</f>
        <v>CUST_684</v>
      </c>
      <c r="B4734" t="str">
        <f>_xlfn.XLOOKUP(L4734, Products!C:C, Products!A:A)</f>
        <v>PROD_3</v>
      </c>
      <c r="C4734">
        <v>4733</v>
      </c>
      <c r="D4734" s="2" t="s">
        <v>805</v>
      </c>
      <c r="E4734">
        <f>YEAR(Orders[[#This Row],[Order_Date]])</f>
        <v>2023</v>
      </c>
      <c r="F4734">
        <f>MONTH(Orders[[#This Row],[Order_Date]])</f>
        <v>3</v>
      </c>
      <c r="G4734" s="2" t="s">
        <v>1072</v>
      </c>
      <c r="H4734" t="s">
        <v>1420</v>
      </c>
      <c r="I4734" t="s">
        <v>14</v>
      </c>
      <c r="J4734" t="s">
        <v>22</v>
      </c>
      <c r="K4734" t="s">
        <v>27</v>
      </c>
      <c r="L4734" t="s">
        <v>28</v>
      </c>
      <c r="M4734" s="1">
        <v>5009.6000000000004</v>
      </c>
      <c r="N4734" s="1">
        <v>-57.44</v>
      </c>
      <c r="O4734">
        <v>0.23</v>
      </c>
    </row>
    <row r="4735" spans="1:15" x14ac:dyDescent="0.3">
      <c r="A4735" t="str">
        <f xml:space="preserve"> _xlfn.XLOOKUP(H4735, 'Customers'!B:B, 'Customers'!A:A)</f>
        <v>CUST_303</v>
      </c>
      <c r="B4735" t="str">
        <f>_xlfn.XLOOKUP(L4735, Products!C:C, Products!A:A)</f>
        <v>PROD_1</v>
      </c>
      <c r="C4735">
        <v>4734</v>
      </c>
      <c r="D4735" s="2" t="s">
        <v>194</v>
      </c>
      <c r="E4735">
        <f>YEAR(Orders[[#This Row],[Order_Date]])</f>
        <v>2022</v>
      </c>
      <c r="F4735">
        <f>MONTH(Orders[[#This Row],[Order_Date]])</f>
        <v>9</v>
      </c>
      <c r="G4735" s="2" t="s">
        <v>264</v>
      </c>
      <c r="H4735" t="s">
        <v>796</v>
      </c>
      <c r="I4735" t="s">
        <v>14</v>
      </c>
      <c r="J4735" t="s">
        <v>22</v>
      </c>
      <c r="K4735" t="s">
        <v>27</v>
      </c>
      <c r="L4735" t="s">
        <v>17</v>
      </c>
      <c r="M4735" s="1">
        <v>542.6</v>
      </c>
      <c r="N4735" s="1">
        <v>-40.71</v>
      </c>
      <c r="O4735">
        <v>0.21</v>
      </c>
    </row>
    <row r="4736" spans="1:15" x14ac:dyDescent="0.3">
      <c r="A4736" t="str">
        <f xml:space="preserve"> _xlfn.XLOOKUP(H4736, 'Customers'!B:B, 'Customers'!A:A)</f>
        <v>CUST_927</v>
      </c>
      <c r="B4736" t="str">
        <f>_xlfn.XLOOKUP(L4736, Products!C:C, Products!A:A)</f>
        <v>PROD_1</v>
      </c>
      <c r="C4736">
        <v>4735</v>
      </c>
      <c r="D4736" s="2" t="s">
        <v>907</v>
      </c>
      <c r="E4736">
        <f>YEAR(Orders[[#This Row],[Order_Date]])</f>
        <v>2022</v>
      </c>
      <c r="F4736">
        <f>MONTH(Orders[[#This Row],[Order_Date]])</f>
        <v>10</v>
      </c>
      <c r="G4736" s="2" t="s">
        <v>738</v>
      </c>
      <c r="H4736" t="s">
        <v>1687</v>
      </c>
      <c r="I4736" t="s">
        <v>14</v>
      </c>
      <c r="J4736" t="s">
        <v>15</v>
      </c>
      <c r="K4736" t="s">
        <v>27</v>
      </c>
      <c r="L4736" t="s">
        <v>17</v>
      </c>
      <c r="M4736" s="1">
        <v>4999.13</v>
      </c>
      <c r="N4736" s="1">
        <v>599.34</v>
      </c>
      <c r="O4736">
        <v>0.3</v>
      </c>
    </row>
    <row r="4737" spans="1:15" x14ac:dyDescent="0.3">
      <c r="A4737" t="str">
        <f xml:space="preserve"> _xlfn.XLOOKUP(H4737, 'Customers'!B:B, 'Customers'!A:A)</f>
        <v>CUST_26</v>
      </c>
      <c r="B4737" t="str">
        <f>_xlfn.XLOOKUP(L4737, Products!C:C, Products!A:A)</f>
        <v>PROD_8</v>
      </c>
      <c r="C4737">
        <v>4736</v>
      </c>
      <c r="D4737" s="2" t="s">
        <v>521</v>
      </c>
      <c r="E4737">
        <f>YEAR(Orders[[#This Row],[Order_Date]])</f>
        <v>2022</v>
      </c>
      <c r="F4737">
        <f>MONTH(Orders[[#This Row],[Order_Date]])</f>
        <v>7</v>
      </c>
      <c r="G4737" s="2" t="s">
        <v>522</v>
      </c>
      <c r="H4737" t="s">
        <v>105</v>
      </c>
      <c r="I4737" t="s">
        <v>21</v>
      </c>
      <c r="J4737" t="s">
        <v>15</v>
      </c>
      <c r="K4737" t="s">
        <v>27</v>
      </c>
      <c r="L4737" t="s">
        <v>73</v>
      </c>
      <c r="M4737" s="1">
        <v>7361.9</v>
      </c>
      <c r="N4737" s="1">
        <v>1403.06</v>
      </c>
      <c r="O4737">
        <v>0.22</v>
      </c>
    </row>
    <row r="4738" spans="1:15" x14ac:dyDescent="0.3">
      <c r="A4738" t="str">
        <f xml:space="preserve"> _xlfn.XLOOKUP(H4738, 'Customers'!B:B, 'Customers'!A:A)</f>
        <v>CUST_364</v>
      </c>
      <c r="B4738" t="str">
        <f>_xlfn.XLOOKUP(L4738, Products!C:C, Products!A:A)</f>
        <v>PROD_5</v>
      </c>
      <c r="C4738">
        <v>4737</v>
      </c>
      <c r="D4738" s="2" t="s">
        <v>1046</v>
      </c>
      <c r="E4738">
        <f>YEAR(Orders[[#This Row],[Order_Date]])</f>
        <v>2023</v>
      </c>
      <c r="F4738">
        <f>MONTH(Orders[[#This Row],[Order_Date]])</f>
        <v>11</v>
      </c>
      <c r="G4738" s="2" t="s">
        <v>1258</v>
      </c>
      <c r="H4738" t="s">
        <v>911</v>
      </c>
      <c r="I4738" t="s">
        <v>21</v>
      </c>
      <c r="J4738" t="s">
        <v>22</v>
      </c>
      <c r="K4738" t="s">
        <v>34</v>
      </c>
      <c r="L4738" t="s">
        <v>39</v>
      </c>
      <c r="M4738" s="1">
        <v>2165.92</v>
      </c>
      <c r="N4738" s="1">
        <v>218.7</v>
      </c>
      <c r="O4738">
        <v>7.0000000000000007E-2</v>
      </c>
    </row>
    <row r="4739" spans="1:15" x14ac:dyDescent="0.3">
      <c r="A4739" t="str">
        <f xml:space="preserve"> _xlfn.XLOOKUP(H4739, 'Customers'!B:B, 'Customers'!A:A)</f>
        <v>CUST_396</v>
      </c>
      <c r="B4739" t="str">
        <f>_xlfn.XLOOKUP(L4739, Products!C:C, Products!A:A)</f>
        <v>PROD_4</v>
      </c>
      <c r="C4739">
        <v>4738</v>
      </c>
      <c r="D4739" s="2" t="s">
        <v>353</v>
      </c>
      <c r="E4739">
        <f>YEAR(Orders[[#This Row],[Order_Date]])</f>
        <v>2023</v>
      </c>
      <c r="F4739">
        <f>MONTH(Orders[[#This Row],[Order_Date]])</f>
        <v>8</v>
      </c>
      <c r="G4739" s="2" t="s">
        <v>670</v>
      </c>
      <c r="H4739" t="s">
        <v>978</v>
      </c>
      <c r="I4739" t="s">
        <v>14</v>
      </c>
      <c r="J4739" t="s">
        <v>15</v>
      </c>
      <c r="K4739" t="s">
        <v>34</v>
      </c>
      <c r="L4739" t="s">
        <v>35</v>
      </c>
      <c r="M4739" s="1">
        <v>6722.46</v>
      </c>
      <c r="N4739" s="1">
        <v>535.46</v>
      </c>
      <c r="O4739">
        <v>0.22</v>
      </c>
    </row>
    <row r="4740" spans="1:15" x14ac:dyDescent="0.3">
      <c r="A4740" t="str">
        <f xml:space="preserve"> _xlfn.XLOOKUP(H4740, 'Customers'!B:B, 'Customers'!A:A)</f>
        <v>CUST_813</v>
      </c>
      <c r="B4740" t="str">
        <f>_xlfn.XLOOKUP(L4740, Products!C:C, Products!A:A)</f>
        <v>PROD_8</v>
      </c>
      <c r="C4740">
        <v>4739</v>
      </c>
      <c r="D4740" s="2" t="s">
        <v>610</v>
      </c>
      <c r="E4740">
        <f>YEAR(Orders[[#This Row],[Order_Date]])</f>
        <v>2022</v>
      </c>
      <c r="F4740">
        <f>MONTH(Orders[[#This Row],[Order_Date]])</f>
        <v>5</v>
      </c>
      <c r="G4740" s="2" t="s">
        <v>1217</v>
      </c>
      <c r="H4740" t="s">
        <v>1563</v>
      </c>
      <c r="I4740" t="s">
        <v>21</v>
      </c>
      <c r="J4740" t="s">
        <v>22</v>
      </c>
      <c r="K4740" t="s">
        <v>27</v>
      </c>
      <c r="L4740" t="s">
        <v>73</v>
      </c>
      <c r="M4740" s="1">
        <v>754.16</v>
      </c>
      <c r="N4740" s="1">
        <v>-3.32</v>
      </c>
      <c r="O4740">
        <v>0.27</v>
      </c>
    </row>
    <row r="4741" spans="1:15" x14ac:dyDescent="0.3">
      <c r="A4741" t="str">
        <f xml:space="preserve"> _xlfn.XLOOKUP(H4741, 'Customers'!B:B, 'Customers'!A:A)</f>
        <v>CUST_81</v>
      </c>
      <c r="B4741" t="str">
        <f>_xlfn.XLOOKUP(L4741, Products!C:C, Products!A:A)</f>
        <v>PROD_4</v>
      </c>
      <c r="C4741">
        <v>4740</v>
      </c>
      <c r="D4741" s="2" t="s">
        <v>215</v>
      </c>
      <c r="E4741">
        <f>YEAR(Orders[[#This Row],[Order_Date]])</f>
        <v>2022</v>
      </c>
      <c r="F4741">
        <f>MONTH(Orders[[#This Row],[Order_Date]])</f>
        <v>8</v>
      </c>
      <c r="G4741" s="2" t="s">
        <v>631</v>
      </c>
      <c r="H4741" t="s">
        <v>260</v>
      </c>
      <c r="I4741" t="s">
        <v>21</v>
      </c>
      <c r="J4741" t="s">
        <v>15</v>
      </c>
      <c r="K4741" t="s">
        <v>34</v>
      </c>
      <c r="L4741" t="s">
        <v>35</v>
      </c>
      <c r="M4741" s="1">
        <v>8115.72</v>
      </c>
      <c r="N4741" s="1">
        <v>873.31</v>
      </c>
      <c r="O4741">
        <v>0.26</v>
      </c>
    </row>
    <row r="4742" spans="1:15" x14ac:dyDescent="0.3">
      <c r="A4742" t="str">
        <f xml:space="preserve"> _xlfn.XLOOKUP(H4742, 'Customers'!B:B, 'Customers'!A:A)</f>
        <v>CUST_841</v>
      </c>
      <c r="B4742" t="str">
        <f>_xlfn.XLOOKUP(L4742, Products!C:C, Products!A:A)</f>
        <v>PROD_5</v>
      </c>
      <c r="C4742">
        <v>4741</v>
      </c>
      <c r="D4742" s="2" t="s">
        <v>514</v>
      </c>
      <c r="E4742">
        <f>YEAR(Orders[[#This Row],[Order_Date]])</f>
        <v>2022</v>
      </c>
      <c r="F4742">
        <f>MONTH(Orders[[#This Row],[Order_Date]])</f>
        <v>4</v>
      </c>
      <c r="G4742" s="2" t="s">
        <v>365</v>
      </c>
      <c r="H4742" t="s">
        <v>1594</v>
      </c>
      <c r="I4742" t="s">
        <v>14</v>
      </c>
      <c r="J4742" t="s">
        <v>15</v>
      </c>
      <c r="K4742" t="s">
        <v>34</v>
      </c>
      <c r="L4742" t="s">
        <v>39</v>
      </c>
      <c r="M4742" s="1">
        <v>1575.06</v>
      </c>
      <c r="N4742" s="1">
        <v>287.74</v>
      </c>
      <c r="O4742">
        <v>0.05</v>
      </c>
    </row>
    <row r="4743" spans="1:15" x14ac:dyDescent="0.3">
      <c r="A4743" t="str">
        <f xml:space="preserve"> _xlfn.XLOOKUP(H4743, 'Customers'!B:B, 'Customers'!A:A)</f>
        <v>CUST_357</v>
      </c>
      <c r="B4743" t="str">
        <f>_xlfn.XLOOKUP(L4743, Products!C:C, Products!A:A)</f>
        <v>PROD_1</v>
      </c>
      <c r="C4743">
        <v>4742</v>
      </c>
      <c r="D4743" s="2" t="s">
        <v>1064</v>
      </c>
      <c r="E4743">
        <f>YEAR(Orders[[#This Row],[Order_Date]])</f>
        <v>2023</v>
      </c>
      <c r="F4743">
        <f>MONTH(Orders[[#This Row],[Order_Date]])</f>
        <v>9</v>
      </c>
      <c r="G4743" s="2" t="s">
        <v>12</v>
      </c>
      <c r="H4743" t="s">
        <v>899</v>
      </c>
      <c r="I4743" t="s">
        <v>14</v>
      </c>
      <c r="J4743" t="s">
        <v>15</v>
      </c>
      <c r="K4743" t="s">
        <v>16</v>
      </c>
      <c r="L4743" t="s">
        <v>17</v>
      </c>
      <c r="M4743" s="1">
        <v>3502.63</v>
      </c>
      <c r="N4743" s="1">
        <v>232.1</v>
      </c>
      <c r="O4743">
        <v>0.11</v>
      </c>
    </row>
    <row r="4744" spans="1:15" x14ac:dyDescent="0.3">
      <c r="A4744" t="str">
        <f xml:space="preserve"> _xlfn.XLOOKUP(H4744, 'Customers'!B:B, 'Customers'!A:A)</f>
        <v>CUST_567</v>
      </c>
      <c r="B4744" t="str">
        <f>_xlfn.XLOOKUP(L4744, Products!C:C, Products!A:A)</f>
        <v>PROD_6</v>
      </c>
      <c r="C4744">
        <v>4743</v>
      </c>
      <c r="D4744" s="2" t="s">
        <v>1100</v>
      </c>
      <c r="E4744">
        <f>YEAR(Orders[[#This Row],[Order_Date]])</f>
        <v>2023</v>
      </c>
      <c r="F4744">
        <f>MONTH(Orders[[#This Row],[Order_Date]])</f>
        <v>10</v>
      </c>
      <c r="G4744" s="2" t="s">
        <v>204</v>
      </c>
      <c r="H4744" t="s">
        <v>1261</v>
      </c>
      <c r="I4744" t="s">
        <v>21</v>
      </c>
      <c r="J4744" t="s">
        <v>33</v>
      </c>
      <c r="K4744" t="s">
        <v>34</v>
      </c>
      <c r="L4744" t="s">
        <v>52</v>
      </c>
      <c r="M4744" s="1">
        <v>5859.47</v>
      </c>
      <c r="N4744" s="1">
        <v>511.06</v>
      </c>
      <c r="O4744">
        <v>0.22</v>
      </c>
    </row>
    <row r="4745" spans="1:15" x14ac:dyDescent="0.3">
      <c r="A4745" t="str">
        <f xml:space="preserve"> _xlfn.XLOOKUP(H4745, 'Customers'!B:B, 'Customers'!A:A)</f>
        <v>CUST_148</v>
      </c>
      <c r="B4745" t="str">
        <f>_xlfn.XLOOKUP(L4745, Products!C:C, Products!A:A)</f>
        <v>PROD_7</v>
      </c>
      <c r="C4745">
        <v>4744</v>
      </c>
      <c r="D4745" s="2" t="s">
        <v>877</v>
      </c>
      <c r="E4745">
        <f>YEAR(Orders[[#This Row],[Order_Date]])</f>
        <v>2023</v>
      </c>
      <c r="F4745">
        <f>MONTH(Orders[[#This Row],[Order_Date]])</f>
        <v>9</v>
      </c>
      <c r="G4745" s="2" t="s">
        <v>392</v>
      </c>
      <c r="H4745" t="s">
        <v>443</v>
      </c>
      <c r="I4745" t="s">
        <v>14</v>
      </c>
      <c r="J4745" t="s">
        <v>65</v>
      </c>
      <c r="K4745" t="s">
        <v>16</v>
      </c>
      <c r="L4745" t="s">
        <v>66</v>
      </c>
      <c r="M4745" s="1">
        <v>9723.8799999999992</v>
      </c>
      <c r="N4745" s="1">
        <v>-89.22</v>
      </c>
      <c r="O4745">
        <v>0.13</v>
      </c>
    </row>
    <row r="4746" spans="1:15" x14ac:dyDescent="0.3">
      <c r="A4746" t="str">
        <f xml:space="preserve"> _xlfn.XLOOKUP(H4746, 'Customers'!B:B, 'Customers'!A:A)</f>
        <v>CUST_5</v>
      </c>
      <c r="B4746" t="str">
        <f>_xlfn.XLOOKUP(L4746, Products!C:C, Products!A:A)</f>
        <v>PROD_6</v>
      </c>
      <c r="C4746">
        <v>4745</v>
      </c>
      <c r="D4746" s="2" t="s">
        <v>482</v>
      </c>
      <c r="E4746">
        <f>YEAR(Orders[[#This Row],[Order_Date]])</f>
        <v>2022</v>
      </c>
      <c r="F4746">
        <f>MONTH(Orders[[#This Row],[Order_Date]])</f>
        <v>9</v>
      </c>
      <c r="G4746" s="2" t="s">
        <v>156</v>
      </c>
      <c r="H4746" t="s">
        <v>38</v>
      </c>
      <c r="I4746" t="s">
        <v>21</v>
      </c>
      <c r="J4746" t="s">
        <v>15</v>
      </c>
      <c r="K4746" t="s">
        <v>34</v>
      </c>
      <c r="L4746" t="s">
        <v>52</v>
      </c>
      <c r="M4746" s="1">
        <v>4140.13</v>
      </c>
      <c r="N4746" s="1">
        <v>1112.92</v>
      </c>
      <c r="O4746">
        <v>0.02</v>
      </c>
    </row>
    <row r="4747" spans="1:15" x14ac:dyDescent="0.3">
      <c r="A4747" t="str">
        <f xml:space="preserve"> _xlfn.XLOOKUP(H4747, 'Customers'!B:B, 'Customers'!A:A)</f>
        <v>CUST_634</v>
      </c>
      <c r="B4747" t="str">
        <f>_xlfn.XLOOKUP(L4747, Products!C:C, Products!A:A)</f>
        <v>PROD_8</v>
      </c>
      <c r="C4747">
        <v>4746</v>
      </c>
      <c r="D4747" s="2" t="s">
        <v>1109</v>
      </c>
      <c r="E4747">
        <f>YEAR(Orders[[#This Row],[Order_Date]])</f>
        <v>2023</v>
      </c>
      <c r="F4747">
        <f>MONTH(Orders[[#This Row],[Order_Date]])</f>
        <v>2</v>
      </c>
      <c r="G4747" s="2" t="s">
        <v>1272</v>
      </c>
      <c r="H4747" t="s">
        <v>1358</v>
      </c>
      <c r="I4747" t="s">
        <v>32</v>
      </c>
      <c r="J4747" t="s">
        <v>33</v>
      </c>
      <c r="K4747" t="s">
        <v>27</v>
      </c>
      <c r="L4747" t="s">
        <v>73</v>
      </c>
      <c r="M4747" s="1">
        <v>4401.32</v>
      </c>
      <c r="N4747" s="1">
        <v>355.15</v>
      </c>
      <c r="O4747">
        <v>0.19</v>
      </c>
    </row>
    <row r="4748" spans="1:15" x14ac:dyDescent="0.3">
      <c r="A4748" t="str">
        <f xml:space="preserve"> _xlfn.XLOOKUP(H4748, 'Customers'!B:B, 'Customers'!A:A)</f>
        <v>CUST_212</v>
      </c>
      <c r="B4748" t="str">
        <f>_xlfn.XLOOKUP(L4748, Products!C:C, Products!A:A)</f>
        <v>PROD_8</v>
      </c>
      <c r="C4748">
        <v>4747</v>
      </c>
      <c r="D4748" s="2" t="s">
        <v>156</v>
      </c>
      <c r="E4748">
        <f>YEAR(Orders[[#This Row],[Order_Date]])</f>
        <v>2022</v>
      </c>
      <c r="F4748">
        <f>MONTH(Orders[[#This Row],[Order_Date]])</f>
        <v>9</v>
      </c>
      <c r="G4748" s="2" t="s">
        <v>316</v>
      </c>
      <c r="H4748" t="s">
        <v>601</v>
      </c>
      <c r="I4748" t="s">
        <v>21</v>
      </c>
      <c r="J4748" t="s">
        <v>65</v>
      </c>
      <c r="K4748" t="s">
        <v>27</v>
      </c>
      <c r="L4748" t="s">
        <v>73</v>
      </c>
      <c r="M4748" s="1">
        <v>6647.23</v>
      </c>
      <c r="N4748" s="1">
        <v>1765.03</v>
      </c>
      <c r="O4748">
        <v>0.1</v>
      </c>
    </row>
    <row r="4749" spans="1:15" x14ac:dyDescent="0.3">
      <c r="A4749" t="str">
        <f xml:space="preserve"> _xlfn.XLOOKUP(H4749, 'Customers'!B:B, 'Customers'!A:A)</f>
        <v>CUST_569</v>
      </c>
      <c r="B4749" t="str">
        <f>_xlfn.XLOOKUP(L4749, Products!C:C, Products!A:A)</f>
        <v>PROD_2</v>
      </c>
      <c r="C4749">
        <v>4748</v>
      </c>
      <c r="D4749" s="2" t="s">
        <v>1025</v>
      </c>
      <c r="E4749">
        <f>YEAR(Orders[[#This Row],[Order_Date]])</f>
        <v>2022</v>
      </c>
      <c r="F4749">
        <f>MONTH(Orders[[#This Row],[Order_Date]])</f>
        <v>11</v>
      </c>
      <c r="G4749" s="2" t="s">
        <v>1026</v>
      </c>
      <c r="H4749" t="s">
        <v>1263</v>
      </c>
      <c r="I4749" t="s">
        <v>32</v>
      </c>
      <c r="J4749" t="s">
        <v>22</v>
      </c>
      <c r="K4749" t="s">
        <v>16</v>
      </c>
      <c r="L4749" t="s">
        <v>23</v>
      </c>
      <c r="M4749" s="1">
        <v>745.54</v>
      </c>
      <c r="N4749" s="1">
        <v>-72.13</v>
      </c>
      <c r="O4749">
        <v>0.03</v>
      </c>
    </row>
    <row r="4750" spans="1:15" x14ac:dyDescent="0.3">
      <c r="A4750" t="str">
        <f xml:space="preserve"> _xlfn.XLOOKUP(H4750, 'Customers'!B:B, 'Customers'!A:A)</f>
        <v>CUST_812</v>
      </c>
      <c r="B4750" t="str">
        <f>_xlfn.XLOOKUP(L4750, Products!C:C, Products!A:A)</f>
        <v>PROD_1</v>
      </c>
      <c r="C4750">
        <v>4749</v>
      </c>
      <c r="D4750" s="2" t="s">
        <v>1246</v>
      </c>
      <c r="E4750">
        <f>YEAR(Orders[[#This Row],[Order_Date]])</f>
        <v>2023</v>
      </c>
      <c r="F4750">
        <f>MONTH(Orders[[#This Row],[Order_Date]])</f>
        <v>6</v>
      </c>
      <c r="G4750" s="2" t="s">
        <v>1057</v>
      </c>
      <c r="H4750" t="s">
        <v>1562</v>
      </c>
      <c r="I4750" t="s">
        <v>32</v>
      </c>
      <c r="J4750" t="s">
        <v>15</v>
      </c>
      <c r="K4750" t="s">
        <v>16</v>
      </c>
      <c r="L4750" t="s">
        <v>17</v>
      </c>
      <c r="M4750" s="1">
        <v>4168.9399999999996</v>
      </c>
      <c r="N4750" s="1">
        <v>-167.51</v>
      </c>
      <c r="O4750">
        <v>0.17</v>
      </c>
    </row>
    <row r="4751" spans="1:15" x14ac:dyDescent="0.3">
      <c r="A4751" t="str">
        <f xml:space="preserve"> _xlfn.XLOOKUP(H4751, 'Customers'!B:B, 'Customers'!A:A)</f>
        <v>CUST_40</v>
      </c>
      <c r="B4751" t="str">
        <f>_xlfn.XLOOKUP(L4751, Products!C:C, Products!A:A)</f>
        <v>PROD_3</v>
      </c>
      <c r="C4751">
        <v>4750</v>
      </c>
      <c r="D4751" s="2" t="s">
        <v>295</v>
      </c>
      <c r="E4751">
        <f>YEAR(Orders[[#This Row],[Order_Date]])</f>
        <v>2022</v>
      </c>
      <c r="F4751">
        <f>MONTH(Orders[[#This Row],[Order_Date]])</f>
        <v>7</v>
      </c>
      <c r="G4751" s="2" t="s">
        <v>492</v>
      </c>
      <c r="H4751" t="s">
        <v>147</v>
      </c>
      <c r="I4751" t="s">
        <v>21</v>
      </c>
      <c r="J4751" t="s">
        <v>15</v>
      </c>
      <c r="K4751" t="s">
        <v>27</v>
      </c>
      <c r="L4751" t="s">
        <v>28</v>
      </c>
      <c r="M4751" s="1">
        <v>1042.22</v>
      </c>
      <c r="N4751" s="1">
        <v>39.450000000000003</v>
      </c>
      <c r="O4751">
        <v>0.16</v>
      </c>
    </row>
    <row r="4752" spans="1:15" x14ac:dyDescent="0.3">
      <c r="A4752" t="str">
        <f xml:space="preserve"> _xlfn.XLOOKUP(H4752, 'Customers'!B:B, 'Customers'!A:A)</f>
        <v>CUST_512</v>
      </c>
      <c r="B4752" t="str">
        <f>_xlfn.XLOOKUP(L4752, Products!C:C, Products!A:A)</f>
        <v>PROD_1</v>
      </c>
      <c r="C4752">
        <v>4751</v>
      </c>
      <c r="D4752" s="2" t="s">
        <v>57</v>
      </c>
      <c r="E4752">
        <f>YEAR(Orders[[#This Row],[Order_Date]])</f>
        <v>2023</v>
      </c>
      <c r="F4752">
        <f>MONTH(Orders[[#This Row],[Order_Date]])</f>
        <v>6</v>
      </c>
      <c r="G4752" s="2" t="s">
        <v>843</v>
      </c>
      <c r="H4752" t="s">
        <v>1180</v>
      </c>
      <c r="I4752" t="s">
        <v>32</v>
      </c>
      <c r="J4752" t="s">
        <v>22</v>
      </c>
      <c r="K4752" t="s">
        <v>27</v>
      </c>
      <c r="L4752" t="s">
        <v>17</v>
      </c>
      <c r="M4752" s="1">
        <v>1283.5999999999999</v>
      </c>
      <c r="N4752" s="1">
        <v>1.86</v>
      </c>
      <c r="O4752">
        <v>0.3</v>
      </c>
    </row>
    <row r="4753" spans="1:15" x14ac:dyDescent="0.3">
      <c r="A4753" t="str">
        <f xml:space="preserve"> _xlfn.XLOOKUP(H4753, 'Customers'!B:B, 'Customers'!A:A)</f>
        <v>CUST_717</v>
      </c>
      <c r="B4753" t="str">
        <f>_xlfn.XLOOKUP(L4753, Products!C:C, Products!A:A)</f>
        <v>PROD_6</v>
      </c>
      <c r="C4753">
        <v>4752</v>
      </c>
      <c r="D4753" s="2" t="s">
        <v>381</v>
      </c>
      <c r="E4753">
        <f>YEAR(Orders[[#This Row],[Order_Date]])</f>
        <v>2022</v>
      </c>
      <c r="F4753">
        <f>MONTH(Orders[[#This Row],[Order_Date]])</f>
        <v>8</v>
      </c>
      <c r="G4753" s="2" t="s">
        <v>404</v>
      </c>
      <c r="H4753" t="s">
        <v>1457</v>
      </c>
      <c r="I4753" t="s">
        <v>32</v>
      </c>
      <c r="J4753" t="s">
        <v>65</v>
      </c>
      <c r="K4753" t="s">
        <v>34</v>
      </c>
      <c r="L4753" t="s">
        <v>52</v>
      </c>
      <c r="M4753" s="1">
        <v>5662.6</v>
      </c>
      <c r="N4753" s="1">
        <v>548.99</v>
      </c>
      <c r="O4753">
        <v>0.16</v>
      </c>
    </row>
    <row r="4754" spans="1:15" x14ac:dyDescent="0.3">
      <c r="A4754" t="str">
        <f xml:space="preserve"> _xlfn.XLOOKUP(H4754, 'Customers'!B:B, 'Customers'!A:A)</f>
        <v>CUST_920</v>
      </c>
      <c r="B4754" t="str">
        <f>_xlfn.XLOOKUP(L4754, Products!C:C, Products!A:A)</f>
        <v>PROD_5</v>
      </c>
      <c r="C4754">
        <v>4753</v>
      </c>
      <c r="D4754" s="2" t="s">
        <v>440</v>
      </c>
      <c r="E4754">
        <f>YEAR(Orders[[#This Row],[Order_Date]])</f>
        <v>2022</v>
      </c>
      <c r="F4754">
        <f>MONTH(Orders[[#This Row],[Order_Date]])</f>
        <v>12</v>
      </c>
      <c r="G4754" s="2" t="s">
        <v>1125</v>
      </c>
      <c r="H4754" t="s">
        <v>1680</v>
      </c>
      <c r="I4754" t="s">
        <v>32</v>
      </c>
      <c r="J4754" t="s">
        <v>15</v>
      </c>
      <c r="K4754" t="s">
        <v>34</v>
      </c>
      <c r="L4754" t="s">
        <v>39</v>
      </c>
      <c r="M4754" s="1">
        <v>8774.59</v>
      </c>
      <c r="N4754" s="1">
        <v>2025.62</v>
      </c>
      <c r="O4754">
        <v>0.18</v>
      </c>
    </row>
    <row r="4755" spans="1:15" x14ac:dyDescent="0.3">
      <c r="A4755" t="str">
        <f xml:space="preserve"> _xlfn.XLOOKUP(H4755, 'Customers'!B:B, 'Customers'!A:A)</f>
        <v>CUST_674</v>
      </c>
      <c r="B4755" t="str">
        <f>_xlfn.XLOOKUP(L4755, Products!C:C, Products!A:A)</f>
        <v>PROD_8</v>
      </c>
      <c r="C4755">
        <v>4754</v>
      </c>
      <c r="D4755" s="2" t="s">
        <v>1206</v>
      </c>
      <c r="E4755">
        <f>YEAR(Orders[[#This Row],[Order_Date]])</f>
        <v>2022</v>
      </c>
      <c r="F4755">
        <f>MONTH(Orders[[#This Row],[Order_Date]])</f>
        <v>8</v>
      </c>
      <c r="G4755" s="2" t="s">
        <v>933</v>
      </c>
      <c r="H4755" t="s">
        <v>1406</v>
      </c>
      <c r="I4755" t="s">
        <v>21</v>
      </c>
      <c r="J4755" t="s">
        <v>15</v>
      </c>
      <c r="K4755" t="s">
        <v>27</v>
      </c>
      <c r="L4755" t="s">
        <v>73</v>
      </c>
      <c r="M4755" s="1">
        <v>5392.52</v>
      </c>
      <c r="N4755" s="1">
        <v>182.29</v>
      </c>
      <c r="O4755">
        <v>0.06</v>
      </c>
    </row>
    <row r="4756" spans="1:15" x14ac:dyDescent="0.3">
      <c r="A4756" t="str">
        <f xml:space="preserve"> _xlfn.XLOOKUP(H4756, 'Customers'!B:B, 'Customers'!A:A)</f>
        <v>CUST_286</v>
      </c>
      <c r="B4756" t="str">
        <f>_xlfn.XLOOKUP(L4756, Products!C:C, Products!A:A)</f>
        <v>PROD_3</v>
      </c>
      <c r="C4756">
        <v>4755</v>
      </c>
      <c r="D4756" s="2" t="s">
        <v>566</v>
      </c>
      <c r="E4756">
        <f>YEAR(Orders[[#This Row],[Order_Date]])</f>
        <v>2022</v>
      </c>
      <c r="F4756">
        <f>MONTH(Orders[[#This Row],[Order_Date]])</f>
        <v>1</v>
      </c>
      <c r="G4756" s="2" t="s">
        <v>1483</v>
      </c>
      <c r="H4756" t="s">
        <v>762</v>
      </c>
      <c r="I4756" t="s">
        <v>21</v>
      </c>
      <c r="J4756" t="s">
        <v>65</v>
      </c>
      <c r="K4756" t="s">
        <v>27</v>
      </c>
      <c r="L4756" t="s">
        <v>28</v>
      </c>
      <c r="M4756" s="1">
        <v>4933.43</v>
      </c>
      <c r="N4756" s="1">
        <v>770.92</v>
      </c>
      <c r="O4756">
        <v>0.27</v>
      </c>
    </row>
    <row r="4757" spans="1:15" x14ac:dyDescent="0.3">
      <c r="A4757" t="str">
        <f xml:space="preserve"> _xlfn.XLOOKUP(H4757, 'Customers'!B:B, 'Customers'!A:A)</f>
        <v>CUST_232</v>
      </c>
      <c r="B4757" t="str">
        <f>_xlfn.XLOOKUP(L4757, Products!C:C, Products!A:A)</f>
        <v>PROD_3</v>
      </c>
      <c r="C4757">
        <v>4756</v>
      </c>
      <c r="D4757" s="2" t="s">
        <v>148</v>
      </c>
      <c r="E4757">
        <f>YEAR(Orders[[#This Row],[Order_Date]])</f>
        <v>2023</v>
      </c>
      <c r="F4757">
        <f>MONTH(Orders[[#This Row],[Order_Date]])</f>
        <v>8</v>
      </c>
      <c r="G4757" s="2" t="s">
        <v>146</v>
      </c>
      <c r="H4757" t="s">
        <v>647</v>
      </c>
      <c r="I4757" t="s">
        <v>21</v>
      </c>
      <c r="J4757" t="s">
        <v>33</v>
      </c>
      <c r="K4757" t="s">
        <v>27</v>
      </c>
      <c r="L4757" t="s">
        <v>28</v>
      </c>
      <c r="M4757" s="1">
        <v>1665.77</v>
      </c>
      <c r="N4757" s="1">
        <v>114.05</v>
      </c>
      <c r="O4757">
        <v>0.23</v>
      </c>
    </row>
    <row r="4758" spans="1:15" x14ac:dyDescent="0.3">
      <c r="A4758" t="str">
        <f xml:space="preserve"> _xlfn.XLOOKUP(H4758, 'Customers'!B:B, 'Customers'!A:A)</f>
        <v>CUST_362</v>
      </c>
      <c r="B4758" t="str">
        <f>_xlfn.XLOOKUP(L4758, Products!C:C, Products!A:A)</f>
        <v>PROD_5</v>
      </c>
      <c r="C4758">
        <v>4757</v>
      </c>
      <c r="D4758" s="2" t="s">
        <v>471</v>
      </c>
      <c r="E4758">
        <f>YEAR(Orders[[#This Row],[Order_Date]])</f>
        <v>2022</v>
      </c>
      <c r="F4758">
        <f>MONTH(Orders[[#This Row],[Order_Date]])</f>
        <v>10</v>
      </c>
      <c r="G4758" s="2" t="s">
        <v>680</v>
      </c>
      <c r="H4758" t="s">
        <v>906</v>
      </c>
      <c r="I4758" t="s">
        <v>21</v>
      </c>
      <c r="J4758" t="s">
        <v>15</v>
      </c>
      <c r="K4758" t="s">
        <v>34</v>
      </c>
      <c r="L4758" t="s">
        <v>39</v>
      </c>
      <c r="M4758" s="1">
        <v>8616.73</v>
      </c>
      <c r="N4758" s="1">
        <v>-318.45999999999998</v>
      </c>
      <c r="O4758">
        <v>0.2</v>
      </c>
    </row>
    <row r="4759" spans="1:15" x14ac:dyDescent="0.3">
      <c r="A4759" t="str">
        <f xml:space="preserve"> _xlfn.XLOOKUP(H4759, 'Customers'!B:B, 'Customers'!A:A)</f>
        <v>CUST_947</v>
      </c>
      <c r="B4759" t="str">
        <f>_xlfn.XLOOKUP(L4759, Products!C:C, Products!A:A)</f>
        <v>PROD_1</v>
      </c>
      <c r="C4759">
        <v>4758</v>
      </c>
      <c r="D4759" s="2" t="s">
        <v>113</v>
      </c>
      <c r="E4759">
        <f>YEAR(Orders[[#This Row],[Order_Date]])</f>
        <v>2022</v>
      </c>
      <c r="F4759">
        <f>MONTH(Orders[[#This Row],[Order_Date]])</f>
        <v>2</v>
      </c>
      <c r="G4759" s="2" t="s">
        <v>702</v>
      </c>
      <c r="H4759" t="s">
        <v>1708</v>
      </c>
      <c r="I4759" t="s">
        <v>32</v>
      </c>
      <c r="J4759" t="s">
        <v>22</v>
      </c>
      <c r="K4759" t="s">
        <v>16</v>
      </c>
      <c r="L4759" t="s">
        <v>17</v>
      </c>
      <c r="M4759" s="1">
        <v>4145.76</v>
      </c>
      <c r="N4759" s="1">
        <v>335.07</v>
      </c>
      <c r="O4759">
        <v>0.2</v>
      </c>
    </row>
    <row r="4760" spans="1:15" x14ac:dyDescent="0.3">
      <c r="A4760" t="str">
        <f xml:space="preserve"> _xlfn.XLOOKUP(H4760, 'Customers'!B:B, 'Customers'!A:A)</f>
        <v>CUST_314</v>
      </c>
      <c r="B4760" t="str">
        <f>_xlfn.XLOOKUP(L4760, Products!C:C, Products!A:A)</f>
        <v>PROD_7</v>
      </c>
      <c r="C4760">
        <v>4759</v>
      </c>
      <c r="D4760" s="2" t="s">
        <v>766</v>
      </c>
      <c r="E4760">
        <f>YEAR(Orders[[#This Row],[Order_Date]])</f>
        <v>2022</v>
      </c>
      <c r="F4760">
        <f>MONTH(Orders[[#This Row],[Order_Date]])</f>
        <v>12</v>
      </c>
      <c r="G4760" s="2" t="s">
        <v>1573</v>
      </c>
      <c r="H4760" t="s">
        <v>823</v>
      </c>
      <c r="I4760" t="s">
        <v>21</v>
      </c>
      <c r="J4760" t="s">
        <v>22</v>
      </c>
      <c r="K4760" t="s">
        <v>16</v>
      </c>
      <c r="L4760" t="s">
        <v>66</v>
      </c>
      <c r="M4760" s="1">
        <v>3796.47</v>
      </c>
      <c r="N4760" s="1">
        <v>747.96</v>
      </c>
      <c r="O4760">
        <v>0.24</v>
      </c>
    </row>
    <row r="4761" spans="1:15" x14ac:dyDescent="0.3">
      <c r="A4761" t="str">
        <f xml:space="preserve"> _xlfn.XLOOKUP(H4761, 'Customers'!B:B, 'Customers'!A:A)</f>
        <v>CUST_157</v>
      </c>
      <c r="B4761" t="str">
        <f>_xlfn.XLOOKUP(L4761, Products!C:C, Products!A:A)</f>
        <v>PROD_7</v>
      </c>
      <c r="C4761">
        <v>4760</v>
      </c>
      <c r="D4761" s="2" t="s">
        <v>501</v>
      </c>
      <c r="E4761">
        <f>YEAR(Orders[[#This Row],[Order_Date]])</f>
        <v>2022</v>
      </c>
      <c r="F4761">
        <f>MONTH(Orders[[#This Row],[Order_Date]])</f>
        <v>10</v>
      </c>
      <c r="G4761" s="2" t="s">
        <v>781</v>
      </c>
      <c r="H4761" t="s">
        <v>461</v>
      </c>
      <c r="I4761" t="s">
        <v>21</v>
      </c>
      <c r="J4761" t="s">
        <v>65</v>
      </c>
      <c r="K4761" t="s">
        <v>16</v>
      </c>
      <c r="L4761" t="s">
        <v>66</v>
      </c>
      <c r="M4761" s="1">
        <v>9786.76</v>
      </c>
      <c r="N4761" s="1">
        <v>-81.98</v>
      </c>
      <c r="O4761">
        <v>0.27</v>
      </c>
    </row>
    <row r="4762" spans="1:15" x14ac:dyDescent="0.3">
      <c r="A4762" t="str">
        <f xml:space="preserve"> _xlfn.XLOOKUP(H4762, 'Customers'!B:B, 'Customers'!A:A)</f>
        <v>CUST_499</v>
      </c>
      <c r="B4762" t="str">
        <f>_xlfn.XLOOKUP(L4762, Products!C:C, Products!A:A)</f>
        <v>PROD_1</v>
      </c>
      <c r="C4762">
        <v>4761</v>
      </c>
      <c r="D4762" s="2" t="s">
        <v>60</v>
      </c>
      <c r="E4762">
        <f>YEAR(Orders[[#This Row],[Order_Date]])</f>
        <v>2022</v>
      </c>
      <c r="F4762">
        <f>MONTH(Orders[[#This Row],[Order_Date]])</f>
        <v>9</v>
      </c>
      <c r="G4762" s="2" t="s">
        <v>863</v>
      </c>
      <c r="H4762" t="s">
        <v>1157</v>
      </c>
      <c r="I4762" t="s">
        <v>21</v>
      </c>
      <c r="J4762" t="s">
        <v>65</v>
      </c>
      <c r="K4762" t="s">
        <v>16</v>
      </c>
      <c r="L4762" t="s">
        <v>17</v>
      </c>
      <c r="M4762" s="1">
        <v>1472.28</v>
      </c>
      <c r="N4762" s="1">
        <v>-142.58000000000001</v>
      </c>
      <c r="O4762">
        <v>0.17</v>
      </c>
    </row>
    <row r="4763" spans="1:15" x14ac:dyDescent="0.3">
      <c r="A4763" t="str">
        <f xml:space="preserve"> _xlfn.XLOOKUP(H4763, 'Customers'!B:B, 'Customers'!A:A)</f>
        <v>CUST_6</v>
      </c>
      <c r="B4763" t="str">
        <f>_xlfn.XLOOKUP(L4763, Products!C:C, Products!A:A)</f>
        <v>PROD_7</v>
      </c>
      <c r="C4763">
        <v>4762</v>
      </c>
      <c r="D4763" s="2" t="s">
        <v>771</v>
      </c>
      <c r="E4763">
        <f>YEAR(Orders[[#This Row],[Order_Date]])</f>
        <v>2023</v>
      </c>
      <c r="F4763">
        <f>MONTH(Orders[[#This Row],[Order_Date]])</f>
        <v>10</v>
      </c>
      <c r="G4763" s="2" t="s">
        <v>1230</v>
      </c>
      <c r="H4763" t="s">
        <v>42</v>
      </c>
      <c r="I4763" t="s">
        <v>21</v>
      </c>
      <c r="J4763" t="s">
        <v>65</v>
      </c>
      <c r="K4763" t="s">
        <v>16</v>
      </c>
      <c r="L4763" t="s">
        <v>66</v>
      </c>
      <c r="M4763" s="1">
        <v>7478.64</v>
      </c>
      <c r="N4763" s="1">
        <v>1095.49</v>
      </c>
      <c r="O4763">
        <v>0.13</v>
      </c>
    </row>
    <row r="4764" spans="1:15" x14ac:dyDescent="0.3">
      <c r="A4764" t="str">
        <f xml:space="preserve"> _xlfn.XLOOKUP(H4764, 'Customers'!B:B, 'Customers'!A:A)</f>
        <v>CUST_260</v>
      </c>
      <c r="B4764" t="str">
        <f>_xlfn.XLOOKUP(L4764, Products!C:C, Products!A:A)</f>
        <v>PROD_5</v>
      </c>
      <c r="C4764">
        <v>4763</v>
      </c>
      <c r="D4764" s="2" t="s">
        <v>396</v>
      </c>
      <c r="E4764">
        <f>YEAR(Orders[[#This Row],[Order_Date]])</f>
        <v>2023</v>
      </c>
      <c r="F4764">
        <f>MONTH(Orders[[#This Row],[Order_Date]])</f>
        <v>1</v>
      </c>
      <c r="G4764" s="2" t="s">
        <v>83</v>
      </c>
      <c r="H4764" t="s">
        <v>709</v>
      </c>
      <c r="I4764" t="s">
        <v>21</v>
      </c>
      <c r="J4764" t="s">
        <v>22</v>
      </c>
      <c r="K4764" t="s">
        <v>34</v>
      </c>
      <c r="L4764" t="s">
        <v>39</v>
      </c>
      <c r="M4764" s="1">
        <v>4473.75</v>
      </c>
      <c r="N4764" s="1">
        <v>256.19</v>
      </c>
      <c r="O4764">
        <v>0.28000000000000003</v>
      </c>
    </row>
    <row r="4765" spans="1:15" x14ac:dyDescent="0.3">
      <c r="A4765" t="str">
        <f xml:space="preserve"> _xlfn.XLOOKUP(H4765, 'Customers'!B:B, 'Customers'!A:A)</f>
        <v>CUST_178</v>
      </c>
      <c r="B4765" t="str">
        <f>_xlfn.XLOOKUP(L4765, Products!C:C, Products!A:A)</f>
        <v>PROD_2</v>
      </c>
      <c r="C4765">
        <v>4764</v>
      </c>
      <c r="D4765" s="2" t="s">
        <v>460</v>
      </c>
      <c r="E4765">
        <f>YEAR(Orders[[#This Row],[Order_Date]])</f>
        <v>2023</v>
      </c>
      <c r="F4765">
        <f>MONTH(Orders[[#This Row],[Order_Date]])</f>
        <v>4</v>
      </c>
      <c r="G4765" s="2" t="s">
        <v>769</v>
      </c>
      <c r="H4765" t="s">
        <v>520</v>
      </c>
      <c r="I4765" t="s">
        <v>14</v>
      </c>
      <c r="J4765" t="s">
        <v>22</v>
      </c>
      <c r="K4765" t="s">
        <v>16</v>
      </c>
      <c r="L4765" t="s">
        <v>23</v>
      </c>
      <c r="M4765" s="1">
        <v>4187.1099999999997</v>
      </c>
      <c r="N4765" s="1">
        <v>801.72</v>
      </c>
      <c r="O4765">
        <v>0.23</v>
      </c>
    </row>
    <row r="4766" spans="1:15" x14ac:dyDescent="0.3">
      <c r="A4766" t="str">
        <f xml:space="preserve"> _xlfn.XLOOKUP(H4766, 'Customers'!B:B, 'Customers'!A:A)</f>
        <v>CUST_721</v>
      </c>
      <c r="B4766" t="str">
        <f>_xlfn.XLOOKUP(L4766, Products!C:C, Products!A:A)</f>
        <v>PROD_2</v>
      </c>
      <c r="C4766">
        <v>4765</v>
      </c>
      <c r="D4766" s="2" t="s">
        <v>684</v>
      </c>
      <c r="E4766">
        <f>YEAR(Orders[[#This Row],[Order_Date]])</f>
        <v>2022</v>
      </c>
      <c r="F4766">
        <f>MONTH(Orders[[#This Row],[Order_Date]])</f>
        <v>10</v>
      </c>
      <c r="G4766" s="2" t="s">
        <v>737</v>
      </c>
      <c r="H4766" t="s">
        <v>1462</v>
      </c>
      <c r="I4766" t="s">
        <v>32</v>
      </c>
      <c r="J4766" t="s">
        <v>22</v>
      </c>
      <c r="K4766" t="s">
        <v>16</v>
      </c>
      <c r="L4766" t="s">
        <v>23</v>
      </c>
      <c r="M4766" s="1">
        <v>2425.4899999999998</v>
      </c>
      <c r="N4766" s="1">
        <v>6.21</v>
      </c>
      <c r="O4766">
        <v>0.05</v>
      </c>
    </row>
    <row r="4767" spans="1:15" x14ac:dyDescent="0.3">
      <c r="A4767" t="str">
        <f xml:space="preserve"> _xlfn.XLOOKUP(H4767, 'Customers'!B:B, 'Customers'!A:A)</f>
        <v>CUST_917</v>
      </c>
      <c r="B4767" t="str">
        <f>_xlfn.XLOOKUP(L4767, Products!C:C, Products!A:A)</f>
        <v>PROD_1</v>
      </c>
      <c r="C4767">
        <v>4766</v>
      </c>
      <c r="D4767" s="2" t="s">
        <v>314</v>
      </c>
      <c r="E4767">
        <f>YEAR(Orders[[#This Row],[Order_Date]])</f>
        <v>2023</v>
      </c>
      <c r="F4767">
        <f>MONTH(Orders[[#This Row],[Order_Date]])</f>
        <v>7</v>
      </c>
      <c r="G4767" s="2" t="s">
        <v>231</v>
      </c>
      <c r="H4767" t="s">
        <v>1676</v>
      </c>
      <c r="I4767" t="s">
        <v>14</v>
      </c>
      <c r="J4767" t="s">
        <v>33</v>
      </c>
      <c r="K4767" t="s">
        <v>16</v>
      </c>
      <c r="L4767" t="s">
        <v>17</v>
      </c>
      <c r="M4767" s="1">
        <v>1920.65</v>
      </c>
      <c r="N4767" s="1">
        <v>136.03</v>
      </c>
      <c r="O4767">
        <v>0.03</v>
      </c>
    </row>
    <row r="4768" spans="1:15" x14ac:dyDescent="0.3">
      <c r="A4768" t="str">
        <f xml:space="preserve"> _xlfn.XLOOKUP(H4768, 'Customers'!B:B, 'Customers'!A:A)</f>
        <v>CUST_803</v>
      </c>
      <c r="B4768" t="str">
        <f>_xlfn.XLOOKUP(L4768, Products!C:C, Products!A:A)</f>
        <v>PROD_1</v>
      </c>
      <c r="C4768">
        <v>4767</v>
      </c>
      <c r="D4768" s="2" t="s">
        <v>395</v>
      </c>
      <c r="E4768">
        <f>YEAR(Orders[[#This Row],[Order_Date]])</f>
        <v>2023</v>
      </c>
      <c r="F4768">
        <f>MONTH(Orders[[#This Row],[Order_Date]])</f>
        <v>1</v>
      </c>
      <c r="G4768" s="2" t="s">
        <v>396</v>
      </c>
      <c r="H4768" t="s">
        <v>1553</v>
      </c>
      <c r="I4768" t="s">
        <v>32</v>
      </c>
      <c r="J4768" t="s">
        <v>15</v>
      </c>
      <c r="K4768" t="s">
        <v>27</v>
      </c>
      <c r="L4768" t="s">
        <v>17</v>
      </c>
      <c r="M4768" s="1">
        <v>2368.77</v>
      </c>
      <c r="N4768" s="1">
        <v>-105.5</v>
      </c>
      <c r="O4768">
        <v>0.3</v>
      </c>
    </row>
    <row r="4769" spans="1:15" x14ac:dyDescent="0.3">
      <c r="A4769" t="str">
        <f xml:space="preserve"> _xlfn.XLOOKUP(H4769, 'Customers'!B:B, 'Customers'!A:A)</f>
        <v>CUST_273</v>
      </c>
      <c r="B4769" t="str">
        <f>_xlfn.XLOOKUP(L4769, Products!C:C, Products!A:A)</f>
        <v>PROD_2</v>
      </c>
      <c r="C4769">
        <v>4768</v>
      </c>
      <c r="D4769" s="2" t="s">
        <v>432</v>
      </c>
      <c r="E4769">
        <f>YEAR(Orders[[#This Row],[Order_Date]])</f>
        <v>2022</v>
      </c>
      <c r="F4769">
        <f>MONTH(Orders[[#This Row],[Order_Date]])</f>
        <v>3</v>
      </c>
      <c r="G4769" s="2" t="s">
        <v>603</v>
      </c>
      <c r="H4769" t="s">
        <v>734</v>
      </c>
      <c r="I4769" t="s">
        <v>32</v>
      </c>
      <c r="J4769" t="s">
        <v>65</v>
      </c>
      <c r="K4769" t="s">
        <v>16</v>
      </c>
      <c r="L4769" t="s">
        <v>23</v>
      </c>
      <c r="M4769" s="1">
        <v>6173.39</v>
      </c>
      <c r="N4769" s="1">
        <v>-230.72</v>
      </c>
      <c r="O4769">
        <v>0.21</v>
      </c>
    </row>
    <row r="4770" spans="1:15" x14ac:dyDescent="0.3">
      <c r="A4770" t="str">
        <f xml:space="preserve"> _xlfn.XLOOKUP(H4770, 'Customers'!B:B, 'Customers'!A:A)</f>
        <v>CUST_343</v>
      </c>
      <c r="B4770" t="str">
        <f>_xlfn.XLOOKUP(L4770, Products!C:C, Products!A:A)</f>
        <v>PROD_7</v>
      </c>
      <c r="C4770">
        <v>4769</v>
      </c>
      <c r="D4770" s="2" t="s">
        <v>275</v>
      </c>
      <c r="E4770">
        <f>YEAR(Orders[[#This Row],[Order_Date]])</f>
        <v>2022</v>
      </c>
      <c r="F4770">
        <f>MONTH(Orders[[#This Row],[Order_Date]])</f>
        <v>1</v>
      </c>
      <c r="G4770" s="2" t="s">
        <v>1325</v>
      </c>
      <c r="H4770" t="s">
        <v>876</v>
      </c>
      <c r="I4770" t="s">
        <v>14</v>
      </c>
      <c r="J4770" t="s">
        <v>22</v>
      </c>
      <c r="K4770" t="s">
        <v>16</v>
      </c>
      <c r="L4770" t="s">
        <v>66</v>
      </c>
      <c r="M4770" s="1">
        <v>7224.87</v>
      </c>
      <c r="N4770" s="1">
        <v>-45.41</v>
      </c>
      <c r="O4770">
        <v>0</v>
      </c>
    </row>
    <row r="4771" spans="1:15" x14ac:dyDescent="0.3">
      <c r="A4771" t="str">
        <f xml:space="preserve"> _xlfn.XLOOKUP(H4771, 'Customers'!B:B, 'Customers'!A:A)</f>
        <v>CUST_516</v>
      </c>
      <c r="B4771" t="str">
        <f>_xlfn.XLOOKUP(L4771, Products!C:C, Products!A:A)</f>
        <v>PROD_8</v>
      </c>
      <c r="C4771">
        <v>4770</v>
      </c>
      <c r="D4771" s="2" t="s">
        <v>343</v>
      </c>
      <c r="E4771">
        <f>YEAR(Orders[[#This Row],[Order_Date]])</f>
        <v>2023</v>
      </c>
      <c r="F4771">
        <f>MONTH(Orders[[#This Row],[Order_Date]])</f>
        <v>5</v>
      </c>
      <c r="G4771" s="2" t="s">
        <v>192</v>
      </c>
      <c r="H4771" t="s">
        <v>1187</v>
      </c>
      <c r="I4771" t="s">
        <v>21</v>
      </c>
      <c r="J4771" t="s">
        <v>22</v>
      </c>
      <c r="K4771" t="s">
        <v>27</v>
      </c>
      <c r="L4771" t="s">
        <v>73</v>
      </c>
      <c r="M4771" s="1">
        <v>9747.69</v>
      </c>
      <c r="N4771" s="1">
        <v>1682.51</v>
      </c>
      <c r="O4771">
        <v>0.04</v>
      </c>
    </row>
    <row r="4772" spans="1:15" x14ac:dyDescent="0.3">
      <c r="A4772" t="str">
        <f xml:space="preserve"> _xlfn.XLOOKUP(H4772, 'Customers'!B:B, 'Customers'!A:A)</f>
        <v>CUST_286</v>
      </c>
      <c r="B4772" t="str">
        <f>_xlfn.XLOOKUP(L4772, Products!C:C, Products!A:A)</f>
        <v>PROD_8</v>
      </c>
      <c r="C4772">
        <v>4771</v>
      </c>
      <c r="D4772" s="2" t="s">
        <v>1057</v>
      </c>
      <c r="E4772">
        <f>YEAR(Orders[[#This Row],[Order_Date]])</f>
        <v>2023</v>
      </c>
      <c r="F4772">
        <f>MONTH(Orders[[#This Row],[Order_Date]])</f>
        <v>6</v>
      </c>
      <c r="G4772" s="2" t="s">
        <v>1484</v>
      </c>
      <c r="H4772" t="s">
        <v>762</v>
      </c>
      <c r="I4772" t="s">
        <v>14</v>
      </c>
      <c r="J4772" t="s">
        <v>22</v>
      </c>
      <c r="K4772" t="s">
        <v>27</v>
      </c>
      <c r="L4772" t="s">
        <v>73</v>
      </c>
      <c r="M4772" s="1">
        <v>3965.91</v>
      </c>
      <c r="N4772" s="1">
        <v>189.31</v>
      </c>
      <c r="O4772">
        <v>0.25</v>
      </c>
    </row>
    <row r="4773" spans="1:15" x14ac:dyDescent="0.3">
      <c r="A4773" t="str">
        <f xml:space="preserve"> _xlfn.XLOOKUP(H4773, 'Customers'!B:B, 'Customers'!A:A)</f>
        <v>CUST_544</v>
      </c>
      <c r="B4773" t="str">
        <f>_xlfn.XLOOKUP(L4773, Products!C:C, Products!A:A)</f>
        <v>PROD_3</v>
      </c>
      <c r="C4773">
        <v>4772</v>
      </c>
      <c r="D4773" s="2" t="s">
        <v>776</v>
      </c>
      <c r="E4773">
        <f>YEAR(Orders[[#This Row],[Order_Date]])</f>
        <v>2022</v>
      </c>
      <c r="F4773">
        <f>MONTH(Orders[[#This Row],[Order_Date]])</f>
        <v>1</v>
      </c>
      <c r="G4773" s="2" t="s">
        <v>1120</v>
      </c>
      <c r="H4773" t="s">
        <v>1226</v>
      </c>
      <c r="I4773" t="s">
        <v>21</v>
      </c>
      <c r="J4773" t="s">
        <v>33</v>
      </c>
      <c r="K4773" t="s">
        <v>27</v>
      </c>
      <c r="L4773" t="s">
        <v>28</v>
      </c>
      <c r="M4773" s="1">
        <v>8637.1</v>
      </c>
      <c r="N4773" s="1">
        <v>767.92</v>
      </c>
      <c r="O4773">
        <v>0.25</v>
      </c>
    </row>
    <row r="4774" spans="1:15" x14ac:dyDescent="0.3">
      <c r="A4774" t="str">
        <f xml:space="preserve"> _xlfn.XLOOKUP(H4774, 'Customers'!B:B, 'Customers'!A:A)</f>
        <v>CUST_560</v>
      </c>
      <c r="B4774" t="str">
        <f>_xlfn.XLOOKUP(L4774, Products!C:C, Products!A:A)</f>
        <v>PROD_8</v>
      </c>
      <c r="C4774">
        <v>4773</v>
      </c>
      <c r="D4774" s="2" t="s">
        <v>63</v>
      </c>
      <c r="E4774">
        <f>YEAR(Orders[[#This Row],[Order_Date]])</f>
        <v>2023</v>
      </c>
      <c r="F4774">
        <f>MONTH(Orders[[#This Row],[Order_Date]])</f>
        <v>2</v>
      </c>
      <c r="G4774" s="2" t="s">
        <v>1163</v>
      </c>
      <c r="H4774" t="s">
        <v>1251</v>
      </c>
      <c r="I4774" t="s">
        <v>14</v>
      </c>
      <c r="J4774" t="s">
        <v>65</v>
      </c>
      <c r="K4774" t="s">
        <v>27</v>
      </c>
      <c r="L4774" t="s">
        <v>73</v>
      </c>
      <c r="M4774" s="1">
        <v>6396.19</v>
      </c>
      <c r="N4774" s="1">
        <v>1578.36</v>
      </c>
      <c r="O4774">
        <v>0.14000000000000001</v>
      </c>
    </row>
    <row r="4775" spans="1:15" x14ac:dyDescent="0.3">
      <c r="A4775" t="str">
        <f xml:space="preserve"> _xlfn.XLOOKUP(H4775, 'Customers'!B:B, 'Customers'!A:A)</f>
        <v>CUST_849</v>
      </c>
      <c r="B4775" t="str">
        <f>_xlfn.XLOOKUP(L4775, Products!C:C, Products!A:A)</f>
        <v>PROD_2</v>
      </c>
      <c r="C4775">
        <v>4774</v>
      </c>
      <c r="D4775" s="2" t="s">
        <v>1167</v>
      </c>
      <c r="E4775">
        <f>YEAR(Orders[[#This Row],[Order_Date]])</f>
        <v>2023</v>
      </c>
      <c r="F4775">
        <f>MONTH(Orders[[#This Row],[Order_Date]])</f>
        <v>4</v>
      </c>
      <c r="G4775" s="2" t="s">
        <v>1704</v>
      </c>
      <c r="H4775" t="s">
        <v>1602</v>
      </c>
      <c r="I4775" t="s">
        <v>14</v>
      </c>
      <c r="J4775" t="s">
        <v>15</v>
      </c>
      <c r="K4775" t="s">
        <v>16</v>
      </c>
      <c r="L4775" t="s">
        <v>23</v>
      </c>
      <c r="M4775" s="1">
        <v>8951.6299999999992</v>
      </c>
      <c r="N4775" s="1">
        <v>2437.44</v>
      </c>
      <c r="O4775">
        <v>0.22</v>
      </c>
    </row>
    <row r="4776" spans="1:15" x14ac:dyDescent="0.3">
      <c r="A4776" t="str">
        <f xml:space="preserve"> _xlfn.XLOOKUP(H4776, 'Customers'!B:B, 'Customers'!A:A)</f>
        <v>CUST_909</v>
      </c>
      <c r="B4776" t="str">
        <f>_xlfn.XLOOKUP(L4776, Products!C:C, Products!A:A)</f>
        <v>PROD_4</v>
      </c>
      <c r="C4776">
        <v>4775</v>
      </c>
      <c r="D4776" s="2" t="s">
        <v>1307</v>
      </c>
      <c r="E4776">
        <f>YEAR(Orders[[#This Row],[Order_Date]])</f>
        <v>2022</v>
      </c>
      <c r="F4776">
        <f>MONTH(Orders[[#This Row],[Order_Date]])</f>
        <v>3</v>
      </c>
      <c r="G4776" s="2" t="s">
        <v>413</v>
      </c>
      <c r="H4776" t="s">
        <v>1668</v>
      </c>
      <c r="I4776" t="s">
        <v>14</v>
      </c>
      <c r="J4776" t="s">
        <v>65</v>
      </c>
      <c r="K4776" t="s">
        <v>34</v>
      </c>
      <c r="L4776" t="s">
        <v>35</v>
      </c>
      <c r="M4776" s="1">
        <v>6780.57</v>
      </c>
      <c r="N4776" s="1">
        <v>1388.87</v>
      </c>
      <c r="O4776">
        <v>0.17</v>
      </c>
    </row>
    <row r="4777" spans="1:15" x14ac:dyDescent="0.3">
      <c r="A4777" t="str">
        <f xml:space="preserve"> _xlfn.XLOOKUP(H4777, 'Customers'!B:B, 'Customers'!A:A)</f>
        <v>CUST_600</v>
      </c>
      <c r="B4777" t="str">
        <f>_xlfn.XLOOKUP(L4777, Products!C:C, Products!A:A)</f>
        <v>PROD_7</v>
      </c>
      <c r="C4777">
        <v>4776</v>
      </c>
      <c r="D4777" s="2" t="s">
        <v>630</v>
      </c>
      <c r="E4777">
        <f>YEAR(Orders[[#This Row],[Order_Date]])</f>
        <v>2022</v>
      </c>
      <c r="F4777">
        <f>MONTH(Orders[[#This Row],[Order_Date]])</f>
        <v>8</v>
      </c>
      <c r="G4777" s="2" t="s">
        <v>761</v>
      </c>
      <c r="H4777" t="s">
        <v>1312</v>
      </c>
      <c r="I4777" t="s">
        <v>32</v>
      </c>
      <c r="J4777" t="s">
        <v>15</v>
      </c>
      <c r="K4777" t="s">
        <v>16</v>
      </c>
      <c r="L4777" t="s">
        <v>66</v>
      </c>
      <c r="M4777" s="1">
        <v>4155.03</v>
      </c>
      <c r="N4777" s="1">
        <v>-403.09</v>
      </c>
      <c r="O4777">
        <v>0.22</v>
      </c>
    </row>
    <row r="4778" spans="1:15" x14ac:dyDescent="0.3">
      <c r="A4778" t="str">
        <f xml:space="preserve"> _xlfn.XLOOKUP(H4778, 'Customers'!B:B, 'Customers'!A:A)</f>
        <v>CUST_426</v>
      </c>
      <c r="B4778" t="str">
        <f>_xlfn.XLOOKUP(L4778, Products!C:C, Products!A:A)</f>
        <v>PROD_2</v>
      </c>
      <c r="C4778">
        <v>4777</v>
      </c>
      <c r="D4778" s="2" t="s">
        <v>97</v>
      </c>
      <c r="E4778">
        <f>YEAR(Orders[[#This Row],[Order_Date]])</f>
        <v>2022</v>
      </c>
      <c r="F4778">
        <f>MONTH(Orders[[#This Row],[Order_Date]])</f>
        <v>11</v>
      </c>
      <c r="G4778" s="2" t="s">
        <v>115</v>
      </c>
      <c r="H4778" t="s">
        <v>1032</v>
      </c>
      <c r="I4778" t="s">
        <v>32</v>
      </c>
      <c r="J4778" t="s">
        <v>65</v>
      </c>
      <c r="K4778" t="s">
        <v>16</v>
      </c>
      <c r="L4778" t="s">
        <v>23</v>
      </c>
      <c r="M4778" s="1">
        <v>7330.38</v>
      </c>
      <c r="N4778" s="1">
        <v>1511.11</v>
      </c>
      <c r="O4778">
        <v>0.22</v>
      </c>
    </row>
    <row r="4779" spans="1:15" x14ac:dyDescent="0.3">
      <c r="A4779" t="str">
        <f xml:space="preserve"> _xlfn.XLOOKUP(H4779, 'Customers'!B:B, 'Customers'!A:A)</f>
        <v>CUST_414</v>
      </c>
      <c r="B4779" t="str">
        <f>_xlfn.XLOOKUP(L4779, Products!C:C, Products!A:A)</f>
        <v>PROD_1</v>
      </c>
      <c r="C4779">
        <v>4778</v>
      </c>
      <c r="D4779" s="2" t="s">
        <v>442</v>
      </c>
      <c r="E4779">
        <f>YEAR(Orders[[#This Row],[Order_Date]])</f>
        <v>2023</v>
      </c>
      <c r="F4779">
        <f>MONTH(Orders[[#This Row],[Order_Date]])</f>
        <v>9</v>
      </c>
      <c r="G4779" s="2" t="s">
        <v>599</v>
      </c>
      <c r="H4779" t="s">
        <v>1010</v>
      </c>
      <c r="I4779" t="s">
        <v>21</v>
      </c>
      <c r="J4779" t="s">
        <v>33</v>
      </c>
      <c r="K4779" t="s">
        <v>16</v>
      </c>
      <c r="L4779" t="s">
        <v>17</v>
      </c>
      <c r="M4779" s="1">
        <v>7116.84</v>
      </c>
      <c r="N4779" s="1">
        <v>767.11</v>
      </c>
      <c r="O4779">
        <v>0.18</v>
      </c>
    </row>
    <row r="4780" spans="1:15" x14ac:dyDescent="0.3">
      <c r="A4780" t="str">
        <f xml:space="preserve"> _xlfn.XLOOKUP(H4780, 'Customers'!B:B, 'Customers'!A:A)</f>
        <v>CUST_994</v>
      </c>
      <c r="B4780" t="str">
        <f>_xlfn.XLOOKUP(L4780, Products!C:C, Products!A:A)</f>
        <v>PROD_1</v>
      </c>
      <c r="C4780">
        <v>4779</v>
      </c>
      <c r="D4780" s="2" t="s">
        <v>1183</v>
      </c>
      <c r="E4780">
        <f>YEAR(Orders[[#This Row],[Order_Date]])</f>
        <v>2022</v>
      </c>
      <c r="F4780">
        <f>MONTH(Orders[[#This Row],[Order_Date]])</f>
        <v>2</v>
      </c>
      <c r="G4780" s="2" t="s">
        <v>103</v>
      </c>
      <c r="H4780" t="s">
        <v>1757</v>
      </c>
      <c r="I4780" t="s">
        <v>21</v>
      </c>
      <c r="J4780" t="s">
        <v>22</v>
      </c>
      <c r="K4780" t="s">
        <v>27</v>
      </c>
      <c r="L4780" t="s">
        <v>17</v>
      </c>
      <c r="M4780" s="1">
        <v>2180.42</v>
      </c>
      <c r="N4780" s="1">
        <v>581.15</v>
      </c>
      <c r="O4780">
        <v>0.11</v>
      </c>
    </row>
    <row r="4781" spans="1:15" x14ac:dyDescent="0.3">
      <c r="A4781" t="str">
        <f xml:space="preserve"> _xlfn.XLOOKUP(H4781, 'Customers'!B:B, 'Customers'!A:A)</f>
        <v>CUST_638</v>
      </c>
      <c r="B4781" t="str">
        <f>_xlfn.XLOOKUP(L4781, Products!C:C, Products!A:A)</f>
        <v>PROD_1</v>
      </c>
      <c r="C4781">
        <v>4780</v>
      </c>
      <c r="D4781" s="2" t="s">
        <v>460</v>
      </c>
      <c r="E4781">
        <f>YEAR(Orders[[#This Row],[Order_Date]])</f>
        <v>2023</v>
      </c>
      <c r="F4781">
        <f>MONTH(Orders[[#This Row],[Order_Date]])</f>
        <v>4</v>
      </c>
      <c r="G4781" s="2" t="s">
        <v>453</v>
      </c>
      <c r="H4781" t="s">
        <v>1362</v>
      </c>
      <c r="I4781" t="s">
        <v>21</v>
      </c>
      <c r="J4781" t="s">
        <v>65</v>
      </c>
      <c r="K4781" t="s">
        <v>16</v>
      </c>
      <c r="L4781" t="s">
        <v>17</v>
      </c>
      <c r="M4781" s="1">
        <v>5125.93</v>
      </c>
      <c r="N4781" s="1">
        <v>565.96</v>
      </c>
      <c r="O4781">
        <v>0.21</v>
      </c>
    </row>
    <row r="4782" spans="1:15" x14ac:dyDescent="0.3">
      <c r="A4782" t="str">
        <f xml:space="preserve"> _xlfn.XLOOKUP(H4782, 'Customers'!B:B, 'Customers'!A:A)</f>
        <v>CUST_358</v>
      </c>
      <c r="B4782" t="str">
        <f>_xlfn.XLOOKUP(L4782, Products!C:C, Products!A:A)</f>
        <v>PROD_7</v>
      </c>
      <c r="C4782">
        <v>4781</v>
      </c>
      <c r="D4782" s="2" t="s">
        <v>673</v>
      </c>
      <c r="E4782">
        <f>YEAR(Orders[[#This Row],[Order_Date]])</f>
        <v>2022</v>
      </c>
      <c r="F4782">
        <f>MONTH(Orders[[#This Row],[Order_Date]])</f>
        <v>2</v>
      </c>
      <c r="G4782" s="2" t="s">
        <v>154</v>
      </c>
      <c r="H4782" t="s">
        <v>900</v>
      </c>
      <c r="I4782" t="s">
        <v>32</v>
      </c>
      <c r="J4782" t="s">
        <v>22</v>
      </c>
      <c r="K4782" t="s">
        <v>16</v>
      </c>
      <c r="L4782" t="s">
        <v>66</v>
      </c>
      <c r="M4782" s="1">
        <v>8045.32</v>
      </c>
      <c r="N4782" s="1">
        <v>-225</v>
      </c>
      <c r="O4782">
        <v>0.06</v>
      </c>
    </row>
    <row r="4783" spans="1:15" x14ac:dyDescent="0.3">
      <c r="A4783" t="str">
        <f xml:space="preserve"> _xlfn.XLOOKUP(H4783, 'Customers'!B:B, 'Customers'!A:A)</f>
        <v>CUST_577</v>
      </c>
      <c r="B4783" t="str">
        <f>_xlfn.XLOOKUP(L4783, Products!C:C, Products!A:A)</f>
        <v>PROD_5</v>
      </c>
      <c r="C4783">
        <v>4782</v>
      </c>
      <c r="D4783" s="2" t="s">
        <v>290</v>
      </c>
      <c r="E4783">
        <f>YEAR(Orders[[#This Row],[Order_Date]])</f>
        <v>2023</v>
      </c>
      <c r="F4783">
        <f>MONTH(Orders[[#This Row],[Order_Date]])</f>
        <v>9</v>
      </c>
      <c r="G4783" s="2" t="s">
        <v>161</v>
      </c>
      <c r="H4783" t="s">
        <v>1279</v>
      </c>
      <c r="I4783" t="s">
        <v>14</v>
      </c>
      <c r="J4783" t="s">
        <v>33</v>
      </c>
      <c r="K4783" t="s">
        <v>34</v>
      </c>
      <c r="L4783" t="s">
        <v>39</v>
      </c>
      <c r="M4783" s="1">
        <v>2993.42</v>
      </c>
      <c r="N4783" s="1">
        <v>646.30999999999995</v>
      </c>
      <c r="O4783">
        <v>0.19</v>
      </c>
    </row>
    <row r="4784" spans="1:15" x14ac:dyDescent="0.3">
      <c r="A4784" t="str">
        <f xml:space="preserve"> _xlfn.XLOOKUP(H4784, 'Customers'!B:B, 'Customers'!A:A)</f>
        <v>CUST_624</v>
      </c>
      <c r="B4784" t="str">
        <f>_xlfn.XLOOKUP(L4784, Products!C:C, Products!A:A)</f>
        <v>PROD_4</v>
      </c>
      <c r="C4784">
        <v>4783</v>
      </c>
      <c r="D4784" s="2" t="s">
        <v>618</v>
      </c>
      <c r="E4784">
        <f>YEAR(Orders[[#This Row],[Order_Date]])</f>
        <v>2022</v>
      </c>
      <c r="F4784">
        <f>MONTH(Orders[[#This Row],[Order_Date]])</f>
        <v>6</v>
      </c>
      <c r="G4784" s="2" t="s">
        <v>678</v>
      </c>
      <c r="H4784" t="s">
        <v>1344</v>
      </c>
      <c r="I4784" t="s">
        <v>14</v>
      </c>
      <c r="J4784" t="s">
        <v>33</v>
      </c>
      <c r="K4784" t="s">
        <v>34</v>
      </c>
      <c r="L4784" t="s">
        <v>35</v>
      </c>
      <c r="M4784" s="1">
        <v>5627.31</v>
      </c>
      <c r="N4784" s="1">
        <v>445.58</v>
      </c>
      <c r="O4784">
        <v>0.08</v>
      </c>
    </row>
    <row r="4785" spans="1:15" x14ac:dyDescent="0.3">
      <c r="A4785" t="str">
        <f xml:space="preserve"> _xlfn.XLOOKUP(H4785, 'Customers'!B:B, 'Customers'!A:A)</f>
        <v>CUST_726</v>
      </c>
      <c r="B4785" t="str">
        <f>_xlfn.XLOOKUP(L4785, Products!C:C, Products!A:A)</f>
        <v>PROD_5</v>
      </c>
      <c r="C4785">
        <v>4784</v>
      </c>
      <c r="D4785" s="2" t="s">
        <v>316</v>
      </c>
      <c r="E4785">
        <f>YEAR(Orders[[#This Row],[Order_Date]])</f>
        <v>2022</v>
      </c>
      <c r="F4785">
        <f>MONTH(Orders[[#This Row],[Order_Date]])</f>
        <v>9</v>
      </c>
      <c r="G4785" s="2" t="s">
        <v>953</v>
      </c>
      <c r="H4785" t="s">
        <v>1468</v>
      </c>
      <c r="I4785" t="s">
        <v>14</v>
      </c>
      <c r="J4785" t="s">
        <v>33</v>
      </c>
      <c r="K4785" t="s">
        <v>34</v>
      </c>
      <c r="L4785" t="s">
        <v>39</v>
      </c>
      <c r="M4785" s="1">
        <v>1914.76</v>
      </c>
      <c r="N4785" s="1">
        <v>488.73</v>
      </c>
      <c r="O4785">
        <v>0.08</v>
      </c>
    </row>
    <row r="4786" spans="1:15" x14ac:dyDescent="0.3">
      <c r="A4786" t="str">
        <f xml:space="preserve"> _xlfn.XLOOKUP(H4786, 'Customers'!B:B, 'Customers'!A:A)</f>
        <v>CUST_743</v>
      </c>
      <c r="B4786" t="str">
        <f>_xlfn.XLOOKUP(L4786, Products!C:C, Products!A:A)</f>
        <v>PROD_4</v>
      </c>
      <c r="C4786">
        <v>4785</v>
      </c>
      <c r="D4786" s="2" t="s">
        <v>843</v>
      </c>
      <c r="E4786">
        <f>YEAR(Orders[[#This Row],[Order_Date]])</f>
        <v>2023</v>
      </c>
      <c r="F4786">
        <f>MONTH(Orders[[#This Row],[Order_Date]])</f>
        <v>6</v>
      </c>
      <c r="G4786" s="2" t="s">
        <v>1030</v>
      </c>
      <c r="H4786" t="s">
        <v>1488</v>
      </c>
      <c r="I4786" t="s">
        <v>21</v>
      </c>
      <c r="J4786" t="s">
        <v>65</v>
      </c>
      <c r="K4786" t="s">
        <v>34</v>
      </c>
      <c r="L4786" t="s">
        <v>35</v>
      </c>
      <c r="M4786" s="1">
        <v>7648.77</v>
      </c>
      <c r="N4786" s="1">
        <v>1148.1300000000001</v>
      </c>
      <c r="O4786">
        <v>0.02</v>
      </c>
    </row>
    <row r="4787" spans="1:15" x14ac:dyDescent="0.3">
      <c r="A4787" t="str">
        <f xml:space="preserve"> _xlfn.XLOOKUP(H4787, 'Customers'!B:B, 'Customers'!A:A)</f>
        <v>CUST_592</v>
      </c>
      <c r="B4787" t="str">
        <f>_xlfn.XLOOKUP(L4787, Products!C:C, Products!A:A)</f>
        <v>PROD_8</v>
      </c>
      <c r="C4787">
        <v>4786</v>
      </c>
      <c r="D4787" s="2" t="s">
        <v>361</v>
      </c>
      <c r="E4787">
        <f>YEAR(Orders[[#This Row],[Order_Date]])</f>
        <v>2022</v>
      </c>
      <c r="F4787">
        <f>MONTH(Orders[[#This Row],[Order_Date]])</f>
        <v>6</v>
      </c>
      <c r="G4787" s="2" t="s">
        <v>1384</v>
      </c>
      <c r="H4787" t="s">
        <v>1298</v>
      </c>
      <c r="I4787" t="s">
        <v>14</v>
      </c>
      <c r="J4787" t="s">
        <v>15</v>
      </c>
      <c r="K4787" t="s">
        <v>27</v>
      </c>
      <c r="L4787" t="s">
        <v>73</v>
      </c>
      <c r="M4787" s="1">
        <v>1953.94</v>
      </c>
      <c r="N4787" s="1">
        <v>261.22000000000003</v>
      </c>
      <c r="O4787">
        <v>0.14000000000000001</v>
      </c>
    </row>
    <row r="4788" spans="1:15" x14ac:dyDescent="0.3">
      <c r="A4788" t="str">
        <f xml:space="preserve"> _xlfn.XLOOKUP(H4788, 'Customers'!B:B, 'Customers'!A:A)</f>
        <v>CUST_401</v>
      </c>
      <c r="B4788" t="str">
        <f>_xlfn.XLOOKUP(L4788, Products!C:C, Products!A:A)</f>
        <v>PROD_5</v>
      </c>
      <c r="C4788">
        <v>4787</v>
      </c>
      <c r="D4788" s="2" t="s">
        <v>495</v>
      </c>
      <c r="E4788">
        <f>YEAR(Orders[[#This Row],[Order_Date]])</f>
        <v>2023</v>
      </c>
      <c r="F4788">
        <f>MONTH(Orders[[#This Row],[Order_Date]])</f>
        <v>11</v>
      </c>
      <c r="G4788" s="2" t="s">
        <v>676</v>
      </c>
      <c r="H4788" t="s">
        <v>985</v>
      </c>
      <c r="I4788" t="s">
        <v>14</v>
      </c>
      <c r="J4788" t="s">
        <v>22</v>
      </c>
      <c r="K4788" t="s">
        <v>34</v>
      </c>
      <c r="L4788" t="s">
        <v>39</v>
      </c>
      <c r="M4788" s="1">
        <v>2981.44</v>
      </c>
      <c r="N4788" s="1">
        <v>553.75</v>
      </c>
      <c r="O4788">
        <v>0.08</v>
      </c>
    </row>
    <row r="4789" spans="1:15" x14ac:dyDescent="0.3">
      <c r="A4789" t="str">
        <f xml:space="preserve"> _xlfn.XLOOKUP(H4789, 'Customers'!B:B, 'Customers'!A:A)</f>
        <v>CUST_276</v>
      </c>
      <c r="B4789" t="str">
        <f>_xlfn.XLOOKUP(L4789, Products!C:C, Products!A:A)</f>
        <v>PROD_4</v>
      </c>
      <c r="C4789">
        <v>4788</v>
      </c>
      <c r="D4789" s="2" t="s">
        <v>814</v>
      </c>
      <c r="E4789">
        <f>YEAR(Orders[[#This Row],[Order_Date]])</f>
        <v>2022</v>
      </c>
      <c r="F4789">
        <f>MONTH(Orders[[#This Row],[Order_Date]])</f>
        <v>9</v>
      </c>
      <c r="G4789" s="2" t="s">
        <v>954</v>
      </c>
      <c r="H4789" t="s">
        <v>739</v>
      </c>
      <c r="I4789" t="s">
        <v>32</v>
      </c>
      <c r="J4789" t="s">
        <v>33</v>
      </c>
      <c r="K4789" t="s">
        <v>34</v>
      </c>
      <c r="L4789" t="s">
        <v>35</v>
      </c>
      <c r="M4789" s="1">
        <v>8251.32</v>
      </c>
      <c r="N4789" s="1">
        <v>1755.95</v>
      </c>
      <c r="O4789">
        <v>0.13</v>
      </c>
    </row>
    <row r="4790" spans="1:15" x14ac:dyDescent="0.3">
      <c r="A4790" t="str">
        <f xml:space="preserve"> _xlfn.XLOOKUP(H4790, 'Customers'!B:B, 'Customers'!A:A)</f>
        <v>CUST_144</v>
      </c>
      <c r="B4790" t="str">
        <f>_xlfn.XLOOKUP(L4790, Products!C:C, Products!A:A)</f>
        <v>PROD_2</v>
      </c>
      <c r="C4790">
        <v>4789</v>
      </c>
      <c r="D4790" s="2" t="s">
        <v>47</v>
      </c>
      <c r="E4790">
        <f>YEAR(Orders[[#This Row],[Order_Date]])</f>
        <v>2023</v>
      </c>
      <c r="F4790">
        <f>MONTH(Orders[[#This Row],[Order_Date]])</f>
        <v>2</v>
      </c>
      <c r="G4790" s="2" t="s">
        <v>1007</v>
      </c>
      <c r="H4790" t="s">
        <v>437</v>
      </c>
      <c r="I4790" t="s">
        <v>32</v>
      </c>
      <c r="J4790" t="s">
        <v>65</v>
      </c>
      <c r="K4790" t="s">
        <v>16</v>
      </c>
      <c r="L4790" t="s">
        <v>23</v>
      </c>
      <c r="M4790" s="1">
        <v>853.97</v>
      </c>
      <c r="N4790" s="1">
        <v>206.77</v>
      </c>
      <c r="O4790">
        <v>0.28999999999999998</v>
      </c>
    </row>
    <row r="4791" spans="1:15" x14ac:dyDescent="0.3">
      <c r="A4791" t="str">
        <f xml:space="preserve"> _xlfn.XLOOKUP(H4791, 'Customers'!B:B, 'Customers'!A:A)</f>
        <v>CUST_234</v>
      </c>
      <c r="B4791" t="str">
        <f>_xlfn.XLOOKUP(L4791, Products!C:C, Products!A:A)</f>
        <v>PROD_2</v>
      </c>
      <c r="C4791">
        <v>4790</v>
      </c>
      <c r="D4791" s="2" t="s">
        <v>630</v>
      </c>
      <c r="E4791">
        <f>YEAR(Orders[[#This Row],[Order_Date]])</f>
        <v>2022</v>
      </c>
      <c r="F4791">
        <f>MONTH(Orders[[#This Row],[Order_Date]])</f>
        <v>8</v>
      </c>
      <c r="G4791" s="2" t="s">
        <v>324</v>
      </c>
      <c r="H4791" t="s">
        <v>653</v>
      </c>
      <c r="I4791" t="s">
        <v>14</v>
      </c>
      <c r="J4791" t="s">
        <v>33</v>
      </c>
      <c r="K4791" t="s">
        <v>16</v>
      </c>
      <c r="L4791" t="s">
        <v>23</v>
      </c>
      <c r="M4791" s="1">
        <v>2223.44</v>
      </c>
      <c r="N4791" s="1">
        <v>321.99</v>
      </c>
      <c r="O4791">
        <v>0.17</v>
      </c>
    </row>
    <row r="4792" spans="1:15" x14ac:dyDescent="0.3">
      <c r="A4792" t="str">
        <f xml:space="preserve"> _xlfn.XLOOKUP(H4792, 'Customers'!B:B, 'Customers'!A:A)</f>
        <v>CUST_650</v>
      </c>
      <c r="B4792" t="str">
        <f>_xlfn.XLOOKUP(L4792, Products!C:C, Products!A:A)</f>
        <v>PROD_7</v>
      </c>
      <c r="C4792">
        <v>4791</v>
      </c>
      <c r="D4792" s="2" t="s">
        <v>392</v>
      </c>
      <c r="E4792">
        <f>YEAR(Orders[[#This Row],[Order_Date]])</f>
        <v>2023</v>
      </c>
      <c r="F4792">
        <f>MONTH(Orders[[#This Row],[Order_Date]])</f>
        <v>9</v>
      </c>
      <c r="G4792" s="2" t="s">
        <v>337</v>
      </c>
      <c r="H4792" t="s">
        <v>1375</v>
      </c>
      <c r="I4792" t="s">
        <v>14</v>
      </c>
      <c r="J4792" t="s">
        <v>22</v>
      </c>
      <c r="K4792" t="s">
        <v>16</v>
      </c>
      <c r="L4792" t="s">
        <v>66</v>
      </c>
      <c r="M4792" s="1">
        <v>6881.05</v>
      </c>
      <c r="N4792" s="1">
        <v>539.86</v>
      </c>
      <c r="O4792">
        <v>0.24</v>
      </c>
    </row>
    <row r="4793" spans="1:15" x14ac:dyDescent="0.3">
      <c r="A4793" t="str">
        <f xml:space="preserve"> _xlfn.XLOOKUP(H4793, 'Customers'!B:B, 'Customers'!A:A)</f>
        <v>CUST_63</v>
      </c>
      <c r="B4793" t="str">
        <f>_xlfn.XLOOKUP(L4793, Products!C:C, Products!A:A)</f>
        <v>PROD_2</v>
      </c>
      <c r="C4793">
        <v>4792</v>
      </c>
      <c r="D4793" s="2" t="s">
        <v>644</v>
      </c>
      <c r="E4793">
        <f>YEAR(Orders[[#This Row],[Order_Date]])</f>
        <v>2023</v>
      </c>
      <c r="F4793">
        <f>MONTH(Orders[[#This Row],[Order_Date]])</f>
        <v>3</v>
      </c>
      <c r="G4793" s="2" t="s">
        <v>918</v>
      </c>
      <c r="H4793" t="s">
        <v>210</v>
      </c>
      <c r="I4793" t="s">
        <v>14</v>
      </c>
      <c r="J4793" t="s">
        <v>22</v>
      </c>
      <c r="K4793" t="s">
        <v>16</v>
      </c>
      <c r="L4793" t="s">
        <v>23</v>
      </c>
      <c r="M4793" s="1">
        <v>1605.45</v>
      </c>
      <c r="N4793" s="1">
        <v>137.05000000000001</v>
      </c>
      <c r="O4793">
        <v>0.06</v>
      </c>
    </row>
    <row r="4794" spans="1:15" x14ac:dyDescent="0.3">
      <c r="A4794" t="str">
        <f xml:space="preserve"> _xlfn.XLOOKUP(H4794, 'Customers'!B:B, 'Customers'!A:A)</f>
        <v>CUST_923</v>
      </c>
      <c r="B4794" t="str">
        <f>_xlfn.XLOOKUP(L4794, Products!C:C, Products!A:A)</f>
        <v>PROD_1</v>
      </c>
      <c r="C4794">
        <v>4793</v>
      </c>
      <c r="D4794" s="2" t="s">
        <v>1252</v>
      </c>
      <c r="E4794">
        <f>YEAR(Orders[[#This Row],[Order_Date]])</f>
        <v>2023</v>
      </c>
      <c r="F4794">
        <f>MONTH(Orders[[#This Row],[Order_Date]])</f>
        <v>3</v>
      </c>
      <c r="G4794" s="2" t="s">
        <v>839</v>
      </c>
      <c r="H4794" t="s">
        <v>1683</v>
      </c>
      <c r="I4794" t="s">
        <v>14</v>
      </c>
      <c r="J4794" t="s">
        <v>33</v>
      </c>
      <c r="K4794" t="s">
        <v>27</v>
      </c>
      <c r="L4794" t="s">
        <v>17</v>
      </c>
      <c r="M4794" s="1">
        <v>9343.01</v>
      </c>
      <c r="N4794" s="1">
        <v>1395.21</v>
      </c>
      <c r="O4794">
        <v>0.19</v>
      </c>
    </row>
    <row r="4795" spans="1:15" x14ac:dyDescent="0.3">
      <c r="A4795" t="str">
        <f xml:space="preserve"> _xlfn.XLOOKUP(H4795, 'Customers'!B:B, 'Customers'!A:A)</f>
        <v>CUST_432</v>
      </c>
      <c r="B4795" t="str">
        <f>_xlfn.XLOOKUP(L4795, Products!C:C, Products!A:A)</f>
        <v>PROD_1</v>
      </c>
      <c r="C4795">
        <v>4794</v>
      </c>
      <c r="D4795" s="2" t="s">
        <v>1148</v>
      </c>
      <c r="E4795">
        <f>YEAR(Orders[[#This Row],[Order_Date]])</f>
        <v>2023</v>
      </c>
      <c r="F4795">
        <f>MONTH(Orders[[#This Row],[Order_Date]])</f>
        <v>12</v>
      </c>
      <c r="G4795" s="2" t="s">
        <v>44</v>
      </c>
      <c r="H4795" t="s">
        <v>1041</v>
      </c>
      <c r="I4795" t="s">
        <v>21</v>
      </c>
      <c r="J4795" t="s">
        <v>33</v>
      </c>
      <c r="K4795" t="s">
        <v>27</v>
      </c>
      <c r="L4795" t="s">
        <v>17</v>
      </c>
      <c r="M4795" s="1">
        <v>4240.53</v>
      </c>
      <c r="N4795" s="1">
        <v>638.03</v>
      </c>
      <c r="O4795">
        <v>0.17</v>
      </c>
    </row>
    <row r="4796" spans="1:15" x14ac:dyDescent="0.3">
      <c r="A4796" t="str">
        <f xml:space="preserve"> _xlfn.XLOOKUP(H4796, 'Customers'!B:B, 'Customers'!A:A)</f>
        <v>CUST_349</v>
      </c>
      <c r="B4796" t="str">
        <f>_xlfn.XLOOKUP(L4796, Products!C:C, Products!A:A)</f>
        <v>PROD_8</v>
      </c>
      <c r="C4796">
        <v>4795</v>
      </c>
      <c r="D4796" s="2" t="s">
        <v>509</v>
      </c>
      <c r="E4796">
        <f>YEAR(Orders[[#This Row],[Order_Date]])</f>
        <v>2023</v>
      </c>
      <c r="F4796">
        <f>MONTH(Orders[[#This Row],[Order_Date]])</f>
        <v>9</v>
      </c>
      <c r="G4796" s="2" t="s">
        <v>1422</v>
      </c>
      <c r="H4796" t="s">
        <v>887</v>
      </c>
      <c r="I4796" t="s">
        <v>14</v>
      </c>
      <c r="J4796" t="s">
        <v>22</v>
      </c>
      <c r="K4796" t="s">
        <v>27</v>
      </c>
      <c r="L4796" t="s">
        <v>73</v>
      </c>
      <c r="M4796" s="1">
        <v>3898.38</v>
      </c>
      <c r="N4796" s="1">
        <v>40.770000000000003</v>
      </c>
      <c r="O4796">
        <v>0</v>
      </c>
    </row>
    <row r="4797" spans="1:15" x14ac:dyDescent="0.3">
      <c r="A4797" t="str">
        <f xml:space="preserve"> _xlfn.XLOOKUP(H4797, 'Customers'!B:B, 'Customers'!A:A)</f>
        <v>CUST_477</v>
      </c>
      <c r="B4797" t="str">
        <f>_xlfn.XLOOKUP(L4797, Products!C:C, Products!A:A)</f>
        <v>PROD_1</v>
      </c>
      <c r="C4797">
        <v>4796</v>
      </c>
      <c r="D4797" s="2" t="s">
        <v>477</v>
      </c>
      <c r="E4797">
        <f>YEAR(Orders[[#This Row],[Order_Date]])</f>
        <v>2023</v>
      </c>
      <c r="F4797">
        <f>MONTH(Orders[[#This Row],[Order_Date]])</f>
        <v>3</v>
      </c>
      <c r="G4797" s="2" t="s">
        <v>1252</v>
      </c>
      <c r="H4797" t="s">
        <v>1116</v>
      </c>
      <c r="I4797" t="s">
        <v>14</v>
      </c>
      <c r="J4797" t="s">
        <v>33</v>
      </c>
      <c r="K4797" t="s">
        <v>16</v>
      </c>
      <c r="L4797" t="s">
        <v>17</v>
      </c>
      <c r="M4797" s="1">
        <v>3618.52</v>
      </c>
      <c r="N4797" s="1">
        <v>-80.31</v>
      </c>
      <c r="O4797">
        <v>0.05</v>
      </c>
    </row>
    <row r="4798" spans="1:15" x14ac:dyDescent="0.3">
      <c r="A4798" t="str">
        <f xml:space="preserve"> _xlfn.XLOOKUP(H4798, 'Customers'!B:B, 'Customers'!A:A)</f>
        <v>CUST_663</v>
      </c>
      <c r="B4798" t="str">
        <f>_xlfn.XLOOKUP(L4798, Products!C:C, Products!A:A)</f>
        <v>PROD_5</v>
      </c>
      <c r="C4798">
        <v>4797</v>
      </c>
      <c r="D4798" s="2" t="s">
        <v>495</v>
      </c>
      <c r="E4798">
        <f>YEAR(Orders[[#This Row],[Order_Date]])</f>
        <v>2023</v>
      </c>
      <c r="F4798">
        <f>MONTH(Orders[[#This Row],[Order_Date]])</f>
        <v>11</v>
      </c>
      <c r="G4798" s="2" t="s">
        <v>1136</v>
      </c>
      <c r="H4798" t="s">
        <v>1392</v>
      </c>
      <c r="I4798" t="s">
        <v>14</v>
      </c>
      <c r="J4798" t="s">
        <v>15</v>
      </c>
      <c r="K4798" t="s">
        <v>34</v>
      </c>
      <c r="L4798" t="s">
        <v>39</v>
      </c>
      <c r="M4798" s="1">
        <v>4949.7</v>
      </c>
      <c r="N4798" s="1">
        <v>655.19000000000005</v>
      </c>
      <c r="O4798">
        <v>0.14000000000000001</v>
      </c>
    </row>
    <row r="4799" spans="1:15" x14ac:dyDescent="0.3">
      <c r="A4799" t="str">
        <f xml:space="preserve"> _xlfn.XLOOKUP(H4799, 'Customers'!B:B, 'Customers'!A:A)</f>
        <v>CUST_255</v>
      </c>
      <c r="B4799" t="str">
        <f>_xlfn.XLOOKUP(L4799, Products!C:C, Products!A:A)</f>
        <v>PROD_7</v>
      </c>
      <c r="C4799">
        <v>4798</v>
      </c>
      <c r="D4799" s="2" t="s">
        <v>504</v>
      </c>
      <c r="E4799">
        <f>YEAR(Orders[[#This Row],[Order_Date]])</f>
        <v>2023</v>
      </c>
      <c r="F4799">
        <f>MONTH(Orders[[#This Row],[Order_Date]])</f>
        <v>2</v>
      </c>
      <c r="G4799" s="2" t="s">
        <v>505</v>
      </c>
      <c r="H4799" t="s">
        <v>699</v>
      </c>
      <c r="I4799" t="s">
        <v>21</v>
      </c>
      <c r="J4799" t="s">
        <v>33</v>
      </c>
      <c r="K4799" t="s">
        <v>16</v>
      </c>
      <c r="L4799" t="s">
        <v>66</v>
      </c>
      <c r="M4799" s="1">
        <v>1821.68</v>
      </c>
      <c r="N4799" s="1">
        <v>-98.91</v>
      </c>
      <c r="O4799">
        <v>0.03</v>
      </c>
    </row>
    <row r="4800" spans="1:15" x14ac:dyDescent="0.3">
      <c r="A4800" t="str">
        <f xml:space="preserve"> _xlfn.XLOOKUP(H4800, 'Customers'!B:B, 'Customers'!A:A)</f>
        <v>CUST_667</v>
      </c>
      <c r="B4800" t="str">
        <f>_xlfn.XLOOKUP(L4800, Products!C:C, Products!A:A)</f>
        <v>PROD_4</v>
      </c>
      <c r="C4800">
        <v>4799</v>
      </c>
      <c r="D4800" s="2" t="s">
        <v>560</v>
      </c>
      <c r="E4800">
        <f>YEAR(Orders[[#This Row],[Order_Date]])</f>
        <v>2022</v>
      </c>
      <c r="F4800">
        <f>MONTH(Orders[[#This Row],[Order_Date]])</f>
        <v>3</v>
      </c>
      <c r="G4800" s="2" t="s">
        <v>1108</v>
      </c>
      <c r="H4800" t="s">
        <v>1396</v>
      </c>
      <c r="I4800" t="s">
        <v>14</v>
      </c>
      <c r="J4800" t="s">
        <v>22</v>
      </c>
      <c r="K4800" t="s">
        <v>34</v>
      </c>
      <c r="L4800" t="s">
        <v>35</v>
      </c>
      <c r="M4800" s="1">
        <v>4790.3599999999997</v>
      </c>
      <c r="N4800" s="1">
        <v>36.520000000000003</v>
      </c>
      <c r="O4800">
        <v>0.17</v>
      </c>
    </row>
    <row r="4801" spans="1:15" x14ac:dyDescent="0.3">
      <c r="A4801" t="str">
        <f xml:space="preserve"> _xlfn.XLOOKUP(H4801, 'Customers'!B:B, 'Customers'!A:A)</f>
        <v>CUST_16</v>
      </c>
      <c r="B4801" t="str">
        <f>_xlfn.XLOOKUP(L4801, Products!C:C, Products!A:A)</f>
        <v>PROD_1</v>
      </c>
      <c r="C4801">
        <v>4800</v>
      </c>
      <c r="D4801" s="2" t="s">
        <v>973</v>
      </c>
      <c r="E4801">
        <f>YEAR(Orders[[#This Row],[Order_Date]])</f>
        <v>2023</v>
      </c>
      <c r="F4801">
        <f>MONTH(Orders[[#This Row],[Order_Date]])</f>
        <v>5</v>
      </c>
      <c r="G4801" s="2" t="s">
        <v>632</v>
      </c>
      <c r="H4801" t="s">
        <v>76</v>
      </c>
      <c r="I4801" t="s">
        <v>14</v>
      </c>
      <c r="J4801" t="s">
        <v>33</v>
      </c>
      <c r="K4801" t="s">
        <v>27</v>
      </c>
      <c r="L4801" t="s">
        <v>17</v>
      </c>
      <c r="M4801" s="1">
        <v>2039.59</v>
      </c>
      <c r="N4801" s="1">
        <v>-189.4</v>
      </c>
      <c r="O4801">
        <v>0.05</v>
      </c>
    </row>
    <row r="4802" spans="1:15" x14ac:dyDescent="0.3">
      <c r="A4802" t="str">
        <f xml:space="preserve"> _xlfn.XLOOKUP(H4802, 'Customers'!B:B, 'Customers'!A:A)</f>
        <v>CUST_78</v>
      </c>
      <c r="B4802" t="str">
        <f>_xlfn.XLOOKUP(L4802, Products!C:C, Products!A:A)</f>
        <v>PROD_6</v>
      </c>
      <c r="C4802">
        <v>4801</v>
      </c>
      <c r="D4802" s="2" t="s">
        <v>910</v>
      </c>
      <c r="E4802">
        <f>YEAR(Orders[[#This Row],[Order_Date]])</f>
        <v>2022</v>
      </c>
      <c r="F4802">
        <f>MONTH(Orders[[#This Row],[Order_Date]])</f>
        <v>6</v>
      </c>
      <c r="G4802" s="2" t="s">
        <v>618</v>
      </c>
      <c r="H4802" t="s">
        <v>253</v>
      </c>
      <c r="I4802" t="s">
        <v>32</v>
      </c>
      <c r="J4802" t="s">
        <v>22</v>
      </c>
      <c r="K4802" t="s">
        <v>34</v>
      </c>
      <c r="L4802" t="s">
        <v>52</v>
      </c>
      <c r="M4802" s="1">
        <v>4286.97</v>
      </c>
      <c r="N4802" s="1">
        <v>406.77</v>
      </c>
      <c r="O4802">
        <v>0.09</v>
      </c>
    </row>
    <row r="4803" spans="1:15" x14ac:dyDescent="0.3">
      <c r="A4803" t="str">
        <f xml:space="preserve"> _xlfn.XLOOKUP(H4803, 'Customers'!B:B, 'Customers'!A:A)</f>
        <v>CUST_584</v>
      </c>
      <c r="B4803" t="str">
        <f>_xlfn.XLOOKUP(L4803, Products!C:C, Products!A:A)</f>
        <v>PROD_2</v>
      </c>
      <c r="C4803">
        <v>4802</v>
      </c>
      <c r="D4803" s="2" t="s">
        <v>169</v>
      </c>
      <c r="E4803">
        <f>YEAR(Orders[[#This Row],[Order_Date]])</f>
        <v>2022</v>
      </c>
      <c r="F4803">
        <f>MONTH(Orders[[#This Row],[Order_Date]])</f>
        <v>10</v>
      </c>
      <c r="G4803" s="2" t="s">
        <v>109</v>
      </c>
      <c r="H4803" t="s">
        <v>1288</v>
      </c>
      <c r="I4803" t="s">
        <v>32</v>
      </c>
      <c r="J4803" t="s">
        <v>15</v>
      </c>
      <c r="K4803" t="s">
        <v>16</v>
      </c>
      <c r="L4803" t="s">
        <v>23</v>
      </c>
      <c r="M4803" s="1">
        <v>9089.5499999999993</v>
      </c>
      <c r="N4803" s="1">
        <v>2705.79</v>
      </c>
      <c r="O4803">
        <v>0.05</v>
      </c>
    </row>
    <row r="4804" spans="1:15" x14ac:dyDescent="0.3">
      <c r="A4804" t="str">
        <f xml:space="preserve"> _xlfn.XLOOKUP(H4804, 'Customers'!B:B, 'Customers'!A:A)</f>
        <v>CUST_928</v>
      </c>
      <c r="B4804" t="str">
        <f>_xlfn.XLOOKUP(L4804, Products!C:C, Products!A:A)</f>
        <v>PROD_7</v>
      </c>
      <c r="C4804">
        <v>4803</v>
      </c>
      <c r="D4804" s="2" t="s">
        <v>1416</v>
      </c>
      <c r="E4804">
        <f>YEAR(Orders[[#This Row],[Order_Date]])</f>
        <v>2022</v>
      </c>
      <c r="F4804">
        <f>MONTH(Orders[[#This Row],[Order_Date]])</f>
        <v>3</v>
      </c>
      <c r="G4804" s="2" t="s">
        <v>413</v>
      </c>
      <c r="H4804" t="s">
        <v>1688</v>
      </c>
      <c r="I4804" t="s">
        <v>32</v>
      </c>
      <c r="J4804" t="s">
        <v>22</v>
      </c>
      <c r="K4804" t="s">
        <v>16</v>
      </c>
      <c r="L4804" t="s">
        <v>66</v>
      </c>
      <c r="M4804" s="1">
        <v>8165.94</v>
      </c>
      <c r="N4804" s="1">
        <v>2314.7600000000002</v>
      </c>
      <c r="O4804">
        <v>0</v>
      </c>
    </row>
    <row r="4805" spans="1:15" x14ac:dyDescent="0.3">
      <c r="A4805" t="str">
        <f xml:space="preserve"> _xlfn.XLOOKUP(H4805, 'Customers'!B:B, 'Customers'!A:A)</f>
        <v>CUST_692</v>
      </c>
      <c r="B4805" t="str">
        <f>_xlfn.XLOOKUP(L4805, Products!C:C, Products!A:A)</f>
        <v>PROD_3</v>
      </c>
      <c r="C4805">
        <v>4804</v>
      </c>
      <c r="D4805" s="2" t="s">
        <v>426</v>
      </c>
      <c r="E4805">
        <f>YEAR(Orders[[#This Row],[Order_Date]])</f>
        <v>2023</v>
      </c>
      <c r="F4805">
        <f>MONTH(Orders[[#This Row],[Order_Date]])</f>
        <v>5</v>
      </c>
      <c r="G4805" s="2" t="s">
        <v>615</v>
      </c>
      <c r="H4805" t="s">
        <v>1431</v>
      </c>
      <c r="I4805" t="s">
        <v>21</v>
      </c>
      <c r="J4805" t="s">
        <v>15</v>
      </c>
      <c r="K4805" t="s">
        <v>27</v>
      </c>
      <c r="L4805" t="s">
        <v>28</v>
      </c>
      <c r="M4805" s="1">
        <v>3867.23</v>
      </c>
      <c r="N4805" s="1">
        <v>261.17</v>
      </c>
      <c r="O4805">
        <v>0.15</v>
      </c>
    </row>
    <row r="4806" spans="1:15" x14ac:dyDescent="0.3">
      <c r="A4806" t="str">
        <f xml:space="preserve"> _xlfn.XLOOKUP(H4806, 'Customers'!B:B, 'Customers'!A:A)</f>
        <v>CUST_179</v>
      </c>
      <c r="B4806" t="str">
        <f>_xlfn.XLOOKUP(L4806, Products!C:C, Products!A:A)</f>
        <v>PROD_1</v>
      </c>
      <c r="C4806">
        <v>4805</v>
      </c>
      <c r="D4806" s="2" t="s">
        <v>489</v>
      </c>
      <c r="E4806">
        <f>YEAR(Orders[[#This Row],[Order_Date]])</f>
        <v>2023</v>
      </c>
      <c r="F4806">
        <f>MONTH(Orders[[#This Row],[Order_Date]])</f>
        <v>1</v>
      </c>
      <c r="G4806" s="2" t="s">
        <v>358</v>
      </c>
      <c r="H4806" t="s">
        <v>523</v>
      </c>
      <c r="I4806" t="s">
        <v>32</v>
      </c>
      <c r="J4806" t="s">
        <v>33</v>
      </c>
      <c r="K4806" t="s">
        <v>27</v>
      </c>
      <c r="L4806" t="s">
        <v>17</v>
      </c>
      <c r="M4806" s="1">
        <v>1816.2</v>
      </c>
      <c r="N4806" s="1">
        <v>41.86</v>
      </c>
      <c r="O4806">
        <v>0.09</v>
      </c>
    </row>
    <row r="4807" spans="1:15" x14ac:dyDescent="0.3">
      <c r="A4807" t="str">
        <f xml:space="preserve"> _xlfn.XLOOKUP(H4807, 'Customers'!B:B, 'Customers'!A:A)</f>
        <v>CUST_591</v>
      </c>
      <c r="B4807" t="str">
        <f>_xlfn.XLOOKUP(L4807, Products!C:C, Products!A:A)</f>
        <v>PROD_4</v>
      </c>
      <c r="C4807">
        <v>4806</v>
      </c>
      <c r="D4807" s="2" t="s">
        <v>901</v>
      </c>
      <c r="E4807">
        <f>YEAR(Orders[[#This Row],[Order_Date]])</f>
        <v>2023</v>
      </c>
      <c r="F4807">
        <f>MONTH(Orders[[#This Row],[Order_Date]])</f>
        <v>7</v>
      </c>
      <c r="G4807" s="2" t="s">
        <v>1105</v>
      </c>
      <c r="H4807" t="s">
        <v>1296</v>
      </c>
      <c r="I4807" t="s">
        <v>14</v>
      </c>
      <c r="J4807" t="s">
        <v>33</v>
      </c>
      <c r="K4807" t="s">
        <v>34</v>
      </c>
      <c r="L4807" t="s">
        <v>35</v>
      </c>
      <c r="M4807" s="1">
        <v>6608.51</v>
      </c>
      <c r="N4807" s="1">
        <v>1106.6199999999999</v>
      </c>
      <c r="O4807">
        <v>0.2</v>
      </c>
    </row>
    <row r="4808" spans="1:15" x14ac:dyDescent="0.3">
      <c r="A4808" t="str">
        <f xml:space="preserve"> _xlfn.XLOOKUP(H4808, 'Customers'!B:B, 'Customers'!A:A)</f>
        <v>CUST_939</v>
      </c>
      <c r="B4808" t="str">
        <f>_xlfn.XLOOKUP(L4808, Products!C:C, Products!A:A)</f>
        <v>PROD_6</v>
      </c>
      <c r="C4808">
        <v>4807</v>
      </c>
      <c r="D4808" s="2" t="s">
        <v>220</v>
      </c>
      <c r="E4808">
        <f>YEAR(Orders[[#This Row],[Order_Date]])</f>
        <v>2022</v>
      </c>
      <c r="F4808">
        <f>MONTH(Orders[[#This Row],[Order_Date]])</f>
        <v>5</v>
      </c>
      <c r="G4808" s="2" t="s">
        <v>773</v>
      </c>
      <c r="H4808" t="s">
        <v>1699</v>
      </c>
      <c r="I4808" t="s">
        <v>32</v>
      </c>
      <c r="J4808" t="s">
        <v>15</v>
      </c>
      <c r="K4808" t="s">
        <v>34</v>
      </c>
      <c r="L4808" t="s">
        <v>52</v>
      </c>
      <c r="M4808" s="1">
        <v>8134.3</v>
      </c>
      <c r="N4808" s="1">
        <v>2053.1799999999998</v>
      </c>
      <c r="O4808">
        <v>0.18</v>
      </c>
    </row>
    <row r="4809" spans="1:15" x14ac:dyDescent="0.3">
      <c r="A4809" t="str">
        <f xml:space="preserve"> _xlfn.XLOOKUP(H4809, 'Customers'!B:B, 'Customers'!A:A)</f>
        <v>CUST_318</v>
      </c>
      <c r="B4809" t="str">
        <f>_xlfn.XLOOKUP(L4809, Products!C:C, Products!A:A)</f>
        <v>PROD_1</v>
      </c>
      <c r="C4809">
        <v>4808</v>
      </c>
      <c r="D4809" s="2" t="s">
        <v>923</v>
      </c>
      <c r="E4809">
        <f>YEAR(Orders[[#This Row],[Order_Date]])</f>
        <v>2022</v>
      </c>
      <c r="F4809">
        <f>MONTH(Orders[[#This Row],[Order_Date]])</f>
        <v>5</v>
      </c>
      <c r="G4809" s="2" t="s">
        <v>648</v>
      </c>
      <c r="H4809" t="s">
        <v>831</v>
      </c>
      <c r="I4809" t="s">
        <v>32</v>
      </c>
      <c r="J4809" t="s">
        <v>22</v>
      </c>
      <c r="K4809" t="s">
        <v>27</v>
      </c>
      <c r="L4809" t="s">
        <v>17</v>
      </c>
      <c r="M4809" s="1">
        <v>1005.35</v>
      </c>
      <c r="N4809" s="1">
        <v>225.72</v>
      </c>
      <c r="O4809">
        <v>0.18</v>
      </c>
    </row>
    <row r="4810" spans="1:15" x14ac:dyDescent="0.3">
      <c r="A4810" t="str">
        <f xml:space="preserve"> _xlfn.XLOOKUP(H4810, 'Customers'!B:B, 'Customers'!A:A)</f>
        <v>CUST_65</v>
      </c>
      <c r="B4810" t="str">
        <f>_xlfn.XLOOKUP(L4810, Products!C:C, Products!A:A)</f>
        <v>PROD_6</v>
      </c>
      <c r="C4810">
        <v>4809</v>
      </c>
      <c r="D4810" s="2" t="s">
        <v>593</v>
      </c>
      <c r="E4810">
        <f>YEAR(Orders[[#This Row],[Order_Date]])</f>
        <v>2022</v>
      </c>
      <c r="F4810">
        <f>MONTH(Orders[[#This Row],[Order_Date]])</f>
        <v>7</v>
      </c>
      <c r="G4810" s="2" t="s">
        <v>403</v>
      </c>
      <c r="H4810" t="s">
        <v>216</v>
      </c>
      <c r="I4810" t="s">
        <v>21</v>
      </c>
      <c r="J4810" t="s">
        <v>33</v>
      </c>
      <c r="K4810" t="s">
        <v>34</v>
      </c>
      <c r="L4810" t="s">
        <v>52</v>
      </c>
      <c r="M4810" s="1">
        <v>8129.35</v>
      </c>
      <c r="N4810" s="1">
        <v>2219.9699999999998</v>
      </c>
      <c r="O4810">
        <v>0.13</v>
      </c>
    </row>
    <row r="4811" spans="1:15" x14ac:dyDescent="0.3">
      <c r="A4811" t="str">
        <f xml:space="preserve"> _xlfn.XLOOKUP(H4811, 'Customers'!B:B, 'Customers'!A:A)</f>
        <v>CUST_416</v>
      </c>
      <c r="B4811" t="str">
        <f>_xlfn.XLOOKUP(L4811, Products!C:C, Products!A:A)</f>
        <v>PROD_6</v>
      </c>
      <c r="C4811">
        <v>4810</v>
      </c>
      <c r="D4811" s="2" t="s">
        <v>423</v>
      </c>
      <c r="E4811">
        <f>YEAR(Orders[[#This Row],[Order_Date]])</f>
        <v>2023</v>
      </c>
      <c r="F4811">
        <f>MONTH(Orders[[#This Row],[Order_Date]])</f>
        <v>12</v>
      </c>
      <c r="G4811" s="2" t="s">
        <v>424</v>
      </c>
      <c r="H4811" t="s">
        <v>1012</v>
      </c>
      <c r="I4811" t="s">
        <v>14</v>
      </c>
      <c r="J4811" t="s">
        <v>33</v>
      </c>
      <c r="K4811" t="s">
        <v>34</v>
      </c>
      <c r="L4811" t="s">
        <v>52</v>
      </c>
      <c r="M4811" s="1">
        <v>8160.57</v>
      </c>
      <c r="N4811" s="1">
        <v>165.77</v>
      </c>
      <c r="O4811">
        <v>0.19</v>
      </c>
    </row>
    <row r="4812" spans="1:15" x14ac:dyDescent="0.3">
      <c r="A4812" t="str">
        <f xml:space="preserve"> _xlfn.XLOOKUP(H4812, 'Customers'!B:B, 'Customers'!A:A)</f>
        <v>CUST_625</v>
      </c>
      <c r="B4812" t="str">
        <f>_xlfn.XLOOKUP(L4812, Products!C:C, Products!A:A)</f>
        <v>PROD_3</v>
      </c>
      <c r="C4812">
        <v>4811</v>
      </c>
      <c r="D4812" s="2" t="s">
        <v>382</v>
      </c>
      <c r="E4812">
        <f>YEAR(Orders[[#This Row],[Order_Date]])</f>
        <v>2022</v>
      </c>
      <c r="F4812">
        <f>MONTH(Orders[[#This Row],[Order_Date]])</f>
        <v>11</v>
      </c>
      <c r="G4812" s="2" t="s">
        <v>970</v>
      </c>
      <c r="H4812" t="s">
        <v>1347</v>
      </c>
      <c r="I4812" t="s">
        <v>14</v>
      </c>
      <c r="J4812" t="s">
        <v>65</v>
      </c>
      <c r="K4812" t="s">
        <v>27</v>
      </c>
      <c r="L4812" t="s">
        <v>28</v>
      </c>
      <c r="M4812" s="1">
        <v>2525.98</v>
      </c>
      <c r="N4812" s="1">
        <v>289.7</v>
      </c>
      <c r="O4812">
        <v>0.24</v>
      </c>
    </row>
    <row r="4813" spans="1:15" x14ac:dyDescent="0.3">
      <c r="A4813" t="str">
        <f xml:space="preserve"> _xlfn.XLOOKUP(H4813, 'Customers'!B:B, 'Customers'!A:A)</f>
        <v>CUST_367</v>
      </c>
      <c r="B4813" t="str">
        <f>_xlfn.XLOOKUP(L4813, Products!C:C, Products!A:A)</f>
        <v>PROD_1</v>
      </c>
      <c r="C4813">
        <v>4812</v>
      </c>
      <c r="D4813" s="2" t="s">
        <v>249</v>
      </c>
      <c r="E4813">
        <f>YEAR(Orders[[#This Row],[Order_Date]])</f>
        <v>2022</v>
      </c>
      <c r="F4813">
        <f>MONTH(Orders[[#This Row],[Order_Date]])</f>
        <v>11</v>
      </c>
      <c r="G4813" s="2" t="s">
        <v>1317</v>
      </c>
      <c r="H4813" t="s">
        <v>917</v>
      </c>
      <c r="I4813" t="s">
        <v>21</v>
      </c>
      <c r="J4813" t="s">
        <v>22</v>
      </c>
      <c r="K4813" t="s">
        <v>16</v>
      </c>
      <c r="L4813" t="s">
        <v>17</v>
      </c>
      <c r="M4813" s="1">
        <v>5700.87</v>
      </c>
      <c r="N4813" s="1">
        <v>304.58999999999997</v>
      </c>
      <c r="O4813">
        <v>0.05</v>
      </c>
    </row>
    <row r="4814" spans="1:15" x14ac:dyDescent="0.3">
      <c r="A4814" t="str">
        <f xml:space="preserve"> _xlfn.XLOOKUP(H4814, 'Customers'!B:B, 'Customers'!A:A)</f>
        <v>CUST_680</v>
      </c>
      <c r="B4814" t="str">
        <f>_xlfn.XLOOKUP(L4814, Products!C:C, Products!A:A)</f>
        <v>PROD_7</v>
      </c>
      <c r="C4814">
        <v>4813</v>
      </c>
      <c r="D4814" s="2" t="s">
        <v>575</v>
      </c>
      <c r="E4814">
        <f>YEAR(Orders[[#This Row],[Order_Date]])</f>
        <v>2022</v>
      </c>
      <c r="F4814">
        <f>MONTH(Orders[[#This Row],[Order_Date]])</f>
        <v>11</v>
      </c>
      <c r="G4814" s="2" t="s">
        <v>252</v>
      </c>
      <c r="H4814" t="s">
        <v>1415</v>
      </c>
      <c r="I4814" t="s">
        <v>32</v>
      </c>
      <c r="J4814" t="s">
        <v>15</v>
      </c>
      <c r="K4814" t="s">
        <v>16</v>
      </c>
      <c r="L4814" t="s">
        <v>66</v>
      </c>
      <c r="M4814" s="1">
        <v>3858.81</v>
      </c>
      <c r="N4814" s="1">
        <v>-365.29</v>
      </c>
      <c r="O4814">
        <v>0.22</v>
      </c>
    </row>
    <row r="4815" spans="1:15" x14ac:dyDescent="0.3">
      <c r="A4815" t="str">
        <f xml:space="preserve"> _xlfn.XLOOKUP(H4815, 'Customers'!B:B, 'Customers'!A:A)</f>
        <v>CUST_921</v>
      </c>
      <c r="B4815" t="str">
        <f>_xlfn.XLOOKUP(L4815, Products!C:C, Products!A:A)</f>
        <v>PROD_3</v>
      </c>
      <c r="C4815">
        <v>4814</v>
      </c>
      <c r="D4815" s="2" t="s">
        <v>1167</v>
      </c>
      <c r="E4815">
        <f>YEAR(Orders[[#This Row],[Order_Date]])</f>
        <v>2023</v>
      </c>
      <c r="F4815">
        <f>MONTH(Orders[[#This Row],[Order_Date]])</f>
        <v>4</v>
      </c>
      <c r="G4815" s="2" t="s">
        <v>29</v>
      </c>
      <c r="H4815" t="s">
        <v>1681</v>
      </c>
      <c r="I4815" t="s">
        <v>21</v>
      </c>
      <c r="J4815" t="s">
        <v>65</v>
      </c>
      <c r="K4815" t="s">
        <v>27</v>
      </c>
      <c r="L4815" t="s">
        <v>28</v>
      </c>
      <c r="M4815" s="1">
        <v>596.45000000000005</v>
      </c>
      <c r="N4815" s="1">
        <v>114.16</v>
      </c>
      <c r="O4815">
        <v>0.25</v>
      </c>
    </row>
    <row r="4816" spans="1:15" x14ac:dyDescent="0.3">
      <c r="A4816" t="str">
        <f xml:space="preserve"> _xlfn.XLOOKUP(H4816, 'Customers'!B:B, 'Customers'!A:A)</f>
        <v>CUST_378</v>
      </c>
      <c r="B4816" t="str">
        <f>_xlfn.XLOOKUP(L4816, Products!C:C, Products!A:A)</f>
        <v>PROD_1</v>
      </c>
      <c r="C4816">
        <v>4815</v>
      </c>
      <c r="D4816" s="2" t="s">
        <v>262</v>
      </c>
      <c r="E4816">
        <f>YEAR(Orders[[#This Row],[Order_Date]])</f>
        <v>2023</v>
      </c>
      <c r="F4816">
        <f>MONTH(Orders[[#This Row],[Order_Date]])</f>
        <v>2</v>
      </c>
      <c r="G4816" s="2" t="s">
        <v>179</v>
      </c>
      <c r="H4816" t="s">
        <v>943</v>
      </c>
      <c r="I4816" t="s">
        <v>21</v>
      </c>
      <c r="J4816" t="s">
        <v>15</v>
      </c>
      <c r="K4816" t="s">
        <v>27</v>
      </c>
      <c r="L4816" t="s">
        <v>17</v>
      </c>
      <c r="M4816" s="1">
        <v>1689.17</v>
      </c>
      <c r="N4816" s="1">
        <v>356.39</v>
      </c>
      <c r="O4816">
        <v>0.16</v>
      </c>
    </row>
    <row r="4817" spans="1:15" x14ac:dyDescent="0.3">
      <c r="A4817" t="str">
        <f xml:space="preserve"> _xlfn.XLOOKUP(H4817, 'Customers'!B:B, 'Customers'!A:A)</f>
        <v>CUST_320</v>
      </c>
      <c r="B4817" t="str">
        <f>_xlfn.XLOOKUP(L4817, Products!C:C, Products!A:A)</f>
        <v>PROD_7</v>
      </c>
      <c r="C4817">
        <v>4816</v>
      </c>
      <c r="D4817" s="2" t="s">
        <v>1137</v>
      </c>
      <c r="E4817">
        <f>YEAR(Orders[[#This Row],[Order_Date]])</f>
        <v>2023</v>
      </c>
      <c r="F4817">
        <f>MONTH(Orders[[#This Row],[Order_Date]])</f>
        <v>11</v>
      </c>
      <c r="G4817" s="2" t="s">
        <v>282</v>
      </c>
      <c r="H4817" t="s">
        <v>835</v>
      </c>
      <c r="I4817" t="s">
        <v>14</v>
      </c>
      <c r="J4817" t="s">
        <v>22</v>
      </c>
      <c r="K4817" t="s">
        <v>16</v>
      </c>
      <c r="L4817" t="s">
        <v>66</v>
      </c>
      <c r="M4817" s="1">
        <v>6229.01</v>
      </c>
      <c r="N4817" s="1">
        <v>355.14</v>
      </c>
      <c r="O4817">
        <v>0.22</v>
      </c>
    </row>
    <row r="4818" spans="1:15" x14ac:dyDescent="0.3">
      <c r="A4818" t="str">
        <f xml:space="preserve"> _xlfn.XLOOKUP(H4818, 'Customers'!B:B, 'Customers'!A:A)</f>
        <v>CUST_807</v>
      </c>
      <c r="B4818" t="str">
        <f>_xlfn.XLOOKUP(L4818, Products!C:C, Products!A:A)</f>
        <v>PROD_1</v>
      </c>
      <c r="C4818">
        <v>4817</v>
      </c>
      <c r="D4818" s="2" t="s">
        <v>1422</v>
      </c>
      <c r="E4818">
        <f>YEAR(Orders[[#This Row],[Order_Date]])</f>
        <v>2023</v>
      </c>
      <c r="F4818">
        <f>MONTH(Orders[[#This Row],[Order_Date]])</f>
        <v>9</v>
      </c>
      <c r="G4818" s="2" t="s">
        <v>646</v>
      </c>
      <c r="H4818" t="s">
        <v>1557</v>
      </c>
      <c r="I4818" t="s">
        <v>32</v>
      </c>
      <c r="J4818" t="s">
        <v>22</v>
      </c>
      <c r="K4818" t="s">
        <v>16</v>
      </c>
      <c r="L4818" t="s">
        <v>17</v>
      </c>
      <c r="M4818" s="1">
        <v>3761.52</v>
      </c>
      <c r="N4818" s="1">
        <v>321.32</v>
      </c>
      <c r="O4818">
        <v>0.16</v>
      </c>
    </row>
    <row r="4819" spans="1:15" x14ac:dyDescent="0.3">
      <c r="A4819" t="str">
        <f xml:space="preserve"> _xlfn.XLOOKUP(H4819, 'Customers'!B:B, 'Customers'!A:A)</f>
        <v>CUST_231</v>
      </c>
      <c r="B4819" t="str">
        <f>_xlfn.XLOOKUP(L4819, Products!C:C, Products!A:A)</f>
        <v>PROD_3</v>
      </c>
      <c r="C4819">
        <v>4818</v>
      </c>
      <c r="D4819" s="2" t="s">
        <v>1134</v>
      </c>
      <c r="E4819">
        <f>YEAR(Orders[[#This Row],[Order_Date]])</f>
        <v>2023</v>
      </c>
      <c r="F4819">
        <f>MONTH(Orders[[#This Row],[Order_Date]])</f>
        <v>11</v>
      </c>
      <c r="G4819" s="2" t="s">
        <v>747</v>
      </c>
      <c r="H4819" t="s">
        <v>645</v>
      </c>
      <c r="I4819" t="s">
        <v>32</v>
      </c>
      <c r="J4819" t="s">
        <v>33</v>
      </c>
      <c r="K4819" t="s">
        <v>27</v>
      </c>
      <c r="L4819" t="s">
        <v>28</v>
      </c>
      <c r="M4819" s="1">
        <v>9983.61</v>
      </c>
      <c r="N4819" s="1">
        <v>1496.02</v>
      </c>
      <c r="O4819">
        <v>0.08</v>
      </c>
    </row>
    <row r="4820" spans="1:15" x14ac:dyDescent="0.3">
      <c r="A4820" t="str">
        <f xml:space="preserve"> _xlfn.XLOOKUP(H4820, 'Customers'!B:B, 'Customers'!A:A)</f>
        <v>CUST_780</v>
      </c>
      <c r="B4820" t="str">
        <f>_xlfn.XLOOKUP(L4820, Products!C:C, Products!A:A)</f>
        <v>PROD_5</v>
      </c>
      <c r="C4820">
        <v>4819</v>
      </c>
      <c r="D4820" s="2" t="s">
        <v>451</v>
      </c>
      <c r="E4820">
        <f>YEAR(Orders[[#This Row],[Order_Date]])</f>
        <v>2023</v>
      </c>
      <c r="F4820">
        <f>MONTH(Orders[[#This Row],[Order_Date]])</f>
        <v>2</v>
      </c>
      <c r="G4820" s="2" t="s">
        <v>1286</v>
      </c>
      <c r="H4820" t="s">
        <v>1527</v>
      </c>
      <c r="I4820" t="s">
        <v>21</v>
      </c>
      <c r="J4820" t="s">
        <v>33</v>
      </c>
      <c r="K4820" t="s">
        <v>34</v>
      </c>
      <c r="L4820" t="s">
        <v>39</v>
      </c>
      <c r="M4820" s="1">
        <v>479.78</v>
      </c>
      <c r="N4820" s="1">
        <v>83.86</v>
      </c>
      <c r="O4820">
        <v>0.23</v>
      </c>
    </row>
    <row r="4821" spans="1:15" x14ac:dyDescent="0.3">
      <c r="A4821" t="str">
        <f xml:space="preserve"> _xlfn.XLOOKUP(H4821, 'Customers'!B:B, 'Customers'!A:A)</f>
        <v>CUST_481</v>
      </c>
      <c r="B4821" t="str">
        <f>_xlfn.XLOOKUP(L4821, Products!C:C, Products!A:A)</f>
        <v>PROD_6</v>
      </c>
      <c r="C4821">
        <v>4820</v>
      </c>
      <c r="D4821" s="2" t="s">
        <v>738</v>
      </c>
      <c r="E4821">
        <f>YEAR(Orders[[#This Row],[Order_Date]])</f>
        <v>2022</v>
      </c>
      <c r="F4821">
        <f>MONTH(Orders[[#This Row],[Order_Date]])</f>
        <v>10</v>
      </c>
      <c r="G4821" s="2" t="s">
        <v>753</v>
      </c>
      <c r="H4821" t="s">
        <v>1122</v>
      </c>
      <c r="I4821" t="s">
        <v>32</v>
      </c>
      <c r="J4821" t="s">
        <v>33</v>
      </c>
      <c r="K4821" t="s">
        <v>34</v>
      </c>
      <c r="L4821" t="s">
        <v>52</v>
      </c>
      <c r="M4821" s="1">
        <v>3200.38</v>
      </c>
      <c r="N4821" s="1">
        <v>339.68</v>
      </c>
      <c r="O4821">
        <v>0.05</v>
      </c>
    </row>
    <row r="4822" spans="1:15" x14ac:dyDescent="0.3">
      <c r="A4822" t="str">
        <f xml:space="preserve"> _xlfn.XLOOKUP(H4822, 'Customers'!B:B, 'Customers'!A:A)</f>
        <v>CUST_56</v>
      </c>
      <c r="B4822" t="str">
        <f>_xlfn.XLOOKUP(L4822, Products!C:C, Products!A:A)</f>
        <v>PROD_2</v>
      </c>
      <c r="C4822">
        <v>4821</v>
      </c>
      <c r="D4822" s="2" t="s">
        <v>25</v>
      </c>
      <c r="E4822">
        <f>YEAR(Orders[[#This Row],[Order_Date]])</f>
        <v>2023</v>
      </c>
      <c r="F4822">
        <f>MONTH(Orders[[#This Row],[Order_Date]])</f>
        <v>1</v>
      </c>
      <c r="G4822" s="2" t="s">
        <v>201</v>
      </c>
      <c r="H4822" t="s">
        <v>190</v>
      </c>
      <c r="I4822" t="s">
        <v>14</v>
      </c>
      <c r="J4822" t="s">
        <v>22</v>
      </c>
      <c r="K4822" t="s">
        <v>16</v>
      </c>
      <c r="L4822" t="s">
        <v>23</v>
      </c>
      <c r="M4822" s="1">
        <v>9965.5400000000009</v>
      </c>
      <c r="N4822" s="1">
        <v>2154.36</v>
      </c>
      <c r="O4822">
        <v>0.18</v>
      </c>
    </row>
    <row r="4823" spans="1:15" x14ac:dyDescent="0.3">
      <c r="A4823" t="str">
        <f xml:space="preserve"> _xlfn.XLOOKUP(H4823, 'Customers'!B:B, 'Customers'!A:A)</f>
        <v>CUST_868</v>
      </c>
      <c r="B4823" t="str">
        <f>_xlfn.XLOOKUP(L4823, Products!C:C, Products!A:A)</f>
        <v>PROD_8</v>
      </c>
      <c r="C4823">
        <v>4822</v>
      </c>
      <c r="D4823" s="2" t="s">
        <v>416</v>
      </c>
      <c r="E4823">
        <f>YEAR(Orders[[#This Row],[Order_Date]])</f>
        <v>2022</v>
      </c>
      <c r="F4823">
        <f>MONTH(Orders[[#This Row],[Order_Date]])</f>
        <v>4</v>
      </c>
      <c r="G4823" s="2" t="s">
        <v>833</v>
      </c>
      <c r="H4823" t="s">
        <v>1622</v>
      </c>
      <c r="I4823" t="s">
        <v>32</v>
      </c>
      <c r="J4823" t="s">
        <v>22</v>
      </c>
      <c r="K4823" t="s">
        <v>27</v>
      </c>
      <c r="L4823" t="s">
        <v>73</v>
      </c>
      <c r="M4823" s="1">
        <v>6410.05</v>
      </c>
      <c r="N4823" s="1">
        <v>-620.75</v>
      </c>
      <c r="O4823">
        <v>0.25</v>
      </c>
    </row>
    <row r="4824" spans="1:15" x14ac:dyDescent="0.3">
      <c r="A4824" t="str">
        <f xml:space="preserve"> _xlfn.XLOOKUP(H4824, 'Customers'!B:B, 'Customers'!A:A)</f>
        <v>CUST_956</v>
      </c>
      <c r="B4824" t="str">
        <f>_xlfn.XLOOKUP(L4824, Products!C:C, Products!A:A)</f>
        <v>PROD_8</v>
      </c>
      <c r="C4824">
        <v>4823</v>
      </c>
      <c r="D4824" s="2" t="s">
        <v>516</v>
      </c>
      <c r="E4824">
        <f>YEAR(Orders[[#This Row],[Order_Date]])</f>
        <v>2022</v>
      </c>
      <c r="F4824">
        <f>MONTH(Orders[[#This Row],[Order_Date]])</f>
        <v>2</v>
      </c>
      <c r="G4824" s="2" t="s">
        <v>702</v>
      </c>
      <c r="H4824" t="s">
        <v>1718</v>
      </c>
      <c r="I4824" t="s">
        <v>21</v>
      </c>
      <c r="J4824" t="s">
        <v>15</v>
      </c>
      <c r="K4824" t="s">
        <v>27</v>
      </c>
      <c r="L4824" t="s">
        <v>73</v>
      </c>
      <c r="M4824" s="1">
        <v>911.55</v>
      </c>
      <c r="N4824" s="1">
        <v>239.87</v>
      </c>
      <c r="O4824">
        <v>0.27</v>
      </c>
    </row>
    <row r="4825" spans="1:15" x14ac:dyDescent="0.3">
      <c r="A4825" t="str">
        <f xml:space="preserve"> _xlfn.XLOOKUP(H4825, 'Customers'!B:B, 'Customers'!A:A)</f>
        <v>CUST_91</v>
      </c>
      <c r="B4825" t="str">
        <f>_xlfn.XLOOKUP(L4825, Products!C:C, Products!A:A)</f>
        <v>PROD_7</v>
      </c>
      <c r="C4825">
        <v>4824</v>
      </c>
      <c r="D4825" s="2" t="s">
        <v>188</v>
      </c>
      <c r="E4825">
        <f>YEAR(Orders[[#This Row],[Order_Date]])</f>
        <v>2022</v>
      </c>
      <c r="F4825">
        <f>MONTH(Orders[[#This Row],[Order_Date]])</f>
        <v>10</v>
      </c>
      <c r="G4825" s="2" t="s">
        <v>1463</v>
      </c>
      <c r="H4825" t="s">
        <v>291</v>
      </c>
      <c r="I4825" t="s">
        <v>32</v>
      </c>
      <c r="J4825" t="s">
        <v>22</v>
      </c>
      <c r="K4825" t="s">
        <v>16</v>
      </c>
      <c r="L4825" t="s">
        <v>66</v>
      </c>
      <c r="M4825" s="1">
        <v>8385.94</v>
      </c>
      <c r="N4825" s="1">
        <v>2072.27</v>
      </c>
      <c r="O4825">
        <v>0.09</v>
      </c>
    </row>
    <row r="4826" spans="1:15" x14ac:dyDescent="0.3">
      <c r="A4826" t="str">
        <f xml:space="preserve"> _xlfn.XLOOKUP(H4826, 'Customers'!B:B, 'Customers'!A:A)</f>
        <v>CUST_494</v>
      </c>
      <c r="B4826" t="str">
        <f>_xlfn.XLOOKUP(L4826, Products!C:C, Products!A:A)</f>
        <v>PROD_8</v>
      </c>
      <c r="C4826">
        <v>4825</v>
      </c>
      <c r="D4826" s="2" t="s">
        <v>820</v>
      </c>
      <c r="E4826">
        <f>YEAR(Orders[[#This Row],[Order_Date]])</f>
        <v>2023</v>
      </c>
      <c r="F4826">
        <f>MONTH(Orders[[#This Row],[Order_Date]])</f>
        <v>11</v>
      </c>
      <c r="G4826" s="2" t="s">
        <v>984</v>
      </c>
      <c r="H4826" t="s">
        <v>1147</v>
      </c>
      <c r="I4826" t="s">
        <v>21</v>
      </c>
      <c r="J4826" t="s">
        <v>65</v>
      </c>
      <c r="K4826" t="s">
        <v>27</v>
      </c>
      <c r="L4826" t="s">
        <v>73</v>
      </c>
      <c r="M4826" s="1">
        <v>8411.33</v>
      </c>
      <c r="N4826" s="1">
        <v>-589.04999999999995</v>
      </c>
      <c r="O4826">
        <v>0.02</v>
      </c>
    </row>
    <row r="4827" spans="1:15" x14ac:dyDescent="0.3">
      <c r="A4827" t="str">
        <f xml:space="preserve"> _xlfn.XLOOKUP(H4827, 'Customers'!B:B, 'Customers'!A:A)</f>
        <v>CUST_196</v>
      </c>
      <c r="B4827" t="str">
        <f>_xlfn.XLOOKUP(L4827, Products!C:C, Products!A:A)</f>
        <v>PROD_2</v>
      </c>
      <c r="C4827">
        <v>4826</v>
      </c>
      <c r="D4827" s="2" t="s">
        <v>1224</v>
      </c>
      <c r="E4827">
        <f>YEAR(Orders[[#This Row],[Order_Date]])</f>
        <v>2022</v>
      </c>
      <c r="F4827">
        <f>MONTH(Orders[[#This Row],[Order_Date]])</f>
        <v>2</v>
      </c>
      <c r="G4827" s="2" t="s">
        <v>947</v>
      </c>
      <c r="H4827" t="s">
        <v>562</v>
      </c>
      <c r="I4827" t="s">
        <v>32</v>
      </c>
      <c r="J4827" t="s">
        <v>65</v>
      </c>
      <c r="K4827" t="s">
        <v>16</v>
      </c>
      <c r="L4827" t="s">
        <v>23</v>
      </c>
      <c r="M4827" s="1">
        <v>3336.79</v>
      </c>
      <c r="N4827" s="1">
        <v>225.25</v>
      </c>
      <c r="O4827">
        <v>0.23</v>
      </c>
    </row>
    <row r="4828" spans="1:15" x14ac:dyDescent="0.3">
      <c r="A4828" t="str">
        <f xml:space="preserve"> _xlfn.XLOOKUP(H4828, 'Customers'!B:B, 'Customers'!A:A)</f>
        <v>CUST_408</v>
      </c>
      <c r="B4828" t="str">
        <f>_xlfn.XLOOKUP(L4828, Products!C:C, Products!A:A)</f>
        <v>PROD_6</v>
      </c>
      <c r="C4828">
        <v>4827</v>
      </c>
      <c r="D4828" s="2" t="s">
        <v>1346</v>
      </c>
      <c r="E4828">
        <f>YEAR(Orders[[#This Row],[Order_Date]])</f>
        <v>2023</v>
      </c>
      <c r="F4828">
        <f>MONTH(Orders[[#This Row],[Order_Date]])</f>
        <v>1</v>
      </c>
      <c r="G4828" s="2" t="s">
        <v>83</v>
      </c>
      <c r="H4828" t="s">
        <v>995</v>
      </c>
      <c r="I4828" t="s">
        <v>21</v>
      </c>
      <c r="J4828" t="s">
        <v>22</v>
      </c>
      <c r="K4828" t="s">
        <v>34</v>
      </c>
      <c r="L4828" t="s">
        <v>52</v>
      </c>
      <c r="M4828" s="1">
        <v>6999.87</v>
      </c>
      <c r="N4828" s="1">
        <v>218.22</v>
      </c>
      <c r="O4828">
        <v>0.28999999999999998</v>
      </c>
    </row>
    <row r="4829" spans="1:15" x14ac:dyDescent="0.3">
      <c r="A4829" t="str">
        <f xml:space="preserve"> _xlfn.XLOOKUP(H4829, 'Customers'!B:B, 'Customers'!A:A)</f>
        <v>CUST_795</v>
      </c>
      <c r="B4829" t="str">
        <f>_xlfn.XLOOKUP(L4829, Products!C:C, Products!A:A)</f>
        <v>PROD_6</v>
      </c>
      <c r="C4829">
        <v>4828</v>
      </c>
      <c r="D4829" s="2" t="s">
        <v>1259</v>
      </c>
      <c r="E4829">
        <f>YEAR(Orders[[#This Row],[Order_Date]])</f>
        <v>2023</v>
      </c>
      <c r="F4829">
        <f>MONTH(Orders[[#This Row],[Order_Date]])</f>
        <v>11</v>
      </c>
      <c r="G4829" s="2" t="s">
        <v>700</v>
      </c>
      <c r="H4829" t="s">
        <v>1543</v>
      </c>
      <c r="I4829" t="s">
        <v>14</v>
      </c>
      <c r="J4829" t="s">
        <v>33</v>
      </c>
      <c r="K4829" t="s">
        <v>34</v>
      </c>
      <c r="L4829" t="s">
        <v>52</v>
      </c>
      <c r="M4829" s="1">
        <v>3436.53</v>
      </c>
      <c r="N4829" s="1">
        <v>523.41999999999996</v>
      </c>
      <c r="O4829">
        <v>0.06</v>
      </c>
    </row>
    <row r="4830" spans="1:15" x14ac:dyDescent="0.3">
      <c r="A4830" t="str">
        <f xml:space="preserve"> _xlfn.XLOOKUP(H4830, 'Customers'!B:B, 'Customers'!A:A)</f>
        <v>CUST_631</v>
      </c>
      <c r="B4830" t="str">
        <f>_xlfn.XLOOKUP(L4830, Products!C:C, Products!A:A)</f>
        <v>PROD_1</v>
      </c>
      <c r="C4830">
        <v>4829</v>
      </c>
      <c r="D4830" s="2" t="s">
        <v>149</v>
      </c>
      <c r="E4830">
        <f>YEAR(Orders[[#This Row],[Order_Date]])</f>
        <v>2023</v>
      </c>
      <c r="F4830">
        <f>MONTH(Orders[[#This Row],[Order_Date]])</f>
        <v>8</v>
      </c>
      <c r="G4830" s="2" t="s">
        <v>302</v>
      </c>
      <c r="H4830" t="s">
        <v>1354</v>
      </c>
      <c r="I4830" t="s">
        <v>21</v>
      </c>
      <c r="J4830" t="s">
        <v>33</v>
      </c>
      <c r="K4830" t="s">
        <v>16</v>
      </c>
      <c r="L4830" t="s">
        <v>17</v>
      </c>
      <c r="M4830" s="1">
        <v>3107.72</v>
      </c>
      <c r="N4830" s="1">
        <v>-137.24</v>
      </c>
      <c r="O4830">
        <v>0.11</v>
      </c>
    </row>
    <row r="4831" spans="1:15" x14ac:dyDescent="0.3">
      <c r="A4831" t="str">
        <f xml:space="preserve"> _xlfn.XLOOKUP(H4831, 'Customers'!B:B, 'Customers'!A:A)</f>
        <v>CUST_624</v>
      </c>
      <c r="B4831" t="str">
        <f>_xlfn.XLOOKUP(L4831, Products!C:C, Products!A:A)</f>
        <v>PROD_5</v>
      </c>
      <c r="C4831">
        <v>4830</v>
      </c>
      <c r="D4831" s="2" t="s">
        <v>951</v>
      </c>
      <c r="E4831">
        <f>YEAR(Orders[[#This Row],[Order_Date]])</f>
        <v>2022</v>
      </c>
      <c r="F4831">
        <f>MONTH(Orders[[#This Row],[Order_Date]])</f>
        <v>1</v>
      </c>
      <c r="G4831" s="2" t="s">
        <v>351</v>
      </c>
      <c r="H4831" t="s">
        <v>1344</v>
      </c>
      <c r="I4831" t="s">
        <v>14</v>
      </c>
      <c r="J4831" t="s">
        <v>22</v>
      </c>
      <c r="K4831" t="s">
        <v>34</v>
      </c>
      <c r="L4831" t="s">
        <v>39</v>
      </c>
      <c r="M4831" s="1">
        <v>4665.17</v>
      </c>
      <c r="N4831" s="1">
        <v>147.78</v>
      </c>
      <c r="O4831">
        <v>0.09</v>
      </c>
    </row>
    <row r="4832" spans="1:15" x14ac:dyDescent="0.3">
      <c r="A4832" t="str">
        <f xml:space="preserve"> _xlfn.XLOOKUP(H4832, 'Customers'!B:B, 'Customers'!A:A)</f>
        <v>CUST_21</v>
      </c>
      <c r="B4832" t="str">
        <f>_xlfn.XLOOKUP(L4832, Products!C:C, Products!A:A)</f>
        <v>PROD_8</v>
      </c>
      <c r="C4832">
        <v>4831</v>
      </c>
      <c r="D4832" s="2" t="s">
        <v>690</v>
      </c>
      <c r="E4832">
        <f>YEAR(Orders[[#This Row],[Order_Date]])</f>
        <v>2023</v>
      </c>
      <c r="F4832">
        <f>MONTH(Orders[[#This Row],[Order_Date]])</f>
        <v>11</v>
      </c>
      <c r="G4832" s="2" t="s">
        <v>1136</v>
      </c>
      <c r="H4832" t="s">
        <v>90</v>
      </c>
      <c r="I4832" t="s">
        <v>21</v>
      </c>
      <c r="J4832" t="s">
        <v>22</v>
      </c>
      <c r="K4832" t="s">
        <v>27</v>
      </c>
      <c r="L4832" t="s">
        <v>73</v>
      </c>
      <c r="M4832" s="1">
        <v>7804.53</v>
      </c>
      <c r="N4832" s="1">
        <v>68.5</v>
      </c>
      <c r="O4832">
        <v>0.13</v>
      </c>
    </row>
    <row r="4833" spans="1:15" x14ac:dyDescent="0.3">
      <c r="A4833" t="str">
        <f xml:space="preserve"> _xlfn.XLOOKUP(H4833, 'Customers'!B:B, 'Customers'!A:A)</f>
        <v>CUST_350</v>
      </c>
      <c r="B4833" t="str">
        <f>_xlfn.XLOOKUP(L4833, Products!C:C, Products!A:A)</f>
        <v>PROD_4</v>
      </c>
      <c r="C4833">
        <v>4832</v>
      </c>
      <c r="D4833" s="2" t="s">
        <v>676</v>
      </c>
      <c r="E4833">
        <f>YEAR(Orders[[#This Row],[Order_Date]])</f>
        <v>2023</v>
      </c>
      <c r="F4833">
        <f>MONTH(Orders[[#This Row],[Order_Date]])</f>
        <v>11</v>
      </c>
      <c r="G4833" s="2" t="s">
        <v>208</v>
      </c>
      <c r="H4833" t="s">
        <v>889</v>
      </c>
      <c r="I4833" t="s">
        <v>21</v>
      </c>
      <c r="J4833" t="s">
        <v>65</v>
      </c>
      <c r="K4833" t="s">
        <v>34</v>
      </c>
      <c r="L4833" t="s">
        <v>35</v>
      </c>
      <c r="M4833" s="1">
        <v>3571.52</v>
      </c>
      <c r="N4833" s="1">
        <v>441.35</v>
      </c>
      <c r="O4833">
        <v>0.09</v>
      </c>
    </row>
    <row r="4834" spans="1:15" x14ac:dyDescent="0.3">
      <c r="A4834" t="str">
        <f xml:space="preserve"> _xlfn.XLOOKUP(H4834, 'Customers'!B:B, 'Customers'!A:A)</f>
        <v>CUST_709</v>
      </c>
      <c r="B4834" t="str">
        <f>_xlfn.XLOOKUP(L4834, Products!C:C, Products!A:A)</f>
        <v>PROD_1</v>
      </c>
      <c r="C4834">
        <v>4833</v>
      </c>
      <c r="D4834" s="2" t="s">
        <v>225</v>
      </c>
      <c r="E4834">
        <f>YEAR(Orders[[#This Row],[Order_Date]])</f>
        <v>2023</v>
      </c>
      <c r="F4834">
        <f>MONTH(Orders[[#This Row],[Order_Date]])</f>
        <v>6</v>
      </c>
      <c r="G4834" s="2" t="s">
        <v>1246</v>
      </c>
      <c r="H4834" t="s">
        <v>1448</v>
      </c>
      <c r="I4834" t="s">
        <v>14</v>
      </c>
      <c r="J4834" t="s">
        <v>15</v>
      </c>
      <c r="K4834" t="s">
        <v>27</v>
      </c>
      <c r="L4834" t="s">
        <v>17</v>
      </c>
      <c r="M4834" s="1">
        <v>3685.6</v>
      </c>
      <c r="N4834" s="1">
        <v>638.42999999999995</v>
      </c>
      <c r="O4834">
        <v>0.11</v>
      </c>
    </row>
    <row r="4835" spans="1:15" x14ac:dyDescent="0.3">
      <c r="A4835" t="str">
        <f xml:space="preserve"> _xlfn.XLOOKUP(H4835, 'Customers'!B:B, 'Customers'!A:A)</f>
        <v>CUST_915</v>
      </c>
      <c r="B4835" t="str">
        <f>_xlfn.XLOOKUP(L4835, Products!C:C, Products!A:A)</f>
        <v>PROD_1</v>
      </c>
      <c r="C4835">
        <v>4834</v>
      </c>
      <c r="D4835" s="2" t="s">
        <v>817</v>
      </c>
      <c r="E4835">
        <f>YEAR(Orders[[#This Row],[Order_Date]])</f>
        <v>2022</v>
      </c>
      <c r="F4835">
        <f>MONTH(Orders[[#This Row],[Order_Date]])</f>
        <v>12</v>
      </c>
      <c r="G4835" s="2" t="s">
        <v>731</v>
      </c>
      <c r="H4835" t="s">
        <v>1674</v>
      </c>
      <c r="I4835" t="s">
        <v>21</v>
      </c>
      <c r="J4835" t="s">
        <v>22</v>
      </c>
      <c r="K4835" t="s">
        <v>16</v>
      </c>
      <c r="L4835" t="s">
        <v>17</v>
      </c>
      <c r="M4835" s="1">
        <v>2849.55</v>
      </c>
      <c r="N4835" s="1">
        <v>805.11</v>
      </c>
      <c r="O4835">
        <v>0.12</v>
      </c>
    </row>
    <row r="4836" spans="1:15" x14ac:dyDescent="0.3">
      <c r="A4836" t="str">
        <f xml:space="preserve"> _xlfn.XLOOKUP(H4836, 'Customers'!B:B, 'Customers'!A:A)</f>
        <v>CUST_931</v>
      </c>
      <c r="B4836" t="str">
        <f>_xlfn.XLOOKUP(L4836, Products!C:C, Products!A:A)</f>
        <v>PROD_1</v>
      </c>
      <c r="C4836">
        <v>4835</v>
      </c>
      <c r="D4836" s="2" t="s">
        <v>201</v>
      </c>
      <c r="E4836">
        <f>YEAR(Orders[[#This Row],[Order_Date]])</f>
        <v>2023</v>
      </c>
      <c r="F4836">
        <f>MONTH(Orders[[#This Row],[Order_Date]])</f>
        <v>1</v>
      </c>
      <c r="G4836" s="2" t="s">
        <v>396</v>
      </c>
      <c r="H4836" t="s">
        <v>1691</v>
      </c>
      <c r="I4836" t="s">
        <v>14</v>
      </c>
      <c r="J4836" t="s">
        <v>15</v>
      </c>
      <c r="K4836" t="s">
        <v>27</v>
      </c>
      <c r="L4836" t="s">
        <v>17</v>
      </c>
      <c r="M4836" s="1">
        <v>4338.79</v>
      </c>
      <c r="N4836" s="1">
        <v>105.8</v>
      </c>
      <c r="O4836">
        <v>0.1</v>
      </c>
    </row>
    <row r="4837" spans="1:15" x14ac:dyDescent="0.3">
      <c r="A4837" t="str">
        <f xml:space="preserve"> _xlfn.XLOOKUP(H4837, 'Customers'!B:B, 'Customers'!A:A)</f>
        <v>CUST_664</v>
      </c>
      <c r="B4837" t="str">
        <f>_xlfn.XLOOKUP(L4837, Products!C:C, Products!A:A)</f>
        <v>PROD_7</v>
      </c>
      <c r="C4837">
        <v>4836</v>
      </c>
      <c r="D4837" s="2" t="s">
        <v>495</v>
      </c>
      <c r="E4837">
        <f>YEAR(Orders[[#This Row],[Order_Date]])</f>
        <v>2023</v>
      </c>
      <c r="F4837">
        <f>MONTH(Orders[[#This Row],[Order_Date]])</f>
        <v>11</v>
      </c>
      <c r="G4837" s="2" t="s">
        <v>208</v>
      </c>
      <c r="H4837" t="s">
        <v>1393</v>
      </c>
      <c r="I4837" t="s">
        <v>21</v>
      </c>
      <c r="J4837" t="s">
        <v>33</v>
      </c>
      <c r="K4837" t="s">
        <v>16</v>
      </c>
      <c r="L4837" t="s">
        <v>66</v>
      </c>
      <c r="M4837" s="1">
        <v>1200.57</v>
      </c>
      <c r="N4837" s="1">
        <v>136.76</v>
      </c>
      <c r="O4837">
        <v>0.16</v>
      </c>
    </row>
    <row r="4838" spans="1:15" x14ac:dyDescent="0.3">
      <c r="A4838" t="str">
        <f xml:space="preserve"> _xlfn.XLOOKUP(H4838, 'Customers'!B:B, 'Customers'!A:A)</f>
        <v>CUST_551</v>
      </c>
      <c r="B4838" t="str">
        <f>_xlfn.XLOOKUP(L4838, Products!C:C, Products!A:A)</f>
        <v>PROD_1</v>
      </c>
      <c r="C4838">
        <v>4837</v>
      </c>
      <c r="D4838" s="2" t="s">
        <v>414</v>
      </c>
      <c r="E4838">
        <f>YEAR(Orders[[#This Row],[Order_Date]])</f>
        <v>2022</v>
      </c>
      <c r="F4838">
        <f>MONTH(Orders[[#This Row],[Order_Date]])</f>
        <v>3</v>
      </c>
      <c r="G4838" s="2" t="s">
        <v>1140</v>
      </c>
      <c r="H4838" t="s">
        <v>1235</v>
      </c>
      <c r="I4838" t="s">
        <v>32</v>
      </c>
      <c r="J4838" t="s">
        <v>22</v>
      </c>
      <c r="K4838" t="s">
        <v>16</v>
      </c>
      <c r="L4838" t="s">
        <v>17</v>
      </c>
      <c r="M4838" s="1">
        <v>8210.76</v>
      </c>
      <c r="N4838" s="1">
        <v>1908.65</v>
      </c>
      <c r="O4838">
        <v>0.02</v>
      </c>
    </row>
    <row r="4839" spans="1:15" x14ac:dyDescent="0.3">
      <c r="A4839" t="str">
        <f xml:space="preserve"> _xlfn.XLOOKUP(H4839, 'Customers'!B:B, 'Customers'!A:A)</f>
        <v>CUST_669</v>
      </c>
      <c r="B4839" t="str">
        <f>_xlfn.XLOOKUP(L4839, Products!C:C, Products!A:A)</f>
        <v>PROD_7</v>
      </c>
      <c r="C4839">
        <v>4838</v>
      </c>
      <c r="D4839" s="2" t="s">
        <v>1150</v>
      </c>
      <c r="E4839">
        <f>YEAR(Orders[[#This Row],[Order_Date]])</f>
        <v>2022</v>
      </c>
      <c r="F4839">
        <f>MONTH(Orders[[#This Row],[Order_Date]])</f>
        <v>6</v>
      </c>
      <c r="G4839" s="2" t="s">
        <v>1384</v>
      </c>
      <c r="H4839" t="s">
        <v>1398</v>
      </c>
      <c r="I4839" t="s">
        <v>14</v>
      </c>
      <c r="J4839" t="s">
        <v>22</v>
      </c>
      <c r="K4839" t="s">
        <v>16</v>
      </c>
      <c r="L4839" t="s">
        <v>66</v>
      </c>
      <c r="M4839" s="1">
        <v>243</v>
      </c>
      <c r="N4839" s="1">
        <v>13.02</v>
      </c>
      <c r="O4839">
        <v>0.04</v>
      </c>
    </row>
    <row r="4840" spans="1:15" x14ac:dyDescent="0.3">
      <c r="A4840" t="str">
        <f xml:space="preserve"> _xlfn.XLOOKUP(H4840, 'Customers'!B:B, 'Customers'!A:A)</f>
        <v>CUST_637</v>
      </c>
      <c r="B4840" t="str">
        <f>_xlfn.XLOOKUP(L4840, Products!C:C, Products!A:A)</f>
        <v>PROD_3</v>
      </c>
      <c r="C4840">
        <v>4839</v>
      </c>
      <c r="D4840" s="2" t="s">
        <v>935</v>
      </c>
      <c r="E4840">
        <f>YEAR(Orders[[#This Row],[Order_Date]])</f>
        <v>2022</v>
      </c>
      <c r="F4840">
        <f>MONTH(Orders[[#This Row],[Order_Date]])</f>
        <v>3</v>
      </c>
      <c r="G4840" s="2" t="s">
        <v>1265</v>
      </c>
      <c r="H4840" t="s">
        <v>1361</v>
      </c>
      <c r="I4840" t="s">
        <v>14</v>
      </c>
      <c r="J4840" t="s">
        <v>15</v>
      </c>
      <c r="K4840" t="s">
        <v>27</v>
      </c>
      <c r="L4840" t="s">
        <v>28</v>
      </c>
      <c r="M4840" s="1">
        <v>3241.26</v>
      </c>
      <c r="N4840" s="1">
        <v>87.89</v>
      </c>
      <c r="O4840">
        <v>0.11</v>
      </c>
    </row>
    <row r="4841" spans="1:15" x14ac:dyDescent="0.3">
      <c r="A4841" t="str">
        <f xml:space="preserve"> _xlfn.XLOOKUP(H4841, 'Customers'!B:B, 'Customers'!A:A)</f>
        <v>CUST_199</v>
      </c>
      <c r="B4841" t="str">
        <f>_xlfn.XLOOKUP(L4841, Products!C:C, Products!A:A)</f>
        <v>PROD_2</v>
      </c>
      <c r="C4841">
        <v>4840</v>
      </c>
      <c r="D4841" s="2" t="s">
        <v>1241</v>
      </c>
      <c r="E4841">
        <f>YEAR(Orders[[#This Row],[Order_Date]])</f>
        <v>2023</v>
      </c>
      <c r="F4841">
        <f>MONTH(Orders[[#This Row],[Order_Date]])</f>
        <v>12</v>
      </c>
      <c r="G4841" s="2" t="s">
        <v>1758</v>
      </c>
      <c r="H4841" t="s">
        <v>570</v>
      </c>
      <c r="I4841" t="s">
        <v>14</v>
      </c>
      <c r="J4841" t="s">
        <v>65</v>
      </c>
      <c r="K4841" t="s">
        <v>16</v>
      </c>
      <c r="L4841" t="s">
        <v>23</v>
      </c>
      <c r="M4841" s="1">
        <v>9492.7099999999991</v>
      </c>
      <c r="N4841" s="1">
        <v>1075.03</v>
      </c>
      <c r="O4841">
        <v>0.23</v>
      </c>
    </row>
    <row r="4842" spans="1:15" x14ac:dyDescent="0.3">
      <c r="A4842" t="str">
        <f xml:space="preserve"> _xlfn.XLOOKUP(H4842, 'Customers'!B:B, 'Customers'!A:A)</f>
        <v>CUST_958</v>
      </c>
      <c r="B4842" t="str">
        <f>_xlfn.XLOOKUP(L4842, Products!C:C, Products!A:A)</f>
        <v>PROD_2</v>
      </c>
      <c r="C4842">
        <v>4841</v>
      </c>
      <c r="D4842" s="2" t="s">
        <v>1328</v>
      </c>
      <c r="E4842">
        <f>YEAR(Orders[[#This Row],[Order_Date]])</f>
        <v>2023</v>
      </c>
      <c r="F4842">
        <f>MONTH(Orders[[#This Row],[Order_Date]])</f>
        <v>4</v>
      </c>
      <c r="G4842" s="2" t="s">
        <v>1289</v>
      </c>
      <c r="H4842" t="s">
        <v>1720</v>
      </c>
      <c r="I4842" t="s">
        <v>14</v>
      </c>
      <c r="J4842" t="s">
        <v>65</v>
      </c>
      <c r="K4842" t="s">
        <v>16</v>
      </c>
      <c r="L4842" t="s">
        <v>23</v>
      </c>
      <c r="M4842" s="1">
        <v>7575.25</v>
      </c>
      <c r="N4842" s="1">
        <v>1070.68</v>
      </c>
      <c r="O4842">
        <v>0.12</v>
      </c>
    </row>
    <row r="4843" spans="1:15" x14ac:dyDescent="0.3">
      <c r="A4843" t="str">
        <f xml:space="preserve"> _xlfn.XLOOKUP(H4843, 'Customers'!B:B, 'Customers'!A:A)</f>
        <v>CUST_425</v>
      </c>
      <c r="B4843" t="str">
        <f>_xlfn.XLOOKUP(L4843, Products!C:C, Products!A:A)</f>
        <v>PROD_1</v>
      </c>
      <c r="C4843">
        <v>4842</v>
      </c>
      <c r="D4843" s="2" t="s">
        <v>1106</v>
      </c>
      <c r="E4843">
        <f>YEAR(Orders[[#This Row],[Order_Date]])</f>
        <v>2023</v>
      </c>
      <c r="F4843">
        <f>MONTH(Orders[[#This Row],[Order_Date]])</f>
        <v>7</v>
      </c>
      <c r="G4843" s="2" t="s">
        <v>1197</v>
      </c>
      <c r="H4843" t="s">
        <v>1031</v>
      </c>
      <c r="I4843" t="s">
        <v>14</v>
      </c>
      <c r="J4843" t="s">
        <v>15</v>
      </c>
      <c r="K4843" t="s">
        <v>16</v>
      </c>
      <c r="L4843" t="s">
        <v>17</v>
      </c>
      <c r="M4843" s="1">
        <v>6315.9</v>
      </c>
      <c r="N4843" s="1">
        <v>1073.54</v>
      </c>
      <c r="O4843">
        <v>0.16</v>
      </c>
    </row>
    <row r="4844" spans="1:15" x14ac:dyDescent="0.3">
      <c r="A4844" t="str">
        <f xml:space="preserve"> _xlfn.XLOOKUP(H4844, 'Customers'!B:B, 'Customers'!A:A)</f>
        <v>CUST_283</v>
      </c>
      <c r="B4844" t="str">
        <f>_xlfn.XLOOKUP(L4844, Products!C:C, Products!A:A)</f>
        <v>PROD_6</v>
      </c>
      <c r="C4844">
        <v>4843</v>
      </c>
      <c r="D4844" s="2" t="s">
        <v>482</v>
      </c>
      <c r="E4844">
        <f>YEAR(Orders[[#This Row],[Order_Date]])</f>
        <v>2022</v>
      </c>
      <c r="F4844">
        <f>MONTH(Orders[[#This Row],[Order_Date]])</f>
        <v>9</v>
      </c>
      <c r="G4844" s="2" t="s">
        <v>156</v>
      </c>
      <c r="H4844" t="s">
        <v>755</v>
      </c>
      <c r="I4844" t="s">
        <v>14</v>
      </c>
      <c r="J4844" t="s">
        <v>22</v>
      </c>
      <c r="K4844" t="s">
        <v>34</v>
      </c>
      <c r="L4844" t="s">
        <v>52</v>
      </c>
      <c r="M4844" s="1">
        <v>2264.89</v>
      </c>
      <c r="N4844" s="1">
        <v>17.96</v>
      </c>
      <c r="O4844">
        <v>0.25</v>
      </c>
    </row>
    <row r="4845" spans="1:15" x14ac:dyDescent="0.3">
      <c r="A4845" t="str">
        <f xml:space="preserve"> _xlfn.XLOOKUP(H4845, 'Customers'!B:B, 'Customers'!A:A)</f>
        <v>CUST_749</v>
      </c>
      <c r="B4845" t="str">
        <f>_xlfn.XLOOKUP(L4845, Products!C:C, Products!A:A)</f>
        <v>PROD_2</v>
      </c>
      <c r="C4845">
        <v>4844</v>
      </c>
      <c r="D4845" s="2" t="s">
        <v>1258</v>
      </c>
      <c r="E4845">
        <f>YEAR(Orders[[#This Row],[Order_Date]])</f>
        <v>2023</v>
      </c>
      <c r="F4845">
        <f>MONTH(Orders[[#This Row],[Order_Date]])</f>
        <v>11</v>
      </c>
      <c r="G4845" s="2" t="s">
        <v>1259</v>
      </c>
      <c r="H4845" t="s">
        <v>1495</v>
      </c>
      <c r="I4845" t="s">
        <v>21</v>
      </c>
      <c r="J4845" t="s">
        <v>65</v>
      </c>
      <c r="K4845" t="s">
        <v>16</v>
      </c>
      <c r="L4845" t="s">
        <v>23</v>
      </c>
      <c r="M4845" s="1">
        <v>9024.5</v>
      </c>
      <c r="N4845" s="1">
        <v>-479.97</v>
      </c>
      <c r="O4845">
        <v>0.18</v>
      </c>
    </row>
    <row r="4846" spans="1:15" x14ac:dyDescent="0.3">
      <c r="A4846" t="str">
        <f xml:space="preserve"> _xlfn.XLOOKUP(H4846, 'Customers'!B:B, 'Customers'!A:A)</f>
        <v>CUST_154</v>
      </c>
      <c r="B4846" t="str">
        <f>_xlfn.XLOOKUP(L4846, Products!C:C, Products!A:A)</f>
        <v>PROD_4</v>
      </c>
      <c r="C4846">
        <v>4845</v>
      </c>
      <c r="D4846" s="2" t="s">
        <v>713</v>
      </c>
      <c r="E4846">
        <f>YEAR(Orders[[#This Row],[Order_Date]])</f>
        <v>2022</v>
      </c>
      <c r="F4846">
        <f>MONTH(Orders[[#This Row],[Order_Date]])</f>
        <v>12</v>
      </c>
      <c r="G4846" s="2" t="s">
        <v>817</v>
      </c>
      <c r="H4846" t="s">
        <v>455</v>
      </c>
      <c r="I4846" t="s">
        <v>32</v>
      </c>
      <c r="J4846" t="s">
        <v>15</v>
      </c>
      <c r="K4846" t="s">
        <v>34</v>
      </c>
      <c r="L4846" t="s">
        <v>35</v>
      </c>
      <c r="M4846" s="1">
        <v>2970.9</v>
      </c>
      <c r="N4846" s="1">
        <v>-129.31</v>
      </c>
      <c r="O4846">
        <v>0</v>
      </c>
    </row>
    <row r="4847" spans="1:15" x14ac:dyDescent="0.3">
      <c r="A4847" t="str">
        <f xml:space="preserve"> _xlfn.XLOOKUP(H4847, 'Customers'!B:B, 'Customers'!A:A)</f>
        <v>CUST_552</v>
      </c>
      <c r="B4847" t="str">
        <f>_xlfn.XLOOKUP(L4847, Products!C:C, Products!A:A)</f>
        <v>PROD_8</v>
      </c>
      <c r="C4847">
        <v>4846</v>
      </c>
      <c r="D4847" s="2" t="s">
        <v>916</v>
      </c>
      <c r="E4847">
        <f>YEAR(Orders[[#This Row],[Order_Date]])</f>
        <v>2023</v>
      </c>
      <c r="F4847">
        <f>MONTH(Orders[[#This Row],[Order_Date]])</f>
        <v>7</v>
      </c>
      <c r="G4847" s="2" t="s">
        <v>1105</v>
      </c>
      <c r="H4847" t="s">
        <v>1237</v>
      </c>
      <c r="I4847" t="s">
        <v>32</v>
      </c>
      <c r="J4847" t="s">
        <v>65</v>
      </c>
      <c r="K4847" t="s">
        <v>27</v>
      </c>
      <c r="L4847" t="s">
        <v>73</v>
      </c>
      <c r="M4847" s="1">
        <v>6921.51</v>
      </c>
      <c r="N4847" s="1">
        <v>72.39</v>
      </c>
      <c r="O4847">
        <v>0.03</v>
      </c>
    </row>
    <row r="4848" spans="1:15" x14ac:dyDescent="0.3">
      <c r="A4848" t="str">
        <f xml:space="preserve"> _xlfn.XLOOKUP(H4848, 'Customers'!B:B, 'Customers'!A:A)</f>
        <v>CUST_489</v>
      </c>
      <c r="B4848" t="str">
        <f>_xlfn.XLOOKUP(L4848, Products!C:C, Products!A:A)</f>
        <v>PROD_6</v>
      </c>
      <c r="C4848">
        <v>4847</v>
      </c>
      <c r="D4848" s="2" t="s">
        <v>1007</v>
      </c>
      <c r="E4848">
        <f>YEAR(Orders[[#This Row],[Order_Date]])</f>
        <v>2023</v>
      </c>
      <c r="F4848">
        <f>MONTH(Orders[[#This Row],[Order_Date]])</f>
        <v>2</v>
      </c>
      <c r="G4848" s="2" t="s">
        <v>802</v>
      </c>
      <c r="H4848" t="s">
        <v>1139</v>
      </c>
      <c r="I4848" t="s">
        <v>21</v>
      </c>
      <c r="J4848" t="s">
        <v>33</v>
      </c>
      <c r="K4848" t="s">
        <v>34</v>
      </c>
      <c r="L4848" t="s">
        <v>52</v>
      </c>
      <c r="M4848" s="1">
        <v>2341.7600000000002</v>
      </c>
      <c r="N4848" s="1">
        <v>378.34</v>
      </c>
      <c r="O4848">
        <v>0.12</v>
      </c>
    </row>
    <row r="4849" spans="1:15" x14ac:dyDescent="0.3">
      <c r="A4849" t="str">
        <f xml:space="preserve"> _xlfn.XLOOKUP(H4849, 'Customers'!B:B, 'Customers'!A:A)</f>
        <v>CUST_606</v>
      </c>
      <c r="B4849" t="str">
        <f>_xlfn.XLOOKUP(L4849, Products!C:C, Products!A:A)</f>
        <v>PROD_3</v>
      </c>
      <c r="C4849">
        <v>4848</v>
      </c>
      <c r="D4849" s="2" t="s">
        <v>751</v>
      </c>
      <c r="E4849">
        <f>YEAR(Orders[[#This Row],[Order_Date]])</f>
        <v>2022</v>
      </c>
      <c r="F4849">
        <f>MONTH(Orders[[#This Row],[Order_Date]])</f>
        <v>7</v>
      </c>
      <c r="G4849" s="2" t="s">
        <v>101</v>
      </c>
      <c r="H4849" t="s">
        <v>1320</v>
      </c>
      <c r="I4849" t="s">
        <v>21</v>
      </c>
      <c r="J4849" t="s">
        <v>33</v>
      </c>
      <c r="K4849" t="s">
        <v>27</v>
      </c>
      <c r="L4849" t="s">
        <v>28</v>
      </c>
      <c r="M4849" s="1">
        <v>9326.66</v>
      </c>
      <c r="N4849" s="1">
        <v>-823.91</v>
      </c>
      <c r="O4849">
        <v>0.05</v>
      </c>
    </row>
    <row r="4850" spans="1:15" x14ac:dyDescent="0.3">
      <c r="A4850" t="str">
        <f xml:space="preserve"> _xlfn.XLOOKUP(H4850, 'Customers'!B:B, 'Customers'!A:A)</f>
        <v>CUST_549</v>
      </c>
      <c r="B4850" t="str">
        <f>_xlfn.XLOOKUP(L4850, Products!C:C, Products!A:A)</f>
        <v>PROD_3</v>
      </c>
      <c r="C4850">
        <v>4849</v>
      </c>
      <c r="D4850" s="2" t="s">
        <v>378</v>
      </c>
      <c r="E4850">
        <f>YEAR(Orders[[#This Row],[Order_Date]])</f>
        <v>2023</v>
      </c>
      <c r="F4850">
        <f>MONTH(Orders[[#This Row],[Order_Date]])</f>
        <v>6</v>
      </c>
      <c r="G4850" s="2" t="s">
        <v>379</v>
      </c>
      <c r="H4850" t="s">
        <v>1233</v>
      </c>
      <c r="I4850" t="s">
        <v>14</v>
      </c>
      <c r="J4850" t="s">
        <v>65</v>
      </c>
      <c r="K4850" t="s">
        <v>27</v>
      </c>
      <c r="L4850" t="s">
        <v>28</v>
      </c>
      <c r="M4850" s="1">
        <v>8995.33</v>
      </c>
      <c r="N4850" s="1">
        <v>1419.84</v>
      </c>
      <c r="O4850">
        <v>0.08</v>
      </c>
    </row>
    <row r="4851" spans="1:15" x14ac:dyDescent="0.3">
      <c r="A4851" t="str">
        <f xml:space="preserve"> _xlfn.XLOOKUP(H4851, 'Customers'!B:B, 'Customers'!A:A)</f>
        <v>CUST_93</v>
      </c>
      <c r="B4851" t="str">
        <f>_xlfn.XLOOKUP(L4851, Products!C:C, Products!A:A)</f>
        <v>PROD_1</v>
      </c>
      <c r="C4851">
        <v>4850</v>
      </c>
      <c r="D4851" s="2" t="s">
        <v>462</v>
      </c>
      <c r="E4851">
        <f>YEAR(Orders[[#This Row],[Order_Date]])</f>
        <v>2022</v>
      </c>
      <c r="F4851">
        <f>MONTH(Orders[[#This Row],[Order_Date]])</f>
        <v>1</v>
      </c>
      <c r="G4851" s="2" t="s">
        <v>1483</v>
      </c>
      <c r="H4851" t="s">
        <v>297</v>
      </c>
      <c r="I4851" t="s">
        <v>14</v>
      </c>
      <c r="J4851" t="s">
        <v>22</v>
      </c>
      <c r="K4851" t="s">
        <v>27</v>
      </c>
      <c r="L4851" t="s">
        <v>17</v>
      </c>
      <c r="M4851" s="1">
        <v>8396.89</v>
      </c>
      <c r="N4851" s="1">
        <v>631.33000000000004</v>
      </c>
      <c r="O4851">
        <v>0.17</v>
      </c>
    </row>
    <row r="4852" spans="1:15" x14ac:dyDescent="0.3">
      <c r="A4852" t="str">
        <f xml:space="preserve"> _xlfn.XLOOKUP(H4852, 'Customers'!B:B, 'Customers'!A:A)</f>
        <v>CUST_873</v>
      </c>
      <c r="B4852" t="str">
        <f>_xlfn.XLOOKUP(L4852, Products!C:C, Products!A:A)</f>
        <v>PROD_3</v>
      </c>
      <c r="C4852">
        <v>4851</v>
      </c>
      <c r="D4852" s="2" t="s">
        <v>1140</v>
      </c>
      <c r="E4852">
        <f>YEAR(Orders[[#This Row],[Order_Date]])</f>
        <v>2022</v>
      </c>
      <c r="F4852">
        <f>MONTH(Orders[[#This Row],[Order_Date]])</f>
        <v>3</v>
      </c>
      <c r="G4852" s="2" t="s">
        <v>272</v>
      </c>
      <c r="H4852" t="s">
        <v>1627</v>
      </c>
      <c r="I4852" t="s">
        <v>14</v>
      </c>
      <c r="J4852" t="s">
        <v>33</v>
      </c>
      <c r="K4852" t="s">
        <v>27</v>
      </c>
      <c r="L4852" t="s">
        <v>28</v>
      </c>
      <c r="M4852" s="1">
        <v>2636.59</v>
      </c>
      <c r="N4852" s="1">
        <v>492.73</v>
      </c>
      <c r="O4852">
        <v>0.25</v>
      </c>
    </row>
    <row r="4853" spans="1:15" x14ac:dyDescent="0.3">
      <c r="A4853" t="str">
        <f xml:space="preserve"> _xlfn.XLOOKUP(H4853, 'Customers'!B:B, 'Customers'!A:A)</f>
        <v>CUST_938</v>
      </c>
      <c r="B4853" t="str">
        <f>_xlfn.XLOOKUP(L4853, Products!C:C, Products!A:A)</f>
        <v>PROD_1</v>
      </c>
      <c r="C4853">
        <v>4852</v>
      </c>
      <c r="D4853" s="2" t="s">
        <v>670</v>
      </c>
      <c r="E4853">
        <f>YEAR(Orders[[#This Row],[Order_Date]])</f>
        <v>2023</v>
      </c>
      <c r="F4853">
        <f>MONTH(Orders[[#This Row],[Order_Date]])</f>
        <v>8</v>
      </c>
      <c r="G4853" s="2" t="s">
        <v>1425</v>
      </c>
      <c r="H4853" t="s">
        <v>1698</v>
      </c>
      <c r="I4853" t="s">
        <v>21</v>
      </c>
      <c r="J4853" t="s">
        <v>22</v>
      </c>
      <c r="K4853" t="s">
        <v>16</v>
      </c>
      <c r="L4853" t="s">
        <v>17</v>
      </c>
      <c r="M4853" s="1">
        <v>9789.11</v>
      </c>
      <c r="N4853" s="1">
        <v>282.57</v>
      </c>
      <c r="O4853">
        <v>0.18</v>
      </c>
    </row>
    <row r="4854" spans="1:15" x14ac:dyDescent="0.3">
      <c r="A4854" t="str">
        <f xml:space="preserve"> _xlfn.XLOOKUP(H4854, 'Customers'!B:B, 'Customers'!A:A)</f>
        <v>CUST_281</v>
      </c>
      <c r="B4854" t="str">
        <f>_xlfn.XLOOKUP(L4854, Products!C:C, Products!A:A)</f>
        <v>PROD_1</v>
      </c>
      <c r="C4854">
        <v>4853</v>
      </c>
      <c r="D4854" s="2" t="s">
        <v>1151</v>
      </c>
      <c r="E4854">
        <f>YEAR(Orders[[#This Row],[Order_Date]])</f>
        <v>2022</v>
      </c>
      <c r="F4854">
        <f>MONTH(Orders[[#This Row],[Order_Date]])</f>
        <v>6</v>
      </c>
      <c r="G4854" s="2" t="s">
        <v>578</v>
      </c>
      <c r="H4854" t="s">
        <v>752</v>
      </c>
      <c r="I4854" t="s">
        <v>32</v>
      </c>
      <c r="J4854" t="s">
        <v>22</v>
      </c>
      <c r="K4854" t="s">
        <v>27</v>
      </c>
      <c r="L4854" t="s">
        <v>17</v>
      </c>
      <c r="M4854" s="1">
        <v>7437.63</v>
      </c>
      <c r="N4854" s="1">
        <v>51.48</v>
      </c>
      <c r="O4854">
        <v>0</v>
      </c>
    </row>
    <row r="4855" spans="1:15" x14ac:dyDescent="0.3">
      <c r="A4855" t="str">
        <f xml:space="preserve"> _xlfn.XLOOKUP(H4855, 'Customers'!B:B, 'Customers'!A:A)</f>
        <v>CUST_980</v>
      </c>
      <c r="B4855" t="str">
        <f>_xlfn.XLOOKUP(L4855, Products!C:C, Products!A:A)</f>
        <v>PROD_1</v>
      </c>
      <c r="C4855">
        <v>4854</v>
      </c>
      <c r="D4855" s="2" t="s">
        <v>56</v>
      </c>
      <c r="E4855">
        <f>YEAR(Orders[[#This Row],[Order_Date]])</f>
        <v>2023</v>
      </c>
      <c r="F4855">
        <f>MONTH(Orders[[#This Row],[Order_Date]])</f>
        <v>6</v>
      </c>
      <c r="G4855" s="2" t="s">
        <v>991</v>
      </c>
      <c r="H4855" t="s">
        <v>1743</v>
      </c>
      <c r="I4855" t="s">
        <v>21</v>
      </c>
      <c r="J4855" t="s">
        <v>15</v>
      </c>
      <c r="K4855" t="s">
        <v>16</v>
      </c>
      <c r="L4855" t="s">
        <v>17</v>
      </c>
      <c r="M4855" s="1">
        <v>7524.25</v>
      </c>
      <c r="N4855" s="1">
        <v>731.12</v>
      </c>
      <c r="O4855">
        <v>0.12</v>
      </c>
    </row>
    <row r="4856" spans="1:15" x14ac:dyDescent="0.3">
      <c r="A4856" t="str">
        <f xml:space="preserve"> _xlfn.XLOOKUP(H4856, 'Customers'!B:B, 'Customers'!A:A)</f>
        <v>CUST_301</v>
      </c>
      <c r="B4856" t="str">
        <f>_xlfn.XLOOKUP(L4856, Products!C:C, Products!A:A)</f>
        <v>PROD_2</v>
      </c>
      <c r="C4856">
        <v>4855</v>
      </c>
      <c r="D4856" s="2" t="s">
        <v>1030</v>
      </c>
      <c r="E4856">
        <f>YEAR(Orders[[#This Row],[Order_Date]])</f>
        <v>2023</v>
      </c>
      <c r="F4856">
        <f>MONTH(Orders[[#This Row],[Order_Date]])</f>
        <v>6</v>
      </c>
      <c r="G4856" s="2" t="s">
        <v>994</v>
      </c>
      <c r="H4856" t="s">
        <v>792</v>
      </c>
      <c r="I4856" t="s">
        <v>21</v>
      </c>
      <c r="J4856" t="s">
        <v>65</v>
      </c>
      <c r="K4856" t="s">
        <v>16</v>
      </c>
      <c r="L4856" t="s">
        <v>23</v>
      </c>
      <c r="M4856" s="1">
        <v>6575.17</v>
      </c>
      <c r="N4856" s="1">
        <v>1725</v>
      </c>
      <c r="O4856">
        <v>0.15</v>
      </c>
    </row>
    <row r="4857" spans="1:15" x14ac:dyDescent="0.3">
      <c r="A4857" t="str">
        <f xml:space="preserve"> _xlfn.XLOOKUP(H4857, 'Customers'!B:B, 'Customers'!A:A)</f>
        <v>CUST_856</v>
      </c>
      <c r="B4857" t="str">
        <f>_xlfn.XLOOKUP(L4857, Products!C:C, Products!A:A)</f>
        <v>PROD_4</v>
      </c>
      <c r="C4857">
        <v>4856</v>
      </c>
      <c r="D4857" s="2" t="s">
        <v>1365</v>
      </c>
      <c r="E4857">
        <f>YEAR(Orders[[#This Row],[Order_Date]])</f>
        <v>2023</v>
      </c>
      <c r="F4857">
        <f>MONTH(Orders[[#This Row],[Order_Date]])</f>
        <v>5</v>
      </c>
      <c r="G4857" s="2" t="s">
        <v>400</v>
      </c>
      <c r="H4857" t="s">
        <v>1609</v>
      </c>
      <c r="I4857" t="s">
        <v>21</v>
      </c>
      <c r="J4857" t="s">
        <v>65</v>
      </c>
      <c r="K4857" t="s">
        <v>34</v>
      </c>
      <c r="L4857" t="s">
        <v>35</v>
      </c>
      <c r="M4857" s="1">
        <v>5720.25</v>
      </c>
      <c r="N4857" s="1">
        <v>93.77</v>
      </c>
      <c r="O4857">
        <v>0.17</v>
      </c>
    </row>
    <row r="4858" spans="1:15" x14ac:dyDescent="0.3">
      <c r="A4858" t="str">
        <f xml:space="preserve"> _xlfn.XLOOKUP(H4858, 'Customers'!B:B, 'Customers'!A:A)</f>
        <v>CUST_208</v>
      </c>
      <c r="B4858" t="str">
        <f>_xlfn.XLOOKUP(L4858, Products!C:C, Products!A:A)</f>
        <v>PROD_1</v>
      </c>
      <c r="C4858">
        <v>4857</v>
      </c>
      <c r="D4858" s="2" t="s">
        <v>771</v>
      </c>
      <c r="E4858">
        <f>YEAR(Orders[[#This Row],[Order_Date]])</f>
        <v>2023</v>
      </c>
      <c r="F4858">
        <f>MONTH(Orders[[#This Row],[Order_Date]])</f>
        <v>10</v>
      </c>
      <c r="G4858" s="2" t="s">
        <v>447</v>
      </c>
      <c r="H4858" t="s">
        <v>594</v>
      </c>
      <c r="I4858" t="s">
        <v>21</v>
      </c>
      <c r="J4858" t="s">
        <v>33</v>
      </c>
      <c r="K4858" t="s">
        <v>16</v>
      </c>
      <c r="L4858" t="s">
        <v>17</v>
      </c>
      <c r="M4858" s="1">
        <v>1619.99</v>
      </c>
      <c r="N4858" s="1">
        <v>-146.07</v>
      </c>
      <c r="O4858">
        <v>0.25</v>
      </c>
    </row>
    <row r="4859" spans="1:15" x14ac:dyDescent="0.3">
      <c r="A4859" t="str">
        <f xml:space="preserve"> _xlfn.XLOOKUP(H4859, 'Customers'!B:B, 'Customers'!A:A)</f>
        <v>CUST_918</v>
      </c>
      <c r="B4859" t="str">
        <f>_xlfn.XLOOKUP(L4859, Products!C:C, Products!A:A)</f>
        <v>PROD_6</v>
      </c>
      <c r="C4859">
        <v>4858</v>
      </c>
      <c r="D4859" s="2" t="s">
        <v>1346</v>
      </c>
      <c r="E4859">
        <f>YEAR(Orders[[#This Row],[Order_Date]])</f>
        <v>2023</v>
      </c>
      <c r="F4859">
        <f>MONTH(Orders[[#This Row],[Order_Date]])</f>
        <v>1</v>
      </c>
      <c r="G4859" s="2" t="s">
        <v>395</v>
      </c>
      <c r="H4859" t="s">
        <v>1677</v>
      </c>
      <c r="I4859" t="s">
        <v>14</v>
      </c>
      <c r="J4859" t="s">
        <v>15</v>
      </c>
      <c r="K4859" t="s">
        <v>34</v>
      </c>
      <c r="L4859" t="s">
        <v>52</v>
      </c>
      <c r="M4859" s="1">
        <v>4547.45</v>
      </c>
      <c r="N4859" s="1">
        <v>-406.69</v>
      </c>
      <c r="O4859">
        <v>0.15</v>
      </c>
    </row>
    <row r="4860" spans="1:15" x14ac:dyDescent="0.3">
      <c r="A4860" t="str">
        <f xml:space="preserve"> _xlfn.XLOOKUP(H4860, 'Customers'!B:B, 'Customers'!A:A)</f>
        <v>CUST_11</v>
      </c>
      <c r="B4860" t="str">
        <f>_xlfn.XLOOKUP(L4860, Products!C:C, Products!A:A)</f>
        <v>PROD_2</v>
      </c>
      <c r="C4860">
        <v>4859</v>
      </c>
      <c r="D4860" s="2" t="s">
        <v>811</v>
      </c>
      <c r="E4860">
        <f>YEAR(Orders[[#This Row],[Order_Date]])</f>
        <v>2022</v>
      </c>
      <c r="F4860">
        <f>MONTH(Orders[[#This Row],[Order_Date]])</f>
        <v>8</v>
      </c>
      <c r="G4860" s="2" t="s">
        <v>1159</v>
      </c>
      <c r="H4860" t="s">
        <v>58</v>
      </c>
      <c r="I4860" t="s">
        <v>14</v>
      </c>
      <c r="J4860" t="s">
        <v>22</v>
      </c>
      <c r="K4860" t="s">
        <v>16</v>
      </c>
      <c r="L4860" t="s">
        <v>23</v>
      </c>
      <c r="M4860" s="1">
        <v>8334.0400000000009</v>
      </c>
      <c r="N4860" s="1">
        <v>847.69</v>
      </c>
      <c r="O4860">
        <v>0.24</v>
      </c>
    </row>
    <row r="4861" spans="1:15" x14ac:dyDescent="0.3">
      <c r="A4861" t="str">
        <f xml:space="preserve"> _xlfn.XLOOKUP(H4861, 'Customers'!B:B, 'Customers'!A:A)</f>
        <v>CUST_750</v>
      </c>
      <c r="B4861" t="str">
        <f>_xlfn.XLOOKUP(L4861, Products!C:C, Products!A:A)</f>
        <v>PROD_1</v>
      </c>
      <c r="C4861">
        <v>4860</v>
      </c>
      <c r="D4861" s="2" t="s">
        <v>961</v>
      </c>
      <c r="E4861">
        <f>YEAR(Orders[[#This Row],[Order_Date]])</f>
        <v>2022</v>
      </c>
      <c r="F4861">
        <f>MONTH(Orders[[#This Row],[Order_Date]])</f>
        <v>4</v>
      </c>
      <c r="G4861" s="2" t="s">
        <v>475</v>
      </c>
      <c r="H4861" t="s">
        <v>1496</v>
      </c>
      <c r="I4861" t="s">
        <v>32</v>
      </c>
      <c r="J4861" t="s">
        <v>15</v>
      </c>
      <c r="K4861" t="s">
        <v>16</v>
      </c>
      <c r="L4861" t="s">
        <v>17</v>
      </c>
      <c r="M4861" s="1">
        <v>2375.21</v>
      </c>
      <c r="N4861" s="1">
        <v>-184.43</v>
      </c>
      <c r="O4861">
        <v>0.26</v>
      </c>
    </row>
    <row r="4862" spans="1:15" x14ac:dyDescent="0.3">
      <c r="A4862" t="str">
        <f xml:space="preserve"> _xlfn.XLOOKUP(H4862, 'Customers'!B:B, 'Customers'!A:A)</f>
        <v>CUST_892</v>
      </c>
      <c r="B4862" t="str">
        <f>_xlfn.XLOOKUP(L4862, Products!C:C, Products!A:A)</f>
        <v>PROD_5</v>
      </c>
      <c r="C4862">
        <v>4861</v>
      </c>
      <c r="D4862" s="2" t="s">
        <v>703</v>
      </c>
      <c r="E4862">
        <f>YEAR(Orders[[#This Row],[Order_Date]])</f>
        <v>2022</v>
      </c>
      <c r="F4862">
        <f>MONTH(Orders[[#This Row],[Order_Date]])</f>
        <v>2</v>
      </c>
      <c r="G4862" s="2" t="s">
        <v>137</v>
      </c>
      <c r="H4862" t="s">
        <v>1651</v>
      </c>
      <c r="I4862" t="s">
        <v>14</v>
      </c>
      <c r="J4862" t="s">
        <v>65</v>
      </c>
      <c r="K4862" t="s">
        <v>34</v>
      </c>
      <c r="L4862" t="s">
        <v>39</v>
      </c>
      <c r="M4862" s="1">
        <v>9069.26</v>
      </c>
      <c r="N4862" s="1">
        <v>-385.76</v>
      </c>
      <c r="O4862">
        <v>0.08</v>
      </c>
    </row>
    <row r="4863" spans="1:15" x14ac:dyDescent="0.3">
      <c r="A4863" t="str">
        <f xml:space="preserve"> _xlfn.XLOOKUP(H4863, 'Customers'!B:B, 'Customers'!A:A)</f>
        <v>CUST_776</v>
      </c>
      <c r="B4863" t="str">
        <f>_xlfn.XLOOKUP(L4863, Products!C:C, Products!A:A)</f>
        <v>PROD_1</v>
      </c>
      <c r="C4863">
        <v>4862</v>
      </c>
      <c r="D4863" s="2" t="s">
        <v>1480</v>
      </c>
      <c r="E4863">
        <f>YEAR(Orders[[#This Row],[Order_Date]])</f>
        <v>2023</v>
      </c>
      <c r="F4863">
        <f>MONTH(Orders[[#This Row],[Order_Date]])</f>
        <v>9</v>
      </c>
      <c r="G4863" s="2" t="s">
        <v>392</v>
      </c>
      <c r="H4863" t="s">
        <v>1523</v>
      </c>
      <c r="I4863" t="s">
        <v>14</v>
      </c>
      <c r="J4863" t="s">
        <v>15</v>
      </c>
      <c r="K4863" t="s">
        <v>27</v>
      </c>
      <c r="L4863" t="s">
        <v>17</v>
      </c>
      <c r="M4863" s="1">
        <v>5899.69</v>
      </c>
      <c r="N4863" s="1">
        <v>208.72</v>
      </c>
      <c r="O4863">
        <v>0.27</v>
      </c>
    </row>
    <row r="4864" spans="1:15" x14ac:dyDescent="0.3">
      <c r="A4864" t="str">
        <f xml:space="preserve"> _xlfn.XLOOKUP(H4864, 'Customers'!B:B, 'Customers'!A:A)</f>
        <v>CUST_170</v>
      </c>
      <c r="B4864" t="str">
        <f>_xlfn.XLOOKUP(L4864, Products!C:C, Products!A:A)</f>
        <v>PROD_1</v>
      </c>
      <c r="C4864">
        <v>4863</v>
      </c>
      <c r="D4864" s="2" t="s">
        <v>1140</v>
      </c>
      <c r="E4864">
        <f>YEAR(Orders[[#This Row],[Order_Date]])</f>
        <v>2022</v>
      </c>
      <c r="F4864">
        <f>MONTH(Orders[[#This Row],[Order_Date]])</f>
        <v>3</v>
      </c>
      <c r="G4864" s="2" t="s">
        <v>308</v>
      </c>
      <c r="H4864" t="s">
        <v>500</v>
      </c>
      <c r="I4864" t="s">
        <v>21</v>
      </c>
      <c r="J4864" t="s">
        <v>65</v>
      </c>
      <c r="K4864" t="s">
        <v>27</v>
      </c>
      <c r="L4864" t="s">
        <v>17</v>
      </c>
      <c r="M4864" s="1">
        <v>9682.82</v>
      </c>
      <c r="N4864" s="1">
        <v>-935.97</v>
      </c>
      <c r="O4864">
        <v>0.13</v>
      </c>
    </row>
    <row r="4865" spans="1:15" x14ac:dyDescent="0.3">
      <c r="A4865" t="str">
        <f xml:space="preserve"> _xlfn.XLOOKUP(H4865, 'Customers'!B:B, 'Customers'!A:A)</f>
        <v>CUST_574</v>
      </c>
      <c r="B4865" t="str">
        <f>_xlfn.XLOOKUP(L4865, Products!C:C, Products!A:A)</f>
        <v>PROD_4</v>
      </c>
      <c r="C4865">
        <v>4864</v>
      </c>
      <c r="D4865" s="2" t="s">
        <v>688</v>
      </c>
      <c r="E4865">
        <f>YEAR(Orders[[#This Row],[Order_Date]])</f>
        <v>2023</v>
      </c>
      <c r="F4865">
        <f>MONTH(Orders[[#This Row],[Order_Date]])</f>
        <v>12</v>
      </c>
      <c r="G4865" s="2" t="s">
        <v>1008</v>
      </c>
      <c r="H4865" t="s">
        <v>1275</v>
      </c>
      <c r="I4865" t="s">
        <v>14</v>
      </c>
      <c r="J4865" t="s">
        <v>22</v>
      </c>
      <c r="K4865" t="s">
        <v>34</v>
      </c>
      <c r="L4865" t="s">
        <v>35</v>
      </c>
      <c r="M4865" s="1">
        <v>5597.3</v>
      </c>
      <c r="N4865" s="1">
        <v>83.06</v>
      </c>
      <c r="O4865">
        <v>0.12</v>
      </c>
    </row>
    <row r="4866" spans="1:15" x14ac:dyDescent="0.3">
      <c r="A4866" t="str">
        <f xml:space="preserve"> _xlfn.XLOOKUP(H4866, 'Customers'!B:B, 'Customers'!A:A)</f>
        <v>CUST_814</v>
      </c>
      <c r="B4866" t="str">
        <f>_xlfn.XLOOKUP(L4866, Products!C:C, Products!A:A)</f>
        <v>PROD_3</v>
      </c>
      <c r="C4866">
        <v>4865</v>
      </c>
      <c r="D4866" s="2" t="s">
        <v>1259</v>
      </c>
      <c r="E4866">
        <f>YEAR(Orders[[#This Row],[Order_Date]])</f>
        <v>2023</v>
      </c>
      <c r="F4866">
        <f>MONTH(Orders[[#This Row],[Order_Date]])</f>
        <v>11</v>
      </c>
      <c r="G4866" s="2" t="s">
        <v>690</v>
      </c>
      <c r="H4866" t="s">
        <v>1564</v>
      </c>
      <c r="I4866" t="s">
        <v>21</v>
      </c>
      <c r="J4866" t="s">
        <v>22</v>
      </c>
      <c r="K4866" t="s">
        <v>27</v>
      </c>
      <c r="L4866" t="s">
        <v>28</v>
      </c>
      <c r="M4866" s="1">
        <v>6646.54</v>
      </c>
      <c r="N4866" s="1">
        <v>1173.27</v>
      </c>
      <c r="O4866">
        <v>0.1</v>
      </c>
    </row>
    <row r="4867" spans="1:15" x14ac:dyDescent="0.3">
      <c r="A4867" t="str">
        <f xml:space="preserve"> _xlfn.XLOOKUP(H4867, 'Customers'!B:B, 'Customers'!A:A)</f>
        <v>CUST_38</v>
      </c>
      <c r="B4867" t="str">
        <f>_xlfn.XLOOKUP(L4867, Products!C:C, Products!A:A)</f>
        <v>PROD_5</v>
      </c>
      <c r="C4867">
        <v>4866</v>
      </c>
      <c r="D4867" s="2" t="s">
        <v>255</v>
      </c>
      <c r="E4867">
        <f>YEAR(Orders[[#This Row],[Order_Date]])</f>
        <v>2022</v>
      </c>
      <c r="F4867">
        <f>MONTH(Orders[[#This Row],[Order_Date]])</f>
        <v>12</v>
      </c>
      <c r="G4867" s="2" t="s">
        <v>440</v>
      </c>
      <c r="H4867" t="s">
        <v>141</v>
      </c>
      <c r="I4867" t="s">
        <v>14</v>
      </c>
      <c r="J4867" t="s">
        <v>33</v>
      </c>
      <c r="K4867" t="s">
        <v>34</v>
      </c>
      <c r="L4867" t="s">
        <v>39</v>
      </c>
      <c r="M4867" s="1">
        <v>7893.15</v>
      </c>
      <c r="N4867" s="1">
        <v>1650.68</v>
      </c>
      <c r="O4867">
        <v>0.09</v>
      </c>
    </row>
    <row r="4868" spans="1:15" x14ac:dyDescent="0.3">
      <c r="A4868" t="str">
        <f xml:space="preserve"> _xlfn.XLOOKUP(H4868, 'Customers'!B:B, 'Customers'!A:A)</f>
        <v>CUST_448</v>
      </c>
      <c r="B4868" t="str">
        <f>_xlfn.XLOOKUP(L4868, Products!C:C, Products!A:A)</f>
        <v>PROD_1</v>
      </c>
      <c r="C4868">
        <v>4867</v>
      </c>
      <c r="D4868" s="2" t="s">
        <v>817</v>
      </c>
      <c r="E4868">
        <f>YEAR(Orders[[#This Row],[Order_Date]])</f>
        <v>2022</v>
      </c>
      <c r="F4868">
        <f>MONTH(Orders[[#This Row],[Order_Date]])</f>
        <v>12</v>
      </c>
      <c r="G4868" s="2" t="s">
        <v>714</v>
      </c>
      <c r="H4868" t="s">
        <v>1070</v>
      </c>
      <c r="I4868" t="s">
        <v>32</v>
      </c>
      <c r="J4868" t="s">
        <v>65</v>
      </c>
      <c r="K4868" t="s">
        <v>16</v>
      </c>
      <c r="L4868" t="s">
        <v>17</v>
      </c>
      <c r="M4868" s="1">
        <v>3505</v>
      </c>
      <c r="N4868" s="1">
        <v>800.69</v>
      </c>
      <c r="O4868">
        <v>0.21</v>
      </c>
    </row>
    <row r="4869" spans="1:15" x14ac:dyDescent="0.3">
      <c r="A4869" t="str">
        <f xml:space="preserve"> _xlfn.XLOOKUP(H4869, 'Customers'!B:B, 'Customers'!A:A)</f>
        <v>CUST_506</v>
      </c>
      <c r="B4869" t="str">
        <f>_xlfn.XLOOKUP(L4869, Products!C:C, Products!A:A)</f>
        <v>PROD_7</v>
      </c>
      <c r="C4869">
        <v>4868</v>
      </c>
      <c r="D4869" s="2" t="s">
        <v>1518</v>
      </c>
      <c r="E4869">
        <f>YEAR(Orders[[#This Row],[Order_Date]])</f>
        <v>2022</v>
      </c>
      <c r="F4869">
        <f>MONTH(Orders[[#This Row],[Order_Date]])</f>
        <v>7</v>
      </c>
      <c r="G4869" s="2" t="s">
        <v>322</v>
      </c>
      <c r="H4869" t="s">
        <v>1171</v>
      </c>
      <c r="I4869" t="s">
        <v>14</v>
      </c>
      <c r="J4869" t="s">
        <v>15</v>
      </c>
      <c r="K4869" t="s">
        <v>16</v>
      </c>
      <c r="L4869" t="s">
        <v>66</v>
      </c>
      <c r="M4869" s="1">
        <v>5352.21</v>
      </c>
      <c r="N4869" s="1">
        <v>121.13</v>
      </c>
      <c r="O4869">
        <v>0.28999999999999998</v>
      </c>
    </row>
    <row r="4870" spans="1:15" x14ac:dyDescent="0.3">
      <c r="A4870" t="str">
        <f xml:space="preserve"> _xlfn.XLOOKUP(H4870, 'Customers'!B:B, 'Customers'!A:A)</f>
        <v>CUST_850</v>
      </c>
      <c r="B4870" t="str">
        <f>_xlfn.XLOOKUP(L4870, Products!C:C, Products!A:A)</f>
        <v>PROD_1</v>
      </c>
      <c r="C4870">
        <v>4869</v>
      </c>
      <c r="D4870" s="2" t="s">
        <v>852</v>
      </c>
      <c r="E4870">
        <f>YEAR(Orders[[#This Row],[Order_Date]])</f>
        <v>2022</v>
      </c>
      <c r="F4870">
        <f>MONTH(Orders[[#This Row],[Order_Date]])</f>
        <v>6</v>
      </c>
      <c r="G4870" s="2" t="s">
        <v>910</v>
      </c>
      <c r="H4870" t="s">
        <v>1603</v>
      </c>
      <c r="I4870" t="s">
        <v>21</v>
      </c>
      <c r="J4870" t="s">
        <v>15</v>
      </c>
      <c r="K4870" t="s">
        <v>27</v>
      </c>
      <c r="L4870" t="s">
        <v>17</v>
      </c>
      <c r="M4870" s="1">
        <v>5817.03</v>
      </c>
      <c r="N4870" s="1">
        <v>-151.01</v>
      </c>
      <c r="O4870">
        <v>0.11</v>
      </c>
    </row>
    <row r="4871" spans="1:15" x14ac:dyDescent="0.3">
      <c r="A4871" t="str">
        <f xml:space="preserve"> _xlfn.XLOOKUP(H4871, 'Customers'!B:B, 'Customers'!A:A)</f>
        <v>CUST_127</v>
      </c>
      <c r="B4871" t="str">
        <f>_xlfn.XLOOKUP(L4871, Products!C:C, Products!A:A)</f>
        <v>PROD_3</v>
      </c>
      <c r="C4871">
        <v>4870</v>
      </c>
      <c r="D4871" s="2" t="s">
        <v>986</v>
      </c>
      <c r="E4871">
        <f>YEAR(Orders[[#This Row],[Order_Date]])</f>
        <v>2022</v>
      </c>
      <c r="F4871">
        <f>MONTH(Orders[[#This Row],[Order_Date]])</f>
        <v>11</v>
      </c>
      <c r="G4871" s="2" t="s">
        <v>445</v>
      </c>
      <c r="H4871" t="s">
        <v>393</v>
      </c>
      <c r="I4871" t="s">
        <v>21</v>
      </c>
      <c r="J4871" t="s">
        <v>65</v>
      </c>
      <c r="K4871" t="s">
        <v>27</v>
      </c>
      <c r="L4871" t="s">
        <v>28</v>
      </c>
      <c r="M4871" s="1">
        <v>1411.79</v>
      </c>
      <c r="N4871" s="1">
        <v>123.5</v>
      </c>
      <c r="O4871">
        <v>0.04</v>
      </c>
    </row>
    <row r="4872" spans="1:15" x14ac:dyDescent="0.3">
      <c r="A4872" t="str">
        <f xml:space="preserve"> _xlfn.XLOOKUP(H4872, 'Customers'!B:B, 'Customers'!A:A)</f>
        <v>CUST_355</v>
      </c>
      <c r="B4872" t="str">
        <f>_xlfn.XLOOKUP(L4872, Products!C:C, Products!A:A)</f>
        <v>PROD_8</v>
      </c>
      <c r="C4872">
        <v>4871</v>
      </c>
      <c r="D4872" s="2" t="s">
        <v>296</v>
      </c>
      <c r="E4872">
        <f>YEAR(Orders[[#This Row],[Order_Date]])</f>
        <v>2022</v>
      </c>
      <c r="F4872">
        <f>MONTH(Orders[[#This Row],[Order_Date]])</f>
        <v>7</v>
      </c>
      <c r="G4872" s="2" t="s">
        <v>243</v>
      </c>
      <c r="H4872" t="s">
        <v>896</v>
      </c>
      <c r="I4872" t="s">
        <v>14</v>
      </c>
      <c r="J4872" t="s">
        <v>22</v>
      </c>
      <c r="K4872" t="s">
        <v>27</v>
      </c>
      <c r="L4872" t="s">
        <v>73</v>
      </c>
      <c r="M4872" s="1">
        <v>6761.14</v>
      </c>
      <c r="N4872" s="1">
        <v>241.77</v>
      </c>
      <c r="O4872">
        <v>0.13</v>
      </c>
    </row>
    <row r="4873" spans="1:15" x14ac:dyDescent="0.3">
      <c r="A4873" t="str">
        <f xml:space="preserve"> _xlfn.XLOOKUP(H4873, 'Customers'!B:B, 'Customers'!A:A)</f>
        <v>CUST_453</v>
      </c>
      <c r="B4873" t="str">
        <f>_xlfn.XLOOKUP(L4873, Products!C:C, Products!A:A)</f>
        <v>PROD_2</v>
      </c>
      <c r="C4873">
        <v>4872</v>
      </c>
      <c r="D4873" s="2" t="s">
        <v>54</v>
      </c>
      <c r="E4873">
        <f>YEAR(Orders[[#This Row],[Order_Date]])</f>
        <v>2022</v>
      </c>
      <c r="F4873">
        <f>MONTH(Orders[[#This Row],[Order_Date]])</f>
        <v>2</v>
      </c>
      <c r="G4873" s="2" t="s">
        <v>702</v>
      </c>
      <c r="H4873" t="s">
        <v>1078</v>
      </c>
      <c r="I4873" t="s">
        <v>32</v>
      </c>
      <c r="J4873" t="s">
        <v>65</v>
      </c>
      <c r="K4873" t="s">
        <v>16</v>
      </c>
      <c r="L4873" t="s">
        <v>23</v>
      </c>
      <c r="M4873" s="1">
        <v>563.23</v>
      </c>
      <c r="N4873" s="1">
        <v>55.69</v>
      </c>
      <c r="O4873">
        <v>0.26</v>
      </c>
    </row>
    <row r="4874" spans="1:15" x14ac:dyDescent="0.3">
      <c r="A4874" t="str">
        <f xml:space="preserve"> _xlfn.XLOOKUP(H4874, 'Customers'!B:B, 'Customers'!A:A)</f>
        <v>CUST_51</v>
      </c>
      <c r="B4874" t="str">
        <f>_xlfn.XLOOKUP(L4874, Products!C:C, Products!A:A)</f>
        <v>PROD_5</v>
      </c>
      <c r="C4874">
        <v>4873</v>
      </c>
      <c r="D4874" s="2" t="s">
        <v>206</v>
      </c>
      <c r="E4874">
        <f>YEAR(Orders[[#This Row],[Order_Date]])</f>
        <v>2022</v>
      </c>
      <c r="F4874">
        <f>MONTH(Orders[[#This Row],[Order_Date]])</f>
        <v>12</v>
      </c>
      <c r="G4874" s="2" t="s">
        <v>440</v>
      </c>
      <c r="H4874" t="s">
        <v>178</v>
      </c>
      <c r="I4874" t="s">
        <v>14</v>
      </c>
      <c r="J4874" t="s">
        <v>15</v>
      </c>
      <c r="K4874" t="s">
        <v>34</v>
      </c>
      <c r="L4874" t="s">
        <v>39</v>
      </c>
      <c r="M4874" s="1">
        <v>4452.71</v>
      </c>
      <c r="N4874" s="1">
        <v>157.13999999999999</v>
      </c>
      <c r="O4874">
        <v>0.05</v>
      </c>
    </row>
    <row r="4875" spans="1:15" x14ac:dyDescent="0.3">
      <c r="A4875" t="str">
        <f xml:space="preserve"> _xlfn.XLOOKUP(H4875, 'Customers'!B:B, 'Customers'!A:A)</f>
        <v>CUST_34</v>
      </c>
      <c r="B4875" t="str">
        <f>_xlfn.XLOOKUP(L4875, Products!C:C, Products!A:A)</f>
        <v>PROD_7</v>
      </c>
      <c r="C4875">
        <v>4874</v>
      </c>
      <c r="D4875" s="2" t="s">
        <v>1303</v>
      </c>
      <c r="E4875">
        <f>YEAR(Orders[[#This Row],[Order_Date]])</f>
        <v>2022</v>
      </c>
      <c r="F4875">
        <f>MONTH(Orders[[#This Row],[Order_Date]])</f>
        <v>3</v>
      </c>
      <c r="G4875" s="2" t="s">
        <v>416</v>
      </c>
      <c r="H4875" t="s">
        <v>129</v>
      </c>
      <c r="I4875" t="s">
        <v>21</v>
      </c>
      <c r="J4875" t="s">
        <v>22</v>
      </c>
      <c r="K4875" t="s">
        <v>16</v>
      </c>
      <c r="L4875" t="s">
        <v>66</v>
      </c>
      <c r="M4875" s="1">
        <v>8482.98</v>
      </c>
      <c r="N4875" s="1">
        <v>755.86</v>
      </c>
      <c r="O4875">
        <v>0.03</v>
      </c>
    </row>
    <row r="4876" spans="1:15" x14ac:dyDescent="0.3">
      <c r="A4876" t="str">
        <f xml:space="preserve"> _xlfn.XLOOKUP(H4876, 'Customers'!B:B, 'Customers'!A:A)</f>
        <v>CUST_161</v>
      </c>
      <c r="B4876" t="str">
        <f>_xlfn.XLOOKUP(L4876, Products!C:C, Products!A:A)</f>
        <v>PROD_7</v>
      </c>
      <c r="C4876">
        <v>4875</v>
      </c>
      <c r="D4876" s="2" t="s">
        <v>731</v>
      </c>
      <c r="E4876">
        <f>YEAR(Orders[[#This Row],[Order_Date]])</f>
        <v>2023</v>
      </c>
      <c r="F4876">
        <f>MONTH(Orders[[#This Row],[Order_Date]])</f>
        <v>1</v>
      </c>
      <c r="G4876" s="2" t="s">
        <v>640</v>
      </c>
      <c r="H4876" t="s">
        <v>473</v>
      </c>
      <c r="I4876" t="s">
        <v>21</v>
      </c>
      <c r="J4876" t="s">
        <v>33</v>
      </c>
      <c r="K4876" t="s">
        <v>16</v>
      </c>
      <c r="L4876" t="s">
        <v>66</v>
      </c>
      <c r="M4876" s="1">
        <v>9135.77</v>
      </c>
      <c r="N4876" s="1">
        <v>334.95</v>
      </c>
      <c r="O4876">
        <v>0.01</v>
      </c>
    </row>
    <row r="4877" spans="1:15" x14ac:dyDescent="0.3">
      <c r="A4877" t="str">
        <f xml:space="preserve"> _xlfn.XLOOKUP(H4877, 'Customers'!B:B, 'Customers'!A:A)</f>
        <v>CUST_468</v>
      </c>
      <c r="B4877" t="str">
        <f>_xlfn.XLOOKUP(L4877, Products!C:C, Products!A:A)</f>
        <v>PROD_6</v>
      </c>
      <c r="C4877">
        <v>4876</v>
      </c>
      <c r="D4877" s="2" t="s">
        <v>62</v>
      </c>
      <c r="E4877">
        <f>YEAR(Orders[[#This Row],[Order_Date]])</f>
        <v>2023</v>
      </c>
      <c r="F4877">
        <f>MONTH(Orders[[#This Row],[Order_Date]])</f>
        <v>1</v>
      </c>
      <c r="G4877" s="2" t="s">
        <v>358</v>
      </c>
      <c r="H4877" t="s">
        <v>1097</v>
      </c>
      <c r="I4877" t="s">
        <v>32</v>
      </c>
      <c r="J4877" t="s">
        <v>22</v>
      </c>
      <c r="K4877" t="s">
        <v>34</v>
      </c>
      <c r="L4877" t="s">
        <v>52</v>
      </c>
      <c r="M4877" s="1">
        <v>264.33999999999997</v>
      </c>
      <c r="N4877" s="1">
        <v>5.26</v>
      </c>
      <c r="O4877">
        <v>0.14000000000000001</v>
      </c>
    </row>
    <row r="4878" spans="1:15" x14ac:dyDescent="0.3">
      <c r="A4878" t="str">
        <f xml:space="preserve"> _xlfn.XLOOKUP(H4878, 'Customers'!B:B, 'Customers'!A:A)</f>
        <v>CUST_362</v>
      </c>
      <c r="B4878" t="str">
        <f>_xlfn.XLOOKUP(L4878, Products!C:C, Products!A:A)</f>
        <v>PROD_6</v>
      </c>
      <c r="C4878">
        <v>4877</v>
      </c>
      <c r="D4878" s="2" t="s">
        <v>499</v>
      </c>
      <c r="E4878">
        <f>YEAR(Orders[[#This Row],[Order_Date]])</f>
        <v>2022</v>
      </c>
      <c r="F4878">
        <f>MONTH(Orders[[#This Row],[Order_Date]])</f>
        <v>9</v>
      </c>
      <c r="G4878" s="2" t="s">
        <v>389</v>
      </c>
      <c r="H4878" t="s">
        <v>906</v>
      </c>
      <c r="I4878" t="s">
        <v>14</v>
      </c>
      <c r="J4878" t="s">
        <v>65</v>
      </c>
      <c r="K4878" t="s">
        <v>34</v>
      </c>
      <c r="L4878" t="s">
        <v>52</v>
      </c>
      <c r="M4878" s="1">
        <v>8530.0400000000009</v>
      </c>
      <c r="N4878" s="1">
        <v>1404.35</v>
      </c>
      <c r="O4878">
        <v>0.04</v>
      </c>
    </row>
    <row r="4879" spans="1:15" x14ac:dyDescent="0.3">
      <c r="A4879" t="str">
        <f xml:space="preserve"> _xlfn.XLOOKUP(H4879, 'Customers'!B:B, 'Customers'!A:A)</f>
        <v>CUST_762</v>
      </c>
      <c r="B4879" t="str">
        <f>_xlfn.XLOOKUP(L4879, Products!C:C, Products!A:A)</f>
        <v>PROD_1</v>
      </c>
      <c r="C4879">
        <v>4878</v>
      </c>
      <c r="D4879" s="2" t="s">
        <v>54</v>
      </c>
      <c r="E4879">
        <f>YEAR(Orders[[#This Row],[Order_Date]])</f>
        <v>2022</v>
      </c>
      <c r="F4879">
        <f>MONTH(Orders[[#This Row],[Order_Date]])</f>
        <v>2</v>
      </c>
      <c r="G4879" s="2" t="s">
        <v>703</v>
      </c>
      <c r="H4879" t="s">
        <v>1508</v>
      </c>
      <c r="I4879" t="s">
        <v>32</v>
      </c>
      <c r="J4879" t="s">
        <v>15</v>
      </c>
      <c r="K4879" t="s">
        <v>16</v>
      </c>
      <c r="L4879" t="s">
        <v>17</v>
      </c>
      <c r="M4879" s="1">
        <v>9764.18</v>
      </c>
      <c r="N4879" s="1">
        <v>-349.31</v>
      </c>
      <c r="O4879">
        <v>0.24</v>
      </c>
    </row>
    <row r="4880" spans="1:15" x14ac:dyDescent="0.3">
      <c r="A4880" t="str">
        <f xml:space="preserve"> _xlfn.XLOOKUP(H4880, 'Customers'!B:B, 'Customers'!A:A)</f>
        <v>CUST_946</v>
      </c>
      <c r="B4880" t="str">
        <f>_xlfn.XLOOKUP(L4880, Products!C:C, Products!A:A)</f>
        <v>PROD_7</v>
      </c>
      <c r="C4880">
        <v>4879</v>
      </c>
      <c r="D4880" s="2" t="s">
        <v>1427</v>
      </c>
      <c r="E4880">
        <f>YEAR(Orders[[#This Row],[Order_Date]])</f>
        <v>2022</v>
      </c>
      <c r="F4880">
        <f>MONTH(Orders[[#This Row],[Order_Date]])</f>
        <v>4</v>
      </c>
      <c r="G4880" s="2" t="s">
        <v>556</v>
      </c>
      <c r="H4880" t="s">
        <v>1707</v>
      </c>
      <c r="I4880" t="s">
        <v>32</v>
      </c>
      <c r="J4880" t="s">
        <v>22</v>
      </c>
      <c r="K4880" t="s">
        <v>16</v>
      </c>
      <c r="L4880" t="s">
        <v>66</v>
      </c>
      <c r="M4880" s="1">
        <v>4934.41</v>
      </c>
      <c r="N4880" s="1">
        <v>-382.4</v>
      </c>
      <c r="O4880">
        <v>0.01</v>
      </c>
    </row>
    <row r="4881" spans="1:15" x14ac:dyDescent="0.3">
      <c r="A4881" t="str">
        <f xml:space="preserve"> _xlfn.XLOOKUP(H4881, 'Customers'!B:B, 'Customers'!A:A)</f>
        <v>CUST_71</v>
      </c>
      <c r="B4881" t="str">
        <f>_xlfn.XLOOKUP(L4881, Products!C:C, Products!A:A)</f>
        <v>PROD_1</v>
      </c>
      <c r="C4881">
        <v>4880</v>
      </c>
      <c r="D4881" s="2" t="s">
        <v>773</v>
      </c>
      <c r="E4881">
        <f>YEAR(Orders[[#This Row],[Order_Date]])</f>
        <v>2022</v>
      </c>
      <c r="F4881">
        <f>MONTH(Orders[[#This Row],[Order_Date]])</f>
        <v>5</v>
      </c>
      <c r="G4881" s="2" t="s">
        <v>1409</v>
      </c>
      <c r="H4881" t="s">
        <v>233</v>
      </c>
      <c r="I4881" t="s">
        <v>32</v>
      </c>
      <c r="J4881" t="s">
        <v>33</v>
      </c>
      <c r="K4881" t="s">
        <v>27</v>
      </c>
      <c r="L4881" t="s">
        <v>17</v>
      </c>
      <c r="M4881" s="1">
        <v>2663.82</v>
      </c>
      <c r="N4881" s="1">
        <v>688.14</v>
      </c>
      <c r="O4881">
        <v>0.28000000000000003</v>
      </c>
    </row>
    <row r="4882" spans="1:15" x14ac:dyDescent="0.3">
      <c r="A4882" t="str">
        <f xml:space="preserve"> _xlfn.XLOOKUP(H4882, 'Customers'!B:B, 'Customers'!A:A)</f>
        <v>CUST_330</v>
      </c>
      <c r="B4882" t="str">
        <f>_xlfn.XLOOKUP(L4882, Products!C:C, Products!A:A)</f>
        <v>PROD_2</v>
      </c>
      <c r="C4882">
        <v>4881</v>
      </c>
      <c r="D4882" s="2" t="s">
        <v>609</v>
      </c>
      <c r="E4882">
        <f>YEAR(Orders[[#This Row],[Order_Date]])</f>
        <v>2022</v>
      </c>
      <c r="F4882">
        <f>MONTH(Orders[[#This Row],[Order_Date]])</f>
        <v>5</v>
      </c>
      <c r="G4882" s="2" t="s">
        <v>360</v>
      </c>
      <c r="H4882" t="s">
        <v>853</v>
      </c>
      <c r="I4882" t="s">
        <v>14</v>
      </c>
      <c r="J4882" t="s">
        <v>65</v>
      </c>
      <c r="K4882" t="s">
        <v>16</v>
      </c>
      <c r="L4882" t="s">
        <v>23</v>
      </c>
      <c r="M4882" s="1">
        <v>8620.2800000000007</v>
      </c>
      <c r="N4882" s="1">
        <v>866.71</v>
      </c>
      <c r="O4882">
        <v>0.04</v>
      </c>
    </row>
    <row r="4883" spans="1:15" x14ac:dyDescent="0.3">
      <c r="A4883" t="str">
        <f xml:space="preserve"> _xlfn.XLOOKUP(H4883, 'Customers'!B:B, 'Customers'!A:A)</f>
        <v>CUST_231</v>
      </c>
      <c r="B4883" t="str">
        <f>_xlfn.XLOOKUP(L4883, Products!C:C, Products!A:A)</f>
        <v>PROD_7</v>
      </c>
      <c r="C4883">
        <v>4882</v>
      </c>
      <c r="D4883" s="2" t="s">
        <v>841</v>
      </c>
      <c r="E4883">
        <f>YEAR(Orders[[#This Row],[Order_Date]])</f>
        <v>2023</v>
      </c>
      <c r="F4883">
        <f>MONTH(Orders[[#This Row],[Order_Date]])</f>
        <v>10</v>
      </c>
      <c r="G4883" s="2" t="s">
        <v>447</v>
      </c>
      <c r="H4883" t="s">
        <v>645</v>
      </c>
      <c r="I4883" t="s">
        <v>21</v>
      </c>
      <c r="J4883" t="s">
        <v>15</v>
      </c>
      <c r="K4883" t="s">
        <v>16</v>
      </c>
      <c r="L4883" t="s">
        <v>66</v>
      </c>
      <c r="M4883" s="1">
        <v>6191.07</v>
      </c>
      <c r="N4883" s="1">
        <v>1758.11</v>
      </c>
      <c r="O4883">
        <v>0.14000000000000001</v>
      </c>
    </row>
    <row r="4884" spans="1:15" x14ac:dyDescent="0.3">
      <c r="A4884" t="str">
        <f xml:space="preserve"> _xlfn.XLOOKUP(H4884, 'Customers'!B:B, 'Customers'!A:A)</f>
        <v>CUST_246</v>
      </c>
      <c r="B4884" t="str">
        <f>_xlfn.XLOOKUP(L4884, Products!C:C, Products!A:A)</f>
        <v>PROD_5</v>
      </c>
      <c r="C4884">
        <v>4883</v>
      </c>
      <c r="D4884" s="2" t="s">
        <v>1079</v>
      </c>
      <c r="E4884">
        <f>YEAR(Orders[[#This Row],[Order_Date]])</f>
        <v>2022</v>
      </c>
      <c r="F4884">
        <f>MONTH(Orders[[#This Row],[Order_Date]])</f>
        <v>10</v>
      </c>
      <c r="G4884" s="2" t="s">
        <v>1378</v>
      </c>
      <c r="H4884" t="s">
        <v>677</v>
      </c>
      <c r="I4884" t="s">
        <v>32</v>
      </c>
      <c r="J4884" t="s">
        <v>65</v>
      </c>
      <c r="K4884" t="s">
        <v>34</v>
      </c>
      <c r="L4884" t="s">
        <v>39</v>
      </c>
      <c r="M4884" s="1">
        <v>5658.23</v>
      </c>
      <c r="N4884" s="1">
        <v>646.84</v>
      </c>
      <c r="O4884">
        <v>0.2</v>
      </c>
    </row>
    <row r="4885" spans="1:15" x14ac:dyDescent="0.3">
      <c r="A4885" t="str">
        <f xml:space="preserve"> _xlfn.XLOOKUP(H4885, 'Customers'!B:B, 'Customers'!A:A)</f>
        <v>CUST_241</v>
      </c>
      <c r="B4885" t="str">
        <f>_xlfn.XLOOKUP(L4885, Products!C:C, Products!A:A)</f>
        <v>PROD_6</v>
      </c>
      <c r="C4885">
        <v>4884</v>
      </c>
      <c r="D4885" s="2" t="s">
        <v>707</v>
      </c>
      <c r="E4885">
        <f>YEAR(Orders[[#This Row],[Order_Date]])</f>
        <v>2022</v>
      </c>
      <c r="F4885">
        <f>MONTH(Orders[[#This Row],[Order_Date]])</f>
        <v>11</v>
      </c>
      <c r="G4885" s="2" t="s">
        <v>445</v>
      </c>
      <c r="H4885" t="s">
        <v>665</v>
      </c>
      <c r="I4885" t="s">
        <v>32</v>
      </c>
      <c r="J4885" t="s">
        <v>65</v>
      </c>
      <c r="K4885" t="s">
        <v>34</v>
      </c>
      <c r="L4885" t="s">
        <v>52</v>
      </c>
      <c r="M4885" s="1">
        <v>1798.95</v>
      </c>
      <c r="N4885" s="1">
        <v>381.95</v>
      </c>
      <c r="O4885">
        <v>0.04</v>
      </c>
    </row>
    <row r="4886" spans="1:15" x14ac:dyDescent="0.3">
      <c r="A4886" t="str">
        <f xml:space="preserve"> _xlfn.XLOOKUP(H4886, 'Customers'!B:B, 'Customers'!A:A)</f>
        <v>CUST_600</v>
      </c>
      <c r="B4886" t="str">
        <f>_xlfn.XLOOKUP(L4886, Products!C:C, Products!A:A)</f>
        <v>PROD_2</v>
      </c>
      <c r="C4886">
        <v>4885</v>
      </c>
      <c r="D4886" s="2" t="s">
        <v>1319</v>
      </c>
      <c r="E4886">
        <f>YEAR(Orders[[#This Row],[Order_Date]])</f>
        <v>2023</v>
      </c>
      <c r="F4886">
        <f>MONTH(Orders[[#This Row],[Order_Date]])</f>
        <v>5</v>
      </c>
      <c r="G4886" s="2" t="s">
        <v>401</v>
      </c>
      <c r="H4886" t="s">
        <v>1312</v>
      </c>
      <c r="I4886" t="s">
        <v>21</v>
      </c>
      <c r="J4886" t="s">
        <v>65</v>
      </c>
      <c r="K4886" t="s">
        <v>16</v>
      </c>
      <c r="L4886" t="s">
        <v>23</v>
      </c>
      <c r="M4886" s="1">
        <v>4021.53</v>
      </c>
      <c r="N4886" s="1">
        <v>-311.79000000000002</v>
      </c>
      <c r="O4886">
        <v>0.09</v>
      </c>
    </row>
    <row r="4887" spans="1:15" x14ac:dyDescent="0.3">
      <c r="A4887" t="str">
        <f xml:space="preserve"> _xlfn.XLOOKUP(H4887, 'Customers'!B:B, 'Customers'!A:A)</f>
        <v>CUST_553</v>
      </c>
      <c r="B4887" t="str">
        <f>_xlfn.XLOOKUP(L4887, Products!C:C, Products!A:A)</f>
        <v>PROD_4</v>
      </c>
      <c r="C4887">
        <v>4886</v>
      </c>
      <c r="D4887" s="2" t="s">
        <v>571</v>
      </c>
      <c r="E4887">
        <f>YEAR(Orders[[#This Row],[Order_Date]])</f>
        <v>2023</v>
      </c>
      <c r="F4887">
        <f>MONTH(Orders[[#This Row],[Order_Date]])</f>
        <v>6</v>
      </c>
      <c r="G4887" s="2" t="s">
        <v>1453</v>
      </c>
      <c r="H4887" t="s">
        <v>1238</v>
      </c>
      <c r="I4887" t="s">
        <v>14</v>
      </c>
      <c r="J4887" t="s">
        <v>65</v>
      </c>
      <c r="K4887" t="s">
        <v>34</v>
      </c>
      <c r="L4887" t="s">
        <v>35</v>
      </c>
      <c r="M4887" s="1">
        <v>6599.78</v>
      </c>
      <c r="N4887" s="1">
        <v>1737.83</v>
      </c>
      <c r="O4887">
        <v>0.15</v>
      </c>
    </row>
    <row r="4888" spans="1:15" x14ac:dyDescent="0.3">
      <c r="A4888" t="str">
        <f xml:space="preserve"> _xlfn.XLOOKUP(H4888, 'Customers'!B:B, 'Customers'!A:A)</f>
        <v>CUST_380</v>
      </c>
      <c r="B4888" t="str">
        <f>_xlfn.XLOOKUP(L4888, Products!C:C, Products!A:A)</f>
        <v>PROD_7</v>
      </c>
      <c r="C4888">
        <v>4887</v>
      </c>
      <c r="D4888" s="2" t="s">
        <v>1206</v>
      </c>
      <c r="E4888">
        <f>YEAR(Orders[[#This Row],[Order_Date]])</f>
        <v>2022</v>
      </c>
      <c r="F4888">
        <f>MONTH(Orders[[#This Row],[Order_Date]])</f>
        <v>8</v>
      </c>
      <c r="G4888" s="2" t="s">
        <v>499</v>
      </c>
      <c r="H4888" t="s">
        <v>945</v>
      </c>
      <c r="I4888" t="s">
        <v>32</v>
      </c>
      <c r="J4888" t="s">
        <v>33</v>
      </c>
      <c r="K4888" t="s">
        <v>16</v>
      </c>
      <c r="L4888" t="s">
        <v>66</v>
      </c>
      <c r="M4888" s="1">
        <v>9230.49</v>
      </c>
      <c r="N4888" s="1">
        <v>-187.04</v>
      </c>
      <c r="O4888">
        <v>0.04</v>
      </c>
    </row>
    <row r="4889" spans="1:15" x14ac:dyDescent="0.3">
      <c r="A4889" t="str">
        <f xml:space="preserve"> _xlfn.XLOOKUP(H4889, 'Customers'!B:B, 'Customers'!A:A)</f>
        <v>CUST_646</v>
      </c>
      <c r="B4889" t="str">
        <f>_xlfn.XLOOKUP(L4889, Products!C:C, Products!A:A)</f>
        <v>PROD_3</v>
      </c>
      <c r="C4889">
        <v>4888</v>
      </c>
      <c r="D4889" s="2" t="s">
        <v>575</v>
      </c>
      <c r="E4889">
        <f>YEAR(Orders[[#This Row],[Order_Date]])</f>
        <v>2022</v>
      </c>
      <c r="F4889">
        <f>MONTH(Orders[[#This Row],[Order_Date]])</f>
        <v>11</v>
      </c>
      <c r="G4889" s="2" t="s">
        <v>502</v>
      </c>
      <c r="H4889" t="s">
        <v>1371</v>
      </c>
      <c r="I4889" t="s">
        <v>32</v>
      </c>
      <c r="J4889" t="s">
        <v>15</v>
      </c>
      <c r="K4889" t="s">
        <v>27</v>
      </c>
      <c r="L4889" t="s">
        <v>28</v>
      </c>
      <c r="M4889" s="1">
        <v>2091.2800000000002</v>
      </c>
      <c r="N4889" s="1">
        <v>-161.77000000000001</v>
      </c>
      <c r="O4889">
        <v>0.04</v>
      </c>
    </row>
    <row r="4890" spans="1:15" x14ac:dyDescent="0.3">
      <c r="A4890" t="str">
        <f xml:space="preserve"> _xlfn.XLOOKUP(H4890, 'Customers'!B:B, 'Customers'!A:A)</f>
        <v>CUST_995</v>
      </c>
      <c r="B4890" t="str">
        <f>_xlfn.XLOOKUP(L4890, Products!C:C, Products!A:A)</f>
        <v>PROD_2</v>
      </c>
      <c r="C4890">
        <v>4889</v>
      </c>
      <c r="D4890" s="2" t="s">
        <v>195</v>
      </c>
      <c r="E4890">
        <f>YEAR(Orders[[#This Row],[Order_Date]])</f>
        <v>2022</v>
      </c>
      <c r="F4890">
        <f>MONTH(Orders[[#This Row],[Order_Date]])</f>
        <v>9</v>
      </c>
      <c r="G4890" s="2" t="s">
        <v>264</v>
      </c>
      <c r="H4890" t="s">
        <v>1759</v>
      </c>
      <c r="I4890" t="s">
        <v>14</v>
      </c>
      <c r="J4890" t="s">
        <v>22</v>
      </c>
      <c r="K4890" t="s">
        <v>16</v>
      </c>
      <c r="L4890" t="s">
        <v>23</v>
      </c>
      <c r="M4890" s="1">
        <v>4564.21</v>
      </c>
      <c r="N4890" s="1">
        <v>1268.6300000000001</v>
      </c>
      <c r="O4890">
        <v>0.19</v>
      </c>
    </row>
    <row r="4891" spans="1:15" x14ac:dyDescent="0.3">
      <c r="A4891" t="str">
        <f xml:space="preserve"> _xlfn.XLOOKUP(H4891, 'Customers'!B:B, 'Customers'!A:A)</f>
        <v>CUST_138</v>
      </c>
      <c r="B4891" t="str">
        <f>_xlfn.XLOOKUP(L4891, Products!C:C, Products!A:A)</f>
        <v>PROD_5</v>
      </c>
      <c r="C4891">
        <v>4890</v>
      </c>
      <c r="D4891" s="2" t="s">
        <v>243</v>
      </c>
      <c r="E4891">
        <f>YEAR(Orders[[#This Row],[Order_Date]])</f>
        <v>2022</v>
      </c>
      <c r="F4891">
        <f>MONTH(Orders[[#This Row],[Order_Date]])</f>
        <v>7</v>
      </c>
      <c r="G4891" s="2" t="s">
        <v>244</v>
      </c>
      <c r="H4891" t="s">
        <v>422</v>
      </c>
      <c r="I4891" t="s">
        <v>32</v>
      </c>
      <c r="J4891" t="s">
        <v>65</v>
      </c>
      <c r="K4891" t="s">
        <v>34</v>
      </c>
      <c r="L4891" t="s">
        <v>39</v>
      </c>
      <c r="M4891" s="1">
        <v>5476.83</v>
      </c>
      <c r="N4891" s="1">
        <v>1024.8800000000001</v>
      </c>
      <c r="O4891">
        <v>0.2</v>
      </c>
    </row>
    <row r="4892" spans="1:15" x14ac:dyDescent="0.3">
      <c r="A4892" t="str">
        <f xml:space="preserve"> _xlfn.XLOOKUP(H4892, 'Customers'!B:B, 'Customers'!A:A)</f>
        <v>CUST_516</v>
      </c>
      <c r="B4892" t="str">
        <f>_xlfn.XLOOKUP(L4892, Products!C:C, Products!A:A)</f>
        <v>PROD_2</v>
      </c>
      <c r="C4892">
        <v>4891</v>
      </c>
      <c r="D4892" s="2" t="s">
        <v>12</v>
      </c>
      <c r="E4892">
        <f>YEAR(Orders[[#This Row],[Order_Date]])</f>
        <v>2023</v>
      </c>
      <c r="F4892">
        <f>MONTH(Orders[[#This Row],[Order_Date]])</f>
        <v>9</v>
      </c>
      <c r="G4892" s="2" t="s">
        <v>1547</v>
      </c>
      <c r="H4892" t="s">
        <v>1187</v>
      </c>
      <c r="I4892" t="s">
        <v>32</v>
      </c>
      <c r="J4892" t="s">
        <v>15</v>
      </c>
      <c r="K4892" t="s">
        <v>16</v>
      </c>
      <c r="L4892" t="s">
        <v>23</v>
      </c>
      <c r="M4892" s="1">
        <v>1330.83</v>
      </c>
      <c r="N4892" s="1">
        <v>366.16</v>
      </c>
      <c r="O4892">
        <v>0.18</v>
      </c>
    </row>
    <row r="4893" spans="1:15" x14ac:dyDescent="0.3">
      <c r="A4893" t="str">
        <f xml:space="preserve"> _xlfn.XLOOKUP(H4893, 'Customers'!B:B, 'Customers'!A:A)</f>
        <v>CUST_448</v>
      </c>
      <c r="B4893" t="str">
        <f>_xlfn.XLOOKUP(L4893, Products!C:C, Products!A:A)</f>
        <v>PROD_2</v>
      </c>
      <c r="C4893">
        <v>4892</v>
      </c>
      <c r="D4893" s="2" t="s">
        <v>83</v>
      </c>
      <c r="E4893">
        <f>YEAR(Orders[[#This Row],[Order_Date]])</f>
        <v>2023</v>
      </c>
      <c r="F4893">
        <f>MONTH(Orders[[#This Row],[Order_Date]])</f>
        <v>1</v>
      </c>
      <c r="G4893" s="2" t="s">
        <v>1073</v>
      </c>
      <c r="H4893" t="s">
        <v>1070</v>
      </c>
      <c r="I4893" t="s">
        <v>14</v>
      </c>
      <c r="J4893" t="s">
        <v>33</v>
      </c>
      <c r="K4893" t="s">
        <v>16</v>
      </c>
      <c r="L4893" t="s">
        <v>23</v>
      </c>
      <c r="M4893" s="1">
        <v>8340.9500000000007</v>
      </c>
      <c r="N4893" s="1">
        <v>-80.58</v>
      </c>
      <c r="O4893">
        <v>0.18</v>
      </c>
    </row>
    <row r="4894" spans="1:15" x14ac:dyDescent="0.3">
      <c r="A4894" t="str">
        <f xml:space="preserve"> _xlfn.XLOOKUP(H4894, 'Customers'!B:B, 'Customers'!A:A)</f>
        <v>CUST_397</v>
      </c>
      <c r="B4894" t="str">
        <f>_xlfn.XLOOKUP(L4894, Products!C:C, Products!A:A)</f>
        <v>PROD_2</v>
      </c>
      <c r="C4894">
        <v>4893</v>
      </c>
      <c r="D4894" s="2" t="s">
        <v>311</v>
      </c>
      <c r="E4894">
        <f>YEAR(Orders[[#This Row],[Order_Date]])</f>
        <v>2023</v>
      </c>
      <c r="F4894">
        <f>MONTH(Orders[[#This Row],[Order_Date]])</f>
        <v>6</v>
      </c>
      <c r="G4894" s="2" t="s">
        <v>225</v>
      </c>
      <c r="H4894" t="s">
        <v>979</v>
      </c>
      <c r="I4894" t="s">
        <v>32</v>
      </c>
      <c r="J4894" t="s">
        <v>22</v>
      </c>
      <c r="K4894" t="s">
        <v>16</v>
      </c>
      <c r="L4894" t="s">
        <v>23</v>
      </c>
      <c r="M4894" s="1">
        <v>9451.5300000000007</v>
      </c>
      <c r="N4894" s="1">
        <v>1722.5</v>
      </c>
      <c r="O4894">
        <v>0.01</v>
      </c>
    </row>
    <row r="4895" spans="1:15" x14ac:dyDescent="0.3">
      <c r="A4895" t="str">
        <f xml:space="preserve"> _xlfn.XLOOKUP(H4895, 'Customers'!B:B, 'Customers'!A:A)</f>
        <v>CUST_941</v>
      </c>
      <c r="B4895" t="str">
        <f>_xlfn.XLOOKUP(L4895, Products!C:C, Products!A:A)</f>
        <v>PROD_7</v>
      </c>
      <c r="C4895">
        <v>4894</v>
      </c>
      <c r="D4895" s="2" t="s">
        <v>771</v>
      </c>
      <c r="E4895">
        <f>YEAR(Orders[[#This Row],[Order_Date]])</f>
        <v>2023</v>
      </c>
      <c r="F4895">
        <f>MONTH(Orders[[#This Row],[Order_Date]])</f>
        <v>10</v>
      </c>
      <c r="G4895" s="2" t="s">
        <v>1230</v>
      </c>
      <c r="H4895" t="s">
        <v>1701</v>
      </c>
      <c r="I4895" t="s">
        <v>21</v>
      </c>
      <c r="J4895" t="s">
        <v>15</v>
      </c>
      <c r="K4895" t="s">
        <v>16</v>
      </c>
      <c r="L4895" t="s">
        <v>66</v>
      </c>
      <c r="M4895" s="1">
        <v>5089.53</v>
      </c>
      <c r="N4895" s="1">
        <v>-243.27</v>
      </c>
      <c r="O4895">
        <v>0.21</v>
      </c>
    </row>
    <row r="4896" spans="1:15" x14ac:dyDescent="0.3">
      <c r="A4896" t="str">
        <f xml:space="preserve"> _xlfn.XLOOKUP(H4896, 'Customers'!B:B, 'Customers'!A:A)</f>
        <v>CUST_309</v>
      </c>
      <c r="B4896" t="str">
        <f>_xlfn.XLOOKUP(L4896, Products!C:C, Products!A:A)</f>
        <v>PROD_7</v>
      </c>
      <c r="C4896">
        <v>4895</v>
      </c>
      <c r="D4896" s="2" t="s">
        <v>587</v>
      </c>
      <c r="E4896">
        <f>YEAR(Orders[[#This Row],[Order_Date]])</f>
        <v>2023</v>
      </c>
      <c r="F4896">
        <f>MONTH(Orders[[#This Row],[Order_Date]])</f>
        <v>8</v>
      </c>
      <c r="G4896" s="2" t="s">
        <v>1425</v>
      </c>
      <c r="H4896" t="s">
        <v>808</v>
      </c>
      <c r="I4896" t="s">
        <v>32</v>
      </c>
      <c r="J4896" t="s">
        <v>65</v>
      </c>
      <c r="K4896" t="s">
        <v>16</v>
      </c>
      <c r="L4896" t="s">
        <v>66</v>
      </c>
      <c r="M4896" s="1">
        <v>6431.58</v>
      </c>
      <c r="N4896" s="1">
        <v>1882.33</v>
      </c>
      <c r="O4896">
        <v>0.11</v>
      </c>
    </row>
    <row r="4897" spans="1:15" x14ac:dyDescent="0.3">
      <c r="A4897" t="str">
        <f xml:space="preserve"> _xlfn.XLOOKUP(H4897, 'Customers'!B:B, 'Customers'!A:A)</f>
        <v>CUST_476</v>
      </c>
      <c r="B4897" t="str">
        <f>_xlfn.XLOOKUP(L4897, Products!C:C, Products!A:A)</f>
        <v>PROD_8</v>
      </c>
      <c r="C4897">
        <v>4896</v>
      </c>
      <c r="D4897" s="2" t="s">
        <v>401</v>
      </c>
      <c r="E4897">
        <f>YEAR(Orders[[#This Row],[Order_Date]])</f>
        <v>2023</v>
      </c>
      <c r="F4897">
        <f>MONTH(Orders[[#This Row],[Order_Date]])</f>
        <v>5</v>
      </c>
      <c r="G4897" s="2" t="s">
        <v>661</v>
      </c>
      <c r="H4897" t="s">
        <v>1114</v>
      </c>
      <c r="I4897" t="s">
        <v>14</v>
      </c>
      <c r="J4897" t="s">
        <v>65</v>
      </c>
      <c r="K4897" t="s">
        <v>27</v>
      </c>
      <c r="L4897" t="s">
        <v>73</v>
      </c>
      <c r="M4897" s="1">
        <v>6372.47</v>
      </c>
      <c r="N4897" s="1">
        <v>-173.33</v>
      </c>
      <c r="O4897">
        <v>0.02</v>
      </c>
    </row>
    <row r="4898" spans="1:15" x14ac:dyDescent="0.3">
      <c r="A4898" t="str">
        <f xml:space="preserve"> _xlfn.XLOOKUP(H4898, 'Customers'!B:B, 'Customers'!A:A)</f>
        <v>CUST_243</v>
      </c>
      <c r="B4898" t="str">
        <f>_xlfn.XLOOKUP(L4898, Products!C:C, Products!A:A)</f>
        <v>PROD_2</v>
      </c>
      <c r="C4898">
        <v>4897</v>
      </c>
      <c r="D4898" s="2" t="s">
        <v>240</v>
      </c>
      <c r="E4898">
        <f>YEAR(Orders[[#This Row],[Order_Date]])</f>
        <v>2022</v>
      </c>
      <c r="F4898">
        <f>MONTH(Orders[[#This Row],[Order_Date]])</f>
        <v>8</v>
      </c>
      <c r="G4898" s="2" t="s">
        <v>241</v>
      </c>
      <c r="H4898" t="s">
        <v>671</v>
      </c>
      <c r="I4898" t="s">
        <v>14</v>
      </c>
      <c r="J4898" t="s">
        <v>22</v>
      </c>
      <c r="K4898" t="s">
        <v>16</v>
      </c>
      <c r="L4898" t="s">
        <v>23</v>
      </c>
      <c r="M4898" s="1">
        <v>8081.07</v>
      </c>
      <c r="N4898" s="1">
        <v>92.33</v>
      </c>
      <c r="O4898">
        <v>0.03</v>
      </c>
    </row>
    <row r="4899" spans="1:15" x14ac:dyDescent="0.3">
      <c r="A4899" t="str">
        <f xml:space="preserve"> _xlfn.XLOOKUP(H4899, 'Customers'!B:B, 'Customers'!A:A)</f>
        <v>CUST_723</v>
      </c>
      <c r="B4899" t="str">
        <f>_xlfn.XLOOKUP(L4899, Products!C:C, Products!A:A)</f>
        <v>PROD_1</v>
      </c>
      <c r="C4899">
        <v>4898</v>
      </c>
      <c r="D4899" s="2" t="s">
        <v>341</v>
      </c>
      <c r="E4899">
        <f>YEAR(Orders[[#This Row],[Order_Date]])</f>
        <v>2022</v>
      </c>
      <c r="F4899">
        <f>MONTH(Orders[[#This Row],[Order_Date]])</f>
        <v>4</v>
      </c>
      <c r="G4899" s="2" t="s">
        <v>710</v>
      </c>
      <c r="H4899" t="s">
        <v>1465</v>
      </c>
      <c r="I4899" t="s">
        <v>14</v>
      </c>
      <c r="J4899" t="s">
        <v>15</v>
      </c>
      <c r="K4899" t="s">
        <v>16</v>
      </c>
      <c r="L4899" t="s">
        <v>17</v>
      </c>
      <c r="M4899" s="1">
        <v>2724.12</v>
      </c>
      <c r="N4899" s="1">
        <v>310.68</v>
      </c>
      <c r="O4899">
        <v>0.16</v>
      </c>
    </row>
    <row r="4900" spans="1:15" x14ac:dyDescent="0.3">
      <c r="A4900" t="str">
        <f xml:space="preserve"> _xlfn.XLOOKUP(H4900, 'Customers'!B:B, 'Customers'!A:A)</f>
        <v>CUST_590</v>
      </c>
      <c r="B4900" t="str">
        <f>_xlfn.XLOOKUP(L4900, Products!C:C, Products!A:A)</f>
        <v>PROD_4</v>
      </c>
      <c r="C4900">
        <v>4899</v>
      </c>
      <c r="D4900" s="2" t="s">
        <v>669</v>
      </c>
      <c r="E4900">
        <f>YEAR(Orders[[#This Row],[Order_Date]])</f>
        <v>2023</v>
      </c>
      <c r="F4900">
        <f>MONTH(Orders[[#This Row],[Order_Date]])</f>
        <v>8</v>
      </c>
      <c r="G4900" s="2" t="s">
        <v>588</v>
      </c>
      <c r="H4900" t="s">
        <v>1295</v>
      </c>
      <c r="I4900" t="s">
        <v>32</v>
      </c>
      <c r="J4900" t="s">
        <v>65</v>
      </c>
      <c r="K4900" t="s">
        <v>34</v>
      </c>
      <c r="L4900" t="s">
        <v>35</v>
      </c>
      <c r="M4900" s="1">
        <v>1846.25</v>
      </c>
      <c r="N4900" s="1">
        <v>158.9</v>
      </c>
      <c r="O4900">
        <v>7.0000000000000007E-2</v>
      </c>
    </row>
    <row r="4901" spans="1:15" x14ac:dyDescent="0.3">
      <c r="A4901" t="str">
        <f xml:space="preserve"> _xlfn.XLOOKUP(H4901, 'Customers'!B:B, 'Customers'!A:A)</f>
        <v>CUST_666</v>
      </c>
      <c r="B4901" t="str">
        <f>_xlfn.XLOOKUP(L4901, Products!C:C, Products!A:A)</f>
        <v>PROD_5</v>
      </c>
      <c r="C4901">
        <v>4900</v>
      </c>
      <c r="D4901" s="2" t="s">
        <v>236</v>
      </c>
      <c r="E4901">
        <f>YEAR(Orders[[#This Row],[Order_Date]])</f>
        <v>2023</v>
      </c>
      <c r="F4901">
        <f>MONTH(Orders[[#This Row],[Order_Date]])</f>
        <v>4</v>
      </c>
      <c r="G4901" s="2" t="s">
        <v>1113</v>
      </c>
      <c r="H4901" t="s">
        <v>1395</v>
      </c>
      <c r="I4901" t="s">
        <v>21</v>
      </c>
      <c r="J4901" t="s">
        <v>15</v>
      </c>
      <c r="K4901" t="s">
        <v>34</v>
      </c>
      <c r="L4901" t="s">
        <v>39</v>
      </c>
      <c r="M4901" s="1">
        <v>3602.69</v>
      </c>
      <c r="N4901" s="1">
        <v>324.83</v>
      </c>
      <c r="O4901">
        <v>0.02</v>
      </c>
    </row>
    <row r="4902" spans="1:15" x14ac:dyDescent="0.3">
      <c r="A4902" t="str">
        <f xml:space="preserve"> _xlfn.XLOOKUP(H4902, 'Customers'!B:B, 'Customers'!A:A)</f>
        <v>CUST_522</v>
      </c>
      <c r="B4902" t="str">
        <f>_xlfn.XLOOKUP(L4902, Products!C:C, Products!A:A)</f>
        <v>PROD_1</v>
      </c>
      <c r="C4902">
        <v>4901</v>
      </c>
      <c r="D4902" s="2" t="s">
        <v>706</v>
      </c>
      <c r="E4902">
        <f>YEAR(Orders[[#This Row],[Order_Date]])</f>
        <v>2022</v>
      </c>
      <c r="F4902">
        <f>MONTH(Orders[[#This Row],[Order_Date]])</f>
        <v>11</v>
      </c>
      <c r="G4902" s="2" t="s">
        <v>986</v>
      </c>
      <c r="H4902" t="s">
        <v>1196</v>
      </c>
      <c r="I4902" t="s">
        <v>14</v>
      </c>
      <c r="J4902" t="s">
        <v>22</v>
      </c>
      <c r="K4902" t="s">
        <v>27</v>
      </c>
      <c r="L4902" t="s">
        <v>17</v>
      </c>
      <c r="M4902" s="1">
        <v>7171.87</v>
      </c>
      <c r="N4902" s="1">
        <v>1718.32</v>
      </c>
      <c r="O4902">
        <v>0.27</v>
      </c>
    </row>
    <row r="4903" spans="1:15" x14ac:dyDescent="0.3">
      <c r="A4903" t="str">
        <f xml:space="preserve"> _xlfn.XLOOKUP(H4903, 'Customers'!B:B, 'Customers'!A:A)</f>
        <v>CUST_374</v>
      </c>
      <c r="B4903" t="str">
        <f>_xlfn.XLOOKUP(L4903, Products!C:C, Products!A:A)</f>
        <v>PROD_2</v>
      </c>
      <c r="C4903">
        <v>4902</v>
      </c>
      <c r="D4903" s="2" t="s">
        <v>234</v>
      </c>
      <c r="E4903">
        <f>YEAR(Orders[[#This Row],[Order_Date]])</f>
        <v>2023</v>
      </c>
      <c r="F4903">
        <f>MONTH(Orders[[#This Row],[Order_Date]])</f>
        <v>12</v>
      </c>
      <c r="G4903" s="2" t="s">
        <v>659</v>
      </c>
      <c r="H4903" t="s">
        <v>932</v>
      </c>
      <c r="I4903" t="s">
        <v>32</v>
      </c>
      <c r="J4903" t="s">
        <v>65</v>
      </c>
      <c r="K4903" t="s">
        <v>16</v>
      </c>
      <c r="L4903" t="s">
        <v>23</v>
      </c>
      <c r="M4903" s="1">
        <v>2774.73</v>
      </c>
      <c r="N4903" s="1">
        <v>-250.1</v>
      </c>
      <c r="O4903">
        <v>0.15</v>
      </c>
    </row>
    <row r="4904" spans="1:15" x14ac:dyDescent="0.3">
      <c r="A4904" t="str">
        <f xml:space="preserve"> _xlfn.XLOOKUP(H4904, 'Customers'!B:B, 'Customers'!A:A)</f>
        <v>CUST_976</v>
      </c>
      <c r="B4904" t="str">
        <f>_xlfn.XLOOKUP(L4904, Products!C:C, Products!A:A)</f>
        <v>PROD_1</v>
      </c>
      <c r="C4904">
        <v>4903</v>
      </c>
      <c r="D4904" s="2" t="s">
        <v>1018</v>
      </c>
      <c r="E4904">
        <f>YEAR(Orders[[#This Row],[Order_Date]])</f>
        <v>2022</v>
      </c>
      <c r="F4904">
        <f>MONTH(Orders[[#This Row],[Order_Date]])</f>
        <v>12</v>
      </c>
      <c r="G4904" s="2" t="s">
        <v>625</v>
      </c>
      <c r="H4904" t="s">
        <v>1739</v>
      </c>
      <c r="I4904" t="s">
        <v>21</v>
      </c>
      <c r="J4904" t="s">
        <v>65</v>
      </c>
      <c r="K4904" t="s">
        <v>27</v>
      </c>
      <c r="L4904" t="s">
        <v>17</v>
      </c>
      <c r="M4904" s="1">
        <v>5789.7</v>
      </c>
      <c r="N4904" s="1">
        <v>-167.87</v>
      </c>
      <c r="O4904">
        <v>0.04</v>
      </c>
    </row>
    <row r="4905" spans="1:15" x14ac:dyDescent="0.3">
      <c r="A4905" t="str">
        <f xml:space="preserve"> _xlfn.XLOOKUP(H4905, 'Customers'!B:B, 'Customers'!A:A)</f>
        <v>CUST_34</v>
      </c>
      <c r="B4905" t="str">
        <f>_xlfn.XLOOKUP(L4905, Products!C:C, Products!A:A)</f>
        <v>PROD_6</v>
      </c>
      <c r="C4905">
        <v>4904</v>
      </c>
      <c r="D4905" s="2" t="s">
        <v>113</v>
      </c>
      <c r="E4905">
        <f>YEAR(Orders[[#This Row],[Order_Date]])</f>
        <v>2022</v>
      </c>
      <c r="F4905">
        <f>MONTH(Orders[[#This Row],[Order_Date]])</f>
        <v>2</v>
      </c>
      <c r="G4905" s="2" t="s">
        <v>270</v>
      </c>
      <c r="H4905" t="s">
        <v>129</v>
      </c>
      <c r="I4905" t="s">
        <v>14</v>
      </c>
      <c r="J4905" t="s">
        <v>65</v>
      </c>
      <c r="K4905" t="s">
        <v>34</v>
      </c>
      <c r="L4905" t="s">
        <v>52</v>
      </c>
      <c r="M4905" s="1">
        <v>7092.1</v>
      </c>
      <c r="N4905" s="1">
        <v>2030.19</v>
      </c>
      <c r="O4905">
        <v>0.28999999999999998</v>
      </c>
    </row>
    <row r="4906" spans="1:15" x14ac:dyDescent="0.3">
      <c r="A4906" t="str">
        <f xml:space="preserve"> _xlfn.XLOOKUP(H4906, 'Customers'!B:B, 'Customers'!A:A)</f>
        <v>CUST_485</v>
      </c>
      <c r="B4906" t="str">
        <f>_xlfn.XLOOKUP(L4906, Products!C:C, Products!A:A)</f>
        <v>PROD_3</v>
      </c>
      <c r="C4906">
        <v>4905</v>
      </c>
      <c r="D4906" s="2" t="s">
        <v>1547</v>
      </c>
      <c r="E4906">
        <f>YEAR(Orders[[#This Row],[Order_Date]])</f>
        <v>2023</v>
      </c>
      <c r="F4906">
        <f>MONTH(Orders[[#This Row],[Order_Date]])</f>
        <v>9</v>
      </c>
      <c r="G4906" s="2" t="s">
        <v>1422</v>
      </c>
      <c r="H4906" t="s">
        <v>1128</v>
      </c>
      <c r="I4906" t="s">
        <v>21</v>
      </c>
      <c r="J4906" t="s">
        <v>15</v>
      </c>
      <c r="K4906" t="s">
        <v>27</v>
      </c>
      <c r="L4906" t="s">
        <v>28</v>
      </c>
      <c r="M4906" s="1">
        <v>2532.29</v>
      </c>
      <c r="N4906" s="1">
        <v>-26.3</v>
      </c>
      <c r="O4906">
        <v>0.28999999999999998</v>
      </c>
    </row>
    <row r="4907" spans="1:15" x14ac:dyDescent="0.3">
      <c r="A4907" t="str">
        <f xml:space="preserve"> _xlfn.XLOOKUP(H4907, 'Customers'!B:B, 'Customers'!A:A)</f>
        <v>CUST_743</v>
      </c>
      <c r="B4907" t="str">
        <f>_xlfn.XLOOKUP(L4907, Products!C:C, Products!A:A)</f>
        <v>PROD_2</v>
      </c>
      <c r="C4907">
        <v>4906</v>
      </c>
      <c r="D4907" s="2" t="s">
        <v>172</v>
      </c>
      <c r="E4907">
        <f>YEAR(Orders[[#This Row],[Order_Date]])</f>
        <v>2023</v>
      </c>
      <c r="F4907">
        <f>MONTH(Orders[[#This Row],[Order_Date]])</f>
        <v>6</v>
      </c>
      <c r="G4907" s="2" t="s">
        <v>379</v>
      </c>
      <c r="H4907" t="s">
        <v>1488</v>
      </c>
      <c r="I4907" t="s">
        <v>21</v>
      </c>
      <c r="J4907" t="s">
        <v>22</v>
      </c>
      <c r="K4907" t="s">
        <v>16</v>
      </c>
      <c r="L4907" t="s">
        <v>23</v>
      </c>
      <c r="M4907" s="1">
        <v>9194.44</v>
      </c>
      <c r="N4907" s="1">
        <v>763.61</v>
      </c>
      <c r="O4907">
        <v>0.2</v>
      </c>
    </row>
    <row r="4908" spans="1:15" x14ac:dyDescent="0.3">
      <c r="A4908" t="str">
        <f xml:space="preserve"> _xlfn.XLOOKUP(H4908, 'Customers'!B:B, 'Customers'!A:A)</f>
        <v>CUST_886</v>
      </c>
      <c r="B4908" t="str">
        <f>_xlfn.XLOOKUP(L4908, Products!C:C, Products!A:A)</f>
        <v>PROD_2</v>
      </c>
      <c r="C4908">
        <v>4907</v>
      </c>
      <c r="D4908" s="2" t="s">
        <v>552</v>
      </c>
      <c r="E4908">
        <f>YEAR(Orders[[#This Row],[Order_Date]])</f>
        <v>2023</v>
      </c>
      <c r="F4908">
        <f>MONTH(Orders[[#This Row],[Order_Date]])</f>
        <v>12</v>
      </c>
      <c r="G4908" s="2" t="s">
        <v>330</v>
      </c>
      <c r="H4908" t="s">
        <v>1643</v>
      </c>
      <c r="I4908" t="s">
        <v>14</v>
      </c>
      <c r="J4908" t="s">
        <v>22</v>
      </c>
      <c r="K4908" t="s">
        <v>16</v>
      </c>
      <c r="L4908" t="s">
        <v>23</v>
      </c>
      <c r="M4908" s="1">
        <v>7417.79</v>
      </c>
      <c r="N4908" s="1">
        <v>512.54</v>
      </c>
      <c r="O4908">
        <v>0.16</v>
      </c>
    </row>
    <row r="4909" spans="1:15" x14ac:dyDescent="0.3">
      <c r="A4909" t="str">
        <f xml:space="preserve"> _xlfn.XLOOKUP(H4909, 'Customers'!B:B, 'Customers'!A:A)</f>
        <v>CUST_827</v>
      </c>
      <c r="B4909" t="str">
        <f>_xlfn.XLOOKUP(L4909, Products!C:C, Products!A:A)</f>
        <v>PROD_1</v>
      </c>
      <c r="C4909">
        <v>4908</v>
      </c>
      <c r="D4909" s="2" t="s">
        <v>37</v>
      </c>
      <c r="E4909">
        <f>YEAR(Orders[[#This Row],[Order_Date]])</f>
        <v>2023</v>
      </c>
      <c r="F4909">
        <f>MONTH(Orders[[#This Row],[Order_Date]])</f>
        <v>10</v>
      </c>
      <c r="G4909" s="2" t="s">
        <v>1100</v>
      </c>
      <c r="H4909" t="s">
        <v>1579</v>
      </c>
      <c r="I4909" t="s">
        <v>21</v>
      </c>
      <c r="J4909" t="s">
        <v>65</v>
      </c>
      <c r="K4909" t="s">
        <v>16</v>
      </c>
      <c r="L4909" t="s">
        <v>17</v>
      </c>
      <c r="M4909" s="1">
        <v>872.29</v>
      </c>
      <c r="N4909" s="1">
        <v>57.86</v>
      </c>
      <c r="O4909">
        <v>0.08</v>
      </c>
    </row>
    <row r="4910" spans="1:15" x14ac:dyDescent="0.3">
      <c r="A4910" t="str">
        <f xml:space="preserve"> _xlfn.XLOOKUP(H4910, 'Customers'!B:B, 'Customers'!A:A)</f>
        <v>CUST_355</v>
      </c>
      <c r="B4910" t="str">
        <f>_xlfn.XLOOKUP(L4910, Products!C:C, Products!A:A)</f>
        <v>PROD_1</v>
      </c>
      <c r="C4910">
        <v>4909</v>
      </c>
      <c r="D4910" s="2" t="s">
        <v>933</v>
      </c>
      <c r="E4910">
        <f>YEAR(Orders[[#This Row],[Order_Date]])</f>
        <v>2022</v>
      </c>
      <c r="F4910">
        <f>MONTH(Orders[[#This Row],[Order_Date]])</f>
        <v>9</v>
      </c>
      <c r="G4910" s="2" t="s">
        <v>499</v>
      </c>
      <c r="H4910" t="s">
        <v>896</v>
      </c>
      <c r="I4910" t="s">
        <v>21</v>
      </c>
      <c r="J4910" t="s">
        <v>15</v>
      </c>
      <c r="K4910" t="s">
        <v>16</v>
      </c>
      <c r="L4910" t="s">
        <v>17</v>
      </c>
      <c r="M4910" s="1">
        <v>5623.42</v>
      </c>
      <c r="N4910" s="1">
        <v>287.7</v>
      </c>
      <c r="O4910">
        <v>0.13</v>
      </c>
    </row>
    <row r="4911" spans="1:15" x14ac:dyDescent="0.3">
      <c r="A4911" t="str">
        <f xml:space="preserve"> _xlfn.XLOOKUP(H4911, 'Customers'!B:B, 'Customers'!A:A)</f>
        <v>CUST_149</v>
      </c>
      <c r="B4911" t="str">
        <f>_xlfn.XLOOKUP(L4911, Products!C:C, Products!A:A)</f>
        <v>PROD_7</v>
      </c>
      <c r="C4911">
        <v>4910</v>
      </c>
      <c r="D4911" s="2" t="s">
        <v>567</v>
      </c>
      <c r="E4911">
        <f>YEAR(Orders[[#This Row],[Order_Date]])</f>
        <v>2022</v>
      </c>
      <c r="F4911">
        <f>MONTH(Orders[[#This Row],[Order_Date]])</f>
        <v>1</v>
      </c>
      <c r="G4911" s="2" t="s">
        <v>1483</v>
      </c>
      <c r="H4911" t="s">
        <v>444</v>
      </c>
      <c r="I4911" t="s">
        <v>32</v>
      </c>
      <c r="J4911" t="s">
        <v>15</v>
      </c>
      <c r="K4911" t="s">
        <v>16</v>
      </c>
      <c r="L4911" t="s">
        <v>66</v>
      </c>
      <c r="M4911" s="1">
        <v>7507.98</v>
      </c>
      <c r="N4911" s="1">
        <v>550.52</v>
      </c>
      <c r="O4911">
        <v>0.02</v>
      </c>
    </row>
    <row r="4912" spans="1:15" x14ac:dyDescent="0.3">
      <c r="A4912" t="str">
        <f xml:space="preserve"> _xlfn.XLOOKUP(H4912, 'Customers'!B:B, 'Customers'!A:A)</f>
        <v>CUST_147</v>
      </c>
      <c r="B4912" t="str">
        <f>_xlfn.XLOOKUP(L4912, Products!C:C, Products!A:A)</f>
        <v>PROD_1</v>
      </c>
      <c r="C4912">
        <v>4911</v>
      </c>
      <c r="D4912" s="2" t="s">
        <v>1190</v>
      </c>
      <c r="E4912">
        <f>YEAR(Orders[[#This Row],[Order_Date]])</f>
        <v>2022</v>
      </c>
      <c r="F4912">
        <f>MONTH(Orders[[#This Row],[Order_Date]])</f>
        <v>5</v>
      </c>
      <c r="G4912" s="2" t="s">
        <v>166</v>
      </c>
      <c r="H4912" t="s">
        <v>441</v>
      </c>
      <c r="I4912" t="s">
        <v>32</v>
      </c>
      <c r="J4912" t="s">
        <v>15</v>
      </c>
      <c r="K4912" t="s">
        <v>16</v>
      </c>
      <c r="L4912" t="s">
        <v>17</v>
      </c>
      <c r="M4912" s="1">
        <v>1738.2</v>
      </c>
      <c r="N4912" s="1">
        <v>-80.28</v>
      </c>
      <c r="O4912">
        <v>7.0000000000000007E-2</v>
      </c>
    </row>
    <row r="4913" spans="1:15" x14ac:dyDescent="0.3">
      <c r="A4913" t="str">
        <f xml:space="preserve"> _xlfn.XLOOKUP(H4913, 'Customers'!B:B, 'Customers'!A:A)</f>
        <v>CUST_485</v>
      </c>
      <c r="B4913" t="str">
        <f>_xlfn.XLOOKUP(L4913, Products!C:C, Products!A:A)</f>
        <v>PROD_4</v>
      </c>
      <c r="C4913">
        <v>4912</v>
      </c>
      <c r="D4913" s="2" t="s">
        <v>109</v>
      </c>
      <c r="E4913">
        <f>YEAR(Orders[[#This Row],[Order_Date]])</f>
        <v>2022</v>
      </c>
      <c r="F4913">
        <f>MONTH(Orders[[#This Row],[Order_Date]])</f>
        <v>10</v>
      </c>
      <c r="G4913" s="2" t="s">
        <v>188</v>
      </c>
      <c r="H4913" t="s">
        <v>1128</v>
      </c>
      <c r="I4913" t="s">
        <v>14</v>
      </c>
      <c r="J4913" t="s">
        <v>22</v>
      </c>
      <c r="K4913" t="s">
        <v>34</v>
      </c>
      <c r="L4913" t="s">
        <v>35</v>
      </c>
      <c r="M4913" s="1">
        <v>5081.59</v>
      </c>
      <c r="N4913" s="1">
        <v>510.98</v>
      </c>
      <c r="O4913">
        <v>0.14000000000000001</v>
      </c>
    </row>
    <row r="4914" spans="1:15" x14ac:dyDescent="0.3">
      <c r="A4914" t="str">
        <f xml:space="preserve"> _xlfn.XLOOKUP(H4914, 'Customers'!B:B, 'Customers'!A:A)</f>
        <v>CUST_512</v>
      </c>
      <c r="B4914" t="str">
        <f>_xlfn.XLOOKUP(L4914, Products!C:C, Products!A:A)</f>
        <v>PROD_4</v>
      </c>
      <c r="C4914">
        <v>4913</v>
      </c>
      <c r="D4914" s="2" t="s">
        <v>1289</v>
      </c>
      <c r="E4914">
        <f>YEAR(Orders[[#This Row],[Order_Date]])</f>
        <v>2023</v>
      </c>
      <c r="F4914">
        <f>MONTH(Orders[[#This Row],[Order_Date]])</f>
        <v>4</v>
      </c>
      <c r="G4914" s="2" t="s">
        <v>397</v>
      </c>
      <c r="H4914" t="s">
        <v>1180</v>
      </c>
      <c r="I4914" t="s">
        <v>14</v>
      </c>
      <c r="J4914" t="s">
        <v>65</v>
      </c>
      <c r="K4914" t="s">
        <v>34</v>
      </c>
      <c r="L4914" t="s">
        <v>35</v>
      </c>
      <c r="M4914" s="1">
        <v>4910.32</v>
      </c>
      <c r="N4914" s="1">
        <v>1237.1600000000001</v>
      </c>
      <c r="O4914">
        <v>0.14000000000000001</v>
      </c>
    </row>
    <row r="4915" spans="1:15" x14ac:dyDescent="0.3">
      <c r="A4915" t="str">
        <f xml:space="preserve"> _xlfn.XLOOKUP(H4915, 'Customers'!B:B, 'Customers'!A:A)</f>
        <v>CUST_247</v>
      </c>
      <c r="B4915" t="str">
        <f>_xlfn.XLOOKUP(L4915, Products!C:C, Products!A:A)</f>
        <v>PROD_2</v>
      </c>
      <c r="C4915">
        <v>4914</v>
      </c>
      <c r="D4915" s="2" t="s">
        <v>696</v>
      </c>
      <c r="E4915">
        <f>YEAR(Orders[[#This Row],[Order_Date]])</f>
        <v>2023</v>
      </c>
      <c r="F4915">
        <f>MONTH(Orders[[#This Row],[Order_Date]])</f>
        <v>10</v>
      </c>
      <c r="G4915" s="2" t="s">
        <v>1188</v>
      </c>
      <c r="H4915" t="s">
        <v>679</v>
      </c>
      <c r="I4915" t="s">
        <v>21</v>
      </c>
      <c r="J4915" t="s">
        <v>65</v>
      </c>
      <c r="K4915" t="s">
        <v>16</v>
      </c>
      <c r="L4915" t="s">
        <v>23</v>
      </c>
      <c r="M4915" s="1">
        <v>5202.1000000000004</v>
      </c>
      <c r="N4915" s="1">
        <v>1153.25</v>
      </c>
      <c r="O4915">
        <v>0.14000000000000001</v>
      </c>
    </row>
    <row r="4916" spans="1:15" x14ac:dyDescent="0.3">
      <c r="A4916" t="str">
        <f xml:space="preserve"> _xlfn.XLOOKUP(H4916, 'Customers'!B:B, 'Customers'!A:A)</f>
        <v>CUST_532</v>
      </c>
      <c r="B4916" t="str">
        <f>_xlfn.XLOOKUP(L4916, Products!C:C, Products!A:A)</f>
        <v>PROD_2</v>
      </c>
      <c r="C4916">
        <v>4915</v>
      </c>
      <c r="D4916" s="2" t="s">
        <v>18</v>
      </c>
      <c r="E4916">
        <f>YEAR(Orders[[#This Row],[Order_Date]])</f>
        <v>2023</v>
      </c>
      <c r="F4916">
        <f>MONTH(Orders[[#This Row],[Order_Date]])</f>
        <v>4</v>
      </c>
      <c r="G4916" s="2" t="s">
        <v>19</v>
      </c>
      <c r="H4916" t="s">
        <v>1212</v>
      </c>
      <c r="I4916" t="s">
        <v>14</v>
      </c>
      <c r="J4916" t="s">
        <v>15</v>
      </c>
      <c r="K4916" t="s">
        <v>16</v>
      </c>
      <c r="L4916" t="s">
        <v>23</v>
      </c>
      <c r="M4916" s="1">
        <v>1774.65</v>
      </c>
      <c r="N4916" s="1">
        <v>403.49</v>
      </c>
      <c r="O4916">
        <v>0.05</v>
      </c>
    </row>
    <row r="4917" spans="1:15" x14ac:dyDescent="0.3">
      <c r="A4917" t="str">
        <f xml:space="preserve"> _xlfn.XLOOKUP(H4917, 'Customers'!B:B, 'Customers'!A:A)</f>
        <v>CUST_816</v>
      </c>
      <c r="B4917" t="str">
        <f>_xlfn.XLOOKUP(L4917, Products!C:C, Products!A:A)</f>
        <v>PROD_7</v>
      </c>
      <c r="C4917">
        <v>4916</v>
      </c>
      <c r="D4917" s="2" t="s">
        <v>340</v>
      </c>
      <c r="E4917">
        <f>YEAR(Orders[[#This Row],[Order_Date]])</f>
        <v>2022</v>
      </c>
      <c r="F4917">
        <f>MONTH(Orders[[#This Row],[Order_Date]])</f>
        <v>4</v>
      </c>
      <c r="G4917" s="2" t="s">
        <v>960</v>
      </c>
      <c r="H4917" t="s">
        <v>1566</v>
      </c>
      <c r="I4917" t="s">
        <v>21</v>
      </c>
      <c r="J4917" t="s">
        <v>33</v>
      </c>
      <c r="K4917" t="s">
        <v>16</v>
      </c>
      <c r="L4917" t="s">
        <v>66</v>
      </c>
      <c r="M4917" s="1">
        <v>3735.62</v>
      </c>
      <c r="N4917" s="1">
        <v>689.32</v>
      </c>
      <c r="O4917">
        <v>0.27</v>
      </c>
    </row>
    <row r="4918" spans="1:15" x14ac:dyDescent="0.3">
      <c r="A4918" t="str">
        <f xml:space="preserve"> _xlfn.XLOOKUP(H4918, 'Customers'!B:B, 'Customers'!A:A)</f>
        <v>CUST_198</v>
      </c>
      <c r="B4918" t="str">
        <f>_xlfn.XLOOKUP(L4918, Products!C:C, Products!A:A)</f>
        <v>PROD_1</v>
      </c>
      <c r="C4918">
        <v>4917</v>
      </c>
      <c r="D4918" s="2" t="s">
        <v>1039</v>
      </c>
      <c r="E4918">
        <f>YEAR(Orders[[#This Row],[Order_Date]])</f>
        <v>2022</v>
      </c>
      <c r="F4918">
        <f>MONTH(Orders[[#This Row],[Order_Date]])</f>
        <v>2</v>
      </c>
      <c r="G4918" s="2" t="s">
        <v>269</v>
      </c>
      <c r="H4918" t="s">
        <v>568</v>
      </c>
      <c r="I4918" t="s">
        <v>14</v>
      </c>
      <c r="J4918" t="s">
        <v>15</v>
      </c>
      <c r="K4918" t="s">
        <v>27</v>
      </c>
      <c r="L4918" t="s">
        <v>17</v>
      </c>
      <c r="M4918" s="1">
        <v>2914.65</v>
      </c>
      <c r="N4918" s="1">
        <v>427.35</v>
      </c>
      <c r="O4918">
        <v>0.12</v>
      </c>
    </row>
    <row r="4919" spans="1:15" x14ac:dyDescent="0.3">
      <c r="A4919" t="str">
        <f xml:space="preserve"> _xlfn.XLOOKUP(H4919, 'Customers'!B:B, 'Customers'!A:A)</f>
        <v>CUST_519</v>
      </c>
      <c r="B4919" t="str">
        <f>_xlfn.XLOOKUP(L4919, Products!C:C, Products!A:A)</f>
        <v>PROD_4</v>
      </c>
      <c r="C4919">
        <v>4918</v>
      </c>
      <c r="D4919" s="2" t="s">
        <v>289</v>
      </c>
      <c r="E4919">
        <f>YEAR(Orders[[#This Row],[Order_Date]])</f>
        <v>2023</v>
      </c>
      <c r="F4919">
        <f>MONTH(Orders[[#This Row],[Order_Date]])</f>
        <v>9</v>
      </c>
      <c r="G4919" s="2" t="s">
        <v>888</v>
      </c>
      <c r="H4919" t="s">
        <v>1192</v>
      </c>
      <c r="I4919" t="s">
        <v>32</v>
      </c>
      <c r="J4919" t="s">
        <v>33</v>
      </c>
      <c r="K4919" t="s">
        <v>34</v>
      </c>
      <c r="L4919" t="s">
        <v>35</v>
      </c>
      <c r="M4919" s="1">
        <v>8195.31</v>
      </c>
      <c r="N4919" s="1">
        <v>320.44</v>
      </c>
      <c r="O4919">
        <v>0.13</v>
      </c>
    </row>
    <row r="4920" spans="1:15" x14ac:dyDescent="0.3">
      <c r="A4920" t="str">
        <f xml:space="preserve"> _xlfn.XLOOKUP(H4920, 'Customers'!B:B, 'Customers'!A:A)</f>
        <v>CUST_987</v>
      </c>
      <c r="B4920" t="str">
        <f>_xlfn.XLOOKUP(L4920, Products!C:C, Products!A:A)</f>
        <v>PROD_8</v>
      </c>
      <c r="C4920">
        <v>4919</v>
      </c>
      <c r="D4920" s="2" t="s">
        <v>386</v>
      </c>
      <c r="E4920">
        <f>YEAR(Orders[[#This Row],[Order_Date]])</f>
        <v>2022</v>
      </c>
      <c r="F4920">
        <f>MONTH(Orders[[#This Row],[Order_Date]])</f>
        <v>11</v>
      </c>
      <c r="G4920" s="2" t="s">
        <v>115</v>
      </c>
      <c r="H4920" t="s">
        <v>1750</v>
      </c>
      <c r="I4920" t="s">
        <v>32</v>
      </c>
      <c r="J4920" t="s">
        <v>22</v>
      </c>
      <c r="K4920" t="s">
        <v>27</v>
      </c>
      <c r="L4920" t="s">
        <v>73</v>
      </c>
      <c r="M4920" s="1">
        <v>5255.02</v>
      </c>
      <c r="N4920" s="1">
        <v>-55.98</v>
      </c>
      <c r="O4920">
        <v>0.11</v>
      </c>
    </row>
    <row r="4921" spans="1:15" x14ac:dyDescent="0.3">
      <c r="A4921" t="str">
        <f xml:space="preserve"> _xlfn.XLOOKUP(H4921, 'Customers'!B:B, 'Customers'!A:A)</f>
        <v>CUST_441</v>
      </c>
      <c r="B4921" t="str">
        <f>_xlfn.XLOOKUP(L4921, Products!C:C, Products!A:A)</f>
        <v>PROD_1</v>
      </c>
      <c r="C4921">
        <v>4920</v>
      </c>
      <c r="D4921" s="2" t="s">
        <v>1105</v>
      </c>
      <c r="E4921">
        <f>YEAR(Orders[[#This Row],[Order_Date]])</f>
        <v>2023</v>
      </c>
      <c r="F4921">
        <f>MONTH(Orders[[#This Row],[Order_Date]])</f>
        <v>7</v>
      </c>
      <c r="G4921" s="2" t="s">
        <v>980</v>
      </c>
      <c r="H4921" t="s">
        <v>1055</v>
      </c>
      <c r="I4921" t="s">
        <v>32</v>
      </c>
      <c r="J4921" t="s">
        <v>65</v>
      </c>
      <c r="K4921" t="s">
        <v>27</v>
      </c>
      <c r="L4921" t="s">
        <v>17</v>
      </c>
      <c r="M4921" s="1">
        <v>2973.85</v>
      </c>
      <c r="N4921" s="1">
        <v>25.56</v>
      </c>
      <c r="O4921">
        <v>0.1</v>
      </c>
    </row>
    <row r="4922" spans="1:15" x14ac:dyDescent="0.3">
      <c r="A4922" t="str">
        <f xml:space="preserve"> _xlfn.XLOOKUP(H4922, 'Customers'!B:B, 'Customers'!A:A)</f>
        <v>CUST_843</v>
      </c>
      <c r="B4922" t="str">
        <f>_xlfn.XLOOKUP(L4922, Products!C:C, Products!A:A)</f>
        <v>PROD_1</v>
      </c>
      <c r="C4922">
        <v>4921</v>
      </c>
      <c r="D4922" s="2" t="s">
        <v>807</v>
      </c>
      <c r="E4922">
        <f>YEAR(Orders[[#This Row],[Order_Date]])</f>
        <v>2023</v>
      </c>
      <c r="F4922">
        <f>MONTH(Orders[[#This Row],[Order_Date]])</f>
        <v>4</v>
      </c>
      <c r="G4922" s="2" t="s">
        <v>467</v>
      </c>
      <c r="H4922" t="s">
        <v>1596</v>
      </c>
      <c r="I4922" t="s">
        <v>32</v>
      </c>
      <c r="J4922" t="s">
        <v>22</v>
      </c>
      <c r="K4922" t="s">
        <v>27</v>
      </c>
      <c r="L4922" t="s">
        <v>17</v>
      </c>
      <c r="M4922" s="1">
        <v>3519.96</v>
      </c>
      <c r="N4922" s="1">
        <v>-225.7</v>
      </c>
      <c r="O4922">
        <v>0.14000000000000001</v>
      </c>
    </row>
    <row r="4923" spans="1:15" x14ac:dyDescent="0.3">
      <c r="A4923" t="str">
        <f xml:space="preserve"> _xlfn.XLOOKUP(H4923, 'Customers'!B:B, 'Customers'!A:A)</f>
        <v>CUST_980</v>
      </c>
      <c r="B4923" t="str">
        <f>_xlfn.XLOOKUP(L4923, Products!C:C, Products!A:A)</f>
        <v>PROD_1</v>
      </c>
      <c r="C4923">
        <v>4922</v>
      </c>
      <c r="D4923" s="2" t="s">
        <v>747</v>
      </c>
      <c r="E4923">
        <f>YEAR(Orders[[#This Row],[Order_Date]])</f>
        <v>2023</v>
      </c>
      <c r="F4923">
        <f>MONTH(Orders[[#This Row],[Order_Date]])</f>
        <v>11</v>
      </c>
      <c r="G4923" s="2" t="s">
        <v>95</v>
      </c>
      <c r="H4923" t="s">
        <v>1743</v>
      </c>
      <c r="I4923" t="s">
        <v>14</v>
      </c>
      <c r="J4923" t="s">
        <v>65</v>
      </c>
      <c r="K4923" t="s">
        <v>16</v>
      </c>
      <c r="L4923" t="s">
        <v>17</v>
      </c>
      <c r="M4923" s="1">
        <v>9344.99</v>
      </c>
      <c r="N4923" s="1">
        <v>277.85000000000002</v>
      </c>
      <c r="O4923">
        <v>0.03</v>
      </c>
    </row>
    <row r="4924" spans="1:15" x14ac:dyDescent="0.3">
      <c r="A4924" t="str">
        <f xml:space="preserve"> _xlfn.XLOOKUP(H4924, 'Customers'!B:B, 'Customers'!A:A)</f>
        <v>CUST_814</v>
      </c>
      <c r="B4924" t="str">
        <f>_xlfn.XLOOKUP(L4924, Products!C:C, Products!A:A)</f>
        <v>PROD_3</v>
      </c>
      <c r="C4924">
        <v>4923</v>
      </c>
      <c r="D4924" s="2" t="s">
        <v>110</v>
      </c>
      <c r="E4924">
        <f>YEAR(Orders[[#This Row],[Order_Date]])</f>
        <v>2022</v>
      </c>
      <c r="F4924">
        <f>MONTH(Orders[[#This Row],[Order_Date]])</f>
        <v>10</v>
      </c>
      <c r="G4924" s="2" t="s">
        <v>188</v>
      </c>
      <c r="H4924" t="s">
        <v>1564</v>
      </c>
      <c r="I4924" t="s">
        <v>32</v>
      </c>
      <c r="J4924" t="s">
        <v>65</v>
      </c>
      <c r="K4924" t="s">
        <v>27</v>
      </c>
      <c r="L4924" t="s">
        <v>28</v>
      </c>
      <c r="M4924" s="1">
        <v>974.8</v>
      </c>
      <c r="N4924" s="1">
        <v>-10.34</v>
      </c>
      <c r="O4924">
        <v>0.02</v>
      </c>
    </row>
    <row r="4925" spans="1:15" x14ac:dyDescent="0.3">
      <c r="A4925" t="str">
        <f xml:space="preserve"> _xlfn.XLOOKUP(H4925, 'Customers'!B:B, 'Customers'!A:A)</f>
        <v>CUST_309</v>
      </c>
      <c r="B4925" t="str">
        <f>_xlfn.XLOOKUP(L4925, Products!C:C, Products!A:A)</f>
        <v>PROD_5</v>
      </c>
      <c r="C4925">
        <v>4924</v>
      </c>
      <c r="D4925" s="2" t="s">
        <v>579</v>
      </c>
      <c r="E4925">
        <f>YEAR(Orders[[#This Row],[Order_Date]])</f>
        <v>2022</v>
      </c>
      <c r="F4925">
        <f>MONTH(Orders[[#This Row],[Order_Date]])</f>
        <v>12</v>
      </c>
      <c r="G4925" s="2" t="s">
        <v>268</v>
      </c>
      <c r="H4925" t="s">
        <v>808</v>
      </c>
      <c r="I4925" t="s">
        <v>14</v>
      </c>
      <c r="J4925" t="s">
        <v>15</v>
      </c>
      <c r="K4925" t="s">
        <v>34</v>
      </c>
      <c r="L4925" t="s">
        <v>39</v>
      </c>
      <c r="M4925" s="1">
        <v>3500.56</v>
      </c>
      <c r="N4925" s="1">
        <v>489.51</v>
      </c>
      <c r="O4925">
        <v>0.08</v>
      </c>
    </row>
    <row r="4926" spans="1:15" x14ac:dyDescent="0.3">
      <c r="A4926" t="str">
        <f xml:space="preserve"> _xlfn.XLOOKUP(H4926, 'Customers'!B:B, 'Customers'!A:A)</f>
        <v>CUST_213</v>
      </c>
      <c r="B4926" t="str">
        <f>_xlfn.XLOOKUP(L4926, Products!C:C, Products!A:A)</f>
        <v>PROD_1</v>
      </c>
      <c r="C4926">
        <v>4925</v>
      </c>
      <c r="D4926" s="2" t="s">
        <v>609</v>
      </c>
      <c r="E4926">
        <f>YEAR(Orders[[#This Row],[Order_Date]])</f>
        <v>2022</v>
      </c>
      <c r="F4926">
        <f>MONTH(Orders[[#This Row],[Order_Date]])</f>
        <v>5</v>
      </c>
      <c r="G4926" s="2" t="s">
        <v>610</v>
      </c>
      <c r="H4926" t="s">
        <v>602</v>
      </c>
      <c r="I4926" t="s">
        <v>32</v>
      </c>
      <c r="J4926" t="s">
        <v>15</v>
      </c>
      <c r="K4926" t="s">
        <v>27</v>
      </c>
      <c r="L4926" t="s">
        <v>17</v>
      </c>
      <c r="M4926" s="1">
        <v>5435.41</v>
      </c>
      <c r="N4926" s="1">
        <v>352.93</v>
      </c>
      <c r="O4926">
        <v>0.18</v>
      </c>
    </row>
    <row r="4927" spans="1:15" x14ac:dyDescent="0.3">
      <c r="A4927" t="str">
        <f xml:space="preserve"> _xlfn.XLOOKUP(H4927, 'Customers'!B:B, 'Customers'!A:A)</f>
        <v>CUST_899</v>
      </c>
      <c r="B4927" t="str">
        <f>_xlfn.XLOOKUP(L4927, Products!C:C, Products!A:A)</f>
        <v>PROD_3</v>
      </c>
      <c r="C4927">
        <v>4926</v>
      </c>
      <c r="D4927" s="2" t="s">
        <v>495</v>
      </c>
      <c r="E4927">
        <f>YEAR(Orders[[#This Row],[Order_Date]])</f>
        <v>2023</v>
      </c>
      <c r="F4927">
        <f>MONTH(Orders[[#This Row],[Order_Date]])</f>
        <v>11</v>
      </c>
      <c r="G4927" s="2" t="s">
        <v>1136</v>
      </c>
      <c r="H4927" t="s">
        <v>1658</v>
      </c>
      <c r="I4927" t="s">
        <v>32</v>
      </c>
      <c r="J4927" t="s">
        <v>33</v>
      </c>
      <c r="K4927" t="s">
        <v>27</v>
      </c>
      <c r="L4927" t="s">
        <v>28</v>
      </c>
      <c r="M4927" s="1">
        <v>5280.37</v>
      </c>
      <c r="N4927" s="1">
        <v>-450.99</v>
      </c>
      <c r="O4927">
        <v>0.01</v>
      </c>
    </row>
    <row r="4928" spans="1:15" x14ac:dyDescent="0.3">
      <c r="A4928" t="str">
        <f xml:space="preserve"> _xlfn.XLOOKUP(H4928, 'Customers'!B:B, 'Customers'!A:A)</f>
        <v>CUST_511</v>
      </c>
      <c r="B4928" t="str">
        <f>_xlfn.XLOOKUP(L4928, Products!C:C, Products!A:A)</f>
        <v>PROD_7</v>
      </c>
      <c r="C4928">
        <v>4927</v>
      </c>
      <c r="D4928" s="2" t="s">
        <v>414</v>
      </c>
      <c r="E4928">
        <f>YEAR(Orders[[#This Row],[Order_Date]])</f>
        <v>2022</v>
      </c>
      <c r="F4928">
        <f>MONTH(Orders[[#This Row],[Order_Date]])</f>
        <v>3</v>
      </c>
      <c r="G4928" s="2" t="s">
        <v>1278</v>
      </c>
      <c r="H4928" t="s">
        <v>1177</v>
      </c>
      <c r="I4928" t="s">
        <v>14</v>
      </c>
      <c r="J4928" t="s">
        <v>22</v>
      </c>
      <c r="K4928" t="s">
        <v>16</v>
      </c>
      <c r="L4928" t="s">
        <v>66</v>
      </c>
      <c r="M4928" s="1">
        <v>9147.34</v>
      </c>
      <c r="N4928" s="1">
        <v>1353.55</v>
      </c>
      <c r="O4928">
        <v>0.26</v>
      </c>
    </row>
    <row r="4929" spans="1:15" x14ac:dyDescent="0.3">
      <c r="A4929" t="str">
        <f xml:space="preserve"> _xlfn.XLOOKUP(H4929, 'Customers'!B:B, 'Customers'!A:A)</f>
        <v>CUST_661</v>
      </c>
      <c r="B4929" t="str">
        <f>_xlfn.XLOOKUP(L4929, Products!C:C, Products!A:A)</f>
        <v>PROD_5</v>
      </c>
      <c r="C4929">
        <v>4928</v>
      </c>
      <c r="D4929" s="2" t="s">
        <v>1204</v>
      </c>
      <c r="E4929">
        <f>YEAR(Orders[[#This Row],[Order_Date]])</f>
        <v>2022</v>
      </c>
      <c r="F4929">
        <f>MONTH(Orders[[#This Row],[Order_Date]])</f>
        <v>11</v>
      </c>
      <c r="G4929" s="2" t="s">
        <v>249</v>
      </c>
      <c r="H4929" t="s">
        <v>1390</v>
      </c>
      <c r="I4929" t="s">
        <v>32</v>
      </c>
      <c r="J4929" t="s">
        <v>15</v>
      </c>
      <c r="K4929" t="s">
        <v>34</v>
      </c>
      <c r="L4929" t="s">
        <v>39</v>
      </c>
      <c r="M4929" s="1">
        <v>5039.7299999999996</v>
      </c>
      <c r="N4929" s="1">
        <v>344.04</v>
      </c>
      <c r="O4929">
        <v>0.04</v>
      </c>
    </row>
    <row r="4930" spans="1:15" x14ac:dyDescent="0.3">
      <c r="A4930" t="str">
        <f xml:space="preserve"> _xlfn.XLOOKUP(H4930, 'Customers'!B:B, 'Customers'!A:A)</f>
        <v>CUST_604</v>
      </c>
      <c r="B4930" t="str">
        <f>_xlfn.XLOOKUP(L4930, Products!C:C, Products!A:A)</f>
        <v>PROD_7</v>
      </c>
      <c r="C4930">
        <v>4929</v>
      </c>
      <c r="D4930" s="2" t="s">
        <v>115</v>
      </c>
      <c r="E4930">
        <f>YEAR(Orders[[#This Row],[Order_Date]])</f>
        <v>2022</v>
      </c>
      <c r="F4930">
        <f>MONTH(Orders[[#This Row],[Order_Date]])</f>
        <v>11</v>
      </c>
      <c r="G4930" s="2" t="s">
        <v>174</v>
      </c>
      <c r="H4930" t="s">
        <v>1316</v>
      </c>
      <c r="I4930" t="s">
        <v>14</v>
      </c>
      <c r="J4930" t="s">
        <v>15</v>
      </c>
      <c r="K4930" t="s">
        <v>16</v>
      </c>
      <c r="L4930" t="s">
        <v>66</v>
      </c>
      <c r="M4930" s="1">
        <v>3086.98</v>
      </c>
      <c r="N4930" s="1">
        <v>918.81</v>
      </c>
      <c r="O4930">
        <v>0.18</v>
      </c>
    </row>
    <row r="4931" spans="1:15" x14ac:dyDescent="0.3">
      <c r="A4931" t="str">
        <f xml:space="preserve"> _xlfn.XLOOKUP(H4931, 'Customers'!B:B, 'Customers'!A:A)</f>
        <v>CUST_697</v>
      </c>
      <c r="B4931" t="str">
        <f>_xlfn.XLOOKUP(L4931, Products!C:C, Products!A:A)</f>
        <v>PROD_1</v>
      </c>
      <c r="C4931">
        <v>4930</v>
      </c>
      <c r="D4931" s="2" t="s">
        <v>812</v>
      </c>
      <c r="E4931">
        <f>YEAR(Orders[[#This Row],[Order_Date]])</f>
        <v>2022</v>
      </c>
      <c r="F4931">
        <f>MONTH(Orders[[#This Row],[Order_Date]])</f>
        <v>8</v>
      </c>
      <c r="G4931" s="2" t="s">
        <v>1159</v>
      </c>
      <c r="H4931" t="s">
        <v>1436</v>
      </c>
      <c r="I4931" t="s">
        <v>32</v>
      </c>
      <c r="J4931" t="s">
        <v>22</v>
      </c>
      <c r="K4931" t="s">
        <v>27</v>
      </c>
      <c r="L4931" t="s">
        <v>17</v>
      </c>
      <c r="M4931" s="1">
        <v>431.17</v>
      </c>
      <c r="N4931" s="1">
        <v>-38.79</v>
      </c>
      <c r="O4931">
        <v>0.04</v>
      </c>
    </row>
    <row r="4932" spans="1:15" x14ac:dyDescent="0.3">
      <c r="A4932" t="str">
        <f xml:space="preserve"> _xlfn.XLOOKUP(H4932, 'Customers'!B:B, 'Customers'!A:A)</f>
        <v>CUST_862</v>
      </c>
      <c r="B4932" t="str">
        <f>_xlfn.XLOOKUP(L4932, Products!C:C, Products!A:A)</f>
        <v>PROD_5</v>
      </c>
      <c r="C4932">
        <v>4931</v>
      </c>
      <c r="D4932" s="2" t="s">
        <v>237</v>
      </c>
      <c r="E4932">
        <f>YEAR(Orders[[#This Row],[Order_Date]])</f>
        <v>2023</v>
      </c>
      <c r="F4932">
        <f>MONTH(Orders[[#This Row],[Order_Date]])</f>
        <v>4</v>
      </c>
      <c r="G4932" s="2" t="s">
        <v>769</v>
      </c>
      <c r="H4932" t="s">
        <v>1616</v>
      </c>
      <c r="I4932" t="s">
        <v>14</v>
      </c>
      <c r="J4932" t="s">
        <v>22</v>
      </c>
      <c r="K4932" t="s">
        <v>34</v>
      </c>
      <c r="L4932" t="s">
        <v>39</v>
      </c>
      <c r="M4932" s="1">
        <v>8807</v>
      </c>
      <c r="N4932" s="1">
        <v>657.19</v>
      </c>
      <c r="O4932">
        <v>0.23</v>
      </c>
    </row>
    <row r="4933" spans="1:15" x14ac:dyDescent="0.3">
      <c r="A4933" t="str">
        <f xml:space="preserve"> _xlfn.XLOOKUP(H4933, 'Customers'!B:B, 'Customers'!A:A)</f>
        <v>CUST_693</v>
      </c>
      <c r="B4933" t="str">
        <f>_xlfn.XLOOKUP(L4933, Products!C:C, Products!A:A)</f>
        <v>PROD_6</v>
      </c>
      <c r="C4933">
        <v>4932</v>
      </c>
      <c r="D4933" s="2" t="s">
        <v>1022</v>
      </c>
      <c r="E4933">
        <f>YEAR(Orders[[#This Row],[Order_Date]])</f>
        <v>2023</v>
      </c>
      <c r="F4933">
        <f>MONTH(Orders[[#This Row],[Order_Date]])</f>
        <v>2</v>
      </c>
      <c r="G4933" s="2" t="s">
        <v>46</v>
      </c>
      <c r="H4933" t="s">
        <v>1432</v>
      </c>
      <c r="I4933" t="s">
        <v>32</v>
      </c>
      <c r="J4933" t="s">
        <v>15</v>
      </c>
      <c r="K4933" t="s">
        <v>34</v>
      </c>
      <c r="L4933" t="s">
        <v>52</v>
      </c>
      <c r="M4933" s="1">
        <v>7318.42</v>
      </c>
      <c r="N4933" s="1">
        <v>2172.31</v>
      </c>
      <c r="O4933">
        <v>0.15</v>
      </c>
    </row>
    <row r="4934" spans="1:15" x14ac:dyDescent="0.3">
      <c r="A4934" t="str">
        <f xml:space="preserve"> _xlfn.XLOOKUP(H4934, 'Customers'!B:B, 'Customers'!A:A)</f>
        <v>CUST_367</v>
      </c>
      <c r="B4934" t="str">
        <f>_xlfn.XLOOKUP(L4934, Products!C:C, Products!A:A)</f>
        <v>PROD_1</v>
      </c>
      <c r="C4934">
        <v>4933</v>
      </c>
      <c r="D4934" s="2" t="s">
        <v>904</v>
      </c>
      <c r="E4934">
        <f>YEAR(Orders[[#This Row],[Order_Date]])</f>
        <v>2023</v>
      </c>
      <c r="F4934">
        <f>MONTH(Orders[[#This Row],[Order_Date]])</f>
        <v>5</v>
      </c>
      <c r="G4934" s="2" t="s">
        <v>426</v>
      </c>
      <c r="H4934" t="s">
        <v>917</v>
      </c>
      <c r="I4934" t="s">
        <v>32</v>
      </c>
      <c r="J4934" t="s">
        <v>15</v>
      </c>
      <c r="K4934" t="s">
        <v>16</v>
      </c>
      <c r="L4934" t="s">
        <v>17</v>
      </c>
      <c r="M4934" s="1">
        <v>6983.92</v>
      </c>
      <c r="N4934" s="1">
        <v>1086.98</v>
      </c>
      <c r="O4934">
        <v>0.15</v>
      </c>
    </row>
    <row r="4935" spans="1:15" x14ac:dyDescent="0.3">
      <c r="A4935" t="str">
        <f xml:space="preserve"> _xlfn.XLOOKUP(H4935, 'Customers'!B:B, 'Customers'!A:A)</f>
        <v>CUST_638</v>
      </c>
      <c r="B4935" t="str">
        <f>_xlfn.XLOOKUP(L4935, Products!C:C, Products!A:A)</f>
        <v>PROD_1</v>
      </c>
      <c r="C4935">
        <v>4934</v>
      </c>
      <c r="D4935" s="2" t="s">
        <v>1198</v>
      </c>
      <c r="E4935">
        <f>YEAR(Orders[[#This Row],[Order_Date]])</f>
        <v>2022</v>
      </c>
      <c r="F4935">
        <f>MONTH(Orders[[#This Row],[Order_Date]])</f>
        <v>10</v>
      </c>
      <c r="G4935" s="2" t="s">
        <v>1463</v>
      </c>
      <c r="H4935" t="s">
        <v>1362</v>
      </c>
      <c r="I4935" t="s">
        <v>32</v>
      </c>
      <c r="J4935" t="s">
        <v>22</v>
      </c>
      <c r="K4935" t="s">
        <v>16</v>
      </c>
      <c r="L4935" t="s">
        <v>17</v>
      </c>
      <c r="M4935" s="1">
        <v>3996.71</v>
      </c>
      <c r="N4935" s="1">
        <v>118.2</v>
      </c>
      <c r="O4935">
        <v>0.13</v>
      </c>
    </row>
    <row r="4936" spans="1:15" x14ac:dyDescent="0.3">
      <c r="A4936" t="str">
        <f xml:space="preserve"> _xlfn.XLOOKUP(H4936, 'Customers'!B:B, 'Customers'!A:A)</f>
        <v>CUST_21</v>
      </c>
      <c r="B4936" t="str">
        <f>_xlfn.XLOOKUP(L4936, Products!C:C, Products!A:A)</f>
        <v>PROD_7</v>
      </c>
      <c r="C4936">
        <v>4935</v>
      </c>
      <c r="D4936" s="2" t="s">
        <v>1029</v>
      </c>
      <c r="E4936">
        <f>YEAR(Orders[[#This Row],[Order_Date]])</f>
        <v>2022</v>
      </c>
      <c r="F4936">
        <f>MONTH(Orders[[#This Row],[Order_Date]])</f>
        <v>2</v>
      </c>
      <c r="G4936" s="2" t="s">
        <v>139</v>
      </c>
      <c r="H4936" t="s">
        <v>90</v>
      </c>
      <c r="I4936" t="s">
        <v>21</v>
      </c>
      <c r="J4936" t="s">
        <v>22</v>
      </c>
      <c r="K4936" t="s">
        <v>16</v>
      </c>
      <c r="L4936" t="s">
        <v>66</v>
      </c>
      <c r="M4936" s="1">
        <v>3698.47</v>
      </c>
      <c r="N4936" s="1">
        <v>168.83</v>
      </c>
      <c r="O4936">
        <v>0.14000000000000001</v>
      </c>
    </row>
    <row r="4937" spans="1:15" x14ac:dyDescent="0.3">
      <c r="A4937" t="str">
        <f xml:space="preserve"> _xlfn.XLOOKUP(H4937, 'Customers'!B:B, 'Customers'!A:A)</f>
        <v>CUST_821</v>
      </c>
      <c r="B4937" t="str">
        <f>_xlfn.XLOOKUP(L4937, Products!C:C, Products!A:A)</f>
        <v>PROD_7</v>
      </c>
      <c r="C4937">
        <v>4936</v>
      </c>
      <c r="D4937" s="2" t="s">
        <v>613</v>
      </c>
      <c r="E4937">
        <f>YEAR(Orders[[#This Row],[Order_Date]])</f>
        <v>2023</v>
      </c>
      <c r="F4937">
        <f>MONTH(Orders[[#This Row],[Order_Date]])</f>
        <v>11</v>
      </c>
      <c r="G4937" s="2" t="s">
        <v>283</v>
      </c>
      <c r="H4937" t="s">
        <v>1572</v>
      </c>
      <c r="I4937" t="s">
        <v>21</v>
      </c>
      <c r="J4937" t="s">
        <v>15</v>
      </c>
      <c r="K4937" t="s">
        <v>16</v>
      </c>
      <c r="L4937" t="s">
        <v>66</v>
      </c>
      <c r="M4937" s="1">
        <v>8879.7999999999993</v>
      </c>
      <c r="N4937" s="1">
        <v>735.88</v>
      </c>
      <c r="O4937">
        <v>0.03</v>
      </c>
    </row>
    <row r="4938" spans="1:15" x14ac:dyDescent="0.3">
      <c r="A4938" t="str">
        <f xml:space="preserve"> _xlfn.XLOOKUP(H4938, 'Customers'!B:B, 'Customers'!A:A)</f>
        <v>CUST_642</v>
      </c>
      <c r="B4938" t="str">
        <f>_xlfn.XLOOKUP(L4938, Products!C:C, Products!A:A)</f>
        <v>PROD_2</v>
      </c>
      <c r="C4938">
        <v>4937</v>
      </c>
      <c r="D4938" s="2" t="s">
        <v>839</v>
      </c>
      <c r="E4938">
        <f>YEAR(Orders[[#This Row],[Order_Date]])</f>
        <v>2023</v>
      </c>
      <c r="F4938">
        <f>MONTH(Orders[[#This Row],[Order_Date]])</f>
        <v>3</v>
      </c>
      <c r="G4938" s="2" t="s">
        <v>554</v>
      </c>
      <c r="H4938" t="s">
        <v>1367</v>
      </c>
      <c r="I4938" t="s">
        <v>32</v>
      </c>
      <c r="J4938" t="s">
        <v>15</v>
      </c>
      <c r="K4938" t="s">
        <v>16</v>
      </c>
      <c r="L4938" t="s">
        <v>23</v>
      </c>
      <c r="M4938" s="1">
        <v>2752.07</v>
      </c>
      <c r="N4938" s="1">
        <v>49.53</v>
      </c>
      <c r="O4938">
        <v>0.27</v>
      </c>
    </row>
    <row r="4939" spans="1:15" x14ac:dyDescent="0.3">
      <c r="A4939" t="str">
        <f xml:space="preserve"> _xlfn.XLOOKUP(H4939, 'Customers'!B:B, 'Customers'!A:A)</f>
        <v>CUST_41</v>
      </c>
      <c r="B4939" t="str">
        <f>_xlfn.XLOOKUP(L4939, Products!C:C, Products!A:A)</f>
        <v>PROD_2</v>
      </c>
      <c r="C4939">
        <v>4938</v>
      </c>
      <c r="D4939" s="2" t="s">
        <v>1150</v>
      </c>
      <c r="E4939">
        <f>YEAR(Orders[[#This Row],[Order_Date]])</f>
        <v>2022</v>
      </c>
      <c r="F4939">
        <f>MONTH(Orders[[#This Row],[Order_Date]])</f>
        <v>6</v>
      </c>
      <c r="G4939" s="2" t="s">
        <v>1151</v>
      </c>
      <c r="H4939" t="s">
        <v>150</v>
      </c>
      <c r="I4939" t="s">
        <v>21</v>
      </c>
      <c r="J4939" t="s">
        <v>22</v>
      </c>
      <c r="K4939" t="s">
        <v>16</v>
      </c>
      <c r="L4939" t="s">
        <v>23</v>
      </c>
      <c r="M4939" s="1">
        <v>9930.85</v>
      </c>
      <c r="N4939" s="1">
        <v>2695.8</v>
      </c>
      <c r="O4939">
        <v>0.08</v>
      </c>
    </row>
    <row r="4940" spans="1:15" x14ac:dyDescent="0.3">
      <c r="A4940" t="str">
        <f xml:space="preserve"> _xlfn.XLOOKUP(H4940, 'Customers'!B:B, 'Customers'!A:A)</f>
        <v>CUST_492</v>
      </c>
      <c r="B4940" t="str">
        <f>_xlfn.XLOOKUP(L4940, Products!C:C, Products!A:A)</f>
        <v>PROD_8</v>
      </c>
      <c r="C4940">
        <v>4939</v>
      </c>
      <c r="D4940" s="2" t="s">
        <v>575</v>
      </c>
      <c r="E4940">
        <f>YEAR(Orders[[#This Row],[Order_Date]])</f>
        <v>2022</v>
      </c>
      <c r="F4940">
        <f>MONTH(Orders[[#This Row],[Order_Date]])</f>
        <v>11</v>
      </c>
      <c r="G4940" s="2" t="s">
        <v>502</v>
      </c>
      <c r="H4940" t="s">
        <v>1144</v>
      </c>
      <c r="I4940" t="s">
        <v>14</v>
      </c>
      <c r="J4940" t="s">
        <v>33</v>
      </c>
      <c r="K4940" t="s">
        <v>27</v>
      </c>
      <c r="L4940" t="s">
        <v>73</v>
      </c>
      <c r="M4940" s="1">
        <v>3949.35</v>
      </c>
      <c r="N4940" s="1">
        <v>515.95000000000005</v>
      </c>
      <c r="O4940">
        <v>0.08</v>
      </c>
    </row>
    <row r="4941" spans="1:15" x14ac:dyDescent="0.3">
      <c r="A4941" t="str">
        <f xml:space="preserve"> _xlfn.XLOOKUP(H4941, 'Customers'!B:B, 'Customers'!A:A)</f>
        <v>CUST_459</v>
      </c>
      <c r="B4941" t="str">
        <f>_xlfn.XLOOKUP(L4941, Products!C:C, Products!A:A)</f>
        <v>PROD_7</v>
      </c>
      <c r="C4941">
        <v>4940</v>
      </c>
      <c r="D4941" s="2" t="s">
        <v>223</v>
      </c>
      <c r="E4941">
        <f>YEAR(Orders[[#This Row],[Order_Date]])</f>
        <v>2023</v>
      </c>
      <c r="F4941">
        <f>MONTH(Orders[[#This Row],[Order_Date]])</f>
        <v>10</v>
      </c>
      <c r="G4941" s="2" t="s">
        <v>799</v>
      </c>
      <c r="H4941" t="s">
        <v>1087</v>
      </c>
      <c r="I4941" t="s">
        <v>14</v>
      </c>
      <c r="J4941" t="s">
        <v>65</v>
      </c>
      <c r="K4941" t="s">
        <v>16</v>
      </c>
      <c r="L4941" t="s">
        <v>66</v>
      </c>
      <c r="M4941" s="1">
        <v>5067.21</v>
      </c>
      <c r="N4941" s="1">
        <v>-126</v>
      </c>
      <c r="O4941">
        <v>0.06</v>
      </c>
    </row>
    <row r="4942" spans="1:15" x14ac:dyDescent="0.3">
      <c r="A4942" t="str">
        <f xml:space="preserve"> _xlfn.XLOOKUP(H4942, 'Customers'!B:B, 'Customers'!A:A)</f>
        <v>CUST_956</v>
      </c>
      <c r="B4942" t="str">
        <f>_xlfn.XLOOKUP(L4942, Products!C:C, Products!A:A)</f>
        <v>PROD_7</v>
      </c>
      <c r="C4942">
        <v>4941</v>
      </c>
      <c r="D4942" s="2" t="s">
        <v>1039</v>
      </c>
      <c r="E4942">
        <f>YEAR(Orders[[#This Row],[Order_Date]])</f>
        <v>2022</v>
      </c>
      <c r="F4942">
        <f>MONTH(Orders[[#This Row],[Order_Date]])</f>
        <v>2</v>
      </c>
      <c r="G4942" s="2" t="s">
        <v>1330</v>
      </c>
      <c r="H4942" t="s">
        <v>1718</v>
      </c>
      <c r="I4942" t="s">
        <v>21</v>
      </c>
      <c r="J4942" t="s">
        <v>22</v>
      </c>
      <c r="K4942" t="s">
        <v>16</v>
      </c>
      <c r="L4942" t="s">
        <v>66</v>
      </c>
      <c r="M4942" s="1">
        <v>1840.51</v>
      </c>
      <c r="N4942" s="1">
        <v>542.87</v>
      </c>
      <c r="O4942">
        <v>0.12</v>
      </c>
    </row>
    <row r="4943" spans="1:15" x14ac:dyDescent="0.3">
      <c r="A4943" t="str">
        <f xml:space="preserve"> _xlfn.XLOOKUP(H4943, 'Customers'!B:B, 'Customers'!A:A)</f>
        <v>CUST_547</v>
      </c>
      <c r="B4943" t="str">
        <f>_xlfn.XLOOKUP(L4943, Products!C:C, Products!A:A)</f>
        <v>PROD_8</v>
      </c>
      <c r="C4943">
        <v>4942</v>
      </c>
      <c r="D4943" s="2" t="s">
        <v>1181</v>
      </c>
      <c r="E4943">
        <f>YEAR(Orders[[#This Row],[Order_Date]])</f>
        <v>2023</v>
      </c>
      <c r="F4943">
        <f>MONTH(Orders[[#This Row],[Order_Date]])</f>
        <v>8</v>
      </c>
      <c r="G4943" s="2" t="s">
        <v>353</v>
      </c>
      <c r="H4943" t="s">
        <v>1231</v>
      </c>
      <c r="I4943" t="s">
        <v>21</v>
      </c>
      <c r="J4943" t="s">
        <v>33</v>
      </c>
      <c r="K4943" t="s">
        <v>27</v>
      </c>
      <c r="L4943" t="s">
        <v>73</v>
      </c>
      <c r="M4943" s="1">
        <v>3071.14</v>
      </c>
      <c r="N4943" s="1">
        <v>630.61</v>
      </c>
      <c r="O4943">
        <v>0.3</v>
      </c>
    </row>
    <row r="4944" spans="1:15" x14ac:dyDescent="0.3">
      <c r="A4944" t="str">
        <f xml:space="preserve"> _xlfn.XLOOKUP(H4944, 'Customers'!B:B, 'Customers'!A:A)</f>
        <v>CUST_829</v>
      </c>
      <c r="B4944" t="str">
        <f>_xlfn.XLOOKUP(L4944, Products!C:C, Products!A:A)</f>
        <v>PROD_4</v>
      </c>
      <c r="C4944">
        <v>4943</v>
      </c>
      <c r="D4944" s="2" t="s">
        <v>343</v>
      </c>
      <c r="E4944">
        <f>YEAR(Orders[[#This Row],[Order_Date]])</f>
        <v>2023</v>
      </c>
      <c r="F4944">
        <f>MONTH(Orders[[#This Row],[Order_Date]])</f>
        <v>5</v>
      </c>
      <c r="G4944" s="2" t="s">
        <v>973</v>
      </c>
      <c r="H4944" t="s">
        <v>1581</v>
      </c>
      <c r="I4944" t="s">
        <v>21</v>
      </c>
      <c r="J4944" t="s">
        <v>22</v>
      </c>
      <c r="K4944" t="s">
        <v>34</v>
      </c>
      <c r="L4944" t="s">
        <v>35</v>
      </c>
      <c r="M4944" s="1">
        <v>6294.1</v>
      </c>
      <c r="N4944" s="1">
        <v>951.89</v>
      </c>
      <c r="O4944">
        <v>0.19</v>
      </c>
    </row>
    <row r="4945" spans="1:15" x14ac:dyDescent="0.3">
      <c r="A4945" t="str">
        <f xml:space="preserve"> _xlfn.XLOOKUP(H4945, 'Customers'!B:B, 'Customers'!A:A)</f>
        <v>CUST_851</v>
      </c>
      <c r="B4945" t="str">
        <f>_xlfn.XLOOKUP(L4945, Products!C:C, Products!A:A)</f>
        <v>PROD_3</v>
      </c>
      <c r="C4945">
        <v>4944</v>
      </c>
      <c r="D4945" s="2" t="s">
        <v>1307</v>
      </c>
      <c r="E4945">
        <f>YEAR(Orders[[#This Row],[Order_Date]])</f>
        <v>2022</v>
      </c>
      <c r="F4945">
        <f>MONTH(Orders[[#This Row],[Order_Date]])</f>
        <v>3</v>
      </c>
      <c r="G4945" s="2" t="s">
        <v>1164</v>
      </c>
      <c r="H4945" t="s">
        <v>1604</v>
      </c>
      <c r="I4945" t="s">
        <v>14</v>
      </c>
      <c r="J4945" t="s">
        <v>33</v>
      </c>
      <c r="K4945" t="s">
        <v>27</v>
      </c>
      <c r="L4945" t="s">
        <v>28</v>
      </c>
      <c r="M4945" s="1">
        <v>889.4</v>
      </c>
      <c r="N4945" s="1">
        <v>255.47</v>
      </c>
      <c r="O4945">
        <v>0.27</v>
      </c>
    </row>
    <row r="4946" spans="1:15" x14ac:dyDescent="0.3">
      <c r="A4946" t="str">
        <f xml:space="preserve"> _xlfn.XLOOKUP(H4946, 'Customers'!B:B, 'Customers'!A:A)</f>
        <v>CUST_184</v>
      </c>
      <c r="B4946" t="str">
        <f>_xlfn.XLOOKUP(L4946, Products!C:C, Products!A:A)</f>
        <v>PROD_8</v>
      </c>
      <c r="C4946">
        <v>4945</v>
      </c>
      <c r="D4946" s="2" t="s">
        <v>1007</v>
      </c>
      <c r="E4946">
        <f>YEAR(Orders[[#This Row],[Order_Date]])</f>
        <v>2023</v>
      </c>
      <c r="F4946">
        <f>MONTH(Orders[[#This Row],[Order_Date]])</f>
        <v>2</v>
      </c>
      <c r="G4946" s="2" t="s">
        <v>1286</v>
      </c>
      <c r="H4946" t="s">
        <v>534</v>
      </c>
      <c r="I4946" t="s">
        <v>21</v>
      </c>
      <c r="J4946" t="s">
        <v>15</v>
      </c>
      <c r="K4946" t="s">
        <v>27</v>
      </c>
      <c r="L4946" t="s">
        <v>73</v>
      </c>
      <c r="M4946" s="1">
        <v>4934.8500000000004</v>
      </c>
      <c r="N4946" s="1">
        <v>1195.98</v>
      </c>
      <c r="O4946">
        <v>0.14000000000000001</v>
      </c>
    </row>
    <row r="4947" spans="1:15" x14ac:dyDescent="0.3">
      <c r="A4947" t="str">
        <f xml:space="preserve"> _xlfn.XLOOKUP(H4947, 'Customers'!B:B, 'Customers'!A:A)</f>
        <v>CUST_274</v>
      </c>
      <c r="B4947" t="str">
        <f>_xlfn.XLOOKUP(L4947, Products!C:C, Products!A:A)</f>
        <v>PROD_5</v>
      </c>
      <c r="C4947">
        <v>4946</v>
      </c>
      <c r="D4947" s="2" t="s">
        <v>731</v>
      </c>
      <c r="E4947">
        <f>YEAR(Orders[[#This Row],[Order_Date]])</f>
        <v>2023</v>
      </c>
      <c r="F4947">
        <f>MONTH(Orders[[#This Row],[Order_Date]])</f>
        <v>1</v>
      </c>
      <c r="G4947" s="2" t="s">
        <v>1573</v>
      </c>
      <c r="H4947" t="s">
        <v>735</v>
      </c>
      <c r="I4947" t="s">
        <v>32</v>
      </c>
      <c r="J4947" t="s">
        <v>15</v>
      </c>
      <c r="K4947" t="s">
        <v>34</v>
      </c>
      <c r="L4947" t="s">
        <v>39</v>
      </c>
      <c r="M4947" s="1">
        <v>3999.24</v>
      </c>
      <c r="N4947" s="1">
        <v>920.37</v>
      </c>
      <c r="O4947">
        <v>0.15</v>
      </c>
    </row>
    <row r="4948" spans="1:15" x14ac:dyDescent="0.3">
      <c r="A4948" t="str">
        <f xml:space="preserve"> _xlfn.XLOOKUP(H4948, 'Customers'!B:B, 'Customers'!A:A)</f>
        <v>CUST_621</v>
      </c>
      <c r="B4948" t="str">
        <f>_xlfn.XLOOKUP(L4948, Products!C:C, Products!A:A)</f>
        <v>PROD_1</v>
      </c>
      <c r="C4948">
        <v>4947</v>
      </c>
      <c r="D4948" s="2" t="s">
        <v>770</v>
      </c>
      <c r="E4948">
        <f>YEAR(Orders[[#This Row],[Order_Date]])</f>
        <v>2023</v>
      </c>
      <c r="F4948">
        <f>MONTH(Orders[[#This Row],[Order_Date]])</f>
        <v>4</v>
      </c>
      <c r="G4948" s="2" t="s">
        <v>397</v>
      </c>
      <c r="H4948" t="s">
        <v>1340</v>
      </c>
      <c r="I4948" t="s">
        <v>32</v>
      </c>
      <c r="J4948" t="s">
        <v>15</v>
      </c>
      <c r="K4948" t="s">
        <v>27</v>
      </c>
      <c r="L4948" t="s">
        <v>17</v>
      </c>
      <c r="M4948" s="1">
        <v>8270.9599999999991</v>
      </c>
      <c r="N4948" s="1">
        <v>1995.74</v>
      </c>
      <c r="O4948">
        <v>0.03</v>
      </c>
    </row>
    <row r="4949" spans="1:15" x14ac:dyDescent="0.3">
      <c r="A4949" t="str">
        <f xml:space="preserve"> _xlfn.XLOOKUP(H4949, 'Customers'!B:B, 'Customers'!A:A)</f>
        <v>CUST_938</v>
      </c>
      <c r="B4949" t="str">
        <f>_xlfn.XLOOKUP(L4949, Products!C:C, Products!A:A)</f>
        <v>PROD_1</v>
      </c>
      <c r="C4949">
        <v>4948</v>
      </c>
      <c r="D4949" s="2" t="s">
        <v>817</v>
      </c>
      <c r="E4949">
        <f>YEAR(Orders[[#This Row],[Order_Date]])</f>
        <v>2022</v>
      </c>
      <c r="F4949">
        <f>MONTH(Orders[[#This Row],[Order_Date]])</f>
        <v>12</v>
      </c>
      <c r="G4949" s="2" t="s">
        <v>731</v>
      </c>
      <c r="H4949" t="s">
        <v>1698</v>
      </c>
      <c r="I4949" t="s">
        <v>14</v>
      </c>
      <c r="J4949" t="s">
        <v>15</v>
      </c>
      <c r="K4949" t="s">
        <v>27</v>
      </c>
      <c r="L4949" t="s">
        <v>17</v>
      </c>
      <c r="M4949" s="1">
        <v>2544.06</v>
      </c>
      <c r="N4949" s="1">
        <v>106.9</v>
      </c>
      <c r="O4949">
        <v>7.0000000000000007E-2</v>
      </c>
    </row>
    <row r="4950" spans="1:15" x14ac:dyDescent="0.3">
      <c r="A4950" t="str">
        <f xml:space="preserve"> _xlfn.XLOOKUP(H4950, 'Customers'!B:B, 'Customers'!A:A)</f>
        <v>CUST_57</v>
      </c>
      <c r="B4950" t="str">
        <f>_xlfn.XLOOKUP(L4950, Products!C:C, Products!A:A)</f>
        <v>PROD_1</v>
      </c>
      <c r="C4950">
        <v>4949</v>
      </c>
      <c r="D4950" s="2" t="s">
        <v>615</v>
      </c>
      <c r="E4950">
        <f>YEAR(Orders[[#This Row],[Order_Date]])</f>
        <v>2023</v>
      </c>
      <c r="F4950">
        <f>MONTH(Orders[[#This Row],[Order_Date]])</f>
        <v>5</v>
      </c>
      <c r="G4950" s="2" t="s">
        <v>191</v>
      </c>
      <c r="H4950" t="s">
        <v>193</v>
      </c>
      <c r="I4950" t="s">
        <v>14</v>
      </c>
      <c r="J4950" t="s">
        <v>33</v>
      </c>
      <c r="K4950" t="s">
        <v>27</v>
      </c>
      <c r="L4950" t="s">
        <v>17</v>
      </c>
      <c r="M4950" s="1">
        <v>2443.58</v>
      </c>
      <c r="N4950" s="1">
        <v>199.15</v>
      </c>
      <c r="O4950">
        <v>0.2</v>
      </c>
    </row>
    <row r="4951" spans="1:15" x14ac:dyDescent="0.3">
      <c r="A4951" t="str">
        <f xml:space="preserve"> _xlfn.XLOOKUP(H4951, 'Customers'!B:B, 'Customers'!A:A)</f>
        <v>CUST_715</v>
      </c>
      <c r="B4951" t="str">
        <f>_xlfn.XLOOKUP(L4951, Products!C:C, Products!A:A)</f>
        <v>PROD_2</v>
      </c>
      <c r="C4951">
        <v>4950</v>
      </c>
      <c r="D4951" s="2" t="s">
        <v>330</v>
      </c>
      <c r="E4951">
        <f>YEAR(Orders[[#This Row],[Order_Date]])</f>
        <v>2023</v>
      </c>
      <c r="F4951">
        <f>MONTH(Orders[[#This Row],[Order_Date]])</f>
        <v>12</v>
      </c>
      <c r="G4951" s="2" t="s">
        <v>597</v>
      </c>
      <c r="H4951" t="s">
        <v>1455</v>
      </c>
      <c r="I4951" t="s">
        <v>21</v>
      </c>
      <c r="J4951" t="s">
        <v>15</v>
      </c>
      <c r="K4951" t="s">
        <v>16</v>
      </c>
      <c r="L4951" t="s">
        <v>23</v>
      </c>
      <c r="M4951" s="1">
        <v>2008.87</v>
      </c>
      <c r="N4951" s="1">
        <v>442.22</v>
      </c>
      <c r="O4951">
        <v>0.23</v>
      </c>
    </row>
    <row r="4952" spans="1:15" x14ac:dyDescent="0.3">
      <c r="A4952" t="str">
        <f xml:space="preserve"> _xlfn.XLOOKUP(H4952, 'Customers'!B:B, 'Customers'!A:A)</f>
        <v>CUST_255</v>
      </c>
      <c r="B4952" t="str">
        <f>_xlfn.XLOOKUP(L4952, Products!C:C, Products!A:A)</f>
        <v>PROD_1</v>
      </c>
      <c r="C4952">
        <v>4951</v>
      </c>
      <c r="D4952" s="2" t="s">
        <v>359</v>
      </c>
      <c r="E4952">
        <f>YEAR(Orders[[#This Row],[Order_Date]])</f>
        <v>2023</v>
      </c>
      <c r="F4952">
        <f>MONTH(Orders[[#This Row],[Order_Date]])</f>
        <v>2</v>
      </c>
      <c r="G4952" s="2" t="s">
        <v>1163</v>
      </c>
      <c r="H4952" t="s">
        <v>699</v>
      </c>
      <c r="I4952" t="s">
        <v>14</v>
      </c>
      <c r="J4952" t="s">
        <v>33</v>
      </c>
      <c r="K4952" t="s">
        <v>27</v>
      </c>
      <c r="L4952" t="s">
        <v>17</v>
      </c>
      <c r="M4952" s="1">
        <v>6648.24</v>
      </c>
      <c r="N4952" s="1">
        <v>1176.03</v>
      </c>
      <c r="O4952">
        <v>0.17</v>
      </c>
    </row>
    <row r="4953" spans="1:15" x14ac:dyDescent="0.3">
      <c r="A4953" t="str">
        <f xml:space="preserve"> _xlfn.XLOOKUP(H4953, 'Customers'!B:B, 'Customers'!A:A)</f>
        <v>CUST_58</v>
      </c>
      <c r="B4953" t="str">
        <f>_xlfn.XLOOKUP(L4953, Products!C:C, Products!A:A)</f>
        <v>PROD_3</v>
      </c>
      <c r="C4953">
        <v>4952</v>
      </c>
      <c r="D4953" s="2" t="s">
        <v>539</v>
      </c>
      <c r="E4953">
        <f>YEAR(Orders[[#This Row],[Order_Date]])</f>
        <v>2023</v>
      </c>
      <c r="F4953">
        <f>MONTH(Orders[[#This Row],[Order_Date]])</f>
        <v>1</v>
      </c>
      <c r="G4953" s="2" t="s">
        <v>540</v>
      </c>
      <c r="H4953" t="s">
        <v>196</v>
      </c>
      <c r="I4953" t="s">
        <v>14</v>
      </c>
      <c r="J4953" t="s">
        <v>65</v>
      </c>
      <c r="K4953" t="s">
        <v>27</v>
      </c>
      <c r="L4953" t="s">
        <v>28</v>
      </c>
      <c r="M4953" s="1">
        <v>8404.24</v>
      </c>
      <c r="N4953" s="1">
        <v>901.53</v>
      </c>
      <c r="O4953">
        <v>0.01</v>
      </c>
    </row>
    <row r="4954" spans="1:15" x14ac:dyDescent="0.3">
      <c r="A4954" t="str">
        <f xml:space="preserve"> _xlfn.XLOOKUP(H4954, 'Customers'!B:B, 'Customers'!A:A)</f>
        <v>CUST_512</v>
      </c>
      <c r="B4954" t="str">
        <f>_xlfn.XLOOKUP(L4954, Products!C:C, Products!A:A)</f>
        <v>PROD_8</v>
      </c>
      <c r="C4954">
        <v>4953</v>
      </c>
      <c r="D4954" s="2" t="s">
        <v>283</v>
      </c>
      <c r="E4954">
        <f>YEAR(Orders[[#This Row],[Order_Date]])</f>
        <v>2023</v>
      </c>
      <c r="F4954">
        <f>MONTH(Orders[[#This Row],[Order_Date]])</f>
        <v>12</v>
      </c>
      <c r="G4954" s="2" t="s">
        <v>209</v>
      </c>
      <c r="H4954" t="s">
        <v>1180</v>
      </c>
      <c r="I4954" t="s">
        <v>32</v>
      </c>
      <c r="J4954" t="s">
        <v>65</v>
      </c>
      <c r="K4954" t="s">
        <v>27</v>
      </c>
      <c r="L4954" t="s">
        <v>73</v>
      </c>
      <c r="M4954" s="1">
        <v>9556.9599999999991</v>
      </c>
      <c r="N4954" s="1">
        <v>-825.97</v>
      </c>
      <c r="O4954">
        <v>0.24</v>
      </c>
    </row>
    <row r="4955" spans="1:15" x14ac:dyDescent="0.3">
      <c r="A4955" t="str">
        <f xml:space="preserve"> _xlfn.XLOOKUP(H4955, 'Customers'!B:B, 'Customers'!A:A)</f>
        <v>CUST_725</v>
      </c>
      <c r="B4955" t="str">
        <f>_xlfn.XLOOKUP(L4955, Products!C:C, Products!A:A)</f>
        <v>PROD_5</v>
      </c>
      <c r="C4955">
        <v>4954</v>
      </c>
      <c r="D4955" s="2" t="s">
        <v>740</v>
      </c>
      <c r="E4955">
        <f>YEAR(Orders[[#This Row],[Order_Date]])</f>
        <v>2023</v>
      </c>
      <c r="F4955">
        <f>MONTH(Orders[[#This Row],[Order_Date]])</f>
        <v>4</v>
      </c>
      <c r="G4955" s="2" t="s">
        <v>1167</v>
      </c>
      <c r="H4955" t="s">
        <v>1467</v>
      </c>
      <c r="I4955" t="s">
        <v>32</v>
      </c>
      <c r="J4955" t="s">
        <v>65</v>
      </c>
      <c r="K4955" t="s">
        <v>34</v>
      </c>
      <c r="L4955" t="s">
        <v>39</v>
      </c>
      <c r="M4955" s="1">
        <v>2752.95</v>
      </c>
      <c r="N4955" s="1">
        <v>193.1</v>
      </c>
      <c r="O4955">
        <v>0.09</v>
      </c>
    </row>
    <row r="4956" spans="1:15" x14ac:dyDescent="0.3">
      <c r="A4956" t="str">
        <f xml:space="preserve"> _xlfn.XLOOKUP(H4956, 'Customers'!B:B, 'Customers'!A:A)</f>
        <v>CUST_703</v>
      </c>
      <c r="B4956" t="str">
        <f>_xlfn.XLOOKUP(L4956, Products!C:C, Products!A:A)</f>
        <v>PROD_3</v>
      </c>
      <c r="C4956">
        <v>4955</v>
      </c>
      <c r="D4956" s="2" t="s">
        <v>1120</v>
      </c>
      <c r="E4956">
        <f>YEAR(Orders[[#This Row],[Order_Date]])</f>
        <v>2022</v>
      </c>
      <c r="F4956">
        <f>MONTH(Orders[[#This Row],[Order_Date]])</f>
        <v>1</v>
      </c>
      <c r="G4956" s="2" t="s">
        <v>1615</v>
      </c>
      <c r="H4956" t="s">
        <v>1442</v>
      </c>
      <c r="I4956" t="s">
        <v>21</v>
      </c>
      <c r="J4956" t="s">
        <v>65</v>
      </c>
      <c r="K4956" t="s">
        <v>27</v>
      </c>
      <c r="L4956" t="s">
        <v>28</v>
      </c>
      <c r="M4956" s="1">
        <v>1002.44</v>
      </c>
      <c r="N4956" s="1">
        <v>-8.86</v>
      </c>
      <c r="O4956">
        <v>0.2</v>
      </c>
    </row>
    <row r="4957" spans="1:15" x14ac:dyDescent="0.3">
      <c r="A4957" t="str">
        <f xml:space="preserve"> _xlfn.XLOOKUP(H4957, 'Customers'!B:B, 'Customers'!A:A)</f>
        <v>CUST_933</v>
      </c>
      <c r="B4957" t="str">
        <f>_xlfn.XLOOKUP(L4957, Products!C:C, Products!A:A)</f>
        <v>PROD_8</v>
      </c>
      <c r="C4957">
        <v>4956</v>
      </c>
      <c r="D4957" s="2" t="s">
        <v>1038</v>
      </c>
      <c r="E4957">
        <f>YEAR(Orders[[#This Row],[Order_Date]])</f>
        <v>2022</v>
      </c>
      <c r="F4957">
        <f>MONTH(Orders[[#This Row],[Order_Date]])</f>
        <v>1</v>
      </c>
      <c r="G4957" s="2" t="s">
        <v>535</v>
      </c>
      <c r="H4957" t="s">
        <v>1693</v>
      </c>
      <c r="I4957" t="s">
        <v>32</v>
      </c>
      <c r="J4957" t="s">
        <v>65</v>
      </c>
      <c r="K4957" t="s">
        <v>27</v>
      </c>
      <c r="L4957" t="s">
        <v>73</v>
      </c>
      <c r="M4957" s="1">
        <v>5205.4799999999996</v>
      </c>
      <c r="N4957" s="1">
        <v>-220.16</v>
      </c>
      <c r="O4957">
        <v>0.27</v>
      </c>
    </row>
    <row r="4958" spans="1:15" x14ac:dyDescent="0.3">
      <c r="A4958" t="str">
        <f xml:space="preserve"> _xlfn.XLOOKUP(H4958, 'Customers'!B:B, 'Customers'!A:A)</f>
        <v>CUST_291</v>
      </c>
      <c r="B4958" t="str">
        <f>_xlfn.XLOOKUP(L4958, Products!C:C, Products!A:A)</f>
        <v>PROD_8</v>
      </c>
      <c r="C4958">
        <v>4957</v>
      </c>
      <c r="D4958" s="2" t="s">
        <v>400</v>
      </c>
      <c r="E4958">
        <f>YEAR(Orders[[#This Row],[Order_Date]])</f>
        <v>2023</v>
      </c>
      <c r="F4958">
        <f>MONTH(Orders[[#This Row],[Order_Date]])</f>
        <v>5</v>
      </c>
      <c r="G4958" s="2" t="s">
        <v>726</v>
      </c>
      <c r="H4958" t="s">
        <v>775</v>
      </c>
      <c r="I4958" t="s">
        <v>21</v>
      </c>
      <c r="J4958" t="s">
        <v>65</v>
      </c>
      <c r="K4958" t="s">
        <v>27</v>
      </c>
      <c r="L4958" t="s">
        <v>73</v>
      </c>
      <c r="M4958" s="1">
        <v>9137.2000000000007</v>
      </c>
      <c r="N4958" s="1">
        <v>90.18</v>
      </c>
      <c r="O4958">
        <v>0.03</v>
      </c>
    </row>
    <row r="4959" spans="1:15" x14ac:dyDescent="0.3">
      <c r="A4959" t="str">
        <f xml:space="preserve"> _xlfn.XLOOKUP(H4959, 'Customers'!B:B, 'Customers'!A:A)</f>
        <v>CUST_48</v>
      </c>
      <c r="B4959" t="str">
        <f>_xlfn.XLOOKUP(L4959, Products!C:C, Products!A:A)</f>
        <v>PROD_6</v>
      </c>
      <c r="C4959">
        <v>4958</v>
      </c>
      <c r="D4959" s="2" t="s">
        <v>127</v>
      </c>
      <c r="E4959">
        <f>YEAR(Orders[[#This Row],[Order_Date]])</f>
        <v>2022</v>
      </c>
      <c r="F4959">
        <f>MONTH(Orders[[#This Row],[Order_Date]])</f>
        <v>10</v>
      </c>
      <c r="G4959" s="2" t="s">
        <v>118</v>
      </c>
      <c r="H4959" t="s">
        <v>170</v>
      </c>
      <c r="I4959" t="s">
        <v>21</v>
      </c>
      <c r="J4959" t="s">
        <v>22</v>
      </c>
      <c r="K4959" t="s">
        <v>34</v>
      </c>
      <c r="L4959" t="s">
        <v>52</v>
      </c>
      <c r="M4959" s="1">
        <v>8694.07</v>
      </c>
      <c r="N4959" s="1">
        <v>2449.83</v>
      </c>
      <c r="O4959">
        <v>0.17</v>
      </c>
    </row>
    <row r="4960" spans="1:15" x14ac:dyDescent="0.3">
      <c r="A4960" t="str">
        <f xml:space="preserve"> _xlfn.XLOOKUP(H4960, 'Customers'!B:B, 'Customers'!A:A)</f>
        <v>CUST_28</v>
      </c>
      <c r="B4960" t="str">
        <f>_xlfn.XLOOKUP(L4960, Products!C:C, Products!A:A)</f>
        <v>PROD_5</v>
      </c>
      <c r="C4960">
        <v>4959</v>
      </c>
      <c r="D4960" s="2" t="s">
        <v>324</v>
      </c>
      <c r="E4960">
        <f>YEAR(Orders[[#This Row],[Order_Date]])</f>
        <v>2022</v>
      </c>
      <c r="F4960">
        <f>MONTH(Orders[[#This Row],[Order_Date]])</f>
        <v>8</v>
      </c>
      <c r="G4960" s="2" t="s">
        <v>1331</v>
      </c>
      <c r="H4960" t="s">
        <v>111</v>
      </c>
      <c r="I4960" t="s">
        <v>21</v>
      </c>
      <c r="J4960" t="s">
        <v>22</v>
      </c>
      <c r="K4960" t="s">
        <v>34</v>
      </c>
      <c r="L4960" t="s">
        <v>39</v>
      </c>
      <c r="M4960" s="1">
        <v>7005.42</v>
      </c>
      <c r="N4960" s="1">
        <v>411.57</v>
      </c>
      <c r="O4960">
        <v>0.3</v>
      </c>
    </row>
    <row r="4961" spans="1:15" x14ac:dyDescent="0.3">
      <c r="A4961" t="str">
        <f xml:space="preserve"> _xlfn.XLOOKUP(H4961, 'Customers'!B:B, 'Customers'!A:A)</f>
        <v>CUST_185</v>
      </c>
      <c r="B4961" t="str">
        <f>_xlfn.XLOOKUP(L4961, Products!C:C, Products!A:A)</f>
        <v>PROD_5</v>
      </c>
      <c r="C4961">
        <v>4960</v>
      </c>
      <c r="D4961" s="2" t="s">
        <v>1156</v>
      </c>
      <c r="E4961">
        <f>YEAR(Orders[[#This Row],[Order_Date]])</f>
        <v>2022</v>
      </c>
      <c r="F4961">
        <f>MONTH(Orders[[#This Row],[Order_Date]])</f>
        <v>1</v>
      </c>
      <c r="G4961" s="2" t="s">
        <v>274</v>
      </c>
      <c r="H4961" t="s">
        <v>536</v>
      </c>
      <c r="I4961" t="s">
        <v>32</v>
      </c>
      <c r="J4961" t="s">
        <v>65</v>
      </c>
      <c r="K4961" t="s">
        <v>34</v>
      </c>
      <c r="L4961" t="s">
        <v>39</v>
      </c>
      <c r="M4961" s="1">
        <v>5201.88</v>
      </c>
      <c r="N4961" s="1">
        <v>873.02</v>
      </c>
      <c r="O4961">
        <v>0.13</v>
      </c>
    </row>
    <row r="4962" spans="1:15" x14ac:dyDescent="0.3">
      <c r="A4962" t="str">
        <f xml:space="preserve"> _xlfn.XLOOKUP(H4962, 'Customers'!B:B, 'Customers'!A:A)</f>
        <v>CUST_31</v>
      </c>
      <c r="B4962" t="str">
        <f>_xlfn.XLOOKUP(L4962, Products!C:C, Products!A:A)</f>
        <v>PROD_3</v>
      </c>
      <c r="C4962">
        <v>4961</v>
      </c>
      <c r="D4962" s="2" t="s">
        <v>343</v>
      </c>
      <c r="E4962">
        <f>YEAR(Orders[[#This Row],[Order_Date]])</f>
        <v>2023</v>
      </c>
      <c r="F4962">
        <f>MONTH(Orders[[#This Row],[Order_Date]])</f>
        <v>5</v>
      </c>
      <c r="G4962" s="2" t="s">
        <v>191</v>
      </c>
      <c r="H4962" t="s">
        <v>120</v>
      </c>
      <c r="I4962" t="s">
        <v>21</v>
      </c>
      <c r="J4962" t="s">
        <v>22</v>
      </c>
      <c r="K4962" t="s">
        <v>27</v>
      </c>
      <c r="L4962" t="s">
        <v>28</v>
      </c>
      <c r="M4962" s="1">
        <v>7763.15</v>
      </c>
      <c r="N4962" s="1">
        <v>2306.0700000000002</v>
      </c>
      <c r="O4962">
        <v>0.2</v>
      </c>
    </row>
    <row r="4963" spans="1:15" x14ac:dyDescent="0.3">
      <c r="A4963" t="str">
        <f xml:space="preserve"> _xlfn.XLOOKUP(H4963, 'Customers'!B:B, 'Customers'!A:A)</f>
        <v>CUST_554</v>
      </c>
      <c r="B4963" t="str">
        <f>_xlfn.XLOOKUP(L4963, Products!C:C, Products!A:A)</f>
        <v>PROD_1</v>
      </c>
      <c r="C4963">
        <v>4962</v>
      </c>
      <c r="D4963" s="2" t="s">
        <v>109</v>
      </c>
      <c r="E4963">
        <f>YEAR(Orders[[#This Row],[Order_Date]])</f>
        <v>2022</v>
      </c>
      <c r="F4963">
        <f>MONTH(Orders[[#This Row],[Order_Date]])</f>
        <v>10</v>
      </c>
      <c r="G4963" s="2" t="s">
        <v>110</v>
      </c>
      <c r="H4963" t="s">
        <v>1240</v>
      </c>
      <c r="I4963" t="s">
        <v>32</v>
      </c>
      <c r="J4963" t="s">
        <v>15</v>
      </c>
      <c r="K4963" t="s">
        <v>16</v>
      </c>
      <c r="L4963" t="s">
        <v>17</v>
      </c>
      <c r="M4963" s="1">
        <v>6432.55</v>
      </c>
      <c r="N4963" s="1">
        <v>362.79</v>
      </c>
      <c r="O4963">
        <v>0.05</v>
      </c>
    </row>
    <row r="4964" spans="1:15" x14ac:dyDescent="0.3">
      <c r="A4964" t="str">
        <f xml:space="preserve"> _xlfn.XLOOKUP(H4964, 'Customers'!B:B, 'Customers'!A:A)</f>
        <v>CUST_586</v>
      </c>
      <c r="B4964" t="str">
        <f>_xlfn.XLOOKUP(L4964, Products!C:C, Products!A:A)</f>
        <v>PROD_7</v>
      </c>
      <c r="C4964">
        <v>4963</v>
      </c>
      <c r="D4964" s="2" t="s">
        <v>247</v>
      </c>
      <c r="E4964">
        <f>YEAR(Orders[[#This Row],[Order_Date]])</f>
        <v>2022</v>
      </c>
      <c r="F4964">
        <f>MONTH(Orders[[#This Row],[Order_Date]])</f>
        <v>7</v>
      </c>
      <c r="G4964" s="2" t="s">
        <v>619</v>
      </c>
      <c r="H4964" t="s">
        <v>1291</v>
      </c>
      <c r="I4964" t="s">
        <v>14</v>
      </c>
      <c r="J4964" t="s">
        <v>22</v>
      </c>
      <c r="K4964" t="s">
        <v>16</v>
      </c>
      <c r="L4964" t="s">
        <v>66</v>
      </c>
      <c r="M4964" s="1">
        <v>8053.7</v>
      </c>
      <c r="N4964" s="1">
        <v>624.04999999999995</v>
      </c>
      <c r="O4964">
        <v>0.04</v>
      </c>
    </row>
    <row r="4965" spans="1:15" x14ac:dyDescent="0.3">
      <c r="A4965" t="str">
        <f xml:space="preserve"> _xlfn.XLOOKUP(H4965, 'Customers'!B:B, 'Customers'!A:A)</f>
        <v>CUST_168</v>
      </c>
      <c r="B4965" t="str">
        <f>_xlfn.XLOOKUP(L4965, Products!C:C, Products!A:A)</f>
        <v>PROD_1</v>
      </c>
      <c r="C4965">
        <v>4964</v>
      </c>
      <c r="D4965" s="2" t="s">
        <v>1197</v>
      </c>
      <c r="E4965">
        <f>YEAR(Orders[[#This Row],[Order_Date]])</f>
        <v>2023</v>
      </c>
      <c r="F4965">
        <f>MONTH(Orders[[#This Row],[Order_Date]])</f>
        <v>7</v>
      </c>
      <c r="G4965" s="2" t="s">
        <v>313</v>
      </c>
      <c r="H4965" t="s">
        <v>493</v>
      </c>
      <c r="I4965" t="s">
        <v>32</v>
      </c>
      <c r="J4965" t="s">
        <v>15</v>
      </c>
      <c r="K4965" t="s">
        <v>27</v>
      </c>
      <c r="L4965" t="s">
        <v>17</v>
      </c>
      <c r="M4965" s="1">
        <v>2751.84</v>
      </c>
      <c r="N4965" s="1">
        <v>-130.44999999999999</v>
      </c>
      <c r="O4965">
        <v>0.2</v>
      </c>
    </row>
    <row r="4966" spans="1:15" x14ac:dyDescent="0.3">
      <c r="A4966" t="str">
        <f xml:space="preserve"> _xlfn.XLOOKUP(H4966, 'Customers'!B:B, 'Customers'!A:A)</f>
        <v>CUST_732</v>
      </c>
      <c r="B4966" t="str">
        <f>_xlfn.XLOOKUP(L4966, Products!C:C, Products!A:A)</f>
        <v>PROD_6</v>
      </c>
      <c r="C4966">
        <v>4965</v>
      </c>
      <c r="D4966" s="2" t="s">
        <v>1105</v>
      </c>
      <c r="E4966">
        <f>YEAR(Orders[[#This Row],[Order_Date]])</f>
        <v>2023</v>
      </c>
      <c r="F4966">
        <f>MONTH(Orders[[#This Row],[Order_Date]])</f>
        <v>7</v>
      </c>
      <c r="G4966" s="2" t="s">
        <v>1106</v>
      </c>
      <c r="H4966" t="s">
        <v>1474</v>
      </c>
      <c r="I4966" t="s">
        <v>14</v>
      </c>
      <c r="J4966" t="s">
        <v>33</v>
      </c>
      <c r="K4966" t="s">
        <v>34</v>
      </c>
      <c r="L4966" t="s">
        <v>52</v>
      </c>
      <c r="M4966" s="1">
        <v>5247.2</v>
      </c>
      <c r="N4966" s="1">
        <v>1441.37</v>
      </c>
      <c r="O4966">
        <v>0.21</v>
      </c>
    </row>
    <row r="4967" spans="1:15" x14ac:dyDescent="0.3">
      <c r="A4967" t="str">
        <f xml:space="preserve"> _xlfn.XLOOKUP(H4967, 'Customers'!B:B, 'Customers'!A:A)</f>
        <v>CUST_696</v>
      </c>
      <c r="B4967" t="str">
        <f>_xlfn.XLOOKUP(L4967, Products!C:C, Products!A:A)</f>
        <v>PROD_1</v>
      </c>
      <c r="C4967">
        <v>4966</v>
      </c>
      <c r="D4967" s="2" t="s">
        <v>972</v>
      </c>
      <c r="E4967">
        <f>YEAR(Orders[[#This Row],[Order_Date]])</f>
        <v>2023</v>
      </c>
      <c r="F4967">
        <f>MONTH(Orders[[#This Row],[Order_Date]])</f>
        <v>4</v>
      </c>
      <c r="G4967" s="2" t="s">
        <v>1704</v>
      </c>
      <c r="H4967" t="s">
        <v>1435</v>
      </c>
      <c r="I4967" t="s">
        <v>21</v>
      </c>
      <c r="J4967" t="s">
        <v>15</v>
      </c>
      <c r="K4967" t="s">
        <v>27</v>
      </c>
      <c r="L4967" t="s">
        <v>17</v>
      </c>
      <c r="M4967" s="1">
        <v>1447.61</v>
      </c>
      <c r="N4967" s="1">
        <v>218.46</v>
      </c>
      <c r="O4967">
        <v>0.21</v>
      </c>
    </row>
    <row r="4968" spans="1:15" x14ac:dyDescent="0.3">
      <c r="A4968" t="str">
        <f xml:space="preserve"> _xlfn.XLOOKUP(H4968, 'Customers'!B:B, 'Customers'!A:A)</f>
        <v>CUST_304</v>
      </c>
      <c r="B4968" t="str">
        <f>_xlfn.XLOOKUP(L4968, Products!C:C, Products!A:A)</f>
        <v>PROD_1</v>
      </c>
      <c r="C4968">
        <v>4967</v>
      </c>
      <c r="D4968" s="2" t="s">
        <v>83</v>
      </c>
      <c r="E4968">
        <f>YEAR(Orders[[#This Row],[Order_Date]])</f>
        <v>2023</v>
      </c>
      <c r="F4968">
        <f>MONTH(Orders[[#This Row],[Order_Date]])</f>
        <v>1</v>
      </c>
      <c r="G4968" s="2" t="s">
        <v>217</v>
      </c>
      <c r="H4968" t="s">
        <v>797</v>
      </c>
      <c r="I4968" t="s">
        <v>32</v>
      </c>
      <c r="J4968" t="s">
        <v>15</v>
      </c>
      <c r="K4968" t="s">
        <v>27</v>
      </c>
      <c r="L4968" t="s">
        <v>17</v>
      </c>
      <c r="M4968" s="1">
        <v>7800</v>
      </c>
      <c r="N4968" s="1">
        <v>1065.56</v>
      </c>
      <c r="O4968">
        <v>0.1</v>
      </c>
    </row>
    <row r="4969" spans="1:15" x14ac:dyDescent="0.3">
      <c r="A4969" t="str">
        <f xml:space="preserve"> _xlfn.XLOOKUP(H4969, 'Customers'!B:B, 'Customers'!A:A)</f>
        <v>CUST_687</v>
      </c>
      <c r="B4969" t="str">
        <f>_xlfn.XLOOKUP(L4969, Products!C:C, Products!A:A)</f>
        <v>PROD_1</v>
      </c>
      <c r="C4969">
        <v>4968</v>
      </c>
      <c r="D4969" s="2" t="s">
        <v>1156</v>
      </c>
      <c r="E4969">
        <f>YEAR(Orders[[#This Row],[Order_Date]])</f>
        <v>2022</v>
      </c>
      <c r="F4969">
        <f>MONTH(Orders[[#This Row],[Order_Date]])</f>
        <v>1</v>
      </c>
      <c r="G4969" s="2" t="s">
        <v>197</v>
      </c>
      <c r="H4969" t="s">
        <v>1424</v>
      </c>
      <c r="I4969" t="s">
        <v>32</v>
      </c>
      <c r="J4969" t="s">
        <v>22</v>
      </c>
      <c r="K4969" t="s">
        <v>27</v>
      </c>
      <c r="L4969" t="s">
        <v>17</v>
      </c>
      <c r="M4969" s="1">
        <v>4286.8999999999996</v>
      </c>
      <c r="N4969" s="1">
        <v>97.86</v>
      </c>
      <c r="O4969">
        <v>0.03</v>
      </c>
    </row>
    <row r="4970" spans="1:15" x14ac:dyDescent="0.3">
      <c r="A4970" t="str">
        <f xml:space="preserve"> _xlfn.XLOOKUP(H4970, 'Customers'!B:B, 'Customers'!A:A)</f>
        <v>CUST_190</v>
      </c>
      <c r="B4970" t="str">
        <f>_xlfn.XLOOKUP(L4970, Products!C:C, Products!A:A)</f>
        <v>PROD_7</v>
      </c>
      <c r="C4970">
        <v>4969</v>
      </c>
      <c r="D4970" s="2" t="s">
        <v>149</v>
      </c>
      <c r="E4970">
        <f>YEAR(Orders[[#This Row],[Order_Date]])</f>
        <v>2023</v>
      </c>
      <c r="F4970">
        <f>MONTH(Orders[[#This Row],[Order_Date]])</f>
        <v>8</v>
      </c>
      <c r="G4970" s="2" t="s">
        <v>857</v>
      </c>
      <c r="H4970" t="s">
        <v>549</v>
      </c>
      <c r="I4970" t="s">
        <v>14</v>
      </c>
      <c r="J4970" t="s">
        <v>65</v>
      </c>
      <c r="K4970" t="s">
        <v>16</v>
      </c>
      <c r="L4970" t="s">
        <v>66</v>
      </c>
      <c r="M4970" s="1">
        <v>1536.81</v>
      </c>
      <c r="N4970" s="1">
        <v>379.54</v>
      </c>
      <c r="O4970">
        <v>0.22</v>
      </c>
    </row>
    <row r="4971" spans="1:15" x14ac:dyDescent="0.3">
      <c r="A4971" t="str">
        <f xml:space="preserve"> _xlfn.XLOOKUP(H4971, 'Customers'!B:B, 'Customers'!A:A)</f>
        <v>CUST_917</v>
      </c>
      <c r="B4971" t="str">
        <f>_xlfn.XLOOKUP(L4971, Products!C:C, Products!A:A)</f>
        <v>PROD_7</v>
      </c>
      <c r="C4971">
        <v>4970</v>
      </c>
      <c r="D4971" s="2" t="s">
        <v>1164</v>
      </c>
      <c r="E4971">
        <f>YEAR(Orders[[#This Row],[Order_Date]])</f>
        <v>2022</v>
      </c>
      <c r="F4971">
        <f>MONTH(Orders[[#This Row],[Order_Date]])</f>
        <v>3</v>
      </c>
      <c r="G4971" s="2" t="s">
        <v>1140</v>
      </c>
      <c r="H4971" t="s">
        <v>1676</v>
      </c>
      <c r="I4971" t="s">
        <v>32</v>
      </c>
      <c r="J4971" t="s">
        <v>33</v>
      </c>
      <c r="K4971" t="s">
        <v>16</v>
      </c>
      <c r="L4971" t="s">
        <v>66</v>
      </c>
      <c r="M4971" s="1">
        <v>6594.34</v>
      </c>
      <c r="N4971" s="1">
        <v>1843.43</v>
      </c>
      <c r="O4971">
        <v>0.09</v>
      </c>
    </row>
    <row r="4972" spans="1:15" x14ac:dyDescent="0.3">
      <c r="A4972" t="str">
        <f xml:space="preserve"> _xlfn.XLOOKUP(H4972, 'Customers'!B:B, 'Customers'!A:A)</f>
        <v>CUST_491</v>
      </c>
      <c r="B4972" t="str">
        <f>_xlfn.XLOOKUP(L4972, Products!C:C, Products!A:A)</f>
        <v>PROD_8</v>
      </c>
      <c r="C4972">
        <v>4971</v>
      </c>
      <c r="D4972" s="2" t="s">
        <v>874</v>
      </c>
      <c r="E4972">
        <f>YEAR(Orders[[#This Row],[Order_Date]])</f>
        <v>2022</v>
      </c>
      <c r="F4972">
        <f>MONTH(Orders[[#This Row],[Order_Date]])</f>
        <v>8</v>
      </c>
      <c r="G4972" s="2" t="s">
        <v>214</v>
      </c>
      <c r="H4972" t="s">
        <v>1143</v>
      </c>
      <c r="I4972" t="s">
        <v>21</v>
      </c>
      <c r="J4972" t="s">
        <v>22</v>
      </c>
      <c r="K4972" t="s">
        <v>27</v>
      </c>
      <c r="L4972" t="s">
        <v>73</v>
      </c>
      <c r="M4972" s="1">
        <v>8286.14</v>
      </c>
      <c r="N4972" s="1">
        <v>2433.0700000000002</v>
      </c>
      <c r="O4972">
        <v>0.02</v>
      </c>
    </row>
    <row r="4973" spans="1:15" x14ac:dyDescent="0.3">
      <c r="A4973" t="str">
        <f xml:space="preserve"> _xlfn.XLOOKUP(H4973, 'Customers'!B:B, 'Customers'!A:A)</f>
        <v>CUST_924</v>
      </c>
      <c r="B4973" t="str">
        <f>_xlfn.XLOOKUP(L4973, Products!C:C, Products!A:A)</f>
        <v>PROD_3</v>
      </c>
      <c r="C4973">
        <v>4972</v>
      </c>
      <c r="D4973" s="2" t="s">
        <v>933</v>
      </c>
      <c r="E4973">
        <f>YEAR(Orders[[#This Row],[Order_Date]])</f>
        <v>2022</v>
      </c>
      <c r="F4973">
        <f>MONTH(Orders[[#This Row],[Order_Date]])</f>
        <v>9</v>
      </c>
      <c r="G4973" s="2" t="s">
        <v>409</v>
      </c>
      <c r="H4973" t="s">
        <v>1684</v>
      </c>
      <c r="I4973" t="s">
        <v>21</v>
      </c>
      <c r="J4973" t="s">
        <v>33</v>
      </c>
      <c r="K4973" t="s">
        <v>27</v>
      </c>
      <c r="L4973" t="s">
        <v>28</v>
      </c>
      <c r="M4973" s="1">
        <v>4593.1899999999996</v>
      </c>
      <c r="N4973" s="1">
        <v>-101.78</v>
      </c>
      <c r="O4973">
        <v>0.17</v>
      </c>
    </row>
    <row r="4974" spans="1:15" x14ac:dyDescent="0.3">
      <c r="A4974" t="str">
        <f xml:space="preserve"> _xlfn.XLOOKUP(H4974, 'Customers'!B:B, 'Customers'!A:A)</f>
        <v>CUST_458</v>
      </c>
      <c r="B4974" t="str">
        <f>_xlfn.XLOOKUP(L4974, Products!C:C, Products!A:A)</f>
        <v>PROD_1</v>
      </c>
      <c r="C4974">
        <v>4973</v>
      </c>
      <c r="D4974" s="2" t="s">
        <v>360</v>
      </c>
      <c r="E4974">
        <f>YEAR(Orders[[#This Row],[Order_Date]])</f>
        <v>2022</v>
      </c>
      <c r="F4974">
        <f>MONTH(Orders[[#This Row],[Order_Date]])</f>
        <v>5</v>
      </c>
      <c r="G4974" s="2" t="s">
        <v>511</v>
      </c>
      <c r="H4974" t="s">
        <v>1086</v>
      </c>
      <c r="I4974" t="s">
        <v>32</v>
      </c>
      <c r="J4974" t="s">
        <v>65</v>
      </c>
      <c r="K4974" t="s">
        <v>16</v>
      </c>
      <c r="L4974" t="s">
        <v>17</v>
      </c>
      <c r="M4974" s="1">
        <v>3454.76</v>
      </c>
      <c r="N4974" s="1">
        <v>817.66</v>
      </c>
      <c r="O4974">
        <v>0.12</v>
      </c>
    </row>
    <row r="4975" spans="1:15" x14ac:dyDescent="0.3">
      <c r="A4975" t="str">
        <f xml:space="preserve"> _xlfn.XLOOKUP(H4975, 'Customers'!B:B, 'Customers'!A:A)</f>
        <v>CUST_194</v>
      </c>
      <c r="B4975" t="str">
        <f>_xlfn.XLOOKUP(L4975, Products!C:C, Products!A:A)</f>
        <v>PROD_4</v>
      </c>
      <c r="C4975">
        <v>4974</v>
      </c>
      <c r="D4975" s="2" t="s">
        <v>1518</v>
      </c>
      <c r="E4975">
        <f>YEAR(Orders[[#This Row],[Order_Date]])</f>
        <v>2022</v>
      </c>
      <c r="F4975">
        <f>MONTH(Orders[[#This Row],[Order_Date]])</f>
        <v>7</v>
      </c>
      <c r="G4975" s="2" t="s">
        <v>1179</v>
      </c>
      <c r="H4975" t="s">
        <v>557</v>
      </c>
      <c r="I4975" t="s">
        <v>21</v>
      </c>
      <c r="J4975" t="s">
        <v>22</v>
      </c>
      <c r="K4975" t="s">
        <v>34</v>
      </c>
      <c r="L4975" t="s">
        <v>35</v>
      </c>
      <c r="M4975" s="1">
        <v>8563.69</v>
      </c>
      <c r="N4975" s="1">
        <v>332.22</v>
      </c>
      <c r="O4975">
        <v>0.03</v>
      </c>
    </row>
    <row r="4976" spans="1:15" x14ac:dyDescent="0.3">
      <c r="A4976" t="str">
        <f xml:space="preserve"> _xlfn.XLOOKUP(H4976, 'Customers'!B:B, 'Customers'!A:A)</f>
        <v>CUST_734</v>
      </c>
      <c r="B4976" t="str">
        <f>_xlfn.XLOOKUP(L4976, Products!C:C, Products!A:A)</f>
        <v>PROD_3</v>
      </c>
      <c r="C4976">
        <v>4975</v>
      </c>
      <c r="D4976" s="2" t="s">
        <v>419</v>
      </c>
      <c r="E4976">
        <f>YEAR(Orders[[#This Row],[Order_Date]])</f>
        <v>2022</v>
      </c>
      <c r="F4976">
        <f>MONTH(Orders[[#This Row],[Order_Date]])</f>
        <v>8</v>
      </c>
      <c r="G4976" s="2" t="s">
        <v>1355</v>
      </c>
      <c r="H4976" t="s">
        <v>1476</v>
      </c>
      <c r="I4976" t="s">
        <v>21</v>
      </c>
      <c r="J4976" t="s">
        <v>15</v>
      </c>
      <c r="K4976" t="s">
        <v>27</v>
      </c>
      <c r="L4976" t="s">
        <v>28</v>
      </c>
      <c r="M4976" s="1">
        <v>5071.32</v>
      </c>
      <c r="N4976" s="1">
        <v>373.94</v>
      </c>
      <c r="O4976">
        <v>0.27</v>
      </c>
    </row>
    <row r="4977" spans="1:15" x14ac:dyDescent="0.3">
      <c r="A4977" t="str">
        <f xml:space="preserve"> _xlfn.XLOOKUP(H4977, 'Customers'!B:B, 'Customers'!A:A)</f>
        <v>CUST_667</v>
      </c>
      <c r="B4977" t="str">
        <f>_xlfn.XLOOKUP(L4977, Products!C:C, Products!A:A)</f>
        <v>PROD_1</v>
      </c>
      <c r="C4977">
        <v>4976</v>
      </c>
      <c r="D4977" s="2" t="s">
        <v>177</v>
      </c>
      <c r="E4977">
        <f>YEAR(Orders[[#This Row],[Order_Date]])</f>
        <v>2023</v>
      </c>
      <c r="F4977">
        <f>MONTH(Orders[[#This Row],[Order_Date]])</f>
        <v>7</v>
      </c>
      <c r="G4977" s="2" t="s">
        <v>994</v>
      </c>
      <c r="H4977" t="s">
        <v>1396</v>
      </c>
      <c r="I4977" t="s">
        <v>21</v>
      </c>
      <c r="J4977" t="s">
        <v>65</v>
      </c>
      <c r="K4977" t="s">
        <v>16</v>
      </c>
      <c r="L4977" t="s">
        <v>17</v>
      </c>
      <c r="M4977" s="1">
        <v>4424.32</v>
      </c>
      <c r="N4977" s="1">
        <v>-105.93</v>
      </c>
      <c r="O4977">
        <v>0.14000000000000001</v>
      </c>
    </row>
    <row r="4978" spans="1:15" x14ac:dyDescent="0.3">
      <c r="A4978" t="str">
        <f xml:space="preserve"> _xlfn.XLOOKUP(H4978, 'Customers'!B:B, 'Customers'!A:A)</f>
        <v>CUST_528</v>
      </c>
      <c r="B4978" t="str">
        <f>_xlfn.XLOOKUP(L4978, Products!C:C, Products!A:A)</f>
        <v>PROD_3</v>
      </c>
      <c r="C4978">
        <v>4977</v>
      </c>
      <c r="D4978" s="2" t="s">
        <v>341</v>
      </c>
      <c r="E4978">
        <f>YEAR(Orders[[#This Row],[Order_Date]])</f>
        <v>2022</v>
      </c>
      <c r="F4978">
        <f>MONTH(Orders[[#This Row],[Order_Date]])</f>
        <v>4</v>
      </c>
      <c r="G4978" s="2" t="s">
        <v>475</v>
      </c>
      <c r="H4978" t="s">
        <v>1205</v>
      </c>
      <c r="I4978" t="s">
        <v>14</v>
      </c>
      <c r="J4978" t="s">
        <v>33</v>
      </c>
      <c r="K4978" t="s">
        <v>27</v>
      </c>
      <c r="L4978" t="s">
        <v>28</v>
      </c>
      <c r="M4978" s="1">
        <v>7067.3</v>
      </c>
      <c r="N4978" s="1">
        <v>1048.4100000000001</v>
      </c>
      <c r="O4978">
        <v>0.26</v>
      </c>
    </row>
    <row r="4979" spans="1:15" x14ac:dyDescent="0.3">
      <c r="A4979" t="str">
        <f xml:space="preserve"> _xlfn.XLOOKUP(H4979, 'Customers'!B:B, 'Customers'!A:A)</f>
        <v>CUST_520</v>
      </c>
      <c r="B4979" t="str">
        <f>_xlfn.XLOOKUP(L4979, Products!C:C, Products!A:A)</f>
        <v>PROD_3</v>
      </c>
      <c r="C4979">
        <v>4978</v>
      </c>
      <c r="D4979" s="2" t="s">
        <v>1409</v>
      </c>
      <c r="E4979">
        <f>YEAR(Orders[[#This Row],[Order_Date]])</f>
        <v>2022</v>
      </c>
      <c r="F4979">
        <f>MONTH(Orders[[#This Row],[Order_Date]])</f>
        <v>5</v>
      </c>
      <c r="G4979" s="2" t="s">
        <v>1190</v>
      </c>
      <c r="H4979" t="s">
        <v>1193</v>
      </c>
      <c r="I4979" t="s">
        <v>14</v>
      </c>
      <c r="J4979" t="s">
        <v>15</v>
      </c>
      <c r="K4979" t="s">
        <v>27</v>
      </c>
      <c r="L4979" t="s">
        <v>28</v>
      </c>
      <c r="M4979" s="1">
        <v>6468.94</v>
      </c>
      <c r="N4979" s="1">
        <v>-235.88</v>
      </c>
      <c r="O4979">
        <v>0.28000000000000003</v>
      </c>
    </row>
    <row r="4980" spans="1:15" x14ac:dyDescent="0.3">
      <c r="A4980" t="str">
        <f xml:space="preserve"> _xlfn.XLOOKUP(H4980, 'Customers'!B:B, 'Customers'!A:A)</f>
        <v>CUST_693</v>
      </c>
      <c r="B4980" t="str">
        <f>_xlfn.XLOOKUP(L4980, Products!C:C, Products!A:A)</f>
        <v>PROD_4</v>
      </c>
      <c r="C4980">
        <v>4979</v>
      </c>
      <c r="D4980" s="2" t="s">
        <v>877</v>
      </c>
      <c r="E4980">
        <f>YEAR(Orders[[#This Row],[Order_Date]])</f>
        <v>2023</v>
      </c>
      <c r="F4980">
        <f>MONTH(Orders[[#This Row],[Order_Date]])</f>
        <v>9</v>
      </c>
      <c r="G4980" s="2" t="s">
        <v>1133</v>
      </c>
      <c r="H4980" t="s">
        <v>1432</v>
      </c>
      <c r="I4980" t="s">
        <v>32</v>
      </c>
      <c r="J4980" t="s">
        <v>33</v>
      </c>
      <c r="K4980" t="s">
        <v>34</v>
      </c>
      <c r="L4980" t="s">
        <v>35</v>
      </c>
      <c r="M4980" s="1">
        <v>6482.69</v>
      </c>
      <c r="N4980" s="1">
        <v>1603.25</v>
      </c>
      <c r="O4980">
        <v>0.05</v>
      </c>
    </row>
    <row r="4981" spans="1:15" x14ac:dyDescent="0.3">
      <c r="A4981" t="str">
        <f xml:space="preserve"> _xlfn.XLOOKUP(H4981, 'Customers'!B:B, 'Customers'!A:A)</f>
        <v>CUST_399</v>
      </c>
      <c r="B4981" t="str">
        <f>_xlfn.XLOOKUP(L4981, Products!C:C, Products!A:A)</f>
        <v>PROD_1</v>
      </c>
      <c r="C4981">
        <v>4980</v>
      </c>
      <c r="D4981" s="2" t="s">
        <v>584</v>
      </c>
      <c r="E4981">
        <f>YEAR(Orders[[#This Row],[Order_Date]])</f>
        <v>2022</v>
      </c>
      <c r="F4981">
        <f>MONTH(Orders[[#This Row],[Order_Date]])</f>
        <v>8</v>
      </c>
      <c r="G4981" s="2" t="s">
        <v>1399</v>
      </c>
      <c r="H4981" t="s">
        <v>982</v>
      </c>
      <c r="I4981" t="s">
        <v>14</v>
      </c>
      <c r="J4981" t="s">
        <v>22</v>
      </c>
      <c r="K4981" t="s">
        <v>27</v>
      </c>
      <c r="L4981" t="s">
        <v>17</v>
      </c>
      <c r="M4981" s="1">
        <v>7440.53</v>
      </c>
      <c r="N4981" s="1">
        <v>1735.58</v>
      </c>
      <c r="O4981">
        <v>0.24</v>
      </c>
    </row>
    <row r="4982" spans="1:15" x14ac:dyDescent="0.3">
      <c r="A4982" t="str">
        <f xml:space="preserve"> _xlfn.XLOOKUP(H4982, 'Customers'!B:B, 'Customers'!A:A)</f>
        <v>CUST_870</v>
      </c>
      <c r="B4982" t="str">
        <f>_xlfn.XLOOKUP(L4982, Products!C:C, Products!A:A)</f>
        <v>PROD_4</v>
      </c>
      <c r="C4982">
        <v>4981</v>
      </c>
      <c r="D4982" s="2" t="s">
        <v>923</v>
      </c>
      <c r="E4982">
        <f>YEAR(Orders[[#This Row],[Order_Date]])</f>
        <v>2022</v>
      </c>
      <c r="F4982">
        <f>MONTH(Orders[[#This Row],[Order_Date]])</f>
        <v>5</v>
      </c>
      <c r="G4982" s="2" t="s">
        <v>648</v>
      </c>
      <c r="H4982" t="s">
        <v>1624</v>
      </c>
      <c r="I4982" t="s">
        <v>32</v>
      </c>
      <c r="J4982" t="s">
        <v>22</v>
      </c>
      <c r="K4982" t="s">
        <v>34</v>
      </c>
      <c r="L4982" t="s">
        <v>35</v>
      </c>
      <c r="M4982" s="1">
        <v>7339.17</v>
      </c>
      <c r="N4982" s="1">
        <v>235.75</v>
      </c>
      <c r="O4982">
        <v>0.09</v>
      </c>
    </row>
    <row r="4983" spans="1:15" x14ac:dyDescent="0.3">
      <c r="A4983" t="str">
        <f xml:space="preserve"> _xlfn.XLOOKUP(H4983, 'Customers'!B:B, 'Customers'!A:A)</f>
        <v>CUST_620</v>
      </c>
      <c r="B4983" t="str">
        <f>_xlfn.XLOOKUP(L4983, Products!C:C, Products!A:A)</f>
        <v>PROD_4</v>
      </c>
      <c r="C4983">
        <v>4982</v>
      </c>
      <c r="D4983" s="2" t="s">
        <v>627</v>
      </c>
      <c r="E4983">
        <f>YEAR(Orders[[#This Row],[Order_Date]])</f>
        <v>2022</v>
      </c>
      <c r="F4983">
        <f>MONTH(Orders[[#This Row],[Order_Date]])</f>
        <v>7</v>
      </c>
      <c r="G4983" s="2" t="s">
        <v>678</v>
      </c>
      <c r="H4983" t="s">
        <v>1339</v>
      </c>
      <c r="I4983" t="s">
        <v>14</v>
      </c>
      <c r="J4983" t="s">
        <v>33</v>
      </c>
      <c r="K4983" t="s">
        <v>34</v>
      </c>
      <c r="L4983" t="s">
        <v>35</v>
      </c>
      <c r="M4983" s="1">
        <v>1985.71</v>
      </c>
      <c r="N4983" s="1">
        <v>87.64</v>
      </c>
      <c r="O4983">
        <v>0.28999999999999998</v>
      </c>
    </row>
    <row r="4984" spans="1:15" x14ac:dyDescent="0.3">
      <c r="A4984" t="str">
        <f xml:space="preserve"> _xlfn.XLOOKUP(H4984, 'Customers'!B:B, 'Customers'!A:A)</f>
        <v>CUST_694</v>
      </c>
      <c r="B4984" t="str">
        <f>_xlfn.XLOOKUP(L4984, Products!C:C, Products!A:A)</f>
        <v>PROD_8</v>
      </c>
      <c r="C4984">
        <v>4983</v>
      </c>
      <c r="D4984" s="2" t="s">
        <v>128</v>
      </c>
      <c r="E4984">
        <f>YEAR(Orders[[#This Row],[Order_Date]])</f>
        <v>2022</v>
      </c>
      <c r="F4984">
        <f>MONTH(Orders[[#This Row],[Order_Date]])</f>
        <v>10</v>
      </c>
      <c r="G4984" s="2" t="s">
        <v>684</v>
      </c>
      <c r="H4984" t="s">
        <v>1433</v>
      </c>
      <c r="I4984" t="s">
        <v>21</v>
      </c>
      <c r="J4984" t="s">
        <v>15</v>
      </c>
      <c r="K4984" t="s">
        <v>27</v>
      </c>
      <c r="L4984" t="s">
        <v>73</v>
      </c>
      <c r="M4984" s="1">
        <v>1017.94</v>
      </c>
      <c r="N4984" s="1">
        <v>76.040000000000006</v>
      </c>
      <c r="O4984">
        <v>0.09</v>
      </c>
    </row>
    <row r="4985" spans="1:15" x14ac:dyDescent="0.3">
      <c r="A4985" t="str">
        <f xml:space="preserve"> _xlfn.XLOOKUP(H4985, 'Customers'!B:B, 'Customers'!A:A)</f>
        <v>CUST_139</v>
      </c>
      <c r="B4985" t="str">
        <f>_xlfn.XLOOKUP(L4985, Products!C:C, Products!A:A)</f>
        <v>PROD_6</v>
      </c>
      <c r="C4985">
        <v>4984</v>
      </c>
      <c r="D4985" s="2" t="s">
        <v>257</v>
      </c>
      <c r="E4985">
        <f>YEAR(Orders[[#This Row],[Order_Date]])</f>
        <v>2023</v>
      </c>
      <c r="F4985">
        <f>MONTH(Orders[[#This Row],[Order_Date]])</f>
        <v>12</v>
      </c>
      <c r="G4985" s="2" t="s">
        <v>258</v>
      </c>
      <c r="H4985" t="s">
        <v>427</v>
      </c>
      <c r="I4985" t="s">
        <v>21</v>
      </c>
      <c r="J4985" t="s">
        <v>22</v>
      </c>
      <c r="K4985" t="s">
        <v>34</v>
      </c>
      <c r="L4985" t="s">
        <v>52</v>
      </c>
      <c r="M4985" s="1">
        <v>7402.47</v>
      </c>
      <c r="N4985" s="1">
        <v>1490.07</v>
      </c>
      <c r="O4985">
        <v>0.28000000000000003</v>
      </c>
    </row>
    <row r="4986" spans="1:15" x14ac:dyDescent="0.3">
      <c r="A4986" t="str">
        <f xml:space="preserve"> _xlfn.XLOOKUP(H4986, 'Customers'!B:B, 'Customers'!A:A)</f>
        <v>CUST_507</v>
      </c>
      <c r="B4986" t="str">
        <f>_xlfn.XLOOKUP(L4986, Products!C:C, Products!A:A)</f>
        <v>PROD_5</v>
      </c>
      <c r="C4986">
        <v>4985</v>
      </c>
      <c r="D4986" s="2" t="s">
        <v>448</v>
      </c>
      <c r="E4986">
        <f>YEAR(Orders[[#This Row],[Order_Date]])</f>
        <v>2023</v>
      </c>
      <c r="F4986">
        <f>MONTH(Orders[[#This Row],[Order_Date]])</f>
        <v>11</v>
      </c>
      <c r="G4986" s="2" t="s">
        <v>1134</v>
      </c>
      <c r="H4986" t="s">
        <v>1172</v>
      </c>
      <c r="I4986" t="s">
        <v>21</v>
      </c>
      <c r="J4986" t="s">
        <v>15</v>
      </c>
      <c r="K4986" t="s">
        <v>34</v>
      </c>
      <c r="L4986" t="s">
        <v>39</v>
      </c>
      <c r="M4986" s="1">
        <v>6665.65</v>
      </c>
      <c r="N4986" s="1">
        <v>-227.67</v>
      </c>
      <c r="O4986">
        <v>0.15</v>
      </c>
    </row>
    <row r="4987" spans="1:15" x14ac:dyDescent="0.3">
      <c r="A4987" t="str">
        <f xml:space="preserve"> _xlfn.XLOOKUP(H4987, 'Customers'!B:B, 'Customers'!A:A)</f>
        <v>CUST_554</v>
      </c>
      <c r="B4987" t="str">
        <f>_xlfn.XLOOKUP(L4987, Products!C:C, Products!A:A)</f>
        <v>PROD_2</v>
      </c>
      <c r="C4987">
        <v>4986</v>
      </c>
      <c r="D4987" s="2" t="s">
        <v>411</v>
      </c>
      <c r="E4987">
        <f>YEAR(Orders[[#This Row],[Order_Date]])</f>
        <v>2022</v>
      </c>
      <c r="F4987">
        <f>MONTH(Orders[[#This Row],[Order_Date]])</f>
        <v>8</v>
      </c>
      <c r="G4987" s="2" t="s">
        <v>1159</v>
      </c>
      <c r="H4987" t="s">
        <v>1240</v>
      </c>
      <c r="I4987" t="s">
        <v>32</v>
      </c>
      <c r="J4987" t="s">
        <v>65</v>
      </c>
      <c r="K4987" t="s">
        <v>16</v>
      </c>
      <c r="L4987" t="s">
        <v>23</v>
      </c>
      <c r="M4987" s="1">
        <v>4147.5600000000004</v>
      </c>
      <c r="N4987" s="1">
        <v>166.95</v>
      </c>
      <c r="O4987">
        <v>0.14000000000000001</v>
      </c>
    </row>
    <row r="4988" spans="1:15" x14ac:dyDescent="0.3">
      <c r="A4988" t="str">
        <f xml:space="preserve"> _xlfn.XLOOKUP(H4988, 'Customers'!B:B, 'Customers'!A:A)</f>
        <v>CUST_350</v>
      </c>
      <c r="B4988" t="str">
        <f>_xlfn.XLOOKUP(L4988, Products!C:C, Products!A:A)</f>
        <v>PROD_3</v>
      </c>
      <c r="C4988">
        <v>4987</v>
      </c>
      <c r="D4988" s="2" t="s">
        <v>566</v>
      </c>
      <c r="E4988">
        <f>YEAR(Orders[[#This Row],[Order_Date]])</f>
        <v>2022</v>
      </c>
      <c r="F4988">
        <f>MONTH(Orders[[#This Row],[Order_Date]])</f>
        <v>1</v>
      </c>
      <c r="G4988" s="2" t="s">
        <v>319</v>
      </c>
      <c r="H4988" t="s">
        <v>889</v>
      </c>
      <c r="I4988" t="s">
        <v>14</v>
      </c>
      <c r="J4988" t="s">
        <v>22</v>
      </c>
      <c r="K4988" t="s">
        <v>27</v>
      </c>
      <c r="L4988" t="s">
        <v>28</v>
      </c>
      <c r="M4988" s="1">
        <v>4304.74</v>
      </c>
      <c r="N4988" s="1">
        <v>-145.68</v>
      </c>
      <c r="O4988">
        <v>0.19</v>
      </c>
    </row>
    <row r="4989" spans="1:15" x14ac:dyDescent="0.3">
      <c r="A4989" t="str">
        <f xml:space="preserve"> _xlfn.XLOOKUP(H4989, 'Customers'!B:B, 'Customers'!A:A)</f>
        <v>CUST_934</v>
      </c>
      <c r="B4989" t="str">
        <f>_xlfn.XLOOKUP(L4989, Products!C:C, Products!A:A)</f>
        <v>PROD_2</v>
      </c>
      <c r="C4989">
        <v>4988</v>
      </c>
      <c r="D4989" s="2" t="s">
        <v>172</v>
      </c>
      <c r="E4989">
        <f>YEAR(Orders[[#This Row],[Order_Date]])</f>
        <v>2023</v>
      </c>
      <c r="F4989">
        <f>MONTH(Orders[[#This Row],[Order_Date]])</f>
        <v>6</v>
      </c>
      <c r="G4989" s="2" t="s">
        <v>843</v>
      </c>
      <c r="H4989" t="s">
        <v>1694</v>
      </c>
      <c r="I4989" t="s">
        <v>21</v>
      </c>
      <c r="J4989" t="s">
        <v>65</v>
      </c>
      <c r="K4989" t="s">
        <v>16</v>
      </c>
      <c r="L4989" t="s">
        <v>23</v>
      </c>
      <c r="M4989" s="1">
        <v>6158.73</v>
      </c>
      <c r="N4989" s="1">
        <v>-597.39</v>
      </c>
      <c r="O4989">
        <v>0.09</v>
      </c>
    </row>
    <row r="4990" spans="1:15" x14ac:dyDescent="0.3">
      <c r="A4990" t="str">
        <f xml:space="preserve"> _xlfn.XLOOKUP(H4990, 'Customers'!B:B, 'Customers'!A:A)</f>
        <v>CUST_575</v>
      </c>
      <c r="B4990" t="str">
        <f>_xlfn.XLOOKUP(L4990, Products!C:C, Products!A:A)</f>
        <v>PROD_8</v>
      </c>
      <c r="C4990">
        <v>4989</v>
      </c>
      <c r="D4990" s="2" t="s">
        <v>541</v>
      </c>
      <c r="E4990">
        <f>YEAR(Orders[[#This Row],[Order_Date]])</f>
        <v>2022</v>
      </c>
      <c r="F4990">
        <f>MONTH(Orders[[#This Row],[Order_Date]])</f>
        <v>6</v>
      </c>
      <c r="G4990" s="2" t="s">
        <v>618</v>
      </c>
      <c r="H4990" t="s">
        <v>1276</v>
      </c>
      <c r="I4990" t="s">
        <v>21</v>
      </c>
      <c r="J4990" t="s">
        <v>33</v>
      </c>
      <c r="K4990" t="s">
        <v>27</v>
      </c>
      <c r="L4990" t="s">
        <v>73</v>
      </c>
      <c r="M4990" s="1">
        <v>8839.2000000000007</v>
      </c>
      <c r="N4990" s="1">
        <v>-307.61</v>
      </c>
      <c r="O4990">
        <v>0.11</v>
      </c>
    </row>
    <row r="4991" spans="1:15" x14ac:dyDescent="0.3">
      <c r="A4991" t="str">
        <f xml:space="preserve"> _xlfn.XLOOKUP(H4991, 'Customers'!B:B, 'Customers'!A:A)</f>
        <v>CUST_313</v>
      </c>
      <c r="B4991" t="str">
        <f>_xlfn.XLOOKUP(L4991, Products!C:C, Products!A:A)</f>
        <v>PROD_4</v>
      </c>
      <c r="C4991">
        <v>4990</v>
      </c>
      <c r="D4991" s="2" t="s">
        <v>1142</v>
      </c>
      <c r="E4991">
        <f>YEAR(Orders[[#This Row],[Order_Date]])</f>
        <v>2023</v>
      </c>
      <c r="F4991">
        <f>MONTH(Orders[[#This Row],[Order_Date]])</f>
        <v>1</v>
      </c>
      <c r="G4991" s="2" t="s">
        <v>612</v>
      </c>
      <c r="H4991" t="s">
        <v>818</v>
      </c>
      <c r="I4991" t="s">
        <v>21</v>
      </c>
      <c r="J4991" t="s">
        <v>65</v>
      </c>
      <c r="K4991" t="s">
        <v>34</v>
      </c>
      <c r="L4991" t="s">
        <v>35</v>
      </c>
      <c r="M4991" s="1">
        <v>7420.7</v>
      </c>
      <c r="N4991" s="1">
        <v>1318.84</v>
      </c>
      <c r="O4991">
        <v>0.01</v>
      </c>
    </row>
    <row r="4992" spans="1:15" x14ac:dyDescent="0.3">
      <c r="A4992" t="str">
        <f xml:space="preserve"> _xlfn.XLOOKUP(H4992, 'Customers'!B:B, 'Customers'!A:A)</f>
        <v>CUST_505</v>
      </c>
      <c r="B4992" t="str">
        <f>_xlfn.XLOOKUP(L4992, Products!C:C, Products!A:A)</f>
        <v>PROD_7</v>
      </c>
      <c r="C4992">
        <v>4991</v>
      </c>
      <c r="D4992" s="2" t="s">
        <v>814</v>
      </c>
      <c r="E4992">
        <f>YEAR(Orders[[#This Row],[Order_Date]])</f>
        <v>2022</v>
      </c>
      <c r="F4992">
        <f>MONTH(Orders[[#This Row],[Order_Date]])</f>
        <v>9</v>
      </c>
      <c r="G4992" s="2" t="s">
        <v>169</v>
      </c>
      <c r="H4992" t="s">
        <v>1170</v>
      </c>
      <c r="I4992" t="s">
        <v>32</v>
      </c>
      <c r="J4992" t="s">
        <v>65</v>
      </c>
      <c r="K4992" t="s">
        <v>16</v>
      </c>
      <c r="L4992" t="s">
        <v>66</v>
      </c>
      <c r="M4992" s="1">
        <v>4178.8900000000003</v>
      </c>
      <c r="N4992" s="1">
        <v>-216.05</v>
      </c>
      <c r="O4992">
        <v>0.16</v>
      </c>
    </row>
    <row r="4993" spans="1:15" x14ac:dyDescent="0.3">
      <c r="A4993" t="str">
        <f xml:space="preserve"> _xlfn.XLOOKUP(H4993, 'Customers'!B:B, 'Customers'!A:A)</f>
        <v>CUST_993</v>
      </c>
      <c r="B4993" t="str">
        <f>_xlfn.XLOOKUP(L4993, Products!C:C, Products!A:A)</f>
        <v>PROD_5</v>
      </c>
      <c r="C4993">
        <v>4992</v>
      </c>
      <c r="D4993" s="2" t="s">
        <v>564</v>
      </c>
      <c r="E4993">
        <f>YEAR(Orders[[#This Row],[Order_Date]])</f>
        <v>2022</v>
      </c>
      <c r="F4993">
        <f>MONTH(Orders[[#This Row],[Order_Date]])</f>
        <v>8</v>
      </c>
      <c r="G4993" s="2" t="s">
        <v>812</v>
      </c>
      <c r="H4993" t="s">
        <v>1756</v>
      </c>
      <c r="I4993" t="s">
        <v>14</v>
      </c>
      <c r="J4993" t="s">
        <v>33</v>
      </c>
      <c r="K4993" t="s">
        <v>34</v>
      </c>
      <c r="L4993" t="s">
        <v>39</v>
      </c>
      <c r="M4993" s="1">
        <v>5781.9</v>
      </c>
      <c r="N4993" s="1">
        <v>16.13</v>
      </c>
      <c r="O4993">
        <v>0.15</v>
      </c>
    </row>
    <row r="4994" spans="1:15" x14ac:dyDescent="0.3">
      <c r="A4994" t="str">
        <f xml:space="preserve"> _xlfn.XLOOKUP(H4994, 'Customers'!B:B, 'Customers'!A:A)</f>
        <v>CUST_701</v>
      </c>
      <c r="B4994" t="str">
        <f>_xlfn.XLOOKUP(L4994, Products!C:C, Products!A:A)</f>
        <v>PROD_7</v>
      </c>
      <c r="C4994">
        <v>4993</v>
      </c>
      <c r="D4994" s="2" t="s">
        <v>208</v>
      </c>
      <c r="E4994">
        <f>YEAR(Orders[[#This Row],[Order_Date]])</f>
        <v>2023</v>
      </c>
      <c r="F4994">
        <f>MONTH(Orders[[#This Row],[Order_Date]])</f>
        <v>11</v>
      </c>
      <c r="G4994" s="2" t="s">
        <v>282</v>
      </c>
      <c r="H4994" t="s">
        <v>1440</v>
      </c>
      <c r="I4994" t="s">
        <v>14</v>
      </c>
      <c r="J4994" t="s">
        <v>22</v>
      </c>
      <c r="K4994" t="s">
        <v>16</v>
      </c>
      <c r="L4994" t="s">
        <v>66</v>
      </c>
      <c r="M4994" s="1">
        <v>759.04</v>
      </c>
      <c r="N4994" s="1">
        <v>115.7</v>
      </c>
      <c r="O4994">
        <v>0.27</v>
      </c>
    </row>
    <row r="4995" spans="1:15" x14ac:dyDescent="0.3">
      <c r="A4995" t="str">
        <f xml:space="preserve"> _xlfn.XLOOKUP(H4995, 'Customers'!B:B, 'Customers'!A:A)</f>
        <v>CUST_16</v>
      </c>
      <c r="B4995" t="str">
        <f>_xlfn.XLOOKUP(L4995, Products!C:C, Products!A:A)</f>
        <v>PROD_5</v>
      </c>
      <c r="C4995">
        <v>4994</v>
      </c>
      <c r="D4995" s="2" t="s">
        <v>387</v>
      </c>
      <c r="E4995">
        <f>YEAR(Orders[[#This Row],[Order_Date]])</f>
        <v>2022</v>
      </c>
      <c r="F4995">
        <f>MONTH(Orders[[#This Row],[Order_Date]])</f>
        <v>5</v>
      </c>
      <c r="G4995" s="2" t="s">
        <v>165</v>
      </c>
      <c r="H4995" t="s">
        <v>76</v>
      </c>
      <c r="I4995" t="s">
        <v>32</v>
      </c>
      <c r="J4995" t="s">
        <v>65</v>
      </c>
      <c r="K4995" t="s">
        <v>34</v>
      </c>
      <c r="L4995" t="s">
        <v>39</v>
      </c>
      <c r="M4995" s="1">
        <v>4900.05</v>
      </c>
      <c r="N4995" s="1">
        <v>144.58000000000001</v>
      </c>
      <c r="O4995">
        <v>0.03</v>
      </c>
    </row>
    <row r="4996" spans="1:15" x14ac:dyDescent="0.3">
      <c r="A4996" t="str">
        <f xml:space="preserve"> _xlfn.XLOOKUP(H4996, 'Customers'!B:B, 'Customers'!A:A)</f>
        <v>CUST_74</v>
      </c>
      <c r="B4996" t="str">
        <f>_xlfn.XLOOKUP(L4996, Products!C:C, Products!A:A)</f>
        <v>PROD_2</v>
      </c>
      <c r="C4996">
        <v>4995</v>
      </c>
      <c r="D4996" s="2" t="s">
        <v>81</v>
      </c>
      <c r="E4996">
        <f>YEAR(Orders[[#This Row],[Order_Date]])</f>
        <v>2023</v>
      </c>
      <c r="F4996">
        <f>MONTH(Orders[[#This Row],[Order_Date]])</f>
        <v>11</v>
      </c>
      <c r="G4996" s="2" t="s">
        <v>984</v>
      </c>
      <c r="H4996" t="s">
        <v>242</v>
      </c>
      <c r="I4996" t="s">
        <v>14</v>
      </c>
      <c r="J4996" t="s">
        <v>22</v>
      </c>
      <c r="K4996" t="s">
        <v>16</v>
      </c>
      <c r="L4996" t="s">
        <v>23</v>
      </c>
      <c r="M4996" s="1">
        <v>6843.97</v>
      </c>
      <c r="N4996" s="1">
        <v>42.78</v>
      </c>
      <c r="O4996">
        <v>0.1</v>
      </c>
    </row>
    <row r="4997" spans="1:15" x14ac:dyDescent="0.3">
      <c r="A4997" t="str">
        <f xml:space="preserve"> _xlfn.XLOOKUP(H4997, 'Customers'!B:B, 'Customers'!A:A)</f>
        <v>CUST_553</v>
      </c>
      <c r="B4997" t="str">
        <f>_xlfn.XLOOKUP(L4997, Products!C:C, Products!A:A)</f>
        <v>PROD_5</v>
      </c>
      <c r="C4997">
        <v>4996</v>
      </c>
      <c r="D4997" s="2" t="s">
        <v>627</v>
      </c>
      <c r="E4997">
        <f>YEAR(Orders[[#This Row],[Order_Date]])</f>
        <v>2022</v>
      </c>
      <c r="F4997">
        <f>MONTH(Orders[[#This Row],[Order_Date]])</f>
        <v>7</v>
      </c>
      <c r="G4997" s="2" t="s">
        <v>295</v>
      </c>
      <c r="H4997" t="s">
        <v>1238</v>
      </c>
      <c r="I4997" t="s">
        <v>32</v>
      </c>
      <c r="J4997" t="s">
        <v>22</v>
      </c>
      <c r="K4997" t="s">
        <v>34</v>
      </c>
      <c r="L4997" t="s">
        <v>39</v>
      </c>
      <c r="M4997" s="1">
        <v>4908.5</v>
      </c>
      <c r="N4997" s="1">
        <v>1272.21</v>
      </c>
      <c r="O4997">
        <v>0.05</v>
      </c>
    </row>
    <row r="4998" spans="1:15" x14ac:dyDescent="0.3">
      <c r="A4998" t="str">
        <f xml:space="preserve"> _xlfn.XLOOKUP(H4998, 'Customers'!B:B, 'Customers'!A:A)</f>
        <v>CUST_86</v>
      </c>
      <c r="B4998" t="str">
        <f>_xlfn.XLOOKUP(L4998, Products!C:C, Products!A:A)</f>
        <v>PROD_1</v>
      </c>
      <c r="C4998">
        <v>4997</v>
      </c>
      <c r="D4998" s="2" t="s">
        <v>1267</v>
      </c>
      <c r="E4998">
        <f>YEAR(Orders[[#This Row],[Order_Date]])</f>
        <v>2023</v>
      </c>
      <c r="F4998">
        <f>MONTH(Orders[[#This Row],[Order_Date]])</f>
        <v>3</v>
      </c>
      <c r="G4998" s="2" t="s">
        <v>890</v>
      </c>
      <c r="H4998" t="s">
        <v>276</v>
      </c>
      <c r="I4998" t="s">
        <v>32</v>
      </c>
      <c r="J4998" t="s">
        <v>22</v>
      </c>
      <c r="K4998" t="s">
        <v>16</v>
      </c>
      <c r="L4998" t="s">
        <v>17</v>
      </c>
      <c r="M4998" s="1">
        <v>6243.34</v>
      </c>
      <c r="N4998" s="1">
        <v>1183.92</v>
      </c>
      <c r="O4998">
        <v>0</v>
      </c>
    </row>
    <row r="4999" spans="1:15" x14ac:dyDescent="0.3">
      <c r="A4999" t="str">
        <f xml:space="preserve"> _xlfn.XLOOKUP(H4999, 'Customers'!B:B, 'Customers'!A:A)</f>
        <v>CUST_963</v>
      </c>
      <c r="B4999" t="str">
        <f>_xlfn.XLOOKUP(L4999, Products!C:C, Products!A:A)</f>
        <v>PROD_7</v>
      </c>
      <c r="C4999">
        <v>4998</v>
      </c>
      <c r="D4999" s="2" t="s">
        <v>587</v>
      </c>
      <c r="E4999">
        <f>YEAR(Orders[[#This Row],[Order_Date]])</f>
        <v>2023</v>
      </c>
      <c r="F4999">
        <f>MONTH(Orders[[#This Row],[Order_Date]])</f>
        <v>8</v>
      </c>
      <c r="G4999" s="2" t="s">
        <v>670</v>
      </c>
      <c r="H4999" t="s">
        <v>1725</v>
      </c>
      <c r="I4999" t="s">
        <v>32</v>
      </c>
      <c r="J4999" t="s">
        <v>65</v>
      </c>
      <c r="K4999" t="s">
        <v>16</v>
      </c>
      <c r="L4999" t="s">
        <v>66</v>
      </c>
      <c r="M4999" s="1">
        <v>7721.97</v>
      </c>
      <c r="N4999" s="1">
        <v>1840</v>
      </c>
      <c r="O4999">
        <v>0.28000000000000003</v>
      </c>
    </row>
    <row r="5000" spans="1:15" x14ac:dyDescent="0.3">
      <c r="A5000" t="str">
        <f xml:space="preserve"> _xlfn.XLOOKUP(H5000, 'Customers'!B:B, 'Customers'!A:A)</f>
        <v>CUST_773</v>
      </c>
      <c r="B5000" t="str">
        <f>_xlfn.XLOOKUP(L5000, Products!C:C, Products!A:A)</f>
        <v>PROD_4</v>
      </c>
      <c r="C5000">
        <v>4999</v>
      </c>
      <c r="D5000" s="2" t="s">
        <v>37</v>
      </c>
      <c r="E5000">
        <f>YEAR(Orders[[#This Row],[Order_Date]])</f>
        <v>2023</v>
      </c>
      <c r="F5000">
        <f>MONTH(Orders[[#This Row],[Order_Date]])</f>
        <v>10</v>
      </c>
      <c r="G5000" s="2" t="s">
        <v>204</v>
      </c>
      <c r="H5000" t="s">
        <v>1520</v>
      </c>
      <c r="I5000" t="s">
        <v>21</v>
      </c>
      <c r="J5000" t="s">
        <v>65</v>
      </c>
      <c r="K5000" t="s">
        <v>34</v>
      </c>
      <c r="L5000" t="s">
        <v>35</v>
      </c>
      <c r="M5000" s="1">
        <v>7657.58</v>
      </c>
      <c r="N5000" s="1">
        <v>1746.72</v>
      </c>
      <c r="O5000">
        <v>0.02</v>
      </c>
    </row>
    <row r="5001" spans="1:15" x14ac:dyDescent="0.3">
      <c r="A5001" t="str">
        <f xml:space="preserve"> _xlfn.XLOOKUP(H5001, 'Customers'!B:B, 'Customers'!A:A)</f>
        <v>CUST_563</v>
      </c>
      <c r="B5001" t="str">
        <f>_xlfn.XLOOKUP(L5001, Products!C:C, Products!A:A)</f>
        <v>PROD_8</v>
      </c>
      <c r="C5001">
        <v>5000</v>
      </c>
      <c r="D5001" s="2" t="s">
        <v>615</v>
      </c>
      <c r="E5001">
        <f>YEAR(Orders[[#This Row],[Order_Date]])</f>
        <v>2023</v>
      </c>
      <c r="F5001">
        <f>MONTH(Orders[[#This Row],[Order_Date]])</f>
        <v>5</v>
      </c>
      <c r="G5001" s="2" t="s">
        <v>191</v>
      </c>
      <c r="H5001" t="s">
        <v>1255</v>
      </c>
      <c r="I5001" t="s">
        <v>32</v>
      </c>
      <c r="J5001" t="s">
        <v>65</v>
      </c>
      <c r="K5001" t="s">
        <v>27</v>
      </c>
      <c r="L5001" t="s">
        <v>73</v>
      </c>
      <c r="M5001" s="1">
        <v>8460.8700000000008</v>
      </c>
      <c r="N5001" s="1">
        <v>2369.4899999999998</v>
      </c>
      <c r="O5001">
        <v>0.12</v>
      </c>
    </row>
    <row r="5002" spans="1:15" x14ac:dyDescent="0.3">
      <c r="A5002" t="str">
        <f xml:space="preserve"> _xlfn.XLOOKUP(H5002, 'Customers'!B:B, 'Customers'!A:A)</f>
        <v>CUST_632</v>
      </c>
      <c r="B5002" t="str">
        <f>_xlfn.XLOOKUP(L5002, Products!C:C, Products!A:A)</f>
        <v>PROD_6</v>
      </c>
      <c r="C5002">
        <v>5001</v>
      </c>
      <c r="D5002" s="2" t="s">
        <v>277</v>
      </c>
      <c r="E5002">
        <f>YEAR(Orders[[#This Row],[Order_Date]])</f>
        <v>2023</v>
      </c>
      <c r="F5002">
        <f>MONTH(Orders[[#This Row],[Order_Date]])</f>
        <v>5</v>
      </c>
      <c r="G5002" s="2" t="s">
        <v>1178</v>
      </c>
      <c r="H5002" t="s">
        <v>1356</v>
      </c>
      <c r="I5002" t="s">
        <v>21</v>
      </c>
      <c r="J5002" t="s">
        <v>65</v>
      </c>
      <c r="K5002" t="s">
        <v>34</v>
      </c>
      <c r="L5002" t="s">
        <v>52</v>
      </c>
      <c r="M5002" s="1">
        <v>1871.54</v>
      </c>
      <c r="N5002" s="1">
        <v>-163.02000000000001</v>
      </c>
      <c r="O5002">
        <v>0.17</v>
      </c>
    </row>
    <row r="5003" spans="1:15" x14ac:dyDescent="0.3">
      <c r="A5003" t="str">
        <f xml:space="preserve"> _xlfn.XLOOKUP(H5003, 'Customers'!B:B, 'Customers'!A:A)</f>
        <v>CUST_919</v>
      </c>
      <c r="B5003" t="str">
        <f>_xlfn.XLOOKUP(L5003, Products!C:C, Products!A:A)</f>
        <v>PROD_8</v>
      </c>
      <c r="C5003">
        <v>5002</v>
      </c>
      <c r="D5003" s="2" t="s">
        <v>353</v>
      </c>
      <c r="E5003">
        <f>YEAR(Orders[[#This Row],[Order_Date]])</f>
        <v>2023</v>
      </c>
      <c r="F5003">
        <f>MONTH(Orders[[#This Row],[Order_Date]])</f>
        <v>8</v>
      </c>
      <c r="G5003" s="2" t="s">
        <v>669</v>
      </c>
      <c r="H5003" t="s">
        <v>1679</v>
      </c>
      <c r="I5003" t="s">
        <v>14</v>
      </c>
      <c r="J5003" t="s">
        <v>33</v>
      </c>
      <c r="K5003" t="s">
        <v>27</v>
      </c>
      <c r="L5003" t="s">
        <v>73</v>
      </c>
      <c r="M5003" s="1">
        <v>6007.32</v>
      </c>
      <c r="N5003" s="1">
        <v>192.71</v>
      </c>
      <c r="O5003">
        <v>0.05</v>
      </c>
    </row>
    <row r="5004" spans="1:15" x14ac:dyDescent="0.3">
      <c r="A5004" t="str">
        <f xml:space="preserve"> _xlfn.XLOOKUP(H5004, 'Customers'!B:B, 'Customers'!A:A)</f>
        <v>CUST_868</v>
      </c>
      <c r="B5004" t="str">
        <f>_xlfn.XLOOKUP(L5004, Products!C:C, Products!A:A)</f>
        <v>PROD_5</v>
      </c>
      <c r="C5004">
        <v>5003</v>
      </c>
      <c r="D5004" s="2" t="s">
        <v>507</v>
      </c>
      <c r="E5004">
        <f>YEAR(Orders[[#This Row],[Order_Date]])</f>
        <v>2023</v>
      </c>
      <c r="F5004">
        <f>MONTH(Orders[[#This Row],[Order_Date]])</f>
        <v>9</v>
      </c>
      <c r="G5004" s="2" t="s">
        <v>697</v>
      </c>
      <c r="H5004" t="s">
        <v>1622</v>
      </c>
      <c r="I5004" t="s">
        <v>32</v>
      </c>
      <c r="J5004" t="s">
        <v>33</v>
      </c>
      <c r="K5004" t="s">
        <v>34</v>
      </c>
      <c r="L5004" t="s">
        <v>39</v>
      </c>
      <c r="M5004" s="1">
        <v>2260.69</v>
      </c>
      <c r="N5004" s="1">
        <v>56.08</v>
      </c>
      <c r="O5004">
        <v>0.03</v>
      </c>
    </row>
    <row r="5005" spans="1:15" x14ac:dyDescent="0.3">
      <c r="A5005" t="str">
        <f xml:space="preserve"> _xlfn.XLOOKUP(H5005, 'Customers'!B:B, 'Customers'!A:A)</f>
        <v>CUST_32</v>
      </c>
      <c r="B5005" t="str">
        <f>_xlfn.XLOOKUP(L5005, Products!C:C, Products!A:A)</f>
        <v>PROD_7</v>
      </c>
      <c r="C5005">
        <v>5004</v>
      </c>
      <c r="D5005" s="2" t="s">
        <v>83</v>
      </c>
      <c r="E5005">
        <f>YEAR(Orders[[#This Row],[Order_Date]])</f>
        <v>2023</v>
      </c>
      <c r="F5005">
        <f>MONTH(Orders[[#This Row],[Order_Date]])</f>
        <v>1</v>
      </c>
      <c r="G5005" s="2" t="s">
        <v>84</v>
      </c>
      <c r="H5005" t="s">
        <v>123</v>
      </c>
      <c r="I5005" t="s">
        <v>32</v>
      </c>
      <c r="J5005" t="s">
        <v>33</v>
      </c>
      <c r="K5005" t="s">
        <v>16</v>
      </c>
      <c r="L5005" t="s">
        <v>66</v>
      </c>
      <c r="M5005" s="1">
        <v>7540.01</v>
      </c>
      <c r="N5005" s="1">
        <v>-452.02</v>
      </c>
      <c r="O5005">
        <v>0.12</v>
      </c>
    </row>
    <row r="5006" spans="1:15" x14ac:dyDescent="0.3">
      <c r="A5006" t="str">
        <f xml:space="preserve"> _xlfn.XLOOKUP(H5006, 'Customers'!B:B, 'Customers'!A:A)</f>
        <v>CUST_396</v>
      </c>
      <c r="B5006" t="str">
        <f>_xlfn.XLOOKUP(L5006, Products!C:C, Products!A:A)</f>
        <v>PROD_1</v>
      </c>
      <c r="C5006">
        <v>5005</v>
      </c>
      <c r="D5006" s="2" t="s">
        <v>155</v>
      </c>
      <c r="E5006">
        <f>YEAR(Orders[[#This Row],[Order_Date]])</f>
        <v>2022</v>
      </c>
      <c r="F5006">
        <f>MONTH(Orders[[#This Row],[Order_Date]])</f>
        <v>3</v>
      </c>
      <c r="G5006" s="2" t="s">
        <v>1278</v>
      </c>
      <c r="H5006" t="s">
        <v>978</v>
      </c>
      <c r="I5006" t="s">
        <v>32</v>
      </c>
      <c r="J5006" t="s">
        <v>33</v>
      </c>
      <c r="K5006" t="s">
        <v>27</v>
      </c>
      <c r="L5006" t="s">
        <v>17</v>
      </c>
      <c r="M5006" s="1">
        <v>1184.1099999999999</v>
      </c>
      <c r="N5006" s="1">
        <v>-102.07</v>
      </c>
      <c r="O5006">
        <v>0.26</v>
      </c>
    </row>
    <row r="5007" spans="1:15" x14ac:dyDescent="0.3">
      <c r="A5007" t="str">
        <f xml:space="preserve"> _xlfn.XLOOKUP(H5007, 'Customers'!B:B, 'Customers'!A:A)</f>
        <v>CUST_506</v>
      </c>
      <c r="B5007" t="str">
        <f>_xlfn.XLOOKUP(L5007, Products!C:C, Products!A:A)</f>
        <v>PROD_1</v>
      </c>
      <c r="C5007">
        <v>5006</v>
      </c>
      <c r="D5007" s="2" t="s">
        <v>753</v>
      </c>
      <c r="E5007">
        <f>YEAR(Orders[[#This Row],[Order_Date]])</f>
        <v>2022</v>
      </c>
      <c r="F5007">
        <f>MONTH(Orders[[#This Row],[Order_Date]])</f>
        <v>10</v>
      </c>
      <c r="G5007" s="2" t="s">
        <v>471</v>
      </c>
      <c r="H5007" t="s">
        <v>1171</v>
      </c>
      <c r="I5007" t="s">
        <v>32</v>
      </c>
      <c r="J5007" t="s">
        <v>15</v>
      </c>
      <c r="K5007" t="s">
        <v>16</v>
      </c>
      <c r="L5007" t="s">
        <v>17</v>
      </c>
      <c r="M5007" s="1">
        <v>3973.15</v>
      </c>
      <c r="N5007" s="1">
        <v>349.56</v>
      </c>
      <c r="O5007">
        <v>0.05</v>
      </c>
    </row>
    <row r="5008" spans="1:15" x14ac:dyDescent="0.3">
      <c r="A5008" t="str">
        <f xml:space="preserve"> _xlfn.XLOOKUP(H5008, 'Customers'!B:B, 'Customers'!A:A)</f>
        <v>CUST_761</v>
      </c>
      <c r="B5008" t="str">
        <f>_xlfn.XLOOKUP(L5008, Products!C:C, Products!A:A)</f>
        <v>PROD_1</v>
      </c>
      <c r="C5008">
        <v>5007</v>
      </c>
      <c r="D5008" s="2" t="s">
        <v>198</v>
      </c>
      <c r="E5008">
        <f>YEAR(Orders[[#This Row],[Order_Date]])</f>
        <v>2022</v>
      </c>
      <c r="F5008">
        <f>MONTH(Orders[[#This Row],[Order_Date]])</f>
        <v>1</v>
      </c>
      <c r="G5008" s="2" t="s">
        <v>1325</v>
      </c>
      <c r="H5008" t="s">
        <v>1507</v>
      </c>
      <c r="I5008" t="s">
        <v>21</v>
      </c>
      <c r="J5008" t="s">
        <v>15</v>
      </c>
      <c r="K5008" t="s">
        <v>16</v>
      </c>
      <c r="L5008" t="s">
        <v>17</v>
      </c>
      <c r="M5008" s="1">
        <v>918.18</v>
      </c>
      <c r="N5008" s="1">
        <v>102.53</v>
      </c>
      <c r="O5008">
        <v>0.15</v>
      </c>
    </row>
    <row r="5009" spans="1:15" x14ac:dyDescent="0.3">
      <c r="A5009" t="str">
        <f xml:space="preserve"> _xlfn.XLOOKUP(H5009, 'Customers'!B:B, 'Customers'!A:A)</f>
        <v>CUST_10</v>
      </c>
      <c r="B5009" t="str">
        <f>_xlfn.XLOOKUP(L5009, Products!C:C, Products!A:A)</f>
        <v>PROD_3</v>
      </c>
      <c r="C5009">
        <v>5008</v>
      </c>
      <c r="D5009" s="2" t="s">
        <v>539</v>
      </c>
      <c r="E5009">
        <f>YEAR(Orders[[#This Row],[Order_Date]])</f>
        <v>2023</v>
      </c>
      <c r="F5009">
        <f>MONTH(Orders[[#This Row],[Order_Date]])</f>
        <v>1</v>
      </c>
      <c r="G5009" s="2" t="s">
        <v>540</v>
      </c>
      <c r="H5009" t="s">
        <v>55</v>
      </c>
      <c r="I5009" t="s">
        <v>32</v>
      </c>
      <c r="J5009" t="s">
        <v>33</v>
      </c>
      <c r="K5009" t="s">
        <v>27</v>
      </c>
      <c r="L5009" t="s">
        <v>28</v>
      </c>
      <c r="M5009" s="1">
        <v>8124.91</v>
      </c>
      <c r="N5009" s="1">
        <v>2225.38</v>
      </c>
      <c r="O5009">
        <v>7.0000000000000007E-2</v>
      </c>
    </row>
    <row r="5010" spans="1:15" x14ac:dyDescent="0.3">
      <c r="A5010" t="str">
        <f xml:space="preserve"> _xlfn.XLOOKUP(H5010, 'Customers'!B:B, 'Customers'!A:A)</f>
        <v>CUST_119</v>
      </c>
      <c r="B5010" t="str">
        <f>_xlfn.XLOOKUP(L5010, Products!C:C, Products!A:A)</f>
        <v>PROD_5</v>
      </c>
      <c r="C5010">
        <v>5009</v>
      </c>
      <c r="D5010" s="2" t="s">
        <v>262</v>
      </c>
      <c r="E5010">
        <f>YEAR(Orders[[#This Row],[Order_Date]])</f>
        <v>2023</v>
      </c>
      <c r="F5010">
        <f>MONTH(Orders[[#This Row],[Order_Date]])</f>
        <v>2</v>
      </c>
      <c r="G5010" s="2" t="s">
        <v>577</v>
      </c>
      <c r="H5010" t="s">
        <v>371</v>
      </c>
      <c r="I5010" t="s">
        <v>21</v>
      </c>
      <c r="J5010" t="s">
        <v>15</v>
      </c>
      <c r="K5010" t="s">
        <v>34</v>
      </c>
      <c r="L5010" t="s">
        <v>39</v>
      </c>
      <c r="M5010" s="1">
        <v>6857.34</v>
      </c>
      <c r="N5010" s="1">
        <v>838.14</v>
      </c>
      <c r="O5010">
        <v>0.05</v>
      </c>
    </row>
    <row r="5011" spans="1:15" x14ac:dyDescent="0.3">
      <c r="A5011" t="str">
        <f xml:space="preserve"> _xlfn.XLOOKUP(H5011, 'Customers'!B:B, 'Customers'!A:A)</f>
        <v>CUST_297</v>
      </c>
      <c r="B5011" t="str">
        <f>_xlfn.XLOOKUP(L5011, Products!C:C, Products!A:A)</f>
        <v>PROD_7</v>
      </c>
      <c r="C5011">
        <v>5010</v>
      </c>
      <c r="D5011" s="2" t="s">
        <v>913</v>
      </c>
      <c r="E5011">
        <f>YEAR(Orders[[#This Row],[Order_Date]])</f>
        <v>2022</v>
      </c>
      <c r="F5011">
        <f>MONTH(Orders[[#This Row],[Order_Date]])</f>
        <v>9</v>
      </c>
      <c r="G5011" s="2" t="s">
        <v>953</v>
      </c>
      <c r="H5011" t="s">
        <v>785</v>
      </c>
      <c r="I5011" t="s">
        <v>32</v>
      </c>
      <c r="J5011" t="s">
        <v>65</v>
      </c>
      <c r="K5011" t="s">
        <v>16</v>
      </c>
      <c r="L5011" t="s">
        <v>66</v>
      </c>
      <c r="M5011" s="1">
        <v>6394.97</v>
      </c>
      <c r="N5011" s="1">
        <v>1023.9</v>
      </c>
      <c r="O5011">
        <v>0.28000000000000003</v>
      </c>
    </row>
    <row r="5012" spans="1:15" x14ac:dyDescent="0.3">
      <c r="A5012" t="str">
        <f xml:space="preserve"> _xlfn.XLOOKUP(H5012, 'Customers'!B:B, 'Customers'!A:A)</f>
        <v>CUST_138</v>
      </c>
      <c r="B5012" t="str">
        <f>_xlfn.XLOOKUP(L5012, Products!C:C, Products!A:A)</f>
        <v>PROD_2</v>
      </c>
      <c r="C5012">
        <v>5011</v>
      </c>
      <c r="D5012" s="2" t="s">
        <v>791</v>
      </c>
      <c r="E5012">
        <f>YEAR(Orders[[#This Row],[Order_Date]])</f>
        <v>2022</v>
      </c>
      <c r="F5012">
        <f>MONTH(Orders[[#This Row],[Order_Date]])</f>
        <v>6</v>
      </c>
      <c r="G5012" s="2" t="s">
        <v>578</v>
      </c>
      <c r="H5012" t="s">
        <v>422</v>
      </c>
      <c r="I5012" t="s">
        <v>14</v>
      </c>
      <c r="J5012" t="s">
        <v>65</v>
      </c>
      <c r="K5012" t="s">
        <v>16</v>
      </c>
      <c r="L5012" t="s">
        <v>23</v>
      </c>
      <c r="M5012" s="1">
        <v>8874.74</v>
      </c>
      <c r="N5012" s="1">
        <v>1343.49</v>
      </c>
      <c r="O5012">
        <v>0.16</v>
      </c>
    </row>
    <row r="5013" spans="1:15" x14ac:dyDescent="0.3">
      <c r="A5013" t="str">
        <f xml:space="preserve"> _xlfn.XLOOKUP(H5013, 'Customers'!B:B, 'Customers'!A:A)</f>
        <v>CUST_321</v>
      </c>
      <c r="B5013" t="str">
        <f>_xlfn.XLOOKUP(L5013, Products!C:C, Products!A:A)</f>
        <v>PROD_1</v>
      </c>
      <c r="C5013">
        <v>5012</v>
      </c>
      <c r="D5013" s="2" t="s">
        <v>1319</v>
      </c>
      <c r="E5013">
        <f>YEAR(Orders[[#This Row],[Order_Date]])</f>
        <v>2023</v>
      </c>
      <c r="F5013">
        <f>MONTH(Orders[[#This Row],[Order_Date]])</f>
        <v>5</v>
      </c>
      <c r="G5013" s="2" t="s">
        <v>925</v>
      </c>
      <c r="H5013" t="s">
        <v>838</v>
      </c>
      <c r="I5013" t="s">
        <v>21</v>
      </c>
      <c r="J5013" t="s">
        <v>15</v>
      </c>
      <c r="K5013" t="s">
        <v>16</v>
      </c>
      <c r="L5013" t="s">
        <v>17</v>
      </c>
      <c r="M5013" s="1">
        <v>7712.11</v>
      </c>
      <c r="N5013" s="1">
        <v>1928.22</v>
      </c>
      <c r="O5013">
        <v>0.26</v>
      </c>
    </row>
    <row r="5014" spans="1:15" x14ac:dyDescent="0.3">
      <c r="A5014" t="str">
        <f xml:space="preserve"> _xlfn.XLOOKUP(H5014, 'Customers'!B:B, 'Customers'!A:A)</f>
        <v>CUST_620</v>
      </c>
      <c r="B5014" t="str">
        <f>_xlfn.XLOOKUP(L5014, Products!C:C, Products!A:A)</f>
        <v>PROD_1</v>
      </c>
      <c r="C5014">
        <v>5013</v>
      </c>
      <c r="D5014" s="2" t="s">
        <v>338</v>
      </c>
      <c r="E5014">
        <f>YEAR(Orders[[#This Row],[Order_Date]])</f>
        <v>2023</v>
      </c>
      <c r="F5014">
        <f>MONTH(Orders[[#This Row],[Order_Date]])</f>
        <v>9</v>
      </c>
      <c r="G5014" s="2" t="s">
        <v>91</v>
      </c>
      <c r="H5014" t="s">
        <v>1339</v>
      </c>
      <c r="I5014" t="s">
        <v>32</v>
      </c>
      <c r="J5014" t="s">
        <v>15</v>
      </c>
      <c r="K5014" t="s">
        <v>27</v>
      </c>
      <c r="L5014" t="s">
        <v>17</v>
      </c>
      <c r="M5014" s="1">
        <v>1492.19</v>
      </c>
      <c r="N5014" s="1">
        <v>14.62</v>
      </c>
      <c r="O5014">
        <v>0.14000000000000001</v>
      </c>
    </row>
    <row r="5015" spans="1:15" x14ac:dyDescent="0.3">
      <c r="A5015" t="str">
        <f xml:space="preserve"> _xlfn.XLOOKUP(H5015, 'Customers'!B:B, 'Customers'!A:A)</f>
        <v>CUST_126</v>
      </c>
      <c r="B5015" t="str">
        <f>_xlfn.XLOOKUP(L5015, Products!C:C, Products!A:A)</f>
        <v>PROD_6</v>
      </c>
      <c r="C5015">
        <v>5014</v>
      </c>
      <c r="D5015" s="2" t="s">
        <v>159</v>
      </c>
      <c r="E5015">
        <f>YEAR(Orders[[#This Row],[Order_Date]])</f>
        <v>2022</v>
      </c>
      <c r="F5015">
        <f>MONTH(Orders[[#This Row],[Order_Date]])</f>
        <v>10</v>
      </c>
      <c r="G5015" s="2" t="s">
        <v>127</v>
      </c>
      <c r="H5015" t="s">
        <v>390</v>
      </c>
      <c r="I5015" t="s">
        <v>21</v>
      </c>
      <c r="J5015" t="s">
        <v>65</v>
      </c>
      <c r="K5015" t="s">
        <v>34</v>
      </c>
      <c r="L5015" t="s">
        <v>52</v>
      </c>
      <c r="M5015" s="1">
        <v>9002.6</v>
      </c>
      <c r="N5015" s="1">
        <v>2532.56</v>
      </c>
      <c r="O5015">
        <v>0.25</v>
      </c>
    </row>
    <row r="5016" spans="1:15" x14ac:dyDescent="0.3">
      <c r="A5016" t="str">
        <f xml:space="preserve"> _xlfn.XLOOKUP(H5016, 'Customers'!B:B, 'Customers'!A:A)</f>
        <v>CUST_374</v>
      </c>
      <c r="B5016" t="str">
        <f>_xlfn.XLOOKUP(L5016, Products!C:C, Products!A:A)</f>
        <v>PROD_5</v>
      </c>
      <c r="C5016">
        <v>5015</v>
      </c>
      <c r="D5016" s="2" t="s">
        <v>1453</v>
      </c>
      <c r="E5016">
        <f>YEAR(Orders[[#This Row],[Order_Date]])</f>
        <v>2023</v>
      </c>
      <c r="F5016">
        <f>MONTH(Orders[[#This Row],[Order_Date]])</f>
        <v>6</v>
      </c>
      <c r="G5016" s="2" t="s">
        <v>56</v>
      </c>
      <c r="H5016" t="s">
        <v>932</v>
      </c>
      <c r="I5016" t="s">
        <v>21</v>
      </c>
      <c r="J5016" t="s">
        <v>65</v>
      </c>
      <c r="K5016" t="s">
        <v>34</v>
      </c>
      <c r="L5016" t="s">
        <v>39</v>
      </c>
      <c r="M5016" s="1">
        <v>4936.7700000000004</v>
      </c>
      <c r="N5016" s="1">
        <v>727.22</v>
      </c>
      <c r="O5016">
        <v>0.16</v>
      </c>
    </row>
    <row r="5017" spans="1:15" x14ac:dyDescent="0.3">
      <c r="A5017" t="str">
        <f xml:space="preserve"> _xlfn.XLOOKUP(H5017, 'Customers'!B:B, 'Customers'!A:A)</f>
        <v>CUST_991</v>
      </c>
      <c r="B5017" t="str">
        <f>_xlfn.XLOOKUP(L5017, Products!C:C, Products!A:A)</f>
        <v>PROD_2</v>
      </c>
      <c r="C5017">
        <v>5016</v>
      </c>
      <c r="D5017" s="2" t="s">
        <v>585</v>
      </c>
      <c r="E5017">
        <f>YEAR(Orders[[#This Row],[Order_Date]])</f>
        <v>2022</v>
      </c>
      <c r="F5017">
        <f>MONTH(Orders[[#This Row],[Order_Date]])</f>
        <v>8</v>
      </c>
      <c r="G5017" s="2" t="s">
        <v>240</v>
      </c>
      <c r="H5017" t="s">
        <v>1754</v>
      </c>
      <c r="I5017" t="s">
        <v>21</v>
      </c>
      <c r="J5017" t="s">
        <v>15</v>
      </c>
      <c r="K5017" t="s">
        <v>16</v>
      </c>
      <c r="L5017" t="s">
        <v>23</v>
      </c>
      <c r="M5017" s="1">
        <v>3200.29</v>
      </c>
      <c r="N5017" s="1">
        <v>661.62</v>
      </c>
      <c r="O5017">
        <v>0.1</v>
      </c>
    </row>
    <row r="5018" spans="1:15" x14ac:dyDescent="0.3">
      <c r="A5018" t="str">
        <f xml:space="preserve"> _xlfn.XLOOKUP(H5018, 'Customers'!B:B, 'Customers'!A:A)</f>
        <v>CUST_32</v>
      </c>
      <c r="B5018" t="str">
        <f>_xlfn.XLOOKUP(L5018, Products!C:C, Products!A:A)</f>
        <v>PROD_5</v>
      </c>
      <c r="C5018">
        <v>5017</v>
      </c>
      <c r="D5018" s="2" t="s">
        <v>630</v>
      </c>
      <c r="E5018">
        <f>YEAR(Orders[[#This Row],[Order_Date]])</f>
        <v>2022</v>
      </c>
      <c r="F5018">
        <f>MONTH(Orders[[#This Row],[Order_Date]])</f>
        <v>8</v>
      </c>
      <c r="G5018" s="2" t="s">
        <v>631</v>
      </c>
      <c r="H5018" t="s">
        <v>123</v>
      </c>
      <c r="I5018" t="s">
        <v>21</v>
      </c>
      <c r="J5018" t="s">
        <v>22</v>
      </c>
      <c r="K5018" t="s">
        <v>34</v>
      </c>
      <c r="L5018" t="s">
        <v>39</v>
      </c>
      <c r="M5018" s="1">
        <v>5480.72</v>
      </c>
      <c r="N5018" s="1">
        <v>1274.43</v>
      </c>
      <c r="O5018">
        <v>0.18</v>
      </c>
    </row>
    <row r="5019" spans="1:15" x14ac:dyDescent="0.3">
      <c r="A5019" t="str">
        <f xml:space="preserve"> _xlfn.XLOOKUP(H5019, 'Customers'!B:B, 'Customers'!A:A)</f>
        <v>CUST_304</v>
      </c>
      <c r="B5019" t="str">
        <f>_xlfn.XLOOKUP(L5019, Products!C:C, Products!A:A)</f>
        <v>PROD_1</v>
      </c>
      <c r="C5019">
        <v>5018</v>
      </c>
      <c r="D5019" s="2" t="s">
        <v>1425</v>
      </c>
      <c r="E5019">
        <f>YEAR(Orders[[#This Row],[Order_Date]])</f>
        <v>2023</v>
      </c>
      <c r="F5019">
        <f>MONTH(Orders[[#This Row],[Order_Date]])</f>
        <v>8</v>
      </c>
      <c r="G5019" s="2" t="s">
        <v>638</v>
      </c>
      <c r="H5019" t="s">
        <v>797</v>
      </c>
      <c r="I5019" t="s">
        <v>14</v>
      </c>
      <c r="J5019" t="s">
        <v>15</v>
      </c>
      <c r="K5019" t="s">
        <v>16</v>
      </c>
      <c r="L5019" t="s">
        <v>17</v>
      </c>
      <c r="M5019" s="1">
        <v>3153.14</v>
      </c>
      <c r="N5019" s="1">
        <v>-300.64</v>
      </c>
      <c r="O5019">
        <v>0.19</v>
      </c>
    </row>
    <row r="5020" spans="1:15" x14ac:dyDescent="0.3">
      <c r="A5020" t="str">
        <f xml:space="preserve"> _xlfn.XLOOKUP(H5020, 'Customers'!B:B, 'Customers'!A:A)</f>
        <v>CUST_676</v>
      </c>
      <c r="B5020" t="str">
        <f>_xlfn.XLOOKUP(L5020, Products!C:C, Products!A:A)</f>
        <v>PROD_1</v>
      </c>
      <c r="C5020">
        <v>5019</v>
      </c>
      <c r="D5020" s="2" t="s">
        <v>1309</v>
      </c>
      <c r="E5020">
        <f>YEAR(Orders[[#This Row],[Order_Date]])</f>
        <v>2023</v>
      </c>
      <c r="F5020">
        <f>MONTH(Orders[[#This Row],[Order_Date]])</f>
        <v>10</v>
      </c>
      <c r="G5020" s="2" t="s">
        <v>1100</v>
      </c>
      <c r="H5020" t="s">
        <v>1410</v>
      </c>
      <c r="I5020" t="s">
        <v>21</v>
      </c>
      <c r="J5020" t="s">
        <v>33</v>
      </c>
      <c r="K5020" t="s">
        <v>27</v>
      </c>
      <c r="L5020" t="s">
        <v>17</v>
      </c>
      <c r="M5020" s="1">
        <v>6097.81</v>
      </c>
      <c r="N5020" s="1">
        <v>733.21</v>
      </c>
      <c r="O5020">
        <v>0.19</v>
      </c>
    </row>
    <row r="5021" spans="1:15" x14ac:dyDescent="0.3">
      <c r="A5021" t="str">
        <f xml:space="preserve"> _xlfn.XLOOKUP(H5021, 'Customers'!B:B, 'Customers'!A:A)</f>
        <v>CUST_967</v>
      </c>
      <c r="B5021" t="str">
        <f>_xlfn.XLOOKUP(L5021, Products!C:C, Products!A:A)</f>
        <v>PROD_6</v>
      </c>
      <c r="C5021">
        <v>5020</v>
      </c>
      <c r="D5021" s="2" t="s">
        <v>241</v>
      </c>
      <c r="E5021">
        <f>YEAR(Orders[[#This Row],[Order_Date]])</f>
        <v>2022</v>
      </c>
      <c r="F5021">
        <f>MONTH(Orders[[#This Row],[Order_Date]])</f>
        <v>8</v>
      </c>
      <c r="G5021" s="2" t="s">
        <v>933</v>
      </c>
      <c r="H5021" t="s">
        <v>1729</v>
      </c>
      <c r="I5021" t="s">
        <v>21</v>
      </c>
      <c r="J5021" t="s">
        <v>65</v>
      </c>
      <c r="K5021" t="s">
        <v>34</v>
      </c>
      <c r="L5021" t="s">
        <v>52</v>
      </c>
      <c r="M5021" s="1">
        <v>7532.26</v>
      </c>
      <c r="N5021" s="1">
        <v>2236.17</v>
      </c>
      <c r="O5021">
        <v>0.28000000000000003</v>
      </c>
    </row>
    <row r="5022" spans="1:15" x14ac:dyDescent="0.3">
      <c r="A5022" t="str">
        <f xml:space="preserve"> _xlfn.XLOOKUP(H5022, 'Customers'!B:B, 'Customers'!A:A)</f>
        <v>CUST_403</v>
      </c>
      <c r="B5022" t="str">
        <f>_xlfn.XLOOKUP(L5022, Products!C:C, Products!A:A)</f>
        <v>PROD_1</v>
      </c>
      <c r="C5022">
        <v>5021</v>
      </c>
      <c r="D5022" s="2" t="s">
        <v>1307</v>
      </c>
      <c r="E5022">
        <f>YEAR(Orders[[#This Row],[Order_Date]])</f>
        <v>2022</v>
      </c>
      <c r="F5022">
        <f>MONTH(Orders[[#This Row],[Order_Date]])</f>
        <v>3</v>
      </c>
      <c r="G5022" s="2" t="s">
        <v>413</v>
      </c>
      <c r="H5022" t="s">
        <v>988</v>
      </c>
      <c r="I5022" t="s">
        <v>14</v>
      </c>
      <c r="J5022" t="s">
        <v>33</v>
      </c>
      <c r="K5022" t="s">
        <v>27</v>
      </c>
      <c r="L5022" t="s">
        <v>17</v>
      </c>
      <c r="M5022" s="1">
        <v>7217.82</v>
      </c>
      <c r="N5022" s="1">
        <v>-188.01</v>
      </c>
      <c r="O5022">
        <v>7.0000000000000007E-2</v>
      </c>
    </row>
    <row r="5023" spans="1:15" x14ac:dyDescent="0.3">
      <c r="A5023" t="str">
        <f xml:space="preserve"> _xlfn.XLOOKUP(H5023, 'Customers'!B:B, 'Customers'!A:A)</f>
        <v>CUST_482</v>
      </c>
      <c r="B5023" t="str">
        <f>_xlfn.XLOOKUP(L5023, Products!C:C, Products!A:A)</f>
        <v>PROD_7</v>
      </c>
      <c r="C5023">
        <v>5022</v>
      </c>
      <c r="D5023" s="2" t="s">
        <v>579</v>
      </c>
      <c r="E5023">
        <f>YEAR(Orders[[#This Row],[Order_Date]])</f>
        <v>2022</v>
      </c>
      <c r="F5023">
        <f>MONTH(Orders[[#This Row],[Order_Date]])</f>
        <v>12</v>
      </c>
      <c r="G5023" s="2" t="s">
        <v>1014</v>
      </c>
      <c r="H5023" t="s">
        <v>1124</v>
      </c>
      <c r="I5023" t="s">
        <v>14</v>
      </c>
      <c r="J5023" t="s">
        <v>15</v>
      </c>
      <c r="K5023" t="s">
        <v>16</v>
      </c>
      <c r="L5023" t="s">
        <v>66</v>
      </c>
      <c r="M5023" s="1">
        <v>6897.91</v>
      </c>
      <c r="N5023" s="1">
        <v>1073.77</v>
      </c>
      <c r="O5023">
        <v>0.02</v>
      </c>
    </row>
    <row r="5024" spans="1:15" x14ac:dyDescent="0.3">
      <c r="A5024" t="str">
        <f xml:space="preserve"> _xlfn.XLOOKUP(H5024, 'Customers'!B:B, 'Customers'!A:A)</f>
        <v>CUST_979</v>
      </c>
      <c r="B5024" t="str">
        <f>_xlfn.XLOOKUP(L5024, Products!C:C, Products!A:A)</f>
        <v>PROD_1</v>
      </c>
      <c r="C5024">
        <v>5023</v>
      </c>
      <c r="D5024" s="2" t="s">
        <v>605</v>
      </c>
      <c r="E5024">
        <f>YEAR(Orders[[#This Row],[Order_Date]])</f>
        <v>2022</v>
      </c>
      <c r="F5024">
        <f>MONTH(Orders[[#This Row],[Order_Date]])</f>
        <v>5</v>
      </c>
      <c r="G5024" s="2" t="s">
        <v>686</v>
      </c>
      <c r="H5024" t="s">
        <v>1742</v>
      </c>
      <c r="I5024" t="s">
        <v>21</v>
      </c>
      <c r="J5024" t="s">
        <v>15</v>
      </c>
      <c r="K5024" t="s">
        <v>16</v>
      </c>
      <c r="L5024" t="s">
        <v>17</v>
      </c>
      <c r="M5024" s="1">
        <v>2858.19</v>
      </c>
      <c r="N5024" s="1">
        <v>13.08</v>
      </c>
      <c r="O5024">
        <v>0.13</v>
      </c>
    </row>
    <row r="5025" spans="1:15" x14ac:dyDescent="0.3">
      <c r="A5025" t="str">
        <f xml:space="preserve"> _xlfn.XLOOKUP(H5025, 'Customers'!B:B, 'Customers'!A:A)</f>
        <v>CUST_245</v>
      </c>
      <c r="B5025" t="str">
        <f>_xlfn.XLOOKUP(L5025, Products!C:C, Products!A:A)</f>
        <v>PROD_1</v>
      </c>
      <c r="C5025">
        <v>5024</v>
      </c>
      <c r="D5025" s="2" t="s">
        <v>1123</v>
      </c>
      <c r="E5025">
        <f>YEAR(Orders[[#This Row],[Order_Date]])</f>
        <v>2023</v>
      </c>
      <c r="F5025">
        <f>MONTH(Orders[[#This Row],[Order_Date]])</f>
        <v>8</v>
      </c>
      <c r="G5025" s="2" t="s">
        <v>335</v>
      </c>
      <c r="H5025" t="s">
        <v>675</v>
      </c>
      <c r="I5025" t="s">
        <v>21</v>
      </c>
      <c r="J5025" t="s">
        <v>33</v>
      </c>
      <c r="K5025" t="s">
        <v>27</v>
      </c>
      <c r="L5025" t="s">
        <v>17</v>
      </c>
      <c r="M5025" s="1">
        <v>606.66999999999996</v>
      </c>
      <c r="N5025" s="1">
        <v>124.13</v>
      </c>
      <c r="O5025">
        <v>0</v>
      </c>
    </row>
    <row r="5026" spans="1:15" x14ac:dyDescent="0.3">
      <c r="A5026" t="str">
        <f xml:space="preserve"> _xlfn.XLOOKUP(H5026, 'Customers'!B:B, 'Customers'!A:A)</f>
        <v>CUST_598</v>
      </c>
      <c r="B5026" t="str">
        <f>_xlfn.XLOOKUP(L5026, Products!C:C, Products!A:A)</f>
        <v>PROD_7</v>
      </c>
      <c r="C5026">
        <v>5025</v>
      </c>
      <c r="D5026" s="2" t="s">
        <v>448</v>
      </c>
      <c r="E5026">
        <f>YEAR(Orders[[#This Row],[Order_Date]])</f>
        <v>2023</v>
      </c>
      <c r="F5026">
        <f>MONTH(Orders[[#This Row],[Order_Date]])</f>
        <v>11</v>
      </c>
      <c r="G5026" s="2" t="s">
        <v>1297</v>
      </c>
      <c r="H5026" t="s">
        <v>1308</v>
      </c>
      <c r="I5026" t="s">
        <v>21</v>
      </c>
      <c r="J5026" t="s">
        <v>15</v>
      </c>
      <c r="K5026" t="s">
        <v>16</v>
      </c>
      <c r="L5026" t="s">
        <v>66</v>
      </c>
      <c r="M5026" s="1">
        <v>2783.98</v>
      </c>
      <c r="N5026" s="1">
        <v>-22.55</v>
      </c>
      <c r="O5026">
        <v>0.17</v>
      </c>
    </row>
    <row r="5027" spans="1:15" x14ac:dyDescent="0.3">
      <c r="A5027" t="str">
        <f xml:space="preserve"> _xlfn.XLOOKUP(H5027, 'Customers'!B:B, 'Customers'!A:A)</f>
        <v>CUST_368</v>
      </c>
      <c r="B5027" t="str">
        <f>_xlfn.XLOOKUP(L5027, Products!C:C, Products!A:A)</f>
        <v>PROD_4</v>
      </c>
      <c r="C5027">
        <v>5026</v>
      </c>
      <c r="D5027" s="2" t="s">
        <v>802</v>
      </c>
      <c r="E5027">
        <f>YEAR(Orders[[#This Row],[Order_Date]])</f>
        <v>2023</v>
      </c>
      <c r="F5027">
        <f>MONTH(Orders[[#This Row],[Order_Date]])</f>
        <v>2</v>
      </c>
      <c r="G5027" s="2" t="s">
        <v>667</v>
      </c>
      <c r="H5027" t="s">
        <v>919</v>
      </c>
      <c r="I5027" t="s">
        <v>32</v>
      </c>
      <c r="J5027" t="s">
        <v>15</v>
      </c>
      <c r="K5027" t="s">
        <v>34</v>
      </c>
      <c r="L5027" t="s">
        <v>35</v>
      </c>
      <c r="M5027" s="1">
        <v>1078.7</v>
      </c>
      <c r="N5027" s="1">
        <v>125.01</v>
      </c>
      <c r="O5027">
        <v>0.16</v>
      </c>
    </row>
    <row r="5028" spans="1:15" x14ac:dyDescent="0.3">
      <c r="A5028" t="str">
        <f xml:space="preserve"> _xlfn.XLOOKUP(H5028, 'Customers'!B:B, 'Customers'!A:A)</f>
        <v>CUST_754</v>
      </c>
      <c r="B5028" t="str">
        <f>_xlfn.XLOOKUP(L5028, Products!C:C, Products!A:A)</f>
        <v>PROD_5</v>
      </c>
      <c r="C5028">
        <v>5027</v>
      </c>
      <c r="D5028" s="2" t="s">
        <v>951</v>
      </c>
      <c r="E5028">
        <f>YEAR(Orders[[#This Row],[Order_Date]])</f>
        <v>2022</v>
      </c>
      <c r="F5028">
        <f>MONTH(Orders[[#This Row],[Order_Date]])</f>
        <v>1</v>
      </c>
      <c r="G5028" s="2" t="s">
        <v>350</v>
      </c>
      <c r="H5028" t="s">
        <v>1500</v>
      </c>
      <c r="I5028" t="s">
        <v>14</v>
      </c>
      <c r="J5028" t="s">
        <v>22</v>
      </c>
      <c r="K5028" t="s">
        <v>34</v>
      </c>
      <c r="L5028" t="s">
        <v>39</v>
      </c>
      <c r="M5028" s="1">
        <v>9850.9500000000007</v>
      </c>
      <c r="N5028" s="1">
        <v>490.39</v>
      </c>
      <c r="O5028">
        <v>0.19</v>
      </c>
    </row>
    <row r="5029" spans="1:15" x14ac:dyDescent="0.3">
      <c r="A5029" t="str">
        <f xml:space="preserve"> _xlfn.XLOOKUP(H5029, 'Customers'!B:B, 'Customers'!A:A)</f>
        <v>CUST_808</v>
      </c>
      <c r="B5029" t="str">
        <f>_xlfn.XLOOKUP(L5029, Products!C:C, Products!A:A)</f>
        <v>PROD_2</v>
      </c>
      <c r="C5029">
        <v>5028</v>
      </c>
      <c r="D5029" s="2" t="s">
        <v>487</v>
      </c>
      <c r="E5029">
        <f>YEAR(Orders[[#This Row],[Order_Date]])</f>
        <v>2023</v>
      </c>
      <c r="F5029">
        <f>MONTH(Orders[[#This Row],[Order_Date]])</f>
        <v>4</v>
      </c>
      <c r="G5029" s="2" t="s">
        <v>940</v>
      </c>
      <c r="H5029" t="s">
        <v>1558</v>
      </c>
      <c r="I5029" t="s">
        <v>14</v>
      </c>
      <c r="J5029" t="s">
        <v>65</v>
      </c>
      <c r="K5029" t="s">
        <v>16</v>
      </c>
      <c r="L5029" t="s">
        <v>23</v>
      </c>
      <c r="M5029" s="1">
        <v>6664.58</v>
      </c>
      <c r="N5029" s="1">
        <v>-444.32</v>
      </c>
      <c r="O5029">
        <v>0.22</v>
      </c>
    </row>
    <row r="5030" spans="1:15" x14ac:dyDescent="0.3">
      <c r="A5030" t="str">
        <f xml:space="preserve"> _xlfn.XLOOKUP(H5030, 'Customers'!B:B, 'Customers'!A:A)</f>
        <v>CUST_473</v>
      </c>
      <c r="B5030" t="str">
        <f>_xlfn.XLOOKUP(L5030, Products!C:C, Products!A:A)</f>
        <v>PROD_7</v>
      </c>
      <c r="C5030">
        <v>5029</v>
      </c>
      <c r="D5030" s="2" t="s">
        <v>592</v>
      </c>
      <c r="E5030">
        <f>YEAR(Orders[[#This Row],[Order_Date]])</f>
        <v>2022</v>
      </c>
      <c r="F5030">
        <f>MONTH(Orders[[#This Row],[Order_Date]])</f>
        <v>11</v>
      </c>
      <c r="G5030" s="2" t="s">
        <v>800</v>
      </c>
      <c r="H5030" t="s">
        <v>1104</v>
      </c>
      <c r="I5030" t="s">
        <v>32</v>
      </c>
      <c r="J5030" t="s">
        <v>22</v>
      </c>
      <c r="K5030" t="s">
        <v>16</v>
      </c>
      <c r="L5030" t="s">
        <v>66</v>
      </c>
      <c r="M5030" s="1">
        <v>210.24</v>
      </c>
      <c r="N5030" s="1">
        <v>27.54</v>
      </c>
      <c r="O5030">
        <v>0.2</v>
      </c>
    </row>
    <row r="5031" spans="1:15" x14ac:dyDescent="0.3">
      <c r="A5031" t="str">
        <f xml:space="preserve"> _xlfn.XLOOKUP(H5031, 'Customers'!B:B, 'Customers'!A:A)</f>
        <v>CUST_323</v>
      </c>
      <c r="B5031" t="str">
        <f>_xlfn.XLOOKUP(L5031, Products!C:C, Products!A:A)</f>
        <v>PROD_1</v>
      </c>
      <c r="C5031">
        <v>5030</v>
      </c>
      <c r="D5031" s="2" t="s">
        <v>825</v>
      </c>
      <c r="E5031">
        <f>YEAR(Orders[[#This Row],[Order_Date]])</f>
        <v>2023</v>
      </c>
      <c r="F5031">
        <f>MONTH(Orders[[#This Row],[Order_Date]])</f>
        <v>6</v>
      </c>
      <c r="G5031" s="2" t="s">
        <v>975</v>
      </c>
      <c r="H5031" t="s">
        <v>842</v>
      </c>
      <c r="I5031" t="s">
        <v>21</v>
      </c>
      <c r="J5031" t="s">
        <v>22</v>
      </c>
      <c r="K5031" t="s">
        <v>16</v>
      </c>
      <c r="L5031" t="s">
        <v>17</v>
      </c>
      <c r="M5031" s="1">
        <v>5602.21</v>
      </c>
      <c r="N5031" s="1">
        <v>-12.92</v>
      </c>
      <c r="O5031">
        <v>0.05</v>
      </c>
    </row>
    <row r="5032" spans="1:15" x14ac:dyDescent="0.3">
      <c r="A5032" t="str">
        <f xml:space="preserve"> _xlfn.XLOOKUP(H5032, 'Customers'!B:B, 'Customers'!A:A)</f>
        <v>CUST_95</v>
      </c>
      <c r="B5032" t="str">
        <f>_xlfn.XLOOKUP(L5032, Products!C:C, Products!A:A)</f>
        <v>PROD_5</v>
      </c>
      <c r="C5032">
        <v>5031</v>
      </c>
      <c r="D5032" s="2" t="s">
        <v>925</v>
      </c>
      <c r="E5032">
        <f>YEAR(Orders[[#This Row],[Order_Date]])</f>
        <v>2023</v>
      </c>
      <c r="F5032">
        <f>MONTH(Orders[[#This Row],[Order_Date]])</f>
        <v>5</v>
      </c>
      <c r="G5032" s="2" t="s">
        <v>651</v>
      </c>
      <c r="H5032" t="s">
        <v>301</v>
      </c>
      <c r="I5032" t="s">
        <v>14</v>
      </c>
      <c r="J5032" t="s">
        <v>65</v>
      </c>
      <c r="K5032" t="s">
        <v>34</v>
      </c>
      <c r="L5032" t="s">
        <v>39</v>
      </c>
      <c r="M5032" s="1">
        <v>6219.19</v>
      </c>
      <c r="N5032" s="1">
        <v>1621.31</v>
      </c>
      <c r="O5032">
        <v>7.0000000000000007E-2</v>
      </c>
    </row>
    <row r="5033" spans="1:15" x14ac:dyDescent="0.3">
      <c r="A5033" t="str">
        <f xml:space="preserve"> _xlfn.XLOOKUP(H5033, 'Customers'!B:B, 'Customers'!A:A)</f>
        <v>CUST_747</v>
      </c>
      <c r="B5033" t="str">
        <f>_xlfn.XLOOKUP(L5033, Products!C:C, Products!A:A)</f>
        <v>PROD_7</v>
      </c>
      <c r="C5033">
        <v>5032</v>
      </c>
      <c r="D5033" s="2" t="s">
        <v>485</v>
      </c>
      <c r="E5033">
        <f>YEAR(Orders[[#This Row],[Order_Date]])</f>
        <v>2022</v>
      </c>
      <c r="F5033">
        <f>MONTH(Orders[[#This Row],[Order_Date]])</f>
        <v>12</v>
      </c>
      <c r="G5033" s="2" t="s">
        <v>816</v>
      </c>
      <c r="H5033" t="s">
        <v>1492</v>
      </c>
      <c r="I5033" t="s">
        <v>21</v>
      </c>
      <c r="J5033" t="s">
        <v>33</v>
      </c>
      <c r="K5033" t="s">
        <v>16</v>
      </c>
      <c r="L5033" t="s">
        <v>66</v>
      </c>
      <c r="M5033" s="1">
        <v>3164.49</v>
      </c>
      <c r="N5033" s="1">
        <v>-179.64</v>
      </c>
      <c r="O5033">
        <v>0.06</v>
      </c>
    </row>
    <row r="5034" spans="1:15" x14ac:dyDescent="0.3">
      <c r="A5034" t="str">
        <f xml:space="preserve"> _xlfn.XLOOKUP(H5034, 'Customers'!B:B, 'Customers'!A:A)</f>
        <v>CUST_809</v>
      </c>
      <c r="B5034" t="str">
        <f>_xlfn.XLOOKUP(L5034, Products!C:C, Products!A:A)</f>
        <v>PROD_2</v>
      </c>
      <c r="C5034">
        <v>5033</v>
      </c>
      <c r="D5034" s="2" t="s">
        <v>659</v>
      </c>
      <c r="E5034">
        <f>YEAR(Orders[[#This Row],[Order_Date]])</f>
        <v>2023</v>
      </c>
      <c r="F5034">
        <f>MONTH(Orders[[#This Row],[Order_Date]])</f>
        <v>12</v>
      </c>
      <c r="G5034" s="2" t="s">
        <v>89</v>
      </c>
      <c r="H5034" t="s">
        <v>1559</v>
      </c>
      <c r="I5034" t="s">
        <v>32</v>
      </c>
      <c r="J5034" t="s">
        <v>22</v>
      </c>
      <c r="K5034" t="s">
        <v>16</v>
      </c>
      <c r="L5034" t="s">
        <v>23</v>
      </c>
      <c r="M5034" s="1">
        <v>5417.53</v>
      </c>
      <c r="N5034" s="1">
        <v>1253.24</v>
      </c>
      <c r="O5034">
        <v>0.1</v>
      </c>
    </row>
    <row r="5035" spans="1:15" x14ac:dyDescent="0.3">
      <c r="A5035" t="str">
        <f xml:space="preserve"> _xlfn.XLOOKUP(H5035, 'Customers'!B:B, 'Customers'!A:A)</f>
        <v>CUST_862</v>
      </c>
      <c r="B5035" t="str">
        <f>_xlfn.XLOOKUP(L5035, Products!C:C, Products!A:A)</f>
        <v>PROD_6</v>
      </c>
      <c r="C5035">
        <v>5034</v>
      </c>
      <c r="D5035" s="2" t="s">
        <v>62</v>
      </c>
      <c r="E5035">
        <f>YEAR(Orders[[#This Row],[Order_Date]])</f>
        <v>2023</v>
      </c>
      <c r="F5035">
        <f>MONTH(Orders[[#This Row],[Order_Date]])</f>
        <v>1</v>
      </c>
      <c r="G5035" s="2" t="s">
        <v>359</v>
      </c>
      <c r="H5035" t="s">
        <v>1616</v>
      </c>
      <c r="I5035" t="s">
        <v>32</v>
      </c>
      <c r="J5035" t="s">
        <v>15</v>
      </c>
      <c r="K5035" t="s">
        <v>34</v>
      </c>
      <c r="L5035" t="s">
        <v>52</v>
      </c>
      <c r="M5035" s="1">
        <v>3836.23</v>
      </c>
      <c r="N5035" s="1">
        <v>1088.4100000000001</v>
      </c>
      <c r="O5035">
        <v>0.1</v>
      </c>
    </row>
    <row r="5036" spans="1:15" x14ac:dyDescent="0.3">
      <c r="A5036" t="str">
        <f xml:space="preserve"> _xlfn.XLOOKUP(H5036, 'Customers'!B:B, 'Customers'!A:A)</f>
        <v>CUST_146</v>
      </c>
      <c r="B5036" t="str">
        <f>_xlfn.XLOOKUP(L5036, Products!C:C, Products!A:A)</f>
        <v>PROD_8</v>
      </c>
      <c r="C5036">
        <v>5035</v>
      </c>
      <c r="D5036" s="2" t="s">
        <v>1246</v>
      </c>
      <c r="E5036">
        <f>YEAR(Orders[[#This Row],[Order_Date]])</f>
        <v>2023</v>
      </c>
      <c r="F5036">
        <f>MONTH(Orders[[#This Row],[Order_Date]])</f>
        <v>6</v>
      </c>
      <c r="G5036" s="2" t="s">
        <v>226</v>
      </c>
      <c r="H5036" t="s">
        <v>439</v>
      </c>
      <c r="I5036" t="s">
        <v>21</v>
      </c>
      <c r="J5036" t="s">
        <v>65</v>
      </c>
      <c r="K5036" t="s">
        <v>27</v>
      </c>
      <c r="L5036" t="s">
        <v>73</v>
      </c>
      <c r="M5036" s="1">
        <v>7828.57</v>
      </c>
      <c r="N5036" s="1">
        <v>1673.79</v>
      </c>
      <c r="O5036">
        <v>0.16</v>
      </c>
    </row>
    <row r="5037" spans="1:15" x14ac:dyDescent="0.3">
      <c r="A5037" t="str">
        <f xml:space="preserve"> _xlfn.XLOOKUP(H5037, 'Customers'!B:B, 'Customers'!A:A)</f>
        <v>CUST_703</v>
      </c>
      <c r="B5037" t="str">
        <f>_xlfn.XLOOKUP(L5037, Products!C:C, Products!A:A)</f>
        <v>PROD_6</v>
      </c>
      <c r="C5037">
        <v>5036</v>
      </c>
      <c r="D5037" s="2" t="s">
        <v>619</v>
      </c>
      <c r="E5037">
        <f>YEAR(Orders[[#This Row],[Order_Date]])</f>
        <v>2022</v>
      </c>
      <c r="F5037">
        <f>MONTH(Orders[[#This Row],[Order_Date]])</f>
        <v>7</v>
      </c>
      <c r="G5037" s="2" t="s">
        <v>492</v>
      </c>
      <c r="H5037" t="s">
        <v>1442</v>
      </c>
      <c r="I5037" t="s">
        <v>32</v>
      </c>
      <c r="J5037" t="s">
        <v>65</v>
      </c>
      <c r="K5037" t="s">
        <v>34</v>
      </c>
      <c r="L5037" t="s">
        <v>52</v>
      </c>
      <c r="M5037" s="1">
        <v>1317.59</v>
      </c>
      <c r="N5037" s="1">
        <v>-125.64</v>
      </c>
      <c r="O5037">
        <v>0</v>
      </c>
    </row>
    <row r="5038" spans="1:15" x14ac:dyDescent="0.3">
      <c r="A5038" t="str">
        <f xml:space="preserve"> _xlfn.XLOOKUP(H5038, 'Customers'!B:B, 'Customers'!A:A)</f>
        <v>CUST_133</v>
      </c>
      <c r="B5038" t="str">
        <f>_xlfn.XLOOKUP(L5038, Products!C:C, Products!A:A)</f>
        <v>PROD_1</v>
      </c>
      <c r="C5038">
        <v>5037</v>
      </c>
      <c r="D5038" s="2" t="s">
        <v>937</v>
      </c>
      <c r="E5038">
        <f>YEAR(Orders[[#This Row],[Order_Date]])</f>
        <v>2023</v>
      </c>
      <c r="F5038">
        <f>MONTH(Orders[[#This Row],[Order_Date]])</f>
        <v>4</v>
      </c>
      <c r="G5038" s="2" t="s">
        <v>1704</v>
      </c>
      <c r="H5038" t="s">
        <v>410</v>
      </c>
      <c r="I5038" t="s">
        <v>32</v>
      </c>
      <c r="J5038" t="s">
        <v>22</v>
      </c>
      <c r="K5038" t="s">
        <v>27</v>
      </c>
      <c r="L5038" t="s">
        <v>17</v>
      </c>
      <c r="M5038" s="1">
        <v>1332.17</v>
      </c>
      <c r="N5038" s="1">
        <v>203.5</v>
      </c>
      <c r="O5038">
        <v>0.08</v>
      </c>
    </row>
    <row r="5039" spans="1:15" x14ac:dyDescent="0.3">
      <c r="A5039" t="str">
        <f xml:space="preserve"> _xlfn.XLOOKUP(H5039, 'Customers'!B:B, 'Customers'!A:A)</f>
        <v>CUST_433</v>
      </c>
      <c r="B5039" t="str">
        <f>_xlfn.XLOOKUP(L5039, Products!C:C, Products!A:A)</f>
        <v>PROD_5</v>
      </c>
      <c r="C5039">
        <v>5038</v>
      </c>
      <c r="D5039" s="2" t="s">
        <v>386</v>
      </c>
      <c r="E5039">
        <f>YEAR(Orders[[#This Row],[Order_Date]])</f>
        <v>2022</v>
      </c>
      <c r="F5039">
        <f>MONTH(Orders[[#This Row],[Order_Date]])</f>
        <v>11</v>
      </c>
      <c r="G5039" s="2" t="s">
        <v>1250</v>
      </c>
      <c r="H5039" t="s">
        <v>1043</v>
      </c>
      <c r="I5039" t="s">
        <v>21</v>
      </c>
      <c r="J5039" t="s">
        <v>33</v>
      </c>
      <c r="K5039" t="s">
        <v>34</v>
      </c>
      <c r="L5039" t="s">
        <v>39</v>
      </c>
      <c r="M5039" s="1">
        <v>4167.38</v>
      </c>
      <c r="N5039" s="1">
        <v>-194.79</v>
      </c>
      <c r="O5039">
        <v>0</v>
      </c>
    </row>
    <row r="5040" spans="1:15" x14ac:dyDescent="0.3">
      <c r="A5040" t="str">
        <f xml:space="preserve"> _xlfn.XLOOKUP(H5040, 'Customers'!B:B, 'Customers'!A:A)</f>
        <v>CUST_454</v>
      </c>
      <c r="B5040" t="str">
        <f>_xlfn.XLOOKUP(L5040, Products!C:C, Products!A:A)</f>
        <v>PROD_8</v>
      </c>
      <c r="C5040">
        <v>5039</v>
      </c>
      <c r="D5040" s="2" t="s">
        <v>714</v>
      </c>
      <c r="E5040">
        <f>YEAR(Orders[[#This Row],[Order_Date]])</f>
        <v>2023</v>
      </c>
      <c r="F5040">
        <f>MONTH(Orders[[#This Row],[Order_Date]])</f>
        <v>1</v>
      </c>
      <c r="G5040" s="2" t="s">
        <v>1573</v>
      </c>
      <c r="H5040" t="s">
        <v>1080</v>
      </c>
      <c r="I5040" t="s">
        <v>32</v>
      </c>
      <c r="J5040" t="s">
        <v>22</v>
      </c>
      <c r="K5040" t="s">
        <v>27</v>
      </c>
      <c r="L5040" t="s">
        <v>73</v>
      </c>
      <c r="M5040" s="1">
        <v>7680.45</v>
      </c>
      <c r="N5040" s="1">
        <v>-87.12</v>
      </c>
      <c r="O5040">
        <v>0.28000000000000003</v>
      </c>
    </row>
    <row r="5041" spans="1:15" x14ac:dyDescent="0.3">
      <c r="A5041" t="str">
        <f xml:space="preserve"> _xlfn.XLOOKUP(H5041, 'Customers'!B:B, 'Customers'!A:A)</f>
        <v>CUST_654</v>
      </c>
      <c r="B5041" t="str">
        <f>_xlfn.XLOOKUP(L5041, Products!C:C, Products!A:A)</f>
        <v>PROD_1</v>
      </c>
      <c r="C5041">
        <v>5040</v>
      </c>
      <c r="D5041" s="2" t="s">
        <v>605</v>
      </c>
      <c r="E5041">
        <f>YEAR(Orders[[#This Row],[Order_Date]])</f>
        <v>2022</v>
      </c>
      <c r="F5041">
        <f>MONTH(Orders[[#This Row],[Order_Date]])</f>
        <v>5</v>
      </c>
      <c r="G5041" s="2" t="s">
        <v>1009</v>
      </c>
      <c r="H5041" t="s">
        <v>1381</v>
      </c>
      <c r="I5041" t="s">
        <v>32</v>
      </c>
      <c r="J5041" t="s">
        <v>65</v>
      </c>
      <c r="K5041" t="s">
        <v>16</v>
      </c>
      <c r="L5041" t="s">
        <v>17</v>
      </c>
      <c r="M5041" s="1">
        <v>6209.18</v>
      </c>
      <c r="N5041" s="1">
        <v>-389.17</v>
      </c>
      <c r="O5041">
        <v>0.06</v>
      </c>
    </row>
    <row r="5042" spans="1:15" x14ac:dyDescent="0.3">
      <c r="A5042" t="str">
        <f xml:space="preserve"> _xlfn.XLOOKUP(H5042, 'Customers'!B:B, 'Customers'!A:A)</f>
        <v>CUST_372</v>
      </c>
      <c r="B5042" t="str">
        <f>_xlfn.XLOOKUP(L5042, Products!C:C, Products!A:A)</f>
        <v>PROD_1</v>
      </c>
      <c r="C5042">
        <v>5041</v>
      </c>
      <c r="D5042" s="2" t="s">
        <v>1648</v>
      </c>
      <c r="E5042">
        <f>YEAR(Orders[[#This Row],[Order_Date]])</f>
        <v>2022</v>
      </c>
      <c r="F5042">
        <f>MONTH(Orders[[#This Row],[Order_Date]])</f>
        <v>2</v>
      </c>
      <c r="G5042" s="2" t="s">
        <v>672</v>
      </c>
      <c r="H5042" t="s">
        <v>928</v>
      </c>
      <c r="I5042" t="s">
        <v>32</v>
      </c>
      <c r="J5042" t="s">
        <v>65</v>
      </c>
      <c r="K5042" t="s">
        <v>16</v>
      </c>
      <c r="L5042" t="s">
        <v>17</v>
      </c>
      <c r="M5042" s="1">
        <v>7152.55</v>
      </c>
      <c r="N5042" s="1">
        <v>-647.67999999999995</v>
      </c>
      <c r="O5042">
        <v>0.12</v>
      </c>
    </row>
    <row r="5043" spans="1:15" x14ac:dyDescent="0.3">
      <c r="A5043" t="str">
        <f xml:space="preserve"> _xlfn.XLOOKUP(H5043, 'Customers'!B:B, 'Customers'!A:A)</f>
        <v>CUST_928</v>
      </c>
      <c r="B5043" t="str">
        <f>_xlfn.XLOOKUP(L5043, Products!C:C, Products!A:A)</f>
        <v>PROD_8</v>
      </c>
      <c r="C5043">
        <v>5042</v>
      </c>
      <c r="D5043" s="2" t="s">
        <v>878</v>
      </c>
      <c r="E5043">
        <f>YEAR(Orders[[#This Row],[Order_Date]])</f>
        <v>2023</v>
      </c>
      <c r="F5043">
        <f>MONTH(Orders[[#This Row],[Order_Date]])</f>
        <v>8</v>
      </c>
      <c r="G5043" s="2" t="s">
        <v>148</v>
      </c>
      <c r="H5043" t="s">
        <v>1688</v>
      </c>
      <c r="I5043" t="s">
        <v>21</v>
      </c>
      <c r="J5043" t="s">
        <v>65</v>
      </c>
      <c r="K5043" t="s">
        <v>27</v>
      </c>
      <c r="L5043" t="s">
        <v>73</v>
      </c>
      <c r="M5043" s="1">
        <v>6086.68</v>
      </c>
      <c r="N5043" s="1">
        <v>-497.51</v>
      </c>
      <c r="O5043">
        <v>0.28000000000000003</v>
      </c>
    </row>
    <row r="5044" spans="1:15" x14ac:dyDescent="0.3">
      <c r="A5044" t="str">
        <f xml:space="preserve"> _xlfn.XLOOKUP(H5044, 'Customers'!B:B, 'Customers'!A:A)</f>
        <v>CUST_27</v>
      </c>
      <c r="B5044" t="str">
        <f>_xlfn.XLOOKUP(L5044, Products!C:C, Products!A:A)</f>
        <v>PROD_3</v>
      </c>
      <c r="C5044">
        <v>5043</v>
      </c>
      <c r="D5044" s="2" t="s">
        <v>1008</v>
      </c>
      <c r="E5044">
        <f>YEAR(Orders[[#This Row],[Order_Date]])</f>
        <v>2023</v>
      </c>
      <c r="F5044">
        <f>MONTH(Orders[[#This Row],[Order_Date]])</f>
        <v>12</v>
      </c>
      <c r="G5044" s="2" t="s">
        <v>234</v>
      </c>
      <c r="H5044" t="s">
        <v>108</v>
      </c>
      <c r="I5044" t="s">
        <v>14</v>
      </c>
      <c r="J5044" t="s">
        <v>65</v>
      </c>
      <c r="K5044" t="s">
        <v>27</v>
      </c>
      <c r="L5044" t="s">
        <v>28</v>
      </c>
      <c r="M5044" s="1">
        <v>917.95</v>
      </c>
      <c r="N5044" s="1">
        <v>-76.05</v>
      </c>
      <c r="O5044">
        <v>0.3</v>
      </c>
    </row>
    <row r="5045" spans="1:15" x14ac:dyDescent="0.3">
      <c r="A5045" t="str">
        <f xml:space="preserve"> _xlfn.XLOOKUP(H5045, 'Customers'!B:B, 'Customers'!A:A)</f>
        <v>CUST_163</v>
      </c>
      <c r="B5045" t="str">
        <f>_xlfn.XLOOKUP(L5045, Products!C:C, Products!A:A)</f>
        <v>PROD_1</v>
      </c>
      <c r="C5045">
        <v>5044</v>
      </c>
      <c r="D5045" s="2" t="s">
        <v>60</v>
      </c>
      <c r="E5045">
        <f>YEAR(Orders[[#This Row],[Order_Date]])</f>
        <v>2022</v>
      </c>
      <c r="F5045">
        <f>MONTH(Orders[[#This Row],[Order_Date]])</f>
        <v>9</v>
      </c>
      <c r="G5045" s="2" t="s">
        <v>299</v>
      </c>
      <c r="H5045" t="s">
        <v>479</v>
      </c>
      <c r="I5045" t="s">
        <v>32</v>
      </c>
      <c r="J5045" t="s">
        <v>15</v>
      </c>
      <c r="K5045" t="s">
        <v>16</v>
      </c>
      <c r="L5045" t="s">
        <v>17</v>
      </c>
      <c r="M5045" s="1">
        <v>9026.31</v>
      </c>
      <c r="N5045" s="1">
        <v>2042.31</v>
      </c>
      <c r="O5045">
        <v>0.15</v>
      </c>
    </row>
    <row r="5046" spans="1:15" x14ac:dyDescent="0.3">
      <c r="A5046" t="str">
        <f xml:space="preserve"> _xlfn.XLOOKUP(H5046, 'Customers'!B:B, 'Customers'!A:A)</f>
        <v>CUST_675</v>
      </c>
      <c r="B5046" t="str">
        <f>_xlfn.XLOOKUP(L5046, Products!C:C, Products!A:A)</f>
        <v>PROD_5</v>
      </c>
      <c r="C5046">
        <v>5045</v>
      </c>
      <c r="D5046" s="2" t="s">
        <v>1154</v>
      </c>
      <c r="E5046">
        <f>YEAR(Orders[[#This Row],[Order_Date]])</f>
        <v>2023</v>
      </c>
      <c r="F5046">
        <f>MONTH(Orders[[#This Row],[Order_Date]])</f>
        <v>3</v>
      </c>
      <c r="G5046" s="2" t="s">
        <v>459</v>
      </c>
      <c r="H5046" t="s">
        <v>1408</v>
      </c>
      <c r="I5046" t="s">
        <v>32</v>
      </c>
      <c r="J5046" t="s">
        <v>22</v>
      </c>
      <c r="K5046" t="s">
        <v>34</v>
      </c>
      <c r="L5046" t="s">
        <v>39</v>
      </c>
      <c r="M5046" s="1">
        <v>3777.72</v>
      </c>
      <c r="N5046" s="1">
        <v>714.26</v>
      </c>
      <c r="O5046">
        <v>0.15</v>
      </c>
    </row>
    <row r="5047" spans="1:15" x14ac:dyDescent="0.3">
      <c r="A5047" t="str">
        <f xml:space="preserve"> _xlfn.XLOOKUP(H5047, 'Customers'!B:B, 'Customers'!A:A)</f>
        <v>CUST_229</v>
      </c>
      <c r="B5047" t="str">
        <f>_xlfn.XLOOKUP(L5047, Products!C:C, Products!A:A)</f>
        <v>PROD_7</v>
      </c>
      <c r="C5047">
        <v>5046</v>
      </c>
      <c r="D5047" s="2" t="s">
        <v>282</v>
      </c>
      <c r="E5047">
        <f>YEAR(Orders[[#This Row],[Order_Date]])</f>
        <v>2023</v>
      </c>
      <c r="F5047">
        <f>MONTH(Orders[[#This Row],[Order_Date]])</f>
        <v>11</v>
      </c>
      <c r="G5047" s="2" t="s">
        <v>1112</v>
      </c>
      <c r="H5047" t="s">
        <v>639</v>
      </c>
      <c r="I5047" t="s">
        <v>14</v>
      </c>
      <c r="J5047" t="s">
        <v>65</v>
      </c>
      <c r="K5047" t="s">
        <v>16</v>
      </c>
      <c r="L5047" t="s">
        <v>66</v>
      </c>
      <c r="M5047" s="1">
        <v>5186.12</v>
      </c>
      <c r="N5047" s="1">
        <v>1211.21</v>
      </c>
      <c r="O5047">
        <v>0.11</v>
      </c>
    </row>
    <row r="5048" spans="1:15" x14ac:dyDescent="0.3">
      <c r="A5048" t="str">
        <f xml:space="preserve"> _xlfn.XLOOKUP(H5048, 'Customers'!B:B, 'Customers'!A:A)</f>
        <v>CUST_257</v>
      </c>
      <c r="B5048" t="str">
        <f>_xlfn.XLOOKUP(L5048, Products!C:C, Products!A:A)</f>
        <v>PROD_8</v>
      </c>
      <c r="C5048">
        <v>5047</v>
      </c>
      <c r="D5048" s="2" t="s">
        <v>939</v>
      </c>
      <c r="E5048">
        <f>YEAR(Orders[[#This Row],[Order_Date]])</f>
        <v>2023</v>
      </c>
      <c r="F5048">
        <f>MONTH(Orders[[#This Row],[Order_Date]])</f>
        <v>1</v>
      </c>
      <c r="G5048" s="2" t="s">
        <v>218</v>
      </c>
      <c r="H5048" t="s">
        <v>704</v>
      </c>
      <c r="I5048" t="s">
        <v>21</v>
      </c>
      <c r="J5048" t="s">
        <v>15</v>
      </c>
      <c r="K5048" t="s">
        <v>27</v>
      </c>
      <c r="L5048" t="s">
        <v>73</v>
      </c>
      <c r="M5048" s="1">
        <v>9888.02</v>
      </c>
      <c r="N5048" s="1">
        <v>-215.09</v>
      </c>
      <c r="O5048">
        <v>0.18</v>
      </c>
    </row>
    <row r="5049" spans="1:15" x14ac:dyDescent="0.3">
      <c r="A5049" t="str">
        <f xml:space="preserve"> _xlfn.XLOOKUP(H5049, 'Customers'!B:B, 'Customers'!A:A)</f>
        <v>CUST_439</v>
      </c>
      <c r="B5049" t="str">
        <f>_xlfn.XLOOKUP(L5049, Products!C:C, Products!A:A)</f>
        <v>PROD_3</v>
      </c>
      <c r="C5049">
        <v>5048</v>
      </c>
      <c r="D5049" s="2" t="s">
        <v>1024</v>
      </c>
      <c r="E5049">
        <f>YEAR(Orders[[#This Row],[Order_Date]])</f>
        <v>2023</v>
      </c>
      <c r="F5049">
        <f>MONTH(Orders[[#This Row],[Order_Date]])</f>
        <v>8</v>
      </c>
      <c r="G5049" s="2" t="s">
        <v>335</v>
      </c>
      <c r="H5049" t="s">
        <v>1053</v>
      </c>
      <c r="I5049" t="s">
        <v>14</v>
      </c>
      <c r="J5049" t="s">
        <v>22</v>
      </c>
      <c r="K5049" t="s">
        <v>27</v>
      </c>
      <c r="L5049" t="s">
        <v>28</v>
      </c>
      <c r="M5049" s="1">
        <v>9994.15</v>
      </c>
      <c r="N5049" s="1">
        <v>457</v>
      </c>
      <c r="O5049">
        <v>0.12</v>
      </c>
    </row>
    <row r="5050" spans="1:15" x14ac:dyDescent="0.3">
      <c r="A5050" t="str">
        <f xml:space="preserve"> _xlfn.XLOOKUP(H5050, 'Customers'!B:B, 'Customers'!A:A)</f>
        <v>CUST_57</v>
      </c>
      <c r="B5050" t="str">
        <f>_xlfn.XLOOKUP(L5050, Products!C:C, Products!A:A)</f>
        <v>PROD_7</v>
      </c>
      <c r="C5050">
        <v>5049</v>
      </c>
      <c r="D5050" s="2" t="s">
        <v>1008</v>
      </c>
      <c r="E5050">
        <f>YEAR(Orders[[#This Row],[Order_Date]])</f>
        <v>2023</v>
      </c>
      <c r="F5050">
        <f>MONTH(Orders[[#This Row],[Order_Date]])</f>
        <v>12</v>
      </c>
      <c r="G5050" s="2" t="s">
        <v>659</v>
      </c>
      <c r="H5050" t="s">
        <v>193</v>
      </c>
      <c r="I5050" t="s">
        <v>21</v>
      </c>
      <c r="J5050" t="s">
        <v>33</v>
      </c>
      <c r="K5050" t="s">
        <v>16</v>
      </c>
      <c r="L5050" t="s">
        <v>66</v>
      </c>
      <c r="M5050" s="1">
        <v>671.88</v>
      </c>
      <c r="N5050" s="1">
        <v>6.83</v>
      </c>
      <c r="O5050">
        <v>0.08</v>
      </c>
    </row>
    <row r="5051" spans="1:15" x14ac:dyDescent="0.3">
      <c r="A5051" t="str">
        <f xml:space="preserve"> _xlfn.XLOOKUP(H5051, 'Customers'!B:B, 'Customers'!A:A)</f>
        <v>CUST_721</v>
      </c>
      <c r="B5051" t="str">
        <f>_xlfn.XLOOKUP(L5051, Products!C:C, Products!A:A)</f>
        <v>PROD_6</v>
      </c>
      <c r="C5051">
        <v>5050</v>
      </c>
      <c r="D5051" s="2" t="s">
        <v>330</v>
      </c>
      <c r="E5051">
        <f>YEAR(Orders[[#This Row],[Order_Date]])</f>
        <v>2023</v>
      </c>
      <c r="F5051">
        <f>MONTH(Orders[[#This Row],[Order_Date]])</f>
        <v>12</v>
      </c>
      <c r="G5051" s="2" t="s">
        <v>424</v>
      </c>
      <c r="H5051" t="s">
        <v>1462</v>
      </c>
      <c r="I5051" t="s">
        <v>21</v>
      </c>
      <c r="J5051" t="s">
        <v>15</v>
      </c>
      <c r="K5051" t="s">
        <v>34</v>
      </c>
      <c r="L5051" t="s">
        <v>52</v>
      </c>
      <c r="M5051" s="1">
        <v>4822.0200000000004</v>
      </c>
      <c r="N5051" s="1">
        <v>1091.77</v>
      </c>
      <c r="O5051">
        <v>0.2</v>
      </c>
    </row>
    <row r="5052" spans="1:15" x14ac:dyDescent="0.3">
      <c r="A5052" t="str">
        <f xml:space="preserve"> _xlfn.XLOOKUP(H5052, 'Customers'!B:B, 'Customers'!A:A)</f>
        <v>CUST_181</v>
      </c>
      <c r="B5052" t="str">
        <f>_xlfn.XLOOKUP(L5052, Products!C:C, Products!A:A)</f>
        <v>PROD_6</v>
      </c>
      <c r="C5052">
        <v>5051</v>
      </c>
      <c r="D5052" s="2" t="s">
        <v>1248</v>
      </c>
      <c r="E5052">
        <f>YEAR(Orders[[#This Row],[Order_Date]])</f>
        <v>2023</v>
      </c>
      <c r="F5052">
        <f>MONTH(Orders[[#This Row],[Order_Date]])</f>
        <v>5</v>
      </c>
      <c r="G5052" s="2" t="s">
        <v>426</v>
      </c>
      <c r="H5052" t="s">
        <v>529</v>
      </c>
      <c r="I5052" t="s">
        <v>21</v>
      </c>
      <c r="J5052" t="s">
        <v>33</v>
      </c>
      <c r="K5052" t="s">
        <v>34</v>
      </c>
      <c r="L5052" t="s">
        <v>52</v>
      </c>
      <c r="M5052" s="1">
        <v>5772.59</v>
      </c>
      <c r="N5052" s="1">
        <v>26.68</v>
      </c>
      <c r="O5052">
        <v>0.21</v>
      </c>
    </row>
    <row r="5053" spans="1:15" x14ac:dyDescent="0.3">
      <c r="A5053" t="str">
        <f xml:space="preserve"> _xlfn.XLOOKUP(H5053, 'Customers'!B:B, 'Customers'!A:A)</f>
        <v>CUST_960</v>
      </c>
      <c r="B5053" t="str">
        <f>_xlfn.XLOOKUP(L5053, Products!C:C, Products!A:A)</f>
        <v>PROD_7</v>
      </c>
      <c r="C5053">
        <v>5052</v>
      </c>
      <c r="D5053" s="2" t="s">
        <v>1137</v>
      </c>
      <c r="E5053">
        <f>YEAR(Orders[[#This Row],[Order_Date]])</f>
        <v>2023</v>
      </c>
      <c r="F5053">
        <f>MONTH(Orders[[#This Row],[Order_Date]])</f>
        <v>11</v>
      </c>
      <c r="G5053" s="2" t="s">
        <v>208</v>
      </c>
      <c r="H5053" t="s">
        <v>1722</v>
      </c>
      <c r="I5053" t="s">
        <v>21</v>
      </c>
      <c r="J5053" t="s">
        <v>15</v>
      </c>
      <c r="K5053" t="s">
        <v>16</v>
      </c>
      <c r="L5053" t="s">
        <v>66</v>
      </c>
      <c r="M5053" s="1">
        <v>5720.35</v>
      </c>
      <c r="N5053" s="1">
        <v>1526.22</v>
      </c>
      <c r="O5053">
        <v>0.14000000000000001</v>
      </c>
    </row>
    <row r="5054" spans="1:15" x14ac:dyDescent="0.3">
      <c r="A5054" t="str">
        <f xml:space="preserve"> _xlfn.XLOOKUP(H5054, 'Customers'!B:B, 'Customers'!A:A)</f>
        <v>CUST_98</v>
      </c>
      <c r="B5054" t="str">
        <f>_xlfn.XLOOKUP(L5054, Products!C:C, Products!A:A)</f>
        <v>PROD_6</v>
      </c>
      <c r="C5054">
        <v>5053</v>
      </c>
      <c r="D5054" s="2" t="s">
        <v>49</v>
      </c>
      <c r="E5054">
        <f>YEAR(Orders[[#This Row],[Order_Date]])</f>
        <v>2022</v>
      </c>
      <c r="F5054">
        <f>MONTH(Orders[[#This Row],[Order_Date]])</f>
        <v>9</v>
      </c>
      <c r="G5054" s="2" t="s">
        <v>1166</v>
      </c>
      <c r="H5054" t="s">
        <v>309</v>
      </c>
      <c r="I5054" t="s">
        <v>32</v>
      </c>
      <c r="J5054" t="s">
        <v>15</v>
      </c>
      <c r="K5054" t="s">
        <v>34</v>
      </c>
      <c r="L5054" t="s">
        <v>52</v>
      </c>
      <c r="M5054" s="1">
        <v>7522.28</v>
      </c>
      <c r="N5054" s="1">
        <v>1936.41</v>
      </c>
      <c r="O5054">
        <v>0.27</v>
      </c>
    </row>
    <row r="5055" spans="1:15" x14ac:dyDescent="0.3">
      <c r="A5055" t="str">
        <f xml:space="preserve"> _xlfn.XLOOKUP(H5055, 'Customers'!B:B, 'Customers'!A:A)</f>
        <v>CUST_32</v>
      </c>
      <c r="B5055" t="str">
        <f>_xlfn.XLOOKUP(L5055, Products!C:C, Products!A:A)</f>
        <v>PROD_3</v>
      </c>
      <c r="C5055">
        <v>5054</v>
      </c>
      <c r="D5055" s="2" t="s">
        <v>86</v>
      </c>
      <c r="E5055">
        <f>YEAR(Orders[[#This Row],[Order_Date]])</f>
        <v>2023</v>
      </c>
      <c r="F5055">
        <f>MONTH(Orders[[#This Row],[Order_Date]])</f>
        <v>11</v>
      </c>
      <c r="G5055" s="2" t="s">
        <v>87</v>
      </c>
      <c r="H5055" t="s">
        <v>123</v>
      </c>
      <c r="I5055" t="s">
        <v>14</v>
      </c>
      <c r="J5055" t="s">
        <v>15</v>
      </c>
      <c r="K5055" t="s">
        <v>27</v>
      </c>
      <c r="L5055" t="s">
        <v>28</v>
      </c>
      <c r="M5055" s="1">
        <v>5562.17</v>
      </c>
      <c r="N5055" s="1">
        <v>484.74</v>
      </c>
      <c r="O5055">
        <v>7.0000000000000007E-2</v>
      </c>
    </row>
    <row r="5056" spans="1:15" x14ac:dyDescent="0.3">
      <c r="A5056" t="str">
        <f xml:space="preserve"> _xlfn.XLOOKUP(H5056, 'Customers'!B:B, 'Customers'!A:A)</f>
        <v>CUST_196</v>
      </c>
      <c r="B5056" t="str">
        <f>_xlfn.XLOOKUP(L5056, Products!C:C, Products!A:A)</f>
        <v>PROD_5</v>
      </c>
      <c r="C5056">
        <v>5055</v>
      </c>
      <c r="D5056" s="2" t="s">
        <v>287</v>
      </c>
      <c r="E5056">
        <f>YEAR(Orders[[#This Row],[Order_Date]])</f>
        <v>2022</v>
      </c>
      <c r="F5056">
        <f>MONTH(Orders[[#This Row],[Order_Date]])</f>
        <v>7</v>
      </c>
      <c r="G5056" s="2" t="s">
        <v>521</v>
      </c>
      <c r="H5056" t="s">
        <v>562</v>
      </c>
      <c r="I5056" t="s">
        <v>32</v>
      </c>
      <c r="J5056" t="s">
        <v>15</v>
      </c>
      <c r="K5056" t="s">
        <v>34</v>
      </c>
      <c r="L5056" t="s">
        <v>39</v>
      </c>
      <c r="M5056" s="1">
        <v>9861.11</v>
      </c>
      <c r="N5056" s="1">
        <v>1619.2</v>
      </c>
      <c r="O5056">
        <v>0.08</v>
      </c>
    </row>
    <row r="5057" spans="1:15" x14ac:dyDescent="0.3">
      <c r="A5057" t="str">
        <f xml:space="preserve"> _xlfn.XLOOKUP(H5057, 'Customers'!B:B, 'Customers'!A:A)</f>
        <v>CUST_134</v>
      </c>
      <c r="B5057" t="str">
        <f>_xlfn.XLOOKUP(L5057, Products!C:C, Products!A:A)</f>
        <v>PROD_3</v>
      </c>
      <c r="C5057">
        <v>5056</v>
      </c>
      <c r="D5057" s="2" t="s">
        <v>332</v>
      </c>
      <c r="E5057">
        <f>YEAR(Orders[[#This Row],[Order_Date]])</f>
        <v>2022</v>
      </c>
      <c r="F5057">
        <f>MONTH(Orders[[#This Row],[Order_Date]])</f>
        <v>11</v>
      </c>
      <c r="G5057" s="2" t="s">
        <v>333</v>
      </c>
      <c r="H5057" t="s">
        <v>412</v>
      </c>
      <c r="I5057" t="s">
        <v>21</v>
      </c>
      <c r="J5057" t="s">
        <v>33</v>
      </c>
      <c r="K5057" t="s">
        <v>27</v>
      </c>
      <c r="L5057" t="s">
        <v>28</v>
      </c>
      <c r="M5057" s="1">
        <v>3603.54</v>
      </c>
      <c r="N5057" s="1">
        <v>1002.03</v>
      </c>
      <c r="O5057">
        <v>0.2</v>
      </c>
    </row>
    <row r="5058" spans="1:15" x14ac:dyDescent="0.3">
      <c r="A5058" t="str">
        <f xml:space="preserve"> _xlfn.XLOOKUP(H5058, 'Customers'!B:B, 'Customers'!A:A)</f>
        <v>CUST_461</v>
      </c>
      <c r="B5058" t="str">
        <f>_xlfn.XLOOKUP(L5058, Products!C:C, Products!A:A)</f>
        <v>PROD_4</v>
      </c>
      <c r="C5058">
        <v>5057</v>
      </c>
      <c r="D5058" s="2" t="s">
        <v>316</v>
      </c>
      <c r="E5058">
        <f>YEAR(Orders[[#This Row],[Order_Date]])</f>
        <v>2022</v>
      </c>
      <c r="F5058">
        <f>MONTH(Orders[[#This Row],[Order_Date]])</f>
        <v>9</v>
      </c>
      <c r="G5058" s="2" t="s">
        <v>814</v>
      </c>
      <c r="H5058" t="s">
        <v>1089</v>
      </c>
      <c r="I5058" t="s">
        <v>21</v>
      </c>
      <c r="J5058" t="s">
        <v>65</v>
      </c>
      <c r="K5058" t="s">
        <v>34</v>
      </c>
      <c r="L5058" t="s">
        <v>35</v>
      </c>
      <c r="M5058" s="1">
        <v>7162.19</v>
      </c>
      <c r="N5058" s="1">
        <v>1449.99</v>
      </c>
      <c r="O5058">
        <v>0.24</v>
      </c>
    </row>
    <row r="5059" spans="1:15" x14ac:dyDescent="0.3">
      <c r="A5059" t="str">
        <f xml:space="preserve"> _xlfn.XLOOKUP(H5059, 'Customers'!B:B, 'Customers'!A:A)</f>
        <v>CUST_109</v>
      </c>
      <c r="B5059" t="str">
        <f>_xlfn.XLOOKUP(L5059, Products!C:C, Products!A:A)</f>
        <v>PROD_5</v>
      </c>
      <c r="C5059">
        <v>5058</v>
      </c>
      <c r="D5059" s="2" t="s">
        <v>338</v>
      </c>
      <c r="E5059">
        <f>YEAR(Orders[[#This Row],[Order_Date]])</f>
        <v>2023</v>
      </c>
      <c r="F5059">
        <f>MONTH(Orders[[#This Row],[Order_Date]])</f>
        <v>9</v>
      </c>
      <c r="G5059" s="2" t="s">
        <v>888</v>
      </c>
      <c r="H5059" t="s">
        <v>339</v>
      </c>
      <c r="I5059" t="s">
        <v>32</v>
      </c>
      <c r="J5059" t="s">
        <v>15</v>
      </c>
      <c r="K5059" t="s">
        <v>34</v>
      </c>
      <c r="L5059" t="s">
        <v>39</v>
      </c>
      <c r="M5059" s="1">
        <v>5040.42</v>
      </c>
      <c r="N5059" s="1">
        <v>156.13999999999999</v>
      </c>
      <c r="O5059">
        <v>0.16</v>
      </c>
    </row>
    <row r="5060" spans="1:15" x14ac:dyDescent="0.3">
      <c r="A5060" t="str">
        <f xml:space="preserve"> _xlfn.XLOOKUP(H5060, 'Customers'!B:B, 'Customers'!A:A)</f>
        <v>CUST_548</v>
      </c>
      <c r="B5060" t="str">
        <f>_xlfn.XLOOKUP(L5060, Products!C:C, Products!A:A)</f>
        <v>PROD_7</v>
      </c>
      <c r="C5060">
        <v>5059</v>
      </c>
      <c r="D5060" s="2" t="s">
        <v>165</v>
      </c>
      <c r="E5060">
        <f>YEAR(Orders[[#This Row],[Order_Date]])</f>
        <v>2022</v>
      </c>
      <c r="F5060">
        <f>MONTH(Orders[[#This Row],[Order_Date]])</f>
        <v>5</v>
      </c>
      <c r="G5060" s="2" t="s">
        <v>609</v>
      </c>
      <c r="H5060" t="s">
        <v>1232</v>
      </c>
      <c r="I5060" t="s">
        <v>21</v>
      </c>
      <c r="J5060" t="s">
        <v>33</v>
      </c>
      <c r="K5060" t="s">
        <v>16</v>
      </c>
      <c r="L5060" t="s">
        <v>66</v>
      </c>
      <c r="M5060" s="1">
        <v>7452.44</v>
      </c>
      <c r="N5060" s="1">
        <v>-301.07</v>
      </c>
      <c r="O5060">
        <v>0</v>
      </c>
    </row>
    <row r="5061" spans="1:15" x14ac:dyDescent="0.3">
      <c r="A5061" t="str">
        <f xml:space="preserve"> _xlfn.XLOOKUP(H5061, 'Customers'!B:B, 'Customers'!A:A)</f>
        <v>CUST_719</v>
      </c>
      <c r="B5061" t="str">
        <f>_xlfn.XLOOKUP(L5061, Products!C:C, Products!A:A)</f>
        <v>PROD_1</v>
      </c>
      <c r="C5061">
        <v>5060</v>
      </c>
      <c r="D5061" s="2" t="s">
        <v>209</v>
      </c>
      <c r="E5061">
        <f>YEAR(Orders[[#This Row],[Order_Date]])</f>
        <v>2023</v>
      </c>
      <c r="F5061">
        <f>MONTH(Orders[[#This Row],[Order_Date]])</f>
        <v>12</v>
      </c>
      <c r="G5061" s="2" t="s">
        <v>1112</v>
      </c>
      <c r="H5061" t="s">
        <v>1459</v>
      </c>
      <c r="I5061" t="s">
        <v>32</v>
      </c>
      <c r="J5061" t="s">
        <v>33</v>
      </c>
      <c r="K5061" t="s">
        <v>16</v>
      </c>
      <c r="L5061" t="s">
        <v>17</v>
      </c>
      <c r="M5061" s="1">
        <v>7375.3</v>
      </c>
      <c r="N5061" s="1">
        <v>2189.0700000000002</v>
      </c>
      <c r="O5061">
        <v>0.21</v>
      </c>
    </row>
    <row r="5062" spans="1:15" x14ac:dyDescent="0.3">
      <c r="A5062" t="str">
        <f xml:space="preserve"> _xlfn.XLOOKUP(H5062, 'Customers'!B:B, 'Customers'!A:A)</f>
        <v>CUST_493</v>
      </c>
      <c r="B5062" t="str">
        <f>_xlfn.XLOOKUP(L5062, Products!C:C, Products!A:A)</f>
        <v>PROD_4</v>
      </c>
      <c r="C5062">
        <v>5061</v>
      </c>
      <c r="D5062" s="2" t="s">
        <v>75</v>
      </c>
      <c r="E5062">
        <f>YEAR(Orders[[#This Row],[Order_Date]])</f>
        <v>2023</v>
      </c>
      <c r="F5062">
        <f>MONTH(Orders[[#This Row],[Order_Date]])</f>
        <v>12</v>
      </c>
      <c r="G5062" s="2" t="s">
        <v>234</v>
      </c>
      <c r="H5062" t="s">
        <v>1145</v>
      </c>
      <c r="I5062" t="s">
        <v>14</v>
      </c>
      <c r="J5062" t="s">
        <v>33</v>
      </c>
      <c r="K5062" t="s">
        <v>34</v>
      </c>
      <c r="L5062" t="s">
        <v>35</v>
      </c>
      <c r="M5062" s="1">
        <v>3819.35</v>
      </c>
      <c r="N5062" s="1">
        <v>1097.7</v>
      </c>
      <c r="O5062">
        <v>0.05</v>
      </c>
    </row>
    <row r="5063" spans="1:15" x14ac:dyDescent="0.3">
      <c r="A5063" t="str">
        <f xml:space="preserve"> _xlfn.XLOOKUP(H5063, 'Customers'!B:B, 'Customers'!A:A)</f>
        <v>CUST_321</v>
      </c>
      <c r="B5063" t="str">
        <f>_xlfn.XLOOKUP(L5063, Products!C:C, Products!A:A)</f>
        <v>PROD_1</v>
      </c>
      <c r="C5063">
        <v>5062</v>
      </c>
      <c r="D5063" s="2" t="s">
        <v>386</v>
      </c>
      <c r="E5063">
        <f>YEAR(Orders[[#This Row],[Order_Date]])</f>
        <v>2022</v>
      </c>
      <c r="F5063">
        <f>MONTH(Orders[[#This Row],[Order_Date]])</f>
        <v>11</v>
      </c>
      <c r="G5063" s="2" t="s">
        <v>1250</v>
      </c>
      <c r="H5063" t="s">
        <v>838</v>
      </c>
      <c r="I5063" t="s">
        <v>21</v>
      </c>
      <c r="J5063" t="s">
        <v>65</v>
      </c>
      <c r="K5063" t="s">
        <v>16</v>
      </c>
      <c r="L5063" t="s">
        <v>17</v>
      </c>
      <c r="M5063" s="1">
        <v>4116.43</v>
      </c>
      <c r="N5063" s="1">
        <v>356.06</v>
      </c>
      <c r="O5063">
        <v>0.18</v>
      </c>
    </row>
    <row r="5064" spans="1:15" x14ac:dyDescent="0.3">
      <c r="A5064" t="str">
        <f xml:space="preserve"> _xlfn.XLOOKUP(H5064, 'Customers'!B:B, 'Customers'!A:A)</f>
        <v>CUST_808</v>
      </c>
      <c r="B5064" t="str">
        <f>_xlfn.XLOOKUP(L5064, Products!C:C, Products!A:A)</f>
        <v>PROD_6</v>
      </c>
      <c r="C5064">
        <v>5063</v>
      </c>
      <c r="D5064" s="2" t="s">
        <v>619</v>
      </c>
      <c r="E5064">
        <f>YEAR(Orders[[#This Row],[Order_Date]])</f>
        <v>2022</v>
      </c>
      <c r="F5064">
        <f>MONTH(Orders[[#This Row],[Order_Date]])</f>
        <v>7</v>
      </c>
      <c r="G5064" s="2" t="s">
        <v>678</v>
      </c>
      <c r="H5064" t="s">
        <v>1558</v>
      </c>
      <c r="I5064" t="s">
        <v>14</v>
      </c>
      <c r="J5064" t="s">
        <v>15</v>
      </c>
      <c r="K5064" t="s">
        <v>34</v>
      </c>
      <c r="L5064" t="s">
        <v>52</v>
      </c>
      <c r="M5064" s="1">
        <v>1138.75</v>
      </c>
      <c r="N5064" s="1">
        <v>50.45</v>
      </c>
      <c r="O5064">
        <v>0.23</v>
      </c>
    </row>
    <row r="5065" spans="1:15" x14ac:dyDescent="0.3">
      <c r="A5065" t="str">
        <f xml:space="preserve"> _xlfn.XLOOKUP(H5065, 'Customers'!B:B, 'Customers'!A:A)</f>
        <v>CUST_950</v>
      </c>
      <c r="B5065" t="str">
        <f>_xlfn.XLOOKUP(L5065, Products!C:C, Products!A:A)</f>
        <v>PROD_1</v>
      </c>
      <c r="C5065">
        <v>5064</v>
      </c>
      <c r="D5065" s="2" t="s">
        <v>391</v>
      </c>
      <c r="E5065">
        <f>YEAR(Orders[[#This Row],[Order_Date]])</f>
        <v>2023</v>
      </c>
      <c r="F5065">
        <f>MONTH(Orders[[#This Row],[Order_Date]])</f>
        <v>9</v>
      </c>
      <c r="G5065" s="2" t="s">
        <v>1133</v>
      </c>
      <c r="H5065" t="s">
        <v>1711</v>
      </c>
      <c r="I5065" t="s">
        <v>14</v>
      </c>
      <c r="J5065" t="s">
        <v>33</v>
      </c>
      <c r="K5065" t="s">
        <v>27</v>
      </c>
      <c r="L5065" t="s">
        <v>17</v>
      </c>
      <c r="M5065" s="1">
        <v>9840.66</v>
      </c>
      <c r="N5065" s="1">
        <v>595.11</v>
      </c>
      <c r="O5065">
        <v>0.1</v>
      </c>
    </row>
    <row r="5066" spans="1:15" x14ac:dyDescent="0.3">
      <c r="A5066" t="str">
        <f xml:space="preserve"> _xlfn.XLOOKUP(H5066, 'Customers'!B:B, 'Customers'!A:A)</f>
        <v>CUST_179</v>
      </c>
      <c r="B5066" t="str">
        <f>_xlfn.XLOOKUP(L5066, Products!C:C, Products!A:A)</f>
        <v>PROD_5</v>
      </c>
      <c r="C5066">
        <v>5065</v>
      </c>
      <c r="D5066" s="2" t="s">
        <v>310</v>
      </c>
      <c r="E5066">
        <f>YEAR(Orders[[#This Row],[Order_Date]])</f>
        <v>2023</v>
      </c>
      <c r="F5066">
        <f>MONTH(Orders[[#This Row],[Order_Date]])</f>
        <v>6</v>
      </c>
      <c r="G5066" s="2" t="s">
        <v>311</v>
      </c>
      <c r="H5066" t="s">
        <v>523</v>
      </c>
      <c r="I5066" t="s">
        <v>21</v>
      </c>
      <c r="J5066" t="s">
        <v>22</v>
      </c>
      <c r="K5066" t="s">
        <v>34</v>
      </c>
      <c r="L5066" t="s">
        <v>39</v>
      </c>
      <c r="M5066" s="1">
        <v>6841.17</v>
      </c>
      <c r="N5066" s="1">
        <v>1132.03</v>
      </c>
      <c r="O5066">
        <v>0.22</v>
      </c>
    </row>
    <row r="5067" spans="1:15" x14ac:dyDescent="0.3">
      <c r="A5067" t="str">
        <f xml:space="preserve"> _xlfn.XLOOKUP(H5067, 'Customers'!B:B, 'Customers'!A:A)</f>
        <v>CUST_8</v>
      </c>
      <c r="B5067" t="str">
        <f>_xlfn.XLOOKUP(L5067, Products!C:C, Products!A:A)</f>
        <v>PROD_4</v>
      </c>
      <c r="C5067">
        <v>5066</v>
      </c>
      <c r="D5067" s="2" t="s">
        <v>345</v>
      </c>
      <c r="E5067">
        <f>YEAR(Orders[[#This Row],[Order_Date]])</f>
        <v>2023</v>
      </c>
      <c r="F5067">
        <f>MONTH(Orders[[#This Row],[Order_Date]])</f>
        <v>2</v>
      </c>
      <c r="G5067" s="2" t="s">
        <v>1109</v>
      </c>
      <c r="H5067" t="s">
        <v>48</v>
      </c>
      <c r="I5067" t="s">
        <v>21</v>
      </c>
      <c r="J5067" t="s">
        <v>65</v>
      </c>
      <c r="K5067" t="s">
        <v>34</v>
      </c>
      <c r="L5067" t="s">
        <v>35</v>
      </c>
      <c r="M5067" s="1">
        <v>2659.75</v>
      </c>
      <c r="N5067" s="1">
        <v>631.48</v>
      </c>
      <c r="O5067">
        <v>0.14000000000000001</v>
      </c>
    </row>
    <row r="5068" spans="1:15" x14ac:dyDescent="0.3">
      <c r="A5068" t="str">
        <f xml:space="preserve"> _xlfn.XLOOKUP(H5068, 'Customers'!B:B, 'Customers'!A:A)</f>
        <v>CUST_79</v>
      </c>
      <c r="B5068" t="str">
        <f>_xlfn.XLOOKUP(L5068, Products!C:C, Products!A:A)</f>
        <v>PROD_5</v>
      </c>
      <c r="C5068">
        <v>5067</v>
      </c>
      <c r="D5068" s="2" t="s">
        <v>991</v>
      </c>
      <c r="E5068">
        <f>YEAR(Orders[[#This Row],[Order_Date]])</f>
        <v>2023</v>
      </c>
      <c r="F5068">
        <f>MONTH(Orders[[#This Row],[Order_Date]])</f>
        <v>6</v>
      </c>
      <c r="G5068" s="2" t="s">
        <v>378</v>
      </c>
      <c r="H5068" t="s">
        <v>256</v>
      </c>
      <c r="I5068" t="s">
        <v>32</v>
      </c>
      <c r="J5068" t="s">
        <v>65</v>
      </c>
      <c r="K5068" t="s">
        <v>34</v>
      </c>
      <c r="L5068" t="s">
        <v>39</v>
      </c>
      <c r="M5068" s="1">
        <v>643.03</v>
      </c>
      <c r="N5068" s="1">
        <v>-29.25</v>
      </c>
      <c r="O5068">
        <v>0.22</v>
      </c>
    </row>
    <row r="5069" spans="1:15" x14ac:dyDescent="0.3">
      <c r="A5069" t="str">
        <f xml:space="preserve"> _xlfn.XLOOKUP(H5069, 'Customers'!B:B, 'Customers'!A:A)</f>
        <v>CUST_701</v>
      </c>
      <c r="B5069" t="str">
        <f>_xlfn.XLOOKUP(L5069, Products!C:C, Products!A:A)</f>
        <v>PROD_6</v>
      </c>
      <c r="C5069">
        <v>5068</v>
      </c>
      <c r="D5069" s="2" t="s">
        <v>702</v>
      </c>
      <c r="E5069">
        <f>YEAR(Orders[[#This Row],[Order_Date]])</f>
        <v>2022</v>
      </c>
      <c r="F5069">
        <f>MONTH(Orders[[#This Row],[Order_Date]])</f>
        <v>2</v>
      </c>
      <c r="G5069" s="2" t="s">
        <v>1183</v>
      </c>
      <c r="H5069" t="s">
        <v>1440</v>
      </c>
      <c r="I5069" t="s">
        <v>21</v>
      </c>
      <c r="J5069" t="s">
        <v>33</v>
      </c>
      <c r="K5069" t="s">
        <v>34</v>
      </c>
      <c r="L5069" t="s">
        <v>52</v>
      </c>
      <c r="M5069" s="1">
        <v>985.98</v>
      </c>
      <c r="N5069" s="1">
        <v>-90.21</v>
      </c>
      <c r="O5069">
        <v>0.28000000000000003</v>
      </c>
    </row>
    <row r="5070" spans="1:15" x14ac:dyDescent="0.3">
      <c r="A5070" t="str">
        <f xml:space="preserve"> _xlfn.XLOOKUP(H5070, 'Customers'!B:B, 'Customers'!A:A)</f>
        <v>CUST_609</v>
      </c>
      <c r="B5070" t="str">
        <f>_xlfn.XLOOKUP(L5070, Products!C:C, Products!A:A)</f>
        <v>PROD_4</v>
      </c>
      <c r="C5070">
        <v>5069</v>
      </c>
      <c r="D5070" s="2" t="s">
        <v>179</v>
      </c>
      <c r="E5070">
        <f>YEAR(Orders[[#This Row],[Order_Date]])</f>
        <v>2023</v>
      </c>
      <c r="F5070">
        <f>MONTH(Orders[[#This Row],[Order_Date]])</f>
        <v>2</v>
      </c>
      <c r="G5070" s="2" t="s">
        <v>956</v>
      </c>
      <c r="H5070" t="s">
        <v>1324</v>
      </c>
      <c r="I5070" t="s">
        <v>21</v>
      </c>
      <c r="J5070" t="s">
        <v>33</v>
      </c>
      <c r="K5070" t="s">
        <v>34</v>
      </c>
      <c r="L5070" t="s">
        <v>35</v>
      </c>
      <c r="M5070" s="1">
        <v>4663.8999999999996</v>
      </c>
      <c r="N5070" s="1">
        <v>-456.48</v>
      </c>
      <c r="O5070">
        <v>0.03</v>
      </c>
    </row>
    <row r="5071" spans="1:15" x14ac:dyDescent="0.3">
      <c r="A5071" t="str">
        <f xml:space="preserve"> _xlfn.XLOOKUP(H5071, 'Customers'!B:B, 'Customers'!A:A)</f>
        <v>CUST_217</v>
      </c>
      <c r="B5071" t="str">
        <f>_xlfn.XLOOKUP(L5071, Products!C:C, Products!A:A)</f>
        <v>PROD_1</v>
      </c>
      <c r="C5071">
        <v>5070</v>
      </c>
      <c r="D5071" s="2" t="s">
        <v>18</v>
      </c>
      <c r="E5071">
        <f>YEAR(Orders[[#This Row],[Order_Date]])</f>
        <v>2023</v>
      </c>
      <c r="F5071">
        <f>MONTH(Orders[[#This Row],[Order_Date]])</f>
        <v>4</v>
      </c>
      <c r="G5071" s="2" t="s">
        <v>1269</v>
      </c>
      <c r="H5071" t="s">
        <v>611</v>
      </c>
      <c r="I5071" t="s">
        <v>21</v>
      </c>
      <c r="J5071" t="s">
        <v>15</v>
      </c>
      <c r="K5071" t="s">
        <v>27</v>
      </c>
      <c r="L5071" t="s">
        <v>17</v>
      </c>
      <c r="M5071" s="1">
        <v>9646.65</v>
      </c>
      <c r="N5071" s="1">
        <v>1360.23</v>
      </c>
      <c r="O5071">
        <v>0.27</v>
      </c>
    </row>
    <row r="5072" spans="1:15" x14ac:dyDescent="0.3">
      <c r="A5072" t="str">
        <f xml:space="preserve"> _xlfn.XLOOKUP(H5072, 'Customers'!B:B, 'Customers'!A:A)</f>
        <v>CUST_807</v>
      </c>
      <c r="B5072" t="str">
        <f>_xlfn.XLOOKUP(L5072, Products!C:C, Products!A:A)</f>
        <v>PROD_3</v>
      </c>
      <c r="C5072">
        <v>5071</v>
      </c>
      <c r="D5072" s="2" t="s">
        <v>143</v>
      </c>
      <c r="E5072">
        <f>YEAR(Orders[[#This Row],[Order_Date]])</f>
        <v>2023</v>
      </c>
      <c r="F5072">
        <f>MONTH(Orders[[#This Row],[Order_Date]])</f>
        <v>8</v>
      </c>
      <c r="G5072" s="2" t="s">
        <v>238</v>
      </c>
      <c r="H5072" t="s">
        <v>1557</v>
      </c>
      <c r="I5072" t="s">
        <v>14</v>
      </c>
      <c r="J5072" t="s">
        <v>22</v>
      </c>
      <c r="K5072" t="s">
        <v>27</v>
      </c>
      <c r="L5072" t="s">
        <v>28</v>
      </c>
      <c r="M5072" s="1">
        <v>7813.5</v>
      </c>
      <c r="N5072" s="1">
        <v>78.06</v>
      </c>
      <c r="O5072">
        <v>0.06</v>
      </c>
    </row>
    <row r="5073" spans="1:15" x14ac:dyDescent="0.3">
      <c r="A5073" t="str">
        <f xml:space="preserve"> _xlfn.XLOOKUP(H5073, 'Customers'!B:B, 'Customers'!A:A)</f>
        <v>CUST_804</v>
      </c>
      <c r="B5073" t="str">
        <f>_xlfn.XLOOKUP(L5073, Products!C:C, Products!A:A)</f>
        <v>PROD_6</v>
      </c>
      <c r="C5073">
        <v>5072</v>
      </c>
      <c r="D5073" s="2" t="s">
        <v>80</v>
      </c>
      <c r="E5073">
        <f>YEAR(Orders[[#This Row],[Order_Date]])</f>
        <v>2023</v>
      </c>
      <c r="F5073">
        <f>MONTH(Orders[[#This Row],[Order_Date]])</f>
        <v>11</v>
      </c>
      <c r="G5073" s="2" t="s">
        <v>820</v>
      </c>
      <c r="H5073" t="s">
        <v>1554</v>
      </c>
      <c r="I5073" t="s">
        <v>14</v>
      </c>
      <c r="J5073" t="s">
        <v>65</v>
      </c>
      <c r="K5073" t="s">
        <v>34</v>
      </c>
      <c r="L5073" t="s">
        <v>52</v>
      </c>
      <c r="M5073" s="1">
        <v>7950.65</v>
      </c>
      <c r="N5073" s="1">
        <v>1696.7</v>
      </c>
      <c r="O5073">
        <v>0.13</v>
      </c>
    </row>
    <row r="5074" spans="1:15" x14ac:dyDescent="0.3">
      <c r="A5074" t="str">
        <f xml:space="preserve"> _xlfn.XLOOKUP(H5074, 'Customers'!B:B, 'Customers'!A:A)</f>
        <v>CUST_456</v>
      </c>
      <c r="B5074" t="str">
        <f>_xlfn.XLOOKUP(L5074, Products!C:C, Products!A:A)</f>
        <v>PROD_8</v>
      </c>
      <c r="C5074">
        <v>5073</v>
      </c>
      <c r="D5074" s="2" t="s">
        <v>502</v>
      </c>
      <c r="E5074">
        <f>YEAR(Orders[[#This Row],[Order_Date]])</f>
        <v>2022</v>
      </c>
      <c r="F5074">
        <f>MONTH(Orders[[#This Row],[Order_Date]])</f>
        <v>11</v>
      </c>
      <c r="G5074" s="2" t="s">
        <v>251</v>
      </c>
      <c r="H5074" t="s">
        <v>1084</v>
      </c>
      <c r="I5074" t="s">
        <v>32</v>
      </c>
      <c r="J5074" t="s">
        <v>33</v>
      </c>
      <c r="K5074" t="s">
        <v>27</v>
      </c>
      <c r="L5074" t="s">
        <v>73</v>
      </c>
      <c r="M5074" s="1">
        <v>8375.34</v>
      </c>
      <c r="N5074" s="1">
        <v>2155.25</v>
      </c>
      <c r="O5074">
        <v>0.18</v>
      </c>
    </row>
    <row r="5075" spans="1:15" x14ac:dyDescent="0.3">
      <c r="A5075" t="str">
        <f xml:space="preserve"> _xlfn.XLOOKUP(H5075, 'Customers'!B:B, 'Customers'!A:A)</f>
        <v>CUST_759</v>
      </c>
      <c r="B5075" t="str">
        <f>_xlfn.XLOOKUP(L5075, Products!C:C, Products!A:A)</f>
        <v>PROD_6</v>
      </c>
      <c r="C5075">
        <v>5074</v>
      </c>
      <c r="D5075" s="2" t="s">
        <v>1066</v>
      </c>
      <c r="E5075">
        <f>YEAR(Orders[[#This Row],[Order_Date]])</f>
        <v>2022</v>
      </c>
      <c r="F5075">
        <f>MONTH(Orders[[#This Row],[Order_Date]])</f>
        <v>10</v>
      </c>
      <c r="G5075" s="2" t="s">
        <v>188</v>
      </c>
      <c r="H5075" t="s">
        <v>1505</v>
      </c>
      <c r="I5075" t="s">
        <v>21</v>
      </c>
      <c r="J5075" t="s">
        <v>22</v>
      </c>
      <c r="K5075" t="s">
        <v>34</v>
      </c>
      <c r="L5075" t="s">
        <v>52</v>
      </c>
      <c r="M5075" s="1">
        <v>5912.77</v>
      </c>
      <c r="N5075" s="1">
        <v>852.15</v>
      </c>
      <c r="O5075">
        <v>0.14000000000000001</v>
      </c>
    </row>
    <row r="5076" spans="1:15" x14ac:dyDescent="0.3">
      <c r="A5076" t="str">
        <f xml:space="preserve"> _xlfn.XLOOKUP(H5076, 'Customers'!B:B, 'Customers'!A:A)</f>
        <v>CUST_28</v>
      </c>
      <c r="B5076" t="str">
        <f>_xlfn.XLOOKUP(L5076, Products!C:C, Products!A:A)</f>
        <v>PROD_6</v>
      </c>
      <c r="C5076">
        <v>5075</v>
      </c>
      <c r="D5076" s="2" t="s">
        <v>1303</v>
      </c>
      <c r="E5076">
        <f>YEAR(Orders[[#This Row],[Order_Date]])</f>
        <v>2022</v>
      </c>
      <c r="F5076">
        <f>MONTH(Orders[[#This Row],[Order_Date]])</f>
        <v>3</v>
      </c>
      <c r="G5076" s="2" t="s">
        <v>882</v>
      </c>
      <c r="H5076" t="s">
        <v>111</v>
      </c>
      <c r="I5076" t="s">
        <v>32</v>
      </c>
      <c r="J5076" t="s">
        <v>33</v>
      </c>
      <c r="K5076" t="s">
        <v>34</v>
      </c>
      <c r="L5076" t="s">
        <v>52</v>
      </c>
      <c r="M5076" s="1">
        <v>6228.77</v>
      </c>
      <c r="N5076" s="1">
        <v>1743.18</v>
      </c>
      <c r="O5076">
        <v>0.12</v>
      </c>
    </row>
    <row r="5077" spans="1:15" x14ac:dyDescent="0.3">
      <c r="A5077" t="str">
        <f xml:space="preserve"> _xlfn.XLOOKUP(H5077, 'Customers'!B:B, 'Customers'!A:A)</f>
        <v>CUST_255</v>
      </c>
      <c r="B5077" t="str">
        <f>_xlfn.XLOOKUP(L5077, Products!C:C, Products!A:A)</f>
        <v>PROD_3</v>
      </c>
      <c r="C5077">
        <v>5076</v>
      </c>
      <c r="D5077" s="2" t="s">
        <v>965</v>
      </c>
      <c r="E5077">
        <f>YEAR(Orders[[#This Row],[Order_Date]])</f>
        <v>2023</v>
      </c>
      <c r="F5077">
        <f>MONTH(Orders[[#This Row],[Order_Date]])</f>
        <v>7</v>
      </c>
      <c r="G5077" s="2" t="s">
        <v>994</v>
      </c>
      <c r="H5077" t="s">
        <v>699</v>
      </c>
      <c r="I5077" t="s">
        <v>32</v>
      </c>
      <c r="J5077" t="s">
        <v>22</v>
      </c>
      <c r="K5077" t="s">
        <v>27</v>
      </c>
      <c r="L5077" t="s">
        <v>28</v>
      </c>
      <c r="M5077" s="1">
        <v>7927.71</v>
      </c>
      <c r="N5077" s="1">
        <v>-672.55</v>
      </c>
      <c r="O5077">
        <v>0.19</v>
      </c>
    </row>
    <row r="5078" spans="1:15" x14ac:dyDescent="0.3">
      <c r="A5078" t="str">
        <f xml:space="preserve"> _xlfn.XLOOKUP(H5078, 'Customers'!B:B, 'Customers'!A:A)</f>
        <v>CUST_267</v>
      </c>
      <c r="B5078" t="str">
        <f>_xlfn.XLOOKUP(L5078, Products!C:C, Products!A:A)</f>
        <v>PROD_3</v>
      </c>
      <c r="C5078">
        <v>5077</v>
      </c>
      <c r="D5078" s="2" t="s">
        <v>961</v>
      </c>
      <c r="E5078">
        <f>YEAR(Orders[[#This Row],[Order_Date]])</f>
        <v>2022</v>
      </c>
      <c r="F5078">
        <f>MONTH(Orders[[#This Row],[Order_Date]])</f>
        <v>4</v>
      </c>
      <c r="G5078" s="2" t="s">
        <v>949</v>
      </c>
      <c r="H5078" t="s">
        <v>720</v>
      </c>
      <c r="I5078" t="s">
        <v>32</v>
      </c>
      <c r="J5078" t="s">
        <v>33</v>
      </c>
      <c r="K5078" t="s">
        <v>27</v>
      </c>
      <c r="L5078" t="s">
        <v>28</v>
      </c>
      <c r="M5078" s="1">
        <v>5084.3999999999996</v>
      </c>
      <c r="N5078" s="1">
        <v>-299.60000000000002</v>
      </c>
      <c r="O5078">
        <v>0.14000000000000001</v>
      </c>
    </row>
    <row r="5079" spans="1:15" x14ac:dyDescent="0.3">
      <c r="A5079" t="str">
        <f xml:space="preserve"> _xlfn.XLOOKUP(H5079, 'Customers'!B:B, 'Customers'!A:A)</f>
        <v>CUST_168</v>
      </c>
      <c r="B5079" t="str">
        <f>_xlfn.XLOOKUP(L5079, Products!C:C, Products!A:A)</f>
        <v>PROD_1</v>
      </c>
      <c r="C5079">
        <v>5078</v>
      </c>
      <c r="D5079" s="2" t="s">
        <v>174</v>
      </c>
      <c r="E5079">
        <f>YEAR(Orders[[#This Row],[Order_Date]])</f>
        <v>2022</v>
      </c>
      <c r="F5079">
        <f>MONTH(Orders[[#This Row],[Order_Date]])</f>
        <v>11</v>
      </c>
      <c r="G5079" s="2" t="s">
        <v>1025</v>
      </c>
      <c r="H5079" t="s">
        <v>493</v>
      </c>
      <c r="I5079" t="s">
        <v>32</v>
      </c>
      <c r="J5079" t="s">
        <v>22</v>
      </c>
      <c r="K5079" t="s">
        <v>27</v>
      </c>
      <c r="L5079" t="s">
        <v>17</v>
      </c>
      <c r="M5079" s="1">
        <v>3421.84</v>
      </c>
      <c r="N5079" s="1">
        <v>-318.8</v>
      </c>
      <c r="O5079">
        <v>0.1</v>
      </c>
    </row>
    <row r="5080" spans="1:15" x14ac:dyDescent="0.3">
      <c r="A5080" t="str">
        <f xml:space="preserve"> _xlfn.XLOOKUP(H5080, 'Customers'!B:B, 'Customers'!A:A)</f>
        <v>CUST_224</v>
      </c>
      <c r="B5080" t="str">
        <f>_xlfn.XLOOKUP(L5080, Products!C:C, Products!A:A)</f>
        <v>PROD_3</v>
      </c>
      <c r="C5080">
        <v>5079</v>
      </c>
      <c r="D5080" s="2" t="s">
        <v>1272</v>
      </c>
      <c r="E5080">
        <f>YEAR(Orders[[#This Row],[Order_Date]])</f>
        <v>2023</v>
      </c>
      <c r="F5080">
        <f>MONTH(Orders[[#This Row],[Order_Date]])</f>
        <v>3</v>
      </c>
      <c r="G5080" s="2" t="s">
        <v>1252</v>
      </c>
      <c r="H5080" t="s">
        <v>626</v>
      </c>
      <c r="I5080" t="s">
        <v>14</v>
      </c>
      <c r="J5080" t="s">
        <v>15</v>
      </c>
      <c r="K5080" t="s">
        <v>27</v>
      </c>
      <c r="L5080" t="s">
        <v>28</v>
      </c>
      <c r="M5080" s="1">
        <v>6590.98</v>
      </c>
      <c r="N5080" s="1">
        <v>116.54</v>
      </c>
      <c r="O5080">
        <v>0.25</v>
      </c>
    </row>
    <row r="5081" spans="1:15" x14ac:dyDescent="0.3">
      <c r="A5081" t="str">
        <f xml:space="preserve"> _xlfn.XLOOKUP(H5081, 'Customers'!B:B, 'Customers'!A:A)</f>
        <v>CUST_730</v>
      </c>
      <c r="B5081" t="str">
        <f>_xlfn.XLOOKUP(L5081, Products!C:C, Products!A:A)</f>
        <v>PROD_5</v>
      </c>
      <c r="C5081">
        <v>5080</v>
      </c>
      <c r="D5081" s="2" t="s">
        <v>1133</v>
      </c>
      <c r="E5081">
        <f>YEAR(Orders[[#This Row],[Order_Date]])</f>
        <v>2023</v>
      </c>
      <c r="F5081">
        <f>MONTH(Orders[[#This Row],[Order_Date]])</f>
        <v>9</v>
      </c>
      <c r="G5081" s="2" t="s">
        <v>289</v>
      </c>
      <c r="H5081" t="s">
        <v>1472</v>
      </c>
      <c r="I5081" t="s">
        <v>32</v>
      </c>
      <c r="J5081" t="s">
        <v>22</v>
      </c>
      <c r="K5081" t="s">
        <v>34</v>
      </c>
      <c r="L5081" t="s">
        <v>39</v>
      </c>
      <c r="M5081" s="1">
        <v>6636.7</v>
      </c>
      <c r="N5081" s="1">
        <v>1431.07</v>
      </c>
      <c r="O5081">
        <v>0.13</v>
      </c>
    </row>
    <row r="5082" spans="1:15" x14ac:dyDescent="0.3">
      <c r="A5082" t="str">
        <f xml:space="preserve"> _xlfn.XLOOKUP(H5082, 'Customers'!B:B, 'Customers'!A:A)</f>
        <v>CUST_303</v>
      </c>
      <c r="B5082" t="str">
        <f>_xlfn.XLOOKUP(L5082, Products!C:C, Products!A:A)</f>
        <v>PROD_4</v>
      </c>
      <c r="C5082">
        <v>5081</v>
      </c>
      <c r="D5082" s="2" t="s">
        <v>489</v>
      </c>
      <c r="E5082">
        <f>YEAR(Orders[[#This Row],[Order_Date]])</f>
        <v>2023</v>
      </c>
      <c r="F5082">
        <f>MONTH(Orders[[#This Row],[Order_Date]])</f>
        <v>1</v>
      </c>
      <c r="G5082" s="2" t="s">
        <v>62</v>
      </c>
      <c r="H5082" t="s">
        <v>796</v>
      </c>
      <c r="I5082" t="s">
        <v>32</v>
      </c>
      <c r="J5082" t="s">
        <v>33</v>
      </c>
      <c r="K5082" t="s">
        <v>34</v>
      </c>
      <c r="L5082" t="s">
        <v>35</v>
      </c>
      <c r="M5082" s="1">
        <v>8820.2000000000007</v>
      </c>
      <c r="N5082" s="1">
        <v>373.4</v>
      </c>
      <c r="O5082">
        <v>0.11</v>
      </c>
    </row>
    <row r="5083" spans="1:15" x14ac:dyDescent="0.3">
      <c r="A5083" t="str">
        <f xml:space="preserve"> _xlfn.XLOOKUP(H5083, 'Customers'!B:B, 'Customers'!A:A)</f>
        <v>CUST_278</v>
      </c>
      <c r="B5083" t="str">
        <f>_xlfn.XLOOKUP(L5083, Products!C:C, Products!A:A)</f>
        <v>PROD_1</v>
      </c>
      <c r="C5083">
        <v>5082</v>
      </c>
      <c r="D5083" s="2" t="s">
        <v>324</v>
      </c>
      <c r="E5083">
        <f>YEAR(Orders[[#This Row],[Order_Date]])</f>
        <v>2022</v>
      </c>
      <c r="F5083">
        <f>MONTH(Orders[[#This Row],[Order_Date]])</f>
        <v>8</v>
      </c>
      <c r="G5083" s="2" t="s">
        <v>325</v>
      </c>
      <c r="H5083" t="s">
        <v>744</v>
      </c>
      <c r="I5083" t="s">
        <v>14</v>
      </c>
      <c r="J5083" t="s">
        <v>65</v>
      </c>
      <c r="K5083" t="s">
        <v>16</v>
      </c>
      <c r="L5083" t="s">
        <v>17</v>
      </c>
      <c r="M5083" s="1">
        <v>1668.73</v>
      </c>
      <c r="N5083" s="1">
        <v>-147.16999999999999</v>
      </c>
      <c r="O5083">
        <v>0.23</v>
      </c>
    </row>
    <row r="5084" spans="1:15" x14ac:dyDescent="0.3">
      <c r="A5084" t="str">
        <f xml:space="preserve"> _xlfn.XLOOKUP(H5084, 'Customers'!B:B, 'Customers'!A:A)</f>
        <v>CUST_92</v>
      </c>
      <c r="B5084" t="str">
        <f>_xlfn.XLOOKUP(L5084, Products!C:C, Products!A:A)</f>
        <v>PROD_4</v>
      </c>
      <c r="C5084">
        <v>5083</v>
      </c>
      <c r="D5084" s="2" t="s">
        <v>625</v>
      </c>
      <c r="E5084">
        <f>YEAR(Orders[[#This Row],[Order_Date]])</f>
        <v>2022</v>
      </c>
      <c r="F5084">
        <f>MONTH(Orders[[#This Row],[Order_Date]])</f>
        <v>12</v>
      </c>
      <c r="G5084" s="2" t="s">
        <v>822</v>
      </c>
      <c r="H5084" t="s">
        <v>294</v>
      </c>
      <c r="I5084" t="s">
        <v>21</v>
      </c>
      <c r="J5084" t="s">
        <v>65</v>
      </c>
      <c r="K5084" t="s">
        <v>34</v>
      </c>
      <c r="L5084" t="s">
        <v>35</v>
      </c>
      <c r="M5084" s="1">
        <v>944.34</v>
      </c>
      <c r="N5084" s="1">
        <v>12.5</v>
      </c>
      <c r="O5084">
        <v>0.25</v>
      </c>
    </row>
    <row r="5085" spans="1:15" x14ac:dyDescent="0.3">
      <c r="A5085" t="str">
        <f xml:space="preserve"> _xlfn.XLOOKUP(H5085, 'Customers'!B:B, 'Customers'!A:A)</f>
        <v>CUST_338</v>
      </c>
      <c r="B5085" t="str">
        <f>_xlfn.XLOOKUP(L5085, Products!C:C, Products!A:A)</f>
        <v>PROD_7</v>
      </c>
      <c r="C5085">
        <v>5084</v>
      </c>
      <c r="D5085" s="2" t="s">
        <v>1355</v>
      </c>
      <c r="E5085">
        <f>YEAR(Orders[[#This Row],[Order_Date]])</f>
        <v>2022</v>
      </c>
      <c r="F5085">
        <f>MONTH(Orders[[#This Row],[Order_Date]])</f>
        <v>8</v>
      </c>
      <c r="G5085" s="2" t="s">
        <v>1206</v>
      </c>
      <c r="H5085" t="s">
        <v>868</v>
      </c>
      <c r="I5085" t="s">
        <v>32</v>
      </c>
      <c r="J5085" t="s">
        <v>15</v>
      </c>
      <c r="K5085" t="s">
        <v>16</v>
      </c>
      <c r="L5085" t="s">
        <v>66</v>
      </c>
      <c r="M5085" s="1">
        <v>8365.3799999999992</v>
      </c>
      <c r="N5085" s="1">
        <v>849.75</v>
      </c>
      <c r="O5085">
        <v>0.15</v>
      </c>
    </row>
    <row r="5086" spans="1:15" x14ac:dyDescent="0.3">
      <c r="A5086" t="str">
        <f xml:space="preserve"> _xlfn.XLOOKUP(H5086, 'Customers'!B:B, 'Customers'!A:A)</f>
        <v>CUST_766</v>
      </c>
      <c r="B5086" t="str">
        <f>_xlfn.XLOOKUP(L5086, Products!C:C, Products!A:A)</f>
        <v>PROD_1</v>
      </c>
      <c r="C5086">
        <v>5085</v>
      </c>
      <c r="D5086" s="2" t="s">
        <v>169</v>
      </c>
      <c r="E5086">
        <f>YEAR(Orders[[#This Row],[Order_Date]])</f>
        <v>2022</v>
      </c>
      <c r="F5086">
        <f>MONTH(Orders[[#This Row],[Order_Date]])</f>
        <v>10</v>
      </c>
      <c r="G5086" s="2" t="s">
        <v>109</v>
      </c>
      <c r="H5086" t="s">
        <v>1512</v>
      </c>
      <c r="I5086" t="s">
        <v>32</v>
      </c>
      <c r="J5086" t="s">
        <v>33</v>
      </c>
      <c r="K5086" t="s">
        <v>16</v>
      </c>
      <c r="L5086" t="s">
        <v>17</v>
      </c>
      <c r="M5086" s="1">
        <v>2997.44</v>
      </c>
      <c r="N5086" s="1">
        <v>-203.06</v>
      </c>
      <c r="O5086">
        <v>0.05</v>
      </c>
    </row>
    <row r="5087" spans="1:15" x14ac:dyDescent="0.3">
      <c r="A5087" t="str">
        <f xml:space="preserve"> _xlfn.XLOOKUP(H5087, 'Customers'!B:B, 'Customers'!A:A)</f>
        <v>CUST_833</v>
      </c>
      <c r="B5087" t="str">
        <f>_xlfn.XLOOKUP(L5087, Products!C:C, Products!A:A)</f>
        <v>PROD_8</v>
      </c>
      <c r="C5087">
        <v>5086</v>
      </c>
      <c r="D5087" s="2" t="s">
        <v>1105</v>
      </c>
      <c r="E5087">
        <f>YEAR(Orders[[#This Row],[Order_Date]])</f>
        <v>2023</v>
      </c>
      <c r="F5087">
        <f>MONTH(Orders[[#This Row],[Order_Date]])</f>
        <v>7</v>
      </c>
      <c r="G5087" s="2" t="s">
        <v>1249</v>
      </c>
      <c r="H5087" t="s">
        <v>1586</v>
      </c>
      <c r="I5087" t="s">
        <v>14</v>
      </c>
      <c r="J5087" t="s">
        <v>22</v>
      </c>
      <c r="K5087" t="s">
        <v>27</v>
      </c>
      <c r="L5087" t="s">
        <v>73</v>
      </c>
      <c r="M5087" s="1">
        <v>769.84</v>
      </c>
      <c r="N5087" s="1">
        <v>201.28</v>
      </c>
      <c r="O5087">
        <v>0.2</v>
      </c>
    </row>
    <row r="5088" spans="1:15" x14ac:dyDescent="0.3">
      <c r="A5088" t="str">
        <f xml:space="preserve"> _xlfn.XLOOKUP(H5088, 'Customers'!B:B, 'Customers'!A:A)</f>
        <v>CUST_394</v>
      </c>
      <c r="B5088" t="str">
        <f>_xlfn.XLOOKUP(L5088, Products!C:C, Products!A:A)</f>
        <v>PROD_1</v>
      </c>
      <c r="C5088">
        <v>5087</v>
      </c>
      <c r="D5088" s="2" t="s">
        <v>261</v>
      </c>
      <c r="E5088">
        <f>YEAR(Orders[[#This Row],[Order_Date]])</f>
        <v>2023</v>
      </c>
      <c r="F5088">
        <f>MONTH(Orders[[#This Row],[Order_Date]])</f>
        <v>2</v>
      </c>
      <c r="G5088" s="2" t="s">
        <v>262</v>
      </c>
      <c r="H5088" t="s">
        <v>976</v>
      </c>
      <c r="I5088" t="s">
        <v>21</v>
      </c>
      <c r="J5088" t="s">
        <v>33</v>
      </c>
      <c r="K5088" t="s">
        <v>16</v>
      </c>
      <c r="L5088" t="s">
        <v>17</v>
      </c>
      <c r="M5088" s="1">
        <v>3920.96</v>
      </c>
      <c r="N5088" s="1">
        <v>714.41</v>
      </c>
      <c r="O5088">
        <v>0.13</v>
      </c>
    </row>
    <row r="5089" spans="1:15" x14ac:dyDescent="0.3">
      <c r="A5089" t="str">
        <f xml:space="preserve"> _xlfn.XLOOKUP(H5089, 'Customers'!B:B, 'Customers'!A:A)</f>
        <v>CUST_701</v>
      </c>
      <c r="B5089" t="str">
        <f>_xlfn.XLOOKUP(L5089, Products!C:C, Products!A:A)</f>
        <v>PROD_4</v>
      </c>
      <c r="C5089">
        <v>5088</v>
      </c>
      <c r="D5089" s="2" t="s">
        <v>127</v>
      </c>
      <c r="E5089">
        <f>YEAR(Orders[[#This Row],[Order_Date]])</f>
        <v>2022</v>
      </c>
      <c r="F5089">
        <f>MONTH(Orders[[#This Row],[Order_Date]])</f>
        <v>10</v>
      </c>
      <c r="G5089" s="2" t="s">
        <v>907</v>
      </c>
      <c r="H5089" t="s">
        <v>1440</v>
      </c>
      <c r="I5089" t="s">
        <v>32</v>
      </c>
      <c r="J5089" t="s">
        <v>33</v>
      </c>
      <c r="K5089" t="s">
        <v>34</v>
      </c>
      <c r="L5089" t="s">
        <v>35</v>
      </c>
      <c r="M5089" s="1">
        <v>2721.53</v>
      </c>
      <c r="N5089" s="1">
        <v>238.28</v>
      </c>
      <c r="O5089">
        <v>7.0000000000000007E-2</v>
      </c>
    </row>
    <row r="5090" spans="1:15" x14ac:dyDescent="0.3">
      <c r="A5090" t="str">
        <f xml:space="preserve"> _xlfn.XLOOKUP(H5090, 'Customers'!B:B, 'Customers'!A:A)</f>
        <v>CUST_532</v>
      </c>
      <c r="B5090" t="str">
        <f>_xlfn.XLOOKUP(L5090, Products!C:C, Products!A:A)</f>
        <v>PROD_8</v>
      </c>
      <c r="C5090">
        <v>5089</v>
      </c>
      <c r="D5090" s="2" t="s">
        <v>1131</v>
      </c>
      <c r="E5090">
        <f>YEAR(Orders[[#This Row],[Order_Date]])</f>
        <v>2023</v>
      </c>
      <c r="F5090">
        <f>MONTH(Orders[[#This Row],[Order_Date]])</f>
        <v>1</v>
      </c>
      <c r="G5090" s="2" t="s">
        <v>358</v>
      </c>
      <c r="H5090" t="s">
        <v>1212</v>
      </c>
      <c r="I5090" t="s">
        <v>32</v>
      </c>
      <c r="J5090" t="s">
        <v>65</v>
      </c>
      <c r="K5090" t="s">
        <v>27</v>
      </c>
      <c r="L5090" t="s">
        <v>73</v>
      </c>
      <c r="M5090" s="1">
        <v>9069.5499999999993</v>
      </c>
      <c r="N5090" s="1">
        <v>956.26</v>
      </c>
      <c r="O5090">
        <v>0.28999999999999998</v>
      </c>
    </row>
    <row r="5091" spans="1:15" x14ac:dyDescent="0.3">
      <c r="A5091" t="str">
        <f xml:space="preserve"> _xlfn.XLOOKUP(H5091, 'Customers'!B:B, 'Customers'!A:A)</f>
        <v>CUST_996</v>
      </c>
      <c r="B5091" t="str">
        <f>_xlfn.XLOOKUP(L5091, Products!C:C, Products!A:A)</f>
        <v>PROD_7</v>
      </c>
      <c r="C5091">
        <v>5090</v>
      </c>
      <c r="D5091" s="2" t="s">
        <v>550</v>
      </c>
      <c r="E5091">
        <f>YEAR(Orders[[#This Row],[Order_Date]])</f>
        <v>2022</v>
      </c>
      <c r="F5091">
        <f>MONTH(Orders[[#This Row],[Order_Date]])</f>
        <v>1</v>
      </c>
      <c r="G5091" s="2" t="s">
        <v>1182</v>
      </c>
      <c r="H5091" t="s">
        <v>1760</v>
      </c>
      <c r="I5091" t="s">
        <v>21</v>
      </c>
      <c r="J5091" t="s">
        <v>15</v>
      </c>
      <c r="K5091" t="s">
        <v>16</v>
      </c>
      <c r="L5091" t="s">
        <v>66</v>
      </c>
      <c r="M5091" s="1">
        <v>6906.87</v>
      </c>
      <c r="N5091" s="1">
        <v>-662.87</v>
      </c>
      <c r="O5091">
        <v>0.02</v>
      </c>
    </row>
    <row r="5092" spans="1:15" x14ac:dyDescent="0.3">
      <c r="A5092" t="str">
        <f xml:space="preserve"> _xlfn.XLOOKUP(H5092, 'Customers'!B:B, 'Customers'!A:A)</f>
        <v>CUST_58</v>
      </c>
      <c r="B5092" t="str">
        <f>_xlfn.XLOOKUP(L5092, Products!C:C, Products!A:A)</f>
        <v>PROD_4</v>
      </c>
      <c r="C5092">
        <v>5091</v>
      </c>
      <c r="D5092" s="2" t="s">
        <v>168</v>
      </c>
      <c r="E5092">
        <f>YEAR(Orders[[#This Row],[Order_Date]])</f>
        <v>2022</v>
      </c>
      <c r="F5092">
        <f>MONTH(Orders[[#This Row],[Order_Date]])</f>
        <v>9</v>
      </c>
      <c r="G5092" s="2" t="s">
        <v>954</v>
      </c>
      <c r="H5092" t="s">
        <v>196</v>
      </c>
      <c r="I5092" t="s">
        <v>32</v>
      </c>
      <c r="J5092" t="s">
        <v>22</v>
      </c>
      <c r="K5092" t="s">
        <v>34</v>
      </c>
      <c r="L5092" t="s">
        <v>35</v>
      </c>
      <c r="M5092" s="1">
        <v>2000.22</v>
      </c>
      <c r="N5092" s="1">
        <v>0.71</v>
      </c>
      <c r="O5092">
        <v>0</v>
      </c>
    </row>
    <row r="5093" spans="1:15" x14ac:dyDescent="0.3">
      <c r="A5093" t="str">
        <f xml:space="preserve"> _xlfn.XLOOKUP(H5093, 'Customers'!B:B, 'Customers'!A:A)</f>
        <v>CUST_833</v>
      </c>
      <c r="B5093" t="str">
        <f>_xlfn.XLOOKUP(L5093, Products!C:C, Products!A:A)</f>
        <v>PROD_1</v>
      </c>
      <c r="C5093">
        <v>5092</v>
      </c>
      <c r="D5093" s="2" t="s">
        <v>103</v>
      </c>
      <c r="E5093">
        <f>YEAR(Orders[[#This Row],[Order_Date]])</f>
        <v>2022</v>
      </c>
      <c r="F5093">
        <f>MONTH(Orders[[#This Row],[Order_Date]])</f>
        <v>2</v>
      </c>
      <c r="G5093" s="2" t="s">
        <v>1648</v>
      </c>
      <c r="H5093" t="s">
        <v>1586</v>
      </c>
      <c r="I5093" t="s">
        <v>14</v>
      </c>
      <c r="J5093" t="s">
        <v>22</v>
      </c>
      <c r="K5093" t="s">
        <v>16</v>
      </c>
      <c r="L5093" t="s">
        <v>17</v>
      </c>
      <c r="M5093" s="1">
        <v>9319.56</v>
      </c>
      <c r="N5093" s="1">
        <v>-60.98</v>
      </c>
      <c r="O5093">
        <v>0.25</v>
      </c>
    </row>
    <row r="5094" spans="1:15" x14ac:dyDescent="0.3">
      <c r="A5094" t="str">
        <f xml:space="preserve"> _xlfn.XLOOKUP(H5094, 'Customers'!B:B, 'Customers'!A:A)</f>
        <v>CUST_483</v>
      </c>
      <c r="B5094" t="str">
        <f>_xlfn.XLOOKUP(L5094, Products!C:C, Products!A:A)</f>
        <v>PROD_7</v>
      </c>
      <c r="C5094">
        <v>5093</v>
      </c>
      <c r="D5094" s="2" t="s">
        <v>238</v>
      </c>
      <c r="E5094">
        <f>YEAR(Orders[[#This Row],[Order_Date]])</f>
        <v>2023</v>
      </c>
      <c r="F5094">
        <f>MONTH(Orders[[#This Row],[Order_Date]])</f>
        <v>8</v>
      </c>
      <c r="G5094" s="2" t="s">
        <v>146</v>
      </c>
      <c r="H5094" t="s">
        <v>1126</v>
      </c>
      <c r="I5094" t="s">
        <v>32</v>
      </c>
      <c r="J5094" t="s">
        <v>22</v>
      </c>
      <c r="K5094" t="s">
        <v>16</v>
      </c>
      <c r="L5094" t="s">
        <v>66</v>
      </c>
      <c r="M5094" s="1">
        <v>1944.4</v>
      </c>
      <c r="N5094" s="1">
        <v>-92.45</v>
      </c>
      <c r="O5094">
        <v>0.06</v>
      </c>
    </row>
    <row r="5095" spans="1:15" x14ac:dyDescent="0.3">
      <c r="A5095" t="str">
        <f xml:space="preserve"> _xlfn.XLOOKUP(H5095, 'Customers'!B:B, 'Customers'!A:A)</f>
        <v>CUST_1</v>
      </c>
      <c r="B5095" t="str">
        <f>_xlfn.XLOOKUP(L5095, Products!C:C, Products!A:A)</f>
        <v>PROD_1</v>
      </c>
      <c r="C5095">
        <v>5094</v>
      </c>
      <c r="D5095" s="2" t="s">
        <v>582</v>
      </c>
      <c r="E5095">
        <f>YEAR(Orders[[#This Row],[Order_Date]])</f>
        <v>2022</v>
      </c>
      <c r="F5095">
        <f>MONTH(Orders[[#This Row],[Order_Date]])</f>
        <v>2</v>
      </c>
      <c r="G5095" s="2" t="s">
        <v>672</v>
      </c>
      <c r="H5095" t="s">
        <v>13</v>
      </c>
      <c r="I5095" t="s">
        <v>14</v>
      </c>
      <c r="J5095" t="s">
        <v>33</v>
      </c>
      <c r="K5095" t="s">
        <v>27</v>
      </c>
      <c r="L5095" t="s">
        <v>17</v>
      </c>
      <c r="M5095" s="1">
        <v>255.41</v>
      </c>
      <c r="N5095" s="1">
        <v>44.97</v>
      </c>
      <c r="O5095">
        <v>0.05</v>
      </c>
    </row>
    <row r="5096" spans="1:15" x14ac:dyDescent="0.3">
      <c r="A5096" t="str">
        <f xml:space="preserve"> _xlfn.XLOOKUP(H5096, 'Customers'!B:B, 'Customers'!A:A)</f>
        <v>CUST_928</v>
      </c>
      <c r="B5096" t="str">
        <f>_xlfn.XLOOKUP(L5096, Products!C:C, Products!A:A)</f>
        <v>PROD_4</v>
      </c>
      <c r="C5096">
        <v>5095</v>
      </c>
      <c r="D5096" s="2" t="s">
        <v>686</v>
      </c>
      <c r="E5096">
        <f>YEAR(Orders[[#This Row],[Order_Date]])</f>
        <v>2022</v>
      </c>
      <c r="F5096">
        <f>MONTH(Orders[[#This Row],[Order_Date]])</f>
        <v>5</v>
      </c>
      <c r="G5096" s="2" t="s">
        <v>1009</v>
      </c>
      <c r="H5096" t="s">
        <v>1688</v>
      </c>
      <c r="I5096" t="s">
        <v>32</v>
      </c>
      <c r="J5096" t="s">
        <v>15</v>
      </c>
      <c r="K5096" t="s">
        <v>34</v>
      </c>
      <c r="L5096" t="s">
        <v>35</v>
      </c>
      <c r="M5096" s="1">
        <v>5783.44</v>
      </c>
      <c r="N5096" s="1">
        <v>-53.93</v>
      </c>
      <c r="O5096">
        <v>0.16</v>
      </c>
    </row>
    <row r="5097" spans="1:15" x14ac:dyDescent="0.3">
      <c r="A5097" t="str">
        <f xml:space="preserve"> _xlfn.XLOOKUP(H5097, 'Customers'!B:B, 'Customers'!A:A)</f>
        <v>CUST_909</v>
      </c>
      <c r="B5097" t="str">
        <f>_xlfn.XLOOKUP(L5097, Products!C:C, Products!A:A)</f>
        <v>PROD_6</v>
      </c>
      <c r="C5097">
        <v>5096</v>
      </c>
      <c r="D5097" s="2" t="s">
        <v>158</v>
      </c>
      <c r="E5097">
        <f>YEAR(Orders[[#This Row],[Order_Date]])</f>
        <v>2022</v>
      </c>
      <c r="F5097">
        <f>MONTH(Orders[[#This Row],[Order_Date]])</f>
        <v>10</v>
      </c>
      <c r="G5097" s="2" t="s">
        <v>159</v>
      </c>
      <c r="H5097" t="s">
        <v>1668</v>
      </c>
      <c r="I5097" t="s">
        <v>14</v>
      </c>
      <c r="J5097" t="s">
        <v>65</v>
      </c>
      <c r="K5097" t="s">
        <v>34</v>
      </c>
      <c r="L5097" t="s">
        <v>52</v>
      </c>
      <c r="M5097" s="1">
        <v>8788.65</v>
      </c>
      <c r="N5097" s="1">
        <v>1419.74</v>
      </c>
      <c r="O5097">
        <v>0.01</v>
      </c>
    </row>
    <row r="5098" spans="1:15" x14ac:dyDescent="0.3">
      <c r="A5098" t="str">
        <f xml:space="preserve"> _xlfn.XLOOKUP(H5098, 'Customers'!B:B, 'Customers'!A:A)</f>
        <v>CUST_922</v>
      </c>
      <c r="B5098" t="str">
        <f>_xlfn.XLOOKUP(L5098, Products!C:C, Products!A:A)</f>
        <v>PROD_7</v>
      </c>
      <c r="C5098">
        <v>5097</v>
      </c>
      <c r="D5098" s="2" t="s">
        <v>927</v>
      </c>
      <c r="E5098">
        <f>YEAR(Orders[[#This Row],[Order_Date]])</f>
        <v>2022</v>
      </c>
      <c r="F5098">
        <f>MONTH(Orders[[#This Row],[Order_Date]])</f>
        <v>4</v>
      </c>
      <c r="G5098" s="2" t="s">
        <v>474</v>
      </c>
      <c r="H5098" t="s">
        <v>1682</v>
      </c>
      <c r="I5098" t="s">
        <v>21</v>
      </c>
      <c r="J5098" t="s">
        <v>15</v>
      </c>
      <c r="K5098" t="s">
        <v>16</v>
      </c>
      <c r="L5098" t="s">
        <v>66</v>
      </c>
      <c r="M5098" s="1">
        <v>2429.85</v>
      </c>
      <c r="N5098" s="1">
        <v>306.47000000000003</v>
      </c>
      <c r="O5098">
        <v>0.13</v>
      </c>
    </row>
    <row r="5099" spans="1:15" x14ac:dyDescent="0.3">
      <c r="A5099" t="str">
        <f xml:space="preserve"> _xlfn.XLOOKUP(H5099, 'Customers'!B:B, 'Customers'!A:A)</f>
        <v>CUST_371</v>
      </c>
      <c r="B5099" t="str">
        <f>_xlfn.XLOOKUP(L5099, Products!C:C, Products!A:A)</f>
        <v>PROD_4</v>
      </c>
      <c r="C5099">
        <v>5098</v>
      </c>
      <c r="D5099" s="2" t="s">
        <v>496</v>
      </c>
      <c r="E5099">
        <f>YEAR(Orders[[#This Row],[Order_Date]])</f>
        <v>2022</v>
      </c>
      <c r="F5099">
        <f>MONTH(Orders[[#This Row],[Order_Date]])</f>
        <v>5</v>
      </c>
      <c r="G5099" s="2" t="s">
        <v>166</v>
      </c>
      <c r="H5099" t="s">
        <v>924</v>
      </c>
      <c r="I5099" t="s">
        <v>21</v>
      </c>
      <c r="J5099" t="s">
        <v>65</v>
      </c>
      <c r="K5099" t="s">
        <v>34</v>
      </c>
      <c r="L5099" t="s">
        <v>35</v>
      </c>
      <c r="M5099" s="1">
        <v>5695.14</v>
      </c>
      <c r="N5099" s="1">
        <v>1647.05</v>
      </c>
      <c r="O5099">
        <v>0.18</v>
      </c>
    </row>
    <row r="5100" spans="1:15" x14ac:dyDescent="0.3">
      <c r="A5100" t="str">
        <f xml:space="preserve"> _xlfn.XLOOKUP(H5100, 'Customers'!B:B, 'Customers'!A:A)</f>
        <v>CUST_369</v>
      </c>
      <c r="B5100" t="str">
        <f>_xlfn.XLOOKUP(L5100, Products!C:C, Products!A:A)</f>
        <v>PROD_4</v>
      </c>
      <c r="C5100">
        <v>5099</v>
      </c>
      <c r="D5100" s="2" t="s">
        <v>188</v>
      </c>
      <c r="E5100">
        <f>YEAR(Orders[[#This Row],[Order_Date]])</f>
        <v>2022</v>
      </c>
      <c r="F5100">
        <f>MONTH(Orders[[#This Row],[Order_Date]])</f>
        <v>10</v>
      </c>
      <c r="G5100" s="2" t="s">
        <v>595</v>
      </c>
      <c r="H5100" t="s">
        <v>920</v>
      </c>
      <c r="I5100" t="s">
        <v>14</v>
      </c>
      <c r="J5100" t="s">
        <v>65</v>
      </c>
      <c r="K5100" t="s">
        <v>34</v>
      </c>
      <c r="L5100" t="s">
        <v>35</v>
      </c>
      <c r="M5100" s="1">
        <v>6281.16</v>
      </c>
      <c r="N5100" s="1">
        <v>-465.53</v>
      </c>
      <c r="O5100">
        <v>0.16</v>
      </c>
    </row>
    <row r="5101" spans="1:15" x14ac:dyDescent="0.3">
      <c r="A5101" t="str">
        <f xml:space="preserve"> _xlfn.XLOOKUP(H5101, 'Customers'!B:B, 'Customers'!A:A)</f>
        <v>CUST_954</v>
      </c>
      <c r="B5101" t="str">
        <f>_xlfn.XLOOKUP(L5101, Products!C:C, Products!A:A)</f>
        <v>PROD_6</v>
      </c>
      <c r="C5101">
        <v>5100</v>
      </c>
      <c r="D5101" s="2" t="s">
        <v>293</v>
      </c>
      <c r="E5101">
        <f>YEAR(Orders[[#This Row],[Order_Date]])</f>
        <v>2023</v>
      </c>
      <c r="F5101">
        <f>MONTH(Orders[[#This Row],[Order_Date]])</f>
        <v>7</v>
      </c>
      <c r="G5101" s="2" t="s">
        <v>480</v>
      </c>
      <c r="H5101" t="s">
        <v>1715</v>
      </c>
      <c r="I5101" t="s">
        <v>14</v>
      </c>
      <c r="J5101" t="s">
        <v>33</v>
      </c>
      <c r="K5101" t="s">
        <v>34</v>
      </c>
      <c r="L5101" t="s">
        <v>52</v>
      </c>
      <c r="M5101" s="1">
        <v>1429.27</v>
      </c>
      <c r="N5101" s="1">
        <v>220.65</v>
      </c>
      <c r="O5101">
        <v>0.03</v>
      </c>
    </row>
    <row r="5102" spans="1:15" x14ac:dyDescent="0.3">
      <c r="A5102" t="str">
        <f xml:space="preserve"> _xlfn.XLOOKUP(H5102, 'Customers'!B:B, 'Customers'!A:A)</f>
        <v>CUST_891</v>
      </c>
      <c r="B5102" t="str">
        <f>_xlfn.XLOOKUP(L5102, Products!C:C, Products!A:A)</f>
        <v>PROD_4</v>
      </c>
      <c r="C5102">
        <v>5101</v>
      </c>
      <c r="D5102" s="2" t="s">
        <v>161</v>
      </c>
      <c r="E5102">
        <f>YEAR(Orders[[#This Row],[Order_Date]])</f>
        <v>2023</v>
      </c>
      <c r="F5102">
        <f>MONTH(Orders[[#This Row],[Order_Date]])</f>
        <v>9</v>
      </c>
      <c r="G5102" s="2" t="s">
        <v>590</v>
      </c>
      <c r="H5102" t="s">
        <v>1650</v>
      </c>
      <c r="I5102" t="s">
        <v>14</v>
      </c>
      <c r="J5102" t="s">
        <v>22</v>
      </c>
      <c r="K5102" t="s">
        <v>34</v>
      </c>
      <c r="L5102" t="s">
        <v>35</v>
      </c>
      <c r="M5102" s="1">
        <v>6293.61</v>
      </c>
      <c r="N5102" s="1">
        <v>1288.26</v>
      </c>
      <c r="O5102">
        <v>0.22</v>
      </c>
    </row>
    <row r="5103" spans="1:15" x14ac:dyDescent="0.3">
      <c r="A5103" t="str">
        <f xml:space="preserve"> _xlfn.XLOOKUP(H5103, 'Customers'!B:B, 'Customers'!A:A)</f>
        <v>CUST_705</v>
      </c>
      <c r="B5103" t="str">
        <f>_xlfn.XLOOKUP(L5103, Products!C:C, Products!A:A)</f>
        <v>PROD_8</v>
      </c>
      <c r="C5103">
        <v>5102</v>
      </c>
      <c r="D5103" s="2" t="s">
        <v>915</v>
      </c>
      <c r="E5103">
        <f>YEAR(Orders[[#This Row],[Order_Date]])</f>
        <v>2023</v>
      </c>
      <c r="F5103">
        <f>MONTH(Orders[[#This Row],[Order_Date]])</f>
        <v>7</v>
      </c>
      <c r="G5103" s="2" t="s">
        <v>916</v>
      </c>
      <c r="H5103" t="s">
        <v>1444</v>
      </c>
      <c r="I5103" t="s">
        <v>21</v>
      </c>
      <c r="J5103" t="s">
        <v>33</v>
      </c>
      <c r="K5103" t="s">
        <v>27</v>
      </c>
      <c r="L5103" t="s">
        <v>73</v>
      </c>
      <c r="M5103" s="1">
        <v>4017.54</v>
      </c>
      <c r="N5103" s="1">
        <v>-241.77</v>
      </c>
      <c r="O5103">
        <v>0.14000000000000001</v>
      </c>
    </row>
    <row r="5104" spans="1:15" x14ac:dyDescent="0.3">
      <c r="A5104" t="str">
        <f xml:space="preserve"> _xlfn.XLOOKUP(H5104, 'Customers'!B:B, 'Customers'!A:A)</f>
        <v>CUST_686</v>
      </c>
      <c r="B5104" t="str">
        <f>_xlfn.XLOOKUP(L5104, Products!C:C, Products!A:A)</f>
        <v>PROD_3</v>
      </c>
      <c r="C5104">
        <v>5103</v>
      </c>
      <c r="D5104" s="2" t="s">
        <v>204</v>
      </c>
      <c r="E5104">
        <f>YEAR(Orders[[#This Row],[Order_Date]])</f>
        <v>2023</v>
      </c>
      <c r="F5104">
        <f>MONTH(Orders[[#This Row],[Order_Date]])</f>
        <v>10</v>
      </c>
      <c r="G5104" s="2" t="s">
        <v>1082</v>
      </c>
      <c r="H5104" t="s">
        <v>1423</v>
      </c>
      <c r="I5104" t="s">
        <v>32</v>
      </c>
      <c r="J5104" t="s">
        <v>33</v>
      </c>
      <c r="K5104" t="s">
        <v>27</v>
      </c>
      <c r="L5104" t="s">
        <v>28</v>
      </c>
      <c r="M5104" s="1">
        <v>6446.77</v>
      </c>
      <c r="N5104" s="1">
        <v>348.54</v>
      </c>
      <c r="O5104">
        <v>0.03</v>
      </c>
    </row>
    <row r="5105" spans="1:15" x14ac:dyDescent="0.3">
      <c r="A5105" t="str">
        <f xml:space="preserve"> _xlfn.XLOOKUP(H5105, 'Customers'!B:B, 'Customers'!A:A)</f>
        <v>CUST_558</v>
      </c>
      <c r="B5105" t="str">
        <f>_xlfn.XLOOKUP(L5105, Products!C:C, Products!A:A)</f>
        <v>PROD_4</v>
      </c>
      <c r="C5105">
        <v>5104</v>
      </c>
      <c r="D5105" s="2" t="s">
        <v>94</v>
      </c>
      <c r="E5105">
        <f>YEAR(Orders[[#This Row],[Order_Date]])</f>
        <v>2023</v>
      </c>
      <c r="F5105">
        <f>MONTH(Orders[[#This Row],[Order_Date]])</f>
        <v>11</v>
      </c>
      <c r="G5105" s="2" t="s">
        <v>748</v>
      </c>
      <c r="H5105" t="s">
        <v>1245</v>
      </c>
      <c r="I5105" t="s">
        <v>32</v>
      </c>
      <c r="J5105" t="s">
        <v>65</v>
      </c>
      <c r="K5105" t="s">
        <v>34</v>
      </c>
      <c r="L5105" t="s">
        <v>35</v>
      </c>
      <c r="M5105" s="1">
        <v>4808</v>
      </c>
      <c r="N5105" s="1">
        <v>885.95</v>
      </c>
      <c r="O5105">
        <v>0.26</v>
      </c>
    </row>
    <row r="5106" spans="1:15" x14ac:dyDescent="0.3">
      <c r="A5106" t="str">
        <f xml:space="preserve"> _xlfn.XLOOKUP(H5106, 'Customers'!B:B, 'Customers'!A:A)</f>
        <v>CUST_490</v>
      </c>
      <c r="B5106" t="str">
        <f>_xlfn.XLOOKUP(L5106, Products!C:C, Products!A:A)</f>
        <v>PROD_5</v>
      </c>
      <c r="C5106">
        <v>5105</v>
      </c>
      <c r="D5106" s="2" t="s">
        <v>811</v>
      </c>
      <c r="E5106">
        <f>YEAR(Orders[[#This Row],[Order_Date]])</f>
        <v>2022</v>
      </c>
      <c r="F5106">
        <f>MONTH(Orders[[#This Row],[Order_Date]])</f>
        <v>8</v>
      </c>
      <c r="G5106" s="2" t="s">
        <v>1159</v>
      </c>
      <c r="H5106" t="s">
        <v>1141</v>
      </c>
      <c r="I5106" t="s">
        <v>21</v>
      </c>
      <c r="J5106" t="s">
        <v>15</v>
      </c>
      <c r="K5106" t="s">
        <v>34</v>
      </c>
      <c r="L5106" t="s">
        <v>39</v>
      </c>
      <c r="M5106" s="1">
        <v>2509.7800000000002</v>
      </c>
      <c r="N5106" s="1">
        <v>415.7</v>
      </c>
      <c r="O5106">
        <v>0.08</v>
      </c>
    </row>
    <row r="5107" spans="1:15" x14ac:dyDescent="0.3">
      <c r="A5107" t="str">
        <f xml:space="preserve"> _xlfn.XLOOKUP(H5107, 'Customers'!B:B, 'Customers'!A:A)</f>
        <v>CUST_883</v>
      </c>
      <c r="B5107" t="str">
        <f>_xlfn.XLOOKUP(L5107, Products!C:C, Products!A:A)</f>
        <v>PROD_1</v>
      </c>
      <c r="C5107">
        <v>5106</v>
      </c>
      <c r="D5107" s="2" t="s">
        <v>927</v>
      </c>
      <c r="E5107">
        <f>YEAR(Orders[[#This Row],[Order_Date]])</f>
        <v>2022</v>
      </c>
      <c r="F5107">
        <f>MONTH(Orders[[#This Row],[Order_Date]])</f>
        <v>4</v>
      </c>
      <c r="G5107" s="2" t="s">
        <v>475</v>
      </c>
      <c r="H5107" t="s">
        <v>1639</v>
      </c>
      <c r="I5107" t="s">
        <v>32</v>
      </c>
      <c r="J5107" t="s">
        <v>65</v>
      </c>
      <c r="K5107" t="s">
        <v>27</v>
      </c>
      <c r="L5107" t="s">
        <v>17</v>
      </c>
      <c r="M5107" s="1">
        <v>4895.46</v>
      </c>
      <c r="N5107" s="1">
        <v>-267.82</v>
      </c>
      <c r="O5107">
        <v>0.18</v>
      </c>
    </row>
    <row r="5108" spans="1:15" x14ac:dyDescent="0.3">
      <c r="A5108" t="str">
        <f xml:space="preserve"> _xlfn.XLOOKUP(H5108, 'Customers'!B:B, 'Customers'!A:A)</f>
        <v>CUST_224</v>
      </c>
      <c r="B5108" t="str">
        <f>_xlfn.XLOOKUP(L5108, Products!C:C, Products!A:A)</f>
        <v>PROD_5</v>
      </c>
      <c r="C5108">
        <v>5107</v>
      </c>
      <c r="D5108" s="2" t="s">
        <v>713</v>
      </c>
      <c r="E5108">
        <f>YEAR(Orders[[#This Row],[Order_Date]])</f>
        <v>2022</v>
      </c>
      <c r="F5108">
        <f>MONTH(Orders[[#This Row],[Order_Date]])</f>
        <v>12</v>
      </c>
      <c r="G5108" s="2" t="s">
        <v>730</v>
      </c>
      <c r="H5108" t="s">
        <v>626</v>
      </c>
      <c r="I5108" t="s">
        <v>21</v>
      </c>
      <c r="J5108" t="s">
        <v>15</v>
      </c>
      <c r="K5108" t="s">
        <v>34</v>
      </c>
      <c r="L5108" t="s">
        <v>39</v>
      </c>
      <c r="M5108" s="1">
        <v>5221.49</v>
      </c>
      <c r="N5108" s="1">
        <v>612.88</v>
      </c>
      <c r="O5108">
        <v>0.21</v>
      </c>
    </row>
    <row r="5109" spans="1:15" x14ac:dyDescent="0.3">
      <c r="A5109" t="str">
        <f xml:space="preserve"> _xlfn.XLOOKUP(H5109, 'Customers'!B:B, 'Customers'!A:A)</f>
        <v>CUST_167</v>
      </c>
      <c r="B5109" t="str">
        <f>_xlfn.XLOOKUP(L5109, Products!C:C, Products!A:A)</f>
        <v>PROD_3</v>
      </c>
      <c r="C5109">
        <v>5108</v>
      </c>
      <c r="D5109" s="2" t="s">
        <v>1029</v>
      </c>
      <c r="E5109">
        <f>YEAR(Orders[[#This Row],[Order_Date]])</f>
        <v>2022</v>
      </c>
      <c r="F5109">
        <f>MONTH(Orders[[#This Row],[Order_Date]])</f>
        <v>2</v>
      </c>
      <c r="G5109" s="2" t="s">
        <v>154</v>
      </c>
      <c r="H5109" t="s">
        <v>491</v>
      </c>
      <c r="I5109" t="s">
        <v>32</v>
      </c>
      <c r="J5109" t="s">
        <v>22</v>
      </c>
      <c r="K5109" t="s">
        <v>27</v>
      </c>
      <c r="L5109" t="s">
        <v>28</v>
      </c>
      <c r="M5109" s="1">
        <v>3017.3</v>
      </c>
      <c r="N5109" s="1">
        <v>110.78</v>
      </c>
      <c r="O5109">
        <v>0.05</v>
      </c>
    </row>
    <row r="5110" spans="1:15" x14ac:dyDescent="0.3">
      <c r="A5110" t="str">
        <f xml:space="preserve"> _xlfn.XLOOKUP(H5110, 'Customers'!B:B, 'Customers'!A:A)</f>
        <v>CUST_45</v>
      </c>
      <c r="B5110" t="str">
        <f>_xlfn.XLOOKUP(L5110, Products!C:C, Products!A:A)</f>
        <v>PROD_8</v>
      </c>
      <c r="C5110">
        <v>5109</v>
      </c>
      <c r="D5110" s="2" t="s">
        <v>871</v>
      </c>
      <c r="E5110">
        <f>YEAR(Orders[[#This Row],[Order_Date]])</f>
        <v>2022</v>
      </c>
      <c r="F5110">
        <f>MONTH(Orders[[#This Row],[Order_Date]])</f>
        <v>4</v>
      </c>
      <c r="G5110" s="2" t="s">
        <v>850</v>
      </c>
      <c r="H5110" t="s">
        <v>162</v>
      </c>
      <c r="I5110" t="s">
        <v>14</v>
      </c>
      <c r="J5110" t="s">
        <v>22</v>
      </c>
      <c r="K5110" t="s">
        <v>27</v>
      </c>
      <c r="L5110" t="s">
        <v>73</v>
      </c>
      <c r="M5110" s="1">
        <v>9622.5400000000009</v>
      </c>
      <c r="N5110" s="1">
        <v>1505.99</v>
      </c>
      <c r="O5110">
        <v>0.27</v>
      </c>
    </row>
    <row r="5111" spans="1:15" x14ac:dyDescent="0.3">
      <c r="A5111" t="str">
        <f xml:space="preserve"> _xlfn.XLOOKUP(H5111, 'Customers'!B:B, 'Customers'!A:A)</f>
        <v>CUST_527</v>
      </c>
      <c r="B5111" t="str">
        <f>_xlfn.XLOOKUP(L5111, Products!C:C, Products!A:A)</f>
        <v>PROD_6</v>
      </c>
      <c r="C5111">
        <v>5110</v>
      </c>
      <c r="D5111" s="2" t="s">
        <v>490</v>
      </c>
      <c r="E5111">
        <f>YEAR(Orders[[#This Row],[Order_Date]])</f>
        <v>2023</v>
      </c>
      <c r="F5111">
        <f>MONTH(Orders[[#This Row],[Order_Date]])</f>
        <v>1</v>
      </c>
      <c r="G5111" s="2" t="s">
        <v>125</v>
      </c>
      <c r="H5111" t="s">
        <v>1203</v>
      </c>
      <c r="I5111" t="s">
        <v>14</v>
      </c>
      <c r="J5111" t="s">
        <v>33</v>
      </c>
      <c r="K5111" t="s">
        <v>34</v>
      </c>
      <c r="L5111" t="s">
        <v>52</v>
      </c>
      <c r="M5111" s="1">
        <v>9457.0300000000007</v>
      </c>
      <c r="N5111" s="1">
        <v>-25.22</v>
      </c>
      <c r="O5111">
        <v>0.08</v>
      </c>
    </row>
    <row r="5112" spans="1:15" x14ac:dyDescent="0.3">
      <c r="A5112" t="str">
        <f xml:space="preserve"> _xlfn.XLOOKUP(H5112, 'Customers'!B:B, 'Customers'!A:A)</f>
        <v>CUST_83</v>
      </c>
      <c r="B5112" t="str">
        <f>_xlfn.XLOOKUP(L5112, Products!C:C, Products!A:A)</f>
        <v>PROD_5</v>
      </c>
      <c r="C5112">
        <v>5111</v>
      </c>
      <c r="D5112" s="2" t="s">
        <v>404</v>
      </c>
      <c r="E5112">
        <f>YEAR(Orders[[#This Row],[Order_Date]])</f>
        <v>2022</v>
      </c>
      <c r="F5112">
        <f>MONTH(Orders[[#This Row],[Order_Date]])</f>
        <v>8</v>
      </c>
      <c r="G5112" s="2" t="s">
        <v>215</v>
      </c>
      <c r="H5112" t="s">
        <v>265</v>
      </c>
      <c r="I5112" t="s">
        <v>32</v>
      </c>
      <c r="J5112" t="s">
        <v>33</v>
      </c>
      <c r="K5112" t="s">
        <v>34</v>
      </c>
      <c r="L5112" t="s">
        <v>39</v>
      </c>
      <c r="M5112" s="1">
        <v>4263.4799999999996</v>
      </c>
      <c r="N5112" s="1">
        <v>482.24</v>
      </c>
      <c r="O5112">
        <v>0.21</v>
      </c>
    </row>
    <row r="5113" spans="1:15" x14ac:dyDescent="0.3">
      <c r="A5113" t="str">
        <f xml:space="preserve"> _xlfn.XLOOKUP(H5113, 'Customers'!B:B, 'Customers'!A:A)</f>
        <v>CUST_99</v>
      </c>
      <c r="B5113" t="str">
        <f>_xlfn.XLOOKUP(L5113, Products!C:C, Products!A:A)</f>
        <v>PROD_8</v>
      </c>
      <c r="C5113">
        <v>5112</v>
      </c>
      <c r="D5113" s="2" t="s">
        <v>970</v>
      </c>
      <c r="E5113">
        <f>YEAR(Orders[[#This Row],[Order_Date]])</f>
        <v>2022</v>
      </c>
      <c r="F5113">
        <f>MONTH(Orders[[#This Row],[Order_Date]])</f>
        <v>12</v>
      </c>
      <c r="G5113" s="2" t="s">
        <v>623</v>
      </c>
      <c r="H5113" t="s">
        <v>312</v>
      </c>
      <c r="I5113" t="s">
        <v>21</v>
      </c>
      <c r="J5113" t="s">
        <v>15</v>
      </c>
      <c r="K5113" t="s">
        <v>27</v>
      </c>
      <c r="L5113" t="s">
        <v>73</v>
      </c>
      <c r="M5113" s="1">
        <v>4460.3500000000004</v>
      </c>
      <c r="N5113" s="1">
        <v>562.1</v>
      </c>
      <c r="O5113">
        <v>0.24</v>
      </c>
    </row>
    <row r="5114" spans="1:15" x14ac:dyDescent="0.3">
      <c r="A5114" t="str">
        <f xml:space="preserve"> _xlfn.XLOOKUP(H5114, 'Customers'!B:B, 'Customers'!A:A)</f>
        <v>CUST_287</v>
      </c>
      <c r="B5114" t="str">
        <f>_xlfn.XLOOKUP(L5114, Products!C:C, Products!A:A)</f>
        <v>PROD_1</v>
      </c>
      <c r="C5114">
        <v>5113</v>
      </c>
      <c r="D5114" s="2" t="s">
        <v>201</v>
      </c>
      <c r="E5114">
        <f>YEAR(Orders[[#This Row],[Order_Date]])</f>
        <v>2023</v>
      </c>
      <c r="F5114">
        <f>MONTH(Orders[[#This Row],[Order_Date]])</f>
        <v>1</v>
      </c>
      <c r="G5114" s="2" t="s">
        <v>396</v>
      </c>
      <c r="H5114" t="s">
        <v>765</v>
      </c>
      <c r="I5114" t="s">
        <v>14</v>
      </c>
      <c r="J5114" t="s">
        <v>33</v>
      </c>
      <c r="K5114" t="s">
        <v>27</v>
      </c>
      <c r="L5114" t="s">
        <v>17</v>
      </c>
      <c r="M5114" s="1">
        <v>3528.96</v>
      </c>
      <c r="N5114" s="1">
        <v>947.72</v>
      </c>
      <c r="O5114">
        <v>0.15</v>
      </c>
    </row>
    <row r="5115" spans="1:15" x14ac:dyDescent="0.3">
      <c r="A5115" t="str">
        <f xml:space="preserve"> _xlfn.XLOOKUP(H5115, 'Customers'!B:B, 'Customers'!A:A)</f>
        <v>CUST_101</v>
      </c>
      <c r="B5115" t="str">
        <f>_xlfn.XLOOKUP(L5115, Products!C:C, Products!A:A)</f>
        <v>PROD_1</v>
      </c>
      <c r="C5115">
        <v>5114</v>
      </c>
      <c r="D5115" s="2" t="s">
        <v>460</v>
      </c>
      <c r="E5115">
        <f>YEAR(Orders[[#This Row],[Order_Date]])</f>
        <v>2023</v>
      </c>
      <c r="F5115">
        <f>MONTH(Orders[[#This Row],[Order_Date]])</f>
        <v>4</v>
      </c>
      <c r="G5115" s="2" t="s">
        <v>453</v>
      </c>
      <c r="H5115" t="s">
        <v>317</v>
      </c>
      <c r="I5115" t="s">
        <v>14</v>
      </c>
      <c r="J5115" t="s">
        <v>15</v>
      </c>
      <c r="K5115" t="s">
        <v>16</v>
      </c>
      <c r="L5115" t="s">
        <v>17</v>
      </c>
      <c r="M5115" s="1">
        <v>5163.01</v>
      </c>
      <c r="N5115" s="1">
        <v>1188.8800000000001</v>
      </c>
      <c r="O5115">
        <v>0.04</v>
      </c>
    </row>
    <row r="5116" spans="1:15" x14ac:dyDescent="0.3">
      <c r="A5116" t="str">
        <f xml:space="preserve"> _xlfn.XLOOKUP(H5116, 'Customers'!B:B, 'Customers'!A:A)</f>
        <v>CUST_678</v>
      </c>
      <c r="B5116" t="str">
        <f>_xlfn.XLOOKUP(L5116, Products!C:C, Products!A:A)</f>
        <v>PROD_5</v>
      </c>
      <c r="C5116">
        <v>5115</v>
      </c>
      <c r="D5116" s="2" t="s">
        <v>151</v>
      </c>
      <c r="E5116">
        <f>YEAR(Orders[[#This Row],[Order_Date]])</f>
        <v>2022</v>
      </c>
      <c r="F5116">
        <f>MONTH(Orders[[#This Row],[Order_Date]])</f>
        <v>6</v>
      </c>
      <c r="G5116" s="2" t="s">
        <v>152</v>
      </c>
      <c r="H5116" t="s">
        <v>1413</v>
      </c>
      <c r="I5116" t="s">
        <v>21</v>
      </c>
      <c r="J5116" t="s">
        <v>15</v>
      </c>
      <c r="K5116" t="s">
        <v>34</v>
      </c>
      <c r="L5116" t="s">
        <v>39</v>
      </c>
      <c r="M5116" s="1">
        <v>6390.12</v>
      </c>
      <c r="N5116" s="1">
        <v>-583.79</v>
      </c>
      <c r="O5116">
        <v>0.05</v>
      </c>
    </row>
    <row r="5117" spans="1:15" x14ac:dyDescent="0.3">
      <c r="A5117" t="str">
        <f xml:space="preserve"> _xlfn.XLOOKUP(H5117, 'Customers'!B:B, 'Customers'!A:A)</f>
        <v>CUST_310</v>
      </c>
      <c r="B5117" t="str">
        <f>_xlfn.XLOOKUP(L5117, Products!C:C, Products!A:A)</f>
        <v>PROD_7</v>
      </c>
      <c r="C5117">
        <v>5116</v>
      </c>
      <c r="D5117" s="2" t="s">
        <v>888</v>
      </c>
      <c r="E5117">
        <f>YEAR(Orders[[#This Row],[Order_Date]])</f>
        <v>2023</v>
      </c>
      <c r="F5117">
        <f>MONTH(Orders[[#This Row],[Order_Date]])</f>
        <v>9</v>
      </c>
      <c r="G5117" s="2" t="s">
        <v>290</v>
      </c>
      <c r="H5117" t="s">
        <v>810</v>
      </c>
      <c r="I5117" t="s">
        <v>21</v>
      </c>
      <c r="J5117" t="s">
        <v>22</v>
      </c>
      <c r="K5117" t="s">
        <v>16</v>
      </c>
      <c r="L5117" t="s">
        <v>66</v>
      </c>
      <c r="M5117" s="1">
        <v>1668.42</v>
      </c>
      <c r="N5117" s="1">
        <v>-67.88</v>
      </c>
      <c r="O5117">
        <v>0.06</v>
      </c>
    </row>
    <row r="5118" spans="1:15" x14ac:dyDescent="0.3">
      <c r="A5118" t="str">
        <f xml:space="preserve"> _xlfn.XLOOKUP(H5118, 'Customers'!B:B, 'Customers'!A:A)</f>
        <v>CUST_388</v>
      </c>
      <c r="B5118" t="str">
        <f>_xlfn.XLOOKUP(L5118, Products!C:C, Products!A:A)</f>
        <v>PROD_2</v>
      </c>
      <c r="C5118">
        <v>5117</v>
      </c>
      <c r="D5118" s="2" t="s">
        <v>246</v>
      </c>
      <c r="E5118">
        <f>YEAR(Orders[[#This Row],[Order_Date]])</f>
        <v>2022</v>
      </c>
      <c r="F5118">
        <f>MONTH(Orders[[#This Row],[Order_Date]])</f>
        <v>6</v>
      </c>
      <c r="G5118" s="2" t="s">
        <v>627</v>
      </c>
      <c r="H5118" t="s">
        <v>962</v>
      </c>
      <c r="I5118" t="s">
        <v>14</v>
      </c>
      <c r="J5118" t="s">
        <v>65</v>
      </c>
      <c r="K5118" t="s">
        <v>16</v>
      </c>
      <c r="L5118" t="s">
        <v>23</v>
      </c>
      <c r="M5118" s="1">
        <v>749.39</v>
      </c>
      <c r="N5118" s="1">
        <v>163.16999999999999</v>
      </c>
      <c r="O5118">
        <v>7.0000000000000007E-2</v>
      </c>
    </row>
    <row r="5119" spans="1:15" x14ac:dyDescent="0.3">
      <c r="A5119" t="str">
        <f xml:space="preserve"> _xlfn.XLOOKUP(H5119, 'Customers'!B:B, 'Customers'!A:A)</f>
        <v>CUST_803</v>
      </c>
      <c r="B5119" t="str">
        <f>_xlfn.XLOOKUP(L5119, Products!C:C, Products!A:A)</f>
        <v>PROD_1</v>
      </c>
      <c r="C5119">
        <v>5118</v>
      </c>
      <c r="D5119" s="2" t="s">
        <v>554</v>
      </c>
      <c r="E5119">
        <f>YEAR(Orders[[#This Row],[Order_Date]])</f>
        <v>2023</v>
      </c>
      <c r="F5119">
        <f>MONTH(Orders[[#This Row],[Order_Date]])</f>
        <v>3</v>
      </c>
      <c r="G5119" s="2" t="s">
        <v>40</v>
      </c>
      <c r="H5119" t="s">
        <v>1553</v>
      </c>
      <c r="I5119" t="s">
        <v>21</v>
      </c>
      <c r="J5119" t="s">
        <v>33</v>
      </c>
      <c r="K5119" t="s">
        <v>27</v>
      </c>
      <c r="L5119" t="s">
        <v>17</v>
      </c>
      <c r="M5119" s="1">
        <v>4265.3599999999997</v>
      </c>
      <c r="N5119" s="1">
        <v>684.26</v>
      </c>
      <c r="O5119">
        <v>0.19</v>
      </c>
    </row>
    <row r="5120" spans="1:15" x14ac:dyDescent="0.3">
      <c r="A5120" t="str">
        <f xml:space="preserve"> _xlfn.XLOOKUP(H5120, 'Customers'!B:B, 'Customers'!A:A)</f>
        <v>CUST_106</v>
      </c>
      <c r="B5120" t="str">
        <f>_xlfn.XLOOKUP(L5120, Products!C:C, Products!A:A)</f>
        <v>PROD_5</v>
      </c>
      <c r="C5120">
        <v>5119</v>
      </c>
      <c r="D5120" s="2" t="s">
        <v>348</v>
      </c>
      <c r="E5120">
        <f>YEAR(Orders[[#This Row],[Order_Date]])</f>
        <v>2023</v>
      </c>
      <c r="F5120">
        <f>MONTH(Orders[[#This Row],[Order_Date]])</f>
        <v>7</v>
      </c>
      <c r="G5120" s="2" t="s">
        <v>349</v>
      </c>
      <c r="H5120" t="s">
        <v>331</v>
      </c>
      <c r="I5120" t="s">
        <v>21</v>
      </c>
      <c r="J5120" t="s">
        <v>22</v>
      </c>
      <c r="K5120" t="s">
        <v>34</v>
      </c>
      <c r="L5120" t="s">
        <v>39</v>
      </c>
      <c r="M5120" s="1">
        <v>8368.77</v>
      </c>
      <c r="N5120" s="1">
        <v>1107.9000000000001</v>
      </c>
      <c r="O5120">
        <v>0.16</v>
      </c>
    </row>
    <row r="5121" spans="1:15" x14ac:dyDescent="0.3">
      <c r="A5121" t="str">
        <f xml:space="preserve"> _xlfn.XLOOKUP(H5121, 'Customers'!B:B, 'Customers'!A:A)</f>
        <v>CUST_913</v>
      </c>
      <c r="B5121" t="str">
        <f>_xlfn.XLOOKUP(L5121, Products!C:C, Products!A:A)</f>
        <v>PROD_8</v>
      </c>
      <c r="C5121">
        <v>5120</v>
      </c>
      <c r="D5121" s="2" t="s">
        <v>519</v>
      </c>
      <c r="E5121">
        <f>YEAR(Orders[[#This Row],[Order_Date]])</f>
        <v>2022</v>
      </c>
      <c r="F5121">
        <f>MONTH(Orders[[#This Row],[Order_Date]])</f>
        <v>6</v>
      </c>
      <c r="G5121" s="2" t="s">
        <v>898</v>
      </c>
      <c r="H5121" t="s">
        <v>1672</v>
      </c>
      <c r="I5121" t="s">
        <v>14</v>
      </c>
      <c r="J5121" t="s">
        <v>22</v>
      </c>
      <c r="K5121" t="s">
        <v>27</v>
      </c>
      <c r="L5121" t="s">
        <v>73</v>
      </c>
      <c r="M5121" s="1">
        <v>6357.02</v>
      </c>
      <c r="N5121" s="1">
        <v>1277.8499999999999</v>
      </c>
      <c r="O5121">
        <v>7.0000000000000007E-2</v>
      </c>
    </row>
    <row r="5122" spans="1:15" x14ac:dyDescent="0.3">
      <c r="A5122" t="str">
        <f xml:space="preserve"> _xlfn.XLOOKUP(H5122, 'Customers'!B:B, 'Customers'!A:A)</f>
        <v>CUST_221</v>
      </c>
      <c r="B5122" t="str">
        <f>_xlfn.XLOOKUP(L5122, Products!C:C, Products!A:A)</f>
        <v>PROD_4</v>
      </c>
      <c r="C5122">
        <v>5121</v>
      </c>
      <c r="D5122" s="2" t="s">
        <v>613</v>
      </c>
      <c r="E5122">
        <f>YEAR(Orders[[#This Row],[Order_Date]])</f>
        <v>2023</v>
      </c>
      <c r="F5122">
        <f>MONTH(Orders[[#This Row],[Order_Date]])</f>
        <v>11</v>
      </c>
      <c r="G5122" s="2" t="s">
        <v>283</v>
      </c>
      <c r="H5122" t="s">
        <v>621</v>
      </c>
      <c r="I5122" t="s">
        <v>32</v>
      </c>
      <c r="J5122" t="s">
        <v>65</v>
      </c>
      <c r="K5122" t="s">
        <v>34</v>
      </c>
      <c r="L5122" t="s">
        <v>35</v>
      </c>
      <c r="M5122" s="1">
        <v>7345.45</v>
      </c>
      <c r="N5122" s="1">
        <v>1721.23</v>
      </c>
      <c r="O5122">
        <v>0.18</v>
      </c>
    </row>
    <row r="5123" spans="1:15" x14ac:dyDescent="0.3">
      <c r="A5123" t="str">
        <f xml:space="preserve"> _xlfn.XLOOKUP(H5123, 'Customers'!B:B, 'Customers'!A:A)</f>
        <v>CUST_884</v>
      </c>
      <c r="B5123" t="str">
        <f>_xlfn.XLOOKUP(L5123, Products!C:C, Products!A:A)</f>
        <v>PROD_1</v>
      </c>
      <c r="C5123">
        <v>5122</v>
      </c>
      <c r="D5123" s="2" t="s">
        <v>759</v>
      </c>
      <c r="E5123">
        <f>YEAR(Orders[[#This Row],[Order_Date]])</f>
        <v>2023</v>
      </c>
      <c r="F5123">
        <f>MONTH(Orders[[#This Row],[Order_Date]])</f>
        <v>8</v>
      </c>
      <c r="G5123" s="2" t="s">
        <v>228</v>
      </c>
      <c r="H5123" t="s">
        <v>1640</v>
      </c>
      <c r="I5123" t="s">
        <v>32</v>
      </c>
      <c r="J5123" t="s">
        <v>65</v>
      </c>
      <c r="K5123" t="s">
        <v>27</v>
      </c>
      <c r="L5123" t="s">
        <v>17</v>
      </c>
      <c r="M5123" s="1">
        <v>9677.25</v>
      </c>
      <c r="N5123" s="1">
        <v>1666.54</v>
      </c>
      <c r="O5123">
        <v>0.08</v>
      </c>
    </row>
    <row r="5124" spans="1:15" x14ac:dyDescent="0.3">
      <c r="A5124" t="str">
        <f xml:space="preserve"> _xlfn.XLOOKUP(H5124, 'Customers'!B:B, 'Customers'!A:A)</f>
        <v>CUST_639</v>
      </c>
      <c r="B5124" t="str">
        <f>_xlfn.XLOOKUP(L5124, Products!C:C, Products!A:A)</f>
        <v>PROD_8</v>
      </c>
      <c r="C5124">
        <v>5123</v>
      </c>
      <c r="D5124" s="2" t="s">
        <v>830</v>
      </c>
      <c r="E5124">
        <f>YEAR(Orders[[#This Row],[Order_Date]])</f>
        <v>2022</v>
      </c>
      <c r="F5124">
        <f>MONTH(Orders[[#This Row],[Order_Date]])</f>
        <v>6</v>
      </c>
      <c r="G5124" s="2" t="s">
        <v>1384</v>
      </c>
      <c r="H5124" t="s">
        <v>1363</v>
      </c>
      <c r="I5124" t="s">
        <v>32</v>
      </c>
      <c r="J5124" t="s">
        <v>15</v>
      </c>
      <c r="K5124" t="s">
        <v>27</v>
      </c>
      <c r="L5124" t="s">
        <v>73</v>
      </c>
      <c r="M5124" s="1">
        <v>1252.93</v>
      </c>
      <c r="N5124" s="1">
        <v>-108.5</v>
      </c>
      <c r="O5124">
        <v>0.12</v>
      </c>
    </row>
    <row r="5125" spans="1:15" x14ac:dyDescent="0.3">
      <c r="A5125" t="str">
        <f xml:space="preserve"> _xlfn.XLOOKUP(H5125, 'Customers'!B:B, 'Customers'!A:A)</f>
        <v>CUST_700</v>
      </c>
      <c r="B5125" t="str">
        <f>_xlfn.XLOOKUP(L5125, Products!C:C, Products!A:A)</f>
        <v>PROD_4</v>
      </c>
      <c r="C5125">
        <v>5124</v>
      </c>
      <c r="D5125" s="2" t="s">
        <v>18</v>
      </c>
      <c r="E5125">
        <f>YEAR(Orders[[#This Row],[Order_Date]])</f>
        <v>2023</v>
      </c>
      <c r="F5125">
        <f>MONTH(Orders[[#This Row],[Order_Date]])</f>
        <v>4</v>
      </c>
      <c r="G5125" s="2" t="s">
        <v>467</v>
      </c>
      <c r="H5125" t="s">
        <v>1439</v>
      </c>
      <c r="I5125" t="s">
        <v>14</v>
      </c>
      <c r="J5125" t="s">
        <v>22</v>
      </c>
      <c r="K5125" t="s">
        <v>34</v>
      </c>
      <c r="L5125" t="s">
        <v>35</v>
      </c>
      <c r="M5125" s="1">
        <v>2955.07</v>
      </c>
      <c r="N5125" s="1">
        <v>-180.07</v>
      </c>
      <c r="O5125">
        <v>0.24</v>
      </c>
    </row>
    <row r="5126" spans="1:15" x14ac:dyDescent="0.3">
      <c r="A5126" t="str">
        <f xml:space="preserve"> _xlfn.XLOOKUP(H5126, 'Customers'!B:B, 'Customers'!A:A)</f>
        <v>CUST_787</v>
      </c>
      <c r="B5126" t="str">
        <f>_xlfn.XLOOKUP(L5126, Products!C:C, Products!A:A)</f>
        <v>PROD_6</v>
      </c>
      <c r="C5126">
        <v>5125</v>
      </c>
      <c r="D5126" s="2" t="s">
        <v>560</v>
      </c>
      <c r="E5126">
        <f>YEAR(Orders[[#This Row],[Order_Date]])</f>
        <v>2022</v>
      </c>
      <c r="F5126">
        <f>MONTH(Orders[[#This Row],[Order_Date]])</f>
        <v>3</v>
      </c>
      <c r="G5126" s="2" t="s">
        <v>935</v>
      </c>
      <c r="H5126" t="s">
        <v>1535</v>
      </c>
      <c r="I5126" t="s">
        <v>21</v>
      </c>
      <c r="J5126" t="s">
        <v>65</v>
      </c>
      <c r="K5126" t="s">
        <v>34</v>
      </c>
      <c r="L5126" t="s">
        <v>52</v>
      </c>
      <c r="M5126" s="1">
        <v>428.46</v>
      </c>
      <c r="N5126" s="1">
        <v>47.06</v>
      </c>
      <c r="O5126">
        <v>0.03</v>
      </c>
    </row>
    <row r="5127" spans="1:15" x14ac:dyDescent="0.3">
      <c r="A5127" t="str">
        <f xml:space="preserve"> _xlfn.XLOOKUP(H5127, 'Customers'!B:B, 'Customers'!A:A)</f>
        <v>CUST_652</v>
      </c>
      <c r="B5127" t="str">
        <f>_xlfn.XLOOKUP(L5127, Products!C:C, Products!A:A)</f>
        <v>PROD_5</v>
      </c>
      <c r="C5127">
        <v>5126</v>
      </c>
      <c r="D5127" s="2" t="s">
        <v>143</v>
      </c>
      <c r="E5127">
        <f>YEAR(Orders[[#This Row],[Order_Date]])</f>
        <v>2023</v>
      </c>
      <c r="F5127">
        <f>MONTH(Orders[[#This Row],[Order_Date]])</f>
        <v>8</v>
      </c>
      <c r="G5127" s="2" t="s">
        <v>149</v>
      </c>
      <c r="H5127" t="s">
        <v>1379</v>
      </c>
      <c r="I5127" t="s">
        <v>32</v>
      </c>
      <c r="J5127" t="s">
        <v>22</v>
      </c>
      <c r="K5127" t="s">
        <v>34</v>
      </c>
      <c r="L5127" t="s">
        <v>39</v>
      </c>
      <c r="M5127" s="1">
        <v>667.78</v>
      </c>
      <c r="N5127" s="1">
        <v>-43.82</v>
      </c>
      <c r="O5127">
        <v>7.0000000000000007E-2</v>
      </c>
    </row>
    <row r="5128" spans="1:15" x14ac:dyDescent="0.3">
      <c r="A5128" t="str">
        <f xml:space="preserve"> _xlfn.XLOOKUP(H5128, 'Customers'!B:B, 'Customers'!A:A)</f>
        <v>CUST_360</v>
      </c>
      <c r="B5128" t="str">
        <f>_xlfn.XLOOKUP(L5128, Products!C:C, Products!A:A)</f>
        <v>PROD_1</v>
      </c>
      <c r="C5128">
        <v>5127</v>
      </c>
      <c r="D5128" s="2" t="s">
        <v>771</v>
      </c>
      <c r="E5128">
        <f>YEAR(Orders[[#This Row],[Order_Date]])</f>
        <v>2023</v>
      </c>
      <c r="F5128">
        <f>MONTH(Orders[[#This Row],[Order_Date]])</f>
        <v>10</v>
      </c>
      <c r="G5128" s="2" t="s">
        <v>447</v>
      </c>
      <c r="H5128" t="s">
        <v>903</v>
      </c>
      <c r="I5128" t="s">
        <v>14</v>
      </c>
      <c r="J5128" t="s">
        <v>15</v>
      </c>
      <c r="K5128" t="s">
        <v>16</v>
      </c>
      <c r="L5128" t="s">
        <v>17</v>
      </c>
      <c r="M5128" s="1">
        <v>2402.56</v>
      </c>
      <c r="N5128" s="1">
        <v>427.69</v>
      </c>
      <c r="O5128">
        <v>0.13</v>
      </c>
    </row>
    <row r="5129" spans="1:15" x14ac:dyDescent="0.3">
      <c r="A5129" t="str">
        <f xml:space="preserve"> _xlfn.XLOOKUP(H5129, 'Customers'!B:B, 'Customers'!A:A)</f>
        <v>CUST_633</v>
      </c>
      <c r="B5129" t="str">
        <f>_xlfn.XLOOKUP(L5129, Products!C:C, Products!A:A)</f>
        <v>PROD_1</v>
      </c>
      <c r="C5129">
        <v>5128</v>
      </c>
      <c r="D5129" s="2" t="s">
        <v>435</v>
      </c>
      <c r="E5129">
        <f>YEAR(Orders[[#This Row],[Order_Date]])</f>
        <v>2022</v>
      </c>
      <c r="F5129">
        <f>MONTH(Orders[[#This Row],[Order_Date]])</f>
        <v>4</v>
      </c>
      <c r="G5129" s="2" t="s">
        <v>655</v>
      </c>
      <c r="H5129" t="s">
        <v>1357</v>
      </c>
      <c r="I5129" t="s">
        <v>32</v>
      </c>
      <c r="J5129" t="s">
        <v>22</v>
      </c>
      <c r="K5129" t="s">
        <v>16</v>
      </c>
      <c r="L5129" t="s">
        <v>17</v>
      </c>
      <c r="M5129" s="1">
        <v>9322.4699999999993</v>
      </c>
      <c r="N5129" s="1">
        <v>1340.21</v>
      </c>
      <c r="O5129">
        <v>0.19</v>
      </c>
    </row>
    <row r="5130" spans="1:15" x14ac:dyDescent="0.3">
      <c r="A5130" t="str">
        <f xml:space="preserve"> _xlfn.XLOOKUP(H5130, 'Customers'!B:B, 'Customers'!A:A)</f>
        <v>CUST_254</v>
      </c>
      <c r="B5130" t="str">
        <f>_xlfn.XLOOKUP(L5130, Products!C:C, Products!A:A)</f>
        <v>PROD_2</v>
      </c>
      <c r="C5130">
        <v>5129</v>
      </c>
      <c r="D5130" s="2" t="s">
        <v>728</v>
      </c>
      <c r="E5130">
        <f>YEAR(Orders[[#This Row],[Order_Date]])</f>
        <v>2022</v>
      </c>
      <c r="F5130">
        <f>MONTH(Orders[[#This Row],[Order_Date]])</f>
        <v>9</v>
      </c>
      <c r="G5130" s="2" t="s">
        <v>156</v>
      </c>
      <c r="H5130" t="s">
        <v>698</v>
      </c>
      <c r="I5130" t="s">
        <v>32</v>
      </c>
      <c r="J5130" t="s">
        <v>15</v>
      </c>
      <c r="K5130" t="s">
        <v>16</v>
      </c>
      <c r="L5130" t="s">
        <v>23</v>
      </c>
      <c r="M5130" s="1">
        <v>1003.24</v>
      </c>
      <c r="N5130" s="1">
        <v>-16.399999999999999</v>
      </c>
      <c r="O5130">
        <v>0.01</v>
      </c>
    </row>
    <row r="5131" spans="1:15" x14ac:dyDescent="0.3">
      <c r="A5131" t="str">
        <f xml:space="preserve"> _xlfn.XLOOKUP(H5131, 'Customers'!B:B, 'Customers'!A:A)</f>
        <v>CUST_53</v>
      </c>
      <c r="B5131" t="str">
        <f>_xlfn.XLOOKUP(L5131, Products!C:C, Products!A:A)</f>
        <v>PROD_2</v>
      </c>
      <c r="C5131">
        <v>5130</v>
      </c>
      <c r="D5131" s="2" t="s">
        <v>363</v>
      </c>
      <c r="E5131">
        <f>YEAR(Orders[[#This Row],[Order_Date]])</f>
        <v>2023</v>
      </c>
      <c r="F5131">
        <f>MONTH(Orders[[#This Row],[Order_Date]])</f>
        <v>11</v>
      </c>
      <c r="G5131" s="2" t="s">
        <v>1046</v>
      </c>
      <c r="H5131" t="s">
        <v>184</v>
      </c>
      <c r="I5131" t="s">
        <v>14</v>
      </c>
      <c r="J5131" t="s">
        <v>15</v>
      </c>
      <c r="K5131" t="s">
        <v>16</v>
      </c>
      <c r="L5131" t="s">
        <v>23</v>
      </c>
      <c r="M5131" s="1">
        <v>8287.1</v>
      </c>
      <c r="N5131" s="1">
        <v>1794.64</v>
      </c>
      <c r="O5131">
        <v>0.22</v>
      </c>
    </row>
    <row r="5132" spans="1:15" x14ac:dyDescent="0.3">
      <c r="A5132" t="str">
        <f xml:space="preserve"> _xlfn.XLOOKUP(H5132, 'Customers'!B:B, 'Customers'!A:A)</f>
        <v>CUST_368</v>
      </c>
      <c r="B5132" t="str">
        <f>_xlfn.XLOOKUP(L5132, Products!C:C, Products!A:A)</f>
        <v>PROD_8</v>
      </c>
      <c r="C5132">
        <v>5131</v>
      </c>
      <c r="D5132" s="2" t="s">
        <v>1110</v>
      </c>
      <c r="E5132">
        <f>YEAR(Orders[[#This Row],[Order_Date]])</f>
        <v>2023</v>
      </c>
      <c r="F5132">
        <f>MONTH(Orders[[#This Row],[Order_Date]])</f>
        <v>3</v>
      </c>
      <c r="G5132" s="2" t="s">
        <v>1494</v>
      </c>
      <c r="H5132" t="s">
        <v>919</v>
      </c>
      <c r="I5132" t="s">
        <v>14</v>
      </c>
      <c r="J5132" t="s">
        <v>15</v>
      </c>
      <c r="K5132" t="s">
        <v>27</v>
      </c>
      <c r="L5132" t="s">
        <v>73</v>
      </c>
      <c r="M5132" s="1">
        <v>8055.7</v>
      </c>
      <c r="N5132" s="1">
        <v>2372.62</v>
      </c>
      <c r="O5132">
        <v>0.16</v>
      </c>
    </row>
    <row r="5133" spans="1:15" x14ac:dyDescent="0.3">
      <c r="A5133" t="str">
        <f xml:space="preserve"> _xlfn.XLOOKUP(H5133, 'Customers'!B:B, 'Customers'!A:A)</f>
        <v>CUST_656</v>
      </c>
      <c r="B5133" t="str">
        <f>_xlfn.XLOOKUP(L5133, Products!C:C, Products!A:A)</f>
        <v>PROD_7</v>
      </c>
      <c r="C5133">
        <v>5132</v>
      </c>
      <c r="D5133" s="2" t="s">
        <v>597</v>
      </c>
      <c r="E5133">
        <f>YEAR(Orders[[#This Row],[Order_Date]])</f>
        <v>2023</v>
      </c>
      <c r="F5133">
        <f>MONTH(Orders[[#This Row],[Order_Date]])</f>
        <v>12</v>
      </c>
      <c r="G5133" s="2" t="s">
        <v>1241</v>
      </c>
      <c r="H5133" t="s">
        <v>1385</v>
      </c>
      <c r="I5133" t="s">
        <v>32</v>
      </c>
      <c r="J5133" t="s">
        <v>22</v>
      </c>
      <c r="K5133" t="s">
        <v>16</v>
      </c>
      <c r="L5133" t="s">
        <v>66</v>
      </c>
      <c r="M5133" s="1">
        <v>1597.92</v>
      </c>
      <c r="N5133" s="1">
        <v>257.89999999999998</v>
      </c>
      <c r="O5133">
        <v>0.15</v>
      </c>
    </row>
    <row r="5134" spans="1:15" x14ac:dyDescent="0.3">
      <c r="A5134" t="str">
        <f xml:space="preserve"> _xlfn.XLOOKUP(H5134, 'Customers'!B:B, 'Customers'!A:A)</f>
        <v>CUST_285</v>
      </c>
      <c r="B5134" t="str">
        <f>_xlfn.XLOOKUP(L5134, Products!C:C, Products!A:A)</f>
        <v>PROD_8</v>
      </c>
      <c r="C5134">
        <v>5133</v>
      </c>
      <c r="D5134" s="2" t="s">
        <v>609</v>
      </c>
      <c r="E5134">
        <f>YEAR(Orders[[#This Row],[Order_Date]])</f>
        <v>2022</v>
      </c>
      <c r="F5134">
        <f>MONTH(Orders[[#This Row],[Order_Date]])</f>
        <v>5</v>
      </c>
      <c r="G5134" s="2" t="s">
        <v>511</v>
      </c>
      <c r="H5134" t="s">
        <v>760</v>
      </c>
      <c r="I5134" t="s">
        <v>14</v>
      </c>
      <c r="J5134" t="s">
        <v>33</v>
      </c>
      <c r="K5134" t="s">
        <v>27</v>
      </c>
      <c r="L5134" t="s">
        <v>73</v>
      </c>
      <c r="M5134" s="1">
        <v>447.7</v>
      </c>
      <c r="N5134" s="1">
        <v>58.68</v>
      </c>
      <c r="O5134">
        <v>0.13</v>
      </c>
    </row>
    <row r="5135" spans="1:15" x14ac:dyDescent="0.3">
      <c r="A5135" t="str">
        <f xml:space="preserve"> _xlfn.XLOOKUP(H5135, 'Customers'!B:B, 'Customers'!A:A)</f>
        <v>CUST_771</v>
      </c>
      <c r="B5135" t="str">
        <f>_xlfn.XLOOKUP(L5135, Products!C:C, Products!A:A)</f>
        <v>PROD_4</v>
      </c>
      <c r="C5135">
        <v>5134</v>
      </c>
      <c r="D5135" s="2" t="s">
        <v>103</v>
      </c>
      <c r="E5135">
        <f>YEAR(Orders[[#This Row],[Order_Date]])</f>
        <v>2022</v>
      </c>
      <c r="F5135">
        <f>MONTH(Orders[[#This Row],[Order_Date]])</f>
        <v>2</v>
      </c>
      <c r="G5135" s="2" t="s">
        <v>136</v>
      </c>
      <c r="H5135" t="s">
        <v>1517</v>
      </c>
      <c r="I5135" t="s">
        <v>14</v>
      </c>
      <c r="J5135" t="s">
        <v>65</v>
      </c>
      <c r="K5135" t="s">
        <v>34</v>
      </c>
      <c r="L5135" t="s">
        <v>35</v>
      </c>
      <c r="M5135" s="1">
        <v>7738.66</v>
      </c>
      <c r="N5135" s="1">
        <v>-256.99</v>
      </c>
      <c r="O5135">
        <v>0.23</v>
      </c>
    </row>
    <row r="5136" spans="1:15" x14ac:dyDescent="0.3">
      <c r="A5136" t="str">
        <f xml:space="preserve"> _xlfn.XLOOKUP(H5136, 'Customers'!B:B, 'Customers'!A:A)</f>
        <v>CUST_113</v>
      </c>
      <c r="B5136" t="str">
        <f>_xlfn.XLOOKUP(L5136, Products!C:C, Products!A:A)</f>
        <v>PROD_8</v>
      </c>
      <c r="C5136">
        <v>5135</v>
      </c>
      <c r="D5136" s="2" t="s">
        <v>214</v>
      </c>
      <c r="E5136">
        <f>YEAR(Orders[[#This Row],[Order_Date]])</f>
        <v>2022</v>
      </c>
      <c r="F5136">
        <f>MONTH(Orders[[#This Row],[Order_Date]])</f>
        <v>8</v>
      </c>
      <c r="G5136" s="2" t="s">
        <v>215</v>
      </c>
      <c r="H5136" t="s">
        <v>354</v>
      </c>
      <c r="I5136" t="s">
        <v>21</v>
      </c>
      <c r="J5136" t="s">
        <v>65</v>
      </c>
      <c r="K5136" t="s">
        <v>27</v>
      </c>
      <c r="L5136" t="s">
        <v>73</v>
      </c>
      <c r="M5136" s="1">
        <v>2042.12</v>
      </c>
      <c r="N5136" s="1">
        <v>548.45000000000005</v>
      </c>
      <c r="O5136">
        <v>0.15</v>
      </c>
    </row>
    <row r="5137" spans="1:15" x14ac:dyDescent="0.3">
      <c r="A5137" t="str">
        <f xml:space="preserve"> _xlfn.XLOOKUP(H5137, 'Customers'!B:B, 'Customers'!A:A)</f>
        <v>CUST_833</v>
      </c>
      <c r="B5137" t="str">
        <f>_xlfn.XLOOKUP(L5137, Products!C:C, Products!A:A)</f>
        <v>PROD_5</v>
      </c>
      <c r="C5137">
        <v>5136</v>
      </c>
      <c r="D5137" s="2" t="s">
        <v>218</v>
      </c>
      <c r="E5137">
        <f>YEAR(Orders[[#This Row],[Order_Date]])</f>
        <v>2023</v>
      </c>
      <c r="F5137">
        <f>MONTH(Orders[[#This Row],[Order_Date]])</f>
        <v>1</v>
      </c>
      <c r="G5137" s="2" t="s">
        <v>124</v>
      </c>
      <c r="H5137" t="s">
        <v>1586</v>
      </c>
      <c r="I5137" t="s">
        <v>21</v>
      </c>
      <c r="J5137" t="s">
        <v>65</v>
      </c>
      <c r="K5137" t="s">
        <v>34</v>
      </c>
      <c r="L5137" t="s">
        <v>39</v>
      </c>
      <c r="M5137" s="1">
        <v>9283.18</v>
      </c>
      <c r="N5137" s="1">
        <v>2297.29</v>
      </c>
      <c r="O5137">
        <v>0.03</v>
      </c>
    </row>
    <row r="5138" spans="1:15" x14ac:dyDescent="0.3">
      <c r="A5138" t="str">
        <f xml:space="preserve"> _xlfn.XLOOKUP(H5138, 'Customers'!B:B, 'Customers'!A:A)</f>
        <v>CUST_165</v>
      </c>
      <c r="B5138" t="str">
        <f>_xlfn.XLOOKUP(L5138, Products!C:C, Products!A:A)</f>
        <v>PROD_7</v>
      </c>
      <c r="C5138">
        <v>5137</v>
      </c>
      <c r="D5138" s="2" t="s">
        <v>1000</v>
      </c>
      <c r="E5138">
        <f>YEAR(Orders[[#This Row],[Order_Date]])</f>
        <v>2023</v>
      </c>
      <c r="F5138">
        <f>MONTH(Orders[[#This Row],[Order_Date]])</f>
        <v>3</v>
      </c>
      <c r="G5138" s="2" t="s">
        <v>477</v>
      </c>
      <c r="H5138" t="s">
        <v>486</v>
      </c>
      <c r="I5138" t="s">
        <v>14</v>
      </c>
      <c r="J5138" t="s">
        <v>15</v>
      </c>
      <c r="K5138" t="s">
        <v>16</v>
      </c>
      <c r="L5138" t="s">
        <v>66</v>
      </c>
      <c r="M5138" s="1">
        <v>5147.0600000000004</v>
      </c>
      <c r="N5138" s="1">
        <v>-221.56</v>
      </c>
      <c r="O5138">
        <v>0.01</v>
      </c>
    </row>
    <row r="5139" spans="1:15" x14ac:dyDescent="0.3">
      <c r="A5139" t="str">
        <f xml:space="preserve"> _xlfn.XLOOKUP(H5139, 'Customers'!B:B, 'Customers'!A:A)</f>
        <v>CUST_532</v>
      </c>
      <c r="B5139" t="str">
        <f>_xlfn.XLOOKUP(L5139, Products!C:C, Products!A:A)</f>
        <v>PROD_6</v>
      </c>
      <c r="C5139">
        <v>5138</v>
      </c>
      <c r="D5139" s="2" t="s">
        <v>747</v>
      </c>
      <c r="E5139">
        <f>YEAR(Orders[[#This Row],[Order_Date]])</f>
        <v>2023</v>
      </c>
      <c r="F5139">
        <f>MONTH(Orders[[#This Row],[Order_Date]])</f>
        <v>11</v>
      </c>
      <c r="G5139" s="2" t="s">
        <v>748</v>
      </c>
      <c r="H5139" t="s">
        <v>1212</v>
      </c>
      <c r="I5139" t="s">
        <v>32</v>
      </c>
      <c r="J5139" t="s">
        <v>15</v>
      </c>
      <c r="K5139" t="s">
        <v>34</v>
      </c>
      <c r="L5139" t="s">
        <v>52</v>
      </c>
      <c r="M5139" s="1">
        <v>6359.66</v>
      </c>
      <c r="N5139" s="1">
        <v>-180.92</v>
      </c>
      <c r="O5139">
        <v>0.27</v>
      </c>
    </row>
    <row r="5140" spans="1:15" x14ac:dyDescent="0.3">
      <c r="A5140" t="str">
        <f xml:space="preserve"> _xlfn.XLOOKUP(H5140, 'Customers'!B:B, 'Customers'!A:A)</f>
        <v>CUST_639</v>
      </c>
      <c r="B5140" t="str">
        <f>_xlfn.XLOOKUP(L5140, Products!C:C, Products!A:A)</f>
        <v>PROD_1</v>
      </c>
      <c r="C5140">
        <v>5139</v>
      </c>
      <c r="D5140" s="2" t="s">
        <v>419</v>
      </c>
      <c r="E5140">
        <f>YEAR(Orders[[#This Row],[Order_Date]])</f>
        <v>2022</v>
      </c>
      <c r="F5140">
        <f>MONTH(Orders[[#This Row],[Order_Date]])</f>
        <v>8</v>
      </c>
      <c r="G5140" s="2" t="s">
        <v>1206</v>
      </c>
      <c r="H5140" t="s">
        <v>1363</v>
      </c>
      <c r="I5140" t="s">
        <v>32</v>
      </c>
      <c r="J5140" t="s">
        <v>15</v>
      </c>
      <c r="K5140" t="s">
        <v>27</v>
      </c>
      <c r="L5140" t="s">
        <v>17</v>
      </c>
      <c r="M5140" s="1">
        <v>8927.77</v>
      </c>
      <c r="N5140" s="1">
        <v>220.22</v>
      </c>
      <c r="O5140">
        <v>0.26</v>
      </c>
    </row>
    <row r="5141" spans="1:15" x14ac:dyDescent="0.3">
      <c r="A5141" t="str">
        <f xml:space="preserve"> _xlfn.XLOOKUP(H5141, 'Customers'!B:B, 'Customers'!A:A)</f>
        <v>CUST_621</v>
      </c>
      <c r="B5141" t="str">
        <f>_xlfn.XLOOKUP(L5141, Products!C:C, Products!A:A)</f>
        <v>PROD_7</v>
      </c>
      <c r="C5141">
        <v>5140</v>
      </c>
      <c r="D5141" s="2" t="s">
        <v>947</v>
      </c>
      <c r="E5141">
        <f>YEAR(Orders[[#This Row],[Order_Date]])</f>
        <v>2022</v>
      </c>
      <c r="F5141">
        <f>MONTH(Orders[[#This Row],[Order_Date]])</f>
        <v>2</v>
      </c>
      <c r="G5141" s="2" t="s">
        <v>1029</v>
      </c>
      <c r="H5141" t="s">
        <v>1340</v>
      </c>
      <c r="I5141" t="s">
        <v>32</v>
      </c>
      <c r="J5141" t="s">
        <v>33</v>
      </c>
      <c r="K5141" t="s">
        <v>16</v>
      </c>
      <c r="L5141" t="s">
        <v>66</v>
      </c>
      <c r="M5141" s="1">
        <v>7574.84</v>
      </c>
      <c r="N5141" s="1">
        <v>381.89</v>
      </c>
      <c r="O5141">
        <v>0.23</v>
      </c>
    </row>
    <row r="5142" spans="1:15" x14ac:dyDescent="0.3">
      <c r="A5142" t="str">
        <f xml:space="preserve"> _xlfn.XLOOKUP(H5142, 'Customers'!B:B, 'Customers'!A:A)</f>
        <v>CUST_315</v>
      </c>
      <c r="B5142" t="str">
        <f>_xlfn.XLOOKUP(L5142, Products!C:C, Products!A:A)</f>
        <v>PROD_5</v>
      </c>
      <c r="C5142">
        <v>5141</v>
      </c>
      <c r="D5142" s="2" t="s">
        <v>1227</v>
      </c>
      <c r="E5142">
        <f>YEAR(Orders[[#This Row],[Order_Date]])</f>
        <v>2022</v>
      </c>
      <c r="F5142">
        <f>MONTH(Orders[[#This Row],[Order_Date]])</f>
        <v>2</v>
      </c>
      <c r="G5142" s="2" t="s">
        <v>1029</v>
      </c>
      <c r="H5142" t="s">
        <v>826</v>
      </c>
      <c r="I5142" t="s">
        <v>32</v>
      </c>
      <c r="J5142" t="s">
        <v>15</v>
      </c>
      <c r="K5142" t="s">
        <v>34</v>
      </c>
      <c r="L5142" t="s">
        <v>39</v>
      </c>
      <c r="M5142" s="1">
        <v>6909.89</v>
      </c>
      <c r="N5142" s="1">
        <v>-457.31</v>
      </c>
      <c r="O5142">
        <v>0.06</v>
      </c>
    </row>
    <row r="5143" spans="1:15" x14ac:dyDescent="0.3">
      <c r="A5143" t="str">
        <f xml:space="preserve"> _xlfn.XLOOKUP(H5143, 'Customers'!B:B, 'Customers'!A:A)</f>
        <v>CUST_328</v>
      </c>
      <c r="B5143" t="str">
        <f>_xlfn.XLOOKUP(L5143, Products!C:C, Products!A:A)</f>
        <v>PROD_5</v>
      </c>
      <c r="C5143">
        <v>5142</v>
      </c>
      <c r="D5143" s="2" t="s">
        <v>400</v>
      </c>
      <c r="E5143">
        <f>YEAR(Orders[[#This Row],[Order_Date]])</f>
        <v>2023</v>
      </c>
      <c r="F5143">
        <f>MONTH(Orders[[#This Row],[Order_Date]])</f>
        <v>5</v>
      </c>
      <c r="G5143" s="2" t="s">
        <v>1299</v>
      </c>
      <c r="H5143" t="s">
        <v>849</v>
      </c>
      <c r="I5143" t="s">
        <v>14</v>
      </c>
      <c r="J5143" t="s">
        <v>22</v>
      </c>
      <c r="K5143" t="s">
        <v>34</v>
      </c>
      <c r="L5143" t="s">
        <v>39</v>
      </c>
      <c r="M5143" s="1">
        <v>982.86</v>
      </c>
      <c r="N5143" s="1">
        <v>211.26</v>
      </c>
      <c r="O5143">
        <v>0.17</v>
      </c>
    </row>
    <row r="5144" spans="1:15" x14ac:dyDescent="0.3">
      <c r="A5144" t="str">
        <f xml:space="preserve"> _xlfn.XLOOKUP(H5144, 'Customers'!B:B, 'Customers'!A:A)</f>
        <v>CUST_208</v>
      </c>
      <c r="B5144" t="str">
        <f>_xlfn.XLOOKUP(L5144, Products!C:C, Products!A:A)</f>
        <v>PROD_3</v>
      </c>
      <c r="C5144">
        <v>5143</v>
      </c>
      <c r="D5144" s="2" t="s">
        <v>130</v>
      </c>
      <c r="E5144">
        <f>YEAR(Orders[[#This Row],[Order_Date]])</f>
        <v>2022</v>
      </c>
      <c r="F5144">
        <f>MONTH(Orders[[#This Row],[Order_Date]])</f>
        <v>7</v>
      </c>
      <c r="G5144" s="2" t="s">
        <v>131</v>
      </c>
      <c r="H5144" t="s">
        <v>594</v>
      </c>
      <c r="I5144" t="s">
        <v>32</v>
      </c>
      <c r="J5144" t="s">
        <v>22</v>
      </c>
      <c r="K5144" t="s">
        <v>27</v>
      </c>
      <c r="L5144" t="s">
        <v>28</v>
      </c>
      <c r="M5144" s="1">
        <v>8553.9500000000007</v>
      </c>
      <c r="N5144" s="1">
        <v>-318.22000000000003</v>
      </c>
      <c r="O5144">
        <v>0.2</v>
      </c>
    </row>
    <row r="5145" spans="1:15" x14ac:dyDescent="0.3">
      <c r="A5145" t="str">
        <f xml:space="preserve"> _xlfn.XLOOKUP(H5145, 'Customers'!B:B, 'Customers'!A:A)</f>
        <v>CUST_560</v>
      </c>
      <c r="B5145" t="str">
        <f>_xlfn.XLOOKUP(L5145, Products!C:C, Products!A:A)</f>
        <v>PROD_6</v>
      </c>
      <c r="C5145">
        <v>5144</v>
      </c>
      <c r="D5145" s="2" t="s">
        <v>612</v>
      </c>
      <c r="E5145">
        <f>YEAR(Orders[[#This Row],[Order_Date]])</f>
        <v>2023</v>
      </c>
      <c r="F5145">
        <f>MONTH(Orders[[#This Row],[Order_Date]])</f>
        <v>1</v>
      </c>
      <c r="G5145" s="2" t="s">
        <v>641</v>
      </c>
      <c r="H5145" t="s">
        <v>1251</v>
      </c>
      <c r="I5145" t="s">
        <v>32</v>
      </c>
      <c r="J5145" t="s">
        <v>15</v>
      </c>
      <c r="K5145" t="s">
        <v>34</v>
      </c>
      <c r="L5145" t="s">
        <v>52</v>
      </c>
      <c r="M5145" s="1">
        <v>6635.89</v>
      </c>
      <c r="N5145" s="1">
        <v>-213.17</v>
      </c>
      <c r="O5145">
        <v>0.21</v>
      </c>
    </row>
    <row r="5146" spans="1:15" x14ac:dyDescent="0.3">
      <c r="A5146" t="str">
        <f xml:space="preserve"> _xlfn.XLOOKUP(H5146, 'Customers'!B:B, 'Customers'!A:A)</f>
        <v>CUST_799</v>
      </c>
      <c r="B5146" t="str">
        <f>_xlfn.XLOOKUP(L5146, Products!C:C, Products!A:A)</f>
        <v>PROD_6</v>
      </c>
      <c r="C5146">
        <v>5145</v>
      </c>
      <c r="D5146" s="2" t="s">
        <v>1162</v>
      </c>
      <c r="E5146">
        <f>YEAR(Orders[[#This Row],[Order_Date]])</f>
        <v>2022</v>
      </c>
      <c r="F5146">
        <f>MONTH(Orders[[#This Row],[Order_Date]])</f>
        <v>1</v>
      </c>
      <c r="G5146" s="2" t="s">
        <v>274</v>
      </c>
      <c r="H5146" t="s">
        <v>1548</v>
      </c>
      <c r="I5146" t="s">
        <v>32</v>
      </c>
      <c r="J5146" t="s">
        <v>15</v>
      </c>
      <c r="K5146" t="s">
        <v>34</v>
      </c>
      <c r="L5146" t="s">
        <v>52</v>
      </c>
      <c r="M5146" s="1">
        <v>5074.51</v>
      </c>
      <c r="N5146" s="1">
        <v>-21.41</v>
      </c>
      <c r="O5146">
        <v>0.03</v>
      </c>
    </row>
    <row r="5147" spans="1:15" x14ac:dyDescent="0.3">
      <c r="A5147" t="str">
        <f xml:space="preserve"> _xlfn.XLOOKUP(H5147, 'Customers'!B:B, 'Customers'!A:A)</f>
        <v>CUST_336</v>
      </c>
      <c r="B5147" t="str">
        <f>_xlfn.XLOOKUP(L5147, Products!C:C, Products!A:A)</f>
        <v>PROD_5</v>
      </c>
      <c r="C5147">
        <v>5146</v>
      </c>
      <c r="D5147" s="2" t="s">
        <v>688</v>
      </c>
      <c r="E5147">
        <f>YEAR(Orders[[#This Row],[Order_Date]])</f>
        <v>2023</v>
      </c>
      <c r="F5147">
        <f>MONTH(Orders[[#This Row],[Order_Date]])</f>
        <v>12</v>
      </c>
      <c r="G5147" s="2" t="s">
        <v>257</v>
      </c>
      <c r="H5147" t="s">
        <v>864</v>
      </c>
      <c r="I5147" t="s">
        <v>14</v>
      </c>
      <c r="J5147" t="s">
        <v>33</v>
      </c>
      <c r="K5147" t="s">
        <v>34</v>
      </c>
      <c r="L5147" t="s">
        <v>39</v>
      </c>
      <c r="M5147" s="1">
        <v>3653.18</v>
      </c>
      <c r="N5147" s="1">
        <v>-19.420000000000002</v>
      </c>
      <c r="O5147">
        <v>0.19</v>
      </c>
    </row>
    <row r="5148" spans="1:15" x14ac:dyDescent="0.3">
      <c r="A5148" t="str">
        <f xml:space="preserve"> _xlfn.XLOOKUP(H5148, 'Customers'!B:B, 'Customers'!A:A)</f>
        <v>CUST_550</v>
      </c>
      <c r="B5148" t="str">
        <f>_xlfn.XLOOKUP(L5148, Products!C:C, Products!A:A)</f>
        <v>PROD_3</v>
      </c>
      <c r="C5148">
        <v>5147</v>
      </c>
      <c r="D5148" s="2" t="s">
        <v>1018</v>
      </c>
      <c r="E5148">
        <f>YEAR(Orders[[#This Row],[Order_Date]])</f>
        <v>2022</v>
      </c>
      <c r="F5148">
        <f>MONTH(Orders[[#This Row],[Order_Date]])</f>
        <v>12</v>
      </c>
      <c r="G5148" s="2" t="s">
        <v>816</v>
      </c>
      <c r="H5148" t="s">
        <v>1234</v>
      </c>
      <c r="I5148" t="s">
        <v>14</v>
      </c>
      <c r="J5148" t="s">
        <v>15</v>
      </c>
      <c r="K5148" t="s">
        <v>27</v>
      </c>
      <c r="L5148" t="s">
        <v>28</v>
      </c>
      <c r="M5148" s="1">
        <v>8874.93</v>
      </c>
      <c r="N5148" s="1">
        <v>-381.71</v>
      </c>
      <c r="O5148">
        <v>0.23</v>
      </c>
    </row>
    <row r="5149" spans="1:15" x14ac:dyDescent="0.3">
      <c r="A5149" t="str">
        <f xml:space="preserve"> _xlfn.XLOOKUP(H5149, 'Customers'!B:B, 'Customers'!A:A)</f>
        <v>CUST_310</v>
      </c>
      <c r="B5149" t="str">
        <f>_xlfn.XLOOKUP(L5149, Products!C:C, Products!A:A)</f>
        <v>PROD_4</v>
      </c>
      <c r="C5149">
        <v>5148</v>
      </c>
      <c r="D5149" s="2" t="s">
        <v>401</v>
      </c>
      <c r="E5149">
        <f>YEAR(Orders[[#This Row],[Order_Date]])</f>
        <v>2023</v>
      </c>
      <c r="F5149">
        <f>MONTH(Orders[[#This Row],[Order_Date]])</f>
        <v>5</v>
      </c>
      <c r="G5149" s="2" t="s">
        <v>651</v>
      </c>
      <c r="H5149" t="s">
        <v>810</v>
      </c>
      <c r="I5149" t="s">
        <v>21</v>
      </c>
      <c r="J5149" t="s">
        <v>22</v>
      </c>
      <c r="K5149" t="s">
        <v>34</v>
      </c>
      <c r="L5149" t="s">
        <v>35</v>
      </c>
      <c r="M5149" s="1">
        <v>6482.02</v>
      </c>
      <c r="N5149" s="1">
        <v>1942.95</v>
      </c>
      <c r="O5149">
        <v>0.27</v>
      </c>
    </row>
    <row r="5150" spans="1:15" x14ac:dyDescent="0.3">
      <c r="A5150" t="str">
        <f xml:space="preserve"> _xlfn.XLOOKUP(H5150, 'Customers'!B:B, 'Customers'!A:A)</f>
        <v>CUST_901</v>
      </c>
      <c r="B5150" t="str">
        <f>_xlfn.XLOOKUP(L5150, Products!C:C, Products!A:A)</f>
        <v>PROD_7</v>
      </c>
      <c r="C5150">
        <v>5149</v>
      </c>
      <c r="D5150" s="2" t="s">
        <v>1299</v>
      </c>
      <c r="E5150">
        <f>YEAR(Orders[[#This Row],[Order_Date]])</f>
        <v>2023</v>
      </c>
      <c r="F5150">
        <f>MONTH(Orders[[#This Row],[Order_Date]])</f>
        <v>6</v>
      </c>
      <c r="G5150" s="2" t="s">
        <v>311</v>
      </c>
      <c r="H5150" t="s">
        <v>1660</v>
      </c>
      <c r="I5150" t="s">
        <v>14</v>
      </c>
      <c r="J5150" t="s">
        <v>65</v>
      </c>
      <c r="K5150" t="s">
        <v>16</v>
      </c>
      <c r="L5150" t="s">
        <v>66</v>
      </c>
      <c r="M5150" s="1">
        <v>1020.5</v>
      </c>
      <c r="N5150" s="1">
        <v>2.11</v>
      </c>
      <c r="O5150">
        <v>0.13</v>
      </c>
    </row>
    <row r="5151" spans="1:15" x14ac:dyDescent="0.3">
      <c r="A5151" t="str">
        <f xml:space="preserve"> _xlfn.XLOOKUP(H5151, 'Customers'!B:B, 'Customers'!A:A)</f>
        <v>CUST_220</v>
      </c>
      <c r="B5151" t="str">
        <f>_xlfn.XLOOKUP(L5151, Products!C:C, Products!A:A)</f>
        <v>PROD_8</v>
      </c>
      <c r="C5151">
        <v>5150</v>
      </c>
      <c r="D5151" s="2" t="s">
        <v>1272</v>
      </c>
      <c r="E5151">
        <f>YEAR(Orders[[#This Row],[Order_Date]])</f>
        <v>2023</v>
      </c>
      <c r="F5151">
        <f>MONTH(Orders[[#This Row],[Order_Date]])</f>
        <v>3</v>
      </c>
      <c r="G5151" s="2" t="s">
        <v>637</v>
      </c>
      <c r="H5151" t="s">
        <v>620</v>
      </c>
      <c r="I5151" t="s">
        <v>21</v>
      </c>
      <c r="J5151" t="s">
        <v>33</v>
      </c>
      <c r="K5151" t="s">
        <v>27</v>
      </c>
      <c r="L5151" t="s">
        <v>73</v>
      </c>
      <c r="M5151" s="1">
        <v>5905.65</v>
      </c>
      <c r="N5151" s="1">
        <v>288.26</v>
      </c>
      <c r="O5151">
        <v>0.11</v>
      </c>
    </row>
    <row r="5152" spans="1:15" x14ac:dyDescent="0.3">
      <c r="A5152" t="str">
        <f xml:space="preserve"> _xlfn.XLOOKUP(H5152, 'Customers'!B:B, 'Customers'!A:A)</f>
        <v>CUST_263</v>
      </c>
      <c r="B5152" t="str">
        <f>_xlfn.XLOOKUP(L5152, Products!C:C, Products!A:A)</f>
        <v>PROD_1</v>
      </c>
      <c r="C5152">
        <v>5151</v>
      </c>
      <c r="D5152" s="2" t="s">
        <v>401</v>
      </c>
      <c r="E5152">
        <f>YEAR(Orders[[#This Row],[Order_Date]])</f>
        <v>2023</v>
      </c>
      <c r="F5152">
        <f>MONTH(Orders[[#This Row],[Order_Date]])</f>
        <v>5</v>
      </c>
      <c r="G5152" s="2" t="s">
        <v>651</v>
      </c>
      <c r="H5152" t="s">
        <v>715</v>
      </c>
      <c r="I5152" t="s">
        <v>32</v>
      </c>
      <c r="J5152" t="s">
        <v>15</v>
      </c>
      <c r="K5152" t="s">
        <v>27</v>
      </c>
      <c r="L5152" t="s">
        <v>17</v>
      </c>
      <c r="M5152" s="1">
        <v>1666.43</v>
      </c>
      <c r="N5152" s="1">
        <v>478.21</v>
      </c>
      <c r="O5152">
        <v>0.21</v>
      </c>
    </row>
    <row r="5153" spans="1:15" x14ac:dyDescent="0.3">
      <c r="A5153" t="str">
        <f xml:space="preserve"> _xlfn.XLOOKUP(H5153, 'Customers'!B:B, 'Customers'!A:A)</f>
        <v>CUST_335</v>
      </c>
      <c r="B5153" t="str">
        <f>_xlfn.XLOOKUP(L5153, Products!C:C, Products!A:A)</f>
        <v>PROD_7</v>
      </c>
      <c r="C5153">
        <v>5152</v>
      </c>
      <c r="D5153" s="2" t="s">
        <v>112</v>
      </c>
      <c r="E5153">
        <f>YEAR(Orders[[#This Row],[Order_Date]])</f>
        <v>2022</v>
      </c>
      <c r="F5153">
        <f>MONTH(Orders[[#This Row],[Order_Date]])</f>
        <v>2</v>
      </c>
      <c r="G5153" s="2" t="s">
        <v>113</v>
      </c>
      <c r="H5153" t="s">
        <v>860</v>
      </c>
      <c r="I5153" t="s">
        <v>21</v>
      </c>
      <c r="J5153" t="s">
        <v>65</v>
      </c>
      <c r="K5153" t="s">
        <v>16</v>
      </c>
      <c r="L5153" t="s">
        <v>66</v>
      </c>
      <c r="M5153" s="1">
        <v>9328.27</v>
      </c>
      <c r="N5153" s="1">
        <v>-195.31</v>
      </c>
      <c r="O5153">
        <v>0.26</v>
      </c>
    </row>
    <row r="5154" spans="1:15" x14ac:dyDescent="0.3">
      <c r="A5154" t="str">
        <f xml:space="preserve"> _xlfn.XLOOKUP(H5154, 'Customers'!B:B, 'Customers'!A:A)</f>
        <v>CUST_86</v>
      </c>
      <c r="B5154" t="str">
        <f>_xlfn.XLOOKUP(L5154, Products!C:C, Products!A:A)</f>
        <v>PROD_2</v>
      </c>
      <c r="C5154">
        <v>5153</v>
      </c>
      <c r="D5154" s="2" t="s">
        <v>292</v>
      </c>
      <c r="E5154">
        <f>YEAR(Orders[[#This Row],[Order_Date]])</f>
        <v>2023</v>
      </c>
      <c r="F5154">
        <f>MONTH(Orders[[#This Row],[Order_Date]])</f>
        <v>7</v>
      </c>
      <c r="G5154" s="2" t="s">
        <v>1105</v>
      </c>
      <c r="H5154" t="s">
        <v>276</v>
      </c>
      <c r="I5154" t="s">
        <v>21</v>
      </c>
      <c r="J5154" t="s">
        <v>33</v>
      </c>
      <c r="K5154" t="s">
        <v>16</v>
      </c>
      <c r="L5154" t="s">
        <v>23</v>
      </c>
      <c r="M5154" s="1">
        <v>5411.05</v>
      </c>
      <c r="N5154" s="1">
        <v>590.38</v>
      </c>
      <c r="O5154">
        <v>0.01</v>
      </c>
    </row>
    <row r="5155" spans="1:15" x14ac:dyDescent="0.3">
      <c r="A5155" t="str">
        <f xml:space="preserve"> _xlfn.XLOOKUP(H5155, 'Customers'!B:B, 'Customers'!A:A)</f>
        <v>CUST_313</v>
      </c>
      <c r="B5155" t="str">
        <f>_xlfn.XLOOKUP(L5155, Products!C:C, Products!A:A)</f>
        <v>PROD_1</v>
      </c>
      <c r="C5155">
        <v>5154</v>
      </c>
      <c r="D5155" s="2" t="s">
        <v>383</v>
      </c>
      <c r="E5155">
        <f>YEAR(Orders[[#This Row],[Order_Date]])</f>
        <v>2022</v>
      </c>
      <c r="F5155">
        <f>MONTH(Orders[[#This Row],[Order_Date]])</f>
        <v>12</v>
      </c>
      <c r="G5155" s="2" t="s">
        <v>1274</v>
      </c>
      <c r="H5155" t="s">
        <v>818</v>
      </c>
      <c r="I5155" t="s">
        <v>14</v>
      </c>
      <c r="J5155" t="s">
        <v>22</v>
      </c>
      <c r="K5155" t="s">
        <v>27</v>
      </c>
      <c r="L5155" t="s">
        <v>17</v>
      </c>
      <c r="M5155" s="1">
        <v>899.06</v>
      </c>
      <c r="N5155" s="1">
        <v>245.21</v>
      </c>
      <c r="O5155">
        <v>0.17</v>
      </c>
    </row>
    <row r="5156" spans="1:15" x14ac:dyDescent="0.3">
      <c r="A5156" t="str">
        <f xml:space="preserve"> _xlfn.XLOOKUP(H5156, 'Customers'!B:B, 'Customers'!A:A)</f>
        <v>CUST_31</v>
      </c>
      <c r="B5156" t="str">
        <f>_xlfn.XLOOKUP(L5156, Products!C:C, Products!A:A)</f>
        <v>PROD_4</v>
      </c>
      <c r="C5156">
        <v>5155</v>
      </c>
      <c r="D5156" s="2" t="s">
        <v>560</v>
      </c>
      <c r="E5156">
        <f>YEAR(Orders[[#This Row],[Order_Date]])</f>
        <v>2022</v>
      </c>
      <c r="F5156">
        <f>MONTH(Orders[[#This Row],[Order_Date]])</f>
        <v>3</v>
      </c>
      <c r="G5156" s="2" t="s">
        <v>1265</v>
      </c>
      <c r="H5156" t="s">
        <v>120</v>
      </c>
      <c r="I5156" t="s">
        <v>32</v>
      </c>
      <c r="J5156" t="s">
        <v>65</v>
      </c>
      <c r="K5156" t="s">
        <v>34</v>
      </c>
      <c r="L5156" t="s">
        <v>35</v>
      </c>
      <c r="M5156" s="1">
        <v>1632.9</v>
      </c>
      <c r="N5156" s="1">
        <v>26.54</v>
      </c>
      <c r="O5156">
        <v>0.24</v>
      </c>
    </row>
    <row r="5157" spans="1:15" x14ac:dyDescent="0.3">
      <c r="A5157" t="str">
        <f xml:space="preserve"> _xlfn.XLOOKUP(H5157, 'Customers'!B:B, 'Customers'!A:A)</f>
        <v>CUST_273</v>
      </c>
      <c r="B5157" t="str">
        <f>_xlfn.XLOOKUP(L5157, Products!C:C, Products!A:A)</f>
        <v>PROD_5</v>
      </c>
      <c r="C5157">
        <v>5156</v>
      </c>
      <c r="D5157" s="2" t="s">
        <v>346</v>
      </c>
      <c r="E5157">
        <f>YEAR(Orders[[#This Row],[Order_Date]])</f>
        <v>2023</v>
      </c>
      <c r="F5157">
        <f>MONTH(Orders[[#This Row],[Order_Date]])</f>
        <v>3</v>
      </c>
      <c r="G5157" s="2" t="s">
        <v>1272</v>
      </c>
      <c r="H5157" t="s">
        <v>734</v>
      </c>
      <c r="I5157" t="s">
        <v>14</v>
      </c>
      <c r="J5157" t="s">
        <v>15</v>
      </c>
      <c r="K5157" t="s">
        <v>34</v>
      </c>
      <c r="L5157" t="s">
        <v>39</v>
      </c>
      <c r="M5157" s="1">
        <v>9599.4599999999991</v>
      </c>
      <c r="N5157" s="1">
        <v>687.66</v>
      </c>
      <c r="O5157">
        <v>0.28999999999999998</v>
      </c>
    </row>
    <row r="5158" spans="1:15" x14ac:dyDescent="0.3">
      <c r="A5158" t="str">
        <f xml:space="preserve"> _xlfn.XLOOKUP(H5158, 'Customers'!B:B, 'Customers'!A:A)</f>
        <v>CUST_244</v>
      </c>
      <c r="B5158" t="str">
        <f>_xlfn.XLOOKUP(L5158, Products!C:C, Products!A:A)</f>
        <v>PROD_6</v>
      </c>
      <c r="C5158">
        <v>5157</v>
      </c>
      <c r="D5158" s="2" t="s">
        <v>338</v>
      </c>
      <c r="E5158">
        <f>YEAR(Orders[[#This Row],[Order_Date]])</f>
        <v>2023</v>
      </c>
      <c r="F5158">
        <f>MONTH(Orders[[#This Row],[Order_Date]])</f>
        <v>9</v>
      </c>
      <c r="G5158" s="2" t="s">
        <v>888</v>
      </c>
      <c r="H5158" t="s">
        <v>674</v>
      </c>
      <c r="I5158" t="s">
        <v>32</v>
      </c>
      <c r="J5158" t="s">
        <v>65</v>
      </c>
      <c r="K5158" t="s">
        <v>34</v>
      </c>
      <c r="L5158" t="s">
        <v>52</v>
      </c>
      <c r="M5158" s="1">
        <v>3769.81</v>
      </c>
      <c r="N5158" s="1">
        <v>313.55</v>
      </c>
      <c r="O5158">
        <v>0.27</v>
      </c>
    </row>
    <row r="5159" spans="1:15" x14ac:dyDescent="0.3">
      <c r="A5159" t="str">
        <f xml:space="preserve"> _xlfn.XLOOKUP(H5159, 'Customers'!B:B, 'Customers'!A:A)</f>
        <v>CUST_744</v>
      </c>
      <c r="B5159" t="str">
        <f>_xlfn.XLOOKUP(L5159, Products!C:C, Products!A:A)</f>
        <v>PROD_1</v>
      </c>
      <c r="C5159">
        <v>5158</v>
      </c>
      <c r="D5159" s="2" t="s">
        <v>198</v>
      </c>
      <c r="E5159">
        <f>YEAR(Orders[[#This Row],[Order_Date]])</f>
        <v>2022</v>
      </c>
      <c r="F5159">
        <f>MONTH(Orders[[#This Row],[Order_Date]])</f>
        <v>1</v>
      </c>
      <c r="G5159" s="2" t="s">
        <v>275</v>
      </c>
      <c r="H5159" t="s">
        <v>1489</v>
      </c>
      <c r="I5159" t="s">
        <v>32</v>
      </c>
      <c r="J5159" t="s">
        <v>15</v>
      </c>
      <c r="K5159" t="s">
        <v>16</v>
      </c>
      <c r="L5159" t="s">
        <v>17</v>
      </c>
      <c r="M5159" s="1">
        <v>7047.82</v>
      </c>
      <c r="N5159" s="1">
        <v>-446.84</v>
      </c>
      <c r="O5159">
        <v>0.03</v>
      </c>
    </row>
    <row r="5160" spans="1:15" x14ac:dyDescent="0.3">
      <c r="A5160" t="str">
        <f xml:space="preserve"> _xlfn.XLOOKUP(H5160, 'Customers'!B:B, 'Customers'!A:A)</f>
        <v>CUST_594</v>
      </c>
      <c r="B5160" t="str">
        <f>_xlfn.XLOOKUP(L5160, Products!C:C, Products!A:A)</f>
        <v>PROD_4</v>
      </c>
      <c r="C5160">
        <v>5159</v>
      </c>
      <c r="D5160" s="2" t="s">
        <v>191</v>
      </c>
      <c r="E5160">
        <f>YEAR(Orders[[#This Row],[Order_Date]])</f>
        <v>2023</v>
      </c>
      <c r="F5160">
        <f>MONTH(Orders[[#This Row],[Order_Date]])</f>
        <v>5</v>
      </c>
      <c r="G5160" s="2" t="s">
        <v>973</v>
      </c>
      <c r="H5160" t="s">
        <v>1301</v>
      </c>
      <c r="I5160" t="s">
        <v>32</v>
      </c>
      <c r="J5160" t="s">
        <v>15</v>
      </c>
      <c r="K5160" t="s">
        <v>34</v>
      </c>
      <c r="L5160" t="s">
        <v>35</v>
      </c>
      <c r="M5160" s="1">
        <v>1144.5999999999999</v>
      </c>
      <c r="N5160" s="1">
        <v>-48.38</v>
      </c>
      <c r="O5160">
        <v>0.08</v>
      </c>
    </row>
    <row r="5161" spans="1:15" x14ac:dyDescent="0.3">
      <c r="A5161" t="str">
        <f xml:space="preserve"> _xlfn.XLOOKUP(H5161, 'Customers'!B:B, 'Customers'!A:A)</f>
        <v>CUST_730</v>
      </c>
      <c r="B5161" t="str">
        <f>_xlfn.XLOOKUP(L5161, Products!C:C, Products!A:A)</f>
        <v>PROD_8</v>
      </c>
      <c r="C5161">
        <v>5160</v>
      </c>
      <c r="D5161" s="2" t="s">
        <v>817</v>
      </c>
      <c r="E5161">
        <f>YEAR(Orders[[#This Row],[Order_Date]])</f>
        <v>2022</v>
      </c>
      <c r="F5161">
        <f>MONTH(Orders[[#This Row],[Order_Date]])</f>
        <v>12</v>
      </c>
      <c r="G5161" s="2" t="s">
        <v>1142</v>
      </c>
      <c r="H5161" t="s">
        <v>1472</v>
      </c>
      <c r="I5161" t="s">
        <v>21</v>
      </c>
      <c r="J5161" t="s">
        <v>22</v>
      </c>
      <c r="K5161" t="s">
        <v>27</v>
      </c>
      <c r="L5161" t="s">
        <v>73</v>
      </c>
      <c r="M5161" s="1">
        <v>7796.95</v>
      </c>
      <c r="N5161" s="1">
        <v>-337.79</v>
      </c>
      <c r="O5161">
        <v>0.02</v>
      </c>
    </row>
    <row r="5162" spans="1:15" x14ac:dyDescent="0.3">
      <c r="A5162" t="str">
        <f xml:space="preserve"> _xlfn.XLOOKUP(H5162, 'Customers'!B:B, 'Customers'!A:A)</f>
        <v>CUST_666</v>
      </c>
      <c r="B5162" t="str">
        <f>_xlfn.XLOOKUP(L5162, Products!C:C, Products!A:A)</f>
        <v>PROD_3</v>
      </c>
      <c r="C5162">
        <v>5161</v>
      </c>
      <c r="D5162" s="2" t="s">
        <v>1453</v>
      </c>
      <c r="E5162">
        <f>YEAR(Orders[[#This Row],[Order_Date]])</f>
        <v>2023</v>
      </c>
      <c r="F5162">
        <f>MONTH(Orders[[#This Row],[Order_Date]])</f>
        <v>6</v>
      </c>
      <c r="G5162" s="2" t="s">
        <v>1062</v>
      </c>
      <c r="H5162" t="s">
        <v>1395</v>
      </c>
      <c r="I5162" t="s">
        <v>32</v>
      </c>
      <c r="J5162" t="s">
        <v>65</v>
      </c>
      <c r="K5162" t="s">
        <v>27</v>
      </c>
      <c r="L5162" t="s">
        <v>28</v>
      </c>
      <c r="M5162" s="1">
        <v>3784.8</v>
      </c>
      <c r="N5162" s="1">
        <v>470.83</v>
      </c>
      <c r="O5162">
        <v>0.27</v>
      </c>
    </row>
    <row r="5163" spans="1:15" x14ac:dyDescent="0.3">
      <c r="A5163" t="str">
        <f xml:space="preserve"> _xlfn.XLOOKUP(H5163, 'Customers'!B:B, 'Customers'!A:A)</f>
        <v>CUST_188</v>
      </c>
      <c r="B5163" t="str">
        <f>_xlfn.XLOOKUP(L5163, Products!C:C, Products!A:A)</f>
        <v>PROD_4</v>
      </c>
      <c r="C5163">
        <v>5162</v>
      </c>
      <c r="D5163" s="2" t="s">
        <v>112</v>
      </c>
      <c r="E5163">
        <f>YEAR(Orders[[#This Row],[Order_Date]])</f>
        <v>2022</v>
      </c>
      <c r="F5163">
        <f>MONTH(Orders[[#This Row],[Order_Date]])</f>
        <v>2</v>
      </c>
      <c r="G5163" s="2" t="s">
        <v>113</v>
      </c>
      <c r="H5163" t="s">
        <v>546</v>
      </c>
      <c r="I5163" t="s">
        <v>14</v>
      </c>
      <c r="J5163" t="s">
        <v>15</v>
      </c>
      <c r="K5163" t="s">
        <v>34</v>
      </c>
      <c r="L5163" t="s">
        <v>35</v>
      </c>
      <c r="M5163" s="1">
        <v>9219.7800000000007</v>
      </c>
      <c r="N5163" s="1">
        <v>1086.75</v>
      </c>
      <c r="O5163">
        <v>0.22</v>
      </c>
    </row>
    <row r="5164" spans="1:15" x14ac:dyDescent="0.3">
      <c r="A5164" t="str">
        <f xml:space="preserve"> _xlfn.XLOOKUP(H5164, 'Customers'!B:B, 'Customers'!A:A)</f>
        <v>CUST_271</v>
      </c>
      <c r="B5164" t="str">
        <f>_xlfn.XLOOKUP(L5164, Products!C:C, Products!A:A)</f>
        <v>PROD_4</v>
      </c>
      <c r="C5164">
        <v>5163</v>
      </c>
      <c r="D5164" s="2" t="s">
        <v>606</v>
      </c>
      <c r="E5164">
        <f>YEAR(Orders[[#This Row],[Order_Date]])</f>
        <v>2022</v>
      </c>
      <c r="F5164">
        <f>MONTH(Orders[[#This Row],[Order_Date]])</f>
        <v>5</v>
      </c>
      <c r="G5164" s="2" t="s">
        <v>1352</v>
      </c>
      <c r="H5164" t="s">
        <v>729</v>
      </c>
      <c r="I5164" t="s">
        <v>14</v>
      </c>
      <c r="J5164" t="s">
        <v>33</v>
      </c>
      <c r="K5164" t="s">
        <v>34</v>
      </c>
      <c r="L5164" t="s">
        <v>35</v>
      </c>
      <c r="M5164" s="1">
        <v>1111.21</v>
      </c>
      <c r="N5164" s="1">
        <v>137.78</v>
      </c>
      <c r="O5164">
        <v>0.23</v>
      </c>
    </row>
    <row r="5165" spans="1:15" x14ac:dyDescent="0.3">
      <c r="A5165" t="str">
        <f xml:space="preserve"> _xlfn.XLOOKUP(H5165, 'Customers'!B:B, 'Customers'!A:A)</f>
        <v>CUST_832</v>
      </c>
      <c r="B5165" t="str">
        <f>_xlfn.XLOOKUP(L5165, Products!C:C, Products!A:A)</f>
        <v>PROD_6</v>
      </c>
      <c r="C5165">
        <v>5164</v>
      </c>
      <c r="D5165" s="2" t="s">
        <v>131</v>
      </c>
      <c r="E5165">
        <f>YEAR(Orders[[#This Row],[Order_Date]])</f>
        <v>2022</v>
      </c>
      <c r="F5165">
        <f>MONTH(Orders[[#This Row],[Order_Date]])</f>
        <v>7</v>
      </c>
      <c r="G5165" s="2" t="s">
        <v>528</v>
      </c>
      <c r="H5165" t="s">
        <v>1585</v>
      </c>
      <c r="I5165" t="s">
        <v>21</v>
      </c>
      <c r="J5165" t="s">
        <v>33</v>
      </c>
      <c r="K5165" t="s">
        <v>34</v>
      </c>
      <c r="L5165" t="s">
        <v>52</v>
      </c>
      <c r="M5165" s="1">
        <v>716.26</v>
      </c>
      <c r="N5165" s="1">
        <v>115.19</v>
      </c>
      <c r="O5165">
        <v>0.06</v>
      </c>
    </row>
    <row r="5166" spans="1:15" x14ac:dyDescent="0.3">
      <c r="A5166" t="str">
        <f xml:space="preserve"> _xlfn.XLOOKUP(H5166, 'Customers'!B:B, 'Customers'!A:A)</f>
        <v>CUST_41</v>
      </c>
      <c r="B5166" t="str">
        <f>_xlfn.XLOOKUP(L5166, Products!C:C, Products!A:A)</f>
        <v>PROD_8</v>
      </c>
      <c r="C5166">
        <v>5165</v>
      </c>
      <c r="D5166" s="2" t="s">
        <v>822</v>
      </c>
      <c r="E5166">
        <f>YEAR(Orders[[#This Row],[Order_Date]])</f>
        <v>2022</v>
      </c>
      <c r="F5166">
        <f>MONTH(Orders[[#This Row],[Order_Date]])</f>
        <v>12</v>
      </c>
      <c r="G5166" s="2" t="s">
        <v>713</v>
      </c>
      <c r="H5166" t="s">
        <v>150</v>
      </c>
      <c r="I5166" t="s">
        <v>21</v>
      </c>
      <c r="J5166" t="s">
        <v>15</v>
      </c>
      <c r="K5166" t="s">
        <v>27</v>
      </c>
      <c r="L5166" t="s">
        <v>73</v>
      </c>
      <c r="M5166" s="1">
        <v>3009.72</v>
      </c>
      <c r="N5166" s="1">
        <v>565.69000000000005</v>
      </c>
      <c r="O5166">
        <v>0.18</v>
      </c>
    </row>
    <row r="5167" spans="1:15" x14ac:dyDescent="0.3">
      <c r="A5167" t="str">
        <f xml:space="preserve"> _xlfn.XLOOKUP(H5167, 'Customers'!B:B, 'Customers'!A:A)</f>
        <v>CUST_822</v>
      </c>
      <c r="B5167" t="str">
        <f>_xlfn.XLOOKUP(L5167, Products!C:C, Products!A:A)</f>
        <v>PROD_7</v>
      </c>
      <c r="C5167">
        <v>5166</v>
      </c>
      <c r="D5167" s="2" t="s">
        <v>198</v>
      </c>
      <c r="E5167">
        <f>YEAR(Orders[[#This Row],[Order_Date]])</f>
        <v>2022</v>
      </c>
      <c r="F5167">
        <f>MONTH(Orders[[#This Row],[Order_Date]])</f>
        <v>1</v>
      </c>
      <c r="G5167" s="2" t="s">
        <v>795</v>
      </c>
      <c r="H5167" t="s">
        <v>1574</v>
      </c>
      <c r="I5167" t="s">
        <v>21</v>
      </c>
      <c r="J5167" t="s">
        <v>15</v>
      </c>
      <c r="K5167" t="s">
        <v>16</v>
      </c>
      <c r="L5167" t="s">
        <v>66</v>
      </c>
      <c r="M5167" s="1">
        <v>2990.7</v>
      </c>
      <c r="N5167" s="1">
        <v>110.87</v>
      </c>
      <c r="O5167">
        <v>0.24</v>
      </c>
    </row>
    <row r="5168" spans="1:15" x14ac:dyDescent="0.3">
      <c r="A5168" t="str">
        <f xml:space="preserve"> _xlfn.XLOOKUP(H5168, 'Customers'!B:B, 'Customers'!A:A)</f>
        <v>CUST_602</v>
      </c>
      <c r="B5168" t="str">
        <f>_xlfn.XLOOKUP(L5168, Products!C:C, Products!A:A)</f>
        <v>PROD_6</v>
      </c>
      <c r="C5168">
        <v>5167</v>
      </c>
      <c r="D5168" s="2" t="s">
        <v>1025</v>
      </c>
      <c r="E5168">
        <f>YEAR(Orders[[#This Row],[Order_Date]])</f>
        <v>2022</v>
      </c>
      <c r="F5168">
        <f>MONTH(Orders[[#This Row],[Order_Date]])</f>
        <v>11</v>
      </c>
      <c r="G5168" s="2" t="s">
        <v>1026</v>
      </c>
      <c r="H5168" t="s">
        <v>1314</v>
      </c>
      <c r="I5168" t="s">
        <v>21</v>
      </c>
      <c r="J5168" t="s">
        <v>33</v>
      </c>
      <c r="K5168" t="s">
        <v>34</v>
      </c>
      <c r="L5168" t="s">
        <v>52</v>
      </c>
      <c r="M5168" s="1">
        <v>4697.88</v>
      </c>
      <c r="N5168" s="1">
        <v>1047.8800000000001</v>
      </c>
      <c r="O5168">
        <v>0.04</v>
      </c>
    </row>
    <row r="5169" spans="1:15" x14ac:dyDescent="0.3">
      <c r="A5169" t="str">
        <f xml:space="preserve"> _xlfn.XLOOKUP(H5169, 'Customers'!B:B, 'Customers'!A:A)</f>
        <v>CUST_996</v>
      </c>
      <c r="B5169" t="str">
        <f>_xlfn.XLOOKUP(L5169, Products!C:C, Products!A:A)</f>
        <v>PROD_4</v>
      </c>
      <c r="C5169">
        <v>5168</v>
      </c>
      <c r="D5169" s="2" t="s">
        <v>44</v>
      </c>
      <c r="E5169">
        <f>YEAR(Orders[[#This Row],[Order_Date]])</f>
        <v>2023</v>
      </c>
      <c r="F5169">
        <f>MONTH(Orders[[#This Row],[Order_Date]])</f>
        <v>12</v>
      </c>
      <c r="G5169" s="2" t="s">
        <v>469</v>
      </c>
      <c r="H5169" t="s">
        <v>1760</v>
      </c>
      <c r="I5169" t="s">
        <v>21</v>
      </c>
      <c r="J5169" t="s">
        <v>33</v>
      </c>
      <c r="K5169" t="s">
        <v>34</v>
      </c>
      <c r="L5169" t="s">
        <v>35</v>
      </c>
      <c r="M5169" s="1">
        <v>991.21</v>
      </c>
      <c r="N5169" s="1">
        <v>-15.79</v>
      </c>
      <c r="O5169">
        <v>0.17</v>
      </c>
    </row>
    <row r="5170" spans="1:15" x14ac:dyDescent="0.3">
      <c r="A5170" t="str">
        <f xml:space="preserve"> _xlfn.XLOOKUP(H5170, 'Customers'!B:B, 'Customers'!A:A)</f>
        <v>CUST_392</v>
      </c>
      <c r="B5170" t="str">
        <f>_xlfn.XLOOKUP(L5170, Products!C:C, Products!A:A)</f>
        <v>PROD_3</v>
      </c>
      <c r="C5170">
        <v>5169</v>
      </c>
      <c r="D5170" s="2" t="s">
        <v>812</v>
      </c>
      <c r="E5170">
        <f>YEAR(Orders[[#This Row],[Order_Date]])</f>
        <v>2022</v>
      </c>
      <c r="F5170">
        <f>MONTH(Orders[[#This Row],[Order_Date]])</f>
        <v>8</v>
      </c>
      <c r="G5170" s="2" t="s">
        <v>107</v>
      </c>
      <c r="H5170" t="s">
        <v>968</v>
      </c>
      <c r="I5170" t="s">
        <v>14</v>
      </c>
      <c r="J5170" t="s">
        <v>65</v>
      </c>
      <c r="K5170" t="s">
        <v>27</v>
      </c>
      <c r="L5170" t="s">
        <v>28</v>
      </c>
      <c r="M5170" s="1">
        <v>4893.24</v>
      </c>
      <c r="N5170" s="1">
        <v>690.13</v>
      </c>
      <c r="O5170">
        <v>7.0000000000000007E-2</v>
      </c>
    </row>
    <row r="5171" spans="1:15" x14ac:dyDescent="0.3">
      <c r="A5171" t="str">
        <f xml:space="preserve"> _xlfn.XLOOKUP(H5171, 'Customers'!B:B, 'Customers'!A:A)</f>
        <v>CUST_540</v>
      </c>
      <c r="B5171" t="str">
        <f>_xlfn.XLOOKUP(L5171, Products!C:C, Products!A:A)</f>
        <v>PROD_2</v>
      </c>
      <c r="C5171">
        <v>5170</v>
      </c>
      <c r="D5171" s="2" t="s">
        <v>631</v>
      </c>
      <c r="E5171">
        <f>YEAR(Orders[[#This Row],[Order_Date]])</f>
        <v>2022</v>
      </c>
      <c r="F5171">
        <f>MONTH(Orders[[#This Row],[Order_Date]])</f>
        <v>8</v>
      </c>
      <c r="G5171" s="2" t="s">
        <v>1331</v>
      </c>
      <c r="H5171" t="s">
        <v>1221</v>
      </c>
      <c r="I5171" t="s">
        <v>14</v>
      </c>
      <c r="J5171" t="s">
        <v>65</v>
      </c>
      <c r="K5171" t="s">
        <v>16</v>
      </c>
      <c r="L5171" t="s">
        <v>23</v>
      </c>
      <c r="M5171" s="1">
        <v>3525.58</v>
      </c>
      <c r="N5171" s="1">
        <v>678.73</v>
      </c>
      <c r="O5171">
        <v>0.21</v>
      </c>
    </row>
    <row r="5172" spans="1:15" x14ac:dyDescent="0.3">
      <c r="A5172" t="str">
        <f xml:space="preserve"> _xlfn.XLOOKUP(H5172, 'Customers'!B:B, 'Customers'!A:A)</f>
        <v>CUST_584</v>
      </c>
      <c r="B5172" t="str">
        <f>_xlfn.XLOOKUP(L5172, Products!C:C, Products!A:A)</f>
        <v>PROD_7</v>
      </c>
      <c r="C5172">
        <v>5171</v>
      </c>
      <c r="D5172" s="2" t="s">
        <v>53</v>
      </c>
      <c r="E5172">
        <f>YEAR(Orders[[#This Row],[Order_Date]])</f>
        <v>2022</v>
      </c>
      <c r="F5172">
        <f>MONTH(Orders[[#This Row],[Order_Date]])</f>
        <v>2</v>
      </c>
      <c r="G5172" s="2" t="s">
        <v>270</v>
      </c>
      <c r="H5172" t="s">
        <v>1288</v>
      </c>
      <c r="I5172" t="s">
        <v>21</v>
      </c>
      <c r="J5172" t="s">
        <v>65</v>
      </c>
      <c r="K5172" t="s">
        <v>16</v>
      </c>
      <c r="L5172" t="s">
        <v>66</v>
      </c>
      <c r="M5172" s="1">
        <v>8180.01</v>
      </c>
      <c r="N5172" s="1">
        <v>-133.29</v>
      </c>
      <c r="O5172">
        <v>0.26</v>
      </c>
    </row>
    <row r="5173" spans="1:15" x14ac:dyDescent="0.3">
      <c r="A5173" t="str">
        <f xml:space="preserve"> _xlfn.XLOOKUP(H5173, 'Customers'!B:B, 'Customers'!A:A)</f>
        <v>CUST_936</v>
      </c>
      <c r="B5173" t="str">
        <f>_xlfn.XLOOKUP(L5173, Products!C:C, Products!A:A)</f>
        <v>PROD_1</v>
      </c>
      <c r="C5173">
        <v>5172</v>
      </c>
      <c r="D5173" s="2" t="s">
        <v>1331</v>
      </c>
      <c r="E5173">
        <f>YEAR(Orders[[#This Row],[Order_Date]])</f>
        <v>2022</v>
      </c>
      <c r="F5173">
        <f>MONTH(Orders[[#This Row],[Order_Date]])</f>
        <v>8</v>
      </c>
      <c r="G5173" s="2" t="s">
        <v>761</v>
      </c>
      <c r="H5173" t="s">
        <v>1696</v>
      </c>
      <c r="I5173" t="s">
        <v>32</v>
      </c>
      <c r="J5173" t="s">
        <v>33</v>
      </c>
      <c r="K5173" t="s">
        <v>27</v>
      </c>
      <c r="L5173" t="s">
        <v>17</v>
      </c>
      <c r="M5173" s="1">
        <v>1427.8</v>
      </c>
      <c r="N5173" s="1">
        <v>362.62</v>
      </c>
      <c r="O5173">
        <v>0.28000000000000003</v>
      </c>
    </row>
    <row r="5174" spans="1:15" x14ac:dyDescent="0.3">
      <c r="A5174" t="str">
        <f xml:space="preserve"> _xlfn.XLOOKUP(H5174, 'Customers'!B:B, 'Customers'!A:A)</f>
        <v>CUST_611</v>
      </c>
      <c r="B5174" t="str">
        <f>_xlfn.XLOOKUP(L5174, Products!C:C, Products!A:A)</f>
        <v>PROD_2</v>
      </c>
      <c r="C5174">
        <v>5173</v>
      </c>
      <c r="D5174" s="2" t="s">
        <v>121</v>
      </c>
      <c r="E5174">
        <f>YEAR(Orders[[#This Row],[Order_Date]])</f>
        <v>2023</v>
      </c>
      <c r="F5174">
        <f>MONTH(Orders[[#This Row],[Order_Date]])</f>
        <v>8</v>
      </c>
      <c r="G5174" s="2" t="s">
        <v>122</v>
      </c>
      <c r="H5174" t="s">
        <v>1327</v>
      </c>
      <c r="I5174" t="s">
        <v>14</v>
      </c>
      <c r="J5174" t="s">
        <v>33</v>
      </c>
      <c r="K5174" t="s">
        <v>16</v>
      </c>
      <c r="L5174" t="s">
        <v>23</v>
      </c>
      <c r="M5174" s="1">
        <v>2338.09</v>
      </c>
      <c r="N5174" s="1">
        <v>103.19</v>
      </c>
      <c r="O5174">
        <v>0.06</v>
      </c>
    </row>
    <row r="5175" spans="1:15" x14ac:dyDescent="0.3">
      <c r="A5175" t="str">
        <f xml:space="preserve"> _xlfn.XLOOKUP(H5175, 'Customers'!B:B, 'Customers'!A:A)</f>
        <v>CUST_644</v>
      </c>
      <c r="B5175" t="str">
        <f>_xlfn.XLOOKUP(L5175, Products!C:C, Products!A:A)</f>
        <v>PROD_6</v>
      </c>
      <c r="C5175">
        <v>5174</v>
      </c>
      <c r="D5175" s="2" t="s">
        <v>413</v>
      </c>
      <c r="E5175">
        <f>YEAR(Orders[[#This Row],[Order_Date]])</f>
        <v>2022</v>
      </c>
      <c r="F5175">
        <f>MONTH(Orders[[#This Row],[Order_Date]])</f>
        <v>3</v>
      </c>
      <c r="G5175" s="2" t="s">
        <v>155</v>
      </c>
      <c r="H5175" t="s">
        <v>1369</v>
      </c>
      <c r="I5175" t="s">
        <v>21</v>
      </c>
      <c r="J5175" t="s">
        <v>22</v>
      </c>
      <c r="K5175" t="s">
        <v>34</v>
      </c>
      <c r="L5175" t="s">
        <v>52</v>
      </c>
      <c r="M5175" s="1">
        <v>2022.17</v>
      </c>
      <c r="N5175" s="1">
        <v>131.36000000000001</v>
      </c>
      <c r="O5175">
        <v>0.17</v>
      </c>
    </row>
    <row r="5176" spans="1:15" x14ac:dyDescent="0.3">
      <c r="A5176" t="str">
        <f xml:space="preserve"> _xlfn.XLOOKUP(H5176, 'Customers'!B:B, 'Customers'!A:A)</f>
        <v>CUST_26</v>
      </c>
      <c r="B5176" t="str">
        <f>_xlfn.XLOOKUP(L5176, Products!C:C, Products!A:A)</f>
        <v>PROD_7</v>
      </c>
      <c r="C5176">
        <v>5175</v>
      </c>
      <c r="D5176" s="2" t="s">
        <v>940</v>
      </c>
      <c r="E5176">
        <f>YEAR(Orders[[#This Row],[Order_Date]])</f>
        <v>2023</v>
      </c>
      <c r="F5176">
        <f>MONTH(Orders[[#This Row],[Order_Date]])</f>
        <v>4</v>
      </c>
      <c r="G5176" s="2" t="s">
        <v>741</v>
      </c>
      <c r="H5176" t="s">
        <v>105</v>
      </c>
      <c r="I5176" t="s">
        <v>21</v>
      </c>
      <c r="J5176" t="s">
        <v>65</v>
      </c>
      <c r="K5176" t="s">
        <v>16</v>
      </c>
      <c r="L5176" t="s">
        <v>66</v>
      </c>
      <c r="M5176" s="1">
        <v>2559.56</v>
      </c>
      <c r="N5176" s="1">
        <v>-200.95</v>
      </c>
      <c r="O5176">
        <v>0.01</v>
      </c>
    </row>
    <row r="5177" spans="1:15" x14ac:dyDescent="0.3">
      <c r="A5177" t="str">
        <f xml:space="preserve"> _xlfn.XLOOKUP(H5177, 'Customers'!B:B, 'Customers'!A:A)</f>
        <v>CUST_482</v>
      </c>
      <c r="B5177" t="str">
        <f>_xlfn.XLOOKUP(L5177, Products!C:C, Products!A:A)</f>
        <v>PROD_8</v>
      </c>
      <c r="C5177">
        <v>5176</v>
      </c>
      <c r="D5177" s="2" t="s">
        <v>142</v>
      </c>
      <c r="E5177">
        <f>YEAR(Orders[[#This Row],[Order_Date]])</f>
        <v>2023</v>
      </c>
      <c r="F5177">
        <f>MONTH(Orders[[#This Row],[Order_Date]])</f>
        <v>8</v>
      </c>
      <c r="G5177" s="2" t="s">
        <v>238</v>
      </c>
      <c r="H5177" t="s">
        <v>1124</v>
      </c>
      <c r="I5177" t="s">
        <v>21</v>
      </c>
      <c r="J5177" t="s">
        <v>65</v>
      </c>
      <c r="K5177" t="s">
        <v>27</v>
      </c>
      <c r="L5177" t="s">
        <v>73</v>
      </c>
      <c r="M5177" s="1">
        <v>8424.5300000000007</v>
      </c>
      <c r="N5177" s="1">
        <v>608.11</v>
      </c>
      <c r="O5177">
        <v>0.3</v>
      </c>
    </row>
    <row r="5178" spans="1:15" x14ac:dyDescent="0.3">
      <c r="A5178" t="str">
        <f xml:space="preserve"> _xlfn.XLOOKUP(H5178, 'Customers'!B:B, 'Customers'!A:A)</f>
        <v>CUST_350</v>
      </c>
      <c r="B5178" t="str">
        <f>_xlfn.XLOOKUP(L5178, Products!C:C, Products!A:A)</f>
        <v>PROD_5</v>
      </c>
      <c r="C5178">
        <v>5177</v>
      </c>
      <c r="D5178" s="2" t="s">
        <v>151</v>
      </c>
      <c r="E5178">
        <f>YEAR(Orders[[#This Row],[Order_Date]])</f>
        <v>2022</v>
      </c>
      <c r="F5178">
        <f>MONTH(Orders[[#This Row],[Order_Date]])</f>
        <v>6</v>
      </c>
      <c r="G5178" s="2" t="s">
        <v>152</v>
      </c>
      <c r="H5178" t="s">
        <v>889</v>
      </c>
      <c r="I5178" t="s">
        <v>14</v>
      </c>
      <c r="J5178" t="s">
        <v>33</v>
      </c>
      <c r="K5178" t="s">
        <v>34</v>
      </c>
      <c r="L5178" t="s">
        <v>39</v>
      </c>
      <c r="M5178" s="1">
        <v>8565</v>
      </c>
      <c r="N5178" s="1">
        <v>1228.77</v>
      </c>
      <c r="O5178">
        <v>0.25</v>
      </c>
    </row>
    <row r="5179" spans="1:15" x14ac:dyDescent="0.3">
      <c r="A5179" t="str">
        <f xml:space="preserve"> _xlfn.XLOOKUP(H5179, 'Customers'!B:B, 'Customers'!A:A)</f>
        <v>CUST_166</v>
      </c>
      <c r="B5179" t="str">
        <f>_xlfn.XLOOKUP(L5179, Products!C:C, Products!A:A)</f>
        <v>PROD_1</v>
      </c>
      <c r="C5179">
        <v>5178</v>
      </c>
      <c r="D5179" s="2" t="s">
        <v>971</v>
      </c>
      <c r="E5179">
        <f>YEAR(Orders[[#This Row],[Order_Date]])</f>
        <v>2022</v>
      </c>
      <c r="F5179">
        <f>MONTH(Orders[[#This Row],[Order_Date]])</f>
        <v>12</v>
      </c>
      <c r="G5179" s="2" t="s">
        <v>713</v>
      </c>
      <c r="H5179" t="s">
        <v>488</v>
      </c>
      <c r="I5179" t="s">
        <v>32</v>
      </c>
      <c r="J5179" t="s">
        <v>33</v>
      </c>
      <c r="K5179" t="s">
        <v>16</v>
      </c>
      <c r="L5179" t="s">
        <v>17</v>
      </c>
      <c r="M5179" s="1">
        <v>1095.26</v>
      </c>
      <c r="N5179" s="1">
        <v>174.4</v>
      </c>
      <c r="O5179">
        <v>0.24</v>
      </c>
    </row>
    <row r="5180" spans="1:15" x14ac:dyDescent="0.3">
      <c r="A5180" t="str">
        <f xml:space="preserve"> _xlfn.XLOOKUP(H5180, 'Customers'!B:B, 'Customers'!A:A)</f>
        <v>CUST_44</v>
      </c>
      <c r="B5180" t="str">
        <f>_xlfn.XLOOKUP(L5180, Products!C:C, Products!A:A)</f>
        <v>PROD_3</v>
      </c>
      <c r="C5180">
        <v>5179</v>
      </c>
      <c r="D5180" s="2" t="s">
        <v>255</v>
      </c>
      <c r="E5180">
        <f>YEAR(Orders[[#This Row],[Order_Date]])</f>
        <v>2022</v>
      </c>
      <c r="F5180">
        <f>MONTH(Orders[[#This Row],[Order_Date]])</f>
        <v>12</v>
      </c>
      <c r="G5180" s="2" t="s">
        <v>685</v>
      </c>
      <c r="H5180" t="s">
        <v>160</v>
      </c>
      <c r="I5180" t="s">
        <v>21</v>
      </c>
      <c r="J5180" t="s">
        <v>15</v>
      </c>
      <c r="K5180" t="s">
        <v>27</v>
      </c>
      <c r="L5180" t="s">
        <v>28</v>
      </c>
      <c r="M5180" s="1">
        <v>1276.9100000000001</v>
      </c>
      <c r="N5180" s="1">
        <v>343.26</v>
      </c>
      <c r="O5180">
        <v>0.11</v>
      </c>
    </row>
    <row r="5181" spans="1:15" x14ac:dyDescent="0.3">
      <c r="A5181" t="str">
        <f xml:space="preserve"> _xlfn.XLOOKUP(H5181, 'Customers'!B:B, 'Customers'!A:A)</f>
        <v>CUST_589</v>
      </c>
      <c r="B5181" t="str">
        <f>_xlfn.XLOOKUP(L5181, Products!C:C, Products!A:A)</f>
        <v>PROD_1</v>
      </c>
      <c r="C5181">
        <v>5180</v>
      </c>
      <c r="D5181" s="2" t="s">
        <v>185</v>
      </c>
      <c r="E5181">
        <f>YEAR(Orders[[#This Row],[Order_Date]])</f>
        <v>2023</v>
      </c>
      <c r="F5181">
        <f>MONTH(Orders[[#This Row],[Order_Date]])</f>
        <v>10</v>
      </c>
      <c r="G5181" s="2" t="s">
        <v>1134</v>
      </c>
      <c r="H5181" t="s">
        <v>1294</v>
      </c>
      <c r="I5181" t="s">
        <v>32</v>
      </c>
      <c r="J5181" t="s">
        <v>33</v>
      </c>
      <c r="K5181" t="s">
        <v>27</v>
      </c>
      <c r="L5181" t="s">
        <v>17</v>
      </c>
      <c r="M5181" s="1">
        <v>9937.24</v>
      </c>
      <c r="N5181" s="1">
        <v>-577.91</v>
      </c>
      <c r="O5181">
        <v>0.08</v>
      </c>
    </row>
    <row r="5182" spans="1:15" x14ac:dyDescent="0.3">
      <c r="A5182" t="str">
        <f xml:space="preserve"> _xlfn.XLOOKUP(H5182, 'Customers'!B:B, 'Customers'!A:A)</f>
        <v>CUST_156</v>
      </c>
      <c r="B5182" t="str">
        <f>_xlfn.XLOOKUP(L5182, Products!C:C, Products!A:A)</f>
        <v>PROD_5</v>
      </c>
      <c r="C5182">
        <v>5181</v>
      </c>
      <c r="D5182" s="2" t="s">
        <v>703</v>
      </c>
      <c r="E5182">
        <f>YEAR(Orders[[#This Row],[Order_Date]])</f>
        <v>2022</v>
      </c>
      <c r="F5182">
        <f>MONTH(Orders[[#This Row],[Order_Date]])</f>
        <v>2</v>
      </c>
      <c r="G5182" s="2" t="s">
        <v>782</v>
      </c>
      <c r="H5182" t="s">
        <v>458</v>
      </c>
      <c r="I5182" t="s">
        <v>32</v>
      </c>
      <c r="J5182" t="s">
        <v>22</v>
      </c>
      <c r="K5182" t="s">
        <v>34</v>
      </c>
      <c r="L5182" t="s">
        <v>39</v>
      </c>
      <c r="M5182" s="1">
        <v>9042.66</v>
      </c>
      <c r="N5182" s="1">
        <v>1649.85</v>
      </c>
      <c r="O5182">
        <v>0.13</v>
      </c>
    </row>
    <row r="5183" spans="1:15" x14ac:dyDescent="0.3">
      <c r="A5183" t="str">
        <f xml:space="preserve"> _xlfn.XLOOKUP(H5183, 'Customers'!B:B, 'Customers'!A:A)</f>
        <v>CUST_79</v>
      </c>
      <c r="B5183" t="str">
        <f>_xlfn.XLOOKUP(L5183, Products!C:C, Products!A:A)</f>
        <v>PROD_3</v>
      </c>
      <c r="C5183">
        <v>5182</v>
      </c>
      <c r="D5183" s="2" t="s">
        <v>1249</v>
      </c>
      <c r="E5183">
        <f>YEAR(Orders[[#This Row],[Order_Date]])</f>
        <v>2023</v>
      </c>
      <c r="F5183">
        <f>MONTH(Orders[[#This Row],[Order_Date]])</f>
        <v>7</v>
      </c>
      <c r="G5183" s="2" t="s">
        <v>1197</v>
      </c>
      <c r="H5183" t="s">
        <v>256</v>
      </c>
      <c r="I5183" t="s">
        <v>32</v>
      </c>
      <c r="J5183" t="s">
        <v>65</v>
      </c>
      <c r="K5183" t="s">
        <v>27</v>
      </c>
      <c r="L5183" t="s">
        <v>28</v>
      </c>
      <c r="M5183" s="1">
        <v>379.67</v>
      </c>
      <c r="N5183" s="1">
        <v>0.79</v>
      </c>
      <c r="O5183">
        <v>0.09</v>
      </c>
    </row>
    <row r="5184" spans="1:15" x14ac:dyDescent="0.3">
      <c r="A5184" t="str">
        <f xml:space="preserve"> _xlfn.XLOOKUP(H5184, 'Customers'!B:B, 'Customers'!A:A)</f>
        <v>CUST_546</v>
      </c>
      <c r="B5184" t="str">
        <f>_xlfn.XLOOKUP(L5184, Products!C:C, Products!A:A)</f>
        <v>PROD_1</v>
      </c>
      <c r="C5184">
        <v>5183</v>
      </c>
      <c r="D5184" s="2" t="s">
        <v>414</v>
      </c>
      <c r="E5184">
        <f>YEAR(Orders[[#This Row],[Order_Date]])</f>
        <v>2022</v>
      </c>
      <c r="F5184">
        <f>MONTH(Orders[[#This Row],[Order_Date]])</f>
        <v>3</v>
      </c>
      <c r="G5184" s="2" t="s">
        <v>307</v>
      </c>
      <c r="H5184" t="s">
        <v>1229</v>
      </c>
      <c r="I5184" t="s">
        <v>14</v>
      </c>
      <c r="J5184" t="s">
        <v>22</v>
      </c>
      <c r="K5184" t="s">
        <v>27</v>
      </c>
      <c r="L5184" t="s">
        <v>17</v>
      </c>
      <c r="M5184" s="1">
        <v>9540.74</v>
      </c>
      <c r="N5184" s="1">
        <v>625.16999999999996</v>
      </c>
      <c r="O5184">
        <v>0.02</v>
      </c>
    </row>
    <row r="5185" spans="1:15" x14ac:dyDescent="0.3">
      <c r="A5185" t="str">
        <f xml:space="preserve"> _xlfn.XLOOKUP(H5185, 'Customers'!B:B, 'Customers'!A:A)</f>
        <v>CUST_867</v>
      </c>
      <c r="B5185" t="str">
        <f>_xlfn.XLOOKUP(L5185, Products!C:C, Products!A:A)</f>
        <v>PROD_7</v>
      </c>
      <c r="C5185">
        <v>5184</v>
      </c>
      <c r="D5185" s="2" t="s">
        <v>827</v>
      </c>
      <c r="E5185">
        <f>YEAR(Orders[[#This Row],[Order_Date]])</f>
        <v>2023</v>
      </c>
      <c r="F5185">
        <f>MONTH(Orders[[#This Row],[Order_Date]])</f>
        <v>4</v>
      </c>
      <c r="G5185" s="2" t="s">
        <v>487</v>
      </c>
      <c r="H5185" t="s">
        <v>1621</v>
      </c>
      <c r="I5185" t="s">
        <v>14</v>
      </c>
      <c r="J5185" t="s">
        <v>15</v>
      </c>
      <c r="K5185" t="s">
        <v>16</v>
      </c>
      <c r="L5185" t="s">
        <v>66</v>
      </c>
      <c r="M5185" s="1">
        <v>2367.52</v>
      </c>
      <c r="N5185" s="1">
        <v>73.239999999999995</v>
      </c>
      <c r="O5185">
        <v>0.08</v>
      </c>
    </row>
    <row r="5186" spans="1:15" x14ac:dyDescent="0.3">
      <c r="A5186" t="str">
        <f xml:space="preserve"> _xlfn.XLOOKUP(H5186, 'Customers'!B:B, 'Customers'!A:A)</f>
        <v>CUST_312</v>
      </c>
      <c r="B5186" t="str">
        <f>_xlfn.XLOOKUP(L5186, Products!C:C, Products!A:A)</f>
        <v>PROD_5</v>
      </c>
      <c r="C5186">
        <v>5185</v>
      </c>
      <c r="D5186" s="2" t="s">
        <v>274</v>
      </c>
      <c r="E5186">
        <f>YEAR(Orders[[#This Row],[Order_Date]])</f>
        <v>2022</v>
      </c>
      <c r="F5186">
        <f>MONTH(Orders[[#This Row],[Order_Date]])</f>
        <v>1</v>
      </c>
      <c r="G5186" s="2" t="s">
        <v>776</v>
      </c>
      <c r="H5186" t="s">
        <v>815</v>
      </c>
      <c r="I5186" t="s">
        <v>32</v>
      </c>
      <c r="J5186" t="s">
        <v>22</v>
      </c>
      <c r="K5186" t="s">
        <v>34</v>
      </c>
      <c r="L5186" t="s">
        <v>39</v>
      </c>
      <c r="M5186" s="1">
        <v>1351</v>
      </c>
      <c r="N5186" s="1">
        <v>4.88</v>
      </c>
      <c r="O5186">
        <v>0.19</v>
      </c>
    </row>
    <row r="5187" spans="1:15" x14ac:dyDescent="0.3">
      <c r="A5187" t="str">
        <f xml:space="preserve"> _xlfn.XLOOKUP(H5187, 'Customers'!B:B, 'Customers'!A:A)</f>
        <v>CUST_786</v>
      </c>
      <c r="B5187" t="str">
        <f>_xlfn.XLOOKUP(L5187, Products!C:C, Products!A:A)</f>
        <v>PROD_7</v>
      </c>
      <c r="C5187">
        <v>5186</v>
      </c>
      <c r="D5187" s="2" t="s">
        <v>186</v>
      </c>
      <c r="E5187">
        <f>YEAR(Orders[[#This Row],[Order_Date]])</f>
        <v>2023</v>
      </c>
      <c r="F5187">
        <f>MONTH(Orders[[#This Row],[Order_Date]])</f>
        <v>11</v>
      </c>
      <c r="G5187" s="2" t="s">
        <v>748</v>
      </c>
      <c r="H5187" t="s">
        <v>1534</v>
      </c>
      <c r="I5187" t="s">
        <v>32</v>
      </c>
      <c r="J5187" t="s">
        <v>65</v>
      </c>
      <c r="K5187" t="s">
        <v>16</v>
      </c>
      <c r="L5187" t="s">
        <v>66</v>
      </c>
      <c r="M5187" s="1">
        <v>8886.43</v>
      </c>
      <c r="N5187" s="1">
        <v>694.69</v>
      </c>
      <c r="O5187">
        <v>0.27</v>
      </c>
    </row>
    <row r="5188" spans="1:15" x14ac:dyDescent="0.3">
      <c r="A5188" t="str">
        <f xml:space="preserve"> _xlfn.XLOOKUP(H5188, 'Customers'!B:B, 'Customers'!A:A)</f>
        <v>CUST_788</v>
      </c>
      <c r="B5188" t="str">
        <f>_xlfn.XLOOKUP(L5188, Products!C:C, Products!A:A)</f>
        <v>PROD_8</v>
      </c>
      <c r="C5188">
        <v>5187</v>
      </c>
      <c r="D5188" s="2" t="s">
        <v>761</v>
      </c>
      <c r="E5188">
        <f>YEAR(Orders[[#This Row],[Order_Date]])</f>
        <v>2022</v>
      </c>
      <c r="F5188">
        <f>MONTH(Orders[[#This Row],[Order_Date]])</f>
        <v>8</v>
      </c>
      <c r="G5188" s="2" t="s">
        <v>563</v>
      </c>
      <c r="H5188" t="s">
        <v>1536</v>
      </c>
      <c r="I5188" t="s">
        <v>32</v>
      </c>
      <c r="J5188" t="s">
        <v>65</v>
      </c>
      <c r="K5188" t="s">
        <v>27</v>
      </c>
      <c r="L5188" t="s">
        <v>73</v>
      </c>
      <c r="M5188" s="1">
        <v>9450.76</v>
      </c>
      <c r="N5188" s="1">
        <v>1794.02</v>
      </c>
      <c r="O5188">
        <v>0.18</v>
      </c>
    </row>
    <row r="5189" spans="1:15" x14ac:dyDescent="0.3">
      <c r="A5189" t="str">
        <f xml:space="preserve"> _xlfn.XLOOKUP(H5189, 'Customers'!B:B, 'Customers'!A:A)</f>
        <v>CUST_419</v>
      </c>
      <c r="B5189" t="str">
        <f>_xlfn.XLOOKUP(L5189, Products!C:C, Products!A:A)</f>
        <v>PROD_1</v>
      </c>
      <c r="C5189">
        <v>5188</v>
      </c>
      <c r="D5189" s="2" t="s">
        <v>1638</v>
      </c>
      <c r="E5189">
        <f>YEAR(Orders[[#This Row],[Order_Date]])</f>
        <v>2023</v>
      </c>
      <c r="F5189">
        <f>MONTH(Orders[[#This Row],[Order_Date]])</f>
        <v>1</v>
      </c>
      <c r="G5189" s="2" t="s">
        <v>25</v>
      </c>
      <c r="H5189" t="s">
        <v>1019</v>
      </c>
      <c r="I5189" t="s">
        <v>14</v>
      </c>
      <c r="J5189" t="s">
        <v>33</v>
      </c>
      <c r="K5189" t="s">
        <v>27</v>
      </c>
      <c r="L5189" t="s">
        <v>17</v>
      </c>
      <c r="M5189" s="1">
        <v>6579.32</v>
      </c>
      <c r="N5189" s="1">
        <v>231.82</v>
      </c>
      <c r="O5189">
        <v>0.04</v>
      </c>
    </row>
    <row r="5190" spans="1:15" x14ac:dyDescent="0.3">
      <c r="A5190" t="str">
        <f xml:space="preserve"> _xlfn.XLOOKUP(H5190, 'Customers'!B:B, 'Customers'!A:A)</f>
        <v>CUST_175</v>
      </c>
      <c r="B5190" t="str">
        <f>_xlfn.XLOOKUP(L5190, Products!C:C, Products!A:A)</f>
        <v>PROD_4</v>
      </c>
      <c r="C5190">
        <v>5189</v>
      </c>
      <c r="D5190" s="2" t="s">
        <v>381</v>
      </c>
      <c r="E5190">
        <f>YEAR(Orders[[#This Row],[Order_Date]])</f>
        <v>2022</v>
      </c>
      <c r="F5190">
        <f>MONTH(Orders[[#This Row],[Order_Date]])</f>
        <v>8</v>
      </c>
      <c r="G5190" s="2" t="s">
        <v>404</v>
      </c>
      <c r="H5190" t="s">
        <v>512</v>
      </c>
      <c r="I5190" t="s">
        <v>32</v>
      </c>
      <c r="J5190" t="s">
        <v>15</v>
      </c>
      <c r="K5190" t="s">
        <v>34</v>
      </c>
      <c r="L5190" t="s">
        <v>35</v>
      </c>
      <c r="M5190" s="1">
        <v>2787.47</v>
      </c>
      <c r="N5190" s="1">
        <v>767.87</v>
      </c>
      <c r="O5190">
        <v>0.2</v>
      </c>
    </row>
    <row r="5191" spans="1:15" x14ac:dyDescent="0.3">
      <c r="A5191" t="str">
        <f xml:space="preserve"> _xlfn.XLOOKUP(H5191, 'Customers'!B:B, 'Customers'!A:A)</f>
        <v>CUST_208</v>
      </c>
      <c r="B5191" t="str">
        <f>_xlfn.XLOOKUP(L5191, Products!C:C, Products!A:A)</f>
        <v>PROD_7</v>
      </c>
      <c r="C5191">
        <v>5190</v>
      </c>
      <c r="D5191" s="2" t="s">
        <v>478</v>
      </c>
      <c r="E5191">
        <f>YEAR(Orders[[#This Row],[Order_Date]])</f>
        <v>2023</v>
      </c>
      <c r="F5191">
        <f>MONTH(Orders[[#This Row],[Order_Date]])</f>
        <v>3</v>
      </c>
      <c r="G5191" s="2" t="s">
        <v>805</v>
      </c>
      <c r="H5191" t="s">
        <v>594</v>
      </c>
      <c r="I5191" t="s">
        <v>14</v>
      </c>
      <c r="J5191" t="s">
        <v>22</v>
      </c>
      <c r="K5191" t="s">
        <v>16</v>
      </c>
      <c r="L5191" t="s">
        <v>66</v>
      </c>
      <c r="M5191" s="1">
        <v>1753.94</v>
      </c>
      <c r="N5191" s="1">
        <v>77.05</v>
      </c>
      <c r="O5191">
        <v>0.03</v>
      </c>
    </row>
    <row r="5192" spans="1:15" x14ac:dyDescent="0.3">
      <c r="A5192" t="str">
        <f xml:space="preserve"> _xlfn.XLOOKUP(H5192, 'Customers'!B:B, 'Customers'!A:A)</f>
        <v>CUST_411</v>
      </c>
      <c r="B5192" t="str">
        <f>_xlfn.XLOOKUP(L5192, Products!C:C, Products!A:A)</f>
        <v>PROD_7</v>
      </c>
      <c r="C5192">
        <v>5191</v>
      </c>
      <c r="D5192" s="2" t="s">
        <v>495</v>
      </c>
      <c r="E5192">
        <f>YEAR(Orders[[#This Row],[Order_Date]])</f>
        <v>2023</v>
      </c>
      <c r="F5192">
        <f>MONTH(Orders[[#This Row],[Order_Date]])</f>
        <v>11</v>
      </c>
      <c r="G5192" s="2" t="s">
        <v>1137</v>
      </c>
      <c r="H5192" t="s">
        <v>999</v>
      </c>
      <c r="I5192" t="s">
        <v>21</v>
      </c>
      <c r="J5192" t="s">
        <v>33</v>
      </c>
      <c r="K5192" t="s">
        <v>16</v>
      </c>
      <c r="L5192" t="s">
        <v>66</v>
      </c>
      <c r="M5192" s="1">
        <v>1690.57</v>
      </c>
      <c r="N5192" s="1">
        <v>92.09</v>
      </c>
      <c r="O5192">
        <v>0.09</v>
      </c>
    </row>
    <row r="5193" spans="1:15" x14ac:dyDescent="0.3">
      <c r="A5193" t="str">
        <f xml:space="preserve"> _xlfn.XLOOKUP(H5193, 'Customers'!B:B, 'Customers'!A:A)</f>
        <v>CUST_239</v>
      </c>
      <c r="B5193" t="str">
        <f>_xlfn.XLOOKUP(L5193, Products!C:C, Products!A:A)</f>
        <v>PROD_7</v>
      </c>
      <c r="C5193">
        <v>5192</v>
      </c>
      <c r="D5193" s="2" t="s">
        <v>672</v>
      </c>
      <c r="E5193">
        <f>YEAR(Orders[[#This Row],[Order_Date]])</f>
        <v>2022</v>
      </c>
      <c r="F5193">
        <f>MONTH(Orders[[#This Row],[Order_Date]])</f>
        <v>2</v>
      </c>
      <c r="G5193" s="2" t="s">
        <v>947</v>
      </c>
      <c r="H5193" t="s">
        <v>662</v>
      </c>
      <c r="I5193" t="s">
        <v>21</v>
      </c>
      <c r="J5193" t="s">
        <v>65</v>
      </c>
      <c r="K5193" t="s">
        <v>16</v>
      </c>
      <c r="L5193" t="s">
        <v>66</v>
      </c>
      <c r="M5193" s="1">
        <v>9983.01</v>
      </c>
      <c r="N5193" s="1">
        <v>2817.7</v>
      </c>
      <c r="O5193">
        <v>0.21</v>
      </c>
    </row>
    <row r="5194" spans="1:15" x14ac:dyDescent="0.3">
      <c r="A5194" t="str">
        <f xml:space="preserve"> _xlfn.XLOOKUP(H5194, 'Customers'!B:B, 'Customers'!A:A)</f>
        <v>CUST_825</v>
      </c>
      <c r="B5194" t="str">
        <f>_xlfn.XLOOKUP(L5194, Products!C:C, Products!A:A)</f>
        <v>PROD_2</v>
      </c>
      <c r="C5194">
        <v>5193</v>
      </c>
      <c r="D5194" s="2" t="s">
        <v>421</v>
      </c>
      <c r="E5194">
        <f>YEAR(Orders[[#This Row],[Order_Date]])</f>
        <v>2023</v>
      </c>
      <c r="F5194">
        <f>MONTH(Orders[[#This Row],[Order_Date]])</f>
        <v>7</v>
      </c>
      <c r="G5194" s="2" t="s">
        <v>1051</v>
      </c>
      <c r="H5194" t="s">
        <v>1577</v>
      </c>
      <c r="I5194" t="s">
        <v>14</v>
      </c>
      <c r="J5194" t="s">
        <v>22</v>
      </c>
      <c r="K5194" t="s">
        <v>16</v>
      </c>
      <c r="L5194" t="s">
        <v>23</v>
      </c>
      <c r="M5194" s="1">
        <v>4577.5200000000004</v>
      </c>
      <c r="N5194" s="1">
        <v>52.02</v>
      </c>
      <c r="O5194">
        <v>0.12</v>
      </c>
    </row>
    <row r="5195" spans="1:15" x14ac:dyDescent="0.3">
      <c r="A5195" t="str">
        <f xml:space="preserve"> _xlfn.XLOOKUP(H5195, 'Customers'!B:B, 'Customers'!A:A)</f>
        <v>CUST_994</v>
      </c>
      <c r="B5195" t="str">
        <f>_xlfn.XLOOKUP(L5195, Products!C:C, Products!A:A)</f>
        <v>PROD_2</v>
      </c>
      <c r="C5195">
        <v>5194</v>
      </c>
      <c r="D5195" s="2" t="s">
        <v>1461</v>
      </c>
      <c r="E5195">
        <f>YEAR(Orders[[#This Row],[Order_Date]])</f>
        <v>2022</v>
      </c>
      <c r="F5195">
        <f>MONTH(Orders[[#This Row],[Order_Date]])</f>
        <v>11</v>
      </c>
      <c r="G5195" s="2" t="s">
        <v>385</v>
      </c>
      <c r="H5195" t="s">
        <v>1757</v>
      </c>
      <c r="I5195" t="s">
        <v>14</v>
      </c>
      <c r="J5195" t="s">
        <v>65</v>
      </c>
      <c r="K5195" t="s">
        <v>16</v>
      </c>
      <c r="L5195" t="s">
        <v>23</v>
      </c>
      <c r="M5195" s="1">
        <v>8236.82</v>
      </c>
      <c r="N5195" s="1">
        <v>945.6</v>
      </c>
      <c r="O5195">
        <v>0.19</v>
      </c>
    </row>
    <row r="5196" spans="1:15" x14ac:dyDescent="0.3">
      <c r="A5196" t="str">
        <f xml:space="preserve"> _xlfn.XLOOKUP(H5196, 'Customers'!B:B, 'Customers'!A:A)</f>
        <v>CUST_423</v>
      </c>
      <c r="B5196" t="str">
        <f>_xlfn.XLOOKUP(L5196, Products!C:C, Products!A:A)</f>
        <v>PROD_7</v>
      </c>
      <c r="C5196">
        <v>5195</v>
      </c>
      <c r="D5196" s="2" t="s">
        <v>169</v>
      </c>
      <c r="E5196">
        <f>YEAR(Orders[[#This Row],[Order_Date]])</f>
        <v>2022</v>
      </c>
      <c r="F5196">
        <f>MONTH(Orders[[#This Row],[Order_Date]])</f>
        <v>10</v>
      </c>
      <c r="G5196" s="2" t="s">
        <v>158</v>
      </c>
      <c r="H5196" t="s">
        <v>1027</v>
      </c>
      <c r="I5196" t="s">
        <v>32</v>
      </c>
      <c r="J5196" t="s">
        <v>22</v>
      </c>
      <c r="K5196" t="s">
        <v>16</v>
      </c>
      <c r="L5196" t="s">
        <v>66</v>
      </c>
      <c r="M5196" s="1">
        <v>2462.62</v>
      </c>
      <c r="N5196" s="1">
        <v>-30.75</v>
      </c>
      <c r="O5196">
        <v>0.27</v>
      </c>
    </row>
    <row r="5197" spans="1:15" x14ac:dyDescent="0.3">
      <c r="A5197" t="str">
        <f xml:space="preserve"> _xlfn.XLOOKUP(H5197, 'Customers'!B:B, 'Customers'!A:A)</f>
        <v>CUST_219</v>
      </c>
      <c r="B5197" t="str">
        <f>_xlfn.XLOOKUP(L5197, Products!C:C, Products!A:A)</f>
        <v>PROD_8</v>
      </c>
      <c r="C5197">
        <v>5196</v>
      </c>
      <c r="D5197" s="2" t="s">
        <v>841</v>
      </c>
      <c r="E5197">
        <f>YEAR(Orders[[#This Row],[Order_Date]])</f>
        <v>2023</v>
      </c>
      <c r="F5197">
        <f>MONTH(Orders[[#This Row],[Order_Date]])</f>
        <v>10</v>
      </c>
      <c r="G5197" s="2" t="s">
        <v>182</v>
      </c>
      <c r="H5197" t="s">
        <v>617</v>
      </c>
      <c r="I5197" t="s">
        <v>14</v>
      </c>
      <c r="J5197" t="s">
        <v>22</v>
      </c>
      <c r="K5197" t="s">
        <v>27</v>
      </c>
      <c r="L5197" t="s">
        <v>73</v>
      </c>
      <c r="M5197" s="1">
        <v>8736.5400000000009</v>
      </c>
      <c r="N5197" s="1">
        <v>-679.83</v>
      </c>
      <c r="O5197">
        <v>0.08</v>
      </c>
    </row>
    <row r="5198" spans="1:15" x14ac:dyDescent="0.3">
      <c r="A5198" t="str">
        <f xml:space="preserve"> _xlfn.XLOOKUP(H5198, 'Customers'!B:B, 'Customers'!A:A)</f>
        <v>CUST_109</v>
      </c>
      <c r="B5198" t="str">
        <f>_xlfn.XLOOKUP(L5198, Products!C:C, Products!A:A)</f>
        <v>PROD_2</v>
      </c>
      <c r="C5198">
        <v>5197</v>
      </c>
      <c r="D5198" s="2" t="s">
        <v>584</v>
      </c>
      <c r="E5198">
        <f>YEAR(Orders[[#This Row],[Order_Date]])</f>
        <v>2022</v>
      </c>
      <c r="F5198">
        <f>MONTH(Orders[[#This Row],[Order_Date]])</f>
        <v>8</v>
      </c>
      <c r="G5198" s="2" t="s">
        <v>106</v>
      </c>
      <c r="H5198" t="s">
        <v>339</v>
      </c>
      <c r="I5198" t="s">
        <v>21</v>
      </c>
      <c r="J5198" t="s">
        <v>33</v>
      </c>
      <c r="K5198" t="s">
        <v>16</v>
      </c>
      <c r="L5198" t="s">
        <v>23</v>
      </c>
      <c r="M5198" s="1">
        <v>3794.81</v>
      </c>
      <c r="N5198" s="1">
        <v>835.2</v>
      </c>
      <c r="O5198">
        <v>0.15</v>
      </c>
    </row>
    <row r="5199" spans="1:15" x14ac:dyDescent="0.3">
      <c r="A5199" t="str">
        <f xml:space="preserve"> _xlfn.XLOOKUP(H5199, 'Customers'!B:B, 'Customers'!A:A)</f>
        <v>CUST_512</v>
      </c>
      <c r="B5199" t="str">
        <f>_xlfn.XLOOKUP(L5199, Products!C:C, Products!A:A)</f>
        <v>PROD_3</v>
      </c>
      <c r="C5199">
        <v>5198</v>
      </c>
      <c r="D5199" s="2" t="s">
        <v>643</v>
      </c>
      <c r="E5199">
        <f>YEAR(Orders[[#This Row],[Order_Date]])</f>
        <v>2023</v>
      </c>
      <c r="F5199">
        <f>MONTH(Orders[[#This Row],[Order_Date]])</f>
        <v>3</v>
      </c>
      <c r="G5199" s="2" t="s">
        <v>1072</v>
      </c>
      <c r="H5199" t="s">
        <v>1180</v>
      </c>
      <c r="I5199" t="s">
        <v>14</v>
      </c>
      <c r="J5199" t="s">
        <v>33</v>
      </c>
      <c r="K5199" t="s">
        <v>27</v>
      </c>
      <c r="L5199" t="s">
        <v>28</v>
      </c>
      <c r="M5199" s="1">
        <v>6067.94</v>
      </c>
      <c r="N5199" s="1">
        <v>1225.74</v>
      </c>
      <c r="O5199">
        <v>0.28000000000000003</v>
      </c>
    </row>
    <row r="5200" spans="1:15" x14ac:dyDescent="0.3">
      <c r="A5200" t="str">
        <f xml:space="preserve"> _xlfn.XLOOKUP(H5200, 'Customers'!B:B, 'Customers'!A:A)</f>
        <v>CUST_226</v>
      </c>
      <c r="B5200" t="str">
        <f>_xlfn.XLOOKUP(L5200, Products!C:C, Products!A:A)</f>
        <v>PROD_1</v>
      </c>
      <c r="C5200">
        <v>5199</v>
      </c>
      <c r="D5200" s="2" t="s">
        <v>337</v>
      </c>
      <c r="E5200">
        <f>YEAR(Orders[[#This Row],[Order_Date]])</f>
        <v>2023</v>
      </c>
      <c r="F5200">
        <f>MONTH(Orders[[#This Row],[Order_Date]])</f>
        <v>9</v>
      </c>
      <c r="G5200" s="2" t="s">
        <v>888</v>
      </c>
      <c r="H5200" t="s">
        <v>629</v>
      </c>
      <c r="I5200" t="s">
        <v>32</v>
      </c>
      <c r="J5200" t="s">
        <v>15</v>
      </c>
      <c r="K5200" t="s">
        <v>27</v>
      </c>
      <c r="L5200" t="s">
        <v>17</v>
      </c>
      <c r="M5200" s="1">
        <v>5312.17</v>
      </c>
      <c r="N5200" s="1">
        <v>868.03</v>
      </c>
      <c r="O5200">
        <v>0.1</v>
      </c>
    </row>
    <row r="5201" spans="1:15" x14ac:dyDescent="0.3">
      <c r="A5201" t="str">
        <f xml:space="preserve"> _xlfn.XLOOKUP(H5201, 'Customers'!B:B, 'Customers'!A:A)</f>
        <v>CUST_213</v>
      </c>
      <c r="B5201" t="str">
        <f>_xlfn.XLOOKUP(L5201, Products!C:C, Products!A:A)</f>
        <v>PROD_3</v>
      </c>
      <c r="C5201">
        <v>5200</v>
      </c>
      <c r="D5201" s="2" t="s">
        <v>290</v>
      </c>
      <c r="E5201">
        <f>YEAR(Orders[[#This Row],[Order_Date]])</f>
        <v>2023</v>
      </c>
      <c r="F5201">
        <f>MONTH(Orders[[#This Row],[Order_Date]])</f>
        <v>9</v>
      </c>
      <c r="G5201" s="2" t="s">
        <v>91</v>
      </c>
      <c r="H5201" t="s">
        <v>602</v>
      </c>
      <c r="I5201" t="s">
        <v>21</v>
      </c>
      <c r="J5201" t="s">
        <v>15</v>
      </c>
      <c r="K5201" t="s">
        <v>27</v>
      </c>
      <c r="L5201" t="s">
        <v>28</v>
      </c>
      <c r="M5201" s="1">
        <v>1536.7</v>
      </c>
      <c r="N5201" s="1">
        <v>338.16</v>
      </c>
      <c r="O5201">
        <v>0.03</v>
      </c>
    </row>
    <row r="5202" spans="1:15" x14ac:dyDescent="0.3">
      <c r="A5202" t="str">
        <f xml:space="preserve"> _xlfn.XLOOKUP(H5202, 'Customers'!B:B, 'Customers'!A:A)</f>
        <v>CUST_180</v>
      </c>
      <c r="B5202" t="str">
        <f>_xlfn.XLOOKUP(L5202, Products!C:C, Products!A:A)</f>
        <v>PROD_5</v>
      </c>
      <c r="C5202">
        <v>5201</v>
      </c>
      <c r="D5202" s="2" t="s">
        <v>481</v>
      </c>
      <c r="E5202">
        <f>YEAR(Orders[[#This Row],[Order_Date]])</f>
        <v>2023</v>
      </c>
      <c r="F5202">
        <f>MONTH(Orders[[#This Row],[Order_Date]])</f>
        <v>7</v>
      </c>
      <c r="G5202" s="2" t="s">
        <v>1249</v>
      </c>
      <c r="H5202" t="s">
        <v>526</v>
      </c>
      <c r="I5202" t="s">
        <v>32</v>
      </c>
      <c r="J5202" t="s">
        <v>65</v>
      </c>
      <c r="K5202" t="s">
        <v>34</v>
      </c>
      <c r="L5202" t="s">
        <v>39</v>
      </c>
      <c r="M5202" s="1">
        <v>6650.63</v>
      </c>
      <c r="N5202" s="1">
        <v>-498.33</v>
      </c>
      <c r="O5202">
        <v>0.05</v>
      </c>
    </row>
    <row r="5203" spans="1:15" x14ac:dyDescent="0.3">
      <c r="A5203" t="str">
        <f xml:space="preserve"> _xlfn.XLOOKUP(H5203, 'Customers'!B:B, 'Customers'!A:A)</f>
        <v>CUST_757</v>
      </c>
      <c r="B5203" t="str">
        <f>_xlfn.XLOOKUP(L5203, Products!C:C, Products!A:A)</f>
        <v>PROD_4</v>
      </c>
      <c r="C5203">
        <v>5202</v>
      </c>
      <c r="D5203" s="2" t="s">
        <v>498</v>
      </c>
      <c r="E5203">
        <f>YEAR(Orders[[#This Row],[Order_Date]])</f>
        <v>2022</v>
      </c>
      <c r="F5203">
        <f>MONTH(Orders[[#This Row],[Order_Date]])</f>
        <v>7</v>
      </c>
      <c r="G5203" s="2" t="s">
        <v>786</v>
      </c>
      <c r="H5203" t="s">
        <v>1503</v>
      </c>
      <c r="I5203" t="s">
        <v>21</v>
      </c>
      <c r="J5203" t="s">
        <v>22</v>
      </c>
      <c r="K5203" t="s">
        <v>34</v>
      </c>
      <c r="L5203" t="s">
        <v>35</v>
      </c>
      <c r="M5203" s="1">
        <v>4447.0600000000004</v>
      </c>
      <c r="N5203" s="1">
        <v>59.19</v>
      </c>
      <c r="O5203">
        <v>0.15</v>
      </c>
    </row>
    <row r="5204" spans="1:15" x14ac:dyDescent="0.3">
      <c r="A5204" t="str">
        <f xml:space="preserve"> _xlfn.XLOOKUP(H5204, 'Customers'!B:B, 'Customers'!A:A)</f>
        <v>CUST_810</v>
      </c>
      <c r="B5204" t="str">
        <f>_xlfn.XLOOKUP(L5204, Products!C:C, Products!A:A)</f>
        <v>PROD_6</v>
      </c>
      <c r="C5204">
        <v>5203</v>
      </c>
      <c r="D5204" s="2" t="s">
        <v>106</v>
      </c>
      <c r="E5204">
        <f>YEAR(Orders[[#This Row],[Order_Date]])</f>
        <v>2022</v>
      </c>
      <c r="F5204">
        <f>MONTH(Orders[[#This Row],[Order_Date]])</f>
        <v>8</v>
      </c>
      <c r="G5204" s="2" t="s">
        <v>107</v>
      </c>
      <c r="H5204" t="s">
        <v>1560</v>
      </c>
      <c r="I5204" t="s">
        <v>14</v>
      </c>
      <c r="J5204" t="s">
        <v>33</v>
      </c>
      <c r="K5204" t="s">
        <v>34</v>
      </c>
      <c r="L5204" t="s">
        <v>52</v>
      </c>
      <c r="M5204" s="1">
        <v>9493.2099999999991</v>
      </c>
      <c r="N5204" s="1">
        <v>1601.89</v>
      </c>
      <c r="O5204">
        <v>0.27</v>
      </c>
    </row>
    <row r="5205" spans="1:15" x14ac:dyDescent="0.3">
      <c r="A5205" t="str">
        <f xml:space="preserve"> _xlfn.XLOOKUP(H5205, 'Customers'!B:B, 'Customers'!A:A)</f>
        <v>CUST_140</v>
      </c>
      <c r="B5205" t="str">
        <f>_xlfn.XLOOKUP(L5205, Products!C:C, Products!A:A)</f>
        <v>PROD_1</v>
      </c>
      <c r="C5205">
        <v>5204</v>
      </c>
      <c r="D5205" s="2" t="s">
        <v>1106</v>
      </c>
      <c r="E5205">
        <f>YEAR(Orders[[#This Row],[Order_Date]])</f>
        <v>2023</v>
      </c>
      <c r="F5205">
        <f>MONTH(Orders[[#This Row],[Order_Date]])</f>
        <v>7</v>
      </c>
      <c r="G5205" s="2" t="s">
        <v>348</v>
      </c>
      <c r="H5205" t="s">
        <v>429</v>
      </c>
      <c r="I5205" t="s">
        <v>32</v>
      </c>
      <c r="J5205" t="s">
        <v>22</v>
      </c>
      <c r="K5205" t="s">
        <v>16</v>
      </c>
      <c r="L5205" t="s">
        <v>17</v>
      </c>
      <c r="M5205" s="1">
        <v>5744.28</v>
      </c>
      <c r="N5205" s="1">
        <v>-33.19</v>
      </c>
      <c r="O5205">
        <v>0.09</v>
      </c>
    </row>
    <row r="5206" spans="1:15" x14ac:dyDescent="0.3">
      <c r="A5206" t="str">
        <f xml:space="preserve"> _xlfn.XLOOKUP(H5206, 'Customers'!B:B, 'Customers'!A:A)</f>
        <v>CUST_566</v>
      </c>
      <c r="B5206" t="str">
        <f>_xlfn.XLOOKUP(L5206, Products!C:C, Products!A:A)</f>
        <v>PROD_7</v>
      </c>
      <c r="C5206">
        <v>5205</v>
      </c>
      <c r="D5206" s="2" t="s">
        <v>109</v>
      </c>
      <c r="E5206">
        <f>YEAR(Orders[[#This Row],[Order_Date]])</f>
        <v>2022</v>
      </c>
      <c r="F5206">
        <f>MONTH(Orders[[#This Row],[Order_Date]])</f>
        <v>10</v>
      </c>
      <c r="G5206" s="2" t="s">
        <v>569</v>
      </c>
      <c r="H5206" t="s">
        <v>1260</v>
      </c>
      <c r="I5206" t="s">
        <v>14</v>
      </c>
      <c r="J5206" t="s">
        <v>33</v>
      </c>
      <c r="K5206" t="s">
        <v>16</v>
      </c>
      <c r="L5206" t="s">
        <v>66</v>
      </c>
      <c r="M5206" s="1">
        <v>6789.41</v>
      </c>
      <c r="N5206" s="1">
        <v>845.73</v>
      </c>
      <c r="O5206">
        <v>0.22</v>
      </c>
    </row>
    <row r="5207" spans="1:15" x14ac:dyDescent="0.3">
      <c r="A5207" t="str">
        <f xml:space="preserve"> _xlfn.XLOOKUP(H5207, 'Customers'!B:B, 'Customers'!A:A)</f>
        <v>CUST_746</v>
      </c>
      <c r="B5207" t="str">
        <f>_xlfn.XLOOKUP(L5207, Products!C:C, Products!A:A)</f>
        <v>PROD_3</v>
      </c>
      <c r="C5207">
        <v>5206</v>
      </c>
      <c r="D5207" s="2" t="s">
        <v>84</v>
      </c>
      <c r="E5207">
        <f>YEAR(Orders[[#This Row],[Order_Date]])</f>
        <v>2023</v>
      </c>
      <c r="F5207">
        <f>MONTH(Orders[[#This Row],[Order_Date]])</f>
        <v>1</v>
      </c>
      <c r="G5207" s="2" t="s">
        <v>218</v>
      </c>
      <c r="H5207" t="s">
        <v>1491</v>
      </c>
      <c r="I5207" t="s">
        <v>32</v>
      </c>
      <c r="J5207" t="s">
        <v>22</v>
      </c>
      <c r="K5207" t="s">
        <v>27</v>
      </c>
      <c r="L5207" t="s">
        <v>28</v>
      </c>
      <c r="M5207" s="1">
        <v>3591.08</v>
      </c>
      <c r="N5207" s="1">
        <v>94.67</v>
      </c>
      <c r="O5207">
        <v>0.05</v>
      </c>
    </row>
    <row r="5208" spans="1:15" x14ac:dyDescent="0.3">
      <c r="A5208" t="str">
        <f xml:space="preserve"> _xlfn.XLOOKUP(H5208, 'Customers'!B:B, 'Customers'!A:A)</f>
        <v>CUST_155</v>
      </c>
      <c r="B5208" t="str">
        <f>_xlfn.XLOOKUP(L5208, Products!C:C, Products!A:A)</f>
        <v>PROD_5</v>
      </c>
      <c r="C5208">
        <v>5207</v>
      </c>
      <c r="D5208" s="2" t="s">
        <v>59</v>
      </c>
      <c r="E5208">
        <f>YEAR(Orders[[#This Row],[Order_Date]])</f>
        <v>2022</v>
      </c>
      <c r="F5208">
        <f>MONTH(Orders[[#This Row],[Order_Date]])</f>
        <v>9</v>
      </c>
      <c r="G5208" s="2" t="s">
        <v>1146</v>
      </c>
      <c r="H5208" t="s">
        <v>457</v>
      </c>
      <c r="I5208" t="s">
        <v>32</v>
      </c>
      <c r="J5208" t="s">
        <v>15</v>
      </c>
      <c r="K5208" t="s">
        <v>34</v>
      </c>
      <c r="L5208" t="s">
        <v>39</v>
      </c>
      <c r="M5208" s="1">
        <v>3674.65</v>
      </c>
      <c r="N5208" s="1">
        <v>-142.49</v>
      </c>
      <c r="O5208">
        <v>0.21</v>
      </c>
    </row>
    <row r="5209" spans="1:15" x14ac:dyDescent="0.3">
      <c r="A5209" t="str">
        <f xml:space="preserve"> _xlfn.XLOOKUP(H5209, 'Customers'!B:B, 'Customers'!A:A)</f>
        <v>CUST_562</v>
      </c>
      <c r="B5209" t="str">
        <f>_xlfn.XLOOKUP(L5209, Products!C:C, Products!A:A)</f>
        <v>PROD_1</v>
      </c>
      <c r="C5209">
        <v>5208</v>
      </c>
      <c r="D5209" s="2" t="s">
        <v>1068</v>
      </c>
      <c r="E5209">
        <f>YEAR(Orders[[#This Row],[Order_Date]])</f>
        <v>2023</v>
      </c>
      <c r="F5209">
        <f>MONTH(Orders[[#This Row],[Order_Date]])</f>
        <v>9</v>
      </c>
      <c r="G5209" s="2" t="s">
        <v>697</v>
      </c>
      <c r="H5209" t="s">
        <v>1254</v>
      </c>
      <c r="I5209" t="s">
        <v>14</v>
      </c>
      <c r="J5209" t="s">
        <v>65</v>
      </c>
      <c r="K5209" t="s">
        <v>27</v>
      </c>
      <c r="L5209" t="s">
        <v>17</v>
      </c>
      <c r="M5209" s="1">
        <v>4634.46</v>
      </c>
      <c r="N5209" s="1">
        <v>231.76</v>
      </c>
      <c r="O5209">
        <v>7.0000000000000007E-2</v>
      </c>
    </row>
    <row r="5210" spans="1:15" x14ac:dyDescent="0.3">
      <c r="A5210" t="str">
        <f xml:space="preserve"> _xlfn.XLOOKUP(H5210, 'Customers'!B:B, 'Customers'!A:A)</f>
        <v>CUST_512</v>
      </c>
      <c r="B5210" t="str">
        <f>_xlfn.XLOOKUP(L5210, Products!C:C, Products!A:A)</f>
        <v>PROD_5</v>
      </c>
      <c r="C5210">
        <v>5209</v>
      </c>
      <c r="D5210" s="2" t="s">
        <v>1208</v>
      </c>
      <c r="E5210">
        <f>YEAR(Orders[[#This Row],[Order_Date]])</f>
        <v>2022</v>
      </c>
      <c r="F5210">
        <f>MONTH(Orders[[#This Row],[Order_Date]])</f>
        <v>1</v>
      </c>
      <c r="G5210" s="2" t="s">
        <v>319</v>
      </c>
      <c r="H5210" t="s">
        <v>1180</v>
      </c>
      <c r="I5210" t="s">
        <v>21</v>
      </c>
      <c r="J5210" t="s">
        <v>65</v>
      </c>
      <c r="K5210" t="s">
        <v>34</v>
      </c>
      <c r="L5210" t="s">
        <v>39</v>
      </c>
      <c r="M5210" s="1">
        <v>9509.35</v>
      </c>
      <c r="N5210" s="1">
        <v>-527.71</v>
      </c>
      <c r="O5210">
        <v>0.16</v>
      </c>
    </row>
    <row r="5211" spans="1:15" x14ac:dyDescent="0.3">
      <c r="A5211" t="str">
        <f xml:space="preserve"> _xlfn.XLOOKUP(H5211, 'Customers'!B:B, 'Customers'!A:A)</f>
        <v>CUST_303</v>
      </c>
      <c r="B5211" t="str">
        <f>_xlfn.XLOOKUP(L5211, Products!C:C, Products!A:A)</f>
        <v>PROD_3</v>
      </c>
      <c r="C5211">
        <v>5210</v>
      </c>
      <c r="D5211" s="2" t="s">
        <v>416</v>
      </c>
      <c r="E5211">
        <f>YEAR(Orders[[#This Row],[Order_Date]])</f>
        <v>2022</v>
      </c>
      <c r="F5211">
        <f>MONTH(Orders[[#This Row],[Order_Date]])</f>
        <v>4</v>
      </c>
      <c r="G5211" s="2" t="s">
        <v>930</v>
      </c>
      <c r="H5211" t="s">
        <v>796</v>
      </c>
      <c r="I5211" t="s">
        <v>14</v>
      </c>
      <c r="J5211" t="s">
        <v>15</v>
      </c>
      <c r="K5211" t="s">
        <v>27</v>
      </c>
      <c r="L5211" t="s">
        <v>28</v>
      </c>
      <c r="M5211" s="1">
        <v>1451.37</v>
      </c>
      <c r="N5211" s="1">
        <v>227.82</v>
      </c>
      <c r="O5211">
        <v>0.26</v>
      </c>
    </row>
    <row r="5212" spans="1:15" x14ac:dyDescent="0.3">
      <c r="A5212" t="str">
        <f xml:space="preserve"> _xlfn.XLOOKUP(H5212, 'Customers'!B:B, 'Customers'!A:A)</f>
        <v>CUST_826</v>
      </c>
      <c r="B5212" t="str">
        <f>_xlfn.XLOOKUP(L5212, Products!C:C, Products!A:A)</f>
        <v>PROD_3</v>
      </c>
      <c r="C5212">
        <v>5211</v>
      </c>
      <c r="D5212" s="2" t="s">
        <v>1140</v>
      </c>
      <c r="E5212">
        <f>YEAR(Orders[[#This Row],[Order_Date]])</f>
        <v>2022</v>
      </c>
      <c r="F5212">
        <f>MONTH(Orders[[#This Row],[Order_Date]])</f>
        <v>3</v>
      </c>
      <c r="G5212" s="2" t="s">
        <v>308</v>
      </c>
      <c r="H5212" t="s">
        <v>1578</v>
      </c>
      <c r="I5212" t="s">
        <v>32</v>
      </c>
      <c r="J5212" t="s">
        <v>33</v>
      </c>
      <c r="K5212" t="s">
        <v>27</v>
      </c>
      <c r="L5212" t="s">
        <v>28</v>
      </c>
      <c r="M5212" s="1">
        <v>8422.91</v>
      </c>
      <c r="N5212" s="1">
        <v>837.72</v>
      </c>
      <c r="O5212">
        <v>0.05</v>
      </c>
    </row>
    <row r="5213" spans="1:15" x14ac:dyDescent="0.3">
      <c r="A5213" t="str">
        <f xml:space="preserve"> _xlfn.XLOOKUP(H5213, 'Customers'!B:B, 'Customers'!A:A)</f>
        <v>CUST_496</v>
      </c>
      <c r="B5213" t="str">
        <f>_xlfn.XLOOKUP(L5213, Products!C:C, Products!A:A)</f>
        <v>PROD_2</v>
      </c>
      <c r="C5213">
        <v>5212</v>
      </c>
      <c r="D5213" s="2" t="s">
        <v>1258</v>
      </c>
      <c r="E5213">
        <f>YEAR(Orders[[#This Row],[Order_Date]])</f>
        <v>2023</v>
      </c>
      <c r="F5213">
        <f>MONTH(Orders[[#This Row],[Order_Date]])</f>
        <v>11</v>
      </c>
      <c r="G5213" s="2" t="s">
        <v>495</v>
      </c>
      <c r="H5213" t="s">
        <v>1152</v>
      </c>
      <c r="I5213" t="s">
        <v>21</v>
      </c>
      <c r="J5213" t="s">
        <v>22</v>
      </c>
      <c r="K5213" t="s">
        <v>16</v>
      </c>
      <c r="L5213" t="s">
        <v>23</v>
      </c>
      <c r="M5213" s="1">
        <v>8693.41</v>
      </c>
      <c r="N5213" s="1">
        <v>2317.36</v>
      </c>
      <c r="O5213">
        <v>0.17</v>
      </c>
    </row>
    <row r="5214" spans="1:15" x14ac:dyDescent="0.3">
      <c r="A5214" t="str">
        <f xml:space="preserve"> _xlfn.XLOOKUP(H5214, 'Customers'!B:B, 'Customers'!A:A)</f>
        <v>CUST_787</v>
      </c>
      <c r="B5214" t="str">
        <f>_xlfn.XLOOKUP(L5214, Products!C:C, Products!A:A)</f>
        <v>PROD_3</v>
      </c>
      <c r="C5214">
        <v>5213</v>
      </c>
      <c r="D5214" s="2" t="s">
        <v>261</v>
      </c>
      <c r="E5214">
        <f>YEAR(Orders[[#This Row],[Order_Date]])</f>
        <v>2023</v>
      </c>
      <c r="F5214">
        <f>MONTH(Orders[[#This Row],[Order_Date]])</f>
        <v>2</v>
      </c>
      <c r="G5214" s="2" t="s">
        <v>1022</v>
      </c>
      <c r="H5214" t="s">
        <v>1535</v>
      </c>
      <c r="I5214" t="s">
        <v>32</v>
      </c>
      <c r="J5214" t="s">
        <v>65</v>
      </c>
      <c r="K5214" t="s">
        <v>27</v>
      </c>
      <c r="L5214" t="s">
        <v>28</v>
      </c>
      <c r="M5214" s="1">
        <v>8173.92</v>
      </c>
      <c r="N5214" s="1">
        <v>1423.88</v>
      </c>
      <c r="O5214">
        <v>0.19</v>
      </c>
    </row>
    <row r="5215" spans="1:15" x14ac:dyDescent="0.3">
      <c r="A5215" t="str">
        <f xml:space="preserve"> _xlfn.XLOOKUP(H5215, 'Customers'!B:B, 'Customers'!A:A)</f>
        <v>CUST_746</v>
      </c>
      <c r="B5215" t="str">
        <f>_xlfn.XLOOKUP(L5215, Products!C:C, Products!A:A)</f>
        <v>PROD_7</v>
      </c>
      <c r="C5215">
        <v>5214</v>
      </c>
      <c r="D5215" s="2" t="s">
        <v>651</v>
      </c>
      <c r="E5215">
        <f>YEAR(Orders[[#This Row],[Order_Date]])</f>
        <v>2023</v>
      </c>
      <c r="F5215">
        <f>MONTH(Orders[[#This Row],[Order_Date]])</f>
        <v>5</v>
      </c>
      <c r="G5215" s="2" t="s">
        <v>661</v>
      </c>
      <c r="H5215" t="s">
        <v>1491</v>
      </c>
      <c r="I5215" t="s">
        <v>32</v>
      </c>
      <c r="J5215" t="s">
        <v>22</v>
      </c>
      <c r="K5215" t="s">
        <v>16</v>
      </c>
      <c r="L5215" t="s">
        <v>66</v>
      </c>
      <c r="M5215" s="1">
        <v>8525.7900000000009</v>
      </c>
      <c r="N5215" s="1">
        <v>-114.3</v>
      </c>
      <c r="O5215">
        <v>0.2</v>
      </c>
    </row>
    <row r="5216" spans="1:15" x14ac:dyDescent="0.3">
      <c r="A5216" t="str">
        <f xml:space="preserve"> _xlfn.XLOOKUP(H5216, 'Customers'!B:B, 'Customers'!A:A)</f>
        <v>CUST_993</v>
      </c>
      <c r="B5216" t="str">
        <f>_xlfn.XLOOKUP(L5216, Products!C:C, Products!A:A)</f>
        <v>PROD_1</v>
      </c>
      <c r="C5216">
        <v>5215</v>
      </c>
      <c r="D5216" s="2" t="s">
        <v>544</v>
      </c>
      <c r="E5216">
        <f>YEAR(Orders[[#This Row],[Order_Date]])</f>
        <v>2023</v>
      </c>
      <c r="F5216">
        <f>MONTH(Orders[[#This Row],[Order_Date]])</f>
        <v>7</v>
      </c>
      <c r="G5216" s="2" t="s">
        <v>421</v>
      </c>
      <c r="H5216" t="s">
        <v>1756</v>
      </c>
      <c r="I5216" t="s">
        <v>21</v>
      </c>
      <c r="J5216" t="s">
        <v>33</v>
      </c>
      <c r="K5216" t="s">
        <v>27</v>
      </c>
      <c r="L5216" t="s">
        <v>17</v>
      </c>
      <c r="M5216" s="1">
        <v>4646.9399999999996</v>
      </c>
      <c r="N5216" s="1">
        <v>491.73</v>
      </c>
      <c r="O5216">
        <v>0.08</v>
      </c>
    </row>
    <row r="5217" spans="1:15" x14ac:dyDescent="0.3">
      <c r="A5217" t="str">
        <f xml:space="preserve"> _xlfn.XLOOKUP(H5217, 'Customers'!B:B, 'Customers'!A:A)</f>
        <v>CUST_577</v>
      </c>
      <c r="B5217" t="str">
        <f>_xlfn.XLOOKUP(L5217, Products!C:C, Products!A:A)</f>
        <v>PROD_1</v>
      </c>
      <c r="C5217">
        <v>5216</v>
      </c>
      <c r="D5217" s="2" t="s">
        <v>763</v>
      </c>
      <c r="E5217">
        <f>YEAR(Orders[[#This Row],[Order_Date]])</f>
        <v>2022</v>
      </c>
      <c r="F5217">
        <f>MONTH(Orders[[#This Row],[Order_Date]])</f>
        <v>6</v>
      </c>
      <c r="G5217" s="2" t="s">
        <v>764</v>
      </c>
      <c r="H5217" t="s">
        <v>1279</v>
      </c>
      <c r="I5217" t="s">
        <v>21</v>
      </c>
      <c r="J5217" t="s">
        <v>33</v>
      </c>
      <c r="K5217" t="s">
        <v>16</v>
      </c>
      <c r="L5217" t="s">
        <v>17</v>
      </c>
      <c r="M5217" s="1">
        <v>7446.93</v>
      </c>
      <c r="N5217" s="1">
        <v>-167.84</v>
      </c>
      <c r="O5217">
        <v>0.14000000000000001</v>
      </c>
    </row>
    <row r="5218" spans="1:15" x14ac:dyDescent="0.3">
      <c r="A5218" t="str">
        <f xml:space="preserve"> _xlfn.XLOOKUP(H5218, 'Customers'!B:B, 'Customers'!A:A)</f>
        <v>CUST_381</v>
      </c>
      <c r="B5218" t="str">
        <f>_xlfn.XLOOKUP(L5218, Products!C:C, Products!A:A)</f>
        <v>PROD_8</v>
      </c>
      <c r="C5218">
        <v>5217</v>
      </c>
      <c r="D5218" s="2" t="s">
        <v>638</v>
      </c>
      <c r="E5218">
        <f>YEAR(Orders[[#This Row],[Order_Date]])</f>
        <v>2023</v>
      </c>
      <c r="F5218">
        <f>MONTH(Orders[[#This Row],[Order_Date]])</f>
        <v>8</v>
      </c>
      <c r="G5218" s="2" t="s">
        <v>1064</v>
      </c>
      <c r="H5218" t="s">
        <v>946</v>
      </c>
      <c r="I5218" t="s">
        <v>21</v>
      </c>
      <c r="J5218" t="s">
        <v>22</v>
      </c>
      <c r="K5218" t="s">
        <v>27</v>
      </c>
      <c r="L5218" t="s">
        <v>73</v>
      </c>
      <c r="M5218" s="1">
        <v>3085.98</v>
      </c>
      <c r="N5218" s="1">
        <v>589.84</v>
      </c>
      <c r="O5218">
        <v>0.2</v>
      </c>
    </row>
    <row r="5219" spans="1:15" x14ac:dyDescent="0.3">
      <c r="A5219" t="str">
        <f xml:space="preserve"> _xlfn.XLOOKUP(H5219, 'Customers'!B:B, 'Customers'!A:A)</f>
        <v>CUST_919</v>
      </c>
      <c r="B5219" t="str">
        <f>_xlfn.XLOOKUP(L5219, Products!C:C, Products!A:A)</f>
        <v>PROD_1</v>
      </c>
      <c r="C5219">
        <v>5218</v>
      </c>
      <c r="D5219" s="2" t="s">
        <v>12</v>
      </c>
      <c r="E5219">
        <f>YEAR(Orders[[#This Row],[Order_Date]])</f>
        <v>2023</v>
      </c>
      <c r="F5219">
        <f>MONTH(Orders[[#This Row],[Order_Date]])</f>
        <v>9</v>
      </c>
      <c r="G5219" s="2" t="s">
        <v>1547</v>
      </c>
      <c r="H5219" t="s">
        <v>1679</v>
      </c>
      <c r="I5219" t="s">
        <v>14</v>
      </c>
      <c r="J5219" t="s">
        <v>65</v>
      </c>
      <c r="K5219" t="s">
        <v>27</v>
      </c>
      <c r="L5219" t="s">
        <v>17</v>
      </c>
      <c r="M5219" s="1">
        <v>6511.02</v>
      </c>
      <c r="N5219" s="1">
        <v>-374.43</v>
      </c>
      <c r="O5219">
        <v>0.17</v>
      </c>
    </row>
    <row r="5220" spans="1:15" x14ac:dyDescent="0.3">
      <c r="A5220" t="str">
        <f xml:space="preserve"> _xlfn.XLOOKUP(H5220, 'Customers'!B:B, 'Customers'!A:A)</f>
        <v>CUST_518</v>
      </c>
      <c r="B5220" t="str">
        <f>_xlfn.XLOOKUP(L5220, Products!C:C, Products!A:A)</f>
        <v>PROD_6</v>
      </c>
      <c r="C5220">
        <v>5219</v>
      </c>
      <c r="D5220" s="2" t="s">
        <v>363</v>
      </c>
      <c r="E5220">
        <f>YEAR(Orders[[#This Row],[Order_Date]])</f>
        <v>2023</v>
      </c>
      <c r="F5220">
        <f>MONTH(Orders[[#This Row],[Order_Date]])</f>
        <v>11</v>
      </c>
      <c r="G5220" s="2" t="s">
        <v>1046</v>
      </c>
      <c r="H5220" t="s">
        <v>1191</v>
      </c>
      <c r="I5220" t="s">
        <v>32</v>
      </c>
      <c r="J5220" t="s">
        <v>22</v>
      </c>
      <c r="K5220" t="s">
        <v>34</v>
      </c>
      <c r="L5220" t="s">
        <v>52</v>
      </c>
      <c r="M5220" s="1">
        <v>8973.7800000000007</v>
      </c>
      <c r="N5220" s="1">
        <v>321.83</v>
      </c>
      <c r="O5220">
        <v>0.1</v>
      </c>
    </row>
    <row r="5221" spans="1:15" x14ac:dyDescent="0.3">
      <c r="A5221" t="str">
        <f xml:space="preserve"> _xlfn.XLOOKUP(H5221, 'Customers'!B:B, 'Customers'!A:A)</f>
        <v>CUST_34</v>
      </c>
      <c r="B5221" t="str">
        <f>_xlfn.XLOOKUP(L5221, Products!C:C, Products!A:A)</f>
        <v>PROD_6</v>
      </c>
      <c r="C5221">
        <v>5220</v>
      </c>
      <c r="D5221" s="2" t="s">
        <v>136</v>
      </c>
      <c r="E5221">
        <f>YEAR(Orders[[#This Row],[Order_Date]])</f>
        <v>2022</v>
      </c>
      <c r="F5221">
        <f>MONTH(Orders[[#This Row],[Order_Date]])</f>
        <v>2</v>
      </c>
      <c r="G5221" s="2" t="s">
        <v>104</v>
      </c>
      <c r="H5221" t="s">
        <v>129</v>
      </c>
      <c r="I5221" t="s">
        <v>14</v>
      </c>
      <c r="J5221" t="s">
        <v>15</v>
      </c>
      <c r="K5221" t="s">
        <v>34</v>
      </c>
      <c r="L5221" t="s">
        <v>52</v>
      </c>
      <c r="M5221" s="1">
        <v>5659.75</v>
      </c>
      <c r="N5221" s="1">
        <v>403.88</v>
      </c>
      <c r="O5221">
        <v>0.21</v>
      </c>
    </row>
    <row r="5222" spans="1:15" x14ac:dyDescent="0.3">
      <c r="A5222" t="str">
        <f xml:space="preserve"> _xlfn.XLOOKUP(H5222, 'Customers'!B:B, 'Customers'!A:A)</f>
        <v>CUST_553</v>
      </c>
      <c r="B5222" t="str">
        <f>_xlfn.XLOOKUP(L5222, Products!C:C, Products!A:A)</f>
        <v>PROD_4</v>
      </c>
      <c r="C5222">
        <v>5221</v>
      </c>
      <c r="D5222" s="2" t="s">
        <v>651</v>
      </c>
      <c r="E5222">
        <f>YEAR(Orders[[#This Row],[Order_Date]])</f>
        <v>2023</v>
      </c>
      <c r="F5222">
        <f>MONTH(Orders[[#This Row],[Order_Date]])</f>
        <v>5</v>
      </c>
      <c r="G5222" s="2" t="s">
        <v>726</v>
      </c>
      <c r="H5222" t="s">
        <v>1238</v>
      </c>
      <c r="I5222" t="s">
        <v>14</v>
      </c>
      <c r="J5222" t="s">
        <v>33</v>
      </c>
      <c r="K5222" t="s">
        <v>34</v>
      </c>
      <c r="L5222" t="s">
        <v>35</v>
      </c>
      <c r="M5222" s="1">
        <v>7155.8</v>
      </c>
      <c r="N5222" s="1">
        <v>136.03</v>
      </c>
      <c r="O5222">
        <v>0.01</v>
      </c>
    </row>
    <row r="5223" spans="1:15" x14ac:dyDescent="0.3">
      <c r="A5223" t="str">
        <f xml:space="preserve"> _xlfn.XLOOKUP(H5223, 'Customers'!B:B, 'Customers'!A:A)</f>
        <v>CUST_491</v>
      </c>
      <c r="B5223" t="str">
        <f>_xlfn.XLOOKUP(L5223, Products!C:C, Products!A:A)</f>
        <v>PROD_1</v>
      </c>
      <c r="C5223">
        <v>5222</v>
      </c>
      <c r="D5223" s="2" t="s">
        <v>1137</v>
      </c>
      <c r="E5223">
        <f>YEAR(Orders[[#This Row],[Order_Date]])</f>
        <v>2023</v>
      </c>
      <c r="F5223">
        <f>MONTH(Orders[[#This Row],[Order_Date]])</f>
        <v>11</v>
      </c>
      <c r="G5223" s="2" t="s">
        <v>87</v>
      </c>
      <c r="H5223" t="s">
        <v>1143</v>
      </c>
      <c r="I5223" t="s">
        <v>21</v>
      </c>
      <c r="J5223" t="s">
        <v>33</v>
      </c>
      <c r="K5223" t="s">
        <v>16</v>
      </c>
      <c r="L5223" t="s">
        <v>17</v>
      </c>
      <c r="M5223" s="1">
        <v>3417.98</v>
      </c>
      <c r="N5223" s="1">
        <v>460.25</v>
      </c>
      <c r="O5223">
        <v>0.03</v>
      </c>
    </row>
    <row r="5224" spans="1:15" x14ac:dyDescent="0.3">
      <c r="A5224" t="str">
        <f xml:space="preserve"> _xlfn.XLOOKUP(H5224, 'Customers'!B:B, 'Customers'!A:A)</f>
        <v>CUST_588</v>
      </c>
      <c r="B5224" t="str">
        <f>_xlfn.XLOOKUP(L5224, Products!C:C, Products!A:A)</f>
        <v>PROD_7</v>
      </c>
      <c r="C5224">
        <v>5223</v>
      </c>
      <c r="D5224" s="2" t="s">
        <v>769</v>
      </c>
      <c r="E5224">
        <f>YEAR(Orders[[#This Row],[Order_Date]])</f>
        <v>2023</v>
      </c>
      <c r="F5224">
        <f>MONTH(Orders[[#This Row],[Order_Date]])</f>
        <v>4</v>
      </c>
      <c r="G5224" s="2" t="s">
        <v>1113</v>
      </c>
      <c r="H5224" t="s">
        <v>1293</v>
      </c>
      <c r="I5224" t="s">
        <v>21</v>
      </c>
      <c r="J5224" t="s">
        <v>65</v>
      </c>
      <c r="K5224" t="s">
        <v>16</v>
      </c>
      <c r="L5224" t="s">
        <v>66</v>
      </c>
      <c r="M5224" s="1">
        <v>1281.5899999999999</v>
      </c>
      <c r="N5224" s="1">
        <v>-29.36</v>
      </c>
      <c r="O5224">
        <v>0.17</v>
      </c>
    </row>
    <row r="5225" spans="1:15" x14ac:dyDescent="0.3">
      <c r="A5225" t="str">
        <f xml:space="preserve"> _xlfn.XLOOKUP(H5225, 'Customers'!B:B, 'Customers'!A:A)</f>
        <v>CUST_201</v>
      </c>
      <c r="B5225" t="str">
        <f>_xlfn.XLOOKUP(L5225, Products!C:C, Products!A:A)</f>
        <v>PROD_1</v>
      </c>
      <c r="C5225">
        <v>5224</v>
      </c>
      <c r="D5225" s="2" t="s">
        <v>156</v>
      </c>
      <c r="E5225">
        <f>YEAR(Orders[[#This Row],[Order_Date]])</f>
        <v>2022</v>
      </c>
      <c r="F5225">
        <f>MONTH(Orders[[#This Row],[Order_Date]])</f>
        <v>9</v>
      </c>
      <c r="G5225" s="2" t="s">
        <v>913</v>
      </c>
      <c r="H5225" t="s">
        <v>573</v>
      </c>
      <c r="I5225" t="s">
        <v>32</v>
      </c>
      <c r="J5225" t="s">
        <v>22</v>
      </c>
      <c r="K5225" t="s">
        <v>16</v>
      </c>
      <c r="L5225" t="s">
        <v>17</v>
      </c>
      <c r="M5225" s="1">
        <v>5295.69</v>
      </c>
      <c r="N5225" s="1">
        <v>1448.65</v>
      </c>
      <c r="O5225">
        <v>0.17</v>
      </c>
    </row>
    <row r="5226" spans="1:15" x14ac:dyDescent="0.3">
      <c r="A5226" t="str">
        <f xml:space="preserve"> _xlfn.XLOOKUP(H5226, 'Customers'!B:B, 'Customers'!A:A)</f>
        <v>CUST_43</v>
      </c>
      <c r="B5226" t="str">
        <f>_xlfn.XLOOKUP(L5226, Products!C:C, Products!A:A)</f>
        <v>PROD_2</v>
      </c>
      <c r="C5226">
        <v>5225</v>
      </c>
      <c r="D5226" s="2" t="s">
        <v>1137</v>
      </c>
      <c r="E5226">
        <f>YEAR(Orders[[#This Row],[Order_Date]])</f>
        <v>2023</v>
      </c>
      <c r="F5226">
        <f>MONTH(Orders[[#This Row],[Order_Date]])</f>
        <v>11</v>
      </c>
      <c r="G5226" s="2" t="s">
        <v>87</v>
      </c>
      <c r="H5226" t="s">
        <v>157</v>
      </c>
      <c r="I5226" t="s">
        <v>32</v>
      </c>
      <c r="J5226" t="s">
        <v>15</v>
      </c>
      <c r="K5226" t="s">
        <v>16</v>
      </c>
      <c r="L5226" t="s">
        <v>23</v>
      </c>
      <c r="M5226" s="1">
        <v>3072.39</v>
      </c>
      <c r="N5226" s="1">
        <v>106.4</v>
      </c>
      <c r="O5226">
        <v>0.15</v>
      </c>
    </row>
    <row r="5227" spans="1:15" x14ac:dyDescent="0.3">
      <c r="A5227" t="str">
        <f xml:space="preserve"> _xlfn.XLOOKUP(H5227, 'Customers'!B:B, 'Customers'!A:A)</f>
        <v>CUST_529</v>
      </c>
      <c r="B5227" t="str">
        <f>_xlfn.XLOOKUP(L5227, Products!C:C, Products!A:A)</f>
        <v>PROD_1</v>
      </c>
      <c r="C5227">
        <v>5226</v>
      </c>
      <c r="D5227" s="2" t="s">
        <v>666</v>
      </c>
      <c r="E5227">
        <f>YEAR(Orders[[#This Row],[Order_Date]])</f>
        <v>2023</v>
      </c>
      <c r="F5227">
        <f>MONTH(Orders[[#This Row],[Order_Date]])</f>
        <v>2</v>
      </c>
      <c r="G5227" s="2" t="s">
        <v>667</v>
      </c>
      <c r="H5227" t="s">
        <v>1207</v>
      </c>
      <c r="I5227" t="s">
        <v>32</v>
      </c>
      <c r="J5227" t="s">
        <v>33</v>
      </c>
      <c r="K5227" t="s">
        <v>27</v>
      </c>
      <c r="L5227" t="s">
        <v>17</v>
      </c>
      <c r="M5227" s="1">
        <v>3065.22</v>
      </c>
      <c r="N5227" s="1">
        <v>651.39</v>
      </c>
      <c r="O5227">
        <v>0.22</v>
      </c>
    </row>
    <row r="5228" spans="1:15" x14ac:dyDescent="0.3">
      <c r="A5228" t="str">
        <f xml:space="preserve"> _xlfn.XLOOKUP(H5228, 'Customers'!B:B, 'Customers'!A:A)</f>
        <v>CUST_40</v>
      </c>
      <c r="B5228" t="str">
        <f>_xlfn.XLOOKUP(L5228, Products!C:C, Products!A:A)</f>
        <v>PROD_5</v>
      </c>
      <c r="C5228">
        <v>5227</v>
      </c>
      <c r="D5228" s="2" t="s">
        <v>417</v>
      </c>
      <c r="E5228">
        <f>YEAR(Orders[[#This Row],[Order_Date]])</f>
        <v>2022</v>
      </c>
      <c r="F5228">
        <f>MONTH(Orders[[#This Row],[Order_Date]])</f>
        <v>4</v>
      </c>
      <c r="G5228" s="2" t="s">
        <v>366</v>
      </c>
      <c r="H5228" t="s">
        <v>147</v>
      </c>
      <c r="I5228" t="s">
        <v>14</v>
      </c>
      <c r="J5228" t="s">
        <v>22</v>
      </c>
      <c r="K5228" t="s">
        <v>34</v>
      </c>
      <c r="L5228" t="s">
        <v>39</v>
      </c>
      <c r="M5228" s="1">
        <v>2251.34</v>
      </c>
      <c r="N5228" s="1">
        <v>329.04</v>
      </c>
      <c r="O5228">
        <v>0.17</v>
      </c>
    </row>
    <row r="5229" spans="1:15" x14ac:dyDescent="0.3">
      <c r="A5229" t="str">
        <f xml:space="preserve"> _xlfn.XLOOKUP(H5229, 'Customers'!B:B, 'Customers'!A:A)</f>
        <v>CUST_342</v>
      </c>
      <c r="B5229" t="str">
        <f>_xlfn.XLOOKUP(L5229, Products!C:C, Products!A:A)</f>
        <v>PROD_3</v>
      </c>
      <c r="C5229">
        <v>5228</v>
      </c>
      <c r="D5229" s="2" t="s">
        <v>1018</v>
      </c>
      <c r="E5229">
        <f>YEAR(Orders[[#This Row],[Order_Date]])</f>
        <v>2022</v>
      </c>
      <c r="F5229">
        <f>MONTH(Orders[[#This Row],[Order_Date]])</f>
        <v>12</v>
      </c>
      <c r="G5229" s="2" t="s">
        <v>625</v>
      </c>
      <c r="H5229" t="s">
        <v>875</v>
      </c>
      <c r="I5229" t="s">
        <v>21</v>
      </c>
      <c r="J5229" t="s">
        <v>22</v>
      </c>
      <c r="K5229" t="s">
        <v>27</v>
      </c>
      <c r="L5229" t="s">
        <v>28</v>
      </c>
      <c r="M5229" s="1">
        <v>3899.57</v>
      </c>
      <c r="N5229" s="1">
        <v>1111.8800000000001</v>
      </c>
      <c r="O5229">
        <v>0.19</v>
      </c>
    </row>
    <row r="5230" spans="1:15" x14ac:dyDescent="0.3">
      <c r="A5230" t="str">
        <f xml:space="preserve"> _xlfn.XLOOKUP(H5230, 'Customers'!B:B, 'Customers'!A:A)</f>
        <v>CUST_629</v>
      </c>
      <c r="B5230" t="str">
        <f>_xlfn.XLOOKUP(L5230, Products!C:C, Products!A:A)</f>
        <v>PROD_8</v>
      </c>
      <c r="C5230">
        <v>5229</v>
      </c>
      <c r="D5230" s="2" t="s">
        <v>1022</v>
      </c>
      <c r="E5230">
        <f>YEAR(Orders[[#This Row],[Order_Date]])</f>
        <v>2023</v>
      </c>
      <c r="F5230">
        <f>MONTH(Orders[[#This Row],[Order_Date]])</f>
        <v>2</v>
      </c>
      <c r="G5230" s="2" t="s">
        <v>504</v>
      </c>
      <c r="H5230" t="s">
        <v>1351</v>
      </c>
      <c r="I5230" t="s">
        <v>14</v>
      </c>
      <c r="J5230" t="s">
        <v>65</v>
      </c>
      <c r="K5230" t="s">
        <v>27</v>
      </c>
      <c r="L5230" t="s">
        <v>73</v>
      </c>
      <c r="M5230" s="1">
        <v>4096.88</v>
      </c>
      <c r="N5230" s="1">
        <v>151.86000000000001</v>
      </c>
      <c r="O5230">
        <v>0.27</v>
      </c>
    </row>
    <row r="5231" spans="1:15" x14ac:dyDescent="0.3">
      <c r="A5231" t="str">
        <f xml:space="preserve"> _xlfn.XLOOKUP(H5231, 'Customers'!B:B, 'Customers'!A:A)</f>
        <v>CUST_941</v>
      </c>
      <c r="B5231" t="str">
        <f>_xlfn.XLOOKUP(L5231, Products!C:C, Products!A:A)</f>
        <v>PROD_4</v>
      </c>
      <c r="C5231">
        <v>5230</v>
      </c>
      <c r="D5231" s="2" t="s">
        <v>960</v>
      </c>
      <c r="E5231">
        <f>YEAR(Orders[[#This Row],[Order_Date]])</f>
        <v>2022</v>
      </c>
      <c r="F5231">
        <f>MONTH(Orders[[#This Row],[Order_Date]])</f>
        <v>4</v>
      </c>
      <c r="G5231" s="2" t="s">
        <v>341</v>
      </c>
      <c r="H5231" t="s">
        <v>1701</v>
      </c>
      <c r="I5231" t="s">
        <v>32</v>
      </c>
      <c r="J5231" t="s">
        <v>65</v>
      </c>
      <c r="K5231" t="s">
        <v>34</v>
      </c>
      <c r="L5231" t="s">
        <v>35</v>
      </c>
      <c r="M5231" s="1">
        <v>9338.5400000000009</v>
      </c>
      <c r="N5231" s="1">
        <v>2514.1</v>
      </c>
      <c r="O5231">
        <v>0.06</v>
      </c>
    </row>
    <row r="5232" spans="1:15" x14ac:dyDescent="0.3">
      <c r="A5232" t="str">
        <f xml:space="preserve"> _xlfn.XLOOKUP(H5232, 'Customers'!B:B, 'Customers'!A:A)</f>
        <v>CUST_745</v>
      </c>
      <c r="B5232" t="str">
        <f>_xlfn.XLOOKUP(L5232, Products!C:C, Products!A:A)</f>
        <v>PROD_5</v>
      </c>
      <c r="C5232">
        <v>5231</v>
      </c>
      <c r="D5232" s="2" t="s">
        <v>1006</v>
      </c>
      <c r="E5232">
        <f>YEAR(Orders[[#This Row],[Order_Date]])</f>
        <v>2023</v>
      </c>
      <c r="F5232">
        <f>MONTH(Orders[[#This Row],[Order_Date]])</f>
        <v>2</v>
      </c>
      <c r="G5232" s="2" t="s">
        <v>451</v>
      </c>
      <c r="H5232" t="s">
        <v>1490</v>
      </c>
      <c r="I5232" t="s">
        <v>21</v>
      </c>
      <c r="J5232" t="s">
        <v>33</v>
      </c>
      <c r="K5232" t="s">
        <v>34</v>
      </c>
      <c r="L5232" t="s">
        <v>39</v>
      </c>
      <c r="M5232" s="1">
        <v>7939.62</v>
      </c>
      <c r="N5232" s="1">
        <v>-322.81</v>
      </c>
      <c r="O5232">
        <v>0.26</v>
      </c>
    </row>
    <row r="5233" spans="1:15" x14ac:dyDescent="0.3">
      <c r="A5233" t="str">
        <f xml:space="preserve"> _xlfn.XLOOKUP(H5233, 'Customers'!B:B, 'Customers'!A:A)</f>
        <v>CUST_615</v>
      </c>
      <c r="B5233" t="str">
        <f>_xlfn.XLOOKUP(L5233, Products!C:C, Products!A:A)</f>
        <v>PROD_7</v>
      </c>
      <c r="C5233">
        <v>5232</v>
      </c>
      <c r="D5233" s="2" t="s">
        <v>257</v>
      </c>
      <c r="E5233">
        <f>YEAR(Orders[[#This Row],[Order_Date]])</f>
        <v>2023</v>
      </c>
      <c r="F5233">
        <f>MONTH(Orders[[#This Row],[Order_Date]])</f>
        <v>12</v>
      </c>
      <c r="G5233" s="2" t="s">
        <v>537</v>
      </c>
      <c r="H5233" t="s">
        <v>1334</v>
      </c>
      <c r="I5233" t="s">
        <v>32</v>
      </c>
      <c r="J5233" t="s">
        <v>33</v>
      </c>
      <c r="K5233" t="s">
        <v>16</v>
      </c>
      <c r="L5233" t="s">
        <v>66</v>
      </c>
      <c r="M5233" s="1">
        <v>5355.25</v>
      </c>
      <c r="N5233" s="1">
        <v>1120.95</v>
      </c>
      <c r="O5233">
        <v>0.12</v>
      </c>
    </row>
    <row r="5234" spans="1:15" x14ac:dyDescent="0.3">
      <c r="A5234" t="str">
        <f xml:space="preserve"> _xlfn.XLOOKUP(H5234, 'Customers'!B:B, 'Customers'!A:A)</f>
        <v>CUST_778</v>
      </c>
      <c r="B5234" t="str">
        <f>_xlfn.XLOOKUP(L5234, Products!C:C, Products!A:A)</f>
        <v>PROD_7</v>
      </c>
      <c r="C5234">
        <v>5233</v>
      </c>
      <c r="D5234" s="2" t="s">
        <v>702</v>
      </c>
      <c r="E5234">
        <f>YEAR(Orders[[#This Row],[Order_Date]])</f>
        <v>2022</v>
      </c>
      <c r="F5234">
        <f>MONTH(Orders[[#This Row],[Order_Date]])</f>
        <v>2</v>
      </c>
      <c r="G5234" s="2" t="s">
        <v>856</v>
      </c>
      <c r="H5234" t="s">
        <v>1525</v>
      </c>
      <c r="I5234" t="s">
        <v>14</v>
      </c>
      <c r="J5234" t="s">
        <v>22</v>
      </c>
      <c r="K5234" t="s">
        <v>16</v>
      </c>
      <c r="L5234" t="s">
        <v>66</v>
      </c>
      <c r="M5234" s="1">
        <v>6720.78</v>
      </c>
      <c r="N5234" s="1">
        <v>811.31</v>
      </c>
      <c r="O5234">
        <v>0.05</v>
      </c>
    </row>
    <row r="5235" spans="1:15" x14ac:dyDescent="0.3">
      <c r="A5235" t="str">
        <f xml:space="preserve"> _xlfn.XLOOKUP(H5235, 'Customers'!B:B, 'Customers'!A:A)</f>
        <v>CUST_381</v>
      </c>
      <c r="B5235" t="str">
        <f>_xlfn.XLOOKUP(L5235, Products!C:C, Products!A:A)</f>
        <v>PROD_5</v>
      </c>
      <c r="C5235">
        <v>5234</v>
      </c>
      <c r="D5235" s="2" t="s">
        <v>1407</v>
      </c>
      <c r="E5235">
        <f>YEAR(Orders[[#This Row],[Order_Date]])</f>
        <v>2023</v>
      </c>
      <c r="F5235">
        <f>MONTH(Orders[[#This Row],[Order_Date]])</f>
        <v>9</v>
      </c>
      <c r="G5235" s="2" t="s">
        <v>12</v>
      </c>
      <c r="H5235" t="s">
        <v>946</v>
      </c>
      <c r="I5235" t="s">
        <v>21</v>
      </c>
      <c r="J5235" t="s">
        <v>22</v>
      </c>
      <c r="K5235" t="s">
        <v>34</v>
      </c>
      <c r="L5235" t="s">
        <v>39</v>
      </c>
      <c r="M5235" s="1">
        <v>7337.47</v>
      </c>
      <c r="N5235" s="1">
        <v>1257.8</v>
      </c>
      <c r="O5235">
        <v>0.19</v>
      </c>
    </row>
    <row r="5236" spans="1:15" x14ac:dyDescent="0.3">
      <c r="A5236" t="str">
        <f xml:space="preserve"> _xlfn.XLOOKUP(H5236, 'Customers'!B:B, 'Customers'!A:A)</f>
        <v>CUST_915</v>
      </c>
      <c r="B5236" t="str">
        <f>_xlfn.XLOOKUP(L5236, Products!C:C, Products!A:A)</f>
        <v>PROD_2</v>
      </c>
      <c r="C5236">
        <v>5235</v>
      </c>
      <c r="D5236" s="2" t="s">
        <v>211</v>
      </c>
      <c r="E5236">
        <f>YEAR(Orders[[#This Row],[Order_Date]])</f>
        <v>2022</v>
      </c>
      <c r="F5236">
        <f>MONTH(Orders[[#This Row],[Order_Date]])</f>
        <v>9</v>
      </c>
      <c r="G5236" s="2" t="s">
        <v>409</v>
      </c>
      <c r="H5236" t="s">
        <v>1674</v>
      </c>
      <c r="I5236" t="s">
        <v>14</v>
      </c>
      <c r="J5236" t="s">
        <v>65</v>
      </c>
      <c r="K5236" t="s">
        <v>16</v>
      </c>
      <c r="L5236" t="s">
        <v>23</v>
      </c>
      <c r="M5236" s="1">
        <v>5350.22</v>
      </c>
      <c r="N5236" s="1">
        <v>1558.33</v>
      </c>
      <c r="O5236">
        <v>0.05</v>
      </c>
    </row>
    <row r="5237" spans="1:15" x14ac:dyDescent="0.3">
      <c r="A5237" t="str">
        <f xml:space="preserve"> _xlfn.XLOOKUP(H5237, 'Customers'!B:B, 'Customers'!A:A)</f>
        <v>CUST_106</v>
      </c>
      <c r="B5237" t="str">
        <f>_xlfn.XLOOKUP(L5237, Products!C:C, Products!A:A)</f>
        <v>PROD_7</v>
      </c>
      <c r="C5237">
        <v>5236</v>
      </c>
      <c r="D5237" s="2" t="s">
        <v>286</v>
      </c>
      <c r="E5237">
        <f>YEAR(Orders[[#This Row],[Order_Date]])</f>
        <v>2022</v>
      </c>
      <c r="F5237">
        <f>MONTH(Orders[[#This Row],[Order_Date]])</f>
        <v>7</v>
      </c>
      <c r="G5237" s="2" t="s">
        <v>751</v>
      </c>
      <c r="H5237" t="s">
        <v>331</v>
      </c>
      <c r="I5237" t="s">
        <v>21</v>
      </c>
      <c r="J5237" t="s">
        <v>22</v>
      </c>
      <c r="K5237" t="s">
        <v>16</v>
      </c>
      <c r="L5237" t="s">
        <v>66</v>
      </c>
      <c r="M5237" s="1">
        <v>8278.1</v>
      </c>
      <c r="N5237" s="1">
        <v>31.58</v>
      </c>
      <c r="O5237">
        <v>0.13</v>
      </c>
    </row>
    <row r="5238" spans="1:15" x14ac:dyDescent="0.3">
      <c r="A5238" t="str">
        <f xml:space="preserve"> _xlfn.XLOOKUP(H5238, 'Customers'!B:B, 'Customers'!A:A)</f>
        <v>CUST_897</v>
      </c>
      <c r="B5238" t="str">
        <f>_xlfn.XLOOKUP(L5238, Products!C:C, Products!A:A)</f>
        <v>PROD_6</v>
      </c>
      <c r="C5238">
        <v>5237</v>
      </c>
      <c r="D5238" s="2" t="s">
        <v>131</v>
      </c>
      <c r="E5238">
        <f>YEAR(Orders[[#This Row],[Order_Date]])</f>
        <v>2022</v>
      </c>
      <c r="F5238">
        <f>MONTH(Orders[[#This Row],[Order_Date]])</f>
        <v>7</v>
      </c>
      <c r="G5238" s="2" t="s">
        <v>528</v>
      </c>
      <c r="H5238" t="s">
        <v>1656</v>
      </c>
      <c r="I5238" t="s">
        <v>14</v>
      </c>
      <c r="J5238" t="s">
        <v>65</v>
      </c>
      <c r="K5238" t="s">
        <v>34</v>
      </c>
      <c r="L5238" t="s">
        <v>52</v>
      </c>
      <c r="M5238" s="1">
        <v>1462.88</v>
      </c>
      <c r="N5238" s="1">
        <v>294.25</v>
      </c>
      <c r="O5238">
        <v>0.15</v>
      </c>
    </row>
    <row r="5239" spans="1:15" x14ac:dyDescent="0.3">
      <c r="A5239" t="str">
        <f xml:space="preserve"> _xlfn.XLOOKUP(H5239, 'Customers'!B:B, 'Customers'!A:A)</f>
        <v>CUST_850</v>
      </c>
      <c r="B5239" t="str">
        <f>_xlfn.XLOOKUP(L5239, Products!C:C, Products!A:A)</f>
        <v>PROD_1</v>
      </c>
      <c r="C5239">
        <v>5238</v>
      </c>
      <c r="D5239" s="2" t="s">
        <v>1346</v>
      </c>
      <c r="E5239">
        <f>YEAR(Orders[[#This Row],[Order_Date]])</f>
        <v>2023</v>
      </c>
      <c r="F5239">
        <f>MONTH(Orders[[#This Row],[Order_Date]])</f>
        <v>1</v>
      </c>
      <c r="G5239" s="2" t="s">
        <v>83</v>
      </c>
      <c r="H5239" t="s">
        <v>1603</v>
      </c>
      <c r="I5239" t="s">
        <v>32</v>
      </c>
      <c r="J5239" t="s">
        <v>33</v>
      </c>
      <c r="K5239" t="s">
        <v>16</v>
      </c>
      <c r="L5239" t="s">
        <v>17</v>
      </c>
      <c r="M5239" s="1">
        <v>1090.83</v>
      </c>
      <c r="N5239" s="1">
        <v>218.45</v>
      </c>
      <c r="O5239">
        <v>7.0000000000000007E-2</v>
      </c>
    </row>
    <row r="5240" spans="1:15" x14ac:dyDescent="0.3">
      <c r="A5240" t="str">
        <f xml:space="preserve"> _xlfn.XLOOKUP(H5240, 'Customers'!B:B, 'Customers'!A:A)</f>
        <v>CUST_293</v>
      </c>
      <c r="B5240" t="str">
        <f>_xlfn.XLOOKUP(L5240, Products!C:C, Products!A:A)</f>
        <v>PROD_5</v>
      </c>
      <c r="C5240">
        <v>5239</v>
      </c>
      <c r="D5240" s="2" t="s">
        <v>78</v>
      </c>
      <c r="E5240">
        <f>YEAR(Orders[[#This Row],[Order_Date]])</f>
        <v>2023</v>
      </c>
      <c r="F5240">
        <f>MONTH(Orders[[#This Row],[Order_Date]])</f>
        <v>3</v>
      </c>
      <c r="G5240" s="2" t="s">
        <v>1113</v>
      </c>
      <c r="H5240" t="s">
        <v>778</v>
      </c>
      <c r="I5240" t="s">
        <v>21</v>
      </c>
      <c r="J5240" t="s">
        <v>22</v>
      </c>
      <c r="K5240" t="s">
        <v>34</v>
      </c>
      <c r="L5240" t="s">
        <v>39</v>
      </c>
      <c r="M5240" s="1">
        <v>3441.26</v>
      </c>
      <c r="N5240" s="1">
        <v>136.01</v>
      </c>
      <c r="O5240">
        <v>0.18</v>
      </c>
    </row>
    <row r="5241" spans="1:15" x14ac:dyDescent="0.3">
      <c r="A5241" t="str">
        <f xml:space="preserve"> _xlfn.XLOOKUP(H5241, 'Customers'!B:B, 'Customers'!A:A)</f>
        <v>CUST_677</v>
      </c>
      <c r="B5241" t="str">
        <f>_xlfn.XLOOKUP(L5241, Products!C:C, Products!A:A)</f>
        <v>PROD_5</v>
      </c>
      <c r="C5241">
        <v>5240</v>
      </c>
      <c r="D5241" s="2" t="s">
        <v>1547</v>
      </c>
      <c r="E5241">
        <f>YEAR(Orders[[#This Row],[Order_Date]])</f>
        <v>2023</v>
      </c>
      <c r="F5241">
        <f>MONTH(Orders[[#This Row],[Order_Date]])</f>
        <v>9</v>
      </c>
      <c r="G5241" s="2" t="s">
        <v>1480</v>
      </c>
      <c r="H5241" t="s">
        <v>1412</v>
      </c>
      <c r="I5241" t="s">
        <v>14</v>
      </c>
      <c r="J5241" t="s">
        <v>65</v>
      </c>
      <c r="K5241" t="s">
        <v>34</v>
      </c>
      <c r="L5241" t="s">
        <v>39</v>
      </c>
      <c r="M5241" s="1">
        <v>1976.61</v>
      </c>
      <c r="N5241" s="1">
        <v>404.41</v>
      </c>
      <c r="O5241">
        <v>0.26</v>
      </c>
    </row>
    <row r="5242" spans="1:15" x14ac:dyDescent="0.3">
      <c r="A5242" t="str">
        <f xml:space="preserve"> _xlfn.XLOOKUP(H5242, 'Customers'!B:B, 'Customers'!A:A)</f>
        <v>CUST_592</v>
      </c>
      <c r="B5242" t="str">
        <f>_xlfn.XLOOKUP(L5242, Products!C:C, Products!A:A)</f>
        <v>PROD_6</v>
      </c>
      <c r="C5242">
        <v>5241</v>
      </c>
      <c r="D5242" s="2" t="s">
        <v>514</v>
      </c>
      <c r="E5242">
        <f>YEAR(Orders[[#This Row],[Order_Date]])</f>
        <v>2022</v>
      </c>
      <c r="F5242">
        <f>MONTH(Orders[[#This Row],[Order_Date]])</f>
        <v>4</v>
      </c>
      <c r="G5242" s="2" t="s">
        <v>366</v>
      </c>
      <c r="H5242" t="s">
        <v>1298</v>
      </c>
      <c r="I5242" t="s">
        <v>21</v>
      </c>
      <c r="J5242" t="s">
        <v>33</v>
      </c>
      <c r="K5242" t="s">
        <v>34</v>
      </c>
      <c r="L5242" t="s">
        <v>52</v>
      </c>
      <c r="M5242" s="1">
        <v>7204.7</v>
      </c>
      <c r="N5242" s="1">
        <v>362.27</v>
      </c>
      <c r="O5242">
        <v>0.02</v>
      </c>
    </row>
    <row r="5243" spans="1:15" x14ac:dyDescent="0.3">
      <c r="A5243" t="str">
        <f xml:space="preserve"> _xlfn.XLOOKUP(H5243, 'Customers'!B:B, 'Customers'!A:A)</f>
        <v>CUST_47</v>
      </c>
      <c r="B5243" t="str">
        <f>_xlfn.XLOOKUP(L5243, Products!C:C, Products!A:A)</f>
        <v>PROD_4</v>
      </c>
      <c r="C5243">
        <v>5242</v>
      </c>
      <c r="D5243" s="2" t="s">
        <v>697</v>
      </c>
      <c r="E5243">
        <f>YEAR(Orders[[#This Row],[Order_Date]])</f>
        <v>2023</v>
      </c>
      <c r="F5243">
        <f>MONTH(Orders[[#This Row],[Order_Date]])</f>
        <v>10</v>
      </c>
      <c r="G5243" s="2" t="s">
        <v>1310</v>
      </c>
      <c r="H5243" t="s">
        <v>167</v>
      </c>
      <c r="I5243" t="s">
        <v>32</v>
      </c>
      <c r="J5243" t="s">
        <v>15</v>
      </c>
      <c r="K5243" t="s">
        <v>34</v>
      </c>
      <c r="L5243" t="s">
        <v>35</v>
      </c>
      <c r="M5243" s="1">
        <v>4070.44</v>
      </c>
      <c r="N5243" s="1">
        <v>-339.99</v>
      </c>
      <c r="O5243">
        <v>0.03</v>
      </c>
    </row>
    <row r="5244" spans="1:15" x14ac:dyDescent="0.3">
      <c r="A5244" t="str">
        <f xml:space="preserve"> _xlfn.XLOOKUP(H5244, 'Customers'!B:B, 'Customers'!A:A)</f>
        <v>CUST_85</v>
      </c>
      <c r="B5244" t="str">
        <f>_xlfn.XLOOKUP(L5244, Products!C:C, Products!A:A)</f>
        <v>PROD_1</v>
      </c>
      <c r="C5244">
        <v>5243</v>
      </c>
      <c r="D5244" s="2" t="s">
        <v>240</v>
      </c>
      <c r="E5244">
        <f>YEAR(Orders[[#This Row],[Order_Date]])</f>
        <v>2022</v>
      </c>
      <c r="F5244">
        <f>MONTH(Orders[[#This Row],[Order_Date]])</f>
        <v>8</v>
      </c>
      <c r="G5244" s="2" t="s">
        <v>1206</v>
      </c>
      <c r="H5244" t="s">
        <v>271</v>
      </c>
      <c r="I5244" t="s">
        <v>14</v>
      </c>
      <c r="J5244" t="s">
        <v>22</v>
      </c>
      <c r="K5244" t="s">
        <v>16</v>
      </c>
      <c r="L5244" t="s">
        <v>17</v>
      </c>
      <c r="M5244" s="1">
        <v>1663.2</v>
      </c>
      <c r="N5244" s="1">
        <v>-110.77</v>
      </c>
      <c r="O5244">
        <v>0.1</v>
      </c>
    </row>
    <row r="5245" spans="1:15" x14ac:dyDescent="0.3">
      <c r="A5245" t="str">
        <f xml:space="preserve"> _xlfn.XLOOKUP(H5245, 'Customers'!B:B, 'Customers'!A:A)</f>
        <v>CUST_464</v>
      </c>
      <c r="B5245" t="str">
        <f>_xlfn.XLOOKUP(L5245, Products!C:C, Products!A:A)</f>
        <v>PROD_3</v>
      </c>
      <c r="C5245">
        <v>5244</v>
      </c>
      <c r="D5245" s="2" t="s">
        <v>1146</v>
      </c>
      <c r="E5245">
        <f>YEAR(Orders[[#This Row],[Order_Date]])</f>
        <v>2022</v>
      </c>
      <c r="F5245">
        <f>MONTH(Orders[[#This Row],[Order_Date]])</f>
        <v>9</v>
      </c>
      <c r="G5245" s="2" t="s">
        <v>728</v>
      </c>
      <c r="H5245" t="s">
        <v>1092</v>
      </c>
      <c r="I5245" t="s">
        <v>14</v>
      </c>
      <c r="J5245" t="s">
        <v>15</v>
      </c>
      <c r="K5245" t="s">
        <v>27</v>
      </c>
      <c r="L5245" t="s">
        <v>28</v>
      </c>
      <c r="M5245" s="1">
        <v>6589</v>
      </c>
      <c r="N5245" s="1">
        <v>1807.04</v>
      </c>
      <c r="O5245">
        <v>0.22</v>
      </c>
    </row>
    <row r="5246" spans="1:15" x14ac:dyDescent="0.3">
      <c r="A5246" t="str">
        <f xml:space="preserve"> _xlfn.XLOOKUP(H5246, 'Customers'!B:B, 'Customers'!A:A)</f>
        <v>CUST_304</v>
      </c>
      <c r="B5246" t="str">
        <f>_xlfn.XLOOKUP(L5246, Products!C:C, Products!A:A)</f>
        <v>PROD_6</v>
      </c>
      <c r="C5246">
        <v>5245</v>
      </c>
      <c r="D5246" s="2" t="s">
        <v>580</v>
      </c>
      <c r="E5246">
        <f>YEAR(Orders[[#This Row],[Order_Date]])</f>
        <v>2022</v>
      </c>
      <c r="F5246">
        <f>MONTH(Orders[[#This Row],[Order_Date]])</f>
        <v>12</v>
      </c>
      <c r="G5246" s="2" t="s">
        <v>685</v>
      </c>
      <c r="H5246" t="s">
        <v>797</v>
      </c>
      <c r="I5246" t="s">
        <v>14</v>
      </c>
      <c r="J5246" t="s">
        <v>22</v>
      </c>
      <c r="K5246" t="s">
        <v>34</v>
      </c>
      <c r="L5246" t="s">
        <v>52</v>
      </c>
      <c r="M5246" s="1">
        <v>3582.34</v>
      </c>
      <c r="N5246" s="1">
        <v>1030.3499999999999</v>
      </c>
      <c r="O5246">
        <v>7.0000000000000007E-2</v>
      </c>
    </row>
    <row r="5247" spans="1:15" x14ac:dyDescent="0.3">
      <c r="A5247" t="str">
        <f xml:space="preserve"> _xlfn.XLOOKUP(H5247, 'Customers'!B:B, 'Customers'!A:A)</f>
        <v>CUST_387</v>
      </c>
      <c r="B5247" t="str">
        <f>_xlfn.XLOOKUP(L5247, Products!C:C, Products!A:A)</f>
        <v>PROD_3</v>
      </c>
      <c r="C5247">
        <v>5246</v>
      </c>
      <c r="D5247" s="2" t="s">
        <v>128</v>
      </c>
      <c r="E5247">
        <f>YEAR(Orders[[#This Row],[Order_Date]])</f>
        <v>2022</v>
      </c>
      <c r="F5247">
        <f>MONTH(Orders[[#This Row],[Order_Date]])</f>
        <v>10</v>
      </c>
      <c r="G5247" s="2" t="s">
        <v>907</v>
      </c>
      <c r="H5247" t="s">
        <v>959</v>
      </c>
      <c r="I5247" t="s">
        <v>14</v>
      </c>
      <c r="J5247" t="s">
        <v>33</v>
      </c>
      <c r="K5247" t="s">
        <v>27</v>
      </c>
      <c r="L5247" t="s">
        <v>28</v>
      </c>
      <c r="M5247" s="1">
        <v>6120.94</v>
      </c>
      <c r="N5247" s="1">
        <v>1184.03</v>
      </c>
      <c r="O5247">
        <v>0.11</v>
      </c>
    </row>
    <row r="5248" spans="1:15" x14ac:dyDescent="0.3">
      <c r="A5248" t="str">
        <f xml:space="preserve"> _xlfn.XLOOKUP(H5248, 'Customers'!B:B, 'Customers'!A:A)</f>
        <v>CUST_844</v>
      </c>
      <c r="B5248" t="str">
        <f>_xlfn.XLOOKUP(L5248, Products!C:C, Products!A:A)</f>
        <v>PROD_8</v>
      </c>
      <c r="C5248">
        <v>5247</v>
      </c>
      <c r="D5248" s="2" t="s">
        <v>91</v>
      </c>
      <c r="E5248">
        <f>YEAR(Orders[[#This Row],[Order_Date]])</f>
        <v>2023</v>
      </c>
      <c r="F5248">
        <f>MONTH(Orders[[#This Row],[Order_Date]])</f>
        <v>9</v>
      </c>
      <c r="G5248" s="2" t="s">
        <v>682</v>
      </c>
      <c r="H5248" t="s">
        <v>1597</v>
      </c>
      <c r="I5248" t="s">
        <v>14</v>
      </c>
      <c r="J5248" t="s">
        <v>15</v>
      </c>
      <c r="K5248" t="s">
        <v>27</v>
      </c>
      <c r="L5248" t="s">
        <v>73</v>
      </c>
      <c r="M5248" s="1">
        <v>3612.51</v>
      </c>
      <c r="N5248" s="1">
        <v>447.43</v>
      </c>
      <c r="O5248">
        <v>0.24</v>
      </c>
    </row>
    <row r="5249" spans="1:15" x14ac:dyDescent="0.3">
      <c r="A5249" t="str">
        <f xml:space="preserve"> _xlfn.XLOOKUP(H5249, 'Customers'!B:B, 'Customers'!A:A)</f>
        <v>CUST_19</v>
      </c>
      <c r="B5249" t="str">
        <f>_xlfn.XLOOKUP(L5249, Products!C:C, Products!A:A)</f>
        <v>PROD_7</v>
      </c>
      <c r="C5249">
        <v>5248</v>
      </c>
      <c r="D5249" s="2" t="s">
        <v>403</v>
      </c>
      <c r="E5249">
        <f>YEAR(Orders[[#This Row],[Order_Date]])</f>
        <v>2022</v>
      </c>
      <c r="F5249">
        <f>MONTH(Orders[[#This Row],[Order_Date]])</f>
        <v>8</v>
      </c>
      <c r="G5249" s="2" t="s">
        <v>867</v>
      </c>
      <c r="H5249" t="s">
        <v>85</v>
      </c>
      <c r="I5249" t="s">
        <v>32</v>
      </c>
      <c r="J5249" t="s">
        <v>33</v>
      </c>
      <c r="K5249" t="s">
        <v>16</v>
      </c>
      <c r="L5249" t="s">
        <v>66</v>
      </c>
      <c r="M5249" s="1">
        <v>4450.41</v>
      </c>
      <c r="N5249" s="1">
        <v>-158.78</v>
      </c>
      <c r="O5249">
        <v>0.08</v>
      </c>
    </row>
    <row r="5250" spans="1:15" x14ac:dyDescent="0.3">
      <c r="A5250" t="str">
        <f xml:space="preserve"> _xlfn.XLOOKUP(H5250, 'Customers'!B:B, 'Customers'!A:A)</f>
        <v>CUST_414</v>
      </c>
      <c r="B5250" t="str">
        <f>_xlfn.XLOOKUP(L5250, Products!C:C, Products!A:A)</f>
        <v>PROD_5</v>
      </c>
      <c r="C5250">
        <v>5249</v>
      </c>
      <c r="D5250" s="2" t="s">
        <v>661</v>
      </c>
      <c r="E5250">
        <f>YEAR(Orders[[#This Row],[Order_Date]])</f>
        <v>2023</v>
      </c>
      <c r="F5250">
        <f>MONTH(Orders[[#This Row],[Order_Date]])</f>
        <v>6</v>
      </c>
      <c r="G5250" s="2" t="s">
        <v>824</v>
      </c>
      <c r="H5250" t="s">
        <v>1010</v>
      </c>
      <c r="I5250" t="s">
        <v>21</v>
      </c>
      <c r="J5250" t="s">
        <v>65</v>
      </c>
      <c r="K5250" t="s">
        <v>34</v>
      </c>
      <c r="L5250" t="s">
        <v>39</v>
      </c>
      <c r="M5250" s="1">
        <v>5048.03</v>
      </c>
      <c r="N5250" s="1">
        <v>1380.3</v>
      </c>
      <c r="O5250">
        <v>0.04</v>
      </c>
    </row>
    <row r="5251" spans="1:15" x14ac:dyDescent="0.3">
      <c r="A5251" t="str">
        <f xml:space="preserve"> _xlfn.XLOOKUP(H5251, 'Customers'!B:B, 'Customers'!A:A)</f>
        <v>CUST_293</v>
      </c>
      <c r="B5251" t="str">
        <f>_xlfn.XLOOKUP(L5251, Products!C:C, Products!A:A)</f>
        <v>PROD_8</v>
      </c>
      <c r="C5251">
        <v>5250</v>
      </c>
      <c r="D5251" s="2" t="s">
        <v>667</v>
      </c>
      <c r="E5251">
        <f>YEAR(Orders[[#This Row],[Order_Date]])</f>
        <v>2023</v>
      </c>
      <c r="F5251">
        <f>MONTH(Orders[[#This Row],[Order_Date]])</f>
        <v>2</v>
      </c>
      <c r="G5251" s="2" t="s">
        <v>847</v>
      </c>
      <c r="H5251" t="s">
        <v>778</v>
      </c>
      <c r="I5251" t="s">
        <v>21</v>
      </c>
      <c r="J5251" t="s">
        <v>65</v>
      </c>
      <c r="K5251" t="s">
        <v>27</v>
      </c>
      <c r="L5251" t="s">
        <v>73</v>
      </c>
      <c r="M5251" s="1">
        <v>2710.29</v>
      </c>
      <c r="N5251" s="1">
        <v>-165.9</v>
      </c>
      <c r="O5251">
        <v>0.05</v>
      </c>
    </row>
    <row r="5252" spans="1:15" x14ac:dyDescent="0.3">
      <c r="A5252" t="str">
        <f xml:space="preserve"> _xlfn.XLOOKUP(H5252, 'Customers'!B:B, 'Customers'!A:A)</f>
        <v>CUST_542</v>
      </c>
      <c r="B5252" t="str">
        <f>_xlfn.XLOOKUP(L5252, Products!C:C, Products!A:A)</f>
        <v>PROD_2</v>
      </c>
      <c r="C5252">
        <v>5251</v>
      </c>
      <c r="D5252" s="2" t="s">
        <v>965</v>
      </c>
      <c r="E5252">
        <f>YEAR(Orders[[#This Row],[Order_Date]])</f>
        <v>2023</v>
      </c>
      <c r="F5252">
        <f>MONTH(Orders[[#This Row],[Order_Date]])</f>
        <v>7</v>
      </c>
      <c r="G5252" s="2" t="s">
        <v>694</v>
      </c>
      <c r="H5252" t="s">
        <v>1223</v>
      </c>
      <c r="I5252" t="s">
        <v>32</v>
      </c>
      <c r="J5252" t="s">
        <v>33</v>
      </c>
      <c r="K5252" t="s">
        <v>16</v>
      </c>
      <c r="L5252" t="s">
        <v>23</v>
      </c>
      <c r="M5252" s="1">
        <v>4408.55</v>
      </c>
      <c r="N5252" s="1">
        <v>976.34</v>
      </c>
      <c r="O5252">
        <v>0.15</v>
      </c>
    </row>
    <row r="5253" spans="1:15" x14ac:dyDescent="0.3">
      <c r="A5253" t="str">
        <f xml:space="preserve"> _xlfn.XLOOKUP(H5253, 'Customers'!B:B, 'Customers'!A:A)</f>
        <v>CUST_493</v>
      </c>
      <c r="B5253" t="str">
        <f>_xlfn.XLOOKUP(L5253, Products!C:C, Products!A:A)</f>
        <v>PROD_3</v>
      </c>
      <c r="C5253">
        <v>5252</v>
      </c>
      <c r="D5253" s="2" t="s">
        <v>121</v>
      </c>
      <c r="E5253">
        <f>YEAR(Orders[[#This Row],[Order_Date]])</f>
        <v>2023</v>
      </c>
      <c r="F5253">
        <f>MONTH(Orders[[#This Row],[Order_Date]])</f>
        <v>8</v>
      </c>
      <c r="G5253" s="2" t="s">
        <v>352</v>
      </c>
      <c r="H5253" t="s">
        <v>1145</v>
      </c>
      <c r="I5253" t="s">
        <v>14</v>
      </c>
      <c r="J5253" t="s">
        <v>22</v>
      </c>
      <c r="K5253" t="s">
        <v>27</v>
      </c>
      <c r="L5253" t="s">
        <v>28</v>
      </c>
      <c r="M5253" s="1">
        <v>3202.27</v>
      </c>
      <c r="N5253" s="1">
        <v>501.23</v>
      </c>
      <c r="O5253">
        <v>0.13</v>
      </c>
    </row>
    <row r="5254" spans="1:15" x14ac:dyDescent="0.3">
      <c r="A5254" t="str">
        <f xml:space="preserve"> _xlfn.XLOOKUP(H5254, 'Customers'!B:B, 'Customers'!A:A)</f>
        <v>CUST_634</v>
      </c>
      <c r="B5254" t="str">
        <f>_xlfn.XLOOKUP(L5254, Products!C:C, Products!A:A)</f>
        <v>PROD_1</v>
      </c>
      <c r="C5254">
        <v>5253</v>
      </c>
      <c r="D5254" s="2" t="s">
        <v>672</v>
      </c>
      <c r="E5254">
        <f>YEAR(Orders[[#This Row],[Order_Date]])</f>
        <v>2022</v>
      </c>
      <c r="F5254">
        <f>MONTH(Orders[[#This Row],[Order_Date]])</f>
        <v>2</v>
      </c>
      <c r="G5254" s="2" t="s">
        <v>947</v>
      </c>
      <c r="H5254" t="s">
        <v>1358</v>
      </c>
      <c r="I5254" t="s">
        <v>14</v>
      </c>
      <c r="J5254" t="s">
        <v>15</v>
      </c>
      <c r="K5254" t="s">
        <v>16</v>
      </c>
      <c r="L5254" t="s">
        <v>17</v>
      </c>
      <c r="M5254" s="1">
        <v>5256.63</v>
      </c>
      <c r="N5254" s="1">
        <v>131.9</v>
      </c>
      <c r="O5254">
        <v>0.11</v>
      </c>
    </row>
    <row r="5255" spans="1:15" x14ac:dyDescent="0.3">
      <c r="A5255" t="str">
        <f xml:space="preserve"> _xlfn.XLOOKUP(H5255, 'Customers'!B:B, 'Customers'!A:A)</f>
        <v>CUST_716</v>
      </c>
      <c r="B5255" t="str">
        <f>_xlfn.XLOOKUP(L5255, Products!C:C, Products!A:A)</f>
        <v>PROD_6</v>
      </c>
      <c r="C5255">
        <v>5254</v>
      </c>
      <c r="D5255" s="2" t="s">
        <v>916</v>
      </c>
      <c r="E5255">
        <f>YEAR(Orders[[#This Row],[Order_Date]])</f>
        <v>2023</v>
      </c>
      <c r="F5255">
        <f>MONTH(Orders[[#This Row],[Order_Date]])</f>
        <v>7</v>
      </c>
      <c r="G5255" s="2" t="s">
        <v>1105</v>
      </c>
      <c r="H5255" t="s">
        <v>1456</v>
      </c>
      <c r="I5255" t="s">
        <v>32</v>
      </c>
      <c r="J5255" t="s">
        <v>15</v>
      </c>
      <c r="K5255" t="s">
        <v>34</v>
      </c>
      <c r="L5255" t="s">
        <v>52</v>
      </c>
      <c r="M5255" s="1">
        <v>8693.2999999999993</v>
      </c>
      <c r="N5255" s="1">
        <v>1325.66</v>
      </c>
      <c r="O5255">
        <v>0.06</v>
      </c>
    </row>
    <row r="5256" spans="1:15" x14ac:dyDescent="0.3">
      <c r="A5256" t="str">
        <f xml:space="preserve"> _xlfn.XLOOKUP(H5256, 'Customers'!B:B, 'Customers'!A:A)</f>
        <v>CUST_95</v>
      </c>
      <c r="B5256" t="str">
        <f>_xlfn.XLOOKUP(L5256, Products!C:C, Products!A:A)</f>
        <v>PROD_2</v>
      </c>
      <c r="C5256">
        <v>5255</v>
      </c>
      <c r="D5256" s="2" t="s">
        <v>101</v>
      </c>
      <c r="E5256">
        <f>YEAR(Orders[[#This Row],[Order_Date]])</f>
        <v>2022</v>
      </c>
      <c r="F5256">
        <f>MONTH(Orders[[#This Row],[Order_Date]])</f>
        <v>7</v>
      </c>
      <c r="G5256" s="2" t="s">
        <v>593</v>
      </c>
      <c r="H5256" t="s">
        <v>301</v>
      </c>
      <c r="I5256" t="s">
        <v>21</v>
      </c>
      <c r="J5256" t="s">
        <v>22</v>
      </c>
      <c r="K5256" t="s">
        <v>16</v>
      </c>
      <c r="L5256" t="s">
        <v>23</v>
      </c>
      <c r="M5256" s="1">
        <v>5784.7</v>
      </c>
      <c r="N5256" s="1">
        <v>1054.55</v>
      </c>
      <c r="O5256">
        <v>0.02</v>
      </c>
    </row>
    <row r="5257" spans="1:15" x14ac:dyDescent="0.3">
      <c r="A5257" t="str">
        <f xml:space="preserve"> _xlfn.XLOOKUP(H5257, 'Customers'!B:B, 'Customers'!A:A)</f>
        <v>CUST_3</v>
      </c>
      <c r="B5257" t="str">
        <f>_xlfn.XLOOKUP(L5257, Products!C:C, Products!A:A)</f>
        <v>PROD_5</v>
      </c>
      <c r="C5257">
        <v>5256</v>
      </c>
      <c r="D5257" s="2" t="s">
        <v>556</v>
      </c>
      <c r="E5257">
        <f>YEAR(Orders[[#This Row],[Order_Date]])</f>
        <v>2022</v>
      </c>
      <c r="F5257">
        <f>MONTH(Orders[[#This Row],[Order_Date]])</f>
        <v>4</v>
      </c>
      <c r="G5257" s="2" t="s">
        <v>327</v>
      </c>
      <c r="H5257" t="s">
        <v>26</v>
      </c>
      <c r="I5257" t="s">
        <v>14</v>
      </c>
      <c r="J5257" t="s">
        <v>33</v>
      </c>
      <c r="K5257" t="s">
        <v>34</v>
      </c>
      <c r="L5257" t="s">
        <v>39</v>
      </c>
      <c r="M5257" s="1">
        <v>1708.16</v>
      </c>
      <c r="N5257" s="1">
        <v>156.49</v>
      </c>
      <c r="O5257">
        <v>0.28999999999999998</v>
      </c>
    </row>
    <row r="5258" spans="1:15" x14ac:dyDescent="0.3">
      <c r="A5258" t="str">
        <f xml:space="preserve"> _xlfn.XLOOKUP(H5258, 'Customers'!B:B, 'Customers'!A:A)</f>
        <v>CUST_118</v>
      </c>
      <c r="B5258" t="str">
        <f>_xlfn.XLOOKUP(L5258, Products!C:C, Products!A:A)</f>
        <v>PROD_3</v>
      </c>
      <c r="C5258">
        <v>5257</v>
      </c>
      <c r="D5258" s="2" t="s">
        <v>1134</v>
      </c>
      <c r="E5258">
        <f>YEAR(Orders[[#This Row],[Order_Date]])</f>
        <v>2023</v>
      </c>
      <c r="F5258">
        <f>MONTH(Orders[[#This Row],[Order_Date]])</f>
        <v>11</v>
      </c>
      <c r="G5258" s="2" t="s">
        <v>94</v>
      </c>
      <c r="H5258" t="s">
        <v>369</v>
      </c>
      <c r="I5258" t="s">
        <v>14</v>
      </c>
      <c r="J5258" t="s">
        <v>33</v>
      </c>
      <c r="K5258" t="s">
        <v>27</v>
      </c>
      <c r="L5258" t="s">
        <v>28</v>
      </c>
      <c r="M5258" s="1">
        <v>9069.23</v>
      </c>
      <c r="N5258" s="1">
        <v>2033.42</v>
      </c>
      <c r="O5258">
        <v>0.19</v>
      </c>
    </row>
    <row r="5259" spans="1:15" x14ac:dyDescent="0.3">
      <c r="A5259" t="str">
        <f xml:space="preserve"> _xlfn.XLOOKUP(H5259, 'Customers'!B:B, 'Customers'!A:A)</f>
        <v>CUST_854</v>
      </c>
      <c r="B5259" t="str">
        <f>_xlfn.XLOOKUP(L5259, Products!C:C, Products!A:A)</f>
        <v>PROD_3</v>
      </c>
      <c r="C5259">
        <v>5258</v>
      </c>
      <c r="D5259" s="2" t="s">
        <v>299</v>
      </c>
      <c r="E5259">
        <f>YEAR(Orders[[#This Row],[Order_Date]])</f>
        <v>2022</v>
      </c>
      <c r="F5259">
        <f>MONTH(Orders[[#This Row],[Order_Date]])</f>
        <v>9</v>
      </c>
      <c r="G5259" s="2" t="s">
        <v>49</v>
      </c>
      <c r="H5259" t="s">
        <v>1607</v>
      </c>
      <c r="I5259" t="s">
        <v>21</v>
      </c>
      <c r="J5259" t="s">
        <v>65</v>
      </c>
      <c r="K5259" t="s">
        <v>27</v>
      </c>
      <c r="L5259" t="s">
        <v>28</v>
      </c>
      <c r="M5259" s="1">
        <v>409.01</v>
      </c>
      <c r="N5259" s="1">
        <v>67.61</v>
      </c>
      <c r="O5259">
        <v>0.05</v>
      </c>
    </row>
    <row r="5260" spans="1:15" x14ac:dyDescent="0.3">
      <c r="A5260" t="str">
        <f xml:space="preserve"> _xlfn.XLOOKUP(H5260, 'Customers'!B:B, 'Customers'!A:A)</f>
        <v>CUST_626</v>
      </c>
      <c r="B5260" t="str">
        <f>_xlfn.XLOOKUP(L5260, Products!C:C, Products!A:A)</f>
        <v>PROD_3</v>
      </c>
      <c r="C5260">
        <v>5259</v>
      </c>
      <c r="D5260" s="2" t="s">
        <v>1083</v>
      </c>
      <c r="E5260">
        <f>YEAR(Orders[[#This Row],[Order_Date]])</f>
        <v>2023</v>
      </c>
      <c r="F5260">
        <f>MONTH(Orders[[#This Row],[Order_Date]])</f>
        <v>10</v>
      </c>
      <c r="G5260" s="2" t="s">
        <v>525</v>
      </c>
      <c r="H5260" t="s">
        <v>1348</v>
      </c>
      <c r="I5260" t="s">
        <v>14</v>
      </c>
      <c r="J5260" t="s">
        <v>65</v>
      </c>
      <c r="K5260" t="s">
        <v>27</v>
      </c>
      <c r="L5260" t="s">
        <v>28</v>
      </c>
      <c r="M5260" s="1">
        <v>6889.92</v>
      </c>
      <c r="N5260" s="1">
        <v>534.79999999999995</v>
      </c>
      <c r="O5260">
        <v>0.24</v>
      </c>
    </row>
    <row r="5261" spans="1:15" x14ac:dyDescent="0.3">
      <c r="A5261" t="str">
        <f xml:space="preserve"> _xlfn.XLOOKUP(H5261, 'Customers'!B:B, 'Customers'!A:A)</f>
        <v>CUST_226</v>
      </c>
      <c r="B5261" t="str">
        <f>_xlfn.XLOOKUP(L5261, Products!C:C, Products!A:A)</f>
        <v>PROD_3</v>
      </c>
      <c r="C5261">
        <v>5260</v>
      </c>
      <c r="D5261" s="2" t="s">
        <v>1136</v>
      </c>
      <c r="E5261">
        <f>YEAR(Orders[[#This Row],[Order_Date]])</f>
        <v>2023</v>
      </c>
      <c r="F5261">
        <f>MONTH(Orders[[#This Row],[Order_Date]])</f>
        <v>11</v>
      </c>
      <c r="G5261" s="2" t="s">
        <v>1137</v>
      </c>
      <c r="H5261" t="s">
        <v>629</v>
      </c>
      <c r="I5261" t="s">
        <v>32</v>
      </c>
      <c r="J5261" t="s">
        <v>33</v>
      </c>
      <c r="K5261" t="s">
        <v>27</v>
      </c>
      <c r="L5261" t="s">
        <v>28</v>
      </c>
      <c r="M5261" s="1">
        <v>4732.59</v>
      </c>
      <c r="N5261" s="1">
        <v>1256.99</v>
      </c>
      <c r="O5261">
        <v>0.03</v>
      </c>
    </row>
    <row r="5262" spans="1:15" x14ac:dyDescent="0.3">
      <c r="A5262" t="str">
        <f xml:space="preserve"> _xlfn.XLOOKUP(H5262, 'Customers'!B:B, 'Customers'!A:A)</f>
        <v>CUST_110</v>
      </c>
      <c r="B5262" t="str">
        <f>_xlfn.XLOOKUP(L5262, Products!C:C, Products!A:A)</f>
        <v>PROD_5</v>
      </c>
      <c r="C5262">
        <v>5261</v>
      </c>
      <c r="D5262" s="2" t="s">
        <v>379</v>
      </c>
      <c r="E5262">
        <f>YEAR(Orders[[#This Row],[Order_Date]])</f>
        <v>2023</v>
      </c>
      <c r="F5262">
        <f>MONTH(Orders[[#This Row],[Order_Date]])</f>
        <v>6</v>
      </c>
      <c r="G5262" s="2" t="s">
        <v>177</v>
      </c>
      <c r="H5262" t="s">
        <v>342</v>
      </c>
      <c r="I5262" t="s">
        <v>32</v>
      </c>
      <c r="J5262" t="s">
        <v>65</v>
      </c>
      <c r="K5262" t="s">
        <v>34</v>
      </c>
      <c r="L5262" t="s">
        <v>39</v>
      </c>
      <c r="M5262" s="1">
        <v>3993.57</v>
      </c>
      <c r="N5262" s="1">
        <v>832.4</v>
      </c>
      <c r="O5262">
        <v>0.08</v>
      </c>
    </row>
    <row r="5263" spans="1:15" x14ac:dyDescent="0.3">
      <c r="A5263" t="str">
        <f xml:space="preserve"> _xlfn.XLOOKUP(H5263, 'Customers'!B:B, 'Customers'!A:A)</f>
        <v>CUST_546</v>
      </c>
      <c r="B5263" t="str">
        <f>_xlfn.XLOOKUP(L5263, Products!C:C, Products!A:A)</f>
        <v>PROD_8</v>
      </c>
      <c r="C5263">
        <v>5262</v>
      </c>
      <c r="D5263" s="2" t="s">
        <v>1411</v>
      </c>
      <c r="E5263">
        <f>YEAR(Orders[[#This Row],[Order_Date]])</f>
        <v>2023</v>
      </c>
      <c r="F5263">
        <f>MONTH(Orders[[#This Row],[Order_Date]])</f>
        <v>12</v>
      </c>
      <c r="G5263" s="2" t="s">
        <v>922</v>
      </c>
      <c r="H5263" t="s">
        <v>1229</v>
      </c>
      <c r="I5263" t="s">
        <v>32</v>
      </c>
      <c r="J5263" t="s">
        <v>15</v>
      </c>
      <c r="K5263" t="s">
        <v>27</v>
      </c>
      <c r="L5263" t="s">
        <v>73</v>
      </c>
      <c r="M5263" s="1">
        <v>2786.3</v>
      </c>
      <c r="N5263" s="1">
        <v>824.94</v>
      </c>
      <c r="O5263">
        <v>0.05</v>
      </c>
    </row>
    <row r="5264" spans="1:15" x14ac:dyDescent="0.3">
      <c r="A5264" t="str">
        <f xml:space="preserve"> _xlfn.XLOOKUP(H5264, 'Customers'!B:B, 'Customers'!A:A)</f>
        <v>CUST_64</v>
      </c>
      <c r="B5264" t="str">
        <f>_xlfn.XLOOKUP(L5264, Products!C:C, Products!A:A)</f>
        <v>PROD_1</v>
      </c>
      <c r="C5264">
        <v>5263</v>
      </c>
      <c r="D5264" s="2" t="s">
        <v>881</v>
      </c>
      <c r="E5264">
        <f>YEAR(Orders[[#This Row],[Order_Date]])</f>
        <v>2022</v>
      </c>
      <c r="F5264">
        <f>MONTH(Orders[[#This Row],[Order_Date]])</f>
        <v>3</v>
      </c>
      <c r="G5264" s="2" t="s">
        <v>1303</v>
      </c>
      <c r="H5264" t="s">
        <v>213</v>
      </c>
      <c r="I5264" t="s">
        <v>32</v>
      </c>
      <c r="J5264" t="s">
        <v>15</v>
      </c>
      <c r="K5264" t="s">
        <v>27</v>
      </c>
      <c r="L5264" t="s">
        <v>17</v>
      </c>
      <c r="M5264" s="1">
        <v>7951.57</v>
      </c>
      <c r="N5264" s="1">
        <v>137.24</v>
      </c>
      <c r="O5264">
        <v>0.15</v>
      </c>
    </row>
    <row r="5265" spans="1:15" x14ac:dyDescent="0.3">
      <c r="A5265" t="str">
        <f xml:space="preserve"> _xlfn.XLOOKUP(H5265, 'Customers'!B:B, 'Customers'!A:A)</f>
        <v>CUST_297</v>
      </c>
      <c r="B5265" t="str">
        <f>_xlfn.XLOOKUP(L5265, Products!C:C, Products!A:A)</f>
        <v>PROD_1</v>
      </c>
      <c r="C5265">
        <v>5264</v>
      </c>
      <c r="D5265" s="2" t="s">
        <v>1310</v>
      </c>
      <c r="E5265">
        <f>YEAR(Orders[[#This Row],[Order_Date]])</f>
        <v>2023</v>
      </c>
      <c r="F5265">
        <f>MONTH(Orders[[#This Row],[Order_Date]])</f>
        <v>10</v>
      </c>
      <c r="G5265" s="2" t="s">
        <v>203</v>
      </c>
      <c r="H5265" t="s">
        <v>785</v>
      </c>
      <c r="I5265" t="s">
        <v>32</v>
      </c>
      <c r="J5265" t="s">
        <v>65</v>
      </c>
      <c r="K5265" t="s">
        <v>16</v>
      </c>
      <c r="L5265" t="s">
        <v>17</v>
      </c>
      <c r="M5265" s="1">
        <v>1701.93</v>
      </c>
      <c r="N5265" s="1">
        <v>-111.08</v>
      </c>
      <c r="O5265">
        <v>0.02</v>
      </c>
    </row>
    <row r="5266" spans="1:15" x14ac:dyDescent="0.3">
      <c r="A5266" t="str">
        <f xml:space="preserve"> _xlfn.XLOOKUP(H5266, 'Customers'!B:B, 'Customers'!A:A)</f>
        <v>CUST_384</v>
      </c>
      <c r="B5266" t="str">
        <f>_xlfn.XLOOKUP(L5266, Products!C:C, Products!A:A)</f>
        <v>PROD_3</v>
      </c>
      <c r="C5266">
        <v>5265</v>
      </c>
      <c r="D5266" s="2" t="s">
        <v>593</v>
      </c>
      <c r="E5266">
        <f>YEAR(Orders[[#This Row],[Order_Date]])</f>
        <v>2022</v>
      </c>
      <c r="F5266">
        <f>MONTH(Orders[[#This Row],[Order_Date]])</f>
        <v>7</v>
      </c>
      <c r="G5266" s="2" t="s">
        <v>322</v>
      </c>
      <c r="H5266" t="s">
        <v>955</v>
      </c>
      <c r="I5266" t="s">
        <v>14</v>
      </c>
      <c r="J5266" t="s">
        <v>65</v>
      </c>
      <c r="K5266" t="s">
        <v>27</v>
      </c>
      <c r="L5266" t="s">
        <v>28</v>
      </c>
      <c r="M5266" s="1">
        <v>2726.9</v>
      </c>
      <c r="N5266" s="1">
        <v>117.05</v>
      </c>
      <c r="O5266">
        <v>7.0000000000000007E-2</v>
      </c>
    </row>
    <row r="5267" spans="1:15" x14ac:dyDescent="0.3">
      <c r="A5267" t="str">
        <f xml:space="preserve"> _xlfn.XLOOKUP(H5267, 'Customers'!B:B, 'Customers'!A:A)</f>
        <v>CUST_597</v>
      </c>
      <c r="B5267" t="str">
        <f>_xlfn.XLOOKUP(L5267, Products!C:C, Products!A:A)</f>
        <v>PROD_6</v>
      </c>
      <c r="C5267">
        <v>5266</v>
      </c>
      <c r="D5267" s="2" t="s">
        <v>812</v>
      </c>
      <c r="E5267">
        <f>YEAR(Orders[[#This Row],[Order_Date]])</f>
        <v>2022</v>
      </c>
      <c r="F5267">
        <f>MONTH(Orders[[#This Row],[Order_Date]])</f>
        <v>8</v>
      </c>
      <c r="G5267" s="2" t="s">
        <v>584</v>
      </c>
      <c r="H5267" t="s">
        <v>1306</v>
      </c>
      <c r="I5267" t="s">
        <v>21</v>
      </c>
      <c r="J5267" t="s">
        <v>65</v>
      </c>
      <c r="K5267" t="s">
        <v>34</v>
      </c>
      <c r="L5267" t="s">
        <v>52</v>
      </c>
      <c r="M5267" s="1">
        <v>5824.77</v>
      </c>
      <c r="N5267" s="1">
        <v>544.05999999999995</v>
      </c>
      <c r="O5267">
        <v>0.27</v>
      </c>
    </row>
    <row r="5268" spans="1:15" x14ac:dyDescent="0.3">
      <c r="A5268" t="str">
        <f xml:space="preserve"> _xlfn.XLOOKUP(H5268, 'Customers'!B:B, 'Customers'!A:A)</f>
        <v>CUST_270</v>
      </c>
      <c r="B5268" t="str">
        <f>_xlfn.XLOOKUP(L5268, Products!C:C, Products!A:A)</f>
        <v>PROD_8</v>
      </c>
      <c r="C5268">
        <v>5267</v>
      </c>
      <c r="D5268" s="2" t="s">
        <v>1079</v>
      </c>
      <c r="E5268">
        <f>YEAR(Orders[[#This Row],[Order_Date]])</f>
        <v>2022</v>
      </c>
      <c r="F5268">
        <f>MONTH(Orders[[#This Row],[Order_Date]])</f>
        <v>10</v>
      </c>
      <c r="G5268" s="2" t="s">
        <v>472</v>
      </c>
      <c r="H5268" t="s">
        <v>727</v>
      </c>
      <c r="I5268" t="s">
        <v>32</v>
      </c>
      <c r="J5268" t="s">
        <v>22</v>
      </c>
      <c r="K5268" t="s">
        <v>27</v>
      </c>
      <c r="L5268" t="s">
        <v>73</v>
      </c>
      <c r="M5268" s="1">
        <v>7398.2</v>
      </c>
      <c r="N5268" s="1">
        <v>87.2</v>
      </c>
      <c r="O5268">
        <v>0.08</v>
      </c>
    </row>
    <row r="5269" spans="1:15" x14ac:dyDescent="0.3">
      <c r="A5269" t="str">
        <f xml:space="preserve"> _xlfn.XLOOKUP(H5269, 'Customers'!B:B, 'Customers'!A:A)</f>
        <v>CUST_709</v>
      </c>
      <c r="B5269" t="str">
        <f>_xlfn.XLOOKUP(L5269, Products!C:C, Products!A:A)</f>
        <v>PROD_6</v>
      </c>
      <c r="C5269">
        <v>5268</v>
      </c>
      <c r="D5269" s="2" t="s">
        <v>287</v>
      </c>
      <c r="E5269">
        <f>YEAR(Orders[[#This Row],[Order_Date]])</f>
        <v>2022</v>
      </c>
      <c r="F5269">
        <f>MONTH(Orders[[#This Row],[Order_Date]])</f>
        <v>7</v>
      </c>
      <c r="G5269" s="2" t="s">
        <v>751</v>
      </c>
      <c r="H5269" t="s">
        <v>1448</v>
      </c>
      <c r="I5269" t="s">
        <v>21</v>
      </c>
      <c r="J5269" t="s">
        <v>22</v>
      </c>
      <c r="K5269" t="s">
        <v>34</v>
      </c>
      <c r="L5269" t="s">
        <v>52</v>
      </c>
      <c r="M5269" s="1">
        <v>7111.75</v>
      </c>
      <c r="N5269" s="1">
        <v>2009.89</v>
      </c>
      <c r="O5269">
        <v>0.08</v>
      </c>
    </row>
    <row r="5270" spans="1:15" x14ac:dyDescent="0.3">
      <c r="A5270" t="str">
        <f xml:space="preserve"> _xlfn.XLOOKUP(H5270, 'Customers'!B:B, 'Customers'!A:A)</f>
        <v>CUST_64</v>
      </c>
      <c r="B5270" t="str">
        <f>_xlfn.XLOOKUP(L5270, Products!C:C, Products!A:A)</f>
        <v>PROD_4</v>
      </c>
      <c r="C5270">
        <v>5269</v>
      </c>
      <c r="D5270" s="2" t="s">
        <v>361</v>
      </c>
      <c r="E5270">
        <f>YEAR(Orders[[#This Row],[Order_Date]])</f>
        <v>2022</v>
      </c>
      <c r="F5270">
        <f>MONTH(Orders[[#This Row],[Order_Date]])</f>
        <v>6</v>
      </c>
      <c r="G5270" s="2" t="s">
        <v>1151</v>
      </c>
      <c r="H5270" t="s">
        <v>213</v>
      </c>
      <c r="I5270" t="s">
        <v>21</v>
      </c>
      <c r="J5270" t="s">
        <v>33</v>
      </c>
      <c r="K5270" t="s">
        <v>34</v>
      </c>
      <c r="L5270" t="s">
        <v>35</v>
      </c>
      <c r="M5270" s="1">
        <v>5889.3</v>
      </c>
      <c r="N5270" s="1">
        <v>96.97</v>
      </c>
      <c r="O5270">
        <v>0.19</v>
      </c>
    </row>
    <row r="5271" spans="1:15" x14ac:dyDescent="0.3">
      <c r="A5271" t="str">
        <f xml:space="preserve"> _xlfn.XLOOKUP(H5271, 'Customers'!B:B, 'Customers'!A:A)</f>
        <v>CUST_395</v>
      </c>
      <c r="B5271" t="str">
        <f>_xlfn.XLOOKUP(L5271, Products!C:C, Products!A:A)</f>
        <v>PROD_3</v>
      </c>
      <c r="C5271">
        <v>5270</v>
      </c>
      <c r="D5271" s="2" t="s">
        <v>25</v>
      </c>
      <c r="E5271">
        <f>YEAR(Orders[[#This Row],[Order_Date]])</f>
        <v>2023</v>
      </c>
      <c r="F5271">
        <f>MONTH(Orders[[#This Row],[Order_Date]])</f>
        <v>1</v>
      </c>
      <c r="G5271" s="2" t="s">
        <v>1346</v>
      </c>
      <c r="H5271" t="s">
        <v>977</v>
      </c>
      <c r="I5271" t="s">
        <v>21</v>
      </c>
      <c r="J5271" t="s">
        <v>33</v>
      </c>
      <c r="K5271" t="s">
        <v>27</v>
      </c>
      <c r="L5271" t="s">
        <v>28</v>
      </c>
      <c r="M5271" s="1">
        <v>2778.41</v>
      </c>
      <c r="N5271" s="1">
        <v>-169.65</v>
      </c>
      <c r="O5271">
        <v>0.15</v>
      </c>
    </row>
    <row r="5272" spans="1:15" x14ac:dyDescent="0.3">
      <c r="A5272" t="str">
        <f xml:space="preserve"> _xlfn.XLOOKUP(H5272, 'Customers'!B:B, 'Customers'!A:A)</f>
        <v>CUST_587</v>
      </c>
      <c r="B5272" t="str">
        <f>_xlfn.XLOOKUP(L5272, Products!C:C, Products!A:A)</f>
        <v>PROD_7</v>
      </c>
      <c r="C5272">
        <v>5271</v>
      </c>
      <c r="D5272" s="2" t="s">
        <v>484</v>
      </c>
      <c r="E5272">
        <f>YEAR(Orders[[#This Row],[Order_Date]])</f>
        <v>2022</v>
      </c>
      <c r="F5272">
        <f>MONTH(Orders[[#This Row],[Order_Date]])</f>
        <v>12</v>
      </c>
      <c r="G5272" s="2" t="s">
        <v>971</v>
      </c>
      <c r="H5272" t="s">
        <v>1292</v>
      </c>
      <c r="I5272" t="s">
        <v>32</v>
      </c>
      <c r="J5272" t="s">
        <v>65</v>
      </c>
      <c r="K5272" t="s">
        <v>16</v>
      </c>
      <c r="L5272" t="s">
        <v>66</v>
      </c>
      <c r="M5272" s="1">
        <v>6828.78</v>
      </c>
      <c r="N5272" s="1">
        <v>1249.67</v>
      </c>
      <c r="O5272">
        <v>0.28999999999999998</v>
      </c>
    </row>
    <row r="5273" spans="1:15" x14ac:dyDescent="0.3">
      <c r="A5273" t="str">
        <f xml:space="preserve"> _xlfn.XLOOKUP(H5273, 'Customers'!B:B, 'Customers'!A:A)</f>
        <v>CUST_195</v>
      </c>
      <c r="B5273" t="str">
        <f>_xlfn.XLOOKUP(L5273, Products!C:C, Products!A:A)</f>
        <v>PROD_1</v>
      </c>
      <c r="C5273">
        <v>5272</v>
      </c>
      <c r="D5273" s="2" t="s">
        <v>867</v>
      </c>
      <c r="E5273">
        <f>YEAR(Orders[[#This Row],[Order_Date]])</f>
        <v>2022</v>
      </c>
      <c r="F5273">
        <f>MONTH(Orders[[#This Row],[Order_Date]])</f>
        <v>8</v>
      </c>
      <c r="G5273" s="2" t="s">
        <v>214</v>
      </c>
      <c r="H5273" t="s">
        <v>559</v>
      </c>
      <c r="I5273" t="s">
        <v>32</v>
      </c>
      <c r="J5273" t="s">
        <v>65</v>
      </c>
      <c r="K5273" t="s">
        <v>16</v>
      </c>
      <c r="L5273" t="s">
        <v>17</v>
      </c>
      <c r="M5273" s="1">
        <v>8470.07</v>
      </c>
      <c r="N5273" s="1">
        <v>449.54</v>
      </c>
      <c r="O5273">
        <v>0.16</v>
      </c>
    </row>
    <row r="5274" spans="1:15" x14ac:dyDescent="0.3">
      <c r="A5274" t="str">
        <f xml:space="preserve"> _xlfn.XLOOKUP(H5274, 'Customers'!B:B, 'Customers'!A:A)</f>
        <v>CUST_643</v>
      </c>
      <c r="B5274" t="str">
        <f>_xlfn.XLOOKUP(L5274, Products!C:C, Products!A:A)</f>
        <v>PROD_8</v>
      </c>
      <c r="C5274">
        <v>5273</v>
      </c>
      <c r="D5274" s="2" t="s">
        <v>716</v>
      </c>
      <c r="E5274">
        <f>YEAR(Orders[[#This Row],[Order_Date]])</f>
        <v>2023</v>
      </c>
      <c r="F5274">
        <f>MONTH(Orders[[#This Row],[Order_Date]])</f>
        <v>4</v>
      </c>
      <c r="G5274" s="2" t="s">
        <v>398</v>
      </c>
      <c r="H5274" t="s">
        <v>1368</v>
      </c>
      <c r="I5274" t="s">
        <v>32</v>
      </c>
      <c r="J5274" t="s">
        <v>33</v>
      </c>
      <c r="K5274" t="s">
        <v>27</v>
      </c>
      <c r="L5274" t="s">
        <v>73</v>
      </c>
      <c r="M5274" s="1">
        <v>1270.8399999999999</v>
      </c>
      <c r="N5274" s="1">
        <v>245.01</v>
      </c>
      <c r="O5274">
        <v>0.01</v>
      </c>
    </row>
    <row r="5275" spans="1:15" x14ac:dyDescent="0.3">
      <c r="A5275" t="str">
        <f xml:space="preserve"> _xlfn.XLOOKUP(H5275, 'Customers'!B:B, 'Customers'!A:A)</f>
        <v>CUST_777</v>
      </c>
      <c r="B5275" t="str">
        <f>_xlfn.XLOOKUP(L5275, Products!C:C, Products!A:A)</f>
        <v>PROD_3</v>
      </c>
      <c r="C5275">
        <v>5274</v>
      </c>
      <c r="D5275" s="2" t="s">
        <v>302</v>
      </c>
      <c r="E5275">
        <f>YEAR(Orders[[#This Row],[Order_Date]])</f>
        <v>2023</v>
      </c>
      <c r="F5275">
        <f>MONTH(Orders[[#This Row],[Order_Date]])</f>
        <v>8</v>
      </c>
      <c r="G5275" s="2" t="s">
        <v>558</v>
      </c>
      <c r="H5275" t="s">
        <v>1524</v>
      </c>
      <c r="I5275" t="s">
        <v>32</v>
      </c>
      <c r="J5275" t="s">
        <v>33</v>
      </c>
      <c r="K5275" t="s">
        <v>27</v>
      </c>
      <c r="L5275" t="s">
        <v>28</v>
      </c>
      <c r="M5275" s="1">
        <v>4333.3900000000003</v>
      </c>
      <c r="N5275" s="1">
        <v>972.51</v>
      </c>
      <c r="O5275">
        <v>0.13</v>
      </c>
    </row>
    <row r="5276" spans="1:15" x14ac:dyDescent="0.3">
      <c r="A5276" t="str">
        <f xml:space="preserve"> _xlfn.XLOOKUP(H5276, 'Customers'!B:B, 'Customers'!A:A)</f>
        <v>CUST_858</v>
      </c>
      <c r="B5276" t="str">
        <f>_xlfn.XLOOKUP(L5276, Products!C:C, Products!A:A)</f>
        <v>PROD_8</v>
      </c>
      <c r="C5276">
        <v>5275</v>
      </c>
      <c r="D5276" s="2" t="s">
        <v>370</v>
      </c>
      <c r="E5276">
        <f>YEAR(Orders[[#This Row],[Order_Date]])</f>
        <v>2022</v>
      </c>
      <c r="F5276">
        <f>MONTH(Orders[[#This Row],[Order_Date]])</f>
        <v>3</v>
      </c>
      <c r="G5276" s="2" t="s">
        <v>1278</v>
      </c>
      <c r="H5276" t="s">
        <v>1611</v>
      </c>
      <c r="I5276" t="s">
        <v>32</v>
      </c>
      <c r="J5276" t="s">
        <v>65</v>
      </c>
      <c r="K5276" t="s">
        <v>27</v>
      </c>
      <c r="L5276" t="s">
        <v>73</v>
      </c>
      <c r="M5276" s="1">
        <v>2331.92</v>
      </c>
      <c r="N5276" s="1">
        <v>-176.19</v>
      </c>
      <c r="O5276">
        <v>0.24</v>
      </c>
    </row>
    <row r="5277" spans="1:15" x14ac:dyDescent="0.3">
      <c r="A5277" t="str">
        <f xml:space="preserve"> _xlfn.XLOOKUP(H5277, 'Customers'!B:B, 'Customers'!A:A)</f>
        <v>CUST_766</v>
      </c>
      <c r="B5277" t="str">
        <f>_xlfn.XLOOKUP(L5277, Products!C:C, Products!A:A)</f>
        <v>PROD_8</v>
      </c>
      <c r="C5277">
        <v>5276</v>
      </c>
      <c r="D5277" s="2" t="s">
        <v>1110</v>
      </c>
      <c r="E5277">
        <f>YEAR(Orders[[#This Row],[Order_Date]])</f>
        <v>2023</v>
      </c>
      <c r="F5277">
        <f>MONTH(Orders[[#This Row],[Order_Date]])</f>
        <v>3</v>
      </c>
      <c r="G5277" s="2" t="s">
        <v>644</v>
      </c>
      <c r="H5277" t="s">
        <v>1512</v>
      </c>
      <c r="I5277" t="s">
        <v>14</v>
      </c>
      <c r="J5277" t="s">
        <v>65</v>
      </c>
      <c r="K5277" t="s">
        <v>27</v>
      </c>
      <c r="L5277" t="s">
        <v>73</v>
      </c>
      <c r="M5277" s="1">
        <v>7884.06</v>
      </c>
      <c r="N5277" s="1">
        <v>1889.52</v>
      </c>
      <c r="O5277">
        <v>0.04</v>
      </c>
    </row>
    <row r="5278" spans="1:15" x14ac:dyDescent="0.3">
      <c r="A5278" t="str">
        <f xml:space="preserve"> _xlfn.XLOOKUP(H5278, 'Customers'!B:B, 'Customers'!A:A)</f>
        <v>CUST_837</v>
      </c>
      <c r="B5278" t="str">
        <f>_xlfn.XLOOKUP(L5278, Products!C:C, Products!A:A)</f>
        <v>PROD_8</v>
      </c>
      <c r="C5278">
        <v>5277</v>
      </c>
      <c r="D5278" s="2" t="s">
        <v>478</v>
      </c>
      <c r="E5278">
        <f>YEAR(Orders[[#This Row],[Order_Date]])</f>
        <v>2023</v>
      </c>
      <c r="F5278">
        <f>MONTH(Orders[[#This Row],[Order_Date]])</f>
        <v>3</v>
      </c>
      <c r="G5278" s="2" t="s">
        <v>643</v>
      </c>
      <c r="H5278" t="s">
        <v>1590</v>
      </c>
      <c r="I5278" t="s">
        <v>32</v>
      </c>
      <c r="J5278" t="s">
        <v>65</v>
      </c>
      <c r="K5278" t="s">
        <v>27</v>
      </c>
      <c r="L5278" t="s">
        <v>73</v>
      </c>
      <c r="M5278" s="1">
        <v>1321.4</v>
      </c>
      <c r="N5278" s="1">
        <v>139.76</v>
      </c>
      <c r="O5278">
        <v>0.26</v>
      </c>
    </row>
    <row r="5279" spans="1:15" x14ac:dyDescent="0.3">
      <c r="A5279" t="str">
        <f xml:space="preserve"> _xlfn.XLOOKUP(H5279, 'Customers'!B:B, 'Customers'!A:A)</f>
        <v>CUST_931</v>
      </c>
      <c r="B5279" t="str">
        <f>_xlfn.XLOOKUP(L5279, Products!C:C, Products!A:A)</f>
        <v>PROD_2</v>
      </c>
      <c r="C5279">
        <v>5278</v>
      </c>
      <c r="D5279" s="2" t="s">
        <v>1123</v>
      </c>
      <c r="E5279">
        <f>YEAR(Orders[[#This Row],[Order_Date]])</f>
        <v>2023</v>
      </c>
      <c r="F5279">
        <f>MONTH(Orders[[#This Row],[Order_Date]])</f>
        <v>8</v>
      </c>
      <c r="G5279" s="2" t="s">
        <v>1024</v>
      </c>
      <c r="H5279" t="s">
        <v>1691</v>
      </c>
      <c r="I5279" t="s">
        <v>21</v>
      </c>
      <c r="J5279" t="s">
        <v>33</v>
      </c>
      <c r="K5279" t="s">
        <v>16</v>
      </c>
      <c r="L5279" t="s">
        <v>23</v>
      </c>
      <c r="M5279" s="1">
        <v>4611.4399999999996</v>
      </c>
      <c r="N5279" s="1">
        <v>97.85</v>
      </c>
      <c r="O5279">
        <v>0.05</v>
      </c>
    </row>
    <row r="5280" spans="1:15" x14ac:dyDescent="0.3">
      <c r="A5280" t="str">
        <f xml:space="preserve"> _xlfn.XLOOKUP(H5280, 'Customers'!B:B, 'Customers'!A:A)</f>
        <v>CUST_520</v>
      </c>
      <c r="B5280" t="str">
        <f>_xlfn.XLOOKUP(L5280, Products!C:C, Products!A:A)</f>
        <v>PROD_1</v>
      </c>
      <c r="C5280">
        <v>5279</v>
      </c>
      <c r="D5280" s="2" t="s">
        <v>161</v>
      </c>
      <c r="E5280">
        <f>YEAR(Orders[[#This Row],[Order_Date]])</f>
        <v>2023</v>
      </c>
      <c r="F5280">
        <f>MONTH(Orders[[#This Row],[Order_Date]])</f>
        <v>9</v>
      </c>
      <c r="G5280" s="2" t="s">
        <v>682</v>
      </c>
      <c r="H5280" t="s">
        <v>1193</v>
      </c>
      <c r="I5280" t="s">
        <v>32</v>
      </c>
      <c r="J5280" t="s">
        <v>15</v>
      </c>
      <c r="K5280" t="s">
        <v>16</v>
      </c>
      <c r="L5280" t="s">
        <v>17</v>
      </c>
      <c r="M5280" s="1">
        <v>9514.66</v>
      </c>
      <c r="N5280" s="1">
        <v>2063.25</v>
      </c>
      <c r="O5280">
        <v>0</v>
      </c>
    </row>
    <row r="5281" spans="1:15" x14ac:dyDescent="0.3">
      <c r="A5281" t="str">
        <f xml:space="preserve"> _xlfn.XLOOKUP(H5281, 'Customers'!B:B, 'Customers'!A:A)</f>
        <v>CUST_148</v>
      </c>
      <c r="B5281" t="str">
        <f>_xlfn.XLOOKUP(L5281, Products!C:C, Products!A:A)</f>
        <v>PROD_2</v>
      </c>
      <c r="C5281">
        <v>5280</v>
      </c>
      <c r="D5281" s="2" t="s">
        <v>927</v>
      </c>
      <c r="E5281">
        <f>YEAR(Orders[[#This Row],[Order_Date]])</f>
        <v>2022</v>
      </c>
      <c r="F5281">
        <f>MONTH(Orders[[#This Row],[Order_Date]])</f>
        <v>4</v>
      </c>
      <c r="G5281" s="2" t="s">
        <v>474</v>
      </c>
      <c r="H5281" t="s">
        <v>443</v>
      </c>
      <c r="I5281" t="s">
        <v>32</v>
      </c>
      <c r="J5281" t="s">
        <v>15</v>
      </c>
      <c r="K5281" t="s">
        <v>16</v>
      </c>
      <c r="L5281" t="s">
        <v>23</v>
      </c>
      <c r="M5281" s="1">
        <v>1063.3900000000001</v>
      </c>
      <c r="N5281" s="1">
        <v>230.53</v>
      </c>
      <c r="O5281">
        <v>0.04</v>
      </c>
    </row>
    <row r="5282" spans="1:15" x14ac:dyDescent="0.3">
      <c r="A5282" t="str">
        <f xml:space="preserve"> _xlfn.XLOOKUP(H5282, 'Customers'!B:B, 'Customers'!A:A)</f>
        <v>CUST_500</v>
      </c>
      <c r="B5282" t="str">
        <f>_xlfn.XLOOKUP(L5282, Products!C:C, Products!A:A)</f>
        <v>PROD_7</v>
      </c>
      <c r="C5282">
        <v>5281</v>
      </c>
      <c r="D5282" s="2" t="s">
        <v>544</v>
      </c>
      <c r="E5282">
        <f>YEAR(Orders[[#This Row],[Order_Date]])</f>
        <v>2023</v>
      </c>
      <c r="F5282">
        <f>MONTH(Orders[[#This Row],[Order_Date]])</f>
        <v>7</v>
      </c>
      <c r="G5282" s="2" t="s">
        <v>1051</v>
      </c>
      <c r="H5282" t="s">
        <v>1158</v>
      </c>
      <c r="I5282" t="s">
        <v>14</v>
      </c>
      <c r="J5282" t="s">
        <v>15</v>
      </c>
      <c r="K5282" t="s">
        <v>16</v>
      </c>
      <c r="L5282" t="s">
        <v>66</v>
      </c>
      <c r="M5282" s="1">
        <v>7248.13</v>
      </c>
      <c r="N5282" s="1">
        <v>-547.72</v>
      </c>
      <c r="O5282">
        <v>0.09</v>
      </c>
    </row>
    <row r="5283" spans="1:15" x14ac:dyDescent="0.3">
      <c r="A5283" t="str">
        <f xml:space="preserve"> _xlfn.XLOOKUP(H5283, 'Customers'!B:B, 'Customers'!A:A)</f>
        <v>CUST_120</v>
      </c>
      <c r="B5283" t="str">
        <f>_xlfn.XLOOKUP(L5283, Products!C:C, Products!A:A)</f>
        <v>PROD_2</v>
      </c>
      <c r="C5283">
        <v>5282</v>
      </c>
      <c r="D5283" s="2" t="s">
        <v>392</v>
      </c>
      <c r="E5283">
        <f>YEAR(Orders[[#This Row],[Order_Date]])</f>
        <v>2023</v>
      </c>
      <c r="F5283">
        <f>MONTH(Orders[[#This Row],[Order_Date]])</f>
        <v>9</v>
      </c>
      <c r="G5283" s="2" t="s">
        <v>289</v>
      </c>
      <c r="H5283" t="s">
        <v>372</v>
      </c>
      <c r="I5283" t="s">
        <v>21</v>
      </c>
      <c r="J5283" t="s">
        <v>15</v>
      </c>
      <c r="K5283" t="s">
        <v>16</v>
      </c>
      <c r="L5283" t="s">
        <v>23</v>
      </c>
      <c r="M5283" s="1">
        <v>3320.44</v>
      </c>
      <c r="N5283" s="1">
        <v>643.26</v>
      </c>
      <c r="O5283">
        <v>0.05</v>
      </c>
    </row>
    <row r="5284" spans="1:15" x14ac:dyDescent="0.3">
      <c r="A5284" t="str">
        <f xml:space="preserve"> _xlfn.XLOOKUP(H5284, 'Customers'!B:B, 'Customers'!A:A)</f>
        <v>CUST_534</v>
      </c>
      <c r="B5284" t="str">
        <f>_xlfn.XLOOKUP(L5284, Products!C:C, Products!A:A)</f>
        <v>PROD_1</v>
      </c>
      <c r="C5284">
        <v>5283</v>
      </c>
      <c r="D5284" s="2" t="s">
        <v>234</v>
      </c>
      <c r="E5284">
        <f>YEAR(Orders[[#This Row],[Order_Date]])</f>
        <v>2023</v>
      </c>
      <c r="F5284">
        <f>MONTH(Orders[[#This Row],[Order_Date]])</f>
        <v>12</v>
      </c>
      <c r="G5284" s="2" t="s">
        <v>537</v>
      </c>
      <c r="H5284" t="s">
        <v>1214</v>
      </c>
      <c r="I5284" t="s">
        <v>14</v>
      </c>
      <c r="J5284" t="s">
        <v>33</v>
      </c>
      <c r="K5284" t="s">
        <v>27</v>
      </c>
      <c r="L5284" t="s">
        <v>17</v>
      </c>
      <c r="M5284" s="1">
        <v>2041.65</v>
      </c>
      <c r="N5284" s="1">
        <v>80.48</v>
      </c>
      <c r="O5284">
        <v>0.22</v>
      </c>
    </row>
    <row r="5285" spans="1:15" x14ac:dyDescent="0.3">
      <c r="A5285" t="str">
        <f xml:space="preserve"> _xlfn.XLOOKUP(H5285, 'Customers'!B:B, 'Customers'!A:A)</f>
        <v>CUST_510</v>
      </c>
      <c r="B5285" t="str">
        <f>_xlfn.XLOOKUP(L5285, Products!C:C, Products!A:A)</f>
        <v>PROD_4</v>
      </c>
      <c r="C5285">
        <v>5284</v>
      </c>
      <c r="D5285" s="2" t="s">
        <v>1271</v>
      </c>
      <c r="E5285">
        <f>YEAR(Orders[[#This Row],[Order_Date]])</f>
        <v>2023</v>
      </c>
      <c r="F5285">
        <f>MONTH(Orders[[#This Row],[Order_Date]])</f>
        <v>3</v>
      </c>
      <c r="G5285" s="2" t="s">
        <v>636</v>
      </c>
      <c r="H5285" t="s">
        <v>1175</v>
      </c>
      <c r="I5285" t="s">
        <v>32</v>
      </c>
      <c r="J5285" t="s">
        <v>33</v>
      </c>
      <c r="K5285" t="s">
        <v>34</v>
      </c>
      <c r="L5285" t="s">
        <v>35</v>
      </c>
      <c r="M5285" s="1">
        <v>7731.68</v>
      </c>
      <c r="N5285" s="1">
        <v>186.32</v>
      </c>
      <c r="O5285">
        <v>0</v>
      </c>
    </row>
    <row r="5286" spans="1:15" x14ac:dyDescent="0.3">
      <c r="A5286" t="str">
        <f xml:space="preserve"> _xlfn.XLOOKUP(H5286, 'Customers'!B:B, 'Customers'!A:A)</f>
        <v>CUST_665</v>
      </c>
      <c r="B5286" t="str">
        <f>_xlfn.XLOOKUP(L5286, Products!C:C, Products!A:A)</f>
        <v>PROD_6</v>
      </c>
      <c r="C5286">
        <v>5285</v>
      </c>
      <c r="D5286" s="2" t="s">
        <v>791</v>
      </c>
      <c r="E5286">
        <f>YEAR(Orders[[#This Row],[Order_Date]])</f>
        <v>2022</v>
      </c>
      <c r="F5286">
        <f>MONTH(Orders[[#This Row],[Order_Date]])</f>
        <v>6</v>
      </c>
      <c r="G5286" s="2" t="s">
        <v>763</v>
      </c>
      <c r="H5286" t="s">
        <v>1394</v>
      </c>
      <c r="I5286" t="s">
        <v>32</v>
      </c>
      <c r="J5286" t="s">
        <v>22</v>
      </c>
      <c r="K5286" t="s">
        <v>34</v>
      </c>
      <c r="L5286" t="s">
        <v>52</v>
      </c>
      <c r="M5286" s="1">
        <v>9152.7000000000007</v>
      </c>
      <c r="N5286" s="1">
        <v>-349.28</v>
      </c>
      <c r="O5286">
        <v>0.11</v>
      </c>
    </row>
    <row r="5287" spans="1:15" x14ac:dyDescent="0.3">
      <c r="A5287" t="str">
        <f xml:space="preserve"> _xlfn.XLOOKUP(H5287, 'Customers'!B:B, 'Customers'!A:A)</f>
        <v>CUST_751</v>
      </c>
      <c r="B5287" t="str">
        <f>_xlfn.XLOOKUP(L5287, Products!C:C, Products!A:A)</f>
        <v>PROD_1</v>
      </c>
      <c r="C5287">
        <v>5286</v>
      </c>
      <c r="D5287" s="2" t="s">
        <v>241</v>
      </c>
      <c r="E5287">
        <f>YEAR(Orders[[#This Row],[Order_Date]])</f>
        <v>2022</v>
      </c>
      <c r="F5287">
        <f>MONTH(Orders[[#This Row],[Order_Date]])</f>
        <v>8</v>
      </c>
      <c r="G5287" s="2" t="s">
        <v>1355</v>
      </c>
      <c r="H5287" t="s">
        <v>1497</v>
      </c>
      <c r="I5287" t="s">
        <v>32</v>
      </c>
      <c r="J5287" t="s">
        <v>33</v>
      </c>
      <c r="K5287" t="s">
        <v>16</v>
      </c>
      <c r="L5287" t="s">
        <v>17</v>
      </c>
      <c r="M5287" s="1">
        <v>490.09</v>
      </c>
      <c r="N5287" s="1">
        <v>64.69</v>
      </c>
      <c r="O5287">
        <v>0.25</v>
      </c>
    </row>
    <row r="5288" spans="1:15" x14ac:dyDescent="0.3">
      <c r="A5288" t="str">
        <f xml:space="preserve"> _xlfn.XLOOKUP(H5288, 'Customers'!B:B, 'Customers'!A:A)</f>
        <v>CUST_330</v>
      </c>
      <c r="B5288" t="str">
        <f>_xlfn.XLOOKUP(L5288, Products!C:C, Products!A:A)</f>
        <v>PROD_2</v>
      </c>
      <c r="C5288">
        <v>5287</v>
      </c>
      <c r="D5288" s="2" t="s">
        <v>1376</v>
      </c>
      <c r="E5288">
        <f>YEAR(Orders[[#This Row],[Order_Date]])</f>
        <v>2022</v>
      </c>
      <c r="F5288">
        <f>MONTH(Orders[[#This Row],[Order_Date]])</f>
        <v>5</v>
      </c>
      <c r="G5288" s="2" t="s">
        <v>1409</v>
      </c>
      <c r="H5288" t="s">
        <v>853</v>
      </c>
      <c r="I5288" t="s">
        <v>21</v>
      </c>
      <c r="J5288" t="s">
        <v>22</v>
      </c>
      <c r="K5288" t="s">
        <v>16</v>
      </c>
      <c r="L5288" t="s">
        <v>23</v>
      </c>
      <c r="M5288" s="1">
        <v>7718.3</v>
      </c>
      <c r="N5288" s="1">
        <v>689.5</v>
      </c>
      <c r="O5288">
        <v>0.09</v>
      </c>
    </row>
    <row r="5289" spans="1:15" x14ac:dyDescent="0.3">
      <c r="A5289" t="str">
        <f xml:space="preserve"> _xlfn.XLOOKUP(H5289, 'Customers'!B:B, 'Customers'!A:A)</f>
        <v>CUST_549</v>
      </c>
      <c r="B5289" t="str">
        <f>_xlfn.XLOOKUP(L5289, Products!C:C, Products!A:A)</f>
        <v>PROD_5</v>
      </c>
      <c r="C5289">
        <v>5288</v>
      </c>
      <c r="D5289" s="2" t="s">
        <v>1399</v>
      </c>
      <c r="E5289">
        <f>YEAR(Orders[[#This Row],[Order_Date]])</f>
        <v>2022</v>
      </c>
      <c r="F5289">
        <f>MONTH(Orders[[#This Row],[Order_Date]])</f>
        <v>8</v>
      </c>
      <c r="G5289" s="2" t="s">
        <v>106</v>
      </c>
      <c r="H5289" t="s">
        <v>1233</v>
      </c>
      <c r="I5289" t="s">
        <v>32</v>
      </c>
      <c r="J5289" t="s">
        <v>22</v>
      </c>
      <c r="K5289" t="s">
        <v>34</v>
      </c>
      <c r="L5289" t="s">
        <v>39</v>
      </c>
      <c r="M5289" s="1">
        <v>9328.68</v>
      </c>
      <c r="N5289" s="1">
        <v>1677.16</v>
      </c>
      <c r="O5289">
        <v>0.1</v>
      </c>
    </row>
    <row r="5290" spans="1:15" x14ac:dyDescent="0.3">
      <c r="A5290" t="str">
        <f xml:space="preserve"> _xlfn.XLOOKUP(H5290, 'Customers'!B:B, 'Customers'!A:A)</f>
        <v>CUST_210</v>
      </c>
      <c r="B5290" t="str">
        <f>_xlfn.XLOOKUP(L5290, Products!C:C, Products!A:A)</f>
        <v>PROD_7</v>
      </c>
      <c r="C5290">
        <v>5289</v>
      </c>
      <c r="D5290" s="2" t="s">
        <v>539</v>
      </c>
      <c r="E5290">
        <f>YEAR(Orders[[#This Row],[Order_Date]])</f>
        <v>2023</v>
      </c>
      <c r="F5290">
        <f>MONTH(Orders[[#This Row],[Order_Date]])</f>
        <v>1</v>
      </c>
      <c r="G5290" s="2" t="s">
        <v>124</v>
      </c>
      <c r="H5290" t="s">
        <v>598</v>
      </c>
      <c r="I5290" t="s">
        <v>21</v>
      </c>
      <c r="J5290" t="s">
        <v>65</v>
      </c>
      <c r="K5290" t="s">
        <v>16</v>
      </c>
      <c r="L5290" t="s">
        <v>66</v>
      </c>
      <c r="M5290" s="1">
        <v>1798.85</v>
      </c>
      <c r="N5290" s="1">
        <v>50.46</v>
      </c>
      <c r="O5290">
        <v>0.26</v>
      </c>
    </row>
    <row r="5291" spans="1:15" x14ac:dyDescent="0.3">
      <c r="A5291" t="str">
        <f xml:space="preserve"> _xlfn.XLOOKUP(H5291, 'Customers'!B:B, 'Customers'!A:A)</f>
        <v>CUST_580</v>
      </c>
      <c r="B5291" t="str">
        <f>_xlfn.XLOOKUP(L5291, Products!C:C, Products!A:A)</f>
        <v>PROD_2</v>
      </c>
      <c r="C5291">
        <v>5290</v>
      </c>
      <c r="D5291" s="2" t="s">
        <v>956</v>
      </c>
      <c r="E5291">
        <f>YEAR(Orders[[#This Row],[Order_Date]])</f>
        <v>2023</v>
      </c>
      <c r="F5291">
        <f>MONTH(Orders[[#This Row],[Order_Date]])</f>
        <v>2</v>
      </c>
      <c r="G5291" s="2" t="s">
        <v>802</v>
      </c>
      <c r="H5291" t="s">
        <v>1283</v>
      </c>
      <c r="I5291" t="s">
        <v>14</v>
      </c>
      <c r="J5291" t="s">
        <v>22</v>
      </c>
      <c r="K5291" t="s">
        <v>16</v>
      </c>
      <c r="L5291" t="s">
        <v>23</v>
      </c>
      <c r="M5291" s="1">
        <v>7564.87</v>
      </c>
      <c r="N5291" s="1">
        <v>1324.32</v>
      </c>
      <c r="O5291">
        <v>0</v>
      </c>
    </row>
    <row r="5292" spans="1:15" x14ac:dyDescent="0.3">
      <c r="A5292" t="str">
        <f xml:space="preserve"> _xlfn.XLOOKUP(H5292, 'Customers'!B:B, 'Customers'!A:A)</f>
        <v>CUST_152</v>
      </c>
      <c r="B5292" t="str">
        <f>_xlfn.XLOOKUP(L5292, Products!C:C, Products!A:A)</f>
        <v>PROD_1</v>
      </c>
      <c r="C5292">
        <v>5291</v>
      </c>
      <c r="D5292" s="2" t="s">
        <v>25</v>
      </c>
      <c r="E5292">
        <f>YEAR(Orders[[#This Row],[Order_Date]])</f>
        <v>2023</v>
      </c>
      <c r="F5292">
        <f>MONTH(Orders[[#This Row],[Order_Date]])</f>
        <v>1</v>
      </c>
      <c r="G5292" s="2" t="s">
        <v>200</v>
      </c>
      <c r="H5292" t="s">
        <v>450</v>
      </c>
      <c r="I5292" t="s">
        <v>21</v>
      </c>
      <c r="J5292" t="s">
        <v>15</v>
      </c>
      <c r="K5292" t="s">
        <v>16</v>
      </c>
      <c r="L5292" t="s">
        <v>17</v>
      </c>
      <c r="M5292" s="1">
        <v>9096.6299999999992</v>
      </c>
      <c r="N5292" s="1">
        <v>-250.04</v>
      </c>
      <c r="O5292">
        <v>0.13</v>
      </c>
    </row>
    <row r="5293" spans="1:15" x14ac:dyDescent="0.3">
      <c r="A5293" t="str">
        <f xml:space="preserve"> _xlfn.XLOOKUP(H5293, 'Customers'!B:B, 'Customers'!A:A)</f>
        <v>CUST_518</v>
      </c>
      <c r="B5293" t="str">
        <f>_xlfn.XLOOKUP(L5293, Products!C:C, Products!A:A)</f>
        <v>PROD_1</v>
      </c>
      <c r="C5293">
        <v>5292</v>
      </c>
      <c r="D5293" s="2" t="s">
        <v>379</v>
      </c>
      <c r="E5293">
        <f>YEAR(Orders[[#This Row],[Order_Date]])</f>
        <v>2023</v>
      </c>
      <c r="F5293">
        <f>MONTH(Orders[[#This Row],[Order_Date]])</f>
        <v>6</v>
      </c>
      <c r="G5293" s="2" t="s">
        <v>1030</v>
      </c>
      <c r="H5293" t="s">
        <v>1191</v>
      </c>
      <c r="I5293" t="s">
        <v>14</v>
      </c>
      <c r="J5293" t="s">
        <v>15</v>
      </c>
      <c r="K5293" t="s">
        <v>27</v>
      </c>
      <c r="L5293" t="s">
        <v>17</v>
      </c>
      <c r="M5293" s="1">
        <v>2993.19</v>
      </c>
      <c r="N5293" s="1">
        <v>522.36</v>
      </c>
      <c r="O5293">
        <v>0.01</v>
      </c>
    </row>
    <row r="5294" spans="1:15" x14ac:dyDescent="0.3">
      <c r="A5294" t="str">
        <f xml:space="preserve"> _xlfn.XLOOKUP(H5294, 'Customers'!B:B, 'Customers'!A:A)</f>
        <v>CUST_360</v>
      </c>
      <c r="B5294" t="str">
        <f>_xlfn.XLOOKUP(L5294, Products!C:C, Products!A:A)</f>
        <v>PROD_1</v>
      </c>
      <c r="C5294">
        <v>5293</v>
      </c>
      <c r="D5294" s="2" t="s">
        <v>575</v>
      </c>
      <c r="E5294">
        <f>YEAR(Orders[[#This Row],[Order_Date]])</f>
        <v>2022</v>
      </c>
      <c r="F5294">
        <f>MONTH(Orders[[#This Row],[Order_Date]])</f>
        <v>11</v>
      </c>
      <c r="G5294" s="2" t="s">
        <v>406</v>
      </c>
      <c r="H5294" t="s">
        <v>903</v>
      </c>
      <c r="I5294" t="s">
        <v>21</v>
      </c>
      <c r="J5294" t="s">
        <v>22</v>
      </c>
      <c r="K5294" t="s">
        <v>16</v>
      </c>
      <c r="L5294" t="s">
        <v>17</v>
      </c>
      <c r="M5294" s="1">
        <v>3735.25</v>
      </c>
      <c r="N5294" s="1">
        <v>970.83</v>
      </c>
      <c r="O5294">
        <v>0</v>
      </c>
    </row>
    <row r="5295" spans="1:15" x14ac:dyDescent="0.3">
      <c r="A5295" t="str">
        <f xml:space="preserve"> _xlfn.XLOOKUP(H5295, 'Customers'!B:B, 'Customers'!A:A)</f>
        <v>CUST_626</v>
      </c>
      <c r="B5295" t="str">
        <f>_xlfn.XLOOKUP(L5295, Products!C:C, Products!A:A)</f>
        <v>PROD_6</v>
      </c>
      <c r="C5295">
        <v>5294</v>
      </c>
      <c r="D5295" s="2" t="s">
        <v>1072</v>
      </c>
      <c r="E5295">
        <f>YEAR(Orders[[#This Row],[Order_Date]])</f>
        <v>2023</v>
      </c>
      <c r="F5295">
        <f>MONTH(Orders[[#This Row],[Order_Date]])</f>
        <v>3</v>
      </c>
      <c r="G5295" s="2" t="s">
        <v>1002</v>
      </c>
      <c r="H5295" t="s">
        <v>1348</v>
      </c>
      <c r="I5295" t="s">
        <v>14</v>
      </c>
      <c r="J5295" t="s">
        <v>15</v>
      </c>
      <c r="K5295" t="s">
        <v>34</v>
      </c>
      <c r="L5295" t="s">
        <v>52</v>
      </c>
      <c r="M5295" s="1">
        <v>6492.57</v>
      </c>
      <c r="N5295" s="1">
        <v>1832.14</v>
      </c>
      <c r="O5295">
        <v>0.12</v>
      </c>
    </row>
    <row r="5296" spans="1:15" x14ac:dyDescent="0.3">
      <c r="A5296" t="str">
        <f xml:space="preserve"> _xlfn.XLOOKUP(H5296, 'Customers'!B:B, 'Customers'!A:A)</f>
        <v>CUST_43</v>
      </c>
      <c r="B5296" t="str">
        <f>_xlfn.XLOOKUP(L5296, Products!C:C, Products!A:A)</f>
        <v>PROD_2</v>
      </c>
      <c r="C5296">
        <v>5295</v>
      </c>
      <c r="D5296" s="2" t="s">
        <v>863</v>
      </c>
      <c r="E5296">
        <f>YEAR(Orders[[#This Row],[Order_Date]])</f>
        <v>2022</v>
      </c>
      <c r="F5296">
        <f>MONTH(Orders[[#This Row],[Order_Date]])</f>
        <v>9</v>
      </c>
      <c r="G5296" s="2" t="s">
        <v>298</v>
      </c>
      <c r="H5296" t="s">
        <v>157</v>
      </c>
      <c r="I5296" t="s">
        <v>21</v>
      </c>
      <c r="J5296" t="s">
        <v>22</v>
      </c>
      <c r="K5296" t="s">
        <v>16</v>
      </c>
      <c r="L5296" t="s">
        <v>23</v>
      </c>
      <c r="M5296" s="1">
        <v>4747.8100000000004</v>
      </c>
      <c r="N5296" s="1">
        <v>556.34</v>
      </c>
      <c r="O5296">
        <v>0.17</v>
      </c>
    </row>
    <row r="5297" spans="1:15" x14ac:dyDescent="0.3">
      <c r="A5297" t="str">
        <f xml:space="preserve"> _xlfn.XLOOKUP(H5297, 'Customers'!B:B, 'Customers'!A:A)</f>
        <v>CUST_71</v>
      </c>
      <c r="B5297" t="str">
        <f>_xlfn.XLOOKUP(L5297, Products!C:C, Products!A:A)</f>
        <v>PROD_7</v>
      </c>
      <c r="C5297">
        <v>5296</v>
      </c>
      <c r="D5297" s="2" t="s">
        <v>1083</v>
      </c>
      <c r="E5297">
        <f>YEAR(Orders[[#This Row],[Order_Date]])</f>
        <v>2023</v>
      </c>
      <c r="F5297">
        <f>MONTH(Orders[[#This Row],[Order_Date]])</f>
        <v>10</v>
      </c>
      <c r="G5297" s="2" t="s">
        <v>524</v>
      </c>
      <c r="H5297" t="s">
        <v>233</v>
      </c>
      <c r="I5297" t="s">
        <v>14</v>
      </c>
      <c r="J5297" t="s">
        <v>22</v>
      </c>
      <c r="K5297" t="s">
        <v>16</v>
      </c>
      <c r="L5297" t="s">
        <v>66</v>
      </c>
      <c r="M5297" s="1">
        <v>4795.6499999999996</v>
      </c>
      <c r="N5297" s="1">
        <v>264.05</v>
      </c>
      <c r="O5297">
        <v>0.28999999999999998</v>
      </c>
    </row>
    <row r="5298" spans="1:15" x14ac:dyDescent="0.3">
      <c r="A5298" t="str">
        <f xml:space="preserve"> _xlfn.XLOOKUP(H5298, 'Customers'!B:B, 'Customers'!A:A)</f>
        <v>CUST_290</v>
      </c>
      <c r="B5298" t="str">
        <f>_xlfn.XLOOKUP(L5298, Products!C:C, Products!A:A)</f>
        <v>PROD_1</v>
      </c>
      <c r="C5298">
        <v>5297</v>
      </c>
      <c r="D5298" s="2" t="s">
        <v>1274</v>
      </c>
      <c r="E5298">
        <f>YEAR(Orders[[#This Row],[Order_Date]])</f>
        <v>2022</v>
      </c>
      <c r="F5298">
        <f>MONTH(Orders[[#This Row],[Order_Date]])</f>
        <v>12</v>
      </c>
      <c r="G5298" s="2" t="s">
        <v>254</v>
      </c>
      <c r="H5298" t="s">
        <v>772</v>
      </c>
      <c r="I5298" t="s">
        <v>32</v>
      </c>
      <c r="J5298" t="s">
        <v>22</v>
      </c>
      <c r="K5298" t="s">
        <v>16</v>
      </c>
      <c r="L5298" t="s">
        <v>17</v>
      </c>
      <c r="M5298" s="1">
        <v>4031.48</v>
      </c>
      <c r="N5298" s="1">
        <v>1196.6099999999999</v>
      </c>
      <c r="O5298">
        <v>0.09</v>
      </c>
    </row>
    <row r="5299" spans="1:15" x14ac:dyDescent="0.3">
      <c r="A5299" t="str">
        <f xml:space="preserve"> _xlfn.XLOOKUP(H5299, 'Customers'!B:B, 'Customers'!A:A)</f>
        <v>CUST_145</v>
      </c>
      <c r="B5299" t="str">
        <f>_xlfn.XLOOKUP(L5299, Products!C:C, Products!A:A)</f>
        <v>PROD_2</v>
      </c>
      <c r="C5299">
        <v>5298</v>
      </c>
      <c r="D5299" s="2" t="s">
        <v>891</v>
      </c>
      <c r="E5299">
        <f>YEAR(Orders[[#This Row],[Order_Date]])</f>
        <v>2023</v>
      </c>
      <c r="F5299">
        <f>MONTH(Orders[[#This Row],[Order_Date]])</f>
        <v>3</v>
      </c>
      <c r="G5299" s="2" t="s">
        <v>1270</v>
      </c>
      <c r="H5299" t="s">
        <v>438</v>
      </c>
      <c r="I5299" t="s">
        <v>21</v>
      </c>
      <c r="J5299" t="s">
        <v>65</v>
      </c>
      <c r="K5299" t="s">
        <v>16</v>
      </c>
      <c r="L5299" t="s">
        <v>23</v>
      </c>
      <c r="M5299" s="1">
        <v>3564.12</v>
      </c>
      <c r="N5299" s="1">
        <v>-0.22</v>
      </c>
      <c r="O5299">
        <v>0.17</v>
      </c>
    </row>
    <row r="5300" spans="1:15" x14ac:dyDescent="0.3">
      <c r="A5300" t="str">
        <f xml:space="preserve"> _xlfn.XLOOKUP(H5300, 'Customers'!B:B, 'Customers'!A:A)</f>
        <v>CUST_787</v>
      </c>
      <c r="B5300" t="str">
        <f>_xlfn.XLOOKUP(L5300, Products!C:C, Products!A:A)</f>
        <v>PROD_2</v>
      </c>
      <c r="C5300">
        <v>5299</v>
      </c>
      <c r="D5300" s="2" t="s">
        <v>567</v>
      </c>
      <c r="E5300">
        <f>YEAR(Orders[[#This Row],[Order_Date]])</f>
        <v>2022</v>
      </c>
      <c r="F5300">
        <f>MONTH(Orders[[#This Row],[Order_Date]])</f>
        <v>1</v>
      </c>
      <c r="G5300" s="2" t="s">
        <v>951</v>
      </c>
      <c r="H5300" t="s">
        <v>1535</v>
      </c>
      <c r="I5300" t="s">
        <v>21</v>
      </c>
      <c r="J5300" t="s">
        <v>22</v>
      </c>
      <c r="K5300" t="s">
        <v>16</v>
      </c>
      <c r="L5300" t="s">
        <v>23</v>
      </c>
      <c r="M5300" s="1">
        <v>4970.4399999999996</v>
      </c>
      <c r="N5300" s="1">
        <v>935.23</v>
      </c>
      <c r="O5300">
        <v>0.27</v>
      </c>
    </row>
    <row r="5301" spans="1:15" x14ac:dyDescent="0.3">
      <c r="A5301" t="str">
        <f xml:space="preserve"> _xlfn.XLOOKUP(H5301, 'Customers'!B:B, 'Customers'!A:A)</f>
        <v>CUST_342</v>
      </c>
      <c r="B5301" t="str">
        <f>_xlfn.XLOOKUP(L5301, Products!C:C, Products!A:A)</f>
        <v>PROD_6</v>
      </c>
      <c r="C5301">
        <v>5300</v>
      </c>
      <c r="D5301" s="2" t="s">
        <v>522</v>
      </c>
      <c r="E5301">
        <f>YEAR(Orders[[#This Row],[Order_Date]])</f>
        <v>2022</v>
      </c>
      <c r="F5301">
        <f>MONTH(Orders[[#This Row],[Order_Date]])</f>
        <v>7</v>
      </c>
      <c r="G5301" s="2" t="s">
        <v>1281</v>
      </c>
      <c r="H5301" t="s">
        <v>875</v>
      </c>
      <c r="I5301" t="s">
        <v>32</v>
      </c>
      <c r="J5301" t="s">
        <v>22</v>
      </c>
      <c r="K5301" t="s">
        <v>34</v>
      </c>
      <c r="L5301" t="s">
        <v>52</v>
      </c>
      <c r="M5301" s="1">
        <v>8629.67</v>
      </c>
      <c r="N5301" s="1">
        <v>-337.33</v>
      </c>
      <c r="O5301">
        <v>0.04</v>
      </c>
    </row>
    <row r="5302" spans="1:15" x14ac:dyDescent="0.3">
      <c r="A5302" t="str">
        <f xml:space="preserve"> _xlfn.XLOOKUP(H5302, 'Customers'!B:B, 'Customers'!A:A)</f>
        <v>CUST_138</v>
      </c>
      <c r="B5302" t="str">
        <f>_xlfn.XLOOKUP(L5302, Products!C:C, Products!A:A)</f>
        <v>PROD_7</v>
      </c>
      <c r="C5302">
        <v>5301</v>
      </c>
      <c r="D5302" s="2" t="s">
        <v>195</v>
      </c>
      <c r="E5302">
        <f>YEAR(Orders[[#This Row],[Order_Date]])</f>
        <v>2022</v>
      </c>
      <c r="F5302">
        <f>MONTH(Orders[[#This Row],[Order_Date]])</f>
        <v>9</v>
      </c>
      <c r="G5302" s="2" t="s">
        <v>376</v>
      </c>
      <c r="H5302" t="s">
        <v>422</v>
      </c>
      <c r="I5302" t="s">
        <v>21</v>
      </c>
      <c r="J5302" t="s">
        <v>33</v>
      </c>
      <c r="K5302" t="s">
        <v>16</v>
      </c>
      <c r="L5302" t="s">
        <v>66</v>
      </c>
      <c r="M5302" s="1">
        <v>3211.45</v>
      </c>
      <c r="N5302" s="1">
        <v>327.60000000000002</v>
      </c>
      <c r="O5302">
        <v>0.03</v>
      </c>
    </row>
    <row r="5303" spans="1:15" x14ac:dyDescent="0.3">
      <c r="A5303" t="str">
        <f xml:space="preserve"> _xlfn.XLOOKUP(H5303, 'Customers'!B:B, 'Customers'!A:A)</f>
        <v>CUST_980</v>
      </c>
      <c r="B5303" t="str">
        <f>_xlfn.XLOOKUP(L5303, Products!C:C, Products!A:A)</f>
        <v>PROD_3</v>
      </c>
      <c r="C5303">
        <v>5302</v>
      </c>
      <c r="D5303" s="2" t="s">
        <v>63</v>
      </c>
      <c r="E5303">
        <f>YEAR(Orders[[#This Row],[Order_Date]])</f>
        <v>2023</v>
      </c>
      <c r="F5303">
        <f>MONTH(Orders[[#This Row],[Order_Date]])</f>
        <v>2</v>
      </c>
      <c r="G5303" s="2" t="s">
        <v>261</v>
      </c>
      <c r="H5303" t="s">
        <v>1743</v>
      </c>
      <c r="I5303" t="s">
        <v>21</v>
      </c>
      <c r="J5303" t="s">
        <v>22</v>
      </c>
      <c r="K5303" t="s">
        <v>27</v>
      </c>
      <c r="L5303" t="s">
        <v>28</v>
      </c>
      <c r="M5303" s="1">
        <v>6932.9</v>
      </c>
      <c r="N5303" s="1">
        <v>439.95</v>
      </c>
      <c r="O5303">
        <v>0.3</v>
      </c>
    </row>
    <row r="5304" spans="1:15" x14ac:dyDescent="0.3">
      <c r="A5304" t="str">
        <f xml:space="preserve"> _xlfn.XLOOKUP(H5304, 'Customers'!B:B, 'Customers'!A:A)</f>
        <v>CUST_159</v>
      </c>
      <c r="B5304" t="str">
        <f>_xlfn.XLOOKUP(L5304, Products!C:C, Products!A:A)</f>
        <v>PROD_8</v>
      </c>
      <c r="C5304">
        <v>5303</v>
      </c>
      <c r="D5304" s="2" t="s">
        <v>118</v>
      </c>
      <c r="E5304">
        <f>YEAR(Orders[[#This Row],[Order_Date]])</f>
        <v>2022</v>
      </c>
      <c r="F5304">
        <f>MONTH(Orders[[#This Row],[Order_Date]])</f>
        <v>10</v>
      </c>
      <c r="G5304" s="2" t="s">
        <v>862</v>
      </c>
      <c r="H5304" t="s">
        <v>468</v>
      </c>
      <c r="I5304" t="s">
        <v>14</v>
      </c>
      <c r="J5304" t="s">
        <v>15</v>
      </c>
      <c r="K5304" t="s">
        <v>27</v>
      </c>
      <c r="L5304" t="s">
        <v>73</v>
      </c>
      <c r="M5304" s="1">
        <v>3190.22</v>
      </c>
      <c r="N5304" s="1">
        <v>-172.6</v>
      </c>
      <c r="O5304">
        <v>0.11</v>
      </c>
    </row>
    <row r="5305" spans="1:15" x14ac:dyDescent="0.3">
      <c r="A5305" t="str">
        <f xml:space="preserve"> _xlfn.XLOOKUP(H5305, 'Customers'!B:B, 'Customers'!A:A)</f>
        <v>CUST_202</v>
      </c>
      <c r="B5305" t="str">
        <f>_xlfn.XLOOKUP(L5305, Products!C:C, Products!A:A)</f>
        <v>PROD_2</v>
      </c>
      <c r="C5305">
        <v>5304</v>
      </c>
      <c r="D5305" s="2" t="s">
        <v>109</v>
      </c>
      <c r="E5305">
        <f>YEAR(Orders[[#This Row],[Order_Date]])</f>
        <v>2022</v>
      </c>
      <c r="F5305">
        <f>MONTH(Orders[[#This Row],[Order_Date]])</f>
        <v>10</v>
      </c>
      <c r="G5305" s="2" t="s">
        <v>1198</v>
      </c>
      <c r="H5305" t="s">
        <v>576</v>
      </c>
      <c r="I5305" t="s">
        <v>14</v>
      </c>
      <c r="J5305" t="s">
        <v>15</v>
      </c>
      <c r="K5305" t="s">
        <v>16</v>
      </c>
      <c r="L5305" t="s">
        <v>23</v>
      </c>
      <c r="M5305" s="1">
        <v>9105</v>
      </c>
      <c r="N5305" s="1">
        <v>1792.36</v>
      </c>
      <c r="O5305">
        <v>0.28999999999999998</v>
      </c>
    </row>
    <row r="5306" spans="1:15" x14ac:dyDescent="0.3">
      <c r="A5306" t="str">
        <f xml:space="preserve"> _xlfn.XLOOKUP(H5306, 'Customers'!B:B, 'Customers'!A:A)</f>
        <v>CUST_665</v>
      </c>
      <c r="B5306" t="str">
        <f>_xlfn.XLOOKUP(L5306, Products!C:C, Products!A:A)</f>
        <v>PROD_1</v>
      </c>
      <c r="C5306">
        <v>5305</v>
      </c>
      <c r="D5306" s="2" t="s">
        <v>1208</v>
      </c>
      <c r="E5306">
        <f>YEAR(Orders[[#This Row],[Order_Date]])</f>
        <v>2022</v>
      </c>
      <c r="F5306">
        <f>MONTH(Orders[[#This Row],[Order_Date]])</f>
        <v>1</v>
      </c>
      <c r="G5306" s="2" t="s">
        <v>319</v>
      </c>
      <c r="H5306" t="s">
        <v>1394</v>
      </c>
      <c r="I5306" t="s">
        <v>14</v>
      </c>
      <c r="J5306" t="s">
        <v>22</v>
      </c>
      <c r="K5306" t="s">
        <v>27</v>
      </c>
      <c r="L5306" t="s">
        <v>17</v>
      </c>
      <c r="M5306" s="1">
        <v>205.11</v>
      </c>
      <c r="N5306" s="1">
        <v>11.68</v>
      </c>
      <c r="O5306">
        <v>0.28999999999999998</v>
      </c>
    </row>
    <row r="5307" spans="1:15" x14ac:dyDescent="0.3">
      <c r="A5307" t="str">
        <f xml:space="preserve"> _xlfn.XLOOKUP(H5307, 'Customers'!B:B, 'Customers'!A:A)</f>
        <v>CUST_846</v>
      </c>
      <c r="B5307" t="str">
        <f>_xlfn.XLOOKUP(L5307, Products!C:C, Products!A:A)</f>
        <v>PROD_7</v>
      </c>
      <c r="C5307">
        <v>5306</v>
      </c>
      <c r="D5307" s="2" t="s">
        <v>949</v>
      </c>
      <c r="E5307">
        <f>YEAR(Orders[[#This Row],[Order_Date]])</f>
        <v>2022</v>
      </c>
      <c r="F5307">
        <f>MONTH(Orders[[#This Row],[Order_Date]])</f>
        <v>4</v>
      </c>
      <c r="G5307" s="2" t="s">
        <v>475</v>
      </c>
      <c r="H5307" t="s">
        <v>1599</v>
      </c>
      <c r="I5307" t="s">
        <v>14</v>
      </c>
      <c r="J5307" t="s">
        <v>65</v>
      </c>
      <c r="K5307" t="s">
        <v>16</v>
      </c>
      <c r="L5307" t="s">
        <v>66</v>
      </c>
      <c r="M5307" s="1">
        <v>9024.49</v>
      </c>
      <c r="N5307" s="1">
        <v>-79.260000000000005</v>
      </c>
      <c r="O5307">
        <v>0.28999999999999998</v>
      </c>
    </row>
    <row r="5308" spans="1:15" x14ac:dyDescent="0.3">
      <c r="A5308" t="str">
        <f xml:space="preserve"> _xlfn.XLOOKUP(H5308, 'Customers'!B:B, 'Customers'!A:A)</f>
        <v>CUST_389</v>
      </c>
      <c r="B5308" t="str">
        <f>_xlfn.XLOOKUP(L5308, Products!C:C, Products!A:A)</f>
        <v>PROD_1</v>
      </c>
      <c r="C5308">
        <v>5307</v>
      </c>
      <c r="D5308" s="2" t="s">
        <v>807</v>
      </c>
      <c r="E5308">
        <f>YEAR(Orders[[#This Row],[Order_Date]])</f>
        <v>2023</v>
      </c>
      <c r="F5308">
        <f>MONTH(Orders[[#This Row],[Order_Date]])</f>
        <v>4</v>
      </c>
      <c r="G5308" s="2" t="s">
        <v>19</v>
      </c>
      <c r="H5308" t="s">
        <v>964</v>
      </c>
      <c r="I5308" t="s">
        <v>14</v>
      </c>
      <c r="J5308" t="s">
        <v>33</v>
      </c>
      <c r="K5308" t="s">
        <v>27</v>
      </c>
      <c r="L5308" t="s">
        <v>17</v>
      </c>
      <c r="M5308" s="1">
        <v>4965.1000000000004</v>
      </c>
      <c r="N5308" s="1">
        <v>1276.1099999999999</v>
      </c>
      <c r="O5308">
        <v>0</v>
      </c>
    </row>
    <row r="5309" spans="1:15" x14ac:dyDescent="0.3">
      <c r="A5309" t="str">
        <f xml:space="preserve"> _xlfn.XLOOKUP(H5309, 'Customers'!B:B, 'Customers'!A:A)</f>
        <v>CUST_126</v>
      </c>
      <c r="B5309" t="str">
        <f>_xlfn.XLOOKUP(L5309, Products!C:C, Products!A:A)</f>
        <v>PROD_6</v>
      </c>
      <c r="C5309">
        <v>5308</v>
      </c>
      <c r="D5309" s="2" t="s">
        <v>215</v>
      </c>
      <c r="E5309">
        <f>YEAR(Orders[[#This Row],[Order_Date]])</f>
        <v>2022</v>
      </c>
      <c r="F5309">
        <f>MONTH(Orders[[#This Row],[Order_Date]])</f>
        <v>8</v>
      </c>
      <c r="G5309" s="2" t="s">
        <v>761</v>
      </c>
      <c r="H5309" t="s">
        <v>390</v>
      </c>
      <c r="I5309" t="s">
        <v>14</v>
      </c>
      <c r="J5309" t="s">
        <v>22</v>
      </c>
      <c r="K5309" t="s">
        <v>34</v>
      </c>
      <c r="L5309" t="s">
        <v>52</v>
      </c>
      <c r="M5309" s="1">
        <v>1335.32</v>
      </c>
      <c r="N5309" s="1">
        <v>318.14999999999998</v>
      </c>
      <c r="O5309">
        <v>0.24</v>
      </c>
    </row>
    <row r="5310" spans="1:15" x14ac:dyDescent="0.3">
      <c r="A5310" t="str">
        <f xml:space="preserve"> _xlfn.XLOOKUP(H5310, 'Customers'!B:B, 'Customers'!A:A)</f>
        <v>CUST_658</v>
      </c>
      <c r="B5310" t="str">
        <f>_xlfn.XLOOKUP(L5310, Products!C:C, Products!A:A)</f>
        <v>PROD_3</v>
      </c>
      <c r="C5310">
        <v>5309</v>
      </c>
      <c r="D5310" s="2" t="s">
        <v>397</v>
      </c>
      <c r="E5310">
        <f>YEAR(Orders[[#This Row],[Order_Date]])</f>
        <v>2023</v>
      </c>
      <c r="F5310">
        <f>MONTH(Orders[[#This Row],[Order_Date]])</f>
        <v>4</v>
      </c>
      <c r="G5310" s="2" t="s">
        <v>807</v>
      </c>
      <c r="H5310" t="s">
        <v>1387</v>
      </c>
      <c r="I5310" t="s">
        <v>14</v>
      </c>
      <c r="J5310" t="s">
        <v>22</v>
      </c>
      <c r="K5310" t="s">
        <v>27</v>
      </c>
      <c r="L5310" t="s">
        <v>28</v>
      </c>
      <c r="M5310" s="1">
        <v>4489.71</v>
      </c>
      <c r="N5310" s="1">
        <v>249.97</v>
      </c>
      <c r="O5310">
        <v>0.26</v>
      </c>
    </row>
    <row r="5311" spans="1:15" x14ac:dyDescent="0.3">
      <c r="A5311" t="str">
        <f xml:space="preserve"> _xlfn.XLOOKUP(H5311, 'Customers'!B:B, 'Customers'!A:A)</f>
        <v>CUST_410</v>
      </c>
      <c r="B5311" t="str">
        <f>_xlfn.XLOOKUP(L5311, Products!C:C, Products!A:A)</f>
        <v>PROD_8</v>
      </c>
      <c r="C5311">
        <v>5310</v>
      </c>
      <c r="D5311" s="2" t="s">
        <v>1325</v>
      </c>
      <c r="E5311">
        <f>YEAR(Orders[[#This Row],[Order_Date]])</f>
        <v>2022</v>
      </c>
      <c r="F5311">
        <f>MONTH(Orders[[#This Row],[Order_Date]])</f>
        <v>1</v>
      </c>
      <c r="G5311" s="2" t="s">
        <v>318</v>
      </c>
      <c r="H5311" t="s">
        <v>998</v>
      </c>
      <c r="I5311" t="s">
        <v>14</v>
      </c>
      <c r="J5311" t="s">
        <v>33</v>
      </c>
      <c r="K5311" t="s">
        <v>27</v>
      </c>
      <c r="L5311" t="s">
        <v>73</v>
      </c>
      <c r="M5311" s="1">
        <v>6133.05</v>
      </c>
      <c r="N5311" s="1">
        <v>199.61</v>
      </c>
      <c r="O5311">
        <v>0.21</v>
      </c>
    </row>
    <row r="5312" spans="1:15" x14ac:dyDescent="0.3">
      <c r="A5312" t="str">
        <f xml:space="preserve"> _xlfn.XLOOKUP(H5312, 'Customers'!B:B, 'Customers'!A:A)</f>
        <v>CUST_720</v>
      </c>
      <c r="B5312" t="str">
        <f>_xlfn.XLOOKUP(L5312, Products!C:C, Products!A:A)</f>
        <v>PROD_6</v>
      </c>
      <c r="C5312">
        <v>5311</v>
      </c>
      <c r="D5312" s="2" t="s">
        <v>118</v>
      </c>
      <c r="E5312">
        <f>YEAR(Orders[[#This Row],[Order_Date]])</f>
        <v>2022</v>
      </c>
      <c r="F5312">
        <f>MONTH(Orders[[#This Row],[Order_Date]])</f>
        <v>10</v>
      </c>
      <c r="G5312" s="2" t="s">
        <v>861</v>
      </c>
      <c r="H5312" t="s">
        <v>1460</v>
      </c>
      <c r="I5312" t="s">
        <v>21</v>
      </c>
      <c r="J5312" t="s">
        <v>15</v>
      </c>
      <c r="K5312" t="s">
        <v>34</v>
      </c>
      <c r="L5312" t="s">
        <v>52</v>
      </c>
      <c r="M5312" s="1">
        <v>5707.37</v>
      </c>
      <c r="N5312" s="1">
        <v>-541.67999999999995</v>
      </c>
      <c r="O5312">
        <v>0.2</v>
      </c>
    </row>
    <row r="5313" spans="1:15" x14ac:dyDescent="0.3">
      <c r="A5313" t="str">
        <f xml:space="preserve"> _xlfn.XLOOKUP(H5313, 'Customers'!B:B, 'Customers'!A:A)</f>
        <v>CUST_911</v>
      </c>
      <c r="B5313" t="str">
        <f>_xlfn.XLOOKUP(L5313, Products!C:C, Products!A:A)</f>
        <v>PROD_1</v>
      </c>
      <c r="C5313">
        <v>5312</v>
      </c>
      <c r="D5313" s="2" t="s">
        <v>673</v>
      </c>
      <c r="E5313">
        <f>YEAR(Orders[[#This Row],[Order_Date]])</f>
        <v>2022</v>
      </c>
      <c r="F5313">
        <f>MONTH(Orders[[#This Row],[Order_Date]])</f>
        <v>2</v>
      </c>
      <c r="G5313" s="2" t="s">
        <v>1029</v>
      </c>
      <c r="H5313" t="s">
        <v>1670</v>
      </c>
      <c r="I5313" t="s">
        <v>32</v>
      </c>
      <c r="J5313" t="s">
        <v>33</v>
      </c>
      <c r="K5313" t="s">
        <v>27</v>
      </c>
      <c r="L5313" t="s">
        <v>17</v>
      </c>
      <c r="M5313" s="1">
        <v>6475.15</v>
      </c>
      <c r="N5313" s="1">
        <v>1078.8900000000001</v>
      </c>
      <c r="O5313">
        <v>0.2</v>
      </c>
    </row>
    <row r="5314" spans="1:15" x14ac:dyDescent="0.3">
      <c r="A5314" t="str">
        <f xml:space="preserve"> _xlfn.XLOOKUP(H5314, 'Customers'!B:B, 'Customers'!A:A)</f>
        <v>CUST_647</v>
      </c>
      <c r="B5314" t="str">
        <f>_xlfn.XLOOKUP(L5314, Products!C:C, Products!A:A)</f>
        <v>PROD_1</v>
      </c>
      <c r="C5314">
        <v>5313</v>
      </c>
      <c r="D5314" s="2" t="s">
        <v>350</v>
      </c>
      <c r="E5314">
        <f>YEAR(Orders[[#This Row],[Order_Date]])</f>
        <v>2022</v>
      </c>
      <c r="F5314">
        <f>MONTH(Orders[[#This Row],[Order_Date]])</f>
        <v>1</v>
      </c>
      <c r="G5314" s="2" t="s">
        <v>550</v>
      </c>
      <c r="H5314" t="s">
        <v>1372</v>
      </c>
      <c r="I5314" t="s">
        <v>14</v>
      </c>
      <c r="J5314" t="s">
        <v>15</v>
      </c>
      <c r="K5314" t="s">
        <v>27</v>
      </c>
      <c r="L5314" t="s">
        <v>17</v>
      </c>
      <c r="M5314" s="1">
        <v>5484.62</v>
      </c>
      <c r="N5314" s="1">
        <v>-494.44</v>
      </c>
      <c r="O5314">
        <v>0.23</v>
      </c>
    </row>
    <row r="5315" spans="1:15" x14ac:dyDescent="0.3">
      <c r="A5315" t="str">
        <f xml:space="preserve"> _xlfn.XLOOKUP(H5315, 'Customers'!B:B, 'Customers'!A:A)</f>
        <v>CUST_685</v>
      </c>
      <c r="B5315" t="str">
        <f>_xlfn.XLOOKUP(L5315, Products!C:C, Products!A:A)</f>
        <v>PROD_1</v>
      </c>
      <c r="C5315">
        <v>5314</v>
      </c>
      <c r="D5315" s="2" t="s">
        <v>68</v>
      </c>
      <c r="E5315">
        <f>YEAR(Orders[[#This Row],[Order_Date]])</f>
        <v>2023</v>
      </c>
      <c r="F5315">
        <f>MONTH(Orders[[#This Row],[Order_Date]])</f>
        <v>6</v>
      </c>
      <c r="G5315" s="2" t="s">
        <v>1062</v>
      </c>
      <c r="H5315" t="s">
        <v>1421</v>
      </c>
      <c r="I5315" t="s">
        <v>32</v>
      </c>
      <c r="J5315" t="s">
        <v>15</v>
      </c>
      <c r="K5315" t="s">
        <v>16</v>
      </c>
      <c r="L5315" t="s">
        <v>17</v>
      </c>
      <c r="M5315" s="1">
        <v>4252.9399999999996</v>
      </c>
      <c r="N5315" s="1">
        <v>910.81</v>
      </c>
      <c r="O5315">
        <v>7.0000000000000007E-2</v>
      </c>
    </row>
    <row r="5316" spans="1:15" x14ac:dyDescent="0.3">
      <c r="A5316" t="str">
        <f xml:space="preserve"> _xlfn.XLOOKUP(H5316, 'Customers'!B:B, 'Customers'!A:A)</f>
        <v>CUST_101</v>
      </c>
      <c r="B5316" t="str">
        <f>_xlfn.XLOOKUP(L5316, Products!C:C, Products!A:A)</f>
        <v>PROD_1</v>
      </c>
      <c r="C5316">
        <v>5315</v>
      </c>
      <c r="D5316" s="2" t="s">
        <v>374</v>
      </c>
      <c r="E5316">
        <f>YEAR(Orders[[#This Row],[Order_Date]])</f>
        <v>2022</v>
      </c>
      <c r="F5316">
        <f>MONTH(Orders[[#This Row],[Order_Date]])</f>
        <v>3</v>
      </c>
      <c r="G5316" s="2" t="s">
        <v>1108</v>
      </c>
      <c r="H5316" t="s">
        <v>317</v>
      </c>
      <c r="I5316" t="s">
        <v>14</v>
      </c>
      <c r="J5316" t="s">
        <v>33</v>
      </c>
      <c r="K5316" t="s">
        <v>16</v>
      </c>
      <c r="L5316" t="s">
        <v>17</v>
      </c>
      <c r="M5316" s="1">
        <v>6428.86</v>
      </c>
      <c r="N5316" s="1">
        <v>267.27999999999997</v>
      </c>
      <c r="O5316">
        <v>0.03</v>
      </c>
    </row>
    <row r="5317" spans="1:15" x14ac:dyDescent="0.3">
      <c r="A5317" t="str">
        <f xml:space="preserve"> _xlfn.XLOOKUP(H5317, 'Customers'!B:B, 'Customers'!A:A)</f>
        <v>CUST_138</v>
      </c>
      <c r="B5317" t="str">
        <f>_xlfn.XLOOKUP(L5317, Products!C:C, Products!A:A)</f>
        <v>PROD_1</v>
      </c>
      <c r="C5317">
        <v>5316</v>
      </c>
      <c r="D5317" s="2" t="s">
        <v>812</v>
      </c>
      <c r="E5317">
        <f>YEAR(Orders[[#This Row],[Order_Date]])</f>
        <v>2022</v>
      </c>
      <c r="F5317">
        <f>MONTH(Orders[[#This Row],[Order_Date]])</f>
        <v>8</v>
      </c>
      <c r="G5317" s="2" t="s">
        <v>1399</v>
      </c>
      <c r="H5317" t="s">
        <v>422</v>
      </c>
      <c r="I5317" t="s">
        <v>21</v>
      </c>
      <c r="J5317" t="s">
        <v>33</v>
      </c>
      <c r="K5317" t="s">
        <v>27</v>
      </c>
      <c r="L5317" t="s">
        <v>17</v>
      </c>
      <c r="M5317" s="1">
        <v>1410.09</v>
      </c>
      <c r="N5317" s="1">
        <v>-115.82</v>
      </c>
      <c r="O5317">
        <v>0.28000000000000003</v>
      </c>
    </row>
    <row r="5318" spans="1:15" x14ac:dyDescent="0.3">
      <c r="A5318" t="str">
        <f xml:space="preserve"> _xlfn.XLOOKUP(H5318, 'Customers'!B:B, 'Customers'!A:A)</f>
        <v>CUST_546</v>
      </c>
      <c r="B5318" t="str">
        <f>_xlfn.XLOOKUP(L5318, Products!C:C, Products!A:A)</f>
        <v>PROD_2</v>
      </c>
      <c r="C5318">
        <v>5317</v>
      </c>
      <c r="D5318" s="2" t="s">
        <v>1206</v>
      </c>
      <c r="E5318">
        <f>YEAR(Orders[[#This Row],[Order_Date]])</f>
        <v>2022</v>
      </c>
      <c r="F5318">
        <f>MONTH(Orders[[#This Row],[Order_Date]])</f>
        <v>8</v>
      </c>
      <c r="G5318" s="2" t="s">
        <v>933</v>
      </c>
      <c r="H5318" t="s">
        <v>1229</v>
      </c>
      <c r="I5318" t="s">
        <v>21</v>
      </c>
      <c r="J5318" t="s">
        <v>15</v>
      </c>
      <c r="K5318" t="s">
        <v>16</v>
      </c>
      <c r="L5318" t="s">
        <v>23</v>
      </c>
      <c r="M5318" s="1">
        <v>5392.57</v>
      </c>
      <c r="N5318" s="1">
        <v>1021.09</v>
      </c>
      <c r="O5318">
        <v>0.21</v>
      </c>
    </row>
    <row r="5319" spans="1:15" x14ac:dyDescent="0.3">
      <c r="A5319" t="str">
        <f xml:space="preserve"> _xlfn.XLOOKUP(H5319, 'Customers'!B:B, 'Customers'!A:A)</f>
        <v>CUST_198</v>
      </c>
      <c r="B5319" t="str">
        <f>_xlfn.XLOOKUP(L5319, Products!C:C, Products!A:A)</f>
        <v>PROD_3</v>
      </c>
      <c r="C5319">
        <v>5318</v>
      </c>
      <c r="D5319" s="2" t="s">
        <v>550</v>
      </c>
      <c r="E5319">
        <f>YEAR(Orders[[#This Row],[Order_Date]])</f>
        <v>2022</v>
      </c>
      <c r="F5319">
        <f>MONTH(Orders[[#This Row],[Order_Date]])</f>
        <v>1</v>
      </c>
      <c r="G5319" s="2" t="s">
        <v>1182</v>
      </c>
      <c r="H5319" t="s">
        <v>568</v>
      </c>
      <c r="I5319" t="s">
        <v>14</v>
      </c>
      <c r="J5319" t="s">
        <v>33</v>
      </c>
      <c r="K5319" t="s">
        <v>27</v>
      </c>
      <c r="L5319" t="s">
        <v>28</v>
      </c>
      <c r="M5319" s="1">
        <v>9091.16</v>
      </c>
      <c r="N5319" s="1">
        <v>2664.6</v>
      </c>
      <c r="O5319">
        <v>0.01</v>
      </c>
    </row>
    <row r="5320" spans="1:15" x14ac:dyDescent="0.3">
      <c r="A5320" t="str">
        <f xml:space="preserve"> _xlfn.XLOOKUP(H5320, 'Customers'!B:B, 'Customers'!A:A)</f>
        <v>CUST_591</v>
      </c>
      <c r="B5320" t="str">
        <f>_xlfn.XLOOKUP(L5320, Products!C:C, Products!A:A)</f>
        <v>PROD_1</v>
      </c>
      <c r="C5320">
        <v>5319</v>
      </c>
      <c r="D5320" s="2" t="s">
        <v>827</v>
      </c>
      <c r="E5320">
        <f>YEAR(Orders[[#This Row],[Order_Date]])</f>
        <v>2023</v>
      </c>
      <c r="F5320">
        <f>MONTH(Orders[[#This Row],[Order_Date]])</f>
        <v>4</v>
      </c>
      <c r="G5320" s="2" t="s">
        <v>398</v>
      </c>
      <c r="H5320" t="s">
        <v>1296</v>
      </c>
      <c r="I5320" t="s">
        <v>21</v>
      </c>
      <c r="J5320" t="s">
        <v>33</v>
      </c>
      <c r="K5320" t="s">
        <v>27</v>
      </c>
      <c r="L5320" t="s">
        <v>17</v>
      </c>
      <c r="M5320" s="1">
        <v>1979.23</v>
      </c>
      <c r="N5320" s="1">
        <v>12.56</v>
      </c>
      <c r="O5320">
        <v>0.1</v>
      </c>
    </row>
    <row r="5321" spans="1:15" x14ac:dyDescent="0.3">
      <c r="A5321" t="str">
        <f xml:space="preserve"> _xlfn.XLOOKUP(H5321, 'Customers'!B:B, 'Customers'!A:A)</f>
        <v>CUST_190</v>
      </c>
      <c r="B5321" t="str">
        <f>_xlfn.XLOOKUP(L5321, Products!C:C, Products!A:A)</f>
        <v>PROD_1</v>
      </c>
      <c r="C5321">
        <v>5320</v>
      </c>
      <c r="D5321" s="2" t="s">
        <v>949</v>
      </c>
      <c r="E5321">
        <f>YEAR(Orders[[#This Row],[Order_Date]])</f>
        <v>2022</v>
      </c>
      <c r="F5321">
        <f>MONTH(Orders[[#This Row],[Order_Date]])</f>
        <v>4</v>
      </c>
      <c r="G5321" s="2" t="s">
        <v>1570</v>
      </c>
      <c r="H5321" t="s">
        <v>549</v>
      </c>
      <c r="I5321" t="s">
        <v>21</v>
      </c>
      <c r="J5321" t="s">
        <v>15</v>
      </c>
      <c r="K5321" t="s">
        <v>27</v>
      </c>
      <c r="L5321" t="s">
        <v>17</v>
      </c>
      <c r="M5321" s="1">
        <v>5192.68</v>
      </c>
      <c r="N5321" s="1">
        <v>-278.10000000000002</v>
      </c>
      <c r="O5321">
        <v>0.17</v>
      </c>
    </row>
    <row r="5322" spans="1:15" x14ac:dyDescent="0.3">
      <c r="A5322" t="str">
        <f xml:space="preserve"> _xlfn.XLOOKUP(H5322, 'Customers'!B:B, 'Customers'!A:A)</f>
        <v>CUST_181</v>
      </c>
      <c r="B5322" t="str">
        <f>_xlfn.XLOOKUP(L5322, Products!C:C, Products!A:A)</f>
        <v>PROD_1</v>
      </c>
      <c r="C5322">
        <v>5321</v>
      </c>
      <c r="D5322" s="2" t="s">
        <v>62</v>
      </c>
      <c r="E5322">
        <f>YEAR(Orders[[#This Row],[Order_Date]])</f>
        <v>2023</v>
      </c>
      <c r="F5322">
        <f>MONTH(Orders[[#This Row],[Order_Date]])</f>
        <v>1</v>
      </c>
      <c r="G5322" s="2" t="s">
        <v>266</v>
      </c>
      <c r="H5322" t="s">
        <v>529</v>
      </c>
      <c r="I5322" t="s">
        <v>21</v>
      </c>
      <c r="J5322" t="s">
        <v>15</v>
      </c>
      <c r="K5322" t="s">
        <v>16</v>
      </c>
      <c r="L5322" t="s">
        <v>17</v>
      </c>
      <c r="M5322" s="1">
        <v>4169.01</v>
      </c>
      <c r="N5322" s="1">
        <v>689.29</v>
      </c>
      <c r="O5322">
        <v>0.15</v>
      </c>
    </row>
    <row r="5323" spans="1:15" x14ac:dyDescent="0.3">
      <c r="A5323" t="str">
        <f xml:space="preserve"> _xlfn.XLOOKUP(H5323, 'Customers'!B:B, 'Customers'!A:A)</f>
        <v>CUST_8</v>
      </c>
      <c r="B5323" t="str">
        <f>_xlfn.XLOOKUP(L5323, Products!C:C, Products!A:A)</f>
        <v>PROD_2</v>
      </c>
      <c r="C5323">
        <v>5322</v>
      </c>
      <c r="D5323" s="2" t="s">
        <v>485</v>
      </c>
      <c r="E5323">
        <f>YEAR(Orders[[#This Row],[Order_Date]])</f>
        <v>2022</v>
      </c>
      <c r="F5323">
        <f>MONTH(Orders[[#This Row],[Order_Date]])</f>
        <v>12</v>
      </c>
      <c r="G5323" s="2" t="s">
        <v>822</v>
      </c>
      <c r="H5323" t="s">
        <v>48</v>
      </c>
      <c r="I5323" t="s">
        <v>14</v>
      </c>
      <c r="J5323" t="s">
        <v>22</v>
      </c>
      <c r="K5323" t="s">
        <v>16</v>
      </c>
      <c r="L5323" t="s">
        <v>23</v>
      </c>
      <c r="M5323" s="1">
        <v>8686.93</v>
      </c>
      <c r="N5323" s="1">
        <v>1580.29</v>
      </c>
      <c r="O5323">
        <v>0.27</v>
      </c>
    </row>
    <row r="5324" spans="1:15" x14ac:dyDescent="0.3">
      <c r="A5324" t="str">
        <f xml:space="preserve"> _xlfn.XLOOKUP(H5324, 'Customers'!B:B, 'Customers'!A:A)</f>
        <v>CUST_866</v>
      </c>
      <c r="B5324" t="str">
        <f>_xlfn.XLOOKUP(L5324, Products!C:C, Products!A:A)</f>
        <v>PROD_4</v>
      </c>
      <c r="C5324">
        <v>5323</v>
      </c>
      <c r="D5324" s="2" t="s">
        <v>352</v>
      </c>
      <c r="E5324">
        <f>YEAR(Orders[[#This Row],[Order_Date]])</f>
        <v>2023</v>
      </c>
      <c r="F5324">
        <f>MONTH(Orders[[#This Row],[Order_Date]])</f>
        <v>8</v>
      </c>
      <c r="G5324" s="2" t="s">
        <v>669</v>
      </c>
      <c r="H5324" t="s">
        <v>1620</v>
      </c>
      <c r="I5324" t="s">
        <v>14</v>
      </c>
      <c r="J5324" t="s">
        <v>65</v>
      </c>
      <c r="K5324" t="s">
        <v>34</v>
      </c>
      <c r="L5324" t="s">
        <v>35</v>
      </c>
      <c r="M5324" s="1">
        <v>6590.67</v>
      </c>
      <c r="N5324" s="1">
        <v>1901.28</v>
      </c>
      <c r="O5324">
        <v>0.16</v>
      </c>
    </row>
    <row r="5325" spans="1:15" x14ac:dyDescent="0.3">
      <c r="A5325" t="str">
        <f xml:space="preserve"> _xlfn.XLOOKUP(H5325, 'Customers'!B:B, 'Customers'!A:A)</f>
        <v>CUST_940</v>
      </c>
      <c r="B5325" t="str">
        <f>_xlfn.XLOOKUP(L5325, Products!C:C, Products!A:A)</f>
        <v>PROD_5</v>
      </c>
      <c r="C5325">
        <v>5324</v>
      </c>
      <c r="D5325" s="2" t="s">
        <v>799</v>
      </c>
      <c r="E5325">
        <f>YEAR(Orders[[#This Row],[Order_Date]])</f>
        <v>2023</v>
      </c>
      <c r="F5325">
        <f>MONTH(Orders[[#This Row],[Order_Date]])</f>
        <v>10</v>
      </c>
      <c r="G5325" s="2" t="s">
        <v>182</v>
      </c>
      <c r="H5325" t="s">
        <v>1700</v>
      </c>
      <c r="I5325" t="s">
        <v>21</v>
      </c>
      <c r="J5325" t="s">
        <v>15</v>
      </c>
      <c r="K5325" t="s">
        <v>34</v>
      </c>
      <c r="L5325" t="s">
        <v>39</v>
      </c>
      <c r="M5325" s="1">
        <v>916.62</v>
      </c>
      <c r="N5325" s="1">
        <v>106.35</v>
      </c>
      <c r="O5325">
        <v>0.11</v>
      </c>
    </row>
    <row r="5326" spans="1:15" x14ac:dyDescent="0.3">
      <c r="A5326" t="str">
        <f xml:space="preserve"> _xlfn.XLOOKUP(H5326, 'Customers'!B:B, 'Customers'!A:A)</f>
        <v>CUST_725</v>
      </c>
      <c r="B5326" t="str">
        <f>_xlfn.XLOOKUP(L5326, Products!C:C, Products!A:A)</f>
        <v>PROD_4</v>
      </c>
      <c r="C5326">
        <v>5325</v>
      </c>
      <c r="D5326" s="2" t="s">
        <v>950</v>
      </c>
      <c r="E5326">
        <f>YEAR(Orders[[#This Row],[Order_Date]])</f>
        <v>2022</v>
      </c>
      <c r="F5326">
        <f>MONTH(Orders[[#This Row],[Order_Date]])</f>
        <v>1</v>
      </c>
      <c r="G5326" s="2" t="s">
        <v>745</v>
      </c>
      <c r="H5326" t="s">
        <v>1467</v>
      </c>
      <c r="I5326" t="s">
        <v>14</v>
      </c>
      <c r="J5326" t="s">
        <v>22</v>
      </c>
      <c r="K5326" t="s">
        <v>34</v>
      </c>
      <c r="L5326" t="s">
        <v>35</v>
      </c>
      <c r="M5326" s="1">
        <v>8390.2199999999993</v>
      </c>
      <c r="N5326" s="1">
        <v>-488.35</v>
      </c>
      <c r="O5326">
        <v>0.22</v>
      </c>
    </row>
    <row r="5327" spans="1:15" x14ac:dyDescent="0.3">
      <c r="A5327" t="str">
        <f xml:space="preserve"> _xlfn.XLOOKUP(H5327, 'Customers'!B:B, 'Customers'!A:A)</f>
        <v>CUST_194</v>
      </c>
      <c r="B5327" t="str">
        <f>_xlfn.XLOOKUP(L5327, Products!C:C, Products!A:A)</f>
        <v>PROD_6</v>
      </c>
      <c r="C5327">
        <v>5326</v>
      </c>
      <c r="D5327" s="2" t="s">
        <v>365</v>
      </c>
      <c r="E5327">
        <f>YEAR(Orders[[#This Row],[Order_Date]])</f>
        <v>2022</v>
      </c>
      <c r="F5327">
        <f>MONTH(Orders[[#This Row],[Order_Date]])</f>
        <v>4</v>
      </c>
      <c r="G5327" s="2" t="s">
        <v>416</v>
      </c>
      <c r="H5327" t="s">
        <v>557</v>
      </c>
      <c r="I5327" t="s">
        <v>32</v>
      </c>
      <c r="J5327" t="s">
        <v>33</v>
      </c>
      <c r="K5327" t="s">
        <v>34</v>
      </c>
      <c r="L5327" t="s">
        <v>52</v>
      </c>
      <c r="M5327" s="1">
        <v>8340.92</v>
      </c>
      <c r="N5327" s="1">
        <v>-138.85</v>
      </c>
      <c r="O5327">
        <v>0.08</v>
      </c>
    </row>
    <row r="5328" spans="1:15" x14ac:dyDescent="0.3">
      <c r="A5328" t="str">
        <f xml:space="preserve"> _xlfn.XLOOKUP(H5328, 'Customers'!B:B, 'Customers'!A:A)</f>
        <v>CUST_517</v>
      </c>
      <c r="B5328" t="str">
        <f>_xlfn.XLOOKUP(L5328, Products!C:C, Products!A:A)</f>
        <v>PROD_5</v>
      </c>
      <c r="C5328">
        <v>5327</v>
      </c>
      <c r="D5328" s="2" t="s">
        <v>603</v>
      </c>
      <c r="E5328">
        <f>YEAR(Orders[[#This Row],[Order_Date]])</f>
        <v>2022</v>
      </c>
      <c r="F5328">
        <f>MONTH(Orders[[#This Row],[Order_Date]])</f>
        <v>3</v>
      </c>
      <c r="G5328" s="2" t="s">
        <v>560</v>
      </c>
      <c r="H5328" t="s">
        <v>1189</v>
      </c>
      <c r="I5328" t="s">
        <v>21</v>
      </c>
      <c r="J5328" t="s">
        <v>22</v>
      </c>
      <c r="K5328" t="s">
        <v>34</v>
      </c>
      <c r="L5328" t="s">
        <v>39</v>
      </c>
      <c r="M5328" s="1">
        <v>5583.15</v>
      </c>
      <c r="N5328" s="1">
        <v>168</v>
      </c>
      <c r="O5328">
        <v>0.2</v>
      </c>
    </row>
    <row r="5329" spans="1:15" x14ac:dyDescent="0.3">
      <c r="A5329" t="str">
        <f xml:space="preserve"> _xlfn.XLOOKUP(H5329, 'Customers'!B:B, 'Customers'!A:A)</f>
        <v>CUST_185</v>
      </c>
      <c r="B5329" t="str">
        <f>_xlfn.XLOOKUP(L5329, Products!C:C, Products!A:A)</f>
        <v>PROD_7</v>
      </c>
      <c r="C5329">
        <v>5328</v>
      </c>
      <c r="D5329" s="2" t="s">
        <v>807</v>
      </c>
      <c r="E5329">
        <f>YEAR(Orders[[#This Row],[Order_Date]])</f>
        <v>2023</v>
      </c>
      <c r="F5329">
        <f>MONTH(Orders[[#This Row],[Order_Date]])</f>
        <v>4</v>
      </c>
      <c r="G5329" s="2" t="s">
        <v>487</v>
      </c>
      <c r="H5329" t="s">
        <v>536</v>
      </c>
      <c r="I5329" t="s">
        <v>32</v>
      </c>
      <c r="J5329" t="s">
        <v>33</v>
      </c>
      <c r="K5329" t="s">
        <v>16</v>
      </c>
      <c r="L5329" t="s">
        <v>66</v>
      </c>
      <c r="M5329" s="1">
        <v>825.46</v>
      </c>
      <c r="N5329" s="1">
        <v>35.35</v>
      </c>
      <c r="O5329">
        <v>0.09</v>
      </c>
    </row>
    <row r="5330" spans="1:15" x14ac:dyDescent="0.3">
      <c r="A5330" t="str">
        <f xml:space="preserve"> _xlfn.XLOOKUP(H5330, 'Customers'!B:B, 'Customers'!A:A)</f>
        <v>CUST_213</v>
      </c>
      <c r="B5330" t="str">
        <f>_xlfn.XLOOKUP(L5330, Products!C:C, Products!A:A)</f>
        <v>PROD_6</v>
      </c>
      <c r="C5330">
        <v>5329</v>
      </c>
      <c r="D5330" s="2" t="s">
        <v>513</v>
      </c>
      <c r="E5330">
        <f>YEAR(Orders[[#This Row],[Order_Date]])</f>
        <v>2022</v>
      </c>
      <c r="F5330">
        <f>MONTH(Orders[[#This Row],[Order_Date]])</f>
        <v>3</v>
      </c>
      <c r="G5330" s="2" t="s">
        <v>365</v>
      </c>
      <c r="H5330" t="s">
        <v>602</v>
      </c>
      <c r="I5330" t="s">
        <v>14</v>
      </c>
      <c r="J5330" t="s">
        <v>65</v>
      </c>
      <c r="K5330" t="s">
        <v>34</v>
      </c>
      <c r="L5330" t="s">
        <v>52</v>
      </c>
      <c r="M5330" s="1">
        <v>3413.8</v>
      </c>
      <c r="N5330" s="1">
        <v>-249.71</v>
      </c>
      <c r="O5330">
        <v>0.23</v>
      </c>
    </row>
    <row r="5331" spans="1:15" x14ac:dyDescent="0.3">
      <c r="A5331" t="str">
        <f xml:space="preserve"> _xlfn.XLOOKUP(H5331, 'Customers'!B:B, 'Customers'!A:A)</f>
        <v>CUST_43</v>
      </c>
      <c r="B5331" t="str">
        <f>_xlfn.XLOOKUP(L5331, Products!C:C, Products!A:A)</f>
        <v>PROD_1</v>
      </c>
      <c r="C5331">
        <v>5330</v>
      </c>
      <c r="D5331" s="2" t="s">
        <v>471</v>
      </c>
      <c r="E5331">
        <f>YEAR(Orders[[#This Row],[Order_Date]])</f>
        <v>2022</v>
      </c>
      <c r="F5331">
        <f>MONTH(Orders[[#This Row],[Order_Date]])</f>
        <v>10</v>
      </c>
      <c r="G5331" s="2" t="s">
        <v>472</v>
      </c>
      <c r="H5331" t="s">
        <v>157</v>
      </c>
      <c r="I5331" t="s">
        <v>32</v>
      </c>
      <c r="J5331" t="s">
        <v>33</v>
      </c>
      <c r="K5331" t="s">
        <v>27</v>
      </c>
      <c r="L5331" t="s">
        <v>17</v>
      </c>
      <c r="M5331" s="1">
        <v>1924.25</v>
      </c>
      <c r="N5331" s="1">
        <v>201.36</v>
      </c>
      <c r="O5331">
        <v>0.01</v>
      </c>
    </row>
    <row r="5332" spans="1:15" x14ac:dyDescent="0.3">
      <c r="A5332" t="str">
        <f xml:space="preserve"> _xlfn.XLOOKUP(H5332, 'Customers'!B:B, 'Customers'!A:A)</f>
        <v>CUST_126</v>
      </c>
      <c r="B5332" t="str">
        <f>_xlfn.XLOOKUP(L5332, Products!C:C, Products!A:A)</f>
        <v>PROD_3</v>
      </c>
      <c r="C5332">
        <v>5331</v>
      </c>
      <c r="D5332" s="2" t="s">
        <v>365</v>
      </c>
      <c r="E5332">
        <f>YEAR(Orders[[#This Row],[Order_Date]])</f>
        <v>2022</v>
      </c>
      <c r="F5332">
        <f>MONTH(Orders[[#This Row],[Order_Date]])</f>
        <v>4</v>
      </c>
      <c r="G5332" s="2" t="s">
        <v>930</v>
      </c>
      <c r="H5332" t="s">
        <v>390</v>
      </c>
      <c r="I5332" t="s">
        <v>21</v>
      </c>
      <c r="J5332" t="s">
        <v>33</v>
      </c>
      <c r="K5332" t="s">
        <v>27</v>
      </c>
      <c r="L5332" t="s">
        <v>28</v>
      </c>
      <c r="M5332" s="1">
        <v>7461.23</v>
      </c>
      <c r="N5332" s="1">
        <v>-518.26</v>
      </c>
      <c r="O5332">
        <v>0.27</v>
      </c>
    </row>
    <row r="5333" spans="1:15" x14ac:dyDescent="0.3">
      <c r="A5333" t="str">
        <f xml:space="preserve"> _xlfn.XLOOKUP(H5333, 'Customers'!B:B, 'Customers'!A:A)</f>
        <v>CUST_599</v>
      </c>
      <c r="B5333" t="str">
        <f>_xlfn.XLOOKUP(L5333, Products!C:C, Products!A:A)</f>
        <v>PROD_1</v>
      </c>
      <c r="C5333">
        <v>5332</v>
      </c>
      <c r="D5333" s="2" t="s">
        <v>86</v>
      </c>
      <c r="E5333">
        <f>YEAR(Orders[[#This Row],[Order_Date]])</f>
        <v>2023</v>
      </c>
      <c r="F5333">
        <f>MONTH(Orders[[#This Row],[Order_Date]])</f>
        <v>11</v>
      </c>
      <c r="G5333" s="2" t="s">
        <v>613</v>
      </c>
      <c r="H5333" t="s">
        <v>1311</v>
      </c>
      <c r="I5333" t="s">
        <v>21</v>
      </c>
      <c r="J5333" t="s">
        <v>65</v>
      </c>
      <c r="K5333" t="s">
        <v>16</v>
      </c>
      <c r="L5333" t="s">
        <v>17</v>
      </c>
      <c r="M5333" s="1">
        <v>7505.46</v>
      </c>
      <c r="N5333" s="1">
        <v>1180.79</v>
      </c>
      <c r="O5333">
        <v>0.21</v>
      </c>
    </row>
    <row r="5334" spans="1:15" x14ac:dyDescent="0.3">
      <c r="A5334" t="str">
        <f xml:space="preserve"> _xlfn.XLOOKUP(H5334, 'Customers'!B:B, 'Customers'!A:A)</f>
        <v>CUST_432</v>
      </c>
      <c r="B5334" t="str">
        <f>_xlfn.XLOOKUP(L5334, Products!C:C, Products!A:A)</f>
        <v>PROD_4</v>
      </c>
      <c r="C5334">
        <v>5333</v>
      </c>
      <c r="D5334" s="2" t="s">
        <v>322</v>
      </c>
      <c r="E5334">
        <f>YEAR(Orders[[#This Row],[Order_Date]])</f>
        <v>2022</v>
      </c>
      <c r="F5334">
        <f>MONTH(Orders[[#This Row],[Order_Date]])</f>
        <v>7</v>
      </c>
      <c r="G5334" s="2" t="s">
        <v>867</v>
      </c>
      <c r="H5334" t="s">
        <v>1041</v>
      </c>
      <c r="I5334" t="s">
        <v>14</v>
      </c>
      <c r="J5334" t="s">
        <v>15</v>
      </c>
      <c r="K5334" t="s">
        <v>34</v>
      </c>
      <c r="L5334" t="s">
        <v>35</v>
      </c>
      <c r="M5334" s="1">
        <v>9284.27</v>
      </c>
      <c r="N5334" s="1">
        <v>685.84</v>
      </c>
      <c r="O5334">
        <v>0.09</v>
      </c>
    </row>
    <row r="5335" spans="1:15" x14ac:dyDescent="0.3">
      <c r="A5335" t="str">
        <f xml:space="preserve"> _xlfn.XLOOKUP(H5335, 'Customers'!B:B, 'Customers'!A:A)</f>
        <v>CUST_661</v>
      </c>
      <c r="B5335" t="str">
        <f>_xlfn.XLOOKUP(L5335, Products!C:C, Products!A:A)</f>
        <v>PROD_8</v>
      </c>
      <c r="C5335">
        <v>5334</v>
      </c>
      <c r="D5335" s="2" t="s">
        <v>1461</v>
      </c>
      <c r="E5335">
        <f>YEAR(Orders[[#This Row],[Order_Date]])</f>
        <v>2022</v>
      </c>
      <c r="F5335">
        <f>MONTH(Orders[[#This Row],[Order_Date]])</f>
        <v>11</v>
      </c>
      <c r="G5335" s="2" t="s">
        <v>986</v>
      </c>
      <c r="H5335" t="s">
        <v>1390</v>
      </c>
      <c r="I5335" t="s">
        <v>21</v>
      </c>
      <c r="J5335" t="s">
        <v>22</v>
      </c>
      <c r="K5335" t="s">
        <v>27</v>
      </c>
      <c r="L5335" t="s">
        <v>73</v>
      </c>
      <c r="M5335" s="1">
        <v>4762.2700000000004</v>
      </c>
      <c r="N5335" s="1">
        <v>405.77</v>
      </c>
      <c r="O5335">
        <v>0.12</v>
      </c>
    </row>
    <row r="5336" spans="1:15" x14ac:dyDescent="0.3">
      <c r="A5336" t="str">
        <f xml:space="preserve"> _xlfn.XLOOKUP(H5336, 'Customers'!B:B, 'Customers'!A:A)</f>
        <v>CUST_550</v>
      </c>
      <c r="B5336" t="str">
        <f>_xlfn.XLOOKUP(L5336, Products!C:C, Products!A:A)</f>
        <v>PROD_1</v>
      </c>
      <c r="C5336">
        <v>5335</v>
      </c>
      <c r="D5336" s="2" t="s">
        <v>814</v>
      </c>
      <c r="E5336">
        <f>YEAR(Orders[[#This Row],[Order_Date]])</f>
        <v>2022</v>
      </c>
      <c r="F5336">
        <f>MONTH(Orders[[#This Row],[Order_Date]])</f>
        <v>9</v>
      </c>
      <c r="G5336" s="2" t="s">
        <v>158</v>
      </c>
      <c r="H5336" t="s">
        <v>1234</v>
      </c>
      <c r="I5336" t="s">
        <v>14</v>
      </c>
      <c r="J5336" t="s">
        <v>33</v>
      </c>
      <c r="K5336" t="s">
        <v>27</v>
      </c>
      <c r="L5336" t="s">
        <v>17</v>
      </c>
      <c r="M5336" s="1">
        <v>9963.73</v>
      </c>
      <c r="N5336" s="1">
        <v>-891.86</v>
      </c>
      <c r="O5336">
        <v>0</v>
      </c>
    </row>
    <row r="5337" spans="1:15" x14ac:dyDescent="0.3">
      <c r="A5337" t="str">
        <f xml:space="preserve"> _xlfn.XLOOKUP(H5337, 'Customers'!B:B, 'Customers'!A:A)</f>
        <v>CUST_160</v>
      </c>
      <c r="B5337" t="str">
        <f>_xlfn.XLOOKUP(L5337, Products!C:C, Products!A:A)</f>
        <v>PROD_3</v>
      </c>
      <c r="C5337">
        <v>5336</v>
      </c>
      <c r="D5337" s="2" t="s">
        <v>275</v>
      </c>
      <c r="E5337">
        <f>YEAR(Orders[[#This Row],[Order_Date]])</f>
        <v>2022</v>
      </c>
      <c r="F5337">
        <f>MONTH(Orders[[#This Row],[Order_Date]])</f>
        <v>1</v>
      </c>
      <c r="G5337" s="2" t="s">
        <v>795</v>
      </c>
      <c r="H5337" t="s">
        <v>470</v>
      </c>
      <c r="I5337" t="s">
        <v>32</v>
      </c>
      <c r="J5337" t="s">
        <v>22</v>
      </c>
      <c r="K5337" t="s">
        <v>27</v>
      </c>
      <c r="L5337" t="s">
        <v>28</v>
      </c>
      <c r="M5337" s="1">
        <v>8527.65</v>
      </c>
      <c r="N5337" s="1">
        <v>1822.66</v>
      </c>
      <c r="O5337">
        <v>7.0000000000000007E-2</v>
      </c>
    </row>
    <row r="5338" spans="1:15" x14ac:dyDescent="0.3">
      <c r="A5338" t="str">
        <f xml:space="preserve"> _xlfn.XLOOKUP(H5338, 'Customers'!B:B, 'Customers'!A:A)</f>
        <v>CUST_611</v>
      </c>
      <c r="B5338" t="str">
        <f>_xlfn.XLOOKUP(L5338, Products!C:C, Products!A:A)</f>
        <v>PROD_2</v>
      </c>
      <c r="C5338">
        <v>5337</v>
      </c>
      <c r="D5338" s="2" t="s">
        <v>499</v>
      </c>
      <c r="E5338">
        <f>YEAR(Orders[[#This Row],[Order_Date]])</f>
        <v>2022</v>
      </c>
      <c r="F5338">
        <f>MONTH(Orders[[#This Row],[Order_Date]])</f>
        <v>9</v>
      </c>
      <c r="G5338" s="2" t="s">
        <v>409</v>
      </c>
      <c r="H5338" t="s">
        <v>1327</v>
      </c>
      <c r="I5338" t="s">
        <v>14</v>
      </c>
      <c r="J5338" t="s">
        <v>15</v>
      </c>
      <c r="K5338" t="s">
        <v>16</v>
      </c>
      <c r="L5338" t="s">
        <v>23</v>
      </c>
      <c r="M5338" s="1">
        <v>8782.2800000000007</v>
      </c>
      <c r="N5338" s="1">
        <v>-245.93</v>
      </c>
      <c r="O5338">
        <v>0.18</v>
      </c>
    </row>
    <row r="5339" spans="1:15" x14ac:dyDescent="0.3">
      <c r="A5339" t="str">
        <f xml:space="preserve"> _xlfn.XLOOKUP(H5339, 'Customers'!B:B, 'Customers'!A:A)</f>
        <v>CUST_371</v>
      </c>
      <c r="B5339" t="str">
        <f>_xlfn.XLOOKUP(L5339, Products!C:C, Products!A:A)</f>
        <v>PROD_4</v>
      </c>
      <c r="C5339">
        <v>5338</v>
      </c>
      <c r="D5339" s="2" t="s">
        <v>923</v>
      </c>
      <c r="E5339">
        <f>YEAR(Orders[[#This Row],[Order_Date]])</f>
        <v>2022</v>
      </c>
      <c r="F5339">
        <f>MONTH(Orders[[#This Row],[Order_Date]])</f>
        <v>5</v>
      </c>
      <c r="G5339" s="2" t="s">
        <v>221</v>
      </c>
      <c r="H5339" t="s">
        <v>924</v>
      </c>
      <c r="I5339" t="s">
        <v>32</v>
      </c>
      <c r="J5339" t="s">
        <v>65</v>
      </c>
      <c r="K5339" t="s">
        <v>34</v>
      </c>
      <c r="L5339" t="s">
        <v>35</v>
      </c>
      <c r="M5339" s="1">
        <v>9462.25</v>
      </c>
      <c r="N5339" s="1">
        <v>-157.06</v>
      </c>
      <c r="O5339">
        <v>0.09</v>
      </c>
    </row>
    <row r="5340" spans="1:15" x14ac:dyDescent="0.3">
      <c r="A5340" t="str">
        <f xml:space="preserve"> _xlfn.XLOOKUP(H5340, 'Customers'!B:B, 'Customers'!A:A)</f>
        <v>CUST_828</v>
      </c>
      <c r="B5340" t="str">
        <f>_xlfn.XLOOKUP(L5340, Products!C:C, Products!A:A)</f>
        <v>PROD_3</v>
      </c>
      <c r="C5340">
        <v>5339</v>
      </c>
      <c r="D5340" s="2" t="s">
        <v>867</v>
      </c>
      <c r="E5340">
        <f>YEAR(Orders[[#This Row],[Order_Date]])</f>
        <v>2022</v>
      </c>
      <c r="F5340">
        <f>MONTH(Orders[[#This Row],[Order_Date]])</f>
        <v>8</v>
      </c>
      <c r="G5340" s="2" t="s">
        <v>404</v>
      </c>
      <c r="H5340" t="s">
        <v>1580</v>
      </c>
      <c r="I5340" t="s">
        <v>14</v>
      </c>
      <c r="J5340" t="s">
        <v>65</v>
      </c>
      <c r="K5340" t="s">
        <v>27</v>
      </c>
      <c r="L5340" t="s">
        <v>28</v>
      </c>
      <c r="M5340" s="1">
        <v>6221.34</v>
      </c>
      <c r="N5340" s="1">
        <v>925.55</v>
      </c>
      <c r="O5340">
        <v>0.15</v>
      </c>
    </row>
    <row r="5341" spans="1:15" x14ac:dyDescent="0.3">
      <c r="A5341" t="str">
        <f xml:space="preserve"> _xlfn.XLOOKUP(H5341, 'Customers'!B:B, 'Customers'!A:A)</f>
        <v>CUST_375</v>
      </c>
      <c r="B5341" t="str">
        <f>_xlfn.XLOOKUP(L5341, Products!C:C, Products!A:A)</f>
        <v>PROD_1</v>
      </c>
      <c r="C5341">
        <v>5340</v>
      </c>
      <c r="D5341" s="2" t="s">
        <v>229</v>
      </c>
      <c r="E5341">
        <f>YEAR(Orders[[#This Row],[Order_Date]])</f>
        <v>2023</v>
      </c>
      <c r="F5341">
        <f>MONTH(Orders[[#This Row],[Order_Date]])</f>
        <v>9</v>
      </c>
      <c r="G5341" s="2" t="s">
        <v>1407</v>
      </c>
      <c r="H5341" t="s">
        <v>934</v>
      </c>
      <c r="I5341" t="s">
        <v>21</v>
      </c>
      <c r="J5341" t="s">
        <v>22</v>
      </c>
      <c r="K5341" t="s">
        <v>27</v>
      </c>
      <c r="L5341" t="s">
        <v>17</v>
      </c>
      <c r="M5341" s="1">
        <v>5380.79</v>
      </c>
      <c r="N5341" s="1">
        <v>-407.47</v>
      </c>
      <c r="O5341">
        <v>0.08</v>
      </c>
    </row>
    <row r="5342" spans="1:15" x14ac:dyDescent="0.3">
      <c r="A5342" t="str">
        <f xml:space="preserve"> _xlfn.XLOOKUP(H5342, 'Customers'!B:B, 'Customers'!A:A)</f>
        <v>CUST_565</v>
      </c>
      <c r="B5342" t="str">
        <f>_xlfn.XLOOKUP(L5342, Products!C:C, Products!A:A)</f>
        <v>PROD_6</v>
      </c>
      <c r="C5342">
        <v>5341</v>
      </c>
      <c r="D5342" s="2" t="s">
        <v>247</v>
      </c>
      <c r="E5342">
        <f>YEAR(Orders[[#This Row],[Order_Date]])</f>
        <v>2022</v>
      </c>
      <c r="F5342">
        <f>MONTH(Orders[[#This Row],[Order_Date]])</f>
        <v>7</v>
      </c>
      <c r="G5342" s="2" t="s">
        <v>678</v>
      </c>
      <c r="H5342" t="s">
        <v>1257</v>
      </c>
      <c r="I5342" t="s">
        <v>14</v>
      </c>
      <c r="J5342" t="s">
        <v>15</v>
      </c>
      <c r="K5342" t="s">
        <v>34</v>
      </c>
      <c r="L5342" t="s">
        <v>52</v>
      </c>
      <c r="M5342" s="1">
        <v>4453.67</v>
      </c>
      <c r="N5342" s="1">
        <v>854.65</v>
      </c>
      <c r="O5342">
        <v>0.16</v>
      </c>
    </row>
    <row r="5343" spans="1:15" x14ac:dyDescent="0.3">
      <c r="A5343" t="str">
        <f xml:space="preserve"> _xlfn.XLOOKUP(H5343, 'Customers'!B:B, 'Customers'!A:A)</f>
        <v>CUST_787</v>
      </c>
      <c r="B5343" t="str">
        <f>_xlfn.XLOOKUP(L5343, Products!C:C, Products!A:A)</f>
        <v>PROD_1</v>
      </c>
      <c r="C5343">
        <v>5342</v>
      </c>
      <c r="D5343" s="2" t="s">
        <v>1259</v>
      </c>
      <c r="E5343">
        <f>YEAR(Orders[[#This Row],[Order_Date]])</f>
        <v>2023</v>
      </c>
      <c r="F5343">
        <f>MONTH(Orders[[#This Row],[Order_Date]])</f>
        <v>11</v>
      </c>
      <c r="G5343" s="2" t="s">
        <v>690</v>
      </c>
      <c r="H5343" t="s">
        <v>1535</v>
      </c>
      <c r="I5343" t="s">
        <v>32</v>
      </c>
      <c r="J5343" t="s">
        <v>33</v>
      </c>
      <c r="K5343" t="s">
        <v>16</v>
      </c>
      <c r="L5343" t="s">
        <v>17</v>
      </c>
      <c r="M5343" s="1">
        <v>2546.98</v>
      </c>
      <c r="N5343" s="1">
        <v>-16.37</v>
      </c>
      <c r="O5343">
        <v>0.13</v>
      </c>
    </row>
    <row r="5344" spans="1:15" x14ac:dyDescent="0.3">
      <c r="A5344" t="str">
        <f xml:space="preserve"> _xlfn.XLOOKUP(H5344, 'Customers'!B:B, 'Customers'!A:A)</f>
        <v>CUST_736</v>
      </c>
      <c r="B5344" t="str">
        <f>_xlfn.XLOOKUP(L5344, Products!C:C, Products!A:A)</f>
        <v>PROD_5</v>
      </c>
      <c r="C5344">
        <v>5343</v>
      </c>
      <c r="D5344" s="2" t="s">
        <v>159</v>
      </c>
      <c r="E5344">
        <f>YEAR(Orders[[#This Row],[Order_Date]])</f>
        <v>2022</v>
      </c>
      <c r="F5344">
        <f>MONTH(Orders[[#This Row],[Order_Date]])</f>
        <v>10</v>
      </c>
      <c r="G5344" s="2" t="s">
        <v>569</v>
      </c>
      <c r="H5344" t="s">
        <v>1478</v>
      </c>
      <c r="I5344" t="s">
        <v>14</v>
      </c>
      <c r="J5344" t="s">
        <v>15</v>
      </c>
      <c r="K5344" t="s">
        <v>34</v>
      </c>
      <c r="L5344" t="s">
        <v>39</v>
      </c>
      <c r="M5344" s="1">
        <v>899.18</v>
      </c>
      <c r="N5344" s="1">
        <v>230.57</v>
      </c>
      <c r="O5344">
        <v>0.09</v>
      </c>
    </row>
    <row r="5345" spans="1:15" x14ac:dyDescent="0.3">
      <c r="A5345" t="str">
        <f xml:space="preserve"> _xlfn.XLOOKUP(H5345, 'Customers'!B:B, 'Customers'!A:A)</f>
        <v>CUST_864</v>
      </c>
      <c r="B5345" t="str">
        <f>_xlfn.XLOOKUP(L5345, Products!C:C, Products!A:A)</f>
        <v>PROD_5</v>
      </c>
      <c r="C5345">
        <v>5344</v>
      </c>
      <c r="D5345" s="2" t="s">
        <v>1008</v>
      </c>
      <c r="E5345">
        <f>YEAR(Orders[[#This Row],[Order_Date]])</f>
        <v>2023</v>
      </c>
      <c r="F5345">
        <f>MONTH(Orders[[#This Row],[Order_Date]])</f>
        <v>12</v>
      </c>
      <c r="G5345" s="2" t="s">
        <v>234</v>
      </c>
      <c r="H5345" t="s">
        <v>1618</v>
      </c>
      <c r="I5345" t="s">
        <v>21</v>
      </c>
      <c r="J5345" t="s">
        <v>33</v>
      </c>
      <c r="K5345" t="s">
        <v>34</v>
      </c>
      <c r="L5345" t="s">
        <v>39</v>
      </c>
      <c r="M5345" s="1">
        <v>468.14</v>
      </c>
      <c r="N5345" s="1">
        <v>95.56</v>
      </c>
      <c r="O5345">
        <v>0.14000000000000001</v>
      </c>
    </row>
    <row r="5346" spans="1:15" x14ac:dyDescent="0.3">
      <c r="A5346" t="str">
        <f xml:space="preserve"> _xlfn.XLOOKUP(H5346, 'Customers'!B:B, 'Customers'!A:A)</f>
        <v>CUST_287</v>
      </c>
      <c r="B5346" t="str">
        <f>_xlfn.XLOOKUP(L5346, Products!C:C, Products!A:A)</f>
        <v>PROD_7</v>
      </c>
      <c r="C5346">
        <v>5345</v>
      </c>
      <c r="D5346" s="2" t="s">
        <v>1052</v>
      </c>
      <c r="E5346">
        <f>YEAR(Orders[[#This Row],[Order_Date]])</f>
        <v>2023</v>
      </c>
      <c r="F5346">
        <f>MONTH(Orders[[#This Row],[Order_Date]])</f>
        <v>10</v>
      </c>
      <c r="G5346" s="2" t="s">
        <v>203</v>
      </c>
      <c r="H5346" t="s">
        <v>765</v>
      </c>
      <c r="I5346" t="s">
        <v>21</v>
      </c>
      <c r="J5346" t="s">
        <v>65</v>
      </c>
      <c r="K5346" t="s">
        <v>16</v>
      </c>
      <c r="L5346" t="s">
        <v>66</v>
      </c>
      <c r="M5346" s="1">
        <v>7382.54</v>
      </c>
      <c r="N5346" s="1">
        <v>571.53</v>
      </c>
      <c r="O5346">
        <v>0.04</v>
      </c>
    </row>
    <row r="5347" spans="1:15" x14ac:dyDescent="0.3">
      <c r="A5347" t="str">
        <f xml:space="preserve"> _xlfn.XLOOKUP(H5347, 'Customers'!B:B, 'Customers'!A:A)</f>
        <v>CUST_250</v>
      </c>
      <c r="B5347" t="str">
        <f>_xlfn.XLOOKUP(L5347, Products!C:C, Products!A:A)</f>
        <v>PROD_4</v>
      </c>
      <c r="C5347">
        <v>5346</v>
      </c>
      <c r="D5347" s="2" t="s">
        <v>1197</v>
      </c>
      <c r="E5347">
        <f>YEAR(Orders[[#This Row],[Order_Date]])</f>
        <v>2023</v>
      </c>
      <c r="F5347">
        <f>MONTH(Orders[[#This Row],[Order_Date]])</f>
        <v>7</v>
      </c>
      <c r="G5347" s="2" t="s">
        <v>349</v>
      </c>
      <c r="H5347" t="s">
        <v>689</v>
      </c>
      <c r="I5347" t="s">
        <v>14</v>
      </c>
      <c r="J5347" t="s">
        <v>15</v>
      </c>
      <c r="K5347" t="s">
        <v>34</v>
      </c>
      <c r="L5347" t="s">
        <v>35</v>
      </c>
      <c r="M5347" s="1">
        <v>7125.78</v>
      </c>
      <c r="N5347" s="1">
        <v>801.85</v>
      </c>
      <c r="O5347">
        <v>0.28999999999999998</v>
      </c>
    </row>
    <row r="5348" spans="1:15" x14ac:dyDescent="0.3">
      <c r="A5348" t="str">
        <f xml:space="preserve"> _xlfn.XLOOKUP(H5348, 'Customers'!B:B, 'Customers'!A:A)</f>
        <v>CUST_974</v>
      </c>
      <c r="B5348" t="str">
        <f>_xlfn.XLOOKUP(L5348, Products!C:C, Products!A:A)</f>
        <v>PROD_1</v>
      </c>
      <c r="C5348">
        <v>5347</v>
      </c>
      <c r="D5348" s="2" t="s">
        <v>296</v>
      </c>
      <c r="E5348">
        <f>YEAR(Orders[[#This Row],[Order_Date]])</f>
        <v>2022</v>
      </c>
      <c r="F5348">
        <f>MONTH(Orders[[#This Row],[Order_Date]])</f>
        <v>7</v>
      </c>
      <c r="G5348" s="2" t="s">
        <v>528</v>
      </c>
      <c r="H5348" t="s">
        <v>1737</v>
      </c>
      <c r="I5348" t="s">
        <v>14</v>
      </c>
      <c r="J5348" t="s">
        <v>33</v>
      </c>
      <c r="K5348" t="s">
        <v>16</v>
      </c>
      <c r="L5348" t="s">
        <v>17</v>
      </c>
      <c r="M5348" s="1">
        <v>5935.38</v>
      </c>
      <c r="N5348" s="1">
        <v>614.08000000000004</v>
      </c>
      <c r="O5348">
        <v>0.02</v>
      </c>
    </row>
    <row r="5349" spans="1:15" x14ac:dyDescent="0.3">
      <c r="A5349" t="str">
        <f xml:space="preserve"> _xlfn.XLOOKUP(H5349, 'Customers'!B:B, 'Customers'!A:A)</f>
        <v>CUST_157</v>
      </c>
      <c r="B5349" t="str">
        <f>_xlfn.XLOOKUP(L5349, Products!C:C, Products!A:A)</f>
        <v>PROD_3</v>
      </c>
      <c r="C5349">
        <v>5348</v>
      </c>
      <c r="D5349" s="2" t="s">
        <v>1422</v>
      </c>
      <c r="E5349">
        <f>YEAR(Orders[[#This Row],[Order_Date]])</f>
        <v>2023</v>
      </c>
      <c r="F5349">
        <f>MONTH(Orders[[#This Row],[Order_Date]])</f>
        <v>9</v>
      </c>
      <c r="G5349" s="2" t="s">
        <v>877</v>
      </c>
      <c r="H5349" t="s">
        <v>461</v>
      </c>
      <c r="I5349" t="s">
        <v>14</v>
      </c>
      <c r="J5349" t="s">
        <v>65</v>
      </c>
      <c r="K5349" t="s">
        <v>27</v>
      </c>
      <c r="L5349" t="s">
        <v>28</v>
      </c>
      <c r="M5349" s="1">
        <v>2252.5</v>
      </c>
      <c r="N5349" s="1">
        <v>406.22</v>
      </c>
      <c r="O5349">
        <v>0.02</v>
      </c>
    </row>
    <row r="5350" spans="1:15" x14ac:dyDescent="0.3">
      <c r="A5350" t="str">
        <f xml:space="preserve"> _xlfn.XLOOKUP(H5350, 'Customers'!B:B, 'Customers'!A:A)</f>
        <v>CUST_904</v>
      </c>
      <c r="B5350" t="str">
        <f>_xlfn.XLOOKUP(L5350, Products!C:C, Products!A:A)</f>
        <v>PROD_1</v>
      </c>
      <c r="C5350">
        <v>5349</v>
      </c>
      <c r="D5350" s="2" t="s">
        <v>204</v>
      </c>
      <c r="E5350">
        <f>YEAR(Orders[[#This Row],[Order_Date]])</f>
        <v>2023</v>
      </c>
      <c r="F5350">
        <f>MONTH(Orders[[#This Row],[Order_Date]])</f>
        <v>10</v>
      </c>
      <c r="G5350" s="2" t="s">
        <v>798</v>
      </c>
      <c r="H5350" t="s">
        <v>1663</v>
      </c>
      <c r="I5350" t="s">
        <v>14</v>
      </c>
      <c r="J5350" t="s">
        <v>33</v>
      </c>
      <c r="K5350" t="s">
        <v>27</v>
      </c>
      <c r="L5350" t="s">
        <v>17</v>
      </c>
      <c r="M5350" s="1">
        <v>4888.76</v>
      </c>
      <c r="N5350" s="1">
        <v>-100.96</v>
      </c>
      <c r="O5350">
        <v>0</v>
      </c>
    </row>
    <row r="5351" spans="1:15" x14ac:dyDescent="0.3">
      <c r="A5351" t="str">
        <f xml:space="preserve"> _xlfn.XLOOKUP(H5351, 'Customers'!B:B, 'Customers'!A:A)</f>
        <v>CUST_820</v>
      </c>
      <c r="B5351" t="str">
        <f>_xlfn.XLOOKUP(L5351, Products!C:C, Products!A:A)</f>
        <v>PROD_3</v>
      </c>
      <c r="C5351">
        <v>5350</v>
      </c>
      <c r="D5351" s="2" t="s">
        <v>1036</v>
      </c>
      <c r="E5351">
        <f>YEAR(Orders[[#This Row],[Order_Date]])</f>
        <v>2022</v>
      </c>
      <c r="F5351">
        <f>MONTH(Orders[[#This Row],[Order_Date]])</f>
        <v>5</v>
      </c>
      <c r="G5351" s="2" t="s">
        <v>1409</v>
      </c>
      <c r="H5351" t="s">
        <v>1571</v>
      </c>
      <c r="I5351" t="s">
        <v>21</v>
      </c>
      <c r="J5351" t="s">
        <v>22</v>
      </c>
      <c r="K5351" t="s">
        <v>27</v>
      </c>
      <c r="L5351" t="s">
        <v>28</v>
      </c>
      <c r="M5351" s="1">
        <v>3544.51</v>
      </c>
      <c r="N5351" s="1">
        <v>-52.22</v>
      </c>
      <c r="O5351">
        <v>0.14000000000000001</v>
      </c>
    </row>
    <row r="5352" spans="1:15" x14ac:dyDescent="0.3">
      <c r="A5352" t="str">
        <f xml:space="preserve"> _xlfn.XLOOKUP(H5352, 'Customers'!B:B, 'Customers'!A:A)</f>
        <v>CUST_876</v>
      </c>
      <c r="B5352" t="str">
        <f>_xlfn.XLOOKUP(L5352, Products!C:C, Products!A:A)</f>
        <v>PROD_6</v>
      </c>
      <c r="C5352">
        <v>5351</v>
      </c>
      <c r="D5352" s="2" t="s">
        <v>186</v>
      </c>
      <c r="E5352">
        <f>YEAR(Orders[[#This Row],[Order_Date]])</f>
        <v>2023</v>
      </c>
      <c r="F5352">
        <f>MONTH(Orders[[#This Row],[Order_Date]])</f>
        <v>11</v>
      </c>
      <c r="G5352" s="2" t="s">
        <v>748</v>
      </c>
      <c r="H5352" t="s">
        <v>1631</v>
      </c>
      <c r="I5352" t="s">
        <v>32</v>
      </c>
      <c r="J5352" t="s">
        <v>65</v>
      </c>
      <c r="K5352" t="s">
        <v>34</v>
      </c>
      <c r="L5352" t="s">
        <v>52</v>
      </c>
      <c r="M5352" s="1">
        <v>3663.11</v>
      </c>
      <c r="N5352" s="1">
        <v>1031.0999999999999</v>
      </c>
      <c r="O5352">
        <v>0.01</v>
      </c>
    </row>
    <row r="5353" spans="1:15" x14ac:dyDescent="0.3">
      <c r="A5353" t="str">
        <f xml:space="preserve"> _xlfn.XLOOKUP(H5353, 'Customers'!B:B, 'Customers'!A:A)</f>
        <v>CUST_674</v>
      </c>
      <c r="B5353" t="str">
        <f>_xlfn.XLOOKUP(L5353, Products!C:C, Products!A:A)</f>
        <v>PROD_7</v>
      </c>
      <c r="C5353">
        <v>5352</v>
      </c>
      <c r="D5353" s="2" t="s">
        <v>843</v>
      </c>
      <c r="E5353">
        <f>YEAR(Orders[[#This Row],[Order_Date]])</f>
        <v>2023</v>
      </c>
      <c r="F5353">
        <f>MONTH(Orders[[#This Row],[Order_Date]])</f>
        <v>6</v>
      </c>
      <c r="G5353" s="2" t="s">
        <v>177</v>
      </c>
      <c r="H5353" t="s">
        <v>1406</v>
      </c>
      <c r="I5353" t="s">
        <v>14</v>
      </c>
      <c r="J5353" t="s">
        <v>33</v>
      </c>
      <c r="K5353" t="s">
        <v>16</v>
      </c>
      <c r="L5353" t="s">
        <v>66</v>
      </c>
      <c r="M5353" s="1">
        <v>6490.83</v>
      </c>
      <c r="N5353" s="1">
        <v>320.75</v>
      </c>
      <c r="O5353">
        <v>0.02</v>
      </c>
    </row>
    <row r="5354" spans="1:15" x14ac:dyDescent="0.3">
      <c r="A5354" t="str">
        <f xml:space="preserve"> _xlfn.XLOOKUP(H5354, 'Customers'!B:B, 'Customers'!A:A)</f>
        <v>CUST_261</v>
      </c>
      <c r="B5354" t="str">
        <f>_xlfn.XLOOKUP(L5354, Products!C:C, Products!A:A)</f>
        <v>PROD_4</v>
      </c>
      <c r="C5354">
        <v>5353</v>
      </c>
      <c r="D5354" s="2" t="s">
        <v>1615</v>
      </c>
      <c r="E5354">
        <f>YEAR(Orders[[#This Row],[Order_Date]])</f>
        <v>2022</v>
      </c>
      <c r="F5354">
        <f>MONTH(Orders[[#This Row],[Order_Date]])</f>
        <v>1</v>
      </c>
      <c r="G5354" s="2" t="s">
        <v>319</v>
      </c>
      <c r="H5354" t="s">
        <v>711</v>
      </c>
      <c r="I5354" t="s">
        <v>21</v>
      </c>
      <c r="J5354" t="s">
        <v>65</v>
      </c>
      <c r="K5354" t="s">
        <v>34</v>
      </c>
      <c r="L5354" t="s">
        <v>35</v>
      </c>
      <c r="M5354" s="1">
        <v>9086.51</v>
      </c>
      <c r="N5354" s="1">
        <v>1230.3399999999999</v>
      </c>
      <c r="O5354">
        <v>0.1</v>
      </c>
    </row>
    <row r="5355" spans="1:15" x14ac:dyDescent="0.3">
      <c r="A5355" t="str">
        <f xml:space="preserve"> _xlfn.XLOOKUP(H5355, 'Customers'!B:B, 'Customers'!A:A)</f>
        <v>CUST_146</v>
      </c>
      <c r="B5355" t="str">
        <f>_xlfn.XLOOKUP(L5355, Products!C:C, Products!A:A)</f>
        <v>PROD_2</v>
      </c>
      <c r="C5355">
        <v>5354</v>
      </c>
      <c r="D5355" s="2" t="s">
        <v>852</v>
      </c>
      <c r="E5355">
        <f>YEAR(Orders[[#This Row],[Order_Date]])</f>
        <v>2022</v>
      </c>
      <c r="F5355">
        <f>MONTH(Orders[[#This Row],[Order_Date]])</f>
        <v>6</v>
      </c>
      <c r="G5355" s="2" t="s">
        <v>898</v>
      </c>
      <c r="H5355" t="s">
        <v>439</v>
      </c>
      <c r="I5355" t="s">
        <v>32</v>
      </c>
      <c r="J5355" t="s">
        <v>22</v>
      </c>
      <c r="K5355" t="s">
        <v>16</v>
      </c>
      <c r="L5355" t="s">
        <v>23</v>
      </c>
      <c r="M5355" s="1">
        <v>627.13</v>
      </c>
      <c r="N5355" s="1">
        <v>21.78</v>
      </c>
      <c r="O5355">
        <v>0.13</v>
      </c>
    </row>
    <row r="5356" spans="1:15" x14ac:dyDescent="0.3">
      <c r="A5356" t="str">
        <f xml:space="preserve"> _xlfn.XLOOKUP(H5356, 'Customers'!B:B, 'Customers'!A:A)</f>
        <v>CUST_33</v>
      </c>
      <c r="B5356" t="str">
        <f>_xlfn.XLOOKUP(L5356, Products!C:C, Products!A:A)</f>
        <v>PROD_5</v>
      </c>
      <c r="C5356">
        <v>5355</v>
      </c>
      <c r="D5356" s="2" t="s">
        <v>273</v>
      </c>
      <c r="E5356">
        <f>YEAR(Orders[[#This Row],[Order_Date]])</f>
        <v>2022</v>
      </c>
      <c r="F5356">
        <f>MONTH(Orders[[#This Row],[Order_Date]])</f>
        <v>3</v>
      </c>
      <c r="G5356" s="2" t="s">
        <v>560</v>
      </c>
      <c r="H5356" t="s">
        <v>126</v>
      </c>
      <c r="I5356" t="s">
        <v>14</v>
      </c>
      <c r="J5356" t="s">
        <v>33</v>
      </c>
      <c r="K5356" t="s">
        <v>34</v>
      </c>
      <c r="L5356" t="s">
        <v>39</v>
      </c>
      <c r="M5356" s="1">
        <v>8868.27</v>
      </c>
      <c r="N5356" s="1">
        <v>-496.67</v>
      </c>
      <c r="O5356">
        <v>0.23</v>
      </c>
    </row>
    <row r="5357" spans="1:15" x14ac:dyDescent="0.3">
      <c r="A5357" t="str">
        <f xml:space="preserve"> _xlfn.XLOOKUP(H5357, 'Customers'!B:B, 'Customers'!A:A)</f>
        <v>CUST_884</v>
      </c>
      <c r="B5357" t="str">
        <f>_xlfn.XLOOKUP(L5357, Products!C:C, Products!A:A)</f>
        <v>PROD_7</v>
      </c>
      <c r="C5357">
        <v>5356</v>
      </c>
      <c r="D5357" s="2" t="s">
        <v>89</v>
      </c>
      <c r="E5357">
        <f>YEAR(Orders[[#This Row],[Order_Date]])</f>
        <v>2023</v>
      </c>
      <c r="F5357">
        <f>MONTH(Orders[[#This Row],[Order_Date]])</f>
        <v>12</v>
      </c>
      <c r="G5357" s="2" t="s">
        <v>44</v>
      </c>
      <c r="H5357" t="s">
        <v>1640</v>
      </c>
      <c r="I5357" t="s">
        <v>32</v>
      </c>
      <c r="J5357" t="s">
        <v>15</v>
      </c>
      <c r="K5357" t="s">
        <v>16</v>
      </c>
      <c r="L5357" t="s">
        <v>66</v>
      </c>
      <c r="M5357" s="1">
        <v>2897.55</v>
      </c>
      <c r="N5357" s="1">
        <v>705.95</v>
      </c>
      <c r="O5357">
        <v>0.25</v>
      </c>
    </row>
    <row r="5358" spans="1:15" x14ac:dyDescent="0.3">
      <c r="A5358" t="str">
        <f xml:space="preserve"> _xlfn.XLOOKUP(H5358, 'Customers'!B:B, 'Customers'!A:A)</f>
        <v>CUST_984</v>
      </c>
      <c r="B5358" t="str">
        <f>_xlfn.XLOOKUP(L5358, Products!C:C, Products!A:A)</f>
        <v>PROD_1</v>
      </c>
      <c r="C5358">
        <v>5357</v>
      </c>
      <c r="D5358" s="2" t="s">
        <v>431</v>
      </c>
      <c r="E5358">
        <f>YEAR(Orders[[#This Row],[Order_Date]])</f>
        <v>2022</v>
      </c>
      <c r="F5358">
        <f>MONTH(Orders[[#This Row],[Order_Date]])</f>
        <v>1</v>
      </c>
      <c r="G5358" s="2" t="s">
        <v>351</v>
      </c>
      <c r="H5358" t="s">
        <v>1747</v>
      </c>
      <c r="I5358" t="s">
        <v>21</v>
      </c>
      <c r="J5358" t="s">
        <v>22</v>
      </c>
      <c r="K5358" t="s">
        <v>27</v>
      </c>
      <c r="L5358" t="s">
        <v>17</v>
      </c>
      <c r="M5358" s="1">
        <v>5678.07</v>
      </c>
      <c r="N5358" s="1">
        <v>-506.03</v>
      </c>
      <c r="O5358">
        <v>0.23</v>
      </c>
    </row>
    <row r="5359" spans="1:15" x14ac:dyDescent="0.3">
      <c r="A5359" t="str">
        <f xml:space="preserve"> _xlfn.XLOOKUP(H5359, 'Customers'!B:B, 'Customers'!A:A)</f>
        <v>CUST_783</v>
      </c>
      <c r="B5359" t="str">
        <f>_xlfn.XLOOKUP(L5359, Products!C:C, Products!A:A)</f>
        <v>PROD_2</v>
      </c>
      <c r="C5359">
        <v>5358</v>
      </c>
      <c r="D5359" s="2" t="s">
        <v>1025</v>
      </c>
      <c r="E5359">
        <f>YEAR(Orders[[#This Row],[Order_Date]])</f>
        <v>2022</v>
      </c>
      <c r="F5359">
        <f>MONTH(Orders[[#This Row],[Order_Date]])</f>
        <v>11</v>
      </c>
      <c r="G5359" s="2" t="s">
        <v>1026</v>
      </c>
      <c r="H5359" t="s">
        <v>1530</v>
      </c>
      <c r="I5359" t="s">
        <v>32</v>
      </c>
      <c r="J5359" t="s">
        <v>22</v>
      </c>
      <c r="K5359" t="s">
        <v>16</v>
      </c>
      <c r="L5359" t="s">
        <v>23</v>
      </c>
      <c r="M5359" s="1">
        <v>8629.82</v>
      </c>
      <c r="N5359" s="1">
        <v>2461.7800000000002</v>
      </c>
      <c r="O5359">
        <v>0.02</v>
      </c>
    </row>
    <row r="5360" spans="1:15" x14ac:dyDescent="0.3">
      <c r="A5360" t="str">
        <f xml:space="preserve"> _xlfn.XLOOKUP(H5360, 'Customers'!B:B, 'Customers'!A:A)</f>
        <v>CUST_624</v>
      </c>
      <c r="B5360" t="str">
        <f>_xlfn.XLOOKUP(L5360, Products!C:C, Products!A:A)</f>
        <v>PROD_6</v>
      </c>
      <c r="C5360">
        <v>5359</v>
      </c>
      <c r="D5360" s="2" t="s">
        <v>544</v>
      </c>
      <c r="E5360">
        <f>YEAR(Orders[[#This Row],[Order_Date]])</f>
        <v>2023</v>
      </c>
      <c r="F5360">
        <f>MONTH(Orders[[#This Row],[Order_Date]])</f>
        <v>7</v>
      </c>
      <c r="G5360" s="2" t="s">
        <v>793</v>
      </c>
      <c r="H5360" t="s">
        <v>1344</v>
      </c>
      <c r="I5360" t="s">
        <v>32</v>
      </c>
      <c r="J5360" t="s">
        <v>65</v>
      </c>
      <c r="K5360" t="s">
        <v>34</v>
      </c>
      <c r="L5360" t="s">
        <v>52</v>
      </c>
      <c r="M5360" s="1">
        <v>6859.49</v>
      </c>
      <c r="N5360" s="1">
        <v>530.22</v>
      </c>
      <c r="O5360">
        <v>0.24</v>
      </c>
    </row>
    <row r="5361" spans="1:15" x14ac:dyDescent="0.3">
      <c r="A5361" t="str">
        <f xml:space="preserve"> _xlfn.XLOOKUP(H5361, 'Customers'!B:B, 'Customers'!A:A)</f>
        <v>CUST_513</v>
      </c>
      <c r="B5361" t="str">
        <f>_xlfn.XLOOKUP(L5361, Products!C:C, Products!A:A)</f>
        <v>PROD_1</v>
      </c>
      <c r="C5361">
        <v>5360</v>
      </c>
      <c r="D5361" s="2" t="s">
        <v>941</v>
      </c>
      <c r="E5361">
        <f>YEAR(Orders[[#This Row],[Order_Date]])</f>
        <v>2022</v>
      </c>
      <c r="F5361">
        <f>MONTH(Orders[[#This Row],[Order_Date]])</f>
        <v>4</v>
      </c>
      <c r="G5361" s="2" t="s">
        <v>436</v>
      </c>
      <c r="H5361" t="s">
        <v>1184</v>
      </c>
      <c r="I5361" t="s">
        <v>21</v>
      </c>
      <c r="J5361" t="s">
        <v>22</v>
      </c>
      <c r="K5361" t="s">
        <v>27</v>
      </c>
      <c r="L5361" t="s">
        <v>17</v>
      </c>
      <c r="M5361" s="1">
        <v>1739.55</v>
      </c>
      <c r="N5361" s="1">
        <v>243.59</v>
      </c>
      <c r="O5361">
        <v>0.23</v>
      </c>
    </row>
    <row r="5362" spans="1:15" x14ac:dyDescent="0.3">
      <c r="A5362" t="str">
        <f xml:space="preserve"> _xlfn.XLOOKUP(H5362, 'Customers'!B:B, 'Customers'!A:A)</f>
        <v>CUST_156</v>
      </c>
      <c r="B5362" t="str">
        <f>_xlfn.XLOOKUP(L5362, Products!C:C, Products!A:A)</f>
        <v>PROD_2</v>
      </c>
      <c r="C5362">
        <v>5361</v>
      </c>
      <c r="D5362" s="2" t="s">
        <v>1649</v>
      </c>
      <c r="E5362">
        <f>YEAR(Orders[[#This Row],[Order_Date]])</f>
        <v>2023</v>
      </c>
      <c r="F5362">
        <f>MONTH(Orders[[#This Row],[Order_Date]])</f>
        <v>11</v>
      </c>
      <c r="G5362" s="2" t="s">
        <v>1046</v>
      </c>
      <c r="H5362" t="s">
        <v>458</v>
      </c>
      <c r="I5362" t="s">
        <v>21</v>
      </c>
      <c r="J5362" t="s">
        <v>15</v>
      </c>
      <c r="K5362" t="s">
        <v>16</v>
      </c>
      <c r="L5362" t="s">
        <v>23</v>
      </c>
      <c r="M5362" s="1">
        <v>4783.2700000000004</v>
      </c>
      <c r="N5362" s="1">
        <v>482.67</v>
      </c>
      <c r="O5362">
        <v>0.22</v>
      </c>
    </row>
    <row r="5363" spans="1:15" x14ac:dyDescent="0.3">
      <c r="A5363" t="str">
        <f xml:space="preserve"> _xlfn.XLOOKUP(H5363, 'Customers'!B:B, 'Customers'!A:A)</f>
        <v>CUST_24</v>
      </c>
      <c r="B5363" t="str">
        <f>_xlfn.XLOOKUP(L5363, Products!C:C, Products!A:A)</f>
        <v>PROD_6</v>
      </c>
      <c r="C5363">
        <v>5362</v>
      </c>
      <c r="D5363" s="2" t="s">
        <v>799</v>
      </c>
      <c r="E5363">
        <f>YEAR(Orders[[#This Row],[Order_Date]])</f>
        <v>2023</v>
      </c>
      <c r="F5363">
        <f>MONTH(Orders[[#This Row],[Order_Date]])</f>
        <v>10</v>
      </c>
      <c r="G5363" s="2" t="s">
        <v>181</v>
      </c>
      <c r="H5363" t="s">
        <v>99</v>
      </c>
      <c r="I5363" t="s">
        <v>14</v>
      </c>
      <c r="J5363" t="s">
        <v>22</v>
      </c>
      <c r="K5363" t="s">
        <v>34</v>
      </c>
      <c r="L5363" t="s">
        <v>52</v>
      </c>
      <c r="M5363" s="1">
        <v>8282.7800000000007</v>
      </c>
      <c r="N5363" s="1">
        <v>817.21</v>
      </c>
      <c r="O5363">
        <v>0.28000000000000003</v>
      </c>
    </row>
    <row r="5364" spans="1:15" x14ac:dyDescent="0.3">
      <c r="A5364" t="str">
        <f xml:space="preserve"> _xlfn.XLOOKUP(H5364, 'Customers'!B:B, 'Customers'!A:A)</f>
        <v>CUST_862</v>
      </c>
      <c r="B5364" t="str">
        <f>_xlfn.XLOOKUP(L5364, Products!C:C, Products!A:A)</f>
        <v>PROD_3</v>
      </c>
      <c r="C5364">
        <v>5363</v>
      </c>
      <c r="D5364" s="2" t="s">
        <v>237</v>
      </c>
      <c r="E5364">
        <f>YEAR(Orders[[#This Row],[Order_Date]])</f>
        <v>2023</v>
      </c>
      <c r="F5364">
        <f>MONTH(Orders[[#This Row],[Order_Date]])</f>
        <v>4</v>
      </c>
      <c r="G5364" s="2" t="s">
        <v>1328</v>
      </c>
      <c r="H5364" t="s">
        <v>1616</v>
      </c>
      <c r="I5364" t="s">
        <v>14</v>
      </c>
      <c r="J5364" t="s">
        <v>33</v>
      </c>
      <c r="K5364" t="s">
        <v>27</v>
      </c>
      <c r="L5364" t="s">
        <v>28</v>
      </c>
      <c r="M5364" s="1">
        <v>6703.9</v>
      </c>
      <c r="N5364" s="1">
        <v>1861.79</v>
      </c>
      <c r="O5364">
        <v>0.12</v>
      </c>
    </row>
    <row r="5365" spans="1:15" x14ac:dyDescent="0.3">
      <c r="A5365" t="str">
        <f xml:space="preserve"> _xlfn.XLOOKUP(H5365, 'Customers'!B:B, 'Customers'!A:A)</f>
        <v>CUST_496</v>
      </c>
      <c r="B5365" t="str">
        <f>_xlfn.XLOOKUP(L5365, Products!C:C, Products!A:A)</f>
        <v>PROD_7</v>
      </c>
      <c r="C5365">
        <v>5364</v>
      </c>
      <c r="D5365" s="2" t="s">
        <v>716</v>
      </c>
      <c r="E5365">
        <f>YEAR(Orders[[#This Row],[Order_Date]])</f>
        <v>2023</v>
      </c>
      <c r="F5365">
        <f>MONTH(Orders[[#This Row],[Order_Date]])</f>
        <v>4</v>
      </c>
      <c r="G5365" s="2" t="s">
        <v>807</v>
      </c>
      <c r="H5365" t="s">
        <v>1152</v>
      </c>
      <c r="I5365" t="s">
        <v>32</v>
      </c>
      <c r="J5365" t="s">
        <v>33</v>
      </c>
      <c r="K5365" t="s">
        <v>16</v>
      </c>
      <c r="L5365" t="s">
        <v>66</v>
      </c>
      <c r="M5365" s="1">
        <v>2569.9699999999998</v>
      </c>
      <c r="N5365" s="1">
        <v>33.380000000000003</v>
      </c>
      <c r="O5365">
        <v>0.01</v>
      </c>
    </row>
    <row r="5366" spans="1:15" x14ac:dyDescent="0.3">
      <c r="A5366" t="str">
        <f xml:space="preserve"> _xlfn.XLOOKUP(H5366, 'Customers'!B:B, 'Customers'!A:A)</f>
        <v>CUST_506</v>
      </c>
      <c r="B5366" t="str">
        <f>_xlfn.XLOOKUP(L5366, Products!C:C, Products!A:A)</f>
        <v>PROD_2</v>
      </c>
      <c r="C5366">
        <v>5365</v>
      </c>
      <c r="D5366" s="2" t="s">
        <v>843</v>
      </c>
      <c r="E5366">
        <f>YEAR(Orders[[#This Row],[Order_Date]])</f>
        <v>2023</v>
      </c>
      <c r="F5366">
        <f>MONTH(Orders[[#This Row],[Order_Date]])</f>
        <v>6</v>
      </c>
      <c r="G5366" s="2" t="s">
        <v>177</v>
      </c>
      <c r="H5366" t="s">
        <v>1171</v>
      </c>
      <c r="I5366" t="s">
        <v>32</v>
      </c>
      <c r="J5366" t="s">
        <v>65</v>
      </c>
      <c r="K5366" t="s">
        <v>16</v>
      </c>
      <c r="L5366" t="s">
        <v>23</v>
      </c>
      <c r="M5366" s="1">
        <v>817.43</v>
      </c>
      <c r="N5366" s="1">
        <v>-30.85</v>
      </c>
      <c r="O5366">
        <v>0.05</v>
      </c>
    </row>
    <row r="5367" spans="1:15" x14ac:dyDescent="0.3">
      <c r="A5367" t="str">
        <f xml:space="preserve"> _xlfn.XLOOKUP(H5367, 'Customers'!B:B, 'Customers'!A:A)</f>
        <v>CUST_300</v>
      </c>
      <c r="B5367" t="str">
        <f>_xlfn.XLOOKUP(L5367, Products!C:C, Products!A:A)</f>
        <v>PROD_7</v>
      </c>
      <c r="C5367">
        <v>5366</v>
      </c>
      <c r="D5367" s="2" t="s">
        <v>969</v>
      </c>
      <c r="E5367">
        <f>YEAR(Orders[[#This Row],[Order_Date]])</f>
        <v>2022</v>
      </c>
      <c r="F5367">
        <f>MONTH(Orders[[#This Row],[Order_Date]])</f>
        <v>11</v>
      </c>
      <c r="G5367" s="2" t="s">
        <v>249</v>
      </c>
      <c r="H5367" t="s">
        <v>789</v>
      </c>
      <c r="I5367" t="s">
        <v>32</v>
      </c>
      <c r="J5367" t="s">
        <v>65</v>
      </c>
      <c r="K5367" t="s">
        <v>16</v>
      </c>
      <c r="L5367" t="s">
        <v>66</v>
      </c>
      <c r="M5367" s="1">
        <v>7644.6</v>
      </c>
      <c r="N5367" s="1">
        <v>523.99</v>
      </c>
      <c r="O5367">
        <v>0.04</v>
      </c>
    </row>
    <row r="5368" spans="1:15" x14ac:dyDescent="0.3">
      <c r="A5368" t="str">
        <f xml:space="preserve"> _xlfn.XLOOKUP(H5368, 'Customers'!B:B, 'Customers'!A:A)</f>
        <v>CUST_521</v>
      </c>
      <c r="B5368" t="str">
        <f>_xlfn.XLOOKUP(L5368, Products!C:C, Products!A:A)</f>
        <v>PROD_1</v>
      </c>
      <c r="C5368">
        <v>5367</v>
      </c>
      <c r="D5368" s="2" t="s">
        <v>706</v>
      </c>
      <c r="E5368">
        <f>YEAR(Orders[[#This Row],[Order_Date]])</f>
        <v>2022</v>
      </c>
      <c r="F5368">
        <f>MONTH(Orders[[#This Row],[Order_Date]])</f>
        <v>11</v>
      </c>
      <c r="G5368" s="2" t="s">
        <v>332</v>
      </c>
      <c r="H5368" t="s">
        <v>1194</v>
      </c>
      <c r="I5368" t="s">
        <v>21</v>
      </c>
      <c r="J5368" t="s">
        <v>33</v>
      </c>
      <c r="K5368" t="s">
        <v>27</v>
      </c>
      <c r="L5368" t="s">
        <v>17</v>
      </c>
      <c r="M5368" s="1">
        <v>8510.8700000000008</v>
      </c>
      <c r="N5368" s="1">
        <v>2472.59</v>
      </c>
      <c r="O5368">
        <v>0.19</v>
      </c>
    </row>
    <row r="5369" spans="1:15" x14ac:dyDescent="0.3">
      <c r="A5369" t="str">
        <f xml:space="preserve"> _xlfn.XLOOKUP(H5369, 'Customers'!B:B, 'Customers'!A:A)</f>
        <v>CUST_979</v>
      </c>
      <c r="B5369" t="str">
        <f>_xlfn.XLOOKUP(L5369, Products!C:C, Products!A:A)</f>
        <v>PROD_3</v>
      </c>
      <c r="C5369">
        <v>5368</v>
      </c>
      <c r="D5369" s="2" t="s">
        <v>926</v>
      </c>
      <c r="E5369">
        <f>YEAR(Orders[[#This Row],[Order_Date]])</f>
        <v>2023</v>
      </c>
      <c r="F5369">
        <f>MONTH(Orders[[#This Row],[Order_Date]])</f>
        <v>5</v>
      </c>
      <c r="G5369" s="2" t="s">
        <v>652</v>
      </c>
      <c r="H5369" t="s">
        <v>1742</v>
      </c>
      <c r="I5369" t="s">
        <v>32</v>
      </c>
      <c r="J5369" t="s">
        <v>15</v>
      </c>
      <c r="K5369" t="s">
        <v>27</v>
      </c>
      <c r="L5369" t="s">
        <v>28</v>
      </c>
      <c r="M5369" s="1">
        <v>5281.16</v>
      </c>
      <c r="N5369" s="1">
        <v>-447.95</v>
      </c>
      <c r="O5369">
        <v>0.04</v>
      </c>
    </row>
    <row r="5370" spans="1:15" x14ac:dyDescent="0.3">
      <c r="A5370" t="str">
        <f xml:space="preserve"> _xlfn.XLOOKUP(H5370, 'Customers'!B:B, 'Customers'!A:A)</f>
        <v>CUST_993</v>
      </c>
      <c r="B5370" t="str">
        <f>_xlfn.XLOOKUP(L5370, Products!C:C, Products!A:A)</f>
        <v>PROD_6</v>
      </c>
      <c r="C5370">
        <v>5369</v>
      </c>
      <c r="D5370" s="2" t="s">
        <v>533</v>
      </c>
      <c r="E5370">
        <f>YEAR(Orders[[#This Row],[Order_Date]])</f>
        <v>2023</v>
      </c>
      <c r="F5370">
        <f>MONTH(Orders[[#This Row],[Order_Date]])</f>
        <v>1</v>
      </c>
      <c r="G5370" s="2" t="s">
        <v>201</v>
      </c>
      <c r="H5370" t="s">
        <v>1756</v>
      </c>
      <c r="I5370" t="s">
        <v>32</v>
      </c>
      <c r="J5370" t="s">
        <v>22</v>
      </c>
      <c r="K5370" t="s">
        <v>34</v>
      </c>
      <c r="L5370" t="s">
        <v>52</v>
      </c>
      <c r="M5370" s="1">
        <v>1464.62</v>
      </c>
      <c r="N5370" s="1">
        <v>-74.78</v>
      </c>
      <c r="O5370">
        <v>0</v>
      </c>
    </row>
    <row r="5371" spans="1:15" x14ac:dyDescent="0.3">
      <c r="A5371" t="str">
        <f xml:space="preserve"> _xlfn.XLOOKUP(H5371, 'Customers'!B:B, 'Customers'!A:A)</f>
        <v>CUST_902</v>
      </c>
      <c r="B5371" t="str">
        <f>_xlfn.XLOOKUP(L5371, Products!C:C, Products!A:A)</f>
        <v>PROD_5</v>
      </c>
      <c r="C5371">
        <v>5370</v>
      </c>
      <c r="D5371" s="2" t="s">
        <v>975</v>
      </c>
      <c r="E5371">
        <f>YEAR(Orders[[#This Row],[Order_Date]])</f>
        <v>2023</v>
      </c>
      <c r="F5371">
        <f>MONTH(Orders[[#This Row],[Order_Date]])</f>
        <v>6</v>
      </c>
      <c r="G5371" s="2" t="s">
        <v>1057</v>
      </c>
      <c r="H5371" t="s">
        <v>1661</v>
      </c>
      <c r="I5371" t="s">
        <v>21</v>
      </c>
      <c r="J5371" t="s">
        <v>33</v>
      </c>
      <c r="K5371" t="s">
        <v>34</v>
      </c>
      <c r="L5371" t="s">
        <v>39</v>
      </c>
      <c r="M5371" s="1">
        <v>2082.96</v>
      </c>
      <c r="N5371" s="1">
        <v>531.92999999999995</v>
      </c>
      <c r="O5371">
        <v>0.01</v>
      </c>
    </row>
    <row r="5372" spans="1:15" x14ac:dyDescent="0.3">
      <c r="A5372" t="str">
        <f xml:space="preserve"> _xlfn.XLOOKUP(H5372, 'Customers'!B:B, 'Customers'!A:A)</f>
        <v>CUST_871</v>
      </c>
      <c r="B5372" t="str">
        <f>_xlfn.XLOOKUP(L5372, Products!C:C, Products!A:A)</f>
        <v>PROD_1</v>
      </c>
      <c r="C5372">
        <v>5371</v>
      </c>
      <c r="D5372" s="2" t="s">
        <v>1206</v>
      </c>
      <c r="E5372">
        <f>YEAR(Orders[[#This Row],[Order_Date]])</f>
        <v>2022</v>
      </c>
      <c r="F5372">
        <f>MONTH(Orders[[#This Row],[Order_Date]])</f>
        <v>8</v>
      </c>
      <c r="G5372" s="2" t="s">
        <v>933</v>
      </c>
      <c r="H5372" t="s">
        <v>1625</v>
      </c>
      <c r="I5372" t="s">
        <v>21</v>
      </c>
      <c r="J5372" t="s">
        <v>65</v>
      </c>
      <c r="K5372" t="s">
        <v>16</v>
      </c>
      <c r="L5372" t="s">
        <v>17</v>
      </c>
      <c r="M5372" s="1">
        <v>6860.54</v>
      </c>
      <c r="N5372" s="1">
        <v>593.30999999999995</v>
      </c>
      <c r="O5372">
        <v>0.28999999999999998</v>
      </c>
    </row>
    <row r="5373" spans="1:15" x14ac:dyDescent="0.3">
      <c r="A5373" t="str">
        <f xml:space="preserve"> _xlfn.XLOOKUP(H5373, 'Customers'!B:B, 'Customers'!A:A)</f>
        <v>CUST_261</v>
      </c>
      <c r="B5373" t="str">
        <f>_xlfn.XLOOKUP(L5373, Products!C:C, Products!A:A)</f>
        <v>PROD_6</v>
      </c>
      <c r="C5373">
        <v>5372</v>
      </c>
      <c r="D5373" s="2" t="s">
        <v>731</v>
      </c>
      <c r="E5373">
        <f>YEAR(Orders[[#This Row],[Order_Date]])</f>
        <v>2023</v>
      </c>
      <c r="F5373">
        <f>MONTH(Orders[[#This Row],[Order_Date]])</f>
        <v>1</v>
      </c>
      <c r="G5373" s="2" t="s">
        <v>1573</v>
      </c>
      <c r="H5373" t="s">
        <v>711</v>
      </c>
      <c r="I5373" t="s">
        <v>14</v>
      </c>
      <c r="J5373" t="s">
        <v>15</v>
      </c>
      <c r="K5373" t="s">
        <v>34</v>
      </c>
      <c r="L5373" t="s">
        <v>52</v>
      </c>
      <c r="M5373" s="1">
        <v>499.72</v>
      </c>
      <c r="N5373" s="1">
        <v>105.86</v>
      </c>
      <c r="O5373">
        <v>0.02</v>
      </c>
    </row>
    <row r="5374" spans="1:15" x14ac:dyDescent="0.3">
      <c r="A5374" t="str">
        <f xml:space="preserve"> _xlfn.XLOOKUP(H5374, 'Customers'!B:B, 'Customers'!A:A)</f>
        <v>CUST_904</v>
      </c>
      <c r="B5374" t="str">
        <f>_xlfn.XLOOKUP(L5374, Products!C:C, Products!A:A)</f>
        <v>PROD_3</v>
      </c>
      <c r="C5374">
        <v>5373</v>
      </c>
      <c r="D5374" s="2" t="s">
        <v>738</v>
      </c>
      <c r="E5374">
        <f>YEAR(Orders[[#This Row],[Order_Date]])</f>
        <v>2022</v>
      </c>
      <c r="F5374">
        <f>MONTH(Orders[[#This Row],[Order_Date]])</f>
        <v>10</v>
      </c>
      <c r="G5374" s="2" t="s">
        <v>680</v>
      </c>
      <c r="H5374" t="s">
        <v>1663</v>
      </c>
      <c r="I5374" t="s">
        <v>32</v>
      </c>
      <c r="J5374" t="s">
        <v>33</v>
      </c>
      <c r="K5374" t="s">
        <v>27</v>
      </c>
      <c r="L5374" t="s">
        <v>28</v>
      </c>
      <c r="M5374" s="1">
        <v>8497.76</v>
      </c>
      <c r="N5374" s="1">
        <v>1315.16</v>
      </c>
      <c r="O5374">
        <v>0.13</v>
      </c>
    </row>
    <row r="5375" spans="1:15" x14ac:dyDescent="0.3">
      <c r="A5375" t="str">
        <f xml:space="preserve"> _xlfn.XLOOKUP(H5375, 'Customers'!B:B, 'Customers'!A:A)</f>
        <v>CUST_128</v>
      </c>
      <c r="B5375" t="str">
        <f>_xlfn.XLOOKUP(L5375, Products!C:C, Products!A:A)</f>
        <v>PROD_1</v>
      </c>
      <c r="C5375">
        <v>5374</v>
      </c>
      <c r="D5375" s="2" t="s">
        <v>71</v>
      </c>
      <c r="E5375">
        <f>YEAR(Orders[[#This Row],[Order_Date]])</f>
        <v>2022</v>
      </c>
      <c r="F5375">
        <f>MONTH(Orders[[#This Row],[Order_Date]])</f>
        <v>4</v>
      </c>
      <c r="G5375" s="2" t="s">
        <v>655</v>
      </c>
      <c r="H5375" t="s">
        <v>394</v>
      </c>
      <c r="I5375" t="s">
        <v>32</v>
      </c>
      <c r="J5375" t="s">
        <v>65</v>
      </c>
      <c r="K5375" t="s">
        <v>27</v>
      </c>
      <c r="L5375" t="s">
        <v>17</v>
      </c>
      <c r="M5375" s="1">
        <v>5728.26</v>
      </c>
      <c r="N5375" s="1">
        <v>912.86</v>
      </c>
      <c r="O5375">
        <v>0.23</v>
      </c>
    </row>
    <row r="5376" spans="1:15" x14ac:dyDescent="0.3">
      <c r="A5376" t="str">
        <f xml:space="preserve"> _xlfn.XLOOKUP(H5376, 'Customers'!B:B, 'Customers'!A:A)</f>
        <v>CUST_349</v>
      </c>
      <c r="B5376" t="str">
        <f>_xlfn.XLOOKUP(L5376, Products!C:C, Products!A:A)</f>
        <v>PROD_5</v>
      </c>
      <c r="C5376">
        <v>5375</v>
      </c>
      <c r="D5376" s="2" t="s">
        <v>790</v>
      </c>
      <c r="E5376">
        <f>YEAR(Orders[[#This Row],[Order_Date]])</f>
        <v>2023</v>
      </c>
      <c r="F5376">
        <f>MONTH(Orders[[#This Row],[Order_Date]])</f>
        <v>7</v>
      </c>
      <c r="G5376" s="2" t="s">
        <v>145</v>
      </c>
      <c r="H5376" t="s">
        <v>887</v>
      </c>
      <c r="I5376" t="s">
        <v>32</v>
      </c>
      <c r="J5376" t="s">
        <v>22</v>
      </c>
      <c r="K5376" t="s">
        <v>34</v>
      </c>
      <c r="L5376" t="s">
        <v>39</v>
      </c>
      <c r="M5376" s="1">
        <v>1601.61</v>
      </c>
      <c r="N5376" s="1">
        <v>162.54</v>
      </c>
      <c r="O5376">
        <v>0.18</v>
      </c>
    </row>
    <row r="5377" spans="1:15" x14ac:dyDescent="0.3">
      <c r="A5377" t="str">
        <f xml:space="preserve"> _xlfn.XLOOKUP(H5377, 'Customers'!B:B, 'Customers'!A:A)</f>
        <v>CUST_588</v>
      </c>
      <c r="B5377" t="str">
        <f>_xlfn.XLOOKUP(L5377, Products!C:C, Products!A:A)</f>
        <v>PROD_1</v>
      </c>
      <c r="C5377">
        <v>5376</v>
      </c>
      <c r="D5377" s="2" t="s">
        <v>299</v>
      </c>
      <c r="E5377">
        <f>YEAR(Orders[[#This Row],[Order_Date]])</f>
        <v>2022</v>
      </c>
      <c r="F5377">
        <f>MONTH(Orders[[#This Row],[Order_Date]])</f>
        <v>9</v>
      </c>
      <c r="G5377" s="2" t="s">
        <v>1118</v>
      </c>
      <c r="H5377" t="s">
        <v>1293</v>
      </c>
      <c r="I5377" t="s">
        <v>32</v>
      </c>
      <c r="J5377" t="s">
        <v>33</v>
      </c>
      <c r="K5377" t="s">
        <v>27</v>
      </c>
      <c r="L5377" t="s">
        <v>17</v>
      </c>
      <c r="M5377" s="1">
        <v>4086.21</v>
      </c>
      <c r="N5377" s="1">
        <v>678.63</v>
      </c>
      <c r="O5377">
        <v>0.1</v>
      </c>
    </row>
    <row r="5378" spans="1:15" x14ac:dyDescent="0.3">
      <c r="A5378" t="str">
        <f xml:space="preserve"> _xlfn.XLOOKUP(H5378, 'Customers'!B:B, 'Customers'!A:A)</f>
        <v>CUST_53</v>
      </c>
      <c r="B5378" t="str">
        <f>_xlfn.XLOOKUP(L5378, Products!C:C, Products!A:A)</f>
        <v>PROD_3</v>
      </c>
      <c r="C5378">
        <v>5377</v>
      </c>
      <c r="D5378" s="2" t="s">
        <v>820</v>
      </c>
      <c r="E5378">
        <f>YEAR(Orders[[#This Row],[Order_Date]])</f>
        <v>2023</v>
      </c>
      <c r="F5378">
        <f>MONTH(Orders[[#This Row],[Order_Date]])</f>
        <v>11</v>
      </c>
      <c r="G5378" s="2" t="s">
        <v>363</v>
      </c>
      <c r="H5378" t="s">
        <v>184</v>
      </c>
      <c r="I5378" t="s">
        <v>32</v>
      </c>
      <c r="J5378" t="s">
        <v>22</v>
      </c>
      <c r="K5378" t="s">
        <v>27</v>
      </c>
      <c r="L5378" t="s">
        <v>28</v>
      </c>
      <c r="M5378" s="1">
        <v>2117.7199999999998</v>
      </c>
      <c r="N5378" s="1">
        <v>26.55</v>
      </c>
      <c r="O5378">
        <v>0.27</v>
      </c>
    </row>
    <row r="5379" spans="1:15" x14ac:dyDescent="0.3">
      <c r="A5379" t="str">
        <f xml:space="preserve"> _xlfn.XLOOKUP(H5379, 'Customers'!B:B, 'Customers'!A:A)</f>
        <v>CUST_478</v>
      </c>
      <c r="B5379" t="str">
        <f>_xlfn.XLOOKUP(L5379, Products!C:C, Products!A:A)</f>
        <v>PROD_5</v>
      </c>
      <c r="C5379">
        <v>5378</v>
      </c>
      <c r="D5379" s="2" t="s">
        <v>220</v>
      </c>
      <c r="E5379">
        <f>YEAR(Orders[[#This Row],[Order_Date]])</f>
        <v>2022</v>
      </c>
      <c r="F5379">
        <f>MONTH(Orders[[#This Row],[Order_Date]])</f>
        <v>5</v>
      </c>
      <c r="G5379" s="2" t="s">
        <v>221</v>
      </c>
      <c r="H5379" t="s">
        <v>1117</v>
      </c>
      <c r="I5379" t="s">
        <v>21</v>
      </c>
      <c r="J5379" t="s">
        <v>22</v>
      </c>
      <c r="K5379" t="s">
        <v>34</v>
      </c>
      <c r="L5379" t="s">
        <v>39</v>
      </c>
      <c r="M5379" s="1">
        <v>3264.45</v>
      </c>
      <c r="N5379" s="1">
        <v>436.6</v>
      </c>
      <c r="O5379">
        <v>0.13</v>
      </c>
    </row>
    <row r="5380" spans="1:15" x14ac:dyDescent="0.3">
      <c r="A5380" t="str">
        <f xml:space="preserve"> _xlfn.XLOOKUP(H5380, 'Customers'!B:B, 'Customers'!A:A)</f>
        <v>CUST_527</v>
      </c>
      <c r="B5380" t="str">
        <f>_xlfn.XLOOKUP(L5380, Products!C:C, Products!A:A)</f>
        <v>PROD_1</v>
      </c>
      <c r="C5380">
        <v>5379</v>
      </c>
      <c r="D5380" s="2" t="s">
        <v>748</v>
      </c>
      <c r="E5380">
        <f>YEAR(Orders[[#This Row],[Order_Date]])</f>
        <v>2023</v>
      </c>
      <c r="F5380">
        <f>MONTH(Orders[[#This Row],[Order_Date]])</f>
        <v>11</v>
      </c>
      <c r="G5380" s="2" t="s">
        <v>81</v>
      </c>
      <c r="H5380" t="s">
        <v>1203</v>
      </c>
      <c r="I5380" t="s">
        <v>21</v>
      </c>
      <c r="J5380" t="s">
        <v>33</v>
      </c>
      <c r="K5380" t="s">
        <v>27</v>
      </c>
      <c r="L5380" t="s">
        <v>17</v>
      </c>
      <c r="M5380" s="1">
        <v>1131.03</v>
      </c>
      <c r="N5380" s="1">
        <v>70.2</v>
      </c>
      <c r="O5380">
        <v>0.04</v>
      </c>
    </row>
    <row r="5381" spans="1:15" x14ac:dyDescent="0.3">
      <c r="A5381" t="str">
        <f xml:space="preserve"> _xlfn.XLOOKUP(H5381, 'Customers'!B:B, 'Customers'!A:A)</f>
        <v>CUST_904</v>
      </c>
      <c r="B5381" t="str">
        <f>_xlfn.XLOOKUP(L5381, Products!C:C, Products!A:A)</f>
        <v>PROD_1</v>
      </c>
      <c r="C5381">
        <v>5380</v>
      </c>
      <c r="D5381" s="2" t="s">
        <v>1409</v>
      </c>
      <c r="E5381">
        <f>YEAR(Orders[[#This Row],[Order_Date]])</f>
        <v>2022</v>
      </c>
      <c r="F5381">
        <f>MONTH(Orders[[#This Row],[Order_Date]])</f>
        <v>5</v>
      </c>
      <c r="G5381" s="2" t="s">
        <v>387</v>
      </c>
      <c r="H5381" t="s">
        <v>1663</v>
      </c>
      <c r="I5381" t="s">
        <v>21</v>
      </c>
      <c r="J5381" t="s">
        <v>65</v>
      </c>
      <c r="K5381" t="s">
        <v>16</v>
      </c>
      <c r="L5381" t="s">
        <v>17</v>
      </c>
      <c r="M5381" s="1">
        <v>5379.03</v>
      </c>
      <c r="N5381" s="1">
        <v>431.71</v>
      </c>
      <c r="O5381">
        <v>0.27</v>
      </c>
    </row>
    <row r="5382" spans="1:15" x14ac:dyDescent="0.3">
      <c r="A5382" t="str">
        <f xml:space="preserve"> _xlfn.XLOOKUP(H5382, 'Customers'!B:B, 'Customers'!A:A)</f>
        <v>CUST_557</v>
      </c>
      <c r="B5382" t="str">
        <f>_xlfn.XLOOKUP(L5382, Products!C:C, Products!A:A)</f>
        <v>PROD_1</v>
      </c>
      <c r="C5382">
        <v>5381</v>
      </c>
      <c r="D5382" s="2" t="s">
        <v>278</v>
      </c>
      <c r="E5382">
        <f>YEAR(Orders[[#This Row],[Order_Date]])</f>
        <v>2023</v>
      </c>
      <c r="F5382">
        <f>MONTH(Orders[[#This Row],[Order_Date]])</f>
        <v>5</v>
      </c>
      <c r="G5382" s="2" t="s">
        <v>425</v>
      </c>
      <c r="H5382" t="s">
        <v>1244</v>
      </c>
      <c r="I5382" t="s">
        <v>21</v>
      </c>
      <c r="J5382" t="s">
        <v>33</v>
      </c>
      <c r="K5382" t="s">
        <v>27</v>
      </c>
      <c r="L5382" t="s">
        <v>17</v>
      </c>
      <c r="M5382" s="1">
        <v>2749.49</v>
      </c>
      <c r="N5382" s="1">
        <v>-266.73</v>
      </c>
      <c r="O5382">
        <v>0.08</v>
      </c>
    </row>
    <row r="5383" spans="1:15" x14ac:dyDescent="0.3">
      <c r="A5383" t="str">
        <f xml:space="preserve"> _xlfn.XLOOKUP(H5383, 'Customers'!B:B, 'Customers'!A:A)</f>
        <v>CUST_462</v>
      </c>
      <c r="B5383" t="str">
        <f>_xlfn.XLOOKUP(L5383, Products!C:C, Products!A:A)</f>
        <v>PROD_5</v>
      </c>
      <c r="C5383">
        <v>5382</v>
      </c>
      <c r="D5383" s="2" t="s">
        <v>249</v>
      </c>
      <c r="E5383">
        <f>YEAR(Orders[[#This Row],[Order_Date]])</f>
        <v>2022</v>
      </c>
      <c r="F5383">
        <f>MONTH(Orders[[#This Row],[Order_Date]])</f>
        <v>11</v>
      </c>
      <c r="G5383" s="2" t="s">
        <v>1317</v>
      </c>
      <c r="H5383" t="s">
        <v>1090</v>
      </c>
      <c r="I5383" t="s">
        <v>21</v>
      </c>
      <c r="J5383" t="s">
        <v>33</v>
      </c>
      <c r="K5383" t="s">
        <v>34</v>
      </c>
      <c r="L5383" t="s">
        <v>39</v>
      </c>
      <c r="M5383" s="1">
        <v>9975.09</v>
      </c>
      <c r="N5383" s="1">
        <v>2029.88</v>
      </c>
      <c r="O5383">
        <v>0.05</v>
      </c>
    </row>
    <row r="5384" spans="1:15" x14ac:dyDescent="0.3">
      <c r="A5384" t="str">
        <f xml:space="preserve"> _xlfn.XLOOKUP(H5384, 'Customers'!B:B, 'Customers'!A:A)</f>
        <v>CUST_748</v>
      </c>
      <c r="B5384" t="str">
        <f>_xlfn.XLOOKUP(L5384, Products!C:C, Products!A:A)</f>
        <v>PROD_3</v>
      </c>
      <c r="C5384">
        <v>5383</v>
      </c>
      <c r="D5384" s="2" t="s">
        <v>1376</v>
      </c>
      <c r="E5384">
        <f>YEAR(Orders[[#This Row],[Order_Date]])</f>
        <v>2022</v>
      </c>
      <c r="F5384">
        <f>MONTH(Orders[[#This Row],[Order_Date]])</f>
        <v>5</v>
      </c>
      <c r="G5384" s="2" t="s">
        <v>496</v>
      </c>
      <c r="H5384" t="s">
        <v>1493</v>
      </c>
      <c r="I5384" t="s">
        <v>21</v>
      </c>
      <c r="J5384" t="s">
        <v>22</v>
      </c>
      <c r="K5384" t="s">
        <v>27</v>
      </c>
      <c r="L5384" t="s">
        <v>28</v>
      </c>
      <c r="M5384" s="1">
        <v>8717.4</v>
      </c>
      <c r="N5384" s="1">
        <v>2294.2600000000002</v>
      </c>
      <c r="O5384">
        <v>0.05</v>
      </c>
    </row>
    <row r="5385" spans="1:15" x14ac:dyDescent="0.3">
      <c r="A5385" t="str">
        <f xml:space="preserve"> _xlfn.XLOOKUP(H5385, 'Customers'!B:B, 'Customers'!A:A)</f>
        <v>CUST_902</v>
      </c>
      <c r="B5385" t="str">
        <f>_xlfn.XLOOKUP(L5385, Products!C:C, Products!A:A)</f>
        <v>PROD_3</v>
      </c>
      <c r="C5385">
        <v>5384</v>
      </c>
      <c r="D5385" s="2" t="s">
        <v>1570</v>
      </c>
      <c r="E5385">
        <f>YEAR(Orders[[#This Row],[Order_Date]])</f>
        <v>2022</v>
      </c>
      <c r="F5385">
        <f>MONTH(Orders[[#This Row],[Order_Date]])</f>
        <v>4</v>
      </c>
      <c r="G5385" s="2" t="s">
        <v>435</v>
      </c>
      <c r="H5385" t="s">
        <v>1661</v>
      </c>
      <c r="I5385" t="s">
        <v>14</v>
      </c>
      <c r="J5385" t="s">
        <v>33</v>
      </c>
      <c r="K5385" t="s">
        <v>27</v>
      </c>
      <c r="L5385" t="s">
        <v>28</v>
      </c>
      <c r="M5385" s="1">
        <v>6332.53</v>
      </c>
      <c r="N5385" s="1">
        <v>270.27999999999997</v>
      </c>
      <c r="O5385">
        <v>7.0000000000000007E-2</v>
      </c>
    </row>
    <row r="5386" spans="1:15" x14ac:dyDescent="0.3">
      <c r="A5386" t="str">
        <f xml:space="preserve"> _xlfn.XLOOKUP(H5386, 'Customers'!B:B, 'Customers'!A:A)</f>
        <v>CUST_696</v>
      </c>
      <c r="B5386" t="str">
        <f>_xlfn.XLOOKUP(L5386, Products!C:C, Products!A:A)</f>
        <v>PROD_4</v>
      </c>
      <c r="C5386">
        <v>5385</v>
      </c>
      <c r="D5386" s="2" t="s">
        <v>148</v>
      </c>
      <c r="E5386">
        <f>YEAR(Orders[[#This Row],[Order_Date]])</f>
        <v>2023</v>
      </c>
      <c r="F5386">
        <f>MONTH(Orders[[#This Row],[Order_Date]])</f>
        <v>8</v>
      </c>
      <c r="G5386" s="2" t="s">
        <v>558</v>
      </c>
      <c r="H5386" t="s">
        <v>1435</v>
      </c>
      <c r="I5386" t="s">
        <v>14</v>
      </c>
      <c r="J5386" t="s">
        <v>33</v>
      </c>
      <c r="K5386" t="s">
        <v>34</v>
      </c>
      <c r="L5386" t="s">
        <v>35</v>
      </c>
      <c r="M5386" s="1">
        <v>9228.43</v>
      </c>
      <c r="N5386" s="1">
        <v>932.26</v>
      </c>
      <c r="O5386">
        <v>0.3</v>
      </c>
    </row>
    <row r="5387" spans="1:15" x14ac:dyDescent="0.3">
      <c r="A5387" t="str">
        <f xml:space="preserve"> _xlfn.XLOOKUP(H5387, 'Customers'!B:B, 'Customers'!A:A)</f>
        <v>CUST_272</v>
      </c>
      <c r="B5387" t="str">
        <f>_xlfn.XLOOKUP(L5387, Products!C:C, Products!A:A)</f>
        <v>PROD_1</v>
      </c>
      <c r="C5387">
        <v>5386</v>
      </c>
      <c r="D5387" s="2" t="s">
        <v>358</v>
      </c>
      <c r="E5387">
        <f>YEAR(Orders[[#This Row],[Order_Date]])</f>
        <v>2023</v>
      </c>
      <c r="F5387">
        <f>MONTH(Orders[[#This Row],[Order_Date]])</f>
        <v>2</v>
      </c>
      <c r="G5387" s="2" t="s">
        <v>359</v>
      </c>
      <c r="H5387" t="s">
        <v>732</v>
      </c>
      <c r="I5387" t="s">
        <v>14</v>
      </c>
      <c r="J5387" t="s">
        <v>33</v>
      </c>
      <c r="K5387" t="s">
        <v>16</v>
      </c>
      <c r="L5387" t="s">
        <v>17</v>
      </c>
      <c r="M5387" s="1">
        <v>6708.14</v>
      </c>
      <c r="N5387" s="1">
        <v>-498.27</v>
      </c>
      <c r="O5387">
        <v>0.24</v>
      </c>
    </row>
    <row r="5388" spans="1:15" x14ac:dyDescent="0.3">
      <c r="A5388" t="str">
        <f xml:space="preserve"> _xlfn.XLOOKUP(H5388, 'Customers'!B:B, 'Customers'!A:A)</f>
        <v>CUST_514</v>
      </c>
      <c r="B5388" t="str">
        <f>_xlfn.XLOOKUP(L5388, Products!C:C, Products!A:A)</f>
        <v>PROD_7</v>
      </c>
      <c r="C5388">
        <v>5387</v>
      </c>
      <c r="D5388" s="2" t="s">
        <v>666</v>
      </c>
      <c r="E5388">
        <f>YEAR(Orders[[#This Row],[Order_Date]])</f>
        <v>2023</v>
      </c>
      <c r="F5388">
        <f>MONTH(Orders[[#This Row],[Order_Date]])</f>
        <v>2</v>
      </c>
      <c r="G5388" s="2" t="s">
        <v>346</v>
      </c>
      <c r="H5388" t="s">
        <v>1185</v>
      </c>
      <c r="I5388" t="s">
        <v>21</v>
      </c>
      <c r="J5388" t="s">
        <v>33</v>
      </c>
      <c r="K5388" t="s">
        <v>16</v>
      </c>
      <c r="L5388" t="s">
        <v>66</v>
      </c>
      <c r="M5388" s="1">
        <v>8179.89</v>
      </c>
      <c r="N5388" s="1">
        <v>523.79</v>
      </c>
      <c r="O5388">
        <v>0.04</v>
      </c>
    </row>
    <row r="5389" spans="1:15" x14ac:dyDescent="0.3">
      <c r="A5389" t="str">
        <f xml:space="preserve"> _xlfn.XLOOKUP(H5389, 'Customers'!B:B, 'Customers'!A:A)</f>
        <v>CUST_414</v>
      </c>
      <c r="B5389" t="str">
        <f>_xlfn.XLOOKUP(L5389, Products!C:C, Products!A:A)</f>
        <v>PROD_5</v>
      </c>
      <c r="C5389">
        <v>5388</v>
      </c>
      <c r="D5389" s="2" t="s">
        <v>1100</v>
      </c>
      <c r="E5389">
        <f>YEAR(Orders[[#This Row],[Order_Date]])</f>
        <v>2023</v>
      </c>
      <c r="F5389">
        <f>MONTH(Orders[[#This Row],[Order_Date]])</f>
        <v>10</v>
      </c>
      <c r="G5389" s="2" t="s">
        <v>1583</v>
      </c>
      <c r="H5389" t="s">
        <v>1010</v>
      </c>
      <c r="I5389" t="s">
        <v>32</v>
      </c>
      <c r="J5389" t="s">
        <v>22</v>
      </c>
      <c r="K5389" t="s">
        <v>34</v>
      </c>
      <c r="L5389" t="s">
        <v>39</v>
      </c>
      <c r="M5389" s="1">
        <v>3456.45</v>
      </c>
      <c r="N5389" s="1">
        <v>976.48</v>
      </c>
      <c r="O5389">
        <v>7.0000000000000007E-2</v>
      </c>
    </row>
    <row r="5390" spans="1:15" x14ac:dyDescent="0.3">
      <c r="A5390" t="str">
        <f xml:space="preserve"> _xlfn.XLOOKUP(H5390, 'Customers'!B:B, 'Customers'!A:A)</f>
        <v>CUST_277</v>
      </c>
      <c r="B5390" t="str">
        <f>_xlfn.XLOOKUP(L5390, Products!C:C, Products!A:A)</f>
        <v>PROD_4</v>
      </c>
      <c r="C5390">
        <v>5389</v>
      </c>
      <c r="D5390" s="2" t="s">
        <v>134</v>
      </c>
      <c r="E5390">
        <f>YEAR(Orders[[#This Row],[Order_Date]])</f>
        <v>2022</v>
      </c>
      <c r="F5390">
        <f>MONTH(Orders[[#This Row],[Order_Date]])</f>
        <v>12</v>
      </c>
      <c r="G5390" s="2" t="s">
        <v>1018</v>
      </c>
      <c r="H5390" t="s">
        <v>742</v>
      </c>
      <c r="I5390" t="s">
        <v>21</v>
      </c>
      <c r="J5390" t="s">
        <v>33</v>
      </c>
      <c r="K5390" t="s">
        <v>34</v>
      </c>
      <c r="L5390" t="s">
        <v>35</v>
      </c>
      <c r="M5390" s="1">
        <v>1872.48</v>
      </c>
      <c r="N5390" s="1">
        <v>-88.77</v>
      </c>
      <c r="O5390">
        <v>7.0000000000000007E-2</v>
      </c>
    </row>
    <row r="5391" spans="1:15" x14ac:dyDescent="0.3">
      <c r="A5391" t="str">
        <f xml:space="preserve"> _xlfn.XLOOKUP(H5391, 'Customers'!B:B, 'Customers'!A:A)</f>
        <v>CUST_62</v>
      </c>
      <c r="B5391" t="str">
        <f>_xlfn.XLOOKUP(L5391, Products!C:C, Products!A:A)</f>
        <v>PROD_3</v>
      </c>
      <c r="C5391">
        <v>5390</v>
      </c>
      <c r="D5391" s="2" t="s">
        <v>63</v>
      </c>
      <c r="E5391">
        <f>YEAR(Orders[[#This Row],[Order_Date]])</f>
        <v>2023</v>
      </c>
      <c r="F5391">
        <f>MONTH(Orders[[#This Row],[Order_Date]])</f>
        <v>2</v>
      </c>
      <c r="G5391" s="2" t="s">
        <v>1058</v>
      </c>
      <c r="H5391" t="s">
        <v>207</v>
      </c>
      <c r="I5391" t="s">
        <v>14</v>
      </c>
      <c r="J5391" t="s">
        <v>15</v>
      </c>
      <c r="K5391" t="s">
        <v>27</v>
      </c>
      <c r="L5391" t="s">
        <v>28</v>
      </c>
      <c r="M5391" s="1">
        <v>7540.13</v>
      </c>
      <c r="N5391" s="1">
        <v>13.45</v>
      </c>
      <c r="O5391">
        <v>0.26</v>
      </c>
    </row>
    <row r="5392" spans="1:15" x14ac:dyDescent="0.3">
      <c r="A5392" t="str">
        <f xml:space="preserve"> _xlfn.XLOOKUP(H5392, 'Customers'!B:B, 'Customers'!A:A)</f>
        <v>CUST_721</v>
      </c>
      <c r="B5392" t="str">
        <f>_xlfn.XLOOKUP(L5392, Products!C:C, Products!A:A)</f>
        <v>PROD_4</v>
      </c>
      <c r="C5392">
        <v>5391</v>
      </c>
      <c r="D5392" s="2" t="s">
        <v>544</v>
      </c>
      <c r="E5392">
        <f>YEAR(Orders[[#This Row],[Order_Date]])</f>
        <v>2023</v>
      </c>
      <c r="F5392">
        <f>MONTH(Orders[[#This Row],[Order_Date]])</f>
        <v>7</v>
      </c>
      <c r="G5392" s="2" t="s">
        <v>545</v>
      </c>
      <c r="H5392" t="s">
        <v>1462</v>
      </c>
      <c r="I5392" t="s">
        <v>32</v>
      </c>
      <c r="J5392" t="s">
        <v>22</v>
      </c>
      <c r="K5392" t="s">
        <v>34</v>
      </c>
      <c r="L5392" t="s">
        <v>35</v>
      </c>
      <c r="M5392" s="1">
        <v>8660.34</v>
      </c>
      <c r="N5392" s="1">
        <v>1927.32</v>
      </c>
      <c r="O5392">
        <v>0.13</v>
      </c>
    </row>
    <row r="5393" spans="1:15" x14ac:dyDescent="0.3">
      <c r="A5393" t="str">
        <f xml:space="preserve"> _xlfn.XLOOKUP(H5393, 'Customers'!B:B, 'Customers'!A:A)</f>
        <v>CUST_557</v>
      </c>
      <c r="B5393" t="str">
        <f>_xlfn.XLOOKUP(L5393, Products!C:C, Products!A:A)</f>
        <v>PROD_6</v>
      </c>
      <c r="C5393">
        <v>5392</v>
      </c>
      <c r="D5393" s="2" t="s">
        <v>694</v>
      </c>
      <c r="E5393">
        <f>YEAR(Orders[[#This Row],[Order_Date]])</f>
        <v>2023</v>
      </c>
      <c r="F5393">
        <f>MONTH(Orders[[#This Row],[Order_Date]])</f>
        <v>7</v>
      </c>
      <c r="G5393" s="2" t="s">
        <v>915</v>
      </c>
      <c r="H5393" t="s">
        <v>1244</v>
      </c>
      <c r="I5393" t="s">
        <v>14</v>
      </c>
      <c r="J5393" t="s">
        <v>22</v>
      </c>
      <c r="K5393" t="s">
        <v>34</v>
      </c>
      <c r="L5393" t="s">
        <v>52</v>
      </c>
      <c r="M5393" s="1">
        <v>2974.48</v>
      </c>
      <c r="N5393" s="1">
        <v>620.20000000000005</v>
      </c>
      <c r="O5393">
        <v>0.04</v>
      </c>
    </row>
    <row r="5394" spans="1:15" x14ac:dyDescent="0.3">
      <c r="A5394" t="str">
        <f xml:space="preserve"> _xlfn.XLOOKUP(H5394, 'Customers'!B:B, 'Customers'!A:A)</f>
        <v>CUST_939</v>
      </c>
      <c r="B5394" t="str">
        <f>_xlfn.XLOOKUP(L5394, Products!C:C, Products!A:A)</f>
        <v>PROD_8</v>
      </c>
      <c r="C5394">
        <v>5393</v>
      </c>
      <c r="D5394" s="2" t="s">
        <v>75</v>
      </c>
      <c r="E5394">
        <f>YEAR(Orders[[#This Row],[Order_Date]])</f>
        <v>2023</v>
      </c>
      <c r="F5394">
        <f>MONTH(Orders[[#This Row],[Order_Date]])</f>
        <v>12</v>
      </c>
      <c r="G5394" s="2" t="s">
        <v>234</v>
      </c>
      <c r="H5394" t="s">
        <v>1699</v>
      </c>
      <c r="I5394" t="s">
        <v>32</v>
      </c>
      <c r="J5394" t="s">
        <v>33</v>
      </c>
      <c r="K5394" t="s">
        <v>27</v>
      </c>
      <c r="L5394" t="s">
        <v>73</v>
      </c>
      <c r="M5394" s="1">
        <v>1532.21</v>
      </c>
      <c r="N5394" s="1">
        <v>434.65</v>
      </c>
      <c r="O5394">
        <v>0.23</v>
      </c>
    </row>
    <row r="5395" spans="1:15" x14ac:dyDescent="0.3">
      <c r="A5395" t="str">
        <f xml:space="preserve"> _xlfn.XLOOKUP(H5395, 'Customers'!B:B, 'Customers'!A:A)</f>
        <v>CUST_897</v>
      </c>
      <c r="B5395" t="str">
        <f>_xlfn.XLOOKUP(L5395, Products!C:C, Products!A:A)</f>
        <v>PROD_1</v>
      </c>
      <c r="C5395">
        <v>5394</v>
      </c>
      <c r="D5395" s="2" t="s">
        <v>733</v>
      </c>
      <c r="E5395">
        <f>YEAR(Orders[[#This Row],[Order_Date]])</f>
        <v>2023</v>
      </c>
      <c r="F5395">
        <f>MONTH(Orders[[#This Row],[Order_Date]])</f>
        <v>5</v>
      </c>
      <c r="G5395" s="2" t="s">
        <v>30</v>
      </c>
      <c r="H5395" t="s">
        <v>1656</v>
      </c>
      <c r="I5395" t="s">
        <v>14</v>
      </c>
      <c r="J5395" t="s">
        <v>33</v>
      </c>
      <c r="K5395" t="s">
        <v>27</v>
      </c>
      <c r="L5395" t="s">
        <v>17</v>
      </c>
      <c r="M5395" s="1">
        <v>8031.75</v>
      </c>
      <c r="N5395" s="1">
        <v>172.99</v>
      </c>
      <c r="O5395">
        <v>0.2</v>
      </c>
    </row>
    <row r="5396" spans="1:15" x14ac:dyDescent="0.3">
      <c r="A5396" t="str">
        <f xml:space="preserve"> _xlfn.XLOOKUP(H5396, 'Customers'!B:B, 'Customers'!A:A)</f>
        <v>CUST_576</v>
      </c>
      <c r="B5396" t="str">
        <f>_xlfn.XLOOKUP(L5396, Products!C:C, Products!A:A)</f>
        <v>PROD_1</v>
      </c>
      <c r="C5396">
        <v>5395</v>
      </c>
      <c r="D5396" s="2" t="s">
        <v>922</v>
      </c>
      <c r="E5396">
        <f>YEAR(Orders[[#This Row],[Order_Date]])</f>
        <v>2023</v>
      </c>
      <c r="F5396">
        <f>MONTH(Orders[[#This Row],[Order_Date]])</f>
        <v>12</v>
      </c>
      <c r="G5396" s="2" t="s">
        <v>234</v>
      </c>
      <c r="H5396" t="s">
        <v>1277</v>
      </c>
      <c r="I5396" t="s">
        <v>32</v>
      </c>
      <c r="J5396" t="s">
        <v>15</v>
      </c>
      <c r="K5396" t="s">
        <v>16</v>
      </c>
      <c r="L5396" t="s">
        <v>17</v>
      </c>
      <c r="M5396" s="1">
        <v>9591.44</v>
      </c>
      <c r="N5396" s="1">
        <v>841.86</v>
      </c>
      <c r="O5396">
        <v>0.01</v>
      </c>
    </row>
    <row r="5397" spans="1:15" x14ac:dyDescent="0.3">
      <c r="A5397" t="str">
        <f xml:space="preserve"> _xlfn.XLOOKUP(H5397, 'Customers'!B:B, 'Customers'!A:A)</f>
        <v>CUST_7</v>
      </c>
      <c r="B5397" t="str">
        <f>_xlfn.XLOOKUP(L5397, Products!C:C, Products!A:A)</f>
        <v>PROD_1</v>
      </c>
      <c r="C5397">
        <v>5396</v>
      </c>
      <c r="D5397" s="2" t="s">
        <v>908</v>
      </c>
      <c r="E5397">
        <f>YEAR(Orders[[#This Row],[Order_Date]])</f>
        <v>2022</v>
      </c>
      <c r="F5397">
        <f>MONTH(Orders[[#This Row],[Order_Date]])</f>
        <v>8</v>
      </c>
      <c r="G5397" s="2" t="s">
        <v>214</v>
      </c>
      <c r="H5397" t="s">
        <v>45</v>
      </c>
      <c r="I5397" t="s">
        <v>14</v>
      </c>
      <c r="J5397" t="s">
        <v>22</v>
      </c>
      <c r="K5397" t="s">
        <v>16</v>
      </c>
      <c r="L5397" t="s">
        <v>17</v>
      </c>
      <c r="M5397" s="1">
        <v>2373.04</v>
      </c>
      <c r="N5397" s="1">
        <v>-165.54</v>
      </c>
      <c r="O5397">
        <v>0.26</v>
      </c>
    </row>
    <row r="5398" spans="1:15" x14ac:dyDescent="0.3">
      <c r="A5398" t="str">
        <f xml:space="preserve"> _xlfn.XLOOKUP(H5398, 'Customers'!B:B, 'Customers'!A:A)</f>
        <v>CUST_336</v>
      </c>
      <c r="B5398" t="str">
        <f>_xlfn.XLOOKUP(L5398, Products!C:C, Products!A:A)</f>
        <v>PROD_3</v>
      </c>
      <c r="C5398">
        <v>5397</v>
      </c>
      <c r="D5398" s="2" t="s">
        <v>776</v>
      </c>
      <c r="E5398">
        <f>YEAR(Orders[[#This Row],[Order_Date]])</f>
        <v>2022</v>
      </c>
      <c r="F5398">
        <f>MONTH(Orders[[#This Row],[Order_Date]])</f>
        <v>1</v>
      </c>
      <c r="G5398" s="2" t="s">
        <v>275</v>
      </c>
      <c r="H5398" t="s">
        <v>864</v>
      </c>
      <c r="I5398" t="s">
        <v>32</v>
      </c>
      <c r="J5398" t="s">
        <v>65</v>
      </c>
      <c r="K5398" t="s">
        <v>27</v>
      </c>
      <c r="L5398" t="s">
        <v>28</v>
      </c>
      <c r="M5398" s="1">
        <v>3647.09</v>
      </c>
      <c r="N5398" s="1">
        <v>-69.78</v>
      </c>
      <c r="O5398">
        <v>0.26</v>
      </c>
    </row>
    <row r="5399" spans="1:15" x14ac:dyDescent="0.3">
      <c r="A5399" t="str">
        <f xml:space="preserve"> _xlfn.XLOOKUP(H5399, 'Customers'!B:B, 'Customers'!A:A)</f>
        <v>CUST_939</v>
      </c>
      <c r="B5399" t="str">
        <f>_xlfn.XLOOKUP(L5399, Products!C:C, Products!A:A)</f>
        <v>PROD_1</v>
      </c>
      <c r="C5399">
        <v>5398</v>
      </c>
      <c r="D5399" s="2" t="s">
        <v>292</v>
      </c>
      <c r="E5399">
        <f>YEAR(Orders[[#This Row],[Order_Date]])</f>
        <v>2023</v>
      </c>
      <c r="F5399">
        <f>MONTH(Orders[[#This Row],[Order_Date]])</f>
        <v>7</v>
      </c>
      <c r="G5399" s="2" t="s">
        <v>1105</v>
      </c>
      <c r="H5399" t="s">
        <v>1699</v>
      </c>
      <c r="I5399" t="s">
        <v>14</v>
      </c>
      <c r="J5399" t="s">
        <v>65</v>
      </c>
      <c r="K5399" t="s">
        <v>16</v>
      </c>
      <c r="L5399" t="s">
        <v>17</v>
      </c>
      <c r="M5399" s="1">
        <v>1697.61</v>
      </c>
      <c r="N5399" s="1">
        <v>454.23</v>
      </c>
      <c r="O5399">
        <v>0.17</v>
      </c>
    </row>
    <row r="5400" spans="1:15" x14ac:dyDescent="0.3">
      <c r="A5400" t="str">
        <f xml:space="preserve"> _xlfn.XLOOKUP(H5400, 'Customers'!B:B, 'Customers'!A:A)</f>
        <v>CUST_298</v>
      </c>
      <c r="B5400" t="str">
        <f>_xlfn.XLOOKUP(L5400, Products!C:C, Products!A:A)</f>
        <v>PROD_6</v>
      </c>
      <c r="C5400">
        <v>5399</v>
      </c>
      <c r="D5400" s="2" t="s">
        <v>292</v>
      </c>
      <c r="E5400">
        <f>YEAR(Orders[[#This Row],[Order_Date]])</f>
        <v>2023</v>
      </c>
      <c r="F5400">
        <f>MONTH(Orders[[#This Row],[Order_Date]])</f>
        <v>7</v>
      </c>
      <c r="G5400" s="2" t="s">
        <v>480</v>
      </c>
      <c r="H5400" t="s">
        <v>787</v>
      </c>
      <c r="I5400" t="s">
        <v>21</v>
      </c>
      <c r="J5400" t="s">
        <v>22</v>
      </c>
      <c r="K5400" t="s">
        <v>34</v>
      </c>
      <c r="L5400" t="s">
        <v>52</v>
      </c>
      <c r="M5400" s="1">
        <v>3257.15</v>
      </c>
      <c r="N5400" s="1">
        <v>661.34</v>
      </c>
      <c r="O5400">
        <v>0.28999999999999998</v>
      </c>
    </row>
    <row r="5401" spans="1:15" x14ac:dyDescent="0.3">
      <c r="A5401" t="str">
        <f xml:space="preserve"> _xlfn.XLOOKUP(H5401, 'Customers'!B:B, 'Customers'!A:A)</f>
        <v>CUST_252</v>
      </c>
      <c r="B5401" t="str">
        <f>_xlfn.XLOOKUP(L5401, Products!C:C, Products!A:A)</f>
        <v>PROD_1</v>
      </c>
      <c r="C5401">
        <v>5400</v>
      </c>
      <c r="D5401" s="2" t="s">
        <v>1330</v>
      </c>
      <c r="E5401">
        <f>YEAR(Orders[[#This Row],[Order_Date]])</f>
        <v>2022</v>
      </c>
      <c r="F5401">
        <f>MONTH(Orders[[#This Row],[Order_Date]])</f>
        <v>2</v>
      </c>
      <c r="G5401" s="2" t="s">
        <v>113</v>
      </c>
      <c r="H5401" t="s">
        <v>693</v>
      </c>
      <c r="I5401" t="s">
        <v>14</v>
      </c>
      <c r="J5401" t="s">
        <v>33</v>
      </c>
      <c r="K5401" t="s">
        <v>16</v>
      </c>
      <c r="L5401" t="s">
        <v>17</v>
      </c>
      <c r="M5401" s="1">
        <v>6132.88</v>
      </c>
      <c r="N5401" s="1">
        <v>-253.64</v>
      </c>
      <c r="O5401">
        <v>0.21</v>
      </c>
    </row>
    <row r="5402" spans="1:15" x14ac:dyDescent="0.3">
      <c r="A5402" t="str">
        <f xml:space="preserve"> _xlfn.XLOOKUP(H5402, 'Customers'!B:B, 'Customers'!A:A)</f>
        <v>CUST_87</v>
      </c>
      <c r="B5402" t="str">
        <f>_xlfn.XLOOKUP(L5402, Products!C:C, Products!A:A)</f>
        <v>PROD_1</v>
      </c>
      <c r="C5402">
        <v>5401</v>
      </c>
      <c r="D5402" s="2" t="s">
        <v>1230</v>
      </c>
      <c r="E5402">
        <f>YEAR(Orders[[#This Row],[Order_Date]])</f>
        <v>2023</v>
      </c>
      <c r="F5402">
        <f>MONTH(Orders[[#This Row],[Order_Date]])</f>
        <v>10</v>
      </c>
      <c r="G5402" s="2" t="s">
        <v>185</v>
      </c>
      <c r="H5402" t="s">
        <v>279</v>
      </c>
      <c r="I5402" t="s">
        <v>21</v>
      </c>
      <c r="J5402" t="s">
        <v>33</v>
      </c>
      <c r="K5402" t="s">
        <v>27</v>
      </c>
      <c r="L5402" t="s">
        <v>17</v>
      </c>
      <c r="M5402" s="1">
        <v>6381.34</v>
      </c>
      <c r="N5402" s="1">
        <v>1397.6</v>
      </c>
      <c r="O5402">
        <v>0.03</v>
      </c>
    </row>
    <row r="5403" spans="1:15" x14ac:dyDescent="0.3">
      <c r="A5403" t="str">
        <f xml:space="preserve"> _xlfn.XLOOKUP(H5403, 'Customers'!B:B, 'Customers'!A:A)</f>
        <v>CUST_810</v>
      </c>
      <c r="B5403" t="str">
        <f>_xlfn.XLOOKUP(L5403, Products!C:C, Products!A:A)</f>
        <v>PROD_4</v>
      </c>
      <c r="C5403">
        <v>5402</v>
      </c>
      <c r="D5403" s="2" t="s">
        <v>819</v>
      </c>
      <c r="E5403">
        <f>YEAR(Orders[[#This Row],[Order_Date]])</f>
        <v>2023</v>
      </c>
      <c r="F5403">
        <f>MONTH(Orders[[#This Row],[Order_Date]])</f>
        <v>10</v>
      </c>
      <c r="G5403" s="2" t="s">
        <v>181</v>
      </c>
      <c r="H5403" t="s">
        <v>1560</v>
      </c>
      <c r="I5403" t="s">
        <v>14</v>
      </c>
      <c r="J5403" t="s">
        <v>22</v>
      </c>
      <c r="K5403" t="s">
        <v>34</v>
      </c>
      <c r="L5403" t="s">
        <v>35</v>
      </c>
      <c r="M5403" s="1">
        <v>8371.09</v>
      </c>
      <c r="N5403" s="1">
        <v>-797.13</v>
      </c>
      <c r="O5403">
        <v>0.15</v>
      </c>
    </row>
    <row r="5404" spans="1:15" x14ac:dyDescent="0.3">
      <c r="A5404" t="str">
        <f xml:space="preserve"> _xlfn.XLOOKUP(H5404, 'Customers'!B:B, 'Customers'!A:A)</f>
        <v>CUST_478</v>
      </c>
      <c r="B5404" t="str">
        <f>_xlfn.XLOOKUP(L5404, Products!C:C, Products!A:A)</f>
        <v>PROD_6</v>
      </c>
      <c r="C5404">
        <v>5403</v>
      </c>
      <c r="D5404" s="2" t="s">
        <v>640</v>
      </c>
      <c r="E5404">
        <f>YEAR(Orders[[#This Row],[Order_Date]])</f>
        <v>2023</v>
      </c>
      <c r="F5404">
        <f>MONTH(Orders[[#This Row],[Order_Date]])</f>
        <v>1</v>
      </c>
      <c r="G5404" s="2" t="s">
        <v>533</v>
      </c>
      <c r="H5404" t="s">
        <v>1117</v>
      </c>
      <c r="I5404" t="s">
        <v>21</v>
      </c>
      <c r="J5404" t="s">
        <v>15</v>
      </c>
      <c r="K5404" t="s">
        <v>34</v>
      </c>
      <c r="L5404" t="s">
        <v>52</v>
      </c>
      <c r="M5404" s="1">
        <v>4110.3999999999996</v>
      </c>
      <c r="N5404" s="1">
        <v>74.87</v>
      </c>
      <c r="O5404">
        <v>0.27</v>
      </c>
    </row>
    <row r="5405" spans="1:15" x14ac:dyDescent="0.3">
      <c r="A5405" t="str">
        <f xml:space="preserve"> _xlfn.XLOOKUP(H5405, 'Customers'!B:B, 'Customers'!A:A)</f>
        <v>CUST_279</v>
      </c>
      <c r="B5405" t="str">
        <f>_xlfn.XLOOKUP(L5405, Products!C:C, Products!A:A)</f>
        <v>PROD_4</v>
      </c>
      <c r="C5405">
        <v>5404</v>
      </c>
      <c r="D5405" s="2" t="s">
        <v>254</v>
      </c>
      <c r="E5405">
        <f>YEAR(Orders[[#This Row],[Order_Date]])</f>
        <v>2022</v>
      </c>
      <c r="F5405">
        <f>MONTH(Orders[[#This Row],[Order_Date]])</f>
        <v>12</v>
      </c>
      <c r="G5405" s="2" t="s">
        <v>268</v>
      </c>
      <c r="H5405" t="s">
        <v>746</v>
      </c>
      <c r="I5405" t="s">
        <v>32</v>
      </c>
      <c r="J5405" t="s">
        <v>22</v>
      </c>
      <c r="K5405" t="s">
        <v>34</v>
      </c>
      <c r="L5405" t="s">
        <v>35</v>
      </c>
      <c r="M5405" s="1">
        <v>1678.03</v>
      </c>
      <c r="N5405" s="1">
        <v>354.58</v>
      </c>
      <c r="O5405">
        <v>0.23</v>
      </c>
    </row>
    <row r="5406" spans="1:15" x14ac:dyDescent="0.3">
      <c r="A5406" t="str">
        <f xml:space="preserve"> _xlfn.XLOOKUP(H5406, 'Customers'!B:B, 'Customers'!A:A)</f>
        <v>CUST_856</v>
      </c>
      <c r="B5406" t="str">
        <f>_xlfn.XLOOKUP(L5406, Products!C:C, Products!A:A)</f>
        <v>PROD_7</v>
      </c>
      <c r="C5406">
        <v>5405</v>
      </c>
      <c r="D5406" s="2" t="s">
        <v>954</v>
      </c>
      <c r="E5406">
        <f>YEAR(Orders[[#This Row],[Order_Date]])</f>
        <v>2022</v>
      </c>
      <c r="F5406">
        <f>MONTH(Orders[[#This Row],[Order_Date]])</f>
        <v>10</v>
      </c>
      <c r="G5406" s="2" t="s">
        <v>1066</v>
      </c>
      <c r="H5406" t="s">
        <v>1609</v>
      </c>
      <c r="I5406" t="s">
        <v>21</v>
      </c>
      <c r="J5406" t="s">
        <v>22</v>
      </c>
      <c r="K5406" t="s">
        <v>16</v>
      </c>
      <c r="L5406" t="s">
        <v>66</v>
      </c>
      <c r="M5406" s="1">
        <v>4624.53</v>
      </c>
      <c r="N5406" s="1">
        <v>-64.55</v>
      </c>
      <c r="O5406">
        <v>0.28999999999999998</v>
      </c>
    </row>
    <row r="5407" spans="1:15" x14ac:dyDescent="0.3">
      <c r="A5407" t="str">
        <f xml:space="preserve"> _xlfn.XLOOKUP(H5407, 'Customers'!B:B, 'Customers'!A:A)</f>
        <v>CUST_494</v>
      </c>
      <c r="B5407" t="str">
        <f>_xlfn.XLOOKUP(L5407, Products!C:C, Products!A:A)</f>
        <v>PROD_4</v>
      </c>
      <c r="C5407">
        <v>5406</v>
      </c>
      <c r="D5407" s="2" t="s">
        <v>610</v>
      </c>
      <c r="E5407">
        <f>YEAR(Orders[[#This Row],[Order_Date]])</f>
        <v>2022</v>
      </c>
      <c r="F5407">
        <f>MONTH(Orders[[#This Row],[Order_Date]])</f>
        <v>5</v>
      </c>
      <c r="G5407" s="2" t="s">
        <v>1552</v>
      </c>
      <c r="H5407" t="s">
        <v>1147</v>
      </c>
      <c r="I5407" t="s">
        <v>14</v>
      </c>
      <c r="J5407" t="s">
        <v>22</v>
      </c>
      <c r="K5407" t="s">
        <v>34</v>
      </c>
      <c r="L5407" t="s">
        <v>35</v>
      </c>
      <c r="M5407" s="1">
        <v>6755.14</v>
      </c>
      <c r="N5407" s="1">
        <v>1988.5</v>
      </c>
      <c r="O5407">
        <v>0.06</v>
      </c>
    </row>
    <row r="5408" spans="1:15" x14ac:dyDescent="0.3">
      <c r="A5408" t="str">
        <f xml:space="preserve"> _xlfn.XLOOKUP(H5408, 'Customers'!B:B, 'Customers'!A:A)</f>
        <v>CUST_174</v>
      </c>
      <c r="B5408" t="str">
        <f>_xlfn.XLOOKUP(L5408, Products!C:C, Products!A:A)</f>
        <v>PROD_2</v>
      </c>
      <c r="C5408">
        <v>5407</v>
      </c>
      <c r="D5408" s="2" t="s">
        <v>922</v>
      </c>
      <c r="E5408">
        <f>YEAR(Orders[[#This Row],[Order_Date]])</f>
        <v>2023</v>
      </c>
      <c r="F5408">
        <f>MONTH(Orders[[#This Row],[Order_Date]])</f>
        <v>12</v>
      </c>
      <c r="G5408" s="2" t="s">
        <v>1008</v>
      </c>
      <c r="H5408" t="s">
        <v>510</v>
      </c>
      <c r="I5408" t="s">
        <v>21</v>
      </c>
      <c r="J5408" t="s">
        <v>22</v>
      </c>
      <c r="K5408" t="s">
        <v>16</v>
      </c>
      <c r="L5408" t="s">
        <v>23</v>
      </c>
      <c r="M5408" s="1">
        <v>4561.3</v>
      </c>
      <c r="N5408" s="1">
        <v>1076.1199999999999</v>
      </c>
      <c r="O5408">
        <v>0.16</v>
      </c>
    </row>
    <row r="5409" spans="1:15" x14ac:dyDescent="0.3">
      <c r="A5409" t="str">
        <f xml:space="preserve"> _xlfn.XLOOKUP(H5409, 'Customers'!B:B, 'Customers'!A:A)</f>
        <v>CUST_832</v>
      </c>
      <c r="B5409" t="str">
        <f>_xlfn.XLOOKUP(L5409, Products!C:C, Products!A:A)</f>
        <v>PROD_1</v>
      </c>
      <c r="C5409">
        <v>5408</v>
      </c>
      <c r="D5409" s="2" t="s">
        <v>41</v>
      </c>
      <c r="E5409">
        <f>YEAR(Orders[[#This Row],[Order_Date]])</f>
        <v>2023</v>
      </c>
      <c r="F5409">
        <f>MONTH(Orders[[#This Row],[Order_Date]])</f>
        <v>3</v>
      </c>
      <c r="G5409" s="2" t="s">
        <v>1267</v>
      </c>
      <c r="H5409" t="s">
        <v>1585</v>
      </c>
      <c r="I5409" t="s">
        <v>21</v>
      </c>
      <c r="J5409" t="s">
        <v>65</v>
      </c>
      <c r="K5409" t="s">
        <v>16</v>
      </c>
      <c r="L5409" t="s">
        <v>17</v>
      </c>
      <c r="M5409" s="1">
        <v>6356.41</v>
      </c>
      <c r="N5409" s="1">
        <v>839.62</v>
      </c>
      <c r="O5409">
        <v>0.13</v>
      </c>
    </row>
    <row r="5410" spans="1:15" x14ac:dyDescent="0.3">
      <c r="A5410" t="str">
        <f xml:space="preserve"> _xlfn.XLOOKUP(H5410, 'Customers'!B:B, 'Customers'!A:A)</f>
        <v>CUST_66</v>
      </c>
      <c r="B5410" t="str">
        <f>_xlfn.XLOOKUP(L5410, Products!C:C, Products!A:A)</f>
        <v>PROD_3</v>
      </c>
      <c r="C5410">
        <v>5409</v>
      </c>
      <c r="D5410" s="2" t="s">
        <v>118</v>
      </c>
      <c r="E5410">
        <f>YEAR(Orders[[#This Row],[Order_Date]])</f>
        <v>2022</v>
      </c>
      <c r="F5410">
        <f>MONTH(Orders[[#This Row],[Order_Date]])</f>
        <v>10</v>
      </c>
      <c r="G5410" s="2" t="s">
        <v>907</v>
      </c>
      <c r="H5410" t="s">
        <v>219</v>
      </c>
      <c r="I5410" t="s">
        <v>32</v>
      </c>
      <c r="J5410" t="s">
        <v>22</v>
      </c>
      <c r="K5410" t="s">
        <v>27</v>
      </c>
      <c r="L5410" t="s">
        <v>28</v>
      </c>
      <c r="M5410" s="1">
        <v>4438.57</v>
      </c>
      <c r="N5410" s="1">
        <v>58.8</v>
      </c>
      <c r="O5410">
        <v>0.26</v>
      </c>
    </row>
    <row r="5411" spans="1:15" x14ac:dyDescent="0.3">
      <c r="A5411" t="str">
        <f xml:space="preserve"> _xlfn.XLOOKUP(H5411, 'Customers'!B:B, 'Customers'!A:A)</f>
        <v>CUST_292</v>
      </c>
      <c r="B5411" t="str">
        <f>_xlfn.XLOOKUP(L5411, Products!C:C, Products!A:A)</f>
        <v>PROD_4</v>
      </c>
      <c r="C5411">
        <v>5410</v>
      </c>
      <c r="D5411" s="2" t="s">
        <v>915</v>
      </c>
      <c r="E5411">
        <f>YEAR(Orders[[#This Row],[Order_Date]])</f>
        <v>2023</v>
      </c>
      <c r="F5411">
        <f>MONTH(Orders[[#This Row],[Order_Date]])</f>
        <v>7</v>
      </c>
      <c r="G5411" s="2" t="s">
        <v>292</v>
      </c>
      <c r="H5411" t="s">
        <v>777</v>
      </c>
      <c r="I5411" t="s">
        <v>14</v>
      </c>
      <c r="J5411" t="s">
        <v>15</v>
      </c>
      <c r="K5411" t="s">
        <v>34</v>
      </c>
      <c r="L5411" t="s">
        <v>35</v>
      </c>
      <c r="M5411" s="1">
        <v>9860.34</v>
      </c>
      <c r="N5411" s="1">
        <v>2084.23</v>
      </c>
      <c r="O5411">
        <v>0.28000000000000003</v>
      </c>
    </row>
    <row r="5412" spans="1:15" x14ac:dyDescent="0.3">
      <c r="A5412" t="str">
        <f xml:space="preserve"> _xlfn.XLOOKUP(H5412, 'Customers'!B:B, 'Customers'!A:A)</f>
        <v>CUST_222</v>
      </c>
      <c r="B5412" t="str">
        <f>_xlfn.XLOOKUP(L5412, Products!C:C, Products!A:A)</f>
        <v>PROD_3</v>
      </c>
      <c r="C5412">
        <v>5411</v>
      </c>
      <c r="D5412" s="2" t="s">
        <v>682</v>
      </c>
      <c r="E5412">
        <f>YEAR(Orders[[#This Row],[Order_Date]])</f>
        <v>2023</v>
      </c>
      <c r="F5412">
        <f>MONTH(Orders[[#This Row],[Order_Date]])</f>
        <v>9</v>
      </c>
      <c r="G5412" s="2" t="s">
        <v>507</v>
      </c>
      <c r="H5412" t="s">
        <v>622</v>
      </c>
      <c r="I5412" t="s">
        <v>14</v>
      </c>
      <c r="J5412" t="s">
        <v>65</v>
      </c>
      <c r="K5412" t="s">
        <v>27</v>
      </c>
      <c r="L5412" t="s">
        <v>28</v>
      </c>
      <c r="M5412" s="1">
        <v>2176.38</v>
      </c>
      <c r="N5412" s="1">
        <v>-41.62</v>
      </c>
      <c r="O5412">
        <v>0.23</v>
      </c>
    </row>
    <row r="5413" spans="1:15" x14ac:dyDescent="0.3">
      <c r="A5413" t="str">
        <f xml:space="preserve"> _xlfn.XLOOKUP(H5413, 'Customers'!B:B, 'Customers'!A:A)</f>
        <v>CUST_119</v>
      </c>
      <c r="B5413" t="str">
        <f>_xlfn.XLOOKUP(L5413, Products!C:C, Products!A:A)</f>
        <v>PROD_6</v>
      </c>
      <c r="C5413">
        <v>5412</v>
      </c>
      <c r="D5413" s="2" t="s">
        <v>62</v>
      </c>
      <c r="E5413">
        <f>YEAR(Orders[[#This Row],[Order_Date]])</f>
        <v>2023</v>
      </c>
      <c r="F5413">
        <f>MONTH(Orders[[#This Row],[Order_Date]])</f>
        <v>1</v>
      </c>
      <c r="G5413" s="2" t="s">
        <v>63</v>
      </c>
      <c r="H5413" t="s">
        <v>371</v>
      </c>
      <c r="I5413" t="s">
        <v>32</v>
      </c>
      <c r="J5413" t="s">
        <v>33</v>
      </c>
      <c r="K5413" t="s">
        <v>34</v>
      </c>
      <c r="L5413" t="s">
        <v>52</v>
      </c>
      <c r="M5413" s="1">
        <v>8017.32</v>
      </c>
      <c r="N5413" s="1">
        <v>-207.93</v>
      </c>
      <c r="O5413">
        <v>0.22</v>
      </c>
    </row>
    <row r="5414" spans="1:15" x14ac:dyDescent="0.3">
      <c r="A5414" t="str">
        <f xml:space="preserve"> _xlfn.XLOOKUP(H5414, 'Customers'!B:B, 'Customers'!A:A)</f>
        <v>CUST_673</v>
      </c>
      <c r="B5414" t="str">
        <f>_xlfn.XLOOKUP(L5414, Products!C:C, Products!A:A)</f>
        <v>PROD_5</v>
      </c>
      <c r="C5414">
        <v>5413</v>
      </c>
      <c r="D5414" s="2" t="s">
        <v>1239</v>
      </c>
      <c r="E5414">
        <f>YEAR(Orders[[#This Row],[Order_Date]])</f>
        <v>2022</v>
      </c>
      <c r="F5414">
        <f>MONTH(Orders[[#This Row],[Order_Date]])</f>
        <v>7</v>
      </c>
      <c r="G5414" s="2" t="s">
        <v>244</v>
      </c>
      <c r="H5414" t="s">
        <v>1403</v>
      </c>
      <c r="I5414" t="s">
        <v>21</v>
      </c>
      <c r="J5414" t="s">
        <v>65</v>
      </c>
      <c r="K5414" t="s">
        <v>34</v>
      </c>
      <c r="L5414" t="s">
        <v>39</v>
      </c>
      <c r="M5414" s="1">
        <v>3405.73</v>
      </c>
      <c r="N5414" s="1">
        <v>-67.349999999999994</v>
      </c>
      <c r="O5414">
        <v>0.17</v>
      </c>
    </row>
    <row r="5415" spans="1:15" x14ac:dyDescent="0.3">
      <c r="A5415" t="str">
        <f xml:space="preserve"> _xlfn.XLOOKUP(H5415, 'Customers'!B:B, 'Customers'!A:A)</f>
        <v>CUST_513</v>
      </c>
      <c r="B5415" t="str">
        <f>_xlfn.XLOOKUP(L5415, Products!C:C, Products!A:A)</f>
        <v>PROD_8</v>
      </c>
      <c r="C5415">
        <v>5414</v>
      </c>
      <c r="D5415" s="2" t="s">
        <v>50</v>
      </c>
      <c r="E5415">
        <f>YEAR(Orders[[#This Row],[Order_Date]])</f>
        <v>2022</v>
      </c>
      <c r="F5415">
        <f>MONTH(Orders[[#This Row],[Order_Date]])</f>
        <v>9</v>
      </c>
      <c r="G5415" s="2" t="s">
        <v>316</v>
      </c>
      <c r="H5415" t="s">
        <v>1184</v>
      </c>
      <c r="I5415" t="s">
        <v>14</v>
      </c>
      <c r="J5415" t="s">
        <v>33</v>
      </c>
      <c r="K5415" t="s">
        <v>27</v>
      </c>
      <c r="L5415" t="s">
        <v>73</v>
      </c>
      <c r="M5415" s="1">
        <v>3401.16</v>
      </c>
      <c r="N5415" s="1">
        <v>490.68</v>
      </c>
      <c r="O5415">
        <v>0.19</v>
      </c>
    </row>
    <row r="5416" spans="1:15" x14ac:dyDescent="0.3">
      <c r="A5416" t="str">
        <f xml:space="preserve"> _xlfn.XLOOKUP(H5416, 'Customers'!B:B, 'Customers'!A:A)</f>
        <v>CUST_37</v>
      </c>
      <c r="B5416" t="str">
        <f>_xlfn.XLOOKUP(L5416, Products!C:C, Products!A:A)</f>
        <v>PROD_1</v>
      </c>
      <c r="C5416">
        <v>5415</v>
      </c>
      <c r="D5416" s="2" t="s">
        <v>1573</v>
      </c>
      <c r="E5416">
        <f>YEAR(Orders[[#This Row],[Order_Date]])</f>
        <v>2023</v>
      </c>
      <c r="F5416">
        <f>MONTH(Orders[[#This Row],[Order_Date]])</f>
        <v>1</v>
      </c>
      <c r="G5416" s="2" t="s">
        <v>612</v>
      </c>
      <c r="H5416" t="s">
        <v>138</v>
      </c>
      <c r="I5416" t="s">
        <v>32</v>
      </c>
      <c r="J5416" t="s">
        <v>33</v>
      </c>
      <c r="K5416" t="s">
        <v>27</v>
      </c>
      <c r="L5416" t="s">
        <v>17</v>
      </c>
      <c r="M5416" s="1">
        <v>6740.59</v>
      </c>
      <c r="N5416" s="1">
        <v>-265.82</v>
      </c>
      <c r="O5416">
        <v>0.02</v>
      </c>
    </row>
    <row r="5417" spans="1:15" x14ac:dyDescent="0.3">
      <c r="A5417" t="str">
        <f xml:space="preserve"> _xlfn.XLOOKUP(H5417, 'Customers'!B:B, 'Customers'!A:A)</f>
        <v>CUST_677</v>
      </c>
      <c r="B5417" t="str">
        <f>_xlfn.XLOOKUP(L5417, Products!C:C, Products!A:A)</f>
        <v>PROD_2</v>
      </c>
      <c r="C5417">
        <v>5416</v>
      </c>
      <c r="D5417" s="2" t="s">
        <v>36</v>
      </c>
      <c r="E5417">
        <f>YEAR(Orders[[#This Row],[Order_Date]])</f>
        <v>2023</v>
      </c>
      <c r="F5417">
        <f>MONTH(Orders[[#This Row],[Order_Date]])</f>
        <v>10</v>
      </c>
      <c r="G5417" s="2" t="s">
        <v>37</v>
      </c>
      <c r="H5417" t="s">
        <v>1412</v>
      </c>
      <c r="I5417" t="s">
        <v>21</v>
      </c>
      <c r="J5417" t="s">
        <v>33</v>
      </c>
      <c r="K5417" t="s">
        <v>16</v>
      </c>
      <c r="L5417" t="s">
        <v>23</v>
      </c>
      <c r="M5417" s="1">
        <v>5682.87</v>
      </c>
      <c r="N5417" s="1">
        <v>398.14</v>
      </c>
      <c r="O5417">
        <v>0.23</v>
      </c>
    </row>
    <row r="5418" spans="1:15" x14ac:dyDescent="0.3">
      <c r="A5418" t="str">
        <f xml:space="preserve"> _xlfn.XLOOKUP(H5418, 'Customers'!B:B, 'Customers'!A:A)</f>
        <v>CUST_877</v>
      </c>
      <c r="B5418" t="str">
        <f>_xlfn.XLOOKUP(L5418, Products!C:C, Products!A:A)</f>
        <v>PROD_5</v>
      </c>
      <c r="C5418">
        <v>5417</v>
      </c>
      <c r="D5418" s="2" t="s">
        <v>359</v>
      </c>
      <c r="E5418">
        <f>YEAR(Orders[[#This Row],[Order_Date]])</f>
        <v>2023</v>
      </c>
      <c r="F5418">
        <f>MONTH(Orders[[#This Row],[Order_Date]])</f>
        <v>2</v>
      </c>
      <c r="G5418" s="2" t="s">
        <v>724</v>
      </c>
      <c r="H5418" t="s">
        <v>1632</v>
      </c>
      <c r="I5418" t="s">
        <v>14</v>
      </c>
      <c r="J5418" t="s">
        <v>22</v>
      </c>
      <c r="K5418" t="s">
        <v>34</v>
      </c>
      <c r="L5418" t="s">
        <v>39</v>
      </c>
      <c r="M5418" s="1">
        <v>9763.41</v>
      </c>
      <c r="N5418" s="1">
        <v>-524.85</v>
      </c>
      <c r="O5418">
        <v>0.18</v>
      </c>
    </row>
    <row r="5419" spans="1:15" x14ac:dyDescent="0.3">
      <c r="A5419" t="str">
        <f xml:space="preserve"> _xlfn.XLOOKUP(H5419, 'Customers'!B:B, 'Customers'!A:A)</f>
        <v>CUST_986</v>
      </c>
      <c r="B5419" t="str">
        <f>_xlfn.XLOOKUP(L5419, Products!C:C, Products!A:A)</f>
        <v>PROD_8</v>
      </c>
      <c r="C5419">
        <v>5418</v>
      </c>
      <c r="D5419" s="2" t="s">
        <v>997</v>
      </c>
      <c r="E5419">
        <f>YEAR(Orders[[#This Row],[Order_Date]])</f>
        <v>2022</v>
      </c>
      <c r="F5419">
        <f>MONTH(Orders[[#This Row],[Order_Date]])</f>
        <v>1</v>
      </c>
      <c r="G5419" s="2" t="s">
        <v>1120</v>
      </c>
      <c r="H5419" t="s">
        <v>1749</v>
      </c>
      <c r="I5419" t="s">
        <v>21</v>
      </c>
      <c r="J5419" t="s">
        <v>22</v>
      </c>
      <c r="K5419" t="s">
        <v>27</v>
      </c>
      <c r="L5419" t="s">
        <v>73</v>
      </c>
      <c r="M5419" s="1">
        <v>2097.1799999999998</v>
      </c>
      <c r="N5419" s="1">
        <v>327.62</v>
      </c>
      <c r="O5419">
        <v>0.04</v>
      </c>
    </row>
    <row r="5420" spans="1:15" x14ac:dyDescent="0.3">
      <c r="A5420" t="str">
        <f xml:space="preserve"> _xlfn.XLOOKUP(H5420, 'Customers'!B:B, 'Customers'!A:A)</f>
        <v>CUST_760</v>
      </c>
      <c r="B5420" t="str">
        <f>_xlfn.XLOOKUP(L5420, Products!C:C, Products!A:A)</f>
        <v>PROD_2</v>
      </c>
      <c r="C5420">
        <v>5419</v>
      </c>
      <c r="D5420" s="2" t="s">
        <v>373</v>
      </c>
      <c r="E5420">
        <f>YEAR(Orders[[#This Row],[Order_Date]])</f>
        <v>2022</v>
      </c>
      <c r="F5420">
        <f>MONTH(Orders[[#This Row],[Order_Date]])</f>
        <v>3</v>
      </c>
      <c r="G5420" s="2" t="s">
        <v>428</v>
      </c>
      <c r="H5420" t="s">
        <v>1506</v>
      </c>
      <c r="I5420" t="s">
        <v>21</v>
      </c>
      <c r="J5420" t="s">
        <v>15</v>
      </c>
      <c r="K5420" t="s">
        <v>16</v>
      </c>
      <c r="L5420" t="s">
        <v>23</v>
      </c>
      <c r="M5420" s="1">
        <v>5432.37</v>
      </c>
      <c r="N5420" s="1">
        <v>1425.9</v>
      </c>
      <c r="O5420">
        <v>0.08</v>
      </c>
    </row>
    <row r="5421" spans="1:15" x14ac:dyDescent="0.3">
      <c r="A5421" t="str">
        <f xml:space="preserve"> _xlfn.XLOOKUP(H5421, 'Customers'!B:B, 'Customers'!A:A)</f>
        <v>CUST_464</v>
      </c>
      <c r="B5421" t="str">
        <f>_xlfn.XLOOKUP(L5421, Products!C:C, Products!A:A)</f>
        <v>PROD_5</v>
      </c>
      <c r="C5421">
        <v>5420</v>
      </c>
      <c r="D5421" s="2" t="s">
        <v>383</v>
      </c>
      <c r="E5421">
        <f>YEAR(Orders[[#This Row],[Order_Date]])</f>
        <v>2022</v>
      </c>
      <c r="F5421">
        <f>MONTH(Orders[[#This Row],[Order_Date]])</f>
        <v>12</v>
      </c>
      <c r="G5421" s="2" t="s">
        <v>1274</v>
      </c>
      <c r="H5421" t="s">
        <v>1092</v>
      </c>
      <c r="I5421" t="s">
        <v>21</v>
      </c>
      <c r="J5421" t="s">
        <v>65</v>
      </c>
      <c r="K5421" t="s">
        <v>34</v>
      </c>
      <c r="L5421" t="s">
        <v>39</v>
      </c>
      <c r="M5421" s="1">
        <v>9213.7099999999991</v>
      </c>
      <c r="N5421" s="1">
        <v>2523.0100000000002</v>
      </c>
      <c r="O5421">
        <v>0.21</v>
      </c>
    </row>
    <row r="5422" spans="1:15" x14ac:dyDescent="0.3">
      <c r="A5422" t="str">
        <f xml:space="preserve"> _xlfn.XLOOKUP(H5422, 'Customers'!B:B, 'Customers'!A:A)</f>
        <v>CUST_4</v>
      </c>
      <c r="B5422" t="str">
        <f>_xlfn.XLOOKUP(L5422, Products!C:C, Products!A:A)</f>
        <v>PROD_2</v>
      </c>
      <c r="C5422">
        <v>5421</v>
      </c>
      <c r="D5422" s="2" t="s">
        <v>963</v>
      </c>
      <c r="E5422">
        <f>YEAR(Orders[[#This Row],[Order_Date]])</f>
        <v>2023</v>
      </c>
      <c r="F5422">
        <f>MONTH(Orders[[#This Row],[Order_Date]])</f>
        <v>3</v>
      </c>
      <c r="G5422" s="2" t="s">
        <v>478</v>
      </c>
      <c r="H5422" t="s">
        <v>31</v>
      </c>
      <c r="I5422" t="s">
        <v>14</v>
      </c>
      <c r="J5422" t="s">
        <v>22</v>
      </c>
      <c r="K5422" t="s">
        <v>16</v>
      </c>
      <c r="L5422" t="s">
        <v>23</v>
      </c>
      <c r="M5422" s="1">
        <v>5843.1</v>
      </c>
      <c r="N5422" s="1">
        <v>597.94000000000005</v>
      </c>
      <c r="O5422">
        <v>0.27</v>
      </c>
    </row>
    <row r="5423" spans="1:15" x14ac:dyDescent="0.3">
      <c r="A5423" t="str">
        <f xml:space="preserve"> _xlfn.XLOOKUP(H5423, 'Customers'!B:B, 'Customers'!A:A)</f>
        <v>CUST_863</v>
      </c>
      <c r="B5423" t="str">
        <f>_xlfn.XLOOKUP(L5423, Products!C:C, Products!A:A)</f>
        <v>PROD_4</v>
      </c>
      <c r="C5423">
        <v>5422</v>
      </c>
      <c r="D5423" s="2" t="s">
        <v>345</v>
      </c>
      <c r="E5423">
        <f>YEAR(Orders[[#This Row],[Order_Date]])</f>
        <v>2023</v>
      </c>
      <c r="F5423">
        <f>MONTH(Orders[[#This Row],[Order_Date]])</f>
        <v>2</v>
      </c>
      <c r="G5423" s="2" t="s">
        <v>346</v>
      </c>
      <c r="H5423" t="s">
        <v>1617</v>
      </c>
      <c r="I5423" t="s">
        <v>32</v>
      </c>
      <c r="J5423" t="s">
        <v>65</v>
      </c>
      <c r="K5423" t="s">
        <v>34</v>
      </c>
      <c r="L5423" t="s">
        <v>35</v>
      </c>
      <c r="M5423" s="1">
        <v>6881.47</v>
      </c>
      <c r="N5423" s="1">
        <v>761.92</v>
      </c>
      <c r="O5423">
        <v>0.23</v>
      </c>
    </row>
    <row r="5424" spans="1:15" x14ac:dyDescent="0.3">
      <c r="A5424" t="str">
        <f xml:space="preserve"> _xlfn.XLOOKUP(H5424, 'Customers'!B:B, 'Customers'!A:A)</f>
        <v>CUST_746</v>
      </c>
      <c r="B5424" t="str">
        <f>_xlfn.XLOOKUP(L5424, Products!C:C, Products!A:A)</f>
        <v>PROD_8</v>
      </c>
      <c r="C5424">
        <v>5423</v>
      </c>
      <c r="D5424" s="2" t="s">
        <v>1271</v>
      </c>
      <c r="E5424">
        <f>YEAR(Orders[[#This Row],[Order_Date]])</f>
        <v>2023</v>
      </c>
      <c r="F5424">
        <f>MONTH(Orders[[#This Row],[Order_Date]])</f>
        <v>3</v>
      </c>
      <c r="G5424" s="2" t="s">
        <v>477</v>
      </c>
      <c r="H5424" t="s">
        <v>1491</v>
      </c>
      <c r="I5424" t="s">
        <v>32</v>
      </c>
      <c r="J5424" t="s">
        <v>22</v>
      </c>
      <c r="K5424" t="s">
        <v>27</v>
      </c>
      <c r="L5424" t="s">
        <v>73</v>
      </c>
      <c r="M5424" s="1">
        <v>4303.4799999999996</v>
      </c>
      <c r="N5424" s="1">
        <v>63.38</v>
      </c>
      <c r="O5424">
        <v>0.18</v>
      </c>
    </row>
    <row r="5425" spans="1:15" x14ac:dyDescent="0.3">
      <c r="A5425" t="str">
        <f xml:space="preserve"> _xlfn.XLOOKUP(H5425, 'Customers'!B:B, 'Customers'!A:A)</f>
        <v>CUST_970</v>
      </c>
      <c r="B5425" t="str">
        <f>_xlfn.XLOOKUP(L5425, Products!C:C, Products!A:A)</f>
        <v>PROD_4</v>
      </c>
      <c r="C5425">
        <v>5424</v>
      </c>
      <c r="D5425" s="2" t="s">
        <v>936</v>
      </c>
      <c r="E5425">
        <f>YEAR(Orders[[#This Row],[Order_Date]])</f>
        <v>2022</v>
      </c>
      <c r="F5425">
        <f>MONTH(Orders[[#This Row],[Order_Date]])</f>
        <v>3</v>
      </c>
      <c r="G5425" s="2" t="s">
        <v>365</v>
      </c>
      <c r="H5425" t="s">
        <v>1732</v>
      </c>
      <c r="I5425" t="s">
        <v>21</v>
      </c>
      <c r="J5425" t="s">
        <v>15</v>
      </c>
      <c r="K5425" t="s">
        <v>34</v>
      </c>
      <c r="L5425" t="s">
        <v>35</v>
      </c>
      <c r="M5425" s="1">
        <v>942.36</v>
      </c>
      <c r="N5425" s="1">
        <v>80.099999999999994</v>
      </c>
      <c r="O5425">
        <v>0.28000000000000003</v>
      </c>
    </row>
    <row r="5426" spans="1:15" x14ac:dyDescent="0.3">
      <c r="A5426" t="str">
        <f xml:space="preserve"> _xlfn.XLOOKUP(H5426, 'Customers'!B:B, 'Customers'!A:A)</f>
        <v>CUST_604</v>
      </c>
      <c r="B5426" t="str">
        <f>_xlfn.XLOOKUP(L5426, Products!C:C, Products!A:A)</f>
        <v>PROD_2</v>
      </c>
      <c r="C5426">
        <v>5425</v>
      </c>
      <c r="D5426" s="2" t="s">
        <v>799</v>
      </c>
      <c r="E5426">
        <f>YEAR(Orders[[#This Row],[Order_Date]])</f>
        <v>2023</v>
      </c>
      <c r="F5426">
        <f>MONTH(Orders[[#This Row],[Order_Date]])</f>
        <v>10</v>
      </c>
      <c r="G5426" s="2" t="s">
        <v>182</v>
      </c>
      <c r="H5426" t="s">
        <v>1316</v>
      </c>
      <c r="I5426" t="s">
        <v>32</v>
      </c>
      <c r="J5426" t="s">
        <v>65</v>
      </c>
      <c r="K5426" t="s">
        <v>16</v>
      </c>
      <c r="L5426" t="s">
        <v>23</v>
      </c>
      <c r="M5426" s="1">
        <v>6514.92</v>
      </c>
      <c r="N5426" s="1">
        <v>1024.3599999999999</v>
      </c>
      <c r="O5426">
        <v>0.23</v>
      </c>
    </row>
    <row r="5427" spans="1:15" x14ac:dyDescent="0.3">
      <c r="A5427" t="str">
        <f xml:space="preserve"> _xlfn.XLOOKUP(H5427, 'Customers'!B:B, 'Customers'!A:A)</f>
        <v>CUST_425</v>
      </c>
      <c r="B5427" t="str">
        <f>_xlfn.XLOOKUP(L5427, Products!C:C, Products!A:A)</f>
        <v>PROD_4</v>
      </c>
      <c r="C5427">
        <v>5426</v>
      </c>
      <c r="D5427" s="2" t="s">
        <v>1142</v>
      </c>
      <c r="E5427">
        <f>YEAR(Orders[[#This Row],[Order_Date]])</f>
        <v>2023</v>
      </c>
      <c r="F5427">
        <f>MONTH(Orders[[#This Row],[Order_Date]])</f>
        <v>1</v>
      </c>
      <c r="G5427" s="2" t="s">
        <v>24</v>
      </c>
      <c r="H5427" t="s">
        <v>1031</v>
      </c>
      <c r="I5427" t="s">
        <v>14</v>
      </c>
      <c r="J5427" t="s">
        <v>65</v>
      </c>
      <c r="K5427" t="s">
        <v>34</v>
      </c>
      <c r="L5427" t="s">
        <v>35</v>
      </c>
      <c r="M5427" s="1">
        <v>5722.87</v>
      </c>
      <c r="N5427" s="1">
        <v>1159.02</v>
      </c>
      <c r="O5427">
        <v>0.21</v>
      </c>
    </row>
    <row r="5428" spans="1:15" x14ac:dyDescent="0.3">
      <c r="A5428" t="str">
        <f xml:space="preserve"> _xlfn.XLOOKUP(H5428, 'Customers'!B:B, 'Customers'!A:A)</f>
        <v>CUST_969</v>
      </c>
      <c r="B5428" t="str">
        <f>_xlfn.XLOOKUP(L5428, Products!C:C, Products!A:A)</f>
        <v>PROD_4</v>
      </c>
      <c r="C5428">
        <v>5427</v>
      </c>
      <c r="D5428" s="2" t="s">
        <v>690</v>
      </c>
      <c r="E5428">
        <f>YEAR(Orders[[#This Row],[Order_Date]])</f>
        <v>2023</v>
      </c>
      <c r="F5428">
        <f>MONTH(Orders[[#This Row],[Order_Date]])</f>
        <v>11</v>
      </c>
      <c r="G5428" s="2" t="s">
        <v>1137</v>
      </c>
      <c r="H5428" t="s">
        <v>1731</v>
      </c>
      <c r="I5428" t="s">
        <v>14</v>
      </c>
      <c r="J5428" t="s">
        <v>65</v>
      </c>
      <c r="K5428" t="s">
        <v>34</v>
      </c>
      <c r="L5428" t="s">
        <v>35</v>
      </c>
      <c r="M5428" s="1">
        <v>4319.34</v>
      </c>
      <c r="N5428" s="1">
        <v>-351.13</v>
      </c>
      <c r="O5428">
        <v>0.28000000000000003</v>
      </c>
    </row>
    <row r="5429" spans="1:15" x14ac:dyDescent="0.3">
      <c r="A5429" t="str">
        <f xml:space="preserve"> _xlfn.XLOOKUP(H5429, 'Customers'!B:B, 'Customers'!A:A)</f>
        <v>CUST_169</v>
      </c>
      <c r="B5429" t="str">
        <f>_xlfn.XLOOKUP(L5429, Products!C:C, Products!A:A)</f>
        <v>PROD_8</v>
      </c>
      <c r="C5429">
        <v>5428</v>
      </c>
      <c r="D5429" s="2" t="s">
        <v>373</v>
      </c>
      <c r="E5429">
        <f>YEAR(Orders[[#This Row],[Order_Date]])</f>
        <v>2022</v>
      </c>
      <c r="F5429">
        <f>MONTH(Orders[[#This Row],[Order_Date]])</f>
        <v>3</v>
      </c>
      <c r="G5429" s="2" t="s">
        <v>273</v>
      </c>
      <c r="H5429" t="s">
        <v>497</v>
      </c>
      <c r="I5429" t="s">
        <v>32</v>
      </c>
      <c r="J5429" t="s">
        <v>65</v>
      </c>
      <c r="K5429" t="s">
        <v>27</v>
      </c>
      <c r="L5429" t="s">
        <v>73</v>
      </c>
      <c r="M5429" s="1">
        <v>3084.56</v>
      </c>
      <c r="N5429" s="1">
        <v>-294.83999999999997</v>
      </c>
      <c r="O5429">
        <v>0.05</v>
      </c>
    </row>
    <row r="5430" spans="1:15" x14ac:dyDescent="0.3">
      <c r="A5430" t="str">
        <f xml:space="preserve"> _xlfn.XLOOKUP(H5430, 'Customers'!B:B, 'Customers'!A:A)</f>
        <v>CUST_608</v>
      </c>
      <c r="B5430" t="str">
        <f>_xlfn.XLOOKUP(L5430, Products!C:C, Products!A:A)</f>
        <v>PROD_3</v>
      </c>
      <c r="C5430">
        <v>5429</v>
      </c>
      <c r="D5430" s="2" t="s">
        <v>478</v>
      </c>
      <c r="E5430">
        <f>YEAR(Orders[[#This Row],[Order_Date]])</f>
        <v>2023</v>
      </c>
      <c r="F5430">
        <f>MONTH(Orders[[#This Row],[Order_Date]])</f>
        <v>3</v>
      </c>
      <c r="G5430" s="2" t="s">
        <v>839</v>
      </c>
      <c r="H5430" t="s">
        <v>1322</v>
      </c>
      <c r="I5430" t="s">
        <v>32</v>
      </c>
      <c r="J5430" t="s">
        <v>15</v>
      </c>
      <c r="K5430" t="s">
        <v>27</v>
      </c>
      <c r="L5430" t="s">
        <v>28</v>
      </c>
      <c r="M5430" s="1">
        <v>6148.62</v>
      </c>
      <c r="N5430" s="1">
        <v>-297.55</v>
      </c>
      <c r="O5430">
        <v>0.18</v>
      </c>
    </row>
    <row r="5431" spans="1:15" x14ac:dyDescent="0.3">
      <c r="A5431" t="str">
        <f xml:space="preserve"> _xlfn.XLOOKUP(H5431, 'Customers'!B:B, 'Customers'!A:A)</f>
        <v>CUST_400</v>
      </c>
      <c r="B5431" t="str">
        <f>_xlfn.XLOOKUP(L5431, Products!C:C, Products!A:A)</f>
        <v>PROD_1</v>
      </c>
      <c r="C5431">
        <v>5430</v>
      </c>
      <c r="D5431" s="2" t="s">
        <v>923</v>
      </c>
      <c r="E5431">
        <f>YEAR(Orders[[#This Row],[Order_Date]])</f>
        <v>2022</v>
      </c>
      <c r="F5431">
        <f>MONTH(Orders[[#This Row],[Order_Date]])</f>
        <v>5</v>
      </c>
      <c r="G5431" s="2" t="s">
        <v>221</v>
      </c>
      <c r="H5431" t="s">
        <v>983</v>
      </c>
      <c r="I5431" t="s">
        <v>21</v>
      </c>
      <c r="J5431" t="s">
        <v>33</v>
      </c>
      <c r="K5431" t="s">
        <v>27</v>
      </c>
      <c r="L5431" t="s">
        <v>17</v>
      </c>
      <c r="M5431" s="1">
        <v>3654.54</v>
      </c>
      <c r="N5431" s="1">
        <v>-194.7</v>
      </c>
      <c r="O5431">
        <v>0.21</v>
      </c>
    </row>
    <row r="5432" spans="1:15" x14ac:dyDescent="0.3">
      <c r="A5432" t="str">
        <f xml:space="preserve"> _xlfn.XLOOKUP(H5432, 'Customers'!B:B, 'Customers'!A:A)</f>
        <v>CUST_812</v>
      </c>
      <c r="B5432" t="str">
        <f>_xlfn.XLOOKUP(L5432, Products!C:C, Products!A:A)</f>
        <v>PROD_8</v>
      </c>
      <c r="C5432">
        <v>5431</v>
      </c>
      <c r="D5432" s="2" t="s">
        <v>1006</v>
      </c>
      <c r="E5432">
        <f>YEAR(Orders[[#This Row],[Order_Date]])</f>
        <v>2023</v>
      </c>
      <c r="F5432">
        <f>MONTH(Orders[[#This Row],[Order_Date]])</f>
        <v>2</v>
      </c>
      <c r="G5432" s="2" t="s">
        <v>956</v>
      </c>
      <c r="H5432" t="s">
        <v>1562</v>
      </c>
      <c r="I5432" t="s">
        <v>14</v>
      </c>
      <c r="J5432" t="s">
        <v>65</v>
      </c>
      <c r="K5432" t="s">
        <v>27</v>
      </c>
      <c r="L5432" t="s">
        <v>73</v>
      </c>
      <c r="M5432" s="1">
        <v>2473.91</v>
      </c>
      <c r="N5432" s="1">
        <v>-91.54</v>
      </c>
      <c r="O5432">
        <v>0.01</v>
      </c>
    </row>
    <row r="5433" spans="1:15" x14ac:dyDescent="0.3">
      <c r="A5433" t="str">
        <f xml:space="preserve"> _xlfn.XLOOKUP(H5433, 'Customers'!B:B, 'Customers'!A:A)</f>
        <v>CUST_859</v>
      </c>
      <c r="B5433" t="str">
        <f>_xlfn.XLOOKUP(L5433, Products!C:C, Products!A:A)</f>
        <v>PROD_1</v>
      </c>
      <c r="C5433">
        <v>5432</v>
      </c>
      <c r="D5433" s="2" t="s">
        <v>667</v>
      </c>
      <c r="E5433">
        <f>YEAR(Orders[[#This Row],[Order_Date]])</f>
        <v>2023</v>
      </c>
      <c r="F5433">
        <f>MONTH(Orders[[#This Row],[Order_Date]])</f>
        <v>2</v>
      </c>
      <c r="G5433" s="2" t="s">
        <v>346</v>
      </c>
      <c r="H5433" t="s">
        <v>1612</v>
      </c>
      <c r="I5433" t="s">
        <v>14</v>
      </c>
      <c r="J5433" t="s">
        <v>33</v>
      </c>
      <c r="K5433" t="s">
        <v>27</v>
      </c>
      <c r="L5433" t="s">
        <v>17</v>
      </c>
      <c r="M5433" s="1">
        <v>4839.63</v>
      </c>
      <c r="N5433" s="1">
        <v>1102.77</v>
      </c>
      <c r="O5433">
        <v>0.12</v>
      </c>
    </row>
    <row r="5434" spans="1:15" x14ac:dyDescent="0.3">
      <c r="A5434" t="str">
        <f xml:space="preserve"> _xlfn.XLOOKUP(H5434, 'Customers'!B:B, 'Customers'!A:A)</f>
        <v>CUST_823</v>
      </c>
      <c r="B5434" t="str">
        <f>_xlfn.XLOOKUP(L5434, Products!C:C, Products!A:A)</f>
        <v>PROD_3</v>
      </c>
      <c r="C5434">
        <v>5433</v>
      </c>
      <c r="D5434" s="2" t="s">
        <v>631</v>
      </c>
      <c r="E5434">
        <f>YEAR(Orders[[#This Row],[Order_Date]])</f>
        <v>2022</v>
      </c>
      <c r="F5434">
        <f>MONTH(Orders[[#This Row],[Order_Date]])</f>
        <v>8</v>
      </c>
      <c r="G5434" s="2" t="s">
        <v>325</v>
      </c>
      <c r="H5434" t="s">
        <v>1575</v>
      </c>
      <c r="I5434" t="s">
        <v>21</v>
      </c>
      <c r="J5434" t="s">
        <v>33</v>
      </c>
      <c r="K5434" t="s">
        <v>27</v>
      </c>
      <c r="L5434" t="s">
        <v>28</v>
      </c>
      <c r="M5434" s="1">
        <v>2740.2</v>
      </c>
      <c r="N5434" s="1">
        <v>-22.93</v>
      </c>
      <c r="O5434">
        <v>0.08</v>
      </c>
    </row>
    <row r="5435" spans="1:15" x14ac:dyDescent="0.3">
      <c r="A5435" t="str">
        <f xml:space="preserve"> _xlfn.XLOOKUP(H5435, 'Customers'!B:B, 'Customers'!A:A)</f>
        <v>CUST_87</v>
      </c>
      <c r="B5435" t="str">
        <f>_xlfn.XLOOKUP(L5435, Products!C:C, Products!A:A)</f>
        <v>PROD_4</v>
      </c>
      <c r="C5435">
        <v>5434</v>
      </c>
      <c r="D5435" s="2" t="s">
        <v>659</v>
      </c>
      <c r="E5435">
        <f>YEAR(Orders[[#This Row],[Order_Date]])</f>
        <v>2023</v>
      </c>
      <c r="F5435">
        <f>MONTH(Orders[[#This Row],[Order_Date]])</f>
        <v>12</v>
      </c>
      <c r="G5435" s="2" t="s">
        <v>1531</v>
      </c>
      <c r="H5435" t="s">
        <v>279</v>
      </c>
      <c r="I5435" t="s">
        <v>21</v>
      </c>
      <c r="J5435" t="s">
        <v>65</v>
      </c>
      <c r="K5435" t="s">
        <v>34</v>
      </c>
      <c r="L5435" t="s">
        <v>35</v>
      </c>
      <c r="M5435" s="1">
        <v>1172.29</v>
      </c>
      <c r="N5435" s="1">
        <v>186.52</v>
      </c>
      <c r="O5435">
        <v>0.25</v>
      </c>
    </row>
    <row r="5436" spans="1:15" x14ac:dyDescent="0.3">
      <c r="A5436" t="str">
        <f xml:space="preserve"> _xlfn.XLOOKUP(H5436, 'Customers'!B:B, 'Customers'!A:A)</f>
        <v>CUST_549</v>
      </c>
      <c r="B5436" t="str">
        <f>_xlfn.XLOOKUP(L5436, Products!C:C, Products!A:A)</f>
        <v>PROD_1</v>
      </c>
      <c r="C5436">
        <v>5435</v>
      </c>
      <c r="D5436" s="2" t="s">
        <v>1159</v>
      </c>
      <c r="E5436">
        <f>YEAR(Orders[[#This Row],[Order_Date]])</f>
        <v>2022</v>
      </c>
      <c r="F5436">
        <f>MONTH(Orders[[#This Row],[Order_Date]])</f>
        <v>8</v>
      </c>
      <c r="G5436" s="2" t="s">
        <v>585</v>
      </c>
      <c r="H5436" t="s">
        <v>1233</v>
      </c>
      <c r="I5436" t="s">
        <v>21</v>
      </c>
      <c r="J5436" t="s">
        <v>22</v>
      </c>
      <c r="K5436" t="s">
        <v>27</v>
      </c>
      <c r="L5436" t="s">
        <v>17</v>
      </c>
      <c r="M5436" s="1">
        <v>5062.8500000000004</v>
      </c>
      <c r="N5436" s="1">
        <v>575.05999999999995</v>
      </c>
      <c r="O5436">
        <v>0.08</v>
      </c>
    </row>
    <row r="5437" spans="1:15" x14ac:dyDescent="0.3">
      <c r="A5437" t="str">
        <f xml:space="preserve"> _xlfn.XLOOKUP(H5437, 'Customers'!B:B, 'Customers'!A:A)</f>
        <v>CUST_705</v>
      </c>
      <c r="B5437" t="str">
        <f>_xlfn.XLOOKUP(L5437, Products!C:C, Products!A:A)</f>
        <v>PROD_2</v>
      </c>
      <c r="C5437">
        <v>5436</v>
      </c>
      <c r="D5437" s="2" t="s">
        <v>152</v>
      </c>
      <c r="E5437">
        <f>YEAR(Orders[[#This Row],[Order_Date]])</f>
        <v>2022</v>
      </c>
      <c r="F5437">
        <f>MONTH(Orders[[#This Row],[Order_Date]])</f>
        <v>6</v>
      </c>
      <c r="G5437" s="2" t="s">
        <v>1138</v>
      </c>
      <c r="H5437" t="s">
        <v>1444</v>
      </c>
      <c r="I5437" t="s">
        <v>14</v>
      </c>
      <c r="J5437" t="s">
        <v>22</v>
      </c>
      <c r="K5437" t="s">
        <v>16</v>
      </c>
      <c r="L5437" t="s">
        <v>23</v>
      </c>
      <c r="M5437" s="1">
        <v>4876.59</v>
      </c>
      <c r="N5437" s="1">
        <v>27.62</v>
      </c>
      <c r="O5437">
        <v>0.28999999999999998</v>
      </c>
    </row>
    <row r="5438" spans="1:15" x14ac:dyDescent="0.3">
      <c r="A5438" t="str">
        <f xml:space="preserve"> _xlfn.XLOOKUP(H5438, 'Customers'!B:B, 'Customers'!A:A)</f>
        <v>CUST_594</v>
      </c>
      <c r="B5438" t="str">
        <f>_xlfn.XLOOKUP(L5438, Products!C:C, Products!A:A)</f>
        <v>PROD_6</v>
      </c>
      <c r="C5438">
        <v>5437</v>
      </c>
      <c r="D5438" s="2" t="s">
        <v>24</v>
      </c>
      <c r="E5438">
        <f>YEAR(Orders[[#This Row],[Order_Date]])</f>
        <v>2023</v>
      </c>
      <c r="F5438">
        <f>MONTH(Orders[[#This Row],[Order_Date]])</f>
        <v>1</v>
      </c>
      <c r="G5438" s="2" t="s">
        <v>641</v>
      </c>
      <c r="H5438" t="s">
        <v>1301</v>
      </c>
      <c r="I5438" t="s">
        <v>32</v>
      </c>
      <c r="J5438" t="s">
        <v>22</v>
      </c>
      <c r="K5438" t="s">
        <v>34</v>
      </c>
      <c r="L5438" t="s">
        <v>52</v>
      </c>
      <c r="M5438" s="1">
        <v>9585.7800000000007</v>
      </c>
      <c r="N5438" s="1">
        <v>-295.54000000000002</v>
      </c>
      <c r="O5438">
        <v>0.14000000000000001</v>
      </c>
    </row>
    <row r="5439" spans="1:15" x14ac:dyDescent="0.3">
      <c r="A5439" t="str">
        <f xml:space="preserve"> _xlfn.XLOOKUP(H5439, 'Customers'!B:B, 'Customers'!A:A)</f>
        <v>CUST_638</v>
      </c>
      <c r="B5439" t="str">
        <f>_xlfn.XLOOKUP(L5439, Products!C:C, Products!A:A)</f>
        <v>PROD_7</v>
      </c>
      <c r="C5439">
        <v>5438</v>
      </c>
      <c r="D5439" s="2" t="s">
        <v>525</v>
      </c>
      <c r="E5439">
        <f>YEAR(Orders[[#This Row],[Order_Date]])</f>
        <v>2023</v>
      </c>
      <c r="F5439">
        <f>MONTH(Orders[[#This Row],[Order_Date]])</f>
        <v>10</v>
      </c>
      <c r="G5439" s="2" t="s">
        <v>771</v>
      </c>
      <c r="H5439" t="s">
        <v>1362</v>
      </c>
      <c r="I5439" t="s">
        <v>21</v>
      </c>
      <c r="J5439" t="s">
        <v>65</v>
      </c>
      <c r="K5439" t="s">
        <v>16</v>
      </c>
      <c r="L5439" t="s">
        <v>66</v>
      </c>
      <c r="M5439" s="1">
        <v>5862.18</v>
      </c>
      <c r="N5439" s="1">
        <v>128.49</v>
      </c>
      <c r="O5439">
        <v>0.27</v>
      </c>
    </row>
    <row r="5440" spans="1:15" x14ac:dyDescent="0.3">
      <c r="A5440" t="str">
        <f xml:space="preserve"> _xlfn.XLOOKUP(H5440, 'Customers'!B:B, 'Customers'!A:A)</f>
        <v>CUST_95</v>
      </c>
      <c r="B5440" t="str">
        <f>_xlfn.XLOOKUP(L5440, Products!C:C, Products!A:A)</f>
        <v>PROD_1</v>
      </c>
      <c r="C5440">
        <v>5439</v>
      </c>
      <c r="D5440" s="2" t="s">
        <v>1002</v>
      </c>
      <c r="E5440">
        <f>YEAR(Orders[[#This Row],[Order_Date]])</f>
        <v>2023</v>
      </c>
      <c r="F5440">
        <f>MONTH(Orders[[#This Row],[Order_Date]])</f>
        <v>3</v>
      </c>
      <c r="G5440" s="2" t="s">
        <v>77</v>
      </c>
      <c r="H5440" t="s">
        <v>301</v>
      </c>
      <c r="I5440" t="s">
        <v>21</v>
      </c>
      <c r="J5440" t="s">
        <v>65</v>
      </c>
      <c r="K5440" t="s">
        <v>27</v>
      </c>
      <c r="L5440" t="s">
        <v>17</v>
      </c>
      <c r="M5440" s="1">
        <v>3602.9</v>
      </c>
      <c r="N5440" s="1">
        <v>80.97</v>
      </c>
      <c r="O5440">
        <v>0.28000000000000003</v>
      </c>
    </row>
    <row r="5441" spans="1:15" x14ac:dyDescent="0.3">
      <c r="A5441" t="str">
        <f xml:space="preserve"> _xlfn.XLOOKUP(H5441, 'Customers'!B:B, 'Customers'!A:A)</f>
        <v>CUST_94</v>
      </c>
      <c r="B5441" t="str">
        <f>_xlfn.XLOOKUP(L5441, Products!C:C, Products!A:A)</f>
        <v>PROD_7</v>
      </c>
      <c r="C5441">
        <v>5440</v>
      </c>
      <c r="D5441" s="2" t="s">
        <v>724</v>
      </c>
      <c r="E5441">
        <f>YEAR(Orders[[#This Row],[Order_Date]])</f>
        <v>2023</v>
      </c>
      <c r="F5441">
        <f>MONTH(Orders[[#This Row],[Order_Date]])</f>
        <v>2</v>
      </c>
      <c r="G5441" s="2" t="s">
        <v>504</v>
      </c>
      <c r="H5441" t="s">
        <v>300</v>
      </c>
      <c r="I5441" t="s">
        <v>21</v>
      </c>
      <c r="J5441" t="s">
        <v>15</v>
      </c>
      <c r="K5441" t="s">
        <v>16</v>
      </c>
      <c r="L5441" t="s">
        <v>66</v>
      </c>
      <c r="M5441" s="1">
        <v>2614.29</v>
      </c>
      <c r="N5441" s="1">
        <v>642.79999999999995</v>
      </c>
      <c r="O5441">
        <v>0.22</v>
      </c>
    </row>
    <row r="5442" spans="1:15" x14ac:dyDescent="0.3">
      <c r="A5442" t="str">
        <f xml:space="preserve"> _xlfn.XLOOKUP(H5442, 'Customers'!B:B, 'Customers'!A:A)</f>
        <v>CUST_984</v>
      </c>
      <c r="B5442" t="str">
        <f>_xlfn.XLOOKUP(L5442, Products!C:C, Products!A:A)</f>
        <v>PROD_3</v>
      </c>
      <c r="C5442">
        <v>5441</v>
      </c>
      <c r="D5442" s="2" t="s">
        <v>509</v>
      </c>
      <c r="E5442">
        <f>YEAR(Orders[[#This Row],[Order_Date]])</f>
        <v>2023</v>
      </c>
      <c r="F5442">
        <f>MONTH(Orders[[#This Row],[Order_Date]])</f>
        <v>9</v>
      </c>
      <c r="G5442" s="2" t="s">
        <v>1422</v>
      </c>
      <c r="H5442" t="s">
        <v>1747</v>
      </c>
      <c r="I5442" t="s">
        <v>21</v>
      </c>
      <c r="J5442" t="s">
        <v>15</v>
      </c>
      <c r="K5442" t="s">
        <v>27</v>
      </c>
      <c r="L5442" t="s">
        <v>28</v>
      </c>
      <c r="M5442" s="1">
        <v>8406.9500000000007</v>
      </c>
      <c r="N5442" s="1">
        <v>228.04</v>
      </c>
      <c r="O5442">
        <v>0.28999999999999998</v>
      </c>
    </row>
    <row r="5443" spans="1:15" x14ac:dyDescent="0.3">
      <c r="A5443" t="str">
        <f xml:space="preserve"> _xlfn.XLOOKUP(H5443, 'Customers'!B:B, 'Customers'!A:A)</f>
        <v>CUST_464</v>
      </c>
      <c r="B5443" t="str">
        <f>_xlfn.XLOOKUP(L5443, Products!C:C, Products!A:A)</f>
        <v>PROD_7</v>
      </c>
      <c r="C5443">
        <v>5442</v>
      </c>
      <c r="D5443" s="2" t="s">
        <v>414</v>
      </c>
      <c r="E5443">
        <f>YEAR(Orders[[#This Row],[Order_Date]])</f>
        <v>2022</v>
      </c>
      <c r="F5443">
        <f>MONTH(Orders[[#This Row],[Order_Date]])</f>
        <v>3</v>
      </c>
      <c r="G5443" s="2" t="s">
        <v>307</v>
      </c>
      <c r="H5443" t="s">
        <v>1092</v>
      </c>
      <c r="I5443" t="s">
        <v>21</v>
      </c>
      <c r="J5443" t="s">
        <v>15</v>
      </c>
      <c r="K5443" t="s">
        <v>16</v>
      </c>
      <c r="L5443" t="s">
        <v>66</v>
      </c>
      <c r="M5443" s="1">
        <v>5380.17</v>
      </c>
      <c r="N5443" s="1">
        <v>755.82</v>
      </c>
      <c r="O5443">
        <v>0.16</v>
      </c>
    </row>
    <row r="5444" spans="1:15" x14ac:dyDescent="0.3">
      <c r="A5444" t="str">
        <f xml:space="preserve"> _xlfn.XLOOKUP(H5444, 'Customers'!B:B, 'Customers'!A:A)</f>
        <v>CUST_446</v>
      </c>
      <c r="B5444" t="str">
        <f>_xlfn.XLOOKUP(L5444, Products!C:C, Products!A:A)</f>
        <v>PROD_2</v>
      </c>
      <c r="C5444">
        <v>5443</v>
      </c>
      <c r="D5444" s="2" t="s">
        <v>816</v>
      </c>
      <c r="E5444">
        <f>YEAR(Orders[[#This Row],[Order_Date]])</f>
        <v>2022</v>
      </c>
      <c r="F5444">
        <f>MONTH(Orders[[#This Row],[Order_Date]])</f>
        <v>12</v>
      </c>
      <c r="G5444" s="2" t="s">
        <v>713</v>
      </c>
      <c r="H5444" t="s">
        <v>1067</v>
      </c>
      <c r="I5444" t="s">
        <v>32</v>
      </c>
      <c r="J5444" t="s">
        <v>33</v>
      </c>
      <c r="K5444" t="s">
        <v>16</v>
      </c>
      <c r="L5444" t="s">
        <v>23</v>
      </c>
      <c r="M5444" s="1">
        <v>6048.69</v>
      </c>
      <c r="N5444" s="1">
        <v>1540.75</v>
      </c>
      <c r="O5444">
        <v>0.06</v>
      </c>
    </row>
    <row r="5445" spans="1:15" x14ac:dyDescent="0.3">
      <c r="A5445" t="str">
        <f xml:space="preserve"> _xlfn.XLOOKUP(H5445, 'Customers'!B:B, 'Customers'!A:A)</f>
        <v>CUST_310</v>
      </c>
      <c r="B5445" t="str">
        <f>_xlfn.XLOOKUP(L5445, Products!C:C, Products!A:A)</f>
        <v>PROD_7</v>
      </c>
      <c r="C5445">
        <v>5444</v>
      </c>
      <c r="D5445" s="2" t="s">
        <v>1108</v>
      </c>
      <c r="E5445">
        <f>YEAR(Orders[[#This Row],[Order_Date]])</f>
        <v>2022</v>
      </c>
      <c r="F5445">
        <f>MONTH(Orders[[#This Row],[Order_Date]])</f>
        <v>3</v>
      </c>
      <c r="G5445" s="2" t="s">
        <v>513</v>
      </c>
      <c r="H5445" t="s">
        <v>810</v>
      </c>
      <c r="I5445" t="s">
        <v>21</v>
      </c>
      <c r="J5445" t="s">
        <v>33</v>
      </c>
      <c r="K5445" t="s">
        <v>16</v>
      </c>
      <c r="L5445" t="s">
        <v>66</v>
      </c>
      <c r="M5445" s="1">
        <v>5106.92</v>
      </c>
      <c r="N5445" s="1">
        <v>530.89</v>
      </c>
      <c r="O5445">
        <v>0.12</v>
      </c>
    </row>
    <row r="5446" spans="1:15" x14ac:dyDescent="0.3">
      <c r="A5446" t="str">
        <f xml:space="preserve"> _xlfn.XLOOKUP(H5446, 'Customers'!B:B, 'Customers'!A:A)</f>
        <v>CUST_867</v>
      </c>
      <c r="B5446" t="str">
        <f>_xlfn.XLOOKUP(L5446, Products!C:C, Products!A:A)</f>
        <v>PROD_2</v>
      </c>
      <c r="C5446">
        <v>5445</v>
      </c>
      <c r="D5446" s="2" t="s">
        <v>328</v>
      </c>
      <c r="E5446">
        <f>YEAR(Orders[[#This Row],[Order_Date]])</f>
        <v>2022</v>
      </c>
      <c r="F5446">
        <f>MONTH(Orders[[#This Row],[Order_Date]])</f>
        <v>4</v>
      </c>
      <c r="G5446" s="2" t="s">
        <v>605</v>
      </c>
      <c r="H5446" t="s">
        <v>1621</v>
      </c>
      <c r="I5446" t="s">
        <v>32</v>
      </c>
      <c r="J5446" t="s">
        <v>22</v>
      </c>
      <c r="K5446" t="s">
        <v>16</v>
      </c>
      <c r="L5446" t="s">
        <v>23</v>
      </c>
      <c r="M5446" s="1">
        <v>8529.51</v>
      </c>
      <c r="N5446" s="1">
        <v>-386.17</v>
      </c>
      <c r="O5446">
        <v>0.25</v>
      </c>
    </row>
    <row r="5447" spans="1:15" x14ac:dyDescent="0.3">
      <c r="A5447" t="str">
        <f xml:space="preserve"> _xlfn.XLOOKUP(H5447, 'Customers'!B:B, 'Customers'!A:A)</f>
        <v>CUST_164</v>
      </c>
      <c r="B5447" t="str">
        <f>_xlfn.XLOOKUP(L5447, Products!C:C, Products!A:A)</f>
        <v>PROD_4</v>
      </c>
      <c r="C5447">
        <v>5446</v>
      </c>
      <c r="D5447" s="2" t="s">
        <v>428</v>
      </c>
      <c r="E5447">
        <f>YEAR(Orders[[#This Row],[Order_Date]])</f>
        <v>2022</v>
      </c>
      <c r="F5447">
        <f>MONTH(Orders[[#This Row],[Order_Date]])</f>
        <v>3</v>
      </c>
      <c r="G5447" s="2" t="s">
        <v>881</v>
      </c>
      <c r="H5447" t="s">
        <v>483</v>
      </c>
      <c r="I5447" t="s">
        <v>14</v>
      </c>
      <c r="J5447" t="s">
        <v>22</v>
      </c>
      <c r="K5447" t="s">
        <v>34</v>
      </c>
      <c r="L5447" t="s">
        <v>35</v>
      </c>
      <c r="M5447" s="1">
        <v>4337.4399999999996</v>
      </c>
      <c r="N5447" s="1">
        <v>796.84</v>
      </c>
      <c r="O5447">
        <v>7.0000000000000007E-2</v>
      </c>
    </row>
    <row r="5448" spans="1:15" x14ac:dyDescent="0.3">
      <c r="A5448" t="str">
        <f xml:space="preserve"> _xlfn.XLOOKUP(H5448, 'Customers'!B:B, 'Customers'!A:A)</f>
        <v>CUST_905</v>
      </c>
      <c r="B5448" t="str">
        <f>_xlfn.XLOOKUP(L5448, Products!C:C, Products!A:A)</f>
        <v>PROD_4</v>
      </c>
      <c r="C5448">
        <v>5447</v>
      </c>
      <c r="D5448" s="2" t="s">
        <v>333</v>
      </c>
      <c r="E5448">
        <f>YEAR(Orders[[#This Row],[Order_Date]])</f>
        <v>2022</v>
      </c>
      <c r="F5448">
        <f>MONTH(Orders[[#This Row],[Order_Date]])</f>
        <v>11</v>
      </c>
      <c r="G5448" s="2" t="s">
        <v>98</v>
      </c>
      <c r="H5448" t="s">
        <v>1664</v>
      </c>
      <c r="I5448" t="s">
        <v>21</v>
      </c>
      <c r="J5448" t="s">
        <v>33</v>
      </c>
      <c r="K5448" t="s">
        <v>34</v>
      </c>
      <c r="L5448" t="s">
        <v>35</v>
      </c>
      <c r="M5448" s="1">
        <v>9515.19</v>
      </c>
      <c r="N5448" s="1">
        <v>1593.7</v>
      </c>
      <c r="O5448">
        <v>0.28000000000000003</v>
      </c>
    </row>
    <row r="5449" spans="1:15" x14ac:dyDescent="0.3">
      <c r="A5449" t="str">
        <f xml:space="preserve"> _xlfn.XLOOKUP(H5449, 'Customers'!B:B, 'Customers'!A:A)</f>
        <v>CUST_388</v>
      </c>
      <c r="B5449" t="str">
        <f>_xlfn.XLOOKUP(L5449, Products!C:C, Products!A:A)</f>
        <v>PROD_2</v>
      </c>
      <c r="C5449">
        <v>5448</v>
      </c>
      <c r="D5449" s="2" t="s">
        <v>374</v>
      </c>
      <c r="E5449">
        <f>YEAR(Orders[[#This Row],[Order_Date]])</f>
        <v>2022</v>
      </c>
      <c r="F5449">
        <f>MONTH(Orders[[#This Row],[Order_Date]])</f>
        <v>3</v>
      </c>
      <c r="G5449" s="2" t="s">
        <v>560</v>
      </c>
      <c r="H5449" t="s">
        <v>962</v>
      </c>
      <c r="I5449" t="s">
        <v>14</v>
      </c>
      <c r="J5449" t="s">
        <v>65</v>
      </c>
      <c r="K5449" t="s">
        <v>16</v>
      </c>
      <c r="L5449" t="s">
        <v>23</v>
      </c>
      <c r="M5449" s="1">
        <v>8008.54</v>
      </c>
      <c r="N5449" s="1">
        <v>-72.489999999999995</v>
      </c>
      <c r="O5449">
        <v>7.0000000000000007E-2</v>
      </c>
    </row>
    <row r="5450" spans="1:15" x14ac:dyDescent="0.3">
      <c r="A5450" t="str">
        <f xml:space="preserve"> _xlfn.XLOOKUP(H5450, 'Customers'!B:B, 'Customers'!A:A)</f>
        <v>CUST_260</v>
      </c>
      <c r="B5450" t="str">
        <f>_xlfn.XLOOKUP(L5450, Products!C:C, Products!A:A)</f>
        <v>PROD_1</v>
      </c>
      <c r="C5450">
        <v>5449</v>
      </c>
      <c r="D5450" s="2" t="s">
        <v>519</v>
      </c>
      <c r="E5450">
        <f>YEAR(Orders[[#This Row],[Order_Date]])</f>
        <v>2022</v>
      </c>
      <c r="F5450">
        <f>MONTH(Orders[[#This Row],[Order_Date]])</f>
        <v>6</v>
      </c>
      <c r="G5450" s="2" t="s">
        <v>456</v>
      </c>
      <c r="H5450" t="s">
        <v>709</v>
      </c>
      <c r="I5450" t="s">
        <v>32</v>
      </c>
      <c r="J5450" t="s">
        <v>33</v>
      </c>
      <c r="K5450" t="s">
        <v>27</v>
      </c>
      <c r="L5450" t="s">
        <v>17</v>
      </c>
      <c r="M5450" s="1">
        <v>9009.81</v>
      </c>
      <c r="N5450" s="1">
        <v>1207.8599999999999</v>
      </c>
      <c r="O5450">
        <v>0.24</v>
      </c>
    </row>
    <row r="5451" spans="1:15" x14ac:dyDescent="0.3">
      <c r="A5451" t="str">
        <f xml:space="preserve"> _xlfn.XLOOKUP(H5451, 'Customers'!B:B, 'Customers'!A:A)</f>
        <v>CUST_581</v>
      </c>
      <c r="B5451" t="str">
        <f>_xlfn.XLOOKUP(L5451, Products!C:C, Products!A:A)</f>
        <v>PROD_2</v>
      </c>
      <c r="C5451">
        <v>5450</v>
      </c>
      <c r="D5451" s="2" t="s">
        <v>234</v>
      </c>
      <c r="E5451">
        <f>YEAR(Orders[[#This Row],[Order_Date]])</f>
        <v>2023</v>
      </c>
      <c r="F5451">
        <f>MONTH(Orders[[#This Row],[Order_Date]])</f>
        <v>12</v>
      </c>
      <c r="G5451" s="2" t="s">
        <v>537</v>
      </c>
      <c r="H5451" t="s">
        <v>1284</v>
      </c>
      <c r="I5451" t="s">
        <v>21</v>
      </c>
      <c r="J5451" t="s">
        <v>33</v>
      </c>
      <c r="K5451" t="s">
        <v>16</v>
      </c>
      <c r="L5451" t="s">
        <v>23</v>
      </c>
      <c r="M5451" s="1">
        <v>5216.3900000000003</v>
      </c>
      <c r="N5451" s="1">
        <v>-398.4</v>
      </c>
      <c r="O5451">
        <v>0.17</v>
      </c>
    </row>
    <row r="5452" spans="1:15" x14ac:dyDescent="0.3">
      <c r="A5452" t="str">
        <f xml:space="preserve"> _xlfn.XLOOKUP(H5452, 'Customers'!B:B, 'Customers'!A:A)</f>
        <v>CUST_845</v>
      </c>
      <c r="B5452" t="str">
        <f>_xlfn.XLOOKUP(L5452, Products!C:C, Products!A:A)</f>
        <v>PROD_6</v>
      </c>
      <c r="C5452">
        <v>5451</v>
      </c>
      <c r="D5452" s="2" t="s">
        <v>387</v>
      </c>
      <c r="E5452">
        <f>YEAR(Orders[[#This Row],[Order_Date]])</f>
        <v>2022</v>
      </c>
      <c r="F5452">
        <f>MONTH(Orders[[#This Row],[Order_Date]])</f>
        <v>5</v>
      </c>
      <c r="G5452" s="2" t="s">
        <v>166</v>
      </c>
      <c r="H5452" t="s">
        <v>1598</v>
      </c>
      <c r="I5452" t="s">
        <v>21</v>
      </c>
      <c r="J5452" t="s">
        <v>22</v>
      </c>
      <c r="K5452" t="s">
        <v>34</v>
      </c>
      <c r="L5452" t="s">
        <v>52</v>
      </c>
      <c r="M5452" s="1">
        <v>2334.0500000000002</v>
      </c>
      <c r="N5452" s="1">
        <v>70.42</v>
      </c>
      <c r="O5452">
        <v>0.23</v>
      </c>
    </row>
    <row r="5453" spans="1:15" x14ac:dyDescent="0.3">
      <c r="A5453" t="str">
        <f xml:space="preserve"> _xlfn.XLOOKUP(H5453, 'Customers'!B:B, 'Customers'!A:A)</f>
        <v>CUST_185</v>
      </c>
      <c r="B5453" t="str">
        <f>_xlfn.XLOOKUP(L5453, Products!C:C, Products!A:A)</f>
        <v>PROD_1</v>
      </c>
      <c r="C5453">
        <v>5452</v>
      </c>
      <c r="D5453" s="2" t="s">
        <v>759</v>
      </c>
      <c r="E5453">
        <f>YEAR(Orders[[#This Row],[Order_Date]])</f>
        <v>2023</v>
      </c>
      <c r="F5453">
        <f>MONTH(Orders[[#This Row],[Order_Date]])</f>
        <v>8</v>
      </c>
      <c r="G5453" s="2" t="s">
        <v>11</v>
      </c>
      <c r="H5453" t="s">
        <v>536</v>
      </c>
      <c r="I5453" t="s">
        <v>21</v>
      </c>
      <c r="J5453" t="s">
        <v>65</v>
      </c>
      <c r="K5453" t="s">
        <v>16</v>
      </c>
      <c r="L5453" t="s">
        <v>17</v>
      </c>
      <c r="M5453" s="1">
        <v>4455.18</v>
      </c>
      <c r="N5453" s="1">
        <v>762.36</v>
      </c>
      <c r="O5453">
        <v>0.09</v>
      </c>
    </row>
    <row r="5454" spans="1:15" x14ac:dyDescent="0.3">
      <c r="A5454" t="str">
        <f xml:space="preserve"> _xlfn.XLOOKUP(H5454, 'Customers'!B:B, 'Customers'!A:A)</f>
        <v>CUST_86</v>
      </c>
      <c r="B5454" t="str">
        <f>_xlfn.XLOOKUP(L5454, Products!C:C, Products!A:A)</f>
        <v>PROD_3</v>
      </c>
      <c r="C5454">
        <v>5453</v>
      </c>
      <c r="D5454" s="2" t="s">
        <v>311</v>
      </c>
      <c r="E5454">
        <f>YEAR(Orders[[#This Row],[Order_Date]])</f>
        <v>2023</v>
      </c>
      <c r="F5454">
        <f>MONTH(Orders[[#This Row],[Order_Date]])</f>
        <v>6</v>
      </c>
      <c r="G5454" s="2" t="s">
        <v>225</v>
      </c>
      <c r="H5454" t="s">
        <v>276</v>
      </c>
      <c r="I5454" t="s">
        <v>14</v>
      </c>
      <c r="J5454" t="s">
        <v>65</v>
      </c>
      <c r="K5454" t="s">
        <v>27</v>
      </c>
      <c r="L5454" t="s">
        <v>28</v>
      </c>
      <c r="M5454" s="1">
        <v>8042.33</v>
      </c>
      <c r="N5454" s="1">
        <v>1344.46</v>
      </c>
      <c r="O5454">
        <v>0.16</v>
      </c>
    </row>
    <row r="5455" spans="1:15" x14ac:dyDescent="0.3">
      <c r="A5455" t="str">
        <f xml:space="preserve"> _xlfn.XLOOKUP(H5455, 'Customers'!B:B, 'Customers'!A:A)</f>
        <v>CUST_190</v>
      </c>
      <c r="B5455" t="str">
        <f>_xlfn.XLOOKUP(L5455, Products!C:C, Products!A:A)</f>
        <v>PROD_1</v>
      </c>
      <c r="C5455">
        <v>5454</v>
      </c>
      <c r="D5455" s="2" t="s">
        <v>750</v>
      </c>
      <c r="E5455">
        <f>YEAR(Orders[[#This Row],[Order_Date]])</f>
        <v>2022</v>
      </c>
      <c r="F5455">
        <f>MONTH(Orders[[#This Row],[Order_Date]])</f>
        <v>7</v>
      </c>
      <c r="G5455" s="2" t="s">
        <v>287</v>
      </c>
      <c r="H5455" t="s">
        <v>549</v>
      </c>
      <c r="I5455" t="s">
        <v>14</v>
      </c>
      <c r="J5455" t="s">
        <v>15</v>
      </c>
      <c r="K5455" t="s">
        <v>16</v>
      </c>
      <c r="L5455" t="s">
        <v>17</v>
      </c>
      <c r="M5455" s="1">
        <v>2741.88</v>
      </c>
      <c r="N5455" s="1">
        <v>-155.06</v>
      </c>
      <c r="O5455">
        <v>0.05</v>
      </c>
    </row>
    <row r="5456" spans="1:15" x14ac:dyDescent="0.3">
      <c r="A5456" t="str">
        <f xml:space="preserve"> _xlfn.XLOOKUP(H5456, 'Customers'!B:B, 'Customers'!A:A)</f>
        <v>CUST_61</v>
      </c>
      <c r="B5456" t="str">
        <f>_xlfn.XLOOKUP(L5456, Products!C:C, Products!A:A)</f>
        <v>PROD_8</v>
      </c>
      <c r="C5456">
        <v>5455</v>
      </c>
      <c r="D5456" s="2" t="s">
        <v>1281</v>
      </c>
      <c r="E5456">
        <f>YEAR(Orders[[#This Row],[Order_Date]])</f>
        <v>2022</v>
      </c>
      <c r="F5456">
        <f>MONTH(Orders[[#This Row],[Order_Date]])</f>
        <v>7</v>
      </c>
      <c r="G5456" s="2" t="s">
        <v>1518</v>
      </c>
      <c r="H5456" t="s">
        <v>205</v>
      </c>
      <c r="I5456" t="s">
        <v>32</v>
      </c>
      <c r="J5456" t="s">
        <v>33</v>
      </c>
      <c r="K5456" t="s">
        <v>27</v>
      </c>
      <c r="L5456" t="s">
        <v>73</v>
      </c>
      <c r="M5456" s="1">
        <v>620.25</v>
      </c>
      <c r="N5456" s="1">
        <v>96.08</v>
      </c>
      <c r="O5456">
        <v>0.14000000000000001</v>
      </c>
    </row>
    <row r="5457" spans="1:15" x14ac:dyDescent="0.3">
      <c r="A5457" t="str">
        <f xml:space="preserve"> _xlfn.XLOOKUP(H5457, 'Customers'!B:B, 'Customers'!A:A)</f>
        <v>CUST_895</v>
      </c>
      <c r="B5457" t="str">
        <f>_xlfn.XLOOKUP(L5457, Products!C:C, Products!A:A)</f>
        <v>PROD_5</v>
      </c>
      <c r="C5457">
        <v>5456</v>
      </c>
      <c r="D5457" s="2" t="s">
        <v>743</v>
      </c>
      <c r="E5457">
        <f>YEAR(Orders[[#This Row],[Order_Date]])</f>
        <v>2022</v>
      </c>
      <c r="F5457">
        <f>MONTH(Orders[[#This Row],[Order_Date]])</f>
        <v>9</v>
      </c>
      <c r="G5457" s="2" t="s">
        <v>194</v>
      </c>
      <c r="H5457" t="s">
        <v>1654</v>
      </c>
      <c r="I5457" t="s">
        <v>32</v>
      </c>
      <c r="J5457" t="s">
        <v>65</v>
      </c>
      <c r="K5457" t="s">
        <v>34</v>
      </c>
      <c r="L5457" t="s">
        <v>39</v>
      </c>
      <c r="M5457" s="1">
        <v>5614.82</v>
      </c>
      <c r="N5457" s="1">
        <v>-377.22</v>
      </c>
      <c r="O5457">
        <v>0.06</v>
      </c>
    </row>
    <row r="5458" spans="1:15" x14ac:dyDescent="0.3">
      <c r="A5458" t="str">
        <f xml:space="preserve"> _xlfn.XLOOKUP(H5458, 'Customers'!B:B, 'Customers'!A:A)</f>
        <v>CUST_713</v>
      </c>
      <c r="B5458" t="str">
        <f>_xlfn.XLOOKUP(L5458, Products!C:C, Products!A:A)</f>
        <v>PROD_7</v>
      </c>
      <c r="C5458">
        <v>5457</v>
      </c>
      <c r="D5458" s="2" t="s">
        <v>29</v>
      </c>
      <c r="E5458">
        <f>YEAR(Orders[[#This Row],[Order_Date]])</f>
        <v>2023</v>
      </c>
      <c r="F5458">
        <f>MONTH(Orders[[#This Row],[Order_Date]])</f>
        <v>5</v>
      </c>
      <c r="G5458" s="2" t="s">
        <v>733</v>
      </c>
      <c r="H5458" t="s">
        <v>1452</v>
      </c>
      <c r="I5458" t="s">
        <v>21</v>
      </c>
      <c r="J5458" t="s">
        <v>33</v>
      </c>
      <c r="K5458" t="s">
        <v>16</v>
      </c>
      <c r="L5458" t="s">
        <v>66</v>
      </c>
      <c r="M5458" s="1">
        <v>2427.3200000000002</v>
      </c>
      <c r="N5458" s="1">
        <v>70.709999999999994</v>
      </c>
      <c r="O5458">
        <v>0.25</v>
      </c>
    </row>
    <row r="5459" spans="1:15" x14ac:dyDescent="0.3">
      <c r="A5459" t="str">
        <f xml:space="preserve"> _xlfn.XLOOKUP(H5459, 'Customers'!B:B, 'Customers'!A:A)</f>
        <v>CUST_996</v>
      </c>
      <c r="B5459" t="str">
        <f>_xlfn.XLOOKUP(L5459, Products!C:C, Products!A:A)</f>
        <v>PROD_2</v>
      </c>
      <c r="C5459">
        <v>5458</v>
      </c>
      <c r="D5459" s="2" t="s">
        <v>509</v>
      </c>
      <c r="E5459">
        <f>YEAR(Orders[[#This Row],[Order_Date]])</f>
        <v>2023</v>
      </c>
      <c r="F5459">
        <f>MONTH(Orders[[#This Row],[Order_Date]])</f>
        <v>9</v>
      </c>
      <c r="G5459" s="2" t="s">
        <v>877</v>
      </c>
      <c r="H5459" t="s">
        <v>1760</v>
      </c>
      <c r="I5459" t="s">
        <v>14</v>
      </c>
      <c r="J5459" t="s">
        <v>65</v>
      </c>
      <c r="K5459" t="s">
        <v>16</v>
      </c>
      <c r="L5459" t="s">
        <v>23</v>
      </c>
      <c r="M5459" s="1">
        <v>457.04</v>
      </c>
      <c r="N5459" s="1">
        <v>-26.91</v>
      </c>
      <c r="O5459">
        <v>0.02</v>
      </c>
    </row>
    <row r="5460" spans="1:15" x14ac:dyDescent="0.3">
      <c r="A5460" t="str">
        <f xml:space="preserve"> _xlfn.XLOOKUP(H5460, 'Customers'!B:B, 'Customers'!A:A)</f>
        <v>CUST_912</v>
      </c>
      <c r="B5460" t="str">
        <f>_xlfn.XLOOKUP(L5460, Products!C:C, Products!A:A)</f>
        <v>PROD_4</v>
      </c>
      <c r="C5460">
        <v>5459</v>
      </c>
      <c r="D5460" s="2" t="s">
        <v>888</v>
      </c>
      <c r="E5460">
        <f>YEAR(Orders[[#This Row],[Order_Date]])</f>
        <v>2023</v>
      </c>
      <c r="F5460">
        <f>MONTH(Orders[[#This Row],[Order_Date]])</f>
        <v>9</v>
      </c>
      <c r="G5460" s="2" t="s">
        <v>161</v>
      </c>
      <c r="H5460" t="s">
        <v>1671</v>
      </c>
      <c r="I5460" t="s">
        <v>32</v>
      </c>
      <c r="J5460" t="s">
        <v>33</v>
      </c>
      <c r="K5460" t="s">
        <v>34</v>
      </c>
      <c r="L5460" t="s">
        <v>35</v>
      </c>
      <c r="M5460" s="1">
        <v>9137.34</v>
      </c>
      <c r="N5460" s="1">
        <v>-769.29</v>
      </c>
      <c r="O5460">
        <v>0.1</v>
      </c>
    </row>
    <row r="5461" spans="1:15" x14ac:dyDescent="0.3">
      <c r="A5461" t="str">
        <f xml:space="preserve"> _xlfn.XLOOKUP(H5461, 'Customers'!B:B, 'Customers'!A:A)</f>
        <v>CUST_733</v>
      </c>
      <c r="B5461" t="str">
        <f>_xlfn.XLOOKUP(L5461, Products!C:C, Products!A:A)</f>
        <v>PROD_2</v>
      </c>
      <c r="C5461">
        <v>5460</v>
      </c>
      <c r="D5461" s="2" t="s">
        <v>1150</v>
      </c>
      <c r="E5461">
        <f>YEAR(Orders[[#This Row],[Order_Date]])</f>
        <v>2022</v>
      </c>
      <c r="F5461">
        <f>MONTH(Orders[[#This Row],[Order_Date]])</f>
        <v>6</v>
      </c>
      <c r="G5461" s="2" t="s">
        <v>578</v>
      </c>
      <c r="H5461" t="s">
        <v>1475</v>
      </c>
      <c r="I5461" t="s">
        <v>21</v>
      </c>
      <c r="J5461" t="s">
        <v>15</v>
      </c>
      <c r="K5461" t="s">
        <v>16</v>
      </c>
      <c r="L5461" t="s">
        <v>23</v>
      </c>
      <c r="M5461" s="1">
        <v>1582.24</v>
      </c>
      <c r="N5461" s="1">
        <v>72.13</v>
      </c>
      <c r="O5461">
        <v>0.12</v>
      </c>
    </row>
    <row r="5462" spans="1:15" x14ac:dyDescent="0.3">
      <c r="A5462" t="str">
        <f xml:space="preserve"> _xlfn.XLOOKUP(H5462, 'Customers'!B:B, 'Customers'!A:A)</f>
        <v>CUST_383</v>
      </c>
      <c r="B5462" t="str">
        <f>_xlfn.XLOOKUP(L5462, Products!C:C, Products!A:A)</f>
        <v>PROD_2</v>
      </c>
      <c r="C5462">
        <v>5461</v>
      </c>
      <c r="D5462" s="2" t="s">
        <v>168</v>
      </c>
      <c r="E5462">
        <f>YEAR(Orders[[#This Row],[Order_Date]])</f>
        <v>2022</v>
      </c>
      <c r="F5462">
        <f>MONTH(Orders[[#This Row],[Order_Date]])</f>
        <v>9</v>
      </c>
      <c r="G5462" s="2" t="s">
        <v>954</v>
      </c>
      <c r="H5462" t="s">
        <v>952</v>
      </c>
      <c r="I5462" t="s">
        <v>21</v>
      </c>
      <c r="J5462" t="s">
        <v>65</v>
      </c>
      <c r="K5462" t="s">
        <v>16</v>
      </c>
      <c r="L5462" t="s">
        <v>23</v>
      </c>
      <c r="M5462" s="1">
        <v>2167.63</v>
      </c>
      <c r="N5462" s="1">
        <v>-12.84</v>
      </c>
      <c r="O5462">
        <v>0.3</v>
      </c>
    </row>
    <row r="5463" spans="1:15" x14ac:dyDescent="0.3">
      <c r="A5463" t="str">
        <f xml:space="preserve"> _xlfn.XLOOKUP(H5463, 'Customers'!B:B, 'Customers'!A:A)</f>
        <v>CUST_823</v>
      </c>
      <c r="B5463" t="str">
        <f>_xlfn.XLOOKUP(L5463, Products!C:C, Products!A:A)</f>
        <v>PROD_5</v>
      </c>
      <c r="C5463">
        <v>5462</v>
      </c>
      <c r="D5463" s="2" t="s">
        <v>251</v>
      </c>
      <c r="E5463">
        <f>YEAR(Orders[[#This Row],[Order_Date]])</f>
        <v>2022</v>
      </c>
      <c r="F5463">
        <f>MONTH(Orders[[#This Row],[Order_Date]])</f>
        <v>11</v>
      </c>
      <c r="G5463" s="2" t="s">
        <v>1461</v>
      </c>
      <c r="H5463" t="s">
        <v>1575</v>
      </c>
      <c r="I5463" t="s">
        <v>32</v>
      </c>
      <c r="J5463" t="s">
        <v>33</v>
      </c>
      <c r="K5463" t="s">
        <v>34</v>
      </c>
      <c r="L5463" t="s">
        <v>39</v>
      </c>
      <c r="M5463" s="1">
        <v>4617.1899999999996</v>
      </c>
      <c r="N5463" s="1">
        <v>187.81</v>
      </c>
      <c r="O5463">
        <v>0.18</v>
      </c>
    </row>
    <row r="5464" spans="1:15" x14ac:dyDescent="0.3">
      <c r="A5464" t="str">
        <f xml:space="preserve"> _xlfn.XLOOKUP(H5464, 'Customers'!B:B, 'Customers'!A:A)</f>
        <v>CUST_793</v>
      </c>
      <c r="B5464" t="str">
        <f>_xlfn.XLOOKUP(L5464, Products!C:C, Products!A:A)</f>
        <v>PROD_2</v>
      </c>
      <c r="C5464">
        <v>5463</v>
      </c>
      <c r="D5464" s="2" t="s">
        <v>790</v>
      </c>
      <c r="E5464">
        <f>YEAR(Orders[[#This Row],[Order_Date]])</f>
        <v>2023</v>
      </c>
      <c r="F5464">
        <f>MONTH(Orders[[#This Row],[Order_Date]])</f>
        <v>7</v>
      </c>
      <c r="G5464" s="2" t="s">
        <v>142</v>
      </c>
      <c r="H5464" t="s">
        <v>1541</v>
      </c>
      <c r="I5464" t="s">
        <v>14</v>
      </c>
      <c r="J5464" t="s">
        <v>22</v>
      </c>
      <c r="K5464" t="s">
        <v>16</v>
      </c>
      <c r="L5464" t="s">
        <v>23</v>
      </c>
      <c r="M5464" s="1">
        <v>489.17</v>
      </c>
      <c r="N5464" s="1">
        <v>60.16</v>
      </c>
      <c r="O5464">
        <v>0.2</v>
      </c>
    </row>
    <row r="5465" spans="1:15" x14ac:dyDescent="0.3">
      <c r="A5465" t="str">
        <f xml:space="preserve"> _xlfn.XLOOKUP(H5465, 'Customers'!B:B, 'Customers'!A:A)</f>
        <v>CUST_877</v>
      </c>
      <c r="B5465" t="str">
        <f>_xlfn.XLOOKUP(L5465, Products!C:C, Products!A:A)</f>
        <v>PROD_8</v>
      </c>
      <c r="C5465">
        <v>5464</v>
      </c>
      <c r="D5465" s="2" t="s">
        <v>1272</v>
      </c>
      <c r="E5465">
        <f>YEAR(Orders[[#This Row],[Order_Date]])</f>
        <v>2023</v>
      </c>
      <c r="F5465">
        <f>MONTH(Orders[[#This Row],[Order_Date]])</f>
        <v>3</v>
      </c>
      <c r="G5465" s="2" t="s">
        <v>477</v>
      </c>
      <c r="H5465" t="s">
        <v>1632</v>
      </c>
      <c r="I5465" t="s">
        <v>14</v>
      </c>
      <c r="J5465" t="s">
        <v>22</v>
      </c>
      <c r="K5465" t="s">
        <v>27</v>
      </c>
      <c r="L5465" t="s">
        <v>73</v>
      </c>
      <c r="M5465" s="1">
        <v>5818</v>
      </c>
      <c r="N5465" s="1">
        <v>278.72000000000003</v>
      </c>
      <c r="O5465">
        <v>0.03</v>
      </c>
    </row>
    <row r="5466" spans="1:15" x14ac:dyDescent="0.3">
      <c r="A5466" t="str">
        <f xml:space="preserve"> _xlfn.XLOOKUP(H5466, 'Customers'!B:B, 'Customers'!A:A)</f>
        <v>CUST_362</v>
      </c>
      <c r="B5466" t="str">
        <f>_xlfn.XLOOKUP(L5466, Products!C:C, Products!A:A)</f>
        <v>PROD_2</v>
      </c>
      <c r="C5466">
        <v>5465</v>
      </c>
      <c r="D5466" s="2" t="s">
        <v>1025</v>
      </c>
      <c r="E5466">
        <f>YEAR(Orders[[#This Row],[Order_Date]])</f>
        <v>2022</v>
      </c>
      <c r="F5466">
        <f>MONTH(Orders[[#This Row],[Order_Date]])</f>
        <v>11</v>
      </c>
      <c r="G5466" s="2" t="s">
        <v>1026</v>
      </c>
      <c r="H5466" t="s">
        <v>906</v>
      </c>
      <c r="I5466" t="s">
        <v>14</v>
      </c>
      <c r="J5466" t="s">
        <v>33</v>
      </c>
      <c r="K5466" t="s">
        <v>16</v>
      </c>
      <c r="L5466" t="s">
        <v>23</v>
      </c>
      <c r="M5466" s="1">
        <v>7792.41</v>
      </c>
      <c r="N5466" s="1">
        <v>1852.78</v>
      </c>
      <c r="O5466">
        <v>0.06</v>
      </c>
    </row>
    <row r="5467" spans="1:15" x14ac:dyDescent="0.3">
      <c r="A5467" t="str">
        <f xml:space="preserve"> _xlfn.XLOOKUP(H5467, 'Customers'!B:B, 'Customers'!A:A)</f>
        <v>CUST_892</v>
      </c>
      <c r="B5467" t="str">
        <f>_xlfn.XLOOKUP(L5467, Products!C:C, Products!A:A)</f>
        <v>PROD_1</v>
      </c>
      <c r="C5467">
        <v>5466</v>
      </c>
      <c r="D5467" s="2" t="s">
        <v>1197</v>
      </c>
      <c r="E5467">
        <f>YEAR(Orders[[#This Row],[Order_Date]])</f>
        <v>2023</v>
      </c>
      <c r="F5467">
        <f>MONTH(Orders[[#This Row],[Order_Date]])</f>
        <v>7</v>
      </c>
      <c r="G5467" s="2" t="s">
        <v>544</v>
      </c>
      <c r="H5467" t="s">
        <v>1651</v>
      </c>
      <c r="I5467" t="s">
        <v>21</v>
      </c>
      <c r="J5467" t="s">
        <v>33</v>
      </c>
      <c r="K5467" t="s">
        <v>27</v>
      </c>
      <c r="L5467" t="s">
        <v>17</v>
      </c>
      <c r="M5467" s="1">
        <v>9032.27</v>
      </c>
      <c r="N5467" s="1">
        <v>862.65</v>
      </c>
      <c r="O5467">
        <v>0.15</v>
      </c>
    </row>
    <row r="5468" spans="1:15" x14ac:dyDescent="0.3">
      <c r="A5468" t="str">
        <f xml:space="preserve"> _xlfn.XLOOKUP(H5468, 'Customers'!B:B, 'Customers'!A:A)</f>
        <v>CUST_573</v>
      </c>
      <c r="B5468" t="str">
        <f>_xlfn.XLOOKUP(L5468, Products!C:C, Products!A:A)</f>
        <v>PROD_5</v>
      </c>
      <c r="C5468">
        <v>5467</v>
      </c>
      <c r="D5468" s="2" t="s">
        <v>798</v>
      </c>
      <c r="E5468">
        <f>YEAR(Orders[[#This Row],[Order_Date]])</f>
        <v>2023</v>
      </c>
      <c r="F5468">
        <f>MONTH(Orders[[#This Row],[Order_Date]])</f>
        <v>10</v>
      </c>
      <c r="G5468" s="2" t="s">
        <v>799</v>
      </c>
      <c r="H5468" t="s">
        <v>1273</v>
      </c>
      <c r="I5468" t="s">
        <v>21</v>
      </c>
      <c r="J5468" t="s">
        <v>65</v>
      </c>
      <c r="K5468" t="s">
        <v>34</v>
      </c>
      <c r="L5468" t="s">
        <v>39</v>
      </c>
      <c r="M5468" s="1">
        <v>5019.8999999999996</v>
      </c>
      <c r="N5468" s="1">
        <v>793.87</v>
      </c>
      <c r="O5468">
        <v>0.11</v>
      </c>
    </row>
    <row r="5469" spans="1:15" x14ac:dyDescent="0.3">
      <c r="A5469" t="str">
        <f xml:space="preserve"> _xlfn.XLOOKUP(H5469, 'Customers'!B:B, 'Customers'!A:A)</f>
        <v>CUST_971</v>
      </c>
      <c r="B5469" t="str">
        <f>_xlfn.XLOOKUP(L5469, Products!C:C, Products!A:A)</f>
        <v>PROD_4</v>
      </c>
      <c r="C5469">
        <v>5468</v>
      </c>
      <c r="D5469" s="2" t="s">
        <v>212</v>
      </c>
      <c r="E5469">
        <f>YEAR(Orders[[#This Row],[Order_Date]])</f>
        <v>2022</v>
      </c>
      <c r="F5469">
        <f>MONTH(Orders[[#This Row],[Order_Date]])</f>
        <v>9</v>
      </c>
      <c r="G5469" s="2" t="s">
        <v>389</v>
      </c>
      <c r="H5469" t="s">
        <v>1733</v>
      </c>
      <c r="I5469" t="s">
        <v>14</v>
      </c>
      <c r="J5469" t="s">
        <v>65</v>
      </c>
      <c r="K5469" t="s">
        <v>34</v>
      </c>
      <c r="L5469" t="s">
        <v>35</v>
      </c>
      <c r="M5469" s="1">
        <v>3673.56</v>
      </c>
      <c r="N5469" s="1">
        <v>24.39</v>
      </c>
      <c r="O5469">
        <v>0</v>
      </c>
    </row>
    <row r="5470" spans="1:15" x14ac:dyDescent="0.3">
      <c r="A5470" t="str">
        <f xml:space="preserve"> _xlfn.XLOOKUP(H5470, 'Customers'!B:B, 'Customers'!A:A)</f>
        <v>CUST_653</v>
      </c>
      <c r="B5470" t="str">
        <f>_xlfn.XLOOKUP(L5470, Products!C:C, Products!A:A)</f>
        <v>PROD_1</v>
      </c>
      <c r="C5470">
        <v>5469</v>
      </c>
      <c r="D5470" s="2" t="s">
        <v>345</v>
      </c>
      <c r="E5470">
        <f>YEAR(Orders[[#This Row],[Order_Date]])</f>
        <v>2023</v>
      </c>
      <c r="F5470">
        <f>MONTH(Orders[[#This Row],[Order_Date]])</f>
        <v>2</v>
      </c>
      <c r="G5470" s="2" t="s">
        <v>667</v>
      </c>
      <c r="H5470" t="s">
        <v>1380</v>
      </c>
      <c r="I5470" t="s">
        <v>21</v>
      </c>
      <c r="J5470" t="s">
        <v>65</v>
      </c>
      <c r="K5470" t="s">
        <v>16</v>
      </c>
      <c r="L5470" t="s">
        <v>17</v>
      </c>
      <c r="M5470" s="1">
        <v>5141.07</v>
      </c>
      <c r="N5470" s="1">
        <v>336.35</v>
      </c>
      <c r="O5470">
        <v>0.1</v>
      </c>
    </row>
    <row r="5471" spans="1:15" x14ac:dyDescent="0.3">
      <c r="A5471" t="str">
        <f xml:space="preserve"> _xlfn.XLOOKUP(H5471, 'Customers'!B:B, 'Customers'!A:A)</f>
        <v>CUST_997</v>
      </c>
      <c r="B5471" t="str">
        <f>_xlfn.XLOOKUP(L5471, Products!C:C, Products!A:A)</f>
        <v>PROD_1</v>
      </c>
      <c r="C5471">
        <v>5470</v>
      </c>
      <c r="D5471" s="2" t="s">
        <v>1083</v>
      </c>
      <c r="E5471">
        <f>YEAR(Orders[[#This Row],[Order_Date]])</f>
        <v>2023</v>
      </c>
      <c r="F5471">
        <f>MONTH(Orders[[#This Row],[Order_Date]])</f>
        <v>10</v>
      </c>
      <c r="G5471" s="2" t="s">
        <v>525</v>
      </c>
      <c r="H5471" t="s">
        <v>1761</v>
      </c>
      <c r="I5471" t="s">
        <v>21</v>
      </c>
      <c r="J5471" t="s">
        <v>22</v>
      </c>
      <c r="K5471" t="s">
        <v>27</v>
      </c>
      <c r="L5471" t="s">
        <v>17</v>
      </c>
      <c r="M5471" s="1">
        <v>6772.65</v>
      </c>
      <c r="N5471" s="1">
        <v>290.08</v>
      </c>
      <c r="O5471">
        <v>0.3</v>
      </c>
    </row>
    <row r="5472" spans="1:15" x14ac:dyDescent="0.3">
      <c r="A5472" t="str">
        <f xml:space="preserve"> _xlfn.XLOOKUP(H5472, 'Customers'!B:B, 'Customers'!A:A)</f>
        <v>CUST_877</v>
      </c>
      <c r="B5472" t="str">
        <f>_xlfn.XLOOKUP(L5472, Products!C:C, Products!A:A)</f>
        <v>PROD_3</v>
      </c>
      <c r="C5472">
        <v>5471</v>
      </c>
      <c r="D5472" s="2" t="s">
        <v>841</v>
      </c>
      <c r="E5472">
        <f>YEAR(Orders[[#This Row],[Order_Date]])</f>
        <v>2023</v>
      </c>
      <c r="F5472">
        <f>MONTH(Orders[[#This Row],[Order_Date]])</f>
        <v>10</v>
      </c>
      <c r="G5472" s="2" t="s">
        <v>182</v>
      </c>
      <c r="H5472" t="s">
        <v>1632</v>
      </c>
      <c r="I5472" t="s">
        <v>21</v>
      </c>
      <c r="J5472" t="s">
        <v>33</v>
      </c>
      <c r="K5472" t="s">
        <v>27</v>
      </c>
      <c r="L5472" t="s">
        <v>28</v>
      </c>
      <c r="M5472" s="1">
        <v>7543.51</v>
      </c>
      <c r="N5472" s="1">
        <v>1728.13</v>
      </c>
      <c r="O5472">
        <v>0.11</v>
      </c>
    </row>
    <row r="5473" spans="1:15" x14ac:dyDescent="0.3">
      <c r="A5473" t="str">
        <f xml:space="preserve"> _xlfn.XLOOKUP(H5473, 'Customers'!B:B, 'Customers'!A:A)</f>
        <v>CUST_702</v>
      </c>
      <c r="B5473" t="str">
        <f>_xlfn.XLOOKUP(L5473, Products!C:C, Products!A:A)</f>
        <v>PROD_1</v>
      </c>
      <c r="C5473">
        <v>5472</v>
      </c>
      <c r="D5473" s="2" t="s">
        <v>1120</v>
      </c>
      <c r="E5473">
        <f>YEAR(Orders[[#This Row],[Order_Date]])</f>
        <v>2022</v>
      </c>
      <c r="F5473">
        <f>MONTH(Orders[[#This Row],[Order_Date]])</f>
        <v>1</v>
      </c>
      <c r="G5473" s="2" t="s">
        <v>1208</v>
      </c>
      <c r="H5473" t="s">
        <v>1441</v>
      </c>
      <c r="I5473" t="s">
        <v>32</v>
      </c>
      <c r="J5473" t="s">
        <v>15</v>
      </c>
      <c r="K5473" t="s">
        <v>16</v>
      </c>
      <c r="L5473" t="s">
        <v>17</v>
      </c>
      <c r="M5473" s="1">
        <v>8361.43</v>
      </c>
      <c r="N5473" s="1">
        <v>-284.88</v>
      </c>
      <c r="O5473">
        <v>0.15</v>
      </c>
    </row>
    <row r="5474" spans="1:15" x14ac:dyDescent="0.3">
      <c r="A5474" t="str">
        <f xml:space="preserve"> _xlfn.XLOOKUP(H5474, 'Customers'!B:B, 'Customers'!A:A)</f>
        <v>CUST_47</v>
      </c>
      <c r="B5474" t="str">
        <f>_xlfn.XLOOKUP(L5474, Products!C:C, Products!A:A)</f>
        <v>PROD_5</v>
      </c>
      <c r="C5474">
        <v>5473</v>
      </c>
      <c r="D5474" s="2" t="s">
        <v>1044</v>
      </c>
      <c r="E5474">
        <f>YEAR(Orders[[#This Row],[Order_Date]])</f>
        <v>2023</v>
      </c>
      <c r="F5474">
        <f>MONTH(Orders[[#This Row],[Order_Date]])</f>
        <v>2</v>
      </c>
      <c r="G5474" s="2" t="s">
        <v>345</v>
      </c>
      <c r="H5474" t="s">
        <v>167</v>
      </c>
      <c r="I5474" t="s">
        <v>21</v>
      </c>
      <c r="J5474" t="s">
        <v>33</v>
      </c>
      <c r="K5474" t="s">
        <v>34</v>
      </c>
      <c r="L5474" t="s">
        <v>39</v>
      </c>
      <c r="M5474" s="1">
        <v>2451.04</v>
      </c>
      <c r="N5474" s="1">
        <v>148.74</v>
      </c>
      <c r="O5474">
        <v>0.19</v>
      </c>
    </row>
    <row r="5475" spans="1:15" x14ac:dyDescent="0.3">
      <c r="A5475" t="str">
        <f xml:space="preserve"> _xlfn.XLOOKUP(H5475, 'Customers'!B:B, 'Customers'!A:A)</f>
        <v>CUST_732</v>
      </c>
      <c r="B5475" t="str">
        <f>_xlfn.XLOOKUP(L5475, Products!C:C, Products!A:A)</f>
        <v>PROD_7</v>
      </c>
      <c r="C5475">
        <v>5474</v>
      </c>
      <c r="D5475" s="2" t="s">
        <v>403</v>
      </c>
      <c r="E5475">
        <f>YEAR(Orders[[#This Row],[Order_Date]])</f>
        <v>2022</v>
      </c>
      <c r="F5475">
        <f>MONTH(Orders[[#This Row],[Order_Date]])</f>
        <v>8</v>
      </c>
      <c r="G5475" s="2" t="s">
        <v>908</v>
      </c>
      <c r="H5475" t="s">
        <v>1474</v>
      </c>
      <c r="I5475" t="s">
        <v>14</v>
      </c>
      <c r="J5475" t="s">
        <v>22</v>
      </c>
      <c r="K5475" t="s">
        <v>16</v>
      </c>
      <c r="L5475" t="s">
        <v>66</v>
      </c>
      <c r="M5475" s="1">
        <v>2415.75</v>
      </c>
      <c r="N5475" s="1">
        <v>599.33000000000004</v>
      </c>
      <c r="O5475">
        <v>0.15</v>
      </c>
    </row>
    <row r="5476" spans="1:15" x14ac:dyDescent="0.3">
      <c r="A5476" t="str">
        <f xml:space="preserve"> _xlfn.XLOOKUP(H5476, 'Customers'!B:B, 'Customers'!A:A)</f>
        <v>CUST_836</v>
      </c>
      <c r="B5476" t="str">
        <f>_xlfn.XLOOKUP(L5476, Products!C:C, Products!A:A)</f>
        <v>PROD_3</v>
      </c>
      <c r="C5476">
        <v>5475</v>
      </c>
      <c r="D5476" s="2" t="s">
        <v>588</v>
      </c>
      <c r="E5476">
        <f>YEAR(Orders[[#This Row],[Order_Date]])</f>
        <v>2023</v>
      </c>
      <c r="F5476">
        <f>MONTH(Orders[[#This Row],[Order_Date]])</f>
        <v>8</v>
      </c>
      <c r="G5476" s="2" t="s">
        <v>1425</v>
      </c>
      <c r="H5476" t="s">
        <v>1589</v>
      </c>
      <c r="I5476" t="s">
        <v>14</v>
      </c>
      <c r="J5476" t="s">
        <v>65</v>
      </c>
      <c r="K5476" t="s">
        <v>27</v>
      </c>
      <c r="L5476" t="s">
        <v>28</v>
      </c>
      <c r="M5476" s="1">
        <v>1080.5999999999999</v>
      </c>
      <c r="N5476" s="1">
        <v>11.99</v>
      </c>
      <c r="O5476">
        <v>0.05</v>
      </c>
    </row>
    <row r="5477" spans="1:15" x14ac:dyDescent="0.3">
      <c r="A5477" t="str">
        <f xml:space="preserve"> _xlfn.XLOOKUP(H5477, 'Customers'!B:B, 'Customers'!A:A)</f>
        <v>CUST_220</v>
      </c>
      <c r="B5477" t="str">
        <f>_xlfn.XLOOKUP(L5477, Products!C:C, Products!A:A)</f>
        <v>PROD_7</v>
      </c>
      <c r="C5477">
        <v>5476</v>
      </c>
      <c r="D5477" s="2" t="s">
        <v>298</v>
      </c>
      <c r="E5477">
        <f>YEAR(Orders[[#This Row],[Order_Date]])</f>
        <v>2022</v>
      </c>
      <c r="F5477">
        <f>MONTH(Orders[[#This Row],[Order_Date]])</f>
        <v>9</v>
      </c>
      <c r="G5477" s="2" t="s">
        <v>299</v>
      </c>
      <c r="H5477" t="s">
        <v>620</v>
      </c>
      <c r="I5477" t="s">
        <v>32</v>
      </c>
      <c r="J5477" t="s">
        <v>22</v>
      </c>
      <c r="K5477" t="s">
        <v>16</v>
      </c>
      <c r="L5477" t="s">
        <v>66</v>
      </c>
      <c r="M5477" s="1">
        <v>1592.32</v>
      </c>
      <c r="N5477" s="1">
        <v>250.05</v>
      </c>
      <c r="O5477">
        <v>0.13</v>
      </c>
    </row>
    <row r="5478" spans="1:15" x14ac:dyDescent="0.3">
      <c r="A5478" t="str">
        <f xml:space="preserve"> _xlfn.XLOOKUP(H5478, 'Customers'!B:B, 'Customers'!A:A)</f>
        <v>CUST_804</v>
      </c>
      <c r="B5478" t="str">
        <f>_xlfn.XLOOKUP(L5478, Products!C:C, Products!A:A)</f>
        <v>PROD_1</v>
      </c>
      <c r="C5478">
        <v>5477</v>
      </c>
      <c r="D5478" s="2" t="s">
        <v>678</v>
      </c>
      <c r="E5478">
        <f>YEAR(Orders[[#This Row],[Order_Date]])</f>
        <v>2022</v>
      </c>
      <c r="F5478">
        <f>MONTH(Orders[[#This Row],[Order_Date]])</f>
        <v>7</v>
      </c>
      <c r="G5478" s="2" t="s">
        <v>130</v>
      </c>
      <c r="H5478" t="s">
        <v>1554</v>
      </c>
      <c r="I5478" t="s">
        <v>21</v>
      </c>
      <c r="J5478" t="s">
        <v>22</v>
      </c>
      <c r="K5478" t="s">
        <v>16</v>
      </c>
      <c r="L5478" t="s">
        <v>17</v>
      </c>
      <c r="M5478" s="1">
        <v>9159.43</v>
      </c>
      <c r="N5478" s="1">
        <v>2437.7199999999998</v>
      </c>
      <c r="O5478">
        <v>0.13</v>
      </c>
    </row>
    <row r="5479" spans="1:15" x14ac:dyDescent="0.3">
      <c r="A5479" t="str">
        <f xml:space="preserve"> _xlfn.XLOOKUP(H5479, 'Customers'!B:B, 'Customers'!A:A)</f>
        <v>CUST_281</v>
      </c>
      <c r="B5479" t="str">
        <f>_xlfn.XLOOKUP(L5479, Products!C:C, Products!A:A)</f>
        <v>PROD_1</v>
      </c>
      <c r="C5479">
        <v>5478</v>
      </c>
      <c r="D5479" s="2" t="s">
        <v>1068</v>
      </c>
      <c r="E5479">
        <f>YEAR(Orders[[#This Row],[Order_Date]])</f>
        <v>2023</v>
      </c>
      <c r="F5479">
        <f>MONTH(Orders[[#This Row],[Order_Date]])</f>
        <v>9</v>
      </c>
      <c r="G5479" s="2" t="s">
        <v>697</v>
      </c>
      <c r="H5479" t="s">
        <v>752</v>
      </c>
      <c r="I5479" t="s">
        <v>14</v>
      </c>
      <c r="J5479" t="s">
        <v>65</v>
      </c>
      <c r="K5479" t="s">
        <v>27</v>
      </c>
      <c r="L5479" t="s">
        <v>17</v>
      </c>
      <c r="M5479" s="1">
        <v>2958.78</v>
      </c>
      <c r="N5479" s="1">
        <v>-25.21</v>
      </c>
      <c r="O5479">
        <v>0.04</v>
      </c>
    </row>
    <row r="5480" spans="1:15" x14ac:dyDescent="0.3">
      <c r="A5480" t="str">
        <f xml:space="preserve"> _xlfn.XLOOKUP(H5480, 'Customers'!B:B, 'Customers'!A:A)</f>
        <v>CUST_353</v>
      </c>
      <c r="B5480" t="str">
        <f>_xlfn.XLOOKUP(L5480, Products!C:C, Products!A:A)</f>
        <v>PROD_2</v>
      </c>
      <c r="C5480">
        <v>5479</v>
      </c>
      <c r="D5480" s="2" t="s">
        <v>246</v>
      </c>
      <c r="E5480">
        <f>YEAR(Orders[[#This Row],[Order_Date]])</f>
        <v>2022</v>
      </c>
      <c r="F5480">
        <f>MONTH(Orders[[#This Row],[Order_Date]])</f>
        <v>6</v>
      </c>
      <c r="G5480" s="2" t="s">
        <v>542</v>
      </c>
      <c r="H5480" t="s">
        <v>894</v>
      </c>
      <c r="I5480" t="s">
        <v>32</v>
      </c>
      <c r="J5480" t="s">
        <v>33</v>
      </c>
      <c r="K5480" t="s">
        <v>16</v>
      </c>
      <c r="L5480" t="s">
        <v>23</v>
      </c>
      <c r="M5480" s="1">
        <v>4118.0600000000004</v>
      </c>
      <c r="N5480" s="1">
        <v>680.35</v>
      </c>
      <c r="O5480">
        <v>0.27</v>
      </c>
    </row>
    <row r="5481" spans="1:15" x14ac:dyDescent="0.3">
      <c r="A5481" t="str">
        <f xml:space="preserve"> _xlfn.XLOOKUP(H5481, 'Customers'!B:B, 'Customers'!A:A)</f>
        <v>CUST_533</v>
      </c>
      <c r="B5481" t="str">
        <f>_xlfn.XLOOKUP(L5481, Products!C:C, Products!A:A)</f>
        <v>PROD_4</v>
      </c>
      <c r="C5481">
        <v>5480</v>
      </c>
      <c r="D5481" s="2" t="s">
        <v>231</v>
      </c>
      <c r="E5481">
        <f>YEAR(Orders[[#This Row],[Order_Date]])</f>
        <v>2023</v>
      </c>
      <c r="F5481">
        <f>MONTH(Orders[[#This Row],[Order_Date]])</f>
        <v>7</v>
      </c>
      <c r="G5481" s="2" t="s">
        <v>143</v>
      </c>
      <c r="H5481" t="s">
        <v>1213</v>
      </c>
      <c r="I5481" t="s">
        <v>14</v>
      </c>
      <c r="J5481" t="s">
        <v>65</v>
      </c>
      <c r="K5481" t="s">
        <v>34</v>
      </c>
      <c r="L5481" t="s">
        <v>35</v>
      </c>
      <c r="M5481" s="1">
        <v>3468.85</v>
      </c>
      <c r="N5481" s="1">
        <v>-195.84</v>
      </c>
      <c r="O5481">
        <v>0.08</v>
      </c>
    </row>
    <row r="5482" spans="1:15" x14ac:dyDescent="0.3">
      <c r="A5482" t="str">
        <f xml:space="preserve"> _xlfn.XLOOKUP(H5482, 'Customers'!B:B, 'Customers'!A:A)</f>
        <v>CUST_531</v>
      </c>
      <c r="B5482" t="str">
        <f>_xlfn.XLOOKUP(L5482, Products!C:C, Products!A:A)</f>
        <v>PROD_1</v>
      </c>
      <c r="C5482">
        <v>5481</v>
      </c>
      <c r="D5482" s="2" t="s">
        <v>753</v>
      </c>
      <c r="E5482">
        <f>YEAR(Orders[[#This Row],[Order_Date]])</f>
        <v>2022</v>
      </c>
      <c r="F5482">
        <f>MONTH(Orders[[#This Row],[Order_Date]])</f>
        <v>10</v>
      </c>
      <c r="G5482" s="2" t="s">
        <v>1094</v>
      </c>
      <c r="H5482" t="s">
        <v>1210</v>
      </c>
      <c r="I5482" t="s">
        <v>32</v>
      </c>
      <c r="J5482" t="s">
        <v>65</v>
      </c>
      <c r="K5482" t="s">
        <v>27</v>
      </c>
      <c r="L5482" t="s">
        <v>17</v>
      </c>
      <c r="M5482" s="1">
        <v>5626.02</v>
      </c>
      <c r="N5482" s="1">
        <v>175.61</v>
      </c>
      <c r="O5482">
        <v>0.2</v>
      </c>
    </row>
    <row r="5483" spans="1:15" x14ac:dyDescent="0.3">
      <c r="A5483" t="str">
        <f xml:space="preserve"> _xlfn.XLOOKUP(H5483, 'Customers'!B:B, 'Customers'!A:A)</f>
        <v>CUST_674</v>
      </c>
      <c r="B5483" t="str">
        <f>_xlfn.XLOOKUP(L5483, Products!C:C, Products!A:A)</f>
        <v>PROD_6</v>
      </c>
      <c r="C5483">
        <v>5482</v>
      </c>
      <c r="D5483" s="2" t="s">
        <v>1005</v>
      </c>
      <c r="E5483">
        <f>YEAR(Orders[[#This Row],[Order_Date]])</f>
        <v>2022</v>
      </c>
      <c r="F5483">
        <f>MONTH(Orders[[#This Row],[Order_Date]])</f>
        <v>5</v>
      </c>
      <c r="G5483" s="2" t="s">
        <v>648</v>
      </c>
      <c r="H5483" t="s">
        <v>1406</v>
      </c>
      <c r="I5483" t="s">
        <v>14</v>
      </c>
      <c r="J5483" t="s">
        <v>22</v>
      </c>
      <c r="K5483" t="s">
        <v>34</v>
      </c>
      <c r="L5483" t="s">
        <v>52</v>
      </c>
      <c r="M5483" s="1">
        <v>3717.7</v>
      </c>
      <c r="N5483" s="1">
        <v>846.25</v>
      </c>
      <c r="O5483">
        <v>0.21</v>
      </c>
    </row>
    <row r="5484" spans="1:15" x14ac:dyDescent="0.3">
      <c r="A5484" t="str">
        <f xml:space="preserve"> _xlfn.XLOOKUP(H5484, 'Customers'!B:B, 'Customers'!A:A)</f>
        <v>CUST_969</v>
      </c>
      <c r="B5484" t="str">
        <f>_xlfn.XLOOKUP(L5484, Products!C:C, Products!A:A)</f>
        <v>PROD_3</v>
      </c>
      <c r="C5484">
        <v>5483</v>
      </c>
      <c r="D5484" s="2" t="s">
        <v>659</v>
      </c>
      <c r="E5484">
        <f>YEAR(Orders[[#This Row],[Order_Date]])</f>
        <v>2023</v>
      </c>
      <c r="F5484">
        <f>MONTH(Orders[[#This Row],[Order_Date]])</f>
        <v>12</v>
      </c>
      <c r="G5484" s="2" t="s">
        <v>1531</v>
      </c>
      <c r="H5484" t="s">
        <v>1731</v>
      </c>
      <c r="I5484" t="s">
        <v>14</v>
      </c>
      <c r="J5484" t="s">
        <v>15</v>
      </c>
      <c r="K5484" t="s">
        <v>27</v>
      </c>
      <c r="L5484" t="s">
        <v>28</v>
      </c>
      <c r="M5484" s="1">
        <v>9785.66</v>
      </c>
      <c r="N5484" s="1">
        <v>-753.94</v>
      </c>
      <c r="O5484">
        <v>0.18</v>
      </c>
    </row>
    <row r="5485" spans="1:15" x14ac:dyDescent="0.3">
      <c r="A5485" t="str">
        <f xml:space="preserve"> _xlfn.XLOOKUP(H5485, 'Customers'!B:B, 'Customers'!A:A)</f>
        <v>CUST_673</v>
      </c>
      <c r="B5485" t="str">
        <f>_xlfn.XLOOKUP(L5485, Products!C:C, Products!A:A)</f>
        <v>PROD_7</v>
      </c>
      <c r="C5485">
        <v>5484</v>
      </c>
      <c r="D5485" s="2" t="s">
        <v>827</v>
      </c>
      <c r="E5485">
        <f>YEAR(Orders[[#This Row],[Order_Date]])</f>
        <v>2023</v>
      </c>
      <c r="F5485">
        <f>MONTH(Orders[[#This Row],[Order_Date]])</f>
        <v>4</v>
      </c>
      <c r="G5485" s="2" t="s">
        <v>807</v>
      </c>
      <c r="H5485" t="s">
        <v>1403</v>
      </c>
      <c r="I5485" t="s">
        <v>21</v>
      </c>
      <c r="J5485" t="s">
        <v>65</v>
      </c>
      <c r="K5485" t="s">
        <v>16</v>
      </c>
      <c r="L5485" t="s">
        <v>66</v>
      </c>
      <c r="M5485" s="1">
        <v>4037.71</v>
      </c>
      <c r="N5485" s="1">
        <v>-3.54</v>
      </c>
      <c r="O5485">
        <v>0.3</v>
      </c>
    </row>
    <row r="5486" spans="1:15" x14ac:dyDescent="0.3">
      <c r="A5486" t="str">
        <f xml:space="preserve"> _xlfn.XLOOKUP(H5486, 'Customers'!B:B, 'Customers'!A:A)</f>
        <v>CUST_410</v>
      </c>
      <c r="B5486" t="str">
        <f>_xlfn.XLOOKUP(L5486, Products!C:C, Products!A:A)</f>
        <v>PROD_8</v>
      </c>
      <c r="C5486">
        <v>5485</v>
      </c>
      <c r="D5486" s="2" t="s">
        <v>176</v>
      </c>
      <c r="E5486">
        <f>YEAR(Orders[[#This Row],[Order_Date]])</f>
        <v>2023</v>
      </c>
      <c r="F5486">
        <f>MONTH(Orders[[#This Row],[Order_Date]])</f>
        <v>7</v>
      </c>
      <c r="G5486" s="2" t="s">
        <v>965</v>
      </c>
      <c r="H5486" t="s">
        <v>998</v>
      </c>
      <c r="I5486" t="s">
        <v>14</v>
      </c>
      <c r="J5486" t="s">
        <v>65</v>
      </c>
      <c r="K5486" t="s">
        <v>27</v>
      </c>
      <c r="L5486" t="s">
        <v>73</v>
      </c>
      <c r="M5486" s="1">
        <v>2457.63</v>
      </c>
      <c r="N5486" s="1">
        <v>23.74</v>
      </c>
      <c r="O5486">
        <v>0.21</v>
      </c>
    </row>
    <row r="5487" spans="1:15" x14ac:dyDescent="0.3">
      <c r="A5487" t="str">
        <f xml:space="preserve"> _xlfn.XLOOKUP(H5487, 'Customers'!B:B, 'Customers'!A:A)</f>
        <v>CUST_816</v>
      </c>
      <c r="B5487" t="str">
        <f>_xlfn.XLOOKUP(L5487, Products!C:C, Products!A:A)</f>
        <v>PROD_5</v>
      </c>
      <c r="C5487">
        <v>5486</v>
      </c>
      <c r="D5487" s="2" t="s">
        <v>335</v>
      </c>
      <c r="E5487">
        <f>YEAR(Orders[[#This Row],[Order_Date]])</f>
        <v>2023</v>
      </c>
      <c r="F5487">
        <f>MONTH(Orders[[#This Row],[Order_Date]])</f>
        <v>8</v>
      </c>
      <c r="G5487" s="2" t="s">
        <v>229</v>
      </c>
      <c r="H5487" t="s">
        <v>1566</v>
      </c>
      <c r="I5487" t="s">
        <v>21</v>
      </c>
      <c r="J5487" t="s">
        <v>33</v>
      </c>
      <c r="K5487" t="s">
        <v>34</v>
      </c>
      <c r="L5487" t="s">
        <v>39</v>
      </c>
      <c r="M5487" s="1">
        <v>2038.01</v>
      </c>
      <c r="N5487" s="1">
        <v>-73.45</v>
      </c>
      <c r="O5487">
        <v>0.01</v>
      </c>
    </row>
    <row r="5488" spans="1:15" x14ac:dyDescent="0.3">
      <c r="A5488" t="str">
        <f xml:space="preserve"> _xlfn.XLOOKUP(H5488, 'Customers'!B:B, 'Customers'!A:A)</f>
        <v>CUST_868</v>
      </c>
      <c r="B5488" t="str">
        <f>_xlfn.XLOOKUP(L5488, Products!C:C, Products!A:A)</f>
        <v>PROD_3</v>
      </c>
      <c r="C5488">
        <v>5487</v>
      </c>
      <c r="D5488" s="2" t="s">
        <v>545</v>
      </c>
      <c r="E5488">
        <f>YEAR(Orders[[#This Row],[Order_Date]])</f>
        <v>2023</v>
      </c>
      <c r="F5488">
        <f>MONTH(Orders[[#This Row],[Order_Date]])</f>
        <v>7</v>
      </c>
      <c r="G5488" s="2" t="s">
        <v>790</v>
      </c>
      <c r="H5488" t="s">
        <v>1622</v>
      </c>
      <c r="I5488" t="s">
        <v>14</v>
      </c>
      <c r="J5488" t="s">
        <v>15</v>
      </c>
      <c r="K5488" t="s">
        <v>27</v>
      </c>
      <c r="L5488" t="s">
        <v>28</v>
      </c>
      <c r="M5488" s="1">
        <v>2259.59</v>
      </c>
      <c r="N5488" s="1">
        <v>-118.67</v>
      </c>
      <c r="O5488">
        <v>0.28999999999999998</v>
      </c>
    </row>
    <row r="5489" spans="1:15" x14ac:dyDescent="0.3">
      <c r="A5489" t="str">
        <f xml:space="preserve"> _xlfn.XLOOKUP(H5489, 'Customers'!B:B, 'Customers'!A:A)</f>
        <v>CUST_329</v>
      </c>
      <c r="B5489" t="str">
        <f>_xlfn.XLOOKUP(L5489, Products!C:C, Products!A:A)</f>
        <v>PROD_1</v>
      </c>
      <c r="C5489">
        <v>5488</v>
      </c>
      <c r="D5489" s="2" t="s">
        <v>432</v>
      </c>
      <c r="E5489">
        <f>YEAR(Orders[[#This Row],[Order_Date]])</f>
        <v>2022</v>
      </c>
      <c r="F5489">
        <f>MONTH(Orders[[#This Row],[Order_Date]])</f>
        <v>3</v>
      </c>
      <c r="G5489" s="2" t="s">
        <v>273</v>
      </c>
      <c r="H5489" t="s">
        <v>851</v>
      </c>
      <c r="I5489" t="s">
        <v>14</v>
      </c>
      <c r="J5489" t="s">
        <v>22</v>
      </c>
      <c r="K5489" t="s">
        <v>16</v>
      </c>
      <c r="L5489" t="s">
        <v>17</v>
      </c>
      <c r="M5489" s="1">
        <v>1127.82</v>
      </c>
      <c r="N5489" s="1">
        <v>291.95</v>
      </c>
      <c r="O5489">
        <v>0.19</v>
      </c>
    </row>
    <row r="5490" spans="1:15" x14ac:dyDescent="0.3">
      <c r="A5490" t="str">
        <f xml:space="preserve"> _xlfn.XLOOKUP(H5490, 'Customers'!B:B, 'Customers'!A:A)</f>
        <v>CUST_743</v>
      </c>
      <c r="B5490" t="str">
        <f>_xlfn.XLOOKUP(L5490, Products!C:C, Products!A:A)</f>
        <v>PROD_7</v>
      </c>
      <c r="C5490">
        <v>5489</v>
      </c>
      <c r="D5490" s="2" t="s">
        <v>401</v>
      </c>
      <c r="E5490">
        <f>YEAR(Orders[[#This Row],[Order_Date]])</f>
        <v>2023</v>
      </c>
      <c r="F5490">
        <f>MONTH(Orders[[#This Row],[Order_Date]])</f>
        <v>5</v>
      </c>
      <c r="G5490" s="2" t="s">
        <v>651</v>
      </c>
      <c r="H5490" t="s">
        <v>1488</v>
      </c>
      <c r="I5490" t="s">
        <v>32</v>
      </c>
      <c r="J5490" t="s">
        <v>22</v>
      </c>
      <c r="K5490" t="s">
        <v>16</v>
      </c>
      <c r="L5490" t="s">
        <v>66</v>
      </c>
      <c r="M5490" s="1">
        <v>8834.41</v>
      </c>
      <c r="N5490" s="1">
        <v>-731.19</v>
      </c>
      <c r="O5490">
        <v>0.2</v>
      </c>
    </row>
    <row r="5491" spans="1:15" x14ac:dyDescent="0.3">
      <c r="A5491" t="str">
        <f xml:space="preserve"> _xlfn.XLOOKUP(H5491, 'Customers'!B:B, 'Customers'!A:A)</f>
        <v>CUST_579</v>
      </c>
      <c r="B5491" t="str">
        <f>_xlfn.XLOOKUP(L5491, Products!C:C, Products!A:A)</f>
        <v>PROD_1</v>
      </c>
      <c r="C5491">
        <v>5490</v>
      </c>
      <c r="D5491" s="2" t="s">
        <v>1112</v>
      </c>
      <c r="E5491">
        <f>YEAR(Orders[[#This Row],[Order_Date]])</f>
        <v>2023</v>
      </c>
      <c r="F5491">
        <f>MONTH(Orders[[#This Row],[Order_Date]])</f>
        <v>12</v>
      </c>
      <c r="G5491" s="2" t="s">
        <v>837</v>
      </c>
      <c r="H5491" t="s">
        <v>1282</v>
      </c>
      <c r="I5491" t="s">
        <v>14</v>
      </c>
      <c r="J5491" t="s">
        <v>15</v>
      </c>
      <c r="K5491" t="s">
        <v>16</v>
      </c>
      <c r="L5491" t="s">
        <v>17</v>
      </c>
      <c r="M5491" s="1">
        <v>7341.06</v>
      </c>
      <c r="N5491" s="1">
        <v>-218.96</v>
      </c>
      <c r="O5491">
        <v>0.28999999999999998</v>
      </c>
    </row>
    <row r="5492" spans="1:15" x14ac:dyDescent="0.3">
      <c r="A5492" t="str">
        <f xml:space="preserve"> _xlfn.XLOOKUP(H5492, 'Customers'!B:B, 'Customers'!A:A)</f>
        <v>CUST_320</v>
      </c>
      <c r="B5492" t="str">
        <f>_xlfn.XLOOKUP(L5492, Products!C:C, Products!A:A)</f>
        <v>PROD_1</v>
      </c>
      <c r="C5492">
        <v>5491</v>
      </c>
      <c r="D5492" s="2" t="s">
        <v>78</v>
      </c>
      <c r="E5492">
        <f>YEAR(Orders[[#This Row],[Order_Date]])</f>
        <v>2023</v>
      </c>
      <c r="F5492">
        <f>MONTH(Orders[[#This Row],[Order_Date]])</f>
        <v>3</v>
      </c>
      <c r="G5492" s="2" t="s">
        <v>460</v>
      </c>
      <c r="H5492" t="s">
        <v>835</v>
      </c>
      <c r="I5492" t="s">
        <v>14</v>
      </c>
      <c r="J5492" t="s">
        <v>65</v>
      </c>
      <c r="K5492" t="s">
        <v>16</v>
      </c>
      <c r="L5492" t="s">
        <v>17</v>
      </c>
      <c r="M5492" s="1">
        <v>2895.19</v>
      </c>
      <c r="N5492" s="1">
        <v>-98.85</v>
      </c>
      <c r="O5492">
        <v>0.02</v>
      </c>
    </row>
    <row r="5493" spans="1:15" x14ac:dyDescent="0.3">
      <c r="A5493" t="str">
        <f xml:space="preserve"> _xlfn.XLOOKUP(H5493, 'Customers'!B:B, 'Customers'!A:A)</f>
        <v>CUST_97</v>
      </c>
      <c r="B5493" t="str">
        <f>_xlfn.XLOOKUP(L5493, Products!C:C, Products!A:A)</f>
        <v>PROD_4</v>
      </c>
      <c r="C5493">
        <v>5492</v>
      </c>
      <c r="D5493" s="2" t="s">
        <v>272</v>
      </c>
      <c r="E5493">
        <f>YEAR(Orders[[#This Row],[Order_Date]])</f>
        <v>2022</v>
      </c>
      <c r="F5493">
        <f>MONTH(Orders[[#This Row],[Order_Date]])</f>
        <v>3</v>
      </c>
      <c r="G5493" s="2" t="s">
        <v>374</v>
      </c>
      <c r="H5493" t="s">
        <v>306</v>
      </c>
      <c r="I5493" t="s">
        <v>21</v>
      </c>
      <c r="J5493" t="s">
        <v>33</v>
      </c>
      <c r="K5493" t="s">
        <v>34</v>
      </c>
      <c r="L5493" t="s">
        <v>35</v>
      </c>
      <c r="M5493" s="1">
        <v>6430.95</v>
      </c>
      <c r="N5493" s="1">
        <v>491.94</v>
      </c>
      <c r="O5493">
        <v>0.24</v>
      </c>
    </row>
    <row r="5494" spans="1:15" x14ac:dyDescent="0.3">
      <c r="A5494" t="str">
        <f xml:space="preserve"> _xlfn.XLOOKUP(H5494, 'Customers'!B:B, 'Customers'!A:A)</f>
        <v>CUST_667</v>
      </c>
      <c r="B5494" t="str">
        <f>_xlfn.XLOOKUP(L5494, Products!C:C, Products!A:A)</f>
        <v>PROD_1</v>
      </c>
      <c r="C5494">
        <v>5493</v>
      </c>
      <c r="D5494" s="2" t="s">
        <v>237</v>
      </c>
      <c r="E5494">
        <f>YEAR(Orders[[#This Row],[Order_Date]])</f>
        <v>2023</v>
      </c>
      <c r="F5494">
        <f>MONTH(Orders[[#This Row],[Order_Date]])</f>
        <v>4</v>
      </c>
      <c r="G5494" s="2" t="s">
        <v>1113</v>
      </c>
      <c r="H5494" t="s">
        <v>1396</v>
      </c>
      <c r="I5494" t="s">
        <v>14</v>
      </c>
      <c r="J5494" t="s">
        <v>15</v>
      </c>
      <c r="K5494" t="s">
        <v>16</v>
      </c>
      <c r="L5494" t="s">
        <v>17</v>
      </c>
      <c r="M5494" s="1">
        <v>8193.9599999999991</v>
      </c>
      <c r="N5494" s="1">
        <v>-100.32</v>
      </c>
      <c r="O5494">
        <v>0.18</v>
      </c>
    </row>
    <row r="5495" spans="1:15" x14ac:dyDescent="0.3">
      <c r="A5495" t="str">
        <f xml:space="preserve"> _xlfn.XLOOKUP(H5495, 'Customers'!B:B, 'Customers'!A:A)</f>
        <v>CUST_599</v>
      </c>
      <c r="B5495" t="str">
        <f>_xlfn.XLOOKUP(L5495, Products!C:C, Products!A:A)</f>
        <v>PROD_6</v>
      </c>
      <c r="C5495">
        <v>5494</v>
      </c>
      <c r="D5495" s="2" t="s">
        <v>501</v>
      </c>
      <c r="E5495">
        <f>YEAR(Orders[[#This Row],[Order_Date]])</f>
        <v>2022</v>
      </c>
      <c r="F5495">
        <f>MONTH(Orders[[#This Row],[Order_Date]])</f>
        <v>10</v>
      </c>
      <c r="G5495" s="2" t="s">
        <v>472</v>
      </c>
      <c r="H5495" t="s">
        <v>1311</v>
      </c>
      <c r="I5495" t="s">
        <v>14</v>
      </c>
      <c r="J5495" t="s">
        <v>15</v>
      </c>
      <c r="K5495" t="s">
        <v>34</v>
      </c>
      <c r="L5495" t="s">
        <v>52</v>
      </c>
      <c r="M5495" s="1">
        <v>5147.78</v>
      </c>
      <c r="N5495" s="1">
        <v>443.7</v>
      </c>
      <c r="O5495">
        <v>0.13</v>
      </c>
    </row>
    <row r="5496" spans="1:15" x14ac:dyDescent="0.3">
      <c r="A5496" t="str">
        <f xml:space="preserve"> _xlfn.XLOOKUP(H5496, 'Customers'!B:B, 'Customers'!A:A)</f>
        <v>CUST_454</v>
      </c>
      <c r="B5496" t="str">
        <f>_xlfn.XLOOKUP(L5496, Products!C:C, Products!A:A)</f>
        <v>PROD_1</v>
      </c>
      <c r="C5496">
        <v>5495</v>
      </c>
      <c r="D5496" s="2" t="s">
        <v>40</v>
      </c>
      <c r="E5496">
        <f>YEAR(Orders[[#This Row],[Order_Date]])</f>
        <v>2023</v>
      </c>
      <c r="F5496">
        <f>MONTH(Orders[[#This Row],[Order_Date]])</f>
        <v>3</v>
      </c>
      <c r="G5496" s="2" t="s">
        <v>1002</v>
      </c>
      <c r="H5496" t="s">
        <v>1080</v>
      </c>
      <c r="I5496" t="s">
        <v>21</v>
      </c>
      <c r="J5496" t="s">
        <v>33</v>
      </c>
      <c r="K5496" t="s">
        <v>16</v>
      </c>
      <c r="L5496" t="s">
        <v>17</v>
      </c>
      <c r="M5496" s="1">
        <v>5978.76</v>
      </c>
      <c r="N5496" s="1">
        <v>99.74</v>
      </c>
      <c r="O5496">
        <v>0.22</v>
      </c>
    </row>
    <row r="5497" spans="1:15" x14ac:dyDescent="0.3">
      <c r="A5497" t="str">
        <f xml:space="preserve"> _xlfn.XLOOKUP(H5497, 'Customers'!B:B, 'Customers'!A:A)</f>
        <v>CUST_88</v>
      </c>
      <c r="B5497" t="str">
        <f>_xlfn.XLOOKUP(L5497, Products!C:C, Products!A:A)</f>
        <v>PROD_1</v>
      </c>
      <c r="C5497">
        <v>5496</v>
      </c>
      <c r="D5497" s="2" t="s">
        <v>298</v>
      </c>
      <c r="E5497">
        <f>YEAR(Orders[[#This Row],[Order_Date]])</f>
        <v>2022</v>
      </c>
      <c r="F5497">
        <f>MONTH(Orders[[#This Row],[Order_Date]])</f>
        <v>9</v>
      </c>
      <c r="G5497" s="2" t="s">
        <v>156</v>
      </c>
      <c r="H5497" t="s">
        <v>281</v>
      </c>
      <c r="I5497" t="s">
        <v>21</v>
      </c>
      <c r="J5497" t="s">
        <v>65</v>
      </c>
      <c r="K5497" t="s">
        <v>16</v>
      </c>
      <c r="L5497" t="s">
        <v>17</v>
      </c>
      <c r="M5497" s="1">
        <v>455.83</v>
      </c>
      <c r="N5497" s="1">
        <v>-27.73</v>
      </c>
      <c r="O5497">
        <v>0.15</v>
      </c>
    </row>
    <row r="5498" spans="1:15" x14ac:dyDescent="0.3">
      <c r="A5498" t="str">
        <f xml:space="preserve"> _xlfn.XLOOKUP(H5498, 'Customers'!B:B, 'Customers'!A:A)</f>
        <v>CUST_507</v>
      </c>
      <c r="B5498" t="str">
        <f>_xlfn.XLOOKUP(L5498, Products!C:C, Products!A:A)</f>
        <v>PROD_7</v>
      </c>
      <c r="C5498">
        <v>5497</v>
      </c>
      <c r="D5498" s="2" t="s">
        <v>251</v>
      </c>
      <c r="E5498">
        <f>YEAR(Orders[[#This Row],[Order_Date]])</f>
        <v>2022</v>
      </c>
      <c r="F5498">
        <f>MONTH(Orders[[#This Row],[Order_Date]])</f>
        <v>11</v>
      </c>
      <c r="G5498" s="2" t="s">
        <v>592</v>
      </c>
      <c r="H5498" t="s">
        <v>1172</v>
      </c>
      <c r="I5498" t="s">
        <v>32</v>
      </c>
      <c r="J5498" t="s">
        <v>65</v>
      </c>
      <c r="K5498" t="s">
        <v>16</v>
      </c>
      <c r="L5498" t="s">
        <v>66</v>
      </c>
      <c r="M5498" s="1">
        <v>2884.36</v>
      </c>
      <c r="N5498" s="1">
        <v>727.44</v>
      </c>
      <c r="O5498">
        <v>0.25</v>
      </c>
    </row>
    <row r="5499" spans="1:15" x14ac:dyDescent="0.3">
      <c r="A5499" t="str">
        <f xml:space="preserve"> _xlfn.XLOOKUP(H5499, 'Customers'!B:B, 'Customers'!A:A)</f>
        <v>CUST_982</v>
      </c>
      <c r="B5499" t="str">
        <f>_xlfn.XLOOKUP(L5499, Products!C:C, Products!A:A)</f>
        <v>PROD_5</v>
      </c>
      <c r="C5499">
        <v>5498</v>
      </c>
      <c r="D5499" s="2" t="s">
        <v>304</v>
      </c>
      <c r="E5499">
        <f>YEAR(Orders[[#This Row],[Order_Date]])</f>
        <v>2022</v>
      </c>
      <c r="F5499">
        <f>MONTH(Orders[[#This Row],[Order_Date]])</f>
        <v>6</v>
      </c>
      <c r="G5499" s="2" t="s">
        <v>151</v>
      </c>
      <c r="H5499" t="s">
        <v>1745</v>
      </c>
      <c r="I5499" t="s">
        <v>21</v>
      </c>
      <c r="J5499" t="s">
        <v>15</v>
      </c>
      <c r="K5499" t="s">
        <v>34</v>
      </c>
      <c r="L5499" t="s">
        <v>39</v>
      </c>
      <c r="M5499" s="1">
        <v>3638.12</v>
      </c>
      <c r="N5499" s="1">
        <v>-299.02999999999997</v>
      </c>
      <c r="O5499">
        <v>0.28000000000000003</v>
      </c>
    </row>
    <row r="5500" spans="1:15" x14ac:dyDescent="0.3">
      <c r="A5500" t="str">
        <f xml:space="preserve"> _xlfn.XLOOKUP(H5500, 'Customers'!B:B, 'Customers'!A:A)</f>
        <v>CUST_744</v>
      </c>
      <c r="B5500" t="str">
        <f>_xlfn.XLOOKUP(L5500, Products!C:C, Products!A:A)</f>
        <v>PROD_6</v>
      </c>
      <c r="C5500">
        <v>5499</v>
      </c>
      <c r="D5500" s="2" t="s">
        <v>916</v>
      </c>
      <c r="E5500">
        <f>YEAR(Orders[[#This Row],[Order_Date]])</f>
        <v>2023</v>
      </c>
      <c r="F5500">
        <f>MONTH(Orders[[#This Row],[Order_Date]])</f>
        <v>7</v>
      </c>
      <c r="G5500" s="2" t="s">
        <v>293</v>
      </c>
      <c r="H5500" t="s">
        <v>1489</v>
      </c>
      <c r="I5500" t="s">
        <v>32</v>
      </c>
      <c r="J5500" t="s">
        <v>22</v>
      </c>
      <c r="K5500" t="s">
        <v>34</v>
      </c>
      <c r="L5500" t="s">
        <v>52</v>
      </c>
      <c r="M5500" s="1">
        <v>3438.55</v>
      </c>
      <c r="N5500" s="1">
        <v>937.26</v>
      </c>
      <c r="O5500">
        <v>0.15</v>
      </c>
    </row>
    <row r="5501" spans="1:15" x14ac:dyDescent="0.3">
      <c r="A5501" t="str">
        <f xml:space="preserve"> _xlfn.XLOOKUP(H5501, 'Customers'!B:B, 'Customers'!A:A)</f>
        <v>CUST_857</v>
      </c>
      <c r="B5501" t="str">
        <f>_xlfn.XLOOKUP(L5501, Products!C:C, Products!A:A)</f>
        <v>PROD_8</v>
      </c>
      <c r="C5501">
        <v>5500</v>
      </c>
      <c r="D5501" s="2" t="s">
        <v>148</v>
      </c>
      <c r="E5501">
        <f>YEAR(Orders[[#This Row],[Order_Date]])</f>
        <v>2023</v>
      </c>
      <c r="F5501">
        <f>MONTH(Orders[[#This Row],[Order_Date]])</f>
        <v>8</v>
      </c>
      <c r="G5501" s="2" t="s">
        <v>558</v>
      </c>
      <c r="H5501" t="s">
        <v>1610</v>
      </c>
      <c r="I5501" t="s">
        <v>32</v>
      </c>
      <c r="J5501" t="s">
        <v>15</v>
      </c>
      <c r="K5501" t="s">
        <v>27</v>
      </c>
      <c r="L5501" t="s">
        <v>73</v>
      </c>
      <c r="M5501" s="1">
        <v>4532.12</v>
      </c>
      <c r="N5501" s="1">
        <v>393.18</v>
      </c>
      <c r="O5501">
        <v>0.18</v>
      </c>
    </row>
    <row r="5502" spans="1:15" x14ac:dyDescent="0.3">
      <c r="A5502" t="str">
        <f xml:space="preserve"> _xlfn.XLOOKUP(H5502, 'Customers'!B:B, 'Customers'!A:A)</f>
        <v>CUST_164</v>
      </c>
      <c r="B5502" t="str">
        <f>_xlfn.XLOOKUP(L5502, Products!C:C, Products!A:A)</f>
        <v>PROD_4</v>
      </c>
      <c r="C5502">
        <v>5501</v>
      </c>
      <c r="D5502" s="2" t="s">
        <v>724</v>
      </c>
      <c r="E5502">
        <f>YEAR(Orders[[#This Row],[Order_Date]])</f>
        <v>2023</v>
      </c>
      <c r="F5502">
        <f>MONTH(Orders[[#This Row],[Order_Date]])</f>
        <v>2</v>
      </c>
      <c r="G5502" s="2" t="s">
        <v>1022</v>
      </c>
      <c r="H5502" t="s">
        <v>483</v>
      </c>
      <c r="I5502" t="s">
        <v>14</v>
      </c>
      <c r="J5502" t="s">
        <v>15</v>
      </c>
      <c r="K5502" t="s">
        <v>34</v>
      </c>
      <c r="L5502" t="s">
        <v>35</v>
      </c>
      <c r="M5502" s="1">
        <v>9164.23</v>
      </c>
      <c r="N5502" s="1">
        <v>530.78</v>
      </c>
      <c r="O5502">
        <v>0.19</v>
      </c>
    </row>
    <row r="5503" spans="1:15" x14ac:dyDescent="0.3">
      <c r="A5503" t="str">
        <f xml:space="preserve"> _xlfn.XLOOKUP(H5503, 'Customers'!B:B, 'Customers'!A:A)</f>
        <v>CUST_814</v>
      </c>
      <c r="B5503" t="str">
        <f>_xlfn.XLOOKUP(L5503, Products!C:C, Products!A:A)</f>
        <v>PROD_5</v>
      </c>
      <c r="C5503">
        <v>5502</v>
      </c>
      <c r="D5503" s="2" t="s">
        <v>877</v>
      </c>
      <c r="E5503">
        <f>YEAR(Orders[[#This Row],[Order_Date]])</f>
        <v>2023</v>
      </c>
      <c r="F5503">
        <f>MONTH(Orders[[#This Row],[Order_Date]])</f>
        <v>9</v>
      </c>
      <c r="G5503" s="2" t="s">
        <v>1480</v>
      </c>
      <c r="H5503" t="s">
        <v>1564</v>
      </c>
      <c r="I5503" t="s">
        <v>21</v>
      </c>
      <c r="J5503" t="s">
        <v>22</v>
      </c>
      <c r="K5503" t="s">
        <v>34</v>
      </c>
      <c r="L5503" t="s">
        <v>39</v>
      </c>
      <c r="M5503" s="1">
        <v>9940.31</v>
      </c>
      <c r="N5503" s="1">
        <v>2701.58</v>
      </c>
      <c r="O5503">
        <v>7.0000000000000007E-2</v>
      </c>
    </row>
    <row r="5504" spans="1:15" x14ac:dyDescent="0.3">
      <c r="A5504" t="str">
        <f xml:space="preserve"> _xlfn.XLOOKUP(H5504, 'Customers'!B:B, 'Customers'!A:A)</f>
        <v>CUST_649</v>
      </c>
      <c r="B5504" t="str">
        <f>_xlfn.XLOOKUP(L5504, Products!C:C, Products!A:A)</f>
        <v>PROD_6</v>
      </c>
      <c r="C5504">
        <v>5503</v>
      </c>
      <c r="D5504" s="2" t="s">
        <v>98</v>
      </c>
      <c r="E5504">
        <f>YEAR(Orders[[#This Row],[Order_Date]])</f>
        <v>2022</v>
      </c>
      <c r="F5504">
        <f>MONTH(Orders[[#This Row],[Order_Date]])</f>
        <v>11</v>
      </c>
      <c r="G5504" s="2" t="s">
        <v>1250</v>
      </c>
      <c r="H5504" t="s">
        <v>1374</v>
      </c>
      <c r="I5504" t="s">
        <v>21</v>
      </c>
      <c r="J5504" t="s">
        <v>65</v>
      </c>
      <c r="K5504" t="s">
        <v>34</v>
      </c>
      <c r="L5504" t="s">
        <v>52</v>
      </c>
      <c r="M5504" s="1">
        <v>1823.58</v>
      </c>
      <c r="N5504" s="1">
        <v>367.38</v>
      </c>
      <c r="O5504">
        <v>0.3</v>
      </c>
    </row>
    <row r="5505" spans="1:15" x14ac:dyDescent="0.3">
      <c r="A5505" t="str">
        <f xml:space="preserve"> _xlfn.XLOOKUP(H5505, 'Customers'!B:B, 'Customers'!A:A)</f>
        <v>CUST_469</v>
      </c>
      <c r="B5505" t="str">
        <f>_xlfn.XLOOKUP(L5505, Products!C:C, Products!A:A)</f>
        <v>PROD_8</v>
      </c>
      <c r="C5505">
        <v>5504</v>
      </c>
      <c r="D5505" s="2" t="s">
        <v>448</v>
      </c>
      <c r="E5505">
        <f>YEAR(Orders[[#This Row],[Order_Date]])</f>
        <v>2023</v>
      </c>
      <c r="F5505">
        <f>MONTH(Orders[[#This Row],[Order_Date]])</f>
        <v>11</v>
      </c>
      <c r="G5505" s="2" t="s">
        <v>186</v>
      </c>
      <c r="H5505" t="s">
        <v>1098</v>
      </c>
      <c r="I5505" t="s">
        <v>32</v>
      </c>
      <c r="J5505" t="s">
        <v>22</v>
      </c>
      <c r="K5505" t="s">
        <v>27</v>
      </c>
      <c r="L5505" t="s">
        <v>73</v>
      </c>
      <c r="M5505" s="1">
        <v>4932.8900000000003</v>
      </c>
      <c r="N5505" s="1">
        <v>-147.12</v>
      </c>
      <c r="O5505">
        <v>0.26</v>
      </c>
    </row>
    <row r="5506" spans="1:15" x14ac:dyDescent="0.3">
      <c r="A5506" t="str">
        <f xml:space="preserve"> _xlfn.XLOOKUP(H5506, 'Customers'!B:B, 'Customers'!A:A)</f>
        <v>CUST_154</v>
      </c>
      <c r="B5506" t="str">
        <f>_xlfn.XLOOKUP(L5506, Products!C:C, Products!A:A)</f>
        <v>PROD_1</v>
      </c>
      <c r="C5506">
        <v>5505</v>
      </c>
      <c r="D5506" s="2" t="s">
        <v>541</v>
      </c>
      <c r="E5506">
        <f>YEAR(Orders[[#This Row],[Order_Date]])</f>
        <v>2022</v>
      </c>
      <c r="F5506">
        <f>MONTH(Orders[[#This Row],[Order_Date]])</f>
        <v>6</v>
      </c>
      <c r="G5506" s="2" t="s">
        <v>247</v>
      </c>
      <c r="H5506" t="s">
        <v>455</v>
      </c>
      <c r="I5506" t="s">
        <v>21</v>
      </c>
      <c r="J5506" t="s">
        <v>15</v>
      </c>
      <c r="K5506" t="s">
        <v>16</v>
      </c>
      <c r="L5506" t="s">
        <v>17</v>
      </c>
      <c r="M5506" s="1">
        <v>6743.88</v>
      </c>
      <c r="N5506" s="1">
        <v>57.37</v>
      </c>
      <c r="O5506">
        <v>0.28999999999999998</v>
      </c>
    </row>
    <row r="5507" spans="1:15" x14ac:dyDescent="0.3">
      <c r="A5507" t="str">
        <f xml:space="preserve"> _xlfn.XLOOKUP(H5507, 'Customers'!B:B, 'Customers'!A:A)</f>
        <v>CUST_548</v>
      </c>
      <c r="B5507" t="str">
        <f>_xlfn.XLOOKUP(L5507, Products!C:C, Products!A:A)</f>
        <v>PROD_2</v>
      </c>
      <c r="C5507">
        <v>5506</v>
      </c>
      <c r="D5507" s="2" t="s">
        <v>363</v>
      </c>
      <c r="E5507">
        <f>YEAR(Orders[[#This Row],[Order_Date]])</f>
        <v>2023</v>
      </c>
      <c r="F5507">
        <f>MONTH(Orders[[#This Row],[Order_Date]])</f>
        <v>11</v>
      </c>
      <c r="G5507" s="2" t="s">
        <v>1649</v>
      </c>
      <c r="H5507" t="s">
        <v>1232</v>
      </c>
      <c r="I5507" t="s">
        <v>14</v>
      </c>
      <c r="J5507" t="s">
        <v>15</v>
      </c>
      <c r="K5507" t="s">
        <v>16</v>
      </c>
      <c r="L5507" t="s">
        <v>23</v>
      </c>
      <c r="M5507" s="1">
        <v>1398.05</v>
      </c>
      <c r="N5507" s="1">
        <v>195.16</v>
      </c>
      <c r="O5507">
        <v>0.14000000000000001</v>
      </c>
    </row>
    <row r="5508" spans="1:15" x14ac:dyDescent="0.3">
      <c r="A5508" t="str">
        <f xml:space="preserve"> _xlfn.XLOOKUP(H5508, 'Customers'!B:B, 'Customers'!A:A)</f>
        <v>CUST_996</v>
      </c>
      <c r="B5508" t="str">
        <f>_xlfn.XLOOKUP(L5508, Products!C:C, Products!A:A)</f>
        <v>PROD_1</v>
      </c>
      <c r="C5508">
        <v>5507</v>
      </c>
      <c r="D5508" s="2" t="s">
        <v>1007</v>
      </c>
      <c r="E5508">
        <f>YEAR(Orders[[#This Row],[Order_Date]])</f>
        <v>2023</v>
      </c>
      <c r="F5508">
        <f>MONTH(Orders[[#This Row],[Order_Date]])</f>
        <v>2</v>
      </c>
      <c r="G5508" s="2" t="s">
        <v>345</v>
      </c>
      <c r="H5508" t="s">
        <v>1760</v>
      </c>
      <c r="I5508" t="s">
        <v>32</v>
      </c>
      <c r="J5508" t="s">
        <v>15</v>
      </c>
      <c r="K5508" t="s">
        <v>16</v>
      </c>
      <c r="L5508" t="s">
        <v>17</v>
      </c>
      <c r="M5508" s="1">
        <v>6228.58</v>
      </c>
      <c r="N5508" s="1">
        <v>1341.35</v>
      </c>
      <c r="O5508">
        <v>0.26</v>
      </c>
    </row>
    <row r="5509" spans="1:15" x14ac:dyDescent="0.3">
      <c r="A5509" t="str">
        <f xml:space="preserve"> _xlfn.XLOOKUP(H5509, 'Customers'!B:B, 'Customers'!A:A)</f>
        <v>CUST_331</v>
      </c>
      <c r="B5509" t="str">
        <f>_xlfn.XLOOKUP(L5509, Products!C:C, Products!A:A)</f>
        <v>PROD_1</v>
      </c>
      <c r="C5509">
        <v>5508</v>
      </c>
      <c r="D5509" s="2" t="s">
        <v>154</v>
      </c>
      <c r="E5509">
        <f>YEAR(Orders[[#This Row],[Order_Date]])</f>
        <v>2022</v>
      </c>
      <c r="F5509">
        <f>MONTH(Orders[[#This Row],[Order_Date]])</f>
        <v>3</v>
      </c>
      <c r="G5509" s="2" t="s">
        <v>1307</v>
      </c>
      <c r="H5509" t="s">
        <v>854</v>
      </c>
      <c r="I5509" t="s">
        <v>32</v>
      </c>
      <c r="J5509" t="s">
        <v>15</v>
      </c>
      <c r="K5509" t="s">
        <v>16</v>
      </c>
      <c r="L5509" t="s">
        <v>17</v>
      </c>
      <c r="M5509" s="1">
        <v>5521.74</v>
      </c>
      <c r="N5509" s="1">
        <v>260.67</v>
      </c>
      <c r="O5509">
        <v>0.12</v>
      </c>
    </row>
    <row r="5510" spans="1:15" x14ac:dyDescent="0.3">
      <c r="A5510" t="str">
        <f xml:space="preserve"> _xlfn.XLOOKUP(H5510, 'Customers'!B:B, 'Customers'!A:A)</f>
        <v>CUST_794</v>
      </c>
      <c r="B5510" t="str">
        <f>_xlfn.XLOOKUP(L5510, Products!C:C, Products!A:A)</f>
        <v>PROD_5</v>
      </c>
      <c r="C5510">
        <v>5509</v>
      </c>
      <c r="D5510" s="2" t="s">
        <v>448</v>
      </c>
      <c r="E5510">
        <f>YEAR(Orders[[#This Row],[Order_Date]])</f>
        <v>2023</v>
      </c>
      <c r="F5510">
        <f>MONTH(Orders[[#This Row],[Order_Date]])</f>
        <v>11</v>
      </c>
      <c r="G5510" s="2" t="s">
        <v>186</v>
      </c>
      <c r="H5510" t="s">
        <v>1542</v>
      </c>
      <c r="I5510" t="s">
        <v>32</v>
      </c>
      <c r="J5510" t="s">
        <v>15</v>
      </c>
      <c r="K5510" t="s">
        <v>34</v>
      </c>
      <c r="L5510" t="s">
        <v>39</v>
      </c>
      <c r="M5510" s="1">
        <v>8808.93</v>
      </c>
      <c r="N5510" s="1">
        <v>-775.12</v>
      </c>
      <c r="O5510">
        <v>0.15</v>
      </c>
    </row>
    <row r="5511" spans="1:15" x14ac:dyDescent="0.3">
      <c r="A5511" t="str">
        <f xml:space="preserve"> _xlfn.XLOOKUP(H5511, 'Customers'!B:B, 'Customers'!A:A)</f>
        <v>CUST_132</v>
      </c>
      <c r="B5511" t="str">
        <f>_xlfn.XLOOKUP(L5511, Products!C:C, Products!A:A)</f>
        <v>PROD_8</v>
      </c>
      <c r="C5511">
        <v>5510</v>
      </c>
      <c r="D5511" s="2" t="s">
        <v>177</v>
      </c>
      <c r="E5511">
        <f>YEAR(Orders[[#This Row],[Order_Date]])</f>
        <v>2023</v>
      </c>
      <c r="F5511">
        <f>MONTH(Orders[[#This Row],[Order_Date]])</f>
        <v>7</v>
      </c>
      <c r="G5511" s="2" t="s">
        <v>965</v>
      </c>
      <c r="H5511" t="s">
        <v>408</v>
      </c>
      <c r="I5511" t="s">
        <v>14</v>
      </c>
      <c r="J5511" t="s">
        <v>33</v>
      </c>
      <c r="K5511" t="s">
        <v>27</v>
      </c>
      <c r="L5511" t="s">
        <v>73</v>
      </c>
      <c r="M5511" s="1">
        <v>8513.31</v>
      </c>
      <c r="N5511" s="1">
        <v>2126.2800000000002</v>
      </c>
      <c r="O5511">
        <v>0.13</v>
      </c>
    </row>
    <row r="5512" spans="1:15" x14ac:dyDescent="0.3">
      <c r="A5512" t="str">
        <f xml:space="preserve"> _xlfn.XLOOKUP(H5512, 'Customers'!B:B, 'Customers'!A:A)</f>
        <v>CUST_923</v>
      </c>
      <c r="B5512" t="str">
        <f>_xlfn.XLOOKUP(L5512, Products!C:C, Products!A:A)</f>
        <v>PROD_2</v>
      </c>
      <c r="C5512">
        <v>5511</v>
      </c>
      <c r="D5512" s="2" t="s">
        <v>113</v>
      </c>
      <c r="E5512">
        <f>YEAR(Orders[[#This Row],[Order_Date]])</f>
        <v>2022</v>
      </c>
      <c r="F5512">
        <f>MONTH(Orders[[#This Row],[Order_Date]])</f>
        <v>2</v>
      </c>
      <c r="G5512" s="2" t="s">
        <v>270</v>
      </c>
      <c r="H5512" t="s">
        <v>1683</v>
      </c>
      <c r="I5512" t="s">
        <v>14</v>
      </c>
      <c r="J5512" t="s">
        <v>15</v>
      </c>
      <c r="K5512" t="s">
        <v>16</v>
      </c>
      <c r="L5512" t="s">
        <v>23</v>
      </c>
      <c r="M5512" s="1">
        <v>3503.95</v>
      </c>
      <c r="N5512" s="1">
        <v>-26.8</v>
      </c>
      <c r="O5512">
        <v>0.04</v>
      </c>
    </row>
    <row r="5513" spans="1:15" x14ac:dyDescent="0.3">
      <c r="A5513" t="str">
        <f xml:space="preserve"> _xlfn.XLOOKUP(H5513, 'Customers'!B:B, 'Customers'!A:A)</f>
        <v>CUST_438</v>
      </c>
      <c r="B5513" t="str">
        <f>_xlfn.XLOOKUP(L5513, Products!C:C, Products!A:A)</f>
        <v>PROD_1</v>
      </c>
      <c r="C5513">
        <v>5512</v>
      </c>
      <c r="D5513" s="2" t="s">
        <v>587</v>
      </c>
      <c r="E5513">
        <f>YEAR(Orders[[#This Row],[Order_Date]])</f>
        <v>2023</v>
      </c>
      <c r="F5513">
        <f>MONTH(Orders[[#This Row],[Order_Date]])</f>
        <v>8</v>
      </c>
      <c r="G5513" s="2" t="s">
        <v>1024</v>
      </c>
      <c r="H5513" t="s">
        <v>1050</v>
      </c>
      <c r="I5513" t="s">
        <v>21</v>
      </c>
      <c r="J5513" t="s">
        <v>15</v>
      </c>
      <c r="K5513" t="s">
        <v>16</v>
      </c>
      <c r="L5513" t="s">
        <v>17</v>
      </c>
      <c r="M5513" s="1">
        <v>7458.66</v>
      </c>
      <c r="N5513" s="1">
        <v>80.05</v>
      </c>
      <c r="O5513">
        <v>0.27</v>
      </c>
    </row>
    <row r="5514" spans="1:15" x14ac:dyDescent="0.3">
      <c r="A5514" t="str">
        <f xml:space="preserve"> _xlfn.XLOOKUP(H5514, 'Customers'!B:B, 'Customers'!A:A)</f>
        <v>CUST_989</v>
      </c>
      <c r="B5514" t="str">
        <f>_xlfn.XLOOKUP(L5514, Products!C:C, Products!A:A)</f>
        <v>PROD_5</v>
      </c>
      <c r="C5514">
        <v>5513</v>
      </c>
      <c r="D5514" s="2" t="s">
        <v>539</v>
      </c>
      <c r="E5514">
        <f>YEAR(Orders[[#This Row],[Order_Date]])</f>
        <v>2023</v>
      </c>
      <c r="F5514">
        <f>MONTH(Orders[[#This Row],[Order_Date]])</f>
        <v>1</v>
      </c>
      <c r="G5514" s="2" t="s">
        <v>124</v>
      </c>
      <c r="H5514" t="s">
        <v>1752</v>
      </c>
      <c r="I5514" t="s">
        <v>21</v>
      </c>
      <c r="J5514" t="s">
        <v>33</v>
      </c>
      <c r="K5514" t="s">
        <v>34</v>
      </c>
      <c r="L5514" t="s">
        <v>39</v>
      </c>
      <c r="M5514" s="1">
        <v>9812.2000000000007</v>
      </c>
      <c r="N5514" s="1">
        <v>1623.72</v>
      </c>
      <c r="O5514">
        <v>0.15</v>
      </c>
    </row>
    <row r="5515" spans="1:15" x14ac:dyDescent="0.3">
      <c r="A5515" t="str">
        <f xml:space="preserve"> _xlfn.XLOOKUP(H5515, 'Customers'!B:B, 'Customers'!A:A)</f>
        <v>CUST_227</v>
      </c>
      <c r="B5515" t="str">
        <f>_xlfn.XLOOKUP(L5515, Products!C:C, Products!A:A)</f>
        <v>PROD_3</v>
      </c>
      <c r="C5515">
        <v>5514</v>
      </c>
      <c r="D5515" s="2" t="s">
        <v>280</v>
      </c>
      <c r="E5515">
        <f>YEAR(Orders[[#This Row],[Order_Date]])</f>
        <v>2022</v>
      </c>
      <c r="F5515">
        <f>MONTH(Orders[[#This Row],[Order_Date]])</f>
        <v>11</v>
      </c>
      <c r="G5515" s="2" t="s">
        <v>116</v>
      </c>
      <c r="H5515" t="s">
        <v>633</v>
      </c>
      <c r="I5515" t="s">
        <v>21</v>
      </c>
      <c r="J5515" t="s">
        <v>22</v>
      </c>
      <c r="K5515" t="s">
        <v>27</v>
      </c>
      <c r="L5515" t="s">
        <v>28</v>
      </c>
      <c r="M5515" s="1">
        <v>8956</v>
      </c>
      <c r="N5515" s="1">
        <v>2134.2399999999998</v>
      </c>
      <c r="O5515">
        <v>0.23</v>
      </c>
    </row>
    <row r="5516" spans="1:15" x14ac:dyDescent="0.3">
      <c r="A5516" t="str">
        <f xml:space="preserve"> _xlfn.XLOOKUP(H5516, 'Customers'!B:B, 'Customers'!A:A)</f>
        <v>CUST_288</v>
      </c>
      <c r="B5516" t="str">
        <f>_xlfn.XLOOKUP(L5516, Products!C:C, Products!A:A)</f>
        <v>PROD_1</v>
      </c>
      <c r="C5516">
        <v>5515</v>
      </c>
      <c r="D5516" s="2" t="s">
        <v>700</v>
      </c>
      <c r="E5516">
        <f>YEAR(Orders[[#This Row],[Order_Date]])</f>
        <v>2023</v>
      </c>
      <c r="F5516">
        <f>MONTH(Orders[[#This Row],[Order_Date]])</f>
        <v>11</v>
      </c>
      <c r="G5516" s="2" t="s">
        <v>1136</v>
      </c>
      <c r="H5516" t="s">
        <v>767</v>
      </c>
      <c r="I5516" t="s">
        <v>14</v>
      </c>
      <c r="J5516" t="s">
        <v>22</v>
      </c>
      <c r="K5516" t="s">
        <v>16</v>
      </c>
      <c r="L5516" t="s">
        <v>17</v>
      </c>
      <c r="M5516" s="1">
        <v>1671.57</v>
      </c>
      <c r="N5516" s="1">
        <v>0.15</v>
      </c>
      <c r="O5516">
        <v>7.0000000000000007E-2</v>
      </c>
    </row>
    <row r="5517" spans="1:15" x14ac:dyDescent="0.3">
      <c r="A5517" t="str">
        <f xml:space="preserve"> _xlfn.XLOOKUP(H5517, 'Customers'!B:B, 'Customers'!A:A)</f>
        <v>CUST_702</v>
      </c>
      <c r="B5517" t="str">
        <f>_xlfn.XLOOKUP(L5517, Products!C:C, Products!A:A)</f>
        <v>PROD_8</v>
      </c>
      <c r="C5517">
        <v>5516</v>
      </c>
      <c r="D5517" s="2" t="s">
        <v>109</v>
      </c>
      <c r="E5517">
        <f>YEAR(Orders[[#This Row],[Order_Date]])</f>
        <v>2022</v>
      </c>
      <c r="F5517">
        <f>MONTH(Orders[[#This Row],[Order_Date]])</f>
        <v>10</v>
      </c>
      <c r="G5517" s="2" t="s">
        <v>1198</v>
      </c>
      <c r="H5517" t="s">
        <v>1441</v>
      </c>
      <c r="I5517" t="s">
        <v>14</v>
      </c>
      <c r="J5517" t="s">
        <v>33</v>
      </c>
      <c r="K5517" t="s">
        <v>27</v>
      </c>
      <c r="L5517" t="s">
        <v>73</v>
      </c>
      <c r="M5517" s="1">
        <v>2744.54</v>
      </c>
      <c r="N5517" s="1">
        <v>70.08</v>
      </c>
      <c r="O5517">
        <v>0.19</v>
      </c>
    </row>
    <row r="5518" spans="1:15" x14ac:dyDescent="0.3">
      <c r="A5518" t="str">
        <f xml:space="preserve"> _xlfn.XLOOKUP(H5518, 'Customers'!B:B, 'Customers'!A:A)</f>
        <v>CUST_230</v>
      </c>
      <c r="B5518" t="str">
        <f>_xlfn.XLOOKUP(L5518, Products!C:C, Products!A:A)</f>
        <v>PROD_3</v>
      </c>
      <c r="C5518">
        <v>5517</v>
      </c>
      <c r="D5518" s="2" t="s">
        <v>145</v>
      </c>
      <c r="E5518">
        <f>YEAR(Orders[[#This Row],[Order_Date]])</f>
        <v>2023</v>
      </c>
      <c r="F5518">
        <f>MONTH(Orders[[#This Row],[Order_Date]])</f>
        <v>8</v>
      </c>
      <c r="G5518" s="2" t="s">
        <v>238</v>
      </c>
      <c r="H5518" t="s">
        <v>642</v>
      </c>
      <c r="I5518" t="s">
        <v>32</v>
      </c>
      <c r="J5518" t="s">
        <v>22</v>
      </c>
      <c r="K5518" t="s">
        <v>27</v>
      </c>
      <c r="L5518" t="s">
        <v>28</v>
      </c>
      <c r="M5518" s="1">
        <v>5090.18</v>
      </c>
      <c r="N5518" s="1">
        <v>725.94</v>
      </c>
      <c r="O5518">
        <v>0.24</v>
      </c>
    </row>
    <row r="5519" spans="1:15" x14ac:dyDescent="0.3">
      <c r="A5519" t="str">
        <f xml:space="preserve"> _xlfn.XLOOKUP(H5519, 'Customers'!B:B, 'Customers'!A:A)</f>
        <v>CUST_38</v>
      </c>
      <c r="B5519" t="str">
        <f>_xlfn.XLOOKUP(L5519, Products!C:C, Products!A:A)</f>
        <v>PROD_7</v>
      </c>
      <c r="C5519">
        <v>5518</v>
      </c>
      <c r="D5519" s="2" t="s">
        <v>11</v>
      </c>
      <c r="E5519">
        <f>YEAR(Orders[[#This Row],[Order_Date]])</f>
        <v>2023</v>
      </c>
      <c r="F5519">
        <f>MONTH(Orders[[#This Row],[Order_Date]])</f>
        <v>9</v>
      </c>
      <c r="G5519" s="2" t="s">
        <v>12</v>
      </c>
      <c r="H5519" t="s">
        <v>141</v>
      </c>
      <c r="I5519" t="s">
        <v>32</v>
      </c>
      <c r="J5519" t="s">
        <v>22</v>
      </c>
      <c r="K5519" t="s">
        <v>16</v>
      </c>
      <c r="L5519" t="s">
        <v>66</v>
      </c>
      <c r="M5519" s="1">
        <v>8784.93</v>
      </c>
      <c r="N5519" s="1">
        <v>1434.52</v>
      </c>
      <c r="O5519">
        <v>0.28999999999999998</v>
      </c>
    </row>
    <row r="5520" spans="1:15" x14ac:dyDescent="0.3">
      <c r="A5520" t="str">
        <f xml:space="preserve"> _xlfn.XLOOKUP(H5520, 'Customers'!B:B, 'Customers'!A:A)</f>
        <v>CUST_278</v>
      </c>
      <c r="B5520" t="str">
        <f>_xlfn.XLOOKUP(L5520, Products!C:C, Products!A:A)</f>
        <v>PROD_1</v>
      </c>
      <c r="C5520">
        <v>5519</v>
      </c>
      <c r="D5520" s="2" t="s">
        <v>793</v>
      </c>
      <c r="E5520">
        <f>YEAR(Orders[[#This Row],[Order_Date]])</f>
        <v>2023</v>
      </c>
      <c r="F5520">
        <f>MONTH(Orders[[#This Row],[Order_Date]])</f>
        <v>7</v>
      </c>
      <c r="G5520" s="2" t="s">
        <v>1051</v>
      </c>
      <c r="H5520" t="s">
        <v>744</v>
      </c>
      <c r="I5520" t="s">
        <v>32</v>
      </c>
      <c r="J5520" t="s">
        <v>15</v>
      </c>
      <c r="K5520" t="s">
        <v>16</v>
      </c>
      <c r="L5520" t="s">
        <v>17</v>
      </c>
      <c r="M5520" s="1">
        <v>5600.86</v>
      </c>
      <c r="N5520" s="1">
        <v>-184.89</v>
      </c>
      <c r="O5520">
        <v>0.01</v>
      </c>
    </row>
    <row r="5521" spans="1:15" x14ac:dyDescent="0.3">
      <c r="A5521" t="str">
        <f xml:space="preserve"> _xlfn.XLOOKUP(H5521, 'Customers'!B:B, 'Customers'!A:A)</f>
        <v>CUST_57</v>
      </c>
      <c r="B5521" t="str">
        <f>_xlfn.XLOOKUP(L5521, Products!C:C, Products!A:A)</f>
        <v>PROD_6</v>
      </c>
      <c r="C5521">
        <v>5520</v>
      </c>
      <c r="D5521" s="2" t="s">
        <v>119</v>
      </c>
      <c r="E5521">
        <f>YEAR(Orders[[#This Row],[Order_Date]])</f>
        <v>2022</v>
      </c>
      <c r="F5521">
        <f>MONTH(Orders[[#This Row],[Order_Date]])</f>
        <v>10</v>
      </c>
      <c r="G5521" s="2" t="s">
        <v>737</v>
      </c>
      <c r="H5521" t="s">
        <v>193</v>
      </c>
      <c r="I5521" t="s">
        <v>32</v>
      </c>
      <c r="J5521" t="s">
        <v>15</v>
      </c>
      <c r="K5521" t="s">
        <v>34</v>
      </c>
      <c r="L5521" t="s">
        <v>52</v>
      </c>
      <c r="M5521" s="1">
        <v>7510.39</v>
      </c>
      <c r="N5521" s="1">
        <v>636.41999999999996</v>
      </c>
      <c r="O5521">
        <v>0.15</v>
      </c>
    </row>
    <row r="5522" spans="1:15" x14ac:dyDescent="0.3">
      <c r="A5522" t="str">
        <f xml:space="preserve"> _xlfn.XLOOKUP(H5522, 'Customers'!B:B, 'Customers'!A:A)</f>
        <v>CUST_12</v>
      </c>
      <c r="B5522" t="str">
        <f>_xlfn.XLOOKUP(L5522, Products!C:C, Products!A:A)</f>
        <v>PROD_6</v>
      </c>
      <c r="C5522">
        <v>5521</v>
      </c>
      <c r="D5522" s="2" t="s">
        <v>1039</v>
      </c>
      <c r="E5522">
        <f>YEAR(Orders[[#This Row],[Order_Date]])</f>
        <v>2022</v>
      </c>
      <c r="F5522">
        <f>MONTH(Orders[[#This Row],[Order_Date]])</f>
        <v>2</v>
      </c>
      <c r="G5522" s="2" t="s">
        <v>53</v>
      </c>
      <c r="H5522" t="s">
        <v>61</v>
      </c>
      <c r="I5522" t="s">
        <v>21</v>
      </c>
      <c r="J5522" t="s">
        <v>65</v>
      </c>
      <c r="K5522" t="s">
        <v>34</v>
      </c>
      <c r="L5522" t="s">
        <v>52</v>
      </c>
      <c r="M5522" s="1">
        <v>4998.8599999999997</v>
      </c>
      <c r="N5522" s="1">
        <v>-50.57</v>
      </c>
      <c r="O5522">
        <v>0.08</v>
      </c>
    </row>
    <row r="5523" spans="1:15" x14ac:dyDescent="0.3">
      <c r="A5523" t="str">
        <f xml:space="preserve"> _xlfn.XLOOKUP(H5523, 'Customers'!B:B, 'Customers'!A:A)</f>
        <v>CUST_259</v>
      </c>
      <c r="B5523" t="str">
        <f>_xlfn.XLOOKUP(L5523, Products!C:C, Products!A:A)</f>
        <v>PROD_1</v>
      </c>
      <c r="C5523">
        <v>5522</v>
      </c>
      <c r="D5523" s="2" t="s">
        <v>659</v>
      </c>
      <c r="E5523">
        <f>YEAR(Orders[[#This Row],[Order_Date]])</f>
        <v>2023</v>
      </c>
      <c r="F5523">
        <f>MONTH(Orders[[#This Row],[Order_Date]])</f>
        <v>12</v>
      </c>
      <c r="G5523" s="2" t="s">
        <v>89</v>
      </c>
      <c r="H5523" t="s">
        <v>708</v>
      </c>
      <c r="I5523" t="s">
        <v>21</v>
      </c>
      <c r="J5523" t="s">
        <v>65</v>
      </c>
      <c r="K5523" t="s">
        <v>16</v>
      </c>
      <c r="L5523" t="s">
        <v>17</v>
      </c>
      <c r="M5523" s="1">
        <v>9332.36</v>
      </c>
      <c r="N5523" s="1">
        <v>697.61</v>
      </c>
      <c r="O5523">
        <v>0.15</v>
      </c>
    </row>
    <row r="5524" spans="1:15" x14ac:dyDescent="0.3">
      <c r="A5524" t="str">
        <f xml:space="preserve"> _xlfn.XLOOKUP(H5524, 'Customers'!B:B, 'Customers'!A:A)</f>
        <v>CUST_752</v>
      </c>
      <c r="B5524" t="str">
        <f>_xlfn.XLOOKUP(L5524, Products!C:C, Products!A:A)</f>
        <v>PROD_1</v>
      </c>
      <c r="C5524">
        <v>5523</v>
      </c>
      <c r="D5524" s="2" t="s">
        <v>863</v>
      </c>
      <c r="E5524">
        <f>YEAR(Orders[[#This Row],[Order_Date]])</f>
        <v>2022</v>
      </c>
      <c r="F5524">
        <f>MONTH(Orders[[#This Row],[Order_Date]])</f>
        <v>9</v>
      </c>
      <c r="G5524" s="2" t="s">
        <v>298</v>
      </c>
      <c r="H5524" t="s">
        <v>1498</v>
      </c>
      <c r="I5524" t="s">
        <v>14</v>
      </c>
      <c r="J5524" t="s">
        <v>15</v>
      </c>
      <c r="K5524" t="s">
        <v>16</v>
      </c>
      <c r="L5524" t="s">
        <v>17</v>
      </c>
      <c r="M5524" s="1">
        <v>3069.47</v>
      </c>
      <c r="N5524" s="1">
        <v>664.9</v>
      </c>
      <c r="O5524">
        <v>0.25</v>
      </c>
    </row>
    <row r="5525" spans="1:15" x14ac:dyDescent="0.3">
      <c r="A5525" t="str">
        <f xml:space="preserve"> _xlfn.XLOOKUP(H5525, 'Customers'!B:B, 'Customers'!A:A)</f>
        <v>CUST_149</v>
      </c>
      <c r="B5525" t="str">
        <f>_xlfn.XLOOKUP(L5525, Products!C:C, Products!A:A)</f>
        <v>PROD_1</v>
      </c>
      <c r="C5525">
        <v>5524</v>
      </c>
      <c r="D5525" s="2" t="s">
        <v>442</v>
      </c>
      <c r="E5525">
        <f>YEAR(Orders[[#This Row],[Order_Date]])</f>
        <v>2023</v>
      </c>
      <c r="F5525">
        <f>MONTH(Orders[[#This Row],[Order_Date]])</f>
        <v>9</v>
      </c>
      <c r="G5525" s="2" t="s">
        <v>290</v>
      </c>
      <c r="H5525" t="s">
        <v>444</v>
      </c>
      <c r="I5525" t="s">
        <v>32</v>
      </c>
      <c r="J5525" t="s">
        <v>15</v>
      </c>
      <c r="K5525" t="s">
        <v>27</v>
      </c>
      <c r="L5525" t="s">
        <v>17</v>
      </c>
      <c r="M5525" s="1">
        <v>2509.62</v>
      </c>
      <c r="N5525" s="1">
        <v>59.2</v>
      </c>
      <c r="O5525">
        <v>0.03</v>
      </c>
    </row>
    <row r="5526" spans="1:15" x14ac:dyDescent="0.3">
      <c r="A5526" t="str">
        <f xml:space="preserve"> _xlfn.XLOOKUP(H5526, 'Customers'!B:B, 'Customers'!A:A)</f>
        <v>CUST_714</v>
      </c>
      <c r="B5526" t="str">
        <f>_xlfn.XLOOKUP(L5526, Products!C:C, Products!A:A)</f>
        <v>PROD_5</v>
      </c>
      <c r="C5526">
        <v>5525</v>
      </c>
      <c r="D5526" s="2" t="s">
        <v>325</v>
      </c>
      <c r="E5526">
        <f>YEAR(Orders[[#This Row],[Order_Date]])</f>
        <v>2022</v>
      </c>
      <c r="F5526">
        <f>MONTH(Orders[[#This Row],[Order_Date]])</f>
        <v>8</v>
      </c>
      <c r="G5526" s="2" t="s">
        <v>564</v>
      </c>
      <c r="H5526" t="s">
        <v>1454</v>
      </c>
      <c r="I5526" t="s">
        <v>14</v>
      </c>
      <c r="J5526" t="s">
        <v>33</v>
      </c>
      <c r="K5526" t="s">
        <v>34</v>
      </c>
      <c r="L5526" t="s">
        <v>39</v>
      </c>
      <c r="M5526" s="1">
        <v>7630.21</v>
      </c>
      <c r="N5526" s="1">
        <v>2282.04</v>
      </c>
      <c r="O5526">
        <v>0.28000000000000003</v>
      </c>
    </row>
    <row r="5527" spans="1:15" x14ac:dyDescent="0.3">
      <c r="A5527" t="str">
        <f xml:space="preserve"> _xlfn.XLOOKUP(H5527, 'Customers'!B:B, 'Customers'!A:A)</f>
        <v>CUST_392</v>
      </c>
      <c r="B5527" t="str">
        <f>_xlfn.XLOOKUP(L5527, Products!C:C, Products!A:A)</f>
        <v>PROD_5</v>
      </c>
      <c r="C5527">
        <v>5526</v>
      </c>
      <c r="D5527" s="2" t="s">
        <v>707</v>
      </c>
      <c r="E5527">
        <f>YEAR(Orders[[#This Row],[Order_Date]])</f>
        <v>2022</v>
      </c>
      <c r="F5527">
        <f>MONTH(Orders[[#This Row],[Order_Date]])</f>
        <v>11</v>
      </c>
      <c r="G5527" s="2" t="s">
        <v>332</v>
      </c>
      <c r="H5527" t="s">
        <v>968</v>
      </c>
      <c r="I5527" t="s">
        <v>32</v>
      </c>
      <c r="J5527" t="s">
        <v>33</v>
      </c>
      <c r="K5527" t="s">
        <v>34</v>
      </c>
      <c r="L5527" t="s">
        <v>39</v>
      </c>
      <c r="M5527" s="1">
        <v>1780.69</v>
      </c>
      <c r="N5527" s="1">
        <v>-19.09</v>
      </c>
      <c r="O5527">
        <v>0.14000000000000001</v>
      </c>
    </row>
    <row r="5528" spans="1:15" x14ac:dyDescent="0.3">
      <c r="A5528" t="str">
        <f xml:space="preserve"> _xlfn.XLOOKUP(H5528, 'Customers'!B:B, 'Customers'!A:A)</f>
        <v>CUST_646</v>
      </c>
      <c r="B5528" t="str">
        <f>_xlfn.XLOOKUP(L5528, Products!C:C, Products!A:A)</f>
        <v>PROD_5</v>
      </c>
      <c r="C5528">
        <v>5527</v>
      </c>
      <c r="D5528" s="2" t="s">
        <v>379</v>
      </c>
      <c r="E5528">
        <f>YEAR(Orders[[#This Row],[Order_Date]])</f>
        <v>2023</v>
      </c>
      <c r="F5528">
        <f>MONTH(Orders[[#This Row],[Order_Date]])</f>
        <v>6</v>
      </c>
      <c r="G5528" s="2" t="s">
        <v>965</v>
      </c>
      <c r="H5528" t="s">
        <v>1371</v>
      </c>
      <c r="I5528" t="s">
        <v>21</v>
      </c>
      <c r="J5528" t="s">
        <v>22</v>
      </c>
      <c r="K5528" t="s">
        <v>34</v>
      </c>
      <c r="L5528" t="s">
        <v>39</v>
      </c>
      <c r="M5528" s="1">
        <v>8232.6200000000008</v>
      </c>
      <c r="N5528" s="1">
        <v>-491.92</v>
      </c>
      <c r="O5528">
        <v>0.1</v>
      </c>
    </row>
    <row r="5529" spans="1:15" x14ac:dyDescent="0.3">
      <c r="A5529" t="str">
        <f xml:space="preserve"> _xlfn.XLOOKUP(H5529, 'Customers'!B:B, 'Customers'!A:A)</f>
        <v>CUST_284</v>
      </c>
      <c r="B5529" t="str">
        <f>_xlfn.XLOOKUP(L5529, Products!C:C, Products!A:A)</f>
        <v>PROD_7</v>
      </c>
      <c r="C5529">
        <v>5528</v>
      </c>
      <c r="D5529" s="2" t="s">
        <v>116</v>
      </c>
      <c r="E5529">
        <f>YEAR(Orders[[#This Row],[Order_Date]])</f>
        <v>2022</v>
      </c>
      <c r="F5529">
        <f>MONTH(Orders[[#This Row],[Order_Date]])</f>
        <v>11</v>
      </c>
      <c r="G5529" s="2" t="s">
        <v>1204</v>
      </c>
      <c r="H5529" t="s">
        <v>758</v>
      </c>
      <c r="I5529" t="s">
        <v>32</v>
      </c>
      <c r="J5529" t="s">
        <v>15</v>
      </c>
      <c r="K5529" t="s">
        <v>16</v>
      </c>
      <c r="L5529" t="s">
        <v>66</v>
      </c>
      <c r="M5529" s="1">
        <v>9590.99</v>
      </c>
      <c r="N5529" s="1">
        <v>-440.62</v>
      </c>
      <c r="O5529">
        <v>0.09</v>
      </c>
    </row>
    <row r="5530" spans="1:15" x14ac:dyDescent="0.3">
      <c r="A5530" t="str">
        <f xml:space="preserve"> _xlfn.XLOOKUP(H5530, 'Customers'!B:B, 'Customers'!A:A)</f>
        <v>CUST_334</v>
      </c>
      <c r="B5530" t="str">
        <f>_xlfn.XLOOKUP(L5530, Products!C:C, Products!A:A)</f>
        <v>PROD_8</v>
      </c>
      <c r="C5530">
        <v>5529</v>
      </c>
      <c r="D5530" s="2" t="s">
        <v>1198</v>
      </c>
      <c r="E5530">
        <f>YEAR(Orders[[#This Row],[Order_Date]])</f>
        <v>2022</v>
      </c>
      <c r="F5530">
        <f>MONTH(Orders[[#This Row],[Order_Date]])</f>
        <v>10</v>
      </c>
      <c r="G5530" s="2" t="s">
        <v>188</v>
      </c>
      <c r="H5530" t="s">
        <v>859</v>
      </c>
      <c r="I5530" t="s">
        <v>32</v>
      </c>
      <c r="J5530" t="s">
        <v>65</v>
      </c>
      <c r="K5530" t="s">
        <v>27</v>
      </c>
      <c r="L5530" t="s">
        <v>73</v>
      </c>
      <c r="M5530" s="1">
        <v>6699.14</v>
      </c>
      <c r="N5530" s="1">
        <v>-222.75</v>
      </c>
      <c r="O5530">
        <v>0.14000000000000001</v>
      </c>
    </row>
    <row r="5531" spans="1:15" x14ac:dyDescent="0.3">
      <c r="A5531" t="str">
        <f xml:space="preserve"> _xlfn.XLOOKUP(H5531, 'Customers'!B:B, 'Customers'!A:A)</f>
        <v>CUST_758</v>
      </c>
      <c r="B5531" t="str">
        <f>_xlfn.XLOOKUP(L5531, Products!C:C, Products!A:A)</f>
        <v>PROD_4</v>
      </c>
      <c r="C5531">
        <v>5530</v>
      </c>
      <c r="D5531" s="2" t="s">
        <v>112</v>
      </c>
      <c r="E5531">
        <f>YEAR(Orders[[#This Row],[Order_Date]])</f>
        <v>2022</v>
      </c>
      <c r="F5531">
        <f>MONTH(Orders[[#This Row],[Order_Date]])</f>
        <v>2</v>
      </c>
      <c r="G5531" s="2" t="s">
        <v>113</v>
      </c>
      <c r="H5531" t="s">
        <v>1504</v>
      </c>
      <c r="I5531" t="s">
        <v>14</v>
      </c>
      <c r="J5531" t="s">
        <v>15</v>
      </c>
      <c r="K5531" t="s">
        <v>34</v>
      </c>
      <c r="L5531" t="s">
        <v>35</v>
      </c>
      <c r="M5531" s="1">
        <v>4433.92</v>
      </c>
      <c r="N5531" s="1">
        <v>450.27</v>
      </c>
      <c r="O5531">
        <v>0.15</v>
      </c>
    </row>
    <row r="5532" spans="1:15" x14ac:dyDescent="0.3">
      <c r="A5532" t="str">
        <f xml:space="preserve"> _xlfn.XLOOKUP(H5532, 'Customers'!B:B, 'Customers'!A:A)</f>
        <v>CUST_283</v>
      </c>
      <c r="B5532" t="str">
        <f>_xlfn.XLOOKUP(L5532, Products!C:C, Products!A:A)</f>
        <v>PROD_2</v>
      </c>
      <c r="C5532">
        <v>5531</v>
      </c>
      <c r="D5532" s="2" t="s">
        <v>1427</v>
      </c>
      <c r="E5532">
        <f>YEAR(Orders[[#This Row],[Order_Date]])</f>
        <v>2022</v>
      </c>
      <c r="F5532">
        <f>MONTH(Orders[[#This Row],[Order_Date]])</f>
        <v>4</v>
      </c>
      <c r="G5532" s="2" t="s">
        <v>1570</v>
      </c>
      <c r="H5532" t="s">
        <v>755</v>
      </c>
      <c r="I5532" t="s">
        <v>21</v>
      </c>
      <c r="J5532" t="s">
        <v>65</v>
      </c>
      <c r="K5532" t="s">
        <v>16</v>
      </c>
      <c r="L5532" t="s">
        <v>23</v>
      </c>
      <c r="M5532" s="1">
        <v>8980.44</v>
      </c>
      <c r="N5532" s="1">
        <v>1387.99</v>
      </c>
      <c r="O5532">
        <v>0.22</v>
      </c>
    </row>
    <row r="5533" spans="1:15" x14ac:dyDescent="0.3">
      <c r="A5533" t="str">
        <f xml:space="preserve"> _xlfn.XLOOKUP(H5533, 'Customers'!B:B, 'Customers'!A:A)</f>
        <v>CUST_658</v>
      </c>
      <c r="B5533" t="str">
        <f>_xlfn.XLOOKUP(L5533, Products!C:C, Products!A:A)</f>
        <v>PROD_4</v>
      </c>
      <c r="C5533">
        <v>5532</v>
      </c>
      <c r="D5533" s="2" t="s">
        <v>969</v>
      </c>
      <c r="E5533">
        <f>YEAR(Orders[[#This Row],[Order_Date]])</f>
        <v>2022</v>
      </c>
      <c r="F5533">
        <f>MONTH(Orders[[#This Row],[Order_Date]])</f>
        <v>11</v>
      </c>
      <c r="G5533" s="2" t="s">
        <v>382</v>
      </c>
      <c r="H5533" t="s">
        <v>1387</v>
      </c>
      <c r="I5533" t="s">
        <v>21</v>
      </c>
      <c r="J5533" t="s">
        <v>65</v>
      </c>
      <c r="K5533" t="s">
        <v>34</v>
      </c>
      <c r="L5533" t="s">
        <v>35</v>
      </c>
      <c r="M5533" s="1">
        <v>5167.13</v>
      </c>
      <c r="N5533" s="1">
        <v>703.41</v>
      </c>
      <c r="O5533">
        <v>0.12</v>
      </c>
    </row>
    <row r="5534" spans="1:15" x14ac:dyDescent="0.3">
      <c r="A5534" t="str">
        <f xml:space="preserve"> _xlfn.XLOOKUP(H5534, 'Customers'!B:B, 'Customers'!A:A)</f>
        <v>CUST_981</v>
      </c>
      <c r="B5534" t="str">
        <f>_xlfn.XLOOKUP(L5534, Products!C:C, Products!A:A)</f>
        <v>PROD_3</v>
      </c>
      <c r="C5534">
        <v>5533</v>
      </c>
      <c r="D5534" s="2" t="s">
        <v>1134</v>
      </c>
      <c r="E5534">
        <f>YEAR(Orders[[#This Row],[Order_Date]])</f>
        <v>2023</v>
      </c>
      <c r="F5534">
        <f>MONTH(Orders[[#This Row],[Order_Date]])</f>
        <v>11</v>
      </c>
      <c r="G5534" s="2" t="s">
        <v>186</v>
      </c>
      <c r="H5534" t="s">
        <v>1744</v>
      </c>
      <c r="I5534" t="s">
        <v>14</v>
      </c>
      <c r="J5534" t="s">
        <v>65</v>
      </c>
      <c r="K5534" t="s">
        <v>27</v>
      </c>
      <c r="L5534" t="s">
        <v>28</v>
      </c>
      <c r="M5534" s="1">
        <v>6940.54</v>
      </c>
      <c r="N5534" s="1">
        <v>1775.72</v>
      </c>
      <c r="O5534">
        <v>0.01</v>
      </c>
    </row>
    <row r="5535" spans="1:15" x14ac:dyDescent="0.3">
      <c r="A5535" t="str">
        <f xml:space="preserve"> _xlfn.XLOOKUP(H5535, 'Customers'!B:B, 'Customers'!A:A)</f>
        <v>CUST_640</v>
      </c>
      <c r="B5535" t="str">
        <f>_xlfn.XLOOKUP(L5535, Products!C:C, Products!A:A)</f>
        <v>PROD_8</v>
      </c>
      <c r="C5535">
        <v>5534</v>
      </c>
      <c r="D5535" s="2" t="s">
        <v>643</v>
      </c>
      <c r="E5535">
        <f>YEAR(Orders[[#This Row],[Order_Date]])</f>
        <v>2023</v>
      </c>
      <c r="F5535">
        <f>MONTH(Orders[[#This Row],[Order_Date]])</f>
        <v>3</v>
      </c>
      <c r="G5535" s="2" t="s">
        <v>1110</v>
      </c>
      <c r="H5535" t="s">
        <v>1364</v>
      </c>
      <c r="I5535" t="s">
        <v>32</v>
      </c>
      <c r="J5535" t="s">
        <v>15</v>
      </c>
      <c r="K5535" t="s">
        <v>27</v>
      </c>
      <c r="L5535" t="s">
        <v>73</v>
      </c>
      <c r="M5535" s="1">
        <v>1584.16</v>
      </c>
      <c r="N5535" s="1">
        <v>-150.91999999999999</v>
      </c>
      <c r="O5535">
        <v>0.28999999999999998</v>
      </c>
    </row>
    <row r="5536" spans="1:15" x14ac:dyDescent="0.3">
      <c r="A5536" t="str">
        <f xml:space="preserve"> _xlfn.XLOOKUP(H5536, 'Customers'!B:B, 'Customers'!A:A)</f>
        <v>CUST_198</v>
      </c>
      <c r="B5536" t="str">
        <f>_xlfn.XLOOKUP(L5536, Products!C:C, Products!A:A)</f>
        <v>PROD_1</v>
      </c>
      <c r="C5536">
        <v>5535</v>
      </c>
      <c r="D5536" s="2" t="s">
        <v>1416</v>
      </c>
      <c r="E5536">
        <f>YEAR(Orders[[#This Row],[Order_Date]])</f>
        <v>2022</v>
      </c>
      <c r="F5536">
        <f>MONTH(Orders[[#This Row],[Order_Date]])</f>
        <v>3</v>
      </c>
      <c r="G5536" s="2" t="s">
        <v>1307</v>
      </c>
      <c r="H5536" t="s">
        <v>568</v>
      </c>
      <c r="I5536" t="s">
        <v>32</v>
      </c>
      <c r="J5536" t="s">
        <v>65</v>
      </c>
      <c r="K5536" t="s">
        <v>16</v>
      </c>
      <c r="L5536" t="s">
        <v>17</v>
      </c>
      <c r="M5536" s="1">
        <v>9480.1299999999992</v>
      </c>
      <c r="N5536" s="1">
        <v>1311.2</v>
      </c>
      <c r="O5536">
        <v>0.12</v>
      </c>
    </row>
    <row r="5537" spans="1:15" x14ac:dyDescent="0.3">
      <c r="A5537" t="str">
        <f xml:space="preserve"> _xlfn.XLOOKUP(H5537, 'Customers'!B:B, 'Customers'!A:A)</f>
        <v>CUST_158</v>
      </c>
      <c r="B5537" t="str">
        <f>_xlfn.XLOOKUP(L5537, Products!C:C, Products!A:A)</f>
        <v>PROD_2</v>
      </c>
      <c r="C5537">
        <v>5536</v>
      </c>
      <c r="D5537" s="2" t="s">
        <v>871</v>
      </c>
      <c r="E5537">
        <f>YEAR(Orders[[#This Row],[Order_Date]])</f>
        <v>2022</v>
      </c>
      <c r="F5537">
        <f>MONTH(Orders[[#This Row],[Order_Date]])</f>
        <v>4</v>
      </c>
      <c r="G5537" s="2" t="s">
        <v>328</v>
      </c>
      <c r="H5537" t="s">
        <v>465</v>
      </c>
      <c r="I5537" t="s">
        <v>14</v>
      </c>
      <c r="J5537" t="s">
        <v>65</v>
      </c>
      <c r="K5537" t="s">
        <v>16</v>
      </c>
      <c r="L5537" t="s">
        <v>23</v>
      </c>
      <c r="M5537" s="1">
        <v>1403.46</v>
      </c>
      <c r="N5537" s="1">
        <v>367.72</v>
      </c>
      <c r="O5537">
        <v>7.0000000000000007E-2</v>
      </c>
    </row>
    <row r="5538" spans="1:15" x14ac:dyDescent="0.3">
      <c r="A5538" t="str">
        <f xml:space="preserve"> _xlfn.XLOOKUP(H5538, 'Customers'!B:B, 'Customers'!A:A)</f>
        <v>CUST_870</v>
      </c>
      <c r="B5538" t="str">
        <f>_xlfn.XLOOKUP(L5538, Products!C:C, Products!A:A)</f>
        <v>PROD_3</v>
      </c>
      <c r="C5538">
        <v>5537</v>
      </c>
      <c r="D5538" s="2" t="s">
        <v>1461</v>
      </c>
      <c r="E5538">
        <f>YEAR(Orders[[#This Row],[Order_Date]])</f>
        <v>2022</v>
      </c>
      <c r="F5538">
        <f>MONTH(Orders[[#This Row],[Order_Date]])</f>
        <v>11</v>
      </c>
      <c r="G5538" s="2" t="s">
        <v>986</v>
      </c>
      <c r="H5538" t="s">
        <v>1624</v>
      </c>
      <c r="I5538" t="s">
        <v>21</v>
      </c>
      <c r="J5538" t="s">
        <v>15</v>
      </c>
      <c r="K5538" t="s">
        <v>27</v>
      </c>
      <c r="L5538" t="s">
        <v>28</v>
      </c>
      <c r="M5538" s="1">
        <v>6706.4</v>
      </c>
      <c r="N5538" s="1">
        <v>-322.39</v>
      </c>
      <c r="O5538">
        <v>0.1</v>
      </c>
    </row>
    <row r="5539" spans="1:15" x14ac:dyDescent="0.3">
      <c r="A5539" t="str">
        <f xml:space="preserve"> _xlfn.XLOOKUP(H5539, 'Customers'!B:B, 'Customers'!A:A)</f>
        <v>CUST_544</v>
      </c>
      <c r="B5539" t="str">
        <f>_xlfn.XLOOKUP(L5539, Products!C:C, Products!A:A)</f>
        <v>PROD_3</v>
      </c>
      <c r="C5539">
        <v>5538</v>
      </c>
      <c r="D5539" s="2" t="s">
        <v>694</v>
      </c>
      <c r="E5539">
        <f>YEAR(Orders[[#This Row],[Order_Date]])</f>
        <v>2023</v>
      </c>
      <c r="F5539">
        <f>MONTH(Orders[[#This Row],[Order_Date]])</f>
        <v>7</v>
      </c>
      <c r="G5539" s="2" t="s">
        <v>915</v>
      </c>
      <c r="H5539" t="s">
        <v>1226</v>
      </c>
      <c r="I5539" t="s">
        <v>32</v>
      </c>
      <c r="J5539" t="s">
        <v>22</v>
      </c>
      <c r="K5539" t="s">
        <v>27</v>
      </c>
      <c r="L5539" t="s">
        <v>28</v>
      </c>
      <c r="M5539" s="1">
        <v>4464.16</v>
      </c>
      <c r="N5539" s="1">
        <v>1116.4100000000001</v>
      </c>
      <c r="O5539">
        <v>0</v>
      </c>
    </row>
    <row r="5540" spans="1:15" x14ac:dyDescent="0.3">
      <c r="A5540" t="str">
        <f xml:space="preserve"> _xlfn.XLOOKUP(H5540, 'Customers'!B:B, 'Customers'!A:A)</f>
        <v>CUST_891</v>
      </c>
      <c r="B5540" t="str">
        <f>_xlfn.XLOOKUP(L5540, Products!C:C, Products!A:A)</f>
        <v>PROD_7</v>
      </c>
      <c r="C5540">
        <v>5539</v>
      </c>
      <c r="D5540" s="2" t="s">
        <v>603</v>
      </c>
      <c r="E5540">
        <f>YEAR(Orders[[#This Row],[Order_Date]])</f>
        <v>2022</v>
      </c>
      <c r="F5540">
        <f>MONTH(Orders[[#This Row],[Order_Date]])</f>
        <v>3</v>
      </c>
      <c r="G5540" s="2" t="s">
        <v>935</v>
      </c>
      <c r="H5540" t="s">
        <v>1650</v>
      </c>
      <c r="I5540" t="s">
        <v>21</v>
      </c>
      <c r="J5540" t="s">
        <v>22</v>
      </c>
      <c r="K5540" t="s">
        <v>16</v>
      </c>
      <c r="L5540" t="s">
        <v>66</v>
      </c>
      <c r="M5540" s="1">
        <v>9652.8799999999992</v>
      </c>
      <c r="N5540" s="1">
        <v>2837.64</v>
      </c>
      <c r="O5540">
        <v>0.2</v>
      </c>
    </row>
    <row r="5541" spans="1:15" x14ac:dyDescent="0.3">
      <c r="A5541" t="str">
        <f xml:space="preserve"> _xlfn.XLOOKUP(H5541, 'Customers'!B:B, 'Customers'!A:A)</f>
        <v>CUST_308</v>
      </c>
      <c r="B5541" t="str">
        <f>_xlfn.XLOOKUP(L5541, Products!C:C, Products!A:A)</f>
        <v>PROD_6</v>
      </c>
      <c r="C5541">
        <v>5540</v>
      </c>
      <c r="D5541" s="2" t="s">
        <v>1101</v>
      </c>
      <c r="E5541">
        <f>YEAR(Orders[[#This Row],[Order_Date]])</f>
        <v>2023</v>
      </c>
      <c r="F5541">
        <f>MONTH(Orders[[#This Row],[Order_Date]])</f>
        <v>10</v>
      </c>
      <c r="G5541" s="2" t="s">
        <v>1083</v>
      </c>
      <c r="H5541" t="s">
        <v>806</v>
      </c>
      <c r="I5541" t="s">
        <v>21</v>
      </c>
      <c r="J5541" t="s">
        <v>65</v>
      </c>
      <c r="K5541" t="s">
        <v>34</v>
      </c>
      <c r="L5541" t="s">
        <v>52</v>
      </c>
      <c r="M5541" s="1">
        <v>1978.22</v>
      </c>
      <c r="N5541" s="1">
        <v>291.39999999999998</v>
      </c>
      <c r="O5541">
        <v>0.22</v>
      </c>
    </row>
    <row r="5542" spans="1:15" x14ac:dyDescent="0.3">
      <c r="A5542" t="str">
        <f xml:space="preserve"> _xlfn.XLOOKUP(H5542, 'Customers'!B:B, 'Customers'!A:A)</f>
        <v>CUST_313</v>
      </c>
      <c r="B5542" t="str">
        <f>_xlfn.XLOOKUP(L5542, Products!C:C, Products!A:A)</f>
        <v>PROD_3</v>
      </c>
      <c r="C5542">
        <v>5541</v>
      </c>
      <c r="D5542" s="2" t="s">
        <v>152</v>
      </c>
      <c r="E5542">
        <f>YEAR(Orders[[#This Row],[Order_Date]])</f>
        <v>2022</v>
      </c>
      <c r="F5542">
        <f>MONTH(Orders[[#This Row],[Order_Date]])</f>
        <v>6</v>
      </c>
      <c r="G5542" s="2" t="s">
        <v>518</v>
      </c>
      <c r="H5542" t="s">
        <v>818</v>
      </c>
      <c r="I5542" t="s">
        <v>14</v>
      </c>
      <c r="J5542" t="s">
        <v>33</v>
      </c>
      <c r="K5542" t="s">
        <v>27</v>
      </c>
      <c r="L5542" t="s">
        <v>28</v>
      </c>
      <c r="M5542" s="1">
        <v>2072.62</v>
      </c>
      <c r="N5542" s="1">
        <v>74.36</v>
      </c>
      <c r="O5542">
        <v>0.2</v>
      </c>
    </row>
    <row r="5543" spans="1:15" x14ac:dyDescent="0.3">
      <c r="A5543" t="str">
        <f xml:space="preserve"> _xlfn.XLOOKUP(H5543, 'Customers'!B:B, 'Customers'!A:A)</f>
        <v>CUST_426</v>
      </c>
      <c r="B5543" t="str">
        <f>_xlfn.XLOOKUP(L5543, Products!C:C, Products!A:A)</f>
        <v>PROD_7</v>
      </c>
      <c r="C5543">
        <v>5542</v>
      </c>
      <c r="D5543" s="2" t="s">
        <v>612</v>
      </c>
      <c r="E5543">
        <f>YEAR(Orders[[#This Row],[Order_Date]])</f>
        <v>2023</v>
      </c>
      <c r="F5543">
        <f>MONTH(Orders[[#This Row],[Order_Date]])</f>
        <v>1</v>
      </c>
      <c r="G5543" s="2" t="s">
        <v>25</v>
      </c>
      <c r="H5543" t="s">
        <v>1032</v>
      </c>
      <c r="I5543" t="s">
        <v>21</v>
      </c>
      <c r="J5543" t="s">
        <v>15</v>
      </c>
      <c r="K5543" t="s">
        <v>16</v>
      </c>
      <c r="L5543" t="s">
        <v>66</v>
      </c>
      <c r="M5543" s="1">
        <v>629.30999999999995</v>
      </c>
      <c r="N5543" s="1">
        <v>-24.25</v>
      </c>
      <c r="O5543">
        <v>0.23</v>
      </c>
    </row>
    <row r="5544" spans="1:15" x14ac:dyDescent="0.3">
      <c r="A5544" t="str">
        <f xml:space="preserve"> _xlfn.XLOOKUP(H5544, 'Customers'!B:B, 'Customers'!A:A)</f>
        <v>CUST_123</v>
      </c>
      <c r="B5544" t="str">
        <f>_xlfn.XLOOKUP(L5544, Products!C:C, Products!A:A)</f>
        <v>PROD_2</v>
      </c>
      <c r="C5544">
        <v>5543</v>
      </c>
      <c r="D5544" s="2" t="s">
        <v>419</v>
      </c>
      <c r="E5544">
        <f>YEAR(Orders[[#This Row],[Order_Date]])</f>
        <v>2022</v>
      </c>
      <c r="F5544">
        <f>MONTH(Orders[[#This Row],[Order_Date]])</f>
        <v>8</v>
      </c>
      <c r="G5544" s="2" t="s">
        <v>1206</v>
      </c>
      <c r="H5544" t="s">
        <v>380</v>
      </c>
      <c r="I5544" t="s">
        <v>32</v>
      </c>
      <c r="J5544" t="s">
        <v>22</v>
      </c>
      <c r="K5544" t="s">
        <v>16</v>
      </c>
      <c r="L5544" t="s">
        <v>23</v>
      </c>
      <c r="M5544" s="1">
        <v>1447.33</v>
      </c>
      <c r="N5544" s="1">
        <v>330.55</v>
      </c>
      <c r="O5544">
        <v>0.25</v>
      </c>
    </row>
    <row r="5545" spans="1:15" x14ac:dyDescent="0.3">
      <c r="A5545" t="str">
        <f xml:space="preserve"> _xlfn.XLOOKUP(H5545, 'Customers'!B:B, 'Customers'!A:A)</f>
        <v>CUST_367</v>
      </c>
      <c r="B5545" t="str">
        <f>_xlfn.XLOOKUP(L5545, Products!C:C, Products!A:A)</f>
        <v>PROD_3</v>
      </c>
      <c r="C5545">
        <v>5544</v>
      </c>
      <c r="D5545" s="2" t="s">
        <v>1299</v>
      </c>
      <c r="E5545">
        <f>YEAR(Orders[[#This Row],[Order_Date]])</f>
        <v>2023</v>
      </c>
      <c r="F5545">
        <f>MONTH(Orders[[#This Row],[Order_Date]])</f>
        <v>6</v>
      </c>
      <c r="G5545" s="2" t="s">
        <v>824</v>
      </c>
      <c r="H5545" t="s">
        <v>917</v>
      </c>
      <c r="I5545" t="s">
        <v>21</v>
      </c>
      <c r="J5545" t="s">
        <v>65</v>
      </c>
      <c r="K5545" t="s">
        <v>27</v>
      </c>
      <c r="L5545" t="s">
        <v>28</v>
      </c>
      <c r="M5545" s="1">
        <v>4876</v>
      </c>
      <c r="N5545" s="1">
        <v>172.47</v>
      </c>
      <c r="O5545">
        <v>0.26</v>
      </c>
    </row>
    <row r="5546" spans="1:15" x14ac:dyDescent="0.3">
      <c r="A5546" t="str">
        <f xml:space="preserve"> _xlfn.XLOOKUP(H5546, 'Customers'!B:B, 'Customers'!A:A)</f>
        <v>CUST_99</v>
      </c>
      <c r="B5546" t="str">
        <f>_xlfn.XLOOKUP(L5546, Products!C:C, Products!A:A)</f>
        <v>PROD_5</v>
      </c>
      <c r="C5546">
        <v>5545</v>
      </c>
      <c r="D5546" s="2" t="s">
        <v>687</v>
      </c>
      <c r="E5546">
        <f>YEAR(Orders[[#This Row],[Order_Date]])</f>
        <v>2022</v>
      </c>
      <c r="F5546">
        <f>MONTH(Orders[[#This Row],[Order_Date]])</f>
        <v>5</v>
      </c>
      <c r="G5546" s="2" t="s">
        <v>1036</v>
      </c>
      <c r="H5546" t="s">
        <v>312</v>
      </c>
      <c r="I5546" t="s">
        <v>21</v>
      </c>
      <c r="J5546" t="s">
        <v>22</v>
      </c>
      <c r="K5546" t="s">
        <v>34</v>
      </c>
      <c r="L5546" t="s">
        <v>39</v>
      </c>
      <c r="M5546" s="1">
        <v>4169.07</v>
      </c>
      <c r="N5546" s="1">
        <v>1156.26</v>
      </c>
      <c r="O5546">
        <v>0.28000000000000003</v>
      </c>
    </row>
    <row r="5547" spans="1:15" x14ac:dyDescent="0.3">
      <c r="A5547" t="str">
        <f xml:space="preserve"> _xlfn.XLOOKUP(H5547, 'Customers'!B:B, 'Customers'!A:A)</f>
        <v>CUST_368</v>
      </c>
      <c r="B5547" t="str">
        <f>_xlfn.XLOOKUP(L5547, Products!C:C, Products!A:A)</f>
        <v>PROD_6</v>
      </c>
      <c r="C5547">
        <v>5546</v>
      </c>
      <c r="D5547" s="2" t="s">
        <v>540</v>
      </c>
      <c r="E5547">
        <f>YEAR(Orders[[#This Row],[Order_Date]])</f>
        <v>2023</v>
      </c>
      <c r="F5547">
        <f>MONTH(Orders[[#This Row],[Order_Date]])</f>
        <v>1</v>
      </c>
      <c r="G5547" s="2" t="s">
        <v>490</v>
      </c>
      <c r="H5547" t="s">
        <v>919</v>
      </c>
      <c r="I5547" t="s">
        <v>21</v>
      </c>
      <c r="J5547" t="s">
        <v>15</v>
      </c>
      <c r="K5547" t="s">
        <v>34</v>
      </c>
      <c r="L5547" t="s">
        <v>52</v>
      </c>
      <c r="M5547" s="1">
        <v>738.96</v>
      </c>
      <c r="N5547" s="1">
        <v>12.25</v>
      </c>
      <c r="O5547">
        <v>7.0000000000000007E-2</v>
      </c>
    </row>
    <row r="5548" spans="1:15" x14ac:dyDescent="0.3">
      <c r="A5548" t="str">
        <f xml:space="preserve"> _xlfn.XLOOKUP(H5548, 'Customers'!B:B, 'Customers'!A:A)</f>
        <v>CUST_326</v>
      </c>
      <c r="B5548" t="str">
        <f>_xlfn.XLOOKUP(L5548, Products!C:C, Products!A:A)</f>
        <v>PROD_6</v>
      </c>
      <c r="C5548">
        <v>5547</v>
      </c>
      <c r="D5548" s="2" t="s">
        <v>98</v>
      </c>
      <c r="E5548">
        <f>YEAR(Orders[[#This Row],[Order_Date]])</f>
        <v>2022</v>
      </c>
      <c r="F5548">
        <f>MONTH(Orders[[#This Row],[Order_Date]])</f>
        <v>11</v>
      </c>
      <c r="G5548" s="2" t="s">
        <v>116</v>
      </c>
      <c r="H5548" t="s">
        <v>846</v>
      </c>
      <c r="I5548" t="s">
        <v>14</v>
      </c>
      <c r="J5548" t="s">
        <v>33</v>
      </c>
      <c r="K5548" t="s">
        <v>34</v>
      </c>
      <c r="L5548" t="s">
        <v>52</v>
      </c>
      <c r="M5548" s="1">
        <v>2323.11</v>
      </c>
      <c r="N5548" s="1">
        <v>525.67999999999995</v>
      </c>
      <c r="O5548">
        <v>7.0000000000000007E-2</v>
      </c>
    </row>
    <row r="5549" spans="1:15" x14ac:dyDescent="0.3">
      <c r="A5549" t="str">
        <f xml:space="preserve"> _xlfn.XLOOKUP(H5549, 'Customers'!B:B, 'Customers'!A:A)</f>
        <v>CUST_300</v>
      </c>
      <c r="B5549" t="str">
        <f>_xlfn.XLOOKUP(L5549, Products!C:C, Products!A:A)</f>
        <v>PROD_6</v>
      </c>
      <c r="C5549">
        <v>5548</v>
      </c>
      <c r="D5549" s="2" t="s">
        <v>87</v>
      </c>
      <c r="E5549">
        <f>YEAR(Orders[[#This Row],[Order_Date]])</f>
        <v>2023</v>
      </c>
      <c r="F5549">
        <f>MONTH(Orders[[#This Row],[Order_Date]])</f>
        <v>11</v>
      </c>
      <c r="G5549" s="2" t="s">
        <v>613</v>
      </c>
      <c r="H5549" t="s">
        <v>789</v>
      </c>
      <c r="I5549" t="s">
        <v>14</v>
      </c>
      <c r="J5549" t="s">
        <v>65</v>
      </c>
      <c r="K5549" t="s">
        <v>34</v>
      </c>
      <c r="L5549" t="s">
        <v>52</v>
      </c>
      <c r="M5549" s="1">
        <v>8279.61</v>
      </c>
      <c r="N5549" s="1">
        <v>760.82</v>
      </c>
      <c r="O5549">
        <v>0.09</v>
      </c>
    </row>
    <row r="5550" spans="1:15" x14ac:dyDescent="0.3">
      <c r="A5550" t="str">
        <f xml:space="preserve"> _xlfn.XLOOKUP(H5550, 'Customers'!B:B, 'Customers'!A:A)</f>
        <v>CUST_954</v>
      </c>
      <c r="B5550" t="str">
        <f>_xlfn.XLOOKUP(L5550, Products!C:C, Products!A:A)</f>
        <v>PROD_4</v>
      </c>
      <c r="C5550">
        <v>5549</v>
      </c>
      <c r="D5550" s="2" t="s">
        <v>949</v>
      </c>
      <c r="E5550">
        <f>YEAR(Orders[[#This Row],[Order_Date]])</f>
        <v>2022</v>
      </c>
      <c r="F5550">
        <f>MONTH(Orders[[#This Row],[Order_Date]])</f>
        <v>4</v>
      </c>
      <c r="G5550" s="2" t="s">
        <v>475</v>
      </c>
      <c r="H5550" t="s">
        <v>1715</v>
      </c>
      <c r="I5550" t="s">
        <v>21</v>
      </c>
      <c r="J5550" t="s">
        <v>65</v>
      </c>
      <c r="K5550" t="s">
        <v>34</v>
      </c>
      <c r="L5550" t="s">
        <v>35</v>
      </c>
      <c r="M5550" s="1">
        <v>7864.27</v>
      </c>
      <c r="N5550" s="1">
        <v>2317.85</v>
      </c>
      <c r="O5550">
        <v>7.0000000000000007E-2</v>
      </c>
    </row>
    <row r="5551" spans="1:15" x14ac:dyDescent="0.3">
      <c r="A5551" t="str">
        <f xml:space="preserve"> _xlfn.XLOOKUP(H5551, 'Customers'!B:B, 'Customers'!A:A)</f>
        <v>CUST_479</v>
      </c>
      <c r="B5551" t="str">
        <f>_xlfn.XLOOKUP(L5551, Products!C:C, Products!A:A)</f>
        <v>PROD_6</v>
      </c>
      <c r="C5551">
        <v>5550</v>
      </c>
      <c r="D5551" s="2" t="s">
        <v>841</v>
      </c>
      <c r="E5551">
        <f>YEAR(Orders[[#This Row],[Order_Date]])</f>
        <v>2023</v>
      </c>
      <c r="F5551">
        <f>MONTH(Orders[[#This Row],[Order_Date]])</f>
        <v>10</v>
      </c>
      <c r="G5551" s="2" t="s">
        <v>185</v>
      </c>
      <c r="H5551" t="s">
        <v>1119</v>
      </c>
      <c r="I5551" t="s">
        <v>14</v>
      </c>
      <c r="J5551" t="s">
        <v>33</v>
      </c>
      <c r="K5551" t="s">
        <v>34</v>
      </c>
      <c r="L5551" t="s">
        <v>52</v>
      </c>
      <c r="M5551" s="1">
        <v>9296.42</v>
      </c>
      <c r="N5551" s="1">
        <v>1565.93</v>
      </c>
      <c r="O5551">
        <v>0.14000000000000001</v>
      </c>
    </row>
    <row r="5552" spans="1:15" x14ac:dyDescent="0.3">
      <c r="A5552" t="str">
        <f xml:space="preserve"> _xlfn.XLOOKUP(H5552, 'Customers'!B:B, 'Customers'!A:A)</f>
        <v>CUST_935</v>
      </c>
      <c r="B5552" t="str">
        <f>_xlfn.XLOOKUP(L5552, Products!C:C, Products!A:A)</f>
        <v>PROD_7</v>
      </c>
      <c r="C5552">
        <v>5551</v>
      </c>
      <c r="D5552" s="2" t="s">
        <v>916</v>
      </c>
      <c r="E5552">
        <f>YEAR(Orders[[#This Row],[Order_Date]])</f>
        <v>2023</v>
      </c>
      <c r="F5552">
        <f>MONTH(Orders[[#This Row],[Order_Date]])</f>
        <v>7</v>
      </c>
      <c r="G5552" s="2" t="s">
        <v>1106</v>
      </c>
      <c r="H5552" t="s">
        <v>1695</v>
      </c>
      <c r="I5552" t="s">
        <v>21</v>
      </c>
      <c r="J5552" t="s">
        <v>33</v>
      </c>
      <c r="K5552" t="s">
        <v>16</v>
      </c>
      <c r="L5552" t="s">
        <v>66</v>
      </c>
      <c r="M5552" s="1">
        <v>6597.65</v>
      </c>
      <c r="N5552" s="1">
        <v>186.65</v>
      </c>
      <c r="O5552">
        <v>0.15</v>
      </c>
    </row>
    <row r="5553" spans="1:15" x14ac:dyDescent="0.3">
      <c r="A5553" t="str">
        <f xml:space="preserve"> _xlfn.XLOOKUP(H5553, 'Customers'!B:B, 'Customers'!A:A)</f>
        <v>CUST_51</v>
      </c>
      <c r="B5553" t="str">
        <f>_xlfn.XLOOKUP(L5553, Products!C:C, Products!A:A)</f>
        <v>PROD_1</v>
      </c>
      <c r="C5553">
        <v>5552</v>
      </c>
      <c r="D5553" s="2" t="s">
        <v>84</v>
      </c>
      <c r="E5553">
        <f>YEAR(Orders[[#This Row],[Order_Date]])</f>
        <v>2023</v>
      </c>
      <c r="F5553">
        <f>MONTH(Orders[[#This Row],[Order_Date]])</f>
        <v>1</v>
      </c>
      <c r="G5553" s="2" t="s">
        <v>218</v>
      </c>
      <c r="H5553" t="s">
        <v>178</v>
      </c>
      <c r="I5553" t="s">
        <v>21</v>
      </c>
      <c r="J5553" t="s">
        <v>22</v>
      </c>
      <c r="K5553" t="s">
        <v>27</v>
      </c>
      <c r="L5553" t="s">
        <v>17</v>
      </c>
      <c r="M5553" s="1">
        <v>1524.91</v>
      </c>
      <c r="N5553" s="1">
        <v>309.23</v>
      </c>
      <c r="O5553">
        <v>0.09</v>
      </c>
    </row>
    <row r="5554" spans="1:15" x14ac:dyDescent="0.3">
      <c r="A5554" t="str">
        <f xml:space="preserve"> _xlfn.XLOOKUP(H5554, 'Customers'!B:B, 'Customers'!A:A)</f>
        <v>CUST_802</v>
      </c>
      <c r="B5554" t="str">
        <f>_xlfn.XLOOKUP(L5554, Products!C:C, Products!A:A)</f>
        <v>PROD_1</v>
      </c>
      <c r="C5554">
        <v>5553</v>
      </c>
      <c r="D5554" s="2" t="s">
        <v>667</v>
      </c>
      <c r="E5554">
        <f>YEAR(Orders[[#This Row],[Order_Date]])</f>
        <v>2023</v>
      </c>
      <c r="F5554">
        <f>MONTH(Orders[[#This Row],[Order_Date]])</f>
        <v>2</v>
      </c>
      <c r="G5554" s="2" t="s">
        <v>847</v>
      </c>
      <c r="H5554" t="s">
        <v>1551</v>
      </c>
      <c r="I5554" t="s">
        <v>14</v>
      </c>
      <c r="J5554" t="s">
        <v>33</v>
      </c>
      <c r="K5554" t="s">
        <v>16</v>
      </c>
      <c r="L5554" t="s">
        <v>17</v>
      </c>
      <c r="M5554" s="1">
        <v>8057.04</v>
      </c>
      <c r="N5554" s="1">
        <v>1332.66</v>
      </c>
      <c r="O5554">
        <v>0.16</v>
      </c>
    </row>
    <row r="5555" spans="1:15" x14ac:dyDescent="0.3">
      <c r="A5555" t="str">
        <f xml:space="preserve"> _xlfn.XLOOKUP(H5555, 'Customers'!B:B, 'Customers'!A:A)</f>
        <v>CUST_486</v>
      </c>
      <c r="B5555" t="str">
        <f>_xlfn.XLOOKUP(L5555, Products!C:C, Products!A:A)</f>
        <v>PROD_1</v>
      </c>
      <c r="C5555">
        <v>5554</v>
      </c>
      <c r="D5555" s="2" t="s">
        <v>1061</v>
      </c>
      <c r="E5555">
        <f>YEAR(Orders[[#This Row],[Order_Date]])</f>
        <v>2023</v>
      </c>
      <c r="F5555">
        <f>MONTH(Orders[[#This Row],[Order_Date]])</f>
        <v>7</v>
      </c>
      <c r="G5555" s="2" t="s">
        <v>916</v>
      </c>
      <c r="H5555" t="s">
        <v>1130</v>
      </c>
      <c r="I5555" t="s">
        <v>14</v>
      </c>
      <c r="J5555" t="s">
        <v>33</v>
      </c>
      <c r="K5555" t="s">
        <v>16</v>
      </c>
      <c r="L5555" t="s">
        <v>17</v>
      </c>
      <c r="M5555" s="1">
        <v>3804.17</v>
      </c>
      <c r="N5555" s="1">
        <v>122.77</v>
      </c>
      <c r="O5555">
        <v>0.3</v>
      </c>
    </row>
    <row r="5556" spans="1:15" x14ac:dyDescent="0.3">
      <c r="A5556" t="str">
        <f xml:space="preserve"> _xlfn.XLOOKUP(H5556, 'Customers'!B:B, 'Customers'!A:A)</f>
        <v>CUST_683</v>
      </c>
      <c r="B5556" t="str">
        <f>_xlfn.XLOOKUP(L5556, Products!C:C, Products!A:A)</f>
        <v>PROD_7</v>
      </c>
      <c r="C5556">
        <v>5555</v>
      </c>
      <c r="D5556" s="2" t="s">
        <v>866</v>
      </c>
      <c r="E5556">
        <f>YEAR(Orders[[#This Row],[Order_Date]])</f>
        <v>2023</v>
      </c>
      <c r="F5556">
        <f>MONTH(Orders[[#This Row],[Order_Date]])</f>
        <v>4</v>
      </c>
      <c r="G5556" s="2" t="s">
        <v>722</v>
      </c>
      <c r="H5556" t="s">
        <v>1419</v>
      </c>
      <c r="I5556" t="s">
        <v>14</v>
      </c>
      <c r="J5556" t="s">
        <v>15</v>
      </c>
      <c r="K5556" t="s">
        <v>16</v>
      </c>
      <c r="L5556" t="s">
        <v>66</v>
      </c>
      <c r="M5556" s="1">
        <v>8135.38</v>
      </c>
      <c r="N5556" s="1">
        <v>940.71</v>
      </c>
      <c r="O5556">
        <v>0.23</v>
      </c>
    </row>
    <row r="5557" spans="1:15" x14ac:dyDescent="0.3">
      <c r="A5557" t="str">
        <f xml:space="preserve"> _xlfn.XLOOKUP(H5557, 'Customers'!B:B, 'Customers'!A:A)</f>
        <v>CUST_645</v>
      </c>
      <c r="B5557" t="str">
        <f>_xlfn.XLOOKUP(L5557, Products!C:C, Products!A:A)</f>
        <v>PROD_3</v>
      </c>
      <c r="C5557">
        <v>5556</v>
      </c>
      <c r="D5557" s="2" t="s">
        <v>298</v>
      </c>
      <c r="E5557">
        <f>YEAR(Orders[[#This Row],[Order_Date]])</f>
        <v>2022</v>
      </c>
      <c r="F5557">
        <f>MONTH(Orders[[#This Row],[Order_Date]])</f>
        <v>9</v>
      </c>
      <c r="G5557" s="2" t="s">
        <v>728</v>
      </c>
      <c r="H5557" t="s">
        <v>1370</v>
      </c>
      <c r="I5557" t="s">
        <v>14</v>
      </c>
      <c r="J5557" t="s">
        <v>22</v>
      </c>
      <c r="K5557" t="s">
        <v>27</v>
      </c>
      <c r="L5557" t="s">
        <v>28</v>
      </c>
      <c r="M5557" s="1">
        <v>6992</v>
      </c>
      <c r="N5557" s="1">
        <v>1624.75</v>
      </c>
      <c r="O5557">
        <v>0.09</v>
      </c>
    </row>
    <row r="5558" spans="1:15" x14ac:dyDescent="0.3">
      <c r="A5558" t="str">
        <f xml:space="preserve"> _xlfn.XLOOKUP(H5558, 'Customers'!B:B, 'Customers'!A:A)</f>
        <v>CUST_159</v>
      </c>
      <c r="B5558" t="str">
        <f>_xlfn.XLOOKUP(L5558, Products!C:C, Products!A:A)</f>
        <v>PROD_1</v>
      </c>
      <c r="C5558">
        <v>5557</v>
      </c>
      <c r="D5558" s="2" t="s">
        <v>655</v>
      </c>
      <c r="E5558">
        <f>YEAR(Orders[[#This Row],[Order_Date]])</f>
        <v>2022</v>
      </c>
      <c r="F5558">
        <f>MONTH(Orders[[#This Row],[Order_Date]])</f>
        <v>4</v>
      </c>
      <c r="G5558" s="2" t="s">
        <v>327</v>
      </c>
      <c r="H5558" t="s">
        <v>468</v>
      </c>
      <c r="I5558" t="s">
        <v>32</v>
      </c>
      <c r="J5558" t="s">
        <v>33</v>
      </c>
      <c r="K5558" t="s">
        <v>16</v>
      </c>
      <c r="L5558" t="s">
        <v>17</v>
      </c>
      <c r="M5558" s="1">
        <v>9806.73</v>
      </c>
      <c r="N5558" s="1">
        <v>2623.33</v>
      </c>
      <c r="O5558">
        <v>0.02</v>
      </c>
    </row>
    <row r="5559" spans="1:15" x14ac:dyDescent="0.3">
      <c r="A5559" t="str">
        <f xml:space="preserve"> _xlfn.XLOOKUP(H5559, 'Customers'!B:B, 'Customers'!A:A)</f>
        <v>CUST_387</v>
      </c>
      <c r="B5559" t="str">
        <f>_xlfn.XLOOKUP(L5559, Products!C:C, Products!A:A)</f>
        <v>PROD_2</v>
      </c>
      <c r="C5559">
        <v>5558</v>
      </c>
      <c r="D5559" s="2" t="s">
        <v>195</v>
      </c>
      <c r="E5559">
        <f>YEAR(Orders[[#This Row],[Order_Date]])</f>
        <v>2022</v>
      </c>
      <c r="F5559">
        <f>MONTH(Orders[[#This Row],[Order_Date]])</f>
        <v>9</v>
      </c>
      <c r="G5559" s="2" t="s">
        <v>1146</v>
      </c>
      <c r="H5559" t="s">
        <v>959</v>
      </c>
      <c r="I5559" t="s">
        <v>32</v>
      </c>
      <c r="J5559" t="s">
        <v>15</v>
      </c>
      <c r="K5559" t="s">
        <v>16</v>
      </c>
      <c r="L5559" t="s">
        <v>23</v>
      </c>
      <c r="M5559" s="1">
        <v>7477.31</v>
      </c>
      <c r="N5559" s="1">
        <v>1373.38</v>
      </c>
      <c r="O5559">
        <v>0.16</v>
      </c>
    </row>
    <row r="5560" spans="1:15" x14ac:dyDescent="0.3">
      <c r="A5560" t="str">
        <f xml:space="preserve"> _xlfn.XLOOKUP(H5560, 'Customers'!B:B, 'Customers'!A:A)</f>
        <v>CUST_162</v>
      </c>
      <c r="B5560" t="str">
        <f>_xlfn.XLOOKUP(L5560, Products!C:C, Products!A:A)</f>
        <v>PROD_1</v>
      </c>
      <c r="C5560">
        <v>5559</v>
      </c>
      <c r="D5560" s="2" t="s">
        <v>43</v>
      </c>
      <c r="E5560">
        <f>YEAR(Orders[[#This Row],[Order_Date]])</f>
        <v>2023</v>
      </c>
      <c r="F5560">
        <f>MONTH(Orders[[#This Row],[Order_Date]])</f>
        <v>12</v>
      </c>
      <c r="G5560" s="2" t="s">
        <v>89</v>
      </c>
      <c r="H5560" t="s">
        <v>476</v>
      </c>
      <c r="I5560" t="s">
        <v>21</v>
      </c>
      <c r="J5560" t="s">
        <v>33</v>
      </c>
      <c r="K5560" t="s">
        <v>27</v>
      </c>
      <c r="L5560" t="s">
        <v>17</v>
      </c>
      <c r="M5560" s="1">
        <v>1265.8599999999999</v>
      </c>
      <c r="N5560" s="1">
        <v>235.54</v>
      </c>
      <c r="O5560">
        <v>0.22</v>
      </c>
    </row>
    <row r="5561" spans="1:15" x14ac:dyDescent="0.3">
      <c r="A5561" t="str">
        <f xml:space="preserve"> _xlfn.XLOOKUP(H5561, 'Customers'!B:B, 'Customers'!A:A)</f>
        <v>CUST_692</v>
      </c>
      <c r="B5561" t="str">
        <f>_xlfn.XLOOKUP(L5561, Products!C:C, Products!A:A)</f>
        <v>PROD_7</v>
      </c>
      <c r="C5561">
        <v>5560</v>
      </c>
      <c r="D5561" s="2" t="s">
        <v>209</v>
      </c>
      <c r="E5561">
        <f>YEAR(Orders[[#This Row],[Order_Date]])</f>
        <v>2023</v>
      </c>
      <c r="F5561">
        <f>MONTH(Orders[[#This Row],[Order_Date]])</f>
        <v>12</v>
      </c>
      <c r="G5561" s="2" t="s">
        <v>1112</v>
      </c>
      <c r="H5561" t="s">
        <v>1431</v>
      </c>
      <c r="I5561" t="s">
        <v>32</v>
      </c>
      <c r="J5561" t="s">
        <v>33</v>
      </c>
      <c r="K5561" t="s">
        <v>16</v>
      </c>
      <c r="L5561" t="s">
        <v>66</v>
      </c>
      <c r="M5561" s="1">
        <v>5146.88</v>
      </c>
      <c r="N5561" s="1">
        <v>862.35</v>
      </c>
      <c r="O5561">
        <v>0.24</v>
      </c>
    </row>
    <row r="5562" spans="1:15" x14ac:dyDescent="0.3">
      <c r="A5562" t="str">
        <f xml:space="preserve"> _xlfn.XLOOKUP(H5562, 'Customers'!B:B, 'Customers'!A:A)</f>
        <v>CUST_315</v>
      </c>
      <c r="B5562" t="str">
        <f>_xlfn.XLOOKUP(L5562, Products!C:C, Products!A:A)</f>
        <v>PROD_8</v>
      </c>
      <c r="C5562">
        <v>5561</v>
      </c>
      <c r="D5562" s="2" t="s">
        <v>566</v>
      </c>
      <c r="E5562">
        <f>YEAR(Orders[[#This Row],[Order_Date]])</f>
        <v>2022</v>
      </c>
      <c r="F5562">
        <f>MONTH(Orders[[#This Row],[Order_Date]])</f>
        <v>1</v>
      </c>
      <c r="G5562" s="2" t="s">
        <v>1208</v>
      </c>
      <c r="H5562" t="s">
        <v>826</v>
      </c>
      <c r="I5562" t="s">
        <v>21</v>
      </c>
      <c r="J5562" t="s">
        <v>15</v>
      </c>
      <c r="K5562" t="s">
        <v>27</v>
      </c>
      <c r="L5562" t="s">
        <v>73</v>
      </c>
      <c r="M5562" s="1">
        <v>8172.15</v>
      </c>
      <c r="N5562" s="1">
        <v>-241.81</v>
      </c>
      <c r="O5562">
        <v>0.22</v>
      </c>
    </row>
    <row r="5563" spans="1:15" x14ac:dyDescent="0.3">
      <c r="A5563" t="str">
        <f xml:space="preserve"> _xlfn.XLOOKUP(H5563, 'Customers'!B:B, 'Customers'!A:A)</f>
        <v>CUST_709</v>
      </c>
      <c r="B5563" t="str">
        <f>_xlfn.XLOOKUP(L5563, Products!C:C, Products!A:A)</f>
        <v>PROD_6</v>
      </c>
      <c r="C5563">
        <v>5562</v>
      </c>
      <c r="D5563" s="2" t="s">
        <v>722</v>
      </c>
      <c r="E5563">
        <f>YEAR(Orders[[#This Row],[Order_Date]])</f>
        <v>2023</v>
      </c>
      <c r="F5563">
        <f>MONTH(Orders[[#This Row],[Order_Date]])</f>
        <v>5</v>
      </c>
      <c r="G5563" s="2" t="s">
        <v>277</v>
      </c>
      <c r="H5563" t="s">
        <v>1448</v>
      </c>
      <c r="I5563" t="s">
        <v>21</v>
      </c>
      <c r="J5563" t="s">
        <v>22</v>
      </c>
      <c r="K5563" t="s">
        <v>34</v>
      </c>
      <c r="L5563" t="s">
        <v>52</v>
      </c>
      <c r="M5563" s="1">
        <v>9702.7800000000007</v>
      </c>
      <c r="N5563" s="1">
        <v>1851.92</v>
      </c>
      <c r="O5563">
        <v>0.19</v>
      </c>
    </row>
    <row r="5564" spans="1:15" x14ac:dyDescent="0.3">
      <c r="A5564" t="str">
        <f xml:space="preserve"> _xlfn.XLOOKUP(H5564, 'Customers'!B:B, 'Customers'!A:A)</f>
        <v>CUST_952</v>
      </c>
      <c r="B5564" t="str">
        <f>_xlfn.XLOOKUP(L5564, Products!C:C, Products!A:A)</f>
        <v>PROD_4</v>
      </c>
      <c r="C5564">
        <v>5563</v>
      </c>
      <c r="D5564" s="2" t="s">
        <v>484</v>
      </c>
      <c r="E5564">
        <f>YEAR(Orders[[#This Row],[Order_Date]])</f>
        <v>2022</v>
      </c>
      <c r="F5564">
        <f>MONTH(Orders[[#This Row],[Order_Date]])</f>
        <v>12</v>
      </c>
      <c r="G5564" s="2" t="s">
        <v>485</v>
      </c>
      <c r="H5564" t="s">
        <v>1713</v>
      </c>
      <c r="I5564" t="s">
        <v>14</v>
      </c>
      <c r="J5564" t="s">
        <v>65</v>
      </c>
      <c r="K5564" t="s">
        <v>34</v>
      </c>
      <c r="L5564" t="s">
        <v>35</v>
      </c>
      <c r="M5564" s="1">
        <v>265.27999999999997</v>
      </c>
      <c r="N5564" s="1">
        <v>34.82</v>
      </c>
      <c r="O5564">
        <v>0.21</v>
      </c>
    </row>
    <row r="5565" spans="1:15" x14ac:dyDescent="0.3">
      <c r="A5565" t="str">
        <f xml:space="preserve"> _xlfn.XLOOKUP(H5565, 'Customers'!B:B, 'Customers'!A:A)</f>
        <v>CUST_543</v>
      </c>
      <c r="B5565" t="str">
        <f>_xlfn.XLOOKUP(L5565, Products!C:C, Products!A:A)</f>
        <v>PROD_6</v>
      </c>
      <c r="C5565">
        <v>5564</v>
      </c>
      <c r="D5565" s="2" t="s">
        <v>115</v>
      </c>
      <c r="E5565">
        <f>YEAR(Orders[[#This Row],[Order_Date]])</f>
        <v>2022</v>
      </c>
      <c r="F5565">
        <f>MONTH(Orders[[#This Row],[Order_Date]])</f>
        <v>11</v>
      </c>
      <c r="G5565" s="2" t="s">
        <v>174</v>
      </c>
      <c r="H5565" t="s">
        <v>1225</v>
      </c>
      <c r="I5565" t="s">
        <v>32</v>
      </c>
      <c r="J5565" t="s">
        <v>22</v>
      </c>
      <c r="K5565" t="s">
        <v>34</v>
      </c>
      <c r="L5565" t="s">
        <v>52</v>
      </c>
      <c r="M5565" s="1">
        <v>7963.67</v>
      </c>
      <c r="N5565" s="1">
        <v>-374.69</v>
      </c>
      <c r="O5565">
        <v>0.25</v>
      </c>
    </row>
    <row r="5566" spans="1:15" x14ac:dyDescent="0.3">
      <c r="A5566" t="str">
        <f xml:space="preserve"> _xlfn.XLOOKUP(H5566, 'Customers'!B:B, 'Customers'!A:A)</f>
        <v>CUST_261</v>
      </c>
      <c r="B5566" t="str">
        <f>_xlfn.XLOOKUP(L5566, Products!C:C, Products!A:A)</f>
        <v>PROD_6</v>
      </c>
      <c r="C5566">
        <v>5565</v>
      </c>
      <c r="D5566" s="2" t="s">
        <v>986</v>
      </c>
      <c r="E5566">
        <f>YEAR(Orders[[#This Row],[Order_Date]])</f>
        <v>2022</v>
      </c>
      <c r="F5566">
        <f>MONTH(Orders[[#This Row],[Order_Date]])</f>
        <v>11</v>
      </c>
      <c r="G5566" s="2" t="s">
        <v>332</v>
      </c>
      <c r="H5566" t="s">
        <v>711</v>
      </c>
      <c r="I5566" t="s">
        <v>14</v>
      </c>
      <c r="J5566" t="s">
        <v>22</v>
      </c>
      <c r="K5566" t="s">
        <v>34</v>
      </c>
      <c r="L5566" t="s">
        <v>52</v>
      </c>
      <c r="M5566" s="1">
        <v>7576.37</v>
      </c>
      <c r="N5566" s="1">
        <v>1523.46</v>
      </c>
      <c r="O5566">
        <v>0.3</v>
      </c>
    </row>
    <row r="5567" spans="1:15" x14ac:dyDescent="0.3">
      <c r="A5567" t="str">
        <f xml:space="preserve"> _xlfn.XLOOKUP(H5567, 'Customers'!B:B, 'Customers'!A:A)</f>
        <v>CUST_891</v>
      </c>
      <c r="B5567" t="str">
        <f>_xlfn.XLOOKUP(L5567, Products!C:C, Products!A:A)</f>
        <v>PROD_8</v>
      </c>
      <c r="C5567">
        <v>5566</v>
      </c>
      <c r="D5567" s="2" t="s">
        <v>324</v>
      </c>
      <c r="E5567">
        <f>YEAR(Orders[[#This Row],[Order_Date]])</f>
        <v>2022</v>
      </c>
      <c r="F5567">
        <f>MONTH(Orders[[#This Row],[Order_Date]])</f>
        <v>8</v>
      </c>
      <c r="G5567" s="2" t="s">
        <v>563</v>
      </c>
      <c r="H5567" t="s">
        <v>1650</v>
      </c>
      <c r="I5567" t="s">
        <v>21</v>
      </c>
      <c r="J5567" t="s">
        <v>22</v>
      </c>
      <c r="K5567" t="s">
        <v>27</v>
      </c>
      <c r="L5567" t="s">
        <v>73</v>
      </c>
      <c r="M5567" s="1">
        <v>4628.46</v>
      </c>
      <c r="N5567" s="1">
        <v>1156.97</v>
      </c>
      <c r="O5567">
        <v>0.26</v>
      </c>
    </row>
    <row r="5568" spans="1:15" x14ac:dyDescent="0.3">
      <c r="A5568" t="str">
        <f xml:space="preserve"> _xlfn.XLOOKUP(H5568, 'Customers'!B:B, 'Customers'!A:A)</f>
        <v>CUST_244</v>
      </c>
      <c r="B5568" t="str">
        <f>_xlfn.XLOOKUP(L5568, Products!C:C, Products!A:A)</f>
        <v>PROD_7</v>
      </c>
      <c r="C5568">
        <v>5567</v>
      </c>
      <c r="D5568" s="2" t="s">
        <v>101</v>
      </c>
      <c r="E5568">
        <f>YEAR(Orders[[#This Row],[Order_Date]])</f>
        <v>2022</v>
      </c>
      <c r="F5568">
        <f>MONTH(Orders[[#This Row],[Order_Date]])</f>
        <v>7</v>
      </c>
      <c r="G5568" s="2" t="s">
        <v>1179</v>
      </c>
      <c r="H5568" t="s">
        <v>674</v>
      </c>
      <c r="I5568" t="s">
        <v>32</v>
      </c>
      <c r="J5568" t="s">
        <v>15</v>
      </c>
      <c r="K5568" t="s">
        <v>16</v>
      </c>
      <c r="L5568" t="s">
        <v>66</v>
      </c>
      <c r="M5568" s="1">
        <v>5228.3500000000004</v>
      </c>
      <c r="N5568" s="1">
        <v>1399.88</v>
      </c>
      <c r="O5568">
        <v>0.12</v>
      </c>
    </row>
    <row r="5569" spans="1:15" x14ac:dyDescent="0.3">
      <c r="A5569" t="str">
        <f xml:space="preserve"> _xlfn.XLOOKUP(H5569, 'Customers'!B:B, 'Customers'!A:A)</f>
        <v>CUST_47</v>
      </c>
      <c r="B5569" t="str">
        <f>_xlfn.XLOOKUP(L5569, Products!C:C, Products!A:A)</f>
        <v>PROD_4</v>
      </c>
      <c r="C5569">
        <v>5568</v>
      </c>
      <c r="D5569" s="2" t="s">
        <v>522</v>
      </c>
      <c r="E5569">
        <f>YEAR(Orders[[#This Row],[Order_Date]])</f>
        <v>2022</v>
      </c>
      <c r="F5569">
        <f>MONTH(Orders[[#This Row],[Order_Date]])</f>
        <v>7</v>
      </c>
      <c r="G5569" s="2" t="s">
        <v>1281</v>
      </c>
      <c r="H5569" t="s">
        <v>167</v>
      </c>
      <c r="I5569" t="s">
        <v>21</v>
      </c>
      <c r="J5569" t="s">
        <v>33</v>
      </c>
      <c r="K5569" t="s">
        <v>34</v>
      </c>
      <c r="L5569" t="s">
        <v>35</v>
      </c>
      <c r="M5569" s="1">
        <v>7767.36</v>
      </c>
      <c r="N5569" s="1">
        <v>1399.57</v>
      </c>
      <c r="O5569">
        <v>0.28999999999999998</v>
      </c>
    </row>
    <row r="5570" spans="1:15" x14ac:dyDescent="0.3">
      <c r="A5570" t="str">
        <f xml:space="preserve"> _xlfn.XLOOKUP(H5570, 'Customers'!B:B, 'Customers'!A:A)</f>
        <v>CUST_228</v>
      </c>
      <c r="B5570" t="str">
        <f>_xlfn.XLOOKUP(L5570, Products!C:C, Products!A:A)</f>
        <v>PROD_1</v>
      </c>
      <c r="C5570">
        <v>5569</v>
      </c>
      <c r="D5570" s="2" t="s">
        <v>83</v>
      </c>
      <c r="E5570">
        <f>YEAR(Orders[[#This Row],[Order_Date]])</f>
        <v>2023</v>
      </c>
      <c r="F5570">
        <f>MONTH(Orders[[#This Row],[Order_Date]])</f>
        <v>1</v>
      </c>
      <c r="G5570" s="2" t="s">
        <v>1073</v>
      </c>
      <c r="H5570" t="s">
        <v>635</v>
      </c>
      <c r="I5570" t="s">
        <v>21</v>
      </c>
      <c r="J5570" t="s">
        <v>33</v>
      </c>
      <c r="K5570" t="s">
        <v>27</v>
      </c>
      <c r="L5570" t="s">
        <v>17</v>
      </c>
      <c r="M5570" s="1">
        <v>1976.92</v>
      </c>
      <c r="N5570" s="1">
        <v>82.89</v>
      </c>
      <c r="O5570">
        <v>0.14000000000000001</v>
      </c>
    </row>
    <row r="5571" spans="1:15" x14ac:dyDescent="0.3">
      <c r="A5571" t="str">
        <f xml:space="preserve"> _xlfn.XLOOKUP(H5571, 'Customers'!B:B, 'Customers'!A:A)</f>
        <v>CUST_528</v>
      </c>
      <c r="B5571" t="str">
        <f>_xlfn.XLOOKUP(L5571, Products!C:C, Products!A:A)</f>
        <v>PROD_8</v>
      </c>
      <c r="C5571">
        <v>5570</v>
      </c>
      <c r="D5571" s="2" t="s">
        <v>269</v>
      </c>
      <c r="E5571">
        <f>YEAR(Orders[[#This Row],[Order_Date]])</f>
        <v>2022</v>
      </c>
      <c r="F5571">
        <f>MONTH(Orders[[#This Row],[Order_Date]])</f>
        <v>2</v>
      </c>
      <c r="G5571" s="2" t="s">
        <v>113</v>
      </c>
      <c r="H5571" t="s">
        <v>1205</v>
      </c>
      <c r="I5571" t="s">
        <v>21</v>
      </c>
      <c r="J5571" t="s">
        <v>22</v>
      </c>
      <c r="K5571" t="s">
        <v>27</v>
      </c>
      <c r="L5571" t="s">
        <v>73</v>
      </c>
      <c r="M5571" s="1">
        <v>5417.79</v>
      </c>
      <c r="N5571" s="1">
        <v>1118.73</v>
      </c>
      <c r="O5571">
        <v>0.22</v>
      </c>
    </row>
    <row r="5572" spans="1:15" x14ac:dyDescent="0.3">
      <c r="A5572" t="str">
        <f xml:space="preserve"> _xlfn.XLOOKUP(H5572, 'Customers'!B:B, 'Customers'!A:A)</f>
        <v>CUST_613</v>
      </c>
      <c r="B5572" t="str">
        <f>_xlfn.XLOOKUP(L5572, Products!C:C, Products!A:A)</f>
        <v>PROD_1</v>
      </c>
      <c r="C5572">
        <v>5571</v>
      </c>
      <c r="D5572" s="2" t="s">
        <v>203</v>
      </c>
      <c r="E5572">
        <f>YEAR(Orders[[#This Row],[Order_Date]])</f>
        <v>2023</v>
      </c>
      <c r="F5572">
        <f>MONTH(Orders[[#This Row],[Order_Date]])</f>
        <v>10</v>
      </c>
      <c r="G5572" s="2" t="s">
        <v>1342</v>
      </c>
      <c r="H5572" t="s">
        <v>1332</v>
      </c>
      <c r="I5572" t="s">
        <v>14</v>
      </c>
      <c r="J5572" t="s">
        <v>65</v>
      </c>
      <c r="K5572" t="s">
        <v>16</v>
      </c>
      <c r="L5572" t="s">
        <v>17</v>
      </c>
      <c r="M5572" s="1">
        <v>4432.43</v>
      </c>
      <c r="N5572" s="1">
        <v>771.82</v>
      </c>
      <c r="O5572">
        <v>0.06</v>
      </c>
    </row>
    <row r="5573" spans="1:15" x14ac:dyDescent="0.3">
      <c r="A5573" t="str">
        <f xml:space="preserve"> _xlfn.XLOOKUP(H5573, 'Customers'!B:B, 'Customers'!A:A)</f>
        <v>CUST_401</v>
      </c>
      <c r="B5573" t="str">
        <f>_xlfn.XLOOKUP(L5573, Products!C:C, Products!A:A)</f>
        <v>PROD_2</v>
      </c>
      <c r="C5573">
        <v>5572</v>
      </c>
      <c r="D5573" s="2" t="s">
        <v>112</v>
      </c>
      <c r="E5573">
        <f>YEAR(Orders[[#This Row],[Order_Date]])</f>
        <v>2022</v>
      </c>
      <c r="F5573">
        <f>MONTH(Orders[[#This Row],[Order_Date]])</f>
        <v>2</v>
      </c>
      <c r="G5573" s="2" t="s">
        <v>113</v>
      </c>
      <c r="H5573" t="s">
        <v>985</v>
      </c>
      <c r="I5573" t="s">
        <v>14</v>
      </c>
      <c r="J5573" t="s">
        <v>33</v>
      </c>
      <c r="K5573" t="s">
        <v>16</v>
      </c>
      <c r="L5573" t="s">
        <v>23</v>
      </c>
      <c r="M5573" s="1">
        <v>7890.37</v>
      </c>
      <c r="N5573" s="1">
        <v>1848.23</v>
      </c>
      <c r="O5573">
        <v>0.13</v>
      </c>
    </row>
    <row r="5574" spans="1:15" x14ac:dyDescent="0.3">
      <c r="A5574" t="str">
        <f xml:space="preserve"> _xlfn.XLOOKUP(H5574, 'Customers'!B:B, 'Customers'!A:A)</f>
        <v>CUST_756</v>
      </c>
      <c r="B5574" t="str">
        <f>_xlfn.XLOOKUP(L5574, Products!C:C, Products!A:A)</f>
        <v>PROD_3</v>
      </c>
      <c r="C5574">
        <v>5573</v>
      </c>
      <c r="D5574" s="2" t="s">
        <v>151</v>
      </c>
      <c r="E5574">
        <f>YEAR(Orders[[#This Row],[Order_Date]])</f>
        <v>2022</v>
      </c>
      <c r="F5574">
        <f>MONTH(Orders[[#This Row],[Order_Date]])</f>
        <v>6</v>
      </c>
      <c r="G5574" s="2" t="s">
        <v>1138</v>
      </c>
      <c r="H5574" t="s">
        <v>1502</v>
      </c>
      <c r="I5574" t="s">
        <v>21</v>
      </c>
      <c r="J5574" t="s">
        <v>15</v>
      </c>
      <c r="K5574" t="s">
        <v>27</v>
      </c>
      <c r="L5574" t="s">
        <v>28</v>
      </c>
      <c r="M5574" s="1">
        <v>7920.23</v>
      </c>
      <c r="N5574" s="1">
        <v>1844.55</v>
      </c>
      <c r="O5574">
        <v>0.24</v>
      </c>
    </row>
    <row r="5575" spans="1:15" x14ac:dyDescent="0.3">
      <c r="A5575" t="str">
        <f xml:space="preserve"> _xlfn.XLOOKUP(H5575, 'Customers'!B:B, 'Customers'!A:A)</f>
        <v>CUST_511</v>
      </c>
      <c r="B5575" t="str">
        <f>_xlfn.XLOOKUP(L5575, Products!C:C, Products!A:A)</f>
        <v>PROD_1</v>
      </c>
      <c r="C5575">
        <v>5574</v>
      </c>
      <c r="D5575" s="2" t="s">
        <v>116</v>
      </c>
      <c r="E5575">
        <f>YEAR(Orders[[#This Row],[Order_Date]])</f>
        <v>2022</v>
      </c>
      <c r="F5575">
        <f>MONTH(Orders[[#This Row],[Order_Date]])</f>
        <v>11</v>
      </c>
      <c r="G5575" s="2" t="s">
        <v>249</v>
      </c>
      <c r="H5575" t="s">
        <v>1177</v>
      </c>
      <c r="I5575" t="s">
        <v>14</v>
      </c>
      <c r="J5575" t="s">
        <v>15</v>
      </c>
      <c r="K5575" t="s">
        <v>27</v>
      </c>
      <c r="L5575" t="s">
        <v>17</v>
      </c>
      <c r="M5575" s="1">
        <v>4666.7</v>
      </c>
      <c r="N5575" s="1">
        <v>570.73</v>
      </c>
      <c r="O5575">
        <v>0.05</v>
      </c>
    </row>
    <row r="5576" spans="1:15" x14ac:dyDescent="0.3">
      <c r="A5576" t="str">
        <f xml:space="preserve"> _xlfn.XLOOKUP(H5576, 'Customers'!B:B, 'Customers'!A:A)</f>
        <v>CUST_258</v>
      </c>
      <c r="B5576" t="str">
        <f>_xlfn.XLOOKUP(L5576, Products!C:C, Products!A:A)</f>
        <v>PROD_1</v>
      </c>
      <c r="C5576">
        <v>5575</v>
      </c>
      <c r="D5576" s="2" t="s">
        <v>975</v>
      </c>
      <c r="E5576">
        <f>YEAR(Orders[[#This Row],[Order_Date]])</f>
        <v>2023</v>
      </c>
      <c r="F5576">
        <f>MONTH(Orders[[#This Row],[Order_Date]])</f>
        <v>6</v>
      </c>
      <c r="G5576" s="2" t="s">
        <v>67</v>
      </c>
      <c r="H5576" t="s">
        <v>705</v>
      </c>
      <c r="I5576" t="s">
        <v>32</v>
      </c>
      <c r="J5576" t="s">
        <v>65</v>
      </c>
      <c r="K5576" t="s">
        <v>16</v>
      </c>
      <c r="L5576" t="s">
        <v>17</v>
      </c>
      <c r="M5576" s="1">
        <v>4177.97</v>
      </c>
      <c r="N5576" s="1">
        <v>896.55</v>
      </c>
      <c r="O5576">
        <v>0.15</v>
      </c>
    </row>
    <row r="5577" spans="1:15" x14ac:dyDescent="0.3">
      <c r="A5577" t="str">
        <f xml:space="preserve"> _xlfn.XLOOKUP(H5577, 'Customers'!B:B, 'Customers'!A:A)</f>
        <v>CUST_732</v>
      </c>
      <c r="B5577" t="str">
        <f>_xlfn.XLOOKUP(L5577, Products!C:C, Products!A:A)</f>
        <v>PROD_6</v>
      </c>
      <c r="C5577">
        <v>5576</v>
      </c>
      <c r="D5577" s="2" t="s">
        <v>218</v>
      </c>
      <c r="E5577">
        <f>YEAR(Orders[[#This Row],[Order_Date]])</f>
        <v>2023</v>
      </c>
      <c r="F5577">
        <f>MONTH(Orders[[#This Row],[Order_Date]])</f>
        <v>1</v>
      </c>
      <c r="G5577" s="2" t="s">
        <v>124</v>
      </c>
      <c r="H5577" t="s">
        <v>1474</v>
      </c>
      <c r="I5577" t="s">
        <v>21</v>
      </c>
      <c r="J5577" t="s">
        <v>33</v>
      </c>
      <c r="K5577" t="s">
        <v>34</v>
      </c>
      <c r="L5577" t="s">
        <v>52</v>
      </c>
      <c r="M5577" s="1">
        <v>5449.24</v>
      </c>
      <c r="N5577" s="1">
        <v>1135.69</v>
      </c>
      <c r="O5577">
        <v>7.0000000000000007E-2</v>
      </c>
    </row>
    <row r="5578" spans="1:15" x14ac:dyDescent="0.3">
      <c r="A5578" t="str">
        <f xml:space="preserve"> _xlfn.XLOOKUP(H5578, 'Customers'!B:B, 'Customers'!A:A)</f>
        <v>CUST_372</v>
      </c>
      <c r="B5578" t="str">
        <f>_xlfn.XLOOKUP(L5578, Products!C:C, Products!A:A)</f>
        <v>PROD_5</v>
      </c>
      <c r="C5578">
        <v>5577</v>
      </c>
      <c r="D5578" s="2" t="s">
        <v>1109</v>
      </c>
      <c r="E5578">
        <f>YEAR(Orders[[#This Row],[Order_Date]])</f>
        <v>2023</v>
      </c>
      <c r="F5578">
        <f>MONTH(Orders[[#This Row],[Order_Date]])</f>
        <v>2</v>
      </c>
      <c r="G5578" s="2" t="s">
        <v>1272</v>
      </c>
      <c r="H5578" t="s">
        <v>928</v>
      </c>
      <c r="I5578" t="s">
        <v>14</v>
      </c>
      <c r="J5578" t="s">
        <v>22</v>
      </c>
      <c r="K5578" t="s">
        <v>34</v>
      </c>
      <c r="L5578" t="s">
        <v>39</v>
      </c>
      <c r="M5578" s="1">
        <v>8474.23</v>
      </c>
      <c r="N5578" s="1">
        <v>-736.19</v>
      </c>
      <c r="O5578">
        <v>0.04</v>
      </c>
    </row>
    <row r="5579" spans="1:15" x14ac:dyDescent="0.3">
      <c r="A5579" t="str">
        <f xml:space="preserve"> _xlfn.XLOOKUP(H5579, 'Customers'!B:B, 'Customers'!A:A)</f>
        <v>CUST_835</v>
      </c>
      <c r="B5579" t="str">
        <f>_xlfn.XLOOKUP(L5579, Products!C:C, Products!A:A)</f>
        <v>PROD_8</v>
      </c>
      <c r="C5579">
        <v>5578</v>
      </c>
      <c r="D5579" s="2" t="s">
        <v>564</v>
      </c>
      <c r="E5579">
        <f>YEAR(Orders[[#This Row],[Order_Date]])</f>
        <v>2022</v>
      </c>
      <c r="F5579">
        <f>MONTH(Orders[[#This Row],[Order_Date]])</f>
        <v>8</v>
      </c>
      <c r="G5579" s="2" t="s">
        <v>584</v>
      </c>
      <c r="H5579" t="s">
        <v>1588</v>
      </c>
      <c r="I5579" t="s">
        <v>21</v>
      </c>
      <c r="J5579" t="s">
        <v>22</v>
      </c>
      <c r="K5579" t="s">
        <v>27</v>
      </c>
      <c r="L5579" t="s">
        <v>73</v>
      </c>
      <c r="M5579" s="1">
        <v>2443.23</v>
      </c>
      <c r="N5579" s="1">
        <v>181.48</v>
      </c>
      <c r="O5579">
        <v>0.2</v>
      </c>
    </row>
    <row r="5580" spans="1:15" x14ac:dyDescent="0.3">
      <c r="A5580" t="str">
        <f xml:space="preserve"> _xlfn.XLOOKUP(H5580, 'Customers'!B:B, 'Customers'!A:A)</f>
        <v>CUST_631</v>
      </c>
      <c r="B5580" t="str">
        <f>_xlfn.XLOOKUP(L5580, Products!C:C, Products!A:A)</f>
        <v>PROD_7</v>
      </c>
      <c r="C5580">
        <v>5579</v>
      </c>
      <c r="D5580" s="2" t="s">
        <v>969</v>
      </c>
      <c r="E5580">
        <f>YEAR(Orders[[#This Row],[Order_Date]])</f>
        <v>2022</v>
      </c>
      <c r="F5580">
        <f>MONTH(Orders[[#This Row],[Order_Date]])</f>
        <v>11</v>
      </c>
      <c r="G5580" s="2" t="s">
        <v>382</v>
      </c>
      <c r="H5580" t="s">
        <v>1354</v>
      </c>
      <c r="I5580" t="s">
        <v>21</v>
      </c>
      <c r="J5580" t="s">
        <v>15</v>
      </c>
      <c r="K5580" t="s">
        <v>16</v>
      </c>
      <c r="L5580" t="s">
        <v>66</v>
      </c>
      <c r="M5580" s="1">
        <v>4617.5200000000004</v>
      </c>
      <c r="N5580" s="1">
        <v>1167.8699999999999</v>
      </c>
      <c r="O5580">
        <v>0.27</v>
      </c>
    </row>
    <row r="5581" spans="1:15" x14ac:dyDescent="0.3">
      <c r="A5581" t="str">
        <f xml:space="preserve"> _xlfn.XLOOKUP(H5581, 'Customers'!B:B, 'Customers'!A:A)</f>
        <v>CUST_523</v>
      </c>
      <c r="B5581" t="str">
        <f>_xlfn.XLOOKUP(L5581, Products!C:C, Products!A:A)</f>
        <v>PROD_1</v>
      </c>
      <c r="C5581">
        <v>5580</v>
      </c>
      <c r="D5581" s="2" t="s">
        <v>522</v>
      </c>
      <c r="E5581">
        <f>YEAR(Orders[[#This Row],[Order_Date]])</f>
        <v>2022</v>
      </c>
      <c r="F5581">
        <f>MONTH(Orders[[#This Row],[Order_Date]])</f>
        <v>7</v>
      </c>
      <c r="G5581" s="2" t="s">
        <v>1281</v>
      </c>
      <c r="H5581" t="s">
        <v>1199</v>
      </c>
      <c r="I5581" t="s">
        <v>14</v>
      </c>
      <c r="J5581" t="s">
        <v>65</v>
      </c>
      <c r="K5581" t="s">
        <v>27</v>
      </c>
      <c r="L5581" t="s">
        <v>17</v>
      </c>
      <c r="M5581" s="1">
        <v>3212.71</v>
      </c>
      <c r="N5581" s="1">
        <v>-272.51</v>
      </c>
      <c r="O5581">
        <v>0.17</v>
      </c>
    </row>
    <row r="5582" spans="1:15" x14ac:dyDescent="0.3">
      <c r="A5582" t="str">
        <f xml:space="preserve"> _xlfn.XLOOKUP(H5582, 'Customers'!B:B, 'Customers'!A:A)</f>
        <v>CUST_713</v>
      </c>
      <c r="B5582" t="str">
        <f>_xlfn.XLOOKUP(L5582, Products!C:C, Products!A:A)</f>
        <v>PROD_2</v>
      </c>
      <c r="C5582">
        <v>5581</v>
      </c>
      <c r="D5582" s="2" t="s">
        <v>197</v>
      </c>
      <c r="E5582">
        <f>YEAR(Orders[[#This Row],[Order_Date]])</f>
        <v>2022</v>
      </c>
      <c r="F5582">
        <f>MONTH(Orders[[#This Row],[Order_Date]])</f>
        <v>1</v>
      </c>
      <c r="G5582" s="2" t="s">
        <v>274</v>
      </c>
      <c r="H5582" t="s">
        <v>1452</v>
      </c>
      <c r="I5582" t="s">
        <v>32</v>
      </c>
      <c r="J5582" t="s">
        <v>65</v>
      </c>
      <c r="K5582" t="s">
        <v>16</v>
      </c>
      <c r="L5582" t="s">
        <v>23</v>
      </c>
      <c r="M5582" s="1">
        <v>919.77</v>
      </c>
      <c r="N5582" s="1">
        <v>84.09</v>
      </c>
      <c r="O5582">
        <v>0.19</v>
      </c>
    </row>
    <row r="5583" spans="1:15" x14ac:dyDescent="0.3">
      <c r="A5583" t="str">
        <f xml:space="preserve"> _xlfn.XLOOKUP(H5583, 'Customers'!B:B, 'Customers'!A:A)</f>
        <v>CUST_702</v>
      </c>
      <c r="B5583" t="str">
        <f>_xlfn.XLOOKUP(L5583, Products!C:C, Products!A:A)</f>
        <v>PROD_3</v>
      </c>
      <c r="C5583">
        <v>5582</v>
      </c>
      <c r="D5583" s="2" t="s">
        <v>284</v>
      </c>
      <c r="E5583">
        <f>YEAR(Orders[[#This Row],[Order_Date]])</f>
        <v>2022</v>
      </c>
      <c r="F5583">
        <f>MONTH(Orders[[#This Row],[Order_Date]])</f>
        <v>5</v>
      </c>
      <c r="G5583" s="2" t="s">
        <v>609</v>
      </c>
      <c r="H5583" t="s">
        <v>1441</v>
      </c>
      <c r="I5583" t="s">
        <v>32</v>
      </c>
      <c r="J5583" t="s">
        <v>15</v>
      </c>
      <c r="K5583" t="s">
        <v>27</v>
      </c>
      <c r="L5583" t="s">
        <v>28</v>
      </c>
      <c r="M5583" s="1">
        <v>2426.5700000000002</v>
      </c>
      <c r="N5583" s="1">
        <v>305.18</v>
      </c>
      <c r="O5583">
        <v>0.23</v>
      </c>
    </row>
    <row r="5584" spans="1:15" x14ac:dyDescent="0.3">
      <c r="A5584" t="str">
        <f xml:space="preserve"> _xlfn.XLOOKUP(H5584, 'Customers'!B:B, 'Customers'!A:A)</f>
        <v>CUST_275</v>
      </c>
      <c r="B5584" t="str">
        <f>_xlfn.XLOOKUP(L5584, Products!C:C, Products!A:A)</f>
        <v>PROD_6</v>
      </c>
      <c r="C5584">
        <v>5583</v>
      </c>
      <c r="D5584" s="2" t="s">
        <v>366</v>
      </c>
      <c r="E5584">
        <f>YEAR(Orders[[#This Row],[Order_Date]])</f>
        <v>2022</v>
      </c>
      <c r="F5584">
        <f>MONTH(Orders[[#This Row],[Order_Date]])</f>
        <v>4</v>
      </c>
      <c r="G5584" s="2" t="s">
        <v>931</v>
      </c>
      <c r="H5584" t="s">
        <v>736</v>
      </c>
      <c r="I5584" t="s">
        <v>21</v>
      </c>
      <c r="J5584" t="s">
        <v>22</v>
      </c>
      <c r="K5584" t="s">
        <v>34</v>
      </c>
      <c r="L5584" t="s">
        <v>52</v>
      </c>
      <c r="M5584" s="1">
        <v>2811.97</v>
      </c>
      <c r="N5584" s="1">
        <v>716.03</v>
      </c>
      <c r="O5584">
        <v>0.23</v>
      </c>
    </row>
    <row r="5585" spans="1:15" x14ac:dyDescent="0.3">
      <c r="A5585" t="str">
        <f xml:space="preserve"> _xlfn.XLOOKUP(H5585, 'Customers'!B:B, 'Customers'!A:A)</f>
        <v>CUST_829</v>
      </c>
      <c r="B5585" t="str">
        <f>_xlfn.XLOOKUP(L5585, Products!C:C, Products!A:A)</f>
        <v>PROD_8</v>
      </c>
      <c r="C5585">
        <v>5584</v>
      </c>
      <c r="D5585" s="2" t="s">
        <v>140</v>
      </c>
      <c r="E5585">
        <f>YEAR(Orders[[#This Row],[Order_Date]])</f>
        <v>2022</v>
      </c>
      <c r="F5585">
        <f>MONTH(Orders[[#This Row],[Order_Date]])</f>
        <v>3</v>
      </c>
      <c r="G5585" s="2" t="s">
        <v>1140</v>
      </c>
      <c r="H5585" t="s">
        <v>1581</v>
      </c>
      <c r="I5585" t="s">
        <v>14</v>
      </c>
      <c r="J5585" t="s">
        <v>22</v>
      </c>
      <c r="K5585" t="s">
        <v>27</v>
      </c>
      <c r="L5585" t="s">
        <v>73</v>
      </c>
      <c r="M5585" s="1">
        <v>9051.58</v>
      </c>
      <c r="N5585" s="1">
        <v>-579.32000000000005</v>
      </c>
      <c r="O5585">
        <v>0.2</v>
      </c>
    </row>
    <row r="5586" spans="1:15" x14ac:dyDescent="0.3">
      <c r="A5586" t="str">
        <f xml:space="preserve"> _xlfn.XLOOKUP(H5586, 'Customers'!B:B, 'Customers'!A:A)</f>
        <v>CUST_590</v>
      </c>
      <c r="B5586" t="str">
        <f>_xlfn.XLOOKUP(L5586, Products!C:C, Products!A:A)</f>
        <v>PROD_6</v>
      </c>
      <c r="C5586">
        <v>5585</v>
      </c>
      <c r="D5586" s="2" t="s">
        <v>322</v>
      </c>
      <c r="E5586">
        <f>YEAR(Orders[[#This Row],[Order_Date]])</f>
        <v>2022</v>
      </c>
      <c r="F5586">
        <f>MONTH(Orders[[#This Row],[Order_Date]])</f>
        <v>7</v>
      </c>
      <c r="G5586" s="2" t="s">
        <v>908</v>
      </c>
      <c r="H5586" t="s">
        <v>1295</v>
      </c>
      <c r="I5586" t="s">
        <v>21</v>
      </c>
      <c r="J5586" t="s">
        <v>15</v>
      </c>
      <c r="K5586" t="s">
        <v>34</v>
      </c>
      <c r="L5586" t="s">
        <v>52</v>
      </c>
      <c r="M5586" s="1">
        <v>474.42</v>
      </c>
      <c r="N5586" s="1">
        <v>117.93</v>
      </c>
      <c r="O5586">
        <v>0.25</v>
      </c>
    </row>
    <row r="5587" spans="1:15" x14ac:dyDescent="0.3">
      <c r="A5587" t="str">
        <f xml:space="preserve"> _xlfn.XLOOKUP(H5587, 'Customers'!B:B, 'Customers'!A:A)</f>
        <v>CUST_414</v>
      </c>
      <c r="B5587" t="str">
        <f>_xlfn.XLOOKUP(L5587, Products!C:C, Products!A:A)</f>
        <v>PROD_2</v>
      </c>
      <c r="C5587">
        <v>5586</v>
      </c>
      <c r="D5587" s="2" t="s">
        <v>603</v>
      </c>
      <c r="E5587">
        <f>YEAR(Orders[[#This Row],[Order_Date]])</f>
        <v>2022</v>
      </c>
      <c r="F5587">
        <f>MONTH(Orders[[#This Row],[Order_Date]])</f>
        <v>3</v>
      </c>
      <c r="G5587" s="2" t="s">
        <v>1108</v>
      </c>
      <c r="H5587" t="s">
        <v>1010</v>
      </c>
      <c r="I5587" t="s">
        <v>14</v>
      </c>
      <c r="J5587" t="s">
        <v>33</v>
      </c>
      <c r="K5587" t="s">
        <v>16</v>
      </c>
      <c r="L5587" t="s">
        <v>23</v>
      </c>
      <c r="M5587" s="1">
        <v>8328.9699999999993</v>
      </c>
      <c r="N5587" s="1">
        <v>1557.62</v>
      </c>
      <c r="O5587">
        <v>0.17</v>
      </c>
    </row>
    <row r="5588" spans="1:15" x14ac:dyDescent="0.3">
      <c r="A5588" t="str">
        <f xml:space="preserve"> _xlfn.XLOOKUP(H5588, 'Customers'!B:B, 'Customers'!A:A)</f>
        <v>CUST_864</v>
      </c>
      <c r="B5588" t="str">
        <f>_xlfn.XLOOKUP(L5588, Products!C:C, Products!A:A)</f>
        <v>PROD_3</v>
      </c>
      <c r="C5588">
        <v>5587</v>
      </c>
      <c r="D5588" s="2" t="s">
        <v>299</v>
      </c>
      <c r="E5588">
        <f>YEAR(Orders[[#This Row],[Order_Date]])</f>
        <v>2022</v>
      </c>
      <c r="F5588">
        <f>MONTH(Orders[[#This Row],[Order_Date]])</f>
        <v>9</v>
      </c>
      <c r="G5588" s="2" t="s">
        <v>482</v>
      </c>
      <c r="H5588" t="s">
        <v>1618</v>
      </c>
      <c r="I5588" t="s">
        <v>21</v>
      </c>
      <c r="J5588" t="s">
        <v>15</v>
      </c>
      <c r="K5588" t="s">
        <v>27</v>
      </c>
      <c r="L5588" t="s">
        <v>28</v>
      </c>
      <c r="M5588" s="1">
        <v>267.37</v>
      </c>
      <c r="N5588" s="1">
        <v>6.25</v>
      </c>
      <c r="O5588">
        <v>0.06</v>
      </c>
    </row>
    <row r="5589" spans="1:15" x14ac:dyDescent="0.3">
      <c r="A5589" t="str">
        <f xml:space="preserve"> _xlfn.XLOOKUP(H5589, 'Customers'!B:B, 'Customers'!A:A)</f>
        <v>CUST_993</v>
      </c>
      <c r="B5589" t="str">
        <f>_xlfn.XLOOKUP(L5589, Products!C:C, Products!A:A)</f>
        <v>PROD_5</v>
      </c>
      <c r="C5589">
        <v>5588</v>
      </c>
      <c r="D5589" s="2" t="s">
        <v>1269</v>
      </c>
      <c r="E5589">
        <f>YEAR(Orders[[#This Row],[Order_Date]])</f>
        <v>2023</v>
      </c>
      <c r="F5589">
        <f>MONTH(Orders[[#This Row],[Order_Date]])</f>
        <v>4</v>
      </c>
      <c r="G5589" s="2" t="s">
        <v>937</v>
      </c>
      <c r="H5589" t="s">
        <v>1756</v>
      </c>
      <c r="I5589" t="s">
        <v>21</v>
      </c>
      <c r="J5589" t="s">
        <v>33</v>
      </c>
      <c r="K5589" t="s">
        <v>34</v>
      </c>
      <c r="L5589" t="s">
        <v>39</v>
      </c>
      <c r="M5589" s="1">
        <v>794.64</v>
      </c>
      <c r="N5589" s="1">
        <v>106.25</v>
      </c>
      <c r="O5589">
        <v>0.16</v>
      </c>
    </row>
    <row r="5590" spans="1:15" x14ac:dyDescent="0.3">
      <c r="A5590" t="str">
        <f xml:space="preserve"> _xlfn.XLOOKUP(H5590, 'Customers'!B:B, 'Customers'!A:A)</f>
        <v>CUST_588</v>
      </c>
      <c r="B5590" t="str">
        <f>_xlfn.XLOOKUP(L5590, Products!C:C, Products!A:A)</f>
        <v>PROD_6</v>
      </c>
      <c r="C5590">
        <v>5589</v>
      </c>
      <c r="D5590" s="2" t="s">
        <v>191</v>
      </c>
      <c r="E5590">
        <f>YEAR(Orders[[#This Row],[Order_Date]])</f>
        <v>2023</v>
      </c>
      <c r="F5590">
        <f>MONTH(Orders[[#This Row],[Order_Date]])</f>
        <v>5</v>
      </c>
      <c r="G5590" s="2" t="s">
        <v>1236</v>
      </c>
      <c r="H5590" t="s">
        <v>1293</v>
      </c>
      <c r="I5590" t="s">
        <v>21</v>
      </c>
      <c r="J5590" t="s">
        <v>33</v>
      </c>
      <c r="K5590" t="s">
        <v>34</v>
      </c>
      <c r="L5590" t="s">
        <v>52</v>
      </c>
      <c r="M5590" s="1">
        <v>8353.16</v>
      </c>
      <c r="N5590" s="1">
        <v>2371.35</v>
      </c>
      <c r="O5590">
        <v>0.04</v>
      </c>
    </row>
    <row r="5591" spans="1:15" x14ac:dyDescent="0.3">
      <c r="A5591" t="str">
        <f xml:space="preserve"> _xlfn.XLOOKUP(H5591, 'Customers'!B:B, 'Customers'!A:A)</f>
        <v>CUST_432</v>
      </c>
      <c r="B5591" t="str">
        <f>_xlfn.XLOOKUP(L5591, Products!C:C, Products!A:A)</f>
        <v>PROD_6</v>
      </c>
      <c r="C5591">
        <v>5590</v>
      </c>
      <c r="D5591" s="2" t="s">
        <v>110</v>
      </c>
      <c r="E5591">
        <f>YEAR(Orders[[#This Row],[Order_Date]])</f>
        <v>2022</v>
      </c>
      <c r="F5591">
        <f>MONTH(Orders[[#This Row],[Order_Date]])</f>
        <v>10</v>
      </c>
      <c r="G5591" s="2" t="s">
        <v>188</v>
      </c>
      <c r="H5591" t="s">
        <v>1041</v>
      </c>
      <c r="I5591" t="s">
        <v>14</v>
      </c>
      <c r="J5591" t="s">
        <v>33</v>
      </c>
      <c r="K5591" t="s">
        <v>34</v>
      </c>
      <c r="L5591" t="s">
        <v>52</v>
      </c>
      <c r="M5591" s="1">
        <v>3311.52</v>
      </c>
      <c r="N5591" s="1">
        <v>-1.21</v>
      </c>
      <c r="O5591">
        <v>0.26</v>
      </c>
    </row>
    <row r="5592" spans="1:15" x14ac:dyDescent="0.3">
      <c r="A5592" t="str">
        <f xml:space="preserve"> _xlfn.XLOOKUP(H5592, 'Customers'!B:B, 'Customers'!A:A)</f>
        <v>CUST_391</v>
      </c>
      <c r="B5592" t="str">
        <f>_xlfn.XLOOKUP(L5592, Products!C:C, Products!A:A)</f>
        <v>PROD_1</v>
      </c>
      <c r="C5592">
        <v>5591</v>
      </c>
      <c r="D5592" s="2" t="s">
        <v>916</v>
      </c>
      <c r="E5592">
        <f>YEAR(Orders[[#This Row],[Order_Date]])</f>
        <v>2023</v>
      </c>
      <c r="F5592">
        <f>MONTH(Orders[[#This Row],[Order_Date]])</f>
        <v>7</v>
      </c>
      <c r="G5592" s="2" t="s">
        <v>293</v>
      </c>
      <c r="H5592" t="s">
        <v>967</v>
      </c>
      <c r="I5592" t="s">
        <v>21</v>
      </c>
      <c r="J5592" t="s">
        <v>33</v>
      </c>
      <c r="K5592" t="s">
        <v>27</v>
      </c>
      <c r="L5592" t="s">
        <v>17</v>
      </c>
      <c r="M5592" s="1">
        <v>4466.25</v>
      </c>
      <c r="N5592" s="1">
        <v>1032.05</v>
      </c>
      <c r="O5592">
        <v>0.02</v>
      </c>
    </row>
    <row r="5593" spans="1:15" x14ac:dyDescent="0.3">
      <c r="A5593" t="str">
        <f xml:space="preserve"> _xlfn.XLOOKUP(H5593, 'Customers'!B:B, 'Customers'!A:A)</f>
        <v>CUST_898</v>
      </c>
      <c r="B5593" t="str">
        <f>_xlfn.XLOOKUP(L5593, Products!C:C, Products!A:A)</f>
        <v>PROD_8</v>
      </c>
      <c r="C5593">
        <v>5592</v>
      </c>
      <c r="D5593" s="2" t="s">
        <v>1029</v>
      </c>
      <c r="E5593">
        <f>YEAR(Orders[[#This Row],[Order_Date]])</f>
        <v>2022</v>
      </c>
      <c r="F5593">
        <f>MONTH(Orders[[#This Row],[Order_Date]])</f>
        <v>2</v>
      </c>
      <c r="G5593" s="2" t="s">
        <v>139</v>
      </c>
      <c r="H5593" t="s">
        <v>1657</v>
      </c>
      <c r="I5593" t="s">
        <v>21</v>
      </c>
      <c r="J5593" t="s">
        <v>65</v>
      </c>
      <c r="K5593" t="s">
        <v>27</v>
      </c>
      <c r="L5593" t="s">
        <v>73</v>
      </c>
      <c r="M5593" s="1">
        <v>4756.8</v>
      </c>
      <c r="N5593" s="1">
        <v>898.28</v>
      </c>
      <c r="O5593">
        <v>0.25</v>
      </c>
    </row>
    <row r="5594" spans="1:15" x14ac:dyDescent="0.3">
      <c r="A5594" t="str">
        <f xml:space="preserve"> _xlfn.XLOOKUP(H5594, 'Customers'!B:B, 'Customers'!A:A)</f>
        <v>CUST_711</v>
      </c>
      <c r="B5594" t="str">
        <f>_xlfn.XLOOKUP(L5594, Products!C:C, Products!A:A)</f>
        <v>PROD_8</v>
      </c>
      <c r="C5594">
        <v>5593</v>
      </c>
      <c r="D5594" s="2" t="s">
        <v>308</v>
      </c>
      <c r="E5594">
        <f>YEAR(Orders[[#This Row],[Order_Date]])</f>
        <v>2022</v>
      </c>
      <c r="F5594">
        <f>MONTH(Orders[[#This Row],[Order_Date]])</f>
        <v>3</v>
      </c>
      <c r="G5594" s="2" t="s">
        <v>272</v>
      </c>
      <c r="H5594" t="s">
        <v>1450</v>
      </c>
      <c r="I5594" t="s">
        <v>14</v>
      </c>
      <c r="J5594" t="s">
        <v>65</v>
      </c>
      <c r="K5594" t="s">
        <v>27</v>
      </c>
      <c r="L5594" t="s">
        <v>73</v>
      </c>
      <c r="M5594" s="1">
        <v>3827.49</v>
      </c>
      <c r="N5594" s="1">
        <v>480.59</v>
      </c>
      <c r="O5594">
        <v>0.19</v>
      </c>
    </row>
    <row r="5595" spans="1:15" x14ac:dyDescent="0.3">
      <c r="A5595" t="str">
        <f xml:space="preserve"> _xlfn.XLOOKUP(H5595, 'Customers'!B:B, 'Customers'!A:A)</f>
        <v>CUST_565</v>
      </c>
      <c r="B5595" t="str">
        <f>_xlfn.XLOOKUP(L5595, Products!C:C, Products!A:A)</f>
        <v>PROD_5</v>
      </c>
      <c r="C5595">
        <v>5594</v>
      </c>
      <c r="D5595" s="2" t="s">
        <v>1008</v>
      </c>
      <c r="E5595">
        <f>YEAR(Orders[[#This Row],[Order_Date]])</f>
        <v>2023</v>
      </c>
      <c r="F5595">
        <f>MONTH(Orders[[#This Row],[Order_Date]])</f>
        <v>12</v>
      </c>
      <c r="G5595" s="2" t="s">
        <v>258</v>
      </c>
      <c r="H5595" t="s">
        <v>1257</v>
      </c>
      <c r="I5595" t="s">
        <v>32</v>
      </c>
      <c r="J5595" t="s">
        <v>22</v>
      </c>
      <c r="K5595" t="s">
        <v>34</v>
      </c>
      <c r="L5595" t="s">
        <v>39</v>
      </c>
      <c r="M5595" s="1">
        <v>4626.75</v>
      </c>
      <c r="N5595" s="1">
        <v>-102.9</v>
      </c>
      <c r="O5595">
        <v>0.16</v>
      </c>
    </row>
    <row r="5596" spans="1:15" x14ac:dyDescent="0.3">
      <c r="A5596" t="str">
        <f xml:space="preserve"> _xlfn.XLOOKUP(H5596, 'Customers'!B:B, 'Customers'!A:A)</f>
        <v>CUST_906</v>
      </c>
      <c r="B5596" t="str">
        <f>_xlfn.XLOOKUP(L5596, Products!C:C, Products!A:A)</f>
        <v>PROD_8</v>
      </c>
      <c r="C5596">
        <v>5595</v>
      </c>
      <c r="D5596" s="2" t="s">
        <v>296</v>
      </c>
      <c r="E5596">
        <f>YEAR(Orders[[#This Row],[Order_Date]])</f>
        <v>2022</v>
      </c>
      <c r="F5596">
        <f>MONTH(Orders[[#This Row],[Order_Date]])</f>
        <v>7</v>
      </c>
      <c r="G5596" s="2" t="s">
        <v>528</v>
      </c>
      <c r="H5596" t="s">
        <v>1665</v>
      </c>
      <c r="I5596" t="s">
        <v>21</v>
      </c>
      <c r="J5596" t="s">
        <v>22</v>
      </c>
      <c r="K5596" t="s">
        <v>27</v>
      </c>
      <c r="L5596" t="s">
        <v>73</v>
      </c>
      <c r="M5596" s="1">
        <v>992.18</v>
      </c>
      <c r="N5596" s="1">
        <v>63.36</v>
      </c>
      <c r="O5596">
        <v>0.28999999999999998</v>
      </c>
    </row>
    <row r="5597" spans="1:15" x14ac:dyDescent="0.3">
      <c r="A5597" t="str">
        <f xml:space="preserve"> _xlfn.XLOOKUP(H5597, 'Customers'!B:B, 'Customers'!A:A)</f>
        <v>CUST_44</v>
      </c>
      <c r="B5597" t="str">
        <f>_xlfn.XLOOKUP(L5597, Products!C:C, Products!A:A)</f>
        <v>PROD_2</v>
      </c>
      <c r="C5597">
        <v>5596</v>
      </c>
      <c r="D5597" s="2" t="s">
        <v>1148</v>
      </c>
      <c r="E5597">
        <f>YEAR(Orders[[#This Row],[Order_Date]])</f>
        <v>2023</v>
      </c>
      <c r="F5597">
        <f>MONTH(Orders[[#This Row],[Order_Date]])</f>
        <v>12</v>
      </c>
      <c r="G5597" s="2" t="s">
        <v>44</v>
      </c>
      <c r="H5597" t="s">
        <v>160</v>
      </c>
      <c r="I5597" t="s">
        <v>32</v>
      </c>
      <c r="J5597" t="s">
        <v>22</v>
      </c>
      <c r="K5597" t="s">
        <v>16</v>
      </c>
      <c r="L5597" t="s">
        <v>23</v>
      </c>
      <c r="M5597" s="1">
        <v>4480.07</v>
      </c>
      <c r="N5597" s="1">
        <v>1306.5</v>
      </c>
      <c r="O5597">
        <v>7.0000000000000007E-2</v>
      </c>
    </row>
    <row r="5598" spans="1:15" x14ac:dyDescent="0.3">
      <c r="A5598" t="str">
        <f xml:space="preserve"> _xlfn.XLOOKUP(H5598, 'Customers'!B:B, 'Customers'!A:A)</f>
        <v>CUST_391</v>
      </c>
      <c r="B5598" t="str">
        <f>_xlfn.XLOOKUP(L5598, Products!C:C, Products!A:A)</f>
        <v>PROD_2</v>
      </c>
      <c r="C5598">
        <v>5597</v>
      </c>
      <c r="D5598" s="2" t="s">
        <v>1289</v>
      </c>
      <c r="E5598">
        <f>YEAR(Orders[[#This Row],[Order_Date]])</f>
        <v>2023</v>
      </c>
      <c r="F5598">
        <f>MONTH(Orders[[#This Row],[Order_Date]])</f>
        <v>4</v>
      </c>
      <c r="G5598" s="2" t="s">
        <v>827</v>
      </c>
      <c r="H5598" t="s">
        <v>967</v>
      </c>
      <c r="I5598" t="s">
        <v>14</v>
      </c>
      <c r="J5598" t="s">
        <v>15</v>
      </c>
      <c r="K5598" t="s">
        <v>16</v>
      </c>
      <c r="L5598" t="s">
        <v>23</v>
      </c>
      <c r="M5598" s="1">
        <v>4610.43</v>
      </c>
      <c r="N5598" s="1">
        <v>1017.45</v>
      </c>
      <c r="O5598">
        <v>0.06</v>
      </c>
    </row>
    <row r="5599" spans="1:15" x14ac:dyDescent="0.3">
      <c r="A5599" t="str">
        <f xml:space="preserve"> _xlfn.XLOOKUP(H5599, 'Customers'!B:B, 'Customers'!A:A)</f>
        <v>CUST_174</v>
      </c>
      <c r="B5599" t="str">
        <f>_xlfn.XLOOKUP(L5599, Products!C:C, Products!A:A)</f>
        <v>PROD_4</v>
      </c>
      <c r="C5599">
        <v>5598</v>
      </c>
      <c r="D5599" s="2" t="s">
        <v>878</v>
      </c>
      <c r="E5599">
        <f>YEAR(Orders[[#This Row],[Order_Date]])</f>
        <v>2023</v>
      </c>
      <c r="F5599">
        <f>MONTH(Orders[[#This Row],[Order_Date]])</f>
        <v>8</v>
      </c>
      <c r="G5599" s="2" t="s">
        <v>145</v>
      </c>
      <c r="H5599" t="s">
        <v>510</v>
      </c>
      <c r="I5599" t="s">
        <v>21</v>
      </c>
      <c r="J5599" t="s">
        <v>15</v>
      </c>
      <c r="K5599" t="s">
        <v>34</v>
      </c>
      <c r="L5599" t="s">
        <v>35</v>
      </c>
      <c r="M5599" s="1">
        <v>7276.5</v>
      </c>
      <c r="N5599" s="1">
        <v>2175.58</v>
      </c>
      <c r="O5599">
        <v>0.26</v>
      </c>
    </row>
    <row r="5600" spans="1:15" x14ac:dyDescent="0.3">
      <c r="A5600" t="str">
        <f xml:space="preserve"> _xlfn.XLOOKUP(H5600, 'Customers'!B:B, 'Customers'!A:A)</f>
        <v>CUST_447</v>
      </c>
      <c r="B5600" t="str">
        <f>_xlfn.XLOOKUP(L5600, Products!C:C, Products!A:A)</f>
        <v>PROD_7</v>
      </c>
      <c r="C5600">
        <v>5599</v>
      </c>
      <c r="D5600" s="2" t="s">
        <v>1002</v>
      </c>
      <c r="E5600">
        <f>YEAR(Orders[[#This Row],[Order_Date]])</f>
        <v>2023</v>
      </c>
      <c r="F5600">
        <f>MONTH(Orders[[#This Row],[Order_Date]])</f>
        <v>3</v>
      </c>
      <c r="G5600" s="2" t="s">
        <v>77</v>
      </c>
      <c r="H5600" t="s">
        <v>1069</v>
      </c>
      <c r="I5600" t="s">
        <v>32</v>
      </c>
      <c r="J5600" t="s">
        <v>22</v>
      </c>
      <c r="K5600" t="s">
        <v>16</v>
      </c>
      <c r="L5600" t="s">
        <v>66</v>
      </c>
      <c r="M5600" s="1">
        <v>6081.43</v>
      </c>
      <c r="N5600" s="1">
        <v>-119.05</v>
      </c>
      <c r="O5600">
        <v>0.17</v>
      </c>
    </row>
    <row r="5601" spans="1:15" x14ac:dyDescent="0.3">
      <c r="A5601" t="str">
        <f xml:space="preserve"> _xlfn.XLOOKUP(H5601, 'Customers'!B:B, 'Customers'!A:A)</f>
        <v>CUST_637</v>
      </c>
      <c r="B5601" t="str">
        <f>_xlfn.XLOOKUP(L5601, Products!C:C, Products!A:A)</f>
        <v>PROD_4</v>
      </c>
      <c r="C5601">
        <v>5600</v>
      </c>
      <c r="D5601" s="2" t="s">
        <v>618</v>
      </c>
      <c r="E5601">
        <f>YEAR(Orders[[#This Row],[Order_Date]])</f>
        <v>2022</v>
      </c>
      <c r="F5601">
        <f>MONTH(Orders[[#This Row],[Order_Date]])</f>
        <v>6</v>
      </c>
      <c r="G5601" s="2" t="s">
        <v>627</v>
      </c>
      <c r="H5601" t="s">
        <v>1361</v>
      </c>
      <c r="I5601" t="s">
        <v>32</v>
      </c>
      <c r="J5601" t="s">
        <v>22</v>
      </c>
      <c r="K5601" t="s">
        <v>34</v>
      </c>
      <c r="L5601" t="s">
        <v>35</v>
      </c>
      <c r="M5601" s="1">
        <v>1854.71</v>
      </c>
      <c r="N5601" s="1">
        <v>278.12</v>
      </c>
      <c r="O5601">
        <v>0.17</v>
      </c>
    </row>
    <row r="5602" spans="1:15" x14ac:dyDescent="0.3">
      <c r="A5602" t="str">
        <f xml:space="preserve"> _xlfn.XLOOKUP(H5602, 'Customers'!B:B, 'Customers'!A:A)</f>
        <v>CUST_682</v>
      </c>
      <c r="B5602" t="str">
        <f>_xlfn.XLOOKUP(L5602, Products!C:C, Products!A:A)</f>
        <v>PROD_1</v>
      </c>
      <c r="C5602">
        <v>5601</v>
      </c>
      <c r="D5602" s="2" t="s">
        <v>954</v>
      </c>
      <c r="E5602">
        <f>YEAR(Orders[[#This Row],[Order_Date]])</f>
        <v>2022</v>
      </c>
      <c r="F5602">
        <f>MONTH(Orders[[#This Row],[Order_Date]])</f>
        <v>10</v>
      </c>
      <c r="G5602" s="2" t="s">
        <v>1066</v>
      </c>
      <c r="H5602" t="s">
        <v>1418</v>
      </c>
      <c r="I5602" t="s">
        <v>21</v>
      </c>
      <c r="J5602" t="s">
        <v>15</v>
      </c>
      <c r="K5602" t="s">
        <v>16</v>
      </c>
      <c r="L5602" t="s">
        <v>17</v>
      </c>
      <c r="M5602" s="1">
        <v>6480.95</v>
      </c>
      <c r="N5602" s="1">
        <v>891.82</v>
      </c>
      <c r="O5602">
        <v>0.08</v>
      </c>
    </row>
    <row r="5603" spans="1:15" x14ac:dyDescent="0.3">
      <c r="A5603" t="str">
        <f xml:space="preserve"> _xlfn.XLOOKUP(H5603, 'Customers'!B:B, 'Customers'!A:A)</f>
        <v>CUST_566</v>
      </c>
      <c r="B5603" t="str">
        <f>_xlfn.XLOOKUP(L5603, Products!C:C, Products!A:A)</f>
        <v>PROD_8</v>
      </c>
      <c r="C5603">
        <v>5602</v>
      </c>
      <c r="D5603" s="2" t="s">
        <v>731</v>
      </c>
      <c r="E5603">
        <f>YEAR(Orders[[#This Row],[Order_Date]])</f>
        <v>2023</v>
      </c>
      <c r="F5603">
        <f>MONTH(Orders[[#This Row],[Order_Date]])</f>
        <v>1</v>
      </c>
      <c r="G5603" s="2" t="s">
        <v>612</v>
      </c>
      <c r="H5603" t="s">
        <v>1260</v>
      </c>
      <c r="I5603" t="s">
        <v>14</v>
      </c>
      <c r="J5603" t="s">
        <v>33</v>
      </c>
      <c r="K5603" t="s">
        <v>27</v>
      </c>
      <c r="L5603" t="s">
        <v>73</v>
      </c>
      <c r="M5603" s="1">
        <v>9552.92</v>
      </c>
      <c r="N5603" s="1">
        <v>2735.81</v>
      </c>
      <c r="O5603">
        <v>0.22</v>
      </c>
    </row>
    <row r="5604" spans="1:15" x14ac:dyDescent="0.3">
      <c r="A5604" t="str">
        <f xml:space="preserve"> _xlfn.XLOOKUP(H5604, 'Customers'!B:B, 'Customers'!A:A)</f>
        <v>CUST_330</v>
      </c>
      <c r="B5604" t="str">
        <f>_xlfn.XLOOKUP(L5604, Products!C:C, Products!A:A)</f>
        <v>PROD_7</v>
      </c>
      <c r="C5604">
        <v>5603</v>
      </c>
      <c r="D5604" s="2" t="s">
        <v>50</v>
      </c>
      <c r="E5604">
        <f>YEAR(Orders[[#This Row],[Order_Date]])</f>
        <v>2022</v>
      </c>
      <c r="F5604">
        <f>MONTH(Orders[[#This Row],[Order_Date]])</f>
        <v>9</v>
      </c>
      <c r="G5604" s="2" t="s">
        <v>316</v>
      </c>
      <c r="H5604" t="s">
        <v>853</v>
      </c>
      <c r="I5604" t="s">
        <v>14</v>
      </c>
      <c r="J5604" t="s">
        <v>15</v>
      </c>
      <c r="K5604" t="s">
        <v>16</v>
      </c>
      <c r="L5604" t="s">
        <v>66</v>
      </c>
      <c r="M5604" s="1">
        <v>1969.33</v>
      </c>
      <c r="N5604" s="1">
        <v>126.81</v>
      </c>
      <c r="O5604">
        <v>0.2</v>
      </c>
    </row>
    <row r="5605" spans="1:15" x14ac:dyDescent="0.3">
      <c r="A5605" t="str">
        <f xml:space="preserve"> _xlfn.XLOOKUP(H5605, 'Customers'!B:B, 'Customers'!A:A)</f>
        <v>CUST_77</v>
      </c>
      <c r="B5605" t="str">
        <f>_xlfn.XLOOKUP(L5605, Products!C:C, Products!A:A)</f>
        <v>PROD_4</v>
      </c>
      <c r="C5605">
        <v>5604</v>
      </c>
      <c r="D5605" s="2" t="s">
        <v>1648</v>
      </c>
      <c r="E5605">
        <f>YEAR(Orders[[#This Row],[Order_Date]])</f>
        <v>2022</v>
      </c>
      <c r="F5605">
        <f>MONTH(Orders[[#This Row],[Order_Date]])</f>
        <v>2</v>
      </c>
      <c r="G5605" s="2" t="s">
        <v>104</v>
      </c>
      <c r="H5605" t="s">
        <v>250</v>
      </c>
      <c r="I5605" t="s">
        <v>32</v>
      </c>
      <c r="J5605" t="s">
        <v>33</v>
      </c>
      <c r="K5605" t="s">
        <v>34</v>
      </c>
      <c r="L5605" t="s">
        <v>35</v>
      </c>
      <c r="M5605" s="1">
        <v>6785.75</v>
      </c>
      <c r="N5605" s="1">
        <v>-49.64</v>
      </c>
      <c r="O5605">
        <v>0.08</v>
      </c>
    </row>
    <row r="5606" spans="1:15" x14ac:dyDescent="0.3">
      <c r="A5606" t="str">
        <f xml:space="preserve"> _xlfn.XLOOKUP(H5606, 'Customers'!B:B, 'Customers'!A:A)</f>
        <v>CUST_518</v>
      </c>
      <c r="B5606" t="str">
        <f>_xlfn.XLOOKUP(L5606, Products!C:C, Products!A:A)</f>
        <v>PROD_1</v>
      </c>
      <c r="C5606">
        <v>5605</v>
      </c>
      <c r="D5606" s="2" t="s">
        <v>1150</v>
      </c>
      <c r="E5606">
        <f>YEAR(Orders[[#This Row],[Order_Date]])</f>
        <v>2022</v>
      </c>
      <c r="F5606">
        <f>MONTH(Orders[[#This Row],[Order_Date]])</f>
        <v>6</v>
      </c>
      <c r="G5606" s="2" t="s">
        <v>1151</v>
      </c>
      <c r="H5606" t="s">
        <v>1191</v>
      </c>
      <c r="I5606" t="s">
        <v>14</v>
      </c>
      <c r="J5606" t="s">
        <v>33</v>
      </c>
      <c r="K5606" t="s">
        <v>27</v>
      </c>
      <c r="L5606" t="s">
        <v>17</v>
      </c>
      <c r="M5606" s="1">
        <v>4767.87</v>
      </c>
      <c r="N5606" s="1">
        <v>1305.72</v>
      </c>
      <c r="O5606">
        <v>0.28999999999999998</v>
      </c>
    </row>
    <row r="5607" spans="1:15" x14ac:dyDescent="0.3">
      <c r="A5607" t="str">
        <f xml:space="preserve"> _xlfn.XLOOKUP(H5607, 'Customers'!B:B, 'Customers'!A:A)</f>
        <v>CUST_654</v>
      </c>
      <c r="B5607" t="str">
        <f>_xlfn.XLOOKUP(L5607, Products!C:C, Products!A:A)</f>
        <v>PROD_1</v>
      </c>
      <c r="C5607">
        <v>5606</v>
      </c>
      <c r="D5607" s="2" t="s">
        <v>769</v>
      </c>
      <c r="E5607">
        <f>YEAR(Orders[[#This Row],[Order_Date]])</f>
        <v>2023</v>
      </c>
      <c r="F5607">
        <f>MONTH(Orders[[#This Row],[Order_Date]])</f>
        <v>4</v>
      </c>
      <c r="G5607" s="2" t="s">
        <v>1289</v>
      </c>
      <c r="H5607" t="s">
        <v>1381</v>
      </c>
      <c r="I5607" t="s">
        <v>14</v>
      </c>
      <c r="J5607" t="s">
        <v>33</v>
      </c>
      <c r="K5607" t="s">
        <v>27</v>
      </c>
      <c r="L5607" t="s">
        <v>17</v>
      </c>
      <c r="M5607" s="1">
        <v>6882.49</v>
      </c>
      <c r="N5607" s="1">
        <v>440.98</v>
      </c>
      <c r="O5607">
        <v>0.14000000000000001</v>
      </c>
    </row>
    <row r="5608" spans="1:15" x14ac:dyDescent="0.3">
      <c r="A5608" t="str">
        <f xml:space="preserve"> _xlfn.XLOOKUP(H5608, 'Customers'!B:B, 'Customers'!A:A)</f>
        <v>CUST_487</v>
      </c>
      <c r="B5608" t="str">
        <f>_xlfn.XLOOKUP(L5608, Products!C:C, Products!A:A)</f>
        <v>PROD_2</v>
      </c>
      <c r="C5608">
        <v>5607</v>
      </c>
      <c r="D5608" s="2" t="s">
        <v>1274</v>
      </c>
      <c r="E5608">
        <f>YEAR(Orders[[#This Row],[Order_Date]])</f>
        <v>2022</v>
      </c>
      <c r="F5608">
        <f>MONTH(Orders[[#This Row],[Order_Date]])</f>
        <v>12</v>
      </c>
      <c r="G5608" s="2" t="s">
        <v>268</v>
      </c>
      <c r="H5608" t="s">
        <v>1132</v>
      </c>
      <c r="I5608" t="s">
        <v>32</v>
      </c>
      <c r="J5608" t="s">
        <v>33</v>
      </c>
      <c r="K5608" t="s">
        <v>16</v>
      </c>
      <c r="L5608" t="s">
        <v>23</v>
      </c>
      <c r="M5608" s="1">
        <v>7467.32</v>
      </c>
      <c r="N5608" s="1">
        <v>1729.02</v>
      </c>
      <c r="O5608">
        <v>0.02</v>
      </c>
    </row>
    <row r="5609" spans="1:15" x14ac:dyDescent="0.3">
      <c r="A5609" t="str">
        <f xml:space="preserve"> _xlfn.XLOOKUP(H5609, 'Customers'!B:B, 'Customers'!A:A)</f>
        <v>CUST_141</v>
      </c>
      <c r="B5609" t="str">
        <f>_xlfn.XLOOKUP(L5609, Products!C:C, Products!A:A)</f>
        <v>PROD_1</v>
      </c>
      <c r="C5609">
        <v>5608</v>
      </c>
      <c r="D5609" s="2" t="s">
        <v>298</v>
      </c>
      <c r="E5609">
        <f>YEAR(Orders[[#This Row],[Order_Date]])</f>
        <v>2022</v>
      </c>
      <c r="F5609">
        <f>MONTH(Orders[[#This Row],[Order_Date]])</f>
        <v>9</v>
      </c>
      <c r="G5609" s="2" t="s">
        <v>728</v>
      </c>
      <c r="H5609" t="s">
        <v>430</v>
      </c>
      <c r="I5609" t="s">
        <v>21</v>
      </c>
      <c r="J5609" t="s">
        <v>33</v>
      </c>
      <c r="K5609" t="s">
        <v>27</v>
      </c>
      <c r="L5609" t="s">
        <v>17</v>
      </c>
      <c r="M5609" s="1">
        <v>6247.33</v>
      </c>
      <c r="N5609" s="1">
        <v>624.36</v>
      </c>
      <c r="O5609">
        <v>0.15</v>
      </c>
    </row>
    <row r="5610" spans="1:15" x14ac:dyDescent="0.3">
      <c r="A5610" t="str">
        <f xml:space="preserve"> _xlfn.XLOOKUP(H5610, 'Customers'!B:B, 'Customers'!A:A)</f>
        <v>CUST_225</v>
      </c>
      <c r="B5610" t="str">
        <f>_xlfn.XLOOKUP(L5610, Products!C:C, Products!A:A)</f>
        <v>PROD_3</v>
      </c>
      <c r="C5610">
        <v>5609</v>
      </c>
      <c r="D5610" s="2" t="s">
        <v>1289</v>
      </c>
      <c r="E5610">
        <f>YEAR(Orders[[#This Row],[Order_Date]])</f>
        <v>2023</v>
      </c>
      <c r="F5610">
        <f>MONTH(Orders[[#This Row],[Order_Date]])</f>
        <v>4</v>
      </c>
      <c r="G5610" s="2" t="s">
        <v>716</v>
      </c>
      <c r="H5610" t="s">
        <v>628</v>
      </c>
      <c r="I5610" t="s">
        <v>32</v>
      </c>
      <c r="J5610" t="s">
        <v>22</v>
      </c>
      <c r="K5610" t="s">
        <v>27</v>
      </c>
      <c r="L5610" t="s">
        <v>28</v>
      </c>
      <c r="M5610" s="1">
        <v>1743.08</v>
      </c>
      <c r="N5610" s="1">
        <v>-155.35</v>
      </c>
      <c r="O5610">
        <v>0.15</v>
      </c>
    </row>
    <row r="5611" spans="1:15" x14ac:dyDescent="0.3">
      <c r="A5611" t="str">
        <f xml:space="preserve"> _xlfn.XLOOKUP(H5611, 'Customers'!B:B, 'Customers'!A:A)</f>
        <v>CUST_580</v>
      </c>
      <c r="B5611" t="str">
        <f>_xlfn.XLOOKUP(L5611, Products!C:C, Products!A:A)</f>
        <v>PROD_1</v>
      </c>
      <c r="C5611">
        <v>5610</v>
      </c>
      <c r="D5611" s="2" t="s">
        <v>640</v>
      </c>
      <c r="E5611">
        <f>YEAR(Orders[[#This Row],[Order_Date]])</f>
        <v>2023</v>
      </c>
      <c r="F5611">
        <f>MONTH(Orders[[#This Row],[Order_Date]])</f>
        <v>1</v>
      </c>
      <c r="G5611" s="2" t="s">
        <v>200</v>
      </c>
      <c r="H5611" t="s">
        <v>1283</v>
      </c>
      <c r="I5611" t="s">
        <v>21</v>
      </c>
      <c r="J5611" t="s">
        <v>65</v>
      </c>
      <c r="K5611" t="s">
        <v>27</v>
      </c>
      <c r="L5611" t="s">
        <v>17</v>
      </c>
      <c r="M5611" s="1">
        <v>202.44</v>
      </c>
      <c r="N5611" s="1">
        <v>29.17</v>
      </c>
      <c r="O5611">
        <v>0.2</v>
      </c>
    </row>
    <row r="5612" spans="1:15" x14ac:dyDescent="0.3">
      <c r="A5612" t="str">
        <f xml:space="preserve"> _xlfn.XLOOKUP(H5612, 'Customers'!B:B, 'Customers'!A:A)</f>
        <v>CUST_293</v>
      </c>
      <c r="B5612" t="str">
        <f>_xlfn.XLOOKUP(L5612, Products!C:C, Products!A:A)</f>
        <v>PROD_4</v>
      </c>
      <c r="C5612">
        <v>5611</v>
      </c>
      <c r="D5612" s="2" t="s">
        <v>612</v>
      </c>
      <c r="E5612">
        <f>YEAR(Orders[[#This Row],[Order_Date]])</f>
        <v>2023</v>
      </c>
      <c r="F5612">
        <f>MONTH(Orders[[#This Row],[Order_Date]])</f>
        <v>1</v>
      </c>
      <c r="G5612" s="2" t="s">
        <v>1638</v>
      </c>
      <c r="H5612" t="s">
        <v>778</v>
      </c>
      <c r="I5612" t="s">
        <v>21</v>
      </c>
      <c r="J5612" t="s">
        <v>22</v>
      </c>
      <c r="K5612" t="s">
        <v>34</v>
      </c>
      <c r="L5612" t="s">
        <v>35</v>
      </c>
      <c r="M5612" s="1">
        <v>8387.32</v>
      </c>
      <c r="N5612" s="1">
        <v>2176.3200000000002</v>
      </c>
      <c r="O5612">
        <v>0.09</v>
      </c>
    </row>
    <row r="5613" spans="1:15" x14ac:dyDescent="0.3">
      <c r="A5613" t="str">
        <f xml:space="preserve"> _xlfn.XLOOKUP(H5613, 'Customers'!B:B, 'Customers'!A:A)</f>
        <v>CUST_245</v>
      </c>
      <c r="B5613" t="str">
        <f>_xlfn.XLOOKUP(L5613, Products!C:C, Products!A:A)</f>
        <v>PROD_2</v>
      </c>
      <c r="C5613">
        <v>5612</v>
      </c>
      <c r="D5613" s="2" t="s">
        <v>161</v>
      </c>
      <c r="E5613">
        <f>YEAR(Orders[[#This Row],[Order_Date]])</f>
        <v>2023</v>
      </c>
      <c r="F5613">
        <f>MONTH(Orders[[#This Row],[Order_Date]])</f>
        <v>9</v>
      </c>
      <c r="G5613" s="2" t="s">
        <v>1068</v>
      </c>
      <c r="H5613" t="s">
        <v>675</v>
      </c>
      <c r="I5613" t="s">
        <v>21</v>
      </c>
      <c r="J5613" t="s">
        <v>22</v>
      </c>
      <c r="K5613" t="s">
        <v>16</v>
      </c>
      <c r="L5613" t="s">
        <v>23</v>
      </c>
      <c r="M5613" s="1">
        <v>7444.99</v>
      </c>
      <c r="N5613" s="1">
        <v>1838.31</v>
      </c>
      <c r="O5613">
        <v>0.19</v>
      </c>
    </row>
    <row r="5614" spans="1:15" x14ac:dyDescent="0.3">
      <c r="A5614" t="str">
        <f xml:space="preserve"> _xlfn.XLOOKUP(H5614, 'Customers'!B:B, 'Customers'!A:A)</f>
        <v>CUST_326</v>
      </c>
      <c r="B5614" t="str">
        <f>_xlfn.XLOOKUP(L5614, Products!C:C, Products!A:A)</f>
        <v>PROD_7</v>
      </c>
      <c r="C5614">
        <v>5613</v>
      </c>
      <c r="D5614" s="2" t="s">
        <v>112</v>
      </c>
      <c r="E5614">
        <f>YEAR(Orders[[#This Row],[Order_Date]])</f>
        <v>2022</v>
      </c>
      <c r="F5614">
        <f>MONTH(Orders[[#This Row],[Order_Date]])</f>
        <v>2</v>
      </c>
      <c r="G5614" s="2" t="s">
        <v>1182</v>
      </c>
      <c r="H5614" t="s">
        <v>846</v>
      </c>
      <c r="I5614" t="s">
        <v>14</v>
      </c>
      <c r="J5614" t="s">
        <v>22</v>
      </c>
      <c r="K5614" t="s">
        <v>16</v>
      </c>
      <c r="L5614" t="s">
        <v>66</v>
      </c>
      <c r="M5614" s="1">
        <v>5986.86</v>
      </c>
      <c r="N5614" s="1">
        <v>-75.7</v>
      </c>
      <c r="O5614">
        <v>0.01</v>
      </c>
    </row>
    <row r="5615" spans="1:15" x14ac:dyDescent="0.3">
      <c r="A5615" t="str">
        <f xml:space="preserve"> _xlfn.XLOOKUP(H5615, 'Customers'!B:B, 'Customers'!A:A)</f>
        <v>CUST_571</v>
      </c>
      <c r="B5615" t="str">
        <f>_xlfn.XLOOKUP(L5615, Products!C:C, Products!A:A)</f>
        <v>PROD_6</v>
      </c>
      <c r="C5615">
        <v>5614</v>
      </c>
      <c r="D5615" s="2" t="s">
        <v>1136</v>
      </c>
      <c r="E5615">
        <f>YEAR(Orders[[#This Row],[Order_Date]])</f>
        <v>2023</v>
      </c>
      <c r="F5615">
        <f>MONTH(Orders[[#This Row],[Order_Date]])</f>
        <v>11</v>
      </c>
      <c r="G5615" s="2" t="s">
        <v>1137</v>
      </c>
      <c r="H5615" t="s">
        <v>1266</v>
      </c>
      <c r="I5615" t="s">
        <v>32</v>
      </c>
      <c r="J5615" t="s">
        <v>65</v>
      </c>
      <c r="K5615" t="s">
        <v>34</v>
      </c>
      <c r="L5615" t="s">
        <v>52</v>
      </c>
      <c r="M5615" s="1">
        <v>4839.1000000000004</v>
      </c>
      <c r="N5615" s="1">
        <v>719.49</v>
      </c>
      <c r="O5615">
        <v>0.3</v>
      </c>
    </row>
    <row r="5616" spans="1:15" x14ac:dyDescent="0.3">
      <c r="A5616" t="str">
        <f xml:space="preserve"> _xlfn.XLOOKUP(H5616, 'Customers'!B:B, 'Customers'!A:A)</f>
        <v>CUST_640</v>
      </c>
      <c r="B5616" t="str">
        <f>_xlfn.XLOOKUP(L5616, Products!C:C, Products!A:A)</f>
        <v>PROD_4</v>
      </c>
      <c r="C5616">
        <v>5615</v>
      </c>
      <c r="D5616" s="2" t="s">
        <v>191</v>
      </c>
      <c r="E5616">
        <f>YEAR(Orders[[#This Row],[Order_Date]])</f>
        <v>2023</v>
      </c>
      <c r="F5616">
        <f>MONTH(Orders[[#This Row],[Order_Date]])</f>
        <v>5</v>
      </c>
      <c r="G5616" s="2" t="s">
        <v>616</v>
      </c>
      <c r="H5616" t="s">
        <v>1364</v>
      </c>
      <c r="I5616" t="s">
        <v>21</v>
      </c>
      <c r="J5616" t="s">
        <v>33</v>
      </c>
      <c r="K5616" t="s">
        <v>34</v>
      </c>
      <c r="L5616" t="s">
        <v>35</v>
      </c>
      <c r="M5616" s="1">
        <v>8359.82</v>
      </c>
      <c r="N5616" s="1">
        <v>2465.98</v>
      </c>
      <c r="O5616">
        <v>0.1</v>
      </c>
    </row>
    <row r="5617" spans="1:15" x14ac:dyDescent="0.3">
      <c r="A5617" t="str">
        <f xml:space="preserve"> _xlfn.XLOOKUP(H5617, 'Customers'!B:B, 'Customers'!A:A)</f>
        <v>CUST_308</v>
      </c>
      <c r="B5617" t="str">
        <f>_xlfn.XLOOKUP(L5617, Products!C:C, Products!A:A)</f>
        <v>PROD_7</v>
      </c>
      <c r="C5617">
        <v>5616</v>
      </c>
      <c r="D5617" s="2" t="s">
        <v>898</v>
      </c>
      <c r="E5617">
        <f>YEAR(Orders[[#This Row],[Order_Date]])</f>
        <v>2022</v>
      </c>
      <c r="F5617">
        <f>MONTH(Orders[[#This Row],[Order_Date]])</f>
        <v>6</v>
      </c>
      <c r="G5617" s="2" t="s">
        <v>456</v>
      </c>
      <c r="H5617" t="s">
        <v>806</v>
      </c>
      <c r="I5617" t="s">
        <v>32</v>
      </c>
      <c r="J5617" t="s">
        <v>65</v>
      </c>
      <c r="K5617" t="s">
        <v>16</v>
      </c>
      <c r="L5617" t="s">
        <v>66</v>
      </c>
      <c r="M5617" s="1">
        <v>3216.79</v>
      </c>
      <c r="N5617" s="1">
        <v>-138.77000000000001</v>
      </c>
      <c r="O5617">
        <v>0.17</v>
      </c>
    </row>
    <row r="5618" spans="1:15" x14ac:dyDescent="0.3">
      <c r="A5618" t="str">
        <f xml:space="preserve"> _xlfn.XLOOKUP(H5618, 'Customers'!B:B, 'Customers'!A:A)</f>
        <v>CUST_411</v>
      </c>
      <c r="B5618" t="str">
        <f>_xlfn.XLOOKUP(L5618, Products!C:C, Products!A:A)</f>
        <v>PROD_1</v>
      </c>
      <c r="C5618">
        <v>5617</v>
      </c>
      <c r="D5618" s="2" t="s">
        <v>451</v>
      </c>
      <c r="E5618">
        <f>YEAR(Orders[[#This Row],[Order_Date]])</f>
        <v>2023</v>
      </c>
      <c r="F5618">
        <f>MONTH(Orders[[#This Row],[Order_Date]])</f>
        <v>2</v>
      </c>
      <c r="G5618" s="2" t="s">
        <v>464</v>
      </c>
      <c r="H5618" t="s">
        <v>999</v>
      </c>
      <c r="I5618" t="s">
        <v>14</v>
      </c>
      <c r="J5618" t="s">
        <v>33</v>
      </c>
      <c r="K5618" t="s">
        <v>27</v>
      </c>
      <c r="L5618" t="s">
        <v>17</v>
      </c>
      <c r="M5618" s="1">
        <v>365.79</v>
      </c>
      <c r="N5618" s="1">
        <v>69.2</v>
      </c>
      <c r="O5618">
        <v>0.23</v>
      </c>
    </row>
    <row r="5619" spans="1:15" x14ac:dyDescent="0.3">
      <c r="A5619" t="str">
        <f xml:space="preserve"> _xlfn.XLOOKUP(H5619, 'Customers'!B:B, 'Customers'!A:A)</f>
        <v>CUST_35</v>
      </c>
      <c r="B5619" t="str">
        <f>_xlfn.XLOOKUP(L5619, Products!C:C, Products!A:A)</f>
        <v>PROD_1</v>
      </c>
      <c r="C5619">
        <v>5618</v>
      </c>
      <c r="D5619" s="2" t="s">
        <v>535</v>
      </c>
      <c r="E5619">
        <f>YEAR(Orders[[#This Row],[Order_Date]])</f>
        <v>2022</v>
      </c>
      <c r="F5619">
        <f>MONTH(Orders[[#This Row],[Order_Date]])</f>
        <v>1</v>
      </c>
      <c r="G5619" s="2" t="s">
        <v>1182</v>
      </c>
      <c r="H5619" t="s">
        <v>132</v>
      </c>
      <c r="I5619" t="s">
        <v>21</v>
      </c>
      <c r="J5619" t="s">
        <v>65</v>
      </c>
      <c r="K5619" t="s">
        <v>27</v>
      </c>
      <c r="L5619" t="s">
        <v>17</v>
      </c>
      <c r="M5619" s="1">
        <v>7451.87</v>
      </c>
      <c r="N5619" s="1">
        <v>1825.49</v>
      </c>
      <c r="O5619">
        <v>0.11</v>
      </c>
    </row>
    <row r="5620" spans="1:15" x14ac:dyDescent="0.3">
      <c r="A5620" t="str">
        <f xml:space="preserve"> _xlfn.XLOOKUP(H5620, 'Customers'!B:B, 'Customers'!A:A)</f>
        <v>CUST_116</v>
      </c>
      <c r="B5620" t="str">
        <f>_xlfn.XLOOKUP(L5620, Products!C:C, Products!A:A)</f>
        <v>PROD_6</v>
      </c>
      <c r="C5620">
        <v>5619</v>
      </c>
      <c r="D5620" s="2" t="s">
        <v>1547</v>
      </c>
      <c r="E5620">
        <f>YEAR(Orders[[#This Row],[Order_Date]])</f>
        <v>2023</v>
      </c>
      <c r="F5620">
        <f>MONTH(Orders[[#This Row],[Order_Date]])</f>
        <v>9</v>
      </c>
      <c r="G5620" s="2" t="s">
        <v>1422</v>
      </c>
      <c r="H5620" t="s">
        <v>364</v>
      </c>
      <c r="I5620" t="s">
        <v>14</v>
      </c>
      <c r="J5620" t="s">
        <v>33</v>
      </c>
      <c r="K5620" t="s">
        <v>34</v>
      </c>
      <c r="L5620" t="s">
        <v>52</v>
      </c>
      <c r="M5620" s="1">
        <v>7132.26</v>
      </c>
      <c r="N5620" s="1">
        <v>-289.52999999999997</v>
      </c>
      <c r="O5620">
        <v>0.28999999999999998</v>
      </c>
    </row>
    <row r="5621" spans="1:15" x14ac:dyDescent="0.3">
      <c r="A5621" t="str">
        <f xml:space="preserve"> _xlfn.XLOOKUP(H5621, 'Customers'!B:B, 'Customers'!A:A)</f>
        <v>CUST_512</v>
      </c>
      <c r="B5621" t="str">
        <f>_xlfn.XLOOKUP(L5621, Products!C:C, Products!A:A)</f>
        <v>PROD_3</v>
      </c>
      <c r="C5621">
        <v>5620</v>
      </c>
      <c r="D5621" s="2" t="s">
        <v>313</v>
      </c>
      <c r="E5621">
        <f>YEAR(Orders[[#This Row],[Order_Date]])</f>
        <v>2023</v>
      </c>
      <c r="F5621">
        <f>MONTH(Orders[[#This Row],[Order_Date]])</f>
        <v>7</v>
      </c>
      <c r="G5621" s="2" t="s">
        <v>1051</v>
      </c>
      <c r="H5621" t="s">
        <v>1180</v>
      </c>
      <c r="I5621" t="s">
        <v>21</v>
      </c>
      <c r="J5621" t="s">
        <v>22</v>
      </c>
      <c r="K5621" t="s">
        <v>27</v>
      </c>
      <c r="L5621" t="s">
        <v>28</v>
      </c>
      <c r="M5621" s="1">
        <v>6701.97</v>
      </c>
      <c r="N5621" s="1">
        <v>761.68</v>
      </c>
      <c r="O5621">
        <v>0</v>
      </c>
    </row>
    <row r="5622" spans="1:15" x14ac:dyDescent="0.3">
      <c r="A5622" t="str">
        <f xml:space="preserve"> _xlfn.XLOOKUP(H5622, 'Customers'!B:B, 'Customers'!A:A)</f>
        <v>CUST_316</v>
      </c>
      <c r="B5622" t="str">
        <f>_xlfn.XLOOKUP(L5622, Products!C:C, Products!A:A)</f>
        <v>PROD_8</v>
      </c>
      <c r="C5622">
        <v>5621</v>
      </c>
      <c r="D5622" s="2" t="s">
        <v>424</v>
      </c>
      <c r="E5622">
        <f>YEAR(Orders[[#This Row],[Order_Date]])</f>
        <v>2023</v>
      </c>
      <c r="F5622">
        <f>MONTH(Orders[[#This Row],[Order_Date]])</f>
        <v>12</v>
      </c>
      <c r="G5622" s="2" t="s">
        <v>1716</v>
      </c>
      <c r="H5622" t="s">
        <v>828</v>
      </c>
      <c r="I5622" t="s">
        <v>21</v>
      </c>
      <c r="J5622" t="s">
        <v>22</v>
      </c>
      <c r="K5622" t="s">
        <v>27</v>
      </c>
      <c r="L5622" t="s">
        <v>73</v>
      </c>
      <c r="M5622" s="1">
        <v>5745.4</v>
      </c>
      <c r="N5622" s="1">
        <v>-32.68</v>
      </c>
      <c r="O5622">
        <v>0.3</v>
      </c>
    </row>
    <row r="5623" spans="1:15" x14ac:dyDescent="0.3">
      <c r="A5623" t="str">
        <f xml:space="preserve"> _xlfn.XLOOKUP(H5623, 'Customers'!B:B, 'Customers'!A:A)</f>
        <v>CUST_501</v>
      </c>
      <c r="B5623" t="str">
        <f>_xlfn.XLOOKUP(L5623, Products!C:C, Products!A:A)</f>
        <v>PROD_2</v>
      </c>
      <c r="C5623">
        <v>5622</v>
      </c>
      <c r="D5623" s="2" t="s">
        <v>151</v>
      </c>
      <c r="E5623">
        <f>YEAR(Orders[[#This Row],[Order_Date]])</f>
        <v>2022</v>
      </c>
      <c r="F5623">
        <f>MONTH(Orders[[#This Row],[Order_Date]])</f>
        <v>6</v>
      </c>
      <c r="G5623" s="2" t="s">
        <v>152</v>
      </c>
      <c r="H5623" t="s">
        <v>1161</v>
      </c>
      <c r="I5623" t="s">
        <v>21</v>
      </c>
      <c r="J5623" t="s">
        <v>33</v>
      </c>
      <c r="K5623" t="s">
        <v>16</v>
      </c>
      <c r="L5623" t="s">
        <v>23</v>
      </c>
      <c r="M5623" s="1">
        <v>3445.4</v>
      </c>
      <c r="N5623" s="1">
        <v>-183.57</v>
      </c>
      <c r="O5623">
        <v>0.3</v>
      </c>
    </row>
    <row r="5624" spans="1:15" x14ac:dyDescent="0.3">
      <c r="A5624" t="str">
        <f xml:space="preserve"> _xlfn.XLOOKUP(H5624, 'Customers'!B:B, 'Customers'!A:A)</f>
        <v>CUST_365</v>
      </c>
      <c r="B5624" t="str">
        <f>_xlfn.XLOOKUP(L5624, Products!C:C, Products!A:A)</f>
        <v>PROD_1</v>
      </c>
      <c r="C5624">
        <v>5623</v>
      </c>
      <c r="D5624" s="2" t="s">
        <v>707</v>
      </c>
      <c r="E5624">
        <f>YEAR(Orders[[#This Row],[Order_Date]])</f>
        <v>2022</v>
      </c>
      <c r="F5624">
        <f>MONTH(Orders[[#This Row],[Order_Date]])</f>
        <v>11</v>
      </c>
      <c r="G5624" s="2" t="s">
        <v>386</v>
      </c>
      <c r="H5624" t="s">
        <v>912</v>
      </c>
      <c r="I5624" t="s">
        <v>21</v>
      </c>
      <c r="J5624" t="s">
        <v>33</v>
      </c>
      <c r="K5624" t="s">
        <v>16</v>
      </c>
      <c r="L5624" t="s">
        <v>17</v>
      </c>
      <c r="M5624" s="1">
        <v>9398.57</v>
      </c>
      <c r="N5624" s="1">
        <v>2307.0700000000002</v>
      </c>
      <c r="O5624">
        <v>0.13</v>
      </c>
    </row>
    <row r="5625" spans="1:15" x14ac:dyDescent="0.3">
      <c r="A5625" t="str">
        <f xml:space="preserve"> _xlfn.XLOOKUP(H5625, 'Customers'!B:B, 'Customers'!A:A)</f>
        <v>CUST_532</v>
      </c>
      <c r="B5625" t="str">
        <f>_xlfn.XLOOKUP(L5625, Products!C:C, Products!A:A)</f>
        <v>PROD_1</v>
      </c>
      <c r="C5625">
        <v>5624</v>
      </c>
      <c r="D5625" s="2" t="s">
        <v>307</v>
      </c>
      <c r="E5625">
        <f>YEAR(Orders[[#This Row],[Order_Date]])</f>
        <v>2022</v>
      </c>
      <c r="F5625">
        <f>MONTH(Orders[[#This Row],[Order_Date]])</f>
        <v>3</v>
      </c>
      <c r="G5625" s="2" t="s">
        <v>308</v>
      </c>
      <c r="H5625" t="s">
        <v>1212</v>
      </c>
      <c r="I5625" t="s">
        <v>14</v>
      </c>
      <c r="J5625" t="s">
        <v>22</v>
      </c>
      <c r="K5625" t="s">
        <v>16</v>
      </c>
      <c r="L5625" t="s">
        <v>17</v>
      </c>
      <c r="M5625" s="1">
        <v>5329.12</v>
      </c>
      <c r="N5625" s="1">
        <v>181.28</v>
      </c>
      <c r="O5625">
        <v>0.13</v>
      </c>
    </row>
    <row r="5626" spans="1:15" x14ac:dyDescent="0.3">
      <c r="A5626" t="str">
        <f xml:space="preserve"> _xlfn.XLOOKUP(H5626, 'Customers'!B:B, 'Customers'!A:A)</f>
        <v>CUST_191</v>
      </c>
      <c r="B5626" t="str">
        <f>_xlfn.XLOOKUP(L5626, Products!C:C, Products!A:A)</f>
        <v>PROD_5</v>
      </c>
      <c r="C5626">
        <v>5625</v>
      </c>
      <c r="D5626" s="2" t="s">
        <v>525</v>
      </c>
      <c r="E5626">
        <f>YEAR(Orders[[#This Row],[Order_Date]])</f>
        <v>2023</v>
      </c>
      <c r="F5626">
        <f>MONTH(Orders[[#This Row],[Order_Date]])</f>
        <v>10</v>
      </c>
      <c r="G5626" s="2" t="s">
        <v>181</v>
      </c>
      <c r="H5626" t="s">
        <v>551</v>
      </c>
      <c r="I5626" t="s">
        <v>14</v>
      </c>
      <c r="J5626" t="s">
        <v>33</v>
      </c>
      <c r="K5626" t="s">
        <v>34</v>
      </c>
      <c r="L5626" t="s">
        <v>39</v>
      </c>
      <c r="M5626" s="1">
        <v>3300.69</v>
      </c>
      <c r="N5626" s="1">
        <v>139.97999999999999</v>
      </c>
      <c r="O5626">
        <v>0.16</v>
      </c>
    </row>
    <row r="5627" spans="1:15" x14ac:dyDescent="0.3">
      <c r="A5627" t="str">
        <f xml:space="preserve"> _xlfn.XLOOKUP(H5627, 'Customers'!B:B, 'Customers'!A:A)</f>
        <v>CUST_789</v>
      </c>
      <c r="B5627" t="str">
        <f>_xlfn.XLOOKUP(L5627, Products!C:C, Products!A:A)</f>
        <v>PROD_8</v>
      </c>
      <c r="C5627">
        <v>5626</v>
      </c>
      <c r="D5627" s="2" t="s">
        <v>345</v>
      </c>
      <c r="E5627">
        <f>YEAR(Orders[[#This Row],[Order_Date]])</f>
        <v>2023</v>
      </c>
      <c r="F5627">
        <f>MONTH(Orders[[#This Row],[Order_Date]])</f>
        <v>2</v>
      </c>
      <c r="G5627" s="2" t="s">
        <v>346</v>
      </c>
      <c r="H5627" t="s">
        <v>1537</v>
      </c>
      <c r="I5627" t="s">
        <v>32</v>
      </c>
      <c r="J5627" t="s">
        <v>33</v>
      </c>
      <c r="K5627" t="s">
        <v>27</v>
      </c>
      <c r="L5627" t="s">
        <v>73</v>
      </c>
      <c r="M5627" s="1">
        <v>5957.63</v>
      </c>
      <c r="N5627" s="1">
        <v>271.06</v>
      </c>
      <c r="O5627">
        <v>0.09</v>
      </c>
    </row>
    <row r="5628" spans="1:15" x14ac:dyDescent="0.3">
      <c r="A5628" t="str">
        <f xml:space="preserve"> _xlfn.XLOOKUP(H5628, 'Customers'!B:B, 'Customers'!A:A)</f>
        <v>CUST_801</v>
      </c>
      <c r="B5628" t="str">
        <f>_xlfn.XLOOKUP(L5628, Products!C:C, Products!A:A)</f>
        <v>PROD_1</v>
      </c>
      <c r="C5628">
        <v>5627</v>
      </c>
      <c r="D5628" s="2" t="s">
        <v>1411</v>
      </c>
      <c r="E5628">
        <f>YEAR(Orders[[#This Row],[Order_Date]])</f>
        <v>2023</v>
      </c>
      <c r="F5628">
        <f>MONTH(Orders[[#This Row],[Order_Date]])</f>
        <v>12</v>
      </c>
      <c r="G5628" s="2" t="s">
        <v>75</v>
      </c>
      <c r="H5628" t="s">
        <v>1550</v>
      </c>
      <c r="I5628" t="s">
        <v>32</v>
      </c>
      <c r="J5628" t="s">
        <v>65</v>
      </c>
      <c r="K5628" t="s">
        <v>16</v>
      </c>
      <c r="L5628" t="s">
        <v>17</v>
      </c>
      <c r="M5628" s="1">
        <v>1601.1</v>
      </c>
      <c r="N5628" s="1">
        <v>-52.18</v>
      </c>
      <c r="O5628">
        <v>0.02</v>
      </c>
    </row>
    <row r="5629" spans="1:15" x14ac:dyDescent="0.3">
      <c r="A5629" t="str">
        <f xml:space="preserve"> _xlfn.XLOOKUP(H5629, 'Customers'!B:B, 'Customers'!A:A)</f>
        <v>CUST_205</v>
      </c>
      <c r="B5629" t="str">
        <f>_xlfn.XLOOKUP(L5629, Products!C:C, Products!A:A)</f>
        <v>PROD_1</v>
      </c>
      <c r="C5629">
        <v>5628</v>
      </c>
      <c r="D5629" s="2" t="s">
        <v>448</v>
      </c>
      <c r="E5629">
        <f>YEAR(Orders[[#This Row],[Order_Date]])</f>
        <v>2023</v>
      </c>
      <c r="F5629">
        <f>MONTH(Orders[[#This Row],[Order_Date]])</f>
        <v>11</v>
      </c>
      <c r="G5629" s="2" t="s">
        <v>94</v>
      </c>
      <c r="H5629" t="s">
        <v>586</v>
      </c>
      <c r="I5629" t="s">
        <v>14</v>
      </c>
      <c r="J5629" t="s">
        <v>22</v>
      </c>
      <c r="K5629" t="s">
        <v>16</v>
      </c>
      <c r="L5629" t="s">
        <v>17</v>
      </c>
      <c r="M5629" s="1">
        <v>6778.32</v>
      </c>
      <c r="N5629" s="1">
        <v>1599.6</v>
      </c>
      <c r="O5629">
        <v>0.23</v>
      </c>
    </row>
    <row r="5630" spans="1:15" x14ac:dyDescent="0.3">
      <c r="A5630" t="str">
        <f xml:space="preserve"> _xlfn.XLOOKUP(H5630, 'Customers'!B:B, 'Customers'!A:A)</f>
        <v>CUST_453</v>
      </c>
      <c r="B5630" t="str">
        <f>_xlfn.XLOOKUP(L5630, Products!C:C, Products!A:A)</f>
        <v>PROD_8</v>
      </c>
      <c r="C5630">
        <v>5629</v>
      </c>
      <c r="D5630" s="2" t="s">
        <v>74</v>
      </c>
      <c r="E5630">
        <f>YEAR(Orders[[#This Row],[Order_Date]])</f>
        <v>2023</v>
      </c>
      <c r="F5630">
        <f>MONTH(Orders[[#This Row],[Order_Date]])</f>
        <v>12</v>
      </c>
      <c r="G5630" s="2" t="s">
        <v>688</v>
      </c>
      <c r="H5630" t="s">
        <v>1078</v>
      </c>
      <c r="I5630" t="s">
        <v>21</v>
      </c>
      <c r="J5630" t="s">
        <v>22</v>
      </c>
      <c r="K5630" t="s">
        <v>27</v>
      </c>
      <c r="L5630" t="s">
        <v>73</v>
      </c>
      <c r="M5630" s="1">
        <v>2600.6999999999998</v>
      </c>
      <c r="N5630" s="1">
        <v>249.13</v>
      </c>
      <c r="O5630">
        <v>0.28999999999999998</v>
      </c>
    </row>
    <row r="5631" spans="1:15" x14ac:dyDescent="0.3">
      <c r="A5631" t="str">
        <f xml:space="preserve"> _xlfn.XLOOKUP(H5631, 'Customers'!B:B, 'Customers'!A:A)</f>
        <v>CUST_499</v>
      </c>
      <c r="B5631" t="str">
        <f>_xlfn.XLOOKUP(L5631, Products!C:C, Products!A:A)</f>
        <v>PROD_8</v>
      </c>
      <c r="C5631">
        <v>5630</v>
      </c>
      <c r="D5631" s="2" t="s">
        <v>110</v>
      </c>
      <c r="E5631">
        <f>YEAR(Orders[[#This Row],[Order_Date]])</f>
        <v>2022</v>
      </c>
      <c r="F5631">
        <f>MONTH(Orders[[#This Row],[Order_Date]])</f>
        <v>10</v>
      </c>
      <c r="G5631" s="2" t="s">
        <v>128</v>
      </c>
      <c r="H5631" t="s">
        <v>1157</v>
      </c>
      <c r="I5631" t="s">
        <v>32</v>
      </c>
      <c r="J5631" t="s">
        <v>33</v>
      </c>
      <c r="K5631" t="s">
        <v>27</v>
      </c>
      <c r="L5631" t="s">
        <v>73</v>
      </c>
      <c r="M5631" s="1">
        <v>9657.2800000000007</v>
      </c>
      <c r="N5631" s="1">
        <v>-508.29</v>
      </c>
      <c r="O5631">
        <v>0.23</v>
      </c>
    </row>
    <row r="5632" spans="1:15" x14ac:dyDescent="0.3">
      <c r="A5632" t="str">
        <f xml:space="preserve"> _xlfn.XLOOKUP(H5632, 'Customers'!B:B, 'Customers'!A:A)</f>
        <v>CUST_468</v>
      </c>
      <c r="B5632" t="str">
        <f>_xlfn.XLOOKUP(L5632, Products!C:C, Products!A:A)</f>
        <v>PROD_2</v>
      </c>
      <c r="C5632">
        <v>5631</v>
      </c>
      <c r="D5632" s="2" t="s">
        <v>440</v>
      </c>
      <c r="E5632">
        <f>YEAR(Orders[[#This Row],[Order_Date]])</f>
        <v>2022</v>
      </c>
      <c r="F5632">
        <f>MONTH(Orders[[#This Row],[Order_Date]])</f>
        <v>12</v>
      </c>
      <c r="G5632" s="2" t="s">
        <v>484</v>
      </c>
      <c r="H5632" t="s">
        <v>1097</v>
      </c>
      <c r="I5632" t="s">
        <v>21</v>
      </c>
      <c r="J5632" t="s">
        <v>65</v>
      </c>
      <c r="K5632" t="s">
        <v>16</v>
      </c>
      <c r="L5632" t="s">
        <v>23</v>
      </c>
      <c r="M5632" s="1">
        <v>8703.8700000000008</v>
      </c>
      <c r="N5632" s="1">
        <v>-43.65</v>
      </c>
      <c r="O5632">
        <v>0.24</v>
      </c>
    </row>
    <row r="5633" spans="1:15" x14ac:dyDescent="0.3">
      <c r="A5633" t="str">
        <f xml:space="preserve"> _xlfn.XLOOKUP(H5633, 'Customers'!B:B, 'Customers'!A:A)</f>
        <v>CUST_382</v>
      </c>
      <c r="B5633" t="str">
        <f>_xlfn.XLOOKUP(L5633, Products!C:C, Products!A:A)</f>
        <v>PROD_1</v>
      </c>
      <c r="C5633">
        <v>5632</v>
      </c>
      <c r="D5633" s="2" t="s">
        <v>220</v>
      </c>
      <c r="E5633">
        <f>YEAR(Orders[[#This Row],[Order_Date]])</f>
        <v>2022</v>
      </c>
      <c r="F5633">
        <f>MONTH(Orders[[#This Row],[Order_Date]])</f>
        <v>5</v>
      </c>
      <c r="G5633" s="2" t="s">
        <v>648</v>
      </c>
      <c r="H5633" t="s">
        <v>948</v>
      </c>
      <c r="I5633" t="s">
        <v>14</v>
      </c>
      <c r="J5633" t="s">
        <v>22</v>
      </c>
      <c r="K5633" t="s">
        <v>27</v>
      </c>
      <c r="L5633" t="s">
        <v>17</v>
      </c>
      <c r="M5633" s="1">
        <v>1601.32</v>
      </c>
      <c r="N5633" s="1">
        <v>55.1</v>
      </c>
      <c r="O5633">
        <v>0.15</v>
      </c>
    </row>
    <row r="5634" spans="1:15" x14ac:dyDescent="0.3">
      <c r="A5634" t="str">
        <f xml:space="preserve"> _xlfn.XLOOKUP(H5634, 'Customers'!B:B, 'Customers'!A:A)</f>
        <v>CUST_948</v>
      </c>
      <c r="B5634" t="str">
        <f>_xlfn.XLOOKUP(L5634, Products!C:C, Products!A:A)</f>
        <v>PROD_5</v>
      </c>
      <c r="C5634">
        <v>5633</v>
      </c>
      <c r="D5634" s="2" t="s">
        <v>228</v>
      </c>
      <c r="E5634">
        <f>YEAR(Orders[[#This Row],[Order_Date]])</f>
        <v>2023</v>
      </c>
      <c r="F5634">
        <f>MONTH(Orders[[#This Row],[Order_Date]])</f>
        <v>8</v>
      </c>
      <c r="G5634" s="2" t="s">
        <v>1345</v>
      </c>
      <c r="H5634" t="s">
        <v>1709</v>
      </c>
      <c r="I5634" t="s">
        <v>32</v>
      </c>
      <c r="J5634" t="s">
        <v>22</v>
      </c>
      <c r="K5634" t="s">
        <v>34</v>
      </c>
      <c r="L5634" t="s">
        <v>39</v>
      </c>
      <c r="M5634" s="1">
        <v>6939.84</v>
      </c>
      <c r="N5634" s="1">
        <v>162.71</v>
      </c>
      <c r="O5634">
        <v>0.04</v>
      </c>
    </row>
    <row r="5635" spans="1:15" x14ac:dyDescent="0.3">
      <c r="A5635" t="str">
        <f xml:space="preserve"> _xlfn.XLOOKUP(H5635, 'Customers'!B:B, 'Customers'!A:A)</f>
        <v>CUST_687</v>
      </c>
      <c r="B5635" t="str">
        <f>_xlfn.XLOOKUP(L5635, Products!C:C, Products!A:A)</f>
        <v>PROD_5</v>
      </c>
      <c r="C5635">
        <v>5634</v>
      </c>
      <c r="D5635" s="2" t="s">
        <v>1058</v>
      </c>
      <c r="E5635">
        <f>YEAR(Orders[[#This Row],[Order_Date]])</f>
        <v>2023</v>
      </c>
      <c r="F5635">
        <f>MONTH(Orders[[#This Row],[Order_Date]])</f>
        <v>2</v>
      </c>
      <c r="G5635" s="2" t="s">
        <v>504</v>
      </c>
      <c r="H5635" t="s">
        <v>1424</v>
      </c>
      <c r="I5635" t="s">
        <v>14</v>
      </c>
      <c r="J5635" t="s">
        <v>15</v>
      </c>
      <c r="K5635" t="s">
        <v>34</v>
      </c>
      <c r="L5635" t="s">
        <v>39</v>
      </c>
      <c r="M5635" s="1">
        <v>5480.78</v>
      </c>
      <c r="N5635" s="1">
        <v>1016.15</v>
      </c>
      <c r="O5635">
        <v>0.01</v>
      </c>
    </row>
    <row r="5636" spans="1:15" x14ac:dyDescent="0.3">
      <c r="A5636" t="str">
        <f xml:space="preserve"> _xlfn.XLOOKUP(H5636, 'Customers'!B:B, 'Customers'!A:A)</f>
        <v>CUST_262</v>
      </c>
      <c r="B5636" t="str">
        <f>_xlfn.XLOOKUP(L5636, Products!C:C, Products!A:A)</f>
        <v>PROD_7</v>
      </c>
      <c r="C5636">
        <v>5635</v>
      </c>
      <c r="D5636" s="2" t="s">
        <v>707</v>
      </c>
      <c r="E5636">
        <f>YEAR(Orders[[#This Row],[Order_Date]])</f>
        <v>2022</v>
      </c>
      <c r="F5636">
        <f>MONTH(Orders[[#This Row],[Order_Date]])</f>
        <v>11</v>
      </c>
      <c r="G5636" s="2" t="s">
        <v>97</v>
      </c>
      <c r="H5636" t="s">
        <v>712</v>
      </c>
      <c r="I5636" t="s">
        <v>32</v>
      </c>
      <c r="J5636" t="s">
        <v>15</v>
      </c>
      <c r="K5636" t="s">
        <v>16</v>
      </c>
      <c r="L5636" t="s">
        <v>66</v>
      </c>
      <c r="M5636" s="1">
        <v>4239.47</v>
      </c>
      <c r="N5636" s="1">
        <v>1257.26</v>
      </c>
      <c r="O5636">
        <v>0.26</v>
      </c>
    </row>
    <row r="5637" spans="1:15" x14ac:dyDescent="0.3">
      <c r="A5637" t="str">
        <f xml:space="preserve"> _xlfn.XLOOKUP(H5637, 'Customers'!B:B, 'Customers'!A:A)</f>
        <v>CUST_344</v>
      </c>
      <c r="B5637" t="str">
        <f>_xlfn.XLOOKUP(L5637, Products!C:C, Products!A:A)</f>
        <v>PROD_2</v>
      </c>
      <c r="C5637">
        <v>5636</v>
      </c>
      <c r="D5637" s="2" t="s">
        <v>954</v>
      </c>
      <c r="E5637">
        <f>YEAR(Orders[[#This Row],[Order_Date]])</f>
        <v>2022</v>
      </c>
      <c r="F5637">
        <f>MONTH(Orders[[#This Row],[Order_Date]])</f>
        <v>10</v>
      </c>
      <c r="G5637" s="2" t="s">
        <v>158</v>
      </c>
      <c r="H5637" t="s">
        <v>879</v>
      </c>
      <c r="I5637" t="s">
        <v>14</v>
      </c>
      <c r="J5637" t="s">
        <v>65</v>
      </c>
      <c r="K5637" t="s">
        <v>16</v>
      </c>
      <c r="L5637" t="s">
        <v>23</v>
      </c>
      <c r="M5637" s="1">
        <v>2610.13</v>
      </c>
      <c r="N5637" s="1">
        <v>453.87</v>
      </c>
      <c r="O5637">
        <v>0.23</v>
      </c>
    </row>
    <row r="5638" spans="1:15" x14ac:dyDescent="0.3">
      <c r="A5638" t="str">
        <f xml:space="preserve"> _xlfn.XLOOKUP(H5638, 'Customers'!B:B, 'Customers'!A:A)</f>
        <v>CUST_485</v>
      </c>
      <c r="B5638" t="str">
        <f>_xlfn.XLOOKUP(L5638, Products!C:C, Products!A:A)</f>
        <v>PROD_5</v>
      </c>
      <c r="C5638">
        <v>5637</v>
      </c>
      <c r="D5638" s="2" t="s">
        <v>691</v>
      </c>
      <c r="E5638">
        <f>YEAR(Orders[[#This Row],[Order_Date]])</f>
        <v>2022</v>
      </c>
      <c r="F5638">
        <f>MONTH(Orders[[#This Row],[Order_Date]])</f>
        <v>6</v>
      </c>
      <c r="G5638" s="2" t="s">
        <v>518</v>
      </c>
      <c r="H5638" t="s">
        <v>1128</v>
      </c>
      <c r="I5638" t="s">
        <v>14</v>
      </c>
      <c r="J5638" t="s">
        <v>15</v>
      </c>
      <c r="K5638" t="s">
        <v>34</v>
      </c>
      <c r="L5638" t="s">
        <v>39</v>
      </c>
      <c r="M5638" s="1">
        <v>282.52999999999997</v>
      </c>
      <c r="N5638" s="1">
        <v>23.62</v>
      </c>
      <c r="O5638">
        <v>0.1</v>
      </c>
    </row>
    <row r="5639" spans="1:15" x14ac:dyDescent="0.3">
      <c r="A5639" t="str">
        <f xml:space="preserve"> _xlfn.XLOOKUP(H5639, 'Customers'!B:B, 'Customers'!A:A)</f>
        <v>CUST_310</v>
      </c>
      <c r="B5639" t="str">
        <f>_xlfn.XLOOKUP(L5639, Products!C:C, Products!A:A)</f>
        <v>PROD_6</v>
      </c>
      <c r="C5639">
        <v>5638</v>
      </c>
      <c r="D5639" s="2" t="s">
        <v>1151</v>
      </c>
      <c r="E5639">
        <f>YEAR(Orders[[#This Row],[Order_Date]])</f>
        <v>2022</v>
      </c>
      <c r="F5639">
        <f>MONTH(Orders[[#This Row],[Order_Date]])</f>
        <v>6</v>
      </c>
      <c r="G5639" s="2" t="s">
        <v>578</v>
      </c>
      <c r="H5639" t="s">
        <v>810</v>
      </c>
      <c r="I5639" t="s">
        <v>21</v>
      </c>
      <c r="J5639" t="s">
        <v>15</v>
      </c>
      <c r="K5639" t="s">
        <v>34</v>
      </c>
      <c r="L5639" t="s">
        <v>52</v>
      </c>
      <c r="M5639" s="1">
        <v>8511.7900000000009</v>
      </c>
      <c r="N5639" s="1">
        <v>207.19</v>
      </c>
      <c r="O5639">
        <v>0.13</v>
      </c>
    </row>
    <row r="5640" spans="1:15" x14ac:dyDescent="0.3">
      <c r="A5640" t="str">
        <f xml:space="preserve"> _xlfn.XLOOKUP(H5640, 'Customers'!B:B, 'Customers'!A:A)</f>
        <v>CUST_638</v>
      </c>
      <c r="B5640" t="str">
        <f>_xlfn.XLOOKUP(L5640, Products!C:C, Products!A:A)</f>
        <v>PROD_5</v>
      </c>
      <c r="C5640">
        <v>5639</v>
      </c>
      <c r="D5640" s="2" t="s">
        <v>152</v>
      </c>
      <c r="E5640">
        <f>YEAR(Orders[[#This Row],[Order_Date]])</f>
        <v>2022</v>
      </c>
      <c r="F5640">
        <f>MONTH(Orders[[#This Row],[Order_Date]])</f>
        <v>6</v>
      </c>
      <c r="G5640" s="2" t="s">
        <v>1138</v>
      </c>
      <c r="H5640" t="s">
        <v>1362</v>
      </c>
      <c r="I5640" t="s">
        <v>21</v>
      </c>
      <c r="J5640" t="s">
        <v>33</v>
      </c>
      <c r="K5640" t="s">
        <v>34</v>
      </c>
      <c r="L5640" t="s">
        <v>39</v>
      </c>
      <c r="M5640" s="1">
        <v>3770.26</v>
      </c>
      <c r="N5640" s="1">
        <v>894.02</v>
      </c>
      <c r="O5640">
        <v>0.05</v>
      </c>
    </row>
    <row r="5641" spans="1:15" x14ac:dyDescent="0.3">
      <c r="A5641" t="str">
        <f xml:space="preserve"> _xlfn.XLOOKUP(H5641, 'Customers'!B:B, 'Customers'!A:A)</f>
        <v>CUST_884</v>
      </c>
      <c r="B5641" t="str">
        <f>_xlfn.XLOOKUP(L5641, Products!C:C, Products!A:A)</f>
        <v>PROD_6</v>
      </c>
      <c r="C5641">
        <v>5640</v>
      </c>
      <c r="D5641" s="2" t="s">
        <v>673</v>
      </c>
      <c r="E5641">
        <f>YEAR(Orders[[#This Row],[Order_Date]])</f>
        <v>2022</v>
      </c>
      <c r="F5641">
        <f>MONTH(Orders[[#This Row],[Order_Date]])</f>
        <v>2</v>
      </c>
      <c r="G5641" s="2" t="s">
        <v>154</v>
      </c>
      <c r="H5641" t="s">
        <v>1640</v>
      </c>
      <c r="I5641" t="s">
        <v>32</v>
      </c>
      <c r="J5641" t="s">
        <v>65</v>
      </c>
      <c r="K5641" t="s">
        <v>34</v>
      </c>
      <c r="L5641" t="s">
        <v>52</v>
      </c>
      <c r="M5641" s="1">
        <v>7262.44</v>
      </c>
      <c r="N5641" s="1">
        <v>1731.28</v>
      </c>
      <c r="O5641">
        <v>0.11</v>
      </c>
    </row>
    <row r="5642" spans="1:15" x14ac:dyDescent="0.3">
      <c r="A5642" t="str">
        <f xml:space="preserve"> _xlfn.XLOOKUP(H5642, 'Customers'!B:B, 'Customers'!A:A)</f>
        <v>CUST_962</v>
      </c>
      <c r="B5642" t="str">
        <f>_xlfn.XLOOKUP(L5642, Products!C:C, Products!A:A)</f>
        <v>PROD_7</v>
      </c>
      <c r="C5642">
        <v>5641</v>
      </c>
      <c r="D5642" s="2" t="s">
        <v>284</v>
      </c>
      <c r="E5642">
        <f>YEAR(Orders[[#This Row],[Order_Date]])</f>
        <v>2022</v>
      </c>
      <c r="F5642">
        <f>MONTH(Orders[[#This Row],[Order_Date]])</f>
        <v>5</v>
      </c>
      <c r="G5642" s="2" t="s">
        <v>511</v>
      </c>
      <c r="H5642" t="s">
        <v>1724</v>
      </c>
      <c r="I5642" t="s">
        <v>21</v>
      </c>
      <c r="J5642" t="s">
        <v>33</v>
      </c>
      <c r="K5642" t="s">
        <v>16</v>
      </c>
      <c r="L5642" t="s">
        <v>66</v>
      </c>
      <c r="M5642" s="1">
        <v>6295.12</v>
      </c>
      <c r="N5642" s="1">
        <v>-571.92999999999995</v>
      </c>
      <c r="O5642">
        <v>7.0000000000000007E-2</v>
      </c>
    </row>
    <row r="5643" spans="1:15" x14ac:dyDescent="0.3">
      <c r="A5643" t="str">
        <f xml:space="preserve"> _xlfn.XLOOKUP(H5643, 'Customers'!B:B, 'Customers'!A:A)</f>
        <v>CUST_572</v>
      </c>
      <c r="B5643" t="str">
        <f>_xlfn.XLOOKUP(L5643, Products!C:C, Products!A:A)</f>
        <v>PROD_2</v>
      </c>
      <c r="C5643">
        <v>5642</v>
      </c>
      <c r="D5643" s="2" t="s">
        <v>745</v>
      </c>
      <c r="E5643">
        <f>YEAR(Orders[[#This Row],[Order_Date]])</f>
        <v>2022</v>
      </c>
      <c r="F5643">
        <f>MONTH(Orders[[#This Row],[Order_Date]])</f>
        <v>1</v>
      </c>
      <c r="G5643" s="2" t="s">
        <v>873</v>
      </c>
      <c r="H5643" t="s">
        <v>1268</v>
      </c>
      <c r="I5643" t="s">
        <v>21</v>
      </c>
      <c r="J5643" t="s">
        <v>22</v>
      </c>
      <c r="K5643" t="s">
        <v>16</v>
      </c>
      <c r="L5643" t="s">
        <v>23</v>
      </c>
      <c r="M5643" s="1">
        <v>1993.57</v>
      </c>
      <c r="N5643" s="1">
        <v>441.35</v>
      </c>
      <c r="O5643">
        <v>0.04</v>
      </c>
    </row>
    <row r="5644" spans="1:15" x14ac:dyDescent="0.3">
      <c r="A5644" t="str">
        <f xml:space="preserve"> _xlfn.XLOOKUP(H5644, 'Customers'!B:B, 'Customers'!A:A)</f>
        <v>CUST_235</v>
      </c>
      <c r="B5644" t="str">
        <f>_xlfn.XLOOKUP(L5644, Products!C:C, Products!A:A)</f>
        <v>PROD_1</v>
      </c>
      <c r="C5644">
        <v>5643</v>
      </c>
      <c r="D5644" s="2" t="s">
        <v>759</v>
      </c>
      <c r="E5644">
        <f>YEAR(Orders[[#This Row],[Order_Date]])</f>
        <v>2023</v>
      </c>
      <c r="F5644">
        <f>MONTH(Orders[[#This Row],[Order_Date]])</f>
        <v>8</v>
      </c>
      <c r="G5644" s="2" t="s">
        <v>638</v>
      </c>
      <c r="H5644" t="s">
        <v>654</v>
      </c>
      <c r="I5644" t="s">
        <v>14</v>
      </c>
      <c r="J5644" t="s">
        <v>15</v>
      </c>
      <c r="K5644" t="s">
        <v>27</v>
      </c>
      <c r="L5644" t="s">
        <v>17</v>
      </c>
      <c r="M5644" s="1">
        <v>1118.6099999999999</v>
      </c>
      <c r="N5644" s="1">
        <v>-17.059999999999999</v>
      </c>
      <c r="O5644">
        <v>0.13</v>
      </c>
    </row>
    <row r="5645" spans="1:15" x14ac:dyDescent="0.3">
      <c r="A5645" t="str">
        <f xml:space="preserve"> _xlfn.XLOOKUP(H5645, 'Customers'!B:B, 'Customers'!A:A)</f>
        <v>CUST_43</v>
      </c>
      <c r="B5645" t="str">
        <f>_xlfn.XLOOKUP(L5645, Products!C:C, Products!A:A)</f>
        <v>PROD_5</v>
      </c>
      <c r="C5645">
        <v>5644</v>
      </c>
      <c r="D5645" s="2" t="s">
        <v>11</v>
      </c>
      <c r="E5645">
        <f>YEAR(Orders[[#This Row],[Order_Date]])</f>
        <v>2023</v>
      </c>
      <c r="F5645">
        <f>MONTH(Orders[[#This Row],[Order_Date]])</f>
        <v>9</v>
      </c>
      <c r="G5645" s="2" t="s">
        <v>1064</v>
      </c>
      <c r="H5645" t="s">
        <v>157</v>
      </c>
      <c r="I5645" t="s">
        <v>32</v>
      </c>
      <c r="J5645" t="s">
        <v>65</v>
      </c>
      <c r="K5645" t="s">
        <v>34</v>
      </c>
      <c r="L5645" t="s">
        <v>39</v>
      </c>
      <c r="M5645" s="1">
        <v>6461.8</v>
      </c>
      <c r="N5645" s="1">
        <v>787.36</v>
      </c>
      <c r="O5645">
        <v>0.12</v>
      </c>
    </row>
    <row r="5646" spans="1:15" x14ac:dyDescent="0.3">
      <c r="A5646" t="str">
        <f xml:space="preserve"> _xlfn.XLOOKUP(H5646, 'Customers'!B:B, 'Customers'!A:A)</f>
        <v>CUST_217</v>
      </c>
      <c r="B5646" t="str">
        <f>_xlfn.XLOOKUP(L5646, Products!C:C, Products!A:A)</f>
        <v>PROD_2</v>
      </c>
      <c r="C5646">
        <v>5645</v>
      </c>
      <c r="D5646" s="2" t="s">
        <v>290</v>
      </c>
      <c r="E5646">
        <f>YEAR(Orders[[#This Row],[Order_Date]])</f>
        <v>2023</v>
      </c>
      <c r="F5646">
        <f>MONTH(Orders[[#This Row],[Order_Date]])</f>
        <v>9</v>
      </c>
      <c r="G5646" s="2" t="s">
        <v>682</v>
      </c>
      <c r="H5646" t="s">
        <v>611</v>
      </c>
      <c r="I5646" t="s">
        <v>14</v>
      </c>
      <c r="J5646" t="s">
        <v>22</v>
      </c>
      <c r="K5646" t="s">
        <v>16</v>
      </c>
      <c r="L5646" t="s">
        <v>23</v>
      </c>
      <c r="M5646" s="1">
        <v>9304</v>
      </c>
      <c r="N5646" s="1">
        <v>2538.77</v>
      </c>
      <c r="O5646">
        <v>0.14000000000000001</v>
      </c>
    </row>
    <row r="5647" spans="1:15" x14ac:dyDescent="0.3">
      <c r="A5647" t="str">
        <f xml:space="preserve"> _xlfn.XLOOKUP(H5647, 'Customers'!B:B, 'Customers'!A:A)</f>
        <v>CUST_706</v>
      </c>
      <c r="B5647" t="str">
        <f>_xlfn.XLOOKUP(L5647, Products!C:C, Products!A:A)</f>
        <v>PROD_1</v>
      </c>
      <c r="C5647">
        <v>5646</v>
      </c>
      <c r="D5647" s="2" t="s">
        <v>954</v>
      </c>
      <c r="E5647">
        <f>YEAR(Orders[[#This Row],[Order_Date]])</f>
        <v>2022</v>
      </c>
      <c r="F5647">
        <f>MONTH(Orders[[#This Row],[Order_Date]])</f>
        <v>10</v>
      </c>
      <c r="G5647" s="2" t="s">
        <v>109</v>
      </c>
      <c r="H5647" t="s">
        <v>1445</v>
      </c>
      <c r="I5647" t="s">
        <v>14</v>
      </c>
      <c r="J5647" t="s">
        <v>22</v>
      </c>
      <c r="K5647" t="s">
        <v>27</v>
      </c>
      <c r="L5647" t="s">
        <v>17</v>
      </c>
      <c r="M5647" s="1">
        <v>7931.82</v>
      </c>
      <c r="N5647" s="1">
        <v>1353.89</v>
      </c>
      <c r="O5647">
        <v>0.11</v>
      </c>
    </row>
    <row r="5648" spans="1:15" x14ac:dyDescent="0.3">
      <c r="A5648" t="str">
        <f xml:space="preserve"> _xlfn.XLOOKUP(H5648, 'Customers'!B:B, 'Customers'!A:A)</f>
        <v>CUST_945</v>
      </c>
      <c r="B5648" t="str">
        <f>_xlfn.XLOOKUP(L5648, Products!C:C, Products!A:A)</f>
        <v>PROD_1</v>
      </c>
      <c r="C5648">
        <v>5647</v>
      </c>
      <c r="D5648" s="2" t="s">
        <v>1382</v>
      </c>
      <c r="E5648">
        <f>YEAR(Orders[[#This Row],[Order_Date]])</f>
        <v>2023</v>
      </c>
      <c r="F5648">
        <f>MONTH(Orders[[#This Row],[Order_Date]])</f>
        <v>6</v>
      </c>
      <c r="G5648" s="2" t="s">
        <v>379</v>
      </c>
      <c r="H5648" t="s">
        <v>1706</v>
      </c>
      <c r="I5648" t="s">
        <v>14</v>
      </c>
      <c r="J5648" t="s">
        <v>33</v>
      </c>
      <c r="K5648" t="s">
        <v>16</v>
      </c>
      <c r="L5648" t="s">
        <v>17</v>
      </c>
      <c r="M5648" s="1">
        <v>5280.34</v>
      </c>
      <c r="N5648" s="1">
        <v>895.8</v>
      </c>
      <c r="O5648">
        <v>0.08</v>
      </c>
    </row>
    <row r="5649" spans="1:15" x14ac:dyDescent="0.3">
      <c r="A5649" t="str">
        <f xml:space="preserve"> _xlfn.XLOOKUP(H5649, 'Customers'!B:B, 'Customers'!A:A)</f>
        <v>CUST_49</v>
      </c>
      <c r="B5649" t="str">
        <f>_xlfn.XLOOKUP(L5649, Products!C:C, Products!A:A)</f>
        <v>PROD_4</v>
      </c>
      <c r="C5649">
        <v>5648</v>
      </c>
      <c r="D5649" s="2" t="s">
        <v>637</v>
      </c>
      <c r="E5649">
        <f>YEAR(Orders[[#This Row],[Order_Date]])</f>
        <v>2023</v>
      </c>
      <c r="F5649">
        <f>MONTH(Orders[[#This Row],[Order_Date]])</f>
        <v>3</v>
      </c>
      <c r="G5649" s="2" t="s">
        <v>805</v>
      </c>
      <c r="H5649" t="s">
        <v>173</v>
      </c>
      <c r="I5649" t="s">
        <v>21</v>
      </c>
      <c r="J5649" t="s">
        <v>33</v>
      </c>
      <c r="K5649" t="s">
        <v>34</v>
      </c>
      <c r="L5649" t="s">
        <v>35</v>
      </c>
      <c r="M5649" s="1">
        <v>3842.92</v>
      </c>
      <c r="N5649" s="1">
        <v>-333.33</v>
      </c>
      <c r="O5649">
        <v>0.3</v>
      </c>
    </row>
    <row r="5650" spans="1:15" x14ac:dyDescent="0.3">
      <c r="A5650" t="str">
        <f xml:space="preserve"> _xlfn.XLOOKUP(H5650, 'Customers'!B:B, 'Customers'!A:A)</f>
        <v>CUST_62</v>
      </c>
      <c r="B5650" t="str">
        <f>_xlfn.XLOOKUP(L5650, Products!C:C, Products!A:A)</f>
        <v>PROD_3</v>
      </c>
      <c r="C5650">
        <v>5649</v>
      </c>
      <c r="D5650" s="2" t="s">
        <v>401</v>
      </c>
      <c r="E5650">
        <f>YEAR(Orders[[#This Row],[Order_Date]])</f>
        <v>2023</v>
      </c>
      <c r="F5650">
        <f>MONTH(Orders[[#This Row],[Order_Date]])</f>
        <v>5</v>
      </c>
      <c r="G5650" s="2" t="s">
        <v>652</v>
      </c>
      <c r="H5650" t="s">
        <v>207</v>
      </c>
      <c r="I5650" t="s">
        <v>14</v>
      </c>
      <c r="J5650" t="s">
        <v>22</v>
      </c>
      <c r="K5650" t="s">
        <v>27</v>
      </c>
      <c r="L5650" t="s">
        <v>28</v>
      </c>
      <c r="M5650" s="1">
        <v>2730.95</v>
      </c>
      <c r="N5650" s="1">
        <v>568.49</v>
      </c>
      <c r="O5650">
        <v>0</v>
      </c>
    </row>
    <row r="5651" spans="1:15" x14ac:dyDescent="0.3">
      <c r="A5651" t="str">
        <f xml:space="preserve"> _xlfn.XLOOKUP(H5651, 'Customers'!B:B, 'Customers'!A:A)</f>
        <v>CUST_3</v>
      </c>
      <c r="B5651" t="str">
        <f>_xlfn.XLOOKUP(L5651, Products!C:C, Products!A:A)</f>
        <v>PROD_1</v>
      </c>
      <c r="C5651">
        <v>5650</v>
      </c>
      <c r="D5651" s="2" t="s">
        <v>769</v>
      </c>
      <c r="E5651">
        <f>YEAR(Orders[[#This Row],[Order_Date]])</f>
        <v>2023</v>
      </c>
      <c r="F5651">
        <f>MONTH(Orders[[#This Row],[Order_Date]])</f>
        <v>4</v>
      </c>
      <c r="G5651" s="2" t="s">
        <v>1113</v>
      </c>
      <c r="H5651" t="s">
        <v>26</v>
      </c>
      <c r="I5651" t="s">
        <v>21</v>
      </c>
      <c r="J5651" t="s">
        <v>33</v>
      </c>
      <c r="K5651" t="s">
        <v>16</v>
      </c>
      <c r="L5651" t="s">
        <v>17</v>
      </c>
      <c r="M5651" s="1">
        <v>6265.57</v>
      </c>
      <c r="N5651" s="1">
        <v>1864.28</v>
      </c>
      <c r="O5651">
        <v>0.22</v>
      </c>
    </row>
    <row r="5652" spans="1:15" x14ac:dyDescent="0.3">
      <c r="A5652" t="str">
        <f xml:space="preserve"> _xlfn.XLOOKUP(H5652, 'Customers'!B:B, 'Customers'!A:A)</f>
        <v>CUST_359</v>
      </c>
      <c r="B5652" t="str">
        <f>_xlfn.XLOOKUP(L5652, Products!C:C, Products!A:A)</f>
        <v>PROD_1</v>
      </c>
      <c r="C5652">
        <v>5651</v>
      </c>
      <c r="D5652" s="2" t="s">
        <v>857</v>
      </c>
      <c r="E5652">
        <f>YEAR(Orders[[#This Row],[Order_Date]])</f>
        <v>2023</v>
      </c>
      <c r="F5652">
        <f>MONTH(Orders[[#This Row],[Order_Date]])</f>
        <v>8</v>
      </c>
      <c r="G5652" s="2" t="s">
        <v>302</v>
      </c>
      <c r="H5652" t="s">
        <v>902</v>
      </c>
      <c r="I5652" t="s">
        <v>32</v>
      </c>
      <c r="J5652" t="s">
        <v>22</v>
      </c>
      <c r="K5652" t="s">
        <v>27</v>
      </c>
      <c r="L5652" t="s">
        <v>17</v>
      </c>
      <c r="M5652" s="1">
        <v>468.03</v>
      </c>
      <c r="N5652" s="1">
        <v>66.25</v>
      </c>
      <c r="O5652">
        <v>0.16</v>
      </c>
    </row>
    <row r="5653" spans="1:15" x14ac:dyDescent="0.3">
      <c r="A5653" t="str">
        <f xml:space="preserve"> _xlfn.XLOOKUP(H5653, 'Customers'!B:B, 'Customers'!A:A)</f>
        <v>CUST_124</v>
      </c>
      <c r="B5653" t="str">
        <f>_xlfn.XLOOKUP(L5653, Products!C:C, Products!A:A)</f>
        <v>PROD_1</v>
      </c>
      <c r="C5653">
        <v>5652</v>
      </c>
      <c r="D5653" s="2" t="s">
        <v>484</v>
      </c>
      <c r="E5653">
        <f>YEAR(Orders[[#This Row],[Order_Date]])</f>
        <v>2022</v>
      </c>
      <c r="F5653">
        <f>MONTH(Orders[[#This Row],[Order_Date]])</f>
        <v>12</v>
      </c>
      <c r="G5653" s="2" t="s">
        <v>1018</v>
      </c>
      <c r="H5653" t="s">
        <v>384</v>
      </c>
      <c r="I5653" t="s">
        <v>21</v>
      </c>
      <c r="J5653" t="s">
        <v>15</v>
      </c>
      <c r="K5653" t="s">
        <v>27</v>
      </c>
      <c r="L5653" t="s">
        <v>17</v>
      </c>
      <c r="M5653" s="1">
        <v>5535.42</v>
      </c>
      <c r="N5653" s="1">
        <v>-168.05</v>
      </c>
      <c r="O5653">
        <v>0.02</v>
      </c>
    </row>
    <row r="5654" spans="1:15" x14ac:dyDescent="0.3">
      <c r="A5654" t="str">
        <f xml:space="preserve"> _xlfn.XLOOKUP(H5654, 'Customers'!B:B, 'Customers'!A:A)</f>
        <v>CUST_822</v>
      </c>
      <c r="B5654" t="str">
        <f>_xlfn.XLOOKUP(L5654, Products!C:C, Products!A:A)</f>
        <v>PROD_1</v>
      </c>
      <c r="C5654">
        <v>5653</v>
      </c>
      <c r="D5654" s="2" t="s">
        <v>618</v>
      </c>
      <c r="E5654">
        <f>YEAR(Orders[[#This Row],[Order_Date]])</f>
        <v>2022</v>
      </c>
      <c r="F5654">
        <f>MONTH(Orders[[#This Row],[Order_Date]])</f>
        <v>6</v>
      </c>
      <c r="G5654" s="2" t="s">
        <v>247</v>
      </c>
      <c r="H5654" t="s">
        <v>1574</v>
      </c>
      <c r="I5654" t="s">
        <v>32</v>
      </c>
      <c r="J5654" t="s">
        <v>65</v>
      </c>
      <c r="K5654" t="s">
        <v>16</v>
      </c>
      <c r="L5654" t="s">
        <v>17</v>
      </c>
      <c r="M5654" s="1">
        <v>9063.36</v>
      </c>
      <c r="N5654" s="1">
        <v>656.78</v>
      </c>
      <c r="O5654">
        <v>0.05</v>
      </c>
    </row>
    <row r="5655" spans="1:15" x14ac:dyDescent="0.3">
      <c r="A5655" t="str">
        <f xml:space="preserve"> _xlfn.XLOOKUP(H5655, 'Customers'!B:B, 'Customers'!A:A)</f>
        <v>CUST_692</v>
      </c>
      <c r="B5655" t="str">
        <f>_xlfn.XLOOKUP(L5655, Products!C:C, Products!A:A)</f>
        <v>PROD_1</v>
      </c>
      <c r="C5655">
        <v>5654</v>
      </c>
      <c r="D5655" s="2" t="s">
        <v>940</v>
      </c>
      <c r="E5655">
        <f>YEAR(Orders[[#This Row],[Order_Date]])</f>
        <v>2023</v>
      </c>
      <c r="F5655">
        <f>MONTH(Orders[[#This Row],[Order_Date]])</f>
        <v>4</v>
      </c>
      <c r="G5655" s="2" t="s">
        <v>741</v>
      </c>
      <c r="H5655" t="s">
        <v>1431</v>
      </c>
      <c r="I5655" t="s">
        <v>14</v>
      </c>
      <c r="J5655" t="s">
        <v>65</v>
      </c>
      <c r="K5655" t="s">
        <v>27</v>
      </c>
      <c r="L5655" t="s">
        <v>17</v>
      </c>
      <c r="M5655" s="1">
        <v>5716.89</v>
      </c>
      <c r="N5655" s="1">
        <v>1497.35</v>
      </c>
      <c r="O5655">
        <v>0.11</v>
      </c>
    </row>
    <row r="5656" spans="1:15" x14ac:dyDescent="0.3">
      <c r="A5656" t="str">
        <f xml:space="preserve"> _xlfn.XLOOKUP(H5656, 'Customers'!B:B, 'Customers'!A:A)</f>
        <v>CUST_684</v>
      </c>
      <c r="B5656" t="str">
        <f>_xlfn.XLOOKUP(L5656, Products!C:C, Products!A:A)</f>
        <v>PROD_1</v>
      </c>
      <c r="C5656">
        <v>5655</v>
      </c>
      <c r="D5656" s="2" t="s">
        <v>240</v>
      </c>
      <c r="E5656">
        <f>YEAR(Orders[[#This Row],[Order_Date]])</f>
        <v>2022</v>
      </c>
      <c r="F5656">
        <f>MONTH(Orders[[#This Row],[Order_Date]])</f>
        <v>8</v>
      </c>
      <c r="G5656" s="2" t="s">
        <v>1355</v>
      </c>
      <c r="H5656" t="s">
        <v>1420</v>
      </c>
      <c r="I5656" t="s">
        <v>21</v>
      </c>
      <c r="J5656" t="s">
        <v>15</v>
      </c>
      <c r="K5656" t="s">
        <v>27</v>
      </c>
      <c r="L5656" t="s">
        <v>17</v>
      </c>
      <c r="M5656" s="1">
        <v>3738.39</v>
      </c>
      <c r="N5656" s="1">
        <v>723.4</v>
      </c>
      <c r="O5656">
        <v>0.14000000000000001</v>
      </c>
    </row>
    <row r="5657" spans="1:15" x14ac:dyDescent="0.3">
      <c r="A5657" t="str">
        <f xml:space="preserve"> _xlfn.XLOOKUP(H5657, 'Customers'!B:B, 'Customers'!A:A)</f>
        <v>CUST_13</v>
      </c>
      <c r="B5657" t="str">
        <f>_xlfn.XLOOKUP(L5657, Products!C:C, Products!A:A)</f>
        <v>PROD_8</v>
      </c>
      <c r="C5657">
        <v>5656</v>
      </c>
      <c r="D5657" s="2" t="s">
        <v>1628</v>
      </c>
      <c r="E5657">
        <f>YEAR(Orders[[#This Row],[Order_Date]])</f>
        <v>2023</v>
      </c>
      <c r="F5657">
        <f>MONTH(Orders[[#This Row],[Order_Date]])</f>
        <v>8</v>
      </c>
      <c r="G5657" s="2" t="s">
        <v>1195</v>
      </c>
      <c r="H5657" t="s">
        <v>64</v>
      </c>
      <c r="I5657" t="s">
        <v>14</v>
      </c>
      <c r="J5657" t="s">
        <v>15</v>
      </c>
      <c r="K5657" t="s">
        <v>27</v>
      </c>
      <c r="L5657" t="s">
        <v>73</v>
      </c>
      <c r="M5657" s="1">
        <v>4143.72</v>
      </c>
      <c r="N5657" s="1">
        <v>177.67</v>
      </c>
      <c r="O5657">
        <v>0.11</v>
      </c>
    </row>
    <row r="5658" spans="1:15" x14ac:dyDescent="0.3">
      <c r="A5658" t="str">
        <f xml:space="preserve"> _xlfn.XLOOKUP(H5658, 'Customers'!B:B, 'Customers'!A:A)</f>
        <v>CUST_686</v>
      </c>
      <c r="B5658" t="str">
        <f>_xlfn.XLOOKUP(L5658, Products!C:C, Products!A:A)</f>
        <v>PROD_3</v>
      </c>
      <c r="C5658">
        <v>5657</v>
      </c>
      <c r="D5658" s="2" t="s">
        <v>252</v>
      </c>
      <c r="E5658">
        <f>YEAR(Orders[[#This Row],[Order_Date]])</f>
        <v>2022</v>
      </c>
      <c r="F5658">
        <f>MONTH(Orders[[#This Row],[Order_Date]])</f>
        <v>11</v>
      </c>
      <c r="G5658" s="2" t="s">
        <v>800</v>
      </c>
      <c r="H5658" t="s">
        <v>1423</v>
      </c>
      <c r="I5658" t="s">
        <v>21</v>
      </c>
      <c r="J5658" t="s">
        <v>22</v>
      </c>
      <c r="K5658" t="s">
        <v>27</v>
      </c>
      <c r="L5658" t="s">
        <v>28</v>
      </c>
      <c r="M5658" s="1">
        <v>740.05</v>
      </c>
      <c r="N5658" s="1">
        <v>113.35</v>
      </c>
      <c r="O5658">
        <v>0.02</v>
      </c>
    </row>
    <row r="5659" spans="1:15" x14ac:dyDescent="0.3">
      <c r="A5659" t="str">
        <f xml:space="preserve"> _xlfn.XLOOKUP(H5659, 'Customers'!B:B, 'Customers'!A:A)</f>
        <v>CUST_745</v>
      </c>
      <c r="B5659" t="str">
        <f>_xlfn.XLOOKUP(L5659, Products!C:C, Products!A:A)</f>
        <v>PROD_2</v>
      </c>
      <c r="C5659">
        <v>5658</v>
      </c>
      <c r="D5659" s="2" t="s">
        <v>770</v>
      </c>
      <c r="E5659">
        <f>YEAR(Orders[[#This Row],[Order_Date]])</f>
        <v>2023</v>
      </c>
      <c r="F5659">
        <f>MONTH(Orders[[#This Row],[Order_Date]])</f>
        <v>4</v>
      </c>
      <c r="G5659" s="2" t="s">
        <v>827</v>
      </c>
      <c r="H5659" t="s">
        <v>1490</v>
      </c>
      <c r="I5659" t="s">
        <v>21</v>
      </c>
      <c r="J5659" t="s">
        <v>15</v>
      </c>
      <c r="K5659" t="s">
        <v>16</v>
      </c>
      <c r="L5659" t="s">
        <v>23</v>
      </c>
      <c r="M5659" s="1">
        <v>708.07</v>
      </c>
      <c r="N5659" s="1">
        <v>80.58</v>
      </c>
      <c r="O5659">
        <v>0.24</v>
      </c>
    </row>
    <row r="5660" spans="1:15" x14ac:dyDescent="0.3">
      <c r="A5660" t="str">
        <f xml:space="preserve"> _xlfn.XLOOKUP(H5660, 'Customers'!B:B, 'Customers'!A:A)</f>
        <v>CUST_764</v>
      </c>
      <c r="B5660" t="str">
        <f>_xlfn.XLOOKUP(L5660, Products!C:C, Products!A:A)</f>
        <v>PROD_3</v>
      </c>
      <c r="C5660">
        <v>5659</v>
      </c>
      <c r="D5660" s="2" t="s">
        <v>30</v>
      </c>
      <c r="E5660">
        <f>YEAR(Orders[[#This Row],[Order_Date]])</f>
        <v>2023</v>
      </c>
      <c r="F5660">
        <f>MONTH(Orders[[#This Row],[Order_Date]])</f>
        <v>5</v>
      </c>
      <c r="G5660" s="2" t="s">
        <v>1248</v>
      </c>
      <c r="H5660" t="s">
        <v>1510</v>
      </c>
      <c r="I5660" t="s">
        <v>14</v>
      </c>
      <c r="J5660" t="s">
        <v>65</v>
      </c>
      <c r="K5660" t="s">
        <v>27</v>
      </c>
      <c r="L5660" t="s">
        <v>28</v>
      </c>
      <c r="M5660" s="1">
        <v>395.26</v>
      </c>
      <c r="N5660" s="1">
        <v>70.650000000000006</v>
      </c>
      <c r="O5660">
        <v>0</v>
      </c>
    </row>
    <row r="5661" spans="1:15" x14ac:dyDescent="0.3">
      <c r="A5661" t="str">
        <f xml:space="preserve"> _xlfn.XLOOKUP(H5661, 'Customers'!B:B, 'Customers'!A:A)</f>
        <v>CUST_507</v>
      </c>
      <c r="B5661" t="str">
        <f>_xlfn.XLOOKUP(L5661, Products!C:C, Products!A:A)</f>
        <v>PROD_1</v>
      </c>
      <c r="C5661">
        <v>5660</v>
      </c>
      <c r="D5661" s="2" t="s">
        <v>171</v>
      </c>
      <c r="E5661">
        <f>YEAR(Orders[[#This Row],[Order_Date]])</f>
        <v>2023</v>
      </c>
      <c r="F5661">
        <f>MONTH(Orders[[#This Row],[Order_Date]])</f>
        <v>6</v>
      </c>
      <c r="G5661" s="2" t="s">
        <v>172</v>
      </c>
      <c r="H5661" t="s">
        <v>1172</v>
      </c>
      <c r="I5661" t="s">
        <v>32</v>
      </c>
      <c r="J5661" t="s">
        <v>22</v>
      </c>
      <c r="K5661" t="s">
        <v>16</v>
      </c>
      <c r="L5661" t="s">
        <v>17</v>
      </c>
      <c r="M5661" s="1">
        <v>4951.75</v>
      </c>
      <c r="N5661" s="1">
        <v>1292.28</v>
      </c>
      <c r="O5661">
        <v>0.28000000000000003</v>
      </c>
    </row>
    <row r="5662" spans="1:15" x14ac:dyDescent="0.3">
      <c r="A5662" t="str">
        <f xml:space="preserve"> _xlfn.XLOOKUP(H5662, 'Customers'!B:B, 'Customers'!A:A)</f>
        <v>CUST_220</v>
      </c>
      <c r="B5662" t="str">
        <f>_xlfn.XLOOKUP(L5662, Products!C:C, Products!A:A)</f>
        <v>PROD_6</v>
      </c>
      <c r="C5662">
        <v>5661</v>
      </c>
      <c r="D5662" s="2" t="s">
        <v>644</v>
      </c>
      <c r="E5662">
        <f>YEAR(Orders[[#This Row],[Order_Date]])</f>
        <v>2023</v>
      </c>
      <c r="F5662">
        <f>MONTH(Orders[[#This Row],[Order_Date]])</f>
        <v>3</v>
      </c>
      <c r="G5662" s="2" t="s">
        <v>41</v>
      </c>
      <c r="H5662" t="s">
        <v>620</v>
      </c>
      <c r="I5662" t="s">
        <v>14</v>
      </c>
      <c r="J5662" t="s">
        <v>65</v>
      </c>
      <c r="K5662" t="s">
        <v>34</v>
      </c>
      <c r="L5662" t="s">
        <v>52</v>
      </c>
      <c r="M5662" s="1">
        <v>8829.0400000000009</v>
      </c>
      <c r="N5662" s="1">
        <v>729.79</v>
      </c>
      <c r="O5662">
        <v>0.03</v>
      </c>
    </row>
    <row r="5663" spans="1:15" x14ac:dyDescent="0.3">
      <c r="A5663" t="str">
        <f xml:space="preserve"> _xlfn.XLOOKUP(H5663, 'Customers'!B:B, 'Customers'!A:A)</f>
        <v>CUST_930</v>
      </c>
      <c r="B5663" t="str">
        <f>_xlfn.XLOOKUP(L5663, Products!C:C, Products!A:A)</f>
        <v>PROD_5</v>
      </c>
      <c r="C5663">
        <v>5662</v>
      </c>
      <c r="D5663" s="2" t="s">
        <v>325</v>
      </c>
      <c r="E5663">
        <f>YEAR(Orders[[#This Row],[Order_Date]])</f>
        <v>2022</v>
      </c>
      <c r="F5663">
        <f>MONTH(Orders[[#This Row],[Order_Date]])</f>
        <v>8</v>
      </c>
      <c r="G5663" s="2" t="s">
        <v>564</v>
      </c>
      <c r="H5663" t="s">
        <v>1690</v>
      </c>
      <c r="I5663" t="s">
        <v>32</v>
      </c>
      <c r="J5663" t="s">
        <v>33</v>
      </c>
      <c r="K5663" t="s">
        <v>34</v>
      </c>
      <c r="L5663" t="s">
        <v>39</v>
      </c>
      <c r="M5663" s="1">
        <v>8194.64</v>
      </c>
      <c r="N5663" s="1">
        <v>2116.3000000000002</v>
      </c>
      <c r="O5663">
        <v>0.21</v>
      </c>
    </row>
    <row r="5664" spans="1:15" x14ac:dyDescent="0.3">
      <c r="A5664" t="str">
        <f xml:space="preserve"> _xlfn.XLOOKUP(H5664, 'Customers'!B:B, 'Customers'!A:A)</f>
        <v>CUST_356</v>
      </c>
      <c r="B5664" t="str">
        <f>_xlfn.XLOOKUP(L5664, Products!C:C, Products!A:A)</f>
        <v>PROD_7</v>
      </c>
      <c r="C5664">
        <v>5663</v>
      </c>
      <c r="D5664" s="2" t="s">
        <v>25</v>
      </c>
      <c r="E5664">
        <f>YEAR(Orders[[#This Row],[Order_Date]])</f>
        <v>2023</v>
      </c>
      <c r="F5664">
        <f>MONTH(Orders[[#This Row],[Order_Date]])</f>
        <v>1</v>
      </c>
      <c r="G5664" s="2" t="s">
        <v>368</v>
      </c>
      <c r="H5664" t="s">
        <v>897</v>
      </c>
      <c r="I5664" t="s">
        <v>21</v>
      </c>
      <c r="J5664" t="s">
        <v>33</v>
      </c>
      <c r="K5664" t="s">
        <v>16</v>
      </c>
      <c r="L5664" t="s">
        <v>66</v>
      </c>
      <c r="M5664" s="1">
        <v>9996.01</v>
      </c>
      <c r="N5664" s="1">
        <v>2994.66</v>
      </c>
      <c r="O5664">
        <v>0.2</v>
      </c>
    </row>
    <row r="5665" spans="1:15" x14ac:dyDescent="0.3">
      <c r="A5665" t="str">
        <f xml:space="preserve"> _xlfn.XLOOKUP(H5665, 'Customers'!B:B, 'Customers'!A:A)</f>
        <v>CUST_815</v>
      </c>
      <c r="B5665" t="str">
        <f>_xlfn.XLOOKUP(L5665, Products!C:C, Products!A:A)</f>
        <v>PROD_5</v>
      </c>
      <c r="C5665">
        <v>5664</v>
      </c>
      <c r="D5665" s="2" t="s">
        <v>145</v>
      </c>
      <c r="E5665">
        <f>YEAR(Orders[[#This Row],[Order_Date]])</f>
        <v>2023</v>
      </c>
      <c r="F5665">
        <f>MONTH(Orders[[#This Row],[Order_Date]])</f>
        <v>8</v>
      </c>
      <c r="G5665" s="2" t="s">
        <v>143</v>
      </c>
      <c r="H5665" t="s">
        <v>1565</v>
      </c>
      <c r="I5665" t="s">
        <v>21</v>
      </c>
      <c r="J5665" t="s">
        <v>22</v>
      </c>
      <c r="K5665" t="s">
        <v>34</v>
      </c>
      <c r="L5665" t="s">
        <v>39</v>
      </c>
      <c r="M5665" s="1">
        <v>7728.39</v>
      </c>
      <c r="N5665" s="1">
        <v>542.86</v>
      </c>
      <c r="O5665">
        <v>0.27</v>
      </c>
    </row>
    <row r="5666" spans="1:15" x14ac:dyDescent="0.3">
      <c r="A5666" t="str">
        <f xml:space="preserve"> _xlfn.XLOOKUP(H5666, 'Customers'!B:B, 'Customers'!A:A)</f>
        <v>CUST_422</v>
      </c>
      <c r="B5666" t="str">
        <f>_xlfn.XLOOKUP(L5666, Products!C:C, Products!A:A)</f>
        <v>PROD_7</v>
      </c>
      <c r="C5666">
        <v>5665</v>
      </c>
      <c r="D5666" s="2" t="s">
        <v>289</v>
      </c>
      <c r="E5666">
        <f>YEAR(Orders[[#This Row],[Order_Date]])</f>
        <v>2023</v>
      </c>
      <c r="F5666">
        <f>MONTH(Orders[[#This Row],[Order_Date]])</f>
        <v>9</v>
      </c>
      <c r="G5666" s="2" t="s">
        <v>442</v>
      </c>
      <c r="H5666" t="s">
        <v>1023</v>
      </c>
      <c r="I5666" t="s">
        <v>21</v>
      </c>
      <c r="J5666" t="s">
        <v>22</v>
      </c>
      <c r="K5666" t="s">
        <v>16</v>
      </c>
      <c r="L5666" t="s">
        <v>66</v>
      </c>
      <c r="M5666" s="1">
        <v>1039.92</v>
      </c>
      <c r="N5666" s="1">
        <v>-59.6</v>
      </c>
      <c r="O5666">
        <v>0.16</v>
      </c>
    </row>
    <row r="5667" spans="1:15" x14ac:dyDescent="0.3">
      <c r="A5667" t="str">
        <f xml:space="preserve"> _xlfn.XLOOKUP(H5667, 'Customers'!B:B, 'Customers'!A:A)</f>
        <v>CUST_191</v>
      </c>
      <c r="B5667" t="str">
        <f>_xlfn.XLOOKUP(L5667, Products!C:C, Products!A:A)</f>
        <v>PROD_2</v>
      </c>
      <c r="C5667">
        <v>5666</v>
      </c>
      <c r="D5667" s="2" t="s">
        <v>145</v>
      </c>
      <c r="E5667">
        <f>YEAR(Orders[[#This Row],[Order_Date]])</f>
        <v>2023</v>
      </c>
      <c r="F5667">
        <f>MONTH(Orders[[#This Row],[Order_Date]])</f>
        <v>8</v>
      </c>
      <c r="G5667" s="2" t="s">
        <v>143</v>
      </c>
      <c r="H5667" t="s">
        <v>551</v>
      </c>
      <c r="I5667" t="s">
        <v>14</v>
      </c>
      <c r="J5667" t="s">
        <v>15</v>
      </c>
      <c r="K5667" t="s">
        <v>16</v>
      </c>
      <c r="L5667" t="s">
        <v>23</v>
      </c>
      <c r="M5667" s="1">
        <v>2409.61</v>
      </c>
      <c r="N5667" s="1">
        <v>542.59</v>
      </c>
      <c r="O5667">
        <v>0.15</v>
      </c>
    </row>
    <row r="5668" spans="1:15" x14ac:dyDescent="0.3">
      <c r="A5668" t="str">
        <f xml:space="preserve"> _xlfn.XLOOKUP(H5668, 'Customers'!B:B, 'Customers'!A:A)</f>
        <v>CUST_706</v>
      </c>
      <c r="B5668" t="str">
        <f>_xlfn.XLOOKUP(L5668, Products!C:C, Products!A:A)</f>
        <v>PROD_6</v>
      </c>
      <c r="C5668">
        <v>5667</v>
      </c>
      <c r="D5668" s="2" t="s">
        <v>416</v>
      </c>
      <c r="E5668">
        <f>YEAR(Orders[[#This Row],[Order_Date]])</f>
        <v>2022</v>
      </c>
      <c r="F5668">
        <f>MONTH(Orders[[#This Row],[Order_Date]])</f>
        <v>4</v>
      </c>
      <c r="G5668" s="2" t="s">
        <v>366</v>
      </c>
      <c r="H5668" t="s">
        <v>1445</v>
      </c>
      <c r="I5668" t="s">
        <v>14</v>
      </c>
      <c r="J5668" t="s">
        <v>65</v>
      </c>
      <c r="K5668" t="s">
        <v>34</v>
      </c>
      <c r="L5668" t="s">
        <v>52</v>
      </c>
      <c r="M5668" s="1">
        <v>7087.92</v>
      </c>
      <c r="N5668" s="1">
        <v>220.05</v>
      </c>
      <c r="O5668">
        <v>0.24</v>
      </c>
    </row>
    <row r="5669" spans="1:15" x14ac:dyDescent="0.3">
      <c r="A5669" t="str">
        <f xml:space="preserve"> _xlfn.XLOOKUP(H5669, 'Customers'!B:B, 'Customers'!A:A)</f>
        <v>CUST_412</v>
      </c>
      <c r="B5669" t="str">
        <f>_xlfn.XLOOKUP(L5669, Products!C:C, Products!A:A)</f>
        <v>PROD_4</v>
      </c>
      <c r="C5669">
        <v>5668</v>
      </c>
      <c r="D5669" s="2" t="s">
        <v>1125</v>
      </c>
      <c r="E5669">
        <f>YEAR(Orders[[#This Row],[Order_Date]])</f>
        <v>2022</v>
      </c>
      <c r="F5669">
        <f>MONTH(Orders[[#This Row],[Order_Date]])</f>
        <v>12</v>
      </c>
      <c r="G5669" s="2" t="s">
        <v>1018</v>
      </c>
      <c r="H5669" t="s">
        <v>1001</v>
      </c>
      <c r="I5669" t="s">
        <v>14</v>
      </c>
      <c r="J5669" t="s">
        <v>22</v>
      </c>
      <c r="K5669" t="s">
        <v>34</v>
      </c>
      <c r="L5669" t="s">
        <v>35</v>
      </c>
      <c r="M5669" s="1">
        <v>7311.88</v>
      </c>
      <c r="N5669" s="1">
        <v>-313.08999999999997</v>
      </c>
      <c r="O5669">
        <v>0.16</v>
      </c>
    </row>
    <row r="5670" spans="1:15" x14ac:dyDescent="0.3">
      <c r="A5670" t="str">
        <f xml:space="preserve"> _xlfn.XLOOKUP(H5670, 'Customers'!B:B, 'Customers'!A:A)</f>
        <v>CUST_478</v>
      </c>
      <c r="B5670" t="str">
        <f>_xlfn.XLOOKUP(L5670, Products!C:C, Products!A:A)</f>
        <v>PROD_2</v>
      </c>
      <c r="C5670">
        <v>5669</v>
      </c>
      <c r="D5670" s="2" t="s">
        <v>638</v>
      </c>
      <c r="E5670">
        <f>YEAR(Orders[[#This Row],[Order_Date]])</f>
        <v>2023</v>
      </c>
      <c r="F5670">
        <f>MONTH(Orders[[#This Row],[Order_Date]])</f>
        <v>8</v>
      </c>
      <c r="G5670" s="2" t="s">
        <v>228</v>
      </c>
      <c r="H5670" t="s">
        <v>1117</v>
      </c>
      <c r="I5670" t="s">
        <v>14</v>
      </c>
      <c r="J5670" t="s">
        <v>33</v>
      </c>
      <c r="K5670" t="s">
        <v>16</v>
      </c>
      <c r="L5670" t="s">
        <v>23</v>
      </c>
      <c r="M5670" s="1">
        <v>5190.54</v>
      </c>
      <c r="N5670" s="1">
        <v>313.58999999999997</v>
      </c>
      <c r="O5670">
        <v>0.01</v>
      </c>
    </row>
    <row r="5671" spans="1:15" x14ac:dyDescent="0.3">
      <c r="A5671" t="str">
        <f xml:space="preserve"> _xlfn.XLOOKUP(H5671, 'Customers'!B:B, 'Customers'!A:A)</f>
        <v>CUST_208</v>
      </c>
      <c r="B5671" t="str">
        <f>_xlfn.XLOOKUP(L5671, Products!C:C, Products!A:A)</f>
        <v>PROD_7</v>
      </c>
      <c r="C5671">
        <v>5670</v>
      </c>
      <c r="D5671" s="2" t="s">
        <v>24</v>
      </c>
      <c r="E5671">
        <f>YEAR(Orders[[#This Row],[Order_Date]])</f>
        <v>2023</v>
      </c>
      <c r="F5671">
        <f>MONTH(Orders[[#This Row],[Order_Date]])</f>
        <v>1</v>
      </c>
      <c r="G5671" s="2" t="s">
        <v>641</v>
      </c>
      <c r="H5671" t="s">
        <v>594</v>
      </c>
      <c r="I5671" t="s">
        <v>21</v>
      </c>
      <c r="J5671" t="s">
        <v>15</v>
      </c>
      <c r="K5671" t="s">
        <v>16</v>
      </c>
      <c r="L5671" t="s">
        <v>66</v>
      </c>
      <c r="M5671" s="1">
        <v>9131.0400000000009</v>
      </c>
      <c r="N5671" s="1">
        <v>1130.8900000000001</v>
      </c>
      <c r="O5671">
        <v>0.17</v>
      </c>
    </row>
    <row r="5672" spans="1:15" x14ac:dyDescent="0.3">
      <c r="A5672" t="str">
        <f xml:space="preserve"> _xlfn.XLOOKUP(H5672, 'Customers'!B:B, 'Customers'!A:A)</f>
        <v>CUST_87</v>
      </c>
      <c r="B5672" t="str">
        <f>_xlfn.XLOOKUP(L5672, Products!C:C, Products!A:A)</f>
        <v>PROD_2</v>
      </c>
      <c r="C5672">
        <v>5671</v>
      </c>
      <c r="D5672" s="2" t="s">
        <v>716</v>
      </c>
      <c r="E5672">
        <f>YEAR(Orders[[#This Row],[Order_Date]])</f>
        <v>2023</v>
      </c>
      <c r="F5672">
        <f>MONTH(Orders[[#This Row],[Order_Date]])</f>
        <v>4</v>
      </c>
      <c r="G5672" s="2" t="s">
        <v>807</v>
      </c>
      <c r="H5672" t="s">
        <v>279</v>
      </c>
      <c r="I5672" t="s">
        <v>21</v>
      </c>
      <c r="J5672" t="s">
        <v>22</v>
      </c>
      <c r="K5672" t="s">
        <v>16</v>
      </c>
      <c r="L5672" t="s">
        <v>23</v>
      </c>
      <c r="M5672" s="1">
        <v>5207.71</v>
      </c>
      <c r="N5672" s="1">
        <v>467.76</v>
      </c>
      <c r="O5672">
        <v>0.12</v>
      </c>
    </row>
    <row r="5673" spans="1:15" x14ac:dyDescent="0.3">
      <c r="A5673" t="str">
        <f xml:space="preserve"> _xlfn.XLOOKUP(H5673, 'Customers'!B:B, 'Customers'!A:A)</f>
        <v>CUST_116</v>
      </c>
      <c r="B5673" t="str">
        <f>_xlfn.XLOOKUP(L5673, Products!C:C, Products!A:A)</f>
        <v>PROD_5</v>
      </c>
      <c r="C5673">
        <v>5672</v>
      </c>
      <c r="D5673" s="2" t="s">
        <v>741</v>
      </c>
      <c r="E5673">
        <f>YEAR(Orders[[#This Row],[Order_Date]])</f>
        <v>2023</v>
      </c>
      <c r="F5673">
        <f>MONTH(Orders[[#This Row],[Order_Date]])</f>
        <v>4</v>
      </c>
      <c r="G5673" s="2" t="s">
        <v>972</v>
      </c>
      <c r="H5673" t="s">
        <v>364</v>
      </c>
      <c r="I5673" t="s">
        <v>21</v>
      </c>
      <c r="J5673" t="s">
        <v>15</v>
      </c>
      <c r="K5673" t="s">
        <v>34</v>
      </c>
      <c r="L5673" t="s">
        <v>39</v>
      </c>
      <c r="M5673" s="1">
        <v>2324.71</v>
      </c>
      <c r="N5673" s="1">
        <v>-104.77</v>
      </c>
      <c r="O5673">
        <v>0.14000000000000001</v>
      </c>
    </row>
    <row r="5674" spans="1:15" x14ac:dyDescent="0.3">
      <c r="A5674" t="str">
        <f xml:space="preserve"> _xlfn.XLOOKUP(H5674, 'Customers'!B:B, 'Customers'!A:A)</f>
        <v>CUST_921</v>
      </c>
      <c r="B5674" t="str">
        <f>_xlfn.XLOOKUP(L5674, Products!C:C, Products!A:A)</f>
        <v>PROD_4</v>
      </c>
      <c r="C5674">
        <v>5673</v>
      </c>
      <c r="D5674" s="2" t="s">
        <v>1109</v>
      </c>
      <c r="E5674">
        <f>YEAR(Orders[[#This Row],[Order_Date]])</f>
        <v>2023</v>
      </c>
      <c r="F5674">
        <f>MONTH(Orders[[#This Row],[Order_Date]])</f>
        <v>2</v>
      </c>
      <c r="G5674" s="2" t="s">
        <v>346</v>
      </c>
      <c r="H5674" t="s">
        <v>1681</v>
      </c>
      <c r="I5674" t="s">
        <v>14</v>
      </c>
      <c r="J5674" t="s">
        <v>33</v>
      </c>
      <c r="K5674" t="s">
        <v>34</v>
      </c>
      <c r="L5674" t="s">
        <v>35</v>
      </c>
      <c r="M5674" s="1">
        <v>431.88</v>
      </c>
      <c r="N5674" s="1">
        <v>122.72</v>
      </c>
      <c r="O5674">
        <v>0.04</v>
      </c>
    </row>
    <row r="5675" spans="1:15" x14ac:dyDescent="0.3">
      <c r="A5675" t="str">
        <f xml:space="preserve"> _xlfn.XLOOKUP(H5675, 'Customers'!B:B, 'Customers'!A:A)</f>
        <v>CUST_558</v>
      </c>
      <c r="B5675" t="str">
        <f>_xlfn.XLOOKUP(L5675, Products!C:C, Products!A:A)</f>
        <v>PROD_3</v>
      </c>
      <c r="C5675">
        <v>5674</v>
      </c>
      <c r="D5675" s="2" t="s">
        <v>1178</v>
      </c>
      <c r="E5675">
        <f>YEAR(Orders[[#This Row],[Order_Date]])</f>
        <v>2023</v>
      </c>
      <c r="F5675">
        <f>MONTH(Orders[[#This Row],[Order_Date]])</f>
        <v>5</v>
      </c>
      <c r="G5675" s="2" t="s">
        <v>425</v>
      </c>
      <c r="H5675" t="s">
        <v>1245</v>
      </c>
      <c r="I5675" t="s">
        <v>21</v>
      </c>
      <c r="J5675" t="s">
        <v>65</v>
      </c>
      <c r="K5675" t="s">
        <v>27</v>
      </c>
      <c r="L5675" t="s">
        <v>28</v>
      </c>
      <c r="M5675" s="1">
        <v>8557.08</v>
      </c>
      <c r="N5675" s="1">
        <v>2359.7600000000002</v>
      </c>
      <c r="O5675">
        <v>0.05</v>
      </c>
    </row>
    <row r="5676" spans="1:15" x14ac:dyDescent="0.3">
      <c r="A5676" t="str">
        <f xml:space="preserve"> _xlfn.XLOOKUP(H5676, 'Customers'!B:B, 'Customers'!A:A)</f>
        <v>CUST_324</v>
      </c>
      <c r="B5676" t="str">
        <f>_xlfn.XLOOKUP(L5676, Products!C:C, Products!A:A)</f>
        <v>PROD_4</v>
      </c>
      <c r="C5676">
        <v>5675</v>
      </c>
      <c r="D5676" s="2" t="s">
        <v>290</v>
      </c>
      <c r="E5676">
        <f>YEAR(Orders[[#This Row],[Order_Date]])</f>
        <v>2023</v>
      </c>
      <c r="F5676">
        <f>MONTH(Orders[[#This Row],[Order_Date]])</f>
        <v>9</v>
      </c>
      <c r="G5676" s="2" t="s">
        <v>161</v>
      </c>
      <c r="H5676" t="s">
        <v>844</v>
      </c>
      <c r="I5676" t="s">
        <v>32</v>
      </c>
      <c r="J5676" t="s">
        <v>15</v>
      </c>
      <c r="K5676" t="s">
        <v>34</v>
      </c>
      <c r="L5676" t="s">
        <v>35</v>
      </c>
      <c r="M5676" s="1">
        <v>5225.66</v>
      </c>
      <c r="N5676" s="1">
        <v>1108.47</v>
      </c>
      <c r="O5676">
        <v>0.11</v>
      </c>
    </row>
    <row r="5677" spans="1:15" x14ac:dyDescent="0.3">
      <c r="A5677" t="str">
        <f xml:space="preserve"> _xlfn.XLOOKUP(H5677, 'Customers'!B:B, 'Customers'!A:A)</f>
        <v>CUST_70</v>
      </c>
      <c r="B5677" t="str">
        <f>_xlfn.XLOOKUP(L5677, Products!C:C, Products!A:A)</f>
        <v>PROD_4</v>
      </c>
      <c r="C5677">
        <v>5676</v>
      </c>
      <c r="D5677" s="2" t="s">
        <v>350</v>
      </c>
      <c r="E5677">
        <f>YEAR(Orders[[#This Row],[Order_Date]])</f>
        <v>2022</v>
      </c>
      <c r="F5677">
        <f>MONTH(Orders[[#This Row],[Order_Date]])</f>
        <v>1</v>
      </c>
      <c r="G5677" s="2" t="s">
        <v>1038</v>
      </c>
      <c r="H5677" t="s">
        <v>230</v>
      </c>
      <c r="I5677" t="s">
        <v>14</v>
      </c>
      <c r="J5677" t="s">
        <v>33</v>
      </c>
      <c r="K5677" t="s">
        <v>34</v>
      </c>
      <c r="L5677" t="s">
        <v>35</v>
      </c>
      <c r="M5677" s="1">
        <v>1435.05</v>
      </c>
      <c r="N5677" s="1">
        <v>246.26</v>
      </c>
      <c r="O5677">
        <v>0.3</v>
      </c>
    </row>
    <row r="5678" spans="1:15" x14ac:dyDescent="0.3">
      <c r="A5678" t="str">
        <f xml:space="preserve"> _xlfn.XLOOKUP(H5678, 'Customers'!B:B, 'Customers'!A:A)</f>
        <v>CUST_996</v>
      </c>
      <c r="B5678" t="str">
        <f>_xlfn.XLOOKUP(L5678, Products!C:C, Products!A:A)</f>
        <v>PROD_8</v>
      </c>
      <c r="C5678">
        <v>5677</v>
      </c>
      <c r="D5678" s="2" t="s">
        <v>527</v>
      </c>
      <c r="E5678">
        <f>YEAR(Orders[[#This Row],[Order_Date]])</f>
        <v>2022</v>
      </c>
      <c r="F5678">
        <f>MONTH(Orders[[#This Row],[Order_Date]])</f>
        <v>7</v>
      </c>
      <c r="G5678" s="2" t="s">
        <v>296</v>
      </c>
      <c r="H5678" t="s">
        <v>1760</v>
      </c>
      <c r="I5678" t="s">
        <v>21</v>
      </c>
      <c r="J5678" t="s">
        <v>15</v>
      </c>
      <c r="K5678" t="s">
        <v>27</v>
      </c>
      <c r="L5678" t="s">
        <v>73</v>
      </c>
      <c r="M5678" s="1">
        <v>692.33</v>
      </c>
      <c r="N5678" s="1">
        <v>80.38</v>
      </c>
      <c r="O5678">
        <v>0.01</v>
      </c>
    </row>
    <row r="5679" spans="1:15" x14ac:dyDescent="0.3">
      <c r="A5679" t="str">
        <f xml:space="preserve"> _xlfn.XLOOKUP(H5679, 'Customers'!B:B, 'Customers'!A:A)</f>
        <v>CUST_747</v>
      </c>
      <c r="B5679" t="str">
        <f>_xlfn.XLOOKUP(L5679, Products!C:C, Products!A:A)</f>
        <v>PROD_1</v>
      </c>
      <c r="C5679">
        <v>5678</v>
      </c>
      <c r="D5679" s="2" t="s">
        <v>469</v>
      </c>
      <c r="E5679">
        <f>YEAR(Orders[[#This Row],[Order_Date]])</f>
        <v>2023</v>
      </c>
      <c r="F5679">
        <f>MONTH(Orders[[#This Row],[Order_Date]])</f>
        <v>12</v>
      </c>
      <c r="G5679" s="2" t="s">
        <v>664</v>
      </c>
      <c r="H5679" t="s">
        <v>1492</v>
      </c>
      <c r="I5679" t="s">
        <v>32</v>
      </c>
      <c r="J5679" t="s">
        <v>15</v>
      </c>
      <c r="K5679" t="s">
        <v>27</v>
      </c>
      <c r="L5679" t="s">
        <v>17</v>
      </c>
      <c r="M5679" s="1">
        <v>1281.8499999999999</v>
      </c>
      <c r="N5679" s="1">
        <v>97.5</v>
      </c>
      <c r="O5679">
        <v>0.03</v>
      </c>
    </row>
    <row r="5680" spans="1:15" x14ac:dyDescent="0.3">
      <c r="A5680" t="str">
        <f xml:space="preserve"> _xlfn.XLOOKUP(H5680, 'Customers'!B:B, 'Customers'!A:A)</f>
        <v>CUST_583</v>
      </c>
      <c r="B5680" t="str">
        <f>_xlfn.XLOOKUP(L5680, Products!C:C, Products!A:A)</f>
        <v>PROD_5</v>
      </c>
      <c r="C5680">
        <v>5679</v>
      </c>
      <c r="D5680" s="2" t="s">
        <v>1003</v>
      </c>
      <c r="E5680">
        <f>YEAR(Orders[[#This Row],[Order_Date]])</f>
        <v>2022</v>
      </c>
      <c r="F5680">
        <f>MONTH(Orders[[#This Row],[Order_Date]])</f>
        <v>5</v>
      </c>
      <c r="G5680" s="2" t="s">
        <v>360</v>
      </c>
      <c r="H5680" t="s">
        <v>1287</v>
      </c>
      <c r="I5680" t="s">
        <v>14</v>
      </c>
      <c r="J5680" t="s">
        <v>65</v>
      </c>
      <c r="K5680" t="s">
        <v>34</v>
      </c>
      <c r="L5680" t="s">
        <v>39</v>
      </c>
      <c r="M5680" s="1">
        <v>5362.94</v>
      </c>
      <c r="N5680" s="1">
        <v>-483.99</v>
      </c>
      <c r="O5680">
        <v>0.21</v>
      </c>
    </row>
    <row r="5681" spans="1:15" x14ac:dyDescent="0.3">
      <c r="A5681" t="str">
        <f xml:space="preserve"> _xlfn.XLOOKUP(H5681, 'Customers'!B:B, 'Customers'!A:A)</f>
        <v>CUST_163</v>
      </c>
      <c r="B5681" t="str">
        <f>_xlfn.XLOOKUP(L5681, Products!C:C, Products!A:A)</f>
        <v>PROD_3</v>
      </c>
      <c r="C5681">
        <v>5680</v>
      </c>
      <c r="D5681" s="2" t="s">
        <v>217</v>
      </c>
      <c r="E5681">
        <f>YEAR(Orders[[#This Row],[Order_Date]])</f>
        <v>2023</v>
      </c>
      <c r="F5681">
        <f>MONTH(Orders[[#This Row],[Order_Date]])</f>
        <v>1</v>
      </c>
      <c r="G5681" s="2" t="s">
        <v>124</v>
      </c>
      <c r="H5681" t="s">
        <v>479</v>
      </c>
      <c r="I5681" t="s">
        <v>14</v>
      </c>
      <c r="J5681" t="s">
        <v>33</v>
      </c>
      <c r="K5681" t="s">
        <v>27</v>
      </c>
      <c r="L5681" t="s">
        <v>28</v>
      </c>
      <c r="M5681" s="1">
        <v>7452.92</v>
      </c>
      <c r="N5681" s="1">
        <v>1039.1300000000001</v>
      </c>
      <c r="O5681">
        <v>0.08</v>
      </c>
    </row>
    <row r="5682" spans="1:15" x14ac:dyDescent="0.3">
      <c r="A5682" t="str">
        <f xml:space="preserve"> _xlfn.XLOOKUP(H5682, 'Customers'!B:B, 'Customers'!A:A)</f>
        <v>CUST_917</v>
      </c>
      <c r="B5682" t="str">
        <f>_xlfn.XLOOKUP(L5682, Products!C:C, Products!A:A)</f>
        <v>PROD_8</v>
      </c>
      <c r="C5682">
        <v>5681</v>
      </c>
      <c r="D5682" s="2" t="s">
        <v>1100</v>
      </c>
      <c r="E5682">
        <f>YEAR(Orders[[#This Row],[Order_Date]])</f>
        <v>2023</v>
      </c>
      <c r="F5682">
        <f>MONTH(Orders[[#This Row],[Order_Date]])</f>
        <v>10</v>
      </c>
      <c r="G5682" s="2" t="s">
        <v>1583</v>
      </c>
      <c r="H5682" t="s">
        <v>1676</v>
      </c>
      <c r="I5682" t="s">
        <v>21</v>
      </c>
      <c r="J5682" t="s">
        <v>65</v>
      </c>
      <c r="K5682" t="s">
        <v>27</v>
      </c>
      <c r="L5682" t="s">
        <v>73</v>
      </c>
      <c r="M5682" s="1">
        <v>2730.3</v>
      </c>
      <c r="N5682" s="1">
        <v>737.96</v>
      </c>
      <c r="O5682">
        <v>0.26</v>
      </c>
    </row>
    <row r="5683" spans="1:15" x14ac:dyDescent="0.3">
      <c r="A5683" t="str">
        <f xml:space="preserve"> _xlfn.XLOOKUP(H5683, 'Customers'!B:B, 'Customers'!A:A)</f>
        <v>CUST_76</v>
      </c>
      <c r="B5683" t="str">
        <f>_xlfn.XLOOKUP(L5683, Products!C:C, Products!A:A)</f>
        <v>PROD_7</v>
      </c>
      <c r="C5683">
        <v>5682</v>
      </c>
      <c r="D5683" s="2" t="s">
        <v>332</v>
      </c>
      <c r="E5683">
        <f>YEAR(Orders[[#This Row],[Order_Date]])</f>
        <v>2022</v>
      </c>
      <c r="F5683">
        <f>MONTH(Orders[[#This Row],[Order_Date]])</f>
        <v>11</v>
      </c>
      <c r="G5683" s="2" t="s">
        <v>280</v>
      </c>
      <c r="H5683" t="s">
        <v>248</v>
      </c>
      <c r="I5683" t="s">
        <v>32</v>
      </c>
      <c r="J5683" t="s">
        <v>65</v>
      </c>
      <c r="K5683" t="s">
        <v>16</v>
      </c>
      <c r="L5683" t="s">
        <v>66</v>
      </c>
      <c r="M5683" s="1">
        <v>5392.66</v>
      </c>
      <c r="N5683" s="1">
        <v>833.31</v>
      </c>
      <c r="O5683">
        <v>0.04</v>
      </c>
    </row>
    <row r="5684" spans="1:15" x14ac:dyDescent="0.3">
      <c r="A5684" t="str">
        <f xml:space="preserve"> _xlfn.XLOOKUP(H5684, 'Customers'!B:B, 'Customers'!A:A)</f>
        <v>CUST_643</v>
      </c>
      <c r="B5684" t="str">
        <f>_xlfn.XLOOKUP(L5684, Products!C:C, Products!A:A)</f>
        <v>PROD_5</v>
      </c>
      <c r="C5684">
        <v>5683</v>
      </c>
      <c r="D5684" s="2" t="s">
        <v>381</v>
      </c>
      <c r="E5684">
        <f>YEAR(Orders[[#This Row],[Order_Date]])</f>
        <v>2022</v>
      </c>
      <c r="F5684">
        <f>MONTH(Orders[[#This Row],[Order_Date]])</f>
        <v>8</v>
      </c>
      <c r="G5684" s="2" t="s">
        <v>215</v>
      </c>
      <c r="H5684" t="s">
        <v>1368</v>
      </c>
      <c r="I5684" t="s">
        <v>14</v>
      </c>
      <c r="J5684" t="s">
        <v>15</v>
      </c>
      <c r="K5684" t="s">
        <v>34</v>
      </c>
      <c r="L5684" t="s">
        <v>39</v>
      </c>
      <c r="M5684" s="1">
        <v>6920.59</v>
      </c>
      <c r="N5684" s="1">
        <v>1270.24</v>
      </c>
      <c r="O5684">
        <v>0.28000000000000003</v>
      </c>
    </row>
    <row r="5685" spans="1:15" x14ac:dyDescent="0.3">
      <c r="A5685" t="str">
        <f xml:space="preserve"> _xlfn.XLOOKUP(H5685, 'Customers'!B:B, 'Customers'!A:A)</f>
        <v>CUST_130</v>
      </c>
      <c r="B5685" t="str">
        <f>_xlfn.XLOOKUP(L5685, Products!C:C, Products!A:A)</f>
        <v>PROD_4</v>
      </c>
      <c r="C5685">
        <v>5684</v>
      </c>
      <c r="D5685" s="2" t="s">
        <v>107</v>
      </c>
      <c r="E5685">
        <f>YEAR(Orders[[#This Row],[Order_Date]])</f>
        <v>2022</v>
      </c>
      <c r="F5685">
        <f>MONTH(Orders[[#This Row],[Order_Date]])</f>
        <v>8</v>
      </c>
      <c r="G5685" s="2" t="s">
        <v>585</v>
      </c>
      <c r="H5685" t="s">
        <v>402</v>
      </c>
      <c r="I5685" t="s">
        <v>21</v>
      </c>
      <c r="J5685" t="s">
        <v>22</v>
      </c>
      <c r="K5685" t="s">
        <v>34</v>
      </c>
      <c r="L5685" t="s">
        <v>35</v>
      </c>
      <c r="M5685" s="1">
        <v>6846.1</v>
      </c>
      <c r="N5685" s="1">
        <v>-573.98</v>
      </c>
      <c r="O5685">
        <v>0.28000000000000003</v>
      </c>
    </row>
    <row r="5686" spans="1:15" x14ac:dyDescent="0.3">
      <c r="A5686" t="str">
        <f xml:space="preserve"> _xlfn.XLOOKUP(H5686, 'Customers'!B:B, 'Customers'!A:A)</f>
        <v>CUST_409</v>
      </c>
      <c r="B5686" t="str">
        <f>_xlfn.XLOOKUP(L5686, Products!C:C, Products!A:A)</f>
        <v>PROD_5</v>
      </c>
      <c r="C5686">
        <v>5685</v>
      </c>
      <c r="D5686" s="2" t="s">
        <v>314</v>
      </c>
      <c r="E5686">
        <f>YEAR(Orders[[#This Row],[Order_Date]])</f>
        <v>2023</v>
      </c>
      <c r="F5686">
        <f>MONTH(Orders[[#This Row],[Order_Date]])</f>
        <v>7</v>
      </c>
      <c r="G5686" s="2" t="s">
        <v>232</v>
      </c>
      <c r="H5686" t="s">
        <v>996</v>
      </c>
      <c r="I5686" t="s">
        <v>32</v>
      </c>
      <c r="J5686" t="s">
        <v>33</v>
      </c>
      <c r="K5686" t="s">
        <v>34</v>
      </c>
      <c r="L5686" t="s">
        <v>39</v>
      </c>
      <c r="M5686" s="1">
        <v>7628.04</v>
      </c>
      <c r="N5686" s="1">
        <v>-398.25</v>
      </c>
      <c r="O5686">
        <v>0.09</v>
      </c>
    </row>
    <row r="5687" spans="1:15" x14ac:dyDescent="0.3">
      <c r="A5687" t="str">
        <f xml:space="preserve"> _xlfn.XLOOKUP(H5687, 'Customers'!B:B, 'Customers'!A:A)</f>
        <v>CUST_150</v>
      </c>
      <c r="B5687" t="str">
        <f>_xlfn.XLOOKUP(L5687, Products!C:C, Products!A:A)</f>
        <v>PROD_8</v>
      </c>
      <c r="C5687">
        <v>5686</v>
      </c>
      <c r="D5687" s="2" t="s">
        <v>610</v>
      </c>
      <c r="E5687">
        <f>YEAR(Orders[[#This Row],[Order_Date]])</f>
        <v>2022</v>
      </c>
      <c r="F5687">
        <f>MONTH(Orders[[#This Row],[Order_Date]])</f>
        <v>5</v>
      </c>
      <c r="G5687" s="2" t="s">
        <v>1552</v>
      </c>
      <c r="H5687" t="s">
        <v>446</v>
      </c>
      <c r="I5687" t="s">
        <v>14</v>
      </c>
      <c r="J5687" t="s">
        <v>22</v>
      </c>
      <c r="K5687" t="s">
        <v>27</v>
      </c>
      <c r="L5687" t="s">
        <v>73</v>
      </c>
      <c r="M5687" s="1">
        <v>2535.54</v>
      </c>
      <c r="N5687" s="1">
        <v>745.27</v>
      </c>
      <c r="O5687">
        <v>0.03</v>
      </c>
    </row>
    <row r="5688" spans="1:15" x14ac:dyDescent="0.3">
      <c r="A5688" t="str">
        <f xml:space="preserve"> _xlfn.XLOOKUP(H5688, 'Customers'!B:B, 'Customers'!A:A)</f>
        <v>CUST_484</v>
      </c>
      <c r="B5688" t="str">
        <f>_xlfn.XLOOKUP(L5688, Products!C:C, Products!A:A)</f>
        <v>PROD_7</v>
      </c>
      <c r="C5688">
        <v>5687</v>
      </c>
      <c r="D5688" s="2" t="s">
        <v>1289</v>
      </c>
      <c r="E5688">
        <f>YEAR(Orders[[#This Row],[Order_Date]])</f>
        <v>2023</v>
      </c>
      <c r="F5688">
        <f>MONTH(Orders[[#This Row],[Order_Date]])</f>
        <v>4</v>
      </c>
      <c r="G5688" s="2" t="s">
        <v>397</v>
      </c>
      <c r="H5688" t="s">
        <v>1127</v>
      </c>
      <c r="I5688" t="s">
        <v>21</v>
      </c>
      <c r="J5688" t="s">
        <v>65</v>
      </c>
      <c r="K5688" t="s">
        <v>16</v>
      </c>
      <c r="L5688" t="s">
        <v>66</v>
      </c>
      <c r="M5688" s="1">
        <v>1985.91</v>
      </c>
      <c r="N5688" s="1">
        <v>-138.05000000000001</v>
      </c>
      <c r="O5688">
        <v>0.02</v>
      </c>
    </row>
    <row r="5689" spans="1:15" x14ac:dyDescent="0.3">
      <c r="A5689" t="str">
        <f xml:space="preserve"> _xlfn.XLOOKUP(H5689, 'Customers'!B:B, 'Customers'!A:A)</f>
        <v>CUST_56</v>
      </c>
      <c r="B5689" t="str">
        <f>_xlfn.XLOOKUP(L5689, Products!C:C, Products!A:A)</f>
        <v>PROD_4</v>
      </c>
      <c r="C5689">
        <v>5688</v>
      </c>
      <c r="D5689" s="2" t="s">
        <v>603</v>
      </c>
      <c r="E5689">
        <f>YEAR(Orders[[#This Row],[Order_Date]])</f>
        <v>2022</v>
      </c>
      <c r="F5689">
        <f>MONTH(Orders[[#This Row],[Order_Date]])</f>
        <v>3</v>
      </c>
      <c r="G5689" s="2" t="s">
        <v>561</v>
      </c>
      <c r="H5689" t="s">
        <v>190</v>
      </c>
      <c r="I5689" t="s">
        <v>32</v>
      </c>
      <c r="J5689" t="s">
        <v>22</v>
      </c>
      <c r="K5689" t="s">
        <v>34</v>
      </c>
      <c r="L5689" t="s">
        <v>35</v>
      </c>
      <c r="M5689" s="1">
        <v>8963.1299999999992</v>
      </c>
      <c r="N5689" s="1">
        <v>1004.68</v>
      </c>
      <c r="O5689">
        <v>0.15</v>
      </c>
    </row>
    <row r="5690" spans="1:15" x14ac:dyDescent="0.3">
      <c r="A5690" t="str">
        <f xml:space="preserve"> _xlfn.XLOOKUP(H5690, 'Customers'!B:B, 'Customers'!A:A)</f>
        <v>CUST_578</v>
      </c>
      <c r="B5690" t="str">
        <f>_xlfn.XLOOKUP(L5690, Products!C:C, Products!A:A)</f>
        <v>PROD_2</v>
      </c>
      <c r="C5690">
        <v>5689</v>
      </c>
      <c r="D5690" s="2" t="s">
        <v>341</v>
      </c>
      <c r="E5690">
        <f>YEAR(Orders[[#This Row],[Order_Date]])</f>
        <v>2022</v>
      </c>
      <c r="F5690">
        <f>MONTH(Orders[[#This Row],[Order_Date]])</f>
        <v>4</v>
      </c>
      <c r="G5690" s="2" t="s">
        <v>949</v>
      </c>
      <c r="H5690" t="s">
        <v>1280</v>
      </c>
      <c r="I5690" t="s">
        <v>32</v>
      </c>
      <c r="J5690" t="s">
        <v>22</v>
      </c>
      <c r="K5690" t="s">
        <v>16</v>
      </c>
      <c r="L5690" t="s">
        <v>23</v>
      </c>
      <c r="M5690" s="1">
        <v>6341.71</v>
      </c>
      <c r="N5690" s="1">
        <v>1675.83</v>
      </c>
      <c r="O5690">
        <v>0.22</v>
      </c>
    </row>
    <row r="5691" spans="1:15" x14ac:dyDescent="0.3">
      <c r="A5691" t="str">
        <f xml:space="preserve"> _xlfn.XLOOKUP(H5691, 'Customers'!B:B, 'Customers'!A:A)</f>
        <v>CUST_298</v>
      </c>
      <c r="B5691" t="str">
        <f>_xlfn.XLOOKUP(L5691, Products!C:C, Products!A:A)</f>
        <v>PROD_5</v>
      </c>
      <c r="C5691">
        <v>5690</v>
      </c>
      <c r="D5691" s="2" t="s">
        <v>1017</v>
      </c>
      <c r="E5691">
        <f>YEAR(Orders[[#This Row],[Order_Date]])</f>
        <v>2022</v>
      </c>
      <c r="F5691">
        <f>MONTH(Orders[[#This Row],[Order_Date]])</f>
        <v>12</v>
      </c>
      <c r="G5691" s="2" t="s">
        <v>484</v>
      </c>
      <c r="H5691" t="s">
        <v>787</v>
      </c>
      <c r="I5691" t="s">
        <v>21</v>
      </c>
      <c r="J5691" t="s">
        <v>22</v>
      </c>
      <c r="K5691" t="s">
        <v>34</v>
      </c>
      <c r="L5691" t="s">
        <v>39</v>
      </c>
      <c r="M5691" s="1">
        <v>362.32</v>
      </c>
      <c r="N5691" s="1">
        <v>23.6</v>
      </c>
      <c r="O5691">
        <v>0.04</v>
      </c>
    </row>
    <row r="5692" spans="1:15" x14ac:dyDescent="0.3">
      <c r="A5692" t="str">
        <f xml:space="preserve"> _xlfn.XLOOKUP(H5692, 'Customers'!B:B, 'Customers'!A:A)</f>
        <v>CUST_998</v>
      </c>
      <c r="B5692" t="str">
        <f>_xlfn.XLOOKUP(L5692, Products!C:C, Products!A:A)</f>
        <v>PROD_2</v>
      </c>
      <c r="C5692">
        <v>5691</v>
      </c>
      <c r="D5692" s="2" t="s">
        <v>1044</v>
      </c>
      <c r="E5692">
        <f>YEAR(Orders[[#This Row],[Order_Date]])</f>
        <v>2023</v>
      </c>
      <c r="F5692">
        <f>MONTH(Orders[[#This Row],[Order_Date]])</f>
        <v>2</v>
      </c>
      <c r="G5692" s="2" t="s">
        <v>666</v>
      </c>
      <c r="H5692" t="s">
        <v>1762</v>
      </c>
      <c r="I5692" t="s">
        <v>21</v>
      </c>
      <c r="J5692" t="s">
        <v>65</v>
      </c>
      <c r="K5692" t="s">
        <v>16</v>
      </c>
      <c r="L5692" t="s">
        <v>23</v>
      </c>
      <c r="M5692" s="1">
        <v>2674.32</v>
      </c>
      <c r="N5692" s="1">
        <v>648.13</v>
      </c>
      <c r="O5692">
        <v>0.26</v>
      </c>
    </row>
    <row r="5693" spans="1:15" x14ac:dyDescent="0.3">
      <c r="A5693" t="str">
        <f xml:space="preserve"> _xlfn.XLOOKUP(H5693, 'Customers'!B:B, 'Customers'!A:A)</f>
        <v>CUST_282</v>
      </c>
      <c r="B5693" t="str">
        <f>_xlfn.XLOOKUP(L5693, Products!C:C, Products!A:A)</f>
        <v>PROD_7</v>
      </c>
      <c r="C5693">
        <v>5692</v>
      </c>
      <c r="D5693" s="2" t="s">
        <v>861</v>
      </c>
      <c r="E5693">
        <f>YEAR(Orders[[#This Row],[Order_Date]])</f>
        <v>2022</v>
      </c>
      <c r="F5693">
        <f>MONTH(Orders[[#This Row],[Order_Date]])</f>
        <v>10</v>
      </c>
      <c r="G5693" s="2" t="s">
        <v>737</v>
      </c>
      <c r="H5693" t="s">
        <v>754</v>
      </c>
      <c r="I5693" t="s">
        <v>14</v>
      </c>
      <c r="J5693" t="s">
        <v>33</v>
      </c>
      <c r="K5693" t="s">
        <v>16</v>
      </c>
      <c r="L5693" t="s">
        <v>66</v>
      </c>
      <c r="M5693" s="1">
        <v>7053.54</v>
      </c>
      <c r="N5693" s="1">
        <v>1645.14</v>
      </c>
      <c r="O5693">
        <v>0.25</v>
      </c>
    </row>
    <row r="5694" spans="1:15" x14ac:dyDescent="0.3">
      <c r="A5694" t="str">
        <f xml:space="preserve"> _xlfn.XLOOKUP(H5694, 'Customers'!B:B, 'Customers'!A:A)</f>
        <v>CUST_2</v>
      </c>
      <c r="B5694" t="str">
        <f>_xlfn.XLOOKUP(L5694, Products!C:C, Products!A:A)</f>
        <v>PROD_1</v>
      </c>
      <c r="C5694">
        <v>5693</v>
      </c>
      <c r="D5694" s="2" t="s">
        <v>819</v>
      </c>
      <c r="E5694">
        <f>YEAR(Orders[[#This Row],[Order_Date]])</f>
        <v>2023</v>
      </c>
      <c r="F5694">
        <f>MONTH(Orders[[#This Row],[Order_Date]])</f>
        <v>10</v>
      </c>
      <c r="G5694" s="2" t="s">
        <v>841</v>
      </c>
      <c r="H5694" t="s">
        <v>20</v>
      </c>
      <c r="I5694" t="s">
        <v>32</v>
      </c>
      <c r="J5694" t="s">
        <v>65</v>
      </c>
      <c r="K5694" t="s">
        <v>27</v>
      </c>
      <c r="L5694" t="s">
        <v>17</v>
      </c>
      <c r="M5694" s="1">
        <v>8313.44</v>
      </c>
      <c r="N5694" s="1">
        <v>2243.25</v>
      </c>
      <c r="O5694">
        <v>0.01</v>
      </c>
    </row>
    <row r="5695" spans="1:15" x14ac:dyDescent="0.3">
      <c r="A5695" t="str">
        <f xml:space="preserve"> _xlfn.XLOOKUP(H5695, 'Customers'!B:B, 'Customers'!A:A)</f>
        <v>CUST_616</v>
      </c>
      <c r="B5695" t="str">
        <f>_xlfn.XLOOKUP(L5695, Products!C:C, Products!A:A)</f>
        <v>PROD_1</v>
      </c>
      <c r="C5695">
        <v>5694</v>
      </c>
      <c r="D5695" s="2" t="s">
        <v>98</v>
      </c>
      <c r="E5695">
        <f>YEAR(Orders[[#This Row],[Order_Date]])</f>
        <v>2022</v>
      </c>
      <c r="F5695">
        <f>MONTH(Orders[[#This Row],[Order_Date]])</f>
        <v>11</v>
      </c>
      <c r="G5695" s="2" t="s">
        <v>174</v>
      </c>
      <c r="H5695" t="s">
        <v>1335</v>
      </c>
      <c r="I5695" t="s">
        <v>32</v>
      </c>
      <c r="J5695" t="s">
        <v>15</v>
      </c>
      <c r="K5695" t="s">
        <v>16</v>
      </c>
      <c r="L5695" t="s">
        <v>17</v>
      </c>
      <c r="M5695" s="1">
        <v>3962.95</v>
      </c>
      <c r="N5695" s="1">
        <v>1086.8399999999999</v>
      </c>
      <c r="O5695">
        <v>0.28000000000000003</v>
      </c>
    </row>
    <row r="5696" spans="1:15" x14ac:dyDescent="0.3">
      <c r="A5696" t="str">
        <f xml:space="preserve"> _xlfn.XLOOKUP(H5696, 'Customers'!B:B, 'Customers'!A:A)</f>
        <v>CUST_543</v>
      </c>
      <c r="B5696" t="str">
        <f>_xlfn.XLOOKUP(L5696, Products!C:C, Products!A:A)</f>
        <v>PROD_1</v>
      </c>
      <c r="C5696">
        <v>5695</v>
      </c>
      <c r="D5696" s="2" t="s">
        <v>516</v>
      </c>
      <c r="E5696">
        <f>YEAR(Orders[[#This Row],[Order_Date]])</f>
        <v>2022</v>
      </c>
      <c r="F5696">
        <f>MONTH(Orders[[#This Row],[Order_Date]])</f>
        <v>2</v>
      </c>
      <c r="G5696" s="2" t="s">
        <v>856</v>
      </c>
      <c r="H5696" t="s">
        <v>1225</v>
      </c>
      <c r="I5696" t="s">
        <v>14</v>
      </c>
      <c r="J5696" t="s">
        <v>33</v>
      </c>
      <c r="K5696" t="s">
        <v>16</v>
      </c>
      <c r="L5696" t="s">
        <v>17</v>
      </c>
      <c r="M5696" s="1">
        <v>4308.55</v>
      </c>
      <c r="N5696" s="1">
        <v>448.02</v>
      </c>
      <c r="O5696">
        <v>0.19</v>
      </c>
    </row>
    <row r="5697" spans="1:15" x14ac:dyDescent="0.3">
      <c r="A5697" t="str">
        <f xml:space="preserve"> _xlfn.XLOOKUP(H5697, 'Customers'!B:B, 'Customers'!A:A)</f>
        <v>CUST_609</v>
      </c>
      <c r="B5697" t="str">
        <f>_xlfn.XLOOKUP(L5697, Products!C:C, Products!A:A)</f>
        <v>PROD_1</v>
      </c>
      <c r="C5697">
        <v>5696</v>
      </c>
      <c r="D5697" s="2" t="s">
        <v>302</v>
      </c>
      <c r="E5697">
        <f>YEAR(Orders[[#This Row],[Order_Date]])</f>
        <v>2023</v>
      </c>
      <c r="F5697">
        <f>MONTH(Orders[[#This Row],[Order_Date]])</f>
        <v>8</v>
      </c>
      <c r="G5697" s="2" t="s">
        <v>1181</v>
      </c>
      <c r="H5697" t="s">
        <v>1324</v>
      </c>
      <c r="I5697" t="s">
        <v>21</v>
      </c>
      <c r="J5697" t="s">
        <v>22</v>
      </c>
      <c r="K5697" t="s">
        <v>16</v>
      </c>
      <c r="L5697" t="s">
        <v>17</v>
      </c>
      <c r="M5697" s="1">
        <v>2249.08</v>
      </c>
      <c r="N5697" s="1">
        <v>152.38999999999999</v>
      </c>
      <c r="O5697">
        <v>0.09</v>
      </c>
    </row>
    <row r="5698" spans="1:15" x14ac:dyDescent="0.3">
      <c r="A5698" t="str">
        <f xml:space="preserve"> _xlfn.XLOOKUP(H5698, 'Customers'!B:B, 'Customers'!A:A)</f>
        <v>CUST_853</v>
      </c>
      <c r="B5698" t="str">
        <f>_xlfn.XLOOKUP(L5698, Products!C:C, Products!A:A)</f>
        <v>PROD_5</v>
      </c>
      <c r="C5698">
        <v>5697</v>
      </c>
      <c r="D5698" s="2" t="s">
        <v>702</v>
      </c>
      <c r="E5698">
        <f>YEAR(Orders[[#This Row],[Order_Date]])</f>
        <v>2022</v>
      </c>
      <c r="F5698">
        <f>MONTH(Orders[[#This Row],[Order_Date]])</f>
        <v>2</v>
      </c>
      <c r="G5698" s="2" t="s">
        <v>782</v>
      </c>
      <c r="H5698" t="s">
        <v>1606</v>
      </c>
      <c r="I5698" t="s">
        <v>32</v>
      </c>
      <c r="J5698" t="s">
        <v>33</v>
      </c>
      <c r="K5698" t="s">
        <v>34</v>
      </c>
      <c r="L5698" t="s">
        <v>39</v>
      </c>
      <c r="M5698" s="1">
        <v>4330.62</v>
      </c>
      <c r="N5698" s="1">
        <v>314.12</v>
      </c>
      <c r="O5698">
        <v>0.17</v>
      </c>
    </row>
    <row r="5699" spans="1:15" x14ac:dyDescent="0.3">
      <c r="A5699" t="str">
        <f xml:space="preserve"> _xlfn.XLOOKUP(H5699, 'Customers'!B:B, 'Customers'!A:A)</f>
        <v>CUST_835</v>
      </c>
      <c r="B5699" t="str">
        <f>_xlfn.XLOOKUP(L5699, Products!C:C, Products!A:A)</f>
        <v>PROD_1</v>
      </c>
      <c r="C5699">
        <v>5698</v>
      </c>
      <c r="D5699" s="2" t="s">
        <v>149</v>
      </c>
      <c r="E5699">
        <f>YEAR(Orders[[#This Row],[Order_Date]])</f>
        <v>2023</v>
      </c>
      <c r="F5699">
        <f>MONTH(Orders[[#This Row],[Order_Date]])</f>
        <v>8</v>
      </c>
      <c r="G5699" s="2" t="s">
        <v>121</v>
      </c>
      <c r="H5699" t="s">
        <v>1588</v>
      </c>
      <c r="I5699" t="s">
        <v>14</v>
      </c>
      <c r="J5699" t="s">
        <v>65</v>
      </c>
      <c r="K5699" t="s">
        <v>16</v>
      </c>
      <c r="L5699" t="s">
        <v>17</v>
      </c>
      <c r="M5699" s="1">
        <v>2168.33</v>
      </c>
      <c r="N5699" s="1">
        <v>484.34</v>
      </c>
      <c r="O5699">
        <v>0.11</v>
      </c>
    </row>
    <row r="5700" spans="1:15" x14ac:dyDescent="0.3">
      <c r="A5700" t="str">
        <f xml:space="preserve"> _xlfn.XLOOKUP(H5700, 'Customers'!B:B, 'Customers'!A:A)</f>
        <v>CUST_345</v>
      </c>
      <c r="B5700" t="str">
        <f>_xlfn.XLOOKUP(L5700, Products!C:C, Products!A:A)</f>
        <v>PROD_5</v>
      </c>
      <c r="C5700">
        <v>5699</v>
      </c>
      <c r="D5700" s="2" t="s">
        <v>186</v>
      </c>
      <c r="E5700">
        <f>YEAR(Orders[[#This Row],[Order_Date]])</f>
        <v>2023</v>
      </c>
      <c r="F5700">
        <f>MONTH(Orders[[#This Row],[Order_Date]])</f>
        <v>11</v>
      </c>
      <c r="G5700" s="2" t="s">
        <v>94</v>
      </c>
      <c r="H5700" t="s">
        <v>880</v>
      </c>
      <c r="I5700" t="s">
        <v>32</v>
      </c>
      <c r="J5700" t="s">
        <v>22</v>
      </c>
      <c r="K5700" t="s">
        <v>34</v>
      </c>
      <c r="L5700" t="s">
        <v>39</v>
      </c>
      <c r="M5700" s="1">
        <v>6132.8</v>
      </c>
      <c r="N5700" s="1">
        <v>1554.68</v>
      </c>
      <c r="O5700">
        <v>0.03</v>
      </c>
    </row>
    <row r="5701" spans="1:15" x14ac:dyDescent="0.3">
      <c r="A5701" t="str">
        <f xml:space="preserve"> _xlfn.XLOOKUP(H5701, 'Customers'!B:B, 'Customers'!A:A)</f>
        <v>CUST_734</v>
      </c>
      <c r="B5701" t="str">
        <f>_xlfn.XLOOKUP(L5701, Products!C:C, Products!A:A)</f>
        <v>PROD_7</v>
      </c>
      <c r="C5701">
        <v>5700</v>
      </c>
      <c r="D5701" s="2" t="s">
        <v>382</v>
      </c>
      <c r="E5701">
        <f>YEAR(Orders[[#This Row],[Order_Date]])</f>
        <v>2022</v>
      </c>
      <c r="F5701">
        <f>MONTH(Orders[[#This Row],[Order_Date]])</f>
        <v>11</v>
      </c>
      <c r="G5701" s="2" t="s">
        <v>1317</v>
      </c>
      <c r="H5701" t="s">
        <v>1476</v>
      </c>
      <c r="I5701" t="s">
        <v>14</v>
      </c>
      <c r="J5701" t="s">
        <v>65</v>
      </c>
      <c r="K5701" t="s">
        <v>16</v>
      </c>
      <c r="L5701" t="s">
        <v>66</v>
      </c>
      <c r="M5701" s="1">
        <v>2911.89</v>
      </c>
      <c r="N5701" s="1">
        <v>117.59</v>
      </c>
      <c r="O5701">
        <v>0.25</v>
      </c>
    </row>
    <row r="5702" spans="1:15" x14ac:dyDescent="0.3">
      <c r="A5702" t="str">
        <f xml:space="preserve"> _xlfn.XLOOKUP(H5702, 'Customers'!B:B, 'Customers'!A:A)</f>
        <v>CUST_559</v>
      </c>
      <c r="B5702" t="str">
        <f>_xlfn.XLOOKUP(L5702, Products!C:C, Products!A:A)</f>
        <v>PROD_6</v>
      </c>
      <c r="C5702">
        <v>5701</v>
      </c>
      <c r="D5702" s="2" t="s">
        <v>475</v>
      </c>
      <c r="E5702">
        <f>YEAR(Orders[[#This Row],[Order_Date]])</f>
        <v>2022</v>
      </c>
      <c r="F5702">
        <f>MONTH(Orders[[#This Row],[Order_Date]])</f>
        <v>4</v>
      </c>
      <c r="G5702" s="2" t="s">
        <v>1427</v>
      </c>
      <c r="H5702" t="s">
        <v>1247</v>
      </c>
      <c r="I5702" t="s">
        <v>32</v>
      </c>
      <c r="J5702" t="s">
        <v>33</v>
      </c>
      <c r="K5702" t="s">
        <v>34</v>
      </c>
      <c r="L5702" t="s">
        <v>52</v>
      </c>
      <c r="M5702" s="1">
        <v>9323.32</v>
      </c>
      <c r="N5702" s="1">
        <v>2596.3000000000002</v>
      </c>
      <c r="O5702">
        <v>7.0000000000000007E-2</v>
      </c>
    </row>
    <row r="5703" spans="1:15" x14ac:dyDescent="0.3">
      <c r="A5703" t="str">
        <f xml:space="preserve"> _xlfn.XLOOKUP(H5703, 'Customers'!B:B, 'Customers'!A:A)</f>
        <v>CUST_871</v>
      </c>
      <c r="B5703" t="str">
        <f>_xlfn.XLOOKUP(L5703, Products!C:C, Products!A:A)</f>
        <v>PROD_6</v>
      </c>
      <c r="C5703">
        <v>5702</v>
      </c>
      <c r="D5703" s="2" t="s">
        <v>1112</v>
      </c>
      <c r="E5703">
        <f>YEAR(Orders[[#This Row],[Order_Date]])</f>
        <v>2023</v>
      </c>
      <c r="F5703">
        <f>MONTH(Orders[[#This Row],[Order_Date]])</f>
        <v>12</v>
      </c>
      <c r="G5703" s="2" t="s">
        <v>809</v>
      </c>
      <c r="H5703" t="s">
        <v>1625</v>
      </c>
      <c r="I5703" t="s">
        <v>21</v>
      </c>
      <c r="J5703" t="s">
        <v>33</v>
      </c>
      <c r="K5703" t="s">
        <v>34</v>
      </c>
      <c r="L5703" t="s">
        <v>52</v>
      </c>
      <c r="M5703" s="1">
        <v>9916.5300000000007</v>
      </c>
      <c r="N5703" s="1">
        <v>513.71</v>
      </c>
      <c r="O5703">
        <v>0.14000000000000001</v>
      </c>
    </row>
    <row r="5704" spans="1:15" x14ac:dyDescent="0.3">
      <c r="A5704" t="str">
        <f xml:space="preserve"> _xlfn.XLOOKUP(H5704, 'Customers'!B:B, 'Customers'!A:A)</f>
        <v>CUST_143</v>
      </c>
      <c r="B5704" t="str">
        <f>_xlfn.XLOOKUP(L5704, Products!C:C, Products!A:A)</f>
        <v>PROD_3</v>
      </c>
      <c r="C5704">
        <v>5703</v>
      </c>
      <c r="D5704" s="2" t="s">
        <v>50</v>
      </c>
      <c r="E5704">
        <f>YEAR(Orders[[#This Row],[Order_Date]])</f>
        <v>2022</v>
      </c>
      <c r="F5704">
        <f>MONTH(Orders[[#This Row],[Order_Date]])</f>
        <v>9</v>
      </c>
      <c r="G5704" s="2" t="s">
        <v>814</v>
      </c>
      <c r="H5704" t="s">
        <v>434</v>
      </c>
      <c r="I5704" t="s">
        <v>14</v>
      </c>
      <c r="J5704" t="s">
        <v>22</v>
      </c>
      <c r="K5704" t="s">
        <v>27</v>
      </c>
      <c r="L5704" t="s">
        <v>28</v>
      </c>
      <c r="M5704" s="1">
        <v>8336.9699999999993</v>
      </c>
      <c r="N5704" s="1">
        <v>-356.17</v>
      </c>
      <c r="O5704">
        <v>0.25</v>
      </c>
    </row>
    <row r="5705" spans="1:15" x14ac:dyDescent="0.3">
      <c r="A5705" t="str">
        <f xml:space="preserve"> _xlfn.XLOOKUP(H5705, 'Customers'!B:B, 'Customers'!A:A)</f>
        <v>CUST_470</v>
      </c>
      <c r="B5705" t="str">
        <f>_xlfn.XLOOKUP(L5705, Products!C:C, Products!A:A)</f>
        <v>PROD_2</v>
      </c>
      <c r="C5705">
        <v>5704</v>
      </c>
      <c r="D5705" s="2" t="s">
        <v>159</v>
      </c>
      <c r="E5705">
        <f>YEAR(Orders[[#This Row],[Order_Date]])</f>
        <v>2022</v>
      </c>
      <c r="F5705">
        <f>MONTH(Orders[[#This Row],[Order_Date]])</f>
        <v>10</v>
      </c>
      <c r="G5705" s="2" t="s">
        <v>188</v>
      </c>
      <c r="H5705" t="s">
        <v>1099</v>
      </c>
      <c r="I5705" t="s">
        <v>21</v>
      </c>
      <c r="J5705" t="s">
        <v>22</v>
      </c>
      <c r="K5705" t="s">
        <v>16</v>
      </c>
      <c r="L5705" t="s">
        <v>23</v>
      </c>
      <c r="M5705" s="1">
        <v>7992.5</v>
      </c>
      <c r="N5705" s="1">
        <v>325.45999999999998</v>
      </c>
      <c r="O5705">
        <v>0.19</v>
      </c>
    </row>
    <row r="5706" spans="1:15" x14ac:dyDescent="0.3">
      <c r="A5706" t="str">
        <f xml:space="preserve"> _xlfn.XLOOKUP(H5706, 'Customers'!B:B, 'Customers'!A:A)</f>
        <v>CUST_875</v>
      </c>
      <c r="B5706" t="str">
        <f>_xlfn.XLOOKUP(L5706, Products!C:C, Products!A:A)</f>
        <v>PROD_5</v>
      </c>
      <c r="C5706">
        <v>5705</v>
      </c>
      <c r="D5706" s="2" t="s">
        <v>139</v>
      </c>
      <c r="E5706">
        <f>YEAR(Orders[[#This Row],[Order_Date]])</f>
        <v>2022</v>
      </c>
      <c r="F5706">
        <f>MONTH(Orders[[#This Row],[Order_Date]])</f>
        <v>3</v>
      </c>
      <c r="G5706" s="2" t="s">
        <v>154</v>
      </c>
      <c r="H5706" t="s">
        <v>1630</v>
      </c>
      <c r="I5706" t="s">
        <v>21</v>
      </c>
      <c r="J5706" t="s">
        <v>65</v>
      </c>
      <c r="K5706" t="s">
        <v>34</v>
      </c>
      <c r="L5706" t="s">
        <v>39</v>
      </c>
      <c r="M5706" s="1">
        <v>5831.02</v>
      </c>
      <c r="N5706" s="1">
        <v>1413.43</v>
      </c>
      <c r="O5706">
        <v>0.22</v>
      </c>
    </row>
    <row r="5707" spans="1:15" x14ac:dyDescent="0.3">
      <c r="A5707" t="str">
        <f xml:space="preserve"> _xlfn.XLOOKUP(H5707, 'Customers'!B:B, 'Customers'!A:A)</f>
        <v>CUST_228</v>
      </c>
      <c r="B5707" t="str">
        <f>_xlfn.XLOOKUP(L5707, Products!C:C, Products!A:A)</f>
        <v>PROD_1</v>
      </c>
      <c r="C5707">
        <v>5706</v>
      </c>
      <c r="D5707" s="2" t="s">
        <v>383</v>
      </c>
      <c r="E5707">
        <f>YEAR(Orders[[#This Row],[Order_Date]])</f>
        <v>2022</v>
      </c>
      <c r="F5707">
        <f>MONTH(Orders[[#This Row],[Order_Date]])</f>
        <v>12</v>
      </c>
      <c r="G5707" s="2" t="s">
        <v>623</v>
      </c>
      <c r="H5707" t="s">
        <v>635</v>
      </c>
      <c r="I5707" t="s">
        <v>32</v>
      </c>
      <c r="J5707" t="s">
        <v>22</v>
      </c>
      <c r="K5707" t="s">
        <v>27</v>
      </c>
      <c r="L5707" t="s">
        <v>17</v>
      </c>
      <c r="M5707" s="1">
        <v>1317.04</v>
      </c>
      <c r="N5707" s="1">
        <v>-29.92</v>
      </c>
      <c r="O5707">
        <v>0.15</v>
      </c>
    </row>
    <row r="5708" spans="1:15" x14ac:dyDescent="0.3">
      <c r="A5708" t="str">
        <f xml:space="preserve"> _xlfn.XLOOKUP(H5708, 'Customers'!B:B, 'Customers'!A:A)</f>
        <v>CUST_759</v>
      </c>
      <c r="B5708" t="str">
        <f>_xlfn.XLOOKUP(L5708, Products!C:C, Products!A:A)</f>
        <v>PROD_5</v>
      </c>
      <c r="C5708">
        <v>5707</v>
      </c>
      <c r="D5708" s="2" t="s">
        <v>258</v>
      </c>
      <c r="E5708">
        <f>YEAR(Orders[[#This Row],[Order_Date]])</f>
        <v>2023</v>
      </c>
      <c r="F5708">
        <f>MONTH(Orders[[#This Row],[Order_Date]])</f>
        <v>12</v>
      </c>
      <c r="G5708" s="2" t="s">
        <v>43</v>
      </c>
      <c r="H5708" t="s">
        <v>1505</v>
      </c>
      <c r="I5708" t="s">
        <v>32</v>
      </c>
      <c r="J5708" t="s">
        <v>65</v>
      </c>
      <c r="K5708" t="s">
        <v>34</v>
      </c>
      <c r="L5708" t="s">
        <v>39</v>
      </c>
      <c r="M5708" s="1">
        <v>1304.71</v>
      </c>
      <c r="N5708" s="1">
        <v>181.01</v>
      </c>
      <c r="O5708">
        <v>0.18</v>
      </c>
    </row>
    <row r="5709" spans="1:15" x14ac:dyDescent="0.3">
      <c r="A5709" t="str">
        <f xml:space="preserve"> _xlfn.XLOOKUP(H5709, 'Customers'!B:B, 'Customers'!A:A)</f>
        <v>CUST_160</v>
      </c>
      <c r="B5709" t="str">
        <f>_xlfn.XLOOKUP(L5709, Products!C:C, Products!A:A)</f>
        <v>PROD_5</v>
      </c>
      <c r="C5709">
        <v>5708</v>
      </c>
      <c r="D5709" s="2" t="s">
        <v>332</v>
      </c>
      <c r="E5709">
        <f>YEAR(Orders[[#This Row],[Order_Date]])</f>
        <v>2022</v>
      </c>
      <c r="F5709">
        <f>MONTH(Orders[[#This Row],[Order_Date]])</f>
        <v>11</v>
      </c>
      <c r="G5709" s="2" t="s">
        <v>386</v>
      </c>
      <c r="H5709" t="s">
        <v>470</v>
      </c>
      <c r="I5709" t="s">
        <v>21</v>
      </c>
      <c r="J5709" t="s">
        <v>33</v>
      </c>
      <c r="K5709" t="s">
        <v>34</v>
      </c>
      <c r="L5709" t="s">
        <v>39</v>
      </c>
      <c r="M5709" s="1">
        <v>6473.43</v>
      </c>
      <c r="N5709" s="1">
        <v>647.42999999999995</v>
      </c>
      <c r="O5709">
        <v>0.3</v>
      </c>
    </row>
    <row r="5710" spans="1:15" x14ac:dyDescent="0.3">
      <c r="A5710" t="str">
        <f xml:space="preserve"> _xlfn.XLOOKUP(H5710, 'Customers'!B:B, 'Customers'!A:A)</f>
        <v>CUST_207</v>
      </c>
      <c r="B5710" t="str">
        <f>_xlfn.XLOOKUP(L5710, Products!C:C, Products!A:A)</f>
        <v>PROD_1</v>
      </c>
      <c r="C5710">
        <v>5709</v>
      </c>
      <c r="D5710" s="2" t="s">
        <v>593</v>
      </c>
      <c r="E5710">
        <f>YEAR(Orders[[#This Row],[Order_Date]])</f>
        <v>2022</v>
      </c>
      <c r="F5710">
        <f>MONTH(Orders[[#This Row],[Order_Date]])</f>
        <v>7</v>
      </c>
      <c r="G5710" s="2" t="s">
        <v>885</v>
      </c>
      <c r="H5710" t="s">
        <v>591</v>
      </c>
      <c r="I5710" t="s">
        <v>14</v>
      </c>
      <c r="J5710" t="s">
        <v>65</v>
      </c>
      <c r="K5710" t="s">
        <v>27</v>
      </c>
      <c r="L5710" t="s">
        <v>17</v>
      </c>
      <c r="M5710" s="1">
        <v>3532.56</v>
      </c>
      <c r="N5710" s="1">
        <v>688.84</v>
      </c>
      <c r="O5710">
        <v>0.28000000000000003</v>
      </c>
    </row>
    <row r="5711" spans="1:15" x14ac:dyDescent="0.3">
      <c r="A5711" t="str">
        <f xml:space="preserve"> _xlfn.XLOOKUP(H5711, 'Customers'!B:B, 'Customers'!A:A)</f>
        <v>CUST_558</v>
      </c>
      <c r="B5711" t="str">
        <f>_xlfn.XLOOKUP(L5711, Products!C:C, Products!A:A)</f>
        <v>PROD_3</v>
      </c>
      <c r="C5711">
        <v>5710</v>
      </c>
      <c r="D5711" s="2" t="s">
        <v>684</v>
      </c>
      <c r="E5711">
        <f>YEAR(Orders[[#This Row],[Order_Date]])</f>
        <v>2022</v>
      </c>
      <c r="F5711">
        <f>MONTH(Orders[[#This Row],[Order_Date]])</f>
        <v>10</v>
      </c>
      <c r="G5711" s="2" t="s">
        <v>753</v>
      </c>
      <c r="H5711" t="s">
        <v>1245</v>
      </c>
      <c r="I5711" t="s">
        <v>21</v>
      </c>
      <c r="J5711" t="s">
        <v>65</v>
      </c>
      <c r="K5711" t="s">
        <v>27</v>
      </c>
      <c r="L5711" t="s">
        <v>28</v>
      </c>
      <c r="M5711" s="1">
        <v>4004.26</v>
      </c>
      <c r="N5711" s="1">
        <v>508.94</v>
      </c>
      <c r="O5711">
        <v>0.26</v>
      </c>
    </row>
    <row r="5712" spans="1:15" x14ac:dyDescent="0.3">
      <c r="A5712" t="str">
        <f xml:space="preserve"> _xlfn.XLOOKUP(H5712, 'Customers'!B:B, 'Customers'!A:A)</f>
        <v>CUST_231</v>
      </c>
      <c r="B5712" t="str">
        <f>_xlfn.XLOOKUP(L5712, Products!C:C, Products!A:A)</f>
        <v>PROD_1</v>
      </c>
      <c r="C5712">
        <v>5711</v>
      </c>
      <c r="D5712" s="2" t="s">
        <v>94</v>
      </c>
      <c r="E5712">
        <f>YEAR(Orders[[#This Row],[Order_Date]])</f>
        <v>2023</v>
      </c>
      <c r="F5712">
        <f>MONTH(Orders[[#This Row],[Order_Date]])</f>
        <v>11</v>
      </c>
      <c r="G5712" s="2" t="s">
        <v>95</v>
      </c>
      <c r="H5712" t="s">
        <v>645</v>
      </c>
      <c r="I5712" t="s">
        <v>14</v>
      </c>
      <c r="J5712" t="s">
        <v>65</v>
      </c>
      <c r="K5712" t="s">
        <v>27</v>
      </c>
      <c r="L5712" t="s">
        <v>17</v>
      </c>
      <c r="M5712" s="1">
        <v>1272.75</v>
      </c>
      <c r="N5712" s="1">
        <v>230.71</v>
      </c>
      <c r="O5712">
        <v>0.09</v>
      </c>
    </row>
    <row r="5713" spans="1:15" x14ac:dyDescent="0.3">
      <c r="A5713" t="str">
        <f xml:space="preserve"> _xlfn.XLOOKUP(H5713, 'Customers'!B:B, 'Customers'!A:A)</f>
        <v>CUST_179</v>
      </c>
      <c r="B5713" t="str">
        <f>_xlfn.XLOOKUP(L5713, Products!C:C, Products!A:A)</f>
        <v>PROD_2</v>
      </c>
      <c r="C5713">
        <v>5712</v>
      </c>
      <c r="D5713" s="2" t="s">
        <v>262</v>
      </c>
      <c r="E5713">
        <f>YEAR(Orders[[#This Row],[Order_Date]])</f>
        <v>2023</v>
      </c>
      <c r="F5713">
        <f>MONTH(Orders[[#This Row],[Order_Date]])</f>
        <v>2</v>
      </c>
      <c r="G5713" s="2" t="s">
        <v>504</v>
      </c>
      <c r="H5713" t="s">
        <v>523</v>
      </c>
      <c r="I5713" t="s">
        <v>32</v>
      </c>
      <c r="J5713" t="s">
        <v>33</v>
      </c>
      <c r="K5713" t="s">
        <v>16</v>
      </c>
      <c r="L5713" t="s">
        <v>23</v>
      </c>
      <c r="M5713" s="1">
        <v>9944.69</v>
      </c>
      <c r="N5713" s="1">
        <v>-972.62</v>
      </c>
      <c r="O5713">
        <v>0.18</v>
      </c>
    </row>
    <row r="5714" spans="1:15" x14ac:dyDescent="0.3">
      <c r="A5714" t="str">
        <f xml:space="preserve"> _xlfn.XLOOKUP(H5714, 'Customers'!B:B, 'Customers'!A:A)</f>
        <v>CUST_823</v>
      </c>
      <c r="B5714" t="str">
        <f>_xlfn.XLOOKUP(L5714, Products!C:C, Products!A:A)</f>
        <v>PROD_4</v>
      </c>
      <c r="C5714">
        <v>5713</v>
      </c>
      <c r="D5714" s="2" t="s">
        <v>255</v>
      </c>
      <c r="E5714">
        <f>YEAR(Orders[[#This Row],[Order_Date]])</f>
        <v>2022</v>
      </c>
      <c r="F5714">
        <f>MONTH(Orders[[#This Row],[Order_Date]])</f>
        <v>12</v>
      </c>
      <c r="G5714" s="2" t="s">
        <v>206</v>
      </c>
      <c r="H5714" t="s">
        <v>1575</v>
      </c>
      <c r="I5714" t="s">
        <v>14</v>
      </c>
      <c r="J5714" t="s">
        <v>65</v>
      </c>
      <c r="K5714" t="s">
        <v>34</v>
      </c>
      <c r="L5714" t="s">
        <v>35</v>
      </c>
      <c r="M5714" s="1">
        <v>2630.38</v>
      </c>
      <c r="N5714" s="1">
        <v>164.26</v>
      </c>
      <c r="O5714">
        <v>0.05</v>
      </c>
    </row>
    <row r="5715" spans="1:15" x14ac:dyDescent="0.3">
      <c r="A5715" t="str">
        <f xml:space="preserve"> _xlfn.XLOOKUP(H5715, 'Customers'!B:B, 'Customers'!A:A)</f>
        <v>CUST_630</v>
      </c>
      <c r="B5715" t="str">
        <f>_xlfn.XLOOKUP(L5715, Products!C:C, Products!A:A)</f>
        <v>PROD_3</v>
      </c>
      <c r="C5715">
        <v>5714</v>
      </c>
      <c r="D5715" s="2" t="s">
        <v>930</v>
      </c>
      <c r="E5715">
        <f>YEAR(Orders[[#This Row],[Order_Date]])</f>
        <v>2022</v>
      </c>
      <c r="F5715">
        <f>MONTH(Orders[[#This Row],[Order_Date]])</f>
        <v>4</v>
      </c>
      <c r="G5715" s="2" t="s">
        <v>960</v>
      </c>
      <c r="H5715" t="s">
        <v>1353</v>
      </c>
      <c r="I5715" t="s">
        <v>21</v>
      </c>
      <c r="J5715" t="s">
        <v>65</v>
      </c>
      <c r="K5715" t="s">
        <v>27</v>
      </c>
      <c r="L5715" t="s">
        <v>28</v>
      </c>
      <c r="M5715" s="1">
        <v>8122.32</v>
      </c>
      <c r="N5715" s="1">
        <v>1347.48</v>
      </c>
      <c r="O5715">
        <v>0.2</v>
      </c>
    </row>
    <row r="5716" spans="1:15" x14ac:dyDescent="0.3">
      <c r="A5716" t="str">
        <f xml:space="preserve"> _xlfn.XLOOKUP(H5716, 'Customers'!B:B, 'Customers'!A:A)</f>
        <v>CUST_727</v>
      </c>
      <c r="B5716" t="str">
        <f>_xlfn.XLOOKUP(L5716, Products!C:C, Products!A:A)</f>
        <v>PROD_2</v>
      </c>
      <c r="C5716">
        <v>5715</v>
      </c>
      <c r="D5716" s="2" t="s">
        <v>1735</v>
      </c>
      <c r="E5716">
        <f>YEAR(Orders[[#This Row],[Order_Date]])</f>
        <v>2022</v>
      </c>
      <c r="F5716">
        <f>MONTH(Orders[[#This Row],[Order_Date]])</f>
        <v>5</v>
      </c>
      <c r="G5716" s="2" t="s">
        <v>606</v>
      </c>
      <c r="H5716" t="s">
        <v>1469</v>
      </c>
      <c r="I5716" t="s">
        <v>21</v>
      </c>
      <c r="J5716" t="s">
        <v>33</v>
      </c>
      <c r="K5716" t="s">
        <v>16</v>
      </c>
      <c r="L5716" t="s">
        <v>23</v>
      </c>
      <c r="M5716" s="1">
        <v>3118.7</v>
      </c>
      <c r="N5716" s="1">
        <v>-54.71</v>
      </c>
      <c r="O5716">
        <v>0.22</v>
      </c>
    </row>
    <row r="5717" spans="1:15" x14ac:dyDescent="0.3">
      <c r="A5717" t="str">
        <f xml:space="preserve"> _xlfn.XLOOKUP(H5717, 'Customers'!B:B, 'Customers'!A:A)</f>
        <v>CUST_554</v>
      </c>
      <c r="B5717" t="str">
        <f>_xlfn.XLOOKUP(L5717, Products!C:C, Products!A:A)</f>
        <v>PROD_2</v>
      </c>
      <c r="C5717">
        <v>5716</v>
      </c>
      <c r="D5717" s="2" t="s">
        <v>1151</v>
      </c>
      <c r="E5717">
        <f>YEAR(Orders[[#This Row],[Order_Date]])</f>
        <v>2022</v>
      </c>
      <c r="F5717">
        <f>MONTH(Orders[[#This Row],[Order_Date]])</f>
        <v>6</v>
      </c>
      <c r="G5717" s="2" t="s">
        <v>578</v>
      </c>
      <c r="H5717" t="s">
        <v>1240</v>
      </c>
      <c r="I5717" t="s">
        <v>32</v>
      </c>
      <c r="J5717" t="s">
        <v>22</v>
      </c>
      <c r="K5717" t="s">
        <v>16</v>
      </c>
      <c r="L5717" t="s">
        <v>23</v>
      </c>
      <c r="M5717" s="1">
        <v>8684.41</v>
      </c>
      <c r="N5717" s="1">
        <v>-842.56</v>
      </c>
      <c r="O5717">
        <v>0.25</v>
      </c>
    </row>
    <row r="5718" spans="1:15" x14ac:dyDescent="0.3">
      <c r="A5718" t="str">
        <f xml:space="preserve"> _xlfn.XLOOKUP(H5718, 'Customers'!B:B, 'Customers'!A:A)</f>
        <v>CUST_111</v>
      </c>
      <c r="B5718" t="str">
        <f>_xlfn.XLOOKUP(L5718, Products!C:C, Products!A:A)</f>
        <v>PROD_2</v>
      </c>
      <c r="C5718">
        <v>5717</v>
      </c>
      <c r="D5718" s="2" t="s">
        <v>445</v>
      </c>
      <c r="E5718">
        <f>YEAR(Orders[[#This Row],[Order_Date]])</f>
        <v>2022</v>
      </c>
      <c r="F5718">
        <f>MONTH(Orders[[#This Row],[Order_Date]])</f>
        <v>11</v>
      </c>
      <c r="G5718" s="2" t="s">
        <v>280</v>
      </c>
      <c r="H5718" t="s">
        <v>344</v>
      </c>
      <c r="I5718" t="s">
        <v>32</v>
      </c>
      <c r="J5718" t="s">
        <v>65</v>
      </c>
      <c r="K5718" t="s">
        <v>16</v>
      </c>
      <c r="L5718" t="s">
        <v>23</v>
      </c>
      <c r="M5718" s="1">
        <v>3385.97</v>
      </c>
      <c r="N5718" s="1">
        <v>531.62</v>
      </c>
      <c r="O5718">
        <v>0.24</v>
      </c>
    </row>
    <row r="5719" spans="1:15" x14ac:dyDescent="0.3">
      <c r="A5719" t="str">
        <f xml:space="preserve"> _xlfn.XLOOKUP(H5719, 'Customers'!B:B, 'Customers'!A:A)</f>
        <v>CUST_417</v>
      </c>
      <c r="B5719" t="str">
        <f>_xlfn.XLOOKUP(L5719, Products!C:C, Products!A:A)</f>
        <v>PROD_1</v>
      </c>
      <c r="C5719">
        <v>5718</v>
      </c>
      <c r="D5719" s="2" t="s">
        <v>1303</v>
      </c>
      <c r="E5719">
        <f>YEAR(Orders[[#This Row],[Order_Date]])</f>
        <v>2022</v>
      </c>
      <c r="F5719">
        <f>MONTH(Orders[[#This Row],[Order_Date]])</f>
        <v>3</v>
      </c>
      <c r="G5719" s="2" t="s">
        <v>365</v>
      </c>
      <c r="H5719" t="s">
        <v>1013</v>
      </c>
      <c r="I5719" t="s">
        <v>21</v>
      </c>
      <c r="J5719" t="s">
        <v>15</v>
      </c>
      <c r="K5719" t="s">
        <v>16</v>
      </c>
      <c r="L5719" t="s">
        <v>17</v>
      </c>
      <c r="M5719" s="1">
        <v>9900.9</v>
      </c>
      <c r="N5719" s="1">
        <v>-319.06</v>
      </c>
      <c r="O5719">
        <v>0.21</v>
      </c>
    </row>
    <row r="5720" spans="1:15" x14ac:dyDescent="0.3">
      <c r="A5720" t="str">
        <f xml:space="preserve"> _xlfn.XLOOKUP(H5720, 'Customers'!B:B, 'Customers'!A:A)</f>
        <v>CUST_478</v>
      </c>
      <c r="B5720" t="str">
        <f>_xlfn.XLOOKUP(L5720, Products!C:C, Products!A:A)</f>
        <v>PROD_6</v>
      </c>
      <c r="C5720">
        <v>5719</v>
      </c>
      <c r="D5720" s="2" t="s">
        <v>691</v>
      </c>
      <c r="E5720">
        <f>YEAR(Orders[[#This Row],[Order_Date]])</f>
        <v>2022</v>
      </c>
      <c r="F5720">
        <f>MONTH(Orders[[#This Row],[Order_Date]])</f>
        <v>6</v>
      </c>
      <c r="G5720" s="2" t="s">
        <v>852</v>
      </c>
      <c r="H5720" t="s">
        <v>1117</v>
      </c>
      <c r="I5720" t="s">
        <v>14</v>
      </c>
      <c r="J5720" t="s">
        <v>33</v>
      </c>
      <c r="K5720" t="s">
        <v>34</v>
      </c>
      <c r="L5720" t="s">
        <v>52</v>
      </c>
      <c r="M5720" s="1">
        <v>1792.17</v>
      </c>
      <c r="N5720" s="1">
        <v>362.38</v>
      </c>
      <c r="O5720">
        <v>0.12</v>
      </c>
    </row>
    <row r="5721" spans="1:15" x14ac:dyDescent="0.3">
      <c r="A5721" t="str">
        <f xml:space="preserve"> _xlfn.XLOOKUP(H5721, 'Customers'!B:B, 'Customers'!A:A)</f>
        <v>CUST_355</v>
      </c>
      <c r="B5721" t="str">
        <f>_xlfn.XLOOKUP(L5721, Products!C:C, Products!A:A)</f>
        <v>PROD_4</v>
      </c>
      <c r="C5721">
        <v>5720</v>
      </c>
      <c r="D5721" s="2" t="s">
        <v>714</v>
      </c>
      <c r="E5721">
        <f>YEAR(Orders[[#This Row],[Order_Date]])</f>
        <v>2023</v>
      </c>
      <c r="F5721">
        <f>MONTH(Orders[[#This Row],[Order_Date]])</f>
        <v>1</v>
      </c>
      <c r="G5721" s="2" t="s">
        <v>24</v>
      </c>
      <c r="H5721" t="s">
        <v>896</v>
      </c>
      <c r="I5721" t="s">
        <v>21</v>
      </c>
      <c r="J5721" t="s">
        <v>33</v>
      </c>
      <c r="K5721" t="s">
        <v>34</v>
      </c>
      <c r="L5721" t="s">
        <v>35</v>
      </c>
      <c r="M5721" s="1">
        <v>6562.53</v>
      </c>
      <c r="N5721" s="1">
        <v>1197.73</v>
      </c>
      <c r="O5721">
        <v>0.21</v>
      </c>
    </row>
    <row r="5722" spans="1:15" x14ac:dyDescent="0.3">
      <c r="A5722" t="str">
        <f xml:space="preserve"> _xlfn.XLOOKUP(H5722, 'Customers'!B:B, 'Customers'!A:A)</f>
        <v>CUST_439</v>
      </c>
      <c r="B5722" t="str">
        <f>_xlfn.XLOOKUP(L5722, Products!C:C, Products!A:A)</f>
        <v>PROD_4</v>
      </c>
      <c r="C5722">
        <v>5721</v>
      </c>
      <c r="D5722" s="2" t="s">
        <v>293</v>
      </c>
      <c r="E5722">
        <f>YEAR(Orders[[#This Row],[Order_Date]])</f>
        <v>2023</v>
      </c>
      <c r="F5722">
        <f>MONTH(Orders[[#This Row],[Order_Date]])</f>
        <v>7</v>
      </c>
      <c r="G5722" s="2" t="s">
        <v>1105</v>
      </c>
      <c r="H5722" t="s">
        <v>1053</v>
      </c>
      <c r="I5722" t="s">
        <v>21</v>
      </c>
      <c r="J5722" t="s">
        <v>15</v>
      </c>
      <c r="K5722" t="s">
        <v>34</v>
      </c>
      <c r="L5722" t="s">
        <v>35</v>
      </c>
      <c r="M5722" s="1">
        <v>9417.8799999999992</v>
      </c>
      <c r="N5722" s="1">
        <v>583.08000000000004</v>
      </c>
      <c r="O5722">
        <v>0.12</v>
      </c>
    </row>
    <row r="5723" spans="1:15" x14ac:dyDescent="0.3">
      <c r="A5723" t="str">
        <f xml:space="preserve"> _xlfn.XLOOKUP(H5723, 'Customers'!B:B, 'Customers'!A:A)</f>
        <v>CUST_45</v>
      </c>
      <c r="B5723" t="str">
        <f>_xlfn.XLOOKUP(L5723, Products!C:C, Products!A:A)</f>
        <v>PROD_3</v>
      </c>
      <c r="C5723">
        <v>5722</v>
      </c>
      <c r="D5723" s="2" t="s">
        <v>616</v>
      </c>
      <c r="E5723">
        <f>YEAR(Orders[[#This Row],[Order_Date]])</f>
        <v>2023</v>
      </c>
      <c r="F5723">
        <f>MONTH(Orders[[#This Row],[Order_Date]])</f>
        <v>5</v>
      </c>
      <c r="G5723" s="2" t="s">
        <v>1365</v>
      </c>
      <c r="H5723" t="s">
        <v>162</v>
      </c>
      <c r="I5723" t="s">
        <v>21</v>
      </c>
      <c r="J5723" t="s">
        <v>15</v>
      </c>
      <c r="K5723" t="s">
        <v>27</v>
      </c>
      <c r="L5723" t="s">
        <v>28</v>
      </c>
      <c r="M5723" s="1">
        <v>7036.87</v>
      </c>
      <c r="N5723" s="1">
        <v>725.61</v>
      </c>
      <c r="O5723">
        <v>0.13</v>
      </c>
    </row>
    <row r="5724" spans="1:15" x14ac:dyDescent="0.3">
      <c r="A5724" t="str">
        <f xml:space="preserve"> _xlfn.XLOOKUP(H5724, 'Customers'!B:B, 'Customers'!A:A)</f>
        <v>CUST_498</v>
      </c>
      <c r="B5724" t="str">
        <f>_xlfn.XLOOKUP(L5724, Products!C:C, Products!A:A)</f>
        <v>PROD_6</v>
      </c>
      <c r="C5724">
        <v>5723</v>
      </c>
      <c r="D5724" s="2" t="s">
        <v>40</v>
      </c>
      <c r="E5724">
        <f>YEAR(Orders[[#This Row],[Order_Date]])</f>
        <v>2023</v>
      </c>
      <c r="F5724">
        <f>MONTH(Orders[[#This Row],[Order_Date]])</f>
        <v>3</v>
      </c>
      <c r="G5724" s="2" t="s">
        <v>1267</v>
      </c>
      <c r="H5724" t="s">
        <v>1155</v>
      </c>
      <c r="I5724" t="s">
        <v>21</v>
      </c>
      <c r="J5724" t="s">
        <v>22</v>
      </c>
      <c r="K5724" t="s">
        <v>34</v>
      </c>
      <c r="L5724" t="s">
        <v>52</v>
      </c>
      <c r="M5724" s="1">
        <v>1051.93</v>
      </c>
      <c r="N5724" s="1">
        <v>-83.51</v>
      </c>
      <c r="O5724">
        <v>0.06</v>
      </c>
    </row>
    <row r="5725" spans="1:15" x14ac:dyDescent="0.3">
      <c r="A5725" t="str">
        <f xml:space="preserve"> _xlfn.XLOOKUP(H5725, 'Customers'!B:B, 'Customers'!A:A)</f>
        <v>CUST_289</v>
      </c>
      <c r="B5725" t="str">
        <f>_xlfn.XLOOKUP(L5725, Products!C:C, Products!A:A)</f>
        <v>PROD_1</v>
      </c>
      <c r="C5725">
        <v>5724</v>
      </c>
      <c r="D5725" s="2" t="s">
        <v>118</v>
      </c>
      <c r="E5725">
        <f>YEAR(Orders[[#This Row],[Order_Date]])</f>
        <v>2022</v>
      </c>
      <c r="F5725">
        <f>MONTH(Orders[[#This Row],[Order_Date]])</f>
        <v>10</v>
      </c>
      <c r="G5725" s="2" t="s">
        <v>684</v>
      </c>
      <c r="H5725" t="s">
        <v>768</v>
      </c>
      <c r="I5725" t="s">
        <v>21</v>
      </c>
      <c r="J5725" t="s">
        <v>15</v>
      </c>
      <c r="K5725" t="s">
        <v>27</v>
      </c>
      <c r="L5725" t="s">
        <v>17</v>
      </c>
      <c r="M5725" s="1">
        <v>6767.02</v>
      </c>
      <c r="N5725" s="1">
        <v>664.09</v>
      </c>
      <c r="O5725">
        <v>0</v>
      </c>
    </row>
    <row r="5726" spans="1:15" x14ac:dyDescent="0.3">
      <c r="A5726" t="str">
        <f xml:space="preserve"> _xlfn.XLOOKUP(H5726, 'Customers'!B:B, 'Customers'!A:A)</f>
        <v>CUST_585</v>
      </c>
      <c r="B5726" t="str">
        <f>_xlfn.XLOOKUP(L5726, Products!C:C, Products!A:A)</f>
        <v>PROD_7</v>
      </c>
      <c r="C5726">
        <v>5725</v>
      </c>
      <c r="D5726" s="2" t="s">
        <v>606</v>
      </c>
      <c r="E5726">
        <f>YEAR(Orders[[#This Row],[Order_Date]])</f>
        <v>2022</v>
      </c>
      <c r="F5726">
        <f>MONTH(Orders[[#This Row],[Order_Date]])</f>
        <v>5</v>
      </c>
      <c r="G5726" s="2" t="s">
        <v>1009</v>
      </c>
      <c r="H5726" t="s">
        <v>1290</v>
      </c>
      <c r="I5726" t="s">
        <v>32</v>
      </c>
      <c r="J5726" t="s">
        <v>33</v>
      </c>
      <c r="K5726" t="s">
        <v>16</v>
      </c>
      <c r="L5726" t="s">
        <v>66</v>
      </c>
      <c r="M5726" s="1">
        <v>7998.64</v>
      </c>
      <c r="N5726" s="1">
        <v>1945.47</v>
      </c>
      <c r="O5726">
        <v>0.06</v>
      </c>
    </row>
    <row r="5727" spans="1:15" x14ac:dyDescent="0.3">
      <c r="A5727" t="str">
        <f xml:space="preserve"> _xlfn.XLOOKUP(H5727, 'Customers'!B:B, 'Customers'!A:A)</f>
        <v>CUST_915</v>
      </c>
      <c r="B5727" t="str">
        <f>_xlfn.XLOOKUP(L5727, Products!C:C, Products!A:A)</f>
        <v>PROD_1</v>
      </c>
      <c r="C5727">
        <v>5726</v>
      </c>
      <c r="D5727" s="2" t="s">
        <v>670</v>
      </c>
      <c r="E5727">
        <f>YEAR(Orders[[#This Row],[Order_Date]])</f>
        <v>2023</v>
      </c>
      <c r="F5727">
        <f>MONTH(Orders[[#This Row],[Order_Date]])</f>
        <v>8</v>
      </c>
      <c r="G5727" s="2" t="s">
        <v>588</v>
      </c>
      <c r="H5727" t="s">
        <v>1674</v>
      </c>
      <c r="I5727" t="s">
        <v>32</v>
      </c>
      <c r="J5727" t="s">
        <v>22</v>
      </c>
      <c r="K5727" t="s">
        <v>27</v>
      </c>
      <c r="L5727" t="s">
        <v>17</v>
      </c>
      <c r="M5727" s="1">
        <v>9851.69</v>
      </c>
      <c r="N5727" s="1">
        <v>1210.8800000000001</v>
      </c>
      <c r="O5727">
        <v>0.14000000000000001</v>
      </c>
    </row>
    <row r="5728" spans="1:15" x14ac:dyDescent="0.3">
      <c r="A5728" t="str">
        <f xml:space="preserve"> _xlfn.XLOOKUP(H5728, 'Customers'!B:B, 'Customers'!A:A)</f>
        <v>CUST_354</v>
      </c>
      <c r="B5728" t="str">
        <f>_xlfn.XLOOKUP(L5728, Products!C:C, Products!A:A)</f>
        <v>PROD_6</v>
      </c>
      <c r="C5728">
        <v>5727</v>
      </c>
      <c r="D5728" s="2" t="s">
        <v>834</v>
      </c>
      <c r="E5728">
        <f>YEAR(Orders[[#This Row],[Order_Date]])</f>
        <v>2022</v>
      </c>
      <c r="F5728">
        <f>MONTH(Orders[[#This Row],[Order_Date]])</f>
        <v>4</v>
      </c>
      <c r="G5728" s="2" t="s">
        <v>931</v>
      </c>
      <c r="H5728" t="s">
        <v>895</v>
      </c>
      <c r="I5728" t="s">
        <v>32</v>
      </c>
      <c r="J5728" t="s">
        <v>33</v>
      </c>
      <c r="K5728" t="s">
        <v>34</v>
      </c>
      <c r="L5728" t="s">
        <v>52</v>
      </c>
      <c r="M5728" s="1">
        <v>4987.72</v>
      </c>
      <c r="N5728" s="1">
        <v>-309.79000000000002</v>
      </c>
      <c r="O5728">
        <v>0.27</v>
      </c>
    </row>
    <row r="5729" spans="1:15" x14ac:dyDescent="0.3">
      <c r="A5729" t="str">
        <f xml:space="preserve"> _xlfn.XLOOKUP(H5729, 'Customers'!B:B, 'Customers'!A:A)</f>
        <v>CUST_889</v>
      </c>
      <c r="B5729" t="str">
        <f>_xlfn.XLOOKUP(L5729, Products!C:C, Products!A:A)</f>
        <v>PROD_1</v>
      </c>
      <c r="C5729">
        <v>5728</v>
      </c>
      <c r="D5729" s="2" t="s">
        <v>272</v>
      </c>
      <c r="E5729">
        <f>YEAR(Orders[[#This Row],[Order_Date]])</f>
        <v>2022</v>
      </c>
      <c r="F5729">
        <f>MONTH(Orders[[#This Row],[Order_Date]])</f>
        <v>3</v>
      </c>
      <c r="G5729" s="2" t="s">
        <v>432</v>
      </c>
      <c r="H5729" t="s">
        <v>1646</v>
      </c>
      <c r="I5729" t="s">
        <v>32</v>
      </c>
      <c r="J5729" t="s">
        <v>33</v>
      </c>
      <c r="K5729" t="s">
        <v>16</v>
      </c>
      <c r="L5729" t="s">
        <v>17</v>
      </c>
      <c r="M5729" s="1">
        <v>6964.22</v>
      </c>
      <c r="N5729" s="1">
        <v>1390.51</v>
      </c>
      <c r="O5729">
        <v>0.28000000000000003</v>
      </c>
    </row>
    <row r="5730" spans="1:15" x14ac:dyDescent="0.3">
      <c r="A5730" t="str">
        <f xml:space="preserve"> _xlfn.XLOOKUP(H5730, 'Customers'!B:B, 'Customers'!A:A)</f>
        <v>CUST_829</v>
      </c>
      <c r="B5730" t="str">
        <f>_xlfn.XLOOKUP(L5730, Products!C:C, Products!A:A)</f>
        <v>PROD_1</v>
      </c>
      <c r="C5730">
        <v>5729</v>
      </c>
      <c r="D5730" s="2" t="s">
        <v>278</v>
      </c>
      <c r="E5730">
        <f>YEAR(Orders[[#This Row],[Order_Date]])</f>
        <v>2023</v>
      </c>
      <c r="F5730">
        <f>MONTH(Orders[[#This Row],[Order_Date]])</f>
        <v>5</v>
      </c>
      <c r="G5730" s="2" t="s">
        <v>1248</v>
      </c>
      <c r="H5730" t="s">
        <v>1581</v>
      </c>
      <c r="I5730" t="s">
        <v>21</v>
      </c>
      <c r="J5730" t="s">
        <v>65</v>
      </c>
      <c r="K5730" t="s">
        <v>27</v>
      </c>
      <c r="L5730" t="s">
        <v>17</v>
      </c>
      <c r="M5730" s="1">
        <v>3400.63</v>
      </c>
      <c r="N5730" s="1">
        <v>281.27999999999997</v>
      </c>
      <c r="O5730">
        <v>0.26</v>
      </c>
    </row>
    <row r="5731" spans="1:15" x14ac:dyDescent="0.3">
      <c r="A5731" t="str">
        <f xml:space="preserve"> _xlfn.XLOOKUP(H5731, 'Customers'!B:B, 'Customers'!A:A)</f>
        <v>CUST_230</v>
      </c>
      <c r="B5731" t="str">
        <f>_xlfn.XLOOKUP(L5731, Products!C:C, Products!A:A)</f>
        <v>PROD_6</v>
      </c>
      <c r="C5731">
        <v>5730</v>
      </c>
      <c r="D5731" s="2" t="s">
        <v>759</v>
      </c>
      <c r="E5731">
        <f>YEAR(Orders[[#This Row],[Order_Date]])</f>
        <v>2023</v>
      </c>
      <c r="F5731">
        <f>MONTH(Orders[[#This Row],[Order_Date]])</f>
        <v>8</v>
      </c>
      <c r="G5731" s="2" t="s">
        <v>1407</v>
      </c>
      <c r="H5731" t="s">
        <v>642</v>
      </c>
      <c r="I5731" t="s">
        <v>14</v>
      </c>
      <c r="J5731" t="s">
        <v>65</v>
      </c>
      <c r="K5731" t="s">
        <v>34</v>
      </c>
      <c r="L5731" t="s">
        <v>52</v>
      </c>
      <c r="M5731" s="1">
        <v>8812.18</v>
      </c>
      <c r="N5731" s="1">
        <v>1397.74</v>
      </c>
      <c r="O5731">
        <v>0.13</v>
      </c>
    </row>
    <row r="5732" spans="1:15" x14ac:dyDescent="0.3">
      <c r="A5732" t="str">
        <f xml:space="preserve"> _xlfn.XLOOKUP(H5732, 'Customers'!B:B, 'Customers'!A:A)</f>
        <v>CUST_808</v>
      </c>
      <c r="B5732" t="str">
        <f>_xlfn.XLOOKUP(L5732, Products!C:C, Products!A:A)</f>
        <v>PROD_6</v>
      </c>
      <c r="C5732">
        <v>5731</v>
      </c>
      <c r="D5732" s="2" t="s">
        <v>70</v>
      </c>
      <c r="E5732">
        <f>YEAR(Orders[[#This Row],[Order_Date]])</f>
        <v>2022</v>
      </c>
      <c r="F5732">
        <f>MONTH(Orders[[#This Row],[Order_Date]])</f>
        <v>4</v>
      </c>
      <c r="G5732" s="2" t="s">
        <v>1570</v>
      </c>
      <c r="H5732" t="s">
        <v>1558</v>
      </c>
      <c r="I5732" t="s">
        <v>21</v>
      </c>
      <c r="J5732" t="s">
        <v>65</v>
      </c>
      <c r="K5732" t="s">
        <v>34</v>
      </c>
      <c r="L5732" t="s">
        <v>52</v>
      </c>
      <c r="M5732" s="1">
        <v>1926.48</v>
      </c>
      <c r="N5732" s="1">
        <v>566.62</v>
      </c>
      <c r="O5732">
        <v>0.14000000000000001</v>
      </c>
    </row>
    <row r="5733" spans="1:15" x14ac:dyDescent="0.3">
      <c r="A5733" t="str">
        <f xml:space="preserve"> _xlfn.XLOOKUP(H5733, 'Customers'!B:B, 'Customers'!A:A)</f>
        <v>CUST_76</v>
      </c>
      <c r="B5733" t="str">
        <f>_xlfn.XLOOKUP(L5733, Products!C:C, Products!A:A)</f>
        <v>PROD_1</v>
      </c>
      <c r="C5733">
        <v>5732</v>
      </c>
      <c r="D5733" s="2" t="s">
        <v>1278</v>
      </c>
      <c r="E5733">
        <f>YEAR(Orders[[#This Row],[Order_Date]])</f>
        <v>2022</v>
      </c>
      <c r="F5733">
        <f>MONTH(Orders[[#This Row],[Order_Date]])</f>
        <v>3</v>
      </c>
      <c r="G5733" s="2" t="s">
        <v>308</v>
      </c>
      <c r="H5733" t="s">
        <v>248</v>
      </c>
      <c r="I5733" t="s">
        <v>21</v>
      </c>
      <c r="J5733" t="s">
        <v>33</v>
      </c>
      <c r="K5733" t="s">
        <v>27</v>
      </c>
      <c r="L5733" t="s">
        <v>17</v>
      </c>
      <c r="M5733" s="1">
        <v>6503.01</v>
      </c>
      <c r="N5733" s="1">
        <v>644.77</v>
      </c>
      <c r="O5733">
        <v>0.26</v>
      </c>
    </row>
    <row r="5734" spans="1:15" x14ac:dyDescent="0.3">
      <c r="A5734" t="str">
        <f xml:space="preserve"> _xlfn.XLOOKUP(H5734, 'Customers'!B:B, 'Customers'!A:A)</f>
        <v>CUST_972</v>
      </c>
      <c r="B5734" t="str">
        <f>_xlfn.XLOOKUP(L5734, Products!C:C, Products!A:A)</f>
        <v>PROD_5</v>
      </c>
      <c r="C5734">
        <v>5733</v>
      </c>
      <c r="D5734" s="2" t="s">
        <v>891</v>
      </c>
      <c r="E5734">
        <f>YEAR(Orders[[#This Row],[Order_Date]])</f>
        <v>2023</v>
      </c>
      <c r="F5734">
        <f>MONTH(Orders[[#This Row],[Order_Date]])</f>
        <v>3</v>
      </c>
      <c r="G5734" s="2" t="s">
        <v>78</v>
      </c>
      <c r="H5734" t="s">
        <v>1734</v>
      </c>
      <c r="I5734" t="s">
        <v>14</v>
      </c>
      <c r="J5734" t="s">
        <v>15</v>
      </c>
      <c r="K5734" t="s">
        <v>34</v>
      </c>
      <c r="L5734" t="s">
        <v>39</v>
      </c>
      <c r="M5734" s="1">
        <v>8188.3</v>
      </c>
      <c r="N5734" s="1">
        <v>2305.77</v>
      </c>
      <c r="O5734">
        <v>0.24</v>
      </c>
    </row>
    <row r="5735" spans="1:15" x14ac:dyDescent="0.3">
      <c r="A5735" t="str">
        <f xml:space="preserve"> _xlfn.XLOOKUP(H5735, 'Customers'!B:B, 'Customers'!A:A)</f>
        <v>CUST_45</v>
      </c>
      <c r="B5735" t="str">
        <f>_xlfn.XLOOKUP(L5735, Products!C:C, Products!A:A)</f>
        <v>PROD_2</v>
      </c>
      <c r="C5735">
        <v>5734</v>
      </c>
      <c r="D5735" s="2" t="s">
        <v>348</v>
      </c>
      <c r="E5735">
        <f>YEAR(Orders[[#This Row],[Order_Date]])</f>
        <v>2023</v>
      </c>
      <c r="F5735">
        <f>MONTH(Orders[[#This Row],[Order_Date]])</f>
        <v>7</v>
      </c>
      <c r="G5735" s="2" t="s">
        <v>1197</v>
      </c>
      <c r="H5735" t="s">
        <v>162</v>
      </c>
      <c r="I5735" t="s">
        <v>21</v>
      </c>
      <c r="J5735" t="s">
        <v>33</v>
      </c>
      <c r="K5735" t="s">
        <v>16</v>
      </c>
      <c r="L5735" t="s">
        <v>23</v>
      </c>
      <c r="M5735" s="1">
        <v>5868.38</v>
      </c>
      <c r="N5735" s="1">
        <v>5.77</v>
      </c>
      <c r="O5735">
        <v>0.12</v>
      </c>
    </row>
    <row r="5736" spans="1:15" x14ac:dyDescent="0.3">
      <c r="A5736" t="str">
        <f xml:space="preserve"> _xlfn.XLOOKUP(H5736, 'Customers'!B:B, 'Customers'!A:A)</f>
        <v>CUST_365</v>
      </c>
      <c r="B5736" t="str">
        <f>_xlfn.XLOOKUP(L5736, Products!C:C, Products!A:A)</f>
        <v>PROD_6</v>
      </c>
      <c r="C5736">
        <v>5735</v>
      </c>
      <c r="D5736" s="2" t="s">
        <v>152</v>
      </c>
      <c r="E5736">
        <f>YEAR(Orders[[#This Row],[Order_Date]])</f>
        <v>2022</v>
      </c>
      <c r="F5736">
        <f>MONTH(Orders[[#This Row],[Order_Date]])</f>
        <v>6</v>
      </c>
      <c r="G5736" s="2" t="s">
        <v>852</v>
      </c>
      <c r="H5736" t="s">
        <v>912</v>
      </c>
      <c r="I5736" t="s">
        <v>14</v>
      </c>
      <c r="J5736" t="s">
        <v>22</v>
      </c>
      <c r="K5736" t="s">
        <v>34</v>
      </c>
      <c r="L5736" t="s">
        <v>52</v>
      </c>
      <c r="M5736" s="1">
        <v>8422.14</v>
      </c>
      <c r="N5736" s="1">
        <v>1491.09</v>
      </c>
      <c r="O5736">
        <v>0.28999999999999998</v>
      </c>
    </row>
    <row r="5737" spans="1:15" x14ac:dyDescent="0.3">
      <c r="A5737" t="str">
        <f xml:space="preserve"> _xlfn.XLOOKUP(H5737, 'Customers'!B:B, 'Customers'!A:A)</f>
        <v>CUST_859</v>
      </c>
      <c r="B5737" t="str">
        <f>_xlfn.XLOOKUP(L5737, Products!C:C, Products!A:A)</f>
        <v>PROD_2</v>
      </c>
      <c r="C5737">
        <v>5736</v>
      </c>
      <c r="D5737" s="2" t="s">
        <v>448</v>
      </c>
      <c r="E5737">
        <f>YEAR(Orders[[#This Row],[Order_Date]])</f>
        <v>2023</v>
      </c>
      <c r="F5737">
        <f>MONTH(Orders[[#This Row],[Order_Date]])</f>
        <v>11</v>
      </c>
      <c r="G5737" s="2" t="s">
        <v>94</v>
      </c>
      <c r="H5737" t="s">
        <v>1612</v>
      </c>
      <c r="I5737" t="s">
        <v>14</v>
      </c>
      <c r="J5737" t="s">
        <v>33</v>
      </c>
      <c r="K5737" t="s">
        <v>16</v>
      </c>
      <c r="L5737" t="s">
        <v>23</v>
      </c>
      <c r="M5737" s="1">
        <v>3753.22</v>
      </c>
      <c r="N5737" s="1">
        <v>1044.55</v>
      </c>
      <c r="O5737">
        <v>0.18</v>
      </c>
    </row>
    <row r="5738" spans="1:15" x14ac:dyDescent="0.3">
      <c r="A5738" t="str">
        <f xml:space="preserve"> _xlfn.XLOOKUP(H5738, 'Customers'!B:B, 'Customers'!A:A)</f>
        <v>CUST_315</v>
      </c>
      <c r="B5738" t="str">
        <f>_xlfn.XLOOKUP(L5738, Products!C:C, Products!A:A)</f>
        <v>PROD_2</v>
      </c>
      <c r="C5738">
        <v>5737</v>
      </c>
      <c r="D5738" s="2" t="s">
        <v>731</v>
      </c>
      <c r="E5738">
        <f>YEAR(Orders[[#This Row],[Order_Date]])</f>
        <v>2023</v>
      </c>
      <c r="F5738">
        <f>MONTH(Orders[[#This Row],[Order_Date]])</f>
        <v>1</v>
      </c>
      <c r="G5738" s="2" t="s">
        <v>612</v>
      </c>
      <c r="H5738" t="s">
        <v>826</v>
      </c>
      <c r="I5738" t="s">
        <v>21</v>
      </c>
      <c r="J5738" t="s">
        <v>15</v>
      </c>
      <c r="K5738" t="s">
        <v>16</v>
      </c>
      <c r="L5738" t="s">
        <v>23</v>
      </c>
      <c r="M5738" s="1">
        <v>3411.64</v>
      </c>
      <c r="N5738" s="1">
        <v>239.96</v>
      </c>
      <c r="O5738">
        <v>0.2</v>
      </c>
    </row>
    <row r="5739" spans="1:15" x14ac:dyDescent="0.3">
      <c r="A5739" t="str">
        <f xml:space="preserve"> _xlfn.XLOOKUP(H5739, 'Customers'!B:B, 'Customers'!A:A)</f>
        <v>CUST_69</v>
      </c>
      <c r="B5739" t="str">
        <f>_xlfn.XLOOKUP(L5739, Products!C:C, Products!A:A)</f>
        <v>PROD_4</v>
      </c>
      <c r="C5739">
        <v>5738</v>
      </c>
      <c r="D5739" s="2" t="s">
        <v>519</v>
      </c>
      <c r="E5739">
        <f>YEAR(Orders[[#This Row],[Order_Date]])</f>
        <v>2022</v>
      </c>
      <c r="F5739">
        <f>MONTH(Orders[[#This Row],[Order_Date]])</f>
        <v>6</v>
      </c>
      <c r="G5739" s="2" t="s">
        <v>852</v>
      </c>
      <c r="H5739" t="s">
        <v>227</v>
      </c>
      <c r="I5739" t="s">
        <v>14</v>
      </c>
      <c r="J5739" t="s">
        <v>33</v>
      </c>
      <c r="K5739" t="s">
        <v>34</v>
      </c>
      <c r="L5739" t="s">
        <v>35</v>
      </c>
      <c r="M5739" s="1">
        <v>2491.54</v>
      </c>
      <c r="N5739" s="1">
        <v>79.94</v>
      </c>
      <c r="O5739">
        <v>0.12</v>
      </c>
    </row>
    <row r="5740" spans="1:15" x14ac:dyDescent="0.3">
      <c r="A5740" t="str">
        <f xml:space="preserve"> _xlfn.XLOOKUP(H5740, 'Customers'!B:B, 'Customers'!A:A)</f>
        <v>CUST_243</v>
      </c>
      <c r="B5740" t="str">
        <f>_xlfn.XLOOKUP(L5740, Products!C:C, Products!A:A)</f>
        <v>PROD_1</v>
      </c>
      <c r="C5740">
        <v>5739</v>
      </c>
      <c r="D5740" s="2" t="s">
        <v>286</v>
      </c>
      <c r="E5740">
        <f>YEAR(Orders[[#This Row],[Order_Date]])</f>
        <v>2022</v>
      </c>
      <c r="F5740">
        <f>MONTH(Orders[[#This Row],[Order_Date]])</f>
        <v>7</v>
      </c>
      <c r="G5740" s="2" t="s">
        <v>522</v>
      </c>
      <c r="H5740" t="s">
        <v>671</v>
      </c>
      <c r="I5740" t="s">
        <v>21</v>
      </c>
      <c r="J5740" t="s">
        <v>15</v>
      </c>
      <c r="K5740" t="s">
        <v>27</v>
      </c>
      <c r="L5740" t="s">
        <v>17</v>
      </c>
      <c r="M5740" s="1">
        <v>5793.46</v>
      </c>
      <c r="N5740" s="1">
        <v>213.73</v>
      </c>
      <c r="O5740">
        <v>0.01</v>
      </c>
    </row>
    <row r="5741" spans="1:15" x14ac:dyDescent="0.3">
      <c r="A5741" t="str">
        <f xml:space="preserve"> _xlfn.XLOOKUP(H5741, 'Customers'!B:B, 'Customers'!A:A)</f>
        <v>CUST_500</v>
      </c>
      <c r="B5741" t="str">
        <f>_xlfn.XLOOKUP(L5741, Products!C:C, Products!A:A)</f>
        <v>PROD_1</v>
      </c>
      <c r="C5741">
        <v>5740</v>
      </c>
      <c r="D5741" s="2" t="s">
        <v>605</v>
      </c>
      <c r="E5741">
        <f>YEAR(Orders[[#This Row],[Order_Date]])</f>
        <v>2022</v>
      </c>
      <c r="F5741">
        <f>MONTH(Orders[[#This Row],[Order_Date]])</f>
        <v>5</v>
      </c>
      <c r="G5741" s="2" t="s">
        <v>686</v>
      </c>
      <c r="H5741" t="s">
        <v>1158</v>
      </c>
      <c r="I5741" t="s">
        <v>14</v>
      </c>
      <c r="J5741" t="s">
        <v>15</v>
      </c>
      <c r="K5741" t="s">
        <v>27</v>
      </c>
      <c r="L5741" t="s">
        <v>17</v>
      </c>
      <c r="M5741" s="1">
        <v>5568.52</v>
      </c>
      <c r="N5741" s="1">
        <v>-252.63</v>
      </c>
      <c r="O5741">
        <v>0.06</v>
      </c>
    </row>
    <row r="5742" spans="1:15" x14ac:dyDescent="0.3">
      <c r="A5742" t="str">
        <f xml:space="preserve"> _xlfn.XLOOKUP(H5742, 'Customers'!B:B, 'Customers'!A:A)</f>
        <v>CUST_387</v>
      </c>
      <c r="B5742" t="str">
        <f>_xlfn.XLOOKUP(L5742, Products!C:C, Products!A:A)</f>
        <v>PROD_5</v>
      </c>
      <c r="C5742">
        <v>5741</v>
      </c>
      <c r="D5742" s="2" t="s">
        <v>121</v>
      </c>
      <c r="E5742">
        <f>YEAR(Orders[[#This Row],[Order_Date]])</f>
        <v>2023</v>
      </c>
      <c r="F5742">
        <f>MONTH(Orders[[#This Row],[Order_Date]])</f>
        <v>8</v>
      </c>
      <c r="G5742" s="2" t="s">
        <v>1195</v>
      </c>
      <c r="H5742" t="s">
        <v>959</v>
      </c>
      <c r="I5742" t="s">
        <v>14</v>
      </c>
      <c r="J5742" t="s">
        <v>15</v>
      </c>
      <c r="K5742" t="s">
        <v>34</v>
      </c>
      <c r="L5742" t="s">
        <v>39</v>
      </c>
      <c r="M5742" s="1">
        <v>9396.59</v>
      </c>
      <c r="N5742" s="1">
        <v>969.17</v>
      </c>
      <c r="O5742">
        <v>0.28999999999999998</v>
      </c>
    </row>
    <row r="5743" spans="1:15" x14ac:dyDescent="0.3">
      <c r="A5743" t="str">
        <f xml:space="preserve"> _xlfn.XLOOKUP(H5743, 'Customers'!B:B, 'Customers'!A:A)</f>
        <v>CUST_359</v>
      </c>
      <c r="B5743" t="str">
        <f>_xlfn.XLOOKUP(L5743, Products!C:C, Products!A:A)</f>
        <v>PROD_2</v>
      </c>
      <c r="C5743">
        <v>5742</v>
      </c>
      <c r="D5743" s="2" t="s">
        <v>1352</v>
      </c>
      <c r="E5743">
        <f>YEAR(Orders[[#This Row],[Order_Date]])</f>
        <v>2022</v>
      </c>
      <c r="F5743">
        <f>MONTH(Orders[[#This Row],[Order_Date]])</f>
        <v>5</v>
      </c>
      <c r="G5743" s="2" t="s">
        <v>923</v>
      </c>
      <c r="H5743" t="s">
        <v>902</v>
      </c>
      <c r="I5743" t="s">
        <v>32</v>
      </c>
      <c r="J5743" t="s">
        <v>33</v>
      </c>
      <c r="K5743" t="s">
        <v>16</v>
      </c>
      <c r="L5743" t="s">
        <v>23</v>
      </c>
      <c r="M5743" s="1">
        <v>4015.66</v>
      </c>
      <c r="N5743" s="1">
        <v>111.63</v>
      </c>
      <c r="O5743">
        <v>7.0000000000000007E-2</v>
      </c>
    </row>
    <row r="5744" spans="1:15" x14ac:dyDescent="0.3">
      <c r="A5744" t="str">
        <f xml:space="preserve"> _xlfn.XLOOKUP(H5744, 'Customers'!B:B, 'Customers'!A:A)</f>
        <v>CUST_154</v>
      </c>
      <c r="B5744" t="str">
        <f>_xlfn.XLOOKUP(L5744, Products!C:C, Products!A:A)</f>
        <v>PROD_3</v>
      </c>
      <c r="C5744">
        <v>5743</v>
      </c>
      <c r="D5744" s="2" t="s">
        <v>249</v>
      </c>
      <c r="E5744">
        <f>YEAR(Orders[[#This Row],[Order_Date]])</f>
        <v>2022</v>
      </c>
      <c r="F5744">
        <f>MONTH(Orders[[#This Row],[Order_Date]])</f>
        <v>11</v>
      </c>
      <c r="G5744" s="2" t="s">
        <v>970</v>
      </c>
      <c r="H5744" t="s">
        <v>455</v>
      </c>
      <c r="I5744" t="s">
        <v>32</v>
      </c>
      <c r="J5744" t="s">
        <v>15</v>
      </c>
      <c r="K5744" t="s">
        <v>27</v>
      </c>
      <c r="L5744" t="s">
        <v>28</v>
      </c>
      <c r="M5744" s="1">
        <v>3312.53</v>
      </c>
      <c r="N5744" s="1">
        <v>-256.26</v>
      </c>
      <c r="O5744">
        <v>0.21</v>
      </c>
    </row>
    <row r="5745" spans="1:15" x14ac:dyDescent="0.3">
      <c r="A5745" t="str">
        <f xml:space="preserve"> _xlfn.XLOOKUP(H5745, 'Customers'!B:B, 'Customers'!A:A)</f>
        <v>CUST_531</v>
      </c>
      <c r="B5745" t="str">
        <f>_xlfn.XLOOKUP(L5745, Products!C:C, Products!A:A)</f>
        <v>PROD_1</v>
      </c>
      <c r="C5745">
        <v>5744</v>
      </c>
      <c r="D5745" s="2" t="s">
        <v>769</v>
      </c>
      <c r="E5745">
        <f>YEAR(Orders[[#This Row],[Order_Date]])</f>
        <v>2023</v>
      </c>
      <c r="F5745">
        <f>MONTH(Orders[[#This Row],[Order_Date]])</f>
        <v>4</v>
      </c>
      <c r="G5745" s="2" t="s">
        <v>1113</v>
      </c>
      <c r="H5745" t="s">
        <v>1210</v>
      </c>
      <c r="I5745" t="s">
        <v>14</v>
      </c>
      <c r="J5745" t="s">
        <v>33</v>
      </c>
      <c r="K5745" t="s">
        <v>16</v>
      </c>
      <c r="L5745" t="s">
        <v>17</v>
      </c>
      <c r="M5745" s="1">
        <v>2610.25</v>
      </c>
      <c r="N5745" s="1">
        <v>-74.95</v>
      </c>
      <c r="O5745">
        <v>0.03</v>
      </c>
    </row>
    <row r="5746" spans="1:15" x14ac:dyDescent="0.3">
      <c r="A5746" t="str">
        <f xml:space="preserve"> _xlfn.XLOOKUP(H5746, 'Customers'!B:B, 'Customers'!A:A)</f>
        <v>CUST_922</v>
      </c>
      <c r="B5746" t="str">
        <f>_xlfn.XLOOKUP(L5746, Products!C:C, Products!A:A)</f>
        <v>PROD_8</v>
      </c>
      <c r="C5746">
        <v>5745</v>
      </c>
      <c r="D5746" s="2" t="s">
        <v>799</v>
      </c>
      <c r="E5746">
        <f>YEAR(Orders[[#This Row],[Order_Date]])</f>
        <v>2023</v>
      </c>
      <c r="F5746">
        <f>MONTH(Orders[[#This Row],[Order_Date]])</f>
        <v>10</v>
      </c>
      <c r="G5746" s="2" t="s">
        <v>771</v>
      </c>
      <c r="H5746" t="s">
        <v>1682</v>
      </c>
      <c r="I5746" t="s">
        <v>32</v>
      </c>
      <c r="J5746" t="s">
        <v>65</v>
      </c>
      <c r="K5746" t="s">
        <v>27</v>
      </c>
      <c r="L5746" t="s">
        <v>73</v>
      </c>
      <c r="M5746" s="1">
        <v>3646.76</v>
      </c>
      <c r="N5746" s="1">
        <v>408.03</v>
      </c>
      <c r="O5746">
        <v>0.23</v>
      </c>
    </row>
    <row r="5747" spans="1:15" x14ac:dyDescent="0.3">
      <c r="A5747" t="str">
        <f xml:space="preserve"> _xlfn.XLOOKUP(H5747, 'Customers'!B:B, 'Customers'!A:A)</f>
        <v>CUST_543</v>
      </c>
      <c r="B5747" t="str">
        <f>_xlfn.XLOOKUP(L5747, Products!C:C, Products!A:A)</f>
        <v>PROD_7</v>
      </c>
      <c r="C5747">
        <v>5746</v>
      </c>
      <c r="D5747" s="2" t="s">
        <v>383</v>
      </c>
      <c r="E5747">
        <f>YEAR(Orders[[#This Row],[Order_Date]])</f>
        <v>2022</v>
      </c>
      <c r="F5747">
        <f>MONTH(Orders[[#This Row],[Order_Date]])</f>
        <v>12</v>
      </c>
      <c r="G5747" s="2" t="s">
        <v>1274</v>
      </c>
      <c r="H5747" t="s">
        <v>1225</v>
      </c>
      <c r="I5747" t="s">
        <v>32</v>
      </c>
      <c r="J5747" t="s">
        <v>22</v>
      </c>
      <c r="K5747" t="s">
        <v>16</v>
      </c>
      <c r="L5747" t="s">
        <v>66</v>
      </c>
      <c r="M5747" s="1">
        <v>7685.1</v>
      </c>
      <c r="N5747" s="1">
        <v>283.57</v>
      </c>
      <c r="O5747">
        <v>0.28999999999999998</v>
      </c>
    </row>
    <row r="5748" spans="1:15" x14ac:dyDescent="0.3">
      <c r="A5748" t="str">
        <f xml:space="preserve"> _xlfn.XLOOKUP(H5748, 'Customers'!B:B, 'Customers'!A:A)</f>
        <v>CUST_706</v>
      </c>
      <c r="B5748" t="str">
        <f>_xlfn.XLOOKUP(L5748, Products!C:C, Products!A:A)</f>
        <v>PROD_8</v>
      </c>
      <c r="C5748">
        <v>5747</v>
      </c>
      <c r="D5748" s="2" t="s">
        <v>337</v>
      </c>
      <c r="E5748">
        <f>YEAR(Orders[[#This Row],[Order_Date]])</f>
        <v>2023</v>
      </c>
      <c r="F5748">
        <f>MONTH(Orders[[#This Row],[Order_Date]])</f>
        <v>9</v>
      </c>
      <c r="G5748" s="2" t="s">
        <v>338</v>
      </c>
      <c r="H5748" t="s">
        <v>1445</v>
      </c>
      <c r="I5748" t="s">
        <v>14</v>
      </c>
      <c r="J5748" t="s">
        <v>65</v>
      </c>
      <c r="K5748" t="s">
        <v>27</v>
      </c>
      <c r="L5748" t="s">
        <v>73</v>
      </c>
      <c r="M5748" s="1">
        <v>2624.07</v>
      </c>
      <c r="N5748" s="1">
        <v>480.01</v>
      </c>
      <c r="O5748">
        <v>0.19</v>
      </c>
    </row>
    <row r="5749" spans="1:15" x14ac:dyDescent="0.3">
      <c r="A5749" t="str">
        <f xml:space="preserve"> _xlfn.XLOOKUP(H5749, 'Customers'!B:B, 'Customers'!A:A)</f>
        <v>CUST_430</v>
      </c>
      <c r="B5749" t="str">
        <f>_xlfn.XLOOKUP(L5749, Products!C:C, Products!A:A)</f>
        <v>PROD_6</v>
      </c>
      <c r="C5749">
        <v>5748</v>
      </c>
      <c r="D5749" s="2" t="s">
        <v>1022</v>
      </c>
      <c r="E5749">
        <f>YEAR(Orders[[#This Row],[Order_Date]])</f>
        <v>2023</v>
      </c>
      <c r="F5749">
        <f>MONTH(Orders[[#This Row],[Order_Date]])</f>
        <v>2</v>
      </c>
      <c r="G5749" s="2" t="s">
        <v>46</v>
      </c>
      <c r="H5749" t="s">
        <v>1037</v>
      </c>
      <c r="I5749" t="s">
        <v>21</v>
      </c>
      <c r="J5749" t="s">
        <v>22</v>
      </c>
      <c r="K5749" t="s">
        <v>34</v>
      </c>
      <c r="L5749" t="s">
        <v>52</v>
      </c>
      <c r="M5749" s="1">
        <v>8636.07</v>
      </c>
      <c r="N5749" s="1">
        <v>-352.53</v>
      </c>
      <c r="O5749">
        <v>0.23</v>
      </c>
    </row>
    <row r="5750" spans="1:15" x14ac:dyDescent="0.3">
      <c r="A5750" t="str">
        <f xml:space="preserve"> _xlfn.XLOOKUP(H5750, 'Customers'!B:B, 'Customers'!A:A)</f>
        <v>CUST_482</v>
      </c>
      <c r="B5750" t="str">
        <f>_xlfn.XLOOKUP(L5750, Products!C:C, Products!A:A)</f>
        <v>PROD_6</v>
      </c>
      <c r="C5750">
        <v>5749</v>
      </c>
      <c r="D5750" s="2" t="s">
        <v>947</v>
      </c>
      <c r="E5750">
        <f>YEAR(Orders[[#This Row],[Order_Date]])</f>
        <v>2022</v>
      </c>
      <c r="F5750">
        <f>MONTH(Orders[[#This Row],[Order_Date]])</f>
        <v>2</v>
      </c>
      <c r="G5750" s="2" t="s">
        <v>139</v>
      </c>
      <c r="H5750" t="s">
        <v>1124</v>
      </c>
      <c r="I5750" t="s">
        <v>32</v>
      </c>
      <c r="J5750" t="s">
        <v>65</v>
      </c>
      <c r="K5750" t="s">
        <v>34</v>
      </c>
      <c r="L5750" t="s">
        <v>52</v>
      </c>
      <c r="M5750" s="1">
        <v>7512.57</v>
      </c>
      <c r="N5750" s="1">
        <v>46.29</v>
      </c>
      <c r="O5750">
        <v>0.14000000000000001</v>
      </c>
    </row>
    <row r="5751" spans="1:15" x14ac:dyDescent="0.3">
      <c r="A5751" t="str">
        <f xml:space="preserve"> _xlfn.XLOOKUP(H5751, 'Customers'!B:B, 'Customers'!A:A)</f>
        <v>CUST_571</v>
      </c>
      <c r="B5751" t="str">
        <f>_xlfn.XLOOKUP(L5751, Products!C:C, Products!A:A)</f>
        <v>PROD_4</v>
      </c>
      <c r="C5751">
        <v>5750</v>
      </c>
      <c r="D5751" s="2" t="s">
        <v>545</v>
      </c>
      <c r="E5751">
        <f>YEAR(Orders[[#This Row],[Order_Date]])</f>
        <v>2023</v>
      </c>
      <c r="F5751">
        <f>MONTH(Orders[[#This Row],[Order_Date]])</f>
        <v>7</v>
      </c>
      <c r="G5751" s="2" t="s">
        <v>790</v>
      </c>
      <c r="H5751" t="s">
        <v>1266</v>
      </c>
      <c r="I5751" t="s">
        <v>32</v>
      </c>
      <c r="J5751" t="s">
        <v>15</v>
      </c>
      <c r="K5751" t="s">
        <v>34</v>
      </c>
      <c r="L5751" t="s">
        <v>35</v>
      </c>
      <c r="M5751" s="1">
        <v>4930.68</v>
      </c>
      <c r="N5751" s="1">
        <v>152.04</v>
      </c>
      <c r="O5751">
        <v>0.06</v>
      </c>
    </row>
    <row r="5752" spans="1:15" x14ac:dyDescent="0.3">
      <c r="A5752" t="str">
        <f xml:space="preserve"> _xlfn.XLOOKUP(H5752, 'Customers'!B:B, 'Customers'!A:A)</f>
        <v>CUST_405</v>
      </c>
      <c r="B5752" t="str">
        <f>_xlfn.XLOOKUP(L5752, Products!C:C, Products!A:A)</f>
        <v>PROD_4</v>
      </c>
      <c r="C5752">
        <v>5751</v>
      </c>
      <c r="D5752" s="2" t="s">
        <v>1246</v>
      </c>
      <c r="E5752">
        <f>YEAR(Orders[[#This Row],[Order_Date]])</f>
        <v>2023</v>
      </c>
      <c r="F5752">
        <f>MONTH(Orders[[#This Row],[Order_Date]])</f>
        <v>6</v>
      </c>
      <c r="G5752" s="2" t="s">
        <v>1057</v>
      </c>
      <c r="H5752" t="s">
        <v>990</v>
      </c>
      <c r="I5752" t="s">
        <v>32</v>
      </c>
      <c r="J5752" t="s">
        <v>22</v>
      </c>
      <c r="K5752" t="s">
        <v>34</v>
      </c>
      <c r="L5752" t="s">
        <v>35</v>
      </c>
      <c r="M5752" s="1">
        <v>8685.1200000000008</v>
      </c>
      <c r="N5752" s="1">
        <v>2505.77</v>
      </c>
      <c r="O5752">
        <v>0.09</v>
      </c>
    </row>
    <row r="5753" spans="1:15" x14ac:dyDescent="0.3">
      <c r="A5753" t="str">
        <f xml:space="preserve"> _xlfn.XLOOKUP(H5753, 'Customers'!B:B, 'Customers'!A:A)</f>
        <v>CUST_912</v>
      </c>
      <c r="B5753" t="str">
        <f>_xlfn.XLOOKUP(L5753, Products!C:C, Products!A:A)</f>
        <v>PROD_7</v>
      </c>
      <c r="C5753">
        <v>5752</v>
      </c>
      <c r="D5753" s="2" t="s">
        <v>822</v>
      </c>
      <c r="E5753">
        <f>YEAR(Orders[[#This Row],[Order_Date]])</f>
        <v>2022</v>
      </c>
      <c r="F5753">
        <f>MONTH(Orders[[#This Row],[Order_Date]])</f>
        <v>12</v>
      </c>
      <c r="G5753" s="2" t="s">
        <v>713</v>
      </c>
      <c r="H5753" t="s">
        <v>1671</v>
      </c>
      <c r="I5753" t="s">
        <v>21</v>
      </c>
      <c r="J5753" t="s">
        <v>33</v>
      </c>
      <c r="K5753" t="s">
        <v>16</v>
      </c>
      <c r="L5753" t="s">
        <v>66</v>
      </c>
      <c r="M5753" s="1">
        <v>2941.52</v>
      </c>
      <c r="N5753" s="1">
        <v>-93.81</v>
      </c>
      <c r="O5753">
        <v>0.05</v>
      </c>
    </row>
    <row r="5754" spans="1:15" x14ac:dyDescent="0.3">
      <c r="A5754" t="str">
        <f xml:space="preserve"> _xlfn.XLOOKUP(H5754, 'Customers'!B:B, 'Customers'!A:A)</f>
        <v>CUST_117</v>
      </c>
      <c r="B5754" t="str">
        <f>_xlfn.XLOOKUP(L5754, Products!C:C, Products!A:A)</f>
        <v>PROD_5</v>
      </c>
      <c r="C5754">
        <v>5753</v>
      </c>
      <c r="D5754" s="2" t="s">
        <v>314</v>
      </c>
      <c r="E5754">
        <f>YEAR(Orders[[#This Row],[Order_Date]])</f>
        <v>2023</v>
      </c>
      <c r="F5754">
        <f>MONTH(Orders[[#This Row],[Order_Date]])</f>
        <v>7</v>
      </c>
      <c r="G5754" s="2" t="s">
        <v>232</v>
      </c>
      <c r="H5754" t="s">
        <v>367</v>
      </c>
      <c r="I5754" t="s">
        <v>32</v>
      </c>
      <c r="J5754" t="s">
        <v>22</v>
      </c>
      <c r="K5754" t="s">
        <v>34</v>
      </c>
      <c r="L5754" t="s">
        <v>39</v>
      </c>
      <c r="M5754" s="1">
        <v>4731.42</v>
      </c>
      <c r="N5754" s="1">
        <v>588.69000000000005</v>
      </c>
      <c r="O5754">
        <v>0.04</v>
      </c>
    </row>
    <row r="5755" spans="1:15" x14ac:dyDescent="0.3">
      <c r="A5755" t="str">
        <f xml:space="preserve"> _xlfn.XLOOKUP(H5755, 'Customers'!B:B, 'Customers'!A:A)</f>
        <v>CUST_938</v>
      </c>
      <c r="B5755" t="str">
        <f>_xlfn.XLOOKUP(L5755, Products!C:C, Products!A:A)</f>
        <v>PROD_5</v>
      </c>
      <c r="C5755">
        <v>5754</v>
      </c>
      <c r="D5755" s="2" t="s">
        <v>970</v>
      </c>
      <c r="E5755">
        <f>YEAR(Orders[[#This Row],[Order_Date]])</f>
        <v>2022</v>
      </c>
      <c r="F5755">
        <f>MONTH(Orders[[#This Row],[Order_Date]])</f>
        <v>12</v>
      </c>
      <c r="G5755" s="2" t="s">
        <v>623</v>
      </c>
      <c r="H5755" t="s">
        <v>1698</v>
      </c>
      <c r="I5755" t="s">
        <v>14</v>
      </c>
      <c r="J5755" t="s">
        <v>22</v>
      </c>
      <c r="K5755" t="s">
        <v>34</v>
      </c>
      <c r="L5755" t="s">
        <v>39</v>
      </c>
      <c r="M5755" s="1">
        <v>9372.8799999999992</v>
      </c>
      <c r="N5755" s="1">
        <v>1407.98</v>
      </c>
      <c r="O5755">
        <v>0.14000000000000001</v>
      </c>
    </row>
    <row r="5756" spans="1:15" x14ac:dyDescent="0.3">
      <c r="A5756" t="str">
        <f xml:space="preserve"> _xlfn.XLOOKUP(H5756, 'Customers'!B:B, 'Customers'!A:A)</f>
        <v>CUST_429</v>
      </c>
      <c r="B5756" t="str">
        <f>_xlfn.XLOOKUP(L5756, Products!C:C, Products!A:A)</f>
        <v>PROD_5</v>
      </c>
      <c r="C5756">
        <v>5755</v>
      </c>
      <c r="D5756" s="2" t="s">
        <v>882</v>
      </c>
      <c r="E5756">
        <f>YEAR(Orders[[#This Row],[Order_Date]])</f>
        <v>2022</v>
      </c>
      <c r="F5756">
        <f>MONTH(Orders[[#This Row],[Order_Date]])</f>
        <v>3</v>
      </c>
      <c r="G5756" s="2" t="s">
        <v>416</v>
      </c>
      <c r="H5756" t="s">
        <v>1035</v>
      </c>
      <c r="I5756" t="s">
        <v>32</v>
      </c>
      <c r="J5756" t="s">
        <v>22</v>
      </c>
      <c r="K5756" t="s">
        <v>34</v>
      </c>
      <c r="L5756" t="s">
        <v>39</v>
      </c>
      <c r="M5756" s="1">
        <v>4079.75</v>
      </c>
      <c r="N5756" s="1">
        <v>1073.51</v>
      </c>
      <c r="O5756">
        <v>0.21</v>
      </c>
    </row>
    <row r="5757" spans="1:15" x14ac:dyDescent="0.3">
      <c r="A5757" t="str">
        <f xml:space="preserve"> _xlfn.XLOOKUP(H5757, 'Customers'!B:B, 'Customers'!A:A)</f>
        <v>CUST_663</v>
      </c>
      <c r="B5757" t="str">
        <f>_xlfn.XLOOKUP(L5757, Products!C:C, Products!A:A)</f>
        <v>PROD_5</v>
      </c>
      <c r="C5757">
        <v>5756</v>
      </c>
      <c r="D5757" s="2" t="s">
        <v>603</v>
      </c>
      <c r="E5757">
        <f>YEAR(Orders[[#This Row],[Order_Date]])</f>
        <v>2022</v>
      </c>
      <c r="F5757">
        <f>MONTH(Orders[[#This Row],[Order_Date]])</f>
        <v>3</v>
      </c>
      <c r="G5757" s="2" t="s">
        <v>1108</v>
      </c>
      <c r="H5757" t="s">
        <v>1392</v>
      </c>
      <c r="I5757" t="s">
        <v>21</v>
      </c>
      <c r="J5757" t="s">
        <v>15</v>
      </c>
      <c r="K5757" t="s">
        <v>34</v>
      </c>
      <c r="L5757" t="s">
        <v>39</v>
      </c>
      <c r="M5757" s="1">
        <v>8287.8700000000008</v>
      </c>
      <c r="N5757" s="1">
        <v>1371.16</v>
      </c>
      <c r="O5757">
        <v>0.15</v>
      </c>
    </row>
    <row r="5758" spans="1:15" x14ac:dyDescent="0.3">
      <c r="A5758" t="str">
        <f xml:space="preserve"> _xlfn.XLOOKUP(H5758, 'Customers'!B:B, 'Customers'!A:A)</f>
        <v>CUST_201</v>
      </c>
      <c r="B5758" t="str">
        <f>_xlfn.XLOOKUP(L5758, Products!C:C, Products!A:A)</f>
        <v>PROD_8</v>
      </c>
      <c r="C5758">
        <v>5757</v>
      </c>
      <c r="D5758" s="2" t="s">
        <v>833</v>
      </c>
      <c r="E5758">
        <f>YEAR(Orders[[#This Row],[Order_Date]])</f>
        <v>2022</v>
      </c>
      <c r="F5758">
        <f>MONTH(Orders[[#This Row],[Order_Date]])</f>
        <v>4</v>
      </c>
      <c r="G5758" s="2" t="s">
        <v>931</v>
      </c>
      <c r="H5758" t="s">
        <v>573</v>
      </c>
      <c r="I5758" t="s">
        <v>14</v>
      </c>
      <c r="J5758" t="s">
        <v>33</v>
      </c>
      <c r="K5758" t="s">
        <v>27</v>
      </c>
      <c r="L5758" t="s">
        <v>73</v>
      </c>
      <c r="M5758" s="1">
        <v>7532.19</v>
      </c>
      <c r="N5758" s="1">
        <v>1332.96</v>
      </c>
      <c r="O5758">
        <v>0.22</v>
      </c>
    </row>
    <row r="5759" spans="1:15" x14ac:dyDescent="0.3">
      <c r="A5759" t="str">
        <f xml:space="preserve"> _xlfn.XLOOKUP(H5759, 'Customers'!B:B, 'Customers'!A:A)</f>
        <v>CUST_291</v>
      </c>
      <c r="B5759" t="str">
        <f>_xlfn.XLOOKUP(L5759, Products!C:C, Products!A:A)</f>
        <v>PROD_2</v>
      </c>
      <c r="C5759">
        <v>5758</v>
      </c>
      <c r="D5759" s="2" t="s">
        <v>862</v>
      </c>
      <c r="E5759">
        <f>YEAR(Orders[[#This Row],[Order_Date]])</f>
        <v>2022</v>
      </c>
      <c r="F5759">
        <f>MONTH(Orders[[#This Row],[Order_Date]])</f>
        <v>10</v>
      </c>
      <c r="G5759" s="2" t="s">
        <v>737</v>
      </c>
      <c r="H5759" t="s">
        <v>775</v>
      </c>
      <c r="I5759" t="s">
        <v>21</v>
      </c>
      <c r="J5759" t="s">
        <v>65</v>
      </c>
      <c r="K5759" t="s">
        <v>16</v>
      </c>
      <c r="L5759" t="s">
        <v>23</v>
      </c>
      <c r="M5759" s="1">
        <v>1720.72</v>
      </c>
      <c r="N5759" s="1">
        <v>100.38</v>
      </c>
      <c r="O5759">
        <v>0.06</v>
      </c>
    </row>
    <row r="5760" spans="1:15" x14ac:dyDescent="0.3">
      <c r="A5760" t="str">
        <f xml:space="preserve"> _xlfn.XLOOKUP(H5760, 'Customers'!B:B, 'Customers'!A:A)</f>
        <v>CUST_264</v>
      </c>
      <c r="B5760" t="str">
        <f>_xlfn.XLOOKUP(L5760, Products!C:C, Products!A:A)</f>
        <v>PROD_4</v>
      </c>
      <c r="C5760">
        <v>5759</v>
      </c>
      <c r="D5760" s="2" t="s">
        <v>435</v>
      </c>
      <c r="E5760">
        <f>YEAR(Orders[[#This Row],[Order_Date]])</f>
        <v>2022</v>
      </c>
      <c r="F5760">
        <f>MONTH(Orders[[#This Row],[Order_Date]])</f>
        <v>4</v>
      </c>
      <c r="G5760" s="2" t="s">
        <v>871</v>
      </c>
      <c r="H5760" t="s">
        <v>717</v>
      </c>
      <c r="I5760" t="s">
        <v>32</v>
      </c>
      <c r="J5760" t="s">
        <v>15</v>
      </c>
      <c r="K5760" t="s">
        <v>34</v>
      </c>
      <c r="L5760" t="s">
        <v>35</v>
      </c>
      <c r="M5760" s="1">
        <v>7322.87</v>
      </c>
      <c r="N5760" s="1">
        <v>1342.77</v>
      </c>
      <c r="O5760">
        <v>0.22</v>
      </c>
    </row>
    <row r="5761" spans="1:15" x14ac:dyDescent="0.3">
      <c r="A5761" t="str">
        <f xml:space="preserve"> _xlfn.XLOOKUP(H5761, 'Customers'!B:B, 'Customers'!A:A)</f>
        <v>CUST_221</v>
      </c>
      <c r="B5761" t="str">
        <f>_xlfn.XLOOKUP(L5761, Products!C:C, Products!A:A)</f>
        <v>PROD_1</v>
      </c>
      <c r="C5761">
        <v>5760</v>
      </c>
      <c r="D5761" s="2" t="s">
        <v>318</v>
      </c>
      <c r="E5761">
        <f>YEAR(Orders[[#This Row],[Order_Date]])</f>
        <v>2022</v>
      </c>
      <c r="F5761">
        <f>MONTH(Orders[[#This Row],[Order_Date]])</f>
        <v>1</v>
      </c>
      <c r="G5761" s="2" t="s">
        <v>566</v>
      </c>
      <c r="H5761" t="s">
        <v>621</v>
      </c>
      <c r="I5761" t="s">
        <v>14</v>
      </c>
      <c r="J5761" t="s">
        <v>22</v>
      </c>
      <c r="K5761" t="s">
        <v>27</v>
      </c>
      <c r="L5761" t="s">
        <v>17</v>
      </c>
      <c r="M5761" s="1">
        <v>498.8</v>
      </c>
      <c r="N5761" s="1">
        <v>119.17</v>
      </c>
      <c r="O5761">
        <v>0.26</v>
      </c>
    </row>
    <row r="5762" spans="1:15" x14ac:dyDescent="0.3">
      <c r="A5762" t="str">
        <f xml:space="preserve"> _xlfn.XLOOKUP(H5762, 'Customers'!B:B, 'Customers'!A:A)</f>
        <v>CUST_296</v>
      </c>
      <c r="B5762" t="str">
        <f>_xlfn.XLOOKUP(L5762, Products!C:C, Products!A:A)</f>
        <v>PROD_1</v>
      </c>
      <c r="C5762">
        <v>5761</v>
      </c>
      <c r="D5762" s="2" t="s">
        <v>172</v>
      </c>
      <c r="E5762">
        <f>YEAR(Orders[[#This Row],[Order_Date]])</f>
        <v>2023</v>
      </c>
      <c r="F5762">
        <f>MONTH(Orders[[#This Row],[Order_Date]])</f>
        <v>6</v>
      </c>
      <c r="G5762" s="2" t="s">
        <v>1030</v>
      </c>
      <c r="H5762" t="s">
        <v>783</v>
      </c>
      <c r="I5762" t="s">
        <v>21</v>
      </c>
      <c r="J5762" t="s">
        <v>65</v>
      </c>
      <c r="K5762" t="s">
        <v>16</v>
      </c>
      <c r="L5762" t="s">
        <v>17</v>
      </c>
      <c r="M5762" s="1">
        <v>408.9</v>
      </c>
      <c r="N5762" s="1">
        <v>75.28</v>
      </c>
      <c r="O5762">
        <v>0.04</v>
      </c>
    </row>
    <row r="5763" spans="1:15" x14ac:dyDescent="0.3">
      <c r="A5763" t="str">
        <f xml:space="preserve"> _xlfn.XLOOKUP(H5763, 'Customers'!B:B, 'Customers'!A:A)</f>
        <v>CUST_846</v>
      </c>
      <c r="B5763" t="str">
        <f>_xlfn.XLOOKUP(L5763, Products!C:C, Products!A:A)</f>
        <v>PROD_6</v>
      </c>
      <c r="C5763">
        <v>5762</v>
      </c>
      <c r="D5763" s="2" t="s">
        <v>673</v>
      </c>
      <c r="E5763">
        <f>YEAR(Orders[[#This Row],[Order_Date]])</f>
        <v>2022</v>
      </c>
      <c r="F5763">
        <f>MONTH(Orders[[#This Row],[Order_Date]])</f>
        <v>2</v>
      </c>
      <c r="G5763" s="2" t="s">
        <v>784</v>
      </c>
      <c r="H5763" t="s">
        <v>1599</v>
      </c>
      <c r="I5763" t="s">
        <v>21</v>
      </c>
      <c r="J5763" t="s">
        <v>22</v>
      </c>
      <c r="K5763" t="s">
        <v>34</v>
      </c>
      <c r="L5763" t="s">
        <v>52</v>
      </c>
      <c r="M5763" s="1">
        <v>3632.65</v>
      </c>
      <c r="N5763" s="1">
        <v>263.22000000000003</v>
      </c>
      <c r="O5763">
        <v>0.03</v>
      </c>
    </row>
    <row r="5764" spans="1:15" x14ac:dyDescent="0.3">
      <c r="A5764" t="str">
        <f xml:space="preserve"> _xlfn.XLOOKUP(H5764, 'Customers'!B:B, 'Customers'!A:A)</f>
        <v>CUST_253</v>
      </c>
      <c r="B5764" t="str">
        <f>_xlfn.XLOOKUP(L5764, Products!C:C, Products!A:A)</f>
        <v>PROD_1</v>
      </c>
      <c r="C5764">
        <v>5763</v>
      </c>
      <c r="D5764" s="2" t="s">
        <v>165</v>
      </c>
      <c r="E5764">
        <f>YEAR(Orders[[#This Row],[Order_Date]])</f>
        <v>2022</v>
      </c>
      <c r="F5764">
        <f>MONTH(Orders[[#This Row],[Order_Date]])</f>
        <v>5</v>
      </c>
      <c r="G5764" s="2" t="s">
        <v>166</v>
      </c>
      <c r="H5764" t="s">
        <v>695</v>
      </c>
      <c r="I5764" t="s">
        <v>32</v>
      </c>
      <c r="J5764" t="s">
        <v>65</v>
      </c>
      <c r="K5764" t="s">
        <v>27</v>
      </c>
      <c r="L5764" t="s">
        <v>17</v>
      </c>
      <c r="M5764" s="1">
        <v>9398.2900000000009</v>
      </c>
      <c r="N5764" s="1">
        <v>710.2</v>
      </c>
      <c r="O5764">
        <v>0.1</v>
      </c>
    </row>
    <row r="5765" spans="1:15" x14ac:dyDescent="0.3">
      <c r="A5765" t="str">
        <f xml:space="preserve"> _xlfn.XLOOKUP(H5765, 'Customers'!B:B, 'Customers'!A:A)</f>
        <v>CUST_814</v>
      </c>
      <c r="B5765" t="str">
        <f>_xlfn.XLOOKUP(L5765, Products!C:C, Products!A:A)</f>
        <v>PROD_3</v>
      </c>
      <c r="C5765">
        <v>5764</v>
      </c>
      <c r="D5765" s="2" t="s">
        <v>12</v>
      </c>
      <c r="E5765">
        <f>YEAR(Orders[[#This Row],[Order_Date]])</f>
        <v>2023</v>
      </c>
      <c r="F5765">
        <f>MONTH(Orders[[#This Row],[Order_Date]])</f>
        <v>9</v>
      </c>
      <c r="G5765" s="2" t="s">
        <v>509</v>
      </c>
      <c r="H5765" t="s">
        <v>1564</v>
      </c>
      <c r="I5765" t="s">
        <v>21</v>
      </c>
      <c r="J5765" t="s">
        <v>22</v>
      </c>
      <c r="K5765" t="s">
        <v>27</v>
      </c>
      <c r="L5765" t="s">
        <v>28</v>
      </c>
      <c r="M5765" s="1">
        <v>7933.72</v>
      </c>
      <c r="N5765" s="1">
        <v>1811.94</v>
      </c>
      <c r="O5765">
        <v>0.06</v>
      </c>
    </row>
    <row r="5766" spans="1:15" x14ac:dyDescent="0.3">
      <c r="A5766" t="str">
        <f xml:space="preserve"> _xlfn.XLOOKUP(H5766, 'Customers'!B:B, 'Customers'!A:A)</f>
        <v>CUST_683</v>
      </c>
      <c r="B5766" t="str">
        <f>_xlfn.XLOOKUP(L5766, Products!C:C, Products!A:A)</f>
        <v>PROD_2</v>
      </c>
      <c r="C5766">
        <v>5765</v>
      </c>
      <c r="D5766" s="2" t="s">
        <v>1269</v>
      </c>
      <c r="E5766">
        <f>YEAR(Orders[[#This Row],[Order_Date]])</f>
        <v>2023</v>
      </c>
      <c r="F5766">
        <f>MONTH(Orders[[#This Row],[Order_Date]])</f>
        <v>4</v>
      </c>
      <c r="G5766" s="2" t="s">
        <v>937</v>
      </c>
      <c r="H5766" t="s">
        <v>1419</v>
      </c>
      <c r="I5766" t="s">
        <v>32</v>
      </c>
      <c r="J5766" t="s">
        <v>15</v>
      </c>
      <c r="K5766" t="s">
        <v>16</v>
      </c>
      <c r="L5766" t="s">
        <v>23</v>
      </c>
      <c r="M5766" s="1">
        <v>422.83</v>
      </c>
      <c r="N5766" s="1">
        <v>124.89</v>
      </c>
      <c r="O5766">
        <v>0.17</v>
      </c>
    </row>
    <row r="5767" spans="1:15" x14ac:dyDescent="0.3">
      <c r="A5767" t="str">
        <f xml:space="preserve"> _xlfn.XLOOKUP(H5767, 'Customers'!B:B, 'Customers'!A:A)</f>
        <v>CUST_577</v>
      </c>
      <c r="B5767" t="str">
        <f>_xlfn.XLOOKUP(L5767, Products!C:C, Products!A:A)</f>
        <v>PROD_2</v>
      </c>
      <c r="C5767">
        <v>5766</v>
      </c>
      <c r="D5767" s="2" t="s">
        <v>118</v>
      </c>
      <c r="E5767">
        <f>YEAR(Orders[[#This Row],[Order_Date]])</f>
        <v>2022</v>
      </c>
      <c r="F5767">
        <f>MONTH(Orders[[#This Row],[Order_Date]])</f>
        <v>10</v>
      </c>
      <c r="G5767" s="2" t="s">
        <v>684</v>
      </c>
      <c r="H5767" t="s">
        <v>1279</v>
      </c>
      <c r="I5767" t="s">
        <v>32</v>
      </c>
      <c r="J5767" t="s">
        <v>22</v>
      </c>
      <c r="K5767" t="s">
        <v>16</v>
      </c>
      <c r="L5767" t="s">
        <v>23</v>
      </c>
      <c r="M5767" s="1">
        <v>8546.93</v>
      </c>
      <c r="N5767" s="1">
        <v>764.76</v>
      </c>
      <c r="O5767">
        <v>0.11</v>
      </c>
    </row>
    <row r="5768" spans="1:15" x14ac:dyDescent="0.3">
      <c r="A5768" t="str">
        <f xml:space="preserve"> _xlfn.XLOOKUP(H5768, 'Customers'!B:B, 'Customers'!A:A)</f>
        <v>CUST_52</v>
      </c>
      <c r="B5768" t="str">
        <f>_xlfn.XLOOKUP(L5768, Products!C:C, Products!A:A)</f>
        <v>PROD_1</v>
      </c>
      <c r="C5768">
        <v>5767</v>
      </c>
      <c r="D5768" s="2" t="s">
        <v>1272</v>
      </c>
      <c r="E5768">
        <f>YEAR(Orders[[#This Row],[Order_Date]])</f>
        <v>2023</v>
      </c>
      <c r="F5768">
        <f>MONTH(Orders[[#This Row],[Order_Date]])</f>
        <v>3</v>
      </c>
      <c r="G5768" s="2" t="s">
        <v>1252</v>
      </c>
      <c r="H5768" t="s">
        <v>180</v>
      </c>
      <c r="I5768" t="s">
        <v>32</v>
      </c>
      <c r="J5768" t="s">
        <v>15</v>
      </c>
      <c r="K5768" t="s">
        <v>27</v>
      </c>
      <c r="L5768" t="s">
        <v>17</v>
      </c>
      <c r="M5768" s="1">
        <v>9464.0400000000009</v>
      </c>
      <c r="N5768" s="1">
        <v>-760.96</v>
      </c>
      <c r="O5768">
        <v>0.18</v>
      </c>
    </row>
    <row r="5769" spans="1:15" x14ac:dyDescent="0.3">
      <c r="A5769" t="str">
        <f xml:space="preserve"> _xlfn.XLOOKUP(H5769, 'Customers'!B:B, 'Customers'!A:A)</f>
        <v>CUST_560</v>
      </c>
      <c r="B5769" t="str">
        <f>_xlfn.XLOOKUP(L5769, Products!C:C, Products!A:A)</f>
        <v>PROD_8</v>
      </c>
      <c r="C5769">
        <v>5768</v>
      </c>
      <c r="D5769" s="2" t="s">
        <v>579</v>
      </c>
      <c r="E5769">
        <f>YEAR(Orders[[#This Row],[Order_Date]])</f>
        <v>2022</v>
      </c>
      <c r="F5769">
        <f>MONTH(Orders[[#This Row],[Order_Date]])</f>
        <v>12</v>
      </c>
      <c r="G5769" s="2" t="s">
        <v>580</v>
      </c>
      <c r="H5769" t="s">
        <v>1251</v>
      </c>
      <c r="I5769" t="s">
        <v>32</v>
      </c>
      <c r="J5769" t="s">
        <v>65</v>
      </c>
      <c r="K5769" t="s">
        <v>27</v>
      </c>
      <c r="L5769" t="s">
        <v>73</v>
      </c>
      <c r="M5769" s="1">
        <v>4669.41</v>
      </c>
      <c r="N5769" s="1">
        <v>-353.5</v>
      </c>
      <c r="O5769">
        <v>0.06</v>
      </c>
    </row>
    <row r="5770" spans="1:15" x14ac:dyDescent="0.3">
      <c r="A5770" t="str">
        <f xml:space="preserve"> _xlfn.XLOOKUP(H5770, 'Customers'!B:B, 'Customers'!A:A)</f>
        <v>CUST_83</v>
      </c>
      <c r="B5770" t="str">
        <f>_xlfn.XLOOKUP(L5770, Products!C:C, Products!A:A)</f>
        <v>PROD_1</v>
      </c>
      <c r="C5770">
        <v>5769</v>
      </c>
      <c r="D5770" s="2" t="s">
        <v>112</v>
      </c>
      <c r="E5770">
        <f>YEAR(Orders[[#This Row],[Order_Date]])</f>
        <v>2022</v>
      </c>
      <c r="F5770">
        <f>MONTH(Orders[[#This Row],[Order_Date]])</f>
        <v>2</v>
      </c>
      <c r="G5770" s="2" t="s">
        <v>269</v>
      </c>
      <c r="H5770" t="s">
        <v>265</v>
      </c>
      <c r="I5770" t="s">
        <v>21</v>
      </c>
      <c r="J5770" t="s">
        <v>33</v>
      </c>
      <c r="K5770" t="s">
        <v>27</v>
      </c>
      <c r="L5770" t="s">
        <v>17</v>
      </c>
      <c r="M5770" s="1">
        <v>9142.18</v>
      </c>
      <c r="N5770" s="1">
        <v>1358.01</v>
      </c>
      <c r="O5770">
        <v>0.18</v>
      </c>
    </row>
    <row r="5771" spans="1:15" x14ac:dyDescent="0.3">
      <c r="A5771" t="str">
        <f xml:space="preserve"> _xlfn.XLOOKUP(H5771, 'Customers'!B:B, 'Customers'!A:A)</f>
        <v>CUST_971</v>
      </c>
      <c r="B5771" t="str">
        <f>_xlfn.XLOOKUP(L5771, Products!C:C, Products!A:A)</f>
        <v>PROD_7</v>
      </c>
      <c r="C5771">
        <v>5770</v>
      </c>
      <c r="D5771" s="2" t="s">
        <v>337</v>
      </c>
      <c r="E5771">
        <f>YEAR(Orders[[#This Row],[Order_Date]])</f>
        <v>2023</v>
      </c>
      <c r="F5771">
        <f>MONTH(Orders[[#This Row],[Order_Date]])</f>
        <v>9</v>
      </c>
      <c r="G5771" s="2" t="s">
        <v>599</v>
      </c>
      <c r="H5771" t="s">
        <v>1733</v>
      </c>
      <c r="I5771" t="s">
        <v>21</v>
      </c>
      <c r="J5771" t="s">
        <v>15</v>
      </c>
      <c r="K5771" t="s">
        <v>16</v>
      </c>
      <c r="L5771" t="s">
        <v>66</v>
      </c>
      <c r="M5771" s="1">
        <v>2520.2199999999998</v>
      </c>
      <c r="N5771" s="1">
        <v>-225.51</v>
      </c>
      <c r="O5771">
        <v>0.28999999999999998</v>
      </c>
    </row>
    <row r="5772" spans="1:15" x14ac:dyDescent="0.3">
      <c r="A5772" t="str">
        <f xml:space="preserve"> _xlfn.XLOOKUP(H5772, 'Customers'!B:B, 'Customers'!A:A)</f>
        <v>CUST_563</v>
      </c>
      <c r="B5772" t="str">
        <f>_xlfn.XLOOKUP(L5772, Products!C:C, Products!A:A)</f>
        <v>PROD_4</v>
      </c>
      <c r="C5772">
        <v>5771</v>
      </c>
      <c r="D5772" s="2" t="s">
        <v>580</v>
      </c>
      <c r="E5772">
        <f>YEAR(Orders[[#This Row],[Order_Date]])</f>
        <v>2022</v>
      </c>
      <c r="F5772">
        <f>MONTH(Orders[[#This Row],[Order_Date]])</f>
        <v>12</v>
      </c>
      <c r="G5772" s="2" t="s">
        <v>133</v>
      </c>
      <c r="H5772" t="s">
        <v>1255</v>
      </c>
      <c r="I5772" t="s">
        <v>14</v>
      </c>
      <c r="J5772" t="s">
        <v>22</v>
      </c>
      <c r="K5772" t="s">
        <v>34</v>
      </c>
      <c r="L5772" t="s">
        <v>35</v>
      </c>
      <c r="M5772" s="1">
        <v>1615.48</v>
      </c>
      <c r="N5772" s="1">
        <v>429.68</v>
      </c>
      <c r="O5772">
        <v>0.05</v>
      </c>
    </row>
    <row r="5773" spans="1:15" x14ac:dyDescent="0.3">
      <c r="A5773" t="str">
        <f xml:space="preserve"> _xlfn.XLOOKUP(H5773, 'Customers'!B:B, 'Customers'!A:A)</f>
        <v>CUST_534</v>
      </c>
      <c r="B5773" t="str">
        <f>_xlfn.XLOOKUP(L5773, Products!C:C, Products!A:A)</f>
        <v>PROD_1</v>
      </c>
      <c r="C5773">
        <v>5772</v>
      </c>
      <c r="D5773" s="2" t="s">
        <v>747</v>
      </c>
      <c r="E5773">
        <f>YEAR(Orders[[#This Row],[Order_Date]])</f>
        <v>2023</v>
      </c>
      <c r="F5773">
        <f>MONTH(Orders[[#This Row],[Order_Date]])</f>
        <v>11</v>
      </c>
      <c r="G5773" s="2" t="s">
        <v>821</v>
      </c>
      <c r="H5773" t="s">
        <v>1214</v>
      </c>
      <c r="I5773" t="s">
        <v>21</v>
      </c>
      <c r="J5773" t="s">
        <v>22</v>
      </c>
      <c r="K5773" t="s">
        <v>16</v>
      </c>
      <c r="L5773" t="s">
        <v>17</v>
      </c>
      <c r="M5773" s="1">
        <v>9683.67</v>
      </c>
      <c r="N5773" s="1">
        <v>702</v>
      </c>
      <c r="O5773">
        <v>0.3</v>
      </c>
    </row>
    <row r="5774" spans="1:15" x14ac:dyDescent="0.3">
      <c r="A5774" t="str">
        <f xml:space="preserve"> _xlfn.XLOOKUP(H5774, 'Customers'!B:B, 'Customers'!A:A)</f>
        <v>CUST_843</v>
      </c>
      <c r="B5774" t="str">
        <f>_xlfn.XLOOKUP(L5774, Products!C:C, Products!A:A)</f>
        <v>PROD_3</v>
      </c>
      <c r="C5774">
        <v>5773</v>
      </c>
      <c r="D5774" s="2" t="s">
        <v>648</v>
      </c>
      <c r="E5774">
        <f>YEAR(Orders[[#This Row],[Order_Date]])</f>
        <v>2022</v>
      </c>
      <c r="F5774">
        <f>MONTH(Orders[[#This Row],[Order_Date]])</f>
        <v>5</v>
      </c>
      <c r="G5774" s="2" t="s">
        <v>649</v>
      </c>
      <c r="H5774" t="s">
        <v>1596</v>
      </c>
      <c r="I5774" t="s">
        <v>21</v>
      </c>
      <c r="J5774" t="s">
        <v>22</v>
      </c>
      <c r="K5774" t="s">
        <v>27</v>
      </c>
      <c r="L5774" t="s">
        <v>28</v>
      </c>
      <c r="M5774" s="1">
        <v>6606.15</v>
      </c>
      <c r="N5774" s="1">
        <v>1864.5</v>
      </c>
      <c r="O5774">
        <v>0.15</v>
      </c>
    </row>
    <row r="5775" spans="1:15" x14ac:dyDescent="0.3">
      <c r="A5775" t="str">
        <f xml:space="preserve"> _xlfn.XLOOKUP(H5775, 'Customers'!B:B, 'Customers'!A:A)</f>
        <v>CUST_341</v>
      </c>
      <c r="B5775" t="str">
        <f>_xlfn.XLOOKUP(L5775, Products!C:C, Products!A:A)</f>
        <v>PROD_1</v>
      </c>
      <c r="C5775">
        <v>5774</v>
      </c>
      <c r="D5775" s="2" t="s">
        <v>643</v>
      </c>
      <c r="E5775">
        <f>YEAR(Orders[[#This Row],[Order_Date]])</f>
        <v>2023</v>
      </c>
      <c r="F5775">
        <f>MONTH(Orders[[#This Row],[Order_Date]])</f>
        <v>3</v>
      </c>
      <c r="G5775" s="2" t="s">
        <v>1494</v>
      </c>
      <c r="H5775" t="s">
        <v>872</v>
      </c>
      <c r="I5775" t="s">
        <v>14</v>
      </c>
      <c r="J5775" t="s">
        <v>65</v>
      </c>
      <c r="K5775" t="s">
        <v>16</v>
      </c>
      <c r="L5775" t="s">
        <v>17</v>
      </c>
      <c r="M5775" s="1">
        <v>3182.94</v>
      </c>
      <c r="N5775" s="1">
        <v>841.62</v>
      </c>
      <c r="O5775">
        <v>0.05</v>
      </c>
    </row>
    <row r="5776" spans="1:15" x14ac:dyDescent="0.3">
      <c r="A5776" t="str">
        <f xml:space="preserve"> _xlfn.XLOOKUP(H5776, 'Customers'!B:B, 'Customers'!A:A)</f>
        <v>CUST_490</v>
      </c>
      <c r="B5776" t="str">
        <f>_xlfn.XLOOKUP(L5776, Products!C:C, Products!A:A)</f>
        <v>PROD_4</v>
      </c>
      <c r="C5776">
        <v>5775</v>
      </c>
      <c r="D5776" s="2" t="s">
        <v>687</v>
      </c>
      <c r="E5776">
        <f>YEAR(Orders[[#This Row],[Order_Date]])</f>
        <v>2022</v>
      </c>
      <c r="F5776">
        <f>MONTH(Orders[[#This Row],[Order_Date]])</f>
        <v>5</v>
      </c>
      <c r="G5776" s="2" t="s">
        <v>648</v>
      </c>
      <c r="H5776" t="s">
        <v>1141</v>
      </c>
      <c r="I5776" t="s">
        <v>21</v>
      </c>
      <c r="J5776" t="s">
        <v>65</v>
      </c>
      <c r="K5776" t="s">
        <v>34</v>
      </c>
      <c r="L5776" t="s">
        <v>35</v>
      </c>
      <c r="M5776" s="1">
        <v>5542.13</v>
      </c>
      <c r="N5776" s="1">
        <v>1145.8900000000001</v>
      </c>
      <c r="O5776">
        <v>0.17</v>
      </c>
    </row>
    <row r="5777" spans="1:15" x14ac:dyDescent="0.3">
      <c r="A5777" t="str">
        <f xml:space="preserve"> _xlfn.XLOOKUP(H5777, 'Customers'!B:B, 'Customers'!A:A)</f>
        <v>CUST_886</v>
      </c>
      <c r="B5777" t="str">
        <f>_xlfn.XLOOKUP(L5777, Products!C:C, Products!A:A)</f>
        <v>PROD_7</v>
      </c>
      <c r="C5777">
        <v>5776</v>
      </c>
      <c r="D5777" s="2" t="s">
        <v>1042</v>
      </c>
      <c r="E5777">
        <f>YEAR(Orders[[#This Row],[Order_Date]])</f>
        <v>2022</v>
      </c>
      <c r="F5777">
        <f>MONTH(Orders[[#This Row],[Order_Date]])</f>
        <v>6</v>
      </c>
      <c r="G5777" s="2" t="s">
        <v>456</v>
      </c>
      <c r="H5777" t="s">
        <v>1643</v>
      </c>
      <c r="I5777" t="s">
        <v>14</v>
      </c>
      <c r="J5777" t="s">
        <v>65</v>
      </c>
      <c r="K5777" t="s">
        <v>16</v>
      </c>
      <c r="L5777" t="s">
        <v>66</v>
      </c>
      <c r="M5777" s="1">
        <v>3146.26</v>
      </c>
      <c r="N5777" s="1">
        <v>-183.15</v>
      </c>
      <c r="O5777">
        <v>0.05</v>
      </c>
    </row>
    <row r="5778" spans="1:15" x14ac:dyDescent="0.3">
      <c r="A5778" t="str">
        <f xml:space="preserve"> _xlfn.XLOOKUP(H5778, 'Customers'!B:B, 'Customers'!A:A)</f>
        <v>CUST_602</v>
      </c>
      <c r="B5778" t="str">
        <f>_xlfn.XLOOKUP(L5778, Products!C:C, Products!A:A)</f>
        <v>PROD_4</v>
      </c>
      <c r="C5778">
        <v>5777</v>
      </c>
      <c r="D5778" s="2" t="s">
        <v>174</v>
      </c>
      <c r="E5778">
        <f>YEAR(Orders[[#This Row],[Order_Date]])</f>
        <v>2022</v>
      </c>
      <c r="F5778">
        <f>MONTH(Orders[[#This Row],[Order_Date]])</f>
        <v>11</v>
      </c>
      <c r="G5778" s="2" t="s">
        <v>1025</v>
      </c>
      <c r="H5778" t="s">
        <v>1314</v>
      </c>
      <c r="I5778" t="s">
        <v>32</v>
      </c>
      <c r="J5778" t="s">
        <v>15</v>
      </c>
      <c r="K5778" t="s">
        <v>34</v>
      </c>
      <c r="L5778" t="s">
        <v>35</v>
      </c>
      <c r="M5778" s="1">
        <v>9290.82</v>
      </c>
      <c r="N5778" s="1">
        <v>2628.06</v>
      </c>
      <c r="O5778">
        <v>0.09</v>
      </c>
    </row>
    <row r="5779" spans="1:15" x14ac:dyDescent="0.3">
      <c r="A5779" t="str">
        <f xml:space="preserve"> _xlfn.XLOOKUP(H5779, 'Customers'!B:B, 'Customers'!A:A)</f>
        <v>CUST_84</v>
      </c>
      <c r="B5779" t="str">
        <f>_xlfn.XLOOKUP(L5779, Products!C:C, Products!A:A)</f>
        <v>PROD_1</v>
      </c>
      <c r="C5779">
        <v>5778</v>
      </c>
      <c r="D5779" s="2" t="s">
        <v>469</v>
      </c>
      <c r="E5779">
        <f>YEAR(Orders[[#This Row],[Order_Date]])</f>
        <v>2023</v>
      </c>
      <c r="F5779">
        <f>MONTH(Orders[[#This Row],[Order_Date]])</f>
        <v>12</v>
      </c>
      <c r="G5779" s="2" t="s">
        <v>424</v>
      </c>
      <c r="H5779" t="s">
        <v>267</v>
      </c>
      <c r="I5779" t="s">
        <v>32</v>
      </c>
      <c r="J5779" t="s">
        <v>22</v>
      </c>
      <c r="K5779" t="s">
        <v>16</v>
      </c>
      <c r="L5779" t="s">
        <v>17</v>
      </c>
      <c r="M5779" s="1">
        <v>8754.5400000000009</v>
      </c>
      <c r="N5779" s="1">
        <v>2031.93</v>
      </c>
      <c r="O5779">
        <v>0.03</v>
      </c>
    </row>
    <row r="5780" spans="1:15" x14ac:dyDescent="0.3">
      <c r="A5780" t="str">
        <f xml:space="preserve"> _xlfn.XLOOKUP(H5780, 'Customers'!B:B, 'Customers'!A:A)</f>
        <v>CUST_471</v>
      </c>
      <c r="B5780" t="str">
        <f>_xlfn.XLOOKUP(L5780, Products!C:C, Products!A:A)</f>
        <v>PROD_2</v>
      </c>
      <c r="C5780">
        <v>5779</v>
      </c>
      <c r="D5780" s="2" t="s">
        <v>143</v>
      </c>
      <c r="E5780">
        <f>YEAR(Orders[[#This Row],[Order_Date]])</f>
        <v>2023</v>
      </c>
      <c r="F5780">
        <f>MONTH(Orders[[#This Row],[Order_Date]])</f>
        <v>8</v>
      </c>
      <c r="G5780" s="2" t="s">
        <v>238</v>
      </c>
      <c r="H5780" t="s">
        <v>1102</v>
      </c>
      <c r="I5780" t="s">
        <v>32</v>
      </c>
      <c r="J5780" t="s">
        <v>22</v>
      </c>
      <c r="K5780" t="s">
        <v>16</v>
      </c>
      <c r="L5780" t="s">
        <v>23</v>
      </c>
      <c r="M5780" s="1">
        <v>8634.84</v>
      </c>
      <c r="N5780" s="1">
        <v>911.76</v>
      </c>
      <c r="O5780">
        <v>0.25</v>
      </c>
    </row>
    <row r="5781" spans="1:15" x14ac:dyDescent="0.3">
      <c r="A5781" t="str">
        <f xml:space="preserve"> _xlfn.XLOOKUP(H5781, 'Customers'!B:B, 'Customers'!A:A)</f>
        <v>CUST_662</v>
      </c>
      <c r="B5781" t="str">
        <f>_xlfn.XLOOKUP(L5781, Products!C:C, Products!A:A)</f>
        <v>PROD_1</v>
      </c>
      <c r="C5781">
        <v>5780</v>
      </c>
      <c r="D5781" s="2" t="s">
        <v>12</v>
      </c>
      <c r="E5781">
        <f>YEAR(Orders[[#This Row],[Order_Date]])</f>
        <v>2023</v>
      </c>
      <c r="F5781">
        <f>MONTH(Orders[[#This Row],[Order_Date]])</f>
        <v>9</v>
      </c>
      <c r="G5781" s="2" t="s">
        <v>1422</v>
      </c>
      <c r="H5781" t="s">
        <v>1391</v>
      </c>
      <c r="I5781" t="s">
        <v>14</v>
      </c>
      <c r="J5781" t="s">
        <v>33</v>
      </c>
      <c r="K5781" t="s">
        <v>27</v>
      </c>
      <c r="L5781" t="s">
        <v>17</v>
      </c>
      <c r="M5781" s="1">
        <v>1980.3</v>
      </c>
      <c r="N5781" s="1">
        <v>-147.77000000000001</v>
      </c>
      <c r="O5781">
        <v>0.11</v>
      </c>
    </row>
    <row r="5782" spans="1:15" x14ac:dyDescent="0.3">
      <c r="A5782" t="str">
        <f xml:space="preserve"> _xlfn.XLOOKUP(H5782, 'Customers'!B:B, 'Customers'!A:A)</f>
        <v>CUST_217</v>
      </c>
      <c r="B5782" t="str">
        <f>_xlfn.XLOOKUP(L5782, Products!C:C, Products!A:A)</f>
        <v>PROD_6</v>
      </c>
      <c r="C5782">
        <v>5781</v>
      </c>
      <c r="D5782" s="2" t="s">
        <v>392</v>
      </c>
      <c r="E5782">
        <f>YEAR(Orders[[#This Row],[Order_Date]])</f>
        <v>2023</v>
      </c>
      <c r="F5782">
        <f>MONTH(Orders[[#This Row],[Order_Date]])</f>
        <v>9</v>
      </c>
      <c r="G5782" s="2" t="s">
        <v>442</v>
      </c>
      <c r="H5782" t="s">
        <v>611</v>
      </c>
      <c r="I5782" t="s">
        <v>32</v>
      </c>
      <c r="J5782" t="s">
        <v>22</v>
      </c>
      <c r="K5782" t="s">
        <v>34</v>
      </c>
      <c r="L5782" t="s">
        <v>52</v>
      </c>
      <c r="M5782" s="1">
        <v>3111.35</v>
      </c>
      <c r="N5782" s="1">
        <v>719.78</v>
      </c>
      <c r="O5782">
        <v>0.12</v>
      </c>
    </row>
    <row r="5783" spans="1:15" x14ac:dyDescent="0.3">
      <c r="A5783" t="str">
        <f xml:space="preserve"> _xlfn.XLOOKUP(H5783, 'Customers'!B:B, 'Customers'!A:A)</f>
        <v>CUST_540</v>
      </c>
      <c r="B5783" t="str">
        <f>_xlfn.XLOOKUP(L5783, Products!C:C, Products!A:A)</f>
        <v>PROD_7</v>
      </c>
      <c r="C5783">
        <v>5782</v>
      </c>
      <c r="D5783" s="2" t="s">
        <v>1323</v>
      </c>
      <c r="E5783">
        <f>YEAR(Orders[[#This Row],[Order_Date]])</f>
        <v>2022</v>
      </c>
      <c r="F5783">
        <f>MONTH(Orders[[#This Row],[Order_Date]])</f>
        <v>10</v>
      </c>
      <c r="G5783" s="2" t="s">
        <v>159</v>
      </c>
      <c r="H5783" t="s">
        <v>1221</v>
      </c>
      <c r="I5783" t="s">
        <v>14</v>
      </c>
      <c r="J5783" t="s">
        <v>65</v>
      </c>
      <c r="K5783" t="s">
        <v>16</v>
      </c>
      <c r="L5783" t="s">
        <v>66</v>
      </c>
      <c r="M5783" s="1">
        <v>5372.22</v>
      </c>
      <c r="N5783" s="1">
        <v>1265.43</v>
      </c>
      <c r="O5783">
        <v>0.05</v>
      </c>
    </row>
    <row r="5784" spans="1:15" x14ac:dyDescent="0.3">
      <c r="A5784" t="str">
        <f xml:space="preserve"> _xlfn.XLOOKUP(H5784, 'Customers'!B:B, 'Customers'!A:A)</f>
        <v>CUST_586</v>
      </c>
      <c r="B5784" t="str">
        <f>_xlfn.XLOOKUP(L5784, Products!C:C, Products!A:A)</f>
        <v>PROD_2</v>
      </c>
      <c r="C5784">
        <v>5783</v>
      </c>
      <c r="D5784" s="2" t="s">
        <v>353</v>
      </c>
      <c r="E5784">
        <f>YEAR(Orders[[#This Row],[Order_Date]])</f>
        <v>2023</v>
      </c>
      <c r="F5784">
        <f>MONTH(Orders[[#This Row],[Order_Date]])</f>
        <v>8</v>
      </c>
      <c r="G5784" s="2" t="s">
        <v>670</v>
      </c>
      <c r="H5784" t="s">
        <v>1291</v>
      </c>
      <c r="I5784" t="s">
        <v>21</v>
      </c>
      <c r="J5784" t="s">
        <v>22</v>
      </c>
      <c r="K5784" t="s">
        <v>16</v>
      </c>
      <c r="L5784" t="s">
        <v>23</v>
      </c>
      <c r="M5784" s="1">
        <v>1716.14</v>
      </c>
      <c r="N5784" s="1">
        <v>336.63</v>
      </c>
      <c r="O5784">
        <v>0.05</v>
      </c>
    </row>
    <row r="5785" spans="1:15" x14ac:dyDescent="0.3">
      <c r="A5785" t="str">
        <f xml:space="preserve"> _xlfn.XLOOKUP(H5785, 'Customers'!B:B, 'Customers'!A:A)</f>
        <v>CUST_485</v>
      </c>
      <c r="B5785" t="str">
        <f>_xlfn.XLOOKUP(L5785, Products!C:C, Products!A:A)</f>
        <v>PROD_2</v>
      </c>
      <c r="C5785">
        <v>5784</v>
      </c>
      <c r="D5785" s="2" t="s">
        <v>87</v>
      </c>
      <c r="E5785">
        <f>YEAR(Orders[[#This Row],[Order_Date]])</f>
        <v>2023</v>
      </c>
      <c r="F5785">
        <f>MONTH(Orders[[#This Row],[Order_Date]])</f>
        <v>11</v>
      </c>
      <c r="G5785" s="2" t="s">
        <v>1112</v>
      </c>
      <c r="H5785" t="s">
        <v>1128</v>
      </c>
      <c r="I5785" t="s">
        <v>32</v>
      </c>
      <c r="J5785" t="s">
        <v>22</v>
      </c>
      <c r="K5785" t="s">
        <v>16</v>
      </c>
      <c r="L5785" t="s">
        <v>23</v>
      </c>
      <c r="M5785" s="1">
        <v>1058.07</v>
      </c>
      <c r="N5785" s="1">
        <v>-23.25</v>
      </c>
      <c r="O5785">
        <v>0.26</v>
      </c>
    </row>
    <row r="5786" spans="1:15" x14ac:dyDescent="0.3">
      <c r="A5786" t="str">
        <f xml:space="preserve"> _xlfn.XLOOKUP(H5786, 'Customers'!B:B, 'Customers'!A:A)</f>
        <v>CUST_196</v>
      </c>
      <c r="B5786" t="str">
        <f>_xlfn.XLOOKUP(L5786, Products!C:C, Products!A:A)</f>
        <v>PROD_5</v>
      </c>
      <c r="C5786">
        <v>5785</v>
      </c>
      <c r="D5786" s="2" t="s">
        <v>183</v>
      </c>
      <c r="E5786">
        <f>YEAR(Orders[[#This Row],[Order_Date]])</f>
        <v>2023</v>
      </c>
      <c r="F5786">
        <f>MONTH(Orders[[#This Row],[Order_Date]])</f>
        <v>7</v>
      </c>
      <c r="G5786" s="2" t="s">
        <v>292</v>
      </c>
      <c r="H5786" t="s">
        <v>562</v>
      </c>
      <c r="I5786" t="s">
        <v>32</v>
      </c>
      <c r="J5786" t="s">
        <v>65</v>
      </c>
      <c r="K5786" t="s">
        <v>34</v>
      </c>
      <c r="L5786" t="s">
        <v>39</v>
      </c>
      <c r="M5786" s="1">
        <v>733.66</v>
      </c>
      <c r="N5786" s="1">
        <v>76.27</v>
      </c>
      <c r="O5786">
        <v>0.2</v>
      </c>
    </row>
    <row r="5787" spans="1:15" x14ac:dyDescent="0.3">
      <c r="A5787" t="str">
        <f xml:space="preserve"> _xlfn.XLOOKUP(H5787, 'Customers'!B:B, 'Customers'!A:A)</f>
        <v>CUST_289</v>
      </c>
      <c r="B5787" t="str">
        <f>_xlfn.XLOOKUP(L5787, Products!C:C, Products!A:A)</f>
        <v>PROD_8</v>
      </c>
      <c r="C5787">
        <v>5786</v>
      </c>
      <c r="D5787" s="2" t="s">
        <v>817</v>
      </c>
      <c r="E5787">
        <f>YEAR(Orders[[#This Row],[Order_Date]])</f>
        <v>2022</v>
      </c>
      <c r="F5787">
        <f>MONTH(Orders[[#This Row],[Order_Date]])</f>
        <v>12</v>
      </c>
      <c r="G5787" s="2" t="s">
        <v>730</v>
      </c>
      <c r="H5787" t="s">
        <v>768</v>
      </c>
      <c r="I5787" t="s">
        <v>21</v>
      </c>
      <c r="J5787" t="s">
        <v>65</v>
      </c>
      <c r="K5787" t="s">
        <v>27</v>
      </c>
      <c r="L5787" t="s">
        <v>73</v>
      </c>
      <c r="M5787" s="1">
        <v>1003.25</v>
      </c>
      <c r="N5787" s="1">
        <v>-10.28</v>
      </c>
      <c r="O5787">
        <v>0.1</v>
      </c>
    </row>
    <row r="5788" spans="1:15" x14ac:dyDescent="0.3">
      <c r="A5788" t="str">
        <f xml:space="preserve"> _xlfn.XLOOKUP(H5788, 'Customers'!B:B, 'Customers'!A:A)</f>
        <v>CUST_988</v>
      </c>
      <c r="B5788" t="str">
        <f>_xlfn.XLOOKUP(L5788, Products!C:C, Products!A:A)</f>
        <v>PROD_1</v>
      </c>
      <c r="C5788">
        <v>5787</v>
      </c>
      <c r="D5788" s="2" t="s">
        <v>612</v>
      </c>
      <c r="E5788">
        <f>YEAR(Orders[[#This Row],[Order_Date]])</f>
        <v>2023</v>
      </c>
      <c r="F5788">
        <f>MONTH(Orders[[#This Row],[Order_Date]])</f>
        <v>1</v>
      </c>
      <c r="G5788" s="2" t="s">
        <v>25</v>
      </c>
      <c r="H5788" t="s">
        <v>1751</v>
      </c>
      <c r="I5788" t="s">
        <v>32</v>
      </c>
      <c r="J5788" t="s">
        <v>22</v>
      </c>
      <c r="K5788" t="s">
        <v>27</v>
      </c>
      <c r="L5788" t="s">
        <v>17</v>
      </c>
      <c r="M5788" s="1">
        <v>9306.0400000000009</v>
      </c>
      <c r="N5788" s="1">
        <v>1517.99</v>
      </c>
      <c r="O5788">
        <v>0.2</v>
      </c>
    </row>
    <row r="5789" spans="1:15" x14ac:dyDescent="0.3">
      <c r="A5789" t="str">
        <f xml:space="preserve"> _xlfn.XLOOKUP(H5789, 'Customers'!B:B, 'Customers'!A:A)</f>
        <v>CUST_241</v>
      </c>
      <c r="B5789" t="str">
        <f>_xlfn.XLOOKUP(L5789, Products!C:C, Products!A:A)</f>
        <v>PROD_5</v>
      </c>
      <c r="C5789">
        <v>5788</v>
      </c>
      <c r="D5789" s="2" t="s">
        <v>232</v>
      </c>
      <c r="E5789">
        <f>YEAR(Orders[[#This Row],[Order_Date]])</f>
        <v>2023</v>
      </c>
      <c r="F5789">
        <f>MONTH(Orders[[#This Row],[Order_Date]])</f>
        <v>8</v>
      </c>
      <c r="G5789" s="2" t="s">
        <v>142</v>
      </c>
      <c r="H5789" t="s">
        <v>665</v>
      </c>
      <c r="I5789" t="s">
        <v>14</v>
      </c>
      <c r="J5789" t="s">
        <v>15</v>
      </c>
      <c r="K5789" t="s">
        <v>34</v>
      </c>
      <c r="L5789" t="s">
        <v>39</v>
      </c>
      <c r="M5789" s="1">
        <v>6295.99</v>
      </c>
      <c r="N5789" s="1">
        <v>25.6</v>
      </c>
      <c r="O5789">
        <v>0.06</v>
      </c>
    </row>
    <row r="5790" spans="1:15" x14ac:dyDescent="0.3">
      <c r="A5790" t="str">
        <f xml:space="preserve"> _xlfn.XLOOKUP(H5790, 'Customers'!B:B, 'Customers'!A:A)</f>
        <v>CUST_775</v>
      </c>
      <c r="B5790" t="str">
        <f>_xlfn.XLOOKUP(L5790, Products!C:C, Products!A:A)</f>
        <v>PROD_1</v>
      </c>
      <c r="C5790">
        <v>5789</v>
      </c>
      <c r="D5790" s="2" t="s">
        <v>1094</v>
      </c>
      <c r="E5790">
        <f>YEAR(Orders[[#This Row],[Order_Date]])</f>
        <v>2022</v>
      </c>
      <c r="F5790">
        <f>MONTH(Orders[[#This Row],[Order_Date]])</f>
        <v>10</v>
      </c>
      <c r="G5790" s="2" t="s">
        <v>680</v>
      </c>
      <c r="H5790" t="s">
        <v>1522</v>
      </c>
      <c r="I5790" t="s">
        <v>14</v>
      </c>
      <c r="J5790" t="s">
        <v>65</v>
      </c>
      <c r="K5790" t="s">
        <v>16</v>
      </c>
      <c r="L5790" t="s">
        <v>17</v>
      </c>
      <c r="M5790" s="1">
        <v>3355.48</v>
      </c>
      <c r="N5790" s="1">
        <v>53.97</v>
      </c>
      <c r="O5790">
        <v>0.28999999999999998</v>
      </c>
    </row>
    <row r="5791" spans="1:15" x14ac:dyDescent="0.3">
      <c r="A5791" t="str">
        <f xml:space="preserve"> _xlfn.XLOOKUP(H5791, 'Customers'!B:B, 'Customers'!A:A)</f>
        <v>CUST_291</v>
      </c>
      <c r="B5791" t="str">
        <f>_xlfn.XLOOKUP(L5791, Products!C:C, Products!A:A)</f>
        <v>PROD_8</v>
      </c>
      <c r="C5791">
        <v>5790</v>
      </c>
      <c r="D5791" s="2" t="s">
        <v>834</v>
      </c>
      <c r="E5791">
        <f>YEAR(Orders[[#This Row],[Order_Date]])</f>
        <v>2022</v>
      </c>
      <c r="F5791">
        <f>MONTH(Orders[[#This Row],[Order_Date]])</f>
        <v>4</v>
      </c>
      <c r="G5791" s="2" t="s">
        <v>340</v>
      </c>
      <c r="H5791" t="s">
        <v>775</v>
      </c>
      <c r="I5791" t="s">
        <v>21</v>
      </c>
      <c r="J5791" t="s">
        <v>22</v>
      </c>
      <c r="K5791" t="s">
        <v>27</v>
      </c>
      <c r="L5791" t="s">
        <v>73</v>
      </c>
      <c r="M5791" s="1">
        <v>8309.41</v>
      </c>
      <c r="N5791" s="1">
        <v>1238.94</v>
      </c>
      <c r="O5791">
        <v>0.2</v>
      </c>
    </row>
    <row r="5792" spans="1:15" x14ac:dyDescent="0.3">
      <c r="A5792" t="str">
        <f xml:space="preserve"> _xlfn.XLOOKUP(H5792, 'Customers'!B:B, 'Customers'!A:A)</f>
        <v>CUST_773</v>
      </c>
      <c r="B5792" t="str">
        <f>_xlfn.XLOOKUP(L5792, Products!C:C, Products!A:A)</f>
        <v>PROD_7</v>
      </c>
      <c r="C5792">
        <v>5791</v>
      </c>
      <c r="D5792" s="2" t="s">
        <v>1409</v>
      </c>
      <c r="E5792">
        <f>YEAR(Orders[[#This Row],[Order_Date]])</f>
        <v>2022</v>
      </c>
      <c r="F5792">
        <f>MONTH(Orders[[#This Row],[Order_Date]])</f>
        <v>5</v>
      </c>
      <c r="G5792" s="2" t="s">
        <v>1190</v>
      </c>
      <c r="H5792" t="s">
        <v>1520</v>
      </c>
      <c r="I5792" t="s">
        <v>32</v>
      </c>
      <c r="J5792" t="s">
        <v>15</v>
      </c>
      <c r="K5792" t="s">
        <v>16</v>
      </c>
      <c r="L5792" t="s">
        <v>66</v>
      </c>
      <c r="M5792" s="1">
        <v>2677.89</v>
      </c>
      <c r="N5792" s="1">
        <v>39.409999999999997</v>
      </c>
      <c r="O5792">
        <v>0.13</v>
      </c>
    </row>
    <row r="5793" spans="1:15" x14ac:dyDescent="0.3">
      <c r="A5793" t="str">
        <f xml:space="preserve"> _xlfn.XLOOKUP(H5793, 'Customers'!B:B, 'Customers'!A:A)</f>
        <v>CUST_220</v>
      </c>
      <c r="B5793" t="str">
        <f>_xlfn.XLOOKUP(L5793, Products!C:C, Products!A:A)</f>
        <v>PROD_8</v>
      </c>
      <c r="C5793">
        <v>5792</v>
      </c>
      <c r="D5793" s="2" t="s">
        <v>168</v>
      </c>
      <c r="E5793">
        <f>YEAR(Orders[[#This Row],[Order_Date]])</f>
        <v>2022</v>
      </c>
      <c r="F5793">
        <f>MONTH(Orders[[#This Row],[Order_Date]])</f>
        <v>9</v>
      </c>
      <c r="G5793" s="2" t="s">
        <v>814</v>
      </c>
      <c r="H5793" t="s">
        <v>620</v>
      </c>
      <c r="I5793" t="s">
        <v>32</v>
      </c>
      <c r="J5793" t="s">
        <v>15</v>
      </c>
      <c r="K5793" t="s">
        <v>27</v>
      </c>
      <c r="L5793" t="s">
        <v>73</v>
      </c>
      <c r="M5793" s="1">
        <v>4699.62</v>
      </c>
      <c r="N5793" s="1">
        <v>599.27</v>
      </c>
      <c r="O5793">
        <v>0.25</v>
      </c>
    </row>
    <row r="5794" spans="1:15" x14ac:dyDescent="0.3">
      <c r="A5794" t="str">
        <f xml:space="preserve"> _xlfn.XLOOKUP(H5794, 'Customers'!B:B, 'Customers'!A:A)</f>
        <v>CUST_320</v>
      </c>
      <c r="B5794" t="str">
        <f>_xlfn.XLOOKUP(L5794, Products!C:C, Products!A:A)</f>
        <v>PROD_2</v>
      </c>
      <c r="C5794">
        <v>5793</v>
      </c>
      <c r="D5794" s="2" t="s">
        <v>807</v>
      </c>
      <c r="E5794">
        <f>YEAR(Orders[[#This Row],[Order_Date]])</f>
        <v>2023</v>
      </c>
      <c r="F5794">
        <f>MONTH(Orders[[#This Row],[Order_Date]])</f>
        <v>4</v>
      </c>
      <c r="G5794" s="2" t="s">
        <v>467</v>
      </c>
      <c r="H5794" t="s">
        <v>835</v>
      </c>
      <c r="I5794" t="s">
        <v>14</v>
      </c>
      <c r="J5794" t="s">
        <v>22</v>
      </c>
      <c r="K5794" t="s">
        <v>16</v>
      </c>
      <c r="L5794" t="s">
        <v>23</v>
      </c>
      <c r="M5794" s="1">
        <v>1998.52</v>
      </c>
      <c r="N5794" s="1">
        <v>457.42</v>
      </c>
      <c r="O5794">
        <v>0.28999999999999998</v>
      </c>
    </row>
    <row r="5795" spans="1:15" x14ac:dyDescent="0.3">
      <c r="A5795" t="str">
        <f xml:space="preserve"> _xlfn.XLOOKUP(H5795, 'Customers'!B:B, 'Customers'!A:A)</f>
        <v>CUST_122</v>
      </c>
      <c r="B5795" t="str">
        <f>_xlfn.XLOOKUP(L5795, Products!C:C, Products!A:A)</f>
        <v>PROD_4</v>
      </c>
      <c r="C5795">
        <v>5794</v>
      </c>
      <c r="D5795" s="2" t="s">
        <v>1735</v>
      </c>
      <c r="E5795">
        <f>YEAR(Orders[[#This Row],[Order_Date]])</f>
        <v>2022</v>
      </c>
      <c r="F5795">
        <f>MONTH(Orders[[#This Row],[Order_Date]])</f>
        <v>5</v>
      </c>
      <c r="G5795" s="2" t="s">
        <v>1352</v>
      </c>
      <c r="H5795" t="s">
        <v>377</v>
      </c>
      <c r="I5795" t="s">
        <v>21</v>
      </c>
      <c r="J5795" t="s">
        <v>22</v>
      </c>
      <c r="K5795" t="s">
        <v>34</v>
      </c>
      <c r="L5795" t="s">
        <v>35</v>
      </c>
      <c r="M5795" s="1">
        <v>4291</v>
      </c>
      <c r="N5795" s="1">
        <v>1038.3599999999999</v>
      </c>
      <c r="O5795">
        <v>0.24</v>
      </c>
    </row>
    <row r="5796" spans="1:15" x14ac:dyDescent="0.3">
      <c r="A5796" t="str">
        <f xml:space="preserve"> _xlfn.XLOOKUP(H5796, 'Customers'!B:B, 'Customers'!A:A)</f>
        <v>CUST_387</v>
      </c>
      <c r="B5796" t="str">
        <f>_xlfn.XLOOKUP(L5796, Products!C:C, Products!A:A)</f>
        <v>PROD_1</v>
      </c>
      <c r="C5796">
        <v>5795</v>
      </c>
      <c r="D5796" s="2" t="s">
        <v>1278</v>
      </c>
      <c r="E5796">
        <f>YEAR(Orders[[#This Row],[Order_Date]])</f>
        <v>2022</v>
      </c>
      <c r="F5796">
        <f>MONTH(Orders[[#This Row],[Order_Date]])</f>
        <v>3</v>
      </c>
      <c r="G5796" s="2" t="s">
        <v>432</v>
      </c>
      <c r="H5796" t="s">
        <v>959</v>
      </c>
      <c r="I5796" t="s">
        <v>21</v>
      </c>
      <c r="J5796" t="s">
        <v>33</v>
      </c>
      <c r="K5796" t="s">
        <v>27</v>
      </c>
      <c r="L5796" t="s">
        <v>17</v>
      </c>
      <c r="M5796" s="1">
        <v>1374.89</v>
      </c>
      <c r="N5796" s="1">
        <v>-52.31</v>
      </c>
      <c r="O5796">
        <v>0.12</v>
      </c>
    </row>
    <row r="5797" spans="1:15" x14ac:dyDescent="0.3">
      <c r="A5797" t="str">
        <f xml:space="preserve"> _xlfn.XLOOKUP(H5797, 'Customers'!B:B, 'Customers'!A:A)</f>
        <v>CUST_962</v>
      </c>
      <c r="B5797" t="str">
        <f>_xlfn.XLOOKUP(L5797, Products!C:C, Products!A:A)</f>
        <v>PROD_4</v>
      </c>
      <c r="C5797">
        <v>5796</v>
      </c>
      <c r="D5797" s="2" t="s">
        <v>404</v>
      </c>
      <c r="E5797">
        <f>YEAR(Orders[[#This Row],[Order_Date]])</f>
        <v>2022</v>
      </c>
      <c r="F5797">
        <f>MONTH(Orders[[#This Row],[Order_Date]])</f>
        <v>8</v>
      </c>
      <c r="G5797" s="2" t="s">
        <v>324</v>
      </c>
      <c r="H5797" t="s">
        <v>1724</v>
      </c>
      <c r="I5797" t="s">
        <v>32</v>
      </c>
      <c r="J5797" t="s">
        <v>22</v>
      </c>
      <c r="K5797" t="s">
        <v>34</v>
      </c>
      <c r="L5797" t="s">
        <v>35</v>
      </c>
      <c r="M5797" s="1">
        <v>2174.25</v>
      </c>
      <c r="N5797" s="1">
        <v>6.56</v>
      </c>
      <c r="O5797">
        <v>0.19</v>
      </c>
    </row>
    <row r="5798" spans="1:15" x14ac:dyDescent="0.3">
      <c r="A5798" t="str">
        <f xml:space="preserve"> _xlfn.XLOOKUP(H5798, 'Customers'!B:B, 'Customers'!A:A)</f>
        <v>CUST_434</v>
      </c>
      <c r="B5798" t="str">
        <f>_xlfn.XLOOKUP(L5798, Products!C:C, Products!A:A)</f>
        <v>PROD_5</v>
      </c>
      <c r="C5798">
        <v>5797</v>
      </c>
      <c r="D5798" s="2" t="s">
        <v>513</v>
      </c>
      <c r="E5798">
        <f>YEAR(Orders[[#This Row],[Order_Date]])</f>
        <v>2022</v>
      </c>
      <c r="F5798">
        <f>MONTH(Orders[[#This Row],[Order_Date]])</f>
        <v>3</v>
      </c>
      <c r="G5798" s="2" t="s">
        <v>365</v>
      </c>
      <c r="H5798" t="s">
        <v>1045</v>
      </c>
      <c r="I5798" t="s">
        <v>32</v>
      </c>
      <c r="J5798" t="s">
        <v>22</v>
      </c>
      <c r="K5798" t="s">
        <v>34</v>
      </c>
      <c r="L5798" t="s">
        <v>39</v>
      </c>
      <c r="M5798" s="1">
        <v>6504.08</v>
      </c>
      <c r="N5798" s="1">
        <v>90.18</v>
      </c>
      <c r="O5798">
        <v>0.25</v>
      </c>
    </row>
    <row r="5799" spans="1:15" x14ac:dyDescent="0.3">
      <c r="A5799" t="str">
        <f xml:space="preserve"> _xlfn.XLOOKUP(H5799, 'Customers'!B:B, 'Customers'!A:A)</f>
        <v>CUST_337</v>
      </c>
      <c r="B5799" t="str">
        <f>_xlfn.XLOOKUP(L5799, Products!C:C, Products!A:A)</f>
        <v>PROD_1</v>
      </c>
      <c r="C5799">
        <v>5798</v>
      </c>
      <c r="D5799" s="2" t="s">
        <v>1112</v>
      </c>
      <c r="E5799">
        <f>YEAR(Orders[[#This Row],[Order_Date]])</f>
        <v>2023</v>
      </c>
      <c r="F5799">
        <f>MONTH(Orders[[#This Row],[Order_Date]])</f>
        <v>12</v>
      </c>
      <c r="G5799" s="2" t="s">
        <v>809</v>
      </c>
      <c r="H5799" t="s">
        <v>865</v>
      </c>
      <c r="I5799" t="s">
        <v>32</v>
      </c>
      <c r="J5799" t="s">
        <v>22</v>
      </c>
      <c r="K5799" t="s">
        <v>16</v>
      </c>
      <c r="L5799" t="s">
        <v>17</v>
      </c>
      <c r="M5799" s="1">
        <v>3997.8</v>
      </c>
      <c r="N5799" s="1">
        <v>-115.57</v>
      </c>
      <c r="O5799">
        <v>0.05</v>
      </c>
    </row>
    <row r="5800" spans="1:15" x14ac:dyDescent="0.3">
      <c r="A5800" t="str">
        <f xml:space="preserve"> _xlfn.XLOOKUP(H5800, 'Customers'!B:B, 'Customers'!A:A)</f>
        <v>CUST_884</v>
      </c>
      <c r="B5800" t="str">
        <f>_xlfn.XLOOKUP(L5800, Products!C:C, Products!A:A)</f>
        <v>PROD_4</v>
      </c>
      <c r="C5800">
        <v>5799</v>
      </c>
      <c r="D5800" s="2" t="s">
        <v>107</v>
      </c>
      <c r="E5800">
        <f>YEAR(Orders[[#This Row],[Order_Date]])</f>
        <v>2022</v>
      </c>
      <c r="F5800">
        <f>MONTH(Orders[[#This Row],[Order_Date]])</f>
        <v>8</v>
      </c>
      <c r="G5800" s="2" t="s">
        <v>419</v>
      </c>
      <c r="H5800" t="s">
        <v>1640</v>
      </c>
      <c r="I5800" t="s">
        <v>14</v>
      </c>
      <c r="J5800" t="s">
        <v>15</v>
      </c>
      <c r="K5800" t="s">
        <v>34</v>
      </c>
      <c r="L5800" t="s">
        <v>35</v>
      </c>
      <c r="M5800" s="1">
        <v>4195.13</v>
      </c>
      <c r="N5800" s="1">
        <v>1046.77</v>
      </c>
      <c r="O5800">
        <v>0.25</v>
      </c>
    </row>
    <row r="5801" spans="1:15" x14ac:dyDescent="0.3">
      <c r="A5801" t="str">
        <f xml:space="preserve"> _xlfn.XLOOKUP(H5801, 'Customers'!B:B, 'Customers'!A:A)</f>
        <v>CUST_343</v>
      </c>
      <c r="B5801" t="str">
        <f>_xlfn.XLOOKUP(L5801, Products!C:C, Products!A:A)</f>
        <v>PROD_8</v>
      </c>
      <c r="C5801">
        <v>5800</v>
      </c>
      <c r="D5801" s="2" t="s">
        <v>137</v>
      </c>
      <c r="E5801">
        <f>YEAR(Orders[[#This Row],[Order_Date]])</f>
        <v>2022</v>
      </c>
      <c r="F5801">
        <f>MONTH(Orders[[#This Row],[Order_Date]])</f>
        <v>2</v>
      </c>
      <c r="G5801" s="2" t="s">
        <v>104</v>
      </c>
      <c r="H5801" t="s">
        <v>876</v>
      </c>
      <c r="I5801" t="s">
        <v>21</v>
      </c>
      <c r="J5801" t="s">
        <v>15</v>
      </c>
      <c r="K5801" t="s">
        <v>27</v>
      </c>
      <c r="L5801" t="s">
        <v>73</v>
      </c>
      <c r="M5801" s="1">
        <v>3240.1</v>
      </c>
      <c r="N5801" s="1">
        <v>530.66</v>
      </c>
      <c r="O5801">
        <v>0.28999999999999998</v>
      </c>
    </row>
    <row r="5802" spans="1:15" x14ac:dyDescent="0.3">
      <c r="A5802" t="str">
        <f xml:space="preserve"> _xlfn.XLOOKUP(H5802, 'Customers'!B:B, 'Customers'!A:A)</f>
        <v>CUST_162</v>
      </c>
      <c r="B5802" t="str">
        <f>_xlfn.XLOOKUP(L5802, Products!C:C, Products!A:A)</f>
        <v>PROD_7</v>
      </c>
      <c r="C5802">
        <v>5801</v>
      </c>
      <c r="D5802" s="2" t="s">
        <v>566</v>
      </c>
      <c r="E5802">
        <f>YEAR(Orders[[#This Row],[Order_Date]])</f>
        <v>2022</v>
      </c>
      <c r="F5802">
        <f>MONTH(Orders[[#This Row],[Order_Date]])</f>
        <v>1</v>
      </c>
      <c r="G5802" s="2" t="s">
        <v>319</v>
      </c>
      <c r="H5802" t="s">
        <v>476</v>
      </c>
      <c r="I5802" t="s">
        <v>14</v>
      </c>
      <c r="J5802" t="s">
        <v>22</v>
      </c>
      <c r="K5802" t="s">
        <v>16</v>
      </c>
      <c r="L5802" t="s">
        <v>66</v>
      </c>
      <c r="M5802" s="1">
        <v>771.53</v>
      </c>
      <c r="N5802" s="1">
        <v>199.94</v>
      </c>
      <c r="O5802">
        <v>0.19</v>
      </c>
    </row>
    <row r="5803" spans="1:15" x14ac:dyDescent="0.3">
      <c r="A5803" t="str">
        <f xml:space="preserve"> _xlfn.XLOOKUP(H5803, 'Customers'!B:B, 'Customers'!A:A)</f>
        <v>CUST_692</v>
      </c>
      <c r="B5803" t="str">
        <f>_xlfn.XLOOKUP(L5803, Products!C:C, Products!A:A)</f>
        <v>PROD_5</v>
      </c>
      <c r="C5803">
        <v>5802</v>
      </c>
      <c r="D5803" s="2" t="s">
        <v>1046</v>
      </c>
      <c r="E5803">
        <f>YEAR(Orders[[#This Row],[Order_Date]])</f>
        <v>2023</v>
      </c>
      <c r="F5803">
        <f>MONTH(Orders[[#This Row],[Order_Date]])</f>
        <v>11</v>
      </c>
      <c r="G5803" s="2" t="s">
        <v>1259</v>
      </c>
      <c r="H5803" t="s">
        <v>1431</v>
      </c>
      <c r="I5803" t="s">
        <v>21</v>
      </c>
      <c r="J5803" t="s">
        <v>15</v>
      </c>
      <c r="K5803" t="s">
        <v>34</v>
      </c>
      <c r="L5803" t="s">
        <v>39</v>
      </c>
      <c r="M5803" s="1">
        <v>485.65</v>
      </c>
      <c r="N5803" s="1">
        <v>109.86</v>
      </c>
      <c r="O5803">
        <v>0.04</v>
      </c>
    </row>
    <row r="5804" spans="1:15" x14ac:dyDescent="0.3">
      <c r="A5804" t="str">
        <f xml:space="preserve"> _xlfn.XLOOKUP(H5804, 'Customers'!B:B, 'Customers'!A:A)</f>
        <v>CUST_691</v>
      </c>
      <c r="B5804" t="str">
        <f>_xlfn.XLOOKUP(L5804, Products!C:C, Products!A:A)</f>
        <v>PROD_6</v>
      </c>
      <c r="C5804">
        <v>5803</v>
      </c>
      <c r="D5804" s="2" t="s">
        <v>181</v>
      </c>
      <c r="E5804">
        <f>YEAR(Orders[[#This Row],[Order_Date]])</f>
        <v>2023</v>
      </c>
      <c r="F5804">
        <f>MONTH(Orders[[#This Row],[Order_Date]])</f>
        <v>10</v>
      </c>
      <c r="G5804" s="2" t="s">
        <v>447</v>
      </c>
      <c r="H5804" t="s">
        <v>1430</v>
      </c>
      <c r="I5804" t="s">
        <v>21</v>
      </c>
      <c r="J5804" t="s">
        <v>33</v>
      </c>
      <c r="K5804" t="s">
        <v>34</v>
      </c>
      <c r="L5804" t="s">
        <v>52</v>
      </c>
      <c r="M5804" s="1">
        <v>8902.49</v>
      </c>
      <c r="N5804" s="1">
        <v>1795.44</v>
      </c>
      <c r="O5804">
        <v>0.18</v>
      </c>
    </row>
    <row r="5805" spans="1:15" x14ac:dyDescent="0.3">
      <c r="A5805" t="str">
        <f xml:space="preserve"> _xlfn.XLOOKUP(H5805, 'Customers'!B:B, 'Customers'!A:A)</f>
        <v>CUST_104</v>
      </c>
      <c r="B5805" t="str">
        <f>_xlfn.XLOOKUP(L5805, Products!C:C, Products!A:A)</f>
        <v>PROD_3</v>
      </c>
      <c r="C5805">
        <v>5804</v>
      </c>
      <c r="D5805" s="2" t="s">
        <v>234</v>
      </c>
      <c r="E5805">
        <f>YEAR(Orders[[#This Row],[Order_Date]])</f>
        <v>2023</v>
      </c>
      <c r="F5805">
        <f>MONTH(Orders[[#This Row],[Order_Date]])</f>
        <v>12</v>
      </c>
      <c r="G5805" s="2" t="s">
        <v>1531</v>
      </c>
      <c r="H5805" t="s">
        <v>326</v>
      </c>
      <c r="I5805" t="s">
        <v>21</v>
      </c>
      <c r="J5805" t="s">
        <v>22</v>
      </c>
      <c r="K5805" t="s">
        <v>27</v>
      </c>
      <c r="L5805" t="s">
        <v>28</v>
      </c>
      <c r="M5805" s="1">
        <v>3249.85</v>
      </c>
      <c r="N5805" s="1">
        <v>506.71</v>
      </c>
      <c r="O5805">
        <v>0.03</v>
      </c>
    </row>
    <row r="5806" spans="1:15" x14ac:dyDescent="0.3">
      <c r="A5806" t="str">
        <f xml:space="preserve"> _xlfn.XLOOKUP(H5806, 'Customers'!B:B, 'Customers'!A:A)</f>
        <v>CUST_546</v>
      </c>
      <c r="B5806" t="str">
        <f>_xlfn.XLOOKUP(L5806, Products!C:C, Products!A:A)</f>
        <v>PROD_6</v>
      </c>
      <c r="C5806">
        <v>5805</v>
      </c>
      <c r="D5806" s="2" t="s">
        <v>1583</v>
      </c>
      <c r="E5806">
        <f>YEAR(Orders[[#This Row],[Order_Date]])</f>
        <v>2023</v>
      </c>
      <c r="F5806">
        <f>MONTH(Orders[[#This Row],[Order_Date]])</f>
        <v>10</v>
      </c>
      <c r="G5806" s="2" t="s">
        <v>798</v>
      </c>
      <c r="H5806" t="s">
        <v>1229</v>
      </c>
      <c r="I5806" t="s">
        <v>14</v>
      </c>
      <c r="J5806" t="s">
        <v>15</v>
      </c>
      <c r="K5806" t="s">
        <v>34</v>
      </c>
      <c r="L5806" t="s">
        <v>52</v>
      </c>
      <c r="M5806" s="1">
        <v>3100.62</v>
      </c>
      <c r="N5806" s="1">
        <v>557.86</v>
      </c>
      <c r="O5806">
        <v>0.24</v>
      </c>
    </row>
    <row r="5807" spans="1:15" x14ac:dyDescent="0.3">
      <c r="A5807" t="str">
        <f xml:space="preserve"> _xlfn.XLOOKUP(H5807, 'Customers'!B:B, 'Customers'!A:A)</f>
        <v>CUST_723</v>
      </c>
      <c r="B5807" t="str">
        <f>_xlfn.XLOOKUP(L5807, Products!C:C, Products!A:A)</f>
        <v>PROD_3</v>
      </c>
      <c r="C5807">
        <v>5806</v>
      </c>
      <c r="D5807" s="2" t="s">
        <v>386</v>
      </c>
      <c r="E5807">
        <f>YEAR(Orders[[#This Row],[Order_Date]])</f>
        <v>2022</v>
      </c>
      <c r="F5807">
        <f>MONTH(Orders[[#This Row],[Order_Date]])</f>
        <v>11</v>
      </c>
      <c r="G5807" s="2" t="s">
        <v>97</v>
      </c>
      <c r="H5807" t="s">
        <v>1465</v>
      </c>
      <c r="I5807" t="s">
        <v>21</v>
      </c>
      <c r="J5807" t="s">
        <v>65</v>
      </c>
      <c r="K5807" t="s">
        <v>27</v>
      </c>
      <c r="L5807" t="s">
        <v>28</v>
      </c>
      <c r="M5807" s="1">
        <v>1242.6099999999999</v>
      </c>
      <c r="N5807" s="1">
        <v>340.47</v>
      </c>
      <c r="O5807">
        <v>0.05</v>
      </c>
    </row>
    <row r="5808" spans="1:15" x14ac:dyDescent="0.3">
      <c r="A5808" t="str">
        <f xml:space="preserve"> _xlfn.XLOOKUP(H5808, 'Customers'!B:B, 'Customers'!A:A)</f>
        <v>CUST_604</v>
      </c>
      <c r="B5808" t="str">
        <f>_xlfn.XLOOKUP(L5808, Products!C:C, Products!A:A)</f>
        <v>PROD_4</v>
      </c>
      <c r="C5808">
        <v>5807</v>
      </c>
      <c r="D5808" s="2" t="s">
        <v>1648</v>
      </c>
      <c r="E5808">
        <f>YEAR(Orders[[#This Row],[Order_Date]])</f>
        <v>2022</v>
      </c>
      <c r="F5808">
        <f>MONTH(Orders[[#This Row],[Order_Date]])</f>
        <v>2</v>
      </c>
      <c r="G5808" s="2" t="s">
        <v>672</v>
      </c>
      <c r="H5808" t="s">
        <v>1316</v>
      </c>
      <c r="I5808" t="s">
        <v>32</v>
      </c>
      <c r="J5808" t="s">
        <v>22</v>
      </c>
      <c r="K5808" t="s">
        <v>34</v>
      </c>
      <c r="L5808" t="s">
        <v>35</v>
      </c>
      <c r="M5808" s="1">
        <v>7803.38</v>
      </c>
      <c r="N5808" s="1">
        <v>-392.88</v>
      </c>
      <c r="O5808">
        <v>0.06</v>
      </c>
    </row>
    <row r="5809" spans="1:15" x14ac:dyDescent="0.3">
      <c r="A5809" t="str">
        <f xml:space="preserve"> _xlfn.XLOOKUP(H5809, 'Customers'!B:B, 'Customers'!A:A)</f>
        <v>CUST_358</v>
      </c>
      <c r="B5809" t="str">
        <f>_xlfn.XLOOKUP(L5809, Products!C:C, Products!A:A)</f>
        <v>PROD_6</v>
      </c>
      <c r="C5809">
        <v>5808</v>
      </c>
      <c r="D5809" s="2" t="s">
        <v>355</v>
      </c>
      <c r="E5809">
        <f>YEAR(Orders[[#This Row],[Order_Date]])</f>
        <v>2024</v>
      </c>
      <c r="F5809">
        <f>MONTH(Orders[[#This Row],[Order_Date]])</f>
        <v>1</v>
      </c>
      <c r="G5809" s="2" t="s">
        <v>574</v>
      </c>
      <c r="H5809" t="s">
        <v>900</v>
      </c>
      <c r="I5809" t="s">
        <v>21</v>
      </c>
      <c r="J5809" t="s">
        <v>33</v>
      </c>
      <c r="K5809" t="s">
        <v>34</v>
      </c>
      <c r="L5809" t="s">
        <v>52</v>
      </c>
      <c r="M5809" s="1">
        <v>7969.84</v>
      </c>
      <c r="N5809" s="1">
        <v>383.56</v>
      </c>
      <c r="O5809">
        <v>0.27</v>
      </c>
    </row>
    <row r="5810" spans="1:15" x14ac:dyDescent="0.3">
      <c r="A5810" t="str">
        <f xml:space="preserve"> _xlfn.XLOOKUP(H5810, 'Customers'!B:B, 'Customers'!A:A)</f>
        <v>CUST_951</v>
      </c>
      <c r="B5810" t="str">
        <f>_xlfn.XLOOKUP(L5810, Products!C:C, Products!A:A)</f>
        <v>PROD_5</v>
      </c>
      <c r="C5810">
        <v>5809</v>
      </c>
      <c r="D5810" s="2" t="s">
        <v>750</v>
      </c>
      <c r="E5810">
        <f>YEAR(Orders[[#This Row],[Order_Date]])</f>
        <v>2022</v>
      </c>
      <c r="F5810">
        <f>MONTH(Orders[[#This Row],[Order_Date]])</f>
        <v>7</v>
      </c>
      <c r="G5810" s="2" t="s">
        <v>287</v>
      </c>
      <c r="H5810" t="s">
        <v>1712</v>
      </c>
      <c r="I5810" t="s">
        <v>32</v>
      </c>
      <c r="J5810" t="s">
        <v>65</v>
      </c>
      <c r="K5810" t="s">
        <v>34</v>
      </c>
      <c r="L5810" t="s">
        <v>39</v>
      </c>
      <c r="M5810" s="1">
        <v>1056.3699999999999</v>
      </c>
      <c r="N5810" s="1">
        <v>-17.61</v>
      </c>
      <c r="O5810">
        <v>0.23</v>
      </c>
    </row>
    <row r="5811" spans="1:15" x14ac:dyDescent="0.3">
      <c r="A5811" t="str">
        <f xml:space="preserve"> _xlfn.XLOOKUP(H5811, 'Customers'!B:B, 'Customers'!A:A)</f>
        <v>CUST_333</v>
      </c>
      <c r="B5811" t="str">
        <f>_xlfn.XLOOKUP(L5811, Products!C:C, Products!A:A)</f>
        <v>PROD_1</v>
      </c>
      <c r="C5811">
        <v>5810</v>
      </c>
      <c r="D5811" s="2" t="s">
        <v>1310</v>
      </c>
      <c r="E5811">
        <f>YEAR(Orders[[#This Row],[Order_Date]])</f>
        <v>2023</v>
      </c>
      <c r="F5811">
        <f>MONTH(Orders[[#This Row],[Order_Date]])</f>
        <v>10</v>
      </c>
      <c r="G5811" s="2" t="s">
        <v>203</v>
      </c>
      <c r="H5811" t="s">
        <v>858</v>
      </c>
      <c r="I5811" t="s">
        <v>14</v>
      </c>
      <c r="J5811" t="s">
        <v>22</v>
      </c>
      <c r="K5811" t="s">
        <v>16</v>
      </c>
      <c r="L5811" t="s">
        <v>17</v>
      </c>
      <c r="M5811" s="1">
        <v>1563.68</v>
      </c>
      <c r="N5811" s="1">
        <v>445.91</v>
      </c>
      <c r="O5811">
        <v>0.19</v>
      </c>
    </row>
    <row r="5812" spans="1:15" x14ac:dyDescent="0.3">
      <c r="A5812" t="str">
        <f xml:space="preserve"> _xlfn.XLOOKUP(H5812, 'Customers'!B:B, 'Customers'!A:A)</f>
        <v>CUST_819</v>
      </c>
      <c r="B5812" t="str">
        <f>_xlfn.XLOOKUP(L5812, Products!C:C, Products!A:A)</f>
        <v>PROD_1</v>
      </c>
      <c r="C5812">
        <v>5811</v>
      </c>
      <c r="D5812" s="2" t="s">
        <v>106</v>
      </c>
      <c r="E5812">
        <f>YEAR(Orders[[#This Row],[Order_Date]])</f>
        <v>2022</v>
      </c>
      <c r="F5812">
        <f>MONTH(Orders[[#This Row],[Order_Date]])</f>
        <v>8</v>
      </c>
      <c r="G5812" s="2" t="s">
        <v>240</v>
      </c>
      <c r="H5812" t="s">
        <v>1569</v>
      </c>
      <c r="I5812" t="s">
        <v>14</v>
      </c>
      <c r="J5812" t="s">
        <v>22</v>
      </c>
      <c r="K5812" t="s">
        <v>27</v>
      </c>
      <c r="L5812" t="s">
        <v>17</v>
      </c>
      <c r="M5812" s="1">
        <v>6358.85</v>
      </c>
      <c r="N5812" s="1">
        <v>372.68</v>
      </c>
      <c r="O5812">
        <v>7.0000000000000007E-2</v>
      </c>
    </row>
    <row r="5813" spans="1:15" x14ac:dyDescent="0.3">
      <c r="A5813" t="str">
        <f xml:space="preserve"> _xlfn.XLOOKUP(H5813, 'Customers'!B:B, 'Customers'!A:A)</f>
        <v>CUST_900</v>
      </c>
      <c r="B5813" t="str">
        <f>_xlfn.XLOOKUP(L5813, Products!C:C, Products!A:A)</f>
        <v>PROD_3</v>
      </c>
      <c r="C5813">
        <v>5812</v>
      </c>
      <c r="D5813" s="2" t="s">
        <v>863</v>
      </c>
      <c r="E5813">
        <f>YEAR(Orders[[#This Row],[Order_Date]])</f>
        <v>2022</v>
      </c>
      <c r="F5813">
        <f>MONTH(Orders[[#This Row],[Order_Date]])</f>
        <v>9</v>
      </c>
      <c r="G5813" s="2" t="s">
        <v>482</v>
      </c>
      <c r="H5813" t="s">
        <v>1659</v>
      </c>
      <c r="I5813" t="s">
        <v>14</v>
      </c>
      <c r="J5813" t="s">
        <v>15</v>
      </c>
      <c r="K5813" t="s">
        <v>27</v>
      </c>
      <c r="L5813" t="s">
        <v>28</v>
      </c>
      <c r="M5813" s="1">
        <v>7348.16</v>
      </c>
      <c r="N5813" s="1">
        <v>-485.6</v>
      </c>
      <c r="O5813">
        <v>0.24</v>
      </c>
    </row>
    <row r="5814" spans="1:15" x14ac:dyDescent="0.3">
      <c r="A5814" t="str">
        <f xml:space="preserve"> _xlfn.XLOOKUP(H5814, 'Customers'!B:B, 'Customers'!A:A)</f>
        <v>CUST_491</v>
      </c>
      <c r="B5814" t="str">
        <f>_xlfn.XLOOKUP(L5814, Products!C:C, Products!A:A)</f>
        <v>PROD_6</v>
      </c>
      <c r="C5814">
        <v>5813</v>
      </c>
      <c r="D5814" s="2" t="s">
        <v>421</v>
      </c>
      <c r="E5814">
        <f>YEAR(Orders[[#This Row],[Order_Date]])</f>
        <v>2023</v>
      </c>
      <c r="F5814">
        <f>MONTH(Orders[[#This Row],[Order_Date]])</f>
        <v>7</v>
      </c>
      <c r="G5814" s="2" t="s">
        <v>1051</v>
      </c>
      <c r="H5814" t="s">
        <v>1143</v>
      </c>
      <c r="I5814" t="s">
        <v>14</v>
      </c>
      <c r="J5814" t="s">
        <v>15</v>
      </c>
      <c r="K5814" t="s">
        <v>34</v>
      </c>
      <c r="L5814" t="s">
        <v>52</v>
      </c>
      <c r="M5814" s="1">
        <v>5566.7</v>
      </c>
      <c r="N5814" s="1">
        <v>-235.57</v>
      </c>
      <c r="O5814">
        <v>0.04</v>
      </c>
    </row>
    <row r="5815" spans="1:15" x14ac:dyDescent="0.3">
      <c r="A5815" t="str">
        <f xml:space="preserve"> _xlfn.XLOOKUP(H5815, 'Customers'!B:B, 'Customers'!A:A)</f>
        <v>CUST_485</v>
      </c>
      <c r="B5815" t="str">
        <f>_xlfn.XLOOKUP(L5815, Products!C:C, Products!A:A)</f>
        <v>PROD_1</v>
      </c>
      <c r="C5815">
        <v>5814</v>
      </c>
      <c r="D5815" s="2" t="s">
        <v>527</v>
      </c>
      <c r="E5815">
        <f>YEAR(Orders[[#This Row],[Order_Date]])</f>
        <v>2022</v>
      </c>
      <c r="F5815">
        <f>MONTH(Orders[[#This Row],[Order_Date]])</f>
        <v>7</v>
      </c>
      <c r="G5815" s="2" t="s">
        <v>1239</v>
      </c>
      <c r="H5815" t="s">
        <v>1128</v>
      </c>
      <c r="I5815" t="s">
        <v>21</v>
      </c>
      <c r="J5815" t="s">
        <v>33</v>
      </c>
      <c r="K5815" t="s">
        <v>16</v>
      </c>
      <c r="L5815" t="s">
        <v>17</v>
      </c>
      <c r="M5815" s="1">
        <v>395.32</v>
      </c>
      <c r="N5815" s="1">
        <v>15.73</v>
      </c>
      <c r="O5815">
        <v>0.21</v>
      </c>
    </row>
    <row r="5816" spans="1:15" x14ac:dyDescent="0.3">
      <c r="A5816" t="str">
        <f xml:space="preserve"> _xlfn.XLOOKUP(H5816, 'Customers'!B:B, 'Customers'!A:A)</f>
        <v>CUST_709</v>
      </c>
      <c r="B5816" t="str">
        <f>_xlfn.XLOOKUP(L5816, Products!C:C, Products!A:A)</f>
        <v>PROD_8</v>
      </c>
      <c r="C5816">
        <v>5815</v>
      </c>
      <c r="D5816" s="2" t="s">
        <v>913</v>
      </c>
      <c r="E5816">
        <f>YEAR(Orders[[#This Row],[Order_Date]])</f>
        <v>2022</v>
      </c>
      <c r="F5816">
        <f>MONTH(Orders[[#This Row],[Order_Date]])</f>
        <v>9</v>
      </c>
      <c r="G5816" s="2" t="s">
        <v>814</v>
      </c>
      <c r="H5816" t="s">
        <v>1448</v>
      </c>
      <c r="I5816" t="s">
        <v>21</v>
      </c>
      <c r="J5816" t="s">
        <v>33</v>
      </c>
      <c r="K5816" t="s">
        <v>27</v>
      </c>
      <c r="L5816" t="s">
        <v>73</v>
      </c>
      <c r="M5816" s="1">
        <v>1476.29</v>
      </c>
      <c r="N5816" s="1">
        <v>400.46</v>
      </c>
      <c r="O5816">
        <v>0.28000000000000003</v>
      </c>
    </row>
    <row r="5817" spans="1:15" x14ac:dyDescent="0.3">
      <c r="A5817" t="str">
        <f xml:space="preserve"> _xlfn.XLOOKUP(H5817, 'Customers'!B:B, 'Customers'!A:A)</f>
        <v>CUST_924</v>
      </c>
      <c r="B5817" t="str">
        <f>_xlfn.XLOOKUP(L5817, Products!C:C, Products!A:A)</f>
        <v>PROD_1</v>
      </c>
      <c r="C5817">
        <v>5816</v>
      </c>
      <c r="D5817" s="2" t="s">
        <v>910</v>
      </c>
      <c r="E5817">
        <f>YEAR(Orders[[#This Row],[Order_Date]])</f>
        <v>2022</v>
      </c>
      <c r="F5817">
        <f>MONTH(Orders[[#This Row],[Order_Date]])</f>
        <v>6</v>
      </c>
      <c r="G5817" s="2" t="s">
        <v>541</v>
      </c>
      <c r="H5817" t="s">
        <v>1684</v>
      </c>
      <c r="I5817" t="s">
        <v>21</v>
      </c>
      <c r="J5817" t="s">
        <v>33</v>
      </c>
      <c r="K5817" t="s">
        <v>27</v>
      </c>
      <c r="L5817" t="s">
        <v>17</v>
      </c>
      <c r="M5817" s="1">
        <v>3433.76</v>
      </c>
      <c r="N5817" s="1">
        <v>841.93</v>
      </c>
      <c r="O5817">
        <v>0.09</v>
      </c>
    </row>
    <row r="5818" spans="1:15" x14ac:dyDescent="0.3">
      <c r="A5818" t="str">
        <f xml:space="preserve"> _xlfn.XLOOKUP(H5818, 'Customers'!B:B, 'Customers'!A:A)</f>
        <v>CUST_999</v>
      </c>
      <c r="B5818" t="str">
        <f>_xlfn.XLOOKUP(L5818, Products!C:C, Products!A:A)</f>
        <v>PROD_7</v>
      </c>
      <c r="C5818">
        <v>5817</v>
      </c>
      <c r="D5818" s="2" t="s">
        <v>482</v>
      </c>
      <c r="E5818">
        <f>YEAR(Orders[[#This Row],[Order_Date]])</f>
        <v>2022</v>
      </c>
      <c r="F5818">
        <f>MONTH(Orders[[#This Row],[Order_Date]])</f>
        <v>9</v>
      </c>
      <c r="G5818" s="2" t="s">
        <v>50</v>
      </c>
      <c r="H5818" t="s">
        <v>1763</v>
      </c>
      <c r="I5818" t="s">
        <v>32</v>
      </c>
      <c r="J5818" t="s">
        <v>22</v>
      </c>
      <c r="K5818" t="s">
        <v>16</v>
      </c>
      <c r="L5818" t="s">
        <v>66</v>
      </c>
      <c r="M5818" s="1">
        <v>3276.91</v>
      </c>
      <c r="N5818" s="1">
        <v>815.82</v>
      </c>
      <c r="O5818">
        <v>0.15</v>
      </c>
    </row>
    <row r="5819" spans="1:15" x14ac:dyDescent="0.3">
      <c r="A5819" t="str">
        <f xml:space="preserve"> _xlfn.XLOOKUP(H5819, 'Customers'!B:B, 'Customers'!A:A)</f>
        <v>CUST_797</v>
      </c>
      <c r="B5819" t="str">
        <f>_xlfn.XLOOKUP(L5819, Products!C:C, Products!A:A)</f>
        <v>PROD_1</v>
      </c>
      <c r="C5819">
        <v>5818</v>
      </c>
      <c r="D5819" s="2" t="s">
        <v>1190</v>
      </c>
      <c r="E5819">
        <f>YEAR(Orders[[#This Row],[Order_Date]])</f>
        <v>2022</v>
      </c>
      <c r="F5819">
        <f>MONTH(Orders[[#This Row],[Order_Date]])</f>
        <v>5</v>
      </c>
      <c r="G5819" s="2" t="s">
        <v>387</v>
      </c>
      <c r="H5819" t="s">
        <v>1545</v>
      </c>
      <c r="I5819" t="s">
        <v>14</v>
      </c>
      <c r="J5819" t="s">
        <v>22</v>
      </c>
      <c r="K5819" t="s">
        <v>16</v>
      </c>
      <c r="L5819" t="s">
        <v>17</v>
      </c>
      <c r="M5819" s="1">
        <v>8793.23</v>
      </c>
      <c r="N5819" s="1">
        <v>-93.71</v>
      </c>
      <c r="O5819">
        <v>0.17</v>
      </c>
    </row>
    <row r="5820" spans="1:15" x14ac:dyDescent="0.3">
      <c r="A5820" t="str">
        <f xml:space="preserve"> _xlfn.XLOOKUP(H5820, 'Customers'!B:B, 'Customers'!A:A)</f>
        <v>CUST_973</v>
      </c>
      <c r="B5820" t="str">
        <f>_xlfn.XLOOKUP(L5820, Products!C:C, Products!A:A)</f>
        <v>PROD_4</v>
      </c>
      <c r="C5820">
        <v>5819</v>
      </c>
      <c r="D5820" s="2" t="s">
        <v>619</v>
      </c>
      <c r="E5820">
        <f>YEAR(Orders[[#This Row],[Order_Date]])</f>
        <v>2022</v>
      </c>
      <c r="F5820">
        <f>MONTH(Orders[[#This Row],[Order_Date]])</f>
        <v>7</v>
      </c>
      <c r="G5820" s="2" t="s">
        <v>492</v>
      </c>
      <c r="H5820" t="s">
        <v>1736</v>
      </c>
      <c r="I5820" t="s">
        <v>14</v>
      </c>
      <c r="J5820" t="s">
        <v>15</v>
      </c>
      <c r="K5820" t="s">
        <v>34</v>
      </c>
      <c r="L5820" t="s">
        <v>35</v>
      </c>
      <c r="M5820" s="1">
        <v>6326.3</v>
      </c>
      <c r="N5820" s="1">
        <v>1642.32</v>
      </c>
      <c r="O5820">
        <v>0.12</v>
      </c>
    </row>
    <row r="5821" spans="1:15" x14ac:dyDescent="0.3">
      <c r="A5821" t="str">
        <f xml:space="preserve"> _xlfn.XLOOKUP(H5821, 'Customers'!B:B, 'Customers'!A:A)</f>
        <v>CUST_217</v>
      </c>
      <c r="B5821" t="str">
        <f>_xlfn.XLOOKUP(L5821, Products!C:C, Products!A:A)</f>
        <v>PROD_5</v>
      </c>
      <c r="C5821">
        <v>5820</v>
      </c>
      <c r="D5821" s="2" t="s">
        <v>1648</v>
      </c>
      <c r="E5821">
        <f>YEAR(Orders[[#This Row],[Order_Date]])</f>
        <v>2022</v>
      </c>
      <c r="F5821">
        <f>MONTH(Orders[[#This Row],[Order_Date]])</f>
        <v>2</v>
      </c>
      <c r="G5821" s="2" t="s">
        <v>672</v>
      </c>
      <c r="H5821" t="s">
        <v>611</v>
      </c>
      <c r="I5821" t="s">
        <v>32</v>
      </c>
      <c r="J5821" t="s">
        <v>65</v>
      </c>
      <c r="K5821" t="s">
        <v>34</v>
      </c>
      <c r="L5821" t="s">
        <v>39</v>
      </c>
      <c r="M5821" s="1">
        <v>1270.31</v>
      </c>
      <c r="N5821" s="1">
        <v>340.62</v>
      </c>
      <c r="O5821">
        <v>0.01</v>
      </c>
    </row>
    <row r="5822" spans="1:15" x14ac:dyDescent="0.3">
      <c r="A5822" t="str">
        <f xml:space="preserve"> _xlfn.XLOOKUP(H5822, 'Customers'!B:B, 'Customers'!A:A)</f>
        <v>CUST_869</v>
      </c>
      <c r="B5822" t="str">
        <f>_xlfn.XLOOKUP(L5822, Products!C:C, Products!A:A)</f>
        <v>PROD_4</v>
      </c>
      <c r="C5822">
        <v>5821</v>
      </c>
      <c r="D5822" s="2" t="s">
        <v>1066</v>
      </c>
      <c r="E5822">
        <f>YEAR(Orders[[#This Row],[Order_Date]])</f>
        <v>2022</v>
      </c>
      <c r="F5822">
        <f>MONTH(Orders[[#This Row],[Order_Date]])</f>
        <v>10</v>
      </c>
      <c r="G5822" s="2" t="s">
        <v>188</v>
      </c>
      <c r="H5822" t="s">
        <v>1623</v>
      </c>
      <c r="I5822" t="s">
        <v>32</v>
      </c>
      <c r="J5822" t="s">
        <v>33</v>
      </c>
      <c r="K5822" t="s">
        <v>34</v>
      </c>
      <c r="L5822" t="s">
        <v>35</v>
      </c>
      <c r="M5822" s="1">
        <v>7403.31</v>
      </c>
      <c r="N5822" s="1">
        <v>1289.55</v>
      </c>
      <c r="O5822">
        <v>0.22</v>
      </c>
    </row>
    <row r="5823" spans="1:15" x14ac:dyDescent="0.3">
      <c r="A5823" t="str">
        <f xml:space="preserve"> _xlfn.XLOOKUP(H5823, 'Customers'!B:B, 'Customers'!A:A)</f>
        <v>CUST_563</v>
      </c>
      <c r="B5823" t="str">
        <f>_xlfn.XLOOKUP(L5823, Products!C:C, Products!A:A)</f>
        <v>PROD_7</v>
      </c>
      <c r="C5823">
        <v>5822</v>
      </c>
      <c r="D5823" s="2" t="s">
        <v>295</v>
      </c>
      <c r="E5823">
        <f>YEAR(Orders[[#This Row],[Order_Date]])</f>
        <v>2022</v>
      </c>
      <c r="F5823">
        <f>MONTH(Orders[[#This Row],[Order_Date]])</f>
        <v>7</v>
      </c>
      <c r="G5823" s="2" t="s">
        <v>130</v>
      </c>
      <c r="H5823" t="s">
        <v>1255</v>
      </c>
      <c r="I5823" t="s">
        <v>14</v>
      </c>
      <c r="J5823" t="s">
        <v>33</v>
      </c>
      <c r="K5823" t="s">
        <v>16</v>
      </c>
      <c r="L5823" t="s">
        <v>66</v>
      </c>
      <c r="M5823" s="1">
        <v>2752.78</v>
      </c>
      <c r="N5823" s="1">
        <v>147.33000000000001</v>
      </c>
      <c r="O5823">
        <v>0.21</v>
      </c>
    </row>
    <row r="5824" spans="1:15" x14ac:dyDescent="0.3">
      <c r="A5824" t="str">
        <f xml:space="preserve"> _xlfn.XLOOKUP(H5824, 'Customers'!B:B, 'Customers'!A:A)</f>
        <v>CUST_581</v>
      </c>
      <c r="B5824" t="str">
        <f>_xlfn.XLOOKUP(L5824, Products!C:C, Products!A:A)</f>
        <v>PROD_6</v>
      </c>
      <c r="C5824">
        <v>5823</v>
      </c>
      <c r="D5824" s="2" t="s">
        <v>194</v>
      </c>
      <c r="E5824">
        <f>YEAR(Orders[[#This Row],[Order_Date]])</f>
        <v>2022</v>
      </c>
      <c r="F5824">
        <f>MONTH(Orders[[#This Row],[Order_Date]])</f>
        <v>9</v>
      </c>
      <c r="G5824" s="2" t="s">
        <v>1211</v>
      </c>
      <c r="H5824" t="s">
        <v>1284</v>
      </c>
      <c r="I5824" t="s">
        <v>32</v>
      </c>
      <c r="J5824" t="s">
        <v>65</v>
      </c>
      <c r="K5824" t="s">
        <v>34</v>
      </c>
      <c r="L5824" t="s">
        <v>52</v>
      </c>
      <c r="M5824" s="1">
        <v>2640.64</v>
      </c>
      <c r="N5824" s="1">
        <v>446.64</v>
      </c>
      <c r="O5824">
        <v>0.02</v>
      </c>
    </row>
    <row r="5825" spans="1:15" x14ac:dyDescent="0.3">
      <c r="A5825" t="str">
        <f xml:space="preserve"> _xlfn.XLOOKUP(H5825, 'Customers'!B:B, 'Customers'!A:A)</f>
        <v>CUST_25</v>
      </c>
      <c r="B5825" t="str">
        <f>_xlfn.XLOOKUP(L5825, Products!C:C, Products!A:A)</f>
        <v>PROD_1</v>
      </c>
      <c r="C5825">
        <v>5824</v>
      </c>
      <c r="D5825" s="2" t="s">
        <v>379</v>
      </c>
      <c r="E5825">
        <f>YEAR(Orders[[#This Row],[Order_Date]])</f>
        <v>2023</v>
      </c>
      <c r="F5825">
        <f>MONTH(Orders[[#This Row],[Order_Date]])</f>
        <v>6</v>
      </c>
      <c r="G5825" s="2" t="s">
        <v>965</v>
      </c>
      <c r="H5825" t="s">
        <v>102</v>
      </c>
      <c r="I5825" t="s">
        <v>14</v>
      </c>
      <c r="J5825" t="s">
        <v>65</v>
      </c>
      <c r="K5825" t="s">
        <v>27</v>
      </c>
      <c r="L5825" t="s">
        <v>17</v>
      </c>
      <c r="M5825" s="1">
        <v>3233.72</v>
      </c>
      <c r="N5825" s="1">
        <v>83.41</v>
      </c>
      <c r="O5825">
        <v>0.25</v>
      </c>
    </row>
    <row r="5826" spans="1:15" x14ac:dyDescent="0.3">
      <c r="A5826" t="str">
        <f xml:space="preserve"> _xlfn.XLOOKUP(H5826, 'Customers'!B:B, 'Customers'!A:A)</f>
        <v>CUST_474</v>
      </c>
      <c r="B5826" t="str">
        <f>_xlfn.XLOOKUP(L5826, Products!C:C, Products!A:A)</f>
        <v>PROD_7</v>
      </c>
      <c r="C5826">
        <v>5825</v>
      </c>
      <c r="D5826" s="2" t="s">
        <v>307</v>
      </c>
      <c r="E5826">
        <f>YEAR(Orders[[#This Row],[Order_Date]])</f>
        <v>2022</v>
      </c>
      <c r="F5826">
        <f>MONTH(Orders[[#This Row],[Order_Date]])</f>
        <v>3</v>
      </c>
      <c r="G5826" s="2" t="s">
        <v>273</v>
      </c>
      <c r="H5826" t="s">
        <v>1107</v>
      </c>
      <c r="I5826" t="s">
        <v>21</v>
      </c>
      <c r="J5826" t="s">
        <v>22</v>
      </c>
      <c r="K5826" t="s">
        <v>16</v>
      </c>
      <c r="L5826" t="s">
        <v>66</v>
      </c>
      <c r="M5826" s="1">
        <v>2205.9299999999998</v>
      </c>
      <c r="N5826" s="1">
        <v>382.47</v>
      </c>
      <c r="O5826">
        <v>0.23</v>
      </c>
    </row>
    <row r="5827" spans="1:15" x14ac:dyDescent="0.3">
      <c r="A5827" t="str">
        <f xml:space="preserve"> _xlfn.XLOOKUP(H5827, 'Customers'!B:B, 'Customers'!A:A)</f>
        <v>CUST_70</v>
      </c>
      <c r="B5827" t="str">
        <f>_xlfn.XLOOKUP(L5827, Products!C:C, Products!A:A)</f>
        <v>PROD_4</v>
      </c>
      <c r="C5827">
        <v>5826</v>
      </c>
      <c r="D5827" s="2" t="s">
        <v>101</v>
      </c>
      <c r="E5827">
        <f>YEAR(Orders[[#This Row],[Order_Date]])</f>
        <v>2022</v>
      </c>
      <c r="F5827">
        <f>MONTH(Orders[[#This Row],[Order_Date]])</f>
        <v>7</v>
      </c>
      <c r="G5827" s="2" t="s">
        <v>1281</v>
      </c>
      <c r="H5827" t="s">
        <v>230</v>
      </c>
      <c r="I5827" t="s">
        <v>14</v>
      </c>
      <c r="J5827" t="s">
        <v>33</v>
      </c>
      <c r="K5827" t="s">
        <v>34</v>
      </c>
      <c r="L5827" t="s">
        <v>35</v>
      </c>
      <c r="M5827" s="1">
        <v>802.93</v>
      </c>
      <c r="N5827" s="1">
        <v>-31</v>
      </c>
      <c r="O5827">
        <v>0.19</v>
      </c>
    </row>
    <row r="5828" spans="1:15" x14ac:dyDescent="0.3">
      <c r="A5828" t="str">
        <f xml:space="preserve"> _xlfn.XLOOKUP(H5828, 'Customers'!B:B, 'Customers'!A:A)</f>
        <v>CUST_257</v>
      </c>
      <c r="B5828" t="str">
        <f>_xlfn.XLOOKUP(L5828, Products!C:C, Products!A:A)</f>
        <v>PROD_2</v>
      </c>
      <c r="C5828">
        <v>5827</v>
      </c>
      <c r="D5828" s="2" t="s">
        <v>530</v>
      </c>
      <c r="E5828">
        <f>YEAR(Orders[[#This Row],[Order_Date]])</f>
        <v>2023</v>
      </c>
      <c r="F5828">
        <f>MONTH(Orders[[#This Row],[Order_Date]])</f>
        <v>10</v>
      </c>
      <c r="G5828" s="2" t="s">
        <v>185</v>
      </c>
      <c r="H5828" t="s">
        <v>704</v>
      </c>
      <c r="I5828" t="s">
        <v>32</v>
      </c>
      <c r="J5828" t="s">
        <v>33</v>
      </c>
      <c r="K5828" t="s">
        <v>16</v>
      </c>
      <c r="L5828" t="s">
        <v>23</v>
      </c>
      <c r="M5828" s="1">
        <v>5750.22</v>
      </c>
      <c r="N5828" s="1">
        <v>298.45</v>
      </c>
      <c r="O5828">
        <v>0.1</v>
      </c>
    </row>
    <row r="5829" spans="1:15" x14ac:dyDescent="0.3">
      <c r="A5829" t="str">
        <f xml:space="preserve"> _xlfn.XLOOKUP(H5829, 'Customers'!B:B, 'Customers'!A:A)</f>
        <v>CUST_127</v>
      </c>
      <c r="B5829" t="str">
        <f>_xlfn.XLOOKUP(L5829, Products!C:C, Products!A:A)</f>
        <v>PROD_1</v>
      </c>
      <c r="C5829">
        <v>5828</v>
      </c>
      <c r="D5829" s="2" t="s">
        <v>156</v>
      </c>
      <c r="E5829">
        <f>YEAR(Orders[[#This Row],[Order_Date]])</f>
        <v>2022</v>
      </c>
      <c r="F5829">
        <f>MONTH(Orders[[#This Row],[Order_Date]])</f>
        <v>9</v>
      </c>
      <c r="G5829" s="2" t="s">
        <v>913</v>
      </c>
      <c r="H5829" t="s">
        <v>393</v>
      </c>
      <c r="I5829" t="s">
        <v>21</v>
      </c>
      <c r="J5829" t="s">
        <v>33</v>
      </c>
      <c r="K5829" t="s">
        <v>16</v>
      </c>
      <c r="L5829" t="s">
        <v>17</v>
      </c>
      <c r="M5829" s="1">
        <v>9695.77</v>
      </c>
      <c r="N5829" s="1">
        <v>-760.61</v>
      </c>
      <c r="O5829">
        <v>0.14000000000000001</v>
      </c>
    </row>
    <row r="5830" spans="1:15" x14ac:dyDescent="0.3">
      <c r="A5830" t="str">
        <f xml:space="preserve"> _xlfn.XLOOKUP(H5830, 'Customers'!B:B, 'Customers'!A:A)</f>
        <v>CUST_210</v>
      </c>
      <c r="B5830" t="str">
        <f>_xlfn.XLOOKUP(L5830, Products!C:C, Products!A:A)</f>
        <v>PROD_7</v>
      </c>
      <c r="C5830">
        <v>5829</v>
      </c>
      <c r="D5830" s="2" t="s">
        <v>137</v>
      </c>
      <c r="E5830">
        <f>YEAR(Orders[[#This Row],[Order_Date]])</f>
        <v>2022</v>
      </c>
      <c r="F5830">
        <f>MONTH(Orders[[#This Row],[Order_Date]])</f>
        <v>2</v>
      </c>
      <c r="G5830" s="2" t="s">
        <v>104</v>
      </c>
      <c r="H5830" t="s">
        <v>598</v>
      </c>
      <c r="I5830" t="s">
        <v>32</v>
      </c>
      <c r="J5830" t="s">
        <v>65</v>
      </c>
      <c r="K5830" t="s">
        <v>16</v>
      </c>
      <c r="L5830" t="s">
        <v>66</v>
      </c>
      <c r="M5830" s="1">
        <v>1831.41</v>
      </c>
      <c r="N5830" s="1">
        <v>-169.13</v>
      </c>
      <c r="O5830">
        <v>0.2</v>
      </c>
    </row>
    <row r="5831" spans="1:15" x14ac:dyDescent="0.3">
      <c r="A5831" t="str">
        <f xml:space="preserve"> _xlfn.XLOOKUP(H5831, 'Customers'!B:B, 'Customers'!A:A)</f>
        <v>CUST_231</v>
      </c>
      <c r="B5831" t="str">
        <f>_xlfn.XLOOKUP(L5831, Products!C:C, Products!A:A)</f>
        <v>PROD_4</v>
      </c>
      <c r="C5831">
        <v>5830</v>
      </c>
      <c r="D5831" s="2" t="s">
        <v>941</v>
      </c>
      <c r="E5831">
        <f>YEAR(Orders[[#This Row],[Order_Date]])</f>
        <v>2022</v>
      </c>
      <c r="F5831">
        <f>MONTH(Orders[[#This Row],[Order_Date]])</f>
        <v>4</v>
      </c>
      <c r="G5831" s="2" t="s">
        <v>871</v>
      </c>
      <c r="H5831" t="s">
        <v>645</v>
      </c>
      <c r="I5831" t="s">
        <v>32</v>
      </c>
      <c r="J5831" t="s">
        <v>65</v>
      </c>
      <c r="K5831" t="s">
        <v>34</v>
      </c>
      <c r="L5831" t="s">
        <v>35</v>
      </c>
      <c r="M5831" s="1">
        <v>1317.89</v>
      </c>
      <c r="N5831" s="1">
        <v>56.29</v>
      </c>
      <c r="O5831">
        <v>0.28000000000000003</v>
      </c>
    </row>
    <row r="5832" spans="1:15" x14ac:dyDescent="0.3">
      <c r="A5832" t="str">
        <f xml:space="preserve"> _xlfn.XLOOKUP(H5832, 'Customers'!B:B, 'Customers'!A:A)</f>
        <v>CUST_88</v>
      </c>
      <c r="B5832" t="str">
        <f>_xlfn.XLOOKUP(L5832, Products!C:C, Products!A:A)</f>
        <v>PROD_4</v>
      </c>
      <c r="C5832">
        <v>5831</v>
      </c>
      <c r="D5832" s="2" t="s">
        <v>908</v>
      </c>
      <c r="E5832">
        <f>YEAR(Orders[[#This Row],[Order_Date]])</f>
        <v>2022</v>
      </c>
      <c r="F5832">
        <f>MONTH(Orders[[#This Row],[Order_Date]])</f>
        <v>8</v>
      </c>
      <c r="G5832" s="2" t="s">
        <v>215</v>
      </c>
      <c r="H5832" t="s">
        <v>281</v>
      </c>
      <c r="I5832" t="s">
        <v>32</v>
      </c>
      <c r="J5832" t="s">
        <v>22</v>
      </c>
      <c r="K5832" t="s">
        <v>34</v>
      </c>
      <c r="L5832" t="s">
        <v>35</v>
      </c>
      <c r="M5832" s="1">
        <v>4176.79</v>
      </c>
      <c r="N5832" s="1">
        <v>660.77</v>
      </c>
      <c r="O5832">
        <v>0.11</v>
      </c>
    </row>
    <row r="5833" spans="1:15" x14ac:dyDescent="0.3">
      <c r="A5833" t="str">
        <f xml:space="preserve"> _xlfn.XLOOKUP(H5833, 'Customers'!B:B, 'Customers'!A:A)</f>
        <v>CUST_272</v>
      </c>
      <c r="B5833" t="str">
        <f>_xlfn.XLOOKUP(L5833, Products!C:C, Products!A:A)</f>
        <v>PROD_2</v>
      </c>
      <c r="C5833">
        <v>5832</v>
      </c>
      <c r="D5833" s="2" t="s">
        <v>387</v>
      </c>
      <c r="E5833">
        <f>YEAR(Orders[[#This Row],[Order_Date]])</f>
        <v>2022</v>
      </c>
      <c r="F5833">
        <f>MONTH(Orders[[#This Row],[Order_Date]])</f>
        <v>5</v>
      </c>
      <c r="G5833" s="2" t="s">
        <v>165</v>
      </c>
      <c r="H5833" t="s">
        <v>732</v>
      </c>
      <c r="I5833" t="s">
        <v>32</v>
      </c>
      <c r="J5833" t="s">
        <v>65</v>
      </c>
      <c r="K5833" t="s">
        <v>16</v>
      </c>
      <c r="L5833" t="s">
        <v>23</v>
      </c>
      <c r="M5833" s="1">
        <v>2894.24</v>
      </c>
      <c r="N5833" s="1">
        <v>598.29999999999995</v>
      </c>
      <c r="O5833">
        <v>0.21</v>
      </c>
    </row>
    <row r="5834" spans="1:15" x14ac:dyDescent="0.3">
      <c r="A5834" t="str">
        <f xml:space="preserve"> _xlfn.XLOOKUP(H5834, 'Customers'!B:B, 'Customers'!A:A)</f>
        <v>CUST_285</v>
      </c>
      <c r="B5834" t="str">
        <f>_xlfn.XLOOKUP(L5834, Products!C:C, Products!A:A)</f>
        <v>PROD_8</v>
      </c>
      <c r="C5834">
        <v>5833</v>
      </c>
      <c r="D5834" s="2" t="s">
        <v>1382</v>
      </c>
      <c r="E5834">
        <f>YEAR(Orders[[#This Row],[Order_Date]])</f>
        <v>2023</v>
      </c>
      <c r="F5834">
        <f>MONTH(Orders[[#This Row],[Order_Date]])</f>
        <v>6</v>
      </c>
      <c r="G5834" s="2" t="s">
        <v>1030</v>
      </c>
      <c r="H5834" t="s">
        <v>760</v>
      </c>
      <c r="I5834" t="s">
        <v>14</v>
      </c>
      <c r="J5834" t="s">
        <v>22</v>
      </c>
      <c r="K5834" t="s">
        <v>27</v>
      </c>
      <c r="L5834" t="s">
        <v>73</v>
      </c>
      <c r="M5834" s="1">
        <v>5206</v>
      </c>
      <c r="N5834" s="1">
        <v>938.85</v>
      </c>
      <c r="O5834">
        <v>0.12</v>
      </c>
    </row>
    <row r="5835" spans="1:15" x14ac:dyDescent="0.3">
      <c r="A5835" t="str">
        <f xml:space="preserve"> _xlfn.XLOOKUP(H5835, 'Customers'!B:B, 'Customers'!A:A)</f>
        <v>CUST_432</v>
      </c>
      <c r="B5835" t="str">
        <f>_xlfn.XLOOKUP(L5835, Products!C:C, Products!A:A)</f>
        <v>PROD_1</v>
      </c>
      <c r="C5835">
        <v>5834</v>
      </c>
      <c r="D5835" s="2" t="s">
        <v>731</v>
      </c>
      <c r="E5835">
        <f>YEAR(Orders[[#This Row],[Order_Date]])</f>
        <v>2023</v>
      </c>
      <c r="F5835">
        <f>MONTH(Orders[[#This Row],[Order_Date]])</f>
        <v>1</v>
      </c>
      <c r="G5835" s="2" t="s">
        <v>24</v>
      </c>
      <c r="H5835" t="s">
        <v>1041</v>
      </c>
      <c r="I5835" t="s">
        <v>14</v>
      </c>
      <c r="J5835" t="s">
        <v>22</v>
      </c>
      <c r="K5835" t="s">
        <v>16</v>
      </c>
      <c r="L5835" t="s">
        <v>17</v>
      </c>
      <c r="M5835" s="1">
        <v>1550.14</v>
      </c>
      <c r="N5835" s="1">
        <v>422.89</v>
      </c>
      <c r="O5835">
        <v>0.28999999999999998</v>
      </c>
    </row>
    <row r="5836" spans="1:15" x14ac:dyDescent="0.3">
      <c r="A5836" t="str">
        <f xml:space="preserve"> _xlfn.XLOOKUP(H5836, 'Customers'!B:B, 'Customers'!A:A)</f>
        <v>CUST_375</v>
      </c>
      <c r="B5836" t="str">
        <f>_xlfn.XLOOKUP(L5836, Products!C:C, Products!A:A)</f>
        <v>PROD_6</v>
      </c>
      <c r="C5836">
        <v>5835</v>
      </c>
      <c r="D5836" s="2" t="s">
        <v>716</v>
      </c>
      <c r="E5836">
        <f>YEAR(Orders[[#This Row],[Order_Date]])</f>
        <v>2023</v>
      </c>
      <c r="F5836">
        <f>MONTH(Orders[[#This Row],[Order_Date]])</f>
        <v>4</v>
      </c>
      <c r="G5836" s="2" t="s">
        <v>398</v>
      </c>
      <c r="H5836" t="s">
        <v>934</v>
      </c>
      <c r="I5836" t="s">
        <v>21</v>
      </c>
      <c r="J5836" t="s">
        <v>65</v>
      </c>
      <c r="K5836" t="s">
        <v>34</v>
      </c>
      <c r="L5836" t="s">
        <v>52</v>
      </c>
      <c r="M5836" s="1">
        <v>9599.07</v>
      </c>
      <c r="N5836" s="1">
        <v>369.3</v>
      </c>
      <c r="O5836">
        <v>0.21</v>
      </c>
    </row>
    <row r="5837" spans="1:15" x14ac:dyDescent="0.3">
      <c r="A5837" t="str">
        <f xml:space="preserve"> _xlfn.XLOOKUP(H5837, 'Customers'!B:B, 'Customers'!A:A)</f>
        <v>CUST_769</v>
      </c>
      <c r="B5837" t="str">
        <f>_xlfn.XLOOKUP(L5837, Products!C:C, Products!A:A)</f>
        <v>PROD_4</v>
      </c>
      <c r="C5837">
        <v>5836</v>
      </c>
      <c r="D5837" s="2" t="s">
        <v>346</v>
      </c>
      <c r="E5837">
        <f>YEAR(Orders[[#This Row],[Order_Date]])</f>
        <v>2023</v>
      </c>
      <c r="F5837">
        <f>MONTH(Orders[[#This Row],[Order_Date]])</f>
        <v>3</v>
      </c>
      <c r="G5837" s="2" t="s">
        <v>1000</v>
      </c>
      <c r="H5837" t="s">
        <v>1515</v>
      </c>
      <c r="I5837" t="s">
        <v>14</v>
      </c>
      <c r="J5837" t="s">
        <v>15</v>
      </c>
      <c r="K5837" t="s">
        <v>34</v>
      </c>
      <c r="L5837" t="s">
        <v>35</v>
      </c>
      <c r="M5837" s="1">
        <v>5892.16</v>
      </c>
      <c r="N5837" s="1">
        <v>53.71</v>
      </c>
      <c r="O5837">
        <v>0.13</v>
      </c>
    </row>
    <row r="5838" spans="1:15" x14ac:dyDescent="0.3">
      <c r="A5838" t="str">
        <f xml:space="preserve"> _xlfn.XLOOKUP(H5838, 'Customers'!B:B, 'Customers'!A:A)</f>
        <v>CUST_518</v>
      </c>
      <c r="B5838" t="str">
        <f>_xlfn.XLOOKUP(L5838, Products!C:C, Products!A:A)</f>
        <v>PROD_2</v>
      </c>
      <c r="C5838">
        <v>5837</v>
      </c>
      <c r="D5838" s="2" t="s">
        <v>278</v>
      </c>
      <c r="E5838">
        <f>YEAR(Orders[[#This Row],[Order_Date]])</f>
        <v>2023</v>
      </c>
      <c r="F5838">
        <f>MONTH(Orders[[#This Row],[Order_Date]])</f>
        <v>5</v>
      </c>
      <c r="G5838" s="2" t="s">
        <v>904</v>
      </c>
      <c r="H5838" t="s">
        <v>1191</v>
      </c>
      <c r="I5838" t="s">
        <v>21</v>
      </c>
      <c r="J5838" t="s">
        <v>33</v>
      </c>
      <c r="K5838" t="s">
        <v>16</v>
      </c>
      <c r="L5838" t="s">
        <v>23</v>
      </c>
      <c r="M5838" s="1">
        <v>9061.66</v>
      </c>
      <c r="N5838" s="1">
        <v>1960.39</v>
      </c>
      <c r="O5838">
        <v>0.04</v>
      </c>
    </row>
    <row r="5839" spans="1:15" x14ac:dyDescent="0.3">
      <c r="A5839" t="str">
        <f xml:space="preserve"> _xlfn.XLOOKUP(H5839, 'Customers'!B:B, 'Customers'!A:A)</f>
        <v>CUST_23</v>
      </c>
      <c r="B5839" t="str">
        <f>_xlfn.XLOOKUP(L5839, Products!C:C, Products!A:A)</f>
        <v>PROD_3</v>
      </c>
      <c r="C5839">
        <v>5838</v>
      </c>
      <c r="D5839" s="2" t="s">
        <v>240</v>
      </c>
      <c r="E5839">
        <f>YEAR(Orders[[#This Row],[Order_Date]])</f>
        <v>2022</v>
      </c>
      <c r="F5839">
        <f>MONTH(Orders[[#This Row],[Order_Date]])</f>
        <v>8</v>
      </c>
      <c r="G5839" s="2" t="s">
        <v>743</v>
      </c>
      <c r="H5839" t="s">
        <v>96</v>
      </c>
      <c r="I5839" t="s">
        <v>21</v>
      </c>
      <c r="J5839" t="s">
        <v>33</v>
      </c>
      <c r="K5839" t="s">
        <v>27</v>
      </c>
      <c r="L5839" t="s">
        <v>28</v>
      </c>
      <c r="M5839" s="1">
        <v>699.24</v>
      </c>
      <c r="N5839" s="1">
        <v>205.26</v>
      </c>
      <c r="O5839">
        <v>0.16</v>
      </c>
    </row>
    <row r="5840" spans="1:15" x14ac:dyDescent="0.3">
      <c r="A5840" t="str">
        <f xml:space="preserve"> _xlfn.XLOOKUP(H5840, 'Customers'!B:B, 'Customers'!A:A)</f>
        <v>CUST_571</v>
      </c>
      <c r="B5840" t="str">
        <f>_xlfn.XLOOKUP(L5840, Products!C:C, Products!A:A)</f>
        <v>PROD_8</v>
      </c>
      <c r="C5840">
        <v>5839</v>
      </c>
      <c r="D5840" s="2" t="s">
        <v>246</v>
      </c>
      <c r="E5840">
        <f>YEAR(Orders[[#This Row],[Order_Date]])</f>
        <v>2022</v>
      </c>
      <c r="F5840">
        <f>MONTH(Orders[[#This Row],[Order_Date]])</f>
        <v>6</v>
      </c>
      <c r="G5840" s="2" t="s">
        <v>1642</v>
      </c>
      <c r="H5840" t="s">
        <v>1266</v>
      </c>
      <c r="I5840" t="s">
        <v>14</v>
      </c>
      <c r="J5840" t="s">
        <v>65</v>
      </c>
      <c r="K5840" t="s">
        <v>27</v>
      </c>
      <c r="L5840" t="s">
        <v>73</v>
      </c>
      <c r="M5840" s="1">
        <v>7007.65</v>
      </c>
      <c r="N5840" s="1">
        <v>1164.06</v>
      </c>
      <c r="O5840">
        <v>0.18</v>
      </c>
    </row>
    <row r="5841" spans="1:15" x14ac:dyDescent="0.3">
      <c r="A5841" t="str">
        <f xml:space="preserve"> _xlfn.XLOOKUP(H5841, 'Customers'!B:B, 'Customers'!A:A)</f>
        <v>CUST_972</v>
      </c>
      <c r="B5841" t="str">
        <f>_xlfn.XLOOKUP(L5841, Products!C:C, Products!A:A)</f>
        <v>PROD_5</v>
      </c>
      <c r="C5841">
        <v>5840</v>
      </c>
      <c r="D5841" s="2" t="s">
        <v>1106</v>
      </c>
      <c r="E5841">
        <f>YEAR(Orders[[#This Row],[Order_Date]])</f>
        <v>2023</v>
      </c>
      <c r="F5841">
        <f>MONTH(Orders[[#This Row],[Order_Date]])</f>
        <v>7</v>
      </c>
      <c r="G5841" s="2" t="s">
        <v>1197</v>
      </c>
      <c r="H5841" t="s">
        <v>1734</v>
      </c>
      <c r="I5841" t="s">
        <v>21</v>
      </c>
      <c r="J5841" t="s">
        <v>15</v>
      </c>
      <c r="K5841" t="s">
        <v>34</v>
      </c>
      <c r="L5841" t="s">
        <v>39</v>
      </c>
      <c r="M5841" s="1">
        <v>3850.25</v>
      </c>
      <c r="N5841" s="1">
        <v>224.48</v>
      </c>
      <c r="O5841">
        <v>0.08</v>
      </c>
    </row>
    <row r="5842" spans="1:15" x14ac:dyDescent="0.3">
      <c r="A5842" t="str">
        <f xml:space="preserve"> _xlfn.XLOOKUP(H5842, 'Customers'!B:B, 'Customers'!A:A)</f>
        <v>CUST_347</v>
      </c>
      <c r="B5842" t="str">
        <f>_xlfn.XLOOKUP(L5842, Products!C:C, Products!A:A)</f>
        <v>PROD_3</v>
      </c>
      <c r="C5842">
        <v>5841</v>
      </c>
      <c r="D5842" s="2" t="s">
        <v>625</v>
      </c>
      <c r="E5842">
        <f>YEAR(Orders[[#This Row],[Order_Date]])</f>
        <v>2022</v>
      </c>
      <c r="F5842">
        <f>MONTH(Orders[[#This Row],[Order_Date]])</f>
        <v>12</v>
      </c>
      <c r="G5842" s="2" t="s">
        <v>816</v>
      </c>
      <c r="H5842" t="s">
        <v>884</v>
      </c>
      <c r="I5842" t="s">
        <v>32</v>
      </c>
      <c r="J5842" t="s">
        <v>33</v>
      </c>
      <c r="K5842" t="s">
        <v>27</v>
      </c>
      <c r="L5842" t="s">
        <v>28</v>
      </c>
      <c r="M5842" s="1">
        <v>6099.15</v>
      </c>
      <c r="N5842" s="1">
        <v>1471.64</v>
      </c>
      <c r="O5842">
        <v>0.06</v>
      </c>
    </row>
    <row r="5843" spans="1:15" x14ac:dyDescent="0.3">
      <c r="A5843" t="str">
        <f xml:space="preserve"> _xlfn.XLOOKUP(H5843, 'Customers'!B:B, 'Customers'!A:A)</f>
        <v>CUST_876</v>
      </c>
      <c r="B5843" t="str">
        <f>_xlfn.XLOOKUP(L5843, Products!C:C, Products!A:A)</f>
        <v>PROD_5</v>
      </c>
      <c r="C5843">
        <v>5842</v>
      </c>
      <c r="D5843" s="2" t="s">
        <v>152</v>
      </c>
      <c r="E5843">
        <f>YEAR(Orders[[#This Row],[Order_Date]])</f>
        <v>2022</v>
      </c>
      <c r="F5843">
        <f>MONTH(Orders[[#This Row],[Order_Date]])</f>
        <v>6</v>
      </c>
      <c r="G5843" s="2" t="s">
        <v>691</v>
      </c>
      <c r="H5843" t="s">
        <v>1631</v>
      </c>
      <c r="I5843" t="s">
        <v>21</v>
      </c>
      <c r="J5843" t="s">
        <v>65</v>
      </c>
      <c r="K5843" t="s">
        <v>34</v>
      </c>
      <c r="L5843" t="s">
        <v>39</v>
      </c>
      <c r="M5843" s="1">
        <v>7645.83</v>
      </c>
      <c r="N5843" s="1">
        <v>-95.97</v>
      </c>
      <c r="O5843">
        <v>0.24</v>
      </c>
    </row>
    <row r="5844" spans="1:15" x14ac:dyDescent="0.3">
      <c r="A5844" t="str">
        <f xml:space="preserve"> _xlfn.XLOOKUP(H5844, 'Customers'!B:B, 'Customers'!A:A)</f>
        <v>CUST_196</v>
      </c>
      <c r="B5844" t="str">
        <f>_xlfn.XLOOKUP(L5844, Products!C:C, Products!A:A)</f>
        <v>PROD_8</v>
      </c>
      <c r="C5844">
        <v>5843</v>
      </c>
      <c r="D5844" s="2" t="s">
        <v>406</v>
      </c>
      <c r="E5844">
        <f>YEAR(Orders[[#This Row],[Order_Date]])</f>
        <v>2022</v>
      </c>
      <c r="F5844">
        <f>MONTH(Orders[[#This Row],[Order_Date]])</f>
        <v>11</v>
      </c>
      <c r="G5844" s="2" t="s">
        <v>800</v>
      </c>
      <c r="H5844" t="s">
        <v>562</v>
      </c>
      <c r="I5844" t="s">
        <v>32</v>
      </c>
      <c r="J5844" t="s">
        <v>33</v>
      </c>
      <c r="K5844" t="s">
        <v>27</v>
      </c>
      <c r="L5844" t="s">
        <v>73</v>
      </c>
      <c r="M5844" s="1">
        <v>5269.14</v>
      </c>
      <c r="N5844" s="1">
        <v>332.32</v>
      </c>
      <c r="O5844">
        <v>0.12</v>
      </c>
    </row>
    <row r="5845" spans="1:15" x14ac:dyDescent="0.3">
      <c r="A5845" t="str">
        <f xml:space="preserve"> _xlfn.XLOOKUP(H5845, 'Customers'!B:B, 'Customers'!A:A)</f>
        <v>CUST_205</v>
      </c>
      <c r="B5845" t="str">
        <f>_xlfn.XLOOKUP(L5845, Products!C:C, Products!A:A)</f>
        <v>PROD_5</v>
      </c>
      <c r="C5845">
        <v>5844</v>
      </c>
      <c r="D5845" s="2" t="s">
        <v>528</v>
      </c>
      <c r="E5845">
        <f>YEAR(Orders[[#This Row],[Order_Date]])</f>
        <v>2022</v>
      </c>
      <c r="F5845">
        <f>MONTH(Orders[[#This Row],[Order_Date]])</f>
        <v>7</v>
      </c>
      <c r="G5845" s="2" t="s">
        <v>243</v>
      </c>
      <c r="H5845" t="s">
        <v>586</v>
      </c>
      <c r="I5845" t="s">
        <v>32</v>
      </c>
      <c r="J5845" t="s">
        <v>65</v>
      </c>
      <c r="K5845" t="s">
        <v>34</v>
      </c>
      <c r="L5845" t="s">
        <v>39</v>
      </c>
      <c r="M5845" s="1">
        <v>3101.25</v>
      </c>
      <c r="N5845" s="1">
        <v>-158.18</v>
      </c>
      <c r="O5845">
        <v>0.05</v>
      </c>
    </row>
    <row r="5846" spans="1:15" x14ac:dyDescent="0.3">
      <c r="A5846" t="str">
        <f xml:space="preserve"> _xlfn.XLOOKUP(H5846, 'Customers'!B:B, 'Customers'!A:A)</f>
        <v>CUST_284</v>
      </c>
      <c r="B5846" t="str">
        <f>_xlfn.XLOOKUP(L5846, Products!C:C, Products!A:A)</f>
        <v>PROD_4</v>
      </c>
      <c r="C5846">
        <v>5845</v>
      </c>
      <c r="D5846" s="2" t="s">
        <v>511</v>
      </c>
      <c r="E5846">
        <f>YEAR(Orders[[#This Row],[Order_Date]])</f>
        <v>2022</v>
      </c>
      <c r="F5846">
        <f>MONTH(Orders[[#This Row],[Order_Date]])</f>
        <v>6</v>
      </c>
      <c r="G5846" s="2" t="s">
        <v>791</v>
      </c>
      <c r="H5846" t="s">
        <v>758</v>
      </c>
      <c r="I5846" t="s">
        <v>21</v>
      </c>
      <c r="J5846" t="s">
        <v>22</v>
      </c>
      <c r="K5846" t="s">
        <v>34</v>
      </c>
      <c r="L5846" t="s">
        <v>35</v>
      </c>
      <c r="M5846" s="1">
        <v>7911.95</v>
      </c>
      <c r="N5846" s="1">
        <v>1601.87</v>
      </c>
      <c r="O5846">
        <v>0.23</v>
      </c>
    </row>
    <row r="5847" spans="1:15" x14ac:dyDescent="0.3">
      <c r="A5847" t="str">
        <f xml:space="preserve"> _xlfn.XLOOKUP(H5847, 'Customers'!B:B, 'Customers'!A:A)</f>
        <v>CUST_240</v>
      </c>
      <c r="B5847" t="str">
        <f>_xlfn.XLOOKUP(L5847, Products!C:C, Products!A:A)</f>
        <v>PROD_1</v>
      </c>
      <c r="C5847">
        <v>5846</v>
      </c>
      <c r="D5847" s="2" t="s">
        <v>927</v>
      </c>
      <c r="E5847">
        <f>YEAR(Orders[[#This Row],[Order_Date]])</f>
        <v>2022</v>
      </c>
      <c r="F5847">
        <f>MONTH(Orders[[#This Row],[Order_Date]])</f>
        <v>4</v>
      </c>
      <c r="G5847" s="2" t="s">
        <v>961</v>
      </c>
      <c r="H5847" t="s">
        <v>663</v>
      </c>
      <c r="I5847" t="s">
        <v>32</v>
      </c>
      <c r="J5847" t="s">
        <v>22</v>
      </c>
      <c r="K5847" t="s">
        <v>27</v>
      </c>
      <c r="L5847" t="s">
        <v>17</v>
      </c>
      <c r="M5847" s="1">
        <v>4273.8999999999996</v>
      </c>
      <c r="N5847" s="1">
        <v>1119.29</v>
      </c>
      <c r="O5847">
        <v>0.25</v>
      </c>
    </row>
    <row r="5848" spans="1:15" x14ac:dyDescent="0.3">
      <c r="A5848" t="str">
        <f xml:space="preserve"> _xlfn.XLOOKUP(H5848, 'Customers'!B:B, 'Customers'!A:A)</f>
        <v>CUST_835</v>
      </c>
      <c r="B5848" t="str">
        <f>_xlfn.XLOOKUP(L5848, Products!C:C, Products!A:A)</f>
        <v>PROD_1</v>
      </c>
      <c r="C5848">
        <v>5847</v>
      </c>
      <c r="D5848" s="2" t="s">
        <v>25</v>
      </c>
      <c r="E5848">
        <f>YEAR(Orders[[#This Row],[Order_Date]])</f>
        <v>2023</v>
      </c>
      <c r="F5848">
        <f>MONTH(Orders[[#This Row],[Order_Date]])</f>
        <v>1</v>
      </c>
      <c r="G5848" s="2" t="s">
        <v>533</v>
      </c>
      <c r="H5848" t="s">
        <v>1588</v>
      </c>
      <c r="I5848" t="s">
        <v>14</v>
      </c>
      <c r="J5848" t="s">
        <v>65</v>
      </c>
      <c r="K5848" t="s">
        <v>16</v>
      </c>
      <c r="L5848" t="s">
        <v>17</v>
      </c>
      <c r="M5848" s="1">
        <v>4955.4399999999996</v>
      </c>
      <c r="N5848" s="1">
        <v>1393.2</v>
      </c>
      <c r="O5848">
        <v>0.25</v>
      </c>
    </row>
    <row r="5849" spans="1:15" x14ac:dyDescent="0.3">
      <c r="A5849" t="str">
        <f xml:space="preserve"> _xlfn.XLOOKUP(H5849, 'Customers'!B:B, 'Customers'!A:A)</f>
        <v>CUST_526</v>
      </c>
      <c r="B5849" t="str">
        <f>_xlfn.XLOOKUP(L5849, Products!C:C, Products!A:A)</f>
        <v>PROD_1</v>
      </c>
      <c r="C5849">
        <v>5848</v>
      </c>
      <c r="D5849" s="2" t="s">
        <v>700</v>
      </c>
      <c r="E5849">
        <f>YEAR(Orders[[#This Row],[Order_Date]])</f>
        <v>2023</v>
      </c>
      <c r="F5849">
        <f>MONTH(Orders[[#This Row],[Order_Date]])</f>
        <v>11</v>
      </c>
      <c r="G5849" s="2" t="s">
        <v>690</v>
      </c>
      <c r="H5849" t="s">
        <v>1202</v>
      </c>
      <c r="I5849" t="s">
        <v>14</v>
      </c>
      <c r="J5849" t="s">
        <v>22</v>
      </c>
      <c r="K5849" t="s">
        <v>27</v>
      </c>
      <c r="L5849" t="s">
        <v>17</v>
      </c>
      <c r="M5849" s="1">
        <v>8064.1</v>
      </c>
      <c r="N5849" s="1">
        <v>2247.36</v>
      </c>
      <c r="O5849">
        <v>0.21</v>
      </c>
    </row>
    <row r="5850" spans="1:15" x14ac:dyDescent="0.3">
      <c r="A5850" t="str">
        <f xml:space="preserve"> _xlfn.XLOOKUP(H5850, 'Customers'!B:B, 'Customers'!A:A)</f>
        <v>CUST_109</v>
      </c>
      <c r="B5850" t="str">
        <f>_xlfn.XLOOKUP(L5850, Products!C:C, Products!A:A)</f>
        <v>PROD_8</v>
      </c>
      <c r="C5850">
        <v>5849</v>
      </c>
      <c r="D5850" s="2" t="s">
        <v>1547</v>
      </c>
      <c r="E5850">
        <f>YEAR(Orders[[#This Row],[Order_Date]])</f>
        <v>2023</v>
      </c>
      <c r="F5850">
        <f>MONTH(Orders[[#This Row],[Order_Date]])</f>
        <v>9</v>
      </c>
      <c r="G5850" s="2" t="s">
        <v>1133</v>
      </c>
      <c r="H5850" t="s">
        <v>339</v>
      </c>
      <c r="I5850" t="s">
        <v>21</v>
      </c>
      <c r="J5850" t="s">
        <v>22</v>
      </c>
      <c r="K5850" t="s">
        <v>27</v>
      </c>
      <c r="L5850" t="s">
        <v>73</v>
      </c>
      <c r="M5850" s="1">
        <v>7450.21</v>
      </c>
      <c r="N5850" s="1">
        <v>1888.2</v>
      </c>
      <c r="O5850">
        <v>0.01</v>
      </c>
    </row>
    <row r="5851" spans="1:15" x14ac:dyDescent="0.3">
      <c r="A5851" t="str">
        <f xml:space="preserve"> _xlfn.XLOOKUP(H5851, 'Customers'!B:B, 'Customers'!A:A)</f>
        <v>CUST_888</v>
      </c>
      <c r="B5851" t="str">
        <f>_xlfn.XLOOKUP(L5851, Products!C:C, Products!A:A)</f>
        <v>PROD_1</v>
      </c>
      <c r="C5851">
        <v>5850</v>
      </c>
      <c r="D5851" s="2" t="s">
        <v>341</v>
      </c>
      <c r="E5851">
        <f>YEAR(Orders[[#This Row],[Order_Date]])</f>
        <v>2022</v>
      </c>
      <c r="F5851">
        <f>MONTH(Orders[[#This Row],[Order_Date]])</f>
        <v>4</v>
      </c>
      <c r="G5851" s="2" t="s">
        <v>70</v>
      </c>
      <c r="H5851" t="s">
        <v>1645</v>
      </c>
      <c r="I5851" t="s">
        <v>14</v>
      </c>
      <c r="J5851" t="s">
        <v>65</v>
      </c>
      <c r="K5851" t="s">
        <v>27</v>
      </c>
      <c r="L5851" t="s">
        <v>17</v>
      </c>
      <c r="M5851" s="1">
        <v>6625.85</v>
      </c>
      <c r="N5851" s="1">
        <v>-441</v>
      </c>
      <c r="O5851">
        <v>0.12</v>
      </c>
    </row>
    <row r="5852" spans="1:15" x14ac:dyDescent="0.3">
      <c r="A5852" t="str">
        <f xml:space="preserve"> _xlfn.XLOOKUP(H5852, 'Customers'!B:B, 'Customers'!A:A)</f>
        <v>CUST_72</v>
      </c>
      <c r="B5852" t="str">
        <f>_xlfn.XLOOKUP(L5852, Products!C:C, Products!A:A)</f>
        <v>PROD_2</v>
      </c>
      <c r="C5852">
        <v>5851</v>
      </c>
      <c r="D5852" s="2" t="s">
        <v>464</v>
      </c>
      <c r="E5852">
        <f>YEAR(Orders[[#This Row],[Order_Date]])</f>
        <v>2023</v>
      </c>
      <c r="F5852">
        <f>MONTH(Orders[[#This Row],[Order_Date]])</f>
        <v>2</v>
      </c>
      <c r="G5852" s="2" t="s">
        <v>666</v>
      </c>
      <c r="H5852" t="s">
        <v>235</v>
      </c>
      <c r="I5852" t="s">
        <v>14</v>
      </c>
      <c r="J5852" t="s">
        <v>33</v>
      </c>
      <c r="K5852" t="s">
        <v>16</v>
      </c>
      <c r="L5852" t="s">
        <v>23</v>
      </c>
      <c r="M5852" s="1">
        <v>4696.04</v>
      </c>
      <c r="N5852" s="1">
        <v>-171.85</v>
      </c>
      <c r="O5852">
        <v>0.1</v>
      </c>
    </row>
    <row r="5853" spans="1:15" x14ac:dyDescent="0.3">
      <c r="A5853" t="str">
        <f xml:space="preserve"> _xlfn.XLOOKUP(H5853, 'Customers'!B:B, 'Customers'!A:A)</f>
        <v>CUST_836</v>
      </c>
      <c r="B5853" t="str">
        <f>_xlfn.XLOOKUP(L5853, Products!C:C, Products!A:A)</f>
        <v>PROD_8</v>
      </c>
      <c r="C5853">
        <v>5852</v>
      </c>
      <c r="D5853" s="2" t="s">
        <v>346</v>
      </c>
      <c r="E5853">
        <f>YEAR(Orders[[#This Row],[Order_Date]])</f>
        <v>2023</v>
      </c>
      <c r="F5853">
        <f>MONTH(Orders[[#This Row],[Order_Date]])</f>
        <v>3</v>
      </c>
      <c r="G5853" s="2" t="s">
        <v>847</v>
      </c>
      <c r="H5853" t="s">
        <v>1589</v>
      </c>
      <c r="I5853" t="s">
        <v>21</v>
      </c>
      <c r="J5853" t="s">
        <v>65</v>
      </c>
      <c r="K5853" t="s">
        <v>27</v>
      </c>
      <c r="L5853" t="s">
        <v>73</v>
      </c>
      <c r="M5853" s="1">
        <v>1731.73</v>
      </c>
      <c r="N5853" s="1">
        <v>516.48</v>
      </c>
      <c r="O5853">
        <v>0.27</v>
      </c>
    </row>
    <row r="5854" spans="1:15" x14ac:dyDescent="0.3">
      <c r="A5854" t="str">
        <f xml:space="preserve"> _xlfn.XLOOKUP(H5854, 'Customers'!B:B, 'Customers'!A:A)</f>
        <v>CUST_737</v>
      </c>
      <c r="B5854" t="str">
        <f>_xlfn.XLOOKUP(L5854, Products!C:C, Products!A:A)</f>
        <v>PROD_6</v>
      </c>
      <c r="C5854">
        <v>5853</v>
      </c>
      <c r="D5854" s="2" t="s">
        <v>395</v>
      </c>
      <c r="E5854">
        <f>YEAR(Orders[[#This Row],[Order_Date]])</f>
        <v>2023</v>
      </c>
      <c r="F5854">
        <f>MONTH(Orders[[#This Row],[Order_Date]])</f>
        <v>1</v>
      </c>
      <c r="G5854" s="2" t="s">
        <v>939</v>
      </c>
      <c r="H5854" t="s">
        <v>1479</v>
      </c>
      <c r="I5854" t="s">
        <v>14</v>
      </c>
      <c r="J5854" t="s">
        <v>15</v>
      </c>
      <c r="K5854" t="s">
        <v>34</v>
      </c>
      <c r="L5854" t="s">
        <v>52</v>
      </c>
      <c r="M5854" s="1">
        <v>335.08</v>
      </c>
      <c r="N5854" s="1">
        <v>32.909999999999997</v>
      </c>
      <c r="O5854">
        <v>0.1</v>
      </c>
    </row>
    <row r="5855" spans="1:15" x14ac:dyDescent="0.3">
      <c r="A5855" t="str">
        <f xml:space="preserve"> _xlfn.XLOOKUP(H5855, 'Customers'!B:B, 'Customers'!A:A)</f>
        <v>CUST_627</v>
      </c>
      <c r="B5855" t="str">
        <f>_xlfn.XLOOKUP(L5855, Products!C:C, Products!A:A)</f>
        <v>PROD_2</v>
      </c>
      <c r="C5855">
        <v>5854</v>
      </c>
      <c r="D5855" s="2" t="s">
        <v>41</v>
      </c>
      <c r="E5855">
        <f>YEAR(Orders[[#This Row],[Order_Date]])</f>
        <v>2023</v>
      </c>
      <c r="F5855">
        <f>MONTH(Orders[[#This Row],[Order_Date]])</f>
        <v>3</v>
      </c>
      <c r="G5855" s="2" t="s">
        <v>890</v>
      </c>
      <c r="H5855" t="s">
        <v>1349</v>
      </c>
      <c r="I5855" t="s">
        <v>32</v>
      </c>
      <c r="J5855" t="s">
        <v>65</v>
      </c>
      <c r="K5855" t="s">
        <v>16</v>
      </c>
      <c r="L5855" t="s">
        <v>23</v>
      </c>
      <c r="M5855" s="1">
        <v>9692.41</v>
      </c>
      <c r="N5855" s="1">
        <v>-477.74</v>
      </c>
      <c r="O5855">
        <v>0.16</v>
      </c>
    </row>
    <row r="5856" spans="1:15" x14ac:dyDescent="0.3">
      <c r="A5856" t="str">
        <f xml:space="preserve"> _xlfn.XLOOKUP(H5856, 'Customers'!B:B, 'Customers'!A:A)</f>
        <v>CUST_485</v>
      </c>
      <c r="B5856" t="str">
        <f>_xlfn.XLOOKUP(L5856, Products!C:C, Products!A:A)</f>
        <v>PROD_8</v>
      </c>
      <c r="C5856">
        <v>5855</v>
      </c>
      <c r="D5856" s="2" t="s">
        <v>1160</v>
      </c>
      <c r="E5856">
        <f>YEAR(Orders[[#This Row],[Order_Date]])</f>
        <v>2022</v>
      </c>
      <c r="F5856">
        <f>MONTH(Orders[[#This Row],[Order_Date]])</f>
        <v>8</v>
      </c>
      <c r="G5856" s="2" t="s">
        <v>1355</v>
      </c>
      <c r="H5856" t="s">
        <v>1128</v>
      </c>
      <c r="I5856" t="s">
        <v>32</v>
      </c>
      <c r="J5856" t="s">
        <v>33</v>
      </c>
      <c r="K5856" t="s">
        <v>27</v>
      </c>
      <c r="L5856" t="s">
        <v>73</v>
      </c>
      <c r="M5856" s="1">
        <v>5513.45</v>
      </c>
      <c r="N5856" s="1">
        <v>-212.31</v>
      </c>
      <c r="O5856">
        <v>0.27</v>
      </c>
    </row>
    <row r="5857" spans="1:15" x14ac:dyDescent="0.3">
      <c r="A5857" t="str">
        <f xml:space="preserve"> _xlfn.XLOOKUP(H5857, 'Customers'!B:B, 'Customers'!A:A)</f>
        <v>CUST_764</v>
      </c>
      <c r="B5857" t="str">
        <f>_xlfn.XLOOKUP(L5857, Products!C:C, Products!A:A)</f>
        <v>PROD_7</v>
      </c>
      <c r="C5857">
        <v>5856</v>
      </c>
      <c r="D5857" s="2" t="s">
        <v>687</v>
      </c>
      <c r="E5857">
        <f>YEAR(Orders[[#This Row],[Order_Date]])</f>
        <v>2022</v>
      </c>
      <c r="F5857">
        <f>MONTH(Orders[[#This Row],[Order_Date]])</f>
        <v>5</v>
      </c>
      <c r="G5857" s="2" t="s">
        <v>1005</v>
      </c>
      <c r="H5857" t="s">
        <v>1510</v>
      </c>
      <c r="I5857" t="s">
        <v>32</v>
      </c>
      <c r="J5857" t="s">
        <v>15</v>
      </c>
      <c r="K5857" t="s">
        <v>16</v>
      </c>
      <c r="L5857" t="s">
        <v>66</v>
      </c>
      <c r="M5857" s="1">
        <v>2015.27</v>
      </c>
      <c r="N5857" s="1">
        <v>531.28</v>
      </c>
      <c r="O5857">
        <v>0.28000000000000003</v>
      </c>
    </row>
    <row r="5858" spans="1:15" x14ac:dyDescent="0.3">
      <c r="A5858" t="str">
        <f xml:space="preserve"> _xlfn.XLOOKUP(H5858, 'Customers'!B:B, 'Customers'!A:A)</f>
        <v>CUST_898</v>
      </c>
      <c r="B5858" t="str">
        <f>_xlfn.XLOOKUP(L5858, Products!C:C, Products!A:A)</f>
        <v>PROD_1</v>
      </c>
      <c r="C5858">
        <v>5857</v>
      </c>
      <c r="D5858" s="2" t="s">
        <v>1129</v>
      </c>
      <c r="E5858">
        <f>YEAR(Orders[[#This Row],[Order_Date]])</f>
        <v>2023</v>
      </c>
      <c r="F5858">
        <f>MONTH(Orders[[#This Row],[Order_Date]])</f>
        <v>8</v>
      </c>
      <c r="G5858" s="2" t="s">
        <v>229</v>
      </c>
      <c r="H5858" t="s">
        <v>1657</v>
      </c>
      <c r="I5858" t="s">
        <v>21</v>
      </c>
      <c r="J5858" t="s">
        <v>65</v>
      </c>
      <c r="K5858" t="s">
        <v>16</v>
      </c>
      <c r="L5858" t="s">
        <v>17</v>
      </c>
      <c r="M5858" s="1">
        <v>2758.44</v>
      </c>
      <c r="N5858" s="1">
        <v>810.32</v>
      </c>
      <c r="O5858">
        <v>0.05</v>
      </c>
    </row>
    <row r="5859" spans="1:15" x14ac:dyDescent="0.3">
      <c r="A5859" t="str">
        <f xml:space="preserve"> _xlfn.XLOOKUP(H5859, 'Customers'!B:B, 'Customers'!A:A)</f>
        <v>CUST_183</v>
      </c>
      <c r="B5859" t="str">
        <f>_xlfn.XLOOKUP(L5859, Products!C:C, Products!A:A)</f>
        <v>PROD_4</v>
      </c>
      <c r="C5859">
        <v>5858</v>
      </c>
      <c r="D5859" s="2" t="s">
        <v>151</v>
      </c>
      <c r="E5859">
        <f>YEAR(Orders[[#This Row],[Order_Date]])</f>
        <v>2022</v>
      </c>
      <c r="F5859">
        <f>MONTH(Orders[[#This Row],[Order_Date]])</f>
        <v>6</v>
      </c>
      <c r="G5859" s="2" t="s">
        <v>305</v>
      </c>
      <c r="H5859" t="s">
        <v>532</v>
      </c>
      <c r="I5859" t="s">
        <v>32</v>
      </c>
      <c r="J5859" t="s">
        <v>33</v>
      </c>
      <c r="K5859" t="s">
        <v>34</v>
      </c>
      <c r="L5859" t="s">
        <v>35</v>
      </c>
      <c r="M5859" s="1">
        <v>9110.89</v>
      </c>
      <c r="N5859" s="1">
        <v>107.53</v>
      </c>
      <c r="O5859">
        <v>0.28000000000000003</v>
      </c>
    </row>
    <row r="5860" spans="1:15" x14ac:dyDescent="0.3">
      <c r="A5860" t="str">
        <f xml:space="preserve"> _xlfn.XLOOKUP(H5860, 'Customers'!B:B, 'Customers'!A:A)</f>
        <v>CUST_976</v>
      </c>
      <c r="B5860" t="str">
        <f>_xlfn.XLOOKUP(L5860, Products!C:C, Products!A:A)</f>
        <v>PROD_7</v>
      </c>
      <c r="C5860">
        <v>5859</v>
      </c>
      <c r="D5860" s="2" t="s">
        <v>453</v>
      </c>
      <c r="E5860">
        <f>YEAR(Orders[[#This Row],[Order_Date]])</f>
        <v>2023</v>
      </c>
      <c r="F5860">
        <f>MONTH(Orders[[#This Row],[Order_Date]])</f>
        <v>4</v>
      </c>
      <c r="G5860" s="2" t="s">
        <v>827</v>
      </c>
      <c r="H5860" t="s">
        <v>1739</v>
      </c>
      <c r="I5860" t="s">
        <v>14</v>
      </c>
      <c r="J5860" t="s">
        <v>33</v>
      </c>
      <c r="K5860" t="s">
        <v>16</v>
      </c>
      <c r="L5860" t="s">
        <v>66</v>
      </c>
      <c r="M5860" s="1">
        <v>2477.65</v>
      </c>
      <c r="N5860" s="1">
        <v>603.11</v>
      </c>
      <c r="O5860">
        <v>7.0000000000000007E-2</v>
      </c>
    </row>
    <row r="5861" spans="1:15" x14ac:dyDescent="0.3">
      <c r="A5861" t="str">
        <f xml:space="preserve"> _xlfn.XLOOKUP(H5861, 'Customers'!B:B, 'Customers'!A:A)</f>
        <v>CUST_15</v>
      </c>
      <c r="B5861" t="str">
        <f>_xlfn.XLOOKUP(L5861, Products!C:C, Products!A:A)</f>
        <v>PROD_5</v>
      </c>
      <c r="C5861">
        <v>5860</v>
      </c>
      <c r="D5861" s="2" t="s">
        <v>308</v>
      </c>
      <c r="E5861">
        <f>YEAR(Orders[[#This Row],[Order_Date]])</f>
        <v>2022</v>
      </c>
      <c r="F5861">
        <f>MONTH(Orders[[#This Row],[Order_Date]])</f>
        <v>3</v>
      </c>
      <c r="G5861" s="2" t="s">
        <v>272</v>
      </c>
      <c r="H5861" t="s">
        <v>72</v>
      </c>
      <c r="I5861" t="s">
        <v>32</v>
      </c>
      <c r="J5861" t="s">
        <v>65</v>
      </c>
      <c r="K5861" t="s">
        <v>34</v>
      </c>
      <c r="L5861" t="s">
        <v>39</v>
      </c>
      <c r="M5861" s="1">
        <v>6658.63</v>
      </c>
      <c r="N5861" s="1">
        <v>1593.78</v>
      </c>
      <c r="O5861">
        <v>0.28999999999999998</v>
      </c>
    </row>
    <row r="5862" spans="1:15" x14ac:dyDescent="0.3">
      <c r="A5862" t="str">
        <f xml:space="preserve"> _xlfn.XLOOKUP(H5862, 'Customers'!B:B, 'Customers'!A:A)</f>
        <v>CUST_761</v>
      </c>
      <c r="B5862" t="str">
        <f>_xlfn.XLOOKUP(L5862, Products!C:C, Products!A:A)</f>
        <v>PROD_7</v>
      </c>
      <c r="C5862">
        <v>5861</v>
      </c>
      <c r="D5862" s="2" t="s">
        <v>188</v>
      </c>
      <c r="E5862">
        <f>YEAR(Orders[[#This Row],[Order_Date]])</f>
        <v>2022</v>
      </c>
      <c r="F5862">
        <f>MONTH(Orders[[#This Row],[Order_Date]])</f>
        <v>10</v>
      </c>
      <c r="G5862" s="2" t="s">
        <v>128</v>
      </c>
      <c r="H5862" t="s">
        <v>1507</v>
      </c>
      <c r="I5862" t="s">
        <v>32</v>
      </c>
      <c r="J5862" t="s">
        <v>22</v>
      </c>
      <c r="K5862" t="s">
        <v>16</v>
      </c>
      <c r="L5862" t="s">
        <v>66</v>
      </c>
      <c r="M5862" s="1">
        <v>8061.81</v>
      </c>
      <c r="N5862" s="1">
        <v>2093.67</v>
      </c>
      <c r="O5862">
        <v>0.05</v>
      </c>
    </row>
    <row r="5863" spans="1:15" x14ac:dyDescent="0.3">
      <c r="A5863" t="str">
        <f xml:space="preserve"> _xlfn.XLOOKUP(H5863, 'Customers'!B:B, 'Customers'!A:A)</f>
        <v>CUST_196</v>
      </c>
      <c r="B5863" t="str">
        <f>_xlfn.XLOOKUP(L5863, Products!C:C, Products!A:A)</f>
        <v>PROD_7</v>
      </c>
      <c r="C5863">
        <v>5862</v>
      </c>
      <c r="D5863" s="2" t="s">
        <v>41</v>
      </c>
      <c r="E5863">
        <f>YEAR(Orders[[#This Row],[Order_Date]])</f>
        <v>2023</v>
      </c>
      <c r="F5863">
        <f>MONTH(Orders[[#This Row],[Order_Date]])</f>
        <v>3</v>
      </c>
      <c r="G5863" s="2" t="s">
        <v>1154</v>
      </c>
      <c r="H5863" t="s">
        <v>562</v>
      </c>
      <c r="I5863" t="s">
        <v>32</v>
      </c>
      <c r="J5863" t="s">
        <v>22</v>
      </c>
      <c r="K5863" t="s">
        <v>16</v>
      </c>
      <c r="L5863" t="s">
        <v>66</v>
      </c>
      <c r="M5863" s="1">
        <v>5270.82</v>
      </c>
      <c r="N5863" s="1">
        <v>649.57000000000005</v>
      </c>
      <c r="O5863">
        <v>0.01</v>
      </c>
    </row>
    <row r="5864" spans="1:15" x14ac:dyDescent="0.3">
      <c r="A5864" t="str">
        <f xml:space="preserve"> _xlfn.XLOOKUP(H5864, 'Customers'!B:B, 'Customers'!A:A)</f>
        <v>CUST_48</v>
      </c>
      <c r="B5864" t="str">
        <f>_xlfn.XLOOKUP(L5864, Products!C:C, Products!A:A)</f>
        <v>PROD_8</v>
      </c>
      <c r="C5864">
        <v>5863</v>
      </c>
      <c r="D5864" s="2" t="s">
        <v>204</v>
      </c>
      <c r="E5864">
        <f>YEAR(Orders[[#This Row],[Order_Date]])</f>
        <v>2023</v>
      </c>
      <c r="F5864">
        <f>MONTH(Orders[[#This Row],[Order_Date]])</f>
        <v>10</v>
      </c>
      <c r="G5864" s="2" t="s">
        <v>798</v>
      </c>
      <c r="H5864" t="s">
        <v>170</v>
      </c>
      <c r="I5864" t="s">
        <v>21</v>
      </c>
      <c r="J5864" t="s">
        <v>15</v>
      </c>
      <c r="K5864" t="s">
        <v>27</v>
      </c>
      <c r="L5864" t="s">
        <v>73</v>
      </c>
      <c r="M5864" s="1">
        <v>9260.49</v>
      </c>
      <c r="N5864" s="1">
        <v>1764.67</v>
      </c>
      <c r="O5864">
        <v>0.23</v>
      </c>
    </row>
    <row r="5865" spans="1:15" x14ac:dyDescent="0.3">
      <c r="A5865" t="str">
        <f xml:space="preserve"> _xlfn.XLOOKUP(H5865, 'Customers'!B:B, 'Customers'!A:A)</f>
        <v>CUST_74</v>
      </c>
      <c r="B5865" t="str">
        <f>_xlfn.XLOOKUP(L5865, Products!C:C, Products!A:A)</f>
        <v>PROD_8</v>
      </c>
      <c r="C5865">
        <v>5864</v>
      </c>
      <c r="D5865" s="2" t="s">
        <v>1058</v>
      </c>
      <c r="E5865">
        <f>YEAR(Orders[[#This Row],[Order_Date]])</f>
        <v>2023</v>
      </c>
      <c r="F5865">
        <f>MONTH(Orders[[#This Row],[Order_Date]])</f>
        <v>2</v>
      </c>
      <c r="G5865" s="2" t="s">
        <v>577</v>
      </c>
      <c r="H5865" t="s">
        <v>242</v>
      </c>
      <c r="I5865" t="s">
        <v>32</v>
      </c>
      <c r="J5865" t="s">
        <v>22</v>
      </c>
      <c r="K5865" t="s">
        <v>27</v>
      </c>
      <c r="L5865" t="s">
        <v>73</v>
      </c>
      <c r="M5865" s="1">
        <v>2682.35</v>
      </c>
      <c r="N5865" s="1">
        <v>361.66</v>
      </c>
      <c r="O5865">
        <v>0.1</v>
      </c>
    </row>
    <row r="5866" spans="1:15" x14ac:dyDescent="0.3">
      <c r="A5866" t="str">
        <f xml:space="preserve"> _xlfn.XLOOKUP(H5866, 'Customers'!B:B, 'Customers'!A:A)</f>
        <v>CUST_538</v>
      </c>
      <c r="B5866" t="str">
        <f>_xlfn.XLOOKUP(L5866, Products!C:C, Products!A:A)</f>
        <v>PROD_3</v>
      </c>
      <c r="C5866">
        <v>5865</v>
      </c>
      <c r="D5866" s="2" t="s">
        <v>1150</v>
      </c>
      <c r="E5866">
        <f>YEAR(Orders[[#This Row],[Order_Date]])</f>
        <v>2022</v>
      </c>
      <c r="F5866">
        <f>MONTH(Orders[[#This Row],[Order_Date]])</f>
        <v>6</v>
      </c>
      <c r="G5866" s="2" t="s">
        <v>578</v>
      </c>
      <c r="H5866" t="s">
        <v>1219</v>
      </c>
      <c r="I5866" t="s">
        <v>21</v>
      </c>
      <c r="J5866" t="s">
        <v>22</v>
      </c>
      <c r="K5866" t="s">
        <v>27</v>
      </c>
      <c r="L5866" t="s">
        <v>28</v>
      </c>
      <c r="M5866" s="1">
        <v>6159.22</v>
      </c>
      <c r="N5866" s="1">
        <v>1725.54</v>
      </c>
      <c r="O5866">
        <v>0.14000000000000001</v>
      </c>
    </row>
    <row r="5867" spans="1:15" x14ac:dyDescent="0.3">
      <c r="A5867" t="str">
        <f xml:space="preserve"> _xlfn.XLOOKUP(H5867, 'Customers'!B:B, 'Customers'!A:A)</f>
        <v>CUST_212</v>
      </c>
      <c r="B5867" t="str">
        <f>_xlfn.XLOOKUP(L5867, Products!C:C, Products!A:A)</f>
        <v>PROD_8</v>
      </c>
      <c r="C5867">
        <v>5866</v>
      </c>
      <c r="D5867" s="2" t="s">
        <v>606</v>
      </c>
      <c r="E5867">
        <f>YEAR(Orders[[#This Row],[Order_Date]])</f>
        <v>2022</v>
      </c>
      <c r="F5867">
        <f>MONTH(Orders[[#This Row],[Order_Date]])</f>
        <v>5</v>
      </c>
      <c r="G5867" s="2" t="s">
        <v>1009</v>
      </c>
      <c r="H5867" t="s">
        <v>601</v>
      </c>
      <c r="I5867" t="s">
        <v>32</v>
      </c>
      <c r="J5867" t="s">
        <v>33</v>
      </c>
      <c r="K5867" t="s">
        <v>27</v>
      </c>
      <c r="L5867" t="s">
        <v>73</v>
      </c>
      <c r="M5867" s="1">
        <v>9039.4</v>
      </c>
      <c r="N5867" s="1">
        <v>2234.34</v>
      </c>
      <c r="O5867">
        <v>0.15</v>
      </c>
    </row>
    <row r="5868" spans="1:15" x14ac:dyDescent="0.3">
      <c r="A5868" t="str">
        <f xml:space="preserve"> _xlfn.XLOOKUP(H5868, 'Customers'!B:B, 'Customers'!A:A)</f>
        <v>CUST_265</v>
      </c>
      <c r="B5868" t="str">
        <f>_xlfn.XLOOKUP(L5868, Products!C:C, Products!A:A)</f>
        <v>PROD_1</v>
      </c>
      <c r="C5868">
        <v>5867</v>
      </c>
      <c r="D5868" s="2" t="s">
        <v>776</v>
      </c>
      <c r="E5868">
        <f>YEAR(Orders[[#This Row],[Order_Date]])</f>
        <v>2022</v>
      </c>
      <c r="F5868">
        <f>MONTH(Orders[[#This Row],[Order_Date]])</f>
        <v>1</v>
      </c>
      <c r="G5868" s="2" t="s">
        <v>997</v>
      </c>
      <c r="H5868" t="s">
        <v>718</v>
      </c>
      <c r="I5868" t="s">
        <v>32</v>
      </c>
      <c r="J5868" t="s">
        <v>33</v>
      </c>
      <c r="K5868" t="s">
        <v>27</v>
      </c>
      <c r="L5868" t="s">
        <v>17</v>
      </c>
      <c r="M5868" s="1">
        <v>4529.3500000000004</v>
      </c>
      <c r="N5868" s="1">
        <v>1281.98</v>
      </c>
      <c r="O5868">
        <v>0.11</v>
      </c>
    </row>
    <row r="5869" spans="1:15" x14ac:dyDescent="0.3">
      <c r="A5869" t="str">
        <f xml:space="preserve"> _xlfn.XLOOKUP(H5869, 'Customers'!B:B, 'Customers'!A:A)</f>
        <v>CUST_774</v>
      </c>
      <c r="B5869" t="str">
        <f>_xlfn.XLOOKUP(L5869, Products!C:C, Products!A:A)</f>
        <v>PROD_3</v>
      </c>
      <c r="C5869">
        <v>5868</v>
      </c>
      <c r="D5869" s="2" t="s">
        <v>151</v>
      </c>
      <c r="E5869">
        <f>YEAR(Orders[[#This Row],[Order_Date]])</f>
        <v>2022</v>
      </c>
      <c r="F5869">
        <f>MONTH(Orders[[#This Row],[Order_Date]])</f>
        <v>6</v>
      </c>
      <c r="G5869" s="2" t="s">
        <v>305</v>
      </c>
      <c r="H5869" t="s">
        <v>1521</v>
      </c>
      <c r="I5869" t="s">
        <v>14</v>
      </c>
      <c r="J5869" t="s">
        <v>33</v>
      </c>
      <c r="K5869" t="s">
        <v>27</v>
      </c>
      <c r="L5869" t="s">
        <v>28</v>
      </c>
      <c r="M5869" s="1">
        <v>7576.69</v>
      </c>
      <c r="N5869" s="1">
        <v>-25.94</v>
      </c>
      <c r="O5869">
        <v>0.16</v>
      </c>
    </row>
    <row r="5870" spans="1:15" x14ac:dyDescent="0.3">
      <c r="A5870" t="str">
        <f xml:space="preserve"> _xlfn.XLOOKUP(H5870, 'Customers'!B:B, 'Customers'!A:A)</f>
        <v>CUST_972</v>
      </c>
      <c r="B5870" t="str">
        <f>_xlfn.XLOOKUP(L5870, Products!C:C, Products!A:A)</f>
        <v>PROD_3</v>
      </c>
      <c r="C5870">
        <v>5869</v>
      </c>
      <c r="D5870" s="2" t="s">
        <v>212</v>
      </c>
      <c r="E5870">
        <f>YEAR(Orders[[#This Row],[Order_Date]])</f>
        <v>2022</v>
      </c>
      <c r="F5870">
        <f>MONTH(Orders[[#This Row],[Order_Date]])</f>
        <v>9</v>
      </c>
      <c r="G5870" s="2" t="s">
        <v>409</v>
      </c>
      <c r="H5870" t="s">
        <v>1734</v>
      </c>
      <c r="I5870" t="s">
        <v>32</v>
      </c>
      <c r="J5870" t="s">
        <v>22</v>
      </c>
      <c r="K5870" t="s">
        <v>27</v>
      </c>
      <c r="L5870" t="s">
        <v>28</v>
      </c>
      <c r="M5870" s="1">
        <v>1896.02</v>
      </c>
      <c r="N5870" s="1">
        <v>103.86</v>
      </c>
      <c r="O5870">
        <v>0.3</v>
      </c>
    </row>
    <row r="5871" spans="1:15" x14ac:dyDescent="0.3">
      <c r="A5871" t="str">
        <f xml:space="preserve"> _xlfn.XLOOKUP(H5871, 'Customers'!B:B, 'Customers'!A:A)</f>
        <v>CUST_235</v>
      </c>
      <c r="B5871" t="str">
        <f>_xlfn.XLOOKUP(L5871, Products!C:C, Products!A:A)</f>
        <v>PROD_7</v>
      </c>
      <c r="C5871">
        <v>5870</v>
      </c>
      <c r="D5871" s="2" t="s">
        <v>376</v>
      </c>
      <c r="E5871">
        <f>YEAR(Orders[[#This Row],[Order_Date]])</f>
        <v>2022</v>
      </c>
      <c r="F5871">
        <f>MONTH(Orders[[#This Row],[Order_Date]])</f>
        <v>9</v>
      </c>
      <c r="G5871" s="2" t="s">
        <v>863</v>
      </c>
      <c r="H5871" t="s">
        <v>654</v>
      </c>
      <c r="I5871" t="s">
        <v>14</v>
      </c>
      <c r="J5871" t="s">
        <v>15</v>
      </c>
      <c r="K5871" t="s">
        <v>16</v>
      </c>
      <c r="L5871" t="s">
        <v>66</v>
      </c>
      <c r="M5871" s="1">
        <v>6457.17</v>
      </c>
      <c r="N5871" s="1">
        <v>-405.02</v>
      </c>
      <c r="O5871">
        <v>0.19</v>
      </c>
    </row>
    <row r="5872" spans="1:15" x14ac:dyDescent="0.3">
      <c r="A5872" t="str">
        <f xml:space="preserve"> _xlfn.XLOOKUP(H5872, 'Customers'!B:B, 'Customers'!A:A)</f>
        <v>CUST_116</v>
      </c>
      <c r="B5872" t="str">
        <f>_xlfn.XLOOKUP(L5872, Products!C:C, Products!A:A)</f>
        <v>PROD_1</v>
      </c>
      <c r="C5872">
        <v>5871</v>
      </c>
      <c r="D5872" s="2" t="s">
        <v>36</v>
      </c>
      <c r="E5872">
        <f>YEAR(Orders[[#This Row],[Order_Date]])</f>
        <v>2023</v>
      </c>
      <c r="F5872">
        <f>MONTH(Orders[[#This Row],[Order_Date]])</f>
        <v>10</v>
      </c>
      <c r="G5872" s="2" t="s">
        <v>203</v>
      </c>
      <c r="H5872" t="s">
        <v>364</v>
      </c>
      <c r="I5872" t="s">
        <v>32</v>
      </c>
      <c r="J5872" t="s">
        <v>15</v>
      </c>
      <c r="K5872" t="s">
        <v>16</v>
      </c>
      <c r="L5872" t="s">
        <v>17</v>
      </c>
      <c r="M5872" s="1">
        <v>2332.06</v>
      </c>
      <c r="N5872" s="1">
        <v>-72.239999999999995</v>
      </c>
      <c r="O5872">
        <v>0.22</v>
      </c>
    </row>
    <row r="5873" spans="1:15" x14ac:dyDescent="0.3">
      <c r="A5873" t="str">
        <f xml:space="preserve"> _xlfn.XLOOKUP(H5873, 'Customers'!B:B, 'Customers'!A:A)</f>
        <v>CUST_750</v>
      </c>
      <c r="B5873" t="str">
        <f>_xlfn.XLOOKUP(L5873, Products!C:C, Products!A:A)</f>
        <v>PROD_3</v>
      </c>
      <c r="C5873">
        <v>5872</v>
      </c>
      <c r="D5873" s="2" t="s">
        <v>485</v>
      </c>
      <c r="E5873">
        <f>YEAR(Orders[[#This Row],[Order_Date]])</f>
        <v>2022</v>
      </c>
      <c r="F5873">
        <f>MONTH(Orders[[#This Row],[Order_Date]])</f>
        <v>12</v>
      </c>
      <c r="G5873" s="2" t="s">
        <v>971</v>
      </c>
      <c r="H5873" t="s">
        <v>1496</v>
      </c>
      <c r="I5873" t="s">
        <v>32</v>
      </c>
      <c r="J5873" t="s">
        <v>22</v>
      </c>
      <c r="K5873" t="s">
        <v>27</v>
      </c>
      <c r="L5873" t="s">
        <v>28</v>
      </c>
      <c r="M5873" s="1">
        <v>6918.08</v>
      </c>
      <c r="N5873" s="1">
        <v>224.18</v>
      </c>
      <c r="O5873">
        <v>0.17</v>
      </c>
    </row>
    <row r="5874" spans="1:15" x14ac:dyDescent="0.3">
      <c r="A5874" t="str">
        <f xml:space="preserve"> _xlfn.XLOOKUP(H5874, 'Customers'!B:B, 'Customers'!A:A)</f>
        <v>CUST_801</v>
      </c>
      <c r="B5874" t="str">
        <f>_xlfn.XLOOKUP(L5874, Products!C:C, Products!A:A)</f>
        <v>PROD_1</v>
      </c>
      <c r="C5874">
        <v>5873</v>
      </c>
      <c r="D5874" s="2" t="s">
        <v>1051</v>
      </c>
      <c r="E5874">
        <f>YEAR(Orders[[#This Row],[Order_Date]])</f>
        <v>2023</v>
      </c>
      <c r="F5874">
        <f>MONTH(Orders[[#This Row],[Order_Date]])</f>
        <v>7</v>
      </c>
      <c r="G5874" s="2" t="s">
        <v>232</v>
      </c>
      <c r="H5874" t="s">
        <v>1550</v>
      </c>
      <c r="I5874" t="s">
        <v>14</v>
      </c>
      <c r="J5874" t="s">
        <v>15</v>
      </c>
      <c r="K5874" t="s">
        <v>16</v>
      </c>
      <c r="L5874" t="s">
        <v>17</v>
      </c>
      <c r="M5874" s="1">
        <v>2857.01</v>
      </c>
      <c r="N5874" s="1">
        <v>557.57000000000005</v>
      </c>
      <c r="O5874">
        <v>0.12</v>
      </c>
    </row>
    <row r="5875" spans="1:15" x14ac:dyDescent="0.3">
      <c r="A5875" t="str">
        <f xml:space="preserve"> _xlfn.XLOOKUP(H5875, 'Customers'!B:B, 'Customers'!A:A)</f>
        <v>CUST_31</v>
      </c>
      <c r="B5875" t="str">
        <f>_xlfn.XLOOKUP(L5875, Products!C:C, Products!A:A)</f>
        <v>PROD_7</v>
      </c>
      <c r="C5875">
        <v>5874</v>
      </c>
      <c r="D5875" s="2" t="s">
        <v>1109</v>
      </c>
      <c r="E5875">
        <f>YEAR(Orders[[#This Row],[Order_Date]])</f>
        <v>2023</v>
      </c>
      <c r="F5875">
        <f>MONTH(Orders[[#This Row],[Order_Date]])</f>
        <v>2</v>
      </c>
      <c r="G5875" s="2" t="s">
        <v>1272</v>
      </c>
      <c r="H5875" t="s">
        <v>120</v>
      </c>
      <c r="I5875" t="s">
        <v>14</v>
      </c>
      <c r="J5875" t="s">
        <v>22</v>
      </c>
      <c r="K5875" t="s">
        <v>16</v>
      </c>
      <c r="L5875" t="s">
        <v>66</v>
      </c>
      <c r="M5875" s="1">
        <v>1764.79</v>
      </c>
      <c r="N5875" s="1">
        <v>7.81</v>
      </c>
      <c r="O5875">
        <v>0.08</v>
      </c>
    </row>
    <row r="5876" spans="1:15" x14ac:dyDescent="0.3">
      <c r="A5876" t="str">
        <f xml:space="preserve"> _xlfn.XLOOKUP(H5876, 'Customers'!B:B, 'Customers'!A:A)</f>
        <v>CUST_140</v>
      </c>
      <c r="B5876" t="str">
        <f>_xlfn.XLOOKUP(L5876, Products!C:C, Products!A:A)</f>
        <v>PROD_2</v>
      </c>
      <c r="C5876">
        <v>5875</v>
      </c>
      <c r="D5876" s="2" t="s">
        <v>467</v>
      </c>
      <c r="E5876">
        <f>YEAR(Orders[[#This Row],[Order_Date]])</f>
        <v>2023</v>
      </c>
      <c r="F5876">
        <f>MONTH(Orders[[#This Row],[Order_Date]])</f>
        <v>4</v>
      </c>
      <c r="G5876" s="2" t="s">
        <v>163</v>
      </c>
      <c r="H5876" t="s">
        <v>429</v>
      </c>
      <c r="I5876" t="s">
        <v>32</v>
      </c>
      <c r="J5876" t="s">
        <v>22</v>
      </c>
      <c r="K5876" t="s">
        <v>16</v>
      </c>
      <c r="L5876" t="s">
        <v>23</v>
      </c>
      <c r="M5876" s="1">
        <v>2853.6</v>
      </c>
      <c r="N5876" s="1">
        <v>449.17</v>
      </c>
      <c r="O5876">
        <v>0.1</v>
      </c>
    </row>
    <row r="5877" spans="1:15" x14ac:dyDescent="0.3">
      <c r="A5877" t="str">
        <f xml:space="preserve"> _xlfn.XLOOKUP(H5877, 'Customers'!B:B, 'Customers'!A:A)</f>
        <v>CUST_223</v>
      </c>
      <c r="B5877" t="str">
        <f>_xlfn.XLOOKUP(L5877, Products!C:C, Products!A:A)</f>
        <v>PROD_4</v>
      </c>
      <c r="C5877">
        <v>5876</v>
      </c>
      <c r="D5877" s="2" t="s">
        <v>994</v>
      </c>
      <c r="E5877">
        <f>YEAR(Orders[[#This Row],[Order_Date]])</f>
        <v>2023</v>
      </c>
      <c r="F5877">
        <f>MONTH(Orders[[#This Row],[Order_Date]])</f>
        <v>7</v>
      </c>
      <c r="G5877" s="2" t="s">
        <v>183</v>
      </c>
      <c r="H5877" t="s">
        <v>624</v>
      </c>
      <c r="I5877" t="s">
        <v>14</v>
      </c>
      <c r="J5877" t="s">
        <v>33</v>
      </c>
      <c r="K5877" t="s">
        <v>34</v>
      </c>
      <c r="L5877" t="s">
        <v>35</v>
      </c>
      <c r="M5877" s="1">
        <v>6019.36</v>
      </c>
      <c r="N5877" s="1">
        <v>-597.62</v>
      </c>
      <c r="O5877">
        <v>0.27</v>
      </c>
    </row>
    <row r="5878" spans="1:15" x14ac:dyDescent="0.3">
      <c r="A5878" t="str">
        <f xml:space="preserve"> _xlfn.XLOOKUP(H5878, 'Customers'!B:B, 'Customers'!A:A)</f>
        <v>CUST_907</v>
      </c>
      <c r="B5878" t="str">
        <f>_xlfn.XLOOKUP(L5878, Products!C:C, Products!A:A)</f>
        <v>PROD_3</v>
      </c>
      <c r="C5878">
        <v>5877</v>
      </c>
      <c r="D5878" s="2" t="s">
        <v>1407</v>
      </c>
      <c r="E5878">
        <f>YEAR(Orders[[#This Row],[Order_Date]])</f>
        <v>2023</v>
      </c>
      <c r="F5878">
        <f>MONTH(Orders[[#This Row],[Order_Date]])</f>
        <v>9</v>
      </c>
      <c r="G5878" s="2" t="s">
        <v>12</v>
      </c>
      <c r="H5878" t="s">
        <v>1666</v>
      </c>
      <c r="I5878" t="s">
        <v>32</v>
      </c>
      <c r="J5878" t="s">
        <v>33</v>
      </c>
      <c r="K5878" t="s">
        <v>27</v>
      </c>
      <c r="L5878" t="s">
        <v>28</v>
      </c>
      <c r="M5878" s="1">
        <v>3022.08</v>
      </c>
      <c r="N5878" s="1">
        <v>395.99</v>
      </c>
      <c r="O5878">
        <v>0.05</v>
      </c>
    </row>
    <row r="5879" spans="1:15" x14ac:dyDescent="0.3">
      <c r="A5879" t="str">
        <f xml:space="preserve"> _xlfn.XLOOKUP(H5879, 'Customers'!B:B, 'Customers'!A:A)</f>
        <v>CUST_666</v>
      </c>
      <c r="B5879" t="str">
        <f>_xlfn.XLOOKUP(L5879, Products!C:C, Products!A:A)</f>
        <v>PROD_1</v>
      </c>
      <c r="C5879">
        <v>5878</v>
      </c>
      <c r="D5879" s="2" t="s">
        <v>456</v>
      </c>
      <c r="E5879">
        <f>YEAR(Orders[[#This Row],[Order_Date]])</f>
        <v>2022</v>
      </c>
      <c r="F5879">
        <f>MONTH(Orders[[#This Row],[Order_Date]])</f>
        <v>6</v>
      </c>
      <c r="G5879" s="2" t="s">
        <v>1642</v>
      </c>
      <c r="H5879" t="s">
        <v>1395</v>
      </c>
      <c r="I5879" t="s">
        <v>14</v>
      </c>
      <c r="J5879" t="s">
        <v>65</v>
      </c>
      <c r="K5879" t="s">
        <v>27</v>
      </c>
      <c r="L5879" t="s">
        <v>17</v>
      </c>
      <c r="M5879" s="1">
        <v>936.79</v>
      </c>
      <c r="N5879" s="1">
        <v>202.38</v>
      </c>
      <c r="O5879">
        <v>7.0000000000000007E-2</v>
      </c>
    </row>
    <row r="5880" spans="1:15" x14ac:dyDescent="0.3">
      <c r="A5880" t="str">
        <f xml:space="preserve"> _xlfn.XLOOKUP(H5880, 'Customers'!B:B, 'Customers'!A:A)</f>
        <v>CUST_952</v>
      </c>
      <c r="B5880" t="str">
        <f>_xlfn.XLOOKUP(L5880, Products!C:C, Products!A:A)</f>
        <v>PROD_4</v>
      </c>
      <c r="C5880">
        <v>5879</v>
      </c>
      <c r="D5880" s="2" t="s">
        <v>613</v>
      </c>
      <c r="E5880">
        <f>YEAR(Orders[[#This Row],[Order_Date]])</f>
        <v>2023</v>
      </c>
      <c r="F5880">
        <f>MONTH(Orders[[#This Row],[Order_Date]])</f>
        <v>11</v>
      </c>
      <c r="G5880" s="2" t="s">
        <v>809</v>
      </c>
      <c r="H5880" t="s">
        <v>1713</v>
      </c>
      <c r="I5880" t="s">
        <v>21</v>
      </c>
      <c r="J5880" t="s">
        <v>33</v>
      </c>
      <c r="K5880" t="s">
        <v>34</v>
      </c>
      <c r="L5880" t="s">
        <v>35</v>
      </c>
      <c r="M5880" s="1">
        <v>4010.61</v>
      </c>
      <c r="N5880" s="1">
        <v>-359.56</v>
      </c>
      <c r="O5880">
        <v>0.22</v>
      </c>
    </row>
    <row r="5881" spans="1:15" x14ac:dyDescent="0.3">
      <c r="A5881" t="str">
        <f xml:space="preserve"> _xlfn.XLOOKUP(H5881, 'Customers'!B:B, 'Customers'!A:A)</f>
        <v>CUST_390</v>
      </c>
      <c r="B5881" t="str">
        <f>_xlfn.XLOOKUP(L5881, Products!C:C, Products!A:A)</f>
        <v>PROD_2</v>
      </c>
      <c r="C5881">
        <v>5880</v>
      </c>
      <c r="D5881" s="2" t="s">
        <v>652</v>
      </c>
      <c r="E5881">
        <f>YEAR(Orders[[#This Row],[Order_Date]])</f>
        <v>2023</v>
      </c>
      <c r="F5881">
        <f>MONTH(Orders[[#This Row],[Order_Date]])</f>
        <v>6</v>
      </c>
      <c r="G5881" s="2" t="s">
        <v>225</v>
      </c>
      <c r="H5881" t="s">
        <v>966</v>
      </c>
      <c r="I5881" t="s">
        <v>14</v>
      </c>
      <c r="J5881" t="s">
        <v>22</v>
      </c>
      <c r="K5881" t="s">
        <v>16</v>
      </c>
      <c r="L5881" t="s">
        <v>23</v>
      </c>
      <c r="M5881" s="1">
        <v>7804.36</v>
      </c>
      <c r="N5881" s="1">
        <v>1730.93</v>
      </c>
      <c r="O5881">
        <v>0.26</v>
      </c>
    </row>
    <row r="5882" spans="1:15" x14ac:dyDescent="0.3">
      <c r="A5882" t="str">
        <f xml:space="preserve"> _xlfn.XLOOKUP(H5882, 'Customers'!B:B, 'Customers'!A:A)</f>
        <v>CUST_331</v>
      </c>
      <c r="B5882" t="str">
        <f>_xlfn.XLOOKUP(L5882, Products!C:C, Products!A:A)</f>
        <v>PROD_5</v>
      </c>
      <c r="C5882">
        <v>5881</v>
      </c>
      <c r="D5882" s="2" t="s">
        <v>986</v>
      </c>
      <c r="E5882">
        <f>YEAR(Orders[[#This Row],[Order_Date]])</f>
        <v>2022</v>
      </c>
      <c r="F5882">
        <f>MONTH(Orders[[#This Row],[Order_Date]])</f>
        <v>11</v>
      </c>
      <c r="G5882" s="2" t="s">
        <v>445</v>
      </c>
      <c r="H5882" t="s">
        <v>854</v>
      </c>
      <c r="I5882" t="s">
        <v>21</v>
      </c>
      <c r="J5882" t="s">
        <v>33</v>
      </c>
      <c r="K5882" t="s">
        <v>34</v>
      </c>
      <c r="L5882" t="s">
        <v>39</v>
      </c>
      <c r="M5882" s="1">
        <v>7913.06</v>
      </c>
      <c r="N5882" s="1">
        <v>1650.63</v>
      </c>
      <c r="O5882">
        <v>0.08</v>
      </c>
    </row>
    <row r="5883" spans="1:15" x14ac:dyDescent="0.3">
      <c r="A5883" t="str">
        <f xml:space="preserve"> _xlfn.XLOOKUP(H5883, 'Customers'!B:B, 'Customers'!A:A)</f>
        <v>CUST_953</v>
      </c>
      <c r="B5883" t="str">
        <f>_xlfn.XLOOKUP(L5883, Products!C:C, Products!A:A)</f>
        <v>PROD_1</v>
      </c>
      <c r="C5883">
        <v>5882</v>
      </c>
      <c r="D5883" s="2" t="s">
        <v>703</v>
      </c>
      <c r="E5883">
        <f>YEAR(Orders[[#This Row],[Order_Date]])</f>
        <v>2022</v>
      </c>
      <c r="F5883">
        <f>MONTH(Orders[[#This Row],[Order_Date]])</f>
        <v>2</v>
      </c>
      <c r="G5883" s="2" t="s">
        <v>137</v>
      </c>
      <c r="H5883" t="s">
        <v>1714</v>
      </c>
      <c r="I5883" t="s">
        <v>32</v>
      </c>
      <c r="J5883" t="s">
        <v>65</v>
      </c>
      <c r="K5883" t="s">
        <v>27</v>
      </c>
      <c r="L5883" t="s">
        <v>17</v>
      </c>
      <c r="M5883" s="1">
        <v>9843.1200000000008</v>
      </c>
      <c r="N5883" s="1">
        <v>1516.39</v>
      </c>
      <c r="O5883">
        <v>0.06</v>
      </c>
    </row>
    <row r="5884" spans="1:15" x14ac:dyDescent="0.3">
      <c r="A5884" t="str">
        <f xml:space="preserve"> _xlfn.XLOOKUP(H5884, 'Customers'!B:B, 'Customers'!A:A)</f>
        <v>CUST_777</v>
      </c>
      <c r="B5884" t="str">
        <f>_xlfn.XLOOKUP(L5884, Products!C:C, Products!A:A)</f>
        <v>PROD_7</v>
      </c>
      <c r="C5884">
        <v>5883</v>
      </c>
      <c r="D5884" s="2" t="s">
        <v>560</v>
      </c>
      <c r="E5884">
        <f>YEAR(Orders[[#This Row],[Order_Date]])</f>
        <v>2022</v>
      </c>
      <c r="F5884">
        <f>MONTH(Orders[[#This Row],[Order_Date]])</f>
        <v>3</v>
      </c>
      <c r="G5884" s="2" t="s">
        <v>1108</v>
      </c>
      <c r="H5884" t="s">
        <v>1524</v>
      </c>
      <c r="I5884" t="s">
        <v>21</v>
      </c>
      <c r="J5884" t="s">
        <v>33</v>
      </c>
      <c r="K5884" t="s">
        <v>16</v>
      </c>
      <c r="L5884" t="s">
        <v>66</v>
      </c>
      <c r="M5884" s="1">
        <v>8658.74</v>
      </c>
      <c r="N5884" s="1">
        <v>-529</v>
      </c>
      <c r="O5884">
        <v>0.08</v>
      </c>
    </row>
    <row r="5885" spans="1:15" x14ac:dyDescent="0.3">
      <c r="A5885" t="str">
        <f xml:space="preserve"> _xlfn.XLOOKUP(H5885, 'Customers'!B:B, 'Customers'!A:A)</f>
        <v>CUST_536</v>
      </c>
      <c r="B5885" t="str">
        <f>_xlfn.XLOOKUP(L5885, Products!C:C, Products!A:A)</f>
        <v>PROD_7</v>
      </c>
      <c r="C5885">
        <v>5884</v>
      </c>
      <c r="D5885" s="2" t="s">
        <v>1269</v>
      </c>
      <c r="E5885">
        <f>YEAR(Orders[[#This Row],[Order_Date]])</f>
        <v>2023</v>
      </c>
      <c r="F5885">
        <f>MONTH(Orders[[#This Row],[Order_Date]])</f>
        <v>4</v>
      </c>
      <c r="G5885" s="2" t="s">
        <v>163</v>
      </c>
      <c r="H5885" t="s">
        <v>1216</v>
      </c>
      <c r="I5885" t="s">
        <v>32</v>
      </c>
      <c r="J5885" t="s">
        <v>22</v>
      </c>
      <c r="K5885" t="s">
        <v>16</v>
      </c>
      <c r="L5885" t="s">
        <v>66</v>
      </c>
      <c r="M5885" s="1">
        <v>8042.4</v>
      </c>
      <c r="N5885" s="1">
        <v>1541.75</v>
      </c>
      <c r="O5885">
        <v>0.17</v>
      </c>
    </row>
    <row r="5886" spans="1:15" x14ac:dyDescent="0.3">
      <c r="A5886" t="str">
        <f xml:space="preserve"> _xlfn.XLOOKUP(H5886, 'Customers'!B:B, 'Customers'!A:A)</f>
        <v>CUST_107</v>
      </c>
      <c r="B5886" t="str">
        <f>_xlfn.XLOOKUP(L5886, Products!C:C, Products!A:A)</f>
        <v>PROD_8</v>
      </c>
      <c r="C5886">
        <v>5885</v>
      </c>
      <c r="D5886" s="2" t="s">
        <v>308</v>
      </c>
      <c r="E5886">
        <f>YEAR(Orders[[#This Row],[Order_Date]])</f>
        <v>2022</v>
      </c>
      <c r="F5886">
        <f>MONTH(Orders[[#This Row],[Order_Date]])</f>
        <v>3</v>
      </c>
      <c r="G5886" s="2" t="s">
        <v>273</v>
      </c>
      <c r="H5886" t="s">
        <v>334</v>
      </c>
      <c r="I5886" t="s">
        <v>14</v>
      </c>
      <c r="J5886" t="s">
        <v>15</v>
      </c>
      <c r="K5886" t="s">
        <v>27</v>
      </c>
      <c r="L5886" t="s">
        <v>73</v>
      </c>
      <c r="M5886" s="1">
        <v>5642.15</v>
      </c>
      <c r="N5886" s="1">
        <v>532.79</v>
      </c>
      <c r="O5886">
        <v>0.23</v>
      </c>
    </row>
    <row r="5887" spans="1:15" x14ac:dyDescent="0.3">
      <c r="A5887" t="str">
        <f xml:space="preserve"> _xlfn.XLOOKUP(H5887, 'Customers'!B:B, 'Customers'!A:A)</f>
        <v>CUST_795</v>
      </c>
      <c r="B5887" t="str">
        <f>_xlfn.XLOOKUP(L5887, Products!C:C, Products!A:A)</f>
        <v>PROD_2</v>
      </c>
      <c r="C5887">
        <v>5886</v>
      </c>
      <c r="D5887" s="2" t="s">
        <v>669</v>
      </c>
      <c r="E5887">
        <f>YEAR(Orders[[#This Row],[Order_Date]])</f>
        <v>2023</v>
      </c>
      <c r="F5887">
        <f>MONTH(Orders[[#This Row],[Order_Date]])</f>
        <v>8</v>
      </c>
      <c r="G5887" s="2" t="s">
        <v>588</v>
      </c>
      <c r="H5887" t="s">
        <v>1543</v>
      </c>
      <c r="I5887" t="s">
        <v>14</v>
      </c>
      <c r="J5887" t="s">
        <v>33</v>
      </c>
      <c r="K5887" t="s">
        <v>16</v>
      </c>
      <c r="L5887" t="s">
        <v>23</v>
      </c>
      <c r="M5887" s="1">
        <v>3234.22</v>
      </c>
      <c r="N5887" s="1">
        <v>419.12</v>
      </c>
      <c r="O5887">
        <v>0.13</v>
      </c>
    </row>
    <row r="5888" spans="1:15" x14ac:dyDescent="0.3">
      <c r="A5888" t="str">
        <f xml:space="preserve"> _xlfn.XLOOKUP(H5888, 'Customers'!B:B, 'Customers'!A:A)</f>
        <v>CUST_74</v>
      </c>
      <c r="B5888" t="str">
        <f>_xlfn.XLOOKUP(L5888, Products!C:C, Products!A:A)</f>
        <v>PROD_6</v>
      </c>
      <c r="C5888">
        <v>5887</v>
      </c>
      <c r="D5888" s="2" t="s">
        <v>1427</v>
      </c>
      <c r="E5888">
        <f>YEAR(Orders[[#This Row],[Order_Date]])</f>
        <v>2022</v>
      </c>
      <c r="F5888">
        <f>MONTH(Orders[[#This Row],[Order_Date]])</f>
        <v>4</v>
      </c>
      <c r="G5888" s="2" t="s">
        <v>71</v>
      </c>
      <c r="H5888" t="s">
        <v>242</v>
      </c>
      <c r="I5888" t="s">
        <v>21</v>
      </c>
      <c r="J5888" t="s">
        <v>22</v>
      </c>
      <c r="K5888" t="s">
        <v>34</v>
      </c>
      <c r="L5888" t="s">
        <v>52</v>
      </c>
      <c r="M5888" s="1">
        <v>6446.18</v>
      </c>
      <c r="N5888" s="1">
        <v>-426.91</v>
      </c>
      <c r="O5888">
        <v>0.01</v>
      </c>
    </row>
    <row r="5889" spans="1:15" x14ac:dyDescent="0.3">
      <c r="A5889" t="str">
        <f xml:space="preserve"> _xlfn.XLOOKUP(H5889, 'Customers'!B:B, 'Customers'!A:A)</f>
        <v>CUST_602</v>
      </c>
      <c r="B5889" t="str">
        <f>_xlfn.XLOOKUP(L5889, Products!C:C, Products!A:A)</f>
        <v>PROD_5</v>
      </c>
      <c r="C5889">
        <v>5888</v>
      </c>
      <c r="D5889" s="2" t="s">
        <v>513</v>
      </c>
      <c r="E5889">
        <f>YEAR(Orders[[#This Row],[Order_Date]])</f>
        <v>2022</v>
      </c>
      <c r="F5889">
        <f>MONTH(Orders[[#This Row],[Order_Date]])</f>
        <v>3</v>
      </c>
      <c r="G5889" s="2" t="s">
        <v>1303</v>
      </c>
      <c r="H5889" t="s">
        <v>1314</v>
      </c>
      <c r="I5889" t="s">
        <v>21</v>
      </c>
      <c r="J5889" t="s">
        <v>65</v>
      </c>
      <c r="K5889" t="s">
        <v>34</v>
      </c>
      <c r="L5889" t="s">
        <v>39</v>
      </c>
      <c r="M5889" s="1">
        <v>1397.95</v>
      </c>
      <c r="N5889" s="1">
        <v>127.37</v>
      </c>
      <c r="O5889">
        <v>0.09</v>
      </c>
    </row>
    <row r="5890" spans="1:15" x14ac:dyDescent="0.3">
      <c r="A5890" t="str">
        <f xml:space="preserve"> _xlfn.XLOOKUP(H5890, 'Customers'!B:B, 'Customers'!A:A)</f>
        <v>CUST_827</v>
      </c>
      <c r="B5890" t="str">
        <f>_xlfn.XLOOKUP(L5890, Products!C:C, Products!A:A)</f>
        <v>PROD_7</v>
      </c>
      <c r="C5890">
        <v>5889</v>
      </c>
      <c r="D5890" s="2" t="s">
        <v>451</v>
      </c>
      <c r="E5890">
        <f>YEAR(Orders[[#This Row],[Order_Date]])</f>
        <v>2023</v>
      </c>
      <c r="F5890">
        <f>MONTH(Orders[[#This Row],[Order_Date]])</f>
        <v>2</v>
      </c>
      <c r="G5890" s="2" t="s">
        <v>464</v>
      </c>
      <c r="H5890" t="s">
        <v>1579</v>
      </c>
      <c r="I5890" t="s">
        <v>32</v>
      </c>
      <c r="J5890" t="s">
        <v>65</v>
      </c>
      <c r="K5890" t="s">
        <v>16</v>
      </c>
      <c r="L5890" t="s">
        <v>66</v>
      </c>
      <c r="M5890" s="1">
        <v>8487.5</v>
      </c>
      <c r="N5890" s="1">
        <v>2129.58</v>
      </c>
      <c r="O5890">
        <v>0.09</v>
      </c>
    </row>
    <row r="5891" spans="1:15" x14ac:dyDescent="0.3">
      <c r="A5891" t="str">
        <f xml:space="preserve"> _xlfn.XLOOKUP(H5891, 'Customers'!B:B, 'Customers'!A:A)</f>
        <v>CUST_56</v>
      </c>
      <c r="B5891" t="str">
        <f>_xlfn.XLOOKUP(L5891, Products!C:C, Products!A:A)</f>
        <v>PROD_7</v>
      </c>
      <c r="C5891">
        <v>5890</v>
      </c>
      <c r="D5891" s="2" t="s">
        <v>140</v>
      </c>
      <c r="E5891">
        <f>YEAR(Orders[[#This Row],[Order_Date]])</f>
        <v>2022</v>
      </c>
      <c r="F5891">
        <f>MONTH(Orders[[#This Row],[Order_Date]])</f>
        <v>3</v>
      </c>
      <c r="G5891" s="2" t="s">
        <v>370</v>
      </c>
      <c r="H5891" t="s">
        <v>190</v>
      </c>
      <c r="I5891" t="s">
        <v>21</v>
      </c>
      <c r="J5891" t="s">
        <v>65</v>
      </c>
      <c r="K5891" t="s">
        <v>16</v>
      </c>
      <c r="L5891" t="s">
        <v>66</v>
      </c>
      <c r="M5891" s="1">
        <v>9478.52</v>
      </c>
      <c r="N5891" s="1">
        <v>2329.69</v>
      </c>
      <c r="O5891">
        <v>0.27</v>
      </c>
    </row>
    <row r="5892" spans="1:15" x14ac:dyDescent="0.3">
      <c r="A5892" t="str">
        <f xml:space="preserve"> _xlfn.XLOOKUP(H5892, 'Customers'!B:B, 'Customers'!A:A)</f>
        <v>CUST_11</v>
      </c>
      <c r="B5892" t="str">
        <f>_xlfn.XLOOKUP(L5892, Products!C:C, Products!A:A)</f>
        <v>PROD_4</v>
      </c>
      <c r="C5892">
        <v>5891</v>
      </c>
      <c r="D5892" s="2" t="s">
        <v>820</v>
      </c>
      <c r="E5892">
        <f>YEAR(Orders[[#This Row],[Order_Date]])</f>
        <v>2023</v>
      </c>
      <c r="F5892">
        <f>MONTH(Orders[[#This Row],[Order_Date]])</f>
        <v>11</v>
      </c>
      <c r="G5892" s="2" t="s">
        <v>81</v>
      </c>
      <c r="H5892" t="s">
        <v>58</v>
      </c>
      <c r="I5892" t="s">
        <v>14</v>
      </c>
      <c r="J5892" t="s">
        <v>65</v>
      </c>
      <c r="K5892" t="s">
        <v>34</v>
      </c>
      <c r="L5892" t="s">
        <v>35</v>
      </c>
      <c r="M5892" s="1">
        <v>5431.6</v>
      </c>
      <c r="N5892" s="1">
        <v>1590.67</v>
      </c>
      <c r="O5892">
        <v>0.12</v>
      </c>
    </row>
    <row r="5893" spans="1:15" x14ac:dyDescent="0.3">
      <c r="A5893" t="str">
        <f xml:space="preserve"> _xlfn.XLOOKUP(H5893, 'Customers'!B:B, 'Customers'!A:A)</f>
        <v>CUST_741</v>
      </c>
      <c r="B5893" t="str">
        <f>_xlfn.XLOOKUP(L5893, Products!C:C, Products!A:A)</f>
        <v>PROD_8</v>
      </c>
      <c r="C5893">
        <v>5892</v>
      </c>
      <c r="D5893" s="2" t="s">
        <v>821</v>
      </c>
      <c r="E5893">
        <f>YEAR(Orders[[#This Row],[Order_Date]])</f>
        <v>2023</v>
      </c>
      <c r="F5893">
        <f>MONTH(Orders[[#This Row],[Order_Date]])</f>
        <v>11</v>
      </c>
      <c r="G5893" s="2" t="s">
        <v>1649</v>
      </c>
      <c r="H5893" t="s">
        <v>1486</v>
      </c>
      <c r="I5893" t="s">
        <v>14</v>
      </c>
      <c r="J5893" t="s">
        <v>22</v>
      </c>
      <c r="K5893" t="s">
        <v>27</v>
      </c>
      <c r="L5893" t="s">
        <v>73</v>
      </c>
      <c r="M5893" s="1">
        <v>1197.74</v>
      </c>
      <c r="N5893" s="1">
        <v>-74.27</v>
      </c>
      <c r="O5893">
        <v>0.06</v>
      </c>
    </row>
    <row r="5894" spans="1:15" x14ac:dyDescent="0.3">
      <c r="A5894" t="str">
        <f xml:space="preserve"> _xlfn.XLOOKUP(H5894, 'Customers'!B:B, 'Customers'!A:A)</f>
        <v>CUST_125</v>
      </c>
      <c r="B5894" t="str">
        <f>_xlfn.XLOOKUP(L5894, Products!C:C, Products!A:A)</f>
        <v>PROD_8</v>
      </c>
      <c r="C5894">
        <v>5893</v>
      </c>
      <c r="D5894" s="2" t="s">
        <v>1133</v>
      </c>
      <c r="E5894">
        <f>YEAR(Orders[[#This Row],[Order_Date]])</f>
        <v>2023</v>
      </c>
      <c r="F5894">
        <f>MONTH(Orders[[#This Row],[Order_Date]])</f>
        <v>9</v>
      </c>
      <c r="G5894" s="2" t="s">
        <v>646</v>
      </c>
      <c r="H5894" t="s">
        <v>388</v>
      </c>
      <c r="I5894" t="s">
        <v>14</v>
      </c>
      <c r="J5894" t="s">
        <v>65</v>
      </c>
      <c r="K5894" t="s">
        <v>27</v>
      </c>
      <c r="L5894" t="s">
        <v>73</v>
      </c>
      <c r="M5894" s="1">
        <v>9079.09</v>
      </c>
      <c r="N5894" s="1">
        <v>713.66</v>
      </c>
      <c r="O5894">
        <v>0.01</v>
      </c>
    </row>
    <row r="5895" spans="1:15" x14ac:dyDescent="0.3">
      <c r="A5895" t="str">
        <f xml:space="preserve"> _xlfn.XLOOKUP(H5895, 'Customers'!B:B, 'Customers'!A:A)</f>
        <v>CUST_592</v>
      </c>
      <c r="B5895" t="str">
        <f>_xlfn.XLOOKUP(L5895, Products!C:C, Products!A:A)</f>
        <v>PROD_4</v>
      </c>
      <c r="C5895">
        <v>5894</v>
      </c>
      <c r="D5895" s="2" t="s">
        <v>1008</v>
      </c>
      <c r="E5895">
        <f>YEAR(Orders[[#This Row],[Order_Date]])</f>
        <v>2023</v>
      </c>
      <c r="F5895">
        <f>MONTH(Orders[[#This Row],[Order_Date]])</f>
        <v>12</v>
      </c>
      <c r="G5895" s="2" t="s">
        <v>258</v>
      </c>
      <c r="H5895" t="s">
        <v>1298</v>
      </c>
      <c r="I5895" t="s">
        <v>21</v>
      </c>
      <c r="J5895" t="s">
        <v>33</v>
      </c>
      <c r="K5895" t="s">
        <v>34</v>
      </c>
      <c r="L5895" t="s">
        <v>35</v>
      </c>
      <c r="M5895" s="1">
        <v>8288.14</v>
      </c>
      <c r="N5895" s="1">
        <v>2383.14</v>
      </c>
      <c r="O5895">
        <v>0.1</v>
      </c>
    </row>
    <row r="5896" spans="1:15" x14ac:dyDescent="0.3">
      <c r="A5896" t="str">
        <f xml:space="preserve"> _xlfn.XLOOKUP(H5896, 'Customers'!B:B, 'Customers'!A:A)</f>
        <v>CUST_54</v>
      </c>
      <c r="B5896" t="str">
        <f>_xlfn.XLOOKUP(L5896, Products!C:C, Products!A:A)</f>
        <v>PROD_5</v>
      </c>
      <c r="C5896">
        <v>5895</v>
      </c>
      <c r="D5896" s="2" t="s">
        <v>1427</v>
      </c>
      <c r="E5896">
        <f>YEAR(Orders[[#This Row],[Order_Date]])</f>
        <v>2022</v>
      </c>
      <c r="F5896">
        <f>MONTH(Orders[[#This Row],[Order_Date]])</f>
        <v>4</v>
      </c>
      <c r="G5896" s="2" t="s">
        <v>1570</v>
      </c>
      <c r="H5896" t="s">
        <v>187</v>
      </c>
      <c r="I5896" t="s">
        <v>14</v>
      </c>
      <c r="J5896" t="s">
        <v>33</v>
      </c>
      <c r="K5896" t="s">
        <v>34</v>
      </c>
      <c r="L5896" t="s">
        <v>39</v>
      </c>
      <c r="M5896" s="1">
        <v>6299.82</v>
      </c>
      <c r="N5896" s="1">
        <v>1034.8900000000001</v>
      </c>
      <c r="O5896">
        <v>0.23</v>
      </c>
    </row>
    <row r="5897" spans="1:15" x14ac:dyDescent="0.3">
      <c r="A5897" t="str">
        <f xml:space="preserve"> _xlfn.XLOOKUP(H5897, 'Customers'!B:B, 'Customers'!A:A)</f>
        <v>CUST_752</v>
      </c>
      <c r="B5897" t="str">
        <f>_xlfn.XLOOKUP(L5897, Products!C:C, Products!A:A)</f>
        <v>PROD_7</v>
      </c>
      <c r="C5897">
        <v>5896</v>
      </c>
      <c r="D5897" s="2" t="s">
        <v>46</v>
      </c>
      <c r="E5897">
        <f>YEAR(Orders[[#This Row],[Order_Date]])</f>
        <v>2023</v>
      </c>
      <c r="F5897">
        <f>MONTH(Orders[[#This Row],[Order_Date]])</f>
        <v>2</v>
      </c>
      <c r="G5897" s="2" t="s">
        <v>1006</v>
      </c>
      <c r="H5897" t="s">
        <v>1498</v>
      </c>
      <c r="I5897" t="s">
        <v>14</v>
      </c>
      <c r="J5897" t="s">
        <v>22</v>
      </c>
      <c r="K5897" t="s">
        <v>16</v>
      </c>
      <c r="L5897" t="s">
        <v>66</v>
      </c>
      <c r="M5897" s="1">
        <v>6723.48</v>
      </c>
      <c r="N5897" s="1">
        <v>1767.14</v>
      </c>
      <c r="O5897">
        <v>0.23</v>
      </c>
    </row>
    <row r="5898" spans="1:15" x14ac:dyDescent="0.3">
      <c r="A5898" t="str">
        <f xml:space="preserve"> _xlfn.XLOOKUP(H5898, 'Customers'!B:B, 'Customers'!A:A)</f>
        <v>CUST_594</v>
      </c>
      <c r="B5898" t="str">
        <f>_xlfn.XLOOKUP(L5898, Products!C:C, Products!A:A)</f>
        <v>PROD_8</v>
      </c>
      <c r="C5898">
        <v>5897</v>
      </c>
      <c r="D5898" s="2" t="s">
        <v>1018</v>
      </c>
      <c r="E5898">
        <f>YEAR(Orders[[#This Row],[Order_Date]])</f>
        <v>2022</v>
      </c>
      <c r="F5898">
        <f>MONTH(Orders[[#This Row],[Order_Date]])</f>
        <v>12</v>
      </c>
      <c r="G5898" s="2" t="s">
        <v>816</v>
      </c>
      <c r="H5898" t="s">
        <v>1301</v>
      </c>
      <c r="I5898" t="s">
        <v>21</v>
      </c>
      <c r="J5898" t="s">
        <v>65</v>
      </c>
      <c r="K5898" t="s">
        <v>27</v>
      </c>
      <c r="L5898" t="s">
        <v>73</v>
      </c>
      <c r="M5898" s="1">
        <v>9459.39</v>
      </c>
      <c r="N5898" s="1">
        <v>779.1</v>
      </c>
      <c r="O5898">
        <v>0.2</v>
      </c>
    </row>
    <row r="5899" spans="1:15" x14ac:dyDescent="0.3">
      <c r="A5899" t="str">
        <f xml:space="preserve"> _xlfn.XLOOKUP(H5899, 'Customers'!B:B, 'Customers'!A:A)</f>
        <v>CUST_195</v>
      </c>
      <c r="B5899" t="str">
        <f>_xlfn.XLOOKUP(L5899, Products!C:C, Products!A:A)</f>
        <v>PROD_6</v>
      </c>
      <c r="C5899">
        <v>5898</v>
      </c>
      <c r="D5899" s="2" t="s">
        <v>790</v>
      </c>
      <c r="E5899">
        <f>YEAR(Orders[[#This Row],[Order_Date]])</f>
        <v>2023</v>
      </c>
      <c r="F5899">
        <f>MONTH(Orders[[#This Row],[Order_Date]])</f>
        <v>7</v>
      </c>
      <c r="G5899" s="2" t="s">
        <v>878</v>
      </c>
      <c r="H5899" t="s">
        <v>559</v>
      </c>
      <c r="I5899" t="s">
        <v>32</v>
      </c>
      <c r="J5899" t="s">
        <v>33</v>
      </c>
      <c r="K5899" t="s">
        <v>34</v>
      </c>
      <c r="L5899" t="s">
        <v>52</v>
      </c>
      <c r="M5899" s="1">
        <v>5065.1400000000003</v>
      </c>
      <c r="N5899" s="1">
        <v>-146.84</v>
      </c>
      <c r="O5899">
        <v>0.08</v>
      </c>
    </row>
    <row r="5900" spans="1:15" x14ac:dyDescent="0.3">
      <c r="A5900" t="str">
        <f xml:space="preserve"> _xlfn.XLOOKUP(H5900, 'Customers'!B:B, 'Customers'!A:A)</f>
        <v>CUST_467</v>
      </c>
      <c r="B5900" t="str">
        <f>_xlfn.XLOOKUP(L5900, Products!C:C, Products!A:A)</f>
        <v>PROD_2</v>
      </c>
      <c r="C5900">
        <v>5899</v>
      </c>
      <c r="D5900" s="2" t="s">
        <v>335</v>
      </c>
      <c r="E5900">
        <f>YEAR(Orders[[#This Row],[Order_Date]])</f>
        <v>2023</v>
      </c>
      <c r="F5900">
        <f>MONTH(Orders[[#This Row],[Order_Date]])</f>
        <v>8</v>
      </c>
      <c r="G5900" s="2" t="s">
        <v>229</v>
      </c>
      <c r="H5900" t="s">
        <v>1096</v>
      </c>
      <c r="I5900" t="s">
        <v>21</v>
      </c>
      <c r="J5900" t="s">
        <v>33</v>
      </c>
      <c r="K5900" t="s">
        <v>16</v>
      </c>
      <c r="L5900" t="s">
        <v>23</v>
      </c>
      <c r="M5900" s="1">
        <v>3224.1</v>
      </c>
      <c r="N5900" s="1">
        <v>250.35</v>
      </c>
      <c r="O5900">
        <v>0.08</v>
      </c>
    </row>
    <row r="5901" spans="1:15" x14ac:dyDescent="0.3">
      <c r="A5901" t="str">
        <f xml:space="preserve"> _xlfn.XLOOKUP(H5901, 'Customers'!B:B, 'Customers'!A:A)</f>
        <v>CUST_482</v>
      </c>
      <c r="B5901" t="str">
        <f>_xlfn.XLOOKUP(L5901, Products!C:C, Products!A:A)</f>
        <v>PROD_8</v>
      </c>
      <c r="C5901">
        <v>5900</v>
      </c>
      <c r="D5901" s="2" t="s">
        <v>1649</v>
      </c>
      <c r="E5901">
        <f>YEAR(Orders[[#This Row],[Order_Date]])</f>
        <v>2023</v>
      </c>
      <c r="F5901">
        <f>MONTH(Orders[[#This Row],[Order_Date]])</f>
        <v>11</v>
      </c>
      <c r="G5901" s="2" t="s">
        <v>1046</v>
      </c>
      <c r="H5901" t="s">
        <v>1124</v>
      </c>
      <c r="I5901" t="s">
        <v>32</v>
      </c>
      <c r="J5901" t="s">
        <v>65</v>
      </c>
      <c r="K5901" t="s">
        <v>27</v>
      </c>
      <c r="L5901" t="s">
        <v>73</v>
      </c>
      <c r="M5901" s="1">
        <v>1322.44</v>
      </c>
      <c r="N5901" s="1">
        <v>97.51</v>
      </c>
      <c r="O5901">
        <v>0.28000000000000003</v>
      </c>
    </row>
    <row r="5902" spans="1:15" x14ac:dyDescent="0.3">
      <c r="A5902" t="str">
        <f xml:space="preserve"> _xlfn.XLOOKUP(H5902, 'Customers'!B:B, 'Customers'!A:A)</f>
        <v>CUST_323</v>
      </c>
      <c r="B5902" t="str">
        <f>_xlfn.XLOOKUP(L5902, Products!C:C, Products!A:A)</f>
        <v>PROD_4</v>
      </c>
      <c r="C5902">
        <v>5901</v>
      </c>
      <c r="D5902" s="2" t="s">
        <v>1108</v>
      </c>
      <c r="E5902">
        <f>YEAR(Orders[[#This Row],[Order_Date]])</f>
        <v>2022</v>
      </c>
      <c r="F5902">
        <f>MONTH(Orders[[#This Row],[Order_Date]])</f>
        <v>3</v>
      </c>
      <c r="G5902" s="2" t="s">
        <v>513</v>
      </c>
      <c r="H5902" t="s">
        <v>842</v>
      </c>
      <c r="I5902" t="s">
        <v>32</v>
      </c>
      <c r="J5902" t="s">
        <v>65</v>
      </c>
      <c r="K5902" t="s">
        <v>34</v>
      </c>
      <c r="L5902" t="s">
        <v>35</v>
      </c>
      <c r="M5902" s="1">
        <v>8848.7800000000007</v>
      </c>
      <c r="N5902" s="1">
        <v>645.91999999999996</v>
      </c>
      <c r="O5902">
        <v>0.18</v>
      </c>
    </row>
    <row r="5903" spans="1:15" x14ac:dyDescent="0.3">
      <c r="A5903" t="str">
        <f xml:space="preserve"> _xlfn.XLOOKUP(H5903, 'Customers'!B:B, 'Customers'!A:A)</f>
        <v>CUST_469</v>
      </c>
      <c r="B5903" t="str">
        <f>_xlfn.XLOOKUP(L5903, Products!C:C, Products!A:A)</f>
        <v>PROD_2</v>
      </c>
      <c r="C5903">
        <v>5902</v>
      </c>
      <c r="D5903" s="2" t="s">
        <v>435</v>
      </c>
      <c r="E5903">
        <f>YEAR(Orders[[#This Row],[Order_Date]])</f>
        <v>2022</v>
      </c>
      <c r="F5903">
        <f>MONTH(Orders[[#This Row],[Order_Date]])</f>
        <v>4</v>
      </c>
      <c r="G5903" s="2" t="s">
        <v>655</v>
      </c>
      <c r="H5903" t="s">
        <v>1098</v>
      </c>
      <c r="I5903" t="s">
        <v>21</v>
      </c>
      <c r="J5903" t="s">
        <v>65</v>
      </c>
      <c r="K5903" t="s">
        <v>16</v>
      </c>
      <c r="L5903" t="s">
        <v>23</v>
      </c>
      <c r="M5903" s="1">
        <v>4624.8999999999996</v>
      </c>
      <c r="N5903" s="1">
        <v>80.62</v>
      </c>
      <c r="O5903">
        <v>0.05</v>
      </c>
    </row>
    <row r="5904" spans="1:15" x14ac:dyDescent="0.3">
      <c r="A5904" t="str">
        <f xml:space="preserve"> _xlfn.XLOOKUP(H5904, 'Customers'!B:B, 'Customers'!A:A)</f>
        <v>CUST_718</v>
      </c>
      <c r="B5904" t="str">
        <f>_xlfn.XLOOKUP(L5904, Products!C:C, Products!A:A)</f>
        <v>PROD_6</v>
      </c>
      <c r="C5904">
        <v>5903</v>
      </c>
      <c r="D5904" s="2" t="s">
        <v>1365</v>
      </c>
      <c r="E5904">
        <f>YEAR(Orders[[#This Row],[Order_Date]])</f>
        <v>2023</v>
      </c>
      <c r="F5904">
        <f>MONTH(Orders[[#This Row],[Order_Date]])</f>
        <v>5</v>
      </c>
      <c r="G5904" s="2" t="s">
        <v>1319</v>
      </c>
      <c r="H5904" t="s">
        <v>1458</v>
      </c>
      <c r="I5904" t="s">
        <v>21</v>
      </c>
      <c r="J5904" t="s">
        <v>22</v>
      </c>
      <c r="K5904" t="s">
        <v>34</v>
      </c>
      <c r="L5904" t="s">
        <v>52</v>
      </c>
      <c r="M5904" s="1">
        <v>434.13</v>
      </c>
      <c r="N5904" s="1">
        <v>101.46</v>
      </c>
      <c r="O5904">
        <v>0.14000000000000001</v>
      </c>
    </row>
    <row r="5905" spans="1:15" x14ac:dyDescent="0.3">
      <c r="A5905" t="str">
        <f xml:space="preserve"> _xlfn.XLOOKUP(H5905, 'Customers'!B:B, 'Customers'!A:A)</f>
        <v>CUST_817</v>
      </c>
      <c r="B5905" t="str">
        <f>_xlfn.XLOOKUP(L5905, Products!C:C, Products!A:A)</f>
        <v>PROD_7</v>
      </c>
      <c r="C5905">
        <v>5904</v>
      </c>
      <c r="D5905" s="2" t="s">
        <v>225</v>
      </c>
      <c r="E5905">
        <f>YEAR(Orders[[#This Row],[Order_Date]])</f>
        <v>2023</v>
      </c>
      <c r="F5905">
        <f>MONTH(Orders[[#This Row],[Order_Date]])</f>
        <v>6</v>
      </c>
      <c r="G5905" s="2" t="s">
        <v>1056</v>
      </c>
      <c r="H5905" t="s">
        <v>1567</v>
      </c>
      <c r="I5905" t="s">
        <v>21</v>
      </c>
      <c r="J5905" t="s">
        <v>22</v>
      </c>
      <c r="K5905" t="s">
        <v>16</v>
      </c>
      <c r="L5905" t="s">
        <v>66</v>
      </c>
      <c r="M5905" s="1">
        <v>8882.6299999999992</v>
      </c>
      <c r="N5905" s="1">
        <v>503.63</v>
      </c>
      <c r="O5905">
        <v>0.01</v>
      </c>
    </row>
    <row r="5906" spans="1:15" x14ac:dyDescent="0.3">
      <c r="A5906" t="str">
        <f xml:space="preserve"> _xlfn.XLOOKUP(H5906, 'Customers'!B:B, 'Customers'!A:A)</f>
        <v>CUST_412</v>
      </c>
      <c r="B5906" t="str">
        <f>_xlfn.XLOOKUP(L5906, Products!C:C, Products!A:A)</f>
        <v>PROD_6</v>
      </c>
      <c r="C5906">
        <v>5905</v>
      </c>
      <c r="D5906" s="2" t="s">
        <v>159</v>
      </c>
      <c r="E5906">
        <f>YEAR(Orders[[#This Row],[Order_Date]])</f>
        <v>2022</v>
      </c>
      <c r="F5906">
        <f>MONTH(Orders[[#This Row],[Order_Date]])</f>
        <v>10</v>
      </c>
      <c r="G5906" s="2" t="s">
        <v>1463</v>
      </c>
      <c r="H5906" t="s">
        <v>1001</v>
      </c>
      <c r="I5906" t="s">
        <v>14</v>
      </c>
      <c r="J5906" t="s">
        <v>15</v>
      </c>
      <c r="K5906" t="s">
        <v>34</v>
      </c>
      <c r="L5906" t="s">
        <v>52</v>
      </c>
      <c r="M5906" s="1">
        <v>3528.29</v>
      </c>
      <c r="N5906" s="1">
        <v>-11.56</v>
      </c>
      <c r="O5906">
        <v>0.02</v>
      </c>
    </row>
    <row r="5907" spans="1:15" x14ac:dyDescent="0.3">
      <c r="A5907" t="str">
        <f xml:space="preserve"> _xlfn.XLOOKUP(H5907, 'Customers'!B:B, 'Customers'!A:A)</f>
        <v>CUST_853</v>
      </c>
      <c r="B5907" t="str">
        <f>_xlfn.XLOOKUP(L5907, Products!C:C, Products!A:A)</f>
        <v>PROD_3</v>
      </c>
      <c r="C5907">
        <v>5906</v>
      </c>
      <c r="D5907" s="2" t="s">
        <v>1183</v>
      </c>
      <c r="E5907">
        <f>YEAR(Orders[[#This Row],[Order_Date]])</f>
        <v>2022</v>
      </c>
      <c r="F5907">
        <f>MONTH(Orders[[#This Row],[Order_Date]])</f>
        <v>2</v>
      </c>
      <c r="G5907" s="2" t="s">
        <v>703</v>
      </c>
      <c r="H5907" t="s">
        <v>1606</v>
      </c>
      <c r="I5907" t="s">
        <v>21</v>
      </c>
      <c r="J5907" t="s">
        <v>22</v>
      </c>
      <c r="K5907" t="s">
        <v>27</v>
      </c>
      <c r="L5907" t="s">
        <v>28</v>
      </c>
      <c r="M5907" s="1">
        <v>6470.12</v>
      </c>
      <c r="N5907" s="1">
        <v>197.07</v>
      </c>
      <c r="O5907">
        <v>0.05</v>
      </c>
    </row>
    <row r="5908" spans="1:15" x14ac:dyDescent="0.3">
      <c r="A5908" t="str">
        <f xml:space="preserve"> _xlfn.XLOOKUP(H5908, 'Customers'!B:B, 'Customers'!A:A)</f>
        <v>CUST_698</v>
      </c>
      <c r="B5908" t="str">
        <f>_xlfn.XLOOKUP(L5908, Products!C:C, Products!A:A)</f>
        <v>PROD_8</v>
      </c>
      <c r="C5908">
        <v>5907</v>
      </c>
      <c r="D5908" s="2" t="s">
        <v>1131</v>
      </c>
      <c r="E5908">
        <f>YEAR(Orders[[#This Row],[Order_Date]])</f>
        <v>2023</v>
      </c>
      <c r="F5908">
        <f>MONTH(Orders[[#This Row],[Order_Date]])</f>
        <v>1</v>
      </c>
      <c r="G5908" s="2" t="s">
        <v>358</v>
      </c>
      <c r="H5908" t="s">
        <v>1437</v>
      </c>
      <c r="I5908" t="s">
        <v>21</v>
      </c>
      <c r="J5908" t="s">
        <v>15</v>
      </c>
      <c r="K5908" t="s">
        <v>27</v>
      </c>
      <c r="L5908" t="s">
        <v>73</v>
      </c>
      <c r="M5908" s="1">
        <v>3657.92</v>
      </c>
      <c r="N5908" s="1">
        <v>649.09</v>
      </c>
      <c r="O5908">
        <v>0.12</v>
      </c>
    </row>
    <row r="5909" spans="1:15" x14ac:dyDescent="0.3">
      <c r="A5909" t="str">
        <f xml:space="preserve"> _xlfn.XLOOKUP(H5909, 'Customers'!B:B, 'Customers'!A:A)</f>
        <v>CUST_206</v>
      </c>
      <c r="B5909" t="str">
        <f>_xlfn.XLOOKUP(L5909, Products!C:C, Products!A:A)</f>
        <v>PROD_3</v>
      </c>
      <c r="C5909">
        <v>5908</v>
      </c>
      <c r="D5909" s="2" t="s">
        <v>327</v>
      </c>
      <c r="E5909">
        <f>YEAR(Orders[[#This Row],[Order_Date]])</f>
        <v>2022</v>
      </c>
      <c r="F5909">
        <f>MONTH(Orders[[#This Row],[Order_Date]])</f>
        <v>4</v>
      </c>
      <c r="G5909" s="2" t="s">
        <v>850</v>
      </c>
      <c r="H5909" t="s">
        <v>589</v>
      </c>
      <c r="I5909" t="s">
        <v>32</v>
      </c>
      <c r="J5909" t="s">
        <v>22</v>
      </c>
      <c r="K5909" t="s">
        <v>27</v>
      </c>
      <c r="L5909" t="s">
        <v>28</v>
      </c>
      <c r="M5909" s="1">
        <v>9056.4500000000007</v>
      </c>
      <c r="N5909" s="1">
        <v>-314.8</v>
      </c>
      <c r="O5909">
        <v>0.26</v>
      </c>
    </row>
    <row r="5910" spans="1:15" x14ac:dyDescent="0.3">
      <c r="A5910" t="str">
        <f xml:space="preserve"> _xlfn.XLOOKUP(H5910, 'Customers'!B:B, 'Customers'!A:A)</f>
        <v>CUST_98</v>
      </c>
      <c r="B5910" t="str">
        <f>_xlfn.XLOOKUP(L5910, Products!C:C, Products!A:A)</f>
        <v>PROD_7</v>
      </c>
      <c r="C5910">
        <v>5909</v>
      </c>
      <c r="D5910" s="2" t="s">
        <v>191</v>
      </c>
      <c r="E5910">
        <f>YEAR(Orders[[#This Row],[Order_Date]])</f>
        <v>2023</v>
      </c>
      <c r="F5910">
        <f>MONTH(Orders[[#This Row],[Order_Date]])</f>
        <v>5</v>
      </c>
      <c r="G5910" s="2" t="s">
        <v>632</v>
      </c>
      <c r="H5910" t="s">
        <v>309</v>
      </c>
      <c r="I5910" t="s">
        <v>21</v>
      </c>
      <c r="J5910" t="s">
        <v>22</v>
      </c>
      <c r="K5910" t="s">
        <v>16</v>
      </c>
      <c r="L5910" t="s">
        <v>66</v>
      </c>
      <c r="M5910" s="1">
        <v>7000.98</v>
      </c>
      <c r="N5910" s="1">
        <v>749.15</v>
      </c>
      <c r="O5910">
        <v>0.04</v>
      </c>
    </row>
    <row r="5911" spans="1:15" x14ac:dyDescent="0.3">
      <c r="A5911" t="str">
        <f xml:space="preserve"> _xlfn.XLOOKUP(H5911, 'Customers'!B:B, 'Customers'!A:A)</f>
        <v>CUST_580</v>
      </c>
      <c r="B5911" t="str">
        <f>_xlfn.XLOOKUP(L5911, Products!C:C, Products!A:A)</f>
        <v>PROD_6</v>
      </c>
      <c r="C5911">
        <v>5910</v>
      </c>
      <c r="D5911" s="2" t="s">
        <v>81</v>
      </c>
      <c r="E5911">
        <f>YEAR(Orders[[#This Row],[Order_Date]])</f>
        <v>2023</v>
      </c>
      <c r="F5911">
        <f>MONTH(Orders[[#This Row],[Order_Date]])</f>
        <v>11</v>
      </c>
      <c r="G5911" s="2" t="s">
        <v>1649</v>
      </c>
      <c r="H5911" t="s">
        <v>1283</v>
      </c>
      <c r="I5911" t="s">
        <v>21</v>
      </c>
      <c r="J5911" t="s">
        <v>65</v>
      </c>
      <c r="K5911" t="s">
        <v>34</v>
      </c>
      <c r="L5911" t="s">
        <v>52</v>
      </c>
      <c r="M5911" s="1">
        <v>8797.27</v>
      </c>
      <c r="N5911" s="1">
        <v>964.47</v>
      </c>
      <c r="O5911">
        <v>0.27</v>
      </c>
    </row>
    <row r="5912" spans="1:15" x14ac:dyDescent="0.3">
      <c r="A5912" t="str">
        <f xml:space="preserve"> _xlfn.XLOOKUP(H5912, 'Customers'!B:B, 'Customers'!A:A)</f>
        <v>CUST_691</v>
      </c>
      <c r="B5912" t="str">
        <f>_xlfn.XLOOKUP(L5912, Products!C:C, Products!A:A)</f>
        <v>PROD_7</v>
      </c>
      <c r="C5912">
        <v>5911</v>
      </c>
      <c r="D5912" s="2" t="s">
        <v>527</v>
      </c>
      <c r="E5912">
        <f>YEAR(Orders[[#This Row],[Order_Date]])</f>
        <v>2022</v>
      </c>
      <c r="F5912">
        <f>MONTH(Orders[[#This Row],[Order_Date]])</f>
        <v>7</v>
      </c>
      <c r="G5912" s="2" t="s">
        <v>296</v>
      </c>
      <c r="H5912" t="s">
        <v>1430</v>
      </c>
      <c r="I5912" t="s">
        <v>21</v>
      </c>
      <c r="J5912" t="s">
        <v>15</v>
      </c>
      <c r="K5912" t="s">
        <v>16</v>
      </c>
      <c r="L5912" t="s">
        <v>66</v>
      </c>
      <c r="M5912" s="1">
        <v>926.95</v>
      </c>
      <c r="N5912" s="1">
        <v>171.29</v>
      </c>
      <c r="O5912">
        <v>0.12</v>
      </c>
    </row>
    <row r="5913" spans="1:15" x14ac:dyDescent="0.3">
      <c r="A5913" t="str">
        <f xml:space="preserve"> _xlfn.XLOOKUP(H5913, 'Customers'!B:B, 'Customers'!A:A)</f>
        <v>CUST_127</v>
      </c>
      <c r="B5913" t="str">
        <f>_xlfn.XLOOKUP(L5913, Products!C:C, Products!A:A)</f>
        <v>PROD_6</v>
      </c>
      <c r="C5913">
        <v>5912</v>
      </c>
      <c r="D5913" s="2" t="s">
        <v>1328</v>
      </c>
      <c r="E5913">
        <f>YEAR(Orders[[#This Row],[Order_Date]])</f>
        <v>2023</v>
      </c>
      <c r="F5913">
        <f>MONTH(Orders[[#This Row],[Order_Date]])</f>
        <v>4</v>
      </c>
      <c r="G5913" s="2" t="s">
        <v>770</v>
      </c>
      <c r="H5913" t="s">
        <v>393</v>
      </c>
      <c r="I5913" t="s">
        <v>21</v>
      </c>
      <c r="J5913" t="s">
        <v>33</v>
      </c>
      <c r="K5913" t="s">
        <v>34</v>
      </c>
      <c r="L5913" t="s">
        <v>52</v>
      </c>
      <c r="M5913" s="1">
        <v>526.25</v>
      </c>
      <c r="N5913" s="1">
        <v>78.709999999999994</v>
      </c>
      <c r="O5913">
        <v>0.13</v>
      </c>
    </row>
    <row r="5914" spans="1:15" x14ac:dyDescent="0.3">
      <c r="A5914" t="str">
        <f xml:space="preserve"> _xlfn.XLOOKUP(H5914, 'Customers'!B:B, 'Customers'!A:A)</f>
        <v>CUST_119</v>
      </c>
      <c r="B5914" t="str">
        <f>_xlfn.XLOOKUP(L5914, Products!C:C, Products!A:A)</f>
        <v>PROD_8</v>
      </c>
      <c r="C5914">
        <v>5913</v>
      </c>
      <c r="D5914" s="2" t="s">
        <v>795</v>
      </c>
      <c r="E5914">
        <f>YEAR(Orders[[#This Row],[Order_Date]])</f>
        <v>2022</v>
      </c>
      <c r="F5914">
        <f>MONTH(Orders[[#This Row],[Order_Date]])</f>
        <v>1</v>
      </c>
      <c r="G5914" s="2" t="s">
        <v>1615</v>
      </c>
      <c r="H5914" t="s">
        <v>371</v>
      </c>
      <c r="I5914" t="s">
        <v>14</v>
      </c>
      <c r="J5914" t="s">
        <v>22</v>
      </c>
      <c r="K5914" t="s">
        <v>27</v>
      </c>
      <c r="L5914" t="s">
        <v>73</v>
      </c>
      <c r="M5914" s="1">
        <v>7039.06</v>
      </c>
      <c r="N5914" s="1">
        <v>-349.35</v>
      </c>
      <c r="O5914">
        <v>0.27</v>
      </c>
    </row>
    <row r="5915" spans="1:15" x14ac:dyDescent="0.3">
      <c r="A5915" t="str">
        <f xml:space="preserve"> _xlfn.XLOOKUP(H5915, 'Customers'!B:B, 'Customers'!A:A)</f>
        <v>CUST_610</v>
      </c>
      <c r="B5915" t="str">
        <f>_xlfn.XLOOKUP(L5915, Products!C:C, Products!A:A)</f>
        <v>PROD_3</v>
      </c>
      <c r="C5915">
        <v>5914</v>
      </c>
      <c r="D5915" s="2" t="s">
        <v>1494</v>
      </c>
      <c r="E5915">
        <f>YEAR(Orders[[#This Row],[Order_Date]])</f>
        <v>2023</v>
      </c>
      <c r="F5915">
        <f>MONTH(Orders[[#This Row],[Order_Date]])</f>
        <v>3</v>
      </c>
      <c r="G5915" s="2" t="s">
        <v>1267</v>
      </c>
      <c r="H5915" t="s">
        <v>1326</v>
      </c>
      <c r="I5915" t="s">
        <v>32</v>
      </c>
      <c r="J5915" t="s">
        <v>15</v>
      </c>
      <c r="K5915" t="s">
        <v>27</v>
      </c>
      <c r="L5915" t="s">
        <v>28</v>
      </c>
      <c r="M5915" s="1">
        <v>578.30999999999995</v>
      </c>
      <c r="N5915" s="1">
        <v>-16.739999999999998</v>
      </c>
      <c r="O5915">
        <v>0.03</v>
      </c>
    </row>
    <row r="5916" spans="1:15" x14ac:dyDescent="0.3">
      <c r="A5916" t="str">
        <f xml:space="preserve"> _xlfn.XLOOKUP(H5916, 'Customers'!B:B, 'Customers'!A:A)</f>
        <v>CUST_217</v>
      </c>
      <c r="B5916" t="str">
        <f>_xlfn.XLOOKUP(L5916, Products!C:C, Products!A:A)</f>
        <v>PROD_7</v>
      </c>
      <c r="C5916">
        <v>5915</v>
      </c>
      <c r="D5916" s="2" t="s">
        <v>1046</v>
      </c>
      <c r="E5916">
        <f>YEAR(Orders[[#This Row],[Order_Date]])</f>
        <v>2023</v>
      </c>
      <c r="F5916">
        <f>MONTH(Orders[[#This Row],[Order_Date]])</f>
        <v>11</v>
      </c>
      <c r="G5916" s="2" t="s">
        <v>494</v>
      </c>
      <c r="H5916" t="s">
        <v>611</v>
      </c>
      <c r="I5916" t="s">
        <v>21</v>
      </c>
      <c r="J5916" t="s">
        <v>15</v>
      </c>
      <c r="K5916" t="s">
        <v>16</v>
      </c>
      <c r="L5916" t="s">
        <v>66</v>
      </c>
      <c r="M5916" s="1">
        <v>5750.73</v>
      </c>
      <c r="N5916" s="1">
        <v>1175.06</v>
      </c>
      <c r="O5916">
        <v>0.09</v>
      </c>
    </row>
    <row r="5917" spans="1:15" x14ac:dyDescent="0.3">
      <c r="A5917" t="str">
        <f xml:space="preserve"> _xlfn.XLOOKUP(H5917, 'Customers'!B:B, 'Customers'!A:A)</f>
        <v>CUST_304</v>
      </c>
      <c r="B5917" t="str">
        <f>_xlfn.XLOOKUP(L5917, Products!C:C, Products!A:A)</f>
        <v>PROD_2</v>
      </c>
      <c r="C5917">
        <v>5916</v>
      </c>
      <c r="D5917" s="2" t="s">
        <v>753</v>
      </c>
      <c r="E5917">
        <f>YEAR(Orders[[#This Row],[Order_Date]])</f>
        <v>2022</v>
      </c>
      <c r="F5917">
        <f>MONTH(Orders[[#This Row],[Order_Date]])</f>
        <v>10</v>
      </c>
      <c r="G5917" s="2" t="s">
        <v>680</v>
      </c>
      <c r="H5917" t="s">
        <v>797</v>
      </c>
      <c r="I5917" t="s">
        <v>14</v>
      </c>
      <c r="J5917" t="s">
        <v>15</v>
      </c>
      <c r="K5917" t="s">
        <v>16</v>
      </c>
      <c r="L5917" t="s">
        <v>23</v>
      </c>
      <c r="M5917" s="1">
        <v>8772.58</v>
      </c>
      <c r="N5917" s="1">
        <v>-532.62</v>
      </c>
      <c r="O5917">
        <v>0.02</v>
      </c>
    </row>
    <row r="5918" spans="1:15" x14ac:dyDescent="0.3">
      <c r="A5918" t="str">
        <f xml:space="preserve"> _xlfn.XLOOKUP(H5918, 'Customers'!B:B, 'Customers'!A:A)</f>
        <v>CUST_57</v>
      </c>
      <c r="B5918" t="str">
        <f>_xlfn.XLOOKUP(L5918, Products!C:C, Products!A:A)</f>
        <v>PROD_4</v>
      </c>
      <c r="C5918">
        <v>5917</v>
      </c>
      <c r="D5918" s="2" t="s">
        <v>311</v>
      </c>
      <c r="E5918">
        <f>YEAR(Orders[[#This Row],[Order_Date]])</f>
        <v>2023</v>
      </c>
      <c r="F5918">
        <f>MONTH(Orders[[#This Row],[Order_Date]])</f>
        <v>6</v>
      </c>
      <c r="G5918" s="2" t="s">
        <v>1246</v>
      </c>
      <c r="H5918" t="s">
        <v>193</v>
      </c>
      <c r="I5918" t="s">
        <v>14</v>
      </c>
      <c r="J5918" t="s">
        <v>22</v>
      </c>
      <c r="K5918" t="s">
        <v>34</v>
      </c>
      <c r="L5918" t="s">
        <v>35</v>
      </c>
      <c r="M5918" s="1">
        <v>7234.08</v>
      </c>
      <c r="N5918" s="1">
        <v>607.77</v>
      </c>
      <c r="O5918">
        <v>0.24</v>
      </c>
    </row>
    <row r="5919" spans="1:15" x14ac:dyDescent="0.3">
      <c r="A5919" t="str">
        <f xml:space="preserve"> _xlfn.XLOOKUP(H5919, 'Customers'!B:B, 'Customers'!A:A)</f>
        <v>CUST_827</v>
      </c>
      <c r="B5919" t="str">
        <f>_xlfn.XLOOKUP(L5919, Products!C:C, Products!A:A)</f>
        <v>PROD_3</v>
      </c>
      <c r="C5919">
        <v>5918</v>
      </c>
      <c r="D5919" s="2" t="s">
        <v>1134</v>
      </c>
      <c r="E5919">
        <f>YEAR(Orders[[#This Row],[Order_Date]])</f>
        <v>2023</v>
      </c>
      <c r="F5919">
        <f>MONTH(Orders[[#This Row],[Order_Date]])</f>
        <v>11</v>
      </c>
      <c r="G5919" s="2" t="s">
        <v>748</v>
      </c>
      <c r="H5919" t="s">
        <v>1579</v>
      </c>
      <c r="I5919" t="s">
        <v>14</v>
      </c>
      <c r="J5919" t="s">
        <v>22</v>
      </c>
      <c r="K5919" t="s">
        <v>27</v>
      </c>
      <c r="L5919" t="s">
        <v>28</v>
      </c>
      <c r="M5919" s="1">
        <v>8972.93</v>
      </c>
      <c r="N5919" s="1">
        <v>2083.69</v>
      </c>
      <c r="O5919">
        <v>0.03</v>
      </c>
    </row>
    <row r="5920" spans="1:15" x14ac:dyDescent="0.3">
      <c r="A5920" t="str">
        <f xml:space="preserve"> _xlfn.XLOOKUP(H5920, 'Customers'!B:B, 'Customers'!A:A)</f>
        <v>CUST_364</v>
      </c>
      <c r="B5920" t="str">
        <f>_xlfn.XLOOKUP(L5920, Products!C:C, Products!A:A)</f>
        <v>PROD_3</v>
      </c>
      <c r="C5920">
        <v>5919</v>
      </c>
      <c r="D5920" s="2" t="s">
        <v>426</v>
      </c>
      <c r="E5920">
        <f>YEAR(Orders[[#This Row],[Order_Date]])</f>
        <v>2023</v>
      </c>
      <c r="F5920">
        <f>MONTH(Orders[[#This Row],[Order_Date]])</f>
        <v>5</v>
      </c>
      <c r="G5920" s="2" t="s">
        <v>343</v>
      </c>
      <c r="H5920" t="s">
        <v>911</v>
      </c>
      <c r="I5920" t="s">
        <v>21</v>
      </c>
      <c r="J5920" t="s">
        <v>33</v>
      </c>
      <c r="K5920" t="s">
        <v>27</v>
      </c>
      <c r="L5920" t="s">
        <v>28</v>
      </c>
      <c r="M5920" s="1">
        <v>7218.33</v>
      </c>
      <c r="N5920" s="1">
        <v>46.23</v>
      </c>
      <c r="O5920">
        <v>0.03</v>
      </c>
    </row>
    <row r="5921" spans="1:15" x14ac:dyDescent="0.3">
      <c r="A5921" t="str">
        <f xml:space="preserve"> _xlfn.XLOOKUP(H5921, 'Customers'!B:B, 'Customers'!A:A)</f>
        <v>CUST_438</v>
      </c>
      <c r="B5921" t="str">
        <f>_xlfn.XLOOKUP(L5921, Products!C:C, Products!A:A)</f>
        <v>PROD_1</v>
      </c>
      <c r="C5921">
        <v>5920</v>
      </c>
      <c r="D5921" s="2" t="s">
        <v>337</v>
      </c>
      <c r="E5921">
        <f>YEAR(Orders[[#This Row],[Order_Date]])</f>
        <v>2023</v>
      </c>
      <c r="F5921">
        <f>MONTH(Orders[[#This Row],[Order_Date]])</f>
        <v>9</v>
      </c>
      <c r="G5921" s="2" t="s">
        <v>338</v>
      </c>
      <c r="H5921" t="s">
        <v>1050</v>
      </c>
      <c r="I5921" t="s">
        <v>32</v>
      </c>
      <c r="J5921" t="s">
        <v>65</v>
      </c>
      <c r="K5921" t="s">
        <v>27</v>
      </c>
      <c r="L5921" t="s">
        <v>17</v>
      </c>
      <c r="M5921" s="1">
        <v>724.67</v>
      </c>
      <c r="N5921" s="1">
        <v>166.49</v>
      </c>
      <c r="O5921">
        <v>0.18</v>
      </c>
    </row>
    <row r="5922" spans="1:15" x14ac:dyDescent="0.3">
      <c r="A5922" t="str">
        <f xml:space="preserve"> _xlfn.XLOOKUP(H5922, 'Customers'!B:B, 'Customers'!A:A)</f>
        <v>CUST_301</v>
      </c>
      <c r="B5922" t="str">
        <f>_xlfn.XLOOKUP(L5922, Products!C:C, Products!A:A)</f>
        <v>PROD_6</v>
      </c>
      <c r="C5922">
        <v>5921</v>
      </c>
      <c r="D5922" s="2" t="s">
        <v>353</v>
      </c>
      <c r="E5922">
        <f>YEAR(Orders[[#This Row],[Order_Date]])</f>
        <v>2023</v>
      </c>
      <c r="F5922">
        <f>MONTH(Orders[[#This Row],[Order_Date]])</f>
        <v>8</v>
      </c>
      <c r="G5922" s="2" t="s">
        <v>669</v>
      </c>
      <c r="H5922" t="s">
        <v>792</v>
      </c>
      <c r="I5922" t="s">
        <v>32</v>
      </c>
      <c r="J5922" t="s">
        <v>33</v>
      </c>
      <c r="K5922" t="s">
        <v>34</v>
      </c>
      <c r="L5922" t="s">
        <v>52</v>
      </c>
      <c r="M5922" s="1">
        <v>8960.9699999999993</v>
      </c>
      <c r="N5922" s="1">
        <v>1795.55</v>
      </c>
      <c r="O5922">
        <v>0.22</v>
      </c>
    </row>
    <row r="5923" spans="1:15" x14ac:dyDescent="0.3">
      <c r="A5923" t="str">
        <f xml:space="preserve"> _xlfn.XLOOKUP(H5923, 'Customers'!B:B, 'Customers'!A:A)</f>
        <v>CUST_595</v>
      </c>
      <c r="B5923" t="str">
        <f>_xlfn.XLOOKUP(L5923, Products!C:C, Products!A:A)</f>
        <v>PROD_3</v>
      </c>
      <c r="C5923">
        <v>5922</v>
      </c>
      <c r="D5923" s="2" t="s">
        <v>769</v>
      </c>
      <c r="E5923">
        <f>YEAR(Orders[[#This Row],[Order_Date]])</f>
        <v>2023</v>
      </c>
      <c r="F5923">
        <f>MONTH(Orders[[#This Row],[Order_Date]])</f>
        <v>4</v>
      </c>
      <c r="G5923" s="2" t="s">
        <v>770</v>
      </c>
      <c r="H5923" t="s">
        <v>1302</v>
      </c>
      <c r="I5923" t="s">
        <v>14</v>
      </c>
      <c r="J5923" t="s">
        <v>15</v>
      </c>
      <c r="K5923" t="s">
        <v>27</v>
      </c>
      <c r="L5923" t="s">
        <v>28</v>
      </c>
      <c r="M5923" s="1">
        <v>4190.0600000000004</v>
      </c>
      <c r="N5923" s="1">
        <v>870.41</v>
      </c>
      <c r="O5923">
        <v>0.06</v>
      </c>
    </row>
    <row r="5924" spans="1:15" x14ac:dyDescent="0.3">
      <c r="A5924" t="str">
        <f xml:space="preserve"> _xlfn.XLOOKUP(H5924, 'Customers'!B:B, 'Customers'!A:A)</f>
        <v>CUST_753</v>
      </c>
      <c r="B5924" t="str">
        <f>_xlfn.XLOOKUP(L5924, Products!C:C, Products!A:A)</f>
        <v>PROD_5</v>
      </c>
      <c r="C5924">
        <v>5923</v>
      </c>
      <c r="D5924" s="2" t="s">
        <v>1615</v>
      </c>
      <c r="E5924">
        <f>YEAR(Orders[[#This Row],[Order_Date]])</f>
        <v>2022</v>
      </c>
      <c r="F5924">
        <f>MONTH(Orders[[#This Row],[Order_Date]])</f>
        <v>1</v>
      </c>
      <c r="G5924" s="2" t="s">
        <v>566</v>
      </c>
      <c r="H5924" t="s">
        <v>1499</v>
      </c>
      <c r="I5924" t="s">
        <v>14</v>
      </c>
      <c r="J5924" t="s">
        <v>65</v>
      </c>
      <c r="K5924" t="s">
        <v>34</v>
      </c>
      <c r="L5924" t="s">
        <v>39</v>
      </c>
      <c r="M5924" s="1">
        <v>5893.19</v>
      </c>
      <c r="N5924" s="1">
        <v>1201.71</v>
      </c>
      <c r="O5924">
        <v>0.02</v>
      </c>
    </row>
    <row r="5925" spans="1:15" x14ac:dyDescent="0.3">
      <c r="A5925" t="str">
        <f xml:space="preserve"> _xlfn.XLOOKUP(H5925, 'Customers'!B:B, 'Customers'!A:A)</f>
        <v>CUST_798</v>
      </c>
      <c r="B5925" t="str">
        <f>_xlfn.XLOOKUP(L5925, Products!C:C, Products!A:A)</f>
        <v>PROD_2</v>
      </c>
      <c r="C5925">
        <v>5924</v>
      </c>
      <c r="D5925" s="2" t="s">
        <v>874</v>
      </c>
      <c r="E5925">
        <f>YEAR(Orders[[#This Row],[Order_Date]])</f>
        <v>2022</v>
      </c>
      <c r="F5925">
        <f>MONTH(Orders[[#This Row],[Order_Date]])</f>
        <v>8</v>
      </c>
      <c r="G5925" s="2" t="s">
        <v>908</v>
      </c>
      <c r="H5925" t="s">
        <v>1546</v>
      </c>
      <c r="I5925" t="s">
        <v>14</v>
      </c>
      <c r="J5925" t="s">
        <v>65</v>
      </c>
      <c r="K5925" t="s">
        <v>16</v>
      </c>
      <c r="L5925" t="s">
        <v>23</v>
      </c>
      <c r="M5925" s="1">
        <v>6043.14</v>
      </c>
      <c r="N5925" s="1">
        <v>1766.51</v>
      </c>
      <c r="O5925">
        <v>0.26</v>
      </c>
    </row>
    <row r="5926" spans="1:15" x14ac:dyDescent="0.3">
      <c r="A5926" t="str">
        <f xml:space="preserve"> _xlfn.XLOOKUP(H5926, 'Customers'!B:B, 'Customers'!A:A)</f>
        <v>CUST_535</v>
      </c>
      <c r="B5926" t="str">
        <f>_xlfn.XLOOKUP(L5926, Products!C:C, Products!A:A)</f>
        <v>PROD_2</v>
      </c>
      <c r="C5926">
        <v>5925</v>
      </c>
      <c r="D5926" s="2" t="s">
        <v>781</v>
      </c>
      <c r="E5926">
        <f>YEAR(Orders[[#This Row],[Order_Date]])</f>
        <v>2022</v>
      </c>
      <c r="F5926">
        <f>MONTH(Orders[[#This Row],[Order_Date]])</f>
        <v>10</v>
      </c>
      <c r="G5926" s="2" t="s">
        <v>502</v>
      </c>
      <c r="H5926" t="s">
        <v>1215</v>
      </c>
      <c r="I5926" t="s">
        <v>14</v>
      </c>
      <c r="J5926" t="s">
        <v>33</v>
      </c>
      <c r="K5926" t="s">
        <v>16</v>
      </c>
      <c r="L5926" t="s">
        <v>23</v>
      </c>
      <c r="M5926" s="1">
        <v>2612.39</v>
      </c>
      <c r="N5926" s="1">
        <v>697.23</v>
      </c>
      <c r="O5926">
        <v>0.12</v>
      </c>
    </row>
    <row r="5927" spans="1:15" x14ac:dyDescent="0.3">
      <c r="A5927" t="str">
        <f xml:space="preserve"> _xlfn.XLOOKUP(H5927, 'Customers'!B:B, 'Customers'!A:A)</f>
        <v>CUST_60</v>
      </c>
      <c r="B5927" t="str">
        <f>_xlfn.XLOOKUP(L5927, Products!C:C, Products!A:A)</f>
        <v>PROD_2</v>
      </c>
      <c r="C5927">
        <v>5926</v>
      </c>
      <c r="D5927" s="2" t="s">
        <v>631</v>
      </c>
      <c r="E5927">
        <f>YEAR(Orders[[#This Row],[Order_Date]])</f>
        <v>2022</v>
      </c>
      <c r="F5927">
        <f>MONTH(Orders[[#This Row],[Order_Date]])</f>
        <v>8</v>
      </c>
      <c r="G5927" s="2" t="s">
        <v>563</v>
      </c>
      <c r="H5927" t="s">
        <v>202</v>
      </c>
      <c r="I5927" t="s">
        <v>32</v>
      </c>
      <c r="J5927" t="s">
        <v>22</v>
      </c>
      <c r="K5927" t="s">
        <v>16</v>
      </c>
      <c r="L5927" t="s">
        <v>23</v>
      </c>
      <c r="M5927" s="1">
        <v>2568.11</v>
      </c>
      <c r="N5927" s="1">
        <v>3.78</v>
      </c>
      <c r="O5927">
        <v>0.27</v>
      </c>
    </row>
    <row r="5928" spans="1:15" x14ac:dyDescent="0.3">
      <c r="A5928" t="str">
        <f xml:space="preserve"> _xlfn.XLOOKUP(H5928, 'Customers'!B:B, 'Customers'!A:A)</f>
        <v>CUST_914</v>
      </c>
      <c r="B5928" t="str">
        <f>_xlfn.XLOOKUP(L5928, Products!C:C, Products!A:A)</f>
        <v>PROD_1</v>
      </c>
      <c r="C5928">
        <v>5927</v>
      </c>
      <c r="D5928" s="2" t="s">
        <v>355</v>
      </c>
      <c r="E5928">
        <f>YEAR(Orders[[#This Row],[Order_Date]])</f>
        <v>2024</v>
      </c>
      <c r="F5928">
        <f>MONTH(Orders[[#This Row],[Order_Date]])</f>
        <v>1</v>
      </c>
      <c r="G5928" s="2" t="s">
        <v>1716</v>
      </c>
      <c r="H5928" t="s">
        <v>1673</v>
      </c>
      <c r="I5928" t="s">
        <v>14</v>
      </c>
      <c r="J5928" t="s">
        <v>33</v>
      </c>
      <c r="K5928" t="s">
        <v>27</v>
      </c>
      <c r="L5928" t="s">
        <v>17</v>
      </c>
      <c r="M5928" s="1">
        <v>8781.75</v>
      </c>
      <c r="N5928" s="1">
        <v>1684.46</v>
      </c>
      <c r="O5928">
        <v>0.28000000000000003</v>
      </c>
    </row>
    <row r="5929" spans="1:15" x14ac:dyDescent="0.3">
      <c r="A5929" t="str">
        <f xml:space="preserve"> _xlfn.XLOOKUP(H5929, 'Customers'!B:B, 'Customers'!A:A)</f>
        <v>CUST_242</v>
      </c>
      <c r="B5929" t="str">
        <f>_xlfn.XLOOKUP(L5929, Products!C:C, Products!A:A)</f>
        <v>PROD_3</v>
      </c>
      <c r="C5929">
        <v>5928</v>
      </c>
      <c r="D5929" s="2" t="s">
        <v>229</v>
      </c>
      <c r="E5929">
        <f>YEAR(Orders[[#This Row],[Order_Date]])</f>
        <v>2023</v>
      </c>
      <c r="F5929">
        <f>MONTH(Orders[[#This Row],[Order_Date]])</f>
        <v>9</v>
      </c>
      <c r="G5929" s="2" t="s">
        <v>1345</v>
      </c>
      <c r="H5929" t="s">
        <v>668</v>
      </c>
      <c r="I5929" t="s">
        <v>21</v>
      </c>
      <c r="J5929" t="s">
        <v>65</v>
      </c>
      <c r="K5929" t="s">
        <v>27</v>
      </c>
      <c r="L5929" t="s">
        <v>28</v>
      </c>
      <c r="M5929" s="1">
        <v>1416</v>
      </c>
      <c r="N5929" s="1">
        <v>262.2</v>
      </c>
      <c r="O5929">
        <v>0.12</v>
      </c>
    </row>
    <row r="5930" spans="1:15" x14ac:dyDescent="0.3">
      <c r="A5930" t="str">
        <f xml:space="preserve"> _xlfn.XLOOKUP(H5930, 'Customers'!B:B, 'Customers'!A:A)</f>
        <v>CUST_140</v>
      </c>
      <c r="B5930" t="str">
        <f>_xlfn.XLOOKUP(L5930, Products!C:C, Products!A:A)</f>
        <v>PROD_4</v>
      </c>
      <c r="C5930">
        <v>5929</v>
      </c>
      <c r="D5930" s="2" t="s">
        <v>60</v>
      </c>
      <c r="E5930">
        <f>YEAR(Orders[[#This Row],[Order_Date]])</f>
        <v>2022</v>
      </c>
      <c r="F5930">
        <f>MONTH(Orders[[#This Row],[Order_Date]])</f>
        <v>9</v>
      </c>
      <c r="G5930" s="2" t="s">
        <v>1146</v>
      </c>
      <c r="H5930" t="s">
        <v>429</v>
      </c>
      <c r="I5930" t="s">
        <v>14</v>
      </c>
      <c r="J5930" t="s">
        <v>15</v>
      </c>
      <c r="K5930" t="s">
        <v>34</v>
      </c>
      <c r="L5930" t="s">
        <v>35</v>
      </c>
      <c r="M5930" s="1">
        <v>7070.11</v>
      </c>
      <c r="N5930" s="1">
        <v>-47.18</v>
      </c>
      <c r="O5930">
        <v>0.19</v>
      </c>
    </row>
    <row r="5931" spans="1:15" x14ac:dyDescent="0.3">
      <c r="A5931" t="str">
        <f xml:space="preserve"> _xlfn.XLOOKUP(H5931, 'Customers'!B:B, 'Customers'!A:A)</f>
        <v>CUST_813</v>
      </c>
      <c r="B5931" t="str">
        <f>_xlfn.XLOOKUP(L5931, Products!C:C, Products!A:A)</f>
        <v>PROD_2</v>
      </c>
      <c r="C5931">
        <v>5930</v>
      </c>
      <c r="D5931" s="2" t="s">
        <v>145</v>
      </c>
      <c r="E5931">
        <f>YEAR(Orders[[#This Row],[Order_Date]])</f>
        <v>2023</v>
      </c>
      <c r="F5931">
        <f>MONTH(Orders[[#This Row],[Order_Date]])</f>
        <v>8</v>
      </c>
      <c r="G5931" s="2" t="s">
        <v>146</v>
      </c>
      <c r="H5931" t="s">
        <v>1563</v>
      </c>
      <c r="I5931" t="s">
        <v>21</v>
      </c>
      <c r="J5931" t="s">
        <v>65</v>
      </c>
      <c r="K5931" t="s">
        <v>16</v>
      </c>
      <c r="L5931" t="s">
        <v>23</v>
      </c>
      <c r="M5931" s="1">
        <v>6995.27</v>
      </c>
      <c r="N5931" s="1">
        <v>1113.5999999999999</v>
      </c>
      <c r="O5931">
        <v>0.09</v>
      </c>
    </row>
    <row r="5932" spans="1:15" x14ac:dyDescent="0.3">
      <c r="A5932" t="str">
        <f xml:space="preserve"> _xlfn.XLOOKUP(H5932, 'Customers'!B:B, 'Customers'!A:A)</f>
        <v>CUST_324</v>
      </c>
      <c r="B5932" t="str">
        <f>_xlfn.XLOOKUP(L5932, Products!C:C, Products!A:A)</f>
        <v>PROD_5</v>
      </c>
      <c r="C5932">
        <v>5931</v>
      </c>
      <c r="D5932" s="2" t="s">
        <v>530</v>
      </c>
      <c r="E5932">
        <f>YEAR(Orders[[#This Row],[Order_Date]])</f>
        <v>2023</v>
      </c>
      <c r="F5932">
        <f>MONTH(Orders[[#This Row],[Order_Date]])</f>
        <v>10</v>
      </c>
      <c r="G5932" s="2" t="s">
        <v>448</v>
      </c>
      <c r="H5932" t="s">
        <v>844</v>
      </c>
      <c r="I5932" t="s">
        <v>14</v>
      </c>
      <c r="J5932" t="s">
        <v>33</v>
      </c>
      <c r="K5932" t="s">
        <v>34</v>
      </c>
      <c r="L5932" t="s">
        <v>39</v>
      </c>
      <c r="M5932" s="1">
        <v>807.95</v>
      </c>
      <c r="N5932" s="1">
        <v>121.53</v>
      </c>
      <c r="O5932">
        <v>0.3</v>
      </c>
    </row>
    <row r="5933" spans="1:15" x14ac:dyDescent="0.3">
      <c r="A5933" t="str">
        <f xml:space="preserve"> _xlfn.XLOOKUP(H5933, 'Customers'!B:B, 'Customers'!A:A)</f>
        <v>CUST_741</v>
      </c>
      <c r="B5933" t="str">
        <f>_xlfn.XLOOKUP(L5933, Products!C:C, Products!A:A)</f>
        <v>PROD_2</v>
      </c>
      <c r="C5933">
        <v>5932</v>
      </c>
      <c r="D5933" s="2" t="s">
        <v>580</v>
      </c>
      <c r="E5933">
        <f>YEAR(Orders[[#This Row],[Order_Date]])</f>
        <v>2022</v>
      </c>
      <c r="F5933">
        <f>MONTH(Orders[[#This Row],[Order_Date]])</f>
        <v>12</v>
      </c>
      <c r="G5933" s="2" t="s">
        <v>1014</v>
      </c>
      <c r="H5933" t="s">
        <v>1486</v>
      </c>
      <c r="I5933" t="s">
        <v>14</v>
      </c>
      <c r="J5933" t="s">
        <v>22</v>
      </c>
      <c r="K5933" t="s">
        <v>16</v>
      </c>
      <c r="L5933" t="s">
        <v>23</v>
      </c>
      <c r="M5933" s="1">
        <v>8233.09</v>
      </c>
      <c r="N5933" s="1">
        <v>23.05</v>
      </c>
      <c r="O5933">
        <v>0.04</v>
      </c>
    </row>
    <row r="5934" spans="1:15" x14ac:dyDescent="0.3">
      <c r="A5934" t="str">
        <f xml:space="preserve"> _xlfn.XLOOKUP(H5934, 'Customers'!B:B, 'Customers'!A:A)</f>
        <v>CUST_507</v>
      </c>
      <c r="B5934" t="str">
        <f>_xlfn.XLOOKUP(L5934, Products!C:C, Products!A:A)</f>
        <v>PROD_1</v>
      </c>
      <c r="C5934">
        <v>5933</v>
      </c>
      <c r="D5934" s="2" t="s">
        <v>197</v>
      </c>
      <c r="E5934">
        <f>YEAR(Orders[[#This Row],[Order_Date]])</f>
        <v>2022</v>
      </c>
      <c r="F5934">
        <f>MONTH(Orders[[#This Row],[Order_Date]])</f>
        <v>1</v>
      </c>
      <c r="G5934" s="2" t="s">
        <v>274</v>
      </c>
      <c r="H5934" t="s">
        <v>1172</v>
      </c>
      <c r="I5934" t="s">
        <v>21</v>
      </c>
      <c r="J5934" t="s">
        <v>33</v>
      </c>
      <c r="K5934" t="s">
        <v>16</v>
      </c>
      <c r="L5934" t="s">
        <v>17</v>
      </c>
      <c r="M5934" s="1">
        <v>4692.3500000000004</v>
      </c>
      <c r="N5934" s="1">
        <v>662.05</v>
      </c>
      <c r="O5934">
        <v>0.09</v>
      </c>
    </row>
    <row r="5935" spans="1:15" x14ac:dyDescent="0.3">
      <c r="A5935" t="str">
        <f xml:space="preserve"> _xlfn.XLOOKUP(H5935, 'Customers'!B:B, 'Customers'!A:A)</f>
        <v>CUST_608</v>
      </c>
      <c r="B5935" t="str">
        <f>_xlfn.XLOOKUP(L5935, Products!C:C, Products!A:A)</f>
        <v>PROD_6</v>
      </c>
      <c r="C5935">
        <v>5934</v>
      </c>
      <c r="D5935" s="2" t="s">
        <v>1425</v>
      </c>
      <c r="E5935">
        <f>YEAR(Orders[[#This Row],[Order_Date]])</f>
        <v>2023</v>
      </c>
      <c r="F5935">
        <f>MONTH(Orders[[#This Row],[Order_Date]])</f>
        <v>8</v>
      </c>
      <c r="G5935" s="2" t="s">
        <v>638</v>
      </c>
      <c r="H5935" t="s">
        <v>1322</v>
      </c>
      <c r="I5935" t="s">
        <v>21</v>
      </c>
      <c r="J5935" t="s">
        <v>33</v>
      </c>
      <c r="K5935" t="s">
        <v>34</v>
      </c>
      <c r="L5935" t="s">
        <v>52</v>
      </c>
      <c r="M5935" s="1">
        <v>7561.3</v>
      </c>
      <c r="N5935" s="1">
        <v>280.73</v>
      </c>
      <c r="O5935">
        <v>0.19</v>
      </c>
    </row>
    <row r="5936" spans="1:15" x14ac:dyDescent="0.3">
      <c r="A5936" t="str">
        <f xml:space="preserve"> _xlfn.XLOOKUP(H5936, 'Customers'!B:B, 'Customers'!A:A)</f>
        <v>CUST_110</v>
      </c>
      <c r="B5936" t="str">
        <f>_xlfn.XLOOKUP(L5936, Products!C:C, Products!A:A)</f>
        <v>PROD_5</v>
      </c>
      <c r="C5936">
        <v>5935</v>
      </c>
      <c r="D5936" s="2" t="s">
        <v>807</v>
      </c>
      <c r="E5936">
        <f>YEAR(Orders[[#This Row],[Order_Date]])</f>
        <v>2023</v>
      </c>
      <c r="F5936">
        <f>MONTH(Orders[[#This Row],[Order_Date]])</f>
        <v>4</v>
      </c>
      <c r="G5936" s="2" t="s">
        <v>487</v>
      </c>
      <c r="H5936" t="s">
        <v>342</v>
      </c>
      <c r="I5936" t="s">
        <v>21</v>
      </c>
      <c r="J5936" t="s">
        <v>22</v>
      </c>
      <c r="K5936" t="s">
        <v>34</v>
      </c>
      <c r="L5936" t="s">
        <v>39</v>
      </c>
      <c r="M5936" s="1">
        <v>1550.02</v>
      </c>
      <c r="N5936" s="1">
        <v>370.46</v>
      </c>
      <c r="O5936">
        <v>0.11</v>
      </c>
    </row>
    <row r="5937" spans="1:15" x14ac:dyDescent="0.3">
      <c r="A5937" t="str">
        <f xml:space="preserve"> _xlfn.XLOOKUP(H5937, 'Customers'!B:B, 'Customers'!A:A)</f>
        <v>CUST_26</v>
      </c>
      <c r="B5937" t="str">
        <f>_xlfn.XLOOKUP(L5937, Products!C:C, Products!A:A)</f>
        <v>PROD_1</v>
      </c>
      <c r="C5937">
        <v>5936</v>
      </c>
      <c r="D5937" s="2" t="s">
        <v>277</v>
      </c>
      <c r="E5937">
        <f>YEAR(Orders[[#This Row],[Order_Date]])</f>
        <v>2023</v>
      </c>
      <c r="F5937">
        <f>MONTH(Orders[[#This Row],[Order_Date]])</f>
        <v>5</v>
      </c>
      <c r="G5937" s="2" t="s">
        <v>425</v>
      </c>
      <c r="H5937" t="s">
        <v>105</v>
      </c>
      <c r="I5937" t="s">
        <v>32</v>
      </c>
      <c r="J5937" t="s">
        <v>65</v>
      </c>
      <c r="K5937" t="s">
        <v>27</v>
      </c>
      <c r="L5937" t="s">
        <v>17</v>
      </c>
      <c r="M5937" s="1">
        <v>2454.65</v>
      </c>
      <c r="N5937" s="1">
        <v>-39.04</v>
      </c>
      <c r="O5937">
        <v>7.0000000000000007E-2</v>
      </c>
    </row>
    <row r="5938" spans="1:15" x14ac:dyDescent="0.3">
      <c r="A5938" t="str">
        <f xml:space="preserve"> _xlfn.XLOOKUP(H5938, 'Customers'!B:B, 'Customers'!A:A)</f>
        <v>CUST_374</v>
      </c>
      <c r="B5938" t="str">
        <f>_xlfn.XLOOKUP(L5938, Products!C:C, Products!A:A)</f>
        <v>PROD_6</v>
      </c>
      <c r="C5938">
        <v>5937</v>
      </c>
      <c r="D5938" s="2" t="s">
        <v>685</v>
      </c>
      <c r="E5938">
        <f>YEAR(Orders[[#This Row],[Order_Date]])</f>
        <v>2022</v>
      </c>
      <c r="F5938">
        <f>MONTH(Orders[[#This Row],[Order_Date]])</f>
        <v>12</v>
      </c>
      <c r="G5938" s="2" t="s">
        <v>440</v>
      </c>
      <c r="H5938" t="s">
        <v>932</v>
      </c>
      <c r="I5938" t="s">
        <v>32</v>
      </c>
      <c r="J5938" t="s">
        <v>22</v>
      </c>
      <c r="K5938" t="s">
        <v>34</v>
      </c>
      <c r="L5938" t="s">
        <v>52</v>
      </c>
      <c r="M5938" s="1">
        <v>9922.24</v>
      </c>
      <c r="N5938" s="1">
        <v>1348.82</v>
      </c>
      <c r="O5938">
        <v>0.02</v>
      </c>
    </row>
    <row r="5939" spans="1:15" x14ac:dyDescent="0.3">
      <c r="A5939" t="str">
        <f xml:space="preserve"> _xlfn.XLOOKUP(H5939, 'Customers'!B:B, 'Customers'!A:A)</f>
        <v>CUST_957</v>
      </c>
      <c r="B5939" t="str">
        <f>_xlfn.XLOOKUP(L5939, Products!C:C, Products!A:A)</f>
        <v>PROD_4</v>
      </c>
      <c r="C5939">
        <v>5938</v>
      </c>
      <c r="D5939" s="2" t="s">
        <v>696</v>
      </c>
      <c r="E5939">
        <f>YEAR(Orders[[#This Row],[Order_Date]])</f>
        <v>2023</v>
      </c>
      <c r="F5939">
        <f>MONTH(Orders[[#This Row],[Order_Date]])</f>
        <v>10</v>
      </c>
      <c r="G5939" s="2" t="s">
        <v>36</v>
      </c>
      <c r="H5939" t="s">
        <v>1719</v>
      </c>
      <c r="I5939" t="s">
        <v>14</v>
      </c>
      <c r="J5939" t="s">
        <v>65</v>
      </c>
      <c r="K5939" t="s">
        <v>34</v>
      </c>
      <c r="L5939" t="s">
        <v>35</v>
      </c>
      <c r="M5939" s="1">
        <v>1489.66</v>
      </c>
      <c r="N5939" s="1">
        <v>-109.84</v>
      </c>
      <c r="O5939">
        <v>0.13</v>
      </c>
    </row>
    <row r="5940" spans="1:15" x14ac:dyDescent="0.3">
      <c r="A5940" t="str">
        <f xml:space="preserve"> _xlfn.XLOOKUP(H5940, 'Customers'!B:B, 'Customers'!A:A)</f>
        <v>CUST_143</v>
      </c>
      <c r="B5940" t="str">
        <f>_xlfn.XLOOKUP(L5940, Products!C:C, Products!A:A)</f>
        <v>PROD_1</v>
      </c>
      <c r="C5940">
        <v>5939</v>
      </c>
      <c r="D5940" s="2" t="s">
        <v>403</v>
      </c>
      <c r="E5940">
        <f>YEAR(Orders[[#This Row],[Order_Date]])</f>
        <v>2022</v>
      </c>
      <c r="F5940">
        <f>MONTH(Orders[[#This Row],[Order_Date]])</f>
        <v>8</v>
      </c>
      <c r="G5940" s="2" t="s">
        <v>908</v>
      </c>
      <c r="H5940" t="s">
        <v>434</v>
      </c>
      <c r="I5940" t="s">
        <v>21</v>
      </c>
      <c r="J5940" t="s">
        <v>22</v>
      </c>
      <c r="K5940" t="s">
        <v>16</v>
      </c>
      <c r="L5940" t="s">
        <v>17</v>
      </c>
      <c r="M5940" s="1">
        <v>834.28</v>
      </c>
      <c r="N5940" s="1">
        <v>204.66</v>
      </c>
      <c r="O5940">
        <v>0.27</v>
      </c>
    </row>
    <row r="5941" spans="1:15" x14ac:dyDescent="0.3">
      <c r="A5941" t="str">
        <f xml:space="preserve"> _xlfn.XLOOKUP(H5941, 'Customers'!B:B, 'Customers'!A:A)</f>
        <v>CUST_434</v>
      </c>
      <c r="B5941" t="str">
        <f>_xlfn.XLOOKUP(L5941, Products!C:C, Products!A:A)</f>
        <v>PROD_4</v>
      </c>
      <c r="C5941">
        <v>5940</v>
      </c>
      <c r="D5941" s="2" t="s">
        <v>110</v>
      </c>
      <c r="E5941">
        <f>YEAR(Orders[[#This Row],[Order_Date]])</f>
        <v>2022</v>
      </c>
      <c r="F5941">
        <f>MONTH(Orders[[#This Row],[Order_Date]])</f>
        <v>10</v>
      </c>
      <c r="G5941" s="2" t="s">
        <v>127</v>
      </c>
      <c r="H5941" t="s">
        <v>1045</v>
      </c>
      <c r="I5941" t="s">
        <v>14</v>
      </c>
      <c r="J5941" t="s">
        <v>65</v>
      </c>
      <c r="K5941" t="s">
        <v>34</v>
      </c>
      <c r="L5941" t="s">
        <v>35</v>
      </c>
      <c r="M5941" s="1">
        <v>5875.49</v>
      </c>
      <c r="N5941" s="1">
        <v>-327.73</v>
      </c>
      <c r="O5941">
        <v>0.16</v>
      </c>
    </row>
    <row r="5942" spans="1:15" x14ac:dyDescent="0.3">
      <c r="A5942" t="str">
        <f xml:space="preserve"> _xlfn.XLOOKUP(H5942, 'Customers'!B:B, 'Customers'!A:A)</f>
        <v>CUST_329</v>
      </c>
      <c r="B5942" t="str">
        <f>_xlfn.XLOOKUP(L5942, Products!C:C, Products!A:A)</f>
        <v>PROD_1</v>
      </c>
      <c r="C5942">
        <v>5941</v>
      </c>
      <c r="D5942" s="2" t="s">
        <v>949</v>
      </c>
      <c r="E5942">
        <f>YEAR(Orders[[#This Row],[Order_Date]])</f>
        <v>2022</v>
      </c>
      <c r="F5942">
        <f>MONTH(Orders[[#This Row],[Order_Date]])</f>
        <v>4</v>
      </c>
      <c r="G5942" s="2" t="s">
        <v>475</v>
      </c>
      <c r="H5942" t="s">
        <v>851</v>
      </c>
      <c r="I5942" t="s">
        <v>32</v>
      </c>
      <c r="J5942" t="s">
        <v>15</v>
      </c>
      <c r="K5942" t="s">
        <v>27</v>
      </c>
      <c r="L5942" t="s">
        <v>17</v>
      </c>
      <c r="M5942" s="1">
        <v>8938.75</v>
      </c>
      <c r="N5942" s="1">
        <v>1208.21</v>
      </c>
      <c r="O5942">
        <v>0.21</v>
      </c>
    </row>
    <row r="5943" spans="1:15" x14ac:dyDescent="0.3">
      <c r="A5943" t="str">
        <f xml:space="preserve"> _xlfn.XLOOKUP(H5943, 'Customers'!B:B, 'Customers'!A:A)</f>
        <v>CUST_776</v>
      </c>
      <c r="B5943" t="str">
        <f>_xlfn.XLOOKUP(L5943, Products!C:C, Products!A:A)</f>
        <v>PROD_6</v>
      </c>
      <c r="C5943">
        <v>5942</v>
      </c>
      <c r="D5943" s="2" t="s">
        <v>640</v>
      </c>
      <c r="E5943">
        <f>YEAR(Orders[[#This Row],[Order_Date]])</f>
        <v>2023</v>
      </c>
      <c r="F5943">
        <f>MONTH(Orders[[#This Row],[Order_Date]])</f>
        <v>1</v>
      </c>
      <c r="G5943" s="2" t="s">
        <v>1638</v>
      </c>
      <c r="H5943" t="s">
        <v>1523</v>
      </c>
      <c r="I5943" t="s">
        <v>21</v>
      </c>
      <c r="J5943" t="s">
        <v>22</v>
      </c>
      <c r="K5943" t="s">
        <v>34</v>
      </c>
      <c r="L5943" t="s">
        <v>52</v>
      </c>
      <c r="M5943" s="1">
        <v>6863.5</v>
      </c>
      <c r="N5943" s="1">
        <v>1242.73</v>
      </c>
      <c r="O5943">
        <v>0.18</v>
      </c>
    </row>
    <row r="5944" spans="1:15" x14ac:dyDescent="0.3">
      <c r="A5944" t="str">
        <f xml:space="preserve"> _xlfn.XLOOKUP(H5944, 'Customers'!B:B, 'Customers'!A:A)</f>
        <v>CUST_925</v>
      </c>
      <c r="B5944" t="str">
        <f>_xlfn.XLOOKUP(L5944, Products!C:C, Products!A:A)</f>
        <v>PROD_5</v>
      </c>
      <c r="C5944">
        <v>5943</v>
      </c>
      <c r="D5944" s="2" t="s">
        <v>1079</v>
      </c>
      <c r="E5944">
        <f>YEAR(Orders[[#This Row],[Order_Date]])</f>
        <v>2022</v>
      </c>
      <c r="F5944">
        <f>MONTH(Orders[[#This Row],[Order_Date]])</f>
        <v>10</v>
      </c>
      <c r="G5944" s="2" t="s">
        <v>575</v>
      </c>
      <c r="H5944" t="s">
        <v>1685</v>
      </c>
      <c r="I5944" t="s">
        <v>32</v>
      </c>
      <c r="J5944" t="s">
        <v>65</v>
      </c>
      <c r="K5944" t="s">
        <v>34</v>
      </c>
      <c r="L5944" t="s">
        <v>39</v>
      </c>
      <c r="M5944" s="1">
        <v>7724.95</v>
      </c>
      <c r="N5944" s="1">
        <v>158.94</v>
      </c>
      <c r="O5944">
        <v>0.05</v>
      </c>
    </row>
    <row r="5945" spans="1:15" x14ac:dyDescent="0.3">
      <c r="A5945" t="str">
        <f xml:space="preserve"> _xlfn.XLOOKUP(H5945, 'Customers'!B:B, 'Customers'!A:A)</f>
        <v>CUST_620</v>
      </c>
      <c r="B5945" t="str">
        <f>_xlfn.XLOOKUP(L5945, Products!C:C, Products!A:A)</f>
        <v>PROD_8</v>
      </c>
      <c r="C5945">
        <v>5944</v>
      </c>
      <c r="D5945" s="2" t="s">
        <v>475</v>
      </c>
      <c r="E5945">
        <f>YEAR(Orders[[#This Row],[Order_Date]])</f>
        <v>2022</v>
      </c>
      <c r="F5945">
        <f>MONTH(Orders[[#This Row],[Order_Date]])</f>
        <v>4</v>
      </c>
      <c r="G5945" s="2" t="s">
        <v>70</v>
      </c>
      <c r="H5945" t="s">
        <v>1339</v>
      </c>
      <c r="I5945" t="s">
        <v>14</v>
      </c>
      <c r="J5945" t="s">
        <v>33</v>
      </c>
      <c r="K5945" t="s">
        <v>27</v>
      </c>
      <c r="L5945" t="s">
        <v>73</v>
      </c>
      <c r="M5945" s="1">
        <v>1661.24</v>
      </c>
      <c r="N5945" s="1">
        <v>-165.5</v>
      </c>
      <c r="O5945">
        <v>0.26</v>
      </c>
    </row>
    <row r="5946" spans="1:15" x14ac:dyDescent="0.3">
      <c r="A5946" t="str">
        <f xml:space="preserve"> _xlfn.XLOOKUP(H5946, 'Customers'!B:B, 'Customers'!A:A)</f>
        <v>CUST_684</v>
      </c>
      <c r="B5946" t="str">
        <f>_xlfn.XLOOKUP(L5946, Products!C:C, Products!A:A)</f>
        <v>PROD_3</v>
      </c>
      <c r="C5946">
        <v>5945</v>
      </c>
      <c r="D5946" s="2" t="s">
        <v>277</v>
      </c>
      <c r="E5946">
        <f>YEAR(Orders[[#This Row],[Order_Date]])</f>
        <v>2023</v>
      </c>
      <c r="F5946">
        <f>MONTH(Orders[[#This Row],[Order_Date]])</f>
        <v>5</v>
      </c>
      <c r="G5946" s="2" t="s">
        <v>1178</v>
      </c>
      <c r="H5946" t="s">
        <v>1420</v>
      </c>
      <c r="I5946" t="s">
        <v>32</v>
      </c>
      <c r="J5946" t="s">
        <v>15</v>
      </c>
      <c r="K5946" t="s">
        <v>27</v>
      </c>
      <c r="L5946" t="s">
        <v>28</v>
      </c>
      <c r="M5946" s="1">
        <v>8159.92</v>
      </c>
      <c r="N5946" s="1">
        <v>-34.58</v>
      </c>
      <c r="O5946">
        <v>0.17</v>
      </c>
    </row>
    <row r="5947" spans="1:15" x14ac:dyDescent="0.3">
      <c r="A5947" t="str">
        <f xml:space="preserve"> _xlfn.XLOOKUP(H5947, 'Customers'!B:B, 'Customers'!A:A)</f>
        <v>CUST_858</v>
      </c>
      <c r="B5947" t="str">
        <f>_xlfn.XLOOKUP(L5947, Products!C:C, Products!A:A)</f>
        <v>PROD_4</v>
      </c>
      <c r="C5947">
        <v>5946</v>
      </c>
      <c r="D5947" s="2" t="s">
        <v>161</v>
      </c>
      <c r="E5947">
        <f>YEAR(Orders[[#This Row],[Order_Date]])</f>
        <v>2023</v>
      </c>
      <c r="F5947">
        <f>MONTH(Orders[[#This Row],[Order_Date]])</f>
        <v>9</v>
      </c>
      <c r="G5947" s="2" t="s">
        <v>91</v>
      </c>
      <c r="H5947" t="s">
        <v>1611</v>
      </c>
      <c r="I5947" t="s">
        <v>14</v>
      </c>
      <c r="J5947" t="s">
        <v>65</v>
      </c>
      <c r="K5947" t="s">
        <v>34</v>
      </c>
      <c r="L5947" t="s">
        <v>35</v>
      </c>
      <c r="M5947" s="1">
        <v>3405.55</v>
      </c>
      <c r="N5947" s="1">
        <v>680.59</v>
      </c>
      <c r="O5947">
        <v>0.24</v>
      </c>
    </row>
    <row r="5948" spans="1:15" x14ac:dyDescent="0.3">
      <c r="A5948" t="str">
        <f xml:space="preserve"> _xlfn.XLOOKUP(H5948, 'Customers'!B:B, 'Customers'!A:A)</f>
        <v>CUST_914</v>
      </c>
      <c r="B5948" t="str">
        <f>_xlfn.XLOOKUP(L5948, Products!C:C, Products!A:A)</f>
        <v>PROD_1</v>
      </c>
      <c r="C5948">
        <v>5947</v>
      </c>
      <c r="D5948" s="2" t="s">
        <v>370</v>
      </c>
      <c r="E5948">
        <f>YEAR(Orders[[#This Row],[Order_Date]])</f>
        <v>2022</v>
      </c>
      <c r="F5948">
        <f>MONTH(Orders[[#This Row],[Order_Date]])</f>
        <v>3</v>
      </c>
      <c r="G5948" s="2" t="s">
        <v>1140</v>
      </c>
      <c r="H5948" t="s">
        <v>1673</v>
      </c>
      <c r="I5948" t="s">
        <v>14</v>
      </c>
      <c r="J5948" t="s">
        <v>22</v>
      </c>
      <c r="K5948" t="s">
        <v>16</v>
      </c>
      <c r="L5948" t="s">
        <v>17</v>
      </c>
      <c r="M5948" s="1">
        <v>3701.9</v>
      </c>
      <c r="N5948" s="1">
        <v>757.57</v>
      </c>
      <c r="O5948">
        <v>0.15</v>
      </c>
    </row>
    <row r="5949" spans="1:15" x14ac:dyDescent="0.3">
      <c r="A5949" t="str">
        <f xml:space="preserve"> _xlfn.XLOOKUP(H5949, 'Customers'!B:B, 'Customers'!A:A)</f>
        <v>CUST_691</v>
      </c>
      <c r="B5949" t="str">
        <f>_xlfn.XLOOKUP(L5949, Products!C:C, Products!A:A)</f>
        <v>PROD_7</v>
      </c>
      <c r="C5949">
        <v>5948</v>
      </c>
      <c r="D5949" s="2" t="s">
        <v>839</v>
      </c>
      <c r="E5949">
        <f>YEAR(Orders[[#This Row],[Order_Date]])</f>
        <v>2023</v>
      </c>
      <c r="F5949">
        <f>MONTH(Orders[[#This Row],[Order_Date]])</f>
        <v>3</v>
      </c>
      <c r="G5949" s="2" t="s">
        <v>1072</v>
      </c>
      <c r="H5949" t="s">
        <v>1430</v>
      </c>
      <c r="I5949" t="s">
        <v>21</v>
      </c>
      <c r="J5949" t="s">
        <v>15</v>
      </c>
      <c r="K5949" t="s">
        <v>16</v>
      </c>
      <c r="L5949" t="s">
        <v>66</v>
      </c>
      <c r="M5949" s="1">
        <v>219.83</v>
      </c>
      <c r="N5949" s="1">
        <v>24.61</v>
      </c>
      <c r="O5949">
        <v>0.2</v>
      </c>
    </row>
    <row r="5950" spans="1:15" x14ac:dyDescent="0.3">
      <c r="A5950" t="str">
        <f xml:space="preserve"> _xlfn.XLOOKUP(H5950, 'Customers'!B:B, 'Customers'!A:A)</f>
        <v>CUST_289</v>
      </c>
      <c r="B5950" t="str">
        <f>_xlfn.XLOOKUP(L5950, Products!C:C, Products!A:A)</f>
        <v>PROD_2</v>
      </c>
      <c r="C5950">
        <v>5949</v>
      </c>
      <c r="D5950" s="2" t="s">
        <v>561</v>
      </c>
      <c r="E5950">
        <f>YEAR(Orders[[#This Row],[Order_Date]])</f>
        <v>2022</v>
      </c>
      <c r="F5950">
        <f>MONTH(Orders[[#This Row],[Order_Date]])</f>
        <v>3</v>
      </c>
      <c r="G5950" s="2" t="s">
        <v>513</v>
      </c>
      <c r="H5950" t="s">
        <v>768</v>
      </c>
      <c r="I5950" t="s">
        <v>32</v>
      </c>
      <c r="J5950" t="s">
        <v>15</v>
      </c>
      <c r="K5950" t="s">
        <v>16</v>
      </c>
      <c r="L5950" t="s">
        <v>23</v>
      </c>
      <c r="M5950" s="1">
        <v>7283.55</v>
      </c>
      <c r="N5950" s="1">
        <v>1568.15</v>
      </c>
      <c r="O5950">
        <v>0.05</v>
      </c>
    </row>
    <row r="5951" spans="1:15" x14ac:dyDescent="0.3">
      <c r="A5951" t="str">
        <f xml:space="preserve"> _xlfn.XLOOKUP(H5951, 'Customers'!B:B, 'Customers'!A:A)</f>
        <v>CUST_606</v>
      </c>
      <c r="B5951" t="str">
        <f>_xlfn.XLOOKUP(L5951, Products!C:C, Products!A:A)</f>
        <v>PROD_6</v>
      </c>
      <c r="C5951">
        <v>5950</v>
      </c>
      <c r="D5951" s="2" t="s">
        <v>700</v>
      </c>
      <c r="E5951">
        <f>YEAR(Orders[[#This Row],[Order_Date]])</f>
        <v>2023</v>
      </c>
      <c r="F5951">
        <f>MONTH(Orders[[#This Row],[Order_Date]])</f>
        <v>11</v>
      </c>
      <c r="G5951" s="2" t="s">
        <v>676</v>
      </c>
      <c r="H5951" t="s">
        <v>1320</v>
      </c>
      <c r="I5951" t="s">
        <v>14</v>
      </c>
      <c r="J5951" t="s">
        <v>33</v>
      </c>
      <c r="K5951" t="s">
        <v>34</v>
      </c>
      <c r="L5951" t="s">
        <v>52</v>
      </c>
      <c r="M5951" s="1">
        <v>8627.75</v>
      </c>
      <c r="N5951" s="1">
        <v>2413.96</v>
      </c>
      <c r="O5951">
        <v>0.2</v>
      </c>
    </row>
    <row r="5952" spans="1:15" x14ac:dyDescent="0.3">
      <c r="A5952" t="str">
        <f xml:space="preserve"> _xlfn.XLOOKUP(H5952, 'Customers'!B:B, 'Customers'!A:A)</f>
        <v>CUST_35</v>
      </c>
      <c r="B5952" t="str">
        <f>_xlfn.XLOOKUP(L5952, Products!C:C, Products!A:A)</f>
        <v>PROD_6</v>
      </c>
      <c r="C5952">
        <v>5951</v>
      </c>
      <c r="D5952" s="2" t="s">
        <v>947</v>
      </c>
      <c r="E5952">
        <f>YEAR(Orders[[#This Row],[Order_Date]])</f>
        <v>2022</v>
      </c>
      <c r="F5952">
        <f>MONTH(Orders[[#This Row],[Order_Date]])</f>
        <v>2</v>
      </c>
      <c r="G5952" s="2" t="s">
        <v>139</v>
      </c>
      <c r="H5952" t="s">
        <v>132</v>
      </c>
      <c r="I5952" t="s">
        <v>14</v>
      </c>
      <c r="J5952" t="s">
        <v>33</v>
      </c>
      <c r="K5952" t="s">
        <v>34</v>
      </c>
      <c r="L5952" t="s">
        <v>52</v>
      </c>
      <c r="M5952" s="1">
        <v>8966.44</v>
      </c>
      <c r="N5952" s="1">
        <v>1418.19</v>
      </c>
      <c r="O5952">
        <v>0.22</v>
      </c>
    </row>
    <row r="5953" spans="1:15" x14ac:dyDescent="0.3">
      <c r="A5953" t="str">
        <f xml:space="preserve"> _xlfn.XLOOKUP(H5953, 'Customers'!B:B, 'Customers'!A:A)</f>
        <v>CUST_425</v>
      </c>
      <c r="B5953" t="str">
        <f>_xlfn.XLOOKUP(L5953, Products!C:C, Products!A:A)</f>
        <v>PROD_1</v>
      </c>
      <c r="C5953">
        <v>5952</v>
      </c>
      <c r="D5953" s="2" t="s">
        <v>341</v>
      </c>
      <c r="E5953">
        <f>YEAR(Orders[[#This Row],[Order_Date]])</f>
        <v>2022</v>
      </c>
      <c r="F5953">
        <f>MONTH(Orders[[#This Row],[Order_Date]])</f>
        <v>4</v>
      </c>
      <c r="G5953" s="2" t="s">
        <v>949</v>
      </c>
      <c r="H5953" t="s">
        <v>1031</v>
      </c>
      <c r="I5953" t="s">
        <v>21</v>
      </c>
      <c r="J5953" t="s">
        <v>65</v>
      </c>
      <c r="K5953" t="s">
        <v>16</v>
      </c>
      <c r="L5953" t="s">
        <v>17</v>
      </c>
      <c r="M5953" s="1">
        <v>7342.64</v>
      </c>
      <c r="N5953" s="1">
        <v>178.86</v>
      </c>
      <c r="O5953">
        <v>0</v>
      </c>
    </row>
    <row r="5954" spans="1:15" x14ac:dyDescent="0.3">
      <c r="A5954" t="str">
        <f xml:space="preserve"> _xlfn.XLOOKUP(H5954, 'Customers'!B:B, 'Customers'!A:A)</f>
        <v>CUST_82</v>
      </c>
      <c r="B5954" t="str">
        <f>_xlfn.XLOOKUP(L5954, Products!C:C, Products!A:A)</f>
        <v>PROD_5</v>
      </c>
      <c r="C5954">
        <v>5953</v>
      </c>
      <c r="D5954" s="2" t="s">
        <v>812</v>
      </c>
      <c r="E5954">
        <f>YEAR(Orders[[#This Row],[Order_Date]])</f>
        <v>2022</v>
      </c>
      <c r="F5954">
        <f>MONTH(Orders[[#This Row],[Order_Date]])</f>
        <v>8</v>
      </c>
      <c r="G5954" s="2" t="s">
        <v>1399</v>
      </c>
      <c r="H5954" t="s">
        <v>263</v>
      </c>
      <c r="I5954" t="s">
        <v>21</v>
      </c>
      <c r="J5954" t="s">
        <v>22</v>
      </c>
      <c r="K5954" t="s">
        <v>34</v>
      </c>
      <c r="L5954" t="s">
        <v>39</v>
      </c>
      <c r="M5954" s="1">
        <v>4480.93</v>
      </c>
      <c r="N5954" s="1">
        <v>1188.46</v>
      </c>
      <c r="O5954">
        <v>0.27</v>
      </c>
    </row>
    <row r="5955" spans="1:15" x14ac:dyDescent="0.3">
      <c r="A5955" t="str">
        <f xml:space="preserve"> _xlfn.XLOOKUP(H5955, 'Customers'!B:B, 'Customers'!A:A)</f>
        <v>CUST_39</v>
      </c>
      <c r="B5955" t="str">
        <f>_xlfn.XLOOKUP(L5955, Products!C:C, Products!A:A)</f>
        <v>PROD_7</v>
      </c>
      <c r="C5955">
        <v>5954</v>
      </c>
      <c r="D5955" s="2" t="s">
        <v>68</v>
      </c>
      <c r="E5955">
        <f>YEAR(Orders[[#This Row],[Order_Date]])</f>
        <v>2023</v>
      </c>
      <c r="F5955">
        <f>MONTH(Orders[[#This Row],[Order_Date]])</f>
        <v>6</v>
      </c>
      <c r="G5955" s="2" t="s">
        <v>1062</v>
      </c>
      <c r="H5955" t="s">
        <v>144</v>
      </c>
      <c r="I5955" t="s">
        <v>21</v>
      </c>
      <c r="J5955" t="s">
        <v>33</v>
      </c>
      <c r="K5955" t="s">
        <v>16</v>
      </c>
      <c r="L5955" t="s">
        <v>66</v>
      </c>
      <c r="M5955" s="1">
        <v>9610.1299999999992</v>
      </c>
      <c r="N5955" s="1">
        <v>374.5</v>
      </c>
      <c r="O5955">
        <v>0.28000000000000003</v>
      </c>
    </row>
    <row r="5956" spans="1:15" x14ac:dyDescent="0.3">
      <c r="A5956" t="str">
        <f xml:space="preserve"> _xlfn.XLOOKUP(H5956, 'Customers'!B:B, 'Customers'!A:A)</f>
        <v>CUST_828</v>
      </c>
      <c r="B5956" t="str">
        <f>_xlfn.XLOOKUP(L5956, Products!C:C, Products!A:A)</f>
        <v>PROD_5</v>
      </c>
      <c r="C5956">
        <v>5955</v>
      </c>
      <c r="D5956" s="2" t="s">
        <v>386</v>
      </c>
      <c r="E5956">
        <f>YEAR(Orders[[#This Row],[Order_Date]])</f>
        <v>2022</v>
      </c>
      <c r="F5956">
        <f>MONTH(Orders[[#This Row],[Order_Date]])</f>
        <v>11</v>
      </c>
      <c r="G5956" s="2" t="s">
        <v>98</v>
      </c>
      <c r="H5956" t="s">
        <v>1580</v>
      </c>
      <c r="I5956" t="s">
        <v>14</v>
      </c>
      <c r="J5956" t="s">
        <v>15</v>
      </c>
      <c r="K5956" t="s">
        <v>34</v>
      </c>
      <c r="L5956" t="s">
        <v>39</v>
      </c>
      <c r="M5956" s="1">
        <v>4662.8100000000004</v>
      </c>
      <c r="N5956" s="1">
        <v>1368.23</v>
      </c>
      <c r="O5956">
        <v>0.01</v>
      </c>
    </row>
    <row r="5957" spans="1:15" x14ac:dyDescent="0.3">
      <c r="A5957" t="str">
        <f xml:space="preserve"> _xlfn.XLOOKUP(H5957, 'Customers'!B:B, 'Customers'!A:A)</f>
        <v>CUST_280</v>
      </c>
      <c r="B5957" t="str">
        <f>_xlfn.XLOOKUP(L5957, Products!C:C, Products!A:A)</f>
        <v>PROD_5</v>
      </c>
      <c r="C5957">
        <v>5956</v>
      </c>
      <c r="D5957" s="2" t="s">
        <v>159</v>
      </c>
      <c r="E5957">
        <f>YEAR(Orders[[#This Row],[Order_Date]])</f>
        <v>2022</v>
      </c>
      <c r="F5957">
        <f>MONTH(Orders[[#This Row],[Order_Date]])</f>
        <v>10</v>
      </c>
      <c r="G5957" s="2" t="s">
        <v>188</v>
      </c>
      <c r="H5957" t="s">
        <v>749</v>
      </c>
      <c r="I5957" t="s">
        <v>21</v>
      </c>
      <c r="J5957" t="s">
        <v>15</v>
      </c>
      <c r="K5957" t="s">
        <v>34</v>
      </c>
      <c r="L5957" t="s">
        <v>39</v>
      </c>
      <c r="M5957" s="1">
        <v>8601.4699999999993</v>
      </c>
      <c r="N5957" s="1">
        <v>2066.77</v>
      </c>
      <c r="O5957">
        <v>0.19</v>
      </c>
    </row>
    <row r="5958" spans="1:15" x14ac:dyDescent="0.3">
      <c r="A5958" t="str">
        <f xml:space="preserve"> _xlfn.XLOOKUP(H5958, 'Customers'!B:B, 'Customers'!A:A)</f>
        <v>CUST_510</v>
      </c>
      <c r="B5958" t="str">
        <f>_xlfn.XLOOKUP(L5958, Products!C:C, Products!A:A)</f>
        <v>PROD_7</v>
      </c>
      <c r="C5958">
        <v>5957</v>
      </c>
      <c r="D5958" s="2" t="s">
        <v>1411</v>
      </c>
      <c r="E5958">
        <f>YEAR(Orders[[#This Row],[Order_Date]])</f>
        <v>2023</v>
      </c>
      <c r="F5958">
        <f>MONTH(Orders[[#This Row],[Order_Date]])</f>
        <v>12</v>
      </c>
      <c r="G5958" s="2" t="s">
        <v>688</v>
      </c>
      <c r="H5958" t="s">
        <v>1175</v>
      </c>
      <c r="I5958" t="s">
        <v>14</v>
      </c>
      <c r="J5958" t="s">
        <v>15</v>
      </c>
      <c r="K5958" t="s">
        <v>16</v>
      </c>
      <c r="L5958" t="s">
        <v>66</v>
      </c>
      <c r="M5958" s="1">
        <v>7983.47</v>
      </c>
      <c r="N5958" s="1">
        <v>-772.33</v>
      </c>
      <c r="O5958">
        <v>0.12</v>
      </c>
    </row>
    <row r="5959" spans="1:15" x14ac:dyDescent="0.3">
      <c r="A5959" t="str">
        <f xml:space="preserve"> _xlfn.XLOOKUP(H5959, 'Customers'!B:B, 'Customers'!A:A)</f>
        <v>CUST_868</v>
      </c>
      <c r="B5959" t="str">
        <f>_xlfn.XLOOKUP(L5959, Products!C:C, Products!A:A)</f>
        <v>PROD_6</v>
      </c>
      <c r="C5959">
        <v>5958</v>
      </c>
      <c r="D5959" s="2" t="s">
        <v>950</v>
      </c>
      <c r="E5959">
        <f>YEAR(Orders[[#This Row],[Order_Date]])</f>
        <v>2022</v>
      </c>
      <c r="F5959">
        <f>MONTH(Orders[[#This Row],[Order_Date]])</f>
        <v>1</v>
      </c>
      <c r="G5959" s="2" t="s">
        <v>951</v>
      </c>
      <c r="H5959" t="s">
        <v>1622</v>
      </c>
      <c r="I5959" t="s">
        <v>32</v>
      </c>
      <c r="J5959" t="s">
        <v>22</v>
      </c>
      <c r="K5959" t="s">
        <v>34</v>
      </c>
      <c r="L5959" t="s">
        <v>52</v>
      </c>
      <c r="M5959" s="1">
        <v>2368.16</v>
      </c>
      <c r="N5959" s="1">
        <v>270.87</v>
      </c>
      <c r="O5959">
        <v>0.01</v>
      </c>
    </row>
    <row r="5960" spans="1:15" x14ac:dyDescent="0.3">
      <c r="A5960" t="str">
        <f xml:space="preserve"> _xlfn.XLOOKUP(H5960, 'Customers'!B:B, 'Customers'!A:A)</f>
        <v>CUST_591</v>
      </c>
      <c r="B5960" t="str">
        <f>_xlfn.XLOOKUP(L5960, Products!C:C, Products!A:A)</f>
        <v>PROD_2</v>
      </c>
      <c r="C5960">
        <v>5959</v>
      </c>
      <c r="D5960" s="2" t="s">
        <v>60</v>
      </c>
      <c r="E5960">
        <f>YEAR(Orders[[#This Row],[Order_Date]])</f>
        <v>2022</v>
      </c>
      <c r="F5960">
        <f>MONTH(Orders[[#This Row],[Order_Date]])</f>
        <v>9</v>
      </c>
      <c r="G5960" s="2" t="s">
        <v>376</v>
      </c>
      <c r="H5960" t="s">
        <v>1296</v>
      </c>
      <c r="I5960" t="s">
        <v>14</v>
      </c>
      <c r="J5960" t="s">
        <v>22</v>
      </c>
      <c r="K5960" t="s">
        <v>16</v>
      </c>
      <c r="L5960" t="s">
        <v>23</v>
      </c>
      <c r="M5960" s="1">
        <v>9669.7900000000009</v>
      </c>
      <c r="N5960" s="1">
        <v>707.96</v>
      </c>
      <c r="O5960">
        <v>0.14000000000000001</v>
      </c>
    </row>
    <row r="5961" spans="1:15" x14ac:dyDescent="0.3">
      <c r="A5961" t="str">
        <f xml:space="preserve"> _xlfn.XLOOKUP(H5961, 'Customers'!B:B, 'Customers'!A:A)</f>
        <v>CUST_140</v>
      </c>
      <c r="B5961" t="str">
        <f>_xlfn.XLOOKUP(L5961, Products!C:C, Products!A:A)</f>
        <v>PROD_4</v>
      </c>
      <c r="C5961">
        <v>5960</v>
      </c>
      <c r="D5961" s="2" t="s">
        <v>186</v>
      </c>
      <c r="E5961">
        <f>YEAR(Orders[[#This Row],[Order_Date]])</f>
        <v>2023</v>
      </c>
      <c r="F5961">
        <f>MONTH(Orders[[#This Row],[Order_Date]])</f>
        <v>11</v>
      </c>
      <c r="G5961" s="2" t="s">
        <v>747</v>
      </c>
      <c r="H5961" t="s">
        <v>429</v>
      </c>
      <c r="I5961" t="s">
        <v>32</v>
      </c>
      <c r="J5961" t="s">
        <v>65</v>
      </c>
      <c r="K5961" t="s">
        <v>34</v>
      </c>
      <c r="L5961" t="s">
        <v>35</v>
      </c>
      <c r="M5961" s="1">
        <v>1785.17</v>
      </c>
      <c r="N5961" s="1">
        <v>-83.6</v>
      </c>
      <c r="O5961">
        <v>0.02</v>
      </c>
    </row>
    <row r="5962" spans="1:15" x14ac:dyDescent="0.3">
      <c r="A5962" t="str">
        <f xml:space="preserve"> _xlfn.XLOOKUP(H5962, 'Customers'!B:B, 'Customers'!A:A)</f>
        <v>CUST_243</v>
      </c>
      <c r="B5962" t="str">
        <f>_xlfn.XLOOKUP(L5962, Products!C:C, Products!A:A)</f>
        <v>PROD_2</v>
      </c>
      <c r="C5962">
        <v>5961</v>
      </c>
      <c r="D5962" s="2" t="s">
        <v>127</v>
      </c>
      <c r="E5962">
        <f>YEAR(Orders[[#This Row],[Order_Date]])</f>
        <v>2022</v>
      </c>
      <c r="F5962">
        <f>MONTH(Orders[[#This Row],[Order_Date]])</f>
        <v>10</v>
      </c>
      <c r="G5962" s="2" t="s">
        <v>128</v>
      </c>
      <c r="H5962" t="s">
        <v>671</v>
      </c>
      <c r="I5962" t="s">
        <v>14</v>
      </c>
      <c r="J5962" t="s">
        <v>65</v>
      </c>
      <c r="K5962" t="s">
        <v>16</v>
      </c>
      <c r="L5962" t="s">
        <v>23</v>
      </c>
      <c r="M5962" s="1">
        <v>8378.4599999999991</v>
      </c>
      <c r="N5962" s="1">
        <v>-813.08</v>
      </c>
      <c r="O5962">
        <v>0.02</v>
      </c>
    </row>
    <row r="5963" spans="1:15" x14ac:dyDescent="0.3">
      <c r="A5963" t="str">
        <f xml:space="preserve"> _xlfn.XLOOKUP(H5963, 'Customers'!B:B, 'Customers'!A:A)</f>
        <v>CUST_262</v>
      </c>
      <c r="B5963" t="str">
        <f>_xlfn.XLOOKUP(L5963, Products!C:C, Products!A:A)</f>
        <v>PROD_4</v>
      </c>
      <c r="C5963">
        <v>5962</v>
      </c>
      <c r="D5963" s="2" t="s">
        <v>1029</v>
      </c>
      <c r="E5963">
        <f>YEAR(Orders[[#This Row],[Order_Date]])</f>
        <v>2022</v>
      </c>
      <c r="F5963">
        <f>MONTH(Orders[[#This Row],[Order_Date]])</f>
        <v>2</v>
      </c>
      <c r="G5963" s="2" t="s">
        <v>139</v>
      </c>
      <c r="H5963" t="s">
        <v>712</v>
      </c>
      <c r="I5963" t="s">
        <v>32</v>
      </c>
      <c r="J5963" t="s">
        <v>15</v>
      </c>
      <c r="K5963" t="s">
        <v>34</v>
      </c>
      <c r="L5963" t="s">
        <v>35</v>
      </c>
      <c r="M5963" s="1">
        <v>4733.37</v>
      </c>
      <c r="N5963" s="1">
        <v>-285.75</v>
      </c>
      <c r="O5963">
        <v>0.01</v>
      </c>
    </row>
    <row r="5964" spans="1:15" x14ac:dyDescent="0.3">
      <c r="A5964" t="str">
        <f xml:space="preserve"> _xlfn.XLOOKUP(H5964, 'Customers'!B:B, 'Customers'!A:A)</f>
        <v>CUST_629</v>
      </c>
      <c r="B5964" t="str">
        <f>_xlfn.XLOOKUP(L5964, Products!C:C, Products!A:A)</f>
        <v>PROD_7</v>
      </c>
      <c r="C5964">
        <v>5963</v>
      </c>
      <c r="D5964" s="2" t="s">
        <v>94</v>
      </c>
      <c r="E5964">
        <f>YEAR(Orders[[#This Row],[Order_Date]])</f>
        <v>2023</v>
      </c>
      <c r="F5964">
        <f>MONTH(Orders[[#This Row],[Order_Date]])</f>
        <v>11</v>
      </c>
      <c r="G5964" s="2" t="s">
        <v>747</v>
      </c>
      <c r="H5964" t="s">
        <v>1351</v>
      </c>
      <c r="I5964" t="s">
        <v>32</v>
      </c>
      <c r="J5964" t="s">
        <v>65</v>
      </c>
      <c r="K5964" t="s">
        <v>16</v>
      </c>
      <c r="L5964" t="s">
        <v>66</v>
      </c>
      <c r="M5964" s="1">
        <v>6832.33</v>
      </c>
      <c r="N5964" s="1">
        <v>-378.71</v>
      </c>
      <c r="O5964">
        <v>0.27</v>
      </c>
    </row>
    <row r="5965" spans="1:15" x14ac:dyDescent="0.3">
      <c r="A5965" t="str">
        <f xml:space="preserve"> _xlfn.XLOOKUP(H5965, 'Customers'!B:B, 'Customers'!A:A)</f>
        <v>CUST_210</v>
      </c>
      <c r="B5965" t="str">
        <f>_xlfn.XLOOKUP(L5965, Products!C:C, Products!A:A)</f>
        <v>PROD_1</v>
      </c>
      <c r="C5965">
        <v>5964</v>
      </c>
      <c r="D5965" s="2" t="s">
        <v>358</v>
      </c>
      <c r="E5965">
        <f>YEAR(Orders[[#This Row],[Order_Date]])</f>
        <v>2023</v>
      </c>
      <c r="F5965">
        <f>MONTH(Orders[[#This Row],[Order_Date]])</f>
        <v>2</v>
      </c>
      <c r="G5965" s="2" t="s">
        <v>1163</v>
      </c>
      <c r="H5965" t="s">
        <v>598</v>
      </c>
      <c r="I5965" t="s">
        <v>14</v>
      </c>
      <c r="J5965" t="s">
        <v>22</v>
      </c>
      <c r="K5965" t="s">
        <v>27</v>
      </c>
      <c r="L5965" t="s">
        <v>17</v>
      </c>
      <c r="M5965" s="1">
        <v>8765.11</v>
      </c>
      <c r="N5965" s="1">
        <v>1497.11</v>
      </c>
      <c r="O5965">
        <v>0.27</v>
      </c>
    </row>
    <row r="5966" spans="1:15" x14ac:dyDescent="0.3">
      <c r="A5966" t="str">
        <f xml:space="preserve"> _xlfn.XLOOKUP(H5966, 'Customers'!B:B, 'Customers'!A:A)</f>
        <v>CUST_88</v>
      </c>
      <c r="B5966" t="str">
        <f>_xlfn.XLOOKUP(L5966, Products!C:C, Products!A:A)</f>
        <v>PROD_5</v>
      </c>
      <c r="C5966">
        <v>5965</v>
      </c>
      <c r="D5966" s="2" t="s">
        <v>877</v>
      </c>
      <c r="E5966">
        <f>YEAR(Orders[[#This Row],[Order_Date]])</f>
        <v>2023</v>
      </c>
      <c r="F5966">
        <f>MONTH(Orders[[#This Row],[Order_Date]])</f>
        <v>9</v>
      </c>
      <c r="G5966" s="2" t="s">
        <v>391</v>
      </c>
      <c r="H5966" t="s">
        <v>281</v>
      </c>
      <c r="I5966" t="s">
        <v>14</v>
      </c>
      <c r="J5966" t="s">
        <v>65</v>
      </c>
      <c r="K5966" t="s">
        <v>34</v>
      </c>
      <c r="L5966" t="s">
        <v>39</v>
      </c>
      <c r="M5966" s="1">
        <v>9006.76</v>
      </c>
      <c r="N5966" s="1">
        <v>2524.6999999999998</v>
      </c>
      <c r="O5966">
        <v>0.26</v>
      </c>
    </row>
    <row r="5967" spans="1:15" x14ac:dyDescent="0.3">
      <c r="A5967" t="str">
        <f xml:space="preserve"> _xlfn.XLOOKUP(H5967, 'Customers'!B:B, 'Customers'!A:A)</f>
        <v>CUST_172</v>
      </c>
      <c r="B5967" t="str">
        <f>_xlfn.XLOOKUP(L5967, Products!C:C, Products!A:A)</f>
        <v>PROD_1</v>
      </c>
      <c r="C5967">
        <v>5966</v>
      </c>
      <c r="D5967" s="2" t="s">
        <v>579</v>
      </c>
      <c r="E5967">
        <f>YEAR(Orders[[#This Row],[Order_Date]])</f>
        <v>2022</v>
      </c>
      <c r="F5967">
        <f>MONTH(Orders[[#This Row],[Order_Date]])</f>
        <v>12</v>
      </c>
      <c r="G5967" s="2" t="s">
        <v>268</v>
      </c>
      <c r="H5967" t="s">
        <v>506</v>
      </c>
      <c r="I5967" t="s">
        <v>32</v>
      </c>
      <c r="J5967" t="s">
        <v>15</v>
      </c>
      <c r="K5967" t="s">
        <v>16</v>
      </c>
      <c r="L5967" t="s">
        <v>17</v>
      </c>
      <c r="M5967" s="1">
        <v>1653.49</v>
      </c>
      <c r="N5967" s="1">
        <v>-161.16999999999999</v>
      </c>
      <c r="O5967">
        <v>0.13</v>
      </c>
    </row>
    <row r="5968" spans="1:15" x14ac:dyDescent="0.3">
      <c r="A5968" t="str">
        <f xml:space="preserve"> _xlfn.XLOOKUP(H5968, 'Customers'!B:B, 'Customers'!A:A)</f>
        <v>CUST_332</v>
      </c>
      <c r="B5968" t="str">
        <f>_xlfn.XLOOKUP(L5968, Products!C:C, Products!A:A)</f>
        <v>PROD_2</v>
      </c>
      <c r="C5968">
        <v>5967</v>
      </c>
      <c r="D5968" s="2" t="s">
        <v>194</v>
      </c>
      <c r="E5968">
        <f>YEAR(Orders[[#This Row],[Order_Date]])</f>
        <v>2022</v>
      </c>
      <c r="F5968">
        <f>MONTH(Orders[[#This Row],[Order_Date]])</f>
        <v>9</v>
      </c>
      <c r="G5968" s="2" t="s">
        <v>389</v>
      </c>
      <c r="H5968" t="s">
        <v>855</v>
      </c>
      <c r="I5968" t="s">
        <v>32</v>
      </c>
      <c r="J5968" t="s">
        <v>65</v>
      </c>
      <c r="K5968" t="s">
        <v>16</v>
      </c>
      <c r="L5968" t="s">
        <v>23</v>
      </c>
      <c r="M5968" s="1">
        <v>6333.22</v>
      </c>
      <c r="N5968" s="1">
        <v>-611.1</v>
      </c>
      <c r="O5968">
        <v>0.15</v>
      </c>
    </row>
    <row r="5969" spans="1:15" x14ac:dyDescent="0.3">
      <c r="A5969" t="str">
        <f xml:space="preserve"> _xlfn.XLOOKUP(H5969, 'Customers'!B:B, 'Customers'!A:A)</f>
        <v>CUST_60</v>
      </c>
      <c r="B5969" t="str">
        <f>_xlfn.XLOOKUP(L5969, Products!C:C, Products!A:A)</f>
        <v>PROD_7</v>
      </c>
      <c r="C5969">
        <v>5968</v>
      </c>
      <c r="D5969" s="2" t="s">
        <v>904</v>
      </c>
      <c r="E5969">
        <f>YEAR(Orders[[#This Row],[Order_Date]])</f>
        <v>2023</v>
      </c>
      <c r="F5969">
        <f>MONTH(Orders[[#This Row],[Order_Date]])</f>
        <v>5</v>
      </c>
      <c r="G5969" s="2" t="s">
        <v>191</v>
      </c>
      <c r="H5969" t="s">
        <v>202</v>
      </c>
      <c r="I5969" t="s">
        <v>32</v>
      </c>
      <c r="J5969" t="s">
        <v>15</v>
      </c>
      <c r="K5969" t="s">
        <v>16</v>
      </c>
      <c r="L5969" t="s">
        <v>66</v>
      </c>
      <c r="M5969" s="1">
        <v>2237.42</v>
      </c>
      <c r="N5969" s="1">
        <v>27.89</v>
      </c>
      <c r="O5969">
        <v>0.25</v>
      </c>
    </row>
    <row r="5970" spans="1:15" x14ac:dyDescent="0.3">
      <c r="A5970" t="str">
        <f xml:space="preserve"> _xlfn.XLOOKUP(H5970, 'Customers'!B:B, 'Customers'!A:A)</f>
        <v>CUST_850</v>
      </c>
      <c r="B5970" t="str">
        <f>_xlfn.XLOOKUP(L5970, Products!C:C, Products!A:A)</f>
        <v>PROD_6</v>
      </c>
      <c r="C5970">
        <v>5969</v>
      </c>
      <c r="D5970" s="2" t="s">
        <v>809</v>
      </c>
      <c r="E5970">
        <f>YEAR(Orders[[#This Row],[Order_Date]])</f>
        <v>2023</v>
      </c>
      <c r="F5970">
        <f>MONTH(Orders[[#This Row],[Order_Date]])</f>
        <v>12</v>
      </c>
      <c r="G5970" s="2" t="s">
        <v>75</v>
      </c>
      <c r="H5970" t="s">
        <v>1603</v>
      </c>
      <c r="I5970" t="s">
        <v>14</v>
      </c>
      <c r="J5970" t="s">
        <v>33</v>
      </c>
      <c r="K5970" t="s">
        <v>34</v>
      </c>
      <c r="L5970" t="s">
        <v>52</v>
      </c>
      <c r="M5970" s="1">
        <v>3008.53</v>
      </c>
      <c r="N5970" s="1">
        <v>301.55</v>
      </c>
      <c r="O5970">
        <v>0.12</v>
      </c>
    </row>
    <row r="5971" spans="1:15" x14ac:dyDescent="0.3">
      <c r="A5971" t="str">
        <f xml:space="preserve"> _xlfn.XLOOKUP(H5971, 'Customers'!B:B, 'Customers'!A:A)</f>
        <v>CUST_874</v>
      </c>
      <c r="B5971" t="str">
        <f>_xlfn.XLOOKUP(L5971, Products!C:C, Products!A:A)</f>
        <v>PROD_8</v>
      </c>
      <c r="C5971">
        <v>5970</v>
      </c>
      <c r="D5971" s="2" t="s">
        <v>195</v>
      </c>
      <c r="E5971">
        <f>YEAR(Orders[[#This Row],[Order_Date]])</f>
        <v>2022</v>
      </c>
      <c r="F5971">
        <f>MONTH(Orders[[#This Row],[Order_Date]])</f>
        <v>9</v>
      </c>
      <c r="G5971" s="2" t="s">
        <v>59</v>
      </c>
      <c r="H5971" t="s">
        <v>1629</v>
      </c>
      <c r="I5971" t="s">
        <v>32</v>
      </c>
      <c r="J5971" t="s">
        <v>33</v>
      </c>
      <c r="K5971" t="s">
        <v>27</v>
      </c>
      <c r="L5971" t="s">
        <v>73</v>
      </c>
      <c r="M5971" s="1">
        <v>5550</v>
      </c>
      <c r="N5971" s="1">
        <v>718.93</v>
      </c>
      <c r="O5971">
        <v>0.09</v>
      </c>
    </row>
    <row r="5972" spans="1:15" x14ac:dyDescent="0.3">
      <c r="A5972" t="str">
        <f xml:space="preserve"> _xlfn.XLOOKUP(H5972, 'Customers'!B:B, 'Customers'!A:A)</f>
        <v>CUST_321</v>
      </c>
      <c r="B5972" t="str">
        <f>_xlfn.XLOOKUP(L5972, Products!C:C, Products!A:A)</f>
        <v>PROD_5</v>
      </c>
      <c r="C5972">
        <v>5971</v>
      </c>
      <c r="D5972" s="2" t="s">
        <v>156</v>
      </c>
      <c r="E5972">
        <f>YEAR(Orders[[#This Row],[Order_Date]])</f>
        <v>2022</v>
      </c>
      <c r="F5972">
        <f>MONTH(Orders[[#This Row],[Order_Date]])</f>
        <v>9</v>
      </c>
      <c r="G5972" s="2" t="s">
        <v>50</v>
      </c>
      <c r="H5972" t="s">
        <v>838</v>
      </c>
      <c r="I5972" t="s">
        <v>14</v>
      </c>
      <c r="J5972" t="s">
        <v>33</v>
      </c>
      <c r="K5972" t="s">
        <v>34</v>
      </c>
      <c r="L5972" t="s">
        <v>39</v>
      </c>
      <c r="M5972" s="1">
        <v>2527.79</v>
      </c>
      <c r="N5972" s="1">
        <v>-48.07</v>
      </c>
      <c r="O5972">
        <v>0.11</v>
      </c>
    </row>
    <row r="5973" spans="1:15" x14ac:dyDescent="0.3">
      <c r="A5973" t="str">
        <f xml:space="preserve"> _xlfn.XLOOKUP(H5973, 'Customers'!B:B, 'Customers'!A:A)</f>
        <v>CUST_513</v>
      </c>
      <c r="B5973" t="str">
        <f>_xlfn.XLOOKUP(L5973, Products!C:C, Products!A:A)</f>
        <v>PROD_4</v>
      </c>
      <c r="C5973">
        <v>5972</v>
      </c>
      <c r="D5973" s="2" t="s">
        <v>638</v>
      </c>
      <c r="E5973">
        <f>YEAR(Orders[[#This Row],[Order_Date]])</f>
        <v>2023</v>
      </c>
      <c r="F5973">
        <f>MONTH(Orders[[#This Row],[Order_Date]])</f>
        <v>8</v>
      </c>
      <c r="G5973" s="2" t="s">
        <v>229</v>
      </c>
      <c r="H5973" t="s">
        <v>1184</v>
      </c>
      <c r="I5973" t="s">
        <v>14</v>
      </c>
      <c r="J5973" t="s">
        <v>22</v>
      </c>
      <c r="K5973" t="s">
        <v>34</v>
      </c>
      <c r="L5973" t="s">
        <v>35</v>
      </c>
      <c r="M5973" s="1">
        <v>8901.51</v>
      </c>
      <c r="N5973" s="1">
        <v>489.59</v>
      </c>
      <c r="O5973">
        <v>0.02</v>
      </c>
    </row>
    <row r="5974" spans="1:15" x14ac:dyDescent="0.3">
      <c r="A5974" t="str">
        <f xml:space="preserve"> _xlfn.XLOOKUP(H5974, 'Customers'!B:B, 'Customers'!A:A)</f>
        <v>CUST_602</v>
      </c>
      <c r="B5974" t="str">
        <f>_xlfn.XLOOKUP(L5974, Products!C:C, Products!A:A)</f>
        <v>PROD_8</v>
      </c>
      <c r="C5974">
        <v>5973</v>
      </c>
      <c r="D5974" s="2" t="s">
        <v>505</v>
      </c>
      <c r="E5974">
        <f>YEAR(Orders[[#This Row],[Order_Date]])</f>
        <v>2023</v>
      </c>
      <c r="F5974">
        <f>MONTH(Orders[[#This Row],[Order_Date]])</f>
        <v>2</v>
      </c>
      <c r="G5974" s="2" t="s">
        <v>47</v>
      </c>
      <c r="H5974" t="s">
        <v>1314</v>
      </c>
      <c r="I5974" t="s">
        <v>21</v>
      </c>
      <c r="J5974" t="s">
        <v>22</v>
      </c>
      <c r="K5974" t="s">
        <v>27</v>
      </c>
      <c r="L5974" t="s">
        <v>73</v>
      </c>
      <c r="M5974" s="1">
        <v>2234.61</v>
      </c>
      <c r="N5974" s="1">
        <v>-107.72</v>
      </c>
      <c r="O5974">
        <v>0.13</v>
      </c>
    </row>
    <row r="5975" spans="1:15" x14ac:dyDescent="0.3">
      <c r="A5975" t="str">
        <f xml:space="preserve"> _xlfn.XLOOKUP(H5975, 'Customers'!B:B, 'Customers'!A:A)</f>
        <v>CUST_268</v>
      </c>
      <c r="B5975" t="str">
        <f>_xlfn.XLOOKUP(L5975, Products!C:C, Products!A:A)</f>
        <v>PROD_6</v>
      </c>
      <c r="C5975">
        <v>5974</v>
      </c>
      <c r="D5975" s="2" t="s">
        <v>753</v>
      </c>
      <c r="E5975">
        <f>YEAR(Orders[[#This Row],[Order_Date]])</f>
        <v>2022</v>
      </c>
      <c r="F5975">
        <f>MONTH(Orders[[#This Row],[Order_Date]])</f>
        <v>10</v>
      </c>
      <c r="G5975" s="2" t="s">
        <v>1094</v>
      </c>
      <c r="H5975" t="s">
        <v>723</v>
      </c>
      <c r="I5975" t="s">
        <v>32</v>
      </c>
      <c r="J5975" t="s">
        <v>22</v>
      </c>
      <c r="K5975" t="s">
        <v>34</v>
      </c>
      <c r="L5975" t="s">
        <v>52</v>
      </c>
      <c r="M5975" s="1">
        <v>8952.93</v>
      </c>
      <c r="N5975" s="1">
        <v>556.72</v>
      </c>
      <c r="O5975">
        <v>0.19</v>
      </c>
    </row>
    <row r="5976" spans="1:15" x14ac:dyDescent="0.3">
      <c r="A5976" t="str">
        <f xml:space="preserve"> _xlfn.XLOOKUP(H5976, 'Customers'!B:B, 'Customers'!A:A)</f>
        <v>CUST_992</v>
      </c>
      <c r="B5976" t="str">
        <f>_xlfn.XLOOKUP(L5976, Products!C:C, Products!A:A)</f>
        <v>PROD_8</v>
      </c>
      <c r="C5976">
        <v>5975</v>
      </c>
      <c r="D5976" s="2" t="s">
        <v>487</v>
      </c>
      <c r="E5976">
        <f>YEAR(Orders[[#This Row],[Order_Date]])</f>
        <v>2023</v>
      </c>
      <c r="F5976">
        <f>MONTH(Orders[[#This Row],[Order_Date]])</f>
        <v>4</v>
      </c>
      <c r="G5976" s="2" t="s">
        <v>466</v>
      </c>
      <c r="H5976" t="s">
        <v>1755</v>
      </c>
      <c r="I5976" t="s">
        <v>14</v>
      </c>
      <c r="J5976" t="s">
        <v>33</v>
      </c>
      <c r="K5976" t="s">
        <v>27</v>
      </c>
      <c r="L5976" t="s">
        <v>73</v>
      </c>
      <c r="M5976" s="1">
        <v>9789.23</v>
      </c>
      <c r="N5976" s="1">
        <v>1053.1600000000001</v>
      </c>
      <c r="O5976">
        <v>7.0000000000000007E-2</v>
      </c>
    </row>
    <row r="5977" spans="1:15" x14ac:dyDescent="0.3">
      <c r="A5977" t="str">
        <f xml:space="preserve"> _xlfn.XLOOKUP(H5977, 'Customers'!B:B, 'Customers'!A:A)</f>
        <v>CUST_539</v>
      </c>
      <c r="B5977" t="str">
        <f>_xlfn.XLOOKUP(L5977, Products!C:C, Products!A:A)</f>
        <v>PROD_2</v>
      </c>
      <c r="C5977">
        <v>5976</v>
      </c>
      <c r="D5977" s="2" t="s">
        <v>485</v>
      </c>
      <c r="E5977">
        <f>YEAR(Orders[[#This Row],[Order_Date]])</f>
        <v>2022</v>
      </c>
      <c r="F5977">
        <f>MONTH(Orders[[#This Row],[Order_Date]])</f>
        <v>12</v>
      </c>
      <c r="G5977" s="2" t="s">
        <v>1015</v>
      </c>
      <c r="H5977" t="s">
        <v>1220</v>
      </c>
      <c r="I5977" t="s">
        <v>32</v>
      </c>
      <c r="J5977" t="s">
        <v>33</v>
      </c>
      <c r="K5977" t="s">
        <v>16</v>
      </c>
      <c r="L5977" t="s">
        <v>23</v>
      </c>
      <c r="M5977" s="1">
        <v>336.98</v>
      </c>
      <c r="N5977" s="1">
        <v>1.54</v>
      </c>
      <c r="O5977">
        <v>0.13</v>
      </c>
    </row>
    <row r="5978" spans="1:15" x14ac:dyDescent="0.3">
      <c r="A5978" t="str">
        <f xml:space="preserve"> _xlfn.XLOOKUP(H5978, 'Customers'!B:B, 'Customers'!A:A)</f>
        <v>CUST_186</v>
      </c>
      <c r="B5978" t="str">
        <f>_xlfn.XLOOKUP(L5978, Products!C:C, Products!A:A)</f>
        <v>PROD_8</v>
      </c>
      <c r="C5978">
        <v>5977</v>
      </c>
      <c r="D5978" s="2" t="s">
        <v>669</v>
      </c>
      <c r="E5978">
        <f>YEAR(Orders[[#This Row],[Order_Date]])</f>
        <v>2023</v>
      </c>
      <c r="F5978">
        <f>MONTH(Orders[[#This Row],[Order_Date]])</f>
        <v>8</v>
      </c>
      <c r="G5978" s="2" t="s">
        <v>588</v>
      </c>
      <c r="H5978" t="s">
        <v>538</v>
      </c>
      <c r="I5978" t="s">
        <v>21</v>
      </c>
      <c r="J5978" t="s">
        <v>22</v>
      </c>
      <c r="K5978" t="s">
        <v>27</v>
      </c>
      <c r="L5978" t="s">
        <v>73</v>
      </c>
      <c r="M5978" s="1">
        <v>6995</v>
      </c>
      <c r="N5978" s="1">
        <v>1743.67</v>
      </c>
      <c r="O5978">
        <v>0.27</v>
      </c>
    </row>
    <row r="5979" spans="1:15" x14ac:dyDescent="0.3">
      <c r="A5979" t="str">
        <f xml:space="preserve"> _xlfn.XLOOKUP(H5979, 'Customers'!B:B, 'Customers'!A:A)</f>
        <v>CUST_189</v>
      </c>
      <c r="B5979" t="str">
        <f>_xlfn.XLOOKUP(L5979, Products!C:C, Products!A:A)</f>
        <v>PROD_7</v>
      </c>
      <c r="C5979">
        <v>5978</v>
      </c>
      <c r="D5979" s="2" t="s">
        <v>1109</v>
      </c>
      <c r="E5979">
        <f>YEAR(Orders[[#This Row],[Order_Date]])</f>
        <v>2023</v>
      </c>
      <c r="F5979">
        <f>MONTH(Orders[[#This Row],[Order_Date]])</f>
        <v>2</v>
      </c>
      <c r="G5979" s="2" t="s">
        <v>847</v>
      </c>
      <c r="H5979" t="s">
        <v>547</v>
      </c>
      <c r="I5979" t="s">
        <v>21</v>
      </c>
      <c r="J5979" t="s">
        <v>15</v>
      </c>
      <c r="K5979" t="s">
        <v>16</v>
      </c>
      <c r="L5979" t="s">
        <v>66</v>
      </c>
      <c r="M5979" s="1">
        <v>1633.74</v>
      </c>
      <c r="N5979" s="1">
        <v>302.86</v>
      </c>
      <c r="O5979">
        <v>0.19</v>
      </c>
    </row>
    <row r="5980" spans="1:15" x14ac:dyDescent="0.3">
      <c r="A5980" t="str">
        <f xml:space="preserve"> _xlfn.XLOOKUP(H5980, 'Customers'!B:B, 'Customers'!A:A)</f>
        <v>CUST_234</v>
      </c>
      <c r="B5980" t="str">
        <f>_xlfn.XLOOKUP(L5980, Products!C:C, Products!A:A)</f>
        <v>PROD_2</v>
      </c>
      <c r="C5980">
        <v>5979</v>
      </c>
      <c r="D5980" s="2" t="s">
        <v>275</v>
      </c>
      <c r="E5980">
        <f>YEAR(Orders[[#This Row],[Order_Date]])</f>
        <v>2022</v>
      </c>
      <c r="F5980">
        <f>MONTH(Orders[[#This Row],[Order_Date]])</f>
        <v>1</v>
      </c>
      <c r="G5980" s="2" t="s">
        <v>1120</v>
      </c>
      <c r="H5980" t="s">
        <v>653</v>
      </c>
      <c r="I5980" t="s">
        <v>32</v>
      </c>
      <c r="J5980" t="s">
        <v>22</v>
      </c>
      <c r="K5980" t="s">
        <v>16</v>
      </c>
      <c r="L5980" t="s">
        <v>23</v>
      </c>
      <c r="M5980" s="1">
        <v>4936.41</v>
      </c>
      <c r="N5980" s="1">
        <v>-265.08</v>
      </c>
      <c r="O5980">
        <v>0.23</v>
      </c>
    </row>
    <row r="5981" spans="1:15" x14ac:dyDescent="0.3">
      <c r="A5981" t="str">
        <f xml:space="preserve"> _xlfn.XLOOKUP(H5981, 'Customers'!B:B, 'Customers'!A:A)</f>
        <v>CUST_212</v>
      </c>
      <c r="B5981" t="str">
        <f>_xlfn.XLOOKUP(L5981, Products!C:C, Products!A:A)</f>
        <v>PROD_1</v>
      </c>
      <c r="C5981">
        <v>5980</v>
      </c>
      <c r="D5981" s="2" t="s">
        <v>1303</v>
      </c>
      <c r="E5981">
        <f>YEAR(Orders[[#This Row],[Order_Date]])</f>
        <v>2022</v>
      </c>
      <c r="F5981">
        <f>MONTH(Orders[[#This Row],[Order_Date]])</f>
        <v>3</v>
      </c>
      <c r="G5981" s="2" t="s">
        <v>514</v>
      </c>
      <c r="H5981" t="s">
        <v>601</v>
      </c>
      <c r="I5981" t="s">
        <v>32</v>
      </c>
      <c r="J5981" t="s">
        <v>15</v>
      </c>
      <c r="K5981" t="s">
        <v>16</v>
      </c>
      <c r="L5981" t="s">
        <v>17</v>
      </c>
      <c r="M5981" s="1">
        <v>6607.65</v>
      </c>
      <c r="N5981" s="1">
        <v>-337.84</v>
      </c>
      <c r="O5981">
        <v>0.01</v>
      </c>
    </row>
    <row r="5982" spans="1:15" x14ac:dyDescent="0.3">
      <c r="A5982" t="str">
        <f xml:space="preserve"> _xlfn.XLOOKUP(H5982, 'Customers'!B:B, 'Customers'!A:A)</f>
        <v>CUST_497</v>
      </c>
      <c r="B5982" t="str">
        <f>_xlfn.XLOOKUP(L5982, Products!C:C, Products!A:A)</f>
        <v>PROD_2</v>
      </c>
      <c r="C5982">
        <v>5981</v>
      </c>
      <c r="D5982" s="2" t="s">
        <v>299</v>
      </c>
      <c r="E5982">
        <f>YEAR(Orders[[#This Row],[Order_Date]])</f>
        <v>2022</v>
      </c>
      <c r="F5982">
        <f>MONTH(Orders[[#This Row],[Order_Date]])</f>
        <v>9</v>
      </c>
      <c r="G5982" s="2" t="s">
        <v>156</v>
      </c>
      <c r="H5982" t="s">
        <v>1153</v>
      </c>
      <c r="I5982" t="s">
        <v>32</v>
      </c>
      <c r="J5982" t="s">
        <v>65</v>
      </c>
      <c r="K5982" t="s">
        <v>16</v>
      </c>
      <c r="L5982" t="s">
        <v>23</v>
      </c>
      <c r="M5982" s="1">
        <v>7185.52</v>
      </c>
      <c r="N5982" s="1">
        <v>-568.57000000000005</v>
      </c>
      <c r="O5982">
        <v>0.1</v>
      </c>
    </row>
    <row r="5983" spans="1:15" x14ac:dyDescent="0.3">
      <c r="A5983" t="str">
        <f xml:space="preserve"> _xlfn.XLOOKUP(H5983, 'Customers'!B:B, 'Customers'!A:A)</f>
        <v>CUST_229</v>
      </c>
      <c r="B5983" t="str">
        <f>_xlfn.XLOOKUP(L5983, Products!C:C, Products!A:A)</f>
        <v>PROD_5</v>
      </c>
      <c r="C5983">
        <v>5982</v>
      </c>
      <c r="D5983" s="2" t="s">
        <v>277</v>
      </c>
      <c r="E5983">
        <f>YEAR(Orders[[#This Row],[Order_Date]])</f>
        <v>2023</v>
      </c>
      <c r="F5983">
        <f>MONTH(Orders[[#This Row],[Order_Date]])</f>
        <v>5</v>
      </c>
      <c r="G5983" s="2" t="s">
        <v>1178</v>
      </c>
      <c r="H5983" t="s">
        <v>639</v>
      </c>
      <c r="I5983" t="s">
        <v>21</v>
      </c>
      <c r="J5983" t="s">
        <v>22</v>
      </c>
      <c r="K5983" t="s">
        <v>34</v>
      </c>
      <c r="L5983" t="s">
        <v>39</v>
      </c>
      <c r="M5983" s="1">
        <v>3478.68</v>
      </c>
      <c r="N5983" s="1">
        <v>535.87</v>
      </c>
      <c r="O5983">
        <v>0</v>
      </c>
    </row>
    <row r="5984" spans="1:15" x14ac:dyDescent="0.3">
      <c r="A5984" t="str">
        <f xml:space="preserve"> _xlfn.XLOOKUP(H5984, 'Customers'!B:B, 'Customers'!A:A)</f>
        <v>CUST_738</v>
      </c>
      <c r="B5984" t="str">
        <f>_xlfn.XLOOKUP(L5984, Products!C:C, Products!A:A)</f>
        <v>PROD_6</v>
      </c>
      <c r="C5984">
        <v>5983</v>
      </c>
      <c r="D5984" s="2" t="s">
        <v>176</v>
      </c>
      <c r="E5984">
        <f>YEAR(Orders[[#This Row],[Order_Date]])</f>
        <v>2023</v>
      </c>
      <c r="F5984">
        <f>MONTH(Orders[[#This Row],[Order_Date]])</f>
        <v>7</v>
      </c>
      <c r="G5984" s="2" t="s">
        <v>694</v>
      </c>
      <c r="H5984" t="s">
        <v>1481</v>
      </c>
      <c r="I5984" t="s">
        <v>14</v>
      </c>
      <c r="J5984" t="s">
        <v>15</v>
      </c>
      <c r="K5984" t="s">
        <v>34</v>
      </c>
      <c r="L5984" t="s">
        <v>52</v>
      </c>
      <c r="M5984" s="1">
        <v>672.03</v>
      </c>
      <c r="N5984" s="1">
        <v>194.12</v>
      </c>
      <c r="O5984">
        <v>7.0000000000000007E-2</v>
      </c>
    </row>
    <row r="5985" spans="1:15" x14ac:dyDescent="0.3">
      <c r="A5985" t="str">
        <f xml:space="preserve"> _xlfn.XLOOKUP(H5985, 'Customers'!B:B, 'Customers'!A:A)</f>
        <v>CUST_874</v>
      </c>
      <c r="B5985" t="str">
        <f>_xlfn.XLOOKUP(L5985, Products!C:C, Products!A:A)</f>
        <v>PROD_1</v>
      </c>
      <c r="C5985">
        <v>5984</v>
      </c>
      <c r="D5985" s="2" t="s">
        <v>1056</v>
      </c>
      <c r="E5985">
        <f>YEAR(Orders[[#This Row],[Order_Date]])</f>
        <v>2023</v>
      </c>
      <c r="F5985">
        <f>MONTH(Orders[[#This Row],[Order_Date]])</f>
        <v>6</v>
      </c>
      <c r="G5985" s="2" t="s">
        <v>68</v>
      </c>
      <c r="H5985" t="s">
        <v>1629</v>
      </c>
      <c r="I5985" t="s">
        <v>21</v>
      </c>
      <c r="J5985" t="s">
        <v>15</v>
      </c>
      <c r="K5985" t="s">
        <v>27</v>
      </c>
      <c r="L5985" t="s">
        <v>17</v>
      </c>
      <c r="M5985" s="1">
        <v>3435.75</v>
      </c>
      <c r="N5985" s="1">
        <v>701.34</v>
      </c>
      <c r="O5985">
        <v>0.05</v>
      </c>
    </row>
    <row r="5986" spans="1:15" x14ac:dyDescent="0.3">
      <c r="A5986" t="str">
        <f xml:space="preserve"> _xlfn.XLOOKUP(H5986, 'Customers'!B:B, 'Customers'!A:A)</f>
        <v>CUST_393</v>
      </c>
      <c r="B5986" t="str">
        <f>_xlfn.XLOOKUP(L5986, Products!C:C, Products!A:A)</f>
        <v>PROD_2</v>
      </c>
      <c r="C5986">
        <v>5985</v>
      </c>
      <c r="D5986" s="2" t="s">
        <v>490</v>
      </c>
      <c r="E5986">
        <f>YEAR(Orders[[#This Row],[Order_Date]])</f>
        <v>2023</v>
      </c>
      <c r="F5986">
        <f>MONTH(Orders[[#This Row],[Order_Date]])</f>
        <v>1</v>
      </c>
      <c r="G5986" s="2" t="s">
        <v>63</v>
      </c>
      <c r="H5986" t="s">
        <v>974</v>
      </c>
      <c r="I5986" t="s">
        <v>21</v>
      </c>
      <c r="J5986" t="s">
        <v>65</v>
      </c>
      <c r="K5986" t="s">
        <v>16</v>
      </c>
      <c r="L5986" t="s">
        <v>23</v>
      </c>
      <c r="M5986" s="1">
        <v>2388.61</v>
      </c>
      <c r="N5986" s="1">
        <v>396.72</v>
      </c>
      <c r="O5986">
        <v>0.08</v>
      </c>
    </row>
    <row r="5987" spans="1:15" x14ac:dyDescent="0.3">
      <c r="A5987" t="str">
        <f xml:space="preserve"> _xlfn.XLOOKUP(H5987, 'Customers'!B:B, 'Customers'!A:A)</f>
        <v>CUST_119</v>
      </c>
      <c r="B5987" t="str">
        <f>_xlfn.XLOOKUP(L5987, Products!C:C, Products!A:A)</f>
        <v>PROD_2</v>
      </c>
      <c r="C5987">
        <v>5986</v>
      </c>
      <c r="D5987" s="2" t="s">
        <v>381</v>
      </c>
      <c r="E5987">
        <f>YEAR(Orders[[#This Row],[Order_Date]])</f>
        <v>2022</v>
      </c>
      <c r="F5987">
        <f>MONTH(Orders[[#This Row],[Order_Date]])</f>
        <v>8</v>
      </c>
      <c r="G5987" s="2" t="s">
        <v>215</v>
      </c>
      <c r="H5987" t="s">
        <v>371</v>
      </c>
      <c r="I5987" t="s">
        <v>14</v>
      </c>
      <c r="J5987" t="s">
        <v>22</v>
      </c>
      <c r="K5987" t="s">
        <v>16</v>
      </c>
      <c r="L5987" t="s">
        <v>23</v>
      </c>
      <c r="M5987" s="1">
        <v>1655.54</v>
      </c>
      <c r="N5987" s="1">
        <v>406.04</v>
      </c>
      <c r="O5987">
        <v>0.21</v>
      </c>
    </row>
    <row r="5988" spans="1:15" x14ac:dyDescent="0.3">
      <c r="A5988" t="str">
        <f xml:space="preserve"> _xlfn.XLOOKUP(H5988, 'Customers'!B:B, 'Customers'!A:A)</f>
        <v>CUST_695</v>
      </c>
      <c r="B5988" t="str">
        <f>_xlfn.XLOOKUP(L5988, Products!C:C, Products!A:A)</f>
        <v>PROD_6</v>
      </c>
      <c r="C5988">
        <v>5987</v>
      </c>
      <c r="D5988" s="2" t="s">
        <v>325</v>
      </c>
      <c r="E5988">
        <f>YEAR(Orders[[#This Row],[Order_Date]])</f>
        <v>2022</v>
      </c>
      <c r="F5988">
        <f>MONTH(Orders[[#This Row],[Order_Date]])</f>
        <v>8</v>
      </c>
      <c r="G5988" s="2" t="s">
        <v>563</v>
      </c>
      <c r="H5988" t="s">
        <v>1434</v>
      </c>
      <c r="I5988" t="s">
        <v>14</v>
      </c>
      <c r="J5988" t="s">
        <v>22</v>
      </c>
      <c r="K5988" t="s">
        <v>34</v>
      </c>
      <c r="L5988" t="s">
        <v>52</v>
      </c>
      <c r="M5988" s="1">
        <v>9134.5400000000009</v>
      </c>
      <c r="N5988" s="1">
        <v>-29.83</v>
      </c>
      <c r="O5988">
        <v>0.23</v>
      </c>
    </row>
    <row r="5989" spans="1:15" x14ac:dyDescent="0.3">
      <c r="A5989" t="str">
        <f xml:space="preserve"> _xlfn.XLOOKUP(H5989, 'Customers'!B:B, 'Customers'!A:A)</f>
        <v>CUST_277</v>
      </c>
      <c r="B5989" t="str">
        <f>_xlfn.XLOOKUP(L5989, Products!C:C, Products!A:A)</f>
        <v>PROD_4</v>
      </c>
      <c r="C5989">
        <v>5988</v>
      </c>
      <c r="D5989" s="2" t="s">
        <v>11</v>
      </c>
      <c r="E5989">
        <f>YEAR(Orders[[#This Row],[Order_Date]])</f>
        <v>2023</v>
      </c>
      <c r="F5989">
        <f>MONTH(Orders[[#This Row],[Order_Date]])</f>
        <v>9</v>
      </c>
      <c r="G5989" s="2" t="s">
        <v>1064</v>
      </c>
      <c r="H5989" t="s">
        <v>742</v>
      </c>
      <c r="I5989" t="s">
        <v>14</v>
      </c>
      <c r="J5989" t="s">
        <v>22</v>
      </c>
      <c r="K5989" t="s">
        <v>34</v>
      </c>
      <c r="L5989" t="s">
        <v>35</v>
      </c>
      <c r="M5989" s="1">
        <v>4084.23</v>
      </c>
      <c r="N5989" s="1">
        <v>-93.29</v>
      </c>
      <c r="O5989">
        <v>0.28000000000000003</v>
      </c>
    </row>
    <row r="5990" spans="1:15" x14ac:dyDescent="0.3">
      <c r="A5990" t="str">
        <f xml:space="preserve"> _xlfn.XLOOKUP(H5990, 'Customers'!B:B, 'Customers'!A:A)</f>
        <v>CUST_225</v>
      </c>
      <c r="B5990" t="str">
        <f>_xlfn.XLOOKUP(L5990, Products!C:C, Products!A:A)</f>
        <v>PROD_1</v>
      </c>
      <c r="C5990">
        <v>5989</v>
      </c>
      <c r="D5990" s="2" t="s">
        <v>398</v>
      </c>
      <c r="E5990">
        <f>YEAR(Orders[[#This Row],[Order_Date]])</f>
        <v>2023</v>
      </c>
      <c r="F5990">
        <f>MONTH(Orders[[#This Row],[Order_Date]])</f>
        <v>4</v>
      </c>
      <c r="G5990" s="2" t="s">
        <v>18</v>
      </c>
      <c r="H5990" t="s">
        <v>628</v>
      </c>
      <c r="I5990" t="s">
        <v>21</v>
      </c>
      <c r="J5990" t="s">
        <v>33</v>
      </c>
      <c r="K5990" t="s">
        <v>27</v>
      </c>
      <c r="L5990" t="s">
        <v>17</v>
      </c>
      <c r="M5990" s="1">
        <v>4192.38</v>
      </c>
      <c r="N5990" s="1">
        <v>-175.93</v>
      </c>
      <c r="O5990">
        <v>0.24</v>
      </c>
    </row>
    <row r="5991" spans="1:15" x14ac:dyDescent="0.3">
      <c r="A5991" t="str">
        <f xml:space="preserve"> _xlfn.XLOOKUP(H5991, 'Customers'!B:B, 'Customers'!A:A)</f>
        <v>CUST_312</v>
      </c>
      <c r="B5991" t="str">
        <f>_xlfn.XLOOKUP(L5991, Products!C:C, Products!A:A)</f>
        <v>PROD_2</v>
      </c>
      <c r="C5991">
        <v>5990</v>
      </c>
      <c r="D5991" s="2" t="s">
        <v>741</v>
      </c>
      <c r="E5991">
        <f>YEAR(Orders[[#This Row],[Order_Date]])</f>
        <v>2023</v>
      </c>
      <c r="F5991">
        <f>MONTH(Orders[[#This Row],[Order_Date]])</f>
        <v>4</v>
      </c>
      <c r="G5991" s="2" t="s">
        <v>722</v>
      </c>
      <c r="H5991" t="s">
        <v>815</v>
      </c>
      <c r="I5991" t="s">
        <v>21</v>
      </c>
      <c r="J5991" t="s">
        <v>22</v>
      </c>
      <c r="K5991" t="s">
        <v>16</v>
      </c>
      <c r="L5991" t="s">
        <v>23</v>
      </c>
      <c r="M5991" s="1">
        <v>7185.83</v>
      </c>
      <c r="N5991" s="1">
        <v>-584</v>
      </c>
      <c r="O5991">
        <v>0.1</v>
      </c>
    </row>
    <row r="5992" spans="1:15" x14ac:dyDescent="0.3">
      <c r="A5992" t="str">
        <f xml:space="preserve"> _xlfn.XLOOKUP(H5992, 'Customers'!B:B, 'Customers'!A:A)</f>
        <v>CUST_288</v>
      </c>
      <c r="B5992" t="str">
        <f>_xlfn.XLOOKUP(L5992, Products!C:C, Products!A:A)</f>
        <v>PROD_6</v>
      </c>
      <c r="C5992">
        <v>5991</v>
      </c>
      <c r="D5992" s="2" t="s">
        <v>1230</v>
      </c>
      <c r="E5992">
        <f>YEAR(Orders[[#This Row],[Order_Date]])</f>
        <v>2023</v>
      </c>
      <c r="F5992">
        <f>MONTH(Orders[[#This Row],[Order_Date]])</f>
        <v>10</v>
      </c>
      <c r="G5992" s="2" t="s">
        <v>530</v>
      </c>
      <c r="H5992" t="s">
        <v>767</v>
      </c>
      <c r="I5992" t="s">
        <v>21</v>
      </c>
      <c r="J5992" t="s">
        <v>65</v>
      </c>
      <c r="K5992" t="s">
        <v>34</v>
      </c>
      <c r="L5992" t="s">
        <v>52</v>
      </c>
      <c r="M5992" s="1">
        <v>6422.91</v>
      </c>
      <c r="N5992" s="1">
        <v>1051.1400000000001</v>
      </c>
      <c r="O5992">
        <v>7.0000000000000007E-2</v>
      </c>
    </row>
    <row r="5993" spans="1:15" x14ac:dyDescent="0.3">
      <c r="A5993" t="str">
        <f xml:space="preserve"> _xlfn.XLOOKUP(H5993, 'Customers'!B:B, 'Customers'!A:A)</f>
        <v>CUST_61</v>
      </c>
      <c r="B5993" t="str">
        <f>_xlfn.XLOOKUP(L5993, Products!C:C, Products!A:A)</f>
        <v>PROD_8</v>
      </c>
      <c r="C5993">
        <v>5992</v>
      </c>
      <c r="D5993" s="2" t="s">
        <v>764</v>
      </c>
      <c r="E5993">
        <f>YEAR(Orders[[#This Row],[Order_Date]])</f>
        <v>2022</v>
      </c>
      <c r="F5993">
        <f>MONTH(Orders[[#This Row],[Order_Date]])</f>
        <v>6</v>
      </c>
      <c r="G5993" s="2" t="s">
        <v>657</v>
      </c>
      <c r="H5993" t="s">
        <v>205</v>
      </c>
      <c r="I5993" t="s">
        <v>14</v>
      </c>
      <c r="J5993" t="s">
        <v>65</v>
      </c>
      <c r="K5993" t="s">
        <v>27</v>
      </c>
      <c r="L5993" t="s">
        <v>73</v>
      </c>
      <c r="M5993" s="1">
        <v>7171.57</v>
      </c>
      <c r="N5993" s="1">
        <v>-582.37</v>
      </c>
      <c r="O5993">
        <v>0.1</v>
      </c>
    </row>
    <row r="5994" spans="1:15" x14ac:dyDescent="0.3">
      <c r="A5994" t="str">
        <f xml:space="preserve"> _xlfn.XLOOKUP(H5994, 'Customers'!B:B, 'Customers'!A:A)</f>
        <v>CUST_65</v>
      </c>
      <c r="B5994" t="str">
        <f>_xlfn.XLOOKUP(L5994, Products!C:C, Products!A:A)</f>
        <v>PROD_4</v>
      </c>
      <c r="C5994">
        <v>5993</v>
      </c>
      <c r="D5994" s="2" t="s">
        <v>264</v>
      </c>
      <c r="E5994">
        <f>YEAR(Orders[[#This Row],[Order_Date]])</f>
        <v>2022</v>
      </c>
      <c r="F5994">
        <f>MONTH(Orders[[#This Row],[Order_Date]])</f>
        <v>9</v>
      </c>
      <c r="G5994" s="2" t="s">
        <v>60</v>
      </c>
      <c r="H5994" t="s">
        <v>216</v>
      </c>
      <c r="I5994" t="s">
        <v>32</v>
      </c>
      <c r="J5994" t="s">
        <v>33</v>
      </c>
      <c r="K5994" t="s">
        <v>34</v>
      </c>
      <c r="L5994" t="s">
        <v>35</v>
      </c>
      <c r="M5994" s="1">
        <v>3199.77</v>
      </c>
      <c r="N5994" s="1">
        <v>44.52</v>
      </c>
      <c r="O5994">
        <v>0.28000000000000003</v>
      </c>
    </row>
    <row r="5995" spans="1:15" x14ac:dyDescent="0.3">
      <c r="A5995" t="str">
        <f xml:space="preserve"> _xlfn.XLOOKUP(H5995, 'Customers'!B:B, 'Customers'!A:A)</f>
        <v>CUST_670</v>
      </c>
      <c r="B5995" t="str">
        <f>_xlfn.XLOOKUP(L5995, Products!C:C, Products!A:A)</f>
        <v>PROD_8</v>
      </c>
      <c r="C5995">
        <v>5994</v>
      </c>
      <c r="D5995" s="2" t="s">
        <v>127</v>
      </c>
      <c r="E5995">
        <f>YEAR(Orders[[#This Row],[Order_Date]])</f>
        <v>2022</v>
      </c>
      <c r="F5995">
        <f>MONTH(Orders[[#This Row],[Order_Date]])</f>
        <v>10</v>
      </c>
      <c r="G5995" s="2" t="s">
        <v>861</v>
      </c>
      <c r="H5995" t="s">
        <v>1400</v>
      </c>
      <c r="I5995" t="s">
        <v>32</v>
      </c>
      <c r="J5995" t="s">
        <v>22</v>
      </c>
      <c r="K5995" t="s">
        <v>27</v>
      </c>
      <c r="L5995" t="s">
        <v>73</v>
      </c>
      <c r="M5995" s="1">
        <v>4991.57</v>
      </c>
      <c r="N5995" s="1">
        <v>955.04</v>
      </c>
      <c r="O5995">
        <v>0.25</v>
      </c>
    </row>
    <row r="5996" spans="1:15" x14ac:dyDescent="0.3">
      <c r="A5996" t="str">
        <f xml:space="preserve"> _xlfn.XLOOKUP(H5996, 'Customers'!B:B, 'Customers'!A:A)</f>
        <v>CUST_410</v>
      </c>
      <c r="B5996" t="str">
        <f>_xlfn.XLOOKUP(L5996, Products!C:C, Products!A:A)</f>
        <v>PROD_2</v>
      </c>
      <c r="C5996">
        <v>5995</v>
      </c>
      <c r="D5996" s="2" t="s">
        <v>730</v>
      </c>
      <c r="E5996">
        <f>YEAR(Orders[[#This Row],[Order_Date]])</f>
        <v>2022</v>
      </c>
      <c r="F5996">
        <f>MONTH(Orders[[#This Row],[Order_Date]])</f>
        <v>12</v>
      </c>
      <c r="G5996" s="2" t="s">
        <v>24</v>
      </c>
      <c r="H5996" t="s">
        <v>998</v>
      </c>
      <c r="I5996" t="s">
        <v>32</v>
      </c>
      <c r="J5996" t="s">
        <v>33</v>
      </c>
      <c r="K5996" t="s">
        <v>16</v>
      </c>
      <c r="L5996" t="s">
        <v>23</v>
      </c>
      <c r="M5996" s="1">
        <v>1980.01</v>
      </c>
      <c r="N5996" s="1">
        <v>322.01</v>
      </c>
      <c r="O5996">
        <v>0.09</v>
      </c>
    </row>
    <row r="5997" spans="1:15" x14ac:dyDescent="0.3">
      <c r="A5997" t="str">
        <f xml:space="preserve"> _xlfn.XLOOKUP(H5997, 'Customers'!B:B, 'Customers'!A:A)</f>
        <v>CUST_104</v>
      </c>
      <c r="B5997" t="str">
        <f>_xlfn.XLOOKUP(L5997, Products!C:C, Products!A:A)</f>
        <v>PROD_7</v>
      </c>
      <c r="C5997">
        <v>5996</v>
      </c>
      <c r="D5997" s="2" t="s">
        <v>426</v>
      </c>
      <c r="E5997">
        <f>YEAR(Orders[[#This Row],[Order_Date]])</f>
        <v>2023</v>
      </c>
      <c r="F5997">
        <f>MONTH(Orders[[#This Row],[Order_Date]])</f>
        <v>5</v>
      </c>
      <c r="G5997" s="2" t="s">
        <v>343</v>
      </c>
      <c r="H5997" t="s">
        <v>326</v>
      </c>
      <c r="I5997" t="s">
        <v>32</v>
      </c>
      <c r="J5997" t="s">
        <v>15</v>
      </c>
      <c r="K5997" t="s">
        <v>16</v>
      </c>
      <c r="L5997" t="s">
        <v>66</v>
      </c>
      <c r="M5997" s="1">
        <v>5332.87</v>
      </c>
      <c r="N5997" s="1">
        <v>1254.99</v>
      </c>
      <c r="O5997">
        <v>0.2</v>
      </c>
    </row>
    <row r="5998" spans="1:15" x14ac:dyDescent="0.3">
      <c r="A5998" t="str">
        <f xml:space="preserve"> _xlfn.XLOOKUP(H5998, 'Customers'!B:B, 'Customers'!A:A)</f>
        <v>CUST_176</v>
      </c>
      <c r="B5998" t="str">
        <f>_xlfn.XLOOKUP(L5998, Products!C:C, Products!A:A)</f>
        <v>PROD_5</v>
      </c>
      <c r="C5998">
        <v>5997</v>
      </c>
      <c r="D5998" s="2" t="s">
        <v>241</v>
      </c>
      <c r="E5998">
        <f>YEAR(Orders[[#This Row],[Order_Date]])</f>
        <v>2022</v>
      </c>
      <c r="F5998">
        <f>MONTH(Orders[[#This Row],[Order_Date]])</f>
        <v>8</v>
      </c>
      <c r="G5998" s="2" t="s">
        <v>211</v>
      </c>
      <c r="H5998" t="s">
        <v>515</v>
      </c>
      <c r="I5998" t="s">
        <v>21</v>
      </c>
      <c r="J5998" t="s">
        <v>15</v>
      </c>
      <c r="K5998" t="s">
        <v>34</v>
      </c>
      <c r="L5998" t="s">
        <v>39</v>
      </c>
      <c r="M5998" s="1">
        <v>394.02</v>
      </c>
      <c r="N5998" s="1">
        <v>74.88</v>
      </c>
      <c r="O5998">
        <v>0.21</v>
      </c>
    </row>
    <row r="5999" spans="1:15" x14ac:dyDescent="0.3">
      <c r="A5999" t="str">
        <f xml:space="preserve"> _xlfn.XLOOKUP(H5999, 'Customers'!B:B, 'Customers'!A:A)</f>
        <v>CUST_865</v>
      </c>
      <c r="B5999" t="str">
        <f>_xlfn.XLOOKUP(L5999, Products!C:C, Products!A:A)</f>
        <v>PROD_3</v>
      </c>
      <c r="C5999">
        <v>5998</v>
      </c>
      <c r="D5999" s="2" t="s">
        <v>861</v>
      </c>
      <c r="E5999">
        <f>YEAR(Orders[[#This Row],[Order_Date]])</f>
        <v>2022</v>
      </c>
      <c r="F5999">
        <f>MONTH(Orders[[#This Row],[Order_Date]])</f>
        <v>10</v>
      </c>
      <c r="G5999" s="2" t="s">
        <v>119</v>
      </c>
      <c r="H5999" t="s">
        <v>1619</v>
      </c>
      <c r="I5999" t="s">
        <v>32</v>
      </c>
      <c r="J5999" t="s">
        <v>15</v>
      </c>
      <c r="K5999" t="s">
        <v>27</v>
      </c>
      <c r="L5999" t="s">
        <v>28</v>
      </c>
      <c r="M5999" s="1">
        <v>523.13</v>
      </c>
      <c r="N5999" s="1">
        <v>19.22</v>
      </c>
      <c r="O5999">
        <v>0.2</v>
      </c>
    </row>
    <row r="6000" spans="1:15" x14ac:dyDescent="0.3">
      <c r="A6000" t="str">
        <f xml:space="preserve"> _xlfn.XLOOKUP(H6000, 'Customers'!B:B, 'Customers'!A:A)</f>
        <v>CUST_987</v>
      </c>
      <c r="B6000" t="str">
        <f>_xlfn.XLOOKUP(L6000, Products!C:C, Products!A:A)</f>
        <v>PROD_8</v>
      </c>
      <c r="C6000">
        <v>5999</v>
      </c>
      <c r="D6000" s="2" t="s">
        <v>585</v>
      </c>
      <c r="E6000">
        <f>YEAR(Orders[[#This Row],[Order_Date]])</f>
        <v>2022</v>
      </c>
      <c r="F6000">
        <f>MONTH(Orders[[#This Row],[Order_Date]])</f>
        <v>8</v>
      </c>
      <c r="G6000" s="2" t="s">
        <v>241</v>
      </c>
      <c r="H6000" t="s">
        <v>1750</v>
      </c>
      <c r="I6000" t="s">
        <v>14</v>
      </c>
      <c r="J6000" t="s">
        <v>22</v>
      </c>
      <c r="K6000" t="s">
        <v>27</v>
      </c>
      <c r="L6000" t="s">
        <v>73</v>
      </c>
      <c r="M6000" s="1">
        <v>2007.84</v>
      </c>
      <c r="N6000" s="1">
        <v>247.67</v>
      </c>
      <c r="O6000">
        <v>0.16</v>
      </c>
    </row>
    <row r="6001" spans="1:15" x14ac:dyDescent="0.3">
      <c r="A6001" t="str">
        <f xml:space="preserve"> _xlfn.XLOOKUP(H6001, 'Customers'!B:B, 'Customers'!A:A)</f>
        <v>CUST_662</v>
      </c>
      <c r="B6001" t="str">
        <f>_xlfn.XLOOKUP(L6001, Products!C:C, Products!A:A)</f>
        <v>PROD_1</v>
      </c>
      <c r="C6001">
        <v>6000</v>
      </c>
      <c r="D6001" s="2" t="s">
        <v>782</v>
      </c>
      <c r="E6001">
        <f>YEAR(Orders[[#This Row],[Order_Date]])</f>
        <v>2022</v>
      </c>
      <c r="F6001">
        <f>MONTH(Orders[[#This Row],[Order_Date]])</f>
        <v>2</v>
      </c>
      <c r="G6001" s="2" t="s">
        <v>136</v>
      </c>
      <c r="H6001" t="s">
        <v>1391</v>
      </c>
      <c r="I6001" t="s">
        <v>32</v>
      </c>
      <c r="J6001" t="s">
        <v>33</v>
      </c>
      <c r="K6001" t="s">
        <v>16</v>
      </c>
      <c r="L6001" t="s">
        <v>17</v>
      </c>
      <c r="M6001" s="1">
        <v>8668.57</v>
      </c>
      <c r="N6001" s="1">
        <v>373.42</v>
      </c>
      <c r="O6001">
        <v>0.21</v>
      </c>
    </row>
    <row r="6002" spans="1:15" x14ac:dyDescent="0.3">
      <c r="A6002" t="str">
        <f xml:space="preserve"> _xlfn.XLOOKUP(H6002, 'Customers'!B:B, 'Customers'!A:A)</f>
        <v>CUST_113</v>
      </c>
      <c r="B6002" t="str">
        <f>_xlfn.XLOOKUP(L6002, Products!C:C, Products!A:A)</f>
        <v>PROD_1</v>
      </c>
      <c r="C6002">
        <v>6001</v>
      </c>
      <c r="D6002" s="2" t="s">
        <v>676</v>
      </c>
      <c r="E6002">
        <f>YEAR(Orders[[#This Row],[Order_Date]])</f>
        <v>2023</v>
      </c>
      <c r="F6002">
        <f>MONTH(Orders[[#This Row],[Order_Date]])</f>
        <v>11</v>
      </c>
      <c r="G6002" s="2" t="s">
        <v>208</v>
      </c>
      <c r="H6002" t="s">
        <v>354</v>
      </c>
      <c r="I6002" t="s">
        <v>21</v>
      </c>
      <c r="J6002" t="s">
        <v>22</v>
      </c>
      <c r="K6002" t="s">
        <v>27</v>
      </c>
      <c r="L6002" t="s">
        <v>17</v>
      </c>
      <c r="M6002" s="1">
        <v>3028.8</v>
      </c>
      <c r="N6002" s="1">
        <v>576.04999999999995</v>
      </c>
      <c r="O6002">
        <v>0.3</v>
      </c>
    </row>
    <row r="6003" spans="1:15" x14ac:dyDescent="0.3">
      <c r="A6003" t="str">
        <f xml:space="preserve"> _xlfn.XLOOKUP(H6003, 'Customers'!B:B, 'Customers'!A:A)</f>
        <v>CUST_242</v>
      </c>
      <c r="B6003" t="str">
        <f>_xlfn.XLOOKUP(L6003, Products!C:C, Products!A:A)</f>
        <v>PROD_8</v>
      </c>
      <c r="C6003">
        <v>6002</v>
      </c>
      <c r="D6003" s="2" t="s">
        <v>605</v>
      </c>
      <c r="E6003">
        <f>YEAR(Orders[[#This Row],[Order_Date]])</f>
        <v>2022</v>
      </c>
      <c r="F6003">
        <f>MONTH(Orders[[#This Row],[Order_Date]])</f>
        <v>5</v>
      </c>
      <c r="G6003" s="2" t="s">
        <v>1735</v>
      </c>
      <c r="H6003" t="s">
        <v>668</v>
      </c>
      <c r="I6003" t="s">
        <v>14</v>
      </c>
      <c r="J6003" t="s">
        <v>15</v>
      </c>
      <c r="K6003" t="s">
        <v>27</v>
      </c>
      <c r="L6003" t="s">
        <v>73</v>
      </c>
      <c r="M6003" s="1">
        <v>5682.3</v>
      </c>
      <c r="N6003" s="1">
        <v>-68.569999999999993</v>
      </c>
      <c r="O6003">
        <v>0</v>
      </c>
    </row>
    <row r="6004" spans="1:15" x14ac:dyDescent="0.3">
      <c r="A6004" t="str">
        <f xml:space="preserve"> _xlfn.XLOOKUP(H6004, 'Customers'!B:B, 'Customers'!A:A)</f>
        <v>CUST_770</v>
      </c>
      <c r="B6004" t="str">
        <f>_xlfn.XLOOKUP(L6004, Products!C:C, Products!A:A)</f>
        <v>PROD_4</v>
      </c>
      <c r="C6004">
        <v>6003</v>
      </c>
      <c r="D6004" s="2" t="s">
        <v>275</v>
      </c>
      <c r="E6004">
        <f>YEAR(Orders[[#This Row],[Order_Date]])</f>
        <v>2022</v>
      </c>
      <c r="F6004">
        <f>MONTH(Orders[[#This Row],[Order_Date]])</f>
        <v>1</v>
      </c>
      <c r="G6004" s="2" t="s">
        <v>1325</v>
      </c>
      <c r="H6004" t="s">
        <v>1516</v>
      </c>
      <c r="I6004" t="s">
        <v>21</v>
      </c>
      <c r="J6004" t="s">
        <v>15</v>
      </c>
      <c r="K6004" t="s">
        <v>34</v>
      </c>
      <c r="L6004" t="s">
        <v>35</v>
      </c>
      <c r="M6004" s="1">
        <v>9437.6200000000008</v>
      </c>
      <c r="N6004" s="1">
        <v>-114.53</v>
      </c>
      <c r="O6004">
        <v>0.27</v>
      </c>
    </row>
    <row r="6005" spans="1:15" x14ac:dyDescent="0.3">
      <c r="A6005" t="str">
        <f xml:space="preserve"> _xlfn.XLOOKUP(H6005, 'Customers'!B:B, 'Customers'!A:A)</f>
        <v>CUST_522</v>
      </c>
      <c r="B6005" t="str">
        <f>_xlfn.XLOOKUP(L6005, Products!C:C, Products!A:A)</f>
        <v>PROD_2</v>
      </c>
      <c r="C6005">
        <v>6004</v>
      </c>
      <c r="D6005" s="2" t="s">
        <v>791</v>
      </c>
      <c r="E6005">
        <f>YEAR(Orders[[#This Row],[Order_Date]])</f>
        <v>2022</v>
      </c>
      <c r="F6005">
        <f>MONTH(Orders[[#This Row],[Order_Date]])</f>
        <v>6</v>
      </c>
      <c r="G6005" s="2" t="s">
        <v>763</v>
      </c>
      <c r="H6005" t="s">
        <v>1196</v>
      </c>
      <c r="I6005" t="s">
        <v>32</v>
      </c>
      <c r="J6005" t="s">
        <v>65</v>
      </c>
      <c r="K6005" t="s">
        <v>16</v>
      </c>
      <c r="L6005" t="s">
        <v>23</v>
      </c>
      <c r="M6005" s="1">
        <v>1753.58</v>
      </c>
      <c r="N6005" s="1">
        <v>52.71</v>
      </c>
      <c r="O6005">
        <v>0.01</v>
      </c>
    </row>
    <row r="6006" spans="1:15" x14ac:dyDescent="0.3">
      <c r="A6006" t="str">
        <f xml:space="preserve"> _xlfn.XLOOKUP(H6006, 'Customers'!B:B, 'Customers'!A:A)</f>
        <v>CUST_555</v>
      </c>
      <c r="B6006" t="str">
        <f>_xlfn.XLOOKUP(L6006, Products!C:C, Products!A:A)</f>
        <v>PROD_8</v>
      </c>
      <c r="C6006">
        <v>6005</v>
      </c>
      <c r="D6006" s="2" t="s">
        <v>822</v>
      </c>
      <c r="E6006">
        <f>YEAR(Orders[[#This Row],[Order_Date]])</f>
        <v>2022</v>
      </c>
      <c r="F6006">
        <f>MONTH(Orders[[#This Row],[Order_Date]])</f>
        <v>12</v>
      </c>
      <c r="G6006" s="2" t="s">
        <v>816</v>
      </c>
      <c r="H6006" t="s">
        <v>1242</v>
      </c>
      <c r="I6006" t="s">
        <v>14</v>
      </c>
      <c r="J6006" t="s">
        <v>65</v>
      </c>
      <c r="K6006" t="s">
        <v>27</v>
      </c>
      <c r="L6006" t="s">
        <v>73</v>
      </c>
      <c r="M6006" s="1">
        <v>5825.99</v>
      </c>
      <c r="N6006" s="1">
        <v>245.78</v>
      </c>
      <c r="O6006">
        <v>0.03</v>
      </c>
    </row>
    <row r="6007" spans="1:15" x14ac:dyDescent="0.3">
      <c r="A6007" t="str">
        <f xml:space="preserve"> _xlfn.XLOOKUP(H6007, 'Customers'!B:B, 'Customers'!A:A)</f>
        <v>CUST_214</v>
      </c>
      <c r="B6007" t="str">
        <f>_xlfn.XLOOKUP(L6007, Products!C:C, Products!A:A)</f>
        <v>PROD_4</v>
      </c>
      <c r="C6007">
        <v>6006</v>
      </c>
      <c r="D6007" s="2" t="s">
        <v>971</v>
      </c>
      <c r="E6007">
        <f>YEAR(Orders[[#This Row],[Order_Date]])</f>
        <v>2022</v>
      </c>
      <c r="F6007">
        <f>MONTH(Orders[[#This Row],[Order_Date]])</f>
        <v>12</v>
      </c>
      <c r="G6007" s="2" t="s">
        <v>766</v>
      </c>
      <c r="H6007" t="s">
        <v>604</v>
      </c>
      <c r="I6007" t="s">
        <v>14</v>
      </c>
      <c r="J6007" t="s">
        <v>33</v>
      </c>
      <c r="K6007" t="s">
        <v>34</v>
      </c>
      <c r="L6007" t="s">
        <v>35</v>
      </c>
      <c r="M6007" s="1">
        <v>2341.29</v>
      </c>
      <c r="N6007" s="1">
        <v>129.4</v>
      </c>
      <c r="O6007">
        <v>0.03</v>
      </c>
    </row>
    <row r="6008" spans="1:15" x14ac:dyDescent="0.3">
      <c r="A6008" t="str">
        <f xml:space="preserve"> _xlfn.XLOOKUP(H6008, 'Customers'!B:B, 'Customers'!A:A)</f>
        <v>CUST_224</v>
      </c>
      <c r="B6008" t="str">
        <f>_xlfn.XLOOKUP(L6008, Products!C:C, Products!A:A)</f>
        <v>PROD_8</v>
      </c>
      <c r="C6008">
        <v>6007</v>
      </c>
      <c r="D6008" s="2" t="s">
        <v>273</v>
      </c>
      <c r="E6008">
        <f>YEAR(Orders[[#This Row],[Order_Date]])</f>
        <v>2022</v>
      </c>
      <c r="F6008">
        <f>MONTH(Orders[[#This Row],[Order_Date]])</f>
        <v>3</v>
      </c>
      <c r="G6008" s="2" t="s">
        <v>374</v>
      </c>
      <c r="H6008" t="s">
        <v>626</v>
      </c>
      <c r="I6008" t="s">
        <v>14</v>
      </c>
      <c r="J6008" t="s">
        <v>15</v>
      </c>
      <c r="K6008" t="s">
        <v>27</v>
      </c>
      <c r="L6008" t="s">
        <v>73</v>
      </c>
      <c r="M6008" s="1">
        <v>7552.56</v>
      </c>
      <c r="N6008" s="1">
        <v>211.89</v>
      </c>
      <c r="O6008">
        <v>7.0000000000000007E-2</v>
      </c>
    </row>
    <row r="6009" spans="1:15" x14ac:dyDescent="0.3">
      <c r="A6009" t="str">
        <f xml:space="preserve"> _xlfn.XLOOKUP(H6009, 'Customers'!B:B, 'Customers'!A:A)</f>
        <v>CUST_542</v>
      </c>
      <c r="B6009" t="str">
        <f>_xlfn.XLOOKUP(L6009, Products!C:C, Products!A:A)</f>
        <v>PROD_1</v>
      </c>
      <c r="C6009">
        <v>6008</v>
      </c>
      <c r="D6009" s="2" t="s">
        <v>1427</v>
      </c>
      <c r="E6009">
        <f>YEAR(Orders[[#This Row],[Order_Date]])</f>
        <v>2022</v>
      </c>
      <c r="F6009">
        <f>MONTH(Orders[[#This Row],[Order_Date]])</f>
        <v>4</v>
      </c>
      <c r="G6009" s="2" t="s">
        <v>71</v>
      </c>
      <c r="H6009" t="s">
        <v>1223</v>
      </c>
      <c r="I6009" t="s">
        <v>21</v>
      </c>
      <c r="J6009" t="s">
        <v>65</v>
      </c>
      <c r="K6009" t="s">
        <v>27</v>
      </c>
      <c r="L6009" t="s">
        <v>17</v>
      </c>
      <c r="M6009" s="1">
        <v>1751.16</v>
      </c>
      <c r="N6009" s="1">
        <v>229.64</v>
      </c>
      <c r="O6009">
        <v>0.01</v>
      </c>
    </row>
    <row r="6010" spans="1:15" x14ac:dyDescent="0.3">
      <c r="A6010" t="str">
        <f xml:space="preserve"> _xlfn.XLOOKUP(H6010, 'Customers'!B:B, 'Customers'!A:A)</f>
        <v>CUST_537</v>
      </c>
      <c r="B6010" t="str">
        <f>_xlfn.XLOOKUP(L6010, Products!C:C, Products!A:A)</f>
        <v>PROD_1</v>
      </c>
      <c r="C6010">
        <v>6009</v>
      </c>
      <c r="D6010" s="2" t="s">
        <v>1138</v>
      </c>
      <c r="E6010">
        <f>YEAR(Orders[[#This Row],[Order_Date]])</f>
        <v>2022</v>
      </c>
      <c r="F6010">
        <f>MONTH(Orders[[#This Row],[Order_Date]])</f>
        <v>6</v>
      </c>
      <c r="G6010" s="2" t="s">
        <v>898</v>
      </c>
      <c r="H6010" t="s">
        <v>1218</v>
      </c>
      <c r="I6010" t="s">
        <v>21</v>
      </c>
      <c r="J6010" t="s">
        <v>22</v>
      </c>
      <c r="K6010" t="s">
        <v>16</v>
      </c>
      <c r="L6010" t="s">
        <v>17</v>
      </c>
      <c r="M6010" s="1">
        <v>2684.2</v>
      </c>
      <c r="N6010" s="1">
        <v>-193.63</v>
      </c>
      <c r="O6010">
        <v>0.24</v>
      </c>
    </row>
    <row r="6011" spans="1:15" x14ac:dyDescent="0.3">
      <c r="A6011" t="str">
        <f xml:space="preserve"> _xlfn.XLOOKUP(H6011, 'Customers'!B:B, 'Customers'!A:A)</f>
        <v>CUST_487</v>
      </c>
      <c r="B6011" t="str">
        <f>_xlfn.XLOOKUP(L6011, Products!C:C, Products!A:A)</f>
        <v>PROD_7</v>
      </c>
      <c r="C6011">
        <v>6010</v>
      </c>
      <c r="D6011" s="2" t="s">
        <v>1115</v>
      </c>
      <c r="E6011">
        <f>YEAR(Orders[[#This Row],[Order_Date]])</f>
        <v>2023</v>
      </c>
      <c r="F6011">
        <f>MONTH(Orders[[#This Row],[Order_Date]])</f>
        <v>5</v>
      </c>
      <c r="G6011" s="2" t="s">
        <v>757</v>
      </c>
      <c r="H6011" t="s">
        <v>1132</v>
      </c>
      <c r="I6011" t="s">
        <v>32</v>
      </c>
      <c r="J6011" t="s">
        <v>22</v>
      </c>
      <c r="K6011" t="s">
        <v>16</v>
      </c>
      <c r="L6011" t="s">
        <v>66</v>
      </c>
      <c r="M6011" s="1">
        <v>8532.1</v>
      </c>
      <c r="N6011" s="1">
        <v>1611</v>
      </c>
      <c r="O6011">
        <v>0.23</v>
      </c>
    </row>
    <row r="6012" spans="1:15" x14ac:dyDescent="0.3">
      <c r="A6012" t="str">
        <f xml:space="preserve"> _xlfn.XLOOKUP(H6012, 'Customers'!B:B, 'Customers'!A:A)</f>
        <v>CUST_61</v>
      </c>
      <c r="B6012" t="str">
        <f>_xlfn.XLOOKUP(L6012, Products!C:C, Products!A:A)</f>
        <v>PROD_2</v>
      </c>
      <c r="C6012">
        <v>6011</v>
      </c>
      <c r="D6012" s="2" t="s">
        <v>269</v>
      </c>
      <c r="E6012">
        <f>YEAR(Orders[[#This Row],[Order_Date]])</f>
        <v>2022</v>
      </c>
      <c r="F6012">
        <f>MONTH(Orders[[#This Row],[Order_Date]])</f>
        <v>2</v>
      </c>
      <c r="G6012" s="2" t="s">
        <v>54</v>
      </c>
      <c r="H6012" t="s">
        <v>205</v>
      </c>
      <c r="I6012" t="s">
        <v>21</v>
      </c>
      <c r="J6012" t="s">
        <v>22</v>
      </c>
      <c r="K6012" t="s">
        <v>16</v>
      </c>
      <c r="L6012" t="s">
        <v>23</v>
      </c>
      <c r="M6012" s="1">
        <v>8039.11</v>
      </c>
      <c r="N6012" s="1">
        <v>1659.36</v>
      </c>
      <c r="O6012">
        <v>0.09</v>
      </c>
    </row>
    <row r="6013" spans="1:15" x14ac:dyDescent="0.3">
      <c r="A6013" t="str">
        <f xml:space="preserve"> _xlfn.XLOOKUP(H6013, 'Customers'!B:B, 'Customers'!A:A)</f>
        <v>CUST_24</v>
      </c>
      <c r="B6013" t="str">
        <f>_xlfn.XLOOKUP(L6013, Products!C:C, Products!A:A)</f>
        <v>PROD_1</v>
      </c>
      <c r="C6013">
        <v>6012</v>
      </c>
      <c r="D6013" s="2" t="s">
        <v>605</v>
      </c>
      <c r="E6013">
        <f>YEAR(Orders[[#This Row],[Order_Date]])</f>
        <v>2022</v>
      </c>
      <c r="F6013">
        <f>MONTH(Orders[[#This Row],[Order_Date]])</f>
        <v>5</v>
      </c>
      <c r="G6013" s="2" t="s">
        <v>1404</v>
      </c>
      <c r="H6013" t="s">
        <v>99</v>
      </c>
      <c r="I6013" t="s">
        <v>14</v>
      </c>
      <c r="J6013" t="s">
        <v>65</v>
      </c>
      <c r="K6013" t="s">
        <v>27</v>
      </c>
      <c r="L6013" t="s">
        <v>17</v>
      </c>
      <c r="M6013" s="1">
        <v>4547.12</v>
      </c>
      <c r="N6013" s="1">
        <v>739.76</v>
      </c>
      <c r="O6013">
        <v>0.3</v>
      </c>
    </row>
    <row r="6014" spans="1:15" x14ac:dyDescent="0.3">
      <c r="A6014" t="str">
        <f xml:space="preserve"> _xlfn.XLOOKUP(H6014, 'Customers'!B:B, 'Customers'!A:A)</f>
        <v>CUST_474</v>
      </c>
      <c r="B6014" t="str">
        <f>_xlfn.XLOOKUP(L6014, Products!C:C, Products!A:A)</f>
        <v>PROD_5</v>
      </c>
      <c r="C6014">
        <v>6013</v>
      </c>
      <c r="D6014" s="2" t="s">
        <v>106</v>
      </c>
      <c r="E6014">
        <f>YEAR(Orders[[#This Row],[Order_Date]])</f>
        <v>2022</v>
      </c>
      <c r="F6014">
        <f>MONTH(Orders[[#This Row],[Order_Date]])</f>
        <v>8</v>
      </c>
      <c r="G6014" s="2" t="s">
        <v>1160</v>
      </c>
      <c r="H6014" t="s">
        <v>1107</v>
      </c>
      <c r="I6014" t="s">
        <v>32</v>
      </c>
      <c r="J6014" t="s">
        <v>15</v>
      </c>
      <c r="K6014" t="s">
        <v>34</v>
      </c>
      <c r="L6014" t="s">
        <v>39</v>
      </c>
      <c r="M6014" s="1">
        <v>5695.03</v>
      </c>
      <c r="N6014" s="1">
        <v>1681.9</v>
      </c>
      <c r="O6014">
        <v>0.13</v>
      </c>
    </row>
    <row r="6015" spans="1:15" x14ac:dyDescent="0.3">
      <c r="A6015" t="str">
        <f xml:space="preserve"> _xlfn.XLOOKUP(H6015, 'Customers'!B:B, 'Customers'!A:A)</f>
        <v>CUST_854</v>
      </c>
      <c r="B6015" t="str">
        <f>_xlfn.XLOOKUP(L6015, Products!C:C, Products!A:A)</f>
        <v>PROD_5</v>
      </c>
      <c r="C6015">
        <v>6014</v>
      </c>
      <c r="D6015" s="2" t="s">
        <v>186</v>
      </c>
      <c r="E6015">
        <f>YEAR(Orders[[#This Row],[Order_Date]])</f>
        <v>2023</v>
      </c>
      <c r="F6015">
        <f>MONTH(Orders[[#This Row],[Order_Date]])</f>
        <v>11</v>
      </c>
      <c r="G6015" s="2" t="s">
        <v>94</v>
      </c>
      <c r="H6015" t="s">
        <v>1607</v>
      </c>
      <c r="I6015" t="s">
        <v>21</v>
      </c>
      <c r="J6015" t="s">
        <v>15</v>
      </c>
      <c r="K6015" t="s">
        <v>34</v>
      </c>
      <c r="L6015" t="s">
        <v>39</v>
      </c>
      <c r="M6015" s="1">
        <v>2187.63</v>
      </c>
      <c r="N6015" s="1">
        <v>584.63</v>
      </c>
      <c r="O6015">
        <v>0.04</v>
      </c>
    </row>
    <row r="6016" spans="1:15" x14ac:dyDescent="0.3">
      <c r="A6016" t="str">
        <f xml:space="preserve"> _xlfn.XLOOKUP(H6016, 'Customers'!B:B, 'Customers'!A:A)</f>
        <v>CUST_718</v>
      </c>
      <c r="B6016" t="str">
        <f>_xlfn.XLOOKUP(L6016, Products!C:C, Products!A:A)</f>
        <v>PROD_1</v>
      </c>
      <c r="C6016">
        <v>6015</v>
      </c>
      <c r="D6016" s="2" t="s">
        <v>994</v>
      </c>
      <c r="E6016">
        <f>YEAR(Orders[[#This Row],[Order_Date]])</f>
        <v>2023</v>
      </c>
      <c r="F6016">
        <f>MONTH(Orders[[#This Row],[Order_Date]])</f>
        <v>7</v>
      </c>
      <c r="G6016" s="2" t="s">
        <v>1305</v>
      </c>
      <c r="H6016" t="s">
        <v>1458</v>
      </c>
      <c r="I6016" t="s">
        <v>32</v>
      </c>
      <c r="J6016" t="s">
        <v>22</v>
      </c>
      <c r="K6016" t="s">
        <v>16</v>
      </c>
      <c r="L6016" t="s">
        <v>17</v>
      </c>
      <c r="M6016" s="1">
        <v>1409.99</v>
      </c>
      <c r="N6016" s="1">
        <v>279.87</v>
      </c>
      <c r="O6016">
        <v>0.13</v>
      </c>
    </row>
    <row r="6017" spans="1:15" x14ac:dyDescent="0.3">
      <c r="A6017" t="str">
        <f xml:space="preserve"> _xlfn.XLOOKUP(H6017, 'Customers'!B:B, 'Customers'!A:A)</f>
        <v>CUST_570</v>
      </c>
      <c r="B6017" t="str">
        <f>_xlfn.XLOOKUP(L6017, Products!C:C, Products!A:A)</f>
        <v>PROD_7</v>
      </c>
      <c r="C6017">
        <v>6016</v>
      </c>
      <c r="D6017" s="2" t="s">
        <v>1046</v>
      </c>
      <c r="E6017">
        <f>YEAR(Orders[[#This Row],[Order_Date]])</f>
        <v>2023</v>
      </c>
      <c r="F6017">
        <f>MONTH(Orders[[#This Row],[Order_Date]])</f>
        <v>11</v>
      </c>
      <c r="G6017" s="2" t="s">
        <v>494</v>
      </c>
      <c r="H6017" t="s">
        <v>1264</v>
      </c>
      <c r="I6017" t="s">
        <v>14</v>
      </c>
      <c r="J6017" t="s">
        <v>22</v>
      </c>
      <c r="K6017" t="s">
        <v>16</v>
      </c>
      <c r="L6017" t="s">
        <v>66</v>
      </c>
      <c r="M6017" s="1">
        <v>6906.85</v>
      </c>
      <c r="N6017" s="1">
        <v>1239.42</v>
      </c>
      <c r="O6017">
        <v>0.12</v>
      </c>
    </row>
    <row r="6018" spans="1:15" x14ac:dyDescent="0.3">
      <c r="A6018" t="str">
        <f xml:space="preserve"> _xlfn.XLOOKUP(H6018, 'Customers'!B:B, 'Customers'!A:A)</f>
        <v>CUST_521</v>
      </c>
      <c r="B6018" t="str">
        <f>_xlfn.XLOOKUP(L6018, Products!C:C, Products!A:A)</f>
        <v>PROD_8</v>
      </c>
      <c r="C6018">
        <v>6017</v>
      </c>
      <c r="D6018" s="2" t="s">
        <v>1154</v>
      </c>
      <c r="E6018">
        <f>YEAR(Orders[[#This Row],[Order_Date]])</f>
        <v>2023</v>
      </c>
      <c r="F6018">
        <f>MONTH(Orders[[#This Row],[Order_Date]])</f>
        <v>3</v>
      </c>
      <c r="G6018" s="2" t="s">
        <v>891</v>
      </c>
      <c r="H6018" t="s">
        <v>1194</v>
      </c>
      <c r="I6018" t="s">
        <v>32</v>
      </c>
      <c r="J6018" t="s">
        <v>22</v>
      </c>
      <c r="K6018" t="s">
        <v>27</v>
      </c>
      <c r="L6018" t="s">
        <v>73</v>
      </c>
      <c r="M6018" s="1">
        <v>9378.6299999999992</v>
      </c>
      <c r="N6018" s="1">
        <v>1439.15</v>
      </c>
      <c r="O6018">
        <v>0.21</v>
      </c>
    </row>
    <row r="6019" spans="1:15" x14ac:dyDescent="0.3">
      <c r="A6019" t="str">
        <f xml:space="preserve"> _xlfn.XLOOKUP(H6019, 'Customers'!B:B, 'Customers'!A:A)</f>
        <v>CUST_992</v>
      </c>
      <c r="B6019" t="str">
        <f>_xlfn.XLOOKUP(L6019, Products!C:C, Products!A:A)</f>
        <v>PROD_2</v>
      </c>
      <c r="C6019">
        <v>6018</v>
      </c>
      <c r="D6019" s="2" t="s">
        <v>81</v>
      </c>
      <c r="E6019">
        <f>YEAR(Orders[[#This Row],[Order_Date]])</f>
        <v>2023</v>
      </c>
      <c r="F6019">
        <f>MONTH(Orders[[#This Row],[Order_Date]])</f>
        <v>11</v>
      </c>
      <c r="G6019" s="2" t="s">
        <v>1046</v>
      </c>
      <c r="H6019" t="s">
        <v>1755</v>
      </c>
      <c r="I6019" t="s">
        <v>21</v>
      </c>
      <c r="J6019" t="s">
        <v>65</v>
      </c>
      <c r="K6019" t="s">
        <v>16</v>
      </c>
      <c r="L6019" t="s">
        <v>23</v>
      </c>
      <c r="M6019" s="1">
        <v>4034.19</v>
      </c>
      <c r="N6019" s="1">
        <v>-271.14</v>
      </c>
      <c r="O6019">
        <v>0.28999999999999998</v>
      </c>
    </row>
    <row r="6020" spans="1:15" x14ac:dyDescent="0.3">
      <c r="A6020" t="str">
        <f xml:space="preserve"> _xlfn.XLOOKUP(H6020, 'Customers'!B:B, 'Customers'!A:A)</f>
        <v>CUST_138</v>
      </c>
      <c r="B6020" t="str">
        <f>_xlfn.XLOOKUP(L6020, Products!C:C, Products!A:A)</f>
        <v>PROD_6</v>
      </c>
      <c r="C6020">
        <v>6019</v>
      </c>
      <c r="D6020" s="2" t="s">
        <v>84</v>
      </c>
      <c r="E6020">
        <f>YEAR(Orders[[#This Row],[Order_Date]])</f>
        <v>2023</v>
      </c>
      <c r="F6020">
        <f>MONTH(Orders[[#This Row],[Order_Date]])</f>
        <v>1</v>
      </c>
      <c r="G6020" s="2" t="s">
        <v>218</v>
      </c>
      <c r="H6020" t="s">
        <v>422</v>
      </c>
      <c r="I6020" t="s">
        <v>32</v>
      </c>
      <c r="J6020" t="s">
        <v>22</v>
      </c>
      <c r="K6020" t="s">
        <v>34</v>
      </c>
      <c r="L6020" t="s">
        <v>52</v>
      </c>
      <c r="M6020" s="1">
        <v>6910.86</v>
      </c>
      <c r="N6020" s="1">
        <v>1915.94</v>
      </c>
      <c r="O6020">
        <v>0.24</v>
      </c>
    </row>
    <row r="6021" spans="1:15" x14ac:dyDescent="0.3">
      <c r="A6021" t="str">
        <f xml:space="preserve"> _xlfn.XLOOKUP(H6021, 'Customers'!B:B, 'Customers'!A:A)</f>
        <v>CUST_406</v>
      </c>
      <c r="B6021" t="str">
        <f>_xlfn.XLOOKUP(L6021, Products!C:C, Products!A:A)</f>
        <v>PROD_7</v>
      </c>
      <c r="C6021">
        <v>6020</v>
      </c>
      <c r="D6021" s="2" t="s">
        <v>951</v>
      </c>
      <c r="E6021">
        <f>YEAR(Orders[[#This Row],[Order_Date]])</f>
        <v>2022</v>
      </c>
      <c r="F6021">
        <f>MONTH(Orders[[#This Row],[Order_Date]])</f>
        <v>1</v>
      </c>
      <c r="G6021" s="2" t="s">
        <v>351</v>
      </c>
      <c r="H6021" t="s">
        <v>992</v>
      </c>
      <c r="I6021" t="s">
        <v>14</v>
      </c>
      <c r="J6021" t="s">
        <v>65</v>
      </c>
      <c r="K6021" t="s">
        <v>16</v>
      </c>
      <c r="L6021" t="s">
        <v>66</v>
      </c>
      <c r="M6021" s="1">
        <v>6576.55</v>
      </c>
      <c r="N6021" s="1">
        <v>1226.07</v>
      </c>
      <c r="O6021">
        <v>0.04</v>
      </c>
    </row>
    <row r="6022" spans="1:15" x14ac:dyDescent="0.3">
      <c r="A6022" t="str">
        <f xml:space="preserve"> _xlfn.XLOOKUP(H6022, 'Customers'!B:B, 'Customers'!A:A)</f>
        <v>CUST_445</v>
      </c>
      <c r="B6022" t="str">
        <f>_xlfn.XLOOKUP(L6022, Products!C:C, Products!A:A)</f>
        <v>PROD_1</v>
      </c>
      <c r="C6022">
        <v>6021</v>
      </c>
      <c r="D6022" s="2" t="s">
        <v>1061</v>
      </c>
      <c r="E6022">
        <f>YEAR(Orders[[#This Row],[Order_Date]])</f>
        <v>2023</v>
      </c>
      <c r="F6022">
        <f>MONTH(Orders[[#This Row],[Order_Date]])</f>
        <v>7</v>
      </c>
      <c r="G6022" s="2" t="s">
        <v>916</v>
      </c>
      <c r="H6022" t="s">
        <v>1065</v>
      </c>
      <c r="I6022" t="s">
        <v>14</v>
      </c>
      <c r="J6022" t="s">
        <v>33</v>
      </c>
      <c r="K6022" t="s">
        <v>27</v>
      </c>
      <c r="L6022" t="s">
        <v>17</v>
      </c>
      <c r="M6022" s="1">
        <v>3318.96</v>
      </c>
      <c r="N6022" s="1">
        <v>744.09</v>
      </c>
      <c r="O6022">
        <v>0.18</v>
      </c>
    </row>
    <row r="6023" spans="1:15" x14ac:dyDescent="0.3">
      <c r="A6023" t="str">
        <f xml:space="preserve"> _xlfn.XLOOKUP(H6023, 'Customers'!B:B, 'Customers'!A:A)</f>
        <v>CUST_459</v>
      </c>
      <c r="B6023" t="str">
        <f>_xlfn.XLOOKUP(L6023, Products!C:C, Products!A:A)</f>
        <v>PROD_1</v>
      </c>
      <c r="C6023">
        <v>6022</v>
      </c>
      <c r="D6023" s="2" t="s">
        <v>694</v>
      </c>
      <c r="E6023">
        <f>YEAR(Orders[[#This Row],[Order_Date]])</f>
        <v>2023</v>
      </c>
      <c r="F6023">
        <f>MONTH(Orders[[#This Row],[Order_Date]])</f>
        <v>7</v>
      </c>
      <c r="G6023" s="2" t="s">
        <v>183</v>
      </c>
      <c r="H6023" t="s">
        <v>1087</v>
      </c>
      <c r="I6023" t="s">
        <v>21</v>
      </c>
      <c r="J6023" t="s">
        <v>22</v>
      </c>
      <c r="K6023" t="s">
        <v>27</v>
      </c>
      <c r="L6023" t="s">
        <v>17</v>
      </c>
      <c r="M6023" s="1">
        <v>6587.96</v>
      </c>
      <c r="N6023" s="1">
        <v>1675.47</v>
      </c>
      <c r="O6023">
        <v>0.1</v>
      </c>
    </row>
    <row r="6024" spans="1:15" x14ac:dyDescent="0.3">
      <c r="A6024" t="str">
        <f xml:space="preserve"> _xlfn.XLOOKUP(H6024, 'Customers'!B:B, 'Customers'!A:A)</f>
        <v>CUST_445</v>
      </c>
      <c r="B6024" t="str">
        <f>_xlfn.XLOOKUP(L6024, Products!C:C, Products!A:A)</f>
        <v>PROD_6</v>
      </c>
      <c r="C6024">
        <v>6023</v>
      </c>
      <c r="D6024" s="2" t="s">
        <v>676</v>
      </c>
      <c r="E6024">
        <f>YEAR(Orders[[#This Row],[Order_Date]])</f>
        <v>2023</v>
      </c>
      <c r="F6024">
        <f>MONTH(Orders[[#This Row],[Order_Date]])</f>
        <v>11</v>
      </c>
      <c r="G6024" s="2" t="s">
        <v>1137</v>
      </c>
      <c r="H6024" t="s">
        <v>1065</v>
      </c>
      <c r="I6024" t="s">
        <v>21</v>
      </c>
      <c r="J6024" t="s">
        <v>22</v>
      </c>
      <c r="K6024" t="s">
        <v>34</v>
      </c>
      <c r="L6024" t="s">
        <v>52</v>
      </c>
      <c r="M6024" s="1">
        <v>2631.23</v>
      </c>
      <c r="N6024" s="1">
        <v>511.75</v>
      </c>
      <c r="O6024">
        <v>0.03</v>
      </c>
    </row>
    <row r="6025" spans="1:15" x14ac:dyDescent="0.3">
      <c r="A6025" t="str">
        <f xml:space="preserve"> _xlfn.XLOOKUP(H6025, 'Customers'!B:B, 'Customers'!A:A)</f>
        <v>CUST_583</v>
      </c>
      <c r="B6025" t="str">
        <f>_xlfn.XLOOKUP(L6025, Products!C:C, Products!A:A)</f>
        <v>PROD_2</v>
      </c>
      <c r="C6025">
        <v>6024</v>
      </c>
      <c r="D6025" s="2" t="s">
        <v>335</v>
      </c>
      <c r="E6025">
        <f>YEAR(Orders[[#This Row],[Order_Date]])</f>
        <v>2023</v>
      </c>
      <c r="F6025">
        <f>MONTH(Orders[[#This Row],[Order_Date]])</f>
        <v>8</v>
      </c>
      <c r="G6025" s="2" t="s">
        <v>228</v>
      </c>
      <c r="H6025" t="s">
        <v>1287</v>
      </c>
      <c r="I6025" t="s">
        <v>14</v>
      </c>
      <c r="J6025" t="s">
        <v>33</v>
      </c>
      <c r="K6025" t="s">
        <v>16</v>
      </c>
      <c r="L6025" t="s">
        <v>23</v>
      </c>
      <c r="M6025" s="1">
        <v>9395.0300000000007</v>
      </c>
      <c r="N6025" s="1">
        <v>-407.69</v>
      </c>
      <c r="O6025">
        <v>0.21</v>
      </c>
    </row>
    <row r="6026" spans="1:15" x14ac:dyDescent="0.3">
      <c r="A6026" t="str">
        <f xml:space="preserve"> _xlfn.XLOOKUP(H6026, 'Customers'!B:B, 'Customers'!A:A)</f>
        <v>CUST_756</v>
      </c>
      <c r="B6026" t="str">
        <f>_xlfn.XLOOKUP(L6026, Products!C:C, Products!A:A)</f>
        <v>PROD_6</v>
      </c>
      <c r="C6026">
        <v>6025</v>
      </c>
      <c r="D6026" s="2" t="s">
        <v>225</v>
      </c>
      <c r="E6026">
        <f>YEAR(Orders[[#This Row],[Order_Date]])</f>
        <v>2023</v>
      </c>
      <c r="F6026">
        <f>MONTH(Orders[[#This Row],[Order_Date]])</f>
        <v>6</v>
      </c>
      <c r="G6026" s="2" t="s">
        <v>825</v>
      </c>
      <c r="H6026" t="s">
        <v>1502</v>
      </c>
      <c r="I6026" t="s">
        <v>14</v>
      </c>
      <c r="J6026" t="s">
        <v>65</v>
      </c>
      <c r="K6026" t="s">
        <v>34</v>
      </c>
      <c r="L6026" t="s">
        <v>52</v>
      </c>
      <c r="M6026" s="1">
        <v>1202.32</v>
      </c>
      <c r="N6026" s="1">
        <v>262.61</v>
      </c>
      <c r="O6026">
        <v>0.1</v>
      </c>
    </row>
    <row r="6027" spans="1:15" x14ac:dyDescent="0.3">
      <c r="A6027" t="str">
        <f xml:space="preserve"> _xlfn.XLOOKUP(H6027, 'Customers'!B:B, 'Customers'!A:A)</f>
        <v>CUST_254</v>
      </c>
      <c r="B6027" t="str">
        <f>_xlfn.XLOOKUP(L6027, Products!C:C, Products!A:A)</f>
        <v>PROD_5</v>
      </c>
      <c r="C6027">
        <v>6026</v>
      </c>
      <c r="D6027" s="2" t="s">
        <v>505</v>
      </c>
      <c r="E6027">
        <f>YEAR(Orders[[#This Row],[Order_Date]])</f>
        <v>2023</v>
      </c>
      <c r="F6027">
        <f>MONTH(Orders[[#This Row],[Order_Date]])</f>
        <v>2</v>
      </c>
      <c r="G6027" s="2" t="s">
        <v>1006</v>
      </c>
      <c r="H6027" t="s">
        <v>698</v>
      </c>
      <c r="I6027" t="s">
        <v>32</v>
      </c>
      <c r="J6027" t="s">
        <v>15</v>
      </c>
      <c r="K6027" t="s">
        <v>34</v>
      </c>
      <c r="L6027" t="s">
        <v>39</v>
      </c>
      <c r="M6027" s="1">
        <v>678.91</v>
      </c>
      <c r="N6027" s="1">
        <v>81.8</v>
      </c>
      <c r="O6027">
        <v>0.25</v>
      </c>
    </row>
    <row r="6028" spans="1:15" x14ac:dyDescent="0.3">
      <c r="A6028" t="str">
        <f xml:space="preserve"> _xlfn.XLOOKUP(H6028, 'Customers'!B:B, 'Customers'!A:A)</f>
        <v>CUST_230</v>
      </c>
      <c r="B6028" t="str">
        <f>_xlfn.XLOOKUP(L6028, Products!C:C, Products!A:A)</f>
        <v>PROD_2</v>
      </c>
      <c r="C6028">
        <v>6027</v>
      </c>
      <c r="D6028" s="2" t="s">
        <v>209</v>
      </c>
      <c r="E6028">
        <f>YEAR(Orders[[#This Row],[Order_Date]])</f>
        <v>2023</v>
      </c>
      <c r="F6028">
        <f>MONTH(Orders[[#This Row],[Order_Date]])</f>
        <v>12</v>
      </c>
      <c r="G6028" s="2" t="s">
        <v>74</v>
      </c>
      <c r="H6028" t="s">
        <v>642</v>
      </c>
      <c r="I6028" t="s">
        <v>32</v>
      </c>
      <c r="J6028" t="s">
        <v>65</v>
      </c>
      <c r="K6028" t="s">
        <v>16</v>
      </c>
      <c r="L6028" t="s">
        <v>23</v>
      </c>
      <c r="M6028" s="1">
        <v>1897.58</v>
      </c>
      <c r="N6028" s="1">
        <v>-90</v>
      </c>
      <c r="O6028">
        <v>0.25</v>
      </c>
    </row>
    <row r="6029" spans="1:15" x14ac:dyDescent="0.3">
      <c r="A6029" t="str">
        <f xml:space="preserve"> _xlfn.XLOOKUP(H6029, 'Customers'!B:B, 'Customers'!A:A)</f>
        <v>CUST_633</v>
      </c>
      <c r="B6029" t="str">
        <f>_xlfn.XLOOKUP(L6029, Products!C:C, Products!A:A)</f>
        <v>PROD_7</v>
      </c>
      <c r="C6029">
        <v>6028</v>
      </c>
      <c r="D6029" s="2" t="s">
        <v>1570</v>
      </c>
      <c r="E6029">
        <f>YEAR(Orders[[#This Row],[Order_Date]])</f>
        <v>2022</v>
      </c>
      <c r="F6029">
        <f>MONTH(Orders[[#This Row],[Order_Date]])</f>
        <v>4</v>
      </c>
      <c r="G6029" s="2" t="s">
        <v>71</v>
      </c>
      <c r="H6029" t="s">
        <v>1357</v>
      </c>
      <c r="I6029" t="s">
        <v>21</v>
      </c>
      <c r="J6029" t="s">
        <v>15</v>
      </c>
      <c r="K6029" t="s">
        <v>16</v>
      </c>
      <c r="L6029" t="s">
        <v>66</v>
      </c>
      <c r="M6029" s="1">
        <v>8640.31</v>
      </c>
      <c r="N6029" s="1">
        <v>873.24</v>
      </c>
      <c r="O6029">
        <v>0.18</v>
      </c>
    </row>
    <row r="6030" spans="1:15" x14ac:dyDescent="0.3">
      <c r="A6030" t="str">
        <f xml:space="preserve"> _xlfn.XLOOKUP(H6030, 'Customers'!B:B, 'Customers'!A:A)</f>
        <v>CUST_950</v>
      </c>
      <c r="B6030" t="str">
        <f>_xlfn.XLOOKUP(L6030, Products!C:C, Products!A:A)</f>
        <v>PROD_6</v>
      </c>
      <c r="C6030">
        <v>6029</v>
      </c>
      <c r="D6030" s="2" t="s">
        <v>726</v>
      </c>
      <c r="E6030">
        <f>YEAR(Orders[[#This Row],[Order_Date]])</f>
        <v>2023</v>
      </c>
      <c r="F6030">
        <f>MONTH(Orders[[#This Row],[Order_Date]])</f>
        <v>5</v>
      </c>
      <c r="G6030" s="2" t="s">
        <v>652</v>
      </c>
      <c r="H6030" t="s">
        <v>1711</v>
      </c>
      <c r="I6030" t="s">
        <v>32</v>
      </c>
      <c r="J6030" t="s">
        <v>65</v>
      </c>
      <c r="K6030" t="s">
        <v>34</v>
      </c>
      <c r="L6030" t="s">
        <v>52</v>
      </c>
      <c r="M6030" s="1">
        <v>3108.51</v>
      </c>
      <c r="N6030" s="1">
        <v>0.37</v>
      </c>
      <c r="O6030">
        <v>0.2</v>
      </c>
    </row>
    <row r="6031" spans="1:15" x14ac:dyDescent="0.3">
      <c r="A6031" t="str">
        <f xml:space="preserve"> _xlfn.XLOOKUP(H6031, 'Customers'!B:B, 'Customers'!A:A)</f>
        <v>CUST_906</v>
      </c>
      <c r="B6031" t="str">
        <f>_xlfn.XLOOKUP(L6031, Products!C:C, Products!A:A)</f>
        <v>PROD_1</v>
      </c>
      <c r="C6031">
        <v>6030</v>
      </c>
      <c r="D6031" s="2" t="s">
        <v>92</v>
      </c>
      <c r="E6031">
        <f>YEAR(Orders[[#This Row],[Order_Date]])</f>
        <v>2023</v>
      </c>
      <c r="F6031">
        <f>MONTH(Orders[[#This Row],[Order_Date]])</f>
        <v>9</v>
      </c>
      <c r="G6031" s="2" t="s">
        <v>682</v>
      </c>
      <c r="H6031" t="s">
        <v>1665</v>
      </c>
      <c r="I6031" t="s">
        <v>14</v>
      </c>
      <c r="J6031" t="s">
        <v>22</v>
      </c>
      <c r="K6031" t="s">
        <v>16</v>
      </c>
      <c r="L6031" t="s">
        <v>17</v>
      </c>
      <c r="M6031" s="1">
        <v>823.74</v>
      </c>
      <c r="N6031" s="1">
        <v>3.58</v>
      </c>
      <c r="O6031">
        <v>0.14000000000000001</v>
      </c>
    </row>
    <row r="6032" spans="1:15" x14ac:dyDescent="0.3">
      <c r="A6032" t="str">
        <f xml:space="preserve"> _xlfn.XLOOKUP(H6032, 'Customers'!B:B, 'Customers'!A:A)</f>
        <v>CUST_895</v>
      </c>
      <c r="B6032" t="str">
        <f>_xlfn.XLOOKUP(L6032, Products!C:C, Products!A:A)</f>
        <v>PROD_3</v>
      </c>
      <c r="C6032">
        <v>6031</v>
      </c>
      <c r="D6032" s="2" t="s">
        <v>1305</v>
      </c>
      <c r="E6032">
        <f>YEAR(Orders[[#This Row],[Order_Date]])</f>
        <v>2023</v>
      </c>
      <c r="F6032">
        <f>MONTH(Orders[[#This Row],[Order_Date]])</f>
        <v>7</v>
      </c>
      <c r="G6032" s="2" t="s">
        <v>1061</v>
      </c>
      <c r="H6032" t="s">
        <v>1654</v>
      </c>
      <c r="I6032" t="s">
        <v>14</v>
      </c>
      <c r="J6032" t="s">
        <v>33</v>
      </c>
      <c r="K6032" t="s">
        <v>27</v>
      </c>
      <c r="L6032" t="s">
        <v>28</v>
      </c>
      <c r="M6032" s="1">
        <v>3957.89</v>
      </c>
      <c r="N6032" s="1">
        <v>-223.72</v>
      </c>
      <c r="O6032">
        <v>0.11</v>
      </c>
    </row>
    <row r="6033" spans="1:15" x14ac:dyDescent="0.3">
      <c r="A6033" t="str">
        <f xml:space="preserve"> _xlfn.XLOOKUP(H6033, 'Customers'!B:B, 'Customers'!A:A)</f>
        <v>CUST_531</v>
      </c>
      <c r="B6033" t="str">
        <f>_xlfn.XLOOKUP(L6033, Products!C:C, Products!A:A)</f>
        <v>PROD_4</v>
      </c>
      <c r="C6033">
        <v>6032</v>
      </c>
      <c r="D6033" s="2" t="s">
        <v>1137</v>
      </c>
      <c r="E6033">
        <f>YEAR(Orders[[#This Row],[Order_Date]])</f>
        <v>2023</v>
      </c>
      <c r="F6033">
        <f>MONTH(Orders[[#This Row],[Order_Date]])</f>
        <v>11</v>
      </c>
      <c r="G6033" s="2" t="s">
        <v>87</v>
      </c>
      <c r="H6033" t="s">
        <v>1210</v>
      </c>
      <c r="I6033" t="s">
        <v>32</v>
      </c>
      <c r="J6033" t="s">
        <v>22</v>
      </c>
      <c r="K6033" t="s">
        <v>34</v>
      </c>
      <c r="L6033" t="s">
        <v>35</v>
      </c>
      <c r="M6033" s="1">
        <v>4472.75</v>
      </c>
      <c r="N6033" s="1">
        <v>-283.32</v>
      </c>
      <c r="O6033">
        <v>0.2</v>
      </c>
    </row>
    <row r="6034" spans="1:15" x14ac:dyDescent="0.3">
      <c r="A6034" t="str">
        <f xml:space="preserve"> _xlfn.XLOOKUP(H6034, 'Customers'!B:B, 'Customers'!A:A)</f>
        <v>CUST_136</v>
      </c>
      <c r="B6034" t="str">
        <f>_xlfn.XLOOKUP(L6034, Products!C:C, Products!A:A)</f>
        <v>PROD_1</v>
      </c>
      <c r="C6034">
        <v>6033</v>
      </c>
      <c r="D6034" s="2" t="s">
        <v>625</v>
      </c>
      <c r="E6034">
        <f>YEAR(Orders[[#This Row],[Order_Date]])</f>
        <v>2022</v>
      </c>
      <c r="F6034">
        <f>MONTH(Orders[[#This Row],[Order_Date]])</f>
        <v>12</v>
      </c>
      <c r="G6034" s="2" t="s">
        <v>822</v>
      </c>
      <c r="H6034" t="s">
        <v>418</v>
      </c>
      <c r="I6034" t="s">
        <v>21</v>
      </c>
      <c r="J6034" t="s">
        <v>33</v>
      </c>
      <c r="K6034" t="s">
        <v>27</v>
      </c>
      <c r="L6034" t="s">
        <v>17</v>
      </c>
      <c r="M6034" s="1">
        <v>4055.44</v>
      </c>
      <c r="N6034" s="1">
        <v>407.56</v>
      </c>
      <c r="O6034">
        <v>0.06</v>
      </c>
    </row>
    <row r="6035" spans="1:15" x14ac:dyDescent="0.3">
      <c r="A6035" t="str">
        <f xml:space="preserve"> _xlfn.XLOOKUP(H6035, 'Customers'!B:B, 'Customers'!A:A)</f>
        <v>CUST_941</v>
      </c>
      <c r="B6035" t="str">
        <f>_xlfn.XLOOKUP(L6035, Products!C:C, Products!A:A)</f>
        <v>PROD_1</v>
      </c>
      <c r="C6035">
        <v>6034</v>
      </c>
      <c r="D6035" s="2" t="s">
        <v>481</v>
      </c>
      <c r="E6035">
        <f>YEAR(Orders[[#This Row],[Order_Date]])</f>
        <v>2023</v>
      </c>
      <c r="F6035">
        <f>MONTH(Orders[[#This Row],[Order_Date]])</f>
        <v>7</v>
      </c>
      <c r="G6035" s="2" t="s">
        <v>980</v>
      </c>
      <c r="H6035" t="s">
        <v>1701</v>
      </c>
      <c r="I6035" t="s">
        <v>14</v>
      </c>
      <c r="J6035" t="s">
        <v>65</v>
      </c>
      <c r="K6035" t="s">
        <v>27</v>
      </c>
      <c r="L6035" t="s">
        <v>17</v>
      </c>
      <c r="M6035" s="1">
        <v>8195.2199999999993</v>
      </c>
      <c r="N6035" s="1">
        <v>1823.9</v>
      </c>
      <c r="O6035">
        <v>0</v>
      </c>
    </row>
    <row r="6036" spans="1:15" x14ac:dyDescent="0.3">
      <c r="A6036" t="str">
        <f xml:space="preserve"> _xlfn.XLOOKUP(H6036, 'Customers'!B:B, 'Customers'!A:A)</f>
        <v>CUST_810</v>
      </c>
      <c r="B6036" t="str">
        <f>_xlfn.XLOOKUP(L6036, Products!C:C, Products!A:A)</f>
        <v>PROD_2</v>
      </c>
      <c r="C6036">
        <v>6035</v>
      </c>
      <c r="D6036" s="2" t="s">
        <v>130</v>
      </c>
      <c r="E6036">
        <f>YEAR(Orders[[#This Row],[Order_Date]])</f>
        <v>2022</v>
      </c>
      <c r="F6036">
        <f>MONTH(Orders[[#This Row],[Order_Date]])</f>
        <v>7</v>
      </c>
      <c r="G6036" s="2" t="s">
        <v>527</v>
      </c>
      <c r="H6036" t="s">
        <v>1560</v>
      </c>
      <c r="I6036" t="s">
        <v>21</v>
      </c>
      <c r="J6036" t="s">
        <v>15</v>
      </c>
      <c r="K6036" t="s">
        <v>16</v>
      </c>
      <c r="L6036" t="s">
        <v>23</v>
      </c>
      <c r="M6036" s="1">
        <v>9842.89</v>
      </c>
      <c r="N6036" s="1">
        <v>1933.7</v>
      </c>
      <c r="O6036">
        <v>0.12</v>
      </c>
    </row>
    <row r="6037" spans="1:15" x14ac:dyDescent="0.3">
      <c r="A6037" t="str">
        <f xml:space="preserve"> _xlfn.XLOOKUP(H6037, 'Customers'!B:B, 'Customers'!A:A)</f>
        <v>CUST_817</v>
      </c>
      <c r="B6037" t="str">
        <f>_xlfn.XLOOKUP(L6037, Products!C:C, Products!A:A)</f>
        <v>PROD_6</v>
      </c>
      <c r="C6037">
        <v>6036</v>
      </c>
      <c r="D6037" s="2" t="s">
        <v>286</v>
      </c>
      <c r="E6037">
        <f>YEAR(Orders[[#This Row],[Order_Date]])</f>
        <v>2022</v>
      </c>
      <c r="F6037">
        <f>MONTH(Orders[[#This Row],[Order_Date]])</f>
        <v>7</v>
      </c>
      <c r="G6037" s="2" t="s">
        <v>750</v>
      </c>
      <c r="H6037" t="s">
        <v>1567</v>
      </c>
      <c r="I6037" t="s">
        <v>32</v>
      </c>
      <c r="J6037" t="s">
        <v>15</v>
      </c>
      <c r="K6037" t="s">
        <v>34</v>
      </c>
      <c r="L6037" t="s">
        <v>52</v>
      </c>
      <c r="M6037" s="1">
        <v>1632.96</v>
      </c>
      <c r="N6037" s="1">
        <v>69.75</v>
      </c>
      <c r="O6037">
        <v>0.21</v>
      </c>
    </row>
    <row r="6038" spans="1:15" x14ac:dyDescent="0.3">
      <c r="A6038" t="str">
        <f xml:space="preserve"> _xlfn.XLOOKUP(H6038, 'Customers'!B:B, 'Customers'!A:A)</f>
        <v>CUST_133</v>
      </c>
      <c r="B6038" t="str">
        <f>_xlfn.XLOOKUP(L6038, Products!C:C, Products!A:A)</f>
        <v>PROD_8</v>
      </c>
      <c r="C6038">
        <v>6037</v>
      </c>
      <c r="D6038" s="2" t="s">
        <v>836</v>
      </c>
      <c r="E6038">
        <f>YEAR(Orders[[#This Row],[Order_Date]])</f>
        <v>2023</v>
      </c>
      <c r="F6038">
        <f>MONTH(Orders[[#This Row],[Order_Date]])</f>
        <v>6</v>
      </c>
      <c r="G6038" s="2" t="s">
        <v>172</v>
      </c>
      <c r="H6038" t="s">
        <v>410</v>
      </c>
      <c r="I6038" t="s">
        <v>14</v>
      </c>
      <c r="J6038" t="s">
        <v>15</v>
      </c>
      <c r="K6038" t="s">
        <v>27</v>
      </c>
      <c r="L6038" t="s">
        <v>73</v>
      </c>
      <c r="M6038" s="1">
        <v>1352.66</v>
      </c>
      <c r="N6038" s="1">
        <v>149.34</v>
      </c>
      <c r="O6038">
        <v>0.02</v>
      </c>
    </row>
    <row r="6039" spans="1:15" x14ac:dyDescent="0.3">
      <c r="A6039" t="str">
        <f xml:space="preserve"> _xlfn.XLOOKUP(H6039, 'Customers'!B:B, 'Customers'!A:A)</f>
        <v>CUST_149</v>
      </c>
      <c r="B6039" t="str">
        <f>_xlfn.XLOOKUP(L6039, Products!C:C, Products!A:A)</f>
        <v>PROD_1</v>
      </c>
      <c r="C6039">
        <v>6038</v>
      </c>
      <c r="D6039" s="2" t="s">
        <v>686</v>
      </c>
      <c r="E6039">
        <f>YEAR(Orders[[#This Row],[Order_Date]])</f>
        <v>2022</v>
      </c>
      <c r="F6039">
        <f>MONTH(Orders[[#This Row],[Order_Date]])</f>
        <v>5</v>
      </c>
      <c r="G6039" s="2" t="s">
        <v>687</v>
      </c>
      <c r="H6039" t="s">
        <v>444</v>
      </c>
      <c r="I6039" t="s">
        <v>21</v>
      </c>
      <c r="J6039" t="s">
        <v>33</v>
      </c>
      <c r="K6039" t="s">
        <v>27</v>
      </c>
      <c r="L6039" t="s">
        <v>17</v>
      </c>
      <c r="M6039" s="1">
        <v>6641.15</v>
      </c>
      <c r="N6039" s="1">
        <v>999.35</v>
      </c>
      <c r="O6039">
        <v>0.05</v>
      </c>
    </row>
    <row r="6040" spans="1:15" x14ac:dyDescent="0.3">
      <c r="A6040" t="str">
        <f xml:space="preserve"> _xlfn.XLOOKUP(H6040, 'Customers'!B:B, 'Customers'!A:A)</f>
        <v>CUST_519</v>
      </c>
      <c r="B6040" t="str">
        <f>_xlfn.XLOOKUP(L6040, Products!C:C, Products!A:A)</f>
        <v>PROD_7</v>
      </c>
      <c r="C6040">
        <v>6039</v>
      </c>
      <c r="D6040" s="2" t="s">
        <v>128</v>
      </c>
      <c r="E6040">
        <f>YEAR(Orders[[#This Row],[Order_Date]])</f>
        <v>2022</v>
      </c>
      <c r="F6040">
        <f>MONTH(Orders[[#This Row],[Order_Date]])</f>
        <v>10</v>
      </c>
      <c r="G6040" s="2" t="s">
        <v>684</v>
      </c>
      <c r="H6040" t="s">
        <v>1192</v>
      </c>
      <c r="I6040" t="s">
        <v>32</v>
      </c>
      <c r="J6040" t="s">
        <v>33</v>
      </c>
      <c r="K6040" t="s">
        <v>16</v>
      </c>
      <c r="L6040" t="s">
        <v>66</v>
      </c>
      <c r="M6040" s="1">
        <v>1424.61</v>
      </c>
      <c r="N6040" s="1">
        <v>181.63</v>
      </c>
      <c r="O6040">
        <v>0.19</v>
      </c>
    </row>
    <row r="6041" spans="1:15" x14ac:dyDescent="0.3">
      <c r="A6041" t="str">
        <f xml:space="preserve"> _xlfn.XLOOKUP(H6041, 'Customers'!B:B, 'Customers'!A:A)</f>
        <v>CUST_823</v>
      </c>
      <c r="B6041" t="str">
        <f>_xlfn.XLOOKUP(L6041, Products!C:C, Products!A:A)</f>
        <v>PROD_8</v>
      </c>
      <c r="C6041">
        <v>6040</v>
      </c>
      <c r="D6041" s="2" t="s">
        <v>956</v>
      </c>
      <c r="E6041">
        <f>YEAR(Orders[[#This Row],[Order_Date]])</f>
        <v>2023</v>
      </c>
      <c r="F6041">
        <f>MONTH(Orders[[#This Row],[Order_Date]])</f>
        <v>2</v>
      </c>
      <c r="G6041" s="2" t="s">
        <v>802</v>
      </c>
      <c r="H6041" t="s">
        <v>1575</v>
      </c>
      <c r="I6041" t="s">
        <v>21</v>
      </c>
      <c r="J6041" t="s">
        <v>65</v>
      </c>
      <c r="K6041" t="s">
        <v>27</v>
      </c>
      <c r="L6041" t="s">
        <v>73</v>
      </c>
      <c r="M6041" s="1">
        <v>4167.97</v>
      </c>
      <c r="N6041" s="1">
        <v>87.15</v>
      </c>
      <c r="O6041">
        <v>0.12</v>
      </c>
    </row>
    <row r="6042" spans="1:15" x14ac:dyDescent="0.3">
      <c r="A6042" t="str">
        <f xml:space="preserve"> _xlfn.XLOOKUP(H6042, 'Customers'!B:B, 'Customers'!A:A)</f>
        <v>CUST_534</v>
      </c>
      <c r="B6042" t="str">
        <f>_xlfn.XLOOKUP(L6042, Products!C:C, Products!A:A)</f>
        <v>PROD_1</v>
      </c>
      <c r="C6042">
        <v>6041</v>
      </c>
      <c r="D6042" s="2" t="s">
        <v>1178</v>
      </c>
      <c r="E6042">
        <f>YEAR(Orders[[#This Row],[Order_Date]])</f>
        <v>2023</v>
      </c>
      <c r="F6042">
        <f>MONTH(Orders[[#This Row],[Order_Date]])</f>
        <v>5</v>
      </c>
      <c r="G6042" s="2" t="s">
        <v>30</v>
      </c>
      <c r="H6042" t="s">
        <v>1214</v>
      </c>
      <c r="I6042" t="s">
        <v>32</v>
      </c>
      <c r="J6042" t="s">
        <v>65</v>
      </c>
      <c r="K6042" t="s">
        <v>27</v>
      </c>
      <c r="L6042" t="s">
        <v>17</v>
      </c>
      <c r="M6042" s="1">
        <v>1728.08</v>
      </c>
      <c r="N6042" s="1">
        <v>-23.15</v>
      </c>
      <c r="O6042">
        <v>0.15</v>
      </c>
    </row>
    <row r="6043" spans="1:15" x14ac:dyDescent="0.3">
      <c r="A6043" t="str">
        <f xml:space="preserve"> _xlfn.XLOOKUP(H6043, 'Customers'!B:B, 'Customers'!A:A)</f>
        <v>CUST_300</v>
      </c>
      <c r="B6043" t="str">
        <f>_xlfn.XLOOKUP(L6043, Products!C:C, Products!A:A)</f>
        <v>PROD_1</v>
      </c>
      <c r="C6043">
        <v>6042</v>
      </c>
      <c r="D6043" s="2" t="s">
        <v>128</v>
      </c>
      <c r="E6043">
        <f>YEAR(Orders[[#This Row],[Order_Date]])</f>
        <v>2022</v>
      </c>
      <c r="F6043">
        <f>MONTH(Orders[[#This Row],[Order_Date]])</f>
        <v>10</v>
      </c>
      <c r="G6043" s="2" t="s">
        <v>118</v>
      </c>
      <c r="H6043" t="s">
        <v>789</v>
      </c>
      <c r="I6043" t="s">
        <v>14</v>
      </c>
      <c r="J6043" t="s">
        <v>15</v>
      </c>
      <c r="K6043" t="s">
        <v>16</v>
      </c>
      <c r="L6043" t="s">
        <v>17</v>
      </c>
      <c r="M6043" s="1">
        <v>6802.63</v>
      </c>
      <c r="N6043" s="1">
        <v>-592.32000000000005</v>
      </c>
      <c r="O6043">
        <v>0.18</v>
      </c>
    </row>
    <row r="6044" spans="1:15" x14ac:dyDescent="0.3">
      <c r="A6044" t="str">
        <f xml:space="preserve"> _xlfn.XLOOKUP(H6044, 'Customers'!B:B, 'Customers'!A:A)</f>
        <v>CUST_889</v>
      </c>
      <c r="B6044" t="str">
        <f>_xlfn.XLOOKUP(L6044, Products!C:C, Products!A:A)</f>
        <v>PROD_5</v>
      </c>
      <c r="C6044">
        <v>6043</v>
      </c>
      <c r="D6044" s="2" t="s">
        <v>1271</v>
      </c>
      <c r="E6044">
        <f>YEAR(Orders[[#This Row],[Order_Date]])</f>
        <v>2023</v>
      </c>
      <c r="F6044">
        <f>MONTH(Orders[[#This Row],[Order_Date]])</f>
        <v>3</v>
      </c>
      <c r="G6044" s="2" t="s">
        <v>636</v>
      </c>
      <c r="H6044" t="s">
        <v>1646</v>
      </c>
      <c r="I6044" t="s">
        <v>21</v>
      </c>
      <c r="J6044" t="s">
        <v>33</v>
      </c>
      <c r="K6044" t="s">
        <v>34</v>
      </c>
      <c r="L6044" t="s">
        <v>39</v>
      </c>
      <c r="M6044" s="1">
        <v>3003.4</v>
      </c>
      <c r="N6044" s="1">
        <v>576.54999999999995</v>
      </c>
      <c r="O6044">
        <v>0.01</v>
      </c>
    </row>
    <row r="6045" spans="1:15" x14ac:dyDescent="0.3">
      <c r="A6045" t="str">
        <f xml:space="preserve"> _xlfn.XLOOKUP(H6045, 'Customers'!B:B, 'Customers'!A:A)</f>
        <v>CUST_394</v>
      </c>
      <c r="B6045" t="str">
        <f>_xlfn.XLOOKUP(L6045, Products!C:C, Products!A:A)</f>
        <v>PROD_5</v>
      </c>
      <c r="C6045">
        <v>6044</v>
      </c>
      <c r="D6045" s="2" t="s">
        <v>963</v>
      </c>
      <c r="E6045">
        <f>YEAR(Orders[[#This Row],[Order_Date]])</f>
        <v>2023</v>
      </c>
      <c r="F6045">
        <f>MONTH(Orders[[#This Row],[Order_Date]])</f>
        <v>3</v>
      </c>
      <c r="G6045" s="2" t="s">
        <v>1252</v>
      </c>
      <c r="H6045" t="s">
        <v>976</v>
      </c>
      <c r="I6045" t="s">
        <v>14</v>
      </c>
      <c r="J6045" t="s">
        <v>65</v>
      </c>
      <c r="K6045" t="s">
        <v>34</v>
      </c>
      <c r="L6045" t="s">
        <v>39</v>
      </c>
      <c r="M6045" s="1">
        <v>5842.7</v>
      </c>
      <c r="N6045" s="1">
        <v>1538.38</v>
      </c>
      <c r="O6045">
        <v>0.05</v>
      </c>
    </row>
    <row r="6046" spans="1:15" x14ac:dyDescent="0.3">
      <c r="A6046" t="str">
        <f xml:space="preserve"> _xlfn.XLOOKUP(H6046, 'Customers'!B:B, 'Customers'!A:A)</f>
        <v>CUST_822</v>
      </c>
      <c r="B6046" t="str">
        <f>_xlfn.XLOOKUP(L6046, Products!C:C, Products!A:A)</f>
        <v>PROD_8</v>
      </c>
      <c r="C6046">
        <v>6045</v>
      </c>
      <c r="D6046" s="2" t="s">
        <v>1250</v>
      </c>
      <c r="E6046">
        <f>YEAR(Orders[[#This Row],[Order_Date]])</f>
        <v>2022</v>
      </c>
      <c r="F6046">
        <f>MONTH(Orders[[#This Row],[Order_Date]])</f>
        <v>11</v>
      </c>
      <c r="G6046" s="2" t="s">
        <v>969</v>
      </c>
      <c r="H6046" t="s">
        <v>1574</v>
      </c>
      <c r="I6046" t="s">
        <v>14</v>
      </c>
      <c r="J6046" t="s">
        <v>33</v>
      </c>
      <c r="K6046" t="s">
        <v>27</v>
      </c>
      <c r="L6046" t="s">
        <v>73</v>
      </c>
      <c r="M6046" s="1">
        <v>6897.73</v>
      </c>
      <c r="N6046" s="1">
        <v>43.13</v>
      </c>
      <c r="O6046">
        <v>0.28999999999999998</v>
      </c>
    </row>
    <row r="6047" spans="1:15" x14ac:dyDescent="0.3">
      <c r="A6047" t="str">
        <f xml:space="preserve"> _xlfn.XLOOKUP(H6047, 'Customers'!B:B, 'Customers'!A:A)</f>
        <v>CUST_873</v>
      </c>
      <c r="B6047" t="str">
        <f>_xlfn.XLOOKUP(L6047, Products!C:C, Products!A:A)</f>
        <v>PROD_1</v>
      </c>
      <c r="C6047">
        <v>6046</v>
      </c>
      <c r="D6047" s="2" t="s">
        <v>652</v>
      </c>
      <c r="E6047">
        <f>YEAR(Orders[[#This Row],[Order_Date]])</f>
        <v>2023</v>
      </c>
      <c r="F6047">
        <f>MONTH(Orders[[#This Row],[Order_Date]])</f>
        <v>6</v>
      </c>
      <c r="G6047" s="2" t="s">
        <v>311</v>
      </c>
      <c r="H6047" t="s">
        <v>1627</v>
      </c>
      <c r="I6047" t="s">
        <v>32</v>
      </c>
      <c r="J6047" t="s">
        <v>15</v>
      </c>
      <c r="K6047" t="s">
        <v>27</v>
      </c>
      <c r="L6047" t="s">
        <v>17</v>
      </c>
      <c r="M6047" s="1">
        <v>2388.89</v>
      </c>
      <c r="N6047" s="1">
        <v>548.54</v>
      </c>
      <c r="O6047">
        <v>0.24</v>
      </c>
    </row>
    <row r="6048" spans="1:15" x14ac:dyDescent="0.3">
      <c r="A6048" t="str">
        <f xml:space="preserve"> _xlfn.XLOOKUP(H6048, 'Customers'!B:B, 'Customers'!A:A)</f>
        <v>CUST_204</v>
      </c>
      <c r="B6048" t="str">
        <f>_xlfn.XLOOKUP(L6048, Products!C:C, Products!A:A)</f>
        <v>PROD_3</v>
      </c>
      <c r="C6048">
        <v>6047</v>
      </c>
      <c r="D6048" s="2" t="s">
        <v>1125</v>
      </c>
      <c r="E6048">
        <f>YEAR(Orders[[#This Row],[Order_Date]])</f>
        <v>2022</v>
      </c>
      <c r="F6048">
        <f>MONTH(Orders[[#This Row],[Order_Date]])</f>
        <v>12</v>
      </c>
      <c r="G6048" s="2" t="s">
        <v>485</v>
      </c>
      <c r="H6048" t="s">
        <v>583</v>
      </c>
      <c r="I6048" t="s">
        <v>32</v>
      </c>
      <c r="J6048" t="s">
        <v>22</v>
      </c>
      <c r="K6048" t="s">
        <v>27</v>
      </c>
      <c r="L6048" t="s">
        <v>28</v>
      </c>
      <c r="M6048" s="1">
        <v>8979.2199999999993</v>
      </c>
      <c r="N6048" s="1">
        <v>2528.2199999999998</v>
      </c>
      <c r="O6048">
        <v>0.15</v>
      </c>
    </row>
    <row r="6049" spans="1:15" x14ac:dyDescent="0.3">
      <c r="A6049" t="str">
        <f xml:space="preserve"> _xlfn.XLOOKUP(H6049, 'Customers'!B:B, 'Customers'!A:A)</f>
        <v>CUST_850</v>
      </c>
      <c r="B6049" t="str">
        <f>_xlfn.XLOOKUP(L6049, Products!C:C, Products!A:A)</f>
        <v>PROD_6</v>
      </c>
      <c r="C6049">
        <v>6048</v>
      </c>
      <c r="D6049" s="2" t="s">
        <v>680</v>
      </c>
      <c r="E6049">
        <f>YEAR(Orders[[#This Row],[Order_Date]])</f>
        <v>2022</v>
      </c>
      <c r="F6049">
        <f>MONTH(Orders[[#This Row],[Order_Date]])</f>
        <v>10</v>
      </c>
      <c r="G6049" s="2" t="s">
        <v>781</v>
      </c>
      <c r="H6049" t="s">
        <v>1603</v>
      </c>
      <c r="I6049" t="s">
        <v>21</v>
      </c>
      <c r="J6049" t="s">
        <v>65</v>
      </c>
      <c r="K6049" t="s">
        <v>34</v>
      </c>
      <c r="L6049" t="s">
        <v>52</v>
      </c>
      <c r="M6049" s="1">
        <v>5305.06</v>
      </c>
      <c r="N6049" s="1">
        <v>223.49</v>
      </c>
      <c r="O6049">
        <v>7.0000000000000007E-2</v>
      </c>
    </row>
    <row r="6050" spans="1:15" x14ac:dyDescent="0.3">
      <c r="A6050" t="str">
        <f xml:space="preserve"> _xlfn.XLOOKUP(H6050, 'Customers'!B:B, 'Customers'!A:A)</f>
        <v>CUST_665</v>
      </c>
      <c r="B6050" t="str">
        <f>_xlfn.XLOOKUP(L6050, Products!C:C, Products!A:A)</f>
        <v>PROD_1</v>
      </c>
      <c r="C6050">
        <v>6049</v>
      </c>
      <c r="D6050" s="2" t="s">
        <v>1345</v>
      </c>
      <c r="E6050">
        <f>YEAR(Orders[[#This Row],[Order_Date]])</f>
        <v>2023</v>
      </c>
      <c r="F6050">
        <f>MONTH(Orders[[#This Row],[Order_Date]])</f>
        <v>9</v>
      </c>
      <c r="G6050" s="2" t="s">
        <v>1422</v>
      </c>
      <c r="H6050" t="s">
        <v>1394</v>
      </c>
      <c r="I6050" t="s">
        <v>14</v>
      </c>
      <c r="J6050" t="s">
        <v>33</v>
      </c>
      <c r="K6050" t="s">
        <v>27</v>
      </c>
      <c r="L6050" t="s">
        <v>17</v>
      </c>
      <c r="M6050" s="1">
        <v>3948.14</v>
      </c>
      <c r="N6050" s="1">
        <v>-250.77</v>
      </c>
      <c r="O6050">
        <v>0.19</v>
      </c>
    </row>
    <row r="6051" spans="1:15" x14ac:dyDescent="0.3">
      <c r="A6051" t="str">
        <f xml:space="preserve"> _xlfn.XLOOKUP(H6051, 'Customers'!B:B, 'Customers'!A:A)</f>
        <v>CUST_487</v>
      </c>
      <c r="B6051" t="str">
        <f>_xlfn.XLOOKUP(L6051, Products!C:C, Products!A:A)</f>
        <v>PROD_2</v>
      </c>
      <c r="C6051">
        <v>6050</v>
      </c>
      <c r="D6051" s="2" t="s">
        <v>1274</v>
      </c>
      <c r="E6051">
        <f>YEAR(Orders[[#This Row],[Order_Date]])</f>
        <v>2022</v>
      </c>
      <c r="F6051">
        <f>MONTH(Orders[[#This Row],[Order_Date]])</f>
        <v>12</v>
      </c>
      <c r="G6051" s="2" t="s">
        <v>580</v>
      </c>
      <c r="H6051" t="s">
        <v>1132</v>
      </c>
      <c r="I6051" t="s">
        <v>21</v>
      </c>
      <c r="J6051" t="s">
        <v>22</v>
      </c>
      <c r="K6051" t="s">
        <v>16</v>
      </c>
      <c r="L6051" t="s">
        <v>23</v>
      </c>
      <c r="M6051" s="1">
        <v>9524.99</v>
      </c>
      <c r="N6051" s="1">
        <v>2346.5</v>
      </c>
      <c r="O6051">
        <v>0.13</v>
      </c>
    </row>
    <row r="6052" spans="1:15" x14ac:dyDescent="0.3">
      <c r="A6052" t="str">
        <f xml:space="preserve"> _xlfn.XLOOKUP(H6052, 'Customers'!B:B, 'Customers'!A:A)</f>
        <v>CUST_62</v>
      </c>
      <c r="B6052" t="str">
        <f>_xlfn.XLOOKUP(L6052, Products!C:C, Products!A:A)</f>
        <v>PROD_8</v>
      </c>
      <c r="C6052">
        <v>6051</v>
      </c>
      <c r="D6052" s="2" t="s">
        <v>1271</v>
      </c>
      <c r="E6052">
        <f>YEAR(Orders[[#This Row],[Order_Date]])</f>
        <v>2023</v>
      </c>
      <c r="F6052">
        <f>MONTH(Orders[[#This Row],[Order_Date]])</f>
        <v>3</v>
      </c>
      <c r="G6052" s="2" t="s">
        <v>636</v>
      </c>
      <c r="H6052" t="s">
        <v>207</v>
      </c>
      <c r="I6052" t="s">
        <v>14</v>
      </c>
      <c r="J6052" t="s">
        <v>65</v>
      </c>
      <c r="K6052" t="s">
        <v>27</v>
      </c>
      <c r="L6052" t="s">
        <v>73</v>
      </c>
      <c r="M6052" s="1">
        <v>4028.48</v>
      </c>
      <c r="N6052" s="1">
        <v>733.58</v>
      </c>
      <c r="O6052">
        <v>0.23</v>
      </c>
    </row>
    <row r="6053" spans="1:15" x14ac:dyDescent="0.3">
      <c r="A6053" t="str">
        <f xml:space="preserve"> _xlfn.XLOOKUP(H6053, 'Customers'!B:B, 'Customers'!A:A)</f>
        <v>CUST_737</v>
      </c>
      <c r="B6053" t="str">
        <f>_xlfn.XLOOKUP(L6053, Products!C:C, Products!A:A)</f>
        <v>PROD_8</v>
      </c>
      <c r="C6053">
        <v>6052</v>
      </c>
      <c r="D6053" s="2" t="s">
        <v>1188</v>
      </c>
      <c r="E6053">
        <f>YEAR(Orders[[#This Row],[Order_Date]])</f>
        <v>2023</v>
      </c>
      <c r="F6053">
        <f>MONTH(Orders[[#This Row],[Order_Date]])</f>
        <v>10</v>
      </c>
      <c r="G6053" s="2" t="s">
        <v>1405</v>
      </c>
      <c r="H6053" t="s">
        <v>1479</v>
      </c>
      <c r="I6053" t="s">
        <v>32</v>
      </c>
      <c r="J6053" t="s">
        <v>15</v>
      </c>
      <c r="K6053" t="s">
        <v>27</v>
      </c>
      <c r="L6053" t="s">
        <v>73</v>
      </c>
      <c r="M6053" s="1">
        <v>2038.4</v>
      </c>
      <c r="N6053" s="1">
        <v>-0.72</v>
      </c>
      <c r="O6053">
        <v>0.1</v>
      </c>
    </row>
    <row r="6054" spans="1:15" x14ac:dyDescent="0.3">
      <c r="A6054" t="str">
        <f xml:space="preserve"> _xlfn.XLOOKUP(H6054, 'Customers'!B:B, 'Customers'!A:A)</f>
        <v>CUST_230</v>
      </c>
      <c r="B6054" t="str">
        <f>_xlfn.XLOOKUP(L6054, Products!C:C, Products!A:A)</f>
        <v>PROD_3</v>
      </c>
      <c r="C6054">
        <v>6053</v>
      </c>
      <c r="D6054" s="2" t="s">
        <v>145</v>
      </c>
      <c r="E6054">
        <f>YEAR(Orders[[#This Row],[Order_Date]])</f>
        <v>2023</v>
      </c>
      <c r="F6054">
        <f>MONTH(Orders[[#This Row],[Order_Date]])</f>
        <v>8</v>
      </c>
      <c r="G6054" s="2" t="s">
        <v>146</v>
      </c>
      <c r="H6054" t="s">
        <v>642</v>
      </c>
      <c r="I6054" t="s">
        <v>14</v>
      </c>
      <c r="J6054" t="s">
        <v>22</v>
      </c>
      <c r="K6054" t="s">
        <v>27</v>
      </c>
      <c r="L6054" t="s">
        <v>28</v>
      </c>
      <c r="M6054" s="1">
        <v>7191.26</v>
      </c>
      <c r="N6054" s="1">
        <v>35.26</v>
      </c>
      <c r="O6054">
        <v>0.03</v>
      </c>
    </row>
    <row r="6055" spans="1:15" x14ac:dyDescent="0.3">
      <c r="A6055" t="str">
        <f xml:space="preserve"> _xlfn.XLOOKUP(H6055, 'Customers'!B:B, 'Customers'!A:A)</f>
        <v>CUST_693</v>
      </c>
      <c r="B6055" t="str">
        <f>_xlfn.XLOOKUP(L6055, Products!C:C, Products!A:A)</f>
        <v>PROD_4</v>
      </c>
      <c r="C6055">
        <v>6054</v>
      </c>
      <c r="D6055" s="2" t="s">
        <v>1271</v>
      </c>
      <c r="E6055">
        <f>YEAR(Orders[[#This Row],[Order_Date]])</f>
        <v>2023</v>
      </c>
      <c r="F6055">
        <f>MONTH(Orders[[#This Row],[Order_Date]])</f>
        <v>3</v>
      </c>
      <c r="G6055" s="2" t="s">
        <v>477</v>
      </c>
      <c r="H6055" t="s">
        <v>1432</v>
      </c>
      <c r="I6055" t="s">
        <v>21</v>
      </c>
      <c r="J6055" t="s">
        <v>33</v>
      </c>
      <c r="K6055" t="s">
        <v>34</v>
      </c>
      <c r="L6055" t="s">
        <v>35</v>
      </c>
      <c r="M6055" s="1">
        <v>9180.48</v>
      </c>
      <c r="N6055" s="1">
        <v>2472.1</v>
      </c>
      <c r="O6055">
        <v>0.23</v>
      </c>
    </row>
    <row r="6056" spans="1:15" x14ac:dyDescent="0.3">
      <c r="A6056" t="str">
        <f xml:space="preserve"> _xlfn.XLOOKUP(H6056, 'Customers'!B:B, 'Customers'!A:A)</f>
        <v>CUST_385</v>
      </c>
      <c r="B6056" t="str">
        <f>_xlfn.XLOOKUP(L6056, Products!C:C, Products!A:A)</f>
        <v>PROD_1</v>
      </c>
      <c r="C6056">
        <v>6055</v>
      </c>
      <c r="D6056" s="2" t="s">
        <v>1269</v>
      </c>
      <c r="E6056">
        <f>YEAR(Orders[[#This Row],[Order_Date]])</f>
        <v>2023</v>
      </c>
      <c r="F6056">
        <f>MONTH(Orders[[#This Row],[Order_Date]])</f>
        <v>4</v>
      </c>
      <c r="G6056" s="2" t="s">
        <v>937</v>
      </c>
      <c r="H6056" t="s">
        <v>957</v>
      </c>
      <c r="I6056" t="s">
        <v>32</v>
      </c>
      <c r="J6056" t="s">
        <v>33</v>
      </c>
      <c r="K6056" t="s">
        <v>16</v>
      </c>
      <c r="L6056" t="s">
        <v>17</v>
      </c>
      <c r="M6056" s="1">
        <v>823.74</v>
      </c>
      <c r="N6056" s="1">
        <v>21.91</v>
      </c>
      <c r="O6056">
        <v>0.19</v>
      </c>
    </row>
    <row r="6057" spans="1:15" x14ac:dyDescent="0.3">
      <c r="A6057" t="str">
        <f xml:space="preserve"> _xlfn.XLOOKUP(H6057, 'Customers'!B:B, 'Customers'!A:A)</f>
        <v>CUST_784</v>
      </c>
      <c r="B6057" t="str">
        <f>_xlfn.XLOOKUP(L6057, Products!C:C, Products!A:A)</f>
        <v>PROD_7</v>
      </c>
      <c r="C6057">
        <v>6056</v>
      </c>
      <c r="D6057" s="2" t="s">
        <v>566</v>
      </c>
      <c r="E6057">
        <f>YEAR(Orders[[#This Row],[Order_Date]])</f>
        <v>2022</v>
      </c>
      <c r="F6057">
        <f>MONTH(Orders[[#This Row],[Order_Date]])</f>
        <v>1</v>
      </c>
      <c r="G6057" s="2" t="s">
        <v>567</v>
      </c>
      <c r="H6057" t="s">
        <v>1532</v>
      </c>
      <c r="I6057" t="s">
        <v>21</v>
      </c>
      <c r="J6057" t="s">
        <v>15</v>
      </c>
      <c r="K6057" t="s">
        <v>16</v>
      </c>
      <c r="L6057" t="s">
        <v>66</v>
      </c>
      <c r="M6057" s="1">
        <v>3314.37</v>
      </c>
      <c r="N6057" s="1">
        <v>-59.94</v>
      </c>
      <c r="O6057">
        <v>0.11</v>
      </c>
    </row>
    <row r="6058" spans="1:15" x14ac:dyDescent="0.3">
      <c r="A6058" t="str">
        <f xml:space="preserve"> _xlfn.XLOOKUP(H6058, 'Customers'!B:B, 'Customers'!A:A)</f>
        <v>CUST_529</v>
      </c>
      <c r="B6058" t="str">
        <f>_xlfn.XLOOKUP(L6058, Products!C:C, Products!A:A)</f>
        <v>PROD_8</v>
      </c>
      <c r="C6058">
        <v>6057</v>
      </c>
      <c r="D6058" s="2" t="s">
        <v>1328</v>
      </c>
      <c r="E6058">
        <f>YEAR(Orders[[#This Row],[Order_Date]])</f>
        <v>2023</v>
      </c>
      <c r="F6058">
        <f>MONTH(Orders[[#This Row],[Order_Date]])</f>
        <v>4</v>
      </c>
      <c r="G6058" s="2" t="s">
        <v>827</v>
      </c>
      <c r="H6058" t="s">
        <v>1207</v>
      </c>
      <c r="I6058" t="s">
        <v>32</v>
      </c>
      <c r="J6058" t="s">
        <v>22</v>
      </c>
      <c r="K6058" t="s">
        <v>27</v>
      </c>
      <c r="L6058" t="s">
        <v>73</v>
      </c>
      <c r="M6058" s="1">
        <v>533.52</v>
      </c>
      <c r="N6058" s="1">
        <v>-36.07</v>
      </c>
      <c r="O6058">
        <v>0.25</v>
      </c>
    </row>
    <row r="6059" spans="1:15" x14ac:dyDescent="0.3">
      <c r="A6059" t="str">
        <f xml:space="preserve"> _xlfn.XLOOKUP(H6059, 'Customers'!B:B, 'Customers'!A:A)</f>
        <v>CUST_285</v>
      </c>
      <c r="B6059" t="str">
        <f>_xlfn.XLOOKUP(L6059, Products!C:C, Products!A:A)</f>
        <v>PROD_2</v>
      </c>
      <c r="C6059">
        <v>6058</v>
      </c>
      <c r="D6059" s="2" t="s">
        <v>47</v>
      </c>
      <c r="E6059">
        <f>YEAR(Orders[[#This Row],[Order_Date]])</f>
        <v>2023</v>
      </c>
      <c r="F6059">
        <f>MONTH(Orders[[#This Row],[Order_Date]])</f>
        <v>2</v>
      </c>
      <c r="G6059" s="2" t="s">
        <v>1286</v>
      </c>
      <c r="H6059" t="s">
        <v>760</v>
      </c>
      <c r="I6059" t="s">
        <v>21</v>
      </c>
      <c r="J6059" t="s">
        <v>22</v>
      </c>
      <c r="K6059" t="s">
        <v>16</v>
      </c>
      <c r="L6059" t="s">
        <v>23</v>
      </c>
      <c r="M6059" s="1">
        <v>6400.21</v>
      </c>
      <c r="N6059" s="1">
        <v>660.33</v>
      </c>
      <c r="O6059">
        <v>0.01</v>
      </c>
    </row>
    <row r="6060" spans="1:15" x14ac:dyDescent="0.3">
      <c r="A6060" t="str">
        <f xml:space="preserve"> _xlfn.XLOOKUP(H6060, 'Customers'!B:B, 'Customers'!A:A)</f>
        <v>CUST_51</v>
      </c>
      <c r="B6060" t="str">
        <f>_xlfn.XLOOKUP(L6060, Products!C:C, Products!A:A)</f>
        <v>PROD_8</v>
      </c>
      <c r="C6060">
        <v>6059</v>
      </c>
      <c r="D6060" s="2" t="s">
        <v>770</v>
      </c>
      <c r="E6060">
        <f>YEAR(Orders[[#This Row],[Order_Date]])</f>
        <v>2023</v>
      </c>
      <c r="F6060">
        <f>MONTH(Orders[[#This Row],[Order_Date]])</f>
        <v>4</v>
      </c>
      <c r="G6060" s="2" t="s">
        <v>398</v>
      </c>
      <c r="H6060" t="s">
        <v>178</v>
      </c>
      <c r="I6060" t="s">
        <v>14</v>
      </c>
      <c r="J6060" t="s">
        <v>33</v>
      </c>
      <c r="K6060" t="s">
        <v>27</v>
      </c>
      <c r="L6060" t="s">
        <v>73</v>
      </c>
      <c r="M6060" s="1">
        <v>8784.84</v>
      </c>
      <c r="N6060" s="1">
        <v>63.34</v>
      </c>
      <c r="O6060">
        <v>0.26</v>
      </c>
    </row>
    <row r="6061" spans="1:15" x14ac:dyDescent="0.3">
      <c r="A6061" t="str">
        <f xml:space="preserve"> _xlfn.XLOOKUP(H6061, 'Customers'!B:B, 'Customers'!A:A)</f>
        <v>CUST_376</v>
      </c>
      <c r="B6061" t="str">
        <f>_xlfn.XLOOKUP(L6061, Products!C:C, Products!A:A)</f>
        <v>PROD_7</v>
      </c>
      <c r="C6061">
        <v>6060</v>
      </c>
      <c r="D6061" s="2" t="s">
        <v>669</v>
      </c>
      <c r="E6061">
        <f>YEAR(Orders[[#This Row],[Order_Date]])</f>
        <v>2023</v>
      </c>
      <c r="F6061">
        <f>MONTH(Orders[[#This Row],[Order_Date]])</f>
        <v>8</v>
      </c>
      <c r="G6061" s="2" t="s">
        <v>1123</v>
      </c>
      <c r="H6061" t="s">
        <v>938</v>
      </c>
      <c r="I6061" t="s">
        <v>14</v>
      </c>
      <c r="J6061" t="s">
        <v>33</v>
      </c>
      <c r="K6061" t="s">
        <v>16</v>
      </c>
      <c r="L6061" t="s">
        <v>66</v>
      </c>
      <c r="M6061" s="1">
        <v>6844.09</v>
      </c>
      <c r="N6061" s="1">
        <v>-562.85</v>
      </c>
      <c r="O6061">
        <v>0.28999999999999998</v>
      </c>
    </row>
    <row r="6062" spans="1:15" x14ac:dyDescent="0.3">
      <c r="A6062" t="str">
        <f xml:space="preserve"> _xlfn.XLOOKUP(H6062, 'Customers'!B:B, 'Customers'!A:A)</f>
        <v>CUST_418</v>
      </c>
      <c r="B6062" t="str">
        <f>_xlfn.XLOOKUP(L6062, Products!C:C, Products!A:A)</f>
        <v>PROD_1</v>
      </c>
      <c r="C6062">
        <v>6061</v>
      </c>
      <c r="D6062" s="2" t="s">
        <v>1106</v>
      </c>
      <c r="E6062">
        <f>YEAR(Orders[[#This Row],[Order_Date]])</f>
        <v>2023</v>
      </c>
      <c r="F6062">
        <f>MONTH(Orders[[#This Row],[Order_Date]])</f>
        <v>7</v>
      </c>
      <c r="G6062" s="2" t="s">
        <v>1249</v>
      </c>
      <c r="H6062" t="s">
        <v>1016</v>
      </c>
      <c r="I6062" t="s">
        <v>21</v>
      </c>
      <c r="J6062" t="s">
        <v>22</v>
      </c>
      <c r="K6062" t="s">
        <v>27</v>
      </c>
      <c r="L6062" t="s">
        <v>17</v>
      </c>
      <c r="M6062" s="1">
        <v>4999.97</v>
      </c>
      <c r="N6062" s="1">
        <v>-475.58</v>
      </c>
      <c r="O6062">
        <v>0.13</v>
      </c>
    </row>
    <row r="6063" spans="1:15" x14ac:dyDescent="0.3">
      <c r="A6063" t="str">
        <f xml:space="preserve"> _xlfn.XLOOKUP(H6063, 'Customers'!B:B, 'Customers'!A:A)</f>
        <v>CUST_35</v>
      </c>
      <c r="B6063" t="str">
        <f>_xlfn.XLOOKUP(L6063, Products!C:C, Products!A:A)</f>
        <v>PROD_4</v>
      </c>
      <c r="C6063">
        <v>6062</v>
      </c>
      <c r="D6063" s="2" t="s">
        <v>822</v>
      </c>
      <c r="E6063">
        <f>YEAR(Orders[[#This Row],[Order_Date]])</f>
        <v>2022</v>
      </c>
      <c r="F6063">
        <f>MONTH(Orders[[#This Row],[Order_Date]])</f>
        <v>12</v>
      </c>
      <c r="G6063" s="2" t="s">
        <v>713</v>
      </c>
      <c r="H6063" t="s">
        <v>132</v>
      </c>
      <c r="I6063" t="s">
        <v>21</v>
      </c>
      <c r="J6063" t="s">
        <v>65</v>
      </c>
      <c r="K6063" t="s">
        <v>34</v>
      </c>
      <c r="L6063" t="s">
        <v>35</v>
      </c>
      <c r="M6063" s="1">
        <v>6282.76</v>
      </c>
      <c r="N6063" s="1">
        <v>14.01</v>
      </c>
      <c r="O6063">
        <v>0.26</v>
      </c>
    </row>
    <row r="6064" spans="1:15" x14ac:dyDescent="0.3">
      <c r="A6064" t="str">
        <f xml:space="preserve"> _xlfn.XLOOKUP(H6064, 'Customers'!B:B, 'Customers'!A:A)</f>
        <v>CUST_692</v>
      </c>
      <c r="B6064" t="str">
        <f>_xlfn.XLOOKUP(L6064, Products!C:C, Products!A:A)</f>
        <v>PROD_2</v>
      </c>
      <c r="C6064">
        <v>6063</v>
      </c>
      <c r="D6064" s="2" t="s">
        <v>527</v>
      </c>
      <c r="E6064">
        <f>YEAR(Orders[[#This Row],[Order_Date]])</f>
        <v>2022</v>
      </c>
      <c r="F6064">
        <f>MONTH(Orders[[#This Row],[Order_Date]])</f>
        <v>7</v>
      </c>
      <c r="G6064" s="2" t="s">
        <v>296</v>
      </c>
      <c r="H6064" t="s">
        <v>1431</v>
      </c>
      <c r="I6064" t="s">
        <v>14</v>
      </c>
      <c r="J6064" t="s">
        <v>15</v>
      </c>
      <c r="K6064" t="s">
        <v>16</v>
      </c>
      <c r="L6064" t="s">
        <v>23</v>
      </c>
      <c r="M6064" s="1">
        <v>4751.93</v>
      </c>
      <c r="N6064" s="1">
        <v>-245.5</v>
      </c>
      <c r="O6064">
        <v>0.21</v>
      </c>
    </row>
    <row r="6065" spans="1:15" x14ac:dyDescent="0.3">
      <c r="A6065" t="str">
        <f xml:space="preserve"> _xlfn.XLOOKUP(H6065, 'Customers'!B:B, 'Customers'!A:A)</f>
        <v>CUST_572</v>
      </c>
      <c r="B6065" t="str">
        <f>_xlfn.XLOOKUP(L6065, Products!C:C, Products!A:A)</f>
        <v>PROD_5</v>
      </c>
      <c r="C6065">
        <v>6064</v>
      </c>
      <c r="D6065" s="2" t="s">
        <v>802</v>
      </c>
      <c r="E6065">
        <f>YEAR(Orders[[#This Row],[Order_Date]])</f>
        <v>2023</v>
      </c>
      <c r="F6065">
        <f>MONTH(Orders[[#This Row],[Order_Date]])</f>
        <v>2</v>
      </c>
      <c r="G6065" s="2" t="s">
        <v>667</v>
      </c>
      <c r="H6065" t="s">
        <v>1268</v>
      </c>
      <c r="I6065" t="s">
        <v>32</v>
      </c>
      <c r="J6065" t="s">
        <v>33</v>
      </c>
      <c r="K6065" t="s">
        <v>34</v>
      </c>
      <c r="L6065" t="s">
        <v>39</v>
      </c>
      <c r="M6065" s="1">
        <v>9708.9</v>
      </c>
      <c r="N6065" s="1">
        <v>1963.67</v>
      </c>
      <c r="O6065">
        <v>0.06</v>
      </c>
    </row>
    <row r="6066" spans="1:15" x14ac:dyDescent="0.3">
      <c r="A6066" t="str">
        <f xml:space="preserve"> _xlfn.XLOOKUP(H6066, 'Customers'!B:B, 'Customers'!A:A)</f>
        <v>CUST_451</v>
      </c>
      <c r="B6066" t="str">
        <f>_xlfn.XLOOKUP(L6066, Products!C:C, Products!A:A)</f>
        <v>PROD_1</v>
      </c>
      <c r="C6066">
        <v>6065</v>
      </c>
      <c r="D6066" s="2" t="s">
        <v>203</v>
      </c>
      <c r="E6066">
        <f>YEAR(Orders[[#This Row],[Order_Date]])</f>
        <v>2023</v>
      </c>
      <c r="F6066">
        <f>MONTH(Orders[[#This Row],[Order_Date]])</f>
        <v>10</v>
      </c>
      <c r="G6066" s="2" t="s">
        <v>1100</v>
      </c>
      <c r="H6066" t="s">
        <v>1075</v>
      </c>
      <c r="I6066" t="s">
        <v>21</v>
      </c>
      <c r="J6066" t="s">
        <v>15</v>
      </c>
      <c r="K6066" t="s">
        <v>27</v>
      </c>
      <c r="L6066" t="s">
        <v>17</v>
      </c>
      <c r="M6066" s="1">
        <v>228.34</v>
      </c>
      <c r="N6066" s="1">
        <v>-11.8</v>
      </c>
      <c r="O6066">
        <v>0.23</v>
      </c>
    </row>
    <row r="6067" spans="1:15" x14ac:dyDescent="0.3">
      <c r="A6067" t="str">
        <f xml:space="preserve"> _xlfn.XLOOKUP(H6067, 'Customers'!B:B, 'Customers'!A:A)</f>
        <v>CUST_967</v>
      </c>
      <c r="B6067" t="str">
        <f>_xlfn.XLOOKUP(L6067, Products!C:C, Products!A:A)</f>
        <v>PROD_4</v>
      </c>
      <c r="C6067">
        <v>6066</v>
      </c>
      <c r="D6067" s="2" t="s">
        <v>507</v>
      </c>
      <c r="E6067">
        <f>YEAR(Orders[[#This Row],[Order_Date]])</f>
        <v>2023</v>
      </c>
      <c r="F6067">
        <f>MONTH(Orders[[#This Row],[Order_Date]])</f>
        <v>9</v>
      </c>
      <c r="G6067" s="2" t="s">
        <v>36</v>
      </c>
      <c r="H6067" t="s">
        <v>1729</v>
      </c>
      <c r="I6067" t="s">
        <v>32</v>
      </c>
      <c r="J6067" t="s">
        <v>33</v>
      </c>
      <c r="K6067" t="s">
        <v>34</v>
      </c>
      <c r="L6067" t="s">
        <v>35</v>
      </c>
      <c r="M6067" s="1">
        <v>8014.44</v>
      </c>
      <c r="N6067" s="1">
        <v>1444.51</v>
      </c>
      <c r="O6067">
        <v>0.14000000000000001</v>
      </c>
    </row>
    <row r="6068" spans="1:15" x14ac:dyDescent="0.3">
      <c r="A6068" t="str">
        <f xml:space="preserve"> _xlfn.XLOOKUP(H6068, 'Customers'!B:B, 'Customers'!A:A)</f>
        <v>CUST_586</v>
      </c>
      <c r="B6068" t="str">
        <f>_xlfn.XLOOKUP(L6068, Products!C:C, Products!A:A)</f>
        <v>PROD_8</v>
      </c>
      <c r="C6068">
        <v>6067</v>
      </c>
      <c r="D6068" s="2" t="s">
        <v>632</v>
      </c>
      <c r="E6068">
        <f>YEAR(Orders[[#This Row],[Order_Date]])</f>
        <v>2023</v>
      </c>
      <c r="F6068">
        <f>MONTH(Orders[[#This Row],[Order_Date]])</f>
        <v>5</v>
      </c>
      <c r="G6068" s="2" t="s">
        <v>1365</v>
      </c>
      <c r="H6068" t="s">
        <v>1291</v>
      </c>
      <c r="I6068" t="s">
        <v>14</v>
      </c>
      <c r="J6068" t="s">
        <v>15</v>
      </c>
      <c r="K6068" t="s">
        <v>27</v>
      </c>
      <c r="L6068" t="s">
        <v>73</v>
      </c>
      <c r="M6068" s="1">
        <v>6164.6</v>
      </c>
      <c r="N6068" s="1">
        <v>1619.61</v>
      </c>
      <c r="O6068">
        <v>0.2</v>
      </c>
    </row>
    <row r="6069" spans="1:15" x14ac:dyDescent="0.3">
      <c r="A6069" t="str">
        <f xml:space="preserve"> _xlfn.XLOOKUP(H6069, 'Customers'!B:B, 'Customers'!A:A)</f>
        <v>CUST_882</v>
      </c>
      <c r="B6069" t="str">
        <f>_xlfn.XLOOKUP(L6069, Products!C:C, Products!A:A)</f>
        <v>PROD_2</v>
      </c>
      <c r="C6069">
        <v>6068</v>
      </c>
      <c r="D6069" s="2" t="s">
        <v>871</v>
      </c>
      <c r="E6069">
        <f>YEAR(Orders[[#This Row],[Order_Date]])</f>
        <v>2022</v>
      </c>
      <c r="F6069">
        <f>MONTH(Orders[[#This Row],[Order_Date]])</f>
        <v>4</v>
      </c>
      <c r="G6069" s="2" t="s">
        <v>850</v>
      </c>
      <c r="H6069" t="s">
        <v>1637</v>
      </c>
      <c r="I6069" t="s">
        <v>21</v>
      </c>
      <c r="J6069" t="s">
        <v>15</v>
      </c>
      <c r="K6069" t="s">
        <v>16</v>
      </c>
      <c r="L6069" t="s">
        <v>23</v>
      </c>
      <c r="M6069" s="1">
        <v>4307.88</v>
      </c>
      <c r="N6069" s="1">
        <v>-23.3</v>
      </c>
      <c r="O6069">
        <v>0.17</v>
      </c>
    </row>
    <row r="6070" spans="1:15" x14ac:dyDescent="0.3">
      <c r="A6070" t="str">
        <f xml:space="preserve"> _xlfn.XLOOKUP(H6070, 'Customers'!B:B, 'Customers'!A:A)</f>
        <v>CUST_188</v>
      </c>
      <c r="B6070" t="str">
        <f>_xlfn.XLOOKUP(L6070, Products!C:C, Products!A:A)</f>
        <v>PROD_5</v>
      </c>
      <c r="C6070">
        <v>6069</v>
      </c>
      <c r="D6070" s="2" t="s">
        <v>197</v>
      </c>
      <c r="E6070">
        <f>YEAR(Orders[[#This Row],[Order_Date]])</f>
        <v>2022</v>
      </c>
      <c r="F6070">
        <f>MONTH(Orders[[#This Row],[Order_Date]])</f>
        <v>1</v>
      </c>
      <c r="G6070" s="2" t="s">
        <v>776</v>
      </c>
      <c r="H6070" t="s">
        <v>546</v>
      </c>
      <c r="I6070" t="s">
        <v>32</v>
      </c>
      <c r="J6070" t="s">
        <v>65</v>
      </c>
      <c r="K6070" t="s">
        <v>34</v>
      </c>
      <c r="L6070" t="s">
        <v>39</v>
      </c>
      <c r="M6070" s="1">
        <v>4350.99</v>
      </c>
      <c r="N6070" s="1">
        <v>803.32</v>
      </c>
      <c r="O6070">
        <v>0.03</v>
      </c>
    </row>
    <row r="6071" spans="1:15" x14ac:dyDescent="0.3">
      <c r="A6071" t="str">
        <f xml:space="preserve"> _xlfn.XLOOKUP(H6071, 'Customers'!B:B, 'Customers'!A:A)</f>
        <v>CUST_993</v>
      </c>
      <c r="B6071" t="str">
        <f>_xlfn.XLOOKUP(L6071, Products!C:C, Products!A:A)</f>
        <v>PROD_2</v>
      </c>
      <c r="C6071">
        <v>6070</v>
      </c>
      <c r="D6071" s="2" t="s">
        <v>56</v>
      </c>
      <c r="E6071">
        <f>YEAR(Orders[[#This Row],[Order_Date]])</f>
        <v>2023</v>
      </c>
      <c r="F6071">
        <f>MONTH(Orders[[#This Row],[Order_Date]])</f>
        <v>6</v>
      </c>
      <c r="G6071" s="2" t="s">
        <v>1062</v>
      </c>
      <c r="H6071" t="s">
        <v>1756</v>
      </c>
      <c r="I6071" t="s">
        <v>21</v>
      </c>
      <c r="J6071" t="s">
        <v>33</v>
      </c>
      <c r="K6071" t="s">
        <v>16</v>
      </c>
      <c r="L6071" t="s">
        <v>23</v>
      </c>
      <c r="M6071" s="1">
        <v>6643.4</v>
      </c>
      <c r="N6071" s="1">
        <v>1666.37</v>
      </c>
      <c r="O6071">
        <v>0.14000000000000001</v>
      </c>
    </row>
    <row r="6072" spans="1:15" x14ac:dyDescent="0.3">
      <c r="A6072" t="str">
        <f xml:space="preserve"> _xlfn.XLOOKUP(H6072, 'Customers'!B:B, 'Customers'!A:A)</f>
        <v>CUST_464</v>
      </c>
      <c r="B6072" t="str">
        <f>_xlfn.XLOOKUP(L6072, Products!C:C, Products!A:A)</f>
        <v>PROD_6</v>
      </c>
      <c r="C6072">
        <v>6071</v>
      </c>
      <c r="D6072" s="2" t="s">
        <v>1583</v>
      </c>
      <c r="E6072">
        <f>YEAR(Orders[[#This Row],[Order_Date]])</f>
        <v>2023</v>
      </c>
      <c r="F6072">
        <f>MONTH(Orders[[#This Row],[Order_Date]])</f>
        <v>10</v>
      </c>
      <c r="G6072" s="2" t="s">
        <v>1083</v>
      </c>
      <c r="H6072" t="s">
        <v>1092</v>
      </c>
      <c r="I6072" t="s">
        <v>32</v>
      </c>
      <c r="J6072" t="s">
        <v>15</v>
      </c>
      <c r="K6072" t="s">
        <v>34</v>
      </c>
      <c r="L6072" t="s">
        <v>52</v>
      </c>
      <c r="M6072" s="1">
        <v>2279.9699999999998</v>
      </c>
      <c r="N6072" s="1">
        <v>-157.43</v>
      </c>
      <c r="O6072">
        <v>0.16</v>
      </c>
    </row>
    <row r="6073" spans="1:15" x14ac:dyDescent="0.3">
      <c r="A6073" t="str">
        <f xml:space="preserve"> _xlfn.XLOOKUP(H6073, 'Customers'!B:B, 'Customers'!A:A)</f>
        <v>CUST_524</v>
      </c>
      <c r="B6073" t="str">
        <f>_xlfn.XLOOKUP(L6073, Products!C:C, Products!A:A)</f>
        <v>PROD_8</v>
      </c>
      <c r="C6073">
        <v>6072</v>
      </c>
      <c r="D6073" s="2" t="s">
        <v>535</v>
      </c>
      <c r="E6073">
        <f>YEAR(Orders[[#This Row],[Order_Date]])</f>
        <v>2022</v>
      </c>
      <c r="F6073">
        <f>MONTH(Orders[[#This Row],[Order_Date]])</f>
        <v>1</v>
      </c>
      <c r="G6073" s="2" t="s">
        <v>112</v>
      </c>
      <c r="H6073" t="s">
        <v>1200</v>
      </c>
      <c r="I6073" t="s">
        <v>32</v>
      </c>
      <c r="J6073" t="s">
        <v>65</v>
      </c>
      <c r="K6073" t="s">
        <v>27</v>
      </c>
      <c r="L6073" t="s">
        <v>73</v>
      </c>
      <c r="M6073" s="1">
        <v>4540.8900000000003</v>
      </c>
      <c r="N6073" s="1">
        <v>-453.14</v>
      </c>
      <c r="O6073">
        <v>0.25</v>
      </c>
    </row>
    <row r="6074" spans="1:15" x14ac:dyDescent="0.3">
      <c r="A6074" t="str">
        <f xml:space="preserve"> _xlfn.XLOOKUP(H6074, 'Customers'!B:B, 'Customers'!A:A)</f>
        <v>CUST_612</v>
      </c>
      <c r="B6074" t="str">
        <f>_xlfn.XLOOKUP(L6074, Products!C:C, Products!A:A)</f>
        <v>PROD_8</v>
      </c>
      <c r="C6074">
        <v>6073</v>
      </c>
      <c r="D6074" s="2" t="s">
        <v>819</v>
      </c>
      <c r="E6074">
        <f>YEAR(Orders[[#This Row],[Order_Date]])</f>
        <v>2023</v>
      </c>
      <c r="F6074">
        <f>MONTH(Orders[[#This Row],[Order_Date]])</f>
        <v>10</v>
      </c>
      <c r="G6074" s="2" t="s">
        <v>181</v>
      </c>
      <c r="H6074" t="s">
        <v>1329</v>
      </c>
      <c r="I6074" t="s">
        <v>32</v>
      </c>
      <c r="J6074" t="s">
        <v>22</v>
      </c>
      <c r="K6074" t="s">
        <v>27</v>
      </c>
      <c r="L6074" t="s">
        <v>73</v>
      </c>
      <c r="M6074" s="1">
        <v>2713.02</v>
      </c>
      <c r="N6074" s="1">
        <v>600.64</v>
      </c>
      <c r="O6074">
        <v>0.12</v>
      </c>
    </row>
    <row r="6075" spans="1:15" x14ac:dyDescent="0.3">
      <c r="A6075" t="str">
        <f xml:space="preserve"> _xlfn.XLOOKUP(H6075, 'Customers'!B:B, 'Customers'!A:A)</f>
        <v>CUST_446</v>
      </c>
      <c r="B6075" t="str">
        <f>_xlfn.XLOOKUP(L6075, Products!C:C, Products!A:A)</f>
        <v>PROD_7</v>
      </c>
      <c r="C6075">
        <v>6074</v>
      </c>
      <c r="D6075" s="2" t="s">
        <v>254</v>
      </c>
      <c r="E6075">
        <f>YEAR(Orders[[#This Row],[Order_Date]])</f>
        <v>2022</v>
      </c>
      <c r="F6075">
        <f>MONTH(Orders[[#This Row],[Order_Date]])</f>
        <v>12</v>
      </c>
      <c r="G6075" s="2" t="s">
        <v>685</v>
      </c>
      <c r="H6075" t="s">
        <v>1067</v>
      </c>
      <c r="I6075" t="s">
        <v>14</v>
      </c>
      <c r="J6075" t="s">
        <v>33</v>
      </c>
      <c r="K6075" t="s">
        <v>16</v>
      </c>
      <c r="L6075" t="s">
        <v>66</v>
      </c>
      <c r="M6075" s="1">
        <v>3275.22</v>
      </c>
      <c r="N6075" s="1">
        <v>580.54</v>
      </c>
      <c r="O6075">
        <v>0.04</v>
      </c>
    </row>
    <row r="6076" spans="1:15" x14ac:dyDescent="0.3">
      <c r="A6076" t="str">
        <f xml:space="preserve"> _xlfn.XLOOKUP(H6076, 'Customers'!B:B, 'Customers'!A:A)</f>
        <v>CUST_375</v>
      </c>
      <c r="B6076" t="str">
        <f>_xlfn.XLOOKUP(L6076, Products!C:C, Products!A:A)</f>
        <v>PROD_1</v>
      </c>
      <c r="C6076">
        <v>6075</v>
      </c>
      <c r="D6076" s="2" t="s">
        <v>922</v>
      </c>
      <c r="E6076">
        <f>YEAR(Orders[[#This Row],[Order_Date]])</f>
        <v>2023</v>
      </c>
      <c r="F6076">
        <f>MONTH(Orders[[#This Row],[Order_Date]])</f>
        <v>12</v>
      </c>
      <c r="G6076" s="2" t="s">
        <v>1008</v>
      </c>
      <c r="H6076" t="s">
        <v>934</v>
      </c>
      <c r="I6076" t="s">
        <v>14</v>
      </c>
      <c r="J6076" t="s">
        <v>22</v>
      </c>
      <c r="K6076" t="s">
        <v>27</v>
      </c>
      <c r="L6076" t="s">
        <v>17</v>
      </c>
      <c r="M6076" s="1">
        <v>3680.43</v>
      </c>
      <c r="N6076" s="1">
        <v>597.39</v>
      </c>
      <c r="O6076">
        <v>0.06</v>
      </c>
    </row>
    <row r="6077" spans="1:15" x14ac:dyDescent="0.3">
      <c r="A6077" t="str">
        <f xml:space="preserve"> _xlfn.XLOOKUP(H6077, 'Customers'!B:B, 'Customers'!A:A)</f>
        <v>CUST_885</v>
      </c>
      <c r="B6077" t="str">
        <f>_xlfn.XLOOKUP(L6077, Products!C:C, Products!A:A)</f>
        <v>PROD_8</v>
      </c>
      <c r="C6077">
        <v>6076</v>
      </c>
      <c r="D6077" s="2" t="s">
        <v>94</v>
      </c>
      <c r="E6077">
        <f>YEAR(Orders[[#This Row],[Order_Date]])</f>
        <v>2023</v>
      </c>
      <c r="F6077">
        <f>MONTH(Orders[[#This Row],[Order_Date]])</f>
        <v>11</v>
      </c>
      <c r="G6077" s="2" t="s">
        <v>80</v>
      </c>
      <c r="H6077" t="s">
        <v>1641</v>
      </c>
      <c r="I6077" t="s">
        <v>32</v>
      </c>
      <c r="J6077" t="s">
        <v>33</v>
      </c>
      <c r="K6077" t="s">
        <v>27</v>
      </c>
      <c r="L6077" t="s">
        <v>73</v>
      </c>
      <c r="M6077" s="1">
        <v>1951.44</v>
      </c>
      <c r="N6077" s="1">
        <v>-177.84</v>
      </c>
      <c r="O6077">
        <v>0.24</v>
      </c>
    </row>
    <row r="6078" spans="1:15" x14ac:dyDescent="0.3">
      <c r="A6078" t="str">
        <f xml:space="preserve"> _xlfn.XLOOKUP(H6078, 'Customers'!B:B, 'Customers'!A:A)</f>
        <v>CUST_979</v>
      </c>
      <c r="B6078" t="str">
        <f>_xlfn.XLOOKUP(L6078, Products!C:C, Products!A:A)</f>
        <v>PROD_4</v>
      </c>
      <c r="C6078">
        <v>6077</v>
      </c>
      <c r="D6078" s="2" t="s">
        <v>537</v>
      </c>
      <c r="E6078">
        <f>YEAR(Orders[[#This Row],[Order_Date]])</f>
        <v>2023</v>
      </c>
      <c r="F6078">
        <f>MONTH(Orders[[#This Row],[Order_Date]])</f>
        <v>12</v>
      </c>
      <c r="G6078" s="2" t="s">
        <v>1531</v>
      </c>
      <c r="H6078" t="s">
        <v>1742</v>
      </c>
      <c r="I6078" t="s">
        <v>14</v>
      </c>
      <c r="J6078" t="s">
        <v>33</v>
      </c>
      <c r="K6078" t="s">
        <v>34</v>
      </c>
      <c r="L6078" t="s">
        <v>35</v>
      </c>
      <c r="M6078" s="1">
        <v>7519.28</v>
      </c>
      <c r="N6078" s="1">
        <v>-726.79</v>
      </c>
      <c r="O6078">
        <v>0.28000000000000003</v>
      </c>
    </row>
    <row r="6079" spans="1:15" x14ac:dyDescent="0.3">
      <c r="A6079" t="str">
        <f xml:space="preserve"> _xlfn.XLOOKUP(H6079, 'Customers'!B:B, 'Customers'!A:A)</f>
        <v>CUST_14</v>
      </c>
      <c r="B6079" t="str">
        <f>_xlfn.XLOOKUP(L6079, Products!C:C, Products!A:A)</f>
        <v>PROD_1</v>
      </c>
      <c r="C6079">
        <v>6078</v>
      </c>
      <c r="D6079" s="2" t="s">
        <v>353</v>
      </c>
      <c r="E6079">
        <f>YEAR(Orders[[#This Row],[Order_Date]])</f>
        <v>2023</v>
      </c>
      <c r="F6079">
        <f>MONTH(Orders[[#This Row],[Order_Date]])</f>
        <v>8</v>
      </c>
      <c r="G6079" s="2" t="s">
        <v>588</v>
      </c>
      <c r="H6079" t="s">
        <v>69</v>
      </c>
      <c r="I6079" t="s">
        <v>32</v>
      </c>
      <c r="J6079" t="s">
        <v>15</v>
      </c>
      <c r="K6079" t="s">
        <v>16</v>
      </c>
      <c r="L6079" t="s">
        <v>17</v>
      </c>
      <c r="M6079" s="1">
        <v>8181.51</v>
      </c>
      <c r="N6079" s="1">
        <v>659.83</v>
      </c>
      <c r="O6079">
        <v>0.21</v>
      </c>
    </row>
    <row r="6080" spans="1:15" x14ac:dyDescent="0.3">
      <c r="A6080" t="str">
        <f xml:space="preserve"> _xlfn.XLOOKUP(H6080, 'Customers'!B:B, 'Customers'!A:A)</f>
        <v>CUST_596</v>
      </c>
      <c r="B6080" t="str">
        <f>_xlfn.XLOOKUP(L6080, Products!C:C, Products!A:A)</f>
        <v>PROD_1</v>
      </c>
      <c r="C6080">
        <v>6079</v>
      </c>
      <c r="D6080" s="2" t="s">
        <v>866</v>
      </c>
      <c r="E6080">
        <f>YEAR(Orders[[#This Row],[Order_Date]])</f>
        <v>2023</v>
      </c>
      <c r="F6080">
        <f>MONTH(Orders[[#This Row],[Order_Date]])</f>
        <v>4</v>
      </c>
      <c r="G6080" s="2" t="s">
        <v>1167</v>
      </c>
      <c r="H6080" t="s">
        <v>1304</v>
      </c>
      <c r="I6080" t="s">
        <v>21</v>
      </c>
      <c r="J6080" t="s">
        <v>33</v>
      </c>
      <c r="K6080" t="s">
        <v>16</v>
      </c>
      <c r="L6080" t="s">
        <v>17</v>
      </c>
      <c r="M6080" s="1">
        <v>6774.26</v>
      </c>
      <c r="N6080" s="1">
        <v>1019.6</v>
      </c>
      <c r="O6080">
        <v>0.04</v>
      </c>
    </row>
    <row r="6081" spans="1:15" x14ac:dyDescent="0.3">
      <c r="A6081" t="str">
        <f xml:space="preserve"> _xlfn.XLOOKUP(H6081, 'Customers'!B:B, 'Customers'!A:A)</f>
        <v>CUST_92</v>
      </c>
      <c r="B6081" t="str">
        <f>_xlfn.XLOOKUP(L6081, Products!C:C, Products!A:A)</f>
        <v>PROD_1</v>
      </c>
      <c r="C6081">
        <v>6080</v>
      </c>
      <c r="D6081" s="2" t="s">
        <v>305</v>
      </c>
      <c r="E6081">
        <f>YEAR(Orders[[#This Row],[Order_Date]])</f>
        <v>2022</v>
      </c>
      <c r="F6081">
        <f>MONTH(Orders[[#This Row],[Order_Date]])</f>
        <v>6</v>
      </c>
      <c r="G6081" s="2" t="s">
        <v>1138</v>
      </c>
      <c r="H6081" t="s">
        <v>294</v>
      </c>
      <c r="I6081" t="s">
        <v>14</v>
      </c>
      <c r="J6081" t="s">
        <v>33</v>
      </c>
      <c r="K6081" t="s">
        <v>27</v>
      </c>
      <c r="L6081" t="s">
        <v>17</v>
      </c>
      <c r="M6081" s="1">
        <v>9695.27</v>
      </c>
      <c r="N6081" s="1">
        <v>579.33000000000004</v>
      </c>
      <c r="O6081">
        <v>7.0000000000000007E-2</v>
      </c>
    </row>
    <row r="6082" spans="1:15" x14ac:dyDescent="0.3">
      <c r="A6082" t="str">
        <f xml:space="preserve"> _xlfn.XLOOKUP(H6082, 'Customers'!B:B, 'Customers'!A:A)</f>
        <v>CUST_135</v>
      </c>
      <c r="B6082" t="str">
        <f>_xlfn.XLOOKUP(L6082, Products!C:C, Products!A:A)</f>
        <v>PROD_8</v>
      </c>
      <c r="C6082">
        <v>6081</v>
      </c>
      <c r="D6082" s="2" t="s">
        <v>827</v>
      </c>
      <c r="E6082">
        <f>YEAR(Orders[[#This Row],[Order_Date]])</f>
        <v>2023</v>
      </c>
      <c r="F6082">
        <f>MONTH(Orders[[#This Row],[Order_Date]])</f>
        <v>4</v>
      </c>
      <c r="G6082" s="2" t="s">
        <v>487</v>
      </c>
      <c r="H6082" t="s">
        <v>415</v>
      </c>
      <c r="I6082" t="s">
        <v>14</v>
      </c>
      <c r="J6082" t="s">
        <v>33</v>
      </c>
      <c r="K6082" t="s">
        <v>27</v>
      </c>
      <c r="L6082" t="s">
        <v>73</v>
      </c>
      <c r="M6082" s="1">
        <v>3556.82</v>
      </c>
      <c r="N6082" s="1">
        <v>352.43</v>
      </c>
      <c r="O6082">
        <v>0.24</v>
      </c>
    </row>
    <row r="6083" spans="1:15" x14ac:dyDescent="0.3">
      <c r="A6083" t="str">
        <f xml:space="preserve"> _xlfn.XLOOKUP(H6083, 'Customers'!B:B, 'Customers'!A:A)</f>
        <v>CUST_153</v>
      </c>
      <c r="B6083" t="str">
        <f>_xlfn.XLOOKUP(L6083, Products!C:C, Products!A:A)</f>
        <v>PROD_8</v>
      </c>
      <c r="C6083">
        <v>6082</v>
      </c>
      <c r="D6083" s="2" t="s">
        <v>350</v>
      </c>
      <c r="E6083">
        <f>YEAR(Orders[[#This Row],[Order_Date]])</f>
        <v>2022</v>
      </c>
      <c r="F6083">
        <f>MONTH(Orders[[#This Row],[Order_Date]])</f>
        <v>1</v>
      </c>
      <c r="G6083" s="2" t="s">
        <v>535</v>
      </c>
      <c r="H6083" t="s">
        <v>452</v>
      </c>
      <c r="I6083" t="s">
        <v>32</v>
      </c>
      <c r="J6083" t="s">
        <v>15</v>
      </c>
      <c r="K6083" t="s">
        <v>27</v>
      </c>
      <c r="L6083" t="s">
        <v>73</v>
      </c>
      <c r="M6083" s="1">
        <v>5137.1099999999997</v>
      </c>
      <c r="N6083" s="1">
        <v>1107.74</v>
      </c>
      <c r="O6083">
        <v>0.05</v>
      </c>
    </row>
    <row r="6084" spans="1:15" x14ac:dyDescent="0.3">
      <c r="A6084" t="str">
        <f xml:space="preserve"> _xlfn.XLOOKUP(H6084, 'Customers'!B:B, 'Customers'!A:A)</f>
        <v>CUST_612</v>
      </c>
      <c r="B6084" t="str">
        <f>_xlfn.XLOOKUP(L6084, Products!C:C, Products!A:A)</f>
        <v>PROD_4</v>
      </c>
      <c r="C6084">
        <v>6083</v>
      </c>
      <c r="D6084" s="2" t="s">
        <v>243</v>
      </c>
      <c r="E6084">
        <f>YEAR(Orders[[#This Row],[Order_Date]])</f>
        <v>2022</v>
      </c>
      <c r="F6084">
        <f>MONTH(Orders[[#This Row],[Order_Date]])</f>
        <v>7</v>
      </c>
      <c r="G6084" s="2" t="s">
        <v>287</v>
      </c>
      <c r="H6084" t="s">
        <v>1329</v>
      </c>
      <c r="I6084" t="s">
        <v>21</v>
      </c>
      <c r="J6084" t="s">
        <v>15</v>
      </c>
      <c r="K6084" t="s">
        <v>34</v>
      </c>
      <c r="L6084" t="s">
        <v>35</v>
      </c>
      <c r="M6084" s="1">
        <v>4169.3900000000003</v>
      </c>
      <c r="N6084" s="1">
        <v>250.72</v>
      </c>
      <c r="O6084">
        <v>0.27</v>
      </c>
    </row>
    <row r="6085" spans="1:15" x14ac:dyDescent="0.3">
      <c r="A6085" t="str">
        <f xml:space="preserve"> _xlfn.XLOOKUP(H6085, 'Customers'!B:B, 'Customers'!A:A)</f>
        <v>CUST_970</v>
      </c>
      <c r="B6085" t="str">
        <f>_xlfn.XLOOKUP(L6085, Products!C:C, Products!A:A)</f>
        <v>PROD_6</v>
      </c>
      <c r="C6085">
        <v>6084</v>
      </c>
      <c r="D6085" s="2" t="s">
        <v>881</v>
      </c>
      <c r="E6085">
        <f>YEAR(Orders[[#This Row],[Order_Date]])</f>
        <v>2022</v>
      </c>
      <c r="F6085">
        <f>MONTH(Orders[[#This Row],[Order_Date]])</f>
        <v>3</v>
      </c>
      <c r="G6085" s="2" t="s">
        <v>513</v>
      </c>
      <c r="H6085" t="s">
        <v>1732</v>
      </c>
      <c r="I6085" t="s">
        <v>32</v>
      </c>
      <c r="J6085" t="s">
        <v>22</v>
      </c>
      <c r="K6085" t="s">
        <v>34</v>
      </c>
      <c r="L6085" t="s">
        <v>52</v>
      </c>
      <c r="M6085" s="1">
        <v>2218.9699999999998</v>
      </c>
      <c r="N6085" s="1">
        <v>383.19</v>
      </c>
      <c r="O6085">
        <v>0.19</v>
      </c>
    </row>
    <row r="6086" spans="1:15" x14ac:dyDescent="0.3">
      <c r="A6086" t="str">
        <f xml:space="preserve"> _xlfn.XLOOKUP(H6086, 'Customers'!B:B, 'Customers'!A:A)</f>
        <v>CUST_150</v>
      </c>
      <c r="B6086" t="str">
        <f>_xlfn.XLOOKUP(L6086, Products!C:C, Products!A:A)</f>
        <v>PROD_7</v>
      </c>
      <c r="C6086">
        <v>6085</v>
      </c>
      <c r="D6086" s="2" t="s">
        <v>272</v>
      </c>
      <c r="E6086">
        <f>YEAR(Orders[[#This Row],[Order_Date]])</f>
        <v>2022</v>
      </c>
      <c r="F6086">
        <f>MONTH(Orders[[#This Row],[Order_Date]])</f>
        <v>3</v>
      </c>
      <c r="G6086" s="2" t="s">
        <v>273</v>
      </c>
      <c r="H6086" t="s">
        <v>446</v>
      </c>
      <c r="I6086" t="s">
        <v>32</v>
      </c>
      <c r="J6086" t="s">
        <v>33</v>
      </c>
      <c r="K6086" t="s">
        <v>16</v>
      </c>
      <c r="L6086" t="s">
        <v>66</v>
      </c>
      <c r="M6086" s="1">
        <v>3264.19</v>
      </c>
      <c r="N6086" s="1">
        <v>421.17</v>
      </c>
      <c r="O6086">
        <v>0.16</v>
      </c>
    </row>
    <row r="6087" spans="1:15" x14ac:dyDescent="0.3">
      <c r="A6087" t="str">
        <f xml:space="preserve"> _xlfn.XLOOKUP(H6087, 'Customers'!B:B, 'Customers'!A:A)</f>
        <v>CUST_219</v>
      </c>
      <c r="B6087" t="str">
        <f>_xlfn.XLOOKUP(L6087, Products!C:C, Products!A:A)</f>
        <v>PROD_1</v>
      </c>
      <c r="C6087">
        <v>6086</v>
      </c>
      <c r="D6087" s="2" t="s">
        <v>1008</v>
      </c>
      <c r="E6087">
        <f>YEAR(Orders[[#This Row],[Order_Date]])</f>
        <v>2023</v>
      </c>
      <c r="F6087">
        <f>MONTH(Orders[[#This Row],[Order_Date]])</f>
        <v>12</v>
      </c>
      <c r="G6087" s="2" t="s">
        <v>659</v>
      </c>
      <c r="H6087" t="s">
        <v>617</v>
      </c>
      <c r="I6087" t="s">
        <v>32</v>
      </c>
      <c r="J6087" t="s">
        <v>33</v>
      </c>
      <c r="K6087" t="s">
        <v>16</v>
      </c>
      <c r="L6087" t="s">
        <v>17</v>
      </c>
      <c r="M6087" s="1">
        <v>2701.61</v>
      </c>
      <c r="N6087" s="1">
        <v>234.05</v>
      </c>
      <c r="O6087">
        <v>0.21</v>
      </c>
    </row>
    <row r="6088" spans="1:15" x14ac:dyDescent="0.3">
      <c r="A6088" t="str">
        <f xml:space="preserve"> _xlfn.XLOOKUP(H6088, 'Customers'!B:B, 'Customers'!A:A)</f>
        <v>CUST_923</v>
      </c>
      <c r="B6088" t="str">
        <f>_xlfn.XLOOKUP(L6088, Products!C:C, Products!A:A)</f>
        <v>PROD_6</v>
      </c>
      <c r="C6088">
        <v>6087</v>
      </c>
      <c r="D6088" s="2" t="s">
        <v>1138</v>
      </c>
      <c r="E6088">
        <f>YEAR(Orders[[#This Row],[Order_Date]])</f>
        <v>2022</v>
      </c>
      <c r="F6088">
        <f>MONTH(Orders[[#This Row],[Order_Date]])</f>
        <v>6</v>
      </c>
      <c r="G6088" s="2" t="s">
        <v>519</v>
      </c>
      <c r="H6088" t="s">
        <v>1683</v>
      </c>
      <c r="I6088" t="s">
        <v>21</v>
      </c>
      <c r="J6088" t="s">
        <v>65</v>
      </c>
      <c r="K6088" t="s">
        <v>34</v>
      </c>
      <c r="L6088" t="s">
        <v>52</v>
      </c>
      <c r="M6088" s="1">
        <v>4869.63</v>
      </c>
      <c r="N6088" s="1">
        <v>1433.81</v>
      </c>
      <c r="O6088">
        <v>0.01</v>
      </c>
    </row>
    <row r="6089" spans="1:15" x14ac:dyDescent="0.3">
      <c r="A6089" t="str">
        <f xml:space="preserve"> _xlfn.XLOOKUP(H6089, 'Customers'!B:B, 'Customers'!A:A)</f>
        <v>CUST_457</v>
      </c>
      <c r="B6089" t="str">
        <f>_xlfn.XLOOKUP(L6089, Products!C:C, Products!A:A)</f>
        <v>PROD_1</v>
      </c>
      <c r="C6089">
        <v>6088</v>
      </c>
      <c r="D6089" s="2" t="s">
        <v>472</v>
      </c>
      <c r="E6089">
        <f>YEAR(Orders[[#This Row],[Order_Date]])</f>
        <v>2022</v>
      </c>
      <c r="F6089">
        <f>MONTH(Orders[[#This Row],[Order_Date]])</f>
        <v>10</v>
      </c>
      <c r="G6089" s="2" t="s">
        <v>781</v>
      </c>
      <c r="H6089" t="s">
        <v>1085</v>
      </c>
      <c r="I6089" t="s">
        <v>21</v>
      </c>
      <c r="J6089" t="s">
        <v>15</v>
      </c>
      <c r="K6089" t="s">
        <v>27</v>
      </c>
      <c r="L6089" t="s">
        <v>17</v>
      </c>
      <c r="M6089" s="1">
        <v>8276.2800000000007</v>
      </c>
      <c r="N6089" s="1">
        <v>2077.86</v>
      </c>
      <c r="O6089">
        <v>0.13</v>
      </c>
    </row>
    <row r="6090" spans="1:15" x14ac:dyDescent="0.3">
      <c r="A6090" t="str">
        <f xml:space="preserve"> _xlfn.XLOOKUP(H6090, 'Customers'!B:B, 'Customers'!A:A)</f>
        <v>CUST_610</v>
      </c>
      <c r="B6090" t="str">
        <f>_xlfn.XLOOKUP(L6090, Products!C:C, Products!A:A)</f>
        <v>PROD_7</v>
      </c>
      <c r="C6090">
        <v>6089</v>
      </c>
      <c r="D6090" s="2" t="s">
        <v>332</v>
      </c>
      <c r="E6090">
        <f>YEAR(Orders[[#This Row],[Order_Date]])</f>
        <v>2022</v>
      </c>
      <c r="F6090">
        <f>MONTH(Orders[[#This Row],[Order_Date]])</f>
        <v>11</v>
      </c>
      <c r="G6090" s="2" t="s">
        <v>97</v>
      </c>
      <c r="H6090" t="s">
        <v>1326</v>
      </c>
      <c r="I6090" t="s">
        <v>32</v>
      </c>
      <c r="J6090" t="s">
        <v>15</v>
      </c>
      <c r="K6090" t="s">
        <v>16</v>
      </c>
      <c r="L6090" t="s">
        <v>66</v>
      </c>
      <c r="M6090" s="1">
        <v>9244.99</v>
      </c>
      <c r="N6090" s="1">
        <v>1192.0999999999999</v>
      </c>
      <c r="O6090">
        <v>0.09</v>
      </c>
    </row>
    <row r="6091" spans="1:15" x14ac:dyDescent="0.3">
      <c r="A6091" t="str">
        <f xml:space="preserve"> _xlfn.XLOOKUP(H6091, 'Customers'!B:B, 'Customers'!A:A)</f>
        <v>CUST_300</v>
      </c>
      <c r="B6091" t="str">
        <f>_xlfn.XLOOKUP(L6091, Products!C:C, Products!A:A)</f>
        <v>PROD_4</v>
      </c>
      <c r="C6091">
        <v>6090</v>
      </c>
      <c r="D6091" s="2" t="s">
        <v>1269</v>
      </c>
      <c r="E6091">
        <f>YEAR(Orders[[#This Row],[Order_Date]])</f>
        <v>2023</v>
      </c>
      <c r="F6091">
        <f>MONTH(Orders[[#This Row],[Order_Date]])</f>
        <v>4</v>
      </c>
      <c r="G6091" s="2" t="s">
        <v>741</v>
      </c>
      <c r="H6091" t="s">
        <v>789</v>
      </c>
      <c r="I6091" t="s">
        <v>21</v>
      </c>
      <c r="J6091" t="s">
        <v>33</v>
      </c>
      <c r="K6091" t="s">
        <v>34</v>
      </c>
      <c r="L6091" t="s">
        <v>35</v>
      </c>
      <c r="M6091" s="1">
        <v>9154.3700000000008</v>
      </c>
      <c r="N6091" s="1">
        <v>811.66</v>
      </c>
      <c r="O6091">
        <v>0</v>
      </c>
    </row>
    <row r="6092" spans="1:15" x14ac:dyDescent="0.3">
      <c r="A6092" t="str">
        <f xml:space="preserve"> _xlfn.XLOOKUP(H6092, 'Customers'!B:B, 'Customers'!A:A)</f>
        <v>CUST_760</v>
      </c>
      <c r="B6092" t="str">
        <f>_xlfn.XLOOKUP(L6092, Products!C:C, Products!A:A)</f>
        <v>PROD_7</v>
      </c>
      <c r="C6092">
        <v>6091</v>
      </c>
      <c r="D6092" s="2" t="s">
        <v>484</v>
      </c>
      <c r="E6092">
        <f>YEAR(Orders[[#This Row],[Order_Date]])</f>
        <v>2022</v>
      </c>
      <c r="F6092">
        <f>MONTH(Orders[[#This Row],[Order_Date]])</f>
        <v>12</v>
      </c>
      <c r="G6092" s="2" t="s">
        <v>971</v>
      </c>
      <c r="H6092" t="s">
        <v>1506</v>
      </c>
      <c r="I6092" t="s">
        <v>32</v>
      </c>
      <c r="J6092" t="s">
        <v>15</v>
      </c>
      <c r="K6092" t="s">
        <v>16</v>
      </c>
      <c r="L6092" t="s">
        <v>66</v>
      </c>
      <c r="M6092" s="1">
        <v>4064.06</v>
      </c>
      <c r="N6092" s="1">
        <v>827.99</v>
      </c>
      <c r="O6092">
        <v>0.05</v>
      </c>
    </row>
    <row r="6093" spans="1:15" x14ac:dyDescent="0.3">
      <c r="A6093" t="str">
        <f xml:space="preserve"> _xlfn.XLOOKUP(H6093, 'Customers'!B:B, 'Customers'!A:A)</f>
        <v>CUST_595</v>
      </c>
      <c r="B6093" t="str">
        <f>_xlfn.XLOOKUP(L6093, Products!C:C, Products!A:A)</f>
        <v>PROD_3</v>
      </c>
      <c r="C6093">
        <v>6092</v>
      </c>
      <c r="D6093" s="2" t="s">
        <v>805</v>
      </c>
      <c r="E6093">
        <f>YEAR(Orders[[#This Row],[Order_Date]])</f>
        <v>2023</v>
      </c>
      <c r="F6093">
        <f>MONTH(Orders[[#This Row],[Order_Date]])</f>
        <v>3</v>
      </c>
      <c r="G6093" s="2" t="s">
        <v>1072</v>
      </c>
      <c r="H6093" t="s">
        <v>1302</v>
      </c>
      <c r="I6093" t="s">
        <v>21</v>
      </c>
      <c r="J6093" t="s">
        <v>22</v>
      </c>
      <c r="K6093" t="s">
        <v>27</v>
      </c>
      <c r="L6093" t="s">
        <v>28</v>
      </c>
      <c r="M6093" s="1">
        <v>9254.2199999999993</v>
      </c>
      <c r="N6093" s="1">
        <v>1795.18</v>
      </c>
      <c r="O6093">
        <v>0.03</v>
      </c>
    </row>
    <row r="6094" spans="1:15" x14ac:dyDescent="0.3">
      <c r="A6094" t="str">
        <f xml:space="preserve"> _xlfn.XLOOKUP(H6094, 'Customers'!B:B, 'Customers'!A:A)</f>
        <v>CUST_542</v>
      </c>
      <c r="B6094" t="str">
        <f>_xlfn.XLOOKUP(L6094, Products!C:C, Products!A:A)</f>
        <v>PROD_1</v>
      </c>
      <c r="C6094">
        <v>6093</v>
      </c>
      <c r="D6094" s="2" t="s">
        <v>1265</v>
      </c>
      <c r="E6094">
        <f>YEAR(Orders[[#This Row],[Order_Date]])</f>
        <v>2022</v>
      </c>
      <c r="F6094">
        <f>MONTH(Orders[[#This Row],[Order_Date]])</f>
        <v>3</v>
      </c>
      <c r="G6094" s="2" t="s">
        <v>514</v>
      </c>
      <c r="H6094" t="s">
        <v>1223</v>
      </c>
      <c r="I6094" t="s">
        <v>21</v>
      </c>
      <c r="J6094" t="s">
        <v>15</v>
      </c>
      <c r="K6094" t="s">
        <v>16</v>
      </c>
      <c r="L6094" t="s">
        <v>17</v>
      </c>
      <c r="M6094" s="1">
        <v>9242.7000000000007</v>
      </c>
      <c r="N6094" s="1">
        <v>947.49</v>
      </c>
      <c r="O6094">
        <v>0.13</v>
      </c>
    </row>
    <row r="6095" spans="1:15" x14ac:dyDescent="0.3">
      <c r="A6095" t="str">
        <f xml:space="preserve"> _xlfn.XLOOKUP(H6095, 'Customers'!B:B, 'Customers'!A:A)</f>
        <v>CUST_902</v>
      </c>
      <c r="B6095" t="str">
        <f>_xlfn.XLOOKUP(L6095, Products!C:C, Products!A:A)</f>
        <v>PROD_5</v>
      </c>
      <c r="C6095">
        <v>6094</v>
      </c>
      <c r="D6095" s="2" t="s">
        <v>548</v>
      </c>
      <c r="E6095">
        <f>YEAR(Orders[[#This Row],[Order_Date]])</f>
        <v>2023</v>
      </c>
      <c r="F6095">
        <f>MONTH(Orders[[#This Row],[Order_Date]])</f>
        <v>12</v>
      </c>
      <c r="G6095" s="2" t="s">
        <v>1148</v>
      </c>
      <c r="H6095" t="s">
        <v>1661</v>
      </c>
      <c r="I6095" t="s">
        <v>21</v>
      </c>
      <c r="J6095" t="s">
        <v>65</v>
      </c>
      <c r="K6095" t="s">
        <v>34</v>
      </c>
      <c r="L6095" t="s">
        <v>39</v>
      </c>
      <c r="M6095" s="1">
        <v>1570.78</v>
      </c>
      <c r="N6095" s="1">
        <v>29.87</v>
      </c>
      <c r="O6095">
        <v>0.28999999999999998</v>
      </c>
    </row>
    <row r="6096" spans="1:15" x14ac:dyDescent="0.3">
      <c r="A6096" t="str">
        <f xml:space="preserve"> _xlfn.XLOOKUP(H6096, 'Customers'!B:B, 'Customers'!A:A)</f>
        <v>CUST_668</v>
      </c>
      <c r="B6096" t="str">
        <f>_xlfn.XLOOKUP(L6096, Products!C:C, Products!A:A)</f>
        <v>PROD_1</v>
      </c>
      <c r="C6096">
        <v>6095</v>
      </c>
      <c r="D6096" s="2" t="s">
        <v>922</v>
      </c>
      <c r="E6096">
        <f>YEAR(Orders[[#This Row],[Order_Date]])</f>
        <v>2023</v>
      </c>
      <c r="F6096">
        <f>MONTH(Orders[[#This Row],[Order_Date]])</f>
        <v>12</v>
      </c>
      <c r="G6096" s="2" t="s">
        <v>257</v>
      </c>
      <c r="H6096" t="s">
        <v>1397</v>
      </c>
      <c r="I6096" t="s">
        <v>21</v>
      </c>
      <c r="J6096" t="s">
        <v>65</v>
      </c>
      <c r="K6096" t="s">
        <v>16</v>
      </c>
      <c r="L6096" t="s">
        <v>17</v>
      </c>
      <c r="M6096" s="1">
        <v>2992.18</v>
      </c>
      <c r="N6096" s="1">
        <v>175.26</v>
      </c>
      <c r="O6096">
        <v>0.25</v>
      </c>
    </row>
    <row r="6097" spans="1:15" x14ac:dyDescent="0.3">
      <c r="A6097" t="str">
        <f xml:space="preserve"> _xlfn.XLOOKUP(H6097, 'Customers'!B:B, 'Customers'!A:A)</f>
        <v>CUST_622</v>
      </c>
      <c r="B6097" t="str">
        <f>_xlfn.XLOOKUP(L6097, Products!C:C, Products!A:A)</f>
        <v>PROD_1</v>
      </c>
      <c r="C6097">
        <v>6096</v>
      </c>
      <c r="D6097" s="2" t="s">
        <v>1094</v>
      </c>
      <c r="E6097">
        <f>YEAR(Orders[[#This Row],[Order_Date]])</f>
        <v>2022</v>
      </c>
      <c r="F6097">
        <f>MONTH(Orders[[#This Row],[Order_Date]])</f>
        <v>10</v>
      </c>
      <c r="G6097" s="2" t="s">
        <v>680</v>
      </c>
      <c r="H6097" t="s">
        <v>1341</v>
      </c>
      <c r="I6097" t="s">
        <v>21</v>
      </c>
      <c r="J6097" t="s">
        <v>33</v>
      </c>
      <c r="K6097" t="s">
        <v>16</v>
      </c>
      <c r="L6097" t="s">
        <v>17</v>
      </c>
      <c r="M6097" s="1">
        <v>7065.42</v>
      </c>
      <c r="N6097" s="1">
        <v>-615.63</v>
      </c>
      <c r="O6097">
        <v>0.02</v>
      </c>
    </row>
    <row r="6098" spans="1:15" x14ac:dyDescent="0.3">
      <c r="A6098" t="str">
        <f xml:space="preserve"> _xlfn.XLOOKUP(H6098, 'Customers'!B:B, 'Customers'!A:A)</f>
        <v>CUST_895</v>
      </c>
      <c r="B6098" t="str">
        <f>_xlfn.XLOOKUP(L6098, Products!C:C, Products!A:A)</f>
        <v>PROD_5</v>
      </c>
      <c r="C6098">
        <v>6097</v>
      </c>
      <c r="D6098" s="2" t="s">
        <v>1583</v>
      </c>
      <c r="E6098">
        <f>YEAR(Orders[[#This Row],[Order_Date]])</f>
        <v>2023</v>
      </c>
      <c r="F6098">
        <f>MONTH(Orders[[#This Row],[Order_Date]])</f>
        <v>10</v>
      </c>
      <c r="G6098" s="2" t="s">
        <v>223</v>
      </c>
      <c r="H6098" t="s">
        <v>1654</v>
      </c>
      <c r="I6098" t="s">
        <v>21</v>
      </c>
      <c r="J6098" t="s">
        <v>22</v>
      </c>
      <c r="K6098" t="s">
        <v>34</v>
      </c>
      <c r="L6098" t="s">
        <v>39</v>
      </c>
      <c r="M6098" s="1">
        <v>4140.3500000000004</v>
      </c>
      <c r="N6098" s="1">
        <v>234.08</v>
      </c>
      <c r="O6098">
        <v>0.08</v>
      </c>
    </row>
    <row r="6099" spans="1:15" x14ac:dyDescent="0.3">
      <c r="A6099" t="str">
        <f xml:space="preserve"> _xlfn.XLOOKUP(H6099, 'Customers'!B:B, 'Customers'!A:A)</f>
        <v>CUST_267</v>
      </c>
      <c r="B6099" t="str">
        <f>_xlfn.XLOOKUP(L6099, Products!C:C, Products!A:A)</f>
        <v>PROD_1</v>
      </c>
      <c r="C6099">
        <v>6098</v>
      </c>
      <c r="D6099" s="2" t="s">
        <v>939</v>
      </c>
      <c r="E6099">
        <f>YEAR(Orders[[#This Row],[Order_Date]])</f>
        <v>2023</v>
      </c>
      <c r="F6099">
        <f>MONTH(Orders[[#This Row],[Order_Date]])</f>
        <v>1</v>
      </c>
      <c r="G6099" s="2" t="s">
        <v>217</v>
      </c>
      <c r="H6099" t="s">
        <v>720</v>
      </c>
      <c r="I6099" t="s">
        <v>32</v>
      </c>
      <c r="J6099" t="s">
        <v>65</v>
      </c>
      <c r="K6099" t="s">
        <v>16</v>
      </c>
      <c r="L6099" t="s">
        <v>17</v>
      </c>
      <c r="M6099" s="1">
        <v>9738.44</v>
      </c>
      <c r="N6099" s="1">
        <v>670.25</v>
      </c>
      <c r="O6099">
        <v>0.11</v>
      </c>
    </row>
    <row r="6100" spans="1:15" x14ac:dyDescent="0.3">
      <c r="A6100" t="str">
        <f xml:space="preserve"> _xlfn.XLOOKUP(H6100, 'Customers'!B:B, 'Customers'!A:A)</f>
        <v>CUST_558</v>
      </c>
      <c r="B6100" t="str">
        <f>_xlfn.XLOOKUP(L6100, Products!C:C, Products!A:A)</f>
        <v>PROD_2</v>
      </c>
      <c r="C6100">
        <v>6099</v>
      </c>
      <c r="D6100" s="2" t="s">
        <v>292</v>
      </c>
      <c r="E6100">
        <f>YEAR(Orders[[#This Row],[Order_Date]])</f>
        <v>2023</v>
      </c>
      <c r="F6100">
        <f>MONTH(Orders[[#This Row],[Order_Date]])</f>
        <v>7</v>
      </c>
      <c r="G6100" s="2" t="s">
        <v>481</v>
      </c>
      <c r="H6100" t="s">
        <v>1245</v>
      </c>
      <c r="I6100" t="s">
        <v>32</v>
      </c>
      <c r="J6100" t="s">
        <v>33</v>
      </c>
      <c r="K6100" t="s">
        <v>16</v>
      </c>
      <c r="L6100" t="s">
        <v>23</v>
      </c>
      <c r="M6100" s="1">
        <v>1021.43</v>
      </c>
      <c r="N6100" s="1">
        <v>128.82</v>
      </c>
      <c r="O6100">
        <v>0</v>
      </c>
    </row>
    <row r="6101" spans="1:15" x14ac:dyDescent="0.3">
      <c r="A6101" t="str">
        <f xml:space="preserve"> _xlfn.XLOOKUP(H6101, 'Customers'!B:B, 'Customers'!A:A)</f>
        <v>CUST_106</v>
      </c>
      <c r="B6101" t="str">
        <f>_xlfn.XLOOKUP(L6101, Products!C:C, Products!A:A)</f>
        <v>PROD_3</v>
      </c>
      <c r="C6101">
        <v>6100</v>
      </c>
      <c r="D6101" s="2" t="s">
        <v>428</v>
      </c>
      <c r="E6101">
        <f>YEAR(Orders[[#This Row],[Order_Date]])</f>
        <v>2022</v>
      </c>
      <c r="F6101">
        <f>MONTH(Orders[[#This Row],[Order_Date]])</f>
        <v>3</v>
      </c>
      <c r="G6101" s="2" t="s">
        <v>561</v>
      </c>
      <c r="H6101" t="s">
        <v>331</v>
      </c>
      <c r="I6101" t="s">
        <v>32</v>
      </c>
      <c r="J6101" t="s">
        <v>22</v>
      </c>
      <c r="K6101" t="s">
        <v>27</v>
      </c>
      <c r="L6101" t="s">
        <v>28</v>
      </c>
      <c r="M6101" s="1">
        <v>6484.06</v>
      </c>
      <c r="N6101" s="1">
        <v>-473.4</v>
      </c>
      <c r="O6101">
        <v>0.28000000000000003</v>
      </c>
    </row>
    <row r="6102" spans="1:15" x14ac:dyDescent="0.3">
      <c r="A6102" t="str">
        <f xml:space="preserve"> _xlfn.XLOOKUP(H6102, 'Customers'!B:B, 'Customers'!A:A)</f>
        <v>CUST_389</v>
      </c>
      <c r="B6102" t="str">
        <f>_xlfn.XLOOKUP(L6102, Products!C:C, Products!A:A)</f>
        <v>PROD_2</v>
      </c>
      <c r="C6102">
        <v>6101</v>
      </c>
      <c r="D6102" s="2" t="s">
        <v>578</v>
      </c>
      <c r="E6102">
        <f>YEAR(Orders[[#This Row],[Order_Date]])</f>
        <v>2022</v>
      </c>
      <c r="F6102">
        <f>MONTH(Orders[[#This Row],[Order_Date]])</f>
        <v>6</v>
      </c>
      <c r="G6102" s="2" t="s">
        <v>763</v>
      </c>
      <c r="H6102" t="s">
        <v>964</v>
      </c>
      <c r="I6102" t="s">
        <v>14</v>
      </c>
      <c r="J6102" t="s">
        <v>15</v>
      </c>
      <c r="K6102" t="s">
        <v>16</v>
      </c>
      <c r="L6102" t="s">
        <v>23</v>
      </c>
      <c r="M6102" s="1">
        <v>3147.19</v>
      </c>
      <c r="N6102" s="1">
        <v>219.3</v>
      </c>
      <c r="O6102">
        <v>0.17</v>
      </c>
    </row>
    <row r="6103" spans="1:15" x14ac:dyDescent="0.3">
      <c r="A6103" t="str">
        <f xml:space="preserve"> _xlfn.XLOOKUP(H6103, 'Customers'!B:B, 'Customers'!A:A)</f>
        <v>CUST_360</v>
      </c>
      <c r="B6103" t="str">
        <f>_xlfn.XLOOKUP(L6103, Products!C:C, Products!A:A)</f>
        <v>PROD_1</v>
      </c>
      <c r="C6103">
        <v>6102</v>
      </c>
      <c r="D6103" s="2" t="s">
        <v>774</v>
      </c>
      <c r="E6103">
        <f>YEAR(Orders[[#This Row],[Order_Date]])</f>
        <v>2022</v>
      </c>
      <c r="F6103">
        <f>MONTH(Orders[[#This Row],[Order_Date]])</f>
        <v>5</v>
      </c>
      <c r="G6103" s="2" t="s">
        <v>387</v>
      </c>
      <c r="H6103" t="s">
        <v>903</v>
      </c>
      <c r="I6103" t="s">
        <v>32</v>
      </c>
      <c r="J6103" t="s">
        <v>65</v>
      </c>
      <c r="K6103" t="s">
        <v>27</v>
      </c>
      <c r="L6103" t="s">
        <v>17</v>
      </c>
      <c r="M6103" s="1">
        <v>9989.5300000000007</v>
      </c>
      <c r="N6103" s="1">
        <v>1358.72</v>
      </c>
      <c r="O6103">
        <v>0.06</v>
      </c>
    </row>
    <row r="6104" spans="1:15" x14ac:dyDescent="0.3">
      <c r="A6104" t="str">
        <f xml:space="preserve"> _xlfn.XLOOKUP(H6104, 'Customers'!B:B, 'Customers'!A:A)</f>
        <v>CUST_442</v>
      </c>
      <c r="B6104" t="str">
        <f>_xlfn.XLOOKUP(L6104, Products!C:C, Products!A:A)</f>
        <v>PROD_6</v>
      </c>
      <c r="C6104">
        <v>6103</v>
      </c>
      <c r="D6104" s="2" t="s">
        <v>714</v>
      </c>
      <c r="E6104">
        <f>YEAR(Orders[[#This Row],[Order_Date]])</f>
        <v>2023</v>
      </c>
      <c r="F6104">
        <f>MONTH(Orders[[#This Row],[Order_Date]])</f>
        <v>1</v>
      </c>
      <c r="G6104" s="2" t="s">
        <v>1142</v>
      </c>
      <c r="H6104" t="s">
        <v>1059</v>
      </c>
      <c r="I6104" t="s">
        <v>21</v>
      </c>
      <c r="J6104" t="s">
        <v>15</v>
      </c>
      <c r="K6104" t="s">
        <v>34</v>
      </c>
      <c r="L6104" t="s">
        <v>52</v>
      </c>
      <c r="M6104" s="1">
        <v>2754.53</v>
      </c>
      <c r="N6104" s="1">
        <v>605.84</v>
      </c>
      <c r="O6104">
        <v>0.24</v>
      </c>
    </row>
    <row r="6105" spans="1:15" x14ac:dyDescent="0.3">
      <c r="A6105" t="str">
        <f xml:space="preserve"> _xlfn.XLOOKUP(H6105, 'Customers'!B:B, 'Customers'!A:A)</f>
        <v>CUST_268</v>
      </c>
      <c r="B6105" t="str">
        <f>_xlfn.XLOOKUP(L6105, Products!C:C, Products!A:A)</f>
        <v>PROD_5</v>
      </c>
      <c r="C6105">
        <v>6104</v>
      </c>
      <c r="D6105" s="2" t="s">
        <v>882</v>
      </c>
      <c r="E6105">
        <f>YEAR(Orders[[#This Row],[Order_Date]])</f>
        <v>2022</v>
      </c>
      <c r="F6105">
        <f>MONTH(Orders[[#This Row],[Order_Date]])</f>
        <v>3</v>
      </c>
      <c r="G6105" s="2" t="s">
        <v>936</v>
      </c>
      <c r="H6105" t="s">
        <v>723</v>
      </c>
      <c r="I6105" t="s">
        <v>14</v>
      </c>
      <c r="J6105" t="s">
        <v>65</v>
      </c>
      <c r="K6105" t="s">
        <v>34</v>
      </c>
      <c r="L6105" t="s">
        <v>39</v>
      </c>
      <c r="M6105" s="1">
        <v>8049.94</v>
      </c>
      <c r="N6105" s="1">
        <v>709.37</v>
      </c>
      <c r="O6105">
        <v>0.14000000000000001</v>
      </c>
    </row>
    <row r="6106" spans="1:15" x14ac:dyDescent="0.3">
      <c r="A6106" t="str">
        <f xml:space="preserve"> _xlfn.XLOOKUP(H6106, 'Customers'!B:B, 'Customers'!A:A)</f>
        <v>CUST_323</v>
      </c>
      <c r="B6106" t="str">
        <f>_xlfn.XLOOKUP(L6106, Products!C:C, Products!A:A)</f>
        <v>PROD_1</v>
      </c>
      <c r="C6106">
        <v>6105</v>
      </c>
      <c r="D6106" s="2" t="s">
        <v>676</v>
      </c>
      <c r="E6106">
        <f>YEAR(Orders[[#This Row],[Order_Date]])</f>
        <v>2023</v>
      </c>
      <c r="F6106">
        <f>MONTH(Orders[[#This Row],[Order_Date]])</f>
        <v>11</v>
      </c>
      <c r="G6106" s="2" t="s">
        <v>282</v>
      </c>
      <c r="H6106" t="s">
        <v>842</v>
      </c>
      <c r="I6106" t="s">
        <v>21</v>
      </c>
      <c r="J6106" t="s">
        <v>15</v>
      </c>
      <c r="K6106" t="s">
        <v>27</v>
      </c>
      <c r="L6106" t="s">
        <v>17</v>
      </c>
      <c r="M6106" s="1">
        <v>7875.29</v>
      </c>
      <c r="N6106" s="1">
        <v>214.41</v>
      </c>
      <c r="O6106">
        <v>0.28999999999999998</v>
      </c>
    </row>
    <row r="6107" spans="1:15" x14ac:dyDescent="0.3">
      <c r="A6107" t="str">
        <f xml:space="preserve"> _xlfn.XLOOKUP(H6107, 'Customers'!B:B, 'Customers'!A:A)</f>
        <v>CUST_692</v>
      </c>
      <c r="B6107" t="str">
        <f>_xlfn.XLOOKUP(L6107, Products!C:C, Products!A:A)</f>
        <v>PROD_1</v>
      </c>
      <c r="C6107">
        <v>6106</v>
      </c>
      <c r="D6107" s="2" t="s">
        <v>466</v>
      </c>
      <c r="E6107">
        <f>YEAR(Orders[[#This Row],[Order_Date]])</f>
        <v>2023</v>
      </c>
      <c r="F6107">
        <f>MONTH(Orders[[#This Row],[Order_Date]])</f>
        <v>4</v>
      </c>
      <c r="G6107" s="2" t="s">
        <v>19</v>
      </c>
      <c r="H6107" t="s">
        <v>1431</v>
      </c>
      <c r="I6107" t="s">
        <v>14</v>
      </c>
      <c r="J6107" t="s">
        <v>22</v>
      </c>
      <c r="K6107" t="s">
        <v>27</v>
      </c>
      <c r="L6107" t="s">
        <v>17</v>
      </c>
      <c r="M6107" s="1">
        <v>3159.47</v>
      </c>
      <c r="N6107" s="1">
        <v>197.59</v>
      </c>
      <c r="O6107">
        <v>0.24</v>
      </c>
    </row>
    <row r="6108" spans="1:15" x14ac:dyDescent="0.3">
      <c r="A6108" t="str">
        <f xml:space="preserve"> _xlfn.XLOOKUP(H6108, 'Customers'!B:B, 'Customers'!A:A)</f>
        <v>CUST_357</v>
      </c>
      <c r="B6108" t="str">
        <f>_xlfn.XLOOKUP(L6108, Products!C:C, Products!A:A)</f>
        <v>PROD_3</v>
      </c>
      <c r="C6108">
        <v>6107</v>
      </c>
      <c r="D6108" s="2" t="s">
        <v>275</v>
      </c>
      <c r="E6108">
        <f>YEAR(Orders[[#This Row],[Order_Date]])</f>
        <v>2022</v>
      </c>
      <c r="F6108">
        <f>MONTH(Orders[[#This Row],[Order_Date]])</f>
        <v>1</v>
      </c>
      <c r="G6108" s="2" t="s">
        <v>997</v>
      </c>
      <c r="H6108" t="s">
        <v>899</v>
      </c>
      <c r="I6108" t="s">
        <v>32</v>
      </c>
      <c r="J6108" t="s">
        <v>33</v>
      </c>
      <c r="K6108" t="s">
        <v>27</v>
      </c>
      <c r="L6108" t="s">
        <v>28</v>
      </c>
      <c r="M6108" s="1">
        <v>2098.4699999999998</v>
      </c>
      <c r="N6108" s="1">
        <v>264.69</v>
      </c>
      <c r="O6108">
        <v>0.03</v>
      </c>
    </row>
    <row r="6109" spans="1:15" x14ac:dyDescent="0.3">
      <c r="A6109" t="str">
        <f xml:space="preserve"> _xlfn.XLOOKUP(H6109, 'Customers'!B:B, 'Customers'!A:A)</f>
        <v>CUST_824</v>
      </c>
      <c r="B6109" t="str">
        <f>_xlfn.XLOOKUP(L6109, Products!C:C, Products!A:A)</f>
        <v>PROD_3</v>
      </c>
      <c r="C6109">
        <v>6108</v>
      </c>
      <c r="D6109" s="2" t="s">
        <v>451</v>
      </c>
      <c r="E6109">
        <f>YEAR(Orders[[#This Row],[Order_Date]])</f>
        <v>2023</v>
      </c>
      <c r="F6109">
        <f>MONTH(Orders[[#This Row],[Order_Date]])</f>
        <v>2</v>
      </c>
      <c r="G6109" s="2" t="s">
        <v>464</v>
      </c>
      <c r="H6109" t="s">
        <v>1576</v>
      </c>
      <c r="I6109" t="s">
        <v>21</v>
      </c>
      <c r="J6109" t="s">
        <v>22</v>
      </c>
      <c r="K6109" t="s">
        <v>27</v>
      </c>
      <c r="L6109" t="s">
        <v>28</v>
      </c>
      <c r="M6109" s="1">
        <v>7138.28</v>
      </c>
      <c r="N6109" s="1">
        <v>1169.28</v>
      </c>
      <c r="O6109">
        <v>0.1</v>
      </c>
    </row>
    <row r="6110" spans="1:15" x14ac:dyDescent="0.3">
      <c r="A6110" t="str">
        <f xml:space="preserve"> _xlfn.XLOOKUP(H6110, 'Customers'!B:B, 'Customers'!A:A)</f>
        <v>CUST_991</v>
      </c>
      <c r="B6110" t="str">
        <f>_xlfn.XLOOKUP(L6110, Products!C:C, Products!A:A)</f>
        <v>PROD_4</v>
      </c>
      <c r="C6110">
        <v>6109</v>
      </c>
      <c r="D6110" s="2" t="s">
        <v>244</v>
      </c>
      <c r="E6110">
        <f>YEAR(Orders[[#This Row],[Order_Date]])</f>
        <v>2022</v>
      </c>
      <c r="F6110">
        <f>MONTH(Orders[[#This Row],[Order_Date]])</f>
        <v>7</v>
      </c>
      <c r="G6110" s="2" t="s">
        <v>287</v>
      </c>
      <c r="H6110" t="s">
        <v>1754</v>
      </c>
      <c r="I6110" t="s">
        <v>14</v>
      </c>
      <c r="J6110" t="s">
        <v>15</v>
      </c>
      <c r="K6110" t="s">
        <v>34</v>
      </c>
      <c r="L6110" t="s">
        <v>35</v>
      </c>
      <c r="M6110" s="1">
        <v>5807.69</v>
      </c>
      <c r="N6110" s="1">
        <v>-563.08000000000004</v>
      </c>
      <c r="O6110">
        <v>0.08</v>
      </c>
    </row>
    <row r="6111" spans="1:15" x14ac:dyDescent="0.3">
      <c r="A6111" t="str">
        <f xml:space="preserve"> _xlfn.XLOOKUP(H6111, 'Customers'!B:B, 'Customers'!A:A)</f>
        <v>CUST_465</v>
      </c>
      <c r="B6111" t="str">
        <f>_xlfn.XLOOKUP(L6111, Products!C:C, Products!A:A)</f>
        <v>PROD_4</v>
      </c>
      <c r="C6111">
        <v>6110</v>
      </c>
      <c r="D6111" s="2" t="s">
        <v>1123</v>
      </c>
      <c r="E6111">
        <f>YEAR(Orders[[#This Row],[Order_Date]])</f>
        <v>2023</v>
      </c>
      <c r="F6111">
        <f>MONTH(Orders[[#This Row],[Order_Date]])</f>
        <v>8</v>
      </c>
      <c r="G6111" s="2" t="s">
        <v>335</v>
      </c>
      <c r="H6111" t="s">
        <v>1093</v>
      </c>
      <c r="I6111" t="s">
        <v>14</v>
      </c>
      <c r="J6111" t="s">
        <v>65</v>
      </c>
      <c r="K6111" t="s">
        <v>34</v>
      </c>
      <c r="L6111" t="s">
        <v>35</v>
      </c>
      <c r="M6111" s="1">
        <v>4118.2700000000004</v>
      </c>
      <c r="N6111" s="1">
        <v>-194.89</v>
      </c>
      <c r="O6111">
        <v>0.01</v>
      </c>
    </row>
    <row r="6112" spans="1:15" x14ac:dyDescent="0.3">
      <c r="A6112" t="str">
        <f xml:space="preserve"> _xlfn.XLOOKUP(H6112, 'Customers'!B:B, 'Customers'!A:A)</f>
        <v>CUST_676</v>
      </c>
      <c r="B6112" t="str">
        <f>_xlfn.XLOOKUP(L6112, Products!C:C, Products!A:A)</f>
        <v>PROD_7</v>
      </c>
      <c r="C6112">
        <v>6111</v>
      </c>
      <c r="D6112" s="2" t="s">
        <v>697</v>
      </c>
      <c r="E6112">
        <f>YEAR(Orders[[#This Row],[Order_Date]])</f>
        <v>2023</v>
      </c>
      <c r="F6112">
        <f>MONTH(Orders[[#This Row],[Order_Date]])</f>
        <v>10</v>
      </c>
      <c r="G6112" s="2" t="s">
        <v>1405</v>
      </c>
      <c r="H6112" t="s">
        <v>1410</v>
      </c>
      <c r="I6112" t="s">
        <v>21</v>
      </c>
      <c r="J6112" t="s">
        <v>33</v>
      </c>
      <c r="K6112" t="s">
        <v>16</v>
      </c>
      <c r="L6112" t="s">
        <v>66</v>
      </c>
      <c r="M6112" s="1">
        <v>3906.79</v>
      </c>
      <c r="N6112" s="1">
        <v>120.56</v>
      </c>
      <c r="O6112">
        <v>0.18</v>
      </c>
    </row>
    <row r="6113" spans="1:15" x14ac:dyDescent="0.3">
      <c r="A6113" t="str">
        <f xml:space="preserve"> _xlfn.XLOOKUP(H6113, 'Customers'!B:B, 'Customers'!A:A)</f>
        <v>CUST_300</v>
      </c>
      <c r="B6113" t="str">
        <f>_xlfn.XLOOKUP(L6113, Products!C:C, Products!A:A)</f>
        <v>PROD_1</v>
      </c>
      <c r="C6113">
        <v>6112</v>
      </c>
      <c r="D6113" s="2" t="s">
        <v>634</v>
      </c>
      <c r="E6113">
        <f>YEAR(Orders[[#This Row],[Order_Date]])</f>
        <v>2023</v>
      </c>
      <c r="F6113">
        <f>MONTH(Orders[[#This Row],[Order_Date]])</f>
        <v>12</v>
      </c>
      <c r="G6113" s="2" t="s">
        <v>1678</v>
      </c>
      <c r="H6113" t="s">
        <v>789</v>
      </c>
      <c r="I6113" t="s">
        <v>32</v>
      </c>
      <c r="J6113" t="s">
        <v>65</v>
      </c>
      <c r="K6113" t="s">
        <v>27</v>
      </c>
      <c r="L6113" t="s">
        <v>17</v>
      </c>
      <c r="M6113" s="1">
        <v>5292.9</v>
      </c>
      <c r="N6113" s="1">
        <v>145.31</v>
      </c>
      <c r="O6113">
        <v>0</v>
      </c>
    </row>
    <row r="6114" spans="1:15" x14ac:dyDescent="0.3">
      <c r="A6114" t="str">
        <f xml:space="preserve"> _xlfn.XLOOKUP(H6114, 'Customers'!B:B, 'Customers'!A:A)</f>
        <v>CUST_965</v>
      </c>
      <c r="B6114" t="str">
        <f>_xlfn.XLOOKUP(L6114, Products!C:C, Products!A:A)</f>
        <v>PROD_1</v>
      </c>
      <c r="C6114">
        <v>6113</v>
      </c>
      <c r="D6114" s="2" t="s">
        <v>1134</v>
      </c>
      <c r="E6114">
        <f>YEAR(Orders[[#This Row],[Order_Date]])</f>
        <v>2023</v>
      </c>
      <c r="F6114">
        <f>MONTH(Orders[[#This Row],[Order_Date]])</f>
        <v>11</v>
      </c>
      <c r="G6114" s="2" t="s">
        <v>94</v>
      </c>
      <c r="H6114" t="s">
        <v>1727</v>
      </c>
      <c r="I6114" t="s">
        <v>14</v>
      </c>
      <c r="J6114" t="s">
        <v>15</v>
      </c>
      <c r="K6114" t="s">
        <v>27</v>
      </c>
      <c r="L6114" t="s">
        <v>17</v>
      </c>
      <c r="M6114" s="1">
        <v>9793.73</v>
      </c>
      <c r="N6114" s="1">
        <v>1929.86</v>
      </c>
      <c r="O6114">
        <v>0.22</v>
      </c>
    </row>
    <row r="6115" spans="1:15" x14ac:dyDescent="0.3">
      <c r="A6115" t="str">
        <f xml:space="preserve"> _xlfn.XLOOKUP(H6115, 'Customers'!B:B, 'Customers'!A:A)</f>
        <v>CUST_321</v>
      </c>
      <c r="B6115" t="str">
        <f>_xlfn.XLOOKUP(L6115, Products!C:C, Products!A:A)</f>
        <v>PROD_2</v>
      </c>
      <c r="C6115">
        <v>6114</v>
      </c>
      <c r="D6115" s="2" t="s">
        <v>716</v>
      </c>
      <c r="E6115">
        <f>YEAR(Orders[[#This Row],[Order_Date]])</f>
        <v>2023</v>
      </c>
      <c r="F6115">
        <f>MONTH(Orders[[#This Row],[Order_Date]])</f>
        <v>4</v>
      </c>
      <c r="G6115" s="2" t="s">
        <v>466</v>
      </c>
      <c r="H6115" t="s">
        <v>838</v>
      </c>
      <c r="I6115" t="s">
        <v>32</v>
      </c>
      <c r="J6115" t="s">
        <v>15</v>
      </c>
      <c r="K6115" t="s">
        <v>16</v>
      </c>
      <c r="L6115" t="s">
        <v>23</v>
      </c>
      <c r="M6115" s="1">
        <v>4256.2</v>
      </c>
      <c r="N6115" s="1">
        <v>72.62</v>
      </c>
      <c r="O6115">
        <v>0.28000000000000003</v>
      </c>
    </row>
    <row r="6116" spans="1:15" x14ac:dyDescent="0.3">
      <c r="A6116" t="str">
        <f xml:space="preserve"> _xlfn.XLOOKUP(H6116, 'Customers'!B:B, 'Customers'!A:A)</f>
        <v>CUST_59</v>
      </c>
      <c r="B6116" t="str">
        <f>_xlfn.XLOOKUP(L6116, Products!C:C, Products!A:A)</f>
        <v>PROD_4</v>
      </c>
      <c r="C6116">
        <v>6115</v>
      </c>
      <c r="D6116" s="2" t="s">
        <v>1182</v>
      </c>
      <c r="E6116">
        <f>YEAR(Orders[[#This Row],[Order_Date]])</f>
        <v>2022</v>
      </c>
      <c r="F6116">
        <f>MONTH(Orders[[#This Row],[Order_Date]])</f>
        <v>2</v>
      </c>
      <c r="G6116" s="2" t="s">
        <v>516</v>
      </c>
      <c r="H6116" t="s">
        <v>199</v>
      </c>
      <c r="I6116" t="s">
        <v>21</v>
      </c>
      <c r="J6116" t="s">
        <v>33</v>
      </c>
      <c r="K6116" t="s">
        <v>34</v>
      </c>
      <c r="L6116" t="s">
        <v>35</v>
      </c>
      <c r="M6116" s="1">
        <v>816.36</v>
      </c>
      <c r="N6116" s="1">
        <v>23.05</v>
      </c>
      <c r="O6116">
        <v>0.28000000000000003</v>
      </c>
    </row>
    <row r="6117" spans="1:15" x14ac:dyDescent="0.3">
      <c r="A6117" t="str">
        <f xml:space="preserve"> _xlfn.XLOOKUP(H6117, 'Customers'!B:B, 'Customers'!A:A)</f>
        <v>CUST_222</v>
      </c>
      <c r="B6117" t="str">
        <f>_xlfn.XLOOKUP(L6117, Products!C:C, Products!A:A)</f>
        <v>PROD_2</v>
      </c>
      <c r="C6117">
        <v>6116</v>
      </c>
      <c r="D6117" s="2" t="s">
        <v>1407</v>
      </c>
      <c r="E6117">
        <f>YEAR(Orders[[#This Row],[Order_Date]])</f>
        <v>2023</v>
      </c>
      <c r="F6117">
        <f>MONTH(Orders[[#This Row],[Order_Date]])</f>
        <v>9</v>
      </c>
      <c r="G6117" s="2" t="s">
        <v>509</v>
      </c>
      <c r="H6117" t="s">
        <v>622</v>
      </c>
      <c r="I6117" t="s">
        <v>14</v>
      </c>
      <c r="J6117" t="s">
        <v>22</v>
      </c>
      <c r="K6117" t="s">
        <v>16</v>
      </c>
      <c r="L6117" t="s">
        <v>23</v>
      </c>
      <c r="M6117" s="1">
        <v>3565.98</v>
      </c>
      <c r="N6117" s="1">
        <v>-104.76</v>
      </c>
      <c r="O6117">
        <v>0.27</v>
      </c>
    </row>
    <row r="6118" spans="1:15" x14ac:dyDescent="0.3">
      <c r="A6118" t="str">
        <f xml:space="preserve"> _xlfn.XLOOKUP(H6118, 'Customers'!B:B, 'Customers'!A:A)</f>
        <v>CUST_135</v>
      </c>
      <c r="B6118" t="str">
        <f>_xlfn.XLOOKUP(L6118, Products!C:C, Products!A:A)</f>
        <v>PROD_5</v>
      </c>
      <c r="C6118">
        <v>6117</v>
      </c>
      <c r="D6118" s="2" t="s">
        <v>1248</v>
      </c>
      <c r="E6118">
        <f>YEAR(Orders[[#This Row],[Order_Date]])</f>
        <v>2023</v>
      </c>
      <c r="F6118">
        <f>MONTH(Orders[[#This Row],[Order_Date]])</f>
        <v>5</v>
      </c>
      <c r="G6118" s="2" t="s">
        <v>426</v>
      </c>
      <c r="H6118" t="s">
        <v>415</v>
      </c>
      <c r="I6118" t="s">
        <v>32</v>
      </c>
      <c r="J6118" t="s">
        <v>22</v>
      </c>
      <c r="K6118" t="s">
        <v>34</v>
      </c>
      <c r="L6118" t="s">
        <v>39</v>
      </c>
      <c r="M6118" s="1">
        <v>7398.35</v>
      </c>
      <c r="N6118" s="1">
        <v>-628.51</v>
      </c>
      <c r="O6118">
        <v>0.03</v>
      </c>
    </row>
    <row r="6119" spans="1:15" x14ac:dyDescent="0.3">
      <c r="A6119" t="str">
        <f xml:space="preserve"> _xlfn.XLOOKUP(H6119, 'Customers'!B:B, 'Customers'!A:A)</f>
        <v>CUST_684</v>
      </c>
      <c r="B6119" t="str">
        <f>_xlfn.XLOOKUP(L6119, Products!C:C, Products!A:A)</f>
        <v>PROD_8</v>
      </c>
      <c r="C6119">
        <v>6118</v>
      </c>
      <c r="D6119" s="2" t="s">
        <v>195</v>
      </c>
      <c r="E6119">
        <f>YEAR(Orders[[#This Row],[Order_Date]])</f>
        <v>2022</v>
      </c>
      <c r="F6119">
        <f>MONTH(Orders[[#This Row],[Order_Date]])</f>
        <v>9</v>
      </c>
      <c r="G6119" s="2" t="s">
        <v>60</v>
      </c>
      <c r="H6119" t="s">
        <v>1420</v>
      </c>
      <c r="I6119" t="s">
        <v>21</v>
      </c>
      <c r="J6119" t="s">
        <v>65</v>
      </c>
      <c r="K6119" t="s">
        <v>27</v>
      </c>
      <c r="L6119" t="s">
        <v>73</v>
      </c>
      <c r="M6119" s="1">
        <v>9805.8799999999992</v>
      </c>
      <c r="N6119" s="1">
        <v>-614.61</v>
      </c>
      <c r="O6119">
        <v>0.08</v>
      </c>
    </row>
    <row r="6120" spans="1:15" x14ac:dyDescent="0.3">
      <c r="A6120" t="str">
        <f xml:space="preserve"> _xlfn.XLOOKUP(H6120, 'Customers'!B:B, 'Customers'!A:A)</f>
        <v>CUST_923</v>
      </c>
      <c r="B6120" t="str">
        <f>_xlfn.XLOOKUP(L6120, Products!C:C, Products!A:A)</f>
        <v>PROD_8</v>
      </c>
      <c r="C6120">
        <v>6119</v>
      </c>
      <c r="D6120" s="2" t="s">
        <v>843</v>
      </c>
      <c r="E6120">
        <f>YEAR(Orders[[#This Row],[Order_Date]])</f>
        <v>2023</v>
      </c>
      <c r="F6120">
        <f>MONTH(Orders[[#This Row],[Order_Date]])</f>
        <v>6</v>
      </c>
      <c r="G6120" s="2" t="s">
        <v>1382</v>
      </c>
      <c r="H6120" t="s">
        <v>1683</v>
      </c>
      <c r="I6120" t="s">
        <v>14</v>
      </c>
      <c r="J6120" t="s">
        <v>22</v>
      </c>
      <c r="K6120" t="s">
        <v>27</v>
      </c>
      <c r="L6120" t="s">
        <v>73</v>
      </c>
      <c r="M6120" s="1">
        <v>6754.43</v>
      </c>
      <c r="N6120" s="1">
        <v>-377.31</v>
      </c>
      <c r="O6120">
        <v>0.13</v>
      </c>
    </row>
    <row r="6121" spans="1:15" x14ac:dyDescent="0.3">
      <c r="A6121" t="str">
        <f xml:space="preserve"> _xlfn.XLOOKUP(H6121, 'Customers'!B:B, 'Customers'!A:A)</f>
        <v>CUST_232</v>
      </c>
      <c r="B6121" t="str">
        <f>_xlfn.XLOOKUP(L6121, Products!C:C, Products!A:A)</f>
        <v>PROD_2</v>
      </c>
      <c r="C6121">
        <v>6120</v>
      </c>
      <c r="D6121" s="2" t="s">
        <v>802</v>
      </c>
      <c r="E6121">
        <f>YEAR(Orders[[#This Row],[Order_Date]])</f>
        <v>2023</v>
      </c>
      <c r="F6121">
        <f>MONTH(Orders[[#This Row],[Order_Date]])</f>
        <v>2</v>
      </c>
      <c r="G6121" s="2" t="s">
        <v>346</v>
      </c>
      <c r="H6121" t="s">
        <v>647</v>
      </c>
      <c r="I6121" t="s">
        <v>32</v>
      </c>
      <c r="J6121" t="s">
        <v>22</v>
      </c>
      <c r="K6121" t="s">
        <v>16</v>
      </c>
      <c r="L6121" t="s">
        <v>23</v>
      </c>
      <c r="M6121" s="1">
        <v>8738.33</v>
      </c>
      <c r="N6121" s="1">
        <v>2341.6799999999998</v>
      </c>
      <c r="O6121">
        <v>0.19</v>
      </c>
    </row>
    <row r="6122" spans="1:15" x14ac:dyDescent="0.3">
      <c r="A6122" t="str">
        <f xml:space="preserve"> _xlfn.XLOOKUP(H6122, 'Customers'!B:B, 'Customers'!A:A)</f>
        <v>CUST_663</v>
      </c>
      <c r="B6122" t="str">
        <f>_xlfn.XLOOKUP(L6122, Products!C:C, Products!A:A)</f>
        <v>PROD_5</v>
      </c>
      <c r="C6122">
        <v>6121</v>
      </c>
      <c r="D6122" s="2" t="s">
        <v>1162</v>
      </c>
      <c r="E6122">
        <f>YEAR(Orders[[#This Row],[Order_Date]])</f>
        <v>2022</v>
      </c>
      <c r="F6122">
        <f>MONTH(Orders[[#This Row],[Order_Date]])</f>
        <v>1</v>
      </c>
      <c r="G6122" s="2" t="s">
        <v>1156</v>
      </c>
      <c r="H6122" t="s">
        <v>1392</v>
      </c>
      <c r="I6122" t="s">
        <v>14</v>
      </c>
      <c r="J6122" t="s">
        <v>33</v>
      </c>
      <c r="K6122" t="s">
        <v>34</v>
      </c>
      <c r="L6122" t="s">
        <v>39</v>
      </c>
      <c r="M6122" s="1">
        <v>8429.74</v>
      </c>
      <c r="N6122" s="1">
        <v>-228.86</v>
      </c>
      <c r="O6122">
        <v>0.1</v>
      </c>
    </row>
    <row r="6123" spans="1:15" x14ac:dyDescent="0.3">
      <c r="A6123" t="str">
        <f xml:space="preserve"> _xlfn.XLOOKUP(H6123, 'Customers'!B:B, 'Customers'!A:A)</f>
        <v>CUST_248</v>
      </c>
      <c r="B6123" t="str">
        <f>_xlfn.XLOOKUP(L6123, Products!C:C, Products!A:A)</f>
        <v>PROD_3</v>
      </c>
      <c r="C6123">
        <v>6122</v>
      </c>
      <c r="D6123" s="2" t="s">
        <v>98</v>
      </c>
      <c r="E6123">
        <f>YEAR(Orders[[#This Row],[Order_Date]])</f>
        <v>2022</v>
      </c>
      <c r="F6123">
        <f>MONTH(Orders[[#This Row],[Order_Date]])</f>
        <v>11</v>
      </c>
      <c r="G6123" s="2" t="s">
        <v>1025</v>
      </c>
      <c r="H6123" t="s">
        <v>681</v>
      </c>
      <c r="I6123" t="s">
        <v>14</v>
      </c>
      <c r="J6123" t="s">
        <v>15</v>
      </c>
      <c r="K6123" t="s">
        <v>27</v>
      </c>
      <c r="L6123" t="s">
        <v>28</v>
      </c>
      <c r="M6123" s="1">
        <v>7213.88</v>
      </c>
      <c r="N6123" s="1">
        <v>-51.08</v>
      </c>
      <c r="O6123">
        <v>0.24</v>
      </c>
    </row>
    <row r="6124" spans="1:15" x14ac:dyDescent="0.3">
      <c r="A6124" t="str">
        <f xml:space="preserve"> _xlfn.XLOOKUP(H6124, 'Customers'!B:B, 'Customers'!A:A)</f>
        <v>CUST_716</v>
      </c>
      <c r="B6124" t="str">
        <f>_xlfn.XLOOKUP(L6124, Products!C:C, Products!A:A)</f>
        <v>PROD_2</v>
      </c>
      <c r="C6124">
        <v>6123</v>
      </c>
      <c r="D6124" s="2" t="s">
        <v>799</v>
      </c>
      <c r="E6124">
        <f>YEAR(Orders[[#This Row],[Order_Date]])</f>
        <v>2023</v>
      </c>
      <c r="F6124">
        <f>MONTH(Orders[[#This Row],[Order_Date]])</f>
        <v>10</v>
      </c>
      <c r="G6124" s="2" t="s">
        <v>841</v>
      </c>
      <c r="H6124" t="s">
        <v>1456</v>
      </c>
      <c r="I6124" t="s">
        <v>14</v>
      </c>
      <c r="J6124" t="s">
        <v>15</v>
      </c>
      <c r="K6124" t="s">
        <v>16</v>
      </c>
      <c r="L6124" t="s">
        <v>23</v>
      </c>
      <c r="M6124" s="1">
        <v>6218.31</v>
      </c>
      <c r="N6124" s="1">
        <v>1515.53</v>
      </c>
      <c r="O6124">
        <v>0.2</v>
      </c>
    </row>
    <row r="6125" spans="1:15" x14ac:dyDescent="0.3">
      <c r="A6125" t="str">
        <f xml:space="preserve"> _xlfn.XLOOKUP(H6125, 'Customers'!B:B, 'Customers'!A:A)</f>
        <v>CUST_739</v>
      </c>
      <c r="B6125" t="str">
        <f>_xlfn.XLOOKUP(L6125, Products!C:C, Products!A:A)</f>
        <v>PROD_1</v>
      </c>
      <c r="C6125">
        <v>6124</v>
      </c>
      <c r="D6125" s="2" t="s">
        <v>1014</v>
      </c>
      <c r="E6125">
        <f>YEAR(Orders[[#This Row],[Order_Date]])</f>
        <v>2022</v>
      </c>
      <c r="F6125">
        <f>MONTH(Orders[[#This Row],[Order_Date]])</f>
        <v>12</v>
      </c>
      <c r="G6125" s="2" t="s">
        <v>255</v>
      </c>
      <c r="H6125" t="s">
        <v>1482</v>
      </c>
      <c r="I6125" t="s">
        <v>21</v>
      </c>
      <c r="J6125" t="s">
        <v>33</v>
      </c>
      <c r="K6125" t="s">
        <v>16</v>
      </c>
      <c r="L6125" t="s">
        <v>17</v>
      </c>
      <c r="M6125" s="1">
        <v>1627.28</v>
      </c>
      <c r="N6125" s="1">
        <v>-53.03</v>
      </c>
      <c r="O6125">
        <v>0.2</v>
      </c>
    </row>
    <row r="6126" spans="1:15" x14ac:dyDescent="0.3">
      <c r="A6126" t="str">
        <f xml:space="preserve"> _xlfn.XLOOKUP(H6126, 'Customers'!B:B, 'Customers'!A:A)</f>
        <v>CUST_258</v>
      </c>
      <c r="B6126" t="str">
        <f>_xlfn.XLOOKUP(L6126, Products!C:C, Products!A:A)</f>
        <v>PROD_5</v>
      </c>
      <c r="C6126">
        <v>6125</v>
      </c>
      <c r="D6126" s="2" t="s">
        <v>556</v>
      </c>
      <c r="E6126">
        <f>YEAR(Orders[[#This Row],[Order_Date]])</f>
        <v>2022</v>
      </c>
      <c r="F6126">
        <f>MONTH(Orders[[#This Row],[Order_Date]])</f>
        <v>4</v>
      </c>
      <c r="G6126" s="2" t="s">
        <v>941</v>
      </c>
      <c r="H6126" t="s">
        <v>705</v>
      </c>
      <c r="I6126" t="s">
        <v>14</v>
      </c>
      <c r="J6126" t="s">
        <v>22</v>
      </c>
      <c r="K6126" t="s">
        <v>34</v>
      </c>
      <c r="L6126" t="s">
        <v>39</v>
      </c>
      <c r="M6126" s="1">
        <v>4440.1400000000003</v>
      </c>
      <c r="N6126" s="1">
        <v>1327.84</v>
      </c>
      <c r="O6126">
        <v>0.12</v>
      </c>
    </row>
    <row r="6127" spans="1:15" x14ac:dyDescent="0.3">
      <c r="A6127" t="str">
        <f xml:space="preserve"> _xlfn.XLOOKUP(H6127, 'Customers'!B:B, 'Customers'!A:A)</f>
        <v>CUST_933</v>
      </c>
      <c r="B6127" t="str">
        <f>_xlfn.XLOOKUP(L6127, Products!C:C, Products!A:A)</f>
        <v>PROD_7</v>
      </c>
      <c r="C6127">
        <v>6126</v>
      </c>
      <c r="D6127" s="2" t="s">
        <v>1382</v>
      </c>
      <c r="E6127">
        <f>YEAR(Orders[[#This Row],[Order_Date]])</f>
        <v>2023</v>
      </c>
      <c r="F6127">
        <f>MONTH(Orders[[#This Row],[Order_Date]])</f>
        <v>6</v>
      </c>
      <c r="G6127" s="2" t="s">
        <v>176</v>
      </c>
      <c r="H6127" t="s">
        <v>1693</v>
      </c>
      <c r="I6127" t="s">
        <v>21</v>
      </c>
      <c r="J6127" t="s">
        <v>15</v>
      </c>
      <c r="K6127" t="s">
        <v>16</v>
      </c>
      <c r="L6127" t="s">
        <v>66</v>
      </c>
      <c r="M6127" s="1">
        <v>9514.06</v>
      </c>
      <c r="N6127" s="1">
        <v>-731.49</v>
      </c>
      <c r="O6127">
        <v>0.27</v>
      </c>
    </row>
    <row r="6128" spans="1:15" x14ac:dyDescent="0.3">
      <c r="A6128" t="str">
        <f xml:space="preserve"> _xlfn.XLOOKUP(H6128, 'Customers'!B:B, 'Customers'!A:A)</f>
        <v>CUST_576</v>
      </c>
      <c r="B6128" t="str">
        <f>_xlfn.XLOOKUP(L6128, Products!C:C, Products!A:A)</f>
        <v>PROD_1</v>
      </c>
      <c r="C6128">
        <v>6127</v>
      </c>
      <c r="D6128" s="2" t="s">
        <v>333</v>
      </c>
      <c r="E6128">
        <f>YEAR(Orders[[#This Row],[Order_Date]])</f>
        <v>2022</v>
      </c>
      <c r="F6128">
        <f>MONTH(Orders[[#This Row],[Order_Date]])</f>
        <v>11</v>
      </c>
      <c r="G6128" s="2" t="s">
        <v>97</v>
      </c>
      <c r="H6128" t="s">
        <v>1277</v>
      </c>
      <c r="I6128" t="s">
        <v>32</v>
      </c>
      <c r="J6128" t="s">
        <v>65</v>
      </c>
      <c r="K6128" t="s">
        <v>27</v>
      </c>
      <c r="L6128" t="s">
        <v>17</v>
      </c>
      <c r="M6128" s="1">
        <v>3731.3</v>
      </c>
      <c r="N6128" s="1">
        <v>226.82</v>
      </c>
      <c r="O6128">
        <v>7.0000000000000007E-2</v>
      </c>
    </row>
    <row r="6129" spans="1:15" x14ac:dyDescent="0.3">
      <c r="A6129" t="str">
        <f xml:space="preserve"> _xlfn.XLOOKUP(H6129, 'Customers'!B:B, 'Customers'!A:A)</f>
        <v>CUST_288</v>
      </c>
      <c r="B6129" t="str">
        <f>_xlfn.XLOOKUP(L6129, Products!C:C, Products!A:A)</f>
        <v>PROD_7</v>
      </c>
      <c r="C6129">
        <v>6128</v>
      </c>
      <c r="D6129" s="2" t="s">
        <v>1029</v>
      </c>
      <c r="E6129">
        <f>YEAR(Orders[[#This Row],[Order_Date]])</f>
        <v>2022</v>
      </c>
      <c r="F6129">
        <f>MONTH(Orders[[#This Row],[Order_Date]])</f>
        <v>2</v>
      </c>
      <c r="G6129" s="2" t="s">
        <v>139</v>
      </c>
      <c r="H6129" t="s">
        <v>767</v>
      </c>
      <c r="I6129" t="s">
        <v>21</v>
      </c>
      <c r="J6129" t="s">
        <v>15</v>
      </c>
      <c r="K6129" t="s">
        <v>16</v>
      </c>
      <c r="L6129" t="s">
        <v>66</v>
      </c>
      <c r="M6129" s="1">
        <v>1866.71</v>
      </c>
      <c r="N6129" s="1">
        <v>136.91999999999999</v>
      </c>
      <c r="O6129">
        <v>0.01</v>
      </c>
    </row>
    <row r="6130" spans="1:15" x14ac:dyDescent="0.3">
      <c r="A6130" t="str">
        <f xml:space="preserve"> _xlfn.XLOOKUP(H6130, 'Customers'!B:B, 'Customers'!A:A)</f>
        <v>CUST_29</v>
      </c>
      <c r="B6130" t="str">
        <f>_xlfn.XLOOKUP(L6130, Products!C:C, Products!A:A)</f>
        <v>PROD_8</v>
      </c>
      <c r="C6130">
        <v>6129</v>
      </c>
      <c r="D6130" s="2" t="s">
        <v>442</v>
      </c>
      <c r="E6130">
        <f>YEAR(Orders[[#This Row],[Order_Date]])</f>
        <v>2023</v>
      </c>
      <c r="F6130">
        <f>MONTH(Orders[[#This Row],[Order_Date]])</f>
        <v>9</v>
      </c>
      <c r="G6130" s="2" t="s">
        <v>599</v>
      </c>
      <c r="H6130" t="s">
        <v>114</v>
      </c>
      <c r="I6130" t="s">
        <v>32</v>
      </c>
      <c r="J6130" t="s">
        <v>22</v>
      </c>
      <c r="K6130" t="s">
        <v>27</v>
      </c>
      <c r="L6130" t="s">
        <v>73</v>
      </c>
      <c r="M6130" s="1">
        <v>213.1</v>
      </c>
      <c r="N6130" s="1">
        <v>50.66</v>
      </c>
      <c r="O6130">
        <v>0.23</v>
      </c>
    </row>
    <row r="6131" spans="1:15" x14ac:dyDescent="0.3">
      <c r="A6131" t="str">
        <f xml:space="preserve"> _xlfn.XLOOKUP(H6131, 'Customers'!B:B, 'Customers'!A:A)</f>
        <v>CUST_837</v>
      </c>
      <c r="B6131" t="str">
        <f>_xlfn.XLOOKUP(L6131, Products!C:C, Products!A:A)</f>
        <v>PROD_1</v>
      </c>
      <c r="C6131">
        <v>6130</v>
      </c>
      <c r="D6131" s="2" t="s">
        <v>100</v>
      </c>
      <c r="E6131">
        <f>YEAR(Orders[[#This Row],[Order_Date]])</f>
        <v>2022</v>
      </c>
      <c r="F6131">
        <f>MONTH(Orders[[#This Row],[Order_Date]])</f>
        <v>7</v>
      </c>
      <c r="G6131" s="2" t="s">
        <v>593</v>
      </c>
      <c r="H6131" t="s">
        <v>1590</v>
      </c>
      <c r="I6131" t="s">
        <v>32</v>
      </c>
      <c r="J6131" t="s">
        <v>65</v>
      </c>
      <c r="K6131" t="s">
        <v>16</v>
      </c>
      <c r="L6131" t="s">
        <v>17</v>
      </c>
      <c r="M6131" s="1">
        <v>7368.65</v>
      </c>
      <c r="N6131" s="1">
        <v>562.29999999999995</v>
      </c>
      <c r="O6131">
        <v>0.05</v>
      </c>
    </row>
    <row r="6132" spans="1:15" x14ac:dyDescent="0.3">
      <c r="A6132" t="str">
        <f xml:space="preserve"> _xlfn.XLOOKUP(H6132, 'Customers'!B:B, 'Customers'!A:A)</f>
        <v>CUST_59</v>
      </c>
      <c r="B6132" t="str">
        <f>_xlfn.XLOOKUP(L6132, Products!C:C, Products!A:A)</f>
        <v>PROD_4</v>
      </c>
      <c r="C6132">
        <v>6131</v>
      </c>
      <c r="D6132" s="2" t="s">
        <v>685</v>
      </c>
      <c r="E6132">
        <f>YEAR(Orders[[#This Row],[Order_Date]])</f>
        <v>2022</v>
      </c>
      <c r="F6132">
        <f>MONTH(Orders[[#This Row],[Order_Date]])</f>
        <v>12</v>
      </c>
      <c r="G6132" s="2" t="s">
        <v>440</v>
      </c>
      <c r="H6132" t="s">
        <v>199</v>
      </c>
      <c r="I6132" t="s">
        <v>32</v>
      </c>
      <c r="J6132" t="s">
        <v>65</v>
      </c>
      <c r="K6132" t="s">
        <v>34</v>
      </c>
      <c r="L6132" t="s">
        <v>35</v>
      </c>
      <c r="M6132" s="1">
        <v>5365.49</v>
      </c>
      <c r="N6132" s="1">
        <v>-3.39</v>
      </c>
      <c r="O6132">
        <v>0.2</v>
      </c>
    </row>
    <row r="6133" spans="1:15" x14ac:dyDescent="0.3">
      <c r="A6133" t="str">
        <f xml:space="preserve"> _xlfn.XLOOKUP(H6133, 'Customers'!B:B, 'Customers'!A:A)</f>
        <v>CUST_138</v>
      </c>
      <c r="B6133" t="str">
        <f>_xlfn.XLOOKUP(L6133, Products!C:C, Products!A:A)</f>
        <v>PROD_3</v>
      </c>
      <c r="C6133">
        <v>6132</v>
      </c>
      <c r="D6133" s="2" t="s">
        <v>333</v>
      </c>
      <c r="E6133">
        <f>YEAR(Orders[[#This Row],[Order_Date]])</f>
        <v>2022</v>
      </c>
      <c r="F6133">
        <f>MONTH(Orders[[#This Row],[Order_Date]])</f>
        <v>11</v>
      </c>
      <c r="G6133" s="2" t="s">
        <v>97</v>
      </c>
      <c r="H6133" t="s">
        <v>422</v>
      </c>
      <c r="I6133" t="s">
        <v>21</v>
      </c>
      <c r="J6133" t="s">
        <v>15</v>
      </c>
      <c r="K6133" t="s">
        <v>27</v>
      </c>
      <c r="L6133" t="s">
        <v>28</v>
      </c>
      <c r="M6133" s="1">
        <v>411.42</v>
      </c>
      <c r="N6133" s="1">
        <v>-34.159999999999997</v>
      </c>
      <c r="O6133">
        <v>0.1</v>
      </c>
    </row>
    <row r="6134" spans="1:15" x14ac:dyDescent="0.3">
      <c r="A6134" t="str">
        <f xml:space="preserve"> _xlfn.XLOOKUP(H6134, 'Customers'!B:B, 'Customers'!A:A)</f>
        <v>CUST_938</v>
      </c>
      <c r="B6134" t="str">
        <f>_xlfn.XLOOKUP(L6134, Products!C:C, Products!A:A)</f>
        <v>PROD_6</v>
      </c>
      <c r="C6134">
        <v>6133</v>
      </c>
      <c r="D6134" s="2" t="s">
        <v>337</v>
      </c>
      <c r="E6134">
        <f>YEAR(Orders[[#This Row],[Order_Date]])</f>
        <v>2023</v>
      </c>
      <c r="F6134">
        <f>MONTH(Orders[[#This Row],[Order_Date]])</f>
        <v>9</v>
      </c>
      <c r="G6134" s="2" t="s">
        <v>888</v>
      </c>
      <c r="H6134" t="s">
        <v>1698</v>
      </c>
      <c r="I6134" t="s">
        <v>14</v>
      </c>
      <c r="J6134" t="s">
        <v>15</v>
      </c>
      <c r="K6134" t="s">
        <v>34</v>
      </c>
      <c r="L6134" t="s">
        <v>52</v>
      </c>
      <c r="M6134" s="1">
        <v>6077.87</v>
      </c>
      <c r="N6134" s="1">
        <v>-292.54000000000002</v>
      </c>
      <c r="O6134">
        <v>0.25</v>
      </c>
    </row>
    <row r="6135" spans="1:15" x14ac:dyDescent="0.3">
      <c r="A6135" t="str">
        <f xml:space="preserve"> _xlfn.XLOOKUP(H6135, 'Customers'!B:B, 'Customers'!A:A)</f>
        <v>CUST_333</v>
      </c>
      <c r="B6135" t="str">
        <f>_xlfn.XLOOKUP(L6135, Products!C:C, Products!A:A)</f>
        <v>PROD_4</v>
      </c>
      <c r="C6135">
        <v>6134</v>
      </c>
      <c r="D6135" s="2" t="s">
        <v>124</v>
      </c>
      <c r="E6135">
        <f>YEAR(Orders[[#This Row],[Order_Date]])</f>
        <v>2023</v>
      </c>
      <c r="F6135">
        <f>MONTH(Orders[[#This Row],[Order_Date]])</f>
        <v>1</v>
      </c>
      <c r="G6135" s="2" t="s">
        <v>490</v>
      </c>
      <c r="H6135" t="s">
        <v>858</v>
      </c>
      <c r="I6135" t="s">
        <v>21</v>
      </c>
      <c r="J6135" t="s">
        <v>65</v>
      </c>
      <c r="K6135" t="s">
        <v>34</v>
      </c>
      <c r="L6135" t="s">
        <v>35</v>
      </c>
      <c r="M6135" s="1">
        <v>6335.66</v>
      </c>
      <c r="N6135" s="1">
        <v>483.13</v>
      </c>
      <c r="O6135">
        <v>0.13</v>
      </c>
    </row>
    <row r="6136" spans="1:15" x14ac:dyDescent="0.3">
      <c r="A6136" t="str">
        <f xml:space="preserve"> _xlfn.XLOOKUP(H6136, 'Customers'!B:B, 'Customers'!A:A)</f>
        <v>CUST_87</v>
      </c>
      <c r="B6136" t="str">
        <f>_xlfn.XLOOKUP(L6136, Products!C:C, Products!A:A)</f>
        <v>PROD_2</v>
      </c>
      <c r="C6136">
        <v>6135</v>
      </c>
      <c r="D6136" s="2" t="s">
        <v>158</v>
      </c>
      <c r="E6136">
        <f>YEAR(Orders[[#This Row],[Order_Date]])</f>
        <v>2022</v>
      </c>
      <c r="F6136">
        <f>MONTH(Orders[[#This Row],[Order_Date]])</f>
        <v>10</v>
      </c>
      <c r="G6136" s="2" t="s">
        <v>159</v>
      </c>
      <c r="H6136" t="s">
        <v>279</v>
      </c>
      <c r="I6136" t="s">
        <v>32</v>
      </c>
      <c r="J6136" t="s">
        <v>65</v>
      </c>
      <c r="K6136" t="s">
        <v>16</v>
      </c>
      <c r="L6136" t="s">
        <v>23</v>
      </c>
      <c r="M6136" s="1">
        <v>6949.7</v>
      </c>
      <c r="N6136" s="1">
        <v>1108.68</v>
      </c>
      <c r="O6136">
        <v>0.26</v>
      </c>
    </row>
    <row r="6137" spans="1:15" x14ac:dyDescent="0.3">
      <c r="A6137" t="str">
        <f xml:space="preserve"> _xlfn.XLOOKUP(H6137, 'Customers'!B:B, 'Customers'!A:A)</f>
        <v>CUST_830</v>
      </c>
      <c r="B6137" t="str">
        <f>_xlfn.XLOOKUP(L6137, Products!C:C, Products!A:A)</f>
        <v>PROD_1</v>
      </c>
      <c r="C6137">
        <v>6136</v>
      </c>
      <c r="D6137" s="2" t="s">
        <v>643</v>
      </c>
      <c r="E6137">
        <f>YEAR(Orders[[#This Row],[Order_Date]])</f>
        <v>2023</v>
      </c>
      <c r="F6137">
        <f>MONTH(Orders[[#This Row],[Order_Date]])</f>
        <v>3</v>
      </c>
      <c r="G6137" s="2" t="s">
        <v>1494</v>
      </c>
      <c r="H6137" t="s">
        <v>1582</v>
      </c>
      <c r="I6137" t="s">
        <v>21</v>
      </c>
      <c r="J6137" t="s">
        <v>22</v>
      </c>
      <c r="K6137" t="s">
        <v>27</v>
      </c>
      <c r="L6137" t="s">
        <v>17</v>
      </c>
      <c r="M6137" s="1">
        <v>8113.17</v>
      </c>
      <c r="N6137" s="1">
        <v>584.76</v>
      </c>
      <c r="O6137">
        <v>0.04</v>
      </c>
    </row>
    <row r="6138" spans="1:15" x14ac:dyDescent="0.3">
      <c r="A6138" t="str">
        <f xml:space="preserve"> _xlfn.XLOOKUP(H6138, 'Customers'!B:B, 'Customers'!A:A)</f>
        <v>CUST_165</v>
      </c>
      <c r="B6138" t="str">
        <f>_xlfn.XLOOKUP(L6138, Products!C:C, Products!A:A)</f>
        <v>PROD_5</v>
      </c>
      <c r="C6138">
        <v>6137</v>
      </c>
      <c r="D6138" s="2" t="s">
        <v>643</v>
      </c>
      <c r="E6138">
        <f>YEAR(Orders[[#This Row],[Order_Date]])</f>
        <v>2023</v>
      </c>
      <c r="F6138">
        <f>MONTH(Orders[[#This Row],[Order_Date]])</f>
        <v>3</v>
      </c>
      <c r="G6138" s="2" t="s">
        <v>554</v>
      </c>
      <c r="H6138" t="s">
        <v>486</v>
      </c>
      <c r="I6138" t="s">
        <v>14</v>
      </c>
      <c r="J6138" t="s">
        <v>33</v>
      </c>
      <c r="K6138" t="s">
        <v>34</v>
      </c>
      <c r="L6138" t="s">
        <v>39</v>
      </c>
      <c r="M6138" s="1">
        <v>8085.79</v>
      </c>
      <c r="N6138" s="1">
        <v>1532.49</v>
      </c>
      <c r="O6138">
        <v>0.03</v>
      </c>
    </row>
    <row r="6139" spans="1:15" x14ac:dyDescent="0.3">
      <c r="A6139" t="str">
        <f xml:space="preserve"> _xlfn.XLOOKUP(H6139, 'Customers'!B:B, 'Customers'!A:A)</f>
        <v>CUST_504</v>
      </c>
      <c r="B6139" t="str">
        <f>_xlfn.XLOOKUP(L6139, Products!C:C, Products!A:A)</f>
        <v>PROD_6</v>
      </c>
      <c r="C6139">
        <v>6138</v>
      </c>
      <c r="D6139" s="2" t="s">
        <v>511</v>
      </c>
      <c r="E6139">
        <f>YEAR(Orders[[#This Row],[Order_Date]])</f>
        <v>2022</v>
      </c>
      <c r="F6139">
        <f>MONTH(Orders[[#This Row],[Order_Date]])</f>
        <v>6</v>
      </c>
      <c r="G6139" s="2" t="s">
        <v>791</v>
      </c>
      <c r="H6139" t="s">
        <v>1169</v>
      </c>
      <c r="I6139" t="s">
        <v>14</v>
      </c>
      <c r="J6139" t="s">
        <v>15</v>
      </c>
      <c r="K6139" t="s">
        <v>34</v>
      </c>
      <c r="L6139" t="s">
        <v>52</v>
      </c>
      <c r="M6139" s="1">
        <v>8390.98</v>
      </c>
      <c r="N6139" s="1">
        <v>-532.91999999999996</v>
      </c>
      <c r="O6139">
        <v>0.25</v>
      </c>
    </row>
    <row r="6140" spans="1:15" x14ac:dyDescent="0.3">
      <c r="A6140" t="str">
        <f xml:space="preserve"> _xlfn.XLOOKUP(H6140, 'Customers'!B:B, 'Customers'!A:A)</f>
        <v>CUST_997</v>
      </c>
      <c r="B6140" t="str">
        <f>_xlfn.XLOOKUP(L6140, Products!C:C, Products!A:A)</f>
        <v>PROD_3</v>
      </c>
      <c r="C6140">
        <v>6139</v>
      </c>
      <c r="D6140" s="2" t="s">
        <v>487</v>
      </c>
      <c r="E6140">
        <f>YEAR(Orders[[#This Row],[Order_Date]])</f>
        <v>2023</v>
      </c>
      <c r="F6140">
        <f>MONTH(Orders[[#This Row],[Order_Date]])</f>
        <v>4</v>
      </c>
      <c r="G6140" s="2" t="s">
        <v>466</v>
      </c>
      <c r="H6140" t="s">
        <v>1761</v>
      </c>
      <c r="I6140" t="s">
        <v>21</v>
      </c>
      <c r="J6140" t="s">
        <v>22</v>
      </c>
      <c r="K6140" t="s">
        <v>27</v>
      </c>
      <c r="L6140" t="s">
        <v>28</v>
      </c>
      <c r="M6140" s="1">
        <v>4397.25</v>
      </c>
      <c r="N6140" s="1">
        <v>-317.42</v>
      </c>
      <c r="O6140">
        <v>0.24</v>
      </c>
    </row>
    <row r="6141" spans="1:15" x14ac:dyDescent="0.3">
      <c r="A6141" t="str">
        <f xml:space="preserve"> _xlfn.XLOOKUP(H6141, 'Customers'!B:B, 'Customers'!A:A)</f>
        <v>CUST_91</v>
      </c>
      <c r="B6141" t="str">
        <f>_xlfn.XLOOKUP(L6141, Products!C:C, Products!A:A)</f>
        <v>PROD_1</v>
      </c>
      <c r="C6141">
        <v>6140</v>
      </c>
      <c r="D6141" s="2" t="s">
        <v>1166</v>
      </c>
      <c r="E6141">
        <f>YEAR(Orders[[#This Row],[Order_Date]])</f>
        <v>2022</v>
      </c>
      <c r="F6141">
        <f>MONTH(Orders[[#This Row],[Order_Date]])</f>
        <v>9</v>
      </c>
      <c r="G6141" s="2" t="s">
        <v>953</v>
      </c>
      <c r="H6141" t="s">
        <v>291</v>
      </c>
      <c r="I6141" t="s">
        <v>32</v>
      </c>
      <c r="J6141" t="s">
        <v>22</v>
      </c>
      <c r="K6141" t="s">
        <v>16</v>
      </c>
      <c r="L6141" t="s">
        <v>17</v>
      </c>
      <c r="M6141" s="1">
        <v>5519.4</v>
      </c>
      <c r="N6141" s="1">
        <v>1113.58</v>
      </c>
      <c r="O6141">
        <v>0.24</v>
      </c>
    </row>
    <row r="6142" spans="1:15" x14ac:dyDescent="0.3">
      <c r="A6142" t="str">
        <f xml:space="preserve"> _xlfn.XLOOKUP(H6142, 'Customers'!B:B, 'Customers'!A:A)</f>
        <v>CUST_82</v>
      </c>
      <c r="B6142" t="str">
        <f>_xlfn.XLOOKUP(L6142, Products!C:C, Products!A:A)</f>
        <v>PROD_2</v>
      </c>
      <c r="C6142">
        <v>6141</v>
      </c>
      <c r="D6142" s="2" t="s">
        <v>19</v>
      </c>
      <c r="E6142">
        <f>YEAR(Orders[[#This Row],[Order_Date]])</f>
        <v>2023</v>
      </c>
      <c r="F6142">
        <f>MONTH(Orders[[#This Row],[Order_Date]])</f>
        <v>4</v>
      </c>
      <c r="G6142" s="2" t="s">
        <v>940</v>
      </c>
      <c r="H6142" t="s">
        <v>263</v>
      </c>
      <c r="I6142" t="s">
        <v>21</v>
      </c>
      <c r="J6142" t="s">
        <v>15</v>
      </c>
      <c r="K6142" t="s">
        <v>16</v>
      </c>
      <c r="L6142" t="s">
        <v>23</v>
      </c>
      <c r="M6142" s="1">
        <v>2444.44</v>
      </c>
      <c r="N6142" s="1">
        <v>-207.17</v>
      </c>
      <c r="O6142">
        <v>0.21</v>
      </c>
    </row>
    <row r="6143" spans="1:15" x14ac:dyDescent="0.3">
      <c r="A6143" t="str">
        <f xml:space="preserve"> _xlfn.XLOOKUP(H6143, 'Customers'!B:B, 'Customers'!A:A)</f>
        <v>CUST_169</v>
      </c>
      <c r="B6143" t="str">
        <f>_xlfn.XLOOKUP(L6143, Products!C:C, Products!A:A)</f>
        <v>PROD_5</v>
      </c>
      <c r="C6143">
        <v>6142</v>
      </c>
      <c r="D6143" s="2" t="s">
        <v>416</v>
      </c>
      <c r="E6143">
        <f>YEAR(Orders[[#This Row],[Order_Date]])</f>
        <v>2022</v>
      </c>
      <c r="F6143">
        <f>MONTH(Orders[[#This Row],[Order_Date]])</f>
        <v>4</v>
      </c>
      <c r="G6143" s="2" t="s">
        <v>834</v>
      </c>
      <c r="H6143" t="s">
        <v>497</v>
      </c>
      <c r="I6143" t="s">
        <v>14</v>
      </c>
      <c r="J6143" t="s">
        <v>65</v>
      </c>
      <c r="K6143" t="s">
        <v>34</v>
      </c>
      <c r="L6143" t="s">
        <v>39</v>
      </c>
      <c r="M6143" s="1">
        <v>6547.99</v>
      </c>
      <c r="N6143" s="1">
        <v>1682.65</v>
      </c>
      <c r="O6143">
        <v>0.06</v>
      </c>
    </row>
    <row r="6144" spans="1:15" x14ac:dyDescent="0.3">
      <c r="A6144" t="str">
        <f xml:space="preserve"> _xlfn.XLOOKUP(H6144, 'Customers'!B:B, 'Customers'!A:A)</f>
        <v>CUST_501</v>
      </c>
      <c r="B6144" t="str">
        <f>_xlfn.XLOOKUP(L6144, Products!C:C, Products!A:A)</f>
        <v>PROD_6</v>
      </c>
      <c r="C6144">
        <v>6143</v>
      </c>
      <c r="D6144" s="2" t="s">
        <v>913</v>
      </c>
      <c r="E6144">
        <f>YEAR(Orders[[#This Row],[Order_Date]])</f>
        <v>2022</v>
      </c>
      <c r="F6144">
        <f>MONTH(Orders[[#This Row],[Order_Date]])</f>
        <v>9</v>
      </c>
      <c r="G6144" s="2" t="s">
        <v>814</v>
      </c>
      <c r="H6144" t="s">
        <v>1161</v>
      </c>
      <c r="I6144" t="s">
        <v>32</v>
      </c>
      <c r="J6144" t="s">
        <v>33</v>
      </c>
      <c r="K6144" t="s">
        <v>34</v>
      </c>
      <c r="L6144" t="s">
        <v>52</v>
      </c>
      <c r="M6144" s="1">
        <v>1380.41</v>
      </c>
      <c r="N6144" s="1">
        <v>-116.75</v>
      </c>
      <c r="O6144">
        <v>0.3</v>
      </c>
    </row>
    <row r="6145" spans="1:15" x14ac:dyDescent="0.3">
      <c r="A6145" t="str">
        <f xml:space="preserve"> _xlfn.XLOOKUP(H6145, 'Customers'!B:B, 'Customers'!A:A)</f>
        <v>CUST_504</v>
      </c>
      <c r="B6145" t="str">
        <f>_xlfn.XLOOKUP(L6145, Products!C:C, Products!A:A)</f>
        <v>PROD_1</v>
      </c>
      <c r="C6145">
        <v>6144</v>
      </c>
      <c r="D6145" s="2" t="s">
        <v>1014</v>
      </c>
      <c r="E6145">
        <f>YEAR(Orders[[#This Row],[Order_Date]])</f>
        <v>2022</v>
      </c>
      <c r="F6145">
        <f>MONTH(Orders[[#This Row],[Order_Date]])</f>
        <v>12</v>
      </c>
      <c r="G6145" s="2" t="s">
        <v>206</v>
      </c>
      <c r="H6145" t="s">
        <v>1169</v>
      </c>
      <c r="I6145" t="s">
        <v>14</v>
      </c>
      <c r="J6145" t="s">
        <v>33</v>
      </c>
      <c r="K6145" t="s">
        <v>16</v>
      </c>
      <c r="L6145" t="s">
        <v>17</v>
      </c>
      <c r="M6145" s="1">
        <v>611.55999999999995</v>
      </c>
      <c r="N6145" s="1">
        <v>17.64</v>
      </c>
      <c r="O6145">
        <v>7.0000000000000007E-2</v>
      </c>
    </row>
    <row r="6146" spans="1:15" x14ac:dyDescent="0.3">
      <c r="A6146" t="str">
        <f xml:space="preserve"> _xlfn.XLOOKUP(H6146, 'Customers'!B:B, 'Customers'!A:A)</f>
        <v>CUST_212</v>
      </c>
      <c r="B6146" t="str">
        <f>_xlfn.XLOOKUP(L6146, Products!C:C, Products!A:A)</f>
        <v>PROD_8</v>
      </c>
      <c r="C6146">
        <v>6145</v>
      </c>
      <c r="D6146" s="2" t="s">
        <v>282</v>
      </c>
      <c r="E6146">
        <f>YEAR(Orders[[#This Row],[Order_Date]])</f>
        <v>2023</v>
      </c>
      <c r="F6146">
        <f>MONTH(Orders[[#This Row],[Order_Date]])</f>
        <v>11</v>
      </c>
      <c r="G6146" s="2" t="s">
        <v>87</v>
      </c>
      <c r="H6146" t="s">
        <v>601</v>
      </c>
      <c r="I6146" t="s">
        <v>32</v>
      </c>
      <c r="J6146" t="s">
        <v>65</v>
      </c>
      <c r="K6146" t="s">
        <v>27</v>
      </c>
      <c r="L6146" t="s">
        <v>73</v>
      </c>
      <c r="M6146" s="1">
        <v>2281</v>
      </c>
      <c r="N6146" s="1">
        <v>132.96</v>
      </c>
      <c r="O6146">
        <v>0.12</v>
      </c>
    </row>
    <row r="6147" spans="1:15" x14ac:dyDescent="0.3">
      <c r="A6147" t="str">
        <f xml:space="preserve"> _xlfn.XLOOKUP(H6147, 'Customers'!B:B, 'Customers'!A:A)</f>
        <v>CUST_746</v>
      </c>
      <c r="B6147" t="str">
        <f>_xlfn.XLOOKUP(L6147, Products!C:C, Products!A:A)</f>
        <v>PROD_2</v>
      </c>
      <c r="C6147">
        <v>6146</v>
      </c>
      <c r="D6147" s="2" t="s">
        <v>1378</v>
      </c>
      <c r="E6147">
        <f>YEAR(Orders[[#This Row],[Order_Date]])</f>
        <v>2022</v>
      </c>
      <c r="F6147">
        <f>MONTH(Orders[[#This Row],[Order_Date]])</f>
        <v>11</v>
      </c>
      <c r="G6147" s="2" t="s">
        <v>592</v>
      </c>
      <c r="H6147" t="s">
        <v>1491</v>
      </c>
      <c r="I6147" t="s">
        <v>32</v>
      </c>
      <c r="J6147" t="s">
        <v>65</v>
      </c>
      <c r="K6147" t="s">
        <v>16</v>
      </c>
      <c r="L6147" t="s">
        <v>23</v>
      </c>
      <c r="M6147" s="1">
        <v>1411.9</v>
      </c>
      <c r="N6147" s="1">
        <v>85.08</v>
      </c>
      <c r="O6147">
        <v>0.25</v>
      </c>
    </row>
    <row r="6148" spans="1:15" x14ac:dyDescent="0.3">
      <c r="A6148" t="str">
        <f xml:space="preserve"> _xlfn.XLOOKUP(H6148, 'Customers'!B:B, 'Customers'!A:A)</f>
        <v>CUST_792</v>
      </c>
      <c r="B6148" t="str">
        <f>_xlfn.XLOOKUP(L6148, Products!C:C, Products!A:A)</f>
        <v>PROD_2</v>
      </c>
      <c r="C6148">
        <v>6147</v>
      </c>
      <c r="D6148" s="2" t="s">
        <v>466</v>
      </c>
      <c r="E6148">
        <f>YEAR(Orders[[#This Row],[Order_Date]])</f>
        <v>2023</v>
      </c>
      <c r="F6148">
        <f>MONTH(Orders[[#This Row],[Order_Date]])</f>
        <v>4</v>
      </c>
      <c r="G6148" s="2" t="s">
        <v>940</v>
      </c>
      <c r="H6148" t="s">
        <v>1540</v>
      </c>
      <c r="I6148" t="s">
        <v>32</v>
      </c>
      <c r="J6148" t="s">
        <v>15</v>
      </c>
      <c r="K6148" t="s">
        <v>16</v>
      </c>
      <c r="L6148" t="s">
        <v>23</v>
      </c>
      <c r="M6148" s="1">
        <v>2606.92</v>
      </c>
      <c r="N6148" s="1">
        <v>711.66</v>
      </c>
      <c r="O6148">
        <v>0.11</v>
      </c>
    </row>
    <row r="6149" spans="1:15" x14ac:dyDescent="0.3">
      <c r="A6149" t="str">
        <f xml:space="preserve"> _xlfn.XLOOKUP(H6149, 'Customers'!B:B, 'Customers'!A:A)</f>
        <v>CUST_548</v>
      </c>
      <c r="B6149" t="str">
        <f>_xlfn.XLOOKUP(L6149, Products!C:C, Products!A:A)</f>
        <v>PROD_1</v>
      </c>
      <c r="C6149">
        <v>6148</v>
      </c>
      <c r="D6149" s="2" t="s">
        <v>947</v>
      </c>
      <c r="E6149">
        <f>YEAR(Orders[[#This Row],[Order_Date]])</f>
        <v>2022</v>
      </c>
      <c r="F6149">
        <f>MONTH(Orders[[#This Row],[Order_Date]])</f>
        <v>2</v>
      </c>
      <c r="G6149" s="2" t="s">
        <v>673</v>
      </c>
      <c r="H6149" t="s">
        <v>1232</v>
      </c>
      <c r="I6149" t="s">
        <v>21</v>
      </c>
      <c r="J6149" t="s">
        <v>22</v>
      </c>
      <c r="K6149" t="s">
        <v>16</v>
      </c>
      <c r="L6149" t="s">
        <v>17</v>
      </c>
      <c r="M6149" s="1">
        <v>5508.79</v>
      </c>
      <c r="N6149" s="1">
        <v>103.11</v>
      </c>
      <c r="O6149">
        <v>0.06</v>
      </c>
    </row>
    <row r="6150" spans="1:15" x14ac:dyDescent="0.3">
      <c r="A6150" t="str">
        <f xml:space="preserve"> _xlfn.XLOOKUP(H6150, 'Customers'!B:B, 'Customers'!A:A)</f>
        <v>CUST_49</v>
      </c>
      <c r="B6150" t="str">
        <f>_xlfn.XLOOKUP(L6150, Products!C:C, Products!A:A)</f>
        <v>PROD_1</v>
      </c>
      <c r="C6150">
        <v>6149</v>
      </c>
      <c r="D6150" s="2" t="s">
        <v>376</v>
      </c>
      <c r="E6150">
        <f>YEAR(Orders[[#This Row],[Order_Date]])</f>
        <v>2022</v>
      </c>
      <c r="F6150">
        <f>MONTH(Orders[[#This Row],[Order_Date]])</f>
        <v>9</v>
      </c>
      <c r="G6150" s="2" t="s">
        <v>298</v>
      </c>
      <c r="H6150" t="s">
        <v>173</v>
      </c>
      <c r="I6150" t="s">
        <v>21</v>
      </c>
      <c r="J6150" t="s">
        <v>65</v>
      </c>
      <c r="K6150" t="s">
        <v>16</v>
      </c>
      <c r="L6150" t="s">
        <v>17</v>
      </c>
      <c r="M6150" s="1">
        <v>5549.1</v>
      </c>
      <c r="N6150" s="1">
        <v>850.74</v>
      </c>
      <c r="O6150">
        <v>0.15</v>
      </c>
    </row>
    <row r="6151" spans="1:15" x14ac:dyDescent="0.3">
      <c r="A6151" t="str">
        <f xml:space="preserve"> _xlfn.XLOOKUP(H6151, 'Customers'!B:B, 'Customers'!A:A)</f>
        <v>CUST_984</v>
      </c>
      <c r="B6151" t="str">
        <f>_xlfn.XLOOKUP(L6151, Products!C:C, Products!A:A)</f>
        <v>PROD_2</v>
      </c>
      <c r="C6151">
        <v>6150</v>
      </c>
      <c r="D6151" s="2" t="s">
        <v>1241</v>
      </c>
      <c r="E6151">
        <f>YEAR(Orders[[#This Row],[Order_Date]])</f>
        <v>2023</v>
      </c>
      <c r="F6151">
        <f>MONTH(Orders[[#This Row],[Order_Date]])</f>
        <v>12</v>
      </c>
      <c r="G6151" s="2" t="s">
        <v>1758</v>
      </c>
      <c r="H6151" t="s">
        <v>1747</v>
      </c>
      <c r="I6151" t="s">
        <v>32</v>
      </c>
      <c r="J6151" t="s">
        <v>22</v>
      </c>
      <c r="K6151" t="s">
        <v>16</v>
      </c>
      <c r="L6151" t="s">
        <v>23</v>
      </c>
      <c r="M6151" s="1">
        <v>4271.71</v>
      </c>
      <c r="N6151" s="1">
        <v>-365.78</v>
      </c>
      <c r="O6151">
        <v>0.13</v>
      </c>
    </row>
    <row r="6152" spans="1:15" x14ac:dyDescent="0.3">
      <c r="A6152" t="str">
        <f xml:space="preserve"> _xlfn.XLOOKUP(H6152, 'Customers'!B:B, 'Customers'!A:A)</f>
        <v>CUST_205</v>
      </c>
      <c r="B6152" t="str">
        <f>_xlfn.XLOOKUP(L6152, Products!C:C, Products!A:A)</f>
        <v>PROD_4</v>
      </c>
      <c r="C6152">
        <v>6151</v>
      </c>
      <c r="D6152" s="2" t="s">
        <v>866</v>
      </c>
      <c r="E6152">
        <f>YEAR(Orders[[#This Row],[Order_Date]])</f>
        <v>2023</v>
      </c>
      <c r="F6152">
        <f>MONTH(Orders[[#This Row],[Order_Date]])</f>
        <v>4</v>
      </c>
      <c r="G6152" s="2" t="s">
        <v>1704</v>
      </c>
      <c r="H6152" t="s">
        <v>586</v>
      </c>
      <c r="I6152" t="s">
        <v>14</v>
      </c>
      <c r="J6152" t="s">
        <v>15</v>
      </c>
      <c r="K6152" t="s">
        <v>34</v>
      </c>
      <c r="L6152" t="s">
        <v>35</v>
      </c>
      <c r="M6152" s="1">
        <v>4451.34</v>
      </c>
      <c r="N6152" s="1">
        <v>1198.71</v>
      </c>
      <c r="O6152">
        <v>0.26</v>
      </c>
    </row>
    <row r="6153" spans="1:15" x14ac:dyDescent="0.3">
      <c r="A6153" t="str">
        <f xml:space="preserve"> _xlfn.XLOOKUP(H6153, 'Customers'!B:B, 'Customers'!A:A)</f>
        <v>CUST_860</v>
      </c>
      <c r="B6153" t="str">
        <f>_xlfn.XLOOKUP(L6153, Products!C:C, Products!A:A)</f>
        <v>PROD_2</v>
      </c>
      <c r="C6153">
        <v>6152</v>
      </c>
      <c r="D6153" s="2" t="s">
        <v>234</v>
      </c>
      <c r="E6153">
        <f>YEAR(Orders[[#This Row],[Order_Date]])</f>
        <v>2023</v>
      </c>
      <c r="F6153">
        <f>MONTH(Orders[[#This Row],[Order_Date]])</f>
        <v>12</v>
      </c>
      <c r="G6153" s="2" t="s">
        <v>659</v>
      </c>
      <c r="H6153" t="s">
        <v>1613</v>
      </c>
      <c r="I6153" t="s">
        <v>32</v>
      </c>
      <c r="J6153" t="s">
        <v>33</v>
      </c>
      <c r="K6153" t="s">
        <v>16</v>
      </c>
      <c r="L6153" t="s">
        <v>23</v>
      </c>
      <c r="M6153" s="1">
        <v>3726.95</v>
      </c>
      <c r="N6153" s="1">
        <v>700.75</v>
      </c>
      <c r="O6153">
        <v>0.2</v>
      </c>
    </row>
    <row r="6154" spans="1:15" x14ac:dyDescent="0.3">
      <c r="A6154" t="str">
        <f xml:space="preserve"> _xlfn.XLOOKUP(H6154, 'Customers'!B:B, 'Customers'!A:A)</f>
        <v>CUST_868</v>
      </c>
      <c r="B6154" t="str">
        <f>_xlfn.XLOOKUP(L6154, Products!C:C, Products!A:A)</f>
        <v>PROD_1</v>
      </c>
      <c r="C6154">
        <v>6153</v>
      </c>
      <c r="D6154" s="2" t="s">
        <v>62</v>
      </c>
      <c r="E6154">
        <f>YEAR(Orders[[#This Row],[Order_Date]])</f>
        <v>2023</v>
      </c>
      <c r="F6154">
        <f>MONTH(Orders[[#This Row],[Order_Date]])</f>
        <v>1</v>
      </c>
      <c r="G6154" s="2" t="s">
        <v>63</v>
      </c>
      <c r="H6154" t="s">
        <v>1622</v>
      </c>
      <c r="I6154" t="s">
        <v>14</v>
      </c>
      <c r="J6154" t="s">
        <v>22</v>
      </c>
      <c r="K6154" t="s">
        <v>27</v>
      </c>
      <c r="L6154" t="s">
        <v>17</v>
      </c>
      <c r="M6154" s="1">
        <v>2181.8000000000002</v>
      </c>
      <c r="N6154" s="1">
        <v>-126.42</v>
      </c>
      <c r="O6154">
        <v>0.05</v>
      </c>
    </row>
    <row r="6155" spans="1:15" x14ac:dyDescent="0.3">
      <c r="A6155" t="str">
        <f xml:space="preserve"> _xlfn.XLOOKUP(H6155, 'Customers'!B:B, 'Customers'!A:A)</f>
        <v>CUST_829</v>
      </c>
      <c r="B6155" t="str">
        <f>_xlfn.XLOOKUP(L6155, Products!C:C, Products!A:A)</f>
        <v>PROD_6</v>
      </c>
      <c r="C6155">
        <v>6154</v>
      </c>
      <c r="D6155" s="2" t="s">
        <v>740</v>
      </c>
      <c r="E6155">
        <f>YEAR(Orders[[#This Row],[Order_Date]])</f>
        <v>2023</v>
      </c>
      <c r="F6155">
        <f>MONTH(Orders[[#This Row],[Order_Date]])</f>
        <v>4</v>
      </c>
      <c r="G6155" s="2" t="s">
        <v>866</v>
      </c>
      <c r="H6155" t="s">
        <v>1581</v>
      </c>
      <c r="I6155" t="s">
        <v>32</v>
      </c>
      <c r="J6155" t="s">
        <v>33</v>
      </c>
      <c r="K6155" t="s">
        <v>34</v>
      </c>
      <c r="L6155" t="s">
        <v>52</v>
      </c>
      <c r="M6155" s="1">
        <v>7190.36</v>
      </c>
      <c r="N6155" s="1">
        <v>1528.81</v>
      </c>
      <c r="O6155">
        <v>0.17</v>
      </c>
    </row>
    <row r="6156" spans="1:15" x14ac:dyDescent="0.3">
      <c r="A6156" t="str">
        <f xml:space="preserve"> _xlfn.XLOOKUP(H6156, 'Customers'!B:B, 'Customers'!A:A)</f>
        <v>CUST_980</v>
      </c>
      <c r="B6156" t="str">
        <f>_xlfn.XLOOKUP(L6156, Products!C:C, Products!A:A)</f>
        <v>PROD_1</v>
      </c>
      <c r="C6156">
        <v>6155</v>
      </c>
      <c r="D6156" s="2" t="s">
        <v>950</v>
      </c>
      <c r="E6156">
        <f>YEAR(Orders[[#This Row],[Order_Date]])</f>
        <v>2022</v>
      </c>
      <c r="F6156">
        <f>MONTH(Orders[[#This Row],[Order_Date]])</f>
        <v>1</v>
      </c>
      <c r="G6156" s="2" t="s">
        <v>350</v>
      </c>
      <c r="H6156" t="s">
        <v>1743</v>
      </c>
      <c r="I6156" t="s">
        <v>32</v>
      </c>
      <c r="J6156" t="s">
        <v>33</v>
      </c>
      <c r="K6156" t="s">
        <v>16</v>
      </c>
      <c r="L6156" t="s">
        <v>17</v>
      </c>
      <c r="M6156" s="1">
        <v>6947.96</v>
      </c>
      <c r="N6156" s="1">
        <v>-49.45</v>
      </c>
      <c r="O6156">
        <v>0.19</v>
      </c>
    </row>
    <row r="6157" spans="1:15" x14ac:dyDescent="0.3">
      <c r="A6157" t="str">
        <f xml:space="preserve"> _xlfn.XLOOKUP(H6157, 'Customers'!B:B, 'Customers'!A:A)</f>
        <v>CUST_303</v>
      </c>
      <c r="B6157" t="str">
        <f>_xlfn.XLOOKUP(L6157, Products!C:C, Products!A:A)</f>
        <v>PROD_1</v>
      </c>
      <c r="C6157">
        <v>6156</v>
      </c>
      <c r="D6157" s="2" t="s">
        <v>1552</v>
      </c>
      <c r="E6157">
        <f>YEAR(Orders[[#This Row],[Order_Date]])</f>
        <v>2022</v>
      </c>
      <c r="F6157">
        <f>MONTH(Orders[[#This Row],[Order_Date]])</f>
        <v>5</v>
      </c>
      <c r="G6157" s="2" t="s">
        <v>361</v>
      </c>
      <c r="H6157" t="s">
        <v>796</v>
      </c>
      <c r="I6157" t="s">
        <v>32</v>
      </c>
      <c r="J6157" t="s">
        <v>15</v>
      </c>
      <c r="K6157" t="s">
        <v>16</v>
      </c>
      <c r="L6157" t="s">
        <v>17</v>
      </c>
      <c r="M6157" s="1">
        <v>3972.62</v>
      </c>
      <c r="N6157" s="1">
        <v>-328.31</v>
      </c>
      <c r="O6157">
        <v>0.27</v>
      </c>
    </row>
    <row r="6158" spans="1:15" x14ac:dyDescent="0.3">
      <c r="A6158" t="str">
        <f xml:space="preserve"> _xlfn.XLOOKUP(H6158, 'Customers'!B:B, 'Customers'!A:A)</f>
        <v>CUST_68</v>
      </c>
      <c r="B6158" t="str">
        <f>_xlfn.XLOOKUP(L6158, Products!C:C, Products!A:A)</f>
        <v>PROD_6</v>
      </c>
      <c r="C6158">
        <v>6157</v>
      </c>
      <c r="D6158" s="2" t="s">
        <v>431</v>
      </c>
      <c r="E6158">
        <f>YEAR(Orders[[#This Row],[Order_Date]])</f>
        <v>2022</v>
      </c>
      <c r="F6158">
        <f>MONTH(Orders[[#This Row],[Order_Date]])</f>
        <v>1</v>
      </c>
      <c r="G6158" s="2" t="s">
        <v>350</v>
      </c>
      <c r="H6158" t="s">
        <v>224</v>
      </c>
      <c r="I6158" t="s">
        <v>32</v>
      </c>
      <c r="J6158" t="s">
        <v>22</v>
      </c>
      <c r="K6158" t="s">
        <v>34</v>
      </c>
      <c r="L6158" t="s">
        <v>52</v>
      </c>
      <c r="M6158" s="1">
        <v>1875.71</v>
      </c>
      <c r="N6158" s="1">
        <v>84.95</v>
      </c>
      <c r="O6158">
        <v>0.18</v>
      </c>
    </row>
    <row r="6159" spans="1:15" x14ac:dyDescent="0.3">
      <c r="A6159" t="str">
        <f xml:space="preserve"> _xlfn.XLOOKUP(H6159, 'Customers'!B:B, 'Customers'!A:A)</f>
        <v>CUST_114</v>
      </c>
      <c r="B6159" t="str">
        <f>_xlfn.XLOOKUP(L6159, Products!C:C, Products!A:A)</f>
        <v>PROD_6</v>
      </c>
      <c r="C6159">
        <v>6158</v>
      </c>
      <c r="D6159" s="2" t="s">
        <v>984</v>
      </c>
      <c r="E6159">
        <f>YEAR(Orders[[#This Row],[Order_Date]])</f>
        <v>2023</v>
      </c>
      <c r="F6159">
        <f>MONTH(Orders[[#This Row],[Order_Date]])</f>
        <v>11</v>
      </c>
      <c r="G6159" s="2" t="s">
        <v>1046</v>
      </c>
      <c r="H6159" t="s">
        <v>357</v>
      </c>
      <c r="I6159" t="s">
        <v>32</v>
      </c>
      <c r="J6159" t="s">
        <v>33</v>
      </c>
      <c r="K6159" t="s">
        <v>34</v>
      </c>
      <c r="L6159" t="s">
        <v>52</v>
      </c>
      <c r="M6159" s="1">
        <v>604.46</v>
      </c>
      <c r="N6159" s="1">
        <v>89.79</v>
      </c>
      <c r="O6159">
        <v>0.09</v>
      </c>
    </row>
    <row r="6160" spans="1:15" x14ac:dyDescent="0.3">
      <c r="A6160" t="str">
        <f xml:space="preserve"> _xlfn.XLOOKUP(H6160, 'Customers'!B:B, 'Customers'!A:A)</f>
        <v>CUST_909</v>
      </c>
      <c r="B6160" t="str">
        <f>_xlfn.XLOOKUP(L6160, Products!C:C, Products!A:A)</f>
        <v>PROD_1</v>
      </c>
      <c r="C6160">
        <v>6159</v>
      </c>
      <c r="D6160" s="2" t="s">
        <v>941</v>
      </c>
      <c r="E6160">
        <f>YEAR(Orders[[#This Row],[Order_Date]])</f>
        <v>2022</v>
      </c>
      <c r="F6160">
        <f>MONTH(Orders[[#This Row],[Order_Date]])</f>
        <v>4</v>
      </c>
      <c r="G6160" s="2" t="s">
        <v>436</v>
      </c>
      <c r="H6160" t="s">
        <v>1668</v>
      </c>
      <c r="I6160" t="s">
        <v>32</v>
      </c>
      <c r="J6160" t="s">
        <v>33</v>
      </c>
      <c r="K6160" t="s">
        <v>16</v>
      </c>
      <c r="L6160" t="s">
        <v>17</v>
      </c>
      <c r="M6160" s="1">
        <v>2731.49</v>
      </c>
      <c r="N6160" s="1">
        <v>121.89</v>
      </c>
      <c r="O6160">
        <v>0.09</v>
      </c>
    </row>
    <row r="6161" spans="1:15" x14ac:dyDescent="0.3">
      <c r="A6161" t="str">
        <f xml:space="preserve"> _xlfn.XLOOKUP(H6161, 'Customers'!B:B, 'Customers'!A:A)</f>
        <v>CUST_856</v>
      </c>
      <c r="B6161" t="str">
        <f>_xlfn.XLOOKUP(L6161, Products!C:C, Products!A:A)</f>
        <v>PROD_3</v>
      </c>
      <c r="C6161">
        <v>6160</v>
      </c>
      <c r="D6161" s="2" t="s">
        <v>1365</v>
      </c>
      <c r="E6161">
        <f>YEAR(Orders[[#This Row],[Order_Date]])</f>
        <v>2023</v>
      </c>
      <c r="F6161">
        <f>MONTH(Orders[[#This Row],[Order_Date]])</f>
        <v>5</v>
      </c>
      <c r="G6161" s="2" t="s">
        <v>400</v>
      </c>
      <c r="H6161" t="s">
        <v>1609</v>
      </c>
      <c r="I6161" t="s">
        <v>21</v>
      </c>
      <c r="J6161" t="s">
        <v>15</v>
      </c>
      <c r="K6161" t="s">
        <v>27</v>
      </c>
      <c r="L6161" t="s">
        <v>28</v>
      </c>
      <c r="M6161" s="1">
        <v>4748.87</v>
      </c>
      <c r="N6161" s="1">
        <v>1094.33</v>
      </c>
      <c r="O6161">
        <v>0.05</v>
      </c>
    </row>
    <row r="6162" spans="1:15" x14ac:dyDescent="0.3">
      <c r="A6162" t="str">
        <f xml:space="preserve"> _xlfn.XLOOKUP(H6162, 'Customers'!B:B, 'Customers'!A:A)</f>
        <v>CUST_878</v>
      </c>
      <c r="B6162" t="str">
        <f>_xlfn.XLOOKUP(L6162, Products!C:C, Products!A:A)</f>
        <v>PROD_1</v>
      </c>
      <c r="C6162">
        <v>6161</v>
      </c>
      <c r="D6162" s="2" t="s">
        <v>103</v>
      </c>
      <c r="E6162">
        <f>YEAR(Orders[[#This Row],[Order_Date]])</f>
        <v>2022</v>
      </c>
      <c r="F6162">
        <f>MONTH(Orders[[#This Row],[Order_Date]])</f>
        <v>2</v>
      </c>
      <c r="G6162" s="2" t="s">
        <v>582</v>
      </c>
      <c r="H6162" t="s">
        <v>1633</v>
      </c>
      <c r="I6162" t="s">
        <v>32</v>
      </c>
      <c r="J6162" t="s">
        <v>22</v>
      </c>
      <c r="K6162" t="s">
        <v>27</v>
      </c>
      <c r="L6162" t="s">
        <v>17</v>
      </c>
      <c r="M6162" s="1">
        <v>5541.32</v>
      </c>
      <c r="N6162" s="1">
        <v>1387.27</v>
      </c>
      <c r="O6162">
        <v>0.1</v>
      </c>
    </row>
    <row r="6163" spans="1:15" x14ac:dyDescent="0.3">
      <c r="A6163" t="str">
        <f xml:space="preserve"> _xlfn.XLOOKUP(H6163, 'Customers'!B:B, 'Customers'!A:A)</f>
        <v>CUST_543</v>
      </c>
      <c r="B6163" t="str">
        <f>_xlfn.XLOOKUP(L6163, Products!C:C, Products!A:A)</f>
        <v>PROD_6</v>
      </c>
      <c r="C6163">
        <v>6162</v>
      </c>
      <c r="D6163" s="2" t="s">
        <v>1252</v>
      </c>
      <c r="E6163">
        <f>YEAR(Orders[[#This Row],[Order_Date]])</f>
        <v>2023</v>
      </c>
      <c r="F6163">
        <f>MONTH(Orders[[#This Row],[Order_Date]])</f>
        <v>3</v>
      </c>
      <c r="G6163" s="2" t="s">
        <v>805</v>
      </c>
      <c r="H6163" t="s">
        <v>1225</v>
      </c>
      <c r="I6163" t="s">
        <v>32</v>
      </c>
      <c r="J6163" t="s">
        <v>22</v>
      </c>
      <c r="K6163" t="s">
        <v>34</v>
      </c>
      <c r="L6163" t="s">
        <v>52</v>
      </c>
      <c r="M6163" s="1">
        <v>5135.04</v>
      </c>
      <c r="N6163" s="1">
        <v>679.62</v>
      </c>
      <c r="O6163">
        <v>0.16</v>
      </c>
    </row>
    <row r="6164" spans="1:15" x14ac:dyDescent="0.3">
      <c r="A6164" t="str">
        <f xml:space="preserve"> _xlfn.XLOOKUP(H6164, 'Customers'!B:B, 'Customers'!A:A)</f>
        <v>CUST_635</v>
      </c>
      <c r="B6164" t="str">
        <f>_xlfn.XLOOKUP(L6164, Products!C:C, Products!A:A)</f>
        <v>PROD_1</v>
      </c>
      <c r="C6164">
        <v>6163</v>
      </c>
      <c r="D6164" s="2" t="s">
        <v>908</v>
      </c>
      <c r="E6164">
        <f>YEAR(Orders[[#This Row],[Order_Date]])</f>
        <v>2022</v>
      </c>
      <c r="F6164">
        <f>MONTH(Orders[[#This Row],[Order_Date]])</f>
        <v>8</v>
      </c>
      <c r="G6164" s="2" t="s">
        <v>381</v>
      </c>
      <c r="H6164" t="s">
        <v>1359</v>
      </c>
      <c r="I6164" t="s">
        <v>32</v>
      </c>
      <c r="J6164" t="s">
        <v>22</v>
      </c>
      <c r="K6164" t="s">
        <v>27</v>
      </c>
      <c r="L6164" t="s">
        <v>17</v>
      </c>
      <c r="M6164" s="1">
        <v>8969.2199999999993</v>
      </c>
      <c r="N6164" s="1">
        <v>1782.01</v>
      </c>
      <c r="O6164">
        <v>0.24</v>
      </c>
    </row>
    <row r="6165" spans="1:15" x14ac:dyDescent="0.3">
      <c r="A6165" t="str">
        <f xml:space="preserve"> _xlfn.XLOOKUP(H6165, 'Customers'!B:B, 'Customers'!A:A)</f>
        <v>CUST_246</v>
      </c>
      <c r="B6165" t="str">
        <f>_xlfn.XLOOKUP(L6165, Products!C:C, Products!A:A)</f>
        <v>PROD_2</v>
      </c>
      <c r="C6165">
        <v>6164</v>
      </c>
      <c r="D6165" s="2" t="s">
        <v>522</v>
      </c>
      <c r="E6165">
        <f>YEAR(Orders[[#This Row],[Order_Date]])</f>
        <v>2022</v>
      </c>
      <c r="F6165">
        <f>MONTH(Orders[[#This Row],[Order_Date]])</f>
        <v>7</v>
      </c>
      <c r="G6165" s="2" t="s">
        <v>1281</v>
      </c>
      <c r="H6165" t="s">
        <v>677</v>
      </c>
      <c r="I6165" t="s">
        <v>32</v>
      </c>
      <c r="J6165" t="s">
        <v>15</v>
      </c>
      <c r="K6165" t="s">
        <v>16</v>
      </c>
      <c r="L6165" t="s">
        <v>23</v>
      </c>
      <c r="M6165" s="1">
        <v>8222.31</v>
      </c>
      <c r="N6165" s="1">
        <v>56.37</v>
      </c>
      <c r="O6165">
        <v>0.03</v>
      </c>
    </row>
    <row r="6166" spans="1:15" x14ac:dyDescent="0.3">
      <c r="A6166" t="str">
        <f xml:space="preserve"> _xlfn.XLOOKUP(H6166, 'Customers'!B:B, 'Customers'!A:A)</f>
        <v>CUST_724</v>
      </c>
      <c r="B6166" t="str">
        <f>_xlfn.XLOOKUP(L6166, Products!C:C, Products!A:A)</f>
        <v>PROD_6</v>
      </c>
      <c r="C6166">
        <v>6165</v>
      </c>
      <c r="D6166" s="2" t="s">
        <v>232</v>
      </c>
      <c r="E6166">
        <f>YEAR(Orders[[#This Row],[Order_Date]])</f>
        <v>2023</v>
      </c>
      <c r="F6166">
        <f>MONTH(Orders[[#This Row],[Order_Date]])</f>
        <v>8</v>
      </c>
      <c r="G6166" s="2" t="s">
        <v>142</v>
      </c>
      <c r="H6166" t="s">
        <v>1466</v>
      </c>
      <c r="I6166" t="s">
        <v>32</v>
      </c>
      <c r="J6166" t="s">
        <v>22</v>
      </c>
      <c r="K6166" t="s">
        <v>34</v>
      </c>
      <c r="L6166" t="s">
        <v>52</v>
      </c>
      <c r="M6166" s="1">
        <v>8710.68</v>
      </c>
      <c r="N6166" s="1">
        <v>1121.74</v>
      </c>
      <c r="O6166">
        <v>0.12</v>
      </c>
    </row>
    <row r="6167" spans="1:15" x14ac:dyDescent="0.3">
      <c r="A6167" t="str">
        <f xml:space="preserve"> _xlfn.XLOOKUP(H6167, 'Customers'!B:B, 'Customers'!A:A)</f>
        <v>CUST_452</v>
      </c>
      <c r="B6167" t="str">
        <f>_xlfn.XLOOKUP(L6167, Products!C:C, Products!A:A)</f>
        <v>PROD_1</v>
      </c>
      <c r="C6167">
        <v>6166</v>
      </c>
      <c r="D6167" s="2" t="s">
        <v>1453</v>
      </c>
      <c r="E6167">
        <f>YEAR(Orders[[#This Row],[Order_Date]])</f>
        <v>2023</v>
      </c>
      <c r="F6167">
        <f>MONTH(Orders[[#This Row],[Order_Date]])</f>
        <v>6</v>
      </c>
      <c r="G6167" s="2" t="s">
        <v>171</v>
      </c>
      <c r="H6167" t="s">
        <v>1077</v>
      </c>
      <c r="I6167" t="s">
        <v>14</v>
      </c>
      <c r="J6167" t="s">
        <v>33</v>
      </c>
      <c r="K6167" t="s">
        <v>16</v>
      </c>
      <c r="L6167" t="s">
        <v>17</v>
      </c>
      <c r="M6167" s="1">
        <v>3811.47</v>
      </c>
      <c r="N6167" s="1">
        <v>-16.14</v>
      </c>
      <c r="O6167">
        <v>0.03</v>
      </c>
    </row>
    <row r="6168" spans="1:15" x14ac:dyDescent="0.3">
      <c r="A6168" t="str">
        <f xml:space="preserve"> _xlfn.XLOOKUP(H6168, 'Customers'!B:B, 'Customers'!A:A)</f>
        <v>CUST_21</v>
      </c>
      <c r="B6168" t="str">
        <f>_xlfn.XLOOKUP(L6168, Products!C:C, Products!A:A)</f>
        <v>PROD_4</v>
      </c>
      <c r="C6168">
        <v>6167</v>
      </c>
      <c r="D6168" s="2" t="s">
        <v>578</v>
      </c>
      <c r="E6168">
        <f>YEAR(Orders[[#This Row],[Order_Date]])</f>
        <v>2022</v>
      </c>
      <c r="F6168">
        <f>MONTH(Orders[[#This Row],[Order_Date]])</f>
        <v>6</v>
      </c>
      <c r="G6168" s="2" t="s">
        <v>304</v>
      </c>
      <c r="H6168" t="s">
        <v>90</v>
      </c>
      <c r="I6168" t="s">
        <v>21</v>
      </c>
      <c r="J6168" t="s">
        <v>15</v>
      </c>
      <c r="K6168" t="s">
        <v>34</v>
      </c>
      <c r="L6168" t="s">
        <v>35</v>
      </c>
      <c r="M6168" s="1">
        <v>5273.24</v>
      </c>
      <c r="N6168" s="1">
        <v>-309.74</v>
      </c>
      <c r="O6168">
        <v>0.09</v>
      </c>
    </row>
    <row r="6169" spans="1:15" x14ac:dyDescent="0.3">
      <c r="A6169" t="str">
        <f xml:space="preserve"> _xlfn.XLOOKUP(H6169, 'Customers'!B:B, 'Customers'!A:A)</f>
        <v>CUST_447</v>
      </c>
      <c r="B6169" t="str">
        <f>_xlfn.XLOOKUP(L6169, Products!C:C, Products!A:A)</f>
        <v>PROD_5</v>
      </c>
      <c r="C6169">
        <v>6168</v>
      </c>
      <c r="D6169" s="2" t="s">
        <v>119</v>
      </c>
      <c r="E6169">
        <f>YEAR(Orders[[#This Row],[Order_Date]])</f>
        <v>2022</v>
      </c>
      <c r="F6169">
        <f>MONTH(Orders[[#This Row],[Order_Date]])</f>
        <v>10</v>
      </c>
      <c r="G6169" s="2" t="s">
        <v>753</v>
      </c>
      <c r="H6169" t="s">
        <v>1069</v>
      </c>
      <c r="I6169" t="s">
        <v>21</v>
      </c>
      <c r="J6169" t="s">
        <v>15</v>
      </c>
      <c r="K6169" t="s">
        <v>34</v>
      </c>
      <c r="L6169" t="s">
        <v>39</v>
      </c>
      <c r="M6169" s="1">
        <v>8834.7099999999991</v>
      </c>
      <c r="N6169" s="1">
        <v>663.83</v>
      </c>
      <c r="O6169">
        <v>0.08</v>
      </c>
    </row>
    <row r="6170" spans="1:15" x14ac:dyDescent="0.3">
      <c r="A6170" t="str">
        <f xml:space="preserve"> _xlfn.XLOOKUP(H6170, 'Customers'!B:B, 'Customers'!A:A)</f>
        <v>CUST_779</v>
      </c>
      <c r="B6170" t="str">
        <f>_xlfn.XLOOKUP(L6170, Products!C:C, Products!A:A)</f>
        <v>PROD_1</v>
      </c>
      <c r="C6170">
        <v>6169</v>
      </c>
      <c r="D6170" s="2" t="s">
        <v>613</v>
      </c>
      <c r="E6170">
        <f>YEAR(Orders[[#This Row],[Order_Date]])</f>
        <v>2023</v>
      </c>
      <c r="F6170">
        <f>MONTH(Orders[[#This Row],[Order_Date]])</f>
        <v>11</v>
      </c>
      <c r="G6170" s="2" t="s">
        <v>809</v>
      </c>
      <c r="H6170" t="s">
        <v>1526</v>
      </c>
      <c r="I6170" t="s">
        <v>32</v>
      </c>
      <c r="J6170" t="s">
        <v>65</v>
      </c>
      <c r="K6170" t="s">
        <v>16</v>
      </c>
      <c r="L6170" t="s">
        <v>17</v>
      </c>
      <c r="M6170" s="1">
        <v>7064.2</v>
      </c>
      <c r="N6170" s="1">
        <v>-392.22</v>
      </c>
      <c r="O6170">
        <v>0.3</v>
      </c>
    </row>
    <row r="6171" spans="1:15" x14ac:dyDescent="0.3">
      <c r="A6171" t="str">
        <f xml:space="preserve"> _xlfn.XLOOKUP(H6171, 'Customers'!B:B, 'Customers'!A:A)</f>
        <v>CUST_212</v>
      </c>
      <c r="B6171" t="str">
        <f>_xlfn.XLOOKUP(L6171, Products!C:C, Products!A:A)</f>
        <v>PROD_1</v>
      </c>
      <c r="C6171">
        <v>6170</v>
      </c>
      <c r="D6171" s="2" t="s">
        <v>169</v>
      </c>
      <c r="E6171">
        <f>YEAR(Orders[[#This Row],[Order_Date]])</f>
        <v>2022</v>
      </c>
      <c r="F6171">
        <f>MONTH(Orders[[#This Row],[Order_Date]])</f>
        <v>10</v>
      </c>
      <c r="G6171" s="2" t="s">
        <v>158</v>
      </c>
      <c r="H6171" t="s">
        <v>601</v>
      </c>
      <c r="I6171" t="s">
        <v>32</v>
      </c>
      <c r="J6171" t="s">
        <v>22</v>
      </c>
      <c r="K6171" t="s">
        <v>16</v>
      </c>
      <c r="L6171" t="s">
        <v>17</v>
      </c>
      <c r="M6171" s="1">
        <v>4798.22</v>
      </c>
      <c r="N6171" s="1">
        <v>-342.62</v>
      </c>
      <c r="O6171">
        <v>0.14000000000000001</v>
      </c>
    </row>
    <row r="6172" spans="1:15" x14ac:dyDescent="0.3">
      <c r="A6172" t="str">
        <f xml:space="preserve"> _xlfn.XLOOKUP(H6172, 'Customers'!B:B, 'Customers'!A:A)</f>
        <v>CUST_878</v>
      </c>
      <c r="B6172" t="str">
        <f>_xlfn.XLOOKUP(L6172, Products!C:C, Products!A:A)</f>
        <v>PROD_1</v>
      </c>
      <c r="C6172">
        <v>6171</v>
      </c>
      <c r="D6172" s="2" t="s">
        <v>571</v>
      </c>
      <c r="E6172">
        <f>YEAR(Orders[[#This Row],[Order_Date]])</f>
        <v>2023</v>
      </c>
      <c r="F6172">
        <f>MONTH(Orders[[#This Row],[Order_Date]])</f>
        <v>6</v>
      </c>
      <c r="G6172" s="2" t="s">
        <v>1484</v>
      </c>
      <c r="H6172" t="s">
        <v>1633</v>
      </c>
      <c r="I6172" t="s">
        <v>21</v>
      </c>
      <c r="J6172" t="s">
        <v>65</v>
      </c>
      <c r="K6172" t="s">
        <v>27</v>
      </c>
      <c r="L6172" t="s">
        <v>17</v>
      </c>
      <c r="M6172" s="1">
        <v>2538.8200000000002</v>
      </c>
      <c r="N6172" s="1">
        <v>450.97</v>
      </c>
      <c r="O6172">
        <v>0.04</v>
      </c>
    </row>
    <row r="6173" spans="1:15" x14ac:dyDescent="0.3">
      <c r="A6173" t="str">
        <f xml:space="preserve"> _xlfn.XLOOKUP(H6173, 'Customers'!B:B, 'Customers'!A:A)</f>
        <v>CUST_814</v>
      </c>
      <c r="B6173" t="str">
        <f>_xlfn.XLOOKUP(L6173, Products!C:C, Products!A:A)</f>
        <v>PROD_5</v>
      </c>
      <c r="C6173">
        <v>6172</v>
      </c>
      <c r="D6173" s="2" t="s">
        <v>687</v>
      </c>
      <c r="E6173">
        <f>YEAR(Orders[[#This Row],[Order_Date]])</f>
        <v>2022</v>
      </c>
      <c r="F6173">
        <f>MONTH(Orders[[#This Row],[Order_Date]])</f>
        <v>5</v>
      </c>
      <c r="G6173" s="2" t="s">
        <v>773</v>
      </c>
      <c r="H6173" t="s">
        <v>1564</v>
      </c>
      <c r="I6173" t="s">
        <v>14</v>
      </c>
      <c r="J6173" t="s">
        <v>15</v>
      </c>
      <c r="K6173" t="s">
        <v>34</v>
      </c>
      <c r="L6173" t="s">
        <v>39</v>
      </c>
      <c r="M6173" s="1">
        <v>4446.78</v>
      </c>
      <c r="N6173" s="1">
        <v>1077.6199999999999</v>
      </c>
      <c r="O6173">
        <v>0.17</v>
      </c>
    </row>
    <row r="6174" spans="1:15" x14ac:dyDescent="0.3">
      <c r="A6174" t="str">
        <f xml:space="preserve"> _xlfn.XLOOKUP(H6174, 'Customers'!B:B, 'Customers'!A:A)</f>
        <v>CUST_286</v>
      </c>
      <c r="B6174" t="str">
        <f>_xlfn.XLOOKUP(L6174, Products!C:C, Products!A:A)</f>
        <v>PROD_8</v>
      </c>
      <c r="C6174">
        <v>6173</v>
      </c>
      <c r="D6174" s="2" t="s">
        <v>423</v>
      </c>
      <c r="E6174">
        <f>YEAR(Orders[[#This Row],[Order_Date]])</f>
        <v>2023</v>
      </c>
      <c r="F6174">
        <f>MONTH(Orders[[#This Row],[Order_Date]])</f>
        <v>12</v>
      </c>
      <c r="G6174" s="2" t="s">
        <v>424</v>
      </c>
      <c r="H6174" t="s">
        <v>762</v>
      </c>
      <c r="I6174" t="s">
        <v>21</v>
      </c>
      <c r="J6174" t="s">
        <v>15</v>
      </c>
      <c r="K6174" t="s">
        <v>27</v>
      </c>
      <c r="L6174" t="s">
        <v>73</v>
      </c>
      <c r="M6174" s="1">
        <v>1419.69</v>
      </c>
      <c r="N6174" s="1">
        <v>13.05</v>
      </c>
      <c r="O6174">
        <v>0.18</v>
      </c>
    </row>
    <row r="6175" spans="1:15" x14ac:dyDescent="0.3">
      <c r="A6175" t="str">
        <f xml:space="preserve"> _xlfn.XLOOKUP(H6175, 'Customers'!B:B, 'Customers'!A:A)</f>
        <v>CUST_261</v>
      </c>
      <c r="B6175" t="str">
        <f>_xlfn.XLOOKUP(L6175, Products!C:C, Products!A:A)</f>
        <v>PROD_4</v>
      </c>
      <c r="C6175">
        <v>6174</v>
      </c>
      <c r="D6175" s="2" t="s">
        <v>395</v>
      </c>
      <c r="E6175">
        <f>YEAR(Orders[[#This Row],[Order_Date]])</f>
        <v>2023</v>
      </c>
      <c r="F6175">
        <f>MONTH(Orders[[#This Row],[Order_Date]])</f>
        <v>1</v>
      </c>
      <c r="G6175" s="2" t="s">
        <v>539</v>
      </c>
      <c r="H6175" t="s">
        <v>711</v>
      </c>
      <c r="I6175" t="s">
        <v>21</v>
      </c>
      <c r="J6175" t="s">
        <v>15</v>
      </c>
      <c r="K6175" t="s">
        <v>34</v>
      </c>
      <c r="L6175" t="s">
        <v>35</v>
      </c>
      <c r="M6175" s="1">
        <v>6056.24</v>
      </c>
      <c r="N6175" s="1">
        <v>-497.23</v>
      </c>
      <c r="O6175">
        <v>0.2</v>
      </c>
    </row>
    <row r="6176" spans="1:15" x14ac:dyDescent="0.3">
      <c r="A6176" t="str">
        <f xml:space="preserve"> _xlfn.XLOOKUP(H6176, 'Customers'!B:B, 'Customers'!A:A)</f>
        <v>CUST_30</v>
      </c>
      <c r="B6176" t="str">
        <f>_xlfn.XLOOKUP(L6176, Products!C:C, Products!A:A)</f>
        <v>PROD_2</v>
      </c>
      <c r="C6176">
        <v>6175</v>
      </c>
      <c r="D6176" s="2" t="s">
        <v>376</v>
      </c>
      <c r="E6176">
        <f>YEAR(Orders[[#This Row],[Order_Date]])</f>
        <v>2022</v>
      </c>
      <c r="F6176">
        <f>MONTH(Orders[[#This Row],[Order_Date]])</f>
        <v>9</v>
      </c>
      <c r="G6176" s="2" t="s">
        <v>299</v>
      </c>
      <c r="H6176" t="s">
        <v>117</v>
      </c>
      <c r="I6176" t="s">
        <v>32</v>
      </c>
      <c r="J6176" t="s">
        <v>33</v>
      </c>
      <c r="K6176" t="s">
        <v>16</v>
      </c>
      <c r="L6176" t="s">
        <v>23</v>
      </c>
      <c r="M6176" s="1">
        <v>7330.14</v>
      </c>
      <c r="N6176" s="1">
        <v>558.28</v>
      </c>
      <c r="O6176">
        <v>0.15</v>
      </c>
    </row>
    <row r="6177" spans="1:15" x14ac:dyDescent="0.3">
      <c r="A6177" t="str">
        <f xml:space="preserve"> _xlfn.XLOOKUP(H6177, 'Customers'!B:B, 'Customers'!A:A)</f>
        <v>CUST_466</v>
      </c>
      <c r="B6177" t="str">
        <f>_xlfn.XLOOKUP(L6177, Products!C:C, Products!A:A)</f>
        <v>PROD_7</v>
      </c>
      <c r="C6177">
        <v>6176</v>
      </c>
      <c r="D6177" s="2" t="s">
        <v>140</v>
      </c>
      <c r="E6177">
        <f>YEAR(Orders[[#This Row],[Order_Date]])</f>
        <v>2022</v>
      </c>
      <c r="F6177">
        <f>MONTH(Orders[[#This Row],[Order_Date]])</f>
        <v>3</v>
      </c>
      <c r="G6177" s="2" t="s">
        <v>155</v>
      </c>
      <c r="H6177" t="s">
        <v>1095</v>
      </c>
      <c r="I6177" t="s">
        <v>32</v>
      </c>
      <c r="J6177" t="s">
        <v>33</v>
      </c>
      <c r="K6177" t="s">
        <v>16</v>
      </c>
      <c r="L6177" t="s">
        <v>66</v>
      </c>
      <c r="M6177" s="1">
        <v>3346.54</v>
      </c>
      <c r="N6177" s="1">
        <v>102.36</v>
      </c>
      <c r="O6177">
        <v>0.28999999999999998</v>
      </c>
    </row>
    <row r="6178" spans="1:15" x14ac:dyDescent="0.3">
      <c r="A6178" t="str">
        <f xml:space="preserve"> _xlfn.XLOOKUP(H6178, 'Customers'!B:B, 'Customers'!A:A)</f>
        <v>CUST_404</v>
      </c>
      <c r="B6178" t="str">
        <f>_xlfn.XLOOKUP(L6178, Products!C:C, Products!A:A)</f>
        <v>PROD_2</v>
      </c>
      <c r="C6178">
        <v>6177</v>
      </c>
      <c r="D6178" s="2" t="s">
        <v>338</v>
      </c>
      <c r="E6178">
        <f>YEAR(Orders[[#This Row],[Order_Date]])</f>
        <v>2023</v>
      </c>
      <c r="F6178">
        <f>MONTH(Orders[[#This Row],[Order_Date]])</f>
        <v>9</v>
      </c>
      <c r="G6178" s="2" t="s">
        <v>888</v>
      </c>
      <c r="H6178" t="s">
        <v>989</v>
      </c>
      <c r="I6178" t="s">
        <v>21</v>
      </c>
      <c r="J6178" t="s">
        <v>65</v>
      </c>
      <c r="K6178" t="s">
        <v>16</v>
      </c>
      <c r="L6178" t="s">
        <v>23</v>
      </c>
      <c r="M6178" s="1">
        <v>8151.67</v>
      </c>
      <c r="N6178" s="1">
        <v>1507.32</v>
      </c>
      <c r="O6178">
        <v>0.11</v>
      </c>
    </row>
    <row r="6179" spans="1:15" x14ac:dyDescent="0.3">
      <c r="A6179" t="str">
        <f xml:space="preserve"> _xlfn.XLOOKUP(H6179, 'Customers'!B:B, 'Customers'!A:A)</f>
        <v>CUST_981</v>
      </c>
      <c r="B6179" t="str">
        <f>_xlfn.XLOOKUP(L6179, Products!C:C, Products!A:A)</f>
        <v>PROD_4</v>
      </c>
      <c r="C6179">
        <v>6178</v>
      </c>
      <c r="D6179" s="2" t="s">
        <v>1083</v>
      </c>
      <c r="E6179">
        <f>YEAR(Orders[[#This Row],[Order_Date]])</f>
        <v>2023</v>
      </c>
      <c r="F6179">
        <f>MONTH(Orders[[#This Row],[Order_Date]])</f>
        <v>10</v>
      </c>
      <c r="G6179" s="2" t="s">
        <v>798</v>
      </c>
      <c r="H6179" t="s">
        <v>1744</v>
      </c>
      <c r="I6179" t="s">
        <v>21</v>
      </c>
      <c r="J6179" t="s">
        <v>22</v>
      </c>
      <c r="K6179" t="s">
        <v>34</v>
      </c>
      <c r="L6179" t="s">
        <v>35</v>
      </c>
      <c r="M6179" s="1">
        <v>1095.75</v>
      </c>
      <c r="N6179" s="1">
        <v>119.56</v>
      </c>
      <c r="O6179">
        <v>0.26</v>
      </c>
    </row>
    <row r="6180" spans="1:15" x14ac:dyDescent="0.3">
      <c r="A6180" t="str">
        <f xml:space="preserve"> _xlfn.XLOOKUP(H6180, 'Customers'!B:B, 'Customers'!A:A)</f>
        <v>CUST_432</v>
      </c>
      <c r="B6180" t="str">
        <f>_xlfn.XLOOKUP(L6180, Products!C:C, Products!A:A)</f>
        <v>PROD_8</v>
      </c>
      <c r="C6180">
        <v>6179</v>
      </c>
      <c r="D6180" s="2" t="s">
        <v>836</v>
      </c>
      <c r="E6180">
        <f>YEAR(Orders[[#This Row],[Order_Date]])</f>
        <v>2023</v>
      </c>
      <c r="F6180">
        <f>MONTH(Orders[[#This Row],[Order_Date]])</f>
        <v>6</v>
      </c>
      <c r="G6180" s="2" t="s">
        <v>171</v>
      </c>
      <c r="H6180" t="s">
        <v>1041</v>
      </c>
      <c r="I6180" t="s">
        <v>32</v>
      </c>
      <c r="J6180" t="s">
        <v>22</v>
      </c>
      <c r="K6180" t="s">
        <v>27</v>
      </c>
      <c r="L6180" t="s">
        <v>73</v>
      </c>
      <c r="M6180" s="1">
        <v>7405.2</v>
      </c>
      <c r="N6180" s="1">
        <v>911.55</v>
      </c>
      <c r="O6180">
        <v>0.01</v>
      </c>
    </row>
    <row r="6181" spans="1:15" x14ac:dyDescent="0.3">
      <c r="A6181" t="str">
        <f xml:space="preserve"> _xlfn.XLOOKUP(H6181, 'Customers'!B:B, 'Customers'!A:A)</f>
        <v>CUST_670</v>
      </c>
      <c r="B6181" t="str">
        <f>_xlfn.XLOOKUP(L6181, Products!C:C, Products!A:A)</f>
        <v>PROD_6</v>
      </c>
      <c r="C6181">
        <v>6180</v>
      </c>
      <c r="D6181" s="2" t="s">
        <v>847</v>
      </c>
      <c r="E6181">
        <f>YEAR(Orders[[#This Row],[Order_Date]])</f>
        <v>2023</v>
      </c>
      <c r="F6181">
        <f>MONTH(Orders[[#This Row],[Order_Date]])</f>
        <v>3</v>
      </c>
      <c r="G6181" s="2" t="s">
        <v>1000</v>
      </c>
      <c r="H6181" t="s">
        <v>1400</v>
      </c>
      <c r="I6181" t="s">
        <v>14</v>
      </c>
      <c r="J6181" t="s">
        <v>22</v>
      </c>
      <c r="K6181" t="s">
        <v>34</v>
      </c>
      <c r="L6181" t="s">
        <v>52</v>
      </c>
      <c r="M6181" s="1">
        <v>9964.83</v>
      </c>
      <c r="N6181" s="1">
        <v>620.24</v>
      </c>
      <c r="O6181">
        <v>0.19</v>
      </c>
    </row>
    <row r="6182" spans="1:15" x14ac:dyDescent="0.3">
      <c r="A6182" t="str">
        <f xml:space="preserve"> _xlfn.XLOOKUP(H6182, 'Customers'!B:B, 'Customers'!A:A)</f>
        <v>CUST_108</v>
      </c>
      <c r="B6182" t="str">
        <f>_xlfn.XLOOKUP(L6182, Products!C:C, Products!A:A)</f>
        <v>PROD_6</v>
      </c>
      <c r="C6182">
        <v>6181</v>
      </c>
      <c r="D6182" s="2" t="s">
        <v>537</v>
      </c>
      <c r="E6182">
        <f>YEAR(Orders[[#This Row],[Order_Date]])</f>
        <v>2023</v>
      </c>
      <c r="F6182">
        <f>MONTH(Orders[[#This Row],[Order_Date]])</f>
        <v>12</v>
      </c>
      <c r="G6182" s="2" t="s">
        <v>1148</v>
      </c>
      <c r="H6182" t="s">
        <v>336</v>
      </c>
      <c r="I6182" t="s">
        <v>14</v>
      </c>
      <c r="J6182" t="s">
        <v>65</v>
      </c>
      <c r="K6182" t="s">
        <v>34</v>
      </c>
      <c r="L6182" t="s">
        <v>52</v>
      </c>
      <c r="M6182" s="1">
        <v>5260.23</v>
      </c>
      <c r="N6182" s="1">
        <v>764.69</v>
      </c>
      <c r="O6182">
        <v>0.26</v>
      </c>
    </row>
    <row r="6183" spans="1:15" x14ac:dyDescent="0.3">
      <c r="A6183" t="str">
        <f xml:space="preserve"> _xlfn.XLOOKUP(H6183, 'Customers'!B:B, 'Customers'!A:A)</f>
        <v>CUST_481</v>
      </c>
      <c r="B6183" t="str">
        <f>_xlfn.XLOOKUP(L6183, Products!C:C, Products!A:A)</f>
        <v>PROD_4</v>
      </c>
      <c r="C6183">
        <v>6182</v>
      </c>
      <c r="D6183" s="2" t="s">
        <v>37</v>
      </c>
      <c r="E6183">
        <f>YEAR(Orders[[#This Row],[Order_Date]])</f>
        <v>2023</v>
      </c>
      <c r="F6183">
        <f>MONTH(Orders[[#This Row],[Order_Date]])</f>
        <v>10</v>
      </c>
      <c r="G6183" s="2" t="s">
        <v>1082</v>
      </c>
      <c r="H6183" t="s">
        <v>1122</v>
      </c>
      <c r="I6183" t="s">
        <v>21</v>
      </c>
      <c r="J6183" t="s">
        <v>33</v>
      </c>
      <c r="K6183" t="s">
        <v>34</v>
      </c>
      <c r="L6183" t="s">
        <v>35</v>
      </c>
      <c r="M6183" s="1">
        <v>4780.67</v>
      </c>
      <c r="N6183" s="1">
        <v>1390.52</v>
      </c>
      <c r="O6183">
        <v>0.04</v>
      </c>
    </row>
    <row r="6184" spans="1:15" x14ac:dyDescent="0.3">
      <c r="A6184" t="str">
        <f xml:space="preserve"> _xlfn.XLOOKUP(H6184, 'Customers'!B:B, 'Customers'!A:A)</f>
        <v>CUST_296</v>
      </c>
      <c r="B6184" t="str">
        <f>_xlfn.XLOOKUP(L6184, Products!C:C, Products!A:A)</f>
        <v>PROD_6</v>
      </c>
      <c r="C6184">
        <v>6183</v>
      </c>
      <c r="D6184" s="2" t="s">
        <v>421</v>
      </c>
      <c r="E6184">
        <f>YEAR(Orders[[#This Row],[Order_Date]])</f>
        <v>2023</v>
      </c>
      <c r="F6184">
        <f>MONTH(Orders[[#This Row],[Order_Date]])</f>
        <v>7</v>
      </c>
      <c r="G6184" s="2" t="s">
        <v>790</v>
      </c>
      <c r="H6184" t="s">
        <v>783</v>
      </c>
      <c r="I6184" t="s">
        <v>21</v>
      </c>
      <c r="J6184" t="s">
        <v>15</v>
      </c>
      <c r="K6184" t="s">
        <v>34</v>
      </c>
      <c r="L6184" t="s">
        <v>52</v>
      </c>
      <c r="M6184" s="1">
        <v>8795.19</v>
      </c>
      <c r="N6184" s="1">
        <v>-516.63</v>
      </c>
      <c r="O6184">
        <v>0.15</v>
      </c>
    </row>
    <row r="6185" spans="1:15" x14ac:dyDescent="0.3">
      <c r="A6185" t="str">
        <f xml:space="preserve"> _xlfn.XLOOKUP(H6185, 'Customers'!B:B, 'Customers'!A:A)</f>
        <v>CUST_397</v>
      </c>
      <c r="B6185" t="str">
        <f>_xlfn.XLOOKUP(L6185, Products!C:C, Products!A:A)</f>
        <v>PROD_3</v>
      </c>
      <c r="C6185">
        <v>6184</v>
      </c>
      <c r="D6185" s="2" t="s">
        <v>340</v>
      </c>
      <c r="E6185">
        <f>YEAR(Orders[[#This Row],[Order_Date]])</f>
        <v>2022</v>
      </c>
      <c r="F6185">
        <f>MONTH(Orders[[#This Row],[Order_Date]])</f>
        <v>4</v>
      </c>
      <c r="G6185" s="2" t="s">
        <v>960</v>
      </c>
      <c r="H6185" t="s">
        <v>979</v>
      </c>
      <c r="I6185" t="s">
        <v>21</v>
      </c>
      <c r="J6185" t="s">
        <v>65</v>
      </c>
      <c r="K6185" t="s">
        <v>27</v>
      </c>
      <c r="L6185" t="s">
        <v>28</v>
      </c>
      <c r="M6185" s="1">
        <v>855.69</v>
      </c>
      <c r="N6185" s="1">
        <v>127.27</v>
      </c>
      <c r="O6185">
        <v>0.15</v>
      </c>
    </row>
    <row r="6186" spans="1:15" x14ac:dyDescent="0.3">
      <c r="A6186" t="str">
        <f xml:space="preserve"> _xlfn.XLOOKUP(H6186, 'Customers'!B:B, 'Customers'!A:A)</f>
        <v>CUST_768</v>
      </c>
      <c r="B6186" t="str">
        <f>_xlfn.XLOOKUP(L6186, Products!C:C, Products!A:A)</f>
        <v>PROD_7</v>
      </c>
      <c r="C6186">
        <v>6185</v>
      </c>
      <c r="D6186" s="2" t="s">
        <v>954</v>
      </c>
      <c r="E6186">
        <f>YEAR(Orders[[#This Row],[Order_Date]])</f>
        <v>2022</v>
      </c>
      <c r="F6186">
        <f>MONTH(Orders[[#This Row],[Order_Date]])</f>
        <v>10</v>
      </c>
      <c r="G6186" s="2" t="s">
        <v>109</v>
      </c>
      <c r="H6186" t="s">
        <v>1514</v>
      </c>
      <c r="I6186" t="s">
        <v>21</v>
      </c>
      <c r="J6186" t="s">
        <v>65</v>
      </c>
      <c r="K6186" t="s">
        <v>16</v>
      </c>
      <c r="L6186" t="s">
        <v>66</v>
      </c>
      <c r="M6186" s="1">
        <v>5861.75</v>
      </c>
      <c r="N6186" s="1">
        <v>-243.53</v>
      </c>
      <c r="O6186">
        <v>0.27</v>
      </c>
    </row>
    <row r="6187" spans="1:15" x14ac:dyDescent="0.3">
      <c r="A6187" t="str">
        <f xml:space="preserve"> _xlfn.XLOOKUP(H6187, 'Customers'!B:B, 'Customers'!A:A)</f>
        <v>CUST_670</v>
      </c>
      <c r="B6187" t="str">
        <f>_xlfn.XLOOKUP(L6187, Products!C:C, Products!A:A)</f>
        <v>PROD_1</v>
      </c>
      <c r="C6187">
        <v>6186</v>
      </c>
      <c r="D6187" s="2" t="s">
        <v>1250</v>
      </c>
      <c r="E6187">
        <f>YEAR(Orders[[#This Row],[Order_Date]])</f>
        <v>2022</v>
      </c>
      <c r="F6187">
        <f>MONTH(Orders[[#This Row],[Order_Date]])</f>
        <v>11</v>
      </c>
      <c r="G6187" s="2" t="s">
        <v>969</v>
      </c>
      <c r="H6187" t="s">
        <v>1400</v>
      </c>
      <c r="I6187" t="s">
        <v>14</v>
      </c>
      <c r="J6187" t="s">
        <v>22</v>
      </c>
      <c r="K6187" t="s">
        <v>16</v>
      </c>
      <c r="L6187" t="s">
        <v>17</v>
      </c>
      <c r="M6187" s="1">
        <v>3876.58</v>
      </c>
      <c r="N6187" s="1">
        <v>-279.44</v>
      </c>
      <c r="O6187">
        <v>7.0000000000000007E-2</v>
      </c>
    </row>
    <row r="6188" spans="1:15" x14ac:dyDescent="0.3">
      <c r="A6188" t="str">
        <f xml:space="preserve"> _xlfn.XLOOKUP(H6188, 'Customers'!B:B, 'Customers'!A:A)</f>
        <v>CUST_896</v>
      </c>
      <c r="B6188" t="str">
        <f>_xlfn.XLOOKUP(L6188, Products!C:C, Products!A:A)</f>
        <v>PROD_6</v>
      </c>
      <c r="C6188">
        <v>6187</v>
      </c>
      <c r="D6188" s="2" t="s">
        <v>580</v>
      </c>
      <c r="E6188">
        <f>YEAR(Orders[[#This Row],[Order_Date]])</f>
        <v>2022</v>
      </c>
      <c r="F6188">
        <f>MONTH(Orders[[#This Row],[Order_Date]])</f>
        <v>12</v>
      </c>
      <c r="G6188" s="2" t="s">
        <v>133</v>
      </c>
      <c r="H6188" t="s">
        <v>1655</v>
      </c>
      <c r="I6188" t="s">
        <v>21</v>
      </c>
      <c r="J6188" t="s">
        <v>22</v>
      </c>
      <c r="K6188" t="s">
        <v>34</v>
      </c>
      <c r="L6188" t="s">
        <v>52</v>
      </c>
      <c r="M6188" s="1">
        <v>1683.62</v>
      </c>
      <c r="N6188" s="1">
        <v>348.55</v>
      </c>
      <c r="O6188">
        <v>0.21</v>
      </c>
    </row>
    <row r="6189" spans="1:15" x14ac:dyDescent="0.3">
      <c r="A6189" t="str">
        <f xml:space="preserve"> _xlfn.XLOOKUP(H6189, 'Customers'!B:B, 'Customers'!A:A)</f>
        <v>CUST_775</v>
      </c>
      <c r="B6189" t="str">
        <f>_xlfn.XLOOKUP(L6189, Products!C:C, Products!A:A)</f>
        <v>PROD_8</v>
      </c>
      <c r="C6189">
        <v>6188</v>
      </c>
      <c r="D6189" s="2" t="s">
        <v>469</v>
      </c>
      <c r="E6189">
        <f>YEAR(Orders[[#This Row],[Order_Date]])</f>
        <v>2023</v>
      </c>
      <c r="F6189">
        <f>MONTH(Orders[[#This Row],[Order_Date]])</f>
        <v>12</v>
      </c>
      <c r="G6189" s="2" t="s">
        <v>1241</v>
      </c>
      <c r="H6189" t="s">
        <v>1522</v>
      </c>
      <c r="I6189" t="s">
        <v>21</v>
      </c>
      <c r="J6189" t="s">
        <v>65</v>
      </c>
      <c r="K6189" t="s">
        <v>27</v>
      </c>
      <c r="L6189" t="s">
        <v>73</v>
      </c>
      <c r="M6189" s="1">
        <v>4830.46</v>
      </c>
      <c r="N6189" s="1">
        <v>596.53</v>
      </c>
      <c r="O6189">
        <v>0.15</v>
      </c>
    </row>
    <row r="6190" spans="1:15" x14ac:dyDescent="0.3">
      <c r="A6190" t="str">
        <f xml:space="preserve"> _xlfn.XLOOKUP(H6190, 'Customers'!B:B, 'Customers'!A:A)</f>
        <v>CUST_426</v>
      </c>
      <c r="B6190" t="str">
        <f>_xlfn.XLOOKUP(L6190, Products!C:C, Products!A:A)</f>
        <v>PROD_5</v>
      </c>
      <c r="C6190">
        <v>6189</v>
      </c>
      <c r="D6190" s="2" t="s">
        <v>1405</v>
      </c>
      <c r="E6190">
        <f>YEAR(Orders[[#This Row],[Order_Date]])</f>
        <v>2023</v>
      </c>
      <c r="F6190">
        <f>MONTH(Orders[[#This Row],[Order_Date]])</f>
        <v>10</v>
      </c>
      <c r="G6190" s="2" t="s">
        <v>1342</v>
      </c>
      <c r="H6190" t="s">
        <v>1032</v>
      </c>
      <c r="I6190" t="s">
        <v>21</v>
      </c>
      <c r="J6190" t="s">
        <v>33</v>
      </c>
      <c r="K6190" t="s">
        <v>34</v>
      </c>
      <c r="L6190" t="s">
        <v>39</v>
      </c>
      <c r="M6190" s="1">
        <v>7561.56</v>
      </c>
      <c r="N6190" s="1">
        <v>-572.86</v>
      </c>
      <c r="O6190">
        <v>0.15</v>
      </c>
    </row>
    <row r="6191" spans="1:15" x14ac:dyDescent="0.3">
      <c r="A6191" t="str">
        <f xml:space="preserve"> _xlfn.XLOOKUP(H6191, 'Customers'!B:B, 'Customers'!A:A)</f>
        <v>CUST_351</v>
      </c>
      <c r="B6191" t="str">
        <f>_xlfn.XLOOKUP(L6191, Products!C:C, Products!A:A)</f>
        <v>PROD_5</v>
      </c>
      <c r="C6191">
        <v>6190</v>
      </c>
      <c r="D6191" s="2" t="s">
        <v>667</v>
      </c>
      <c r="E6191">
        <f>YEAR(Orders[[#This Row],[Order_Date]])</f>
        <v>2023</v>
      </c>
      <c r="F6191">
        <f>MONTH(Orders[[#This Row],[Order_Date]])</f>
        <v>2</v>
      </c>
      <c r="G6191" s="2" t="s">
        <v>346</v>
      </c>
      <c r="H6191" t="s">
        <v>892</v>
      </c>
      <c r="I6191" t="s">
        <v>21</v>
      </c>
      <c r="J6191" t="s">
        <v>22</v>
      </c>
      <c r="K6191" t="s">
        <v>34</v>
      </c>
      <c r="L6191" t="s">
        <v>39</v>
      </c>
      <c r="M6191" s="1">
        <v>1693.79</v>
      </c>
      <c r="N6191" s="1">
        <v>461.79</v>
      </c>
      <c r="O6191">
        <v>0.24</v>
      </c>
    </row>
    <row r="6192" spans="1:15" x14ac:dyDescent="0.3">
      <c r="A6192" t="str">
        <f xml:space="preserve"> _xlfn.XLOOKUP(H6192, 'Customers'!B:B, 'Customers'!A:A)</f>
        <v>CUST_691</v>
      </c>
      <c r="B6192" t="str">
        <f>_xlfn.XLOOKUP(L6192, Products!C:C, Products!A:A)</f>
        <v>PROD_4</v>
      </c>
      <c r="C6192">
        <v>6191</v>
      </c>
      <c r="D6192" s="2" t="s">
        <v>142</v>
      </c>
      <c r="E6192">
        <f>YEAR(Orders[[#This Row],[Order_Date]])</f>
        <v>2023</v>
      </c>
      <c r="F6192">
        <f>MONTH(Orders[[#This Row],[Order_Date]])</f>
        <v>8</v>
      </c>
      <c r="G6192" s="2" t="s">
        <v>145</v>
      </c>
      <c r="H6192" t="s">
        <v>1430</v>
      </c>
      <c r="I6192" t="s">
        <v>32</v>
      </c>
      <c r="J6192" t="s">
        <v>65</v>
      </c>
      <c r="K6192" t="s">
        <v>34</v>
      </c>
      <c r="L6192" t="s">
        <v>35</v>
      </c>
      <c r="M6192" s="1">
        <v>2587.52</v>
      </c>
      <c r="N6192" s="1">
        <v>164.94</v>
      </c>
      <c r="O6192">
        <v>0.04</v>
      </c>
    </row>
    <row r="6193" spans="1:15" x14ac:dyDescent="0.3">
      <c r="A6193" t="str">
        <f xml:space="preserve"> _xlfn.XLOOKUP(H6193, 'Customers'!B:B, 'Customers'!A:A)</f>
        <v>CUST_295</v>
      </c>
      <c r="B6193" t="str">
        <f>_xlfn.XLOOKUP(L6193, Products!C:C, Products!A:A)</f>
        <v>PROD_1</v>
      </c>
      <c r="C6193">
        <v>6192</v>
      </c>
      <c r="D6193" s="2" t="s">
        <v>1148</v>
      </c>
      <c r="E6193">
        <f>YEAR(Orders[[#This Row],[Order_Date]])</f>
        <v>2023</v>
      </c>
      <c r="F6193">
        <f>MONTH(Orders[[#This Row],[Order_Date]])</f>
        <v>12</v>
      </c>
      <c r="G6193" s="2" t="s">
        <v>44</v>
      </c>
      <c r="H6193" t="s">
        <v>780</v>
      </c>
      <c r="I6193" t="s">
        <v>32</v>
      </c>
      <c r="J6193" t="s">
        <v>22</v>
      </c>
      <c r="K6193" t="s">
        <v>16</v>
      </c>
      <c r="L6193" t="s">
        <v>17</v>
      </c>
      <c r="M6193" s="1">
        <v>3182.97</v>
      </c>
      <c r="N6193" s="1">
        <v>-20.079999999999998</v>
      </c>
      <c r="O6193">
        <v>0.2</v>
      </c>
    </row>
    <row r="6194" spans="1:15" x14ac:dyDescent="0.3">
      <c r="A6194" t="str">
        <f xml:space="preserve"> _xlfn.XLOOKUP(H6194, 'Customers'!B:B, 'Customers'!A:A)</f>
        <v>CUST_666</v>
      </c>
      <c r="B6194" t="str">
        <f>_xlfn.XLOOKUP(L6194, Products!C:C, Products!A:A)</f>
        <v>PROD_1</v>
      </c>
      <c r="C6194">
        <v>6193</v>
      </c>
      <c r="D6194" s="2" t="s">
        <v>1570</v>
      </c>
      <c r="E6194">
        <f>YEAR(Orders[[#This Row],[Order_Date]])</f>
        <v>2022</v>
      </c>
      <c r="F6194">
        <f>MONTH(Orders[[#This Row],[Order_Date]])</f>
        <v>4</v>
      </c>
      <c r="G6194" s="2" t="s">
        <v>556</v>
      </c>
      <c r="H6194" t="s">
        <v>1395</v>
      </c>
      <c r="I6194" t="s">
        <v>32</v>
      </c>
      <c r="J6194" t="s">
        <v>33</v>
      </c>
      <c r="K6194" t="s">
        <v>27</v>
      </c>
      <c r="L6194" t="s">
        <v>17</v>
      </c>
      <c r="M6194" s="1">
        <v>7174.58</v>
      </c>
      <c r="N6194" s="1">
        <v>1144.48</v>
      </c>
      <c r="O6194">
        <v>0.06</v>
      </c>
    </row>
    <row r="6195" spans="1:15" x14ac:dyDescent="0.3">
      <c r="A6195" t="str">
        <f xml:space="preserve"> _xlfn.XLOOKUP(H6195, 'Customers'!B:B, 'Customers'!A:A)</f>
        <v>CUST_373</v>
      </c>
      <c r="B6195" t="str">
        <f>_xlfn.XLOOKUP(L6195, Products!C:C, Products!A:A)</f>
        <v>PROD_1</v>
      </c>
      <c r="C6195">
        <v>6194</v>
      </c>
      <c r="D6195" s="2" t="s">
        <v>632</v>
      </c>
      <c r="E6195">
        <f>YEAR(Orders[[#This Row],[Order_Date]])</f>
        <v>2023</v>
      </c>
      <c r="F6195">
        <f>MONTH(Orders[[#This Row],[Order_Date]])</f>
        <v>5</v>
      </c>
      <c r="G6195" s="2" t="s">
        <v>1365</v>
      </c>
      <c r="H6195" t="s">
        <v>929</v>
      </c>
      <c r="I6195" t="s">
        <v>32</v>
      </c>
      <c r="J6195" t="s">
        <v>65</v>
      </c>
      <c r="K6195" t="s">
        <v>27</v>
      </c>
      <c r="L6195" t="s">
        <v>17</v>
      </c>
      <c r="M6195" s="1">
        <v>3386.17</v>
      </c>
      <c r="N6195" s="1">
        <v>397.99</v>
      </c>
      <c r="O6195">
        <v>0.27</v>
      </c>
    </row>
    <row r="6196" spans="1:15" x14ac:dyDescent="0.3">
      <c r="A6196" t="str">
        <f xml:space="preserve"> _xlfn.XLOOKUP(H6196, 'Customers'!B:B, 'Customers'!A:A)</f>
        <v>CUST_849</v>
      </c>
      <c r="B6196" t="str">
        <f>_xlfn.XLOOKUP(L6196, Products!C:C, Products!A:A)</f>
        <v>PROD_3</v>
      </c>
      <c r="C6196">
        <v>6195</v>
      </c>
      <c r="D6196" s="2" t="s">
        <v>1258</v>
      </c>
      <c r="E6196">
        <f>YEAR(Orders[[#This Row],[Order_Date]])</f>
        <v>2023</v>
      </c>
      <c r="F6196">
        <f>MONTH(Orders[[#This Row],[Order_Date]])</f>
        <v>11</v>
      </c>
      <c r="G6196" s="2" t="s">
        <v>700</v>
      </c>
      <c r="H6196" t="s">
        <v>1602</v>
      </c>
      <c r="I6196" t="s">
        <v>14</v>
      </c>
      <c r="J6196" t="s">
        <v>65</v>
      </c>
      <c r="K6196" t="s">
        <v>27</v>
      </c>
      <c r="L6196" t="s">
        <v>28</v>
      </c>
      <c r="M6196" s="1">
        <v>441.09</v>
      </c>
      <c r="N6196" s="1">
        <v>-22.72</v>
      </c>
      <c r="O6196">
        <v>0.08</v>
      </c>
    </row>
    <row r="6197" spans="1:15" x14ac:dyDescent="0.3">
      <c r="A6197" t="str">
        <f xml:space="preserve"> _xlfn.XLOOKUP(H6197, 'Customers'!B:B, 'Customers'!A:A)</f>
        <v>CUST_597</v>
      </c>
      <c r="B6197" t="str">
        <f>_xlfn.XLOOKUP(L6197, Products!C:C, Products!A:A)</f>
        <v>PROD_5</v>
      </c>
      <c r="C6197">
        <v>6196</v>
      </c>
      <c r="D6197" s="2" t="s">
        <v>496</v>
      </c>
      <c r="E6197">
        <f>YEAR(Orders[[#This Row],[Order_Date]])</f>
        <v>2022</v>
      </c>
      <c r="F6197">
        <f>MONTH(Orders[[#This Row],[Order_Date]])</f>
        <v>5</v>
      </c>
      <c r="G6197" s="2" t="s">
        <v>1190</v>
      </c>
      <c r="H6197" t="s">
        <v>1306</v>
      </c>
      <c r="I6197" t="s">
        <v>14</v>
      </c>
      <c r="J6197" t="s">
        <v>15</v>
      </c>
      <c r="K6197" t="s">
        <v>34</v>
      </c>
      <c r="L6197" t="s">
        <v>39</v>
      </c>
      <c r="M6197" s="1">
        <v>3329.69</v>
      </c>
      <c r="N6197" s="1">
        <v>172.24</v>
      </c>
      <c r="O6197">
        <v>0.04</v>
      </c>
    </row>
    <row r="6198" spans="1:15" x14ac:dyDescent="0.3">
      <c r="A6198" t="str">
        <f xml:space="preserve"> _xlfn.XLOOKUP(H6198, 'Customers'!B:B, 'Customers'!A:A)</f>
        <v>CUST_762</v>
      </c>
      <c r="B6198" t="str">
        <f>_xlfn.XLOOKUP(L6198, Products!C:C, Products!A:A)</f>
        <v>PROD_4</v>
      </c>
      <c r="C6198">
        <v>6197</v>
      </c>
      <c r="D6198" s="2" t="s">
        <v>1211</v>
      </c>
      <c r="E6198">
        <f>YEAR(Orders[[#This Row],[Order_Date]])</f>
        <v>2022</v>
      </c>
      <c r="F6198">
        <f>MONTH(Orders[[#This Row],[Order_Date]])</f>
        <v>9</v>
      </c>
      <c r="G6198" s="2" t="s">
        <v>389</v>
      </c>
      <c r="H6198" t="s">
        <v>1508</v>
      </c>
      <c r="I6198" t="s">
        <v>14</v>
      </c>
      <c r="J6198" t="s">
        <v>22</v>
      </c>
      <c r="K6198" t="s">
        <v>34</v>
      </c>
      <c r="L6198" t="s">
        <v>35</v>
      </c>
      <c r="M6198" s="1">
        <v>7802.96</v>
      </c>
      <c r="N6198" s="1">
        <v>491.17</v>
      </c>
      <c r="O6198">
        <v>0.24</v>
      </c>
    </row>
    <row r="6199" spans="1:15" x14ac:dyDescent="0.3">
      <c r="A6199" t="str">
        <f xml:space="preserve"> _xlfn.XLOOKUP(H6199, 'Customers'!B:B, 'Customers'!A:A)</f>
        <v>CUST_101</v>
      </c>
      <c r="B6199" t="str">
        <f>_xlfn.XLOOKUP(L6199, Products!C:C, Products!A:A)</f>
        <v>PROD_1</v>
      </c>
      <c r="C6199">
        <v>6198</v>
      </c>
      <c r="D6199" s="2" t="s">
        <v>290</v>
      </c>
      <c r="E6199">
        <f>YEAR(Orders[[#This Row],[Order_Date]])</f>
        <v>2023</v>
      </c>
      <c r="F6199">
        <f>MONTH(Orders[[#This Row],[Order_Date]])</f>
        <v>9</v>
      </c>
      <c r="G6199" s="2" t="s">
        <v>590</v>
      </c>
      <c r="H6199" t="s">
        <v>317</v>
      </c>
      <c r="I6199" t="s">
        <v>14</v>
      </c>
      <c r="J6199" t="s">
        <v>15</v>
      </c>
      <c r="K6199" t="s">
        <v>27</v>
      </c>
      <c r="L6199" t="s">
        <v>17</v>
      </c>
      <c r="M6199" s="1">
        <v>8511.5400000000009</v>
      </c>
      <c r="N6199" s="1">
        <v>2360.79</v>
      </c>
      <c r="O6199">
        <v>0.2</v>
      </c>
    </row>
    <row r="6200" spans="1:15" x14ac:dyDescent="0.3">
      <c r="A6200" t="str">
        <f xml:space="preserve"> _xlfn.XLOOKUP(H6200, 'Customers'!B:B, 'Customers'!A:A)</f>
        <v>CUST_69</v>
      </c>
      <c r="B6200" t="str">
        <f>_xlfn.XLOOKUP(L6200, Products!C:C, Products!A:A)</f>
        <v>PROD_1</v>
      </c>
      <c r="C6200">
        <v>6199</v>
      </c>
      <c r="D6200" s="2" t="s">
        <v>1230</v>
      </c>
      <c r="E6200">
        <f>YEAR(Orders[[#This Row],[Order_Date]])</f>
        <v>2023</v>
      </c>
      <c r="F6200">
        <f>MONTH(Orders[[#This Row],[Order_Date]])</f>
        <v>10</v>
      </c>
      <c r="G6200" s="2" t="s">
        <v>1134</v>
      </c>
      <c r="H6200" t="s">
        <v>227</v>
      </c>
      <c r="I6200" t="s">
        <v>32</v>
      </c>
      <c r="J6200" t="s">
        <v>33</v>
      </c>
      <c r="K6200" t="s">
        <v>16</v>
      </c>
      <c r="L6200" t="s">
        <v>17</v>
      </c>
      <c r="M6200" s="1">
        <v>481.58</v>
      </c>
      <c r="N6200" s="1">
        <v>-40.36</v>
      </c>
      <c r="O6200">
        <v>0.09</v>
      </c>
    </row>
    <row r="6201" spans="1:15" x14ac:dyDescent="0.3">
      <c r="A6201" t="str">
        <f xml:space="preserve"> _xlfn.XLOOKUP(H6201, 'Customers'!B:B, 'Customers'!A:A)</f>
        <v>CUST_433</v>
      </c>
      <c r="B6201" t="str">
        <f>_xlfn.XLOOKUP(L6201, Products!C:C, Products!A:A)</f>
        <v>PROD_3</v>
      </c>
      <c r="C6201">
        <v>6200</v>
      </c>
      <c r="D6201" s="2" t="s">
        <v>612</v>
      </c>
      <c r="E6201">
        <f>YEAR(Orders[[#This Row],[Order_Date]])</f>
        <v>2023</v>
      </c>
      <c r="F6201">
        <f>MONTH(Orders[[#This Row],[Order_Date]])</f>
        <v>1</v>
      </c>
      <c r="G6201" s="2" t="s">
        <v>1638</v>
      </c>
      <c r="H6201" t="s">
        <v>1043</v>
      </c>
      <c r="I6201" t="s">
        <v>21</v>
      </c>
      <c r="J6201" t="s">
        <v>15</v>
      </c>
      <c r="K6201" t="s">
        <v>27</v>
      </c>
      <c r="L6201" t="s">
        <v>28</v>
      </c>
      <c r="M6201" s="1">
        <v>8818.43</v>
      </c>
      <c r="N6201" s="1">
        <v>1978.06</v>
      </c>
      <c r="O6201">
        <v>0.2</v>
      </c>
    </row>
    <row r="6202" spans="1:15" x14ac:dyDescent="0.3">
      <c r="A6202" t="str">
        <f xml:space="preserve"> _xlfn.XLOOKUP(H6202, 'Customers'!B:B, 'Customers'!A:A)</f>
        <v>CUST_129</v>
      </c>
      <c r="B6202" t="str">
        <f>_xlfn.XLOOKUP(L6202, Products!C:C, Products!A:A)</f>
        <v>PROD_1</v>
      </c>
      <c r="C6202">
        <v>6201</v>
      </c>
      <c r="D6202" s="2" t="s">
        <v>1330</v>
      </c>
      <c r="E6202">
        <f>YEAR(Orders[[#This Row],[Order_Date]])</f>
        <v>2022</v>
      </c>
      <c r="F6202">
        <f>MONTH(Orders[[#This Row],[Order_Date]])</f>
        <v>2</v>
      </c>
      <c r="G6202" s="2" t="s">
        <v>53</v>
      </c>
      <c r="H6202" t="s">
        <v>399</v>
      </c>
      <c r="I6202" t="s">
        <v>14</v>
      </c>
      <c r="J6202" t="s">
        <v>65</v>
      </c>
      <c r="K6202" t="s">
        <v>27</v>
      </c>
      <c r="L6202" t="s">
        <v>17</v>
      </c>
      <c r="M6202" s="1">
        <v>1403.13</v>
      </c>
      <c r="N6202" s="1">
        <v>174.21</v>
      </c>
      <c r="O6202">
        <v>0.04</v>
      </c>
    </row>
    <row r="6203" spans="1:15" x14ac:dyDescent="0.3">
      <c r="A6203" t="str">
        <f xml:space="preserve"> _xlfn.XLOOKUP(H6203, 'Customers'!B:B, 'Customers'!A:A)</f>
        <v>CUST_801</v>
      </c>
      <c r="B6203" t="str">
        <f>_xlfn.XLOOKUP(L6203, Products!C:C, Products!A:A)</f>
        <v>PROD_4</v>
      </c>
      <c r="C6203">
        <v>6202</v>
      </c>
      <c r="D6203" s="2" t="s">
        <v>891</v>
      </c>
      <c r="E6203">
        <f>YEAR(Orders[[#This Row],[Order_Date]])</f>
        <v>2023</v>
      </c>
      <c r="F6203">
        <f>MONTH(Orders[[#This Row],[Order_Date]])</f>
        <v>3</v>
      </c>
      <c r="G6203" s="2" t="s">
        <v>460</v>
      </c>
      <c r="H6203" t="s">
        <v>1550</v>
      </c>
      <c r="I6203" t="s">
        <v>32</v>
      </c>
      <c r="J6203" t="s">
        <v>15</v>
      </c>
      <c r="K6203" t="s">
        <v>34</v>
      </c>
      <c r="L6203" t="s">
        <v>35</v>
      </c>
      <c r="M6203" s="1">
        <v>4097.68</v>
      </c>
      <c r="N6203" s="1">
        <v>1106.75</v>
      </c>
      <c r="O6203">
        <v>0</v>
      </c>
    </row>
    <row r="6204" spans="1:15" x14ac:dyDescent="0.3">
      <c r="A6204" t="str">
        <f xml:space="preserve"> _xlfn.XLOOKUP(H6204, 'Customers'!B:B, 'Customers'!A:A)</f>
        <v>CUST_404</v>
      </c>
      <c r="B6204" t="str">
        <f>_xlfn.XLOOKUP(L6204, Products!C:C, Products!A:A)</f>
        <v>PROD_1</v>
      </c>
      <c r="C6204">
        <v>6203</v>
      </c>
      <c r="D6204" s="2" t="s">
        <v>753</v>
      </c>
      <c r="E6204">
        <f>YEAR(Orders[[#This Row],[Order_Date]])</f>
        <v>2022</v>
      </c>
      <c r="F6204">
        <f>MONTH(Orders[[#This Row],[Order_Date]])</f>
        <v>10</v>
      </c>
      <c r="G6204" s="2" t="s">
        <v>1079</v>
      </c>
      <c r="H6204" t="s">
        <v>989</v>
      </c>
      <c r="I6204" t="s">
        <v>14</v>
      </c>
      <c r="J6204" t="s">
        <v>33</v>
      </c>
      <c r="K6204" t="s">
        <v>16</v>
      </c>
      <c r="L6204" t="s">
        <v>17</v>
      </c>
      <c r="M6204" s="1">
        <v>7802.2</v>
      </c>
      <c r="N6204" s="1">
        <v>800.22</v>
      </c>
      <c r="O6204">
        <v>0.2</v>
      </c>
    </row>
    <row r="6205" spans="1:15" x14ac:dyDescent="0.3">
      <c r="A6205" t="str">
        <f xml:space="preserve"> _xlfn.XLOOKUP(H6205, 'Customers'!B:B, 'Customers'!A:A)</f>
        <v>CUST_151</v>
      </c>
      <c r="B6205" t="str">
        <f>_xlfn.XLOOKUP(L6205, Products!C:C, Products!A:A)</f>
        <v>PROD_2</v>
      </c>
      <c r="C6205">
        <v>6204</v>
      </c>
      <c r="D6205" s="2" t="s">
        <v>545</v>
      </c>
      <c r="E6205">
        <f>YEAR(Orders[[#This Row],[Order_Date]])</f>
        <v>2023</v>
      </c>
      <c r="F6205">
        <f>MONTH(Orders[[#This Row],[Order_Date]])</f>
        <v>7</v>
      </c>
      <c r="G6205" s="2" t="s">
        <v>231</v>
      </c>
      <c r="H6205" t="s">
        <v>449</v>
      </c>
      <c r="I6205" t="s">
        <v>14</v>
      </c>
      <c r="J6205" t="s">
        <v>33</v>
      </c>
      <c r="K6205" t="s">
        <v>16</v>
      </c>
      <c r="L6205" t="s">
        <v>23</v>
      </c>
      <c r="M6205" s="1">
        <v>4312.07</v>
      </c>
      <c r="N6205" s="1">
        <v>37.44</v>
      </c>
      <c r="O6205">
        <v>0.06</v>
      </c>
    </row>
    <row r="6206" spans="1:15" x14ac:dyDescent="0.3">
      <c r="A6206" t="str">
        <f xml:space="preserve"> _xlfn.XLOOKUP(H6206, 'Customers'!B:B, 'Customers'!A:A)</f>
        <v>CUST_918</v>
      </c>
      <c r="B6206" t="str">
        <f>_xlfn.XLOOKUP(L6206, Products!C:C, Products!A:A)</f>
        <v>PROD_7</v>
      </c>
      <c r="C6206">
        <v>6205</v>
      </c>
      <c r="D6206" s="2" t="s">
        <v>764</v>
      </c>
      <c r="E6206">
        <f>YEAR(Orders[[#This Row],[Order_Date]])</f>
        <v>2022</v>
      </c>
      <c r="F6206">
        <f>MONTH(Orders[[#This Row],[Order_Date]])</f>
        <v>6</v>
      </c>
      <c r="G6206" s="2" t="s">
        <v>304</v>
      </c>
      <c r="H6206" t="s">
        <v>1677</v>
      </c>
      <c r="I6206" t="s">
        <v>32</v>
      </c>
      <c r="J6206" t="s">
        <v>22</v>
      </c>
      <c r="K6206" t="s">
        <v>16</v>
      </c>
      <c r="L6206" t="s">
        <v>66</v>
      </c>
      <c r="M6206" s="1">
        <v>3017.2</v>
      </c>
      <c r="N6206" s="1">
        <v>109.54</v>
      </c>
      <c r="O6206">
        <v>0.09</v>
      </c>
    </row>
    <row r="6207" spans="1:15" x14ac:dyDescent="0.3">
      <c r="A6207" t="str">
        <f xml:space="preserve"> _xlfn.XLOOKUP(H6207, 'Customers'!B:B, 'Customers'!A:A)</f>
        <v>CUST_712</v>
      </c>
      <c r="B6207" t="str">
        <f>_xlfn.XLOOKUP(L6207, Products!C:C, Products!A:A)</f>
        <v>PROD_4</v>
      </c>
      <c r="C6207">
        <v>6206</v>
      </c>
      <c r="D6207" s="2" t="s">
        <v>110</v>
      </c>
      <c r="E6207">
        <f>YEAR(Orders[[#This Row],[Order_Date]])</f>
        <v>2022</v>
      </c>
      <c r="F6207">
        <f>MONTH(Orders[[#This Row],[Order_Date]])</f>
        <v>10</v>
      </c>
      <c r="G6207" s="2" t="s">
        <v>128</v>
      </c>
      <c r="H6207" t="s">
        <v>1451</v>
      </c>
      <c r="I6207" t="s">
        <v>21</v>
      </c>
      <c r="J6207" t="s">
        <v>33</v>
      </c>
      <c r="K6207" t="s">
        <v>34</v>
      </c>
      <c r="L6207" t="s">
        <v>35</v>
      </c>
      <c r="M6207" s="1">
        <v>3168.25</v>
      </c>
      <c r="N6207" s="1">
        <v>900.03</v>
      </c>
      <c r="O6207">
        <v>0.25</v>
      </c>
    </row>
    <row r="6208" spans="1:15" x14ac:dyDescent="0.3">
      <c r="A6208" t="str">
        <f xml:space="preserve"> _xlfn.XLOOKUP(H6208, 'Customers'!B:B, 'Customers'!A:A)</f>
        <v>CUST_35</v>
      </c>
      <c r="B6208" t="str">
        <f>_xlfn.XLOOKUP(L6208, Products!C:C, Products!A:A)</f>
        <v>PROD_5</v>
      </c>
      <c r="C6208">
        <v>6207</v>
      </c>
      <c r="D6208" s="2" t="s">
        <v>631</v>
      </c>
      <c r="E6208">
        <f>YEAR(Orders[[#This Row],[Order_Date]])</f>
        <v>2022</v>
      </c>
      <c r="F6208">
        <f>MONTH(Orders[[#This Row],[Order_Date]])</f>
        <v>8</v>
      </c>
      <c r="G6208" s="2" t="s">
        <v>563</v>
      </c>
      <c r="H6208" t="s">
        <v>132</v>
      </c>
      <c r="I6208" t="s">
        <v>32</v>
      </c>
      <c r="J6208" t="s">
        <v>15</v>
      </c>
      <c r="K6208" t="s">
        <v>34</v>
      </c>
      <c r="L6208" t="s">
        <v>39</v>
      </c>
      <c r="M6208" s="1">
        <v>3567</v>
      </c>
      <c r="N6208" s="1">
        <v>402.74</v>
      </c>
      <c r="O6208">
        <v>0.22</v>
      </c>
    </row>
    <row r="6209" spans="1:15" x14ac:dyDescent="0.3">
      <c r="A6209" t="str">
        <f xml:space="preserve"> _xlfn.XLOOKUP(H6209, 'Customers'!B:B, 'Customers'!A:A)</f>
        <v>CUST_651</v>
      </c>
      <c r="B6209" t="str">
        <f>_xlfn.XLOOKUP(L6209, Products!C:C, Products!A:A)</f>
        <v>PROD_1</v>
      </c>
      <c r="C6209">
        <v>6208</v>
      </c>
      <c r="D6209" s="2" t="s">
        <v>747</v>
      </c>
      <c r="E6209">
        <f>YEAR(Orders[[#This Row],[Order_Date]])</f>
        <v>2023</v>
      </c>
      <c r="F6209">
        <f>MONTH(Orders[[#This Row],[Order_Date]])</f>
        <v>11</v>
      </c>
      <c r="G6209" s="2" t="s">
        <v>820</v>
      </c>
      <c r="H6209" t="s">
        <v>1377</v>
      </c>
      <c r="I6209" t="s">
        <v>32</v>
      </c>
      <c r="J6209" t="s">
        <v>33</v>
      </c>
      <c r="K6209" t="s">
        <v>27</v>
      </c>
      <c r="L6209" t="s">
        <v>17</v>
      </c>
      <c r="M6209" s="1">
        <v>3110.19</v>
      </c>
      <c r="N6209" s="1">
        <v>-196.63</v>
      </c>
      <c r="O6209">
        <v>0</v>
      </c>
    </row>
    <row r="6210" spans="1:15" x14ac:dyDescent="0.3">
      <c r="A6210" t="str">
        <f xml:space="preserve"> _xlfn.XLOOKUP(H6210, 'Customers'!B:B, 'Customers'!A:A)</f>
        <v>CUST_497</v>
      </c>
      <c r="B6210" t="str">
        <f>_xlfn.XLOOKUP(L6210, Products!C:C, Products!A:A)</f>
        <v>PROD_3</v>
      </c>
      <c r="C6210">
        <v>6209</v>
      </c>
      <c r="D6210" s="2" t="s">
        <v>511</v>
      </c>
      <c r="E6210">
        <f>YEAR(Orders[[#This Row],[Order_Date]])</f>
        <v>2022</v>
      </c>
      <c r="F6210">
        <f>MONTH(Orders[[#This Row],[Order_Date]])</f>
        <v>6</v>
      </c>
      <c r="G6210" s="2" t="s">
        <v>361</v>
      </c>
      <c r="H6210" t="s">
        <v>1153</v>
      </c>
      <c r="I6210" t="s">
        <v>32</v>
      </c>
      <c r="J6210" t="s">
        <v>22</v>
      </c>
      <c r="K6210" t="s">
        <v>27</v>
      </c>
      <c r="L6210" t="s">
        <v>28</v>
      </c>
      <c r="M6210" s="1">
        <v>9750.92</v>
      </c>
      <c r="N6210" s="1">
        <v>657.16</v>
      </c>
      <c r="O6210">
        <v>0.17</v>
      </c>
    </row>
    <row r="6211" spans="1:15" x14ac:dyDescent="0.3">
      <c r="A6211" t="str">
        <f xml:space="preserve"> _xlfn.XLOOKUP(H6211, 'Customers'!B:B, 'Customers'!A:A)</f>
        <v>CUST_222</v>
      </c>
      <c r="B6211" t="str">
        <f>_xlfn.XLOOKUP(L6211, Products!C:C, Products!A:A)</f>
        <v>PROD_4</v>
      </c>
      <c r="C6211">
        <v>6210</v>
      </c>
      <c r="D6211" s="2" t="s">
        <v>115</v>
      </c>
      <c r="E6211">
        <f>YEAR(Orders[[#This Row],[Order_Date]])</f>
        <v>2022</v>
      </c>
      <c r="F6211">
        <f>MONTH(Orders[[#This Row],[Order_Date]])</f>
        <v>11</v>
      </c>
      <c r="G6211" s="2" t="s">
        <v>116</v>
      </c>
      <c r="H6211" t="s">
        <v>622</v>
      </c>
      <c r="I6211" t="s">
        <v>14</v>
      </c>
      <c r="J6211" t="s">
        <v>22</v>
      </c>
      <c r="K6211" t="s">
        <v>34</v>
      </c>
      <c r="L6211" t="s">
        <v>35</v>
      </c>
      <c r="M6211" s="1">
        <v>6321.88</v>
      </c>
      <c r="N6211" s="1">
        <v>-278.77</v>
      </c>
      <c r="O6211">
        <v>0.25</v>
      </c>
    </row>
    <row r="6212" spans="1:15" x14ac:dyDescent="0.3">
      <c r="A6212" t="str">
        <f xml:space="preserve"> _xlfn.XLOOKUP(H6212, 'Customers'!B:B, 'Customers'!A:A)</f>
        <v>CUST_770</v>
      </c>
      <c r="B6212" t="str">
        <f>_xlfn.XLOOKUP(L6212, Products!C:C, Products!A:A)</f>
        <v>PROD_7</v>
      </c>
      <c r="C6212">
        <v>6211</v>
      </c>
      <c r="D6212" s="2" t="s">
        <v>706</v>
      </c>
      <c r="E6212">
        <f>YEAR(Orders[[#This Row],[Order_Date]])</f>
        <v>2022</v>
      </c>
      <c r="F6212">
        <f>MONTH(Orders[[#This Row],[Order_Date]])</f>
        <v>11</v>
      </c>
      <c r="G6212" s="2" t="s">
        <v>385</v>
      </c>
      <c r="H6212" t="s">
        <v>1516</v>
      </c>
      <c r="I6212" t="s">
        <v>32</v>
      </c>
      <c r="J6212" t="s">
        <v>15</v>
      </c>
      <c r="K6212" t="s">
        <v>16</v>
      </c>
      <c r="L6212" t="s">
        <v>66</v>
      </c>
      <c r="M6212" s="1">
        <v>5739.75</v>
      </c>
      <c r="N6212" s="1">
        <v>70.73</v>
      </c>
      <c r="O6212">
        <v>0.08</v>
      </c>
    </row>
    <row r="6213" spans="1:15" x14ac:dyDescent="0.3">
      <c r="A6213" t="str">
        <f xml:space="preserve"> _xlfn.XLOOKUP(H6213, 'Customers'!B:B, 'Customers'!A:A)</f>
        <v>CUST_412</v>
      </c>
      <c r="B6213" t="str">
        <f>_xlfn.XLOOKUP(L6213, Products!C:C, Products!A:A)</f>
        <v>PROD_4</v>
      </c>
      <c r="C6213">
        <v>6212</v>
      </c>
      <c r="D6213" s="2" t="s">
        <v>866</v>
      </c>
      <c r="E6213">
        <f>YEAR(Orders[[#This Row],[Order_Date]])</f>
        <v>2023</v>
      </c>
      <c r="F6213">
        <f>MONTH(Orders[[#This Row],[Order_Date]])</f>
        <v>4</v>
      </c>
      <c r="G6213" s="2" t="s">
        <v>722</v>
      </c>
      <c r="H6213" t="s">
        <v>1001</v>
      </c>
      <c r="I6213" t="s">
        <v>32</v>
      </c>
      <c r="J6213" t="s">
        <v>65</v>
      </c>
      <c r="K6213" t="s">
        <v>34</v>
      </c>
      <c r="L6213" t="s">
        <v>35</v>
      </c>
      <c r="M6213" s="1">
        <v>8639.82</v>
      </c>
      <c r="N6213" s="1">
        <v>620</v>
      </c>
      <c r="O6213">
        <v>0.28999999999999998</v>
      </c>
    </row>
    <row r="6214" spans="1:15" x14ac:dyDescent="0.3">
      <c r="A6214" t="str">
        <f xml:space="preserve"> _xlfn.XLOOKUP(H6214, 'Customers'!B:B, 'Customers'!A:A)</f>
        <v>CUST_123</v>
      </c>
      <c r="B6214" t="str">
        <f>_xlfn.XLOOKUP(L6214, Products!C:C, Products!A:A)</f>
        <v>PROD_1</v>
      </c>
      <c r="C6214">
        <v>6213</v>
      </c>
      <c r="D6214" s="2" t="s">
        <v>1271</v>
      </c>
      <c r="E6214">
        <f>YEAR(Orders[[#This Row],[Order_Date]])</f>
        <v>2023</v>
      </c>
      <c r="F6214">
        <f>MONTH(Orders[[#This Row],[Order_Date]])</f>
        <v>3</v>
      </c>
      <c r="G6214" s="2" t="s">
        <v>477</v>
      </c>
      <c r="H6214" t="s">
        <v>380</v>
      </c>
      <c r="I6214" t="s">
        <v>32</v>
      </c>
      <c r="J6214" t="s">
        <v>65</v>
      </c>
      <c r="K6214" t="s">
        <v>16</v>
      </c>
      <c r="L6214" t="s">
        <v>17</v>
      </c>
      <c r="M6214" s="1">
        <v>7748.18</v>
      </c>
      <c r="N6214" s="1">
        <v>326.97000000000003</v>
      </c>
      <c r="O6214">
        <v>0.02</v>
      </c>
    </row>
    <row r="6215" spans="1:15" x14ac:dyDescent="0.3">
      <c r="A6215" t="str">
        <f xml:space="preserve"> _xlfn.XLOOKUP(H6215, 'Customers'!B:B, 'Customers'!A:A)</f>
        <v>CUST_274</v>
      </c>
      <c r="B6215" t="str">
        <f>_xlfn.XLOOKUP(L6215, Products!C:C, Products!A:A)</f>
        <v>PROD_1</v>
      </c>
      <c r="C6215">
        <v>6214</v>
      </c>
      <c r="D6215" s="2" t="s">
        <v>229</v>
      </c>
      <c r="E6215">
        <f>YEAR(Orders[[#This Row],[Order_Date]])</f>
        <v>2023</v>
      </c>
      <c r="F6215">
        <f>MONTH(Orders[[#This Row],[Order_Date]])</f>
        <v>9</v>
      </c>
      <c r="G6215" s="2" t="s">
        <v>11</v>
      </c>
      <c r="H6215" t="s">
        <v>735</v>
      </c>
      <c r="I6215" t="s">
        <v>32</v>
      </c>
      <c r="J6215" t="s">
        <v>65</v>
      </c>
      <c r="K6215" t="s">
        <v>16</v>
      </c>
      <c r="L6215" t="s">
        <v>17</v>
      </c>
      <c r="M6215" s="1">
        <v>8205.18</v>
      </c>
      <c r="N6215" s="1">
        <v>1365.25</v>
      </c>
      <c r="O6215">
        <v>0.03</v>
      </c>
    </row>
    <row r="6216" spans="1:15" x14ac:dyDescent="0.3">
      <c r="A6216" t="str">
        <f xml:space="preserve"> _xlfn.XLOOKUP(H6216, 'Customers'!B:B, 'Customers'!A:A)</f>
        <v>CUST_986</v>
      </c>
      <c r="B6216" t="str">
        <f>_xlfn.XLOOKUP(L6216, Products!C:C, Products!A:A)</f>
        <v>PROD_2</v>
      </c>
      <c r="C6216">
        <v>6215</v>
      </c>
      <c r="D6216" s="2" t="s">
        <v>95</v>
      </c>
      <c r="E6216">
        <f>YEAR(Orders[[#This Row],[Order_Date]])</f>
        <v>2023</v>
      </c>
      <c r="F6216">
        <f>MONTH(Orders[[#This Row],[Order_Date]])</f>
        <v>11</v>
      </c>
      <c r="G6216" s="2" t="s">
        <v>984</v>
      </c>
      <c r="H6216" t="s">
        <v>1749</v>
      </c>
      <c r="I6216" t="s">
        <v>14</v>
      </c>
      <c r="J6216" t="s">
        <v>65</v>
      </c>
      <c r="K6216" t="s">
        <v>16</v>
      </c>
      <c r="L6216" t="s">
        <v>23</v>
      </c>
      <c r="M6216" s="1">
        <v>2232.4</v>
      </c>
      <c r="N6216" s="1">
        <v>393.44</v>
      </c>
      <c r="O6216">
        <v>0.03</v>
      </c>
    </row>
    <row r="6217" spans="1:15" x14ac:dyDescent="0.3">
      <c r="A6217" t="str">
        <f xml:space="preserve"> _xlfn.XLOOKUP(H6217, 'Customers'!B:B, 'Customers'!A:A)</f>
        <v>CUST_966</v>
      </c>
      <c r="B6217" t="str">
        <f>_xlfn.XLOOKUP(L6217, Products!C:C, Products!A:A)</f>
        <v>PROD_3</v>
      </c>
      <c r="C6217">
        <v>6216</v>
      </c>
      <c r="D6217" s="2" t="s">
        <v>700</v>
      </c>
      <c r="E6217">
        <f>YEAR(Orders[[#This Row],[Order_Date]])</f>
        <v>2023</v>
      </c>
      <c r="F6217">
        <f>MONTH(Orders[[#This Row],[Order_Date]])</f>
        <v>11</v>
      </c>
      <c r="G6217" s="2" t="s">
        <v>1136</v>
      </c>
      <c r="H6217" t="s">
        <v>1728</v>
      </c>
      <c r="I6217" t="s">
        <v>21</v>
      </c>
      <c r="J6217" t="s">
        <v>33</v>
      </c>
      <c r="K6217" t="s">
        <v>27</v>
      </c>
      <c r="L6217" t="s">
        <v>28</v>
      </c>
      <c r="M6217" s="1">
        <v>2472.17</v>
      </c>
      <c r="N6217" s="1">
        <v>97.18</v>
      </c>
      <c r="O6217">
        <v>0.28000000000000003</v>
      </c>
    </row>
    <row r="6218" spans="1:15" x14ac:dyDescent="0.3">
      <c r="A6218" t="str">
        <f xml:space="preserve"> _xlfn.XLOOKUP(H6218, 'Customers'!B:B, 'Customers'!A:A)</f>
        <v>CUST_487</v>
      </c>
      <c r="B6218" t="str">
        <f>_xlfn.XLOOKUP(L6218, Products!C:C, Products!A:A)</f>
        <v>PROD_3</v>
      </c>
      <c r="C6218">
        <v>6217</v>
      </c>
      <c r="D6218" s="2" t="s">
        <v>1404</v>
      </c>
      <c r="E6218">
        <f>YEAR(Orders[[#This Row],[Order_Date]])</f>
        <v>2022</v>
      </c>
      <c r="F6218">
        <f>MONTH(Orders[[#This Row],[Order_Date]])</f>
        <v>5</v>
      </c>
      <c r="G6218" s="2" t="s">
        <v>1352</v>
      </c>
      <c r="H6218" t="s">
        <v>1132</v>
      </c>
      <c r="I6218" t="s">
        <v>21</v>
      </c>
      <c r="J6218" t="s">
        <v>65</v>
      </c>
      <c r="K6218" t="s">
        <v>27</v>
      </c>
      <c r="L6218" t="s">
        <v>28</v>
      </c>
      <c r="M6218" s="1">
        <v>9578.5499999999993</v>
      </c>
      <c r="N6218" s="1">
        <v>658.35</v>
      </c>
      <c r="O6218">
        <v>0.28000000000000003</v>
      </c>
    </row>
    <row r="6219" spans="1:15" x14ac:dyDescent="0.3">
      <c r="A6219" t="str">
        <f xml:space="preserve"> _xlfn.XLOOKUP(H6219, 'Customers'!B:B, 'Customers'!A:A)</f>
        <v>CUST_34</v>
      </c>
      <c r="B6219" t="str">
        <f>_xlfn.XLOOKUP(L6219, Products!C:C, Products!A:A)</f>
        <v>PROD_3</v>
      </c>
      <c r="C6219">
        <v>6218</v>
      </c>
      <c r="D6219" s="2" t="s">
        <v>143</v>
      </c>
      <c r="E6219">
        <f>YEAR(Orders[[#This Row],[Order_Date]])</f>
        <v>2023</v>
      </c>
      <c r="F6219">
        <f>MONTH(Orders[[#This Row],[Order_Date]])</f>
        <v>8</v>
      </c>
      <c r="G6219" s="2" t="s">
        <v>149</v>
      </c>
      <c r="H6219" t="s">
        <v>129</v>
      </c>
      <c r="I6219" t="s">
        <v>14</v>
      </c>
      <c r="J6219" t="s">
        <v>65</v>
      </c>
      <c r="K6219" t="s">
        <v>27</v>
      </c>
      <c r="L6219" t="s">
        <v>28</v>
      </c>
      <c r="M6219" s="1">
        <v>3764.65</v>
      </c>
      <c r="N6219" s="1">
        <v>972.19</v>
      </c>
      <c r="O6219">
        <v>0.06</v>
      </c>
    </row>
    <row r="6220" spans="1:15" x14ac:dyDescent="0.3">
      <c r="A6220" t="str">
        <f xml:space="preserve"> _xlfn.XLOOKUP(H6220, 'Customers'!B:B, 'Customers'!A:A)</f>
        <v>CUST_866</v>
      </c>
      <c r="B6220" t="str">
        <f>_xlfn.XLOOKUP(L6220, Products!C:C, Products!A:A)</f>
        <v>PROD_1</v>
      </c>
      <c r="C6220">
        <v>6219</v>
      </c>
      <c r="D6220" s="2" t="s">
        <v>321</v>
      </c>
      <c r="E6220">
        <f>YEAR(Orders[[#This Row],[Order_Date]])</f>
        <v>2022</v>
      </c>
      <c r="F6220">
        <f>MONTH(Orders[[#This Row],[Order_Date]])</f>
        <v>7</v>
      </c>
      <c r="G6220" s="2" t="s">
        <v>403</v>
      </c>
      <c r="H6220" t="s">
        <v>1620</v>
      </c>
      <c r="I6220" t="s">
        <v>21</v>
      </c>
      <c r="J6220" t="s">
        <v>22</v>
      </c>
      <c r="K6220" t="s">
        <v>27</v>
      </c>
      <c r="L6220" t="s">
        <v>17</v>
      </c>
      <c r="M6220" s="1">
        <v>9665.41</v>
      </c>
      <c r="N6220" s="1">
        <v>1893.21</v>
      </c>
      <c r="O6220">
        <v>0.13</v>
      </c>
    </row>
    <row r="6221" spans="1:15" x14ac:dyDescent="0.3">
      <c r="A6221" t="str">
        <f xml:space="preserve"> _xlfn.XLOOKUP(H6221, 'Customers'!B:B, 'Customers'!A:A)</f>
        <v>CUST_849</v>
      </c>
      <c r="B6221" t="str">
        <f>_xlfn.XLOOKUP(L6221, Products!C:C, Products!A:A)</f>
        <v>PROD_3</v>
      </c>
      <c r="C6221">
        <v>6220</v>
      </c>
      <c r="D6221" s="2" t="s">
        <v>1064</v>
      </c>
      <c r="E6221">
        <f>YEAR(Orders[[#This Row],[Order_Date]])</f>
        <v>2023</v>
      </c>
      <c r="F6221">
        <f>MONTH(Orders[[#This Row],[Order_Date]])</f>
        <v>9</v>
      </c>
      <c r="G6221" s="2" t="s">
        <v>1547</v>
      </c>
      <c r="H6221" t="s">
        <v>1602</v>
      </c>
      <c r="I6221" t="s">
        <v>14</v>
      </c>
      <c r="J6221" t="s">
        <v>33</v>
      </c>
      <c r="K6221" t="s">
        <v>27</v>
      </c>
      <c r="L6221" t="s">
        <v>28</v>
      </c>
      <c r="M6221" s="1">
        <v>3836.26</v>
      </c>
      <c r="N6221" s="1">
        <v>286.43</v>
      </c>
      <c r="O6221">
        <v>0.05</v>
      </c>
    </row>
    <row r="6222" spans="1:15" x14ac:dyDescent="0.3">
      <c r="A6222" t="str">
        <f xml:space="preserve"> _xlfn.XLOOKUP(H6222, 'Customers'!B:B, 'Customers'!A:A)</f>
        <v>CUST_827</v>
      </c>
      <c r="B6222" t="str">
        <f>_xlfn.XLOOKUP(L6222, Products!C:C, Products!A:A)</f>
        <v>PROD_2</v>
      </c>
      <c r="C6222">
        <v>6221</v>
      </c>
      <c r="D6222" s="2" t="s">
        <v>936</v>
      </c>
      <c r="E6222">
        <f>YEAR(Orders[[#This Row],[Order_Date]])</f>
        <v>2022</v>
      </c>
      <c r="F6222">
        <f>MONTH(Orders[[#This Row],[Order_Date]])</f>
        <v>3</v>
      </c>
      <c r="G6222" s="2" t="s">
        <v>365</v>
      </c>
      <c r="H6222" t="s">
        <v>1579</v>
      </c>
      <c r="I6222" t="s">
        <v>32</v>
      </c>
      <c r="J6222" t="s">
        <v>15</v>
      </c>
      <c r="K6222" t="s">
        <v>16</v>
      </c>
      <c r="L6222" t="s">
        <v>23</v>
      </c>
      <c r="M6222" s="1">
        <v>1486.2</v>
      </c>
      <c r="N6222" s="1">
        <v>332.18</v>
      </c>
      <c r="O6222">
        <v>0.14000000000000001</v>
      </c>
    </row>
    <row r="6223" spans="1:15" x14ac:dyDescent="0.3">
      <c r="A6223" t="str">
        <f xml:space="preserve"> _xlfn.XLOOKUP(H6223, 'Customers'!B:B, 'Customers'!A:A)</f>
        <v>CUST_506</v>
      </c>
      <c r="B6223" t="str">
        <f>_xlfn.XLOOKUP(L6223, Products!C:C, Products!A:A)</f>
        <v>PROD_6</v>
      </c>
      <c r="C6223">
        <v>6222</v>
      </c>
      <c r="D6223" s="2" t="s">
        <v>106</v>
      </c>
      <c r="E6223">
        <f>YEAR(Orders[[#This Row],[Order_Date]])</f>
        <v>2022</v>
      </c>
      <c r="F6223">
        <f>MONTH(Orders[[#This Row],[Order_Date]])</f>
        <v>8</v>
      </c>
      <c r="G6223" s="2" t="s">
        <v>107</v>
      </c>
      <c r="H6223" t="s">
        <v>1171</v>
      </c>
      <c r="I6223" t="s">
        <v>14</v>
      </c>
      <c r="J6223" t="s">
        <v>33</v>
      </c>
      <c r="K6223" t="s">
        <v>34</v>
      </c>
      <c r="L6223" t="s">
        <v>52</v>
      </c>
      <c r="M6223" s="1">
        <v>2330.71</v>
      </c>
      <c r="N6223" s="1">
        <v>-37.159999999999997</v>
      </c>
      <c r="O6223">
        <v>0.09</v>
      </c>
    </row>
    <row r="6224" spans="1:15" x14ac:dyDescent="0.3">
      <c r="A6224" t="str">
        <f xml:space="preserve"> _xlfn.XLOOKUP(H6224, 'Customers'!B:B, 'Customers'!A:A)</f>
        <v>CUST_556</v>
      </c>
      <c r="B6224" t="str">
        <f>_xlfn.XLOOKUP(L6224, Products!C:C, Products!A:A)</f>
        <v>PROD_3</v>
      </c>
      <c r="C6224">
        <v>6223</v>
      </c>
      <c r="D6224" s="2" t="s">
        <v>382</v>
      </c>
      <c r="E6224">
        <f>YEAR(Orders[[#This Row],[Order_Date]])</f>
        <v>2022</v>
      </c>
      <c r="F6224">
        <f>MONTH(Orders[[#This Row],[Order_Date]])</f>
        <v>11</v>
      </c>
      <c r="G6224" s="2" t="s">
        <v>1317</v>
      </c>
      <c r="H6224" t="s">
        <v>1243</v>
      </c>
      <c r="I6224" t="s">
        <v>32</v>
      </c>
      <c r="J6224" t="s">
        <v>33</v>
      </c>
      <c r="K6224" t="s">
        <v>27</v>
      </c>
      <c r="L6224" t="s">
        <v>28</v>
      </c>
      <c r="M6224" s="1">
        <v>6189.16</v>
      </c>
      <c r="N6224" s="1">
        <v>-297.82</v>
      </c>
      <c r="O6224">
        <v>0.06</v>
      </c>
    </row>
    <row r="6225" spans="1:15" x14ac:dyDescent="0.3">
      <c r="A6225" t="str">
        <f xml:space="preserve"> _xlfn.XLOOKUP(H6225, 'Customers'!B:B, 'Customers'!A:A)</f>
        <v>CUST_928</v>
      </c>
      <c r="B6225" t="str">
        <f>_xlfn.XLOOKUP(L6225, Products!C:C, Products!A:A)</f>
        <v>PROD_4</v>
      </c>
      <c r="C6225">
        <v>6224</v>
      </c>
      <c r="D6225" s="2" t="s">
        <v>1105</v>
      </c>
      <c r="E6225">
        <f>YEAR(Orders[[#This Row],[Order_Date]])</f>
        <v>2023</v>
      </c>
      <c r="F6225">
        <f>MONTH(Orders[[#This Row],[Order_Date]])</f>
        <v>7</v>
      </c>
      <c r="G6225" s="2" t="s">
        <v>480</v>
      </c>
      <c r="H6225" t="s">
        <v>1688</v>
      </c>
      <c r="I6225" t="s">
        <v>32</v>
      </c>
      <c r="J6225" t="s">
        <v>33</v>
      </c>
      <c r="K6225" t="s">
        <v>34</v>
      </c>
      <c r="L6225" t="s">
        <v>35</v>
      </c>
      <c r="M6225" s="1">
        <v>7696.67</v>
      </c>
      <c r="N6225" s="1">
        <v>193.5</v>
      </c>
      <c r="O6225">
        <v>0.09</v>
      </c>
    </row>
    <row r="6226" spans="1:15" x14ac:dyDescent="0.3">
      <c r="A6226" t="str">
        <f xml:space="preserve"> _xlfn.XLOOKUP(H6226, 'Customers'!B:B, 'Customers'!A:A)</f>
        <v>CUST_12</v>
      </c>
      <c r="B6226" t="str">
        <f>_xlfn.XLOOKUP(L6226, Products!C:C, Products!A:A)</f>
        <v>PROD_4</v>
      </c>
      <c r="C6226">
        <v>6225</v>
      </c>
      <c r="D6226" s="2" t="s">
        <v>798</v>
      </c>
      <c r="E6226">
        <f>YEAR(Orders[[#This Row],[Order_Date]])</f>
        <v>2023</v>
      </c>
      <c r="F6226">
        <f>MONTH(Orders[[#This Row],[Order_Date]])</f>
        <v>10</v>
      </c>
      <c r="G6226" s="2" t="s">
        <v>223</v>
      </c>
      <c r="H6226" t="s">
        <v>61</v>
      </c>
      <c r="I6226" t="s">
        <v>32</v>
      </c>
      <c r="J6226" t="s">
        <v>22</v>
      </c>
      <c r="K6226" t="s">
        <v>34</v>
      </c>
      <c r="L6226" t="s">
        <v>35</v>
      </c>
      <c r="M6226" s="1">
        <v>7179.81</v>
      </c>
      <c r="N6226" s="1">
        <v>1912.5</v>
      </c>
      <c r="O6226">
        <v>0.26</v>
      </c>
    </row>
    <row r="6227" spans="1:15" x14ac:dyDescent="0.3">
      <c r="A6227" t="str">
        <f xml:space="preserve"> _xlfn.XLOOKUP(H6227, 'Customers'!B:B, 'Customers'!A:A)</f>
        <v>CUST_384</v>
      </c>
      <c r="B6227" t="str">
        <f>_xlfn.XLOOKUP(L6227, Products!C:C, Products!A:A)</f>
        <v>PROD_3</v>
      </c>
      <c r="C6227">
        <v>6226</v>
      </c>
      <c r="D6227" s="2" t="s">
        <v>314</v>
      </c>
      <c r="E6227">
        <f>YEAR(Orders[[#This Row],[Order_Date]])</f>
        <v>2023</v>
      </c>
      <c r="F6227">
        <f>MONTH(Orders[[#This Row],[Order_Date]])</f>
        <v>7</v>
      </c>
      <c r="G6227" s="2" t="s">
        <v>232</v>
      </c>
      <c r="H6227" t="s">
        <v>955</v>
      </c>
      <c r="I6227" t="s">
        <v>21</v>
      </c>
      <c r="J6227" t="s">
        <v>15</v>
      </c>
      <c r="K6227" t="s">
        <v>27</v>
      </c>
      <c r="L6227" t="s">
        <v>28</v>
      </c>
      <c r="M6227" s="1">
        <v>5360.25</v>
      </c>
      <c r="N6227" s="1">
        <v>1228.72</v>
      </c>
      <c r="O6227">
        <v>0.23</v>
      </c>
    </row>
    <row r="6228" spans="1:15" x14ac:dyDescent="0.3">
      <c r="A6228" t="str">
        <f xml:space="preserve"> _xlfn.XLOOKUP(H6228, 'Customers'!B:B, 'Customers'!A:A)</f>
        <v>CUST_705</v>
      </c>
      <c r="B6228" t="str">
        <f>_xlfn.XLOOKUP(L6228, Products!C:C, Products!A:A)</f>
        <v>PROD_5</v>
      </c>
      <c r="C6228">
        <v>6227</v>
      </c>
      <c r="D6228" s="2" t="s">
        <v>582</v>
      </c>
      <c r="E6228">
        <f>YEAR(Orders[[#This Row],[Order_Date]])</f>
        <v>2022</v>
      </c>
      <c r="F6228">
        <f>MONTH(Orders[[#This Row],[Order_Date]])</f>
        <v>2</v>
      </c>
      <c r="G6228" s="2" t="s">
        <v>673</v>
      </c>
      <c r="H6228" t="s">
        <v>1444</v>
      </c>
      <c r="I6228" t="s">
        <v>21</v>
      </c>
      <c r="J6228" t="s">
        <v>65</v>
      </c>
      <c r="K6228" t="s">
        <v>34</v>
      </c>
      <c r="L6228" t="s">
        <v>39</v>
      </c>
      <c r="M6228" s="1">
        <v>3630.91</v>
      </c>
      <c r="N6228" s="1">
        <v>820.31</v>
      </c>
      <c r="O6228">
        <v>0.25</v>
      </c>
    </row>
    <row r="6229" spans="1:15" x14ac:dyDescent="0.3">
      <c r="A6229" t="str">
        <f xml:space="preserve"> _xlfn.XLOOKUP(H6229, 'Customers'!B:B, 'Customers'!A:A)</f>
        <v>CUST_640</v>
      </c>
      <c r="B6229" t="str">
        <f>_xlfn.XLOOKUP(L6229, Products!C:C, Products!A:A)</f>
        <v>PROD_3</v>
      </c>
      <c r="C6229">
        <v>6228</v>
      </c>
      <c r="D6229" s="2" t="s">
        <v>1159</v>
      </c>
      <c r="E6229">
        <f>YEAR(Orders[[#This Row],[Order_Date]])</f>
        <v>2022</v>
      </c>
      <c r="F6229">
        <f>MONTH(Orders[[#This Row],[Order_Date]])</f>
        <v>8</v>
      </c>
      <c r="G6229" s="2" t="s">
        <v>1160</v>
      </c>
      <c r="H6229" t="s">
        <v>1364</v>
      </c>
      <c r="I6229" t="s">
        <v>32</v>
      </c>
      <c r="J6229" t="s">
        <v>65</v>
      </c>
      <c r="K6229" t="s">
        <v>27</v>
      </c>
      <c r="L6229" t="s">
        <v>28</v>
      </c>
      <c r="M6229" s="1">
        <v>8150</v>
      </c>
      <c r="N6229" s="1">
        <v>230.04</v>
      </c>
      <c r="O6229">
        <v>7.0000000000000007E-2</v>
      </c>
    </row>
    <row r="6230" spans="1:15" x14ac:dyDescent="0.3">
      <c r="A6230" t="str">
        <f xml:space="preserve"> _xlfn.XLOOKUP(H6230, 'Customers'!B:B, 'Customers'!A:A)</f>
        <v>CUST_103</v>
      </c>
      <c r="B6230" t="str">
        <f>_xlfn.XLOOKUP(L6230, Products!C:C, Products!A:A)</f>
        <v>PROD_4</v>
      </c>
      <c r="C6230">
        <v>6229</v>
      </c>
      <c r="D6230" s="2" t="s">
        <v>292</v>
      </c>
      <c r="E6230">
        <f>YEAR(Orders[[#This Row],[Order_Date]])</f>
        <v>2023</v>
      </c>
      <c r="F6230">
        <f>MONTH(Orders[[#This Row],[Order_Date]])</f>
        <v>7</v>
      </c>
      <c r="G6230" s="2" t="s">
        <v>481</v>
      </c>
      <c r="H6230" t="s">
        <v>323</v>
      </c>
      <c r="I6230" t="s">
        <v>14</v>
      </c>
      <c r="J6230" t="s">
        <v>33</v>
      </c>
      <c r="K6230" t="s">
        <v>34</v>
      </c>
      <c r="L6230" t="s">
        <v>35</v>
      </c>
      <c r="M6230" s="1">
        <v>7272.25</v>
      </c>
      <c r="N6230" s="1">
        <v>-68</v>
      </c>
      <c r="O6230">
        <v>0.15</v>
      </c>
    </row>
    <row r="6231" spans="1:15" x14ac:dyDescent="0.3">
      <c r="A6231" t="str">
        <f xml:space="preserve"> _xlfn.XLOOKUP(H6231, 'Customers'!B:B, 'Customers'!A:A)</f>
        <v>CUST_696</v>
      </c>
      <c r="B6231" t="str">
        <f>_xlfn.XLOOKUP(L6231, Products!C:C, Products!A:A)</f>
        <v>PROD_2</v>
      </c>
      <c r="C6231">
        <v>6230</v>
      </c>
      <c r="D6231" s="2" t="s">
        <v>1425</v>
      </c>
      <c r="E6231">
        <f>YEAR(Orders[[#This Row],[Order_Date]])</f>
        <v>2023</v>
      </c>
      <c r="F6231">
        <f>MONTH(Orders[[#This Row],[Order_Date]])</f>
        <v>8</v>
      </c>
      <c r="G6231" s="2" t="s">
        <v>335</v>
      </c>
      <c r="H6231" t="s">
        <v>1435</v>
      </c>
      <c r="I6231" t="s">
        <v>32</v>
      </c>
      <c r="J6231" t="s">
        <v>33</v>
      </c>
      <c r="K6231" t="s">
        <v>16</v>
      </c>
      <c r="L6231" t="s">
        <v>23</v>
      </c>
      <c r="M6231" s="1">
        <v>2248.15</v>
      </c>
      <c r="N6231" s="1">
        <v>365.33</v>
      </c>
      <c r="O6231">
        <v>0.19</v>
      </c>
    </row>
    <row r="6232" spans="1:15" x14ac:dyDescent="0.3">
      <c r="A6232" t="str">
        <f xml:space="preserve"> _xlfn.XLOOKUP(H6232, 'Customers'!B:B, 'Customers'!A:A)</f>
        <v>CUST_533</v>
      </c>
      <c r="B6232" t="str">
        <f>_xlfn.XLOOKUP(L6232, Products!C:C, Products!A:A)</f>
        <v>PROD_1</v>
      </c>
      <c r="C6232">
        <v>6231</v>
      </c>
      <c r="D6232" s="2" t="s">
        <v>409</v>
      </c>
      <c r="E6232">
        <f>YEAR(Orders[[#This Row],[Order_Date]])</f>
        <v>2022</v>
      </c>
      <c r="F6232">
        <f>MONTH(Orders[[#This Row],[Order_Date]])</f>
        <v>9</v>
      </c>
      <c r="G6232" s="2" t="s">
        <v>195</v>
      </c>
      <c r="H6232" t="s">
        <v>1213</v>
      </c>
      <c r="I6232" t="s">
        <v>14</v>
      </c>
      <c r="J6232" t="s">
        <v>15</v>
      </c>
      <c r="K6232" t="s">
        <v>16</v>
      </c>
      <c r="L6232" t="s">
        <v>17</v>
      </c>
      <c r="M6232" s="1">
        <v>238.02</v>
      </c>
      <c r="N6232" s="1">
        <v>52.13</v>
      </c>
      <c r="O6232">
        <v>0.22</v>
      </c>
    </row>
    <row r="6233" spans="1:15" x14ac:dyDescent="0.3">
      <c r="A6233" t="str">
        <f xml:space="preserve"> _xlfn.XLOOKUP(H6233, 'Customers'!B:B, 'Customers'!A:A)</f>
        <v>CUST_273</v>
      </c>
      <c r="B6233" t="str">
        <f>_xlfn.XLOOKUP(L6233, Products!C:C, Products!A:A)</f>
        <v>PROD_3</v>
      </c>
      <c r="C6233">
        <v>6232</v>
      </c>
      <c r="D6233" s="2" t="s">
        <v>151</v>
      </c>
      <c r="E6233">
        <f>YEAR(Orders[[#This Row],[Order_Date]])</f>
        <v>2022</v>
      </c>
      <c r="F6233">
        <f>MONTH(Orders[[#This Row],[Order_Date]])</f>
        <v>6</v>
      </c>
      <c r="G6233" s="2" t="s">
        <v>657</v>
      </c>
      <c r="H6233" t="s">
        <v>734</v>
      </c>
      <c r="I6233" t="s">
        <v>14</v>
      </c>
      <c r="J6233" t="s">
        <v>33</v>
      </c>
      <c r="K6233" t="s">
        <v>27</v>
      </c>
      <c r="L6233" t="s">
        <v>28</v>
      </c>
      <c r="M6233" s="1">
        <v>8888.77</v>
      </c>
      <c r="N6233" s="1">
        <v>1631.32</v>
      </c>
      <c r="O6233">
        <v>0.24</v>
      </c>
    </row>
    <row r="6234" spans="1:15" x14ac:dyDescent="0.3">
      <c r="A6234" t="str">
        <f xml:space="preserve"> _xlfn.XLOOKUP(H6234, 'Customers'!B:B, 'Customers'!A:A)</f>
        <v>CUST_271</v>
      </c>
      <c r="B6234" t="str">
        <f>_xlfn.XLOOKUP(L6234, Products!C:C, Products!A:A)</f>
        <v>PROD_6</v>
      </c>
      <c r="C6234">
        <v>6233</v>
      </c>
      <c r="D6234" s="2" t="s">
        <v>997</v>
      </c>
      <c r="E6234">
        <f>YEAR(Orders[[#This Row],[Order_Date]])</f>
        <v>2022</v>
      </c>
      <c r="F6234">
        <f>MONTH(Orders[[#This Row],[Order_Date]])</f>
        <v>1</v>
      </c>
      <c r="G6234" s="2" t="s">
        <v>1120</v>
      </c>
      <c r="H6234" t="s">
        <v>729</v>
      </c>
      <c r="I6234" t="s">
        <v>32</v>
      </c>
      <c r="J6234" t="s">
        <v>65</v>
      </c>
      <c r="K6234" t="s">
        <v>34</v>
      </c>
      <c r="L6234" t="s">
        <v>52</v>
      </c>
      <c r="M6234" s="1">
        <v>9155.08</v>
      </c>
      <c r="N6234" s="1">
        <v>747.93</v>
      </c>
      <c r="O6234">
        <v>7.0000000000000007E-2</v>
      </c>
    </row>
    <row r="6235" spans="1:15" x14ac:dyDescent="0.3">
      <c r="A6235" t="str">
        <f xml:space="preserve"> _xlfn.XLOOKUP(H6235, 'Customers'!B:B, 'Customers'!A:A)</f>
        <v>CUST_537</v>
      </c>
      <c r="B6235" t="str">
        <f>_xlfn.XLOOKUP(L6235, Products!C:C, Products!A:A)</f>
        <v>PROD_7</v>
      </c>
      <c r="C6235">
        <v>6234</v>
      </c>
      <c r="D6235" s="2" t="s">
        <v>1217</v>
      </c>
      <c r="E6235">
        <f>YEAR(Orders[[#This Row],[Order_Date]])</f>
        <v>2022</v>
      </c>
      <c r="F6235">
        <f>MONTH(Orders[[#This Row],[Order_Date]])</f>
        <v>6</v>
      </c>
      <c r="G6235" s="2" t="s">
        <v>361</v>
      </c>
      <c r="H6235" t="s">
        <v>1218</v>
      </c>
      <c r="I6235" t="s">
        <v>21</v>
      </c>
      <c r="J6235" t="s">
        <v>15</v>
      </c>
      <c r="K6235" t="s">
        <v>16</v>
      </c>
      <c r="L6235" t="s">
        <v>66</v>
      </c>
      <c r="M6235" s="1">
        <v>3357.8</v>
      </c>
      <c r="N6235" s="1">
        <v>816.55</v>
      </c>
      <c r="O6235">
        <v>0.01</v>
      </c>
    </row>
    <row r="6236" spans="1:15" x14ac:dyDescent="0.3">
      <c r="A6236" t="str">
        <f xml:space="preserve"> _xlfn.XLOOKUP(H6236, 'Customers'!B:B, 'Customers'!A:A)</f>
        <v>CUST_72</v>
      </c>
      <c r="B6236" t="str">
        <f>_xlfn.XLOOKUP(L6236, Products!C:C, Products!A:A)</f>
        <v>PROD_7</v>
      </c>
      <c r="C6236">
        <v>6235</v>
      </c>
      <c r="D6236" s="2" t="s">
        <v>623</v>
      </c>
      <c r="E6236">
        <f>YEAR(Orders[[#This Row],[Order_Date]])</f>
        <v>2022</v>
      </c>
      <c r="F6236">
        <f>MONTH(Orders[[#This Row],[Order_Date]])</f>
        <v>12</v>
      </c>
      <c r="G6236" s="2" t="s">
        <v>254</v>
      </c>
      <c r="H6236" t="s">
        <v>235</v>
      </c>
      <c r="I6236" t="s">
        <v>32</v>
      </c>
      <c r="J6236" t="s">
        <v>22</v>
      </c>
      <c r="K6236" t="s">
        <v>16</v>
      </c>
      <c r="L6236" t="s">
        <v>66</v>
      </c>
      <c r="M6236" s="1">
        <v>2719.34</v>
      </c>
      <c r="N6236" s="1">
        <v>486.71</v>
      </c>
      <c r="O6236">
        <v>0.03</v>
      </c>
    </row>
    <row r="6237" spans="1:15" x14ac:dyDescent="0.3">
      <c r="A6237" t="str">
        <f xml:space="preserve"> _xlfn.XLOOKUP(H6237, 'Customers'!B:B, 'Customers'!A:A)</f>
        <v>CUST_205</v>
      </c>
      <c r="B6237" t="str">
        <f>_xlfn.XLOOKUP(L6237, Products!C:C, Products!A:A)</f>
        <v>PROD_7</v>
      </c>
      <c r="C6237">
        <v>6236</v>
      </c>
      <c r="D6237" s="2" t="s">
        <v>644</v>
      </c>
      <c r="E6237">
        <f>YEAR(Orders[[#This Row],[Order_Date]])</f>
        <v>2023</v>
      </c>
      <c r="F6237">
        <f>MONTH(Orders[[#This Row],[Order_Date]])</f>
        <v>3</v>
      </c>
      <c r="G6237" s="2" t="s">
        <v>1002</v>
      </c>
      <c r="H6237" t="s">
        <v>586</v>
      </c>
      <c r="I6237" t="s">
        <v>14</v>
      </c>
      <c r="J6237" t="s">
        <v>22</v>
      </c>
      <c r="K6237" t="s">
        <v>16</v>
      </c>
      <c r="L6237" t="s">
        <v>66</v>
      </c>
      <c r="M6237" s="1">
        <v>5082.91</v>
      </c>
      <c r="N6237" s="1">
        <v>955.82</v>
      </c>
      <c r="O6237">
        <v>0.17</v>
      </c>
    </row>
    <row r="6238" spans="1:15" x14ac:dyDescent="0.3">
      <c r="A6238" t="str">
        <f xml:space="preserve"> _xlfn.XLOOKUP(H6238, 'Customers'!B:B, 'Customers'!A:A)</f>
        <v>CUST_511</v>
      </c>
      <c r="B6238" t="str">
        <f>_xlfn.XLOOKUP(L6238, Products!C:C, Products!A:A)</f>
        <v>PROD_3</v>
      </c>
      <c r="C6238">
        <v>6237</v>
      </c>
      <c r="D6238" s="2" t="s">
        <v>940</v>
      </c>
      <c r="E6238">
        <f>YEAR(Orders[[#This Row],[Order_Date]])</f>
        <v>2023</v>
      </c>
      <c r="F6238">
        <f>MONTH(Orders[[#This Row],[Order_Date]])</f>
        <v>4</v>
      </c>
      <c r="G6238" s="2" t="s">
        <v>740</v>
      </c>
      <c r="H6238" t="s">
        <v>1177</v>
      </c>
      <c r="I6238" t="s">
        <v>14</v>
      </c>
      <c r="J6238" t="s">
        <v>15</v>
      </c>
      <c r="K6238" t="s">
        <v>27</v>
      </c>
      <c r="L6238" t="s">
        <v>28</v>
      </c>
      <c r="M6238" s="1">
        <v>4770.38</v>
      </c>
      <c r="N6238" s="1">
        <v>544.38</v>
      </c>
      <c r="O6238">
        <v>0.1</v>
      </c>
    </row>
    <row r="6239" spans="1:15" x14ac:dyDescent="0.3">
      <c r="A6239" t="str">
        <f xml:space="preserve"> _xlfn.XLOOKUP(H6239, 'Customers'!B:B, 'Customers'!A:A)</f>
        <v>CUST_811</v>
      </c>
      <c r="B6239" t="str">
        <f>_xlfn.XLOOKUP(L6239, Products!C:C, Products!A:A)</f>
        <v>PROD_8</v>
      </c>
      <c r="C6239">
        <v>6238</v>
      </c>
      <c r="D6239" s="2" t="s">
        <v>462</v>
      </c>
      <c r="E6239">
        <f>YEAR(Orders[[#This Row],[Order_Date]])</f>
        <v>2022</v>
      </c>
      <c r="F6239">
        <f>MONTH(Orders[[#This Row],[Order_Date]])</f>
        <v>1</v>
      </c>
      <c r="G6239" s="2" t="s">
        <v>463</v>
      </c>
      <c r="H6239" t="s">
        <v>1561</v>
      </c>
      <c r="I6239" t="s">
        <v>21</v>
      </c>
      <c r="J6239" t="s">
        <v>33</v>
      </c>
      <c r="K6239" t="s">
        <v>27</v>
      </c>
      <c r="L6239" t="s">
        <v>73</v>
      </c>
      <c r="M6239" s="1">
        <v>4386.3500000000004</v>
      </c>
      <c r="N6239" s="1">
        <v>25.45</v>
      </c>
      <c r="O6239">
        <v>0.08</v>
      </c>
    </row>
    <row r="6240" spans="1:15" x14ac:dyDescent="0.3">
      <c r="A6240" t="str">
        <f xml:space="preserve"> _xlfn.XLOOKUP(H6240, 'Customers'!B:B, 'Customers'!A:A)</f>
        <v>CUST_808</v>
      </c>
      <c r="B6240" t="str">
        <f>_xlfn.XLOOKUP(L6240, Products!C:C, Products!A:A)</f>
        <v>PROD_1</v>
      </c>
      <c r="C6240">
        <v>6239</v>
      </c>
      <c r="D6240" s="2" t="s">
        <v>507</v>
      </c>
      <c r="E6240">
        <f>YEAR(Orders[[#This Row],[Order_Date]])</f>
        <v>2023</v>
      </c>
      <c r="F6240">
        <f>MONTH(Orders[[#This Row],[Order_Date]])</f>
        <v>9</v>
      </c>
      <c r="G6240" s="2" t="s">
        <v>1188</v>
      </c>
      <c r="H6240" t="s">
        <v>1558</v>
      </c>
      <c r="I6240" t="s">
        <v>21</v>
      </c>
      <c r="J6240" t="s">
        <v>65</v>
      </c>
      <c r="K6240" t="s">
        <v>27</v>
      </c>
      <c r="L6240" t="s">
        <v>17</v>
      </c>
      <c r="M6240" s="1">
        <v>1252.29</v>
      </c>
      <c r="N6240" s="1">
        <v>-99.69</v>
      </c>
      <c r="O6240">
        <v>0.05</v>
      </c>
    </row>
    <row r="6241" spans="1:15" x14ac:dyDescent="0.3">
      <c r="A6241" t="str">
        <f xml:space="preserve"> _xlfn.XLOOKUP(H6241, 'Customers'!B:B, 'Customers'!A:A)</f>
        <v>CUST_920</v>
      </c>
      <c r="B6241" t="str">
        <f>_xlfn.XLOOKUP(L6241, Products!C:C, Products!A:A)</f>
        <v>PROD_3</v>
      </c>
      <c r="C6241">
        <v>6240</v>
      </c>
      <c r="D6241" s="2" t="s">
        <v>669</v>
      </c>
      <c r="E6241">
        <f>YEAR(Orders[[#This Row],[Order_Date]])</f>
        <v>2023</v>
      </c>
      <c r="F6241">
        <f>MONTH(Orders[[#This Row],[Order_Date]])</f>
        <v>8</v>
      </c>
      <c r="G6241" s="2" t="s">
        <v>1425</v>
      </c>
      <c r="H6241" t="s">
        <v>1680</v>
      </c>
      <c r="I6241" t="s">
        <v>32</v>
      </c>
      <c r="J6241" t="s">
        <v>22</v>
      </c>
      <c r="K6241" t="s">
        <v>27</v>
      </c>
      <c r="L6241" t="s">
        <v>28</v>
      </c>
      <c r="M6241" s="1">
        <v>7145.53</v>
      </c>
      <c r="N6241" s="1">
        <v>328.13</v>
      </c>
      <c r="O6241">
        <v>0.1</v>
      </c>
    </row>
    <row r="6242" spans="1:15" x14ac:dyDescent="0.3">
      <c r="A6242" t="str">
        <f xml:space="preserve"> _xlfn.XLOOKUP(H6242, 'Customers'!B:B, 'Customers'!A:A)</f>
        <v>CUST_516</v>
      </c>
      <c r="B6242" t="str">
        <f>_xlfn.XLOOKUP(L6242, Products!C:C, Products!A:A)</f>
        <v>PROD_4</v>
      </c>
      <c r="C6242">
        <v>6241</v>
      </c>
      <c r="D6242" s="2" t="s">
        <v>172</v>
      </c>
      <c r="E6242">
        <f>YEAR(Orders[[#This Row],[Order_Date]])</f>
        <v>2023</v>
      </c>
      <c r="F6242">
        <f>MONTH(Orders[[#This Row],[Order_Date]])</f>
        <v>6</v>
      </c>
      <c r="G6242" s="2" t="s">
        <v>378</v>
      </c>
      <c r="H6242" t="s">
        <v>1187</v>
      </c>
      <c r="I6242" t="s">
        <v>14</v>
      </c>
      <c r="J6242" t="s">
        <v>65</v>
      </c>
      <c r="K6242" t="s">
        <v>34</v>
      </c>
      <c r="L6242" t="s">
        <v>35</v>
      </c>
      <c r="M6242" s="1">
        <v>7551.45</v>
      </c>
      <c r="N6242" s="1">
        <v>709.62</v>
      </c>
      <c r="O6242">
        <v>0.05</v>
      </c>
    </row>
    <row r="6243" spans="1:15" x14ac:dyDescent="0.3">
      <c r="A6243" t="str">
        <f xml:space="preserve"> _xlfn.XLOOKUP(H6243, 'Customers'!B:B, 'Customers'!A:A)</f>
        <v>CUST_679</v>
      </c>
      <c r="B6243" t="str">
        <f>_xlfn.XLOOKUP(L6243, Products!C:C, Products!A:A)</f>
        <v>PROD_3</v>
      </c>
      <c r="C6243">
        <v>6242</v>
      </c>
      <c r="D6243" s="2" t="s">
        <v>939</v>
      </c>
      <c r="E6243">
        <f>YEAR(Orders[[#This Row],[Order_Date]])</f>
        <v>2023</v>
      </c>
      <c r="F6243">
        <f>MONTH(Orders[[#This Row],[Order_Date]])</f>
        <v>1</v>
      </c>
      <c r="G6243" s="2" t="s">
        <v>539</v>
      </c>
      <c r="H6243" t="s">
        <v>1414</v>
      </c>
      <c r="I6243" t="s">
        <v>32</v>
      </c>
      <c r="J6243" t="s">
        <v>22</v>
      </c>
      <c r="K6243" t="s">
        <v>27</v>
      </c>
      <c r="L6243" t="s">
        <v>28</v>
      </c>
      <c r="M6243" s="1">
        <v>6757.6</v>
      </c>
      <c r="N6243" s="1">
        <v>1999.1</v>
      </c>
      <c r="O6243">
        <v>0.15</v>
      </c>
    </row>
    <row r="6244" spans="1:15" x14ac:dyDescent="0.3">
      <c r="A6244" t="str">
        <f xml:space="preserve"> _xlfn.XLOOKUP(H6244, 'Customers'!B:B, 'Customers'!A:A)</f>
        <v>CUST_708</v>
      </c>
      <c r="B6244" t="str">
        <f>_xlfn.XLOOKUP(L6244, Products!C:C, Products!A:A)</f>
        <v>PROD_6</v>
      </c>
      <c r="C6244">
        <v>6243</v>
      </c>
      <c r="D6244" s="2" t="s">
        <v>623</v>
      </c>
      <c r="E6244">
        <f>YEAR(Orders[[#This Row],[Order_Date]])</f>
        <v>2022</v>
      </c>
      <c r="F6244">
        <f>MONTH(Orders[[#This Row],[Order_Date]])</f>
        <v>12</v>
      </c>
      <c r="G6244" s="2" t="s">
        <v>254</v>
      </c>
      <c r="H6244" t="s">
        <v>1447</v>
      </c>
      <c r="I6244" t="s">
        <v>14</v>
      </c>
      <c r="J6244" t="s">
        <v>65</v>
      </c>
      <c r="K6244" t="s">
        <v>34</v>
      </c>
      <c r="L6244" t="s">
        <v>52</v>
      </c>
      <c r="M6244" s="1">
        <v>7152.57</v>
      </c>
      <c r="N6244" s="1">
        <v>1687.35</v>
      </c>
      <c r="O6244">
        <v>0.13</v>
      </c>
    </row>
    <row r="6245" spans="1:15" x14ac:dyDescent="0.3">
      <c r="A6245" t="str">
        <f xml:space="preserve"> _xlfn.XLOOKUP(H6245, 'Customers'!B:B, 'Customers'!A:A)</f>
        <v>CUST_681</v>
      </c>
      <c r="B6245" t="str">
        <f>_xlfn.XLOOKUP(L6245, Products!C:C, Products!A:A)</f>
        <v>PROD_7</v>
      </c>
      <c r="C6245">
        <v>6244</v>
      </c>
      <c r="D6245" s="2" t="s">
        <v>1125</v>
      </c>
      <c r="E6245">
        <f>YEAR(Orders[[#This Row],[Order_Date]])</f>
        <v>2022</v>
      </c>
      <c r="F6245">
        <f>MONTH(Orders[[#This Row],[Order_Date]])</f>
        <v>12</v>
      </c>
      <c r="G6245" s="2" t="s">
        <v>134</v>
      </c>
      <c r="H6245" t="s">
        <v>1417</v>
      </c>
      <c r="I6245" t="s">
        <v>21</v>
      </c>
      <c r="J6245" t="s">
        <v>15</v>
      </c>
      <c r="K6245" t="s">
        <v>16</v>
      </c>
      <c r="L6245" t="s">
        <v>66</v>
      </c>
      <c r="M6245" s="1">
        <v>1557.96</v>
      </c>
      <c r="N6245" s="1">
        <v>118.76</v>
      </c>
      <c r="O6245">
        <v>7.0000000000000007E-2</v>
      </c>
    </row>
    <row r="6246" spans="1:15" x14ac:dyDescent="0.3">
      <c r="A6246" t="str">
        <f xml:space="preserve"> _xlfn.XLOOKUP(H6246, 'Customers'!B:B, 'Customers'!A:A)</f>
        <v>CUST_82</v>
      </c>
      <c r="B6246" t="str">
        <f>_xlfn.XLOOKUP(L6246, Products!C:C, Products!A:A)</f>
        <v>PROD_1</v>
      </c>
      <c r="C6246">
        <v>6245</v>
      </c>
      <c r="D6246" s="2" t="s">
        <v>404</v>
      </c>
      <c r="E6246">
        <f>YEAR(Orders[[#This Row],[Order_Date]])</f>
        <v>2022</v>
      </c>
      <c r="F6246">
        <f>MONTH(Orders[[#This Row],[Order_Date]])</f>
        <v>8</v>
      </c>
      <c r="G6246" s="2" t="s">
        <v>630</v>
      </c>
      <c r="H6246" t="s">
        <v>263</v>
      </c>
      <c r="I6246" t="s">
        <v>14</v>
      </c>
      <c r="J6246" t="s">
        <v>33</v>
      </c>
      <c r="K6246" t="s">
        <v>27</v>
      </c>
      <c r="L6246" t="s">
        <v>17</v>
      </c>
      <c r="M6246" s="1">
        <v>7952.94</v>
      </c>
      <c r="N6246" s="1">
        <v>-568.75</v>
      </c>
      <c r="O6246">
        <v>0.03</v>
      </c>
    </row>
    <row r="6247" spans="1:15" x14ac:dyDescent="0.3">
      <c r="A6247" t="str">
        <f xml:space="preserve"> _xlfn.XLOOKUP(H6247, 'Customers'!B:B, 'Customers'!A:A)</f>
        <v>CUST_52</v>
      </c>
      <c r="B6247" t="str">
        <f>_xlfn.XLOOKUP(L6247, Products!C:C, Products!A:A)</f>
        <v>PROD_1</v>
      </c>
      <c r="C6247">
        <v>6246</v>
      </c>
      <c r="D6247" s="2" t="s">
        <v>516</v>
      </c>
      <c r="E6247">
        <f>YEAR(Orders[[#This Row],[Order_Date]])</f>
        <v>2022</v>
      </c>
      <c r="F6247">
        <f>MONTH(Orders[[#This Row],[Order_Date]])</f>
        <v>2</v>
      </c>
      <c r="G6247" s="2" t="s">
        <v>1183</v>
      </c>
      <c r="H6247" t="s">
        <v>180</v>
      </c>
      <c r="I6247" t="s">
        <v>32</v>
      </c>
      <c r="J6247" t="s">
        <v>15</v>
      </c>
      <c r="K6247" t="s">
        <v>27</v>
      </c>
      <c r="L6247" t="s">
        <v>17</v>
      </c>
      <c r="M6247" s="1">
        <v>3441.18</v>
      </c>
      <c r="N6247" s="1">
        <v>267.44</v>
      </c>
      <c r="O6247">
        <v>0.21</v>
      </c>
    </row>
    <row r="6248" spans="1:15" x14ac:dyDescent="0.3">
      <c r="A6248" t="str">
        <f xml:space="preserve"> _xlfn.XLOOKUP(H6248, 'Customers'!B:B, 'Customers'!A:A)</f>
        <v>CUST_780</v>
      </c>
      <c r="B6248" t="str">
        <f>_xlfn.XLOOKUP(L6248, Products!C:C, Products!A:A)</f>
        <v>PROD_7</v>
      </c>
      <c r="C6248">
        <v>6247</v>
      </c>
      <c r="D6248" s="2" t="s">
        <v>590</v>
      </c>
      <c r="E6248">
        <f>YEAR(Orders[[#This Row],[Order_Date]])</f>
        <v>2023</v>
      </c>
      <c r="F6248">
        <f>MONTH(Orders[[#This Row],[Order_Date]])</f>
        <v>9</v>
      </c>
      <c r="G6248" s="2" t="s">
        <v>507</v>
      </c>
      <c r="H6248" t="s">
        <v>1527</v>
      </c>
      <c r="I6248" t="s">
        <v>14</v>
      </c>
      <c r="J6248" t="s">
        <v>65</v>
      </c>
      <c r="K6248" t="s">
        <v>16</v>
      </c>
      <c r="L6248" t="s">
        <v>66</v>
      </c>
      <c r="M6248" s="1">
        <v>9417.4699999999993</v>
      </c>
      <c r="N6248" s="1">
        <v>-752.77</v>
      </c>
      <c r="O6248">
        <v>0.28999999999999998</v>
      </c>
    </row>
    <row r="6249" spans="1:15" x14ac:dyDescent="0.3">
      <c r="A6249" t="str">
        <f xml:space="preserve"> _xlfn.XLOOKUP(H6249, 'Customers'!B:B, 'Customers'!A:A)</f>
        <v>CUST_137</v>
      </c>
      <c r="B6249" t="str">
        <f>_xlfn.XLOOKUP(L6249, Products!C:C, Products!A:A)</f>
        <v>PROD_6</v>
      </c>
      <c r="C6249">
        <v>6248</v>
      </c>
      <c r="D6249" s="2" t="s">
        <v>133</v>
      </c>
      <c r="E6249">
        <f>YEAR(Orders[[#This Row],[Order_Date]])</f>
        <v>2022</v>
      </c>
      <c r="F6249">
        <f>MONTH(Orders[[#This Row],[Order_Date]])</f>
        <v>12</v>
      </c>
      <c r="G6249" s="2" t="s">
        <v>1017</v>
      </c>
      <c r="H6249" t="s">
        <v>420</v>
      </c>
      <c r="I6249" t="s">
        <v>21</v>
      </c>
      <c r="J6249" t="s">
        <v>65</v>
      </c>
      <c r="K6249" t="s">
        <v>34</v>
      </c>
      <c r="L6249" t="s">
        <v>52</v>
      </c>
      <c r="M6249" s="1">
        <v>377.07</v>
      </c>
      <c r="N6249" s="1">
        <v>-11.51</v>
      </c>
      <c r="O6249">
        <v>0.12</v>
      </c>
    </row>
    <row r="6250" spans="1:15" x14ac:dyDescent="0.3">
      <c r="A6250" t="str">
        <f xml:space="preserve"> _xlfn.XLOOKUP(H6250, 'Customers'!B:B, 'Customers'!A:A)</f>
        <v>CUST_144</v>
      </c>
      <c r="B6250" t="str">
        <f>_xlfn.XLOOKUP(L6250, Products!C:C, Products!A:A)</f>
        <v>PROD_5</v>
      </c>
      <c r="C6250">
        <v>6249</v>
      </c>
      <c r="D6250" s="2" t="s">
        <v>915</v>
      </c>
      <c r="E6250">
        <f>YEAR(Orders[[#This Row],[Order_Date]])</f>
        <v>2023</v>
      </c>
      <c r="F6250">
        <f>MONTH(Orders[[#This Row],[Order_Date]])</f>
        <v>7</v>
      </c>
      <c r="G6250" s="2" t="s">
        <v>293</v>
      </c>
      <c r="H6250" t="s">
        <v>437</v>
      </c>
      <c r="I6250" t="s">
        <v>21</v>
      </c>
      <c r="J6250" t="s">
        <v>15</v>
      </c>
      <c r="K6250" t="s">
        <v>34</v>
      </c>
      <c r="L6250" t="s">
        <v>39</v>
      </c>
      <c r="M6250" s="1">
        <v>285.93</v>
      </c>
      <c r="N6250" s="1">
        <v>7.19</v>
      </c>
      <c r="O6250">
        <v>0.06</v>
      </c>
    </row>
    <row r="6251" spans="1:15" x14ac:dyDescent="0.3">
      <c r="A6251" t="str">
        <f xml:space="preserve"> _xlfn.XLOOKUP(H6251, 'Customers'!B:B, 'Customers'!A:A)</f>
        <v>CUST_477</v>
      </c>
      <c r="B6251" t="str">
        <f>_xlfn.XLOOKUP(L6251, Products!C:C, Products!A:A)</f>
        <v>PROD_2</v>
      </c>
      <c r="C6251">
        <v>6250</v>
      </c>
      <c r="D6251" s="2" t="s">
        <v>1138</v>
      </c>
      <c r="E6251">
        <f>YEAR(Orders[[#This Row],[Order_Date]])</f>
        <v>2022</v>
      </c>
      <c r="F6251">
        <f>MONTH(Orders[[#This Row],[Order_Date]])</f>
        <v>6</v>
      </c>
      <c r="G6251" s="2" t="s">
        <v>898</v>
      </c>
      <c r="H6251" t="s">
        <v>1116</v>
      </c>
      <c r="I6251" t="s">
        <v>32</v>
      </c>
      <c r="J6251" t="s">
        <v>33</v>
      </c>
      <c r="K6251" t="s">
        <v>16</v>
      </c>
      <c r="L6251" t="s">
        <v>23</v>
      </c>
      <c r="M6251" s="1">
        <v>1411.46</v>
      </c>
      <c r="N6251" s="1">
        <v>-117.43</v>
      </c>
      <c r="O6251">
        <v>0.23</v>
      </c>
    </row>
    <row r="6252" spans="1:15" x14ac:dyDescent="0.3">
      <c r="A6252" t="str">
        <f xml:space="preserve"> _xlfn.XLOOKUP(H6252, 'Customers'!B:B, 'Customers'!A:A)</f>
        <v>CUST_921</v>
      </c>
      <c r="B6252" t="str">
        <f>_xlfn.XLOOKUP(L6252, Products!C:C, Products!A:A)</f>
        <v>PROD_4</v>
      </c>
      <c r="C6252">
        <v>6251</v>
      </c>
      <c r="D6252" s="2" t="s">
        <v>700</v>
      </c>
      <c r="E6252">
        <f>YEAR(Orders[[#This Row],[Order_Date]])</f>
        <v>2023</v>
      </c>
      <c r="F6252">
        <f>MONTH(Orders[[#This Row],[Order_Date]])</f>
        <v>11</v>
      </c>
      <c r="G6252" s="2" t="s">
        <v>676</v>
      </c>
      <c r="H6252" t="s">
        <v>1681</v>
      </c>
      <c r="I6252" t="s">
        <v>21</v>
      </c>
      <c r="J6252" t="s">
        <v>33</v>
      </c>
      <c r="K6252" t="s">
        <v>34</v>
      </c>
      <c r="L6252" t="s">
        <v>35</v>
      </c>
      <c r="M6252" s="1">
        <v>6545.19</v>
      </c>
      <c r="N6252" s="1">
        <v>1530.72</v>
      </c>
      <c r="O6252">
        <v>0.04</v>
      </c>
    </row>
    <row r="6253" spans="1:15" x14ac:dyDescent="0.3">
      <c r="A6253" t="str">
        <f xml:space="preserve"> _xlfn.XLOOKUP(H6253, 'Customers'!B:B, 'Customers'!A:A)</f>
        <v>CUST_203</v>
      </c>
      <c r="B6253" t="str">
        <f>_xlfn.XLOOKUP(L6253, Products!C:C, Products!A:A)</f>
        <v>PROD_2</v>
      </c>
      <c r="C6253">
        <v>6252</v>
      </c>
      <c r="D6253" s="2" t="s">
        <v>159</v>
      </c>
      <c r="E6253">
        <f>YEAR(Orders[[#This Row],[Order_Date]])</f>
        <v>2022</v>
      </c>
      <c r="F6253">
        <f>MONTH(Orders[[#This Row],[Order_Date]])</f>
        <v>10</v>
      </c>
      <c r="G6253" s="2" t="s">
        <v>569</v>
      </c>
      <c r="H6253" t="s">
        <v>581</v>
      </c>
      <c r="I6253" t="s">
        <v>14</v>
      </c>
      <c r="J6253" t="s">
        <v>15</v>
      </c>
      <c r="K6253" t="s">
        <v>16</v>
      </c>
      <c r="L6253" t="s">
        <v>23</v>
      </c>
      <c r="M6253" s="1">
        <v>4991.08</v>
      </c>
      <c r="N6253" s="1">
        <v>1144.2</v>
      </c>
      <c r="O6253">
        <v>0.19</v>
      </c>
    </row>
    <row r="6254" spans="1:15" x14ac:dyDescent="0.3">
      <c r="A6254" t="str">
        <f xml:space="preserve"> _xlfn.XLOOKUP(H6254, 'Customers'!B:B, 'Customers'!A:A)</f>
        <v>CUST_104</v>
      </c>
      <c r="B6254" t="str">
        <f>_xlfn.XLOOKUP(L6254, Products!C:C, Products!A:A)</f>
        <v>PROD_2</v>
      </c>
      <c r="C6254">
        <v>6253</v>
      </c>
      <c r="D6254" s="2" t="s">
        <v>98</v>
      </c>
      <c r="E6254">
        <f>YEAR(Orders[[#This Row],[Order_Date]])</f>
        <v>2022</v>
      </c>
      <c r="F6254">
        <f>MONTH(Orders[[#This Row],[Order_Date]])</f>
        <v>11</v>
      </c>
      <c r="G6254" s="2" t="s">
        <v>1250</v>
      </c>
      <c r="H6254" t="s">
        <v>326</v>
      </c>
      <c r="I6254" t="s">
        <v>21</v>
      </c>
      <c r="J6254" t="s">
        <v>15</v>
      </c>
      <c r="K6254" t="s">
        <v>16</v>
      </c>
      <c r="L6254" t="s">
        <v>23</v>
      </c>
      <c r="M6254" s="1">
        <v>8030.75</v>
      </c>
      <c r="N6254" s="1">
        <v>1859.87</v>
      </c>
      <c r="O6254">
        <v>0.3</v>
      </c>
    </row>
    <row r="6255" spans="1:15" x14ac:dyDescent="0.3">
      <c r="A6255" t="str">
        <f xml:space="preserve"> _xlfn.XLOOKUP(H6255, 'Customers'!B:B, 'Customers'!A:A)</f>
        <v>CUST_169</v>
      </c>
      <c r="B6255" t="str">
        <f>_xlfn.XLOOKUP(L6255, Products!C:C, Products!A:A)</f>
        <v>PROD_8</v>
      </c>
      <c r="C6255">
        <v>6254</v>
      </c>
      <c r="D6255" s="2" t="s">
        <v>1166</v>
      </c>
      <c r="E6255">
        <f>YEAR(Orders[[#This Row],[Order_Date]])</f>
        <v>2022</v>
      </c>
      <c r="F6255">
        <f>MONTH(Orders[[#This Row],[Order_Date]])</f>
        <v>9</v>
      </c>
      <c r="G6255" s="2" t="s">
        <v>169</v>
      </c>
      <c r="H6255" t="s">
        <v>497</v>
      </c>
      <c r="I6255" t="s">
        <v>32</v>
      </c>
      <c r="J6255" t="s">
        <v>15</v>
      </c>
      <c r="K6255" t="s">
        <v>27</v>
      </c>
      <c r="L6255" t="s">
        <v>73</v>
      </c>
      <c r="M6255" s="1">
        <v>3245.2</v>
      </c>
      <c r="N6255" s="1">
        <v>47.81</v>
      </c>
      <c r="O6255">
        <v>0.28000000000000003</v>
      </c>
    </row>
    <row r="6256" spans="1:15" x14ac:dyDescent="0.3">
      <c r="A6256" t="str">
        <f xml:space="preserve"> _xlfn.XLOOKUP(H6256, 'Customers'!B:B, 'Customers'!A:A)</f>
        <v>CUST_484</v>
      </c>
      <c r="B6256" t="str">
        <f>_xlfn.XLOOKUP(L6256, Products!C:C, Products!A:A)</f>
        <v>PROD_7</v>
      </c>
      <c r="C6256">
        <v>6255</v>
      </c>
      <c r="D6256" s="2" t="s">
        <v>321</v>
      </c>
      <c r="E6256">
        <f>YEAR(Orders[[#This Row],[Order_Date]])</f>
        <v>2022</v>
      </c>
      <c r="F6256">
        <f>MONTH(Orders[[#This Row],[Order_Date]])</f>
        <v>7</v>
      </c>
      <c r="G6256" s="2" t="s">
        <v>403</v>
      </c>
      <c r="H6256" t="s">
        <v>1127</v>
      </c>
      <c r="I6256" t="s">
        <v>14</v>
      </c>
      <c r="J6256" t="s">
        <v>22</v>
      </c>
      <c r="K6256" t="s">
        <v>16</v>
      </c>
      <c r="L6256" t="s">
        <v>66</v>
      </c>
      <c r="M6256" s="1">
        <v>1207.96</v>
      </c>
      <c r="N6256" s="1">
        <v>122.47</v>
      </c>
      <c r="O6256">
        <v>0.18</v>
      </c>
    </row>
    <row r="6257" spans="1:15" x14ac:dyDescent="0.3">
      <c r="A6257" t="str">
        <f xml:space="preserve"> _xlfn.XLOOKUP(H6257, 'Customers'!B:B, 'Customers'!A:A)</f>
        <v>CUST_484</v>
      </c>
      <c r="B6257" t="str">
        <f>_xlfn.XLOOKUP(L6257, Products!C:C, Products!A:A)</f>
        <v>PROD_4</v>
      </c>
      <c r="C6257">
        <v>6256</v>
      </c>
      <c r="D6257" s="2" t="s">
        <v>12</v>
      </c>
      <c r="E6257">
        <f>YEAR(Orders[[#This Row],[Order_Date]])</f>
        <v>2023</v>
      </c>
      <c r="F6257">
        <f>MONTH(Orders[[#This Row],[Order_Date]])</f>
        <v>9</v>
      </c>
      <c r="G6257" s="2" t="s">
        <v>1480</v>
      </c>
      <c r="H6257" t="s">
        <v>1127</v>
      </c>
      <c r="I6257" t="s">
        <v>21</v>
      </c>
      <c r="J6257" t="s">
        <v>15</v>
      </c>
      <c r="K6257" t="s">
        <v>34</v>
      </c>
      <c r="L6257" t="s">
        <v>35</v>
      </c>
      <c r="M6257" s="1">
        <v>1919.2</v>
      </c>
      <c r="N6257" s="1">
        <v>-123.6</v>
      </c>
      <c r="O6257">
        <v>0.1</v>
      </c>
    </row>
    <row r="6258" spans="1:15" x14ac:dyDescent="0.3">
      <c r="A6258" t="str">
        <f xml:space="preserve"> _xlfn.XLOOKUP(H6258, 'Customers'!B:B, 'Customers'!A:A)</f>
        <v>CUST_900</v>
      </c>
      <c r="B6258" t="str">
        <f>_xlfn.XLOOKUP(L6258, Products!C:C, Products!A:A)</f>
        <v>PROD_1</v>
      </c>
      <c r="C6258">
        <v>6257</v>
      </c>
      <c r="D6258" s="2" t="s">
        <v>652</v>
      </c>
      <c r="E6258">
        <f>YEAR(Orders[[#This Row],[Order_Date]])</f>
        <v>2023</v>
      </c>
      <c r="F6258">
        <f>MONTH(Orders[[#This Row],[Order_Date]])</f>
        <v>6</v>
      </c>
      <c r="G6258" s="2" t="s">
        <v>310</v>
      </c>
      <c r="H6258" t="s">
        <v>1659</v>
      </c>
      <c r="I6258" t="s">
        <v>21</v>
      </c>
      <c r="J6258" t="s">
        <v>65</v>
      </c>
      <c r="K6258" t="s">
        <v>27</v>
      </c>
      <c r="L6258" t="s">
        <v>17</v>
      </c>
      <c r="M6258" s="1">
        <v>8485.23</v>
      </c>
      <c r="N6258" s="1">
        <v>2530.5500000000002</v>
      </c>
      <c r="O6258">
        <v>7.0000000000000007E-2</v>
      </c>
    </row>
    <row r="6259" spans="1:15" x14ac:dyDescent="0.3">
      <c r="A6259" t="str">
        <f xml:space="preserve"> _xlfn.XLOOKUP(H6259, 'Customers'!B:B, 'Customers'!A:A)</f>
        <v>CUST_679</v>
      </c>
      <c r="B6259" t="str">
        <f>_xlfn.XLOOKUP(L6259, Products!C:C, Products!A:A)</f>
        <v>PROD_1</v>
      </c>
      <c r="C6259">
        <v>6258</v>
      </c>
      <c r="D6259" s="2" t="s">
        <v>931</v>
      </c>
      <c r="E6259">
        <f>YEAR(Orders[[#This Row],[Order_Date]])</f>
        <v>2022</v>
      </c>
      <c r="F6259">
        <f>MONTH(Orders[[#This Row],[Order_Date]])</f>
        <v>4</v>
      </c>
      <c r="G6259" s="2" t="s">
        <v>961</v>
      </c>
      <c r="H6259" t="s">
        <v>1414</v>
      </c>
      <c r="I6259" t="s">
        <v>32</v>
      </c>
      <c r="J6259" t="s">
        <v>22</v>
      </c>
      <c r="K6259" t="s">
        <v>16</v>
      </c>
      <c r="L6259" t="s">
        <v>17</v>
      </c>
      <c r="M6259" s="1">
        <v>6176.98</v>
      </c>
      <c r="N6259" s="1">
        <v>1570.65</v>
      </c>
      <c r="O6259">
        <v>0.23</v>
      </c>
    </row>
    <row r="6260" spans="1:15" x14ac:dyDescent="0.3">
      <c r="A6260" t="str">
        <f xml:space="preserve"> _xlfn.XLOOKUP(H6260, 'Customers'!B:B, 'Customers'!A:A)</f>
        <v>CUST_156</v>
      </c>
      <c r="B6260" t="str">
        <f>_xlfn.XLOOKUP(L6260, Products!C:C, Products!A:A)</f>
        <v>PROD_6</v>
      </c>
      <c r="C6260">
        <v>6259</v>
      </c>
      <c r="D6260" s="2" t="s">
        <v>171</v>
      </c>
      <c r="E6260">
        <f>YEAR(Orders[[#This Row],[Order_Date]])</f>
        <v>2023</v>
      </c>
      <c r="F6260">
        <f>MONTH(Orders[[#This Row],[Order_Date]])</f>
        <v>6</v>
      </c>
      <c r="G6260" s="2" t="s">
        <v>378</v>
      </c>
      <c r="H6260" t="s">
        <v>458</v>
      </c>
      <c r="I6260" t="s">
        <v>21</v>
      </c>
      <c r="J6260" t="s">
        <v>65</v>
      </c>
      <c r="K6260" t="s">
        <v>34</v>
      </c>
      <c r="L6260" t="s">
        <v>52</v>
      </c>
      <c r="M6260" s="1">
        <v>1789.15</v>
      </c>
      <c r="N6260" s="1">
        <v>440.14</v>
      </c>
      <c r="O6260">
        <v>0.26</v>
      </c>
    </row>
    <row r="6261" spans="1:15" x14ac:dyDescent="0.3">
      <c r="A6261" t="str">
        <f xml:space="preserve"> _xlfn.XLOOKUP(H6261, 'Customers'!B:B, 'Customers'!A:A)</f>
        <v>CUST_808</v>
      </c>
      <c r="B6261" t="str">
        <f>_xlfn.XLOOKUP(L6261, Products!C:C, Products!A:A)</f>
        <v>PROD_4</v>
      </c>
      <c r="C6261">
        <v>6260</v>
      </c>
      <c r="D6261" s="2" t="s">
        <v>475</v>
      </c>
      <c r="E6261">
        <f>YEAR(Orders[[#This Row],[Order_Date]])</f>
        <v>2022</v>
      </c>
      <c r="F6261">
        <f>MONTH(Orders[[#This Row],[Order_Date]])</f>
        <v>4</v>
      </c>
      <c r="G6261" s="2" t="s">
        <v>70</v>
      </c>
      <c r="H6261" t="s">
        <v>1558</v>
      </c>
      <c r="I6261" t="s">
        <v>21</v>
      </c>
      <c r="J6261" t="s">
        <v>33</v>
      </c>
      <c r="K6261" t="s">
        <v>34</v>
      </c>
      <c r="L6261" t="s">
        <v>35</v>
      </c>
      <c r="M6261" s="1">
        <v>5625.61</v>
      </c>
      <c r="N6261" s="1">
        <v>1409.07</v>
      </c>
      <c r="O6261">
        <v>0</v>
      </c>
    </row>
    <row r="6262" spans="1:15" x14ac:dyDescent="0.3">
      <c r="A6262" t="str">
        <f xml:space="preserve"> _xlfn.XLOOKUP(H6262, 'Customers'!B:B, 'Customers'!A:A)</f>
        <v>CUST_335</v>
      </c>
      <c r="B6262" t="str">
        <f>_xlfn.XLOOKUP(L6262, Products!C:C, Products!A:A)</f>
        <v>PROD_2</v>
      </c>
      <c r="C6262">
        <v>6261</v>
      </c>
      <c r="D6262" s="2" t="s">
        <v>1181</v>
      </c>
      <c r="E6262">
        <f>YEAR(Orders[[#This Row],[Order_Date]])</f>
        <v>2023</v>
      </c>
      <c r="F6262">
        <f>MONTH(Orders[[#This Row],[Order_Date]])</f>
        <v>8</v>
      </c>
      <c r="G6262" s="2" t="s">
        <v>122</v>
      </c>
      <c r="H6262" t="s">
        <v>860</v>
      </c>
      <c r="I6262" t="s">
        <v>32</v>
      </c>
      <c r="J6262" t="s">
        <v>65</v>
      </c>
      <c r="K6262" t="s">
        <v>16</v>
      </c>
      <c r="L6262" t="s">
        <v>23</v>
      </c>
      <c r="M6262" s="1">
        <v>9840.69</v>
      </c>
      <c r="N6262" s="1">
        <v>2628.15</v>
      </c>
      <c r="O6262">
        <v>0.05</v>
      </c>
    </row>
    <row r="6263" spans="1:15" x14ac:dyDescent="0.3">
      <c r="A6263" t="str">
        <f xml:space="preserve"> _xlfn.XLOOKUP(H6263, 'Customers'!B:B, 'Customers'!A:A)</f>
        <v>CUST_352</v>
      </c>
      <c r="B6263" t="str">
        <f>_xlfn.XLOOKUP(L6263, Products!C:C, Products!A:A)</f>
        <v>PROD_8</v>
      </c>
      <c r="C6263">
        <v>6262</v>
      </c>
      <c r="D6263" s="2" t="s">
        <v>866</v>
      </c>
      <c r="E6263">
        <f>YEAR(Orders[[#This Row],[Order_Date]])</f>
        <v>2023</v>
      </c>
      <c r="F6263">
        <f>MONTH(Orders[[#This Row],[Order_Date]])</f>
        <v>4</v>
      </c>
      <c r="G6263" s="2" t="s">
        <v>722</v>
      </c>
      <c r="H6263" t="s">
        <v>893</v>
      </c>
      <c r="I6263" t="s">
        <v>32</v>
      </c>
      <c r="J6263" t="s">
        <v>15</v>
      </c>
      <c r="K6263" t="s">
        <v>27</v>
      </c>
      <c r="L6263" t="s">
        <v>73</v>
      </c>
      <c r="M6263" s="1">
        <v>8896.6200000000008</v>
      </c>
      <c r="N6263" s="1">
        <v>1414.76</v>
      </c>
      <c r="O6263">
        <v>0.06</v>
      </c>
    </row>
    <row r="6264" spans="1:15" x14ac:dyDescent="0.3">
      <c r="A6264" t="str">
        <f xml:space="preserve"> _xlfn.XLOOKUP(H6264, 'Customers'!B:B, 'Customers'!A:A)</f>
        <v>CUST_470</v>
      </c>
      <c r="B6264" t="str">
        <f>_xlfn.XLOOKUP(L6264, Products!C:C, Products!A:A)</f>
        <v>PROD_5</v>
      </c>
      <c r="C6264">
        <v>6263</v>
      </c>
      <c r="D6264" s="2" t="s">
        <v>680</v>
      </c>
      <c r="E6264">
        <f>YEAR(Orders[[#This Row],[Order_Date]])</f>
        <v>2022</v>
      </c>
      <c r="F6264">
        <f>MONTH(Orders[[#This Row],[Order_Date]])</f>
        <v>10</v>
      </c>
      <c r="G6264" s="2" t="s">
        <v>1079</v>
      </c>
      <c r="H6264" t="s">
        <v>1099</v>
      </c>
      <c r="I6264" t="s">
        <v>21</v>
      </c>
      <c r="J6264" t="s">
        <v>22</v>
      </c>
      <c r="K6264" t="s">
        <v>34</v>
      </c>
      <c r="L6264" t="s">
        <v>39</v>
      </c>
      <c r="M6264" s="1">
        <v>9855.19</v>
      </c>
      <c r="N6264" s="1">
        <v>1145.9100000000001</v>
      </c>
      <c r="O6264">
        <v>0.18</v>
      </c>
    </row>
    <row r="6265" spans="1:15" x14ac:dyDescent="0.3">
      <c r="A6265" t="str">
        <f xml:space="preserve"> _xlfn.XLOOKUP(H6265, 'Customers'!B:B, 'Customers'!A:A)</f>
        <v>CUST_228</v>
      </c>
      <c r="B6265" t="str">
        <f>_xlfn.XLOOKUP(L6265, Products!C:C, Products!A:A)</f>
        <v>PROD_3</v>
      </c>
      <c r="C6265">
        <v>6264</v>
      </c>
      <c r="D6265" s="2" t="s">
        <v>1179</v>
      </c>
      <c r="E6265">
        <f>YEAR(Orders[[#This Row],[Order_Date]])</f>
        <v>2022</v>
      </c>
      <c r="F6265">
        <f>MONTH(Orders[[#This Row],[Order_Date]])</f>
        <v>7</v>
      </c>
      <c r="G6265" s="2" t="s">
        <v>321</v>
      </c>
      <c r="H6265" t="s">
        <v>635</v>
      </c>
      <c r="I6265" t="s">
        <v>14</v>
      </c>
      <c r="J6265" t="s">
        <v>22</v>
      </c>
      <c r="K6265" t="s">
        <v>27</v>
      </c>
      <c r="L6265" t="s">
        <v>28</v>
      </c>
      <c r="M6265" s="1">
        <v>6749.05</v>
      </c>
      <c r="N6265" s="1">
        <v>1495.35</v>
      </c>
      <c r="O6265">
        <v>0.15</v>
      </c>
    </row>
    <row r="6266" spans="1:15" x14ac:dyDescent="0.3">
      <c r="A6266" t="str">
        <f xml:space="preserve"> _xlfn.XLOOKUP(H6266, 'Customers'!B:B, 'Customers'!A:A)</f>
        <v>CUST_508</v>
      </c>
      <c r="B6266" t="str">
        <f>_xlfn.XLOOKUP(L6266, Products!C:C, Products!A:A)</f>
        <v>PROD_8</v>
      </c>
      <c r="C6266">
        <v>6265</v>
      </c>
      <c r="D6266" s="2" t="s">
        <v>12</v>
      </c>
      <c r="E6266">
        <f>YEAR(Orders[[#This Row],[Order_Date]])</f>
        <v>2023</v>
      </c>
      <c r="F6266">
        <f>MONTH(Orders[[#This Row],[Order_Date]])</f>
        <v>9</v>
      </c>
      <c r="G6266" s="2" t="s">
        <v>1422</v>
      </c>
      <c r="H6266" t="s">
        <v>1173</v>
      </c>
      <c r="I6266" t="s">
        <v>21</v>
      </c>
      <c r="J6266" t="s">
        <v>33</v>
      </c>
      <c r="K6266" t="s">
        <v>27</v>
      </c>
      <c r="L6266" t="s">
        <v>73</v>
      </c>
      <c r="M6266" s="1">
        <v>2822.2</v>
      </c>
      <c r="N6266" s="1">
        <v>-258.68</v>
      </c>
      <c r="O6266">
        <v>0.17</v>
      </c>
    </row>
    <row r="6267" spans="1:15" x14ac:dyDescent="0.3">
      <c r="A6267" t="str">
        <f xml:space="preserve"> _xlfn.XLOOKUP(H6267, 'Customers'!B:B, 'Customers'!A:A)</f>
        <v>CUST_322</v>
      </c>
      <c r="B6267" t="str">
        <f>_xlfn.XLOOKUP(L6267, Products!C:C, Products!A:A)</f>
        <v>PROD_2</v>
      </c>
      <c r="C6267">
        <v>6266</v>
      </c>
      <c r="D6267" s="2" t="s">
        <v>634</v>
      </c>
      <c r="E6267">
        <f>YEAR(Orders[[#This Row],[Order_Date]])</f>
        <v>2023</v>
      </c>
      <c r="F6267">
        <f>MONTH(Orders[[#This Row],[Order_Date]])</f>
        <v>12</v>
      </c>
      <c r="G6267" s="2" t="s">
        <v>837</v>
      </c>
      <c r="H6267" t="s">
        <v>840</v>
      </c>
      <c r="I6267" t="s">
        <v>21</v>
      </c>
      <c r="J6267" t="s">
        <v>33</v>
      </c>
      <c r="K6267" t="s">
        <v>16</v>
      </c>
      <c r="L6267" t="s">
        <v>23</v>
      </c>
      <c r="M6267" s="1">
        <v>2020.19</v>
      </c>
      <c r="N6267" s="1">
        <v>29.11</v>
      </c>
      <c r="O6267">
        <v>0.09</v>
      </c>
    </row>
    <row r="6268" spans="1:15" x14ac:dyDescent="0.3">
      <c r="A6268" t="str">
        <f xml:space="preserve"> _xlfn.XLOOKUP(H6268, 'Customers'!B:B, 'Customers'!A:A)</f>
        <v>CUST_302</v>
      </c>
      <c r="B6268" t="str">
        <f>_xlfn.XLOOKUP(L6268, Products!C:C, Products!A:A)</f>
        <v>PROD_4</v>
      </c>
      <c r="C6268">
        <v>6267</v>
      </c>
      <c r="D6268" s="2" t="s">
        <v>891</v>
      </c>
      <c r="E6268">
        <f>YEAR(Orders[[#This Row],[Order_Date]])</f>
        <v>2023</v>
      </c>
      <c r="F6268">
        <f>MONTH(Orders[[#This Row],[Order_Date]])</f>
        <v>3</v>
      </c>
      <c r="G6268" s="2" t="s">
        <v>236</v>
      </c>
      <c r="H6268" t="s">
        <v>794</v>
      </c>
      <c r="I6268" t="s">
        <v>21</v>
      </c>
      <c r="J6268" t="s">
        <v>65</v>
      </c>
      <c r="K6268" t="s">
        <v>34</v>
      </c>
      <c r="L6268" t="s">
        <v>35</v>
      </c>
      <c r="M6268" s="1">
        <v>892.99</v>
      </c>
      <c r="N6268" s="1">
        <v>258.14</v>
      </c>
      <c r="O6268">
        <v>0.26</v>
      </c>
    </row>
    <row r="6269" spans="1:15" x14ac:dyDescent="0.3">
      <c r="A6269" t="str">
        <f xml:space="preserve"> _xlfn.XLOOKUP(H6269, 'Customers'!B:B, 'Customers'!A:A)</f>
        <v>CUST_946</v>
      </c>
      <c r="B6269" t="str">
        <f>_xlfn.XLOOKUP(L6269, Products!C:C, Products!A:A)</f>
        <v>PROD_5</v>
      </c>
      <c r="C6269">
        <v>6268</v>
      </c>
      <c r="D6269" s="2" t="s">
        <v>1058</v>
      </c>
      <c r="E6269">
        <f>YEAR(Orders[[#This Row],[Order_Date]])</f>
        <v>2023</v>
      </c>
      <c r="F6269">
        <f>MONTH(Orders[[#This Row],[Order_Date]])</f>
        <v>2</v>
      </c>
      <c r="G6269" s="2" t="s">
        <v>577</v>
      </c>
      <c r="H6269" t="s">
        <v>1707</v>
      </c>
      <c r="I6269" t="s">
        <v>21</v>
      </c>
      <c r="J6269" t="s">
        <v>65</v>
      </c>
      <c r="K6269" t="s">
        <v>34</v>
      </c>
      <c r="L6269" t="s">
        <v>39</v>
      </c>
      <c r="M6269" s="1">
        <v>6028.79</v>
      </c>
      <c r="N6269" s="1">
        <v>-250.06</v>
      </c>
      <c r="O6269">
        <v>0.25</v>
      </c>
    </row>
    <row r="6270" spans="1:15" x14ac:dyDescent="0.3">
      <c r="A6270" t="str">
        <f xml:space="preserve"> _xlfn.XLOOKUP(H6270, 'Customers'!B:B, 'Customers'!A:A)</f>
        <v>CUST_872</v>
      </c>
      <c r="B6270" t="str">
        <f>_xlfn.XLOOKUP(L6270, Products!C:C, Products!A:A)</f>
        <v>PROD_7</v>
      </c>
      <c r="C6270">
        <v>6269</v>
      </c>
      <c r="D6270" s="2" t="s">
        <v>1265</v>
      </c>
      <c r="E6270">
        <f>YEAR(Orders[[#This Row],[Order_Date]])</f>
        <v>2022</v>
      </c>
      <c r="F6270">
        <f>MONTH(Orders[[#This Row],[Order_Date]])</f>
        <v>3</v>
      </c>
      <c r="G6270" s="2" t="s">
        <v>882</v>
      </c>
      <c r="H6270" t="s">
        <v>1626</v>
      </c>
      <c r="I6270" t="s">
        <v>14</v>
      </c>
      <c r="J6270" t="s">
        <v>33</v>
      </c>
      <c r="K6270" t="s">
        <v>16</v>
      </c>
      <c r="L6270" t="s">
        <v>66</v>
      </c>
      <c r="M6270" s="1">
        <v>8554.4599999999991</v>
      </c>
      <c r="N6270" s="1">
        <v>1275.05</v>
      </c>
      <c r="O6270">
        <v>0.27</v>
      </c>
    </row>
    <row r="6271" spans="1:15" x14ac:dyDescent="0.3">
      <c r="A6271" t="str">
        <f xml:space="preserve"> _xlfn.XLOOKUP(H6271, 'Customers'!B:B, 'Customers'!A:A)</f>
        <v>CUST_40</v>
      </c>
      <c r="B6271" t="str">
        <f>_xlfn.XLOOKUP(L6271, Products!C:C, Products!A:A)</f>
        <v>PROD_1</v>
      </c>
      <c r="C6271">
        <v>6270</v>
      </c>
      <c r="D6271" s="2" t="s">
        <v>1239</v>
      </c>
      <c r="E6271">
        <f>YEAR(Orders[[#This Row],[Order_Date]])</f>
        <v>2022</v>
      </c>
      <c r="F6271">
        <f>MONTH(Orders[[#This Row],[Order_Date]])</f>
        <v>7</v>
      </c>
      <c r="G6271" s="2" t="s">
        <v>287</v>
      </c>
      <c r="H6271" t="s">
        <v>147</v>
      </c>
      <c r="I6271" t="s">
        <v>32</v>
      </c>
      <c r="J6271" t="s">
        <v>22</v>
      </c>
      <c r="K6271" t="s">
        <v>27</v>
      </c>
      <c r="L6271" t="s">
        <v>17</v>
      </c>
      <c r="M6271" s="1">
        <v>4966.12</v>
      </c>
      <c r="N6271" s="1">
        <v>348.19</v>
      </c>
      <c r="O6271">
        <v>0</v>
      </c>
    </row>
    <row r="6272" spans="1:15" x14ac:dyDescent="0.3">
      <c r="A6272" t="str">
        <f xml:space="preserve"> _xlfn.XLOOKUP(H6272, 'Customers'!B:B, 'Customers'!A:A)</f>
        <v>CUST_731</v>
      </c>
      <c r="B6272" t="str">
        <f>_xlfn.XLOOKUP(L6272, Products!C:C, Products!A:A)</f>
        <v>PROD_6</v>
      </c>
      <c r="C6272">
        <v>6271</v>
      </c>
      <c r="D6272" s="2" t="s">
        <v>289</v>
      </c>
      <c r="E6272">
        <f>YEAR(Orders[[#This Row],[Order_Date]])</f>
        <v>2023</v>
      </c>
      <c r="F6272">
        <f>MONTH(Orders[[#This Row],[Order_Date]])</f>
        <v>9</v>
      </c>
      <c r="G6272" s="2" t="s">
        <v>338</v>
      </c>
      <c r="H6272" t="s">
        <v>1473</v>
      </c>
      <c r="I6272" t="s">
        <v>32</v>
      </c>
      <c r="J6272" t="s">
        <v>22</v>
      </c>
      <c r="K6272" t="s">
        <v>34</v>
      </c>
      <c r="L6272" t="s">
        <v>52</v>
      </c>
      <c r="M6272" s="1">
        <v>5530.57</v>
      </c>
      <c r="N6272" s="1">
        <v>824.19</v>
      </c>
      <c r="O6272">
        <v>0.26</v>
      </c>
    </row>
    <row r="6273" spans="1:15" x14ac:dyDescent="0.3">
      <c r="A6273" t="str">
        <f xml:space="preserve"> _xlfn.XLOOKUP(H6273, 'Customers'!B:B, 'Customers'!A:A)</f>
        <v>CUST_851</v>
      </c>
      <c r="B6273" t="str">
        <f>_xlfn.XLOOKUP(L6273, Products!C:C, Products!A:A)</f>
        <v>PROD_5</v>
      </c>
      <c r="C6273">
        <v>6272</v>
      </c>
      <c r="D6273" s="2" t="s">
        <v>1100</v>
      </c>
      <c r="E6273">
        <f>YEAR(Orders[[#This Row],[Order_Date]])</f>
        <v>2023</v>
      </c>
      <c r="F6273">
        <f>MONTH(Orders[[#This Row],[Order_Date]])</f>
        <v>10</v>
      </c>
      <c r="G6273" s="2" t="s">
        <v>204</v>
      </c>
      <c r="H6273" t="s">
        <v>1604</v>
      </c>
      <c r="I6273" t="s">
        <v>32</v>
      </c>
      <c r="J6273" t="s">
        <v>33</v>
      </c>
      <c r="K6273" t="s">
        <v>34</v>
      </c>
      <c r="L6273" t="s">
        <v>39</v>
      </c>
      <c r="M6273" s="1">
        <v>746.57</v>
      </c>
      <c r="N6273" s="1">
        <v>141.26</v>
      </c>
      <c r="O6273">
        <v>0.03</v>
      </c>
    </row>
    <row r="6274" spans="1:15" x14ac:dyDescent="0.3">
      <c r="A6274" t="str">
        <f xml:space="preserve"> _xlfn.XLOOKUP(H6274, 'Customers'!B:B, 'Customers'!A:A)</f>
        <v>CUST_19</v>
      </c>
      <c r="B6274" t="str">
        <f>_xlfn.XLOOKUP(L6274, Products!C:C, Products!A:A)</f>
        <v>PROD_1</v>
      </c>
      <c r="C6274">
        <v>6273</v>
      </c>
      <c r="D6274" s="2" t="s">
        <v>421</v>
      </c>
      <c r="E6274">
        <f>YEAR(Orders[[#This Row],[Order_Date]])</f>
        <v>2023</v>
      </c>
      <c r="F6274">
        <f>MONTH(Orders[[#This Row],[Order_Date]])</f>
        <v>7</v>
      </c>
      <c r="G6274" s="2" t="s">
        <v>1051</v>
      </c>
      <c r="H6274" t="s">
        <v>85</v>
      </c>
      <c r="I6274" t="s">
        <v>14</v>
      </c>
      <c r="J6274" t="s">
        <v>22</v>
      </c>
      <c r="K6274" t="s">
        <v>16</v>
      </c>
      <c r="L6274" t="s">
        <v>17</v>
      </c>
      <c r="M6274" s="1">
        <v>2912.38</v>
      </c>
      <c r="N6274" s="1">
        <v>858.82</v>
      </c>
      <c r="O6274">
        <v>0.15</v>
      </c>
    </row>
    <row r="6275" spans="1:15" x14ac:dyDescent="0.3">
      <c r="A6275" t="str">
        <f xml:space="preserve"> _xlfn.XLOOKUP(H6275, 'Customers'!B:B, 'Customers'!A:A)</f>
        <v>CUST_713</v>
      </c>
      <c r="B6275" t="str">
        <f>_xlfn.XLOOKUP(L6275, Products!C:C, Products!A:A)</f>
        <v>PROD_6</v>
      </c>
      <c r="C6275">
        <v>6274</v>
      </c>
      <c r="D6275" s="2" t="s">
        <v>1246</v>
      </c>
      <c r="E6275">
        <f>YEAR(Orders[[#This Row],[Order_Date]])</f>
        <v>2023</v>
      </c>
      <c r="F6275">
        <f>MONTH(Orders[[#This Row],[Order_Date]])</f>
        <v>6</v>
      </c>
      <c r="G6275" s="2" t="s">
        <v>1057</v>
      </c>
      <c r="H6275" t="s">
        <v>1452</v>
      </c>
      <c r="I6275" t="s">
        <v>32</v>
      </c>
      <c r="J6275" t="s">
        <v>22</v>
      </c>
      <c r="K6275" t="s">
        <v>34</v>
      </c>
      <c r="L6275" t="s">
        <v>52</v>
      </c>
      <c r="M6275" s="1">
        <v>1762.39</v>
      </c>
      <c r="N6275" s="1">
        <v>394.34</v>
      </c>
      <c r="O6275">
        <v>0.02</v>
      </c>
    </row>
    <row r="6276" spans="1:15" x14ac:dyDescent="0.3">
      <c r="A6276" t="str">
        <f xml:space="preserve"> _xlfn.XLOOKUP(H6276, 'Customers'!B:B, 'Customers'!A:A)</f>
        <v>CUST_715</v>
      </c>
      <c r="B6276" t="str">
        <f>_xlfn.XLOOKUP(L6276, Products!C:C, Products!A:A)</f>
        <v>PROD_6</v>
      </c>
      <c r="C6276">
        <v>6275</v>
      </c>
      <c r="D6276" s="2" t="s">
        <v>387</v>
      </c>
      <c r="E6276">
        <f>YEAR(Orders[[#This Row],[Order_Date]])</f>
        <v>2022</v>
      </c>
      <c r="F6276">
        <f>MONTH(Orders[[#This Row],[Order_Date]])</f>
        <v>5</v>
      </c>
      <c r="G6276" s="2" t="s">
        <v>166</v>
      </c>
      <c r="H6276" t="s">
        <v>1455</v>
      </c>
      <c r="I6276" t="s">
        <v>14</v>
      </c>
      <c r="J6276" t="s">
        <v>22</v>
      </c>
      <c r="K6276" t="s">
        <v>34</v>
      </c>
      <c r="L6276" t="s">
        <v>52</v>
      </c>
      <c r="M6276" s="1">
        <v>7644.67</v>
      </c>
      <c r="N6276" s="1">
        <v>-470.52</v>
      </c>
      <c r="O6276">
        <v>0.22</v>
      </c>
    </row>
    <row r="6277" spans="1:15" x14ac:dyDescent="0.3">
      <c r="A6277" t="str">
        <f xml:space="preserve"> _xlfn.XLOOKUP(H6277, 'Customers'!B:B, 'Customers'!A:A)</f>
        <v>CUST_127</v>
      </c>
      <c r="B6277" t="str">
        <f>_xlfn.XLOOKUP(L6277, Products!C:C, Products!A:A)</f>
        <v>PROD_6</v>
      </c>
      <c r="C6277">
        <v>6276</v>
      </c>
      <c r="D6277" s="2" t="s">
        <v>428</v>
      </c>
      <c r="E6277">
        <f>YEAR(Orders[[#This Row],[Order_Date]])</f>
        <v>2022</v>
      </c>
      <c r="F6277">
        <f>MONTH(Orders[[#This Row],[Order_Date]])</f>
        <v>3</v>
      </c>
      <c r="G6277" s="2" t="s">
        <v>603</v>
      </c>
      <c r="H6277" t="s">
        <v>393</v>
      </c>
      <c r="I6277" t="s">
        <v>14</v>
      </c>
      <c r="J6277" t="s">
        <v>15</v>
      </c>
      <c r="K6277" t="s">
        <v>34</v>
      </c>
      <c r="L6277" t="s">
        <v>52</v>
      </c>
      <c r="M6277" s="1">
        <v>8869.11</v>
      </c>
      <c r="N6277" s="1">
        <v>24.77</v>
      </c>
      <c r="O6277">
        <v>0.26</v>
      </c>
    </row>
    <row r="6278" spans="1:15" x14ac:dyDescent="0.3">
      <c r="A6278" t="str">
        <f xml:space="preserve"> _xlfn.XLOOKUP(H6278, 'Customers'!B:B, 'Customers'!A:A)</f>
        <v>CUST_521</v>
      </c>
      <c r="B6278" t="str">
        <f>_xlfn.XLOOKUP(L6278, Products!C:C, Products!A:A)</f>
        <v>PROD_6</v>
      </c>
      <c r="C6278">
        <v>6277</v>
      </c>
      <c r="D6278" s="2" t="s">
        <v>140</v>
      </c>
      <c r="E6278">
        <f>YEAR(Orders[[#This Row],[Order_Date]])</f>
        <v>2022</v>
      </c>
      <c r="F6278">
        <f>MONTH(Orders[[#This Row],[Order_Date]])</f>
        <v>3</v>
      </c>
      <c r="G6278" s="2" t="s">
        <v>1140</v>
      </c>
      <c r="H6278" t="s">
        <v>1194</v>
      </c>
      <c r="I6278" t="s">
        <v>32</v>
      </c>
      <c r="J6278" t="s">
        <v>15</v>
      </c>
      <c r="K6278" t="s">
        <v>34</v>
      </c>
      <c r="L6278" t="s">
        <v>52</v>
      </c>
      <c r="M6278" s="1">
        <v>8554.48</v>
      </c>
      <c r="N6278" s="1">
        <v>474.55</v>
      </c>
      <c r="O6278">
        <v>0.03</v>
      </c>
    </row>
    <row r="6279" spans="1:15" x14ac:dyDescent="0.3">
      <c r="A6279" t="str">
        <f xml:space="preserve"> _xlfn.XLOOKUP(H6279, 'Customers'!B:B, 'Customers'!A:A)</f>
        <v>CUST_454</v>
      </c>
      <c r="B6279" t="str">
        <f>_xlfn.XLOOKUP(L6279, Products!C:C, Products!A:A)</f>
        <v>PROD_7</v>
      </c>
      <c r="C6279">
        <v>6278</v>
      </c>
      <c r="D6279" s="2" t="s">
        <v>378</v>
      </c>
      <c r="E6279">
        <f>YEAR(Orders[[#This Row],[Order_Date]])</f>
        <v>2023</v>
      </c>
      <c r="F6279">
        <f>MONTH(Orders[[#This Row],[Order_Date]])</f>
        <v>6</v>
      </c>
      <c r="G6279" s="2" t="s">
        <v>1382</v>
      </c>
      <c r="H6279" t="s">
        <v>1080</v>
      </c>
      <c r="I6279" t="s">
        <v>21</v>
      </c>
      <c r="J6279" t="s">
        <v>15</v>
      </c>
      <c r="K6279" t="s">
        <v>16</v>
      </c>
      <c r="L6279" t="s">
        <v>66</v>
      </c>
      <c r="M6279" s="1">
        <v>8299.66</v>
      </c>
      <c r="N6279" s="1">
        <v>-312.63</v>
      </c>
      <c r="O6279">
        <v>0.12</v>
      </c>
    </row>
    <row r="6280" spans="1:15" x14ac:dyDescent="0.3">
      <c r="A6280" t="str">
        <f xml:space="preserve"> _xlfn.XLOOKUP(H6280, 'Customers'!B:B, 'Customers'!A:A)</f>
        <v>CUST_916</v>
      </c>
      <c r="B6280" t="str">
        <f>_xlfn.XLOOKUP(L6280, Products!C:C, Products!A:A)</f>
        <v>PROD_1</v>
      </c>
      <c r="C6280">
        <v>6279</v>
      </c>
      <c r="D6280" s="2" t="s">
        <v>585</v>
      </c>
      <c r="E6280">
        <f>YEAR(Orders[[#This Row],[Order_Date]])</f>
        <v>2022</v>
      </c>
      <c r="F6280">
        <f>MONTH(Orders[[#This Row],[Order_Date]])</f>
        <v>8</v>
      </c>
      <c r="G6280" s="2" t="s">
        <v>1355</v>
      </c>
      <c r="H6280" t="s">
        <v>1675</v>
      </c>
      <c r="I6280" t="s">
        <v>21</v>
      </c>
      <c r="J6280" t="s">
        <v>65</v>
      </c>
      <c r="K6280" t="s">
        <v>16</v>
      </c>
      <c r="L6280" t="s">
        <v>17</v>
      </c>
      <c r="M6280" s="1">
        <v>9973.98</v>
      </c>
      <c r="N6280" s="1">
        <v>1003.73</v>
      </c>
      <c r="O6280">
        <v>0.26</v>
      </c>
    </row>
    <row r="6281" spans="1:15" x14ac:dyDescent="0.3">
      <c r="A6281" t="str">
        <f xml:space="preserve"> _xlfn.XLOOKUP(H6281, 'Customers'!B:B, 'Customers'!A:A)</f>
        <v>CUST_159</v>
      </c>
      <c r="B6281" t="str">
        <f>_xlfn.XLOOKUP(L6281, Products!C:C, Products!A:A)</f>
        <v>PROD_1</v>
      </c>
      <c r="C6281">
        <v>6280</v>
      </c>
      <c r="D6281" s="2" t="s">
        <v>84</v>
      </c>
      <c r="E6281">
        <f>YEAR(Orders[[#This Row],[Order_Date]])</f>
        <v>2023</v>
      </c>
      <c r="F6281">
        <f>MONTH(Orders[[#This Row],[Order_Date]])</f>
        <v>1</v>
      </c>
      <c r="G6281" s="2" t="s">
        <v>539</v>
      </c>
      <c r="H6281" t="s">
        <v>468</v>
      </c>
      <c r="I6281" t="s">
        <v>14</v>
      </c>
      <c r="J6281" t="s">
        <v>15</v>
      </c>
      <c r="K6281" t="s">
        <v>16</v>
      </c>
      <c r="L6281" t="s">
        <v>17</v>
      </c>
      <c r="M6281" s="1">
        <v>8395.19</v>
      </c>
      <c r="N6281" s="1">
        <v>1549.46</v>
      </c>
      <c r="O6281">
        <v>7.0000000000000007E-2</v>
      </c>
    </row>
    <row r="6282" spans="1:15" x14ac:dyDescent="0.3">
      <c r="A6282" t="str">
        <f xml:space="preserve"> _xlfn.XLOOKUP(H6282, 'Customers'!B:B, 'Customers'!A:A)</f>
        <v>CUST_677</v>
      </c>
      <c r="B6282" t="str">
        <f>_xlfn.XLOOKUP(L6282, Products!C:C, Products!A:A)</f>
        <v>PROD_4</v>
      </c>
      <c r="C6282">
        <v>6281</v>
      </c>
      <c r="D6282" s="2" t="s">
        <v>179</v>
      </c>
      <c r="E6282">
        <f>YEAR(Orders[[#This Row],[Order_Date]])</f>
        <v>2023</v>
      </c>
      <c r="F6282">
        <f>MONTH(Orders[[#This Row],[Order_Date]])</f>
        <v>2</v>
      </c>
      <c r="G6282" s="2" t="s">
        <v>47</v>
      </c>
      <c r="H6282" t="s">
        <v>1412</v>
      </c>
      <c r="I6282" t="s">
        <v>21</v>
      </c>
      <c r="J6282" t="s">
        <v>65</v>
      </c>
      <c r="K6282" t="s">
        <v>34</v>
      </c>
      <c r="L6282" t="s">
        <v>35</v>
      </c>
      <c r="M6282" s="1">
        <v>6916.29</v>
      </c>
      <c r="N6282" s="1">
        <v>2020.45</v>
      </c>
      <c r="O6282">
        <v>0.19</v>
      </c>
    </row>
    <row r="6283" spans="1:15" x14ac:dyDescent="0.3">
      <c r="A6283" t="str">
        <f xml:space="preserve"> _xlfn.XLOOKUP(H6283, 'Customers'!B:B, 'Customers'!A:A)</f>
        <v>CUST_757</v>
      </c>
      <c r="B6283" t="str">
        <f>_xlfn.XLOOKUP(L6283, Products!C:C, Products!A:A)</f>
        <v>PROD_1</v>
      </c>
      <c r="C6283">
        <v>6282</v>
      </c>
      <c r="D6283" s="2" t="s">
        <v>706</v>
      </c>
      <c r="E6283">
        <f>YEAR(Orders[[#This Row],[Order_Date]])</f>
        <v>2022</v>
      </c>
      <c r="F6283">
        <f>MONTH(Orders[[#This Row],[Order_Date]])</f>
        <v>11</v>
      </c>
      <c r="G6283" s="2" t="s">
        <v>332</v>
      </c>
      <c r="H6283" t="s">
        <v>1503</v>
      </c>
      <c r="I6283" t="s">
        <v>14</v>
      </c>
      <c r="J6283" t="s">
        <v>65</v>
      </c>
      <c r="K6283" t="s">
        <v>16</v>
      </c>
      <c r="L6283" t="s">
        <v>17</v>
      </c>
      <c r="M6283" s="1">
        <v>9484.0499999999993</v>
      </c>
      <c r="N6283" s="1">
        <v>1421.17</v>
      </c>
      <c r="O6283">
        <v>0.01</v>
      </c>
    </row>
    <row r="6284" spans="1:15" x14ac:dyDescent="0.3">
      <c r="A6284" t="str">
        <f xml:space="preserve"> _xlfn.XLOOKUP(H6284, 'Customers'!B:B, 'Customers'!A:A)</f>
        <v>CUST_931</v>
      </c>
      <c r="B6284" t="str">
        <f>_xlfn.XLOOKUP(L6284, Products!C:C, Products!A:A)</f>
        <v>PROD_5</v>
      </c>
      <c r="C6284">
        <v>6283</v>
      </c>
      <c r="D6284" s="2" t="s">
        <v>432</v>
      </c>
      <c r="E6284">
        <f>YEAR(Orders[[#This Row],[Order_Date]])</f>
        <v>2022</v>
      </c>
      <c r="F6284">
        <f>MONTH(Orders[[#This Row],[Order_Date]])</f>
        <v>3</v>
      </c>
      <c r="G6284" s="2" t="s">
        <v>374</v>
      </c>
      <c r="H6284" t="s">
        <v>1691</v>
      </c>
      <c r="I6284" t="s">
        <v>21</v>
      </c>
      <c r="J6284" t="s">
        <v>33</v>
      </c>
      <c r="K6284" t="s">
        <v>34</v>
      </c>
      <c r="L6284" t="s">
        <v>39</v>
      </c>
      <c r="M6284" s="1">
        <v>4161.03</v>
      </c>
      <c r="N6284" s="1">
        <v>-382.1</v>
      </c>
      <c r="O6284">
        <v>0.16</v>
      </c>
    </row>
    <row r="6285" spans="1:15" x14ac:dyDescent="0.3">
      <c r="A6285" t="str">
        <f xml:space="preserve"> _xlfn.XLOOKUP(H6285, 'Customers'!B:B, 'Customers'!A:A)</f>
        <v>CUST_967</v>
      </c>
      <c r="B6285" t="str">
        <f>_xlfn.XLOOKUP(L6285, Products!C:C, Products!A:A)</f>
        <v>PROD_2</v>
      </c>
      <c r="C6285">
        <v>6284</v>
      </c>
      <c r="D6285" s="2" t="s">
        <v>786</v>
      </c>
      <c r="E6285">
        <f>YEAR(Orders[[#This Row],[Order_Date]])</f>
        <v>2022</v>
      </c>
      <c r="F6285">
        <f>MONTH(Orders[[#This Row],[Order_Date]])</f>
        <v>7</v>
      </c>
      <c r="G6285" s="2" t="s">
        <v>1239</v>
      </c>
      <c r="H6285" t="s">
        <v>1729</v>
      </c>
      <c r="I6285" t="s">
        <v>21</v>
      </c>
      <c r="J6285" t="s">
        <v>22</v>
      </c>
      <c r="K6285" t="s">
        <v>16</v>
      </c>
      <c r="L6285" t="s">
        <v>23</v>
      </c>
      <c r="M6285" s="1">
        <v>2751.42</v>
      </c>
      <c r="N6285" s="1">
        <v>763.58</v>
      </c>
      <c r="O6285">
        <v>0.16</v>
      </c>
    </row>
    <row r="6286" spans="1:15" x14ac:dyDescent="0.3">
      <c r="A6286" t="str">
        <f xml:space="preserve"> _xlfn.XLOOKUP(H6286, 'Customers'!B:B, 'Customers'!A:A)</f>
        <v>CUST_517</v>
      </c>
      <c r="B6286" t="str">
        <f>_xlfn.XLOOKUP(L6286, Products!C:C, Products!A:A)</f>
        <v>PROD_3</v>
      </c>
      <c r="C6286">
        <v>6285</v>
      </c>
      <c r="D6286" s="2" t="s">
        <v>1140</v>
      </c>
      <c r="E6286">
        <f>YEAR(Orders[[#This Row],[Order_Date]])</f>
        <v>2022</v>
      </c>
      <c r="F6286">
        <f>MONTH(Orders[[#This Row],[Order_Date]])</f>
        <v>3</v>
      </c>
      <c r="G6286" s="2" t="s">
        <v>307</v>
      </c>
      <c r="H6286" t="s">
        <v>1189</v>
      </c>
      <c r="I6286" t="s">
        <v>21</v>
      </c>
      <c r="J6286" t="s">
        <v>15</v>
      </c>
      <c r="K6286" t="s">
        <v>27</v>
      </c>
      <c r="L6286" t="s">
        <v>28</v>
      </c>
      <c r="M6286" s="1">
        <v>1997.91</v>
      </c>
      <c r="N6286" s="1">
        <v>124.61</v>
      </c>
      <c r="O6286">
        <v>0.1</v>
      </c>
    </row>
    <row r="6287" spans="1:15" x14ac:dyDescent="0.3">
      <c r="A6287" t="str">
        <f xml:space="preserve"> _xlfn.XLOOKUP(H6287, 'Customers'!B:B, 'Customers'!A:A)</f>
        <v>CUST_311</v>
      </c>
      <c r="B6287" t="str">
        <f>_xlfn.XLOOKUP(L6287, Products!C:C, Products!A:A)</f>
        <v>PROD_1</v>
      </c>
      <c r="C6287">
        <v>6286</v>
      </c>
      <c r="D6287" s="2" t="s">
        <v>1399</v>
      </c>
      <c r="E6287">
        <f>YEAR(Orders[[#This Row],[Order_Date]])</f>
        <v>2022</v>
      </c>
      <c r="F6287">
        <f>MONTH(Orders[[#This Row],[Order_Date]])</f>
        <v>8</v>
      </c>
      <c r="G6287" s="2" t="s">
        <v>106</v>
      </c>
      <c r="H6287" t="s">
        <v>813</v>
      </c>
      <c r="I6287" t="s">
        <v>14</v>
      </c>
      <c r="J6287" t="s">
        <v>33</v>
      </c>
      <c r="K6287" t="s">
        <v>16</v>
      </c>
      <c r="L6287" t="s">
        <v>17</v>
      </c>
      <c r="M6287" s="1">
        <v>3226.78</v>
      </c>
      <c r="N6287" s="1">
        <v>900.54</v>
      </c>
      <c r="O6287">
        <v>0.22</v>
      </c>
    </row>
    <row r="6288" spans="1:15" x14ac:dyDescent="0.3">
      <c r="A6288" t="str">
        <f xml:space="preserve"> _xlfn.XLOOKUP(H6288, 'Customers'!B:B, 'Customers'!A:A)</f>
        <v>CUST_717</v>
      </c>
      <c r="B6288" t="str">
        <f>_xlfn.XLOOKUP(L6288, Products!C:C, Products!A:A)</f>
        <v>PROD_1</v>
      </c>
      <c r="C6288">
        <v>6287</v>
      </c>
      <c r="D6288" s="2" t="s">
        <v>1017</v>
      </c>
      <c r="E6288">
        <f>YEAR(Orders[[#This Row],[Order_Date]])</f>
        <v>2022</v>
      </c>
      <c r="F6288">
        <f>MONTH(Orders[[#This Row],[Order_Date]])</f>
        <v>12</v>
      </c>
      <c r="G6288" s="2" t="s">
        <v>484</v>
      </c>
      <c r="H6288" t="s">
        <v>1457</v>
      </c>
      <c r="I6288" t="s">
        <v>21</v>
      </c>
      <c r="J6288" t="s">
        <v>65</v>
      </c>
      <c r="K6288" t="s">
        <v>16</v>
      </c>
      <c r="L6288" t="s">
        <v>17</v>
      </c>
      <c r="M6288" s="1">
        <v>9216.56</v>
      </c>
      <c r="N6288" s="1">
        <v>2584.19</v>
      </c>
      <c r="O6288">
        <v>0.11</v>
      </c>
    </row>
    <row r="6289" spans="1:15" x14ac:dyDescent="0.3">
      <c r="A6289" t="str">
        <f xml:space="preserve"> _xlfn.XLOOKUP(H6289, 'Customers'!B:B, 'Customers'!A:A)</f>
        <v>CUST_305</v>
      </c>
      <c r="B6289" t="str">
        <f>_xlfn.XLOOKUP(L6289, Products!C:C, Products!A:A)</f>
        <v>PROD_7</v>
      </c>
      <c r="C6289">
        <v>6288</v>
      </c>
      <c r="D6289" s="2" t="s">
        <v>1113</v>
      </c>
      <c r="E6289">
        <f>YEAR(Orders[[#This Row],[Order_Date]])</f>
        <v>2023</v>
      </c>
      <c r="F6289">
        <f>MONTH(Orders[[#This Row],[Order_Date]])</f>
        <v>4</v>
      </c>
      <c r="G6289" s="2" t="s">
        <v>770</v>
      </c>
      <c r="H6289" t="s">
        <v>801</v>
      </c>
      <c r="I6289" t="s">
        <v>32</v>
      </c>
      <c r="J6289" t="s">
        <v>22</v>
      </c>
      <c r="K6289" t="s">
        <v>16</v>
      </c>
      <c r="L6289" t="s">
        <v>66</v>
      </c>
      <c r="M6289" s="1">
        <v>6233.56</v>
      </c>
      <c r="N6289" s="1">
        <v>1831.3</v>
      </c>
      <c r="O6289">
        <v>0.02</v>
      </c>
    </row>
    <row r="6290" spans="1:15" x14ac:dyDescent="0.3">
      <c r="A6290" t="str">
        <f xml:space="preserve"> _xlfn.XLOOKUP(H6290, 'Customers'!B:B, 'Customers'!A:A)</f>
        <v>CUST_904</v>
      </c>
      <c r="B6290" t="str">
        <f>_xlfn.XLOOKUP(L6290, Products!C:C, Products!A:A)</f>
        <v>PROD_5</v>
      </c>
      <c r="C6290">
        <v>6289</v>
      </c>
      <c r="D6290" s="2" t="s">
        <v>1352</v>
      </c>
      <c r="E6290">
        <f>YEAR(Orders[[#This Row],[Order_Date]])</f>
        <v>2022</v>
      </c>
      <c r="F6290">
        <f>MONTH(Orders[[#This Row],[Order_Date]])</f>
        <v>5</v>
      </c>
      <c r="G6290" s="2" t="s">
        <v>221</v>
      </c>
      <c r="H6290" t="s">
        <v>1663</v>
      </c>
      <c r="I6290" t="s">
        <v>14</v>
      </c>
      <c r="J6290" t="s">
        <v>65</v>
      </c>
      <c r="K6290" t="s">
        <v>34</v>
      </c>
      <c r="L6290" t="s">
        <v>39</v>
      </c>
      <c r="M6290" s="1">
        <v>2559.27</v>
      </c>
      <c r="N6290" s="1">
        <v>276.75</v>
      </c>
      <c r="O6290">
        <v>0.08</v>
      </c>
    </row>
    <row r="6291" spans="1:15" x14ac:dyDescent="0.3">
      <c r="A6291" t="str">
        <f xml:space="preserve"> _xlfn.XLOOKUP(H6291, 'Customers'!B:B, 'Customers'!A:A)</f>
        <v>CUST_803</v>
      </c>
      <c r="B6291" t="str">
        <f>_xlfn.XLOOKUP(L6291, Products!C:C, Products!A:A)</f>
        <v>PROD_1</v>
      </c>
      <c r="C6291">
        <v>6290</v>
      </c>
      <c r="D6291" s="2" t="s">
        <v>1190</v>
      </c>
      <c r="E6291">
        <f>YEAR(Orders[[#This Row],[Order_Date]])</f>
        <v>2022</v>
      </c>
      <c r="F6291">
        <f>MONTH(Orders[[#This Row],[Order_Date]])</f>
        <v>5</v>
      </c>
      <c r="G6291" s="2" t="s">
        <v>165</v>
      </c>
      <c r="H6291" t="s">
        <v>1553</v>
      </c>
      <c r="I6291" t="s">
        <v>32</v>
      </c>
      <c r="J6291" t="s">
        <v>33</v>
      </c>
      <c r="K6291" t="s">
        <v>16</v>
      </c>
      <c r="L6291" t="s">
        <v>17</v>
      </c>
      <c r="M6291" s="1">
        <v>7025.5</v>
      </c>
      <c r="N6291" s="1">
        <v>1163.78</v>
      </c>
      <c r="O6291">
        <v>0.05</v>
      </c>
    </row>
    <row r="6292" spans="1:15" x14ac:dyDescent="0.3">
      <c r="A6292" t="str">
        <f xml:space="preserve"> _xlfn.XLOOKUP(H6292, 'Customers'!B:B, 'Customers'!A:A)</f>
        <v>CUST_557</v>
      </c>
      <c r="B6292" t="str">
        <f>_xlfn.XLOOKUP(L6292, Products!C:C, Products!A:A)</f>
        <v>PROD_4</v>
      </c>
      <c r="C6292">
        <v>6291</v>
      </c>
      <c r="D6292" s="2" t="s">
        <v>277</v>
      </c>
      <c r="E6292">
        <f>YEAR(Orders[[#This Row],[Order_Date]])</f>
        <v>2023</v>
      </c>
      <c r="F6292">
        <f>MONTH(Orders[[#This Row],[Order_Date]])</f>
        <v>5</v>
      </c>
      <c r="G6292" s="2" t="s">
        <v>278</v>
      </c>
      <c r="H6292" t="s">
        <v>1244</v>
      </c>
      <c r="I6292" t="s">
        <v>14</v>
      </c>
      <c r="J6292" t="s">
        <v>65</v>
      </c>
      <c r="K6292" t="s">
        <v>34</v>
      </c>
      <c r="L6292" t="s">
        <v>35</v>
      </c>
      <c r="M6292" s="1">
        <v>1796.33</v>
      </c>
      <c r="N6292" s="1">
        <v>252.94</v>
      </c>
      <c r="O6292">
        <v>0.27</v>
      </c>
    </row>
    <row r="6293" spans="1:15" x14ac:dyDescent="0.3">
      <c r="A6293" t="str">
        <f xml:space="preserve"> _xlfn.XLOOKUP(H6293, 'Customers'!B:B, 'Customers'!A:A)</f>
        <v>CUST_173</v>
      </c>
      <c r="B6293" t="str">
        <f>_xlfn.XLOOKUP(L6293, Products!C:C, Products!A:A)</f>
        <v>PROD_1</v>
      </c>
      <c r="C6293">
        <v>6292</v>
      </c>
      <c r="D6293" s="2" t="s">
        <v>759</v>
      </c>
      <c r="E6293">
        <f>YEAR(Orders[[#This Row],[Order_Date]])</f>
        <v>2023</v>
      </c>
      <c r="F6293">
        <f>MONTH(Orders[[#This Row],[Order_Date]])</f>
        <v>8</v>
      </c>
      <c r="G6293" s="2" t="s">
        <v>228</v>
      </c>
      <c r="H6293" t="s">
        <v>508</v>
      </c>
      <c r="I6293" t="s">
        <v>32</v>
      </c>
      <c r="J6293" t="s">
        <v>22</v>
      </c>
      <c r="K6293" t="s">
        <v>16</v>
      </c>
      <c r="L6293" t="s">
        <v>17</v>
      </c>
      <c r="M6293" s="1">
        <v>8264.41</v>
      </c>
      <c r="N6293" s="1">
        <v>-50.46</v>
      </c>
      <c r="O6293">
        <v>0.24</v>
      </c>
    </row>
    <row r="6294" spans="1:15" x14ac:dyDescent="0.3">
      <c r="A6294" t="str">
        <f xml:space="preserve"> _xlfn.XLOOKUP(H6294, 'Customers'!B:B, 'Customers'!A:A)</f>
        <v>CUST_467</v>
      </c>
      <c r="B6294" t="str">
        <f>_xlfn.XLOOKUP(L6294, Products!C:C, Products!A:A)</f>
        <v>PROD_8</v>
      </c>
      <c r="C6294">
        <v>6293</v>
      </c>
      <c r="D6294" s="2" t="s">
        <v>274</v>
      </c>
      <c r="E6294">
        <f>YEAR(Orders[[#This Row],[Order_Date]])</f>
        <v>2022</v>
      </c>
      <c r="F6294">
        <f>MONTH(Orders[[#This Row],[Order_Date]])</f>
        <v>1</v>
      </c>
      <c r="G6294" s="2" t="s">
        <v>275</v>
      </c>
      <c r="H6294" t="s">
        <v>1096</v>
      </c>
      <c r="I6294" t="s">
        <v>32</v>
      </c>
      <c r="J6294" t="s">
        <v>33</v>
      </c>
      <c r="K6294" t="s">
        <v>27</v>
      </c>
      <c r="L6294" t="s">
        <v>73</v>
      </c>
      <c r="M6294" s="1">
        <v>8554.36</v>
      </c>
      <c r="N6294" s="1">
        <v>654.21</v>
      </c>
      <c r="O6294">
        <v>0.2</v>
      </c>
    </row>
    <row r="6295" spans="1:15" x14ac:dyDescent="0.3">
      <c r="A6295" t="str">
        <f xml:space="preserve"> _xlfn.XLOOKUP(H6295, 'Customers'!B:B, 'Customers'!A:A)</f>
        <v>CUST_259</v>
      </c>
      <c r="B6295" t="str">
        <f>_xlfn.XLOOKUP(L6295, Products!C:C, Products!A:A)</f>
        <v>PROD_1</v>
      </c>
      <c r="C6295">
        <v>6294</v>
      </c>
      <c r="D6295" s="2" t="s">
        <v>1064</v>
      </c>
      <c r="E6295">
        <f>YEAR(Orders[[#This Row],[Order_Date]])</f>
        <v>2023</v>
      </c>
      <c r="F6295">
        <f>MONTH(Orders[[#This Row],[Order_Date]])</f>
        <v>9</v>
      </c>
      <c r="G6295" s="2" t="s">
        <v>1345</v>
      </c>
      <c r="H6295" t="s">
        <v>708</v>
      </c>
      <c r="I6295" t="s">
        <v>21</v>
      </c>
      <c r="J6295" t="s">
        <v>33</v>
      </c>
      <c r="K6295" t="s">
        <v>16</v>
      </c>
      <c r="L6295" t="s">
        <v>17</v>
      </c>
      <c r="M6295" s="1">
        <v>2088.4299999999998</v>
      </c>
      <c r="N6295" s="1">
        <v>185.78</v>
      </c>
      <c r="O6295">
        <v>0.19</v>
      </c>
    </row>
    <row r="6296" spans="1:15" x14ac:dyDescent="0.3">
      <c r="A6296" t="str">
        <f xml:space="preserve"> _xlfn.XLOOKUP(H6296, 'Customers'!B:B, 'Customers'!A:A)</f>
        <v>CUST_599</v>
      </c>
      <c r="B6296" t="str">
        <f>_xlfn.XLOOKUP(L6296, Products!C:C, Products!A:A)</f>
        <v>PROD_4</v>
      </c>
      <c r="C6296">
        <v>6295</v>
      </c>
      <c r="D6296" s="2" t="s">
        <v>481</v>
      </c>
      <c r="E6296">
        <f>YEAR(Orders[[#This Row],[Order_Date]])</f>
        <v>2023</v>
      </c>
      <c r="F6296">
        <f>MONTH(Orders[[#This Row],[Order_Date]])</f>
        <v>7</v>
      </c>
      <c r="G6296" s="2" t="s">
        <v>1106</v>
      </c>
      <c r="H6296" t="s">
        <v>1311</v>
      </c>
      <c r="I6296" t="s">
        <v>21</v>
      </c>
      <c r="J6296" t="s">
        <v>22</v>
      </c>
      <c r="K6296" t="s">
        <v>34</v>
      </c>
      <c r="L6296" t="s">
        <v>35</v>
      </c>
      <c r="M6296" s="1">
        <v>2439.21</v>
      </c>
      <c r="N6296" s="1">
        <v>485.34</v>
      </c>
      <c r="O6296">
        <v>0.12</v>
      </c>
    </row>
    <row r="6297" spans="1:15" x14ac:dyDescent="0.3">
      <c r="A6297" t="str">
        <f xml:space="preserve"> _xlfn.XLOOKUP(H6297, 'Customers'!B:B, 'Customers'!A:A)</f>
        <v>CUST_100</v>
      </c>
      <c r="B6297" t="str">
        <f>_xlfn.XLOOKUP(L6297, Products!C:C, Products!A:A)</f>
        <v>PROD_2</v>
      </c>
      <c r="C6297">
        <v>6296</v>
      </c>
      <c r="D6297" s="2" t="s">
        <v>1484</v>
      </c>
      <c r="E6297">
        <f>YEAR(Orders[[#This Row],[Order_Date]])</f>
        <v>2023</v>
      </c>
      <c r="F6297">
        <f>MONTH(Orders[[#This Row],[Order_Date]])</f>
        <v>6</v>
      </c>
      <c r="G6297" s="2" t="s">
        <v>56</v>
      </c>
      <c r="H6297" t="s">
        <v>315</v>
      </c>
      <c r="I6297" t="s">
        <v>14</v>
      </c>
      <c r="J6297" t="s">
        <v>33</v>
      </c>
      <c r="K6297" t="s">
        <v>16</v>
      </c>
      <c r="L6297" t="s">
        <v>23</v>
      </c>
      <c r="M6297" s="1">
        <v>1940.7</v>
      </c>
      <c r="N6297" s="1">
        <v>434.02</v>
      </c>
      <c r="O6297">
        <v>0.09</v>
      </c>
    </row>
    <row r="6298" spans="1:15" x14ac:dyDescent="0.3">
      <c r="A6298" t="str">
        <f xml:space="preserve"> _xlfn.XLOOKUP(H6298, 'Customers'!B:B, 'Customers'!A:A)</f>
        <v>CUST_849</v>
      </c>
      <c r="B6298" t="str">
        <f>_xlfn.XLOOKUP(L6298, Products!C:C, Products!A:A)</f>
        <v>PROD_6</v>
      </c>
      <c r="C6298">
        <v>6297</v>
      </c>
      <c r="D6298" s="2" t="s">
        <v>1399</v>
      </c>
      <c r="E6298">
        <f>YEAR(Orders[[#This Row],[Order_Date]])</f>
        <v>2022</v>
      </c>
      <c r="F6298">
        <f>MONTH(Orders[[#This Row],[Order_Date]])</f>
        <v>8</v>
      </c>
      <c r="G6298" s="2" t="s">
        <v>106</v>
      </c>
      <c r="H6298" t="s">
        <v>1602</v>
      </c>
      <c r="I6298" t="s">
        <v>21</v>
      </c>
      <c r="J6298" t="s">
        <v>15</v>
      </c>
      <c r="K6298" t="s">
        <v>34</v>
      </c>
      <c r="L6298" t="s">
        <v>52</v>
      </c>
      <c r="M6298" s="1">
        <v>9942.74</v>
      </c>
      <c r="N6298" s="1">
        <v>2911.24</v>
      </c>
      <c r="O6298">
        <v>0.24</v>
      </c>
    </row>
    <row r="6299" spans="1:15" x14ac:dyDescent="0.3">
      <c r="A6299" t="str">
        <f xml:space="preserve"> _xlfn.XLOOKUP(H6299, 'Customers'!B:B, 'Customers'!A:A)</f>
        <v>CUST_678</v>
      </c>
      <c r="B6299" t="str">
        <f>_xlfn.XLOOKUP(L6299, Products!C:C, Products!A:A)</f>
        <v>PROD_5</v>
      </c>
      <c r="C6299">
        <v>6298</v>
      </c>
      <c r="D6299" s="2" t="s">
        <v>343</v>
      </c>
      <c r="E6299">
        <f>YEAR(Orders[[#This Row],[Order_Date]])</f>
        <v>2023</v>
      </c>
      <c r="F6299">
        <f>MONTH(Orders[[#This Row],[Order_Date]])</f>
        <v>5</v>
      </c>
      <c r="G6299" s="2" t="s">
        <v>1236</v>
      </c>
      <c r="H6299" t="s">
        <v>1413</v>
      </c>
      <c r="I6299" t="s">
        <v>21</v>
      </c>
      <c r="J6299" t="s">
        <v>22</v>
      </c>
      <c r="K6299" t="s">
        <v>34</v>
      </c>
      <c r="L6299" t="s">
        <v>39</v>
      </c>
      <c r="M6299" s="1">
        <v>1803.24</v>
      </c>
      <c r="N6299" s="1">
        <v>-159.79</v>
      </c>
      <c r="O6299">
        <v>0.25</v>
      </c>
    </row>
    <row r="6300" spans="1:15" x14ac:dyDescent="0.3">
      <c r="A6300" t="str">
        <f xml:space="preserve"> _xlfn.XLOOKUP(H6300, 'Customers'!B:B, 'Customers'!A:A)</f>
        <v>CUST_238</v>
      </c>
      <c r="B6300" t="str">
        <f>_xlfn.XLOOKUP(L6300, Products!C:C, Products!A:A)</f>
        <v>PROD_8</v>
      </c>
      <c r="C6300">
        <v>6299</v>
      </c>
      <c r="D6300" s="2" t="s">
        <v>44</v>
      </c>
      <c r="E6300">
        <f>YEAR(Orders[[#This Row],[Order_Date]])</f>
        <v>2023</v>
      </c>
      <c r="F6300">
        <f>MONTH(Orders[[#This Row],[Order_Date]])</f>
        <v>12</v>
      </c>
      <c r="G6300" s="2" t="s">
        <v>423</v>
      </c>
      <c r="H6300" t="s">
        <v>660</v>
      </c>
      <c r="I6300" t="s">
        <v>14</v>
      </c>
      <c r="J6300" t="s">
        <v>33</v>
      </c>
      <c r="K6300" t="s">
        <v>27</v>
      </c>
      <c r="L6300" t="s">
        <v>73</v>
      </c>
      <c r="M6300" s="1">
        <v>2393.2199999999998</v>
      </c>
      <c r="N6300" s="1">
        <v>480.59</v>
      </c>
      <c r="O6300">
        <v>7.0000000000000007E-2</v>
      </c>
    </row>
    <row r="6301" spans="1:15" x14ac:dyDescent="0.3">
      <c r="A6301" t="str">
        <f xml:space="preserve"> _xlfn.XLOOKUP(H6301, 'Customers'!B:B, 'Customers'!A:A)</f>
        <v>CUST_187</v>
      </c>
      <c r="B6301" t="str">
        <f>_xlfn.XLOOKUP(L6301, Products!C:C, Products!A:A)</f>
        <v>PROD_2</v>
      </c>
      <c r="C6301">
        <v>6300</v>
      </c>
      <c r="D6301" s="2" t="s">
        <v>119</v>
      </c>
      <c r="E6301">
        <f>YEAR(Orders[[#This Row],[Order_Date]])</f>
        <v>2022</v>
      </c>
      <c r="F6301">
        <f>MONTH(Orders[[#This Row],[Order_Date]])</f>
        <v>10</v>
      </c>
      <c r="G6301" s="2" t="s">
        <v>737</v>
      </c>
      <c r="H6301" t="s">
        <v>543</v>
      </c>
      <c r="I6301" t="s">
        <v>14</v>
      </c>
      <c r="J6301" t="s">
        <v>33</v>
      </c>
      <c r="K6301" t="s">
        <v>16</v>
      </c>
      <c r="L6301" t="s">
        <v>23</v>
      </c>
      <c r="M6301" s="1">
        <v>2530.06</v>
      </c>
      <c r="N6301" s="1">
        <v>622.32000000000005</v>
      </c>
      <c r="O6301">
        <v>0.19</v>
      </c>
    </row>
    <row r="6302" spans="1:15" x14ac:dyDescent="0.3">
      <c r="A6302" t="str">
        <f xml:space="preserve"> _xlfn.XLOOKUP(H6302, 'Customers'!B:B, 'Customers'!A:A)</f>
        <v>CUST_323</v>
      </c>
      <c r="B6302" t="str">
        <f>_xlfn.XLOOKUP(L6302, Products!C:C, Products!A:A)</f>
        <v>PROD_2</v>
      </c>
      <c r="C6302">
        <v>6301</v>
      </c>
      <c r="D6302" s="2" t="s">
        <v>1014</v>
      </c>
      <c r="E6302">
        <f>YEAR(Orders[[#This Row],[Order_Date]])</f>
        <v>2022</v>
      </c>
      <c r="F6302">
        <f>MONTH(Orders[[#This Row],[Order_Date]])</f>
        <v>12</v>
      </c>
      <c r="G6302" s="2" t="s">
        <v>206</v>
      </c>
      <c r="H6302" t="s">
        <v>842</v>
      </c>
      <c r="I6302" t="s">
        <v>21</v>
      </c>
      <c r="J6302" t="s">
        <v>33</v>
      </c>
      <c r="K6302" t="s">
        <v>16</v>
      </c>
      <c r="L6302" t="s">
        <v>23</v>
      </c>
      <c r="M6302" s="1">
        <v>5697.72</v>
      </c>
      <c r="N6302" s="1">
        <v>821.72</v>
      </c>
      <c r="O6302">
        <v>0.25</v>
      </c>
    </row>
    <row r="6303" spans="1:15" x14ac:dyDescent="0.3">
      <c r="A6303" t="str">
        <f xml:space="preserve"> _xlfn.XLOOKUP(H6303, 'Customers'!B:B, 'Customers'!A:A)</f>
        <v>CUST_703</v>
      </c>
      <c r="B6303" t="str">
        <f>_xlfn.XLOOKUP(L6303, Products!C:C, Products!A:A)</f>
        <v>PROD_2</v>
      </c>
      <c r="C6303">
        <v>6302</v>
      </c>
      <c r="D6303" s="2" t="s">
        <v>791</v>
      </c>
      <c r="E6303">
        <f>YEAR(Orders[[#This Row],[Order_Date]])</f>
        <v>2022</v>
      </c>
      <c r="F6303">
        <f>MONTH(Orders[[#This Row],[Order_Date]])</f>
        <v>6</v>
      </c>
      <c r="G6303" s="2" t="s">
        <v>764</v>
      </c>
      <c r="H6303" t="s">
        <v>1442</v>
      </c>
      <c r="I6303" t="s">
        <v>14</v>
      </c>
      <c r="J6303" t="s">
        <v>65</v>
      </c>
      <c r="K6303" t="s">
        <v>16</v>
      </c>
      <c r="L6303" t="s">
        <v>23</v>
      </c>
      <c r="M6303" s="1">
        <v>4122.46</v>
      </c>
      <c r="N6303" s="1">
        <v>156.54</v>
      </c>
      <c r="O6303">
        <v>0.1</v>
      </c>
    </row>
    <row r="6304" spans="1:15" x14ac:dyDescent="0.3">
      <c r="A6304" t="str">
        <f xml:space="preserve"> _xlfn.XLOOKUP(H6304, 'Customers'!B:B, 'Customers'!A:A)</f>
        <v>CUST_930</v>
      </c>
      <c r="B6304" t="str">
        <f>_xlfn.XLOOKUP(L6304, Products!C:C, Products!A:A)</f>
        <v>PROD_5</v>
      </c>
      <c r="C6304">
        <v>6303</v>
      </c>
      <c r="D6304" s="2" t="s">
        <v>214</v>
      </c>
      <c r="E6304">
        <f>YEAR(Orders[[#This Row],[Order_Date]])</f>
        <v>2022</v>
      </c>
      <c r="F6304">
        <f>MONTH(Orders[[#This Row],[Order_Date]])</f>
        <v>8</v>
      </c>
      <c r="G6304" s="2" t="s">
        <v>215</v>
      </c>
      <c r="H6304" t="s">
        <v>1690</v>
      </c>
      <c r="I6304" t="s">
        <v>21</v>
      </c>
      <c r="J6304" t="s">
        <v>33</v>
      </c>
      <c r="K6304" t="s">
        <v>34</v>
      </c>
      <c r="L6304" t="s">
        <v>39</v>
      </c>
      <c r="M6304" s="1">
        <v>8737.73</v>
      </c>
      <c r="N6304" s="1">
        <v>-792.41</v>
      </c>
      <c r="O6304">
        <v>0.13</v>
      </c>
    </row>
    <row r="6305" spans="1:15" x14ac:dyDescent="0.3">
      <c r="A6305" t="str">
        <f xml:space="preserve"> _xlfn.XLOOKUP(H6305, 'Customers'!B:B, 'Customers'!A:A)</f>
        <v>CUST_369</v>
      </c>
      <c r="B6305" t="str">
        <f>_xlfn.XLOOKUP(L6305, Products!C:C, Products!A:A)</f>
        <v>PROD_4</v>
      </c>
      <c r="C6305">
        <v>6304</v>
      </c>
      <c r="D6305" s="2" t="s">
        <v>477</v>
      </c>
      <c r="E6305">
        <f>YEAR(Orders[[#This Row],[Order_Date]])</f>
        <v>2023</v>
      </c>
      <c r="F6305">
        <f>MONTH(Orders[[#This Row],[Order_Date]])</f>
        <v>3</v>
      </c>
      <c r="G6305" s="2" t="s">
        <v>637</v>
      </c>
      <c r="H6305" t="s">
        <v>920</v>
      </c>
      <c r="I6305" t="s">
        <v>21</v>
      </c>
      <c r="J6305" t="s">
        <v>22</v>
      </c>
      <c r="K6305" t="s">
        <v>34</v>
      </c>
      <c r="L6305" t="s">
        <v>35</v>
      </c>
      <c r="M6305" s="1">
        <v>8539.48</v>
      </c>
      <c r="N6305" s="1">
        <v>2475.56</v>
      </c>
      <c r="O6305">
        <v>0.11</v>
      </c>
    </row>
    <row r="6306" spans="1:15" x14ac:dyDescent="0.3">
      <c r="A6306" t="str">
        <f xml:space="preserve"> _xlfn.XLOOKUP(H6306, 'Customers'!B:B, 'Customers'!A:A)</f>
        <v>CUST_283</v>
      </c>
      <c r="B6306" t="str">
        <f>_xlfn.XLOOKUP(L6306, Products!C:C, Products!A:A)</f>
        <v>PROD_7</v>
      </c>
      <c r="C6306">
        <v>6305</v>
      </c>
      <c r="D6306" s="2" t="s">
        <v>378</v>
      </c>
      <c r="E6306">
        <f>YEAR(Orders[[#This Row],[Order_Date]])</f>
        <v>2023</v>
      </c>
      <c r="F6306">
        <f>MONTH(Orders[[#This Row],[Order_Date]])</f>
        <v>6</v>
      </c>
      <c r="G6306" s="2" t="s">
        <v>176</v>
      </c>
      <c r="H6306" t="s">
        <v>755</v>
      </c>
      <c r="I6306" t="s">
        <v>32</v>
      </c>
      <c r="J6306" t="s">
        <v>15</v>
      </c>
      <c r="K6306" t="s">
        <v>16</v>
      </c>
      <c r="L6306" t="s">
        <v>66</v>
      </c>
      <c r="M6306" s="1">
        <v>4365.25</v>
      </c>
      <c r="N6306" s="1">
        <v>-406.55</v>
      </c>
      <c r="O6306">
        <v>0.19</v>
      </c>
    </row>
    <row r="6307" spans="1:15" x14ac:dyDescent="0.3">
      <c r="A6307" t="str">
        <f xml:space="preserve"> _xlfn.XLOOKUP(H6307, 'Customers'!B:B, 'Customers'!A:A)</f>
        <v>CUST_939</v>
      </c>
      <c r="B6307" t="str">
        <f>_xlfn.XLOOKUP(L6307, Products!C:C, Products!A:A)</f>
        <v>PROD_2</v>
      </c>
      <c r="C6307">
        <v>6306</v>
      </c>
      <c r="D6307" s="2" t="s">
        <v>67</v>
      </c>
      <c r="E6307">
        <f>YEAR(Orders[[#This Row],[Order_Date]])</f>
        <v>2023</v>
      </c>
      <c r="F6307">
        <f>MONTH(Orders[[#This Row],[Order_Date]])</f>
        <v>6</v>
      </c>
      <c r="G6307" s="2" t="s">
        <v>1453</v>
      </c>
      <c r="H6307" t="s">
        <v>1699</v>
      </c>
      <c r="I6307" t="s">
        <v>14</v>
      </c>
      <c r="J6307" t="s">
        <v>15</v>
      </c>
      <c r="K6307" t="s">
        <v>16</v>
      </c>
      <c r="L6307" t="s">
        <v>23</v>
      </c>
      <c r="M6307" s="1">
        <v>8986.42</v>
      </c>
      <c r="N6307" s="1">
        <v>-225.61</v>
      </c>
      <c r="O6307">
        <v>0.02</v>
      </c>
    </row>
    <row r="6308" spans="1:15" x14ac:dyDescent="0.3">
      <c r="A6308" t="str">
        <f xml:space="preserve"> _xlfn.XLOOKUP(H6308, 'Customers'!B:B, 'Customers'!A:A)</f>
        <v>CUST_877</v>
      </c>
      <c r="B6308" t="str">
        <f>_xlfn.XLOOKUP(L6308, Products!C:C, Products!A:A)</f>
        <v>PROD_2</v>
      </c>
      <c r="C6308">
        <v>6307</v>
      </c>
      <c r="D6308" s="2" t="s">
        <v>743</v>
      </c>
      <c r="E6308">
        <f>YEAR(Orders[[#This Row],[Order_Date]])</f>
        <v>2022</v>
      </c>
      <c r="F6308">
        <f>MONTH(Orders[[#This Row],[Order_Date]])</f>
        <v>9</v>
      </c>
      <c r="G6308" s="2" t="s">
        <v>499</v>
      </c>
      <c r="H6308" t="s">
        <v>1632</v>
      </c>
      <c r="I6308" t="s">
        <v>21</v>
      </c>
      <c r="J6308" t="s">
        <v>65</v>
      </c>
      <c r="K6308" t="s">
        <v>16</v>
      </c>
      <c r="L6308" t="s">
        <v>23</v>
      </c>
      <c r="M6308" s="1">
        <v>2206.77</v>
      </c>
      <c r="N6308" s="1">
        <v>-140.58000000000001</v>
      </c>
      <c r="O6308">
        <v>0.14000000000000001</v>
      </c>
    </row>
    <row r="6309" spans="1:15" x14ac:dyDescent="0.3">
      <c r="A6309" t="str">
        <f xml:space="preserve"> _xlfn.XLOOKUP(H6309, 'Customers'!B:B, 'Customers'!A:A)</f>
        <v>CUST_65</v>
      </c>
      <c r="B6309" t="str">
        <f>_xlfn.XLOOKUP(L6309, Products!C:C, Products!A:A)</f>
        <v>PROD_5</v>
      </c>
      <c r="C6309">
        <v>6308</v>
      </c>
      <c r="D6309" s="2" t="s">
        <v>185</v>
      </c>
      <c r="E6309">
        <f>YEAR(Orders[[#This Row],[Order_Date]])</f>
        <v>2023</v>
      </c>
      <c r="F6309">
        <f>MONTH(Orders[[#This Row],[Order_Date]])</f>
        <v>10</v>
      </c>
      <c r="G6309" s="2" t="s">
        <v>1134</v>
      </c>
      <c r="H6309" t="s">
        <v>216</v>
      </c>
      <c r="I6309" t="s">
        <v>14</v>
      </c>
      <c r="J6309" t="s">
        <v>33</v>
      </c>
      <c r="K6309" t="s">
        <v>34</v>
      </c>
      <c r="L6309" t="s">
        <v>39</v>
      </c>
      <c r="M6309" s="1">
        <v>7133.64</v>
      </c>
      <c r="N6309" s="1">
        <v>1037.5</v>
      </c>
      <c r="O6309">
        <v>0.22</v>
      </c>
    </row>
    <row r="6310" spans="1:15" x14ac:dyDescent="0.3">
      <c r="A6310" t="str">
        <f xml:space="preserve"> _xlfn.XLOOKUP(H6310, 'Customers'!B:B, 'Customers'!A:A)</f>
        <v>CUST_807</v>
      </c>
      <c r="B6310" t="str">
        <f>_xlfn.XLOOKUP(L6310, Products!C:C, Products!A:A)</f>
        <v>PROD_2</v>
      </c>
      <c r="C6310">
        <v>6309</v>
      </c>
      <c r="D6310" s="2" t="s">
        <v>53</v>
      </c>
      <c r="E6310">
        <f>YEAR(Orders[[#This Row],[Order_Date]])</f>
        <v>2022</v>
      </c>
      <c r="F6310">
        <f>MONTH(Orders[[#This Row],[Order_Date]])</f>
        <v>2</v>
      </c>
      <c r="G6310" s="2" t="s">
        <v>54</v>
      </c>
      <c r="H6310" t="s">
        <v>1557</v>
      </c>
      <c r="I6310" t="s">
        <v>32</v>
      </c>
      <c r="J6310" t="s">
        <v>15</v>
      </c>
      <c r="K6310" t="s">
        <v>16</v>
      </c>
      <c r="L6310" t="s">
        <v>23</v>
      </c>
      <c r="M6310" s="1">
        <v>2935.28</v>
      </c>
      <c r="N6310" s="1">
        <v>497.42</v>
      </c>
      <c r="O6310">
        <v>0.22</v>
      </c>
    </row>
    <row r="6311" spans="1:15" x14ac:dyDescent="0.3">
      <c r="A6311" t="str">
        <f xml:space="preserve"> _xlfn.XLOOKUP(H6311, 'Customers'!B:B, 'Customers'!A:A)</f>
        <v>CUST_537</v>
      </c>
      <c r="B6311" t="str">
        <f>_xlfn.XLOOKUP(L6311, Products!C:C, Products!A:A)</f>
        <v>PROD_2</v>
      </c>
      <c r="C6311">
        <v>6310</v>
      </c>
      <c r="D6311" s="2" t="s">
        <v>956</v>
      </c>
      <c r="E6311">
        <f>YEAR(Orders[[#This Row],[Order_Date]])</f>
        <v>2023</v>
      </c>
      <c r="F6311">
        <f>MONTH(Orders[[#This Row],[Order_Date]])</f>
        <v>2</v>
      </c>
      <c r="G6311" s="2" t="s">
        <v>1007</v>
      </c>
      <c r="H6311" t="s">
        <v>1218</v>
      </c>
      <c r="I6311" t="s">
        <v>14</v>
      </c>
      <c r="J6311" t="s">
        <v>33</v>
      </c>
      <c r="K6311" t="s">
        <v>16</v>
      </c>
      <c r="L6311" t="s">
        <v>23</v>
      </c>
      <c r="M6311" s="1">
        <v>7117.48</v>
      </c>
      <c r="N6311" s="1">
        <v>1653.44</v>
      </c>
      <c r="O6311">
        <v>0.23</v>
      </c>
    </row>
    <row r="6312" spans="1:15" x14ac:dyDescent="0.3">
      <c r="A6312" t="str">
        <f xml:space="preserve"> _xlfn.XLOOKUP(H6312, 'Customers'!B:B, 'Customers'!A:A)</f>
        <v>CUST_660</v>
      </c>
      <c r="B6312" t="str">
        <f>_xlfn.XLOOKUP(L6312, Products!C:C, Products!A:A)</f>
        <v>PROD_6</v>
      </c>
      <c r="C6312">
        <v>6311</v>
      </c>
      <c r="D6312" s="2" t="s">
        <v>1384</v>
      </c>
      <c r="E6312">
        <f>YEAR(Orders[[#This Row],[Order_Date]])</f>
        <v>2022</v>
      </c>
      <c r="F6312">
        <f>MONTH(Orders[[#This Row],[Order_Date]])</f>
        <v>6</v>
      </c>
      <c r="G6312" s="2" t="s">
        <v>763</v>
      </c>
      <c r="H6312" t="s">
        <v>1389</v>
      </c>
      <c r="I6312" t="s">
        <v>32</v>
      </c>
      <c r="J6312" t="s">
        <v>65</v>
      </c>
      <c r="K6312" t="s">
        <v>34</v>
      </c>
      <c r="L6312" t="s">
        <v>52</v>
      </c>
      <c r="M6312" s="1">
        <v>3408.01</v>
      </c>
      <c r="N6312" s="1">
        <v>-290.08999999999997</v>
      </c>
      <c r="O6312">
        <v>0.12</v>
      </c>
    </row>
    <row r="6313" spans="1:15" x14ac:dyDescent="0.3">
      <c r="A6313" t="str">
        <f xml:space="preserve"> _xlfn.XLOOKUP(H6313, 'Customers'!B:B, 'Customers'!A:A)</f>
        <v>CUST_649</v>
      </c>
      <c r="B6313" t="str">
        <f>_xlfn.XLOOKUP(L6313, Products!C:C, Products!A:A)</f>
        <v>PROD_2</v>
      </c>
      <c r="C6313">
        <v>6312</v>
      </c>
      <c r="D6313" s="2" t="s">
        <v>676</v>
      </c>
      <c r="E6313">
        <f>YEAR(Orders[[#This Row],[Order_Date]])</f>
        <v>2023</v>
      </c>
      <c r="F6313">
        <f>MONTH(Orders[[#This Row],[Order_Date]])</f>
        <v>11</v>
      </c>
      <c r="G6313" s="2" t="s">
        <v>87</v>
      </c>
      <c r="H6313" t="s">
        <v>1374</v>
      </c>
      <c r="I6313" t="s">
        <v>32</v>
      </c>
      <c r="J6313" t="s">
        <v>65</v>
      </c>
      <c r="K6313" t="s">
        <v>16</v>
      </c>
      <c r="L6313" t="s">
        <v>23</v>
      </c>
      <c r="M6313" s="1">
        <v>315.12</v>
      </c>
      <c r="N6313" s="1">
        <v>-11.31</v>
      </c>
      <c r="O6313">
        <v>0.11</v>
      </c>
    </row>
    <row r="6314" spans="1:15" x14ac:dyDescent="0.3">
      <c r="A6314" t="str">
        <f xml:space="preserve"> _xlfn.XLOOKUP(H6314, 'Customers'!B:B, 'Customers'!A:A)</f>
        <v>CUST_132</v>
      </c>
      <c r="B6314" t="str">
        <f>_xlfn.XLOOKUP(L6314, Products!C:C, Products!A:A)</f>
        <v>PROD_7</v>
      </c>
      <c r="C6314">
        <v>6313</v>
      </c>
      <c r="D6314" s="2" t="s">
        <v>74</v>
      </c>
      <c r="E6314">
        <f>YEAR(Orders[[#This Row],[Order_Date]])</f>
        <v>2023</v>
      </c>
      <c r="F6314">
        <f>MONTH(Orders[[#This Row],[Order_Date]])</f>
        <v>12</v>
      </c>
      <c r="G6314" s="2" t="s">
        <v>1411</v>
      </c>
      <c r="H6314" t="s">
        <v>408</v>
      </c>
      <c r="I6314" t="s">
        <v>21</v>
      </c>
      <c r="J6314" t="s">
        <v>33</v>
      </c>
      <c r="K6314" t="s">
        <v>16</v>
      </c>
      <c r="L6314" t="s">
        <v>66</v>
      </c>
      <c r="M6314" s="1">
        <v>4671.1000000000004</v>
      </c>
      <c r="N6314" s="1">
        <v>-130.09</v>
      </c>
      <c r="O6314">
        <v>0.27</v>
      </c>
    </row>
    <row r="6315" spans="1:15" x14ac:dyDescent="0.3">
      <c r="A6315" t="str">
        <f xml:space="preserve"> _xlfn.XLOOKUP(H6315, 'Customers'!B:B, 'Customers'!A:A)</f>
        <v>CUST_604</v>
      </c>
      <c r="B6315" t="str">
        <f>_xlfn.XLOOKUP(L6315, Products!C:C, Products!A:A)</f>
        <v>PROD_1</v>
      </c>
      <c r="C6315">
        <v>6314</v>
      </c>
      <c r="D6315" s="2" t="s">
        <v>1140</v>
      </c>
      <c r="E6315">
        <f>YEAR(Orders[[#This Row],[Order_Date]])</f>
        <v>2022</v>
      </c>
      <c r="F6315">
        <f>MONTH(Orders[[#This Row],[Order_Date]])</f>
        <v>3</v>
      </c>
      <c r="G6315" s="2" t="s">
        <v>307</v>
      </c>
      <c r="H6315" t="s">
        <v>1316</v>
      </c>
      <c r="I6315" t="s">
        <v>21</v>
      </c>
      <c r="J6315" t="s">
        <v>15</v>
      </c>
      <c r="K6315" t="s">
        <v>16</v>
      </c>
      <c r="L6315" t="s">
        <v>17</v>
      </c>
      <c r="M6315" s="1">
        <v>9593.0300000000007</v>
      </c>
      <c r="N6315" s="1">
        <v>1001.81</v>
      </c>
      <c r="O6315">
        <v>0.03</v>
      </c>
    </row>
    <row r="6316" spans="1:15" x14ac:dyDescent="0.3">
      <c r="A6316" t="str">
        <f xml:space="preserve"> _xlfn.XLOOKUP(H6316, 'Customers'!B:B, 'Customers'!A:A)</f>
        <v>CUST_376</v>
      </c>
      <c r="B6316" t="str">
        <f>_xlfn.XLOOKUP(L6316, Products!C:C, Products!A:A)</f>
        <v>PROD_2</v>
      </c>
      <c r="C6316">
        <v>6315</v>
      </c>
      <c r="D6316" s="2" t="s">
        <v>1484</v>
      </c>
      <c r="E6316">
        <f>YEAR(Orders[[#This Row],[Order_Date]])</f>
        <v>2023</v>
      </c>
      <c r="F6316">
        <f>MONTH(Orders[[#This Row],[Order_Date]])</f>
        <v>6</v>
      </c>
      <c r="G6316" s="2" t="s">
        <v>1453</v>
      </c>
      <c r="H6316" t="s">
        <v>938</v>
      </c>
      <c r="I6316" t="s">
        <v>21</v>
      </c>
      <c r="J6316" t="s">
        <v>65</v>
      </c>
      <c r="K6316" t="s">
        <v>16</v>
      </c>
      <c r="L6316" t="s">
        <v>23</v>
      </c>
      <c r="M6316" s="1">
        <v>3407.78</v>
      </c>
      <c r="N6316" s="1">
        <v>677.82</v>
      </c>
      <c r="O6316">
        <v>0.13</v>
      </c>
    </row>
    <row r="6317" spans="1:15" x14ac:dyDescent="0.3">
      <c r="A6317" t="str">
        <f xml:space="preserve"> _xlfn.XLOOKUP(H6317, 'Customers'!B:B, 'Customers'!A:A)</f>
        <v>CUST_650</v>
      </c>
      <c r="B6317" t="str">
        <f>_xlfn.XLOOKUP(L6317, Products!C:C, Products!A:A)</f>
        <v>PROD_6</v>
      </c>
      <c r="C6317">
        <v>6316</v>
      </c>
      <c r="D6317" s="2" t="s">
        <v>29</v>
      </c>
      <c r="E6317">
        <f>YEAR(Orders[[#This Row],[Order_Date]])</f>
        <v>2023</v>
      </c>
      <c r="F6317">
        <f>MONTH(Orders[[#This Row],[Order_Date]])</f>
        <v>5</v>
      </c>
      <c r="G6317" s="2" t="s">
        <v>733</v>
      </c>
      <c r="H6317" t="s">
        <v>1375</v>
      </c>
      <c r="I6317" t="s">
        <v>21</v>
      </c>
      <c r="J6317" t="s">
        <v>15</v>
      </c>
      <c r="K6317" t="s">
        <v>34</v>
      </c>
      <c r="L6317" t="s">
        <v>52</v>
      </c>
      <c r="M6317" s="1">
        <v>3003.7</v>
      </c>
      <c r="N6317" s="1">
        <v>407.2</v>
      </c>
      <c r="O6317">
        <v>0.05</v>
      </c>
    </row>
    <row r="6318" spans="1:15" x14ac:dyDescent="0.3">
      <c r="A6318" t="str">
        <f xml:space="preserve"> _xlfn.XLOOKUP(H6318, 'Customers'!B:B, 'Customers'!A:A)</f>
        <v>CUST_423</v>
      </c>
      <c r="B6318" t="str">
        <f>_xlfn.XLOOKUP(L6318, Products!C:C, Products!A:A)</f>
        <v>PROD_8</v>
      </c>
      <c r="C6318">
        <v>6317</v>
      </c>
      <c r="D6318" s="2" t="s">
        <v>1278</v>
      </c>
      <c r="E6318">
        <f>YEAR(Orders[[#This Row],[Order_Date]])</f>
        <v>2022</v>
      </c>
      <c r="F6318">
        <f>MONTH(Orders[[#This Row],[Order_Date]])</f>
        <v>3</v>
      </c>
      <c r="G6318" s="2" t="s">
        <v>308</v>
      </c>
      <c r="H6318" t="s">
        <v>1027</v>
      </c>
      <c r="I6318" t="s">
        <v>32</v>
      </c>
      <c r="J6318" t="s">
        <v>65</v>
      </c>
      <c r="K6318" t="s">
        <v>27</v>
      </c>
      <c r="L6318" t="s">
        <v>73</v>
      </c>
      <c r="M6318" s="1">
        <v>3693.96</v>
      </c>
      <c r="N6318" s="1">
        <v>366.88</v>
      </c>
      <c r="O6318">
        <v>0.28000000000000003</v>
      </c>
    </row>
    <row r="6319" spans="1:15" x14ac:dyDescent="0.3">
      <c r="A6319" t="str">
        <f xml:space="preserve"> _xlfn.XLOOKUP(H6319, 'Customers'!B:B, 'Customers'!A:A)</f>
        <v>CUST_149</v>
      </c>
      <c r="B6319" t="str">
        <f>_xlfn.XLOOKUP(L6319, Products!C:C, Products!A:A)</f>
        <v>PROD_2</v>
      </c>
      <c r="C6319">
        <v>6318</v>
      </c>
      <c r="D6319" s="2" t="s">
        <v>304</v>
      </c>
      <c r="E6319">
        <f>YEAR(Orders[[#This Row],[Order_Date]])</f>
        <v>2022</v>
      </c>
      <c r="F6319">
        <f>MONTH(Orders[[#This Row],[Order_Date]])</f>
        <v>6</v>
      </c>
      <c r="G6319" s="2" t="s">
        <v>151</v>
      </c>
      <c r="H6319" t="s">
        <v>444</v>
      </c>
      <c r="I6319" t="s">
        <v>21</v>
      </c>
      <c r="J6319" t="s">
        <v>15</v>
      </c>
      <c r="K6319" t="s">
        <v>16</v>
      </c>
      <c r="L6319" t="s">
        <v>23</v>
      </c>
      <c r="M6319" s="1">
        <v>8282.1200000000008</v>
      </c>
      <c r="N6319" s="1">
        <v>918.04</v>
      </c>
      <c r="O6319">
        <v>0.21</v>
      </c>
    </row>
    <row r="6320" spans="1:15" x14ac:dyDescent="0.3">
      <c r="A6320" t="str">
        <f xml:space="preserve"> _xlfn.XLOOKUP(H6320, 'Customers'!B:B, 'Customers'!A:A)</f>
        <v>CUST_327</v>
      </c>
      <c r="B6320" t="str">
        <f>_xlfn.XLOOKUP(L6320, Products!C:C, Products!A:A)</f>
        <v>PROD_1</v>
      </c>
      <c r="C6320">
        <v>6319</v>
      </c>
      <c r="D6320" s="2" t="s">
        <v>325</v>
      </c>
      <c r="E6320">
        <f>YEAR(Orders[[#This Row],[Order_Date]])</f>
        <v>2022</v>
      </c>
      <c r="F6320">
        <f>MONTH(Orders[[#This Row],[Order_Date]])</f>
        <v>8</v>
      </c>
      <c r="G6320" s="2" t="s">
        <v>563</v>
      </c>
      <c r="H6320" t="s">
        <v>848</v>
      </c>
      <c r="I6320" t="s">
        <v>32</v>
      </c>
      <c r="J6320" t="s">
        <v>65</v>
      </c>
      <c r="K6320" t="s">
        <v>27</v>
      </c>
      <c r="L6320" t="s">
        <v>17</v>
      </c>
      <c r="M6320" s="1">
        <v>8483.7900000000009</v>
      </c>
      <c r="N6320" s="1">
        <v>2137.46</v>
      </c>
      <c r="O6320">
        <v>0.16</v>
      </c>
    </row>
    <row r="6321" spans="1:15" x14ac:dyDescent="0.3">
      <c r="A6321" t="str">
        <f xml:space="preserve"> _xlfn.XLOOKUP(H6321, 'Customers'!B:B, 'Customers'!A:A)</f>
        <v>CUST_352</v>
      </c>
      <c r="B6321" t="str">
        <f>_xlfn.XLOOKUP(L6321, Products!C:C, Products!A:A)</f>
        <v>PROD_4</v>
      </c>
      <c r="C6321">
        <v>6320</v>
      </c>
      <c r="D6321" s="2" t="s">
        <v>1183</v>
      </c>
      <c r="E6321">
        <f>YEAR(Orders[[#This Row],[Order_Date]])</f>
        <v>2022</v>
      </c>
      <c r="F6321">
        <f>MONTH(Orders[[#This Row],[Order_Date]])</f>
        <v>2</v>
      </c>
      <c r="G6321" s="2" t="s">
        <v>137</v>
      </c>
      <c r="H6321" t="s">
        <v>893</v>
      </c>
      <c r="I6321" t="s">
        <v>14</v>
      </c>
      <c r="J6321" t="s">
        <v>33</v>
      </c>
      <c r="K6321" t="s">
        <v>34</v>
      </c>
      <c r="L6321" t="s">
        <v>35</v>
      </c>
      <c r="M6321" s="1">
        <v>2024.36</v>
      </c>
      <c r="N6321" s="1">
        <v>34.32</v>
      </c>
      <c r="O6321">
        <v>0.25</v>
      </c>
    </row>
    <row r="6322" spans="1:15" x14ac:dyDescent="0.3">
      <c r="A6322" t="str">
        <f xml:space="preserve"> _xlfn.XLOOKUP(H6322, 'Customers'!B:B, 'Customers'!A:A)</f>
        <v>CUST_61</v>
      </c>
      <c r="B6322" t="str">
        <f>_xlfn.XLOOKUP(L6322, Products!C:C, Products!A:A)</f>
        <v>PROD_2</v>
      </c>
      <c r="C6322">
        <v>6321</v>
      </c>
      <c r="D6322" s="2" t="s">
        <v>373</v>
      </c>
      <c r="E6322">
        <f>YEAR(Orders[[#This Row],[Order_Date]])</f>
        <v>2022</v>
      </c>
      <c r="F6322">
        <f>MONTH(Orders[[#This Row],[Order_Date]])</f>
        <v>3</v>
      </c>
      <c r="G6322" s="2" t="s">
        <v>603</v>
      </c>
      <c r="H6322" t="s">
        <v>205</v>
      </c>
      <c r="I6322" t="s">
        <v>32</v>
      </c>
      <c r="J6322" t="s">
        <v>15</v>
      </c>
      <c r="K6322" t="s">
        <v>16</v>
      </c>
      <c r="L6322" t="s">
        <v>23</v>
      </c>
      <c r="M6322" s="1">
        <v>2864.67</v>
      </c>
      <c r="N6322" s="1">
        <v>229.03</v>
      </c>
      <c r="O6322">
        <v>0.1</v>
      </c>
    </row>
    <row r="6323" spans="1:15" x14ac:dyDescent="0.3">
      <c r="A6323" t="str">
        <f xml:space="preserve"> _xlfn.XLOOKUP(H6323, 'Customers'!B:B, 'Customers'!A:A)</f>
        <v>CUST_50</v>
      </c>
      <c r="B6323" t="str">
        <f>_xlfn.XLOOKUP(L6323, Products!C:C, Products!A:A)</f>
        <v>PROD_8</v>
      </c>
      <c r="C6323">
        <v>6322</v>
      </c>
      <c r="D6323" s="2" t="s">
        <v>1289</v>
      </c>
      <c r="E6323">
        <f>YEAR(Orders[[#This Row],[Order_Date]])</f>
        <v>2023</v>
      </c>
      <c r="F6323">
        <f>MONTH(Orders[[#This Row],[Order_Date]])</f>
        <v>4</v>
      </c>
      <c r="G6323" s="2" t="s">
        <v>397</v>
      </c>
      <c r="H6323" t="s">
        <v>175</v>
      </c>
      <c r="I6323" t="s">
        <v>14</v>
      </c>
      <c r="J6323" t="s">
        <v>33</v>
      </c>
      <c r="K6323" t="s">
        <v>27</v>
      </c>
      <c r="L6323" t="s">
        <v>73</v>
      </c>
      <c r="M6323" s="1">
        <v>7135.57</v>
      </c>
      <c r="N6323" s="1">
        <v>341.81</v>
      </c>
      <c r="O6323">
        <v>0.17</v>
      </c>
    </row>
    <row r="6324" spans="1:15" x14ac:dyDescent="0.3">
      <c r="A6324" t="str">
        <f xml:space="preserve"> _xlfn.XLOOKUP(H6324, 'Customers'!B:B, 'Customers'!A:A)</f>
        <v>CUST_497</v>
      </c>
      <c r="B6324" t="str">
        <f>_xlfn.XLOOKUP(L6324, Products!C:C, Products!A:A)</f>
        <v>PROD_7</v>
      </c>
      <c r="C6324">
        <v>6323</v>
      </c>
      <c r="D6324" s="2" t="s">
        <v>1198</v>
      </c>
      <c r="E6324">
        <f>YEAR(Orders[[#This Row],[Order_Date]])</f>
        <v>2022</v>
      </c>
      <c r="F6324">
        <f>MONTH(Orders[[#This Row],[Order_Date]])</f>
        <v>10</v>
      </c>
      <c r="G6324" s="2" t="s">
        <v>110</v>
      </c>
      <c r="H6324" t="s">
        <v>1153</v>
      </c>
      <c r="I6324" t="s">
        <v>14</v>
      </c>
      <c r="J6324" t="s">
        <v>22</v>
      </c>
      <c r="K6324" t="s">
        <v>16</v>
      </c>
      <c r="L6324" t="s">
        <v>66</v>
      </c>
      <c r="M6324" s="1">
        <v>6326.73</v>
      </c>
      <c r="N6324" s="1">
        <v>1257.3399999999999</v>
      </c>
      <c r="O6324">
        <v>0.17</v>
      </c>
    </row>
    <row r="6325" spans="1:15" x14ac:dyDescent="0.3">
      <c r="A6325" t="str">
        <f xml:space="preserve"> _xlfn.XLOOKUP(H6325, 'Customers'!B:B, 'Customers'!A:A)</f>
        <v>CUST_426</v>
      </c>
      <c r="B6325" t="str">
        <f>_xlfn.XLOOKUP(L6325, Products!C:C, Products!A:A)</f>
        <v>PROD_8</v>
      </c>
      <c r="C6325">
        <v>6324</v>
      </c>
      <c r="D6325" s="2" t="s">
        <v>238</v>
      </c>
      <c r="E6325">
        <f>YEAR(Orders[[#This Row],[Order_Date]])</f>
        <v>2023</v>
      </c>
      <c r="F6325">
        <f>MONTH(Orders[[#This Row],[Order_Date]])</f>
        <v>8</v>
      </c>
      <c r="G6325" s="2" t="s">
        <v>149</v>
      </c>
      <c r="H6325" t="s">
        <v>1032</v>
      </c>
      <c r="I6325" t="s">
        <v>14</v>
      </c>
      <c r="J6325" t="s">
        <v>65</v>
      </c>
      <c r="K6325" t="s">
        <v>27</v>
      </c>
      <c r="L6325" t="s">
        <v>73</v>
      </c>
      <c r="M6325" s="1">
        <v>4679.5</v>
      </c>
      <c r="N6325" s="1">
        <v>603.76</v>
      </c>
      <c r="O6325">
        <v>0.19</v>
      </c>
    </row>
    <row r="6326" spans="1:15" x14ac:dyDescent="0.3">
      <c r="A6326" t="str">
        <f xml:space="preserve"> _xlfn.XLOOKUP(H6326, 'Customers'!B:B, 'Customers'!A:A)</f>
        <v>CUST_666</v>
      </c>
      <c r="B6326" t="str">
        <f>_xlfn.XLOOKUP(L6326, Products!C:C, Products!A:A)</f>
        <v>PROD_1</v>
      </c>
      <c r="C6326">
        <v>6325</v>
      </c>
      <c r="D6326" s="2" t="s">
        <v>84</v>
      </c>
      <c r="E6326">
        <f>YEAR(Orders[[#This Row],[Order_Date]])</f>
        <v>2023</v>
      </c>
      <c r="F6326">
        <f>MONTH(Orders[[#This Row],[Order_Date]])</f>
        <v>1</v>
      </c>
      <c r="G6326" s="2" t="s">
        <v>218</v>
      </c>
      <c r="H6326" t="s">
        <v>1395</v>
      </c>
      <c r="I6326" t="s">
        <v>21</v>
      </c>
      <c r="J6326" t="s">
        <v>15</v>
      </c>
      <c r="K6326" t="s">
        <v>27</v>
      </c>
      <c r="L6326" t="s">
        <v>17</v>
      </c>
      <c r="M6326" s="1">
        <v>2298.88</v>
      </c>
      <c r="N6326" s="1">
        <v>168.93</v>
      </c>
      <c r="O6326">
        <v>0.08</v>
      </c>
    </row>
    <row r="6327" spans="1:15" x14ac:dyDescent="0.3">
      <c r="A6327" t="str">
        <f xml:space="preserve"> _xlfn.XLOOKUP(H6327, 'Customers'!B:B, 'Customers'!A:A)</f>
        <v>CUST_294</v>
      </c>
      <c r="B6327" t="str">
        <f>_xlfn.XLOOKUP(L6327, Products!C:C, Products!A:A)</f>
        <v>PROD_6</v>
      </c>
      <c r="C6327">
        <v>6326</v>
      </c>
      <c r="D6327" s="2" t="s">
        <v>103</v>
      </c>
      <c r="E6327">
        <f>YEAR(Orders[[#This Row],[Order_Date]])</f>
        <v>2022</v>
      </c>
      <c r="F6327">
        <f>MONTH(Orders[[#This Row],[Order_Date]])</f>
        <v>2</v>
      </c>
      <c r="G6327" s="2" t="s">
        <v>136</v>
      </c>
      <c r="H6327" t="s">
        <v>779</v>
      </c>
      <c r="I6327" t="s">
        <v>21</v>
      </c>
      <c r="J6327" t="s">
        <v>65</v>
      </c>
      <c r="K6327" t="s">
        <v>34</v>
      </c>
      <c r="L6327" t="s">
        <v>52</v>
      </c>
      <c r="M6327" s="1">
        <v>3612.68</v>
      </c>
      <c r="N6327" s="1">
        <v>283.11</v>
      </c>
      <c r="O6327">
        <v>0.13</v>
      </c>
    </row>
    <row r="6328" spans="1:15" x14ac:dyDescent="0.3">
      <c r="A6328" t="str">
        <f xml:space="preserve"> _xlfn.XLOOKUP(H6328, 'Customers'!B:B, 'Customers'!A:A)</f>
        <v>CUST_353</v>
      </c>
      <c r="B6328" t="str">
        <f>_xlfn.XLOOKUP(L6328, Products!C:C, Products!A:A)</f>
        <v>PROD_7</v>
      </c>
      <c r="C6328">
        <v>6327</v>
      </c>
      <c r="D6328" s="2" t="s">
        <v>1267</v>
      </c>
      <c r="E6328">
        <f>YEAR(Orders[[#This Row],[Order_Date]])</f>
        <v>2023</v>
      </c>
      <c r="F6328">
        <f>MONTH(Orders[[#This Row],[Order_Date]])</f>
        <v>3</v>
      </c>
      <c r="G6328" s="2" t="s">
        <v>890</v>
      </c>
      <c r="H6328" t="s">
        <v>894</v>
      </c>
      <c r="I6328" t="s">
        <v>32</v>
      </c>
      <c r="J6328" t="s">
        <v>22</v>
      </c>
      <c r="K6328" t="s">
        <v>16</v>
      </c>
      <c r="L6328" t="s">
        <v>66</v>
      </c>
      <c r="M6328" s="1">
        <v>996.82</v>
      </c>
      <c r="N6328" s="1">
        <v>194.45</v>
      </c>
      <c r="O6328">
        <v>0.01</v>
      </c>
    </row>
    <row r="6329" spans="1:15" x14ac:dyDescent="0.3">
      <c r="A6329" t="str">
        <f xml:space="preserve"> _xlfn.XLOOKUP(H6329, 'Customers'!B:B, 'Customers'!A:A)</f>
        <v>CUST_241</v>
      </c>
      <c r="B6329" t="str">
        <f>_xlfn.XLOOKUP(L6329, Products!C:C, Products!A:A)</f>
        <v>PROD_7</v>
      </c>
      <c r="C6329">
        <v>6328</v>
      </c>
      <c r="D6329" s="2" t="s">
        <v>652</v>
      </c>
      <c r="E6329">
        <f>YEAR(Orders[[#This Row],[Order_Date]])</f>
        <v>2023</v>
      </c>
      <c r="F6329">
        <f>MONTH(Orders[[#This Row],[Order_Date]])</f>
        <v>6</v>
      </c>
      <c r="G6329" s="2" t="s">
        <v>311</v>
      </c>
      <c r="H6329" t="s">
        <v>665</v>
      </c>
      <c r="I6329" t="s">
        <v>14</v>
      </c>
      <c r="J6329" t="s">
        <v>15</v>
      </c>
      <c r="K6329" t="s">
        <v>16</v>
      </c>
      <c r="L6329" t="s">
        <v>66</v>
      </c>
      <c r="M6329" s="1">
        <v>1315.93</v>
      </c>
      <c r="N6329" s="1">
        <v>128.78</v>
      </c>
      <c r="O6329">
        <v>0.13</v>
      </c>
    </row>
    <row r="6330" spans="1:15" x14ac:dyDescent="0.3">
      <c r="A6330" t="str">
        <f xml:space="preserve"> _xlfn.XLOOKUP(H6330, 'Customers'!B:B, 'Customers'!A:A)</f>
        <v>CUST_902</v>
      </c>
      <c r="B6330" t="str">
        <f>_xlfn.XLOOKUP(L6330, Products!C:C, Products!A:A)</f>
        <v>PROD_1</v>
      </c>
      <c r="C6330">
        <v>6329</v>
      </c>
      <c r="D6330" s="2" t="s">
        <v>442</v>
      </c>
      <c r="E6330">
        <f>YEAR(Orders[[#This Row],[Order_Date]])</f>
        <v>2023</v>
      </c>
      <c r="F6330">
        <f>MONTH(Orders[[#This Row],[Order_Date]])</f>
        <v>9</v>
      </c>
      <c r="G6330" s="2" t="s">
        <v>599</v>
      </c>
      <c r="H6330" t="s">
        <v>1661</v>
      </c>
      <c r="I6330" t="s">
        <v>21</v>
      </c>
      <c r="J6330" t="s">
        <v>65</v>
      </c>
      <c r="K6330" t="s">
        <v>27</v>
      </c>
      <c r="L6330" t="s">
        <v>17</v>
      </c>
      <c r="M6330" s="1">
        <v>7637.79</v>
      </c>
      <c r="N6330" s="1">
        <v>484.13</v>
      </c>
      <c r="O6330">
        <v>0.1</v>
      </c>
    </row>
    <row r="6331" spans="1:15" x14ac:dyDescent="0.3">
      <c r="A6331" t="str">
        <f xml:space="preserve"> _xlfn.XLOOKUP(H6331, 'Customers'!B:B, 'Customers'!A:A)</f>
        <v>CUST_220</v>
      </c>
      <c r="B6331" t="str">
        <f>_xlfn.XLOOKUP(L6331, Products!C:C, Products!A:A)</f>
        <v>PROD_2</v>
      </c>
      <c r="C6331">
        <v>6330</v>
      </c>
      <c r="D6331" s="2" t="s">
        <v>1570</v>
      </c>
      <c r="E6331">
        <f>YEAR(Orders[[#This Row],[Order_Date]])</f>
        <v>2022</v>
      </c>
      <c r="F6331">
        <f>MONTH(Orders[[#This Row],[Order_Date]])</f>
        <v>4</v>
      </c>
      <c r="G6331" s="2" t="s">
        <v>556</v>
      </c>
      <c r="H6331" t="s">
        <v>620</v>
      </c>
      <c r="I6331" t="s">
        <v>21</v>
      </c>
      <c r="J6331" t="s">
        <v>33</v>
      </c>
      <c r="K6331" t="s">
        <v>16</v>
      </c>
      <c r="L6331" t="s">
        <v>23</v>
      </c>
      <c r="M6331" s="1">
        <v>6023.48</v>
      </c>
      <c r="N6331" s="1">
        <v>369.33</v>
      </c>
      <c r="O6331">
        <v>0.28999999999999998</v>
      </c>
    </row>
    <row r="6332" spans="1:15" x14ac:dyDescent="0.3">
      <c r="A6332" t="str">
        <f xml:space="preserve"> _xlfn.XLOOKUP(H6332, 'Customers'!B:B, 'Customers'!A:A)</f>
        <v>CUST_795</v>
      </c>
      <c r="B6332" t="str">
        <f>_xlfn.XLOOKUP(L6332, Products!C:C, Products!A:A)</f>
        <v>PROD_8</v>
      </c>
      <c r="C6332">
        <v>6331</v>
      </c>
      <c r="D6332" s="2" t="s">
        <v>908</v>
      </c>
      <c r="E6332">
        <f>YEAR(Orders[[#This Row],[Order_Date]])</f>
        <v>2022</v>
      </c>
      <c r="F6332">
        <f>MONTH(Orders[[#This Row],[Order_Date]])</f>
        <v>8</v>
      </c>
      <c r="G6332" s="2" t="s">
        <v>404</v>
      </c>
      <c r="H6332" t="s">
        <v>1543</v>
      </c>
      <c r="I6332" t="s">
        <v>21</v>
      </c>
      <c r="J6332" t="s">
        <v>65</v>
      </c>
      <c r="K6332" t="s">
        <v>27</v>
      </c>
      <c r="L6332" t="s">
        <v>73</v>
      </c>
      <c r="M6332" s="1">
        <v>890.51</v>
      </c>
      <c r="N6332" s="1">
        <v>-64.87</v>
      </c>
      <c r="O6332">
        <v>0.21</v>
      </c>
    </row>
    <row r="6333" spans="1:15" x14ac:dyDescent="0.3">
      <c r="A6333" t="str">
        <f xml:space="preserve"> _xlfn.XLOOKUP(H6333, 'Customers'!B:B, 'Customers'!A:A)</f>
        <v>CUST_190</v>
      </c>
      <c r="B6333" t="str">
        <f>_xlfn.XLOOKUP(L6333, Products!C:C, Products!A:A)</f>
        <v>PROD_6</v>
      </c>
      <c r="C6333">
        <v>6332</v>
      </c>
      <c r="D6333" s="2" t="s">
        <v>1129</v>
      </c>
      <c r="E6333">
        <f>YEAR(Orders[[#This Row],[Order_Date]])</f>
        <v>2023</v>
      </c>
      <c r="F6333">
        <f>MONTH(Orders[[#This Row],[Order_Date]])</f>
        <v>8</v>
      </c>
      <c r="G6333" s="2" t="s">
        <v>638</v>
      </c>
      <c r="H6333" t="s">
        <v>549</v>
      </c>
      <c r="I6333" t="s">
        <v>32</v>
      </c>
      <c r="J6333" t="s">
        <v>33</v>
      </c>
      <c r="K6333" t="s">
        <v>34</v>
      </c>
      <c r="L6333" t="s">
        <v>52</v>
      </c>
      <c r="M6333" s="1">
        <v>7679.18</v>
      </c>
      <c r="N6333" s="1">
        <v>1139.02</v>
      </c>
      <c r="O6333">
        <v>0.25</v>
      </c>
    </row>
    <row r="6334" spans="1:15" x14ac:dyDescent="0.3">
      <c r="A6334" t="str">
        <f xml:space="preserve"> _xlfn.XLOOKUP(H6334, 'Customers'!B:B, 'Customers'!A:A)</f>
        <v>CUST_310</v>
      </c>
      <c r="B6334" t="str">
        <f>_xlfn.XLOOKUP(L6334, Products!C:C, Products!A:A)</f>
        <v>PROD_6</v>
      </c>
      <c r="C6334">
        <v>6333</v>
      </c>
      <c r="D6334" s="2" t="s">
        <v>1056</v>
      </c>
      <c r="E6334">
        <f>YEAR(Orders[[#This Row],[Order_Date]])</f>
        <v>2023</v>
      </c>
      <c r="F6334">
        <f>MONTH(Orders[[#This Row],[Order_Date]])</f>
        <v>6</v>
      </c>
      <c r="G6334" s="2" t="s">
        <v>67</v>
      </c>
      <c r="H6334" t="s">
        <v>810</v>
      </c>
      <c r="I6334" t="s">
        <v>32</v>
      </c>
      <c r="J6334" t="s">
        <v>65</v>
      </c>
      <c r="K6334" t="s">
        <v>34</v>
      </c>
      <c r="L6334" t="s">
        <v>52</v>
      </c>
      <c r="M6334" s="1">
        <v>3128.73</v>
      </c>
      <c r="N6334" s="1">
        <v>245.86</v>
      </c>
      <c r="O6334">
        <v>0.28000000000000003</v>
      </c>
    </row>
    <row r="6335" spans="1:15" x14ac:dyDescent="0.3">
      <c r="A6335" t="str">
        <f xml:space="preserve"> _xlfn.XLOOKUP(H6335, 'Customers'!B:B, 'Customers'!A:A)</f>
        <v>CUST_998</v>
      </c>
      <c r="B6335" t="str">
        <f>_xlfn.XLOOKUP(L6335, Products!C:C, Products!A:A)</f>
        <v>PROD_1</v>
      </c>
      <c r="C6335">
        <v>6334</v>
      </c>
      <c r="D6335" s="2" t="s">
        <v>1346</v>
      </c>
      <c r="E6335">
        <f>YEAR(Orders[[#This Row],[Order_Date]])</f>
        <v>2023</v>
      </c>
      <c r="F6335">
        <f>MONTH(Orders[[#This Row],[Order_Date]])</f>
        <v>1</v>
      </c>
      <c r="G6335" s="2" t="s">
        <v>939</v>
      </c>
      <c r="H6335" t="s">
        <v>1762</v>
      </c>
      <c r="I6335" t="s">
        <v>32</v>
      </c>
      <c r="J6335" t="s">
        <v>15</v>
      </c>
      <c r="K6335" t="s">
        <v>16</v>
      </c>
      <c r="L6335" t="s">
        <v>17</v>
      </c>
      <c r="M6335" s="1">
        <v>2604.4299999999998</v>
      </c>
      <c r="N6335" s="1">
        <v>-255.04</v>
      </c>
      <c r="O6335">
        <v>0.2</v>
      </c>
    </row>
    <row r="6336" spans="1:15" x14ac:dyDescent="0.3">
      <c r="A6336" t="str">
        <f xml:space="preserve"> _xlfn.XLOOKUP(H6336, 'Customers'!B:B, 'Customers'!A:A)</f>
        <v>CUST_33</v>
      </c>
      <c r="B6336" t="str">
        <f>_xlfn.XLOOKUP(L6336, Products!C:C, Products!A:A)</f>
        <v>PROD_3</v>
      </c>
      <c r="C6336">
        <v>6335</v>
      </c>
      <c r="D6336" s="2" t="s">
        <v>431</v>
      </c>
      <c r="E6336">
        <f>YEAR(Orders[[#This Row],[Order_Date]])</f>
        <v>2022</v>
      </c>
      <c r="F6336">
        <f>MONTH(Orders[[#This Row],[Order_Date]])</f>
        <v>1</v>
      </c>
      <c r="G6336" s="2" t="s">
        <v>550</v>
      </c>
      <c r="H6336" t="s">
        <v>126</v>
      </c>
      <c r="I6336" t="s">
        <v>32</v>
      </c>
      <c r="J6336" t="s">
        <v>22</v>
      </c>
      <c r="K6336" t="s">
        <v>27</v>
      </c>
      <c r="L6336" t="s">
        <v>28</v>
      </c>
      <c r="M6336" s="1">
        <v>904.02</v>
      </c>
      <c r="N6336" s="1">
        <v>-83.39</v>
      </c>
      <c r="O6336">
        <v>0.22</v>
      </c>
    </row>
    <row r="6337" spans="1:15" x14ac:dyDescent="0.3">
      <c r="A6337" t="str">
        <f xml:space="preserve"> _xlfn.XLOOKUP(H6337, 'Customers'!B:B, 'Customers'!A:A)</f>
        <v>CUST_790</v>
      </c>
      <c r="B6337" t="str">
        <f>_xlfn.XLOOKUP(L6337, Products!C:C, Products!A:A)</f>
        <v>PROD_3</v>
      </c>
      <c r="C6337">
        <v>6336</v>
      </c>
      <c r="D6337" s="2" t="s">
        <v>179</v>
      </c>
      <c r="E6337">
        <f>YEAR(Orders[[#This Row],[Order_Date]])</f>
        <v>2023</v>
      </c>
      <c r="F6337">
        <f>MONTH(Orders[[#This Row],[Order_Date]])</f>
        <v>2</v>
      </c>
      <c r="G6337" s="2" t="s">
        <v>464</v>
      </c>
      <c r="H6337" t="s">
        <v>1538</v>
      </c>
      <c r="I6337" t="s">
        <v>14</v>
      </c>
      <c r="J6337" t="s">
        <v>15</v>
      </c>
      <c r="K6337" t="s">
        <v>27</v>
      </c>
      <c r="L6337" t="s">
        <v>28</v>
      </c>
      <c r="M6337" s="1">
        <v>9561.92</v>
      </c>
      <c r="N6337" s="1">
        <v>911.98</v>
      </c>
      <c r="O6337">
        <v>0.13</v>
      </c>
    </row>
    <row r="6338" spans="1:15" x14ac:dyDescent="0.3">
      <c r="A6338" t="str">
        <f xml:space="preserve"> _xlfn.XLOOKUP(H6338, 'Customers'!B:B, 'Customers'!A:A)</f>
        <v>CUST_769</v>
      </c>
      <c r="B6338" t="str">
        <f>_xlfn.XLOOKUP(L6338, Products!C:C, Products!A:A)</f>
        <v>PROD_4</v>
      </c>
      <c r="C6338">
        <v>6337</v>
      </c>
      <c r="D6338" s="2" t="s">
        <v>240</v>
      </c>
      <c r="E6338">
        <f>YEAR(Orders[[#This Row],[Order_Date]])</f>
        <v>2022</v>
      </c>
      <c r="F6338">
        <f>MONTH(Orders[[#This Row],[Order_Date]])</f>
        <v>8</v>
      </c>
      <c r="G6338" s="2" t="s">
        <v>1206</v>
      </c>
      <c r="H6338" t="s">
        <v>1515</v>
      </c>
      <c r="I6338" t="s">
        <v>32</v>
      </c>
      <c r="J6338" t="s">
        <v>22</v>
      </c>
      <c r="K6338" t="s">
        <v>34</v>
      </c>
      <c r="L6338" t="s">
        <v>35</v>
      </c>
      <c r="M6338" s="1">
        <v>3990.6</v>
      </c>
      <c r="N6338" s="1">
        <v>113.24</v>
      </c>
      <c r="O6338">
        <v>0.22</v>
      </c>
    </row>
    <row r="6339" spans="1:15" x14ac:dyDescent="0.3">
      <c r="A6339" t="str">
        <f xml:space="preserve"> _xlfn.XLOOKUP(H6339, 'Customers'!B:B, 'Customers'!A:A)</f>
        <v>CUST_971</v>
      </c>
      <c r="B6339" t="str">
        <f>_xlfn.XLOOKUP(L6339, Products!C:C, Products!A:A)</f>
        <v>PROD_4</v>
      </c>
      <c r="C6339">
        <v>6338</v>
      </c>
      <c r="D6339" s="2" t="s">
        <v>646</v>
      </c>
      <c r="E6339">
        <f>YEAR(Orders[[#This Row],[Order_Date]])</f>
        <v>2023</v>
      </c>
      <c r="F6339">
        <f>MONTH(Orders[[#This Row],[Order_Date]])</f>
        <v>9</v>
      </c>
      <c r="G6339" s="2" t="s">
        <v>392</v>
      </c>
      <c r="H6339" t="s">
        <v>1733</v>
      </c>
      <c r="I6339" t="s">
        <v>21</v>
      </c>
      <c r="J6339" t="s">
        <v>33</v>
      </c>
      <c r="K6339" t="s">
        <v>34</v>
      </c>
      <c r="L6339" t="s">
        <v>35</v>
      </c>
      <c r="M6339" s="1">
        <v>3422.76</v>
      </c>
      <c r="N6339" s="1">
        <v>-48.36</v>
      </c>
      <c r="O6339">
        <v>0.26</v>
      </c>
    </row>
    <row r="6340" spans="1:15" x14ac:dyDescent="0.3">
      <c r="A6340" t="str">
        <f xml:space="preserve"> _xlfn.XLOOKUP(H6340, 'Customers'!B:B, 'Customers'!A:A)</f>
        <v>CUST_3</v>
      </c>
      <c r="B6340" t="str">
        <f>_xlfn.XLOOKUP(L6340, Products!C:C, Products!A:A)</f>
        <v>PROD_7</v>
      </c>
      <c r="C6340">
        <v>6339</v>
      </c>
      <c r="D6340" s="2" t="s">
        <v>155</v>
      </c>
      <c r="E6340">
        <f>YEAR(Orders[[#This Row],[Order_Date]])</f>
        <v>2022</v>
      </c>
      <c r="F6340">
        <f>MONTH(Orders[[#This Row],[Order_Date]])</f>
        <v>3</v>
      </c>
      <c r="G6340" s="2" t="s">
        <v>1140</v>
      </c>
      <c r="H6340" t="s">
        <v>26</v>
      </c>
      <c r="I6340" t="s">
        <v>14</v>
      </c>
      <c r="J6340" t="s">
        <v>15</v>
      </c>
      <c r="K6340" t="s">
        <v>16</v>
      </c>
      <c r="L6340" t="s">
        <v>66</v>
      </c>
      <c r="M6340" s="1">
        <v>7654.99</v>
      </c>
      <c r="N6340" s="1">
        <v>2084.89</v>
      </c>
      <c r="O6340">
        <v>0.28999999999999998</v>
      </c>
    </row>
    <row r="6341" spans="1:15" x14ac:dyDescent="0.3">
      <c r="A6341" t="str">
        <f xml:space="preserve"> _xlfn.XLOOKUP(H6341, 'Customers'!B:B, 'Customers'!A:A)</f>
        <v>CUST_796</v>
      </c>
      <c r="B6341" t="str">
        <f>_xlfn.XLOOKUP(L6341, Products!C:C, Products!A:A)</f>
        <v>PROD_2</v>
      </c>
      <c r="C6341">
        <v>6340</v>
      </c>
      <c r="D6341" s="2" t="s">
        <v>214</v>
      </c>
      <c r="E6341">
        <f>YEAR(Orders[[#This Row],[Order_Date]])</f>
        <v>2022</v>
      </c>
      <c r="F6341">
        <f>MONTH(Orders[[#This Row],[Order_Date]])</f>
        <v>8</v>
      </c>
      <c r="G6341" s="2" t="s">
        <v>631</v>
      </c>
      <c r="H6341" t="s">
        <v>1544</v>
      </c>
      <c r="I6341" t="s">
        <v>14</v>
      </c>
      <c r="J6341" t="s">
        <v>22</v>
      </c>
      <c r="K6341" t="s">
        <v>16</v>
      </c>
      <c r="L6341" t="s">
        <v>23</v>
      </c>
      <c r="M6341" s="1">
        <v>6149.42</v>
      </c>
      <c r="N6341" s="1">
        <v>866.79</v>
      </c>
      <c r="O6341">
        <v>0.08</v>
      </c>
    </row>
    <row r="6342" spans="1:15" x14ac:dyDescent="0.3">
      <c r="A6342" t="str">
        <f xml:space="preserve"> _xlfn.XLOOKUP(H6342, 'Customers'!B:B, 'Customers'!A:A)</f>
        <v>CUST_504</v>
      </c>
      <c r="B6342" t="str">
        <f>_xlfn.XLOOKUP(L6342, Products!C:C, Products!A:A)</f>
        <v>PROD_5</v>
      </c>
      <c r="C6342">
        <v>6341</v>
      </c>
      <c r="D6342" s="2" t="s">
        <v>781</v>
      </c>
      <c r="E6342">
        <f>YEAR(Orders[[#This Row],[Order_Date]])</f>
        <v>2022</v>
      </c>
      <c r="F6342">
        <f>MONTH(Orders[[#This Row],[Order_Date]])</f>
        <v>10</v>
      </c>
      <c r="G6342" s="2" t="s">
        <v>251</v>
      </c>
      <c r="H6342" t="s">
        <v>1169</v>
      </c>
      <c r="I6342" t="s">
        <v>32</v>
      </c>
      <c r="J6342" t="s">
        <v>15</v>
      </c>
      <c r="K6342" t="s">
        <v>34</v>
      </c>
      <c r="L6342" t="s">
        <v>39</v>
      </c>
      <c r="M6342" s="1">
        <v>7478.61</v>
      </c>
      <c r="N6342" s="1">
        <v>1105.6199999999999</v>
      </c>
      <c r="O6342">
        <v>0.02</v>
      </c>
    </row>
    <row r="6343" spans="1:15" x14ac:dyDescent="0.3">
      <c r="A6343" t="str">
        <f xml:space="preserve"> _xlfn.XLOOKUP(H6343, 'Customers'!B:B, 'Customers'!A:A)</f>
        <v>CUST_537</v>
      </c>
      <c r="B6343" t="str">
        <f>_xlfn.XLOOKUP(L6343, Products!C:C, Products!A:A)</f>
        <v>PROD_1</v>
      </c>
      <c r="C6343">
        <v>6342</v>
      </c>
      <c r="D6343" s="2" t="s">
        <v>913</v>
      </c>
      <c r="E6343">
        <f>YEAR(Orders[[#This Row],[Order_Date]])</f>
        <v>2022</v>
      </c>
      <c r="F6343">
        <f>MONTH(Orders[[#This Row],[Order_Date]])</f>
        <v>9</v>
      </c>
      <c r="G6343" s="2" t="s">
        <v>1166</v>
      </c>
      <c r="H6343" t="s">
        <v>1218</v>
      </c>
      <c r="I6343" t="s">
        <v>14</v>
      </c>
      <c r="J6343" t="s">
        <v>15</v>
      </c>
      <c r="K6343" t="s">
        <v>16</v>
      </c>
      <c r="L6343" t="s">
        <v>17</v>
      </c>
      <c r="M6343" s="1">
        <v>1301.1300000000001</v>
      </c>
      <c r="N6343" s="1">
        <v>-31.42</v>
      </c>
      <c r="O6343">
        <v>0.05</v>
      </c>
    </row>
    <row r="6344" spans="1:15" x14ac:dyDescent="0.3">
      <c r="A6344" t="str">
        <f xml:space="preserve"> _xlfn.XLOOKUP(H6344, 'Customers'!B:B, 'Customers'!A:A)</f>
        <v>CUST_106</v>
      </c>
      <c r="B6344" t="str">
        <f>_xlfn.XLOOKUP(L6344, Products!C:C, Products!A:A)</f>
        <v>PROD_3</v>
      </c>
      <c r="C6344">
        <v>6343</v>
      </c>
      <c r="D6344" s="2" t="s">
        <v>411</v>
      </c>
      <c r="E6344">
        <f>YEAR(Orders[[#This Row],[Order_Date]])</f>
        <v>2022</v>
      </c>
      <c r="F6344">
        <f>MONTH(Orders[[#This Row],[Order_Date]])</f>
        <v>8</v>
      </c>
      <c r="G6344" s="2" t="s">
        <v>1399</v>
      </c>
      <c r="H6344" t="s">
        <v>331</v>
      </c>
      <c r="I6344" t="s">
        <v>32</v>
      </c>
      <c r="J6344" t="s">
        <v>33</v>
      </c>
      <c r="K6344" t="s">
        <v>27</v>
      </c>
      <c r="L6344" t="s">
        <v>28</v>
      </c>
      <c r="M6344" s="1">
        <v>7649.79</v>
      </c>
      <c r="N6344" s="1">
        <v>15.33</v>
      </c>
      <c r="O6344">
        <v>7.0000000000000007E-2</v>
      </c>
    </row>
    <row r="6345" spans="1:15" x14ac:dyDescent="0.3">
      <c r="A6345" t="str">
        <f xml:space="preserve"> _xlfn.XLOOKUP(H6345, 'Customers'!B:B, 'Customers'!A:A)</f>
        <v>CUST_614</v>
      </c>
      <c r="B6345" t="str">
        <f>_xlfn.XLOOKUP(L6345, Products!C:C, Products!A:A)</f>
        <v>PROD_3</v>
      </c>
      <c r="C6345">
        <v>6344</v>
      </c>
      <c r="D6345" s="2" t="s">
        <v>684</v>
      </c>
      <c r="E6345">
        <f>YEAR(Orders[[#This Row],[Order_Date]])</f>
        <v>2022</v>
      </c>
      <c r="F6345">
        <f>MONTH(Orders[[#This Row],[Order_Date]])</f>
        <v>10</v>
      </c>
      <c r="G6345" s="2" t="s">
        <v>738</v>
      </c>
      <c r="H6345" t="s">
        <v>1333</v>
      </c>
      <c r="I6345" t="s">
        <v>21</v>
      </c>
      <c r="J6345" t="s">
        <v>65</v>
      </c>
      <c r="K6345" t="s">
        <v>27</v>
      </c>
      <c r="L6345" t="s">
        <v>28</v>
      </c>
      <c r="M6345" s="1">
        <v>5569.78</v>
      </c>
      <c r="N6345" s="1">
        <v>124.84</v>
      </c>
      <c r="O6345">
        <v>0.28000000000000003</v>
      </c>
    </row>
    <row r="6346" spans="1:15" x14ac:dyDescent="0.3">
      <c r="A6346" t="str">
        <f xml:space="preserve"> _xlfn.XLOOKUP(H6346, 'Customers'!B:B, 'Customers'!A:A)</f>
        <v>CUST_984</v>
      </c>
      <c r="B6346" t="str">
        <f>_xlfn.XLOOKUP(L6346, Products!C:C, Products!A:A)</f>
        <v>PROD_7</v>
      </c>
      <c r="C6346">
        <v>6345</v>
      </c>
      <c r="D6346" s="2" t="s">
        <v>174</v>
      </c>
      <c r="E6346">
        <f>YEAR(Orders[[#This Row],[Order_Date]])</f>
        <v>2022</v>
      </c>
      <c r="F6346">
        <f>MONTH(Orders[[#This Row],[Order_Date]])</f>
        <v>11</v>
      </c>
      <c r="G6346" s="2" t="s">
        <v>969</v>
      </c>
      <c r="H6346" t="s">
        <v>1747</v>
      </c>
      <c r="I6346" t="s">
        <v>21</v>
      </c>
      <c r="J6346" t="s">
        <v>22</v>
      </c>
      <c r="K6346" t="s">
        <v>16</v>
      </c>
      <c r="L6346" t="s">
        <v>66</v>
      </c>
      <c r="M6346" s="1">
        <v>445.09</v>
      </c>
      <c r="N6346" s="1">
        <v>-22.05</v>
      </c>
      <c r="O6346">
        <v>0.11</v>
      </c>
    </row>
    <row r="6347" spans="1:15" x14ac:dyDescent="0.3">
      <c r="A6347" t="str">
        <f xml:space="preserve"> _xlfn.XLOOKUP(H6347, 'Customers'!B:B, 'Customers'!A:A)</f>
        <v>CUST_499</v>
      </c>
      <c r="B6347" t="str">
        <f>_xlfn.XLOOKUP(L6347, Products!C:C, Products!A:A)</f>
        <v>PROD_3</v>
      </c>
      <c r="C6347">
        <v>6346</v>
      </c>
      <c r="D6347" s="2" t="s">
        <v>1003</v>
      </c>
      <c r="E6347">
        <f>YEAR(Orders[[#This Row],[Order_Date]])</f>
        <v>2022</v>
      </c>
      <c r="F6347">
        <f>MONTH(Orders[[#This Row],[Order_Date]])</f>
        <v>5</v>
      </c>
      <c r="G6347" s="2" t="s">
        <v>609</v>
      </c>
      <c r="H6347" t="s">
        <v>1157</v>
      </c>
      <c r="I6347" t="s">
        <v>32</v>
      </c>
      <c r="J6347" t="s">
        <v>15</v>
      </c>
      <c r="K6347" t="s">
        <v>27</v>
      </c>
      <c r="L6347" t="s">
        <v>28</v>
      </c>
      <c r="M6347" s="1">
        <v>7869.24</v>
      </c>
      <c r="N6347" s="1">
        <v>-412.72</v>
      </c>
      <c r="O6347">
        <v>0.13</v>
      </c>
    </row>
    <row r="6348" spans="1:15" x14ac:dyDescent="0.3">
      <c r="A6348" t="str">
        <f xml:space="preserve"> _xlfn.XLOOKUP(H6348, 'Customers'!B:B, 'Customers'!A:A)</f>
        <v>CUST_961</v>
      </c>
      <c r="B6348" t="str">
        <f>_xlfn.XLOOKUP(L6348, Products!C:C, Products!A:A)</f>
        <v>PROD_2</v>
      </c>
      <c r="C6348">
        <v>6347</v>
      </c>
      <c r="D6348" s="2" t="s">
        <v>363</v>
      </c>
      <c r="E6348">
        <f>YEAR(Orders[[#This Row],[Order_Date]])</f>
        <v>2023</v>
      </c>
      <c r="F6348">
        <f>MONTH(Orders[[#This Row],[Order_Date]])</f>
        <v>11</v>
      </c>
      <c r="G6348" s="2" t="s">
        <v>1046</v>
      </c>
      <c r="H6348" t="s">
        <v>1723</v>
      </c>
      <c r="I6348" t="s">
        <v>21</v>
      </c>
      <c r="J6348" t="s">
        <v>15</v>
      </c>
      <c r="K6348" t="s">
        <v>16</v>
      </c>
      <c r="L6348" t="s">
        <v>23</v>
      </c>
      <c r="M6348" s="1">
        <v>5804.32</v>
      </c>
      <c r="N6348" s="1">
        <v>1553.11</v>
      </c>
      <c r="O6348">
        <v>0.23</v>
      </c>
    </row>
    <row r="6349" spans="1:15" x14ac:dyDescent="0.3">
      <c r="A6349" t="str">
        <f xml:space="preserve"> _xlfn.XLOOKUP(H6349, 'Customers'!B:B, 'Customers'!A:A)</f>
        <v>CUST_898</v>
      </c>
      <c r="B6349" t="str">
        <f>_xlfn.XLOOKUP(L6349, Products!C:C, Products!A:A)</f>
        <v>PROD_5</v>
      </c>
      <c r="C6349">
        <v>6348</v>
      </c>
      <c r="D6349" s="2" t="s">
        <v>304</v>
      </c>
      <c r="E6349">
        <f>YEAR(Orders[[#This Row],[Order_Date]])</f>
        <v>2022</v>
      </c>
      <c r="F6349">
        <f>MONTH(Orders[[#This Row],[Order_Date]])</f>
        <v>6</v>
      </c>
      <c r="G6349" s="2" t="s">
        <v>657</v>
      </c>
      <c r="H6349" t="s">
        <v>1657</v>
      </c>
      <c r="I6349" t="s">
        <v>14</v>
      </c>
      <c r="J6349" t="s">
        <v>33</v>
      </c>
      <c r="K6349" t="s">
        <v>34</v>
      </c>
      <c r="L6349" t="s">
        <v>39</v>
      </c>
      <c r="M6349" s="1">
        <v>5428.86</v>
      </c>
      <c r="N6349" s="1">
        <v>346.2</v>
      </c>
      <c r="O6349">
        <v>0.24</v>
      </c>
    </row>
    <row r="6350" spans="1:15" x14ac:dyDescent="0.3">
      <c r="A6350" t="str">
        <f xml:space="preserve"> _xlfn.XLOOKUP(H6350, 'Customers'!B:B, 'Customers'!A:A)</f>
        <v>CUST_751</v>
      </c>
      <c r="B6350" t="str">
        <f>_xlfn.XLOOKUP(L6350, Products!C:C, Products!A:A)</f>
        <v>PROD_1</v>
      </c>
      <c r="C6350">
        <v>6349</v>
      </c>
      <c r="D6350" s="2" t="s">
        <v>694</v>
      </c>
      <c r="E6350">
        <f>YEAR(Orders[[#This Row],[Order_Date]])</f>
        <v>2023</v>
      </c>
      <c r="F6350">
        <f>MONTH(Orders[[#This Row],[Order_Date]])</f>
        <v>7</v>
      </c>
      <c r="G6350" s="2" t="s">
        <v>183</v>
      </c>
      <c r="H6350" t="s">
        <v>1497</v>
      </c>
      <c r="I6350" t="s">
        <v>14</v>
      </c>
      <c r="J6350" t="s">
        <v>15</v>
      </c>
      <c r="K6350" t="s">
        <v>16</v>
      </c>
      <c r="L6350" t="s">
        <v>17</v>
      </c>
      <c r="M6350" s="1">
        <v>927.64</v>
      </c>
      <c r="N6350" s="1">
        <v>209.36</v>
      </c>
      <c r="O6350">
        <v>0.2</v>
      </c>
    </row>
    <row r="6351" spans="1:15" x14ac:dyDescent="0.3">
      <c r="A6351" t="str">
        <f xml:space="preserve"> _xlfn.XLOOKUP(H6351, 'Customers'!B:B, 'Customers'!A:A)</f>
        <v>CUST_970</v>
      </c>
      <c r="B6351" t="str">
        <f>_xlfn.XLOOKUP(L6351, Products!C:C, Products!A:A)</f>
        <v>PROD_7</v>
      </c>
      <c r="C6351">
        <v>6350</v>
      </c>
      <c r="D6351" s="2" t="s">
        <v>533</v>
      </c>
      <c r="E6351">
        <f>YEAR(Orders[[#This Row],[Order_Date]])</f>
        <v>2023</v>
      </c>
      <c r="F6351">
        <f>MONTH(Orders[[#This Row],[Order_Date]])</f>
        <v>1</v>
      </c>
      <c r="G6351" s="2" t="s">
        <v>396</v>
      </c>
      <c r="H6351" t="s">
        <v>1732</v>
      </c>
      <c r="I6351" t="s">
        <v>21</v>
      </c>
      <c r="J6351" t="s">
        <v>15</v>
      </c>
      <c r="K6351" t="s">
        <v>16</v>
      </c>
      <c r="L6351" t="s">
        <v>66</v>
      </c>
      <c r="M6351" s="1">
        <v>1142.44</v>
      </c>
      <c r="N6351" s="1">
        <v>263.97000000000003</v>
      </c>
      <c r="O6351">
        <v>0.14000000000000001</v>
      </c>
    </row>
    <row r="6352" spans="1:15" x14ac:dyDescent="0.3">
      <c r="A6352" t="str">
        <f xml:space="preserve"> _xlfn.XLOOKUP(H6352, 'Customers'!B:B, 'Customers'!A:A)</f>
        <v>CUST_241</v>
      </c>
      <c r="B6352" t="str">
        <f>_xlfn.XLOOKUP(L6352, Products!C:C, Products!A:A)</f>
        <v>PROD_3</v>
      </c>
      <c r="C6352">
        <v>6351</v>
      </c>
      <c r="D6352" s="2" t="s">
        <v>504</v>
      </c>
      <c r="E6352">
        <f>YEAR(Orders[[#This Row],[Order_Date]])</f>
        <v>2023</v>
      </c>
      <c r="F6352">
        <f>MONTH(Orders[[#This Row],[Order_Date]])</f>
        <v>2</v>
      </c>
      <c r="G6352" s="2" t="s">
        <v>46</v>
      </c>
      <c r="H6352" t="s">
        <v>665</v>
      </c>
      <c r="I6352" t="s">
        <v>21</v>
      </c>
      <c r="J6352" t="s">
        <v>33</v>
      </c>
      <c r="K6352" t="s">
        <v>27</v>
      </c>
      <c r="L6352" t="s">
        <v>28</v>
      </c>
      <c r="M6352" s="1">
        <v>9534.7900000000009</v>
      </c>
      <c r="N6352" s="1">
        <v>-119.23</v>
      </c>
      <c r="O6352">
        <v>0.04</v>
      </c>
    </row>
    <row r="6353" spans="1:15" x14ac:dyDescent="0.3">
      <c r="A6353" t="str">
        <f xml:space="preserve"> _xlfn.XLOOKUP(H6353, 'Customers'!B:B, 'Customers'!A:A)</f>
        <v>CUST_421</v>
      </c>
      <c r="B6353" t="str">
        <f>_xlfn.XLOOKUP(L6353, Products!C:C, Products!A:A)</f>
        <v>PROD_4</v>
      </c>
      <c r="C6353">
        <v>6352</v>
      </c>
      <c r="D6353" s="2" t="s">
        <v>417</v>
      </c>
      <c r="E6353">
        <f>YEAR(Orders[[#This Row],[Order_Date]])</f>
        <v>2022</v>
      </c>
      <c r="F6353">
        <f>MONTH(Orders[[#This Row],[Order_Date]])</f>
        <v>4</v>
      </c>
      <c r="G6353" s="2" t="s">
        <v>834</v>
      </c>
      <c r="H6353" t="s">
        <v>1021</v>
      </c>
      <c r="I6353" t="s">
        <v>21</v>
      </c>
      <c r="J6353" t="s">
        <v>22</v>
      </c>
      <c r="K6353" t="s">
        <v>34</v>
      </c>
      <c r="L6353" t="s">
        <v>35</v>
      </c>
      <c r="M6353" s="1">
        <v>3686.06</v>
      </c>
      <c r="N6353" s="1">
        <v>329.37</v>
      </c>
      <c r="O6353">
        <v>0.04</v>
      </c>
    </row>
    <row r="6354" spans="1:15" x14ac:dyDescent="0.3">
      <c r="A6354" t="str">
        <f xml:space="preserve"> _xlfn.XLOOKUP(H6354, 'Customers'!B:B, 'Customers'!A:A)</f>
        <v>CUST_736</v>
      </c>
      <c r="B6354" t="str">
        <f>_xlfn.XLOOKUP(L6354, Products!C:C, Products!A:A)</f>
        <v>PROD_6</v>
      </c>
      <c r="C6354">
        <v>6353</v>
      </c>
      <c r="D6354" s="2" t="s">
        <v>454</v>
      </c>
      <c r="E6354">
        <f>YEAR(Orders[[#This Row],[Order_Date]])</f>
        <v>2023</v>
      </c>
      <c r="F6354">
        <f>MONTH(Orders[[#This Row],[Order_Date]])</f>
        <v>4</v>
      </c>
      <c r="G6354" s="2" t="s">
        <v>716</v>
      </c>
      <c r="H6354" t="s">
        <v>1478</v>
      </c>
      <c r="I6354" t="s">
        <v>32</v>
      </c>
      <c r="J6354" t="s">
        <v>65</v>
      </c>
      <c r="K6354" t="s">
        <v>34</v>
      </c>
      <c r="L6354" t="s">
        <v>52</v>
      </c>
      <c r="M6354" s="1">
        <v>7850.16</v>
      </c>
      <c r="N6354" s="1">
        <v>2078.9899999999998</v>
      </c>
      <c r="O6354">
        <v>0.05</v>
      </c>
    </row>
    <row r="6355" spans="1:15" x14ac:dyDescent="0.3">
      <c r="A6355" t="str">
        <f xml:space="preserve"> _xlfn.XLOOKUP(H6355, 'Customers'!B:B, 'Customers'!A:A)</f>
        <v>CUST_959</v>
      </c>
      <c r="B6355" t="str">
        <f>_xlfn.XLOOKUP(L6355, Products!C:C, Products!A:A)</f>
        <v>PROD_1</v>
      </c>
      <c r="C6355">
        <v>6354</v>
      </c>
      <c r="D6355" s="2" t="s">
        <v>582</v>
      </c>
      <c r="E6355">
        <f>YEAR(Orders[[#This Row],[Order_Date]])</f>
        <v>2022</v>
      </c>
      <c r="F6355">
        <f>MONTH(Orders[[#This Row],[Order_Date]])</f>
        <v>2</v>
      </c>
      <c r="G6355" s="2" t="s">
        <v>673</v>
      </c>
      <c r="H6355" t="s">
        <v>1721</v>
      </c>
      <c r="I6355" t="s">
        <v>21</v>
      </c>
      <c r="J6355" t="s">
        <v>33</v>
      </c>
      <c r="K6355" t="s">
        <v>27</v>
      </c>
      <c r="L6355" t="s">
        <v>17</v>
      </c>
      <c r="M6355" s="1">
        <v>3407.13</v>
      </c>
      <c r="N6355" s="1">
        <v>732.71</v>
      </c>
      <c r="O6355">
        <v>0.06</v>
      </c>
    </row>
    <row r="6356" spans="1:15" x14ac:dyDescent="0.3">
      <c r="A6356" t="str">
        <f xml:space="preserve"> _xlfn.XLOOKUP(H6356, 'Customers'!B:B, 'Customers'!A:A)</f>
        <v>CUST_689</v>
      </c>
      <c r="B6356" t="str">
        <f>_xlfn.XLOOKUP(L6356, Products!C:C, Products!A:A)</f>
        <v>PROD_4</v>
      </c>
      <c r="C6356">
        <v>6355</v>
      </c>
      <c r="D6356" s="2" t="s">
        <v>112</v>
      </c>
      <c r="E6356">
        <f>YEAR(Orders[[#This Row],[Order_Date]])</f>
        <v>2022</v>
      </c>
      <c r="F6356">
        <f>MONTH(Orders[[#This Row],[Order_Date]])</f>
        <v>2</v>
      </c>
      <c r="G6356" s="2" t="s">
        <v>113</v>
      </c>
      <c r="H6356" t="s">
        <v>1428</v>
      </c>
      <c r="I6356" t="s">
        <v>21</v>
      </c>
      <c r="J6356" t="s">
        <v>15</v>
      </c>
      <c r="K6356" t="s">
        <v>34</v>
      </c>
      <c r="L6356" t="s">
        <v>35</v>
      </c>
      <c r="M6356" s="1">
        <v>1495.78</v>
      </c>
      <c r="N6356" s="1">
        <v>325.02999999999997</v>
      </c>
      <c r="O6356">
        <v>0.12</v>
      </c>
    </row>
    <row r="6357" spans="1:15" x14ac:dyDescent="0.3">
      <c r="A6357" t="str">
        <f xml:space="preserve"> _xlfn.XLOOKUP(H6357, 'Customers'!B:B, 'Customers'!A:A)</f>
        <v>CUST_651</v>
      </c>
      <c r="B6357" t="str">
        <f>_xlfn.XLOOKUP(L6357, Products!C:C, Products!A:A)</f>
        <v>PROD_2</v>
      </c>
      <c r="C6357">
        <v>6356</v>
      </c>
      <c r="D6357" s="2" t="s">
        <v>1286</v>
      </c>
      <c r="E6357">
        <f>YEAR(Orders[[#This Row],[Order_Date]])</f>
        <v>2023</v>
      </c>
      <c r="F6357">
        <f>MONTH(Orders[[#This Row],[Order_Date]])</f>
        <v>2</v>
      </c>
      <c r="G6357" s="2" t="s">
        <v>667</v>
      </c>
      <c r="H6357" t="s">
        <v>1377</v>
      </c>
      <c r="I6357" t="s">
        <v>21</v>
      </c>
      <c r="J6357" t="s">
        <v>15</v>
      </c>
      <c r="K6357" t="s">
        <v>16</v>
      </c>
      <c r="L6357" t="s">
        <v>23</v>
      </c>
      <c r="M6357" s="1">
        <v>6978.66</v>
      </c>
      <c r="N6357" s="1">
        <v>382.97</v>
      </c>
      <c r="O6357">
        <v>0.3</v>
      </c>
    </row>
    <row r="6358" spans="1:15" x14ac:dyDescent="0.3">
      <c r="A6358" t="str">
        <f xml:space="preserve"> _xlfn.XLOOKUP(H6358, 'Customers'!B:B, 'Customers'!A:A)</f>
        <v>CUST_144</v>
      </c>
      <c r="B6358" t="str">
        <f>_xlfn.XLOOKUP(L6358, Products!C:C, Products!A:A)</f>
        <v>PROD_1</v>
      </c>
      <c r="C6358">
        <v>6357</v>
      </c>
      <c r="D6358" s="2" t="s">
        <v>971</v>
      </c>
      <c r="E6358">
        <f>YEAR(Orders[[#This Row],[Order_Date]])</f>
        <v>2022</v>
      </c>
      <c r="F6358">
        <f>MONTH(Orders[[#This Row],[Order_Date]])</f>
        <v>12</v>
      </c>
      <c r="G6358" s="2" t="s">
        <v>766</v>
      </c>
      <c r="H6358" t="s">
        <v>437</v>
      </c>
      <c r="I6358" t="s">
        <v>21</v>
      </c>
      <c r="J6358" t="s">
        <v>15</v>
      </c>
      <c r="K6358" t="s">
        <v>16</v>
      </c>
      <c r="L6358" t="s">
        <v>17</v>
      </c>
      <c r="M6358" s="1">
        <v>2284.9499999999998</v>
      </c>
      <c r="N6358" s="1">
        <v>-138.38999999999999</v>
      </c>
      <c r="O6358">
        <v>0.13</v>
      </c>
    </row>
    <row r="6359" spans="1:15" x14ac:dyDescent="0.3">
      <c r="A6359" t="str">
        <f xml:space="preserve"> _xlfn.XLOOKUP(H6359, 'Customers'!B:B, 'Customers'!A:A)</f>
        <v>CUST_13</v>
      </c>
      <c r="B6359" t="str">
        <f>_xlfn.XLOOKUP(L6359, Products!C:C, Products!A:A)</f>
        <v>PROD_4</v>
      </c>
      <c r="C6359">
        <v>6358</v>
      </c>
      <c r="D6359" s="2" t="s">
        <v>1211</v>
      </c>
      <c r="E6359">
        <f>YEAR(Orders[[#This Row],[Order_Date]])</f>
        <v>2022</v>
      </c>
      <c r="F6359">
        <f>MONTH(Orders[[#This Row],[Order_Date]])</f>
        <v>9</v>
      </c>
      <c r="G6359" s="2" t="s">
        <v>264</v>
      </c>
      <c r="H6359" t="s">
        <v>64</v>
      </c>
      <c r="I6359" t="s">
        <v>32</v>
      </c>
      <c r="J6359" t="s">
        <v>15</v>
      </c>
      <c r="K6359" t="s">
        <v>34</v>
      </c>
      <c r="L6359" t="s">
        <v>35</v>
      </c>
      <c r="M6359" s="1">
        <v>8888.2800000000007</v>
      </c>
      <c r="N6359" s="1">
        <v>-599.97</v>
      </c>
      <c r="O6359">
        <v>0.18</v>
      </c>
    </row>
    <row r="6360" spans="1:15" x14ac:dyDescent="0.3">
      <c r="A6360" t="str">
        <f xml:space="preserve"> _xlfn.XLOOKUP(H6360, 'Customers'!B:B, 'Customers'!A:A)</f>
        <v>CUST_64</v>
      </c>
      <c r="B6360" t="str">
        <f>_xlfn.XLOOKUP(L6360, Products!C:C, Products!A:A)</f>
        <v>PROD_1</v>
      </c>
      <c r="C6360">
        <v>6359</v>
      </c>
      <c r="D6360" s="2" t="s">
        <v>77</v>
      </c>
      <c r="E6360">
        <f>YEAR(Orders[[#This Row],[Order_Date]])</f>
        <v>2023</v>
      </c>
      <c r="F6360">
        <f>MONTH(Orders[[#This Row],[Order_Date]])</f>
        <v>3</v>
      </c>
      <c r="G6360" s="2" t="s">
        <v>890</v>
      </c>
      <c r="H6360" t="s">
        <v>213</v>
      </c>
      <c r="I6360" t="s">
        <v>32</v>
      </c>
      <c r="J6360" t="s">
        <v>65</v>
      </c>
      <c r="K6360" t="s">
        <v>16</v>
      </c>
      <c r="L6360" t="s">
        <v>17</v>
      </c>
      <c r="M6360" s="1">
        <v>5761.22</v>
      </c>
      <c r="N6360" s="1">
        <v>1244.0899999999999</v>
      </c>
      <c r="O6360">
        <v>0.09</v>
      </c>
    </row>
    <row r="6361" spans="1:15" x14ac:dyDescent="0.3">
      <c r="A6361" t="str">
        <f xml:space="preserve"> _xlfn.XLOOKUP(H6361, 'Customers'!B:B, 'Customers'!A:A)</f>
        <v>CUST_588</v>
      </c>
      <c r="B6361" t="str">
        <f>_xlfn.XLOOKUP(L6361, Products!C:C, Products!A:A)</f>
        <v>PROD_7</v>
      </c>
      <c r="C6361">
        <v>6360</v>
      </c>
      <c r="D6361" s="2" t="s">
        <v>166</v>
      </c>
      <c r="E6361">
        <f>YEAR(Orders[[#This Row],[Order_Date]])</f>
        <v>2022</v>
      </c>
      <c r="F6361">
        <f>MONTH(Orders[[#This Row],[Order_Date]])</f>
        <v>5</v>
      </c>
      <c r="G6361" s="2" t="s">
        <v>360</v>
      </c>
      <c r="H6361" t="s">
        <v>1293</v>
      </c>
      <c r="I6361" t="s">
        <v>32</v>
      </c>
      <c r="J6361" t="s">
        <v>15</v>
      </c>
      <c r="K6361" t="s">
        <v>16</v>
      </c>
      <c r="L6361" t="s">
        <v>66</v>
      </c>
      <c r="M6361" s="1">
        <v>435.23</v>
      </c>
      <c r="N6361" s="1">
        <v>-36.6</v>
      </c>
      <c r="O6361">
        <v>0.3</v>
      </c>
    </row>
    <row r="6362" spans="1:15" x14ac:dyDescent="0.3">
      <c r="A6362" t="str">
        <f xml:space="preserve"> _xlfn.XLOOKUP(H6362, 'Customers'!B:B, 'Customers'!A:A)</f>
        <v>CUST_425</v>
      </c>
      <c r="B6362" t="str">
        <f>_xlfn.XLOOKUP(L6362, Products!C:C, Products!A:A)</f>
        <v>PROD_8</v>
      </c>
      <c r="C6362">
        <v>6361</v>
      </c>
      <c r="D6362" s="2" t="s">
        <v>821</v>
      </c>
      <c r="E6362">
        <f>YEAR(Orders[[#This Row],[Order_Date]])</f>
        <v>2023</v>
      </c>
      <c r="F6362">
        <f>MONTH(Orders[[#This Row],[Order_Date]])</f>
        <v>11</v>
      </c>
      <c r="G6362" s="2" t="s">
        <v>1649</v>
      </c>
      <c r="H6362" t="s">
        <v>1031</v>
      </c>
      <c r="I6362" t="s">
        <v>32</v>
      </c>
      <c r="J6362" t="s">
        <v>15</v>
      </c>
      <c r="K6362" t="s">
        <v>27</v>
      </c>
      <c r="L6362" t="s">
        <v>73</v>
      </c>
      <c r="M6362" s="1">
        <v>9729.67</v>
      </c>
      <c r="N6362" s="1">
        <v>2556.92</v>
      </c>
      <c r="O6362">
        <v>0.19</v>
      </c>
    </row>
    <row r="6363" spans="1:15" x14ac:dyDescent="0.3">
      <c r="A6363" t="str">
        <f xml:space="preserve"> _xlfn.XLOOKUP(H6363, 'Customers'!B:B, 'Customers'!A:A)</f>
        <v>CUST_735</v>
      </c>
      <c r="B6363" t="str">
        <f>_xlfn.XLOOKUP(L6363, Products!C:C, Products!A:A)</f>
        <v>PROD_7</v>
      </c>
      <c r="C6363">
        <v>6362</v>
      </c>
      <c r="D6363" s="2" t="s">
        <v>208</v>
      </c>
      <c r="E6363">
        <f>YEAR(Orders[[#This Row],[Order_Date]])</f>
        <v>2023</v>
      </c>
      <c r="F6363">
        <f>MONTH(Orders[[#This Row],[Order_Date]])</f>
        <v>11</v>
      </c>
      <c r="G6363" s="2" t="s">
        <v>282</v>
      </c>
      <c r="H6363" t="s">
        <v>1477</v>
      </c>
      <c r="I6363" t="s">
        <v>21</v>
      </c>
      <c r="J6363" t="s">
        <v>65</v>
      </c>
      <c r="K6363" t="s">
        <v>16</v>
      </c>
      <c r="L6363" t="s">
        <v>66</v>
      </c>
      <c r="M6363" s="1">
        <v>6133.26</v>
      </c>
      <c r="N6363" s="1">
        <v>51.47</v>
      </c>
      <c r="O6363">
        <v>0.15</v>
      </c>
    </row>
    <row r="6364" spans="1:15" x14ac:dyDescent="0.3">
      <c r="A6364" t="str">
        <f xml:space="preserve"> _xlfn.XLOOKUP(H6364, 'Customers'!B:B, 'Customers'!A:A)</f>
        <v>CUST_771</v>
      </c>
      <c r="B6364" t="str">
        <f>_xlfn.XLOOKUP(L6364, Products!C:C, Products!A:A)</f>
        <v>PROD_1</v>
      </c>
      <c r="C6364">
        <v>6363</v>
      </c>
      <c r="D6364" s="2" t="s">
        <v>183</v>
      </c>
      <c r="E6364">
        <f>YEAR(Orders[[#This Row],[Order_Date]])</f>
        <v>2023</v>
      </c>
      <c r="F6364">
        <f>MONTH(Orders[[#This Row],[Order_Date]])</f>
        <v>7</v>
      </c>
      <c r="G6364" s="2" t="s">
        <v>1305</v>
      </c>
      <c r="H6364" t="s">
        <v>1517</v>
      </c>
      <c r="I6364" t="s">
        <v>14</v>
      </c>
      <c r="J6364" t="s">
        <v>15</v>
      </c>
      <c r="K6364" t="s">
        <v>27</v>
      </c>
      <c r="L6364" t="s">
        <v>17</v>
      </c>
      <c r="M6364" s="1">
        <v>9266.3799999999992</v>
      </c>
      <c r="N6364" s="1">
        <v>647.58000000000004</v>
      </c>
      <c r="O6364">
        <v>0.1</v>
      </c>
    </row>
    <row r="6365" spans="1:15" x14ac:dyDescent="0.3">
      <c r="A6365" t="str">
        <f xml:space="preserve"> _xlfn.XLOOKUP(H6365, 'Customers'!B:B, 'Customers'!A:A)</f>
        <v>CUST_145</v>
      </c>
      <c r="B6365" t="str">
        <f>_xlfn.XLOOKUP(L6365, Products!C:C, Products!A:A)</f>
        <v>PROD_3</v>
      </c>
      <c r="C6365">
        <v>6364</v>
      </c>
      <c r="D6365" s="2" t="s">
        <v>986</v>
      </c>
      <c r="E6365">
        <f>YEAR(Orders[[#This Row],[Order_Date]])</f>
        <v>2022</v>
      </c>
      <c r="F6365">
        <f>MONTH(Orders[[#This Row],[Order_Date]])</f>
        <v>11</v>
      </c>
      <c r="G6365" s="2" t="s">
        <v>333</v>
      </c>
      <c r="H6365" t="s">
        <v>438</v>
      </c>
      <c r="I6365" t="s">
        <v>21</v>
      </c>
      <c r="J6365" t="s">
        <v>15</v>
      </c>
      <c r="K6365" t="s">
        <v>27</v>
      </c>
      <c r="L6365" t="s">
        <v>28</v>
      </c>
      <c r="M6365" s="1">
        <v>2688.44</v>
      </c>
      <c r="N6365" s="1">
        <v>313.10000000000002</v>
      </c>
      <c r="O6365">
        <v>0.18</v>
      </c>
    </row>
    <row r="6366" spans="1:15" x14ac:dyDescent="0.3">
      <c r="A6366" t="str">
        <f xml:space="preserve"> _xlfn.XLOOKUP(H6366, 'Customers'!B:B, 'Customers'!A:A)</f>
        <v>CUST_361</v>
      </c>
      <c r="B6366" t="str">
        <f>_xlfn.XLOOKUP(L6366, Products!C:C, Products!A:A)</f>
        <v>PROD_1</v>
      </c>
      <c r="C6366">
        <v>6365</v>
      </c>
      <c r="D6366" s="2" t="s">
        <v>1230</v>
      </c>
      <c r="E6366">
        <f>YEAR(Orders[[#This Row],[Order_Date]])</f>
        <v>2023</v>
      </c>
      <c r="F6366">
        <f>MONTH(Orders[[#This Row],[Order_Date]])</f>
        <v>10</v>
      </c>
      <c r="G6366" s="2" t="s">
        <v>1134</v>
      </c>
      <c r="H6366" t="s">
        <v>905</v>
      </c>
      <c r="I6366" t="s">
        <v>14</v>
      </c>
      <c r="J6366" t="s">
        <v>15</v>
      </c>
      <c r="K6366" t="s">
        <v>16</v>
      </c>
      <c r="L6366" t="s">
        <v>17</v>
      </c>
      <c r="M6366" s="1">
        <v>5918.27</v>
      </c>
      <c r="N6366" s="1">
        <v>267.66000000000003</v>
      </c>
      <c r="O6366">
        <v>0.04</v>
      </c>
    </row>
    <row r="6367" spans="1:15" x14ac:dyDescent="0.3">
      <c r="A6367" t="str">
        <f xml:space="preserve"> _xlfn.XLOOKUP(H6367, 'Customers'!B:B, 'Customers'!A:A)</f>
        <v>CUST_846</v>
      </c>
      <c r="B6367" t="str">
        <f>_xlfn.XLOOKUP(L6367, Products!C:C, Products!A:A)</f>
        <v>PROD_8</v>
      </c>
      <c r="C6367">
        <v>6366</v>
      </c>
      <c r="D6367" s="2" t="s">
        <v>641</v>
      </c>
      <c r="E6367">
        <f>YEAR(Orders[[#This Row],[Order_Date]])</f>
        <v>2023</v>
      </c>
      <c r="F6367">
        <f>MONTH(Orders[[#This Row],[Order_Date]])</f>
        <v>1</v>
      </c>
      <c r="G6367" s="2" t="s">
        <v>25</v>
      </c>
      <c r="H6367" t="s">
        <v>1599</v>
      </c>
      <c r="I6367" t="s">
        <v>32</v>
      </c>
      <c r="J6367" t="s">
        <v>33</v>
      </c>
      <c r="K6367" t="s">
        <v>27</v>
      </c>
      <c r="L6367" t="s">
        <v>73</v>
      </c>
      <c r="M6367" s="1">
        <v>9161.56</v>
      </c>
      <c r="N6367" s="1">
        <v>-145.69999999999999</v>
      </c>
      <c r="O6367">
        <v>7.0000000000000007E-2</v>
      </c>
    </row>
    <row r="6368" spans="1:15" x14ac:dyDescent="0.3">
      <c r="A6368" t="str">
        <f xml:space="preserve"> _xlfn.XLOOKUP(H6368, 'Customers'!B:B, 'Customers'!A:A)</f>
        <v>CUST_928</v>
      </c>
      <c r="B6368" t="str">
        <f>_xlfn.XLOOKUP(L6368, Products!C:C, Products!A:A)</f>
        <v>PROD_4</v>
      </c>
      <c r="C6368">
        <v>6367</v>
      </c>
      <c r="D6368" s="2" t="s">
        <v>890</v>
      </c>
      <c r="E6368">
        <f>YEAR(Orders[[#This Row],[Order_Date]])</f>
        <v>2023</v>
      </c>
      <c r="F6368">
        <f>MONTH(Orders[[#This Row],[Order_Date]])</f>
        <v>3</v>
      </c>
      <c r="G6368" s="2" t="s">
        <v>891</v>
      </c>
      <c r="H6368" t="s">
        <v>1688</v>
      </c>
      <c r="I6368" t="s">
        <v>21</v>
      </c>
      <c r="J6368" t="s">
        <v>33</v>
      </c>
      <c r="K6368" t="s">
        <v>34</v>
      </c>
      <c r="L6368" t="s">
        <v>35</v>
      </c>
      <c r="M6368" s="1">
        <v>3092.42</v>
      </c>
      <c r="N6368" s="1">
        <v>514.91</v>
      </c>
      <c r="O6368">
        <v>0.17</v>
      </c>
    </row>
    <row r="6369" spans="1:15" x14ac:dyDescent="0.3">
      <c r="A6369" t="str">
        <f xml:space="preserve"> _xlfn.XLOOKUP(H6369, 'Customers'!B:B, 'Customers'!A:A)</f>
        <v>CUST_304</v>
      </c>
      <c r="B6369" t="str">
        <f>_xlfn.XLOOKUP(L6369, Products!C:C, Products!A:A)</f>
        <v>PROD_5</v>
      </c>
      <c r="C6369">
        <v>6368</v>
      </c>
      <c r="D6369" s="2" t="s">
        <v>355</v>
      </c>
      <c r="E6369">
        <f>YEAR(Orders[[#This Row],[Order_Date]])</f>
        <v>2024</v>
      </c>
      <c r="F6369">
        <f>MONTH(Orders[[#This Row],[Order_Date]])</f>
        <v>1</v>
      </c>
      <c r="G6369" s="2" t="s">
        <v>1758</v>
      </c>
      <c r="H6369" t="s">
        <v>797</v>
      </c>
      <c r="I6369" t="s">
        <v>21</v>
      </c>
      <c r="J6369" t="s">
        <v>15</v>
      </c>
      <c r="K6369" t="s">
        <v>34</v>
      </c>
      <c r="L6369" t="s">
        <v>39</v>
      </c>
      <c r="M6369" s="1">
        <v>3418.68</v>
      </c>
      <c r="N6369" s="1">
        <v>-323.64</v>
      </c>
      <c r="O6369">
        <v>0.23</v>
      </c>
    </row>
    <row r="6370" spans="1:15" x14ac:dyDescent="0.3">
      <c r="A6370" t="str">
        <f xml:space="preserve"> _xlfn.XLOOKUP(H6370, 'Customers'!B:B, 'Customers'!A:A)</f>
        <v>CUST_955</v>
      </c>
      <c r="B6370" t="str">
        <f>_xlfn.XLOOKUP(L6370, Products!C:C, Products!A:A)</f>
        <v>PROD_5</v>
      </c>
      <c r="C6370">
        <v>6369</v>
      </c>
      <c r="D6370" s="2" t="s">
        <v>1411</v>
      </c>
      <c r="E6370">
        <f>YEAR(Orders[[#This Row],[Order_Date]])</f>
        <v>2023</v>
      </c>
      <c r="F6370">
        <f>MONTH(Orders[[#This Row],[Order_Date]])</f>
        <v>12</v>
      </c>
      <c r="G6370" s="2" t="s">
        <v>688</v>
      </c>
      <c r="H6370" t="s">
        <v>1717</v>
      </c>
      <c r="I6370" t="s">
        <v>21</v>
      </c>
      <c r="J6370" t="s">
        <v>65</v>
      </c>
      <c r="K6370" t="s">
        <v>34</v>
      </c>
      <c r="L6370" t="s">
        <v>39</v>
      </c>
      <c r="M6370" s="1">
        <v>3557.16</v>
      </c>
      <c r="N6370" s="1">
        <v>467.7</v>
      </c>
      <c r="O6370">
        <v>0.02</v>
      </c>
    </row>
    <row r="6371" spans="1:15" x14ac:dyDescent="0.3">
      <c r="A6371" t="str">
        <f xml:space="preserve"> _xlfn.XLOOKUP(H6371, 'Customers'!B:B, 'Customers'!A:A)</f>
        <v>CUST_717</v>
      </c>
      <c r="B6371" t="str">
        <f>_xlfn.XLOOKUP(L6371, Products!C:C, Products!A:A)</f>
        <v>PROD_7</v>
      </c>
      <c r="C6371">
        <v>6370</v>
      </c>
      <c r="D6371" s="2" t="s">
        <v>1249</v>
      </c>
      <c r="E6371">
        <f>YEAR(Orders[[#This Row],[Order_Date]])</f>
        <v>2023</v>
      </c>
      <c r="F6371">
        <f>MONTH(Orders[[#This Row],[Order_Date]])</f>
        <v>7</v>
      </c>
      <c r="G6371" s="2" t="s">
        <v>349</v>
      </c>
      <c r="H6371" t="s">
        <v>1457</v>
      </c>
      <c r="I6371" t="s">
        <v>32</v>
      </c>
      <c r="J6371" t="s">
        <v>65</v>
      </c>
      <c r="K6371" t="s">
        <v>16</v>
      </c>
      <c r="L6371" t="s">
        <v>66</v>
      </c>
      <c r="M6371" s="1">
        <v>5678.82</v>
      </c>
      <c r="N6371" s="1">
        <v>-542.64</v>
      </c>
      <c r="O6371">
        <v>0.26</v>
      </c>
    </row>
    <row r="6372" spans="1:15" x14ac:dyDescent="0.3">
      <c r="A6372" t="str">
        <f xml:space="preserve"> _xlfn.XLOOKUP(H6372, 'Customers'!B:B, 'Customers'!A:A)</f>
        <v>CUST_55</v>
      </c>
      <c r="B6372" t="str">
        <f>_xlfn.XLOOKUP(L6372, Products!C:C, Products!A:A)</f>
        <v>PROD_7</v>
      </c>
      <c r="C6372">
        <v>6371</v>
      </c>
      <c r="D6372" s="2" t="s">
        <v>252</v>
      </c>
      <c r="E6372">
        <f>YEAR(Orders[[#This Row],[Order_Date]])</f>
        <v>2022</v>
      </c>
      <c r="F6372">
        <f>MONTH(Orders[[#This Row],[Order_Date]])</f>
        <v>11</v>
      </c>
      <c r="G6372" s="2" t="s">
        <v>592</v>
      </c>
      <c r="H6372" t="s">
        <v>189</v>
      </c>
      <c r="I6372" t="s">
        <v>32</v>
      </c>
      <c r="J6372" t="s">
        <v>65</v>
      </c>
      <c r="K6372" t="s">
        <v>16</v>
      </c>
      <c r="L6372" t="s">
        <v>66</v>
      </c>
      <c r="M6372" s="1">
        <v>3993.69</v>
      </c>
      <c r="N6372" s="1">
        <v>682.61</v>
      </c>
      <c r="O6372">
        <v>0.12</v>
      </c>
    </row>
    <row r="6373" spans="1:15" x14ac:dyDescent="0.3">
      <c r="A6373" t="str">
        <f xml:space="preserve"> _xlfn.XLOOKUP(H6373, 'Customers'!B:B, 'Customers'!A:A)</f>
        <v>CUST_187</v>
      </c>
      <c r="B6373" t="str">
        <f>_xlfn.XLOOKUP(L6373, Products!C:C, Products!A:A)</f>
        <v>PROD_2</v>
      </c>
      <c r="C6373">
        <v>6372</v>
      </c>
      <c r="D6373" s="2" t="s">
        <v>43</v>
      </c>
      <c r="E6373">
        <f>YEAR(Orders[[#This Row],[Order_Date]])</f>
        <v>2023</v>
      </c>
      <c r="F6373">
        <f>MONTH(Orders[[#This Row],[Order_Date]])</f>
        <v>12</v>
      </c>
      <c r="G6373" s="2" t="s">
        <v>1148</v>
      </c>
      <c r="H6373" t="s">
        <v>543</v>
      </c>
      <c r="I6373" t="s">
        <v>21</v>
      </c>
      <c r="J6373" t="s">
        <v>22</v>
      </c>
      <c r="K6373" t="s">
        <v>16</v>
      </c>
      <c r="L6373" t="s">
        <v>23</v>
      </c>
      <c r="M6373" s="1">
        <v>5095.84</v>
      </c>
      <c r="N6373" s="1">
        <v>-343.12</v>
      </c>
      <c r="O6373">
        <v>0.2</v>
      </c>
    </row>
    <row r="6374" spans="1:15" x14ac:dyDescent="0.3">
      <c r="A6374" t="str">
        <f xml:space="preserve"> _xlfn.XLOOKUP(H6374, 'Customers'!B:B, 'Customers'!A:A)</f>
        <v>CUST_890</v>
      </c>
      <c r="B6374" t="str">
        <f>_xlfn.XLOOKUP(L6374, Products!C:C, Products!A:A)</f>
        <v>PROD_1</v>
      </c>
      <c r="C6374">
        <v>6373</v>
      </c>
      <c r="D6374" s="2" t="s">
        <v>1030</v>
      </c>
      <c r="E6374">
        <f>YEAR(Orders[[#This Row],[Order_Date]])</f>
        <v>2023</v>
      </c>
      <c r="F6374">
        <f>MONTH(Orders[[#This Row],[Order_Date]])</f>
        <v>6</v>
      </c>
      <c r="G6374" s="2" t="s">
        <v>176</v>
      </c>
      <c r="H6374" t="s">
        <v>1647</v>
      </c>
      <c r="I6374" t="s">
        <v>21</v>
      </c>
      <c r="J6374" t="s">
        <v>33</v>
      </c>
      <c r="K6374" t="s">
        <v>16</v>
      </c>
      <c r="L6374" t="s">
        <v>17</v>
      </c>
      <c r="M6374" s="1">
        <v>2908.49</v>
      </c>
      <c r="N6374" s="1">
        <v>458.85</v>
      </c>
      <c r="O6374">
        <v>0.17</v>
      </c>
    </row>
    <row r="6375" spans="1:15" x14ac:dyDescent="0.3">
      <c r="A6375" t="str">
        <f xml:space="preserve"> _xlfn.XLOOKUP(H6375, 'Customers'!B:B, 'Customers'!A:A)</f>
        <v>CUST_292</v>
      </c>
      <c r="B6375" t="str">
        <f>_xlfn.XLOOKUP(L6375, Products!C:C, Products!A:A)</f>
        <v>PROD_1</v>
      </c>
      <c r="C6375">
        <v>6374</v>
      </c>
      <c r="D6375" s="2" t="s">
        <v>431</v>
      </c>
      <c r="E6375">
        <f>YEAR(Orders[[#This Row],[Order_Date]])</f>
        <v>2022</v>
      </c>
      <c r="F6375">
        <f>MONTH(Orders[[#This Row],[Order_Date]])</f>
        <v>1</v>
      </c>
      <c r="G6375" s="2" t="s">
        <v>350</v>
      </c>
      <c r="H6375" t="s">
        <v>777</v>
      </c>
      <c r="I6375" t="s">
        <v>21</v>
      </c>
      <c r="J6375" t="s">
        <v>22</v>
      </c>
      <c r="K6375" t="s">
        <v>16</v>
      </c>
      <c r="L6375" t="s">
        <v>17</v>
      </c>
      <c r="M6375" s="1">
        <v>2738.21</v>
      </c>
      <c r="N6375" s="1">
        <v>820.12</v>
      </c>
      <c r="O6375">
        <v>0.16</v>
      </c>
    </row>
    <row r="6376" spans="1:15" x14ac:dyDescent="0.3">
      <c r="A6376" t="str">
        <f xml:space="preserve"> _xlfn.XLOOKUP(H6376, 'Customers'!B:B, 'Customers'!A:A)</f>
        <v>CUST_561</v>
      </c>
      <c r="B6376" t="str">
        <f>_xlfn.XLOOKUP(L6376, Products!C:C, Products!A:A)</f>
        <v>PROD_7</v>
      </c>
      <c r="C6376">
        <v>6375</v>
      </c>
      <c r="D6376" s="2" t="s">
        <v>333</v>
      </c>
      <c r="E6376">
        <f>YEAR(Orders[[#This Row],[Order_Date]])</f>
        <v>2022</v>
      </c>
      <c r="F6376">
        <f>MONTH(Orders[[#This Row],[Order_Date]])</f>
        <v>11</v>
      </c>
      <c r="G6376" s="2" t="s">
        <v>115</v>
      </c>
      <c r="H6376" t="s">
        <v>1253</v>
      </c>
      <c r="I6376" t="s">
        <v>14</v>
      </c>
      <c r="J6376" t="s">
        <v>33</v>
      </c>
      <c r="K6376" t="s">
        <v>16</v>
      </c>
      <c r="L6376" t="s">
        <v>66</v>
      </c>
      <c r="M6376" s="1">
        <v>4478.08</v>
      </c>
      <c r="N6376" s="1">
        <v>498.52</v>
      </c>
      <c r="O6376">
        <v>0.24</v>
      </c>
    </row>
    <row r="6377" spans="1:15" x14ac:dyDescent="0.3">
      <c r="A6377" t="str">
        <f xml:space="preserve"> _xlfn.XLOOKUP(H6377, 'Customers'!B:B, 'Customers'!A:A)</f>
        <v>CUST_64</v>
      </c>
      <c r="B6377" t="str">
        <f>_xlfn.XLOOKUP(L6377, Products!C:C, Products!A:A)</f>
        <v>PROD_4</v>
      </c>
      <c r="C6377">
        <v>6376</v>
      </c>
      <c r="D6377" s="2" t="s">
        <v>1270</v>
      </c>
      <c r="E6377">
        <f>YEAR(Orders[[#This Row],[Order_Date]])</f>
        <v>2023</v>
      </c>
      <c r="F6377">
        <f>MONTH(Orders[[#This Row],[Order_Date]])</f>
        <v>3</v>
      </c>
      <c r="G6377" s="2" t="s">
        <v>236</v>
      </c>
      <c r="H6377" t="s">
        <v>213</v>
      </c>
      <c r="I6377" t="s">
        <v>32</v>
      </c>
      <c r="J6377" t="s">
        <v>33</v>
      </c>
      <c r="K6377" t="s">
        <v>34</v>
      </c>
      <c r="L6377" t="s">
        <v>35</v>
      </c>
      <c r="M6377" s="1">
        <v>8878.6</v>
      </c>
      <c r="N6377" s="1">
        <v>1249.07</v>
      </c>
      <c r="O6377">
        <v>0.01</v>
      </c>
    </row>
    <row r="6378" spans="1:15" x14ac:dyDescent="0.3">
      <c r="A6378" t="str">
        <f xml:space="preserve"> _xlfn.XLOOKUP(H6378, 'Customers'!B:B, 'Customers'!A:A)</f>
        <v>CUST_543</v>
      </c>
      <c r="B6378" t="str">
        <f>_xlfn.XLOOKUP(L6378, Products!C:C, Products!A:A)</f>
        <v>PROD_2</v>
      </c>
      <c r="C6378">
        <v>6377</v>
      </c>
      <c r="D6378" s="2" t="s">
        <v>1166</v>
      </c>
      <c r="E6378">
        <f>YEAR(Orders[[#This Row],[Order_Date]])</f>
        <v>2022</v>
      </c>
      <c r="F6378">
        <f>MONTH(Orders[[#This Row],[Order_Date]])</f>
        <v>9</v>
      </c>
      <c r="G6378" s="2" t="s">
        <v>168</v>
      </c>
      <c r="H6378" t="s">
        <v>1225</v>
      </c>
      <c r="I6378" t="s">
        <v>32</v>
      </c>
      <c r="J6378" t="s">
        <v>33</v>
      </c>
      <c r="K6378" t="s">
        <v>16</v>
      </c>
      <c r="L6378" t="s">
        <v>23</v>
      </c>
      <c r="M6378" s="1">
        <v>7984.33</v>
      </c>
      <c r="N6378" s="1">
        <v>709.11</v>
      </c>
      <c r="O6378">
        <v>0.01</v>
      </c>
    </row>
    <row r="6379" spans="1:15" x14ac:dyDescent="0.3">
      <c r="A6379" t="str">
        <f xml:space="preserve"> _xlfn.XLOOKUP(H6379, 'Customers'!B:B, 'Customers'!A:A)</f>
        <v>CUST_556</v>
      </c>
      <c r="B6379" t="str">
        <f>_xlfn.XLOOKUP(L6379, Products!C:C, Products!A:A)</f>
        <v>PROD_8</v>
      </c>
      <c r="C6379">
        <v>6378</v>
      </c>
      <c r="D6379" s="2" t="s">
        <v>46</v>
      </c>
      <c r="E6379">
        <f>YEAR(Orders[[#This Row],[Order_Date]])</f>
        <v>2023</v>
      </c>
      <c r="F6379">
        <f>MONTH(Orders[[#This Row],[Order_Date]])</f>
        <v>2</v>
      </c>
      <c r="G6379" s="2" t="s">
        <v>505</v>
      </c>
      <c r="H6379" t="s">
        <v>1243</v>
      </c>
      <c r="I6379" t="s">
        <v>21</v>
      </c>
      <c r="J6379" t="s">
        <v>15</v>
      </c>
      <c r="K6379" t="s">
        <v>27</v>
      </c>
      <c r="L6379" t="s">
        <v>73</v>
      </c>
      <c r="M6379" s="1">
        <v>814.91</v>
      </c>
      <c r="N6379" s="1">
        <v>-76.56</v>
      </c>
      <c r="O6379">
        <v>0.28000000000000003</v>
      </c>
    </row>
    <row r="6380" spans="1:15" x14ac:dyDescent="0.3">
      <c r="A6380" t="str">
        <f xml:space="preserve"> _xlfn.XLOOKUP(H6380, 'Customers'!B:B, 'Customers'!A:A)</f>
        <v>CUST_596</v>
      </c>
      <c r="B6380" t="str">
        <f>_xlfn.XLOOKUP(L6380, Products!C:C, Products!A:A)</f>
        <v>PROD_6</v>
      </c>
      <c r="C6380">
        <v>6379</v>
      </c>
      <c r="D6380" s="2" t="s">
        <v>252</v>
      </c>
      <c r="E6380">
        <f>YEAR(Orders[[#This Row],[Order_Date]])</f>
        <v>2022</v>
      </c>
      <c r="F6380">
        <f>MONTH(Orders[[#This Row],[Order_Date]])</f>
        <v>11</v>
      </c>
      <c r="G6380" s="2" t="s">
        <v>800</v>
      </c>
      <c r="H6380" t="s">
        <v>1304</v>
      </c>
      <c r="I6380" t="s">
        <v>32</v>
      </c>
      <c r="J6380" t="s">
        <v>15</v>
      </c>
      <c r="K6380" t="s">
        <v>34</v>
      </c>
      <c r="L6380" t="s">
        <v>52</v>
      </c>
      <c r="M6380" s="1">
        <v>4822.22</v>
      </c>
      <c r="N6380" s="1">
        <v>188.39</v>
      </c>
      <c r="O6380">
        <v>0.26</v>
      </c>
    </row>
    <row r="6381" spans="1:15" x14ac:dyDescent="0.3">
      <c r="A6381" t="str">
        <f xml:space="preserve"> _xlfn.XLOOKUP(H6381, 'Customers'!B:B, 'Customers'!A:A)</f>
        <v>CUST_787</v>
      </c>
      <c r="B6381" t="str">
        <f>_xlfn.XLOOKUP(L6381, Products!C:C, Products!A:A)</f>
        <v>PROD_3</v>
      </c>
      <c r="C6381">
        <v>6380</v>
      </c>
      <c r="D6381" s="2" t="s">
        <v>1328</v>
      </c>
      <c r="E6381">
        <f>YEAR(Orders[[#This Row],[Order_Date]])</f>
        <v>2023</v>
      </c>
      <c r="F6381">
        <f>MONTH(Orders[[#This Row],[Order_Date]])</f>
        <v>4</v>
      </c>
      <c r="G6381" s="2" t="s">
        <v>770</v>
      </c>
      <c r="H6381" t="s">
        <v>1535</v>
      </c>
      <c r="I6381" t="s">
        <v>32</v>
      </c>
      <c r="J6381" t="s">
        <v>22</v>
      </c>
      <c r="K6381" t="s">
        <v>27</v>
      </c>
      <c r="L6381" t="s">
        <v>28</v>
      </c>
      <c r="M6381" s="1">
        <v>3504.31</v>
      </c>
      <c r="N6381" s="1">
        <v>-117.55</v>
      </c>
      <c r="O6381">
        <v>0.04</v>
      </c>
    </row>
    <row r="6382" spans="1:15" x14ac:dyDescent="0.3">
      <c r="A6382" t="str">
        <f xml:space="preserve"> _xlfn.XLOOKUP(H6382, 'Customers'!B:B, 'Customers'!A:A)</f>
        <v>CUST_936</v>
      </c>
      <c r="B6382" t="str">
        <f>_xlfn.XLOOKUP(L6382, Products!C:C, Products!A:A)</f>
        <v>PROD_1</v>
      </c>
      <c r="C6382">
        <v>6381</v>
      </c>
      <c r="D6382" s="2" t="s">
        <v>139</v>
      </c>
      <c r="E6382">
        <f>YEAR(Orders[[#This Row],[Order_Date]])</f>
        <v>2022</v>
      </c>
      <c r="F6382">
        <f>MONTH(Orders[[#This Row],[Order_Date]])</f>
        <v>3</v>
      </c>
      <c r="G6382" s="2" t="s">
        <v>413</v>
      </c>
      <c r="H6382" t="s">
        <v>1696</v>
      </c>
      <c r="I6382" t="s">
        <v>21</v>
      </c>
      <c r="J6382" t="s">
        <v>33</v>
      </c>
      <c r="K6382" t="s">
        <v>16</v>
      </c>
      <c r="L6382" t="s">
        <v>17</v>
      </c>
      <c r="M6382" s="1">
        <v>3575.93</v>
      </c>
      <c r="N6382" s="1">
        <v>932.33</v>
      </c>
      <c r="O6382">
        <v>0.25</v>
      </c>
    </row>
    <row r="6383" spans="1:15" x14ac:dyDescent="0.3">
      <c r="A6383" t="str">
        <f xml:space="preserve"> _xlfn.XLOOKUP(H6383, 'Customers'!B:B, 'Customers'!A:A)</f>
        <v>CUST_202</v>
      </c>
      <c r="B6383" t="str">
        <f>_xlfn.XLOOKUP(L6383, Products!C:C, Products!A:A)</f>
        <v>PROD_6</v>
      </c>
      <c r="C6383">
        <v>6382</v>
      </c>
      <c r="D6383" s="2" t="s">
        <v>270</v>
      </c>
      <c r="E6383">
        <f>YEAR(Orders[[#This Row],[Order_Date]])</f>
        <v>2022</v>
      </c>
      <c r="F6383">
        <f>MONTH(Orders[[#This Row],[Order_Date]])</f>
        <v>2</v>
      </c>
      <c r="G6383" s="2" t="s">
        <v>856</v>
      </c>
      <c r="H6383" t="s">
        <v>576</v>
      </c>
      <c r="I6383" t="s">
        <v>32</v>
      </c>
      <c r="J6383" t="s">
        <v>22</v>
      </c>
      <c r="K6383" t="s">
        <v>34</v>
      </c>
      <c r="L6383" t="s">
        <v>52</v>
      </c>
      <c r="M6383" s="1">
        <v>7577.24</v>
      </c>
      <c r="N6383" s="1">
        <v>71.459999999999994</v>
      </c>
      <c r="O6383">
        <v>0</v>
      </c>
    </row>
    <row r="6384" spans="1:15" x14ac:dyDescent="0.3">
      <c r="A6384" t="str">
        <f xml:space="preserve"> _xlfn.XLOOKUP(H6384, 'Customers'!B:B, 'Customers'!A:A)</f>
        <v>CUST_181</v>
      </c>
      <c r="B6384" t="str">
        <f>_xlfn.XLOOKUP(L6384, Products!C:C, Products!A:A)</f>
        <v>PROD_6</v>
      </c>
      <c r="C6384">
        <v>6383</v>
      </c>
      <c r="D6384" s="2" t="s">
        <v>535</v>
      </c>
      <c r="E6384">
        <f>YEAR(Orders[[#This Row],[Order_Date]])</f>
        <v>2022</v>
      </c>
      <c r="F6384">
        <f>MONTH(Orders[[#This Row],[Order_Date]])</f>
        <v>1</v>
      </c>
      <c r="G6384" s="2" t="s">
        <v>1182</v>
      </c>
      <c r="H6384" t="s">
        <v>529</v>
      </c>
      <c r="I6384" t="s">
        <v>32</v>
      </c>
      <c r="J6384" t="s">
        <v>65</v>
      </c>
      <c r="K6384" t="s">
        <v>34</v>
      </c>
      <c r="L6384" t="s">
        <v>52</v>
      </c>
      <c r="M6384" s="1">
        <v>1796.26</v>
      </c>
      <c r="N6384" s="1">
        <v>-32.32</v>
      </c>
      <c r="O6384">
        <v>0.23</v>
      </c>
    </row>
    <row r="6385" spans="1:15" x14ac:dyDescent="0.3">
      <c r="A6385" t="str">
        <f xml:space="preserve"> _xlfn.XLOOKUP(H6385, 'Customers'!B:B, 'Customers'!A:A)</f>
        <v>CUST_240</v>
      </c>
      <c r="B6385" t="str">
        <f>_xlfn.XLOOKUP(L6385, Products!C:C, Products!A:A)</f>
        <v>PROD_7</v>
      </c>
      <c r="C6385">
        <v>6384</v>
      </c>
      <c r="D6385" s="2" t="s">
        <v>43</v>
      </c>
      <c r="E6385">
        <f>YEAR(Orders[[#This Row],[Order_Date]])</f>
        <v>2023</v>
      </c>
      <c r="F6385">
        <f>MONTH(Orders[[#This Row],[Order_Date]])</f>
        <v>12</v>
      </c>
      <c r="G6385" s="2" t="s">
        <v>552</v>
      </c>
      <c r="H6385" t="s">
        <v>663</v>
      </c>
      <c r="I6385" t="s">
        <v>32</v>
      </c>
      <c r="J6385" t="s">
        <v>22</v>
      </c>
      <c r="K6385" t="s">
        <v>16</v>
      </c>
      <c r="L6385" t="s">
        <v>66</v>
      </c>
      <c r="M6385" s="1">
        <v>3285.71</v>
      </c>
      <c r="N6385" s="1">
        <v>273.58999999999997</v>
      </c>
      <c r="O6385">
        <v>0.15</v>
      </c>
    </row>
    <row r="6386" spans="1:15" x14ac:dyDescent="0.3">
      <c r="A6386" t="str">
        <f xml:space="preserve"> _xlfn.XLOOKUP(H6386, 'Customers'!B:B, 'Customers'!A:A)</f>
        <v>CUST_639</v>
      </c>
      <c r="B6386" t="str">
        <f>_xlfn.XLOOKUP(L6386, Products!C:C, Products!A:A)</f>
        <v>PROD_8</v>
      </c>
      <c r="C6386">
        <v>6385</v>
      </c>
      <c r="D6386" s="2" t="s">
        <v>521</v>
      </c>
      <c r="E6386">
        <f>YEAR(Orders[[#This Row],[Order_Date]])</f>
        <v>2022</v>
      </c>
      <c r="F6386">
        <f>MONTH(Orders[[#This Row],[Order_Date]])</f>
        <v>7</v>
      </c>
      <c r="G6386" s="2" t="s">
        <v>100</v>
      </c>
      <c r="H6386" t="s">
        <v>1363</v>
      </c>
      <c r="I6386" t="s">
        <v>14</v>
      </c>
      <c r="J6386" t="s">
        <v>15</v>
      </c>
      <c r="K6386" t="s">
        <v>27</v>
      </c>
      <c r="L6386" t="s">
        <v>73</v>
      </c>
      <c r="M6386" s="1">
        <v>652.32000000000005</v>
      </c>
      <c r="N6386" s="1">
        <v>173.34</v>
      </c>
      <c r="O6386">
        <v>0.12</v>
      </c>
    </row>
    <row r="6387" spans="1:15" x14ac:dyDescent="0.3">
      <c r="A6387" t="str">
        <f xml:space="preserve"> _xlfn.XLOOKUP(H6387, 'Customers'!B:B, 'Customers'!A:A)</f>
        <v>CUST_589</v>
      </c>
      <c r="B6387" t="str">
        <f>_xlfn.XLOOKUP(L6387, Products!C:C, Products!A:A)</f>
        <v>PROD_6</v>
      </c>
      <c r="C6387">
        <v>6386</v>
      </c>
      <c r="D6387" s="2" t="s">
        <v>822</v>
      </c>
      <c r="E6387">
        <f>YEAR(Orders[[#This Row],[Order_Date]])</f>
        <v>2022</v>
      </c>
      <c r="F6387">
        <f>MONTH(Orders[[#This Row],[Order_Date]])</f>
        <v>12</v>
      </c>
      <c r="G6387" s="2" t="s">
        <v>971</v>
      </c>
      <c r="H6387" t="s">
        <v>1294</v>
      </c>
      <c r="I6387" t="s">
        <v>21</v>
      </c>
      <c r="J6387" t="s">
        <v>15</v>
      </c>
      <c r="K6387" t="s">
        <v>34</v>
      </c>
      <c r="L6387" t="s">
        <v>52</v>
      </c>
      <c r="M6387" s="1">
        <v>4822.8599999999997</v>
      </c>
      <c r="N6387" s="1">
        <v>1347.71</v>
      </c>
      <c r="O6387">
        <v>0.2</v>
      </c>
    </row>
    <row r="6388" spans="1:15" x14ac:dyDescent="0.3">
      <c r="A6388" t="str">
        <f xml:space="preserve"> _xlfn.XLOOKUP(H6388, 'Customers'!B:B, 'Customers'!A:A)</f>
        <v>CUST_523</v>
      </c>
      <c r="B6388" t="str">
        <f>_xlfn.XLOOKUP(L6388, Products!C:C, Products!A:A)</f>
        <v>PROD_1</v>
      </c>
      <c r="C6388">
        <v>6387</v>
      </c>
      <c r="D6388" s="2" t="s">
        <v>1531</v>
      </c>
      <c r="E6388">
        <f>YEAR(Orders[[#This Row],[Order_Date]])</f>
        <v>2023</v>
      </c>
      <c r="F6388">
        <f>MONTH(Orders[[#This Row],[Order_Date]])</f>
        <v>12</v>
      </c>
      <c r="G6388" s="2" t="s">
        <v>44</v>
      </c>
      <c r="H6388" t="s">
        <v>1199</v>
      </c>
      <c r="I6388" t="s">
        <v>32</v>
      </c>
      <c r="J6388" t="s">
        <v>15</v>
      </c>
      <c r="K6388" t="s">
        <v>16</v>
      </c>
      <c r="L6388" t="s">
        <v>17</v>
      </c>
      <c r="M6388" s="1">
        <v>1807.9</v>
      </c>
      <c r="N6388" s="1">
        <v>373.29</v>
      </c>
      <c r="O6388">
        <v>0.25</v>
      </c>
    </row>
    <row r="6389" spans="1:15" x14ac:dyDescent="0.3">
      <c r="A6389" t="str">
        <f xml:space="preserve"> _xlfn.XLOOKUP(H6389, 'Customers'!B:B, 'Customers'!A:A)</f>
        <v>CUST_350</v>
      </c>
      <c r="B6389" t="str">
        <f>_xlfn.XLOOKUP(L6389, Products!C:C, Products!A:A)</f>
        <v>PROD_1</v>
      </c>
      <c r="C6389">
        <v>6388</v>
      </c>
      <c r="D6389" s="2" t="s">
        <v>398</v>
      </c>
      <c r="E6389">
        <f>YEAR(Orders[[#This Row],[Order_Date]])</f>
        <v>2023</v>
      </c>
      <c r="F6389">
        <f>MONTH(Orders[[#This Row],[Order_Date]])</f>
        <v>4</v>
      </c>
      <c r="G6389" s="2" t="s">
        <v>19</v>
      </c>
      <c r="H6389" t="s">
        <v>889</v>
      </c>
      <c r="I6389" t="s">
        <v>32</v>
      </c>
      <c r="J6389" t="s">
        <v>15</v>
      </c>
      <c r="K6389" t="s">
        <v>27</v>
      </c>
      <c r="L6389" t="s">
        <v>17</v>
      </c>
      <c r="M6389" s="1">
        <v>6844.19</v>
      </c>
      <c r="N6389" s="1">
        <v>-420.62</v>
      </c>
      <c r="O6389">
        <v>0.09</v>
      </c>
    </row>
    <row r="6390" spans="1:15" x14ac:dyDescent="0.3">
      <c r="A6390" t="str">
        <f xml:space="preserve"> _xlfn.XLOOKUP(H6390, 'Customers'!B:B, 'Customers'!A:A)</f>
        <v>CUST_355</v>
      </c>
      <c r="B6390" t="str">
        <f>_xlfn.XLOOKUP(L6390, Products!C:C, Products!A:A)</f>
        <v>PROD_1</v>
      </c>
      <c r="C6390">
        <v>6389</v>
      </c>
      <c r="D6390" s="2" t="s">
        <v>530</v>
      </c>
      <c r="E6390">
        <f>YEAR(Orders[[#This Row],[Order_Date]])</f>
        <v>2023</v>
      </c>
      <c r="F6390">
        <f>MONTH(Orders[[#This Row],[Order_Date]])</f>
        <v>10</v>
      </c>
      <c r="G6390" s="2" t="s">
        <v>1134</v>
      </c>
      <c r="H6390" t="s">
        <v>896</v>
      </c>
      <c r="I6390" t="s">
        <v>21</v>
      </c>
      <c r="J6390" t="s">
        <v>15</v>
      </c>
      <c r="K6390" t="s">
        <v>27</v>
      </c>
      <c r="L6390" t="s">
        <v>17</v>
      </c>
      <c r="M6390" s="1">
        <v>4380.12</v>
      </c>
      <c r="N6390" s="1">
        <v>-262.75</v>
      </c>
      <c r="O6390">
        <v>0.21</v>
      </c>
    </row>
    <row r="6391" spans="1:15" x14ac:dyDescent="0.3">
      <c r="A6391" t="str">
        <f xml:space="preserve"> _xlfn.XLOOKUP(H6391, 'Customers'!B:B, 'Customers'!A:A)</f>
        <v>CUST_410</v>
      </c>
      <c r="B6391" t="str">
        <f>_xlfn.XLOOKUP(L6391, Products!C:C, Products!A:A)</f>
        <v>PROD_6</v>
      </c>
      <c r="C6391">
        <v>6390</v>
      </c>
      <c r="D6391" s="2" t="s">
        <v>1029</v>
      </c>
      <c r="E6391">
        <f>YEAR(Orders[[#This Row],[Order_Date]])</f>
        <v>2022</v>
      </c>
      <c r="F6391">
        <f>MONTH(Orders[[#This Row],[Order_Date]])</f>
        <v>2</v>
      </c>
      <c r="G6391" s="2" t="s">
        <v>1307</v>
      </c>
      <c r="H6391" t="s">
        <v>998</v>
      </c>
      <c r="I6391" t="s">
        <v>21</v>
      </c>
      <c r="J6391" t="s">
        <v>33</v>
      </c>
      <c r="K6391" t="s">
        <v>34</v>
      </c>
      <c r="L6391" t="s">
        <v>52</v>
      </c>
      <c r="M6391" s="1">
        <v>7128</v>
      </c>
      <c r="N6391" s="1">
        <v>1791.49</v>
      </c>
      <c r="O6391">
        <v>0.24</v>
      </c>
    </row>
    <row r="6392" spans="1:15" x14ac:dyDescent="0.3">
      <c r="A6392" t="str">
        <f xml:space="preserve"> _xlfn.XLOOKUP(H6392, 'Customers'!B:B, 'Customers'!A:A)</f>
        <v>CUST_460</v>
      </c>
      <c r="B6392" t="str">
        <f>_xlfn.XLOOKUP(L6392, Products!C:C, Products!A:A)</f>
        <v>PROD_1</v>
      </c>
      <c r="C6392">
        <v>6391</v>
      </c>
      <c r="D6392" s="2" t="s">
        <v>472</v>
      </c>
      <c r="E6392">
        <f>YEAR(Orders[[#This Row],[Order_Date]])</f>
        <v>2022</v>
      </c>
      <c r="F6392">
        <f>MONTH(Orders[[#This Row],[Order_Date]])</f>
        <v>10</v>
      </c>
      <c r="G6392" s="2" t="s">
        <v>575</v>
      </c>
      <c r="H6392" t="s">
        <v>1088</v>
      </c>
      <c r="I6392" t="s">
        <v>32</v>
      </c>
      <c r="J6392" t="s">
        <v>65</v>
      </c>
      <c r="K6392" t="s">
        <v>27</v>
      </c>
      <c r="L6392" t="s">
        <v>17</v>
      </c>
      <c r="M6392" s="1">
        <v>9147.2900000000009</v>
      </c>
      <c r="N6392" s="1">
        <v>1665.87</v>
      </c>
      <c r="O6392">
        <v>0.16</v>
      </c>
    </row>
    <row r="6393" spans="1:15" x14ac:dyDescent="0.3">
      <c r="A6393" t="str">
        <f xml:space="preserve"> _xlfn.XLOOKUP(H6393, 'Customers'!B:B, 'Customers'!A:A)</f>
        <v>CUST_28</v>
      </c>
      <c r="B6393" t="str">
        <f>_xlfn.XLOOKUP(L6393, Products!C:C, Products!A:A)</f>
        <v>PROD_3</v>
      </c>
      <c r="C6393">
        <v>6392</v>
      </c>
      <c r="D6393" s="2" t="s">
        <v>1017</v>
      </c>
      <c r="E6393">
        <f>YEAR(Orders[[#This Row],[Order_Date]])</f>
        <v>2022</v>
      </c>
      <c r="F6393">
        <f>MONTH(Orders[[#This Row],[Order_Date]])</f>
        <v>12</v>
      </c>
      <c r="G6393" s="2" t="s">
        <v>484</v>
      </c>
      <c r="H6393" t="s">
        <v>111</v>
      </c>
      <c r="I6393" t="s">
        <v>14</v>
      </c>
      <c r="J6393" t="s">
        <v>15</v>
      </c>
      <c r="K6393" t="s">
        <v>27</v>
      </c>
      <c r="L6393" t="s">
        <v>28</v>
      </c>
      <c r="M6393" s="1">
        <v>3795.76</v>
      </c>
      <c r="N6393" s="1">
        <v>926.59</v>
      </c>
      <c r="O6393">
        <v>0.21</v>
      </c>
    </row>
    <row r="6394" spans="1:15" x14ac:dyDescent="0.3">
      <c r="A6394" t="str">
        <f xml:space="preserve"> _xlfn.XLOOKUP(H6394, 'Customers'!B:B, 'Customers'!A:A)</f>
        <v>CUST_263</v>
      </c>
      <c r="B6394" t="str">
        <f>_xlfn.XLOOKUP(L6394, Products!C:C, Products!A:A)</f>
        <v>PROD_7</v>
      </c>
      <c r="C6394">
        <v>6393</v>
      </c>
      <c r="D6394" s="2" t="s">
        <v>1405</v>
      </c>
      <c r="E6394">
        <f>YEAR(Orders[[#This Row],[Order_Date]])</f>
        <v>2023</v>
      </c>
      <c r="F6394">
        <f>MONTH(Orders[[#This Row],[Order_Date]])</f>
        <v>10</v>
      </c>
      <c r="G6394" s="2" t="s">
        <v>1342</v>
      </c>
      <c r="H6394" t="s">
        <v>715</v>
      </c>
      <c r="I6394" t="s">
        <v>32</v>
      </c>
      <c r="J6394" t="s">
        <v>22</v>
      </c>
      <c r="K6394" t="s">
        <v>16</v>
      </c>
      <c r="L6394" t="s">
        <v>66</v>
      </c>
      <c r="M6394" s="1">
        <v>4239.33</v>
      </c>
      <c r="N6394" s="1">
        <v>147.61000000000001</v>
      </c>
      <c r="O6394">
        <v>0.14000000000000001</v>
      </c>
    </row>
    <row r="6395" spans="1:15" x14ac:dyDescent="0.3">
      <c r="A6395" t="str">
        <f xml:space="preserve"> _xlfn.XLOOKUP(H6395, 'Customers'!B:B, 'Customers'!A:A)</f>
        <v>CUST_468</v>
      </c>
      <c r="B6395" t="str">
        <f>_xlfn.XLOOKUP(L6395, Products!C:C, Products!A:A)</f>
        <v>PROD_2</v>
      </c>
      <c r="C6395">
        <v>6394</v>
      </c>
      <c r="D6395" s="2" t="s">
        <v>44</v>
      </c>
      <c r="E6395">
        <f>YEAR(Orders[[#This Row],[Order_Date]])</f>
        <v>2023</v>
      </c>
      <c r="F6395">
        <f>MONTH(Orders[[#This Row],[Order_Date]])</f>
        <v>12</v>
      </c>
      <c r="G6395" s="2" t="s">
        <v>469</v>
      </c>
      <c r="H6395" t="s">
        <v>1097</v>
      </c>
      <c r="I6395" t="s">
        <v>21</v>
      </c>
      <c r="J6395" t="s">
        <v>15</v>
      </c>
      <c r="K6395" t="s">
        <v>16</v>
      </c>
      <c r="L6395" t="s">
        <v>23</v>
      </c>
      <c r="M6395" s="1">
        <v>3587.59</v>
      </c>
      <c r="N6395" s="1">
        <v>1053.49</v>
      </c>
      <c r="O6395">
        <v>0.16</v>
      </c>
    </row>
    <row r="6396" spans="1:15" x14ac:dyDescent="0.3">
      <c r="A6396" t="str">
        <f xml:space="preserve"> _xlfn.XLOOKUP(H6396, 'Customers'!B:B, 'Customers'!A:A)</f>
        <v>CUST_841</v>
      </c>
      <c r="B6396" t="str">
        <f>_xlfn.XLOOKUP(L6396, Products!C:C, Products!A:A)</f>
        <v>PROD_8</v>
      </c>
      <c r="C6396">
        <v>6395</v>
      </c>
      <c r="D6396" s="2" t="s">
        <v>980</v>
      </c>
      <c r="E6396">
        <f>YEAR(Orders[[#This Row],[Order_Date]])</f>
        <v>2023</v>
      </c>
      <c r="F6396">
        <f>MONTH(Orders[[#This Row],[Order_Date]])</f>
        <v>7</v>
      </c>
      <c r="G6396" s="2" t="s">
        <v>313</v>
      </c>
      <c r="H6396" t="s">
        <v>1594</v>
      </c>
      <c r="I6396" t="s">
        <v>14</v>
      </c>
      <c r="J6396" t="s">
        <v>33</v>
      </c>
      <c r="K6396" t="s">
        <v>27</v>
      </c>
      <c r="L6396" t="s">
        <v>73</v>
      </c>
      <c r="M6396" s="1">
        <v>6595.96</v>
      </c>
      <c r="N6396" s="1">
        <v>975.73</v>
      </c>
      <c r="O6396">
        <v>0.21</v>
      </c>
    </row>
    <row r="6397" spans="1:15" x14ac:dyDescent="0.3">
      <c r="A6397" t="str">
        <f xml:space="preserve"> _xlfn.XLOOKUP(H6397, 'Customers'!B:B, 'Customers'!A:A)</f>
        <v>CUST_618</v>
      </c>
      <c r="B6397" t="str">
        <f>_xlfn.XLOOKUP(L6397, Products!C:C, Products!A:A)</f>
        <v>PROD_5</v>
      </c>
      <c r="C6397">
        <v>6396</v>
      </c>
      <c r="D6397" s="2" t="s">
        <v>585</v>
      </c>
      <c r="E6397">
        <f>YEAR(Orders[[#This Row],[Order_Date]])</f>
        <v>2022</v>
      </c>
      <c r="F6397">
        <f>MONTH(Orders[[#This Row],[Order_Date]])</f>
        <v>8</v>
      </c>
      <c r="G6397" s="2" t="s">
        <v>241</v>
      </c>
      <c r="H6397" t="s">
        <v>1337</v>
      </c>
      <c r="I6397" t="s">
        <v>14</v>
      </c>
      <c r="J6397" t="s">
        <v>22</v>
      </c>
      <c r="K6397" t="s">
        <v>34</v>
      </c>
      <c r="L6397" t="s">
        <v>39</v>
      </c>
      <c r="M6397" s="1">
        <v>3464.27</v>
      </c>
      <c r="N6397" s="1">
        <v>116.9</v>
      </c>
      <c r="O6397">
        <v>0.27</v>
      </c>
    </row>
    <row r="6398" spans="1:15" x14ac:dyDescent="0.3">
      <c r="A6398" t="str">
        <f xml:space="preserve"> _xlfn.XLOOKUP(H6398, 'Customers'!B:B, 'Customers'!A:A)</f>
        <v>CUST_458</v>
      </c>
      <c r="B6398" t="str">
        <f>_xlfn.XLOOKUP(L6398, Products!C:C, Products!A:A)</f>
        <v>PROD_1</v>
      </c>
      <c r="C6398">
        <v>6397</v>
      </c>
      <c r="D6398" s="2" t="s">
        <v>1365</v>
      </c>
      <c r="E6398">
        <f>YEAR(Orders[[#This Row],[Order_Date]])</f>
        <v>2023</v>
      </c>
      <c r="F6398">
        <f>MONTH(Orders[[#This Row],[Order_Date]])</f>
        <v>5</v>
      </c>
      <c r="G6398" s="2" t="s">
        <v>1319</v>
      </c>
      <c r="H6398" t="s">
        <v>1086</v>
      </c>
      <c r="I6398" t="s">
        <v>21</v>
      </c>
      <c r="J6398" t="s">
        <v>22</v>
      </c>
      <c r="K6398" t="s">
        <v>27</v>
      </c>
      <c r="L6398" t="s">
        <v>17</v>
      </c>
      <c r="M6398" s="1">
        <v>1832.1</v>
      </c>
      <c r="N6398" s="1">
        <v>276.72000000000003</v>
      </c>
      <c r="O6398">
        <v>0.04</v>
      </c>
    </row>
    <row r="6399" spans="1:15" x14ac:dyDescent="0.3">
      <c r="A6399" t="str">
        <f xml:space="preserve"> _xlfn.XLOOKUP(H6399, 'Customers'!B:B, 'Customers'!A:A)</f>
        <v>CUST_667</v>
      </c>
      <c r="B6399" t="str">
        <f>_xlfn.XLOOKUP(L6399, Products!C:C, Products!A:A)</f>
        <v>PROD_1</v>
      </c>
      <c r="C6399">
        <v>6398</v>
      </c>
      <c r="D6399" s="2" t="s">
        <v>750</v>
      </c>
      <c r="E6399">
        <f>YEAR(Orders[[#This Row],[Order_Date]])</f>
        <v>2022</v>
      </c>
      <c r="F6399">
        <f>MONTH(Orders[[#This Row],[Order_Date]])</f>
        <v>7</v>
      </c>
      <c r="G6399" s="2" t="s">
        <v>100</v>
      </c>
      <c r="H6399" t="s">
        <v>1396</v>
      </c>
      <c r="I6399" t="s">
        <v>32</v>
      </c>
      <c r="J6399" t="s">
        <v>65</v>
      </c>
      <c r="K6399" t="s">
        <v>27</v>
      </c>
      <c r="L6399" t="s">
        <v>17</v>
      </c>
      <c r="M6399" s="1">
        <v>3342.6</v>
      </c>
      <c r="N6399" s="1">
        <v>-232.06</v>
      </c>
      <c r="O6399">
        <v>0.25</v>
      </c>
    </row>
    <row r="6400" spans="1:15" x14ac:dyDescent="0.3">
      <c r="A6400" t="str">
        <f xml:space="preserve"> _xlfn.XLOOKUP(H6400, 'Customers'!B:B, 'Customers'!A:A)</f>
        <v>CUST_860</v>
      </c>
      <c r="B6400" t="str">
        <f>_xlfn.XLOOKUP(L6400, Products!C:C, Products!A:A)</f>
        <v>PROD_1</v>
      </c>
      <c r="C6400">
        <v>6399</v>
      </c>
      <c r="D6400" s="2" t="s">
        <v>1146</v>
      </c>
      <c r="E6400">
        <f>YEAR(Orders[[#This Row],[Order_Date]])</f>
        <v>2022</v>
      </c>
      <c r="F6400">
        <f>MONTH(Orders[[#This Row],[Order_Date]])</f>
        <v>9</v>
      </c>
      <c r="G6400" s="2" t="s">
        <v>728</v>
      </c>
      <c r="H6400" t="s">
        <v>1613</v>
      </c>
      <c r="I6400" t="s">
        <v>32</v>
      </c>
      <c r="J6400" t="s">
        <v>15</v>
      </c>
      <c r="K6400" t="s">
        <v>16</v>
      </c>
      <c r="L6400" t="s">
        <v>17</v>
      </c>
      <c r="M6400" s="1">
        <v>4066.29</v>
      </c>
      <c r="N6400" s="1">
        <v>242.72</v>
      </c>
      <c r="O6400">
        <v>0.24</v>
      </c>
    </row>
    <row r="6401" spans="1:15" x14ac:dyDescent="0.3">
      <c r="A6401" t="str">
        <f xml:space="preserve"> _xlfn.XLOOKUP(H6401, 'Customers'!B:B, 'Customers'!A:A)</f>
        <v>CUST_203</v>
      </c>
      <c r="B6401" t="str">
        <f>_xlfn.XLOOKUP(L6401, Products!C:C, Products!A:A)</f>
        <v>PROD_5</v>
      </c>
      <c r="C6401">
        <v>6400</v>
      </c>
      <c r="D6401" s="2" t="s">
        <v>799</v>
      </c>
      <c r="E6401">
        <f>YEAR(Orders[[#This Row],[Order_Date]])</f>
        <v>2023</v>
      </c>
      <c r="F6401">
        <f>MONTH(Orders[[#This Row],[Order_Date]])</f>
        <v>10</v>
      </c>
      <c r="G6401" s="2" t="s">
        <v>182</v>
      </c>
      <c r="H6401" t="s">
        <v>581</v>
      </c>
      <c r="I6401" t="s">
        <v>21</v>
      </c>
      <c r="J6401" t="s">
        <v>22</v>
      </c>
      <c r="K6401" t="s">
        <v>34</v>
      </c>
      <c r="L6401" t="s">
        <v>39</v>
      </c>
      <c r="M6401" s="1">
        <v>1582.78</v>
      </c>
      <c r="N6401" s="1">
        <v>304.95999999999998</v>
      </c>
      <c r="O6401">
        <v>0.11</v>
      </c>
    </row>
    <row r="6402" spans="1:15" x14ac:dyDescent="0.3">
      <c r="A6402" t="str">
        <f xml:space="preserve"> _xlfn.XLOOKUP(H6402, 'Customers'!B:B, 'Customers'!A:A)</f>
        <v>CUST_303</v>
      </c>
      <c r="B6402" t="str">
        <f>_xlfn.XLOOKUP(L6402, Products!C:C, Products!A:A)</f>
        <v>PROD_5</v>
      </c>
      <c r="C6402">
        <v>6401</v>
      </c>
      <c r="D6402" s="2" t="s">
        <v>750</v>
      </c>
      <c r="E6402">
        <f>YEAR(Orders[[#This Row],[Order_Date]])</f>
        <v>2022</v>
      </c>
      <c r="F6402">
        <f>MONTH(Orders[[#This Row],[Order_Date]])</f>
        <v>7</v>
      </c>
      <c r="G6402" s="2" t="s">
        <v>287</v>
      </c>
      <c r="H6402" t="s">
        <v>796</v>
      </c>
      <c r="I6402" t="s">
        <v>14</v>
      </c>
      <c r="J6402" t="s">
        <v>15</v>
      </c>
      <c r="K6402" t="s">
        <v>34</v>
      </c>
      <c r="L6402" t="s">
        <v>39</v>
      </c>
      <c r="M6402" s="1">
        <v>3250.46</v>
      </c>
      <c r="N6402" s="1">
        <v>575.29999999999995</v>
      </c>
      <c r="O6402">
        <v>0.26</v>
      </c>
    </row>
    <row r="6403" spans="1:15" x14ac:dyDescent="0.3">
      <c r="A6403" t="str">
        <f xml:space="preserve"> _xlfn.XLOOKUP(H6403, 'Customers'!B:B, 'Customers'!A:A)</f>
        <v>CUST_498</v>
      </c>
      <c r="B6403" t="str">
        <f>_xlfn.XLOOKUP(L6403, Products!C:C, Products!A:A)</f>
        <v>PROD_4</v>
      </c>
      <c r="C6403">
        <v>6402</v>
      </c>
      <c r="D6403" s="2" t="s">
        <v>1100</v>
      </c>
      <c r="E6403">
        <f>YEAR(Orders[[#This Row],[Order_Date]])</f>
        <v>2023</v>
      </c>
      <c r="F6403">
        <f>MONTH(Orders[[#This Row],[Order_Date]])</f>
        <v>10</v>
      </c>
      <c r="G6403" s="2" t="s">
        <v>1082</v>
      </c>
      <c r="H6403" t="s">
        <v>1155</v>
      </c>
      <c r="I6403" t="s">
        <v>32</v>
      </c>
      <c r="J6403" t="s">
        <v>65</v>
      </c>
      <c r="K6403" t="s">
        <v>34</v>
      </c>
      <c r="L6403" t="s">
        <v>35</v>
      </c>
      <c r="M6403" s="1">
        <v>6187.9</v>
      </c>
      <c r="N6403" s="1">
        <v>379.69</v>
      </c>
      <c r="O6403">
        <v>0.08</v>
      </c>
    </row>
    <row r="6404" spans="1:15" x14ac:dyDescent="0.3">
      <c r="A6404" t="str">
        <f xml:space="preserve"> _xlfn.XLOOKUP(H6404, 'Customers'!B:B, 'Customers'!A:A)</f>
        <v>CUST_790</v>
      </c>
      <c r="B6404" t="str">
        <f>_xlfn.XLOOKUP(L6404, Products!C:C, Products!A:A)</f>
        <v>PROD_1</v>
      </c>
      <c r="C6404">
        <v>6403</v>
      </c>
      <c r="D6404" s="2" t="s">
        <v>275</v>
      </c>
      <c r="E6404">
        <f>YEAR(Orders[[#This Row],[Order_Date]])</f>
        <v>2022</v>
      </c>
      <c r="F6404">
        <f>MONTH(Orders[[#This Row],[Order_Date]])</f>
        <v>1</v>
      </c>
      <c r="G6404" s="2" t="s">
        <v>318</v>
      </c>
      <c r="H6404" t="s">
        <v>1538</v>
      </c>
      <c r="I6404" t="s">
        <v>32</v>
      </c>
      <c r="J6404" t="s">
        <v>65</v>
      </c>
      <c r="K6404" t="s">
        <v>27</v>
      </c>
      <c r="L6404" t="s">
        <v>17</v>
      </c>
      <c r="M6404" s="1">
        <v>8589</v>
      </c>
      <c r="N6404" s="1">
        <v>-567.29999999999995</v>
      </c>
      <c r="O6404">
        <v>0.01</v>
      </c>
    </row>
    <row r="6405" spans="1:15" x14ac:dyDescent="0.3">
      <c r="A6405" t="str">
        <f xml:space="preserve"> _xlfn.XLOOKUP(H6405, 'Customers'!B:B, 'Customers'!A:A)</f>
        <v>CUST_49</v>
      </c>
      <c r="B6405" t="str">
        <f>_xlfn.XLOOKUP(L6405, Products!C:C, Products!A:A)</f>
        <v>PROD_8</v>
      </c>
      <c r="C6405">
        <v>6404</v>
      </c>
      <c r="D6405" s="2" t="s">
        <v>217</v>
      </c>
      <c r="E6405">
        <f>YEAR(Orders[[#This Row],[Order_Date]])</f>
        <v>2023</v>
      </c>
      <c r="F6405">
        <f>MONTH(Orders[[#This Row],[Order_Date]])</f>
        <v>1</v>
      </c>
      <c r="G6405" s="2" t="s">
        <v>489</v>
      </c>
      <c r="H6405" t="s">
        <v>173</v>
      </c>
      <c r="I6405" t="s">
        <v>32</v>
      </c>
      <c r="J6405" t="s">
        <v>65</v>
      </c>
      <c r="K6405" t="s">
        <v>27</v>
      </c>
      <c r="L6405" t="s">
        <v>73</v>
      </c>
      <c r="M6405" s="1">
        <v>2051.7600000000002</v>
      </c>
      <c r="N6405" s="1">
        <v>313.57</v>
      </c>
      <c r="O6405">
        <v>0.23</v>
      </c>
    </row>
    <row r="6406" spans="1:15" x14ac:dyDescent="0.3">
      <c r="A6406" t="str">
        <f xml:space="preserve"> _xlfn.XLOOKUP(H6406, 'Customers'!B:B, 'Customers'!A:A)</f>
        <v>CUST_685</v>
      </c>
      <c r="B6406" t="str">
        <f>_xlfn.XLOOKUP(L6406, Products!C:C, Products!A:A)</f>
        <v>PROD_6</v>
      </c>
      <c r="C6406">
        <v>6405</v>
      </c>
      <c r="D6406" s="2" t="s">
        <v>231</v>
      </c>
      <c r="E6406">
        <f>YEAR(Orders[[#This Row],[Order_Date]])</f>
        <v>2023</v>
      </c>
      <c r="F6406">
        <f>MONTH(Orders[[#This Row],[Order_Date]])</f>
        <v>7</v>
      </c>
      <c r="G6406" s="2" t="s">
        <v>878</v>
      </c>
      <c r="H6406" t="s">
        <v>1421</v>
      </c>
      <c r="I6406" t="s">
        <v>14</v>
      </c>
      <c r="J6406" t="s">
        <v>65</v>
      </c>
      <c r="K6406" t="s">
        <v>34</v>
      </c>
      <c r="L6406" t="s">
        <v>52</v>
      </c>
      <c r="M6406" s="1">
        <v>356.24</v>
      </c>
      <c r="N6406" s="1">
        <v>-17.16</v>
      </c>
      <c r="O6406">
        <v>0.27</v>
      </c>
    </row>
    <row r="6407" spans="1:15" x14ac:dyDescent="0.3">
      <c r="A6407" t="str">
        <f xml:space="preserve"> _xlfn.XLOOKUP(H6407, 'Customers'!B:B, 'Customers'!A:A)</f>
        <v>CUST_823</v>
      </c>
      <c r="B6407" t="str">
        <f>_xlfn.XLOOKUP(L6407, Products!C:C, Products!A:A)</f>
        <v>PROD_4</v>
      </c>
      <c r="C6407">
        <v>6406</v>
      </c>
      <c r="D6407" s="2" t="s">
        <v>481</v>
      </c>
      <c r="E6407">
        <f>YEAR(Orders[[#This Row],[Order_Date]])</f>
        <v>2023</v>
      </c>
      <c r="F6407">
        <f>MONTH(Orders[[#This Row],[Order_Date]])</f>
        <v>7</v>
      </c>
      <c r="G6407" s="2" t="s">
        <v>1197</v>
      </c>
      <c r="H6407" t="s">
        <v>1575</v>
      </c>
      <c r="I6407" t="s">
        <v>32</v>
      </c>
      <c r="J6407" t="s">
        <v>15</v>
      </c>
      <c r="K6407" t="s">
        <v>34</v>
      </c>
      <c r="L6407" t="s">
        <v>35</v>
      </c>
      <c r="M6407" s="1">
        <v>997.6</v>
      </c>
      <c r="N6407" s="1">
        <v>-30.96</v>
      </c>
      <c r="O6407">
        <v>0.23</v>
      </c>
    </row>
    <row r="6408" spans="1:15" x14ac:dyDescent="0.3">
      <c r="A6408" t="str">
        <f xml:space="preserve"> _xlfn.XLOOKUP(H6408, 'Customers'!B:B, 'Customers'!A:A)</f>
        <v>CUST_146</v>
      </c>
      <c r="B6408" t="str">
        <f>_xlfn.XLOOKUP(L6408, Products!C:C, Products!A:A)</f>
        <v>PROD_8</v>
      </c>
      <c r="C6408">
        <v>6407</v>
      </c>
      <c r="D6408" s="2" t="s">
        <v>333</v>
      </c>
      <c r="E6408">
        <f>YEAR(Orders[[#This Row],[Order_Date]])</f>
        <v>2022</v>
      </c>
      <c r="F6408">
        <f>MONTH(Orders[[#This Row],[Order_Date]])</f>
        <v>11</v>
      </c>
      <c r="G6408" s="2" t="s">
        <v>115</v>
      </c>
      <c r="H6408" t="s">
        <v>439</v>
      </c>
      <c r="I6408" t="s">
        <v>14</v>
      </c>
      <c r="J6408" t="s">
        <v>15</v>
      </c>
      <c r="K6408" t="s">
        <v>27</v>
      </c>
      <c r="L6408" t="s">
        <v>73</v>
      </c>
      <c r="M6408" s="1">
        <v>7867.29</v>
      </c>
      <c r="N6408" s="1">
        <v>-152.07</v>
      </c>
      <c r="O6408">
        <v>0.17</v>
      </c>
    </row>
    <row r="6409" spans="1:15" x14ac:dyDescent="0.3">
      <c r="A6409" t="str">
        <f xml:space="preserve"> _xlfn.XLOOKUP(H6409, 'Customers'!B:B, 'Customers'!A:A)</f>
        <v>CUST_134</v>
      </c>
      <c r="B6409" t="str">
        <f>_xlfn.XLOOKUP(L6409, Products!C:C, Products!A:A)</f>
        <v>PROD_1</v>
      </c>
      <c r="C6409">
        <v>6408</v>
      </c>
      <c r="D6409" s="2" t="s">
        <v>994</v>
      </c>
      <c r="E6409">
        <f>YEAR(Orders[[#This Row],[Order_Date]])</f>
        <v>2023</v>
      </c>
      <c r="F6409">
        <f>MONTH(Orders[[#This Row],[Order_Date]])</f>
        <v>7</v>
      </c>
      <c r="G6409" s="2" t="s">
        <v>694</v>
      </c>
      <c r="H6409" t="s">
        <v>412</v>
      </c>
      <c r="I6409" t="s">
        <v>14</v>
      </c>
      <c r="J6409" t="s">
        <v>22</v>
      </c>
      <c r="K6409" t="s">
        <v>16</v>
      </c>
      <c r="L6409" t="s">
        <v>17</v>
      </c>
      <c r="M6409" s="1">
        <v>3871.78</v>
      </c>
      <c r="N6409" s="1">
        <v>-204.32</v>
      </c>
      <c r="O6409">
        <v>0.2</v>
      </c>
    </row>
    <row r="6410" spans="1:15" x14ac:dyDescent="0.3">
      <c r="A6410" t="str">
        <f xml:space="preserve"> _xlfn.XLOOKUP(H6410, 'Customers'!B:B, 'Customers'!A:A)</f>
        <v>CUST_986</v>
      </c>
      <c r="B6410" t="str">
        <f>_xlfn.XLOOKUP(L6410, Products!C:C, Products!A:A)</f>
        <v>PROD_7</v>
      </c>
      <c r="C6410">
        <v>6409</v>
      </c>
      <c r="D6410" s="2" t="s">
        <v>1270</v>
      </c>
      <c r="E6410">
        <f>YEAR(Orders[[#This Row],[Order_Date]])</f>
        <v>2023</v>
      </c>
      <c r="F6410">
        <f>MONTH(Orders[[#This Row],[Order_Date]])</f>
        <v>3</v>
      </c>
      <c r="G6410" s="2" t="s">
        <v>237</v>
      </c>
      <c r="H6410" t="s">
        <v>1749</v>
      </c>
      <c r="I6410" t="s">
        <v>32</v>
      </c>
      <c r="J6410" t="s">
        <v>15</v>
      </c>
      <c r="K6410" t="s">
        <v>16</v>
      </c>
      <c r="L6410" t="s">
        <v>66</v>
      </c>
      <c r="M6410" s="1">
        <v>802.93</v>
      </c>
      <c r="N6410" s="1">
        <v>-40.11</v>
      </c>
      <c r="O6410">
        <v>0.23</v>
      </c>
    </row>
    <row r="6411" spans="1:15" x14ac:dyDescent="0.3">
      <c r="A6411" t="str">
        <f xml:space="preserve"> _xlfn.XLOOKUP(H6411, 'Customers'!B:B, 'Customers'!A:A)</f>
        <v>CUST_161</v>
      </c>
      <c r="B6411" t="str">
        <f>_xlfn.XLOOKUP(L6411, Products!C:C, Products!A:A)</f>
        <v>PROD_1</v>
      </c>
      <c r="C6411">
        <v>6410</v>
      </c>
      <c r="D6411" s="2" t="s">
        <v>1179</v>
      </c>
      <c r="E6411">
        <f>YEAR(Orders[[#This Row],[Order_Date]])</f>
        <v>2022</v>
      </c>
      <c r="F6411">
        <f>MONTH(Orders[[#This Row],[Order_Date]])</f>
        <v>7</v>
      </c>
      <c r="G6411" s="2" t="s">
        <v>321</v>
      </c>
      <c r="H6411" t="s">
        <v>473</v>
      </c>
      <c r="I6411" t="s">
        <v>21</v>
      </c>
      <c r="J6411" t="s">
        <v>15</v>
      </c>
      <c r="K6411" t="s">
        <v>27</v>
      </c>
      <c r="L6411" t="s">
        <v>17</v>
      </c>
      <c r="M6411" s="1">
        <v>695.64</v>
      </c>
      <c r="N6411" s="1">
        <v>26.59</v>
      </c>
      <c r="O6411">
        <v>7.0000000000000007E-2</v>
      </c>
    </row>
    <row r="6412" spans="1:15" x14ac:dyDescent="0.3">
      <c r="A6412" t="str">
        <f xml:space="preserve"> _xlfn.XLOOKUP(H6412, 'Customers'!B:B, 'Customers'!A:A)</f>
        <v>CUST_939</v>
      </c>
      <c r="B6412" t="str">
        <f>_xlfn.XLOOKUP(L6412, Products!C:C, Products!A:A)</f>
        <v>PROD_3</v>
      </c>
      <c r="C6412">
        <v>6411</v>
      </c>
      <c r="D6412" s="2" t="s">
        <v>482</v>
      </c>
      <c r="E6412">
        <f>YEAR(Orders[[#This Row],[Order_Date]])</f>
        <v>2022</v>
      </c>
      <c r="F6412">
        <f>MONTH(Orders[[#This Row],[Order_Date]])</f>
        <v>9</v>
      </c>
      <c r="G6412" s="2" t="s">
        <v>50</v>
      </c>
      <c r="H6412" t="s">
        <v>1699</v>
      </c>
      <c r="I6412" t="s">
        <v>14</v>
      </c>
      <c r="J6412" t="s">
        <v>33</v>
      </c>
      <c r="K6412" t="s">
        <v>27</v>
      </c>
      <c r="L6412" t="s">
        <v>28</v>
      </c>
      <c r="M6412" s="1">
        <v>791.76</v>
      </c>
      <c r="N6412" s="1">
        <v>118.39</v>
      </c>
      <c r="O6412">
        <v>0.04</v>
      </c>
    </row>
    <row r="6413" spans="1:15" x14ac:dyDescent="0.3">
      <c r="A6413" t="str">
        <f xml:space="preserve"> _xlfn.XLOOKUP(H6413, 'Customers'!B:B, 'Customers'!A:A)</f>
        <v>CUST_531</v>
      </c>
      <c r="B6413" t="str">
        <f>_xlfn.XLOOKUP(L6413, Products!C:C, Products!A:A)</f>
        <v>PROD_5</v>
      </c>
      <c r="C6413">
        <v>6412</v>
      </c>
      <c r="D6413" s="2" t="s">
        <v>1678</v>
      </c>
      <c r="E6413">
        <f>YEAR(Orders[[#This Row],[Order_Date]])</f>
        <v>2023</v>
      </c>
      <c r="F6413">
        <f>MONTH(Orders[[#This Row],[Order_Date]])</f>
        <v>12</v>
      </c>
      <c r="G6413" s="2" t="s">
        <v>75</v>
      </c>
      <c r="H6413" t="s">
        <v>1210</v>
      </c>
      <c r="I6413" t="s">
        <v>32</v>
      </c>
      <c r="J6413" t="s">
        <v>15</v>
      </c>
      <c r="K6413" t="s">
        <v>34</v>
      </c>
      <c r="L6413" t="s">
        <v>39</v>
      </c>
      <c r="M6413" s="1">
        <v>6126.66</v>
      </c>
      <c r="N6413" s="1">
        <v>291.56</v>
      </c>
      <c r="O6413">
        <v>7.0000000000000007E-2</v>
      </c>
    </row>
    <row r="6414" spans="1:15" x14ac:dyDescent="0.3">
      <c r="A6414" t="str">
        <f xml:space="preserve"> _xlfn.XLOOKUP(H6414, 'Customers'!B:B, 'Customers'!A:A)</f>
        <v>CUST_104</v>
      </c>
      <c r="B6414" t="str">
        <f>_xlfn.XLOOKUP(L6414, Products!C:C, Products!A:A)</f>
        <v>PROD_8</v>
      </c>
      <c r="C6414">
        <v>6413</v>
      </c>
      <c r="D6414" s="2" t="s">
        <v>537</v>
      </c>
      <c r="E6414">
        <f>YEAR(Orders[[#This Row],[Order_Date]])</f>
        <v>2023</v>
      </c>
      <c r="F6414">
        <f>MONTH(Orders[[#This Row],[Order_Date]])</f>
        <v>12</v>
      </c>
      <c r="G6414" s="2" t="s">
        <v>1148</v>
      </c>
      <c r="H6414" t="s">
        <v>326</v>
      </c>
      <c r="I6414" t="s">
        <v>32</v>
      </c>
      <c r="J6414" t="s">
        <v>65</v>
      </c>
      <c r="K6414" t="s">
        <v>27</v>
      </c>
      <c r="L6414" t="s">
        <v>73</v>
      </c>
      <c r="M6414" s="1">
        <v>3729.98</v>
      </c>
      <c r="N6414" s="1">
        <v>980.35</v>
      </c>
      <c r="O6414">
        <v>0.09</v>
      </c>
    </row>
    <row r="6415" spans="1:15" x14ac:dyDescent="0.3">
      <c r="A6415" t="str">
        <f xml:space="preserve"> _xlfn.XLOOKUP(H6415, 'Customers'!B:B, 'Customers'!A:A)</f>
        <v>CUST_113</v>
      </c>
      <c r="B6415" t="str">
        <f>_xlfn.XLOOKUP(L6415, Products!C:C, Products!A:A)</f>
        <v>PROD_1</v>
      </c>
      <c r="C6415">
        <v>6414</v>
      </c>
      <c r="D6415" s="2" t="s">
        <v>885</v>
      </c>
      <c r="E6415">
        <f>YEAR(Orders[[#This Row],[Order_Date]])</f>
        <v>2022</v>
      </c>
      <c r="F6415">
        <f>MONTH(Orders[[#This Row],[Order_Date]])</f>
        <v>7</v>
      </c>
      <c r="G6415" s="2" t="s">
        <v>908</v>
      </c>
      <c r="H6415" t="s">
        <v>354</v>
      </c>
      <c r="I6415" t="s">
        <v>32</v>
      </c>
      <c r="J6415" t="s">
        <v>22</v>
      </c>
      <c r="K6415" t="s">
        <v>16</v>
      </c>
      <c r="L6415" t="s">
        <v>17</v>
      </c>
      <c r="M6415" s="1">
        <v>827.36</v>
      </c>
      <c r="N6415" s="1">
        <v>-51.9</v>
      </c>
      <c r="O6415">
        <v>0.27</v>
      </c>
    </row>
    <row r="6416" spans="1:15" x14ac:dyDescent="0.3">
      <c r="A6416" t="str">
        <f xml:space="preserve"> _xlfn.XLOOKUP(H6416, 'Customers'!B:B, 'Customers'!A:A)</f>
        <v>CUST_279</v>
      </c>
      <c r="B6416" t="str">
        <f>_xlfn.XLOOKUP(L6416, Products!C:C, Products!A:A)</f>
        <v>PROD_3</v>
      </c>
      <c r="C6416">
        <v>6415</v>
      </c>
      <c r="D6416" s="2" t="s">
        <v>795</v>
      </c>
      <c r="E6416">
        <f>YEAR(Orders[[#This Row],[Order_Date]])</f>
        <v>2022</v>
      </c>
      <c r="F6416">
        <f>MONTH(Orders[[#This Row],[Order_Date]])</f>
        <v>1</v>
      </c>
      <c r="G6416" s="2" t="s">
        <v>1120</v>
      </c>
      <c r="H6416" t="s">
        <v>746</v>
      </c>
      <c r="I6416" t="s">
        <v>21</v>
      </c>
      <c r="J6416" t="s">
        <v>22</v>
      </c>
      <c r="K6416" t="s">
        <v>27</v>
      </c>
      <c r="L6416" t="s">
        <v>28</v>
      </c>
      <c r="M6416" s="1">
        <v>3920.68</v>
      </c>
      <c r="N6416" s="1">
        <v>264.89</v>
      </c>
      <c r="O6416">
        <v>0.02</v>
      </c>
    </row>
    <row r="6417" spans="1:15" x14ac:dyDescent="0.3">
      <c r="A6417" t="str">
        <f xml:space="preserve"> _xlfn.XLOOKUP(H6417, 'Customers'!B:B, 'Customers'!A:A)</f>
        <v>CUST_610</v>
      </c>
      <c r="B6417" t="str">
        <f>_xlfn.XLOOKUP(L6417, Products!C:C, Products!A:A)</f>
        <v>PROD_7</v>
      </c>
      <c r="C6417">
        <v>6416</v>
      </c>
      <c r="D6417" s="2" t="s">
        <v>769</v>
      </c>
      <c r="E6417">
        <f>YEAR(Orders[[#This Row],[Order_Date]])</f>
        <v>2023</v>
      </c>
      <c r="F6417">
        <f>MONTH(Orders[[#This Row],[Order_Date]])</f>
        <v>4</v>
      </c>
      <c r="G6417" s="2" t="s">
        <v>770</v>
      </c>
      <c r="H6417" t="s">
        <v>1326</v>
      </c>
      <c r="I6417" t="s">
        <v>32</v>
      </c>
      <c r="J6417" t="s">
        <v>65</v>
      </c>
      <c r="K6417" t="s">
        <v>16</v>
      </c>
      <c r="L6417" t="s">
        <v>66</v>
      </c>
      <c r="M6417" s="1">
        <v>8638.08</v>
      </c>
      <c r="N6417" s="1">
        <v>88.6</v>
      </c>
      <c r="O6417">
        <v>0.06</v>
      </c>
    </row>
    <row r="6418" spans="1:15" x14ac:dyDescent="0.3">
      <c r="A6418" t="str">
        <f xml:space="preserve"> _xlfn.XLOOKUP(H6418, 'Customers'!B:B, 'Customers'!A:A)</f>
        <v>CUST_809</v>
      </c>
      <c r="B6418" t="str">
        <f>_xlfn.XLOOKUP(L6418, Products!C:C, Products!A:A)</f>
        <v>PROD_7</v>
      </c>
      <c r="C6418">
        <v>6417</v>
      </c>
      <c r="D6418" s="2" t="s">
        <v>37</v>
      </c>
      <c r="E6418">
        <f>YEAR(Orders[[#This Row],[Order_Date]])</f>
        <v>2023</v>
      </c>
      <c r="F6418">
        <f>MONTH(Orders[[#This Row],[Order_Date]])</f>
        <v>10</v>
      </c>
      <c r="G6418" s="2" t="s">
        <v>204</v>
      </c>
      <c r="H6418" t="s">
        <v>1559</v>
      </c>
      <c r="I6418" t="s">
        <v>32</v>
      </c>
      <c r="J6418" t="s">
        <v>22</v>
      </c>
      <c r="K6418" t="s">
        <v>16</v>
      </c>
      <c r="L6418" t="s">
        <v>66</v>
      </c>
      <c r="M6418" s="1">
        <v>9200.42</v>
      </c>
      <c r="N6418" s="1">
        <v>2683.42</v>
      </c>
      <c r="O6418">
        <v>0.28000000000000003</v>
      </c>
    </row>
    <row r="6419" spans="1:15" x14ac:dyDescent="0.3">
      <c r="A6419" t="str">
        <f xml:space="preserve"> _xlfn.XLOOKUP(H6419, 'Customers'!B:B, 'Customers'!A:A)</f>
        <v>CUST_894</v>
      </c>
      <c r="B6419" t="str">
        <f>_xlfn.XLOOKUP(L6419, Products!C:C, Products!A:A)</f>
        <v>PROD_1</v>
      </c>
      <c r="C6419">
        <v>6418</v>
      </c>
      <c r="D6419" s="2" t="s">
        <v>124</v>
      </c>
      <c r="E6419">
        <f>YEAR(Orders[[#This Row],[Order_Date]])</f>
        <v>2023</v>
      </c>
      <c r="F6419">
        <f>MONTH(Orders[[#This Row],[Order_Date]])</f>
        <v>1</v>
      </c>
      <c r="G6419" s="2" t="s">
        <v>490</v>
      </c>
      <c r="H6419" t="s">
        <v>1653</v>
      </c>
      <c r="I6419" t="s">
        <v>14</v>
      </c>
      <c r="J6419" t="s">
        <v>22</v>
      </c>
      <c r="K6419" t="s">
        <v>16</v>
      </c>
      <c r="L6419" t="s">
        <v>17</v>
      </c>
      <c r="M6419" s="1">
        <v>4887.3999999999996</v>
      </c>
      <c r="N6419" s="1">
        <v>-165.92</v>
      </c>
      <c r="O6419">
        <v>0.13</v>
      </c>
    </row>
    <row r="6420" spans="1:15" x14ac:dyDescent="0.3">
      <c r="A6420" t="str">
        <f xml:space="preserve"> _xlfn.XLOOKUP(H6420, 'Customers'!B:B, 'Customers'!A:A)</f>
        <v>CUST_283</v>
      </c>
      <c r="B6420" t="str">
        <f>_xlfn.XLOOKUP(L6420, Products!C:C, Products!A:A)</f>
        <v>PROD_7</v>
      </c>
      <c r="C6420">
        <v>6419</v>
      </c>
      <c r="D6420" s="2" t="s">
        <v>1217</v>
      </c>
      <c r="E6420">
        <f>YEAR(Orders[[#This Row],[Order_Date]])</f>
        <v>2022</v>
      </c>
      <c r="F6420">
        <f>MONTH(Orders[[#This Row],[Order_Date]])</f>
        <v>6</v>
      </c>
      <c r="G6420" s="2" t="s">
        <v>830</v>
      </c>
      <c r="H6420" t="s">
        <v>755</v>
      </c>
      <c r="I6420" t="s">
        <v>32</v>
      </c>
      <c r="J6420" t="s">
        <v>65</v>
      </c>
      <c r="K6420" t="s">
        <v>16</v>
      </c>
      <c r="L6420" t="s">
        <v>66</v>
      </c>
      <c r="M6420" s="1">
        <v>4628.42</v>
      </c>
      <c r="N6420" s="1">
        <v>1150.97</v>
      </c>
      <c r="O6420">
        <v>0.25</v>
      </c>
    </row>
    <row r="6421" spans="1:15" x14ac:dyDescent="0.3">
      <c r="A6421" t="str">
        <f xml:space="preserve"> _xlfn.XLOOKUP(H6421, 'Customers'!B:B, 'Customers'!A:A)</f>
        <v>CUST_617</v>
      </c>
      <c r="B6421" t="str">
        <f>_xlfn.XLOOKUP(L6421, Products!C:C, Products!A:A)</f>
        <v>PROD_2</v>
      </c>
      <c r="C6421">
        <v>6420</v>
      </c>
      <c r="D6421" s="2" t="s">
        <v>158</v>
      </c>
      <c r="E6421">
        <f>YEAR(Orders[[#This Row],[Order_Date]])</f>
        <v>2022</v>
      </c>
      <c r="F6421">
        <f>MONTH(Orders[[#This Row],[Order_Date]])</f>
        <v>10</v>
      </c>
      <c r="G6421" s="2" t="s">
        <v>159</v>
      </c>
      <c r="H6421" t="s">
        <v>1336</v>
      </c>
      <c r="I6421" t="s">
        <v>32</v>
      </c>
      <c r="J6421" t="s">
        <v>33</v>
      </c>
      <c r="K6421" t="s">
        <v>16</v>
      </c>
      <c r="L6421" t="s">
        <v>23</v>
      </c>
      <c r="M6421" s="1">
        <v>2816.11</v>
      </c>
      <c r="N6421" s="1">
        <v>638.15</v>
      </c>
      <c r="O6421">
        <v>0.01</v>
      </c>
    </row>
    <row r="6422" spans="1:15" x14ac:dyDescent="0.3">
      <c r="A6422" t="str">
        <f xml:space="preserve"> _xlfn.XLOOKUP(H6422, 'Customers'!B:B, 'Customers'!A:A)</f>
        <v>CUST_512</v>
      </c>
      <c r="B6422" t="str">
        <f>_xlfn.XLOOKUP(L6422, Products!C:C, Products!A:A)</f>
        <v>PROD_1</v>
      </c>
      <c r="C6422">
        <v>6421</v>
      </c>
      <c r="D6422" s="2" t="s">
        <v>77</v>
      </c>
      <c r="E6422">
        <f>YEAR(Orders[[#This Row],[Order_Date]])</f>
        <v>2023</v>
      </c>
      <c r="F6422">
        <f>MONTH(Orders[[#This Row],[Order_Date]])</f>
        <v>3</v>
      </c>
      <c r="G6422" s="2" t="s">
        <v>890</v>
      </c>
      <c r="H6422" t="s">
        <v>1180</v>
      </c>
      <c r="I6422" t="s">
        <v>21</v>
      </c>
      <c r="J6422" t="s">
        <v>15</v>
      </c>
      <c r="K6422" t="s">
        <v>16</v>
      </c>
      <c r="L6422" t="s">
        <v>17</v>
      </c>
      <c r="M6422" s="1">
        <v>3250.86</v>
      </c>
      <c r="N6422" s="1">
        <v>114.42</v>
      </c>
      <c r="O6422">
        <v>0.17</v>
      </c>
    </row>
    <row r="6423" spans="1:15" x14ac:dyDescent="0.3">
      <c r="A6423" t="str">
        <f xml:space="preserve"> _xlfn.XLOOKUP(H6423, 'Customers'!B:B, 'Customers'!A:A)</f>
        <v>CUST_458</v>
      </c>
      <c r="B6423" t="str">
        <f>_xlfn.XLOOKUP(L6423, Products!C:C, Products!A:A)</f>
        <v>PROD_1</v>
      </c>
      <c r="C6423">
        <v>6422</v>
      </c>
      <c r="D6423" s="2" t="s">
        <v>1156</v>
      </c>
      <c r="E6423">
        <f>YEAR(Orders[[#This Row],[Order_Date]])</f>
        <v>2022</v>
      </c>
      <c r="F6423">
        <f>MONTH(Orders[[#This Row],[Order_Date]])</f>
        <v>1</v>
      </c>
      <c r="G6423" s="2" t="s">
        <v>198</v>
      </c>
      <c r="H6423" t="s">
        <v>1086</v>
      </c>
      <c r="I6423" t="s">
        <v>32</v>
      </c>
      <c r="J6423" t="s">
        <v>65</v>
      </c>
      <c r="K6423" t="s">
        <v>16</v>
      </c>
      <c r="L6423" t="s">
        <v>17</v>
      </c>
      <c r="M6423" s="1">
        <v>9878.5300000000007</v>
      </c>
      <c r="N6423" s="1">
        <v>1757.38</v>
      </c>
      <c r="O6423">
        <v>0.14000000000000001</v>
      </c>
    </row>
    <row r="6424" spans="1:15" x14ac:dyDescent="0.3">
      <c r="A6424" t="str">
        <f xml:space="preserve"> _xlfn.XLOOKUP(H6424, 'Customers'!B:B, 'Customers'!A:A)</f>
        <v>CUST_197</v>
      </c>
      <c r="B6424" t="str">
        <f>_xlfn.XLOOKUP(L6424, Products!C:C, Products!A:A)</f>
        <v>PROD_5</v>
      </c>
      <c r="C6424">
        <v>6423</v>
      </c>
      <c r="D6424" s="2" t="s">
        <v>817</v>
      </c>
      <c r="E6424">
        <f>YEAR(Orders[[#This Row],[Order_Date]])</f>
        <v>2022</v>
      </c>
      <c r="F6424">
        <f>MONTH(Orders[[#This Row],[Order_Date]])</f>
        <v>12</v>
      </c>
      <c r="G6424" s="2" t="s">
        <v>714</v>
      </c>
      <c r="H6424" t="s">
        <v>565</v>
      </c>
      <c r="I6424" t="s">
        <v>21</v>
      </c>
      <c r="J6424" t="s">
        <v>33</v>
      </c>
      <c r="K6424" t="s">
        <v>34</v>
      </c>
      <c r="L6424" t="s">
        <v>39</v>
      </c>
      <c r="M6424" s="1">
        <v>4523.6400000000003</v>
      </c>
      <c r="N6424" s="1">
        <v>-123.16</v>
      </c>
      <c r="O6424">
        <v>0.11</v>
      </c>
    </row>
    <row r="6425" spans="1:15" x14ac:dyDescent="0.3">
      <c r="A6425" t="str">
        <f xml:space="preserve"> _xlfn.XLOOKUP(H6425, 'Customers'!B:B, 'Customers'!A:A)</f>
        <v>CUST_252</v>
      </c>
      <c r="B6425" t="str">
        <f>_xlfn.XLOOKUP(L6425, Products!C:C, Products!A:A)</f>
        <v>PROD_4</v>
      </c>
      <c r="C6425">
        <v>6424</v>
      </c>
      <c r="D6425" s="2" t="s">
        <v>495</v>
      </c>
      <c r="E6425">
        <f>YEAR(Orders[[#This Row],[Order_Date]])</f>
        <v>2023</v>
      </c>
      <c r="F6425">
        <f>MONTH(Orders[[#This Row],[Order_Date]])</f>
        <v>11</v>
      </c>
      <c r="G6425" s="2" t="s">
        <v>676</v>
      </c>
      <c r="H6425" t="s">
        <v>693</v>
      </c>
      <c r="I6425" t="s">
        <v>21</v>
      </c>
      <c r="J6425" t="s">
        <v>22</v>
      </c>
      <c r="K6425" t="s">
        <v>34</v>
      </c>
      <c r="L6425" t="s">
        <v>35</v>
      </c>
      <c r="M6425" s="1">
        <v>1494.95</v>
      </c>
      <c r="N6425" s="1">
        <v>139.01</v>
      </c>
      <c r="O6425">
        <v>0.24</v>
      </c>
    </row>
    <row r="6426" spans="1:15" x14ac:dyDescent="0.3">
      <c r="A6426" t="str">
        <f xml:space="preserve"> _xlfn.XLOOKUP(H6426, 'Customers'!B:B, 'Customers'!A:A)</f>
        <v>CUST_862</v>
      </c>
      <c r="B6426" t="str">
        <f>_xlfn.XLOOKUP(L6426, Products!C:C, Products!A:A)</f>
        <v>PROD_8</v>
      </c>
      <c r="C6426">
        <v>6425</v>
      </c>
      <c r="D6426" s="2" t="s">
        <v>383</v>
      </c>
      <c r="E6426">
        <f>YEAR(Orders[[#This Row],[Order_Date]])</f>
        <v>2022</v>
      </c>
      <c r="F6426">
        <f>MONTH(Orders[[#This Row],[Order_Date]])</f>
        <v>12</v>
      </c>
      <c r="G6426" s="2" t="s">
        <v>1317</v>
      </c>
      <c r="H6426" t="s">
        <v>1616</v>
      </c>
      <c r="I6426" t="s">
        <v>32</v>
      </c>
      <c r="J6426" t="s">
        <v>65</v>
      </c>
      <c r="K6426" t="s">
        <v>27</v>
      </c>
      <c r="L6426" t="s">
        <v>73</v>
      </c>
      <c r="M6426" s="1">
        <v>2650.01</v>
      </c>
      <c r="N6426" s="1">
        <v>447.69</v>
      </c>
      <c r="O6426">
        <v>0.23</v>
      </c>
    </row>
    <row r="6427" spans="1:15" x14ac:dyDescent="0.3">
      <c r="A6427" t="str">
        <f xml:space="preserve"> _xlfn.XLOOKUP(H6427, 'Customers'!B:B, 'Customers'!A:A)</f>
        <v>CUST_682</v>
      </c>
      <c r="B6427" t="str">
        <f>_xlfn.XLOOKUP(L6427, Products!C:C, Products!A:A)</f>
        <v>PROD_4</v>
      </c>
      <c r="C6427">
        <v>6426</v>
      </c>
      <c r="D6427" s="2" t="s">
        <v>310</v>
      </c>
      <c r="E6427">
        <f>YEAR(Orders[[#This Row],[Order_Date]])</f>
        <v>2023</v>
      </c>
      <c r="F6427">
        <f>MONTH(Orders[[#This Row],[Order_Date]])</f>
        <v>6</v>
      </c>
      <c r="G6427" s="2" t="s">
        <v>311</v>
      </c>
      <c r="H6427" t="s">
        <v>1418</v>
      </c>
      <c r="I6427" t="s">
        <v>32</v>
      </c>
      <c r="J6427" t="s">
        <v>65</v>
      </c>
      <c r="K6427" t="s">
        <v>34</v>
      </c>
      <c r="L6427" t="s">
        <v>35</v>
      </c>
      <c r="M6427" s="1">
        <v>6520.1</v>
      </c>
      <c r="N6427" s="1">
        <v>100.88</v>
      </c>
      <c r="O6427">
        <v>0.27</v>
      </c>
    </row>
    <row r="6428" spans="1:15" x14ac:dyDescent="0.3">
      <c r="A6428" t="str">
        <f xml:space="preserve"> _xlfn.XLOOKUP(H6428, 'Customers'!B:B, 'Customers'!A:A)</f>
        <v>CUST_738</v>
      </c>
      <c r="B6428" t="str">
        <f>_xlfn.XLOOKUP(L6428, Products!C:C, Products!A:A)</f>
        <v>PROD_1</v>
      </c>
      <c r="C6428">
        <v>6427</v>
      </c>
      <c r="D6428" s="2" t="s">
        <v>482</v>
      </c>
      <c r="E6428">
        <f>YEAR(Orders[[#This Row],[Order_Date]])</f>
        <v>2022</v>
      </c>
      <c r="F6428">
        <f>MONTH(Orders[[#This Row],[Order_Date]])</f>
        <v>9</v>
      </c>
      <c r="G6428" s="2" t="s">
        <v>49</v>
      </c>
      <c r="H6428" t="s">
        <v>1481</v>
      </c>
      <c r="I6428" t="s">
        <v>21</v>
      </c>
      <c r="J6428" t="s">
        <v>22</v>
      </c>
      <c r="K6428" t="s">
        <v>16</v>
      </c>
      <c r="L6428" t="s">
        <v>17</v>
      </c>
      <c r="M6428" s="1">
        <v>1323.99</v>
      </c>
      <c r="N6428" s="1">
        <v>284.79000000000002</v>
      </c>
      <c r="O6428">
        <v>0.03</v>
      </c>
    </row>
    <row r="6429" spans="1:15" x14ac:dyDescent="0.3">
      <c r="A6429" t="str">
        <f xml:space="preserve"> _xlfn.XLOOKUP(H6429, 'Customers'!B:B, 'Customers'!A:A)</f>
        <v>CUST_921</v>
      </c>
      <c r="B6429" t="str">
        <f>_xlfn.XLOOKUP(L6429, Products!C:C, Products!A:A)</f>
        <v>PROD_8</v>
      </c>
      <c r="C6429">
        <v>6428</v>
      </c>
      <c r="D6429" s="2" t="s">
        <v>1342</v>
      </c>
      <c r="E6429">
        <f>YEAR(Orders[[#This Row],[Order_Date]])</f>
        <v>2023</v>
      </c>
      <c r="F6429">
        <f>MONTH(Orders[[#This Row],[Order_Date]])</f>
        <v>10</v>
      </c>
      <c r="G6429" s="2" t="s">
        <v>1101</v>
      </c>
      <c r="H6429" t="s">
        <v>1681</v>
      </c>
      <c r="I6429" t="s">
        <v>32</v>
      </c>
      <c r="J6429" t="s">
        <v>65</v>
      </c>
      <c r="K6429" t="s">
        <v>27</v>
      </c>
      <c r="L6429" t="s">
        <v>73</v>
      </c>
      <c r="M6429" s="1">
        <v>1816.55</v>
      </c>
      <c r="N6429" s="1">
        <v>304.26</v>
      </c>
      <c r="O6429">
        <v>0.26</v>
      </c>
    </row>
    <row r="6430" spans="1:15" x14ac:dyDescent="0.3">
      <c r="A6430" t="str">
        <f xml:space="preserve"> _xlfn.XLOOKUP(H6430, 'Customers'!B:B, 'Customers'!A:A)</f>
        <v>CUST_98</v>
      </c>
      <c r="B6430" t="str">
        <f>_xlfn.XLOOKUP(L6430, Products!C:C, Products!A:A)</f>
        <v>PROD_4</v>
      </c>
      <c r="C6430">
        <v>6429</v>
      </c>
      <c r="D6430" s="2" t="s">
        <v>1281</v>
      </c>
      <c r="E6430">
        <f>YEAR(Orders[[#This Row],[Order_Date]])</f>
        <v>2022</v>
      </c>
      <c r="F6430">
        <f>MONTH(Orders[[#This Row],[Order_Date]])</f>
        <v>7</v>
      </c>
      <c r="G6430" s="2" t="s">
        <v>885</v>
      </c>
      <c r="H6430" t="s">
        <v>309</v>
      </c>
      <c r="I6430" t="s">
        <v>14</v>
      </c>
      <c r="J6430" t="s">
        <v>15</v>
      </c>
      <c r="K6430" t="s">
        <v>34</v>
      </c>
      <c r="L6430" t="s">
        <v>35</v>
      </c>
      <c r="M6430" s="1">
        <v>2574.5</v>
      </c>
      <c r="N6430" s="1">
        <v>390.31</v>
      </c>
      <c r="O6430">
        <v>0.25</v>
      </c>
    </row>
    <row r="6431" spans="1:15" x14ac:dyDescent="0.3">
      <c r="A6431" t="str">
        <f xml:space="preserve"> _xlfn.XLOOKUP(H6431, 'Customers'!B:B, 'Customers'!A:A)</f>
        <v>CUST_686</v>
      </c>
      <c r="B6431" t="str">
        <f>_xlfn.XLOOKUP(L6431, Products!C:C, Products!A:A)</f>
        <v>PROD_3</v>
      </c>
      <c r="C6431">
        <v>6430</v>
      </c>
      <c r="D6431" s="2" t="s">
        <v>728</v>
      </c>
      <c r="E6431">
        <f>YEAR(Orders[[#This Row],[Order_Date]])</f>
        <v>2022</v>
      </c>
      <c r="F6431">
        <f>MONTH(Orders[[#This Row],[Order_Date]])</f>
        <v>9</v>
      </c>
      <c r="G6431" s="2" t="s">
        <v>49</v>
      </c>
      <c r="H6431" t="s">
        <v>1423</v>
      </c>
      <c r="I6431" t="s">
        <v>21</v>
      </c>
      <c r="J6431" t="s">
        <v>15</v>
      </c>
      <c r="K6431" t="s">
        <v>27</v>
      </c>
      <c r="L6431" t="s">
        <v>28</v>
      </c>
      <c r="M6431" s="1">
        <v>4325.0600000000004</v>
      </c>
      <c r="N6431" s="1">
        <v>261.24</v>
      </c>
      <c r="O6431">
        <v>0.13</v>
      </c>
    </row>
    <row r="6432" spans="1:15" x14ac:dyDescent="0.3">
      <c r="A6432" t="str">
        <f xml:space="preserve"> _xlfn.XLOOKUP(H6432, 'Customers'!B:B, 'Customers'!A:A)</f>
        <v>CUST_992</v>
      </c>
      <c r="B6432" t="str">
        <f>_xlfn.XLOOKUP(L6432, Products!C:C, Products!A:A)</f>
        <v>PROD_7</v>
      </c>
      <c r="C6432">
        <v>6431</v>
      </c>
      <c r="D6432" s="2" t="s">
        <v>910</v>
      </c>
      <c r="E6432">
        <f>YEAR(Orders[[#This Row],[Order_Date]])</f>
        <v>2022</v>
      </c>
      <c r="F6432">
        <f>MONTH(Orders[[#This Row],[Order_Date]])</f>
        <v>6</v>
      </c>
      <c r="G6432" s="2" t="s">
        <v>1642</v>
      </c>
      <c r="H6432" t="s">
        <v>1755</v>
      </c>
      <c r="I6432" t="s">
        <v>32</v>
      </c>
      <c r="J6432" t="s">
        <v>22</v>
      </c>
      <c r="K6432" t="s">
        <v>16</v>
      </c>
      <c r="L6432" t="s">
        <v>66</v>
      </c>
      <c r="M6432" s="1">
        <v>3787.9</v>
      </c>
      <c r="N6432" s="1">
        <v>580.79</v>
      </c>
      <c r="O6432">
        <v>0.14000000000000001</v>
      </c>
    </row>
    <row r="6433" spans="1:15" x14ac:dyDescent="0.3">
      <c r="A6433" t="str">
        <f xml:space="preserve"> _xlfn.XLOOKUP(H6433, 'Customers'!B:B, 'Customers'!A:A)</f>
        <v>CUST_793</v>
      </c>
      <c r="B6433" t="str">
        <f>_xlfn.XLOOKUP(L6433, Products!C:C, Products!A:A)</f>
        <v>PROD_1</v>
      </c>
      <c r="C6433">
        <v>6432</v>
      </c>
      <c r="D6433" s="2" t="s">
        <v>484</v>
      </c>
      <c r="E6433">
        <f>YEAR(Orders[[#This Row],[Order_Date]])</f>
        <v>2022</v>
      </c>
      <c r="F6433">
        <f>MONTH(Orders[[#This Row],[Order_Date]])</f>
        <v>12</v>
      </c>
      <c r="G6433" s="2" t="s">
        <v>485</v>
      </c>
      <c r="H6433" t="s">
        <v>1541</v>
      </c>
      <c r="I6433" t="s">
        <v>14</v>
      </c>
      <c r="J6433" t="s">
        <v>33</v>
      </c>
      <c r="K6433" t="s">
        <v>27</v>
      </c>
      <c r="L6433" t="s">
        <v>17</v>
      </c>
      <c r="M6433" s="1">
        <v>5285.53</v>
      </c>
      <c r="N6433" s="1">
        <v>943.89</v>
      </c>
      <c r="O6433">
        <v>0.09</v>
      </c>
    </row>
    <row r="6434" spans="1:15" x14ac:dyDescent="0.3">
      <c r="A6434" t="str">
        <f xml:space="preserve"> _xlfn.XLOOKUP(H6434, 'Customers'!B:B, 'Customers'!A:A)</f>
        <v>CUST_41</v>
      </c>
      <c r="B6434" t="str">
        <f>_xlfn.XLOOKUP(L6434, Products!C:C, Products!A:A)</f>
        <v>PROD_6</v>
      </c>
      <c r="C6434">
        <v>6433</v>
      </c>
      <c r="D6434" s="2" t="s">
        <v>728</v>
      </c>
      <c r="E6434">
        <f>YEAR(Orders[[#This Row],[Order_Date]])</f>
        <v>2022</v>
      </c>
      <c r="F6434">
        <f>MONTH(Orders[[#This Row],[Order_Date]])</f>
        <v>9</v>
      </c>
      <c r="G6434" s="2" t="s">
        <v>49</v>
      </c>
      <c r="H6434" t="s">
        <v>150</v>
      </c>
      <c r="I6434" t="s">
        <v>21</v>
      </c>
      <c r="J6434" t="s">
        <v>22</v>
      </c>
      <c r="K6434" t="s">
        <v>34</v>
      </c>
      <c r="L6434" t="s">
        <v>52</v>
      </c>
      <c r="M6434" s="1">
        <v>5566.43</v>
      </c>
      <c r="N6434" s="1">
        <v>-160.32</v>
      </c>
      <c r="O6434">
        <v>0.3</v>
      </c>
    </row>
    <row r="6435" spans="1:15" x14ac:dyDescent="0.3">
      <c r="A6435" t="str">
        <f xml:space="preserve"> _xlfn.XLOOKUP(H6435, 'Customers'!B:B, 'Customers'!A:A)</f>
        <v>CUST_382</v>
      </c>
      <c r="B6435" t="str">
        <f>_xlfn.XLOOKUP(L6435, Products!C:C, Products!A:A)</f>
        <v>PROD_1</v>
      </c>
      <c r="C6435">
        <v>6434</v>
      </c>
      <c r="D6435" s="2" t="s">
        <v>756</v>
      </c>
      <c r="E6435">
        <f>YEAR(Orders[[#This Row],[Order_Date]])</f>
        <v>2023</v>
      </c>
      <c r="F6435">
        <f>MONTH(Orders[[#This Row],[Order_Date]])</f>
        <v>5</v>
      </c>
      <c r="G6435" s="2" t="s">
        <v>1115</v>
      </c>
      <c r="H6435" t="s">
        <v>948</v>
      </c>
      <c r="I6435" t="s">
        <v>21</v>
      </c>
      <c r="J6435" t="s">
        <v>22</v>
      </c>
      <c r="K6435" t="s">
        <v>16</v>
      </c>
      <c r="L6435" t="s">
        <v>17</v>
      </c>
      <c r="M6435" s="1">
        <v>3915.86</v>
      </c>
      <c r="N6435" s="1">
        <v>555.83000000000004</v>
      </c>
      <c r="O6435">
        <v>0.01</v>
      </c>
    </row>
    <row r="6436" spans="1:15" x14ac:dyDescent="0.3">
      <c r="A6436" t="str">
        <f xml:space="preserve"> _xlfn.XLOOKUP(H6436, 'Customers'!B:B, 'Customers'!A:A)</f>
        <v>CUST_305</v>
      </c>
      <c r="B6436" t="str">
        <f>_xlfn.XLOOKUP(L6436, Products!C:C, Products!A:A)</f>
        <v>PROD_6</v>
      </c>
      <c r="C6436">
        <v>6435</v>
      </c>
      <c r="D6436" s="2" t="s">
        <v>1615</v>
      </c>
      <c r="E6436">
        <f>YEAR(Orders[[#This Row],[Order_Date]])</f>
        <v>2022</v>
      </c>
      <c r="F6436">
        <f>MONTH(Orders[[#This Row],[Order_Date]])</f>
        <v>1</v>
      </c>
      <c r="G6436" s="2" t="s">
        <v>462</v>
      </c>
      <c r="H6436" t="s">
        <v>801</v>
      </c>
      <c r="I6436" t="s">
        <v>21</v>
      </c>
      <c r="J6436" t="s">
        <v>33</v>
      </c>
      <c r="K6436" t="s">
        <v>34</v>
      </c>
      <c r="L6436" t="s">
        <v>52</v>
      </c>
      <c r="M6436" s="1">
        <v>2665.15</v>
      </c>
      <c r="N6436" s="1">
        <v>572.09</v>
      </c>
      <c r="O6436">
        <v>0.27</v>
      </c>
    </row>
    <row r="6437" spans="1:15" x14ac:dyDescent="0.3">
      <c r="A6437" t="str">
        <f xml:space="preserve"> _xlfn.XLOOKUP(H6437, 'Customers'!B:B, 'Customers'!A:A)</f>
        <v>CUST_179</v>
      </c>
      <c r="B6437" t="str">
        <f>_xlfn.XLOOKUP(L6437, Products!C:C, Products!A:A)</f>
        <v>PROD_7</v>
      </c>
      <c r="C6437">
        <v>6436</v>
      </c>
      <c r="D6437" s="2" t="s">
        <v>322</v>
      </c>
      <c r="E6437">
        <f>YEAR(Orders[[#This Row],[Order_Date]])</f>
        <v>2022</v>
      </c>
      <c r="F6437">
        <f>MONTH(Orders[[#This Row],[Order_Date]])</f>
        <v>7</v>
      </c>
      <c r="G6437" s="2" t="s">
        <v>214</v>
      </c>
      <c r="H6437" t="s">
        <v>523</v>
      </c>
      <c r="I6437" t="s">
        <v>14</v>
      </c>
      <c r="J6437" t="s">
        <v>65</v>
      </c>
      <c r="K6437" t="s">
        <v>16</v>
      </c>
      <c r="L6437" t="s">
        <v>66</v>
      </c>
      <c r="M6437" s="1">
        <v>1091.52</v>
      </c>
      <c r="N6437" s="1">
        <v>143.05000000000001</v>
      </c>
      <c r="O6437">
        <v>0.22</v>
      </c>
    </row>
    <row r="6438" spans="1:15" x14ac:dyDescent="0.3">
      <c r="A6438" t="str">
        <f xml:space="preserve"> _xlfn.XLOOKUP(H6438, 'Customers'!B:B, 'Customers'!A:A)</f>
        <v>CUST_725</v>
      </c>
      <c r="B6438" t="str">
        <f>_xlfn.XLOOKUP(L6438, Products!C:C, Products!A:A)</f>
        <v>PROD_1</v>
      </c>
      <c r="C6438">
        <v>6437</v>
      </c>
      <c r="D6438" s="2" t="s">
        <v>1345</v>
      </c>
      <c r="E6438">
        <f>YEAR(Orders[[#This Row],[Order_Date]])</f>
        <v>2023</v>
      </c>
      <c r="F6438">
        <f>MONTH(Orders[[#This Row],[Order_Date]])</f>
        <v>9</v>
      </c>
      <c r="G6438" s="2" t="s">
        <v>1076</v>
      </c>
      <c r="H6438" t="s">
        <v>1467</v>
      </c>
      <c r="I6438" t="s">
        <v>14</v>
      </c>
      <c r="J6438" t="s">
        <v>65</v>
      </c>
      <c r="K6438" t="s">
        <v>16</v>
      </c>
      <c r="L6438" t="s">
        <v>17</v>
      </c>
      <c r="M6438" s="1">
        <v>6290.17</v>
      </c>
      <c r="N6438" s="1">
        <v>-502.41</v>
      </c>
      <c r="O6438">
        <v>0.27</v>
      </c>
    </row>
    <row r="6439" spans="1:15" x14ac:dyDescent="0.3">
      <c r="A6439" t="str">
        <f xml:space="preserve"> _xlfn.XLOOKUP(H6439, 'Customers'!B:B, 'Customers'!A:A)</f>
        <v>CUST_476</v>
      </c>
      <c r="B6439" t="str">
        <f>_xlfn.XLOOKUP(L6439, Products!C:C, Products!A:A)</f>
        <v>PROD_7</v>
      </c>
      <c r="C6439">
        <v>6438</v>
      </c>
      <c r="D6439" s="2" t="s">
        <v>113</v>
      </c>
      <c r="E6439">
        <f>YEAR(Orders[[#This Row],[Order_Date]])</f>
        <v>2022</v>
      </c>
      <c r="F6439">
        <f>MONTH(Orders[[#This Row],[Order_Date]])</f>
        <v>2</v>
      </c>
      <c r="G6439" s="2" t="s">
        <v>702</v>
      </c>
      <c r="H6439" t="s">
        <v>1114</v>
      </c>
      <c r="I6439" t="s">
        <v>14</v>
      </c>
      <c r="J6439" t="s">
        <v>33</v>
      </c>
      <c r="K6439" t="s">
        <v>16</v>
      </c>
      <c r="L6439" t="s">
        <v>66</v>
      </c>
      <c r="M6439" s="1">
        <v>8118.64</v>
      </c>
      <c r="N6439" s="1">
        <v>738.69</v>
      </c>
      <c r="O6439">
        <v>0.26</v>
      </c>
    </row>
    <row r="6440" spans="1:15" x14ac:dyDescent="0.3">
      <c r="A6440" t="str">
        <f xml:space="preserve"> _xlfn.XLOOKUP(H6440, 'Customers'!B:B, 'Customers'!A:A)</f>
        <v>CUST_712</v>
      </c>
      <c r="B6440" t="str">
        <f>_xlfn.XLOOKUP(L6440, Products!C:C, Products!A:A)</f>
        <v>PROD_5</v>
      </c>
      <c r="C6440">
        <v>6439</v>
      </c>
      <c r="D6440" s="2" t="s">
        <v>278</v>
      </c>
      <c r="E6440">
        <f>YEAR(Orders[[#This Row],[Order_Date]])</f>
        <v>2023</v>
      </c>
      <c r="F6440">
        <f>MONTH(Orders[[#This Row],[Order_Date]])</f>
        <v>5</v>
      </c>
      <c r="G6440" s="2" t="s">
        <v>426</v>
      </c>
      <c r="H6440" t="s">
        <v>1451</v>
      </c>
      <c r="I6440" t="s">
        <v>32</v>
      </c>
      <c r="J6440" t="s">
        <v>15</v>
      </c>
      <c r="K6440" t="s">
        <v>34</v>
      </c>
      <c r="L6440" t="s">
        <v>39</v>
      </c>
      <c r="M6440" s="1">
        <v>3619.97</v>
      </c>
      <c r="N6440" s="1">
        <v>-48.57</v>
      </c>
      <c r="O6440">
        <v>0.02</v>
      </c>
    </row>
    <row r="6441" spans="1:15" x14ac:dyDescent="0.3">
      <c r="A6441" t="str">
        <f xml:space="preserve"> _xlfn.XLOOKUP(H6441, 'Customers'!B:B, 'Customers'!A:A)</f>
        <v>CUST_371</v>
      </c>
      <c r="B6441" t="str">
        <f>_xlfn.XLOOKUP(L6441, Products!C:C, Products!A:A)</f>
        <v>PROD_2</v>
      </c>
      <c r="C6441">
        <v>6440</v>
      </c>
      <c r="D6441" s="2" t="s">
        <v>759</v>
      </c>
      <c r="E6441">
        <f>YEAR(Orders[[#This Row],[Order_Date]])</f>
        <v>2023</v>
      </c>
      <c r="F6441">
        <f>MONTH(Orders[[#This Row],[Order_Date]])</f>
        <v>8</v>
      </c>
      <c r="G6441" s="2" t="s">
        <v>11</v>
      </c>
      <c r="H6441" t="s">
        <v>924</v>
      </c>
      <c r="I6441" t="s">
        <v>21</v>
      </c>
      <c r="J6441" t="s">
        <v>33</v>
      </c>
      <c r="K6441" t="s">
        <v>16</v>
      </c>
      <c r="L6441" t="s">
        <v>23</v>
      </c>
      <c r="M6441" s="1">
        <v>629.17999999999995</v>
      </c>
      <c r="N6441" s="1">
        <v>41.23</v>
      </c>
      <c r="O6441">
        <v>7.0000000000000007E-2</v>
      </c>
    </row>
    <row r="6442" spans="1:15" x14ac:dyDescent="0.3">
      <c r="A6442" t="str">
        <f xml:space="preserve"> _xlfn.XLOOKUP(H6442, 'Customers'!B:B, 'Customers'!A:A)</f>
        <v>CUST_177</v>
      </c>
      <c r="B6442" t="str">
        <f>_xlfn.XLOOKUP(L6442, Products!C:C, Products!A:A)</f>
        <v>PROD_6</v>
      </c>
      <c r="C6442">
        <v>6441</v>
      </c>
      <c r="D6442" s="2" t="s">
        <v>1241</v>
      </c>
      <c r="E6442">
        <f>YEAR(Orders[[#This Row],[Order_Date]])</f>
        <v>2023</v>
      </c>
      <c r="F6442">
        <f>MONTH(Orders[[#This Row],[Order_Date]])</f>
        <v>12</v>
      </c>
      <c r="G6442" s="2" t="s">
        <v>664</v>
      </c>
      <c r="H6442" t="s">
        <v>517</v>
      </c>
      <c r="I6442" t="s">
        <v>21</v>
      </c>
      <c r="J6442" t="s">
        <v>33</v>
      </c>
      <c r="K6442" t="s">
        <v>34</v>
      </c>
      <c r="L6442" t="s">
        <v>52</v>
      </c>
      <c r="M6442" s="1">
        <v>3931.35</v>
      </c>
      <c r="N6442" s="1">
        <v>1178.04</v>
      </c>
      <c r="O6442">
        <v>0.19</v>
      </c>
    </row>
    <row r="6443" spans="1:15" x14ac:dyDescent="0.3">
      <c r="A6443" t="str">
        <f xml:space="preserve"> _xlfn.XLOOKUP(H6443, 'Customers'!B:B, 'Customers'!A:A)</f>
        <v>CUST_620</v>
      </c>
      <c r="B6443" t="str">
        <f>_xlfn.XLOOKUP(L6443, Products!C:C, Products!A:A)</f>
        <v>PROD_8</v>
      </c>
      <c r="C6443">
        <v>6442</v>
      </c>
      <c r="D6443" s="2" t="s">
        <v>423</v>
      </c>
      <c r="E6443">
        <f>YEAR(Orders[[#This Row],[Order_Date]])</f>
        <v>2023</v>
      </c>
      <c r="F6443">
        <f>MONTH(Orders[[#This Row],[Order_Date]])</f>
        <v>12</v>
      </c>
      <c r="G6443" s="2" t="s">
        <v>469</v>
      </c>
      <c r="H6443" t="s">
        <v>1339</v>
      </c>
      <c r="I6443" t="s">
        <v>14</v>
      </c>
      <c r="J6443" t="s">
        <v>65</v>
      </c>
      <c r="K6443" t="s">
        <v>27</v>
      </c>
      <c r="L6443" t="s">
        <v>73</v>
      </c>
      <c r="M6443" s="1">
        <v>8592.2199999999993</v>
      </c>
      <c r="N6443" s="1">
        <v>1830.49</v>
      </c>
      <c r="O6443">
        <v>0.05</v>
      </c>
    </row>
    <row r="6444" spans="1:15" x14ac:dyDescent="0.3">
      <c r="A6444" t="str">
        <f xml:space="preserve"> _xlfn.XLOOKUP(H6444, 'Customers'!B:B, 'Customers'!A:A)</f>
        <v>CUST_545</v>
      </c>
      <c r="B6444" t="str">
        <f>_xlfn.XLOOKUP(L6444, Products!C:C, Products!A:A)</f>
        <v>PROD_1</v>
      </c>
      <c r="C6444">
        <v>6443</v>
      </c>
      <c r="D6444" s="2" t="s">
        <v>188</v>
      </c>
      <c r="E6444">
        <f>YEAR(Orders[[#This Row],[Order_Date]])</f>
        <v>2022</v>
      </c>
      <c r="F6444">
        <f>MONTH(Orders[[#This Row],[Order_Date]])</f>
        <v>10</v>
      </c>
      <c r="G6444" s="2" t="s">
        <v>595</v>
      </c>
      <c r="H6444" t="s">
        <v>1228</v>
      </c>
      <c r="I6444" t="s">
        <v>32</v>
      </c>
      <c r="J6444" t="s">
        <v>33</v>
      </c>
      <c r="K6444" t="s">
        <v>16</v>
      </c>
      <c r="L6444" t="s">
        <v>17</v>
      </c>
      <c r="M6444" s="1">
        <v>7398.7</v>
      </c>
      <c r="N6444" s="1">
        <v>2198.61</v>
      </c>
      <c r="O6444">
        <v>0.16</v>
      </c>
    </row>
    <row r="6445" spans="1:15" x14ac:dyDescent="0.3">
      <c r="A6445" t="str">
        <f xml:space="preserve"> _xlfn.XLOOKUP(H6445, 'Customers'!B:B, 'Customers'!A:A)</f>
        <v>CUST_180</v>
      </c>
      <c r="B6445" t="str">
        <f>_xlfn.XLOOKUP(L6445, Products!C:C, Products!A:A)</f>
        <v>PROD_1</v>
      </c>
      <c r="C6445">
        <v>6444</v>
      </c>
      <c r="D6445" s="2" t="s">
        <v>714</v>
      </c>
      <c r="E6445">
        <f>YEAR(Orders[[#This Row],[Order_Date]])</f>
        <v>2023</v>
      </c>
      <c r="F6445">
        <f>MONTH(Orders[[#This Row],[Order_Date]])</f>
        <v>1</v>
      </c>
      <c r="G6445" s="2" t="s">
        <v>24</v>
      </c>
      <c r="H6445" t="s">
        <v>526</v>
      </c>
      <c r="I6445" t="s">
        <v>21</v>
      </c>
      <c r="J6445" t="s">
        <v>22</v>
      </c>
      <c r="K6445" t="s">
        <v>16</v>
      </c>
      <c r="L6445" t="s">
        <v>17</v>
      </c>
      <c r="M6445" s="1">
        <v>6851.71</v>
      </c>
      <c r="N6445" s="1">
        <v>1049.73</v>
      </c>
      <c r="O6445">
        <v>0.11</v>
      </c>
    </row>
    <row r="6446" spans="1:15" x14ac:dyDescent="0.3">
      <c r="A6446" t="str">
        <f xml:space="preserve"> _xlfn.XLOOKUP(H6446, 'Customers'!B:B, 'Customers'!A:A)</f>
        <v>CUST_899</v>
      </c>
      <c r="B6446" t="str">
        <f>_xlfn.XLOOKUP(L6446, Products!C:C, Products!A:A)</f>
        <v>PROD_8</v>
      </c>
      <c r="C6446">
        <v>6445</v>
      </c>
      <c r="D6446" s="2" t="s">
        <v>597</v>
      </c>
      <c r="E6446">
        <f>YEAR(Orders[[#This Row],[Order_Date]])</f>
        <v>2023</v>
      </c>
      <c r="F6446">
        <f>MONTH(Orders[[#This Row],[Order_Date]])</f>
        <v>12</v>
      </c>
      <c r="G6446" s="2" t="s">
        <v>1241</v>
      </c>
      <c r="H6446" t="s">
        <v>1658</v>
      </c>
      <c r="I6446" t="s">
        <v>14</v>
      </c>
      <c r="J6446" t="s">
        <v>65</v>
      </c>
      <c r="K6446" t="s">
        <v>27</v>
      </c>
      <c r="L6446" t="s">
        <v>73</v>
      </c>
      <c r="M6446" s="1">
        <v>8801.51</v>
      </c>
      <c r="N6446" s="1">
        <v>2160.84</v>
      </c>
      <c r="O6446">
        <v>0.22</v>
      </c>
    </row>
    <row r="6447" spans="1:15" x14ac:dyDescent="0.3">
      <c r="A6447" t="str">
        <f xml:space="preserve"> _xlfn.XLOOKUP(H6447, 'Customers'!B:B, 'Customers'!A:A)</f>
        <v>CUST_279</v>
      </c>
      <c r="B6447" t="str">
        <f>_xlfn.XLOOKUP(L6447, Products!C:C, Products!A:A)</f>
        <v>PROD_6</v>
      </c>
      <c r="C6447">
        <v>6446</v>
      </c>
      <c r="D6447" s="2" t="s">
        <v>406</v>
      </c>
      <c r="E6447">
        <f>YEAR(Orders[[#This Row],[Order_Date]])</f>
        <v>2022</v>
      </c>
      <c r="F6447">
        <f>MONTH(Orders[[#This Row],[Order_Date]])</f>
        <v>11</v>
      </c>
      <c r="G6447" s="2" t="s">
        <v>1461</v>
      </c>
      <c r="H6447" t="s">
        <v>746</v>
      </c>
      <c r="I6447" t="s">
        <v>32</v>
      </c>
      <c r="J6447" t="s">
        <v>15</v>
      </c>
      <c r="K6447" t="s">
        <v>34</v>
      </c>
      <c r="L6447" t="s">
        <v>52</v>
      </c>
      <c r="M6447" s="1">
        <v>6867.88</v>
      </c>
      <c r="N6447" s="1">
        <v>336.15</v>
      </c>
      <c r="O6447">
        <v>0.28999999999999998</v>
      </c>
    </row>
    <row r="6448" spans="1:15" x14ac:dyDescent="0.3">
      <c r="A6448" t="str">
        <f xml:space="preserve"> _xlfn.XLOOKUP(H6448, 'Customers'!B:B, 'Customers'!A:A)</f>
        <v>CUST_710</v>
      </c>
      <c r="B6448" t="str">
        <f>_xlfn.XLOOKUP(L6448, Products!C:C, Products!A:A)</f>
        <v>PROD_5</v>
      </c>
      <c r="C6448">
        <v>6447</v>
      </c>
      <c r="D6448" s="2" t="s">
        <v>873</v>
      </c>
      <c r="E6448">
        <f>YEAR(Orders[[#This Row],[Order_Date]])</f>
        <v>2022</v>
      </c>
      <c r="F6448">
        <f>MONTH(Orders[[#This Row],[Order_Date]])</f>
        <v>1</v>
      </c>
      <c r="G6448" s="2" t="s">
        <v>1039</v>
      </c>
      <c r="H6448" t="s">
        <v>1449</v>
      </c>
      <c r="I6448" t="s">
        <v>21</v>
      </c>
      <c r="J6448" t="s">
        <v>15</v>
      </c>
      <c r="K6448" t="s">
        <v>34</v>
      </c>
      <c r="L6448" t="s">
        <v>39</v>
      </c>
      <c r="M6448" s="1">
        <v>1875.59</v>
      </c>
      <c r="N6448" s="1">
        <v>425.58</v>
      </c>
      <c r="O6448">
        <v>0.24</v>
      </c>
    </row>
    <row r="6449" spans="1:15" x14ac:dyDescent="0.3">
      <c r="A6449" t="str">
        <f xml:space="preserve"> _xlfn.XLOOKUP(H6449, 'Customers'!B:B, 'Customers'!A:A)</f>
        <v>CUST_632</v>
      </c>
      <c r="B6449" t="str">
        <f>_xlfn.XLOOKUP(L6449, Products!C:C, Products!A:A)</f>
        <v>PROD_3</v>
      </c>
      <c r="C6449">
        <v>6448</v>
      </c>
      <c r="D6449" s="2" t="s">
        <v>511</v>
      </c>
      <c r="E6449">
        <f>YEAR(Orders[[#This Row],[Order_Date]])</f>
        <v>2022</v>
      </c>
      <c r="F6449">
        <f>MONTH(Orders[[#This Row],[Order_Date]])</f>
        <v>6</v>
      </c>
      <c r="G6449" s="2" t="s">
        <v>791</v>
      </c>
      <c r="H6449" t="s">
        <v>1356</v>
      </c>
      <c r="I6449" t="s">
        <v>32</v>
      </c>
      <c r="J6449" t="s">
        <v>22</v>
      </c>
      <c r="K6449" t="s">
        <v>27</v>
      </c>
      <c r="L6449" t="s">
        <v>28</v>
      </c>
      <c r="M6449" s="1">
        <v>3781.59</v>
      </c>
      <c r="N6449" s="1">
        <v>359.71</v>
      </c>
      <c r="O6449">
        <v>0.09</v>
      </c>
    </row>
    <row r="6450" spans="1:15" x14ac:dyDescent="0.3">
      <c r="A6450" t="str">
        <f xml:space="preserve"> _xlfn.XLOOKUP(H6450, 'Customers'!B:B, 'Customers'!A:A)</f>
        <v>CUST_50</v>
      </c>
      <c r="B6450" t="str">
        <f>_xlfn.XLOOKUP(L6450, Products!C:C, Products!A:A)</f>
        <v>PROD_1</v>
      </c>
      <c r="C6450">
        <v>6449</v>
      </c>
      <c r="D6450" s="2" t="s">
        <v>1136</v>
      </c>
      <c r="E6450">
        <f>YEAR(Orders[[#This Row],[Order_Date]])</f>
        <v>2023</v>
      </c>
      <c r="F6450">
        <f>MONTH(Orders[[#This Row],[Order_Date]])</f>
        <v>11</v>
      </c>
      <c r="G6450" s="2" t="s">
        <v>86</v>
      </c>
      <c r="H6450" t="s">
        <v>175</v>
      </c>
      <c r="I6450" t="s">
        <v>21</v>
      </c>
      <c r="J6450" t="s">
        <v>22</v>
      </c>
      <c r="K6450" t="s">
        <v>16</v>
      </c>
      <c r="L6450" t="s">
        <v>17</v>
      </c>
      <c r="M6450" s="1">
        <v>800.13</v>
      </c>
      <c r="N6450" s="1">
        <v>-78.430000000000007</v>
      </c>
      <c r="O6450">
        <v>0.1</v>
      </c>
    </row>
    <row r="6451" spans="1:15" x14ac:dyDescent="0.3">
      <c r="A6451" t="str">
        <f xml:space="preserve"> _xlfn.XLOOKUP(H6451, 'Customers'!B:B, 'Customers'!A:A)</f>
        <v>CUST_548</v>
      </c>
      <c r="B6451" t="str">
        <f>_xlfn.XLOOKUP(L6451, Products!C:C, Products!A:A)</f>
        <v>PROD_3</v>
      </c>
      <c r="C6451">
        <v>6450</v>
      </c>
      <c r="D6451" s="2" t="s">
        <v>623</v>
      </c>
      <c r="E6451">
        <f>YEAR(Orders[[#This Row],[Order_Date]])</f>
        <v>2022</v>
      </c>
      <c r="F6451">
        <f>MONTH(Orders[[#This Row],[Order_Date]])</f>
        <v>12</v>
      </c>
      <c r="G6451" s="2" t="s">
        <v>1274</v>
      </c>
      <c r="H6451" t="s">
        <v>1232</v>
      </c>
      <c r="I6451" t="s">
        <v>32</v>
      </c>
      <c r="J6451" t="s">
        <v>22</v>
      </c>
      <c r="K6451" t="s">
        <v>27</v>
      </c>
      <c r="L6451" t="s">
        <v>28</v>
      </c>
      <c r="M6451" s="1">
        <v>6961.09</v>
      </c>
      <c r="N6451" s="1">
        <v>1071.3399999999999</v>
      </c>
      <c r="O6451">
        <v>0.26</v>
      </c>
    </row>
    <row r="6452" spans="1:15" x14ac:dyDescent="0.3">
      <c r="A6452" t="str">
        <f xml:space="preserve"> _xlfn.XLOOKUP(H6452, 'Customers'!B:B, 'Customers'!A:A)</f>
        <v>CUST_576</v>
      </c>
      <c r="B6452" t="str">
        <f>_xlfn.XLOOKUP(L6452, Products!C:C, Products!A:A)</f>
        <v>PROD_1</v>
      </c>
      <c r="C6452">
        <v>6451</v>
      </c>
      <c r="D6452" s="2" t="s">
        <v>1330</v>
      </c>
      <c r="E6452">
        <f>YEAR(Orders[[#This Row],[Order_Date]])</f>
        <v>2022</v>
      </c>
      <c r="F6452">
        <f>MONTH(Orders[[#This Row],[Order_Date]])</f>
        <v>2</v>
      </c>
      <c r="G6452" s="2" t="s">
        <v>269</v>
      </c>
      <c r="H6452" t="s">
        <v>1277</v>
      </c>
      <c r="I6452" t="s">
        <v>21</v>
      </c>
      <c r="J6452" t="s">
        <v>15</v>
      </c>
      <c r="K6452" t="s">
        <v>27</v>
      </c>
      <c r="L6452" t="s">
        <v>17</v>
      </c>
      <c r="M6452" s="1">
        <v>9474.1200000000008</v>
      </c>
      <c r="N6452" s="1">
        <v>765.05</v>
      </c>
      <c r="O6452">
        <v>7.0000000000000007E-2</v>
      </c>
    </row>
    <row r="6453" spans="1:15" x14ac:dyDescent="0.3">
      <c r="A6453" t="str">
        <f xml:space="preserve"> _xlfn.XLOOKUP(H6453, 'Customers'!B:B, 'Customers'!A:A)</f>
        <v>CUST_222</v>
      </c>
      <c r="B6453" t="str">
        <f>_xlfn.XLOOKUP(L6453, Products!C:C, Products!A:A)</f>
        <v>PROD_6</v>
      </c>
      <c r="C6453">
        <v>6452</v>
      </c>
      <c r="D6453" s="2" t="s">
        <v>268</v>
      </c>
      <c r="E6453">
        <f>YEAR(Orders[[#This Row],[Order_Date]])</f>
        <v>2022</v>
      </c>
      <c r="F6453">
        <f>MONTH(Orders[[#This Row],[Order_Date]])</f>
        <v>12</v>
      </c>
      <c r="G6453" s="2" t="s">
        <v>255</v>
      </c>
      <c r="H6453" t="s">
        <v>622</v>
      </c>
      <c r="I6453" t="s">
        <v>32</v>
      </c>
      <c r="J6453" t="s">
        <v>33</v>
      </c>
      <c r="K6453" t="s">
        <v>34</v>
      </c>
      <c r="L6453" t="s">
        <v>52</v>
      </c>
      <c r="M6453" s="1">
        <v>6987.63</v>
      </c>
      <c r="N6453" s="1">
        <v>680.74</v>
      </c>
      <c r="O6453">
        <v>0.08</v>
      </c>
    </row>
    <row r="6454" spans="1:15" x14ac:dyDescent="0.3">
      <c r="A6454" t="str">
        <f xml:space="preserve"> _xlfn.XLOOKUP(H6454, 'Customers'!B:B, 'Customers'!A:A)</f>
        <v>CUST_846</v>
      </c>
      <c r="B6454" t="str">
        <f>_xlfn.XLOOKUP(L6454, Products!C:C, Products!A:A)</f>
        <v>PROD_5</v>
      </c>
      <c r="C6454">
        <v>6453</v>
      </c>
      <c r="D6454" s="2" t="s">
        <v>121</v>
      </c>
      <c r="E6454">
        <f>YEAR(Orders[[#This Row],[Order_Date]])</f>
        <v>2023</v>
      </c>
      <c r="F6454">
        <f>MONTH(Orders[[#This Row],[Order_Date]])</f>
        <v>8</v>
      </c>
      <c r="G6454" s="2" t="s">
        <v>1181</v>
      </c>
      <c r="H6454" t="s">
        <v>1599</v>
      </c>
      <c r="I6454" t="s">
        <v>21</v>
      </c>
      <c r="J6454" t="s">
        <v>15</v>
      </c>
      <c r="K6454" t="s">
        <v>34</v>
      </c>
      <c r="L6454" t="s">
        <v>39</v>
      </c>
      <c r="M6454" s="1">
        <v>8004.04</v>
      </c>
      <c r="N6454" s="1">
        <v>324.60000000000002</v>
      </c>
      <c r="O6454">
        <v>7.0000000000000007E-2</v>
      </c>
    </row>
    <row r="6455" spans="1:15" x14ac:dyDescent="0.3">
      <c r="A6455" t="str">
        <f xml:space="preserve"> _xlfn.XLOOKUP(H6455, 'Customers'!B:B, 'Customers'!A:A)</f>
        <v>CUST_852</v>
      </c>
      <c r="B6455" t="str">
        <f>_xlfn.XLOOKUP(L6455, Products!C:C, Products!A:A)</f>
        <v>PROD_7</v>
      </c>
      <c r="C6455">
        <v>6454</v>
      </c>
      <c r="D6455" s="2" t="s">
        <v>1365</v>
      </c>
      <c r="E6455">
        <f>YEAR(Orders[[#This Row],[Order_Date]])</f>
        <v>2023</v>
      </c>
      <c r="F6455">
        <f>MONTH(Orders[[#This Row],[Order_Date]])</f>
        <v>5</v>
      </c>
      <c r="G6455" s="2" t="s">
        <v>926</v>
      </c>
      <c r="H6455" t="s">
        <v>1605</v>
      </c>
      <c r="I6455" t="s">
        <v>32</v>
      </c>
      <c r="J6455" t="s">
        <v>33</v>
      </c>
      <c r="K6455" t="s">
        <v>16</v>
      </c>
      <c r="L6455" t="s">
        <v>66</v>
      </c>
      <c r="M6455" s="1">
        <v>7522.22</v>
      </c>
      <c r="N6455" s="1">
        <v>1788.68</v>
      </c>
      <c r="O6455">
        <v>0.05</v>
      </c>
    </row>
    <row r="6456" spans="1:15" x14ac:dyDescent="0.3">
      <c r="A6456" t="str">
        <f xml:space="preserve"> _xlfn.XLOOKUP(H6456, 'Customers'!B:B, 'Customers'!A:A)</f>
        <v>CUST_976</v>
      </c>
      <c r="B6456" t="str">
        <f>_xlfn.XLOOKUP(L6456, Products!C:C, Products!A:A)</f>
        <v>PROD_6</v>
      </c>
      <c r="C6456">
        <v>6455</v>
      </c>
      <c r="D6456" s="2" t="s">
        <v>518</v>
      </c>
      <c r="E6456">
        <f>YEAR(Orders[[#This Row],[Order_Date]])</f>
        <v>2022</v>
      </c>
      <c r="F6456">
        <f>MONTH(Orders[[#This Row],[Order_Date]])</f>
        <v>6</v>
      </c>
      <c r="G6456" s="2" t="s">
        <v>519</v>
      </c>
      <c r="H6456" t="s">
        <v>1739</v>
      </c>
      <c r="I6456" t="s">
        <v>32</v>
      </c>
      <c r="J6456" t="s">
        <v>65</v>
      </c>
      <c r="K6456" t="s">
        <v>34</v>
      </c>
      <c r="L6456" t="s">
        <v>52</v>
      </c>
      <c r="M6456" s="1">
        <v>6671.2</v>
      </c>
      <c r="N6456" s="1">
        <v>1684.87</v>
      </c>
      <c r="O6456">
        <v>0.18</v>
      </c>
    </row>
    <row r="6457" spans="1:15" x14ac:dyDescent="0.3">
      <c r="A6457" t="str">
        <f xml:space="preserve"> _xlfn.XLOOKUP(H6457, 'Customers'!B:B, 'Customers'!A:A)</f>
        <v>CUST_25</v>
      </c>
      <c r="B6457" t="str">
        <f>_xlfn.XLOOKUP(L6457, Products!C:C, Products!A:A)</f>
        <v>PROD_6</v>
      </c>
      <c r="C6457">
        <v>6456</v>
      </c>
      <c r="D6457" s="2" t="s">
        <v>649</v>
      </c>
      <c r="E6457">
        <f>YEAR(Orders[[#This Row],[Order_Date]])</f>
        <v>2022</v>
      </c>
      <c r="F6457">
        <f>MONTH(Orders[[#This Row],[Order_Date]])</f>
        <v>5</v>
      </c>
      <c r="G6457" s="2" t="s">
        <v>1190</v>
      </c>
      <c r="H6457" t="s">
        <v>102</v>
      </c>
      <c r="I6457" t="s">
        <v>32</v>
      </c>
      <c r="J6457" t="s">
        <v>15</v>
      </c>
      <c r="K6457" t="s">
        <v>34</v>
      </c>
      <c r="L6457" t="s">
        <v>52</v>
      </c>
      <c r="M6457" s="1">
        <v>6215.37</v>
      </c>
      <c r="N6457" s="1">
        <v>1209.82</v>
      </c>
      <c r="O6457">
        <v>0.26</v>
      </c>
    </row>
    <row r="6458" spans="1:15" x14ac:dyDescent="0.3">
      <c r="A6458" t="str">
        <f xml:space="preserve"> _xlfn.XLOOKUP(H6458, 'Customers'!B:B, 'Customers'!A:A)</f>
        <v>CUST_189</v>
      </c>
      <c r="B6458" t="str">
        <f>_xlfn.XLOOKUP(L6458, Products!C:C, Products!A:A)</f>
        <v>PROD_7</v>
      </c>
      <c r="C6458">
        <v>6457</v>
      </c>
      <c r="D6458" s="2" t="s">
        <v>1076</v>
      </c>
      <c r="E6458">
        <f>YEAR(Orders[[#This Row],[Order_Date]])</f>
        <v>2023</v>
      </c>
      <c r="F6458">
        <f>MONTH(Orders[[#This Row],[Order_Date]])</f>
        <v>9</v>
      </c>
      <c r="G6458" s="2" t="s">
        <v>12</v>
      </c>
      <c r="H6458" t="s">
        <v>547</v>
      </c>
      <c r="I6458" t="s">
        <v>21</v>
      </c>
      <c r="J6458" t="s">
        <v>15</v>
      </c>
      <c r="K6458" t="s">
        <v>16</v>
      </c>
      <c r="L6458" t="s">
        <v>66</v>
      </c>
      <c r="M6458" s="1">
        <v>8895.9599999999991</v>
      </c>
      <c r="N6458" s="1">
        <v>1759.35</v>
      </c>
      <c r="O6458">
        <v>0.09</v>
      </c>
    </row>
    <row r="6459" spans="1:15" x14ac:dyDescent="0.3">
      <c r="A6459" t="str">
        <f xml:space="preserve"> _xlfn.XLOOKUP(H6459, 'Customers'!B:B, 'Customers'!A:A)</f>
        <v>CUST_792</v>
      </c>
      <c r="B6459" t="str">
        <f>_xlfn.XLOOKUP(L6459, Products!C:C, Products!A:A)</f>
        <v>PROD_1</v>
      </c>
      <c r="C6459">
        <v>6458</v>
      </c>
      <c r="D6459" s="2" t="s">
        <v>821</v>
      </c>
      <c r="E6459">
        <f>YEAR(Orders[[#This Row],[Order_Date]])</f>
        <v>2023</v>
      </c>
      <c r="F6459">
        <f>MONTH(Orders[[#This Row],[Order_Date]])</f>
        <v>11</v>
      </c>
      <c r="G6459" s="2" t="s">
        <v>1046</v>
      </c>
      <c r="H6459" t="s">
        <v>1540</v>
      </c>
      <c r="I6459" t="s">
        <v>14</v>
      </c>
      <c r="J6459" t="s">
        <v>15</v>
      </c>
      <c r="K6459" t="s">
        <v>16</v>
      </c>
      <c r="L6459" t="s">
        <v>17</v>
      </c>
      <c r="M6459" s="1">
        <v>6186.92</v>
      </c>
      <c r="N6459" s="1">
        <v>787.71</v>
      </c>
      <c r="O6459">
        <v>0.19</v>
      </c>
    </row>
    <row r="6460" spans="1:15" x14ac:dyDescent="0.3">
      <c r="A6460" t="str">
        <f xml:space="preserve"> _xlfn.XLOOKUP(H6460, 'Customers'!B:B, 'Customers'!A:A)</f>
        <v>CUST_436</v>
      </c>
      <c r="B6460" t="str">
        <f>_xlfn.XLOOKUP(L6460, Products!C:C, Products!A:A)</f>
        <v>PROD_2</v>
      </c>
      <c r="C6460">
        <v>6459</v>
      </c>
      <c r="D6460" s="2" t="s">
        <v>1483</v>
      </c>
      <c r="E6460">
        <f>YEAR(Orders[[#This Row],[Order_Date]])</f>
        <v>2022</v>
      </c>
      <c r="F6460">
        <f>MONTH(Orders[[#This Row],[Order_Date]])</f>
        <v>1</v>
      </c>
      <c r="G6460" s="2" t="s">
        <v>431</v>
      </c>
      <c r="H6460" t="s">
        <v>1048</v>
      </c>
      <c r="I6460" t="s">
        <v>32</v>
      </c>
      <c r="J6460" t="s">
        <v>33</v>
      </c>
      <c r="K6460" t="s">
        <v>16</v>
      </c>
      <c r="L6460" t="s">
        <v>23</v>
      </c>
      <c r="M6460" s="1">
        <v>5886.95</v>
      </c>
      <c r="N6460" s="1">
        <v>6.63</v>
      </c>
      <c r="O6460">
        <v>0.01</v>
      </c>
    </row>
    <row r="6461" spans="1:15" x14ac:dyDescent="0.3">
      <c r="A6461" t="str">
        <f xml:space="preserve"> _xlfn.XLOOKUP(H6461, 'Customers'!B:B, 'Customers'!A:A)</f>
        <v>CUST_147</v>
      </c>
      <c r="B6461" t="str">
        <f>_xlfn.XLOOKUP(L6461, Products!C:C, Products!A:A)</f>
        <v>PROD_4</v>
      </c>
      <c r="C6461">
        <v>6460</v>
      </c>
      <c r="D6461" s="2" t="s">
        <v>1115</v>
      </c>
      <c r="E6461">
        <f>YEAR(Orders[[#This Row],[Order_Date]])</f>
        <v>2023</v>
      </c>
      <c r="F6461">
        <f>MONTH(Orders[[#This Row],[Order_Date]])</f>
        <v>5</v>
      </c>
      <c r="G6461" s="2" t="s">
        <v>400</v>
      </c>
      <c r="H6461" t="s">
        <v>441</v>
      </c>
      <c r="I6461" t="s">
        <v>14</v>
      </c>
      <c r="J6461" t="s">
        <v>65</v>
      </c>
      <c r="K6461" t="s">
        <v>34</v>
      </c>
      <c r="L6461" t="s">
        <v>35</v>
      </c>
      <c r="M6461" s="1">
        <v>5602.04</v>
      </c>
      <c r="N6461" s="1">
        <v>-416.86</v>
      </c>
      <c r="O6461">
        <v>0.24</v>
      </c>
    </row>
    <row r="6462" spans="1:15" x14ac:dyDescent="0.3">
      <c r="A6462" t="str">
        <f xml:space="preserve"> _xlfn.XLOOKUP(H6462, 'Customers'!B:B, 'Customers'!A:A)</f>
        <v>CUST_870</v>
      </c>
      <c r="B6462" t="str">
        <f>_xlfn.XLOOKUP(L6462, Products!C:C, Products!A:A)</f>
        <v>PROD_1</v>
      </c>
      <c r="C6462">
        <v>6461</v>
      </c>
      <c r="D6462" s="2" t="s">
        <v>913</v>
      </c>
      <c r="E6462">
        <f>YEAR(Orders[[#This Row],[Order_Date]])</f>
        <v>2022</v>
      </c>
      <c r="F6462">
        <f>MONTH(Orders[[#This Row],[Order_Date]])</f>
        <v>9</v>
      </c>
      <c r="G6462" s="2" t="s">
        <v>1166</v>
      </c>
      <c r="H6462" t="s">
        <v>1624</v>
      </c>
      <c r="I6462" t="s">
        <v>14</v>
      </c>
      <c r="J6462" t="s">
        <v>15</v>
      </c>
      <c r="K6462" t="s">
        <v>16</v>
      </c>
      <c r="L6462" t="s">
        <v>17</v>
      </c>
      <c r="M6462" s="1">
        <v>3545.21</v>
      </c>
      <c r="N6462" s="1">
        <v>760.03</v>
      </c>
      <c r="O6462">
        <v>0.08</v>
      </c>
    </row>
    <row r="6463" spans="1:15" x14ac:dyDescent="0.3">
      <c r="A6463" t="str">
        <f xml:space="preserve"> _xlfn.XLOOKUP(H6463, 'Customers'!B:B, 'Customers'!A:A)</f>
        <v>CUST_861</v>
      </c>
      <c r="B6463" t="str">
        <f>_xlfn.XLOOKUP(L6463, Products!C:C, Products!A:A)</f>
        <v>PROD_5</v>
      </c>
      <c r="C6463">
        <v>6462</v>
      </c>
      <c r="D6463" s="2" t="s">
        <v>790</v>
      </c>
      <c r="E6463">
        <f>YEAR(Orders[[#This Row],[Order_Date]])</f>
        <v>2023</v>
      </c>
      <c r="F6463">
        <f>MONTH(Orders[[#This Row],[Order_Date]])</f>
        <v>7</v>
      </c>
      <c r="G6463" s="2" t="s">
        <v>878</v>
      </c>
      <c r="H6463" t="s">
        <v>1614</v>
      </c>
      <c r="I6463" t="s">
        <v>21</v>
      </c>
      <c r="J6463" t="s">
        <v>15</v>
      </c>
      <c r="K6463" t="s">
        <v>34</v>
      </c>
      <c r="L6463" t="s">
        <v>39</v>
      </c>
      <c r="M6463" s="1">
        <v>8125.79</v>
      </c>
      <c r="N6463" s="1">
        <v>272.08</v>
      </c>
      <c r="O6463">
        <v>0.17</v>
      </c>
    </row>
    <row r="6464" spans="1:15" x14ac:dyDescent="0.3">
      <c r="A6464" t="str">
        <f xml:space="preserve"> _xlfn.XLOOKUP(H6464, 'Customers'!B:B, 'Customers'!A:A)</f>
        <v>CUST_897</v>
      </c>
      <c r="B6464" t="str">
        <f>_xlfn.XLOOKUP(L6464, Products!C:C, Products!A:A)</f>
        <v>PROD_1</v>
      </c>
      <c r="C6464">
        <v>6463</v>
      </c>
      <c r="D6464" s="2" t="s">
        <v>648</v>
      </c>
      <c r="E6464">
        <f>YEAR(Orders[[#This Row],[Order_Date]])</f>
        <v>2022</v>
      </c>
      <c r="F6464">
        <f>MONTH(Orders[[#This Row],[Order_Date]])</f>
        <v>5</v>
      </c>
      <c r="G6464" s="2" t="s">
        <v>773</v>
      </c>
      <c r="H6464" t="s">
        <v>1656</v>
      </c>
      <c r="I6464" t="s">
        <v>32</v>
      </c>
      <c r="J6464" t="s">
        <v>65</v>
      </c>
      <c r="K6464" t="s">
        <v>27</v>
      </c>
      <c r="L6464" t="s">
        <v>17</v>
      </c>
      <c r="M6464" s="1">
        <v>8392.2999999999993</v>
      </c>
      <c r="N6464" s="1">
        <v>-1.96</v>
      </c>
      <c r="O6464">
        <v>0.23</v>
      </c>
    </row>
    <row r="6465" spans="1:15" x14ac:dyDescent="0.3">
      <c r="A6465" t="str">
        <f xml:space="preserve"> _xlfn.XLOOKUP(H6465, 'Customers'!B:B, 'Customers'!A:A)</f>
        <v>CUST_797</v>
      </c>
      <c r="B6465" t="str">
        <f>_xlfn.XLOOKUP(L6465, Products!C:C, Products!A:A)</f>
        <v>PROD_2</v>
      </c>
      <c r="C6465">
        <v>6464</v>
      </c>
      <c r="D6465" s="2" t="s">
        <v>467</v>
      </c>
      <c r="E6465">
        <f>YEAR(Orders[[#This Row],[Order_Date]])</f>
        <v>2023</v>
      </c>
      <c r="F6465">
        <f>MONTH(Orders[[#This Row],[Order_Date]])</f>
        <v>4</v>
      </c>
      <c r="G6465" s="2" t="s">
        <v>163</v>
      </c>
      <c r="H6465" t="s">
        <v>1545</v>
      </c>
      <c r="I6465" t="s">
        <v>14</v>
      </c>
      <c r="J6465" t="s">
        <v>22</v>
      </c>
      <c r="K6465" t="s">
        <v>16</v>
      </c>
      <c r="L6465" t="s">
        <v>23</v>
      </c>
      <c r="M6465" s="1">
        <v>1018.65</v>
      </c>
      <c r="N6465" s="1">
        <v>245.11</v>
      </c>
      <c r="O6465">
        <v>0.04</v>
      </c>
    </row>
    <row r="6466" spans="1:15" x14ac:dyDescent="0.3">
      <c r="A6466" t="str">
        <f xml:space="preserve"> _xlfn.XLOOKUP(H6466, 'Customers'!B:B, 'Customers'!A:A)</f>
        <v>CUST_325</v>
      </c>
      <c r="B6466" t="str">
        <f>_xlfn.XLOOKUP(L6466, Products!C:C, Products!A:A)</f>
        <v>PROD_2</v>
      </c>
      <c r="C6466">
        <v>6465</v>
      </c>
      <c r="D6466" s="2" t="s">
        <v>1030</v>
      </c>
      <c r="E6466">
        <f>YEAR(Orders[[#This Row],[Order_Date]])</f>
        <v>2023</v>
      </c>
      <c r="F6466">
        <f>MONTH(Orders[[#This Row],[Order_Date]])</f>
        <v>6</v>
      </c>
      <c r="G6466" s="2" t="s">
        <v>965</v>
      </c>
      <c r="H6466" t="s">
        <v>845</v>
      </c>
      <c r="I6466" t="s">
        <v>21</v>
      </c>
      <c r="J6466" t="s">
        <v>15</v>
      </c>
      <c r="K6466" t="s">
        <v>16</v>
      </c>
      <c r="L6466" t="s">
        <v>23</v>
      </c>
      <c r="M6466" s="1">
        <v>9568.7099999999991</v>
      </c>
      <c r="N6466" s="1">
        <v>1558.78</v>
      </c>
      <c r="O6466">
        <v>0.21</v>
      </c>
    </row>
    <row r="6467" spans="1:15" x14ac:dyDescent="0.3">
      <c r="A6467" t="str">
        <f xml:space="preserve"> _xlfn.XLOOKUP(H6467, 'Customers'!B:B, 'Customers'!A:A)</f>
        <v>CUST_370</v>
      </c>
      <c r="B6467" t="str">
        <f>_xlfn.XLOOKUP(L6467, Products!C:C, Products!A:A)</f>
        <v>PROD_8</v>
      </c>
      <c r="C6467">
        <v>6466</v>
      </c>
      <c r="D6467" s="2" t="s">
        <v>1110</v>
      </c>
      <c r="E6467">
        <f>YEAR(Orders[[#This Row],[Order_Date]])</f>
        <v>2023</v>
      </c>
      <c r="F6467">
        <f>MONTH(Orders[[#This Row],[Order_Date]])</f>
        <v>3</v>
      </c>
      <c r="G6467" s="2" t="s">
        <v>40</v>
      </c>
      <c r="H6467" t="s">
        <v>921</v>
      </c>
      <c r="I6467" t="s">
        <v>21</v>
      </c>
      <c r="J6467" t="s">
        <v>22</v>
      </c>
      <c r="K6467" t="s">
        <v>27</v>
      </c>
      <c r="L6467" t="s">
        <v>73</v>
      </c>
      <c r="M6467" s="1">
        <v>5842.18</v>
      </c>
      <c r="N6467" s="1">
        <v>-248.35</v>
      </c>
      <c r="O6467">
        <v>0.14000000000000001</v>
      </c>
    </row>
    <row r="6468" spans="1:15" x14ac:dyDescent="0.3">
      <c r="A6468" t="str">
        <f xml:space="preserve"> _xlfn.XLOOKUP(H6468, 'Customers'!B:B, 'Customers'!A:A)</f>
        <v>CUST_443</v>
      </c>
      <c r="B6468" t="str">
        <f>_xlfn.XLOOKUP(L6468, Products!C:C, Products!A:A)</f>
        <v>PROD_4</v>
      </c>
      <c r="C6468">
        <v>6467</v>
      </c>
      <c r="D6468" s="2" t="s">
        <v>566</v>
      </c>
      <c r="E6468">
        <f>YEAR(Orders[[#This Row],[Order_Date]])</f>
        <v>2022</v>
      </c>
      <c r="F6468">
        <f>MONTH(Orders[[#This Row],[Order_Date]])</f>
        <v>1</v>
      </c>
      <c r="G6468" s="2" t="s">
        <v>462</v>
      </c>
      <c r="H6468" t="s">
        <v>1060</v>
      </c>
      <c r="I6468" t="s">
        <v>32</v>
      </c>
      <c r="J6468" t="s">
        <v>15</v>
      </c>
      <c r="K6468" t="s">
        <v>34</v>
      </c>
      <c r="L6468" t="s">
        <v>35</v>
      </c>
      <c r="M6468" s="1">
        <v>914.55</v>
      </c>
      <c r="N6468" s="1">
        <v>233.54</v>
      </c>
      <c r="O6468">
        <v>0.17</v>
      </c>
    </row>
    <row r="6469" spans="1:15" x14ac:dyDescent="0.3">
      <c r="A6469" t="str">
        <f xml:space="preserve"> _xlfn.XLOOKUP(H6469, 'Customers'!B:B, 'Customers'!A:A)</f>
        <v>CUST_847</v>
      </c>
      <c r="B6469" t="str">
        <f>_xlfn.XLOOKUP(L6469, Products!C:C, Products!A:A)</f>
        <v>PROD_3</v>
      </c>
      <c r="C6469">
        <v>6468</v>
      </c>
      <c r="D6469" s="2" t="s">
        <v>424</v>
      </c>
      <c r="E6469">
        <f>YEAR(Orders[[#This Row],[Order_Date]])</f>
        <v>2023</v>
      </c>
      <c r="F6469">
        <f>MONTH(Orders[[#This Row],[Order_Date]])</f>
        <v>12</v>
      </c>
      <c r="G6469" s="2" t="s">
        <v>1241</v>
      </c>
      <c r="H6469" t="s">
        <v>1600</v>
      </c>
      <c r="I6469" t="s">
        <v>21</v>
      </c>
      <c r="J6469" t="s">
        <v>15</v>
      </c>
      <c r="K6469" t="s">
        <v>27</v>
      </c>
      <c r="L6469" t="s">
        <v>28</v>
      </c>
      <c r="M6469" s="1">
        <v>3248.51</v>
      </c>
      <c r="N6469" s="1">
        <v>778.62</v>
      </c>
      <c r="O6469">
        <v>0.24</v>
      </c>
    </row>
    <row r="6470" spans="1:15" x14ac:dyDescent="0.3">
      <c r="A6470" t="str">
        <f xml:space="preserve"> _xlfn.XLOOKUP(H6470, 'Customers'!B:B, 'Customers'!A:A)</f>
        <v>CUST_269</v>
      </c>
      <c r="B6470" t="str">
        <f>_xlfn.XLOOKUP(L6470, Products!C:C, Products!A:A)</f>
        <v>PROD_2</v>
      </c>
      <c r="C6470">
        <v>6469</v>
      </c>
      <c r="D6470" s="2" t="s">
        <v>44</v>
      </c>
      <c r="E6470">
        <f>YEAR(Orders[[#This Row],[Order_Date]])</f>
        <v>2023</v>
      </c>
      <c r="F6470">
        <f>MONTH(Orders[[#This Row],[Order_Date]])</f>
        <v>12</v>
      </c>
      <c r="G6470" s="2" t="s">
        <v>469</v>
      </c>
      <c r="H6470" t="s">
        <v>725</v>
      </c>
      <c r="I6470" t="s">
        <v>21</v>
      </c>
      <c r="J6470" t="s">
        <v>22</v>
      </c>
      <c r="K6470" t="s">
        <v>16</v>
      </c>
      <c r="L6470" t="s">
        <v>23</v>
      </c>
      <c r="M6470" s="1">
        <v>5280.04</v>
      </c>
      <c r="N6470" s="1">
        <v>952.38</v>
      </c>
      <c r="O6470">
        <v>0.2</v>
      </c>
    </row>
    <row r="6471" spans="1:15" x14ac:dyDescent="0.3">
      <c r="A6471" t="str">
        <f xml:space="preserve"> _xlfn.XLOOKUP(H6471, 'Customers'!B:B, 'Customers'!A:A)</f>
        <v>CUST_922</v>
      </c>
      <c r="B6471" t="str">
        <f>_xlfn.XLOOKUP(L6471, Products!C:C, Products!A:A)</f>
        <v>PROD_1</v>
      </c>
      <c r="C6471">
        <v>6470</v>
      </c>
      <c r="D6471" s="2" t="s">
        <v>299</v>
      </c>
      <c r="E6471">
        <f>YEAR(Orders[[#This Row],[Order_Date]])</f>
        <v>2022</v>
      </c>
      <c r="F6471">
        <f>MONTH(Orders[[#This Row],[Order_Date]])</f>
        <v>9</v>
      </c>
      <c r="G6471" s="2" t="s">
        <v>156</v>
      </c>
      <c r="H6471" t="s">
        <v>1682</v>
      </c>
      <c r="I6471" t="s">
        <v>32</v>
      </c>
      <c r="J6471" t="s">
        <v>22</v>
      </c>
      <c r="K6471" t="s">
        <v>16</v>
      </c>
      <c r="L6471" t="s">
        <v>17</v>
      </c>
      <c r="M6471" s="1">
        <v>5711.12</v>
      </c>
      <c r="N6471" s="1">
        <v>121.1</v>
      </c>
      <c r="O6471">
        <v>7.0000000000000007E-2</v>
      </c>
    </row>
    <row r="6472" spans="1:15" x14ac:dyDescent="0.3">
      <c r="A6472" t="str">
        <f xml:space="preserve"> _xlfn.XLOOKUP(H6472, 'Customers'!B:B, 'Customers'!A:A)</f>
        <v>CUST_526</v>
      </c>
      <c r="B6472" t="str">
        <f>_xlfn.XLOOKUP(L6472, Products!C:C, Products!A:A)</f>
        <v>PROD_7</v>
      </c>
      <c r="C6472">
        <v>6471</v>
      </c>
      <c r="D6472" s="2" t="s">
        <v>830</v>
      </c>
      <c r="E6472">
        <f>YEAR(Orders[[#This Row],[Order_Date]])</f>
        <v>2022</v>
      </c>
      <c r="F6472">
        <f>MONTH(Orders[[#This Row],[Order_Date]])</f>
        <v>6</v>
      </c>
      <c r="G6472" s="2" t="s">
        <v>1150</v>
      </c>
      <c r="H6472" t="s">
        <v>1202</v>
      </c>
      <c r="I6472" t="s">
        <v>21</v>
      </c>
      <c r="J6472" t="s">
        <v>65</v>
      </c>
      <c r="K6472" t="s">
        <v>16</v>
      </c>
      <c r="L6472" t="s">
        <v>66</v>
      </c>
      <c r="M6472" s="1">
        <v>3248.64</v>
      </c>
      <c r="N6472" s="1">
        <v>-137.4</v>
      </c>
      <c r="O6472">
        <v>0.06</v>
      </c>
    </row>
    <row r="6473" spans="1:15" x14ac:dyDescent="0.3">
      <c r="A6473" t="str">
        <f xml:space="preserve"> _xlfn.XLOOKUP(H6473, 'Customers'!B:B, 'Customers'!A:A)</f>
        <v>CUST_906</v>
      </c>
      <c r="B6473" t="str">
        <f>_xlfn.XLOOKUP(L6473, Products!C:C, Products!A:A)</f>
        <v>PROD_8</v>
      </c>
      <c r="C6473">
        <v>6472</v>
      </c>
      <c r="D6473" s="2" t="s">
        <v>1230</v>
      </c>
      <c r="E6473">
        <f>YEAR(Orders[[#This Row],[Order_Date]])</f>
        <v>2023</v>
      </c>
      <c r="F6473">
        <f>MONTH(Orders[[#This Row],[Order_Date]])</f>
        <v>10</v>
      </c>
      <c r="G6473" s="2" t="s">
        <v>448</v>
      </c>
      <c r="H6473" t="s">
        <v>1665</v>
      </c>
      <c r="I6473" t="s">
        <v>14</v>
      </c>
      <c r="J6473" t="s">
        <v>15</v>
      </c>
      <c r="K6473" t="s">
        <v>27</v>
      </c>
      <c r="L6473" t="s">
        <v>73</v>
      </c>
      <c r="M6473" s="1">
        <v>9218.2900000000009</v>
      </c>
      <c r="N6473" s="1">
        <v>1752.76</v>
      </c>
      <c r="O6473">
        <v>0.27</v>
      </c>
    </row>
    <row r="6474" spans="1:15" x14ac:dyDescent="0.3">
      <c r="A6474" t="str">
        <f xml:space="preserve"> _xlfn.XLOOKUP(H6474, 'Customers'!B:B, 'Customers'!A:A)</f>
        <v>CUST_484</v>
      </c>
      <c r="B6474" t="str">
        <f>_xlfn.XLOOKUP(L6474, Products!C:C, Products!A:A)</f>
        <v>PROD_3</v>
      </c>
      <c r="C6474">
        <v>6473</v>
      </c>
      <c r="D6474" s="2" t="s">
        <v>1051</v>
      </c>
      <c r="E6474">
        <f>YEAR(Orders[[#This Row],[Order_Date]])</f>
        <v>2023</v>
      </c>
      <c r="F6474">
        <f>MONTH(Orders[[#This Row],[Order_Date]])</f>
        <v>7</v>
      </c>
      <c r="G6474" s="2" t="s">
        <v>790</v>
      </c>
      <c r="H6474" t="s">
        <v>1127</v>
      </c>
      <c r="I6474" t="s">
        <v>32</v>
      </c>
      <c r="J6474" t="s">
        <v>65</v>
      </c>
      <c r="K6474" t="s">
        <v>27</v>
      </c>
      <c r="L6474" t="s">
        <v>28</v>
      </c>
      <c r="M6474" s="1">
        <v>383.1</v>
      </c>
      <c r="N6474" s="1">
        <v>-3.83</v>
      </c>
      <c r="O6474">
        <v>0.27</v>
      </c>
    </row>
    <row r="6475" spans="1:15" x14ac:dyDescent="0.3">
      <c r="A6475" t="str">
        <f xml:space="preserve"> _xlfn.XLOOKUP(H6475, 'Customers'!B:B, 'Customers'!A:A)</f>
        <v>CUST_539</v>
      </c>
      <c r="B6475" t="str">
        <f>_xlfn.XLOOKUP(L6475, Products!C:C, Products!A:A)</f>
        <v>PROD_4</v>
      </c>
      <c r="C6475">
        <v>6474</v>
      </c>
      <c r="D6475" s="2" t="s">
        <v>327</v>
      </c>
      <c r="E6475">
        <f>YEAR(Orders[[#This Row],[Order_Date]])</f>
        <v>2022</v>
      </c>
      <c r="F6475">
        <f>MONTH(Orders[[#This Row],[Order_Date]])</f>
        <v>4</v>
      </c>
      <c r="G6475" s="2" t="s">
        <v>605</v>
      </c>
      <c r="H6475" t="s">
        <v>1220</v>
      </c>
      <c r="I6475" t="s">
        <v>14</v>
      </c>
      <c r="J6475" t="s">
        <v>22</v>
      </c>
      <c r="K6475" t="s">
        <v>34</v>
      </c>
      <c r="L6475" t="s">
        <v>35</v>
      </c>
      <c r="M6475" s="1">
        <v>5857.58</v>
      </c>
      <c r="N6475" s="1">
        <v>993.77</v>
      </c>
      <c r="O6475">
        <v>0.02</v>
      </c>
    </row>
    <row r="6476" spans="1:15" x14ac:dyDescent="0.3">
      <c r="A6476" t="str">
        <f xml:space="preserve"> _xlfn.XLOOKUP(H6476, 'Customers'!B:B, 'Customers'!A:A)</f>
        <v>CUST_775</v>
      </c>
      <c r="B6476" t="str">
        <f>_xlfn.XLOOKUP(L6476, Products!C:C, Products!A:A)</f>
        <v>PROD_8</v>
      </c>
      <c r="C6476">
        <v>6475</v>
      </c>
      <c r="D6476" s="2" t="s">
        <v>554</v>
      </c>
      <c r="E6476">
        <f>YEAR(Orders[[#This Row],[Order_Date]])</f>
        <v>2023</v>
      </c>
      <c r="F6476">
        <f>MONTH(Orders[[#This Row],[Order_Date]])</f>
        <v>3</v>
      </c>
      <c r="G6476" s="2" t="s">
        <v>1072</v>
      </c>
      <c r="H6476" t="s">
        <v>1522</v>
      </c>
      <c r="I6476" t="s">
        <v>21</v>
      </c>
      <c r="J6476" t="s">
        <v>65</v>
      </c>
      <c r="K6476" t="s">
        <v>27</v>
      </c>
      <c r="L6476" t="s">
        <v>73</v>
      </c>
      <c r="M6476" s="1">
        <v>9590.0400000000009</v>
      </c>
      <c r="N6476" s="1">
        <v>2107.85</v>
      </c>
      <c r="O6476">
        <v>0.05</v>
      </c>
    </row>
    <row r="6477" spans="1:15" x14ac:dyDescent="0.3">
      <c r="A6477" t="str">
        <f xml:space="preserve"> _xlfn.XLOOKUP(H6477, 'Customers'!B:B, 'Customers'!A:A)</f>
        <v>CUST_682</v>
      </c>
      <c r="B6477" t="str">
        <f>_xlfn.XLOOKUP(L6477, Products!C:C, Products!A:A)</f>
        <v>PROD_5</v>
      </c>
      <c r="C6477">
        <v>6476</v>
      </c>
      <c r="D6477" s="2" t="s">
        <v>1241</v>
      </c>
      <c r="E6477">
        <f>YEAR(Orders[[#This Row],[Order_Date]])</f>
        <v>2023</v>
      </c>
      <c r="F6477">
        <f>MONTH(Orders[[#This Row],[Order_Date]])</f>
        <v>12</v>
      </c>
      <c r="G6477" s="2" t="s">
        <v>355</v>
      </c>
      <c r="H6477" t="s">
        <v>1418</v>
      </c>
      <c r="I6477" t="s">
        <v>14</v>
      </c>
      <c r="J6477" t="s">
        <v>22</v>
      </c>
      <c r="K6477" t="s">
        <v>34</v>
      </c>
      <c r="L6477" t="s">
        <v>39</v>
      </c>
      <c r="M6477" s="1">
        <v>9547.85</v>
      </c>
      <c r="N6477" s="1">
        <v>1236.3900000000001</v>
      </c>
      <c r="O6477">
        <v>0.22</v>
      </c>
    </row>
    <row r="6478" spans="1:15" x14ac:dyDescent="0.3">
      <c r="A6478" t="str">
        <f xml:space="preserve"> _xlfn.XLOOKUP(H6478, 'Customers'!B:B, 'Customers'!A:A)</f>
        <v>CUST_192</v>
      </c>
      <c r="B6478" t="str">
        <f>_xlfn.XLOOKUP(L6478, Products!C:C, Products!A:A)</f>
        <v>PROD_5</v>
      </c>
      <c r="C6478">
        <v>6477</v>
      </c>
      <c r="D6478" s="2" t="s">
        <v>1188</v>
      </c>
      <c r="E6478">
        <f>YEAR(Orders[[#This Row],[Order_Date]])</f>
        <v>2023</v>
      </c>
      <c r="F6478">
        <f>MONTH(Orders[[#This Row],[Order_Date]])</f>
        <v>10</v>
      </c>
      <c r="G6478" s="2" t="s">
        <v>1052</v>
      </c>
      <c r="H6478" t="s">
        <v>553</v>
      </c>
      <c r="I6478" t="s">
        <v>21</v>
      </c>
      <c r="J6478" t="s">
        <v>22</v>
      </c>
      <c r="K6478" t="s">
        <v>34</v>
      </c>
      <c r="L6478" t="s">
        <v>39</v>
      </c>
      <c r="M6478" s="1">
        <v>9509.84</v>
      </c>
      <c r="N6478" s="1">
        <v>617.58000000000004</v>
      </c>
      <c r="O6478">
        <v>0.05</v>
      </c>
    </row>
    <row r="6479" spans="1:15" x14ac:dyDescent="0.3">
      <c r="A6479" t="str">
        <f xml:space="preserve"> _xlfn.XLOOKUP(H6479, 'Customers'!B:B, 'Customers'!A:A)</f>
        <v>CUST_79</v>
      </c>
      <c r="B6479" t="str">
        <f>_xlfn.XLOOKUP(L6479, Products!C:C, Products!A:A)</f>
        <v>PROD_5</v>
      </c>
      <c r="C6479">
        <v>6478</v>
      </c>
      <c r="D6479" s="2" t="s">
        <v>378</v>
      </c>
      <c r="E6479">
        <f>YEAR(Orders[[#This Row],[Order_Date]])</f>
        <v>2023</v>
      </c>
      <c r="F6479">
        <f>MONTH(Orders[[#This Row],[Order_Date]])</f>
        <v>6</v>
      </c>
      <c r="G6479" s="2" t="s">
        <v>176</v>
      </c>
      <c r="H6479" t="s">
        <v>256</v>
      </c>
      <c r="I6479" t="s">
        <v>14</v>
      </c>
      <c r="J6479" t="s">
        <v>33</v>
      </c>
      <c r="K6479" t="s">
        <v>34</v>
      </c>
      <c r="L6479" t="s">
        <v>39</v>
      </c>
      <c r="M6479" s="1">
        <v>3156.96</v>
      </c>
      <c r="N6479" s="1">
        <v>593.24</v>
      </c>
      <c r="O6479">
        <v>0.02</v>
      </c>
    </row>
    <row r="6480" spans="1:15" x14ac:dyDescent="0.3">
      <c r="A6480" t="str">
        <f xml:space="preserve"> _xlfn.XLOOKUP(H6480, 'Customers'!B:B, 'Customers'!A:A)</f>
        <v>CUST_915</v>
      </c>
      <c r="B6480" t="str">
        <f>_xlfn.XLOOKUP(L6480, Products!C:C, Products!A:A)</f>
        <v>PROD_3</v>
      </c>
      <c r="C6480">
        <v>6479</v>
      </c>
      <c r="D6480" s="2" t="s">
        <v>324</v>
      </c>
      <c r="E6480">
        <f>YEAR(Orders[[#This Row],[Order_Date]])</f>
        <v>2022</v>
      </c>
      <c r="F6480">
        <f>MONTH(Orders[[#This Row],[Order_Date]])</f>
        <v>8</v>
      </c>
      <c r="G6480" s="2" t="s">
        <v>564</v>
      </c>
      <c r="H6480" t="s">
        <v>1674</v>
      </c>
      <c r="I6480" t="s">
        <v>32</v>
      </c>
      <c r="J6480" t="s">
        <v>22</v>
      </c>
      <c r="K6480" t="s">
        <v>27</v>
      </c>
      <c r="L6480" t="s">
        <v>28</v>
      </c>
      <c r="M6480" s="1">
        <v>6032.3</v>
      </c>
      <c r="N6480" s="1">
        <v>635.32000000000005</v>
      </c>
      <c r="O6480">
        <v>0.26</v>
      </c>
    </row>
    <row r="6481" spans="1:15" x14ac:dyDescent="0.3">
      <c r="A6481" t="str">
        <f xml:space="preserve"> _xlfn.XLOOKUP(H6481, 'Customers'!B:B, 'Customers'!A:A)</f>
        <v>CUST_290</v>
      </c>
      <c r="B6481" t="str">
        <f>_xlfn.XLOOKUP(L6481, Products!C:C, Products!A:A)</f>
        <v>PROD_7</v>
      </c>
      <c r="C6481">
        <v>6480</v>
      </c>
      <c r="D6481" s="2" t="s">
        <v>95</v>
      </c>
      <c r="E6481">
        <f>YEAR(Orders[[#This Row],[Order_Date]])</f>
        <v>2023</v>
      </c>
      <c r="F6481">
        <f>MONTH(Orders[[#This Row],[Order_Date]])</f>
        <v>11</v>
      </c>
      <c r="G6481" s="2" t="s">
        <v>984</v>
      </c>
      <c r="H6481" t="s">
        <v>772</v>
      </c>
      <c r="I6481" t="s">
        <v>32</v>
      </c>
      <c r="J6481" t="s">
        <v>15</v>
      </c>
      <c r="K6481" t="s">
        <v>16</v>
      </c>
      <c r="L6481" t="s">
        <v>66</v>
      </c>
      <c r="M6481" s="1">
        <v>2422.37</v>
      </c>
      <c r="N6481" s="1">
        <v>85.9</v>
      </c>
      <c r="O6481">
        <v>0.17</v>
      </c>
    </row>
    <row r="6482" spans="1:15" x14ac:dyDescent="0.3">
      <c r="A6482" t="str">
        <f xml:space="preserve"> _xlfn.XLOOKUP(H6482, 'Customers'!B:B, 'Customers'!A:A)</f>
        <v>CUST_448</v>
      </c>
      <c r="B6482" t="str">
        <f>_xlfn.XLOOKUP(L6482, Products!C:C, Products!A:A)</f>
        <v>PROD_1</v>
      </c>
      <c r="C6482">
        <v>6481</v>
      </c>
      <c r="D6482" s="2" t="s">
        <v>721</v>
      </c>
      <c r="E6482">
        <f>YEAR(Orders[[#This Row],[Order_Date]])</f>
        <v>2023</v>
      </c>
      <c r="F6482">
        <f>MONTH(Orders[[#This Row],[Order_Date]])</f>
        <v>5</v>
      </c>
      <c r="G6482" s="2" t="s">
        <v>343</v>
      </c>
      <c r="H6482" t="s">
        <v>1070</v>
      </c>
      <c r="I6482" t="s">
        <v>32</v>
      </c>
      <c r="J6482" t="s">
        <v>15</v>
      </c>
      <c r="K6482" t="s">
        <v>16</v>
      </c>
      <c r="L6482" t="s">
        <v>17</v>
      </c>
      <c r="M6482" s="1">
        <v>5838.04</v>
      </c>
      <c r="N6482" s="1">
        <v>62.72</v>
      </c>
      <c r="O6482">
        <v>0.06</v>
      </c>
    </row>
    <row r="6483" spans="1:15" x14ac:dyDescent="0.3">
      <c r="A6483" t="str">
        <f xml:space="preserve"> _xlfn.XLOOKUP(H6483, 'Customers'!B:B, 'Customers'!A:A)</f>
        <v>CUST_708</v>
      </c>
      <c r="B6483" t="str">
        <f>_xlfn.XLOOKUP(L6483, Products!C:C, Products!A:A)</f>
        <v>PROD_1</v>
      </c>
      <c r="C6483">
        <v>6482</v>
      </c>
      <c r="D6483" s="2" t="s">
        <v>1384</v>
      </c>
      <c r="E6483">
        <f>YEAR(Orders[[#This Row],[Order_Date]])</f>
        <v>2022</v>
      </c>
      <c r="F6483">
        <f>MONTH(Orders[[#This Row],[Order_Date]])</f>
        <v>6</v>
      </c>
      <c r="G6483" s="2" t="s">
        <v>578</v>
      </c>
      <c r="H6483" t="s">
        <v>1447</v>
      </c>
      <c r="I6483" t="s">
        <v>32</v>
      </c>
      <c r="J6483" t="s">
        <v>22</v>
      </c>
      <c r="K6483" t="s">
        <v>27</v>
      </c>
      <c r="L6483" t="s">
        <v>17</v>
      </c>
      <c r="M6483" s="1">
        <v>862.63</v>
      </c>
      <c r="N6483" s="1">
        <v>85.71</v>
      </c>
      <c r="O6483">
        <v>0.04</v>
      </c>
    </row>
    <row r="6484" spans="1:15" x14ac:dyDescent="0.3">
      <c r="A6484" t="str">
        <f xml:space="preserve"> _xlfn.XLOOKUP(H6484, 'Customers'!B:B, 'Customers'!A:A)</f>
        <v>CUST_461</v>
      </c>
      <c r="B6484" t="str">
        <f>_xlfn.XLOOKUP(L6484, Products!C:C, Products!A:A)</f>
        <v>PROD_5</v>
      </c>
      <c r="C6484">
        <v>6483</v>
      </c>
      <c r="D6484" s="2" t="s">
        <v>401</v>
      </c>
      <c r="E6484">
        <f>YEAR(Orders[[#This Row],[Order_Date]])</f>
        <v>2023</v>
      </c>
      <c r="F6484">
        <f>MONTH(Orders[[#This Row],[Order_Date]])</f>
        <v>5</v>
      </c>
      <c r="G6484" s="2" t="s">
        <v>651</v>
      </c>
      <c r="H6484" t="s">
        <v>1089</v>
      </c>
      <c r="I6484" t="s">
        <v>14</v>
      </c>
      <c r="J6484" t="s">
        <v>33</v>
      </c>
      <c r="K6484" t="s">
        <v>34</v>
      </c>
      <c r="L6484" t="s">
        <v>39</v>
      </c>
      <c r="M6484" s="1">
        <v>5828.56</v>
      </c>
      <c r="N6484" s="1">
        <v>-456.49</v>
      </c>
      <c r="O6484">
        <v>0.18</v>
      </c>
    </row>
    <row r="6485" spans="1:15" x14ac:dyDescent="0.3">
      <c r="A6485" t="str">
        <f xml:space="preserve"> _xlfn.XLOOKUP(H6485, 'Customers'!B:B, 'Customers'!A:A)</f>
        <v>CUST_83</v>
      </c>
      <c r="B6485" t="str">
        <f>_xlfn.XLOOKUP(L6485, Products!C:C, Products!A:A)</f>
        <v>PROD_1</v>
      </c>
      <c r="C6485">
        <v>6484</v>
      </c>
      <c r="D6485" s="2" t="s">
        <v>590</v>
      </c>
      <c r="E6485">
        <f>YEAR(Orders[[#This Row],[Order_Date]])</f>
        <v>2023</v>
      </c>
      <c r="F6485">
        <f>MONTH(Orders[[#This Row],[Order_Date]])</f>
        <v>9</v>
      </c>
      <c r="G6485" s="2" t="s">
        <v>507</v>
      </c>
      <c r="H6485" t="s">
        <v>265</v>
      </c>
      <c r="I6485" t="s">
        <v>14</v>
      </c>
      <c r="J6485" t="s">
        <v>33</v>
      </c>
      <c r="K6485" t="s">
        <v>27</v>
      </c>
      <c r="L6485" t="s">
        <v>17</v>
      </c>
      <c r="M6485" s="1">
        <v>6498.33</v>
      </c>
      <c r="N6485" s="1">
        <v>1001.51</v>
      </c>
      <c r="O6485">
        <v>0.02</v>
      </c>
    </row>
    <row r="6486" spans="1:15" x14ac:dyDescent="0.3">
      <c r="A6486" t="str">
        <f xml:space="preserve"> _xlfn.XLOOKUP(H6486, 'Customers'!B:B, 'Customers'!A:A)</f>
        <v>CUST_289</v>
      </c>
      <c r="B6486" t="str">
        <f>_xlfn.XLOOKUP(L6486, Products!C:C, Products!A:A)</f>
        <v>PROD_5</v>
      </c>
      <c r="C6486">
        <v>6485</v>
      </c>
      <c r="D6486" s="2" t="s">
        <v>361</v>
      </c>
      <c r="E6486">
        <f>YEAR(Orders[[#This Row],[Order_Date]])</f>
        <v>2022</v>
      </c>
      <c r="F6486">
        <f>MONTH(Orders[[#This Row],[Order_Date]])</f>
        <v>6</v>
      </c>
      <c r="G6486" s="2" t="s">
        <v>1151</v>
      </c>
      <c r="H6486" t="s">
        <v>768</v>
      </c>
      <c r="I6486" t="s">
        <v>32</v>
      </c>
      <c r="J6486" t="s">
        <v>15</v>
      </c>
      <c r="K6486" t="s">
        <v>34</v>
      </c>
      <c r="L6486" t="s">
        <v>39</v>
      </c>
      <c r="M6486" s="1">
        <v>9116.52</v>
      </c>
      <c r="N6486" s="1">
        <v>-807.61</v>
      </c>
      <c r="O6486">
        <v>0.03</v>
      </c>
    </row>
    <row r="6487" spans="1:15" x14ac:dyDescent="0.3">
      <c r="A6487" t="str">
        <f xml:space="preserve"> _xlfn.XLOOKUP(H6487, 'Customers'!B:B, 'Customers'!A:A)</f>
        <v>CUST_159</v>
      </c>
      <c r="B6487" t="str">
        <f>_xlfn.XLOOKUP(L6487, Products!C:C, Products!A:A)</f>
        <v>PROD_1</v>
      </c>
      <c r="C6487">
        <v>6486</v>
      </c>
      <c r="D6487" s="2" t="s">
        <v>137</v>
      </c>
      <c r="E6487">
        <f>YEAR(Orders[[#This Row],[Order_Date]])</f>
        <v>2022</v>
      </c>
      <c r="F6487">
        <f>MONTH(Orders[[#This Row],[Order_Date]])</f>
        <v>2</v>
      </c>
      <c r="G6487" s="2" t="s">
        <v>1227</v>
      </c>
      <c r="H6487" t="s">
        <v>468</v>
      </c>
      <c r="I6487" t="s">
        <v>21</v>
      </c>
      <c r="J6487" t="s">
        <v>65</v>
      </c>
      <c r="K6487" t="s">
        <v>16</v>
      </c>
      <c r="L6487" t="s">
        <v>17</v>
      </c>
      <c r="M6487" s="1">
        <v>8140.23</v>
      </c>
      <c r="N6487" s="1">
        <v>1336.18</v>
      </c>
      <c r="O6487">
        <v>0.13</v>
      </c>
    </row>
    <row r="6488" spans="1:15" x14ac:dyDescent="0.3">
      <c r="A6488" t="str">
        <f xml:space="preserve"> _xlfn.XLOOKUP(H6488, 'Customers'!B:B, 'Customers'!A:A)</f>
        <v>CUST_679</v>
      </c>
      <c r="B6488" t="str">
        <f>_xlfn.XLOOKUP(L6488, Products!C:C, Products!A:A)</f>
        <v>PROD_3</v>
      </c>
      <c r="C6488">
        <v>6487</v>
      </c>
      <c r="D6488" s="2" t="s">
        <v>1167</v>
      </c>
      <c r="E6488">
        <f>YEAR(Orders[[#This Row],[Order_Date]])</f>
        <v>2023</v>
      </c>
      <c r="F6488">
        <f>MONTH(Orders[[#This Row],[Order_Date]])</f>
        <v>4</v>
      </c>
      <c r="G6488" s="2" t="s">
        <v>733</v>
      </c>
      <c r="H6488" t="s">
        <v>1414</v>
      </c>
      <c r="I6488" t="s">
        <v>32</v>
      </c>
      <c r="J6488" t="s">
        <v>33</v>
      </c>
      <c r="K6488" t="s">
        <v>27</v>
      </c>
      <c r="L6488" t="s">
        <v>28</v>
      </c>
      <c r="M6488" s="1">
        <v>7905.11</v>
      </c>
      <c r="N6488" s="1">
        <v>1816.5</v>
      </c>
      <c r="O6488">
        <v>0.26</v>
      </c>
    </row>
    <row r="6489" spans="1:15" x14ac:dyDescent="0.3">
      <c r="A6489" t="str">
        <f xml:space="preserve"> _xlfn.XLOOKUP(H6489, 'Customers'!B:B, 'Customers'!A:A)</f>
        <v>CUST_777</v>
      </c>
      <c r="B6489" t="str">
        <f>_xlfn.XLOOKUP(L6489, Products!C:C, Products!A:A)</f>
        <v>PROD_4</v>
      </c>
      <c r="C6489">
        <v>6488</v>
      </c>
      <c r="D6489" s="2" t="s">
        <v>613</v>
      </c>
      <c r="E6489">
        <f>YEAR(Orders[[#This Row],[Order_Date]])</f>
        <v>2023</v>
      </c>
      <c r="F6489">
        <f>MONTH(Orders[[#This Row],[Order_Date]])</f>
        <v>11</v>
      </c>
      <c r="G6489" s="2" t="s">
        <v>1112</v>
      </c>
      <c r="H6489" t="s">
        <v>1524</v>
      </c>
      <c r="I6489" t="s">
        <v>21</v>
      </c>
      <c r="J6489" t="s">
        <v>22</v>
      </c>
      <c r="K6489" t="s">
        <v>34</v>
      </c>
      <c r="L6489" t="s">
        <v>35</v>
      </c>
      <c r="M6489" s="1">
        <v>8247.16</v>
      </c>
      <c r="N6489" s="1">
        <v>1997.34</v>
      </c>
      <c r="O6489">
        <v>0.27</v>
      </c>
    </row>
    <row r="6490" spans="1:15" x14ac:dyDescent="0.3">
      <c r="A6490" t="str">
        <f xml:space="preserve"> _xlfn.XLOOKUP(H6490, 'Customers'!B:B, 'Customers'!A:A)</f>
        <v>CUST_825</v>
      </c>
      <c r="B6490" t="str">
        <f>_xlfn.XLOOKUP(L6490, Products!C:C, Products!A:A)</f>
        <v>PROD_3</v>
      </c>
      <c r="C6490">
        <v>6489</v>
      </c>
      <c r="D6490" s="2" t="s">
        <v>1735</v>
      </c>
      <c r="E6490">
        <f>YEAR(Orders[[#This Row],[Order_Date]])</f>
        <v>2022</v>
      </c>
      <c r="F6490">
        <f>MONTH(Orders[[#This Row],[Order_Date]])</f>
        <v>5</v>
      </c>
      <c r="G6490" s="2" t="s">
        <v>1009</v>
      </c>
      <c r="H6490" t="s">
        <v>1577</v>
      </c>
      <c r="I6490" t="s">
        <v>32</v>
      </c>
      <c r="J6490" t="s">
        <v>22</v>
      </c>
      <c r="K6490" t="s">
        <v>27</v>
      </c>
      <c r="L6490" t="s">
        <v>28</v>
      </c>
      <c r="M6490" s="1">
        <v>6426.69</v>
      </c>
      <c r="N6490" s="1">
        <v>822.19</v>
      </c>
      <c r="O6490">
        <v>0.03</v>
      </c>
    </row>
    <row r="6491" spans="1:15" x14ac:dyDescent="0.3">
      <c r="A6491" t="str">
        <f xml:space="preserve"> _xlfn.XLOOKUP(H6491, 'Customers'!B:B, 'Customers'!A:A)</f>
        <v>CUST_143</v>
      </c>
      <c r="B6491" t="str">
        <f>_xlfn.XLOOKUP(L6491, Products!C:C, Products!A:A)</f>
        <v>PROD_7</v>
      </c>
      <c r="C6491">
        <v>6490</v>
      </c>
      <c r="D6491" s="2" t="s">
        <v>321</v>
      </c>
      <c r="E6491">
        <f>YEAR(Orders[[#This Row],[Order_Date]])</f>
        <v>2022</v>
      </c>
      <c r="F6491">
        <f>MONTH(Orders[[#This Row],[Order_Date]])</f>
        <v>7</v>
      </c>
      <c r="G6491" s="2" t="s">
        <v>403</v>
      </c>
      <c r="H6491" t="s">
        <v>434</v>
      </c>
      <c r="I6491" t="s">
        <v>32</v>
      </c>
      <c r="J6491" t="s">
        <v>33</v>
      </c>
      <c r="K6491" t="s">
        <v>16</v>
      </c>
      <c r="L6491" t="s">
        <v>66</v>
      </c>
      <c r="M6491" s="1">
        <v>2200.39</v>
      </c>
      <c r="N6491" s="1">
        <v>352.22</v>
      </c>
      <c r="O6491">
        <v>0.25</v>
      </c>
    </row>
    <row r="6492" spans="1:15" x14ac:dyDescent="0.3">
      <c r="A6492" t="str">
        <f xml:space="preserve"> _xlfn.XLOOKUP(H6492, 'Customers'!B:B, 'Customers'!A:A)</f>
        <v>CUST_368</v>
      </c>
      <c r="B6492" t="str">
        <f>_xlfn.XLOOKUP(L6492, Products!C:C, Products!A:A)</f>
        <v>PROD_6</v>
      </c>
      <c r="C6492">
        <v>6491</v>
      </c>
      <c r="D6492" s="2" t="s">
        <v>37</v>
      </c>
      <c r="E6492">
        <f>YEAR(Orders[[#This Row],[Order_Date]])</f>
        <v>2023</v>
      </c>
      <c r="F6492">
        <f>MONTH(Orders[[#This Row],[Order_Date]])</f>
        <v>10</v>
      </c>
      <c r="G6492" s="2" t="s">
        <v>1342</v>
      </c>
      <c r="H6492" t="s">
        <v>919</v>
      </c>
      <c r="I6492" t="s">
        <v>14</v>
      </c>
      <c r="J6492" t="s">
        <v>65</v>
      </c>
      <c r="K6492" t="s">
        <v>34</v>
      </c>
      <c r="L6492" t="s">
        <v>52</v>
      </c>
      <c r="M6492" s="1">
        <v>7541.24</v>
      </c>
      <c r="N6492" s="1">
        <v>1854.31</v>
      </c>
      <c r="O6492">
        <v>0.13</v>
      </c>
    </row>
    <row r="6493" spans="1:15" x14ac:dyDescent="0.3">
      <c r="A6493" t="str">
        <f xml:space="preserve"> _xlfn.XLOOKUP(H6493, 'Customers'!B:B, 'Customers'!A:A)</f>
        <v>CUST_285</v>
      </c>
      <c r="B6493" t="str">
        <f>_xlfn.XLOOKUP(L6493, Products!C:C, Products!A:A)</f>
        <v>PROD_6</v>
      </c>
      <c r="C6493">
        <v>6492</v>
      </c>
      <c r="D6493" s="2" t="s">
        <v>782</v>
      </c>
      <c r="E6493">
        <f>YEAR(Orders[[#This Row],[Order_Date]])</f>
        <v>2022</v>
      </c>
      <c r="F6493">
        <f>MONTH(Orders[[#This Row],[Order_Date]])</f>
        <v>2</v>
      </c>
      <c r="G6493" s="2" t="s">
        <v>1648</v>
      </c>
      <c r="H6493" t="s">
        <v>760</v>
      </c>
      <c r="I6493" t="s">
        <v>21</v>
      </c>
      <c r="J6493" t="s">
        <v>22</v>
      </c>
      <c r="K6493" t="s">
        <v>34</v>
      </c>
      <c r="L6493" t="s">
        <v>52</v>
      </c>
      <c r="M6493" s="1">
        <v>2877.78</v>
      </c>
      <c r="N6493" s="1">
        <v>689</v>
      </c>
      <c r="O6493">
        <v>0.16</v>
      </c>
    </row>
    <row r="6494" spans="1:15" x14ac:dyDescent="0.3">
      <c r="A6494" t="str">
        <f xml:space="preserve"> _xlfn.XLOOKUP(H6494, 'Customers'!B:B, 'Customers'!A:A)</f>
        <v>CUST_117</v>
      </c>
      <c r="B6494" t="str">
        <f>_xlfn.XLOOKUP(L6494, Products!C:C, Products!A:A)</f>
        <v>PROD_4</v>
      </c>
      <c r="C6494">
        <v>6493</v>
      </c>
      <c r="D6494" s="2" t="s">
        <v>799</v>
      </c>
      <c r="E6494">
        <f>YEAR(Orders[[#This Row],[Order_Date]])</f>
        <v>2023</v>
      </c>
      <c r="F6494">
        <f>MONTH(Orders[[#This Row],[Order_Date]])</f>
        <v>10</v>
      </c>
      <c r="G6494" s="2" t="s">
        <v>181</v>
      </c>
      <c r="H6494" t="s">
        <v>367</v>
      </c>
      <c r="I6494" t="s">
        <v>21</v>
      </c>
      <c r="J6494" t="s">
        <v>15</v>
      </c>
      <c r="K6494" t="s">
        <v>34</v>
      </c>
      <c r="L6494" t="s">
        <v>35</v>
      </c>
      <c r="M6494" s="1">
        <v>8431.0400000000009</v>
      </c>
      <c r="N6494" s="1">
        <v>2104.7600000000002</v>
      </c>
      <c r="O6494">
        <v>0.14000000000000001</v>
      </c>
    </row>
    <row r="6495" spans="1:15" x14ac:dyDescent="0.3">
      <c r="A6495" t="str">
        <f xml:space="preserve"> _xlfn.XLOOKUP(H6495, 'Customers'!B:B, 'Customers'!A:A)</f>
        <v>CUST_492</v>
      </c>
      <c r="B6495" t="str">
        <f>_xlfn.XLOOKUP(L6495, Products!C:C, Products!A:A)</f>
        <v>PROD_1</v>
      </c>
      <c r="C6495">
        <v>6494</v>
      </c>
      <c r="D6495" s="2" t="s">
        <v>198</v>
      </c>
      <c r="E6495">
        <f>YEAR(Orders[[#This Row],[Order_Date]])</f>
        <v>2022</v>
      </c>
      <c r="F6495">
        <f>MONTH(Orders[[#This Row],[Order_Date]])</f>
        <v>1</v>
      </c>
      <c r="G6495" s="2" t="s">
        <v>997</v>
      </c>
      <c r="H6495" t="s">
        <v>1144</v>
      </c>
      <c r="I6495" t="s">
        <v>14</v>
      </c>
      <c r="J6495" t="s">
        <v>22</v>
      </c>
      <c r="K6495" t="s">
        <v>16</v>
      </c>
      <c r="L6495" t="s">
        <v>17</v>
      </c>
      <c r="M6495" s="1">
        <v>7759.82</v>
      </c>
      <c r="N6495" s="1">
        <v>-655.15</v>
      </c>
      <c r="O6495">
        <v>0</v>
      </c>
    </row>
    <row r="6496" spans="1:15" x14ac:dyDescent="0.3">
      <c r="A6496" t="str">
        <f xml:space="preserve"> _xlfn.XLOOKUP(H6496, 'Customers'!B:B, 'Customers'!A:A)</f>
        <v>CUST_165</v>
      </c>
      <c r="B6496" t="str">
        <f>_xlfn.XLOOKUP(L6496, Products!C:C, Products!A:A)</f>
        <v>PROD_4</v>
      </c>
      <c r="C6496">
        <v>6495</v>
      </c>
      <c r="D6496" s="2" t="s">
        <v>404</v>
      </c>
      <c r="E6496">
        <f>YEAR(Orders[[#This Row],[Order_Date]])</f>
        <v>2022</v>
      </c>
      <c r="F6496">
        <f>MONTH(Orders[[#This Row],[Order_Date]])</f>
        <v>8</v>
      </c>
      <c r="G6496" s="2" t="s">
        <v>324</v>
      </c>
      <c r="H6496" t="s">
        <v>486</v>
      </c>
      <c r="I6496" t="s">
        <v>32</v>
      </c>
      <c r="J6496" t="s">
        <v>33</v>
      </c>
      <c r="K6496" t="s">
        <v>34</v>
      </c>
      <c r="L6496" t="s">
        <v>35</v>
      </c>
      <c r="M6496" s="1">
        <v>4578.1899999999996</v>
      </c>
      <c r="N6496" s="1">
        <v>749.76</v>
      </c>
      <c r="O6496">
        <v>0.08</v>
      </c>
    </row>
    <row r="6497" spans="1:15" x14ac:dyDescent="0.3">
      <c r="A6497" t="str">
        <f xml:space="preserve"> _xlfn.XLOOKUP(H6497, 'Customers'!B:B, 'Customers'!A:A)</f>
        <v>CUST_926</v>
      </c>
      <c r="B6497" t="str">
        <f>_xlfn.XLOOKUP(L6497, Products!C:C, Products!A:A)</f>
        <v>PROD_8</v>
      </c>
      <c r="C6497">
        <v>6496</v>
      </c>
      <c r="D6497" s="2" t="s">
        <v>1346</v>
      </c>
      <c r="E6497">
        <f>YEAR(Orders[[#This Row],[Order_Date]])</f>
        <v>2023</v>
      </c>
      <c r="F6497">
        <f>MONTH(Orders[[#This Row],[Order_Date]])</f>
        <v>1</v>
      </c>
      <c r="G6497" s="2" t="s">
        <v>83</v>
      </c>
      <c r="H6497" t="s">
        <v>1686</v>
      </c>
      <c r="I6497" t="s">
        <v>32</v>
      </c>
      <c r="J6497" t="s">
        <v>22</v>
      </c>
      <c r="K6497" t="s">
        <v>27</v>
      </c>
      <c r="L6497" t="s">
        <v>73</v>
      </c>
      <c r="M6497" s="1">
        <v>5473.95</v>
      </c>
      <c r="N6497" s="1">
        <v>358.18</v>
      </c>
      <c r="O6497">
        <v>0.03</v>
      </c>
    </row>
    <row r="6498" spans="1:15" x14ac:dyDescent="0.3">
      <c r="A6498" t="str">
        <f xml:space="preserve"> _xlfn.XLOOKUP(H6498, 'Customers'!B:B, 'Customers'!A:A)</f>
        <v>CUST_55</v>
      </c>
      <c r="B6498" t="str">
        <f>_xlfn.XLOOKUP(L6498, Products!C:C, Products!A:A)</f>
        <v>PROD_5</v>
      </c>
      <c r="C6498">
        <v>6497</v>
      </c>
      <c r="D6498" s="2" t="s">
        <v>672</v>
      </c>
      <c r="E6498">
        <f>YEAR(Orders[[#This Row],[Order_Date]])</f>
        <v>2022</v>
      </c>
      <c r="F6498">
        <f>MONTH(Orders[[#This Row],[Order_Date]])</f>
        <v>2</v>
      </c>
      <c r="G6498" s="2" t="s">
        <v>1227</v>
      </c>
      <c r="H6498" t="s">
        <v>189</v>
      </c>
      <c r="I6498" t="s">
        <v>14</v>
      </c>
      <c r="J6498" t="s">
        <v>15</v>
      </c>
      <c r="K6498" t="s">
        <v>34</v>
      </c>
      <c r="L6498" t="s">
        <v>39</v>
      </c>
      <c r="M6498" s="1">
        <v>5790.75</v>
      </c>
      <c r="N6498" s="1">
        <v>1685.6</v>
      </c>
      <c r="O6498">
        <v>0.13</v>
      </c>
    </row>
    <row r="6499" spans="1:15" x14ac:dyDescent="0.3">
      <c r="A6499" t="str">
        <f xml:space="preserve"> _xlfn.XLOOKUP(H6499, 'Customers'!B:B, 'Customers'!A:A)</f>
        <v>CUST_77</v>
      </c>
      <c r="B6499" t="str">
        <f>_xlfn.XLOOKUP(L6499, Products!C:C, Products!A:A)</f>
        <v>PROD_5</v>
      </c>
      <c r="C6499">
        <v>6498</v>
      </c>
      <c r="D6499" s="2" t="s">
        <v>597</v>
      </c>
      <c r="E6499">
        <f>YEAR(Orders[[#This Row],[Order_Date]])</f>
        <v>2023</v>
      </c>
      <c r="F6499">
        <f>MONTH(Orders[[#This Row],[Order_Date]])</f>
        <v>12</v>
      </c>
      <c r="G6499" s="2" t="s">
        <v>424</v>
      </c>
      <c r="H6499" t="s">
        <v>250</v>
      </c>
      <c r="I6499" t="s">
        <v>32</v>
      </c>
      <c r="J6499" t="s">
        <v>15</v>
      </c>
      <c r="K6499" t="s">
        <v>34</v>
      </c>
      <c r="L6499" t="s">
        <v>39</v>
      </c>
      <c r="M6499" s="1">
        <v>9467</v>
      </c>
      <c r="N6499" s="1">
        <v>137.29</v>
      </c>
      <c r="O6499">
        <v>0.12</v>
      </c>
    </row>
    <row r="6500" spans="1:15" x14ac:dyDescent="0.3">
      <c r="A6500" t="str">
        <f xml:space="preserve"> _xlfn.XLOOKUP(H6500, 'Customers'!B:B, 'Customers'!A:A)</f>
        <v>CUST_857</v>
      </c>
      <c r="B6500" t="str">
        <f>_xlfn.XLOOKUP(L6500, Products!C:C, Products!A:A)</f>
        <v>PROD_6</v>
      </c>
      <c r="C6500">
        <v>6499</v>
      </c>
      <c r="D6500" s="2" t="s">
        <v>822</v>
      </c>
      <c r="E6500">
        <f>YEAR(Orders[[#This Row],[Order_Date]])</f>
        <v>2022</v>
      </c>
      <c r="F6500">
        <f>MONTH(Orders[[#This Row],[Order_Date]])</f>
        <v>12</v>
      </c>
      <c r="G6500" s="2" t="s">
        <v>971</v>
      </c>
      <c r="H6500" t="s">
        <v>1610</v>
      </c>
      <c r="I6500" t="s">
        <v>14</v>
      </c>
      <c r="J6500" t="s">
        <v>22</v>
      </c>
      <c r="K6500" t="s">
        <v>34</v>
      </c>
      <c r="L6500" t="s">
        <v>52</v>
      </c>
      <c r="M6500" s="1">
        <v>8939.8700000000008</v>
      </c>
      <c r="N6500" s="1">
        <v>922.22</v>
      </c>
      <c r="O6500">
        <v>0.28999999999999998</v>
      </c>
    </row>
    <row r="6501" spans="1:15" x14ac:dyDescent="0.3">
      <c r="A6501" t="str">
        <f xml:space="preserve"> _xlfn.XLOOKUP(H6501, 'Customers'!B:B, 'Customers'!A:A)</f>
        <v>CUST_464</v>
      </c>
      <c r="B6501" t="str">
        <f>_xlfn.XLOOKUP(L6501, Products!C:C, Products!A:A)</f>
        <v>PROD_5</v>
      </c>
      <c r="C6501">
        <v>6500</v>
      </c>
      <c r="D6501" s="2" t="s">
        <v>197</v>
      </c>
      <c r="E6501">
        <f>YEAR(Orders[[#This Row],[Order_Date]])</f>
        <v>2022</v>
      </c>
      <c r="F6501">
        <f>MONTH(Orders[[#This Row],[Order_Date]])</f>
        <v>1</v>
      </c>
      <c r="G6501" s="2" t="s">
        <v>198</v>
      </c>
      <c r="H6501" t="s">
        <v>1092</v>
      </c>
      <c r="I6501" t="s">
        <v>14</v>
      </c>
      <c r="J6501" t="s">
        <v>15</v>
      </c>
      <c r="K6501" t="s">
        <v>34</v>
      </c>
      <c r="L6501" t="s">
        <v>39</v>
      </c>
      <c r="M6501" s="1">
        <v>3295.13</v>
      </c>
      <c r="N6501" s="1">
        <v>537.38</v>
      </c>
      <c r="O6501">
        <v>0.12</v>
      </c>
    </row>
    <row r="6502" spans="1:15" x14ac:dyDescent="0.3">
      <c r="A6502" t="str">
        <f xml:space="preserve"> _xlfn.XLOOKUP(H6502, 'Customers'!B:B, 'Customers'!A:A)</f>
        <v>CUST_432</v>
      </c>
      <c r="B6502" t="str">
        <f>_xlfn.XLOOKUP(L6502, Products!C:C, Products!A:A)</f>
        <v>PROD_4</v>
      </c>
      <c r="C6502">
        <v>6501</v>
      </c>
      <c r="D6502" s="2" t="s">
        <v>1015</v>
      </c>
      <c r="E6502">
        <f>YEAR(Orders[[#This Row],[Order_Date]])</f>
        <v>2022</v>
      </c>
      <c r="F6502">
        <f>MONTH(Orders[[#This Row],[Order_Date]])</f>
        <v>12</v>
      </c>
      <c r="G6502" s="2" t="s">
        <v>817</v>
      </c>
      <c r="H6502" t="s">
        <v>1041</v>
      </c>
      <c r="I6502" t="s">
        <v>21</v>
      </c>
      <c r="J6502" t="s">
        <v>22</v>
      </c>
      <c r="K6502" t="s">
        <v>34</v>
      </c>
      <c r="L6502" t="s">
        <v>35</v>
      </c>
      <c r="M6502" s="1">
        <v>8898.0400000000009</v>
      </c>
      <c r="N6502" s="1">
        <v>-71.86</v>
      </c>
      <c r="O6502">
        <v>0.08</v>
      </c>
    </row>
    <row r="6503" spans="1:15" x14ac:dyDescent="0.3">
      <c r="A6503" t="str">
        <f xml:space="preserve"> _xlfn.XLOOKUP(H6503, 'Customers'!B:B, 'Customers'!A:A)</f>
        <v>CUST_997</v>
      </c>
      <c r="B6503" t="str">
        <f>_xlfn.XLOOKUP(L6503, Products!C:C, Products!A:A)</f>
        <v>PROD_8</v>
      </c>
      <c r="C6503">
        <v>6502</v>
      </c>
      <c r="D6503" s="2" t="s">
        <v>1061</v>
      </c>
      <c r="E6503">
        <f>YEAR(Orders[[#This Row],[Order_Date]])</f>
        <v>2023</v>
      </c>
      <c r="F6503">
        <f>MONTH(Orders[[#This Row],[Order_Date]])</f>
        <v>7</v>
      </c>
      <c r="G6503" s="2" t="s">
        <v>901</v>
      </c>
      <c r="H6503" t="s">
        <v>1761</v>
      </c>
      <c r="I6503" t="s">
        <v>21</v>
      </c>
      <c r="J6503" t="s">
        <v>15</v>
      </c>
      <c r="K6503" t="s">
        <v>27</v>
      </c>
      <c r="L6503" t="s">
        <v>73</v>
      </c>
      <c r="M6503" s="1">
        <v>5486.61</v>
      </c>
      <c r="N6503" s="1">
        <v>1507.92</v>
      </c>
      <c r="O6503">
        <v>0.05</v>
      </c>
    </row>
    <row r="6504" spans="1:15" x14ac:dyDescent="0.3">
      <c r="A6504" t="str">
        <f xml:space="preserve"> _xlfn.XLOOKUP(H6504, 'Customers'!B:B, 'Customers'!A:A)</f>
        <v>CUST_191</v>
      </c>
      <c r="B6504" t="str">
        <f>_xlfn.XLOOKUP(L6504, Products!C:C, Products!A:A)</f>
        <v>PROD_5</v>
      </c>
      <c r="C6504">
        <v>6503</v>
      </c>
      <c r="D6504" s="2" t="s">
        <v>1108</v>
      </c>
      <c r="E6504">
        <f>YEAR(Orders[[#This Row],[Order_Date]])</f>
        <v>2022</v>
      </c>
      <c r="F6504">
        <f>MONTH(Orders[[#This Row],[Order_Date]])</f>
        <v>3</v>
      </c>
      <c r="G6504" s="2" t="s">
        <v>935</v>
      </c>
      <c r="H6504" t="s">
        <v>551</v>
      </c>
      <c r="I6504" t="s">
        <v>14</v>
      </c>
      <c r="J6504" t="s">
        <v>33</v>
      </c>
      <c r="K6504" t="s">
        <v>34</v>
      </c>
      <c r="L6504" t="s">
        <v>39</v>
      </c>
      <c r="M6504" s="1">
        <v>5667.49</v>
      </c>
      <c r="N6504" s="1">
        <v>1347.01</v>
      </c>
      <c r="O6504">
        <v>0.25</v>
      </c>
    </row>
    <row r="6505" spans="1:15" x14ac:dyDescent="0.3">
      <c r="A6505" t="str">
        <f xml:space="preserve"> _xlfn.XLOOKUP(H6505, 'Customers'!B:B, 'Customers'!A:A)</f>
        <v>CUST_620</v>
      </c>
      <c r="B6505" t="str">
        <f>_xlfn.XLOOKUP(L6505, Products!C:C, Products!A:A)</f>
        <v>PROD_2</v>
      </c>
      <c r="C6505">
        <v>6504</v>
      </c>
      <c r="D6505" s="2" t="s">
        <v>550</v>
      </c>
      <c r="E6505">
        <f>YEAR(Orders[[#This Row],[Order_Date]])</f>
        <v>2022</v>
      </c>
      <c r="F6505">
        <f>MONTH(Orders[[#This Row],[Order_Date]])</f>
        <v>1</v>
      </c>
      <c r="G6505" s="2" t="s">
        <v>1182</v>
      </c>
      <c r="H6505" t="s">
        <v>1339</v>
      </c>
      <c r="I6505" t="s">
        <v>14</v>
      </c>
      <c r="J6505" t="s">
        <v>65</v>
      </c>
      <c r="K6505" t="s">
        <v>16</v>
      </c>
      <c r="L6505" t="s">
        <v>23</v>
      </c>
      <c r="M6505" s="1">
        <v>715.2</v>
      </c>
      <c r="N6505" s="1">
        <v>66.83</v>
      </c>
      <c r="O6505">
        <v>0.25</v>
      </c>
    </row>
    <row r="6506" spans="1:15" x14ac:dyDescent="0.3">
      <c r="A6506" t="str">
        <f xml:space="preserve"> _xlfn.XLOOKUP(H6506, 'Customers'!B:B, 'Customers'!A:A)</f>
        <v>CUST_630</v>
      </c>
      <c r="B6506" t="str">
        <f>_xlfn.XLOOKUP(L6506, Products!C:C, Products!A:A)</f>
        <v>PROD_4</v>
      </c>
      <c r="C6506">
        <v>6505</v>
      </c>
      <c r="D6506" s="2" t="s">
        <v>847</v>
      </c>
      <c r="E6506">
        <f>YEAR(Orders[[#This Row],[Order_Date]])</f>
        <v>2023</v>
      </c>
      <c r="F6506">
        <f>MONTH(Orders[[#This Row],[Order_Date]])</f>
        <v>3</v>
      </c>
      <c r="G6506" s="2" t="s">
        <v>1271</v>
      </c>
      <c r="H6506" t="s">
        <v>1353</v>
      </c>
      <c r="I6506" t="s">
        <v>14</v>
      </c>
      <c r="J6506" t="s">
        <v>33</v>
      </c>
      <c r="K6506" t="s">
        <v>34</v>
      </c>
      <c r="L6506" t="s">
        <v>35</v>
      </c>
      <c r="M6506" s="1">
        <v>6375.96</v>
      </c>
      <c r="N6506" s="1">
        <v>1044.5</v>
      </c>
      <c r="O6506">
        <v>0.04</v>
      </c>
    </row>
    <row r="6507" spans="1:15" x14ac:dyDescent="0.3">
      <c r="A6507" t="str">
        <f xml:space="preserve"> _xlfn.XLOOKUP(H6507, 'Customers'!B:B, 'Customers'!A:A)</f>
        <v>CUST_168</v>
      </c>
      <c r="B6507" t="str">
        <f>_xlfn.XLOOKUP(L6507, Products!C:C, Products!A:A)</f>
        <v>PROD_6</v>
      </c>
      <c r="C6507">
        <v>6506</v>
      </c>
      <c r="D6507" s="2" t="s">
        <v>94</v>
      </c>
      <c r="E6507">
        <f>YEAR(Orders[[#This Row],[Order_Date]])</f>
        <v>2023</v>
      </c>
      <c r="F6507">
        <f>MONTH(Orders[[#This Row],[Order_Date]])</f>
        <v>11</v>
      </c>
      <c r="G6507" s="2" t="s">
        <v>80</v>
      </c>
      <c r="H6507" t="s">
        <v>493</v>
      </c>
      <c r="I6507" t="s">
        <v>21</v>
      </c>
      <c r="J6507" t="s">
        <v>22</v>
      </c>
      <c r="K6507" t="s">
        <v>34</v>
      </c>
      <c r="L6507" t="s">
        <v>52</v>
      </c>
      <c r="M6507" s="1">
        <v>5186.25</v>
      </c>
      <c r="N6507" s="1">
        <v>135</v>
      </c>
      <c r="O6507">
        <v>0.18</v>
      </c>
    </row>
    <row r="6508" spans="1:15" x14ac:dyDescent="0.3">
      <c r="A6508" t="str">
        <f xml:space="preserve"> _xlfn.XLOOKUP(H6508, 'Customers'!B:B, 'Customers'!A:A)</f>
        <v>CUST_525</v>
      </c>
      <c r="B6508" t="str">
        <f>_xlfn.XLOOKUP(L6508, Products!C:C, Products!A:A)</f>
        <v>PROD_2</v>
      </c>
      <c r="C6508">
        <v>6507</v>
      </c>
      <c r="D6508" s="2" t="s">
        <v>378</v>
      </c>
      <c r="E6508">
        <f>YEAR(Orders[[#This Row],[Order_Date]])</f>
        <v>2023</v>
      </c>
      <c r="F6508">
        <f>MONTH(Orders[[#This Row],[Order_Date]])</f>
        <v>6</v>
      </c>
      <c r="G6508" s="2" t="s">
        <v>379</v>
      </c>
      <c r="H6508" t="s">
        <v>1201</v>
      </c>
      <c r="I6508" t="s">
        <v>14</v>
      </c>
      <c r="J6508" t="s">
        <v>15</v>
      </c>
      <c r="K6508" t="s">
        <v>16</v>
      </c>
      <c r="L6508" t="s">
        <v>23</v>
      </c>
      <c r="M6508" s="1">
        <v>9770.14</v>
      </c>
      <c r="N6508" s="1">
        <v>-290.88</v>
      </c>
      <c r="O6508">
        <v>0.17</v>
      </c>
    </row>
    <row r="6509" spans="1:15" x14ac:dyDescent="0.3">
      <c r="A6509" t="str">
        <f xml:space="preserve"> _xlfn.XLOOKUP(H6509, 'Customers'!B:B, 'Customers'!A:A)</f>
        <v>CUST_433</v>
      </c>
      <c r="B6509" t="str">
        <f>_xlfn.XLOOKUP(L6509, Products!C:C, Products!A:A)</f>
        <v>PROD_6</v>
      </c>
      <c r="C6509">
        <v>6508</v>
      </c>
      <c r="D6509" s="2" t="s">
        <v>1345</v>
      </c>
      <c r="E6509">
        <f>YEAR(Orders[[#This Row],[Order_Date]])</f>
        <v>2023</v>
      </c>
      <c r="F6509">
        <f>MONTH(Orders[[#This Row],[Order_Date]])</f>
        <v>9</v>
      </c>
      <c r="G6509" s="2" t="s">
        <v>12</v>
      </c>
      <c r="H6509" t="s">
        <v>1043</v>
      </c>
      <c r="I6509" t="s">
        <v>21</v>
      </c>
      <c r="J6509" t="s">
        <v>22</v>
      </c>
      <c r="K6509" t="s">
        <v>34</v>
      </c>
      <c r="L6509" t="s">
        <v>52</v>
      </c>
      <c r="M6509" s="1">
        <v>1956.47</v>
      </c>
      <c r="N6509" s="1">
        <v>115.51</v>
      </c>
      <c r="O6509">
        <v>0.13</v>
      </c>
    </row>
    <row r="6510" spans="1:15" x14ac:dyDescent="0.3">
      <c r="A6510" t="str">
        <f xml:space="preserve"> _xlfn.XLOOKUP(H6510, 'Customers'!B:B, 'Customers'!A:A)</f>
        <v>CUST_700</v>
      </c>
      <c r="B6510" t="str">
        <f>_xlfn.XLOOKUP(L6510, Products!C:C, Products!A:A)</f>
        <v>PROD_3</v>
      </c>
      <c r="C6510">
        <v>6509</v>
      </c>
      <c r="D6510" s="2" t="s">
        <v>1278</v>
      </c>
      <c r="E6510">
        <f>YEAR(Orders[[#This Row],[Order_Date]])</f>
        <v>2022</v>
      </c>
      <c r="F6510">
        <f>MONTH(Orders[[#This Row],[Order_Date]])</f>
        <v>3</v>
      </c>
      <c r="G6510" s="2" t="s">
        <v>307</v>
      </c>
      <c r="H6510" t="s">
        <v>1439</v>
      </c>
      <c r="I6510" t="s">
        <v>14</v>
      </c>
      <c r="J6510" t="s">
        <v>33</v>
      </c>
      <c r="K6510" t="s">
        <v>27</v>
      </c>
      <c r="L6510" t="s">
        <v>28</v>
      </c>
      <c r="M6510" s="1">
        <v>597.23</v>
      </c>
      <c r="N6510" s="1">
        <v>-28.12</v>
      </c>
      <c r="O6510">
        <v>0.16</v>
      </c>
    </row>
    <row r="6511" spans="1:15" x14ac:dyDescent="0.3">
      <c r="A6511" t="str">
        <f xml:space="preserve"> _xlfn.XLOOKUP(H6511, 'Customers'!B:B, 'Customers'!A:A)</f>
        <v>CUST_326</v>
      </c>
      <c r="B6511" t="str">
        <f>_xlfn.XLOOKUP(L6511, Products!C:C, Products!A:A)</f>
        <v>PROD_4</v>
      </c>
      <c r="C6511">
        <v>6510</v>
      </c>
      <c r="D6511" s="2" t="s">
        <v>1154</v>
      </c>
      <c r="E6511">
        <f>YEAR(Orders[[#This Row],[Order_Date]])</f>
        <v>2023</v>
      </c>
      <c r="F6511">
        <f>MONTH(Orders[[#This Row],[Order_Date]])</f>
        <v>3</v>
      </c>
      <c r="G6511" s="2" t="s">
        <v>891</v>
      </c>
      <c r="H6511" t="s">
        <v>846</v>
      </c>
      <c r="I6511" t="s">
        <v>21</v>
      </c>
      <c r="J6511" t="s">
        <v>22</v>
      </c>
      <c r="K6511" t="s">
        <v>34</v>
      </c>
      <c r="L6511" t="s">
        <v>35</v>
      </c>
      <c r="M6511" s="1">
        <v>2095.6999999999998</v>
      </c>
      <c r="N6511" s="1">
        <v>189.31</v>
      </c>
      <c r="O6511">
        <v>0.11</v>
      </c>
    </row>
    <row r="6512" spans="1:15" x14ac:dyDescent="0.3">
      <c r="A6512" t="str">
        <f xml:space="preserve"> _xlfn.XLOOKUP(H6512, 'Customers'!B:B, 'Customers'!A:A)</f>
        <v>CUST_42</v>
      </c>
      <c r="B6512" t="str">
        <f>_xlfn.XLOOKUP(L6512, Products!C:C, Products!A:A)</f>
        <v>PROD_1</v>
      </c>
      <c r="C6512">
        <v>6511</v>
      </c>
      <c r="D6512" s="2" t="s">
        <v>1197</v>
      </c>
      <c r="E6512">
        <f>YEAR(Orders[[#This Row],[Order_Date]])</f>
        <v>2023</v>
      </c>
      <c r="F6512">
        <f>MONTH(Orders[[#This Row],[Order_Date]])</f>
        <v>7</v>
      </c>
      <c r="G6512" s="2" t="s">
        <v>544</v>
      </c>
      <c r="H6512" t="s">
        <v>153</v>
      </c>
      <c r="I6512" t="s">
        <v>21</v>
      </c>
      <c r="J6512" t="s">
        <v>15</v>
      </c>
      <c r="K6512" t="s">
        <v>27</v>
      </c>
      <c r="L6512" t="s">
        <v>17</v>
      </c>
      <c r="M6512" s="1">
        <v>1024.96</v>
      </c>
      <c r="N6512" s="1">
        <v>-97.1</v>
      </c>
      <c r="O6512">
        <v>0.11</v>
      </c>
    </row>
    <row r="6513" spans="1:15" x14ac:dyDescent="0.3">
      <c r="A6513" t="str">
        <f xml:space="preserve"> _xlfn.XLOOKUP(H6513, 'Customers'!B:B, 'Customers'!A:A)</f>
        <v>CUST_604</v>
      </c>
      <c r="B6513" t="str">
        <f>_xlfn.XLOOKUP(L6513, Products!C:C, Products!A:A)</f>
        <v>PROD_5</v>
      </c>
      <c r="C6513">
        <v>6512</v>
      </c>
      <c r="D6513" s="2" t="s">
        <v>489</v>
      </c>
      <c r="E6513">
        <f>YEAR(Orders[[#This Row],[Order_Date]])</f>
        <v>2023</v>
      </c>
      <c r="F6513">
        <f>MONTH(Orders[[#This Row],[Order_Date]])</f>
        <v>1</v>
      </c>
      <c r="G6513" s="2" t="s">
        <v>490</v>
      </c>
      <c r="H6513" t="s">
        <v>1316</v>
      </c>
      <c r="I6513" t="s">
        <v>21</v>
      </c>
      <c r="J6513" t="s">
        <v>33</v>
      </c>
      <c r="K6513" t="s">
        <v>34</v>
      </c>
      <c r="L6513" t="s">
        <v>39</v>
      </c>
      <c r="M6513" s="1">
        <v>8326.06</v>
      </c>
      <c r="N6513" s="1">
        <v>1199.6199999999999</v>
      </c>
      <c r="O6513">
        <v>0.28999999999999998</v>
      </c>
    </row>
    <row r="6514" spans="1:15" x14ac:dyDescent="0.3">
      <c r="A6514" t="str">
        <f xml:space="preserve"> _xlfn.XLOOKUP(H6514, 'Customers'!B:B, 'Customers'!A:A)</f>
        <v>CUST_400</v>
      </c>
      <c r="B6514" t="str">
        <f>_xlfn.XLOOKUP(L6514, Products!C:C, Products!A:A)</f>
        <v>PROD_6</v>
      </c>
      <c r="C6514">
        <v>6513</v>
      </c>
      <c r="D6514" s="2" t="s">
        <v>421</v>
      </c>
      <c r="E6514">
        <f>YEAR(Orders[[#This Row],[Order_Date]])</f>
        <v>2023</v>
      </c>
      <c r="F6514">
        <f>MONTH(Orders[[#This Row],[Order_Date]])</f>
        <v>7</v>
      </c>
      <c r="G6514" s="2" t="s">
        <v>314</v>
      </c>
      <c r="H6514" t="s">
        <v>983</v>
      </c>
      <c r="I6514" t="s">
        <v>14</v>
      </c>
      <c r="J6514" t="s">
        <v>22</v>
      </c>
      <c r="K6514" t="s">
        <v>34</v>
      </c>
      <c r="L6514" t="s">
        <v>52</v>
      </c>
      <c r="M6514" s="1">
        <v>5843.26</v>
      </c>
      <c r="N6514" s="1">
        <v>-550.96</v>
      </c>
      <c r="O6514">
        <v>0.08</v>
      </c>
    </row>
    <row r="6515" spans="1:15" x14ac:dyDescent="0.3">
      <c r="A6515" t="str">
        <f xml:space="preserve"> _xlfn.XLOOKUP(H6515, 'Customers'!B:B, 'Customers'!A:A)</f>
        <v>CUST_517</v>
      </c>
      <c r="B6515" t="str">
        <f>_xlfn.XLOOKUP(L6515, Products!C:C, Products!A:A)</f>
        <v>PROD_5</v>
      </c>
      <c r="C6515">
        <v>6514</v>
      </c>
      <c r="D6515" s="2" t="s">
        <v>577</v>
      </c>
      <c r="E6515">
        <f>YEAR(Orders[[#This Row],[Order_Date]])</f>
        <v>2023</v>
      </c>
      <c r="F6515">
        <f>MONTH(Orders[[#This Row],[Order_Date]])</f>
        <v>2</v>
      </c>
      <c r="G6515" s="2" t="s">
        <v>505</v>
      </c>
      <c r="H6515" t="s">
        <v>1189</v>
      </c>
      <c r="I6515" t="s">
        <v>32</v>
      </c>
      <c r="J6515" t="s">
        <v>15</v>
      </c>
      <c r="K6515" t="s">
        <v>34</v>
      </c>
      <c r="L6515" t="s">
        <v>39</v>
      </c>
      <c r="M6515" s="1">
        <v>7906.47</v>
      </c>
      <c r="N6515" s="1">
        <v>-461.62</v>
      </c>
      <c r="O6515">
        <v>0.12</v>
      </c>
    </row>
    <row r="6516" spans="1:15" x14ac:dyDescent="0.3">
      <c r="A6516" t="str">
        <f xml:space="preserve"> _xlfn.XLOOKUP(H6516, 'Customers'!B:B, 'Customers'!A:A)</f>
        <v>CUST_847</v>
      </c>
      <c r="B6516" t="str">
        <f>_xlfn.XLOOKUP(L6516, Products!C:C, Products!A:A)</f>
        <v>PROD_4</v>
      </c>
      <c r="C6516">
        <v>6515</v>
      </c>
      <c r="D6516" s="2" t="s">
        <v>770</v>
      </c>
      <c r="E6516">
        <f>YEAR(Orders[[#This Row],[Order_Date]])</f>
        <v>2023</v>
      </c>
      <c r="F6516">
        <f>MONTH(Orders[[#This Row],[Order_Date]])</f>
        <v>4</v>
      </c>
      <c r="G6516" s="2" t="s">
        <v>827</v>
      </c>
      <c r="H6516" t="s">
        <v>1600</v>
      </c>
      <c r="I6516" t="s">
        <v>21</v>
      </c>
      <c r="J6516" t="s">
        <v>65</v>
      </c>
      <c r="K6516" t="s">
        <v>34</v>
      </c>
      <c r="L6516" t="s">
        <v>35</v>
      </c>
      <c r="M6516" s="1">
        <v>995.3</v>
      </c>
      <c r="N6516" s="1">
        <v>-2.92</v>
      </c>
      <c r="O6516">
        <v>0.08</v>
      </c>
    </row>
    <row r="6517" spans="1:15" x14ac:dyDescent="0.3">
      <c r="A6517" t="str">
        <f xml:space="preserve"> _xlfn.XLOOKUP(H6517, 'Customers'!B:B, 'Customers'!A:A)</f>
        <v>CUST_794</v>
      </c>
      <c r="B6517" t="str">
        <f>_xlfn.XLOOKUP(L6517, Products!C:C, Products!A:A)</f>
        <v>PROD_6</v>
      </c>
      <c r="C6517">
        <v>6516</v>
      </c>
      <c r="D6517" s="2" t="s">
        <v>1179</v>
      </c>
      <c r="E6517">
        <f>YEAR(Orders[[#This Row],[Order_Date]])</f>
        <v>2022</v>
      </c>
      <c r="F6517">
        <f>MONTH(Orders[[#This Row],[Order_Date]])</f>
        <v>7</v>
      </c>
      <c r="G6517" s="2" t="s">
        <v>322</v>
      </c>
      <c r="H6517" t="s">
        <v>1542</v>
      </c>
      <c r="I6517" t="s">
        <v>32</v>
      </c>
      <c r="J6517" t="s">
        <v>33</v>
      </c>
      <c r="K6517" t="s">
        <v>34</v>
      </c>
      <c r="L6517" t="s">
        <v>52</v>
      </c>
      <c r="M6517" s="1">
        <v>2506.8200000000002</v>
      </c>
      <c r="N6517" s="1">
        <v>611.16</v>
      </c>
      <c r="O6517">
        <v>0.16</v>
      </c>
    </row>
    <row r="6518" spans="1:15" x14ac:dyDescent="0.3">
      <c r="A6518" t="str">
        <f xml:space="preserve"> _xlfn.XLOOKUP(H6518, 'Customers'!B:B, 'Customers'!A:A)</f>
        <v>CUST_295</v>
      </c>
      <c r="B6518" t="str">
        <f>_xlfn.XLOOKUP(L6518, Products!C:C, Products!A:A)</f>
        <v>PROD_6</v>
      </c>
      <c r="C6518">
        <v>6517</v>
      </c>
      <c r="D6518" s="2" t="s">
        <v>1036</v>
      </c>
      <c r="E6518">
        <f>YEAR(Orders[[#This Row],[Order_Date]])</f>
        <v>2022</v>
      </c>
      <c r="F6518">
        <f>MONTH(Orders[[#This Row],[Order_Date]])</f>
        <v>5</v>
      </c>
      <c r="G6518" s="2" t="s">
        <v>774</v>
      </c>
      <c r="H6518" t="s">
        <v>780</v>
      </c>
      <c r="I6518" t="s">
        <v>21</v>
      </c>
      <c r="J6518" t="s">
        <v>15</v>
      </c>
      <c r="K6518" t="s">
        <v>34</v>
      </c>
      <c r="L6518" t="s">
        <v>52</v>
      </c>
      <c r="M6518" s="1">
        <v>3631.86</v>
      </c>
      <c r="N6518" s="1">
        <v>471.17</v>
      </c>
      <c r="O6518">
        <v>0.22</v>
      </c>
    </row>
    <row r="6519" spans="1:15" x14ac:dyDescent="0.3">
      <c r="A6519" t="str">
        <f xml:space="preserve"> _xlfn.XLOOKUP(H6519, 'Customers'!B:B, 'Customers'!A:A)</f>
        <v>CUST_589</v>
      </c>
      <c r="B6519" t="str">
        <f>_xlfn.XLOOKUP(L6519, Products!C:C, Products!A:A)</f>
        <v>PROD_4</v>
      </c>
      <c r="C6519">
        <v>6518</v>
      </c>
      <c r="D6519" s="2" t="s">
        <v>827</v>
      </c>
      <c r="E6519">
        <f>YEAR(Orders[[#This Row],[Order_Date]])</f>
        <v>2023</v>
      </c>
      <c r="F6519">
        <f>MONTH(Orders[[#This Row],[Order_Date]])</f>
        <v>4</v>
      </c>
      <c r="G6519" s="2" t="s">
        <v>716</v>
      </c>
      <c r="H6519" t="s">
        <v>1294</v>
      </c>
      <c r="I6519" t="s">
        <v>14</v>
      </c>
      <c r="J6519" t="s">
        <v>22</v>
      </c>
      <c r="K6519" t="s">
        <v>34</v>
      </c>
      <c r="L6519" t="s">
        <v>35</v>
      </c>
      <c r="M6519" s="1">
        <v>7281.7</v>
      </c>
      <c r="N6519" s="1">
        <v>1353.47</v>
      </c>
      <c r="O6519">
        <v>0.19</v>
      </c>
    </row>
    <row r="6520" spans="1:15" x14ac:dyDescent="0.3">
      <c r="A6520" t="str">
        <f xml:space="preserve"> _xlfn.XLOOKUP(H6520, 'Customers'!B:B, 'Customers'!A:A)</f>
        <v>CUST_709</v>
      </c>
      <c r="B6520" t="str">
        <f>_xlfn.XLOOKUP(L6520, Products!C:C, Products!A:A)</f>
        <v>PROD_8</v>
      </c>
      <c r="C6520">
        <v>6519</v>
      </c>
      <c r="D6520" s="2" t="s">
        <v>251</v>
      </c>
      <c r="E6520">
        <f>YEAR(Orders[[#This Row],[Order_Date]])</f>
        <v>2022</v>
      </c>
      <c r="F6520">
        <f>MONTH(Orders[[#This Row],[Order_Date]])</f>
        <v>11</v>
      </c>
      <c r="G6520" s="2" t="s">
        <v>252</v>
      </c>
      <c r="H6520" t="s">
        <v>1448</v>
      </c>
      <c r="I6520" t="s">
        <v>14</v>
      </c>
      <c r="J6520" t="s">
        <v>22</v>
      </c>
      <c r="K6520" t="s">
        <v>27</v>
      </c>
      <c r="L6520" t="s">
        <v>73</v>
      </c>
      <c r="M6520" s="1">
        <v>4079.2</v>
      </c>
      <c r="N6520" s="1">
        <v>1056.73</v>
      </c>
      <c r="O6520">
        <v>0.25</v>
      </c>
    </row>
    <row r="6521" spans="1:15" x14ac:dyDescent="0.3">
      <c r="A6521" t="str">
        <f xml:space="preserve"> _xlfn.XLOOKUP(H6521, 'Customers'!B:B, 'Customers'!A:A)</f>
        <v>CUST_648</v>
      </c>
      <c r="B6521" t="str">
        <f>_xlfn.XLOOKUP(L6521, Products!C:C, Products!A:A)</f>
        <v>PROD_6</v>
      </c>
      <c r="C6521">
        <v>6520</v>
      </c>
      <c r="D6521" s="2" t="s">
        <v>423</v>
      </c>
      <c r="E6521">
        <f>YEAR(Orders[[#This Row],[Order_Date]])</f>
        <v>2023</v>
      </c>
      <c r="F6521">
        <f>MONTH(Orders[[#This Row],[Order_Date]])</f>
        <v>12</v>
      </c>
      <c r="G6521" s="2" t="s">
        <v>424</v>
      </c>
      <c r="H6521" t="s">
        <v>1373</v>
      </c>
      <c r="I6521" t="s">
        <v>14</v>
      </c>
      <c r="J6521" t="s">
        <v>33</v>
      </c>
      <c r="K6521" t="s">
        <v>34</v>
      </c>
      <c r="L6521" t="s">
        <v>52</v>
      </c>
      <c r="M6521" s="1">
        <v>5747.73</v>
      </c>
      <c r="N6521" s="1">
        <v>1317.18</v>
      </c>
      <c r="O6521">
        <v>0.09</v>
      </c>
    </row>
    <row r="6522" spans="1:15" x14ac:dyDescent="0.3">
      <c r="A6522" t="str">
        <f xml:space="preserve"> _xlfn.XLOOKUP(H6522, 'Customers'!B:B, 'Customers'!A:A)</f>
        <v>CUST_269</v>
      </c>
      <c r="B6522" t="str">
        <f>_xlfn.XLOOKUP(L6522, Products!C:C, Products!A:A)</f>
        <v>PROD_2</v>
      </c>
      <c r="C6522">
        <v>6521</v>
      </c>
      <c r="D6522" s="2" t="s">
        <v>936</v>
      </c>
      <c r="E6522">
        <f>YEAR(Orders[[#This Row],[Order_Date]])</f>
        <v>2022</v>
      </c>
      <c r="F6522">
        <f>MONTH(Orders[[#This Row],[Order_Date]])</f>
        <v>3</v>
      </c>
      <c r="G6522" s="2" t="s">
        <v>365</v>
      </c>
      <c r="H6522" t="s">
        <v>725</v>
      </c>
      <c r="I6522" t="s">
        <v>21</v>
      </c>
      <c r="J6522" t="s">
        <v>33</v>
      </c>
      <c r="K6522" t="s">
        <v>16</v>
      </c>
      <c r="L6522" t="s">
        <v>23</v>
      </c>
      <c r="M6522" s="1">
        <v>7679.53</v>
      </c>
      <c r="N6522" s="1">
        <v>729.97</v>
      </c>
      <c r="O6522">
        <v>0.26</v>
      </c>
    </row>
    <row r="6523" spans="1:15" x14ac:dyDescent="0.3">
      <c r="A6523" t="str">
        <f xml:space="preserve"> _xlfn.XLOOKUP(H6523, 'Customers'!B:B, 'Customers'!A:A)</f>
        <v>CUST_273</v>
      </c>
      <c r="B6523" t="str">
        <f>_xlfn.XLOOKUP(L6523, Products!C:C, Products!A:A)</f>
        <v>PROD_2</v>
      </c>
      <c r="C6523">
        <v>6522</v>
      </c>
      <c r="D6523" s="2" t="s">
        <v>682</v>
      </c>
      <c r="E6523">
        <f>YEAR(Orders[[#This Row],[Order_Date]])</f>
        <v>2023</v>
      </c>
      <c r="F6523">
        <f>MONTH(Orders[[#This Row],[Order_Date]])</f>
        <v>9</v>
      </c>
      <c r="G6523" s="2" t="s">
        <v>1188</v>
      </c>
      <c r="H6523" t="s">
        <v>734</v>
      </c>
      <c r="I6523" t="s">
        <v>14</v>
      </c>
      <c r="J6523" t="s">
        <v>65</v>
      </c>
      <c r="K6523" t="s">
        <v>16</v>
      </c>
      <c r="L6523" t="s">
        <v>23</v>
      </c>
      <c r="M6523" s="1">
        <v>2280.31</v>
      </c>
      <c r="N6523" s="1">
        <v>225.87</v>
      </c>
      <c r="O6523">
        <v>0.17</v>
      </c>
    </row>
    <row r="6524" spans="1:15" x14ac:dyDescent="0.3">
      <c r="A6524" t="str">
        <f xml:space="preserve"> _xlfn.XLOOKUP(H6524, 'Customers'!B:B, 'Customers'!A:A)</f>
        <v>CUST_807</v>
      </c>
      <c r="B6524" t="str">
        <f>_xlfn.XLOOKUP(L6524, Products!C:C, Products!A:A)</f>
        <v>PROD_8</v>
      </c>
      <c r="C6524">
        <v>6523</v>
      </c>
      <c r="D6524" s="2" t="s">
        <v>852</v>
      </c>
      <c r="E6524">
        <f>YEAR(Orders[[#This Row],[Order_Date]])</f>
        <v>2022</v>
      </c>
      <c r="F6524">
        <f>MONTH(Orders[[#This Row],[Order_Date]])</f>
        <v>6</v>
      </c>
      <c r="G6524" s="2" t="s">
        <v>1042</v>
      </c>
      <c r="H6524" t="s">
        <v>1557</v>
      </c>
      <c r="I6524" t="s">
        <v>32</v>
      </c>
      <c r="J6524" t="s">
        <v>33</v>
      </c>
      <c r="K6524" t="s">
        <v>27</v>
      </c>
      <c r="L6524" t="s">
        <v>73</v>
      </c>
      <c r="M6524" s="1">
        <v>1565.93</v>
      </c>
      <c r="N6524" s="1">
        <v>-50.75</v>
      </c>
      <c r="O6524">
        <v>0.22</v>
      </c>
    </row>
    <row r="6525" spans="1:15" x14ac:dyDescent="0.3">
      <c r="A6525" t="str">
        <f xml:space="preserve"> _xlfn.XLOOKUP(H6525, 'Customers'!B:B, 'Customers'!A:A)</f>
        <v>CUST_172</v>
      </c>
      <c r="B6525" t="str">
        <f>_xlfn.XLOOKUP(L6525, Products!C:C, Products!A:A)</f>
        <v>PROD_2</v>
      </c>
      <c r="C6525">
        <v>6524</v>
      </c>
      <c r="D6525" s="2" t="s">
        <v>593</v>
      </c>
      <c r="E6525">
        <f>YEAR(Orders[[#This Row],[Order_Date]])</f>
        <v>2022</v>
      </c>
      <c r="F6525">
        <f>MONTH(Orders[[#This Row],[Order_Date]])</f>
        <v>7</v>
      </c>
      <c r="G6525" s="2" t="s">
        <v>403</v>
      </c>
      <c r="H6525" t="s">
        <v>506</v>
      </c>
      <c r="I6525" t="s">
        <v>14</v>
      </c>
      <c r="J6525" t="s">
        <v>15</v>
      </c>
      <c r="K6525" t="s">
        <v>16</v>
      </c>
      <c r="L6525" t="s">
        <v>23</v>
      </c>
      <c r="M6525" s="1">
        <v>7072.34</v>
      </c>
      <c r="N6525" s="1">
        <v>1621.97</v>
      </c>
      <c r="O6525">
        <v>0.11</v>
      </c>
    </row>
    <row r="6526" spans="1:15" x14ac:dyDescent="0.3">
      <c r="A6526" t="str">
        <f xml:space="preserve"> _xlfn.XLOOKUP(H6526, 'Customers'!B:B, 'Customers'!A:A)</f>
        <v>CUST_304</v>
      </c>
      <c r="B6526" t="str">
        <f>_xlfn.XLOOKUP(L6526, Products!C:C, Products!A:A)</f>
        <v>PROD_6</v>
      </c>
      <c r="C6526">
        <v>6525</v>
      </c>
      <c r="D6526" s="2" t="s">
        <v>258</v>
      </c>
      <c r="E6526">
        <f>YEAR(Orders[[#This Row],[Order_Date]])</f>
        <v>2023</v>
      </c>
      <c r="F6526">
        <f>MONTH(Orders[[#This Row],[Order_Date]])</f>
        <v>12</v>
      </c>
      <c r="G6526" s="2" t="s">
        <v>548</v>
      </c>
      <c r="H6526" t="s">
        <v>797</v>
      </c>
      <c r="I6526" t="s">
        <v>21</v>
      </c>
      <c r="J6526" t="s">
        <v>22</v>
      </c>
      <c r="K6526" t="s">
        <v>34</v>
      </c>
      <c r="L6526" t="s">
        <v>52</v>
      </c>
      <c r="M6526" s="1">
        <v>9962.65</v>
      </c>
      <c r="N6526" s="1">
        <v>1629.14</v>
      </c>
      <c r="O6526">
        <v>0.21</v>
      </c>
    </row>
    <row r="6527" spans="1:15" x14ac:dyDescent="0.3">
      <c r="A6527" t="str">
        <f xml:space="preserve"> _xlfn.XLOOKUP(H6527, 'Customers'!B:B, 'Customers'!A:A)</f>
        <v>CUST_730</v>
      </c>
      <c r="B6527" t="str">
        <f>_xlfn.XLOOKUP(L6527, Products!C:C, Products!A:A)</f>
        <v>PROD_3</v>
      </c>
      <c r="C6527">
        <v>6526</v>
      </c>
      <c r="D6527" s="2" t="s">
        <v>1150</v>
      </c>
      <c r="E6527">
        <f>YEAR(Orders[[#This Row],[Order_Date]])</f>
        <v>2022</v>
      </c>
      <c r="F6527">
        <f>MONTH(Orders[[#This Row],[Order_Date]])</f>
        <v>6</v>
      </c>
      <c r="G6527" s="2" t="s">
        <v>1384</v>
      </c>
      <c r="H6527" t="s">
        <v>1472</v>
      </c>
      <c r="I6527" t="s">
        <v>32</v>
      </c>
      <c r="J6527" t="s">
        <v>22</v>
      </c>
      <c r="K6527" t="s">
        <v>27</v>
      </c>
      <c r="L6527" t="s">
        <v>28</v>
      </c>
      <c r="M6527" s="1">
        <v>3111.8</v>
      </c>
      <c r="N6527" s="1">
        <v>588.03</v>
      </c>
      <c r="O6527">
        <v>0.17</v>
      </c>
    </row>
    <row r="6528" spans="1:15" x14ac:dyDescent="0.3">
      <c r="A6528" t="str">
        <f xml:space="preserve"> _xlfn.XLOOKUP(H6528, 'Customers'!B:B, 'Customers'!A:A)</f>
        <v>CUST_302</v>
      </c>
      <c r="B6528" t="str">
        <f>_xlfn.XLOOKUP(L6528, Products!C:C, Products!A:A)</f>
        <v>PROD_1</v>
      </c>
      <c r="C6528">
        <v>6527</v>
      </c>
      <c r="D6528" s="2" t="s">
        <v>1134</v>
      </c>
      <c r="E6528">
        <f>YEAR(Orders[[#This Row],[Order_Date]])</f>
        <v>2023</v>
      </c>
      <c r="F6528">
        <f>MONTH(Orders[[#This Row],[Order_Date]])</f>
        <v>11</v>
      </c>
      <c r="G6528" s="2" t="s">
        <v>1297</v>
      </c>
      <c r="H6528" t="s">
        <v>794</v>
      </c>
      <c r="I6528" t="s">
        <v>14</v>
      </c>
      <c r="J6528" t="s">
        <v>65</v>
      </c>
      <c r="K6528" t="s">
        <v>16</v>
      </c>
      <c r="L6528" t="s">
        <v>17</v>
      </c>
      <c r="M6528" s="1">
        <v>2334.61</v>
      </c>
      <c r="N6528" s="1">
        <v>-132.69</v>
      </c>
      <c r="O6528">
        <v>0.06</v>
      </c>
    </row>
    <row r="6529" spans="1:15" x14ac:dyDescent="0.3">
      <c r="A6529" t="str">
        <f xml:space="preserve"> _xlfn.XLOOKUP(H6529, 'Customers'!B:B, 'Customers'!A:A)</f>
        <v>CUST_91</v>
      </c>
      <c r="B6529" t="str">
        <f>_xlfn.XLOOKUP(L6529, Products!C:C, Products!A:A)</f>
        <v>PROD_3</v>
      </c>
      <c r="C6529">
        <v>6528</v>
      </c>
      <c r="D6529" s="2" t="s">
        <v>148</v>
      </c>
      <c r="E6529">
        <f>YEAR(Orders[[#This Row],[Order_Date]])</f>
        <v>2023</v>
      </c>
      <c r="F6529">
        <f>MONTH(Orders[[#This Row],[Order_Date]])</f>
        <v>8</v>
      </c>
      <c r="G6529" s="2" t="s">
        <v>149</v>
      </c>
      <c r="H6529" t="s">
        <v>291</v>
      </c>
      <c r="I6529" t="s">
        <v>32</v>
      </c>
      <c r="J6529" t="s">
        <v>65</v>
      </c>
      <c r="K6529" t="s">
        <v>27</v>
      </c>
      <c r="L6529" t="s">
        <v>28</v>
      </c>
      <c r="M6529" s="1">
        <v>8382.98</v>
      </c>
      <c r="N6529" s="1">
        <v>1224.06</v>
      </c>
      <c r="O6529">
        <v>0.01</v>
      </c>
    </row>
    <row r="6530" spans="1:15" x14ac:dyDescent="0.3">
      <c r="A6530" t="str">
        <f xml:space="preserve"> _xlfn.XLOOKUP(H6530, 'Customers'!B:B, 'Customers'!A:A)</f>
        <v>CUST_480</v>
      </c>
      <c r="B6530" t="str">
        <f>_xlfn.XLOOKUP(L6530, Products!C:C, Products!A:A)</f>
        <v>PROD_1</v>
      </c>
      <c r="C6530">
        <v>6529</v>
      </c>
      <c r="D6530" s="2" t="s">
        <v>212</v>
      </c>
      <c r="E6530">
        <f>YEAR(Orders[[#This Row],[Order_Date]])</f>
        <v>2022</v>
      </c>
      <c r="F6530">
        <f>MONTH(Orders[[#This Row],[Order_Date]])</f>
        <v>9</v>
      </c>
      <c r="G6530" s="2" t="s">
        <v>409</v>
      </c>
      <c r="H6530" t="s">
        <v>1121</v>
      </c>
      <c r="I6530" t="s">
        <v>21</v>
      </c>
      <c r="J6530" t="s">
        <v>15</v>
      </c>
      <c r="K6530" t="s">
        <v>16</v>
      </c>
      <c r="L6530" t="s">
        <v>17</v>
      </c>
      <c r="M6530" s="1">
        <v>6827.13</v>
      </c>
      <c r="N6530" s="1">
        <v>-377.54</v>
      </c>
      <c r="O6530">
        <v>0.03</v>
      </c>
    </row>
    <row r="6531" spans="1:15" x14ac:dyDescent="0.3">
      <c r="A6531" t="str">
        <f xml:space="preserve"> _xlfn.XLOOKUP(H6531, 'Customers'!B:B, 'Customers'!A:A)</f>
        <v>CUST_422</v>
      </c>
      <c r="B6531" t="str">
        <f>_xlfn.XLOOKUP(L6531, Products!C:C, Products!A:A)</f>
        <v>PROD_3</v>
      </c>
      <c r="C6531">
        <v>6530</v>
      </c>
      <c r="D6531" s="2" t="s">
        <v>1204</v>
      </c>
      <c r="E6531">
        <f>YEAR(Orders[[#This Row],[Order_Date]])</f>
        <v>2022</v>
      </c>
      <c r="F6531">
        <f>MONTH(Orders[[#This Row],[Order_Date]])</f>
        <v>11</v>
      </c>
      <c r="G6531" s="2" t="s">
        <v>1026</v>
      </c>
      <c r="H6531" t="s">
        <v>1023</v>
      </c>
      <c r="I6531" t="s">
        <v>21</v>
      </c>
      <c r="J6531" t="s">
        <v>15</v>
      </c>
      <c r="K6531" t="s">
        <v>27</v>
      </c>
      <c r="L6531" t="s">
        <v>28</v>
      </c>
      <c r="M6531" s="1">
        <v>4691.92</v>
      </c>
      <c r="N6531" s="1">
        <v>147.97999999999999</v>
      </c>
      <c r="O6531">
        <v>0.14000000000000001</v>
      </c>
    </row>
    <row r="6532" spans="1:15" x14ac:dyDescent="0.3">
      <c r="A6532" t="str">
        <f xml:space="preserve"> _xlfn.XLOOKUP(H6532, 'Customers'!B:B, 'Customers'!A:A)</f>
        <v>CUST_41</v>
      </c>
      <c r="B6532" t="str">
        <f>_xlfn.XLOOKUP(L6532, Products!C:C, Products!A:A)</f>
        <v>PROD_1</v>
      </c>
      <c r="C6532">
        <v>6531</v>
      </c>
      <c r="D6532" s="2" t="s">
        <v>146</v>
      </c>
      <c r="E6532">
        <f>YEAR(Orders[[#This Row],[Order_Date]])</f>
        <v>2023</v>
      </c>
      <c r="F6532">
        <f>MONTH(Orders[[#This Row],[Order_Date]])</f>
        <v>8</v>
      </c>
      <c r="G6532" s="2" t="s">
        <v>857</v>
      </c>
      <c r="H6532" t="s">
        <v>150</v>
      </c>
      <c r="I6532" t="s">
        <v>14</v>
      </c>
      <c r="J6532" t="s">
        <v>65</v>
      </c>
      <c r="K6532" t="s">
        <v>16</v>
      </c>
      <c r="L6532" t="s">
        <v>17</v>
      </c>
      <c r="M6532" s="1">
        <v>6991.04</v>
      </c>
      <c r="N6532" s="1">
        <v>1675.38</v>
      </c>
      <c r="O6532">
        <v>0.06</v>
      </c>
    </row>
    <row r="6533" spans="1:15" x14ac:dyDescent="0.3">
      <c r="A6533" t="str">
        <f xml:space="preserve"> _xlfn.XLOOKUP(H6533, 'Customers'!B:B, 'Customers'!A:A)</f>
        <v>CUST_741</v>
      </c>
      <c r="B6533" t="str">
        <f>_xlfn.XLOOKUP(L6533, Products!C:C, Products!A:A)</f>
        <v>PROD_6</v>
      </c>
      <c r="C6533">
        <v>6532</v>
      </c>
      <c r="D6533" s="2" t="s">
        <v>1068</v>
      </c>
      <c r="E6533">
        <f>YEAR(Orders[[#This Row],[Order_Date]])</f>
        <v>2023</v>
      </c>
      <c r="F6533">
        <f>MONTH(Orders[[#This Row],[Order_Date]])</f>
        <v>9</v>
      </c>
      <c r="G6533" s="2" t="s">
        <v>1052</v>
      </c>
      <c r="H6533" t="s">
        <v>1486</v>
      </c>
      <c r="I6533" t="s">
        <v>32</v>
      </c>
      <c r="J6533" t="s">
        <v>15</v>
      </c>
      <c r="K6533" t="s">
        <v>34</v>
      </c>
      <c r="L6533" t="s">
        <v>52</v>
      </c>
      <c r="M6533" s="1">
        <v>8262.76</v>
      </c>
      <c r="N6533" s="1">
        <v>1569.87</v>
      </c>
      <c r="O6533">
        <v>0.19</v>
      </c>
    </row>
    <row r="6534" spans="1:15" x14ac:dyDescent="0.3">
      <c r="A6534" t="str">
        <f xml:space="preserve"> _xlfn.XLOOKUP(H6534, 'Customers'!B:B, 'Customers'!A:A)</f>
        <v>CUST_452</v>
      </c>
      <c r="B6534" t="str">
        <f>_xlfn.XLOOKUP(L6534, Products!C:C, Products!A:A)</f>
        <v>PROD_4</v>
      </c>
      <c r="C6534">
        <v>6533</v>
      </c>
      <c r="D6534" s="2" t="s">
        <v>1378</v>
      </c>
      <c r="E6534">
        <f>YEAR(Orders[[#This Row],[Order_Date]])</f>
        <v>2022</v>
      </c>
      <c r="F6534">
        <f>MONTH(Orders[[#This Row],[Order_Date]])</f>
        <v>11</v>
      </c>
      <c r="G6534" s="2" t="s">
        <v>592</v>
      </c>
      <c r="H6534" t="s">
        <v>1077</v>
      </c>
      <c r="I6534" t="s">
        <v>14</v>
      </c>
      <c r="J6534" t="s">
        <v>33</v>
      </c>
      <c r="K6534" t="s">
        <v>34</v>
      </c>
      <c r="L6534" t="s">
        <v>35</v>
      </c>
      <c r="M6534" s="1">
        <v>2184.2399999999998</v>
      </c>
      <c r="N6534" s="1">
        <v>252.07</v>
      </c>
      <c r="O6534">
        <v>0.22</v>
      </c>
    </row>
    <row r="6535" spans="1:15" x14ac:dyDescent="0.3">
      <c r="A6535" t="str">
        <f xml:space="preserve"> _xlfn.XLOOKUP(H6535, 'Customers'!B:B, 'Customers'!A:A)</f>
        <v>CUST_254</v>
      </c>
      <c r="B6535" t="str">
        <f>_xlfn.XLOOKUP(L6535, Products!C:C, Products!A:A)</f>
        <v>PROD_2</v>
      </c>
      <c r="C6535">
        <v>6534</v>
      </c>
      <c r="D6535" s="2" t="s">
        <v>791</v>
      </c>
      <c r="E6535">
        <f>YEAR(Orders[[#This Row],[Order_Date]])</f>
        <v>2022</v>
      </c>
      <c r="F6535">
        <f>MONTH(Orders[[#This Row],[Order_Date]])</f>
        <v>6</v>
      </c>
      <c r="G6535" s="2" t="s">
        <v>1384</v>
      </c>
      <c r="H6535" t="s">
        <v>698</v>
      </c>
      <c r="I6535" t="s">
        <v>14</v>
      </c>
      <c r="J6535" t="s">
        <v>22</v>
      </c>
      <c r="K6535" t="s">
        <v>16</v>
      </c>
      <c r="L6535" t="s">
        <v>23</v>
      </c>
      <c r="M6535" s="1">
        <v>697.35</v>
      </c>
      <c r="N6535" s="1">
        <v>136.99</v>
      </c>
      <c r="O6535">
        <v>0.2</v>
      </c>
    </row>
    <row r="6536" spans="1:15" x14ac:dyDescent="0.3">
      <c r="A6536" t="str">
        <f xml:space="preserve"> _xlfn.XLOOKUP(H6536, 'Customers'!B:B, 'Customers'!A:A)</f>
        <v>CUST_766</v>
      </c>
      <c r="B6536" t="str">
        <f>_xlfn.XLOOKUP(L6536, Products!C:C, Products!A:A)</f>
        <v>PROD_3</v>
      </c>
      <c r="C6536">
        <v>6535</v>
      </c>
      <c r="D6536" s="2" t="s">
        <v>237</v>
      </c>
      <c r="E6536">
        <f>YEAR(Orders[[#This Row],[Order_Date]])</f>
        <v>2023</v>
      </c>
      <c r="F6536">
        <f>MONTH(Orders[[#This Row],[Order_Date]])</f>
        <v>4</v>
      </c>
      <c r="G6536" s="2" t="s">
        <v>1328</v>
      </c>
      <c r="H6536" t="s">
        <v>1512</v>
      </c>
      <c r="I6536" t="s">
        <v>32</v>
      </c>
      <c r="J6536" t="s">
        <v>22</v>
      </c>
      <c r="K6536" t="s">
        <v>27</v>
      </c>
      <c r="L6536" t="s">
        <v>28</v>
      </c>
      <c r="M6536" s="1">
        <v>4758.68</v>
      </c>
      <c r="N6536" s="1">
        <v>582.38</v>
      </c>
      <c r="O6536">
        <v>0.28999999999999998</v>
      </c>
    </row>
    <row r="6537" spans="1:15" x14ac:dyDescent="0.3">
      <c r="A6537" t="str">
        <f xml:space="preserve"> _xlfn.XLOOKUP(H6537, 'Customers'!B:B, 'Customers'!A:A)</f>
        <v>CUST_832</v>
      </c>
      <c r="B6537" t="str">
        <f>_xlfn.XLOOKUP(L6537, Products!C:C, Products!A:A)</f>
        <v>PROD_4</v>
      </c>
      <c r="C6537">
        <v>6536</v>
      </c>
      <c r="D6537" s="2" t="s">
        <v>1615</v>
      </c>
      <c r="E6537">
        <f>YEAR(Orders[[#This Row],[Order_Date]])</f>
        <v>2022</v>
      </c>
      <c r="F6537">
        <f>MONTH(Orders[[#This Row],[Order_Date]])</f>
        <v>1</v>
      </c>
      <c r="G6537" s="2" t="s">
        <v>319</v>
      </c>
      <c r="H6537" t="s">
        <v>1585</v>
      </c>
      <c r="I6537" t="s">
        <v>32</v>
      </c>
      <c r="J6537" t="s">
        <v>15</v>
      </c>
      <c r="K6537" t="s">
        <v>34</v>
      </c>
      <c r="L6537" t="s">
        <v>35</v>
      </c>
      <c r="M6537" s="1">
        <v>6405.81</v>
      </c>
      <c r="N6537" s="1">
        <v>1092.5999999999999</v>
      </c>
      <c r="O6537">
        <v>0.02</v>
      </c>
    </row>
    <row r="6538" spans="1:15" x14ac:dyDescent="0.3">
      <c r="A6538" t="str">
        <f xml:space="preserve"> _xlfn.XLOOKUP(H6538, 'Customers'!B:B, 'Customers'!A:A)</f>
        <v>CUST_91</v>
      </c>
      <c r="B6538" t="str">
        <f>_xlfn.XLOOKUP(L6538, Products!C:C, Products!A:A)</f>
        <v>PROD_1</v>
      </c>
      <c r="C6538">
        <v>6537</v>
      </c>
      <c r="D6538" s="2" t="s">
        <v>1136</v>
      </c>
      <c r="E6538">
        <f>YEAR(Orders[[#This Row],[Order_Date]])</f>
        <v>2023</v>
      </c>
      <c r="F6538">
        <f>MONTH(Orders[[#This Row],[Order_Date]])</f>
        <v>11</v>
      </c>
      <c r="G6538" s="2" t="s">
        <v>1137</v>
      </c>
      <c r="H6538" t="s">
        <v>291</v>
      </c>
      <c r="I6538" t="s">
        <v>32</v>
      </c>
      <c r="J6538" t="s">
        <v>15</v>
      </c>
      <c r="K6538" t="s">
        <v>16</v>
      </c>
      <c r="L6538" t="s">
        <v>17</v>
      </c>
      <c r="M6538" s="1">
        <v>3943.29</v>
      </c>
      <c r="N6538" s="1">
        <v>-377.69</v>
      </c>
      <c r="O6538">
        <v>0.11</v>
      </c>
    </row>
    <row r="6539" spans="1:15" x14ac:dyDescent="0.3">
      <c r="A6539" t="str">
        <f xml:space="preserve"> _xlfn.XLOOKUP(H6539, 'Customers'!B:B, 'Customers'!A:A)</f>
        <v>CUST_813</v>
      </c>
      <c r="B6539" t="str">
        <f>_xlfn.XLOOKUP(L6539, Products!C:C, Products!A:A)</f>
        <v>PROD_7</v>
      </c>
      <c r="C6539">
        <v>6538</v>
      </c>
      <c r="D6539" s="2" t="s">
        <v>696</v>
      </c>
      <c r="E6539">
        <f>YEAR(Orders[[#This Row],[Order_Date]])</f>
        <v>2023</v>
      </c>
      <c r="F6539">
        <f>MONTH(Orders[[#This Row],[Order_Date]])</f>
        <v>10</v>
      </c>
      <c r="G6539" s="2" t="s">
        <v>1052</v>
      </c>
      <c r="H6539" t="s">
        <v>1563</v>
      </c>
      <c r="I6539" t="s">
        <v>32</v>
      </c>
      <c r="J6539" t="s">
        <v>15</v>
      </c>
      <c r="K6539" t="s">
        <v>16</v>
      </c>
      <c r="L6539" t="s">
        <v>66</v>
      </c>
      <c r="M6539" s="1">
        <v>7328.08</v>
      </c>
      <c r="N6539" s="1">
        <v>777.66</v>
      </c>
      <c r="O6539">
        <v>0.19</v>
      </c>
    </row>
    <row r="6540" spans="1:15" x14ac:dyDescent="0.3">
      <c r="A6540" t="str">
        <f xml:space="preserve"> _xlfn.XLOOKUP(H6540, 'Customers'!B:B, 'Customers'!A:A)</f>
        <v>CUST_567</v>
      </c>
      <c r="B6540" t="str">
        <f>_xlfn.XLOOKUP(L6540, Products!C:C, Products!A:A)</f>
        <v>PROD_5</v>
      </c>
      <c r="C6540">
        <v>6539</v>
      </c>
      <c r="D6540" s="2" t="s">
        <v>337</v>
      </c>
      <c r="E6540">
        <f>YEAR(Orders[[#This Row],[Order_Date]])</f>
        <v>2023</v>
      </c>
      <c r="F6540">
        <f>MONTH(Orders[[#This Row],[Order_Date]])</f>
        <v>9</v>
      </c>
      <c r="G6540" s="2" t="s">
        <v>888</v>
      </c>
      <c r="H6540" t="s">
        <v>1261</v>
      </c>
      <c r="I6540" t="s">
        <v>32</v>
      </c>
      <c r="J6540" t="s">
        <v>22</v>
      </c>
      <c r="K6540" t="s">
        <v>34</v>
      </c>
      <c r="L6540" t="s">
        <v>39</v>
      </c>
      <c r="M6540" s="1">
        <v>5927.27</v>
      </c>
      <c r="N6540" s="1">
        <v>378.18</v>
      </c>
      <c r="O6540">
        <v>0.19</v>
      </c>
    </row>
    <row r="6541" spans="1:15" x14ac:dyDescent="0.3">
      <c r="A6541" t="str">
        <f xml:space="preserve"> _xlfn.XLOOKUP(H6541, 'Customers'!B:B, 'Customers'!A:A)</f>
        <v>CUST_449</v>
      </c>
      <c r="B6541" t="str">
        <f>_xlfn.XLOOKUP(L6541, Products!C:C, Products!A:A)</f>
        <v>PROD_8</v>
      </c>
      <c r="C6541">
        <v>6540</v>
      </c>
      <c r="D6541" s="2" t="s">
        <v>585</v>
      </c>
      <c r="E6541">
        <f>YEAR(Orders[[#This Row],[Order_Date]])</f>
        <v>2022</v>
      </c>
      <c r="F6541">
        <f>MONTH(Orders[[#This Row],[Order_Date]])</f>
        <v>8</v>
      </c>
      <c r="G6541" s="2" t="s">
        <v>1160</v>
      </c>
      <c r="H6541" t="s">
        <v>1071</v>
      </c>
      <c r="I6541" t="s">
        <v>32</v>
      </c>
      <c r="J6541" t="s">
        <v>15</v>
      </c>
      <c r="K6541" t="s">
        <v>27</v>
      </c>
      <c r="L6541" t="s">
        <v>73</v>
      </c>
      <c r="M6541" s="1">
        <v>9079.5499999999993</v>
      </c>
      <c r="N6541" s="1">
        <v>1088.07</v>
      </c>
      <c r="O6541">
        <v>0.24</v>
      </c>
    </row>
    <row r="6542" spans="1:15" x14ac:dyDescent="0.3">
      <c r="A6542" t="str">
        <f xml:space="preserve"> _xlfn.XLOOKUP(H6542, 'Customers'!B:B, 'Customers'!A:A)</f>
        <v>CUST_178</v>
      </c>
      <c r="B6542" t="str">
        <f>_xlfn.XLOOKUP(L6542, Products!C:C, Products!A:A)</f>
        <v>PROD_1</v>
      </c>
      <c r="C6542">
        <v>6541</v>
      </c>
      <c r="D6542" s="2" t="s">
        <v>261</v>
      </c>
      <c r="E6542">
        <f>YEAR(Orders[[#This Row],[Order_Date]])</f>
        <v>2023</v>
      </c>
      <c r="F6542">
        <f>MONTH(Orders[[#This Row],[Order_Date]])</f>
        <v>2</v>
      </c>
      <c r="G6542" s="2" t="s">
        <v>724</v>
      </c>
      <c r="H6542" t="s">
        <v>520</v>
      </c>
      <c r="I6542" t="s">
        <v>14</v>
      </c>
      <c r="J6542" t="s">
        <v>15</v>
      </c>
      <c r="K6542" t="s">
        <v>27</v>
      </c>
      <c r="L6542" t="s">
        <v>17</v>
      </c>
      <c r="M6542" s="1">
        <v>9018.64</v>
      </c>
      <c r="N6542" s="1">
        <v>-536.54999999999995</v>
      </c>
      <c r="O6542">
        <v>0.05</v>
      </c>
    </row>
    <row r="6543" spans="1:15" x14ac:dyDescent="0.3">
      <c r="A6543" t="str">
        <f xml:space="preserve"> _xlfn.XLOOKUP(H6543, 'Customers'!B:B, 'Customers'!A:A)</f>
        <v>CUST_975</v>
      </c>
      <c r="B6543" t="str">
        <f>_xlfn.XLOOKUP(L6543, Products!C:C, Products!A:A)</f>
        <v>PROD_7</v>
      </c>
      <c r="C6543">
        <v>6542</v>
      </c>
      <c r="D6543" s="2" t="s">
        <v>1197</v>
      </c>
      <c r="E6543">
        <f>YEAR(Orders[[#This Row],[Order_Date]])</f>
        <v>2023</v>
      </c>
      <c r="F6543">
        <f>MONTH(Orders[[#This Row],[Order_Date]])</f>
        <v>7</v>
      </c>
      <c r="G6543" s="2" t="s">
        <v>544</v>
      </c>
      <c r="H6543" t="s">
        <v>1738</v>
      </c>
      <c r="I6543" t="s">
        <v>14</v>
      </c>
      <c r="J6543" t="s">
        <v>22</v>
      </c>
      <c r="K6543" t="s">
        <v>16</v>
      </c>
      <c r="L6543" t="s">
        <v>66</v>
      </c>
      <c r="M6543" s="1">
        <v>5791.11</v>
      </c>
      <c r="N6543" s="1">
        <v>203.43</v>
      </c>
      <c r="O6543">
        <v>0.22</v>
      </c>
    </row>
    <row r="6544" spans="1:15" x14ac:dyDescent="0.3">
      <c r="A6544" t="str">
        <f xml:space="preserve"> _xlfn.XLOOKUP(H6544, 'Customers'!B:B, 'Customers'!A:A)</f>
        <v>CUST_995</v>
      </c>
      <c r="B6544" t="str">
        <f>_xlfn.XLOOKUP(L6544, Products!C:C, Products!A:A)</f>
        <v>PROD_6</v>
      </c>
      <c r="C6544">
        <v>6543</v>
      </c>
      <c r="D6544" s="2" t="s">
        <v>432</v>
      </c>
      <c r="E6544">
        <f>YEAR(Orders[[#This Row],[Order_Date]])</f>
        <v>2022</v>
      </c>
      <c r="F6544">
        <f>MONTH(Orders[[#This Row],[Order_Date]])</f>
        <v>3</v>
      </c>
      <c r="G6544" s="2" t="s">
        <v>428</v>
      </c>
      <c r="H6544" t="s">
        <v>1759</v>
      </c>
      <c r="I6544" t="s">
        <v>21</v>
      </c>
      <c r="J6544" t="s">
        <v>15</v>
      </c>
      <c r="K6544" t="s">
        <v>34</v>
      </c>
      <c r="L6544" t="s">
        <v>52</v>
      </c>
      <c r="M6544" s="1">
        <v>9828.9599999999991</v>
      </c>
      <c r="N6544" s="1">
        <v>1342.83</v>
      </c>
      <c r="O6544">
        <v>0.19</v>
      </c>
    </row>
    <row r="6545" spans="1:15" x14ac:dyDescent="0.3">
      <c r="A6545" t="str">
        <f xml:space="preserve"> _xlfn.XLOOKUP(H6545, 'Customers'!B:B, 'Customers'!A:A)</f>
        <v>CUST_753</v>
      </c>
      <c r="B6545" t="str">
        <f>_xlfn.XLOOKUP(L6545, Products!C:C, Products!A:A)</f>
        <v>PROD_5</v>
      </c>
      <c r="C6545">
        <v>6544</v>
      </c>
      <c r="D6545" s="2" t="s">
        <v>833</v>
      </c>
      <c r="E6545">
        <f>YEAR(Orders[[#This Row],[Order_Date]])</f>
        <v>2022</v>
      </c>
      <c r="F6545">
        <f>MONTH(Orders[[#This Row],[Order_Date]])</f>
        <v>4</v>
      </c>
      <c r="G6545" s="2" t="s">
        <v>340</v>
      </c>
      <c r="H6545" t="s">
        <v>1499</v>
      </c>
      <c r="I6545" t="s">
        <v>32</v>
      </c>
      <c r="J6545" t="s">
        <v>65</v>
      </c>
      <c r="K6545" t="s">
        <v>34</v>
      </c>
      <c r="L6545" t="s">
        <v>39</v>
      </c>
      <c r="M6545" s="1">
        <v>367.24</v>
      </c>
      <c r="N6545" s="1">
        <v>73.81</v>
      </c>
      <c r="O6545">
        <v>0.21</v>
      </c>
    </row>
    <row r="6546" spans="1:15" x14ac:dyDescent="0.3">
      <c r="A6546" t="str">
        <f xml:space="preserve"> _xlfn.XLOOKUP(H6546, 'Customers'!B:B, 'Customers'!A:A)</f>
        <v>CUST_51</v>
      </c>
      <c r="B6546" t="str">
        <f>_xlfn.XLOOKUP(L6546, Products!C:C, Products!A:A)</f>
        <v>PROD_5</v>
      </c>
      <c r="C6546">
        <v>6545</v>
      </c>
      <c r="D6546" s="2" t="s">
        <v>406</v>
      </c>
      <c r="E6546">
        <f>YEAR(Orders[[#This Row],[Order_Date]])</f>
        <v>2022</v>
      </c>
      <c r="F6546">
        <f>MONTH(Orders[[#This Row],[Order_Date]])</f>
        <v>11</v>
      </c>
      <c r="G6546" s="2" t="s">
        <v>706</v>
      </c>
      <c r="H6546" t="s">
        <v>178</v>
      </c>
      <c r="I6546" t="s">
        <v>21</v>
      </c>
      <c r="J6546" t="s">
        <v>33</v>
      </c>
      <c r="K6546" t="s">
        <v>34</v>
      </c>
      <c r="L6546" t="s">
        <v>39</v>
      </c>
      <c r="M6546" s="1">
        <v>7526.65</v>
      </c>
      <c r="N6546" s="1">
        <v>1286.9100000000001</v>
      </c>
      <c r="O6546">
        <v>0.28000000000000003</v>
      </c>
    </row>
    <row r="6547" spans="1:15" x14ac:dyDescent="0.3">
      <c r="A6547" t="str">
        <f xml:space="preserve"> _xlfn.XLOOKUP(H6547, 'Customers'!B:B, 'Customers'!A:A)</f>
        <v>CUST_563</v>
      </c>
      <c r="B6547" t="str">
        <f>_xlfn.XLOOKUP(L6547, Products!C:C, Products!A:A)</f>
        <v>PROD_8</v>
      </c>
      <c r="C6547">
        <v>6546</v>
      </c>
      <c r="D6547" s="2" t="s">
        <v>262</v>
      </c>
      <c r="E6547">
        <f>YEAR(Orders[[#This Row],[Order_Date]])</f>
        <v>2023</v>
      </c>
      <c r="F6547">
        <f>MONTH(Orders[[#This Row],[Order_Date]])</f>
        <v>2</v>
      </c>
      <c r="G6547" s="2" t="s">
        <v>46</v>
      </c>
      <c r="H6547" t="s">
        <v>1255</v>
      </c>
      <c r="I6547" t="s">
        <v>14</v>
      </c>
      <c r="J6547" t="s">
        <v>33</v>
      </c>
      <c r="K6547" t="s">
        <v>27</v>
      </c>
      <c r="L6547" t="s">
        <v>73</v>
      </c>
      <c r="M6547" s="1">
        <v>1843.63</v>
      </c>
      <c r="N6547" s="1">
        <v>246.74</v>
      </c>
      <c r="O6547">
        <v>0.19</v>
      </c>
    </row>
    <row r="6548" spans="1:15" x14ac:dyDescent="0.3">
      <c r="A6548" t="str">
        <f xml:space="preserve"> _xlfn.XLOOKUP(H6548, 'Customers'!B:B, 'Customers'!A:A)</f>
        <v>CUST_556</v>
      </c>
      <c r="B6548" t="str">
        <f>_xlfn.XLOOKUP(L6548, Products!C:C, Products!A:A)</f>
        <v>PROD_1</v>
      </c>
      <c r="C6548">
        <v>6547</v>
      </c>
      <c r="D6548" s="2" t="s">
        <v>1399</v>
      </c>
      <c r="E6548">
        <f>YEAR(Orders[[#This Row],[Order_Date]])</f>
        <v>2022</v>
      </c>
      <c r="F6548">
        <f>MONTH(Orders[[#This Row],[Order_Date]])</f>
        <v>8</v>
      </c>
      <c r="G6548" s="2" t="s">
        <v>1160</v>
      </c>
      <c r="H6548" t="s">
        <v>1243</v>
      </c>
      <c r="I6548" t="s">
        <v>32</v>
      </c>
      <c r="J6548" t="s">
        <v>33</v>
      </c>
      <c r="K6548" t="s">
        <v>16</v>
      </c>
      <c r="L6548" t="s">
        <v>17</v>
      </c>
      <c r="M6548" s="1">
        <v>3338.63</v>
      </c>
      <c r="N6548" s="1">
        <v>688.38</v>
      </c>
      <c r="O6548">
        <v>0.15</v>
      </c>
    </row>
    <row r="6549" spans="1:15" x14ac:dyDescent="0.3">
      <c r="A6549" t="str">
        <f xml:space="preserve"> _xlfn.XLOOKUP(H6549, 'Customers'!B:B, 'Customers'!A:A)</f>
        <v>CUST_580</v>
      </c>
      <c r="B6549" t="str">
        <f>_xlfn.XLOOKUP(L6549, Products!C:C, Products!A:A)</f>
        <v>PROD_2</v>
      </c>
      <c r="C6549">
        <v>6548</v>
      </c>
      <c r="D6549" s="2" t="s">
        <v>302</v>
      </c>
      <c r="E6549">
        <f>YEAR(Orders[[#This Row],[Order_Date]])</f>
        <v>2023</v>
      </c>
      <c r="F6549">
        <f>MONTH(Orders[[#This Row],[Order_Date]])</f>
        <v>8</v>
      </c>
      <c r="G6549" s="2" t="s">
        <v>1628</v>
      </c>
      <c r="H6549" t="s">
        <v>1283</v>
      </c>
      <c r="I6549" t="s">
        <v>21</v>
      </c>
      <c r="J6549" t="s">
        <v>22</v>
      </c>
      <c r="K6549" t="s">
        <v>16</v>
      </c>
      <c r="L6549" t="s">
        <v>23</v>
      </c>
      <c r="M6549" s="1">
        <v>5808.04</v>
      </c>
      <c r="N6549" s="1">
        <v>1184.9000000000001</v>
      </c>
      <c r="O6549">
        <v>0.13</v>
      </c>
    </row>
    <row r="6550" spans="1:15" x14ac:dyDescent="0.3">
      <c r="A6550" t="str">
        <f xml:space="preserve"> _xlfn.XLOOKUP(H6550, 'Customers'!B:B, 'Customers'!A:A)</f>
        <v>CUST_382</v>
      </c>
      <c r="B6550" t="str">
        <f>_xlfn.XLOOKUP(L6550, Products!C:C, Products!A:A)</f>
        <v>PROD_5</v>
      </c>
      <c r="C6550">
        <v>6549</v>
      </c>
      <c r="D6550" s="2" t="s">
        <v>305</v>
      </c>
      <c r="E6550">
        <f>YEAR(Orders[[#This Row],[Order_Date]])</f>
        <v>2022</v>
      </c>
      <c r="F6550">
        <f>MONTH(Orders[[#This Row],[Order_Date]])</f>
        <v>6</v>
      </c>
      <c r="G6550" s="2" t="s">
        <v>152</v>
      </c>
      <c r="H6550" t="s">
        <v>948</v>
      </c>
      <c r="I6550" t="s">
        <v>32</v>
      </c>
      <c r="J6550" t="s">
        <v>33</v>
      </c>
      <c r="K6550" t="s">
        <v>34</v>
      </c>
      <c r="L6550" t="s">
        <v>39</v>
      </c>
      <c r="M6550" s="1">
        <v>2015.77</v>
      </c>
      <c r="N6550" s="1">
        <v>216.8</v>
      </c>
      <c r="O6550">
        <v>7.0000000000000007E-2</v>
      </c>
    </row>
    <row r="6551" spans="1:15" x14ac:dyDescent="0.3">
      <c r="A6551" t="str">
        <f xml:space="preserve"> _xlfn.XLOOKUP(H6551, 'Customers'!B:B, 'Customers'!A:A)</f>
        <v>CUST_279</v>
      </c>
      <c r="B6551" t="str">
        <f>_xlfn.XLOOKUP(L6551, Products!C:C, Products!A:A)</f>
        <v>PROD_8</v>
      </c>
      <c r="C6551">
        <v>6550</v>
      </c>
      <c r="D6551" s="2" t="s">
        <v>445</v>
      </c>
      <c r="E6551">
        <f>YEAR(Orders[[#This Row],[Order_Date]])</f>
        <v>2022</v>
      </c>
      <c r="F6551">
        <f>MONTH(Orders[[#This Row],[Order_Date]])</f>
        <v>11</v>
      </c>
      <c r="G6551" s="2" t="s">
        <v>386</v>
      </c>
      <c r="H6551" t="s">
        <v>746</v>
      </c>
      <c r="I6551" t="s">
        <v>21</v>
      </c>
      <c r="J6551" t="s">
        <v>22</v>
      </c>
      <c r="K6551" t="s">
        <v>27</v>
      </c>
      <c r="L6551" t="s">
        <v>73</v>
      </c>
      <c r="M6551" s="1">
        <v>7963.56</v>
      </c>
      <c r="N6551" s="1">
        <v>1275.8399999999999</v>
      </c>
      <c r="O6551">
        <v>0.1</v>
      </c>
    </row>
    <row r="6552" spans="1:15" x14ac:dyDescent="0.3">
      <c r="A6552" t="str">
        <f xml:space="preserve"> _xlfn.XLOOKUP(H6552, 'Customers'!B:B, 'Customers'!A:A)</f>
        <v>CUST_216</v>
      </c>
      <c r="B6552" t="str">
        <f>_xlfn.XLOOKUP(L6552, Products!C:C, Products!A:A)</f>
        <v>PROD_1</v>
      </c>
      <c r="C6552">
        <v>6551</v>
      </c>
      <c r="D6552" s="2" t="s">
        <v>460</v>
      </c>
      <c r="E6552">
        <f>YEAR(Orders[[#This Row],[Order_Date]])</f>
        <v>2023</v>
      </c>
      <c r="F6552">
        <f>MONTH(Orders[[#This Row],[Order_Date]])</f>
        <v>4</v>
      </c>
      <c r="G6552" s="2" t="s">
        <v>1113</v>
      </c>
      <c r="H6552" t="s">
        <v>608</v>
      </c>
      <c r="I6552" t="s">
        <v>21</v>
      </c>
      <c r="J6552" t="s">
        <v>33</v>
      </c>
      <c r="K6552" t="s">
        <v>27</v>
      </c>
      <c r="L6552" t="s">
        <v>17</v>
      </c>
      <c r="M6552" s="1">
        <v>4339.22</v>
      </c>
      <c r="N6552" s="1">
        <v>1175.74</v>
      </c>
      <c r="O6552">
        <v>0.14000000000000001</v>
      </c>
    </row>
    <row r="6553" spans="1:15" x14ac:dyDescent="0.3">
      <c r="A6553" t="str">
        <f xml:space="preserve"> _xlfn.XLOOKUP(H6553, 'Customers'!B:B, 'Customers'!A:A)</f>
        <v>CUST_475</v>
      </c>
      <c r="B6553" t="str">
        <f>_xlfn.XLOOKUP(L6553, Products!C:C, Products!A:A)</f>
        <v>PROD_8</v>
      </c>
      <c r="C6553">
        <v>6552</v>
      </c>
      <c r="D6553" s="2" t="s">
        <v>366</v>
      </c>
      <c r="E6553">
        <f>YEAR(Orders[[#This Row],[Order_Date]])</f>
        <v>2022</v>
      </c>
      <c r="F6553">
        <f>MONTH(Orders[[#This Row],[Order_Date]])</f>
        <v>4</v>
      </c>
      <c r="G6553" s="2" t="s">
        <v>930</v>
      </c>
      <c r="H6553" t="s">
        <v>1111</v>
      </c>
      <c r="I6553" t="s">
        <v>32</v>
      </c>
      <c r="J6553" t="s">
        <v>22</v>
      </c>
      <c r="K6553" t="s">
        <v>27</v>
      </c>
      <c r="L6553" t="s">
        <v>73</v>
      </c>
      <c r="M6553" s="1">
        <v>269.35000000000002</v>
      </c>
      <c r="N6553" s="1">
        <v>15.56</v>
      </c>
      <c r="O6553">
        <v>0.3</v>
      </c>
    </row>
    <row r="6554" spans="1:15" x14ac:dyDescent="0.3">
      <c r="A6554" t="str">
        <f xml:space="preserve"> _xlfn.XLOOKUP(H6554, 'Customers'!B:B, 'Customers'!A:A)</f>
        <v>CUST_170</v>
      </c>
      <c r="B6554" t="str">
        <f>_xlfn.XLOOKUP(L6554, Products!C:C, Products!A:A)</f>
        <v>PROD_8</v>
      </c>
      <c r="C6554">
        <v>6553</v>
      </c>
      <c r="D6554" s="2" t="s">
        <v>327</v>
      </c>
      <c r="E6554">
        <f>YEAR(Orders[[#This Row],[Order_Date]])</f>
        <v>2022</v>
      </c>
      <c r="F6554">
        <f>MONTH(Orders[[#This Row],[Order_Date]])</f>
        <v>4</v>
      </c>
      <c r="G6554" s="2" t="s">
        <v>605</v>
      </c>
      <c r="H6554" t="s">
        <v>500</v>
      </c>
      <c r="I6554" t="s">
        <v>32</v>
      </c>
      <c r="J6554" t="s">
        <v>15</v>
      </c>
      <c r="K6554" t="s">
        <v>27</v>
      </c>
      <c r="L6554" t="s">
        <v>73</v>
      </c>
      <c r="M6554" s="1">
        <v>8660.01</v>
      </c>
      <c r="N6554" s="1">
        <v>1509.92</v>
      </c>
      <c r="O6554">
        <v>0.27</v>
      </c>
    </row>
    <row r="6555" spans="1:15" x14ac:dyDescent="0.3">
      <c r="A6555" t="str">
        <f xml:space="preserve"> _xlfn.XLOOKUP(H6555, 'Customers'!B:B, 'Customers'!A:A)</f>
        <v>CUST_562</v>
      </c>
      <c r="B6555" t="str">
        <f>_xlfn.XLOOKUP(L6555, Products!C:C, Products!A:A)</f>
        <v>PROD_5</v>
      </c>
      <c r="C6555">
        <v>6554</v>
      </c>
      <c r="D6555" s="2" t="s">
        <v>1246</v>
      </c>
      <c r="E6555">
        <f>YEAR(Orders[[#This Row],[Order_Date]])</f>
        <v>2023</v>
      </c>
      <c r="F6555">
        <f>MONTH(Orders[[#This Row],[Order_Date]])</f>
        <v>6</v>
      </c>
      <c r="G6555" s="2" t="s">
        <v>226</v>
      </c>
      <c r="H6555" t="s">
        <v>1254</v>
      </c>
      <c r="I6555" t="s">
        <v>14</v>
      </c>
      <c r="J6555" t="s">
        <v>15</v>
      </c>
      <c r="K6555" t="s">
        <v>34</v>
      </c>
      <c r="L6555" t="s">
        <v>39</v>
      </c>
      <c r="M6555" s="1">
        <v>6118.92</v>
      </c>
      <c r="N6555" s="1">
        <v>1801.74</v>
      </c>
      <c r="O6555">
        <v>0.14000000000000001</v>
      </c>
    </row>
    <row r="6556" spans="1:15" x14ac:dyDescent="0.3">
      <c r="A6556" t="str">
        <f xml:space="preserve"> _xlfn.XLOOKUP(H6556, 'Customers'!B:B, 'Customers'!A:A)</f>
        <v>CUST_257</v>
      </c>
      <c r="B6556" t="str">
        <f>_xlfn.XLOOKUP(L6556, Products!C:C, Products!A:A)</f>
        <v>PROD_2</v>
      </c>
      <c r="C6556">
        <v>6555</v>
      </c>
      <c r="D6556" s="2" t="s">
        <v>1129</v>
      </c>
      <c r="E6556">
        <f>YEAR(Orders[[#This Row],[Order_Date]])</f>
        <v>2023</v>
      </c>
      <c r="F6556">
        <f>MONTH(Orders[[#This Row],[Order_Date]])</f>
        <v>8</v>
      </c>
      <c r="G6556" s="2" t="s">
        <v>228</v>
      </c>
      <c r="H6556" t="s">
        <v>704</v>
      </c>
      <c r="I6556" t="s">
        <v>21</v>
      </c>
      <c r="J6556" t="s">
        <v>65</v>
      </c>
      <c r="K6556" t="s">
        <v>16</v>
      </c>
      <c r="L6556" t="s">
        <v>23</v>
      </c>
      <c r="M6556" s="1">
        <v>5663.85</v>
      </c>
      <c r="N6556" s="1">
        <v>-186.95</v>
      </c>
      <c r="O6556">
        <v>0.2</v>
      </c>
    </row>
    <row r="6557" spans="1:15" x14ac:dyDescent="0.3">
      <c r="A6557" t="str">
        <f xml:space="preserve"> _xlfn.XLOOKUP(H6557, 'Customers'!B:B, 'Customers'!A:A)</f>
        <v>CUST_243</v>
      </c>
      <c r="B6557" t="str">
        <f>_xlfn.XLOOKUP(L6557, Products!C:C, Products!A:A)</f>
        <v>PROD_1</v>
      </c>
      <c r="C6557">
        <v>6556</v>
      </c>
      <c r="D6557" s="2" t="s">
        <v>655</v>
      </c>
      <c r="E6557">
        <f>YEAR(Orders[[#This Row],[Order_Date]])</f>
        <v>2022</v>
      </c>
      <c r="F6557">
        <f>MONTH(Orders[[#This Row],[Order_Date]])</f>
        <v>4</v>
      </c>
      <c r="G6557" s="2" t="s">
        <v>436</v>
      </c>
      <c r="H6557" t="s">
        <v>671</v>
      </c>
      <c r="I6557" t="s">
        <v>21</v>
      </c>
      <c r="J6557" t="s">
        <v>65</v>
      </c>
      <c r="K6557" t="s">
        <v>27</v>
      </c>
      <c r="L6557" t="s">
        <v>17</v>
      </c>
      <c r="M6557" s="1">
        <v>2907.83</v>
      </c>
      <c r="N6557" s="1">
        <v>-53.66</v>
      </c>
      <c r="O6557">
        <v>0.03</v>
      </c>
    </row>
    <row r="6558" spans="1:15" x14ac:dyDescent="0.3">
      <c r="A6558" t="str">
        <f xml:space="preserve"> _xlfn.XLOOKUP(H6558, 'Customers'!B:B, 'Customers'!A:A)</f>
        <v>CUST_611</v>
      </c>
      <c r="B6558" t="str">
        <f>_xlfn.XLOOKUP(L6558, Products!C:C, Products!A:A)</f>
        <v>PROD_8</v>
      </c>
      <c r="C6558">
        <v>6557</v>
      </c>
      <c r="D6558" s="2" t="s">
        <v>1289</v>
      </c>
      <c r="E6558">
        <f>YEAR(Orders[[#This Row],[Order_Date]])</f>
        <v>2023</v>
      </c>
      <c r="F6558">
        <f>MONTH(Orders[[#This Row],[Order_Date]])</f>
        <v>4</v>
      </c>
      <c r="G6558" s="2" t="s">
        <v>397</v>
      </c>
      <c r="H6558" t="s">
        <v>1327</v>
      </c>
      <c r="I6558" t="s">
        <v>21</v>
      </c>
      <c r="J6558" t="s">
        <v>15</v>
      </c>
      <c r="K6558" t="s">
        <v>27</v>
      </c>
      <c r="L6558" t="s">
        <v>73</v>
      </c>
      <c r="M6558" s="1">
        <v>7480.38</v>
      </c>
      <c r="N6558" s="1">
        <v>1321.5</v>
      </c>
      <c r="O6558">
        <v>0.25</v>
      </c>
    </row>
    <row r="6559" spans="1:15" x14ac:dyDescent="0.3">
      <c r="A6559" t="str">
        <f xml:space="preserve"> _xlfn.XLOOKUP(H6559, 'Customers'!B:B, 'Customers'!A:A)</f>
        <v>CUST_549</v>
      </c>
      <c r="B6559" t="str">
        <f>_xlfn.XLOOKUP(L6559, Products!C:C, Products!A:A)</f>
        <v>PROD_4</v>
      </c>
      <c r="C6559">
        <v>6558</v>
      </c>
      <c r="D6559" s="2" t="s">
        <v>177</v>
      </c>
      <c r="E6559">
        <f>YEAR(Orders[[#This Row],[Order_Date]])</f>
        <v>2023</v>
      </c>
      <c r="F6559">
        <f>MONTH(Orders[[#This Row],[Order_Date]])</f>
        <v>7</v>
      </c>
      <c r="G6559" s="2" t="s">
        <v>183</v>
      </c>
      <c r="H6559" t="s">
        <v>1233</v>
      </c>
      <c r="I6559" t="s">
        <v>32</v>
      </c>
      <c r="J6559" t="s">
        <v>15</v>
      </c>
      <c r="K6559" t="s">
        <v>34</v>
      </c>
      <c r="L6559" t="s">
        <v>35</v>
      </c>
      <c r="M6559" s="1">
        <v>3272.27</v>
      </c>
      <c r="N6559" s="1">
        <v>840.26</v>
      </c>
      <c r="O6559">
        <v>0.11</v>
      </c>
    </row>
    <row r="6560" spans="1:15" x14ac:dyDescent="0.3">
      <c r="A6560" t="str">
        <f xml:space="preserve"> _xlfn.XLOOKUP(H6560, 'Customers'!B:B, 'Customers'!A:A)</f>
        <v>CUST_611</v>
      </c>
      <c r="B6560" t="str">
        <f>_xlfn.XLOOKUP(L6560, Products!C:C, Products!A:A)</f>
        <v>PROD_3</v>
      </c>
      <c r="C6560">
        <v>6559</v>
      </c>
      <c r="D6560" s="2" t="s">
        <v>524</v>
      </c>
      <c r="E6560">
        <f>YEAR(Orders[[#This Row],[Order_Date]])</f>
        <v>2023</v>
      </c>
      <c r="F6560">
        <f>MONTH(Orders[[#This Row],[Order_Date]])</f>
        <v>10</v>
      </c>
      <c r="G6560" s="2" t="s">
        <v>771</v>
      </c>
      <c r="H6560" t="s">
        <v>1327</v>
      </c>
      <c r="I6560" t="s">
        <v>32</v>
      </c>
      <c r="J6560" t="s">
        <v>65</v>
      </c>
      <c r="K6560" t="s">
        <v>27</v>
      </c>
      <c r="L6560" t="s">
        <v>28</v>
      </c>
      <c r="M6560" s="1">
        <v>7592.56</v>
      </c>
      <c r="N6560" s="1">
        <v>1492.9</v>
      </c>
      <c r="O6560">
        <v>0.14000000000000001</v>
      </c>
    </row>
    <row r="6561" spans="1:15" x14ac:dyDescent="0.3">
      <c r="A6561" t="str">
        <f xml:space="preserve"> _xlfn.XLOOKUP(H6561, 'Customers'!B:B, 'Customers'!A:A)</f>
        <v>CUST_121</v>
      </c>
      <c r="B6561" t="str">
        <f>_xlfn.XLOOKUP(L6561, Products!C:C, Products!A:A)</f>
        <v>PROD_3</v>
      </c>
      <c r="C6561">
        <v>6560</v>
      </c>
      <c r="D6561" s="2" t="s">
        <v>753</v>
      </c>
      <c r="E6561">
        <f>YEAR(Orders[[#This Row],[Order_Date]])</f>
        <v>2022</v>
      </c>
      <c r="F6561">
        <f>MONTH(Orders[[#This Row],[Order_Date]])</f>
        <v>10</v>
      </c>
      <c r="G6561" s="2" t="s">
        <v>1094</v>
      </c>
      <c r="H6561" t="s">
        <v>375</v>
      </c>
      <c r="I6561" t="s">
        <v>21</v>
      </c>
      <c r="J6561" t="s">
        <v>15</v>
      </c>
      <c r="K6561" t="s">
        <v>27</v>
      </c>
      <c r="L6561" t="s">
        <v>28</v>
      </c>
      <c r="M6561" s="1">
        <v>6367.41</v>
      </c>
      <c r="N6561" s="1">
        <v>-139.91999999999999</v>
      </c>
      <c r="O6561">
        <v>0.26</v>
      </c>
    </row>
    <row r="6562" spans="1:15" x14ac:dyDescent="0.3">
      <c r="A6562" t="str">
        <f xml:space="preserve"> _xlfn.XLOOKUP(H6562, 'Customers'!B:B, 'Customers'!A:A)</f>
        <v>CUST_65</v>
      </c>
      <c r="B6562" t="str">
        <f>_xlfn.XLOOKUP(L6562, Products!C:C, Products!A:A)</f>
        <v>PROD_1</v>
      </c>
      <c r="C6562">
        <v>6561</v>
      </c>
      <c r="D6562" s="2" t="s">
        <v>507</v>
      </c>
      <c r="E6562">
        <f>YEAR(Orders[[#This Row],[Order_Date]])</f>
        <v>2023</v>
      </c>
      <c r="F6562">
        <f>MONTH(Orders[[#This Row],[Order_Date]])</f>
        <v>9</v>
      </c>
      <c r="G6562" s="2" t="s">
        <v>1188</v>
      </c>
      <c r="H6562" t="s">
        <v>216</v>
      </c>
      <c r="I6562" t="s">
        <v>14</v>
      </c>
      <c r="J6562" t="s">
        <v>15</v>
      </c>
      <c r="K6562" t="s">
        <v>27</v>
      </c>
      <c r="L6562" t="s">
        <v>17</v>
      </c>
      <c r="M6562" s="1">
        <v>851.01</v>
      </c>
      <c r="N6562" s="1">
        <v>212.97</v>
      </c>
      <c r="O6562">
        <v>0.28999999999999998</v>
      </c>
    </row>
    <row r="6563" spans="1:15" x14ac:dyDescent="0.3">
      <c r="A6563" t="str">
        <f xml:space="preserve"> _xlfn.XLOOKUP(H6563, 'Customers'!B:B, 'Customers'!A:A)</f>
        <v>CUST_725</v>
      </c>
      <c r="B6563" t="str">
        <f>_xlfn.XLOOKUP(L6563, Products!C:C, Products!A:A)</f>
        <v>PROD_4</v>
      </c>
      <c r="C6563">
        <v>6562</v>
      </c>
      <c r="D6563" s="2" t="s">
        <v>694</v>
      </c>
      <c r="E6563">
        <f>YEAR(Orders[[#This Row],[Order_Date]])</f>
        <v>2023</v>
      </c>
      <c r="F6563">
        <f>MONTH(Orders[[#This Row],[Order_Date]])</f>
        <v>7</v>
      </c>
      <c r="G6563" s="2" t="s">
        <v>1305</v>
      </c>
      <c r="H6563" t="s">
        <v>1467</v>
      </c>
      <c r="I6563" t="s">
        <v>14</v>
      </c>
      <c r="J6563" t="s">
        <v>22</v>
      </c>
      <c r="K6563" t="s">
        <v>34</v>
      </c>
      <c r="L6563" t="s">
        <v>35</v>
      </c>
      <c r="M6563" s="1">
        <v>2132.1799999999998</v>
      </c>
      <c r="N6563" s="1">
        <v>13.29</v>
      </c>
      <c r="O6563">
        <v>0.21</v>
      </c>
    </row>
    <row r="6564" spans="1:15" x14ac:dyDescent="0.3">
      <c r="A6564" t="str">
        <f xml:space="preserve"> _xlfn.XLOOKUP(H6564, 'Customers'!B:B, 'Customers'!A:A)</f>
        <v>CUST_662</v>
      </c>
      <c r="B6564" t="str">
        <f>_xlfn.XLOOKUP(L6564, Products!C:C, Products!A:A)</f>
        <v>PROD_8</v>
      </c>
      <c r="C6564">
        <v>6563</v>
      </c>
      <c r="D6564" s="2" t="s">
        <v>1518</v>
      </c>
      <c r="E6564">
        <f>YEAR(Orders[[#This Row],[Order_Date]])</f>
        <v>2022</v>
      </c>
      <c r="F6564">
        <f>MONTH(Orders[[#This Row],[Order_Date]])</f>
        <v>7</v>
      </c>
      <c r="G6564" s="2" t="s">
        <v>593</v>
      </c>
      <c r="H6564" t="s">
        <v>1391</v>
      </c>
      <c r="I6564" t="s">
        <v>32</v>
      </c>
      <c r="J6564" t="s">
        <v>22</v>
      </c>
      <c r="K6564" t="s">
        <v>27</v>
      </c>
      <c r="L6564" t="s">
        <v>73</v>
      </c>
      <c r="M6564" s="1">
        <v>7691.79</v>
      </c>
      <c r="N6564" s="1">
        <v>950.33</v>
      </c>
      <c r="O6564">
        <v>0.23</v>
      </c>
    </row>
    <row r="6565" spans="1:15" x14ac:dyDescent="0.3">
      <c r="A6565" t="str">
        <f xml:space="preserve"> _xlfn.XLOOKUP(H6565, 'Customers'!B:B, 'Customers'!A:A)</f>
        <v>CUST_850</v>
      </c>
      <c r="B6565" t="str">
        <f>_xlfn.XLOOKUP(L6565, Products!C:C, Products!A:A)</f>
        <v>PROD_5</v>
      </c>
      <c r="C6565">
        <v>6564</v>
      </c>
      <c r="D6565" s="2" t="s">
        <v>432</v>
      </c>
      <c r="E6565">
        <f>YEAR(Orders[[#This Row],[Order_Date]])</f>
        <v>2022</v>
      </c>
      <c r="F6565">
        <f>MONTH(Orders[[#This Row],[Order_Date]])</f>
        <v>3</v>
      </c>
      <c r="G6565" s="2" t="s">
        <v>603</v>
      </c>
      <c r="H6565" t="s">
        <v>1603</v>
      </c>
      <c r="I6565" t="s">
        <v>32</v>
      </c>
      <c r="J6565" t="s">
        <v>15</v>
      </c>
      <c r="K6565" t="s">
        <v>34</v>
      </c>
      <c r="L6565" t="s">
        <v>39</v>
      </c>
      <c r="M6565" s="1">
        <v>9478.9699999999993</v>
      </c>
      <c r="N6565" s="1">
        <v>-368.89</v>
      </c>
      <c r="O6565">
        <v>0.04</v>
      </c>
    </row>
    <row r="6566" spans="1:15" x14ac:dyDescent="0.3">
      <c r="A6566" t="str">
        <f xml:space="preserve"> _xlfn.XLOOKUP(H6566, 'Customers'!B:B, 'Customers'!A:A)</f>
        <v>CUST_79</v>
      </c>
      <c r="B6566" t="str">
        <f>_xlfn.XLOOKUP(L6566, Products!C:C, Products!A:A)</f>
        <v>PROD_3</v>
      </c>
      <c r="C6566">
        <v>6565</v>
      </c>
      <c r="D6566" s="2" t="s">
        <v>269</v>
      </c>
      <c r="E6566">
        <f>YEAR(Orders[[#This Row],[Order_Date]])</f>
        <v>2022</v>
      </c>
      <c r="F6566">
        <f>MONTH(Orders[[#This Row],[Order_Date]])</f>
        <v>2</v>
      </c>
      <c r="G6566" s="2" t="s">
        <v>53</v>
      </c>
      <c r="H6566" t="s">
        <v>256</v>
      </c>
      <c r="I6566" t="s">
        <v>32</v>
      </c>
      <c r="J6566" t="s">
        <v>22</v>
      </c>
      <c r="K6566" t="s">
        <v>27</v>
      </c>
      <c r="L6566" t="s">
        <v>28</v>
      </c>
      <c r="M6566" s="1">
        <v>1224.8800000000001</v>
      </c>
      <c r="N6566" s="1">
        <v>200.77</v>
      </c>
      <c r="O6566">
        <v>0.23</v>
      </c>
    </row>
    <row r="6567" spans="1:15" x14ac:dyDescent="0.3">
      <c r="A6567" t="str">
        <f xml:space="preserve"> _xlfn.XLOOKUP(H6567, 'Customers'!B:B, 'Customers'!A:A)</f>
        <v>CUST_792</v>
      </c>
      <c r="B6567" t="str">
        <f>_xlfn.XLOOKUP(L6567, Products!C:C, Products!A:A)</f>
        <v>PROD_2</v>
      </c>
      <c r="C6567">
        <v>6566</v>
      </c>
      <c r="D6567" s="2" t="s">
        <v>706</v>
      </c>
      <c r="E6567">
        <f>YEAR(Orders[[#This Row],[Order_Date]])</f>
        <v>2022</v>
      </c>
      <c r="F6567">
        <f>MONTH(Orders[[#This Row],[Order_Date]])</f>
        <v>11</v>
      </c>
      <c r="G6567" s="2" t="s">
        <v>986</v>
      </c>
      <c r="H6567" t="s">
        <v>1540</v>
      </c>
      <c r="I6567" t="s">
        <v>14</v>
      </c>
      <c r="J6567" t="s">
        <v>22</v>
      </c>
      <c r="K6567" t="s">
        <v>16</v>
      </c>
      <c r="L6567" t="s">
        <v>23</v>
      </c>
      <c r="M6567" s="1">
        <v>3655.02</v>
      </c>
      <c r="N6567" s="1">
        <v>-179.66</v>
      </c>
      <c r="O6567">
        <v>0.05</v>
      </c>
    </row>
    <row r="6568" spans="1:15" x14ac:dyDescent="0.3">
      <c r="A6568" t="str">
        <f xml:space="preserve"> _xlfn.XLOOKUP(H6568, 'Customers'!B:B, 'Customers'!A:A)</f>
        <v>CUST_238</v>
      </c>
      <c r="B6568" t="str">
        <f>_xlfn.XLOOKUP(L6568, Products!C:C, Products!A:A)</f>
        <v>PROD_4</v>
      </c>
      <c r="C6568">
        <v>6567</v>
      </c>
      <c r="D6568" s="2" t="s">
        <v>124</v>
      </c>
      <c r="E6568">
        <f>YEAR(Orders[[#This Row],[Order_Date]])</f>
        <v>2023</v>
      </c>
      <c r="F6568">
        <f>MONTH(Orders[[#This Row],[Order_Date]])</f>
        <v>1</v>
      </c>
      <c r="G6568" s="2" t="s">
        <v>489</v>
      </c>
      <c r="H6568" t="s">
        <v>660</v>
      </c>
      <c r="I6568" t="s">
        <v>21</v>
      </c>
      <c r="J6568" t="s">
        <v>65</v>
      </c>
      <c r="K6568" t="s">
        <v>34</v>
      </c>
      <c r="L6568" t="s">
        <v>35</v>
      </c>
      <c r="M6568" s="1">
        <v>5284.61</v>
      </c>
      <c r="N6568" s="1">
        <v>815.36</v>
      </c>
      <c r="O6568">
        <v>0.27</v>
      </c>
    </row>
    <row r="6569" spans="1:15" x14ac:dyDescent="0.3">
      <c r="A6569" t="str">
        <f xml:space="preserve"> _xlfn.XLOOKUP(H6569, 'Customers'!B:B, 'Customers'!A:A)</f>
        <v>CUST_299</v>
      </c>
      <c r="B6569" t="str">
        <f>_xlfn.XLOOKUP(L6569, Products!C:C, Products!A:A)</f>
        <v>PROD_8</v>
      </c>
      <c r="C6569">
        <v>6568</v>
      </c>
      <c r="D6569" s="2" t="s">
        <v>1480</v>
      </c>
      <c r="E6569">
        <f>YEAR(Orders[[#This Row],[Order_Date]])</f>
        <v>2023</v>
      </c>
      <c r="F6569">
        <f>MONTH(Orders[[#This Row],[Order_Date]])</f>
        <v>9</v>
      </c>
      <c r="G6569" s="2" t="s">
        <v>392</v>
      </c>
      <c r="H6569" t="s">
        <v>788</v>
      </c>
      <c r="I6569" t="s">
        <v>32</v>
      </c>
      <c r="J6569" t="s">
        <v>15</v>
      </c>
      <c r="K6569" t="s">
        <v>27</v>
      </c>
      <c r="L6569" t="s">
        <v>73</v>
      </c>
      <c r="M6569" s="1">
        <v>8627.89</v>
      </c>
      <c r="N6569" s="1">
        <v>511.98</v>
      </c>
      <c r="O6569">
        <v>0.12</v>
      </c>
    </row>
    <row r="6570" spans="1:15" x14ac:dyDescent="0.3">
      <c r="A6570" t="str">
        <f xml:space="preserve"> _xlfn.XLOOKUP(H6570, 'Customers'!B:B, 'Customers'!A:A)</f>
        <v>CUST_912</v>
      </c>
      <c r="B6570" t="str">
        <f>_xlfn.XLOOKUP(L6570, Products!C:C, Products!A:A)</f>
        <v>PROD_5</v>
      </c>
      <c r="C6570">
        <v>6569</v>
      </c>
      <c r="D6570" s="2" t="s">
        <v>1461</v>
      </c>
      <c r="E6570">
        <f>YEAR(Orders[[#This Row],[Order_Date]])</f>
        <v>2022</v>
      </c>
      <c r="F6570">
        <f>MONTH(Orders[[#This Row],[Order_Date]])</f>
        <v>11</v>
      </c>
      <c r="G6570" s="2" t="s">
        <v>385</v>
      </c>
      <c r="H6570" t="s">
        <v>1671</v>
      </c>
      <c r="I6570" t="s">
        <v>32</v>
      </c>
      <c r="J6570" t="s">
        <v>65</v>
      </c>
      <c r="K6570" t="s">
        <v>34</v>
      </c>
      <c r="L6570" t="s">
        <v>39</v>
      </c>
      <c r="M6570" s="1">
        <v>6609.27</v>
      </c>
      <c r="N6570" s="1">
        <v>1842.05</v>
      </c>
      <c r="O6570">
        <v>0.13</v>
      </c>
    </row>
    <row r="6571" spans="1:15" x14ac:dyDescent="0.3">
      <c r="A6571" t="str">
        <f xml:space="preserve"> _xlfn.XLOOKUP(H6571, 'Customers'!B:B, 'Customers'!A:A)</f>
        <v>CUST_734</v>
      </c>
      <c r="B6571" t="str">
        <f>_xlfn.XLOOKUP(L6571, Products!C:C, Products!A:A)</f>
        <v>PROD_3</v>
      </c>
      <c r="C6571">
        <v>6570</v>
      </c>
      <c r="D6571" s="2" t="s">
        <v>588</v>
      </c>
      <c r="E6571">
        <f>YEAR(Orders[[#This Row],[Order_Date]])</f>
        <v>2023</v>
      </c>
      <c r="F6571">
        <f>MONTH(Orders[[#This Row],[Order_Date]])</f>
        <v>8</v>
      </c>
      <c r="G6571" s="2" t="s">
        <v>1129</v>
      </c>
      <c r="H6571" t="s">
        <v>1476</v>
      </c>
      <c r="I6571" t="s">
        <v>14</v>
      </c>
      <c r="J6571" t="s">
        <v>15</v>
      </c>
      <c r="K6571" t="s">
        <v>27</v>
      </c>
      <c r="L6571" t="s">
        <v>28</v>
      </c>
      <c r="M6571" s="1">
        <v>594.4</v>
      </c>
      <c r="N6571" s="1">
        <v>63.58</v>
      </c>
      <c r="O6571">
        <v>0.28999999999999998</v>
      </c>
    </row>
    <row r="6572" spans="1:15" x14ac:dyDescent="0.3">
      <c r="A6572" t="str">
        <f xml:space="preserve"> _xlfn.XLOOKUP(H6572, 'Customers'!B:B, 'Customers'!A:A)</f>
        <v>CUST_346</v>
      </c>
      <c r="B6572" t="str">
        <f>_xlfn.XLOOKUP(L6572, Products!C:C, Products!A:A)</f>
        <v>PROD_8</v>
      </c>
      <c r="C6572">
        <v>6571</v>
      </c>
      <c r="D6572" s="2" t="s">
        <v>1160</v>
      </c>
      <c r="E6572">
        <f>YEAR(Orders[[#This Row],[Order_Date]])</f>
        <v>2022</v>
      </c>
      <c r="F6572">
        <f>MONTH(Orders[[#This Row],[Order_Date]])</f>
        <v>8</v>
      </c>
      <c r="G6572" s="2" t="s">
        <v>240</v>
      </c>
      <c r="H6572" t="s">
        <v>883</v>
      </c>
      <c r="I6572" t="s">
        <v>21</v>
      </c>
      <c r="J6572" t="s">
        <v>15</v>
      </c>
      <c r="K6572" t="s">
        <v>27</v>
      </c>
      <c r="L6572" t="s">
        <v>73</v>
      </c>
      <c r="M6572" s="1">
        <v>6239.48</v>
      </c>
      <c r="N6572" s="1">
        <v>-179.09</v>
      </c>
      <c r="O6572">
        <v>7.0000000000000007E-2</v>
      </c>
    </row>
    <row r="6573" spans="1:15" x14ac:dyDescent="0.3">
      <c r="A6573" t="str">
        <f xml:space="preserve"> _xlfn.XLOOKUP(H6573, 'Customers'!B:B, 'Customers'!A:A)</f>
        <v>CUST_26</v>
      </c>
      <c r="B6573" t="str">
        <f>_xlfn.XLOOKUP(L6573, Products!C:C, Products!A:A)</f>
        <v>PROD_3</v>
      </c>
      <c r="C6573">
        <v>6572</v>
      </c>
      <c r="D6573" s="2" t="s">
        <v>1133</v>
      </c>
      <c r="E6573">
        <f>YEAR(Orders[[#This Row],[Order_Date]])</f>
        <v>2023</v>
      </c>
      <c r="F6573">
        <f>MONTH(Orders[[#This Row],[Order_Date]])</f>
        <v>9</v>
      </c>
      <c r="G6573" s="2" t="s">
        <v>442</v>
      </c>
      <c r="H6573" t="s">
        <v>105</v>
      </c>
      <c r="I6573" t="s">
        <v>21</v>
      </c>
      <c r="J6573" t="s">
        <v>15</v>
      </c>
      <c r="K6573" t="s">
        <v>27</v>
      </c>
      <c r="L6573" t="s">
        <v>28</v>
      </c>
      <c r="M6573" s="1">
        <v>3978.14</v>
      </c>
      <c r="N6573" s="1">
        <v>223.97</v>
      </c>
      <c r="O6573">
        <v>0.16</v>
      </c>
    </row>
    <row r="6574" spans="1:15" x14ac:dyDescent="0.3">
      <c r="A6574" t="str">
        <f xml:space="preserve"> _xlfn.XLOOKUP(H6574, 'Customers'!B:B, 'Customers'!A:A)</f>
        <v>CUST_799</v>
      </c>
      <c r="B6574" t="str">
        <f>_xlfn.XLOOKUP(L6574, Products!C:C, Products!A:A)</f>
        <v>PROD_1</v>
      </c>
      <c r="C6574">
        <v>6573</v>
      </c>
      <c r="D6574" s="2" t="s">
        <v>560</v>
      </c>
      <c r="E6574">
        <f>YEAR(Orders[[#This Row],[Order_Date]])</f>
        <v>2022</v>
      </c>
      <c r="F6574">
        <f>MONTH(Orders[[#This Row],[Order_Date]])</f>
        <v>3</v>
      </c>
      <c r="G6574" s="2" t="s">
        <v>1265</v>
      </c>
      <c r="H6574" t="s">
        <v>1548</v>
      </c>
      <c r="I6574" t="s">
        <v>32</v>
      </c>
      <c r="J6574" t="s">
        <v>65</v>
      </c>
      <c r="K6574" t="s">
        <v>27</v>
      </c>
      <c r="L6574" t="s">
        <v>17</v>
      </c>
      <c r="M6574" s="1">
        <v>5573.14</v>
      </c>
      <c r="N6574" s="1">
        <v>700.13</v>
      </c>
      <c r="O6574">
        <v>0.15</v>
      </c>
    </row>
    <row r="6575" spans="1:15" x14ac:dyDescent="0.3">
      <c r="A6575" t="str">
        <f xml:space="preserve"> _xlfn.XLOOKUP(H6575, 'Customers'!B:B, 'Customers'!A:A)</f>
        <v>CUST_854</v>
      </c>
      <c r="B6575" t="str">
        <f>_xlfn.XLOOKUP(L6575, Products!C:C, Products!A:A)</f>
        <v>PROD_8</v>
      </c>
      <c r="C6575">
        <v>6574</v>
      </c>
      <c r="D6575" s="2" t="s">
        <v>95</v>
      </c>
      <c r="E6575">
        <f>YEAR(Orders[[#This Row],[Order_Date]])</f>
        <v>2023</v>
      </c>
      <c r="F6575">
        <f>MONTH(Orders[[#This Row],[Order_Date]])</f>
        <v>11</v>
      </c>
      <c r="G6575" s="2" t="s">
        <v>984</v>
      </c>
      <c r="H6575" t="s">
        <v>1607</v>
      </c>
      <c r="I6575" t="s">
        <v>14</v>
      </c>
      <c r="J6575" t="s">
        <v>65</v>
      </c>
      <c r="K6575" t="s">
        <v>27</v>
      </c>
      <c r="L6575" t="s">
        <v>73</v>
      </c>
      <c r="M6575" s="1">
        <v>5181.46</v>
      </c>
      <c r="N6575" s="1">
        <v>-139.33000000000001</v>
      </c>
      <c r="O6575">
        <v>0.01</v>
      </c>
    </row>
    <row r="6576" spans="1:15" x14ac:dyDescent="0.3">
      <c r="A6576" t="str">
        <f xml:space="preserve"> _xlfn.XLOOKUP(H6576, 'Customers'!B:B, 'Customers'!A:A)</f>
        <v>CUST_45</v>
      </c>
      <c r="B6576" t="str">
        <f>_xlfn.XLOOKUP(L6576, Products!C:C, Products!A:A)</f>
        <v>PROD_3</v>
      </c>
      <c r="C6576">
        <v>6575</v>
      </c>
      <c r="D6576" s="2" t="s">
        <v>782</v>
      </c>
      <c r="E6576">
        <f>YEAR(Orders[[#This Row],[Order_Date]])</f>
        <v>2022</v>
      </c>
      <c r="F6576">
        <f>MONTH(Orders[[#This Row],[Order_Date]])</f>
        <v>2</v>
      </c>
      <c r="G6576" s="2" t="s">
        <v>104</v>
      </c>
      <c r="H6576" t="s">
        <v>162</v>
      </c>
      <c r="I6576" t="s">
        <v>14</v>
      </c>
      <c r="J6576" t="s">
        <v>33</v>
      </c>
      <c r="K6576" t="s">
        <v>27</v>
      </c>
      <c r="L6576" t="s">
        <v>28</v>
      </c>
      <c r="M6576" s="1">
        <v>7863.66</v>
      </c>
      <c r="N6576" s="1">
        <v>1012.94</v>
      </c>
      <c r="O6576">
        <v>0.16</v>
      </c>
    </row>
    <row r="6577" spans="1:15" x14ac:dyDescent="0.3">
      <c r="A6577" t="str">
        <f xml:space="preserve"> _xlfn.XLOOKUP(H6577, 'Customers'!B:B, 'Customers'!A:A)</f>
        <v>CUST_824</v>
      </c>
      <c r="B6577" t="str">
        <f>_xlfn.XLOOKUP(L6577, Products!C:C, Products!A:A)</f>
        <v>PROD_1</v>
      </c>
      <c r="C6577">
        <v>6576</v>
      </c>
      <c r="D6577" s="2" t="s">
        <v>1278</v>
      </c>
      <c r="E6577">
        <f>YEAR(Orders[[#This Row],[Order_Date]])</f>
        <v>2022</v>
      </c>
      <c r="F6577">
        <f>MONTH(Orders[[#This Row],[Order_Date]])</f>
        <v>3</v>
      </c>
      <c r="G6577" s="2" t="s">
        <v>272</v>
      </c>
      <c r="H6577" t="s">
        <v>1576</v>
      </c>
      <c r="I6577" t="s">
        <v>14</v>
      </c>
      <c r="J6577" t="s">
        <v>22</v>
      </c>
      <c r="K6577" t="s">
        <v>16</v>
      </c>
      <c r="L6577" t="s">
        <v>17</v>
      </c>
      <c r="M6577" s="1">
        <v>8046.99</v>
      </c>
      <c r="N6577" s="1">
        <v>1589.8</v>
      </c>
      <c r="O6577">
        <v>0.14000000000000001</v>
      </c>
    </row>
    <row r="6578" spans="1:15" x14ac:dyDescent="0.3">
      <c r="A6578" t="str">
        <f xml:space="preserve"> _xlfn.XLOOKUP(H6578, 'Customers'!B:B, 'Customers'!A:A)</f>
        <v>CUST_923</v>
      </c>
      <c r="B6578" t="str">
        <f>_xlfn.XLOOKUP(L6578, Products!C:C, Products!A:A)</f>
        <v>PROD_1</v>
      </c>
      <c r="C6578">
        <v>6577</v>
      </c>
      <c r="D6578" s="2" t="s">
        <v>965</v>
      </c>
      <c r="E6578">
        <f>YEAR(Orders[[#This Row],[Order_Date]])</f>
        <v>2023</v>
      </c>
      <c r="F6578">
        <f>MONTH(Orders[[#This Row],[Order_Date]])</f>
        <v>7</v>
      </c>
      <c r="G6578" s="2" t="s">
        <v>1305</v>
      </c>
      <c r="H6578" t="s">
        <v>1683</v>
      </c>
      <c r="I6578" t="s">
        <v>32</v>
      </c>
      <c r="J6578" t="s">
        <v>33</v>
      </c>
      <c r="K6578" t="s">
        <v>27</v>
      </c>
      <c r="L6578" t="s">
        <v>17</v>
      </c>
      <c r="M6578" s="1">
        <v>8651.5300000000007</v>
      </c>
      <c r="N6578" s="1">
        <v>261.60000000000002</v>
      </c>
      <c r="O6578">
        <v>0.18</v>
      </c>
    </row>
    <row r="6579" spans="1:15" x14ac:dyDescent="0.3">
      <c r="A6579" t="str">
        <f xml:space="preserve"> _xlfn.XLOOKUP(H6579, 'Customers'!B:B, 'Customers'!A:A)</f>
        <v>CUST_307</v>
      </c>
      <c r="B6579" t="str">
        <f>_xlfn.XLOOKUP(L6579, Products!C:C, Products!A:A)</f>
        <v>PROD_7</v>
      </c>
      <c r="C6579">
        <v>6578</v>
      </c>
      <c r="D6579" s="2" t="s">
        <v>459</v>
      </c>
      <c r="E6579">
        <f>YEAR(Orders[[#This Row],[Order_Date]])</f>
        <v>2023</v>
      </c>
      <c r="F6579">
        <f>MONTH(Orders[[#This Row],[Order_Date]])</f>
        <v>3</v>
      </c>
      <c r="G6579" s="2" t="s">
        <v>236</v>
      </c>
      <c r="H6579" t="s">
        <v>804</v>
      </c>
      <c r="I6579" t="s">
        <v>21</v>
      </c>
      <c r="J6579" t="s">
        <v>22</v>
      </c>
      <c r="K6579" t="s">
        <v>16</v>
      </c>
      <c r="L6579" t="s">
        <v>66</v>
      </c>
      <c r="M6579" s="1">
        <v>5550.12</v>
      </c>
      <c r="N6579" s="1">
        <v>-408.2</v>
      </c>
      <c r="O6579">
        <v>0.14000000000000001</v>
      </c>
    </row>
    <row r="6580" spans="1:15" x14ac:dyDescent="0.3">
      <c r="A6580" t="str">
        <f xml:space="preserve"> _xlfn.XLOOKUP(H6580, 'Customers'!B:B, 'Customers'!A:A)</f>
        <v>CUST_880</v>
      </c>
      <c r="B6580" t="str">
        <f>_xlfn.XLOOKUP(L6580, Products!C:C, Products!A:A)</f>
        <v>PROD_2</v>
      </c>
      <c r="C6580">
        <v>6579</v>
      </c>
      <c r="D6580" s="2" t="s">
        <v>764</v>
      </c>
      <c r="E6580">
        <f>YEAR(Orders[[#This Row],[Order_Date]])</f>
        <v>2022</v>
      </c>
      <c r="F6580">
        <f>MONTH(Orders[[#This Row],[Order_Date]])</f>
        <v>6</v>
      </c>
      <c r="G6580" s="2" t="s">
        <v>304</v>
      </c>
      <c r="H6580" t="s">
        <v>1635</v>
      </c>
      <c r="I6580" t="s">
        <v>21</v>
      </c>
      <c r="J6580" t="s">
        <v>33</v>
      </c>
      <c r="K6580" t="s">
        <v>16</v>
      </c>
      <c r="L6580" t="s">
        <v>23</v>
      </c>
      <c r="M6580" s="1">
        <v>569.83000000000004</v>
      </c>
      <c r="N6580" s="1">
        <v>73.69</v>
      </c>
      <c r="O6580">
        <v>0.08</v>
      </c>
    </row>
    <row r="6581" spans="1:15" x14ac:dyDescent="0.3">
      <c r="A6581" t="str">
        <f xml:space="preserve"> _xlfn.XLOOKUP(H6581, 'Customers'!B:B, 'Customers'!A:A)</f>
        <v>CUST_511</v>
      </c>
      <c r="B6581" t="str">
        <f>_xlfn.XLOOKUP(L6581, Products!C:C, Products!A:A)</f>
        <v>PROD_8</v>
      </c>
      <c r="C6581">
        <v>6580</v>
      </c>
      <c r="D6581" s="2" t="s">
        <v>112</v>
      </c>
      <c r="E6581">
        <f>YEAR(Orders[[#This Row],[Order_Date]])</f>
        <v>2022</v>
      </c>
      <c r="F6581">
        <f>MONTH(Orders[[#This Row],[Order_Date]])</f>
        <v>2</v>
      </c>
      <c r="G6581" s="2" t="s">
        <v>269</v>
      </c>
      <c r="H6581" t="s">
        <v>1177</v>
      </c>
      <c r="I6581" t="s">
        <v>21</v>
      </c>
      <c r="J6581" t="s">
        <v>33</v>
      </c>
      <c r="K6581" t="s">
        <v>27</v>
      </c>
      <c r="L6581" t="s">
        <v>73</v>
      </c>
      <c r="M6581" s="1">
        <v>9760.18</v>
      </c>
      <c r="N6581" s="1">
        <v>-811.8</v>
      </c>
      <c r="O6581">
        <v>0.03</v>
      </c>
    </row>
    <row r="6582" spans="1:15" x14ac:dyDescent="0.3">
      <c r="A6582" t="str">
        <f xml:space="preserve"> _xlfn.XLOOKUP(H6582, 'Customers'!B:B, 'Customers'!A:A)</f>
        <v>CUST_650</v>
      </c>
      <c r="B6582" t="str">
        <f>_xlfn.XLOOKUP(L6582, Products!C:C, Products!A:A)</f>
        <v>PROD_1</v>
      </c>
      <c r="C6582">
        <v>6581</v>
      </c>
      <c r="D6582" s="2" t="s">
        <v>756</v>
      </c>
      <c r="E6582">
        <f>YEAR(Orders[[#This Row],[Order_Date]])</f>
        <v>2023</v>
      </c>
      <c r="F6582">
        <f>MONTH(Orders[[#This Row],[Order_Date]])</f>
        <v>5</v>
      </c>
      <c r="G6582" s="2" t="s">
        <v>1365</v>
      </c>
      <c r="H6582" t="s">
        <v>1375</v>
      </c>
      <c r="I6582" t="s">
        <v>32</v>
      </c>
      <c r="J6582" t="s">
        <v>65</v>
      </c>
      <c r="K6582" t="s">
        <v>16</v>
      </c>
      <c r="L6582" t="s">
        <v>17</v>
      </c>
      <c r="M6582" s="1">
        <v>1251.3599999999999</v>
      </c>
      <c r="N6582" s="1">
        <v>96.02</v>
      </c>
      <c r="O6582">
        <v>0.19</v>
      </c>
    </row>
    <row r="6583" spans="1:15" x14ac:dyDescent="0.3">
      <c r="A6583" t="str">
        <f xml:space="preserve"> _xlfn.XLOOKUP(H6583, 'Customers'!B:B, 'Customers'!A:A)</f>
        <v>CUST_697</v>
      </c>
      <c r="B6583" t="str">
        <f>_xlfn.XLOOKUP(L6583, Products!C:C, Products!A:A)</f>
        <v>PROD_4</v>
      </c>
      <c r="C6583">
        <v>6582</v>
      </c>
      <c r="D6583" s="2" t="s">
        <v>882</v>
      </c>
      <c r="E6583">
        <f>YEAR(Orders[[#This Row],[Order_Date]])</f>
        <v>2022</v>
      </c>
      <c r="F6583">
        <f>MONTH(Orders[[#This Row],[Order_Date]])</f>
        <v>3</v>
      </c>
      <c r="G6583" s="2" t="s">
        <v>416</v>
      </c>
      <c r="H6583" t="s">
        <v>1436</v>
      </c>
      <c r="I6583" t="s">
        <v>21</v>
      </c>
      <c r="J6583" t="s">
        <v>65</v>
      </c>
      <c r="K6583" t="s">
        <v>34</v>
      </c>
      <c r="L6583" t="s">
        <v>35</v>
      </c>
      <c r="M6583" s="1">
        <v>8070.14</v>
      </c>
      <c r="N6583" s="1">
        <v>-150.08000000000001</v>
      </c>
      <c r="O6583">
        <v>0.08</v>
      </c>
    </row>
    <row r="6584" spans="1:15" x14ac:dyDescent="0.3">
      <c r="A6584" t="str">
        <f xml:space="preserve"> _xlfn.XLOOKUP(H6584, 'Customers'!B:B, 'Customers'!A:A)</f>
        <v>CUST_83</v>
      </c>
      <c r="B6584" t="str">
        <f>_xlfn.XLOOKUP(L6584, Products!C:C, Products!A:A)</f>
        <v>PROD_3</v>
      </c>
      <c r="C6584">
        <v>6583</v>
      </c>
      <c r="D6584" s="2" t="s">
        <v>166</v>
      </c>
      <c r="E6584">
        <f>YEAR(Orders[[#This Row],[Order_Date]])</f>
        <v>2022</v>
      </c>
      <c r="F6584">
        <f>MONTH(Orders[[#This Row],[Order_Date]])</f>
        <v>5</v>
      </c>
      <c r="G6584" s="2" t="s">
        <v>610</v>
      </c>
      <c r="H6584" t="s">
        <v>265</v>
      </c>
      <c r="I6584" t="s">
        <v>21</v>
      </c>
      <c r="J6584" t="s">
        <v>15</v>
      </c>
      <c r="K6584" t="s">
        <v>27</v>
      </c>
      <c r="L6584" t="s">
        <v>28</v>
      </c>
      <c r="M6584" s="1">
        <v>9057.2900000000009</v>
      </c>
      <c r="N6584" s="1">
        <v>-484.37</v>
      </c>
      <c r="O6584">
        <v>0.23</v>
      </c>
    </row>
    <row r="6585" spans="1:15" x14ac:dyDescent="0.3">
      <c r="A6585" t="str">
        <f xml:space="preserve"> _xlfn.XLOOKUP(H6585, 'Customers'!B:B, 'Customers'!A:A)</f>
        <v>CUST_170</v>
      </c>
      <c r="B6585" t="str">
        <f>_xlfn.XLOOKUP(L6585, Products!C:C, Products!A:A)</f>
        <v>PROD_5</v>
      </c>
      <c r="C6585">
        <v>6584</v>
      </c>
      <c r="D6585" s="2" t="s">
        <v>134</v>
      </c>
      <c r="E6585">
        <f>YEAR(Orders[[#This Row],[Order_Date]])</f>
        <v>2022</v>
      </c>
      <c r="F6585">
        <f>MONTH(Orders[[#This Row],[Order_Date]])</f>
        <v>12</v>
      </c>
      <c r="G6585" s="2" t="s">
        <v>485</v>
      </c>
      <c r="H6585" t="s">
        <v>500</v>
      </c>
      <c r="I6585" t="s">
        <v>21</v>
      </c>
      <c r="J6585" t="s">
        <v>65</v>
      </c>
      <c r="K6585" t="s">
        <v>34</v>
      </c>
      <c r="L6585" t="s">
        <v>39</v>
      </c>
      <c r="M6585" s="1">
        <v>9623.0400000000009</v>
      </c>
      <c r="N6585" s="1">
        <v>2494.59</v>
      </c>
      <c r="O6585">
        <v>0.18</v>
      </c>
    </row>
    <row r="6586" spans="1:15" x14ac:dyDescent="0.3">
      <c r="A6586" t="str">
        <f xml:space="preserve"> _xlfn.XLOOKUP(H6586, 'Customers'!B:B, 'Customers'!A:A)</f>
        <v>CUST_326</v>
      </c>
      <c r="B6586" t="str">
        <f>_xlfn.XLOOKUP(L6586, Products!C:C, Products!A:A)</f>
        <v>PROD_5</v>
      </c>
      <c r="C6586">
        <v>6585</v>
      </c>
      <c r="D6586" s="2" t="s">
        <v>136</v>
      </c>
      <c r="E6586">
        <f>YEAR(Orders[[#This Row],[Order_Date]])</f>
        <v>2022</v>
      </c>
      <c r="F6586">
        <f>MONTH(Orders[[#This Row],[Order_Date]])</f>
        <v>2</v>
      </c>
      <c r="G6586" s="2" t="s">
        <v>672</v>
      </c>
      <c r="H6586" t="s">
        <v>846</v>
      </c>
      <c r="I6586" t="s">
        <v>21</v>
      </c>
      <c r="J6586" t="s">
        <v>33</v>
      </c>
      <c r="K6586" t="s">
        <v>34</v>
      </c>
      <c r="L6586" t="s">
        <v>39</v>
      </c>
      <c r="M6586" s="1">
        <v>9700.34</v>
      </c>
      <c r="N6586" s="1">
        <v>2496.91</v>
      </c>
      <c r="O6586">
        <v>0.01</v>
      </c>
    </row>
    <row r="6587" spans="1:15" x14ac:dyDescent="0.3">
      <c r="A6587" t="str">
        <f xml:space="preserve"> _xlfn.XLOOKUP(H6587, 'Customers'!B:B, 'Customers'!A:A)</f>
        <v>CUST_105</v>
      </c>
      <c r="B6587" t="str">
        <f>_xlfn.XLOOKUP(L6587, Products!C:C, Products!A:A)</f>
        <v>PROD_7</v>
      </c>
      <c r="C6587">
        <v>6586</v>
      </c>
      <c r="D6587" s="2" t="s">
        <v>1024</v>
      </c>
      <c r="E6587">
        <f>YEAR(Orders[[#This Row],[Order_Date]])</f>
        <v>2023</v>
      </c>
      <c r="F6587">
        <f>MONTH(Orders[[#This Row],[Order_Date]])</f>
        <v>8</v>
      </c>
      <c r="G6587" s="2" t="s">
        <v>335</v>
      </c>
      <c r="H6587" t="s">
        <v>329</v>
      </c>
      <c r="I6587" t="s">
        <v>32</v>
      </c>
      <c r="J6587" t="s">
        <v>15</v>
      </c>
      <c r="K6587" t="s">
        <v>16</v>
      </c>
      <c r="L6587" t="s">
        <v>66</v>
      </c>
      <c r="M6587" s="1">
        <v>4846.5600000000004</v>
      </c>
      <c r="N6587" s="1">
        <v>971.69</v>
      </c>
      <c r="O6587">
        <v>0.09</v>
      </c>
    </row>
    <row r="6588" spans="1:15" x14ac:dyDescent="0.3">
      <c r="A6588" t="str">
        <f xml:space="preserve"> _xlfn.XLOOKUP(H6588, 'Customers'!B:B, 'Customers'!A:A)</f>
        <v>CUST_777</v>
      </c>
      <c r="B6588" t="str">
        <f>_xlfn.XLOOKUP(L6588, Products!C:C, Products!A:A)</f>
        <v>PROD_1</v>
      </c>
      <c r="C6588">
        <v>6587</v>
      </c>
      <c r="D6588" s="2" t="s">
        <v>24</v>
      </c>
      <c r="E6588">
        <f>YEAR(Orders[[#This Row],[Order_Date]])</f>
        <v>2023</v>
      </c>
      <c r="F6588">
        <f>MONTH(Orders[[#This Row],[Order_Date]])</f>
        <v>1</v>
      </c>
      <c r="G6588" s="2" t="s">
        <v>640</v>
      </c>
      <c r="H6588" t="s">
        <v>1524</v>
      </c>
      <c r="I6588" t="s">
        <v>21</v>
      </c>
      <c r="J6588" t="s">
        <v>22</v>
      </c>
      <c r="K6588" t="s">
        <v>27</v>
      </c>
      <c r="L6588" t="s">
        <v>17</v>
      </c>
      <c r="M6588" s="1">
        <v>2056.84</v>
      </c>
      <c r="N6588" s="1">
        <v>-58.79</v>
      </c>
      <c r="O6588">
        <v>0.03</v>
      </c>
    </row>
    <row r="6589" spans="1:15" x14ac:dyDescent="0.3">
      <c r="A6589" t="str">
        <f xml:space="preserve"> _xlfn.XLOOKUP(H6589, 'Customers'!B:B, 'Customers'!A:A)</f>
        <v>CUST_861</v>
      </c>
      <c r="B6589" t="str">
        <f>_xlfn.XLOOKUP(L6589, Products!C:C, Products!A:A)</f>
        <v>PROD_5</v>
      </c>
      <c r="C6589">
        <v>6588</v>
      </c>
      <c r="D6589" s="2" t="s">
        <v>638</v>
      </c>
      <c r="E6589">
        <f>YEAR(Orders[[#This Row],[Order_Date]])</f>
        <v>2023</v>
      </c>
      <c r="F6589">
        <f>MONTH(Orders[[#This Row],[Order_Date]])</f>
        <v>8</v>
      </c>
      <c r="G6589" s="2" t="s">
        <v>228</v>
      </c>
      <c r="H6589" t="s">
        <v>1614</v>
      </c>
      <c r="I6589" t="s">
        <v>32</v>
      </c>
      <c r="J6589" t="s">
        <v>22</v>
      </c>
      <c r="K6589" t="s">
        <v>34</v>
      </c>
      <c r="L6589" t="s">
        <v>39</v>
      </c>
      <c r="M6589" s="1">
        <v>4356.43</v>
      </c>
      <c r="N6589" s="1">
        <v>360.96</v>
      </c>
      <c r="O6589">
        <v>0.19</v>
      </c>
    </row>
    <row r="6590" spans="1:15" x14ac:dyDescent="0.3">
      <c r="A6590" t="str">
        <f xml:space="preserve"> _xlfn.XLOOKUP(H6590, 'Customers'!B:B, 'Customers'!A:A)</f>
        <v>CUST_950</v>
      </c>
      <c r="B6590" t="str">
        <f>_xlfn.XLOOKUP(L6590, Products!C:C, Products!A:A)</f>
        <v>PROD_7</v>
      </c>
      <c r="C6590">
        <v>6589</v>
      </c>
      <c r="D6590" s="2" t="s">
        <v>927</v>
      </c>
      <c r="E6590">
        <f>YEAR(Orders[[#This Row],[Order_Date]])</f>
        <v>2022</v>
      </c>
      <c r="F6590">
        <f>MONTH(Orders[[#This Row],[Order_Date]])</f>
        <v>4</v>
      </c>
      <c r="G6590" s="2" t="s">
        <v>341</v>
      </c>
      <c r="H6590" t="s">
        <v>1711</v>
      </c>
      <c r="I6590" t="s">
        <v>14</v>
      </c>
      <c r="J6590" t="s">
        <v>65</v>
      </c>
      <c r="K6590" t="s">
        <v>16</v>
      </c>
      <c r="L6590" t="s">
        <v>66</v>
      </c>
      <c r="M6590" s="1">
        <v>6601.62</v>
      </c>
      <c r="N6590" s="1">
        <v>419.88</v>
      </c>
      <c r="O6590">
        <v>0.24</v>
      </c>
    </row>
    <row r="6591" spans="1:15" x14ac:dyDescent="0.3">
      <c r="A6591" t="str">
        <f xml:space="preserve"> _xlfn.XLOOKUP(H6591, 'Customers'!B:B, 'Customers'!A:A)</f>
        <v>CUST_78</v>
      </c>
      <c r="B6591" t="str">
        <f>_xlfn.XLOOKUP(L6591, Products!C:C, Products!A:A)</f>
        <v>PROD_1</v>
      </c>
      <c r="C6591">
        <v>6590</v>
      </c>
      <c r="D6591" s="2" t="s">
        <v>541</v>
      </c>
      <c r="E6591">
        <f>YEAR(Orders[[#This Row],[Order_Date]])</f>
        <v>2022</v>
      </c>
      <c r="F6591">
        <f>MONTH(Orders[[#This Row],[Order_Date]])</f>
        <v>6</v>
      </c>
      <c r="G6591" s="2" t="s">
        <v>246</v>
      </c>
      <c r="H6591" t="s">
        <v>253</v>
      </c>
      <c r="I6591" t="s">
        <v>14</v>
      </c>
      <c r="J6591" t="s">
        <v>15</v>
      </c>
      <c r="K6591" t="s">
        <v>27</v>
      </c>
      <c r="L6591" t="s">
        <v>17</v>
      </c>
      <c r="M6591" s="1">
        <v>2018.4</v>
      </c>
      <c r="N6591" s="1">
        <v>-189.23</v>
      </c>
      <c r="O6591">
        <v>0.28999999999999998</v>
      </c>
    </row>
    <row r="6592" spans="1:15" x14ac:dyDescent="0.3">
      <c r="A6592" t="str">
        <f xml:space="preserve"> _xlfn.XLOOKUP(H6592, 'Customers'!B:B, 'Customers'!A:A)</f>
        <v>CUST_698</v>
      </c>
      <c r="B6592" t="str">
        <f>_xlfn.XLOOKUP(L6592, Products!C:C, Products!A:A)</f>
        <v>PROD_7</v>
      </c>
      <c r="C6592">
        <v>6591</v>
      </c>
      <c r="D6592" s="2" t="s">
        <v>552</v>
      </c>
      <c r="E6592">
        <f>YEAR(Orders[[#This Row],[Order_Date]])</f>
        <v>2023</v>
      </c>
      <c r="F6592">
        <f>MONTH(Orders[[#This Row],[Order_Date]])</f>
        <v>12</v>
      </c>
      <c r="G6592" s="2" t="s">
        <v>424</v>
      </c>
      <c r="H6592" t="s">
        <v>1437</v>
      </c>
      <c r="I6592" t="s">
        <v>32</v>
      </c>
      <c r="J6592" t="s">
        <v>65</v>
      </c>
      <c r="K6592" t="s">
        <v>16</v>
      </c>
      <c r="L6592" t="s">
        <v>66</v>
      </c>
      <c r="M6592" s="1">
        <v>701.73</v>
      </c>
      <c r="N6592" s="1">
        <v>107.62</v>
      </c>
      <c r="O6592">
        <v>0.14000000000000001</v>
      </c>
    </row>
    <row r="6593" spans="1:15" x14ac:dyDescent="0.3">
      <c r="A6593" t="str">
        <f xml:space="preserve"> _xlfn.XLOOKUP(H6593, 'Customers'!B:B, 'Customers'!A:A)</f>
        <v>CUST_523</v>
      </c>
      <c r="B6593" t="str">
        <f>_xlfn.XLOOKUP(L6593, Products!C:C, Products!A:A)</f>
        <v>PROD_6</v>
      </c>
      <c r="C6593">
        <v>6592</v>
      </c>
      <c r="D6593" s="2" t="s">
        <v>284</v>
      </c>
      <c r="E6593">
        <f>YEAR(Orders[[#This Row],[Order_Date]])</f>
        <v>2022</v>
      </c>
      <c r="F6593">
        <f>MONTH(Orders[[#This Row],[Order_Date]])</f>
        <v>5</v>
      </c>
      <c r="G6593" s="2" t="s">
        <v>610</v>
      </c>
      <c r="H6593" t="s">
        <v>1199</v>
      </c>
      <c r="I6593" t="s">
        <v>14</v>
      </c>
      <c r="J6593" t="s">
        <v>33</v>
      </c>
      <c r="K6593" t="s">
        <v>34</v>
      </c>
      <c r="L6593" t="s">
        <v>52</v>
      </c>
      <c r="M6593" s="1">
        <v>7473</v>
      </c>
      <c r="N6593" s="1">
        <v>-323.79000000000002</v>
      </c>
      <c r="O6593">
        <v>0.02</v>
      </c>
    </row>
    <row r="6594" spans="1:15" x14ac:dyDescent="0.3">
      <c r="A6594" t="str">
        <f xml:space="preserve"> _xlfn.XLOOKUP(H6594, 'Customers'!B:B, 'Customers'!A:A)</f>
        <v>CUST_186</v>
      </c>
      <c r="B6594" t="str">
        <f>_xlfn.XLOOKUP(L6594, Products!C:C, Products!A:A)</f>
        <v>PROD_6</v>
      </c>
      <c r="C6594">
        <v>6593</v>
      </c>
      <c r="D6594" s="2" t="s">
        <v>236</v>
      </c>
      <c r="E6594">
        <f>YEAR(Orders[[#This Row],[Order_Date]])</f>
        <v>2023</v>
      </c>
      <c r="F6594">
        <f>MONTH(Orders[[#This Row],[Order_Date]])</f>
        <v>4</v>
      </c>
      <c r="G6594" s="2" t="s">
        <v>1113</v>
      </c>
      <c r="H6594" t="s">
        <v>538</v>
      </c>
      <c r="I6594" t="s">
        <v>14</v>
      </c>
      <c r="J6594" t="s">
        <v>33</v>
      </c>
      <c r="K6594" t="s">
        <v>34</v>
      </c>
      <c r="L6594" t="s">
        <v>52</v>
      </c>
      <c r="M6594" s="1">
        <v>3522.29</v>
      </c>
      <c r="N6594" s="1">
        <v>-264.48</v>
      </c>
      <c r="O6594">
        <v>0.22</v>
      </c>
    </row>
    <row r="6595" spans="1:15" x14ac:dyDescent="0.3">
      <c r="A6595" t="str">
        <f xml:space="preserve"> _xlfn.XLOOKUP(H6595, 'Customers'!B:B, 'Customers'!A:A)</f>
        <v>CUST_140</v>
      </c>
      <c r="B6595" t="str">
        <f>_xlfn.XLOOKUP(L6595, Products!C:C, Products!A:A)</f>
        <v>PROD_7</v>
      </c>
      <c r="C6595">
        <v>6594</v>
      </c>
      <c r="D6595" s="2" t="s">
        <v>1345</v>
      </c>
      <c r="E6595">
        <f>YEAR(Orders[[#This Row],[Order_Date]])</f>
        <v>2023</v>
      </c>
      <c r="F6595">
        <f>MONTH(Orders[[#This Row],[Order_Date]])</f>
        <v>9</v>
      </c>
      <c r="G6595" s="2" t="s">
        <v>1076</v>
      </c>
      <c r="H6595" t="s">
        <v>429</v>
      </c>
      <c r="I6595" t="s">
        <v>14</v>
      </c>
      <c r="J6595" t="s">
        <v>33</v>
      </c>
      <c r="K6595" t="s">
        <v>16</v>
      </c>
      <c r="L6595" t="s">
        <v>66</v>
      </c>
      <c r="M6595" s="1">
        <v>5293.74</v>
      </c>
      <c r="N6595" s="1">
        <v>-144.47999999999999</v>
      </c>
      <c r="O6595">
        <v>0.27</v>
      </c>
    </row>
    <row r="6596" spans="1:15" x14ac:dyDescent="0.3">
      <c r="A6596" t="str">
        <f xml:space="preserve"> _xlfn.XLOOKUP(H6596, 'Customers'!B:B, 'Customers'!A:A)</f>
        <v>CUST_566</v>
      </c>
      <c r="B6596" t="str">
        <f>_xlfn.XLOOKUP(L6596, Products!C:C, Products!A:A)</f>
        <v>PROD_4</v>
      </c>
      <c r="C6596">
        <v>6595</v>
      </c>
      <c r="D6596" s="2" t="s">
        <v>949</v>
      </c>
      <c r="E6596">
        <f>YEAR(Orders[[#This Row],[Order_Date]])</f>
        <v>2022</v>
      </c>
      <c r="F6596">
        <f>MONTH(Orders[[#This Row],[Order_Date]])</f>
        <v>4</v>
      </c>
      <c r="G6596" s="2" t="s">
        <v>70</v>
      </c>
      <c r="H6596" t="s">
        <v>1260</v>
      </c>
      <c r="I6596" t="s">
        <v>32</v>
      </c>
      <c r="J6596" t="s">
        <v>33</v>
      </c>
      <c r="K6596" t="s">
        <v>34</v>
      </c>
      <c r="L6596" t="s">
        <v>35</v>
      </c>
      <c r="M6596" s="1">
        <v>2522.71</v>
      </c>
      <c r="N6596" s="1">
        <v>594.63</v>
      </c>
      <c r="O6596">
        <v>0</v>
      </c>
    </row>
    <row r="6597" spans="1:15" x14ac:dyDescent="0.3">
      <c r="A6597" t="str">
        <f xml:space="preserve"> _xlfn.XLOOKUP(H6597, 'Customers'!B:B, 'Customers'!A:A)</f>
        <v>CUST_422</v>
      </c>
      <c r="B6597" t="str">
        <f>_xlfn.XLOOKUP(L6597, Products!C:C, Products!A:A)</f>
        <v>PROD_8</v>
      </c>
      <c r="C6597">
        <v>6596</v>
      </c>
      <c r="D6597" s="2" t="s">
        <v>575</v>
      </c>
      <c r="E6597">
        <f>YEAR(Orders[[#This Row],[Order_Date]])</f>
        <v>2022</v>
      </c>
      <c r="F6597">
        <f>MONTH(Orders[[#This Row],[Order_Date]])</f>
        <v>11</v>
      </c>
      <c r="G6597" s="2" t="s">
        <v>406</v>
      </c>
      <c r="H6597" t="s">
        <v>1023</v>
      </c>
      <c r="I6597" t="s">
        <v>32</v>
      </c>
      <c r="J6597" t="s">
        <v>33</v>
      </c>
      <c r="K6597" t="s">
        <v>27</v>
      </c>
      <c r="L6597" t="s">
        <v>73</v>
      </c>
      <c r="M6597" s="1">
        <v>3120.06</v>
      </c>
      <c r="N6597" s="1">
        <v>287.89</v>
      </c>
      <c r="O6597">
        <v>0.01</v>
      </c>
    </row>
    <row r="6598" spans="1:15" x14ac:dyDescent="0.3">
      <c r="A6598" t="str">
        <f xml:space="preserve"> _xlfn.XLOOKUP(H6598, 'Customers'!B:B, 'Customers'!A:A)</f>
        <v>CUST_826</v>
      </c>
      <c r="B6598" t="str">
        <f>_xlfn.XLOOKUP(L6598, Products!C:C, Products!A:A)</f>
        <v>PROD_5</v>
      </c>
      <c r="C6598">
        <v>6597</v>
      </c>
      <c r="D6598" s="2" t="s">
        <v>862</v>
      </c>
      <c r="E6598">
        <f>YEAR(Orders[[#This Row],[Order_Date]])</f>
        <v>2022</v>
      </c>
      <c r="F6598">
        <f>MONTH(Orders[[#This Row],[Order_Date]])</f>
        <v>10</v>
      </c>
      <c r="G6598" s="2" t="s">
        <v>753</v>
      </c>
      <c r="H6598" t="s">
        <v>1578</v>
      </c>
      <c r="I6598" t="s">
        <v>32</v>
      </c>
      <c r="J6598" t="s">
        <v>22</v>
      </c>
      <c r="K6598" t="s">
        <v>34</v>
      </c>
      <c r="L6598" t="s">
        <v>39</v>
      </c>
      <c r="M6598" s="1">
        <v>7834.28</v>
      </c>
      <c r="N6598" s="1">
        <v>-129.94</v>
      </c>
      <c r="O6598">
        <v>0.12</v>
      </c>
    </row>
    <row r="6599" spans="1:15" x14ac:dyDescent="0.3">
      <c r="A6599" t="str">
        <f xml:space="preserve"> _xlfn.XLOOKUP(H6599, 'Customers'!B:B, 'Customers'!A:A)</f>
        <v>CUST_270</v>
      </c>
      <c r="B6599" t="str">
        <f>_xlfn.XLOOKUP(L6599, Products!C:C, Products!A:A)</f>
        <v>PROD_2</v>
      </c>
      <c r="C6599">
        <v>6598</v>
      </c>
      <c r="D6599" s="2" t="s">
        <v>240</v>
      </c>
      <c r="E6599">
        <f>YEAR(Orders[[#This Row],[Order_Date]])</f>
        <v>2022</v>
      </c>
      <c r="F6599">
        <f>MONTH(Orders[[#This Row],[Order_Date]])</f>
        <v>8</v>
      </c>
      <c r="G6599" s="2" t="s">
        <v>933</v>
      </c>
      <c r="H6599" t="s">
        <v>727</v>
      </c>
      <c r="I6599" t="s">
        <v>21</v>
      </c>
      <c r="J6599" t="s">
        <v>22</v>
      </c>
      <c r="K6599" t="s">
        <v>16</v>
      </c>
      <c r="L6599" t="s">
        <v>23</v>
      </c>
      <c r="M6599" s="1">
        <v>8351.3700000000008</v>
      </c>
      <c r="N6599" s="1">
        <v>278.97000000000003</v>
      </c>
      <c r="O6599">
        <v>0.23</v>
      </c>
    </row>
    <row r="6600" spans="1:15" x14ac:dyDescent="0.3">
      <c r="A6600" t="str">
        <f xml:space="preserve"> _xlfn.XLOOKUP(H6600, 'Customers'!B:B, 'Customers'!A:A)</f>
        <v>CUST_25</v>
      </c>
      <c r="B6600" t="str">
        <f>_xlfn.XLOOKUP(L6600, Products!C:C, Products!A:A)</f>
        <v>PROD_2</v>
      </c>
      <c r="C6600">
        <v>6599</v>
      </c>
      <c r="D6600" s="2" t="s">
        <v>266</v>
      </c>
      <c r="E6600">
        <f>YEAR(Orders[[#This Row],[Order_Date]])</f>
        <v>2023</v>
      </c>
      <c r="F6600">
        <f>MONTH(Orders[[#This Row],[Order_Date]])</f>
        <v>2</v>
      </c>
      <c r="G6600" s="2" t="s">
        <v>261</v>
      </c>
      <c r="H6600" t="s">
        <v>102</v>
      </c>
      <c r="I6600" t="s">
        <v>21</v>
      </c>
      <c r="J6600" t="s">
        <v>33</v>
      </c>
      <c r="K6600" t="s">
        <v>16</v>
      </c>
      <c r="L6600" t="s">
        <v>23</v>
      </c>
      <c r="M6600" s="1">
        <v>4526.72</v>
      </c>
      <c r="N6600" s="1">
        <v>617.6</v>
      </c>
      <c r="O6600">
        <v>0.26</v>
      </c>
    </row>
    <row r="6601" spans="1:15" x14ac:dyDescent="0.3">
      <c r="A6601" t="str">
        <f xml:space="preserve"> _xlfn.XLOOKUP(H6601, 'Customers'!B:B, 'Customers'!A:A)</f>
        <v>CUST_851</v>
      </c>
      <c r="B6601" t="str">
        <f>_xlfn.XLOOKUP(L6601, Products!C:C, Products!A:A)</f>
        <v>PROD_3</v>
      </c>
      <c r="C6601">
        <v>6600</v>
      </c>
      <c r="D6601" s="2" t="s">
        <v>1156</v>
      </c>
      <c r="E6601">
        <f>YEAR(Orders[[#This Row],[Order_Date]])</f>
        <v>2022</v>
      </c>
      <c r="F6601">
        <f>MONTH(Orders[[#This Row],[Order_Date]])</f>
        <v>1</v>
      </c>
      <c r="G6601" s="2" t="s">
        <v>198</v>
      </c>
      <c r="H6601" t="s">
        <v>1604</v>
      </c>
      <c r="I6601" t="s">
        <v>21</v>
      </c>
      <c r="J6601" t="s">
        <v>65</v>
      </c>
      <c r="K6601" t="s">
        <v>27</v>
      </c>
      <c r="L6601" t="s">
        <v>28</v>
      </c>
      <c r="M6601" s="1">
        <v>2750.64</v>
      </c>
      <c r="N6601" s="1">
        <v>627.91999999999996</v>
      </c>
      <c r="O6601">
        <v>0.19</v>
      </c>
    </row>
    <row r="6602" spans="1:15" x14ac:dyDescent="0.3">
      <c r="A6602" t="str">
        <f xml:space="preserve"> _xlfn.XLOOKUP(H6602, 'Customers'!B:B, 'Customers'!A:A)</f>
        <v>CUST_617</v>
      </c>
      <c r="B6602" t="str">
        <f>_xlfn.XLOOKUP(L6602, Products!C:C, Products!A:A)</f>
        <v>PROD_7</v>
      </c>
      <c r="C6602">
        <v>6601</v>
      </c>
      <c r="D6602" s="2" t="s">
        <v>511</v>
      </c>
      <c r="E6602">
        <f>YEAR(Orders[[#This Row],[Order_Date]])</f>
        <v>2022</v>
      </c>
      <c r="F6602">
        <f>MONTH(Orders[[#This Row],[Order_Date]])</f>
        <v>6</v>
      </c>
      <c r="G6602" s="2" t="s">
        <v>361</v>
      </c>
      <c r="H6602" t="s">
        <v>1336</v>
      </c>
      <c r="I6602" t="s">
        <v>21</v>
      </c>
      <c r="J6602" t="s">
        <v>65</v>
      </c>
      <c r="K6602" t="s">
        <v>16</v>
      </c>
      <c r="L6602" t="s">
        <v>66</v>
      </c>
      <c r="M6602" s="1">
        <v>5169.04</v>
      </c>
      <c r="N6602" s="1">
        <v>543.83000000000004</v>
      </c>
      <c r="O6602">
        <v>0.05</v>
      </c>
    </row>
    <row r="6603" spans="1:15" x14ac:dyDescent="0.3">
      <c r="A6603" t="str">
        <f xml:space="preserve"> _xlfn.XLOOKUP(H6603, 'Customers'!B:B, 'Customers'!A:A)</f>
        <v>CUST_56</v>
      </c>
      <c r="B6603" t="str">
        <f>_xlfn.XLOOKUP(L6603, Products!C:C, Products!A:A)</f>
        <v>PROD_2</v>
      </c>
      <c r="C6603">
        <v>6602</v>
      </c>
      <c r="D6603" s="2" t="s">
        <v>839</v>
      </c>
      <c r="E6603">
        <f>YEAR(Orders[[#This Row],[Order_Date]])</f>
        <v>2023</v>
      </c>
      <c r="F6603">
        <f>MONTH(Orders[[#This Row],[Order_Date]])</f>
        <v>3</v>
      </c>
      <c r="G6603" s="2" t="s">
        <v>1072</v>
      </c>
      <c r="H6603" t="s">
        <v>190</v>
      </c>
      <c r="I6603" t="s">
        <v>14</v>
      </c>
      <c r="J6603" t="s">
        <v>65</v>
      </c>
      <c r="K6603" t="s">
        <v>16</v>
      </c>
      <c r="L6603" t="s">
        <v>23</v>
      </c>
      <c r="M6603" s="1">
        <v>3538.86</v>
      </c>
      <c r="N6603" s="1">
        <v>879.84</v>
      </c>
      <c r="O6603">
        <v>0.08</v>
      </c>
    </row>
    <row r="6604" spans="1:15" x14ac:dyDescent="0.3">
      <c r="A6604" t="str">
        <f xml:space="preserve"> _xlfn.XLOOKUP(H6604, 'Customers'!B:B, 'Customers'!A:A)</f>
        <v>CUST_808</v>
      </c>
      <c r="B6604" t="str">
        <f>_xlfn.XLOOKUP(L6604, Products!C:C, Products!A:A)</f>
        <v>PROD_2</v>
      </c>
      <c r="C6604">
        <v>6603</v>
      </c>
      <c r="D6604" s="2" t="s">
        <v>1154</v>
      </c>
      <c r="E6604">
        <f>YEAR(Orders[[#This Row],[Order_Date]])</f>
        <v>2023</v>
      </c>
      <c r="F6604">
        <f>MONTH(Orders[[#This Row],[Order_Date]])</f>
        <v>3</v>
      </c>
      <c r="G6604" s="2" t="s">
        <v>891</v>
      </c>
      <c r="H6604" t="s">
        <v>1558</v>
      </c>
      <c r="I6604" t="s">
        <v>21</v>
      </c>
      <c r="J6604" t="s">
        <v>22</v>
      </c>
      <c r="K6604" t="s">
        <v>16</v>
      </c>
      <c r="L6604" t="s">
        <v>23</v>
      </c>
      <c r="M6604" s="1">
        <v>5903.38</v>
      </c>
      <c r="N6604" s="1">
        <v>1273.57</v>
      </c>
      <c r="O6604">
        <v>0.3</v>
      </c>
    </row>
    <row r="6605" spans="1:15" x14ac:dyDescent="0.3">
      <c r="A6605" t="str">
        <f xml:space="preserve"> _xlfn.XLOOKUP(H6605, 'Customers'!B:B, 'Customers'!A:A)</f>
        <v>CUST_244</v>
      </c>
      <c r="B6605" t="str">
        <f>_xlfn.XLOOKUP(L6605, Products!C:C, Products!A:A)</f>
        <v>PROD_6</v>
      </c>
      <c r="C6605">
        <v>6604</v>
      </c>
      <c r="D6605" s="2" t="s">
        <v>761</v>
      </c>
      <c r="E6605">
        <f>YEAR(Orders[[#This Row],[Order_Date]])</f>
        <v>2022</v>
      </c>
      <c r="F6605">
        <f>MONTH(Orders[[#This Row],[Order_Date]])</f>
        <v>8</v>
      </c>
      <c r="G6605" s="2" t="s">
        <v>564</v>
      </c>
      <c r="H6605" t="s">
        <v>674</v>
      </c>
      <c r="I6605" t="s">
        <v>21</v>
      </c>
      <c r="J6605" t="s">
        <v>15</v>
      </c>
      <c r="K6605" t="s">
        <v>34</v>
      </c>
      <c r="L6605" t="s">
        <v>52</v>
      </c>
      <c r="M6605" s="1">
        <v>6096.16</v>
      </c>
      <c r="N6605" s="1">
        <v>1721.68</v>
      </c>
      <c r="O6605">
        <v>0.15</v>
      </c>
    </row>
    <row r="6606" spans="1:15" x14ac:dyDescent="0.3">
      <c r="A6606" t="str">
        <f xml:space="preserve"> _xlfn.XLOOKUP(H6606, 'Customers'!B:B, 'Customers'!A:A)</f>
        <v>CUST_677</v>
      </c>
      <c r="B6606" t="str">
        <f>_xlfn.XLOOKUP(L6606, Products!C:C, Products!A:A)</f>
        <v>PROD_5</v>
      </c>
      <c r="C6606">
        <v>6605</v>
      </c>
      <c r="D6606" s="2" t="s">
        <v>605</v>
      </c>
      <c r="E6606">
        <f>YEAR(Orders[[#This Row],[Order_Date]])</f>
        <v>2022</v>
      </c>
      <c r="F6606">
        <f>MONTH(Orders[[#This Row],[Order_Date]])</f>
        <v>5</v>
      </c>
      <c r="G6606" s="2" t="s">
        <v>1735</v>
      </c>
      <c r="H6606" t="s">
        <v>1412</v>
      </c>
      <c r="I6606" t="s">
        <v>14</v>
      </c>
      <c r="J6606" t="s">
        <v>22</v>
      </c>
      <c r="K6606" t="s">
        <v>34</v>
      </c>
      <c r="L6606" t="s">
        <v>39</v>
      </c>
      <c r="M6606" s="1">
        <v>2832.94</v>
      </c>
      <c r="N6606" s="1">
        <v>58.45</v>
      </c>
      <c r="O6606">
        <v>0.02</v>
      </c>
    </row>
    <row r="6607" spans="1:15" x14ac:dyDescent="0.3">
      <c r="A6607" t="str">
        <f xml:space="preserve"> _xlfn.XLOOKUP(H6607, 'Customers'!B:B, 'Customers'!A:A)</f>
        <v>CUST_689</v>
      </c>
      <c r="B6607" t="str">
        <f>_xlfn.XLOOKUP(L6607, Products!C:C, Products!A:A)</f>
        <v>PROD_3</v>
      </c>
      <c r="C6607">
        <v>6606</v>
      </c>
      <c r="D6607" s="2" t="s">
        <v>264</v>
      </c>
      <c r="E6607">
        <f>YEAR(Orders[[#This Row],[Order_Date]])</f>
        <v>2022</v>
      </c>
      <c r="F6607">
        <f>MONTH(Orders[[#This Row],[Order_Date]])</f>
        <v>9</v>
      </c>
      <c r="G6607" s="2" t="s">
        <v>59</v>
      </c>
      <c r="H6607" t="s">
        <v>1428</v>
      </c>
      <c r="I6607" t="s">
        <v>14</v>
      </c>
      <c r="J6607" t="s">
        <v>22</v>
      </c>
      <c r="K6607" t="s">
        <v>27</v>
      </c>
      <c r="L6607" t="s">
        <v>28</v>
      </c>
      <c r="M6607" s="1">
        <v>4829.55</v>
      </c>
      <c r="N6607" s="1">
        <v>751.58</v>
      </c>
      <c r="O6607">
        <v>0.17</v>
      </c>
    </row>
    <row r="6608" spans="1:15" x14ac:dyDescent="0.3">
      <c r="A6608" t="str">
        <f xml:space="preserve"> _xlfn.XLOOKUP(H6608, 'Customers'!B:B, 'Customers'!A:A)</f>
        <v>CUST_460</v>
      </c>
      <c r="B6608" t="str">
        <f>_xlfn.XLOOKUP(L6608, Products!C:C, Products!A:A)</f>
        <v>PROD_5</v>
      </c>
      <c r="C6608">
        <v>6607</v>
      </c>
      <c r="D6608" s="2" t="s">
        <v>748</v>
      </c>
      <c r="E6608">
        <f>YEAR(Orders[[#This Row],[Order_Date]])</f>
        <v>2023</v>
      </c>
      <c r="F6608">
        <f>MONTH(Orders[[#This Row],[Order_Date]])</f>
        <v>11</v>
      </c>
      <c r="G6608" s="2" t="s">
        <v>80</v>
      </c>
      <c r="H6608" t="s">
        <v>1088</v>
      </c>
      <c r="I6608" t="s">
        <v>21</v>
      </c>
      <c r="J6608" t="s">
        <v>15</v>
      </c>
      <c r="K6608" t="s">
        <v>34</v>
      </c>
      <c r="L6608" t="s">
        <v>39</v>
      </c>
      <c r="M6608" s="1">
        <v>1224.28</v>
      </c>
      <c r="N6608" s="1">
        <v>106.31</v>
      </c>
      <c r="O6608">
        <v>0.16</v>
      </c>
    </row>
    <row r="6609" spans="1:15" x14ac:dyDescent="0.3">
      <c r="A6609" t="str">
        <f xml:space="preserve"> _xlfn.XLOOKUP(H6609, 'Customers'!B:B, 'Customers'!A:A)</f>
        <v>CUST_70</v>
      </c>
      <c r="B6609" t="str">
        <f>_xlfn.XLOOKUP(L6609, Products!C:C, Products!A:A)</f>
        <v>PROD_8</v>
      </c>
      <c r="C6609">
        <v>6608</v>
      </c>
      <c r="D6609" s="2" t="s">
        <v>454</v>
      </c>
      <c r="E6609">
        <f>YEAR(Orders[[#This Row],[Order_Date]])</f>
        <v>2023</v>
      </c>
      <c r="F6609">
        <f>MONTH(Orders[[#This Row],[Order_Date]])</f>
        <v>4</v>
      </c>
      <c r="G6609" s="2" t="s">
        <v>827</v>
      </c>
      <c r="H6609" t="s">
        <v>230</v>
      </c>
      <c r="I6609" t="s">
        <v>21</v>
      </c>
      <c r="J6609" t="s">
        <v>33</v>
      </c>
      <c r="K6609" t="s">
        <v>27</v>
      </c>
      <c r="L6609" t="s">
        <v>73</v>
      </c>
      <c r="M6609" s="1">
        <v>9421.4699999999993</v>
      </c>
      <c r="N6609" s="1">
        <v>2517.9299999999998</v>
      </c>
      <c r="O6609">
        <v>0.09</v>
      </c>
    </row>
    <row r="6610" spans="1:15" x14ac:dyDescent="0.3">
      <c r="A6610" t="str">
        <f xml:space="preserve"> _xlfn.XLOOKUP(H6610, 'Customers'!B:B, 'Customers'!A:A)</f>
        <v>CUST_36</v>
      </c>
      <c r="B6610" t="str">
        <f>_xlfn.XLOOKUP(L6610, Products!C:C, Products!A:A)</f>
        <v>PROD_6</v>
      </c>
      <c r="C6610">
        <v>6609</v>
      </c>
      <c r="D6610" s="2" t="s">
        <v>229</v>
      </c>
      <c r="E6610">
        <f>YEAR(Orders[[#This Row],[Order_Date]])</f>
        <v>2023</v>
      </c>
      <c r="F6610">
        <f>MONTH(Orders[[#This Row],[Order_Date]])</f>
        <v>9</v>
      </c>
      <c r="G6610" s="2" t="s">
        <v>1076</v>
      </c>
      <c r="H6610" t="s">
        <v>135</v>
      </c>
      <c r="I6610" t="s">
        <v>21</v>
      </c>
      <c r="J6610" t="s">
        <v>65</v>
      </c>
      <c r="K6610" t="s">
        <v>34</v>
      </c>
      <c r="L6610" t="s">
        <v>52</v>
      </c>
      <c r="M6610" s="1">
        <v>7967.67</v>
      </c>
      <c r="N6610" s="1">
        <v>-721.54</v>
      </c>
      <c r="O6610">
        <v>0.28000000000000003</v>
      </c>
    </row>
    <row r="6611" spans="1:15" x14ac:dyDescent="0.3">
      <c r="A6611" t="str">
        <f xml:space="preserve"> _xlfn.XLOOKUP(H6611, 'Customers'!B:B, 'Customers'!A:A)</f>
        <v>CUST_773</v>
      </c>
      <c r="B6611" t="str">
        <f>_xlfn.XLOOKUP(L6611, Products!C:C, Products!A:A)</f>
        <v>PROD_2</v>
      </c>
      <c r="C6611">
        <v>6610</v>
      </c>
      <c r="D6611" s="2" t="s">
        <v>1044</v>
      </c>
      <c r="E6611">
        <f>YEAR(Orders[[#This Row],[Order_Date]])</f>
        <v>2023</v>
      </c>
      <c r="F6611">
        <f>MONTH(Orders[[#This Row],[Order_Date]])</f>
        <v>2</v>
      </c>
      <c r="G6611" s="2" t="s">
        <v>1109</v>
      </c>
      <c r="H6611" t="s">
        <v>1520</v>
      </c>
      <c r="I6611" t="s">
        <v>21</v>
      </c>
      <c r="J6611" t="s">
        <v>22</v>
      </c>
      <c r="K6611" t="s">
        <v>16</v>
      </c>
      <c r="L6611" t="s">
        <v>23</v>
      </c>
      <c r="M6611" s="1">
        <v>4458.13</v>
      </c>
      <c r="N6611" s="1">
        <v>-394.48</v>
      </c>
      <c r="O6611">
        <v>0.05</v>
      </c>
    </row>
    <row r="6612" spans="1:15" x14ac:dyDescent="0.3">
      <c r="A6612" t="str">
        <f xml:space="preserve"> _xlfn.XLOOKUP(H6612, 'Customers'!B:B, 'Customers'!A:A)</f>
        <v>CUST_451</v>
      </c>
      <c r="B6612" t="str">
        <f>_xlfn.XLOOKUP(L6612, Products!C:C, Products!A:A)</f>
        <v>PROD_5</v>
      </c>
      <c r="C6612">
        <v>6611</v>
      </c>
      <c r="D6612" s="2" t="s">
        <v>1134</v>
      </c>
      <c r="E6612">
        <f>YEAR(Orders[[#This Row],[Order_Date]])</f>
        <v>2023</v>
      </c>
      <c r="F6612">
        <f>MONTH(Orders[[#This Row],[Order_Date]])</f>
        <v>11</v>
      </c>
      <c r="G6612" s="2" t="s">
        <v>94</v>
      </c>
      <c r="H6612" t="s">
        <v>1075</v>
      </c>
      <c r="I6612" t="s">
        <v>21</v>
      </c>
      <c r="J6612" t="s">
        <v>22</v>
      </c>
      <c r="K6612" t="s">
        <v>34</v>
      </c>
      <c r="L6612" t="s">
        <v>39</v>
      </c>
      <c r="M6612" s="1">
        <v>9673.69</v>
      </c>
      <c r="N6612" s="1">
        <v>1104.49</v>
      </c>
      <c r="O6612">
        <v>0.23</v>
      </c>
    </row>
    <row r="6613" spans="1:15" x14ac:dyDescent="0.3">
      <c r="A6613" t="str">
        <f xml:space="preserve"> _xlfn.XLOOKUP(H6613, 'Customers'!B:B, 'Customers'!A:A)</f>
        <v>CUST_790</v>
      </c>
      <c r="B6613" t="str">
        <f>_xlfn.XLOOKUP(L6613, Products!C:C, Products!A:A)</f>
        <v>PROD_6</v>
      </c>
      <c r="C6613">
        <v>6612</v>
      </c>
      <c r="D6613" s="2" t="s">
        <v>1110</v>
      </c>
      <c r="E6613">
        <f>YEAR(Orders[[#This Row],[Order_Date]])</f>
        <v>2023</v>
      </c>
      <c r="F6613">
        <f>MONTH(Orders[[#This Row],[Order_Date]])</f>
        <v>3</v>
      </c>
      <c r="G6613" s="2" t="s">
        <v>1002</v>
      </c>
      <c r="H6613" t="s">
        <v>1538</v>
      </c>
      <c r="I6613" t="s">
        <v>14</v>
      </c>
      <c r="J6613" t="s">
        <v>33</v>
      </c>
      <c r="K6613" t="s">
        <v>34</v>
      </c>
      <c r="L6613" t="s">
        <v>52</v>
      </c>
      <c r="M6613" s="1">
        <v>1171.03</v>
      </c>
      <c r="N6613" s="1">
        <v>154.12</v>
      </c>
      <c r="O6613">
        <v>0.18</v>
      </c>
    </row>
    <row r="6614" spans="1:15" x14ac:dyDescent="0.3">
      <c r="A6614" t="str">
        <f xml:space="preserve"> _xlfn.XLOOKUP(H6614, 'Customers'!B:B, 'Customers'!A:A)</f>
        <v>CUST_441</v>
      </c>
      <c r="B6614" t="str">
        <f>_xlfn.XLOOKUP(L6614, Products!C:C, Products!A:A)</f>
        <v>PROD_5</v>
      </c>
      <c r="C6614">
        <v>6613</v>
      </c>
      <c r="D6614" s="2" t="s">
        <v>41</v>
      </c>
      <c r="E6614">
        <f>YEAR(Orders[[#This Row],[Order_Date]])</f>
        <v>2023</v>
      </c>
      <c r="F6614">
        <f>MONTH(Orders[[#This Row],[Order_Date]])</f>
        <v>3</v>
      </c>
      <c r="G6614" s="2" t="s">
        <v>1267</v>
      </c>
      <c r="H6614" t="s">
        <v>1055</v>
      </c>
      <c r="I6614" t="s">
        <v>21</v>
      </c>
      <c r="J6614" t="s">
        <v>33</v>
      </c>
      <c r="K6614" t="s">
        <v>34</v>
      </c>
      <c r="L6614" t="s">
        <v>39</v>
      </c>
      <c r="M6614" s="1">
        <v>776.86</v>
      </c>
      <c r="N6614" s="1">
        <v>193.51</v>
      </c>
      <c r="O6614">
        <v>0</v>
      </c>
    </row>
    <row r="6615" spans="1:15" x14ac:dyDescent="0.3">
      <c r="A6615" t="str">
        <f xml:space="preserve"> _xlfn.XLOOKUP(H6615, 'Customers'!B:B, 'Customers'!A:A)</f>
        <v>CUST_904</v>
      </c>
      <c r="B6615" t="str">
        <f>_xlfn.XLOOKUP(L6615, Products!C:C, Products!A:A)</f>
        <v>PROD_1</v>
      </c>
      <c r="C6615">
        <v>6614</v>
      </c>
      <c r="D6615" s="2" t="s">
        <v>1239</v>
      </c>
      <c r="E6615">
        <f>YEAR(Orders[[#This Row],[Order_Date]])</f>
        <v>2022</v>
      </c>
      <c r="F6615">
        <f>MONTH(Orders[[#This Row],[Order_Date]])</f>
        <v>7</v>
      </c>
      <c r="G6615" s="2" t="s">
        <v>243</v>
      </c>
      <c r="H6615" t="s">
        <v>1663</v>
      </c>
      <c r="I6615" t="s">
        <v>32</v>
      </c>
      <c r="J6615" t="s">
        <v>33</v>
      </c>
      <c r="K6615" t="s">
        <v>16</v>
      </c>
      <c r="L6615" t="s">
        <v>17</v>
      </c>
      <c r="M6615" s="1">
        <v>7519.72</v>
      </c>
      <c r="N6615" s="1">
        <v>847.01</v>
      </c>
      <c r="O6615">
        <v>0.12</v>
      </c>
    </row>
    <row r="6616" spans="1:15" x14ac:dyDescent="0.3">
      <c r="A6616" t="str">
        <f xml:space="preserve"> _xlfn.XLOOKUP(H6616, 'Customers'!B:B, 'Customers'!A:A)</f>
        <v>CUST_501</v>
      </c>
      <c r="B6616" t="str">
        <f>_xlfn.XLOOKUP(L6616, Products!C:C, Products!A:A)</f>
        <v>PROD_1</v>
      </c>
      <c r="C6616">
        <v>6615</v>
      </c>
      <c r="D6616" s="2" t="s">
        <v>1325</v>
      </c>
      <c r="E6616">
        <f>YEAR(Orders[[#This Row],[Order_Date]])</f>
        <v>2022</v>
      </c>
      <c r="F6616">
        <f>MONTH(Orders[[#This Row],[Order_Date]])</f>
        <v>1</v>
      </c>
      <c r="G6616" s="2" t="s">
        <v>1615</v>
      </c>
      <c r="H6616" t="s">
        <v>1161</v>
      </c>
      <c r="I6616" t="s">
        <v>32</v>
      </c>
      <c r="J6616" t="s">
        <v>15</v>
      </c>
      <c r="K6616" t="s">
        <v>16</v>
      </c>
      <c r="L6616" t="s">
        <v>17</v>
      </c>
      <c r="M6616" s="1">
        <v>1069.8499999999999</v>
      </c>
      <c r="N6616" s="1">
        <v>22</v>
      </c>
      <c r="O6616">
        <v>0.17</v>
      </c>
    </row>
    <row r="6617" spans="1:15" x14ac:dyDescent="0.3">
      <c r="A6617" t="str">
        <f xml:space="preserve"> _xlfn.XLOOKUP(H6617, 'Customers'!B:B, 'Customers'!A:A)</f>
        <v>CUST_581</v>
      </c>
      <c r="B6617" t="str">
        <f>_xlfn.XLOOKUP(L6617, Products!C:C, Products!A:A)</f>
        <v>PROD_5</v>
      </c>
      <c r="C6617">
        <v>6616</v>
      </c>
      <c r="D6617" s="2" t="s">
        <v>1007</v>
      </c>
      <c r="E6617">
        <f>YEAR(Orders[[#This Row],[Order_Date]])</f>
        <v>2023</v>
      </c>
      <c r="F6617">
        <f>MONTH(Orders[[#This Row],[Order_Date]])</f>
        <v>2</v>
      </c>
      <c r="G6617" s="2" t="s">
        <v>666</v>
      </c>
      <c r="H6617" t="s">
        <v>1284</v>
      </c>
      <c r="I6617" t="s">
        <v>21</v>
      </c>
      <c r="J6617" t="s">
        <v>22</v>
      </c>
      <c r="K6617" t="s">
        <v>34</v>
      </c>
      <c r="L6617" t="s">
        <v>39</v>
      </c>
      <c r="M6617" s="1">
        <v>757.45</v>
      </c>
      <c r="N6617" s="1">
        <v>-52.32</v>
      </c>
      <c r="O6617">
        <v>0.04</v>
      </c>
    </row>
    <row r="6618" spans="1:15" x14ac:dyDescent="0.3">
      <c r="A6618" t="str">
        <f xml:space="preserve"> _xlfn.XLOOKUP(H6618, 'Customers'!B:B, 'Customers'!A:A)</f>
        <v>CUST_371</v>
      </c>
      <c r="B6618" t="str">
        <f>_xlfn.XLOOKUP(L6618, Products!C:C, Products!A:A)</f>
        <v>PROD_1</v>
      </c>
      <c r="C6618">
        <v>6617</v>
      </c>
      <c r="D6618" s="2" t="s">
        <v>1249</v>
      </c>
      <c r="E6618">
        <f>YEAR(Orders[[#This Row],[Order_Date]])</f>
        <v>2023</v>
      </c>
      <c r="F6618">
        <f>MONTH(Orders[[#This Row],[Order_Date]])</f>
        <v>7</v>
      </c>
      <c r="G6618" s="2" t="s">
        <v>348</v>
      </c>
      <c r="H6618" t="s">
        <v>924</v>
      </c>
      <c r="I6618" t="s">
        <v>21</v>
      </c>
      <c r="J6618" t="s">
        <v>65</v>
      </c>
      <c r="K6618" t="s">
        <v>16</v>
      </c>
      <c r="L6618" t="s">
        <v>17</v>
      </c>
      <c r="M6618" s="1">
        <v>1110.51</v>
      </c>
      <c r="N6618" s="1">
        <v>180.82</v>
      </c>
      <c r="O6618">
        <v>0.23</v>
      </c>
    </row>
    <row r="6619" spans="1:15" x14ac:dyDescent="0.3">
      <c r="A6619" t="str">
        <f xml:space="preserve"> _xlfn.XLOOKUP(H6619, 'Customers'!B:B, 'Customers'!A:A)</f>
        <v>CUST_483</v>
      </c>
      <c r="B6619" t="str">
        <f>_xlfn.XLOOKUP(L6619, Products!C:C, Products!A:A)</f>
        <v>PROD_5</v>
      </c>
      <c r="C6619">
        <v>6618</v>
      </c>
      <c r="D6619" s="2" t="s">
        <v>87</v>
      </c>
      <c r="E6619">
        <f>YEAR(Orders[[#This Row],[Order_Date]])</f>
        <v>2023</v>
      </c>
      <c r="F6619">
        <f>MONTH(Orders[[#This Row],[Order_Date]])</f>
        <v>11</v>
      </c>
      <c r="G6619" s="2" t="s">
        <v>613</v>
      </c>
      <c r="H6619" t="s">
        <v>1126</v>
      </c>
      <c r="I6619" t="s">
        <v>32</v>
      </c>
      <c r="J6619" t="s">
        <v>15</v>
      </c>
      <c r="K6619" t="s">
        <v>34</v>
      </c>
      <c r="L6619" t="s">
        <v>39</v>
      </c>
      <c r="M6619" s="1">
        <v>9309.74</v>
      </c>
      <c r="N6619" s="1">
        <v>2529.85</v>
      </c>
      <c r="O6619">
        <v>0.28999999999999998</v>
      </c>
    </row>
    <row r="6620" spans="1:15" x14ac:dyDescent="0.3">
      <c r="A6620" t="str">
        <f xml:space="preserve"> _xlfn.XLOOKUP(H6620, 'Customers'!B:B, 'Customers'!A:A)</f>
        <v>CUST_297</v>
      </c>
      <c r="B6620" t="str">
        <f>_xlfn.XLOOKUP(L6620, Products!C:C, Products!A:A)</f>
        <v>PROD_1</v>
      </c>
      <c r="C6620">
        <v>6619</v>
      </c>
      <c r="D6620" s="2" t="s">
        <v>798</v>
      </c>
      <c r="E6620">
        <f>YEAR(Orders[[#This Row],[Order_Date]])</f>
        <v>2023</v>
      </c>
      <c r="F6620">
        <f>MONTH(Orders[[#This Row],[Order_Date]])</f>
        <v>10</v>
      </c>
      <c r="G6620" s="2" t="s">
        <v>819</v>
      </c>
      <c r="H6620" t="s">
        <v>785</v>
      </c>
      <c r="I6620" t="s">
        <v>21</v>
      </c>
      <c r="J6620" t="s">
        <v>65</v>
      </c>
      <c r="K6620" t="s">
        <v>16</v>
      </c>
      <c r="L6620" t="s">
        <v>17</v>
      </c>
      <c r="M6620" s="1">
        <v>1308.8699999999999</v>
      </c>
      <c r="N6620" s="1">
        <v>-81.239999999999995</v>
      </c>
      <c r="O6620">
        <v>0.06</v>
      </c>
    </row>
    <row r="6621" spans="1:15" x14ac:dyDescent="0.3">
      <c r="A6621" t="str">
        <f xml:space="preserve"> _xlfn.XLOOKUP(H6621, 'Customers'!B:B, 'Customers'!A:A)</f>
        <v>CUST_587</v>
      </c>
      <c r="B6621" t="str">
        <f>_xlfn.XLOOKUP(L6621, Products!C:C, Products!A:A)</f>
        <v>PROD_5</v>
      </c>
      <c r="C6621">
        <v>6620</v>
      </c>
      <c r="D6621" s="2" t="s">
        <v>1042</v>
      </c>
      <c r="E6621">
        <f>YEAR(Orders[[#This Row],[Order_Date]])</f>
        <v>2022</v>
      </c>
      <c r="F6621">
        <f>MONTH(Orders[[#This Row],[Order_Date]])</f>
        <v>6</v>
      </c>
      <c r="G6621" s="2" t="s">
        <v>541</v>
      </c>
      <c r="H6621" t="s">
        <v>1292</v>
      </c>
      <c r="I6621" t="s">
        <v>21</v>
      </c>
      <c r="J6621" t="s">
        <v>22</v>
      </c>
      <c r="K6621" t="s">
        <v>34</v>
      </c>
      <c r="L6621" t="s">
        <v>39</v>
      </c>
      <c r="M6621" s="1">
        <v>962.14</v>
      </c>
      <c r="N6621" s="1">
        <v>150.16</v>
      </c>
      <c r="O6621">
        <v>0.23</v>
      </c>
    </row>
    <row r="6622" spans="1:15" x14ac:dyDescent="0.3">
      <c r="A6622" t="str">
        <f xml:space="preserve"> _xlfn.XLOOKUP(H6622, 'Customers'!B:B, 'Customers'!A:A)</f>
        <v>CUST_408</v>
      </c>
      <c r="B6622" t="str">
        <f>_xlfn.XLOOKUP(L6622, Products!C:C, Products!A:A)</f>
        <v>PROD_5</v>
      </c>
      <c r="C6622">
        <v>6621</v>
      </c>
      <c r="D6622" s="2" t="s">
        <v>759</v>
      </c>
      <c r="E6622">
        <f>YEAR(Orders[[#This Row],[Order_Date]])</f>
        <v>2023</v>
      </c>
      <c r="F6622">
        <f>MONTH(Orders[[#This Row],[Order_Date]])</f>
        <v>8</v>
      </c>
      <c r="G6622" s="2" t="s">
        <v>11</v>
      </c>
      <c r="H6622" t="s">
        <v>995</v>
      </c>
      <c r="I6622" t="s">
        <v>14</v>
      </c>
      <c r="J6622" t="s">
        <v>22</v>
      </c>
      <c r="K6622" t="s">
        <v>34</v>
      </c>
      <c r="L6622" t="s">
        <v>39</v>
      </c>
      <c r="M6622" s="1">
        <v>5768.77</v>
      </c>
      <c r="N6622" s="1">
        <v>806.65</v>
      </c>
      <c r="O6622">
        <v>0.05</v>
      </c>
    </row>
    <row r="6623" spans="1:15" x14ac:dyDescent="0.3">
      <c r="A6623" t="str">
        <f xml:space="preserve"> _xlfn.XLOOKUP(H6623, 'Customers'!B:B, 'Customers'!A:A)</f>
        <v>CUST_712</v>
      </c>
      <c r="B6623" t="str">
        <f>_xlfn.XLOOKUP(L6623, Products!C:C, Products!A:A)</f>
        <v>PROD_2</v>
      </c>
      <c r="C6623">
        <v>6622</v>
      </c>
      <c r="D6623" s="2" t="s">
        <v>1183</v>
      </c>
      <c r="E6623">
        <f>YEAR(Orders[[#This Row],[Order_Date]])</f>
        <v>2022</v>
      </c>
      <c r="F6623">
        <f>MONTH(Orders[[#This Row],[Order_Date]])</f>
        <v>2</v>
      </c>
      <c r="G6623" s="2" t="s">
        <v>136</v>
      </c>
      <c r="H6623" t="s">
        <v>1451</v>
      </c>
      <c r="I6623" t="s">
        <v>21</v>
      </c>
      <c r="J6623" t="s">
        <v>22</v>
      </c>
      <c r="K6623" t="s">
        <v>16</v>
      </c>
      <c r="L6623" t="s">
        <v>23</v>
      </c>
      <c r="M6623" s="1">
        <v>575.83000000000004</v>
      </c>
      <c r="N6623" s="1">
        <v>16.12</v>
      </c>
      <c r="O6623">
        <v>0.3</v>
      </c>
    </row>
    <row r="6624" spans="1:15" x14ac:dyDescent="0.3">
      <c r="A6624" t="str">
        <f xml:space="preserve"> _xlfn.XLOOKUP(H6624, 'Customers'!B:B, 'Customers'!A:A)</f>
        <v>CUST_748</v>
      </c>
      <c r="B6624" t="str">
        <f>_xlfn.XLOOKUP(L6624, Products!C:C, Products!A:A)</f>
        <v>PROD_3</v>
      </c>
      <c r="C6624">
        <v>6623</v>
      </c>
      <c r="D6624" s="2" t="s">
        <v>1181</v>
      </c>
      <c r="E6624">
        <f>YEAR(Orders[[#This Row],[Order_Date]])</f>
        <v>2023</v>
      </c>
      <c r="F6624">
        <f>MONTH(Orders[[#This Row],[Order_Date]])</f>
        <v>8</v>
      </c>
      <c r="G6624" s="2" t="s">
        <v>122</v>
      </c>
      <c r="H6624" t="s">
        <v>1493</v>
      </c>
      <c r="I6624" t="s">
        <v>32</v>
      </c>
      <c r="J6624" t="s">
        <v>65</v>
      </c>
      <c r="K6624" t="s">
        <v>27</v>
      </c>
      <c r="L6624" t="s">
        <v>28</v>
      </c>
      <c r="M6624" s="1">
        <v>6597.99</v>
      </c>
      <c r="N6624" s="1">
        <v>1209.68</v>
      </c>
      <c r="O6624">
        <v>0.01</v>
      </c>
    </row>
    <row r="6625" spans="1:15" x14ac:dyDescent="0.3">
      <c r="A6625" t="str">
        <f xml:space="preserve"> _xlfn.XLOOKUP(H6625, 'Customers'!B:B, 'Customers'!A:A)</f>
        <v>CUST_5</v>
      </c>
      <c r="B6625" t="str">
        <f>_xlfn.XLOOKUP(L6625, Products!C:C, Products!A:A)</f>
        <v>PROD_6</v>
      </c>
      <c r="C6625">
        <v>6624</v>
      </c>
      <c r="D6625" s="2" t="s">
        <v>255</v>
      </c>
      <c r="E6625">
        <f>YEAR(Orders[[#This Row],[Order_Date]])</f>
        <v>2022</v>
      </c>
      <c r="F6625">
        <f>MONTH(Orders[[#This Row],[Order_Date]])</f>
        <v>12</v>
      </c>
      <c r="G6625" s="2" t="s">
        <v>206</v>
      </c>
      <c r="H6625" t="s">
        <v>38</v>
      </c>
      <c r="I6625" t="s">
        <v>32</v>
      </c>
      <c r="J6625" t="s">
        <v>33</v>
      </c>
      <c r="K6625" t="s">
        <v>34</v>
      </c>
      <c r="L6625" t="s">
        <v>52</v>
      </c>
      <c r="M6625" s="1">
        <v>3918.77</v>
      </c>
      <c r="N6625" s="1">
        <v>900.03</v>
      </c>
      <c r="O6625">
        <v>7.0000000000000007E-2</v>
      </c>
    </row>
    <row r="6626" spans="1:15" x14ac:dyDescent="0.3">
      <c r="A6626" t="str">
        <f xml:space="preserve"> _xlfn.XLOOKUP(H6626, 'Customers'!B:B, 'Customers'!A:A)</f>
        <v>CUST_407</v>
      </c>
      <c r="B6626" t="str">
        <f>_xlfn.XLOOKUP(L6626, Products!C:C, Products!A:A)</f>
        <v>PROD_3</v>
      </c>
      <c r="C6626">
        <v>6625</v>
      </c>
      <c r="D6626" s="2" t="s">
        <v>518</v>
      </c>
      <c r="E6626">
        <f>YEAR(Orders[[#This Row],[Order_Date]])</f>
        <v>2022</v>
      </c>
      <c r="F6626">
        <f>MONTH(Orders[[#This Row],[Order_Date]])</f>
        <v>6</v>
      </c>
      <c r="G6626" s="2" t="s">
        <v>910</v>
      </c>
      <c r="H6626" t="s">
        <v>993</v>
      </c>
      <c r="I6626" t="s">
        <v>32</v>
      </c>
      <c r="J6626" t="s">
        <v>65</v>
      </c>
      <c r="K6626" t="s">
        <v>27</v>
      </c>
      <c r="L6626" t="s">
        <v>28</v>
      </c>
      <c r="M6626" s="1">
        <v>2097.35</v>
      </c>
      <c r="N6626" s="1">
        <v>571.77</v>
      </c>
      <c r="O6626">
        <v>0.14000000000000001</v>
      </c>
    </row>
    <row r="6627" spans="1:15" x14ac:dyDescent="0.3">
      <c r="A6627" t="str">
        <f xml:space="preserve"> _xlfn.XLOOKUP(H6627, 'Customers'!B:B, 'Customers'!A:A)</f>
        <v>CUST_932</v>
      </c>
      <c r="B6627" t="str">
        <f>_xlfn.XLOOKUP(L6627, Products!C:C, Products!A:A)</f>
        <v>PROD_3</v>
      </c>
      <c r="C6627">
        <v>6626</v>
      </c>
      <c r="D6627" s="2" t="s">
        <v>1164</v>
      </c>
      <c r="E6627">
        <f>YEAR(Orders[[#This Row],[Order_Date]])</f>
        <v>2022</v>
      </c>
      <c r="F6627">
        <f>MONTH(Orders[[#This Row],[Order_Date]])</f>
        <v>3</v>
      </c>
      <c r="G6627" s="2" t="s">
        <v>308</v>
      </c>
      <c r="H6627" t="s">
        <v>1692</v>
      </c>
      <c r="I6627" t="s">
        <v>21</v>
      </c>
      <c r="J6627" t="s">
        <v>33</v>
      </c>
      <c r="K6627" t="s">
        <v>27</v>
      </c>
      <c r="L6627" t="s">
        <v>28</v>
      </c>
      <c r="M6627" s="1">
        <v>7718.34</v>
      </c>
      <c r="N6627" s="1">
        <v>1278.6600000000001</v>
      </c>
      <c r="O6627">
        <v>0.26</v>
      </c>
    </row>
    <row r="6628" spans="1:15" x14ac:dyDescent="0.3">
      <c r="A6628" t="str">
        <f xml:space="preserve"> _xlfn.XLOOKUP(H6628, 'Customers'!B:B, 'Customers'!A:A)</f>
        <v>CUST_543</v>
      </c>
      <c r="B6628" t="str">
        <f>_xlfn.XLOOKUP(L6628, Products!C:C, Products!A:A)</f>
        <v>PROD_1</v>
      </c>
      <c r="C6628">
        <v>6627</v>
      </c>
      <c r="D6628" s="2" t="s">
        <v>1009</v>
      </c>
      <c r="E6628">
        <f>YEAR(Orders[[#This Row],[Order_Date]])</f>
        <v>2022</v>
      </c>
      <c r="F6628">
        <f>MONTH(Orders[[#This Row],[Order_Date]])</f>
        <v>5</v>
      </c>
      <c r="G6628" s="2" t="s">
        <v>1005</v>
      </c>
      <c r="H6628" t="s">
        <v>1225</v>
      </c>
      <c r="I6628" t="s">
        <v>21</v>
      </c>
      <c r="J6628" t="s">
        <v>65</v>
      </c>
      <c r="K6628" t="s">
        <v>27</v>
      </c>
      <c r="L6628" t="s">
        <v>17</v>
      </c>
      <c r="M6628" s="1">
        <v>3134.71</v>
      </c>
      <c r="N6628" s="1">
        <v>894.26</v>
      </c>
      <c r="O6628">
        <v>0.19</v>
      </c>
    </row>
    <row r="6629" spans="1:15" x14ac:dyDescent="0.3">
      <c r="A6629" t="str">
        <f xml:space="preserve"> _xlfn.XLOOKUP(H6629, 'Customers'!B:B, 'Customers'!A:A)</f>
        <v>CUST_751</v>
      </c>
      <c r="B6629" t="str">
        <f>_xlfn.XLOOKUP(L6629, Products!C:C, Products!A:A)</f>
        <v>PROD_4</v>
      </c>
      <c r="C6629">
        <v>6628</v>
      </c>
      <c r="D6629" s="2" t="s">
        <v>1648</v>
      </c>
      <c r="E6629">
        <f>YEAR(Orders[[#This Row],[Order_Date]])</f>
        <v>2022</v>
      </c>
      <c r="F6629">
        <f>MONTH(Orders[[#This Row],[Order_Date]])</f>
        <v>2</v>
      </c>
      <c r="G6629" s="2" t="s">
        <v>582</v>
      </c>
      <c r="H6629" t="s">
        <v>1497</v>
      </c>
      <c r="I6629" t="s">
        <v>32</v>
      </c>
      <c r="J6629" t="s">
        <v>15</v>
      </c>
      <c r="K6629" t="s">
        <v>34</v>
      </c>
      <c r="L6629" t="s">
        <v>35</v>
      </c>
      <c r="M6629" s="1">
        <v>4083.93</v>
      </c>
      <c r="N6629" s="1">
        <v>95.04</v>
      </c>
      <c r="O6629">
        <v>0.13</v>
      </c>
    </row>
    <row r="6630" spans="1:15" x14ac:dyDescent="0.3">
      <c r="A6630" t="str">
        <f xml:space="preserve"> _xlfn.XLOOKUP(H6630, 'Customers'!B:B, 'Customers'!A:A)</f>
        <v>CUST_159</v>
      </c>
      <c r="B6630" t="str">
        <f>_xlfn.XLOOKUP(L6630, Products!C:C, Products!A:A)</f>
        <v>PROD_2</v>
      </c>
      <c r="C6630">
        <v>6629</v>
      </c>
      <c r="D6630" s="2" t="s">
        <v>341</v>
      </c>
      <c r="E6630">
        <f>YEAR(Orders[[#This Row],[Order_Date]])</f>
        <v>2022</v>
      </c>
      <c r="F6630">
        <f>MONTH(Orders[[#This Row],[Order_Date]])</f>
        <v>4</v>
      </c>
      <c r="G6630" s="2" t="s">
        <v>710</v>
      </c>
      <c r="H6630" t="s">
        <v>468</v>
      </c>
      <c r="I6630" t="s">
        <v>32</v>
      </c>
      <c r="J6630" t="s">
        <v>15</v>
      </c>
      <c r="K6630" t="s">
        <v>16</v>
      </c>
      <c r="L6630" t="s">
        <v>23</v>
      </c>
      <c r="M6630" s="1">
        <v>3565.07</v>
      </c>
      <c r="N6630" s="1">
        <v>903.7</v>
      </c>
      <c r="O6630">
        <v>0.2</v>
      </c>
    </row>
    <row r="6631" spans="1:15" x14ac:dyDescent="0.3">
      <c r="A6631" t="str">
        <f xml:space="preserve"> _xlfn.XLOOKUP(H6631, 'Customers'!B:B, 'Customers'!A:A)</f>
        <v>CUST_199</v>
      </c>
      <c r="B6631" t="str">
        <f>_xlfn.XLOOKUP(L6631, Products!C:C, Products!A:A)</f>
        <v>PROD_8</v>
      </c>
      <c r="C6631">
        <v>6630</v>
      </c>
      <c r="D6631" s="2" t="s">
        <v>522</v>
      </c>
      <c r="E6631">
        <f>YEAR(Orders[[#This Row],[Order_Date]])</f>
        <v>2022</v>
      </c>
      <c r="F6631">
        <f>MONTH(Orders[[#This Row],[Order_Date]])</f>
        <v>7</v>
      </c>
      <c r="G6631" s="2" t="s">
        <v>101</v>
      </c>
      <c r="H6631" t="s">
        <v>570</v>
      </c>
      <c r="I6631" t="s">
        <v>32</v>
      </c>
      <c r="J6631" t="s">
        <v>65</v>
      </c>
      <c r="K6631" t="s">
        <v>27</v>
      </c>
      <c r="L6631" t="s">
        <v>73</v>
      </c>
      <c r="M6631" s="1">
        <v>3747.31</v>
      </c>
      <c r="N6631" s="1">
        <v>-38.26</v>
      </c>
      <c r="O6631">
        <v>0.21</v>
      </c>
    </row>
    <row r="6632" spans="1:15" x14ac:dyDescent="0.3">
      <c r="A6632" t="str">
        <f xml:space="preserve"> _xlfn.XLOOKUP(H6632, 'Customers'!B:B, 'Customers'!A:A)</f>
        <v>CUST_683</v>
      </c>
      <c r="B6632" t="str">
        <f>_xlfn.XLOOKUP(L6632, Products!C:C, Products!A:A)</f>
        <v>PROD_3</v>
      </c>
      <c r="C6632">
        <v>6631</v>
      </c>
      <c r="D6632" s="2" t="s">
        <v>1101</v>
      </c>
      <c r="E6632">
        <f>YEAR(Orders[[#This Row],[Order_Date]])</f>
        <v>2023</v>
      </c>
      <c r="F6632">
        <f>MONTH(Orders[[#This Row],[Order_Date]])</f>
        <v>10</v>
      </c>
      <c r="G6632" s="2" t="s">
        <v>1083</v>
      </c>
      <c r="H6632" t="s">
        <v>1419</v>
      </c>
      <c r="I6632" t="s">
        <v>14</v>
      </c>
      <c r="J6632" t="s">
        <v>22</v>
      </c>
      <c r="K6632" t="s">
        <v>27</v>
      </c>
      <c r="L6632" t="s">
        <v>28</v>
      </c>
      <c r="M6632" s="1">
        <v>2550.02</v>
      </c>
      <c r="N6632" s="1">
        <v>-78.290000000000006</v>
      </c>
      <c r="O6632">
        <v>0.17</v>
      </c>
    </row>
    <row r="6633" spans="1:15" x14ac:dyDescent="0.3">
      <c r="A6633" t="str">
        <f xml:space="preserve"> _xlfn.XLOOKUP(H6633, 'Customers'!B:B, 'Customers'!A:A)</f>
        <v>CUST_512</v>
      </c>
      <c r="B6633" t="str">
        <f>_xlfn.XLOOKUP(L6633, Products!C:C, Products!A:A)</f>
        <v>PROD_1</v>
      </c>
      <c r="C6633">
        <v>6632</v>
      </c>
      <c r="D6633" s="2" t="s">
        <v>582</v>
      </c>
      <c r="E6633">
        <f>YEAR(Orders[[#This Row],[Order_Date]])</f>
        <v>2022</v>
      </c>
      <c r="F6633">
        <f>MONTH(Orders[[#This Row],[Order_Date]])</f>
        <v>2</v>
      </c>
      <c r="G6633" s="2" t="s">
        <v>947</v>
      </c>
      <c r="H6633" t="s">
        <v>1180</v>
      </c>
      <c r="I6633" t="s">
        <v>14</v>
      </c>
      <c r="J6633" t="s">
        <v>22</v>
      </c>
      <c r="K6633" t="s">
        <v>27</v>
      </c>
      <c r="L6633" t="s">
        <v>17</v>
      </c>
      <c r="M6633" s="1">
        <v>5887.06</v>
      </c>
      <c r="N6633" s="1">
        <v>936.81</v>
      </c>
      <c r="O6633">
        <v>0.2</v>
      </c>
    </row>
    <row r="6634" spans="1:15" x14ac:dyDescent="0.3">
      <c r="A6634" t="str">
        <f xml:space="preserve"> _xlfn.XLOOKUP(H6634, 'Customers'!B:B, 'Customers'!A:A)</f>
        <v>CUST_267</v>
      </c>
      <c r="B6634" t="str">
        <f>_xlfn.XLOOKUP(L6634, Products!C:C, Products!A:A)</f>
        <v>PROD_3</v>
      </c>
      <c r="C6634">
        <v>6633</v>
      </c>
      <c r="D6634" s="2" t="s">
        <v>474</v>
      </c>
      <c r="E6634">
        <f>YEAR(Orders[[#This Row],[Order_Date]])</f>
        <v>2022</v>
      </c>
      <c r="F6634">
        <f>MONTH(Orders[[#This Row],[Order_Date]])</f>
        <v>4</v>
      </c>
      <c r="G6634" s="2" t="s">
        <v>341</v>
      </c>
      <c r="H6634" t="s">
        <v>720</v>
      </c>
      <c r="I6634" t="s">
        <v>32</v>
      </c>
      <c r="J6634" t="s">
        <v>22</v>
      </c>
      <c r="K6634" t="s">
        <v>27</v>
      </c>
      <c r="L6634" t="s">
        <v>28</v>
      </c>
      <c r="M6634" s="1">
        <v>6644.27</v>
      </c>
      <c r="N6634" s="1">
        <v>1198.47</v>
      </c>
      <c r="O6634">
        <v>0.21</v>
      </c>
    </row>
    <row r="6635" spans="1:15" x14ac:dyDescent="0.3">
      <c r="A6635" t="str">
        <f xml:space="preserve"> _xlfn.XLOOKUP(H6635, 'Customers'!B:B, 'Customers'!A:A)</f>
        <v>CUST_908</v>
      </c>
      <c r="B6635" t="str">
        <f>_xlfn.XLOOKUP(L6635, Products!C:C, Products!A:A)</f>
        <v>PROD_2</v>
      </c>
      <c r="C6635">
        <v>6634</v>
      </c>
      <c r="D6635" s="2" t="s">
        <v>332</v>
      </c>
      <c r="E6635">
        <f>YEAR(Orders[[#This Row],[Order_Date]])</f>
        <v>2022</v>
      </c>
      <c r="F6635">
        <f>MONTH(Orders[[#This Row],[Order_Date]])</f>
        <v>11</v>
      </c>
      <c r="G6635" s="2" t="s">
        <v>445</v>
      </c>
      <c r="H6635" t="s">
        <v>1667</v>
      </c>
      <c r="I6635" t="s">
        <v>32</v>
      </c>
      <c r="J6635" t="s">
        <v>22</v>
      </c>
      <c r="K6635" t="s">
        <v>16</v>
      </c>
      <c r="L6635" t="s">
        <v>23</v>
      </c>
      <c r="M6635" s="1">
        <v>2975.3</v>
      </c>
      <c r="N6635" s="1">
        <v>162.6</v>
      </c>
      <c r="O6635">
        <v>7.0000000000000007E-2</v>
      </c>
    </row>
    <row r="6636" spans="1:15" x14ac:dyDescent="0.3">
      <c r="A6636" t="str">
        <f xml:space="preserve"> _xlfn.XLOOKUP(H6636, 'Customers'!B:B, 'Customers'!A:A)</f>
        <v>CUST_167</v>
      </c>
      <c r="B6636" t="str">
        <f>_xlfn.XLOOKUP(L6636, Products!C:C, Products!A:A)</f>
        <v>PROD_8</v>
      </c>
      <c r="C6636">
        <v>6635</v>
      </c>
      <c r="D6636" s="2" t="s">
        <v>1678</v>
      </c>
      <c r="E6636">
        <f>YEAR(Orders[[#This Row],[Order_Date]])</f>
        <v>2023</v>
      </c>
      <c r="F6636">
        <f>MONTH(Orders[[#This Row],[Order_Date]])</f>
        <v>12</v>
      </c>
      <c r="G6636" s="2" t="s">
        <v>75</v>
      </c>
      <c r="H6636" t="s">
        <v>491</v>
      </c>
      <c r="I6636" t="s">
        <v>14</v>
      </c>
      <c r="J6636" t="s">
        <v>22</v>
      </c>
      <c r="K6636" t="s">
        <v>27</v>
      </c>
      <c r="L6636" t="s">
        <v>73</v>
      </c>
      <c r="M6636" s="1">
        <v>3991.22</v>
      </c>
      <c r="N6636" s="1">
        <v>1154.8800000000001</v>
      </c>
      <c r="O6636">
        <v>0.13</v>
      </c>
    </row>
    <row r="6637" spans="1:15" x14ac:dyDescent="0.3">
      <c r="A6637" t="str">
        <f xml:space="preserve"> _xlfn.XLOOKUP(H6637, 'Customers'!B:B, 'Customers'!A:A)</f>
        <v>CUST_536</v>
      </c>
      <c r="B6637" t="str">
        <f>_xlfn.XLOOKUP(L6637, Products!C:C, Products!A:A)</f>
        <v>PROD_4</v>
      </c>
      <c r="C6637">
        <v>6636</v>
      </c>
      <c r="D6637" s="2" t="s">
        <v>1005</v>
      </c>
      <c r="E6637">
        <f>YEAR(Orders[[#This Row],[Order_Date]])</f>
        <v>2022</v>
      </c>
      <c r="F6637">
        <f>MONTH(Orders[[#This Row],[Order_Date]])</f>
        <v>5</v>
      </c>
      <c r="G6637" s="2" t="s">
        <v>648</v>
      </c>
      <c r="H6637" t="s">
        <v>1216</v>
      </c>
      <c r="I6637" t="s">
        <v>32</v>
      </c>
      <c r="J6637" t="s">
        <v>65</v>
      </c>
      <c r="K6637" t="s">
        <v>34</v>
      </c>
      <c r="L6637" t="s">
        <v>35</v>
      </c>
      <c r="M6637" s="1">
        <v>8734.77</v>
      </c>
      <c r="N6637" s="1">
        <v>903.99</v>
      </c>
      <c r="O6637">
        <v>0.14000000000000001</v>
      </c>
    </row>
    <row r="6638" spans="1:15" x14ac:dyDescent="0.3">
      <c r="A6638" t="str">
        <f xml:space="preserve"> _xlfn.XLOOKUP(H6638, 'Customers'!B:B, 'Customers'!A:A)</f>
        <v>CUST_26</v>
      </c>
      <c r="B6638" t="str">
        <f>_xlfn.XLOOKUP(L6638, Products!C:C, Products!A:A)</f>
        <v>PROD_1</v>
      </c>
      <c r="C6638">
        <v>6637</v>
      </c>
      <c r="D6638" s="2" t="s">
        <v>469</v>
      </c>
      <c r="E6638">
        <f>YEAR(Orders[[#This Row],[Order_Date]])</f>
        <v>2023</v>
      </c>
      <c r="F6638">
        <f>MONTH(Orders[[#This Row],[Order_Date]])</f>
        <v>12</v>
      </c>
      <c r="G6638" s="2" t="s">
        <v>664</v>
      </c>
      <c r="H6638" t="s">
        <v>105</v>
      </c>
      <c r="I6638" t="s">
        <v>32</v>
      </c>
      <c r="J6638" t="s">
        <v>15</v>
      </c>
      <c r="K6638" t="s">
        <v>27</v>
      </c>
      <c r="L6638" t="s">
        <v>17</v>
      </c>
      <c r="M6638" s="1">
        <v>1555.16</v>
      </c>
      <c r="N6638" s="1">
        <v>-108.53</v>
      </c>
      <c r="O6638">
        <v>0.19</v>
      </c>
    </row>
    <row r="6639" spans="1:15" x14ac:dyDescent="0.3">
      <c r="A6639" t="str">
        <f xml:space="preserve"> _xlfn.XLOOKUP(H6639, 'Customers'!B:B, 'Customers'!A:A)</f>
        <v>CUST_40</v>
      </c>
      <c r="B6639" t="str">
        <f>_xlfn.XLOOKUP(L6639, Products!C:C, Products!A:A)</f>
        <v>PROD_4</v>
      </c>
      <c r="C6639">
        <v>6638</v>
      </c>
      <c r="D6639" s="2" t="s">
        <v>1286</v>
      </c>
      <c r="E6639">
        <f>YEAR(Orders[[#This Row],[Order_Date]])</f>
        <v>2023</v>
      </c>
      <c r="F6639">
        <f>MONTH(Orders[[#This Row],[Order_Date]])</f>
        <v>2</v>
      </c>
      <c r="G6639" s="2" t="s">
        <v>802</v>
      </c>
      <c r="H6639" t="s">
        <v>147</v>
      </c>
      <c r="I6639" t="s">
        <v>21</v>
      </c>
      <c r="J6639" t="s">
        <v>22</v>
      </c>
      <c r="K6639" t="s">
        <v>34</v>
      </c>
      <c r="L6639" t="s">
        <v>35</v>
      </c>
      <c r="M6639" s="1">
        <v>5678.13</v>
      </c>
      <c r="N6639" s="1">
        <v>78.510000000000005</v>
      </c>
      <c r="O6639">
        <v>0.28000000000000003</v>
      </c>
    </row>
    <row r="6640" spans="1:15" x14ac:dyDescent="0.3">
      <c r="A6640" t="str">
        <f xml:space="preserve"> _xlfn.XLOOKUP(H6640, 'Customers'!B:B, 'Customers'!A:A)</f>
        <v>CUST_276</v>
      </c>
      <c r="B6640" t="str">
        <f>_xlfn.XLOOKUP(L6640, Products!C:C, Products!A:A)</f>
        <v>PROD_2</v>
      </c>
      <c r="C6640">
        <v>6639</v>
      </c>
      <c r="D6640" s="2" t="s">
        <v>343</v>
      </c>
      <c r="E6640">
        <f>YEAR(Orders[[#This Row],[Order_Date]])</f>
        <v>2023</v>
      </c>
      <c r="F6640">
        <f>MONTH(Orders[[#This Row],[Order_Date]])</f>
        <v>5</v>
      </c>
      <c r="G6640" s="2" t="s">
        <v>615</v>
      </c>
      <c r="H6640" t="s">
        <v>739</v>
      </c>
      <c r="I6640" t="s">
        <v>21</v>
      </c>
      <c r="J6640" t="s">
        <v>33</v>
      </c>
      <c r="K6640" t="s">
        <v>16</v>
      </c>
      <c r="L6640" t="s">
        <v>23</v>
      </c>
      <c r="M6640" s="1">
        <v>6233.12</v>
      </c>
      <c r="N6640" s="1">
        <v>1556.25</v>
      </c>
      <c r="O6640">
        <v>0.01</v>
      </c>
    </row>
    <row r="6641" spans="1:15" x14ac:dyDescent="0.3">
      <c r="A6641" t="str">
        <f xml:space="preserve"> _xlfn.XLOOKUP(H6641, 'Customers'!B:B, 'Customers'!A:A)</f>
        <v>CUST_661</v>
      </c>
      <c r="B6641" t="str">
        <f>_xlfn.XLOOKUP(L6641, Products!C:C, Products!A:A)</f>
        <v>PROD_5</v>
      </c>
      <c r="C6641">
        <v>6640</v>
      </c>
      <c r="D6641" s="2" t="s">
        <v>1252</v>
      </c>
      <c r="E6641">
        <f>YEAR(Orders[[#This Row],[Order_Date]])</f>
        <v>2023</v>
      </c>
      <c r="F6641">
        <f>MONTH(Orders[[#This Row],[Order_Date]])</f>
        <v>3</v>
      </c>
      <c r="G6641" s="2" t="s">
        <v>643</v>
      </c>
      <c r="H6641" t="s">
        <v>1390</v>
      </c>
      <c r="I6641" t="s">
        <v>21</v>
      </c>
      <c r="J6641" t="s">
        <v>33</v>
      </c>
      <c r="K6641" t="s">
        <v>34</v>
      </c>
      <c r="L6641" t="s">
        <v>39</v>
      </c>
      <c r="M6641" s="1">
        <v>760.05</v>
      </c>
      <c r="N6641" s="1">
        <v>-56.87</v>
      </c>
      <c r="O6641">
        <v>0.04</v>
      </c>
    </row>
    <row r="6642" spans="1:15" x14ac:dyDescent="0.3">
      <c r="A6642" t="str">
        <f xml:space="preserve"> _xlfn.XLOOKUP(H6642, 'Customers'!B:B, 'Customers'!A:A)</f>
        <v>CUST_159</v>
      </c>
      <c r="B6642" t="str">
        <f>_xlfn.XLOOKUP(L6642, Products!C:C, Products!A:A)</f>
        <v>PROD_6</v>
      </c>
      <c r="C6642">
        <v>6641</v>
      </c>
      <c r="D6642" s="2" t="s">
        <v>346</v>
      </c>
      <c r="E6642">
        <f>YEAR(Orders[[#This Row],[Order_Date]])</f>
        <v>2023</v>
      </c>
      <c r="F6642">
        <f>MONTH(Orders[[#This Row],[Order_Date]])</f>
        <v>3</v>
      </c>
      <c r="G6642" s="2" t="s">
        <v>636</v>
      </c>
      <c r="H6642" t="s">
        <v>468</v>
      </c>
      <c r="I6642" t="s">
        <v>32</v>
      </c>
      <c r="J6642" t="s">
        <v>15</v>
      </c>
      <c r="K6642" t="s">
        <v>34</v>
      </c>
      <c r="L6642" t="s">
        <v>52</v>
      </c>
      <c r="M6642" s="1">
        <v>2286.81</v>
      </c>
      <c r="N6642" s="1">
        <v>554.15</v>
      </c>
      <c r="O6642">
        <v>0.04</v>
      </c>
    </row>
    <row r="6643" spans="1:15" x14ac:dyDescent="0.3">
      <c r="A6643" t="str">
        <f xml:space="preserve"> _xlfn.XLOOKUP(H6643, 'Customers'!B:B, 'Customers'!A:A)</f>
        <v>CUST_610</v>
      </c>
      <c r="B6643" t="str">
        <f>_xlfn.XLOOKUP(L6643, Products!C:C, Products!A:A)</f>
        <v>PROD_4</v>
      </c>
      <c r="C6643">
        <v>6642</v>
      </c>
      <c r="D6643" s="2" t="s">
        <v>113</v>
      </c>
      <c r="E6643">
        <f>YEAR(Orders[[#This Row],[Order_Date]])</f>
        <v>2022</v>
      </c>
      <c r="F6643">
        <f>MONTH(Orders[[#This Row],[Order_Date]])</f>
        <v>2</v>
      </c>
      <c r="G6643" s="2" t="s">
        <v>702</v>
      </c>
      <c r="H6643" t="s">
        <v>1326</v>
      </c>
      <c r="I6643" t="s">
        <v>32</v>
      </c>
      <c r="J6643" t="s">
        <v>22</v>
      </c>
      <c r="K6643" t="s">
        <v>34</v>
      </c>
      <c r="L6643" t="s">
        <v>35</v>
      </c>
      <c r="M6643" s="1">
        <v>5961.11</v>
      </c>
      <c r="N6643" s="1">
        <v>1647.54</v>
      </c>
      <c r="O6643">
        <v>0.21</v>
      </c>
    </row>
    <row r="6644" spans="1:15" x14ac:dyDescent="0.3">
      <c r="A6644" t="str">
        <f xml:space="preserve"> _xlfn.XLOOKUP(H6644, 'Customers'!B:B, 'Customers'!A:A)</f>
        <v>CUST_101</v>
      </c>
      <c r="B6644" t="str">
        <f>_xlfn.XLOOKUP(L6644, Products!C:C, Products!A:A)</f>
        <v>PROD_2</v>
      </c>
      <c r="C6644">
        <v>6643</v>
      </c>
      <c r="D6644" s="2" t="s">
        <v>92</v>
      </c>
      <c r="E6644">
        <f>YEAR(Orders[[#This Row],[Order_Date]])</f>
        <v>2023</v>
      </c>
      <c r="F6644">
        <f>MONTH(Orders[[#This Row],[Order_Date]])</f>
        <v>9</v>
      </c>
      <c r="G6644" s="2" t="s">
        <v>696</v>
      </c>
      <c r="H6644" t="s">
        <v>317</v>
      </c>
      <c r="I6644" t="s">
        <v>32</v>
      </c>
      <c r="J6644" t="s">
        <v>65</v>
      </c>
      <c r="K6644" t="s">
        <v>16</v>
      </c>
      <c r="L6644" t="s">
        <v>23</v>
      </c>
      <c r="M6644" s="1">
        <v>6952.51</v>
      </c>
      <c r="N6644" s="1">
        <v>-488.48</v>
      </c>
      <c r="O6644">
        <v>0.25</v>
      </c>
    </row>
    <row r="6645" spans="1:15" x14ac:dyDescent="0.3">
      <c r="A6645" t="str">
        <f xml:space="preserve"> _xlfn.XLOOKUP(H6645, 'Customers'!B:B, 'Customers'!A:A)</f>
        <v>CUST_682</v>
      </c>
      <c r="B6645" t="str">
        <f>_xlfn.XLOOKUP(L6645, Products!C:C, Products!A:A)</f>
        <v>PROD_8</v>
      </c>
      <c r="C6645">
        <v>6644</v>
      </c>
      <c r="D6645" s="2" t="s">
        <v>499</v>
      </c>
      <c r="E6645">
        <f>YEAR(Orders[[#This Row],[Order_Date]])</f>
        <v>2022</v>
      </c>
      <c r="F6645">
        <f>MONTH(Orders[[#This Row],[Order_Date]])</f>
        <v>9</v>
      </c>
      <c r="G6645" s="2" t="s">
        <v>195</v>
      </c>
      <c r="H6645" t="s">
        <v>1418</v>
      </c>
      <c r="I6645" t="s">
        <v>32</v>
      </c>
      <c r="J6645" t="s">
        <v>65</v>
      </c>
      <c r="K6645" t="s">
        <v>27</v>
      </c>
      <c r="L6645" t="s">
        <v>73</v>
      </c>
      <c r="M6645" s="1">
        <v>4845.82</v>
      </c>
      <c r="N6645" s="1">
        <v>448.17</v>
      </c>
      <c r="O6645">
        <v>0.02</v>
      </c>
    </row>
    <row r="6646" spans="1:15" x14ac:dyDescent="0.3">
      <c r="A6646" t="str">
        <f xml:space="preserve"> _xlfn.XLOOKUP(H6646, 'Customers'!B:B, 'Customers'!A:A)</f>
        <v>CUST_51</v>
      </c>
      <c r="B6646" t="str">
        <f>_xlfn.XLOOKUP(L6646, Products!C:C, Products!A:A)</f>
        <v>PROD_7</v>
      </c>
      <c r="C6646">
        <v>6645</v>
      </c>
      <c r="D6646" s="2" t="s">
        <v>495</v>
      </c>
      <c r="E6646">
        <f>YEAR(Orders[[#This Row],[Order_Date]])</f>
        <v>2023</v>
      </c>
      <c r="F6646">
        <f>MONTH(Orders[[#This Row],[Order_Date]])</f>
        <v>11</v>
      </c>
      <c r="G6646" s="2" t="s">
        <v>86</v>
      </c>
      <c r="H6646" t="s">
        <v>178</v>
      </c>
      <c r="I6646" t="s">
        <v>32</v>
      </c>
      <c r="J6646" t="s">
        <v>65</v>
      </c>
      <c r="K6646" t="s">
        <v>16</v>
      </c>
      <c r="L6646" t="s">
        <v>66</v>
      </c>
      <c r="M6646" s="1">
        <v>6256.2</v>
      </c>
      <c r="N6646" s="1">
        <v>-205.04</v>
      </c>
      <c r="O6646">
        <v>0.3</v>
      </c>
    </row>
    <row r="6647" spans="1:15" x14ac:dyDescent="0.3">
      <c r="A6647" t="str">
        <f xml:space="preserve"> _xlfn.XLOOKUP(H6647, 'Customers'!B:B, 'Customers'!A:A)</f>
        <v>CUST_27</v>
      </c>
      <c r="B6647" t="str">
        <f>_xlfn.XLOOKUP(L6647, Products!C:C, Products!A:A)</f>
        <v>PROD_1</v>
      </c>
      <c r="C6647">
        <v>6646</v>
      </c>
      <c r="D6647" s="2" t="s">
        <v>1118</v>
      </c>
      <c r="E6647">
        <f>YEAR(Orders[[#This Row],[Order_Date]])</f>
        <v>2022</v>
      </c>
      <c r="F6647">
        <f>MONTH(Orders[[#This Row],[Order_Date]])</f>
        <v>9</v>
      </c>
      <c r="G6647" s="2" t="s">
        <v>49</v>
      </c>
      <c r="H6647" t="s">
        <v>108</v>
      </c>
      <c r="I6647" t="s">
        <v>32</v>
      </c>
      <c r="J6647" t="s">
        <v>15</v>
      </c>
      <c r="K6647" t="s">
        <v>16</v>
      </c>
      <c r="L6647" t="s">
        <v>17</v>
      </c>
      <c r="M6647" s="1">
        <v>1228.33</v>
      </c>
      <c r="N6647" s="1">
        <v>236.32</v>
      </c>
      <c r="O6647">
        <v>0.28000000000000003</v>
      </c>
    </row>
    <row r="6648" spans="1:15" x14ac:dyDescent="0.3">
      <c r="A6648" t="str">
        <f xml:space="preserve"> _xlfn.XLOOKUP(H6648, 'Customers'!B:B, 'Customers'!A:A)</f>
        <v>CUST_58</v>
      </c>
      <c r="B6648" t="str">
        <f>_xlfn.XLOOKUP(L6648, Products!C:C, Products!A:A)</f>
        <v>PROD_4</v>
      </c>
      <c r="C6648">
        <v>6647</v>
      </c>
      <c r="D6648" s="2" t="s">
        <v>198</v>
      </c>
      <c r="E6648">
        <f>YEAR(Orders[[#This Row],[Order_Date]])</f>
        <v>2022</v>
      </c>
      <c r="F6648">
        <f>MONTH(Orders[[#This Row],[Order_Date]])</f>
        <v>1</v>
      </c>
      <c r="G6648" s="2" t="s">
        <v>776</v>
      </c>
      <c r="H6648" t="s">
        <v>196</v>
      </c>
      <c r="I6648" t="s">
        <v>21</v>
      </c>
      <c r="J6648" t="s">
        <v>22</v>
      </c>
      <c r="K6648" t="s">
        <v>34</v>
      </c>
      <c r="L6648" t="s">
        <v>35</v>
      </c>
      <c r="M6648" s="1">
        <v>3686.73</v>
      </c>
      <c r="N6648" s="1">
        <v>50.58</v>
      </c>
      <c r="O6648">
        <v>0.16</v>
      </c>
    </row>
    <row r="6649" spans="1:15" x14ac:dyDescent="0.3">
      <c r="A6649" t="str">
        <f xml:space="preserve"> _xlfn.XLOOKUP(H6649, 'Customers'!B:B, 'Customers'!A:A)</f>
        <v>CUST_227</v>
      </c>
      <c r="B6649" t="str">
        <f>_xlfn.XLOOKUP(L6649, Products!C:C, Products!A:A)</f>
        <v>PROD_1</v>
      </c>
      <c r="C6649">
        <v>6648</v>
      </c>
      <c r="D6649" s="2" t="s">
        <v>641</v>
      </c>
      <c r="E6649">
        <f>YEAR(Orders[[#This Row],[Order_Date]])</f>
        <v>2023</v>
      </c>
      <c r="F6649">
        <f>MONTH(Orders[[#This Row],[Order_Date]])</f>
        <v>1</v>
      </c>
      <c r="G6649" s="2" t="s">
        <v>533</v>
      </c>
      <c r="H6649" t="s">
        <v>633</v>
      </c>
      <c r="I6649" t="s">
        <v>14</v>
      </c>
      <c r="J6649" t="s">
        <v>22</v>
      </c>
      <c r="K6649" t="s">
        <v>27</v>
      </c>
      <c r="L6649" t="s">
        <v>17</v>
      </c>
      <c r="M6649" s="1">
        <v>3766.56</v>
      </c>
      <c r="N6649" s="1">
        <v>-180.26</v>
      </c>
      <c r="O6649">
        <v>0.18</v>
      </c>
    </row>
    <row r="6650" spans="1:15" x14ac:dyDescent="0.3">
      <c r="A6650" t="str">
        <f xml:space="preserve"> _xlfn.XLOOKUP(H6650, 'Customers'!B:B, 'Customers'!A:A)</f>
        <v>CUST_981</v>
      </c>
      <c r="B6650" t="str">
        <f>_xlfn.XLOOKUP(L6650, Products!C:C, Products!A:A)</f>
        <v>PROD_5</v>
      </c>
      <c r="C6650">
        <v>6649</v>
      </c>
      <c r="D6650" s="2" t="s">
        <v>761</v>
      </c>
      <c r="E6650">
        <f>YEAR(Orders[[#This Row],[Order_Date]])</f>
        <v>2022</v>
      </c>
      <c r="F6650">
        <f>MONTH(Orders[[#This Row],[Order_Date]])</f>
        <v>8</v>
      </c>
      <c r="G6650" s="2" t="s">
        <v>564</v>
      </c>
      <c r="H6650" t="s">
        <v>1744</v>
      </c>
      <c r="I6650" t="s">
        <v>14</v>
      </c>
      <c r="J6650" t="s">
        <v>15</v>
      </c>
      <c r="K6650" t="s">
        <v>34</v>
      </c>
      <c r="L6650" t="s">
        <v>39</v>
      </c>
      <c r="M6650" s="1">
        <v>4221.76</v>
      </c>
      <c r="N6650" s="1">
        <v>1025.9000000000001</v>
      </c>
      <c r="O6650">
        <v>0.28000000000000003</v>
      </c>
    </row>
    <row r="6651" spans="1:15" x14ac:dyDescent="0.3">
      <c r="A6651" t="str">
        <f xml:space="preserve"> _xlfn.XLOOKUP(H6651, 'Customers'!B:B, 'Customers'!A:A)</f>
        <v>CUST_121</v>
      </c>
      <c r="B6651" t="str">
        <f>_xlfn.XLOOKUP(L6651, Products!C:C, Products!A:A)</f>
        <v>PROD_3</v>
      </c>
      <c r="C6651">
        <v>6650</v>
      </c>
      <c r="D6651" s="2" t="s">
        <v>759</v>
      </c>
      <c r="E6651">
        <f>YEAR(Orders[[#This Row],[Order_Date]])</f>
        <v>2023</v>
      </c>
      <c r="F6651">
        <f>MONTH(Orders[[#This Row],[Order_Date]])</f>
        <v>8</v>
      </c>
      <c r="G6651" s="2" t="s">
        <v>229</v>
      </c>
      <c r="H6651" t="s">
        <v>375</v>
      </c>
      <c r="I6651" t="s">
        <v>21</v>
      </c>
      <c r="J6651" t="s">
        <v>65</v>
      </c>
      <c r="K6651" t="s">
        <v>27</v>
      </c>
      <c r="L6651" t="s">
        <v>28</v>
      </c>
      <c r="M6651" s="1">
        <v>8140.07</v>
      </c>
      <c r="N6651" s="1">
        <v>-431.37</v>
      </c>
      <c r="O6651">
        <v>0.08</v>
      </c>
    </row>
    <row r="6652" spans="1:15" x14ac:dyDescent="0.3">
      <c r="A6652" t="str">
        <f xml:space="preserve"> _xlfn.XLOOKUP(H6652, 'Customers'!B:B, 'Customers'!A:A)</f>
        <v>CUST_976</v>
      </c>
      <c r="B6652" t="str">
        <f>_xlfn.XLOOKUP(L6652, Products!C:C, Products!A:A)</f>
        <v>PROD_7</v>
      </c>
      <c r="C6652">
        <v>6651</v>
      </c>
      <c r="D6652" s="2" t="s">
        <v>1106</v>
      </c>
      <c r="E6652">
        <f>YEAR(Orders[[#This Row],[Order_Date]])</f>
        <v>2023</v>
      </c>
      <c r="F6652">
        <f>MONTH(Orders[[#This Row],[Order_Date]])</f>
        <v>7</v>
      </c>
      <c r="G6652" s="2" t="s">
        <v>349</v>
      </c>
      <c r="H6652" t="s">
        <v>1739</v>
      </c>
      <c r="I6652" t="s">
        <v>14</v>
      </c>
      <c r="J6652" t="s">
        <v>33</v>
      </c>
      <c r="K6652" t="s">
        <v>16</v>
      </c>
      <c r="L6652" t="s">
        <v>66</v>
      </c>
      <c r="M6652" s="1">
        <v>2191.64</v>
      </c>
      <c r="N6652" s="1">
        <v>387.62</v>
      </c>
      <c r="O6652">
        <v>7.0000000000000007E-2</v>
      </c>
    </row>
    <row r="6653" spans="1:15" x14ac:dyDescent="0.3">
      <c r="A6653" t="str">
        <f xml:space="preserve"> _xlfn.XLOOKUP(H6653, 'Customers'!B:B, 'Customers'!A:A)</f>
        <v>CUST_380</v>
      </c>
      <c r="B6653" t="str">
        <f>_xlfn.XLOOKUP(L6653, Products!C:C, Products!A:A)</f>
        <v>PROD_5</v>
      </c>
      <c r="C6653">
        <v>6652</v>
      </c>
      <c r="D6653" s="2" t="s">
        <v>1328</v>
      </c>
      <c r="E6653">
        <f>YEAR(Orders[[#This Row],[Order_Date]])</f>
        <v>2023</v>
      </c>
      <c r="F6653">
        <f>MONTH(Orders[[#This Row],[Order_Date]])</f>
        <v>4</v>
      </c>
      <c r="G6653" s="2" t="s">
        <v>1289</v>
      </c>
      <c r="H6653" t="s">
        <v>945</v>
      </c>
      <c r="I6653" t="s">
        <v>21</v>
      </c>
      <c r="J6653" t="s">
        <v>15</v>
      </c>
      <c r="K6653" t="s">
        <v>34</v>
      </c>
      <c r="L6653" t="s">
        <v>39</v>
      </c>
      <c r="M6653" s="1">
        <v>6626.06</v>
      </c>
      <c r="N6653" s="1">
        <v>895.51</v>
      </c>
      <c r="O6653">
        <v>0.1</v>
      </c>
    </row>
    <row r="6654" spans="1:15" x14ac:dyDescent="0.3">
      <c r="A6654" t="str">
        <f xml:space="preserve"> _xlfn.XLOOKUP(H6654, 'Customers'!B:B, 'Customers'!A:A)</f>
        <v>CUST_159</v>
      </c>
      <c r="B6654" t="str">
        <f>_xlfn.XLOOKUP(L6654, Products!C:C, Products!A:A)</f>
        <v>PROD_4</v>
      </c>
      <c r="C6654">
        <v>6653</v>
      </c>
      <c r="D6654" s="2" t="s">
        <v>740</v>
      </c>
      <c r="E6654">
        <f>YEAR(Orders[[#This Row],[Order_Date]])</f>
        <v>2023</v>
      </c>
      <c r="F6654">
        <f>MONTH(Orders[[#This Row],[Order_Date]])</f>
        <v>4</v>
      </c>
      <c r="G6654" s="2" t="s">
        <v>937</v>
      </c>
      <c r="H6654" t="s">
        <v>468</v>
      </c>
      <c r="I6654" t="s">
        <v>32</v>
      </c>
      <c r="J6654" t="s">
        <v>22</v>
      </c>
      <c r="K6654" t="s">
        <v>34</v>
      </c>
      <c r="L6654" t="s">
        <v>35</v>
      </c>
      <c r="M6654" s="1">
        <v>5477.88</v>
      </c>
      <c r="N6654" s="1">
        <v>-337.53</v>
      </c>
      <c r="O6654">
        <v>0.22</v>
      </c>
    </row>
    <row r="6655" spans="1:15" x14ac:dyDescent="0.3">
      <c r="A6655" t="str">
        <f xml:space="preserve"> _xlfn.XLOOKUP(H6655, 'Customers'!B:B, 'Customers'!A:A)</f>
        <v>CUST_712</v>
      </c>
      <c r="B6655" t="str">
        <f>_xlfn.XLOOKUP(L6655, Products!C:C, Products!A:A)</f>
        <v>PROD_8</v>
      </c>
      <c r="C6655">
        <v>6654</v>
      </c>
      <c r="D6655" s="2" t="s">
        <v>131</v>
      </c>
      <c r="E6655">
        <f>YEAR(Orders[[#This Row],[Order_Date]])</f>
        <v>2022</v>
      </c>
      <c r="F6655">
        <f>MONTH(Orders[[#This Row],[Order_Date]])</f>
        <v>7</v>
      </c>
      <c r="G6655" s="2" t="s">
        <v>527</v>
      </c>
      <c r="H6655" t="s">
        <v>1451</v>
      </c>
      <c r="I6655" t="s">
        <v>32</v>
      </c>
      <c r="J6655" t="s">
        <v>22</v>
      </c>
      <c r="K6655" t="s">
        <v>27</v>
      </c>
      <c r="L6655" t="s">
        <v>73</v>
      </c>
      <c r="M6655" s="1">
        <v>783.6</v>
      </c>
      <c r="N6655" s="1">
        <v>215.01</v>
      </c>
      <c r="O6655">
        <v>0.01</v>
      </c>
    </row>
    <row r="6656" spans="1:15" x14ac:dyDescent="0.3">
      <c r="A6656" t="str">
        <f xml:space="preserve"> _xlfn.XLOOKUP(H6656, 'Customers'!B:B, 'Customers'!A:A)</f>
        <v>CUST_399</v>
      </c>
      <c r="B6656" t="str">
        <f>_xlfn.XLOOKUP(L6656, Products!C:C, Products!A:A)</f>
        <v>PROD_1</v>
      </c>
      <c r="C6656">
        <v>6655</v>
      </c>
      <c r="D6656" s="2" t="s">
        <v>492</v>
      </c>
      <c r="E6656">
        <f>YEAR(Orders[[#This Row],[Order_Date]])</f>
        <v>2022</v>
      </c>
      <c r="F6656">
        <f>MONTH(Orders[[#This Row],[Order_Date]])</f>
        <v>7</v>
      </c>
      <c r="G6656" s="2" t="s">
        <v>786</v>
      </c>
      <c r="H6656" t="s">
        <v>982</v>
      </c>
      <c r="I6656" t="s">
        <v>21</v>
      </c>
      <c r="J6656" t="s">
        <v>22</v>
      </c>
      <c r="K6656" t="s">
        <v>16</v>
      </c>
      <c r="L6656" t="s">
        <v>17</v>
      </c>
      <c r="M6656" s="1">
        <v>3650.84</v>
      </c>
      <c r="N6656" s="1">
        <v>193.7</v>
      </c>
      <c r="O6656">
        <v>0.19</v>
      </c>
    </row>
    <row r="6657" spans="1:15" x14ac:dyDescent="0.3">
      <c r="A6657" t="str">
        <f xml:space="preserve"> _xlfn.XLOOKUP(H6657, 'Customers'!B:B, 'Customers'!A:A)</f>
        <v>CUST_188</v>
      </c>
      <c r="B6657" t="str">
        <f>_xlfn.XLOOKUP(L6657, Products!C:C, Products!A:A)</f>
        <v>PROD_2</v>
      </c>
      <c r="C6657">
        <v>6656</v>
      </c>
      <c r="D6657" s="2" t="s">
        <v>1005</v>
      </c>
      <c r="E6657">
        <f>YEAR(Orders[[#This Row],[Order_Date]])</f>
        <v>2022</v>
      </c>
      <c r="F6657">
        <f>MONTH(Orders[[#This Row],[Order_Date]])</f>
        <v>5</v>
      </c>
      <c r="G6657" s="2" t="s">
        <v>648</v>
      </c>
      <c r="H6657" t="s">
        <v>546</v>
      </c>
      <c r="I6657" t="s">
        <v>14</v>
      </c>
      <c r="J6657" t="s">
        <v>33</v>
      </c>
      <c r="K6657" t="s">
        <v>16</v>
      </c>
      <c r="L6657" t="s">
        <v>23</v>
      </c>
      <c r="M6657" s="1">
        <v>1501.33</v>
      </c>
      <c r="N6657" s="1">
        <v>48.31</v>
      </c>
      <c r="O6657">
        <v>0.22</v>
      </c>
    </row>
    <row r="6658" spans="1:15" x14ac:dyDescent="0.3">
      <c r="A6658" t="str">
        <f xml:space="preserve"> _xlfn.XLOOKUP(H6658, 'Customers'!B:B, 'Customers'!A:A)</f>
        <v>CUST_670</v>
      </c>
      <c r="B6658" t="str">
        <f>_xlfn.XLOOKUP(L6658, Products!C:C, Products!A:A)</f>
        <v>PROD_6</v>
      </c>
      <c r="C6658">
        <v>6657</v>
      </c>
      <c r="D6658" s="2" t="s">
        <v>970</v>
      </c>
      <c r="E6658">
        <f>YEAR(Orders[[#This Row],[Order_Date]])</f>
        <v>2022</v>
      </c>
      <c r="F6658">
        <f>MONTH(Orders[[#This Row],[Order_Date]])</f>
        <v>12</v>
      </c>
      <c r="G6658" s="2" t="s">
        <v>383</v>
      </c>
      <c r="H6658" t="s">
        <v>1400</v>
      </c>
      <c r="I6658" t="s">
        <v>14</v>
      </c>
      <c r="J6658" t="s">
        <v>65</v>
      </c>
      <c r="K6658" t="s">
        <v>34</v>
      </c>
      <c r="L6658" t="s">
        <v>52</v>
      </c>
      <c r="M6658" s="1">
        <v>4310.07</v>
      </c>
      <c r="N6658" s="1">
        <v>1060.51</v>
      </c>
      <c r="O6658">
        <v>0.11</v>
      </c>
    </row>
    <row r="6659" spans="1:15" x14ac:dyDescent="0.3">
      <c r="A6659" t="str">
        <f xml:space="preserve"> _xlfn.XLOOKUP(H6659, 'Customers'!B:B, 'Customers'!A:A)</f>
        <v>CUST_556</v>
      </c>
      <c r="B6659" t="str">
        <f>_xlfn.XLOOKUP(L6659, Products!C:C, Products!A:A)</f>
        <v>PROD_2</v>
      </c>
      <c r="C6659">
        <v>6658</v>
      </c>
      <c r="D6659" s="2" t="s">
        <v>423</v>
      </c>
      <c r="E6659">
        <f>YEAR(Orders[[#This Row],[Order_Date]])</f>
        <v>2023</v>
      </c>
      <c r="F6659">
        <f>MONTH(Orders[[#This Row],[Order_Date]])</f>
        <v>12</v>
      </c>
      <c r="G6659" s="2" t="s">
        <v>552</v>
      </c>
      <c r="H6659" t="s">
        <v>1243</v>
      </c>
      <c r="I6659" t="s">
        <v>21</v>
      </c>
      <c r="J6659" t="s">
        <v>22</v>
      </c>
      <c r="K6659" t="s">
        <v>16</v>
      </c>
      <c r="L6659" t="s">
        <v>23</v>
      </c>
      <c r="M6659" s="1">
        <v>7118.09</v>
      </c>
      <c r="N6659" s="1">
        <v>-634.4</v>
      </c>
      <c r="O6659">
        <v>0.14000000000000001</v>
      </c>
    </row>
    <row r="6660" spans="1:15" x14ac:dyDescent="0.3">
      <c r="A6660" t="str">
        <f xml:space="preserve"> _xlfn.XLOOKUP(H6660, 'Customers'!B:B, 'Customers'!A:A)</f>
        <v>CUST_714</v>
      </c>
      <c r="B6660" t="str">
        <f>_xlfn.XLOOKUP(L6660, Products!C:C, Products!A:A)</f>
        <v>PROD_5</v>
      </c>
      <c r="C6660">
        <v>6659</v>
      </c>
      <c r="D6660" s="2" t="s">
        <v>793</v>
      </c>
      <c r="E6660">
        <f>YEAR(Orders[[#This Row],[Order_Date]])</f>
        <v>2023</v>
      </c>
      <c r="F6660">
        <f>MONTH(Orders[[#This Row],[Order_Date]])</f>
        <v>7</v>
      </c>
      <c r="G6660" s="2" t="s">
        <v>790</v>
      </c>
      <c r="H6660" t="s">
        <v>1454</v>
      </c>
      <c r="I6660" t="s">
        <v>32</v>
      </c>
      <c r="J6660" t="s">
        <v>33</v>
      </c>
      <c r="K6660" t="s">
        <v>34</v>
      </c>
      <c r="L6660" t="s">
        <v>39</v>
      </c>
      <c r="M6660" s="1">
        <v>9740.2099999999991</v>
      </c>
      <c r="N6660" s="1">
        <v>2816.17</v>
      </c>
      <c r="O6660">
        <v>0.2</v>
      </c>
    </row>
    <row r="6661" spans="1:15" x14ac:dyDescent="0.3">
      <c r="A6661" t="str">
        <f xml:space="preserve"> _xlfn.XLOOKUP(H6661, 'Customers'!B:B, 'Customers'!A:A)</f>
        <v>CUST_651</v>
      </c>
      <c r="B6661" t="str">
        <f>_xlfn.XLOOKUP(L6661, Products!C:C, Products!A:A)</f>
        <v>PROD_4</v>
      </c>
      <c r="C6661">
        <v>6660</v>
      </c>
      <c r="D6661" s="2" t="s">
        <v>49</v>
      </c>
      <c r="E6661">
        <f>YEAR(Orders[[#This Row],[Order_Date]])</f>
        <v>2022</v>
      </c>
      <c r="F6661">
        <f>MONTH(Orders[[#This Row],[Order_Date]])</f>
        <v>9</v>
      </c>
      <c r="G6661" s="2" t="s">
        <v>913</v>
      </c>
      <c r="H6661" t="s">
        <v>1377</v>
      </c>
      <c r="I6661" t="s">
        <v>21</v>
      </c>
      <c r="J6661" t="s">
        <v>65</v>
      </c>
      <c r="K6661" t="s">
        <v>34</v>
      </c>
      <c r="L6661" t="s">
        <v>35</v>
      </c>
      <c r="M6661" s="1">
        <v>5461.94</v>
      </c>
      <c r="N6661" s="1">
        <v>401.94</v>
      </c>
      <c r="O6661">
        <v>0.27</v>
      </c>
    </row>
    <row r="6662" spans="1:15" x14ac:dyDescent="0.3">
      <c r="A6662" t="str">
        <f xml:space="preserve"> _xlfn.XLOOKUP(H6662, 'Customers'!B:B, 'Customers'!A:A)</f>
        <v>CUST_174</v>
      </c>
      <c r="B6662" t="str">
        <f>_xlfn.XLOOKUP(L6662, Products!C:C, Products!A:A)</f>
        <v>PROD_5</v>
      </c>
      <c r="C6662">
        <v>6661</v>
      </c>
      <c r="D6662" s="2" t="s">
        <v>195</v>
      </c>
      <c r="E6662">
        <f>YEAR(Orders[[#This Row],[Order_Date]])</f>
        <v>2022</v>
      </c>
      <c r="F6662">
        <f>MONTH(Orders[[#This Row],[Order_Date]])</f>
        <v>9</v>
      </c>
      <c r="G6662" s="2" t="s">
        <v>60</v>
      </c>
      <c r="H6662" t="s">
        <v>510</v>
      </c>
      <c r="I6662" t="s">
        <v>21</v>
      </c>
      <c r="J6662" t="s">
        <v>15</v>
      </c>
      <c r="K6662" t="s">
        <v>34</v>
      </c>
      <c r="L6662" t="s">
        <v>39</v>
      </c>
      <c r="M6662" s="1">
        <v>3739.95</v>
      </c>
      <c r="N6662" s="1">
        <v>-286.02999999999997</v>
      </c>
      <c r="O6662">
        <v>0.28999999999999998</v>
      </c>
    </row>
    <row r="6663" spans="1:15" x14ac:dyDescent="0.3">
      <c r="A6663" t="str">
        <f xml:space="preserve"> _xlfn.XLOOKUP(H6663, 'Customers'!B:B, 'Customers'!A:A)</f>
        <v>CUST_250</v>
      </c>
      <c r="B6663" t="str">
        <f>_xlfn.XLOOKUP(L6663, Products!C:C, Products!A:A)</f>
        <v>PROD_5</v>
      </c>
      <c r="C6663">
        <v>6662</v>
      </c>
      <c r="D6663" s="2" t="s">
        <v>1258</v>
      </c>
      <c r="E6663">
        <f>YEAR(Orders[[#This Row],[Order_Date]])</f>
        <v>2023</v>
      </c>
      <c r="F6663">
        <f>MONTH(Orders[[#This Row],[Order_Date]])</f>
        <v>11</v>
      </c>
      <c r="G6663" s="2" t="s">
        <v>495</v>
      </c>
      <c r="H6663" t="s">
        <v>689</v>
      </c>
      <c r="I6663" t="s">
        <v>32</v>
      </c>
      <c r="J6663" t="s">
        <v>33</v>
      </c>
      <c r="K6663" t="s">
        <v>34</v>
      </c>
      <c r="L6663" t="s">
        <v>39</v>
      </c>
      <c r="M6663" s="1">
        <v>7504.01</v>
      </c>
      <c r="N6663" s="1">
        <v>511.1</v>
      </c>
      <c r="O6663">
        <v>0.06</v>
      </c>
    </row>
    <row r="6664" spans="1:15" x14ac:dyDescent="0.3">
      <c r="A6664" t="str">
        <f xml:space="preserve"> _xlfn.XLOOKUP(H6664, 'Customers'!B:B, 'Customers'!A:A)</f>
        <v>CUST_64</v>
      </c>
      <c r="B6664" t="str">
        <f>_xlfn.XLOOKUP(L6664, Products!C:C, Products!A:A)</f>
        <v>PROD_2</v>
      </c>
      <c r="C6664">
        <v>6663</v>
      </c>
      <c r="D6664" s="2" t="s">
        <v>386</v>
      </c>
      <c r="E6664">
        <f>YEAR(Orders[[#This Row],[Order_Date]])</f>
        <v>2022</v>
      </c>
      <c r="F6664">
        <f>MONTH(Orders[[#This Row],[Order_Date]])</f>
        <v>11</v>
      </c>
      <c r="G6664" s="2" t="s">
        <v>280</v>
      </c>
      <c r="H6664" t="s">
        <v>213</v>
      </c>
      <c r="I6664" t="s">
        <v>14</v>
      </c>
      <c r="J6664" t="s">
        <v>22</v>
      </c>
      <c r="K6664" t="s">
        <v>16</v>
      </c>
      <c r="L6664" t="s">
        <v>23</v>
      </c>
      <c r="M6664" s="1">
        <v>7338.4</v>
      </c>
      <c r="N6664" s="1">
        <v>-609.92999999999995</v>
      </c>
      <c r="O6664">
        <v>0.1</v>
      </c>
    </row>
    <row r="6665" spans="1:15" x14ac:dyDescent="0.3">
      <c r="A6665" t="str">
        <f xml:space="preserve"> _xlfn.XLOOKUP(H6665, 'Customers'!B:B, 'Customers'!A:A)</f>
        <v>CUST_452</v>
      </c>
      <c r="B6665" t="str">
        <f>_xlfn.XLOOKUP(L6665, Products!C:C, Products!A:A)</f>
        <v>PROD_3</v>
      </c>
      <c r="C6665">
        <v>6664</v>
      </c>
      <c r="D6665" s="2" t="s">
        <v>636</v>
      </c>
      <c r="E6665">
        <f>YEAR(Orders[[#This Row],[Order_Date]])</f>
        <v>2023</v>
      </c>
      <c r="F6665">
        <f>MONTH(Orders[[#This Row],[Order_Date]])</f>
        <v>3</v>
      </c>
      <c r="G6665" s="2" t="s">
        <v>477</v>
      </c>
      <c r="H6665" t="s">
        <v>1077</v>
      </c>
      <c r="I6665" t="s">
        <v>32</v>
      </c>
      <c r="J6665" t="s">
        <v>33</v>
      </c>
      <c r="K6665" t="s">
        <v>27</v>
      </c>
      <c r="L6665" t="s">
        <v>28</v>
      </c>
      <c r="M6665" s="1">
        <v>6342.05</v>
      </c>
      <c r="N6665" s="1">
        <v>-487.56</v>
      </c>
      <c r="O6665">
        <v>0.28000000000000003</v>
      </c>
    </row>
    <row r="6666" spans="1:15" x14ac:dyDescent="0.3">
      <c r="A6666" t="str">
        <f xml:space="preserve"> _xlfn.XLOOKUP(H6666, 'Customers'!B:B, 'Customers'!A:A)</f>
        <v>CUST_316</v>
      </c>
      <c r="B6666" t="str">
        <f>_xlfn.XLOOKUP(L6666, Products!C:C, Products!A:A)</f>
        <v>PROD_8</v>
      </c>
      <c r="C6666">
        <v>6665</v>
      </c>
      <c r="D6666" s="2" t="s">
        <v>177</v>
      </c>
      <c r="E6666">
        <f>YEAR(Orders[[#This Row],[Order_Date]])</f>
        <v>2023</v>
      </c>
      <c r="F6666">
        <f>MONTH(Orders[[#This Row],[Order_Date]])</f>
        <v>7</v>
      </c>
      <c r="G6666" s="2" t="s">
        <v>694</v>
      </c>
      <c r="H6666" t="s">
        <v>828</v>
      </c>
      <c r="I6666" t="s">
        <v>21</v>
      </c>
      <c r="J6666" t="s">
        <v>33</v>
      </c>
      <c r="K6666" t="s">
        <v>27</v>
      </c>
      <c r="L6666" t="s">
        <v>73</v>
      </c>
      <c r="M6666" s="1">
        <v>9921.73</v>
      </c>
      <c r="N6666" s="1">
        <v>-934.39</v>
      </c>
      <c r="O6666">
        <v>0.22</v>
      </c>
    </row>
    <row r="6667" spans="1:15" x14ac:dyDescent="0.3">
      <c r="A6667" t="str">
        <f xml:space="preserve"> _xlfn.XLOOKUP(H6667, 'Customers'!B:B, 'Customers'!A:A)</f>
        <v>CUST_178</v>
      </c>
      <c r="B6667" t="str">
        <f>_xlfn.XLOOKUP(L6667, Products!C:C, Products!A:A)</f>
        <v>PROD_1</v>
      </c>
      <c r="C6667">
        <v>6666</v>
      </c>
      <c r="D6667" s="2" t="s">
        <v>382</v>
      </c>
      <c r="E6667">
        <f>YEAR(Orders[[#This Row],[Order_Date]])</f>
        <v>2022</v>
      </c>
      <c r="F6667">
        <f>MONTH(Orders[[#This Row],[Order_Date]])</f>
        <v>11</v>
      </c>
      <c r="G6667" s="2" t="s">
        <v>383</v>
      </c>
      <c r="H6667" t="s">
        <v>520</v>
      </c>
      <c r="I6667" t="s">
        <v>32</v>
      </c>
      <c r="J6667" t="s">
        <v>33</v>
      </c>
      <c r="K6667" t="s">
        <v>27</v>
      </c>
      <c r="L6667" t="s">
        <v>17</v>
      </c>
      <c r="M6667" s="1">
        <v>5580.48</v>
      </c>
      <c r="N6667" s="1">
        <v>411.23</v>
      </c>
      <c r="O6667">
        <v>0.06</v>
      </c>
    </row>
    <row r="6668" spans="1:15" x14ac:dyDescent="0.3">
      <c r="A6668" t="str">
        <f xml:space="preserve"> _xlfn.XLOOKUP(H6668, 'Customers'!B:B, 'Customers'!A:A)</f>
        <v>CUST_118</v>
      </c>
      <c r="B6668" t="str">
        <f>_xlfn.XLOOKUP(L6668, Products!C:C, Products!A:A)</f>
        <v>PROD_1</v>
      </c>
      <c r="C6668">
        <v>6667</v>
      </c>
      <c r="D6668" s="2" t="s">
        <v>106</v>
      </c>
      <c r="E6668">
        <f>YEAR(Orders[[#This Row],[Order_Date]])</f>
        <v>2022</v>
      </c>
      <c r="F6668">
        <f>MONTH(Orders[[#This Row],[Order_Date]])</f>
        <v>8</v>
      </c>
      <c r="G6668" s="2" t="s">
        <v>107</v>
      </c>
      <c r="H6668" t="s">
        <v>369</v>
      </c>
      <c r="I6668" t="s">
        <v>21</v>
      </c>
      <c r="J6668" t="s">
        <v>33</v>
      </c>
      <c r="K6668" t="s">
        <v>27</v>
      </c>
      <c r="L6668" t="s">
        <v>17</v>
      </c>
      <c r="M6668" s="1">
        <v>7014.03</v>
      </c>
      <c r="N6668" s="1">
        <v>493.16</v>
      </c>
      <c r="O6668">
        <v>0.19</v>
      </c>
    </row>
    <row r="6669" spans="1:15" x14ac:dyDescent="0.3">
      <c r="A6669" t="str">
        <f xml:space="preserve"> _xlfn.XLOOKUP(H6669, 'Customers'!B:B, 'Customers'!A:A)</f>
        <v>CUST_617</v>
      </c>
      <c r="B6669" t="str">
        <f>_xlfn.XLOOKUP(L6669, Products!C:C, Products!A:A)</f>
        <v>PROD_3</v>
      </c>
      <c r="C6669">
        <v>6668</v>
      </c>
      <c r="D6669" s="2" t="s">
        <v>1178</v>
      </c>
      <c r="E6669">
        <f>YEAR(Orders[[#This Row],[Order_Date]])</f>
        <v>2023</v>
      </c>
      <c r="F6669">
        <f>MONTH(Orders[[#This Row],[Order_Date]])</f>
        <v>5</v>
      </c>
      <c r="G6669" s="2" t="s">
        <v>425</v>
      </c>
      <c r="H6669" t="s">
        <v>1336</v>
      </c>
      <c r="I6669" t="s">
        <v>14</v>
      </c>
      <c r="J6669" t="s">
        <v>15</v>
      </c>
      <c r="K6669" t="s">
        <v>27</v>
      </c>
      <c r="L6669" t="s">
        <v>28</v>
      </c>
      <c r="M6669" s="1">
        <v>4588.66</v>
      </c>
      <c r="N6669" s="1">
        <v>1199.0999999999999</v>
      </c>
      <c r="O6669">
        <v>0.21</v>
      </c>
    </row>
    <row r="6670" spans="1:15" x14ac:dyDescent="0.3">
      <c r="A6670" t="str">
        <f xml:space="preserve"> _xlfn.XLOOKUP(H6670, 'Customers'!B:B, 'Customers'!A:A)</f>
        <v>CUST_992</v>
      </c>
      <c r="B6670" t="str">
        <f>_xlfn.XLOOKUP(L6670, Products!C:C, Products!A:A)</f>
        <v>PROD_1</v>
      </c>
      <c r="C6670">
        <v>6669</v>
      </c>
      <c r="D6670" s="2" t="s">
        <v>631</v>
      </c>
      <c r="E6670">
        <f>YEAR(Orders[[#This Row],[Order_Date]])</f>
        <v>2022</v>
      </c>
      <c r="F6670">
        <f>MONTH(Orders[[#This Row],[Order_Date]])</f>
        <v>8</v>
      </c>
      <c r="G6670" s="2" t="s">
        <v>563</v>
      </c>
      <c r="H6670" t="s">
        <v>1755</v>
      </c>
      <c r="I6670" t="s">
        <v>21</v>
      </c>
      <c r="J6670" t="s">
        <v>65</v>
      </c>
      <c r="K6670" t="s">
        <v>27</v>
      </c>
      <c r="L6670" t="s">
        <v>17</v>
      </c>
      <c r="M6670" s="1">
        <v>7645.56</v>
      </c>
      <c r="N6670" s="1">
        <v>784.16</v>
      </c>
      <c r="O6670">
        <v>0.17</v>
      </c>
    </row>
    <row r="6671" spans="1:15" x14ac:dyDescent="0.3">
      <c r="A6671" t="str">
        <f xml:space="preserve"> _xlfn.XLOOKUP(H6671, 'Customers'!B:B, 'Customers'!A:A)</f>
        <v>CUST_239</v>
      </c>
      <c r="B6671" t="str">
        <f>_xlfn.XLOOKUP(L6671, Products!C:C, Products!A:A)</f>
        <v>PROD_8</v>
      </c>
      <c r="C6671">
        <v>6670</v>
      </c>
      <c r="D6671" s="2" t="s">
        <v>1648</v>
      </c>
      <c r="E6671">
        <f>YEAR(Orders[[#This Row],[Order_Date]])</f>
        <v>2022</v>
      </c>
      <c r="F6671">
        <f>MONTH(Orders[[#This Row],[Order_Date]])</f>
        <v>2</v>
      </c>
      <c r="G6671" s="2" t="s">
        <v>1227</v>
      </c>
      <c r="H6671" t="s">
        <v>662</v>
      </c>
      <c r="I6671" t="s">
        <v>32</v>
      </c>
      <c r="J6671" t="s">
        <v>65</v>
      </c>
      <c r="K6671" t="s">
        <v>27</v>
      </c>
      <c r="L6671" t="s">
        <v>73</v>
      </c>
      <c r="M6671" s="1">
        <v>3460.31</v>
      </c>
      <c r="N6671" s="1">
        <v>-29.83</v>
      </c>
      <c r="O6671">
        <v>0.17</v>
      </c>
    </row>
    <row r="6672" spans="1:15" x14ac:dyDescent="0.3">
      <c r="A6672" t="str">
        <f xml:space="preserve"> _xlfn.XLOOKUP(H6672, 'Customers'!B:B, 'Customers'!A:A)</f>
        <v>CUST_789</v>
      </c>
      <c r="B6672" t="str">
        <f>_xlfn.XLOOKUP(L6672, Products!C:C, Products!A:A)</f>
        <v>PROD_5</v>
      </c>
      <c r="C6672">
        <v>6671</v>
      </c>
      <c r="D6672" s="2" t="s">
        <v>1259</v>
      </c>
      <c r="E6672">
        <f>YEAR(Orders[[#This Row],[Order_Date]])</f>
        <v>2023</v>
      </c>
      <c r="F6672">
        <f>MONTH(Orders[[#This Row],[Order_Date]])</f>
        <v>11</v>
      </c>
      <c r="G6672" s="2" t="s">
        <v>495</v>
      </c>
      <c r="H6672" t="s">
        <v>1537</v>
      </c>
      <c r="I6672" t="s">
        <v>32</v>
      </c>
      <c r="J6672" t="s">
        <v>65</v>
      </c>
      <c r="K6672" t="s">
        <v>34</v>
      </c>
      <c r="L6672" t="s">
        <v>39</v>
      </c>
      <c r="M6672" s="1">
        <v>6975.22</v>
      </c>
      <c r="N6672" s="1">
        <v>-40.42</v>
      </c>
      <c r="O6672">
        <v>0.05</v>
      </c>
    </row>
    <row r="6673" spans="1:15" x14ac:dyDescent="0.3">
      <c r="A6673" t="str">
        <f xml:space="preserve"> _xlfn.XLOOKUP(H6673, 'Customers'!B:B, 'Customers'!A:A)</f>
        <v>CUST_150</v>
      </c>
      <c r="B6673" t="str">
        <f>_xlfn.XLOOKUP(L6673, Products!C:C, Products!A:A)</f>
        <v>PROD_7</v>
      </c>
      <c r="C6673">
        <v>6672</v>
      </c>
      <c r="D6673" s="2" t="s">
        <v>241</v>
      </c>
      <c r="E6673">
        <f>YEAR(Orders[[#This Row],[Order_Date]])</f>
        <v>2022</v>
      </c>
      <c r="F6673">
        <f>MONTH(Orders[[#This Row],[Order_Date]])</f>
        <v>8</v>
      </c>
      <c r="G6673" s="2" t="s">
        <v>743</v>
      </c>
      <c r="H6673" t="s">
        <v>446</v>
      </c>
      <c r="I6673" t="s">
        <v>21</v>
      </c>
      <c r="J6673" t="s">
        <v>22</v>
      </c>
      <c r="K6673" t="s">
        <v>16</v>
      </c>
      <c r="L6673" t="s">
        <v>66</v>
      </c>
      <c r="M6673" s="1">
        <v>3162.29</v>
      </c>
      <c r="N6673" s="1">
        <v>836.47</v>
      </c>
      <c r="O6673">
        <v>0.01</v>
      </c>
    </row>
    <row r="6674" spans="1:15" x14ac:dyDescent="0.3">
      <c r="A6674" t="str">
        <f xml:space="preserve"> _xlfn.XLOOKUP(H6674, 'Customers'!B:B, 'Customers'!A:A)</f>
        <v>CUST_357</v>
      </c>
      <c r="B6674" t="str">
        <f>_xlfn.XLOOKUP(L6674, Products!C:C, Products!A:A)</f>
        <v>PROD_1</v>
      </c>
      <c r="C6674">
        <v>6673</v>
      </c>
      <c r="D6674" s="2" t="s">
        <v>761</v>
      </c>
      <c r="E6674">
        <f>YEAR(Orders[[#This Row],[Order_Date]])</f>
        <v>2022</v>
      </c>
      <c r="F6674">
        <f>MONTH(Orders[[#This Row],[Order_Date]])</f>
        <v>8</v>
      </c>
      <c r="G6674" s="2" t="s">
        <v>563</v>
      </c>
      <c r="H6674" t="s">
        <v>899</v>
      </c>
      <c r="I6674" t="s">
        <v>32</v>
      </c>
      <c r="J6674" t="s">
        <v>22</v>
      </c>
      <c r="K6674" t="s">
        <v>16</v>
      </c>
      <c r="L6674" t="s">
        <v>17</v>
      </c>
      <c r="M6674" s="1">
        <v>3582.52</v>
      </c>
      <c r="N6674" s="1">
        <v>127.55</v>
      </c>
      <c r="O6674">
        <v>0.24</v>
      </c>
    </row>
    <row r="6675" spans="1:15" x14ac:dyDescent="0.3">
      <c r="A6675" t="str">
        <f xml:space="preserve"> _xlfn.XLOOKUP(H6675, 'Customers'!B:B, 'Customers'!A:A)</f>
        <v>CUST_547</v>
      </c>
      <c r="B6675" t="str">
        <f>_xlfn.XLOOKUP(L6675, Products!C:C, Products!A:A)</f>
        <v>PROD_3</v>
      </c>
      <c r="C6675">
        <v>6674</v>
      </c>
      <c r="D6675" s="2" t="s">
        <v>78</v>
      </c>
      <c r="E6675">
        <f>YEAR(Orders[[#This Row],[Order_Date]])</f>
        <v>2023</v>
      </c>
      <c r="F6675">
        <f>MONTH(Orders[[#This Row],[Order_Date]])</f>
        <v>3</v>
      </c>
      <c r="G6675" s="2" t="s">
        <v>1113</v>
      </c>
      <c r="H6675" t="s">
        <v>1231</v>
      </c>
      <c r="I6675" t="s">
        <v>14</v>
      </c>
      <c r="J6675" t="s">
        <v>33</v>
      </c>
      <c r="K6675" t="s">
        <v>27</v>
      </c>
      <c r="L6675" t="s">
        <v>28</v>
      </c>
      <c r="M6675" s="1">
        <v>5693.49</v>
      </c>
      <c r="N6675" s="1">
        <v>1699.95</v>
      </c>
      <c r="O6675">
        <v>0.1</v>
      </c>
    </row>
    <row r="6676" spans="1:15" x14ac:dyDescent="0.3">
      <c r="A6676" t="str">
        <f xml:space="preserve"> _xlfn.XLOOKUP(H6676, 'Customers'!B:B, 'Customers'!A:A)</f>
        <v>CUST_616</v>
      </c>
      <c r="B6676" t="str">
        <f>_xlfn.XLOOKUP(L6676, Products!C:C, Products!A:A)</f>
        <v>PROD_4</v>
      </c>
      <c r="C6676">
        <v>6675</v>
      </c>
      <c r="D6676" s="2" t="s">
        <v>407</v>
      </c>
      <c r="E6676">
        <f>YEAR(Orders[[#This Row],[Order_Date]])</f>
        <v>2022</v>
      </c>
      <c r="F6676">
        <f>MONTH(Orders[[#This Row],[Order_Date]])</f>
        <v>11</v>
      </c>
      <c r="G6676" s="2" t="s">
        <v>445</v>
      </c>
      <c r="H6676" t="s">
        <v>1335</v>
      </c>
      <c r="I6676" t="s">
        <v>14</v>
      </c>
      <c r="J6676" t="s">
        <v>22</v>
      </c>
      <c r="K6676" t="s">
        <v>34</v>
      </c>
      <c r="L6676" t="s">
        <v>35</v>
      </c>
      <c r="M6676" s="1">
        <v>4960.8900000000003</v>
      </c>
      <c r="N6676" s="1">
        <v>846.22</v>
      </c>
      <c r="O6676">
        <v>0.05</v>
      </c>
    </row>
    <row r="6677" spans="1:15" x14ac:dyDescent="0.3">
      <c r="A6677" t="str">
        <f xml:space="preserve"> _xlfn.XLOOKUP(H6677, 'Customers'!B:B, 'Customers'!A:A)</f>
        <v>CUST_462</v>
      </c>
      <c r="B6677" t="str">
        <f>_xlfn.XLOOKUP(L6677, Products!C:C, Products!A:A)</f>
        <v>PROD_5</v>
      </c>
      <c r="C6677">
        <v>6676</v>
      </c>
      <c r="D6677" s="2" t="s">
        <v>101</v>
      </c>
      <c r="E6677">
        <f>YEAR(Orders[[#This Row],[Order_Date]])</f>
        <v>2022</v>
      </c>
      <c r="F6677">
        <f>MONTH(Orders[[#This Row],[Order_Date]])</f>
        <v>7</v>
      </c>
      <c r="G6677" s="2" t="s">
        <v>1518</v>
      </c>
      <c r="H6677" t="s">
        <v>1090</v>
      </c>
      <c r="I6677" t="s">
        <v>14</v>
      </c>
      <c r="J6677" t="s">
        <v>33</v>
      </c>
      <c r="K6677" t="s">
        <v>34</v>
      </c>
      <c r="L6677" t="s">
        <v>39</v>
      </c>
      <c r="M6677" s="1">
        <v>230.87</v>
      </c>
      <c r="N6677" s="1">
        <v>26.17</v>
      </c>
      <c r="O6677">
        <v>0.02</v>
      </c>
    </row>
    <row r="6678" spans="1:15" x14ac:dyDescent="0.3">
      <c r="A6678" t="str">
        <f xml:space="preserve"> _xlfn.XLOOKUP(H6678, 'Customers'!B:B, 'Customers'!A:A)</f>
        <v>CUST_895</v>
      </c>
      <c r="B6678" t="str">
        <f>_xlfn.XLOOKUP(L6678, Products!C:C, Products!A:A)</f>
        <v>PROD_4</v>
      </c>
      <c r="C6678">
        <v>6677</v>
      </c>
      <c r="D6678" s="2" t="s">
        <v>541</v>
      </c>
      <c r="E6678">
        <f>YEAR(Orders[[#This Row],[Order_Date]])</f>
        <v>2022</v>
      </c>
      <c r="F6678">
        <f>MONTH(Orders[[#This Row],[Order_Date]])</f>
        <v>6</v>
      </c>
      <c r="G6678" s="2" t="s">
        <v>246</v>
      </c>
      <c r="H6678" t="s">
        <v>1654</v>
      </c>
      <c r="I6678" t="s">
        <v>32</v>
      </c>
      <c r="J6678" t="s">
        <v>15</v>
      </c>
      <c r="K6678" t="s">
        <v>34</v>
      </c>
      <c r="L6678" t="s">
        <v>35</v>
      </c>
      <c r="M6678" s="1">
        <v>6615.53</v>
      </c>
      <c r="N6678" s="1">
        <v>800.33</v>
      </c>
      <c r="O6678">
        <v>0.21</v>
      </c>
    </row>
    <row r="6679" spans="1:15" x14ac:dyDescent="0.3">
      <c r="A6679" t="str">
        <f xml:space="preserve"> _xlfn.XLOOKUP(H6679, 'Customers'!B:B, 'Customers'!A:A)</f>
        <v>CUST_656</v>
      </c>
      <c r="B6679" t="str">
        <f>_xlfn.XLOOKUP(L6679, Products!C:C, Products!A:A)</f>
        <v>PROD_2</v>
      </c>
      <c r="C6679">
        <v>6678</v>
      </c>
      <c r="D6679" s="2" t="s">
        <v>337</v>
      </c>
      <c r="E6679">
        <f>YEAR(Orders[[#This Row],[Order_Date]])</f>
        <v>2023</v>
      </c>
      <c r="F6679">
        <f>MONTH(Orders[[#This Row],[Order_Date]])</f>
        <v>9</v>
      </c>
      <c r="G6679" s="2" t="s">
        <v>599</v>
      </c>
      <c r="H6679" t="s">
        <v>1385</v>
      </c>
      <c r="I6679" t="s">
        <v>21</v>
      </c>
      <c r="J6679" t="s">
        <v>22</v>
      </c>
      <c r="K6679" t="s">
        <v>16</v>
      </c>
      <c r="L6679" t="s">
        <v>23</v>
      </c>
      <c r="M6679" s="1">
        <v>2202.77</v>
      </c>
      <c r="N6679" s="1">
        <v>-200.11</v>
      </c>
      <c r="O6679">
        <v>0.22</v>
      </c>
    </row>
    <row r="6680" spans="1:15" x14ac:dyDescent="0.3">
      <c r="A6680" t="str">
        <f xml:space="preserve"> _xlfn.XLOOKUP(H6680, 'Customers'!B:B, 'Customers'!A:A)</f>
        <v>CUST_91</v>
      </c>
      <c r="B6680" t="str">
        <f>_xlfn.XLOOKUP(L6680, Products!C:C, Products!A:A)</f>
        <v>PROD_1</v>
      </c>
      <c r="C6680">
        <v>6679</v>
      </c>
      <c r="D6680" s="2" t="s">
        <v>582</v>
      </c>
      <c r="E6680">
        <f>YEAR(Orders[[#This Row],[Order_Date]])</f>
        <v>2022</v>
      </c>
      <c r="F6680">
        <f>MONTH(Orders[[#This Row],[Order_Date]])</f>
        <v>2</v>
      </c>
      <c r="G6680" s="2" t="s">
        <v>673</v>
      </c>
      <c r="H6680" t="s">
        <v>291</v>
      </c>
      <c r="I6680" t="s">
        <v>14</v>
      </c>
      <c r="J6680" t="s">
        <v>33</v>
      </c>
      <c r="K6680" t="s">
        <v>27</v>
      </c>
      <c r="L6680" t="s">
        <v>17</v>
      </c>
      <c r="M6680" s="1">
        <v>4174.3500000000004</v>
      </c>
      <c r="N6680" s="1">
        <v>-175.76</v>
      </c>
      <c r="O6680">
        <v>0.14000000000000001</v>
      </c>
    </row>
    <row r="6681" spans="1:15" x14ac:dyDescent="0.3">
      <c r="A6681" t="str">
        <f xml:space="preserve"> _xlfn.XLOOKUP(H6681, 'Customers'!B:B, 'Customers'!A:A)</f>
        <v>CUST_398</v>
      </c>
      <c r="B6681" t="str">
        <f>_xlfn.XLOOKUP(L6681, Products!C:C, Products!A:A)</f>
        <v>PROD_1</v>
      </c>
      <c r="C6681">
        <v>6680</v>
      </c>
      <c r="D6681" s="2" t="s">
        <v>313</v>
      </c>
      <c r="E6681">
        <f>YEAR(Orders[[#This Row],[Order_Date]])</f>
        <v>2023</v>
      </c>
      <c r="F6681">
        <f>MONTH(Orders[[#This Row],[Order_Date]])</f>
        <v>7</v>
      </c>
      <c r="G6681" s="2" t="s">
        <v>421</v>
      </c>
      <c r="H6681" t="s">
        <v>981</v>
      </c>
      <c r="I6681" t="s">
        <v>14</v>
      </c>
      <c r="J6681" t="s">
        <v>33</v>
      </c>
      <c r="K6681" t="s">
        <v>27</v>
      </c>
      <c r="L6681" t="s">
        <v>17</v>
      </c>
      <c r="M6681" s="1">
        <v>8840.9599999999991</v>
      </c>
      <c r="N6681" s="1">
        <v>508.6</v>
      </c>
      <c r="O6681">
        <v>0.21</v>
      </c>
    </row>
    <row r="6682" spans="1:15" x14ac:dyDescent="0.3">
      <c r="A6682" t="str">
        <f xml:space="preserve"> _xlfn.XLOOKUP(H6682, 'Customers'!B:B, 'Customers'!A:A)</f>
        <v>CUST_995</v>
      </c>
      <c r="B6682" t="str">
        <f>_xlfn.XLOOKUP(L6682, Products!C:C, Products!A:A)</f>
        <v>PROD_1</v>
      </c>
      <c r="C6682">
        <v>6681</v>
      </c>
      <c r="D6682" s="2" t="s">
        <v>1125</v>
      </c>
      <c r="E6682">
        <f>YEAR(Orders[[#This Row],[Order_Date]])</f>
        <v>2022</v>
      </c>
      <c r="F6682">
        <f>MONTH(Orders[[#This Row],[Order_Date]])</f>
        <v>12</v>
      </c>
      <c r="G6682" s="2" t="s">
        <v>485</v>
      </c>
      <c r="H6682" t="s">
        <v>1759</v>
      </c>
      <c r="I6682" t="s">
        <v>14</v>
      </c>
      <c r="J6682" t="s">
        <v>33</v>
      </c>
      <c r="K6682" t="s">
        <v>27</v>
      </c>
      <c r="L6682" t="s">
        <v>17</v>
      </c>
      <c r="M6682" s="1">
        <v>5026.13</v>
      </c>
      <c r="N6682" s="1">
        <v>1220.44</v>
      </c>
      <c r="O6682">
        <v>0.28000000000000003</v>
      </c>
    </row>
    <row r="6683" spans="1:15" x14ac:dyDescent="0.3">
      <c r="A6683" t="str">
        <f xml:space="preserve"> _xlfn.XLOOKUP(H6683, 'Customers'!B:B, 'Customers'!A:A)</f>
        <v>CUST_704</v>
      </c>
      <c r="B6683" t="str">
        <f>_xlfn.XLOOKUP(L6683, Products!C:C, Products!A:A)</f>
        <v>PROD_6</v>
      </c>
      <c r="C6683">
        <v>6682</v>
      </c>
      <c r="D6683" s="2" t="s">
        <v>696</v>
      </c>
      <c r="E6683">
        <f>YEAR(Orders[[#This Row],[Order_Date]])</f>
        <v>2023</v>
      </c>
      <c r="F6683">
        <f>MONTH(Orders[[#This Row],[Order_Date]])</f>
        <v>10</v>
      </c>
      <c r="G6683" s="2" t="s">
        <v>36</v>
      </c>
      <c r="H6683" t="s">
        <v>1443</v>
      </c>
      <c r="I6683" t="s">
        <v>32</v>
      </c>
      <c r="J6683" t="s">
        <v>15</v>
      </c>
      <c r="K6683" t="s">
        <v>34</v>
      </c>
      <c r="L6683" t="s">
        <v>52</v>
      </c>
      <c r="M6683" s="1">
        <v>9339.14</v>
      </c>
      <c r="N6683" s="1">
        <v>-821.59</v>
      </c>
      <c r="O6683">
        <v>0.25</v>
      </c>
    </row>
    <row r="6684" spans="1:15" x14ac:dyDescent="0.3">
      <c r="A6684" t="str">
        <f xml:space="preserve"> _xlfn.XLOOKUP(H6684, 'Customers'!B:B, 'Customers'!A:A)</f>
        <v>CUST_630</v>
      </c>
      <c r="B6684" t="str">
        <f>_xlfn.XLOOKUP(L6684, Products!C:C, Products!A:A)</f>
        <v>PROD_7</v>
      </c>
      <c r="C6684">
        <v>6683</v>
      </c>
      <c r="D6684" s="2" t="s">
        <v>447</v>
      </c>
      <c r="E6684">
        <f>YEAR(Orders[[#This Row],[Order_Date]])</f>
        <v>2023</v>
      </c>
      <c r="F6684">
        <f>MONTH(Orders[[#This Row],[Order_Date]])</f>
        <v>10</v>
      </c>
      <c r="G6684" s="2" t="s">
        <v>182</v>
      </c>
      <c r="H6684" t="s">
        <v>1353</v>
      </c>
      <c r="I6684" t="s">
        <v>21</v>
      </c>
      <c r="J6684" t="s">
        <v>22</v>
      </c>
      <c r="K6684" t="s">
        <v>16</v>
      </c>
      <c r="L6684" t="s">
        <v>66</v>
      </c>
      <c r="M6684" s="1">
        <v>8183.8</v>
      </c>
      <c r="N6684" s="1">
        <v>-470.52</v>
      </c>
      <c r="O6684">
        <v>0.3</v>
      </c>
    </row>
    <row r="6685" spans="1:15" x14ac:dyDescent="0.3">
      <c r="A6685" t="str">
        <f xml:space="preserve"> _xlfn.XLOOKUP(H6685, 'Customers'!B:B, 'Customers'!A:A)</f>
        <v>CUST_849</v>
      </c>
      <c r="B6685" t="str">
        <f>_xlfn.XLOOKUP(L6685, Products!C:C, Products!A:A)</f>
        <v>PROD_7</v>
      </c>
      <c r="C6685">
        <v>6684</v>
      </c>
      <c r="D6685" s="2" t="s">
        <v>798</v>
      </c>
      <c r="E6685">
        <f>YEAR(Orders[[#This Row],[Order_Date]])</f>
        <v>2023</v>
      </c>
      <c r="F6685">
        <f>MONTH(Orders[[#This Row],[Order_Date]])</f>
        <v>10</v>
      </c>
      <c r="G6685" s="2" t="s">
        <v>819</v>
      </c>
      <c r="H6685" t="s">
        <v>1602</v>
      </c>
      <c r="I6685" t="s">
        <v>32</v>
      </c>
      <c r="J6685" t="s">
        <v>33</v>
      </c>
      <c r="K6685" t="s">
        <v>16</v>
      </c>
      <c r="L6685" t="s">
        <v>66</v>
      </c>
      <c r="M6685" s="1">
        <v>7605.87</v>
      </c>
      <c r="N6685" s="1">
        <v>1747.65</v>
      </c>
      <c r="O6685">
        <v>0.22</v>
      </c>
    </row>
    <row r="6686" spans="1:15" x14ac:dyDescent="0.3">
      <c r="A6686" t="str">
        <f xml:space="preserve"> _xlfn.XLOOKUP(H6686, 'Customers'!B:B, 'Customers'!A:A)</f>
        <v>CUST_981</v>
      </c>
      <c r="B6686" t="str">
        <f>_xlfn.XLOOKUP(L6686, Products!C:C, Products!A:A)</f>
        <v>PROD_2</v>
      </c>
      <c r="C6686">
        <v>6685</v>
      </c>
      <c r="D6686" s="2" t="s">
        <v>1376</v>
      </c>
      <c r="E6686">
        <f>YEAR(Orders[[#This Row],[Order_Date]])</f>
        <v>2022</v>
      </c>
      <c r="F6686">
        <f>MONTH(Orders[[#This Row],[Order_Date]])</f>
        <v>5</v>
      </c>
      <c r="G6686" s="2" t="s">
        <v>496</v>
      </c>
      <c r="H6686" t="s">
        <v>1744</v>
      </c>
      <c r="I6686" t="s">
        <v>21</v>
      </c>
      <c r="J6686" t="s">
        <v>65</v>
      </c>
      <c r="K6686" t="s">
        <v>16</v>
      </c>
      <c r="L6686" t="s">
        <v>23</v>
      </c>
      <c r="M6686" s="1">
        <v>4557.5200000000004</v>
      </c>
      <c r="N6686" s="1">
        <v>59.62</v>
      </c>
      <c r="O6686">
        <v>0.19</v>
      </c>
    </row>
    <row r="6687" spans="1:15" x14ac:dyDescent="0.3">
      <c r="A6687" t="str">
        <f xml:space="preserve"> _xlfn.XLOOKUP(H6687, 'Customers'!B:B, 'Customers'!A:A)</f>
        <v>CUST_855</v>
      </c>
      <c r="B6687" t="str">
        <f>_xlfn.XLOOKUP(L6687, Products!C:C, Products!A:A)</f>
        <v>PROD_8</v>
      </c>
      <c r="C6687">
        <v>6686</v>
      </c>
      <c r="D6687" s="2" t="s">
        <v>731</v>
      </c>
      <c r="E6687">
        <f>YEAR(Orders[[#This Row],[Order_Date]])</f>
        <v>2023</v>
      </c>
      <c r="F6687">
        <f>MONTH(Orders[[#This Row],[Order_Date]])</f>
        <v>1</v>
      </c>
      <c r="G6687" s="2" t="s">
        <v>640</v>
      </c>
      <c r="H6687" t="s">
        <v>1608</v>
      </c>
      <c r="I6687" t="s">
        <v>21</v>
      </c>
      <c r="J6687" t="s">
        <v>22</v>
      </c>
      <c r="K6687" t="s">
        <v>27</v>
      </c>
      <c r="L6687" t="s">
        <v>73</v>
      </c>
      <c r="M6687" s="1">
        <v>7862.93</v>
      </c>
      <c r="N6687" s="1">
        <v>-369.52</v>
      </c>
      <c r="O6687">
        <v>0.16</v>
      </c>
    </row>
    <row r="6688" spans="1:15" x14ac:dyDescent="0.3">
      <c r="A6688" t="str">
        <f xml:space="preserve"> _xlfn.XLOOKUP(H6688, 'Customers'!B:B, 'Customers'!A:A)</f>
        <v>CUST_468</v>
      </c>
      <c r="B6688" t="str">
        <f>_xlfn.XLOOKUP(L6688, Products!C:C, Products!A:A)</f>
        <v>PROD_8</v>
      </c>
      <c r="C6688">
        <v>6687</v>
      </c>
      <c r="D6688" s="2" t="s">
        <v>514</v>
      </c>
      <c r="E6688">
        <f>YEAR(Orders[[#This Row],[Order_Date]])</f>
        <v>2022</v>
      </c>
      <c r="F6688">
        <f>MONTH(Orders[[#This Row],[Order_Date]])</f>
        <v>4</v>
      </c>
      <c r="G6688" s="2" t="s">
        <v>417</v>
      </c>
      <c r="H6688" t="s">
        <v>1097</v>
      </c>
      <c r="I6688" t="s">
        <v>21</v>
      </c>
      <c r="J6688" t="s">
        <v>22</v>
      </c>
      <c r="K6688" t="s">
        <v>27</v>
      </c>
      <c r="L6688" t="s">
        <v>73</v>
      </c>
      <c r="M6688" s="1">
        <v>8615.7199999999993</v>
      </c>
      <c r="N6688" s="1">
        <v>2286.9499999999998</v>
      </c>
      <c r="O6688">
        <v>0.02</v>
      </c>
    </row>
    <row r="6689" spans="1:15" x14ac:dyDescent="0.3">
      <c r="A6689" t="str">
        <f xml:space="preserve"> _xlfn.XLOOKUP(H6689, 'Customers'!B:B, 'Customers'!A:A)</f>
        <v>CUST_35</v>
      </c>
      <c r="B6689" t="str">
        <f>_xlfn.XLOOKUP(L6689, Products!C:C, Products!A:A)</f>
        <v>PROD_1</v>
      </c>
      <c r="C6689">
        <v>6688</v>
      </c>
      <c r="D6689" s="2" t="s">
        <v>447</v>
      </c>
      <c r="E6689">
        <f>YEAR(Orders[[#This Row],[Order_Date]])</f>
        <v>2023</v>
      </c>
      <c r="F6689">
        <f>MONTH(Orders[[#This Row],[Order_Date]])</f>
        <v>10</v>
      </c>
      <c r="G6689" s="2" t="s">
        <v>1230</v>
      </c>
      <c r="H6689" t="s">
        <v>132</v>
      </c>
      <c r="I6689" t="s">
        <v>14</v>
      </c>
      <c r="J6689" t="s">
        <v>33</v>
      </c>
      <c r="K6689" t="s">
        <v>27</v>
      </c>
      <c r="L6689" t="s">
        <v>17</v>
      </c>
      <c r="M6689" s="1">
        <v>9196.7199999999993</v>
      </c>
      <c r="N6689" s="1">
        <v>-42.75</v>
      </c>
      <c r="O6689">
        <v>0.23</v>
      </c>
    </row>
    <row r="6690" spans="1:15" x14ac:dyDescent="0.3">
      <c r="A6690" t="str">
        <f xml:space="preserve"> _xlfn.XLOOKUP(H6690, 'Customers'!B:B, 'Customers'!A:A)</f>
        <v>CUST_128</v>
      </c>
      <c r="B6690" t="str">
        <f>_xlfn.XLOOKUP(L6690, Products!C:C, Products!A:A)</f>
        <v>PROD_1</v>
      </c>
      <c r="C6690">
        <v>6689</v>
      </c>
      <c r="D6690" s="2" t="s">
        <v>424</v>
      </c>
      <c r="E6690">
        <f>YEAR(Orders[[#This Row],[Order_Date]])</f>
        <v>2023</v>
      </c>
      <c r="F6690">
        <f>MONTH(Orders[[#This Row],[Order_Date]])</f>
        <v>12</v>
      </c>
      <c r="G6690" s="2" t="s">
        <v>1716</v>
      </c>
      <c r="H6690" t="s">
        <v>394</v>
      </c>
      <c r="I6690" t="s">
        <v>32</v>
      </c>
      <c r="J6690" t="s">
        <v>65</v>
      </c>
      <c r="K6690" t="s">
        <v>16</v>
      </c>
      <c r="L6690" t="s">
        <v>17</v>
      </c>
      <c r="M6690" s="1">
        <v>3649.76</v>
      </c>
      <c r="N6690" s="1">
        <v>669.34</v>
      </c>
      <c r="O6690">
        <v>0.03</v>
      </c>
    </row>
    <row r="6691" spans="1:15" x14ac:dyDescent="0.3">
      <c r="A6691" t="str">
        <f xml:space="preserve"> _xlfn.XLOOKUP(H6691, 'Customers'!B:B, 'Customers'!A:A)</f>
        <v>CUST_516</v>
      </c>
      <c r="B6691" t="str">
        <f>_xlfn.XLOOKUP(L6691, Products!C:C, Products!A:A)</f>
        <v>PROD_1</v>
      </c>
      <c r="C6691">
        <v>6690</v>
      </c>
      <c r="D6691" s="2" t="s">
        <v>1365</v>
      </c>
      <c r="E6691">
        <f>YEAR(Orders[[#This Row],[Order_Date]])</f>
        <v>2023</v>
      </c>
      <c r="F6691">
        <f>MONTH(Orders[[#This Row],[Order_Date]])</f>
        <v>5</v>
      </c>
      <c r="G6691" s="2" t="s">
        <v>926</v>
      </c>
      <c r="H6691" t="s">
        <v>1187</v>
      </c>
      <c r="I6691" t="s">
        <v>14</v>
      </c>
      <c r="J6691" t="s">
        <v>15</v>
      </c>
      <c r="K6691" t="s">
        <v>16</v>
      </c>
      <c r="L6691" t="s">
        <v>17</v>
      </c>
      <c r="M6691" s="1">
        <v>8957.2800000000007</v>
      </c>
      <c r="N6691" s="1">
        <v>-124.08</v>
      </c>
      <c r="O6691">
        <v>0.1</v>
      </c>
    </row>
    <row r="6692" spans="1:15" x14ac:dyDescent="0.3">
      <c r="A6692" t="str">
        <f xml:space="preserve"> _xlfn.XLOOKUP(H6692, 'Customers'!B:B, 'Customers'!A:A)</f>
        <v>CUST_614</v>
      </c>
      <c r="B6692" t="str">
        <f>_xlfn.XLOOKUP(L6692, Products!C:C, Products!A:A)</f>
        <v>PROD_1</v>
      </c>
      <c r="C6692">
        <v>6691</v>
      </c>
      <c r="D6692" s="2" t="s">
        <v>891</v>
      </c>
      <c r="E6692">
        <f>YEAR(Orders[[#This Row],[Order_Date]])</f>
        <v>2023</v>
      </c>
      <c r="F6692">
        <f>MONTH(Orders[[#This Row],[Order_Date]])</f>
        <v>3</v>
      </c>
      <c r="G6692" s="2" t="s">
        <v>78</v>
      </c>
      <c r="H6692" t="s">
        <v>1333</v>
      </c>
      <c r="I6692" t="s">
        <v>14</v>
      </c>
      <c r="J6692" t="s">
        <v>33</v>
      </c>
      <c r="K6692" t="s">
        <v>27</v>
      </c>
      <c r="L6692" t="s">
        <v>17</v>
      </c>
      <c r="M6692" s="1">
        <v>476.16</v>
      </c>
      <c r="N6692" s="1">
        <v>-20.56</v>
      </c>
      <c r="O6692">
        <v>0.04</v>
      </c>
    </row>
    <row r="6693" spans="1:15" x14ac:dyDescent="0.3">
      <c r="A6693" t="str">
        <f xml:space="preserve"> _xlfn.XLOOKUP(H6693, 'Customers'!B:B, 'Customers'!A:A)</f>
        <v>CUST_674</v>
      </c>
      <c r="B6693" t="str">
        <f>_xlfn.XLOOKUP(L6693, Products!C:C, Products!A:A)</f>
        <v>PROD_3</v>
      </c>
      <c r="C6693">
        <v>6692</v>
      </c>
      <c r="D6693" s="2" t="s">
        <v>542</v>
      </c>
      <c r="E6693">
        <f>YEAR(Orders[[#This Row],[Order_Date]])</f>
        <v>2022</v>
      </c>
      <c r="F6693">
        <f>MONTH(Orders[[#This Row],[Order_Date]])</f>
        <v>6</v>
      </c>
      <c r="G6693" s="2" t="s">
        <v>678</v>
      </c>
      <c r="H6693" t="s">
        <v>1406</v>
      </c>
      <c r="I6693" t="s">
        <v>21</v>
      </c>
      <c r="J6693" t="s">
        <v>15</v>
      </c>
      <c r="K6693" t="s">
        <v>27</v>
      </c>
      <c r="L6693" t="s">
        <v>28</v>
      </c>
      <c r="M6693" s="1">
        <v>8193.6</v>
      </c>
      <c r="N6693" s="1">
        <v>555.82000000000005</v>
      </c>
      <c r="O6693">
        <v>0.03</v>
      </c>
    </row>
    <row r="6694" spans="1:15" x14ac:dyDescent="0.3">
      <c r="A6694" t="str">
        <f xml:space="preserve"> _xlfn.XLOOKUP(H6694, 'Customers'!B:B, 'Customers'!A:A)</f>
        <v>CUST_25</v>
      </c>
      <c r="B6694" t="str">
        <f>_xlfn.XLOOKUP(L6694, Products!C:C, Products!A:A)</f>
        <v>PROD_6</v>
      </c>
      <c r="C6694">
        <v>6693</v>
      </c>
      <c r="D6694" s="2" t="s">
        <v>78</v>
      </c>
      <c r="E6694">
        <f>YEAR(Orders[[#This Row],[Order_Date]])</f>
        <v>2023</v>
      </c>
      <c r="F6694">
        <f>MONTH(Orders[[#This Row],[Order_Date]])</f>
        <v>3</v>
      </c>
      <c r="G6694" s="2" t="s">
        <v>1113</v>
      </c>
      <c r="H6694" t="s">
        <v>102</v>
      </c>
      <c r="I6694" t="s">
        <v>14</v>
      </c>
      <c r="J6694" t="s">
        <v>65</v>
      </c>
      <c r="K6694" t="s">
        <v>34</v>
      </c>
      <c r="L6694" t="s">
        <v>52</v>
      </c>
      <c r="M6694" s="1">
        <v>7608.32</v>
      </c>
      <c r="N6694" s="1">
        <v>1775.26</v>
      </c>
      <c r="O6694">
        <v>0.1</v>
      </c>
    </row>
    <row r="6695" spans="1:15" x14ac:dyDescent="0.3">
      <c r="A6695" t="str">
        <f xml:space="preserve"> _xlfn.XLOOKUP(H6695, 'Customers'!B:B, 'Customers'!A:A)</f>
        <v>CUST_341</v>
      </c>
      <c r="B6695" t="str">
        <f>_xlfn.XLOOKUP(L6695, Products!C:C, Products!A:A)</f>
        <v>PROD_6</v>
      </c>
      <c r="C6695">
        <v>6694</v>
      </c>
      <c r="D6695" s="2" t="s">
        <v>62</v>
      </c>
      <c r="E6695">
        <f>YEAR(Orders[[#This Row],[Order_Date]])</f>
        <v>2023</v>
      </c>
      <c r="F6695">
        <f>MONTH(Orders[[#This Row],[Order_Date]])</f>
        <v>1</v>
      </c>
      <c r="G6695" s="2" t="s">
        <v>266</v>
      </c>
      <c r="H6695" t="s">
        <v>872</v>
      </c>
      <c r="I6695" t="s">
        <v>32</v>
      </c>
      <c r="J6695" t="s">
        <v>22</v>
      </c>
      <c r="K6695" t="s">
        <v>34</v>
      </c>
      <c r="L6695" t="s">
        <v>52</v>
      </c>
      <c r="M6695" s="1">
        <v>8990.56</v>
      </c>
      <c r="N6695" s="1">
        <v>1620.51</v>
      </c>
      <c r="O6695">
        <v>0.19</v>
      </c>
    </row>
    <row r="6696" spans="1:15" x14ac:dyDescent="0.3">
      <c r="A6696" t="str">
        <f xml:space="preserve"> _xlfn.XLOOKUP(H6696, 'Customers'!B:B, 'Customers'!A:A)</f>
        <v>CUST_653</v>
      </c>
      <c r="B6696" t="str">
        <f>_xlfn.XLOOKUP(L6696, Products!C:C, Products!A:A)</f>
        <v>PROD_1</v>
      </c>
      <c r="C6696">
        <v>6695</v>
      </c>
      <c r="D6696" s="2" t="s">
        <v>525</v>
      </c>
      <c r="E6696">
        <f>YEAR(Orders[[#This Row],[Order_Date]])</f>
        <v>2023</v>
      </c>
      <c r="F6696">
        <f>MONTH(Orders[[#This Row],[Order_Date]])</f>
        <v>10</v>
      </c>
      <c r="G6696" s="2" t="s">
        <v>181</v>
      </c>
      <c r="H6696" t="s">
        <v>1380</v>
      </c>
      <c r="I6696" t="s">
        <v>32</v>
      </c>
      <c r="J6696" t="s">
        <v>22</v>
      </c>
      <c r="K6696" t="s">
        <v>16</v>
      </c>
      <c r="L6696" t="s">
        <v>17</v>
      </c>
      <c r="M6696" s="1">
        <v>3846.45</v>
      </c>
      <c r="N6696" s="1">
        <v>966.84</v>
      </c>
      <c r="O6696">
        <v>0.02</v>
      </c>
    </row>
    <row r="6697" spans="1:15" x14ac:dyDescent="0.3">
      <c r="A6697" t="str">
        <f xml:space="preserve"> _xlfn.XLOOKUP(H6697, 'Customers'!B:B, 'Customers'!A:A)</f>
        <v>CUST_32</v>
      </c>
      <c r="B6697" t="str">
        <f>_xlfn.XLOOKUP(L6697, Products!C:C, Products!A:A)</f>
        <v>PROD_4</v>
      </c>
      <c r="C6697">
        <v>6696</v>
      </c>
      <c r="D6697" s="2" t="s">
        <v>343</v>
      </c>
      <c r="E6697">
        <f>YEAR(Orders[[#This Row],[Order_Date]])</f>
        <v>2023</v>
      </c>
      <c r="F6697">
        <f>MONTH(Orders[[#This Row],[Order_Date]])</f>
        <v>5</v>
      </c>
      <c r="G6697" s="2" t="s">
        <v>615</v>
      </c>
      <c r="H6697" t="s">
        <v>123</v>
      </c>
      <c r="I6697" t="s">
        <v>32</v>
      </c>
      <c r="J6697" t="s">
        <v>22</v>
      </c>
      <c r="K6697" t="s">
        <v>34</v>
      </c>
      <c r="L6697" t="s">
        <v>35</v>
      </c>
      <c r="M6697" s="1">
        <v>4619.3100000000004</v>
      </c>
      <c r="N6697" s="1">
        <v>-316.49</v>
      </c>
      <c r="O6697">
        <v>0.16</v>
      </c>
    </row>
    <row r="6698" spans="1:15" x14ac:dyDescent="0.3">
      <c r="A6698" t="str">
        <f xml:space="preserve"> _xlfn.XLOOKUP(H6698, 'Customers'!B:B, 'Customers'!A:A)</f>
        <v>CUST_915</v>
      </c>
      <c r="B6698" t="str">
        <f>_xlfn.XLOOKUP(L6698, Products!C:C, Products!A:A)</f>
        <v>PROD_3</v>
      </c>
      <c r="C6698">
        <v>6697</v>
      </c>
      <c r="D6698" s="2" t="s">
        <v>228</v>
      </c>
      <c r="E6698">
        <f>YEAR(Orders[[#This Row],[Order_Date]])</f>
        <v>2023</v>
      </c>
      <c r="F6698">
        <f>MONTH(Orders[[#This Row],[Order_Date]])</f>
        <v>8</v>
      </c>
      <c r="G6698" s="2" t="s">
        <v>1407</v>
      </c>
      <c r="H6698" t="s">
        <v>1674</v>
      </c>
      <c r="I6698" t="s">
        <v>21</v>
      </c>
      <c r="J6698" t="s">
        <v>15</v>
      </c>
      <c r="K6698" t="s">
        <v>27</v>
      </c>
      <c r="L6698" t="s">
        <v>28</v>
      </c>
      <c r="M6698" s="1">
        <v>7567.5</v>
      </c>
      <c r="N6698" s="1">
        <v>915.61</v>
      </c>
      <c r="O6698">
        <v>0</v>
      </c>
    </row>
    <row r="6699" spans="1:15" x14ac:dyDescent="0.3">
      <c r="A6699" t="str">
        <f xml:space="preserve"> _xlfn.XLOOKUP(H6699, 'Customers'!B:B, 'Customers'!A:A)</f>
        <v>CUST_497</v>
      </c>
      <c r="B6699" t="str">
        <f>_xlfn.XLOOKUP(L6699, Products!C:C, Products!A:A)</f>
        <v>PROD_4</v>
      </c>
      <c r="C6699">
        <v>6698</v>
      </c>
      <c r="D6699" s="2" t="s">
        <v>800</v>
      </c>
      <c r="E6699">
        <f>YEAR(Orders[[#This Row],[Order_Date]])</f>
        <v>2022</v>
      </c>
      <c r="F6699">
        <f>MONTH(Orders[[#This Row],[Order_Date]])</f>
        <v>11</v>
      </c>
      <c r="G6699" s="2" t="s">
        <v>986</v>
      </c>
      <c r="H6699" t="s">
        <v>1153</v>
      </c>
      <c r="I6699" t="s">
        <v>21</v>
      </c>
      <c r="J6699" t="s">
        <v>15</v>
      </c>
      <c r="K6699" t="s">
        <v>34</v>
      </c>
      <c r="L6699" t="s">
        <v>35</v>
      </c>
      <c r="M6699" s="1">
        <v>7667.34</v>
      </c>
      <c r="N6699" s="1">
        <v>2292.56</v>
      </c>
      <c r="O6699">
        <v>0.14000000000000001</v>
      </c>
    </row>
    <row r="6700" spans="1:15" x14ac:dyDescent="0.3">
      <c r="A6700" t="str">
        <f xml:space="preserve"> _xlfn.XLOOKUP(H6700, 'Customers'!B:B, 'Customers'!A:A)</f>
        <v>CUST_537</v>
      </c>
      <c r="B6700" t="str">
        <f>_xlfn.XLOOKUP(L6700, Products!C:C, Products!A:A)</f>
        <v>PROD_3</v>
      </c>
      <c r="C6700">
        <v>6699</v>
      </c>
      <c r="D6700" s="2" t="s">
        <v>956</v>
      </c>
      <c r="E6700">
        <f>YEAR(Orders[[#This Row],[Order_Date]])</f>
        <v>2023</v>
      </c>
      <c r="F6700">
        <f>MONTH(Orders[[#This Row],[Order_Date]])</f>
        <v>2</v>
      </c>
      <c r="G6700" s="2" t="s">
        <v>1007</v>
      </c>
      <c r="H6700" t="s">
        <v>1218</v>
      </c>
      <c r="I6700" t="s">
        <v>21</v>
      </c>
      <c r="J6700" t="s">
        <v>65</v>
      </c>
      <c r="K6700" t="s">
        <v>27</v>
      </c>
      <c r="L6700" t="s">
        <v>28</v>
      </c>
      <c r="M6700" s="1">
        <v>603.95000000000005</v>
      </c>
      <c r="N6700" s="1">
        <v>-31.76</v>
      </c>
      <c r="O6700">
        <v>0.02</v>
      </c>
    </row>
    <row r="6701" spans="1:15" x14ac:dyDescent="0.3">
      <c r="A6701" t="str">
        <f xml:space="preserve"> _xlfn.XLOOKUP(H6701, 'Customers'!B:B, 'Customers'!A:A)</f>
        <v>CUST_746</v>
      </c>
      <c r="B6701" t="str">
        <f>_xlfn.XLOOKUP(L6701, Products!C:C, Products!A:A)</f>
        <v>PROD_7</v>
      </c>
      <c r="C6701">
        <v>6700</v>
      </c>
      <c r="D6701" s="2" t="s">
        <v>1064</v>
      </c>
      <c r="E6701">
        <f>YEAR(Orders[[#This Row],[Order_Date]])</f>
        <v>2023</v>
      </c>
      <c r="F6701">
        <f>MONTH(Orders[[#This Row],[Order_Date]])</f>
        <v>9</v>
      </c>
      <c r="G6701" s="2" t="s">
        <v>1547</v>
      </c>
      <c r="H6701" t="s">
        <v>1491</v>
      </c>
      <c r="I6701" t="s">
        <v>21</v>
      </c>
      <c r="J6701" t="s">
        <v>65</v>
      </c>
      <c r="K6701" t="s">
        <v>16</v>
      </c>
      <c r="L6701" t="s">
        <v>66</v>
      </c>
      <c r="M6701" s="1">
        <v>7090.92</v>
      </c>
      <c r="N6701" s="1">
        <v>512.91</v>
      </c>
      <c r="O6701">
        <v>0.12</v>
      </c>
    </row>
    <row r="6702" spans="1:15" x14ac:dyDescent="0.3">
      <c r="A6702" t="str">
        <f xml:space="preserve"> _xlfn.XLOOKUP(H6702, 'Customers'!B:B, 'Customers'!A:A)</f>
        <v>CUST_250</v>
      </c>
      <c r="B6702" t="str">
        <f>_xlfn.XLOOKUP(L6702, Products!C:C, Products!A:A)</f>
        <v>PROD_2</v>
      </c>
      <c r="C6702">
        <v>6701</v>
      </c>
      <c r="D6702" s="2" t="s">
        <v>1270</v>
      </c>
      <c r="E6702">
        <f>YEAR(Orders[[#This Row],[Order_Date]])</f>
        <v>2023</v>
      </c>
      <c r="F6702">
        <f>MONTH(Orders[[#This Row],[Order_Date]])</f>
        <v>3</v>
      </c>
      <c r="G6702" s="2" t="s">
        <v>769</v>
      </c>
      <c r="H6702" t="s">
        <v>689</v>
      </c>
      <c r="I6702" t="s">
        <v>21</v>
      </c>
      <c r="J6702" t="s">
        <v>15</v>
      </c>
      <c r="K6702" t="s">
        <v>16</v>
      </c>
      <c r="L6702" t="s">
        <v>23</v>
      </c>
      <c r="M6702" s="1">
        <v>7270.59</v>
      </c>
      <c r="N6702" s="1">
        <v>-569.87</v>
      </c>
      <c r="O6702">
        <v>0.16</v>
      </c>
    </row>
    <row r="6703" spans="1:15" x14ac:dyDescent="0.3">
      <c r="A6703" t="str">
        <f xml:space="preserve"> _xlfn.XLOOKUP(H6703, 'Customers'!B:B, 'Customers'!A:A)</f>
        <v>CUST_924</v>
      </c>
      <c r="B6703" t="str">
        <f>_xlfn.XLOOKUP(L6703, Products!C:C, Products!A:A)</f>
        <v>PROD_5</v>
      </c>
      <c r="C6703">
        <v>6702</v>
      </c>
      <c r="D6703" s="2" t="s">
        <v>930</v>
      </c>
      <c r="E6703">
        <f>YEAR(Orders[[#This Row],[Order_Date]])</f>
        <v>2022</v>
      </c>
      <c r="F6703">
        <f>MONTH(Orders[[#This Row],[Order_Date]])</f>
        <v>4</v>
      </c>
      <c r="G6703" s="2" t="s">
        <v>833</v>
      </c>
      <c r="H6703" t="s">
        <v>1684</v>
      </c>
      <c r="I6703" t="s">
        <v>32</v>
      </c>
      <c r="J6703" t="s">
        <v>22</v>
      </c>
      <c r="K6703" t="s">
        <v>34</v>
      </c>
      <c r="L6703" t="s">
        <v>39</v>
      </c>
      <c r="M6703" s="1">
        <v>2316.04</v>
      </c>
      <c r="N6703" s="1">
        <v>-103.92</v>
      </c>
      <c r="O6703">
        <v>0.15</v>
      </c>
    </row>
    <row r="6704" spans="1:15" x14ac:dyDescent="0.3">
      <c r="A6704" t="str">
        <f xml:space="preserve"> _xlfn.XLOOKUP(H6704, 'Customers'!B:B, 'Customers'!A:A)</f>
        <v>CUST_215</v>
      </c>
      <c r="B6704" t="str">
        <f>_xlfn.XLOOKUP(L6704, Products!C:C, Products!A:A)</f>
        <v>PROD_1</v>
      </c>
      <c r="C6704">
        <v>6703</v>
      </c>
      <c r="D6704" s="2" t="s">
        <v>513</v>
      </c>
      <c r="E6704">
        <f>YEAR(Orders[[#This Row],[Order_Date]])</f>
        <v>2022</v>
      </c>
      <c r="F6704">
        <f>MONTH(Orders[[#This Row],[Order_Date]])</f>
        <v>3</v>
      </c>
      <c r="G6704" s="2" t="s">
        <v>514</v>
      </c>
      <c r="H6704" t="s">
        <v>607</v>
      </c>
      <c r="I6704" t="s">
        <v>32</v>
      </c>
      <c r="J6704" t="s">
        <v>22</v>
      </c>
      <c r="K6704" t="s">
        <v>27</v>
      </c>
      <c r="L6704" t="s">
        <v>17</v>
      </c>
      <c r="M6704" s="1">
        <v>8427.91</v>
      </c>
      <c r="N6704" s="1">
        <v>1104.24</v>
      </c>
      <c r="O6704">
        <v>0.11</v>
      </c>
    </row>
    <row r="6705" spans="1:15" x14ac:dyDescent="0.3">
      <c r="A6705" t="str">
        <f xml:space="preserve"> _xlfn.XLOOKUP(H6705, 'Customers'!B:B, 'Customers'!A:A)</f>
        <v>CUST_217</v>
      </c>
      <c r="B6705" t="str">
        <f>_xlfn.XLOOKUP(L6705, Products!C:C, Products!A:A)</f>
        <v>PROD_8</v>
      </c>
      <c r="C6705">
        <v>6704</v>
      </c>
      <c r="D6705" s="2" t="s">
        <v>403</v>
      </c>
      <c r="E6705">
        <f>YEAR(Orders[[#This Row],[Order_Date]])</f>
        <v>2022</v>
      </c>
      <c r="F6705">
        <f>MONTH(Orders[[#This Row],[Order_Date]])</f>
        <v>8</v>
      </c>
      <c r="G6705" s="2" t="s">
        <v>381</v>
      </c>
      <c r="H6705" t="s">
        <v>611</v>
      </c>
      <c r="I6705" t="s">
        <v>32</v>
      </c>
      <c r="J6705" t="s">
        <v>33</v>
      </c>
      <c r="K6705" t="s">
        <v>27</v>
      </c>
      <c r="L6705" t="s">
        <v>73</v>
      </c>
      <c r="M6705" s="1">
        <v>8031.05</v>
      </c>
      <c r="N6705" s="1">
        <v>199.78</v>
      </c>
      <c r="O6705">
        <v>0.02</v>
      </c>
    </row>
    <row r="6706" spans="1:15" x14ac:dyDescent="0.3">
      <c r="A6706" t="str">
        <f xml:space="preserve"> _xlfn.XLOOKUP(H6706, 'Customers'!B:B, 'Customers'!A:A)</f>
        <v>CUST_13</v>
      </c>
      <c r="B6706" t="str">
        <f>_xlfn.XLOOKUP(L6706, Products!C:C, Products!A:A)</f>
        <v>PROD_1</v>
      </c>
      <c r="C6706">
        <v>6705</v>
      </c>
      <c r="D6706" s="2" t="s">
        <v>980</v>
      </c>
      <c r="E6706">
        <f>YEAR(Orders[[#This Row],[Order_Date]])</f>
        <v>2023</v>
      </c>
      <c r="F6706">
        <f>MONTH(Orders[[#This Row],[Order_Date]])</f>
        <v>7</v>
      </c>
      <c r="G6706" s="2" t="s">
        <v>349</v>
      </c>
      <c r="H6706" t="s">
        <v>64</v>
      </c>
      <c r="I6706" t="s">
        <v>21</v>
      </c>
      <c r="J6706" t="s">
        <v>22</v>
      </c>
      <c r="K6706" t="s">
        <v>27</v>
      </c>
      <c r="L6706" t="s">
        <v>17</v>
      </c>
      <c r="M6706" s="1">
        <v>3475.41</v>
      </c>
      <c r="N6706" s="1">
        <v>44.84</v>
      </c>
      <c r="O6706">
        <v>0.26</v>
      </c>
    </row>
    <row r="6707" spans="1:15" x14ac:dyDescent="0.3">
      <c r="A6707" t="str">
        <f xml:space="preserve"> _xlfn.XLOOKUP(H6707, 'Customers'!B:B, 'Customers'!A:A)</f>
        <v>CUST_434</v>
      </c>
      <c r="B6707" t="str">
        <f>_xlfn.XLOOKUP(L6707, Products!C:C, Products!A:A)</f>
        <v>PROD_7</v>
      </c>
      <c r="C6707">
        <v>6706</v>
      </c>
      <c r="D6707" s="2" t="s">
        <v>1494</v>
      </c>
      <c r="E6707">
        <f>YEAR(Orders[[#This Row],[Order_Date]])</f>
        <v>2023</v>
      </c>
      <c r="F6707">
        <f>MONTH(Orders[[#This Row],[Order_Date]])</f>
        <v>3</v>
      </c>
      <c r="G6707" s="2" t="s">
        <v>1002</v>
      </c>
      <c r="H6707" t="s">
        <v>1045</v>
      </c>
      <c r="I6707" t="s">
        <v>21</v>
      </c>
      <c r="J6707" t="s">
        <v>65</v>
      </c>
      <c r="K6707" t="s">
        <v>16</v>
      </c>
      <c r="L6707" t="s">
        <v>66</v>
      </c>
      <c r="M6707" s="1">
        <v>2160.73</v>
      </c>
      <c r="N6707" s="1">
        <v>47.35</v>
      </c>
      <c r="O6707">
        <v>0.25</v>
      </c>
    </row>
    <row r="6708" spans="1:15" x14ac:dyDescent="0.3">
      <c r="A6708" t="str">
        <f xml:space="preserve"> _xlfn.XLOOKUP(H6708, 'Customers'!B:B, 'Customers'!A:A)</f>
        <v>CUST_520</v>
      </c>
      <c r="B6708" t="str">
        <f>_xlfn.XLOOKUP(L6708, Products!C:C, Products!A:A)</f>
        <v>PROD_2</v>
      </c>
      <c r="C6708">
        <v>6707</v>
      </c>
      <c r="D6708" s="2" t="s">
        <v>713</v>
      </c>
      <c r="E6708">
        <f>YEAR(Orders[[#This Row],[Order_Date]])</f>
        <v>2022</v>
      </c>
      <c r="F6708">
        <f>MONTH(Orders[[#This Row],[Order_Date]])</f>
        <v>12</v>
      </c>
      <c r="G6708" s="2" t="s">
        <v>731</v>
      </c>
      <c r="H6708" t="s">
        <v>1193</v>
      </c>
      <c r="I6708" t="s">
        <v>21</v>
      </c>
      <c r="J6708" t="s">
        <v>15</v>
      </c>
      <c r="K6708" t="s">
        <v>16</v>
      </c>
      <c r="L6708" t="s">
        <v>23</v>
      </c>
      <c r="M6708" s="1">
        <v>9757.14</v>
      </c>
      <c r="N6708" s="1">
        <v>-904.41</v>
      </c>
      <c r="O6708">
        <v>0.2</v>
      </c>
    </row>
    <row r="6709" spans="1:15" x14ac:dyDescent="0.3">
      <c r="A6709" t="str">
        <f xml:space="preserve"> _xlfn.XLOOKUP(H6709, 'Customers'!B:B, 'Customers'!A:A)</f>
        <v>CUST_998</v>
      </c>
      <c r="B6709" t="str">
        <f>_xlfn.XLOOKUP(L6709, Products!C:C, Products!A:A)</f>
        <v>PROD_7</v>
      </c>
      <c r="C6709">
        <v>6708</v>
      </c>
      <c r="D6709" s="2" t="s">
        <v>81</v>
      </c>
      <c r="E6709">
        <f>YEAR(Orders[[#This Row],[Order_Date]])</f>
        <v>2023</v>
      </c>
      <c r="F6709">
        <f>MONTH(Orders[[#This Row],[Order_Date]])</f>
        <v>11</v>
      </c>
      <c r="G6709" s="2" t="s">
        <v>1649</v>
      </c>
      <c r="H6709" t="s">
        <v>1762</v>
      </c>
      <c r="I6709" t="s">
        <v>21</v>
      </c>
      <c r="J6709" t="s">
        <v>22</v>
      </c>
      <c r="K6709" t="s">
        <v>16</v>
      </c>
      <c r="L6709" t="s">
        <v>66</v>
      </c>
      <c r="M6709" s="1">
        <v>5960.16</v>
      </c>
      <c r="N6709" s="1">
        <v>1176.04</v>
      </c>
      <c r="O6709">
        <v>0.15</v>
      </c>
    </row>
    <row r="6710" spans="1:15" x14ac:dyDescent="0.3">
      <c r="A6710" t="str">
        <f xml:space="preserve"> _xlfn.XLOOKUP(H6710, 'Customers'!B:B, 'Customers'!A:A)</f>
        <v>CUST_932</v>
      </c>
      <c r="B6710" t="str">
        <f>_xlfn.XLOOKUP(L6710, Products!C:C, Products!A:A)</f>
        <v>PROD_5</v>
      </c>
      <c r="C6710">
        <v>6709</v>
      </c>
      <c r="D6710" s="2" t="s">
        <v>387</v>
      </c>
      <c r="E6710">
        <f>YEAR(Orders[[#This Row],[Order_Date]])</f>
        <v>2022</v>
      </c>
      <c r="F6710">
        <f>MONTH(Orders[[#This Row],[Order_Date]])</f>
        <v>5</v>
      </c>
      <c r="G6710" s="2" t="s">
        <v>165</v>
      </c>
      <c r="H6710" t="s">
        <v>1692</v>
      </c>
      <c r="I6710" t="s">
        <v>32</v>
      </c>
      <c r="J6710" t="s">
        <v>15</v>
      </c>
      <c r="K6710" t="s">
        <v>34</v>
      </c>
      <c r="L6710" t="s">
        <v>39</v>
      </c>
      <c r="M6710" s="1">
        <v>570.75</v>
      </c>
      <c r="N6710" s="1">
        <v>161.97</v>
      </c>
      <c r="O6710">
        <v>0.26</v>
      </c>
    </row>
    <row r="6711" spans="1:15" x14ac:dyDescent="0.3">
      <c r="A6711" t="str">
        <f xml:space="preserve"> _xlfn.XLOOKUP(H6711, 'Customers'!B:B, 'Customers'!A:A)</f>
        <v>CUST_602</v>
      </c>
      <c r="B6711" t="str">
        <f>_xlfn.XLOOKUP(L6711, Products!C:C, Products!A:A)</f>
        <v>PROD_5</v>
      </c>
      <c r="C6711">
        <v>6710</v>
      </c>
      <c r="D6711" s="2" t="s">
        <v>131</v>
      </c>
      <c r="E6711">
        <f>YEAR(Orders[[#This Row],[Order_Date]])</f>
        <v>2022</v>
      </c>
      <c r="F6711">
        <f>MONTH(Orders[[#This Row],[Order_Date]])</f>
        <v>7</v>
      </c>
      <c r="G6711" s="2" t="s">
        <v>527</v>
      </c>
      <c r="H6711" t="s">
        <v>1314</v>
      </c>
      <c r="I6711" t="s">
        <v>21</v>
      </c>
      <c r="J6711" t="s">
        <v>22</v>
      </c>
      <c r="K6711" t="s">
        <v>34</v>
      </c>
      <c r="L6711" t="s">
        <v>39</v>
      </c>
      <c r="M6711" s="1">
        <v>2775.64</v>
      </c>
      <c r="N6711" s="1">
        <v>-129.08000000000001</v>
      </c>
      <c r="O6711">
        <v>0.06</v>
      </c>
    </row>
    <row r="6712" spans="1:15" x14ac:dyDescent="0.3">
      <c r="A6712" t="str">
        <f xml:space="preserve"> _xlfn.XLOOKUP(H6712, 'Customers'!B:B, 'Customers'!A:A)</f>
        <v>CUST_256</v>
      </c>
      <c r="B6712" t="str">
        <f>_xlfn.XLOOKUP(L6712, Products!C:C, Products!A:A)</f>
        <v>PROD_5</v>
      </c>
      <c r="C6712">
        <v>6711</v>
      </c>
      <c r="D6712" s="2" t="s">
        <v>960</v>
      </c>
      <c r="E6712">
        <f>YEAR(Orders[[#This Row],[Order_Date]])</f>
        <v>2022</v>
      </c>
      <c r="F6712">
        <f>MONTH(Orders[[#This Row],[Order_Date]])</f>
        <v>4</v>
      </c>
      <c r="G6712" s="2" t="s">
        <v>949</v>
      </c>
      <c r="H6712" t="s">
        <v>701</v>
      </c>
      <c r="I6712" t="s">
        <v>14</v>
      </c>
      <c r="J6712" t="s">
        <v>33</v>
      </c>
      <c r="K6712" t="s">
        <v>34</v>
      </c>
      <c r="L6712" t="s">
        <v>39</v>
      </c>
      <c r="M6712" s="1">
        <v>352.14</v>
      </c>
      <c r="N6712" s="1">
        <v>-31.38</v>
      </c>
      <c r="O6712">
        <v>0.16</v>
      </c>
    </row>
    <row r="6713" spans="1:15" x14ac:dyDescent="0.3">
      <c r="A6713" t="str">
        <f xml:space="preserve"> _xlfn.XLOOKUP(H6713, 'Customers'!B:B, 'Customers'!A:A)</f>
        <v>CUST_353</v>
      </c>
      <c r="B6713" t="str">
        <f>_xlfn.XLOOKUP(L6713, Products!C:C, Products!A:A)</f>
        <v>PROD_4</v>
      </c>
      <c r="C6713">
        <v>6712</v>
      </c>
      <c r="D6713" s="2" t="s">
        <v>426</v>
      </c>
      <c r="E6713">
        <f>YEAR(Orders[[#This Row],[Order_Date]])</f>
        <v>2023</v>
      </c>
      <c r="F6713">
        <f>MONTH(Orders[[#This Row],[Order_Date]])</f>
        <v>5</v>
      </c>
      <c r="G6713" s="2" t="s">
        <v>615</v>
      </c>
      <c r="H6713" t="s">
        <v>894</v>
      </c>
      <c r="I6713" t="s">
        <v>32</v>
      </c>
      <c r="J6713" t="s">
        <v>22</v>
      </c>
      <c r="K6713" t="s">
        <v>34</v>
      </c>
      <c r="L6713" t="s">
        <v>35</v>
      </c>
      <c r="M6713" s="1">
        <v>3178.16</v>
      </c>
      <c r="N6713" s="1">
        <v>21.81</v>
      </c>
      <c r="O6713">
        <v>0.03</v>
      </c>
    </row>
    <row r="6714" spans="1:15" x14ac:dyDescent="0.3">
      <c r="A6714" t="str">
        <f xml:space="preserve"> _xlfn.XLOOKUP(H6714, 'Customers'!B:B, 'Customers'!A:A)</f>
        <v>CUST_31</v>
      </c>
      <c r="B6714" t="str">
        <f>_xlfn.XLOOKUP(L6714, Products!C:C, Products!A:A)</f>
        <v>PROD_4</v>
      </c>
      <c r="C6714">
        <v>6713</v>
      </c>
      <c r="D6714" s="2" t="s">
        <v>1082</v>
      </c>
      <c r="E6714">
        <f>YEAR(Orders[[#This Row],[Order_Date]])</f>
        <v>2023</v>
      </c>
      <c r="F6714">
        <f>MONTH(Orders[[#This Row],[Order_Date]])</f>
        <v>10</v>
      </c>
      <c r="G6714" s="2" t="s">
        <v>1583</v>
      </c>
      <c r="H6714" t="s">
        <v>120</v>
      </c>
      <c r="I6714" t="s">
        <v>21</v>
      </c>
      <c r="J6714" t="s">
        <v>22</v>
      </c>
      <c r="K6714" t="s">
        <v>34</v>
      </c>
      <c r="L6714" t="s">
        <v>35</v>
      </c>
      <c r="M6714" s="1">
        <v>605.78</v>
      </c>
      <c r="N6714" s="1">
        <v>85.43</v>
      </c>
      <c r="O6714">
        <v>7.0000000000000007E-2</v>
      </c>
    </row>
    <row r="6715" spans="1:15" x14ac:dyDescent="0.3">
      <c r="A6715" t="str">
        <f xml:space="preserve"> _xlfn.XLOOKUP(H6715, 'Customers'!B:B, 'Customers'!A:A)</f>
        <v>CUST_517</v>
      </c>
      <c r="B6715" t="str">
        <f>_xlfn.XLOOKUP(L6715, Products!C:C, Products!A:A)</f>
        <v>PROD_5</v>
      </c>
      <c r="C6715">
        <v>6714</v>
      </c>
      <c r="D6715" s="2" t="s">
        <v>1178</v>
      </c>
      <c r="E6715">
        <f>YEAR(Orders[[#This Row],[Order_Date]])</f>
        <v>2023</v>
      </c>
      <c r="F6715">
        <f>MONTH(Orders[[#This Row],[Order_Date]])</f>
        <v>5</v>
      </c>
      <c r="G6715" s="2" t="s">
        <v>721</v>
      </c>
      <c r="H6715" t="s">
        <v>1189</v>
      </c>
      <c r="I6715" t="s">
        <v>21</v>
      </c>
      <c r="J6715" t="s">
        <v>65</v>
      </c>
      <c r="K6715" t="s">
        <v>34</v>
      </c>
      <c r="L6715" t="s">
        <v>39</v>
      </c>
      <c r="M6715" s="1">
        <v>3477.66</v>
      </c>
      <c r="N6715" s="1">
        <v>-144.94</v>
      </c>
      <c r="O6715">
        <v>0.25</v>
      </c>
    </row>
    <row r="6716" spans="1:15" x14ac:dyDescent="0.3">
      <c r="A6716" t="str">
        <f xml:space="preserve"> _xlfn.XLOOKUP(H6716, 'Customers'!B:B, 'Customers'!A:A)</f>
        <v>CUST_335</v>
      </c>
      <c r="B6716" t="str">
        <f>_xlfn.XLOOKUP(L6716, Products!C:C, Products!A:A)</f>
        <v>PROD_1</v>
      </c>
      <c r="C6716">
        <v>6715</v>
      </c>
      <c r="D6716" s="2" t="s">
        <v>169</v>
      </c>
      <c r="E6716">
        <f>YEAR(Orders[[#This Row],[Order_Date]])</f>
        <v>2022</v>
      </c>
      <c r="F6716">
        <f>MONTH(Orders[[#This Row],[Order_Date]])</f>
        <v>10</v>
      </c>
      <c r="G6716" s="2" t="s">
        <v>1066</v>
      </c>
      <c r="H6716" t="s">
        <v>860</v>
      </c>
      <c r="I6716" t="s">
        <v>14</v>
      </c>
      <c r="J6716" t="s">
        <v>65</v>
      </c>
      <c r="K6716" t="s">
        <v>16</v>
      </c>
      <c r="L6716" t="s">
        <v>17</v>
      </c>
      <c r="M6716" s="1">
        <v>8494.7800000000007</v>
      </c>
      <c r="N6716" s="1">
        <v>1150.79</v>
      </c>
      <c r="O6716">
        <v>0.21</v>
      </c>
    </row>
    <row r="6717" spans="1:15" x14ac:dyDescent="0.3">
      <c r="A6717" t="str">
        <f xml:space="preserve"> _xlfn.XLOOKUP(H6717, 'Customers'!B:B, 'Customers'!A:A)</f>
        <v>CUST_251</v>
      </c>
      <c r="B6717" t="str">
        <f>_xlfn.XLOOKUP(L6717, Products!C:C, Products!A:A)</f>
        <v>PROD_7</v>
      </c>
      <c r="C6717">
        <v>6716</v>
      </c>
      <c r="D6717" s="2" t="s">
        <v>1319</v>
      </c>
      <c r="E6717">
        <f>YEAR(Orders[[#This Row],[Order_Date]])</f>
        <v>2023</v>
      </c>
      <c r="F6717">
        <f>MONTH(Orders[[#This Row],[Order_Date]])</f>
        <v>5</v>
      </c>
      <c r="G6717" s="2" t="s">
        <v>926</v>
      </c>
      <c r="H6717" t="s">
        <v>692</v>
      </c>
      <c r="I6717" t="s">
        <v>14</v>
      </c>
      <c r="J6717" t="s">
        <v>22</v>
      </c>
      <c r="K6717" t="s">
        <v>16</v>
      </c>
      <c r="L6717" t="s">
        <v>66</v>
      </c>
      <c r="M6717" s="1">
        <v>9259.7000000000007</v>
      </c>
      <c r="N6717" s="1">
        <v>-901.29</v>
      </c>
      <c r="O6717">
        <v>0.22</v>
      </c>
    </row>
    <row r="6718" spans="1:15" x14ac:dyDescent="0.3">
      <c r="A6718" t="str">
        <f xml:space="preserve"> _xlfn.XLOOKUP(H6718, 'Customers'!B:B, 'Customers'!A:A)</f>
        <v>CUST_293</v>
      </c>
      <c r="B6718" t="str">
        <f>_xlfn.XLOOKUP(L6718, Products!C:C, Products!A:A)</f>
        <v>PROD_7</v>
      </c>
      <c r="C6718">
        <v>6717</v>
      </c>
      <c r="D6718" s="2" t="s">
        <v>385</v>
      </c>
      <c r="E6718">
        <f>YEAR(Orders[[#This Row],[Order_Date]])</f>
        <v>2022</v>
      </c>
      <c r="F6718">
        <f>MONTH(Orders[[#This Row],[Order_Date]])</f>
        <v>11</v>
      </c>
      <c r="G6718" s="2" t="s">
        <v>332</v>
      </c>
      <c r="H6718" t="s">
        <v>778</v>
      </c>
      <c r="I6718" t="s">
        <v>21</v>
      </c>
      <c r="J6718" t="s">
        <v>65</v>
      </c>
      <c r="K6718" t="s">
        <v>16</v>
      </c>
      <c r="L6718" t="s">
        <v>66</v>
      </c>
      <c r="M6718" s="1">
        <v>6149.15</v>
      </c>
      <c r="N6718" s="1">
        <v>210.6</v>
      </c>
      <c r="O6718">
        <v>0.28999999999999998</v>
      </c>
    </row>
    <row r="6719" spans="1:15" x14ac:dyDescent="0.3">
      <c r="A6719" t="str">
        <f xml:space="preserve"> _xlfn.XLOOKUP(H6719, 'Customers'!B:B, 'Customers'!A:A)</f>
        <v>CUST_368</v>
      </c>
      <c r="B6719" t="str">
        <f>_xlfn.XLOOKUP(L6719, Products!C:C, Products!A:A)</f>
        <v>PROD_1</v>
      </c>
      <c r="C6719">
        <v>6718</v>
      </c>
      <c r="D6719" s="2" t="s">
        <v>1638</v>
      </c>
      <c r="E6719">
        <f>YEAR(Orders[[#This Row],[Order_Date]])</f>
        <v>2023</v>
      </c>
      <c r="F6719">
        <f>MONTH(Orders[[#This Row],[Order_Date]])</f>
        <v>1</v>
      </c>
      <c r="G6719" s="2" t="s">
        <v>25</v>
      </c>
      <c r="H6719" t="s">
        <v>919</v>
      </c>
      <c r="I6719" t="s">
        <v>32</v>
      </c>
      <c r="J6719" t="s">
        <v>65</v>
      </c>
      <c r="K6719" t="s">
        <v>27</v>
      </c>
      <c r="L6719" t="s">
        <v>17</v>
      </c>
      <c r="M6719" s="1">
        <v>1543.52</v>
      </c>
      <c r="N6719" s="1">
        <v>140.13999999999999</v>
      </c>
      <c r="O6719">
        <v>0.25</v>
      </c>
    </row>
    <row r="6720" spans="1:15" x14ac:dyDescent="0.3">
      <c r="A6720" t="str">
        <f xml:space="preserve"> _xlfn.XLOOKUP(H6720, 'Customers'!B:B, 'Customers'!A:A)</f>
        <v>CUST_279</v>
      </c>
      <c r="B6720" t="str">
        <f>_xlfn.XLOOKUP(L6720, Products!C:C, Products!A:A)</f>
        <v>PROD_8</v>
      </c>
      <c r="C6720">
        <v>6719</v>
      </c>
      <c r="D6720" s="2" t="s">
        <v>1003</v>
      </c>
      <c r="E6720">
        <f>YEAR(Orders[[#This Row],[Order_Date]])</f>
        <v>2022</v>
      </c>
      <c r="F6720">
        <f>MONTH(Orders[[#This Row],[Order_Date]])</f>
        <v>5</v>
      </c>
      <c r="G6720" s="2" t="s">
        <v>610</v>
      </c>
      <c r="H6720" t="s">
        <v>746</v>
      </c>
      <c r="I6720" t="s">
        <v>21</v>
      </c>
      <c r="J6720" t="s">
        <v>15</v>
      </c>
      <c r="K6720" t="s">
        <v>27</v>
      </c>
      <c r="L6720" t="s">
        <v>73</v>
      </c>
      <c r="M6720" s="1">
        <v>9427.92</v>
      </c>
      <c r="N6720" s="1">
        <v>-590.92999999999995</v>
      </c>
      <c r="O6720">
        <v>0.13</v>
      </c>
    </row>
    <row r="6721" spans="1:15" x14ac:dyDescent="0.3">
      <c r="A6721" t="str">
        <f xml:space="preserve"> _xlfn.XLOOKUP(H6721, 'Customers'!B:B, 'Customers'!A:A)</f>
        <v>CUST_460</v>
      </c>
      <c r="B6721" t="str">
        <f>_xlfn.XLOOKUP(L6721, Products!C:C, Products!A:A)</f>
        <v>PROD_4</v>
      </c>
      <c r="C6721">
        <v>6720</v>
      </c>
      <c r="D6721" s="2" t="s">
        <v>376</v>
      </c>
      <c r="E6721">
        <f>YEAR(Orders[[#This Row],[Order_Date]])</f>
        <v>2022</v>
      </c>
      <c r="F6721">
        <f>MONTH(Orders[[#This Row],[Order_Date]])</f>
        <v>9</v>
      </c>
      <c r="G6721" s="2" t="s">
        <v>298</v>
      </c>
      <c r="H6721" t="s">
        <v>1088</v>
      </c>
      <c r="I6721" t="s">
        <v>21</v>
      </c>
      <c r="J6721" t="s">
        <v>15</v>
      </c>
      <c r="K6721" t="s">
        <v>34</v>
      </c>
      <c r="L6721" t="s">
        <v>35</v>
      </c>
      <c r="M6721" s="1">
        <v>9561.4599999999991</v>
      </c>
      <c r="N6721" s="1">
        <v>1493.29</v>
      </c>
      <c r="O6721">
        <v>0.18</v>
      </c>
    </row>
    <row r="6722" spans="1:15" x14ac:dyDescent="0.3">
      <c r="A6722" t="str">
        <f xml:space="preserve"> _xlfn.XLOOKUP(H6722, 'Customers'!B:B, 'Customers'!A:A)</f>
        <v>CUST_419</v>
      </c>
      <c r="B6722" t="str">
        <f>_xlfn.XLOOKUP(L6722, Products!C:C, Products!A:A)</f>
        <v>PROD_1</v>
      </c>
      <c r="C6722">
        <v>6721</v>
      </c>
      <c r="D6722" s="2" t="s">
        <v>756</v>
      </c>
      <c r="E6722">
        <f>YEAR(Orders[[#This Row],[Order_Date]])</f>
        <v>2023</v>
      </c>
      <c r="F6722">
        <f>MONTH(Orders[[#This Row],[Order_Date]])</f>
        <v>5</v>
      </c>
      <c r="G6722" s="2" t="s">
        <v>1365</v>
      </c>
      <c r="H6722" t="s">
        <v>1019</v>
      </c>
      <c r="I6722" t="s">
        <v>32</v>
      </c>
      <c r="J6722" t="s">
        <v>15</v>
      </c>
      <c r="K6722" t="s">
        <v>27</v>
      </c>
      <c r="L6722" t="s">
        <v>17</v>
      </c>
      <c r="M6722" s="1">
        <v>4677.82</v>
      </c>
      <c r="N6722" s="1">
        <v>1235.22</v>
      </c>
      <c r="O6722">
        <v>0.11</v>
      </c>
    </row>
    <row r="6723" spans="1:15" x14ac:dyDescent="0.3">
      <c r="A6723" t="str">
        <f xml:space="preserve"> _xlfn.XLOOKUP(H6723, 'Customers'!B:B, 'Customers'!A:A)</f>
        <v>CUST_968</v>
      </c>
      <c r="B6723" t="str">
        <f>_xlfn.XLOOKUP(L6723, Products!C:C, Products!A:A)</f>
        <v>PROD_7</v>
      </c>
      <c r="C6723">
        <v>6722</v>
      </c>
      <c r="D6723" s="2" t="s">
        <v>1164</v>
      </c>
      <c r="E6723">
        <f>YEAR(Orders[[#This Row],[Order_Date]])</f>
        <v>2022</v>
      </c>
      <c r="F6723">
        <f>MONTH(Orders[[#This Row],[Order_Date]])</f>
        <v>3</v>
      </c>
      <c r="G6723" s="2" t="s">
        <v>308</v>
      </c>
      <c r="H6723" t="s">
        <v>1730</v>
      </c>
      <c r="I6723" t="s">
        <v>21</v>
      </c>
      <c r="J6723" t="s">
        <v>33</v>
      </c>
      <c r="K6723" t="s">
        <v>16</v>
      </c>
      <c r="L6723" t="s">
        <v>66</v>
      </c>
      <c r="M6723" s="1">
        <v>2088.66</v>
      </c>
      <c r="N6723" s="1">
        <v>296.13</v>
      </c>
      <c r="O6723">
        <v>0.14000000000000001</v>
      </c>
    </row>
    <row r="6724" spans="1:15" x14ac:dyDescent="0.3">
      <c r="A6724" t="str">
        <f xml:space="preserve"> _xlfn.XLOOKUP(H6724, 'Customers'!B:B, 'Customers'!A:A)</f>
        <v>CUST_915</v>
      </c>
      <c r="B6724" t="str">
        <f>_xlfn.XLOOKUP(L6724, Products!C:C, Products!A:A)</f>
        <v>PROD_7</v>
      </c>
      <c r="C6724">
        <v>6723</v>
      </c>
      <c r="D6724" s="2" t="s">
        <v>1484</v>
      </c>
      <c r="E6724">
        <f>YEAR(Orders[[#This Row],[Order_Date]])</f>
        <v>2023</v>
      </c>
      <c r="F6724">
        <f>MONTH(Orders[[#This Row],[Order_Date]])</f>
        <v>6</v>
      </c>
      <c r="G6724" s="2" t="s">
        <v>1453</v>
      </c>
      <c r="H6724" t="s">
        <v>1674</v>
      </c>
      <c r="I6724" t="s">
        <v>21</v>
      </c>
      <c r="J6724" t="s">
        <v>65</v>
      </c>
      <c r="K6724" t="s">
        <v>16</v>
      </c>
      <c r="L6724" t="s">
        <v>66</v>
      </c>
      <c r="M6724" s="1">
        <v>2745.28</v>
      </c>
      <c r="N6724" s="1">
        <v>-18.77</v>
      </c>
      <c r="O6724">
        <v>0.26</v>
      </c>
    </row>
    <row r="6725" spans="1:15" x14ac:dyDescent="0.3">
      <c r="A6725" t="str">
        <f xml:space="preserve"> _xlfn.XLOOKUP(H6725, 'Customers'!B:B, 'Customers'!A:A)</f>
        <v>CUST_987</v>
      </c>
      <c r="B6725" t="str">
        <f>_xlfn.XLOOKUP(L6725, Products!C:C, Products!A:A)</f>
        <v>PROD_7</v>
      </c>
      <c r="C6725">
        <v>6724</v>
      </c>
      <c r="D6725" s="2" t="s">
        <v>152</v>
      </c>
      <c r="E6725">
        <f>YEAR(Orders[[#This Row],[Order_Date]])</f>
        <v>2022</v>
      </c>
      <c r="F6725">
        <f>MONTH(Orders[[#This Row],[Order_Date]])</f>
        <v>6</v>
      </c>
      <c r="G6725" s="2" t="s">
        <v>519</v>
      </c>
      <c r="H6725" t="s">
        <v>1750</v>
      </c>
      <c r="I6725" t="s">
        <v>14</v>
      </c>
      <c r="J6725" t="s">
        <v>15</v>
      </c>
      <c r="K6725" t="s">
        <v>16</v>
      </c>
      <c r="L6725" t="s">
        <v>66</v>
      </c>
      <c r="M6725" s="1">
        <v>7936.89</v>
      </c>
      <c r="N6725" s="1">
        <v>-567.39</v>
      </c>
      <c r="O6725">
        <v>0.16</v>
      </c>
    </row>
    <row r="6726" spans="1:15" x14ac:dyDescent="0.3">
      <c r="A6726" t="str">
        <f xml:space="preserve"> _xlfn.XLOOKUP(H6726, 'Customers'!B:B, 'Customers'!A:A)</f>
        <v>CUST_398</v>
      </c>
      <c r="B6726" t="str">
        <f>_xlfn.XLOOKUP(L6726, Products!C:C, Products!A:A)</f>
        <v>PROD_3</v>
      </c>
      <c r="C6726">
        <v>6725</v>
      </c>
      <c r="D6726" s="2" t="s">
        <v>1000</v>
      </c>
      <c r="E6726">
        <f>YEAR(Orders[[#This Row],[Order_Date]])</f>
        <v>2023</v>
      </c>
      <c r="F6726">
        <f>MONTH(Orders[[#This Row],[Order_Date]])</f>
        <v>3</v>
      </c>
      <c r="G6726" s="2" t="s">
        <v>1272</v>
      </c>
      <c r="H6726" t="s">
        <v>981</v>
      </c>
      <c r="I6726" t="s">
        <v>32</v>
      </c>
      <c r="J6726" t="s">
        <v>22</v>
      </c>
      <c r="K6726" t="s">
        <v>27</v>
      </c>
      <c r="L6726" t="s">
        <v>28</v>
      </c>
      <c r="M6726" s="1">
        <v>4193.2700000000004</v>
      </c>
      <c r="N6726" s="1">
        <v>1108.78</v>
      </c>
      <c r="O6726">
        <v>0.02</v>
      </c>
    </row>
    <row r="6727" spans="1:15" x14ac:dyDescent="0.3">
      <c r="A6727" t="str">
        <f xml:space="preserve"> _xlfn.XLOOKUP(H6727, 'Customers'!B:B, 'Customers'!A:A)</f>
        <v>CUST_916</v>
      </c>
      <c r="B6727" t="str">
        <f>_xlfn.XLOOKUP(L6727, Products!C:C, Products!A:A)</f>
        <v>PROD_6</v>
      </c>
      <c r="C6727">
        <v>6726</v>
      </c>
      <c r="D6727" s="2" t="s">
        <v>223</v>
      </c>
      <c r="E6727">
        <f>YEAR(Orders[[#This Row],[Order_Date]])</f>
        <v>2023</v>
      </c>
      <c r="F6727">
        <f>MONTH(Orders[[#This Row],[Order_Date]])</f>
        <v>10</v>
      </c>
      <c r="G6727" s="2" t="s">
        <v>771</v>
      </c>
      <c r="H6727" t="s">
        <v>1675</v>
      </c>
      <c r="I6727" t="s">
        <v>14</v>
      </c>
      <c r="J6727" t="s">
        <v>22</v>
      </c>
      <c r="K6727" t="s">
        <v>34</v>
      </c>
      <c r="L6727" t="s">
        <v>52</v>
      </c>
      <c r="M6727" s="1">
        <v>296.07</v>
      </c>
      <c r="N6727" s="1">
        <v>26.94</v>
      </c>
      <c r="O6727">
        <v>0.03</v>
      </c>
    </row>
    <row r="6728" spans="1:15" x14ac:dyDescent="0.3">
      <c r="A6728" t="str">
        <f xml:space="preserve"> _xlfn.XLOOKUP(H6728, 'Customers'!B:B, 'Customers'!A:A)</f>
        <v>CUST_580</v>
      </c>
      <c r="B6728" t="str">
        <f>_xlfn.XLOOKUP(L6728, Products!C:C, Products!A:A)</f>
        <v>PROD_1</v>
      </c>
      <c r="C6728">
        <v>6727</v>
      </c>
      <c r="D6728" s="2" t="s">
        <v>287</v>
      </c>
      <c r="E6728">
        <f>YEAR(Orders[[#This Row],[Order_Date]])</f>
        <v>2022</v>
      </c>
      <c r="F6728">
        <f>MONTH(Orders[[#This Row],[Order_Date]])</f>
        <v>7</v>
      </c>
      <c r="G6728" s="2" t="s">
        <v>100</v>
      </c>
      <c r="H6728" t="s">
        <v>1283</v>
      </c>
      <c r="I6728" t="s">
        <v>21</v>
      </c>
      <c r="J6728" t="s">
        <v>15</v>
      </c>
      <c r="K6728" t="s">
        <v>27</v>
      </c>
      <c r="L6728" t="s">
        <v>17</v>
      </c>
      <c r="M6728" s="1">
        <v>3553</v>
      </c>
      <c r="N6728" s="1">
        <v>439.4</v>
      </c>
      <c r="O6728">
        <v>0.24</v>
      </c>
    </row>
    <row r="6729" spans="1:15" x14ac:dyDescent="0.3">
      <c r="A6729" t="str">
        <f xml:space="preserve"> _xlfn.XLOOKUP(H6729, 'Customers'!B:B, 'Customers'!A:A)</f>
        <v>CUST_576</v>
      </c>
      <c r="B6729" t="str">
        <f>_xlfn.XLOOKUP(L6729, Products!C:C, Products!A:A)</f>
        <v>PROD_4</v>
      </c>
      <c r="C6729">
        <v>6728</v>
      </c>
      <c r="D6729" s="2" t="s">
        <v>518</v>
      </c>
      <c r="E6729">
        <f>YEAR(Orders[[#This Row],[Order_Date]])</f>
        <v>2022</v>
      </c>
      <c r="F6729">
        <f>MONTH(Orders[[#This Row],[Order_Date]])</f>
        <v>6</v>
      </c>
      <c r="G6729" s="2" t="s">
        <v>910</v>
      </c>
      <c r="H6729" t="s">
        <v>1277</v>
      </c>
      <c r="I6729" t="s">
        <v>21</v>
      </c>
      <c r="J6729" t="s">
        <v>65</v>
      </c>
      <c r="K6729" t="s">
        <v>34</v>
      </c>
      <c r="L6729" t="s">
        <v>35</v>
      </c>
      <c r="M6729" s="1">
        <v>7669.72</v>
      </c>
      <c r="N6729" s="1">
        <v>1203.17</v>
      </c>
      <c r="O6729">
        <v>0.27</v>
      </c>
    </row>
    <row r="6730" spans="1:15" x14ac:dyDescent="0.3">
      <c r="A6730" t="str">
        <f xml:space="preserve"> _xlfn.XLOOKUP(H6730, 'Customers'!B:B, 'Customers'!A:A)</f>
        <v>CUST_837</v>
      </c>
      <c r="B6730" t="str">
        <f>_xlfn.XLOOKUP(L6730, Products!C:C, Products!A:A)</f>
        <v>PROD_1</v>
      </c>
      <c r="C6730">
        <v>6729</v>
      </c>
      <c r="D6730" s="2" t="s">
        <v>972</v>
      </c>
      <c r="E6730">
        <f>YEAR(Orders[[#This Row],[Order_Date]])</f>
        <v>2023</v>
      </c>
      <c r="F6730">
        <f>MONTH(Orders[[#This Row],[Order_Date]])</f>
        <v>4</v>
      </c>
      <c r="G6730" s="2" t="s">
        <v>29</v>
      </c>
      <c r="H6730" t="s">
        <v>1590</v>
      </c>
      <c r="I6730" t="s">
        <v>21</v>
      </c>
      <c r="J6730" t="s">
        <v>15</v>
      </c>
      <c r="K6730" t="s">
        <v>27</v>
      </c>
      <c r="L6730" t="s">
        <v>17</v>
      </c>
      <c r="M6730" s="1">
        <v>6787.39</v>
      </c>
      <c r="N6730" s="1">
        <v>155.61000000000001</v>
      </c>
      <c r="O6730">
        <v>0.24</v>
      </c>
    </row>
    <row r="6731" spans="1:15" x14ac:dyDescent="0.3">
      <c r="A6731" t="str">
        <f xml:space="preserve"> _xlfn.XLOOKUP(H6731, 'Customers'!B:B, 'Customers'!A:A)</f>
        <v>CUST_926</v>
      </c>
      <c r="B6731" t="str">
        <f>_xlfn.XLOOKUP(L6731, Products!C:C, Products!A:A)</f>
        <v>PROD_6</v>
      </c>
      <c r="C6731">
        <v>6730</v>
      </c>
      <c r="D6731" s="2" t="s">
        <v>417</v>
      </c>
      <c r="E6731">
        <f>YEAR(Orders[[#This Row],[Order_Date]])</f>
        <v>2022</v>
      </c>
      <c r="F6731">
        <f>MONTH(Orders[[#This Row],[Order_Date]])</f>
        <v>4</v>
      </c>
      <c r="G6731" s="2" t="s">
        <v>366</v>
      </c>
      <c r="H6731" t="s">
        <v>1686</v>
      </c>
      <c r="I6731" t="s">
        <v>21</v>
      </c>
      <c r="J6731" t="s">
        <v>22</v>
      </c>
      <c r="K6731" t="s">
        <v>34</v>
      </c>
      <c r="L6731" t="s">
        <v>52</v>
      </c>
      <c r="M6731" s="1">
        <v>3852.93</v>
      </c>
      <c r="N6731" s="1">
        <v>95.71</v>
      </c>
      <c r="O6731">
        <v>0.24</v>
      </c>
    </row>
    <row r="6732" spans="1:15" x14ac:dyDescent="0.3">
      <c r="A6732" t="str">
        <f xml:space="preserve"> _xlfn.XLOOKUP(H6732, 'Customers'!B:B, 'Customers'!A:A)</f>
        <v>CUST_343</v>
      </c>
      <c r="B6732" t="str">
        <f>_xlfn.XLOOKUP(L6732, Products!C:C, Products!A:A)</f>
        <v>PROD_7</v>
      </c>
      <c r="C6732">
        <v>6731</v>
      </c>
      <c r="D6732" s="2" t="s">
        <v>1026</v>
      </c>
      <c r="E6732">
        <f>YEAR(Orders[[#This Row],[Order_Date]])</f>
        <v>2022</v>
      </c>
      <c r="F6732">
        <f>MONTH(Orders[[#This Row],[Order_Date]])</f>
        <v>12</v>
      </c>
      <c r="G6732" s="2" t="s">
        <v>383</v>
      </c>
      <c r="H6732" t="s">
        <v>876</v>
      </c>
      <c r="I6732" t="s">
        <v>14</v>
      </c>
      <c r="J6732" t="s">
        <v>33</v>
      </c>
      <c r="K6732" t="s">
        <v>16</v>
      </c>
      <c r="L6732" t="s">
        <v>66</v>
      </c>
      <c r="M6732" s="1">
        <v>7249.32</v>
      </c>
      <c r="N6732" s="1">
        <v>823.18</v>
      </c>
      <c r="O6732">
        <v>0.19</v>
      </c>
    </row>
    <row r="6733" spans="1:15" x14ac:dyDescent="0.3">
      <c r="A6733" t="str">
        <f xml:space="preserve"> _xlfn.XLOOKUP(H6733, 'Customers'!B:B, 'Customers'!A:A)</f>
        <v>CUST_747</v>
      </c>
      <c r="B6733" t="str">
        <f>_xlfn.XLOOKUP(L6733, Products!C:C, Products!A:A)</f>
        <v>PROD_7</v>
      </c>
      <c r="C6733">
        <v>6732</v>
      </c>
      <c r="D6733" s="2" t="s">
        <v>376</v>
      </c>
      <c r="E6733">
        <f>YEAR(Orders[[#This Row],[Order_Date]])</f>
        <v>2022</v>
      </c>
      <c r="F6733">
        <f>MONTH(Orders[[#This Row],[Order_Date]])</f>
        <v>9</v>
      </c>
      <c r="G6733" s="2" t="s">
        <v>298</v>
      </c>
      <c r="H6733" t="s">
        <v>1492</v>
      </c>
      <c r="I6733" t="s">
        <v>14</v>
      </c>
      <c r="J6733" t="s">
        <v>33</v>
      </c>
      <c r="K6733" t="s">
        <v>16</v>
      </c>
      <c r="L6733" t="s">
        <v>66</v>
      </c>
      <c r="M6733" s="1">
        <v>6560</v>
      </c>
      <c r="N6733" s="1">
        <v>1868.33</v>
      </c>
      <c r="O6733">
        <v>0.17</v>
      </c>
    </row>
    <row r="6734" spans="1:15" x14ac:dyDescent="0.3">
      <c r="A6734" t="str">
        <f xml:space="preserve"> _xlfn.XLOOKUP(H6734, 'Customers'!B:B, 'Customers'!A:A)</f>
        <v>CUST_67</v>
      </c>
      <c r="B6734" t="str">
        <f>_xlfn.XLOOKUP(L6734, Products!C:C, Products!A:A)</f>
        <v>PROD_1</v>
      </c>
      <c r="C6734">
        <v>6733</v>
      </c>
      <c r="D6734" s="2" t="s">
        <v>113</v>
      </c>
      <c r="E6734">
        <f>YEAR(Orders[[#This Row],[Order_Date]])</f>
        <v>2022</v>
      </c>
      <c r="F6734">
        <f>MONTH(Orders[[#This Row],[Order_Date]])</f>
        <v>2</v>
      </c>
      <c r="G6734" s="2" t="s">
        <v>54</v>
      </c>
      <c r="H6734" t="s">
        <v>222</v>
      </c>
      <c r="I6734" t="s">
        <v>32</v>
      </c>
      <c r="J6734" t="s">
        <v>65</v>
      </c>
      <c r="K6734" t="s">
        <v>27</v>
      </c>
      <c r="L6734" t="s">
        <v>17</v>
      </c>
      <c r="M6734" s="1">
        <v>4891.38</v>
      </c>
      <c r="N6734" s="1">
        <v>1022.37</v>
      </c>
      <c r="O6734">
        <v>0.08</v>
      </c>
    </row>
    <row r="6735" spans="1:15" x14ac:dyDescent="0.3">
      <c r="A6735" t="str">
        <f xml:space="preserve"> _xlfn.XLOOKUP(H6735, 'Customers'!B:B, 'Customers'!A:A)</f>
        <v>CUST_203</v>
      </c>
      <c r="B6735" t="str">
        <f>_xlfn.XLOOKUP(L6735, Products!C:C, Products!A:A)</f>
        <v>PROD_5</v>
      </c>
      <c r="C6735">
        <v>6734</v>
      </c>
      <c r="D6735" s="2" t="s">
        <v>116</v>
      </c>
      <c r="E6735">
        <f>YEAR(Orders[[#This Row],[Order_Date]])</f>
        <v>2022</v>
      </c>
      <c r="F6735">
        <f>MONTH(Orders[[#This Row],[Order_Date]])</f>
        <v>11</v>
      </c>
      <c r="G6735" s="2" t="s">
        <v>969</v>
      </c>
      <c r="H6735" t="s">
        <v>581</v>
      </c>
      <c r="I6735" t="s">
        <v>32</v>
      </c>
      <c r="J6735" t="s">
        <v>15</v>
      </c>
      <c r="K6735" t="s">
        <v>34</v>
      </c>
      <c r="L6735" t="s">
        <v>39</v>
      </c>
      <c r="M6735" s="1">
        <v>4509.33</v>
      </c>
      <c r="N6735" s="1">
        <v>914.07</v>
      </c>
      <c r="O6735">
        <v>0.11</v>
      </c>
    </row>
    <row r="6736" spans="1:15" x14ac:dyDescent="0.3">
      <c r="A6736" t="str">
        <f xml:space="preserve"> _xlfn.XLOOKUP(H6736, 'Customers'!B:B, 'Customers'!A:A)</f>
        <v>CUST_639</v>
      </c>
      <c r="B6736" t="str">
        <f>_xlfn.XLOOKUP(L6736, Products!C:C, Products!A:A)</f>
        <v>PROD_7</v>
      </c>
      <c r="C6736">
        <v>6735</v>
      </c>
      <c r="D6736" s="2" t="s">
        <v>951</v>
      </c>
      <c r="E6736">
        <f>YEAR(Orders[[#This Row],[Order_Date]])</f>
        <v>2022</v>
      </c>
      <c r="F6736">
        <f>MONTH(Orders[[#This Row],[Order_Date]])</f>
        <v>1</v>
      </c>
      <c r="G6736" s="2" t="s">
        <v>350</v>
      </c>
      <c r="H6736" t="s">
        <v>1363</v>
      </c>
      <c r="I6736" t="s">
        <v>21</v>
      </c>
      <c r="J6736" t="s">
        <v>33</v>
      </c>
      <c r="K6736" t="s">
        <v>16</v>
      </c>
      <c r="L6736" t="s">
        <v>66</v>
      </c>
      <c r="M6736" s="1">
        <v>5351.68</v>
      </c>
      <c r="N6736" s="1">
        <v>206.8</v>
      </c>
      <c r="O6736">
        <v>0.13</v>
      </c>
    </row>
    <row r="6737" spans="1:15" x14ac:dyDescent="0.3">
      <c r="A6737" t="str">
        <f xml:space="preserve"> _xlfn.XLOOKUP(H6737, 'Customers'!B:B, 'Customers'!A:A)</f>
        <v>CUST_345</v>
      </c>
      <c r="B6737" t="str">
        <f>_xlfn.XLOOKUP(L6737, Products!C:C, Products!A:A)</f>
        <v>PROD_5</v>
      </c>
      <c r="C6737">
        <v>6736</v>
      </c>
      <c r="D6737" s="2" t="s">
        <v>830</v>
      </c>
      <c r="E6737">
        <f>YEAR(Orders[[#This Row],[Order_Date]])</f>
        <v>2022</v>
      </c>
      <c r="F6737">
        <f>MONTH(Orders[[#This Row],[Order_Date]])</f>
        <v>6</v>
      </c>
      <c r="G6737" s="2" t="s">
        <v>1151</v>
      </c>
      <c r="H6737" t="s">
        <v>880</v>
      </c>
      <c r="I6737" t="s">
        <v>32</v>
      </c>
      <c r="J6737" t="s">
        <v>33</v>
      </c>
      <c r="K6737" t="s">
        <v>34</v>
      </c>
      <c r="L6737" t="s">
        <v>39</v>
      </c>
      <c r="M6737" s="1">
        <v>5247.17</v>
      </c>
      <c r="N6737" s="1">
        <v>545.48</v>
      </c>
      <c r="O6737">
        <v>0.06</v>
      </c>
    </row>
    <row r="6738" spans="1:15" x14ac:dyDescent="0.3">
      <c r="A6738" t="str">
        <f xml:space="preserve"> _xlfn.XLOOKUP(H6738, 'Customers'!B:B, 'Customers'!A:A)</f>
        <v>CUST_684</v>
      </c>
      <c r="B6738" t="str">
        <f>_xlfn.XLOOKUP(L6738, Products!C:C, Products!A:A)</f>
        <v>PROD_5</v>
      </c>
      <c r="C6738">
        <v>6737</v>
      </c>
      <c r="D6738" s="2" t="s">
        <v>321</v>
      </c>
      <c r="E6738">
        <f>YEAR(Orders[[#This Row],[Order_Date]])</f>
        <v>2022</v>
      </c>
      <c r="F6738">
        <f>MONTH(Orders[[#This Row],[Order_Date]])</f>
        <v>7</v>
      </c>
      <c r="G6738" s="2" t="s">
        <v>874</v>
      </c>
      <c r="H6738" t="s">
        <v>1420</v>
      </c>
      <c r="I6738" t="s">
        <v>14</v>
      </c>
      <c r="J6738" t="s">
        <v>65</v>
      </c>
      <c r="K6738" t="s">
        <v>34</v>
      </c>
      <c r="L6738" t="s">
        <v>39</v>
      </c>
      <c r="M6738" s="1">
        <v>9658.51</v>
      </c>
      <c r="N6738" s="1">
        <v>1646.79</v>
      </c>
      <c r="O6738">
        <v>0.05</v>
      </c>
    </row>
    <row r="6739" spans="1:15" x14ac:dyDescent="0.3">
      <c r="A6739" t="str">
        <f xml:space="preserve"> _xlfn.XLOOKUP(H6739, 'Customers'!B:B, 'Customers'!A:A)</f>
        <v>CUST_337</v>
      </c>
      <c r="B6739" t="str">
        <f>_xlfn.XLOOKUP(L6739, Products!C:C, Products!A:A)</f>
        <v>PROD_3</v>
      </c>
      <c r="C6739">
        <v>6738</v>
      </c>
      <c r="D6739" s="2" t="s">
        <v>163</v>
      </c>
      <c r="E6739">
        <f>YEAR(Orders[[#This Row],[Order_Date]])</f>
        <v>2023</v>
      </c>
      <c r="F6739">
        <f>MONTH(Orders[[#This Row],[Order_Date]])</f>
        <v>4</v>
      </c>
      <c r="G6739" s="2" t="s">
        <v>740</v>
      </c>
      <c r="H6739" t="s">
        <v>865</v>
      </c>
      <c r="I6739" t="s">
        <v>14</v>
      </c>
      <c r="J6739" t="s">
        <v>33</v>
      </c>
      <c r="K6739" t="s">
        <v>27</v>
      </c>
      <c r="L6739" t="s">
        <v>28</v>
      </c>
      <c r="M6739" s="1">
        <v>1213.23</v>
      </c>
      <c r="N6739" s="1">
        <v>-93.03</v>
      </c>
      <c r="O6739">
        <v>0.25</v>
      </c>
    </row>
    <row r="6740" spans="1:15" x14ac:dyDescent="0.3">
      <c r="A6740" t="str">
        <f xml:space="preserve"> _xlfn.XLOOKUP(H6740, 'Customers'!B:B, 'Customers'!A:A)</f>
        <v>CUST_259</v>
      </c>
      <c r="B6740" t="str">
        <f>_xlfn.XLOOKUP(L6740, Products!C:C, Products!A:A)</f>
        <v>PROD_1</v>
      </c>
      <c r="C6740">
        <v>6739</v>
      </c>
      <c r="D6740" s="2" t="s">
        <v>220</v>
      </c>
      <c r="E6740">
        <f>YEAR(Orders[[#This Row],[Order_Date]])</f>
        <v>2022</v>
      </c>
      <c r="F6740">
        <f>MONTH(Orders[[#This Row],[Order_Date]])</f>
        <v>5</v>
      </c>
      <c r="G6740" s="2" t="s">
        <v>1005</v>
      </c>
      <c r="H6740" t="s">
        <v>708</v>
      </c>
      <c r="I6740" t="s">
        <v>21</v>
      </c>
      <c r="J6740" t="s">
        <v>22</v>
      </c>
      <c r="K6740" t="s">
        <v>16</v>
      </c>
      <c r="L6740" t="s">
        <v>17</v>
      </c>
      <c r="M6740" s="1">
        <v>6710.37</v>
      </c>
      <c r="N6740" s="1">
        <v>-270.31</v>
      </c>
      <c r="O6740">
        <v>0.22</v>
      </c>
    </row>
    <row r="6741" spans="1:15" x14ac:dyDescent="0.3">
      <c r="A6741" t="str">
        <f xml:space="preserve"> _xlfn.XLOOKUP(H6741, 'Customers'!B:B, 'Customers'!A:A)</f>
        <v>CUST_668</v>
      </c>
      <c r="B6741" t="str">
        <f>_xlfn.XLOOKUP(L6741, Products!C:C, Products!A:A)</f>
        <v>PROD_4</v>
      </c>
      <c r="C6741">
        <v>6740</v>
      </c>
      <c r="D6741" s="2" t="s">
        <v>379</v>
      </c>
      <c r="E6741">
        <f>YEAR(Orders[[#This Row],[Order_Date]])</f>
        <v>2023</v>
      </c>
      <c r="F6741">
        <f>MONTH(Orders[[#This Row],[Order_Date]])</f>
        <v>6</v>
      </c>
      <c r="G6741" s="2" t="s">
        <v>1030</v>
      </c>
      <c r="H6741" t="s">
        <v>1397</v>
      </c>
      <c r="I6741" t="s">
        <v>14</v>
      </c>
      <c r="J6741" t="s">
        <v>22</v>
      </c>
      <c r="K6741" t="s">
        <v>34</v>
      </c>
      <c r="L6741" t="s">
        <v>35</v>
      </c>
      <c r="M6741" s="1">
        <v>9137.81</v>
      </c>
      <c r="N6741" s="1">
        <v>1585.26</v>
      </c>
      <c r="O6741">
        <v>0.28000000000000003</v>
      </c>
    </row>
    <row r="6742" spans="1:15" x14ac:dyDescent="0.3">
      <c r="A6742" t="str">
        <f xml:space="preserve"> _xlfn.XLOOKUP(H6742, 'Customers'!B:B, 'Customers'!A:A)</f>
        <v>CUST_492</v>
      </c>
      <c r="B6742" t="str">
        <f>_xlfn.XLOOKUP(L6742, Products!C:C, Products!A:A)</f>
        <v>PROD_1</v>
      </c>
      <c r="C6742">
        <v>6741</v>
      </c>
      <c r="D6742" s="2" t="s">
        <v>539</v>
      </c>
      <c r="E6742">
        <f>YEAR(Orders[[#This Row],[Order_Date]])</f>
        <v>2023</v>
      </c>
      <c r="F6742">
        <f>MONTH(Orders[[#This Row],[Order_Date]])</f>
        <v>1</v>
      </c>
      <c r="G6742" s="2" t="s">
        <v>218</v>
      </c>
      <c r="H6742" t="s">
        <v>1144</v>
      </c>
      <c r="I6742" t="s">
        <v>14</v>
      </c>
      <c r="J6742" t="s">
        <v>15</v>
      </c>
      <c r="K6742" t="s">
        <v>27</v>
      </c>
      <c r="L6742" t="s">
        <v>17</v>
      </c>
      <c r="M6742" s="1">
        <v>6322.88</v>
      </c>
      <c r="N6742" s="1">
        <v>526.99</v>
      </c>
      <c r="O6742">
        <v>0.09</v>
      </c>
    </row>
    <row r="6743" spans="1:15" x14ac:dyDescent="0.3">
      <c r="A6743" t="str">
        <f xml:space="preserve"> _xlfn.XLOOKUP(H6743, 'Customers'!B:B, 'Customers'!A:A)</f>
        <v>CUST_322</v>
      </c>
      <c r="B6743" t="str">
        <f>_xlfn.XLOOKUP(L6743, Products!C:C, Products!A:A)</f>
        <v>PROD_5</v>
      </c>
      <c r="C6743">
        <v>6742</v>
      </c>
      <c r="D6743" s="2" t="s">
        <v>62</v>
      </c>
      <c r="E6743">
        <f>YEAR(Orders[[#This Row],[Order_Date]])</f>
        <v>2023</v>
      </c>
      <c r="F6743">
        <f>MONTH(Orders[[#This Row],[Order_Date]])</f>
        <v>1</v>
      </c>
      <c r="G6743" s="2" t="s">
        <v>266</v>
      </c>
      <c r="H6743" t="s">
        <v>840</v>
      </c>
      <c r="I6743" t="s">
        <v>32</v>
      </c>
      <c r="J6743" t="s">
        <v>15</v>
      </c>
      <c r="K6743" t="s">
        <v>34</v>
      </c>
      <c r="L6743" t="s">
        <v>39</v>
      </c>
      <c r="M6743" s="1">
        <v>3079.73</v>
      </c>
      <c r="N6743" s="1">
        <v>244.4</v>
      </c>
      <c r="O6743">
        <v>0</v>
      </c>
    </row>
    <row r="6744" spans="1:15" x14ac:dyDescent="0.3">
      <c r="A6744" t="str">
        <f xml:space="preserve"> _xlfn.XLOOKUP(H6744, 'Customers'!B:B, 'Customers'!A:A)</f>
        <v>CUST_27</v>
      </c>
      <c r="B6744" t="str">
        <f>_xlfn.XLOOKUP(L6744, Products!C:C, Products!A:A)</f>
        <v>PROD_6</v>
      </c>
      <c r="C6744">
        <v>6743</v>
      </c>
      <c r="D6744" s="2" t="s">
        <v>648</v>
      </c>
      <c r="E6744">
        <f>YEAR(Orders[[#This Row],[Order_Date]])</f>
        <v>2022</v>
      </c>
      <c r="F6744">
        <f>MONTH(Orders[[#This Row],[Order_Date]])</f>
        <v>5</v>
      </c>
      <c r="G6744" s="2" t="s">
        <v>1376</v>
      </c>
      <c r="H6744" t="s">
        <v>108</v>
      </c>
      <c r="I6744" t="s">
        <v>32</v>
      </c>
      <c r="J6744" t="s">
        <v>22</v>
      </c>
      <c r="K6744" t="s">
        <v>34</v>
      </c>
      <c r="L6744" t="s">
        <v>52</v>
      </c>
      <c r="M6744" s="1">
        <v>4476.7700000000004</v>
      </c>
      <c r="N6744" s="1">
        <v>160.69999999999999</v>
      </c>
      <c r="O6744">
        <v>0.21</v>
      </c>
    </row>
    <row r="6745" spans="1:15" x14ac:dyDescent="0.3">
      <c r="A6745" t="str">
        <f xml:space="preserve"> _xlfn.XLOOKUP(H6745, 'Customers'!B:B, 'Customers'!A:A)</f>
        <v>CUST_853</v>
      </c>
      <c r="B6745" t="str">
        <f>_xlfn.XLOOKUP(L6745, Products!C:C, Products!A:A)</f>
        <v>PROD_1</v>
      </c>
      <c r="C6745">
        <v>6744</v>
      </c>
      <c r="D6745" s="2" t="s">
        <v>1648</v>
      </c>
      <c r="E6745">
        <f>YEAR(Orders[[#This Row],[Order_Date]])</f>
        <v>2022</v>
      </c>
      <c r="F6745">
        <f>MONTH(Orders[[#This Row],[Order_Date]])</f>
        <v>2</v>
      </c>
      <c r="G6745" s="2" t="s">
        <v>104</v>
      </c>
      <c r="H6745" t="s">
        <v>1606</v>
      </c>
      <c r="I6745" t="s">
        <v>21</v>
      </c>
      <c r="J6745" t="s">
        <v>15</v>
      </c>
      <c r="K6745" t="s">
        <v>27</v>
      </c>
      <c r="L6745" t="s">
        <v>17</v>
      </c>
      <c r="M6745" s="1">
        <v>7275.12</v>
      </c>
      <c r="N6745" s="1">
        <v>2098.75</v>
      </c>
      <c r="O6745">
        <v>0.17</v>
      </c>
    </row>
    <row r="6746" spans="1:15" x14ac:dyDescent="0.3">
      <c r="A6746" t="str">
        <f xml:space="preserve"> _xlfn.XLOOKUP(H6746, 'Customers'!B:B, 'Customers'!A:A)</f>
        <v>CUST_111</v>
      </c>
      <c r="B6746" t="str">
        <f>_xlfn.XLOOKUP(L6746, Products!C:C, Products!A:A)</f>
        <v>PROD_8</v>
      </c>
      <c r="C6746">
        <v>6745</v>
      </c>
      <c r="D6746" s="2" t="s">
        <v>1281</v>
      </c>
      <c r="E6746">
        <f>YEAR(Orders[[#This Row],[Order_Date]])</f>
        <v>2022</v>
      </c>
      <c r="F6746">
        <f>MONTH(Orders[[#This Row],[Order_Date]])</f>
        <v>7</v>
      </c>
      <c r="G6746" s="2" t="s">
        <v>1179</v>
      </c>
      <c r="H6746" t="s">
        <v>344</v>
      </c>
      <c r="I6746" t="s">
        <v>32</v>
      </c>
      <c r="J6746" t="s">
        <v>65</v>
      </c>
      <c r="K6746" t="s">
        <v>27</v>
      </c>
      <c r="L6746" t="s">
        <v>73</v>
      </c>
      <c r="M6746" s="1">
        <v>2429.6999999999998</v>
      </c>
      <c r="N6746" s="1">
        <v>266.82</v>
      </c>
      <c r="O6746">
        <v>0.09</v>
      </c>
    </row>
    <row r="6747" spans="1:15" x14ac:dyDescent="0.3">
      <c r="A6747" t="str">
        <f xml:space="preserve"> _xlfn.XLOOKUP(H6747, 'Customers'!B:B, 'Customers'!A:A)</f>
        <v>CUST_495</v>
      </c>
      <c r="B6747" t="str">
        <f>_xlfn.XLOOKUP(L6747, Products!C:C, Products!A:A)</f>
        <v>PROD_2</v>
      </c>
      <c r="C6747">
        <v>6746</v>
      </c>
      <c r="D6747" s="2" t="s">
        <v>863</v>
      </c>
      <c r="E6747">
        <f>YEAR(Orders[[#This Row],[Order_Date]])</f>
        <v>2022</v>
      </c>
      <c r="F6747">
        <f>MONTH(Orders[[#This Row],[Order_Date]])</f>
        <v>9</v>
      </c>
      <c r="G6747" s="2" t="s">
        <v>482</v>
      </c>
      <c r="H6747" t="s">
        <v>1149</v>
      </c>
      <c r="I6747" t="s">
        <v>32</v>
      </c>
      <c r="J6747" t="s">
        <v>15</v>
      </c>
      <c r="K6747" t="s">
        <v>16</v>
      </c>
      <c r="L6747" t="s">
        <v>23</v>
      </c>
      <c r="M6747" s="1">
        <v>994</v>
      </c>
      <c r="N6747" s="1">
        <v>47.58</v>
      </c>
      <c r="O6747">
        <v>0.03</v>
      </c>
    </row>
    <row r="6748" spans="1:15" x14ac:dyDescent="0.3">
      <c r="A6748" t="str">
        <f xml:space="preserve"> _xlfn.XLOOKUP(H6748, 'Customers'!B:B, 'Customers'!A:A)</f>
        <v>CUST_938</v>
      </c>
      <c r="B6748" t="str">
        <f>_xlfn.XLOOKUP(L6748, Products!C:C, Products!A:A)</f>
        <v>PROD_5</v>
      </c>
      <c r="C6748">
        <v>6747</v>
      </c>
      <c r="D6748" s="2" t="s">
        <v>1014</v>
      </c>
      <c r="E6748">
        <f>YEAR(Orders[[#This Row],[Order_Date]])</f>
        <v>2022</v>
      </c>
      <c r="F6748">
        <f>MONTH(Orders[[#This Row],[Order_Date]])</f>
        <v>12</v>
      </c>
      <c r="G6748" s="2" t="s">
        <v>255</v>
      </c>
      <c r="H6748" t="s">
        <v>1698</v>
      </c>
      <c r="I6748" t="s">
        <v>21</v>
      </c>
      <c r="J6748" t="s">
        <v>33</v>
      </c>
      <c r="K6748" t="s">
        <v>34</v>
      </c>
      <c r="L6748" t="s">
        <v>39</v>
      </c>
      <c r="M6748" s="1">
        <v>3038.62</v>
      </c>
      <c r="N6748" s="1">
        <v>204.33</v>
      </c>
      <c r="O6748">
        <v>0.05</v>
      </c>
    </row>
    <row r="6749" spans="1:15" x14ac:dyDescent="0.3">
      <c r="A6749" t="str">
        <f xml:space="preserve"> _xlfn.XLOOKUP(H6749, 'Customers'!B:B, 'Customers'!A:A)</f>
        <v>CUST_911</v>
      </c>
      <c r="B6749" t="str">
        <f>_xlfn.XLOOKUP(L6749, Products!C:C, Products!A:A)</f>
        <v>PROD_5</v>
      </c>
      <c r="C6749">
        <v>6748</v>
      </c>
      <c r="D6749" s="2" t="s">
        <v>475</v>
      </c>
      <c r="E6749">
        <f>YEAR(Orders[[#This Row],[Order_Date]])</f>
        <v>2022</v>
      </c>
      <c r="F6749">
        <f>MONTH(Orders[[#This Row],[Order_Date]])</f>
        <v>4</v>
      </c>
      <c r="G6749" s="2" t="s">
        <v>710</v>
      </c>
      <c r="H6749" t="s">
        <v>1670</v>
      </c>
      <c r="I6749" t="s">
        <v>14</v>
      </c>
      <c r="J6749" t="s">
        <v>15</v>
      </c>
      <c r="K6749" t="s">
        <v>34</v>
      </c>
      <c r="L6749" t="s">
        <v>39</v>
      </c>
      <c r="M6749" s="1">
        <v>9781.31</v>
      </c>
      <c r="N6749" s="1">
        <v>-909.74</v>
      </c>
      <c r="O6749">
        <v>0.24</v>
      </c>
    </row>
    <row r="6750" spans="1:15" x14ac:dyDescent="0.3">
      <c r="A6750" t="str">
        <f xml:space="preserve"> _xlfn.XLOOKUP(H6750, 'Customers'!B:B, 'Customers'!A:A)</f>
        <v>CUST_258</v>
      </c>
      <c r="B6750" t="str">
        <f>_xlfn.XLOOKUP(L6750, Products!C:C, Products!A:A)</f>
        <v>PROD_5</v>
      </c>
      <c r="C6750">
        <v>6749</v>
      </c>
      <c r="D6750" s="2" t="s">
        <v>1405</v>
      </c>
      <c r="E6750">
        <f>YEAR(Orders[[#This Row],[Order_Date]])</f>
        <v>2023</v>
      </c>
      <c r="F6750">
        <f>MONTH(Orders[[#This Row],[Order_Date]])</f>
        <v>10</v>
      </c>
      <c r="G6750" s="2" t="s">
        <v>1310</v>
      </c>
      <c r="H6750" t="s">
        <v>705</v>
      </c>
      <c r="I6750" t="s">
        <v>32</v>
      </c>
      <c r="J6750" t="s">
        <v>33</v>
      </c>
      <c r="K6750" t="s">
        <v>34</v>
      </c>
      <c r="L6750" t="s">
        <v>39</v>
      </c>
      <c r="M6750" s="1">
        <v>2365.46</v>
      </c>
      <c r="N6750" s="1">
        <v>673.47</v>
      </c>
      <c r="O6750">
        <v>0.19</v>
      </c>
    </row>
    <row r="6751" spans="1:15" x14ac:dyDescent="0.3">
      <c r="A6751" t="str">
        <f xml:space="preserve"> _xlfn.XLOOKUP(H6751, 'Customers'!B:B, 'Customers'!A:A)</f>
        <v>CUST_7</v>
      </c>
      <c r="B6751" t="str">
        <f>_xlfn.XLOOKUP(L6751, Products!C:C, Products!A:A)</f>
        <v>PROD_2</v>
      </c>
      <c r="C6751">
        <v>6750</v>
      </c>
      <c r="D6751" s="2" t="s">
        <v>852</v>
      </c>
      <c r="E6751">
        <f>YEAR(Orders[[#This Row],[Order_Date]])</f>
        <v>2022</v>
      </c>
      <c r="F6751">
        <f>MONTH(Orders[[#This Row],[Order_Date]])</f>
        <v>6</v>
      </c>
      <c r="G6751" s="2" t="s">
        <v>541</v>
      </c>
      <c r="H6751" t="s">
        <v>45</v>
      </c>
      <c r="I6751" t="s">
        <v>21</v>
      </c>
      <c r="J6751" t="s">
        <v>65</v>
      </c>
      <c r="K6751" t="s">
        <v>16</v>
      </c>
      <c r="L6751" t="s">
        <v>23</v>
      </c>
      <c r="M6751" s="1">
        <v>1161.94</v>
      </c>
      <c r="N6751" s="1">
        <v>324.29000000000002</v>
      </c>
      <c r="O6751">
        <v>0.27</v>
      </c>
    </row>
    <row r="6752" spans="1:15" x14ac:dyDescent="0.3">
      <c r="A6752" t="str">
        <f xml:space="preserve"> _xlfn.XLOOKUP(H6752, 'Customers'!B:B, 'Customers'!A:A)</f>
        <v>CUST_162</v>
      </c>
      <c r="B6752" t="str">
        <f>_xlfn.XLOOKUP(L6752, Products!C:C, Products!A:A)</f>
        <v>PROD_1</v>
      </c>
      <c r="C6752">
        <v>6751</v>
      </c>
      <c r="D6752" s="2" t="s">
        <v>421</v>
      </c>
      <c r="E6752">
        <f>YEAR(Orders[[#This Row],[Order_Date]])</f>
        <v>2023</v>
      </c>
      <c r="F6752">
        <f>MONTH(Orders[[#This Row],[Order_Date]])</f>
        <v>7</v>
      </c>
      <c r="G6752" s="2" t="s">
        <v>314</v>
      </c>
      <c r="H6752" t="s">
        <v>476</v>
      </c>
      <c r="I6752" t="s">
        <v>21</v>
      </c>
      <c r="J6752" t="s">
        <v>22</v>
      </c>
      <c r="K6752" t="s">
        <v>16</v>
      </c>
      <c r="L6752" t="s">
        <v>17</v>
      </c>
      <c r="M6752" s="1">
        <v>1369.15</v>
      </c>
      <c r="N6752" s="1">
        <v>140.94999999999999</v>
      </c>
      <c r="O6752">
        <v>0.04</v>
      </c>
    </row>
    <row r="6753" spans="1:15" x14ac:dyDescent="0.3">
      <c r="A6753" t="str">
        <f xml:space="preserve"> _xlfn.XLOOKUP(H6753, 'Customers'!B:B, 'Customers'!A:A)</f>
        <v>CUST_408</v>
      </c>
      <c r="B6753" t="str">
        <f>_xlfn.XLOOKUP(L6753, Products!C:C, Products!A:A)</f>
        <v>PROD_7</v>
      </c>
      <c r="C6753">
        <v>6752</v>
      </c>
      <c r="D6753" s="2" t="s">
        <v>174</v>
      </c>
      <c r="E6753">
        <f>YEAR(Orders[[#This Row],[Order_Date]])</f>
        <v>2022</v>
      </c>
      <c r="F6753">
        <f>MONTH(Orders[[#This Row],[Order_Date]])</f>
        <v>11</v>
      </c>
      <c r="G6753" s="2" t="s">
        <v>1204</v>
      </c>
      <c r="H6753" t="s">
        <v>995</v>
      </c>
      <c r="I6753" t="s">
        <v>32</v>
      </c>
      <c r="J6753" t="s">
        <v>22</v>
      </c>
      <c r="K6753" t="s">
        <v>16</v>
      </c>
      <c r="L6753" t="s">
        <v>66</v>
      </c>
      <c r="M6753" s="1">
        <v>3478.06</v>
      </c>
      <c r="N6753" s="1">
        <v>-299.33</v>
      </c>
      <c r="O6753">
        <v>0.21</v>
      </c>
    </row>
    <row r="6754" spans="1:15" x14ac:dyDescent="0.3">
      <c r="A6754" t="str">
        <f xml:space="preserve"> _xlfn.XLOOKUP(H6754, 'Customers'!B:B, 'Customers'!A:A)</f>
        <v>CUST_521</v>
      </c>
      <c r="B6754" t="str">
        <f>_xlfn.XLOOKUP(L6754, Products!C:C, Products!A:A)</f>
        <v>PROD_5</v>
      </c>
      <c r="C6754">
        <v>6753</v>
      </c>
      <c r="D6754" s="2" t="s">
        <v>398</v>
      </c>
      <c r="E6754">
        <f>YEAR(Orders[[#This Row],[Order_Date]])</f>
        <v>2023</v>
      </c>
      <c r="F6754">
        <f>MONTH(Orders[[#This Row],[Order_Date]])</f>
        <v>4</v>
      </c>
      <c r="G6754" s="2" t="s">
        <v>18</v>
      </c>
      <c r="H6754" t="s">
        <v>1194</v>
      </c>
      <c r="I6754" t="s">
        <v>21</v>
      </c>
      <c r="J6754" t="s">
        <v>65</v>
      </c>
      <c r="K6754" t="s">
        <v>34</v>
      </c>
      <c r="L6754" t="s">
        <v>39</v>
      </c>
      <c r="M6754" s="1">
        <v>7597.81</v>
      </c>
      <c r="N6754" s="1">
        <v>2216.0300000000002</v>
      </c>
      <c r="O6754">
        <v>0.05</v>
      </c>
    </row>
    <row r="6755" spans="1:15" x14ac:dyDescent="0.3">
      <c r="A6755" t="str">
        <f xml:space="preserve"> _xlfn.XLOOKUP(H6755, 'Customers'!B:B, 'Customers'!A:A)</f>
        <v>CUST_609</v>
      </c>
      <c r="B6755" t="str">
        <f>_xlfn.XLOOKUP(L6755, Products!C:C, Products!A:A)</f>
        <v>PROD_7</v>
      </c>
      <c r="C6755">
        <v>6754</v>
      </c>
      <c r="D6755" s="2" t="s">
        <v>528</v>
      </c>
      <c r="E6755">
        <f>YEAR(Orders[[#This Row],[Order_Date]])</f>
        <v>2022</v>
      </c>
      <c r="F6755">
        <f>MONTH(Orders[[#This Row],[Order_Date]])</f>
        <v>7</v>
      </c>
      <c r="G6755" s="2" t="s">
        <v>498</v>
      </c>
      <c r="H6755" t="s">
        <v>1324</v>
      </c>
      <c r="I6755" t="s">
        <v>14</v>
      </c>
      <c r="J6755" t="s">
        <v>33</v>
      </c>
      <c r="K6755" t="s">
        <v>16</v>
      </c>
      <c r="L6755" t="s">
        <v>66</v>
      </c>
      <c r="M6755" s="1">
        <v>6992.08</v>
      </c>
      <c r="N6755" s="1">
        <v>1101.4100000000001</v>
      </c>
      <c r="O6755">
        <v>0.16</v>
      </c>
    </row>
    <row r="6756" spans="1:15" x14ac:dyDescent="0.3">
      <c r="A6756" t="str">
        <f xml:space="preserve"> _xlfn.XLOOKUP(H6756, 'Customers'!B:B, 'Customers'!A:A)</f>
        <v>CUST_70</v>
      </c>
      <c r="B6756" t="str">
        <f>_xlfn.XLOOKUP(L6756, Products!C:C, Products!A:A)</f>
        <v>PROD_3</v>
      </c>
      <c r="C6756">
        <v>6755</v>
      </c>
      <c r="D6756" s="2" t="s">
        <v>1416</v>
      </c>
      <c r="E6756">
        <f>YEAR(Orders[[#This Row],[Order_Date]])</f>
        <v>2022</v>
      </c>
      <c r="F6756">
        <f>MONTH(Orders[[#This Row],[Order_Date]])</f>
        <v>3</v>
      </c>
      <c r="G6756" s="2" t="s">
        <v>413</v>
      </c>
      <c r="H6756" t="s">
        <v>230</v>
      </c>
      <c r="I6756" t="s">
        <v>32</v>
      </c>
      <c r="J6756" t="s">
        <v>22</v>
      </c>
      <c r="K6756" t="s">
        <v>27</v>
      </c>
      <c r="L6756" t="s">
        <v>28</v>
      </c>
      <c r="M6756" s="1">
        <v>7279.25</v>
      </c>
      <c r="N6756" s="1">
        <v>1012.47</v>
      </c>
      <c r="O6756">
        <v>0.23</v>
      </c>
    </row>
    <row r="6757" spans="1:15" x14ac:dyDescent="0.3">
      <c r="A6757" t="str">
        <f xml:space="preserve"> _xlfn.XLOOKUP(H6757, 'Customers'!B:B, 'Customers'!A:A)</f>
        <v>CUST_252</v>
      </c>
      <c r="B6757" t="str">
        <f>_xlfn.XLOOKUP(L6757, Products!C:C, Products!A:A)</f>
        <v>PROD_8</v>
      </c>
      <c r="C6757">
        <v>6756</v>
      </c>
      <c r="D6757" s="2" t="s">
        <v>1000</v>
      </c>
      <c r="E6757">
        <f>YEAR(Orders[[#This Row],[Order_Date]])</f>
        <v>2023</v>
      </c>
      <c r="F6757">
        <f>MONTH(Orders[[#This Row],[Order_Date]])</f>
        <v>3</v>
      </c>
      <c r="G6757" s="2" t="s">
        <v>1252</v>
      </c>
      <c r="H6757" t="s">
        <v>693</v>
      </c>
      <c r="I6757" t="s">
        <v>21</v>
      </c>
      <c r="J6757" t="s">
        <v>65</v>
      </c>
      <c r="K6757" t="s">
        <v>27</v>
      </c>
      <c r="L6757" t="s">
        <v>73</v>
      </c>
      <c r="M6757" s="1">
        <v>822.34</v>
      </c>
      <c r="N6757" s="1">
        <v>154.19999999999999</v>
      </c>
      <c r="O6757">
        <v>0.06</v>
      </c>
    </row>
    <row r="6758" spans="1:15" x14ac:dyDescent="0.3">
      <c r="A6758" t="str">
        <f xml:space="preserve"> _xlfn.XLOOKUP(H6758, 'Customers'!B:B, 'Customers'!A:A)</f>
        <v>CUST_121</v>
      </c>
      <c r="B6758" t="str">
        <f>_xlfn.XLOOKUP(L6758, Products!C:C, Products!A:A)</f>
        <v>PROD_7</v>
      </c>
      <c r="C6758">
        <v>6757</v>
      </c>
      <c r="D6758" s="2" t="s">
        <v>793</v>
      </c>
      <c r="E6758">
        <f>YEAR(Orders[[#This Row],[Order_Date]])</f>
        <v>2023</v>
      </c>
      <c r="F6758">
        <f>MONTH(Orders[[#This Row],[Order_Date]])</f>
        <v>7</v>
      </c>
      <c r="G6758" s="2" t="s">
        <v>314</v>
      </c>
      <c r="H6758" t="s">
        <v>375</v>
      </c>
      <c r="I6758" t="s">
        <v>14</v>
      </c>
      <c r="J6758" t="s">
        <v>65</v>
      </c>
      <c r="K6758" t="s">
        <v>16</v>
      </c>
      <c r="L6758" t="s">
        <v>66</v>
      </c>
      <c r="M6758" s="1">
        <v>9820.41</v>
      </c>
      <c r="N6758" s="1">
        <v>1544.36</v>
      </c>
      <c r="O6758">
        <v>0.06</v>
      </c>
    </row>
    <row r="6759" spans="1:15" x14ac:dyDescent="0.3">
      <c r="A6759" t="str">
        <f xml:space="preserve"> _xlfn.XLOOKUP(H6759, 'Customers'!B:B, 'Customers'!A:A)</f>
        <v>CUST_950</v>
      </c>
      <c r="B6759" t="str">
        <f>_xlfn.XLOOKUP(L6759, Products!C:C, Products!A:A)</f>
        <v>PROD_1</v>
      </c>
      <c r="C6759">
        <v>6758</v>
      </c>
      <c r="D6759" s="2" t="s">
        <v>442</v>
      </c>
      <c r="E6759">
        <f>YEAR(Orders[[#This Row],[Order_Date]])</f>
        <v>2023</v>
      </c>
      <c r="F6759">
        <f>MONTH(Orders[[#This Row],[Order_Date]])</f>
        <v>9</v>
      </c>
      <c r="G6759" s="2" t="s">
        <v>338</v>
      </c>
      <c r="H6759" t="s">
        <v>1711</v>
      </c>
      <c r="I6759" t="s">
        <v>21</v>
      </c>
      <c r="J6759" t="s">
        <v>22</v>
      </c>
      <c r="K6759" t="s">
        <v>27</v>
      </c>
      <c r="L6759" t="s">
        <v>17</v>
      </c>
      <c r="M6759" s="1">
        <v>5067.1099999999997</v>
      </c>
      <c r="N6759" s="1">
        <v>51.48</v>
      </c>
      <c r="O6759">
        <v>0.17</v>
      </c>
    </row>
    <row r="6760" spans="1:15" x14ac:dyDescent="0.3">
      <c r="A6760" t="str">
        <f xml:space="preserve"> _xlfn.XLOOKUP(H6760, 'Customers'!B:B, 'Customers'!A:A)</f>
        <v>CUST_607</v>
      </c>
      <c r="B6760" t="str">
        <f>_xlfn.XLOOKUP(L6760, Products!C:C, Products!A:A)</f>
        <v>PROD_5</v>
      </c>
      <c r="C6760">
        <v>6759</v>
      </c>
      <c r="D6760" s="2" t="s">
        <v>997</v>
      </c>
      <c r="E6760">
        <f>YEAR(Orders[[#This Row],[Order_Date]])</f>
        <v>2022</v>
      </c>
      <c r="F6760">
        <f>MONTH(Orders[[#This Row],[Order_Date]])</f>
        <v>1</v>
      </c>
      <c r="G6760" s="2" t="s">
        <v>566</v>
      </c>
      <c r="H6760" t="s">
        <v>1321</v>
      </c>
      <c r="I6760" t="s">
        <v>14</v>
      </c>
      <c r="J6760" t="s">
        <v>22</v>
      </c>
      <c r="K6760" t="s">
        <v>34</v>
      </c>
      <c r="L6760" t="s">
        <v>39</v>
      </c>
      <c r="M6760" s="1">
        <v>3824.95</v>
      </c>
      <c r="N6760" s="1">
        <v>824.14</v>
      </c>
      <c r="O6760">
        <v>0.04</v>
      </c>
    </row>
    <row r="6761" spans="1:15" x14ac:dyDescent="0.3">
      <c r="A6761" t="str">
        <f xml:space="preserve"> _xlfn.XLOOKUP(H6761, 'Customers'!B:B, 'Customers'!A:A)</f>
        <v>CUST_347</v>
      </c>
      <c r="B6761" t="str">
        <f>_xlfn.XLOOKUP(L6761, Products!C:C, Products!A:A)</f>
        <v>PROD_3</v>
      </c>
      <c r="C6761">
        <v>6760</v>
      </c>
      <c r="D6761" s="2" t="s">
        <v>616</v>
      </c>
      <c r="E6761">
        <f>YEAR(Orders[[#This Row],[Order_Date]])</f>
        <v>2023</v>
      </c>
      <c r="F6761">
        <f>MONTH(Orders[[#This Row],[Order_Date]])</f>
        <v>5</v>
      </c>
      <c r="G6761" s="2" t="s">
        <v>757</v>
      </c>
      <c r="H6761" t="s">
        <v>884</v>
      </c>
      <c r="I6761" t="s">
        <v>21</v>
      </c>
      <c r="J6761" t="s">
        <v>33</v>
      </c>
      <c r="K6761" t="s">
        <v>27</v>
      </c>
      <c r="L6761" t="s">
        <v>28</v>
      </c>
      <c r="M6761" s="1">
        <v>9954.99</v>
      </c>
      <c r="N6761" s="1">
        <v>-45.27</v>
      </c>
      <c r="O6761">
        <v>0.1</v>
      </c>
    </row>
    <row r="6762" spans="1:15" x14ac:dyDescent="0.3">
      <c r="A6762" t="str">
        <f xml:space="preserve"> _xlfn.XLOOKUP(H6762, 'Customers'!B:B, 'Customers'!A:A)</f>
        <v>CUST_890</v>
      </c>
      <c r="B6762" t="str">
        <f>_xlfn.XLOOKUP(L6762, Products!C:C, Products!A:A)</f>
        <v>PROD_1</v>
      </c>
      <c r="C6762">
        <v>6761</v>
      </c>
      <c r="D6762" s="2" t="s">
        <v>121</v>
      </c>
      <c r="E6762">
        <f>YEAR(Orders[[#This Row],[Order_Date]])</f>
        <v>2023</v>
      </c>
      <c r="F6762">
        <f>MONTH(Orders[[#This Row],[Order_Date]])</f>
        <v>8</v>
      </c>
      <c r="G6762" s="2" t="s">
        <v>1181</v>
      </c>
      <c r="H6762" t="s">
        <v>1647</v>
      </c>
      <c r="I6762" t="s">
        <v>32</v>
      </c>
      <c r="J6762" t="s">
        <v>15</v>
      </c>
      <c r="K6762" t="s">
        <v>27</v>
      </c>
      <c r="L6762" t="s">
        <v>17</v>
      </c>
      <c r="M6762" s="1">
        <v>8852.3700000000008</v>
      </c>
      <c r="N6762" s="1">
        <v>306.83</v>
      </c>
      <c r="O6762">
        <v>0.12</v>
      </c>
    </row>
    <row r="6763" spans="1:15" x14ac:dyDescent="0.3">
      <c r="A6763" t="str">
        <f xml:space="preserve"> _xlfn.XLOOKUP(H6763, 'Customers'!B:B, 'Customers'!A:A)</f>
        <v>CUST_486</v>
      </c>
      <c r="B6763" t="str">
        <f>_xlfn.XLOOKUP(L6763, Products!C:C, Products!A:A)</f>
        <v>PROD_5</v>
      </c>
      <c r="C6763">
        <v>6762</v>
      </c>
      <c r="D6763" s="2" t="s">
        <v>871</v>
      </c>
      <c r="E6763">
        <f>YEAR(Orders[[#This Row],[Order_Date]])</f>
        <v>2022</v>
      </c>
      <c r="F6763">
        <f>MONTH(Orders[[#This Row],[Order_Date]])</f>
        <v>4</v>
      </c>
      <c r="G6763" s="2" t="s">
        <v>328</v>
      </c>
      <c r="H6763" t="s">
        <v>1130</v>
      </c>
      <c r="I6763" t="s">
        <v>32</v>
      </c>
      <c r="J6763" t="s">
        <v>33</v>
      </c>
      <c r="K6763" t="s">
        <v>34</v>
      </c>
      <c r="L6763" t="s">
        <v>39</v>
      </c>
      <c r="M6763" s="1">
        <v>2962.28</v>
      </c>
      <c r="N6763" s="1">
        <v>503.54</v>
      </c>
      <c r="O6763">
        <v>0.06</v>
      </c>
    </row>
    <row r="6764" spans="1:15" x14ac:dyDescent="0.3">
      <c r="A6764" t="str">
        <f xml:space="preserve"> _xlfn.XLOOKUP(H6764, 'Customers'!B:B, 'Customers'!A:A)</f>
        <v>CUST_887</v>
      </c>
      <c r="B6764" t="str">
        <f>_xlfn.XLOOKUP(L6764, Products!C:C, Products!A:A)</f>
        <v>PROD_2</v>
      </c>
      <c r="C6764">
        <v>6763</v>
      </c>
      <c r="D6764" s="2" t="s">
        <v>299</v>
      </c>
      <c r="E6764">
        <f>YEAR(Orders[[#This Row],[Order_Date]])</f>
        <v>2022</v>
      </c>
      <c r="F6764">
        <f>MONTH(Orders[[#This Row],[Order_Date]])</f>
        <v>9</v>
      </c>
      <c r="G6764" s="2" t="s">
        <v>156</v>
      </c>
      <c r="H6764" t="s">
        <v>1644</v>
      </c>
      <c r="I6764" t="s">
        <v>14</v>
      </c>
      <c r="J6764" t="s">
        <v>15</v>
      </c>
      <c r="K6764" t="s">
        <v>16</v>
      </c>
      <c r="L6764" t="s">
        <v>23</v>
      </c>
      <c r="M6764" s="1">
        <v>3039.84</v>
      </c>
      <c r="N6764" s="1">
        <v>523.4</v>
      </c>
      <c r="O6764">
        <v>0.09</v>
      </c>
    </row>
    <row r="6765" spans="1:15" x14ac:dyDescent="0.3">
      <c r="A6765" t="str">
        <f xml:space="preserve"> _xlfn.XLOOKUP(H6765, 'Customers'!B:B, 'Customers'!A:A)</f>
        <v>CUST_767</v>
      </c>
      <c r="B6765" t="str">
        <f>_xlfn.XLOOKUP(L6765, Products!C:C, Products!A:A)</f>
        <v>PROD_5</v>
      </c>
      <c r="C6765">
        <v>6764</v>
      </c>
      <c r="D6765" s="2" t="s">
        <v>474</v>
      </c>
      <c r="E6765">
        <f>YEAR(Orders[[#This Row],[Order_Date]])</f>
        <v>2022</v>
      </c>
      <c r="F6765">
        <f>MONTH(Orders[[#This Row],[Order_Date]])</f>
        <v>4</v>
      </c>
      <c r="G6765" s="2" t="s">
        <v>475</v>
      </c>
      <c r="H6765" t="s">
        <v>1513</v>
      </c>
      <c r="I6765" t="s">
        <v>32</v>
      </c>
      <c r="J6765" t="s">
        <v>15</v>
      </c>
      <c r="K6765" t="s">
        <v>34</v>
      </c>
      <c r="L6765" t="s">
        <v>39</v>
      </c>
      <c r="M6765" s="1">
        <v>4477.75</v>
      </c>
      <c r="N6765" s="1">
        <v>244.72</v>
      </c>
      <c r="O6765">
        <v>0.13</v>
      </c>
    </row>
    <row r="6766" spans="1:15" x14ac:dyDescent="0.3">
      <c r="A6766" t="str">
        <f xml:space="preserve"> _xlfn.XLOOKUP(H6766, 'Customers'!B:B, 'Customers'!A:A)</f>
        <v>CUST_501</v>
      </c>
      <c r="B6766" t="str">
        <f>_xlfn.XLOOKUP(L6766, Products!C:C, Products!A:A)</f>
        <v>PROD_6</v>
      </c>
      <c r="C6766">
        <v>6765</v>
      </c>
      <c r="D6766" s="2" t="s">
        <v>819</v>
      </c>
      <c r="E6766">
        <f>YEAR(Orders[[#This Row],[Order_Date]])</f>
        <v>2023</v>
      </c>
      <c r="F6766">
        <f>MONTH(Orders[[#This Row],[Order_Date]])</f>
        <v>10</v>
      </c>
      <c r="G6766" s="2" t="s">
        <v>771</v>
      </c>
      <c r="H6766" t="s">
        <v>1161</v>
      </c>
      <c r="I6766" t="s">
        <v>21</v>
      </c>
      <c r="J6766" t="s">
        <v>22</v>
      </c>
      <c r="K6766" t="s">
        <v>34</v>
      </c>
      <c r="L6766" t="s">
        <v>52</v>
      </c>
      <c r="M6766" s="1">
        <v>7604.78</v>
      </c>
      <c r="N6766" s="1">
        <v>1179.22</v>
      </c>
      <c r="O6766">
        <v>0.03</v>
      </c>
    </row>
    <row r="6767" spans="1:15" x14ac:dyDescent="0.3">
      <c r="A6767" t="str">
        <f xml:space="preserve"> _xlfn.XLOOKUP(H6767, 'Customers'!B:B, 'Customers'!A:A)</f>
        <v>CUST_795</v>
      </c>
      <c r="B6767" t="str">
        <f>_xlfn.XLOOKUP(L6767, Products!C:C, Products!A:A)</f>
        <v>PROD_8</v>
      </c>
      <c r="C6767">
        <v>6766</v>
      </c>
      <c r="D6767" s="2" t="s">
        <v>84</v>
      </c>
      <c r="E6767">
        <f>YEAR(Orders[[#This Row],[Order_Date]])</f>
        <v>2023</v>
      </c>
      <c r="F6767">
        <f>MONTH(Orders[[#This Row],[Order_Date]])</f>
        <v>1</v>
      </c>
      <c r="G6767" s="2" t="s">
        <v>1073</v>
      </c>
      <c r="H6767" t="s">
        <v>1543</v>
      </c>
      <c r="I6767" t="s">
        <v>32</v>
      </c>
      <c r="J6767" t="s">
        <v>15</v>
      </c>
      <c r="K6767" t="s">
        <v>27</v>
      </c>
      <c r="L6767" t="s">
        <v>73</v>
      </c>
      <c r="M6767" s="1">
        <v>2184.83</v>
      </c>
      <c r="N6767" s="1">
        <v>-199.98</v>
      </c>
      <c r="O6767">
        <v>0.28000000000000003</v>
      </c>
    </row>
    <row r="6768" spans="1:15" x14ac:dyDescent="0.3">
      <c r="A6768" t="str">
        <f xml:space="preserve"> _xlfn.XLOOKUP(H6768, 'Customers'!B:B, 'Customers'!A:A)</f>
        <v>CUST_417</v>
      </c>
      <c r="B6768" t="str">
        <f>_xlfn.XLOOKUP(L6768, Products!C:C, Products!A:A)</f>
        <v>PROD_8</v>
      </c>
      <c r="C6768">
        <v>6767</v>
      </c>
      <c r="D6768" s="2" t="s">
        <v>1110</v>
      </c>
      <c r="E6768">
        <f>YEAR(Orders[[#This Row],[Order_Date]])</f>
        <v>2023</v>
      </c>
      <c r="F6768">
        <f>MONTH(Orders[[#This Row],[Order_Date]])</f>
        <v>3</v>
      </c>
      <c r="G6768" s="2" t="s">
        <v>1002</v>
      </c>
      <c r="H6768" t="s">
        <v>1013</v>
      </c>
      <c r="I6768" t="s">
        <v>14</v>
      </c>
      <c r="J6768" t="s">
        <v>15</v>
      </c>
      <c r="K6768" t="s">
        <v>27</v>
      </c>
      <c r="L6768" t="s">
        <v>73</v>
      </c>
      <c r="M6768" s="1">
        <v>7214.14</v>
      </c>
      <c r="N6768" s="1">
        <v>1278.53</v>
      </c>
      <c r="O6768">
        <v>0.06</v>
      </c>
    </row>
    <row r="6769" spans="1:15" x14ac:dyDescent="0.3">
      <c r="A6769" t="str">
        <f xml:space="preserve"> _xlfn.XLOOKUP(H6769, 'Customers'!B:B, 'Customers'!A:A)</f>
        <v>CUST_148</v>
      </c>
      <c r="B6769" t="str">
        <f>_xlfn.XLOOKUP(L6769, Products!C:C, Products!A:A)</f>
        <v>PROD_3</v>
      </c>
      <c r="C6769">
        <v>6768</v>
      </c>
      <c r="D6769" s="2" t="s">
        <v>244</v>
      </c>
      <c r="E6769">
        <f>YEAR(Orders[[#This Row],[Order_Date]])</f>
        <v>2022</v>
      </c>
      <c r="F6769">
        <f>MONTH(Orders[[#This Row],[Order_Date]])</f>
        <v>7</v>
      </c>
      <c r="G6769" s="2" t="s">
        <v>750</v>
      </c>
      <c r="H6769" t="s">
        <v>443</v>
      </c>
      <c r="I6769" t="s">
        <v>21</v>
      </c>
      <c r="J6769" t="s">
        <v>15</v>
      </c>
      <c r="K6769" t="s">
        <v>27</v>
      </c>
      <c r="L6769" t="s">
        <v>28</v>
      </c>
      <c r="M6769" s="1">
        <v>1148.19</v>
      </c>
      <c r="N6769" s="1">
        <v>-41.06</v>
      </c>
      <c r="O6769">
        <v>0.09</v>
      </c>
    </row>
    <row r="6770" spans="1:15" x14ac:dyDescent="0.3">
      <c r="A6770" t="str">
        <f xml:space="preserve"> _xlfn.XLOOKUP(H6770, 'Customers'!B:B, 'Customers'!A:A)</f>
        <v>CUST_328</v>
      </c>
      <c r="B6770" t="str">
        <f>_xlfn.XLOOKUP(L6770, Products!C:C, Products!A:A)</f>
        <v>PROD_7</v>
      </c>
      <c r="C6770">
        <v>6769</v>
      </c>
      <c r="D6770" s="2" t="s">
        <v>652</v>
      </c>
      <c r="E6770">
        <f>YEAR(Orders[[#This Row],[Order_Date]])</f>
        <v>2023</v>
      </c>
      <c r="F6770">
        <f>MONTH(Orders[[#This Row],[Order_Date]])</f>
        <v>6</v>
      </c>
      <c r="G6770" s="2" t="s">
        <v>310</v>
      </c>
      <c r="H6770" t="s">
        <v>849</v>
      </c>
      <c r="I6770" t="s">
        <v>14</v>
      </c>
      <c r="J6770" t="s">
        <v>22</v>
      </c>
      <c r="K6770" t="s">
        <v>16</v>
      </c>
      <c r="L6770" t="s">
        <v>66</v>
      </c>
      <c r="M6770" s="1">
        <v>9349.1299999999992</v>
      </c>
      <c r="N6770" s="1">
        <v>2472.0300000000002</v>
      </c>
      <c r="O6770">
        <v>0.19</v>
      </c>
    </row>
    <row r="6771" spans="1:15" x14ac:dyDescent="0.3">
      <c r="A6771" t="str">
        <f xml:space="preserve"> _xlfn.XLOOKUP(H6771, 'Customers'!B:B, 'Customers'!A:A)</f>
        <v>CUST_85</v>
      </c>
      <c r="B6771" t="str">
        <f>_xlfn.XLOOKUP(L6771, Products!C:C, Products!A:A)</f>
        <v>PROD_8</v>
      </c>
      <c r="C6771">
        <v>6770</v>
      </c>
      <c r="D6771" s="2" t="s">
        <v>255</v>
      </c>
      <c r="E6771">
        <f>YEAR(Orders[[#This Row],[Order_Date]])</f>
        <v>2022</v>
      </c>
      <c r="F6771">
        <f>MONTH(Orders[[#This Row],[Order_Date]])</f>
        <v>12</v>
      </c>
      <c r="G6771" s="2" t="s">
        <v>1017</v>
      </c>
      <c r="H6771" t="s">
        <v>271</v>
      </c>
      <c r="I6771" t="s">
        <v>21</v>
      </c>
      <c r="J6771" t="s">
        <v>33</v>
      </c>
      <c r="K6771" t="s">
        <v>27</v>
      </c>
      <c r="L6771" t="s">
        <v>73</v>
      </c>
      <c r="M6771" s="1">
        <v>1287.58</v>
      </c>
      <c r="N6771" s="1">
        <v>330.74</v>
      </c>
      <c r="O6771">
        <v>0.05</v>
      </c>
    </row>
    <row r="6772" spans="1:15" x14ac:dyDescent="0.3">
      <c r="A6772" t="str">
        <f xml:space="preserve"> _xlfn.XLOOKUP(H6772, 'Customers'!B:B, 'Customers'!A:A)</f>
        <v>CUST_521</v>
      </c>
      <c r="B6772" t="str">
        <f>_xlfn.XLOOKUP(L6772, Products!C:C, Products!A:A)</f>
        <v>PROD_1</v>
      </c>
      <c r="C6772">
        <v>6771</v>
      </c>
      <c r="D6772" s="2" t="s">
        <v>292</v>
      </c>
      <c r="E6772">
        <f>YEAR(Orders[[#This Row],[Order_Date]])</f>
        <v>2023</v>
      </c>
      <c r="F6772">
        <f>MONTH(Orders[[#This Row],[Order_Date]])</f>
        <v>7</v>
      </c>
      <c r="G6772" s="2" t="s">
        <v>481</v>
      </c>
      <c r="H6772" t="s">
        <v>1194</v>
      </c>
      <c r="I6772" t="s">
        <v>14</v>
      </c>
      <c r="J6772" t="s">
        <v>22</v>
      </c>
      <c r="K6772" t="s">
        <v>16</v>
      </c>
      <c r="L6772" t="s">
        <v>17</v>
      </c>
      <c r="M6772" s="1">
        <v>9134.2199999999993</v>
      </c>
      <c r="N6772" s="1">
        <v>1664.78</v>
      </c>
      <c r="O6772">
        <v>0.16</v>
      </c>
    </row>
    <row r="6773" spans="1:15" x14ac:dyDescent="0.3">
      <c r="A6773" t="str">
        <f xml:space="preserve"> _xlfn.XLOOKUP(H6773, 'Customers'!B:B, 'Customers'!A:A)</f>
        <v>CUST_940</v>
      </c>
      <c r="B6773" t="str">
        <f>_xlfn.XLOOKUP(L6773, Products!C:C, Products!A:A)</f>
        <v>PROD_7</v>
      </c>
      <c r="C6773">
        <v>6772</v>
      </c>
      <c r="D6773" s="2" t="s">
        <v>1483</v>
      </c>
      <c r="E6773">
        <f>YEAR(Orders[[#This Row],[Order_Date]])</f>
        <v>2022</v>
      </c>
      <c r="F6773">
        <f>MONTH(Orders[[#This Row],[Order_Date]])</f>
        <v>1</v>
      </c>
      <c r="G6773" s="2" t="s">
        <v>463</v>
      </c>
      <c r="H6773" t="s">
        <v>1700</v>
      </c>
      <c r="I6773" t="s">
        <v>21</v>
      </c>
      <c r="J6773" t="s">
        <v>65</v>
      </c>
      <c r="K6773" t="s">
        <v>16</v>
      </c>
      <c r="L6773" t="s">
        <v>66</v>
      </c>
      <c r="M6773" s="1">
        <v>6575.88</v>
      </c>
      <c r="N6773" s="1">
        <v>1485.82</v>
      </c>
      <c r="O6773">
        <v>0.28000000000000003</v>
      </c>
    </row>
    <row r="6774" spans="1:15" x14ac:dyDescent="0.3">
      <c r="A6774" t="str">
        <f xml:space="preserve"> _xlfn.XLOOKUP(H6774, 'Customers'!B:B, 'Customers'!A:A)</f>
        <v>CUST_288</v>
      </c>
      <c r="B6774" t="str">
        <f>_xlfn.XLOOKUP(L6774, Products!C:C, Products!A:A)</f>
        <v>PROD_2</v>
      </c>
      <c r="C6774">
        <v>6773</v>
      </c>
      <c r="D6774" s="2" t="s">
        <v>827</v>
      </c>
      <c r="E6774">
        <f>YEAR(Orders[[#This Row],[Order_Date]])</f>
        <v>2023</v>
      </c>
      <c r="F6774">
        <f>MONTH(Orders[[#This Row],[Order_Date]])</f>
        <v>4</v>
      </c>
      <c r="G6774" s="2" t="s">
        <v>487</v>
      </c>
      <c r="H6774" t="s">
        <v>767</v>
      </c>
      <c r="I6774" t="s">
        <v>14</v>
      </c>
      <c r="J6774" t="s">
        <v>15</v>
      </c>
      <c r="K6774" t="s">
        <v>16</v>
      </c>
      <c r="L6774" t="s">
        <v>23</v>
      </c>
      <c r="M6774" s="1">
        <v>3080.68</v>
      </c>
      <c r="N6774" s="1">
        <v>126.43</v>
      </c>
      <c r="O6774">
        <v>0.01</v>
      </c>
    </row>
    <row r="6775" spans="1:15" x14ac:dyDescent="0.3">
      <c r="A6775" t="str">
        <f xml:space="preserve"> _xlfn.XLOOKUP(H6775, 'Customers'!B:B, 'Customers'!A:A)</f>
        <v>CUST_332</v>
      </c>
      <c r="B6775" t="str">
        <f>_xlfn.XLOOKUP(L6775, Products!C:C, Products!A:A)</f>
        <v>PROD_1</v>
      </c>
      <c r="C6775">
        <v>6774</v>
      </c>
      <c r="D6775" s="2" t="s">
        <v>174</v>
      </c>
      <c r="E6775">
        <f>YEAR(Orders[[#This Row],[Order_Date]])</f>
        <v>2022</v>
      </c>
      <c r="F6775">
        <f>MONTH(Orders[[#This Row],[Order_Date]])</f>
        <v>11</v>
      </c>
      <c r="G6775" s="2" t="s">
        <v>249</v>
      </c>
      <c r="H6775" t="s">
        <v>855</v>
      </c>
      <c r="I6775" t="s">
        <v>14</v>
      </c>
      <c r="J6775" t="s">
        <v>33</v>
      </c>
      <c r="K6775" t="s">
        <v>16</v>
      </c>
      <c r="L6775" t="s">
        <v>17</v>
      </c>
      <c r="M6775" s="1">
        <v>1692.95</v>
      </c>
      <c r="N6775" s="1">
        <v>493.17</v>
      </c>
      <c r="O6775">
        <v>0.2</v>
      </c>
    </row>
    <row r="6776" spans="1:15" x14ac:dyDescent="0.3">
      <c r="A6776" t="str">
        <f xml:space="preserve"> _xlfn.XLOOKUP(H6776, 'Customers'!B:B, 'Customers'!A:A)</f>
        <v>CUST_753</v>
      </c>
      <c r="B6776" t="str">
        <f>_xlfn.XLOOKUP(L6776, Products!C:C, Products!A:A)</f>
        <v>PROD_3</v>
      </c>
      <c r="C6776">
        <v>6775</v>
      </c>
      <c r="D6776" s="2" t="s">
        <v>644</v>
      </c>
      <c r="E6776">
        <f>YEAR(Orders[[#This Row],[Order_Date]])</f>
        <v>2023</v>
      </c>
      <c r="F6776">
        <f>MONTH(Orders[[#This Row],[Order_Date]])</f>
        <v>3</v>
      </c>
      <c r="G6776" s="2" t="s">
        <v>41</v>
      </c>
      <c r="H6776" t="s">
        <v>1499</v>
      </c>
      <c r="I6776" t="s">
        <v>32</v>
      </c>
      <c r="J6776" t="s">
        <v>22</v>
      </c>
      <c r="K6776" t="s">
        <v>27</v>
      </c>
      <c r="L6776" t="s">
        <v>28</v>
      </c>
      <c r="M6776" s="1">
        <v>2106.14</v>
      </c>
      <c r="N6776" s="1">
        <v>365.32</v>
      </c>
      <c r="O6776">
        <v>0.26</v>
      </c>
    </row>
    <row r="6777" spans="1:15" x14ac:dyDescent="0.3">
      <c r="A6777" t="str">
        <f xml:space="preserve"> _xlfn.XLOOKUP(H6777, 'Customers'!B:B, 'Customers'!A:A)</f>
        <v>CUST_764</v>
      </c>
      <c r="B6777" t="str">
        <f>_xlfn.XLOOKUP(L6777, Products!C:C, Products!A:A)</f>
        <v>PROD_1</v>
      </c>
      <c r="C6777">
        <v>6776</v>
      </c>
      <c r="D6777" s="2" t="s">
        <v>436</v>
      </c>
      <c r="E6777">
        <f>YEAR(Orders[[#This Row],[Order_Date]])</f>
        <v>2022</v>
      </c>
      <c r="F6777">
        <f>MONTH(Orders[[#This Row],[Order_Date]])</f>
        <v>4</v>
      </c>
      <c r="G6777" s="2" t="s">
        <v>850</v>
      </c>
      <c r="H6777" t="s">
        <v>1510</v>
      </c>
      <c r="I6777" t="s">
        <v>32</v>
      </c>
      <c r="J6777" t="s">
        <v>22</v>
      </c>
      <c r="K6777" t="s">
        <v>16</v>
      </c>
      <c r="L6777" t="s">
        <v>17</v>
      </c>
      <c r="M6777" s="1">
        <v>1587.56</v>
      </c>
      <c r="N6777" s="1">
        <v>-156.51</v>
      </c>
      <c r="O6777">
        <v>0.28999999999999998</v>
      </c>
    </row>
    <row r="6778" spans="1:15" x14ac:dyDescent="0.3">
      <c r="A6778" t="str">
        <f xml:space="preserve"> _xlfn.XLOOKUP(H6778, 'Customers'!B:B, 'Customers'!A:A)</f>
        <v>CUST_657</v>
      </c>
      <c r="B6778" t="str">
        <f>_xlfn.XLOOKUP(L6778, Products!C:C, Products!A:A)</f>
        <v>PROD_8</v>
      </c>
      <c r="C6778">
        <v>6777</v>
      </c>
      <c r="D6778" s="2" t="s">
        <v>733</v>
      </c>
      <c r="E6778">
        <f>YEAR(Orders[[#This Row],[Order_Date]])</f>
        <v>2023</v>
      </c>
      <c r="F6778">
        <f>MONTH(Orders[[#This Row],[Order_Date]])</f>
        <v>5</v>
      </c>
      <c r="G6778" s="2" t="s">
        <v>1178</v>
      </c>
      <c r="H6778" t="s">
        <v>1386</v>
      </c>
      <c r="I6778" t="s">
        <v>32</v>
      </c>
      <c r="J6778" t="s">
        <v>15</v>
      </c>
      <c r="K6778" t="s">
        <v>27</v>
      </c>
      <c r="L6778" t="s">
        <v>73</v>
      </c>
      <c r="M6778" s="1">
        <v>2214.7600000000002</v>
      </c>
      <c r="N6778" s="1">
        <v>-16.32</v>
      </c>
      <c r="O6778">
        <v>0.04</v>
      </c>
    </row>
    <row r="6779" spans="1:15" x14ac:dyDescent="0.3">
      <c r="A6779" t="str">
        <f xml:space="preserve"> _xlfn.XLOOKUP(H6779, 'Customers'!B:B, 'Customers'!A:A)</f>
        <v>CUST_49</v>
      </c>
      <c r="B6779" t="str">
        <f>_xlfn.XLOOKUP(L6779, Products!C:C, Products!A:A)</f>
        <v>PROD_3</v>
      </c>
      <c r="C6779">
        <v>6778</v>
      </c>
      <c r="D6779" s="2" t="s">
        <v>1120</v>
      </c>
      <c r="E6779">
        <f>YEAR(Orders[[#This Row],[Order_Date]])</f>
        <v>2022</v>
      </c>
      <c r="F6779">
        <f>MONTH(Orders[[#This Row],[Order_Date]])</f>
        <v>1</v>
      </c>
      <c r="G6779" s="2" t="s">
        <v>1208</v>
      </c>
      <c r="H6779" t="s">
        <v>173</v>
      </c>
      <c r="I6779" t="s">
        <v>14</v>
      </c>
      <c r="J6779" t="s">
        <v>33</v>
      </c>
      <c r="K6779" t="s">
        <v>27</v>
      </c>
      <c r="L6779" t="s">
        <v>28</v>
      </c>
      <c r="M6779" s="1">
        <v>9491.5</v>
      </c>
      <c r="N6779" s="1">
        <v>1361.78</v>
      </c>
      <c r="O6779">
        <v>0.04</v>
      </c>
    </row>
    <row r="6780" spans="1:15" x14ac:dyDescent="0.3">
      <c r="A6780" t="str">
        <f xml:space="preserve"> _xlfn.XLOOKUP(H6780, 'Customers'!B:B, 'Customers'!A:A)</f>
        <v>CUST_240</v>
      </c>
      <c r="B6780" t="str">
        <f>_xlfn.XLOOKUP(L6780, Products!C:C, Products!A:A)</f>
        <v>PROD_8</v>
      </c>
      <c r="C6780">
        <v>6779</v>
      </c>
      <c r="D6780" s="2" t="s">
        <v>1642</v>
      </c>
      <c r="E6780">
        <f>YEAR(Orders[[#This Row],[Order_Date]])</f>
        <v>2022</v>
      </c>
      <c r="F6780">
        <f>MONTH(Orders[[#This Row],[Order_Date]])</f>
        <v>6</v>
      </c>
      <c r="G6780" s="2" t="s">
        <v>618</v>
      </c>
      <c r="H6780" t="s">
        <v>663</v>
      </c>
      <c r="I6780" t="s">
        <v>14</v>
      </c>
      <c r="J6780" t="s">
        <v>22</v>
      </c>
      <c r="K6780" t="s">
        <v>27</v>
      </c>
      <c r="L6780" t="s">
        <v>73</v>
      </c>
      <c r="M6780" s="1">
        <v>8086.16</v>
      </c>
      <c r="N6780" s="1">
        <v>-519.92999999999995</v>
      </c>
      <c r="O6780">
        <v>0.04</v>
      </c>
    </row>
    <row r="6781" spans="1:15" x14ac:dyDescent="0.3">
      <c r="A6781" t="str">
        <f xml:space="preserve"> _xlfn.XLOOKUP(H6781, 'Customers'!B:B, 'Customers'!A:A)</f>
        <v>CUST_455</v>
      </c>
      <c r="B6781" t="str">
        <f>_xlfn.XLOOKUP(L6781, Products!C:C, Products!A:A)</f>
        <v>PROD_3</v>
      </c>
      <c r="C6781">
        <v>6780</v>
      </c>
      <c r="D6781" s="2" t="s">
        <v>672</v>
      </c>
      <c r="E6781">
        <f>YEAR(Orders[[#This Row],[Order_Date]])</f>
        <v>2022</v>
      </c>
      <c r="F6781">
        <f>MONTH(Orders[[#This Row],[Order_Date]])</f>
        <v>2</v>
      </c>
      <c r="G6781" s="2" t="s">
        <v>947</v>
      </c>
      <c r="H6781" t="s">
        <v>1081</v>
      </c>
      <c r="I6781" t="s">
        <v>21</v>
      </c>
      <c r="J6781" t="s">
        <v>33</v>
      </c>
      <c r="K6781" t="s">
        <v>27</v>
      </c>
      <c r="L6781" t="s">
        <v>28</v>
      </c>
      <c r="M6781" s="1">
        <v>9049.61</v>
      </c>
      <c r="N6781" s="1">
        <v>1678.07</v>
      </c>
      <c r="O6781">
        <v>0.14000000000000001</v>
      </c>
    </row>
    <row r="6782" spans="1:15" x14ac:dyDescent="0.3">
      <c r="A6782" t="str">
        <f xml:space="preserve"> _xlfn.XLOOKUP(H6782, 'Customers'!B:B, 'Customers'!A:A)</f>
        <v>CUST_167</v>
      </c>
      <c r="B6782" t="str">
        <f>_xlfn.XLOOKUP(L6782, Products!C:C, Products!A:A)</f>
        <v>PROD_7</v>
      </c>
      <c r="C6782">
        <v>6781</v>
      </c>
      <c r="D6782" s="2" t="s">
        <v>1176</v>
      </c>
      <c r="E6782">
        <f>YEAR(Orders[[#This Row],[Order_Date]])</f>
        <v>2022</v>
      </c>
      <c r="F6782">
        <f>MONTH(Orders[[#This Row],[Order_Date]])</f>
        <v>1</v>
      </c>
      <c r="G6782" s="2" t="s">
        <v>197</v>
      </c>
      <c r="H6782" t="s">
        <v>491</v>
      </c>
      <c r="I6782" t="s">
        <v>14</v>
      </c>
      <c r="J6782" t="s">
        <v>22</v>
      </c>
      <c r="K6782" t="s">
        <v>16</v>
      </c>
      <c r="L6782" t="s">
        <v>66</v>
      </c>
      <c r="M6782" s="1">
        <v>8264.8700000000008</v>
      </c>
      <c r="N6782" s="1">
        <v>275.26</v>
      </c>
      <c r="O6782">
        <v>0.06</v>
      </c>
    </row>
    <row r="6783" spans="1:15" x14ac:dyDescent="0.3">
      <c r="A6783" t="str">
        <f xml:space="preserve"> _xlfn.XLOOKUP(H6783, 'Customers'!B:B, 'Customers'!A:A)</f>
        <v>CUST_849</v>
      </c>
      <c r="B6783" t="str">
        <f>_xlfn.XLOOKUP(L6783, Products!C:C, Products!A:A)</f>
        <v>PROD_2</v>
      </c>
      <c r="C6783">
        <v>6782</v>
      </c>
      <c r="D6783" s="2" t="s">
        <v>691</v>
      </c>
      <c r="E6783">
        <f>YEAR(Orders[[#This Row],[Order_Date]])</f>
        <v>2022</v>
      </c>
      <c r="F6783">
        <f>MONTH(Orders[[#This Row],[Order_Date]])</f>
        <v>6</v>
      </c>
      <c r="G6783" s="2" t="s">
        <v>898</v>
      </c>
      <c r="H6783" t="s">
        <v>1602</v>
      </c>
      <c r="I6783" t="s">
        <v>21</v>
      </c>
      <c r="J6783" t="s">
        <v>22</v>
      </c>
      <c r="K6783" t="s">
        <v>16</v>
      </c>
      <c r="L6783" t="s">
        <v>23</v>
      </c>
      <c r="M6783" s="1">
        <v>5635.79</v>
      </c>
      <c r="N6783" s="1">
        <v>1648.66</v>
      </c>
      <c r="O6783">
        <v>0.01</v>
      </c>
    </row>
    <row r="6784" spans="1:15" x14ac:dyDescent="0.3">
      <c r="A6784" t="str">
        <f xml:space="preserve"> _xlfn.XLOOKUP(H6784, 'Customers'!B:B, 'Customers'!A:A)</f>
        <v>CUST_531</v>
      </c>
      <c r="B6784" t="str">
        <f>_xlfn.XLOOKUP(L6784, Products!C:C, Products!A:A)</f>
        <v>PROD_8</v>
      </c>
      <c r="C6784">
        <v>6783</v>
      </c>
      <c r="D6784" s="2" t="s">
        <v>997</v>
      </c>
      <c r="E6784">
        <f>YEAR(Orders[[#This Row],[Order_Date]])</f>
        <v>2022</v>
      </c>
      <c r="F6784">
        <f>MONTH(Orders[[#This Row],[Order_Date]])</f>
        <v>1</v>
      </c>
      <c r="G6784" s="2" t="s">
        <v>1325</v>
      </c>
      <c r="H6784" t="s">
        <v>1210</v>
      </c>
      <c r="I6784" t="s">
        <v>21</v>
      </c>
      <c r="J6784" t="s">
        <v>65</v>
      </c>
      <c r="K6784" t="s">
        <v>27</v>
      </c>
      <c r="L6784" t="s">
        <v>73</v>
      </c>
      <c r="M6784" s="1">
        <v>8281.34</v>
      </c>
      <c r="N6784" s="1">
        <v>1918.63</v>
      </c>
      <c r="O6784">
        <v>0.09</v>
      </c>
    </row>
    <row r="6785" spans="1:15" x14ac:dyDescent="0.3">
      <c r="A6785" t="str">
        <f xml:space="preserve"> _xlfn.XLOOKUP(H6785, 'Customers'!B:B, 'Customers'!A:A)</f>
        <v>CUST_944</v>
      </c>
      <c r="B6785" t="str">
        <f>_xlfn.XLOOKUP(L6785, Products!C:C, Products!A:A)</f>
        <v>PROD_2</v>
      </c>
      <c r="C6785">
        <v>6784</v>
      </c>
      <c r="D6785" s="2" t="s">
        <v>345</v>
      </c>
      <c r="E6785">
        <f>YEAR(Orders[[#This Row],[Order_Date]])</f>
        <v>2023</v>
      </c>
      <c r="F6785">
        <f>MONTH(Orders[[#This Row],[Order_Date]])</f>
        <v>2</v>
      </c>
      <c r="G6785" s="2" t="s">
        <v>667</v>
      </c>
      <c r="H6785" t="s">
        <v>1705</v>
      </c>
      <c r="I6785" t="s">
        <v>14</v>
      </c>
      <c r="J6785" t="s">
        <v>65</v>
      </c>
      <c r="K6785" t="s">
        <v>16</v>
      </c>
      <c r="L6785" t="s">
        <v>23</v>
      </c>
      <c r="M6785" s="1">
        <v>8167.81</v>
      </c>
      <c r="N6785" s="1">
        <v>-175.35</v>
      </c>
      <c r="O6785">
        <v>0.2</v>
      </c>
    </row>
    <row r="6786" spans="1:15" x14ac:dyDescent="0.3">
      <c r="A6786" t="str">
        <f xml:space="preserve"> _xlfn.XLOOKUP(H6786, 'Customers'!B:B, 'Customers'!A:A)</f>
        <v>CUST_289</v>
      </c>
      <c r="B6786" t="str">
        <f>_xlfn.XLOOKUP(L6786, Products!C:C, Products!A:A)</f>
        <v>PROD_1</v>
      </c>
      <c r="C6786">
        <v>6785</v>
      </c>
      <c r="D6786" s="2" t="s">
        <v>1123</v>
      </c>
      <c r="E6786">
        <f>YEAR(Orders[[#This Row],[Order_Date]])</f>
        <v>2023</v>
      </c>
      <c r="F6786">
        <f>MONTH(Orders[[#This Row],[Order_Date]])</f>
        <v>8</v>
      </c>
      <c r="G6786" s="2" t="s">
        <v>1024</v>
      </c>
      <c r="H6786" t="s">
        <v>768</v>
      </c>
      <c r="I6786" t="s">
        <v>21</v>
      </c>
      <c r="J6786" t="s">
        <v>22</v>
      </c>
      <c r="K6786" t="s">
        <v>16</v>
      </c>
      <c r="L6786" t="s">
        <v>17</v>
      </c>
      <c r="M6786" s="1">
        <v>4015.13</v>
      </c>
      <c r="N6786" s="1">
        <v>766.98</v>
      </c>
      <c r="O6786">
        <v>0.01</v>
      </c>
    </row>
    <row r="6787" spans="1:15" x14ac:dyDescent="0.3">
      <c r="A6787" t="str">
        <f xml:space="preserve"> _xlfn.XLOOKUP(H6787, 'Customers'!B:B, 'Customers'!A:A)</f>
        <v>CUST_977</v>
      </c>
      <c r="B6787" t="str">
        <f>_xlfn.XLOOKUP(L6787, Products!C:C, Products!A:A)</f>
        <v>PROD_1</v>
      </c>
      <c r="C6787">
        <v>6786</v>
      </c>
      <c r="D6787" s="2" t="s">
        <v>484</v>
      </c>
      <c r="E6787">
        <f>YEAR(Orders[[#This Row],[Order_Date]])</f>
        <v>2022</v>
      </c>
      <c r="F6787">
        <f>MONTH(Orders[[#This Row],[Order_Date]])</f>
        <v>12</v>
      </c>
      <c r="G6787" s="2" t="s">
        <v>971</v>
      </c>
      <c r="H6787" t="s">
        <v>1740</v>
      </c>
      <c r="I6787" t="s">
        <v>21</v>
      </c>
      <c r="J6787" t="s">
        <v>33</v>
      </c>
      <c r="K6787" t="s">
        <v>16</v>
      </c>
      <c r="L6787" t="s">
        <v>17</v>
      </c>
      <c r="M6787" s="1">
        <v>7722.95</v>
      </c>
      <c r="N6787" s="1">
        <v>2177.08</v>
      </c>
      <c r="O6787">
        <v>0.02</v>
      </c>
    </row>
    <row r="6788" spans="1:15" x14ac:dyDescent="0.3">
      <c r="A6788" t="str">
        <f xml:space="preserve"> _xlfn.XLOOKUP(H6788, 'Customers'!B:B, 'Customers'!A:A)</f>
        <v>CUST_940</v>
      </c>
      <c r="B6788" t="str">
        <f>_xlfn.XLOOKUP(L6788, Products!C:C, Products!A:A)</f>
        <v>PROD_1</v>
      </c>
      <c r="C6788">
        <v>6787</v>
      </c>
      <c r="D6788" s="2" t="s">
        <v>1405</v>
      </c>
      <c r="E6788">
        <f>YEAR(Orders[[#This Row],[Order_Date]])</f>
        <v>2023</v>
      </c>
      <c r="F6788">
        <f>MONTH(Orders[[#This Row],[Order_Date]])</f>
        <v>10</v>
      </c>
      <c r="G6788" s="2" t="s">
        <v>203</v>
      </c>
      <c r="H6788" t="s">
        <v>1700</v>
      </c>
      <c r="I6788" t="s">
        <v>21</v>
      </c>
      <c r="J6788" t="s">
        <v>22</v>
      </c>
      <c r="K6788" t="s">
        <v>16</v>
      </c>
      <c r="L6788" t="s">
        <v>17</v>
      </c>
      <c r="M6788" s="1">
        <v>7803.24</v>
      </c>
      <c r="N6788" s="1">
        <v>983.13</v>
      </c>
      <c r="O6788">
        <v>0.1</v>
      </c>
    </row>
    <row r="6789" spans="1:15" x14ac:dyDescent="0.3">
      <c r="A6789" t="str">
        <f xml:space="preserve"> _xlfn.XLOOKUP(H6789, 'Customers'!B:B, 'Customers'!A:A)</f>
        <v>CUST_212</v>
      </c>
      <c r="B6789" t="str">
        <f>_xlfn.XLOOKUP(L6789, Products!C:C, Products!A:A)</f>
        <v>PROD_6</v>
      </c>
      <c r="C6789">
        <v>6788</v>
      </c>
      <c r="D6789" s="2" t="s">
        <v>655</v>
      </c>
      <c r="E6789">
        <f>YEAR(Orders[[#This Row],[Order_Date]])</f>
        <v>2022</v>
      </c>
      <c r="F6789">
        <f>MONTH(Orders[[#This Row],[Order_Date]])</f>
        <v>4</v>
      </c>
      <c r="G6789" s="2" t="s">
        <v>850</v>
      </c>
      <c r="H6789" t="s">
        <v>601</v>
      </c>
      <c r="I6789" t="s">
        <v>21</v>
      </c>
      <c r="J6789" t="s">
        <v>15</v>
      </c>
      <c r="K6789" t="s">
        <v>34</v>
      </c>
      <c r="L6789" t="s">
        <v>52</v>
      </c>
      <c r="M6789" s="1">
        <v>8140.32</v>
      </c>
      <c r="N6789" s="1">
        <v>195.56</v>
      </c>
      <c r="O6789">
        <v>0.16</v>
      </c>
    </row>
    <row r="6790" spans="1:15" x14ac:dyDescent="0.3">
      <c r="A6790" t="str">
        <f xml:space="preserve"> _xlfn.XLOOKUP(H6790, 'Customers'!B:B, 'Customers'!A:A)</f>
        <v>CUST_653</v>
      </c>
      <c r="B6790" t="str">
        <f>_xlfn.XLOOKUP(L6790, Products!C:C, Products!A:A)</f>
        <v>PROD_1</v>
      </c>
      <c r="C6790">
        <v>6789</v>
      </c>
      <c r="D6790" s="2" t="s">
        <v>392</v>
      </c>
      <c r="E6790">
        <f>YEAR(Orders[[#This Row],[Order_Date]])</f>
        <v>2023</v>
      </c>
      <c r="F6790">
        <f>MONTH(Orders[[#This Row],[Order_Date]])</f>
        <v>9</v>
      </c>
      <c r="G6790" s="2" t="s">
        <v>289</v>
      </c>
      <c r="H6790" t="s">
        <v>1380</v>
      </c>
      <c r="I6790" t="s">
        <v>21</v>
      </c>
      <c r="J6790" t="s">
        <v>22</v>
      </c>
      <c r="K6790" t="s">
        <v>27</v>
      </c>
      <c r="L6790" t="s">
        <v>17</v>
      </c>
      <c r="M6790" s="1">
        <v>7820.7</v>
      </c>
      <c r="N6790" s="1">
        <v>541.02</v>
      </c>
      <c r="O6790">
        <v>0.2</v>
      </c>
    </row>
    <row r="6791" spans="1:15" x14ac:dyDescent="0.3">
      <c r="A6791" t="str">
        <f xml:space="preserve"> _xlfn.XLOOKUP(H6791, 'Customers'!B:B, 'Customers'!A:A)</f>
        <v>CUST_732</v>
      </c>
      <c r="B6791" t="str">
        <f>_xlfn.XLOOKUP(L6791, Products!C:C, Products!A:A)</f>
        <v>PROD_8</v>
      </c>
      <c r="C6791">
        <v>6790</v>
      </c>
      <c r="D6791" s="2" t="s">
        <v>464</v>
      </c>
      <c r="E6791">
        <f>YEAR(Orders[[#This Row],[Order_Date]])</f>
        <v>2023</v>
      </c>
      <c r="F6791">
        <f>MONTH(Orders[[#This Row],[Order_Date]])</f>
        <v>2</v>
      </c>
      <c r="G6791" s="2" t="s">
        <v>802</v>
      </c>
      <c r="H6791" t="s">
        <v>1474</v>
      </c>
      <c r="I6791" t="s">
        <v>21</v>
      </c>
      <c r="J6791" t="s">
        <v>15</v>
      </c>
      <c r="K6791" t="s">
        <v>27</v>
      </c>
      <c r="L6791" t="s">
        <v>73</v>
      </c>
      <c r="M6791" s="1">
        <v>4335.22</v>
      </c>
      <c r="N6791" s="1">
        <v>1055.0899999999999</v>
      </c>
      <c r="O6791">
        <v>0.26</v>
      </c>
    </row>
    <row r="6792" spans="1:15" x14ac:dyDescent="0.3">
      <c r="A6792" t="str">
        <f xml:space="preserve"> _xlfn.XLOOKUP(H6792, 'Customers'!B:B, 'Customers'!A:A)</f>
        <v>CUST_244</v>
      </c>
      <c r="B6792" t="str">
        <f>_xlfn.XLOOKUP(L6792, Products!C:C, Products!A:A)</f>
        <v>PROD_5</v>
      </c>
      <c r="C6792">
        <v>6791</v>
      </c>
      <c r="D6792" s="2" t="s">
        <v>1227</v>
      </c>
      <c r="E6792">
        <f>YEAR(Orders[[#This Row],[Order_Date]])</f>
        <v>2022</v>
      </c>
      <c r="F6792">
        <f>MONTH(Orders[[#This Row],[Order_Date]])</f>
        <v>2</v>
      </c>
      <c r="G6792" s="2" t="s">
        <v>1029</v>
      </c>
      <c r="H6792" t="s">
        <v>674</v>
      </c>
      <c r="I6792" t="s">
        <v>14</v>
      </c>
      <c r="J6792" t="s">
        <v>22</v>
      </c>
      <c r="K6792" t="s">
        <v>34</v>
      </c>
      <c r="L6792" t="s">
        <v>39</v>
      </c>
      <c r="M6792" s="1">
        <v>7041.8</v>
      </c>
      <c r="N6792" s="1">
        <v>-10.07</v>
      </c>
      <c r="O6792">
        <v>0.25</v>
      </c>
    </row>
    <row r="6793" spans="1:15" x14ac:dyDescent="0.3">
      <c r="A6793" t="str">
        <f xml:space="preserve"> _xlfn.XLOOKUP(H6793, 'Customers'!B:B, 'Customers'!A:A)</f>
        <v>CUST_768</v>
      </c>
      <c r="B6793" t="str">
        <f>_xlfn.XLOOKUP(L6793, Products!C:C, Products!A:A)</f>
        <v>PROD_7</v>
      </c>
      <c r="C6793">
        <v>6792</v>
      </c>
      <c r="D6793" s="2" t="s">
        <v>847</v>
      </c>
      <c r="E6793">
        <f>YEAR(Orders[[#This Row],[Order_Date]])</f>
        <v>2023</v>
      </c>
      <c r="F6793">
        <f>MONTH(Orders[[#This Row],[Order_Date]])</f>
        <v>3</v>
      </c>
      <c r="G6793" s="2" t="s">
        <v>477</v>
      </c>
      <c r="H6793" t="s">
        <v>1514</v>
      </c>
      <c r="I6793" t="s">
        <v>14</v>
      </c>
      <c r="J6793" t="s">
        <v>65</v>
      </c>
      <c r="K6793" t="s">
        <v>16</v>
      </c>
      <c r="L6793" t="s">
        <v>66</v>
      </c>
      <c r="M6793" s="1">
        <v>4863.8100000000004</v>
      </c>
      <c r="N6793" s="1">
        <v>-144.36000000000001</v>
      </c>
      <c r="O6793">
        <v>0.26</v>
      </c>
    </row>
    <row r="6794" spans="1:15" x14ac:dyDescent="0.3">
      <c r="A6794" t="str">
        <f xml:space="preserve"> _xlfn.XLOOKUP(H6794, 'Customers'!B:B, 'Customers'!A:A)</f>
        <v>CUST_756</v>
      </c>
      <c r="B6794" t="str">
        <f>_xlfn.XLOOKUP(L6794, Products!C:C, Products!A:A)</f>
        <v>PROD_1</v>
      </c>
      <c r="C6794">
        <v>6793</v>
      </c>
      <c r="D6794" s="2" t="s">
        <v>759</v>
      </c>
      <c r="E6794">
        <f>YEAR(Orders[[#This Row],[Order_Date]])</f>
        <v>2023</v>
      </c>
      <c r="F6794">
        <f>MONTH(Orders[[#This Row],[Order_Date]])</f>
        <v>8</v>
      </c>
      <c r="G6794" s="2" t="s">
        <v>228</v>
      </c>
      <c r="H6794" t="s">
        <v>1502</v>
      </c>
      <c r="I6794" t="s">
        <v>21</v>
      </c>
      <c r="J6794" t="s">
        <v>65</v>
      </c>
      <c r="K6794" t="s">
        <v>16</v>
      </c>
      <c r="L6794" t="s">
        <v>17</v>
      </c>
      <c r="M6794" s="1">
        <v>1545.27</v>
      </c>
      <c r="N6794" s="1">
        <v>305.85000000000002</v>
      </c>
      <c r="O6794">
        <v>0.01</v>
      </c>
    </row>
    <row r="6795" spans="1:15" x14ac:dyDescent="0.3">
      <c r="A6795" t="str">
        <f xml:space="preserve"> _xlfn.XLOOKUP(H6795, 'Customers'!B:B, 'Customers'!A:A)</f>
        <v>CUST_433</v>
      </c>
      <c r="B6795" t="str">
        <f>_xlfn.XLOOKUP(L6795, Products!C:C, Products!A:A)</f>
        <v>PROD_4</v>
      </c>
      <c r="C6795">
        <v>6794</v>
      </c>
      <c r="D6795" s="2" t="s">
        <v>925</v>
      </c>
      <c r="E6795">
        <f>YEAR(Orders[[#This Row],[Order_Date]])</f>
        <v>2023</v>
      </c>
      <c r="F6795">
        <f>MONTH(Orders[[#This Row],[Order_Date]])</f>
        <v>5</v>
      </c>
      <c r="G6795" s="2" t="s">
        <v>726</v>
      </c>
      <c r="H6795" t="s">
        <v>1043</v>
      </c>
      <c r="I6795" t="s">
        <v>21</v>
      </c>
      <c r="J6795" t="s">
        <v>65</v>
      </c>
      <c r="K6795" t="s">
        <v>34</v>
      </c>
      <c r="L6795" t="s">
        <v>35</v>
      </c>
      <c r="M6795" s="1">
        <v>6720.05</v>
      </c>
      <c r="N6795" s="1">
        <v>232.06</v>
      </c>
      <c r="O6795">
        <v>0.2</v>
      </c>
    </row>
    <row r="6796" spans="1:15" x14ac:dyDescent="0.3">
      <c r="A6796" t="str">
        <f xml:space="preserve"> _xlfn.XLOOKUP(H6796, 'Customers'!B:B, 'Customers'!A:A)</f>
        <v>CUST_231</v>
      </c>
      <c r="B6796" t="str">
        <f>_xlfn.XLOOKUP(L6796, Products!C:C, Products!A:A)</f>
        <v>PROD_5</v>
      </c>
      <c r="C6796">
        <v>6795</v>
      </c>
      <c r="D6796" s="2" t="s">
        <v>969</v>
      </c>
      <c r="E6796">
        <f>YEAR(Orders[[#This Row],[Order_Date]])</f>
        <v>2022</v>
      </c>
      <c r="F6796">
        <f>MONTH(Orders[[#This Row],[Order_Date]])</f>
        <v>11</v>
      </c>
      <c r="G6796" s="2" t="s">
        <v>970</v>
      </c>
      <c r="H6796" t="s">
        <v>645</v>
      </c>
      <c r="I6796" t="s">
        <v>14</v>
      </c>
      <c r="J6796" t="s">
        <v>33</v>
      </c>
      <c r="K6796" t="s">
        <v>34</v>
      </c>
      <c r="L6796" t="s">
        <v>39</v>
      </c>
      <c r="M6796" s="1">
        <v>2278.1799999999998</v>
      </c>
      <c r="N6796" s="1">
        <v>270.38</v>
      </c>
      <c r="O6796">
        <v>0.21</v>
      </c>
    </row>
    <row r="6797" spans="1:15" x14ac:dyDescent="0.3">
      <c r="A6797" t="str">
        <f xml:space="preserve"> _xlfn.XLOOKUP(H6797, 'Customers'!B:B, 'Customers'!A:A)</f>
        <v>CUST_864</v>
      </c>
      <c r="B6797" t="str">
        <f>_xlfn.XLOOKUP(L6797, Products!C:C, Products!A:A)</f>
        <v>PROD_1</v>
      </c>
      <c r="C6797">
        <v>6796</v>
      </c>
      <c r="D6797" s="2" t="s">
        <v>278</v>
      </c>
      <c r="E6797">
        <f>YEAR(Orders[[#This Row],[Order_Date]])</f>
        <v>2023</v>
      </c>
      <c r="F6797">
        <f>MONTH(Orders[[#This Row],[Order_Date]])</f>
        <v>5</v>
      </c>
      <c r="G6797" s="2" t="s">
        <v>425</v>
      </c>
      <c r="H6797" t="s">
        <v>1618</v>
      </c>
      <c r="I6797" t="s">
        <v>14</v>
      </c>
      <c r="J6797" t="s">
        <v>15</v>
      </c>
      <c r="K6797" t="s">
        <v>27</v>
      </c>
      <c r="L6797" t="s">
        <v>17</v>
      </c>
      <c r="M6797" s="1">
        <v>1934.74</v>
      </c>
      <c r="N6797" s="1">
        <v>72.900000000000006</v>
      </c>
      <c r="O6797">
        <v>0.11</v>
      </c>
    </row>
    <row r="6798" spans="1:15" x14ac:dyDescent="0.3">
      <c r="A6798" t="str">
        <f xml:space="preserve"> _xlfn.XLOOKUP(H6798, 'Customers'!B:B, 'Customers'!A:A)</f>
        <v>CUST_348</v>
      </c>
      <c r="B6798" t="str">
        <f>_xlfn.XLOOKUP(L6798, Products!C:C, Products!A:A)</f>
        <v>PROD_5</v>
      </c>
      <c r="C6798">
        <v>6797</v>
      </c>
      <c r="D6798" s="2" t="s">
        <v>809</v>
      </c>
      <c r="E6798">
        <f>YEAR(Orders[[#This Row],[Order_Date]])</f>
        <v>2023</v>
      </c>
      <c r="F6798">
        <f>MONTH(Orders[[#This Row],[Order_Date]])</f>
        <v>12</v>
      </c>
      <c r="G6798" s="2" t="s">
        <v>74</v>
      </c>
      <c r="H6798" t="s">
        <v>886</v>
      </c>
      <c r="I6798" t="s">
        <v>14</v>
      </c>
      <c r="J6798" t="s">
        <v>22</v>
      </c>
      <c r="K6798" t="s">
        <v>34</v>
      </c>
      <c r="L6798" t="s">
        <v>39</v>
      </c>
      <c r="M6798" s="1">
        <v>7914.13</v>
      </c>
      <c r="N6798" s="1">
        <v>2207.08</v>
      </c>
      <c r="O6798">
        <v>0.05</v>
      </c>
    </row>
    <row r="6799" spans="1:15" x14ac:dyDescent="0.3">
      <c r="A6799" t="str">
        <f xml:space="preserve"> _xlfn.XLOOKUP(H6799, 'Customers'!B:B, 'Customers'!A:A)</f>
        <v>CUST_957</v>
      </c>
      <c r="B6799" t="str">
        <f>_xlfn.XLOOKUP(L6799, Products!C:C, Products!A:A)</f>
        <v>PROD_7</v>
      </c>
      <c r="C6799">
        <v>6798</v>
      </c>
      <c r="D6799" s="2" t="s">
        <v>24</v>
      </c>
      <c r="E6799">
        <f>YEAR(Orders[[#This Row],[Order_Date]])</f>
        <v>2023</v>
      </c>
      <c r="F6799">
        <f>MONTH(Orders[[#This Row],[Order_Date]])</f>
        <v>1</v>
      </c>
      <c r="G6799" s="2" t="s">
        <v>612</v>
      </c>
      <c r="H6799" t="s">
        <v>1719</v>
      </c>
      <c r="I6799" t="s">
        <v>21</v>
      </c>
      <c r="J6799" t="s">
        <v>22</v>
      </c>
      <c r="K6799" t="s">
        <v>16</v>
      </c>
      <c r="L6799" t="s">
        <v>66</v>
      </c>
      <c r="M6799" s="1">
        <v>6055.05</v>
      </c>
      <c r="N6799" s="1">
        <v>1766.24</v>
      </c>
      <c r="O6799">
        <v>0.05</v>
      </c>
    </row>
    <row r="6800" spans="1:15" x14ac:dyDescent="0.3">
      <c r="A6800" t="str">
        <f xml:space="preserve"> _xlfn.XLOOKUP(H6800, 'Customers'!B:B, 'Customers'!A:A)</f>
        <v>CUST_210</v>
      </c>
      <c r="B6800" t="str">
        <f>_xlfn.XLOOKUP(L6800, Products!C:C, Products!A:A)</f>
        <v>PROD_1</v>
      </c>
      <c r="C6800">
        <v>6799</v>
      </c>
      <c r="D6800" s="2" t="s">
        <v>1179</v>
      </c>
      <c r="E6800">
        <f>YEAR(Orders[[#This Row],[Order_Date]])</f>
        <v>2022</v>
      </c>
      <c r="F6800">
        <f>MONTH(Orders[[#This Row],[Order_Date]])</f>
        <v>7</v>
      </c>
      <c r="G6800" s="2" t="s">
        <v>874</v>
      </c>
      <c r="H6800" t="s">
        <v>598</v>
      </c>
      <c r="I6800" t="s">
        <v>32</v>
      </c>
      <c r="J6800" t="s">
        <v>15</v>
      </c>
      <c r="K6800" t="s">
        <v>27</v>
      </c>
      <c r="L6800" t="s">
        <v>17</v>
      </c>
      <c r="M6800" s="1">
        <v>2490.83</v>
      </c>
      <c r="N6800" s="1">
        <v>44.6</v>
      </c>
      <c r="O6800">
        <v>0.22</v>
      </c>
    </row>
    <row r="6801" spans="1:15" x14ac:dyDescent="0.3">
      <c r="A6801" t="str">
        <f xml:space="preserve"> _xlfn.XLOOKUP(H6801, 'Customers'!B:B, 'Customers'!A:A)</f>
        <v>CUST_253</v>
      </c>
      <c r="B6801" t="str">
        <f>_xlfn.XLOOKUP(L6801, Products!C:C, Products!A:A)</f>
        <v>PROD_7</v>
      </c>
      <c r="C6801">
        <v>6800</v>
      </c>
      <c r="D6801" s="2" t="s">
        <v>807</v>
      </c>
      <c r="E6801">
        <f>YEAR(Orders[[#This Row],[Order_Date]])</f>
        <v>2023</v>
      </c>
      <c r="F6801">
        <f>MONTH(Orders[[#This Row],[Order_Date]])</f>
        <v>4</v>
      </c>
      <c r="G6801" s="2" t="s">
        <v>487</v>
      </c>
      <c r="H6801" t="s">
        <v>695</v>
      </c>
      <c r="I6801" t="s">
        <v>14</v>
      </c>
      <c r="J6801" t="s">
        <v>15</v>
      </c>
      <c r="K6801" t="s">
        <v>16</v>
      </c>
      <c r="L6801" t="s">
        <v>66</v>
      </c>
      <c r="M6801" s="1">
        <v>392.44</v>
      </c>
      <c r="N6801" s="1">
        <v>-7.46</v>
      </c>
      <c r="O6801">
        <v>0.09</v>
      </c>
    </row>
    <row r="6802" spans="1:15" x14ac:dyDescent="0.3">
      <c r="A6802" t="str">
        <f xml:space="preserve"> _xlfn.XLOOKUP(H6802, 'Customers'!B:B, 'Customers'!A:A)</f>
        <v>CUST_572</v>
      </c>
      <c r="B6802" t="str">
        <f>_xlfn.XLOOKUP(L6802, Products!C:C, Products!A:A)</f>
        <v>PROD_2</v>
      </c>
      <c r="C6802">
        <v>6801</v>
      </c>
      <c r="D6802" s="2" t="s">
        <v>284</v>
      </c>
      <c r="E6802">
        <f>YEAR(Orders[[#This Row],[Order_Date]])</f>
        <v>2022</v>
      </c>
      <c r="F6802">
        <f>MONTH(Orders[[#This Row],[Order_Date]])</f>
        <v>5</v>
      </c>
      <c r="G6802" s="2" t="s">
        <v>1552</v>
      </c>
      <c r="H6802" t="s">
        <v>1268</v>
      </c>
      <c r="I6802" t="s">
        <v>32</v>
      </c>
      <c r="J6802" t="s">
        <v>33</v>
      </c>
      <c r="K6802" t="s">
        <v>16</v>
      </c>
      <c r="L6802" t="s">
        <v>23</v>
      </c>
      <c r="M6802" s="1">
        <v>1848.6</v>
      </c>
      <c r="N6802" s="1">
        <v>-121.8</v>
      </c>
      <c r="O6802">
        <v>0.25</v>
      </c>
    </row>
    <row r="6803" spans="1:15" x14ac:dyDescent="0.3">
      <c r="A6803" t="str">
        <f xml:space="preserve"> _xlfn.XLOOKUP(H6803, 'Customers'!B:B, 'Customers'!A:A)</f>
        <v>CUST_723</v>
      </c>
      <c r="B6803" t="str">
        <f>_xlfn.XLOOKUP(L6803, Products!C:C, Products!A:A)</f>
        <v>PROD_3</v>
      </c>
      <c r="C6803">
        <v>6802</v>
      </c>
      <c r="D6803" s="2" t="s">
        <v>786</v>
      </c>
      <c r="E6803">
        <f>YEAR(Orders[[#This Row],[Order_Date]])</f>
        <v>2022</v>
      </c>
      <c r="F6803">
        <f>MONTH(Orders[[#This Row],[Order_Date]])</f>
        <v>7</v>
      </c>
      <c r="G6803" s="2" t="s">
        <v>286</v>
      </c>
      <c r="H6803" t="s">
        <v>1465</v>
      </c>
      <c r="I6803" t="s">
        <v>14</v>
      </c>
      <c r="J6803" t="s">
        <v>65</v>
      </c>
      <c r="K6803" t="s">
        <v>27</v>
      </c>
      <c r="L6803" t="s">
        <v>28</v>
      </c>
      <c r="M6803" s="1">
        <v>2686.35</v>
      </c>
      <c r="N6803" s="1">
        <v>132.99</v>
      </c>
      <c r="O6803">
        <v>0.11</v>
      </c>
    </row>
    <row r="6804" spans="1:15" x14ac:dyDescent="0.3">
      <c r="A6804" t="str">
        <f xml:space="preserve"> _xlfn.XLOOKUP(H6804, 'Customers'!B:B, 'Customers'!A:A)</f>
        <v>CUST_160</v>
      </c>
      <c r="B6804" t="str">
        <f>_xlfn.XLOOKUP(L6804, Products!C:C, Products!A:A)</f>
        <v>PROD_7</v>
      </c>
      <c r="C6804">
        <v>6803</v>
      </c>
      <c r="D6804" s="2" t="s">
        <v>965</v>
      </c>
      <c r="E6804">
        <f>YEAR(Orders[[#This Row],[Order_Date]])</f>
        <v>2023</v>
      </c>
      <c r="F6804">
        <f>MONTH(Orders[[#This Row],[Order_Date]])</f>
        <v>7</v>
      </c>
      <c r="G6804" s="2" t="s">
        <v>1061</v>
      </c>
      <c r="H6804" t="s">
        <v>470</v>
      </c>
      <c r="I6804" t="s">
        <v>32</v>
      </c>
      <c r="J6804" t="s">
        <v>33</v>
      </c>
      <c r="K6804" t="s">
        <v>16</v>
      </c>
      <c r="L6804" t="s">
        <v>66</v>
      </c>
      <c r="M6804" s="1">
        <v>4069.53</v>
      </c>
      <c r="N6804" s="1">
        <v>201.82</v>
      </c>
      <c r="O6804">
        <v>0.14000000000000001</v>
      </c>
    </row>
    <row r="6805" spans="1:15" x14ac:dyDescent="0.3">
      <c r="A6805" t="str">
        <f xml:space="preserve"> _xlfn.XLOOKUP(H6805, 'Customers'!B:B, 'Customers'!A:A)</f>
        <v>CUST_921</v>
      </c>
      <c r="B6805" t="str">
        <f>_xlfn.XLOOKUP(L6805, Products!C:C, Products!A:A)</f>
        <v>PROD_7</v>
      </c>
      <c r="C6805">
        <v>6804</v>
      </c>
      <c r="D6805" s="2" t="s">
        <v>158</v>
      </c>
      <c r="E6805">
        <f>YEAR(Orders[[#This Row],[Order_Date]])</f>
        <v>2022</v>
      </c>
      <c r="F6805">
        <f>MONTH(Orders[[#This Row],[Order_Date]])</f>
        <v>10</v>
      </c>
      <c r="G6805" s="2" t="s">
        <v>109</v>
      </c>
      <c r="H6805" t="s">
        <v>1681</v>
      </c>
      <c r="I6805" t="s">
        <v>14</v>
      </c>
      <c r="J6805" t="s">
        <v>15</v>
      </c>
      <c r="K6805" t="s">
        <v>16</v>
      </c>
      <c r="L6805" t="s">
        <v>66</v>
      </c>
      <c r="M6805" s="1">
        <v>1059.3599999999999</v>
      </c>
      <c r="N6805" s="1">
        <v>56.91</v>
      </c>
      <c r="O6805">
        <v>0.28000000000000003</v>
      </c>
    </row>
    <row r="6806" spans="1:15" x14ac:dyDescent="0.3">
      <c r="A6806" t="str">
        <f xml:space="preserve"> _xlfn.XLOOKUP(H6806, 'Customers'!B:B, 'Customers'!A:A)</f>
        <v>CUST_139</v>
      </c>
      <c r="B6806" t="str">
        <f>_xlfn.XLOOKUP(L6806, Products!C:C, Products!A:A)</f>
        <v>PROD_1</v>
      </c>
      <c r="C6806">
        <v>6805</v>
      </c>
      <c r="D6806" s="2" t="s">
        <v>935</v>
      </c>
      <c r="E6806">
        <f>YEAR(Orders[[#This Row],[Order_Date]])</f>
        <v>2022</v>
      </c>
      <c r="F6806">
        <f>MONTH(Orders[[#This Row],[Order_Date]])</f>
        <v>3</v>
      </c>
      <c r="G6806" s="2" t="s">
        <v>1303</v>
      </c>
      <c r="H6806" t="s">
        <v>427</v>
      </c>
      <c r="I6806" t="s">
        <v>21</v>
      </c>
      <c r="J6806" t="s">
        <v>15</v>
      </c>
      <c r="K6806" t="s">
        <v>16</v>
      </c>
      <c r="L6806" t="s">
        <v>17</v>
      </c>
      <c r="M6806" s="1">
        <v>1995.43</v>
      </c>
      <c r="N6806" s="1">
        <v>310.27</v>
      </c>
      <c r="O6806">
        <v>0.24</v>
      </c>
    </row>
    <row r="6807" spans="1:15" x14ac:dyDescent="0.3">
      <c r="A6807" t="str">
        <f xml:space="preserve"> _xlfn.XLOOKUP(H6807, 'Customers'!B:B, 'Customers'!A:A)</f>
        <v>CUST_908</v>
      </c>
      <c r="B6807" t="str">
        <f>_xlfn.XLOOKUP(L6807, Products!C:C, Products!A:A)</f>
        <v>PROD_7</v>
      </c>
      <c r="C6807">
        <v>6806</v>
      </c>
      <c r="D6807" s="2" t="s">
        <v>882</v>
      </c>
      <c r="E6807">
        <f>YEAR(Orders[[#This Row],[Order_Date]])</f>
        <v>2022</v>
      </c>
      <c r="F6807">
        <f>MONTH(Orders[[#This Row],[Order_Date]])</f>
        <v>3</v>
      </c>
      <c r="G6807" s="2" t="s">
        <v>936</v>
      </c>
      <c r="H6807" t="s">
        <v>1667</v>
      </c>
      <c r="I6807" t="s">
        <v>21</v>
      </c>
      <c r="J6807" t="s">
        <v>22</v>
      </c>
      <c r="K6807" t="s">
        <v>16</v>
      </c>
      <c r="L6807" t="s">
        <v>66</v>
      </c>
      <c r="M6807" s="1">
        <v>4052.63</v>
      </c>
      <c r="N6807" s="1">
        <v>1042.9100000000001</v>
      </c>
      <c r="O6807">
        <v>0.21</v>
      </c>
    </row>
    <row r="6808" spans="1:15" x14ac:dyDescent="0.3">
      <c r="A6808" t="str">
        <f xml:space="preserve"> _xlfn.XLOOKUP(H6808, 'Customers'!B:B, 'Customers'!A:A)</f>
        <v>CUST_54</v>
      </c>
      <c r="B6808" t="str">
        <f>_xlfn.XLOOKUP(L6808, Products!C:C, Products!A:A)</f>
        <v>PROD_1</v>
      </c>
      <c r="C6808">
        <v>6807</v>
      </c>
      <c r="D6808" s="2" t="s">
        <v>454</v>
      </c>
      <c r="E6808">
        <f>YEAR(Orders[[#This Row],[Order_Date]])</f>
        <v>2023</v>
      </c>
      <c r="F6808">
        <f>MONTH(Orders[[#This Row],[Order_Date]])</f>
        <v>4</v>
      </c>
      <c r="G6808" s="2" t="s">
        <v>827</v>
      </c>
      <c r="H6808" t="s">
        <v>187</v>
      </c>
      <c r="I6808" t="s">
        <v>14</v>
      </c>
      <c r="J6808" t="s">
        <v>65</v>
      </c>
      <c r="K6808" t="s">
        <v>27</v>
      </c>
      <c r="L6808" t="s">
        <v>17</v>
      </c>
      <c r="M6808" s="1">
        <v>310.22000000000003</v>
      </c>
      <c r="N6808" s="1">
        <v>53.83</v>
      </c>
      <c r="O6808">
        <v>0.09</v>
      </c>
    </row>
    <row r="6809" spans="1:15" x14ac:dyDescent="0.3">
      <c r="A6809" t="str">
        <f xml:space="preserve"> _xlfn.XLOOKUP(H6809, 'Customers'!B:B, 'Customers'!A:A)</f>
        <v>CUST_155</v>
      </c>
      <c r="B6809" t="str">
        <f>_xlfn.XLOOKUP(L6809, Products!C:C, Products!A:A)</f>
        <v>PROD_5</v>
      </c>
      <c r="C6809">
        <v>6808</v>
      </c>
      <c r="D6809" s="2" t="s">
        <v>603</v>
      </c>
      <c r="E6809">
        <f>YEAR(Orders[[#This Row],[Order_Date]])</f>
        <v>2022</v>
      </c>
      <c r="F6809">
        <f>MONTH(Orders[[#This Row],[Order_Date]])</f>
        <v>3</v>
      </c>
      <c r="G6809" s="2" t="s">
        <v>561</v>
      </c>
      <c r="H6809" t="s">
        <v>457</v>
      </c>
      <c r="I6809" t="s">
        <v>14</v>
      </c>
      <c r="J6809" t="s">
        <v>65</v>
      </c>
      <c r="K6809" t="s">
        <v>34</v>
      </c>
      <c r="L6809" t="s">
        <v>39</v>
      </c>
      <c r="M6809" s="1">
        <v>955.55</v>
      </c>
      <c r="N6809" s="1">
        <v>-42.81</v>
      </c>
      <c r="O6809">
        <v>0.22</v>
      </c>
    </row>
    <row r="6810" spans="1:15" x14ac:dyDescent="0.3">
      <c r="A6810" t="str">
        <f xml:space="preserve"> _xlfn.XLOOKUP(H6810, 'Customers'!B:B, 'Customers'!A:A)</f>
        <v>CUST_343</v>
      </c>
      <c r="B6810" t="str">
        <f>_xlfn.XLOOKUP(L6810, Products!C:C, Products!A:A)</f>
        <v>PROD_1</v>
      </c>
      <c r="C6810">
        <v>6809</v>
      </c>
      <c r="D6810" s="2" t="s">
        <v>533</v>
      </c>
      <c r="E6810">
        <f>YEAR(Orders[[#This Row],[Order_Date]])</f>
        <v>2023</v>
      </c>
      <c r="F6810">
        <f>MONTH(Orders[[#This Row],[Order_Date]])</f>
        <v>1</v>
      </c>
      <c r="G6810" s="2" t="s">
        <v>396</v>
      </c>
      <c r="H6810" t="s">
        <v>876</v>
      </c>
      <c r="I6810" t="s">
        <v>14</v>
      </c>
      <c r="J6810" t="s">
        <v>22</v>
      </c>
      <c r="K6810" t="s">
        <v>16</v>
      </c>
      <c r="L6810" t="s">
        <v>17</v>
      </c>
      <c r="M6810" s="1">
        <v>9478.3700000000008</v>
      </c>
      <c r="N6810" s="1">
        <v>2547.9899999999998</v>
      </c>
      <c r="O6810">
        <v>0.02</v>
      </c>
    </row>
    <row r="6811" spans="1:15" x14ac:dyDescent="0.3">
      <c r="A6811" t="str">
        <f xml:space="preserve"> _xlfn.XLOOKUP(H6811, 'Customers'!B:B, 'Customers'!A:A)</f>
        <v>CUST_390</v>
      </c>
      <c r="B6811" t="str">
        <f>_xlfn.XLOOKUP(L6811, Products!C:C, Products!A:A)</f>
        <v>PROD_8</v>
      </c>
      <c r="C6811">
        <v>6810</v>
      </c>
      <c r="D6811" s="2" t="s">
        <v>1195</v>
      </c>
      <c r="E6811">
        <f>YEAR(Orders[[#This Row],[Order_Date]])</f>
        <v>2023</v>
      </c>
      <c r="F6811">
        <f>MONTH(Orders[[#This Row],[Order_Date]])</f>
        <v>8</v>
      </c>
      <c r="G6811" s="2" t="s">
        <v>588</v>
      </c>
      <c r="H6811" t="s">
        <v>966</v>
      </c>
      <c r="I6811" t="s">
        <v>32</v>
      </c>
      <c r="J6811" t="s">
        <v>22</v>
      </c>
      <c r="K6811" t="s">
        <v>27</v>
      </c>
      <c r="L6811" t="s">
        <v>73</v>
      </c>
      <c r="M6811" s="1">
        <v>2944.68</v>
      </c>
      <c r="N6811" s="1">
        <v>821.53</v>
      </c>
      <c r="O6811">
        <v>0.15</v>
      </c>
    </row>
    <row r="6812" spans="1:15" x14ac:dyDescent="0.3">
      <c r="A6812" t="str">
        <f xml:space="preserve"> _xlfn.XLOOKUP(H6812, 'Customers'!B:B, 'Customers'!A:A)</f>
        <v>CUST_636</v>
      </c>
      <c r="B6812" t="str">
        <f>_xlfn.XLOOKUP(L6812, Products!C:C, Products!A:A)</f>
        <v>PROD_5</v>
      </c>
      <c r="C6812">
        <v>6811</v>
      </c>
      <c r="D6812" s="2" t="s">
        <v>871</v>
      </c>
      <c r="E6812">
        <f>YEAR(Orders[[#This Row],[Order_Date]])</f>
        <v>2022</v>
      </c>
      <c r="F6812">
        <f>MONTH(Orders[[#This Row],[Order_Date]])</f>
        <v>4</v>
      </c>
      <c r="G6812" s="2" t="s">
        <v>606</v>
      </c>
      <c r="H6812" t="s">
        <v>1360</v>
      </c>
      <c r="I6812" t="s">
        <v>32</v>
      </c>
      <c r="J6812" t="s">
        <v>22</v>
      </c>
      <c r="K6812" t="s">
        <v>34</v>
      </c>
      <c r="L6812" t="s">
        <v>39</v>
      </c>
      <c r="M6812" s="1">
        <v>9494.4500000000007</v>
      </c>
      <c r="N6812" s="1">
        <v>1015.3</v>
      </c>
      <c r="O6812">
        <v>0.28000000000000003</v>
      </c>
    </row>
    <row r="6813" spans="1:15" x14ac:dyDescent="0.3">
      <c r="A6813" t="str">
        <f xml:space="preserve"> _xlfn.XLOOKUP(H6813, 'Customers'!B:B, 'Customers'!A:A)</f>
        <v>CUST_156</v>
      </c>
      <c r="B6813" t="str">
        <f>_xlfn.XLOOKUP(L6813, Products!C:C, Products!A:A)</f>
        <v>PROD_7</v>
      </c>
      <c r="C6813">
        <v>6812</v>
      </c>
      <c r="D6813" s="2" t="s">
        <v>333</v>
      </c>
      <c r="E6813">
        <f>YEAR(Orders[[#This Row],[Order_Date]])</f>
        <v>2022</v>
      </c>
      <c r="F6813">
        <f>MONTH(Orders[[#This Row],[Order_Date]])</f>
        <v>11</v>
      </c>
      <c r="G6813" s="2" t="s">
        <v>97</v>
      </c>
      <c r="H6813" t="s">
        <v>458</v>
      </c>
      <c r="I6813" t="s">
        <v>14</v>
      </c>
      <c r="J6813" t="s">
        <v>22</v>
      </c>
      <c r="K6813" t="s">
        <v>16</v>
      </c>
      <c r="L6813" t="s">
        <v>66</v>
      </c>
      <c r="M6813" s="1">
        <v>821.27</v>
      </c>
      <c r="N6813" s="1">
        <v>150.05000000000001</v>
      </c>
      <c r="O6813">
        <v>0</v>
      </c>
    </row>
    <row r="6814" spans="1:15" x14ac:dyDescent="0.3">
      <c r="A6814" t="str">
        <f xml:space="preserve"> _xlfn.XLOOKUP(H6814, 'Customers'!B:B, 'Customers'!A:A)</f>
        <v>CUST_464</v>
      </c>
      <c r="B6814" t="str">
        <f>_xlfn.XLOOKUP(L6814, Products!C:C, Products!A:A)</f>
        <v>PROD_6</v>
      </c>
      <c r="C6814">
        <v>6813</v>
      </c>
      <c r="D6814" s="2" t="s">
        <v>867</v>
      </c>
      <c r="E6814">
        <f>YEAR(Orders[[#This Row],[Order_Date]])</f>
        <v>2022</v>
      </c>
      <c r="F6814">
        <f>MONTH(Orders[[#This Row],[Order_Date]])</f>
        <v>8</v>
      </c>
      <c r="G6814" s="2" t="s">
        <v>404</v>
      </c>
      <c r="H6814" t="s">
        <v>1092</v>
      </c>
      <c r="I6814" t="s">
        <v>21</v>
      </c>
      <c r="J6814" t="s">
        <v>65</v>
      </c>
      <c r="K6814" t="s">
        <v>34</v>
      </c>
      <c r="L6814" t="s">
        <v>52</v>
      </c>
      <c r="M6814" s="1">
        <v>7113.64</v>
      </c>
      <c r="N6814" s="1">
        <v>191.7</v>
      </c>
      <c r="O6814">
        <v>0.17</v>
      </c>
    </row>
    <row r="6815" spans="1:15" x14ac:dyDescent="0.3">
      <c r="A6815" t="str">
        <f xml:space="preserve"> _xlfn.XLOOKUP(H6815, 'Customers'!B:B, 'Customers'!A:A)</f>
        <v>CUST_746</v>
      </c>
      <c r="B6815" t="str">
        <f>_xlfn.XLOOKUP(L6815, Products!C:C, Products!A:A)</f>
        <v>PROD_1</v>
      </c>
      <c r="C6815">
        <v>6814</v>
      </c>
      <c r="D6815" s="2" t="s">
        <v>984</v>
      </c>
      <c r="E6815">
        <f>YEAR(Orders[[#This Row],[Order_Date]])</f>
        <v>2023</v>
      </c>
      <c r="F6815">
        <f>MONTH(Orders[[#This Row],[Order_Date]])</f>
        <v>11</v>
      </c>
      <c r="G6815" s="2" t="s">
        <v>1649</v>
      </c>
      <c r="H6815" t="s">
        <v>1491</v>
      </c>
      <c r="I6815" t="s">
        <v>32</v>
      </c>
      <c r="J6815" t="s">
        <v>22</v>
      </c>
      <c r="K6815" t="s">
        <v>27</v>
      </c>
      <c r="L6815" t="s">
        <v>17</v>
      </c>
      <c r="M6815" s="1">
        <v>7719.92</v>
      </c>
      <c r="N6815" s="1">
        <v>1586.86</v>
      </c>
      <c r="O6815">
        <v>0.26</v>
      </c>
    </row>
    <row r="6816" spans="1:15" x14ac:dyDescent="0.3">
      <c r="A6816" t="str">
        <f xml:space="preserve"> _xlfn.XLOOKUP(H6816, 'Customers'!B:B, 'Customers'!A:A)</f>
        <v>CUST_498</v>
      </c>
      <c r="B6816" t="str">
        <f>_xlfn.XLOOKUP(L6816, Products!C:C, Products!A:A)</f>
        <v>PROD_7</v>
      </c>
      <c r="C6816">
        <v>6815</v>
      </c>
      <c r="D6816" s="2" t="s">
        <v>991</v>
      </c>
      <c r="E6816">
        <f>YEAR(Orders[[#This Row],[Order_Date]])</f>
        <v>2023</v>
      </c>
      <c r="F6816">
        <f>MONTH(Orders[[#This Row],[Order_Date]])</f>
        <v>6</v>
      </c>
      <c r="G6816" s="2" t="s">
        <v>378</v>
      </c>
      <c r="H6816" t="s">
        <v>1155</v>
      </c>
      <c r="I6816" t="s">
        <v>21</v>
      </c>
      <c r="J6816" t="s">
        <v>33</v>
      </c>
      <c r="K6816" t="s">
        <v>16</v>
      </c>
      <c r="L6816" t="s">
        <v>66</v>
      </c>
      <c r="M6816" s="1">
        <v>9694.26</v>
      </c>
      <c r="N6816" s="1">
        <v>2083.89</v>
      </c>
      <c r="O6816">
        <v>0.26</v>
      </c>
    </row>
    <row r="6817" spans="1:15" x14ac:dyDescent="0.3">
      <c r="A6817" t="str">
        <f xml:space="preserve"> _xlfn.XLOOKUP(H6817, 'Customers'!B:B, 'Customers'!A:A)</f>
        <v>CUST_961</v>
      </c>
      <c r="B6817" t="str">
        <f>_xlfn.XLOOKUP(L6817, Products!C:C, Products!A:A)</f>
        <v>PROD_3</v>
      </c>
      <c r="C6817">
        <v>6816</v>
      </c>
      <c r="D6817" s="2" t="s">
        <v>541</v>
      </c>
      <c r="E6817">
        <f>YEAR(Orders[[#This Row],[Order_Date]])</f>
        <v>2022</v>
      </c>
      <c r="F6817">
        <f>MONTH(Orders[[#This Row],[Order_Date]])</f>
        <v>6</v>
      </c>
      <c r="G6817" s="2" t="s">
        <v>542</v>
      </c>
      <c r="H6817" t="s">
        <v>1723</v>
      </c>
      <c r="I6817" t="s">
        <v>14</v>
      </c>
      <c r="J6817" t="s">
        <v>22</v>
      </c>
      <c r="K6817" t="s">
        <v>27</v>
      </c>
      <c r="L6817" t="s">
        <v>28</v>
      </c>
      <c r="M6817" s="1">
        <v>1383.26</v>
      </c>
      <c r="N6817" s="1">
        <v>406.9</v>
      </c>
      <c r="O6817">
        <v>0.1</v>
      </c>
    </row>
    <row r="6818" spans="1:15" x14ac:dyDescent="0.3">
      <c r="A6818" t="str">
        <f xml:space="preserve"> _xlfn.XLOOKUP(H6818, 'Customers'!B:B, 'Customers'!A:A)</f>
        <v>CUST_348</v>
      </c>
      <c r="B6818" t="str">
        <f>_xlfn.XLOOKUP(L6818, Products!C:C, Products!A:A)</f>
        <v>PROD_7</v>
      </c>
      <c r="C6818">
        <v>6817</v>
      </c>
      <c r="D6818" s="2" t="s">
        <v>475</v>
      </c>
      <c r="E6818">
        <f>YEAR(Orders[[#This Row],[Order_Date]])</f>
        <v>2022</v>
      </c>
      <c r="F6818">
        <f>MONTH(Orders[[#This Row],[Order_Date]])</f>
        <v>4</v>
      </c>
      <c r="G6818" s="2" t="s">
        <v>1427</v>
      </c>
      <c r="H6818" t="s">
        <v>886</v>
      </c>
      <c r="I6818" t="s">
        <v>21</v>
      </c>
      <c r="J6818" t="s">
        <v>65</v>
      </c>
      <c r="K6818" t="s">
        <v>16</v>
      </c>
      <c r="L6818" t="s">
        <v>66</v>
      </c>
      <c r="M6818" s="1">
        <v>5983.46</v>
      </c>
      <c r="N6818" s="1">
        <v>1130.3499999999999</v>
      </c>
      <c r="O6818">
        <v>0.23</v>
      </c>
    </row>
    <row r="6819" spans="1:15" x14ac:dyDescent="0.3">
      <c r="A6819" t="str">
        <f xml:space="preserve"> _xlfn.XLOOKUP(H6819, 'Customers'!B:B, 'Customers'!A:A)</f>
        <v>CUST_722</v>
      </c>
      <c r="B6819" t="str">
        <f>_xlfn.XLOOKUP(L6819, Products!C:C, Products!A:A)</f>
        <v>PROD_6</v>
      </c>
      <c r="C6819">
        <v>6818</v>
      </c>
      <c r="D6819" s="2" t="s">
        <v>318</v>
      </c>
      <c r="E6819">
        <f>YEAR(Orders[[#This Row],[Order_Date]])</f>
        <v>2022</v>
      </c>
      <c r="F6819">
        <f>MONTH(Orders[[#This Row],[Order_Date]])</f>
        <v>1</v>
      </c>
      <c r="G6819" s="2" t="s">
        <v>1208</v>
      </c>
      <c r="H6819" t="s">
        <v>1464</v>
      </c>
      <c r="I6819" t="s">
        <v>32</v>
      </c>
      <c r="J6819" t="s">
        <v>65</v>
      </c>
      <c r="K6819" t="s">
        <v>34</v>
      </c>
      <c r="L6819" t="s">
        <v>52</v>
      </c>
      <c r="M6819" s="1">
        <v>7815.38</v>
      </c>
      <c r="N6819" s="1">
        <v>280.70999999999998</v>
      </c>
      <c r="O6819">
        <v>0.15</v>
      </c>
    </row>
    <row r="6820" spans="1:15" x14ac:dyDescent="0.3">
      <c r="A6820" t="str">
        <f xml:space="preserve"> _xlfn.XLOOKUP(H6820, 'Customers'!B:B, 'Customers'!A:A)</f>
        <v>CUST_130</v>
      </c>
      <c r="B6820" t="str">
        <f>_xlfn.XLOOKUP(L6820, Products!C:C, Products!A:A)</f>
        <v>PROD_8</v>
      </c>
      <c r="C6820">
        <v>6819</v>
      </c>
      <c r="D6820" s="2" t="s">
        <v>124</v>
      </c>
      <c r="E6820">
        <f>YEAR(Orders[[#This Row],[Order_Date]])</f>
        <v>2023</v>
      </c>
      <c r="F6820">
        <f>MONTH(Orders[[#This Row],[Order_Date]])</f>
        <v>1</v>
      </c>
      <c r="G6820" s="2" t="s">
        <v>490</v>
      </c>
      <c r="H6820" t="s">
        <v>402</v>
      </c>
      <c r="I6820" t="s">
        <v>21</v>
      </c>
      <c r="J6820" t="s">
        <v>22</v>
      </c>
      <c r="K6820" t="s">
        <v>27</v>
      </c>
      <c r="L6820" t="s">
        <v>73</v>
      </c>
      <c r="M6820" s="1">
        <v>834.62</v>
      </c>
      <c r="N6820" s="1">
        <v>7.65</v>
      </c>
      <c r="O6820">
        <v>0.03</v>
      </c>
    </row>
    <row r="6821" spans="1:15" x14ac:dyDescent="0.3">
      <c r="A6821" t="str">
        <f xml:space="preserve"> _xlfn.XLOOKUP(H6821, 'Customers'!B:B, 'Customers'!A:A)</f>
        <v>CUST_528</v>
      </c>
      <c r="B6821" t="str">
        <f>_xlfn.XLOOKUP(L6821, Products!C:C, Products!A:A)</f>
        <v>PROD_1</v>
      </c>
      <c r="C6821">
        <v>6820</v>
      </c>
      <c r="D6821" s="2" t="s">
        <v>1009</v>
      </c>
      <c r="E6821">
        <f>YEAR(Orders[[#This Row],[Order_Date]])</f>
        <v>2022</v>
      </c>
      <c r="F6821">
        <f>MONTH(Orders[[#This Row],[Order_Date]])</f>
        <v>5</v>
      </c>
      <c r="G6821" s="2" t="s">
        <v>687</v>
      </c>
      <c r="H6821" t="s">
        <v>1205</v>
      </c>
      <c r="I6821" t="s">
        <v>21</v>
      </c>
      <c r="J6821" t="s">
        <v>65</v>
      </c>
      <c r="K6821" t="s">
        <v>27</v>
      </c>
      <c r="L6821" t="s">
        <v>17</v>
      </c>
      <c r="M6821" s="1">
        <v>2510.61</v>
      </c>
      <c r="N6821" s="1">
        <v>600.67999999999995</v>
      </c>
      <c r="O6821">
        <v>0.19</v>
      </c>
    </row>
    <row r="6822" spans="1:15" x14ac:dyDescent="0.3">
      <c r="A6822" t="str">
        <f xml:space="preserve"> _xlfn.XLOOKUP(H6822, 'Customers'!B:B, 'Customers'!A:A)</f>
        <v>CUST_310</v>
      </c>
      <c r="B6822" t="str">
        <f>_xlfn.XLOOKUP(L6822, Products!C:C, Products!A:A)</f>
        <v>PROD_1</v>
      </c>
      <c r="C6822">
        <v>6821</v>
      </c>
      <c r="D6822" s="2" t="s">
        <v>766</v>
      </c>
      <c r="E6822">
        <f>YEAR(Orders[[#This Row],[Order_Date]])</f>
        <v>2022</v>
      </c>
      <c r="F6822">
        <f>MONTH(Orders[[#This Row],[Order_Date]])</f>
        <v>12</v>
      </c>
      <c r="G6822" s="2" t="s">
        <v>1573</v>
      </c>
      <c r="H6822" t="s">
        <v>810</v>
      </c>
      <c r="I6822" t="s">
        <v>21</v>
      </c>
      <c r="J6822" t="s">
        <v>22</v>
      </c>
      <c r="K6822" t="s">
        <v>27</v>
      </c>
      <c r="L6822" t="s">
        <v>17</v>
      </c>
      <c r="M6822" s="1">
        <v>1230.01</v>
      </c>
      <c r="N6822" s="1">
        <v>361.44</v>
      </c>
      <c r="O6822">
        <v>0.18</v>
      </c>
    </row>
    <row r="6823" spans="1:15" x14ac:dyDescent="0.3">
      <c r="A6823" t="str">
        <f xml:space="preserve"> _xlfn.XLOOKUP(H6823, 'Customers'!B:B, 'Customers'!A:A)</f>
        <v>CUST_194</v>
      </c>
      <c r="B6823" t="str">
        <f>_xlfn.XLOOKUP(L6823, Products!C:C, Products!A:A)</f>
        <v>PROD_1</v>
      </c>
      <c r="C6823">
        <v>6822</v>
      </c>
      <c r="D6823" s="2" t="s">
        <v>324</v>
      </c>
      <c r="E6823">
        <f>YEAR(Orders[[#This Row],[Order_Date]])</f>
        <v>2022</v>
      </c>
      <c r="F6823">
        <f>MONTH(Orders[[#This Row],[Order_Date]])</f>
        <v>8</v>
      </c>
      <c r="G6823" s="2" t="s">
        <v>563</v>
      </c>
      <c r="H6823" t="s">
        <v>557</v>
      </c>
      <c r="I6823" t="s">
        <v>32</v>
      </c>
      <c r="J6823" t="s">
        <v>33</v>
      </c>
      <c r="K6823" t="s">
        <v>16</v>
      </c>
      <c r="L6823" t="s">
        <v>17</v>
      </c>
      <c r="M6823" s="1">
        <v>8370.06</v>
      </c>
      <c r="N6823" s="1">
        <v>1329.41</v>
      </c>
      <c r="O6823">
        <v>0.04</v>
      </c>
    </row>
    <row r="6824" spans="1:15" x14ac:dyDescent="0.3">
      <c r="A6824" t="str">
        <f xml:space="preserve"> _xlfn.XLOOKUP(H6824, 'Customers'!B:B, 'Customers'!A:A)</f>
        <v>CUST_477</v>
      </c>
      <c r="B6824" t="str">
        <f>_xlfn.XLOOKUP(L6824, Products!C:C, Products!A:A)</f>
        <v>PROD_3</v>
      </c>
      <c r="C6824">
        <v>6823</v>
      </c>
      <c r="D6824" s="2" t="s">
        <v>337</v>
      </c>
      <c r="E6824">
        <f>YEAR(Orders[[#This Row],[Order_Date]])</f>
        <v>2023</v>
      </c>
      <c r="F6824">
        <f>MONTH(Orders[[#This Row],[Order_Date]])</f>
        <v>9</v>
      </c>
      <c r="G6824" s="2" t="s">
        <v>888</v>
      </c>
      <c r="H6824" t="s">
        <v>1116</v>
      </c>
      <c r="I6824" t="s">
        <v>21</v>
      </c>
      <c r="J6824" t="s">
        <v>33</v>
      </c>
      <c r="K6824" t="s">
        <v>27</v>
      </c>
      <c r="L6824" t="s">
        <v>28</v>
      </c>
      <c r="M6824" s="1">
        <v>6828.09</v>
      </c>
      <c r="N6824" s="1">
        <v>1067.33</v>
      </c>
      <c r="O6824">
        <v>0.02</v>
      </c>
    </row>
    <row r="6825" spans="1:15" x14ac:dyDescent="0.3">
      <c r="A6825" t="str">
        <f xml:space="preserve"> _xlfn.XLOOKUP(H6825, 'Customers'!B:B, 'Customers'!A:A)</f>
        <v>CUST_449</v>
      </c>
      <c r="B6825" t="str">
        <f>_xlfn.XLOOKUP(L6825, Products!C:C, Products!A:A)</f>
        <v>PROD_6</v>
      </c>
      <c r="C6825">
        <v>6824</v>
      </c>
      <c r="D6825" s="2" t="s">
        <v>825</v>
      </c>
      <c r="E6825">
        <f>YEAR(Orders[[#This Row],[Order_Date]])</f>
        <v>2023</v>
      </c>
      <c r="F6825">
        <f>MONTH(Orders[[#This Row],[Order_Date]])</f>
        <v>6</v>
      </c>
      <c r="G6825" s="2" t="s">
        <v>1057</v>
      </c>
      <c r="H6825" t="s">
        <v>1071</v>
      </c>
      <c r="I6825" t="s">
        <v>32</v>
      </c>
      <c r="J6825" t="s">
        <v>22</v>
      </c>
      <c r="K6825" t="s">
        <v>34</v>
      </c>
      <c r="L6825" t="s">
        <v>52</v>
      </c>
      <c r="M6825" s="1">
        <v>6266.16</v>
      </c>
      <c r="N6825" s="1">
        <v>1207.99</v>
      </c>
      <c r="O6825">
        <v>0.05</v>
      </c>
    </row>
    <row r="6826" spans="1:15" x14ac:dyDescent="0.3">
      <c r="A6826" t="str">
        <f xml:space="preserve"> _xlfn.XLOOKUP(H6826, 'Customers'!B:B, 'Customers'!A:A)</f>
        <v>CUST_644</v>
      </c>
      <c r="B6826" t="str">
        <f>_xlfn.XLOOKUP(L6826, Products!C:C, Products!A:A)</f>
        <v>PROD_6</v>
      </c>
      <c r="C6826">
        <v>6825</v>
      </c>
      <c r="D6826" s="2" t="s">
        <v>728</v>
      </c>
      <c r="E6826">
        <f>YEAR(Orders[[#This Row],[Order_Date]])</f>
        <v>2022</v>
      </c>
      <c r="F6826">
        <f>MONTH(Orders[[#This Row],[Order_Date]])</f>
        <v>9</v>
      </c>
      <c r="G6826" s="2" t="s">
        <v>50</v>
      </c>
      <c r="H6826" t="s">
        <v>1369</v>
      </c>
      <c r="I6826" t="s">
        <v>14</v>
      </c>
      <c r="J6826" t="s">
        <v>33</v>
      </c>
      <c r="K6826" t="s">
        <v>34</v>
      </c>
      <c r="L6826" t="s">
        <v>52</v>
      </c>
      <c r="M6826" s="1">
        <v>3098.26</v>
      </c>
      <c r="N6826" s="1">
        <v>695.88</v>
      </c>
      <c r="O6826">
        <v>0.25</v>
      </c>
    </row>
    <row r="6827" spans="1:15" x14ac:dyDescent="0.3">
      <c r="A6827" t="str">
        <f xml:space="preserve"> _xlfn.XLOOKUP(H6827, 'Customers'!B:B, 'Customers'!A:A)</f>
        <v>CUST_163</v>
      </c>
      <c r="B6827" t="str">
        <f>_xlfn.XLOOKUP(L6827, Products!C:C, Products!A:A)</f>
        <v>PROD_5</v>
      </c>
      <c r="C6827">
        <v>6826</v>
      </c>
      <c r="D6827" s="2" t="s">
        <v>973</v>
      </c>
      <c r="E6827">
        <f>YEAR(Orders[[#This Row],[Order_Date]])</f>
        <v>2023</v>
      </c>
      <c r="F6827">
        <f>MONTH(Orders[[#This Row],[Order_Date]])</f>
        <v>5</v>
      </c>
      <c r="G6827" s="2" t="s">
        <v>632</v>
      </c>
      <c r="H6827" t="s">
        <v>479</v>
      </c>
      <c r="I6827" t="s">
        <v>32</v>
      </c>
      <c r="J6827" t="s">
        <v>33</v>
      </c>
      <c r="K6827" t="s">
        <v>34</v>
      </c>
      <c r="L6827" t="s">
        <v>39</v>
      </c>
      <c r="M6827" s="1">
        <v>4886.2299999999996</v>
      </c>
      <c r="N6827" s="1">
        <v>489.02</v>
      </c>
      <c r="O6827">
        <v>0.1</v>
      </c>
    </row>
    <row r="6828" spans="1:15" x14ac:dyDescent="0.3">
      <c r="A6828" t="str">
        <f xml:space="preserve"> _xlfn.XLOOKUP(H6828, 'Customers'!B:B, 'Customers'!A:A)</f>
        <v>CUST_277</v>
      </c>
      <c r="B6828" t="str">
        <f>_xlfn.XLOOKUP(L6828, Products!C:C, Products!A:A)</f>
        <v>PROD_5</v>
      </c>
      <c r="C6828">
        <v>6827</v>
      </c>
      <c r="D6828" s="2" t="s">
        <v>426</v>
      </c>
      <c r="E6828">
        <f>YEAR(Orders[[#This Row],[Order_Date]])</f>
        <v>2023</v>
      </c>
      <c r="F6828">
        <f>MONTH(Orders[[#This Row],[Order_Date]])</f>
        <v>5</v>
      </c>
      <c r="G6828" s="2" t="s">
        <v>1236</v>
      </c>
      <c r="H6828" t="s">
        <v>742</v>
      </c>
      <c r="I6828" t="s">
        <v>32</v>
      </c>
      <c r="J6828" t="s">
        <v>65</v>
      </c>
      <c r="K6828" t="s">
        <v>34</v>
      </c>
      <c r="L6828" t="s">
        <v>39</v>
      </c>
      <c r="M6828" s="1">
        <v>9488.58</v>
      </c>
      <c r="N6828" s="1">
        <v>709.05</v>
      </c>
      <c r="O6828">
        <v>0.01</v>
      </c>
    </row>
    <row r="6829" spans="1:15" x14ac:dyDescent="0.3">
      <c r="A6829" t="str">
        <f xml:space="preserve"> _xlfn.XLOOKUP(H6829, 'Customers'!B:B, 'Customers'!A:A)</f>
        <v>CUST_860</v>
      </c>
      <c r="B6829" t="str">
        <f>_xlfn.XLOOKUP(L6829, Products!C:C, Products!A:A)</f>
        <v>PROD_6</v>
      </c>
      <c r="C6829">
        <v>6828</v>
      </c>
      <c r="D6829" s="2" t="s">
        <v>1195</v>
      </c>
      <c r="E6829">
        <f>YEAR(Orders[[#This Row],[Order_Date]])</f>
        <v>2023</v>
      </c>
      <c r="F6829">
        <f>MONTH(Orders[[#This Row],[Order_Date]])</f>
        <v>8</v>
      </c>
      <c r="G6829" s="2" t="s">
        <v>587</v>
      </c>
      <c r="H6829" t="s">
        <v>1613</v>
      </c>
      <c r="I6829" t="s">
        <v>14</v>
      </c>
      <c r="J6829" t="s">
        <v>15</v>
      </c>
      <c r="K6829" t="s">
        <v>34</v>
      </c>
      <c r="L6829" t="s">
        <v>52</v>
      </c>
      <c r="M6829" s="1">
        <v>2810.48</v>
      </c>
      <c r="N6829" s="1">
        <v>78.91</v>
      </c>
      <c r="O6829">
        <v>0.24</v>
      </c>
    </row>
    <row r="6830" spans="1:15" x14ac:dyDescent="0.3">
      <c r="A6830" t="str">
        <f xml:space="preserve"> _xlfn.XLOOKUP(H6830, 'Customers'!B:B, 'Customers'!A:A)</f>
        <v>CUST_323</v>
      </c>
      <c r="B6830" t="str">
        <f>_xlfn.XLOOKUP(L6830, Products!C:C, Products!A:A)</f>
        <v>PROD_4</v>
      </c>
      <c r="C6830">
        <v>6829</v>
      </c>
      <c r="D6830" s="2" t="s">
        <v>1382</v>
      </c>
      <c r="E6830">
        <f>YEAR(Orders[[#This Row],[Order_Date]])</f>
        <v>2023</v>
      </c>
      <c r="F6830">
        <f>MONTH(Orders[[#This Row],[Order_Date]])</f>
        <v>6</v>
      </c>
      <c r="G6830" s="2" t="s">
        <v>177</v>
      </c>
      <c r="H6830" t="s">
        <v>842</v>
      </c>
      <c r="I6830" t="s">
        <v>32</v>
      </c>
      <c r="J6830" t="s">
        <v>22</v>
      </c>
      <c r="K6830" t="s">
        <v>34</v>
      </c>
      <c r="L6830" t="s">
        <v>35</v>
      </c>
      <c r="M6830" s="1">
        <v>6373.3</v>
      </c>
      <c r="N6830" s="1">
        <v>866.26</v>
      </c>
      <c r="O6830">
        <v>0.05</v>
      </c>
    </row>
    <row r="6831" spans="1:15" x14ac:dyDescent="0.3">
      <c r="A6831" t="str">
        <f xml:space="preserve"> _xlfn.XLOOKUP(H6831, 'Customers'!B:B, 'Customers'!A:A)</f>
        <v>CUST_406</v>
      </c>
      <c r="B6831" t="str">
        <f>_xlfn.XLOOKUP(L6831, Products!C:C, Products!A:A)</f>
        <v>PROD_6</v>
      </c>
      <c r="C6831">
        <v>6830</v>
      </c>
      <c r="D6831" s="2" t="s">
        <v>590</v>
      </c>
      <c r="E6831">
        <f>YEAR(Orders[[#This Row],[Order_Date]])</f>
        <v>2023</v>
      </c>
      <c r="F6831">
        <f>MONTH(Orders[[#This Row],[Order_Date]])</f>
        <v>9</v>
      </c>
      <c r="G6831" s="2" t="s">
        <v>682</v>
      </c>
      <c r="H6831" t="s">
        <v>992</v>
      </c>
      <c r="I6831" t="s">
        <v>14</v>
      </c>
      <c r="J6831" t="s">
        <v>33</v>
      </c>
      <c r="K6831" t="s">
        <v>34</v>
      </c>
      <c r="L6831" t="s">
        <v>52</v>
      </c>
      <c r="M6831" s="1">
        <v>1763.06</v>
      </c>
      <c r="N6831" s="1">
        <v>-75.849999999999994</v>
      </c>
      <c r="O6831">
        <v>0.12</v>
      </c>
    </row>
    <row r="6832" spans="1:15" x14ac:dyDescent="0.3">
      <c r="A6832" t="str">
        <f xml:space="preserve"> _xlfn.XLOOKUP(H6832, 'Customers'!B:B, 'Customers'!A:A)</f>
        <v>CUST_897</v>
      </c>
      <c r="B6832" t="str">
        <f>_xlfn.XLOOKUP(L6832, Products!C:C, Products!A:A)</f>
        <v>PROD_8</v>
      </c>
      <c r="C6832">
        <v>6831</v>
      </c>
      <c r="D6832" s="2" t="s">
        <v>70</v>
      </c>
      <c r="E6832">
        <f>YEAR(Orders[[#This Row],[Order_Date]])</f>
        <v>2022</v>
      </c>
      <c r="F6832">
        <f>MONTH(Orders[[#This Row],[Order_Date]])</f>
        <v>4</v>
      </c>
      <c r="G6832" s="2" t="s">
        <v>1570</v>
      </c>
      <c r="H6832" t="s">
        <v>1656</v>
      </c>
      <c r="I6832" t="s">
        <v>14</v>
      </c>
      <c r="J6832" t="s">
        <v>15</v>
      </c>
      <c r="K6832" t="s">
        <v>27</v>
      </c>
      <c r="L6832" t="s">
        <v>73</v>
      </c>
      <c r="M6832" s="1">
        <v>3836.41</v>
      </c>
      <c r="N6832" s="1">
        <v>1071.8</v>
      </c>
      <c r="O6832">
        <v>0.26</v>
      </c>
    </row>
    <row r="6833" spans="1:15" x14ac:dyDescent="0.3">
      <c r="A6833" t="str">
        <f xml:space="preserve"> _xlfn.XLOOKUP(H6833, 'Customers'!B:B, 'Customers'!A:A)</f>
        <v>CUST_266</v>
      </c>
      <c r="B6833" t="str">
        <f>_xlfn.XLOOKUP(L6833, Products!C:C, Products!A:A)</f>
        <v>PROD_6</v>
      </c>
      <c r="C6833">
        <v>6832</v>
      </c>
      <c r="D6833" s="2" t="s">
        <v>194</v>
      </c>
      <c r="E6833">
        <f>YEAR(Orders[[#This Row],[Order_Date]])</f>
        <v>2022</v>
      </c>
      <c r="F6833">
        <f>MONTH(Orders[[#This Row],[Order_Date]])</f>
        <v>9</v>
      </c>
      <c r="G6833" s="2" t="s">
        <v>195</v>
      </c>
      <c r="H6833" t="s">
        <v>719</v>
      </c>
      <c r="I6833" t="s">
        <v>14</v>
      </c>
      <c r="J6833" t="s">
        <v>22</v>
      </c>
      <c r="K6833" t="s">
        <v>34</v>
      </c>
      <c r="L6833" t="s">
        <v>52</v>
      </c>
      <c r="M6833" s="1">
        <v>3871.95</v>
      </c>
      <c r="N6833" s="1">
        <v>784.7</v>
      </c>
      <c r="O6833">
        <v>0.28999999999999998</v>
      </c>
    </row>
    <row r="6834" spans="1:15" x14ac:dyDescent="0.3">
      <c r="A6834" t="str">
        <f xml:space="preserve"> _xlfn.XLOOKUP(H6834, 'Customers'!B:B, 'Customers'!A:A)</f>
        <v>CUST_258</v>
      </c>
      <c r="B6834" t="str">
        <f>_xlfn.XLOOKUP(L6834, Products!C:C, Products!A:A)</f>
        <v>PROD_6</v>
      </c>
      <c r="C6834">
        <v>6833</v>
      </c>
      <c r="D6834" s="2" t="s">
        <v>714</v>
      </c>
      <c r="E6834">
        <f>YEAR(Orders[[#This Row],[Order_Date]])</f>
        <v>2023</v>
      </c>
      <c r="F6834">
        <f>MONTH(Orders[[#This Row],[Order_Date]])</f>
        <v>1</v>
      </c>
      <c r="G6834" s="2" t="s">
        <v>1142</v>
      </c>
      <c r="H6834" t="s">
        <v>705</v>
      </c>
      <c r="I6834" t="s">
        <v>21</v>
      </c>
      <c r="J6834" t="s">
        <v>65</v>
      </c>
      <c r="K6834" t="s">
        <v>34</v>
      </c>
      <c r="L6834" t="s">
        <v>52</v>
      </c>
      <c r="M6834" s="1">
        <v>8377.33</v>
      </c>
      <c r="N6834" s="1">
        <v>84.73</v>
      </c>
      <c r="O6834">
        <v>0.03</v>
      </c>
    </row>
    <row r="6835" spans="1:15" x14ac:dyDescent="0.3">
      <c r="A6835" t="str">
        <f xml:space="preserve"> _xlfn.XLOOKUP(H6835, 'Customers'!B:B, 'Customers'!A:A)</f>
        <v>CUST_499</v>
      </c>
      <c r="B6835" t="str">
        <f>_xlfn.XLOOKUP(L6835, Products!C:C, Products!A:A)</f>
        <v>PROD_8</v>
      </c>
      <c r="C6835">
        <v>6834</v>
      </c>
      <c r="D6835" s="2" t="s">
        <v>781</v>
      </c>
      <c r="E6835">
        <f>YEAR(Orders[[#This Row],[Order_Date]])</f>
        <v>2022</v>
      </c>
      <c r="F6835">
        <f>MONTH(Orders[[#This Row],[Order_Date]])</f>
        <v>10</v>
      </c>
      <c r="G6835" s="2" t="s">
        <v>251</v>
      </c>
      <c r="H6835" t="s">
        <v>1157</v>
      </c>
      <c r="I6835" t="s">
        <v>14</v>
      </c>
      <c r="J6835" t="s">
        <v>15</v>
      </c>
      <c r="K6835" t="s">
        <v>27</v>
      </c>
      <c r="L6835" t="s">
        <v>73</v>
      </c>
      <c r="M6835" s="1">
        <v>5114.1000000000004</v>
      </c>
      <c r="N6835" s="1">
        <v>-12.33</v>
      </c>
      <c r="O6835">
        <v>0.01</v>
      </c>
    </row>
    <row r="6836" spans="1:15" x14ac:dyDescent="0.3">
      <c r="A6836" t="str">
        <f xml:space="preserve"> _xlfn.XLOOKUP(H6836, 'Customers'!B:B, 'Customers'!A:A)</f>
        <v>CUST_637</v>
      </c>
      <c r="B6836" t="str">
        <f>_xlfn.XLOOKUP(L6836, Products!C:C, Products!A:A)</f>
        <v>PROD_1</v>
      </c>
      <c r="C6836">
        <v>6835</v>
      </c>
      <c r="D6836" s="2" t="s">
        <v>119</v>
      </c>
      <c r="E6836">
        <f>YEAR(Orders[[#This Row],[Order_Date]])</f>
        <v>2022</v>
      </c>
      <c r="F6836">
        <f>MONTH(Orders[[#This Row],[Order_Date]])</f>
        <v>10</v>
      </c>
      <c r="G6836" s="2" t="s">
        <v>1094</v>
      </c>
      <c r="H6836" t="s">
        <v>1361</v>
      </c>
      <c r="I6836" t="s">
        <v>14</v>
      </c>
      <c r="J6836" t="s">
        <v>22</v>
      </c>
      <c r="K6836" t="s">
        <v>16</v>
      </c>
      <c r="L6836" t="s">
        <v>17</v>
      </c>
      <c r="M6836" s="1">
        <v>4373.45</v>
      </c>
      <c r="N6836" s="1">
        <v>-208.7</v>
      </c>
      <c r="O6836">
        <v>0.15</v>
      </c>
    </row>
    <row r="6837" spans="1:15" x14ac:dyDescent="0.3">
      <c r="A6837" t="str">
        <f xml:space="preserve"> _xlfn.XLOOKUP(H6837, 'Customers'!B:B, 'Customers'!A:A)</f>
        <v>CUST_915</v>
      </c>
      <c r="B6837" t="str">
        <f>_xlfn.XLOOKUP(L6837, Products!C:C, Products!A:A)</f>
        <v>PROD_3</v>
      </c>
      <c r="C6837">
        <v>6836</v>
      </c>
      <c r="D6837" s="2" t="s">
        <v>29</v>
      </c>
      <c r="E6837">
        <f>YEAR(Orders[[#This Row],[Order_Date]])</f>
        <v>2023</v>
      </c>
      <c r="F6837">
        <f>MONTH(Orders[[#This Row],[Order_Date]])</f>
        <v>5</v>
      </c>
      <c r="G6837" s="2" t="s">
        <v>278</v>
      </c>
      <c r="H6837" t="s">
        <v>1674</v>
      </c>
      <c r="I6837" t="s">
        <v>21</v>
      </c>
      <c r="J6837" t="s">
        <v>22</v>
      </c>
      <c r="K6837" t="s">
        <v>27</v>
      </c>
      <c r="L6837" t="s">
        <v>28</v>
      </c>
      <c r="M6837" s="1">
        <v>5186.05</v>
      </c>
      <c r="N6837" s="1">
        <v>67.31</v>
      </c>
      <c r="O6837">
        <v>0.05</v>
      </c>
    </row>
    <row r="6838" spans="1:15" x14ac:dyDescent="0.3">
      <c r="A6838" t="str">
        <f xml:space="preserve"> _xlfn.XLOOKUP(H6838, 'Customers'!B:B, 'Customers'!A:A)</f>
        <v>CUST_874</v>
      </c>
      <c r="B6838" t="str">
        <f>_xlfn.XLOOKUP(L6838, Products!C:C, Products!A:A)</f>
        <v>PROD_1</v>
      </c>
      <c r="C6838">
        <v>6837</v>
      </c>
      <c r="D6838" s="2" t="s">
        <v>50</v>
      </c>
      <c r="E6838">
        <f>YEAR(Orders[[#This Row],[Order_Date]])</f>
        <v>2022</v>
      </c>
      <c r="F6838">
        <f>MONTH(Orders[[#This Row],[Order_Date]])</f>
        <v>9</v>
      </c>
      <c r="G6838" s="2" t="s">
        <v>1166</v>
      </c>
      <c r="H6838" t="s">
        <v>1629</v>
      </c>
      <c r="I6838" t="s">
        <v>14</v>
      </c>
      <c r="J6838" t="s">
        <v>22</v>
      </c>
      <c r="K6838" t="s">
        <v>27</v>
      </c>
      <c r="L6838" t="s">
        <v>17</v>
      </c>
      <c r="M6838" s="1">
        <v>3630.64</v>
      </c>
      <c r="N6838" s="1">
        <v>998.37</v>
      </c>
      <c r="O6838">
        <v>0.25</v>
      </c>
    </row>
    <row r="6839" spans="1:15" x14ac:dyDescent="0.3">
      <c r="A6839" t="str">
        <f xml:space="preserve"> _xlfn.XLOOKUP(H6839, 'Customers'!B:B, 'Customers'!A:A)</f>
        <v>CUST_790</v>
      </c>
      <c r="B6839" t="str">
        <f>_xlfn.XLOOKUP(L6839, Products!C:C, Products!A:A)</f>
        <v>PROD_5</v>
      </c>
      <c r="C6839">
        <v>6838</v>
      </c>
      <c r="D6839" s="2" t="s">
        <v>463</v>
      </c>
      <c r="E6839">
        <f>YEAR(Orders[[#This Row],[Order_Date]])</f>
        <v>2022</v>
      </c>
      <c r="F6839">
        <f>MONTH(Orders[[#This Row],[Order_Date]])</f>
        <v>1</v>
      </c>
      <c r="G6839" s="2" t="s">
        <v>950</v>
      </c>
      <c r="H6839" t="s">
        <v>1538</v>
      </c>
      <c r="I6839" t="s">
        <v>21</v>
      </c>
      <c r="J6839" t="s">
        <v>15</v>
      </c>
      <c r="K6839" t="s">
        <v>34</v>
      </c>
      <c r="L6839" t="s">
        <v>39</v>
      </c>
      <c r="M6839" s="1">
        <v>2265.11</v>
      </c>
      <c r="N6839" s="1">
        <v>276.42</v>
      </c>
      <c r="O6839">
        <v>0.05</v>
      </c>
    </row>
    <row r="6840" spans="1:15" x14ac:dyDescent="0.3">
      <c r="A6840" t="str">
        <f xml:space="preserve"> _xlfn.XLOOKUP(H6840, 'Customers'!B:B, 'Customers'!A:A)</f>
        <v>CUST_395</v>
      </c>
      <c r="B6840" t="str">
        <f>_xlfn.XLOOKUP(L6840, Products!C:C, Products!A:A)</f>
        <v>PROD_7</v>
      </c>
      <c r="C6840">
        <v>6839</v>
      </c>
      <c r="D6840" s="2" t="s">
        <v>1480</v>
      </c>
      <c r="E6840">
        <f>YEAR(Orders[[#This Row],[Order_Date]])</f>
        <v>2023</v>
      </c>
      <c r="F6840">
        <f>MONTH(Orders[[#This Row],[Order_Date]])</f>
        <v>9</v>
      </c>
      <c r="G6840" s="2" t="s">
        <v>646</v>
      </c>
      <c r="H6840" t="s">
        <v>977</v>
      </c>
      <c r="I6840" t="s">
        <v>21</v>
      </c>
      <c r="J6840" t="s">
        <v>33</v>
      </c>
      <c r="K6840" t="s">
        <v>16</v>
      </c>
      <c r="L6840" t="s">
        <v>66</v>
      </c>
      <c r="M6840" s="1">
        <v>639.89</v>
      </c>
      <c r="N6840" s="1">
        <v>156.05000000000001</v>
      </c>
      <c r="O6840">
        <v>7.0000000000000007E-2</v>
      </c>
    </row>
    <row r="6841" spans="1:15" x14ac:dyDescent="0.3">
      <c r="A6841" t="str">
        <f xml:space="preserve"> _xlfn.XLOOKUP(H6841, 'Customers'!B:B, 'Customers'!A:A)</f>
        <v>CUST_638</v>
      </c>
      <c r="B6841" t="str">
        <f>_xlfn.XLOOKUP(L6841, Products!C:C, Products!A:A)</f>
        <v>PROD_6</v>
      </c>
      <c r="C6841">
        <v>6840</v>
      </c>
      <c r="D6841" s="2" t="s">
        <v>206</v>
      </c>
      <c r="E6841">
        <f>YEAR(Orders[[#This Row],[Order_Date]])</f>
        <v>2022</v>
      </c>
      <c r="F6841">
        <f>MONTH(Orders[[#This Row],[Order_Date]])</f>
        <v>12</v>
      </c>
      <c r="G6841" s="2" t="s">
        <v>133</v>
      </c>
      <c r="H6841" t="s">
        <v>1362</v>
      </c>
      <c r="I6841" t="s">
        <v>14</v>
      </c>
      <c r="J6841" t="s">
        <v>22</v>
      </c>
      <c r="K6841" t="s">
        <v>34</v>
      </c>
      <c r="L6841" t="s">
        <v>52</v>
      </c>
      <c r="M6841" s="1">
        <v>9494.43</v>
      </c>
      <c r="N6841" s="1">
        <v>1204.6500000000001</v>
      </c>
      <c r="O6841">
        <v>0.11</v>
      </c>
    </row>
    <row r="6842" spans="1:15" x14ac:dyDescent="0.3">
      <c r="A6842" t="str">
        <f xml:space="preserve"> _xlfn.XLOOKUP(H6842, 'Customers'!B:B, 'Customers'!A:A)</f>
        <v>CUST_481</v>
      </c>
      <c r="B6842" t="str">
        <f>_xlfn.XLOOKUP(L6842, Products!C:C, Products!A:A)</f>
        <v>PROD_6</v>
      </c>
      <c r="C6842">
        <v>6841</v>
      </c>
      <c r="D6842" s="2" t="s">
        <v>747</v>
      </c>
      <c r="E6842">
        <f>YEAR(Orders[[#This Row],[Order_Date]])</f>
        <v>2023</v>
      </c>
      <c r="F6842">
        <f>MONTH(Orders[[#This Row],[Order_Date]])</f>
        <v>11</v>
      </c>
      <c r="G6842" s="2" t="s">
        <v>80</v>
      </c>
      <c r="H6842" t="s">
        <v>1122</v>
      </c>
      <c r="I6842" t="s">
        <v>21</v>
      </c>
      <c r="J6842" t="s">
        <v>15</v>
      </c>
      <c r="K6842" t="s">
        <v>34</v>
      </c>
      <c r="L6842" t="s">
        <v>52</v>
      </c>
      <c r="M6842" s="1">
        <v>982.6</v>
      </c>
      <c r="N6842" s="1">
        <v>0.65</v>
      </c>
      <c r="O6842">
        <v>0.09</v>
      </c>
    </row>
    <row r="6843" spans="1:15" x14ac:dyDescent="0.3">
      <c r="A6843" t="str">
        <f xml:space="preserve"> _xlfn.XLOOKUP(H6843, 'Customers'!B:B, 'Customers'!A:A)</f>
        <v>CUST_375</v>
      </c>
      <c r="B6843" t="str">
        <f>_xlfn.XLOOKUP(L6843, Products!C:C, Products!A:A)</f>
        <v>PROD_4</v>
      </c>
      <c r="C6843">
        <v>6842</v>
      </c>
      <c r="D6843" s="2" t="s">
        <v>469</v>
      </c>
      <c r="E6843">
        <f>YEAR(Orders[[#This Row],[Order_Date]])</f>
        <v>2023</v>
      </c>
      <c r="F6843">
        <f>MONTH(Orders[[#This Row],[Order_Date]])</f>
        <v>12</v>
      </c>
      <c r="G6843" s="2" t="s">
        <v>664</v>
      </c>
      <c r="H6843" t="s">
        <v>934</v>
      </c>
      <c r="I6843" t="s">
        <v>14</v>
      </c>
      <c r="J6843" t="s">
        <v>15</v>
      </c>
      <c r="K6843" t="s">
        <v>34</v>
      </c>
      <c r="L6843" t="s">
        <v>35</v>
      </c>
      <c r="M6843" s="1">
        <v>607.21</v>
      </c>
      <c r="N6843" s="1">
        <v>97.4</v>
      </c>
      <c r="O6843">
        <v>0.3</v>
      </c>
    </row>
    <row r="6844" spans="1:15" x14ac:dyDescent="0.3">
      <c r="A6844" t="str">
        <f xml:space="preserve"> _xlfn.XLOOKUP(H6844, 'Customers'!B:B, 'Customers'!A:A)</f>
        <v>CUST_676</v>
      </c>
      <c r="B6844" t="str">
        <f>_xlfn.XLOOKUP(L6844, Products!C:C, Products!A:A)</f>
        <v>PROD_5</v>
      </c>
      <c r="C6844">
        <v>6843</v>
      </c>
      <c r="D6844" s="2" t="s">
        <v>469</v>
      </c>
      <c r="E6844">
        <f>YEAR(Orders[[#This Row],[Order_Date]])</f>
        <v>2023</v>
      </c>
      <c r="F6844">
        <f>MONTH(Orders[[#This Row],[Order_Date]])</f>
        <v>12</v>
      </c>
      <c r="G6844" s="2" t="s">
        <v>664</v>
      </c>
      <c r="H6844" t="s">
        <v>1410</v>
      </c>
      <c r="I6844" t="s">
        <v>21</v>
      </c>
      <c r="J6844" t="s">
        <v>65</v>
      </c>
      <c r="K6844" t="s">
        <v>34</v>
      </c>
      <c r="L6844" t="s">
        <v>39</v>
      </c>
      <c r="M6844" s="1">
        <v>5715.78</v>
      </c>
      <c r="N6844" s="1">
        <v>-66.69</v>
      </c>
      <c r="O6844">
        <v>0.17</v>
      </c>
    </row>
    <row r="6845" spans="1:15" x14ac:dyDescent="0.3">
      <c r="A6845" t="str">
        <f xml:space="preserve"> _xlfn.XLOOKUP(H6845, 'Customers'!B:B, 'Customers'!A:A)</f>
        <v>CUST_608</v>
      </c>
      <c r="B6845" t="str">
        <f>_xlfn.XLOOKUP(L6845, Products!C:C, Products!A:A)</f>
        <v>PROD_5</v>
      </c>
      <c r="C6845">
        <v>6844</v>
      </c>
      <c r="D6845" s="2" t="s">
        <v>214</v>
      </c>
      <c r="E6845">
        <f>YEAR(Orders[[#This Row],[Order_Date]])</f>
        <v>2022</v>
      </c>
      <c r="F6845">
        <f>MONTH(Orders[[#This Row],[Order_Date]])</f>
        <v>8</v>
      </c>
      <c r="G6845" s="2" t="s">
        <v>404</v>
      </c>
      <c r="H6845" t="s">
        <v>1322</v>
      </c>
      <c r="I6845" t="s">
        <v>32</v>
      </c>
      <c r="J6845" t="s">
        <v>65</v>
      </c>
      <c r="K6845" t="s">
        <v>34</v>
      </c>
      <c r="L6845" t="s">
        <v>39</v>
      </c>
      <c r="M6845" s="1">
        <v>7721.81</v>
      </c>
      <c r="N6845" s="1">
        <v>313.56</v>
      </c>
      <c r="O6845">
        <v>0.2</v>
      </c>
    </row>
    <row r="6846" spans="1:15" x14ac:dyDescent="0.3">
      <c r="A6846" t="str">
        <f xml:space="preserve"> _xlfn.XLOOKUP(H6846, 'Customers'!B:B, 'Customers'!A:A)</f>
        <v>CUST_264</v>
      </c>
      <c r="B6846" t="str">
        <f>_xlfn.XLOOKUP(L6846, Products!C:C, Products!A:A)</f>
        <v>PROD_8</v>
      </c>
      <c r="C6846">
        <v>6845</v>
      </c>
      <c r="D6846" s="2" t="s">
        <v>649</v>
      </c>
      <c r="E6846">
        <f>YEAR(Orders[[#This Row],[Order_Date]])</f>
        <v>2022</v>
      </c>
      <c r="F6846">
        <f>MONTH(Orders[[#This Row],[Order_Date]])</f>
        <v>5</v>
      </c>
      <c r="G6846" s="2" t="s">
        <v>1190</v>
      </c>
      <c r="H6846" t="s">
        <v>717</v>
      </c>
      <c r="I6846" t="s">
        <v>32</v>
      </c>
      <c r="J6846" t="s">
        <v>22</v>
      </c>
      <c r="K6846" t="s">
        <v>27</v>
      </c>
      <c r="L6846" t="s">
        <v>73</v>
      </c>
      <c r="M6846" s="1">
        <v>3356.22</v>
      </c>
      <c r="N6846" s="1">
        <v>108.66</v>
      </c>
      <c r="O6846">
        <v>0.1</v>
      </c>
    </row>
    <row r="6847" spans="1:15" x14ac:dyDescent="0.3">
      <c r="A6847" t="str">
        <f xml:space="preserve"> _xlfn.XLOOKUP(H6847, 'Customers'!B:B, 'Customers'!A:A)</f>
        <v>CUST_772</v>
      </c>
      <c r="B6847" t="str">
        <f>_xlfn.XLOOKUP(L6847, Products!C:C, Products!A:A)</f>
        <v>PROD_5</v>
      </c>
      <c r="C6847">
        <v>6846</v>
      </c>
      <c r="D6847" s="2" t="s">
        <v>383</v>
      </c>
      <c r="E6847">
        <f>YEAR(Orders[[#This Row],[Order_Date]])</f>
        <v>2022</v>
      </c>
      <c r="F6847">
        <f>MONTH(Orders[[#This Row],[Order_Date]])</f>
        <v>12</v>
      </c>
      <c r="G6847" s="2" t="s">
        <v>1317</v>
      </c>
      <c r="H6847" t="s">
        <v>1519</v>
      </c>
      <c r="I6847" t="s">
        <v>32</v>
      </c>
      <c r="J6847" t="s">
        <v>15</v>
      </c>
      <c r="K6847" t="s">
        <v>34</v>
      </c>
      <c r="L6847" t="s">
        <v>39</v>
      </c>
      <c r="M6847" s="1">
        <v>5434.47</v>
      </c>
      <c r="N6847" s="1">
        <v>483.73</v>
      </c>
      <c r="O6847">
        <v>0.09</v>
      </c>
    </row>
    <row r="6848" spans="1:15" x14ac:dyDescent="0.3">
      <c r="A6848" t="str">
        <f xml:space="preserve"> _xlfn.XLOOKUP(H6848, 'Customers'!B:B, 'Customers'!A:A)</f>
        <v>CUST_832</v>
      </c>
      <c r="B6848" t="str">
        <f>_xlfn.XLOOKUP(L6848, Products!C:C, Products!A:A)</f>
        <v>PROD_6</v>
      </c>
      <c r="C6848">
        <v>6847</v>
      </c>
      <c r="D6848" s="2" t="s">
        <v>522</v>
      </c>
      <c r="E6848">
        <f>YEAR(Orders[[#This Row],[Order_Date]])</f>
        <v>2022</v>
      </c>
      <c r="F6848">
        <f>MONTH(Orders[[#This Row],[Order_Date]])</f>
        <v>7</v>
      </c>
      <c r="G6848" s="2" t="s">
        <v>1281</v>
      </c>
      <c r="H6848" t="s">
        <v>1585</v>
      </c>
      <c r="I6848" t="s">
        <v>21</v>
      </c>
      <c r="J6848" t="s">
        <v>22</v>
      </c>
      <c r="K6848" t="s">
        <v>34</v>
      </c>
      <c r="L6848" t="s">
        <v>52</v>
      </c>
      <c r="M6848" s="1">
        <v>2266.6799999999998</v>
      </c>
      <c r="N6848" s="1">
        <v>-10.18</v>
      </c>
      <c r="O6848">
        <v>0.02</v>
      </c>
    </row>
    <row r="6849" spans="1:15" x14ac:dyDescent="0.3">
      <c r="A6849" t="str">
        <f xml:space="preserve"> _xlfn.XLOOKUP(H6849, 'Customers'!B:B, 'Customers'!A:A)</f>
        <v>CUST_536</v>
      </c>
      <c r="B6849" t="str">
        <f>_xlfn.XLOOKUP(L6849, Products!C:C, Products!A:A)</f>
        <v>PROD_2</v>
      </c>
      <c r="C6849">
        <v>6848</v>
      </c>
      <c r="D6849" s="2" t="s">
        <v>737</v>
      </c>
      <c r="E6849">
        <f>YEAR(Orders[[#This Row],[Order_Date]])</f>
        <v>2022</v>
      </c>
      <c r="F6849">
        <f>MONTH(Orders[[#This Row],[Order_Date]])</f>
        <v>10</v>
      </c>
      <c r="G6849" s="2" t="s">
        <v>753</v>
      </c>
      <c r="H6849" t="s">
        <v>1216</v>
      </c>
      <c r="I6849" t="s">
        <v>21</v>
      </c>
      <c r="J6849" t="s">
        <v>15</v>
      </c>
      <c r="K6849" t="s">
        <v>16</v>
      </c>
      <c r="L6849" t="s">
        <v>23</v>
      </c>
      <c r="M6849" s="1">
        <v>1451.21</v>
      </c>
      <c r="N6849" s="1">
        <v>-139.66</v>
      </c>
      <c r="O6849">
        <v>0.01</v>
      </c>
    </row>
    <row r="6850" spans="1:15" x14ac:dyDescent="0.3">
      <c r="A6850" t="str">
        <f xml:space="preserve"> _xlfn.XLOOKUP(H6850, 'Customers'!B:B, 'Customers'!A:A)</f>
        <v>CUST_129</v>
      </c>
      <c r="B6850" t="str">
        <f>_xlfn.XLOOKUP(L6850, Products!C:C, Products!A:A)</f>
        <v>PROD_3</v>
      </c>
      <c r="C6850">
        <v>6849</v>
      </c>
      <c r="D6850" s="2" t="s">
        <v>659</v>
      </c>
      <c r="E6850">
        <f>YEAR(Orders[[#This Row],[Order_Date]])</f>
        <v>2023</v>
      </c>
      <c r="F6850">
        <f>MONTH(Orders[[#This Row],[Order_Date]])</f>
        <v>12</v>
      </c>
      <c r="G6850" s="2" t="s">
        <v>43</v>
      </c>
      <c r="H6850" t="s">
        <v>399</v>
      </c>
      <c r="I6850" t="s">
        <v>32</v>
      </c>
      <c r="J6850" t="s">
        <v>15</v>
      </c>
      <c r="K6850" t="s">
        <v>27</v>
      </c>
      <c r="L6850" t="s">
        <v>28</v>
      </c>
      <c r="M6850" s="1">
        <v>5518.86</v>
      </c>
      <c r="N6850" s="1">
        <v>1654.95</v>
      </c>
      <c r="O6850">
        <v>0.14000000000000001</v>
      </c>
    </row>
    <row r="6851" spans="1:15" x14ac:dyDescent="0.3">
      <c r="A6851" t="str">
        <f xml:space="preserve"> _xlfn.XLOOKUP(H6851, 'Customers'!B:B, 'Customers'!A:A)</f>
        <v>CUST_872</v>
      </c>
      <c r="B6851" t="str">
        <f>_xlfn.XLOOKUP(L6851, Products!C:C, Products!A:A)</f>
        <v>PROD_5</v>
      </c>
      <c r="C6851">
        <v>6850</v>
      </c>
      <c r="D6851" s="2" t="s">
        <v>1009</v>
      </c>
      <c r="E6851">
        <f>YEAR(Orders[[#This Row],[Order_Date]])</f>
        <v>2022</v>
      </c>
      <c r="F6851">
        <f>MONTH(Orders[[#This Row],[Order_Date]])</f>
        <v>5</v>
      </c>
      <c r="G6851" s="2" t="s">
        <v>923</v>
      </c>
      <c r="H6851" t="s">
        <v>1626</v>
      </c>
      <c r="I6851" t="s">
        <v>14</v>
      </c>
      <c r="J6851" t="s">
        <v>65</v>
      </c>
      <c r="K6851" t="s">
        <v>34</v>
      </c>
      <c r="L6851" t="s">
        <v>39</v>
      </c>
      <c r="M6851" s="1">
        <v>2129.5100000000002</v>
      </c>
      <c r="N6851" s="1">
        <v>288.14</v>
      </c>
      <c r="O6851">
        <v>0.08</v>
      </c>
    </row>
    <row r="6852" spans="1:15" x14ac:dyDescent="0.3">
      <c r="A6852" t="str">
        <f xml:space="preserve"> _xlfn.XLOOKUP(H6852, 'Customers'!B:B, 'Customers'!A:A)</f>
        <v>CUST_351</v>
      </c>
      <c r="B6852" t="str">
        <f>_xlfn.XLOOKUP(L6852, Products!C:C, Products!A:A)</f>
        <v>PROD_3</v>
      </c>
      <c r="C6852">
        <v>6851</v>
      </c>
      <c r="D6852" s="2" t="s">
        <v>877</v>
      </c>
      <c r="E6852">
        <f>YEAR(Orders[[#This Row],[Order_Date]])</f>
        <v>2023</v>
      </c>
      <c r="F6852">
        <f>MONTH(Orders[[#This Row],[Order_Date]])</f>
        <v>9</v>
      </c>
      <c r="G6852" s="2" t="s">
        <v>646</v>
      </c>
      <c r="H6852" t="s">
        <v>892</v>
      </c>
      <c r="I6852" t="s">
        <v>21</v>
      </c>
      <c r="J6852" t="s">
        <v>33</v>
      </c>
      <c r="K6852" t="s">
        <v>27</v>
      </c>
      <c r="L6852" t="s">
        <v>28</v>
      </c>
      <c r="M6852" s="1">
        <v>9759.51</v>
      </c>
      <c r="N6852" s="1">
        <v>2130.7600000000002</v>
      </c>
      <c r="O6852">
        <v>0.22</v>
      </c>
    </row>
    <row r="6853" spans="1:15" x14ac:dyDescent="0.3">
      <c r="A6853" t="str">
        <f xml:space="preserve"> _xlfn.XLOOKUP(H6853, 'Customers'!B:B, 'Customers'!A:A)</f>
        <v>CUST_345</v>
      </c>
      <c r="B6853" t="str">
        <f>_xlfn.XLOOKUP(L6853, Products!C:C, Products!A:A)</f>
        <v>PROD_3</v>
      </c>
      <c r="C6853">
        <v>6852</v>
      </c>
      <c r="D6853" s="2" t="s">
        <v>782</v>
      </c>
      <c r="E6853">
        <f>YEAR(Orders[[#This Row],[Order_Date]])</f>
        <v>2022</v>
      </c>
      <c r="F6853">
        <f>MONTH(Orders[[#This Row],[Order_Date]])</f>
        <v>2</v>
      </c>
      <c r="G6853" s="2" t="s">
        <v>1648</v>
      </c>
      <c r="H6853" t="s">
        <v>880</v>
      </c>
      <c r="I6853" t="s">
        <v>32</v>
      </c>
      <c r="J6853" t="s">
        <v>33</v>
      </c>
      <c r="K6853" t="s">
        <v>27</v>
      </c>
      <c r="L6853" t="s">
        <v>28</v>
      </c>
      <c r="M6853" s="1">
        <v>8882.52</v>
      </c>
      <c r="N6853" s="1">
        <v>324.94</v>
      </c>
      <c r="O6853">
        <v>0.28999999999999998</v>
      </c>
    </row>
    <row r="6854" spans="1:15" x14ac:dyDescent="0.3">
      <c r="A6854" t="str">
        <f xml:space="preserve"> _xlfn.XLOOKUP(H6854, 'Customers'!B:B, 'Customers'!A:A)</f>
        <v>CUST_527</v>
      </c>
      <c r="B6854" t="str">
        <f>_xlfn.XLOOKUP(L6854, Products!C:C, Products!A:A)</f>
        <v>PROD_3</v>
      </c>
      <c r="C6854">
        <v>6853</v>
      </c>
      <c r="D6854" s="2" t="s">
        <v>632</v>
      </c>
      <c r="E6854">
        <f>YEAR(Orders[[#This Row],[Order_Date]])</f>
        <v>2023</v>
      </c>
      <c r="F6854">
        <f>MONTH(Orders[[#This Row],[Order_Date]])</f>
        <v>5</v>
      </c>
      <c r="G6854" s="2" t="s">
        <v>757</v>
      </c>
      <c r="H6854" t="s">
        <v>1203</v>
      </c>
      <c r="I6854" t="s">
        <v>21</v>
      </c>
      <c r="J6854" t="s">
        <v>65</v>
      </c>
      <c r="K6854" t="s">
        <v>27</v>
      </c>
      <c r="L6854" t="s">
        <v>28</v>
      </c>
      <c r="M6854" s="1">
        <v>346.55</v>
      </c>
      <c r="N6854" s="1">
        <v>-4.38</v>
      </c>
      <c r="O6854">
        <v>0.13</v>
      </c>
    </row>
    <row r="6855" spans="1:15" x14ac:dyDescent="0.3">
      <c r="A6855" t="str">
        <f xml:space="preserve"> _xlfn.XLOOKUP(H6855, 'Customers'!B:B, 'Customers'!A:A)</f>
        <v>CUST_220</v>
      </c>
      <c r="B6855" t="str">
        <f>_xlfn.XLOOKUP(L6855, Products!C:C, Products!A:A)</f>
        <v>PROD_4</v>
      </c>
      <c r="C6855">
        <v>6854</v>
      </c>
      <c r="D6855" s="2" t="s">
        <v>124</v>
      </c>
      <c r="E6855">
        <f>YEAR(Orders[[#This Row],[Order_Date]])</f>
        <v>2023</v>
      </c>
      <c r="F6855">
        <f>MONTH(Orders[[#This Row],[Order_Date]])</f>
        <v>1</v>
      </c>
      <c r="G6855" s="2" t="s">
        <v>490</v>
      </c>
      <c r="H6855" t="s">
        <v>620</v>
      </c>
      <c r="I6855" t="s">
        <v>21</v>
      </c>
      <c r="J6855" t="s">
        <v>33</v>
      </c>
      <c r="K6855" t="s">
        <v>34</v>
      </c>
      <c r="L6855" t="s">
        <v>35</v>
      </c>
      <c r="M6855" s="1">
        <v>5824.1</v>
      </c>
      <c r="N6855" s="1">
        <v>743.22</v>
      </c>
      <c r="O6855">
        <v>0.16</v>
      </c>
    </row>
    <row r="6856" spans="1:15" x14ac:dyDescent="0.3">
      <c r="A6856" t="str">
        <f xml:space="preserve"> _xlfn.XLOOKUP(H6856, 'Customers'!B:B, 'Customers'!A:A)</f>
        <v>CUST_843</v>
      </c>
      <c r="B6856" t="str">
        <f>_xlfn.XLOOKUP(L6856, Products!C:C, Products!A:A)</f>
        <v>PROD_7</v>
      </c>
      <c r="C6856">
        <v>6855</v>
      </c>
      <c r="D6856" s="2" t="s">
        <v>587</v>
      </c>
      <c r="E6856">
        <f>YEAR(Orders[[#This Row],[Order_Date]])</f>
        <v>2023</v>
      </c>
      <c r="F6856">
        <f>MONTH(Orders[[#This Row],[Order_Date]])</f>
        <v>8</v>
      </c>
      <c r="G6856" s="2" t="s">
        <v>588</v>
      </c>
      <c r="H6856" t="s">
        <v>1596</v>
      </c>
      <c r="I6856" t="s">
        <v>14</v>
      </c>
      <c r="J6856" t="s">
        <v>65</v>
      </c>
      <c r="K6856" t="s">
        <v>16</v>
      </c>
      <c r="L6856" t="s">
        <v>66</v>
      </c>
      <c r="M6856" s="1">
        <v>9318.11</v>
      </c>
      <c r="N6856" s="1">
        <v>-384.85</v>
      </c>
      <c r="O6856">
        <v>0.12</v>
      </c>
    </row>
    <row r="6857" spans="1:15" x14ac:dyDescent="0.3">
      <c r="A6857" t="str">
        <f xml:space="preserve"> _xlfn.XLOOKUP(H6857, 'Customers'!B:B, 'Customers'!A:A)</f>
        <v>CUST_543</v>
      </c>
      <c r="B6857" t="str">
        <f>_xlfn.XLOOKUP(L6857, Products!C:C, Products!A:A)</f>
        <v>PROD_1</v>
      </c>
      <c r="C6857">
        <v>6856</v>
      </c>
      <c r="D6857" s="2" t="s">
        <v>1066</v>
      </c>
      <c r="E6857">
        <f>YEAR(Orders[[#This Row],[Order_Date]])</f>
        <v>2022</v>
      </c>
      <c r="F6857">
        <f>MONTH(Orders[[#This Row],[Order_Date]])</f>
        <v>10</v>
      </c>
      <c r="G6857" s="2" t="s">
        <v>109</v>
      </c>
      <c r="H6857" t="s">
        <v>1225</v>
      </c>
      <c r="I6857" t="s">
        <v>14</v>
      </c>
      <c r="J6857" t="s">
        <v>15</v>
      </c>
      <c r="K6857" t="s">
        <v>16</v>
      </c>
      <c r="L6857" t="s">
        <v>17</v>
      </c>
      <c r="M6857" s="1">
        <v>1851.4</v>
      </c>
      <c r="N6857" s="1">
        <v>-74.38</v>
      </c>
      <c r="O6857">
        <v>0.1</v>
      </c>
    </row>
    <row r="6858" spans="1:15" x14ac:dyDescent="0.3">
      <c r="A6858" t="str">
        <f xml:space="preserve"> _xlfn.XLOOKUP(H6858, 'Customers'!B:B, 'Customers'!A:A)</f>
        <v>CUST_534</v>
      </c>
      <c r="B6858" t="str">
        <f>_xlfn.XLOOKUP(L6858, Products!C:C, Products!A:A)</f>
        <v>PROD_4</v>
      </c>
      <c r="C6858">
        <v>6857</v>
      </c>
      <c r="D6858" s="2" t="s">
        <v>338</v>
      </c>
      <c r="E6858">
        <f>YEAR(Orders[[#This Row],[Order_Date]])</f>
        <v>2023</v>
      </c>
      <c r="F6858">
        <f>MONTH(Orders[[#This Row],[Order_Date]])</f>
        <v>9</v>
      </c>
      <c r="G6858" s="2" t="s">
        <v>888</v>
      </c>
      <c r="H6858" t="s">
        <v>1214</v>
      </c>
      <c r="I6858" t="s">
        <v>32</v>
      </c>
      <c r="J6858" t="s">
        <v>65</v>
      </c>
      <c r="K6858" t="s">
        <v>34</v>
      </c>
      <c r="L6858" t="s">
        <v>35</v>
      </c>
      <c r="M6858" s="1">
        <v>1368.67</v>
      </c>
      <c r="N6858" s="1">
        <v>28.68</v>
      </c>
      <c r="O6858">
        <v>0.1</v>
      </c>
    </row>
    <row r="6859" spans="1:15" x14ac:dyDescent="0.3">
      <c r="A6859" t="str">
        <f xml:space="preserve"> _xlfn.XLOOKUP(H6859, 'Customers'!B:B, 'Customers'!A:A)</f>
        <v>CUST_894</v>
      </c>
      <c r="B6859" t="str">
        <f>_xlfn.XLOOKUP(L6859, Products!C:C, Products!A:A)</f>
        <v>PROD_6</v>
      </c>
      <c r="C6859">
        <v>6858</v>
      </c>
      <c r="D6859" s="2" t="s">
        <v>426</v>
      </c>
      <c r="E6859">
        <f>YEAR(Orders[[#This Row],[Order_Date]])</f>
        <v>2023</v>
      </c>
      <c r="F6859">
        <f>MONTH(Orders[[#This Row],[Order_Date]])</f>
        <v>5</v>
      </c>
      <c r="G6859" s="2" t="s">
        <v>343</v>
      </c>
      <c r="H6859" t="s">
        <v>1653</v>
      </c>
      <c r="I6859" t="s">
        <v>32</v>
      </c>
      <c r="J6859" t="s">
        <v>22</v>
      </c>
      <c r="K6859" t="s">
        <v>34</v>
      </c>
      <c r="L6859" t="s">
        <v>52</v>
      </c>
      <c r="M6859" s="1">
        <v>579.70000000000005</v>
      </c>
      <c r="N6859" s="1">
        <v>64.41</v>
      </c>
      <c r="O6859">
        <v>0.24</v>
      </c>
    </row>
    <row r="6860" spans="1:15" x14ac:dyDescent="0.3">
      <c r="A6860" t="str">
        <f xml:space="preserve"> _xlfn.XLOOKUP(H6860, 'Customers'!B:B, 'Customers'!A:A)</f>
        <v>CUST_664</v>
      </c>
      <c r="B6860" t="str">
        <f>_xlfn.XLOOKUP(L6860, Products!C:C, Products!A:A)</f>
        <v>PROD_5</v>
      </c>
      <c r="C6860">
        <v>6859</v>
      </c>
      <c r="D6860" s="2" t="s">
        <v>1405</v>
      </c>
      <c r="E6860">
        <f>YEAR(Orders[[#This Row],[Order_Date]])</f>
        <v>2023</v>
      </c>
      <c r="F6860">
        <f>MONTH(Orders[[#This Row],[Order_Date]])</f>
        <v>10</v>
      </c>
      <c r="G6860" s="2" t="s">
        <v>203</v>
      </c>
      <c r="H6860" t="s">
        <v>1393</v>
      </c>
      <c r="I6860" t="s">
        <v>32</v>
      </c>
      <c r="J6860" t="s">
        <v>22</v>
      </c>
      <c r="K6860" t="s">
        <v>34</v>
      </c>
      <c r="L6860" t="s">
        <v>39</v>
      </c>
      <c r="M6860" s="1">
        <v>5942.91</v>
      </c>
      <c r="N6860" s="1">
        <v>1569.46</v>
      </c>
      <c r="O6860">
        <v>0.28999999999999998</v>
      </c>
    </row>
    <row r="6861" spans="1:15" x14ac:dyDescent="0.3">
      <c r="A6861" t="str">
        <f xml:space="preserve"> _xlfn.XLOOKUP(H6861, 'Customers'!B:B, 'Customers'!A:A)</f>
        <v>CUST_589</v>
      </c>
      <c r="B6861" t="str">
        <f>_xlfn.XLOOKUP(L6861, Products!C:C, Products!A:A)</f>
        <v>PROD_5</v>
      </c>
      <c r="C6861">
        <v>6860</v>
      </c>
      <c r="D6861" s="2" t="s">
        <v>299</v>
      </c>
      <c r="E6861">
        <f>YEAR(Orders[[#This Row],[Order_Date]])</f>
        <v>2022</v>
      </c>
      <c r="F6861">
        <f>MONTH(Orders[[#This Row],[Order_Date]])</f>
        <v>9</v>
      </c>
      <c r="G6861" s="2" t="s">
        <v>728</v>
      </c>
      <c r="H6861" t="s">
        <v>1294</v>
      </c>
      <c r="I6861" t="s">
        <v>21</v>
      </c>
      <c r="J6861" t="s">
        <v>15</v>
      </c>
      <c r="K6861" t="s">
        <v>34</v>
      </c>
      <c r="L6861" t="s">
        <v>39</v>
      </c>
      <c r="M6861" s="1">
        <v>8160.43</v>
      </c>
      <c r="N6861" s="1">
        <v>1788.41</v>
      </c>
      <c r="O6861">
        <v>0.03</v>
      </c>
    </row>
    <row r="6862" spans="1:15" x14ac:dyDescent="0.3">
      <c r="A6862" t="str">
        <f xml:space="preserve"> _xlfn.XLOOKUP(H6862, 'Customers'!B:B, 'Customers'!A:A)</f>
        <v>CUST_978</v>
      </c>
      <c r="B6862" t="str">
        <f>_xlfn.XLOOKUP(L6862, Products!C:C, Products!A:A)</f>
        <v>PROD_6</v>
      </c>
      <c r="C6862">
        <v>6861</v>
      </c>
      <c r="D6862" s="2" t="s">
        <v>582</v>
      </c>
      <c r="E6862">
        <f>YEAR(Orders[[#This Row],[Order_Date]])</f>
        <v>2022</v>
      </c>
      <c r="F6862">
        <f>MONTH(Orders[[#This Row],[Order_Date]])</f>
        <v>2</v>
      </c>
      <c r="G6862" s="2" t="s">
        <v>673</v>
      </c>
      <c r="H6862" t="s">
        <v>1741</v>
      </c>
      <c r="I6862" t="s">
        <v>32</v>
      </c>
      <c r="J6862" t="s">
        <v>65</v>
      </c>
      <c r="K6862" t="s">
        <v>34</v>
      </c>
      <c r="L6862" t="s">
        <v>52</v>
      </c>
      <c r="M6862" s="1">
        <v>9869.7999999999993</v>
      </c>
      <c r="N6862" s="1">
        <v>1096.53</v>
      </c>
      <c r="O6862">
        <v>0.15</v>
      </c>
    </row>
    <row r="6863" spans="1:15" x14ac:dyDescent="0.3">
      <c r="A6863" t="str">
        <f xml:space="preserve"> _xlfn.XLOOKUP(H6863, 'Customers'!B:B, 'Customers'!A:A)</f>
        <v>CUST_979</v>
      </c>
      <c r="B6863" t="str">
        <f>_xlfn.XLOOKUP(L6863, Products!C:C, Products!A:A)</f>
        <v>PROD_1</v>
      </c>
      <c r="C6863">
        <v>6862</v>
      </c>
      <c r="D6863" s="2" t="s">
        <v>802</v>
      </c>
      <c r="E6863">
        <f>YEAR(Orders[[#This Row],[Order_Date]])</f>
        <v>2023</v>
      </c>
      <c r="F6863">
        <f>MONTH(Orders[[#This Row],[Order_Date]])</f>
        <v>2</v>
      </c>
      <c r="G6863" s="2" t="s">
        <v>1109</v>
      </c>
      <c r="H6863" t="s">
        <v>1742</v>
      </c>
      <c r="I6863" t="s">
        <v>14</v>
      </c>
      <c r="J6863" t="s">
        <v>33</v>
      </c>
      <c r="K6863" t="s">
        <v>16</v>
      </c>
      <c r="L6863" t="s">
        <v>17</v>
      </c>
      <c r="M6863" s="1">
        <v>6936.03</v>
      </c>
      <c r="N6863" s="1">
        <v>517.1</v>
      </c>
      <c r="O6863">
        <v>0.24</v>
      </c>
    </row>
    <row r="6864" spans="1:15" x14ac:dyDescent="0.3">
      <c r="A6864" t="str">
        <f xml:space="preserve"> _xlfn.XLOOKUP(H6864, 'Customers'!B:B, 'Customers'!A:A)</f>
        <v>CUST_787</v>
      </c>
      <c r="B6864" t="str">
        <f>_xlfn.XLOOKUP(L6864, Products!C:C, Products!A:A)</f>
        <v>PROD_1</v>
      </c>
      <c r="C6864">
        <v>6863</v>
      </c>
      <c r="D6864" s="2" t="s">
        <v>251</v>
      </c>
      <c r="E6864">
        <f>YEAR(Orders[[#This Row],[Order_Date]])</f>
        <v>2022</v>
      </c>
      <c r="F6864">
        <f>MONTH(Orders[[#This Row],[Order_Date]])</f>
        <v>11</v>
      </c>
      <c r="G6864" s="2" t="s">
        <v>592</v>
      </c>
      <c r="H6864" t="s">
        <v>1535</v>
      </c>
      <c r="I6864" t="s">
        <v>32</v>
      </c>
      <c r="J6864" t="s">
        <v>33</v>
      </c>
      <c r="K6864" t="s">
        <v>27</v>
      </c>
      <c r="L6864" t="s">
        <v>17</v>
      </c>
      <c r="M6864" s="1">
        <v>9765.6200000000008</v>
      </c>
      <c r="N6864" s="1">
        <v>1776.76</v>
      </c>
      <c r="O6864">
        <v>0.22</v>
      </c>
    </row>
    <row r="6865" spans="1:15" x14ac:dyDescent="0.3">
      <c r="A6865" t="str">
        <f xml:space="preserve"> _xlfn.XLOOKUP(H6865, 'Customers'!B:B, 'Customers'!A:A)</f>
        <v>CUST_418</v>
      </c>
      <c r="B6865" t="str">
        <f>_xlfn.XLOOKUP(L6865, Products!C:C, Products!A:A)</f>
        <v>PROD_1</v>
      </c>
      <c r="C6865">
        <v>6864</v>
      </c>
      <c r="D6865" s="2" t="s">
        <v>659</v>
      </c>
      <c r="E6865">
        <f>YEAR(Orders[[#This Row],[Order_Date]])</f>
        <v>2023</v>
      </c>
      <c r="F6865">
        <f>MONTH(Orders[[#This Row],[Order_Date]])</f>
        <v>12</v>
      </c>
      <c r="G6865" s="2" t="s">
        <v>1148</v>
      </c>
      <c r="H6865" t="s">
        <v>1016</v>
      </c>
      <c r="I6865" t="s">
        <v>14</v>
      </c>
      <c r="J6865" t="s">
        <v>33</v>
      </c>
      <c r="K6865" t="s">
        <v>16</v>
      </c>
      <c r="L6865" t="s">
        <v>17</v>
      </c>
      <c r="M6865" s="1">
        <v>7972.66</v>
      </c>
      <c r="N6865" s="1">
        <v>-694.63</v>
      </c>
      <c r="O6865">
        <v>0.19</v>
      </c>
    </row>
    <row r="6866" spans="1:15" x14ac:dyDescent="0.3">
      <c r="A6866" t="str">
        <f xml:space="preserve"> _xlfn.XLOOKUP(H6866, 'Customers'!B:B, 'Customers'!A:A)</f>
        <v>CUST_103</v>
      </c>
      <c r="B6866" t="str">
        <f>_xlfn.XLOOKUP(L6866, Products!C:C, Products!A:A)</f>
        <v>PROD_6</v>
      </c>
      <c r="C6866">
        <v>6865</v>
      </c>
      <c r="D6866" s="2" t="s">
        <v>548</v>
      </c>
      <c r="E6866">
        <f>YEAR(Orders[[#This Row],[Order_Date]])</f>
        <v>2023</v>
      </c>
      <c r="F6866">
        <f>MONTH(Orders[[#This Row],[Order_Date]])</f>
        <v>12</v>
      </c>
      <c r="G6866" s="2" t="s">
        <v>89</v>
      </c>
      <c r="H6866" t="s">
        <v>323</v>
      </c>
      <c r="I6866" t="s">
        <v>14</v>
      </c>
      <c r="J6866" t="s">
        <v>15</v>
      </c>
      <c r="K6866" t="s">
        <v>34</v>
      </c>
      <c r="L6866" t="s">
        <v>52</v>
      </c>
      <c r="M6866" s="1">
        <v>4891.43</v>
      </c>
      <c r="N6866" s="1">
        <v>713.65</v>
      </c>
      <c r="O6866">
        <v>0.08</v>
      </c>
    </row>
    <row r="6867" spans="1:15" x14ac:dyDescent="0.3">
      <c r="A6867" t="str">
        <f xml:space="preserve"> _xlfn.XLOOKUP(H6867, 'Customers'!B:B, 'Customers'!A:A)</f>
        <v>CUST_392</v>
      </c>
      <c r="B6867" t="str">
        <f>_xlfn.XLOOKUP(L6867, Products!C:C, Products!A:A)</f>
        <v>PROD_1</v>
      </c>
      <c r="C6867">
        <v>6866</v>
      </c>
      <c r="D6867" s="2" t="s">
        <v>606</v>
      </c>
      <c r="E6867">
        <f>YEAR(Orders[[#This Row],[Order_Date]])</f>
        <v>2022</v>
      </c>
      <c r="F6867">
        <f>MONTH(Orders[[#This Row],[Order_Date]])</f>
        <v>5</v>
      </c>
      <c r="G6867" s="2" t="s">
        <v>686</v>
      </c>
      <c r="H6867" t="s">
        <v>968</v>
      </c>
      <c r="I6867" t="s">
        <v>21</v>
      </c>
      <c r="J6867" t="s">
        <v>65</v>
      </c>
      <c r="K6867" t="s">
        <v>16</v>
      </c>
      <c r="L6867" t="s">
        <v>17</v>
      </c>
      <c r="M6867" s="1">
        <v>5594.13</v>
      </c>
      <c r="N6867" s="1">
        <v>-256.55</v>
      </c>
      <c r="O6867">
        <v>0.2</v>
      </c>
    </row>
    <row r="6868" spans="1:15" x14ac:dyDescent="0.3">
      <c r="A6868" t="str">
        <f xml:space="preserve"> _xlfn.XLOOKUP(H6868, 'Customers'!B:B, 'Customers'!A:A)</f>
        <v>CUST_761</v>
      </c>
      <c r="B6868" t="str">
        <f>_xlfn.XLOOKUP(L6868, Products!C:C, Products!A:A)</f>
        <v>PROD_2</v>
      </c>
      <c r="C6868">
        <v>6867</v>
      </c>
      <c r="D6868" s="2" t="s">
        <v>1183</v>
      </c>
      <c r="E6868">
        <f>YEAR(Orders[[#This Row],[Order_Date]])</f>
        <v>2022</v>
      </c>
      <c r="F6868">
        <f>MONTH(Orders[[#This Row],[Order_Date]])</f>
        <v>2</v>
      </c>
      <c r="G6868" s="2" t="s">
        <v>137</v>
      </c>
      <c r="H6868" t="s">
        <v>1507</v>
      </c>
      <c r="I6868" t="s">
        <v>14</v>
      </c>
      <c r="J6868" t="s">
        <v>33</v>
      </c>
      <c r="K6868" t="s">
        <v>16</v>
      </c>
      <c r="L6868" t="s">
        <v>23</v>
      </c>
      <c r="M6868" s="1">
        <v>8346.2199999999993</v>
      </c>
      <c r="N6868" s="1">
        <v>2356.64</v>
      </c>
      <c r="O6868">
        <v>0.25</v>
      </c>
    </row>
    <row r="6869" spans="1:15" x14ac:dyDescent="0.3">
      <c r="A6869" t="str">
        <f xml:space="preserve"> _xlfn.XLOOKUP(H6869, 'Customers'!B:B, 'Customers'!A:A)</f>
        <v>CUST_146</v>
      </c>
      <c r="B6869" t="str">
        <f>_xlfn.XLOOKUP(L6869, Products!C:C, Products!A:A)</f>
        <v>PROD_4</v>
      </c>
      <c r="C6869">
        <v>6868</v>
      </c>
      <c r="D6869" s="2" t="s">
        <v>726</v>
      </c>
      <c r="E6869">
        <f>YEAR(Orders[[#This Row],[Order_Date]])</f>
        <v>2023</v>
      </c>
      <c r="F6869">
        <f>MONTH(Orders[[#This Row],[Order_Date]])</f>
        <v>5</v>
      </c>
      <c r="G6869" s="2" t="s">
        <v>652</v>
      </c>
      <c r="H6869" t="s">
        <v>439</v>
      </c>
      <c r="I6869" t="s">
        <v>32</v>
      </c>
      <c r="J6869" t="s">
        <v>15</v>
      </c>
      <c r="K6869" t="s">
        <v>34</v>
      </c>
      <c r="L6869" t="s">
        <v>35</v>
      </c>
      <c r="M6869" s="1">
        <v>735.71</v>
      </c>
      <c r="N6869" s="1">
        <v>-73.209999999999994</v>
      </c>
      <c r="O6869">
        <v>0.09</v>
      </c>
    </row>
    <row r="6870" spans="1:15" x14ac:dyDescent="0.3">
      <c r="A6870" t="str">
        <f xml:space="preserve"> _xlfn.XLOOKUP(H6870, 'Customers'!B:B, 'Customers'!A:A)</f>
        <v>CUST_479</v>
      </c>
      <c r="B6870" t="str">
        <f>_xlfn.XLOOKUP(L6870, Products!C:C, Products!A:A)</f>
        <v>PROD_6</v>
      </c>
      <c r="C6870">
        <v>6869</v>
      </c>
      <c r="D6870" s="2" t="s">
        <v>200</v>
      </c>
      <c r="E6870">
        <f>YEAR(Orders[[#This Row],[Order_Date]])</f>
        <v>2023</v>
      </c>
      <c r="F6870">
        <f>MONTH(Orders[[#This Row],[Order_Date]])</f>
        <v>1</v>
      </c>
      <c r="G6870" s="2" t="s">
        <v>201</v>
      </c>
      <c r="H6870" t="s">
        <v>1119</v>
      </c>
      <c r="I6870" t="s">
        <v>14</v>
      </c>
      <c r="J6870" t="s">
        <v>33</v>
      </c>
      <c r="K6870" t="s">
        <v>34</v>
      </c>
      <c r="L6870" t="s">
        <v>52</v>
      </c>
      <c r="M6870" s="1">
        <v>4433.68</v>
      </c>
      <c r="N6870" s="1">
        <v>425.81</v>
      </c>
      <c r="O6870">
        <v>0.2</v>
      </c>
    </row>
    <row r="6871" spans="1:15" x14ac:dyDescent="0.3">
      <c r="A6871" t="str">
        <f xml:space="preserve"> _xlfn.XLOOKUP(H6871, 'Customers'!B:B, 'Customers'!A:A)</f>
        <v>CUST_589</v>
      </c>
      <c r="B6871" t="str">
        <f>_xlfn.XLOOKUP(L6871, Products!C:C, Products!A:A)</f>
        <v>PROD_1</v>
      </c>
      <c r="C6871">
        <v>6870</v>
      </c>
      <c r="D6871" s="2" t="s">
        <v>464</v>
      </c>
      <c r="E6871">
        <f>YEAR(Orders[[#This Row],[Order_Date]])</f>
        <v>2023</v>
      </c>
      <c r="F6871">
        <f>MONTH(Orders[[#This Row],[Order_Date]])</f>
        <v>2</v>
      </c>
      <c r="G6871" s="2" t="s">
        <v>1007</v>
      </c>
      <c r="H6871" t="s">
        <v>1294</v>
      </c>
      <c r="I6871" t="s">
        <v>32</v>
      </c>
      <c r="J6871" t="s">
        <v>22</v>
      </c>
      <c r="K6871" t="s">
        <v>16</v>
      </c>
      <c r="L6871" t="s">
        <v>17</v>
      </c>
      <c r="M6871" s="1">
        <v>8266.8799999999992</v>
      </c>
      <c r="N6871" s="1">
        <v>255.79</v>
      </c>
      <c r="O6871">
        <v>0.03</v>
      </c>
    </row>
    <row r="6872" spans="1:15" x14ac:dyDescent="0.3">
      <c r="A6872" t="str">
        <f xml:space="preserve"> _xlfn.XLOOKUP(H6872, 'Customers'!B:B, 'Customers'!A:A)</f>
        <v>CUST_330</v>
      </c>
      <c r="B6872" t="str">
        <f>_xlfn.XLOOKUP(L6872, Products!C:C, Products!A:A)</f>
        <v>PROD_6</v>
      </c>
      <c r="C6872">
        <v>6871</v>
      </c>
      <c r="D6872" s="2" t="s">
        <v>191</v>
      </c>
      <c r="E6872">
        <f>YEAR(Orders[[#This Row],[Order_Date]])</f>
        <v>2023</v>
      </c>
      <c r="F6872">
        <f>MONTH(Orders[[#This Row],[Order_Date]])</f>
        <v>5</v>
      </c>
      <c r="G6872" s="2" t="s">
        <v>192</v>
      </c>
      <c r="H6872" t="s">
        <v>853</v>
      </c>
      <c r="I6872" t="s">
        <v>21</v>
      </c>
      <c r="J6872" t="s">
        <v>22</v>
      </c>
      <c r="K6872" t="s">
        <v>34</v>
      </c>
      <c r="L6872" t="s">
        <v>52</v>
      </c>
      <c r="M6872" s="1">
        <v>3479.63</v>
      </c>
      <c r="N6872" s="1">
        <v>473.39</v>
      </c>
      <c r="O6872">
        <v>0.08</v>
      </c>
    </row>
    <row r="6873" spans="1:15" x14ac:dyDescent="0.3">
      <c r="A6873" t="str">
        <f xml:space="preserve"> _xlfn.XLOOKUP(H6873, 'Customers'!B:B, 'Customers'!A:A)</f>
        <v>CUST_360</v>
      </c>
      <c r="B6873" t="str">
        <f>_xlfn.XLOOKUP(L6873, Products!C:C, Products!A:A)</f>
        <v>PROD_1</v>
      </c>
      <c r="C6873">
        <v>6872</v>
      </c>
      <c r="D6873" s="2" t="s">
        <v>330</v>
      </c>
      <c r="E6873">
        <f>YEAR(Orders[[#This Row],[Order_Date]])</f>
        <v>2023</v>
      </c>
      <c r="F6873">
        <f>MONTH(Orders[[#This Row],[Order_Date]])</f>
        <v>12</v>
      </c>
      <c r="G6873" s="2" t="s">
        <v>424</v>
      </c>
      <c r="H6873" t="s">
        <v>903</v>
      </c>
      <c r="I6873" t="s">
        <v>32</v>
      </c>
      <c r="J6873" t="s">
        <v>15</v>
      </c>
      <c r="K6873" t="s">
        <v>16</v>
      </c>
      <c r="L6873" t="s">
        <v>17</v>
      </c>
      <c r="M6873" s="1">
        <v>5719.92</v>
      </c>
      <c r="N6873" s="1">
        <v>-236.63</v>
      </c>
      <c r="O6873">
        <v>0.28999999999999998</v>
      </c>
    </row>
    <row r="6874" spans="1:15" x14ac:dyDescent="0.3">
      <c r="A6874" t="str">
        <f xml:space="preserve"> _xlfn.XLOOKUP(H6874, 'Customers'!B:B, 'Customers'!A:A)</f>
        <v>CUST_676</v>
      </c>
      <c r="B6874" t="str">
        <f>_xlfn.XLOOKUP(L6874, Products!C:C, Products!A:A)</f>
        <v>PROD_6</v>
      </c>
      <c r="C6874">
        <v>6873</v>
      </c>
      <c r="D6874" s="2" t="s">
        <v>714</v>
      </c>
      <c r="E6874">
        <f>YEAR(Orders[[#This Row],[Order_Date]])</f>
        <v>2023</v>
      </c>
      <c r="F6874">
        <f>MONTH(Orders[[#This Row],[Order_Date]])</f>
        <v>1</v>
      </c>
      <c r="G6874" s="2" t="s">
        <v>24</v>
      </c>
      <c r="H6874" t="s">
        <v>1410</v>
      </c>
      <c r="I6874" t="s">
        <v>21</v>
      </c>
      <c r="J6874" t="s">
        <v>15</v>
      </c>
      <c r="K6874" t="s">
        <v>34</v>
      </c>
      <c r="L6874" t="s">
        <v>52</v>
      </c>
      <c r="M6874" s="1">
        <v>2207.16</v>
      </c>
      <c r="N6874" s="1">
        <v>546.17999999999995</v>
      </c>
      <c r="O6874">
        <v>0.13</v>
      </c>
    </row>
    <row r="6875" spans="1:15" x14ac:dyDescent="0.3">
      <c r="A6875" t="str">
        <f xml:space="preserve"> _xlfn.XLOOKUP(H6875, 'Customers'!B:B, 'Customers'!A:A)</f>
        <v>CUST_332</v>
      </c>
      <c r="B6875" t="str">
        <f>_xlfn.XLOOKUP(L6875, Products!C:C, Products!A:A)</f>
        <v>PROD_6</v>
      </c>
      <c r="C6875">
        <v>6874</v>
      </c>
      <c r="D6875" s="2" t="s">
        <v>657</v>
      </c>
      <c r="E6875">
        <f>YEAR(Orders[[#This Row],[Order_Date]])</f>
        <v>2022</v>
      </c>
      <c r="F6875">
        <f>MONTH(Orders[[#This Row],[Order_Date]])</f>
        <v>6</v>
      </c>
      <c r="G6875" s="2" t="s">
        <v>305</v>
      </c>
      <c r="H6875" t="s">
        <v>855</v>
      </c>
      <c r="I6875" t="s">
        <v>32</v>
      </c>
      <c r="J6875" t="s">
        <v>15</v>
      </c>
      <c r="K6875" t="s">
        <v>34</v>
      </c>
      <c r="L6875" t="s">
        <v>52</v>
      </c>
      <c r="M6875" s="1">
        <v>7978.24</v>
      </c>
      <c r="N6875" s="1">
        <v>-15.15</v>
      </c>
      <c r="O6875">
        <v>0</v>
      </c>
    </row>
    <row r="6876" spans="1:15" x14ac:dyDescent="0.3">
      <c r="A6876" t="str">
        <f xml:space="preserve"> _xlfn.XLOOKUP(H6876, 'Customers'!B:B, 'Customers'!A:A)</f>
        <v>CUST_268</v>
      </c>
      <c r="B6876" t="str">
        <f>_xlfn.XLOOKUP(L6876, Products!C:C, Products!A:A)</f>
        <v>PROD_3</v>
      </c>
      <c r="C6876">
        <v>6875</v>
      </c>
      <c r="D6876" s="2" t="s">
        <v>670</v>
      </c>
      <c r="E6876">
        <f>YEAR(Orders[[#This Row],[Order_Date]])</f>
        <v>2023</v>
      </c>
      <c r="F6876">
        <f>MONTH(Orders[[#This Row],[Order_Date]])</f>
        <v>8</v>
      </c>
      <c r="G6876" s="2" t="s">
        <v>588</v>
      </c>
      <c r="H6876" t="s">
        <v>723</v>
      </c>
      <c r="I6876" t="s">
        <v>32</v>
      </c>
      <c r="J6876" t="s">
        <v>33</v>
      </c>
      <c r="K6876" t="s">
        <v>27</v>
      </c>
      <c r="L6876" t="s">
        <v>28</v>
      </c>
      <c r="M6876" s="1">
        <v>6996.22</v>
      </c>
      <c r="N6876" s="1">
        <v>1924.06</v>
      </c>
      <c r="O6876">
        <v>0.28000000000000003</v>
      </c>
    </row>
    <row r="6877" spans="1:15" x14ac:dyDescent="0.3">
      <c r="A6877" t="str">
        <f xml:space="preserve"> _xlfn.XLOOKUP(H6877, 'Customers'!B:B, 'Customers'!A:A)</f>
        <v>CUST_647</v>
      </c>
      <c r="B6877" t="str">
        <f>_xlfn.XLOOKUP(L6877, Products!C:C, Products!A:A)</f>
        <v>PROD_7</v>
      </c>
      <c r="C6877">
        <v>6876</v>
      </c>
      <c r="D6877" s="2" t="s">
        <v>1305</v>
      </c>
      <c r="E6877">
        <f>YEAR(Orders[[#This Row],[Order_Date]])</f>
        <v>2023</v>
      </c>
      <c r="F6877">
        <f>MONTH(Orders[[#This Row],[Order_Date]])</f>
        <v>7</v>
      </c>
      <c r="G6877" s="2" t="s">
        <v>292</v>
      </c>
      <c r="H6877" t="s">
        <v>1372</v>
      </c>
      <c r="I6877" t="s">
        <v>14</v>
      </c>
      <c r="J6877" t="s">
        <v>33</v>
      </c>
      <c r="K6877" t="s">
        <v>16</v>
      </c>
      <c r="L6877" t="s">
        <v>66</v>
      </c>
      <c r="M6877" s="1">
        <v>6389.51</v>
      </c>
      <c r="N6877" s="1">
        <v>544.64</v>
      </c>
      <c r="O6877">
        <v>0.28000000000000003</v>
      </c>
    </row>
    <row r="6878" spans="1:15" x14ac:dyDescent="0.3">
      <c r="A6878" t="str">
        <f xml:space="preserve"> _xlfn.XLOOKUP(H6878, 'Customers'!B:B, 'Customers'!A:A)</f>
        <v>CUST_667</v>
      </c>
      <c r="B6878" t="str">
        <f>_xlfn.XLOOKUP(L6878, Products!C:C, Products!A:A)</f>
        <v>PROD_7</v>
      </c>
      <c r="C6878">
        <v>6877</v>
      </c>
      <c r="D6878" s="2" t="s">
        <v>511</v>
      </c>
      <c r="E6878">
        <f>YEAR(Orders[[#This Row],[Order_Date]])</f>
        <v>2022</v>
      </c>
      <c r="F6878">
        <f>MONTH(Orders[[#This Row],[Order_Date]])</f>
        <v>6</v>
      </c>
      <c r="G6878" s="2" t="s">
        <v>1217</v>
      </c>
      <c r="H6878" t="s">
        <v>1396</v>
      </c>
      <c r="I6878" t="s">
        <v>32</v>
      </c>
      <c r="J6878" t="s">
        <v>33</v>
      </c>
      <c r="K6878" t="s">
        <v>16</v>
      </c>
      <c r="L6878" t="s">
        <v>66</v>
      </c>
      <c r="M6878" s="1">
        <v>3381.5</v>
      </c>
      <c r="N6878" s="1">
        <v>602.89</v>
      </c>
      <c r="O6878">
        <v>0.19</v>
      </c>
    </row>
    <row r="6879" spans="1:15" x14ac:dyDescent="0.3">
      <c r="A6879" t="str">
        <f xml:space="preserve"> _xlfn.XLOOKUP(H6879, 'Customers'!B:B, 'Customers'!A:A)</f>
        <v>CUST_580</v>
      </c>
      <c r="B6879" t="str">
        <f>_xlfn.XLOOKUP(L6879, Products!C:C, Products!A:A)</f>
        <v>PROD_5</v>
      </c>
      <c r="C6879">
        <v>6878</v>
      </c>
      <c r="D6879" s="2" t="s">
        <v>40</v>
      </c>
      <c r="E6879">
        <f>YEAR(Orders[[#This Row],[Order_Date]])</f>
        <v>2023</v>
      </c>
      <c r="F6879">
        <f>MONTH(Orders[[#This Row],[Order_Date]])</f>
        <v>3</v>
      </c>
      <c r="G6879" s="2" t="s">
        <v>1002</v>
      </c>
      <c r="H6879" t="s">
        <v>1283</v>
      </c>
      <c r="I6879" t="s">
        <v>14</v>
      </c>
      <c r="J6879" t="s">
        <v>33</v>
      </c>
      <c r="K6879" t="s">
        <v>34</v>
      </c>
      <c r="L6879" t="s">
        <v>39</v>
      </c>
      <c r="M6879" s="1">
        <v>1901.01</v>
      </c>
      <c r="N6879" s="1">
        <v>283.49</v>
      </c>
      <c r="O6879">
        <v>0.05</v>
      </c>
    </row>
    <row r="6880" spans="1:15" x14ac:dyDescent="0.3">
      <c r="A6880" t="str">
        <f xml:space="preserve"> _xlfn.XLOOKUP(H6880, 'Customers'!B:B, 'Customers'!A:A)</f>
        <v>CUST_971</v>
      </c>
      <c r="B6880" t="str">
        <f>_xlfn.XLOOKUP(L6880, Products!C:C, Products!A:A)</f>
        <v>PROD_7</v>
      </c>
      <c r="C6880">
        <v>6879</v>
      </c>
      <c r="D6880" s="2" t="s">
        <v>1382</v>
      </c>
      <c r="E6880">
        <f>YEAR(Orders[[#This Row],[Order_Date]])</f>
        <v>2023</v>
      </c>
      <c r="F6880">
        <f>MONTH(Orders[[#This Row],[Order_Date]])</f>
        <v>6</v>
      </c>
      <c r="G6880" s="2" t="s">
        <v>177</v>
      </c>
      <c r="H6880" t="s">
        <v>1733</v>
      </c>
      <c r="I6880" t="s">
        <v>14</v>
      </c>
      <c r="J6880" t="s">
        <v>15</v>
      </c>
      <c r="K6880" t="s">
        <v>16</v>
      </c>
      <c r="L6880" t="s">
        <v>66</v>
      </c>
      <c r="M6880" s="1">
        <v>2643.73</v>
      </c>
      <c r="N6880" s="1">
        <v>645.37</v>
      </c>
      <c r="O6880">
        <v>0.18</v>
      </c>
    </row>
    <row r="6881" spans="1:15" x14ac:dyDescent="0.3">
      <c r="A6881" t="str">
        <f xml:space="preserve"> _xlfn.XLOOKUP(H6881, 'Customers'!B:B, 'Customers'!A:A)</f>
        <v>CUST_183</v>
      </c>
      <c r="B6881" t="str">
        <f>_xlfn.XLOOKUP(L6881, Products!C:C, Products!A:A)</f>
        <v>PROD_8</v>
      </c>
      <c r="C6881">
        <v>6880</v>
      </c>
      <c r="D6881" s="2" t="s">
        <v>63</v>
      </c>
      <c r="E6881">
        <f>YEAR(Orders[[#This Row],[Order_Date]])</f>
        <v>2023</v>
      </c>
      <c r="F6881">
        <f>MONTH(Orders[[#This Row],[Order_Date]])</f>
        <v>2</v>
      </c>
      <c r="G6881" s="2" t="s">
        <v>1058</v>
      </c>
      <c r="H6881" t="s">
        <v>532</v>
      </c>
      <c r="I6881" t="s">
        <v>32</v>
      </c>
      <c r="J6881" t="s">
        <v>65</v>
      </c>
      <c r="K6881" t="s">
        <v>27</v>
      </c>
      <c r="L6881" t="s">
        <v>73</v>
      </c>
      <c r="M6881" s="1">
        <v>7092.49</v>
      </c>
      <c r="N6881" s="1">
        <v>1974.91</v>
      </c>
      <c r="O6881">
        <v>0.22</v>
      </c>
    </row>
    <row r="6882" spans="1:15" x14ac:dyDescent="0.3">
      <c r="A6882" t="str">
        <f xml:space="preserve"> _xlfn.XLOOKUP(H6882, 'Customers'!B:B, 'Customers'!A:A)</f>
        <v>CUST_418</v>
      </c>
      <c r="B6882" t="str">
        <f>_xlfn.XLOOKUP(L6882, Products!C:C, Products!A:A)</f>
        <v>PROD_5</v>
      </c>
      <c r="C6882">
        <v>6881</v>
      </c>
      <c r="D6882" s="2" t="s">
        <v>684</v>
      </c>
      <c r="E6882">
        <f>YEAR(Orders[[#This Row],[Order_Date]])</f>
        <v>2022</v>
      </c>
      <c r="F6882">
        <f>MONTH(Orders[[#This Row],[Order_Date]])</f>
        <v>10</v>
      </c>
      <c r="G6882" s="2" t="s">
        <v>738</v>
      </c>
      <c r="H6882" t="s">
        <v>1016</v>
      </c>
      <c r="I6882" t="s">
        <v>32</v>
      </c>
      <c r="J6882" t="s">
        <v>65</v>
      </c>
      <c r="K6882" t="s">
        <v>34</v>
      </c>
      <c r="L6882" t="s">
        <v>39</v>
      </c>
      <c r="M6882" s="1">
        <v>3924.94</v>
      </c>
      <c r="N6882" s="1">
        <v>1123.27</v>
      </c>
      <c r="O6882">
        <v>0.28000000000000003</v>
      </c>
    </row>
    <row r="6883" spans="1:15" x14ac:dyDescent="0.3">
      <c r="A6883" t="str">
        <f xml:space="preserve"> _xlfn.XLOOKUP(H6883, 'Customers'!B:B, 'Customers'!A:A)</f>
        <v>CUST_361</v>
      </c>
      <c r="B6883" t="str">
        <f>_xlfn.XLOOKUP(L6883, Products!C:C, Products!A:A)</f>
        <v>PROD_4</v>
      </c>
      <c r="C6883">
        <v>6882</v>
      </c>
      <c r="D6883" s="2" t="s">
        <v>1079</v>
      </c>
      <c r="E6883">
        <f>YEAR(Orders[[#This Row],[Order_Date]])</f>
        <v>2022</v>
      </c>
      <c r="F6883">
        <f>MONTH(Orders[[#This Row],[Order_Date]])</f>
        <v>10</v>
      </c>
      <c r="G6883" s="2" t="s">
        <v>472</v>
      </c>
      <c r="H6883" t="s">
        <v>905</v>
      </c>
      <c r="I6883" t="s">
        <v>32</v>
      </c>
      <c r="J6883" t="s">
        <v>15</v>
      </c>
      <c r="K6883" t="s">
        <v>34</v>
      </c>
      <c r="L6883" t="s">
        <v>35</v>
      </c>
      <c r="M6883" s="1">
        <v>927.62</v>
      </c>
      <c r="N6883" s="1">
        <v>201.58</v>
      </c>
      <c r="O6883">
        <v>0.17</v>
      </c>
    </row>
    <row r="6884" spans="1:15" x14ac:dyDescent="0.3">
      <c r="A6884" t="str">
        <f xml:space="preserve"> _xlfn.XLOOKUP(H6884, 'Customers'!B:B, 'Customers'!A:A)</f>
        <v>CUST_643</v>
      </c>
      <c r="B6884" t="str">
        <f>_xlfn.XLOOKUP(L6884, Products!C:C, Products!A:A)</f>
        <v>PROD_1</v>
      </c>
      <c r="C6884">
        <v>6883</v>
      </c>
      <c r="D6884" s="2" t="s">
        <v>738</v>
      </c>
      <c r="E6884">
        <f>YEAR(Orders[[#This Row],[Order_Date]])</f>
        <v>2022</v>
      </c>
      <c r="F6884">
        <f>MONTH(Orders[[#This Row],[Order_Date]])</f>
        <v>10</v>
      </c>
      <c r="G6884" s="2" t="s">
        <v>680</v>
      </c>
      <c r="H6884" t="s">
        <v>1368</v>
      </c>
      <c r="I6884" t="s">
        <v>14</v>
      </c>
      <c r="J6884" t="s">
        <v>33</v>
      </c>
      <c r="K6884" t="s">
        <v>27</v>
      </c>
      <c r="L6884" t="s">
        <v>17</v>
      </c>
      <c r="M6884" s="1">
        <v>8166.1</v>
      </c>
      <c r="N6884" s="1">
        <v>559.07000000000005</v>
      </c>
      <c r="O6884">
        <v>0.23</v>
      </c>
    </row>
    <row r="6885" spans="1:15" x14ac:dyDescent="0.3">
      <c r="A6885" t="str">
        <f xml:space="preserve"> _xlfn.XLOOKUP(H6885, 'Customers'!B:B, 'Customers'!A:A)</f>
        <v>CUST_657</v>
      </c>
      <c r="B6885" t="str">
        <f>_xlfn.XLOOKUP(L6885, Products!C:C, Products!A:A)</f>
        <v>PROD_1</v>
      </c>
      <c r="C6885">
        <v>6884</v>
      </c>
      <c r="D6885" s="2" t="s">
        <v>349</v>
      </c>
      <c r="E6885">
        <f>YEAR(Orders[[#This Row],[Order_Date]])</f>
        <v>2023</v>
      </c>
      <c r="F6885">
        <f>MONTH(Orders[[#This Row],[Order_Date]])</f>
        <v>7</v>
      </c>
      <c r="G6885" s="2" t="s">
        <v>1051</v>
      </c>
      <c r="H6885" t="s">
        <v>1386</v>
      </c>
      <c r="I6885" t="s">
        <v>32</v>
      </c>
      <c r="J6885" t="s">
        <v>22</v>
      </c>
      <c r="K6885" t="s">
        <v>16</v>
      </c>
      <c r="L6885" t="s">
        <v>17</v>
      </c>
      <c r="M6885" s="1">
        <v>9978.84</v>
      </c>
      <c r="N6885" s="1">
        <v>-266.97000000000003</v>
      </c>
      <c r="O6885">
        <v>0.26</v>
      </c>
    </row>
    <row r="6886" spans="1:15" x14ac:dyDescent="0.3">
      <c r="A6886" t="str">
        <f xml:space="preserve"> _xlfn.XLOOKUP(H6886, 'Customers'!B:B, 'Customers'!A:A)</f>
        <v>CUST_947</v>
      </c>
      <c r="B6886" t="str">
        <f>_xlfn.XLOOKUP(L6886, Products!C:C, Products!A:A)</f>
        <v>PROD_8</v>
      </c>
      <c r="C6886">
        <v>6885</v>
      </c>
      <c r="D6886" s="2" t="s">
        <v>75</v>
      </c>
      <c r="E6886">
        <f>YEAR(Orders[[#This Row],[Order_Date]])</f>
        <v>2023</v>
      </c>
      <c r="F6886">
        <f>MONTH(Orders[[#This Row],[Order_Date]])</f>
        <v>12</v>
      </c>
      <c r="G6886" s="2" t="s">
        <v>1008</v>
      </c>
      <c r="H6886" t="s">
        <v>1708</v>
      </c>
      <c r="I6886" t="s">
        <v>21</v>
      </c>
      <c r="J6886" t="s">
        <v>15</v>
      </c>
      <c r="K6886" t="s">
        <v>27</v>
      </c>
      <c r="L6886" t="s">
        <v>73</v>
      </c>
      <c r="M6886" s="1">
        <v>2187.98</v>
      </c>
      <c r="N6886" s="1">
        <v>144.97999999999999</v>
      </c>
      <c r="O6886">
        <v>0.08</v>
      </c>
    </row>
    <row r="6887" spans="1:15" x14ac:dyDescent="0.3">
      <c r="A6887" t="str">
        <f xml:space="preserve"> _xlfn.XLOOKUP(H6887, 'Customers'!B:B, 'Customers'!A:A)</f>
        <v>CUST_875</v>
      </c>
      <c r="B6887" t="str">
        <f>_xlfn.XLOOKUP(L6887, Products!C:C, Products!A:A)</f>
        <v>PROD_8</v>
      </c>
      <c r="C6887">
        <v>6886</v>
      </c>
      <c r="D6887" s="2" t="s">
        <v>837</v>
      </c>
      <c r="E6887">
        <f>YEAR(Orders[[#This Row],[Order_Date]])</f>
        <v>2023</v>
      </c>
      <c r="F6887">
        <f>MONTH(Orders[[#This Row],[Order_Date]])</f>
        <v>12</v>
      </c>
      <c r="G6887" s="2" t="s">
        <v>1411</v>
      </c>
      <c r="H6887" t="s">
        <v>1630</v>
      </c>
      <c r="I6887" t="s">
        <v>14</v>
      </c>
      <c r="J6887" t="s">
        <v>65</v>
      </c>
      <c r="K6887" t="s">
        <v>27</v>
      </c>
      <c r="L6887" t="s">
        <v>73</v>
      </c>
      <c r="M6887" s="1">
        <v>3450.95</v>
      </c>
      <c r="N6887" s="1">
        <v>758.96</v>
      </c>
      <c r="O6887">
        <v>0.12</v>
      </c>
    </row>
    <row r="6888" spans="1:15" x14ac:dyDescent="0.3">
      <c r="A6888" t="str">
        <f xml:space="preserve"> _xlfn.XLOOKUP(H6888, 'Customers'!B:B, 'Customers'!A:A)</f>
        <v>CUST_328</v>
      </c>
      <c r="B6888" t="str">
        <f>_xlfn.XLOOKUP(L6888, Products!C:C, Products!A:A)</f>
        <v>PROD_1</v>
      </c>
      <c r="C6888">
        <v>6887</v>
      </c>
      <c r="D6888" s="2" t="s">
        <v>871</v>
      </c>
      <c r="E6888">
        <f>YEAR(Orders[[#This Row],[Order_Date]])</f>
        <v>2022</v>
      </c>
      <c r="F6888">
        <f>MONTH(Orders[[#This Row],[Order_Date]])</f>
        <v>4</v>
      </c>
      <c r="G6888" s="2" t="s">
        <v>606</v>
      </c>
      <c r="H6888" t="s">
        <v>849</v>
      </c>
      <c r="I6888" t="s">
        <v>21</v>
      </c>
      <c r="J6888" t="s">
        <v>65</v>
      </c>
      <c r="K6888" t="s">
        <v>27</v>
      </c>
      <c r="L6888" t="s">
        <v>17</v>
      </c>
      <c r="M6888" s="1">
        <v>2070.2199999999998</v>
      </c>
      <c r="N6888" s="1">
        <v>487.51</v>
      </c>
      <c r="O6888">
        <v>0.28000000000000003</v>
      </c>
    </row>
    <row r="6889" spans="1:15" x14ac:dyDescent="0.3">
      <c r="A6889" t="str">
        <f xml:space="preserve"> _xlfn.XLOOKUP(H6889, 'Customers'!B:B, 'Customers'!A:A)</f>
        <v>CUST_181</v>
      </c>
      <c r="B6889" t="str">
        <f>_xlfn.XLOOKUP(L6889, Products!C:C, Products!A:A)</f>
        <v>PROD_4</v>
      </c>
      <c r="C6889">
        <v>6888</v>
      </c>
      <c r="D6889" s="2" t="s">
        <v>134</v>
      </c>
      <c r="E6889">
        <f>YEAR(Orders[[#This Row],[Order_Date]])</f>
        <v>2022</v>
      </c>
      <c r="F6889">
        <f>MONTH(Orders[[#This Row],[Order_Date]])</f>
        <v>12</v>
      </c>
      <c r="G6889" s="2" t="s">
        <v>822</v>
      </c>
      <c r="H6889" t="s">
        <v>529</v>
      </c>
      <c r="I6889" t="s">
        <v>32</v>
      </c>
      <c r="J6889" t="s">
        <v>15</v>
      </c>
      <c r="K6889" t="s">
        <v>34</v>
      </c>
      <c r="L6889" t="s">
        <v>35</v>
      </c>
      <c r="M6889" s="1">
        <v>8916.33</v>
      </c>
      <c r="N6889" s="1">
        <v>2362.6</v>
      </c>
      <c r="O6889">
        <v>0.24</v>
      </c>
    </row>
    <row r="6890" spans="1:15" x14ac:dyDescent="0.3">
      <c r="A6890" t="str">
        <f xml:space="preserve"> _xlfn.XLOOKUP(H6890, 'Customers'!B:B, 'Customers'!A:A)</f>
        <v>CUST_346</v>
      </c>
      <c r="B6890" t="str">
        <f>_xlfn.XLOOKUP(L6890, Products!C:C, Products!A:A)</f>
        <v>PROD_6</v>
      </c>
      <c r="C6890">
        <v>6889</v>
      </c>
      <c r="D6890" s="2" t="s">
        <v>467</v>
      </c>
      <c r="E6890">
        <f>YEAR(Orders[[#This Row],[Order_Date]])</f>
        <v>2023</v>
      </c>
      <c r="F6890">
        <f>MONTH(Orders[[#This Row],[Order_Date]])</f>
        <v>4</v>
      </c>
      <c r="G6890" s="2" t="s">
        <v>163</v>
      </c>
      <c r="H6890" t="s">
        <v>883</v>
      </c>
      <c r="I6890" t="s">
        <v>14</v>
      </c>
      <c r="J6890" t="s">
        <v>33</v>
      </c>
      <c r="K6890" t="s">
        <v>34</v>
      </c>
      <c r="L6890" t="s">
        <v>52</v>
      </c>
      <c r="M6890" s="1">
        <v>4433.6499999999996</v>
      </c>
      <c r="N6890" s="1">
        <v>265.18</v>
      </c>
      <c r="O6890">
        <v>0.22</v>
      </c>
    </row>
    <row r="6891" spans="1:15" x14ac:dyDescent="0.3">
      <c r="A6891" t="str">
        <f xml:space="preserve"> _xlfn.XLOOKUP(H6891, 'Customers'!B:B, 'Customers'!A:A)</f>
        <v>CUST_790</v>
      </c>
      <c r="B6891" t="str">
        <f>_xlfn.XLOOKUP(L6891, Products!C:C, Products!A:A)</f>
        <v>PROD_1</v>
      </c>
      <c r="C6891">
        <v>6890</v>
      </c>
      <c r="D6891" s="2" t="s">
        <v>514</v>
      </c>
      <c r="E6891">
        <f>YEAR(Orders[[#This Row],[Order_Date]])</f>
        <v>2022</v>
      </c>
      <c r="F6891">
        <f>MONTH(Orders[[#This Row],[Order_Date]])</f>
        <v>4</v>
      </c>
      <c r="G6891" s="2" t="s">
        <v>417</v>
      </c>
      <c r="H6891" t="s">
        <v>1538</v>
      </c>
      <c r="I6891" t="s">
        <v>14</v>
      </c>
      <c r="J6891" t="s">
        <v>33</v>
      </c>
      <c r="K6891" t="s">
        <v>16</v>
      </c>
      <c r="L6891" t="s">
        <v>17</v>
      </c>
      <c r="M6891" s="1">
        <v>1971.43</v>
      </c>
      <c r="N6891" s="1">
        <v>24.25</v>
      </c>
      <c r="O6891">
        <v>0.28999999999999998</v>
      </c>
    </row>
    <row r="6892" spans="1:15" x14ac:dyDescent="0.3">
      <c r="A6892" t="str">
        <f xml:space="preserve"> _xlfn.XLOOKUP(H6892, 'Customers'!B:B, 'Customers'!A:A)</f>
        <v>CUST_547</v>
      </c>
      <c r="B6892" t="str">
        <f>_xlfn.XLOOKUP(L6892, Products!C:C, Products!A:A)</f>
        <v>PROD_5</v>
      </c>
      <c r="C6892">
        <v>6891</v>
      </c>
      <c r="D6892" s="2" t="s">
        <v>485</v>
      </c>
      <c r="E6892">
        <f>YEAR(Orders[[#This Row],[Order_Date]])</f>
        <v>2022</v>
      </c>
      <c r="F6892">
        <f>MONTH(Orders[[#This Row],[Order_Date]])</f>
        <v>12</v>
      </c>
      <c r="G6892" s="2" t="s">
        <v>1015</v>
      </c>
      <c r="H6892" t="s">
        <v>1231</v>
      </c>
      <c r="I6892" t="s">
        <v>21</v>
      </c>
      <c r="J6892" t="s">
        <v>65</v>
      </c>
      <c r="K6892" t="s">
        <v>34</v>
      </c>
      <c r="L6892" t="s">
        <v>39</v>
      </c>
      <c r="M6892" s="1">
        <v>7442.48</v>
      </c>
      <c r="N6892" s="1">
        <v>-206.7</v>
      </c>
      <c r="O6892">
        <v>0.22</v>
      </c>
    </row>
    <row r="6893" spans="1:15" x14ac:dyDescent="0.3">
      <c r="A6893" t="str">
        <f xml:space="preserve"> _xlfn.XLOOKUP(H6893, 'Customers'!B:B, 'Customers'!A:A)</f>
        <v>CUST_903</v>
      </c>
      <c r="B6893" t="str">
        <f>_xlfn.XLOOKUP(L6893, Products!C:C, Products!A:A)</f>
        <v>PROD_1</v>
      </c>
      <c r="C6893">
        <v>6892</v>
      </c>
      <c r="D6893" s="2" t="s">
        <v>750</v>
      </c>
      <c r="E6893">
        <f>YEAR(Orders[[#This Row],[Order_Date]])</f>
        <v>2022</v>
      </c>
      <c r="F6893">
        <f>MONTH(Orders[[#This Row],[Order_Date]])</f>
        <v>7</v>
      </c>
      <c r="G6893" s="2" t="s">
        <v>287</v>
      </c>
      <c r="H6893" t="s">
        <v>1662</v>
      </c>
      <c r="I6893" t="s">
        <v>32</v>
      </c>
      <c r="J6893" t="s">
        <v>15</v>
      </c>
      <c r="K6893" t="s">
        <v>16</v>
      </c>
      <c r="L6893" t="s">
        <v>17</v>
      </c>
      <c r="M6893" s="1">
        <v>9061.4599999999991</v>
      </c>
      <c r="N6893" s="1">
        <v>225.08</v>
      </c>
      <c r="O6893">
        <v>0.24</v>
      </c>
    </row>
    <row r="6894" spans="1:15" x14ac:dyDescent="0.3">
      <c r="A6894" t="str">
        <f xml:space="preserve"> _xlfn.XLOOKUP(H6894, 'Customers'!B:B, 'Customers'!A:A)</f>
        <v>CUST_642</v>
      </c>
      <c r="B6894" t="str">
        <f>_xlfn.XLOOKUP(L6894, Products!C:C, Products!A:A)</f>
        <v>PROD_6</v>
      </c>
      <c r="C6894">
        <v>6893</v>
      </c>
      <c r="D6894" s="2" t="s">
        <v>152</v>
      </c>
      <c r="E6894">
        <f>YEAR(Orders[[#This Row],[Order_Date]])</f>
        <v>2022</v>
      </c>
      <c r="F6894">
        <f>MONTH(Orders[[#This Row],[Order_Date]])</f>
        <v>6</v>
      </c>
      <c r="G6894" s="2" t="s">
        <v>691</v>
      </c>
      <c r="H6894" t="s">
        <v>1367</v>
      </c>
      <c r="I6894" t="s">
        <v>32</v>
      </c>
      <c r="J6894" t="s">
        <v>15</v>
      </c>
      <c r="K6894" t="s">
        <v>34</v>
      </c>
      <c r="L6894" t="s">
        <v>52</v>
      </c>
      <c r="M6894" s="1">
        <v>1636.69</v>
      </c>
      <c r="N6894" s="1">
        <v>63.77</v>
      </c>
      <c r="O6894">
        <v>0.13</v>
      </c>
    </row>
    <row r="6895" spans="1:15" x14ac:dyDescent="0.3">
      <c r="A6895" t="str">
        <f xml:space="preserve"> _xlfn.XLOOKUP(H6895, 'Customers'!B:B, 'Customers'!A:A)</f>
        <v>CUST_92</v>
      </c>
      <c r="B6895" t="str">
        <f>_xlfn.XLOOKUP(L6895, Products!C:C, Products!A:A)</f>
        <v>PROD_1</v>
      </c>
      <c r="C6895">
        <v>6894</v>
      </c>
      <c r="D6895" s="2" t="s">
        <v>283</v>
      </c>
      <c r="E6895">
        <f>YEAR(Orders[[#This Row],[Order_Date]])</f>
        <v>2023</v>
      </c>
      <c r="F6895">
        <f>MONTH(Orders[[#This Row],[Order_Date]])</f>
        <v>12</v>
      </c>
      <c r="G6895" s="2" t="s">
        <v>209</v>
      </c>
      <c r="H6895" t="s">
        <v>294</v>
      </c>
      <c r="I6895" t="s">
        <v>14</v>
      </c>
      <c r="J6895" t="s">
        <v>65</v>
      </c>
      <c r="K6895" t="s">
        <v>16</v>
      </c>
      <c r="L6895" t="s">
        <v>17</v>
      </c>
      <c r="M6895" s="1">
        <v>6803.13</v>
      </c>
      <c r="N6895" s="1">
        <v>-32.979999999999997</v>
      </c>
      <c r="O6895">
        <v>0.13</v>
      </c>
    </row>
    <row r="6896" spans="1:15" x14ac:dyDescent="0.3">
      <c r="A6896" t="str">
        <f xml:space="preserve"> _xlfn.XLOOKUP(H6896, 'Customers'!B:B, 'Customers'!A:A)</f>
        <v>CUST_721</v>
      </c>
      <c r="B6896" t="str">
        <f>_xlfn.XLOOKUP(L6896, Products!C:C, Products!A:A)</f>
        <v>PROD_1</v>
      </c>
      <c r="C6896">
        <v>6895</v>
      </c>
      <c r="D6896" s="2" t="s">
        <v>997</v>
      </c>
      <c r="E6896">
        <f>YEAR(Orders[[#This Row],[Order_Date]])</f>
        <v>2022</v>
      </c>
      <c r="F6896">
        <f>MONTH(Orders[[#This Row],[Order_Date]])</f>
        <v>1</v>
      </c>
      <c r="G6896" s="2" t="s">
        <v>318</v>
      </c>
      <c r="H6896" t="s">
        <v>1462</v>
      </c>
      <c r="I6896" t="s">
        <v>21</v>
      </c>
      <c r="J6896" t="s">
        <v>65</v>
      </c>
      <c r="K6896" t="s">
        <v>16</v>
      </c>
      <c r="L6896" t="s">
        <v>17</v>
      </c>
      <c r="M6896" s="1">
        <v>7294.7</v>
      </c>
      <c r="N6896" s="1">
        <v>1661.24</v>
      </c>
      <c r="O6896">
        <v>0.22</v>
      </c>
    </row>
    <row r="6897" spans="1:15" x14ac:dyDescent="0.3">
      <c r="A6897" t="str">
        <f xml:space="preserve"> _xlfn.XLOOKUP(H6897, 'Customers'!B:B, 'Customers'!A:A)</f>
        <v>CUST_715</v>
      </c>
      <c r="B6897" t="str">
        <f>_xlfn.XLOOKUP(L6897, Products!C:C, Products!A:A)</f>
        <v>PROD_3</v>
      </c>
      <c r="C6897">
        <v>6896</v>
      </c>
      <c r="D6897" s="2" t="s">
        <v>130</v>
      </c>
      <c r="E6897">
        <f>YEAR(Orders[[#This Row],[Order_Date]])</f>
        <v>2022</v>
      </c>
      <c r="F6897">
        <f>MONTH(Orders[[#This Row],[Order_Date]])</f>
        <v>7</v>
      </c>
      <c r="G6897" s="2" t="s">
        <v>492</v>
      </c>
      <c r="H6897" t="s">
        <v>1455</v>
      </c>
      <c r="I6897" t="s">
        <v>21</v>
      </c>
      <c r="J6897" t="s">
        <v>65</v>
      </c>
      <c r="K6897" t="s">
        <v>27</v>
      </c>
      <c r="L6897" t="s">
        <v>28</v>
      </c>
      <c r="M6897" s="1">
        <v>434.64</v>
      </c>
      <c r="N6897" s="1">
        <v>105.96</v>
      </c>
      <c r="O6897">
        <v>0.05</v>
      </c>
    </row>
    <row r="6898" spans="1:15" x14ac:dyDescent="0.3">
      <c r="A6898" t="str">
        <f xml:space="preserve"> _xlfn.XLOOKUP(H6898, 'Customers'!B:B, 'Customers'!A:A)</f>
        <v>CUST_290</v>
      </c>
      <c r="B6898" t="str">
        <f>_xlfn.XLOOKUP(L6898, Products!C:C, Products!A:A)</f>
        <v>PROD_3</v>
      </c>
      <c r="C6898">
        <v>6897</v>
      </c>
      <c r="D6898" s="2" t="s">
        <v>71</v>
      </c>
      <c r="E6898">
        <f>YEAR(Orders[[#This Row],[Order_Date]])</f>
        <v>2022</v>
      </c>
      <c r="F6898">
        <f>MONTH(Orders[[#This Row],[Order_Date]])</f>
        <v>4</v>
      </c>
      <c r="G6898" s="2" t="s">
        <v>436</v>
      </c>
      <c r="H6898" t="s">
        <v>772</v>
      </c>
      <c r="I6898" t="s">
        <v>32</v>
      </c>
      <c r="J6898" t="s">
        <v>33</v>
      </c>
      <c r="K6898" t="s">
        <v>27</v>
      </c>
      <c r="L6898" t="s">
        <v>28</v>
      </c>
      <c r="M6898" s="1">
        <v>5656.63</v>
      </c>
      <c r="N6898" s="1">
        <v>118.29</v>
      </c>
      <c r="O6898">
        <v>0.06</v>
      </c>
    </row>
    <row r="6899" spans="1:15" x14ac:dyDescent="0.3">
      <c r="A6899" t="str">
        <f xml:space="preserve"> _xlfn.XLOOKUP(H6899, 'Customers'!B:B, 'Customers'!A:A)</f>
        <v>CUST_216</v>
      </c>
      <c r="B6899" t="str">
        <f>_xlfn.XLOOKUP(L6899, Products!C:C, Products!A:A)</f>
        <v>PROD_1</v>
      </c>
      <c r="C6899">
        <v>6898</v>
      </c>
      <c r="D6899" s="2" t="s">
        <v>273</v>
      </c>
      <c r="E6899">
        <f>YEAR(Orders[[#This Row],[Order_Date]])</f>
        <v>2022</v>
      </c>
      <c r="F6899">
        <f>MONTH(Orders[[#This Row],[Order_Date]])</f>
        <v>3</v>
      </c>
      <c r="G6899" s="2" t="s">
        <v>560</v>
      </c>
      <c r="H6899" t="s">
        <v>608</v>
      </c>
      <c r="I6899" t="s">
        <v>21</v>
      </c>
      <c r="J6899" t="s">
        <v>65</v>
      </c>
      <c r="K6899" t="s">
        <v>27</v>
      </c>
      <c r="L6899" t="s">
        <v>17</v>
      </c>
      <c r="M6899" s="1">
        <v>9927.5</v>
      </c>
      <c r="N6899" s="1">
        <v>2477.7399999999998</v>
      </c>
      <c r="O6899">
        <v>0.15</v>
      </c>
    </row>
    <row r="6900" spans="1:15" x14ac:dyDescent="0.3">
      <c r="A6900" t="str">
        <f xml:space="preserve"> _xlfn.XLOOKUP(H6900, 'Customers'!B:B, 'Customers'!A:A)</f>
        <v>CUST_835</v>
      </c>
      <c r="B6900" t="str">
        <f>_xlfn.XLOOKUP(L6900, Products!C:C, Products!A:A)</f>
        <v>PROD_1</v>
      </c>
      <c r="C6900">
        <v>6899</v>
      </c>
      <c r="D6900" s="2" t="s">
        <v>232</v>
      </c>
      <c r="E6900">
        <f>YEAR(Orders[[#This Row],[Order_Date]])</f>
        <v>2023</v>
      </c>
      <c r="F6900">
        <f>MONTH(Orders[[#This Row],[Order_Date]])</f>
        <v>8</v>
      </c>
      <c r="G6900" s="2" t="s">
        <v>145</v>
      </c>
      <c r="H6900" t="s">
        <v>1588</v>
      </c>
      <c r="I6900" t="s">
        <v>21</v>
      </c>
      <c r="J6900" t="s">
        <v>22</v>
      </c>
      <c r="K6900" t="s">
        <v>27</v>
      </c>
      <c r="L6900" t="s">
        <v>17</v>
      </c>
      <c r="M6900" s="1">
        <v>1207.99</v>
      </c>
      <c r="N6900" s="1">
        <v>0.22</v>
      </c>
      <c r="O6900">
        <v>0.28999999999999998</v>
      </c>
    </row>
    <row r="6901" spans="1:15" x14ac:dyDescent="0.3">
      <c r="A6901" t="str">
        <f xml:space="preserve"> _xlfn.XLOOKUP(H6901, 'Customers'!B:B, 'Customers'!A:A)</f>
        <v>CUST_69</v>
      </c>
      <c r="B6901" t="str">
        <f>_xlfn.XLOOKUP(L6901, Products!C:C, Products!A:A)</f>
        <v>PROD_1</v>
      </c>
      <c r="C6901">
        <v>6900</v>
      </c>
      <c r="D6901" s="2" t="s">
        <v>1123</v>
      </c>
      <c r="E6901">
        <f>YEAR(Orders[[#This Row],[Order_Date]])</f>
        <v>2023</v>
      </c>
      <c r="F6901">
        <f>MONTH(Orders[[#This Row],[Order_Date]])</f>
        <v>8</v>
      </c>
      <c r="G6901" s="2" t="s">
        <v>1024</v>
      </c>
      <c r="H6901" t="s">
        <v>227</v>
      </c>
      <c r="I6901" t="s">
        <v>21</v>
      </c>
      <c r="J6901" t="s">
        <v>65</v>
      </c>
      <c r="K6901" t="s">
        <v>16</v>
      </c>
      <c r="L6901" t="s">
        <v>17</v>
      </c>
      <c r="M6901" s="1">
        <v>6648.15</v>
      </c>
      <c r="N6901" s="1">
        <v>1690.3</v>
      </c>
      <c r="O6901">
        <v>0.28999999999999998</v>
      </c>
    </row>
    <row r="6902" spans="1:15" x14ac:dyDescent="0.3">
      <c r="A6902" t="str">
        <f xml:space="preserve"> _xlfn.XLOOKUP(H6902, 'Customers'!B:B, 'Customers'!A:A)</f>
        <v>CUST_331</v>
      </c>
      <c r="B6902" t="str">
        <f>_xlfn.XLOOKUP(L6902, Products!C:C, Products!A:A)</f>
        <v>PROD_3</v>
      </c>
      <c r="C6902">
        <v>6901</v>
      </c>
      <c r="D6902" s="2" t="s">
        <v>670</v>
      </c>
      <c r="E6902">
        <f>YEAR(Orders[[#This Row],[Order_Date]])</f>
        <v>2023</v>
      </c>
      <c r="F6902">
        <f>MONTH(Orders[[#This Row],[Order_Date]])</f>
        <v>8</v>
      </c>
      <c r="G6902" s="2" t="s">
        <v>1123</v>
      </c>
      <c r="H6902" t="s">
        <v>854</v>
      </c>
      <c r="I6902" t="s">
        <v>21</v>
      </c>
      <c r="J6902" t="s">
        <v>65</v>
      </c>
      <c r="K6902" t="s">
        <v>27</v>
      </c>
      <c r="L6902" t="s">
        <v>28</v>
      </c>
      <c r="M6902" s="1">
        <v>5483.97</v>
      </c>
      <c r="N6902" s="1">
        <v>-144.02000000000001</v>
      </c>
      <c r="O6902">
        <v>0.22</v>
      </c>
    </row>
    <row r="6903" spans="1:15" x14ac:dyDescent="0.3">
      <c r="A6903" t="str">
        <f xml:space="preserve"> _xlfn.XLOOKUP(H6903, 'Customers'!B:B, 'Customers'!A:A)</f>
        <v>CUST_43</v>
      </c>
      <c r="B6903" t="str">
        <f>_xlfn.XLOOKUP(L6903, Products!C:C, Products!A:A)</f>
        <v>PROD_5</v>
      </c>
      <c r="C6903">
        <v>6902</v>
      </c>
      <c r="D6903" s="2" t="s">
        <v>475</v>
      </c>
      <c r="E6903">
        <f>YEAR(Orders[[#This Row],[Order_Date]])</f>
        <v>2022</v>
      </c>
      <c r="F6903">
        <f>MONTH(Orders[[#This Row],[Order_Date]])</f>
        <v>4</v>
      </c>
      <c r="G6903" s="2" t="s">
        <v>1570</v>
      </c>
      <c r="H6903" t="s">
        <v>157</v>
      </c>
      <c r="I6903" t="s">
        <v>14</v>
      </c>
      <c r="J6903" t="s">
        <v>22</v>
      </c>
      <c r="K6903" t="s">
        <v>34</v>
      </c>
      <c r="L6903" t="s">
        <v>39</v>
      </c>
      <c r="M6903" s="1">
        <v>7959.54</v>
      </c>
      <c r="N6903" s="1">
        <v>-723.74</v>
      </c>
      <c r="O6903">
        <v>0.22</v>
      </c>
    </row>
    <row r="6904" spans="1:15" x14ac:dyDescent="0.3">
      <c r="A6904" t="str">
        <f xml:space="preserve"> _xlfn.XLOOKUP(H6904, 'Customers'!B:B, 'Customers'!A:A)</f>
        <v>CUST_322</v>
      </c>
      <c r="B6904" t="str">
        <f>_xlfn.XLOOKUP(L6904, Products!C:C, Products!A:A)</f>
        <v>PROD_1</v>
      </c>
      <c r="C6904">
        <v>6903</v>
      </c>
      <c r="D6904" s="2" t="s">
        <v>649</v>
      </c>
      <c r="E6904">
        <f>YEAR(Orders[[#This Row],[Order_Date]])</f>
        <v>2022</v>
      </c>
      <c r="F6904">
        <f>MONTH(Orders[[#This Row],[Order_Date]])</f>
        <v>5</v>
      </c>
      <c r="G6904" s="2" t="s">
        <v>165</v>
      </c>
      <c r="H6904" t="s">
        <v>840</v>
      </c>
      <c r="I6904" t="s">
        <v>21</v>
      </c>
      <c r="J6904" t="s">
        <v>65</v>
      </c>
      <c r="K6904" t="s">
        <v>16</v>
      </c>
      <c r="L6904" t="s">
        <v>17</v>
      </c>
      <c r="M6904" s="1">
        <v>4146.17</v>
      </c>
      <c r="N6904" s="1">
        <v>758.04</v>
      </c>
      <c r="O6904">
        <v>0.16</v>
      </c>
    </row>
    <row r="6905" spans="1:15" x14ac:dyDescent="0.3">
      <c r="A6905" t="str">
        <f xml:space="preserve"> _xlfn.XLOOKUP(H6905, 'Customers'!B:B, 'Customers'!A:A)</f>
        <v>CUST_723</v>
      </c>
      <c r="B6905" t="str">
        <f>_xlfn.XLOOKUP(L6905, Products!C:C, Products!A:A)</f>
        <v>PROD_5</v>
      </c>
      <c r="C6905">
        <v>6904</v>
      </c>
      <c r="D6905" s="2" t="s">
        <v>521</v>
      </c>
      <c r="E6905">
        <f>YEAR(Orders[[#This Row],[Order_Date]])</f>
        <v>2022</v>
      </c>
      <c r="F6905">
        <f>MONTH(Orders[[#This Row],[Order_Date]])</f>
        <v>7</v>
      </c>
      <c r="G6905" s="2" t="s">
        <v>751</v>
      </c>
      <c r="H6905" t="s">
        <v>1465</v>
      </c>
      <c r="I6905" t="s">
        <v>32</v>
      </c>
      <c r="J6905" t="s">
        <v>22</v>
      </c>
      <c r="K6905" t="s">
        <v>34</v>
      </c>
      <c r="L6905" t="s">
        <v>39</v>
      </c>
      <c r="M6905" s="1">
        <v>307.52</v>
      </c>
      <c r="N6905" s="1">
        <v>6.27</v>
      </c>
      <c r="O6905">
        <v>0.2</v>
      </c>
    </row>
    <row r="6906" spans="1:15" x14ac:dyDescent="0.3">
      <c r="A6906" t="str">
        <f xml:space="preserve"> _xlfn.XLOOKUP(H6906, 'Customers'!B:B, 'Customers'!A:A)</f>
        <v>CUST_575</v>
      </c>
      <c r="B6906" t="str">
        <f>_xlfn.XLOOKUP(L6906, Products!C:C, Products!A:A)</f>
        <v>PROD_3</v>
      </c>
      <c r="C6906">
        <v>6905</v>
      </c>
      <c r="D6906" s="2" t="s">
        <v>155</v>
      </c>
      <c r="E6906">
        <f>YEAR(Orders[[#This Row],[Order_Date]])</f>
        <v>2022</v>
      </c>
      <c r="F6906">
        <f>MONTH(Orders[[#This Row],[Order_Date]])</f>
        <v>3</v>
      </c>
      <c r="G6906" s="2" t="s">
        <v>370</v>
      </c>
      <c r="H6906" t="s">
        <v>1276</v>
      </c>
      <c r="I6906" t="s">
        <v>32</v>
      </c>
      <c r="J6906" t="s">
        <v>22</v>
      </c>
      <c r="K6906" t="s">
        <v>27</v>
      </c>
      <c r="L6906" t="s">
        <v>28</v>
      </c>
      <c r="M6906" s="1">
        <v>2289.7399999999998</v>
      </c>
      <c r="N6906" s="1">
        <v>-146.30000000000001</v>
      </c>
      <c r="O6906">
        <v>0.18</v>
      </c>
    </row>
    <row r="6907" spans="1:15" x14ac:dyDescent="0.3">
      <c r="A6907" t="str">
        <f xml:space="preserve"> _xlfn.XLOOKUP(H6907, 'Customers'!B:B, 'Customers'!A:A)</f>
        <v>CUST_526</v>
      </c>
      <c r="B6907" t="str">
        <f>_xlfn.XLOOKUP(L6907, Products!C:C, Products!A:A)</f>
        <v>PROD_1</v>
      </c>
      <c r="C6907">
        <v>6906</v>
      </c>
      <c r="D6907" s="2" t="s">
        <v>1064</v>
      </c>
      <c r="E6907">
        <f>YEAR(Orders[[#This Row],[Order_Date]])</f>
        <v>2023</v>
      </c>
      <c r="F6907">
        <f>MONTH(Orders[[#This Row],[Order_Date]])</f>
        <v>9</v>
      </c>
      <c r="G6907" s="2" t="s">
        <v>1076</v>
      </c>
      <c r="H6907" t="s">
        <v>1202</v>
      </c>
      <c r="I6907" t="s">
        <v>32</v>
      </c>
      <c r="J6907" t="s">
        <v>22</v>
      </c>
      <c r="K6907" t="s">
        <v>27</v>
      </c>
      <c r="L6907" t="s">
        <v>17</v>
      </c>
      <c r="M6907" s="1">
        <v>8191.95</v>
      </c>
      <c r="N6907" s="1">
        <v>1647.92</v>
      </c>
      <c r="O6907">
        <v>0.16</v>
      </c>
    </row>
    <row r="6908" spans="1:15" x14ac:dyDescent="0.3">
      <c r="A6908" t="str">
        <f xml:space="preserve"> _xlfn.XLOOKUP(H6908, 'Customers'!B:B, 'Customers'!A:A)</f>
        <v>CUST_841</v>
      </c>
      <c r="B6908" t="str">
        <f>_xlfn.XLOOKUP(L6908, Products!C:C, Products!A:A)</f>
        <v>PROD_1</v>
      </c>
      <c r="C6908">
        <v>6907</v>
      </c>
      <c r="D6908" s="2" t="s">
        <v>128</v>
      </c>
      <c r="E6908">
        <f>YEAR(Orders[[#This Row],[Order_Date]])</f>
        <v>2022</v>
      </c>
      <c r="F6908">
        <f>MONTH(Orders[[#This Row],[Order_Date]])</f>
        <v>10</v>
      </c>
      <c r="G6908" s="2" t="s">
        <v>684</v>
      </c>
      <c r="H6908" t="s">
        <v>1594</v>
      </c>
      <c r="I6908" t="s">
        <v>21</v>
      </c>
      <c r="J6908" t="s">
        <v>65</v>
      </c>
      <c r="K6908" t="s">
        <v>27</v>
      </c>
      <c r="L6908" t="s">
        <v>17</v>
      </c>
      <c r="M6908" s="1">
        <v>7808.13</v>
      </c>
      <c r="N6908" s="1">
        <v>1508.07</v>
      </c>
      <c r="O6908">
        <v>0.2</v>
      </c>
    </row>
    <row r="6909" spans="1:15" x14ac:dyDescent="0.3">
      <c r="A6909" t="str">
        <f xml:space="preserve"> _xlfn.XLOOKUP(H6909, 'Customers'!B:B, 'Customers'!A:A)</f>
        <v>CUST_436</v>
      </c>
      <c r="B6909" t="str">
        <f>_xlfn.XLOOKUP(L6909, Products!C:C, Products!A:A)</f>
        <v>PROD_8</v>
      </c>
      <c r="C6909">
        <v>6908</v>
      </c>
      <c r="D6909" s="2" t="s">
        <v>365</v>
      </c>
      <c r="E6909">
        <f>YEAR(Orders[[#This Row],[Order_Date]])</f>
        <v>2022</v>
      </c>
      <c r="F6909">
        <f>MONTH(Orders[[#This Row],[Order_Date]])</f>
        <v>4</v>
      </c>
      <c r="G6909" s="2" t="s">
        <v>930</v>
      </c>
      <c r="H6909" t="s">
        <v>1048</v>
      </c>
      <c r="I6909" t="s">
        <v>14</v>
      </c>
      <c r="J6909" t="s">
        <v>33</v>
      </c>
      <c r="K6909" t="s">
        <v>27</v>
      </c>
      <c r="L6909" t="s">
        <v>73</v>
      </c>
      <c r="M6909" s="1">
        <v>2041.59</v>
      </c>
      <c r="N6909" s="1">
        <v>579.64</v>
      </c>
      <c r="O6909">
        <v>7.0000000000000007E-2</v>
      </c>
    </row>
    <row r="6910" spans="1:15" x14ac:dyDescent="0.3">
      <c r="A6910" t="str">
        <f xml:space="preserve"> _xlfn.XLOOKUP(H6910, 'Customers'!B:B, 'Customers'!A:A)</f>
        <v>CUST_388</v>
      </c>
      <c r="B6910" t="str">
        <f>_xlfn.XLOOKUP(L6910, Products!C:C, Products!A:A)</f>
        <v>PROD_2</v>
      </c>
      <c r="C6910">
        <v>6909</v>
      </c>
      <c r="D6910" s="2" t="s">
        <v>475</v>
      </c>
      <c r="E6910">
        <f>YEAR(Orders[[#This Row],[Order_Date]])</f>
        <v>2022</v>
      </c>
      <c r="F6910">
        <f>MONTH(Orders[[#This Row],[Order_Date]])</f>
        <v>4</v>
      </c>
      <c r="G6910" s="2" t="s">
        <v>70</v>
      </c>
      <c r="H6910" t="s">
        <v>962</v>
      </c>
      <c r="I6910" t="s">
        <v>14</v>
      </c>
      <c r="J6910" t="s">
        <v>22</v>
      </c>
      <c r="K6910" t="s">
        <v>16</v>
      </c>
      <c r="L6910" t="s">
        <v>23</v>
      </c>
      <c r="M6910" s="1">
        <v>8646.61</v>
      </c>
      <c r="N6910" s="1">
        <v>1869.96</v>
      </c>
      <c r="O6910">
        <v>0.16</v>
      </c>
    </row>
    <row r="6911" spans="1:15" x14ac:dyDescent="0.3">
      <c r="A6911" t="str">
        <f xml:space="preserve"> _xlfn.XLOOKUP(H6911, 'Customers'!B:B, 'Customers'!A:A)</f>
        <v>CUST_517</v>
      </c>
      <c r="B6911" t="str">
        <f>_xlfn.XLOOKUP(L6911, Products!C:C, Products!A:A)</f>
        <v>PROD_1</v>
      </c>
      <c r="C6911">
        <v>6910</v>
      </c>
      <c r="D6911" s="2" t="s">
        <v>78</v>
      </c>
      <c r="E6911">
        <f>YEAR(Orders[[#This Row],[Order_Date]])</f>
        <v>2023</v>
      </c>
      <c r="F6911">
        <f>MONTH(Orders[[#This Row],[Order_Date]])</f>
        <v>3</v>
      </c>
      <c r="G6911" s="2" t="s">
        <v>460</v>
      </c>
      <c r="H6911" t="s">
        <v>1189</v>
      </c>
      <c r="I6911" t="s">
        <v>32</v>
      </c>
      <c r="J6911" t="s">
        <v>65</v>
      </c>
      <c r="K6911" t="s">
        <v>27</v>
      </c>
      <c r="L6911" t="s">
        <v>17</v>
      </c>
      <c r="M6911" s="1">
        <v>3952.07</v>
      </c>
      <c r="N6911" s="1">
        <v>-108.92</v>
      </c>
      <c r="O6911">
        <v>7.0000000000000007E-2</v>
      </c>
    </row>
    <row r="6912" spans="1:15" x14ac:dyDescent="0.3">
      <c r="A6912" t="str">
        <f xml:space="preserve"> _xlfn.XLOOKUP(H6912, 'Customers'!B:B, 'Customers'!A:A)</f>
        <v>CUST_668</v>
      </c>
      <c r="B6912" t="str">
        <f>_xlfn.XLOOKUP(L6912, Products!C:C, Products!A:A)</f>
        <v>PROD_6</v>
      </c>
      <c r="C6912">
        <v>6911</v>
      </c>
      <c r="D6912" s="2" t="s">
        <v>302</v>
      </c>
      <c r="E6912">
        <f>YEAR(Orders[[#This Row],[Order_Date]])</f>
        <v>2023</v>
      </c>
      <c r="F6912">
        <f>MONTH(Orders[[#This Row],[Order_Date]])</f>
        <v>8</v>
      </c>
      <c r="G6912" s="2" t="s">
        <v>1628</v>
      </c>
      <c r="H6912" t="s">
        <v>1397</v>
      </c>
      <c r="I6912" t="s">
        <v>21</v>
      </c>
      <c r="J6912" t="s">
        <v>22</v>
      </c>
      <c r="K6912" t="s">
        <v>34</v>
      </c>
      <c r="L6912" t="s">
        <v>52</v>
      </c>
      <c r="M6912" s="1">
        <v>2199.9</v>
      </c>
      <c r="N6912" s="1">
        <v>111.57</v>
      </c>
      <c r="O6912">
        <v>0.3</v>
      </c>
    </row>
    <row r="6913" spans="1:15" x14ac:dyDescent="0.3">
      <c r="A6913" t="str">
        <f xml:space="preserve"> _xlfn.XLOOKUP(H6913, 'Customers'!B:B, 'Customers'!A:A)</f>
        <v>CUST_475</v>
      </c>
      <c r="B6913" t="str">
        <f>_xlfn.XLOOKUP(L6913, Products!C:C, Products!A:A)</f>
        <v>PROD_2</v>
      </c>
      <c r="C6913">
        <v>6912</v>
      </c>
      <c r="D6913" s="2" t="s">
        <v>1281</v>
      </c>
      <c r="E6913">
        <f>YEAR(Orders[[#This Row],[Order_Date]])</f>
        <v>2022</v>
      </c>
      <c r="F6913">
        <f>MONTH(Orders[[#This Row],[Order_Date]])</f>
        <v>7</v>
      </c>
      <c r="G6913" s="2" t="s">
        <v>321</v>
      </c>
      <c r="H6913" t="s">
        <v>1111</v>
      </c>
      <c r="I6913" t="s">
        <v>32</v>
      </c>
      <c r="J6913" t="s">
        <v>65</v>
      </c>
      <c r="K6913" t="s">
        <v>16</v>
      </c>
      <c r="L6913" t="s">
        <v>23</v>
      </c>
      <c r="M6913" s="1">
        <v>2216.64</v>
      </c>
      <c r="N6913" s="1">
        <v>399.91</v>
      </c>
      <c r="O6913">
        <v>0.04</v>
      </c>
    </row>
    <row r="6914" spans="1:15" x14ac:dyDescent="0.3">
      <c r="A6914" t="str">
        <f xml:space="preserve"> _xlfn.XLOOKUP(H6914, 'Customers'!B:B, 'Customers'!A:A)</f>
        <v>CUST_999</v>
      </c>
      <c r="B6914" t="str">
        <f>_xlfn.XLOOKUP(L6914, Products!C:C, Products!A:A)</f>
        <v>PROD_2</v>
      </c>
      <c r="C6914">
        <v>6913</v>
      </c>
      <c r="D6914" s="2" t="s">
        <v>424</v>
      </c>
      <c r="E6914">
        <f>YEAR(Orders[[#This Row],[Order_Date]])</f>
        <v>2023</v>
      </c>
      <c r="F6914">
        <f>MONTH(Orders[[#This Row],[Order_Date]])</f>
        <v>12</v>
      </c>
      <c r="G6914" s="2" t="s">
        <v>355</v>
      </c>
      <c r="H6914" t="s">
        <v>1763</v>
      </c>
      <c r="I6914" t="s">
        <v>32</v>
      </c>
      <c r="J6914" t="s">
        <v>22</v>
      </c>
      <c r="K6914" t="s">
        <v>16</v>
      </c>
      <c r="L6914" t="s">
        <v>23</v>
      </c>
      <c r="M6914" s="1">
        <v>4171.84</v>
      </c>
      <c r="N6914" s="1">
        <v>-363.77</v>
      </c>
      <c r="O6914">
        <v>0.26</v>
      </c>
    </row>
    <row r="6915" spans="1:15" x14ac:dyDescent="0.3">
      <c r="A6915" t="str">
        <f xml:space="preserve"> _xlfn.XLOOKUP(H6915, 'Customers'!B:B, 'Customers'!A:A)</f>
        <v>CUST_475</v>
      </c>
      <c r="B6915" t="str">
        <f>_xlfn.XLOOKUP(L6915, Products!C:C, Products!A:A)</f>
        <v>PROD_7</v>
      </c>
      <c r="C6915">
        <v>6914</v>
      </c>
      <c r="D6915" s="2" t="s">
        <v>1008</v>
      </c>
      <c r="E6915">
        <f>YEAR(Orders[[#This Row],[Order_Date]])</f>
        <v>2023</v>
      </c>
      <c r="F6915">
        <f>MONTH(Orders[[#This Row],[Order_Date]])</f>
        <v>12</v>
      </c>
      <c r="G6915" s="2" t="s">
        <v>537</v>
      </c>
      <c r="H6915" t="s">
        <v>1111</v>
      </c>
      <c r="I6915" t="s">
        <v>21</v>
      </c>
      <c r="J6915" t="s">
        <v>15</v>
      </c>
      <c r="K6915" t="s">
        <v>16</v>
      </c>
      <c r="L6915" t="s">
        <v>66</v>
      </c>
      <c r="M6915" s="1">
        <v>5369.56</v>
      </c>
      <c r="N6915" s="1">
        <v>701.93</v>
      </c>
      <c r="O6915">
        <v>0.24</v>
      </c>
    </row>
    <row r="6916" spans="1:15" x14ac:dyDescent="0.3">
      <c r="A6916" t="str">
        <f xml:space="preserve"> _xlfn.XLOOKUP(H6916, 'Customers'!B:B, 'Customers'!A:A)</f>
        <v>CUST_245</v>
      </c>
      <c r="B6916" t="str">
        <f>_xlfn.XLOOKUP(L6916, Products!C:C, Products!A:A)</f>
        <v>PROD_8</v>
      </c>
      <c r="C6916">
        <v>6915</v>
      </c>
      <c r="D6916" s="2" t="s">
        <v>109</v>
      </c>
      <c r="E6916">
        <f>YEAR(Orders[[#This Row],[Order_Date]])</f>
        <v>2022</v>
      </c>
      <c r="F6916">
        <f>MONTH(Orders[[#This Row],[Order_Date]])</f>
        <v>10</v>
      </c>
      <c r="G6916" s="2" t="s">
        <v>188</v>
      </c>
      <c r="H6916" t="s">
        <v>675</v>
      </c>
      <c r="I6916" t="s">
        <v>14</v>
      </c>
      <c r="J6916" t="s">
        <v>33</v>
      </c>
      <c r="K6916" t="s">
        <v>27</v>
      </c>
      <c r="L6916" t="s">
        <v>73</v>
      </c>
      <c r="M6916" s="1">
        <v>7171.52</v>
      </c>
      <c r="N6916" s="1">
        <v>-8.1999999999999993</v>
      </c>
      <c r="O6916">
        <v>0.11</v>
      </c>
    </row>
    <row r="6917" spans="1:15" x14ac:dyDescent="0.3">
      <c r="A6917" t="str">
        <f xml:space="preserve"> _xlfn.XLOOKUP(H6917, 'Customers'!B:B, 'Customers'!A:A)</f>
        <v>CUST_139</v>
      </c>
      <c r="B6917" t="str">
        <f>_xlfn.XLOOKUP(L6917, Products!C:C, Products!A:A)</f>
        <v>PROD_2</v>
      </c>
      <c r="C6917">
        <v>6916</v>
      </c>
      <c r="D6917" s="2" t="s">
        <v>1082</v>
      </c>
      <c r="E6917">
        <f>YEAR(Orders[[#This Row],[Order_Date]])</f>
        <v>2023</v>
      </c>
      <c r="F6917">
        <f>MONTH(Orders[[#This Row],[Order_Date]])</f>
        <v>10</v>
      </c>
      <c r="G6917" s="2" t="s">
        <v>798</v>
      </c>
      <c r="H6917" t="s">
        <v>427</v>
      </c>
      <c r="I6917" t="s">
        <v>21</v>
      </c>
      <c r="J6917" t="s">
        <v>65</v>
      </c>
      <c r="K6917" t="s">
        <v>16</v>
      </c>
      <c r="L6917" t="s">
        <v>23</v>
      </c>
      <c r="M6917" s="1">
        <v>4938.57</v>
      </c>
      <c r="N6917" s="1">
        <v>1056.9000000000001</v>
      </c>
      <c r="O6917">
        <v>0.13</v>
      </c>
    </row>
    <row r="6918" spans="1:15" x14ac:dyDescent="0.3">
      <c r="A6918" t="str">
        <f xml:space="preserve"> _xlfn.XLOOKUP(H6918, 'Customers'!B:B, 'Customers'!A:A)</f>
        <v>CUST_808</v>
      </c>
      <c r="B6918" t="str">
        <f>_xlfn.XLOOKUP(L6918, Products!C:C, Products!A:A)</f>
        <v>PROD_1</v>
      </c>
      <c r="C6918">
        <v>6917</v>
      </c>
      <c r="D6918" s="2" t="s">
        <v>1583</v>
      </c>
      <c r="E6918">
        <f>YEAR(Orders[[#This Row],[Order_Date]])</f>
        <v>2023</v>
      </c>
      <c r="F6918">
        <f>MONTH(Orders[[#This Row],[Order_Date]])</f>
        <v>10</v>
      </c>
      <c r="G6918" s="2" t="s">
        <v>1083</v>
      </c>
      <c r="H6918" t="s">
        <v>1558</v>
      </c>
      <c r="I6918" t="s">
        <v>14</v>
      </c>
      <c r="J6918" t="s">
        <v>22</v>
      </c>
      <c r="K6918" t="s">
        <v>27</v>
      </c>
      <c r="L6918" t="s">
        <v>17</v>
      </c>
      <c r="M6918" s="1">
        <v>8876.18</v>
      </c>
      <c r="N6918" s="1">
        <v>1954.4</v>
      </c>
      <c r="O6918">
        <v>0.16</v>
      </c>
    </row>
    <row r="6919" spans="1:15" x14ac:dyDescent="0.3">
      <c r="A6919" t="str">
        <f xml:space="preserve"> _xlfn.XLOOKUP(H6919, 'Customers'!B:B, 'Customers'!A:A)</f>
        <v>CUST_456</v>
      </c>
      <c r="B6919" t="str">
        <f>_xlfn.XLOOKUP(L6919, Products!C:C, Products!A:A)</f>
        <v>PROD_2</v>
      </c>
      <c r="C6919">
        <v>6918</v>
      </c>
      <c r="D6919" s="2" t="s">
        <v>1461</v>
      </c>
      <c r="E6919">
        <f>YEAR(Orders[[#This Row],[Order_Date]])</f>
        <v>2022</v>
      </c>
      <c r="F6919">
        <f>MONTH(Orders[[#This Row],[Order_Date]])</f>
        <v>11</v>
      </c>
      <c r="G6919" s="2" t="s">
        <v>407</v>
      </c>
      <c r="H6919" t="s">
        <v>1084</v>
      </c>
      <c r="I6919" t="s">
        <v>32</v>
      </c>
      <c r="J6919" t="s">
        <v>22</v>
      </c>
      <c r="K6919" t="s">
        <v>16</v>
      </c>
      <c r="L6919" t="s">
        <v>23</v>
      </c>
      <c r="M6919" s="1">
        <v>5051.45</v>
      </c>
      <c r="N6919" s="1">
        <v>1452.92</v>
      </c>
      <c r="O6919">
        <v>0.27</v>
      </c>
    </row>
    <row r="6920" spans="1:15" x14ac:dyDescent="0.3">
      <c r="A6920" t="str">
        <f xml:space="preserve"> _xlfn.XLOOKUP(H6920, 'Customers'!B:B, 'Customers'!A:A)</f>
        <v>CUST_536</v>
      </c>
      <c r="B6920" t="str">
        <f>_xlfn.XLOOKUP(L6920, Products!C:C, Products!A:A)</f>
        <v>PROD_6</v>
      </c>
      <c r="C6920">
        <v>6919</v>
      </c>
      <c r="D6920" s="2" t="s">
        <v>475</v>
      </c>
      <c r="E6920">
        <f>YEAR(Orders[[#This Row],[Order_Date]])</f>
        <v>2022</v>
      </c>
      <c r="F6920">
        <f>MONTH(Orders[[#This Row],[Order_Date]])</f>
        <v>4</v>
      </c>
      <c r="G6920" s="2" t="s">
        <v>70</v>
      </c>
      <c r="H6920" t="s">
        <v>1216</v>
      </c>
      <c r="I6920" t="s">
        <v>21</v>
      </c>
      <c r="J6920" t="s">
        <v>33</v>
      </c>
      <c r="K6920" t="s">
        <v>34</v>
      </c>
      <c r="L6920" t="s">
        <v>52</v>
      </c>
      <c r="M6920" s="1">
        <v>7208.56</v>
      </c>
      <c r="N6920" s="1">
        <v>-513.29</v>
      </c>
      <c r="O6920">
        <v>0.28000000000000003</v>
      </c>
    </row>
    <row r="6921" spans="1:15" x14ac:dyDescent="0.3">
      <c r="A6921" t="str">
        <f xml:space="preserve"> _xlfn.XLOOKUP(H6921, 'Customers'!B:B, 'Customers'!A:A)</f>
        <v>CUST_40</v>
      </c>
      <c r="B6921" t="str">
        <f>_xlfn.XLOOKUP(L6921, Products!C:C, Products!A:A)</f>
        <v>PROD_5</v>
      </c>
      <c r="C6921">
        <v>6920</v>
      </c>
      <c r="D6921" s="2" t="s">
        <v>1006</v>
      </c>
      <c r="E6921">
        <f>YEAR(Orders[[#This Row],[Order_Date]])</f>
        <v>2023</v>
      </c>
      <c r="F6921">
        <f>MONTH(Orders[[#This Row],[Order_Date]])</f>
        <v>2</v>
      </c>
      <c r="G6921" s="2" t="s">
        <v>451</v>
      </c>
      <c r="H6921" t="s">
        <v>147</v>
      </c>
      <c r="I6921" t="s">
        <v>21</v>
      </c>
      <c r="J6921" t="s">
        <v>15</v>
      </c>
      <c r="K6921" t="s">
        <v>34</v>
      </c>
      <c r="L6921" t="s">
        <v>39</v>
      </c>
      <c r="M6921" s="1">
        <v>1036.67</v>
      </c>
      <c r="N6921" s="1">
        <v>-9.74</v>
      </c>
      <c r="O6921">
        <v>0.06</v>
      </c>
    </row>
    <row r="6922" spans="1:15" x14ac:dyDescent="0.3">
      <c r="A6922" t="str">
        <f xml:space="preserve"> _xlfn.XLOOKUP(H6922, 'Customers'!B:B, 'Customers'!A:A)</f>
        <v>CUST_357</v>
      </c>
      <c r="B6922" t="str">
        <f>_xlfn.XLOOKUP(L6922, Products!C:C, Products!A:A)</f>
        <v>PROD_4</v>
      </c>
      <c r="C6922">
        <v>6921</v>
      </c>
      <c r="D6922" s="2" t="s">
        <v>1272</v>
      </c>
      <c r="E6922">
        <f>YEAR(Orders[[#This Row],[Order_Date]])</f>
        <v>2023</v>
      </c>
      <c r="F6922">
        <f>MONTH(Orders[[#This Row],[Order_Date]])</f>
        <v>3</v>
      </c>
      <c r="G6922" s="2" t="s">
        <v>477</v>
      </c>
      <c r="H6922" t="s">
        <v>899</v>
      </c>
      <c r="I6922" t="s">
        <v>21</v>
      </c>
      <c r="J6922" t="s">
        <v>33</v>
      </c>
      <c r="K6922" t="s">
        <v>34</v>
      </c>
      <c r="L6922" t="s">
        <v>35</v>
      </c>
      <c r="M6922" s="1">
        <v>1302.82</v>
      </c>
      <c r="N6922" s="1">
        <v>9.92</v>
      </c>
      <c r="O6922">
        <v>0.03</v>
      </c>
    </row>
    <row r="6923" spans="1:15" x14ac:dyDescent="0.3">
      <c r="A6923" t="str">
        <f xml:space="preserve"> _xlfn.XLOOKUP(H6923, 'Customers'!B:B, 'Customers'!A:A)</f>
        <v>CUST_445</v>
      </c>
      <c r="B6923" t="str">
        <f>_xlfn.XLOOKUP(L6923, Products!C:C, Products!A:A)</f>
        <v>PROD_3</v>
      </c>
      <c r="C6923">
        <v>6922</v>
      </c>
      <c r="D6923" s="2" t="s">
        <v>1113</v>
      </c>
      <c r="E6923">
        <f>YEAR(Orders[[#This Row],[Order_Date]])</f>
        <v>2023</v>
      </c>
      <c r="F6923">
        <f>MONTH(Orders[[#This Row],[Order_Date]])</f>
        <v>4</v>
      </c>
      <c r="G6923" s="2" t="s">
        <v>770</v>
      </c>
      <c r="H6923" t="s">
        <v>1065</v>
      </c>
      <c r="I6923" t="s">
        <v>32</v>
      </c>
      <c r="J6923" t="s">
        <v>15</v>
      </c>
      <c r="K6923" t="s">
        <v>27</v>
      </c>
      <c r="L6923" t="s">
        <v>28</v>
      </c>
      <c r="M6923" s="1">
        <v>7573.26</v>
      </c>
      <c r="N6923" s="1">
        <v>-419.35</v>
      </c>
      <c r="O6923">
        <v>0.04</v>
      </c>
    </row>
    <row r="6924" spans="1:15" x14ac:dyDescent="0.3">
      <c r="A6924" t="str">
        <f xml:space="preserve"> _xlfn.XLOOKUP(H6924, 'Customers'!B:B, 'Customers'!A:A)</f>
        <v>CUST_402</v>
      </c>
      <c r="B6924" t="str">
        <f>_xlfn.XLOOKUP(L6924, Products!C:C, Products!A:A)</f>
        <v>PROD_7</v>
      </c>
      <c r="C6924">
        <v>6923</v>
      </c>
      <c r="D6924" s="2" t="s">
        <v>337</v>
      </c>
      <c r="E6924">
        <f>YEAR(Orders[[#This Row],[Order_Date]])</f>
        <v>2023</v>
      </c>
      <c r="F6924">
        <f>MONTH(Orders[[#This Row],[Order_Date]])</f>
        <v>9</v>
      </c>
      <c r="G6924" s="2" t="s">
        <v>289</v>
      </c>
      <c r="H6924" t="s">
        <v>987</v>
      </c>
      <c r="I6924" t="s">
        <v>21</v>
      </c>
      <c r="J6924" t="s">
        <v>15</v>
      </c>
      <c r="K6924" t="s">
        <v>16</v>
      </c>
      <c r="L6924" t="s">
        <v>66</v>
      </c>
      <c r="M6924" s="1">
        <v>9776.76</v>
      </c>
      <c r="N6924" s="1">
        <v>-146.03</v>
      </c>
      <c r="O6924">
        <v>0.08</v>
      </c>
    </row>
    <row r="6925" spans="1:15" x14ac:dyDescent="0.3">
      <c r="A6925" t="str">
        <f xml:space="preserve"> _xlfn.XLOOKUP(H6925, 'Customers'!B:B, 'Customers'!A:A)</f>
        <v>CUST_363</v>
      </c>
      <c r="B6925" t="str">
        <f>_xlfn.XLOOKUP(L6925, Products!C:C, Products!A:A)</f>
        <v>PROD_1</v>
      </c>
      <c r="C6925">
        <v>6924</v>
      </c>
      <c r="D6925" s="2" t="s">
        <v>201</v>
      </c>
      <c r="E6925">
        <f>YEAR(Orders[[#This Row],[Order_Date]])</f>
        <v>2023</v>
      </c>
      <c r="F6925">
        <f>MONTH(Orders[[#This Row],[Order_Date]])</f>
        <v>1</v>
      </c>
      <c r="G6925" s="2" t="s">
        <v>1346</v>
      </c>
      <c r="H6925" t="s">
        <v>909</v>
      </c>
      <c r="I6925" t="s">
        <v>14</v>
      </c>
      <c r="J6925" t="s">
        <v>33</v>
      </c>
      <c r="K6925" t="s">
        <v>16</v>
      </c>
      <c r="L6925" t="s">
        <v>17</v>
      </c>
      <c r="M6925" s="1">
        <v>7366.49</v>
      </c>
      <c r="N6925" s="1">
        <v>1179.28</v>
      </c>
      <c r="O6925">
        <v>0.1</v>
      </c>
    </row>
    <row r="6926" spans="1:15" x14ac:dyDescent="0.3">
      <c r="A6926" t="str">
        <f xml:space="preserve"> _xlfn.XLOOKUP(H6926, 'Customers'!B:B, 'Customers'!A:A)</f>
        <v>CUST_497</v>
      </c>
      <c r="B6926" t="str">
        <f>_xlfn.XLOOKUP(L6926, Products!C:C, Products!A:A)</f>
        <v>PROD_5</v>
      </c>
      <c r="C6926">
        <v>6925</v>
      </c>
      <c r="D6926" s="2" t="s">
        <v>1310</v>
      </c>
      <c r="E6926">
        <f>YEAR(Orders[[#This Row],[Order_Date]])</f>
        <v>2023</v>
      </c>
      <c r="F6926">
        <f>MONTH(Orders[[#This Row],[Order_Date]])</f>
        <v>10</v>
      </c>
      <c r="G6926" s="2" t="s">
        <v>1101</v>
      </c>
      <c r="H6926" t="s">
        <v>1153</v>
      </c>
      <c r="I6926" t="s">
        <v>32</v>
      </c>
      <c r="J6926" t="s">
        <v>65</v>
      </c>
      <c r="K6926" t="s">
        <v>34</v>
      </c>
      <c r="L6926" t="s">
        <v>39</v>
      </c>
      <c r="M6926" s="1">
        <v>6837.76</v>
      </c>
      <c r="N6926" s="1">
        <v>-214.51</v>
      </c>
      <c r="O6926">
        <v>0.2</v>
      </c>
    </row>
    <row r="6927" spans="1:15" x14ac:dyDescent="0.3">
      <c r="A6927" t="str">
        <f xml:space="preserve"> _xlfn.XLOOKUP(H6927, 'Customers'!B:B, 'Customers'!A:A)</f>
        <v>CUST_918</v>
      </c>
      <c r="B6927" t="str">
        <f>_xlfn.XLOOKUP(L6927, Products!C:C, Products!A:A)</f>
        <v>PROD_4</v>
      </c>
      <c r="C6927">
        <v>6926</v>
      </c>
      <c r="D6927" s="2" t="s">
        <v>246</v>
      </c>
      <c r="E6927">
        <f>YEAR(Orders[[#This Row],[Order_Date]])</f>
        <v>2022</v>
      </c>
      <c r="F6927">
        <f>MONTH(Orders[[#This Row],[Order_Date]])</f>
        <v>6</v>
      </c>
      <c r="G6927" s="2" t="s">
        <v>618</v>
      </c>
      <c r="H6927" t="s">
        <v>1677</v>
      </c>
      <c r="I6927" t="s">
        <v>32</v>
      </c>
      <c r="J6927" t="s">
        <v>15</v>
      </c>
      <c r="K6927" t="s">
        <v>34</v>
      </c>
      <c r="L6927" t="s">
        <v>35</v>
      </c>
      <c r="M6927" s="1">
        <v>2922.98</v>
      </c>
      <c r="N6927" s="1">
        <v>-86.4</v>
      </c>
      <c r="O6927">
        <v>0.16</v>
      </c>
    </row>
    <row r="6928" spans="1:15" x14ac:dyDescent="0.3">
      <c r="A6928" t="str">
        <f xml:space="preserve"> _xlfn.XLOOKUP(H6928, 'Customers'!B:B, 'Customers'!A:A)</f>
        <v>CUST_927</v>
      </c>
      <c r="B6928" t="str">
        <f>_xlfn.XLOOKUP(L6928, Products!C:C, Products!A:A)</f>
        <v>PROD_4</v>
      </c>
      <c r="C6928">
        <v>6927</v>
      </c>
      <c r="D6928" s="2" t="s">
        <v>18</v>
      </c>
      <c r="E6928">
        <f>YEAR(Orders[[#This Row],[Order_Date]])</f>
        <v>2023</v>
      </c>
      <c r="F6928">
        <f>MONTH(Orders[[#This Row],[Order_Date]])</f>
        <v>4</v>
      </c>
      <c r="G6928" s="2" t="s">
        <v>19</v>
      </c>
      <c r="H6928" t="s">
        <v>1687</v>
      </c>
      <c r="I6928" t="s">
        <v>32</v>
      </c>
      <c r="J6928" t="s">
        <v>65</v>
      </c>
      <c r="K6928" t="s">
        <v>34</v>
      </c>
      <c r="L6928" t="s">
        <v>35</v>
      </c>
      <c r="M6928" s="1">
        <v>8218.4500000000007</v>
      </c>
      <c r="N6928" s="1">
        <v>2385.9699999999998</v>
      </c>
      <c r="O6928">
        <v>0.08</v>
      </c>
    </row>
    <row r="6929" spans="1:15" x14ac:dyDescent="0.3">
      <c r="A6929" t="str">
        <f xml:space="preserve"> _xlfn.XLOOKUP(H6929, 'Customers'!B:B, 'Customers'!A:A)</f>
        <v>CUST_875</v>
      </c>
      <c r="B6929" t="str">
        <f>_xlfn.XLOOKUP(L6929, Products!C:C, Products!A:A)</f>
        <v>PROD_8</v>
      </c>
      <c r="C6929">
        <v>6928</v>
      </c>
      <c r="D6929" s="2" t="s">
        <v>236</v>
      </c>
      <c r="E6929">
        <f>YEAR(Orders[[#This Row],[Order_Date]])</f>
        <v>2023</v>
      </c>
      <c r="F6929">
        <f>MONTH(Orders[[#This Row],[Order_Date]])</f>
        <v>4</v>
      </c>
      <c r="G6929" s="2" t="s">
        <v>1328</v>
      </c>
      <c r="H6929" t="s">
        <v>1630</v>
      </c>
      <c r="I6929" t="s">
        <v>21</v>
      </c>
      <c r="J6929" t="s">
        <v>15</v>
      </c>
      <c r="K6929" t="s">
        <v>27</v>
      </c>
      <c r="L6929" t="s">
        <v>73</v>
      </c>
      <c r="M6929" s="1">
        <v>7928.64</v>
      </c>
      <c r="N6929" s="1">
        <v>1273.73</v>
      </c>
      <c r="O6929">
        <v>0.16</v>
      </c>
    </row>
    <row r="6930" spans="1:15" x14ac:dyDescent="0.3">
      <c r="A6930" t="str">
        <f xml:space="preserve"> _xlfn.XLOOKUP(H6930, 'Customers'!B:B, 'Customers'!A:A)</f>
        <v>CUST_560</v>
      </c>
      <c r="B6930" t="str">
        <f>_xlfn.XLOOKUP(L6930, Products!C:C, Products!A:A)</f>
        <v>PROD_4</v>
      </c>
      <c r="C6930">
        <v>6929</v>
      </c>
      <c r="D6930" s="2" t="s">
        <v>856</v>
      </c>
      <c r="E6930">
        <f>YEAR(Orders[[#This Row],[Order_Date]])</f>
        <v>2022</v>
      </c>
      <c r="F6930">
        <f>MONTH(Orders[[#This Row],[Order_Date]])</f>
        <v>2</v>
      </c>
      <c r="G6930" s="2" t="s">
        <v>703</v>
      </c>
      <c r="H6930" t="s">
        <v>1251</v>
      </c>
      <c r="I6930" t="s">
        <v>21</v>
      </c>
      <c r="J6930" t="s">
        <v>22</v>
      </c>
      <c r="K6930" t="s">
        <v>34</v>
      </c>
      <c r="L6930" t="s">
        <v>35</v>
      </c>
      <c r="M6930" s="1">
        <v>7233.87</v>
      </c>
      <c r="N6930" s="1">
        <v>2147.87</v>
      </c>
      <c r="O6930">
        <v>0.05</v>
      </c>
    </row>
    <row r="6931" spans="1:15" x14ac:dyDescent="0.3">
      <c r="A6931" t="str">
        <f xml:space="preserve"> _xlfn.XLOOKUP(H6931, 'Customers'!B:B, 'Customers'!A:A)</f>
        <v>CUST_683</v>
      </c>
      <c r="B6931" t="str">
        <f>_xlfn.XLOOKUP(L6931, Products!C:C, Products!A:A)</f>
        <v>PROD_8</v>
      </c>
      <c r="C6931">
        <v>6930</v>
      </c>
      <c r="D6931" s="2" t="s">
        <v>131</v>
      </c>
      <c r="E6931">
        <f>YEAR(Orders[[#This Row],[Order_Date]])</f>
        <v>2022</v>
      </c>
      <c r="F6931">
        <f>MONTH(Orders[[#This Row],[Order_Date]])</f>
        <v>7</v>
      </c>
      <c r="G6931" s="2" t="s">
        <v>498</v>
      </c>
      <c r="H6931" t="s">
        <v>1419</v>
      </c>
      <c r="I6931" t="s">
        <v>32</v>
      </c>
      <c r="J6931" t="s">
        <v>15</v>
      </c>
      <c r="K6931" t="s">
        <v>27</v>
      </c>
      <c r="L6931" t="s">
        <v>73</v>
      </c>
      <c r="M6931" s="1">
        <v>271.10000000000002</v>
      </c>
      <c r="N6931" s="1">
        <v>1.67</v>
      </c>
      <c r="O6931">
        <v>0.17</v>
      </c>
    </row>
    <row r="6932" spans="1:15" x14ac:dyDescent="0.3">
      <c r="A6932" t="str">
        <f xml:space="preserve"> _xlfn.XLOOKUP(H6932, 'Customers'!B:B, 'Customers'!A:A)</f>
        <v>CUST_544</v>
      </c>
      <c r="B6932" t="str">
        <f>_xlfn.XLOOKUP(L6932, Products!C:C, Products!A:A)</f>
        <v>PROD_3</v>
      </c>
      <c r="C6932">
        <v>6931</v>
      </c>
      <c r="D6932" s="2" t="s">
        <v>542</v>
      </c>
      <c r="E6932">
        <f>YEAR(Orders[[#This Row],[Order_Date]])</f>
        <v>2022</v>
      </c>
      <c r="F6932">
        <f>MONTH(Orders[[#This Row],[Order_Date]])</f>
        <v>6</v>
      </c>
      <c r="G6932" s="2" t="s">
        <v>619</v>
      </c>
      <c r="H6932" t="s">
        <v>1226</v>
      </c>
      <c r="I6932" t="s">
        <v>14</v>
      </c>
      <c r="J6932" t="s">
        <v>33</v>
      </c>
      <c r="K6932" t="s">
        <v>27</v>
      </c>
      <c r="L6932" t="s">
        <v>28</v>
      </c>
      <c r="M6932" s="1">
        <v>7090.71</v>
      </c>
      <c r="N6932" s="1">
        <v>1563.24</v>
      </c>
      <c r="O6932">
        <v>0.11</v>
      </c>
    </row>
    <row r="6933" spans="1:15" x14ac:dyDescent="0.3">
      <c r="A6933" t="str">
        <f xml:space="preserve"> _xlfn.XLOOKUP(H6933, 'Customers'!B:B, 'Customers'!A:A)</f>
        <v>CUST_687</v>
      </c>
      <c r="B6933" t="str">
        <f>_xlfn.XLOOKUP(L6933, Products!C:C, Products!A:A)</f>
        <v>PROD_7</v>
      </c>
      <c r="C6933">
        <v>6932</v>
      </c>
      <c r="D6933" s="2" t="s">
        <v>30</v>
      </c>
      <c r="E6933">
        <f>YEAR(Orders[[#This Row],[Order_Date]])</f>
        <v>2023</v>
      </c>
      <c r="F6933">
        <f>MONTH(Orders[[#This Row],[Order_Date]])</f>
        <v>5</v>
      </c>
      <c r="G6933" s="2" t="s">
        <v>425</v>
      </c>
      <c r="H6933" t="s">
        <v>1424</v>
      </c>
      <c r="I6933" t="s">
        <v>32</v>
      </c>
      <c r="J6933" t="s">
        <v>15</v>
      </c>
      <c r="K6933" t="s">
        <v>16</v>
      </c>
      <c r="L6933" t="s">
        <v>66</v>
      </c>
      <c r="M6933" s="1">
        <v>4117.1899999999996</v>
      </c>
      <c r="N6933" s="1">
        <v>589.87</v>
      </c>
      <c r="O6933">
        <v>0.09</v>
      </c>
    </row>
    <row r="6934" spans="1:15" x14ac:dyDescent="0.3">
      <c r="A6934" t="str">
        <f xml:space="preserve"> _xlfn.XLOOKUP(H6934, 'Customers'!B:B, 'Customers'!A:A)</f>
        <v>CUST_502</v>
      </c>
      <c r="B6934" t="str">
        <f>_xlfn.XLOOKUP(L6934, Products!C:C, Products!A:A)</f>
        <v>PROD_7</v>
      </c>
      <c r="C6934">
        <v>6933</v>
      </c>
      <c r="D6934" s="2" t="s">
        <v>649</v>
      </c>
      <c r="E6934">
        <f>YEAR(Orders[[#This Row],[Order_Date]])</f>
        <v>2022</v>
      </c>
      <c r="F6934">
        <f>MONTH(Orders[[#This Row],[Order_Date]])</f>
        <v>5</v>
      </c>
      <c r="G6934" s="2" t="s">
        <v>165</v>
      </c>
      <c r="H6934" t="s">
        <v>1165</v>
      </c>
      <c r="I6934" t="s">
        <v>21</v>
      </c>
      <c r="J6934" t="s">
        <v>33</v>
      </c>
      <c r="K6934" t="s">
        <v>16</v>
      </c>
      <c r="L6934" t="s">
        <v>66</v>
      </c>
      <c r="M6934" s="1">
        <v>3066.73</v>
      </c>
      <c r="N6934" s="1">
        <v>-166.58</v>
      </c>
      <c r="O6934">
        <v>0.14000000000000001</v>
      </c>
    </row>
    <row r="6935" spans="1:15" x14ac:dyDescent="0.3">
      <c r="A6935" t="str">
        <f xml:space="preserve"> _xlfn.XLOOKUP(H6935, 'Customers'!B:B, 'Customers'!A:A)</f>
        <v>CUST_651</v>
      </c>
      <c r="B6935" t="str">
        <f>_xlfn.XLOOKUP(L6935, Products!C:C, Products!A:A)</f>
        <v>PROD_4</v>
      </c>
      <c r="C6935">
        <v>6934</v>
      </c>
      <c r="D6935" s="2" t="s">
        <v>941</v>
      </c>
      <c r="E6935">
        <f>YEAR(Orders[[#This Row],[Order_Date]])</f>
        <v>2022</v>
      </c>
      <c r="F6935">
        <f>MONTH(Orders[[#This Row],[Order_Date]])</f>
        <v>4</v>
      </c>
      <c r="G6935" s="2" t="s">
        <v>328</v>
      </c>
      <c r="H6935" t="s">
        <v>1377</v>
      </c>
      <c r="I6935" t="s">
        <v>21</v>
      </c>
      <c r="J6935" t="s">
        <v>15</v>
      </c>
      <c r="K6935" t="s">
        <v>34</v>
      </c>
      <c r="L6935" t="s">
        <v>35</v>
      </c>
      <c r="M6935" s="1">
        <v>1634.54</v>
      </c>
      <c r="N6935" s="1">
        <v>-21.06</v>
      </c>
      <c r="O6935">
        <v>0.06</v>
      </c>
    </row>
    <row r="6936" spans="1:15" x14ac:dyDescent="0.3">
      <c r="A6936" t="str">
        <f xml:space="preserve"> _xlfn.XLOOKUP(H6936, 'Customers'!B:B, 'Customers'!A:A)</f>
        <v>CUST_293</v>
      </c>
      <c r="B6936" t="str">
        <f>_xlfn.XLOOKUP(L6936, Products!C:C, Products!A:A)</f>
        <v>PROD_1</v>
      </c>
      <c r="C6936">
        <v>6935</v>
      </c>
      <c r="D6936" s="2" t="s">
        <v>836</v>
      </c>
      <c r="E6936">
        <f>YEAR(Orders[[#This Row],[Order_Date]])</f>
        <v>2023</v>
      </c>
      <c r="F6936">
        <f>MONTH(Orders[[#This Row],[Order_Date]])</f>
        <v>6</v>
      </c>
      <c r="G6936" s="2" t="s">
        <v>991</v>
      </c>
      <c r="H6936" t="s">
        <v>778</v>
      </c>
      <c r="I6936" t="s">
        <v>32</v>
      </c>
      <c r="J6936" t="s">
        <v>65</v>
      </c>
      <c r="K6936" t="s">
        <v>27</v>
      </c>
      <c r="L6936" t="s">
        <v>17</v>
      </c>
      <c r="M6936" s="1">
        <v>1247.18</v>
      </c>
      <c r="N6936" s="1">
        <v>343.21</v>
      </c>
      <c r="O6936">
        <v>0.26</v>
      </c>
    </row>
    <row r="6937" spans="1:15" x14ac:dyDescent="0.3">
      <c r="A6937" t="str">
        <f xml:space="preserve"> _xlfn.XLOOKUP(H6937, 'Customers'!B:B, 'Customers'!A:A)</f>
        <v>CUST_978</v>
      </c>
      <c r="B6937" t="str">
        <f>_xlfn.XLOOKUP(L6937, Products!C:C, Products!A:A)</f>
        <v>PROD_3</v>
      </c>
      <c r="C6937">
        <v>6936</v>
      </c>
      <c r="D6937" s="2" t="s">
        <v>814</v>
      </c>
      <c r="E6937">
        <f>YEAR(Orders[[#This Row],[Order_Date]])</f>
        <v>2022</v>
      </c>
      <c r="F6937">
        <f>MONTH(Orders[[#This Row],[Order_Date]])</f>
        <v>9</v>
      </c>
      <c r="G6937" s="2" t="s">
        <v>1323</v>
      </c>
      <c r="H6937" t="s">
        <v>1741</v>
      </c>
      <c r="I6937" t="s">
        <v>32</v>
      </c>
      <c r="J6937" t="s">
        <v>33</v>
      </c>
      <c r="K6937" t="s">
        <v>27</v>
      </c>
      <c r="L6937" t="s">
        <v>28</v>
      </c>
      <c r="M6937" s="1">
        <v>7604.08</v>
      </c>
      <c r="N6937" s="1">
        <v>-309.27</v>
      </c>
      <c r="O6937">
        <v>0.11</v>
      </c>
    </row>
    <row r="6938" spans="1:15" x14ac:dyDescent="0.3">
      <c r="A6938" t="str">
        <f xml:space="preserve"> _xlfn.XLOOKUP(H6938, 'Customers'!B:B, 'Customers'!A:A)</f>
        <v>CUST_576</v>
      </c>
      <c r="B6938" t="str">
        <f>_xlfn.XLOOKUP(L6938, Products!C:C, Products!A:A)</f>
        <v>PROD_2</v>
      </c>
      <c r="C6938">
        <v>6937</v>
      </c>
      <c r="D6938" s="2" t="s">
        <v>397</v>
      </c>
      <c r="E6938">
        <f>YEAR(Orders[[#This Row],[Order_Date]])</f>
        <v>2023</v>
      </c>
      <c r="F6938">
        <f>MONTH(Orders[[#This Row],[Order_Date]])</f>
        <v>4</v>
      </c>
      <c r="G6938" s="2" t="s">
        <v>398</v>
      </c>
      <c r="H6938" t="s">
        <v>1277</v>
      </c>
      <c r="I6938" t="s">
        <v>21</v>
      </c>
      <c r="J6938" t="s">
        <v>22</v>
      </c>
      <c r="K6938" t="s">
        <v>16</v>
      </c>
      <c r="L6938" t="s">
        <v>23</v>
      </c>
      <c r="M6938" s="1">
        <v>2730.83</v>
      </c>
      <c r="N6938" s="1">
        <v>432.86</v>
      </c>
      <c r="O6938">
        <v>0.28999999999999998</v>
      </c>
    </row>
    <row r="6939" spans="1:15" x14ac:dyDescent="0.3">
      <c r="A6939" t="str">
        <f xml:space="preserve"> _xlfn.XLOOKUP(H6939, 'Customers'!B:B, 'Customers'!A:A)</f>
        <v>CUST_80</v>
      </c>
      <c r="B6939" t="str">
        <f>_xlfn.XLOOKUP(L6939, Products!C:C, Products!A:A)</f>
        <v>PROD_1</v>
      </c>
      <c r="C6939">
        <v>6938</v>
      </c>
      <c r="D6939" s="2" t="s">
        <v>217</v>
      </c>
      <c r="E6939">
        <f>YEAR(Orders[[#This Row],[Order_Date]])</f>
        <v>2023</v>
      </c>
      <c r="F6939">
        <f>MONTH(Orders[[#This Row],[Order_Date]])</f>
        <v>1</v>
      </c>
      <c r="G6939" s="2" t="s">
        <v>218</v>
      </c>
      <c r="H6939" t="s">
        <v>259</v>
      </c>
      <c r="I6939" t="s">
        <v>14</v>
      </c>
      <c r="J6939" t="s">
        <v>22</v>
      </c>
      <c r="K6939" t="s">
        <v>16</v>
      </c>
      <c r="L6939" t="s">
        <v>17</v>
      </c>
      <c r="M6939" s="1">
        <v>8638.2800000000007</v>
      </c>
      <c r="N6939" s="1">
        <v>194.9</v>
      </c>
      <c r="O6939">
        <v>0.02</v>
      </c>
    </row>
    <row r="6940" spans="1:15" x14ac:dyDescent="0.3">
      <c r="A6940" t="str">
        <f xml:space="preserve"> _xlfn.XLOOKUP(H6940, 'Customers'!B:B, 'Customers'!A:A)</f>
        <v>CUST_772</v>
      </c>
      <c r="B6940" t="str">
        <f>_xlfn.XLOOKUP(L6940, Products!C:C, Products!A:A)</f>
        <v>PROD_4</v>
      </c>
      <c r="C6940">
        <v>6939</v>
      </c>
      <c r="D6940" s="2" t="s">
        <v>262</v>
      </c>
      <c r="E6940">
        <f>YEAR(Orders[[#This Row],[Order_Date]])</f>
        <v>2023</v>
      </c>
      <c r="F6940">
        <f>MONTH(Orders[[#This Row],[Order_Date]])</f>
        <v>2</v>
      </c>
      <c r="G6940" s="2" t="s">
        <v>179</v>
      </c>
      <c r="H6940" t="s">
        <v>1519</v>
      </c>
      <c r="I6940" t="s">
        <v>14</v>
      </c>
      <c r="J6940" t="s">
        <v>15</v>
      </c>
      <c r="K6940" t="s">
        <v>34</v>
      </c>
      <c r="L6940" t="s">
        <v>35</v>
      </c>
      <c r="M6940" s="1">
        <v>331.55</v>
      </c>
      <c r="N6940" s="1">
        <v>24.13</v>
      </c>
      <c r="O6940">
        <v>0.14000000000000001</v>
      </c>
    </row>
    <row r="6941" spans="1:15" x14ac:dyDescent="0.3">
      <c r="A6941" t="str">
        <f xml:space="preserve"> _xlfn.XLOOKUP(H6941, 'Customers'!B:B, 'Customers'!A:A)</f>
        <v>CUST_687</v>
      </c>
      <c r="B6941" t="str">
        <f>_xlfn.XLOOKUP(L6941, Products!C:C, Products!A:A)</f>
        <v>PROD_6</v>
      </c>
      <c r="C6941">
        <v>6940</v>
      </c>
      <c r="D6941" s="2" t="s">
        <v>530</v>
      </c>
      <c r="E6941">
        <f>YEAR(Orders[[#This Row],[Order_Date]])</f>
        <v>2023</v>
      </c>
      <c r="F6941">
        <f>MONTH(Orders[[#This Row],[Order_Date]])</f>
        <v>10</v>
      </c>
      <c r="G6941" s="2" t="s">
        <v>94</v>
      </c>
      <c r="H6941" t="s">
        <v>1424</v>
      </c>
      <c r="I6941" t="s">
        <v>14</v>
      </c>
      <c r="J6941" t="s">
        <v>33</v>
      </c>
      <c r="K6941" t="s">
        <v>34</v>
      </c>
      <c r="L6941" t="s">
        <v>52</v>
      </c>
      <c r="M6941" s="1">
        <v>6843.45</v>
      </c>
      <c r="N6941" s="1">
        <v>759.64</v>
      </c>
      <c r="O6941">
        <v>0.25</v>
      </c>
    </row>
    <row r="6942" spans="1:15" x14ac:dyDescent="0.3">
      <c r="A6942" t="str">
        <f xml:space="preserve"> _xlfn.XLOOKUP(H6942, 'Customers'!B:B, 'Customers'!A:A)</f>
        <v>CUST_475</v>
      </c>
      <c r="B6942" t="str">
        <f>_xlfn.XLOOKUP(L6942, Products!C:C, Products!A:A)</f>
        <v>PROD_4</v>
      </c>
      <c r="C6942">
        <v>6941</v>
      </c>
      <c r="D6942" s="2" t="s">
        <v>86</v>
      </c>
      <c r="E6942">
        <f>YEAR(Orders[[#This Row],[Order_Date]])</f>
        <v>2023</v>
      </c>
      <c r="F6942">
        <f>MONTH(Orders[[#This Row],[Order_Date]])</f>
        <v>11</v>
      </c>
      <c r="G6942" s="2" t="s">
        <v>1137</v>
      </c>
      <c r="H6942" t="s">
        <v>1111</v>
      </c>
      <c r="I6942" t="s">
        <v>32</v>
      </c>
      <c r="J6942" t="s">
        <v>15</v>
      </c>
      <c r="K6942" t="s">
        <v>34</v>
      </c>
      <c r="L6942" t="s">
        <v>35</v>
      </c>
      <c r="M6942" s="1">
        <v>1717.81</v>
      </c>
      <c r="N6942" s="1">
        <v>339.17</v>
      </c>
      <c r="O6942">
        <v>0.27</v>
      </c>
    </row>
    <row r="6943" spans="1:15" x14ac:dyDescent="0.3">
      <c r="A6943" t="str">
        <f xml:space="preserve"> _xlfn.XLOOKUP(H6943, 'Customers'!B:B, 'Customers'!A:A)</f>
        <v>CUST_935</v>
      </c>
      <c r="B6943" t="str">
        <f>_xlfn.XLOOKUP(L6943, Products!C:C, Products!A:A)</f>
        <v>PROD_4</v>
      </c>
      <c r="C6943">
        <v>6942</v>
      </c>
      <c r="D6943" s="2" t="s">
        <v>542</v>
      </c>
      <c r="E6943">
        <f>YEAR(Orders[[#This Row],[Order_Date]])</f>
        <v>2022</v>
      </c>
      <c r="F6943">
        <f>MONTH(Orders[[#This Row],[Order_Date]])</f>
        <v>6</v>
      </c>
      <c r="G6943" s="2" t="s">
        <v>627</v>
      </c>
      <c r="H6943" t="s">
        <v>1695</v>
      </c>
      <c r="I6943" t="s">
        <v>32</v>
      </c>
      <c r="J6943" t="s">
        <v>33</v>
      </c>
      <c r="K6943" t="s">
        <v>34</v>
      </c>
      <c r="L6943" t="s">
        <v>35</v>
      </c>
      <c r="M6943" s="1">
        <v>5059.78</v>
      </c>
      <c r="N6943" s="1">
        <v>736.1</v>
      </c>
      <c r="O6943">
        <v>0.28999999999999998</v>
      </c>
    </row>
    <row r="6944" spans="1:15" x14ac:dyDescent="0.3">
      <c r="A6944" t="str">
        <f xml:space="preserve"> _xlfn.XLOOKUP(H6944, 'Customers'!B:B, 'Customers'!A:A)</f>
        <v>CUST_766</v>
      </c>
      <c r="B6944" t="str">
        <f>_xlfn.XLOOKUP(L6944, Products!C:C, Products!A:A)</f>
        <v>PROD_2</v>
      </c>
      <c r="C6944">
        <v>6943</v>
      </c>
      <c r="D6944" s="2" t="s">
        <v>321</v>
      </c>
      <c r="E6944">
        <f>YEAR(Orders[[#This Row],[Order_Date]])</f>
        <v>2022</v>
      </c>
      <c r="F6944">
        <f>MONTH(Orders[[#This Row],[Order_Date]])</f>
        <v>7</v>
      </c>
      <c r="G6944" s="2" t="s">
        <v>322</v>
      </c>
      <c r="H6944" t="s">
        <v>1512</v>
      </c>
      <c r="I6944" t="s">
        <v>21</v>
      </c>
      <c r="J6944" t="s">
        <v>65</v>
      </c>
      <c r="K6944" t="s">
        <v>16</v>
      </c>
      <c r="L6944" t="s">
        <v>23</v>
      </c>
      <c r="M6944" s="1">
        <v>3412.95</v>
      </c>
      <c r="N6944" s="1">
        <v>523.33000000000004</v>
      </c>
      <c r="O6944">
        <v>0.23</v>
      </c>
    </row>
    <row r="6945" spans="1:15" x14ac:dyDescent="0.3">
      <c r="A6945" t="str">
        <f xml:space="preserve"> _xlfn.XLOOKUP(H6945, 'Customers'!B:B, 'Customers'!A:A)</f>
        <v>CUST_822</v>
      </c>
      <c r="B6945" t="str">
        <f>_xlfn.XLOOKUP(L6945, Products!C:C, Products!A:A)</f>
        <v>PROD_2</v>
      </c>
      <c r="C6945">
        <v>6944</v>
      </c>
      <c r="D6945" s="2" t="s">
        <v>440</v>
      </c>
      <c r="E6945">
        <f>YEAR(Orders[[#This Row],[Order_Date]])</f>
        <v>2022</v>
      </c>
      <c r="F6945">
        <f>MONTH(Orders[[#This Row],[Order_Date]])</f>
        <v>12</v>
      </c>
      <c r="G6945" s="2" t="s">
        <v>134</v>
      </c>
      <c r="H6945" t="s">
        <v>1574</v>
      </c>
      <c r="I6945" t="s">
        <v>14</v>
      </c>
      <c r="J6945" t="s">
        <v>65</v>
      </c>
      <c r="K6945" t="s">
        <v>16</v>
      </c>
      <c r="L6945" t="s">
        <v>23</v>
      </c>
      <c r="M6945" s="1">
        <v>9961.74</v>
      </c>
      <c r="N6945" s="1">
        <v>1235.82</v>
      </c>
      <c r="O6945">
        <v>0.21</v>
      </c>
    </row>
    <row r="6946" spans="1:15" x14ac:dyDescent="0.3">
      <c r="A6946" t="str">
        <f xml:space="preserve"> _xlfn.XLOOKUP(H6946, 'Customers'!B:B, 'Customers'!A:A)</f>
        <v>CUST_776</v>
      </c>
      <c r="B6946" t="str">
        <f>_xlfn.XLOOKUP(L6946, Products!C:C, Products!A:A)</f>
        <v>PROD_6</v>
      </c>
      <c r="C6946">
        <v>6945</v>
      </c>
      <c r="D6946" s="2" t="s">
        <v>930</v>
      </c>
      <c r="E6946">
        <f>YEAR(Orders[[#This Row],[Order_Date]])</f>
        <v>2022</v>
      </c>
      <c r="F6946">
        <f>MONTH(Orders[[#This Row],[Order_Date]])</f>
        <v>4</v>
      </c>
      <c r="G6946" s="2" t="s">
        <v>833</v>
      </c>
      <c r="H6946" t="s">
        <v>1523</v>
      </c>
      <c r="I6946" t="s">
        <v>32</v>
      </c>
      <c r="J6946" t="s">
        <v>33</v>
      </c>
      <c r="K6946" t="s">
        <v>34</v>
      </c>
      <c r="L6946" t="s">
        <v>52</v>
      </c>
      <c r="M6946" s="1">
        <v>4929.26</v>
      </c>
      <c r="N6946" s="1">
        <v>-455.31</v>
      </c>
      <c r="O6946">
        <v>7.0000000000000007E-2</v>
      </c>
    </row>
    <row r="6947" spans="1:15" x14ac:dyDescent="0.3">
      <c r="A6947" t="str">
        <f xml:space="preserve"> _xlfn.XLOOKUP(H6947, 'Customers'!B:B, 'Customers'!A:A)</f>
        <v>CUST_408</v>
      </c>
      <c r="B6947" t="str">
        <f>_xlfn.XLOOKUP(L6947, Products!C:C, Products!A:A)</f>
        <v>PROD_1</v>
      </c>
      <c r="C6947">
        <v>6946</v>
      </c>
      <c r="D6947" s="2" t="s">
        <v>272</v>
      </c>
      <c r="E6947">
        <f>YEAR(Orders[[#This Row],[Order_Date]])</f>
        <v>2022</v>
      </c>
      <c r="F6947">
        <f>MONTH(Orders[[#This Row],[Order_Date]])</f>
        <v>3</v>
      </c>
      <c r="G6947" s="2" t="s">
        <v>374</v>
      </c>
      <c r="H6947" t="s">
        <v>995</v>
      </c>
      <c r="I6947" t="s">
        <v>14</v>
      </c>
      <c r="J6947" t="s">
        <v>65</v>
      </c>
      <c r="K6947" t="s">
        <v>16</v>
      </c>
      <c r="L6947" t="s">
        <v>17</v>
      </c>
      <c r="M6947" s="1">
        <v>6690.81</v>
      </c>
      <c r="N6947" s="1">
        <v>74.47</v>
      </c>
      <c r="O6947">
        <v>0.1</v>
      </c>
    </row>
    <row r="6948" spans="1:15" x14ac:dyDescent="0.3">
      <c r="A6948" t="str">
        <f xml:space="preserve"> _xlfn.XLOOKUP(H6948, 'Customers'!B:B, 'Customers'!A:A)</f>
        <v>CUST_52</v>
      </c>
      <c r="B6948" t="str">
        <f>_xlfn.XLOOKUP(L6948, Products!C:C, Products!A:A)</f>
        <v>PROD_1</v>
      </c>
      <c r="C6948">
        <v>6947</v>
      </c>
      <c r="D6948" s="2" t="s">
        <v>554</v>
      </c>
      <c r="E6948">
        <f>YEAR(Orders[[#This Row],[Order_Date]])</f>
        <v>2023</v>
      </c>
      <c r="F6948">
        <f>MONTH(Orders[[#This Row],[Order_Date]])</f>
        <v>3</v>
      </c>
      <c r="G6948" s="2" t="s">
        <v>1494</v>
      </c>
      <c r="H6948" t="s">
        <v>180</v>
      </c>
      <c r="I6948" t="s">
        <v>14</v>
      </c>
      <c r="J6948" t="s">
        <v>22</v>
      </c>
      <c r="K6948" t="s">
        <v>16</v>
      </c>
      <c r="L6948" t="s">
        <v>17</v>
      </c>
      <c r="M6948" s="1">
        <v>4013.79</v>
      </c>
      <c r="N6948" s="1">
        <v>-260.64</v>
      </c>
      <c r="O6948">
        <v>0.25</v>
      </c>
    </row>
    <row r="6949" spans="1:15" x14ac:dyDescent="0.3">
      <c r="A6949" t="str">
        <f xml:space="preserve"> _xlfn.XLOOKUP(H6949, 'Customers'!B:B, 'Customers'!A:A)</f>
        <v>CUST_740</v>
      </c>
      <c r="B6949" t="str">
        <f>_xlfn.XLOOKUP(L6949, Products!C:C, Products!A:A)</f>
        <v>PROD_6</v>
      </c>
      <c r="C6949">
        <v>6948</v>
      </c>
      <c r="D6949" s="2" t="s">
        <v>94</v>
      </c>
      <c r="E6949">
        <f>YEAR(Orders[[#This Row],[Order_Date]])</f>
        <v>2023</v>
      </c>
      <c r="F6949">
        <f>MONTH(Orders[[#This Row],[Order_Date]])</f>
        <v>11</v>
      </c>
      <c r="G6949" s="2" t="s">
        <v>748</v>
      </c>
      <c r="H6949" t="s">
        <v>1485</v>
      </c>
      <c r="I6949" t="s">
        <v>21</v>
      </c>
      <c r="J6949" t="s">
        <v>65</v>
      </c>
      <c r="K6949" t="s">
        <v>34</v>
      </c>
      <c r="L6949" t="s">
        <v>52</v>
      </c>
      <c r="M6949" s="1">
        <v>8367.0300000000007</v>
      </c>
      <c r="N6949" s="1">
        <v>761.31</v>
      </c>
      <c r="O6949">
        <v>0.23</v>
      </c>
    </row>
    <row r="6950" spans="1:15" x14ac:dyDescent="0.3">
      <c r="A6950" t="str">
        <f xml:space="preserve"> _xlfn.XLOOKUP(H6950, 'Customers'!B:B, 'Customers'!A:A)</f>
        <v>CUST_186</v>
      </c>
      <c r="B6950" t="str">
        <f>_xlfn.XLOOKUP(L6950, Products!C:C, Products!A:A)</f>
        <v>PROD_2</v>
      </c>
      <c r="C6950">
        <v>6949</v>
      </c>
      <c r="D6950" s="2" t="s">
        <v>623</v>
      </c>
      <c r="E6950">
        <f>YEAR(Orders[[#This Row],[Order_Date]])</f>
        <v>2022</v>
      </c>
      <c r="F6950">
        <f>MONTH(Orders[[#This Row],[Order_Date]])</f>
        <v>12</v>
      </c>
      <c r="G6950" s="2" t="s">
        <v>580</v>
      </c>
      <c r="H6950" t="s">
        <v>538</v>
      </c>
      <c r="I6950" t="s">
        <v>14</v>
      </c>
      <c r="J6950" t="s">
        <v>65</v>
      </c>
      <c r="K6950" t="s">
        <v>16</v>
      </c>
      <c r="L6950" t="s">
        <v>23</v>
      </c>
      <c r="M6950" s="1">
        <v>2154.64</v>
      </c>
      <c r="N6950" s="1">
        <v>-35.04</v>
      </c>
      <c r="O6950">
        <v>0.28999999999999998</v>
      </c>
    </row>
    <row r="6951" spans="1:15" x14ac:dyDescent="0.3">
      <c r="A6951" t="str">
        <f xml:space="preserve"> _xlfn.XLOOKUP(H6951, 'Customers'!B:B, 'Customers'!A:A)</f>
        <v>CUST_172</v>
      </c>
      <c r="B6951" t="str">
        <f>_xlfn.XLOOKUP(L6951, Products!C:C, Products!A:A)</f>
        <v>PROD_5</v>
      </c>
      <c r="C6951">
        <v>6950</v>
      </c>
      <c r="D6951" s="2" t="s">
        <v>961</v>
      </c>
      <c r="E6951">
        <f>YEAR(Orders[[#This Row],[Order_Date]])</f>
        <v>2022</v>
      </c>
      <c r="F6951">
        <f>MONTH(Orders[[#This Row],[Order_Date]])</f>
        <v>4</v>
      </c>
      <c r="G6951" s="2" t="s">
        <v>475</v>
      </c>
      <c r="H6951" t="s">
        <v>506</v>
      </c>
      <c r="I6951" t="s">
        <v>14</v>
      </c>
      <c r="J6951" t="s">
        <v>15</v>
      </c>
      <c r="K6951" t="s">
        <v>34</v>
      </c>
      <c r="L6951" t="s">
        <v>39</v>
      </c>
      <c r="M6951" s="1">
        <v>4265.22</v>
      </c>
      <c r="N6951" s="1">
        <v>350.97</v>
      </c>
      <c r="O6951">
        <v>0.1</v>
      </c>
    </row>
    <row r="6952" spans="1:15" x14ac:dyDescent="0.3">
      <c r="A6952" t="str">
        <f xml:space="preserve"> _xlfn.XLOOKUP(H6952, 'Customers'!B:B, 'Customers'!A:A)</f>
        <v>CUST_298</v>
      </c>
      <c r="B6952" t="str">
        <f>_xlfn.XLOOKUP(L6952, Products!C:C, Products!A:A)</f>
        <v>PROD_1</v>
      </c>
      <c r="C6952">
        <v>6951</v>
      </c>
      <c r="D6952" s="2" t="s">
        <v>1079</v>
      </c>
      <c r="E6952">
        <f>YEAR(Orders[[#This Row],[Order_Date]])</f>
        <v>2022</v>
      </c>
      <c r="F6952">
        <f>MONTH(Orders[[#This Row],[Order_Date]])</f>
        <v>10</v>
      </c>
      <c r="G6952" s="2" t="s">
        <v>501</v>
      </c>
      <c r="H6952" t="s">
        <v>787</v>
      </c>
      <c r="I6952" t="s">
        <v>14</v>
      </c>
      <c r="J6952" t="s">
        <v>22</v>
      </c>
      <c r="K6952" t="s">
        <v>27</v>
      </c>
      <c r="L6952" t="s">
        <v>17</v>
      </c>
      <c r="M6952" s="1">
        <v>6277.96</v>
      </c>
      <c r="N6952" s="1">
        <v>1797.95</v>
      </c>
      <c r="O6952">
        <v>0.25</v>
      </c>
    </row>
    <row r="6953" spans="1:15" x14ac:dyDescent="0.3">
      <c r="A6953" t="str">
        <f xml:space="preserve"> _xlfn.XLOOKUP(H6953, 'Customers'!B:B, 'Customers'!A:A)</f>
        <v>CUST_439</v>
      </c>
      <c r="B6953" t="str">
        <f>_xlfn.XLOOKUP(L6953, Products!C:C, Products!A:A)</f>
        <v>PROD_3</v>
      </c>
      <c r="C6953">
        <v>6952</v>
      </c>
      <c r="D6953" s="2" t="s">
        <v>579</v>
      </c>
      <c r="E6953">
        <f>YEAR(Orders[[#This Row],[Order_Date]])</f>
        <v>2022</v>
      </c>
      <c r="F6953">
        <f>MONTH(Orders[[#This Row],[Order_Date]])</f>
        <v>12</v>
      </c>
      <c r="G6953" s="2" t="s">
        <v>255</v>
      </c>
      <c r="H6953" t="s">
        <v>1053</v>
      </c>
      <c r="I6953" t="s">
        <v>21</v>
      </c>
      <c r="J6953" t="s">
        <v>15</v>
      </c>
      <c r="K6953" t="s">
        <v>27</v>
      </c>
      <c r="L6953" t="s">
        <v>28</v>
      </c>
      <c r="M6953" s="1">
        <v>4801.01</v>
      </c>
      <c r="N6953" s="1">
        <v>-474.87</v>
      </c>
      <c r="O6953">
        <v>0.27</v>
      </c>
    </row>
    <row r="6954" spans="1:15" x14ac:dyDescent="0.3">
      <c r="A6954" t="str">
        <f xml:space="preserve"> _xlfn.XLOOKUP(H6954, 'Customers'!B:B, 'Customers'!A:A)</f>
        <v>CUST_161</v>
      </c>
      <c r="B6954" t="str">
        <f>_xlfn.XLOOKUP(L6954, Products!C:C, Products!A:A)</f>
        <v>PROD_1</v>
      </c>
      <c r="C6954">
        <v>6953</v>
      </c>
      <c r="D6954" s="2" t="s">
        <v>878</v>
      </c>
      <c r="E6954">
        <f>YEAR(Orders[[#This Row],[Order_Date]])</f>
        <v>2023</v>
      </c>
      <c r="F6954">
        <f>MONTH(Orders[[#This Row],[Order_Date]])</f>
        <v>8</v>
      </c>
      <c r="G6954" s="2" t="s">
        <v>143</v>
      </c>
      <c r="H6954" t="s">
        <v>473</v>
      </c>
      <c r="I6954" t="s">
        <v>32</v>
      </c>
      <c r="J6954" t="s">
        <v>22</v>
      </c>
      <c r="K6954" t="s">
        <v>16</v>
      </c>
      <c r="L6954" t="s">
        <v>17</v>
      </c>
      <c r="M6954" s="1">
        <v>7759.44</v>
      </c>
      <c r="N6954" s="1">
        <v>184.92</v>
      </c>
      <c r="O6954">
        <v>0.12</v>
      </c>
    </row>
    <row r="6955" spans="1:15" x14ac:dyDescent="0.3">
      <c r="A6955" t="str">
        <f xml:space="preserve"> _xlfn.XLOOKUP(H6955, 'Customers'!B:B, 'Customers'!A:A)</f>
        <v>CUST_561</v>
      </c>
      <c r="B6955" t="str">
        <f>_xlfn.XLOOKUP(L6955, Products!C:C, Products!A:A)</f>
        <v>PROD_8</v>
      </c>
      <c r="C6955">
        <v>6954</v>
      </c>
      <c r="D6955" s="2" t="s">
        <v>1211</v>
      </c>
      <c r="E6955">
        <f>YEAR(Orders[[#This Row],[Order_Date]])</f>
        <v>2022</v>
      </c>
      <c r="F6955">
        <f>MONTH(Orders[[#This Row],[Order_Date]])</f>
        <v>9</v>
      </c>
      <c r="G6955" s="2" t="s">
        <v>264</v>
      </c>
      <c r="H6955" t="s">
        <v>1253</v>
      </c>
      <c r="I6955" t="s">
        <v>32</v>
      </c>
      <c r="J6955" t="s">
        <v>22</v>
      </c>
      <c r="K6955" t="s">
        <v>27</v>
      </c>
      <c r="L6955" t="s">
        <v>73</v>
      </c>
      <c r="M6955" s="1">
        <v>4510.82</v>
      </c>
      <c r="N6955" s="1">
        <v>1194.3599999999999</v>
      </c>
      <c r="O6955">
        <v>0.18</v>
      </c>
    </row>
    <row r="6956" spans="1:15" x14ac:dyDescent="0.3">
      <c r="A6956" t="str">
        <f xml:space="preserve"> _xlfn.XLOOKUP(H6956, 'Customers'!B:B, 'Customers'!A:A)</f>
        <v>CUST_706</v>
      </c>
      <c r="B6956" t="str">
        <f>_xlfn.XLOOKUP(L6956, Products!C:C, Products!A:A)</f>
        <v>PROD_5</v>
      </c>
      <c r="C6956">
        <v>6955</v>
      </c>
      <c r="D6956" s="2" t="s">
        <v>1211</v>
      </c>
      <c r="E6956">
        <f>YEAR(Orders[[#This Row],[Order_Date]])</f>
        <v>2022</v>
      </c>
      <c r="F6956">
        <f>MONTH(Orders[[#This Row],[Order_Date]])</f>
        <v>9</v>
      </c>
      <c r="G6956" s="2" t="s">
        <v>195</v>
      </c>
      <c r="H6956" t="s">
        <v>1445</v>
      </c>
      <c r="I6956" t="s">
        <v>14</v>
      </c>
      <c r="J6956" t="s">
        <v>22</v>
      </c>
      <c r="K6956" t="s">
        <v>34</v>
      </c>
      <c r="L6956" t="s">
        <v>39</v>
      </c>
      <c r="M6956" s="1">
        <v>4134.91</v>
      </c>
      <c r="N6956" s="1">
        <v>1127.05</v>
      </c>
      <c r="O6956">
        <v>0</v>
      </c>
    </row>
    <row r="6957" spans="1:15" x14ac:dyDescent="0.3">
      <c r="A6957" t="str">
        <f xml:space="preserve"> _xlfn.XLOOKUP(H6957, 'Customers'!B:B, 'Customers'!A:A)</f>
        <v>CUST_916</v>
      </c>
      <c r="B6957" t="str">
        <f>_xlfn.XLOOKUP(L6957, Products!C:C, Products!A:A)</f>
        <v>PROD_7</v>
      </c>
      <c r="C6957">
        <v>6956</v>
      </c>
      <c r="D6957" s="2" t="s">
        <v>820</v>
      </c>
      <c r="E6957">
        <f>YEAR(Orders[[#This Row],[Order_Date]])</f>
        <v>2023</v>
      </c>
      <c r="F6957">
        <f>MONTH(Orders[[#This Row],[Order_Date]])</f>
        <v>11</v>
      </c>
      <c r="G6957" s="2" t="s">
        <v>821</v>
      </c>
      <c r="H6957" t="s">
        <v>1675</v>
      </c>
      <c r="I6957" t="s">
        <v>32</v>
      </c>
      <c r="J6957" t="s">
        <v>15</v>
      </c>
      <c r="K6957" t="s">
        <v>16</v>
      </c>
      <c r="L6957" t="s">
        <v>66</v>
      </c>
      <c r="M6957" s="1">
        <v>358.75</v>
      </c>
      <c r="N6957" s="1">
        <v>41.22</v>
      </c>
      <c r="O6957">
        <v>0.1</v>
      </c>
    </row>
    <row r="6958" spans="1:15" x14ac:dyDescent="0.3">
      <c r="A6958" t="str">
        <f xml:space="preserve"> _xlfn.XLOOKUP(H6958, 'Customers'!B:B, 'Customers'!A:A)</f>
        <v>CUST_982</v>
      </c>
      <c r="B6958" t="str">
        <f>_xlfn.XLOOKUP(L6958, Products!C:C, Products!A:A)</f>
        <v>PROD_4</v>
      </c>
      <c r="C6958">
        <v>6957</v>
      </c>
      <c r="D6958" s="2" t="s">
        <v>451</v>
      </c>
      <c r="E6958">
        <f>YEAR(Orders[[#This Row],[Order_Date]])</f>
        <v>2023</v>
      </c>
      <c r="F6958">
        <f>MONTH(Orders[[#This Row],[Order_Date]])</f>
        <v>2</v>
      </c>
      <c r="G6958" s="2" t="s">
        <v>464</v>
      </c>
      <c r="H6958" t="s">
        <v>1745</v>
      </c>
      <c r="I6958" t="s">
        <v>21</v>
      </c>
      <c r="J6958" t="s">
        <v>22</v>
      </c>
      <c r="K6958" t="s">
        <v>34</v>
      </c>
      <c r="L6958" t="s">
        <v>35</v>
      </c>
      <c r="M6958" s="1">
        <v>2452.98</v>
      </c>
      <c r="N6958" s="1">
        <v>-81.92</v>
      </c>
      <c r="O6958">
        <v>0.08</v>
      </c>
    </row>
    <row r="6959" spans="1:15" x14ac:dyDescent="0.3">
      <c r="A6959" t="str">
        <f xml:space="preserve"> _xlfn.XLOOKUP(H6959, 'Customers'!B:B, 'Customers'!A:A)</f>
        <v>CUST_172</v>
      </c>
      <c r="B6959" t="str">
        <f>_xlfn.XLOOKUP(L6959, Products!C:C, Products!A:A)</f>
        <v>PROD_1</v>
      </c>
      <c r="C6959">
        <v>6958</v>
      </c>
      <c r="D6959" s="2" t="s">
        <v>492</v>
      </c>
      <c r="E6959">
        <f>YEAR(Orders[[#This Row],[Order_Date]])</f>
        <v>2022</v>
      </c>
      <c r="F6959">
        <f>MONTH(Orders[[#This Row],[Order_Date]])</f>
        <v>7</v>
      </c>
      <c r="G6959" s="2" t="s">
        <v>527</v>
      </c>
      <c r="H6959" t="s">
        <v>506</v>
      </c>
      <c r="I6959" t="s">
        <v>21</v>
      </c>
      <c r="J6959" t="s">
        <v>65</v>
      </c>
      <c r="K6959" t="s">
        <v>16</v>
      </c>
      <c r="L6959" t="s">
        <v>17</v>
      </c>
      <c r="M6959" s="1">
        <v>3583.8</v>
      </c>
      <c r="N6959" s="1">
        <v>432.06</v>
      </c>
      <c r="O6959">
        <v>0.18</v>
      </c>
    </row>
    <row r="6960" spans="1:15" x14ac:dyDescent="0.3">
      <c r="A6960" t="str">
        <f xml:space="preserve"> _xlfn.XLOOKUP(H6960, 'Customers'!B:B, 'Customers'!A:A)</f>
        <v>CUST_706</v>
      </c>
      <c r="B6960" t="str">
        <f>_xlfn.XLOOKUP(L6960, Products!C:C, Products!A:A)</f>
        <v>PROD_3</v>
      </c>
      <c r="C6960">
        <v>6959</v>
      </c>
      <c r="D6960" s="2" t="s">
        <v>918</v>
      </c>
      <c r="E6960">
        <f>YEAR(Orders[[#This Row],[Order_Date]])</f>
        <v>2023</v>
      </c>
      <c r="F6960">
        <f>MONTH(Orders[[#This Row],[Order_Date]])</f>
        <v>3</v>
      </c>
      <c r="G6960" s="2" t="s">
        <v>1267</v>
      </c>
      <c r="H6960" t="s">
        <v>1445</v>
      </c>
      <c r="I6960" t="s">
        <v>14</v>
      </c>
      <c r="J6960" t="s">
        <v>15</v>
      </c>
      <c r="K6960" t="s">
        <v>27</v>
      </c>
      <c r="L6960" t="s">
        <v>28</v>
      </c>
      <c r="M6960" s="1">
        <v>1670.15</v>
      </c>
      <c r="N6960" s="1">
        <v>-121.98</v>
      </c>
      <c r="O6960">
        <v>7.0000000000000007E-2</v>
      </c>
    </row>
    <row r="6961" spans="1:15" x14ac:dyDescent="0.3">
      <c r="A6961" t="str">
        <f xml:space="preserve"> _xlfn.XLOOKUP(H6961, 'Customers'!B:B, 'Customers'!A:A)</f>
        <v>CUST_503</v>
      </c>
      <c r="B6961" t="str">
        <f>_xlfn.XLOOKUP(L6961, Products!C:C, Products!A:A)</f>
        <v>PROD_6</v>
      </c>
      <c r="C6961">
        <v>6960</v>
      </c>
      <c r="D6961" s="2" t="s">
        <v>1325</v>
      </c>
      <c r="E6961">
        <f>YEAR(Orders[[#This Row],[Order_Date]])</f>
        <v>2022</v>
      </c>
      <c r="F6961">
        <f>MONTH(Orders[[#This Row],[Order_Date]])</f>
        <v>1</v>
      </c>
      <c r="G6961" s="2" t="s">
        <v>318</v>
      </c>
      <c r="H6961" t="s">
        <v>1168</v>
      </c>
      <c r="I6961" t="s">
        <v>32</v>
      </c>
      <c r="J6961" t="s">
        <v>22</v>
      </c>
      <c r="K6961" t="s">
        <v>34</v>
      </c>
      <c r="L6961" t="s">
        <v>52</v>
      </c>
      <c r="M6961" s="1">
        <v>1511.84</v>
      </c>
      <c r="N6961" s="1">
        <v>60.57</v>
      </c>
      <c r="O6961">
        <v>0.21</v>
      </c>
    </row>
    <row r="6962" spans="1:15" x14ac:dyDescent="0.3">
      <c r="A6962" t="str">
        <f xml:space="preserve"> _xlfn.XLOOKUP(H6962, 'Customers'!B:B, 'Customers'!A:A)</f>
        <v>CUST_534</v>
      </c>
      <c r="B6962" t="str">
        <f>_xlfn.XLOOKUP(L6962, Products!C:C, Products!A:A)</f>
        <v>PROD_8</v>
      </c>
      <c r="C6962">
        <v>6961</v>
      </c>
      <c r="D6962" s="2" t="s">
        <v>283</v>
      </c>
      <c r="E6962">
        <f>YEAR(Orders[[#This Row],[Order_Date]])</f>
        <v>2023</v>
      </c>
      <c r="F6962">
        <f>MONTH(Orders[[#This Row],[Order_Date]])</f>
        <v>12</v>
      </c>
      <c r="G6962" s="2" t="s">
        <v>809</v>
      </c>
      <c r="H6962" t="s">
        <v>1214</v>
      </c>
      <c r="I6962" t="s">
        <v>21</v>
      </c>
      <c r="J6962" t="s">
        <v>22</v>
      </c>
      <c r="K6962" t="s">
        <v>27</v>
      </c>
      <c r="L6962" t="s">
        <v>73</v>
      </c>
      <c r="M6962" s="1">
        <v>944.6</v>
      </c>
      <c r="N6962" s="1">
        <v>249.46</v>
      </c>
      <c r="O6962">
        <v>0.06</v>
      </c>
    </row>
    <row r="6963" spans="1:15" x14ac:dyDescent="0.3">
      <c r="A6963" t="str">
        <f xml:space="preserve"> _xlfn.XLOOKUP(H6963, 'Customers'!B:B, 'Customers'!A:A)</f>
        <v>CUST_75</v>
      </c>
      <c r="B6963" t="str">
        <f>_xlfn.XLOOKUP(L6963, Products!C:C, Products!A:A)</f>
        <v>PROD_1</v>
      </c>
      <c r="C6963">
        <v>6962</v>
      </c>
      <c r="D6963" s="2" t="s">
        <v>398</v>
      </c>
      <c r="E6963">
        <f>YEAR(Orders[[#This Row],[Order_Date]])</f>
        <v>2023</v>
      </c>
      <c r="F6963">
        <f>MONTH(Orders[[#This Row],[Order_Date]])</f>
        <v>4</v>
      </c>
      <c r="G6963" s="2" t="s">
        <v>19</v>
      </c>
      <c r="H6963" t="s">
        <v>245</v>
      </c>
      <c r="I6963" t="s">
        <v>14</v>
      </c>
      <c r="J6963" t="s">
        <v>65</v>
      </c>
      <c r="K6963" t="s">
        <v>27</v>
      </c>
      <c r="L6963" t="s">
        <v>17</v>
      </c>
      <c r="M6963" s="1">
        <v>2944.96</v>
      </c>
      <c r="N6963" s="1">
        <v>613.63</v>
      </c>
      <c r="O6963">
        <v>0</v>
      </c>
    </row>
    <row r="6964" spans="1:15" x14ac:dyDescent="0.3">
      <c r="A6964" t="str">
        <f xml:space="preserve"> _xlfn.XLOOKUP(H6964, 'Customers'!B:B, 'Customers'!A:A)</f>
        <v>CUST_634</v>
      </c>
      <c r="B6964" t="str">
        <f>_xlfn.XLOOKUP(L6964, Products!C:C, Products!A:A)</f>
        <v>PROD_1</v>
      </c>
      <c r="C6964">
        <v>6963</v>
      </c>
      <c r="D6964" s="2" t="s">
        <v>62</v>
      </c>
      <c r="E6964">
        <f>YEAR(Orders[[#This Row],[Order_Date]])</f>
        <v>2023</v>
      </c>
      <c r="F6964">
        <f>MONTH(Orders[[#This Row],[Order_Date]])</f>
        <v>1</v>
      </c>
      <c r="G6964" s="2" t="s">
        <v>358</v>
      </c>
      <c r="H6964" t="s">
        <v>1358</v>
      </c>
      <c r="I6964" t="s">
        <v>14</v>
      </c>
      <c r="J6964" t="s">
        <v>15</v>
      </c>
      <c r="K6964" t="s">
        <v>16</v>
      </c>
      <c r="L6964" t="s">
        <v>17</v>
      </c>
      <c r="M6964" s="1">
        <v>5426.73</v>
      </c>
      <c r="N6964" s="1">
        <v>1248.81</v>
      </c>
      <c r="O6964">
        <v>0.27</v>
      </c>
    </row>
    <row r="6965" spans="1:15" x14ac:dyDescent="0.3">
      <c r="A6965" t="str">
        <f xml:space="preserve"> _xlfn.XLOOKUP(H6965, 'Customers'!B:B, 'Customers'!A:A)</f>
        <v>CUST_653</v>
      </c>
      <c r="B6965" t="str">
        <f>_xlfn.XLOOKUP(L6965, Products!C:C, Products!A:A)</f>
        <v>PROD_5</v>
      </c>
      <c r="C6965">
        <v>6964</v>
      </c>
      <c r="D6965" s="2" t="s">
        <v>396</v>
      </c>
      <c r="E6965">
        <f>YEAR(Orders[[#This Row],[Order_Date]])</f>
        <v>2023</v>
      </c>
      <c r="F6965">
        <f>MONTH(Orders[[#This Row],[Order_Date]])</f>
        <v>1</v>
      </c>
      <c r="G6965" s="2" t="s">
        <v>84</v>
      </c>
      <c r="H6965" t="s">
        <v>1380</v>
      </c>
      <c r="I6965" t="s">
        <v>14</v>
      </c>
      <c r="J6965" t="s">
        <v>33</v>
      </c>
      <c r="K6965" t="s">
        <v>34</v>
      </c>
      <c r="L6965" t="s">
        <v>39</v>
      </c>
      <c r="M6965" s="1">
        <v>4592.9399999999996</v>
      </c>
      <c r="N6965" s="1">
        <v>638.87</v>
      </c>
      <c r="O6965">
        <v>0.11</v>
      </c>
    </row>
    <row r="6966" spans="1:15" x14ac:dyDescent="0.3">
      <c r="A6966" t="str">
        <f xml:space="preserve"> _xlfn.XLOOKUP(H6966, 'Customers'!B:B, 'Customers'!A:A)</f>
        <v>CUST_159</v>
      </c>
      <c r="B6966" t="str">
        <f>_xlfn.XLOOKUP(L6966, Products!C:C, Products!A:A)</f>
        <v>PROD_4</v>
      </c>
      <c r="C6966">
        <v>6965</v>
      </c>
      <c r="D6966" s="2" t="s">
        <v>44</v>
      </c>
      <c r="E6966">
        <f>YEAR(Orders[[#This Row],[Order_Date]])</f>
        <v>2023</v>
      </c>
      <c r="F6966">
        <f>MONTH(Orders[[#This Row],[Order_Date]])</f>
        <v>12</v>
      </c>
      <c r="G6966" s="2" t="s">
        <v>597</v>
      </c>
      <c r="H6966" t="s">
        <v>468</v>
      </c>
      <c r="I6966" t="s">
        <v>21</v>
      </c>
      <c r="J6966" t="s">
        <v>22</v>
      </c>
      <c r="K6966" t="s">
        <v>34</v>
      </c>
      <c r="L6966" t="s">
        <v>35</v>
      </c>
      <c r="M6966" s="1">
        <v>738.36</v>
      </c>
      <c r="N6966" s="1">
        <v>219.55</v>
      </c>
      <c r="O6966">
        <v>0.03</v>
      </c>
    </row>
    <row r="6967" spans="1:15" x14ac:dyDescent="0.3">
      <c r="A6967" t="str">
        <f xml:space="preserve"> _xlfn.XLOOKUP(H6967, 'Customers'!B:B, 'Customers'!A:A)</f>
        <v>CUST_884</v>
      </c>
      <c r="B6967" t="str">
        <f>_xlfn.XLOOKUP(L6967, Products!C:C, Products!A:A)</f>
        <v>PROD_3</v>
      </c>
      <c r="C6967">
        <v>6966</v>
      </c>
      <c r="D6967" s="2" t="s">
        <v>1265</v>
      </c>
      <c r="E6967">
        <f>YEAR(Orders[[#This Row],[Order_Date]])</f>
        <v>2022</v>
      </c>
      <c r="F6967">
        <f>MONTH(Orders[[#This Row],[Order_Date]])</f>
        <v>3</v>
      </c>
      <c r="G6967" s="2" t="s">
        <v>936</v>
      </c>
      <c r="H6967" t="s">
        <v>1640</v>
      </c>
      <c r="I6967" t="s">
        <v>32</v>
      </c>
      <c r="J6967" t="s">
        <v>15</v>
      </c>
      <c r="K6967" t="s">
        <v>27</v>
      </c>
      <c r="L6967" t="s">
        <v>28</v>
      </c>
      <c r="M6967" s="1">
        <v>8241.3799999999992</v>
      </c>
      <c r="N6967" s="1">
        <v>2130.63</v>
      </c>
      <c r="O6967">
        <v>0.24</v>
      </c>
    </row>
    <row r="6968" spans="1:15" x14ac:dyDescent="0.3">
      <c r="A6968" t="str">
        <f xml:space="preserve"> _xlfn.XLOOKUP(H6968, 'Customers'!B:B, 'Customers'!A:A)</f>
        <v>CUST_367</v>
      </c>
      <c r="B6968" t="str">
        <f>_xlfn.XLOOKUP(L6968, Products!C:C, Products!A:A)</f>
        <v>PROD_5</v>
      </c>
      <c r="C6968">
        <v>6967</v>
      </c>
      <c r="D6968" s="2" t="s">
        <v>837</v>
      </c>
      <c r="E6968">
        <f>YEAR(Orders[[#This Row],[Order_Date]])</f>
        <v>2023</v>
      </c>
      <c r="F6968">
        <f>MONTH(Orders[[#This Row],[Order_Date]])</f>
        <v>12</v>
      </c>
      <c r="G6968" s="2" t="s">
        <v>75</v>
      </c>
      <c r="H6968" t="s">
        <v>917</v>
      </c>
      <c r="I6968" t="s">
        <v>21</v>
      </c>
      <c r="J6968" t="s">
        <v>33</v>
      </c>
      <c r="K6968" t="s">
        <v>34</v>
      </c>
      <c r="L6968" t="s">
        <v>39</v>
      </c>
      <c r="M6968" s="1">
        <v>6020.36</v>
      </c>
      <c r="N6968" s="1">
        <v>632.36</v>
      </c>
      <c r="O6968">
        <v>0.21</v>
      </c>
    </row>
    <row r="6969" spans="1:15" x14ac:dyDescent="0.3">
      <c r="A6969" t="str">
        <f xml:space="preserve"> _xlfn.XLOOKUP(H6969, 'Customers'!B:B, 'Customers'!A:A)</f>
        <v>CUST_747</v>
      </c>
      <c r="B6969" t="str">
        <f>_xlfn.XLOOKUP(L6969, Products!C:C, Products!A:A)</f>
        <v>PROD_5</v>
      </c>
      <c r="C6969">
        <v>6968</v>
      </c>
      <c r="D6969" s="2" t="s">
        <v>74</v>
      </c>
      <c r="E6969">
        <f>YEAR(Orders[[#This Row],[Order_Date]])</f>
        <v>2023</v>
      </c>
      <c r="F6969">
        <f>MONTH(Orders[[#This Row],[Order_Date]])</f>
        <v>12</v>
      </c>
      <c r="G6969" s="2" t="s">
        <v>688</v>
      </c>
      <c r="H6969" t="s">
        <v>1492</v>
      </c>
      <c r="I6969" t="s">
        <v>21</v>
      </c>
      <c r="J6969" t="s">
        <v>15</v>
      </c>
      <c r="K6969" t="s">
        <v>34</v>
      </c>
      <c r="L6969" t="s">
        <v>39</v>
      </c>
      <c r="M6969" s="1">
        <v>7971.78</v>
      </c>
      <c r="N6969" s="1">
        <v>1567.52</v>
      </c>
      <c r="O6969">
        <v>0.02</v>
      </c>
    </row>
    <row r="6970" spans="1:15" x14ac:dyDescent="0.3">
      <c r="A6970" t="str">
        <f xml:space="preserve"> _xlfn.XLOOKUP(H6970, 'Customers'!B:B, 'Customers'!A:A)</f>
        <v>CUST_530</v>
      </c>
      <c r="B6970" t="str">
        <f>_xlfn.XLOOKUP(L6970, Products!C:C, Products!A:A)</f>
        <v>PROD_5</v>
      </c>
      <c r="C6970">
        <v>6969</v>
      </c>
      <c r="D6970" s="2" t="s">
        <v>151</v>
      </c>
      <c r="E6970">
        <f>YEAR(Orders[[#This Row],[Order_Date]])</f>
        <v>2022</v>
      </c>
      <c r="F6970">
        <f>MONTH(Orders[[#This Row],[Order_Date]])</f>
        <v>6</v>
      </c>
      <c r="G6970" s="2" t="s">
        <v>691</v>
      </c>
      <c r="H6970" t="s">
        <v>1209</v>
      </c>
      <c r="I6970" t="s">
        <v>32</v>
      </c>
      <c r="J6970" t="s">
        <v>65</v>
      </c>
      <c r="K6970" t="s">
        <v>34</v>
      </c>
      <c r="L6970" t="s">
        <v>39</v>
      </c>
      <c r="M6970" s="1">
        <v>2593.58</v>
      </c>
      <c r="N6970" s="1">
        <v>733.27</v>
      </c>
      <c r="O6970">
        <v>0.18</v>
      </c>
    </row>
    <row r="6971" spans="1:15" x14ac:dyDescent="0.3">
      <c r="A6971" t="str">
        <f xml:space="preserve"> _xlfn.XLOOKUP(H6971, 'Customers'!B:B, 'Customers'!A:A)</f>
        <v>CUST_754</v>
      </c>
      <c r="B6971" t="str">
        <f>_xlfn.XLOOKUP(L6971, Products!C:C, Products!A:A)</f>
        <v>PROD_1</v>
      </c>
      <c r="C6971">
        <v>6970</v>
      </c>
      <c r="D6971" s="2" t="s">
        <v>613</v>
      </c>
      <c r="E6971">
        <f>YEAR(Orders[[#This Row],[Order_Date]])</f>
        <v>2023</v>
      </c>
      <c r="F6971">
        <f>MONTH(Orders[[#This Row],[Order_Date]])</f>
        <v>11</v>
      </c>
      <c r="G6971" s="2" t="s">
        <v>283</v>
      </c>
      <c r="H6971" t="s">
        <v>1500</v>
      </c>
      <c r="I6971" t="s">
        <v>32</v>
      </c>
      <c r="J6971" t="s">
        <v>22</v>
      </c>
      <c r="K6971" t="s">
        <v>27</v>
      </c>
      <c r="L6971" t="s">
        <v>17</v>
      </c>
      <c r="M6971" s="1">
        <v>9914.35</v>
      </c>
      <c r="N6971" s="1">
        <v>-494.95</v>
      </c>
      <c r="O6971">
        <v>0.12</v>
      </c>
    </row>
    <row r="6972" spans="1:15" x14ac:dyDescent="0.3">
      <c r="A6972" t="str">
        <f xml:space="preserve"> _xlfn.XLOOKUP(H6972, 'Customers'!B:B, 'Customers'!A:A)</f>
        <v>CUST_717</v>
      </c>
      <c r="B6972" t="str">
        <f>_xlfn.XLOOKUP(L6972, Products!C:C, Products!A:A)</f>
        <v>PROD_1</v>
      </c>
      <c r="C6972">
        <v>6971</v>
      </c>
      <c r="D6972" s="2" t="s">
        <v>165</v>
      </c>
      <c r="E6972">
        <f>YEAR(Orders[[#This Row],[Order_Date]])</f>
        <v>2022</v>
      </c>
      <c r="F6972">
        <f>MONTH(Orders[[#This Row],[Order_Date]])</f>
        <v>5</v>
      </c>
      <c r="G6972" s="2" t="s">
        <v>1003</v>
      </c>
      <c r="H6972" t="s">
        <v>1457</v>
      </c>
      <c r="I6972" t="s">
        <v>32</v>
      </c>
      <c r="J6972" t="s">
        <v>22</v>
      </c>
      <c r="K6972" t="s">
        <v>27</v>
      </c>
      <c r="L6972" t="s">
        <v>17</v>
      </c>
      <c r="M6972" s="1">
        <v>1711.46</v>
      </c>
      <c r="N6972" s="1">
        <v>444.98</v>
      </c>
      <c r="O6972">
        <v>7.0000000000000007E-2</v>
      </c>
    </row>
    <row r="6973" spans="1:15" x14ac:dyDescent="0.3">
      <c r="A6973" t="str">
        <f xml:space="preserve"> _xlfn.XLOOKUP(H6973, 'Customers'!B:B, 'Customers'!A:A)</f>
        <v>CUST_863</v>
      </c>
      <c r="B6973" t="str">
        <f>_xlfn.XLOOKUP(L6973, Products!C:C, Products!A:A)</f>
        <v>PROD_6</v>
      </c>
      <c r="C6973">
        <v>6972</v>
      </c>
      <c r="D6973" s="2" t="s">
        <v>756</v>
      </c>
      <c r="E6973">
        <f>YEAR(Orders[[#This Row],[Order_Date]])</f>
        <v>2023</v>
      </c>
      <c r="F6973">
        <f>MONTH(Orders[[#This Row],[Order_Date]])</f>
        <v>5</v>
      </c>
      <c r="G6973" s="2" t="s">
        <v>925</v>
      </c>
      <c r="H6973" t="s">
        <v>1617</v>
      </c>
      <c r="I6973" t="s">
        <v>32</v>
      </c>
      <c r="J6973" t="s">
        <v>33</v>
      </c>
      <c r="K6973" t="s">
        <v>34</v>
      </c>
      <c r="L6973" t="s">
        <v>52</v>
      </c>
      <c r="M6973" s="1">
        <v>2359.09</v>
      </c>
      <c r="N6973" s="1">
        <v>699.27</v>
      </c>
      <c r="O6973">
        <v>0.02</v>
      </c>
    </row>
    <row r="6974" spans="1:15" x14ac:dyDescent="0.3">
      <c r="A6974" t="str">
        <f xml:space="preserve"> _xlfn.XLOOKUP(H6974, 'Customers'!B:B, 'Customers'!A:A)</f>
        <v>CUST_941</v>
      </c>
      <c r="B6974" t="str">
        <f>_xlfn.XLOOKUP(L6974, Products!C:C, Products!A:A)</f>
        <v>PROD_3</v>
      </c>
      <c r="C6974">
        <v>6973</v>
      </c>
      <c r="D6974" s="2" t="s">
        <v>71</v>
      </c>
      <c r="E6974">
        <f>YEAR(Orders[[#This Row],[Order_Date]])</f>
        <v>2022</v>
      </c>
      <c r="F6974">
        <f>MONTH(Orders[[#This Row],[Order_Date]])</f>
        <v>4</v>
      </c>
      <c r="G6974" s="2" t="s">
        <v>655</v>
      </c>
      <c r="H6974" t="s">
        <v>1701</v>
      </c>
      <c r="I6974" t="s">
        <v>21</v>
      </c>
      <c r="J6974" t="s">
        <v>33</v>
      </c>
      <c r="K6974" t="s">
        <v>27</v>
      </c>
      <c r="L6974" t="s">
        <v>28</v>
      </c>
      <c r="M6974" s="1">
        <v>2757.98</v>
      </c>
      <c r="N6974" s="1">
        <v>674.6</v>
      </c>
      <c r="O6974">
        <v>0.01</v>
      </c>
    </row>
    <row r="6975" spans="1:15" x14ac:dyDescent="0.3">
      <c r="A6975" t="str">
        <f xml:space="preserve"> _xlfn.XLOOKUP(H6975, 'Customers'!B:B, 'Customers'!A:A)</f>
        <v>CUST_38</v>
      </c>
      <c r="B6975" t="str">
        <f>_xlfn.XLOOKUP(L6975, Products!C:C, Products!A:A)</f>
        <v>PROD_4</v>
      </c>
      <c r="C6975">
        <v>6974</v>
      </c>
      <c r="D6975" s="2" t="s">
        <v>588</v>
      </c>
      <c r="E6975">
        <f>YEAR(Orders[[#This Row],[Order_Date]])</f>
        <v>2023</v>
      </c>
      <c r="F6975">
        <f>MONTH(Orders[[#This Row],[Order_Date]])</f>
        <v>8</v>
      </c>
      <c r="G6975" s="2" t="s">
        <v>1123</v>
      </c>
      <c r="H6975" t="s">
        <v>141</v>
      </c>
      <c r="I6975" t="s">
        <v>21</v>
      </c>
      <c r="J6975" t="s">
        <v>65</v>
      </c>
      <c r="K6975" t="s">
        <v>34</v>
      </c>
      <c r="L6975" t="s">
        <v>35</v>
      </c>
      <c r="M6975" s="1">
        <v>1008.42</v>
      </c>
      <c r="N6975" s="1">
        <v>-76.61</v>
      </c>
      <c r="O6975">
        <v>0.11</v>
      </c>
    </row>
    <row r="6976" spans="1:15" x14ac:dyDescent="0.3">
      <c r="A6976" t="str">
        <f xml:space="preserve"> _xlfn.XLOOKUP(H6976, 'Customers'!B:B, 'Customers'!A:A)</f>
        <v>CUST_332</v>
      </c>
      <c r="B6976" t="str">
        <f>_xlfn.XLOOKUP(L6976, Products!C:C, Products!A:A)</f>
        <v>PROD_8</v>
      </c>
      <c r="C6976">
        <v>6975</v>
      </c>
      <c r="D6976" s="2" t="s">
        <v>240</v>
      </c>
      <c r="E6976">
        <f>YEAR(Orders[[#This Row],[Order_Date]])</f>
        <v>2022</v>
      </c>
      <c r="F6976">
        <f>MONTH(Orders[[#This Row],[Order_Date]])</f>
        <v>8</v>
      </c>
      <c r="G6976" s="2" t="s">
        <v>933</v>
      </c>
      <c r="H6976" t="s">
        <v>855</v>
      </c>
      <c r="I6976" t="s">
        <v>21</v>
      </c>
      <c r="J6976" t="s">
        <v>65</v>
      </c>
      <c r="K6976" t="s">
        <v>27</v>
      </c>
      <c r="L6976" t="s">
        <v>73</v>
      </c>
      <c r="M6976" s="1">
        <v>6096.58</v>
      </c>
      <c r="N6976" s="1">
        <v>-363.37</v>
      </c>
      <c r="O6976">
        <v>0.21</v>
      </c>
    </row>
    <row r="6977" spans="1:15" x14ac:dyDescent="0.3">
      <c r="A6977" t="str">
        <f xml:space="preserve"> _xlfn.XLOOKUP(H6977, 'Customers'!B:B, 'Customers'!A:A)</f>
        <v>CUST_994</v>
      </c>
      <c r="B6977" t="str">
        <f>_xlfn.XLOOKUP(L6977, Products!C:C, Products!A:A)</f>
        <v>PROD_2</v>
      </c>
      <c r="C6977">
        <v>6976</v>
      </c>
      <c r="D6977" s="2" t="s">
        <v>1039</v>
      </c>
      <c r="E6977">
        <f>YEAR(Orders[[#This Row],[Order_Date]])</f>
        <v>2022</v>
      </c>
      <c r="F6977">
        <f>MONTH(Orders[[#This Row],[Order_Date]])</f>
        <v>2</v>
      </c>
      <c r="G6977" s="2" t="s">
        <v>1182</v>
      </c>
      <c r="H6977" t="s">
        <v>1757</v>
      </c>
      <c r="I6977" t="s">
        <v>32</v>
      </c>
      <c r="J6977" t="s">
        <v>22</v>
      </c>
      <c r="K6977" t="s">
        <v>16</v>
      </c>
      <c r="L6977" t="s">
        <v>23</v>
      </c>
      <c r="M6977" s="1">
        <v>7689.07</v>
      </c>
      <c r="N6977" s="1">
        <v>422.28</v>
      </c>
      <c r="O6977">
        <v>0.05</v>
      </c>
    </row>
    <row r="6978" spans="1:15" x14ac:dyDescent="0.3">
      <c r="A6978" t="str">
        <f xml:space="preserve"> _xlfn.XLOOKUP(H6978, 'Customers'!B:B, 'Customers'!A:A)</f>
        <v>CUST_988</v>
      </c>
      <c r="B6978" t="str">
        <f>_xlfn.XLOOKUP(L6978, Products!C:C, Products!A:A)</f>
        <v>PROD_8</v>
      </c>
      <c r="C6978">
        <v>6977</v>
      </c>
      <c r="D6978" s="2" t="s">
        <v>913</v>
      </c>
      <c r="E6978">
        <f>YEAR(Orders[[#This Row],[Order_Date]])</f>
        <v>2022</v>
      </c>
      <c r="F6978">
        <f>MONTH(Orders[[#This Row],[Order_Date]])</f>
        <v>9</v>
      </c>
      <c r="G6978" s="2" t="s">
        <v>1166</v>
      </c>
      <c r="H6978" t="s">
        <v>1751</v>
      </c>
      <c r="I6978" t="s">
        <v>14</v>
      </c>
      <c r="J6978" t="s">
        <v>15</v>
      </c>
      <c r="K6978" t="s">
        <v>27</v>
      </c>
      <c r="L6978" t="s">
        <v>73</v>
      </c>
      <c r="M6978" s="1">
        <v>4507.09</v>
      </c>
      <c r="N6978" s="1">
        <v>1239.24</v>
      </c>
      <c r="O6978">
        <v>0.05</v>
      </c>
    </row>
    <row r="6979" spans="1:15" x14ac:dyDescent="0.3">
      <c r="A6979" t="str">
        <f xml:space="preserve"> _xlfn.XLOOKUP(H6979, 'Customers'!B:B, 'Customers'!A:A)</f>
        <v>CUST_867</v>
      </c>
      <c r="B6979" t="str">
        <f>_xlfn.XLOOKUP(L6979, Products!C:C, Products!A:A)</f>
        <v>PROD_6</v>
      </c>
      <c r="C6979">
        <v>6978</v>
      </c>
      <c r="D6979" s="2" t="s">
        <v>690</v>
      </c>
      <c r="E6979">
        <f>YEAR(Orders[[#This Row],[Order_Date]])</f>
        <v>2023</v>
      </c>
      <c r="F6979">
        <f>MONTH(Orders[[#This Row],[Order_Date]])</f>
        <v>11</v>
      </c>
      <c r="G6979" s="2" t="s">
        <v>1137</v>
      </c>
      <c r="H6979" t="s">
        <v>1621</v>
      </c>
      <c r="I6979" t="s">
        <v>14</v>
      </c>
      <c r="J6979" t="s">
        <v>22</v>
      </c>
      <c r="K6979" t="s">
        <v>34</v>
      </c>
      <c r="L6979" t="s">
        <v>52</v>
      </c>
      <c r="M6979" s="1">
        <v>6494.55</v>
      </c>
      <c r="N6979" s="1">
        <v>557.82000000000005</v>
      </c>
      <c r="O6979">
        <v>0.16</v>
      </c>
    </row>
    <row r="6980" spans="1:15" x14ac:dyDescent="0.3">
      <c r="A6980" t="str">
        <f xml:space="preserve"> _xlfn.XLOOKUP(H6980, 'Customers'!B:B, 'Customers'!A:A)</f>
        <v>CUST_539</v>
      </c>
      <c r="B6980" t="str">
        <f>_xlfn.XLOOKUP(L6980, Products!C:C, Products!A:A)</f>
        <v>PROD_1</v>
      </c>
      <c r="C6980">
        <v>6979</v>
      </c>
      <c r="D6980" s="2" t="s">
        <v>1278</v>
      </c>
      <c r="E6980">
        <f>YEAR(Orders[[#This Row],[Order_Date]])</f>
        <v>2022</v>
      </c>
      <c r="F6980">
        <f>MONTH(Orders[[#This Row],[Order_Date]])</f>
        <v>3</v>
      </c>
      <c r="G6980" s="2" t="s">
        <v>308</v>
      </c>
      <c r="H6980" t="s">
        <v>1220</v>
      </c>
      <c r="I6980" t="s">
        <v>14</v>
      </c>
      <c r="J6980" t="s">
        <v>33</v>
      </c>
      <c r="K6980" t="s">
        <v>27</v>
      </c>
      <c r="L6980" t="s">
        <v>17</v>
      </c>
      <c r="M6980" s="1">
        <v>1934.42</v>
      </c>
      <c r="N6980" s="1">
        <v>8.93</v>
      </c>
      <c r="O6980">
        <v>0.13</v>
      </c>
    </row>
    <row r="6981" spans="1:15" x14ac:dyDescent="0.3">
      <c r="A6981" t="str">
        <f xml:space="preserve"> _xlfn.XLOOKUP(H6981, 'Customers'!B:B, 'Customers'!A:A)</f>
        <v>CUST_381</v>
      </c>
      <c r="B6981" t="str">
        <f>_xlfn.XLOOKUP(L6981, Products!C:C, Products!A:A)</f>
        <v>PROD_6</v>
      </c>
      <c r="C6981">
        <v>6980</v>
      </c>
      <c r="D6981" s="2" t="s">
        <v>266</v>
      </c>
      <c r="E6981">
        <f>YEAR(Orders[[#This Row],[Order_Date]])</f>
        <v>2023</v>
      </c>
      <c r="F6981">
        <f>MONTH(Orders[[#This Row],[Order_Date]])</f>
        <v>2</v>
      </c>
      <c r="G6981" s="2" t="s">
        <v>1163</v>
      </c>
      <c r="H6981" t="s">
        <v>946</v>
      </c>
      <c r="I6981" t="s">
        <v>14</v>
      </c>
      <c r="J6981" t="s">
        <v>33</v>
      </c>
      <c r="K6981" t="s">
        <v>34</v>
      </c>
      <c r="L6981" t="s">
        <v>52</v>
      </c>
      <c r="M6981" s="1">
        <v>1442.01</v>
      </c>
      <c r="N6981" s="1">
        <v>253.11</v>
      </c>
      <c r="O6981">
        <v>0.11</v>
      </c>
    </row>
    <row r="6982" spans="1:15" x14ac:dyDescent="0.3">
      <c r="A6982" t="str">
        <f xml:space="preserve"> _xlfn.XLOOKUP(H6982, 'Customers'!B:B, 'Customers'!A:A)</f>
        <v>CUST_812</v>
      </c>
      <c r="B6982" t="str">
        <f>_xlfn.XLOOKUP(L6982, Products!C:C, Products!A:A)</f>
        <v>PROD_6</v>
      </c>
      <c r="C6982">
        <v>6981</v>
      </c>
      <c r="D6982" s="2" t="s">
        <v>208</v>
      </c>
      <c r="E6982">
        <f>YEAR(Orders[[#This Row],[Order_Date]])</f>
        <v>2023</v>
      </c>
      <c r="F6982">
        <f>MONTH(Orders[[#This Row],[Order_Date]])</f>
        <v>11</v>
      </c>
      <c r="G6982" s="2" t="s">
        <v>282</v>
      </c>
      <c r="H6982" t="s">
        <v>1562</v>
      </c>
      <c r="I6982" t="s">
        <v>21</v>
      </c>
      <c r="J6982" t="s">
        <v>15</v>
      </c>
      <c r="K6982" t="s">
        <v>34</v>
      </c>
      <c r="L6982" t="s">
        <v>52</v>
      </c>
      <c r="M6982" s="1">
        <v>4312.1899999999996</v>
      </c>
      <c r="N6982" s="1">
        <v>917.6</v>
      </c>
      <c r="O6982">
        <v>0.28999999999999998</v>
      </c>
    </row>
    <row r="6983" spans="1:15" x14ac:dyDescent="0.3">
      <c r="A6983" t="str">
        <f xml:space="preserve"> _xlfn.XLOOKUP(H6983, 'Customers'!B:B, 'Customers'!A:A)</f>
        <v>CUST_829</v>
      </c>
      <c r="B6983" t="str">
        <f>_xlfn.XLOOKUP(L6983, Products!C:C, Products!A:A)</f>
        <v>PROD_2</v>
      </c>
      <c r="C6983">
        <v>6982</v>
      </c>
      <c r="D6983" s="2" t="s">
        <v>340</v>
      </c>
      <c r="E6983">
        <f>YEAR(Orders[[#This Row],[Order_Date]])</f>
        <v>2022</v>
      </c>
      <c r="F6983">
        <f>MONTH(Orders[[#This Row],[Order_Date]])</f>
        <v>4</v>
      </c>
      <c r="G6983" s="2" t="s">
        <v>474</v>
      </c>
      <c r="H6983" t="s">
        <v>1581</v>
      </c>
      <c r="I6983" t="s">
        <v>32</v>
      </c>
      <c r="J6983" t="s">
        <v>33</v>
      </c>
      <c r="K6983" t="s">
        <v>16</v>
      </c>
      <c r="L6983" t="s">
        <v>23</v>
      </c>
      <c r="M6983" s="1">
        <v>4872.83</v>
      </c>
      <c r="N6983" s="1">
        <v>-124.11</v>
      </c>
      <c r="O6983">
        <v>0.18</v>
      </c>
    </row>
    <row r="6984" spans="1:15" x14ac:dyDescent="0.3">
      <c r="A6984" t="str">
        <f xml:space="preserve"> _xlfn.XLOOKUP(H6984, 'Customers'!B:B, 'Customers'!A:A)</f>
        <v>CUST_808</v>
      </c>
      <c r="B6984" t="str">
        <f>_xlfn.XLOOKUP(L6984, Products!C:C, Products!A:A)</f>
        <v>PROD_7</v>
      </c>
      <c r="C6984">
        <v>6983</v>
      </c>
      <c r="D6984" s="2" t="s">
        <v>1167</v>
      </c>
      <c r="E6984">
        <f>YEAR(Orders[[#This Row],[Order_Date]])</f>
        <v>2023</v>
      </c>
      <c r="F6984">
        <f>MONTH(Orders[[#This Row],[Order_Date]])</f>
        <v>4</v>
      </c>
      <c r="G6984" s="2" t="s">
        <v>722</v>
      </c>
      <c r="H6984" t="s">
        <v>1558</v>
      </c>
      <c r="I6984" t="s">
        <v>21</v>
      </c>
      <c r="J6984" t="s">
        <v>15</v>
      </c>
      <c r="K6984" t="s">
        <v>16</v>
      </c>
      <c r="L6984" t="s">
        <v>66</v>
      </c>
      <c r="M6984" s="1">
        <v>9187.86</v>
      </c>
      <c r="N6984" s="1">
        <v>2163.3200000000002</v>
      </c>
      <c r="O6984">
        <v>0.25</v>
      </c>
    </row>
    <row r="6985" spans="1:15" x14ac:dyDescent="0.3">
      <c r="A6985" t="str">
        <f xml:space="preserve"> _xlfn.XLOOKUP(H6985, 'Customers'!B:B, 'Customers'!A:A)</f>
        <v>CUST_61</v>
      </c>
      <c r="B6985" t="str">
        <f>_xlfn.XLOOKUP(L6985, Products!C:C, Products!A:A)</f>
        <v>PROD_4</v>
      </c>
      <c r="C6985">
        <v>6984</v>
      </c>
      <c r="D6985" s="2" t="s">
        <v>965</v>
      </c>
      <c r="E6985">
        <f>YEAR(Orders[[#This Row],[Order_Date]])</f>
        <v>2023</v>
      </c>
      <c r="F6985">
        <f>MONTH(Orders[[#This Row],[Order_Date]])</f>
        <v>7</v>
      </c>
      <c r="G6985" s="2" t="s">
        <v>994</v>
      </c>
      <c r="H6985" t="s">
        <v>205</v>
      </c>
      <c r="I6985" t="s">
        <v>14</v>
      </c>
      <c r="J6985" t="s">
        <v>22</v>
      </c>
      <c r="K6985" t="s">
        <v>34</v>
      </c>
      <c r="L6985" t="s">
        <v>35</v>
      </c>
      <c r="M6985" s="1">
        <v>7875.31</v>
      </c>
      <c r="N6985" s="1">
        <v>1828.24</v>
      </c>
      <c r="O6985">
        <v>0.19</v>
      </c>
    </row>
    <row r="6986" spans="1:15" x14ac:dyDescent="0.3">
      <c r="A6986" t="str">
        <f xml:space="preserve"> _xlfn.XLOOKUP(H6986, 'Customers'!B:B, 'Customers'!A:A)</f>
        <v>CUST_573</v>
      </c>
      <c r="B6986" t="str">
        <f>_xlfn.XLOOKUP(L6986, Products!C:C, Products!A:A)</f>
        <v>PROD_5</v>
      </c>
      <c r="C6986">
        <v>6985</v>
      </c>
      <c r="D6986" s="2" t="s">
        <v>756</v>
      </c>
      <c r="E6986">
        <f>YEAR(Orders[[#This Row],[Order_Date]])</f>
        <v>2023</v>
      </c>
      <c r="F6986">
        <f>MONTH(Orders[[#This Row],[Order_Date]])</f>
        <v>5</v>
      </c>
      <c r="G6986" s="2" t="s">
        <v>1365</v>
      </c>
      <c r="H6986" t="s">
        <v>1273</v>
      </c>
      <c r="I6986" t="s">
        <v>14</v>
      </c>
      <c r="J6986" t="s">
        <v>65</v>
      </c>
      <c r="K6986" t="s">
        <v>34</v>
      </c>
      <c r="L6986" t="s">
        <v>39</v>
      </c>
      <c r="M6986" s="1">
        <v>2329.02</v>
      </c>
      <c r="N6986" s="1">
        <v>-10.130000000000001</v>
      </c>
      <c r="O6986">
        <v>0.17</v>
      </c>
    </row>
    <row r="6987" spans="1:15" x14ac:dyDescent="0.3">
      <c r="A6987" t="str">
        <f xml:space="preserve"> _xlfn.XLOOKUP(H6987, 'Customers'!B:B, 'Customers'!A:A)</f>
        <v>CUST_983</v>
      </c>
      <c r="B6987" t="str">
        <f>_xlfn.XLOOKUP(L6987, Products!C:C, Products!A:A)</f>
        <v>PROD_1</v>
      </c>
      <c r="C6987">
        <v>6986</v>
      </c>
      <c r="D6987" s="2" t="s">
        <v>131</v>
      </c>
      <c r="E6987">
        <f>YEAR(Orders[[#This Row],[Order_Date]])</f>
        <v>2022</v>
      </c>
      <c r="F6987">
        <f>MONTH(Orders[[#This Row],[Order_Date]])</f>
        <v>7</v>
      </c>
      <c r="G6987" s="2" t="s">
        <v>492</v>
      </c>
      <c r="H6987" t="s">
        <v>1746</v>
      </c>
      <c r="I6987" t="s">
        <v>14</v>
      </c>
      <c r="J6987" t="s">
        <v>15</v>
      </c>
      <c r="K6987" t="s">
        <v>27</v>
      </c>
      <c r="L6987" t="s">
        <v>17</v>
      </c>
      <c r="M6987" s="1">
        <v>2800.09</v>
      </c>
      <c r="N6987" s="1">
        <v>455.99</v>
      </c>
      <c r="O6987">
        <v>0.16</v>
      </c>
    </row>
    <row r="6988" spans="1:15" x14ac:dyDescent="0.3">
      <c r="A6988" t="str">
        <f xml:space="preserve"> _xlfn.XLOOKUP(H6988, 'Customers'!B:B, 'Customers'!A:A)</f>
        <v>CUST_477</v>
      </c>
      <c r="B6988" t="str">
        <f>_xlfn.XLOOKUP(L6988, Products!C:C, Products!A:A)</f>
        <v>PROD_7</v>
      </c>
      <c r="C6988">
        <v>6987</v>
      </c>
      <c r="D6988" s="2" t="s">
        <v>109</v>
      </c>
      <c r="E6988">
        <f>YEAR(Orders[[#This Row],[Order_Date]])</f>
        <v>2022</v>
      </c>
      <c r="F6988">
        <f>MONTH(Orders[[#This Row],[Order_Date]])</f>
        <v>10</v>
      </c>
      <c r="G6988" s="2" t="s">
        <v>110</v>
      </c>
      <c r="H6988" t="s">
        <v>1116</v>
      </c>
      <c r="I6988" t="s">
        <v>14</v>
      </c>
      <c r="J6988" t="s">
        <v>22</v>
      </c>
      <c r="K6988" t="s">
        <v>16</v>
      </c>
      <c r="L6988" t="s">
        <v>66</v>
      </c>
      <c r="M6988" s="1">
        <v>3712.85</v>
      </c>
      <c r="N6988" s="1">
        <v>982.34</v>
      </c>
      <c r="O6988">
        <v>0.19</v>
      </c>
    </row>
    <row r="6989" spans="1:15" x14ac:dyDescent="0.3">
      <c r="A6989" t="str">
        <f xml:space="preserve"> _xlfn.XLOOKUP(H6989, 'Customers'!B:B, 'Customers'!A:A)</f>
        <v>CUST_729</v>
      </c>
      <c r="B6989" t="str">
        <f>_xlfn.XLOOKUP(L6989, Products!C:C, Products!A:A)</f>
        <v>PROD_1</v>
      </c>
      <c r="C6989">
        <v>6988</v>
      </c>
      <c r="D6989" s="2" t="s">
        <v>137</v>
      </c>
      <c r="E6989">
        <f>YEAR(Orders[[#This Row],[Order_Date]])</f>
        <v>2022</v>
      </c>
      <c r="F6989">
        <f>MONTH(Orders[[#This Row],[Order_Date]])</f>
        <v>2</v>
      </c>
      <c r="G6989" s="2" t="s">
        <v>104</v>
      </c>
      <c r="H6989" t="s">
        <v>1471</v>
      </c>
      <c r="I6989" t="s">
        <v>14</v>
      </c>
      <c r="J6989" t="s">
        <v>65</v>
      </c>
      <c r="K6989" t="s">
        <v>16</v>
      </c>
      <c r="L6989" t="s">
        <v>17</v>
      </c>
      <c r="M6989" s="1">
        <v>2119.4899999999998</v>
      </c>
      <c r="N6989" s="1">
        <v>64.489999999999995</v>
      </c>
      <c r="O6989">
        <v>0.3</v>
      </c>
    </row>
    <row r="6990" spans="1:15" x14ac:dyDescent="0.3">
      <c r="A6990" t="str">
        <f xml:space="preserve"> _xlfn.XLOOKUP(H6990, 'Customers'!B:B, 'Customers'!A:A)</f>
        <v>CUST_623</v>
      </c>
      <c r="B6990" t="str">
        <f>_xlfn.XLOOKUP(L6990, Products!C:C, Products!A:A)</f>
        <v>PROD_2</v>
      </c>
      <c r="C6990">
        <v>6989</v>
      </c>
      <c r="D6990" s="2" t="s">
        <v>378</v>
      </c>
      <c r="E6990">
        <f>YEAR(Orders[[#This Row],[Order_Date]])</f>
        <v>2023</v>
      </c>
      <c r="F6990">
        <f>MONTH(Orders[[#This Row],[Order_Date]])</f>
        <v>6</v>
      </c>
      <c r="G6990" s="2" t="s">
        <v>843</v>
      </c>
      <c r="H6990" t="s">
        <v>1343</v>
      </c>
      <c r="I6990" t="s">
        <v>21</v>
      </c>
      <c r="J6990" t="s">
        <v>22</v>
      </c>
      <c r="K6990" t="s">
        <v>16</v>
      </c>
      <c r="L6990" t="s">
        <v>23</v>
      </c>
      <c r="M6990" s="1">
        <v>370.39</v>
      </c>
      <c r="N6990" s="1">
        <v>79.89</v>
      </c>
      <c r="O6990">
        <v>0.17</v>
      </c>
    </row>
    <row r="6991" spans="1:15" x14ac:dyDescent="0.3">
      <c r="A6991" t="str">
        <f xml:space="preserve"> _xlfn.XLOOKUP(H6991, 'Customers'!B:B, 'Customers'!A:A)</f>
        <v>CUST_995</v>
      </c>
      <c r="B6991" t="str">
        <f>_xlfn.XLOOKUP(L6991, Products!C:C, Products!A:A)</f>
        <v>PROD_1</v>
      </c>
      <c r="C6991">
        <v>6990</v>
      </c>
      <c r="D6991" s="2" t="s">
        <v>84</v>
      </c>
      <c r="E6991">
        <f>YEAR(Orders[[#This Row],[Order_Date]])</f>
        <v>2023</v>
      </c>
      <c r="F6991">
        <f>MONTH(Orders[[#This Row],[Order_Date]])</f>
        <v>1</v>
      </c>
      <c r="G6991" s="2" t="s">
        <v>218</v>
      </c>
      <c r="H6991" t="s">
        <v>1759</v>
      </c>
      <c r="I6991" t="s">
        <v>14</v>
      </c>
      <c r="J6991" t="s">
        <v>33</v>
      </c>
      <c r="K6991" t="s">
        <v>16</v>
      </c>
      <c r="L6991" t="s">
        <v>17</v>
      </c>
      <c r="M6991" s="1">
        <v>8044.99</v>
      </c>
      <c r="N6991" s="1">
        <v>1134.5</v>
      </c>
      <c r="O6991">
        <v>0.03</v>
      </c>
    </row>
    <row r="6992" spans="1:15" x14ac:dyDescent="0.3">
      <c r="A6992" t="str">
        <f xml:space="preserve"> _xlfn.XLOOKUP(H6992, 'Customers'!B:B, 'Customers'!A:A)</f>
        <v>CUST_32</v>
      </c>
      <c r="B6992" t="str">
        <f>_xlfn.XLOOKUP(L6992, Products!C:C, Products!A:A)</f>
        <v>PROD_3</v>
      </c>
      <c r="C6992">
        <v>6991</v>
      </c>
      <c r="D6992" s="2" t="s">
        <v>1309</v>
      </c>
      <c r="E6992">
        <f>YEAR(Orders[[#This Row],[Order_Date]])</f>
        <v>2023</v>
      </c>
      <c r="F6992">
        <f>MONTH(Orders[[#This Row],[Order_Date]])</f>
        <v>10</v>
      </c>
      <c r="G6992" s="2" t="s">
        <v>1100</v>
      </c>
      <c r="H6992" t="s">
        <v>123</v>
      </c>
      <c r="I6992" t="s">
        <v>14</v>
      </c>
      <c r="J6992" t="s">
        <v>22</v>
      </c>
      <c r="K6992" t="s">
        <v>27</v>
      </c>
      <c r="L6992" t="s">
        <v>28</v>
      </c>
      <c r="M6992" s="1">
        <v>2804.13</v>
      </c>
      <c r="N6992" s="1">
        <v>-39.11</v>
      </c>
      <c r="O6992">
        <v>0.26</v>
      </c>
    </row>
    <row r="6993" spans="1:15" x14ac:dyDescent="0.3">
      <c r="A6993" t="str">
        <f xml:space="preserve"> _xlfn.XLOOKUP(H6993, 'Customers'!B:B, 'Customers'!A:A)</f>
        <v>CUST_242</v>
      </c>
      <c r="B6993" t="str">
        <f>_xlfn.XLOOKUP(L6993, Products!C:C, Products!A:A)</f>
        <v>PROD_3</v>
      </c>
      <c r="C6993">
        <v>6992</v>
      </c>
      <c r="D6993" s="2" t="s">
        <v>571</v>
      </c>
      <c r="E6993">
        <f>YEAR(Orders[[#This Row],[Order_Date]])</f>
        <v>2023</v>
      </c>
      <c r="F6993">
        <f>MONTH(Orders[[#This Row],[Order_Date]])</f>
        <v>6</v>
      </c>
      <c r="G6993" s="2" t="s">
        <v>836</v>
      </c>
      <c r="H6993" t="s">
        <v>668</v>
      </c>
      <c r="I6993" t="s">
        <v>32</v>
      </c>
      <c r="J6993" t="s">
        <v>33</v>
      </c>
      <c r="K6993" t="s">
        <v>27</v>
      </c>
      <c r="L6993" t="s">
        <v>28</v>
      </c>
      <c r="M6993" s="1">
        <v>9381.4699999999993</v>
      </c>
      <c r="N6993" s="1">
        <v>-918.68</v>
      </c>
      <c r="O6993">
        <v>0.28000000000000003</v>
      </c>
    </row>
    <row r="6994" spans="1:15" x14ac:dyDescent="0.3">
      <c r="A6994" t="str">
        <f xml:space="preserve"> _xlfn.XLOOKUP(H6994, 'Customers'!B:B, 'Customers'!A:A)</f>
        <v>CUST_116</v>
      </c>
      <c r="B6994" t="str">
        <f>_xlfn.XLOOKUP(L6994, Products!C:C, Products!A:A)</f>
        <v>PROD_7</v>
      </c>
      <c r="C6994">
        <v>6993</v>
      </c>
      <c r="D6994" s="2" t="s">
        <v>1073</v>
      </c>
      <c r="E6994">
        <f>YEAR(Orders[[#This Row],[Order_Date]])</f>
        <v>2023</v>
      </c>
      <c r="F6994">
        <f>MONTH(Orders[[#This Row],[Order_Date]])</f>
        <v>1</v>
      </c>
      <c r="G6994" s="2" t="s">
        <v>540</v>
      </c>
      <c r="H6994" t="s">
        <v>364</v>
      </c>
      <c r="I6994" t="s">
        <v>32</v>
      </c>
      <c r="J6994" t="s">
        <v>22</v>
      </c>
      <c r="K6994" t="s">
        <v>16</v>
      </c>
      <c r="L6994" t="s">
        <v>66</v>
      </c>
      <c r="M6994" s="1">
        <v>8073</v>
      </c>
      <c r="N6994" s="1">
        <v>2013.3</v>
      </c>
      <c r="O6994">
        <v>7.0000000000000007E-2</v>
      </c>
    </row>
    <row r="6995" spans="1:15" x14ac:dyDescent="0.3">
      <c r="A6995" t="str">
        <f xml:space="preserve"> _xlfn.XLOOKUP(H6995, 'Customers'!B:B, 'Customers'!A:A)</f>
        <v>CUST_942</v>
      </c>
      <c r="B6995" t="str">
        <f>_xlfn.XLOOKUP(L6995, Products!C:C, Products!A:A)</f>
        <v>PROD_1</v>
      </c>
      <c r="C6995">
        <v>6994</v>
      </c>
      <c r="D6995" s="2" t="s">
        <v>74</v>
      </c>
      <c r="E6995">
        <f>YEAR(Orders[[#This Row],[Order_Date]])</f>
        <v>2023</v>
      </c>
      <c r="F6995">
        <f>MONTH(Orders[[#This Row],[Order_Date]])</f>
        <v>12</v>
      </c>
      <c r="G6995" s="2" t="s">
        <v>1411</v>
      </c>
      <c r="H6995" t="s">
        <v>1702</v>
      </c>
      <c r="I6995" t="s">
        <v>32</v>
      </c>
      <c r="J6995" t="s">
        <v>22</v>
      </c>
      <c r="K6995" t="s">
        <v>16</v>
      </c>
      <c r="L6995" t="s">
        <v>17</v>
      </c>
      <c r="M6995" s="1">
        <v>6589.99</v>
      </c>
      <c r="N6995" s="1">
        <v>928.21</v>
      </c>
      <c r="O6995">
        <v>0.02</v>
      </c>
    </row>
    <row r="6996" spans="1:15" x14ac:dyDescent="0.3">
      <c r="A6996" t="str">
        <f xml:space="preserve"> _xlfn.XLOOKUP(H6996, 'Customers'!B:B, 'Customers'!A:A)</f>
        <v>CUST_947</v>
      </c>
      <c r="B6996" t="str">
        <f>_xlfn.XLOOKUP(L6996, Products!C:C, Products!A:A)</f>
        <v>PROD_2</v>
      </c>
      <c r="C6996">
        <v>6995</v>
      </c>
      <c r="D6996" s="2" t="s">
        <v>672</v>
      </c>
      <c r="E6996">
        <f>YEAR(Orders[[#This Row],[Order_Date]])</f>
        <v>2022</v>
      </c>
      <c r="F6996">
        <f>MONTH(Orders[[#This Row],[Order_Date]])</f>
        <v>2</v>
      </c>
      <c r="G6996" s="2" t="s">
        <v>1029</v>
      </c>
      <c r="H6996" t="s">
        <v>1708</v>
      </c>
      <c r="I6996" t="s">
        <v>32</v>
      </c>
      <c r="J6996" t="s">
        <v>65</v>
      </c>
      <c r="K6996" t="s">
        <v>16</v>
      </c>
      <c r="L6996" t="s">
        <v>23</v>
      </c>
      <c r="M6996" s="1">
        <v>7011.17</v>
      </c>
      <c r="N6996" s="1">
        <v>2044.67</v>
      </c>
      <c r="O6996">
        <v>0.2</v>
      </c>
    </row>
    <row r="6997" spans="1:15" x14ac:dyDescent="0.3">
      <c r="A6997" t="str">
        <f xml:space="preserve"> _xlfn.XLOOKUP(H6997, 'Customers'!B:B, 'Customers'!A:A)</f>
        <v>CUST_606</v>
      </c>
      <c r="B6997" t="str">
        <f>_xlfn.XLOOKUP(L6997, Products!C:C, Products!A:A)</f>
        <v>PROD_8</v>
      </c>
      <c r="C6997">
        <v>6996</v>
      </c>
      <c r="D6997" s="2" t="s">
        <v>44</v>
      </c>
      <c r="E6997">
        <f>YEAR(Orders[[#This Row],[Order_Date]])</f>
        <v>2023</v>
      </c>
      <c r="F6997">
        <f>MONTH(Orders[[#This Row],[Order_Date]])</f>
        <v>12</v>
      </c>
      <c r="G6997" s="2" t="s">
        <v>330</v>
      </c>
      <c r="H6997" t="s">
        <v>1320</v>
      </c>
      <c r="I6997" t="s">
        <v>21</v>
      </c>
      <c r="J6997" t="s">
        <v>65</v>
      </c>
      <c r="K6997" t="s">
        <v>27</v>
      </c>
      <c r="L6997" t="s">
        <v>73</v>
      </c>
      <c r="M6997" s="1">
        <v>6628.25</v>
      </c>
      <c r="N6997" s="1">
        <v>-155.55000000000001</v>
      </c>
      <c r="O6997">
        <v>0.27</v>
      </c>
    </row>
    <row r="6998" spans="1:15" x14ac:dyDescent="0.3">
      <c r="A6998" t="str">
        <f xml:space="preserve"> _xlfn.XLOOKUP(H6998, 'Customers'!B:B, 'Customers'!A:A)</f>
        <v>CUST_225</v>
      </c>
      <c r="B6998" t="str">
        <f>_xlfn.XLOOKUP(L6998, Products!C:C, Products!A:A)</f>
        <v>PROD_7</v>
      </c>
      <c r="C6998">
        <v>6997</v>
      </c>
      <c r="D6998" s="2" t="s">
        <v>349</v>
      </c>
      <c r="E6998">
        <f>YEAR(Orders[[#This Row],[Order_Date]])</f>
        <v>2023</v>
      </c>
      <c r="F6998">
        <f>MONTH(Orders[[#This Row],[Order_Date]])</f>
        <v>7</v>
      </c>
      <c r="G6998" s="2" t="s">
        <v>313</v>
      </c>
      <c r="H6998" t="s">
        <v>628</v>
      </c>
      <c r="I6998" t="s">
        <v>14</v>
      </c>
      <c r="J6998" t="s">
        <v>33</v>
      </c>
      <c r="K6998" t="s">
        <v>16</v>
      </c>
      <c r="L6998" t="s">
        <v>66</v>
      </c>
      <c r="M6998" s="1">
        <v>3985</v>
      </c>
      <c r="N6998" s="1">
        <v>-392.06</v>
      </c>
      <c r="O6998">
        <v>0.2</v>
      </c>
    </row>
    <row r="6999" spans="1:15" x14ac:dyDescent="0.3">
      <c r="A6999" t="str">
        <f xml:space="preserve"> _xlfn.XLOOKUP(H6999, 'Customers'!B:B, 'Customers'!A:A)</f>
        <v>CUST_149</v>
      </c>
      <c r="B6999" t="str">
        <f>_xlfn.XLOOKUP(L6999, Products!C:C, Products!A:A)</f>
        <v>PROD_3</v>
      </c>
      <c r="C6999">
        <v>6998</v>
      </c>
      <c r="D6999" s="2" t="s">
        <v>270</v>
      </c>
      <c r="E6999">
        <f>YEAR(Orders[[#This Row],[Order_Date]])</f>
        <v>2022</v>
      </c>
      <c r="F6999">
        <f>MONTH(Orders[[#This Row],[Order_Date]])</f>
        <v>2</v>
      </c>
      <c r="G6999" s="2" t="s">
        <v>1183</v>
      </c>
      <c r="H6999" t="s">
        <v>444</v>
      </c>
      <c r="I6999" t="s">
        <v>32</v>
      </c>
      <c r="J6999" t="s">
        <v>15</v>
      </c>
      <c r="K6999" t="s">
        <v>27</v>
      </c>
      <c r="L6999" t="s">
        <v>28</v>
      </c>
      <c r="M6999" s="1">
        <v>7347.4</v>
      </c>
      <c r="N6999" s="1">
        <v>2124.0700000000002</v>
      </c>
      <c r="O6999">
        <v>0.09</v>
      </c>
    </row>
    <row r="7000" spans="1:15" x14ac:dyDescent="0.3">
      <c r="A7000" t="str">
        <f xml:space="preserve"> _xlfn.XLOOKUP(H7000, 'Customers'!B:B, 'Customers'!A:A)</f>
        <v>CUST_178</v>
      </c>
      <c r="B7000" t="str">
        <f>_xlfn.XLOOKUP(L7000, Products!C:C, Products!A:A)</f>
        <v>PROD_5</v>
      </c>
      <c r="C7000">
        <v>6999</v>
      </c>
      <c r="D7000" s="2" t="s">
        <v>774</v>
      </c>
      <c r="E7000">
        <f>YEAR(Orders[[#This Row],[Order_Date]])</f>
        <v>2022</v>
      </c>
      <c r="F7000">
        <f>MONTH(Orders[[#This Row],[Order_Date]])</f>
        <v>5</v>
      </c>
      <c r="G7000" s="2" t="s">
        <v>1190</v>
      </c>
      <c r="H7000" t="s">
        <v>520</v>
      </c>
      <c r="I7000" t="s">
        <v>32</v>
      </c>
      <c r="J7000" t="s">
        <v>33</v>
      </c>
      <c r="K7000" t="s">
        <v>34</v>
      </c>
      <c r="L7000" t="s">
        <v>39</v>
      </c>
      <c r="M7000" s="1">
        <v>4231.13</v>
      </c>
      <c r="N7000" s="1">
        <v>53.5</v>
      </c>
      <c r="O7000">
        <v>0.13</v>
      </c>
    </row>
    <row r="7001" spans="1:15" x14ac:dyDescent="0.3">
      <c r="A7001" t="str">
        <f xml:space="preserve"> _xlfn.XLOOKUP(H7001, 'Customers'!B:B, 'Customers'!A:A)</f>
        <v>CUST_236</v>
      </c>
      <c r="B7001" t="str">
        <f>_xlfn.XLOOKUP(L7001, Products!C:C, Products!A:A)</f>
        <v>PROD_4</v>
      </c>
      <c r="C7001">
        <v>7000</v>
      </c>
      <c r="D7001" s="2" t="s">
        <v>104</v>
      </c>
      <c r="E7001">
        <f>YEAR(Orders[[#This Row],[Order_Date]])</f>
        <v>2022</v>
      </c>
      <c r="F7001">
        <f>MONTH(Orders[[#This Row],[Order_Date]])</f>
        <v>2</v>
      </c>
      <c r="G7001" s="2" t="s">
        <v>1224</v>
      </c>
      <c r="H7001" t="s">
        <v>656</v>
      </c>
      <c r="I7001" t="s">
        <v>32</v>
      </c>
      <c r="J7001" t="s">
        <v>15</v>
      </c>
      <c r="K7001" t="s">
        <v>34</v>
      </c>
      <c r="L7001" t="s">
        <v>35</v>
      </c>
      <c r="M7001" s="1">
        <v>339.38</v>
      </c>
      <c r="N7001" s="1">
        <v>61.37</v>
      </c>
      <c r="O7001">
        <v>0.28999999999999998</v>
      </c>
    </row>
    <row r="7002" spans="1:15" x14ac:dyDescent="0.3">
      <c r="A7002" t="str">
        <f xml:space="preserve"> _xlfn.XLOOKUP(H7002, 'Customers'!B:B, 'Customers'!A:A)</f>
        <v>CUST_580</v>
      </c>
      <c r="B7002" t="str">
        <f>_xlfn.XLOOKUP(L7002, Products!C:C, Products!A:A)</f>
        <v>PROD_7</v>
      </c>
      <c r="C7002">
        <v>7001</v>
      </c>
      <c r="D7002" s="2" t="s">
        <v>206</v>
      </c>
      <c r="E7002">
        <f>YEAR(Orders[[#This Row],[Order_Date]])</f>
        <v>2022</v>
      </c>
      <c r="F7002">
        <f>MONTH(Orders[[#This Row],[Order_Date]])</f>
        <v>12</v>
      </c>
      <c r="G7002" s="2" t="s">
        <v>134</v>
      </c>
      <c r="H7002" t="s">
        <v>1283</v>
      </c>
      <c r="I7002" t="s">
        <v>21</v>
      </c>
      <c r="J7002" t="s">
        <v>15</v>
      </c>
      <c r="K7002" t="s">
        <v>16</v>
      </c>
      <c r="L7002" t="s">
        <v>66</v>
      </c>
      <c r="M7002" s="1">
        <v>3658.97</v>
      </c>
      <c r="N7002" s="1">
        <v>421.06</v>
      </c>
      <c r="O7002">
        <v>0.25</v>
      </c>
    </row>
    <row r="7003" spans="1:15" x14ac:dyDescent="0.3">
      <c r="A7003" t="str">
        <f xml:space="preserve"> _xlfn.XLOOKUP(H7003, 'Customers'!B:B, 'Customers'!A:A)</f>
        <v>CUST_323</v>
      </c>
      <c r="B7003" t="str">
        <f>_xlfn.XLOOKUP(L7003, Products!C:C, Products!A:A)</f>
        <v>PROD_1</v>
      </c>
      <c r="C7003">
        <v>7002</v>
      </c>
      <c r="D7003" s="2" t="s">
        <v>214</v>
      </c>
      <c r="E7003">
        <f>YEAR(Orders[[#This Row],[Order_Date]])</f>
        <v>2022</v>
      </c>
      <c r="F7003">
        <f>MONTH(Orders[[#This Row],[Order_Date]])</f>
        <v>8</v>
      </c>
      <c r="G7003" s="2" t="s">
        <v>381</v>
      </c>
      <c r="H7003" t="s">
        <v>842</v>
      </c>
      <c r="I7003" t="s">
        <v>14</v>
      </c>
      <c r="J7003" t="s">
        <v>22</v>
      </c>
      <c r="K7003" t="s">
        <v>16</v>
      </c>
      <c r="L7003" t="s">
        <v>17</v>
      </c>
      <c r="M7003" s="1">
        <v>1997.98</v>
      </c>
      <c r="N7003" s="1">
        <v>435.5</v>
      </c>
      <c r="O7003">
        <v>0.09</v>
      </c>
    </row>
    <row r="7004" spans="1:15" x14ac:dyDescent="0.3">
      <c r="A7004" t="str">
        <f xml:space="preserve"> _xlfn.XLOOKUP(H7004, 'Customers'!B:B, 'Customers'!A:A)</f>
        <v>CUST_815</v>
      </c>
      <c r="B7004" t="str">
        <f>_xlfn.XLOOKUP(L7004, Products!C:C, Products!A:A)</f>
        <v>PROD_8</v>
      </c>
      <c r="C7004">
        <v>7003</v>
      </c>
      <c r="D7004" s="2" t="s">
        <v>257</v>
      </c>
      <c r="E7004">
        <f>YEAR(Orders[[#This Row],[Order_Date]])</f>
        <v>2023</v>
      </c>
      <c r="F7004">
        <f>MONTH(Orders[[#This Row],[Order_Date]])</f>
        <v>12</v>
      </c>
      <c r="G7004" s="2" t="s">
        <v>537</v>
      </c>
      <c r="H7004" t="s">
        <v>1565</v>
      </c>
      <c r="I7004" t="s">
        <v>14</v>
      </c>
      <c r="J7004" t="s">
        <v>65</v>
      </c>
      <c r="K7004" t="s">
        <v>27</v>
      </c>
      <c r="L7004" t="s">
        <v>73</v>
      </c>
      <c r="M7004" s="1">
        <v>2901.74</v>
      </c>
      <c r="N7004" s="1">
        <v>416.29</v>
      </c>
      <c r="O7004">
        <v>0.27</v>
      </c>
    </row>
    <row r="7005" spans="1:15" x14ac:dyDescent="0.3">
      <c r="A7005" t="str">
        <f xml:space="preserve"> _xlfn.XLOOKUP(H7005, 'Customers'!B:B, 'Customers'!A:A)</f>
        <v>CUST_568</v>
      </c>
      <c r="B7005" t="str">
        <f>_xlfn.XLOOKUP(L7005, Products!C:C, Products!A:A)</f>
        <v>PROD_2</v>
      </c>
      <c r="C7005">
        <v>7004</v>
      </c>
      <c r="D7005" s="2" t="s">
        <v>530</v>
      </c>
      <c r="E7005">
        <f>YEAR(Orders[[#This Row],[Order_Date]])</f>
        <v>2023</v>
      </c>
      <c r="F7005">
        <f>MONTH(Orders[[#This Row],[Order_Date]])</f>
        <v>10</v>
      </c>
      <c r="G7005" s="2" t="s">
        <v>1134</v>
      </c>
      <c r="H7005" t="s">
        <v>1262</v>
      </c>
      <c r="I7005" t="s">
        <v>32</v>
      </c>
      <c r="J7005" t="s">
        <v>65</v>
      </c>
      <c r="K7005" t="s">
        <v>16</v>
      </c>
      <c r="L7005" t="s">
        <v>23</v>
      </c>
      <c r="M7005" s="1">
        <v>6154.19</v>
      </c>
      <c r="N7005" s="1">
        <v>1224.08</v>
      </c>
      <c r="O7005">
        <v>0.25</v>
      </c>
    </row>
    <row r="7006" spans="1:15" x14ac:dyDescent="0.3">
      <c r="A7006" t="str">
        <f xml:space="preserve"> _xlfn.XLOOKUP(H7006, 'Customers'!B:B, 'Customers'!A:A)</f>
        <v>CUST_990</v>
      </c>
      <c r="B7006" t="str">
        <f>_xlfn.XLOOKUP(L7006, Products!C:C, Products!A:A)</f>
        <v>PROD_8</v>
      </c>
      <c r="C7006">
        <v>7005</v>
      </c>
      <c r="D7006" s="2" t="s">
        <v>462</v>
      </c>
      <c r="E7006">
        <f>YEAR(Orders[[#This Row],[Order_Date]])</f>
        <v>2022</v>
      </c>
      <c r="F7006">
        <f>MONTH(Orders[[#This Row],[Order_Date]])</f>
        <v>1</v>
      </c>
      <c r="G7006" s="2" t="s">
        <v>319</v>
      </c>
      <c r="H7006" t="s">
        <v>1753</v>
      </c>
      <c r="I7006" t="s">
        <v>21</v>
      </c>
      <c r="J7006" t="s">
        <v>33</v>
      </c>
      <c r="K7006" t="s">
        <v>27</v>
      </c>
      <c r="L7006" t="s">
        <v>73</v>
      </c>
      <c r="M7006" s="1">
        <v>404.12</v>
      </c>
      <c r="N7006" s="1">
        <v>120.94</v>
      </c>
      <c r="O7006">
        <v>0.23</v>
      </c>
    </row>
    <row r="7007" spans="1:15" x14ac:dyDescent="0.3">
      <c r="A7007" t="str">
        <f xml:space="preserve"> _xlfn.XLOOKUP(H7007, 'Customers'!B:B, 'Customers'!A:A)</f>
        <v>CUST_761</v>
      </c>
      <c r="B7007" t="str">
        <f>_xlfn.XLOOKUP(L7007, Products!C:C, Products!A:A)</f>
        <v>PROD_4</v>
      </c>
      <c r="C7007">
        <v>7006</v>
      </c>
      <c r="D7007" s="2" t="s">
        <v>487</v>
      </c>
      <c r="E7007">
        <f>YEAR(Orders[[#This Row],[Order_Date]])</f>
        <v>2023</v>
      </c>
      <c r="F7007">
        <f>MONTH(Orders[[#This Row],[Order_Date]])</f>
        <v>4</v>
      </c>
      <c r="G7007" s="2" t="s">
        <v>940</v>
      </c>
      <c r="H7007" t="s">
        <v>1507</v>
      </c>
      <c r="I7007" t="s">
        <v>14</v>
      </c>
      <c r="J7007" t="s">
        <v>65</v>
      </c>
      <c r="K7007" t="s">
        <v>34</v>
      </c>
      <c r="L7007" t="s">
        <v>35</v>
      </c>
      <c r="M7007" s="1">
        <v>7663.47</v>
      </c>
      <c r="N7007" s="1">
        <v>1963.39</v>
      </c>
      <c r="O7007">
        <v>0.25</v>
      </c>
    </row>
    <row r="7008" spans="1:15" x14ac:dyDescent="0.3">
      <c r="A7008" t="str">
        <f xml:space="preserve"> _xlfn.XLOOKUP(H7008, 'Customers'!B:B, 'Customers'!A:A)</f>
        <v>CUST_908</v>
      </c>
      <c r="B7008" t="str">
        <f>_xlfn.XLOOKUP(L7008, Products!C:C, Products!A:A)</f>
        <v>PROD_1</v>
      </c>
      <c r="C7008">
        <v>7007</v>
      </c>
      <c r="D7008" s="2" t="s">
        <v>684</v>
      </c>
      <c r="E7008">
        <f>YEAR(Orders[[#This Row],[Order_Date]])</f>
        <v>2022</v>
      </c>
      <c r="F7008">
        <f>MONTH(Orders[[#This Row],[Order_Date]])</f>
        <v>10</v>
      </c>
      <c r="G7008" s="2" t="s">
        <v>119</v>
      </c>
      <c r="H7008" t="s">
        <v>1667</v>
      </c>
      <c r="I7008" t="s">
        <v>14</v>
      </c>
      <c r="J7008" t="s">
        <v>65</v>
      </c>
      <c r="K7008" t="s">
        <v>27</v>
      </c>
      <c r="L7008" t="s">
        <v>17</v>
      </c>
      <c r="M7008" s="1">
        <v>739.34</v>
      </c>
      <c r="N7008" s="1">
        <v>105.42</v>
      </c>
      <c r="O7008">
        <v>0.24</v>
      </c>
    </row>
    <row r="7009" spans="1:15" x14ac:dyDescent="0.3">
      <c r="A7009" t="str">
        <f xml:space="preserve"> _xlfn.XLOOKUP(H7009, 'Customers'!B:B, 'Customers'!A:A)</f>
        <v>CUST_85</v>
      </c>
      <c r="B7009" t="str">
        <f>_xlfn.XLOOKUP(L7009, Products!C:C, Products!A:A)</f>
        <v>PROD_1</v>
      </c>
      <c r="C7009">
        <v>7008</v>
      </c>
      <c r="D7009" s="2" t="s">
        <v>414</v>
      </c>
      <c r="E7009">
        <f>YEAR(Orders[[#This Row],[Order_Date]])</f>
        <v>2022</v>
      </c>
      <c r="F7009">
        <f>MONTH(Orders[[#This Row],[Order_Date]])</f>
        <v>3</v>
      </c>
      <c r="G7009" s="2" t="s">
        <v>1278</v>
      </c>
      <c r="H7009" t="s">
        <v>271</v>
      </c>
      <c r="I7009" t="s">
        <v>14</v>
      </c>
      <c r="J7009" t="s">
        <v>33</v>
      </c>
      <c r="K7009" t="s">
        <v>27</v>
      </c>
      <c r="L7009" t="s">
        <v>17</v>
      </c>
      <c r="M7009" s="1">
        <v>8659.0499999999993</v>
      </c>
      <c r="N7009" s="1">
        <v>2376.08</v>
      </c>
      <c r="O7009">
        <v>0.19</v>
      </c>
    </row>
    <row r="7010" spans="1:15" x14ac:dyDescent="0.3">
      <c r="A7010" t="str">
        <f xml:space="preserve"> _xlfn.XLOOKUP(H7010, 'Customers'!B:B, 'Customers'!A:A)</f>
        <v>CUST_941</v>
      </c>
      <c r="B7010" t="str">
        <f>_xlfn.XLOOKUP(L7010, Products!C:C, Products!A:A)</f>
        <v>PROD_4</v>
      </c>
      <c r="C7010">
        <v>7009</v>
      </c>
      <c r="D7010" s="2" t="s">
        <v>524</v>
      </c>
      <c r="E7010">
        <f>YEAR(Orders[[#This Row],[Order_Date]])</f>
        <v>2023</v>
      </c>
      <c r="F7010">
        <f>MONTH(Orders[[#This Row],[Order_Date]])</f>
        <v>10</v>
      </c>
      <c r="G7010" s="2" t="s">
        <v>223</v>
      </c>
      <c r="H7010" t="s">
        <v>1701</v>
      </c>
      <c r="I7010" t="s">
        <v>21</v>
      </c>
      <c r="J7010" t="s">
        <v>33</v>
      </c>
      <c r="K7010" t="s">
        <v>34</v>
      </c>
      <c r="L7010" t="s">
        <v>35</v>
      </c>
      <c r="M7010" s="1">
        <v>8815.16</v>
      </c>
      <c r="N7010" s="1">
        <v>-54.72</v>
      </c>
      <c r="O7010">
        <v>0.08</v>
      </c>
    </row>
    <row r="7011" spans="1:15" x14ac:dyDescent="0.3">
      <c r="A7011" t="str">
        <f xml:space="preserve"> _xlfn.XLOOKUP(H7011, 'Customers'!B:B, 'Customers'!A:A)</f>
        <v>CUST_209</v>
      </c>
      <c r="B7011" t="str">
        <f>_xlfn.XLOOKUP(L7011, Products!C:C, Products!A:A)</f>
        <v>PROD_6</v>
      </c>
      <c r="C7011">
        <v>7010</v>
      </c>
      <c r="D7011" s="2" t="s">
        <v>231</v>
      </c>
      <c r="E7011">
        <f>YEAR(Orders[[#This Row],[Order_Date]])</f>
        <v>2023</v>
      </c>
      <c r="F7011">
        <f>MONTH(Orders[[#This Row],[Order_Date]])</f>
        <v>7</v>
      </c>
      <c r="G7011" s="2" t="s">
        <v>232</v>
      </c>
      <c r="H7011" t="s">
        <v>596</v>
      </c>
      <c r="I7011" t="s">
        <v>32</v>
      </c>
      <c r="J7011" t="s">
        <v>33</v>
      </c>
      <c r="K7011" t="s">
        <v>34</v>
      </c>
      <c r="L7011" t="s">
        <v>52</v>
      </c>
      <c r="M7011" s="1">
        <v>8537.1</v>
      </c>
      <c r="N7011" s="1">
        <v>-315.94</v>
      </c>
      <c r="O7011">
        <v>0.26</v>
      </c>
    </row>
    <row r="7012" spans="1:15" x14ac:dyDescent="0.3">
      <c r="A7012" t="str">
        <f xml:space="preserve"> _xlfn.XLOOKUP(H7012, 'Customers'!B:B, 'Customers'!A:A)</f>
        <v>CUST_698</v>
      </c>
      <c r="B7012" t="str">
        <f>_xlfn.XLOOKUP(L7012, Products!C:C, Products!A:A)</f>
        <v>PROD_2</v>
      </c>
      <c r="C7012">
        <v>7011</v>
      </c>
      <c r="D7012" s="2" t="s">
        <v>759</v>
      </c>
      <c r="E7012">
        <f>YEAR(Orders[[#This Row],[Order_Date]])</f>
        <v>2023</v>
      </c>
      <c r="F7012">
        <f>MONTH(Orders[[#This Row],[Order_Date]])</f>
        <v>8</v>
      </c>
      <c r="G7012" s="2" t="s">
        <v>1407</v>
      </c>
      <c r="H7012" t="s">
        <v>1437</v>
      </c>
      <c r="I7012" t="s">
        <v>21</v>
      </c>
      <c r="J7012" t="s">
        <v>33</v>
      </c>
      <c r="K7012" t="s">
        <v>16</v>
      </c>
      <c r="L7012" t="s">
        <v>23</v>
      </c>
      <c r="M7012" s="1">
        <v>6722.9</v>
      </c>
      <c r="N7012" s="1">
        <v>537.4</v>
      </c>
      <c r="O7012">
        <v>0.05</v>
      </c>
    </row>
    <row r="7013" spans="1:15" x14ac:dyDescent="0.3">
      <c r="A7013" t="str">
        <f xml:space="preserve"> _xlfn.XLOOKUP(H7013, 'Customers'!B:B, 'Customers'!A:A)</f>
        <v>CUST_10</v>
      </c>
      <c r="B7013" t="str">
        <f>_xlfn.XLOOKUP(L7013, Products!C:C, Products!A:A)</f>
        <v>PROD_7</v>
      </c>
      <c r="C7013">
        <v>7012</v>
      </c>
      <c r="D7013" s="2" t="s">
        <v>201</v>
      </c>
      <c r="E7013">
        <f>YEAR(Orders[[#This Row],[Order_Date]])</f>
        <v>2023</v>
      </c>
      <c r="F7013">
        <f>MONTH(Orders[[#This Row],[Order_Date]])</f>
        <v>1</v>
      </c>
      <c r="G7013" s="2" t="s">
        <v>368</v>
      </c>
      <c r="H7013" t="s">
        <v>55</v>
      </c>
      <c r="I7013" t="s">
        <v>32</v>
      </c>
      <c r="J7013" t="s">
        <v>65</v>
      </c>
      <c r="K7013" t="s">
        <v>16</v>
      </c>
      <c r="L7013" t="s">
        <v>66</v>
      </c>
      <c r="M7013" s="1">
        <v>5641.17</v>
      </c>
      <c r="N7013" s="1">
        <v>1521.88</v>
      </c>
      <c r="O7013">
        <v>0.19</v>
      </c>
    </row>
    <row r="7014" spans="1:15" x14ac:dyDescent="0.3">
      <c r="A7014" t="str">
        <f xml:space="preserve"> _xlfn.XLOOKUP(H7014, 'Customers'!B:B, 'Customers'!A:A)</f>
        <v>CUST_321</v>
      </c>
      <c r="B7014" t="str">
        <f>_xlfn.XLOOKUP(L7014, Products!C:C, Products!A:A)</f>
        <v>PROD_7</v>
      </c>
      <c r="C7014">
        <v>7013</v>
      </c>
      <c r="D7014" s="2" t="s">
        <v>1267</v>
      </c>
      <c r="E7014">
        <f>YEAR(Orders[[#This Row],[Order_Date]])</f>
        <v>2023</v>
      </c>
      <c r="F7014">
        <f>MONTH(Orders[[#This Row],[Order_Date]])</f>
        <v>3</v>
      </c>
      <c r="G7014" s="2" t="s">
        <v>891</v>
      </c>
      <c r="H7014" t="s">
        <v>838</v>
      </c>
      <c r="I7014" t="s">
        <v>32</v>
      </c>
      <c r="J7014" t="s">
        <v>33</v>
      </c>
      <c r="K7014" t="s">
        <v>16</v>
      </c>
      <c r="L7014" t="s">
        <v>66</v>
      </c>
      <c r="M7014" s="1">
        <v>8450.09</v>
      </c>
      <c r="N7014" s="1">
        <v>115.85</v>
      </c>
      <c r="O7014">
        <v>0.18</v>
      </c>
    </row>
    <row r="7015" spans="1:15" x14ac:dyDescent="0.3">
      <c r="A7015" t="str">
        <f xml:space="preserve"> _xlfn.XLOOKUP(H7015, 'Customers'!B:B, 'Customers'!A:A)</f>
        <v>CUST_814</v>
      </c>
      <c r="B7015" t="str">
        <f>_xlfn.XLOOKUP(L7015, Products!C:C, Products!A:A)</f>
        <v>PROD_3</v>
      </c>
      <c r="C7015">
        <v>7014</v>
      </c>
      <c r="D7015" s="2" t="s">
        <v>330</v>
      </c>
      <c r="E7015">
        <f>YEAR(Orders[[#This Row],[Order_Date]])</f>
        <v>2023</v>
      </c>
      <c r="F7015">
        <f>MONTH(Orders[[#This Row],[Order_Date]])</f>
        <v>12</v>
      </c>
      <c r="G7015" s="2" t="s">
        <v>597</v>
      </c>
      <c r="H7015" t="s">
        <v>1564</v>
      </c>
      <c r="I7015" t="s">
        <v>21</v>
      </c>
      <c r="J7015" t="s">
        <v>33</v>
      </c>
      <c r="K7015" t="s">
        <v>27</v>
      </c>
      <c r="L7015" t="s">
        <v>28</v>
      </c>
      <c r="M7015" s="1">
        <v>6244.04</v>
      </c>
      <c r="N7015" s="1">
        <v>-197.92</v>
      </c>
      <c r="O7015">
        <v>0.28000000000000003</v>
      </c>
    </row>
    <row r="7016" spans="1:15" x14ac:dyDescent="0.3">
      <c r="A7016" t="str">
        <f xml:space="preserve"> _xlfn.XLOOKUP(H7016, 'Customers'!B:B, 'Customers'!A:A)</f>
        <v>CUST_807</v>
      </c>
      <c r="B7016" t="str">
        <f>_xlfn.XLOOKUP(L7016, Products!C:C, Products!A:A)</f>
        <v>PROD_4</v>
      </c>
      <c r="C7016">
        <v>7015</v>
      </c>
      <c r="D7016" s="2" t="s">
        <v>648</v>
      </c>
      <c r="E7016">
        <f>YEAR(Orders[[#This Row],[Order_Date]])</f>
        <v>2022</v>
      </c>
      <c r="F7016">
        <f>MONTH(Orders[[#This Row],[Order_Date]])</f>
        <v>5</v>
      </c>
      <c r="G7016" s="2" t="s">
        <v>649</v>
      </c>
      <c r="H7016" t="s">
        <v>1557</v>
      </c>
      <c r="I7016" t="s">
        <v>21</v>
      </c>
      <c r="J7016" t="s">
        <v>22</v>
      </c>
      <c r="K7016" t="s">
        <v>34</v>
      </c>
      <c r="L7016" t="s">
        <v>35</v>
      </c>
      <c r="M7016" s="1">
        <v>9043.6</v>
      </c>
      <c r="N7016" s="1">
        <v>780.98</v>
      </c>
      <c r="O7016">
        <v>0</v>
      </c>
    </row>
    <row r="7017" spans="1:15" x14ac:dyDescent="0.3">
      <c r="A7017" t="str">
        <f xml:space="preserve"> _xlfn.XLOOKUP(H7017, 'Customers'!B:B, 'Customers'!A:A)</f>
        <v>CUST_297</v>
      </c>
      <c r="B7017" t="str">
        <f>_xlfn.XLOOKUP(L7017, Products!C:C, Products!A:A)</f>
        <v>PROD_1</v>
      </c>
      <c r="C7017">
        <v>7016</v>
      </c>
      <c r="D7017" s="2" t="s">
        <v>1615</v>
      </c>
      <c r="E7017">
        <f>YEAR(Orders[[#This Row],[Order_Date]])</f>
        <v>2022</v>
      </c>
      <c r="F7017">
        <f>MONTH(Orders[[#This Row],[Order_Date]])</f>
        <v>1</v>
      </c>
      <c r="G7017" s="2" t="s">
        <v>462</v>
      </c>
      <c r="H7017" t="s">
        <v>785</v>
      </c>
      <c r="I7017" t="s">
        <v>21</v>
      </c>
      <c r="J7017" t="s">
        <v>33</v>
      </c>
      <c r="K7017" t="s">
        <v>16</v>
      </c>
      <c r="L7017" t="s">
        <v>17</v>
      </c>
      <c r="M7017" s="1">
        <v>392.85</v>
      </c>
      <c r="N7017" s="1">
        <v>75.81</v>
      </c>
      <c r="O7017">
        <v>0.23</v>
      </c>
    </row>
    <row r="7018" spans="1:15" x14ac:dyDescent="0.3">
      <c r="A7018" t="str">
        <f xml:space="preserve"> _xlfn.XLOOKUP(H7018, 'Customers'!B:B, 'Customers'!A:A)</f>
        <v>CUST_809</v>
      </c>
      <c r="B7018" t="str">
        <f>_xlfn.XLOOKUP(L7018, Products!C:C, Products!A:A)</f>
        <v>PROD_1</v>
      </c>
      <c r="C7018">
        <v>7017</v>
      </c>
      <c r="D7018" s="2" t="s">
        <v>554</v>
      </c>
      <c r="E7018">
        <f>YEAR(Orders[[#This Row],[Order_Date]])</f>
        <v>2023</v>
      </c>
      <c r="F7018">
        <f>MONTH(Orders[[#This Row],[Order_Date]])</f>
        <v>3</v>
      </c>
      <c r="G7018" s="2" t="s">
        <v>644</v>
      </c>
      <c r="H7018" t="s">
        <v>1559</v>
      </c>
      <c r="I7018" t="s">
        <v>14</v>
      </c>
      <c r="J7018" t="s">
        <v>22</v>
      </c>
      <c r="K7018" t="s">
        <v>27</v>
      </c>
      <c r="L7018" t="s">
        <v>17</v>
      </c>
      <c r="M7018" s="1">
        <v>8076.02</v>
      </c>
      <c r="N7018" s="1">
        <v>-417.25</v>
      </c>
      <c r="O7018">
        <v>0.25</v>
      </c>
    </row>
    <row r="7019" spans="1:15" x14ac:dyDescent="0.3">
      <c r="A7019" t="str">
        <f xml:space="preserve"> _xlfn.XLOOKUP(H7019, 'Customers'!B:B, 'Customers'!A:A)</f>
        <v>CUST_97</v>
      </c>
      <c r="B7019" t="str">
        <f>_xlfn.XLOOKUP(L7019, Products!C:C, Products!A:A)</f>
        <v>PROD_8</v>
      </c>
      <c r="C7019">
        <v>7018</v>
      </c>
      <c r="D7019" s="2" t="s">
        <v>169</v>
      </c>
      <c r="E7019">
        <f>YEAR(Orders[[#This Row],[Order_Date]])</f>
        <v>2022</v>
      </c>
      <c r="F7019">
        <f>MONTH(Orders[[#This Row],[Order_Date]])</f>
        <v>10</v>
      </c>
      <c r="G7019" s="2" t="s">
        <v>1323</v>
      </c>
      <c r="H7019" t="s">
        <v>306</v>
      </c>
      <c r="I7019" t="s">
        <v>32</v>
      </c>
      <c r="J7019" t="s">
        <v>15</v>
      </c>
      <c r="K7019" t="s">
        <v>27</v>
      </c>
      <c r="L7019" t="s">
        <v>73</v>
      </c>
      <c r="M7019" s="1">
        <v>671.3</v>
      </c>
      <c r="N7019" s="1">
        <v>150.15</v>
      </c>
      <c r="O7019">
        <v>0.18</v>
      </c>
    </row>
    <row r="7020" spans="1:15" x14ac:dyDescent="0.3">
      <c r="A7020" t="str">
        <f xml:space="preserve"> _xlfn.XLOOKUP(H7020, 'Customers'!B:B, 'Customers'!A:A)</f>
        <v>CUST_264</v>
      </c>
      <c r="B7020" t="str">
        <f>_xlfn.XLOOKUP(L7020, Products!C:C, Products!A:A)</f>
        <v>PROD_7</v>
      </c>
      <c r="C7020">
        <v>7019</v>
      </c>
      <c r="D7020" s="2" t="s">
        <v>1148</v>
      </c>
      <c r="E7020">
        <f>YEAR(Orders[[#This Row],[Order_Date]])</f>
        <v>2023</v>
      </c>
      <c r="F7020">
        <f>MONTH(Orders[[#This Row],[Order_Date]])</f>
        <v>12</v>
      </c>
      <c r="G7020" s="2" t="s">
        <v>330</v>
      </c>
      <c r="H7020" t="s">
        <v>717</v>
      </c>
      <c r="I7020" t="s">
        <v>14</v>
      </c>
      <c r="J7020" t="s">
        <v>15</v>
      </c>
      <c r="K7020" t="s">
        <v>16</v>
      </c>
      <c r="L7020" t="s">
        <v>66</v>
      </c>
      <c r="M7020" s="1">
        <v>9946.83</v>
      </c>
      <c r="N7020" s="1">
        <v>146.21</v>
      </c>
      <c r="O7020">
        <v>0.3</v>
      </c>
    </row>
    <row r="7021" spans="1:15" x14ac:dyDescent="0.3">
      <c r="A7021" t="str">
        <f xml:space="preserve"> _xlfn.XLOOKUP(H7021, 'Customers'!B:B, 'Customers'!A:A)</f>
        <v>CUST_698</v>
      </c>
      <c r="B7021" t="str">
        <f>_xlfn.XLOOKUP(L7021, Products!C:C, Products!A:A)</f>
        <v>PROD_1</v>
      </c>
      <c r="C7021">
        <v>7020</v>
      </c>
      <c r="D7021" s="2" t="s">
        <v>696</v>
      </c>
      <c r="E7021">
        <f>YEAR(Orders[[#This Row],[Order_Date]])</f>
        <v>2023</v>
      </c>
      <c r="F7021">
        <f>MONTH(Orders[[#This Row],[Order_Date]])</f>
        <v>10</v>
      </c>
      <c r="G7021" s="2" t="s">
        <v>1188</v>
      </c>
      <c r="H7021" t="s">
        <v>1437</v>
      </c>
      <c r="I7021" t="s">
        <v>32</v>
      </c>
      <c r="J7021" t="s">
        <v>22</v>
      </c>
      <c r="K7021" t="s">
        <v>16</v>
      </c>
      <c r="L7021" t="s">
        <v>17</v>
      </c>
      <c r="M7021" s="1">
        <v>7724.36</v>
      </c>
      <c r="N7021" s="1">
        <v>552.67999999999995</v>
      </c>
      <c r="O7021">
        <v>0.02</v>
      </c>
    </row>
    <row r="7022" spans="1:15" x14ac:dyDescent="0.3">
      <c r="A7022" t="str">
        <f xml:space="preserve"> _xlfn.XLOOKUP(H7022, 'Customers'!B:B, 'Customers'!A:A)</f>
        <v>CUST_688</v>
      </c>
      <c r="B7022" t="str">
        <f>_xlfn.XLOOKUP(L7022, Products!C:C, Products!A:A)</f>
        <v>PROD_5</v>
      </c>
      <c r="C7022">
        <v>7021</v>
      </c>
      <c r="D7022" s="2" t="s">
        <v>669</v>
      </c>
      <c r="E7022">
        <f>YEAR(Orders[[#This Row],[Order_Date]])</f>
        <v>2023</v>
      </c>
      <c r="F7022">
        <f>MONTH(Orders[[#This Row],[Order_Date]])</f>
        <v>8</v>
      </c>
      <c r="G7022" s="2" t="s">
        <v>587</v>
      </c>
      <c r="H7022" t="s">
        <v>1426</v>
      </c>
      <c r="I7022" t="s">
        <v>14</v>
      </c>
      <c r="J7022" t="s">
        <v>22</v>
      </c>
      <c r="K7022" t="s">
        <v>34</v>
      </c>
      <c r="L7022" t="s">
        <v>39</v>
      </c>
      <c r="M7022" s="1">
        <v>3566.63</v>
      </c>
      <c r="N7022" s="1">
        <v>-174.92</v>
      </c>
      <c r="O7022">
        <v>0.21</v>
      </c>
    </row>
    <row r="7023" spans="1:15" x14ac:dyDescent="0.3">
      <c r="A7023" t="str">
        <f xml:space="preserve"> _xlfn.XLOOKUP(H7023, 'Customers'!B:B, 'Customers'!A:A)</f>
        <v>CUST_37</v>
      </c>
      <c r="B7023" t="str">
        <f>_xlfn.XLOOKUP(L7023, Products!C:C, Products!A:A)</f>
        <v>PROD_6</v>
      </c>
      <c r="C7023">
        <v>7022</v>
      </c>
      <c r="D7023" s="2" t="s">
        <v>1109</v>
      </c>
      <c r="E7023">
        <f>YEAR(Orders[[#This Row],[Order_Date]])</f>
        <v>2023</v>
      </c>
      <c r="F7023">
        <f>MONTH(Orders[[#This Row],[Order_Date]])</f>
        <v>2</v>
      </c>
      <c r="G7023" s="2" t="s">
        <v>346</v>
      </c>
      <c r="H7023" t="s">
        <v>138</v>
      </c>
      <c r="I7023" t="s">
        <v>32</v>
      </c>
      <c r="J7023" t="s">
        <v>65</v>
      </c>
      <c r="K7023" t="s">
        <v>34</v>
      </c>
      <c r="L7023" t="s">
        <v>52</v>
      </c>
      <c r="M7023" s="1">
        <v>3774.81</v>
      </c>
      <c r="N7023" s="1">
        <v>187.52</v>
      </c>
      <c r="O7023">
        <v>0.17</v>
      </c>
    </row>
    <row r="7024" spans="1:15" x14ac:dyDescent="0.3">
      <c r="A7024" t="str">
        <f xml:space="preserve"> _xlfn.XLOOKUP(H7024, 'Customers'!B:B, 'Customers'!A:A)</f>
        <v>CUST_646</v>
      </c>
      <c r="B7024" t="str">
        <f>_xlfn.XLOOKUP(L7024, Products!C:C, Products!A:A)</f>
        <v>PROD_1</v>
      </c>
      <c r="C7024">
        <v>7023</v>
      </c>
      <c r="D7024" s="2" t="s">
        <v>121</v>
      </c>
      <c r="E7024">
        <f>YEAR(Orders[[#This Row],[Order_Date]])</f>
        <v>2023</v>
      </c>
      <c r="F7024">
        <f>MONTH(Orders[[#This Row],[Order_Date]])</f>
        <v>8</v>
      </c>
      <c r="G7024" s="2" t="s">
        <v>1195</v>
      </c>
      <c r="H7024" t="s">
        <v>1371</v>
      </c>
      <c r="I7024" t="s">
        <v>32</v>
      </c>
      <c r="J7024" t="s">
        <v>65</v>
      </c>
      <c r="K7024" t="s">
        <v>27</v>
      </c>
      <c r="L7024" t="s">
        <v>17</v>
      </c>
      <c r="M7024" s="1">
        <v>5056.58</v>
      </c>
      <c r="N7024" s="1">
        <v>33.47</v>
      </c>
      <c r="O7024">
        <v>0.1</v>
      </c>
    </row>
    <row r="7025" spans="1:15" x14ac:dyDescent="0.3">
      <c r="A7025" t="str">
        <f xml:space="preserve"> _xlfn.XLOOKUP(H7025, 'Customers'!B:B, 'Customers'!A:A)</f>
        <v>CUST_109</v>
      </c>
      <c r="B7025" t="str">
        <f>_xlfn.XLOOKUP(L7025, Products!C:C, Products!A:A)</f>
        <v>PROD_8</v>
      </c>
      <c r="C7025">
        <v>7024</v>
      </c>
      <c r="D7025" s="2" t="s">
        <v>827</v>
      </c>
      <c r="E7025">
        <f>YEAR(Orders[[#This Row],[Order_Date]])</f>
        <v>2023</v>
      </c>
      <c r="F7025">
        <f>MONTH(Orders[[#This Row],[Order_Date]])</f>
        <v>4</v>
      </c>
      <c r="G7025" s="2" t="s">
        <v>397</v>
      </c>
      <c r="H7025" t="s">
        <v>339</v>
      </c>
      <c r="I7025" t="s">
        <v>32</v>
      </c>
      <c r="J7025" t="s">
        <v>33</v>
      </c>
      <c r="K7025" t="s">
        <v>27</v>
      </c>
      <c r="L7025" t="s">
        <v>73</v>
      </c>
      <c r="M7025" s="1">
        <v>1597.75</v>
      </c>
      <c r="N7025" s="1">
        <v>-146.82</v>
      </c>
      <c r="O7025">
        <v>0.13</v>
      </c>
    </row>
    <row r="7026" spans="1:15" x14ac:dyDescent="0.3">
      <c r="A7026" t="str">
        <f xml:space="preserve"> _xlfn.XLOOKUP(H7026, 'Customers'!B:B, 'Customers'!A:A)</f>
        <v>CUST_574</v>
      </c>
      <c r="B7026" t="str">
        <f>_xlfn.XLOOKUP(L7026, Products!C:C, Products!A:A)</f>
        <v>PROD_4</v>
      </c>
      <c r="C7026">
        <v>7025</v>
      </c>
      <c r="D7026" s="2" t="s">
        <v>1281</v>
      </c>
      <c r="E7026">
        <f>YEAR(Orders[[#This Row],[Order_Date]])</f>
        <v>2022</v>
      </c>
      <c r="F7026">
        <f>MONTH(Orders[[#This Row],[Order_Date]])</f>
        <v>7</v>
      </c>
      <c r="G7026" s="2" t="s">
        <v>885</v>
      </c>
      <c r="H7026" t="s">
        <v>1275</v>
      </c>
      <c r="I7026" t="s">
        <v>14</v>
      </c>
      <c r="J7026" t="s">
        <v>33</v>
      </c>
      <c r="K7026" t="s">
        <v>34</v>
      </c>
      <c r="L7026" t="s">
        <v>35</v>
      </c>
      <c r="M7026" s="1">
        <v>9668.4</v>
      </c>
      <c r="N7026" s="1">
        <v>2363.62</v>
      </c>
      <c r="O7026">
        <v>0.12</v>
      </c>
    </row>
    <row r="7027" spans="1:15" x14ac:dyDescent="0.3">
      <c r="A7027" t="str">
        <f xml:space="preserve"> _xlfn.XLOOKUP(H7027, 'Customers'!B:B, 'Customers'!A:A)</f>
        <v>CUST_686</v>
      </c>
      <c r="B7027" t="str">
        <f>_xlfn.XLOOKUP(L7027, Products!C:C, Products!A:A)</f>
        <v>PROD_8</v>
      </c>
      <c r="C7027">
        <v>7026</v>
      </c>
      <c r="D7027" s="2" t="s">
        <v>646</v>
      </c>
      <c r="E7027">
        <f>YEAR(Orders[[#This Row],[Order_Date]])</f>
        <v>2023</v>
      </c>
      <c r="F7027">
        <f>MONTH(Orders[[#This Row],[Order_Date]])</f>
        <v>9</v>
      </c>
      <c r="G7027" s="2" t="s">
        <v>289</v>
      </c>
      <c r="H7027" t="s">
        <v>1423</v>
      </c>
      <c r="I7027" t="s">
        <v>21</v>
      </c>
      <c r="J7027" t="s">
        <v>22</v>
      </c>
      <c r="K7027" t="s">
        <v>27</v>
      </c>
      <c r="L7027" t="s">
        <v>73</v>
      </c>
      <c r="M7027" s="1">
        <v>747.41</v>
      </c>
      <c r="N7027" s="1">
        <v>102.65</v>
      </c>
      <c r="O7027">
        <v>0.18</v>
      </c>
    </row>
    <row r="7028" spans="1:15" x14ac:dyDescent="0.3">
      <c r="A7028" t="str">
        <f xml:space="preserve"> _xlfn.XLOOKUP(H7028, 'Customers'!B:B, 'Customers'!A:A)</f>
        <v>CUST_608</v>
      </c>
      <c r="B7028" t="str">
        <f>_xlfn.XLOOKUP(L7028, Products!C:C, Products!A:A)</f>
        <v>PROD_6</v>
      </c>
      <c r="C7028">
        <v>7027</v>
      </c>
      <c r="D7028" s="2" t="s">
        <v>588</v>
      </c>
      <c r="E7028">
        <f>YEAR(Orders[[#This Row],[Order_Date]])</f>
        <v>2023</v>
      </c>
      <c r="F7028">
        <f>MONTH(Orders[[#This Row],[Order_Date]])</f>
        <v>8</v>
      </c>
      <c r="G7028" s="2" t="s">
        <v>1129</v>
      </c>
      <c r="H7028" t="s">
        <v>1322</v>
      </c>
      <c r="I7028" t="s">
        <v>32</v>
      </c>
      <c r="J7028" t="s">
        <v>15</v>
      </c>
      <c r="K7028" t="s">
        <v>34</v>
      </c>
      <c r="L7028" t="s">
        <v>52</v>
      </c>
      <c r="M7028" s="1">
        <v>2301.44</v>
      </c>
      <c r="N7028" s="1">
        <v>650.46</v>
      </c>
      <c r="O7028">
        <v>0.25</v>
      </c>
    </row>
    <row r="7029" spans="1:15" x14ac:dyDescent="0.3">
      <c r="A7029" t="str">
        <f xml:space="preserve"> _xlfn.XLOOKUP(H7029, 'Customers'!B:B, 'Customers'!A:A)</f>
        <v>CUST_99</v>
      </c>
      <c r="B7029" t="str">
        <f>_xlfn.XLOOKUP(L7029, Products!C:C, Products!A:A)</f>
        <v>PROD_8</v>
      </c>
      <c r="C7029">
        <v>7028</v>
      </c>
      <c r="D7029" s="2" t="s">
        <v>951</v>
      </c>
      <c r="E7029">
        <f>YEAR(Orders[[#This Row],[Order_Date]])</f>
        <v>2022</v>
      </c>
      <c r="F7029">
        <f>MONTH(Orders[[#This Row],[Order_Date]])</f>
        <v>1</v>
      </c>
      <c r="G7029" s="2" t="s">
        <v>350</v>
      </c>
      <c r="H7029" t="s">
        <v>312</v>
      </c>
      <c r="I7029" t="s">
        <v>14</v>
      </c>
      <c r="J7029" t="s">
        <v>15</v>
      </c>
      <c r="K7029" t="s">
        <v>27</v>
      </c>
      <c r="L7029" t="s">
        <v>73</v>
      </c>
      <c r="M7029" s="1">
        <v>7188.22</v>
      </c>
      <c r="N7029" s="1">
        <v>1078.6600000000001</v>
      </c>
      <c r="O7029">
        <v>0.24</v>
      </c>
    </row>
    <row r="7030" spans="1:15" x14ac:dyDescent="0.3">
      <c r="A7030" t="str">
        <f xml:space="preserve"> _xlfn.XLOOKUP(H7030, 'Customers'!B:B, 'Customers'!A:A)</f>
        <v>CUST_83</v>
      </c>
      <c r="B7030" t="str">
        <f>_xlfn.XLOOKUP(L7030, Products!C:C, Products!A:A)</f>
        <v>PROD_3</v>
      </c>
      <c r="C7030">
        <v>7029</v>
      </c>
      <c r="D7030" s="2" t="s">
        <v>200</v>
      </c>
      <c r="E7030">
        <f>YEAR(Orders[[#This Row],[Order_Date]])</f>
        <v>2023</v>
      </c>
      <c r="F7030">
        <f>MONTH(Orders[[#This Row],[Order_Date]])</f>
        <v>1</v>
      </c>
      <c r="G7030" s="2" t="s">
        <v>395</v>
      </c>
      <c r="H7030" t="s">
        <v>265</v>
      </c>
      <c r="I7030" t="s">
        <v>14</v>
      </c>
      <c r="J7030" t="s">
        <v>33</v>
      </c>
      <c r="K7030" t="s">
        <v>27</v>
      </c>
      <c r="L7030" t="s">
        <v>28</v>
      </c>
      <c r="M7030" s="1">
        <v>1699.39</v>
      </c>
      <c r="N7030" s="1">
        <v>-125.04</v>
      </c>
      <c r="O7030">
        <v>0.14000000000000001</v>
      </c>
    </row>
    <row r="7031" spans="1:15" x14ac:dyDescent="0.3">
      <c r="A7031" t="str">
        <f xml:space="preserve"> _xlfn.XLOOKUP(H7031, 'Customers'!B:B, 'Customers'!A:A)</f>
        <v>CUST_505</v>
      </c>
      <c r="B7031" t="str">
        <f>_xlfn.XLOOKUP(L7031, Products!C:C, Products!A:A)</f>
        <v>PROD_5</v>
      </c>
      <c r="C7031">
        <v>7030</v>
      </c>
      <c r="D7031" s="2" t="s">
        <v>442</v>
      </c>
      <c r="E7031">
        <f>YEAR(Orders[[#This Row],[Order_Date]])</f>
        <v>2023</v>
      </c>
      <c r="F7031">
        <f>MONTH(Orders[[#This Row],[Order_Date]])</f>
        <v>9</v>
      </c>
      <c r="G7031" s="2" t="s">
        <v>599</v>
      </c>
      <c r="H7031" t="s">
        <v>1170</v>
      </c>
      <c r="I7031" t="s">
        <v>32</v>
      </c>
      <c r="J7031" t="s">
        <v>22</v>
      </c>
      <c r="K7031" t="s">
        <v>34</v>
      </c>
      <c r="L7031" t="s">
        <v>39</v>
      </c>
      <c r="M7031" s="1">
        <v>1554.44</v>
      </c>
      <c r="N7031" s="1">
        <v>-5.38</v>
      </c>
      <c r="O7031">
        <v>0.16</v>
      </c>
    </row>
    <row r="7032" spans="1:15" x14ac:dyDescent="0.3">
      <c r="A7032" t="str">
        <f xml:space="preserve"> _xlfn.XLOOKUP(H7032, 'Customers'!B:B, 'Customers'!A:A)</f>
        <v>CUST_812</v>
      </c>
      <c r="B7032" t="str">
        <f>_xlfn.XLOOKUP(L7032, Products!C:C, Products!A:A)</f>
        <v>PROD_8</v>
      </c>
      <c r="C7032">
        <v>7031</v>
      </c>
      <c r="D7032" s="2" t="s">
        <v>332</v>
      </c>
      <c r="E7032">
        <f>YEAR(Orders[[#This Row],[Order_Date]])</f>
        <v>2022</v>
      </c>
      <c r="F7032">
        <f>MONTH(Orders[[#This Row],[Order_Date]])</f>
        <v>11</v>
      </c>
      <c r="G7032" s="2" t="s">
        <v>333</v>
      </c>
      <c r="H7032" t="s">
        <v>1562</v>
      </c>
      <c r="I7032" t="s">
        <v>32</v>
      </c>
      <c r="J7032" t="s">
        <v>33</v>
      </c>
      <c r="K7032" t="s">
        <v>27</v>
      </c>
      <c r="L7032" t="s">
        <v>73</v>
      </c>
      <c r="M7032" s="1">
        <v>9173.8700000000008</v>
      </c>
      <c r="N7032" s="1">
        <v>2575.2199999999998</v>
      </c>
      <c r="O7032">
        <v>0.25</v>
      </c>
    </row>
    <row r="7033" spans="1:15" x14ac:dyDescent="0.3">
      <c r="A7033" t="str">
        <f xml:space="preserve"> _xlfn.XLOOKUP(H7033, 'Customers'!B:B, 'Customers'!A:A)</f>
        <v>CUST_770</v>
      </c>
      <c r="B7033" t="str">
        <f>_xlfn.XLOOKUP(L7033, Products!C:C, Products!A:A)</f>
        <v>PROD_7</v>
      </c>
      <c r="C7033">
        <v>7032</v>
      </c>
      <c r="D7033" s="2" t="s">
        <v>273</v>
      </c>
      <c r="E7033">
        <f>YEAR(Orders[[#This Row],[Order_Date]])</f>
        <v>2022</v>
      </c>
      <c r="F7033">
        <f>MONTH(Orders[[#This Row],[Order_Date]])</f>
        <v>3</v>
      </c>
      <c r="G7033" s="2" t="s">
        <v>560</v>
      </c>
      <c r="H7033" t="s">
        <v>1516</v>
      </c>
      <c r="I7033" t="s">
        <v>21</v>
      </c>
      <c r="J7033" t="s">
        <v>15</v>
      </c>
      <c r="K7033" t="s">
        <v>16</v>
      </c>
      <c r="L7033" t="s">
        <v>66</v>
      </c>
      <c r="M7033" s="1">
        <v>3224.12</v>
      </c>
      <c r="N7033" s="1">
        <v>404.35</v>
      </c>
      <c r="O7033">
        <v>0.18</v>
      </c>
    </row>
    <row r="7034" spans="1:15" x14ac:dyDescent="0.3">
      <c r="A7034" t="str">
        <f xml:space="preserve"> _xlfn.XLOOKUP(H7034, 'Customers'!B:B, 'Customers'!A:A)</f>
        <v>CUST_700</v>
      </c>
      <c r="B7034" t="str">
        <f>_xlfn.XLOOKUP(L7034, Products!C:C, Products!A:A)</f>
        <v>PROD_8</v>
      </c>
      <c r="C7034">
        <v>7033</v>
      </c>
      <c r="D7034" s="2" t="s">
        <v>495</v>
      </c>
      <c r="E7034">
        <f>YEAR(Orders[[#This Row],[Order_Date]])</f>
        <v>2023</v>
      </c>
      <c r="F7034">
        <f>MONTH(Orders[[#This Row],[Order_Date]])</f>
        <v>11</v>
      </c>
      <c r="G7034" s="2" t="s">
        <v>1137</v>
      </c>
      <c r="H7034" t="s">
        <v>1439</v>
      </c>
      <c r="I7034" t="s">
        <v>21</v>
      </c>
      <c r="J7034" t="s">
        <v>65</v>
      </c>
      <c r="K7034" t="s">
        <v>27</v>
      </c>
      <c r="L7034" t="s">
        <v>73</v>
      </c>
      <c r="M7034" s="1">
        <v>1726.9</v>
      </c>
      <c r="N7034" s="1">
        <v>154.72999999999999</v>
      </c>
      <c r="O7034">
        <v>0.09</v>
      </c>
    </row>
    <row r="7035" spans="1:15" x14ac:dyDescent="0.3">
      <c r="A7035" t="str">
        <f xml:space="preserve"> _xlfn.XLOOKUP(H7035, 'Customers'!B:B, 'Customers'!A:A)</f>
        <v>CUST_230</v>
      </c>
      <c r="B7035" t="str">
        <f>_xlfn.XLOOKUP(L7035, Products!C:C, Products!A:A)</f>
        <v>PROD_8</v>
      </c>
      <c r="C7035">
        <v>7034</v>
      </c>
      <c r="D7035" s="2" t="s">
        <v>540</v>
      </c>
      <c r="E7035">
        <f>YEAR(Orders[[#This Row],[Order_Date]])</f>
        <v>2023</v>
      </c>
      <c r="F7035">
        <f>MONTH(Orders[[#This Row],[Order_Date]])</f>
        <v>1</v>
      </c>
      <c r="G7035" s="2" t="s">
        <v>1131</v>
      </c>
      <c r="H7035" t="s">
        <v>642</v>
      </c>
      <c r="I7035" t="s">
        <v>32</v>
      </c>
      <c r="J7035" t="s">
        <v>33</v>
      </c>
      <c r="K7035" t="s">
        <v>27</v>
      </c>
      <c r="L7035" t="s">
        <v>73</v>
      </c>
      <c r="M7035" s="1">
        <v>1057.9100000000001</v>
      </c>
      <c r="N7035" s="1">
        <v>37.4</v>
      </c>
      <c r="O7035">
        <v>7.0000000000000007E-2</v>
      </c>
    </row>
    <row r="7036" spans="1:15" x14ac:dyDescent="0.3">
      <c r="A7036" t="str">
        <f xml:space="preserve"> _xlfn.XLOOKUP(H7036, 'Customers'!B:B, 'Customers'!A:A)</f>
        <v>CUST_302</v>
      </c>
      <c r="B7036" t="str">
        <f>_xlfn.XLOOKUP(L7036, Products!C:C, Products!A:A)</f>
        <v>PROD_1</v>
      </c>
      <c r="C7036">
        <v>7035</v>
      </c>
      <c r="D7036" s="2" t="s">
        <v>254</v>
      </c>
      <c r="E7036">
        <f>YEAR(Orders[[#This Row],[Order_Date]])</f>
        <v>2022</v>
      </c>
      <c r="F7036">
        <f>MONTH(Orders[[#This Row],[Order_Date]])</f>
        <v>12</v>
      </c>
      <c r="G7036" s="2" t="s">
        <v>580</v>
      </c>
      <c r="H7036" t="s">
        <v>794</v>
      </c>
      <c r="I7036" t="s">
        <v>32</v>
      </c>
      <c r="J7036" t="s">
        <v>33</v>
      </c>
      <c r="K7036" t="s">
        <v>27</v>
      </c>
      <c r="L7036" t="s">
        <v>17</v>
      </c>
      <c r="M7036" s="1">
        <v>7015.92</v>
      </c>
      <c r="N7036" s="1">
        <v>323.23</v>
      </c>
      <c r="O7036">
        <v>0.1</v>
      </c>
    </row>
    <row r="7037" spans="1:15" x14ac:dyDescent="0.3">
      <c r="A7037" t="str">
        <f xml:space="preserve"> _xlfn.XLOOKUP(H7037, 'Customers'!B:B, 'Customers'!A:A)</f>
        <v>CUST_224</v>
      </c>
      <c r="B7037" t="str">
        <f>_xlfn.XLOOKUP(L7037, Products!C:C, Products!A:A)</f>
        <v>PROD_1</v>
      </c>
      <c r="C7037">
        <v>7036</v>
      </c>
      <c r="D7037" s="2" t="s">
        <v>477</v>
      </c>
      <c r="E7037">
        <f>YEAR(Orders[[#This Row],[Order_Date]])</f>
        <v>2023</v>
      </c>
      <c r="F7037">
        <f>MONTH(Orders[[#This Row],[Order_Date]])</f>
        <v>3</v>
      </c>
      <c r="G7037" s="2" t="s">
        <v>1252</v>
      </c>
      <c r="H7037" t="s">
        <v>626</v>
      </c>
      <c r="I7037" t="s">
        <v>14</v>
      </c>
      <c r="J7037" t="s">
        <v>33</v>
      </c>
      <c r="K7037" t="s">
        <v>16</v>
      </c>
      <c r="L7037" t="s">
        <v>17</v>
      </c>
      <c r="M7037" s="1">
        <v>8289.56</v>
      </c>
      <c r="N7037" s="1">
        <v>966.57</v>
      </c>
      <c r="O7037">
        <v>0.28999999999999998</v>
      </c>
    </row>
    <row r="7038" spans="1:15" x14ac:dyDescent="0.3">
      <c r="A7038" t="str">
        <f xml:space="preserve"> _xlfn.XLOOKUP(H7038, 'Customers'!B:B, 'Customers'!A:A)</f>
        <v>CUST_612</v>
      </c>
      <c r="B7038" t="str">
        <f>_xlfn.XLOOKUP(L7038, Products!C:C, Products!A:A)</f>
        <v>PROD_2</v>
      </c>
      <c r="C7038">
        <v>7037</v>
      </c>
      <c r="D7038" s="2" t="s">
        <v>185</v>
      </c>
      <c r="E7038">
        <f>YEAR(Orders[[#This Row],[Order_Date]])</f>
        <v>2023</v>
      </c>
      <c r="F7038">
        <f>MONTH(Orders[[#This Row],[Order_Date]])</f>
        <v>10</v>
      </c>
      <c r="G7038" s="2" t="s">
        <v>94</v>
      </c>
      <c r="H7038" t="s">
        <v>1329</v>
      </c>
      <c r="I7038" t="s">
        <v>14</v>
      </c>
      <c r="J7038" t="s">
        <v>15</v>
      </c>
      <c r="K7038" t="s">
        <v>16</v>
      </c>
      <c r="L7038" t="s">
        <v>23</v>
      </c>
      <c r="M7038" s="1">
        <v>1053.52</v>
      </c>
      <c r="N7038" s="1">
        <v>111.27</v>
      </c>
      <c r="O7038">
        <v>0.04</v>
      </c>
    </row>
    <row r="7039" spans="1:15" x14ac:dyDescent="0.3">
      <c r="A7039" t="str">
        <f xml:space="preserve"> _xlfn.XLOOKUP(H7039, 'Customers'!B:B, 'Customers'!A:A)</f>
        <v>CUST_638</v>
      </c>
      <c r="B7039" t="str">
        <f>_xlfn.XLOOKUP(L7039, Products!C:C, Products!A:A)</f>
        <v>PROD_3</v>
      </c>
      <c r="C7039">
        <v>7038</v>
      </c>
      <c r="D7039" s="2" t="s">
        <v>805</v>
      </c>
      <c r="E7039">
        <f>YEAR(Orders[[#This Row],[Order_Date]])</f>
        <v>2023</v>
      </c>
      <c r="F7039">
        <f>MONTH(Orders[[#This Row],[Order_Date]])</f>
        <v>3</v>
      </c>
      <c r="G7039" s="2" t="s">
        <v>1110</v>
      </c>
      <c r="H7039" t="s">
        <v>1362</v>
      </c>
      <c r="I7039" t="s">
        <v>21</v>
      </c>
      <c r="J7039" t="s">
        <v>15</v>
      </c>
      <c r="K7039" t="s">
        <v>27</v>
      </c>
      <c r="L7039" t="s">
        <v>28</v>
      </c>
      <c r="M7039" s="1">
        <v>6824.51</v>
      </c>
      <c r="N7039" s="1">
        <v>904.46</v>
      </c>
      <c r="O7039">
        <v>0.28999999999999998</v>
      </c>
    </row>
    <row r="7040" spans="1:15" x14ac:dyDescent="0.3">
      <c r="A7040" t="str">
        <f xml:space="preserve"> _xlfn.XLOOKUP(H7040, 'Customers'!B:B, 'Customers'!A:A)</f>
        <v>CUST_222</v>
      </c>
      <c r="B7040" t="str">
        <f>_xlfn.XLOOKUP(L7040, Products!C:C, Products!A:A)</f>
        <v>PROD_6</v>
      </c>
      <c r="C7040">
        <v>7039</v>
      </c>
      <c r="D7040" s="2" t="s">
        <v>657</v>
      </c>
      <c r="E7040">
        <f>YEAR(Orders[[#This Row],[Order_Date]])</f>
        <v>2022</v>
      </c>
      <c r="F7040">
        <f>MONTH(Orders[[#This Row],[Order_Date]])</f>
        <v>6</v>
      </c>
      <c r="G7040" s="2" t="s">
        <v>152</v>
      </c>
      <c r="H7040" t="s">
        <v>622</v>
      </c>
      <c r="I7040" t="s">
        <v>32</v>
      </c>
      <c r="J7040" t="s">
        <v>22</v>
      </c>
      <c r="K7040" t="s">
        <v>34</v>
      </c>
      <c r="L7040" t="s">
        <v>52</v>
      </c>
      <c r="M7040" s="1">
        <v>300.04000000000002</v>
      </c>
      <c r="N7040" s="1">
        <v>-2.08</v>
      </c>
      <c r="O7040">
        <v>0.28999999999999998</v>
      </c>
    </row>
    <row r="7041" spans="1:15" x14ac:dyDescent="0.3">
      <c r="A7041" t="str">
        <f xml:space="preserve"> _xlfn.XLOOKUP(H7041, 'Customers'!B:B, 'Customers'!A:A)</f>
        <v>CUST_619</v>
      </c>
      <c r="B7041" t="str">
        <f>_xlfn.XLOOKUP(L7041, Products!C:C, Products!A:A)</f>
        <v>PROD_4</v>
      </c>
      <c r="C7041">
        <v>7040</v>
      </c>
      <c r="D7041" s="2" t="s">
        <v>949</v>
      </c>
      <c r="E7041">
        <f>YEAR(Orders[[#This Row],[Order_Date]])</f>
        <v>2022</v>
      </c>
      <c r="F7041">
        <f>MONTH(Orders[[#This Row],[Order_Date]])</f>
        <v>4</v>
      </c>
      <c r="G7041" s="2" t="s">
        <v>1570</v>
      </c>
      <c r="H7041" t="s">
        <v>1338</v>
      </c>
      <c r="I7041" t="s">
        <v>21</v>
      </c>
      <c r="J7041" t="s">
        <v>65</v>
      </c>
      <c r="K7041" t="s">
        <v>34</v>
      </c>
      <c r="L7041" t="s">
        <v>35</v>
      </c>
      <c r="M7041" s="1">
        <v>5981.55</v>
      </c>
      <c r="N7041" s="1">
        <v>9.48</v>
      </c>
      <c r="O7041">
        <v>0.24</v>
      </c>
    </row>
    <row r="7042" spans="1:15" x14ac:dyDescent="0.3">
      <c r="A7042" t="str">
        <f xml:space="preserve"> _xlfn.XLOOKUP(H7042, 'Customers'!B:B, 'Customers'!A:A)</f>
        <v>CUST_58</v>
      </c>
      <c r="B7042" t="str">
        <f>_xlfn.XLOOKUP(L7042, Products!C:C, Products!A:A)</f>
        <v>PROD_5</v>
      </c>
      <c r="C7042">
        <v>7041</v>
      </c>
      <c r="D7042" s="2" t="s">
        <v>431</v>
      </c>
      <c r="E7042">
        <f>YEAR(Orders[[#This Row],[Order_Date]])</f>
        <v>2022</v>
      </c>
      <c r="F7042">
        <f>MONTH(Orders[[#This Row],[Order_Date]])</f>
        <v>1</v>
      </c>
      <c r="G7042" s="2" t="s">
        <v>351</v>
      </c>
      <c r="H7042" t="s">
        <v>196</v>
      </c>
      <c r="I7042" t="s">
        <v>32</v>
      </c>
      <c r="J7042" t="s">
        <v>33</v>
      </c>
      <c r="K7042" t="s">
        <v>34</v>
      </c>
      <c r="L7042" t="s">
        <v>39</v>
      </c>
      <c r="M7042" s="1">
        <v>5449.86</v>
      </c>
      <c r="N7042" s="1">
        <v>715.39</v>
      </c>
      <c r="O7042">
        <v>0.04</v>
      </c>
    </row>
    <row r="7043" spans="1:15" x14ac:dyDescent="0.3">
      <c r="A7043" t="str">
        <f xml:space="preserve"> _xlfn.XLOOKUP(H7043, 'Customers'!B:B, 'Customers'!A:A)</f>
        <v>CUST_39</v>
      </c>
      <c r="B7043" t="str">
        <f>_xlfn.XLOOKUP(L7043, Products!C:C, Products!A:A)</f>
        <v>PROD_5</v>
      </c>
      <c r="C7043">
        <v>7042</v>
      </c>
      <c r="D7043" s="2" t="s">
        <v>407</v>
      </c>
      <c r="E7043">
        <f>YEAR(Orders[[#This Row],[Order_Date]])</f>
        <v>2022</v>
      </c>
      <c r="F7043">
        <f>MONTH(Orders[[#This Row],[Order_Date]])</f>
        <v>11</v>
      </c>
      <c r="G7043" s="2" t="s">
        <v>385</v>
      </c>
      <c r="H7043" t="s">
        <v>144</v>
      </c>
      <c r="I7043" t="s">
        <v>14</v>
      </c>
      <c r="J7043" t="s">
        <v>65</v>
      </c>
      <c r="K7043" t="s">
        <v>34</v>
      </c>
      <c r="L7043" t="s">
        <v>39</v>
      </c>
      <c r="M7043" s="1">
        <v>2199.0700000000002</v>
      </c>
      <c r="N7043" s="1">
        <v>430.2</v>
      </c>
      <c r="O7043">
        <v>0.22</v>
      </c>
    </row>
    <row r="7044" spans="1:15" x14ac:dyDescent="0.3">
      <c r="A7044" t="str">
        <f xml:space="preserve"> _xlfn.XLOOKUP(H7044, 'Customers'!B:B, 'Customers'!A:A)</f>
        <v>CUST_731</v>
      </c>
      <c r="B7044" t="str">
        <f>_xlfn.XLOOKUP(L7044, Products!C:C, Products!A:A)</f>
        <v>PROD_4</v>
      </c>
      <c r="C7044">
        <v>7043</v>
      </c>
      <c r="D7044" s="2" t="s">
        <v>325</v>
      </c>
      <c r="E7044">
        <f>YEAR(Orders[[#This Row],[Order_Date]])</f>
        <v>2022</v>
      </c>
      <c r="F7044">
        <f>MONTH(Orders[[#This Row],[Order_Date]])</f>
        <v>8</v>
      </c>
      <c r="G7044" s="2" t="s">
        <v>564</v>
      </c>
      <c r="H7044" t="s">
        <v>1473</v>
      </c>
      <c r="I7044" t="s">
        <v>32</v>
      </c>
      <c r="J7044" t="s">
        <v>15</v>
      </c>
      <c r="K7044" t="s">
        <v>34</v>
      </c>
      <c r="L7044" t="s">
        <v>35</v>
      </c>
      <c r="M7044" s="1">
        <v>475.79</v>
      </c>
      <c r="N7044" s="1">
        <v>61.49</v>
      </c>
      <c r="O7044">
        <v>0.03</v>
      </c>
    </row>
    <row r="7045" spans="1:15" x14ac:dyDescent="0.3">
      <c r="A7045" t="str">
        <f xml:space="preserve"> _xlfn.XLOOKUP(H7045, 'Customers'!B:B, 'Customers'!A:A)</f>
        <v>CUST_236</v>
      </c>
      <c r="B7045" t="str">
        <f>_xlfn.XLOOKUP(L7045, Products!C:C, Products!A:A)</f>
        <v>PROD_1</v>
      </c>
      <c r="C7045">
        <v>7044</v>
      </c>
      <c r="D7045" s="2" t="s">
        <v>728</v>
      </c>
      <c r="E7045">
        <f>YEAR(Orders[[#This Row],[Order_Date]])</f>
        <v>2022</v>
      </c>
      <c r="F7045">
        <f>MONTH(Orders[[#This Row],[Order_Date]])</f>
        <v>9</v>
      </c>
      <c r="G7045" s="2" t="s">
        <v>156</v>
      </c>
      <c r="H7045" t="s">
        <v>656</v>
      </c>
      <c r="I7045" t="s">
        <v>14</v>
      </c>
      <c r="J7045" t="s">
        <v>65</v>
      </c>
      <c r="K7045" t="s">
        <v>16</v>
      </c>
      <c r="L7045" t="s">
        <v>17</v>
      </c>
      <c r="M7045" s="1">
        <v>9792</v>
      </c>
      <c r="N7045" s="1">
        <v>-490.16</v>
      </c>
      <c r="O7045">
        <v>0.28000000000000003</v>
      </c>
    </row>
    <row r="7046" spans="1:15" x14ac:dyDescent="0.3">
      <c r="A7046" t="str">
        <f xml:space="preserve"> _xlfn.XLOOKUP(H7046, 'Customers'!B:B, 'Customers'!A:A)</f>
        <v>CUST_44</v>
      </c>
      <c r="B7046" t="str">
        <f>_xlfn.XLOOKUP(L7046, Products!C:C, Products!A:A)</f>
        <v>PROD_1</v>
      </c>
      <c r="C7046">
        <v>7045</v>
      </c>
      <c r="D7046" s="2" t="s">
        <v>819</v>
      </c>
      <c r="E7046">
        <f>YEAR(Orders[[#This Row],[Order_Date]])</f>
        <v>2023</v>
      </c>
      <c r="F7046">
        <f>MONTH(Orders[[#This Row],[Order_Date]])</f>
        <v>10</v>
      </c>
      <c r="G7046" s="2" t="s">
        <v>799</v>
      </c>
      <c r="H7046" t="s">
        <v>160</v>
      </c>
      <c r="I7046" t="s">
        <v>21</v>
      </c>
      <c r="J7046" t="s">
        <v>15</v>
      </c>
      <c r="K7046" t="s">
        <v>16</v>
      </c>
      <c r="L7046" t="s">
        <v>17</v>
      </c>
      <c r="M7046" s="1">
        <v>7541.39</v>
      </c>
      <c r="N7046" s="1">
        <v>269.56</v>
      </c>
      <c r="O7046">
        <v>0.22</v>
      </c>
    </row>
    <row r="7047" spans="1:15" x14ac:dyDescent="0.3">
      <c r="A7047" t="str">
        <f xml:space="preserve"> _xlfn.XLOOKUP(H7047, 'Customers'!B:B, 'Customers'!A:A)</f>
        <v>CUST_198</v>
      </c>
      <c r="B7047" t="str">
        <f>_xlfn.XLOOKUP(L7047, Products!C:C, Products!A:A)</f>
        <v>PROD_1</v>
      </c>
      <c r="C7047">
        <v>7046</v>
      </c>
      <c r="D7047" s="2" t="s">
        <v>287</v>
      </c>
      <c r="E7047">
        <f>YEAR(Orders[[#This Row],[Order_Date]])</f>
        <v>2022</v>
      </c>
      <c r="F7047">
        <f>MONTH(Orders[[#This Row],[Order_Date]])</f>
        <v>7</v>
      </c>
      <c r="G7047" s="2" t="s">
        <v>521</v>
      </c>
      <c r="H7047" t="s">
        <v>568</v>
      </c>
      <c r="I7047" t="s">
        <v>14</v>
      </c>
      <c r="J7047" t="s">
        <v>22</v>
      </c>
      <c r="K7047" t="s">
        <v>27</v>
      </c>
      <c r="L7047" t="s">
        <v>17</v>
      </c>
      <c r="M7047" s="1">
        <v>7974.51</v>
      </c>
      <c r="N7047" s="1">
        <v>2088.91</v>
      </c>
      <c r="O7047">
        <v>0.18</v>
      </c>
    </row>
    <row r="7048" spans="1:15" x14ac:dyDescent="0.3">
      <c r="A7048" t="str">
        <f xml:space="preserve"> _xlfn.XLOOKUP(H7048, 'Customers'!B:B, 'Customers'!A:A)</f>
        <v>CUST_683</v>
      </c>
      <c r="B7048" t="str">
        <f>_xlfn.XLOOKUP(L7048, Products!C:C, Products!A:A)</f>
        <v>PROD_1</v>
      </c>
      <c r="C7048">
        <v>7047</v>
      </c>
      <c r="D7048" s="2" t="s">
        <v>284</v>
      </c>
      <c r="E7048">
        <f>YEAR(Orders[[#This Row],[Order_Date]])</f>
        <v>2022</v>
      </c>
      <c r="F7048">
        <f>MONTH(Orders[[#This Row],[Order_Date]])</f>
        <v>5</v>
      </c>
      <c r="G7048" s="2" t="s">
        <v>1552</v>
      </c>
      <c r="H7048" t="s">
        <v>1419</v>
      </c>
      <c r="I7048" t="s">
        <v>32</v>
      </c>
      <c r="J7048" t="s">
        <v>65</v>
      </c>
      <c r="K7048" t="s">
        <v>27</v>
      </c>
      <c r="L7048" t="s">
        <v>17</v>
      </c>
      <c r="M7048" s="1">
        <v>4765.93</v>
      </c>
      <c r="N7048" s="1">
        <v>1244.8699999999999</v>
      </c>
      <c r="O7048">
        <v>0.13</v>
      </c>
    </row>
    <row r="7049" spans="1:15" x14ac:dyDescent="0.3">
      <c r="A7049" t="str">
        <f xml:space="preserve"> _xlfn.XLOOKUP(H7049, 'Customers'!B:B, 'Customers'!A:A)</f>
        <v>CUST_942</v>
      </c>
      <c r="B7049" t="str">
        <f>_xlfn.XLOOKUP(L7049, Products!C:C, Products!A:A)</f>
        <v>PROD_1</v>
      </c>
      <c r="C7049">
        <v>7048</v>
      </c>
      <c r="D7049" s="2" t="s">
        <v>908</v>
      </c>
      <c r="E7049">
        <f>YEAR(Orders[[#This Row],[Order_Date]])</f>
        <v>2022</v>
      </c>
      <c r="F7049">
        <f>MONTH(Orders[[#This Row],[Order_Date]])</f>
        <v>8</v>
      </c>
      <c r="G7049" s="2" t="s">
        <v>630</v>
      </c>
      <c r="H7049" t="s">
        <v>1702</v>
      </c>
      <c r="I7049" t="s">
        <v>32</v>
      </c>
      <c r="J7049" t="s">
        <v>22</v>
      </c>
      <c r="K7049" t="s">
        <v>27</v>
      </c>
      <c r="L7049" t="s">
        <v>17</v>
      </c>
      <c r="M7049" s="1">
        <v>2258.75</v>
      </c>
      <c r="N7049" s="1">
        <v>-108.6</v>
      </c>
      <c r="O7049">
        <v>0.04</v>
      </c>
    </row>
    <row r="7050" spans="1:15" x14ac:dyDescent="0.3">
      <c r="A7050" t="str">
        <f xml:space="preserve"> _xlfn.XLOOKUP(H7050, 'Customers'!B:B, 'Customers'!A:A)</f>
        <v>CUST_233</v>
      </c>
      <c r="B7050" t="str">
        <f>_xlfn.XLOOKUP(L7050, Products!C:C, Products!A:A)</f>
        <v>PROD_1</v>
      </c>
      <c r="C7050">
        <v>7049</v>
      </c>
      <c r="D7050" s="2" t="s">
        <v>1331</v>
      </c>
      <c r="E7050">
        <f>YEAR(Orders[[#This Row],[Order_Date]])</f>
        <v>2022</v>
      </c>
      <c r="F7050">
        <f>MONTH(Orders[[#This Row],[Order_Date]])</f>
        <v>8</v>
      </c>
      <c r="G7050" s="2" t="s">
        <v>325</v>
      </c>
      <c r="H7050" t="s">
        <v>650</v>
      </c>
      <c r="I7050" t="s">
        <v>32</v>
      </c>
      <c r="J7050" t="s">
        <v>33</v>
      </c>
      <c r="K7050" t="s">
        <v>27</v>
      </c>
      <c r="L7050" t="s">
        <v>17</v>
      </c>
      <c r="M7050" s="1">
        <v>7871.05</v>
      </c>
      <c r="N7050" s="1">
        <v>2113.6</v>
      </c>
      <c r="O7050">
        <v>0.24</v>
      </c>
    </row>
    <row r="7051" spans="1:15" x14ac:dyDescent="0.3">
      <c r="A7051" t="str">
        <f xml:space="preserve"> _xlfn.XLOOKUP(H7051, 'Customers'!B:B, 'Customers'!A:A)</f>
        <v>CUST_479</v>
      </c>
      <c r="B7051" t="str">
        <f>_xlfn.XLOOKUP(L7051, Products!C:C, Products!A:A)</f>
        <v>PROD_7</v>
      </c>
      <c r="C7051">
        <v>7050</v>
      </c>
      <c r="D7051" s="2" t="s">
        <v>1005</v>
      </c>
      <c r="E7051">
        <f>YEAR(Orders[[#This Row],[Order_Date]])</f>
        <v>2022</v>
      </c>
      <c r="F7051">
        <f>MONTH(Orders[[#This Row],[Order_Date]])</f>
        <v>5</v>
      </c>
      <c r="G7051" s="2" t="s">
        <v>1376</v>
      </c>
      <c r="H7051" t="s">
        <v>1119</v>
      </c>
      <c r="I7051" t="s">
        <v>21</v>
      </c>
      <c r="J7051" t="s">
        <v>15</v>
      </c>
      <c r="K7051" t="s">
        <v>16</v>
      </c>
      <c r="L7051" t="s">
        <v>66</v>
      </c>
      <c r="M7051" s="1">
        <v>354.88</v>
      </c>
      <c r="N7051" s="1">
        <v>-3.22</v>
      </c>
      <c r="O7051">
        <v>7.0000000000000007E-2</v>
      </c>
    </row>
    <row r="7052" spans="1:15" x14ac:dyDescent="0.3">
      <c r="A7052" t="str">
        <f xml:space="preserve"> _xlfn.XLOOKUP(H7052, 'Customers'!B:B, 'Customers'!A:A)</f>
        <v>CUST_686</v>
      </c>
      <c r="B7052" t="str">
        <f>_xlfn.XLOOKUP(L7052, Products!C:C, Products!A:A)</f>
        <v>PROD_1</v>
      </c>
      <c r="C7052">
        <v>7051</v>
      </c>
      <c r="D7052" s="2" t="s">
        <v>1384</v>
      </c>
      <c r="E7052">
        <f>YEAR(Orders[[#This Row],[Order_Date]])</f>
        <v>2022</v>
      </c>
      <c r="F7052">
        <f>MONTH(Orders[[#This Row],[Order_Date]])</f>
        <v>6</v>
      </c>
      <c r="G7052" s="2" t="s">
        <v>763</v>
      </c>
      <c r="H7052" t="s">
        <v>1423</v>
      </c>
      <c r="I7052" t="s">
        <v>21</v>
      </c>
      <c r="J7052" t="s">
        <v>15</v>
      </c>
      <c r="K7052" t="s">
        <v>27</v>
      </c>
      <c r="L7052" t="s">
        <v>17</v>
      </c>
      <c r="M7052" s="1">
        <v>3504.73</v>
      </c>
      <c r="N7052" s="1">
        <v>650.23</v>
      </c>
      <c r="O7052">
        <v>0.28000000000000003</v>
      </c>
    </row>
    <row r="7053" spans="1:15" x14ac:dyDescent="0.3">
      <c r="A7053" t="str">
        <f xml:space="preserve"> _xlfn.XLOOKUP(H7053, 'Customers'!B:B, 'Customers'!A:A)</f>
        <v>CUST_681</v>
      </c>
      <c r="B7053" t="str">
        <f>_xlfn.XLOOKUP(L7053, Products!C:C, Products!A:A)</f>
        <v>PROD_2</v>
      </c>
      <c r="C7053">
        <v>7052</v>
      </c>
      <c r="D7053" s="2" t="s">
        <v>11</v>
      </c>
      <c r="E7053">
        <f>YEAR(Orders[[#This Row],[Order_Date]])</f>
        <v>2023</v>
      </c>
      <c r="F7053">
        <f>MONTH(Orders[[#This Row],[Order_Date]])</f>
        <v>9</v>
      </c>
      <c r="G7053" s="2" t="s">
        <v>1345</v>
      </c>
      <c r="H7053" t="s">
        <v>1417</v>
      </c>
      <c r="I7053" t="s">
        <v>32</v>
      </c>
      <c r="J7053" t="s">
        <v>65</v>
      </c>
      <c r="K7053" t="s">
        <v>16</v>
      </c>
      <c r="L7053" t="s">
        <v>23</v>
      </c>
      <c r="M7053" s="1">
        <v>2681.47</v>
      </c>
      <c r="N7053" s="1">
        <v>419.36</v>
      </c>
      <c r="O7053">
        <v>0.01</v>
      </c>
    </row>
    <row r="7054" spans="1:15" x14ac:dyDescent="0.3">
      <c r="A7054" t="str">
        <f xml:space="preserve"> _xlfn.XLOOKUP(H7054, 'Customers'!B:B, 'Customers'!A:A)</f>
        <v>CUST_50</v>
      </c>
      <c r="B7054" t="str">
        <f>_xlfn.XLOOKUP(L7054, Products!C:C, Products!A:A)</f>
        <v>PROD_1</v>
      </c>
      <c r="C7054">
        <v>7053</v>
      </c>
      <c r="D7054" s="2" t="s">
        <v>480</v>
      </c>
      <c r="E7054">
        <f>YEAR(Orders[[#This Row],[Order_Date]])</f>
        <v>2023</v>
      </c>
      <c r="F7054">
        <f>MONTH(Orders[[#This Row],[Order_Date]])</f>
        <v>7</v>
      </c>
      <c r="G7054" s="2" t="s">
        <v>348</v>
      </c>
      <c r="H7054" t="s">
        <v>175</v>
      </c>
      <c r="I7054" t="s">
        <v>14</v>
      </c>
      <c r="J7054" t="s">
        <v>65</v>
      </c>
      <c r="K7054" t="s">
        <v>16</v>
      </c>
      <c r="L7054" t="s">
        <v>17</v>
      </c>
      <c r="M7054" s="1">
        <v>2177.0500000000002</v>
      </c>
      <c r="N7054" s="1">
        <v>-2.71</v>
      </c>
      <c r="O7054">
        <v>0.2</v>
      </c>
    </row>
    <row r="7055" spans="1:15" x14ac:dyDescent="0.3">
      <c r="A7055" t="str">
        <f xml:space="preserve"> _xlfn.XLOOKUP(H7055, 'Customers'!B:B, 'Customers'!A:A)</f>
        <v>CUST_315</v>
      </c>
      <c r="B7055" t="str">
        <f>_xlfn.XLOOKUP(L7055, Products!C:C, Products!A:A)</f>
        <v>PROD_8</v>
      </c>
      <c r="C7055">
        <v>7054</v>
      </c>
      <c r="D7055" s="2" t="s">
        <v>949</v>
      </c>
      <c r="E7055">
        <f>YEAR(Orders[[#This Row],[Order_Date]])</f>
        <v>2022</v>
      </c>
      <c r="F7055">
        <f>MONTH(Orders[[#This Row],[Order_Date]])</f>
        <v>4</v>
      </c>
      <c r="G7055" s="2" t="s">
        <v>475</v>
      </c>
      <c r="H7055" t="s">
        <v>826</v>
      </c>
      <c r="I7055" t="s">
        <v>21</v>
      </c>
      <c r="J7055" t="s">
        <v>65</v>
      </c>
      <c r="K7055" t="s">
        <v>27</v>
      </c>
      <c r="L7055" t="s">
        <v>73</v>
      </c>
      <c r="M7055" s="1">
        <v>1855.34</v>
      </c>
      <c r="N7055" s="1">
        <v>-68.349999999999994</v>
      </c>
      <c r="O7055">
        <v>0.05</v>
      </c>
    </row>
    <row r="7056" spans="1:15" x14ac:dyDescent="0.3">
      <c r="A7056" t="str">
        <f xml:space="preserve"> _xlfn.XLOOKUP(H7056, 'Customers'!B:B, 'Customers'!A:A)</f>
        <v>CUST_96</v>
      </c>
      <c r="B7056" t="str">
        <f>_xlfn.XLOOKUP(L7056, Products!C:C, Products!A:A)</f>
        <v>PROD_4</v>
      </c>
      <c r="C7056">
        <v>7055</v>
      </c>
      <c r="D7056" s="2" t="s">
        <v>954</v>
      </c>
      <c r="E7056">
        <f>YEAR(Orders[[#This Row],[Order_Date]])</f>
        <v>2022</v>
      </c>
      <c r="F7056">
        <f>MONTH(Orders[[#This Row],[Order_Date]])</f>
        <v>10</v>
      </c>
      <c r="G7056" s="2" t="s">
        <v>158</v>
      </c>
      <c r="H7056" t="s">
        <v>303</v>
      </c>
      <c r="I7056" t="s">
        <v>21</v>
      </c>
      <c r="J7056" t="s">
        <v>15</v>
      </c>
      <c r="K7056" t="s">
        <v>34</v>
      </c>
      <c r="L7056" t="s">
        <v>35</v>
      </c>
      <c r="M7056" s="1">
        <v>2466.58</v>
      </c>
      <c r="N7056" s="1">
        <v>-199.19</v>
      </c>
      <c r="O7056">
        <v>7.0000000000000007E-2</v>
      </c>
    </row>
    <row r="7057" spans="1:15" x14ac:dyDescent="0.3">
      <c r="A7057" t="str">
        <f xml:space="preserve"> _xlfn.XLOOKUP(H7057, 'Customers'!B:B, 'Customers'!A:A)</f>
        <v>CUST_644</v>
      </c>
      <c r="B7057" t="str">
        <f>_xlfn.XLOOKUP(L7057, Products!C:C, Products!A:A)</f>
        <v>PROD_6</v>
      </c>
      <c r="C7057">
        <v>7056</v>
      </c>
      <c r="D7057" s="2" t="s">
        <v>318</v>
      </c>
      <c r="E7057">
        <f>YEAR(Orders[[#This Row],[Order_Date]])</f>
        <v>2022</v>
      </c>
      <c r="F7057">
        <f>MONTH(Orders[[#This Row],[Order_Date]])</f>
        <v>1</v>
      </c>
      <c r="G7057" s="2" t="s">
        <v>1615</v>
      </c>
      <c r="H7057" t="s">
        <v>1369</v>
      </c>
      <c r="I7057" t="s">
        <v>21</v>
      </c>
      <c r="J7057" t="s">
        <v>15</v>
      </c>
      <c r="K7057" t="s">
        <v>34</v>
      </c>
      <c r="L7057" t="s">
        <v>52</v>
      </c>
      <c r="M7057" s="1">
        <v>4991.53</v>
      </c>
      <c r="N7057" s="1">
        <v>385.32</v>
      </c>
      <c r="O7057">
        <v>0.21</v>
      </c>
    </row>
    <row r="7058" spans="1:15" x14ac:dyDescent="0.3">
      <c r="A7058" t="str">
        <f xml:space="preserve"> _xlfn.XLOOKUP(H7058, 'Customers'!B:B, 'Customers'!A:A)</f>
        <v>CUST_559</v>
      </c>
      <c r="B7058" t="str">
        <f>_xlfn.XLOOKUP(L7058, Products!C:C, Products!A:A)</f>
        <v>PROD_6</v>
      </c>
      <c r="C7058">
        <v>7057</v>
      </c>
      <c r="D7058" s="2" t="s">
        <v>30</v>
      </c>
      <c r="E7058">
        <f>YEAR(Orders[[#This Row],[Order_Date]])</f>
        <v>2023</v>
      </c>
      <c r="F7058">
        <f>MONTH(Orders[[#This Row],[Order_Date]])</f>
        <v>5</v>
      </c>
      <c r="G7058" s="2" t="s">
        <v>721</v>
      </c>
      <c r="H7058" t="s">
        <v>1247</v>
      </c>
      <c r="I7058" t="s">
        <v>21</v>
      </c>
      <c r="J7058" t="s">
        <v>65</v>
      </c>
      <c r="K7058" t="s">
        <v>34</v>
      </c>
      <c r="L7058" t="s">
        <v>52</v>
      </c>
      <c r="M7058" s="1">
        <v>7867.71</v>
      </c>
      <c r="N7058" s="1">
        <v>533.52</v>
      </c>
      <c r="O7058">
        <v>0.23</v>
      </c>
    </row>
    <row r="7059" spans="1:15" x14ac:dyDescent="0.3">
      <c r="A7059" t="str">
        <f xml:space="preserve"> _xlfn.XLOOKUP(H7059, 'Customers'!B:B, 'Customers'!A:A)</f>
        <v>CUST_692</v>
      </c>
      <c r="B7059" t="str">
        <f>_xlfn.XLOOKUP(L7059, Products!C:C, Products!A:A)</f>
        <v>PROD_8</v>
      </c>
      <c r="C7059">
        <v>7058</v>
      </c>
      <c r="D7059" s="2" t="s">
        <v>740</v>
      </c>
      <c r="E7059">
        <f>YEAR(Orders[[#This Row],[Order_Date]])</f>
        <v>2023</v>
      </c>
      <c r="F7059">
        <f>MONTH(Orders[[#This Row],[Order_Date]])</f>
        <v>4</v>
      </c>
      <c r="G7059" s="2" t="s">
        <v>972</v>
      </c>
      <c r="H7059" t="s">
        <v>1431</v>
      </c>
      <c r="I7059" t="s">
        <v>14</v>
      </c>
      <c r="J7059" t="s">
        <v>15</v>
      </c>
      <c r="K7059" t="s">
        <v>27</v>
      </c>
      <c r="L7059" t="s">
        <v>73</v>
      </c>
      <c r="M7059" s="1">
        <v>7823.74</v>
      </c>
      <c r="N7059" s="1">
        <v>708.93</v>
      </c>
      <c r="O7059">
        <v>0.27</v>
      </c>
    </row>
    <row r="7060" spans="1:15" x14ac:dyDescent="0.3">
      <c r="A7060" t="str">
        <f xml:space="preserve"> _xlfn.XLOOKUP(H7060, 'Customers'!B:B, 'Customers'!A:A)</f>
        <v>CUST_633</v>
      </c>
      <c r="B7060" t="str">
        <f>_xlfn.XLOOKUP(L7060, Products!C:C, Products!A:A)</f>
        <v>PROD_6</v>
      </c>
      <c r="C7060">
        <v>7059</v>
      </c>
      <c r="D7060" s="2" t="s">
        <v>282</v>
      </c>
      <c r="E7060">
        <f>YEAR(Orders[[#This Row],[Order_Date]])</f>
        <v>2023</v>
      </c>
      <c r="F7060">
        <f>MONTH(Orders[[#This Row],[Order_Date]])</f>
        <v>11</v>
      </c>
      <c r="G7060" s="2" t="s">
        <v>613</v>
      </c>
      <c r="H7060" t="s">
        <v>1357</v>
      </c>
      <c r="I7060" t="s">
        <v>14</v>
      </c>
      <c r="J7060" t="s">
        <v>65</v>
      </c>
      <c r="K7060" t="s">
        <v>34</v>
      </c>
      <c r="L7060" t="s">
        <v>52</v>
      </c>
      <c r="M7060" s="1">
        <v>709.5</v>
      </c>
      <c r="N7060" s="1">
        <v>187.62</v>
      </c>
      <c r="O7060">
        <v>0.03</v>
      </c>
    </row>
    <row r="7061" spans="1:15" x14ac:dyDescent="0.3">
      <c r="A7061" t="str">
        <f xml:space="preserve"> _xlfn.XLOOKUP(H7061, 'Customers'!B:B, 'Customers'!A:A)</f>
        <v>CUST_294</v>
      </c>
      <c r="B7061" t="str">
        <f>_xlfn.XLOOKUP(L7061, Products!C:C, Products!A:A)</f>
        <v>PROD_4</v>
      </c>
      <c r="C7061">
        <v>7060</v>
      </c>
      <c r="D7061" s="2" t="s">
        <v>305</v>
      </c>
      <c r="E7061">
        <f>YEAR(Orders[[#This Row],[Order_Date]])</f>
        <v>2022</v>
      </c>
      <c r="F7061">
        <f>MONTH(Orders[[#This Row],[Order_Date]])</f>
        <v>6</v>
      </c>
      <c r="G7061" s="2" t="s">
        <v>691</v>
      </c>
      <c r="H7061" t="s">
        <v>779</v>
      </c>
      <c r="I7061" t="s">
        <v>32</v>
      </c>
      <c r="J7061" t="s">
        <v>15</v>
      </c>
      <c r="K7061" t="s">
        <v>34</v>
      </c>
      <c r="L7061" t="s">
        <v>35</v>
      </c>
      <c r="M7061" s="1">
        <v>7379.42</v>
      </c>
      <c r="N7061" s="1">
        <v>200.39</v>
      </c>
      <c r="O7061">
        <v>0.14000000000000001</v>
      </c>
    </row>
    <row r="7062" spans="1:15" x14ac:dyDescent="0.3">
      <c r="A7062" t="str">
        <f xml:space="preserve"> _xlfn.XLOOKUP(H7062, 'Customers'!B:B, 'Customers'!A:A)</f>
        <v>CUST_346</v>
      </c>
      <c r="B7062" t="str">
        <f>_xlfn.XLOOKUP(L7062, Products!C:C, Products!A:A)</f>
        <v>PROD_6</v>
      </c>
      <c r="C7062">
        <v>7061</v>
      </c>
      <c r="D7062" s="2" t="s">
        <v>359</v>
      </c>
      <c r="E7062">
        <f>YEAR(Orders[[#This Row],[Order_Date]])</f>
        <v>2023</v>
      </c>
      <c r="F7062">
        <f>MONTH(Orders[[#This Row],[Order_Date]])</f>
        <v>2</v>
      </c>
      <c r="G7062" s="2" t="s">
        <v>1022</v>
      </c>
      <c r="H7062" t="s">
        <v>883</v>
      </c>
      <c r="I7062" t="s">
        <v>14</v>
      </c>
      <c r="J7062" t="s">
        <v>22</v>
      </c>
      <c r="K7062" t="s">
        <v>34</v>
      </c>
      <c r="L7062" t="s">
        <v>52</v>
      </c>
      <c r="M7062" s="1">
        <v>8182.45</v>
      </c>
      <c r="N7062" s="1">
        <v>370.71</v>
      </c>
      <c r="O7062">
        <v>0.06</v>
      </c>
    </row>
    <row r="7063" spans="1:15" x14ac:dyDescent="0.3">
      <c r="A7063" t="str">
        <f xml:space="preserve"> _xlfn.XLOOKUP(H7063, 'Customers'!B:B, 'Customers'!A:A)</f>
        <v>CUST_427</v>
      </c>
      <c r="B7063" t="str">
        <f>_xlfn.XLOOKUP(L7063, Products!C:C, Products!A:A)</f>
        <v>PROD_3</v>
      </c>
      <c r="C7063">
        <v>7062</v>
      </c>
      <c r="D7063" s="2" t="s">
        <v>781</v>
      </c>
      <c r="E7063">
        <f>YEAR(Orders[[#This Row],[Order_Date]])</f>
        <v>2022</v>
      </c>
      <c r="F7063">
        <f>MONTH(Orders[[#This Row],[Order_Date]])</f>
        <v>10</v>
      </c>
      <c r="G7063" s="2" t="s">
        <v>251</v>
      </c>
      <c r="H7063" t="s">
        <v>1033</v>
      </c>
      <c r="I7063" t="s">
        <v>32</v>
      </c>
      <c r="J7063" t="s">
        <v>15</v>
      </c>
      <c r="K7063" t="s">
        <v>27</v>
      </c>
      <c r="L7063" t="s">
        <v>28</v>
      </c>
      <c r="M7063" s="1">
        <v>4966.24</v>
      </c>
      <c r="N7063" s="1">
        <v>2.35</v>
      </c>
      <c r="O7063">
        <v>0.3</v>
      </c>
    </row>
    <row r="7064" spans="1:15" x14ac:dyDescent="0.3">
      <c r="A7064" t="str">
        <f xml:space="preserve"> _xlfn.XLOOKUP(H7064, 'Customers'!B:B, 'Customers'!A:A)</f>
        <v>CUST_483</v>
      </c>
      <c r="B7064" t="str">
        <f>_xlfn.XLOOKUP(L7064, Products!C:C, Products!A:A)</f>
        <v>PROD_7</v>
      </c>
      <c r="C7064">
        <v>7063</v>
      </c>
      <c r="D7064" s="2" t="s">
        <v>1272</v>
      </c>
      <c r="E7064">
        <f>YEAR(Orders[[#This Row],[Order_Date]])</f>
        <v>2023</v>
      </c>
      <c r="F7064">
        <f>MONTH(Orders[[#This Row],[Order_Date]])</f>
        <v>3</v>
      </c>
      <c r="G7064" s="2" t="s">
        <v>477</v>
      </c>
      <c r="H7064" t="s">
        <v>1126</v>
      </c>
      <c r="I7064" t="s">
        <v>14</v>
      </c>
      <c r="J7064" t="s">
        <v>15</v>
      </c>
      <c r="K7064" t="s">
        <v>16</v>
      </c>
      <c r="L7064" t="s">
        <v>66</v>
      </c>
      <c r="M7064" s="1">
        <v>9152.7000000000007</v>
      </c>
      <c r="N7064" s="1">
        <v>-648.87</v>
      </c>
      <c r="O7064">
        <v>0.22</v>
      </c>
    </row>
    <row r="7065" spans="1:15" x14ac:dyDescent="0.3">
      <c r="A7065" t="str">
        <f xml:space="preserve"> _xlfn.XLOOKUP(H7065, 'Customers'!B:B, 'Customers'!A:A)</f>
        <v>CUST_124</v>
      </c>
      <c r="B7065" t="str">
        <f>_xlfn.XLOOKUP(L7065, Products!C:C, Products!A:A)</f>
        <v>PROD_5</v>
      </c>
      <c r="C7065">
        <v>7064</v>
      </c>
      <c r="D7065" s="2" t="s">
        <v>1038</v>
      </c>
      <c r="E7065">
        <f>YEAR(Orders[[#This Row],[Order_Date]])</f>
        <v>2022</v>
      </c>
      <c r="F7065">
        <f>MONTH(Orders[[#This Row],[Order_Date]])</f>
        <v>1</v>
      </c>
      <c r="G7065" s="2" t="s">
        <v>535</v>
      </c>
      <c r="H7065" t="s">
        <v>384</v>
      </c>
      <c r="I7065" t="s">
        <v>32</v>
      </c>
      <c r="J7065" t="s">
        <v>15</v>
      </c>
      <c r="K7065" t="s">
        <v>34</v>
      </c>
      <c r="L7065" t="s">
        <v>39</v>
      </c>
      <c r="M7065" s="1">
        <v>5668.39</v>
      </c>
      <c r="N7065" s="1">
        <v>683.9</v>
      </c>
      <c r="O7065">
        <v>0.27</v>
      </c>
    </row>
    <row r="7066" spans="1:15" x14ac:dyDescent="0.3">
      <c r="A7066" t="str">
        <f xml:space="preserve"> _xlfn.XLOOKUP(H7066, 'Customers'!B:B, 'Customers'!A:A)</f>
        <v>CUST_751</v>
      </c>
      <c r="B7066" t="str">
        <f>_xlfn.XLOOKUP(L7066, Products!C:C, Products!A:A)</f>
        <v>PROD_5</v>
      </c>
      <c r="C7066">
        <v>7065</v>
      </c>
      <c r="D7066" s="2" t="s">
        <v>790</v>
      </c>
      <c r="E7066">
        <f>YEAR(Orders[[#This Row],[Order_Date]])</f>
        <v>2023</v>
      </c>
      <c r="F7066">
        <f>MONTH(Orders[[#This Row],[Order_Date]])</f>
        <v>7</v>
      </c>
      <c r="G7066" s="2" t="s">
        <v>878</v>
      </c>
      <c r="H7066" t="s">
        <v>1497</v>
      </c>
      <c r="I7066" t="s">
        <v>21</v>
      </c>
      <c r="J7066" t="s">
        <v>22</v>
      </c>
      <c r="K7066" t="s">
        <v>34</v>
      </c>
      <c r="L7066" t="s">
        <v>39</v>
      </c>
      <c r="M7066" s="1">
        <v>8371.98</v>
      </c>
      <c r="N7066" s="1">
        <v>916.71</v>
      </c>
      <c r="O7066">
        <v>0.02</v>
      </c>
    </row>
    <row r="7067" spans="1:15" x14ac:dyDescent="0.3">
      <c r="A7067" t="str">
        <f xml:space="preserve"> _xlfn.XLOOKUP(H7067, 'Customers'!B:B, 'Customers'!A:A)</f>
        <v>CUST_347</v>
      </c>
      <c r="B7067" t="str">
        <f>_xlfn.XLOOKUP(L7067, Products!C:C, Products!A:A)</f>
        <v>PROD_8</v>
      </c>
      <c r="C7067">
        <v>7066</v>
      </c>
      <c r="D7067" s="2" t="s">
        <v>1134</v>
      </c>
      <c r="E7067">
        <f>YEAR(Orders[[#This Row],[Order_Date]])</f>
        <v>2023</v>
      </c>
      <c r="F7067">
        <f>MONTH(Orders[[#This Row],[Order_Date]])</f>
        <v>11</v>
      </c>
      <c r="G7067" s="2" t="s">
        <v>747</v>
      </c>
      <c r="H7067" t="s">
        <v>884</v>
      </c>
      <c r="I7067" t="s">
        <v>14</v>
      </c>
      <c r="J7067" t="s">
        <v>15</v>
      </c>
      <c r="K7067" t="s">
        <v>27</v>
      </c>
      <c r="L7067" t="s">
        <v>73</v>
      </c>
      <c r="M7067" s="1">
        <v>3384.78</v>
      </c>
      <c r="N7067" s="1">
        <v>405.46</v>
      </c>
      <c r="O7067">
        <v>0.15</v>
      </c>
    </row>
    <row r="7068" spans="1:15" x14ac:dyDescent="0.3">
      <c r="A7068" t="str">
        <f xml:space="preserve"> _xlfn.XLOOKUP(H7068, 'Customers'!B:B, 'Customers'!A:A)</f>
        <v>CUST_452</v>
      </c>
      <c r="B7068" t="str">
        <f>_xlfn.XLOOKUP(L7068, Products!C:C, Products!A:A)</f>
        <v>PROD_2</v>
      </c>
      <c r="C7068">
        <v>7067</v>
      </c>
      <c r="D7068" s="2" t="s">
        <v>904</v>
      </c>
      <c r="E7068">
        <f>YEAR(Orders[[#This Row],[Order_Date]])</f>
        <v>2023</v>
      </c>
      <c r="F7068">
        <f>MONTH(Orders[[#This Row],[Order_Date]])</f>
        <v>5</v>
      </c>
      <c r="G7068" s="2" t="s">
        <v>191</v>
      </c>
      <c r="H7068" t="s">
        <v>1077</v>
      </c>
      <c r="I7068" t="s">
        <v>14</v>
      </c>
      <c r="J7068" t="s">
        <v>33</v>
      </c>
      <c r="K7068" t="s">
        <v>16</v>
      </c>
      <c r="L7068" t="s">
        <v>23</v>
      </c>
      <c r="M7068" s="1">
        <v>7160.06</v>
      </c>
      <c r="N7068" s="1">
        <v>966.61</v>
      </c>
      <c r="O7068">
        <v>0.19</v>
      </c>
    </row>
    <row r="7069" spans="1:15" x14ac:dyDescent="0.3">
      <c r="A7069" t="str">
        <f xml:space="preserve"> _xlfn.XLOOKUP(H7069, 'Customers'!B:B, 'Customers'!A:A)</f>
        <v>CUST_171</v>
      </c>
      <c r="B7069" t="str">
        <f>_xlfn.XLOOKUP(L7069, Products!C:C, Products!A:A)</f>
        <v>PROD_1</v>
      </c>
      <c r="C7069">
        <v>7068</v>
      </c>
      <c r="D7069" s="2" t="s">
        <v>1259</v>
      </c>
      <c r="E7069">
        <f>YEAR(Orders[[#This Row],[Order_Date]])</f>
        <v>2023</v>
      </c>
      <c r="F7069">
        <f>MONTH(Orders[[#This Row],[Order_Date]])</f>
        <v>11</v>
      </c>
      <c r="G7069" s="2" t="s">
        <v>495</v>
      </c>
      <c r="H7069" t="s">
        <v>503</v>
      </c>
      <c r="I7069" t="s">
        <v>32</v>
      </c>
      <c r="J7069" t="s">
        <v>33</v>
      </c>
      <c r="K7069" t="s">
        <v>16</v>
      </c>
      <c r="L7069" t="s">
        <v>17</v>
      </c>
      <c r="M7069" s="1">
        <v>7752.02</v>
      </c>
      <c r="N7069" s="1">
        <v>1488.98</v>
      </c>
      <c r="O7069">
        <v>0.2</v>
      </c>
    </row>
    <row r="7070" spans="1:15" x14ac:dyDescent="0.3">
      <c r="A7070" t="str">
        <f xml:space="preserve"> _xlfn.XLOOKUP(H7070, 'Customers'!B:B, 'Customers'!A:A)</f>
        <v>CUST_709</v>
      </c>
      <c r="B7070" t="str">
        <f>_xlfn.XLOOKUP(L7070, Products!C:C, Products!A:A)</f>
        <v>PROD_8</v>
      </c>
      <c r="C7070">
        <v>7069</v>
      </c>
      <c r="D7070" s="2" t="s">
        <v>251</v>
      </c>
      <c r="E7070">
        <f>YEAR(Orders[[#This Row],[Order_Date]])</f>
        <v>2022</v>
      </c>
      <c r="F7070">
        <f>MONTH(Orders[[#This Row],[Order_Date]])</f>
        <v>11</v>
      </c>
      <c r="G7070" s="2" t="s">
        <v>800</v>
      </c>
      <c r="H7070" t="s">
        <v>1448</v>
      </c>
      <c r="I7070" t="s">
        <v>21</v>
      </c>
      <c r="J7070" t="s">
        <v>65</v>
      </c>
      <c r="K7070" t="s">
        <v>27</v>
      </c>
      <c r="L7070" t="s">
        <v>73</v>
      </c>
      <c r="M7070" s="1">
        <v>1138.67</v>
      </c>
      <c r="N7070" s="1">
        <v>30.15</v>
      </c>
      <c r="O7070">
        <v>0.09</v>
      </c>
    </row>
    <row r="7071" spans="1:15" x14ac:dyDescent="0.3">
      <c r="A7071" t="str">
        <f xml:space="preserve"> _xlfn.XLOOKUP(H7071, 'Customers'!B:B, 'Customers'!A:A)</f>
        <v>CUST_135</v>
      </c>
      <c r="B7071" t="str">
        <f>_xlfn.XLOOKUP(L7071, Products!C:C, Products!A:A)</f>
        <v>PROD_6</v>
      </c>
      <c r="C7071">
        <v>7070</v>
      </c>
      <c r="D7071" s="2" t="s">
        <v>956</v>
      </c>
      <c r="E7071">
        <f>YEAR(Orders[[#This Row],[Order_Date]])</f>
        <v>2023</v>
      </c>
      <c r="F7071">
        <f>MONTH(Orders[[#This Row],[Order_Date]])</f>
        <v>2</v>
      </c>
      <c r="G7071" s="2" t="s">
        <v>1286</v>
      </c>
      <c r="H7071" t="s">
        <v>415</v>
      </c>
      <c r="I7071" t="s">
        <v>32</v>
      </c>
      <c r="J7071" t="s">
        <v>33</v>
      </c>
      <c r="K7071" t="s">
        <v>34</v>
      </c>
      <c r="L7071" t="s">
        <v>52</v>
      </c>
      <c r="M7071" s="1">
        <v>2992.07</v>
      </c>
      <c r="N7071" s="1">
        <v>86.76</v>
      </c>
      <c r="O7071">
        <v>0.04</v>
      </c>
    </row>
    <row r="7072" spans="1:15" x14ac:dyDescent="0.3">
      <c r="A7072" t="str">
        <f xml:space="preserve"> _xlfn.XLOOKUP(H7072, 'Customers'!B:B, 'Customers'!A:A)</f>
        <v>CUST_643</v>
      </c>
      <c r="B7072" t="str">
        <f>_xlfn.XLOOKUP(L7072, Products!C:C, Products!A:A)</f>
        <v>PROD_4</v>
      </c>
      <c r="C7072">
        <v>7071</v>
      </c>
      <c r="D7072" s="2" t="s">
        <v>424</v>
      </c>
      <c r="E7072">
        <f>YEAR(Orders[[#This Row],[Order_Date]])</f>
        <v>2023</v>
      </c>
      <c r="F7072">
        <f>MONTH(Orders[[#This Row],[Order_Date]])</f>
        <v>12</v>
      </c>
      <c r="G7072" s="2" t="s">
        <v>1716</v>
      </c>
      <c r="H7072" t="s">
        <v>1368</v>
      </c>
      <c r="I7072" t="s">
        <v>32</v>
      </c>
      <c r="J7072" t="s">
        <v>22</v>
      </c>
      <c r="K7072" t="s">
        <v>34</v>
      </c>
      <c r="L7072" t="s">
        <v>35</v>
      </c>
      <c r="M7072" s="1">
        <v>7581.17</v>
      </c>
      <c r="N7072" s="1">
        <v>171.26</v>
      </c>
      <c r="O7072">
        <v>7.0000000000000007E-2</v>
      </c>
    </row>
    <row r="7073" spans="1:15" x14ac:dyDescent="0.3">
      <c r="A7073" t="str">
        <f xml:space="preserve"> _xlfn.XLOOKUP(H7073, 'Customers'!B:B, 'Customers'!A:A)</f>
        <v>CUST_390</v>
      </c>
      <c r="B7073" t="str">
        <f>_xlfn.XLOOKUP(L7073, Products!C:C, Products!A:A)</f>
        <v>PROD_3</v>
      </c>
      <c r="C7073">
        <v>7072</v>
      </c>
      <c r="D7073" s="2" t="s">
        <v>255</v>
      </c>
      <c r="E7073">
        <f>YEAR(Orders[[#This Row],[Order_Date]])</f>
        <v>2022</v>
      </c>
      <c r="F7073">
        <f>MONTH(Orders[[#This Row],[Order_Date]])</f>
        <v>12</v>
      </c>
      <c r="G7073" s="2" t="s">
        <v>206</v>
      </c>
      <c r="H7073" t="s">
        <v>966</v>
      </c>
      <c r="I7073" t="s">
        <v>32</v>
      </c>
      <c r="J7073" t="s">
        <v>65</v>
      </c>
      <c r="K7073" t="s">
        <v>27</v>
      </c>
      <c r="L7073" t="s">
        <v>28</v>
      </c>
      <c r="M7073" s="1">
        <v>1868.93</v>
      </c>
      <c r="N7073" s="1">
        <v>445.83</v>
      </c>
      <c r="O7073">
        <v>0.24</v>
      </c>
    </row>
    <row r="7074" spans="1:15" x14ac:dyDescent="0.3">
      <c r="A7074" t="str">
        <f xml:space="preserve"> _xlfn.XLOOKUP(H7074, 'Customers'!B:B, 'Customers'!A:A)</f>
        <v>CUST_478</v>
      </c>
      <c r="B7074" t="str">
        <f>_xlfn.XLOOKUP(L7074, Products!C:C, Products!A:A)</f>
        <v>PROD_1</v>
      </c>
      <c r="C7074">
        <v>7073</v>
      </c>
      <c r="D7074" s="2" t="s">
        <v>1270</v>
      </c>
      <c r="E7074">
        <f>YEAR(Orders[[#This Row],[Order_Date]])</f>
        <v>2023</v>
      </c>
      <c r="F7074">
        <f>MONTH(Orders[[#This Row],[Order_Date]])</f>
        <v>3</v>
      </c>
      <c r="G7074" s="2" t="s">
        <v>460</v>
      </c>
      <c r="H7074" t="s">
        <v>1117</v>
      </c>
      <c r="I7074" t="s">
        <v>21</v>
      </c>
      <c r="J7074" t="s">
        <v>22</v>
      </c>
      <c r="K7074" t="s">
        <v>16</v>
      </c>
      <c r="L7074" t="s">
        <v>17</v>
      </c>
      <c r="M7074" s="1">
        <v>5052.51</v>
      </c>
      <c r="N7074" s="1">
        <v>1353.86</v>
      </c>
      <c r="O7074">
        <v>0.02</v>
      </c>
    </row>
    <row r="7075" spans="1:15" x14ac:dyDescent="0.3">
      <c r="A7075" t="str">
        <f xml:space="preserve"> _xlfn.XLOOKUP(H7075, 'Customers'!B:B, 'Customers'!A:A)</f>
        <v>CUST_646</v>
      </c>
      <c r="B7075" t="str">
        <f>_xlfn.XLOOKUP(L7075, Products!C:C, Products!A:A)</f>
        <v>PROD_7</v>
      </c>
      <c r="C7075">
        <v>7074</v>
      </c>
      <c r="D7075" s="2" t="s">
        <v>1138</v>
      </c>
      <c r="E7075">
        <f>YEAR(Orders[[#This Row],[Order_Date]])</f>
        <v>2022</v>
      </c>
      <c r="F7075">
        <f>MONTH(Orders[[#This Row],[Order_Date]])</f>
        <v>6</v>
      </c>
      <c r="G7075" s="2" t="s">
        <v>691</v>
      </c>
      <c r="H7075" t="s">
        <v>1371</v>
      </c>
      <c r="I7075" t="s">
        <v>21</v>
      </c>
      <c r="J7075" t="s">
        <v>15</v>
      </c>
      <c r="K7075" t="s">
        <v>16</v>
      </c>
      <c r="L7075" t="s">
        <v>66</v>
      </c>
      <c r="M7075" s="1">
        <v>5436.54</v>
      </c>
      <c r="N7075" s="1">
        <v>1207.8599999999999</v>
      </c>
      <c r="O7075">
        <v>0</v>
      </c>
    </row>
    <row r="7076" spans="1:15" x14ac:dyDescent="0.3">
      <c r="A7076" t="str">
        <f xml:space="preserve"> _xlfn.XLOOKUP(H7076, 'Customers'!B:B, 'Customers'!A:A)</f>
        <v>CUST_988</v>
      </c>
      <c r="B7076" t="str">
        <f>_xlfn.XLOOKUP(L7076, Products!C:C, Products!A:A)</f>
        <v>PROD_5</v>
      </c>
      <c r="C7076">
        <v>7075</v>
      </c>
      <c r="D7076" s="2" t="s">
        <v>535</v>
      </c>
      <c r="E7076">
        <f>YEAR(Orders[[#This Row],[Order_Date]])</f>
        <v>2022</v>
      </c>
      <c r="F7076">
        <f>MONTH(Orders[[#This Row],[Order_Date]])</f>
        <v>1</v>
      </c>
      <c r="G7076" s="2" t="s">
        <v>112</v>
      </c>
      <c r="H7076" t="s">
        <v>1751</v>
      </c>
      <c r="I7076" t="s">
        <v>32</v>
      </c>
      <c r="J7076" t="s">
        <v>22</v>
      </c>
      <c r="K7076" t="s">
        <v>34</v>
      </c>
      <c r="L7076" t="s">
        <v>39</v>
      </c>
      <c r="M7076" s="1">
        <v>3811.89</v>
      </c>
      <c r="N7076" s="1">
        <v>76</v>
      </c>
      <c r="O7076">
        <v>0.05</v>
      </c>
    </row>
    <row r="7077" spans="1:15" x14ac:dyDescent="0.3">
      <c r="A7077" t="str">
        <f xml:space="preserve"> _xlfn.XLOOKUP(H7077, 'Customers'!B:B, 'Customers'!A:A)</f>
        <v>CUST_286</v>
      </c>
      <c r="B7077" t="str">
        <f>_xlfn.XLOOKUP(L7077, Products!C:C, Products!A:A)</f>
        <v>PROD_5</v>
      </c>
      <c r="C7077">
        <v>7076</v>
      </c>
      <c r="D7077" s="2" t="s">
        <v>1160</v>
      </c>
      <c r="E7077">
        <f>YEAR(Orders[[#This Row],[Order_Date]])</f>
        <v>2022</v>
      </c>
      <c r="F7077">
        <f>MONTH(Orders[[#This Row],[Order_Date]])</f>
        <v>8</v>
      </c>
      <c r="G7077" s="2" t="s">
        <v>1355</v>
      </c>
      <c r="H7077" t="s">
        <v>762</v>
      </c>
      <c r="I7077" t="s">
        <v>14</v>
      </c>
      <c r="J7077" t="s">
        <v>65</v>
      </c>
      <c r="K7077" t="s">
        <v>34</v>
      </c>
      <c r="L7077" t="s">
        <v>39</v>
      </c>
      <c r="M7077" s="1">
        <v>2872.67</v>
      </c>
      <c r="N7077" s="1">
        <v>173.43</v>
      </c>
      <c r="O7077">
        <v>0.25</v>
      </c>
    </row>
    <row r="7078" spans="1:15" x14ac:dyDescent="0.3">
      <c r="A7078" t="str">
        <f xml:space="preserve"> _xlfn.XLOOKUP(H7078, 'Customers'!B:B, 'Customers'!A:A)</f>
        <v>CUST_207</v>
      </c>
      <c r="B7078" t="str">
        <f>_xlfn.XLOOKUP(L7078, Products!C:C, Products!A:A)</f>
        <v>PROD_7</v>
      </c>
      <c r="C7078">
        <v>7077</v>
      </c>
      <c r="D7078" s="2" t="s">
        <v>75</v>
      </c>
      <c r="E7078">
        <f>YEAR(Orders[[#This Row],[Order_Date]])</f>
        <v>2023</v>
      </c>
      <c r="F7078">
        <f>MONTH(Orders[[#This Row],[Order_Date]])</f>
        <v>12</v>
      </c>
      <c r="G7078" s="2" t="s">
        <v>1008</v>
      </c>
      <c r="H7078" t="s">
        <v>591</v>
      </c>
      <c r="I7078" t="s">
        <v>21</v>
      </c>
      <c r="J7078" t="s">
        <v>22</v>
      </c>
      <c r="K7078" t="s">
        <v>16</v>
      </c>
      <c r="L7078" t="s">
        <v>66</v>
      </c>
      <c r="M7078" s="1">
        <v>6115.07</v>
      </c>
      <c r="N7078" s="1">
        <v>40.450000000000003</v>
      </c>
      <c r="O7078">
        <v>0.27</v>
      </c>
    </row>
    <row r="7079" spans="1:15" x14ac:dyDescent="0.3">
      <c r="A7079" t="str">
        <f xml:space="preserve"> _xlfn.XLOOKUP(H7079, 'Customers'!B:B, 'Customers'!A:A)</f>
        <v>CUST_386</v>
      </c>
      <c r="B7079" t="str">
        <f>_xlfn.XLOOKUP(L7079, Products!C:C, Products!A:A)</f>
        <v>PROD_7</v>
      </c>
      <c r="C7079">
        <v>7078</v>
      </c>
      <c r="D7079" s="2" t="s">
        <v>1531</v>
      </c>
      <c r="E7079">
        <f>YEAR(Orders[[#This Row],[Order_Date]])</f>
        <v>2023</v>
      </c>
      <c r="F7079">
        <f>MONTH(Orders[[#This Row],[Order_Date]])</f>
        <v>12</v>
      </c>
      <c r="G7079" s="2" t="s">
        <v>43</v>
      </c>
      <c r="H7079" t="s">
        <v>958</v>
      </c>
      <c r="I7079" t="s">
        <v>21</v>
      </c>
      <c r="J7079" t="s">
        <v>15</v>
      </c>
      <c r="K7079" t="s">
        <v>16</v>
      </c>
      <c r="L7079" t="s">
        <v>66</v>
      </c>
      <c r="M7079" s="1">
        <v>6744.34</v>
      </c>
      <c r="N7079" s="1">
        <v>217.89</v>
      </c>
      <c r="O7079">
        <v>0.2</v>
      </c>
    </row>
    <row r="7080" spans="1:15" x14ac:dyDescent="0.3">
      <c r="A7080" t="str">
        <f xml:space="preserve"> _xlfn.XLOOKUP(H7080, 'Customers'!B:B, 'Customers'!A:A)</f>
        <v>CUST_416</v>
      </c>
      <c r="B7080" t="str">
        <f>_xlfn.XLOOKUP(L7080, Products!C:C, Products!A:A)</f>
        <v>PROD_6</v>
      </c>
      <c r="C7080">
        <v>7079</v>
      </c>
      <c r="D7080" s="2" t="s">
        <v>1066</v>
      </c>
      <c r="E7080">
        <f>YEAR(Orders[[#This Row],[Order_Date]])</f>
        <v>2022</v>
      </c>
      <c r="F7080">
        <f>MONTH(Orders[[#This Row],[Order_Date]])</f>
        <v>10</v>
      </c>
      <c r="G7080" s="2" t="s">
        <v>109</v>
      </c>
      <c r="H7080" t="s">
        <v>1012</v>
      </c>
      <c r="I7080" t="s">
        <v>32</v>
      </c>
      <c r="J7080" t="s">
        <v>15</v>
      </c>
      <c r="K7080" t="s">
        <v>34</v>
      </c>
      <c r="L7080" t="s">
        <v>52</v>
      </c>
      <c r="M7080" s="1">
        <v>6065.56</v>
      </c>
      <c r="N7080" s="1">
        <v>148.49</v>
      </c>
      <c r="O7080">
        <v>0</v>
      </c>
    </row>
    <row r="7081" spans="1:15" x14ac:dyDescent="0.3">
      <c r="A7081" t="str">
        <f xml:space="preserve"> _xlfn.XLOOKUP(H7081, 'Customers'!B:B, 'Customers'!A:A)</f>
        <v>CUST_472</v>
      </c>
      <c r="B7081" t="str">
        <f>_xlfn.XLOOKUP(L7081, Products!C:C, Products!A:A)</f>
        <v>PROD_3</v>
      </c>
      <c r="C7081">
        <v>7080</v>
      </c>
      <c r="D7081" s="2" t="s">
        <v>59</v>
      </c>
      <c r="E7081">
        <f>YEAR(Orders[[#This Row],[Order_Date]])</f>
        <v>2022</v>
      </c>
      <c r="F7081">
        <f>MONTH(Orders[[#This Row],[Order_Date]])</f>
        <v>9</v>
      </c>
      <c r="G7081" s="2" t="s">
        <v>863</v>
      </c>
      <c r="H7081" t="s">
        <v>1103</v>
      </c>
      <c r="I7081" t="s">
        <v>21</v>
      </c>
      <c r="J7081" t="s">
        <v>15</v>
      </c>
      <c r="K7081" t="s">
        <v>27</v>
      </c>
      <c r="L7081" t="s">
        <v>28</v>
      </c>
      <c r="M7081" s="1">
        <v>346.77</v>
      </c>
      <c r="N7081" s="1">
        <v>50.89</v>
      </c>
      <c r="O7081">
        <v>0.12</v>
      </c>
    </row>
    <row r="7082" spans="1:15" x14ac:dyDescent="0.3">
      <c r="A7082" t="str">
        <f xml:space="preserve"> _xlfn.XLOOKUP(H7082, 'Customers'!B:B, 'Customers'!A:A)</f>
        <v>CUST_49</v>
      </c>
      <c r="B7082" t="str">
        <f>_xlfn.XLOOKUP(L7082, Products!C:C, Products!A:A)</f>
        <v>PROD_8</v>
      </c>
      <c r="C7082">
        <v>7081</v>
      </c>
      <c r="D7082" s="2" t="s">
        <v>616</v>
      </c>
      <c r="E7082">
        <f>YEAR(Orders[[#This Row],[Order_Date]])</f>
        <v>2023</v>
      </c>
      <c r="F7082">
        <f>MONTH(Orders[[#This Row],[Order_Date]])</f>
        <v>5</v>
      </c>
      <c r="G7082" s="2" t="s">
        <v>1365</v>
      </c>
      <c r="H7082" t="s">
        <v>173</v>
      </c>
      <c r="I7082" t="s">
        <v>32</v>
      </c>
      <c r="J7082" t="s">
        <v>15</v>
      </c>
      <c r="K7082" t="s">
        <v>27</v>
      </c>
      <c r="L7082" t="s">
        <v>73</v>
      </c>
      <c r="M7082" s="1">
        <v>6593.13</v>
      </c>
      <c r="N7082" s="1">
        <v>1297.73</v>
      </c>
      <c r="O7082">
        <v>0.27</v>
      </c>
    </row>
    <row r="7083" spans="1:15" x14ac:dyDescent="0.3">
      <c r="A7083" t="str">
        <f xml:space="preserve"> _xlfn.XLOOKUP(H7083, 'Customers'!B:B, 'Customers'!A:A)</f>
        <v>CUST_5</v>
      </c>
      <c r="B7083" t="str">
        <f>_xlfn.XLOOKUP(L7083, Products!C:C, Products!A:A)</f>
        <v>PROD_2</v>
      </c>
      <c r="C7083">
        <v>7082</v>
      </c>
      <c r="D7083" s="2" t="s">
        <v>745</v>
      </c>
      <c r="E7083">
        <f>YEAR(Orders[[#This Row],[Order_Date]])</f>
        <v>2022</v>
      </c>
      <c r="F7083">
        <f>MONTH(Orders[[#This Row],[Order_Date]])</f>
        <v>1</v>
      </c>
      <c r="G7083" s="2" t="s">
        <v>431</v>
      </c>
      <c r="H7083" t="s">
        <v>38</v>
      </c>
      <c r="I7083" t="s">
        <v>32</v>
      </c>
      <c r="J7083" t="s">
        <v>65</v>
      </c>
      <c r="K7083" t="s">
        <v>16</v>
      </c>
      <c r="L7083" t="s">
        <v>23</v>
      </c>
      <c r="M7083" s="1">
        <v>5923.77</v>
      </c>
      <c r="N7083" s="1">
        <v>902.2</v>
      </c>
      <c r="O7083">
        <v>0.02</v>
      </c>
    </row>
    <row r="7084" spans="1:15" x14ac:dyDescent="0.3">
      <c r="A7084" t="str">
        <f xml:space="preserve"> _xlfn.XLOOKUP(H7084, 'Customers'!B:B, 'Customers'!A:A)</f>
        <v>CUST_629</v>
      </c>
      <c r="B7084" t="str">
        <f>_xlfn.XLOOKUP(L7084, Products!C:C, Products!A:A)</f>
        <v>PROD_3</v>
      </c>
      <c r="C7084">
        <v>7083</v>
      </c>
      <c r="D7084" s="2" t="s">
        <v>965</v>
      </c>
      <c r="E7084">
        <f>YEAR(Orders[[#This Row],[Order_Date]])</f>
        <v>2023</v>
      </c>
      <c r="F7084">
        <f>MONTH(Orders[[#This Row],[Order_Date]])</f>
        <v>7</v>
      </c>
      <c r="G7084" s="2" t="s">
        <v>183</v>
      </c>
      <c r="H7084" t="s">
        <v>1351</v>
      </c>
      <c r="I7084" t="s">
        <v>32</v>
      </c>
      <c r="J7084" t="s">
        <v>15</v>
      </c>
      <c r="K7084" t="s">
        <v>27</v>
      </c>
      <c r="L7084" t="s">
        <v>28</v>
      </c>
      <c r="M7084" s="1">
        <v>709.23</v>
      </c>
      <c r="N7084" s="1">
        <v>115.39</v>
      </c>
      <c r="O7084">
        <v>0.09</v>
      </c>
    </row>
    <row r="7085" spans="1:15" x14ac:dyDescent="0.3">
      <c r="A7085" t="str">
        <f xml:space="preserve"> _xlfn.XLOOKUP(H7085, 'Customers'!B:B, 'Customers'!A:A)</f>
        <v>CUST_914</v>
      </c>
      <c r="B7085" t="str">
        <f>_xlfn.XLOOKUP(L7085, Products!C:C, Products!A:A)</f>
        <v>PROD_2</v>
      </c>
      <c r="C7085">
        <v>7084</v>
      </c>
      <c r="D7085" s="2" t="s">
        <v>305</v>
      </c>
      <c r="E7085">
        <f>YEAR(Orders[[#This Row],[Order_Date]])</f>
        <v>2022</v>
      </c>
      <c r="F7085">
        <f>MONTH(Orders[[#This Row],[Order_Date]])</f>
        <v>6</v>
      </c>
      <c r="G7085" s="2" t="s">
        <v>691</v>
      </c>
      <c r="H7085" t="s">
        <v>1673</v>
      </c>
      <c r="I7085" t="s">
        <v>14</v>
      </c>
      <c r="J7085" t="s">
        <v>65</v>
      </c>
      <c r="K7085" t="s">
        <v>16</v>
      </c>
      <c r="L7085" t="s">
        <v>23</v>
      </c>
      <c r="M7085" s="1">
        <v>9897.16</v>
      </c>
      <c r="N7085" s="1">
        <v>-255.95</v>
      </c>
      <c r="O7085">
        <v>0.06</v>
      </c>
    </row>
    <row r="7086" spans="1:15" x14ac:dyDescent="0.3">
      <c r="A7086" t="str">
        <f xml:space="preserve"> _xlfn.XLOOKUP(H7086, 'Customers'!B:B, 'Customers'!A:A)</f>
        <v>CUST_903</v>
      </c>
      <c r="B7086" t="str">
        <f>_xlfn.XLOOKUP(L7086, Products!C:C, Products!A:A)</f>
        <v>PROD_3</v>
      </c>
      <c r="C7086">
        <v>7085</v>
      </c>
      <c r="D7086" s="2" t="s">
        <v>11</v>
      </c>
      <c r="E7086">
        <f>YEAR(Orders[[#This Row],[Order_Date]])</f>
        <v>2023</v>
      </c>
      <c r="F7086">
        <f>MONTH(Orders[[#This Row],[Order_Date]])</f>
        <v>9</v>
      </c>
      <c r="G7086" s="2" t="s">
        <v>1407</v>
      </c>
      <c r="H7086" t="s">
        <v>1662</v>
      </c>
      <c r="I7086" t="s">
        <v>14</v>
      </c>
      <c r="J7086" t="s">
        <v>65</v>
      </c>
      <c r="K7086" t="s">
        <v>27</v>
      </c>
      <c r="L7086" t="s">
        <v>28</v>
      </c>
      <c r="M7086" s="1">
        <v>1742.5</v>
      </c>
      <c r="N7086" s="1">
        <v>373.38</v>
      </c>
      <c r="O7086">
        <v>0.2</v>
      </c>
    </row>
    <row r="7087" spans="1:15" x14ac:dyDescent="0.3">
      <c r="A7087" t="str">
        <f xml:space="preserve"> _xlfn.XLOOKUP(H7087, 'Customers'!B:B, 'Customers'!A:A)</f>
        <v>CUST_495</v>
      </c>
      <c r="B7087" t="str">
        <f>_xlfn.XLOOKUP(L7087, Products!C:C, Products!A:A)</f>
        <v>PROD_8</v>
      </c>
      <c r="C7087">
        <v>7086</v>
      </c>
      <c r="D7087" s="2" t="s">
        <v>469</v>
      </c>
      <c r="E7087">
        <f>YEAR(Orders[[#This Row],[Order_Date]])</f>
        <v>2023</v>
      </c>
      <c r="F7087">
        <f>MONTH(Orders[[#This Row],[Order_Date]])</f>
        <v>12</v>
      </c>
      <c r="G7087" s="2" t="s">
        <v>424</v>
      </c>
      <c r="H7087" t="s">
        <v>1149</v>
      </c>
      <c r="I7087" t="s">
        <v>21</v>
      </c>
      <c r="J7087" t="s">
        <v>15</v>
      </c>
      <c r="K7087" t="s">
        <v>27</v>
      </c>
      <c r="L7087" t="s">
        <v>73</v>
      </c>
      <c r="M7087" s="1">
        <v>615.04999999999995</v>
      </c>
      <c r="N7087" s="1">
        <v>159.24</v>
      </c>
      <c r="O7087">
        <v>0.03</v>
      </c>
    </row>
    <row r="7088" spans="1:15" x14ac:dyDescent="0.3">
      <c r="A7088" t="str">
        <f xml:space="preserve"> _xlfn.XLOOKUP(H7088, 'Customers'!B:B, 'Customers'!A:A)</f>
        <v>CUST_482</v>
      </c>
      <c r="B7088" t="str">
        <f>_xlfn.XLOOKUP(L7088, Products!C:C, Products!A:A)</f>
        <v>PROD_3</v>
      </c>
      <c r="C7088">
        <v>7087</v>
      </c>
      <c r="D7088" s="2" t="s">
        <v>667</v>
      </c>
      <c r="E7088">
        <f>YEAR(Orders[[#This Row],[Order_Date]])</f>
        <v>2023</v>
      </c>
      <c r="F7088">
        <f>MONTH(Orders[[#This Row],[Order_Date]])</f>
        <v>2</v>
      </c>
      <c r="G7088" s="2" t="s">
        <v>1109</v>
      </c>
      <c r="H7088" t="s">
        <v>1124</v>
      </c>
      <c r="I7088" t="s">
        <v>14</v>
      </c>
      <c r="J7088" t="s">
        <v>22</v>
      </c>
      <c r="K7088" t="s">
        <v>27</v>
      </c>
      <c r="L7088" t="s">
        <v>28</v>
      </c>
      <c r="M7088" s="1">
        <v>2582.23</v>
      </c>
      <c r="N7088" s="1">
        <v>348.76</v>
      </c>
      <c r="O7088">
        <v>0.04</v>
      </c>
    </row>
    <row r="7089" spans="1:15" x14ac:dyDescent="0.3">
      <c r="A7089" t="str">
        <f xml:space="preserve"> _xlfn.XLOOKUP(H7089, 'Customers'!B:B, 'Customers'!A:A)</f>
        <v>CUST_171</v>
      </c>
      <c r="B7089" t="str">
        <f>_xlfn.XLOOKUP(L7089, Products!C:C, Products!A:A)</f>
        <v>PROD_5</v>
      </c>
      <c r="C7089">
        <v>7088</v>
      </c>
      <c r="D7089" s="2" t="s">
        <v>737</v>
      </c>
      <c r="E7089">
        <f>YEAR(Orders[[#This Row],[Order_Date]])</f>
        <v>2022</v>
      </c>
      <c r="F7089">
        <f>MONTH(Orders[[#This Row],[Order_Date]])</f>
        <v>10</v>
      </c>
      <c r="G7089" s="2" t="s">
        <v>1094</v>
      </c>
      <c r="H7089" t="s">
        <v>503</v>
      </c>
      <c r="I7089" t="s">
        <v>14</v>
      </c>
      <c r="J7089" t="s">
        <v>15</v>
      </c>
      <c r="K7089" t="s">
        <v>34</v>
      </c>
      <c r="L7089" t="s">
        <v>39</v>
      </c>
      <c r="M7089" s="1">
        <v>7366.09</v>
      </c>
      <c r="N7089" s="1">
        <v>140.58000000000001</v>
      </c>
      <c r="O7089">
        <v>0.2</v>
      </c>
    </row>
    <row r="7090" spans="1:15" x14ac:dyDescent="0.3">
      <c r="A7090" t="str">
        <f xml:space="preserve"> _xlfn.XLOOKUP(H7090, 'Customers'!B:B, 'Customers'!A:A)</f>
        <v>CUST_353</v>
      </c>
      <c r="B7090" t="str">
        <f>_xlfn.XLOOKUP(L7090, Products!C:C, Products!A:A)</f>
        <v>PROD_2</v>
      </c>
      <c r="C7090">
        <v>7089</v>
      </c>
      <c r="D7090" s="2" t="s">
        <v>790</v>
      </c>
      <c r="E7090">
        <f>YEAR(Orders[[#This Row],[Order_Date]])</f>
        <v>2023</v>
      </c>
      <c r="F7090">
        <f>MONTH(Orders[[#This Row],[Order_Date]])</f>
        <v>7</v>
      </c>
      <c r="G7090" s="2" t="s">
        <v>232</v>
      </c>
      <c r="H7090" t="s">
        <v>894</v>
      </c>
      <c r="I7090" t="s">
        <v>32</v>
      </c>
      <c r="J7090" t="s">
        <v>65</v>
      </c>
      <c r="K7090" t="s">
        <v>16</v>
      </c>
      <c r="L7090" t="s">
        <v>23</v>
      </c>
      <c r="M7090" s="1">
        <v>4028.17</v>
      </c>
      <c r="N7090" s="1">
        <v>701.2</v>
      </c>
      <c r="O7090">
        <v>0.14000000000000001</v>
      </c>
    </row>
    <row r="7091" spans="1:15" x14ac:dyDescent="0.3">
      <c r="A7091" t="str">
        <f xml:space="preserve"> _xlfn.XLOOKUP(H7091, 'Customers'!B:B, 'Customers'!A:A)</f>
        <v>CUST_461</v>
      </c>
      <c r="B7091" t="str">
        <f>_xlfn.XLOOKUP(L7091, Products!C:C, Products!A:A)</f>
        <v>PROD_8</v>
      </c>
      <c r="C7091">
        <v>7090</v>
      </c>
      <c r="D7091" s="2" t="s">
        <v>819</v>
      </c>
      <c r="E7091">
        <f>YEAR(Orders[[#This Row],[Order_Date]])</f>
        <v>2023</v>
      </c>
      <c r="F7091">
        <f>MONTH(Orders[[#This Row],[Order_Date]])</f>
        <v>10</v>
      </c>
      <c r="G7091" s="2" t="s">
        <v>799</v>
      </c>
      <c r="H7091" t="s">
        <v>1089</v>
      </c>
      <c r="I7091" t="s">
        <v>14</v>
      </c>
      <c r="J7091" t="s">
        <v>15</v>
      </c>
      <c r="K7091" t="s">
        <v>27</v>
      </c>
      <c r="L7091" t="s">
        <v>73</v>
      </c>
      <c r="M7091" s="1">
        <v>7659.59</v>
      </c>
      <c r="N7091" s="1">
        <v>-384.19</v>
      </c>
      <c r="O7091">
        <v>0.28000000000000003</v>
      </c>
    </row>
    <row r="7092" spans="1:15" x14ac:dyDescent="0.3">
      <c r="A7092" t="str">
        <f xml:space="preserve"> _xlfn.XLOOKUP(H7092, 'Customers'!B:B, 'Customers'!A:A)</f>
        <v>CUST_262</v>
      </c>
      <c r="B7092" t="str">
        <f>_xlfn.XLOOKUP(L7092, Products!C:C, Products!A:A)</f>
        <v>PROD_5</v>
      </c>
      <c r="C7092">
        <v>7091</v>
      </c>
      <c r="D7092" s="2" t="s">
        <v>11</v>
      </c>
      <c r="E7092">
        <f>YEAR(Orders[[#This Row],[Order_Date]])</f>
        <v>2023</v>
      </c>
      <c r="F7092">
        <f>MONTH(Orders[[#This Row],[Order_Date]])</f>
        <v>9</v>
      </c>
      <c r="G7092" s="2" t="s">
        <v>12</v>
      </c>
      <c r="H7092" t="s">
        <v>712</v>
      </c>
      <c r="I7092" t="s">
        <v>32</v>
      </c>
      <c r="J7092" t="s">
        <v>15</v>
      </c>
      <c r="K7092" t="s">
        <v>34</v>
      </c>
      <c r="L7092" t="s">
        <v>39</v>
      </c>
      <c r="M7092" s="1">
        <v>7256.25</v>
      </c>
      <c r="N7092" s="1">
        <v>739.93</v>
      </c>
      <c r="O7092">
        <v>0.03</v>
      </c>
    </row>
    <row r="7093" spans="1:15" x14ac:dyDescent="0.3">
      <c r="A7093" t="str">
        <f xml:space="preserve"> _xlfn.XLOOKUP(H7093, 'Customers'!B:B, 'Customers'!A:A)</f>
        <v>CUST_542</v>
      </c>
      <c r="B7093" t="str">
        <f>_xlfn.XLOOKUP(L7093, Products!C:C, Products!A:A)</f>
        <v>PROD_1</v>
      </c>
      <c r="C7093">
        <v>7092</v>
      </c>
      <c r="D7093" s="2" t="s">
        <v>1140</v>
      </c>
      <c r="E7093">
        <f>YEAR(Orders[[#This Row],[Order_Date]])</f>
        <v>2022</v>
      </c>
      <c r="F7093">
        <f>MONTH(Orders[[#This Row],[Order_Date]])</f>
        <v>3</v>
      </c>
      <c r="G7093" s="2" t="s">
        <v>308</v>
      </c>
      <c r="H7093" t="s">
        <v>1223</v>
      </c>
      <c r="I7093" t="s">
        <v>32</v>
      </c>
      <c r="J7093" t="s">
        <v>65</v>
      </c>
      <c r="K7093" t="s">
        <v>16</v>
      </c>
      <c r="L7093" t="s">
        <v>17</v>
      </c>
      <c r="M7093" s="1">
        <v>2653.22</v>
      </c>
      <c r="N7093" s="1">
        <v>603.42999999999995</v>
      </c>
      <c r="O7093">
        <v>0.19</v>
      </c>
    </row>
    <row r="7094" spans="1:15" x14ac:dyDescent="0.3">
      <c r="A7094" t="str">
        <f xml:space="preserve"> _xlfn.XLOOKUP(H7094, 'Customers'!B:B, 'Customers'!A:A)</f>
        <v>CUST_247</v>
      </c>
      <c r="B7094" t="str">
        <f>_xlfn.XLOOKUP(L7094, Products!C:C, Products!A:A)</f>
        <v>PROD_1</v>
      </c>
      <c r="C7094">
        <v>7093</v>
      </c>
      <c r="D7094" s="2" t="s">
        <v>366</v>
      </c>
      <c r="E7094">
        <f>YEAR(Orders[[#This Row],[Order_Date]])</f>
        <v>2022</v>
      </c>
      <c r="F7094">
        <f>MONTH(Orders[[#This Row],[Order_Date]])</f>
        <v>4</v>
      </c>
      <c r="G7094" s="2" t="s">
        <v>930</v>
      </c>
      <c r="H7094" t="s">
        <v>679</v>
      </c>
      <c r="I7094" t="s">
        <v>14</v>
      </c>
      <c r="J7094" t="s">
        <v>22</v>
      </c>
      <c r="K7094" t="s">
        <v>27</v>
      </c>
      <c r="L7094" t="s">
        <v>17</v>
      </c>
      <c r="M7094" s="1">
        <v>2337.5500000000002</v>
      </c>
      <c r="N7094" s="1">
        <v>445.11</v>
      </c>
      <c r="O7094">
        <v>0.13</v>
      </c>
    </row>
    <row r="7095" spans="1:15" x14ac:dyDescent="0.3">
      <c r="A7095" t="str">
        <f xml:space="preserve"> _xlfn.XLOOKUP(H7095, 'Customers'!B:B, 'Customers'!A:A)</f>
        <v>CUST_790</v>
      </c>
      <c r="B7095" t="str">
        <f>_xlfn.XLOOKUP(L7095, Products!C:C, Products!A:A)</f>
        <v>PROD_2</v>
      </c>
      <c r="C7095">
        <v>7094</v>
      </c>
      <c r="D7095" s="2" t="s">
        <v>1325</v>
      </c>
      <c r="E7095">
        <f>YEAR(Orders[[#This Row],[Order_Date]])</f>
        <v>2022</v>
      </c>
      <c r="F7095">
        <f>MONTH(Orders[[#This Row],[Order_Date]])</f>
        <v>1</v>
      </c>
      <c r="G7095" s="2" t="s">
        <v>462</v>
      </c>
      <c r="H7095" t="s">
        <v>1538</v>
      </c>
      <c r="I7095" t="s">
        <v>32</v>
      </c>
      <c r="J7095" t="s">
        <v>33</v>
      </c>
      <c r="K7095" t="s">
        <v>16</v>
      </c>
      <c r="L7095" t="s">
        <v>23</v>
      </c>
      <c r="M7095" s="1">
        <v>1704.09</v>
      </c>
      <c r="N7095" s="1">
        <v>282.2</v>
      </c>
      <c r="O7095">
        <v>0.14000000000000001</v>
      </c>
    </row>
    <row r="7096" spans="1:15" x14ac:dyDescent="0.3">
      <c r="A7096" t="str">
        <f xml:space="preserve"> _xlfn.XLOOKUP(H7096, 'Customers'!B:B, 'Customers'!A:A)</f>
        <v>CUST_39</v>
      </c>
      <c r="B7096" t="str">
        <f>_xlfn.XLOOKUP(L7096, Products!C:C, Products!A:A)</f>
        <v>PROD_1</v>
      </c>
      <c r="C7096">
        <v>7095</v>
      </c>
      <c r="D7096" s="2" t="s">
        <v>302</v>
      </c>
      <c r="E7096">
        <f>YEAR(Orders[[#This Row],[Order_Date]])</f>
        <v>2023</v>
      </c>
      <c r="F7096">
        <f>MONTH(Orders[[#This Row],[Order_Date]])</f>
        <v>8</v>
      </c>
      <c r="G7096" s="2" t="s">
        <v>1628</v>
      </c>
      <c r="H7096" t="s">
        <v>144</v>
      </c>
      <c r="I7096" t="s">
        <v>14</v>
      </c>
      <c r="J7096" t="s">
        <v>22</v>
      </c>
      <c r="K7096" t="s">
        <v>27</v>
      </c>
      <c r="L7096" t="s">
        <v>17</v>
      </c>
      <c r="M7096" s="1">
        <v>9402.17</v>
      </c>
      <c r="N7096" s="1">
        <v>911.16</v>
      </c>
      <c r="O7096">
        <v>0.03</v>
      </c>
    </row>
    <row r="7097" spans="1:15" x14ac:dyDescent="0.3">
      <c r="A7097" t="str">
        <f xml:space="preserve"> _xlfn.XLOOKUP(H7097, 'Customers'!B:B, 'Customers'!A:A)</f>
        <v>CUST_658</v>
      </c>
      <c r="B7097" t="str">
        <f>_xlfn.XLOOKUP(L7097, Products!C:C, Products!A:A)</f>
        <v>PROD_6</v>
      </c>
      <c r="C7097">
        <v>7096</v>
      </c>
      <c r="D7097" s="2" t="s">
        <v>145</v>
      </c>
      <c r="E7097">
        <f>YEAR(Orders[[#This Row],[Order_Date]])</f>
        <v>2023</v>
      </c>
      <c r="F7097">
        <f>MONTH(Orders[[#This Row],[Order_Date]])</f>
        <v>8</v>
      </c>
      <c r="G7097" s="2" t="s">
        <v>143</v>
      </c>
      <c r="H7097" t="s">
        <v>1387</v>
      </c>
      <c r="I7097" t="s">
        <v>21</v>
      </c>
      <c r="J7097" t="s">
        <v>22</v>
      </c>
      <c r="K7097" t="s">
        <v>34</v>
      </c>
      <c r="L7097" t="s">
        <v>52</v>
      </c>
      <c r="M7097" s="1">
        <v>5732.31</v>
      </c>
      <c r="N7097" s="1">
        <v>1312.61</v>
      </c>
      <c r="O7097">
        <v>0.12</v>
      </c>
    </row>
    <row r="7098" spans="1:15" x14ac:dyDescent="0.3">
      <c r="A7098" t="str">
        <f xml:space="preserve"> _xlfn.XLOOKUP(H7098, 'Customers'!B:B, 'Customers'!A:A)</f>
        <v>CUST_719</v>
      </c>
      <c r="B7098" t="str">
        <f>_xlfn.XLOOKUP(L7098, Products!C:C, Products!A:A)</f>
        <v>PROD_8</v>
      </c>
      <c r="C7098">
        <v>7097</v>
      </c>
      <c r="D7098" s="2" t="s">
        <v>368</v>
      </c>
      <c r="E7098">
        <f>YEAR(Orders[[#This Row],[Order_Date]])</f>
        <v>2023</v>
      </c>
      <c r="F7098">
        <f>MONTH(Orders[[#This Row],[Order_Date]])</f>
        <v>1</v>
      </c>
      <c r="G7098" s="2" t="s">
        <v>83</v>
      </c>
      <c r="H7098" t="s">
        <v>1459</v>
      </c>
      <c r="I7098" t="s">
        <v>14</v>
      </c>
      <c r="J7098" t="s">
        <v>65</v>
      </c>
      <c r="K7098" t="s">
        <v>27</v>
      </c>
      <c r="L7098" t="s">
        <v>73</v>
      </c>
      <c r="M7098" s="1">
        <v>9127.86</v>
      </c>
      <c r="N7098" s="1">
        <v>1725.18</v>
      </c>
      <c r="O7098">
        <v>0.18</v>
      </c>
    </row>
    <row r="7099" spans="1:15" x14ac:dyDescent="0.3">
      <c r="A7099" t="str">
        <f xml:space="preserve"> _xlfn.XLOOKUP(H7099, 'Customers'!B:B, 'Customers'!A:A)</f>
        <v>CUST_662</v>
      </c>
      <c r="B7099" t="str">
        <f>_xlfn.XLOOKUP(L7099, Products!C:C, Products!A:A)</f>
        <v>PROD_1</v>
      </c>
      <c r="C7099">
        <v>7098</v>
      </c>
      <c r="D7099" s="2" t="s">
        <v>1109</v>
      </c>
      <c r="E7099">
        <f>YEAR(Orders[[#This Row],[Order_Date]])</f>
        <v>2023</v>
      </c>
      <c r="F7099">
        <f>MONTH(Orders[[#This Row],[Order_Date]])</f>
        <v>2</v>
      </c>
      <c r="G7099" s="2" t="s">
        <v>1272</v>
      </c>
      <c r="H7099" t="s">
        <v>1391</v>
      </c>
      <c r="I7099" t="s">
        <v>21</v>
      </c>
      <c r="J7099" t="s">
        <v>33</v>
      </c>
      <c r="K7099" t="s">
        <v>27</v>
      </c>
      <c r="L7099" t="s">
        <v>17</v>
      </c>
      <c r="M7099" s="1">
        <v>4440.75</v>
      </c>
      <c r="N7099" s="1">
        <v>935.74</v>
      </c>
      <c r="O7099">
        <v>0.01</v>
      </c>
    </row>
    <row r="7100" spans="1:15" x14ac:dyDescent="0.3">
      <c r="A7100" t="str">
        <f xml:space="preserve"> _xlfn.XLOOKUP(H7100, 'Customers'!B:B, 'Customers'!A:A)</f>
        <v>CUST_962</v>
      </c>
      <c r="B7100" t="str">
        <f>_xlfn.XLOOKUP(L7100, Products!C:C, Products!A:A)</f>
        <v>PROD_7</v>
      </c>
      <c r="C7100">
        <v>7099</v>
      </c>
      <c r="D7100" s="2" t="s">
        <v>177</v>
      </c>
      <c r="E7100">
        <f>YEAR(Orders[[#This Row],[Order_Date]])</f>
        <v>2023</v>
      </c>
      <c r="F7100">
        <f>MONTH(Orders[[#This Row],[Order_Date]])</f>
        <v>7</v>
      </c>
      <c r="G7100" s="2" t="s">
        <v>1305</v>
      </c>
      <c r="H7100" t="s">
        <v>1724</v>
      </c>
      <c r="I7100" t="s">
        <v>32</v>
      </c>
      <c r="J7100" t="s">
        <v>33</v>
      </c>
      <c r="K7100" t="s">
        <v>16</v>
      </c>
      <c r="L7100" t="s">
        <v>66</v>
      </c>
      <c r="M7100" s="1">
        <v>4639.8500000000004</v>
      </c>
      <c r="N7100" s="1">
        <v>950.18</v>
      </c>
      <c r="O7100">
        <v>0.06</v>
      </c>
    </row>
    <row r="7101" spans="1:15" x14ac:dyDescent="0.3">
      <c r="A7101" t="str">
        <f xml:space="preserve"> _xlfn.XLOOKUP(H7101, 'Customers'!B:B, 'Customers'!A:A)</f>
        <v>CUST_344</v>
      </c>
      <c r="B7101" t="str">
        <f>_xlfn.XLOOKUP(L7101, Products!C:C, Products!A:A)</f>
        <v>PROD_4</v>
      </c>
      <c r="C7101">
        <v>7100</v>
      </c>
      <c r="D7101" s="2" t="s">
        <v>386</v>
      </c>
      <c r="E7101">
        <f>YEAR(Orders[[#This Row],[Order_Date]])</f>
        <v>2022</v>
      </c>
      <c r="F7101">
        <f>MONTH(Orders[[#This Row],[Order_Date]])</f>
        <v>11</v>
      </c>
      <c r="G7101" s="2" t="s">
        <v>115</v>
      </c>
      <c r="H7101" t="s">
        <v>879</v>
      </c>
      <c r="I7101" t="s">
        <v>21</v>
      </c>
      <c r="J7101" t="s">
        <v>33</v>
      </c>
      <c r="K7101" t="s">
        <v>34</v>
      </c>
      <c r="L7101" t="s">
        <v>35</v>
      </c>
      <c r="M7101" s="1">
        <v>2466.1999999999998</v>
      </c>
      <c r="N7101" s="1">
        <v>-66.28</v>
      </c>
      <c r="O7101">
        <v>7.0000000000000007E-2</v>
      </c>
    </row>
    <row r="7102" spans="1:15" x14ac:dyDescent="0.3">
      <c r="A7102" t="str">
        <f xml:space="preserve"> _xlfn.XLOOKUP(H7102, 'Customers'!B:B, 'Customers'!A:A)</f>
        <v>CUST_158</v>
      </c>
      <c r="B7102" t="str">
        <f>_xlfn.XLOOKUP(L7102, Products!C:C, Products!A:A)</f>
        <v>PROD_1</v>
      </c>
      <c r="C7102">
        <v>7101</v>
      </c>
      <c r="D7102" s="2" t="s">
        <v>232</v>
      </c>
      <c r="E7102">
        <f>YEAR(Orders[[#This Row],[Order_Date]])</f>
        <v>2023</v>
      </c>
      <c r="F7102">
        <f>MONTH(Orders[[#This Row],[Order_Date]])</f>
        <v>8</v>
      </c>
      <c r="G7102" s="2" t="s">
        <v>878</v>
      </c>
      <c r="H7102" t="s">
        <v>465</v>
      </c>
      <c r="I7102" t="s">
        <v>32</v>
      </c>
      <c r="J7102" t="s">
        <v>33</v>
      </c>
      <c r="K7102" t="s">
        <v>27</v>
      </c>
      <c r="L7102" t="s">
        <v>17</v>
      </c>
      <c r="M7102" s="1">
        <v>9348</v>
      </c>
      <c r="N7102" s="1">
        <v>10</v>
      </c>
      <c r="O7102">
        <v>0</v>
      </c>
    </row>
    <row r="7103" spans="1:15" x14ac:dyDescent="0.3">
      <c r="A7103" t="str">
        <f xml:space="preserve"> _xlfn.XLOOKUP(H7103, 'Customers'!B:B, 'Customers'!A:A)</f>
        <v>CUST_927</v>
      </c>
      <c r="B7103" t="str">
        <f>_xlfn.XLOOKUP(L7103, Products!C:C, Products!A:A)</f>
        <v>PROD_7</v>
      </c>
      <c r="C7103">
        <v>7102</v>
      </c>
      <c r="D7103" s="2" t="s">
        <v>915</v>
      </c>
      <c r="E7103">
        <f>YEAR(Orders[[#This Row],[Order_Date]])</f>
        <v>2023</v>
      </c>
      <c r="F7103">
        <f>MONTH(Orders[[#This Row],[Order_Date]])</f>
        <v>7</v>
      </c>
      <c r="G7103" s="2" t="s">
        <v>1105</v>
      </c>
      <c r="H7103" t="s">
        <v>1687</v>
      </c>
      <c r="I7103" t="s">
        <v>21</v>
      </c>
      <c r="J7103" t="s">
        <v>22</v>
      </c>
      <c r="K7103" t="s">
        <v>16</v>
      </c>
      <c r="L7103" t="s">
        <v>66</v>
      </c>
      <c r="M7103" s="1">
        <v>3375.32</v>
      </c>
      <c r="N7103" s="1">
        <v>161.94999999999999</v>
      </c>
      <c r="O7103">
        <v>0.01</v>
      </c>
    </row>
    <row r="7104" spans="1:15" x14ac:dyDescent="0.3">
      <c r="A7104" t="str">
        <f xml:space="preserve"> _xlfn.XLOOKUP(H7104, 'Customers'!B:B, 'Customers'!A:A)</f>
        <v>CUST_364</v>
      </c>
      <c r="B7104" t="str">
        <f>_xlfn.XLOOKUP(L7104, Products!C:C, Products!A:A)</f>
        <v>PROD_2</v>
      </c>
      <c r="C7104">
        <v>7103</v>
      </c>
      <c r="D7104" s="2" t="s">
        <v>155</v>
      </c>
      <c r="E7104">
        <f>YEAR(Orders[[#This Row],[Order_Date]])</f>
        <v>2022</v>
      </c>
      <c r="F7104">
        <f>MONTH(Orders[[#This Row],[Order_Date]])</f>
        <v>3</v>
      </c>
      <c r="G7104" s="2" t="s">
        <v>370</v>
      </c>
      <c r="H7104" t="s">
        <v>911</v>
      </c>
      <c r="I7104" t="s">
        <v>14</v>
      </c>
      <c r="J7104" t="s">
        <v>22</v>
      </c>
      <c r="K7104" t="s">
        <v>16</v>
      </c>
      <c r="L7104" t="s">
        <v>23</v>
      </c>
      <c r="M7104" s="1">
        <v>6705.9</v>
      </c>
      <c r="N7104" s="1">
        <v>1149.05</v>
      </c>
      <c r="O7104">
        <v>0.06</v>
      </c>
    </row>
    <row r="7105" spans="1:15" x14ac:dyDescent="0.3">
      <c r="A7105" t="str">
        <f xml:space="preserve"> _xlfn.XLOOKUP(H7105, 'Customers'!B:B, 'Customers'!A:A)</f>
        <v>CUST_515</v>
      </c>
      <c r="B7105" t="str">
        <f>_xlfn.XLOOKUP(L7105, Products!C:C, Products!A:A)</f>
        <v>PROD_1</v>
      </c>
      <c r="C7105">
        <v>7104</v>
      </c>
      <c r="D7105" s="2" t="s">
        <v>91</v>
      </c>
      <c r="E7105">
        <f>YEAR(Orders[[#This Row],[Order_Date]])</f>
        <v>2023</v>
      </c>
      <c r="F7105">
        <f>MONTH(Orders[[#This Row],[Order_Date]])</f>
        <v>9</v>
      </c>
      <c r="G7105" s="2" t="s">
        <v>507</v>
      </c>
      <c r="H7105" t="s">
        <v>1186</v>
      </c>
      <c r="I7105" t="s">
        <v>14</v>
      </c>
      <c r="J7105" t="s">
        <v>22</v>
      </c>
      <c r="K7105" t="s">
        <v>16</v>
      </c>
      <c r="L7105" t="s">
        <v>17</v>
      </c>
      <c r="M7105" s="1">
        <v>8062.33</v>
      </c>
      <c r="N7105" s="1">
        <v>1783.38</v>
      </c>
      <c r="O7105">
        <v>0.27</v>
      </c>
    </row>
    <row r="7106" spans="1:15" x14ac:dyDescent="0.3">
      <c r="A7106" t="str">
        <f xml:space="preserve"> _xlfn.XLOOKUP(H7106, 'Customers'!B:B, 'Customers'!A:A)</f>
        <v>CUST_162</v>
      </c>
      <c r="B7106" t="str">
        <f>_xlfn.XLOOKUP(L7106, Products!C:C, Products!A:A)</f>
        <v>PROD_8</v>
      </c>
      <c r="C7106">
        <v>7105</v>
      </c>
      <c r="D7106" s="2" t="s">
        <v>951</v>
      </c>
      <c r="E7106">
        <f>YEAR(Orders[[#This Row],[Order_Date]])</f>
        <v>2022</v>
      </c>
      <c r="F7106">
        <f>MONTH(Orders[[#This Row],[Order_Date]])</f>
        <v>1</v>
      </c>
      <c r="G7106" s="2" t="s">
        <v>873</v>
      </c>
      <c r="H7106" t="s">
        <v>476</v>
      </c>
      <c r="I7106" t="s">
        <v>14</v>
      </c>
      <c r="J7106" t="s">
        <v>65</v>
      </c>
      <c r="K7106" t="s">
        <v>27</v>
      </c>
      <c r="L7106" t="s">
        <v>73</v>
      </c>
      <c r="M7106" s="1">
        <v>8904.6</v>
      </c>
      <c r="N7106" s="1">
        <v>267.56</v>
      </c>
      <c r="O7106">
        <v>0.21</v>
      </c>
    </row>
    <row r="7107" spans="1:15" x14ac:dyDescent="0.3">
      <c r="A7107" t="str">
        <f xml:space="preserve"> _xlfn.XLOOKUP(H7107, 'Customers'!B:B, 'Customers'!A:A)</f>
        <v>CUST_373</v>
      </c>
      <c r="B7107" t="str">
        <f>_xlfn.XLOOKUP(L7107, Products!C:C, Products!A:A)</f>
        <v>PROD_4</v>
      </c>
      <c r="C7107">
        <v>7106</v>
      </c>
      <c r="D7107" s="2" t="s">
        <v>435</v>
      </c>
      <c r="E7107">
        <f>YEAR(Orders[[#This Row],[Order_Date]])</f>
        <v>2022</v>
      </c>
      <c r="F7107">
        <f>MONTH(Orders[[#This Row],[Order_Date]])</f>
        <v>4</v>
      </c>
      <c r="G7107" s="2" t="s">
        <v>327</v>
      </c>
      <c r="H7107" t="s">
        <v>929</v>
      </c>
      <c r="I7107" t="s">
        <v>21</v>
      </c>
      <c r="J7107" t="s">
        <v>33</v>
      </c>
      <c r="K7107" t="s">
        <v>34</v>
      </c>
      <c r="L7107" t="s">
        <v>35</v>
      </c>
      <c r="M7107" s="1">
        <v>4608.8999999999996</v>
      </c>
      <c r="N7107" s="1">
        <v>-24.38</v>
      </c>
      <c r="O7107">
        <v>0.15</v>
      </c>
    </row>
    <row r="7108" spans="1:15" x14ac:dyDescent="0.3">
      <c r="A7108" t="str">
        <f xml:space="preserve"> _xlfn.XLOOKUP(H7108, 'Customers'!B:B, 'Customers'!A:A)</f>
        <v>CUST_893</v>
      </c>
      <c r="B7108" t="str">
        <f>_xlfn.XLOOKUP(L7108, Products!C:C, Products!A:A)</f>
        <v>PROD_5</v>
      </c>
      <c r="C7108">
        <v>7107</v>
      </c>
      <c r="D7108" s="2" t="s">
        <v>672</v>
      </c>
      <c r="E7108">
        <f>YEAR(Orders[[#This Row],[Order_Date]])</f>
        <v>2022</v>
      </c>
      <c r="F7108">
        <f>MONTH(Orders[[#This Row],[Order_Date]])</f>
        <v>2</v>
      </c>
      <c r="G7108" s="2" t="s">
        <v>673</v>
      </c>
      <c r="H7108" t="s">
        <v>1652</v>
      </c>
      <c r="I7108" t="s">
        <v>32</v>
      </c>
      <c r="J7108" t="s">
        <v>65</v>
      </c>
      <c r="K7108" t="s">
        <v>34</v>
      </c>
      <c r="L7108" t="s">
        <v>39</v>
      </c>
      <c r="M7108" s="1">
        <v>8321.36</v>
      </c>
      <c r="N7108" s="1">
        <v>953.49</v>
      </c>
      <c r="O7108">
        <v>7.0000000000000007E-2</v>
      </c>
    </row>
    <row r="7109" spans="1:15" x14ac:dyDescent="0.3">
      <c r="A7109" t="str">
        <f xml:space="preserve"> _xlfn.XLOOKUP(H7109, 'Customers'!B:B, 'Customers'!A:A)</f>
        <v>CUST_846</v>
      </c>
      <c r="B7109" t="str">
        <f>_xlfn.XLOOKUP(L7109, Products!C:C, Products!A:A)</f>
        <v>PROD_8</v>
      </c>
      <c r="C7109">
        <v>7108</v>
      </c>
      <c r="D7109" s="2" t="s">
        <v>218</v>
      </c>
      <c r="E7109">
        <f>YEAR(Orders[[#This Row],[Order_Date]])</f>
        <v>2023</v>
      </c>
      <c r="F7109">
        <f>MONTH(Orders[[#This Row],[Order_Date]])</f>
        <v>1</v>
      </c>
      <c r="G7109" s="2" t="s">
        <v>490</v>
      </c>
      <c r="H7109" t="s">
        <v>1599</v>
      </c>
      <c r="I7109" t="s">
        <v>21</v>
      </c>
      <c r="J7109" t="s">
        <v>22</v>
      </c>
      <c r="K7109" t="s">
        <v>27</v>
      </c>
      <c r="L7109" t="s">
        <v>73</v>
      </c>
      <c r="M7109" s="1">
        <v>1074</v>
      </c>
      <c r="N7109" s="1">
        <v>-87.39</v>
      </c>
      <c r="O7109">
        <v>0.19</v>
      </c>
    </row>
    <row r="7110" spans="1:15" x14ac:dyDescent="0.3">
      <c r="A7110" t="str">
        <f xml:space="preserve"> _xlfn.XLOOKUP(H7110, 'Customers'!B:B, 'Customers'!A:A)</f>
        <v>CUST_913</v>
      </c>
      <c r="B7110" t="str">
        <f>_xlfn.XLOOKUP(L7110, Products!C:C, Products!A:A)</f>
        <v>PROD_5</v>
      </c>
      <c r="C7110">
        <v>7109</v>
      </c>
      <c r="D7110" s="2" t="s">
        <v>469</v>
      </c>
      <c r="E7110">
        <f>YEAR(Orders[[#This Row],[Order_Date]])</f>
        <v>2023</v>
      </c>
      <c r="F7110">
        <f>MONTH(Orders[[#This Row],[Order_Date]])</f>
        <v>12</v>
      </c>
      <c r="G7110" s="2" t="s">
        <v>1241</v>
      </c>
      <c r="H7110" t="s">
        <v>1672</v>
      </c>
      <c r="I7110" t="s">
        <v>21</v>
      </c>
      <c r="J7110" t="s">
        <v>22</v>
      </c>
      <c r="K7110" t="s">
        <v>34</v>
      </c>
      <c r="L7110" t="s">
        <v>39</v>
      </c>
      <c r="M7110" s="1">
        <v>5210.4799999999996</v>
      </c>
      <c r="N7110" s="1">
        <v>-356.15</v>
      </c>
      <c r="O7110">
        <v>0.26</v>
      </c>
    </row>
    <row r="7111" spans="1:15" x14ac:dyDescent="0.3">
      <c r="A7111" t="str">
        <f xml:space="preserve"> _xlfn.XLOOKUP(H7111, 'Customers'!B:B, 'Customers'!A:A)</f>
        <v>CUST_259</v>
      </c>
      <c r="B7111" t="str">
        <f>_xlfn.XLOOKUP(L7111, Products!C:C, Products!A:A)</f>
        <v>PROD_7</v>
      </c>
      <c r="C7111">
        <v>7110</v>
      </c>
      <c r="D7111" s="2" t="s">
        <v>49</v>
      </c>
      <c r="E7111">
        <f>YEAR(Orders[[#This Row],[Order_Date]])</f>
        <v>2022</v>
      </c>
      <c r="F7111">
        <f>MONTH(Orders[[#This Row],[Order_Date]])</f>
        <v>9</v>
      </c>
      <c r="G7111" s="2" t="s">
        <v>1166</v>
      </c>
      <c r="H7111" t="s">
        <v>708</v>
      </c>
      <c r="I7111" t="s">
        <v>14</v>
      </c>
      <c r="J7111" t="s">
        <v>22</v>
      </c>
      <c r="K7111" t="s">
        <v>16</v>
      </c>
      <c r="L7111" t="s">
        <v>66</v>
      </c>
      <c r="M7111" s="1">
        <v>1526.6</v>
      </c>
      <c r="N7111" s="1">
        <v>-112.77</v>
      </c>
      <c r="O7111">
        <v>0.06</v>
      </c>
    </row>
    <row r="7112" spans="1:15" x14ac:dyDescent="0.3">
      <c r="A7112" t="str">
        <f xml:space="preserve"> _xlfn.XLOOKUP(H7112, 'Customers'!B:B, 'Customers'!A:A)</f>
        <v>CUST_689</v>
      </c>
      <c r="B7112" t="str">
        <f>_xlfn.XLOOKUP(L7112, Products!C:C, Products!A:A)</f>
        <v>PROD_3</v>
      </c>
      <c r="C7112">
        <v>7111</v>
      </c>
      <c r="D7112" s="2" t="s">
        <v>726</v>
      </c>
      <c r="E7112">
        <f>YEAR(Orders[[#This Row],[Order_Date]])</f>
        <v>2023</v>
      </c>
      <c r="F7112">
        <f>MONTH(Orders[[#This Row],[Order_Date]])</f>
        <v>5</v>
      </c>
      <c r="G7112" s="2" t="s">
        <v>652</v>
      </c>
      <c r="H7112" t="s">
        <v>1428</v>
      </c>
      <c r="I7112" t="s">
        <v>21</v>
      </c>
      <c r="J7112" t="s">
        <v>65</v>
      </c>
      <c r="K7112" t="s">
        <v>27</v>
      </c>
      <c r="L7112" t="s">
        <v>28</v>
      </c>
      <c r="M7112" s="1">
        <v>1032.5999999999999</v>
      </c>
      <c r="N7112" s="1">
        <v>230.8</v>
      </c>
      <c r="O7112">
        <v>0.12</v>
      </c>
    </row>
    <row r="7113" spans="1:15" x14ac:dyDescent="0.3">
      <c r="A7113" t="str">
        <f xml:space="preserve"> _xlfn.XLOOKUP(H7113, 'Customers'!B:B, 'Customers'!A:A)</f>
        <v>CUST_708</v>
      </c>
      <c r="B7113" t="str">
        <f>_xlfn.XLOOKUP(L7113, Products!C:C, Products!A:A)</f>
        <v>PROD_1</v>
      </c>
      <c r="C7113">
        <v>7112</v>
      </c>
      <c r="D7113" s="2" t="s">
        <v>930</v>
      </c>
      <c r="E7113">
        <f>YEAR(Orders[[#This Row],[Order_Date]])</f>
        <v>2022</v>
      </c>
      <c r="F7113">
        <f>MONTH(Orders[[#This Row],[Order_Date]])</f>
        <v>4</v>
      </c>
      <c r="G7113" s="2" t="s">
        <v>960</v>
      </c>
      <c r="H7113" t="s">
        <v>1447</v>
      </c>
      <c r="I7113" t="s">
        <v>21</v>
      </c>
      <c r="J7113" t="s">
        <v>15</v>
      </c>
      <c r="K7113" t="s">
        <v>27</v>
      </c>
      <c r="L7113" t="s">
        <v>17</v>
      </c>
      <c r="M7113" s="1">
        <v>6260.83</v>
      </c>
      <c r="N7113" s="1">
        <v>1720.32</v>
      </c>
      <c r="O7113">
        <v>7.0000000000000007E-2</v>
      </c>
    </row>
    <row r="7114" spans="1:15" x14ac:dyDescent="0.3">
      <c r="A7114" t="str">
        <f xml:space="preserve"> _xlfn.XLOOKUP(H7114, 'Customers'!B:B, 'Customers'!A:A)</f>
        <v>CUST_409</v>
      </c>
      <c r="B7114" t="str">
        <f>_xlfn.XLOOKUP(L7114, Products!C:C, Products!A:A)</f>
        <v>PROD_8</v>
      </c>
      <c r="C7114">
        <v>7113</v>
      </c>
      <c r="D7114" s="2" t="s">
        <v>649</v>
      </c>
      <c r="E7114">
        <f>YEAR(Orders[[#This Row],[Order_Date]])</f>
        <v>2022</v>
      </c>
      <c r="F7114">
        <f>MONTH(Orders[[#This Row],[Order_Date]])</f>
        <v>5</v>
      </c>
      <c r="G7114" s="2" t="s">
        <v>165</v>
      </c>
      <c r="H7114" t="s">
        <v>996</v>
      </c>
      <c r="I7114" t="s">
        <v>14</v>
      </c>
      <c r="J7114" t="s">
        <v>15</v>
      </c>
      <c r="K7114" t="s">
        <v>27</v>
      </c>
      <c r="L7114" t="s">
        <v>73</v>
      </c>
      <c r="M7114" s="1">
        <v>8836.31</v>
      </c>
      <c r="N7114" s="1">
        <v>474.35</v>
      </c>
      <c r="O7114">
        <v>0.12</v>
      </c>
    </row>
    <row r="7115" spans="1:15" x14ac:dyDescent="0.3">
      <c r="A7115" t="str">
        <f xml:space="preserve"> _xlfn.XLOOKUP(H7115, 'Customers'!B:B, 'Customers'!A:A)</f>
        <v>CUST_552</v>
      </c>
      <c r="B7115" t="str">
        <f>_xlfn.XLOOKUP(L7115, Products!C:C, Products!A:A)</f>
        <v>PROD_2</v>
      </c>
      <c r="C7115">
        <v>7114</v>
      </c>
      <c r="D7115" s="2" t="s">
        <v>489</v>
      </c>
      <c r="E7115">
        <f>YEAR(Orders[[#This Row],[Order_Date]])</f>
        <v>2023</v>
      </c>
      <c r="F7115">
        <f>MONTH(Orders[[#This Row],[Order_Date]])</f>
        <v>1</v>
      </c>
      <c r="G7115" s="2" t="s">
        <v>125</v>
      </c>
      <c r="H7115" t="s">
        <v>1237</v>
      </c>
      <c r="I7115" t="s">
        <v>32</v>
      </c>
      <c r="J7115" t="s">
        <v>33</v>
      </c>
      <c r="K7115" t="s">
        <v>16</v>
      </c>
      <c r="L7115" t="s">
        <v>23</v>
      </c>
      <c r="M7115" s="1">
        <v>1463.57</v>
      </c>
      <c r="N7115" s="1">
        <v>6.19</v>
      </c>
      <c r="O7115">
        <v>0.1</v>
      </c>
    </row>
    <row r="7116" spans="1:15" x14ac:dyDescent="0.3">
      <c r="A7116" t="str">
        <f xml:space="preserve"> _xlfn.XLOOKUP(H7116, 'Customers'!B:B, 'Customers'!A:A)</f>
        <v>CUST_207</v>
      </c>
      <c r="B7116" t="str">
        <f>_xlfn.XLOOKUP(L7116, Products!C:C, Products!A:A)</f>
        <v>PROD_2</v>
      </c>
      <c r="C7116">
        <v>7115</v>
      </c>
      <c r="D7116" s="2" t="s">
        <v>57</v>
      </c>
      <c r="E7116">
        <f>YEAR(Orders[[#This Row],[Order_Date]])</f>
        <v>2023</v>
      </c>
      <c r="F7116">
        <f>MONTH(Orders[[#This Row],[Order_Date]])</f>
        <v>6</v>
      </c>
      <c r="G7116" s="2" t="s">
        <v>843</v>
      </c>
      <c r="H7116" t="s">
        <v>591</v>
      </c>
      <c r="I7116" t="s">
        <v>32</v>
      </c>
      <c r="J7116" t="s">
        <v>22</v>
      </c>
      <c r="K7116" t="s">
        <v>16</v>
      </c>
      <c r="L7116" t="s">
        <v>23</v>
      </c>
      <c r="M7116" s="1">
        <v>1703.94</v>
      </c>
      <c r="N7116" s="1">
        <v>381.31</v>
      </c>
      <c r="O7116">
        <v>0.11</v>
      </c>
    </row>
    <row r="7117" spans="1:15" x14ac:dyDescent="0.3">
      <c r="A7117" t="str">
        <f xml:space="preserve"> _xlfn.XLOOKUP(H7117, 'Customers'!B:B, 'Customers'!A:A)</f>
        <v>CUST_316</v>
      </c>
      <c r="B7117" t="str">
        <f>_xlfn.XLOOKUP(L7117, Products!C:C, Products!A:A)</f>
        <v>PROD_1</v>
      </c>
      <c r="C7117">
        <v>7116</v>
      </c>
      <c r="D7117" s="2" t="s">
        <v>1463</v>
      </c>
      <c r="E7117">
        <f>YEAR(Orders[[#This Row],[Order_Date]])</f>
        <v>2022</v>
      </c>
      <c r="F7117">
        <f>MONTH(Orders[[#This Row],[Order_Date]])</f>
        <v>10</v>
      </c>
      <c r="G7117" s="2" t="s">
        <v>127</v>
      </c>
      <c r="H7117" t="s">
        <v>828</v>
      </c>
      <c r="I7117" t="s">
        <v>32</v>
      </c>
      <c r="J7117" t="s">
        <v>65</v>
      </c>
      <c r="K7117" t="s">
        <v>16</v>
      </c>
      <c r="L7117" t="s">
        <v>17</v>
      </c>
      <c r="M7117" s="1">
        <v>6889.69</v>
      </c>
      <c r="N7117" s="1">
        <v>408.97</v>
      </c>
      <c r="O7117">
        <v>0.11</v>
      </c>
    </row>
    <row r="7118" spans="1:15" x14ac:dyDescent="0.3">
      <c r="A7118" t="str">
        <f xml:space="preserve"> _xlfn.XLOOKUP(H7118, 'Customers'!B:B, 'Customers'!A:A)</f>
        <v>CUST_652</v>
      </c>
      <c r="B7118" t="str">
        <f>_xlfn.XLOOKUP(L7118, Products!C:C, Products!A:A)</f>
        <v>PROD_4</v>
      </c>
      <c r="C7118">
        <v>7117</v>
      </c>
      <c r="D7118" s="2" t="s">
        <v>1106</v>
      </c>
      <c r="E7118">
        <f>YEAR(Orders[[#This Row],[Order_Date]])</f>
        <v>2023</v>
      </c>
      <c r="F7118">
        <f>MONTH(Orders[[#This Row],[Order_Date]])</f>
        <v>7</v>
      </c>
      <c r="G7118" s="2" t="s">
        <v>349</v>
      </c>
      <c r="H7118" t="s">
        <v>1379</v>
      </c>
      <c r="I7118" t="s">
        <v>32</v>
      </c>
      <c r="J7118" t="s">
        <v>65</v>
      </c>
      <c r="K7118" t="s">
        <v>34</v>
      </c>
      <c r="L7118" t="s">
        <v>35</v>
      </c>
      <c r="M7118" s="1">
        <v>9752.92</v>
      </c>
      <c r="N7118" s="1">
        <v>-796.99</v>
      </c>
      <c r="O7118">
        <v>0.14000000000000001</v>
      </c>
    </row>
    <row r="7119" spans="1:15" x14ac:dyDescent="0.3">
      <c r="A7119" t="str">
        <f xml:space="preserve"> _xlfn.XLOOKUP(H7119, 'Customers'!B:B, 'Customers'!A:A)</f>
        <v>CUST_365</v>
      </c>
      <c r="B7119" t="str">
        <f>_xlfn.XLOOKUP(L7119, Products!C:C, Products!A:A)</f>
        <v>PROD_1</v>
      </c>
      <c r="C7119">
        <v>7118</v>
      </c>
      <c r="D7119" s="2" t="s">
        <v>286</v>
      </c>
      <c r="E7119">
        <f>YEAR(Orders[[#This Row],[Order_Date]])</f>
        <v>2022</v>
      </c>
      <c r="F7119">
        <f>MONTH(Orders[[#This Row],[Order_Date]])</f>
        <v>7</v>
      </c>
      <c r="G7119" s="2" t="s">
        <v>522</v>
      </c>
      <c r="H7119" t="s">
        <v>912</v>
      </c>
      <c r="I7119" t="s">
        <v>21</v>
      </c>
      <c r="J7119" t="s">
        <v>33</v>
      </c>
      <c r="K7119" t="s">
        <v>27</v>
      </c>
      <c r="L7119" t="s">
        <v>17</v>
      </c>
      <c r="M7119" s="1">
        <v>1901.3</v>
      </c>
      <c r="N7119" s="1">
        <v>43.29</v>
      </c>
      <c r="O7119">
        <v>0.28000000000000003</v>
      </c>
    </row>
    <row r="7120" spans="1:15" x14ac:dyDescent="0.3">
      <c r="A7120" t="str">
        <f xml:space="preserve"> _xlfn.XLOOKUP(H7120, 'Customers'!B:B, 'Customers'!A:A)</f>
        <v>CUST_424</v>
      </c>
      <c r="B7120" t="str">
        <f>_xlfn.XLOOKUP(L7120, Products!C:C, Products!A:A)</f>
        <v>PROD_5</v>
      </c>
      <c r="C7120">
        <v>7119</v>
      </c>
      <c r="D7120" s="2" t="s">
        <v>1307</v>
      </c>
      <c r="E7120">
        <f>YEAR(Orders[[#This Row],[Order_Date]])</f>
        <v>2022</v>
      </c>
      <c r="F7120">
        <f>MONTH(Orders[[#This Row],[Order_Date]])</f>
        <v>3</v>
      </c>
      <c r="G7120" s="2" t="s">
        <v>370</v>
      </c>
      <c r="H7120" t="s">
        <v>1028</v>
      </c>
      <c r="I7120" t="s">
        <v>32</v>
      </c>
      <c r="J7120" t="s">
        <v>33</v>
      </c>
      <c r="K7120" t="s">
        <v>34</v>
      </c>
      <c r="L7120" t="s">
        <v>39</v>
      </c>
      <c r="M7120" s="1">
        <v>970.07</v>
      </c>
      <c r="N7120" s="1">
        <v>139.4</v>
      </c>
      <c r="O7120">
        <v>0.26</v>
      </c>
    </row>
    <row r="7121" spans="1:15" x14ac:dyDescent="0.3">
      <c r="A7121" t="str">
        <f xml:space="preserve"> _xlfn.XLOOKUP(H7121, 'Customers'!B:B, 'Customers'!A:A)</f>
        <v>CUST_522</v>
      </c>
      <c r="B7121" t="str">
        <f>_xlfn.XLOOKUP(L7121, Products!C:C, Products!A:A)</f>
        <v>PROD_1</v>
      </c>
      <c r="C7121">
        <v>7120</v>
      </c>
      <c r="D7121" s="2" t="s">
        <v>168</v>
      </c>
      <c r="E7121">
        <f>YEAR(Orders[[#This Row],[Order_Date]])</f>
        <v>2022</v>
      </c>
      <c r="F7121">
        <f>MONTH(Orders[[#This Row],[Order_Date]])</f>
        <v>9</v>
      </c>
      <c r="G7121" s="2" t="s">
        <v>954</v>
      </c>
      <c r="H7121" t="s">
        <v>1196</v>
      </c>
      <c r="I7121" t="s">
        <v>14</v>
      </c>
      <c r="J7121" t="s">
        <v>33</v>
      </c>
      <c r="K7121" t="s">
        <v>27</v>
      </c>
      <c r="L7121" t="s">
        <v>17</v>
      </c>
      <c r="M7121" s="1">
        <v>3302.69</v>
      </c>
      <c r="N7121" s="1">
        <v>42.61</v>
      </c>
      <c r="O7121">
        <v>7.0000000000000007E-2</v>
      </c>
    </row>
    <row r="7122" spans="1:15" x14ac:dyDescent="0.3">
      <c r="A7122" t="str">
        <f xml:space="preserve"> _xlfn.XLOOKUP(H7122, 'Customers'!B:B, 'Customers'!A:A)</f>
        <v>CUST_311</v>
      </c>
      <c r="B7122" t="str">
        <f>_xlfn.XLOOKUP(L7122, Products!C:C, Products!A:A)</f>
        <v>PROD_5</v>
      </c>
      <c r="C7122">
        <v>7121</v>
      </c>
      <c r="D7122" s="2" t="s">
        <v>1195</v>
      </c>
      <c r="E7122">
        <f>YEAR(Orders[[#This Row],[Order_Date]])</f>
        <v>2023</v>
      </c>
      <c r="F7122">
        <f>MONTH(Orders[[#This Row],[Order_Date]])</f>
        <v>8</v>
      </c>
      <c r="G7122" s="2" t="s">
        <v>670</v>
      </c>
      <c r="H7122" t="s">
        <v>813</v>
      </c>
      <c r="I7122" t="s">
        <v>14</v>
      </c>
      <c r="J7122" t="s">
        <v>65</v>
      </c>
      <c r="K7122" t="s">
        <v>34</v>
      </c>
      <c r="L7122" t="s">
        <v>39</v>
      </c>
      <c r="M7122" s="1">
        <v>9024.9599999999991</v>
      </c>
      <c r="N7122" s="1">
        <v>882.46</v>
      </c>
      <c r="O7122">
        <v>0.16</v>
      </c>
    </row>
    <row r="7123" spans="1:15" x14ac:dyDescent="0.3">
      <c r="A7123" t="str">
        <f xml:space="preserve"> _xlfn.XLOOKUP(H7123, 'Customers'!B:B, 'Customers'!A:A)</f>
        <v>CUST_633</v>
      </c>
      <c r="B7123" t="str">
        <f>_xlfn.XLOOKUP(L7123, Products!C:C, Products!A:A)</f>
        <v>PROD_4</v>
      </c>
      <c r="C7123">
        <v>7122</v>
      </c>
      <c r="D7123" s="2" t="s">
        <v>1272</v>
      </c>
      <c r="E7123">
        <f>YEAR(Orders[[#This Row],[Order_Date]])</f>
        <v>2023</v>
      </c>
      <c r="F7123">
        <f>MONTH(Orders[[#This Row],[Order_Date]])</f>
        <v>3</v>
      </c>
      <c r="G7123" s="2" t="s">
        <v>637</v>
      </c>
      <c r="H7123" t="s">
        <v>1357</v>
      </c>
      <c r="I7123" t="s">
        <v>32</v>
      </c>
      <c r="J7123" t="s">
        <v>22</v>
      </c>
      <c r="K7123" t="s">
        <v>34</v>
      </c>
      <c r="L7123" t="s">
        <v>35</v>
      </c>
      <c r="M7123" s="1">
        <v>6422.84</v>
      </c>
      <c r="N7123" s="1">
        <v>1219.22</v>
      </c>
      <c r="O7123">
        <v>0.28000000000000003</v>
      </c>
    </row>
    <row r="7124" spans="1:15" x14ac:dyDescent="0.3">
      <c r="A7124" t="str">
        <f xml:space="preserve"> _xlfn.XLOOKUP(H7124, 'Customers'!B:B, 'Customers'!A:A)</f>
        <v>CUST_986</v>
      </c>
      <c r="B7124" t="str">
        <f>_xlfn.XLOOKUP(L7124, Products!C:C, Products!A:A)</f>
        <v>PROD_3</v>
      </c>
      <c r="C7124">
        <v>7123</v>
      </c>
      <c r="D7124" s="2" t="s">
        <v>406</v>
      </c>
      <c r="E7124">
        <f>YEAR(Orders[[#This Row],[Order_Date]])</f>
        <v>2022</v>
      </c>
      <c r="F7124">
        <f>MONTH(Orders[[#This Row],[Order_Date]])</f>
        <v>11</v>
      </c>
      <c r="G7124" s="2" t="s">
        <v>407</v>
      </c>
      <c r="H7124" t="s">
        <v>1749</v>
      </c>
      <c r="I7124" t="s">
        <v>32</v>
      </c>
      <c r="J7124" t="s">
        <v>33</v>
      </c>
      <c r="K7124" t="s">
        <v>27</v>
      </c>
      <c r="L7124" t="s">
        <v>28</v>
      </c>
      <c r="M7124" s="1">
        <v>6563.74</v>
      </c>
      <c r="N7124" s="1">
        <v>-395.19</v>
      </c>
      <c r="O7124">
        <v>0.11</v>
      </c>
    </row>
    <row r="7125" spans="1:15" x14ac:dyDescent="0.3">
      <c r="A7125" t="str">
        <f xml:space="preserve"> _xlfn.XLOOKUP(H7125, 'Customers'!B:B, 'Customers'!A:A)</f>
        <v>CUST_656</v>
      </c>
      <c r="B7125" t="str">
        <f>_xlfn.XLOOKUP(L7125, Products!C:C, Products!A:A)</f>
        <v>PROD_7</v>
      </c>
      <c r="C7125">
        <v>7124</v>
      </c>
      <c r="D7125" s="2" t="s">
        <v>644</v>
      </c>
      <c r="E7125">
        <f>YEAR(Orders[[#This Row],[Order_Date]])</f>
        <v>2023</v>
      </c>
      <c r="F7125">
        <f>MONTH(Orders[[#This Row],[Order_Date]])</f>
        <v>3</v>
      </c>
      <c r="G7125" s="2" t="s">
        <v>1494</v>
      </c>
      <c r="H7125" t="s">
        <v>1385</v>
      </c>
      <c r="I7125" t="s">
        <v>32</v>
      </c>
      <c r="J7125" t="s">
        <v>15</v>
      </c>
      <c r="K7125" t="s">
        <v>16</v>
      </c>
      <c r="L7125" t="s">
        <v>66</v>
      </c>
      <c r="M7125" s="1">
        <v>939.74</v>
      </c>
      <c r="N7125" s="1">
        <v>137.97</v>
      </c>
      <c r="O7125">
        <v>0.14000000000000001</v>
      </c>
    </row>
    <row r="7126" spans="1:15" x14ac:dyDescent="0.3">
      <c r="A7126" t="str">
        <f xml:space="preserve"> _xlfn.XLOOKUP(H7126, 'Customers'!B:B, 'Customers'!A:A)</f>
        <v>CUST_741</v>
      </c>
      <c r="B7126" t="str">
        <f>_xlfn.XLOOKUP(L7126, Products!C:C, Products!A:A)</f>
        <v>PROD_3</v>
      </c>
      <c r="C7126">
        <v>7125</v>
      </c>
      <c r="D7126" s="2" t="s">
        <v>348</v>
      </c>
      <c r="E7126">
        <f>YEAR(Orders[[#This Row],[Order_Date]])</f>
        <v>2023</v>
      </c>
      <c r="F7126">
        <f>MONTH(Orders[[#This Row],[Order_Date]])</f>
        <v>7</v>
      </c>
      <c r="G7126" s="2" t="s">
        <v>313</v>
      </c>
      <c r="H7126" t="s">
        <v>1486</v>
      </c>
      <c r="I7126" t="s">
        <v>32</v>
      </c>
      <c r="J7126" t="s">
        <v>65</v>
      </c>
      <c r="K7126" t="s">
        <v>27</v>
      </c>
      <c r="L7126" t="s">
        <v>28</v>
      </c>
      <c r="M7126" s="1">
        <v>4986.78</v>
      </c>
      <c r="N7126" s="1">
        <v>187.78</v>
      </c>
      <c r="O7126">
        <v>0</v>
      </c>
    </row>
    <row r="7127" spans="1:15" x14ac:dyDescent="0.3">
      <c r="A7127" t="str">
        <f xml:space="preserve"> _xlfn.XLOOKUP(H7127, 'Customers'!B:B, 'Customers'!A:A)</f>
        <v>CUST_790</v>
      </c>
      <c r="B7127" t="str">
        <f>_xlfn.XLOOKUP(L7127, Products!C:C, Products!A:A)</f>
        <v>PROD_8</v>
      </c>
      <c r="C7127">
        <v>7126</v>
      </c>
      <c r="D7127" s="2" t="s">
        <v>1628</v>
      </c>
      <c r="E7127">
        <f>YEAR(Orders[[#This Row],[Order_Date]])</f>
        <v>2023</v>
      </c>
      <c r="F7127">
        <f>MONTH(Orders[[#This Row],[Order_Date]])</f>
        <v>8</v>
      </c>
      <c r="G7127" s="2" t="s">
        <v>352</v>
      </c>
      <c r="H7127" t="s">
        <v>1538</v>
      </c>
      <c r="I7127" t="s">
        <v>21</v>
      </c>
      <c r="J7127" t="s">
        <v>22</v>
      </c>
      <c r="K7127" t="s">
        <v>27</v>
      </c>
      <c r="L7127" t="s">
        <v>73</v>
      </c>
      <c r="M7127" s="1">
        <v>1051.1300000000001</v>
      </c>
      <c r="N7127" s="1">
        <v>213.89</v>
      </c>
      <c r="O7127">
        <v>0.28000000000000003</v>
      </c>
    </row>
    <row r="7128" spans="1:15" x14ac:dyDescent="0.3">
      <c r="A7128" t="str">
        <f xml:space="preserve"> _xlfn.XLOOKUP(H7128, 'Customers'!B:B, 'Customers'!A:A)</f>
        <v>CUST_491</v>
      </c>
      <c r="B7128" t="str">
        <f>_xlfn.XLOOKUP(L7128, Products!C:C, Products!A:A)</f>
        <v>PROD_7</v>
      </c>
      <c r="C7128">
        <v>7127</v>
      </c>
      <c r="D7128" s="2" t="s">
        <v>1289</v>
      </c>
      <c r="E7128">
        <f>YEAR(Orders[[#This Row],[Order_Date]])</f>
        <v>2023</v>
      </c>
      <c r="F7128">
        <f>MONTH(Orders[[#This Row],[Order_Date]])</f>
        <v>4</v>
      </c>
      <c r="G7128" s="2" t="s">
        <v>454</v>
      </c>
      <c r="H7128" t="s">
        <v>1143</v>
      </c>
      <c r="I7128" t="s">
        <v>14</v>
      </c>
      <c r="J7128" t="s">
        <v>15</v>
      </c>
      <c r="K7128" t="s">
        <v>16</v>
      </c>
      <c r="L7128" t="s">
        <v>66</v>
      </c>
      <c r="M7128" s="1">
        <v>834.29</v>
      </c>
      <c r="N7128" s="1">
        <v>36.450000000000003</v>
      </c>
      <c r="O7128">
        <v>0.14000000000000001</v>
      </c>
    </row>
    <row r="7129" spans="1:15" x14ac:dyDescent="0.3">
      <c r="A7129" t="str">
        <f xml:space="preserve"> _xlfn.XLOOKUP(H7129, 'Customers'!B:B, 'Customers'!A:A)</f>
        <v>CUST_511</v>
      </c>
      <c r="B7129" t="str">
        <f>_xlfn.XLOOKUP(L7129, Products!C:C, Products!A:A)</f>
        <v>PROD_1</v>
      </c>
      <c r="C7129">
        <v>7128</v>
      </c>
      <c r="D7129" s="2" t="s">
        <v>1252</v>
      </c>
      <c r="E7129">
        <f>YEAR(Orders[[#This Row],[Order_Date]])</f>
        <v>2023</v>
      </c>
      <c r="F7129">
        <f>MONTH(Orders[[#This Row],[Order_Date]])</f>
        <v>3</v>
      </c>
      <c r="G7129" s="2" t="s">
        <v>643</v>
      </c>
      <c r="H7129" t="s">
        <v>1177</v>
      </c>
      <c r="I7129" t="s">
        <v>32</v>
      </c>
      <c r="J7129" t="s">
        <v>15</v>
      </c>
      <c r="K7129" t="s">
        <v>16</v>
      </c>
      <c r="L7129" t="s">
        <v>17</v>
      </c>
      <c r="M7129" s="1">
        <v>1254.25</v>
      </c>
      <c r="N7129" s="1">
        <v>95.42</v>
      </c>
      <c r="O7129">
        <v>0.11</v>
      </c>
    </row>
    <row r="7130" spans="1:15" x14ac:dyDescent="0.3">
      <c r="A7130" t="str">
        <f xml:space="preserve"> _xlfn.XLOOKUP(H7130, 'Customers'!B:B, 'Customers'!A:A)</f>
        <v>CUST_955</v>
      </c>
      <c r="B7130" t="str">
        <f>_xlfn.XLOOKUP(L7130, Products!C:C, Products!A:A)</f>
        <v>PROD_1</v>
      </c>
      <c r="C7130">
        <v>7129</v>
      </c>
      <c r="D7130" s="2" t="s">
        <v>1183</v>
      </c>
      <c r="E7130">
        <f>YEAR(Orders[[#This Row],[Order_Date]])</f>
        <v>2022</v>
      </c>
      <c r="F7130">
        <f>MONTH(Orders[[#This Row],[Order_Date]])</f>
        <v>2</v>
      </c>
      <c r="G7130" s="2" t="s">
        <v>136</v>
      </c>
      <c r="H7130" t="s">
        <v>1717</v>
      </c>
      <c r="I7130" t="s">
        <v>21</v>
      </c>
      <c r="J7130" t="s">
        <v>33</v>
      </c>
      <c r="K7130" t="s">
        <v>16</v>
      </c>
      <c r="L7130" t="s">
        <v>17</v>
      </c>
      <c r="M7130" s="1">
        <v>2960.21</v>
      </c>
      <c r="N7130" s="1">
        <v>606.05999999999995</v>
      </c>
      <c r="O7130">
        <v>0.2</v>
      </c>
    </row>
    <row r="7131" spans="1:15" x14ac:dyDescent="0.3">
      <c r="A7131" t="str">
        <f xml:space="preserve"> _xlfn.XLOOKUP(H7131, 'Customers'!B:B, 'Customers'!A:A)</f>
        <v>CUST_575</v>
      </c>
      <c r="B7131" t="str">
        <f>_xlfn.XLOOKUP(L7131, Products!C:C, Products!A:A)</f>
        <v>PROD_7</v>
      </c>
      <c r="C7131">
        <v>7130</v>
      </c>
      <c r="D7131" s="2" t="s">
        <v>237</v>
      </c>
      <c r="E7131">
        <f>YEAR(Orders[[#This Row],[Order_Date]])</f>
        <v>2023</v>
      </c>
      <c r="F7131">
        <f>MONTH(Orders[[#This Row],[Order_Date]])</f>
        <v>4</v>
      </c>
      <c r="G7131" s="2" t="s">
        <v>453</v>
      </c>
      <c r="H7131" t="s">
        <v>1276</v>
      </c>
      <c r="I7131" t="s">
        <v>32</v>
      </c>
      <c r="J7131" t="s">
        <v>15</v>
      </c>
      <c r="K7131" t="s">
        <v>16</v>
      </c>
      <c r="L7131" t="s">
        <v>66</v>
      </c>
      <c r="M7131" s="1">
        <v>5844.06</v>
      </c>
      <c r="N7131" s="1">
        <v>141.06</v>
      </c>
      <c r="O7131">
        <v>0.24</v>
      </c>
    </row>
    <row r="7132" spans="1:15" x14ac:dyDescent="0.3">
      <c r="A7132" t="str">
        <f xml:space="preserve"> _xlfn.XLOOKUP(H7132, 'Customers'!B:B, 'Customers'!A:A)</f>
        <v>CUST_828</v>
      </c>
      <c r="B7132" t="str">
        <f>_xlfn.XLOOKUP(L7132, Products!C:C, Products!A:A)</f>
        <v>PROD_8</v>
      </c>
      <c r="C7132">
        <v>7131</v>
      </c>
      <c r="D7132" s="2" t="s">
        <v>1051</v>
      </c>
      <c r="E7132">
        <f>YEAR(Orders[[#This Row],[Order_Date]])</f>
        <v>2023</v>
      </c>
      <c r="F7132">
        <f>MONTH(Orders[[#This Row],[Order_Date]])</f>
        <v>7</v>
      </c>
      <c r="G7132" s="2" t="s">
        <v>545</v>
      </c>
      <c r="H7132" t="s">
        <v>1580</v>
      </c>
      <c r="I7132" t="s">
        <v>32</v>
      </c>
      <c r="J7132" t="s">
        <v>22</v>
      </c>
      <c r="K7132" t="s">
        <v>27</v>
      </c>
      <c r="L7132" t="s">
        <v>73</v>
      </c>
      <c r="M7132" s="1">
        <v>4034.39</v>
      </c>
      <c r="N7132" s="1">
        <v>895.25</v>
      </c>
      <c r="O7132">
        <v>0.1</v>
      </c>
    </row>
    <row r="7133" spans="1:15" x14ac:dyDescent="0.3">
      <c r="A7133" t="str">
        <f xml:space="preserve"> _xlfn.XLOOKUP(H7133, 'Customers'!B:B, 'Customers'!A:A)</f>
        <v>CUST_507</v>
      </c>
      <c r="B7133" t="str">
        <f>_xlfn.XLOOKUP(L7133, Products!C:C, Products!A:A)</f>
        <v>PROD_1</v>
      </c>
      <c r="C7133">
        <v>7132</v>
      </c>
      <c r="D7133" s="2" t="s">
        <v>221</v>
      </c>
      <c r="E7133">
        <f>YEAR(Orders[[#This Row],[Order_Date]])</f>
        <v>2022</v>
      </c>
      <c r="F7133">
        <f>MONTH(Orders[[#This Row],[Order_Date]])</f>
        <v>5</v>
      </c>
      <c r="G7133" s="2" t="s">
        <v>648</v>
      </c>
      <c r="H7133" t="s">
        <v>1172</v>
      </c>
      <c r="I7133" t="s">
        <v>32</v>
      </c>
      <c r="J7133" t="s">
        <v>33</v>
      </c>
      <c r="K7133" t="s">
        <v>16</v>
      </c>
      <c r="L7133" t="s">
        <v>17</v>
      </c>
      <c r="M7133" s="1">
        <v>2996.32</v>
      </c>
      <c r="N7133" s="1">
        <v>-127.31</v>
      </c>
      <c r="O7133">
        <v>0.13</v>
      </c>
    </row>
    <row r="7134" spans="1:15" x14ac:dyDescent="0.3">
      <c r="A7134" t="str">
        <f xml:space="preserve"> _xlfn.XLOOKUP(H7134, 'Customers'!B:B, 'Customers'!A:A)</f>
        <v>CUST_538</v>
      </c>
      <c r="B7134" t="str">
        <f>_xlfn.XLOOKUP(L7134, Products!C:C, Products!A:A)</f>
        <v>PROD_7</v>
      </c>
      <c r="C7134">
        <v>7133</v>
      </c>
      <c r="D7134" s="2" t="s">
        <v>1197</v>
      </c>
      <c r="E7134">
        <f>YEAR(Orders[[#This Row],[Order_Date]])</f>
        <v>2023</v>
      </c>
      <c r="F7134">
        <f>MONTH(Orders[[#This Row],[Order_Date]])</f>
        <v>7</v>
      </c>
      <c r="G7134" s="2" t="s">
        <v>313</v>
      </c>
      <c r="H7134" t="s">
        <v>1219</v>
      </c>
      <c r="I7134" t="s">
        <v>32</v>
      </c>
      <c r="J7134" t="s">
        <v>33</v>
      </c>
      <c r="K7134" t="s">
        <v>16</v>
      </c>
      <c r="L7134" t="s">
        <v>66</v>
      </c>
      <c r="M7134" s="1">
        <v>1713.02</v>
      </c>
      <c r="N7134" s="1">
        <v>92.65</v>
      </c>
      <c r="O7134">
        <v>0.09</v>
      </c>
    </row>
    <row r="7135" spans="1:15" x14ac:dyDescent="0.3">
      <c r="A7135" t="str">
        <f xml:space="preserve"> _xlfn.XLOOKUP(H7135, 'Customers'!B:B, 'Customers'!A:A)</f>
        <v>CUST_573</v>
      </c>
      <c r="B7135" t="str">
        <f>_xlfn.XLOOKUP(L7135, Products!C:C, Products!A:A)</f>
        <v>PROD_6</v>
      </c>
      <c r="C7135">
        <v>7134</v>
      </c>
      <c r="D7135" s="2" t="s">
        <v>1064</v>
      </c>
      <c r="E7135">
        <f>YEAR(Orders[[#This Row],[Order_Date]])</f>
        <v>2023</v>
      </c>
      <c r="F7135">
        <f>MONTH(Orders[[#This Row],[Order_Date]])</f>
        <v>9</v>
      </c>
      <c r="G7135" s="2" t="s">
        <v>1547</v>
      </c>
      <c r="H7135" t="s">
        <v>1273</v>
      </c>
      <c r="I7135" t="s">
        <v>21</v>
      </c>
      <c r="J7135" t="s">
        <v>33</v>
      </c>
      <c r="K7135" t="s">
        <v>34</v>
      </c>
      <c r="L7135" t="s">
        <v>52</v>
      </c>
      <c r="M7135" s="1">
        <v>7797.35</v>
      </c>
      <c r="N7135" s="1">
        <v>297.47000000000003</v>
      </c>
      <c r="O7135">
        <v>0.13</v>
      </c>
    </row>
    <row r="7136" spans="1:15" x14ac:dyDescent="0.3">
      <c r="A7136" t="str">
        <f xml:space="preserve"> _xlfn.XLOOKUP(H7136, 'Customers'!B:B, 'Customers'!A:A)</f>
        <v>CUST_78</v>
      </c>
      <c r="B7136" t="str">
        <f>_xlfn.XLOOKUP(L7136, Products!C:C, Products!A:A)</f>
        <v>PROD_4</v>
      </c>
      <c r="C7136">
        <v>7135</v>
      </c>
      <c r="D7136" s="2" t="s">
        <v>251</v>
      </c>
      <c r="E7136">
        <f>YEAR(Orders[[#This Row],[Order_Date]])</f>
        <v>2022</v>
      </c>
      <c r="F7136">
        <f>MONTH(Orders[[#This Row],[Order_Date]])</f>
        <v>11</v>
      </c>
      <c r="G7136" s="2" t="s">
        <v>1461</v>
      </c>
      <c r="H7136" t="s">
        <v>253</v>
      </c>
      <c r="I7136" t="s">
        <v>21</v>
      </c>
      <c r="J7136" t="s">
        <v>15</v>
      </c>
      <c r="K7136" t="s">
        <v>34</v>
      </c>
      <c r="L7136" t="s">
        <v>35</v>
      </c>
      <c r="M7136" s="1">
        <v>2512.77</v>
      </c>
      <c r="N7136" s="1">
        <v>373.35</v>
      </c>
      <c r="O7136">
        <v>0.23</v>
      </c>
    </row>
    <row r="7137" spans="1:15" x14ac:dyDescent="0.3">
      <c r="A7137" t="str">
        <f xml:space="preserve"> _xlfn.XLOOKUP(H7137, 'Customers'!B:B, 'Customers'!A:A)</f>
        <v>CUST_274</v>
      </c>
      <c r="B7137" t="str">
        <f>_xlfn.XLOOKUP(L7137, Products!C:C, Products!A:A)</f>
        <v>PROD_1</v>
      </c>
      <c r="C7137">
        <v>7136</v>
      </c>
      <c r="D7137" s="2" t="s">
        <v>466</v>
      </c>
      <c r="E7137">
        <f>YEAR(Orders[[#This Row],[Order_Date]])</f>
        <v>2023</v>
      </c>
      <c r="F7137">
        <f>MONTH(Orders[[#This Row],[Order_Date]])</f>
        <v>4</v>
      </c>
      <c r="G7137" s="2" t="s">
        <v>19</v>
      </c>
      <c r="H7137" t="s">
        <v>735</v>
      </c>
      <c r="I7137" t="s">
        <v>21</v>
      </c>
      <c r="J7137" t="s">
        <v>33</v>
      </c>
      <c r="K7137" t="s">
        <v>16</v>
      </c>
      <c r="L7137" t="s">
        <v>17</v>
      </c>
      <c r="M7137" s="1">
        <v>8763.35</v>
      </c>
      <c r="N7137" s="1">
        <v>891.08</v>
      </c>
      <c r="O7137">
        <v>0.23</v>
      </c>
    </row>
    <row r="7138" spans="1:15" x14ac:dyDescent="0.3">
      <c r="A7138" t="str">
        <f xml:space="preserve"> _xlfn.XLOOKUP(H7138, 'Customers'!B:B, 'Customers'!A:A)</f>
        <v>CUST_913</v>
      </c>
      <c r="B7138" t="str">
        <f>_xlfn.XLOOKUP(L7138, Products!C:C, Products!A:A)</f>
        <v>PROD_2</v>
      </c>
      <c r="C7138">
        <v>7137</v>
      </c>
      <c r="D7138" s="2" t="s">
        <v>46</v>
      </c>
      <c r="E7138">
        <f>YEAR(Orders[[#This Row],[Order_Date]])</f>
        <v>2023</v>
      </c>
      <c r="F7138">
        <f>MONTH(Orders[[#This Row],[Order_Date]])</f>
        <v>2</v>
      </c>
      <c r="G7138" s="2" t="s">
        <v>47</v>
      </c>
      <c r="H7138" t="s">
        <v>1672</v>
      </c>
      <c r="I7138" t="s">
        <v>21</v>
      </c>
      <c r="J7138" t="s">
        <v>15</v>
      </c>
      <c r="K7138" t="s">
        <v>16</v>
      </c>
      <c r="L7138" t="s">
        <v>23</v>
      </c>
      <c r="M7138" s="1">
        <v>8055.91</v>
      </c>
      <c r="N7138" s="1">
        <v>1444.51</v>
      </c>
      <c r="O7138">
        <v>0.01</v>
      </c>
    </row>
    <row r="7139" spans="1:15" x14ac:dyDescent="0.3">
      <c r="A7139" t="str">
        <f xml:space="preserve"> _xlfn.XLOOKUP(H7139, 'Customers'!B:B, 'Customers'!A:A)</f>
        <v>CUST_911</v>
      </c>
      <c r="B7139" t="str">
        <f>_xlfn.XLOOKUP(L7139, Products!C:C, Products!A:A)</f>
        <v>PROD_1</v>
      </c>
      <c r="C7139">
        <v>7138</v>
      </c>
      <c r="D7139" s="2" t="s">
        <v>206</v>
      </c>
      <c r="E7139">
        <f>YEAR(Orders[[#This Row],[Order_Date]])</f>
        <v>2022</v>
      </c>
      <c r="F7139">
        <f>MONTH(Orders[[#This Row],[Order_Date]])</f>
        <v>12</v>
      </c>
      <c r="G7139" s="2" t="s">
        <v>134</v>
      </c>
      <c r="H7139" t="s">
        <v>1670</v>
      </c>
      <c r="I7139" t="s">
        <v>32</v>
      </c>
      <c r="J7139" t="s">
        <v>33</v>
      </c>
      <c r="K7139" t="s">
        <v>16</v>
      </c>
      <c r="L7139" t="s">
        <v>17</v>
      </c>
      <c r="M7139" s="1">
        <v>8828.65</v>
      </c>
      <c r="N7139" s="1">
        <v>1539.25</v>
      </c>
      <c r="O7139">
        <v>0.05</v>
      </c>
    </row>
    <row r="7140" spans="1:15" x14ac:dyDescent="0.3">
      <c r="A7140" t="str">
        <f xml:space="preserve"> _xlfn.XLOOKUP(H7140, 'Customers'!B:B, 'Customers'!A:A)</f>
        <v>CUST_479</v>
      </c>
      <c r="B7140" t="str">
        <f>_xlfn.XLOOKUP(L7140, Products!C:C, Products!A:A)</f>
        <v>PROD_1</v>
      </c>
      <c r="C7140">
        <v>7139</v>
      </c>
      <c r="D7140" s="2" t="s">
        <v>101</v>
      </c>
      <c r="E7140">
        <f>YEAR(Orders[[#This Row],[Order_Date]])</f>
        <v>2022</v>
      </c>
      <c r="F7140">
        <f>MONTH(Orders[[#This Row],[Order_Date]])</f>
        <v>7</v>
      </c>
      <c r="G7140" s="2" t="s">
        <v>1518</v>
      </c>
      <c r="H7140" t="s">
        <v>1119</v>
      </c>
      <c r="I7140" t="s">
        <v>32</v>
      </c>
      <c r="J7140" t="s">
        <v>15</v>
      </c>
      <c r="K7140" t="s">
        <v>16</v>
      </c>
      <c r="L7140" t="s">
        <v>17</v>
      </c>
      <c r="M7140" s="1">
        <v>1964.48</v>
      </c>
      <c r="N7140" s="1">
        <v>-111.56</v>
      </c>
      <c r="O7140">
        <v>0.22</v>
      </c>
    </row>
    <row r="7141" spans="1:15" x14ac:dyDescent="0.3">
      <c r="A7141" t="str">
        <f xml:space="preserve"> _xlfn.XLOOKUP(H7141, 'Customers'!B:B, 'Customers'!A:A)</f>
        <v>CUST_969</v>
      </c>
      <c r="B7141" t="str">
        <f>_xlfn.XLOOKUP(L7141, Products!C:C, Products!A:A)</f>
        <v>PROD_4</v>
      </c>
      <c r="C7141">
        <v>7140</v>
      </c>
      <c r="D7141" s="2" t="s">
        <v>44</v>
      </c>
      <c r="E7141">
        <f>YEAR(Orders[[#This Row],[Order_Date]])</f>
        <v>2023</v>
      </c>
      <c r="F7141">
        <f>MONTH(Orders[[#This Row],[Order_Date]])</f>
        <v>12</v>
      </c>
      <c r="G7141" s="2" t="s">
        <v>330</v>
      </c>
      <c r="H7141" t="s">
        <v>1731</v>
      </c>
      <c r="I7141" t="s">
        <v>21</v>
      </c>
      <c r="J7141" t="s">
        <v>22</v>
      </c>
      <c r="K7141" t="s">
        <v>34</v>
      </c>
      <c r="L7141" t="s">
        <v>35</v>
      </c>
      <c r="M7141" s="1">
        <v>2839.77</v>
      </c>
      <c r="N7141" s="1">
        <v>519.73</v>
      </c>
      <c r="O7141">
        <v>0.15</v>
      </c>
    </row>
    <row r="7142" spans="1:15" x14ac:dyDescent="0.3">
      <c r="A7142" t="str">
        <f xml:space="preserve"> _xlfn.XLOOKUP(H7142, 'Customers'!B:B, 'Customers'!A:A)</f>
        <v>CUST_678</v>
      </c>
      <c r="B7142" t="str">
        <f>_xlfn.XLOOKUP(L7142, Products!C:C, Products!A:A)</f>
        <v>PROD_1</v>
      </c>
      <c r="C7142">
        <v>7141</v>
      </c>
      <c r="D7142" s="2" t="s">
        <v>266</v>
      </c>
      <c r="E7142">
        <f>YEAR(Orders[[#This Row],[Order_Date]])</f>
        <v>2023</v>
      </c>
      <c r="F7142">
        <f>MONTH(Orders[[#This Row],[Order_Date]])</f>
        <v>2</v>
      </c>
      <c r="G7142" s="2" t="s">
        <v>261</v>
      </c>
      <c r="H7142" t="s">
        <v>1413</v>
      </c>
      <c r="I7142" t="s">
        <v>21</v>
      </c>
      <c r="J7142" t="s">
        <v>15</v>
      </c>
      <c r="K7142" t="s">
        <v>27</v>
      </c>
      <c r="L7142" t="s">
        <v>17</v>
      </c>
      <c r="M7142" s="1">
        <v>2938.99</v>
      </c>
      <c r="N7142" s="1">
        <v>67.540000000000006</v>
      </c>
      <c r="O7142">
        <v>0.21</v>
      </c>
    </row>
    <row r="7143" spans="1:15" x14ac:dyDescent="0.3">
      <c r="A7143" t="str">
        <f xml:space="preserve"> _xlfn.XLOOKUP(H7143, 'Customers'!B:B, 'Customers'!A:A)</f>
        <v>CUST_868</v>
      </c>
      <c r="B7143" t="str">
        <f>_xlfn.XLOOKUP(L7143, Products!C:C, Products!A:A)</f>
        <v>PROD_5</v>
      </c>
      <c r="C7143">
        <v>7142</v>
      </c>
      <c r="D7143" s="2" t="s">
        <v>1267</v>
      </c>
      <c r="E7143">
        <f>YEAR(Orders[[#This Row],[Order_Date]])</f>
        <v>2023</v>
      </c>
      <c r="F7143">
        <f>MONTH(Orders[[#This Row],[Order_Date]])</f>
        <v>3</v>
      </c>
      <c r="G7143" s="2" t="s">
        <v>890</v>
      </c>
      <c r="H7143" t="s">
        <v>1622</v>
      </c>
      <c r="I7143" t="s">
        <v>32</v>
      </c>
      <c r="J7143" t="s">
        <v>65</v>
      </c>
      <c r="K7143" t="s">
        <v>34</v>
      </c>
      <c r="L7143" t="s">
        <v>39</v>
      </c>
      <c r="M7143" s="1">
        <v>3397.72</v>
      </c>
      <c r="N7143" s="1">
        <v>261.95</v>
      </c>
      <c r="O7143">
        <v>0.24</v>
      </c>
    </row>
    <row r="7144" spans="1:15" x14ac:dyDescent="0.3">
      <c r="A7144" t="str">
        <f xml:space="preserve"> _xlfn.XLOOKUP(H7144, 'Customers'!B:B, 'Customers'!A:A)</f>
        <v>CUST_710</v>
      </c>
      <c r="B7144" t="str">
        <f>_xlfn.XLOOKUP(L7144, Products!C:C, Products!A:A)</f>
        <v>PROD_1</v>
      </c>
      <c r="C7144">
        <v>7143</v>
      </c>
      <c r="D7144" s="2" t="s">
        <v>308</v>
      </c>
      <c r="E7144">
        <f>YEAR(Orders[[#This Row],[Order_Date]])</f>
        <v>2022</v>
      </c>
      <c r="F7144">
        <f>MONTH(Orders[[#This Row],[Order_Date]])</f>
        <v>3</v>
      </c>
      <c r="G7144" s="2" t="s">
        <v>273</v>
      </c>
      <c r="H7144" t="s">
        <v>1449</v>
      </c>
      <c r="I7144" t="s">
        <v>21</v>
      </c>
      <c r="J7144" t="s">
        <v>65</v>
      </c>
      <c r="K7144" t="s">
        <v>27</v>
      </c>
      <c r="L7144" t="s">
        <v>17</v>
      </c>
      <c r="M7144" s="1">
        <v>331.98</v>
      </c>
      <c r="N7144" s="1">
        <v>-31.73</v>
      </c>
      <c r="O7144">
        <v>0.08</v>
      </c>
    </row>
    <row r="7145" spans="1:15" x14ac:dyDescent="0.3">
      <c r="A7145" t="str">
        <f xml:space="preserve"> _xlfn.XLOOKUP(H7145, 'Customers'!B:B, 'Customers'!A:A)</f>
        <v>CUST_196</v>
      </c>
      <c r="B7145" t="str">
        <f>_xlfn.XLOOKUP(L7145, Products!C:C, Products!A:A)</f>
        <v>PROD_2</v>
      </c>
      <c r="C7145">
        <v>7144</v>
      </c>
      <c r="D7145" s="2" t="s">
        <v>951</v>
      </c>
      <c r="E7145">
        <f>YEAR(Orders[[#This Row],[Order_Date]])</f>
        <v>2022</v>
      </c>
      <c r="F7145">
        <f>MONTH(Orders[[#This Row],[Order_Date]])</f>
        <v>1</v>
      </c>
      <c r="G7145" s="2" t="s">
        <v>350</v>
      </c>
      <c r="H7145" t="s">
        <v>562</v>
      </c>
      <c r="I7145" t="s">
        <v>32</v>
      </c>
      <c r="J7145" t="s">
        <v>15</v>
      </c>
      <c r="K7145" t="s">
        <v>16</v>
      </c>
      <c r="L7145" t="s">
        <v>23</v>
      </c>
      <c r="M7145" s="1">
        <v>3381.92</v>
      </c>
      <c r="N7145" s="1">
        <v>667.66</v>
      </c>
      <c r="O7145">
        <v>0.22</v>
      </c>
    </row>
    <row r="7146" spans="1:15" x14ac:dyDescent="0.3">
      <c r="A7146" t="str">
        <f xml:space="preserve"> _xlfn.XLOOKUP(H7146, 'Customers'!B:B, 'Customers'!A:A)</f>
        <v>CUST_113</v>
      </c>
      <c r="B7146" t="str">
        <f>_xlfn.XLOOKUP(L7146, Products!C:C, Products!A:A)</f>
        <v>PROD_7</v>
      </c>
      <c r="C7146">
        <v>7145</v>
      </c>
      <c r="D7146" s="2" t="s">
        <v>262</v>
      </c>
      <c r="E7146">
        <f>YEAR(Orders[[#This Row],[Order_Date]])</f>
        <v>2023</v>
      </c>
      <c r="F7146">
        <f>MONTH(Orders[[#This Row],[Order_Date]])</f>
        <v>2</v>
      </c>
      <c r="G7146" s="2" t="s">
        <v>505</v>
      </c>
      <c r="H7146" t="s">
        <v>354</v>
      </c>
      <c r="I7146" t="s">
        <v>32</v>
      </c>
      <c r="J7146" t="s">
        <v>65</v>
      </c>
      <c r="K7146" t="s">
        <v>16</v>
      </c>
      <c r="L7146" t="s">
        <v>66</v>
      </c>
      <c r="M7146" s="1">
        <v>1965.18</v>
      </c>
      <c r="N7146" s="1">
        <v>246.88</v>
      </c>
      <c r="O7146">
        <v>0.04</v>
      </c>
    </row>
    <row r="7147" spans="1:15" x14ac:dyDescent="0.3">
      <c r="A7147" t="str">
        <f xml:space="preserve"> _xlfn.XLOOKUP(H7147, 'Customers'!B:B, 'Customers'!A:A)</f>
        <v>CUST_797</v>
      </c>
      <c r="B7147" t="str">
        <f>_xlfn.XLOOKUP(L7147, Products!C:C, Products!A:A)</f>
        <v>PROD_6</v>
      </c>
      <c r="C7147">
        <v>7146</v>
      </c>
      <c r="D7147" s="2" t="s">
        <v>77</v>
      </c>
      <c r="E7147">
        <f>YEAR(Orders[[#This Row],[Order_Date]])</f>
        <v>2023</v>
      </c>
      <c r="F7147">
        <f>MONTH(Orders[[#This Row],[Order_Date]])</f>
        <v>3</v>
      </c>
      <c r="G7147" s="2" t="s">
        <v>1270</v>
      </c>
      <c r="H7147" t="s">
        <v>1545</v>
      </c>
      <c r="I7147" t="s">
        <v>14</v>
      </c>
      <c r="J7147" t="s">
        <v>15</v>
      </c>
      <c r="K7147" t="s">
        <v>34</v>
      </c>
      <c r="L7147" t="s">
        <v>52</v>
      </c>
      <c r="M7147" s="1">
        <v>3156.09</v>
      </c>
      <c r="N7147" s="1">
        <v>-93.55</v>
      </c>
      <c r="O7147">
        <v>0.22</v>
      </c>
    </row>
    <row r="7148" spans="1:15" x14ac:dyDescent="0.3">
      <c r="A7148" t="str">
        <f xml:space="preserve"> _xlfn.XLOOKUP(H7148, 'Customers'!B:B, 'Customers'!A:A)</f>
        <v>CUST_146</v>
      </c>
      <c r="B7148" t="str">
        <f>_xlfn.XLOOKUP(L7148, Products!C:C, Products!A:A)</f>
        <v>PROD_3</v>
      </c>
      <c r="C7148">
        <v>7147</v>
      </c>
      <c r="D7148" s="2" t="s">
        <v>672</v>
      </c>
      <c r="E7148">
        <f>YEAR(Orders[[#This Row],[Order_Date]])</f>
        <v>2022</v>
      </c>
      <c r="F7148">
        <f>MONTH(Orders[[#This Row],[Order_Date]])</f>
        <v>2</v>
      </c>
      <c r="G7148" s="2" t="s">
        <v>947</v>
      </c>
      <c r="H7148" t="s">
        <v>439</v>
      </c>
      <c r="I7148" t="s">
        <v>14</v>
      </c>
      <c r="J7148" t="s">
        <v>15</v>
      </c>
      <c r="K7148" t="s">
        <v>27</v>
      </c>
      <c r="L7148" t="s">
        <v>28</v>
      </c>
      <c r="M7148" s="1">
        <v>7879.62</v>
      </c>
      <c r="N7148" s="1">
        <v>444.85</v>
      </c>
      <c r="O7148">
        <v>7.0000000000000007E-2</v>
      </c>
    </row>
    <row r="7149" spans="1:15" x14ac:dyDescent="0.3">
      <c r="A7149" t="str">
        <f xml:space="preserve"> _xlfn.XLOOKUP(H7149, 'Customers'!B:B, 'Customers'!A:A)</f>
        <v>CUST_155</v>
      </c>
      <c r="B7149" t="str">
        <f>_xlfn.XLOOKUP(L7149, Products!C:C, Products!A:A)</f>
        <v>PROD_1</v>
      </c>
      <c r="C7149">
        <v>7148</v>
      </c>
      <c r="D7149" s="2" t="s">
        <v>1453</v>
      </c>
      <c r="E7149">
        <f>YEAR(Orders[[#This Row],[Order_Date]])</f>
        <v>2023</v>
      </c>
      <c r="F7149">
        <f>MONTH(Orders[[#This Row],[Order_Date]])</f>
        <v>6</v>
      </c>
      <c r="G7149" s="2" t="s">
        <v>991</v>
      </c>
      <c r="H7149" t="s">
        <v>457</v>
      </c>
      <c r="I7149" t="s">
        <v>21</v>
      </c>
      <c r="J7149" t="s">
        <v>65</v>
      </c>
      <c r="K7149" t="s">
        <v>16</v>
      </c>
      <c r="L7149" t="s">
        <v>17</v>
      </c>
      <c r="M7149" s="1">
        <v>6329.78</v>
      </c>
      <c r="N7149" s="1">
        <v>841.61</v>
      </c>
      <c r="O7149">
        <v>0.3</v>
      </c>
    </row>
    <row r="7150" spans="1:15" x14ac:dyDescent="0.3">
      <c r="A7150" t="str">
        <f xml:space="preserve"> _xlfn.XLOOKUP(H7150, 'Customers'!B:B, 'Customers'!A:A)</f>
        <v>CUST_434</v>
      </c>
      <c r="B7150" t="str">
        <f>_xlfn.XLOOKUP(L7150, Products!C:C, Products!A:A)</f>
        <v>PROD_5</v>
      </c>
      <c r="C7150">
        <v>7149</v>
      </c>
      <c r="D7150" s="2" t="s">
        <v>513</v>
      </c>
      <c r="E7150">
        <f>YEAR(Orders[[#This Row],[Order_Date]])</f>
        <v>2022</v>
      </c>
      <c r="F7150">
        <f>MONTH(Orders[[#This Row],[Order_Date]])</f>
        <v>3</v>
      </c>
      <c r="G7150" s="2" t="s">
        <v>514</v>
      </c>
      <c r="H7150" t="s">
        <v>1045</v>
      </c>
      <c r="I7150" t="s">
        <v>14</v>
      </c>
      <c r="J7150" t="s">
        <v>65</v>
      </c>
      <c r="K7150" t="s">
        <v>34</v>
      </c>
      <c r="L7150" t="s">
        <v>39</v>
      </c>
      <c r="M7150" s="1">
        <v>5825.31</v>
      </c>
      <c r="N7150" s="1">
        <v>334.89</v>
      </c>
      <c r="O7150">
        <v>0.21</v>
      </c>
    </row>
    <row r="7151" spans="1:15" x14ac:dyDescent="0.3">
      <c r="A7151" t="str">
        <f xml:space="preserve"> _xlfn.XLOOKUP(H7151, 'Customers'!B:B, 'Customers'!A:A)</f>
        <v>CUST_506</v>
      </c>
      <c r="B7151" t="str">
        <f>_xlfn.XLOOKUP(L7151, Products!C:C, Products!A:A)</f>
        <v>PROD_1</v>
      </c>
      <c r="C7151">
        <v>7150</v>
      </c>
      <c r="D7151" s="2" t="s">
        <v>509</v>
      </c>
      <c r="E7151">
        <f>YEAR(Orders[[#This Row],[Order_Date]])</f>
        <v>2023</v>
      </c>
      <c r="F7151">
        <f>MONTH(Orders[[#This Row],[Order_Date]])</f>
        <v>9</v>
      </c>
      <c r="G7151" s="2" t="s">
        <v>391</v>
      </c>
      <c r="H7151" t="s">
        <v>1171</v>
      </c>
      <c r="I7151" t="s">
        <v>32</v>
      </c>
      <c r="J7151" t="s">
        <v>65</v>
      </c>
      <c r="K7151" t="s">
        <v>27</v>
      </c>
      <c r="L7151" t="s">
        <v>17</v>
      </c>
      <c r="M7151" s="1">
        <v>5707.16</v>
      </c>
      <c r="N7151" s="1">
        <v>1005.29</v>
      </c>
      <c r="O7151">
        <v>0.08</v>
      </c>
    </row>
    <row r="7152" spans="1:15" x14ac:dyDescent="0.3">
      <c r="A7152" t="str">
        <f xml:space="preserve"> _xlfn.XLOOKUP(H7152, 'Customers'!B:B, 'Customers'!A:A)</f>
        <v>CUST_902</v>
      </c>
      <c r="B7152" t="str">
        <f>_xlfn.XLOOKUP(L7152, Products!C:C, Products!A:A)</f>
        <v>PROD_8</v>
      </c>
      <c r="C7152">
        <v>7151</v>
      </c>
      <c r="D7152" s="2" t="s">
        <v>268</v>
      </c>
      <c r="E7152">
        <f>YEAR(Orders[[#This Row],[Order_Date]])</f>
        <v>2022</v>
      </c>
      <c r="F7152">
        <f>MONTH(Orders[[#This Row],[Order_Date]])</f>
        <v>12</v>
      </c>
      <c r="G7152" s="2" t="s">
        <v>1014</v>
      </c>
      <c r="H7152" t="s">
        <v>1661</v>
      </c>
      <c r="I7152" t="s">
        <v>21</v>
      </c>
      <c r="J7152" t="s">
        <v>33</v>
      </c>
      <c r="K7152" t="s">
        <v>27</v>
      </c>
      <c r="L7152" t="s">
        <v>73</v>
      </c>
      <c r="M7152" s="1">
        <v>8691.5400000000009</v>
      </c>
      <c r="N7152" s="1">
        <v>183.86</v>
      </c>
      <c r="O7152">
        <v>0.18</v>
      </c>
    </row>
    <row r="7153" spans="1:15" x14ac:dyDescent="0.3">
      <c r="A7153" t="str">
        <f xml:space="preserve"> _xlfn.XLOOKUP(H7153, 'Customers'!B:B, 'Customers'!A:A)</f>
        <v>CUST_840</v>
      </c>
      <c r="B7153" t="str">
        <f>_xlfn.XLOOKUP(L7153, Products!C:C, Products!A:A)</f>
        <v>PROD_6</v>
      </c>
      <c r="C7153">
        <v>7152</v>
      </c>
      <c r="D7153" s="2" t="s">
        <v>247</v>
      </c>
      <c r="E7153">
        <f>YEAR(Orders[[#This Row],[Order_Date]])</f>
        <v>2022</v>
      </c>
      <c r="F7153">
        <f>MONTH(Orders[[#This Row],[Order_Date]])</f>
        <v>7</v>
      </c>
      <c r="G7153" s="2" t="s">
        <v>627</v>
      </c>
      <c r="H7153" t="s">
        <v>1593</v>
      </c>
      <c r="I7153" t="s">
        <v>21</v>
      </c>
      <c r="J7153" t="s">
        <v>22</v>
      </c>
      <c r="K7153" t="s">
        <v>34</v>
      </c>
      <c r="L7153" t="s">
        <v>52</v>
      </c>
      <c r="M7153" s="1">
        <v>8173.31</v>
      </c>
      <c r="N7153" s="1">
        <v>762.3</v>
      </c>
      <c r="O7153">
        <v>0.09</v>
      </c>
    </row>
    <row r="7154" spans="1:15" x14ac:dyDescent="0.3">
      <c r="A7154" t="str">
        <f xml:space="preserve"> _xlfn.XLOOKUP(H7154, 'Customers'!B:B, 'Customers'!A:A)</f>
        <v>CUST_185</v>
      </c>
      <c r="B7154" t="str">
        <f>_xlfn.XLOOKUP(L7154, Products!C:C, Products!A:A)</f>
        <v>PROD_6</v>
      </c>
      <c r="C7154">
        <v>7153</v>
      </c>
      <c r="D7154" s="2" t="s">
        <v>878</v>
      </c>
      <c r="E7154">
        <f>YEAR(Orders[[#This Row],[Order_Date]])</f>
        <v>2023</v>
      </c>
      <c r="F7154">
        <f>MONTH(Orders[[#This Row],[Order_Date]])</f>
        <v>8</v>
      </c>
      <c r="G7154" s="2" t="s">
        <v>143</v>
      </c>
      <c r="H7154" t="s">
        <v>536</v>
      </c>
      <c r="I7154" t="s">
        <v>21</v>
      </c>
      <c r="J7154" t="s">
        <v>15</v>
      </c>
      <c r="K7154" t="s">
        <v>34</v>
      </c>
      <c r="L7154" t="s">
        <v>52</v>
      </c>
      <c r="M7154" s="1">
        <v>3483.07</v>
      </c>
      <c r="N7154" s="1">
        <v>-219.13</v>
      </c>
      <c r="O7154">
        <v>0.1</v>
      </c>
    </row>
    <row r="7155" spans="1:15" x14ac:dyDescent="0.3">
      <c r="A7155" t="str">
        <f xml:space="preserve"> _xlfn.XLOOKUP(H7155, 'Customers'!B:B, 'Customers'!A:A)</f>
        <v>CUST_734</v>
      </c>
      <c r="B7155" t="str">
        <f>_xlfn.XLOOKUP(L7155, Products!C:C, Products!A:A)</f>
        <v>PROD_4</v>
      </c>
      <c r="C7155">
        <v>7154</v>
      </c>
      <c r="D7155" s="2" t="s">
        <v>350</v>
      </c>
      <c r="E7155">
        <f>YEAR(Orders[[#This Row],[Order_Date]])</f>
        <v>2022</v>
      </c>
      <c r="F7155">
        <f>MONTH(Orders[[#This Row],[Order_Date]])</f>
        <v>1</v>
      </c>
      <c r="G7155" s="2" t="s">
        <v>873</v>
      </c>
      <c r="H7155" t="s">
        <v>1476</v>
      </c>
      <c r="I7155" t="s">
        <v>14</v>
      </c>
      <c r="J7155" t="s">
        <v>65</v>
      </c>
      <c r="K7155" t="s">
        <v>34</v>
      </c>
      <c r="L7155" t="s">
        <v>35</v>
      </c>
      <c r="M7155" s="1">
        <v>7672.77</v>
      </c>
      <c r="N7155" s="1">
        <v>111.36</v>
      </c>
      <c r="O7155">
        <v>0.27</v>
      </c>
    </row>
    <row r="7156" spans="1:15" x14ac:dyDescent="0.3">
      <c r="A7156" t="str">
        <f xml:space="preserve"> _xlfn.XLOOKUP(H7156, 'Customers'!B:B, 'Customers'!A:A)</f>
        <v>CUST_922</v>
      </c>
      <c r="B7156" t="str">
        <f>_xlfn.XLOOKUP(L7156, Products!C:C, Products!A:A)</f>
        <v>PROD_6</v>
      </c>
      <c r="C7156">
        <v>7155</v>
      </c>
      <c r="D7156" s="2" t="s">
        <v>521</v>
      </c>
      <c r="E7156">
        <f>YEAR(Orders[[#This Row],[Order_Date]])</f>
        <v>2022</v>
      </c>
      <c r="F7156">
        <f>MONTH(Orders[[#This Row],[Order_Date]])</f>
        <v>7</v>
      </c>
      <c r="G7156" s="2" t="s">
        <v>100</v>
      </c>
      <c r="H7156" t="s">
        <v>1682</v>
      </c>
      <c r="I7156" t="s">
        <v>32</v>
      </c>
      <c r="J7156" t="s">
        <v>15</v>
      </c>
      <c r="K7156" t="s">
        <v>34</v>
      </c>
      <c r="L7156" t="s">
        <v>52</v>
      </c>
      <c r="M7156" s="1">
        <v>6681.3</v>
      </c>
      <c r="N7156" s="1">
        <v>1655.25</v>
      </c>
      <c r="O7156">
        <v>0</v>
      </c>
    </row>
    <row r="7157" spans="1:15" x14ac:dyDescent="0.3">
      <c r="A7157" t="str">
        <f xml:space="preserve"> _xlfn.XLOOKUP(H7157, 'Customers'!B:B, 'Customers'!A:A)</f>
        <v>CUST_92</v>
      </c>
      <c r="B7157" t="str">
        <f>_xlfn.XLOOKUP(L7157, Products!C:C, Products!A:A)</f>
        <v>PROD_6</v>
      </c>
      <c r="C7157">
        <v>7156</v>
      </c>
      <c r="D7157" s="2" t="s">
        <v>1704</v>
      </c>
      <c r="E7157">
        <f>YEAR(Orders[[#This Row],[Order_Date]])</f>
        <v>2023</v>
      </c>
      <c r="F7157">
        <f>MONTH(Orders[[#This Row],[Order_Date]])</f>
        <v>4</v>
      </c>
      <c r="G7157" s="2" t="s">
        <v>29</v>
      </c>
      <c r="H7157" t="s">
        <v>294</v>
      </c>
      <c r="I7157" t="s">
        <v>21</v>
      </c>
      <c r="J7157" t="s">
        <v>15</v>
      </c>
      <c r="K7157" t="s">
        <v>34</v>
      </c>
      <c r="L7157" t="s">
        <v>52</v>
      </c>
      <c r="M7157" s="1">
        <v>3693.74</v>
      </c>
      <c r="N7157" s="1">
        <v>847.31</v>
      </c>
      <c r="O7157">
        <v>0.25</v>
      </c>
    </row>
    <row r="7158" spans="1:15" x14ac:dyDescent="0.3">
      <c r="A7158" t="str">
        <f xml:space="preserve"> _xlfn.XLOOKUP(H7158, 'Customers'!B:B, 'Customers'!A:A)</f>
        <v>CUST_686</v>
      </c>
      <c r="B7158" t="str">
        <f>_xlfn.XLOOKUP(L7158, Products!C:C, Products!A:A)</f>
        <v>PROD_6</v>
      </c>
      <c r="C7158">
        <v>7157</v>
      </c>
      <c r="D7158" s="2" t="s">
        <v>456</v>
      </c>
      <c r="E7158">
        <f>YEAR(Orders[[#This Row],[Order_Date]])</f>
        <v>2022</v>
      </c>
      <c r="F7158">
        <f>MONTH(Orders[[#This Row],[Order_Date]])</f>
        <v>6</v>
      </c>
      <c r="G7158" s="2" t="s">
        <v>541</v>
      </c>
      <c r="H7158" t="s">
        <v>1423</v>
      </c>
      <c r="I7158" t="s">
        <v>32</v>
      </c>
      <c r="J7158" t="s">
        <v>65</v>
      </c>
      <c r="K7158" t="s">
        <v>34</v>
      </c>
      <c r="L7158" t="s">
        <v>52</v>
      </c>
      <c r="M7158" s="1">
        <v>4918.28</v>
      </c>
      <c r="N7158" s="1">
        <v>1074.83</v>
      </c>
      <c r="O7158">
        <v>0.16</v>
      </c>
    </row>
    <row r="7159" spans="1:15" x14ac:dyDescent="0.3">
      <c r="A7159" t="str">
        <f xml:space="preserve"> _xlfn.XLOOKUP(H7159, 'Customers'!B:B, 'Customers'!A:A)</f>
        <v>CUST_965</v>
      </c>
      <c r="B7159" t="str">
        <f>_xlfn.XLOOKUP(L7159, Products!C:C, Products!A:A)</f>
        <v>PROD_1</v>
      </c>
      <c r="C7159">
        <v>7158</v>
      </c>
      <c r="D7159" s="2" t="s">
        <v>217</v>
      </c>
      <c r="E7159">
        <f>YEAR(Orders[[#This Row],[Order_Date]])</f>
        <v>2023</v>
      </c>
      <c r="F7159">
        <f>MONTH(Orders[[#This Row],[Order_Date]])</f>
        <v>1</v>
      </c>
      <c r="G7159" s="2" t="s">
        <v>489</v>
      </c>
      <c r="H7159" t="s">
        <v>1727</v>
      </c>
      <c r="I7159" t="s">
        <v>14</v>
      </c>
      <c r="J7159" t="s">
        <v>15</v>
      </c>
      <c r="K7159" t="s">
        <v>16</v>
      </c>
      <c r="L7159" t="s">
        <v>17</v>
      </c>
      <c r="M7159" s="1">
        <v>1533.6</v>
      </c>
      <c r="N7159" s="1">
        <v>368.3</v>
      </c>
      <c r="O7159">
        <v>0.19</v>
      </c>
    </row>
    <row r="7160" spans="1:15" x14ac:dyDescent="0.3">
      <c r="A7160" t="str">
        <f xml:space="preserve"> _xlfn.XLOOKUP(H7160, 'Customers'!B:B, 'Customers'!A:A)</f>
        <v>CUST_466</v>
      </c>
      <c r="B7160" t="str">
        <f>_xlfn.XLOOKUP(L7160, Products!C:C, Products!A:A)</f>
        <v>PROD_3</v>
      </c>
      <c r="C7160">
        <v>7159</v>
      </c>
      <c r="D7160" s="2" t="s">
        <v>630</v>
      </c>
      <c r="E7160">
        <f>YEAR(Orders[[#This Row],[Order_Date]])</f>
        <v>2022</v>
      </c>
      <c r="F7160">
        <f>MONTH(Orders[[#This Row],[Order_Date]])</f>
        <v>8</v>
      </c>
      <c r="G7160" s="2" t="s">
        <v>324</v>
      </c>
      <c r="H7160" t="s">
        <v>1095</v>
      </c>
      <c r="I7160" t="s">
        <v>21</v>
      </c>
      <c r="J7160" t="s">
        <v>33</v>
      </c>
      <c r="K7160" t="s">
        <v>27</v>
      </c>
      <c r="L7160" t="s">
        <v>28</v>
      </c>
      <c r="M7160" s="1">
        <v>9938.33</v>
      </c>
      <c r="N7160" s="1">
        <v>-668.03</v>
      </c>
      <c r="O7160">
        <v>0.17</v>
      </c>
    </row>
    <row r="7161" spans="1:15" x14ac:dyDescent="0.3">
      <c r="A7161" t="str">
        <f xml:space="preserve"> _xlfn.XLOOKUP(H7161, 'Customers'!B:B, 'Customers'!A:A)</f>
        <v>CUST_856</v>
      </c>
      <c r="B7161" t="str">
        <f>_xlfn.XLOOKUP(L7161, Products!C:C, Products!A:A)</f>
        <v>PROD_3</v>
      </c>
      <c r="C7161">
        <v>7160</v>
      </c>
      <c r="D7161" s="2" t="s">
        <v>891</v>
      </c>
      <c r="E7161">
        <f>YEAR(Orders[[#This Row],[Order_Date]])</f>
        <v>2023</v>
      </c>
      <c r="F7161">
        <f>MONTH(Orders[[#This Row],[Order_Date]])</f>
        <v>3</v>
      </c>
      <c r="G7161" s="2" t="s">
        <v>237</v>
      </c>
      <c r="H7161" t="s">
        <v>1609</v>
      </c>
      <c r="I7161" t="s">
        <v>14</v>
      </c>
      <c r="J7161" t="s">
        <v>33</v>
      </c>
      <c r="K7161" t="s">
        <v>27</v>
      </c>
      <c r="L7161" t="s">
        <v>28</v>
      </c>
      <c r="M7161" s="1">
        <v>3627.26</v>
      </c>
      <c r="N7161" s="1">
        <v>74.319999999999993</v>
      </c>
      <c r="O7161">
        <v>0.08</v>
      </c>
    </row>
    <row r="7162" spans="1:15" x14ac:dyDescent="0.3">
      <c r="A7162" t="str">
        <f xml:space="preserve"> _xlfn.XLOOKUP(H7162, 'Customers'!B:B, 'Customers'!A:A)</f>
        <v>CUST_663</v>
      </c>
      <c r="B7162" t="str">
        <f>_xlfn.XLOOKUP(L7162, Products!C:C, Products!A:A)</f>
        <v>PROD_7</v>
      </c>
      <c r="C7162">
        <v>7161</v>
      </c>
      <c r="D7162" s="2" t="s">
        <v>871</v>
      </c>
      <c r="E7162">
        <f>YEAR(Orders[[#This Row],[Order_Date]])</f>
        <v>2022</v>
      </c>
      <c r="F7162">
        <f>MONTH(Orders[[#This Row],[Order_Date]])</f>
        <v>4</v>
      </c>
      <c r="G7162" s="2" t="s">
        <v>850</v>
      </c>
      <c r="H7162" t="s">
        <v>1392</v>
      </c>
      <c r="I7162" t="s">
        <v>32</v>
      </c>
      <c r="J7162" t="s">
        <v>65</v>
      </c>
      <c r="K7162" t="s">
        <v>16</v>
      </c>
      <c r="L7162" t="s">
        <v>66</v>
      </c>
      <c r="M7162" s="1">
        <v>8747.42</v>
      </c>
      <c r="N7162" s="1">
        <v>687.4</v>
      </c>
      <c r="O7162">
        <v>0.15</v>
      </c>
    </row>
    <row r="7163" spans="1:15" x14ac:dyDescent="0.3">
      <c r="A7163" t="str">
        <f xml:space="preserve"> _xlfn.XLOOKUP(H7163, 'Customers'!B:B, 'Customers'!A:A)</f>
        <v>CUST_598</v>
      </c>
      <c r="B7163" t="str">
        <f>_xlfn.XLOOKUP(L7163, Products!C:C, Products!A:A)</f>
        <v>PROD_1</v>
      </c>
      <c r="C7163">
        <v>7162</v>
      </c>
      <c r="D7163" s="2" t="s">
        <v>1615</v>
      </c>
      <c r="E7163">
        <f>YEAR(Orders[[#This Row],[Order_Date]])</f>
        <v>2022</v>
      </c>
      <c r="F7163">
        <f>MONTH(Orders[[#This Row],[Order_Date]])</f>
        <v>1</v>
      </c>
      <c r="G7163" s="2" t="s">
        <v>319</v>
      </c>
      <c r="H7163" t="s">
        <v>1308</v>
      </c>
      <c r="I7163" t="s">
        <v>14</v>
      </c>
      <c r="J7163" t="s">
        <v>33</v>
      </c>
      <c r="K7163" t="s">
        <v>16</v>
      </c>
      <c r="L7163" t="s">
        <v>17</v>
      </c>
      <c r="M7163" s="1">
        <v>445.41</v>
      </c>
      <c r="N7163" s="1">
        <v>-38.729999999999997</v>
      </c>
      <c r="O7163">
        <v>0.21</v>
      </c>
    </row>
    <row r="7164" spans="1:15" x14ac:dyDescent="0.3">
      <c r="A7164" t="str">
        <f xml:space="preserve"> _xlfn.XLOOKUP(H7164, 'Customers'!B:B, 'Customers'!A:A)</f>
        <v>CUST_729</v>
      </c>
      <c r="B7164" t="str">
        <f>_xlfn.XLOOKUP(L7164, Products!C:C, Products!A:A)</f>
        <v>PROD_2</v>
      </c>
      <c r="C7164">
        <v>7163</v>
      </c>
      <c r="D7164" s="2" t="s">
        <v>680</v>
      </c>
      <c r="E7164">
        <f>YEAR(Orders[[#This Row],[Order_Date]])</f>
        <v>2022</v>
      </c>
      <c r="F7164">
        <f>MONTH(Orders[[#This Row],[Order_Date]])</f>
        <v>10</v>
      </c>
      <c r="G7164" s="2" t="s">
        <v>1079</v>
      </c>
      <c r="H7164" t="s">
        <v>1471</v>
      </c>
      <c r="I7164" t="s">
        <v>32</v>
      </c>
      <c r="J7164" t="s">
        <v>22</v>
      </c>
      <c r="K7164" t="s">
        <v>16</v>
      </c>
      <c r="L7164" t="s">
        <v>23</v>
      </c>
      <c r="M7164" s="1">
        <v>5302.9</v>
      </c>
      <c r="N7164" s="1">
        <v>95.09</v>
      </c>
      <c r="O7164">
        <v>0.04</v>
      </c>
    </row>
    <row r="7165" spans="1:15" x14ac:dyDescent="0.3">
      <c r="A7165" t="str">
        <f xml:space="preserve"> _xlfn.XLOOKUP(H7165, 'Customers'!B:B, 'Customers'!A:A)</f>
        <v>CUST_691</v>
      </c>
      <c r="B7165" t="str">
        <f>_xlfn.XLOOKUP(L7165, Products!C:C, Products!A:A)</f>
        <v>PROD_8</v>
      </c>
      <c r="C7165">
        <v>7164</v>
      </c>
      <c r="D7165" s="2" t="s">
        <v>435</v>
      </c>
      <c r="E7165">
        <f>YEAR(Orders[[#This Row],[Order_Date]])</f>
        <v>2022</v>
      </c>
      <c r="F7165">
        <f>MONTH(Orders[[#This Row],[Order_Date]])</f>
        <v>4</v>
      </c>
      <c r="G7165" s="2" t="s">
        <v>941</v>
      </c>
      <c r="H7165" t="s">
        <v>1430</v>
      </c>
      <c r="I7165" t="s">
        <v>14</v>
      </c>
      <c r="J7165" t="s">
        <v>65</v>
      </c>
      <c r="K7165" t="s">
        <v>27</v>
      </c>
      <c r="L7165" t="s">
        <v>73</v>
      </c>
      <c r="M7165" s="1">
        <v>7368.63</v>
      </c>
      <c r="N7165" s="1">
        <v>128.88</v>
      </c>
      <c r="O7165">
        <v>0.11</v>
      </c>
    </row>
    <row r="7166" spans="1:15" x14ac:dyDescent="0.3">
      <c r="A7166" t="str">
        <f xml:space="preserve"> _xlfn.XLOOKUP(H7166, 'Customers'!B:B, 'Customers'!A:A)</f>
        <v>CUST_353</v>
      </c>
      <c r="B7166" t="str">
        <f>_xlfn.XLOOKUP(L7166, Products!C:C, Products!A:A)</f>
        <v>PROD_6</v>
      </c>
      <c r="C7166">
        <v>7165</v>
      </c>
      <c r="D7166" s="2" t="s">
        <v>1007</v>
      </c>
      <c r="E7166">
        <f>YEAR(Orders[[#This Row],[Order_Date]])</f>
        <v>2023</v>
      </c>
      <c r="F7166">
        <f>MONTH(Orders[[#This Row],[Order_Date]])</f>
        <v>2</v>
      </c>
      <c r="G7166" s="2" t="s">
        <v>1044</v>
      </c>
      <c r="H7166" t="s">
        <v>894</v>
      </c>
      <c r="I7166" t="s">
        <v>14</v>
      </c>
      <c r="J7166" t="s">
        <v>15</v>
      </c>
      <c r="K7166" t="s">
        <v>34</v>
      </c>
      <c r="L7166" t="s">
        <v>52</v>
      </c>
      <c r="M7166" s="1">
        <v>7069.92</v>
      </c>
      <c r="N7166" s="1">
        <v>1852.04</v>
      </c>
      <c r="O7166">
        <v>0.11</v>
      </c>
    </row>
    <row r="7167" spans="1:15" x14ac:dyDescent="0.3">
      <c r="A7167" t="str">
        <f xml:space="preserve"> _xlfn.XLOOKUP(H7167, 'Customers'!B:B, 'Customers'!A:A)</f>
        <v>CUST_547</v>
      </c>
      <c r="B7167" t="str">
        <f>_xlfn.XLOOKUP(L7167, Products!C:C, Products!A:A)</f>
        <v>PROD_3</v>
      </c>
      <c r="C7167">
        <v>7166</v>
      </c>
      <c r="D7167" s="2" t="s">
        <v>89</v>
      </c>
      <c r="E7167">
        <f>YEAR(Orders[[#This Row],[Order_Date]])</f>
        <v>2023</v>
      </c>
      <c r="F7167">
        <f>MONTH(Orders[[#This Row],[Order_Date]])</f>
        <v>12</v>
      </c>
      <c r="G7167" s="2" t="s">
        <v>597</v>
      </c>
      <c r="H7167" t="s">
        <v>1231</v>
      </c>
      <c r="I7167" t="s">
        <v>14</v>
      </c>
      <c r="J7167" t="s">
        <v>22</v>
      </c>
      <c r="K7167" t="s">
        <v>27</v>
      </c>
      <c r="L7167" t="s">
        <v>28</v>
      </c>
      <c r="M7167" s="1">
        <v>1988.49</v>
      </c>
      <c r="N7167" s="1">
        <v>15.31</v>
      </c>
      <c r="O7167">
        <v>7.0000000000000007E-2</v>
      </c>
    </row>
    <row r="7168" spans="1:15" x14ac:dyDescent="0.3">
      <c r="A7168" t="str">
        <f xml:space="preserve"> _xlfn.XLOOKUP(H7168, 'Customers'!B:B, 'Customers'!A:A)</f>
        <v>CUST_491</v>
      </c>
      <c r="B7168" t="str">
        <f>_xlfn.XLOOKUP(L7168, Products!C:C, Products!A:A)</f>
        <v>PROD_1</v>
      </c>
      <c r="C7168">
        <v>7167</v>
      </c>
      <c r="D7168" s="2" t="s">
        <v>498</v>
      </c>
      <c r="E7168">
        <f>YEAR(Orders[[#This Row],[Order_Date]])</f>
        <v>2022</v>
      </c>
      <c r="F7168">
        <f>MONTH(Orders[[#This Row],[Order_Date]])</f>
        <v>7</v>
      </c>
      <c r="G7168" s="2" t="s">
        <v>286</v>
      </c>
      <c r="H7168" t="s">
        <v>1143</v>
      </c>
      <c r="I7168" t="s">
        <v>21</v>
      </c>
      <c r="J7168" t="s">
        <v>15</v>
      </c>
      <c r="K7168" t="s">
        <v>27</v>
      </c>
      <c r="L7168" t="s">
        <v>17</v>
      </c>
      <c r="M7168" s="1">
        <v>4428</v>
      </c>
      <c r="N7168" s="1">
        <v>935.53</v>
      </c>
      <c r="O7168">
        <v>0.13</v>
      </c>
    </row>
    <row r="7169" spans="1:15" x14ac:dyDescent="0.3">
      <c r="A7169" t="str">
        <f xml:space="preserve"> _xlfn.XLOOKUP(H7169, 'Customers'!B:B, 'Customers'!A:A)</f>
        <v>CUST_816</v>
      </c>
      <c r="B7169" t="str">
        <f>_xlfn.XLOOKUP(L7169, Products!C:C, Products!A:A)</f>
        <v>PROD_2</v>
      </c>
      <c r="C7169">
        <v>7168</v>
      </c>
      <c r="D7169" s="2" t="s">
        <v>56</v>
      </c>
      <c r="E7169">
        <f>YEAR(Orders[[#This Row],[Order_Date]])</f>
        <v>2023</v>
      </c>
      <c r="F7169">
        <f>MONTH(Orders[[#This Row],[Order_Date]])</f>
        <v>6</v>
      </c>
      <c r="G7169" s="2" t="s">
        <v>57</v>
      </c>
      <c r="H7169" t="s">
        <v>1566</v>
      </c>
      <c r="I7169" t="s">
        <v>32</v>
      </c>
      <c r="J7169" t="s">
        <v>33</v>
      </c>
      <c r="K7169" t="s">
        <v>16</v>
      </c>
      <c r="L7169" t="s">
        <v>23</v>
      </c>
      <c r="M7169" s="1">
        <v>4372.07</v>
      </c>
      <c r="N7169" s="1">
        <v>80.8</v>
      </c>
      <c r="O7169">
        <v>0.13</v>
      </c>
    </row>
    <row r="7170" spans="1:15" x14ac:dyDescent="0.3">
      <c r="A7170" t="str">
        <f xml:space="preserve"> _xlfn.XLOOKUP(H7170, 'Customers'!B:B, 'Customers'!A:A)</f>
        <v>CUST_906</v>
      </c>
      <c r="B7170" t="str">
        <f>_xlfn.XLOOKUP(L7170, Products!C:C, Products!A:A)</f>
        <v>PROD_7</v>
      </c>
      <c r="C7170">
        <v>7169</v>
      </c>
      <c r="D7170" s="2" t="s">
        <v>710</v>
      </c>
      <c r="E7170">
        <f>YEAR(Orders[[#This Row],[Order_Date]])</f>
        <v>2022</v>
      </c>
      <c r="F7170">
        <f>MONTH(Orders[[#This Row],[Order_Date]])</f>
        <v>4</v>
      </c>
      <c r="G7170" s="2" t="s">
        <v>1427</v>
      </c>
      <c r="H7170" t="s">
        <v>1665</v>
      </c>
      <c r="I7170" t="s">
        <v>14</v>
      </c>
      <c r="J7170" t="s">
        <v>33</v>
      </c>
      <c r="K7170" t="s">
        <v>16</v>
      </c>
      <c r="L7170" t="s">
        <v>66</v>
      </c>
      <c r="M7170" s="1">
        <v>3916.84</v>
      </c>
      <c r="N7170" s="1">
        <v>405.53</v>
      </c>
      <c r="O7170">
        <v>0.14000000000000001</v>
      </c>
    </row>
    <row r="7171" spans="1:15" x14ac:dyDescent="0.3">
      <c r="A7171" t="str">
        <f xml:space="preserve"> _xlfn.XLOOKUP(H7171, 'Customers'!B:B, 'Customers'!A:A)</f>
        <v>CUST_325</v>
      </c>
      <c r="B7171" t="str">
        <f>_xlfn.XLOOKUP(L7171, Products!C:C, Products!A:A)</f>
        <v>PROD_6</v>
      </c>
      <c r="C7171">
        <v>7170</v>
      </c>
      <c r="D7171" s="2" t="s">
        <v>986</v>
      </c>
      <c r="E7171">
        <f>YEAR(Orders[[#This Row],[Order_Date]])</f>
        <v>2022</v>
      </c>
      <c r="F7171">
        <f>MONTH(Orders[[#This Row],[Order_Date]])</f>
        <v>11</v>
      </c>
      <c r="G7171" s="2" t="s">
        <v>707</v>
      </c>
      <c r="H7171" t="s">
        <v>845</v>
      </c>
      <c r="I7171" t="s">
        <v>32</v>
      </c>
      <c r="J7171" t="s">
        <v>65</v>
      </c>
      <c r="K7171" t="s">
        <v>34</v>
      </c>
      <c r="L7171" t="s">
        <v>52</v>
      </c>
      <c r="M7171" s="1">
        <v>1944.67</v>
      </c>
      <c r="N7171" s="1">
        <v>-110.82</v>
      </c>
      <c r="O7171">
        <v>0.24</v>
      </c>
    </row>
    <row r="7172" spans="1:15" x14ac:dyDescent="0.3">
      <c r="A7172" t="str">
        <f xml:space="preserve"> _xlfn.XLOOKUP(H7172, 'Customers'!B:B, 'Customers'!A:A)</f>
        <v>CUST_494</v>
      </c>
      <c r="B7172" t="str">
        <f>_xlfn.XLOOKUP(L7172, Products!C:C, Products!A:A)</f>
        <v>PROD_2</v>
      </c>
      <c r="C7172">
        <v>7171</v>
      </c>
      <c r="D7172" s="2" t="s">
        <v>980</v>
      </c>
      <c r="E7172">
        <f>YEAR(Orders[[#This Row],[Order_Date]])</f>
        <v>2023</v>
      </c>
      <c r="F7172">
        <f>MONTH(Orders[[#This Row],[Order_Date]])</f>
        <v>7</v>
      </c>
      <c r="G7172" s="2" t="s">
        <v>313</v>
      </c>
      <c r="H7172" t="s">
        <v>1147</v>
      </c>
      <c r="I7172" t="s">
        <v>32</v>
      </c>
      <c r="J7172" t="s">
        <v>15</v>
      </c>
      <c r="K7172" t="s">
        <v>16</v>
      </c>
      <c r="L7172" t="s">
        <v>23</v>
      </c>
      <c r="M7172" s="1">
        <v>3887.28</v>
      </c>
      <c r="N7172" s="1">
        <v>517.15</v>
      </c>
      <c r="O7172">
        <v>0.16</v>
      </c>
    </row>
    <row r="7173" spans="1:15" x14ac:dyDescent="0.3">
      <c r="A7173" t="str">
        <f xml:space="preserve"> _xlfn.XLOOKUP(H7173, 'Customers'!B:B, 'Customers'!A:A)</f>
        <v>CUST_657</v>
      </c>
      <c r="B7173" t="str">
        <f>_xlfn.XLOOKUP(L7173, Products!C:C, Products!A:A)</f>
        <v>PROD_3</v>
      </c>
      <c r="C7173">
        <v>7172</v>
      </c>
      <c r="D7173" s="2" t="s">
        <v>756</v>
      </c>
      <c r="E7173">
        <f>YEAR(Orders[[#This Row],[Order_Date]])</f>
        <v>2023</v>
      </c>
      <c r="F7173">
        <f>MONTH(Orders[[#This Row],[Order_Date]])</f>
        <v>5</v>
      </c>
      <c r="G7173" s="2" t="s">
        <v>757</v>
      </c>
      <c r="H7173" t="s">
        <v>1386</v>
      </c>
      <c r="I7173" t="s">
        <v>21</v>
      </c>
      <c r="J7173" t="s">
        <v>22</v>
      </c>
      <c r="K7173" t="s">
        <v>27</v>
      </c>
      <c r="L7173" t="s">
        <v>28</v>
      </c>
      <c r="M7173" s="1">
        <v>1550.18</v>
      </c>
      <c r="N7173" s="1">
        <v>384.17</v>
      </c>
      <c r="O7173">
        <v>0.21</v>
      </c>
    </row>
    <row r="7174" spans="1:15" x14ac:dyDescent="0.3">
      <c r="A7174" t="str">
        <f xml:space="preserve"> _xlfn.XLOOKUP(H7174, 'Customers'!B:B, 'Customers'!A:A)</f>
        <v>CUST_633</v>
      </c>
      <c r="B7174" t="str">
        <f>_xlfn.XLOOKUP(L7174, Products!C:C, Products!A:A)</f>
        <v>PROD_4</v>
      </c>
      <c r="C7174">
        <v>7173</v>
      </c>
      <c r="D7174" s="2" t="s">
        <v>1131</v>
      </c>
      <c r="E7174">
        <f>YEAR(Orders[[#This Row],[Order_Date]])</f>
        <v>2023</v>
      </c>
      <c r="F7174">
        <f>MONTH(Orders[[#This Row],[Order_Date]])</f>
        <v>1</v>
      </c>
      <c r="G7174" s="2" t="s">
        <v>62</v>
      </c>
      <c r="H7174" t="s">
        <v>1357</v>
      </c>
      <c r="I7174" t="s">
        <v>21</v>
      </c>
      <c r="J7174" t="s">
        <v>22</v>
      </c>
      <c r="K7174" t="s">
        <v>34</v>
      </c>
      <c r="L7174" t="s">
        <v>35</v>
      </c>
      <c r="M7174" s="1">
        <v>4734.33</v>
      </c>
      <c r="N7174" s="1">
        <v>9.09</v>
      </c>
      <c r="O7174">
        <v>0.15</v>
      </c>
    </row>
    <row r="7175" spans="1:15" x14ac:dyDescent="0.3">
      <c r="A7175" t="str">
        <f xml:space="preserve"> _xlfn.XLOOKUP(H7175, 'Customers'!B:B, 'Customers'!A:A)</f>
        <v>CUST_77</v>
      </c>
      <c r="B7175" t="str">
        <f>_xlfn.XLOOKUP(L7175, Products!C:C, Products!A:A)</f>
        <v>PROD_1</v>
      </c>
      <c r="C7175">
        <v>7174</v>
      </c>
      <c r="D7175" s="2" t="s">
        <v>1118</v>
      </c>
      <c r="E7175">
        <f>YEAR(Orders[[#This Row],[Order_Date]])</f>
        <v>2022</v>
      </c>
      <c r="F7175">
        <f>MONTH(Orders[[#This Row],[Order_Date]])</f>
        <v>9</v>
      </c>
      <c r="G7175" s="2" t="s">
        <v>156</v>
      </c>
      <c r="H7175" t="s">
        <v>250</v>
      </c>
      <c r="I7175" t="s">
        <v>32</v>
      </c>
      <c r="J7175" t="s">
        <v>33</v>
      </c>
      <c r="K7175" t="s">
        <v>27</v>
      </c>
      <c r="L7175" t="s">
        <v>17</v>
      </c>
      <c r="M7175" s="1">
        <v>694.04</v>
      </c>
      <c r="N7175" s="1">
        <v>94.1</v>
      </c>
      <c r="O7175">
        <v>0.28000000000000003</v>
      </c>
    </row>
    <row r="7176" spans="1:15" x14ac:dyDescent="0.3">
      <c r="A7176" t="str">
        <f xml:space="preserve"> _xlfn.XLOOKUP(H7176, 'Customers'!B:B, 'Customers'!A:A)</f>
        <v>CUST_35</v>
      </c>
      <c r="B7176" t="str">
        <f>_xlfn.XLOOKUP(L7176, Products!C:C, Products!A:A)</f>
        <v>PROD_7</v>
      </c>
      <c r="C7176">
        <v>7175</v>
      </c>
      <c r="D7176" s="2" t="s">
        <v>223</v>
      </c>
      <c r="E7176">
        <f>YEAR(Orders[[#This Row],[Order_Date]])</f>
        <v>2023</v>
      </c>
      <c r="F7176">
        <f>MONTH(Orders[[#This Row],[Order_Date]])</f>
        <v>10</v>
      </c>
      <c r="G7176" s="2" t="s">
        <v>819</v>
      </c>
      <c r="H7176" t="s">
        <v>132</v>
      </c>
      <c r="I7176" t="s">
        <v>32</v>
      </c>
      <c r="J7176" t="s">
        <v>65</v>
      </c>
      <c r="K7176" t="s">
        <v>16</v>
      </c>
      <c r="L7176" t="s">
        <v>66</v>
      </c>
      <c r="M7176" s="1">
        <v>8902.2199999999993</v>
      </c>
      <c r="N7176" s="1">
        <v>1436.99</v>
      </c>
      <c r="O7176">
        <v>0.28999999999999998</v>
      </c>
    </row>
    <row r="7177" spans="1:15" x14ac:dyDescent="0.3">
      <c r="A7177" t="str">
        <f xml:space="preserve"> _xlfn.XLOOKUP(H7177, 'Customers'!B:B, 'Customers'!A:A)</f>
        <v>CUST_553</v>
      </c>
      <c r="B7177" t="str">
        <f>_xlfn.XLOOKUP(L7177, Products!C:C, Products!A:A)</f>
        <v>PROD_1</v>
      </c>
      <c r="C7177">
        <v>7176</v>
      </c>
      <c r="D7177" s="2" t="s">
        <v>243</v>
      </c>
      <c r="E7177">
        <f>YEAR(Orders[[#This Row],[Order_Date]])</f>
        <v>2022</v>
      </c>
      <c r="F7177">
        <f>MONTH(Orders[[#This Row],[Order_Date]])</f>
        <v>7</v>
      </c>
      <c r="G7177" s="2" t="s">
        <v>287</v>
      </c>
      <c r="H7177" t="s">
        <v>1238</v>
      </c>
      <c r="I7177" t="s">
        <v>32</v>
      </c>
      <c r="J7177" t="s">
        <v>22</v>
      </c>
      <c r="K7177" t="s">
        <v>16</v>
      </c>
      <c r="L7177" t="s">
        <v>17</v>
      </c>
      <c r="M7177" s="1">
        <v>4470.63</v>
      </c>
      <c r="N7177" s="1">
        <v>1181.06</v>
      </c>
      <c r="O7177">
        <v>0.19</v>
      </c>
    </row>
    <row r="7178" spans="1:15" x14ac:dyDescent="0.3">
      <c r="A7178" t="str">
        <f xml:space="preserve"> _xlfn.XLOOKUP(H7178, 'Customers'!B:B, 'Customers'!A:A)</f>
        <v>CUST_592</v>
      </c>
      <c r="B7178" t="str">
        <f>_xlfn.XLOOKUP(L7178, Products!C:C, Products!A:A)</f>
        <v>PROD_7</v>
      </c>
      <c r="C7178">
        <v>7177</v>
      </c>
      <c r="D7178" s="2" t="s">
        <v>366</v>
      </c>
      <c r="E7178">
        <f>YEAR(Orders[[#This Row],[Order_Date]])</f>
        <v>2022</v>
      </c>
      <c r="F7178">
        <f>MONTH(Orders[[#This Row],[Order_Date]])</f>
        <v>4</v>
      </c>
      <c r="G7178" s="2" t="s">
        <v>930</v>
      </c>
      <c r="H7178" t="s">
        <v>1298</v>
      </c>
      <c r="I7178" t="s">
        <v>32</v>
      </c>
      <c r="J7178" t="s">
        <v>22</v>
      </c>
      <c r="K7178" t="s">
        <v>16</v>
      </c>
      <c r="L7178" t="s">
        <v>66</v>
      </c>
      <c r="M7178" s="1">
        <v>7160.12</v>
      </c>
      <c r="N7178" s="1">
        <v>801.16</v>
      </c>
      <c r="O7178">
        <v>0.18</v>
      </c>
    </row>
    <row r="7179" spans="1:15" x14ac:dyDescent="0.3">
      <c r="A7179" t="str">
        <f xml:space="preserve"> _xlfn.XLOOKUP(H7179, 'Customers'!B:B, 'Customers'!A:A)</f>
        <v>CUST_317</v>
      </c>
      <c r="B7179" t="str">
        <f>_xlfn.XLOOKUP(L7179, Products!C:C, Products!A:A)</f>
        <v>PROD_7</v>
      </c>
      <c r="C7179">
        <v>7178</v>
      </c>
      <c r="D7179" s="2" t="s">
        <v>862</v>
      </c>
      <c r="E7179">
        <f>YEAR(Orders[[#This Row],[Order_Date]])</f>
        <v>2022</v>
      </c>
      <c r="F7179">
        <f>MONTH(Orders[[#This Row],[Order_Date]])</f>
        <v>10</v>
      </c>
      <c r="G7179" s="2" t="s">
        <v>753</v>
      </c>
      <c r="H7179" t="s">
        <v>829</v>
      </c>
      <c r="I7179" t="s">
        <v>32</v>
      </c>
      <c r="J7179" t="s">
        <v>33</v>
      </c>
      <c r="K7179" t="s">
        <v>16</v>
      </c>
      <c r="L7179" t="s">
        <v>66</v>
      </c>
      <c r="M7179" s="1">
        <v>4690.95</v>
      </c>
      <c r="N7179" s="1">
        <v>-329.14</v>
      </c>
      <c r="O7179">
        <v>0.19</v>
      </c>
    </row>
    <row r="7180" spans="1:15" x14ac:dyDescent="0.3">
      <c r="A7180" t="str">
        <f xml:space="preserve"> _xlfn.XLOOKUP(H7180, 'Customers'!B:B, 'Customers'!A:A)</f>
        <v>CUST_828</v>
      </c>
      <c r="B7180" t="str">
        <f>_xlfn.XLOOKUP(L7180, Products!C:C, Products!A:A)</f>
        <v>PROD_5</v>
      </c>
      <c r="C7180">
        <v>7179</v>
      </c>
      <c r="D7180" s="2" t="s">
        <v>106</v>
      </c>
      <c r="E7180">
        <f>YEAR(Orders[[#This Row],[Order_Date]])</f>
        <v>2022</v>
      </c>
      <c r="F7180">
        <f>MONTH(Orders[[#This Row],[Order_Date]])</f>
        <v>8</v>
      </c>
      <c r="G7180" s="2" t="s">
        <v>585</v>
      </c>
      <c r="H7180" t="s">
        <v>1580</v>
      </c>
      <c r="I7180" t="s">
        <v>21</v>
      </c>
      <c r="J7180" t="s">
        <v>15</v>
      </c>
      <c r="K7180" t="s">
        <v>34</v>
      </c>
      <c r="L7180" t="s">
        <v>39</v>
      </c>
      <c r="M7180" s="1">
        <v>216.88</v>
      </c>
      <c r="N7180" s="1">
        <v>36.299999999999997</v>
      </c>
      <c r="O7180">
        <v>0.28000000000000003</v>
      </c>
    </row>
    <row r="7181" spans="1:15" x14ac:dyDescent="0.3">
      <c r="A7181" t="str">
        <f xml:space="preserve"> _xlfn.XLOOKUP(H7181, 'Customers'!B:B, 'Customers'!A:A)</f>
        <v>CUST_823</v>
      </c>
      <c r="B7181" t="str">
        <f>_xlfn.XLOOKUP(L7181, Products!C:C, Products!A:A)</f>
        <v>PROD_5</v>
      </c>
      <c r="C7181">
        <v>7180</v>
      </c>
      <c r="D7181" s="2" t="s">
        <v>584</v>
      </c>
      <c r="E7181">
        <f>YEAR(Orders[[#This Row],[Order_Date]])</f>
        <v>2022</v>
      </c>
      <c r="F7181">
        <f>MONTH(Orders[[#This Row],[Order_Date]])</f>
        <v>8</v>
      </c>
      <c r="G7181" s="2" t="s">
        <v>106</v>
      </c>
      <c r="H7181" t="s">
        <v>1575</v>
      </c>
      <c r="I7181" t="s">
        <v>21</v>
      </c>
      <c r="J7181" t="s">
        <v>33</v>
      </c>
      <c r="K7181" t="s">
        <v>34</v>
      </c>
      <c r="L7181" t="s">
        <v>39</v>
      </c>
      <c r="M7181" s="1">
        <v>1546.23</v>
      </c>
      <c r="N7181" s="1">
        <v>360.16</v>
      </c>
      <c r="O7181">
        <v>0.15</v>
      </c>
    </row>
    <row r="7182" spans="1:15" x14ac:dyDescent="0.3">
      <c r="A7182" t="str">
        <f xml:space="preserve"> _xlfn.XLOOKUP(H7182, 'Customers'!B:B, 'Customers'!A:A)</f>
        <v>CUST_495</v>
      </c>
      <c r="B7182" t="str">
        <f>_xlfn.XLOOKUP(L7182, Products!C:C, Products!A:A)</f>
        <v>PROD_2</v>
      </c>
      <c r="C7182">
        <v>7181</v>
      </c>
      <c r="D7182" s="2" t="s">
        <v>1463</v>
      </c>
      <c r="E7182">
        <f>YEAR(Orders[[#This Row],[Order_Date]])</f>
        <v>2022</v>
      </c>
      <c r="F7182">
        <f>MONTH(Orders[[#This Row],[Order_Date]])</f>
        <v>10</v>
      </c>
      <c r="G7182" s="2" t="s">
        <v>595</v>
      </c>
      <c r="H7182" t="s">
        <v>1149</v>
      </c>
      <c r="I7182" t="s">
        <v>14</v>
      </c>
      <c r="J7182" t="s">
        <v>33</v>
      </c>
      <c r="K7182" t="s">
        <v>16</v>
      </c>
      <c r="L7182" t="s">
        <v>23</v>
      </c>
      <c r="M7182" s="1">
        <v>5092.8500000000004</v>
      </c>
      <c r="N7182" s="1">
        <v>502.78</v>
      </c>
      <c r="O7182">
        <v>0.23</v>
      </c>
    </row>
    <row r="7183" spans="1:15" x14ac:dyDescent="0.3">
      <c r="A7183" t="str">
        <f xml:space="preserve"> _xlfn.XLOOKUP(H7183, 'Customers'!B:B, 'Customers'!A:A)</f>
        <v>CUST_408</v>
      </c>
      <c r="B7183" t="str">
        <f>_xlfn.XLOOKUP(L7183, Products!C:C, Products!A:A)</f>
        <v>PROD_1</v>
      </c>
      <c r="C7183">
        <v>7182</v>
      </c>
      <c r="D7183" s="2" t="s">
        <v>761</v>
      </c>
      <c r="E7183">
        <f>YEAR(Orders[[#This Row],[Order_Date]])</f>
        <v>2022</v>
      </c>
      <c r="F7183">
        <f>MONTH(Orders[[#This Row],[Order_Date]])</f>
        <v>8</v>
      </c>
      <c r="G7183" s="2" t="s">
        <v>325</v>
      </c>
      <c r="H7183" t="s">
        <v>995</v>
      </c>
      <c r="I7183" t="s">
        <v>32</v>
      </c>
      <c r="J7183" t="s">
        <v>65</v>
      </c>
      <c r="K7183" t="s">
        <v>27</v>
      </c>
      <c r="L7183" t="s">
        <v>17</v>
      </c>
      <c r="M7183" s="1">
        <v>1122.19</v>
      </c>
      <c r="N7183" s="1">
        <v>26.34</v>
      </c>
      <c r="O7183">
        <v>0.17</v>
      </c>
    </row>
    <row r="7184" spans="1:15" x14ac:dyDescent="0.3">
      <c r="A7184" t="str">
        <f xml:space="preserve"> _xlfn.XLOOKUP(H7184, 'Customers'!B:B, 'Customers'!A:A)</f>
        <v>CUST_902</v>
      </c>
      <c r="B7184" t="str">
        <f>_xlfn.XLOOKUP(L7184, Products!C:C, Products!A:A)</f>
        <v>PROD_3</v>
      </c>
      <c r="C7184">
        <v>7183</v>
      </c>
      <c r="D7184" s="2" t="s">
        <v>1289</v>
      </c>
      <c r="E7184">
        <f>YEAR(Orders[[#This Row],[Order_Date]])</f>
        <v>2023</v>
      </c>
      <c r="F7184">
        <f>MONTH(Orders[[#This Row],[Order_Date]])</f>
        <v>4</v>
      </c>
      <c r="G7184" s="2" t="s">
        <v>397</v>
      </c>
      <c r="H7184" t="s">
        <v>1661</v>
      </c>
      <c r="I7184" t="s">
        <v>14</v>
      </c>
      <c r="J7184" t="s">
        <v>65</v>
      </c>
      <c r="K7184" t="s">
        <v>27</v>
      </c>
      <c r="L7184" t="s">
        <v>28</v>
      </c>
      <c r="M7184" s="1">
        <v>7515.57</v>
      </c>
      <c r="N7184" s="1">
        <v>-75.349999999999994</v>
      </c>
      <c r="O7184">
        <v>0.03</v>
      </c>
    </row>
    <row r="7185" spans="1:15" x14ac:dyDescent="0.3">
      <c r="A7185" t="str">
        <f xml:space="preserve"> _xlfn.XLOOKUP(H7185, 'Customers'!B:B, 'Customers'!A:A)</f>
        <v>CUST_532</v>
      </c>
      <c r="B7185" t="str">
        <f>_xlfn.XLOOKUP(L7185, Products!C:C, Products!A:A)</f>
        <v>PROD_5</v>
      </c>
      <c r="C7185">
        <v>7184</v>
      </c>
      <c r="D7185" s="2" t="s">
        <v>916</v>
      </c>
      <c r="E7185">
        <f>YEAR(Orders[[#This Row],[Order_Date]])</f>
        <v>2023</v>
      </c>
      <c r="F7185">
        <f>MONTH(Orders[[#This Row],[Order_Date]])</f>
        <v>7</v>
      </c>
      <c r="G7185" s="2" t="s">
        <v>1106</v>
      </c>
      <c r="H7185" t="s">
        <v>1212</v>
      </c>
      <c r="I7185" t="s">
        <v>14</v>
      </c>
      <c r="J7185" t="s">
        <v>22</v>
      </c>
      <c r="K7185" t="s">
        <v>34</v>
      </c>
      <c r="L7185" t="s">
        <v>39</v>
      </c>
      <c r="M7185" s="1">
        <v>736.73</v>
      </c>
      <c r="N7185" s="1">
        <v>-51.18</v>
      </c>
      <c r="O7185">
        <v>0.16</v>
      </c>
    </row>
    <row r="7186" spans="1:15" x14ac:dyDescent="0.3">
      <c r="A7186" t="str">
        <f xml:space="preserve"> _xlfn.XLOOKUP(H7186, 'Customers'!B:B, 'Customers'!A:A)</f>
        <v>CUST_941</v>
      </c>
      <c r="B7186" t="str">
        <f>_xlfn.XLOOKUP(L7186, Products!C:C, Products!A:A)</f>
        <v>PROD_3</v>
      </c>
      <c r="C7186">
        <v>7185</v>
      </c>
      <c r="D7186" s="2" t="s">
        <v>1382</v>
      </c>
      <c r="E7186">
        <f>YEAR(Orders[[#This Row],[Order_Date]])</f>
        <v>2023</v>
      </c>
      <c r="F7186">
        <f>MONTH(Orders[[#This Row],[Order_Date]])</f>
        <v>6</v>
      </c>
      <c r="G7186" s="2" t="s">
        <v>177</v>
      </c>
      <c r="H7186" t="s">
        <v>1701</v>
      </c>
      <c r="I7186" t="s">
        <v>21</v>
      </c>
      <c r="J7186" t="s">
        <v>15</v>
      </c>
      <c r="K7186" t="s">
        <v>27</v>
      </c>
      <c r="L7186" t="s">
        <v>28</v>
      </c>
      <c r="M7186" s="1">
        <v>4117.75</v>
      </c>
      <c r="N7186" s="1">
        <v>810.26</v>
      </c>
      <c r="O7186">
        <v>0.09</v>
      </c>
    </row>
    <row r="7187" spans="1:15" x14ac:dyDescent="0.3">
      <c r="A7187" t="str">
        <f xml:space="preserve"> _xlfn.XLOOKUP(H7187, 'Customers'!B:B, 'Customers'!A:A)</f>
        <v>CUST_618</v>
      </c>
      <c r="B7187" t="str">
        <f>_xlfn.XLOOKUP(L7187, Products!C:C, Products!A:A)</f>
        <v>PROD_8</v>
      </c>
      <c r="C7187">
        <v>7186</v>
      </c>
      <c r="D7187" s="2" t="s">
        <v>1409</v>
      </c>
      <c r="E7187">
        <f>YEAR(Orders[[#This Row],[Order_Date]])</f>
        <v>2022</v>
      </c>
      <c r="F7187">
        <f>MONTH(Orders[[#This Row],[Order_Date]])</f>
        <v>5</v>
      </c>
      <c r="G7187" s="2" t="s">
        <v>387</v>
      </c>
      <c r="H7187" t="s">
        <v>1337</v>
      </c>
      <c r="I7187" t="s">
        <v>21</v>
      </c>
      <c r="J7187" t="s">
        <v>22</v>
      </c>
      <c r="K7187" t="s">
        <v>27</v>
      </c>
      <c r="L7187" t="s">
        <v>73</v>
      </c>
      <c r="M7187" s="1">
        <v>4057.74</v>
      </c>
      <c r="N7187" s="1">
        <v>-104.92</v>
      </c>
      <c r="O7187">
        <v>7.0000000000000007E-2</v>
      </c>
    </row>
    <row r="7188" spans="1:15" x14ac:dyDescent="0.3">
      <c r="A7188" t="str">
        <f xml:space="preserve"> _xlfn.XLOOKUP(H7188, 'Customers'!B:B, 'Customers'!A:A)</f>
        <v>CUST_293</v>
      </c>
      <c r="B7188" t="str">
        <f>_xlfn.XLOOKUP(L7188, Products!C:C, Products!A:A)</f>
        <v>PROD_5</v>
      </c>
      <c r="C7188">
        <v>7187</v>
      </c>
      <c r="D7188" s="2" t="s">
        <v>1272</v>
      </c>
      <c r="E7188">
        <f>YEAR(Orders[[#This Row],[Order_Date]])</f>
        <v>2023</v>
      </c>
      <c r="F7188">
        <f>MONTH(Orders[[#This Row],[Order_Date]])</f>
        <v>3</v>
      </c>
      <c r="G7188" s="2" t="s">
        <v>636</v>
      </c>
      <c r="H7188" t="s">
        <v>778</v>
      </c>
      <c r="I7188" t="s">
        <v>32</v>
      </c>
      <c r="J7188" t="s">
        <v>65</v>
      </c>
      <c r="K7188" t="s">
        <v>34</v>
      </c>
      <c r="L7188" t="s">
        <v>39</v>
      </c>
      <c r="M7188" s="1">
        <v>2699.29</v>
      </c>
      <c r="N7188" s="1">
        <v>256.20999999999998</v>
      </c>
      <c r="O7188">
        <v>0.22</v>
      </c>
    </row>
    <row r="7189" spans="1:15" x14ac:dyDescent="0.3">
      <c r="A7189" t="str">
        <f xml:space="preserve"> _xlfn.XLOOKUP(H7189, 'Customers'!B:B, 'Customers'!A:A)</f>
        <v>CUST_35</v>
      </c>
      <c r="B7189" t="str">
        <f>_xlfn.XLOOKUP(L7189, Products!C:C, Products!A:A)</f>
        <v>PROD_1</v>
      </c>
      <c r="C7189">
        <v>7188</v>
      </c>
      <c r="D7189" s="2" t="s">
        <v>1258</v>
      </c>
      <c r="E7189">
        <f>YEAR(Orders[[#This Row],[Order_Date]])</f>
        <v>2023</v>
      </c>
      <c r="F7189">
        <f>MONTH(Orders[[#This Row],[Order_Date]])</f>
        <v>11</v>
      </c>
      <c r="G7189" s="2" t="s">
        <v>1136</v>
      </c>
      <c r="H7189" t="s">
        <v>132</v>
      </c>
      <c r="I7189" t="s">
        <v>32</v>
      </c>
      <c r="J7189" t="s">
        <v>33</v>
      </c>
      <c r="K7189" t="s">
        <v>27</v>
      </c>
      <c r="L7189" t="s">
        <v>17</v>
      </c>
      <c r="M7189" s="1">
        <v>1762.55</v>
      </c>
      <c r="N7189" s="1">
        <v>-37.159999999999997</v>
      </c>
      <c r="O7189">
        <v>0.23</v>
      </c>
    </row>
    <row r="7190" spans="1:15" x14ac:dyDescent="0.3">
      <c r="A7190" t="str">
        <f xml:space="preserve"> _xlfn.XLOOKUP(H7190, 'Customers'!B:B, 'Customers'!A:A)</f>
        <v>CUST_162</v>
      </c>
      <c r="B7190" t="str">
        <f>_xlfn.XLOOKUP(L7190, Products!C:C, Products!A:A)</f>
        <v>PROD_7</v>
      </c>
      <c r="C7190">
        <v>7189</v>
      </c>
      <c r="D7190" s="2" t="s">
        <v>702</v>
      </c>
      <c r="E7190">
        <f>YEAR(Orders[[#This Row],[Order_Date]])</f>
        <v>2022</v>
      </c>
      <c r="F7190">
        <f>MONTH(Orders[[#This Row],[Order_Date]])</f>
        <v>2</v>
      </c>
      <c r="G7190" s="2" t="s">
        <v>782</v>
      </c>
      <c r="H7190" t="s">
        <v>476</v>
      </c>
      <c r="I7190" t="s">
        <v>21</v>
      </c>
      <c r="J7190" t="s">
        <v>33</v>
      </c>
      <c r="K7190" t="s">
        <v>16</v>
      </c>
      <c r="L7190" t="s">
        <v>66</v>
      </c>
      <c r="M7190" s="1">
        <v>8042.36</v>
      </c>
      <c r="N7190" s="1">
        <v>331.89</v>
      </c>
      <c r="O7190">
        <v>0.02</v>
      </c>
    </row>
    <row r="7191" spans="1:15" x14ac:dyDescent="0.3">
      <c r="A7191" t="str">
        <f xml:space="preserve"> _xlfn.XLOOKUP(H7191, 'Customers'!B:B, 'Customers'!A:A)</f>
        <v>CUST_250</v>
      </c>
      <c r="B7191" t="str">
        <f>_xlfn.XLOOKUP(L7191, Products!C:C, Products!A:A)</f>
        <v>PROD_1</v>
      </c>
      <c r="C7191">
        <v>7190</v>
      </c>
      <c r="D7191" s="2" t="s">
        <v>293</v>
      </c>
      <c r="E7191">
        <f>YEAR(Orders[[#This Row],[Order_Date]])</f>
        <v>2023</v>
      </c>
      <c r="F7191">
        <f>MONTH(Orders[[#This Row],[Order_Date]])</f>
        <v>7</v>
      </c>
      <c r="G7191" s="2" t="s">
        <v>1249</v>
      </c>
      <c r="H7191" t="s">
        <v>689</v>
      </c>
      <c r="I7191" t="s">
        <v>32</v>
      </c>
      <c r="J7191" t="s">
        <v>15</v>
      </c>
      <c r="K7191" t="s">
        <v>16</v>
      </c>
      <c r="L7191" t="s">
        <v>17</v>
      </c>
      <c r="M7191" s="1">
        <v>1183.44</v>
      </c>
      <c r="N7191" s="1">
        <v>353.2</v>
      </c>
      <c r="O7191">
        <v>0.19</v>
      </c>
    </row>
    <row r="7192" spans="1:15" x14ac:dyDescent="0.3">
      <c r="A7192" t="str">
        <f xml:space="preserve"> _xlfn.XLOOKUP(H7192, 'Customers'!B:B, 'Customers'!A:A)</f>
        <v>CUST_467</v>
      </c>
      <c r="B7192" t="str">
        <f>_xlfn.XLOOKUP(L7192, Products!C:C, Products!A:A)</f>
        <v>PROD_6</v>
      </c>
      <c r="C7192">
        <v>7191</v>
      </c>
      <c r="D7192" s="2" t="s">
        <v>203</v>
      </c>
      <c r="E7192">
        <f>YEAR(Orders[[#This Row],[Order_Date]])</f>
        <v>2023</v>
      </c>
      <c r="F7192">
        <f>MONTH(Orders[[#This Row],[Order_Date]])</f>
        <v>10</v>
      </c>
      <c r="G7192" s="2" t="s">
        <v>1101</v>
      </c>
      <c r="H7192" t="s">
        <v>1096</v>
      </c>
      <c r="I7192" t="s">
        <v>32</v>
      </c>
      <c r="J7192" t="s">
        <v>22</v>
      </c>
      <c r="K7192" t="s">
        <v>34</v>
      </c>
      <c r="L7192" t="s">
        <v>52</v>
      </c>
      <c r="M7192" s="1">
        <v>8877.56</v>
      </c>
      <c r="N7192" s="1">
        <v>592.59</v>
      </c>
      <c r="O7192">
        <v>0.22</v>
      </c>
    </row>
    <row r="7193" spans="1:15" x14ac:dyDescent="0.3">
      <c r="A7193" t="str">
        <f xml:space="preserve"> _xlfn.XLOOKUP(H7193, 'Customers'!B:B, 'Customers'!A:A)</f>
        <v>CUST_966</v>
      </c>
      <c r="B7193" t="str">
        <f>_xlfn.XLOOKUP(L7193, Products!C:C, Products!A:A)</f>
        <v>PROD_2</v>
      </c>
      <c r="C7193">
        <v>7192</v>
      </c>
      <c r="D7193" s="2" t="s">
        <v>352</v>
      </c>
      <c r="E7193">
        <f>YEAR(Orders[[#This Row],[Order_Date]])</f>
        <v>2023</v>
      </c>
      <c r="F7193">
        <f>MONTH(Orders[[#This Row],[Order_Date]])</f>
        <v>8</v>
      </c>
      <c r="G7193" s="2" t="s">
        <v>1195</v>
      </c>
      <c r="H7193" t="s">
        <v>1728</v>
      </c>
      <c r="I7193" t="s">
        <v>14</v>
      </c>
      <c r="J7193" t="s">
        <v>33</v>
      </c>
      <c r="K7193" t="s">
        <v>16</v>
      </c>
      <c r="L7193" t="s">
        <v>23</v>
      </c>
      <c r="M7193" s="1">
        <v>5798.35</v>
      </c>
      <c r="N7193" s="1">
        <v>-528.03</v>
      </c>
      <c r="O7193">
        <v>0.24</v>
      </c>
    </row>
    <row r="7194" spans="1:15" x14ac:dyDescent="0.3">
      <c r="A7194" t="str">
        <f xml:space="preserve"> _xlfn.XLOOKUP(H7194, 'Customers'!B:B, 'Customers'!A:A)</f>
        <v>CUST_442</v>
      </c>
      <c r="B7194" t="str">
        <f>_xlfn.XLOOKUP(L7194, Products!C:C, Products!A:A)</f>
        <v>PROD_1</v>
      </c>
      <c r="C7194">
        <v>7193</v>
      </c>
      <c r="D7194" s="2" t="s">
        <v>304</v>
      </c>
      <c r="E7194">
        <f>YEAR(Orders[[#This Row],[Order_Date]])</f>
        <v>2022</v>
      </c>
      <c r="F7194">
        <f>MONTH(Orders[[#This Row],[Order_Date]])</f>
        <v>6</v>
      </c>
      <c r="G7194" s="2" t="s">
        <v>305</v>
      </c>
      <c r="H7194" t="s">
        <v>1059</v>
      </c>
      <c r="I7194" t="s">
        <v>32</v>
      </c>
      <c r="J7194" t="s">
        <v>65</v>
      </c>
      <c r="K7194" t="s">
        <v>27</v>
      </c>
      <c r="L7194" t="s">
        <v>17</v>
      </c>
      <c r="M7194" s="1">
        <v>6700.28</v>
      </c>
      <c r="N7194" s="1">
        <v>-559.98</v>
      </c>
      <c r="O7194">
        <v>0.28999999999999998</v>
      </c>
    </row>
    <row r="7195" spans="1:15" x14ac:dyDescent="0.3">
      <c r="A7195" t="str">
        <f xml:space="preserve"> _xlfn.XLOOKUP(H7195, 'Customers'!B:B, 'Customers'!A:A)</f>
        <v>CUST_606</v>
      </c>
      <c r="B7195" t="str">
        <f>_xlfn.XLOOKUP(L7195, Products!C:C, Products!A:A)</f>
        <v>PROD_8</v>
      </c>
      <c r="C7195">
        <v>7194</v>
      </c>
      <c r="D7195" s="2" t="s">
        <v>1427</v>
      </c>
      <c r="E7195">
        <f>YEAR(Orders[[#This Row],[Order_Date]])</f>
        <v>2022</v>
      </c>
      <c r="F7195">
        <f>MONTH(Orders[[#This Row],[Order_Date]])</f>
        <v>4</v>
      </c>
      <c r="G7195" s="2" t="s">
        <v>556</v>
      </c>
      <c r="H7195" t="s">
        <v>1320</v>
      </c>
      <c r="I7195" t="s">
        <v>21</v>
      </c>
      <c r="J7195" t="s">
        <v>22</v>
      </c>
      <c r="K7195" t="s">
        <v>27</v>
      </c>
      <c r="L7195" t="s">
        <v>73</v>
      </c>
      <c r="M7195" s="1">
        <v>9947.51</v>
      </c>
      <c r="N7195" s="1">
        <v>478.65</v>
      </c>
      <c r="O7195">
        <v>0.06</v>
      </c>
    </row>
    <row r="7196" spans="1:15" x14ac:dyDescent="0.3">
      <c r="A7196" t="str">
        <f xml:space="preserve"> _xlfn.XLOOKUP(H7196, 'Customers'!B:B, 'Customers'!A:A)</f>
        <v>CUST_833</v>
      </c>
      <c r="B7196" t="str">
        <f>_xlfn.XLOOKUP(L7196, Products!C:C, Products!A:A)</f>
        <v>PROD_4</v>
      </c>
      <c r="C7196">
        <v>7195</v>
      </c>
      <c r="D7196" s="2" t="s">
        <v>1068</v>
      </c>
      <c r="E7196">
        <f>YEAR(Orders[[#This Row],[Order_Date]])</f>
        <v>2023</v>
      </c>
      <c r="F7196">
        <f>MONTH(Orders[[#This Row],[Order_Date]])</f>
        <v>9</v>
      </c>
      <c r="G7196" s="2" t="s">
        <v>697</v>
      </c>
      <c r="H7196" t="s">
        <v>1586</v>
      </c>
      <c r="I7196" t="s">
        <v>14</v>
      </c>
      <c r="J7196" t="s">
        <v>15</v>
      </c>
      <c r="K7196" t="s">
        <v>34</v>
      </c>
      <c r="L7196" t="s">
        <v>35</v>
      </c>
      <c r="M7196" s="1">
        <v>1385.14</v>
      </c>
      <c r="N7196" s="1">
        <v>22.53</v>
      </c>
      <c r="O7196">
        <v>0.18</v>
      </c>
    </row>
    <row r="7197" spans="1:15" x14ac:dyDescent="0.3">
      <c r="A7197" t="str">
        <f xml:space="preserve"> _xlfn.XLOOKUP(H7197, 'Customers'!B:B, 'Customers'!A:A)</f>
        <v>CUST_331</v>
      </c>
      <c r="B7197" t="str">
        <f>_xlfn.XLOOKUP(L7197, Products!C:C, Products!A:A)</f>
        <v>PROD_4</v>
      </c>
      <c r="C7197">
        <v>7196</v>
      </c>
      <c r="D7197" s="2" t="s">
        <v>731</v>
      </c>
      <c r="E7197">
        <f>YEAR(Orders[[#This Row],[Order_Date]])</f>
        <v>2023</v>
      </c>
      <c r="F7197">
        <f>MONTH(Orders[[#This Row],[Order_Date]])</f>
        <v>1</v>
      </c>
      <c r="G7197" s="2" t="s">
        <v>612</v>
      </c>
      <c r="H7197" t="s">
        <v>854</v>
      </c>
      <c r="I7197" t="s">
        <v>14</v>
      </c>
      <c r="J7197" t="s">
        <v>65</v>
      </c>
      <c r="K7197" t="s">
        <v>34</v>
      </c>
      <c r="L7197" t="s">
        <v>35</v>
      </c>
      <c r="M7197" s="1">
        <v>6495.66</v>
      </c>
      <c r="N7197" s="1">
        <v>1512.54</v>
      </c>
      <c r="O7197">
        <v>0.03</v>
      </c>
    </row>
    <row r="7198" spans="1:15" x14ac:dyDescent="0.3">
      <c r="A7198" t="str">
        <f xml:space="preserve"> _xlfn.XLOOKUP(H7198, 'Customers'!B:B, 'Customers'!A:A)</f>
        <v>CUST_384</v>
      </c>
      <c r="B7198" t="str">
        <f>_xlfn.XLOOKUP(L7198, Products!C:C, Products!A:A)</f>
        <v>PROD_5</v>
      </c>
      <c r="C7198">
        <v>7197</v>
      </c>
      <c r="D7198" s="2" t="s">
        <v>961</v>
      </c>
      <c r="E7198">
        <f>YEAR(Orders[[#This Row],[Order_Date]])</f>
        <v>2022</v>
      </c>
      <c r="F7198">
        <f>MONTH(Orders[[#This Row],[Order_Date]])</f>
        <v>4</v>
      </c>
      <c r="G7198" s="2" t="s">
        <v>710</v>
      </c>
      <c r="H7198" t="s">
        <v>955</v>
      </c>
      <c r="I7198" t="s">
        <v>21</v>
      </c>
      <c r="J7198" t="s">
        <v>22</v>
      </c>
      <c r="K7198" t="s">
        <v>34</v>
      </c>
      <c r="L7198" t="s">
        <v>39</v>
      </c>
      <c r="M7198" s="1">
        <v>2754.27</v>
      </c>
      <c r="N7198" s="1">
        <v>472.16</v>
      </c>
      <c r="O7198">
        <v>0.13</v>
      </c>
    </row>
    <row r="7199" spans="1:15" x14ac:dyDescent="0.3">
      <c r="A7199" t="str">
        <f xml:space="preserve"> _xlfn.XLOOKUP(H7199, 'Customers'!B:B, 'Customers'!A:A)</f>
        <v>CUST_892</v>
      </c>
      <c r="B7199" t="str">
        <f>_xlfn.XLOOKUP(L7199, Products!C:C, Products!A:A)</f>
        <v>PROD_5</v>
      </c>
      <c r="C7199">
        <v>7198</v>
      </c>
      <c r="D7199" s="2" t="s">
        <v>424</v>
      </c>
      <c r="E7199">
        <f>YEAR(Orders[[#This Row],[Order_Date]])</f>
        <v>2023</v>
      </c>
      <c r="F7199">
        <f>MONTH(Orders[[#This Row],[Order_Date]])</f>
        <v>12</v>
      </c>
      <c r="G7199" s="2" t="s">
        <v>574</v>
      </c>
      <c r="H7199" t="s">
        <v>1651</v>
      </c>
      <c r="I7199" t="s">
        <v>32</v>
      </c>
      <c r="J7199" t="s">
        <v>33</v>
      </c>
      <c r="K7199" t="s">
        <v>34</v>
      </c>
      <c r="L7199" t="s">
        <v>39</v>
      </c>
      <c r="M7199" s="1">
        <v>7369.2</v>
      </c>
      <c r="N7199" s="1">
        <v>237.04</v>
      </c>
      <c r="O7199">
        <v>0.28999999999999998</v>
      </c>
    </row>
    <row r="7200" spans="1:15" x14ac:dyDescent="0.3">
      <c r="A7200" t="str">
        <f xml:space="preserve"> _xlfn.XLOOKUP(H7200, 'Customers'!B:B, 'Customers'!A:A)</f>
        <v>CUST_854</v>
      </c>
      <c r="B7200" t="str">
        <f>_xlfn.XLOOKUP(L7200, Products!C:C, Products!A:A)</f>
        <v>PROD_5</v>
      </c>
      <c r="C7200">
        <v>7199</v>
      </c>
      <c r="D7200" s="2" t="s">
        <v>1042</v>
      </c>
      <c r="E7200">
        <f>YEAR(Orders[[#This Row],[Order_Date]])</f>
        <v>2022</v>
      </c>
      <c r="F7200">
        <f>MONTH(Orders[[#This Row],[Order_Date]])</f>
        <v>6</v>
      </c>
      <c r="G7200" s="2" t="s">
        <v>541</v>
      </c>
      <c r="H7200" t="s">
        <v>1607</v>
      </c>
      <c r="I7200" t="s">
        <v>14</v>
      </c>
      <c r="J7200" t="s">
        <v>22</v>
      </c>
      <c r="K7200" t="s">
        <v>34</v>
      </c>
      <c r="L7200" t="s">
        <v>39</v>
      </c>
      <c r="M7200" s="1">
        <v>9123.32</v>
      </c>
      <c r="N7200" s="1">
        <v>107.27</v>
      </c>
      <c r="O7200">
        <v>0.16</v>
      </c>
    </row>
    <row r="7201" spans="1:15" x14ac:dyDescent="0.3">
      <c r="A7201" t="str">
        <f xml:space="preserve"> _xlfn.XLOOKUP(H7201, 'Customers'!B:B, 'Customers'!A:A)</f>
        <v>CUST_978</v>
      </c>
      <c r="B7201" t="str">
        <f>_xlfn.XLOOKUP(L7201, Products!C:C, Products!A:A)</f>
        <v>PROD_4</v>
      </c>
      <c r="C7201">
        <v>7200</v>
      </c>
      <c r="D7201" s="2" t="s">
        <v>724</v>
      </c>
      <c r="E7201">
        <f>YEAR(Orders[[#This Row],[Order_Date]])</f>
        <v>2023</v>
      </c>
      <c r="F7201">
        <f>MONTH(Orders[[#This Row],[Order_Date]])</f>
        <v>2</v>
      </c>
      <c r="G7201" s="2" t="s">
        <v>577</v>
      </c>
      <c r="H7201" t="s">
        <v>1741</v>
      </c>
      <c r="I7201" t="s">
        <v>14</v>
      </c>
      <c r="J7201" t="s">
        <v>33</v>
      </c>
      <c r="K7201" t="s">
        <v>34</v>
      </c>
      <c r="L7201" t="s">
        <v>35</v>
      </c>
      <c r="M7201" s="1">
        <v>7539.67</v>
      </c>
      <c r="N7201" s="1">
        <v>778.11</v>
      </c>
      <c r="O7201">
        <v>0.08</v>
      </c>
    </row>
    <row r="7202" spans="1:15" x14ac:dyDescent="0.3">
      <c r="A7202" t="str">
        <f xml:space="preserve"> _xlfn.XLOOKUP(H7202, 'Customers'!B:B, 'Customers'!A:A)</f>
        <v>CUST_477</v>
      </c>
      <c r="B7202" t="str">
        <f>_xlfn.XLOOKUP(L7202, Products!C:C, Products!A:A)</f>
        <v>PROD_8</v>
      </c>
      <c r="C7202">
        <v>7201</v>
      </c>
      <c r="D7202" s="2" t="s">
        <v>97</v>
      </c>
      <c r="E7202">
        <f>YEAR(Orders[[#This Row],[Order_Date]])</f>
        <v>2022</v>
      </c>
      <c r="F7202">
        <f>MONTH(Orders[[#This Row],[Order_Date]])</f>
        <v>11</v>
      </c>
      <c r="G7202" s="2" t="s">
        <v>174</v>
      </c>
      <c r="H7202" t="s">
        <v>1116</v>
      </c>
      <c r="I7202" t="s">
        <v>14</v>
      </c>
      <c r="J7202" t="s">
        <v>33</v>
      </c>
      <c r="K7202" t="s">
        <v>27</v>
      </c>
      <c r="L7202" t="s">
        <v>73</v>
      </c>
      <c r="M7202" s="1">
        <v>5624.58</v>
      </c>
      <c r="N7202" s="1">
        <v>-444.75</v>
      </c>
      <c r="O7202">
        <v>0.25</v>
      </c>
    </row>
    <row r="7203" spans="1:15" x14ac:dyDescent="0.3">
      <c r="A7203" t="str">
        <f xml:space="preserve"> _xlfn.XLOOKUP(H7203, 'Customers'!B:B, 'Customers'!A:A)</f>
        <v>CUST_15</v>
      </c>
      <c r="B7203" t="str">
        <f>_xlfn.XLOOKUP(L7203, Products!C:C, Products!A:A)</f>
        <v>PROD_4</v>
      </c>
      <c r="C7203">
        <v>7202</v>
      </c>
      <c r="D7203" s="2" t="s">
        <v>623</v>
      </c>
      <c r="E7203">
        <f>YEAR(Orders[[#This Row],[Order_Date]])</f>
        <v>2022</v>
      </c>
      <c r="F7203">
        <f>MONTH(Orders[[#This Row],[Order_Date]])</f>
        <v>12</v>
      </c>
      <c r="G7203" s="2" t="s">
        <v>254</v>
      </c>
      <c r="H7203" t="s">
        <v>72</v>
      </c>
      <c r="I7203" t="s">
        <v>14</v>
      </c>
      <c r="J7203" t="s">
        <v>33</v>
      </c>
      <c r="K7203" t="s">
        <v>34</v>
      </c>
      <c r="L7203" t="s">
        <v>35</v>
      </c>
      <c r="M7203" s="1">
        <v>9481.66</v>
      </c>
      <c r="N7203" s="1">
        <v>1523.9</v>
      </c>
      <c r="O7203">
        <v>0.03</v>
      </c>
    </row>
    <row r="7204" spans="1:15" x14ac:dyDescent="0.3">
      <c r="A7204" t="str">
        <f xml:space="preserve"> _xlfn.XLOOKUP(H7204, 'Customers'!B:B, 'Customers'!A:A)</f>
        <v>CUST_834</v>
      </c>
      <c r="B7204" t="str">
        <f>_xlfn.XLOOKUP(L7204, Products!C:C, Products!A:A)</f>
        <v>PROD_8</v>
      </c>
      <c r="C7204">
        <v>7203</v>
      </c>
      <c r="D7204" s="2" t="s">
        <v>40</v>
      </c>
      <c r="E7204">
        <f>YEAR(Orders[[#This Row],[Order_Date]])</f>
        <v>2023</v>
      </c>
      <c r="F7204">
        <f>MONTH(Orders[[#This Row],[Order_Date]])</f>
        <v>3</v>
      </c>
      <c r="G7204" s="2" t="s">
        <v>1002</v>
      </c>
      <c r="H7204" t="s">
        <v>1587</v>
      </c>
      <c r="I7204" t="s">
        <v>21</v>
      </c>
      <c r="J7204" t="s">
        <v>65</v>
      </c>
      <c r="K7204" t="s">
        <v>27</v>
      </c>
      <c r="L7204" t="s">
        <v>73</v>
      </c>
      <c r="M7204" s="1">
        <v>3432.5</v>
      </c>
      <c r="N7204" s="1">
        <v>141.69</v>
      </c>
      <c r="O7204">
        <v>0.12</v>
      </c>
    </row>
    <row r="7205" spans="1:15" x14ac:dyDescent="0.3">
      <c r="A7205" t="str">
        <f xml:space="preserve"> _xlfn.XLOOKUP(H7205, 'Customers'!B:B, 'Customers'!A:A)</f>
        <v>CUST_88</v>
      </c>
      <c r="B7205" t="str">
        <f>_xlfn.XLOOKUP(L7205, Products!C:C, Products!A:A)</f>
        <v>PROD_2</v>
      </c>
      <c r="C7205">
        <v>7204</v>
      </c>
      <c r="D7205" s="2" t="s">
        <v>156</v>
      </c>
      <c r="E7205">
        <f>YEAR(Orders[[#This Row],[Order_Date]])</f>
        <v>2022</v>
      </c>
      <c r="F7205">
        <f>MONTH(Orders[[#This Row],[Order_Date]])</f>
        <v>9</v>
      </c>
      <c r="G7205" s="2" t="s">
        <v>50</v>
      </c>
      <c r="H7205" t="s">
        <v>281</v>
      </c>
      <c r="I7205" t="s">
        <v>14</v>
      </c>
      <c r="J7205" t="s">
        <v>15</v>
      </c>
      <c r="K7205" t="s">
        <v>16</v>
      </c>
      <c r="L7205" t="s">
        <v>23</v>
      </c>
      <c r="M7205" s="1">
        <v>3073.11</v>
      </c>
      <c r="N7205" s="1">
        <v>598.83000000000004</v>
      </c>
      <c r="O7205">
        <v>0.26</v>
      </c>
    </row>
    <row r="7206" spans="1:15" x14ac:dyDescent="0.3">
      <c r="A7206" t="str">
        <f xml:space="preserve"> _xlfn.XLOOKUP(H7206, 'Customers'!B:B, 'Customers'!A:A)</f>
        <v>CUST_62</v>
      </c>
      <c r="B7206" t="str">
        <f>_xlfn.XLOOKUP(L7206, Products!C:C, Products!A:A)</f>
        <v>PROD_5</v>
      </c>
      <c r="C7206">
        <v>7205</v>
      </c>
      <c r="D7206" s="2" t="s">
        <v>243</v>
      </c>
      <c r="E7206">
        <f>YEAR(Orders[[#This Row],[Order_Date]])</f>
        <v>2022</v>
      </c>
      <c r="F7206">
        <f>MONTH(Orders[[#This Row],[Order_Date]])</f>
        <v>7</v>
      </c>
      <c r="G7206" s="2" t="s">
        <v>286</v>
      </c>
      <c r="H7206" t="s">
        <v>207</v>
      </c>
      <c r="I7206" t="s">
        <v>21</v>
      </c>
      <c r="J7206" t="s">
        <v>33</v>
      </c>
      <c r="K7206" t="s">
        <v>34</v>
      </c>
      <c r="L7206" t="s">
        <v>39</v>
      </c>
      <c r="M7206" s="1">
        <v>6994.8</v>
      </c>
      <c r="N7206" s="1">
        <v>1142.42</v>
      </c>
      <c r="O7206">
        <v>0.18</v>
      </c>
    </row>
    <row r="7207" spans="1:15" x14ac:dyDescent="0.3">
      <c r="A7207" t="str">
        <f xml:space="preserve"> _xlfn.XLOOKUP(H7207, 'Customers'!B:B, 'Customers'!A:A)</f>
        <v>CUST_599</v>
      </c>
      <c r="B7207" t="str">
        <f>_xlfn.XLOOKUP(L7207, Products!C:C, Products!A:A)</f>
        <v>PROD_2</v>
      </c>
      <c r="C7207">
        <v>7206</v>
      </c>
      <c r="D7207" s="2" t="s">
        <v>269</v>
      </c>
      <c r="E7207">
        <f>YEAR(Orders[[#This Row],[Order_Date]])</f>
        <v>2022</v>
      </c>
      <c r="F7207">
        <f>MONTH(Orders[[#This Row],[Order_Date]])</f>
        <v>2</v>
      </c>
      <c r="G7207" s="2" t="s">
        <v>53</v>
      </c>
      <c r="H7207" t="s">
        <v>1311</v>
      </c>
      <c r="I7207" t="s">
        <v>21</v>
      </c>
      <c r="J7207" t="s">
        <v>33</v>
      </c>
      <c r="K7207" t="s">
        <v>16</v>
      </c>
      <c r="L7207" t="s">
        <v>23</v>
      </c>
      <c r="M7207" s="1">
        <v>9470.59</v>
      </c>
      <c r="N7207" s="1">
        <v>2724.31</v>
      </c>
      <c r="O7207">
        <v>0.02</v>
      </c>
    </row>
    <row r="7208" spans="1:15" x14ac:dyDescent="0.3">
      <c r="A7208" t="str">
        <f xml:space="preserve"> _xlfn.XLOOKUP(H7208, 'Customers'!B:B, 'Customers'!A:A)</f>
        <v>CUST_374</v>
      </c>
      <c r="B7208" t="str">
        <f>_xlfn.XLOOKUP(L7208, Products!C:C, Products!A:A)</f>
        <v>PROD_2</v>
      </c>
      <c r="C7208">
        <v>7207</v>
      </c>
      <c r="D7208" s="2" t="s">
        <v>197</v>
      </c>
      <c r="E7208">
        <f>YEAR(Orders[[#This Row],[Order_Date]])</f>
        <v>2022</v>
      </c>
      <c r="F7208">
        <f>MONTH(Orders[[#This Row],[Order_Date]])</f>
        <v>1</v>
      </c>
      <c r="G7208" s="2" t="s">
        <v>776</v>
      </c>
      <c r="H7208" t="s">
        <v>932</v>
      </c>
      <c r="I7208" t="s">
        <v>14</v>
      </c>
      <c r="J7208" t="s">
        <v>15</v>
      </c>
      <c r="K7208" t="s">
        <v>16</v>
      </c>
      <c r="L7208" t="s">
        <v>23</v>
      </c>
      <c r="M7208" s="1">
        <v>387.95</v>
      </c>
      <c r="N7208" s="1">
        <v>73.88</v>
      </c>
      <c r="O7208">
        <v>0.19</v>
      </c>
    </row>
    <row r="7209" spans="1:15" x14ac:dyDescent="0.3">
      <c r="A7209" t="str">
        <f xml:space="preserve"> _xlfn.XLOOKUP(H7209, 'Customers'!B:B, 'Customers'!A:A)</f>
        <v>CUST_248</v>
      </c>
      <c r="B7209" t="str">
        <f>_xlfn.XLOOKUP(L7209, Products!C:C, Products!A:A)</f>
        <v>PROD_1</v>
      </c>
      <c r="C7209">
        <v>7208</v>
      </c>
      <c r="D7209" s="2" t="s">
        <v>104</v>
      </c>
      <c r="E7209">
        <f>YEAR(Orders[[#This Row],[Order_Date]])</f>
        <v>2022</v>
      </c>
      <c r="F7209">
        <f>MONTH(Orders[[#This Row],[Order_Date]])</f>
        <v>2</v>
      </c>
      <c r="G7209" s="2" t="s">
        <v>672</v>
      </c>
      <c r="H7209" t="s">
        <v>681</v>
      </c>
      <c r="I7209" t="s">
        <v>21</v>
      </c>
      <c r="J7209" t="s">
        <v>15</v>
      </c>
      <c r="K7209" t="s">
        <v>27</v>
      </c>
      <c r="L7209" t="s">
        <v>17</v>
      </c>
      <c r="M7209" s="1">
        <v>997.73</v>
      </c>
      <c r="N7209" s="1">
        <v>270.29000000000002</v>
      </c>
      <c r="O7209">
        <v>0.24</v>
      </c>
    </row>
    <row r="7210" spans="1:15" x14ac:dyDescent="0.3">
      <c r="A7210" t="str">
        <f xml:space="preserve"> _xlfn.XLOOKUP(H7210, 'Customers'!B:B, 'Customers'!A:A)</f>
        <v>CUST_717</v>
      </c>
      <c r="B7210" t="str">
        <f>_xlfn.XLOOKUP(L7210, Products!C:C, Products!A:A)</f>
        <v>PROD_4</v>
      </c>
      <c r="C7210">
        <v>7209</v>
      </c>
      <c r="D7210" s="2" t="s">
        <v>149</v>
      </c>
      <c r="E7210">
        <f>YEAR(Orders[[#This Row],[Order_Date]])</f>
        <v>2023</v>
      </c>
      <c r="F7210">
        <f>MONTH(Orders[[#This Row],[Order_Date]])</f>
        <v>8</v>
      </c>
      <c r="G7210" s="2" t="s">
        <v>1628</v>
      </c>
      <c r="H7210" t="s">
        <v>1457</v>
      </c>
      <c r="I7210" t="s">
        <v>14</v>
      </c>
      <c r="J7210" t="s">
        <v>22</v>
      </c>
      <c r="K7210" t="s">
        <v>34</v>
      </c>
      <c r="L7210" t="s">
        <v>35</v>
      </c>
      <c r="M7210" s="1">
        <v>6623.13</v>
      </c>
      <c r="N7210" s="1">
        <v>1037.98</v>
      </c>
      <c r="O7210">
        <v>0.19</v>
      </c>
    </row>
    <row r="7211" spans="1:15" x14ac:dyDescent="0.3">
      <c r="A7211" t="str">
        <f xml:space="preserve"> _xlfn.XLOOKUP(H7211, 'Customers'!B:B, 'Customers'!A:A)</f>
        <v>CUST_639</v>
      </c>
      <c r="B7211" t="str">
        <f>_xlfn.XLOOKUP(L7211, Products!C:C, Products!A:A)</f>
        <v>PROD_1</v>
      </c>
      <c r="C7211">
        <v>7210</v>
      </c>
      <c r="D7211" s="2" t="s">
        <v>625</v>
      </c>
      <c r="E7211">
        <f>YEAR(Orders[[#This Row],[Order_Date]])</f>
        <v>2022</v>
      </c>
      <c r="F7211">
        <f>MONTH(Orders[[#This Row],[Order_Date]])</f>
        <v>12</v>
      </c>
      <c r="G7211" s="2" t="s">
        <v>822</v>
      </c>
      <c r="H7211" t="s">
        <v>1363</v>
      </c>
      <c r="I7211" t="s">
        <v>32</v>
      </c>
      <c r="J7211" t="s">
        <v>22</v>
      </c>
      <c r="K7211" t="s">
        <v>27</v>
      </c>
      <c r="L7211" t="s">
        <v>17</v>
      </c>
      <c r="M7211" s="1">
        <v>1647.71</v>
      </c>
      <c r="N7211" s="1">
        <v>14.68</v>
      </c>
      <c r="O7211">
        <v>0.17</v>
      </c>
    </row>
    <row r="7212" spans="1:15" x14ac:dyDescent="0.3">
      <c r="A7212" t="str">
        <f xml:space="preserve"> _xlfn.XLOOKUP(H7212, 'Customers'!B:B, 'Customers'!A:A)</f>
        <v>CUST_919</v>
      </c>
      <c r="B7212" t="str">
        <f>_xlfn.XLOOKUP(L7212, Products!C:C, Products!A:A)</f>
        <v>PROD_1</v>
      </c>
      <c r="C7212">
        <v>7211</v>
      </c>
      <c r="D7212" s="2" t="s">
        <v>505</v>
      </c>
      <c r="E7212">
        <f>YEAR(Orders[[#This Row],[Order_Date]])</f>
        <v>2023</v>
      </c>
      <c r="F7212">
        <f>MONTH(Orders[[#This Row],[Order_Date]])</f>
        <v>2</v>
      </c>
      <c r="G7212" s="2" t="s">
        <v>179</v>
      </c>
      <c r="H7212" t="s">
        <v>1679</v>
      </c>
      <c r="I7212" t="s">
        <v>32</v>
      </c>
      <c r="J7212" t="s">
        <v>65</v>
      </c>
      <c r="K7212" t="s">
        <v>27</v>
      </c>
      <c r="L7212" t="s">
        <v>17</v>
      </c>
      <c r="M7212" s="1">
        <v>5787.34</v>
      </c>
      <c r="N7212" s="1">
        <v>371.5</v>
      </c>
      <c r="O7212">
        <v>0.14000000000000001</v>
      </c>
    </row>
    <row r="7213" spans="1:15" x14ac:dyDescent="0.3">
      <c r="A7213" t="str">
        <f xml:space="preserve"> _xlfn.XLOOKUP(H7213, 'Customers'!B:B, 'Customers'!A:A)</f>
        <v>CUST_696</v>
      </c>
      <c r="B7213" t="str">
        <f>_xlfn.XLOOKUP(L7213, Products!C:C, Products!A:A)</f>
        <v>PROD_2</v>
      </c>
      <c r="C7213">
        <v>7212</v>
      </c>
      <c r="D7213" s="2" t="s">
        <v>98</v>
      </c>
      <c r="E7213">
        <f>YEAR(Orders[[#This Row],[Order_Date]])</f>
        <v>2022</v>
      </c>
      <c r="F7213">
        <f>MONTH(Orders[[#This Row],[Order_Date]])</f>
        <v>11</v>
      </c>
      <c r="G7213" s="2" t="s">
        <v>1250</v>
      </c>
      <c r="H7213" t="s">
        <v>1435</v>
      </c>
      <c r="I7213" t="s">
        <v>21</v>
      </c>
      <c r="J7213" t="s">
        <v>65</v>
      </c>
      <c r="K7213" t="s">
        <v>16</v>
      </c>
      <c r="L7213" t="s">
        <v>23</v>
      </c>
      <c r="M7213" s="1">
        <v>560.96</v>
      </c>
      <c r="N7213" s="1">
        <v>-48.39</v>
      </c>
      <c r="O7213">
        <v>0.02</v>
      </c>
    </row>
    <row r="7214" spans="1:15" x14ac:dyDescent="0.3">
      <c r="A7214" t="str">
        <f xml:space="preserve"> _xlfn.XLOOKUP(H7214, 'Customers'!B:B, 'Customers'!A:A)</f>
        <v>CUST_278</v>
      </c>
      <c r="B7214" t="str">
        <f>_xlfn.XLOOKUP(L7214, Products!C:C, Products!A:A)</f>
        <v>PROD_1</v>
      </c>
      <c r="C7214">
        <v>7213</v>
      </c>
      <c r="D7214" s="2" t="s">
        <v>530</v>
      </c>
      <c r="E7214">
        <f>YEAR(Orders[[#This Row],[Order_Date]])</f>
        <v>2023</v>
      </c>
      <c r="F7214">
        <f>MONTH(Orders[[#This Row],[Order_Date]])</f>
        <v>10</v>
      </c>
      <c r="G7214" s="2" t="s">
        <v>1134</v>
      </c>
      <c r="H7214" t="s">
        <v>744</v>
      </c>
      <c r="I7214" t="s">
        <v>32</v>
      </c>
      <c r="J7214" t="s">
        <v>33</v>
      </c>
      <c r="K7214" t="s">
        <v>16</v>
      </c>
      <c r="L7214" t="s">
        <v>17</v>
      </c>
      <c r="M7214" s="1">
        <v>2600.0500000000002</v>
      </c>
      <c r="N7214" s="1">
        <v>747.28</v>
      </c>
      <c r="O7214">
        <v>0.15</v>
      </c>
    </row>
    <row r="7215" spans="1:15" x14ac:dyDescent="0.3">
      <c r="A7215" t="str">
        <f xml:space="preserve"> _xlfn.XLOOKUP(H7215, 'Customers'!B:B, 'Customers'!A:A)</f>
        <v>CUST_55</v>
      </c>
      <c r="B7215" t="str">
        <f>_xlfn.XLOOKUP(L7215, Products!C:C, Products!A:A)</f>
        <v>PROD_3</v>
      </c>
      <c r="C7215">
        <v>7214</v>
      </c>
      <c r="D7215" s="2" t="s">
        <v>528</v>
      </c>
      <c r="E7215">
        <f>YEAR(Orders[[#This Row],[Order_Date]])</f>
        <v>2022</v>
      </c>
      <c r="F7215">
        <f>MONTH(Orders[[#This Row],[Order_Date]])</f>
        <v>7</v>
      </c>
      <c r="G7215" s="2" t="s">
        <v>498</v>
      </c>
      <c r="H7215" t="s">
        <v>189</v>
      </c>
      <c r="I7215" t="s">
        <v>32</v>
      </c>
      <c r="J7215" t="s">
        <v>15</v>
      </c>
      <c r="K7215" t="s">
        <v>27</v>
      </c>
      <c r="L7215" t="s">
        <v>28</v>
      </c>
      <c r="M7215" s="1">
        <v>6134.41</v>
      </c>
      <c r="N7215" s="1">
        <v>1237.08</v>
      </c>
      <c r="O7215">
        <v>0.01</v>
      </c>
    </row>
    <row r="7216" spans="1:15" x14ac:dyDescent="0.3">
      <c r="A7216" t="str">
        <f xml:space="preserve"> _xlfn.XLOOKUP(H7216, 'Customers'!B:B, 'Customers'!A:A)</f>
        <v>CUST_268</v>
      </c>
      <c r="B7216" t="str">
        <f>_xlfn.XLOOKUP(L7216, Products!C:C, Products!A:A)</f>
        <v>PROD_4</v>
      </c>
      <c r="C7216">
        <v>7215</v>
      </c>
      <c r="D7216" s="2" t="s">
        <v>733</v>
      </c>
      <c r="E7216">
        <f>YEAR(Orders[[#This Row],[Order_Date]])</f>
        <v>2023</v>
      </c>
      <c r="F7216">
        <f>MONTH(Orders[[#This Row],[Order_Date]])</f>
        <v>5</v>
      </c>
      <c r="G7216" s="2" t="s">
        <v>1178</v>
      </c>
      <c r="H7216" t="s">
        <v>723</v>
      </c>
      <c r="I7216" t="s">
        <v>32</v>
      </c>
      <c r="J7216" t="s">
        <v>15</v>
      </c>
      <c r="K7216" t="s">
        <v>34</v>
      </c>
      <c r="L7216" t="s">
        <v>35</v>
      </c>
      <c r="M7216" s="1">
        <v>8835.8700000000008</v>
      </c>
      <c r="N7216" s="1">
        <v>1607.53</v>
      </c>
      <c r="O7216">
        <v>0.09</v>
      </c>
    </row>
    <row r="7217" spans="1:15" x14ac:dyDescent="0.3">
      <c r="A7217" t="str">
        <f xml:space="preserve"> _xlfn.XLOOKUP(H7217, 'Customers'!B:B, 'Customers'!A:A)</f>
        <v>CUST_88</v>
      </c>
      <c r="B7217" t="str">
        <f>_xlfn.XLOOKUP(L7217, Products!C:C, Products!A:A)</f>
        <v>PROD_5</v>
      </c>
      <c r="C7217">
        <v>7216</v>
      </c>
      <c r="D7217" s="2" t="s">
        <v>690</v>
      </c>
      <c r="E7217">
        <f>YEAR(Orders[[#This Row],[Order_Date]])</f>
        <v>2023</v>
      </c>
      <c r="F7217">
        <f>MONTH(Orders[[#This Row],[Order_Date]])</f>
        <v>11</v>
      </c>
      <c r="G7217" s="2" t="s">
        <v>676</v>
      </c>
      <c r="H7217" t="s">
        <v>281</v>
      </c>
      <c r="I7217" t="s">
        <v>14</v>
      </c>
      <c r="J7217" t="s">
        <v>65</v>
      </c>
      <c r="K7217" t="s">
        <v>34</v>
      </c>
      <c r="L7217" t="s">
        <v>39</v>
      </c>
      <c r="M7217" s="1">
        <v>8554.06</v>
      </c>
      <c r="N7217" s="1">
        <v>2080.9499999999998</v>
      </c>
      <c r="O7217">
        <v>0</v>
      </c>
    </row>
    <row r="7218" spans="1:15" x14ac:dyDescent="0.3">
      <c r="A7218" t="str">
        <f xml:space="preserve"> _xlfn.XLOOKUP(H7218, 'Customers'!B:B, 'Customers'!A:A)</f>
        <v>CUST_94</v>
      </c>
      <c r="B7218" t="str">
        <f>_xlfn.XLOOKUP(L7218, Products!C:C, Products!A:A)</f>
        <v>PROD_4</v>
      </c>
      <c r="C7218">
        <v>7217</v>
      </c>
      <c r="D7218" s="2" t="s">
        <v>1278</v>
      </c>
      <c r="E7218">
        <f>YEAR(Orders[[#This Row],[Order_Date]])</f>
        <v>2022</v>
      </c>
      <c r="F7218">
        <f>MONTH(Orders[[#This Row],[Order_Date]])</f>
        <v>3</v>
      </c>
      <c r="G7218" s="2" t="s">
        <v>272</v>
      </c>
      <c r="H7218" t="s">
        <v>300</v>
      </c>
      <c r="I7218" t="s">
        <v>14</v>
      </c>
      <c r="J7218" t="s">
        <v>22</v>
      </c>
      <c r="K7218" t="s">
        <v>34</v>
      </c>
      <c r="L7218" t="s">
        <v>35</v>
      </c>
      <c r="M7218" s="1">
        <v>6570.5</v>
      </c>
      <c r="N7218" s="1">
        <v>1686.36</v>
      </c>
      <c r="O7218">
        <v>0.05</v>
      </c>
    </row>
    <row r="7219" spans="1:15" x14ac:dyDescent="0.3">
      <c r="A7219" t="str">
        <f xml:space="preserve"> _xlfn.XLOOKUP(H7219, 'Customers'!B:B, 'Customers'!A:A)</f>
        <v>CUST_78</v>
      </c>
      <c r="B7219" t="str">
        <f>_xlfn.XLOOKUP(L7219, Products!C:C, Products!A:A)</f>
        <v>PROD_1</v>
      </c>
      <c r="C7219">
        <v>7218</v>
      </c>
      <c r="D7219" s="2" t="s">
        <v>1137</v>
      </c>
      <c r="E7219">
        <f>YEAR(Orders[[#This Row],[Order_Date]])</f>
        <v>2023</v>
      </c>
      <c r="F7219">
        <f>MONTH(Orders[[#This Row],[Order_Date]])</f>
        <v>11</v>
      </c>
      <c r="G7219" s="2" t="s">
        <v>283</v>
      </c>
      <c r="H7219" t="s">
        <v>253</v>
      </c>
      <c r="I7219" t="s">
        <v>14</v>
      </c>
      <c r="J7219" t="s">
        <v>22</v>
      </c>
      <c r="K7219" t="s">
        <v>27</v>
      </c>
      <c r="L7219" t="s">
        <v>17</v>
      </c>
      <c r="M7219" s="1">
        <v>9973.56</v>
      </c>
      <c r="N7219" s="1">
        <v>1208.3499999999999</v>
      </c>
      <c r="O7219">
        <v>0.13</v>
      </c>
    </row>
    <row r="7220" spans="1:15" x14ac:dyDescent="0.3">
      <c r="A7220" t="str">
        <f xml:space="preserve"> _xlfn.XLOOKUP(H7220, 'Customers'!B:B, 'Customers'!A:A)</f>
        <v>CUST_64</v>
      </c>
      <c r="B7220" t="str">
        <f>_xlfn.XLOOKUP(L7220, Products!C:C, Products!A:A)</f>
        <v>PROD_3</v>
      </c>
      <c r="C7220">
        <v>7219</v>
      </c>
      <c r="D7220" s="2" t="s">
        <v>694</v>
      </c>
      <c r="E7220">
        <f>YEAR(Orders[[#This Row],[Order_Date]])</f>
        <v>2023</v>
      </c>
      <c r="F7220">
        <f>MONTH(Orders[[#This Row],[Order_Date]])</f>
        <v>7</v>
      </c>
      <c r="G7220" s="2" t="s">
        <v>1061</v>
      </c>
      <c r="H7220" t="s">
        <v>213</v>
      </c>
      <c r="I7220" t="s">
        <v>32</v>
      </c>
      <c r="J7220" t="s">
        <v>33</v>
      </c>
      <c r="K7220" t="s">
        <v>27</v>
      </c>
      <c r="L7220" t="s">
        <v>28</v>
      </c>
      <c r="M7220" s="1">
        <v>3796.66</v>
      </c>
      <c r="N7220" s="1">
        <v>659.03</v>
      </c>
      <c r="O7220">
        <v>0.27</v>
      </c>
    </row>
    <row r="7221" spans="1:15" x14ac:dyDescent="0.3">
      <c r="A7221" t="str">
        <f xml:space="preserve"> _xlfn.XLOOKUP(H7221, 'Customers'!B:B, 'Customers'!A:A)</f>
        <v>CUST_67</v>
      </c>
      <c r="B7221" t="str">
        <f>_xlfn.XLOOKUP(L7221, Products!C:C, Products!A:A)</f>
        <v>PROD_8</v>
      </c>
      <c r="C7221">
        <v>7220</v>
      </c>
      <c r="D7221" s="2" t="s">
        <v>130</v>
      </c>
      <c r="E7221">
        <f>YEAR(Orders[[#This Row],[Order_Date]])</f>
        <v>2022</v>
      </c>
      <c r="F7221">
        <f>MONTH(Orders[[#This Row],[Order_Date]])</f>
        <v>7</v>
      </c>
      <c r="G7221" s="2" t="s">
        <v>527</v>
      </c>
      <c r="H7221" t="s">
        <v>222</v>
      </c>
      <c r="I7221" t="s">
        <v>32</v>
      </c>
      <c r="J7221" t="s">
        <v>33</v>
      </c>
      <c r="K7221" t="s">
        <v>27</v>
      </c>
      <c r="L7221" t="s">
        <v>73</v>
      </c>
      <c r="M7221" s="1">
        <v>1785.59</v>
      </c>
      <c r="N7221" s="1">
        <v>-92.37</v>
      </c>
      <c r="O7221">
        <v>0.05</v>
      </c>
    </row>
    <row r="7222" spans="1:15" x14ac:dyDescent="0.3">
      <c r="A7222" t="str">
        <f xml:space="preserve"> _xlfn.XLOOKUP(H7222, 'Customers'!B:B, 'Customers'!A:A)</f>
        <v>CUST_87</v>
      </c>
      <c r="B7222" t="str">
        <f>_xlfn.XLOOKUP(L7222, Products!C:C, Products!A:A)</f>
        <v>PROD_5</v>
      </c>
      <c r="C7222">
        <v>7221</v>
      </c>
      <c r="D7222" s="2" t="s">
        <v>786</v>
      </c>
      <c r="E7222">
        <f>YEAR(Orders[[#This Row],[Order_Date]])</f>
        <v>2022</v>
      </c>
      <c r="F7222">
        <f>MONTH(Orders[[#This Row],[Order_Date]])</f>
        <v>7</v>
      </c>
      <c r="G7222" s="2" t="s">
        <v>243</v>
      </c>
      <c r="H7222" t="s">
        <v>279</v>
      </c>
      <c r="I7222" t="s">
        <v>32</v>
      </c>
      <c r="J7222" t="s">
        <v>65</v>
      </c>
      <c r="K7222" t="s">
        <v>34</v>
      </c>
      <c r="L7222" t="s">
        <v>39</v>
      </c>
      <c r="M7222" s="1">
        <v>6346.96</v>
      </c>
      <c r="N7222" s="1">
        <v>731.92</v>
      </c>
      <c r="O7222">
        <v>0.08</v>
      </c>
    </row>
    <row r="7223" spans="1:15" x14ac:dyDescent="0.3">
      <c r="A7223" t="str">
        <f xml:space="preserve"> _xlfn.XLOOKUP(H7223, 'Customers'!B:B, 'Customers'!A:A)</f>
        <v>CUST_513</v>
      </c>
      <c r="B7223" t="str">
        <f>_xlfn.XLOOKUP(L7223, Products!C:C, Products!A:A)</f>
        <v>PROD_1</v>
      </c>
      <c r="C7223">
        <v>7222</v>
      </c>
      <c r="D7223" s="2" t="s">
        <v>1006</v>
      </c>
      <c r="E7223">
        <f>YEAR(Orders[[#This Row],[Order_Date]])</f>
        <v>2023</v>
      </c>
      <c r="F7223">
        <f>MONTH(Orders[[#This Row],[Order_Date]])</f>
        <v>2</v>
      </c>
      <c r="G7223" s="2" t="s">
        <v>451</v>
      </c>
      <c r="H7223" t="s">
        <v>1184</v>
      </c>
      <c r="I7223" t="s">
        <v>32</v>
      </c>
      <c r="J7223" t="s">
        <v>33</v>
      </c>
      <c r="K7223" t="s">
        <v>27</v>
      </c>
      <c r="L7223" t="s">
        <v>17</v>
      </c>
      <c r="M7223" s="1">
        <v>1793.29</v>
      </c>
      <c r="N7223" s="1">
        <v>-6.67</v>
      </c>
      <c r="O7223">
        <v>0.02</v>
      </c>
    </row>
    <row r="7224" spans="1:15" x14ac:dyDescent="0.3">
      <c r="A7224" t="str">
        <f xml:space="preserve"> _xlfn.XLOOKUP(H7224, 'Customers'!B:B, 'Customers'!A:A)</f>
        <v>CUST_287</v>
      </c>
      <c r="B7224" t="str">
        <f>_xlfn.XLOOKUP(L7224, Products!C:C, Products!A:A)</f>
        <v>PROD_2</v>
      </c>
      <c r="C7224">
        <v>7223</v>
      </c>
      <c r="D7224" s="2" t="s">
        <v>862</v>
      </c>
      <c r="E7224">
        <f>YEAR(Orders[[#This Row],[Order_Date]])</f>
        <v>2022</v>
      </c>
      <c r="F7224">
        <f>MONTH(Orders[[#This Row],[Order_Date]])</f>
        <v>10</v>
      </c>
      <c r="G7224" s="2" t="s">
        <v>737</v>
      </c>
      <c r="H7224" t="s">
        <v>765</v>
      </c>
      <c r="I7224" t="s">
        <v>21</v>
      </c>
      <c r="J7224" t="s">
        <v>33</v>
      </c>
      <c r="K7224" t="s">
        <v>16</v>
      </c>
      <c r="L7224" t="s">
        <v>23</v>
      </c>
      <c r="M7224" s="1">
        <v>7554.53</v>
      </c>
      <c r="N7224" s="1">
        <v>927.68</v>
      </c>
      <c r="O7224">
        <v>0.28000000000000003</v>
      </c>
    </row>
    <row r="7225" spans="1:15" x14ac:dyDescent="0.3">
      <c r="A7225" t="str">
        <f xml:space="preserve"> _xlfn.XLOOKUP(H7225, 'Customers'!B:B, 'Customers'!A:A)</f>
        <v>CUST_612</v>
      </c>
      <c r="B7225" t="str">
        <f>_xlfn.XLOOKUP(L7225, Products!C:C, Products!A:A)</f>
        <v>PROD_6</v>
      </c>
      <c r="C7225">
        <v>7224</v>
      </c>
      <c r="D7225" s="2" t="s">
        <v>203</v>
      </c>
      <c r="E7225">
        <f>YEAR(Orders[[#This Row],[Order_Date]])</f>
        <v>2023</v>
      </c>
      <c r="F7225">
        <f>MONTH(Orders[[#This Row],[Order_Date]])</f>
        <v>10</v>
      </c>
      <c r="G7225" s="2" t="s">
        <v>37</v>
      </c>
      <c r="H7225" t="s">
        <v>1329</v>
      </c>
      <c r="I7225" t="s">
        <v>14</v>
      </c>
      <c r="J7225" t="s">
        <v>22</v>
      </c>
      <c r="K7225" t="s">
        <v>34</v>
      </c>
      <c r="L7225" t="s">
        <v>52</v>
      </c>
      <c r="M7225" s="1">
        <v>4613.58</v>
      </c>
      <c r="N7225" s="1">
        <v>363.99</v>
      </c>
      <c r="O7225">
        <v>0.16</v>
      </c>
    </row>
    <row r="7226" spans="1:15" x14ac:dyDescent="0.3">
      <c r="A7226" t="str">
        <f xml:space="preserve"> _xlfn.XLOOKUP(H7226, 'Customers'!B:B, 'Customers'!A:A)</f>
        <v>CUST_105</v>
      </c>
      <c r="B7226" t="str">
        <f>_xlfn.XLOOKUP(L7226, Products!C:C, Products!A:A)</f>
        <v>PROD_6</v>
      </c>
      <c r="C7226">
        <v>7225</v>
      </c>
      <c r="D7226" s="2" t="s">
        <v>516</v>
      </c>
      <c r="E7226">
        <f>YEAR(Orders[[#This Row],[Order_Date]])</f>
        <v>2022</v>
      </c>
      <c r="F7226">
        <f>MONTH(Orders[[#This Row],[Order_Date]])</f>
        <v>2</v>
      </c>
      <c r="G7226" s="2" t="s">
        <v>856</v>
      </c>
      <c r="H7226" t="s">
        <v>329</v>
      </c>
      <c r="I7226" t="s">
        <v>32</v>
      </c>
      <c r="J7226" t="s">
        <v>22</v>
      </c>
      <c r="K7226" t="s">
        <v>34</v>
      </c>
      <c r="L7226" t="s">
        <v>52</v>
      </c>
      <c r="M7226" s="1">
        <v>6211.38</v>
      </c>
      <c r="N7226" s="1">
        <v>-521.58000000000004</v>
      </c>
      <c r="O7226">
        <v>0.19</v>
      </c>
    </row>
    <row r="7227" spans="1:15" x14ac:dyDescent="0.3">
      <c r="A7227" t="str">
        <f xml:space="preserve"> _xlfn.XLOOKUP(H7227, 'Customers'!B:B, 'Customers'!A:A)</f>
        <v>CUST_706</v>
      </c>
      <c r="B7227" t="str">
        <f>_xlfn.XLOOKUP(L7227, Products!C:C, Products!A:A)</f>
        <v>PROD_4</v>
      </c>
      <c r="C7227">
        <v>7226</v>
      </c>
      <c r="D7227" s="2" t="s">
        <v>687</v>
      </c>
      <c r="E7227">
        <f>YEAR(Orders[[#This Row],[Order_Date]])</f>
        <v>2022</v>
      </c>
      <c r="F7227">
        <f>MONTH(Orders[[#This Row],[Order_Date]])</f>
        <v>5</v>
      </c>
      <c r="G7227" s="2" t="s">
        <v>1005</v>
      </c>
      <c r="H7227" t="s">
        <v>1445</v>
      </c>
      <c r="I7227" t="s">
        <v>21</v>
      </c>
      <c r="J7227" t="s">
        <v>65</v>
      </c>
      <c r="K7227" t="s">
        <v>34</v>
      </c>
      <c r="L7227" t="s">
        <v>35</v>
      </c>
      <c r="M7227" s="1">
        <v>7344.78</v>
      </c>
      <c r="N7227" s="1">
        <v>-467.11</v>
      </c>
      <c r="O7227">
        <v>0.22</v>
      </c>
    </row>
    <row r="7228" spans="1:15" x14ac:dyDescent="0.3">
      <c r="A7228" t="str">
        <f xml:space="preserve"> _xlfn.XLOOKUP(H7228, 'Customers'!B:B, 'Customers'!A:A)</f>
        <v>CUST_633</v>
      </c>
      <c r="B7228" t="str">
        <f>_xlfn.XLOOKUP(L7228, Products!C:C, Products!A:A)</f>
        <v>PROD_8</v>
      </c>
      <c r="C7228">
        <v>7227</v>
      </c>
      <c r="D7228" s="2" t="s">
        <v>1057</v>
      </c>
      <c r="E7228">
        <f>YEAR(Orders[[#This Row],[Order_Date]])</f>
        <v>2023</v>
      </c>
      <c r="F7228">
        <f>MONTH(Orders[[#This Row],[Order_Date]])</f>
        <v>6</v>
      </c>
      <c r="G7228" s="2" t="s">
        <v>571</v>
      </c>
      <c r="H7228" t="s">
        <v>1357</v>
      </c>
      <c r="I7228" t="s">
        <v>21</v>
      </c>
      <c r="J7228" t="s">
        <v>15</v>
      </c>
      <c r="K7228" t="s">
        <v>27</v>
      </c>
      <c r="L7228" t="s">
        <v>73</v>
      </c>
      <c r="M7228" s="1">
        <v>1078.47</v>
      </c>
      <c r="N7228" s="1">
        <v>113.66</v>
      </c>
      <c r="O7228">
        <v>0.27</v>
      </c>
    </row>
    <row r="7229" spans="1:15" x14ac:dyDescent="0.3">
      <c r="A7229" t="str">
        <f xml:space="preserve"> _xlfn.XLOOKUP(H7229, 'Customers'!B:B, 'Customers'!A:A)</f>
        <v>CUST_258</v>
      </c>
      <c r="B7229" t="str">
        <f>_xlfn.XLOOKUP(L7229, Products!C:C, Products!A:A)</f>
        <v>PROD_1</v>
      </c>
      <c r="C7229">
        <v>7228</v>
      </c>
      <c r="D7229" s="2" t="s">
        <v>888</v>
      </c>
      <c r="E7229">
        <f>YEAR(Orders[[#This Row],[Order_Date]])</f>
        <v>2023</v>
      </c>
      <c r="F7229">
        <f>MONTH(Orders[[#This Row],[Order_Date]])</f>
        <v>9</v>
      </c>
      <c r="G7229" s="2" t="s">
        <v>161</v>
      </c>
      <c r="H7229" t="s">
        <v>705</v>
      </c>
      <c r="I7229" t="s">
        <v>32</v>
      </c>
      <c r="J7229" t="s">
        <v>65</v>
      </c>
      <c r="K7229" t="s">
        <v>16</v>
      </c>
      <c r="L7229" t="s">
        <v>17</v>
      </c>
      <c r="M7229" s="1">
        <v>5976.16</v>
      </c>
      <c r="N7229" s="1">
        <v>-510.86</v>
      </c>
      <c r="O7229">
        <v>0.01</v>
      </c>
    </row>
    <row r="7230" spans="1:15" x14ac:dyDescent="0.3">
      <c r="A7230" t="str">
        <f xml:space="preserve"> _xlfn.XLOOKUP(H7230, 'Customers'!B:B, 'Customers'!A:A)</f>
        <v>CUST_12</v>
      </c>
      <c r="B7230" t="str">
        <f>_xlfn.XLOOKUP(L7230, Products!C:C, Products!A:A)</f>
        <v>PROD_5</v>
      </c>
      <c r="C7230">
        <v>7229</v>
      </c>
      <c r="D7230" s="2" t="s">
        <v>518</v>
      </c>
      <c r="E7230">
        <f>YEAR(Orders[[#This Row],[Order_Date]])</f>
        <v>2022</v>
      </c>
      <c r="F7230">
        <f>MONTH(Orders[[#This Row],[Order_Date]])</f>
        <v>6</v>
      </c>
      <c r="G7230" s="2" t="s">
        <v>910</v>
      </c>
      <c r="H7230" t="s">
        <v>61</v>
      </c>
      <c r="I7230" t="s">
        <v>14</v>
      </c>
      <c r="J7230" t="s">
        <v>15</v>
      </c>
      <c r="K7230" t="s">
        <v>34</v>
      </c>
      <c r="L7230" t="s">
        <v>39</v>
      </c>
      <c r="M7230" s="1">
        <v>7051.76</v>
      </c>
      <c r="N7230" s="1">
        <v>1615.52</v>
      </c>
      <c r="O7230">
        <v>0.26</v>
      </c>
    </row>
    <row r="7231" spans="1:15" x14ac:dyDescent="0.3">
      <c r="A7231" t="str">
        <f xml:space="preserve"> _xlfn.XLOOKUP(H7231, 'Customers'!B:B, 'Customers'!A:A)</f>
        <v>CUST_323</v>
      </c>
      <c r="B7231" t="str">
        <f>_xlfn.XLOOKUP(L7231, Products!C:C, Products!A:A)</f>
        <v>PROD_3</v>
      </c>
      <c r="C7231">
        <v>7230</v>
      </c>
      <c r="D7231" s="2" t="s">
        <v>270</v>
      </c>
      <c r="E7231">
        <f>YEAR(Orders[[#This Row],[Order_Date]])</f>
        <v>2022</v>
      </c>
      <c r="F7231">
        <f>MONTH(Orders[[#This Row],[Order_Date]])</f>
        <v>2</v>
      </c>
      <c r="G7231" s="2" t="s">
        <v>1183</v>
      </c>
      <c r="H7231" t="s">
        <v>842</v>
      </c>
      <c r="I7231" t="s">
        <v>32</v>
      </c>
      <c r="J7231" t="s">
        <v>33</v>
      </c>
      <c r="K7231" t="s">
        <v>27</v>
      </c>
      <c r="L7231" t="s">
        <v>28</v>
      </c>
      <c r="M7231" s="1">
        <v>3029.9</v>
      </c>
      <c r="N7231" s="1">
        <v>845.39</v>
      </c>
      <c r="O7231">
        <v>0.26</v>
      </c>
    </row>
    <row r="7232" spans="1:15" x14ac:dyDescent="0.3">
      <c r="A7232" t="str">
        <f xml:space="preserve"> _xlfn.XLOOKUP(H7232, 'Customers'!B:B, 'Customers'!A:A)</f>
        <v>CUST_420</v>
      </c>
      <c r="B7232" t="str">
        <f>_xlfn.XLOOKUP(L7232, Products!C:C, Products!A:A)</f>
        <v>PROD_1</v>
      </c>
      <c r="C7232">
        <v>7231</v>
      </c>
      <c r="D7232" s="2" t="s">
        <v>1131</v>
      </c>
      <c r="E7232">
        <f>YEAR(Orders[[#This Row],[Order_Date]])</f>
        <v>2023</v>
      </c>
      <c r="F7232">
        <f>MONTH(Orders[[#This Row],[Order_Date]])</f>
        <v>1</v>
      </c>
      <c r="G7232" s="2" t="s">
        <v>266</v>
      </c>
      <c r="H7232" t="s">
        <v>1020</v>
      </c>
      <c r="I7232" t="s">
        <v>14</v>
      </c>
      <c r="J7232" t="s">
        <v>65</v>
      </c>
      <c r="K7232" t="s">
        <v>27</v>
      </c>
      <c r="L7232" t="s">
        <v>17</v>
      </c>
      <c r="M7232" s="1">
        <v>7757.66</v>
      </c>
      <c r="N7232" s="1">
        <v>1405.63</v>
      </c>
      <c r="O7232">
        <v>0.06</v>
      </c>
    </row>
    <row r="7233" spans="1:15" x14ac:dyDescent="0.3">
      <c r="A7233" t="str">
        <f xml:space="preserve"> _xlfn.XLOOKUP(H7233, 'Customers'!B:B, 'Customers'!A:A)</f>
        <v>CUST_885</v>
      </c>
      <c r="B7233" t="str">
        <f>_xlfn.XLOOKUP(L7233, Products!C:C, Products!A:A)</f>
        <v>PROD_1</v>
      </c>
      <c r="C7233">
        <v>7232</v>
      </c>
      <c r="D7233" s="2" t="s">
        <v>560</v>
      </c>
      <c r="E7233">
        <f>YEAR(Orders[[#This Row],[Order_Date]])</f>
        <v>2022</v>
      </c>
      <c r="F7233">
        <f>MONTH(Orders[[#This Row],[Order_Date]])</f>
        <v>3</v>
      </c>
      <c r="G7233" s="2" t="s">
        <v>935</v>
      </c>
      <c r="H7233" t="s">
        <v>1641</v>
      </c>
      <c r="I7233" t="s">
        <v>21</v>
      </c>
      <c r="J7233" t="s">
        <v>65</v>
      </c>
      <c r="K7233" t="s">
        <v>27</v>
      </c>
      <c r="L7233" t="s">
        <v>17</v>
      </c>
      <c r="M7233" s="1">
        <v>5030.76</v>
      </c>
      <c r="N7233" s="1">
        <v>386.11</v>
      </c>
      <c r="O7233">
        <v>0.15</v>
      </c>
    </row>
    <row r="7234" spans="1:15" x14ac:dyDescent="0.3">
      <c r="A7234" t="str">
        <f xml:space="preserve"> _xlfn.XLOOKUP(H7234, 'Customers'!B:B, 'Customers'!A:A)</f>
        <v>CUST_970</v>
      </c>
      <c r="B7234" t="str">
        <f>_xlfn.XLOOKUP(L7234, Products!C:C, Products!A:A)</f>
        <v>PROD_1</v>
      </c>
      <c r="C7234">
        <v>7233</v>
      </c>
      <c r="D7234" s="2" t="s">
        <v>84</v>
      </c>
      <c r="E7234">
        <f>YEAR(Orders[[#This Row],[Order_Date]])</f>
        <v>2023</v>
      </c>
      <c r="F7234">
        <f>MONTH(Orders[[#This Row],[Order_Date]])</f>
        <v>1</v>
      </c>
      <c r="G7234" s="2" t="s">
        <v>217</v>
      </c>
      <c r="H7234" t="s">
        <v>1732</v>
      </c>
      <c r="I7234" t="s">
        <v>21</v>
      </c>
      <c r="J7234" t="s">
        <v>22</v>
      </c>
      <c r="K7234" t="s">
        <v>27</v>
      </c>
      <c r="L7234" t="s">
        <v>17</v>
      </c>
      <c r="M7234" s="1">
        <v>7744.74</v>
      </c>
      <c r="N7234" s="1">
        <v>-374.97</v>
      </c>
      <c r="O7234">
        <v>0.24</v>
      </c>
    </row>
    <row r="7235" spans="1:15" x14ac:dyDescent="0.3">
      <c r="A7235" t="str">
        <f xml:space="preserve"> _xlfn.XLOOKUP(H7235, 'Customers'!B:B, 'Customers'!A:A)</f>
        <v>CUST_432</v>
      </c>
      <c r="B7235" t="str">
        <f>_xlfn.XLOOKUP(L7235, Products!C:C, Products!A:A)</f>
        <v>PROD_1</v>
      </c>
      <c r="C7235">
        <v>7234</v>
      </c>
      <c r="D7235" s="2" t="s">
        <v>710</v>
      </c>
      <c r="E7235">
        <f>YEAR(Orders[[#This Row],[Order_Date]])</f>
        <v>2022</v>
      </c>
      <c r="F7235">
        <f>MONTH(Orders[[#This Row],[Order_Date]])</f>
        <v>4</v>
      </c>
      <c r="G7235" s="2" t="s">
        <v>1570</v>
      </c>
      <c r="H7235" t="s">
        <v>1041</v>
      </c>
      <c r="I7235" t="s">
        <v>32</v>
      </c>
      <c r="J7235" t="s">
        <v>65</v>
      </c>
      <c r="K7235" t="s">
        <v>16</v>
      </c>
      <c r="L7235" t="s">
        <v>17</v>
      </c>
      <c r="M7235" s="1">
        <v>7168.57</v>
      </c>
      <c r="N7235" s="1">
        <v>1284.67</v>
      </c>
      <c r="O7235">
        <v>0.01</v>
      </c>
    </row>
    <row r="7236" spans="1:15" x14ac:dyDescent="0.3">
      <c r="A7236" t="str">
        <f xml:space="preserve"> _xlfn.XLOOKUP(H7236, 'Customers'!B:B, 'Customers'!A:A)</f>
        <v>CUST_165</v>
      </c>
      <c r="B7236" t="str">
        <f>_xlfn.XLOOKUP(L7236, Products!C:C, Products!A:A)</f>
        <v>PROD_8</v>
      </c>
      <c r="C7236">
        <v>7235</v>
      </c>
      <c r="D7236" s="2" t="s">
        <v>1057</v>
      </c>
      <c r="E7236">
        <f>YEAR(Orders[[#This Row],[Order_Date]])</f>
        <v>2023</v>
      </c>
      <c r="F7236">
        <f>MONTH(Orders[[#This Row],[Order_Date]])</f>
        <v>6</v>
      </c>
      <c r="G7236" s="2" t="s">
        <v>571</v>
      </c>
      <c r="H7236" t="s">
        <v>486</v>
      </c>
      <c r="I7236" t="s">
        <v>32</v>
      </c>
      <c r="J7236" t="s">
        <v>65</v>
      </c>
      <c r="K7236" t="s">
        <v>27</v>
      </c>
      <c r="L7236" t="s">
        <v>73</v>
      </c>
      <c r="M7236" s="1">
        <v>3429.02</v>
      </c>
      <c r="N7236" s="1">
        <v>829.85</v>
      </c>
      <c r="O7236">
        <v>0.12</v>
      </c>
    </row>
    <row r="7237" spans="1:15" x14ac:dyDescent="0.3">
      <c r="A7237" t="str">
        <f xml:space="preserve"> _xlfn.XLOOKUP(H7237, 'Customers'!B:B, 'Customers'!A:A)</f>
        <v>CUST_887</v>
      </c>
      <c r="B7237" t="str">
        <f>_xlfn.XLOOKUP(L7237, Products!C:C, Products!A:A)</f>
        <v>PROD_4</v>
      </c>
      <c r="C7237">
        <v>7236</v>
      </c>
      <c r="D7237" s="2" t="s">
        <v>867</v>
      </c>
      <c r="E7237">
        <f>YEAR(Orders[[#This Row],[Order_Date]])</f>
        <v>2022</v>
      </c>
      <c r="F7237">
        <f>MONTH(Orders[[#This Row],[Order_Date]])</f>
        <v>8</v>
      </c>
      <c r="G7237" s="2" t="s">
        <v>214</v>
      </c>
      <c r="H7237" t="s">
        <v>1644</v>
      </c>
      <c r="I7237" t="s">
        <v>32</v>
      </c>
      <c r="J7237" t="s">
        <v>15</v>
      </c>
      <c r="K7237" t="s">
        <v>34</v>
      </c>
      <c r="L7237" t="s">
        <v>35</v>
      </c>
      <c r="M7237" s="1">
        <v>5317.79</v>
      </c>
      <c r="N7237" s="1">
        <v>82.04</v>
      </c>
      <c r="O7237">
        <v>0.12</v>
      </c>
    </row>
    <row r="7238" spans="1:15" x14ac:dyDescent="0.3">
      <c r="A7238" t="str">
        <f xml:space="preserve"> _xlfn.XLOOKUP(H7238, 'Customers'!B:B, 'Customers'!A:A)</f>
        <v>CUST_77</v>
      </c>
      <c r="B7238" t="str">
        <f>_xlfn.XLOOKUP(L7238, Products!C:C, Products!A:A)</f>
        <v>PROD_5</v>
      </c>
      <c r="C7238">
        <v>7237</v>
      </c>
      <c r="D7238" s="2" t="s">
        <v>448</v>
      </c>
      <c r="E7238">
        <f>YEAR(Orders[[#This Row],[Order_Date]])</f>
        <v>2023</v>
      </c>
      <c r="F7238">
        <f>MONTH(Orders[[#This Row],[Order_Date]])</f>
        <v>11</v>
      </c>
      <c r="G7238" s="2" t="s">
        <v>94</v>
      </c>
      <c r="H7238" t="s">
        <v>250</v>
      </c>
      <c r="I7238" t="s">
        <v>14</v>
      </c>
      <c r="J7238" t="s">
        <v>65</v>
      </c>
      <c r="K7238" t="s">
        <v>34</v>
      </c>
      <c r="L7238" t="s">
        <v>39</v>
      </c>
      <c r="M7238" s="1">
        <v>2315.7800000000002</v>
      </c>
      <c r="N7238" s="1">
        <v>162.18</v>
      </c>
      <c r="O7238">
        <v>0.17</v>
      </c>
    </row>
    <row r="7239" spans="1:15" x14ac:dyDescent="0.3">
      <c r="A7239" t="str">
        <f xml:space="preserve"> _xlfn.XLOOKUP(H7239, 'Customers'!B:B, 'Customers'!A:A)</f>
        <v>CUST_24</v>
      </c>
      <c r="B7239" t="str">
        <f>_xlfn.XLOOKUP(L7239, Products!C:C, Products!A:A)</f>
        <v>PROD_7</v>
      </c>
      <c r="C7239">
        <v>7238</v>
      </c>
      <c r="D7239" s="2" t="s">
        <v>724</v>
      </c>
      <c r="E7239">
        <f>YEAR(Orders[[#This Row],[Order_Date]])</f>
        <v>2023</v>
      </c>
      <c r="F7239">
        <f>MONTH(Orders[[#This Row],[Order_Date]])</f>
        <v>2</v>
      </c>
      <c r="G7239" s="2" t="s">
        <v>262</v>
      </c>
      <c r="H7239" t="s">
        <v>99</v>
      </c>
      <c r="I7239" t="s">
        <v>21</v>
      </c>
      <c r="J7239" t="s">
        <v>33</v>
      </c>
      <c r="K7239" t="s">
        <v>16</v>
      </c>
      <c r="L7239" t="s">
        <v>66</v>
      </c>
      <c r="M7239" s="1">
        <v>276.99</v>
      </c>
      <c r="N7239" s="1">
        <v>31.31</v>
      </c>
      <c r="O7239">
        <v>0.19</v>
      </c>
    </row>
    <row r="7240" spans="1:15" x14ac:dyDescent="0.3">
      <c r="A7240" t="str">
        <f xml:space="preserve"> _xlfn.XLOOKUP(H7240, 'Customers'!B:B, 'Customers'!A:A)</f>
        <v>CUST_498</v>
      </c>
      <c r="B7240" t="str">
        <f>_xlfn.XLOOKUP(L7240, Products!C:C, Products!A:A)</f>
        <v>PROD_2</v>
      </c>
      <c r="C7240">
        <v>7239</v>
      </c>
      <c r="D7240" s="2" t="s">
        <v>81</v>
      </c>
      <c r="E7240">
        <f>YEAR(Orders[[#This Row],[Order_Date]])</f>
        <v>2023</v>
      </c>
      <c r="F7240">
        <f>MONTH(Orders[[#This Row],[Order_Date]])</f>
        <v>11</v>
      </c>
      <c r="G7240" s="2" t="s">
        <v>1649</v>
      </c>
      <c r="H7240" t="s">
        <v>1155</v>
      </c>
      <c r="I7240" t="s">
        <v>14</v>
      </c>
      <c r="J7240" t="s">
        <v>65</v>
      </c>
      <c r="K7240" t="s">
        <v>16</v>
      </c>
      <c r="L7240" t="s">
        <v>23</v>
      </c>
      <c r="M7240" s="1">
        <v>6645.74</v>
      </c>
      <c r="N7240" s="1">
        <v>462.48</v>
      </c>
      <c r="O7240">
        <v>0.2</v>
      </c>
    </row>
    <row r="7241" spans="1:15" x14ac:dyDescent="0.3">
      <c r="A7241" t="str">
        <f xml:space="preserve"> _xlfn.XLOOKUP(H7241, 'Customers'!B:B, 'Customers'!A:A)</f>
        <v>CUST_94</v>
      </c>
      <c r="B7241" t="str">
        <f>_xlfn.XLOOKUP(L7241, Products!C:C, Products!A:A)</f>
        <v>PROD_2</v>
      </c>
      <c r="C7241">
        <v>7240</v>
      </c>
      <c r="D7241" s="2" t="s">
        <v>923</v>
      </c>
      <c r="E7241">
        <f>YEAR(Orders[[#This Row],[Order_Date]])</f>
        <v>2022</v>
      </c>
      <c r="F7241">
        <f>MONTH(Orders[[#This Row],[Order_Date]])</f>
        <v>5</v>
      </c>
      <c r="G7241" s="2" t="s">
        <v>648</v>
      </c>
      <c r="H7241" t="s">
        <v>300</v>
      </c>
      <c r="I7241" t="s">
        <v>14</v>
      </c>
      <c r="J7241" t="s">
        <v>33</v>
      </c>
      <c r="K7241" t="s">
        <v>16</v>
      </c>
      <c r="L7241" t="s">
        <v>23</v>
      </c>
      <c r="M7241" s="1">
        <v>8415.68</v>
      </c>
      <c r="N7241" s="1">
        <v>629.04999999999995</v>
      </c>
      <c r="O7241">
        <v>0.14000000000000001</v>
      </c>
    </row>
    <row r="7242" spans="1:15" x14ac:dyDescent="0.3">
      <c r="A7242" t="str">
        <f xml:space="preserve"> _xlfn.XLOOKUP(H7242, 'Customers'!B:B, 'Customers'!A:A)</f>
        <v>CUST_165</v>
      </c>
      <c r="B7242" t="str">
        <f>_xlfn.XLOOKUP(L7242, Products!C:C, Products!A:A)</f>
        <v>PROD_1</v>
      </c>
      <c r="C7242">
        <v>7241</v>
      </c>
      <c r="D7242" s="2" t="s">
        <v>179</v>
      </c>
      <c r="E7242">
        <f>YEAR(Orders[[#This Row],[Order_Date]])</f>
        <v>2023</v>
      </c>
      <c r="F7242">
        <f>MONTH(Orders[[#This Row],[Order_Date]])</f>
        <v>2</v>
      </c>
      <c r="G7242" s="2" t="s">
        <v>956</v>
      </c>
      <c r="H7242" t="s">
        <v>486</v>
      </c>
      <c r="I7242" t="s">
        <v>32</v>
      </c>
      <c r="J7242" t="s">
        <v>22</v>
      </c>
      <c r="K7242" t="s">
        <v>27</v>
      </c>
      <c r="L7242" t="s">
        <v>17</v>
      </c>
      <c r="M7242" s="1">
        <v>4235.92</v>
      </c>
      <c r="N7242" s="1">
        <v>-210.27</v>
      </c>
      <c r="O7242">
        <v>0.01</v>
      </c>
    </row>
    <row r="7243" spans="1:15" x14ac:dyDescent="0.3">
      <c r="A7243" t="str">
        <f xml:space="preserve"> _xlfn.XLOOKUP(H7243, 'Customers'!B:B, 'Customers'!A:A)</f>
        <v>CUST_718</v>
      </c>
      <c r="B7243" t="str">
        <f>_xlfn.XLOOKUP(L7243, Products!C:C, Products!A:A)</f>
        <v>PROD_1</v>
      </c>
      <c r="C7243">
        <v>7242</v>
      </c>
      <c r="D7243" s="2" t="s">
        <v>298</v>
      </c>
      <c r="E7243">
        <f>YEAR(Orders[[#This Row],[Order_Date]])</f>
        <v>2022</v>
      </c>
      <c r="F7243">
        <f>MONTH(Orders[[#This Row],[Order_Date]])</f>
        <v>9</v>
      </c>
      <c r="G7243" s="2" t="s">
        <v>156</v>
      </c>
      <c r="H7243" t="s">
        <v>1458</v>
      </c>
      <c r="I7243" t="s">
        <v>14</v>
      </c>
      <c r="J7243" t="s">
        <v>33</v>
      </c>
      <c r="K7243" t="s">
        <v>27</v>
      </c>
      <c r="L7243" t="s">
        <v>17</v>
      </c>
      <c r="M7243" s="1">
        <v>2249.79</v>
      </c>
      <c r="N7243" s="1">
        <v>473.12</v>
      </c>
      <c r="O7243">
        <v>0.2</v>
      </c>
    </row>
    <row r="7244" spans="1:15" x14ac:dyDescent="0.3">
      <c r="A7244" t="str">
        <f xml:space="preserve"> _xlfn.XLOOKUP(H7244, 'Customers'!B:B, 'Customers'!A:A)</f>
        <v>CUST_335</v>
      </c>
      <c r="B7244" t="str">
        <f>_xlfn.XLOOKUP(L7244, Products!C:C, Products!A:A)</f>
        <v>PROD_1</v>
      </c>
      <c r="C7244">
        <v>7243</v>
      </c>
      <c r="D7244" s="2" t="s">
        <v>786</v>
      </c>
      <c r="E7244">
        <f>YEAR(Orders[[#This Row],[Order_Date]])</f>
        <v>2022</v>
      </c>
      <c r="F7244">
        <f>MONTH(Orders[[#This Row],[Order_Date]])</f>
        <v>7</v>
      </c>
      <c r="G7244" s="2" t="s">
        <v>750</v>
      </c>
      <c r="H7244" t="s">
        <v>860</v>
      </c>
      <c r="I7244" t="s">
        <v>32</v>
      </c>
      <c r="J7244" t="s">
        <v>22</v>
      </c>
      <c r="K7244" t="s">
        <v>16</v>
      </c>
      <c r="L7244" t="s">
        <v>17</v>
      </c>
      <c r="M7244" s="1">
        <v>2596.21</v>
      </c>
      <c r="N7244" s="1">
        <v>66.41</v>
      </c>
      <c r="O7244">
        <v>0.21</v>
      </c>
    </row>
    <row r="7245" spans="1:15" x14ac:dyDescent="0.3">
      <c r="A7245" t="str">
        <f xml:space="preserve"> _xlfn.XLOOKUP(H7245, 'Customers'!B:B, 'Customers'!A:A)</f>
        <v>CUST_681</v>
      </c>
      <c r="B7245" t="str">
        <f>_xlfn.XLOOKUP(L7245, Products!C:C, Products!A:A)</f>
        <v>PROD_1</v>
      </c>
      <c r="C7245">
        <v>7244</v>
      </c>
      <c r="D7245" s="2" t="s">
        <v>659</v>
      </c>
      <c r="E7245">
        <f>YEAR(Orders[[#This Row],[Order_Date]])</f>
        <v>2023</v>
      </c>
      <c r="F7245">
        <f>MONTH(Orders[[#This Row],[Order_Date]])</f>
        <v>12</v>
      </c>
      <c r="G7245" s="2" t="s">
        <v>548</v>
      </c>
      <c r="H7245" t="s">
        <v>1417</v>
      </c>
      <c r="I7245" t="s">
        <v>21</v>
      </c>
      <c r="J7245" t="s">
        <v>22</v>
      </c>
      <c r="K7245" t="s">
        <v>27</v>
      </c>
      <c r="L7245" t="s">
        <v>17</v>
      </c>
      <c r="M7245" s="1">
        <v>570.44000000000005</v>
      </c>
      <c r="N7245" s="1">
        <v>13.32</v>
      </c>
      <c r="O7245">
        <v>0.19</v>
      </c>
    </row>
    <row r="7246" spans="1:15" x14ac:dyDescent="0.3">
      <c r="A7246" t="str">
        <f xml:space="preserve"> _xlfn.XLOOKUP(H7246, 'Customers'!B:B, 'Customers'!A:A)</f>
        <v>CUST_304</v>
      </c>
      <c r="B7246" t="str">
        <f>_xlfn.XLOOKUP(L7246, Products!C:C, Products!A:A)</f>
        <v>PROD_1</v>
      </c>
      <c r="C7246">
        <v>7245</v>
      </c>
      <c r="D7246" s="2" t="s">
        <v>933</v>
      </c>
      <c r="E7246">
        <f>YEAR(Orders[[#This Row],[Order_Date]])</f>
        <v>2022</v>
      </c>
      <c r="F7246">
        <f>MONTH(Orders[[#This Row],[Order_Date]])</f>
        <v>9</v>
      </c>
      <c r="G7246" s="2" t="s">
        <v>409</v>
      </c>
      <c r="H7246" t="s">
        <v>797</v>
      </c>
      <c r="I7246" t="s">
        <v>14</v>
      </c>
      <c r="J7246" t="s">
        <v>33</v>
      </c>
      <c r="K7246" t="s">
        <v>27</v>
      </c>
      <c r="L7246" t="s">
        <v>17</v>
      </c>
      <c r="M7246" s="1">
        <v>1452.14</v>
      </c>
      <c r="N7246" s="1">
        <v>104.31</v>
      </c>
      <c r="O7246">
        <v>0.21</v>
      </c>
    </row>
    <row r="7247" spans="1:15" x14ac:dyDescent="0.3">
      <c r="A7247" t="str">
        <f xml:space="preserve"> _xlfn.XLOOKUP(H7247, 'Customers'!B:B, 'Customers'!A:A)</f>
        <v>CUST_485</v>
      </c>
      <c r="B7247" t="str">
        <f>_xlfn.XLOOKUP(L7247, Products!C:C, Products!A:A)</f>
        <v>PROD_1</v>
      </c>
      <c r="C7247">
        <v>7246</v>
      </c>
      <c r="D7247" s="2" t="s">
        <v>933</v>
      </c>
      <c r="E7247">
        <f>YEAR(Orders[[#This Row],[Order_Date]])</f>
        <v>2022</v>
      </c>
      <c r="F7247">
        <f>MONTH(Orders[[#This Row],[Order_Date]])</f>
        <v>9</v>
      </c>
      <c r="G7247" s="2" t="s">
        <v>743</v>
      </c>
      <c r="H7247" t="s">
        <v>1128</v>
      </c>
      <c r="I7247" t="s">
        <v>14</v>
      </c>
      <c r="J7247" t="s">
        <v>15</v>
      </c>
      <c r="K7247" t="s">
        <v>27</v>
      </c>
      <c r="L7247" t="s">
        <v>17</v>
      </c>
      <c r="M7247" s="1">
        <v>6495.34</v>
      </c>
      <c r="N7247" s="1">
        <v>791.98</v>
      </c>
      <c r="O7247">
        <v>0.25</v>
      </c>
    </row>
    <row r="7248" spans="1:15" x14ac:dyDescent="0.3">
      <c r="A7248" t="str">
        <f xml:space="preserve"> _xlfn.XLOOKUP(H7248, 'Customers'!B:B, 'Customers'!A:A)</f>
        <v>CUST_896</v>
      </c>
      <c r="B7248" t="str">
        <f>_xlfn.XLOOKUP(L7248, Products!C:C, Products!A:A)</f>
        <v>PROD_5</v>
      </c>
      <c r="C7248">
        <v>7247</v>
      </c>
      <c r="D7248" s="2" t="s">
        <v>1404</v>
      </c>
      <c r="E7248">
        <f>YEAR(Orders[[#This Row],[Order_Date]])</f>
        <v>2022</v>
      </c>
      <c r="F7248">
        <f>MONTH(Orders[[#This Row],[Order_Date]])</f>
        <v>5</v>
      </c>
      <c r="G7248" s="2" t="s">
        <v>220</v>
      </c>
      <c r="H7248" t="s">
        <v>1655</v>
      </c>
      <c r="I7248" t="s">
        <v>21</v>
      </c>
      <c r="J7248" t="s">
        <v>33</v>
      </c>
      <c r="K7248" t="s">
        <v>34</v>
      </c>
      <c r="L7248" t="s">
        <v>39</v>
      </c>
      <c r="M7248" s="1">
        <v>6045.97</v>
      </c>
      <c r="N7248" s="1">
        <v>168.3</v>
      </c>
      <c r="O7248">
        <v>0.28999999999999998</v>
      </c>
    </row>
    <row r="7249" spans="1:15" x14ac:dyDescent="0.3">
      <c r="A7249" t="str">
        <f xml:space="preserve"> _xlfn.XLOOKUP(H7249, 'Customers'!B:B, 'Customers'!A:A)</f>
        <v>CUST_151</v>
      </c>
      <c r="B7249" t="str">
        <f>_xlfn.XLOOKUP(L7249, Products!C:C, Products!A:A)</f>
        <v>PROD_3</v>
      </c>
      <c r="C7249">
        <v>7248</v>
      </c>
      <c r="D7249" s="2" t="s">
        <v>113</v>
      </c>
      <c r="E7249">
        <f>YEAR(Orders[[#This Row],[Order_Date]])</f>
        <v>2022</v>
      </c>
      <c r="F7249">
        <f>MONTH(Orders[[#This Row],[Order_Date]])</f>
        <v>2</v>
      </c>
      <c r="G7249" s="2" t="s">
        <v>53</v>
      </c>
      <c r="H7249" t="s">
        <v>449</v>
      </c>
      <c r="I7249" t="s">
        <v>21</v>
      </c>
      <c r="J7249" t="s">
        <v>65</v>
      </c>
      <c r="K7249" t="s">
        <v>27</v>
      </c>
      <c r="L7249" t="s">
        <v>28</v>
      </c>
      <c r="M7249" s="1">
        <v>6998.53</v>
      </c>
      <c r="N7249" s="1">
        <v>1398.11</v>
      </c>
      <c r="O7249">
        <v>0.05</v>
      </c>
    </row>
    <row r="7250" spans="1:15" x14ac:dyDescent="0.3">
      <c r="A7250" t="str">
        <f xml:space="preserve"> _xlfn.XLOOKUP(H7250, 'Customers'!B:B, 'Customers'!A:A)</f>
        <v>CUST_904</v>
      </c>
      <c r="B7250" t="str">
        <f>_xlfn.XLOOKUP(L7250, Products!C:C, Products!A:A)</f>
        <v>PROD_5</v>
      </c>
      <c r="C7250">
        <v>7249</v>
      </c>
      <c r="D7250" s="2" t="s">
        <v>830</v>
      </c>
      <c r="E7250">
        <f>YEAR(Orders[[#This Row],[Order_Date]])</f>
        <v>2022</v>
      </c>
      <c r="F7250">
        <f>MONTH(Orders[[#This Row],[Order_Date]])</f>
        <v>6</v>
      </c>
      <c r="G7250" s="2" t="s">
        <v>1150</v>
      </c>
      <c r="H7250" t="s">
        <v>1663</v>
      </c>
      <c r="I7250" t="s">
        <v>32</v>
      </c>
      <c r="J7250" t="s">
        <v>33</v>
      </c>
      <c r="K7250" t="s">
        <v>34</v>
      </c>
      <c r="L7250" t="s">
        <v>39</v>
      </c>
      <c r="M7250" s="1">
        <v>6001.45</v>
      </c>
      <c r="N7250" s="1">
        <v>330.84</v>
      </c>
      <c r="O7250">
        <v>0.19</v>
      </c>
    </row>
    <row r="7251" spans="1:15" x14ac:dyDescent="0.3">
      <c r="A7251" t="str">
        <f xml:space="preserve"> _xlfn.XLOOKUP(H7251, 'Customers'!B:B, 'Customers'!A:A)</f>
        <v>CUST_157</v>
      </c>
      <c r="B7251" t="str">
        <f>_xlfn.XLOOKUP(L7251, Products!C:C, Products!A:A)</f>
        <v>PROD_7</v>
      </c>
      <c r="C7251">
        <v>7250</v>
      </c>
      <c r="D7251" s="2" t="s">
        <v>392</v>
      </c>
      <c r="E7251">
        <f>YEAR(Orders[[#This Row],[Order_Date]])</f>
        <v>2023</v>
      </c>
      <c r="F7251">
        <f>MONTH(Orders[[#This Row],[Order_Date]])</f>
        <v>9</v>
      </c>
      <c r="G7251" s="2" t="s">
        <v>337</v>
      </c>
      <c r="H7251" t="s">
        <v>461</v>
      </c>
      <c r="I7251" t="s">
        <v>14</v>
      </c>
      <c r="J7251" t="s">
        <v>65</v>
      </c>
      <c r="K7251" t="s">
        <v>16</v>
      </c>
      <c r="L7251" t="s">
        <v>66</v>
      </c>
      <c r="M7251" s="1">
        <v>2226.7600000000002</v>
      </c>
      <c r="N7251" s="1">
        <v>99.95</v>
      </c>
      <c r="O7251">
        <v>0.13</v>
      </c>
    </row>
    <row r="7252" spans="1:15" x14ac:dyDescent="0.3">
      <c r="A7252" t="str">
        <f xml:space="preserve"> _xlfn.XLOOKUP(H7252, 'Customers'!B:B, 'Customers'!A:A)</f>
        <v>CUST_651</v>
      </c>
      <c r="B7252" t="str">
        <f>_xlfn.XLOOKUP(L7252, Products!C:C, Products!A:A)</f>
        <v>PROD_4</v>
      </c>
      <c r="C7252">
        <v>7251</v>
      </c>
      <c r="D7252" s="2" t="s">
        <v>218</v>
      </c>
      <c r="E7252">
        <f>YEAR(Orders[[#This Row],[Order_Date]])</f>
        <v>2023</v>
      </c>
      <c r="F7252">
        <f>MONTH(Orders[[#This Row],[Order_Date]])</f>
        <v>1</v>
      </c>
      <c r="G7252" s="2" t="s">
        <v>124</v>
      </c>
      <c r="H7252" t="s">
        <v>1377</v>
      </c>
      <c r="I7252" t="s">
        <v>14</v>
      </c>
      <c r="J7252" t="s">
        <v>15</v>
      </c>
      <c r="K7252" t="s">
        <v>34</v>
      </c>
      <c r="L7252" t="s">
        <v>35</v>
      </c>
      <c r="M7252" s="1">
        <v>1710.71</v>
      </c>
      <c r="N7252" s="1">
        <v>34.770000000000003</v>
      </c>
      <c r="O7252">
        <v>0.19</v>
      </c>
    </row>
    <row r="7253" spans="1:15" x14ac:dyDescent="0.3">
      <c r="A7253" t="str">
        <f xml:space="preserve"> _xlfn.XLOOKUP(H7253, 'Customers'!B:B, 'Customers'!A:A)</f>
        <v>CUST_240</v>
      </c>
      <c r="B7253" t="str">
        <f>_xlfn.XLOOKUP(L7253, Products!C:C, Products!A:A)</f>
        <v>PROD_2</v>
      </c>
      <c r="C7253">
        <v>7252</v>
      </c>
      <c r="D7253" s="2" t="s">
        <v>1179</v>
      </c>
      <c r="E7253">
        <f>YEAR(Orders[[#This Row],[Order_Date]])</f>
        <v>2022</v>
      </c>
      <c r="F7253">
        <f>MONTH(Orders[[#This Row],[Order_Date]])</f>
        <v>7</v>
      </c>
      <c r="G7253" s="2" t="s">
        <v>874</v>
      </c>
      <c r="H7253" t="s">
        <v>663</v>
      </c>
      <c r="I7253" t="s">
        <v>32</v>
      </c>
      <c r="J7253" t="s">
        <v>65</v>
      </c>
      <c r="K7253" t="s">
        <v>16</v>
      </c>
      <c r="L7253" t="s">
        <v>23</v>
      </c>
      <c r="M7253" s="1">
        <v>4508.87</v>
      </c>
      <c r="N7253" s="1">
        <v>529.09</v>
      </c>
      <c r="O7253">
        <v>0.24</v>
      </c>
    </row>
    <row r="7254" spans="1:15" x14ac:dyDescent="0.3">
      <c r="A7254" t="str">
        <f xml:space="preserve"> _xlfn.XLOOKUP(H7254, 'Customers'!B:B, 'Customers'!A:A)</f>
        <v>CUST_341</v>
      </c>
      <c r="B7254" t="str">
        <f>_xlfn.XLOOKUP(L7254, Products!C:C, Products!A:A)</f>
        <v>PROD_4</v>
      </c>
      <c r="C7254">
        <v>7253</v>
      </c>
      <c r="D7254" s="2" t="s">
        <v>630</v>
      </c>
      <c r="E7254">
        <f>YEAR(Orders[[#This Row],[Order_Date]])</f>
        <v>2022</v>
      </c>
      <c r="F7254">
        <f>MONTH(Orders[[#This Row],[Order_Date]])</f>
        <v>8</v>
      </c>
      <c r="G7254" s="2" t="s">
        <v>1331</v>
      </c>
      <c r="H7254" t="s">
        <v>872</v>
      </c>
      <c r="I7254" t="s">
        <v>32</v>
      </c>
      <c r="J7254" t="s">
        <v>22</v>
      </c>
      <c r="K7254" t="s">
        <v>34</v>
      </c>
      <c r="L7254" t="s">
        <v>35</v>
      </c>
      <c r="M7254" s="1">
        <v>3028.3</v>
      </c>
      <c r="N7254" s="1">
        <v>714.8</v>
      </c>
      <c r="O7254">
        <v>0.06</v>
      </c>
    </row>
    <row r="7255" spans="1:15" x14ac:dyDescent="0.3">
      <c r="A7255" t="str">
        <f xml:space="preserve"> _xlfn.XLOOKUP(H7255, 'Customers'!B:B, 'Customers'!A:A)</f>
        <v>CUST_614</v>
      </c>
      <c r="B7255" t="str">
        <f>_xlfn.XLOOKUP(L7255, Products!C:C, Products!A:A)</f>
        <v>PROD_1</v>
      </c>
      <c r="C7255">
        <v>7254</v>
      </c>
      <c r="D7255" s="2" t="s">
        <v>776</v>
      </c>
      <c r="E7255">
        <f>YEAR(Orders[[#This Row],[Order_Date]])</f>
        <v>2022</v>
      </c>
      <c r="F7255">
        <f>MONTH(Orders[[#This Row],[Order_Date]])</f>
        <v>1</v>
      </c>
      <c r="G7255" s="2" t="s">
        <v>795</v>
      </c>
      <c r="H7255" t="s">
        <v>1333</v>
      </c>
      <c r="I7255" t="s">
        <v>32</v>
      </c>
      <c r="J7255" t="s">
        <v>15</v>
      </c>
      <c r="K7255" t="s">
        <v>27</v>
      </c>
      <c r="L7255" t="s">
        <v>17</v>
      </c>
      <c r="M7255" s="1">
        <v>4752.4399999999996</v>
      </c>
      <c r="N7255" s="1">
        <v>-427.21</v>
      </c>
      <c r="O7255">
        <v>0.25</v>
      </c>
    </row>
    <row r="7256" spans="1:15" x14ac:dyDescent="0.3">
      <c r="A7256" t="str">
        <f xml:space="preserve"> _xlfn.XLOOKUP(H7256, 'Customers'!B:B, 'Customers'!A:A)</f>
        <v>CUST_145</v>
      </c>
      <c r="B7256" t="str">
        <f>_xlfn.XLOOKUP(L7256, Products!C:C, Products!A:A)</f>
        <v>PROD_6</v>
      </c>
      <c r="C7256">
        <v>7255</v>
      </c>
      <c r="D7256" s="2" t="s">
        <v>376</v>
      </c>
      <c r="E7256">
        <f>YEAR(Orders[[#This Row],[Order_Date]])</f>
        <v>2022</v>
      </c>
      <c r="F7256">
        <f>MONTH(Orders[[#This Row],[Order_Date]])</f>
        <v>9</v>
      </c>
      <c r="G7256" s="2" t="s">
        <v>728</v>
      </c>
      <c r="H7256" t="s">
        <v>438</v>
      </c>
      <c r="I7256" t="s">
        <v>32</v>
      </c>
      <c r="J7256" t="s">
        <v>22</v>
      </c>
      <c r="K7256" t="s">
        <v>34</v>
      </c>
      <c r="L7256" t="s">
        <v>52</v>
      </c>
      <c r="M7256" s="1">
        <v>8554.4699999999993</v>
      </c>
      <c r="N7256" s="1">
        <v>2456.35</v>
      </c>
      <c r="O7256">
        <v>0.3</v>
      </c>
    </row>
    <row r="7257" spans="1:15" x14ac:dyDescent="0.3">
      <c r="A7257" t="str">
        <f xml:space="preserve"> _xlfn.XLOOKUP(H7257, 'Customers'!B:B, 'Customers'!A:A)</f>
        <v>CUST_409</v>
      </c>
      <c r="B7257" t="str">
        <f>_xlfn.XLOOKUP(L7257, Products!C:C, Products!A:A)</f>
        <v>PROD_6</v>
      </c>
      <c r="C7257">
        <v>7256</v>
      </c>
      <c r="D7257" s="2" t="s">
        <v>169</v>
      </c>
      <c r="E7257">
        <f>YEAR(Orders[[#This Row],[Order_Date]])</f>
        <v>2022</v>
      </c>
      <c r="F7257">
        <f>MONTH(Orders[[#This Row],[Order_Date]])</f>
        <v>10</v>
      </c>
      <c r="G7257" s="2" t="s">
        <v>158</v>
      </c>
      <c r="H7257" t="s">
        <v>996</v>
      </c>
      <c r="I7257" t="s">
        <v>21</v>
      </c>
      <c r="J7257" t="s">
        <v>22</v>
      </c>
      <c r="K7257" t="s">
        <v>34</v>
      </c>
      <c r="L7257" t="s">
        <v>52</v>
      </c>
      <c r="M7257" s="1">
        <v>5621.38</v>
      </c>
      <c r="N7257" s="1">
        <v>-28.42</v>
      </c>
      <c r="O7257">
        <v>0.27</v>
      </c>
    </row>
    <row r="7258" spans="1:15" x14ac:dyDescent="0.3">
      <c r="A7258" t="str">
        <f xml:space="preserve"> _xlfn.XLOOKUP(H7258, 'Customers'!B:B, 'Customers'!A:A)</f>
        <v>CUST_607</v>
      </c>
      <c r="B7258" t="str">
        <f>_xlfn.XLOOKUP(L7258, Products!C:C, Products!A:A)</f>
        <v>PROD_4</v>
      </c>
      <c r="C7258">
        <v>7257</v>
      </c>
      <c r="D7258" s="2" t="s">
        <v>1384</v>
      </c>
      <c r="E7258">
        <f>YEAR(Orders[[#This Row],[Order_Date]])</f>
        <v>2022</v>
      </c>
      <c r="F7258">
        <f>MONTH(Orders[[#This Row],[Order_Date]])</f>
        <v>6</v>
      </c>
      <c r="G7258" s="2" t="s">
        <v>764</v>
      </c>
      <c r="H7258" t="s">
        <v>1321</v>
      </c>
      <c r="I7258" t="s">
        <v>21</v>
      </c>
      <c r="J7258" t="s">
        <v>15</v>
      </c>
      <c r="K7258" t="s">
        <v>34</v>
      </c>
      <c r="L7258" t="s">
        <v>35</v>
      </c>
      <c r="M7258" s="1">
        <v>7604.53</v>
      </c>
      <c r="N7258" s="1">
        <v>1402.83</v>
      </c>
      <c r="O7258">
        <v>0.27</v>
      </c>
    </row>
    <row r="7259" spans="1:15" x14ac:dyDescent="0.3">
      <c r="A7259" t="str">
        <f xml:space="preserve"> _xlfn.XLOOKUP(H7259, 'Customers'!B:B, 'Customers'!A:A)</f>
        <v>CUST_98</v>
      </c>
      <c r="B7259" t="str">
        <f>_xlfn.XLOOKUP(L7259, Products!C:C, Products!A:A)</f>
        <v>PROD_7</v>
      </c>
      <c r="C7259">
        <v>7258</v>
      </c>
      <c r="D7259" s="2" t="s">
        <v>710</v>
      </c>
      <c r="E7259">
        <f>YEAR(Orders[[#This Row],[Order_Date]])</f>
        <v>2022</v>
      </c>
      <c r="F7259">
        <f>MONTH(Orders[[#This Row],[Order_Date]])</f>
        <v>4</v>
      </c>
      <c r="G7259" s="2" t="s">
        <v>71</v>
      </c>
      <c r="H7259" t="s">
        <v>309</v>
      </c>
      <c r="I7259" t="s">
        <v>21</v>
      </c>
      <c r="J7259" t="s">
        <v>33</v>
      </c>
      <c r="K7259" t="s">
        <v>16</v>
      </c>
      <c r="L7259" t="s">
        <v>66</v>
      </c>
      <c r="M7259" s="1">
        <v>6870.56</v>
      </c>
      <c r="N7259" s="1">
        <v>798.3</v>
      </c>
      <c r="O7259">
        <v>0.08</v>
      </c>
    </row>
    <row r="7260" spans="1:15" x14ac:dyDescent="0.3">
      <c r="A7260" t="str">
        <f xml:space="preserve"> _xlfn.XLOOKUP(H7260, 'Customers'!B:B, 'Customers'!A:A)</f>
        <v>CUST_418</v>
      </c>
      <c r="B7260" t="str">
        <f>_xlfn.XLOOKUP(L7260, Products!C:C, Products!A:A)</f>
        <v>PROD_1</v>
      </c>
      <c r="C7260">
        <v>7259</v>
      </c>
      <c r="D7260" s="2" t="s">
        <v>249</v>
      </c>
      <c r="E7260">
        <f>YEAR(Orders[[#This Row],[Order_Date]])</f>
        <v>2022</v>
      </c>
      <c r="F7260">
        <f>MONTH(Orders[[#This Row],[Order_Date]])</f>
        <v>11</v>
      </c>
      <c r="G7260" s="2" t="s">
        <v>382</v>
      </c>
      <c r="H7260" t="s">
        <v>1016</v>
      </c>
      <c r="I7260" t="s">
        <v>14</v>
      </c>
      <c r="J7260" t="s">
        <v>22</v>
      </c>
      <c r="K7260" t="s">
        <v>27</v>
      </c>
      <c r="L7260" t="s">
        <v>17</v>
      </c>
      <c r="M7260" s="1">
        <v>2580.41</v>
      </c>
      <c r="N7260" s="1">
        <v>483.99</v>
      </c>
      <c r="O7260">
        <v>0.17</v>
      </c>
    </row>
    <row r="7261" spans="1:15" x14ac:dyDescent="0.3">
      <c r="A7261" t="str">
        <f xml:space="preserve"> _xlfn.XLOOKUP(H7261, 'Customers'!B:B, 'Customers'!A:A)</f>
        <v>CUST_629</v>
      </c>
      <c r="B7261" t="str">
        <f>_xlfn.XLOOKUP(L7261, Products!C:C, Products!A:A)</f>
        <v>PROD_7</v>
      </c>
      <c r="C7261">
        <v>7260</v>
      </c>
      <c r="D7261" s="2" t="s">
        <v>1239</v>
      </c>
      <c r="E7261">
        <f>YEAR(Orders[[#This Row],[Order_Date]])</f>
        <v>2022</v>
      </c>
      <c r="F7261">
        <f>MONTH(Orders[[#This Row],[Order_Date]])</f>
        <v>7</v>
      </c>
      <c r="G7261" s="2" t="s">
        <v>286</v>
      </c>
      <c r="H7261" t="s">
        <v>1351</v>
      </c>
      <c r="I7261" t="s">
        <v>21</v>
      </c>
      <c r="J7261" t="s">
        <v>15</v>
      </c>
      <c r="K7261" t="s">
        <v>16</v>
      </c>
      <c r="L7261" t="s">
        <v>66</v>
      </c>
      <c r="M7261" s="1">
        <v>9640.51</v>
      </c>
      <c r="N7261" s="1">
        <v>-439.71</v>
      </c>
      <c r="O7261">
        <v>0.12</v>
      </c>
    </row>
    <row r="7262" spans="1:15" x14ac:dyDescent="0.3">
      <c r="A7262" t="str">
        <f xml:space="preserve"> _xlfn.XLOOKUP(H7262, 'Customers'!B:B, 'Customers'!A:A)</f>
        <v>CUST_256</v>
      </c>
      <c r="B7262" t="str">
        <f>_xlfn.XLOOKUP(L7262, Products!C:C, Products!A:A)</f>
        <v>PROD_6</v>
      </c>
      <c r="C7262">
        <v>7261</v>
      </c>
      <c r="D7262" s="2" t="s">
        <v>176</v>
      </c>
      <c r="E7262">
        <f>YEAR(Orders[[#This Row],[Order_Date]])</f>
        <v>2023</v>
      </c>
      <c r="F7262">
        <f>MONTH(Orders[[#This Row],[Order_Date]])</f>
        <v>7</v>
      </c>
      <c r="G7262" s="2" t="s">
        <v>965</v>
      </c>
      <c r="H7262" t="s">
        <v>701</v>
      </c>
      <c r="I7262" t="s">
        <v>21</v>
      </c>
      <c r="J7262" t="s">
        <v>33</v>
      </c>
      <c r="K7262" t="s">
        <v>34</v>
      </c>
      <c r="L7262" t="s">
        <v>52</v>
      </c>
      <c r="M7262" s="1">
        <v>1425.6</v>
      </c>
      <c r="N7262" s="1">
        <v>359.78</v>
      </c>
      <c r="O7262">
        <v>0.12</v>
      </c>
    </row>
    <row r="7263" spans="1:15" x14ac:dyDescent="0.3">
      <c r="A7263" t="str">
        <f xml:space="preserve"> _xlfn.XLOOKUP(H7263, 'Customers'!B:B, 'Customers'!A:A)</f>
        <v>CUST_492</v>
      </c>
      <c r="B7263" t="str">
        <f>_xlfn.XLOOKUP(L7263, Products!C:C, Products!A:A)</f>
        <v>PROD_4</v>
      </c>
      <c r="C7263">
        <v>7262</v>
      </c>
      <c r="D7263" s="2" t="s">
        <v>46</v>
      </c>
      <c r="E7263">
        <f>YEAR(Orders[[#This Row],[Order_Date]])</f>
        <v>2023</v>
      </c>
      <c r="F7263">
        <f>MONTH(Orders[[#This Row],[Order_Date]])</f>
        <v>2</v>
      </c>
      <c r="G7263" s="2" t="s">
        <v>179</v>
      </c>
      <c r="H7263" t="s">
        <v>1144</v>
      </c>
      <c r="I7263" t="s">
        <v>14</v>
      </c>
      <c r="J7263" t="s">
        <v>65</v>
      </c>
      <c r="K7263" t="s">
        <v>34</v>
      </c>
      <c r="L7263" t="s">
        <v>35</v>
      </c>
      <c r="M7263" s="1">
        <v>3586.91</v>
      </c>
      <c r="N7263" s="1">
        <v>-142.19999999999999</v>
      </c>
      <c r="O7263">
        <v>0.18</v>
      </c>
    </row>
    <row r="7264" spans="1:15" x14ac:dyDescent="0.3">
      <c r="A7264" t="str">
        <f xml:space="preserve"> _xlfn.XLOOKUP(H7264, 'Customers'!B:B, 'Customers'!A:A)</f>
        <v>CUST_560</v>
      </c>
      <c r="B7264" t="str">
        <f>_xlfn.XLOOKUP(L7264, Products!C:C, Products!A:A)</f>
        <v>PROD_6</v>
      </c>
      <c r="C7264">
        <v>7263</v>
      </c>
      <c r="D7264" s="2" t="s">
        <v>1176</v>
      </c>
      <c r="E7264">
        <f>YEAR(Orders[[#This Row],[Order_Date]])</f>
        <v>2022</v>
      </c>
      <c r="F7264">
        <f>MONTH(Orders[[#This Row],[Order_Date]])</f>
        <v>1</v>
      </c>
      <c r="G7264" s="2" t="s">
        <v>275</v>
      </c>
      <c r="H7264" t="s">
        <v>1251</v>
      </c>
      <c r="I7264" t="s">
        <v>21</v>
      </c>
      <c r="J7264" t="s">
        <v>65</v>
      </c>
      <c r="K7264" t="s">
        <v>34</v>
      </c>
      <c r="L7264" t="s">
        <v>52</v>
      </c>
      <c r="M7264" s="1">
        <v>918.21</v>
      </c>
      <c r="N7264" s="1">
        <v>76.959999999999994</v>
      </c>
      <c r="O7264">
        <v>0.28999999999999998</v>
      </c>
    </row>
    <row r="7265" spans="1:15" x14ac:dyDescent="0.3">
      <c r="A7265" t="str">
        <f xml:space="preserve"> _xlfn.XLOOKUP(H7265, 'Customers'!B:B, 'Customers'!A:A)</f>
        <v>CUST_85</v>
      </c>
      <c r="B7265" t="str">
        <f>_xlfn.XLOOKUP(L7265, Products!C:C, Products!A:A)</f>
        <v>PROD_7</v>
      </c>
      <c r="C7265">
        <v>7264</v>
      </c>
      <c r="D7265" s="2" t="s">
        <v>961</v>
      </c>
      <c r="E7265">
        <f>YEAR(Orders[[#This Row],[Order_Date]])</f>
        <v>2022</v>
      </c>
      <c r="F7265">
        <f>MONTH(Orders[[#This Row],[Order_Date]])</f>
        <v>4</v>
      </c>
      <c r="G7265" s="2" t="s">
        <v>475</v>
      </c>
      <c r="H7265" t="s">
        <v>271</v>
      </c>
      <c r="I7265" t="s">
        <v>21</v>
      </c>
      <c r="J7265" t="s">
        <v>65</v>
      </c>
      <c r="K7265" t="s">
        <v>16</v>
      </c>
      <c r="L7265" t="s">
        <v>66</v>
      </c>
      <c r="M7265" s="1">
        <v>4392.22</v>
      </c>
      <c r="N7265" s="1">
        <v>830.31</v>
      </c>
      <c r="O7265">
        <v>0.18</v>
      </c>
    </row>
    <row r="7266" spans="1:15" x14ac:dyDescent="0.3">
      <c r="A7266" t="str">
        <f xml:space="preserve"> _xlfn.XLOOKUP(H7266, 'Customers'!B:B, 'Customers'!A:A)</f>
        <v>CUST_960</v>
      </c>
      <c r="B7266" t="str">
        <f>_xlfn.XLOOKUP(L7266, Products!C:C, Products!A:A)</f>
        <v>PROD_1</v>
      </c>
      <c r="C7266">
        <v>7265</v>
      </c>
      <c r="D7266" s="2" t="s">
        <v>128</v>
      </c>
      <c r="E7266">
        <f>YEAR(Orders[[#This Row],[Order_Date]])</f>
        <v>2022</v>
      </c>
      <c r="F7266">
        <f>MONTH(Orders[[#This Row],[Order_Date]])</f>
        <v>10</v>
      </c>
      <c r="G7266" s="2" t="s">
        <v>118</v>
      </c>
      <c r="H7266" t="s">
        <v>1722</v>
      </c>
      <c r="I7266" t="s">
        <v>32</v>
      </c>
      <c r="J7266" t="s">
        <v>65</v>
      </c>
      <c r="K7266" t="s">
        <v>27</v>
      </c>
      <c r="L7266" t="s">
        <v>17</v>
      </c>
      <c r="M7266" s="1">
        <v>1487.88</v>
      </c>
      <c r="N7266" s="1">
        <v>67.62</v>
      </c>
      <c r="O7266">
        <v>0.16</v>
      </c>
    </row>
    <row r="7267" spans="1:15" x14ac:dyDescent="0.3">
      <c r="A7267" t="str">
        <f xml:space="preserve"> _xlfn.XLOOKUP(H7267, 'Customers'!B:B, 'Customers'!A:A)</f>
        <v>CUST_867</v>
      </c>
      <c r="B7267" t="str">
        <f>_xlfn.XLOOKUP(L7267, Products!C:C, Products!A:A)</f>
        <v>PROD_5</v>
      </c>
      <c r="C7267">
        <v>7266</v>
      </c>
      <c r="D7267" s="2" t="s">
        <v>1265</v>
      </c>
      <c r="E7267">
        <f>YEAR(Orders[[#This Row],[Order_Date]])</f>
        <v>2022</v>
      </c>
      <c r="F7267">
        <f>MONTH(Orders[[#This Row],[Order_Date]])</f>
        <v>3</v>
      </c>
      <c r="G7267" s="2" t="s">
        <v>882</v>
      </c>
      <c r="H7267" t="s">
        <v>1621</v>
      </c>
      <c r="I7267" t="s">
        <v>14</v>
      </c>
      <c r="J7267" t="s">
        <v>65</v>
      </c>
      <c r="K7267" t="s">
        <v>34</v>
      </c>
      <c r="L7267" t="s">
        <v>39</v>
      </c>
      <c r="M7267" s="1">
        <v>6831.8</v>
      </c>
      <c r="N7267" s="1">
        <v>-603.63</v>
      </c>
      <c r="O7267">
        <v>0.2</v>
      </c>
    </row>
    <row r="7268" spans="1:15" x14ac:dyDescent="0.3">
      <c r="A7268" t="str">
        <f xml:space="preserve"> _xlfn.XLOOKUP(H7268, 'Customers'!B:B, 'Customers'!A:A)</f>
        <v>CUST_880</v>
      </c>
      <c r="B7268" t="str">
        <f>_xlfn.XLOOKUP(L7268, Products!C:C, Products!A:A)</f>
        <v>PROD_1</v>
      </c>
      <c r="C7268">
        <v>7267</v>
      </c>
      <c r="D7268" s="2" t="s">
        <v>627</v>
      </c>
      <c r="E7268">
        <f>YEAR(Orders[[#This Row],[Order_Date]])</f>
        <v>2022</v>
      </c>
      <c r="F7268">
        <f>MONTH(Orders[[#This Row],[Order_Date]])</f>
        <v>7</v>
      </c>
      <c r="G7268" s="2" t="s">
        <v>619</v>
      </c>
      <c r="H7268" t="s">
        <v>1635</v>
      </c>
      <c r="I7268" t="s">
        <v>32</v>
      </c>
      <c r="J7268" t="s">
        <v>15</v>
      </c>
      <c r="K7268" t="s">
        <v>27</v>
      </c>
      <c r="L7268" t="s">
        <v>17</v>
      </c>
      <c r="M7268" s="1">
        <v>7809.14</v>
      </c>
      <c r="N7268" s="1">
        <v>1378.69</v>
      </c>
      <c r="O7268">
        <v>0.03</v>
      </c>
    </row>
    <row r="7269" spans="1:15" x14ac:dyDescent="0.3">
      <c r="A7269" t="str">
        <f xml:space="preserve"> _xlfn.XLOOKUP(H7269, 'Customers'!B:B, 'Customers'!A:A)</f>
        <v>CUST_702</v>
      </c>
      <c r="B7269" t="str">
        <f>_xlfn.XLOOKUP(L7269, Products!C:C, Products!A:A)</f>
        <v>PROD_3</v>
      </c>
      <c r="C7269">
        <v>7268</v>
      </c>
      <c r="D7269" s="2" t="s">
        <v>456</v>
      </c>
      <c r="E7269">
        <f>YEAR(Orders[[#This Row],[Order_Date]])</f>
        <v>2022</v>
      </c>
      <c r="F7269">
        <f>MONTH(Orders[[#This Row],[Order_Date]])</f>
        <v>6</v>
      </c>
      <c r="G7269" s="2" t="s">
        <v>618</v>
      </c>
      <c r="H7269" t="s">
        <v>1441</v>
      </c>
      <c r="I7269" t="s">
        <v>14</v>
      </c>
      <c r="J7269" t="s">
        <v>33</v>
      </c>
      <c r="K7269" t="s">
        <v>27</v>
      </c>
      <c r="L7269" t="s">
        <v>28</v>
      </c>
      <c r="M7269" s="1">
        <v>9727.7800000000007</v>
      </c>
      <c r="N7269" s="1">
        <v>-859.46</v>
      </c>
      <c r="O7269">
        <v>0.24</v>
      </c>
    </row>
    <row r="7270" spans="1:15" x14ac:dyDescent="0.3">
      <c r="A7270" t="str">
        <f xml:space="preserve"> _xlfn.XLOOKUP(H7270, 'Customers'!B:B, 'Customers'!A:A)</f>
        <v>CUST_935</v>
      </c>
      <c r="B7270" t="str">
        <f>_xlfn.XLOOKUP(L7270, Products!C:C, Products!A:A)</f>
        <v>PROD_4</v>
      </c>
      <c r="C7270">
        <v>7269</v>
      </c>
      <c r="D7270" s="2" t="s">
        <v>1217</v>
      </c>
      <c r="E7270">
        <f>YEAR(Orders[[#This Row],[Order_Date]])</f>
        <v>2022</v>
      </c>
      <c r="F7270">
        <f>MONTH(Orders[[#This Row],[Order_Date]])</f>
        <v>6</v>
      </c>
      <c r="G7270" s="2" t="s">
        <v>830</v>
      </c>
      <c r="H7270" t="s">
        <v>1695</v>
      </c>
      <c r="I7270" t="s">
        <v>32</v>
      </c>
      <c r="J7270" t="s">
        <v>33</v>
      </c>
      <c r="K7270" t="s">
        <v>34</v>
      </c>
      <c r="L7270" t="s">
        <v>35</v>
      </c>
      <c r="M7270" s="1">
        <v>9131.57</v>
      </c>
      <c r="N7270" s="1">
        <v>2404.69</v>
      </c>
      <c r="O7270">
        <v>0.15</v>
      </c>
    </row>
    <row r="7271" spans="1:15" x14ac:dyDescent="0.3">
      <c r="A7271" t="str">
        <f xml:space="preserve"> _xlfn.XLOOKUP(H7271, 'Customers'!B:B, 'Customers'!A:A)</f>
        <v>CUST_381</v>
      </c>
      <c r="B7271" t="str">
        <f>_xlfn.XLOOKUP(L7271, Products!C:C, Products!A:A)</f>
        <v>PROD_1</v>
      </c>
      <c r="C7271">
        <v>7270</v>
      </c>
      <c r="D7271" s="2" t="s">
        <v>489</v>
      </c>
      <c r="E7271">
        <f>YEAR(Orders[[#This Row],[Order_Date]])</f>
        <v>2023</v>
      </c>
      <c r="F7271">
        <f>MONTH(Orders[[#This Row],[Order_Date]])</f>
        <v>1</v>
      </c>
      <c r="G7271" s="2" t="s">
        <v>358</v>
      </c>
      <c r="H7271" t="s">
        <v>946</v>
      </c>
      <c r="I7271" t="s">
        <v>32</v>
      </c>
      <c r="J7271" t="s">
        <v>22</v>
      </c>
      <c r="K7271" t="s">
        <v>16</v>
      </c>
      <c r="L7271" t="s">
        <v>17</v>
      </c>
      <c r="M7271" s="1">
        <v>6776.22</v>
      </c>
      <c r="N7271" s="1">
        <v>1280.42</v>
      </c>
      <c r="O7271">
        <v>0.13</v>
      </c>
    </row>
    <row r="7272" spans="1:15" x14ac:dyDescent="0.3">
      <c r="A7272" t="str">
        <f xml:space="preserve"> _xlfn.XLOOKUP(H7272, 'Customers'!B:B, 'Customers'!A:A)</f>
        <v>CUST_155</v>
      </c>
      <c r="B7272" t="str">
        <f>_xlfn.XLOOKUP(L7272, Products!C:C, Products!A:A)</f>
        <v>PROD_4</v>
      </c>
      <c r="C7272">
        <v>7271</v>
      </c>
      <c r="D7272" s="2" t="s">
        <v>1250</v>
      </c>
      <c r="E7272">
        <f>YEAR(Orders[[#This Row],[Order_Date]])</f>
        <v>2022</v>
      </c>
      <c r="F7272">
        <f>MONTH(Orders[[#This Row],[Order_Date]])</f>
        <v>11</v>
      </c>
      <c r="G7272" s="2" t="s">
        <v>174</v>
      </c>
      <c r="H7272" t="s">
        <v>457</v>
      </c>
      <c r="I7272" t="s">
        <v>32</v>
      </c>
      <c r="J7272" t="s">
        <v>22</v>
      </c>
      <c r="K7272" t="s">
        <v>34</v>
      </c>
      <c r="L7272" t="s">
        <v>35</v>
      </c>
      <c r="M7272" s="1">
        <v>6174.87</v>
      </c>
      <c r="N7272" s="1">
        <v>1625.88</v>
      </c>
      <c r="O7272">
        <v>0.16</v>
      </c>
    </row>
    <row r="7273" spans="1:15" x14ac:dyDescent="0.3">
      <c r="A7273" t="str">
        <f xml:space="preserve"> _xlfn.XLOOKUP(H7273, 'Customers'!B:B, 'Customers'!A:A)</f>
        <v>CUST_538</v>
      </c>
      <c r="B7273" t="str">
        <f>_xlfn.XLOOKUP(L7273, Products!C:C, Products!A:A)</f>
        <v>PROD_4</v>
      </c>
      <c r="C7273">
        <v>7272</v>
      </c>
      <c r="D7273" s="2" t="s">
        <v>1120</v>
      </c>
      <c r="E7273">
        <f>YEAR(Orders[[#This Row],[Order_Date]])</f>
        <v>2022</v>
      </c>
      <c r="F7273">
        <f>MONTH(Orders[[#This Row],[Order_Date]])</f>
        <v>1</v>
      </c>
      <c r="G7273" s="2" t="s">
        <v>318</v>
      </c>
      <c r="H7273" t="s">
        <v>1219</v>
      </c>
      <c r="I7273" t="s">
        <v>21</v>
      </c>
      <c r="J7273" t="s">
        <v>33</v>
      </c>
      <c r="K7273" t="s">
        <v>34</v>
      </c>
      <c r="L7273" t="s">
        <v>35</v>
      </c>
      <c r="M7273" s="1">
        <v>2972.65</v>
      </c>
      <c r="N7273" s="1">
        <v>253.72</v>
      </c>
      <c r="O7273">
        <v>0.06</v>
      </c>
    </row>
    <row r="7274" spans="1:15" x14ac:dyDescent="0.3">
      <c r="A7274" t="str">
        <f xml:space="preserve"> _xlfn.XLOOKUP(H7274, 'Customers'!B:B, 'Customers'!A:A)</f>
        <v>CUST_721</v>
      </c>
      <c r="B7274" t="str">
        <f>_xlfn.XLOOKUP(L7274, Products!C:C, Products!A:A)</f>
        <v>PROD_7</v>
      </c>
      <c r="C7274">
        <v>7273</v>
      </c>
      <c r="D7274" s="2" t="s">
        <v>1162</v>
      </c>
      <c r="E7274">
        <f>YEAR(Orders[[#This Row],[Order_Date]])</f>
        <v>2022</v>
      </c>
      <c r="F7274">
        <f>MONTH(Orders[[#This Row],[Order_Date]])</f>
        <v>1</v>
      </c>
      <c r="G7274" s="2" t="s">
        <v>274</v>
      </c>
      <c r="H7274" t="s">
        <v>1462</v>
      </c>
      <c r="I7274" t="s">
        <v>21</v>
      </c>
      <c r="J7274" t="s">
        <v>33</v>
      </c>
      <c r="K7274" t="s">
        <v>16</v>
      </c>
      <c r="L7274" t="s">
        <v>66</v>
      </c>
      <c r="M7274" s="1">
        <v>8971.25</v>
      </c>
      <c r="N7274" s="1">
        <v>849.9</v>
      </c>
      <c r="O7274">
        <v>0.02</v>
      </c>
    </row>
    <row r="7275" spans="1:15" x14ac:dyDescent="0.3">
      <c r="A7275" t="str">
        <f xml:space="preserve"> _xlfn.XLOOKUP(H7275, 'Customers'!B:B, 'Customers'!A:A)</f>
        <v>CUST_433</v>
      </c>
      <c r="B7275" t="str">
        <f>_xlfn.XLOOKUP(L7275, Products!C:C, Products!A:A)</f>
        <v>PROD_4</v>
      </c>
      <c r="C7275">
        <v>7274</v>
      </c>
      <c r="D7275" s="2" t="s">
        <v>1108</v>
      </c>
      <c r="E7275">
        <f>YEAR(Orders[[#This Row],[Order_Date]])</f>
        <v>2022</v>
      </c>
      <c r="F7275">
        <f>MONTH(Orders[[#This Row],[Order_Date]])</f>
        <v>3</v>
      </c>
      <c r="G7275" s="2" t="s">
        <v>513</v>
      </c>
      <c r="H7275" t="s">
        <v>1043</v>
      </c>
      <c r="I7275" t="s">
        <v>14</v>
      </c>
      <c r="J7275" t="s">
        <v>65</v>
      </c>
      <c r="K7275" t="s">
        <v>34</v>
      </c>
      <c r="L7275" t="s">
        <v>35</v>
      </c>
      <c r="M7275" s="1">
        <v>3746.81</v>
      </c>
      <c r="N7275" s="1">
        <v>-175.16</v>
      </c>
      <c r="O7275">
        <v>0.05</v>
      </c>
    </row>
    <row r="7276" spans="1:15" x14ac:dyDescent="0.3">
      <c r="A7276" t="str">
        <f xml:space="preserve"> _xlfn.XLOOKUP(H7276, 'Customers'!B:B, 'Customers'!A:A)</f>
        <v>CUST_504</v>
      </c>
      <c r="B7276" t="str">
        <f>_xlfn.XLOOKUP(L7276, Products!C:C, Products!A:A)</f>
        <v>PROD_7</v>
      </c>
      <c r="C7276">
        <v>7275</v>
      </c>
      <c r="D7276" s="2" t="s">
        <v>738</v>
      </c>
      <c r="E7276">
        <f>YEAR(Orders[[#This Row],[Order_Date]])</f>
        <v>2022</v>
      </c>
      <c r="F7276">
        <f>MONTH(Orders[[#This Row],[Order_Date]])</f>
        <v>10</v>
      </c>
      <c r="G7276" s="2" t="s">
        <v>753</v>
      </c>
      <c r="H7276" t="s">
        <v>1169</v>
      </c>
      <c r="I7276" t="s">
        <v>21</v>
      </c>
      <c r="J7276" t="s">
        <v>33</v>
      </c>
      <c r="K7276" t="s">
        <v>16</v>
      </c>
      <c r="L7276" t="s">
        <v>66</v>
      </c>
      <c r="M7276" s="1">
        <v>6360.97</v>
      </c>
      <c r="N7276" s="1">
        <v>1118.5899999999999</v>
      </c>
      <c r="O7276">
        <v>0.1</v>
      </c>
    </row>
    <row r="7277" spans="1:15" x14ac:dyDescent="0.3">
      <c r="A7277" t="str">
        <f xml:space="preserve"> _xlfn.XLOOKUP(H7277, 'Customers'!B:B, 'Customers'!A:A)</f>
        <v>CUST_993</v>
      </c>
      <c r="B7277" t="str">
        <f>_xlfn.XLOOKUP(L7277, Products!C:C, Products!A:A)</f>
        <v>PROD_5</v>
      </c>
      <c r="C7277">
        <v>7276</v>
      </c>
      <c r="D7277" s="2" t="s">
        <v>587</v>
      </c>
      <c r="E7277">
        <f>YEAR(Orders[[#This Row],[Order_Date]])</f>
        <v>2023</v>
      </c>
      <c r="F7277">
        <f>MONTH(Orders[[#This Row],[Order_Date]])</f>
        <v>8</v>
      </c>
      <c r="G7277" s="2" t="s">
        <v>1024</v>
      </c>
      <c r="H7277" t="s">
        <v>1756</v>
      </c>
      <c r="I7277" t="s">
        <v>32</v>
      </c>
      <c r="J7277" t="s">
        <v>15</v>
      </c>
      <c r="K7277" t="s">
        <v>34</v>
      </c>
      <c r="L7277" t="s">
        <v>39</v>
      </c>
      <c r="M7277" s="1">
        <v>2830.05</v>
      </c>
      <c r="N7277" s="1">
        <v>274.31</v>
      </c>
      <c r="O7277">
        <v>0.02</v>
      </c>
    </row>
    <row r="7278" spans="1:15" x14ac:dyDescent="0.3">
      <c r="A7278" t="str">
        <f xml:space="preserve"> _xlfn.XLOOKUP(H7278, 'Customers'!B:B, 'Customers'!A:A)</f>
        <v>CUST_860</v>
      </c>
      <c r="B7278" t="str">
        <f>_xlfn.XLOOKUP(L7278, Products!C:C, Products!A:A)</f>
        <v>PROD_8</v>
      </c>
      <c r="C7278">
        <v>7277</v>
      </c>
      <c r="D7278" s="2" t="s">
        <v>212</v>
      </c>
      <c r="E7278">
        <f>YEAR(Orders[[#This Row],[Order_Date]])</f>
        <v>2022</v>
      </c>
      <c r="F7278">
        <f>MONTH(Orders[[#This Row],[Order_Date]])</f>
        <v>9</v>
      </c>
      <c r="G7278" s="2" t="s">
        <v>409</v>
      </c>
      <c r="H7278" t="s">
        <v>1613</v>
      </c>
      <c r="I7278" t="s">
        <v>32</v>
      </c>
      <c r="J7278" t="s">
        <v>33</v>
      </c>
      <c r="K7278" t="s">
        <v>27</v>
      </c>
      <c r="L7278" t="s">
        <v>73</v>
      </c>
      <c r="M7278" s="1">
        <v>6307.69</v>
      </c>
      <c r="N7278" s="1">
        <v>48.51</v>
      </c>
      <c r="O7278">
        <v>0.24</v>
      </c>
    </row>
    <row r="7279" spans="1:15" x14ac:dyDescent="0.3">
      <c r="A7279" t="str">
        <f xml:space="preserve"> _xlfn.XLOOKUP(H7279, 'Customers'!B:B, 'Customers'!A:A)</f>
        <v>CUST_118</v>
      </c>
      <c r="B7279" t="str">
        <f>_xlfn.XLOOKUP(L7279, Products!C:C, Products!A:A)</f>
        <v>PROD_8</v>
      </c>
      <c r="C7279">
        <v>7278</v>
      </c>
      <c r="D7279" s="2" t="s">
        <v>1345</v>
      </c>
      <c r="E7279">
        <f>YEAR(Orders[[#This Row],[Order_Date]])</f>
        <v>2023</v>
      </c>
      <c r="F7279">
        <f>MONTH(Orders[[#This Row],[Order_Date]])</f>
        <v>9</v>
      </c>
      <c r="G7279" s="2" t="s">
        <v>1076</v>
      </c>
      <c r="H7279" t="s">
        <v>369</v>
      </c>
      <c r="I7279" t="s">
        <v>21</v>
      </c>
      <c r="J7279" t="s">
        <v>22</v>
      </c>
      <c r="K7279" t="s">
        <v>27</v>
      </c>
      <c r="L7279" t="s">
        <v>73</v>
      </c>
      <c r="M7279" s="1">
        <v>8712.61</v>
      </c>
      <c r="N7279" s="1">
        <v>2282.16</v>
      </c>
      <c r="O7279">
        <v>0.13</v>
      </c>
    </row>
    <row r="7280" spans="1:15" x14ac:dyDescent="0.3">
      <c r="A7280" t="str">
        <f xml:space="preserve"> _xlfn.XLOOKUP(H7280, 'Customers'!B:B, 'Customers'!A:A)</f>
        <v>CUST_19</v>
      </c>
      <c r="B7280" t="str">
        <f>_xlfn.XLOOKUP(L7280, Products!C:C, Products!A:A)</f>
        <v>PROD_5</v>
      </c>
      <c r="C7280">
        <v>7279</v>
      </c>
      <c r="D7280" s="2" t="s">
        <v>878</v>
      </c>
      <c r="E7280">
        <f>YEAR(Orders[[#This Row],[Order_Date]])</f>
        <v>2023</v>
      </c>
      <c r="F7280">
        <f>MONTH(Orders[[#This Row],[Order_Date]])</f>
        <v>8</v>
      </c>
      <c r="G7280" s="2" t="s">
        <v>145</v>
      </c>
      <c r="H7280" t="s">
        <v>85</v>
      </c>
      <c r="I7280" t="s">
        <v>14</v>
      </c>
      <c r="J7280" t="s">
        <v>15</v>
      </c>
      <c r="K7280" t="s">
        <v>34</v>
      </c>
      <c r="L7280" t="s">
        <v>39</v>
      </c>
      <c r="M7280" s="1">
        <v>306.02999999999997</v>
      </c>
      <c r="N7280" s="1">
        <v>31.62</v>
      </c>
      <c r="O7280">
        <v>0.18</v>
      </c>
    </row>
    <row r="7281" spans="1:15" x14ac:dyDescent="0.3">
      <c r="A7281" t="str">
        <f xml:space="preserve"> _xlfn.XLOOKUP(H7281, 'Customers'!B:B, 'Customers'!A:A)</f>
        <v>CUST_27</v>
      </c>
      <c r="B7281" t="str">
        <f>_xlfn.XLOOKUP(L7281, Products!C:C, Products!A:A)</f>
        <v>PROD_3</v>
      </c>
      <c r="C7281">
        <v>7280</v>
      </c>
      <c r="D7281" s="2" t="s">
        <v>385</v>
      </c>
      <c r="E7281">
        <f>YEAR(Orders[[#This Row],[Order_Date]])</f>
        <v>2022</v>
      </c>
      <c r="F7281">
        <f>MONTH(Orders[[#This Row],[Order_Date]])</f>
        <v>11</v>
      </c>
      <c r="G7281" s="2" t="s">
        <v>445</v>
      </c>
      <c r="H7281" t="s">
        <v>108</v>
      </c>
      <c r="I7281" t="s">
        <v>32</v>
      </c>
      <c r="J7281" t="s">
        <v>33</v>
      </c>
      <c r="K7281" t="s">
        <v>27</v>
      </c>
      <c r="L7281" t="s">
        <v>28</v>
      </c>
      <c r="M7281" s="1">
        <v>9579.43</v>
      </c>
      <c r="N7281" s="1">
        <v>1204.8800000000001</v>
      </c>
      <c r="O7281">
        <v>0.03</v>
      </c>
    </row>
    <row r="7282" spans="1:15" x14ac:dyDescent="0.3">
      <c r="A7282" t="str">
        <f xml:space="preserve"> _xlfn.XLOOKUP(H7282, 'Customers'!B:B, 'Customers'!A:A)</f>
        <v>CUST_377</v>
      </c>
      <c r="B7282" t="str">
        <f>_xlfn.XLOOKUP(L7282, Products!C:C, Products!A:A)</f>
        <v>PROD_4</v>
      </c>
      <c r="C7282">
        <v>7281</v>
      </c>
      <c r="D7282" s="2" t="s">
        <v>1137</v>
      </c>
      <c r="E7282">
        <f>YEAR(Orders[[#This Row],[Order_Date]])</f>
        <v>2023</v>
      </c>
      <c r="F7282">
        <f>MONTH(Orders[[#This Row],[Order_Date]])</f>
        <v>11</v>
      </c>
      <c r="G7282" s="2" t="s">
        <v>208</v>
      </c>
      <c r="H7282" t="s">
        <v>942</v>
      </c>
      <c r="I7282" t="s">
        <v>14</v>
      </c>
      <c r="J7282" t="s">
        <v>22</v>
      </c>
      <c r="K7282" t="s">
        <v>34</v>
      </c>
      <c r="L7282" t="s">
        <v>35</v>
      </c>
      <c r="M7282" s="1">
        <v>2710.43</v>
      </c>
      <c r="N7282" s="1">
        <v>811.91</v>
      </c>
      <c r="O7282">
        <v>0.01</v>
      </c>
    </row>
    <row r="7283" spans="1:15" x14ac:dyDescent="0.3">
      <c r="A7283" t="str">
        <f xml:space="preserve"> _xlfn.XLOOKUP(H7283, 'Customers'!B:B, 'Customers'!A:A)</f>
        <v>CUST_463</v>
      </c>
      <c r="B7283" t="str">
        <f>_xlfn.XLOOKUP(L7283, Products!C:C, Products!A:A)</f>
        <v>PROD_3</v>
      </c>
      <c r="C7283">
        <v>7282</v>
      </c>
      <c r="D7283" s="2" t="s">
        <v>1163</v>
      </c>
      <c r="E7283">
        <f>YEAR(Orders[[#This Row],[Order_Date]])</f>
        <v>2023</v>
      </c>
      <c r="F7283">
        <f>MONTH(Orders[[#This Row],[Order_Date]])</f>
        <v>2</v>
      </c>
      <c r="G7283" s="2" t="s">
        <v>724</v>
      </c>
      <c r="H7283" t="s">
        <v>1091</v>
      </c>
      <c r="I7283" t="s">
        <v>32</v>
      </c>
      <c r="J7283" t="s">
        <v>15</v>
      </c>
      <c r="K7283" t="s">
        <v>27</v>
      </c>
      <c r="L7283" t="s">
        <v>28</v>
      </c>
      <c r="M7283" s="1">
        <v>5002.84</v>
      </c>
      <c r="N7283" s="1">
        <v>-419.38</v>
      </c>
      <c r="O7283">
        <v>0.15</v>
      </c>
    </row>
    <row r="7284" spans="1:15" x14ac:dyDescent="0.3">
      <c r="A7284" t="str">
        <f xml:space="preserve"> _xlfn.XLOOKUP(H7284, 'Customers'!B:B, 'Customers'!A:A)</f>
        <v>CUST_976</v>
      </c>
      <c r="B7284" t="str">
        <f>_xlfn.XLOOKUP(L7284, Products!C:C, Products!A:A)</f>
        <v>PROD_1</v>
      </c>
      <c r="C7284">
        <v>7283</v>
      </c>
      <c r="D7284" s="2" t="s">
        <v>341</v>
      </c>
      <c r="E7284">
        <f>YEAR(Orders[[#This Row],[Order_Date]])</f>
        <v>2022</v>
      </c>
      <c r="F7284">
        <f>MONTH(Orders[[#This Row],[Order_Date]])</f>
        <v>4</v>
      </c>
      <c r="G7284" s="2" t="s">
        <v>949</v>
      </c>
      <c r="H7284" t="s">
        <v>1739</v>
      </c>
      <c r="I7284" t="s">
        <v>14</v>
      </c>
      <c r="J7284" t="s">
        <v>33</v>
      </c>
      <c r="K7284" t="s">
        <v>27</v>
      </c>
      <c r="L7284" t="s">
        <v>17</v>
      </c>
      <c r="M7284" s="1">
        <v>3517.89</v>
      </c>
      <c r="N7284" s="1">
        <v>102.03</v>
      </c>
      <c r="O7284">
        <v>0.06</v>
      </c>
    </row>
    <row r="7285" spans="1:15" x14ac:dyDescent="0.3">
      <c r="A7285" t="str">
        <f xml:space="preserve"> _xlfn.XLOOKUP(H7285, 'Customers'!B:B, 'Customers'!A:A)</f>
        <v>CUST_183</v>
      </c>
      <c r="B7285" t="str">
        <f>_xlfn.XLOOKUP(L7285, Products!C:C, Products!A:A)</f>
        <v>PROD_6</v>
      </c>
      <c r="C7285">
        <v>7284</v>
      </c>
      <c r="D7285" s="2" t="s">
        <v>353</v>
      </c>
      <c r="E7285">
        <f>YEAR(Orders[[#This Row],[Order_Date]])</f>
        <v>2023</v>
      </c>
      <c r="F7285">
        <f>MONTH(Orders[[#This Row],[Order_Date]])</f>
        <v>8</v>
      </c>
      <c r="G7285" s="2" t="s">
        <v>587</v>
      </c>
      <c r="H7285" t="s">
        <v>532</v>
      </c>
      <c r="I7285" t="s">
        <v>21</v>
      </c>
      <c r="J7285" t="s">
        <v>65</v>
      </c>
      <c r="K7285" t="s">
        <v>34</v>
      </c>
      <c r="L7285" t="s">
        <v>52</v>
      </c>
      <c r="M7285" s="1">
        <v>6219.58</v>
      </c>
      <c r="N7285" s="1">
        <v>1029</v>
      </c>
      <c r="O7285">
        <v>0.16</v>
      </c>
    </row>
    <row r="7286" spans="1:15" x14ac:dyDescent="0.3">
      <c r="A7286" t="str">
        <f xml:space="preserve"> _xlfn.XLOOKUP(H7286, 'Customers'!B:B, 'Customers'!A:A)</f>
        <v>CUST_700</v>
      </c>
      <c r="B7286" t="str">
        <f>_xlfn.XLOOKUP(L7286, Products!C:C, Products!A:A)</f>
        <v>PROD_6</v>
      </c>
      <c r="C7286">
        <v>7285</v>
      </c>
      <c r="D7286" s="2" t="s">
        <v>1265</v>
      </c>
      <c r="E7286">
        <f>YEAR(Orders[[#This Row],[Order_Date]])</f>
        <v>2022</v>
      </c>
      <c r="F7286">
        <f>MONTH(Orders[[#This Row],[Order_Date]])</f>
        <v>3</v>
      </c>
      <c r="G7286" s="2" t="s">
        <v>1303</v>
      </c>
      <c r="H7286" t="s">
        <v>1439</v>
      </c>
      <c r="I7286" t="s">
        <v>14</v>
      </c>
      <c r="J7286" t="s">
        <v>33</v>
      </c>
      <c r="K7286" t="s">
        <v>34</v>
      </c>
      <c r="L7286" t="s">
        <v>52</v>
      </c>
      <c r="M7286" s="1">
        <v>9297.65</v>
      </c>
      <c r="N7286" s="1">
        <v>-463.87</v>
      </c>
      <c r="O7286">
        <v>0.09</v>
      </c>
    </row>
    <row r="7287" spans="1:15" x14ac:dyDescent="0.3">
      <c r="A7287" t="str">
        <f xml:space="preserve"> _xlfn.XLOOKUP(H7287, 'Customers'!B:B, 'Customers'!A:A)</f>
        <v>CUST_612</v>
      </c>
      <c r="B7287" t="str">
        <f>_xlfn.XLOOKUP(L7287, Products!C:C, Products!A:A)</f>
        <v>PROD_4</v>
      </c>
      <c r="C7287">
        <v>7286</v>
      </c>
      <c r="D7287" s="2" t="s">
        <v>77</v>
      </c>
      <c r="E7287">
        <f>YEAR(Orders[[#This Row],[Order_Date]])</f>
        <v>2023</v>
      </c>
      <c r="F7287">
        <f>MONTH(Orders[[#This Row],[Order_Date]])</f>
        <v>3</v>
      </c>
      <c r="G7287" s="2" t="s">
        <v>890</v>
      </c>
      <c r="H7287" t="s">
        <v>1329</v>
      </c>
      <c r="I7287" t="s">
        <v>32</v>
      </c>
      <c r="J7287" t="s">
        <v>65</v>
      </c>
      <c r="K7287" t="s">
        <v>34</v>
      </c>
      <c r="L7287" t="s">
        <v>35</v>
      </c>
      <c r="M7287" s="1">
        <v>1405.12</v>
      </c>
      <c r="N7287" s="1">
        <v>421.47</v>
      </c>
      <c r="O7287">
        <v>0.08</v>
      </c>
    </row>
    <row r="7288" spans="1:15" x14ac:dyDescent="0.3">
      <c r="A7288" t="str">
        <f xml:space="preserve"> _xlfn.XLOOKUP(H7288, 'Customers'!B:B, 'Customers'!A:A)</f>
        <v>CUST_885</v>
      </c>
      <c r="B7288" t="str">
        <f>_xlfn.XLOOKUP(L7288, Products!C:C, Products!A:A)</f>
        <v>PROD_4</v>
      </c>
      <c r="C7288">
        <v>7287</v>
      </c>
      <c r="D7288" s="2" t="s">
        <v>212</v>
      </c>
      <c r="E7288">
        <f>YEAR(Orders[[#This Row],[Order_Date]])</f>
        <v>2022</v>
      </c>
      <c r="F7288">
        <f>MONTH(Orders[[#This Row],[Order_Date]])</f>
        <v>9</v>
      </c>
      <c r="G7288" s="2" t="s">
        <v>194</v>
      </c>
      <c r="H7288" t="s">
        <v>1641</v>
      </c>
      <c r="I7288" t="s">
        <v>32</v>
      </c>
      <c r="J7288" t="s">
        <v>65</v>
      </c>
      <c r="K7288" t="s">
        <v>34</v>
      </c>
      <c r="L7288" t="s">
        <v>35</v>
      </c>
      <c r="M7288" s="1">
        <v>3421.54</v>
      </c>
      <c r="N7288" s="1">
        <v>-231.02</v>
      </c>
      <c r="O7288">
        <v>0.05</v>
      </c>
    </row>
    <row r="7289" spans="1:15" x14ac:dyDescent="0.3">
      <c r="A7289" t="str">
        <f xml:space="preserve"> _xlfn.XLOOKUP(H7289, 'Customers'!B:B, 'Customers'!A:A)</f>
        <v>CUST_791</v>
      </c>
      <c r="B7289" t="str">
        <f>_xlfn.XLOOKUP(L7289, Products!C:C, Products!A:A)</f>
        <v>PROD_1</v>
      </c>
      <c r="C7289">
        <v>7288</v>
      </c>
      <c r="D7289" s="2" t="s">
        <v>414</v>
      </c>
      <c r="E7289">
        <f>YEAR(Orders[[#This Row],[Order_Date]])</f>
        <v>2022</v>
      </c>
      <c r="F7289">
        <f>MONTH(Orders[[#This Row],[Order_Date]])</f>
        <v>3</v>
      </c>
      <c r="G7289" s="2" t="s">
        <v>272</v>
      </c>
      <c r="H7289" t="s">
        <v>1539</v>
      </c>
      <c r="I7289" t="s">
        <v>14</v>
      </c>
      <c r="J7289" t="s">
        <v>33</v>
      </c>
      <c r="K7289" t="s">
        <v>27</v>
      </c>
      <c r="L7289" t="s">
        <v>17</v>
      </c>
      <c r="M7289" s="1">
        <v>3656.12</v>
      </c>
      <c r="N7289" s="1">
        <v>-212.06</v>
      </c>
      <c r="O7289">
        <v>0.16</v>
      </c>
    </row>
    <row r="7290" spans="1:15" x14ac:dyDescent="0.3">
      <c r="A7290" t="str">
        <f xml:space="preserve"> _xlfn.XLOOKUP(H7290, 'Customers'!B:B, 'Customers'!A:A)</f>
        <v>CUST_411</v>
      </c>
      <c r="B7290" t="str">
        <f>_xlfn.XLOOKUP(L7290, Products!C:C, Products!A:A)</f>
        <v>PROD_5</v>
      </c>
      <c r="C7290">
        <v>7289</v>
      </c>
      <c r="D7290" s="2" t="s">
        <v>939</v>
      </c>
      <c r="E7290">
        <f>YEAR(Orders[[#This Row],[Order_Date]])</f>
        <v>2023</v>
      </c>
      <c r="F7290">
        <f>MONTH(Orders[[#This Row],[Order_Date]])</f>
        <v>1</v>
      </c>
      <c r="G7290" s="2" t="s">
        <v>218</v>
      </c>
      <c r="H7290" t="s">
        <v>999</v>
      </c>
      <c r="I7290" t="s">
        <v>32</v>
      </c>
      <c r="J7290" t="s">
        <v>33</v>
      </c>
      <c r="K7290" t="s">
        <v>34</v>
      </c>
      <c r="L7290" t="s">
        <v>39</v>
      </c>
      <c r="M7290" s="1">
        <v>9394.27</v>
      </c>
      <c r="N7290" s="1">
        <v>264.17</v>
      </c>
      <c r="O7290">
        <v>0.02</v>
      </c>
    </row>
    <row r="7291" spans="1:15" x14ac:dyDescent="0.3">
      <c r="A7291" t="str">
        <f xml:space="preserve"> _xlfn.XLOOKUP(H7291, 'Customers'!B:B, 'Customers'!A:A)</f>
        <v>CUST_59</v>
      </c>
      <c r="B7291" t="str">
        <f>_xlfn.XLOOKUP(L7291, Products!C:C, Products!A:A)</f>
        <v>PROD_1</v>
      </c>
      <c r="C7291">
        <v>7290</v>
      </c>
      <c r="D7291" s="2" t="s">
        <v>550</v>
      </c>
      <c r="E7291">
        <f>YEAR(Orders[[#This Row],[Order_Date]])</f>
        <v>2022</v>
      </c>
      <c r="F7291">
        <f>MONTH(Orders[[#This Row],[Order_Date]])</f>
        <v>1</v>
      </c>
      <c r="G7291" s="2" t="s">
        <v>535</v>
      </c>
      <c r="H7291" t="s">
        <v>199</v>
      </c>
      <c r="I7291" t="s">
        <v>32</v>
      </c>
      <c r="J7291" t="s">
        <v>33</v>
      </c>
      <c r="K7291" t="s">
        <v>27</v>
      </c>
      <c r="L7291" t="s">
        <v>17</v>
      </c>
      <c r="M7291" s="1">
        <v>6950.02</v>
      </c>
      <c r="N7291" s="1">
        <v>76.09</v>
      </c>
      <c r="O7291">
        <v>0.08</v>
      </c>
    </row>
    <row r="7292" spans="1:15" x14ac:dyDescent="0.3">
      <c r="A7292" t="str">
        <f xml:space="preserve"> _xlfn.XLOOKUP(H7292, 'Customers'!B:B, 'Customers'!A:A)</f>
        <v>CUST_367</v>
      </c>
      <c r="B7292" t="str">
        <f>_xlfn.XLOOKUP(L7292, Products!C:C, Products!A:A)</f>
        <v>PROD_1</v>
      </c>
      <c r="C7292">
        <v>7291</v>
      </c>
      <c r="D7292" s="2" t="s">
        <v>171</v>
      </c>
      <c r="E7292">
        <f>YEAR(Orders[[#This Row],[Order_Date]])</f>
        <v>2023</v>
      </c>
      <c r="F7292">
        <f>MONTH(Orders[[#This Row],[Order_Date]])</f>
        <v>6</v>
      </c>
      <c r="G7292" s="2" t="s">
        <v>843</v>
      </c>
      <c r="H7292" t="s">
        <v>917</v>
      </c>
      <c r="I7292" t="s">
        <v>21</v>
      </c>
      <c r="J7292" t="s">
        <v>33</v>
      </c>
      <c r="K7292" t="s">
        <v>27</v>
      </c>
      <c r="L7292" t="s">
        <v>17</v>
      </c>
      <c r="M7292" s="1">
        <v>8088.12</v>
      </c>
      <c r="N7292" s="1">
        <v>757.8</v>
      </c>
      <c r="O7292">
        <v>7.0000000000000007E-2</v>
      </c>
    </row>
    <row r="7293" spans="1:15" x14ac:dyDescent="0.3">
      <c r="A7293" t="str">
        <f xml:space="preserve"> _xlfn.XLOOKUP(H7293, 'Customers'!B:B, 'Customers'!A:A)</f>
        <v>CUST_668</v>
      </c>
      <c r="B7293" t="str">
        <f>_xlfn.XLOOKUP(L7293, Products!C:C, Products!A:A)</f>
        <v>PROD_4</v>
      </c>
      <c r="C7293">
        <v>7292</v>
      </c>
      <c r="D7293" s="2" t="s">
        <v>330</v>
      </c>
      <c r="E7293">
        <f>YEAR(Orders[[#This Row],[Order_Date]])</f>
        <v>2023</v>
      </c>
      <c r="F7293">
        <f>MONTH(Orders[[#This Row],[Order_Date]])</f>
        <v>12</v>
      </c>
      <c r="G7293" s="2" t="s">
        <v>1241</v>
      </c>
      <c r="H7293" t="s">
        <v>1397</v>
      </c>
      <c r="I7293" t="s">
        <v>32</v>
      </c>
      <c r="J7293" t="s">
        <v>65</v>
      </c>
      <c r="K7293" t="s">
        <v>34</v>
      </c>
      <c r="L7293" t="s">
        <v>35</v>
      </c>
      <c r="M7293" s="1">
        <v>3132.15</v>
      </c>
      <c r="N7293" s="1">
        <v>340.61</v>
      </c>
      <c r="O7293">
        <v>0.16</v>
      </c>
    </row>
    <row r="7294" spans="1:15" x14ac:dyDescent="0.3">
      <c r="A7294" t="str">
        <f xml:space="preserve"> _xlfn.XLOOKUP(H7294, 'Customers'!B:B, 'Customers'!A:A)</f>
        <v>CUST_158</v>
      </c>
      <c r="B7294" t="str">
        <f>_xlfn.XLOOKUP(L7294, Products!C:C, Products!A:A)</f>
        <v>PROD_3</v>
      </c>
      <c r="C7294">
        <v>7293</v>
      </c>
      <c r="D7294" s="2" t="s">
        <v>837</v>
      </c>
      <c r="E7294">
        <f>YEAR(Orders[[#This Row],[Order_Date]])</f>
        <v>2023</v>
      </c>
      <c r="F7294">
        <f>MONTH(Orders[[#This Row],[Order_Date]])</f>
        <v>12</v>
      </c>
      <c r="G7294" s="2" t="s">
        <v>922</v>
      </c>
      <c r="H7294" t="s">
        <v>465</v>
      </c>
      <c r="I7294" t="s">
        <v>32</v>
      </c>
      <c r="J7294" t="s">
        <v>33</v>
      </c>
      <c r="K7294" t="s">
        <v>27</v>
      </c>
      <c r="L7294" t="s">
        <v>28</v>
      </c>
      <c r="M7294" s="1">
        <v>9343.4500000000007</v>
      </c>
      <c r="N7294" s="1">
        <v>-815.53</v>
      </c>
      <c r="O7294">
        <v>0.22</v>
      </c>
    </row>
    <row r="7295" spans="1:15" x14ac:dyDescent="0.3">
      <c r="A7295" t="str">
        <f xml:space="preserve"> _xlfn.XLOOKUP(H7295, 'Customers'!B:B, 'Customers'!A:A)</f>
        <v>CUST_93</v>
      </c>
      <c r="B7295" t="str">
        <f>_xlfn.XLOOKUP(L7295, Products!C:C, Products!A:A)</f>
        <v>PROD_8</v>
      </c>
      <c r="C7295">
        <v>7294</v>
      </c>
      <c r="D7295" s="2" t="s">
        <v>1046</v>
      </c>
      <c r="E7295">
        <f>YEAR(Orders[[#This Row],[Order_Date]])</f>
        <v>2023</v>
      </c>
      <c r="F7295">
        <f>MONTH(Orders[[#This Row],[Order_Date]])</f>
        <v>11</v>
      </c>
      <c r="G7295" s="2" t="s">
        <v>1258</v>
      </c>
      <c r="H7295" t="s">
        <v>297</v>
      </c>
      <c r="I7295" t="s">
        <v>14</v>
      </c>
      <c r="J7295" t="s">
        <v>22</v>
      </c>
      <c r="K7295" t="s">
        <v>27</v>
      </c>
      <c r="L7295" t="s">
        <v>73</v>
      </c>
      <c r="M7295" s="1">
        <v>2670.83</v>
      </c>
      <c r="N7295" s="1">
        <v>601.09</v>
      </c>
      <c r="O7295">
        <v>0.28000000000000003</v>
      </c>
    </row>
    <row r="7296" spans="1:15" x14ac:dyDescent="0.3">
      <c r="A7296" t="str">
        <f xml:space="preserve"> _xlfn.XLOOKUP(H7296, 'Customers'!B:B, 'Customers'!A:A)</f>
        <v>CUST_563</v>
      </c>
      <c r="B7296" t="str">
        <f>_xlfn.XLOOKUP(L7296, Products!C:C, Products!A:A)</f>
        <v>PROD_1</v>
      </c>
      <c r="C7296">
        <v>7295</v>
      </c>
      <c r="D7296" s="2" t="s">
        <v>963</v>
      </c>
      <c r="E7296">
        <f>YEAR(Orders[[#This Row],[Order_Date]])</f>
        <v>2023</v>
      </c>
      <c r="F7296">
        <f>MONTH(Orders[[#This Row],[Order_Date]])</f>
        <v>3</v>
      </c>
      <c r="G7296" s="2" t="s">
        <v>805</v>
      </c>
      <c r="H7296" t="s">
        <v>1255</v>
      </c>
      <c r="I7296" t="s">
        <v>14</v>
      </c>
      <c r="J7296" t="s">
        <v>22</v>
      </c>
      <c r="K7296" t="s">
        <v>27</v>
      </c>
      <c r="L7296" t="s">
        <v>17</v>
      </c>
      <c r="M7296" s="1">
        <v>6473.82</v>
      </c>
      <c r="N7296" s="1">
        <v>656.52</v>
      </c>
      <c r="O7296">
        <v>0.28999999999999998</v>
      </c>
    </row>
    <row r="7297" spans="1:15" x14ac:dyDescent="0.3">
      <c r="A7297" t="str">
        <f xml:space="preserve"> _xlfn.XLOOKUP(H7297, 'Customers'!B:B, 'Customers'!A:A)</f>
        <v>CUST_882</v>
      </c>
      <c r="B7297" t="str">
        <f>_xlfn.XLOOKUP(L7297, Products!C:C, Products!A:A)</f>
        <v>PROD_4</v>
      </c>
      <c r="C7297">
        <v>7296</v>
      </c>
      <c r="D7297" s="2" t="s">
        <v>936</v>
      </c>
      <c r="E7297">
        <f>YEAR(Orders[[#This Row],[Order_Date]])</f>
        <v>2022</v>
      </c>
      <c r="F7297">
        <f>MONTH(Orders[[#This Row],[Order_Date]])</f>
        <v>3</v>
      </c>
      <c r="G7297" s="2" t="s">
        <v>366</v>
      </c>
      <c r="H7297" t="s">
        <v>1637</v>
      </c>
      <c r="I7297" t="s">
        <v>32</v>
      </c>
      <c r="J7297" t="s">
        <v>15</v>
      </c>
      <c r="K7297" t="s">
        <v>34</v>
      </c>
      <c r="L7297" t="s">
        <v>35</v>
      </c>
      <c r="M7297" s="1">
        <v>1337.33</v>
      </c>
      <c r="N7297" s="1">
        <v>-57.2</v>
      </c>
      <c r="O7297">
        <v>0.25</v>
      </c>
    </row>
    <row r="7298" spans="1:15" x14ac:dyDescent="0.3">
      <c r="A7298" t="str">
        <f xml:space="preserve"> _xlfn.XLOOKUP(H7298, 'Customers'!B:B, 'Customers'!A:A)</f>
        <v>CUST_381</v>
      </c>
      <c r="B7298" t="str">
        <f>_xlfn.XLOOKUP(L7298, Products!C:C, Products!A:A)</f>
        <v>PROD_1</v>
      </c>
      <c r="C7298">
        <v>7297</v>
      </c>
      <c r="D7298" s="2" t="s">
        <v>770</v>
      </c>
      <c r="E7298">
        <f>YEAR(Orders[[#This Row],[Order_Date]])</f>
        <v>2023</v>
      </c>
      <c r="F7298">
        <f>MONTH(Orders[[#This Row],[Order_Date]])</f>
        <v>4</v>
      </c>
      <c r="G7298" s="2" t="s">
        <v>716</v>
      </c>
      <c r="H7298" t="s">
        <v>946</v>
      </c>
      <c r="I7298" t="s">
        <v>32</v>
      </c>
      <c r="J7298" t="s">
        <v>65</v>
      </c>
      <c r="K7298" t="s">
        <v>27</v>
      </c>
      <c r="L7298" t="s">
        <v>17</v>
      </c>
      <c r="M7298" s="1">
        <v>5839.6</v>
      </c>
      <c r="N7298" s="1">
        <v>17.28</v>
      </c>
      <c r="O7298">
        <v>0.17</v>
      </c>
    </row>
    <row r="7299" spans="1:15" x14ac:dyDescent="0.3">
      <c r="A7299" t="str">
        <f xml:space="preserve"> _xlfn.XLOOKUP(H7299, 'Customers'!B:B, 'Customers'!A:A)</f>
        <v>CUST_604</v>
      </c>
      <c r="B7299" t="str">
        <f>_xlfn.XLOOKUP(L7299, Products!C:C, Products!A:A)</f>
        <v>PROD_2</v>
      </c>
      <c r="C7299">
        <v>7298</v>
      </c>
      <c r="D7299" s="2" t="s">
        <v>1461</v>
      </c>
      <c r="E7299">
        <f>YEAR(Orders[[#This Row],[Order_Date]])</f>
        <v>2022</v>
      </c>
      <c r="F7299">
        <f>MONTH(Orders[[#This Row],[Order_Date]])</f>
        <v>11</v>
      </c>
      <c r="G7299" s="2" t="s">
        <v>706</v>
      </c>
      <c r="H7299" t="s">
        <v>1316</v>
      </c>
      <c r="I7299" t="s">
        <v>21</v>
      </c>
      <c r="J7299" t="s">
        <v>22</v>
      </c>
      <c r="K7299" t="s">
        <v>16</v>
      </c>
      <c r="L7299" t="s">
        <v>23</v>
      </c>
      <c r="M7299" s="1">
        <v>7800.47</v>
      </c>
      <c r="N7299" s="1">
        <v>-169.4</v>
      </c>
      <c r="O7299">
        <v>0.03</v>
      </c>
    </row>
    <row r="7300" spans="1:15" x14ac:dyDescent="0.3">
      <c r="A7300" t="str">
        <f xml:space="preserve"> _xlfn.XLOOKUP(H7300, 'Customers'!B:B, 'Customers'!A:A)</f>
        <v>CUST_592</v>
      </c>
      <c r="B7300" t="str">
        <f>_xlfn.XLOOKUP(L7300, Products!C:C, Products!A:A)</f>
        <v>PROD_6</v>
      </c>
      <c r="C7300">
        <v>7299</v>
      </c>
      <c r="D7300" s="2" t="s">
        <v>1552</v>
      </c>
      <c r="E7300">
        <f>YEAR(Orders[[#This Row],[Order_Date]])</f>
        <v>2022</v>
      </c>
      <c r="F7300">
        <f>MONTH(Orders[[#This Row],[Order_Date]])</f>
        <v>5</v>
      </c>
      <c r="G7300" s="2" t="s">
        <v>830</v>
      </c>
      <c r="H7300" t="s">
        <v>1298</v>
      </c>
      <c r="I7300" t="s">
        <v>21</v>
      </c>
      <c r="J7300" t="s">
        <v>65</v>
      </c>
      <c r="K7300" t="s">
        <v>34</v>
      </c>
      <c r="L7300" t="s">
        <v>52</v>
      </c>
      <c r="M7300" s="1">
        <v>3781.83</v>
      </c>
      <c r="N7300" s="1">
        <v>-61.35</v>
      </c>
      <c r="O7300">
        <v>0.03</v>
      </c>
    </row>
    <row r="7301" spans="1:15" x14ac:dyDescent="0.3">
      <c r="A7301" t="str">
        <f xml:space="preserve"> _xlfn.XLOOKUP(H7301, 'Customers'!B:B, 'Customers'!A:A)</f>
        <v>CUST_668</v>
      </c>
      <c r="B7301" t="str">
        <f>_xlfn.XLOOKUP(L7301, Products!C:C, Products!A:A)</f>
        <v>PROD_7</v>
      </c>
      <c r="C7301">
        <v>7300</v>
      </c>
      <c r="D7301" s="2" t="s">
        <v>1125</v>
      </c>
      <c r="E7301">
        <f>YEAR(Orders[[#This Row],[Order_Date]])</f>
        <v>2022</v>
      </c>
      <c r="F7301">
        <f>MONTH(Orders[[#This Row],[Order_Date]])</f>
        <v>12</v>
      </c>
      <c r="G7301" s="2" t="s">
        <v>485</v>
      </c>
      <c r="H7301" t="s">
        <v>1397</v>
      </c>
      <c r="I7301" t="s">
        <v>21</v>
      </c>
      <c r="J7301" t="s">
        <v>65</v>
      </c>
      <c r="K7301" t="s">
        <v>16</v>
      </c>
      <c r="L7301" t="s">
        <v>66</v>
      </c>
      <c r="M7301" s="1">
        <v>9993.1200000000008</v>
      </c>
      <c r="N7301" s="1">
        <v>2155.4499999999998</v>
      </c>
      <c r="O7301">
        <v>0.24</v>
      </c>
    </row>
    <row r="7302" spans="1:15" x14ac:dyDescent="0.3">
      <c r="A7302" t="str">
        <f xml:space="preserve"> _xlfn.XLOOKUP(H7302, 'Customers'!B:B, 'Customers'!A:A)</f>
        <v>CUST_250</v>
      </c>
      <c r="B7302" t="str">
        <f>_xlfn.XLOOKUP(L7302, Products!C:C, Products!A:A)</f>
        <v>PROD_5</v>
      </c>
      <c r="C7302">
        <v>7301</v>
      </c>
      <c r="D7302" s="2" t="s">
        <v>563</v>
      </c>
      <c r="E7302">
        <f>YEAR(Orders[[#This Row],[Order_Date]])</f>
        <v>2022</v>
      </c>
      <c r="F7302">
        <f>MONTH(Orders[[#This Row],[Order_Date]])</f>
        <v>8</v>
      </c>
      <c r="G7302" s="2" t="s">
        <v>411</v>
      </c>
      <c r="H7302" t="s">
        <v>689</v>
      </c>
      <c r="I7302" t="s">
        <v>32</v>
      </c>
      <c r="J7302" t="s">
        <v>22</v>
      </c>
      <c r="K7302" t="s">
        <v>34</v>
      </c>
      <c r="L7302" t="s">
        <v>39</v>
      </c>
      <c r="M7302" s="1">
        <v>238.48</v>
      </c>
      <c r="N7302" s="1">
        <v>19.37</v>
      </c>
      <c r="O7302">
        <v>0.17</v>
      </c>
    </row>
    <row r="7303" spans="1:15" x14ac:dyDescent="0.3">
      <c r="A7303" t="str">
        <f xml:space="preserve"> _xlfn.XLOOKUP(H7303, 'Customers'!B:B, 'Customers'!A:A)</f>
        <v>CUST_130</v>
      </c>
      <c r="B7303" t="str">
        <f>_xlfn.XLOOKUP(L7303, Products!C:C, Products!A:A)</f>
        <v>PROD_7</v>
      </c>
      <c r="C7303">
        <v>7302</v>
      </c>
      <c r="D7303" s="2" t="s">
        <v>1269</v>
      </c>
      <c r="E7303">
        <f>YEAR(Orders[[#This Row],[Order_Date]])</f>
        <v>2023</v>
      </c>
      <c r="F7303">
        <f>MONTH(Orders[[#This Row],[Order_Date]])</f>
        <v>4</v>
      </c>
      <c r="G7303" s="2" t="s">
        <v>163</v>
      </c>
      <c r="H7303" t="s">
        <v>402</v>
      </c>
      <c r="I7303" t="s">
        <v>32</v>
      </c>
      <c r="J7303" t="s">
        <v>33</v>
      </c>
      <c r="K7303" t="s">
        <v>16</v>
      </c>
      <c r="L7303" t="s">
        <v>66</v>
      </c>
      <c r="M7303" s="1">
        <v>9265.14</v>
      </c>
      <c r="N7303" s="1">
        <v>1040.21</v>
      </c>
      <c r="O7303">
        <v>7.0000000000000007E-2</v>
      </c>
    </row>
    <row r="7304" spans="1:15" x14ac:dyDescent="0.3">
      <c r="A7304" t="str">
        <f xml:space="preserve"> _xlfn.XLOOKUP(H7304, 'Customers'!B:B, 'Customers'!A:A)</f>
        <v>CUST_339</v>
      </c>
      <c r="B7304" t="str">
        <f>_xlfn.XLOOKUP(L7304, Products!C:C, Products!A:A)</f>
        <v>PROD_5</v>
      </c>
      <c r="C7304">
        <v>7303</v>
      </c>
      <c r="D7304" s="2" t="s">
        <v>36</v>
      </c>
      <c r="E7304">
        <f>YEAR(Orders[[#This Row],[Order_Date]])</f>
        <v>2023</v>
      </c>
      <c r="F7304">
        <f>MONTH(Orders[[#This Row],[Order_Date]])</f>
        <v>10</v>
      </c>
      <c r="G7304" s="2" t="s">
        <v>37</v>
      </c>
      <c r="H7304" t="s">
        <v>869</v>
      </c>
      <c r="I7304" t="s">
        <v>14</v>
      </c>
      <c r="J7304" t="s">
        <v>65</v>
      </c>
      <c r="K7304" t="s">
        <v>34</v>
      </c>
      <c r="L7304" t="s">
        <v>39</v>
      </c>
      <c r="M7304" s="1">
        <v>8070.67</v>
      </c>
      <c r="N7304" s="1">
        <v>-645.17999999999995</v>
      </c>
      <c r="O7304">
        <v>0.09</v>
      </c>
    </row>
    <row r="7305" spans="1:15" x14ac:dyDescent="0.3">
      <c r="A7305" t="str">
        <f xml:space="preserve"> _xlfn.XLOOKUP(H7305, 'Customers'!B:B, 'Customers'!A:A)</f>
        <v>CUST_607</v>
      </c>
      <c r="B7305" t="str">
        <f>_xlfn.XLOOKUP(L7305, Products!C:C, Products!A:A)</f>
        <v>PROD_1</v>
      </c>
      <c r="C7305">
        <v>7304</v>
      </c>
      <c r="D7305" s="2" t="s">
        <v>1038</v>
      </c>
      <c r="E7305">
        <f>YEAR(Orders[[#This Row],[Order_Date]])</f>
        <v>2022</v>
      </c>
      <c r="F7305">
        <f>MONTH(Orders[[#This Row],[Order_Date]])</f>
        <v>1</v>
      </c>
      <c r="G7305" s="2" t="s">
        <v>1039</v>
      </c>
      <c r="H7305" t="s">
        <v>1321</v>
      </c>
      <c r="I7305" t="s">
        <v>21</v>
      </c>
      <c r="J7305" t="s">
        <v>15</v>
      </c>
      <c r="K7305" t="s">
        <v>27</v>
      </c>
      <c r="L7305" t="s">
        <v>17</v>
      </c>
      <c r="M7305" s="1">
        <v>9210.91</v>
      </c>
      <c r="N7305" s="1">
        <v>114.79</v>
      </c>
      <c r="O7305">
        <v>0.3</v>
      </c>
    </row>
    <row r="7306" spans="1:15" x14ac:dyDescent="0.3">
      <c r="A7306" t="str">
        <f xml:space="preserve"> _xlfn.XLOOKUP(H7306, 'Customers'!B:B, 'Customers'!A:A)</f>
        <v>CUST_805</v>
      </c>
      <c r="B7306" t="str">
        <f>_xlfn.XLOOKUP(L7306, Products!C:C, Products!A:A)</f>
        <v>PROD_4</v>
      </c>
      <c r="C7306">
        <v>7305</v>
      </c>
      <c r="D7306" s="2" t="s">
        <v>766</v>
      </c>
      <c r="E7306">
        <f>YEAR(Orders[[#This Row],[Order_Date]])</f>
        <v>2022</v>
      </c>
      <c r="F7306">
        <f>MONTH(Orders[[#This Row],[Order_Date]])</f>
        <v>12</v>
      </c>
      <c r="G7306" s="2" t="s">
        <v>1142</v>
      </c>
      <c r="H7306" t="s">
        <v>1555</v>
      </c>
      <c r="I7306" t="s">
        <v>14</v>
      </c>
      <c r="J7306" t="s">
        <v>65</v>
      </c>
      <c r="K7306" t="s">
        <v>34</v>
      </c>
      <c r="L7306" t="s">
        <v>35</v>
      </c>
      <c r="M7306" s="1">
        <v>2696.77</v>
      </c>
      <c r="N7306" s="1">
        <v>241.8</v>
      </c>
      <c r="O7306">
        <v>0.21</v>
      </c>
    </row>
    <row r="7307" spans="1:15" x14ac:dyDescent="0.3">
      <c r="A7307" t="str">
        <f xml:space="preserve"> _xlfn.XLOOKUP(H7307, 'Customers'!B:B, 'Customers'!A:A)</f>
        <v>CUST_724</v>
      </c>
      <c r="B7307" t="str">
        <f>_xlfn.XLOOKUP(L7307, Products!C:C, Products!A:A)</f>
        <v>PROD_1</v>
      </c>
      <c r="C7307">
        <v>7306</v>
      </c>
      <c r="D7307" s="2" t="s">
        <v>935</v>
      </c>
      <c r="E7307">
        <f>YEAR(Orders[[#This Row],[Order_Date]])</f>
        <v>2022</v>
      </c>
      <c r="F7307">
        <f>MONTH(Orders[[#This Row],[Order_Date]])</f>
        <v>3</v>
      </c>
      <c r="G7307" s="2" t="s">
        <v>936</v>
      </c>
      <c r="H7307" t="s">
        <v>1466</v>
      </c>
      <c r="I7307" t="s">
        <v>21</v>
      </c>
      <c r="J7307" t="s">
        <v>33</v>
      </c>
      <c r="K7307" t="s">
        <v>27</v>
      </c>
      <c r="L7307" t="s">
        <v>17</v>
      </c>
      <c r="M7307" s="1">
        <v>7576.07</v>
      </c>
      <c r="N7307" s="1">
        <v>501.73</v>
      </c>
      <c r="O7307">
        <v>0.16</v>
      </c>
    </row>
    <row r="7308" spans="1:15" x14ac:dyDescent="0.3">
      <c r="A7308" t="str">
        <f xml:space="preserve"> _xlfn.XLOOKUP(H7308, 'Customers'!B:B, 'Customers'!A:A)</f>
        <v>CUST_734</v>
      </c>
      <c r="B7308" t="str">
        <f>_xlfn.XLOOKUP(L7308, Products!C:C, Products!A:A)</f>
        <v>PROD_4</v>
      </c>
      <c r="C7308">
        <v>7307</v>
      </c>
      <c r="D7308" s="2" t="s">
        <v>807</v>
      </c>
      <c r="E7308">
        <f>YEAR(Orders[[#This Row],[Order_Date]])</f>
        <v>2023</v>
      </c>
      <c r="F7308">
        <f>MONTH(Orders[[#This Row],[Order_Date]])</f>
        <v>4</v>
      </c>
      <c r="G7308" s="2" t="s">
        <v>466</v>
      </c>
      <c r="H7308" t="s">
        <v>1476</v>
      </c>
      <c r="I7308" t="s">
        <v>21</v>
      </c>
      <c r="J7308" t="s">
        <v>33</v>
      </c>
      <c r="K7308" t="s">
        <v>34</v>
      </c>
      <c r="L7308" t="s">
        <v>35</v>
      </c>
      <c r="M7308" s="1">
        <v>2906.87</v>
      </c>
      <c r="N7308" s="1">
        <v>781.24</v>
      </c>
      <c r="O7308">
        <v>0.28000000000000003</v>
      </c>
    </row>
    <row r="7309" spans="1:15" x14ac:dyDescent="0.3">
      <c r="A7309" t="str">
        <f xml:space="preserve"> _xlfn.XLOOKUP(H7309, 'Customers'!B:B, 'Customers'!A:A)</f>
        <v>CUST_663</v>
      </c>
      <c r="B7309" t="str">
        <f>_xlfn.XLOOKUP(L7309, Products!C:C, Products!A:A)</f>
        <v>PROD_3</v>
      </c>
      <c r="C7309">
        <v>7308</v>
      </c>
      <c r="D7309" s="2" t="s">
        <v>975</v>
      </c>
      <c r="E7309">
        <f>YEAR(Orders[[#This Row],[Order_Date]])</f>
        <v>2023</v>
      </c>
      <c r="F7309">
        <f>MONTH(Orders[[#This Row],[Order_Date]])</f>
        <v>6</v>
      </c>
      <c r="G7309" s="2" t="s">
        <v>68</v>
      </c>
      <c r="H7309" t="s">
        <v>1392</v>
      </c>
      <c r="I7309" t="s">
        <v>14</v>
      </c>
      <c r="J7309" t="s">
        <v>65</v>
      </c>
      <c r="K7309" t="s">
        <v>27</v>
      </c>
      <c r="L7309" t="s">
        <v>28</v>
      </c>
      <c r="M7309" s="1">
        <v>8780.7800000000007</v>
      </c>
      <c r="N7309" s="1">
        <v>-325.29000000000002</v>
      </c>
      <c r="O7309">
        <v>0.25</v>
      </c>
    </row>
    <row r="7310" spans="1:15" x14ac:dyDescent="0.3">
      <c r="A7310" t="str">
        <f xml:space="preserve"> _xlfn.XLOOKUP(H7310, 'Customers'!B:B, 'Customers'!A:A)</f>
        <v>CUST_458</v>
      </c>
      <c r="B7310" t="str">
        <f>_xlfn.XLOOKUP(L7310, Products!C:C, Products!A:A)</f>
        <v>PROD_4</v>
      </c>
      <c r="C7310">
        <v>7309</v>
      </c>
      <c r="D7310" s="2" t="s">
        <v>1583</v>
      </c>
      <c r="E7310">
        <f>YEAR(Orders[[#This Row],[Order_Date]])</f>
        <v>2023</v>
      </c>
      <c r="F7310">
        <f>MONTH(Orders[[#This Row],[Order_Date]])</f>
        <v>10</v>
      </c>
      <c r="G7310" s="2" t="s">
        <v>1083</v>
      </c>
      <c r="H7310" t="s">
        <v>1086</v>
      </c>
      <c r="I7310" t="s">
        <v>14</v>
      </c>
      <c r="J7310" t="s">
        <v>33</v>
      </c>
      <c r="K7310" t="s">
        <v>34</v>
      </c>
      <c r="L7310" t="s">
        <v>35</v>
      </c>
      <c r="M7310" s="1">
        <v>226.23</v>
      </c>
      <c r="N7310" s="1">
        <v>47.74</v>
      </c>
      <c r="O7310">
        <v>0.18</v>
      </c>
    </row>
    <row r="7311" spans="1:15" x14ac:dyDescent="0.3">
      <c r="A7311" t="str">
        <f xml:space="preserve"> _xlfn.XLOOKUP(H7311, 'Customers'!B:B, 'Customers'!A:A)</f>
        <v>CUST_510</v>
      </c>
      <c r="B7311" t="str">
        <f>_xlfn.XLOOKUP(L7311, Products!C:C, Products!A:A)</f>
        <v>PROD_1</v>
      </c>
      <c r="C7311">
        <v>7310</v>
      </c>
      <c r="D7311" s="2" t="s">
        <v>411</v>
      </c>
      <c r="E7311">
        <f>YEAR(Orders[[#This Row],[Order_Date]])</f>
        <v>2022</v>
      </c>
      <c r="F7311">
        <f>MONTH(Orders[[#This Row],[Order_Date]])</f>
        <v>8</v>
      </c>
      <c r="G7311" s="2" t="s">
        <v>812</v>
      </c>
      <c r="H7311" t="s">
        <v>1175</v>
      </c>
      <c r="I7311" t="s">
        <v>21</v>
      </c>
      <c r="J7311" t="s">
        <v>65</v>
      </c>
      <c r="K7311" t="s">
        <v>27</v>
      </c>
      <c r="L7311" t="s">
        <v>17</v>
      </c>
      <c r="M7311" s="1">
        <v>7922.88</v>
      </c>
      <c r="N7311" s="1">
        <v>845.77</v>
      </c>
      <c r="O7311">
        <v>0.19</v>
      </c>
    </row>
    <row r="7312" spans="1:15" x14ac:dyDescent="0.3">
      <c r="A7312" t="str">
        <f xml:space="preserve"> _xlfn.XLOOKUP(H7312, 'Customers'!B:B, 'Customers'!A:A)</f>
        <v>CUST_181</v>
      </c>
      <c r="B7312" t="str">
        <f>_xlfn.XLOOKUP(L7312, Products!C:C, Products!A:A)</f>
        <v>PROD_1</v>
      </c>
      <c r="C7312">
        <v>7311</v>
      </c>
      <c r="D7312" s="2" t="s">
        <v>1269</v>
      </c>
      <c r="E7312">
        <f>YEAR(Orders[[#This Row],[Order_Date]])</f>
        <v>2023</v>
      </c>
      <c r="F7312">
        <f>MONTH(Orders[[#This Row],[Order_Date]])</f>
        <v>4</v>
      </c>
      <c r="G7312" s="2" t="s">
        <v>741</v>
      </c>
      <c r="H7312" t="s">
        <v>529</v>
      </c>
      <c r="I7312" t="s">
        <v>32</v>
      </c>
      <c r="J7312" t="s">
        <v>33</v>
      </c>
      <c r="K7312" t="s">
        <v>27</v>
      </c>
      <c r="L7312" t="s">
        <v>17</v>
      </c>
      <c r="M7312" s="1">
        <v>7719.75</v>
      </c>
      <c r="N7312" s="1">
        <v>73.680000000000007</v>
      </c>
      <c r="O7312">
        <v>0.02</v>
      </c>
    </row>
    <row r="7313" spans="1:15" x14ac:dyDescent="0.3">
      <c r="A7313" t="str">
        <f xml:space="preserve"> _xlfn.XLOOKUP(H7313, 'Customers'!B:B, 'Customers'!A:A)</f>
        <v>CUST_737</v>
      </c>
      <c r="B7313" t="str">
        <f>_xlfn.XLOOKUP(L7313, Products!C:C, Products!A:A)</f>
        <v>PROD_5</v>
      </c>
      <c r="C7313">
        <v>7312</v>
      </c>
      <c r="D7313" s="2" t="s">
        <v>1166</v>
      </c>
      <c r="E7313">
        <f>YEAR(Orders[[#This Row],[Order_Date]])</f>
        <v>2022</v>
      </c>
      <c r="F7313">
        <f>MONTH(Orders[[#This Row],[Order_Date]])</f>
        <v>9</v>
      </c>
      <c r="G7313" s="2" t="s">
        <v>168</v>
      </c>
      <c r="H7313" t="s">
        <v>1479</v>
      </c>
      <c r="I7313" t="s">
        <v>21</v>
      </c>
      <c r="J7313" t="s">
        <v>15</v>
      </c>
      <c r="K7313" t="s">
        <v>34</v>
      </c>
      <c r="L7313" t="s">
        <v>39</v>
      </c>
      <c r="M7313" s="1">
        <v>876.67</v>
      </c>
      <c r="N7313" s="1">
        <v>125.34</v>
      </c>
      <c r="O7313">
        <v>0.12</v>
      </c>
    </row>
    <row r="7314" spans="1:15" x14ac:dyDescent="0.3">
      <c r="A7314" t="str">
        <f xml:space="preserve"> _xlfn.XLOOKUP(H7314, 'Customers'!B:B, 'Customers'!A:A)</f>
        <v>CUST_179</v>
      </c>
      <c r="B7314" t="str">
        <f>_xlfn.XLOOKUP(L7314, Products!C:C, Products!A:A)</f>
        <v>PROD_2</v>
      </c>
      <c r="C7314">
        <v>7313</v>
      </c>
      <c r="D7314" s="2" t="s">
        <v>333</v>
      </c>
      <c r="E7314">
        <f>YEAR(Orders[[#This Row],[Order_Date]])</f>
        <v>2022</v>
      </c>
      <c r="F7314">
        <f>MONTH(Orders[[#This Row],[Order_Date]])</f>
        <v>11</v>
      </c>
      <c r="G7314" s="2" t="s">
        <v>115</v>
      </c>
      <c r="H7314" t="s">
        <v>523</v>
      </c>
      <c r="I7314" t="s">
        <v>14</v>
      </c>
      <c r="J7314" t="s">
        <v>65</v>
      </c>
      <c r="K7314" t="s">
        <v>16</v>
      </c>
      <c r="L7314" t="s">
        <v>23</v>
      </c>
      <c r="M7314" s="1">
        <v>9186.01</v>
      </c>
      <c r="N7314" s="1">
        <v>2120.79</v>
      </c>
      <c r="O7314">
        <v>0.08</v>
      </c>
    </row>
    <row r="7315" spans="1:15" x14ac:dyDescent="0.3">
      <c r="A7315" t="str">
        <f xml:space="preserve"> _xlfn.XLOOKUP(H7315, 'Customers'!B:B, 'Customers'!A:A)</f>
        <v>CUST_229</v>
      </c>
      <c r="B7315" t="str">
        <f>_xlfn.XLOOKUP(L7315, Products!C:C, Products!A:A)</f>
        <v>PROD_1</v>
      </c>
      <c r="C7315">
        <v>7314</v>
      </c>
      <c r="D7315" s="2" t="s">
        <v>71</v>
      </c>
      <c r="E7315">
        <f>YEAR(Orders[[#This Row],[Order_Date]])</f>
        <v>2022</v>
      </c>
      <c r="F7315">
        <f>MONTH(Orders[[#This Row],[Order_Date]])</f>
        <v>4</v>
      </c>
      <c r="G7315" s="2" t="s">
        <v>435</v>
      </c>
      <c r="H7315" t="s">
        <v>639</v>
      </c>
      <c r="I7315" t="s">
        <v>32</v>
      </c>
      <c r="J7315" t="s">
        <v>15</v>
      </c>
      <c r="K7315" t="s">
        <v>27</v>
      </c>
      <c r="L7315" t="s">
        <v>17</v>
      </c>
      <c r="M7315" s="1">
        <v>1574.73</v>
      </c>
      <c r="N7315" s="1">
        <v>345.69</v>
      </c>
      <c r="O7315">
        <v>0.17</v>
      </c>
    </row>
    <row r="7316" spans="1:15" x14ac:dyDescent="0.3">
      <c r="A7316" t="str">
        <f xml:space="preserve"> _xlfn.XLOOKUP(H7316, 'Customers'!B:B, 'Customers'!A:A)</f>
        <v>CUST_681</v>
      </c>
      <c r="B7316" t="str">
        <f>_xlfn.XLOOKUP(L7316, Products!C:C, Products!A:A)</f>
        <v>PROD_2</v>
      </c>
      <c r="C7316">
        <v>7315</v>
      </c>
      <c r="D7316" s="2" t="s">
        <v>710</v>
      </c>
      <c r="E7316">
        <f>YEAR(Orders[[#This Row],[Order_Date]])</f>
        <v>2022</v>
      </c>
      <c r="F7316">
        <f>MONTH(Orders[[#This Row],[Order_Date]])</f>
        <v>4</v>
      </c>
      <c r="G7316" s="2" t="s">
        <v>1427</v>
      </c>
      <c r="H7316" t="s">
        <v>1417</v>
      </c>
      <c r="I7316" t="s">
        <v>32</v>
      </c>
      <c r="J7316" t="s">
        <v>15</v>
      </c>
      <c r="K7316" t="s">
        <v>16</v>
      </c>
      <c r="L7316" t="s">
        <v>23</v>
      </c>
      <c r="M7316" s="1">
        <v>8032.07</v>
      </c>
      <c r="N7316" s="1">
        <v>1858.64</v>
      </c>
      <c r="O7316">
        <v>0.04</v>
      </c>
    </row>
    <row r="7317" spans="1:15" x14ac:dyDescent="0.3">
      <c r="A7317" t="str">
        <f xml:space="preserve"> _xlfn.XLOOKUP(H7317, 'Customers'!B:B, 'Customers'!A:A)</f>
        <v>CUST_663</v>
      </c>
      <c r="B7317" t="str">
        <f>_xlfn.XLOOKUP(L7317, Products!C:C, Products!A:A)</f>
        <v>PROD_5</v>
      </c>
      <c r="C7317">
        <v>7316</v>
      </c>
      <c r="D7317" s="2" t="s">
        <v>798</v>
      </c>
      <c r="E7317">
        <f>YEAR(Orders[[#This Row],[Order_Date]])</f>
        <v>2023</v>
      </c>
      <c r="F7317">
        <f>MONTH(Orders[[#This Row],[Order_Date]])</f>
        <v>10</v>
      </c>
      <c r="G7317" s="2" t="s">
        <v>799</v>
      </c>
      <c r="H7317" t="s">
        <v>1392</v>
      </c>
      <c r="I7317" t="s">
        <v>32</v>
      </c>
      <c r="J7317" t="s">
        <v>22</v>
      </c>
      <c r="K7317" t="s">
        <v>34</v>
      </c>
      <c r="L7317" t="s">
        <v>39</v>
      </c>
      <c r="M7317" s="1">
        <v>953.85</v>
      </c>
      <c r="N7317" s="1">
        <v>-5</v>
      </c>
      <c r="O7317">
        <v>0.09</v>
      </c>
    </row>
    <row r="7318" spans="1:15" x14ac:dyDescent="0.3">
      <c r="A7318" t="str">
        <f xml:space="preserve"> _xlfn.XLOOKUP(H7318, 'Customers'!B:B, 'Customers'!A:A)</f>
        <v>CUST_141</v>
      </c>
      <c r="B7318" t="str">
        <f>_xlfn.XLOOKUP(L7318, Products!C:C, Products!A:A)</f>
        <v>PROD_2</v>
      </c>
      <c r="C7318">
        <v>7317</v>
      </c>
      <c r="D7318" s="2" t="s">
        <v>1142</v>
      </c>
      <c r="E7318">
        <f>YEAR(Orders[[#This Row],[Order_Date]])</f>
        <v>2023</v>
      </c>
      <c r="F7318">
        <f>MONTH(Orders[[#This Row],[Order_Date]])</f>
        <v>1</v>
      </c>
      <c r="G7318" s="2" t="s">
        <v>612</v>
      </c>
      <c r="H7318" t="s">
        <v>430</v>
      </c>
      <c r="I7318" t="s">
        <v>32</v>
      </c>
      <c r="J7318" t="s">
        <v>22</v>
      </c>
      <c r="K7318" t="s">
        <v>16</v>
      </c>
      <c r="L7318" t="s">
        <v>23</v>
      </c>
      <c r="M7318" s="1">
        <v>2279.89</v>
      </c>
      <c r="N7318" s="1">
        <v>283.45999999999998</v>
      </c>
      <c r="O7318">
        <v>0.22</v>
      </c>
    </row>
    <row r="7319" spans="1:15" x14ac:dyDescent="0.3">
      <c r="A7319" t="str">
        <f xml:space="preserve"> _xlfn.XLOOKUP(H7319, 'Customers'!B:B, 'Customers'!A:A)</f>
        <v>CUST_345</v>
      </c>
      <c r="B7319" t="str">
        <f>_xlfn.XLOOKUP(L7319, Products!C:C, Products!A:A)</f>
        <v>PROD_1</v>
      </c>
      <c r="C7319">
        <v>7318</v>
      </c>
      <c r="D7319" s="2" t="s">
        <v>195</v>
      </c>
      <c r="E7319">
        <f>YEAR(Orders[[#This Row],[Order_Date]])</f>
        <v>2022</v>
      </c>
      <c r="F7319">
        <f>MONTH(Orders[[#This Row],[Order_Date]])</f>
        <v>9</v>
      </c>
      <c r="G7319" s="2" t="s">
        <v>59</v>
      </c>
      <c r="H7319" t="s">
        <v>880</v>
      </c>
      <c r="I7319" t="s">
        <v>32</v>
      </c>
      <c r="J7319" t="s">
        <v>22</v>
      </c>
      <c r="K7319" t="s">
        <v>16</v>
      </c>
      <c r="L7319" t="s">
        <v>17</v>
      </c>
      <c r="M7319" s="1">
        <v>260.07</v>
      </c>
      <c r="N7319" s="1">
        <v>-7.9</v>
      </c>
      <c r="O7319">
        <v>0.08</v>
      </c>
    </row>
    <row r="7320" spans="1:15" x14ac:dyDescent="0.3">
      <c r="A7320" t="str">
        <f xml:space="preserve"> _xlfn.XLOOKUP(H7320, 'Customers'!B:B, 'Customers'!A:A)</f>
        <v>CUST_665</v>
      </c>
      <c r="B7320" t="str">
        <f>_xlfn.XLOOKUP(L7320, Products!C:C, Products!A:A)</f>
        <v>PROD_5</v>
      </c>
      <c r="C7320">
        <v>7319</v>
      </c>
      <c r="D7320" s="2" t="s">
        <v>403</v>
      </c>
      <c r="E7320">
        <f>YEAR(Orders[[#This Row],[Order_Date]])</f>
        <v>2022</v>
      </c>
      <c r="F7320">
        <f>MONTH(Orders[[#This Row],[Order_Date]])</f>
        <v>8</v>
      </c>
      <c r="G7320" s="2" t="s">
        <v>214</v>
      </c>
      <c r="H7320" t="s">
        <v>1394</v>
      </c>
      <c r="I7320" t="s">
        <v>14</v>
      </c>
      <c r="J7320" t="s">
        <v>22</v>
      </c>
      <c r="K7320" t="s">
        <v>34</v>
      </c>
      <c r="L7320" t="s">
        <v>39</v>
      </c>
      <c r="M7320" s="1">
        <v>9640.86</v>
      </c>
      <c r="N7320" s="1">
        <v>818.86</v>
      </c>
      <c r="O7320">
        <v>0.28000000000000003</v>
      </c>
    </row>
    <row r="7321" spans="1:15" x14ac:dyDescent="0.3">
      <c r="A7321" t="str">
        <f xml:space="preserve"> _xlfn.XLOOKUP(H7321, 'Customers'!B:B, 'Customers'!A:A)</f>
        <v>CUST_135</v>
      </c>
      <c r="B7321" t="str">
        <f>_xlfn.XLOOKUP(L7321, Products!C:C, Products!A:A)</f>
        <v>PROD_1</v>
      </c>
      <c r="C7321">
        <v>7320</v>
      </c>
      <c r="D7321" s="2" t="s">
        <v>107</v>
      </c>
      <c r="E7321">
        <f>YEAR(Orders[[#This Row],[Order_Date]])</f>
        <v>2022</v>
      </c>
      <c r="F7321">
        <f>MONTH(Orders[[#This Row],[Order_Date]])</f>
        <v>8</v>
      </c>
      <c r="G7321" s="2" t="s">
        <v>1160</v>
      </c>
      <c r="H7321" t="s">
        <v>415</v>
      </c>
      <c r="I7321" t="s">
        <v>32</v>
      </c>
      <c r="J7321" t="s">
        <v>33</v>
      </c>
      <c r="K7321" t="s">
        <v>16</v>
      </c>
      <c r="L7321" t="s">
        <v>17</v>
      </c>
      <c r="M7321" s="1">
        <v>4265.37</v>
      </c>
      <c r="N7321" s="1">
        <v>168.57</v>
      </c>
      <c r="O7321">
        <v>0.12</v>
      </c>
    </row>
    <row r="7322" spans="1:15" x14ac:dyDescent="0.3">
      <c r="A7322" t="str">
        <f xml:space="preserve"> _xlfn.XLOOKUP(H7322, 'Customers'!B:B, 'Customers'!A:A)</f>
        <v>CUST_991</v>
      </c>
      <c r="B7322" t="str">
        <f>_xlfn.XLOOKUP(L7322, Products!C:C, Products!A:A)</f>
        <v>PROD_7</v>
      </c>
      <c r="C7322">
        <v>7321</v>
      </c>
      <c r="D7322" s="2" t="s">
        <v>1407</v>
      </c>
      <c r="E7322">
        <f>YEAR(Orders[[#This Row],[Order_Date]])</f>
        <v>2023</v>
      </c>
      <c r="F7322">
        <f>MONTH(Orders[[#This Row],[Order_Date]])</f>
        <v>9</v>
      </c>
      <c r="G7322" s="2" t="s">
        <v>1076</v>
      </c>
      <c r="H7322" t="s">
        <v>1754</v>
      </c>
      <c r="I7322" t="s">
        <v>14</v>
      </c>
      <c r="J7322" t="s">
        <v>65</v>
      </c>
      <c r="K7322" t="s">
        <v>16</v>
      </c>
      <c r="L7322" t="s">
        <v>66</v>
      </c>
      <c r="M7322" s="1">
        <v>7133.5</v>
      </c>
      <c r="N7322" s="1">
        <v>1231.28</v>
      </c>
      <c r="O7322">
        <v>0.21</v>
      </c>
    </row>
    <row r="7323" spans="1:15" x14ac:dyDescent="0.3">
      <c r="A7323" t="str">
        <f xml:space="preserve"> _xlfn.XLOOKUP(H7323, 'Customers'!B:B, 'Customers'!A:A)</f>
        <v>CUST_924</v>
      </c>
      <c r="B7323" t="str">
        <f>_xlfn.XLOOKUP(L7323, Products!C:C, Products!A:A)</f>
        <v>PROD_6</v>
      </c>
      <c r="C7323">
        <v>7322</v>
      </c>
      <c r="D7323" s="2" t="s">
        <v>116</v>
      </c>
      <c r="E7323">
        <f>YEAR(Orders[[#This Row],[Order_Date]])</f>
        <v>2022</v>
      </c>
      <c r="F7323">
        <f>MONTH(Orders[[#This Row],[Order_Date]])</f>
        <v>11</v>
      </c>
      <c r="G7323" s="2" t="s">
        <v>249</v>
      </c>
      <c r="H7323" t="s">
        <v>1684</v>
      </c>
      <c r="I7323" t="s">
        <v>32</v>
      </c>
      <c r="J7323" t="s">
        <v>15</v>
      </c>
      <c r="K7323" t="s">
        <v>34</v>
      </c>
      <c r="L7323" t="s">
        <v>52</v>
      </c>
      <c r="M7323" s="1">
        <v>3273.11</v>
      </c>
      <c r="N7323" s="1">
        <v>-46.26</v>
      </c>
      <c r="O7323">
        <v>0.24</v>
      </c>
    </row>
    <row r="7324" spans="1:15" x14ac:dyDescent="0.3">
      <c r="A7324" t="str">
        <f xml:space="preserve"> _xlfn.XLOOKUP(H7324, 'Customers'!B:B, 'Customers'!A:A)</f>
        <v>CUST_465</v>
      </c>
      <c r="B7324" t="str">
        <f>_xlfn.XLOOKUP(L7324, Products!C:C, Products!A:A)</f>
        <v>PROD_5</v>
      </c>
      <c r="C7324">
        <v>7323</v>
      </c>
      <c r="D7324" s="2" t="s">
        <v>930</v>
      </c>
      <c r="E7324">
        <f>YEAR(Orders[[#This Row],[Order_Date]])</f>
        <v>2022</v>
      </c>
      <c r="F7324">
        <f>MONTH(Orders[[#This Row],[Order_Date]])</f>
        <v>4</v>
      </c>
      <c r="G7324" s="2" t="s">
        <v>960</v>
      </c>
      <c r="H7324" t="s">
        <v>1093</v>
      </c>
      <c r="I7324" t="s">
        <v>21</v>
      </c>
      <c r="J7324" t="s">
        <v>22</v>
      </c>
      <c r="K7324" t="s">
        <v>34</v>
      </c>
      <c r="L7324" t="s">
        <v>39</v>
      </c>
      <c r="M7324" s="1">
        <v>7946.27</v>
      </c>
      <c r="N7324" s="1">
        <v>-420.92</v>
      </c>
      <c r="O7324">
        <v>0.17</v>
      </c>
    </row>
    <row r="7325" spans="1:15" x14ac:dyDescent="0.3">
      <c r="A7325" t="str">
        <f xml:space="preserve"> _xlfn.XLOOKUP(H7325, 'Customers'!B:B, 'Customers'!A:A)</f>
        <v>CUST_603</v>
      </c>
      <c r="B7325" t="str">
        <f>_xlfn.XLOOKUP(L7325, Products!C:C, Products!A:A)</f>
        <v>PROD_3</v>
      </c>
      <c r="C7325">
        <v>7324</v>
      </c>
      <c r="D7325" s="2" t="s">
        <v>913</v>
      </c>
      <c r="E7325">
        <f>YEAR(Orders[[#This Row],[Order_Date]])</f>
        <v>2022</v>
      </c>
      <c r="F7325">
        <f>MONTH(Orders[[#This Row],[Order_Date]])</f>
        <v>9</v>
      </c>
      <c r="G7325" s="2" t="s">
        <v>1166</v>
      </c>
      <c r="H7325" t="s">
        <v>1315</v>
      </c>
      <c r="I7325" t="s">
        <v>32</v>
      </c>
      <c r="J7325" t="s">
        <v>22</v>
      </c>
      <c r="K7325" t="s">
        <v>27</v>
      </c>
      <c r="L7325" t="s">
        <v>28</v>
      </c>
      <c r="M7325" s="1">
        <v>8754.25</v>
      </c>
      <c r="N7325" s="1">
        <v>919.13</v>
      </c>
      <c r="O7325">
        <v>0.11</v>
      </c>
    </row>
    <row r="7326" spans="1:15" x14ac:dyDescent="0.3">
      <c r="A7326" t="str">
        <f xml:space="preserve"> _xlfn.XLOOKUP(H7326, 'Customers'!B:B, 'Customers'!A:A)</f>
        <v>CUST_787</v>
      </c>
      <c r="B7326" t="str">
        <f>_xlfn.XLOOKUP(L7326, Products!C:C, Products!A:A)</f>
        <v>PROD_1</v>
      </c>
      <c r="C7326">
        <v>7325</v>
      </c>
      <c r="D7326" s="2" t="s">
        <v>507</v>
      </c>
      <c r="E7326">
        <f>YEAR(Orders[[#This Row],[Order_Date]])</f>
        <v>2023</v>
      </c>
      <c r="F7326">
        <f>MONTH(Orders[[#This Row],[Order_Date]])</f>
        <v>9</v>
      </c>
      <c r="G7326" s="2" t="s">
        <v>696</v>
      </c>
      <c r="H7326" t="s">
        <v>1535</v>
      </c>
      <c r="I7326" t="s">
        <v>32</v>
      </c>
      <c r="J7326" t="s">
        <v>15</v>
      </c>
      <c r="K7326" t="s">
        <v>16</v>
      </c>
      <c r="L7326" t="s">
        <v>17</v>
      </c>
      <c r="M7326" s="1">
        <v>1109.55</v>
      </c>
      <c r="N7326" s="1">
        <v>297.3</v>
      </c>
      <c r="O7326">
        <v>0</v>
      </c>
    </row>
    <row r="7327" spans="1:15" x14ac:dyDescent="0.3">
      <c r="A7327" t="str">
        <f xml:space="preserve"> _xlfn.XLOOKUP(H7327, 'Customers'!B:B, 'Customers'!A:A)</f>
        <v>CUST_740</v>
      </c>
      <c r="B7327" t="str">
        <f>_xlfn.XLOOKUP(L7327, Products!C:C, Products!A:A)</f>
        <v>PROD_8</v>
      </c>
      <c r="C7327">
        <v>7326</v>
      </c>
      <c r="D7327" s="2" t="s">
        <v>1678</v>
      </c>
      <c r="E7327">
        <f>YEAR(Orders[[#This Row],[Order_Date]])</f>
        <v>2023</v>
      </c>
      <c r="F7327">
        <f>MONTH(Orders[[#This Row],[Order_Date]])</f>
        <v>12</v>
      </c>
      <c r="G7327" s="2" t="s">
        <v>1411</v>
      </c>
      <c r="H7327" t="s">
        <v>1485</v>
      </c>
      <c r="I7327" t="s">
        <v>14</v>
      </c>
      <c r="J7327" t="s">
        <v>65</v>
      </c>
      <c r="K7327" t="s">
        <v>27</v>
      </c>
      <c r="L7327" t="s">
        <v>73</v>
      </c>
      <c r="M7327" s="1">
        <v>4410.18</v>
      </c>
      <c r="N7327" s="1">
        <v>-151.37</v>
      </c>
      <c r="O7327">
        <v>0.13</v>
      </c>
    </row>
    <row r="7328" spans="1:15" x14ac:dyDescent="0.3">
      <c r="A7328" t="str">
        <f xml:space="preserve"> _xlfn.XLOOKUP(H7328, 'Customers'!B:B, 'Customers'!A:A)</f>
        <v>CUST_510</v>
      </c>
      <c r="B7328" t="str">
        <f>_xlfn.XLOOKUP(L7328, Products!C:C, Products!A:A)</f>
        <v>PROD_1</v>
      </c>
      <c r="C7328">
        <v>7327</v>
      </c>
      <c r="D7328" s="2" t="s">
        <v>1310</v>
      </c>
      <c r="E7328">
        <f>YEAR(Orders[[#This Row],[Order_Date]])</f>
        <v>2023</v>
      </c>
      <c r="F7328">
        <f>MONTH(Orders[[#This Row],[Order_Date]])</f>
        <v>10</v>
      </c>
      <c r="G7328" s="2" t="s">
        <v>203</v>
      </c>
      <c r="H7328" t="s">
        <v>1175</v>
      </c>
      <c r="I7328" t="s">
        <v>32</v>
      </c>
      <c r="J7328" t="s">
        <v>33</v>
      </c>
      <c r="K7328" t="s">
        <v>27</v>
      </c>
      <c r="L7328" t="s">
        <v>17</v>
      </c>
      <c r="M7328" s="1">
        <v>9844.5400000000009</v>
      </c>
      <c r="N7328" s="1">
        <v>2132.7199999999998</v>
      </c>
      <c r="O7328">
        <v>0.28999999999999998</v>
      </c>
    </row>
    <row r="7329" spans="1:15" x14ac:dyDescent="0.3">
      <c r="A7329" t="str">
        <f xml:space="preserve"> _xlfn.XLOOKUP(H7329, 'Customers'!B:B, 'Customers'!A:A)</f>
        <v>CUST_247</v>
      </c>
      <c r="B7329" t="str">
        <f>_xlfn.XLOOKUP(L7329, Products!C:C, Products!A:A)</f>
        <v>PROD_7</v>
      </c>
      <c r="C7329">
        <v>7328</v>
      </c>
      <c r="D7329" s="2" t="s">
        <v>287</v>
      </c>
      <c r="E7329">
        <f>YEAR(Orders[[#This Row],[Order_Date]])</f>
        <v>2022</v>
      </c>
      <c r="F7329">
        <f>MONTH(Orders[[#This Row],[Order_Date]])</f>
        <v>7</v>
      </c>
      <c r="G7329" s="2" t="s">
        <v>100</v>
      </c>
      <c r="H7329" t="s">
        <v>679</v>
      </c>
      <c r="I7329" t="s">
        <v>21</v>
      </c>
      <c r="J7329" t="s">
        <v>33</v>
      </c>
      <c r="K7329" t="s">
        <v>16</v>
      </c>
      <c r="L7329" t="s">
        <v>66</v>
      </c>
      <c r="M7329" s="1">
        <v>4450.49</v>
      </c>
      <c r="N7329" s="1">
        <v>224.96</v>
      </c>
      <c r="O7329">
        <v>0.08</v>
      </c>
    </row>
    <row r="7330" spans="1:15" x14ac:dyDescent="0.3">
      <c r="A7330" t="str">
        <f xml:space="preserve"> _xlfn.XLOOKUP(H7330, 'Customers'!B:B, 'Customers'!A:A)</f>
        <v>CUST_616</v>
      </c>
      <c r="B7330" t="str">
        <f>_xlfn.XLOOKUP(L7330, Products!C:C, Products!A:A)</f>
        <v>PROD_1</v>
      </c>
      <c r="C7330">
        <v>7329</v>
      </c>
      <c r="D7330" s="2" t="s">
        <v>1309</v>
      </c>
      <c r="E7330">
        <f>YEAR(Orders[[#This Row],[Order_Date]])</f>
        <v>2023</v>
      </c>
      <c r="F7330">
        <f>MONTH(Orders[[#This Row],[Order_Date]])</f>
        <v>10</v>
      </c>
      <c r="G7330" s="2" t="s">
        <v>1100</v>
      </c>
      <c r="H7330" t="s">
        <v>1335</v>
      </c>
      <c r="I7330" t="s">
        <v>14</v>
      </c>
      <c r="J7330" t="s">
        <v>22</v>
      </c>
      <c r="K7330" t="s">
        <v>16</v>
      </c>
      <c r="L7330" t="s">
        <v>17</v>
      </c>
      <c r="M7330" s="1">
        <v>1557.06</v>
      </c>
      <c r="N7330" s="1">
        <v>-56.94</v>
      </c>
      <c r="O7330">
        <v>0.13</v>
      </c>
    </row>
    <row r="7331" spans="1:15" x14ac:dyDescent="0.3">
      <c r="A7331" t="str">
        <f xml:space="preserve"> _xlfn.XLOOKUP(H7331, 'Customers'!B:B, 'Customers'!A:A)</f>
        <v>CUST_122</v>
      </c>
      <c r="B7331" t="str">
        <f>_xlfn.XLOOKUP(L7331, Products!C:C, Products!A:A)</f>
        <v>PROD_1</v>
      </c>
      <c r="C7331">
        <v>7330</v>
      </c>
      <c r="D7331" s="2" t="s">
        <v>563</v>
      </c>
      <c r="E7331">
        <f>YEAR(Orders[[#This Row],[Order_Date]])</f>
        <v>2022</v>
      </c>
      <c r="F7331">
        <f>MONTH(Orders[[#This Row],[Order_Date]])</f>
        <v>8</v>
      </c>
      <c r="G7331" s="2" t="s">
        <v>584</v>
      </c>
      <c r="H7331" t="s">
        <v>377</v>
      </c>
      <c r="I7331" t="s">
        <v>14</v>
      </c>
      <c r="J7331" t="s">
        <v>33</v>
      </c>
      <c r="K7331" t="s">
        <v>16</v>
      </c>
      <c r="L7331" t="s">
        <v>17</v>
      </c>
      <c r="M7331" s="1">
        <v>2239.21</v>
      </c>
      <c r="N7331" s="1">
        <v>21.33</v>
      </c>
      <c r="O7331">
        <v>0.11</v>
      </c>
    </row>
    <row r="7332" spans="1:15" x14ac:dyDescent="0.3">
      <c r="A7332" t="str">
        <f xml:space="preserve"> _xlfn.XLOOKUP(H7332, 'Customers'!B:B, 'Customers'!A:A)</f>
        <v>CUST_737</v>
      </c>
      <c r="B7332" t="str">
        <f>_xlfn.XLOOKUP(L7332, Products!C:C, Products!A:A)</f>
        <v>PROD_5</v>
      </c>
      <c r="C7332">
        <v>7331</v>
      </c>
      <c r="D7332" s="2" t="s">
        <v>154</v>
      </c>
      <c r="E7332">
        <f>YEAR(Orders[[#This Row],[Order_Date]])</f>
        <v>2022</v>
      </c>
      <c r="F7332">
        <f>MONTH(Orders[[#This Row],[Order_Date]])</f>
        <v>3</v>
      </c>
      <c r="G7332" s="2" t="s">
        <v>413</v>
      </c>
      <c r="H7332" t="s">
        <v>1479</v>
      </c>
      <c r="I7332" t="s">
        <v>32</v>
      </c>
      <c r="J7332" t="s">
        <v>65</v>
      </c>
      <c r="K7332" t="s">
        <v>34</v>
      </c>
      <c r="L7332" t="s">
        <v>39</v>
      </c>
      <c r="M7332" s="1">
        <v>2888.56</v>
      </c>
      <c r="N7332" s="1">
        <v>499.65</v>
      </c>
      <c r="O7332">
        <v>0.23</v>
      </c>
    </row>
    <row r="7333" spans="1:15" x14ac:dyDescent="0.3">
      <c r="A7333" t="str">
        <f xml:space="preserve"> _xlfn.XLOOKUP(H7333, 'Customers'!B:B, 'Customers'!A:A)</f>
        <v>CUST_680</v>
      </c>
      <c r="B7333" t="str">
        <f>_xlfn.XLOOKUP(L7333, Products!C:C, Products!A:A)</f>
        <v>PROD_3</v>
      </c>
      <c r="C7333">
        <v>7332</v>
      </c>
      <c r="D7333" s="2" t="s">
        <v>1106</v>
      </c>
      <c r="E7333">
        <f>YEAR(Orders[[#This Row],[Order_Date]])</f>
        <v>2023</v>
      </c>
      <c r="F7333">
        <f>MONTH(Orders[[#This Row],[Order_Date]])</f>
        <v>7</v>
      </c>
      <c r="G7333" s="2" t="s">
        <v>349</v>
      </c>
      <c r="H7333" t="s">
        <v>1415</v>
      </c>
      <c r="I7333" t="s">
        <v>32</v>
      </c>
      <c r="J7333" t="s">
        <v>65</v>
      </c>
      <c r="K7333" t="s">
        <v>27</v>
      </c>
      <c r="L7333" t="s">
        <v>28</v>
      </c>
      <c r="M7333" s="1">
        <v>2805.56</v>
      </c>
      <c r="N7333" s="1">
        <v>812.77</v>
      </c>
      <c r="O7333">
        <v>0.2</v>
      </c>
    </row>
    <row r="7334" spans="1:15" x14ac:dyDescent="0.3">
      <c r="A7334" t="str">
        <f xml:space="preserve"> _xlfn.XLOOKUP(H7334, 'Customers'!B:B, 'Customers'!A:A)</f>
        <v>CUST_852</v>
      </c>
      <c r="B7334" t="str">
        <f>_xlfn.XLOOKUP(L7334, Products!C:C, Products!A:A)</f>
        <v>PROD_2</v>
      </c>
      <c r="C7334">
        <v>7333</v>
      </c>
      <c r="D7334" s="2" t="s">
        <v>280</v>
      </c>
      <c r="E7334">
        <f>YEAR(Orders[[#This Row],[Order_Date]])</f>
        <v>2022</v>
      </c>
      <c r="F7334">
        <f>MONTH(Orders[[#This Row],[Order_Date]])</f>
        <v>11</v>
      </c>
      <c r="G7334" s="2" t="s">
        <v>115</v>
      </c>
      <c r="H7334" t="s">
        <v>1605</v>
      </c>
      <c r="I7334" t="s">
        <v>14</v>
      </c>
      <c r="J7334" t="s">
        <v>65</v>
      </c>
      <c r="K7334" t="s">
        <v>16</v>
      </c>
      <c r="L7334" t="s">
        <v>23</v>
      </c>
      <c r="M7334" s="1">
        <v>6338.9</v>
      </c>
      <c r="N7334" s="1">
        <v>1196.76</v>
      </c>
      <c r="O7334">
        <v>0.28999999999999998</v>
      </c>
    </row>
    <row r="7335" spans="1:15" x14ac:dyDescent="0.3">
      <c r="A7335" t="str">
        <f xml:space="preserve"> _xlfn.XLOOKUP(H7335, 'Customers'!B:B, 'Customers'!A:A)</f>
        <v>CUST_643</v>
      </c>
      <c r="B7335" t="str">
        <f>_xlfn.XLOOKUP(L7335, Products!C:C, Products!A:A)</f>
        <v>PROD_3</v>
      </c>
      <c r="C7335">
        <v>7334</v>
      </c>
      <c r="D7335" s="2" t="s">
        <v>726</v>
      </c>
      <c r="E7335">
        <f>YEAR(Orders[[#This Row],[Order_Date]])</f>
        <v>2023</v>
      </c>
      <c r="F7335">
        <f>MONTH(Orders[[#This Row],[Order_Date]])</f>
        <v>5</v>
      </c>
      <c r="G7335" s="2" t="s">
        <v>310</v>
      </c>
      <c r="H7335" t="s">
        <v>1368</v>
      </c>
      <c r="I7335" t="s">
        <v>14</v>
      </c>
      <c r="J7335" t="s">
        <v>22</v>
      </c>
      <c r="K7335" t="s">
        <v>27</v>
      </c>
      <c r="L7335" t="s">
        <v>28</v>
      </c>
      <c r="M7335" s="1">
        <v>3241.72</v>
      </c>
      <c r="N7335" s="1">
        <v>262.54000000000002</v>
      </c>
      <c r="O7335">
        <v>0.3</v>
      </c>
    </row>
    <row r="7336" spans="1:15" x14ac:dyDescent="0.3">
      <c r="A7336" t="str">
        <f xml:space="preserve"> _xlfn.XLOOKUP(H7336, 'Customers'!B:B, 'Customers'!A:A)</f>
        <v>CUST_384</v>
      </c>
      <c r="B7336" t="str">
        <f>_xlfn.XLOOKUP(L7336, Products!C:C, Products!A:A)</f>
        <v>PROD_8</v>
      </c>
      <c r="C7336">
        <v>7335</v>
      </c>
      <c r="D7336" s="2" t="s">
        <v>713</v>
      </c>
      <c r="E7336">
        <f>YEAR(Orders[[#This Row],[Order_Date]])</f>
        <v>2022</v>
      </c>
      <c r="F7336">
        <f>MONTH(Orders[[#This Row],[Order_Date]])</f>
        <v>12</v>
      </c>
      <c r="G7336" s="2" t="s">
        <v>730</v>
      </c>
      <c r="H7336" t="s">
        <v>955</v>
      </c>
      <c r="I7336" t="s">
        <v>21</v>
      </c>
      <c r="J7336" t="s">
        <v>65</v>
      </c>
      <c r="K7336" t="s">
        <v>27</v>
      </c>
      <c r="L7336" t="s">
        <v>73</v>
      </c>
      <c r="M7336" s="1">
        <v>739.94</v>
      </c>
      <c r="N7336" s="1">
        <v>219.23</v>
      </c>
      <c r="O7336">
        <v>0.28999999999999998</v>
      </c>
    </row>
    <row r="7337" spans="1:15" x14ac:dyDescent="0.3">
      <c r="A7337" t="str">
        <f xml:space="preserve"> _xlfn.XLOOKUP(H7337, 'Customers'!B:B, 'Customers'!A:A)</f>
        <v>CUST_941</v>
      </c>
      <c r="B7337" t="str">
        <f>_xlfn.XLOOKUP(L7337, Products!C:C, Products!A:A)</f>
        <v>PROD_6</v>
      </c>
      <c r="C7337">
        <v>7336</v>
      </c>
      <c r="D7337" s="2" t="s">
        <v>152</v>
      </c>
      <c r="E7337">
        <f>YEAR(Orders[[#This Row],[Order_Date]])</f>
        <v>2022</v>
      </c>
      <c r="F7337">
        <f>MONTH(Orders[[#This Row],[Order_Date]])</f>
        <v>6</v>
      </c>
      <c r="G7337" s="2" t="s">
        <v>852</v>
      </c>
      <c r="H7337" t="s">
        <v>1701</v>
      </c>
      <c r="I7337" t="s">
        <v>32</v>
      </c>
      <c r="J7337" t="s">
        <v>15</v>
      </c>
      <c r="K7337" t="s">
        <v>34</v>
      </c>
      <c r="L7337" t="s">
        <v>52</v>
      </c>
      <c r="M7337" s="1">
        <v>1863.25</v>
      </c>
      <c r="N7337" s="1">
        <v>142.91999999999999</v>
      </c>
      <c r="O7337">
        <v>0.09</v>
      </c>
    </row>
    <row r="7338" spans="1:15" x14ac:dyDescent="0.3">
      <c r="A7338" t="str">
        <f xml:space="preserve"> _xlfn.XLOOKUP(H7338, 'Customers'!B:B, 'Customers'!A:A)</f>
        <v>CUST_220</v>
      </c>
      <c r="B7338" t="str">
        <f>_xlfn.XLOOKUP(L7338, Products!C:C, Products!A:A)</f>
        <v>PROD_6</v>
      </c>
      <c r="C7338">
        <v>7337</v>
      </c>
      <c r="D7338" s="2" t="s">
        <v>220</v>
      </c>
      <c r="E7338">
        <f>YEAR(Orders[[#This Row],[Order_Date]])</f>
        <v>2022</v>
      </c>
      <c r="F7338">
        <f>MONTH(Orders[[#This Row],[Order_Date]])</f>
        <v>5</v>
      </c>
      <c r="G7338" s="2" t="s">
        <v>687</v>
      </c>
      <c r="H7338" t="s">
        <v>620</v>
      </c>
      <c r="I7338" t="s">
        <v>21</v>
      </c>
      <c r="J7338" t="s">
        <v>22</v>
      </c>
      <c r="K7338" t="s">
        <v>34</v>
      </c>
      <c r="L7338" t="s">
        <v>52</v>
      </c>
      <c r="M7338" s="1">
        <v>7706.56</v>
      </c>
      <c r="N7338" s="1">
        <v>1180.96</v>
      </c>
      <c r="O7338">
        <v>0.2</v>
      </c>
    </row>
    <row r="7339" spans="1:15" x14ac:dyDescent="0.3">
      <c r="A7339" t="str">
        <f xml:space="preserve"> _xlfn.XLOOKUP(H7339, 'Customers'!B:B, 'Customers'!A:A)</f>
        <v>CUST_347</v>
      </c>
      <c r="B7339" t="str">
        <f>_xlfn.XLOOKUP(L7339, Products!C:C, Products!A:A)</f>
        <v>PROD_1</v>
      </c>
      <c r="C7339">
        <v>7338</v>
      </c>
      <c r="D7339" s="2" t="s">
        <v>472</v>
      </c>
      <c r="E7339">
        <f>YEAR(Orders[[#This Row],[Order_Date]])</f>
        <v>2022</v>
      </c>
      <c r="F7339">
        <f>MONTH(Orders[[#This Row],[Order_Date]])</f>
        <v>10</v>
      </c>
      <c r="G7339" s="2" t="s">
        <v>575</v>
      </c>
      <c r="H7339" t="s">
        <v>884</v>
      </c>
      <c r="I7339" t="s">
        <v>14</v>
      </c>
      <c r="J7339" t="s">
        <v>65</v>
      </c>
      <c r="K7339" t="s">
        <v>27</v>
      </c>
      <c r="L7339" t="s">
        <v>17</v>
      </c>
      <c r="M7339" s="1">
        <v>2953.08</v>
      </c>
      <c r="N7339" s="1">
        <v>203.11</v>
      </c>
      <c r="O7339">
        <v>0.23</v>
      </c>
    </row>
    <row r="7340" spans="1:15" x14ac:dyDescent="0.3">
      <c r="A7340" t="str">
        <f xml:space="preserve"> _xlfn.XLOOKUP(H7340, 'Customers'!B:B, 'Customers'!A:A)</f>
        <v>CUST_813</v>
      </c>
      <c r="B7340" t="str">
        <f>_xlfn.XLOOKUP(L7340, Products!C:C, Products!A:A)</f>
        <v>PROD_7</v>
      </c>
      <c r="C7340">
        <v>7339</v>
      </c>
      <c r="D7340" s="2" t="s">
        <v>951</v>
      </c>
      <c r="E7340">
        <f>YEAR(Orders[[#This Row],[Order_Date]])</f>
        <v>2022</v>
      </c>
      <c r="F7340">
        <f>MONTH(Orders[[#This Row],[Order_Date]])</f>
        <v>1</v>
      </c>
      <c r="G7340" s="2" t="s">
        <v>1038</v>
      </c>
      <c r="H7340" t="s">
        <v>1563</v>
      </c>
      <c r="I7340" t="s">
        <v>21</v>
      </c>
      <c r="J7340" t="s">
        <v>65</v>
      </c>
      <c r="K7340" t="s">
        <v>16</v>
      </c>
      <c r="L7340" t="s">
        <v>66</v>
      </c>
      <c r="M7340" s="1">
        <v>8459.14</v>
      </c>
      <c r="N7340" s="1">
        <v>1450.55</v>
      </c>
      <c r="O7340">
        <v>0.11</v>
      </c>
    </row>
    <row r="7341" spans="1:15" x14ac:dyDescent="0.3">
      <c r="A7341" t="str">
        <f xml:space="preserve"> _xlfn.XLOOKUP(H7341, 'Customers'!B:B, 'Customers'!A:A)</f>
        <v>CUST_491</v>
      </c>
      <c r="B7341" t="str">
        <f>_xlfn.XLOOKUP(L7341, Products!C:C, Products!A:A)</f>
        <v>PROD_5</v>
      </c>
      <c r="C7341">
        <v>7340</v>
      </c>
      <c r="D7341" s="2" t="s">
        <v>1352</v>
      </c>
      <c r="E7341">
        <f>YEAR(Orders[[#This Row],[Order_Date]])</f>
        <v>2022</v>
      </c>
      <c r="F7341">
        <f>MONTH(Orders[[#This Row],[Order_Date]])</f>
        <v>5</v>
      </c>
      <c r="G7341" s="2" t="s">
        <v>687</v>
      </c>
      <c r="H7341" t="s">
        <v>1143</v>
      </c>
      <c r="I7341" t="s">
        <v>21</v>
      </c>
      <c r="J7341" t="s">
        <v>33</v>
      </c>
      <c r="K7341" t="s">
        <v>34</v>
      </c>
      <c r="L7341" t="s">
        <v>39</v>
      </c>
      <c r="M7341" s="1">
        <v>629.72</v>
      </c>
      <c r="N7341" s="1">
        <v>-25.7</v>
      </c>
      <c r="O7341">
        <v>0.21</v>
      </c>
    </row>
    <row r="7342" spans="1:15" x14ac:dyDescent="0.3">
      <c r="A7342" t="str">
        <f xml:space="preserve"> _xlfn.XLOOKUP(H7342, 'Customers'!B:B, 'Customers'!A:A)</f>
        <v>CUST_471</v>
      </c>
      <c r="B7342" t="str">
        <f>_xlfn.XLOOKUP(L7342, Products!C:C, Products!A:A)</f>
        <v>PROD_1</v>
      </c>
      <c r="C7342">
        <v>7341</v>
      </c>
      <c r="D7342" s="2" t="s">
        <v>577</v>
      </c>
      <c r="E7342">
        <f>YEAR(Orders[[#This Row],[Order_Date]])</f>
        <v>2023</v>
      </c>
      <c r="F7342">
        <f>MONTH(Orders[[#This Row],[Order_Date]])</f>
        <v>2</v>
      </c>
      <c r="G7342" s="2" t="s">
        <v>46</v>
      </c>
      <c r="H7342" t="s">
        <v>1102</v>
      </c>
      <c r="I7342" t="s">
        <v>21</v>
      </c>
      <c r="J7342" t="s">
        <v>15</v>
      </c>
      <c r="K7342" t="s">
        <v>27</v>
      </c>
      <c r="L7342" t="s">
        <v>17</v>
      </c>
      <c r="M7342" s="1">
        <v>1155.95</v>
      </c>
      <c r="N7342" s="1">
        <v>231.08</v>
      </c>
      <c r="O7342">
        <v>0.23</v>
      </c>
    </row>
    <row r="7343" spans="1:15" x14ac:dyDescent="0.3">
      <c r="A7343" t="str">
        <f xml:space="preserve"> _xlfn.XLOOKUP(H7343, 'Customers'!B:B, 'Customers'!A:A)</f>
        <v>CUST_334</v>
      </c>
      <c r="B7343" t="str">
        <f>_xlfn.XLOOKUP(L7343, Products!C:C, Products!A:A)</f>
        <v>PROD_5</v>
      </c>
      <c r="C7343">
        <v>7342</v>
      </c>
      <c r="D7343" s="2" t="s">
        <v>882</v>
      </c>
      <c r="E7343">
        <f>YEAR(Orders[[#This Row],[Order_Date]])</f>
        <v>2022</v>
      </c>
      <c r="F7343">
        <f>MONTH(Orders[[#This Row],[Order_Date]])</f>
        <v>3</v>
      </c>
      <c r="G7343" s="2" t="s">
        <v>416</v>
      </c>
      <c r="H7343" t="s">
        <v>859</v>
      </c>
      <c r="I7343" t="s">
        <v>14</v>
      </c>
      <c r="J7343" t="s">
        <v>33</v>
      </c>
      <c r="K7343" t="s">
        <v>34</v>
      </c>
      <c r="L7343" t="s">
        <v>39</v>
      </c>
      <c r="M7343" s="1">
        <v>8949.2000000000007</v>
      </c>
      <c r="N7343" s="1">
        <v>2110.0100000000002</v>
      </c>
      <c r="O7343">
        <v>0.03</v>
      </c>
    </row>
    <row r="7344" spans="1:15" x14ac:dyDescent="0.3">
      <c r="A7344" t="str">
        <f xml:space="preserve"> _xlfn.XLOOKUP(H7344, 'Customers'!B:B, 'Customers'!A:A)</f>
        <v>CUST_413</v>
      </c>
      <c r="B7344" t="str">
        <f>_xlfn.XLOOKUP(L7344, Products!C:C, Products!A:A)</f>
        <v>PROD_3</v>
      </c>
      <c r="C7344">
        <v>7343</v>
      </c>
      <c r="D7344" s="2" t="s">
        <v>751</v>
      </c>
      <c r="E7344">
        <f>YEAR(Orders[[#This Row],[Order_Date]])</f>
        <v>2022</v>
      </c>
      <c r="F7344">
        <f>MONTH(Orders[[#This Row],[Order_Date]])</f>
        <v>7</v>
      </c>
      <c r="G7344" s="2" t="s">
        <v>1518</v>
      </c>
      <c r="H7344" t="s">
        <v>1004</v>
      </c>
      <c r="I7344" t="s">
        <v>32</v>
      </c>
      <c r="J7344" t="s">
        <v>65</v>
      </c>
      <c r="K7344" t="s">
        <v>27</v>
      </c>
      <c r="L7344" t="s">
        <v>28</v>
      </c>
      <c r="M7344" s="1">
        <v>9067.31</v>
      </c>
      <c r="N7344" s="1">
        <v>-665.92</v>
      </c>
      <c r="O7344">
        <v>0.05</v>
      </c>
    </row>
    <row r="7345" spans="1:15" x14ac:dyDescent="0.3">
      <c r="A7345" t="str">
        <f xml:space="preserve"> _xlfn.XLOOKUP(H7345, 'Customers'!B:B, 'Customers'!A:A)</f>
        <v>CUST_218</v>
      </c>
      <c r="B7345" t="str">
        <f>_xlfn.XLOOKUP(L7345, Products!C:C, Products!A:A)</f>
        <v>PROD_1</v>
      </c>
      <c r="C7345">
        <v>7344</v>
      </c>
      <c r="D7345" s="2" t="s">
        <v>927</v>
      </c>
      <c r="E7345">
        <f>YEAR(Orders[[#This Row],[Order_Date]])</f>
        <v>2022</v>
      </c>
      <c r="F7345">
        <f>MONTH(Orders[[#This Row],[Order_Date]])</f>
        <v>4</v>
      </c>
      <c r="G7345" s="2" t="s">
        <v>474</v>
      </c>
      <c r="H7345" t="s">
        <v>614</v>
      </c>
      <c r="I7345" t="s">
        <v>14</v>
      </c>
      <c r="J7345" t="s">
        <v>65</v>
      </c>
      <c r="K7345" t="s">
        <v>16</v>
      </c>
      <c r="L7345" t="s">
        <v>17</v>
      </c>
      <c r="M7345" s="1">
        <v>9851.2800000000007</v>
      </c>
      <c r="N7345" s="1">
        <v>131.59</v>
      </c>
      <c r="O7345">
        <v>0.28999999999999998</v>
      </c>
    </row>
    <row r="7346" spans="1:15" x14ac:dyDescent="0.3">
      <c r="A7346" t="str">
        <f xml:space="preserve"> _xlfn.XLOOKUP(H7346, 'Customers'!B:B, 'Customers'!A:A)</f>
        <v>CUST_127</v>
      </c>
      <c r="B7346" t="str">
        <f>_xlfn.XLOOKUP(L7346, Products!C:C, Products!A:A)</f>
        <v>PROD_2</v>
      </c>
      <c r="C7346">
        <v>7345</v>
      </c>
      <c r="D7346" s="2" t="s">
        <v>416</v>
      </c>
      <c r="E7346">
        <f>YEAR(Orders[[#This Row],[Order_Date]])</f>
        <v>2022</v>
      </c>
      <c r="F7346">
        <f>MONTH(Orders[[#This Row],[Order_Date]])</f>
        <v>4</v>
      </c>
      <c r="G7346" s="2" t="s">
        <v>834</v>
      </c>
      <c r="H7346" t="s">
        <v>393</v>
      </c>
      <c r="I7346" t="s">
        <v>21</v>
      </c>
      <c r="J7346" t="s">
        <v>15</v>
      </c>
      <c r="K7346" t="s">
        <v>16</v>
      </c>
      <c r="L7346" t="s">
        <v>23</v>
      </c>
      <c r="M7346" s="1">
        <v>6739.65</v>
      </c>
      <c r="N7346" s="1">
        <v>-493.13</v>
      </c>
      <c r="O7346">
        <v>0.18</v>
      </c>
    </row>
    <row r="7347" spans="1:15" x14ac:dyDescent="0.3">
      <c r="A7347" t="str">
        <f xml:space="preserve"> _xlfn.XLOOKUP(H7347, 'Customers'!B:B, 'Customers'!A:A)</f>
        <v>CUST_550</v>
      </c>
      <c r="B7347" t="str">
        <f>_xlfn.XLOOKUP(L7347, Products!C:C, Products!A:A)</f>
        <v>PROD_3</v>
      </c>
      <c r="C7347">
        <v>7346</v>
      </c>
      <c r="D7347" s="2" t="s">
        <v>328</v>
      </c>
      <c r="E7347">
        <f>YEAR(Orders[[#This Row],[Order_Date]])</f>
        <v>2022</v>
      </c>
      <c r="F7347">
        <f>MONTH(Orders[[#This Row],[Order_Date]])</f>
        <v>4</v>
      </c>
      <c r="G7347" s="2" t="s">
        <v>1404</v>
      </c>
      <c r="H7347" t="s">
        <v>1234</v>
      </c>
      <c r="I7347" t="s">
        <v>32</v>
      </c>
      <c r="J7347" t="s">
        <v>65</v>
      </c>
      <c r="K7347" t="s">
        <v>27</v>
      </c>
      <c r="L7347" t="s">
        <v>28</v>
      </c>
      <c r="M7347" s="1">
        <v>6496.75</v>
      </c>
      <c r="N7347" s="1">
        <v>962.05</v>
      </c>
      <c r="O7347">
        <v>0.19</v>
      </c>
    </row>
    <row r="7348" spans="1:15" x14ac:dyDescent="0.3">
      <c r="A7348" t="str">
        <f xml:space="preserve"> _xlfn.XLOOKUP(H7348, 'Customers'!B:B, 'Customers'!A:A)</f>
        <v>CUST_953</v>
      </c>
      <c r="B7348" t="str">
        <f>_xlfn.XLOOKUP(L7348, Products!C:C, Products!A:A)</f>
        <v>PROD_7</v>
      </c>
      <c r="C7348">
        <v>7347</v>
      </c>
      <c r="D7348" s="2" t="s">
        <v>1052</v>
      </c>
      <c r="E7348">
        <f>YEAR(Orders[[#This Row],[Order_Date]])</f>
        <v>2023</v>
      </c>
      <c r="F7348">
        <f>MONTH(Orders[[#This Row],[Order_Date]])</f>
        <v>10</v>
      </c>
      <c r="G7348" s="2" t="s">
        <v>1310</v>
      </c>
      <c r="H7348" t="s">
        <v>1714</v>
      </c>
      <c r="I7348" t="s">
        <v>14</v>
      </c>
      <c r="J7348" t="s">
        <v>22</v>
      </c>
      <c r="K7348" t="s">
        <v>16</v>
      </c>
      <c r="L7348" t="s">
        <v>66</v>
      </c>
      <c r="M7348" s="1">
        <v>5420.35</v>
      </c>
      <c r="N7348" s="1">
        <v>1063.3599999999999</v>
      </c>
      <c r="O7348">
        <v>0.28000000000000003</v>
      </c>
    </row>
    <row r="7349" spans="1:15" x14ac:dyDescent="0.3">
      <c r="A7349" t="str">
        <f xml:space="preserve"> _xlfn.XLOOKUP(H7349, 'Customers'!B:B, 'Customers'!A:A)</f>
        <v>CUST_76</v>
      </c>
      <c r="B7349" t="str">
        <f>_xlfn.XLOOKUP(L7349, Products!C:C, Products!A:A)</f>
        <v>PROD_5</v>
      </c>
      <c r="C7349">
        <v>7348</v>
      </c>
      <c r="D7349" s="2" t="s">
        <v>396</v>
      </c>
      <c r="E7349">
        <f>YEAR(Orders[[#This Row],[Order_Date]])</f>
        <v>2023</v>
      </c>
      <c r="F7349">
        <f>MONTH(Orders[[#This Row],[Order_Date]])</f>
        <v>1</v>
      </c>
      <c r="G7349" s="2" t="s">
        <v>539</v>
      </c>
      <c r="H7349" t="s">
        <v>248</v>
      </c>
      <c r="I7349" t="s">
        <v>21</v>
      </c>
      <c r="J7349" t="s">
        <v>22</v>
      </c>
      <c r="K7349" t="s">
        <v>34</v>
      </c>
      <c r="L7349" t="s">
        <v>39</v>
      </c>
      <c r="M7349" s="1">
        <v>1014.1</v>
      </c>
      <c r="N7349" s="1">
        <v>242.8</v>
      </c>
      <c r="O7349">
        <v>0.11</v>
      </c>
    </row>
    <row r="7350" spans="1:15" x14ac:dyDescent="0.3">
      <c r="A7350" t="str">
        <f xml:space="preserve"> _xlfn.XLOOKUP(H7350, 'Customers'!B:B, 'Customers'!A:A)</f>
        <v>CUST_341</v>
      </c>
      <c r="B7350" t="str">
        <f>_xlfn.XLOOKUP(L7350, Products!C:C, Products!A:A)</f>
        <v>PROD_1</v>
      </c>
      <c r="C7350">
        <v>7349</v>
      </c>
      <c r="D7350" s="2" t="s">
        <v>588</v>
      </c>
      <c r="E7350">
        <f>YEAR(Orders[[#This Row],[Order_Date]])</f>
        <v>2023</v>
      </c>
      <c r="F7350">
        <f>MONTH(Orders[[#This Row],[Order_Date]])</f>
        <v>8</v>
      </c>
      <c r="G7350" s="2" t="s">
        <v>1123</v>
      </c>
      <c r="H7350" t="s">
        <v>872</v>
      </c>
      <c r="I7350" t="s">
        <v>14</v>
      </c>
      <c r="J7350" t="s">
        <v>22</v>
      </c>
      <c r="K7350" t="s">
        <v>27</v>
      </c>
      <c r="L7350" t="s">
        <v>17</v>
      </c>
      <c r="M7350" s="1">
        <v>1863.95</v>
      </c>
      <c r="N7350" s="1">
        <v>417.62</v>
      </c>
      <c r="O7350">
        <v>0.02</v>
      </c>
    </row>
    <row r="7351" spans="1:15" x14ac:dyDescent="0.3">
      <c r="A7351" t="str">
        <f xml:space="preserve"> _xlfn.XLOOKUP(H7351, 'Customers'!B:B, 'Customers'!A:A)</f>
        <v>CUST_894</v>
      </c>
      <c r="B7351" t="str">
        <f>_xlfn.XLOOKUP(L7351, Products!C:C, Products!A:A)</f>
        <v>PROD_7</v>
      </c>
      <c r="C7351">
        <v>7350</v>
      </c>
      <c r="D7351" s="2" t="s">
        <v>1039</v>
      </c>
      <c r="E7351">
        <f>YEAR(Orders[[#This Row],[Order_Date]])</f>
        <v>2022</v>
      </c>
      <c r="F7351">
        <f>MONTH(Orders[[#This Row],[Order_Date]])</f>
        <v>2</v>
      </c>
      <c r="G7351" s="2" t="s">
        <v>1330</v>
      </c>
      <c r="H7351" t="s">
        <v>1653</v>
      </c>
      <c r="I7351" t="s">
        <v>21</v>
      </c>
      <c r="J7351" t="s">
        <v>65</v>
      </c>
      <c r="K7351" t="s">
        <v>16</v>
      </c>
      <c r="L7351" t="s">
        <v>66</v>
      </c>
      <c r="M7351" s="1">
        <v>450.76</v>
      </c>
      <c r="N7351" s="1">
        <v>85.5</v>
      </c>
      <c r="O7351">
        <v>0.14000000000000001</v>
      </c>
    </row>
    <row r="7352" spans="1:15" x14ac:dyDescent="0.3">
      <c r="A7352" t="str">
        <f xml:space="preserve"> _xlfn.XLOOKUP(H7352, 'Customers'!B:B, 'Customers'!A:A)</f>
        <v>CUST_933</v>
      </c>
      <c r="B7352" t="str">
        <f>_xlfn.XLOOKUP(L7352, Products!C:C, Products!A:A)</f>
        <v>PROD_2</v>
      </c>
      <c r="C7352">
        <v>7351</v>
      </c>
      <c r="D7352" s="2" t="s">
        <v>406</v>
      </c>
      <c r="E7352">
        <f>YEAR(Orders[[#This Row],[Order_Date]])</f>
        <v>2022</v>
      </c>
      <c r="F7352">
        <f>MONTH(Orders[[#This Row],[Order_Date]])</f>
        <v>11</v>
      </c>
      <c r="G7352" s="2" t="s">
        <v>1461</v>
      </c>
      <c r="H7352" t="s">
        <v>1693</v>
      </c>
      <c r="I7352" t="s">
        <v>32</v>
      </c>
      <c r="J7352" t="s">
        <v>33</v>
      </c>
      <c r="K7352" t="s">
        <v>16</v>
      </c>
      <c r="L7352" t="s">
        <v>23</v>
      </c>
      <c r="M7352" s="1">
        <v>5271.96</v>
      </c>
      <c r="N7352" s="1">
        <v>609.57000000000005</v>
      </c>
      <c r="O7352">
        <v>7.0000000000000007E-2</v>
      </c>
    </row>
    <row r="7353" spans="1:15" x14ac:dyDescent="0.3">
      <c r="A7353" t="str">
        <f xml:space="preserve"> _xlfn.XLOOKUP(H7353, 'Customers'!B:B, 'Customers'!A:A)</f>
        <v>CUST_822</v>
      </c>
      <c r="B7353" t="str">
        <f>_xlfn.XLOOKUP(L7353, Products!C:C, Products!A:A)</f>
        <v>PROD_4</v>
      </c>
      <c r="C7353">
        <v>7352</v>
      </c>
      <c r="D7353" s="2" t="s">
        <v>366</v>
      </c>
      <c r="E7353">
        <f>YEAR(Orders[[#This Row],[Order_Date]])</f>
        <v>2022</v>
      </c>
      <c r="F7353">
        <f>MONTH(Orders[[#This Row],[Order_Date]])</f>
        <v>4</v>
      </c>
      <c r="G7353" s="2" t="s">
        <v>834</v>
      </c>
      <c r="H7353" t="s">
        <v>1574</v>
      </c>
      <c r="I7353" t="s">
        <v>21</v>
      </c>
      <c r="J7353" t="s">
        <v>65</v>
      </c>
      <c r="K7353" t="s">
        <v>34</v>
      </c>
      <c r="L7353" t="s">
        <v>35</v>
      </c>
      <c r="M7353" s="1">
        <v>3644.26</v>
      </c>
      <c r="N7353" s="1">
        <v>-309.67</v>
      </c>
      <c r="O7353">
        <v>0.1</v>
      </c>
    </row>
    <row r="7354" spans="1:15" x14ac:dyDescent="0.3">
      <c r="A7354" t="str">
        <f xml:space="preserve"> _xlfn.XLOOKUP(H7354, 'Customers'!B:B, 'Customers'!A:A)</f>
        <v>CUST_262</v>
      </c>
      <c r="B7354" t="str">
        <f>_xlfn.XLOOKUP(L7354, Products!C:C, Products!A:A)</f>
        <v>PROD_5</v>
      </c>
      <c r="C7354">
        <v>7353</v>
      </c>
      <c r="D7354" s="2" t="s">
        <v>836</v>
      </c>
      <c r="E7354">
        <f>YEAR(Orders[[#This Row],[Order_Date]])</f>
        <v>2023</v>
      </c>
      <c r="F7354">
        <f>MONTH(Orders[[#This Row],[Order_Date]])</f>
        <v>6</v>
      </c>
      <c r="G7354" s="2" t="s">
        <v>991</v>
      </c>
      <c r="H7354" t="s">
        <v>712</v>
      </c>
      <c r="I7354" t="s">
        <v>21</v>
      </c>
      <c r="J7354" t="s">
        <v>65</v>
      </c>
      <c r="K7354" t="s">
        <v>34</v>
      </c>
      <c r="L7354" t="s">
        <v>39</v>
      </c>
      <c r="M7354" s="1">
        <v>829.38</v>
      </c>
      <c r="N7354" s="1">
        <v>77.010000000000005</v>
      </c>
      <c r="O7354">
        <v>0.12</v>
      </c>
    </row>
    <row r="7355" spans="1:15" x14ac:dyDescent="0.3">
      <c r="A7355" t="str">
        <f xml:space="preserve"> _xlfn.XLOOKUP(H7355, 'Customers'!B:B, 'Customers'!A:A)</f>
        <v>CUST_575</v>
      </c>
      <c r="B7355" t="str">
        <f>_xlfn.XLOOKUP(L7355, Products!C:C, Products!A:A)</f>
        <v>PROD_3</v>
      </c>
      <c r="C7355">
        <v>7354</v>
      </c>
      <c r="D7355" s="2" t="s">
        <v>186</v>
      </c>
      <c r="E7355">
        <f>YEAR(Orders[[#This Row],[Order_Date]])</f>
        <v>2023</v>
      </c>
      <c r="F7355">
        <f>MONTH(Orders[[#This Row],[Order_Date]])</f>
        <v>11</v>
      </c>
      <c r="G7355" s="2" t="s">
        <v>80</v>
      </c>
      <c r="H7355" t="s">
        <v>1276</v>
      </c>
      <c r="I7355" t="s">
        <v>32</v>
      </c>
      <c r="J7355" t="s">
        <v>22</v>
      </c>
      <c r="K7355" t="s">
        <v>27</v>
      </c>
      <c r="L7355" t="s">
        <v>28</v>
      </c>
      <c r="M7355" s="1">
        <v>1795.59</v>
      </c>
      <c r="N7355" s="1">
        <v>-48.92</v>
      </c>
      <c r="O7355">
        <v>0.23</v>
      </c>
    </row>
    <row r="7356" spans="1:15" x14ac:dyDescent="0.3">
      <c r="A7356" t="str">
        <f xml:space="preserve"> _xlfn.XLOOKUP(H7356, 'Customers'!B:B, 'Customers'!A:A)</f>
        <v>CUST_533</v>
      </c>
      <c r="B7356" t="str">
        <f>_xlfn.XLOOKUP(L7356, Products!C:C, Products!A:A)</f>
        <v>PROD_8</v>
      </c>
      <c r="C7356">
        <v>7355</v>
      </c>
      <c r="D7356" s="2" t="s">
        <v>70</v>
      </c>
      <c r="E7356">
        <f>YEAR(Orders[[#This Row],[Order_Date]])</f>
        <v>2022</v>
      </c>
      <c r="F7356">
        <f>MONTH(Orders[[#This Row],[Order_Date]])</f>
        <v>4</v>
      </c>
      <c r="G7356" s="2" t="s">
        <v>1427</v>
      </c>
      <c r="H7356" t="s">
        <v>1213</v>
      </c>
      <c r="I7356" t="s">
        <v>21</v>
      </c>
      <c r="J7356" t="s">
        <v>33</v>
      </c>
      <c r="K7356" t="s">
        <v>27</v>
      </c>
      <c r="L7356" t="s">
        <v>73</v>
      </c>
      <c r="M7356" s="1">
        <v>8505.02</v>
      </c>
      <c r="N7356" s="1">
        <v>408.03</v>
      </c>
      <c r="O7356">
        <v>0.04</v>
      </c>
    </row>
    <row r="7357" spans="1:15" x14ac:dyDescent="0.3">
      <c r="A7357" t="str">
        <f xml:space="preserve"> _xlfn.XLOOKUP(H7357, 'Customers'!B:B, 'Customers'!A:A)</f>
        <v>CUST_183</v>
      </c>
      <c r="B7357" t="str">
        <f>_xlfn.XLOOKUP(L7357, Products!C:C, Products!A:A)</f>
        <v>PROD_1</v>
      </c>
      <c r="C7357">
        <v>7356</v>
      </c>
      <c r="D7357" s="2" t="s">
        <v>1181</v>
      </c>
      <c r="E7357">
        <f>YEAR(Orders[[#This Row],[Order_Date]])</f>
        <v>2023</v>
      </c>
      <c r="F7357">
        <f>MONTH(Orders[[#This Row],[Order_Date]])</f>
        <v>8</v>
      </c>
      <c r="G7357" s="2" t="s">
        <v>669</v>
      </c>
      <c r="H7357" t="s">
        <v>532</v>
      </c>
      <c r="I7357" t="s">
        <v>32</v>
      </c>
      <c r="J7357" t="s">
        <v>65</v>
      </c>
      <c r="K7357" t="s">
        <v>27</v>
      </c>
      <c r="L7357" t="s">
        <v>17</v>
      </c>
      <c r="M7357" s="1">
        <v>1247.67</v>
      </c>
      <c r="N7357" s="1">
        <v>357.87</v>
      </c>
      <c r="O7357">
        <v>0.2</v>
      </c>
    </row>
    <row r="7358" spans="1:15" x14ac:dyDescent="0.3">
      <c r="A7358" t="str">
        <f xml:space="preserve"> _xlfn.XLOOKUP(H7358, 'Customers'!B:B, 'Customers'!A:A)</f>
        <v>CUST_817</v>
      </c>
      <c r="B7358" t="str">
        <f>_xlfn.XLOOKUP(L7358, Products!C:C, Products!A:A)</f>
        <v>PROD_2</v>
      </c>
      <c r="C7358">
        <v>7357</v>
      </c>
      <c r="D7358" s="2" t="s">
        <v>722</v>
      </c>
      <c r="E7358">
        <f>YEAR(Orders[[#This Row],[Order_Date]])</f>
        <v>2023</v>
      </c>
      <c r="F7358">
        <f>MONTH(Orders[[#This Row],[Order_Date]])</f>
        <v>5</v>
      </c>
      <c r="G7358" s="2" t="s">
        <v>29</v>
      </c>
      <c r="H7358" t="s">
        <v>1567</v>
      </c>
      <c r="I7358" t="s">
        <v>21</v>
      </c>
      <c r="J7358" t="s">
        <v>65</v>
      </c>
      <c r="K7358" t="s">
        <v>16</v>
      </c>
      <c r="L7358" t="s">
        <v>23</v>
      </c>
      <c r="M7358" s="1">
        <v>656.2</v>
      </c>
      <c r="N7358" s="1">
        <v>180.27</v>
      </c>
      <c r="O7358">
        <v>0.27</v>
      </c>
    </row>
    <row r="7359" spans="1:15" x14ac:dyDescent="0.3">
      <c r="A7359" t="str">
        <f xml:space="preserve"> _xlfn.XLOOKUP(H7359, 'Customers'!B:B, 'Customers'!A:A)</f>
        <v>CUST_814</v>
      </c>
      <c r="B7359" t="str">
        <f>_xlfn.XLOOKUP(L7359, Products!C:C, Products!A:A)</f>
        <v>PROD_5</v>
      </c>
      <c r="C7359">
        <v>7358</v>
      </c>
      <c r="D7359" s="2" t="s">
        <v>697</v>
      </c>
      <c r="E7359">
        <f>YEAR(Orders[[#This Row],[Order_Date]])</f>
        <v>2023</v>
      </c>
      <c r="F7359">
        <f>MONTH(Orders[[#This Row],[Order_Date]])</f>
        <v>10</v>
      </c>
      <c r="G7359" s="2" t="s">
        <v>1310</v>
      </c>
      <c r="H7359" t="s">
        <v>1564</v>
      </c>
      <c r="I7359" t="s">
        <v>21</v>
      </c>
      <c r="J7359" t="s">
        <v>65</v>
      </c>
      <c r="K7359" t="s">
        <v>34</v>
      </c>
      <c r="L7359" t="s">
        <v>39</v>
      </c>
      <c r="M7359" s="1">
        <v>700</v>
      </c>
      <c r="N7359" s="1">
        <v>188.52</v>
      </c>
      <c r="O7359">
        <v>0.24</v>
      </c>
    </row>
    <row r="7360" spans="1:15" x14ac:dyDescent="0.3">
      <c r="A7360" t="str">
        <f xml:space="preserve"> _xlfn.XLOOKUP(H7360, 'Customers'!B:B, 'Customers'!A:A)</f>
        <v>CUST_206</v>
      </c>
      <c r="B7360" t="str">
        <f>_xlfn.XLOOKUP(L7360, Products!C:C, Products!A:A)</f>
        <v>PROD_7</v>
      </c>
      <c r="C7360">
        <v>7359</v>
      </c>
      <c r="D7360" s="2" t="s">
        <v>1022</v>
      </c>
      <c r="E7360">
        <f>YEAR(Orders[[#This Row],[Order_Date]])</f>
        <v>2023</v>
      </c>
      <c r="F7360">
        <f>MONTH(Orders[[#This Row],[Order_Date]])</f>
        <v>2</v>
      </c>
      <c r="G7360" s="2" t="s">
        <v>504</v>
      </c>
      <c r="H7360" t="s">
        <v>589</v>
      </c>
      <c r="I7360" t="s">
        <v>14</v>
      </c>
      <c r="J7360" t="s">
        <v>33</v>
      </c>
      <c r="K7360" t="s">
        <v>16</v>
      </c>
      <c r="L7360" t="s">
        <v>66</v>
      </c>
      <c r="M7360" s="1">
        <v>8825.9500000000007</v>
      </c>
      <c r="N7360" s="1">
        <v>962.17</v>
      </c>
      <c r="O7360">
        <v>0.04</v>
      </c>
    </row>
    <row r="7361" spans="1:15" x14ac:dyDescent="0.3">
      <c r="A7361" t="str">
        <f xml:space="preserve"> _xlfn.XLOOKUP(H7361, 'Customers'!B:B, 'Customers'!A:A)</f>
        <v>CUST_586</v>
      </c>
      <c r="B7361" t="str">
        <f>_xlfn.XLOOKUP(L7361, Products!C:C, Products!A:A)</f>
        <v>PROD_6</v>
      </c>
      <c r="C7361">
        <v>7360</v>
      </c>
      <c r="D7361" s="2" t="s">
        <v>182</v>
      </c>
      <c r="E7361">
        <f>YEAR(Orders[[#This Row],[Order_Date]])</f>
        <v>2023</v>
      </c>
      <c r="F7361">
        <f>MONTH(Orders[[#This Row],[Order_Date]])</f>
        <v>10</v>
      </c>
      <c r="G7361" s="2" t="s">
        <v>1134</v>
      </c>
      <c r="H7361" t="s">
        <v>1291</v>
      </c>
      <c r="I7361" t="s">
        <v>14</v>
      </c>
      <c r="J7361" t="s">
        <v>15</v>
      </c>
      <c r="K7361" t="s">
        <v>34</v>
      </c>
      <c r="L7361" t="s">
        <v>52</v>
      </c>
      <c r="M7361" s="1">
        <v>3802.47</v>
      </c>
      <c r="N7361" s="1">
        <v>346.85</v>
      </c>
      <c r="O7361">
        <v>0.19</v>
      </c>
    </row>
    <row r="7362" spans="1:15" x14ac:dyDescent="0.3">
      <c r="A7362" t="str">
        <f xml:space="preserve"> _xlfn.XLOOKUP(H7362, 'Customers'!B:B, 'Customers'!A:A)</f>
        <v>CUST_513</v>
      </c>
      <c r="B7362" t="str">
        <f>_xlfn.XLOOKUP(L7362, Products!C:C, Products!A:A)</f>
        <v>PROD_5</v>
      </c>
      <c r="C7362">
        <v>7361</v>
      </c>
      <c r="D7362" s="2" t="s">
        <v>489</v>
      </c>
      <c r="E7362">
        <f>YEAR(Orders[[#This Row],[Order_Date]])</f>
        <v>2023</v>
      </c>
      <c r="F7362">
        <f>MONTH(Orders[[#This Row],[Order_Date]])</f>
        <v>1</v>
      </c>
      <c r="G7362" s="2" t="s">
        <v>490</v>
      </c>
      <c r="H7362" t="s">
        <v>1184</v>
      </c>
      <c r="I7362" t="s">
        <v>14</v>
      </c>
      <c r="J7362" t="s">
        <v>15</v>
      </c>
      <c r="K7362" t="s">
        <v>34</v>
      </c>
      <c r="L7362" t="s">
        <v>39</v>
      </c>
      <c r="M7362" s="1">
        <v>1269.3399999999999</v>
      </c>
      <c r="N7362" s="1">
        <v>134.79</v>
      </c>
      <c r="O7362">
        <v>0.04</v>
      </c>
    </row>
    <row r="7363" spans="1:15" x14ac:dyDescent="0.3">
      <c r="A7363" t="str">
        <f xml:space="preserve"> _xlfn.XLOOKUP(H7363, 'Customers'!B:B, 'Customers'!A:A)</f>
        <v>CUST_78</v>
      </c>
      <c r="B7363" t="str">
        <f>_xlfn.XLOOKUP(L7363, Products!C:C, Products!A:A)</f>
        <v>PROD_7</v>
      </c>
      <c r="C7363">
        <v>7362</v>
      </c>
      <c r="D7363" s="2" t="s">
        <v>335</v>
      </c>
      <c r="E7363">
        <f>YEAR(Orders[[#This Row],[Order_Date]])</f>
        <v>2023</v>
      </c>
      <c r="F7363">
        <f>MONTH(Orders[[#This Row],[Order_Date]])</f>
        <v>8</v>
      </c>
      <c r="G7363" s="2" t="s">
        <v>11</v>
      </c>
      <c r="H7363" t="s">
        <v>253</v>
      </c>
      <c r="I7363" t="s">
        <v>21</v>
      </c>
      <c r="J7363" t="s">
        <v>22</v>
      </c>
      <c r="K7363" t="s">
        <v>16</v>
      </c>
      <c r="L7363" t="s">
        <v>66</v>
      </c>
      <c r="M7363" s="1">
        <v>4771.08</v>
      </c>
      <c r="N7363" s="1">
        <v>1100.81</v>
      </c>
      <c r="O7363">
        <v>0.12</v>
      </c>
    </row>
    <row r="7364" spans="1:15" x14ac:dyDescent="0.3">
      <c r="A7364" t="str">
        <f xml:space="preserve"> _xlfn.XLOOKUP(H7364, 'Customers'!B:B, 'Customers'!A:A)</f>
        <v>CUST_788</v>
      </c>
      <c r="B7364" t="str">
        <f>_xlfn.XLOOKUP(L7364, Products!C:C, Products!A:A)</f>
        <v>PROD_4</v>
      </c>
      <c r="C7364">
        <v>7363</v>
      </c>
      <c r="D7364" s="2" t="s">
        <v>1183</v>
      </c>
      <c r="E7364">
        <f>YEAR(Orders[[#This Row],[Order_Date]])</f>
        <v>2022</v>
      </c>
      <c r="F7364">
        <f>MONTH(Orders[[#This Row],[Order_Date]])</f>
        <v>2</v>
      </c>
      <c r="G7364" s="2" t="s">
        <v>136</v>
      </c>
      <c r="H7364" t="s">
        <v>1536</v>
      </c>
      <c r="I7364" t="s">
        <v>32</v>
      </c>
      <c r="J7364" t="s">
        <v>22</v>
      </c>
      <c r="K7364" t="s">
        <v>34</v>
      </c>
      <c r="L7364" t="s">
        <v>35</v>
      </c>
      <c r="M7364" s="1">
        <v>6497.94</v>
      </c>
      <c r="N7364" s="1">
        <v>1320.3</v>
      </c>
      <c r="O7364">
        <v>0.09</v>
      </c>
    </row>
    <row r="7365" spans="1:15" x14ac:dyDescent="0.3">
      <c r="A7365" t="str">
        <f xml:space="preserve"> _xlfn.XLOOKUP(H7365, 'Customers'!B:B, 'Customers'!A:A)</f>
        <v>CUST_510</v>
      </c>
      <c r="B7365" t="str">
        <f>_xlfn.XLOOKUP(L7365, Products!C:C, Products!A:A)</f>
        <v>PROD_6</v>
      </c>
      <c r="C7365">
        <v>7364</v>
      </c>
      <c r="D7365" s="2" t="s">
        <v>287</v>
      </c>
      <c r="E7365">
        <f>YEAR(Orders[[#This Row],[Order_Date]])</f>
        <v>2022</v>
      </c>
      <c r="F7365">
        <f>MONTH(Orders[[#This Row],[Order_Date]])</f>
        <v>7</v>
      </c>
      <c r="G7365" s="2" t="s">
        <v>521</v>
      </c>
      <c r="H7365" t="s">
        <v>1175</v>
      </c>
      <c r="I7365" t="s">
        <v>21</v>
      </c>
      <c r="J7365" t="s">
        <v>33</v>
      </c>
      <c r="K7365" t="s">
        <v>34</v>
      </c>
      <c r="L7365" t="s">
        <v>52</v>
      </c>
      <c r="M7365" s="1">
        <v>3278.66</v>
      </c>
      <c r="N7365" s="1">
        <v>284.44</v>
      </c>
      <c r="O7365">
        <v>0.15</v>
      </c>
    </row>
    <row r="7366" spans="1:15" x14ac:dyDescent="0.3">
      <c r="A7366" t="str">
        <f xml:space="preserve"> _xlfn.XLOOKUP(H7366, 'Customers'!B:B, 'Customers'!A:A)</f>
        <v>CUST_263</v>
      </c>
      <c r="B7366" t="str">
        <f>_xlfn.XLOOKUP(L7366, Products!C:C, Products!A:A)</f>
        <v>PROD_7</v>
      </c>
      <c r="C7366">
        <v>7365</v>
      </c>
      <c r="D7366" s="2" t="s">
        <v>12</v>
      </c>
      <c r="E7366">
        <f>YEAR(Orders[[#This Row],[Order_Date]])</f>
        <v>2023</v>
      </c>
      <c r="F7366">
        <f>MONTH(Orders[[#This Row],[Order_Date]])</f>
        <v>9</v>
      </c>
      <c r="G7366" s="2" t="s">
        <v>1422</v>
      </c>
      <c r="H7366" t="s">
        <v>715</v>
      </c>
      <c r="I7366" t="s">
        <v>21</v>
      </c>
      <c r="J7366" t="s">
        <v>22</v>
      </c>
      <c r="K7366" t="s">
        <v>16</v>
      </c>
      <c r="L7366" t="s">
        <v>66</v>
      </c>
      <c r="M7366" s="1">
        <v>5953.72</v>
      </c>
      <c r="N7366" s="1">
        <v>1050.45</v>
      </c>
      <c r="O7366">
        <v>0.25</v>
      </c>
    </row>
    <row r="7367" spans="1:15" x14ac:dyDescent="0.3">
      <c r="A7367" t="str">
        <f xml:space="preserve"> _xlfn.XLOOKUP(H7367, 'Customers'!B:B, 'Customers'!A:A)</f>
        <v>CUST_505</v>
      </c>
      <c r="B7367" t="str">
        <f>_xlfn.XLOOKUP(L7367, Products!C:C, Products!A:A)</f>
        <v>PROD_4</v>
      </c>
      <c r="C7367">
        <v>7366</v>
      </c>
      <c r="D7367" s="2" t="s">
        <v>395</v>
      </c>
      <c r="E7367">
        <f>YEAR(Orders[[#This Row],[Order_Date]])</f>
        <v>2023</v>
      </c>
      <c r="F7367">
        <f>MONTH(Orders[[#This Row],[Order_Date]])</f>
        <v>1</v>
      </c>
      <c r="G7367" s="2" t="s">
        <v>939</v>
      </c>
      <c r="H7367" t="s">
        <v>1170</v>
      </c>
      <c r="I7367" t="s">
        <v>21</v>
      </c>
      <c r="J7367" t="s">
        <v>22</v>
      </c>
      <c r="K7367" t="s">
        <v>34</v>
      </c>
      <c r="L7367" t="s">
        <v>35</v>
      </c>
      <c r="M7367" s="1">
        <v>682.86</v>
      </c>
      <c r="N7367" s="1">
        <v>-41.52</v>
      </c>
      <c r="O7367">
        <v>0.04</v>
      </c>
    </row>
    <row r="7368" spans="1:15" x14ac:dyDescent="0.3">
      <c r="A7368" t="str">
        <f xml:space="preserve"> _xlfn.XLOOKUP(H7368, 'Customers'!B:B, 'Customers'!A:A)</f>
        <v>CUST_70</v>
      </c>
      <c r="B7368" t="str">
        <f>_xlfn.XLOOKUP(L7368, Products!C:C, Products!A:A)</f>
        <v>PROD_5</v>
      </c>
      <c r="C7368">
        <v>7367</v>
      </c>
      <c r="D7368" s="2" t="s">
        <v>355</v>
      </c>
      <c r="E7368">
        <f>YEAR(Orders[[#This Row],[Order_Date]])</f>
        <v>2024</v>
      </c>
      <c r="F7368">
        <f>MONTH(Orders[[#This Row],[Order_Date]])</f>
        <v>1</v>
      </c>
      <c r="G7368" s="2" t="s">
        <v>1758</v>
      </c>
      <c r="H7368" t="s">
        <v>230</v>
      </c>
      <c r="I7368" t="s">
        <v>14</v>
      </c>
      <c r="J7368" t="s">
        <v>33</v>
      </c>
      <c r="K7368" t="s">
        <v>34</v>
      </c>
      <c r="L7368" t="s">
        <v>39</v>
      </c>
      <c r="M7368" s="1">
        <v>3842.04</v>
      </c>
      <c r="N7368" s="1">
        <v>224.24</v>
      </c>
      <c r="O7368">
        <v>0.12</v>
      </c>
    </row>
    <row r="7369" spans="1:15" x14ac:dyDescent="0.3">
      <c r="A7369" t="str">
        <f xml:space="preserve"> _xlfn.XLOOKUP(H7369, 'Customers'!B:B, 'Customers'!A:A)</f>
        <v>CUST_523</v>
      </c>
      <c r="B7369" t="str">
        <f>_xlfn.XLOOKUP(L7369, Products!C:C, Products!A:A)</f>
        <v>PROD_7</v>
      </c>
      <c r="C7369">
        <v>7368</v>
      </c>
      <c r="D7369" s="2" t="s">
        <v>857</v>
      </c>
      <c r="E7369">
        <f>YEAR(Orders[[#This Row],[Order_Date]])</f>
        <v>2023</v>
      </c>
      <c r="F7369">
        <f>MONTH(Orders[[#This Row],[Order_Date]])</f>
        <v>8</v>
      </c>
      <c r="G7369" s="2" t="s">
        <v>352</v>
      </c>
      <c r="H7369" t="s">
        <v>1199</v>
      </c>
      <c r="I7369" t="s">
        <v>32</v>
      </c>
      <c r="J7369" t="s">
        <v>65</v>
      </c>
      <c r="K7369" t="s">
        <v>16</v>
      </c>
      <c r="L7369" t="s">
        <v>66</v>
      </c>
      <c r="M7369" s="1">
        <v>7088.55</v>
      </c>
      <c r="N7369" s="1">
        <v>353.76</v>
      </c>
      <c r="O7369">
        <v>0.2</v>
      </c>
    </row>
    <row r="7370" spans="1:15" x14ac:dyDescent="0.3">
      <c r="A7370" t="str">
        <f xml:space="preserve"> _xlfn.XLOOKUP(H7370, 'Customers'!B:B, 'Customers'!A:A)</f>
        <v>CUST_156</v>
      </c>
      <c r="B7370" t="str">
        <f>_xlfn.XLOOKUP(L7370, Products!C:C, Products!A:A)</f>
        <v>PROD_6</v>
      </c>
      <c r="C7370">
        <v>7369</v>
      </c>
      <c r="D7370" s="2" t="s">
        <v>310</v>
      </c>
      <c r="E7370">
        <f>YEAR(Orders[[#This Row],[Order_Date]])</f>
        <v>2023</v>
      </c>
      <c r="F7370">
        <f>MONTH(Orders[[#This Row],[Order_Date]])</f>
        <v>6</v>
      </c>
      <c r="G7370" s="2" t="s">
        <v>311</v>
      </c>
      <c r="H7370" t="s">
        <v>458</v>
      </c>
      <c r="I7370" t="s">
        <v>32</v>
      </c>
      <c r="J7370" t="s">
        <v>15</v>
      </c>
      <c r="K7370" t="s">
        <v>34</v>
      </c>
      <c r="L7370" t="s">
        <v>52</v>
      </c>
      <c r="M7370" s="1">
        <v>9359.0400000000009</v>
      </c>
      <c r="N7370" s="1">
        <v>561.66999999999996</v>
      </c>
      <c r="O7370">
        <v>0.06</v>
      </c>
    </row>
    <row r="7371" spans="1:15" x14ac:dyDescent="0.3">
      <c r="A7371" t="str">
        <f xml:space="preserve"> _xlfn.XLOOKUP(H7371, 'Customers'!B:B, 'Customers'!A:A)</f>
        <v>CUST_723</v>
      </c>
      <c r="B7371" t="str">
        <f>_xlfn.XLOOKUP(L7371, Products!C:C, Products!A:A)</f>
        <v>PROD_6</v>
      </c>
      <c r="C7371">
        <v>7370</v>
      </c>
      <c r="D7371" s="2" t="s">
        <v>1323</v>
      </c>
      <c r="E7371">
        <f>YEAR(Orders[[#This Row],[Order_Date]])</f>
        <v>2022</v>
      </c>
      <c r="F7371">
        <f>MONTH(Orders[[#This Row],[Order_Date]])</f>
        <v>10</v>
      </c>
      <c r="G7371" s="2" t="s">
        <v>159</v>
      </c>
      <c r="H7371" t="s">
        <v>1465</v>
      </c>
      <c r="I7371" t="s">
        <v>32</v>
      </c>
      <c r="J7371" t="s">
        <v>22</v>
      </c>
      <c r="K7371" t="s">
        <v>34</v>
      </c>
      <c r="L7371" t="s">
        <v>52</v>
      </c>
      <c r="M7371" s="1">
        <v>6302.22</v>
      </c>
      <c r="N7371" s="1">
        <v>153.72999999999999</v>
      </c>
      <c r="O7371">
        <v>0.26</v>
      </c>
    </row>
    <row r="7372" spans="1:15" x14ac:dyDescent="0.3">
      <c r="A7372" t="str">
        <f xml:space="preserve"> _xlfn.XLOOKUP(H7372, 'Customers'!B:B, 'Customers'!A:A)</f>
        <v>CUST_588</v>
      </c>
      <c r="B7372" t="str">
        <f>_xlfn.XLOOKUP(L7372, Products!C:C, Products!A:A)</f>
        <v>PROD_8</v>
      </c>
      <c r="C7372">
        <v>7371</v>
      </c>
      <c r="D7372" s="2" t="s">
        <v>1573</v>
      </c>
      <c r="E7372">
        <f>YEAR(Orders[[#This Row],[Order_Date]])</f>
        <v>2023</v>
      </c>
      <c r="F7372">
        <f>MONTH(Orders[[#This Row],[Order_Date]])</f>
        <v>1</v>
      </c>
      <c r="G7372" s="2" t="s">
        <v>641</v>
      </c>
      <c r="H7372" t="s">
        <v>1293</v>
      </c>
      <c r="I7372" t="s">
        <v>32</v>
      </c>
      <c r="J7372" t="s">
        <v>33</v>
      </c>
      <c r="K7372" t="s">
        <v>27</v>
      </c>
      <c r="L7372" t="s">
        <v>73</v>
      </c>
      <c r="M7372" s="1">
        <v>1498.69</v>
      </c>
      <c r="N7372" s="1">
        <v>238.56</v>
      </c>
      <c r="O7372">
        <v>0.12</v>
      </c>
    </row>
    <row r="7373" spans="1:15" x14ac:dyDescent="0.3">
      <c r="A7373" t="str">
        <f xml:space="preserve"> _xlfn.XLOOKUP(H7373, 'Customers'!B:B, 'Customers'!A:A)</f>
        <v>CUST_905</v>
      </c>
      <c r="B7373" t="str">
        <f>_xlfn.XLOOKUP(L7373, Products!C:C, Products!A:A)</f>
        <v>PROD_5</v>
      </c>
      <c r="C7373">
        <v>7372</v>
      </c>
      <c r="D7373" s="2" t="s">
        <v>825</v>
      </c>
      <c r="E7373">
        <f>YEAR(Orders[[#This Row],[Order_Date]])</f>
        <v>2023</v>
      </c>
      <c r="F7373">
        <f>MONTH(Orders[[#This Row],[Order_Date]])</f>
        <v>6</v>
      </c>
      <c r="G7373" s="2" t="s">
        <v>975</v>
      </c>
      <c r="H7373" t="s">
        <v>1664</v>
      </c>
      <c r="I7373" t="s">
        <v>21</v>
      </c>
      <c r="J7373" t="s">
        <v>15</v>
      </c>
      <c r="K7373" t="s">
        <v>34</v>
      </c>
      <c r="L7373" t="s">
        <v>39</v>
      </c>
      <c r="M7373" s="1">
        <v>1461.46</v>
      </c>
      <c r="N7373" s="1">
        <v>423.81</v>
      </c>
      <c r="O7373">
        <v>0.3</v>
      </c>
    </row>
    <row r="7374" spans="1:15" x14ac:dyDescent="0.3">
      <c r="A7374" t="str">
        <f xml:space="preserve"> _xlfn.XLOOKUP(H7374, 'Customers'!B:B, 'Customers'!A:A)</f>
        <v>CUST_297</v>
      </c>
      <c r="B7374" t="str">
        <f>_xlfn.XLOOKUP(L7374, Products!C:C, Products!A:A)</f>
        <v>PROD_6</v>
      </c>
      <c r="C7374">
        <v>7373</v>
      </c>
      <c r="D7374" s="2" t="s">
        <v>741</v>
      </c>
      <c r="E7374">
        <f>YEAR(Orders[[#This Row],[Order_Date]])</f>
        <v>2023</v>
      </c>
      <c r="F7374">
        <f>MONTH(Orders[[#This Row],[Order_Date]])</f>
        <v>4</v>
      </c>
      <c r="G7374" s="2" t="s">
        <v>866</v>
      </c>
      <c r="H7374" t="s">
        <v>785</v>
      </c>
      <c r="I7374" t="s">
        <v>21</v>
      </c>
      <c r="J7374" t="s">
        <v>22</v>
      </c>
      <c r="K7374" t="s">
        <v>34</v>
      </c>
      <c r="L7374" t="s">
        <v>52</v>
      </c>
      <c r="M7374" s="1">
        <v>3544.05</v>
      </c>
      <c r="N7374" s="1">
        <v>510.27</v>
      </c>
      <c r="O7374">
        <v>0.09</v>
      </c>
    </row>
    <row r="7375" spans="1:15" x14ac:dyDescent="0.3">
      <c r="A7375" t="str">
        <f xml:space="preserve"> _xlfn.XLOOKUP(H7375, 'Customers'!B:B, 'Customers'!A:A)</f>
        <v>CUST_119</v>
      </c>
      <c r="B7375" t="str">
        <f>_xlfn.XLOOKUP(L7375, Products!C:C, Products!A:A)</f>
        <v>PROD_2</v>
      </c>
      <c r="C7375">
        <v>7374</v>
      </c>
      <c r="D7375" s="2" t="s">
        <v>154</v>
      </c>
      <c r="E7375">
        <f>YEAR(Orders[[#This Row],[Order_Date]])</f>
        <v>2022</v>
      </c>
      <c r="F7375">
        <f>MONTH(Orders[[#This Row],[Order_Date]])</f>
        <v>3</v>
      </c>
      <c r="G7375" s="2" t="s">
        <v>413</v>
      </c>
      <c r="H7375" t="s">
        <v>371</v>
      </c>
      <c r="I7375" t="s">
        <v>14</v>
      </c>
      <c r="J7375" t="s">
        <v>22</v>
      </c>
      <c r="K7375" t="s">
        <v>16</v>
      </c>
      <c r="L7375" t="s">
        <v>23</v>
      </c>
      <c r="M7375" s="1">
        <v>2940.03</v>
      </c>
      <c r="N7375" s="1">
        <v>96.49</v>
      </c>
      <c r="O7375">
        <v>0.17</v>
      </c>
    </row>
    <row r="7376" spans="1:15" x14ac:dyDescent="0.3">
      <c r="A7376" t="str">
        <f xml:space="preserve"> _xlfn.XLOOKUP(H7376, 'Customers'!B:B, 'Customers'!A:A)</f>
        <v>CUST_986</v>
      </c>
      <c r="B7376" t="str">
        <f>_xlfn.XLOOKUP(L7376, Products!C:C, Products!A:A)</f>
        <v>PROD_2</v>
      </c>
      <c r="C7376">
        <v>7375</v>
      </c>
      <c r="D7376" s="2" t="s">
        <v>885</v>
      </c>
      <c r="E7376">
        <f>YEAR(Orders[[#This Row],[Order_Date]])</f>
        <v>2022</v>
      </c>
      <c r="F7376">
        <f>MONTH(Orders[[#This Row],[Order_Date]])</f>
        <v>7</v>
      </c>
      <c r="G7376" s="2" t="s">
        <v>322</v>
      </c>
      <c r="H7376" t="s">
        <v>1749</v>
      </c>
      <c r="I7376" t="s">
        <v>21</v>
      </c>
      <c r="J7376" t="s">
        <v>15</v>
      </c>
      <c r="K7376" t="s">
        <v>16</v>
      </c>
      <c r="L7376" t="s">
        <v>23</v>
      </c>
      <c r="M7376" s="1">
        <v>8043.85</v>
      </c>
      <c r="N7376" s="1">
        <v>963.93</v>
      </c>
      <c r="O7376">
        <v>0.16</v>
      </c>
    </row>
    <row r="7377" spans="1:15" x14ac:dyDescent="0.3">
      <c r="A7377" t="str">
        <f xml:space="preserve"> _xlfn.XLOOKUP(H7377, 'Customers'!B:B, 'Customers'!A:A)</f>
        <v>CUST_825</v>
      </c>
      <c r="B7377" t="str">
        <f>_xlfn.XLOOKUP(L7377, Products!C:C, Products!A:A)</f>
        <v>PROD_1</v>
      </c>
      <c r="C7377">
        <v>7376</v>
      </c>
      <c r="D7377" s="2" t="s">
        <v>954</v>
      </c>
      <c r="E7377">
        <f>YEAR(Orders[[#This Row],[Order_Date]])</f>
        <v>2022</v>
      </c>
      <c r="F7377">
        <f>MONTH(Orders[[#This Row],[Order_Date]])</f>
        <v>10</v>
      </c>
      <c r="G7377" s="2" t="s">
        <v>1323</v>
      </c>
      <c r="H7377" t="s">
        <v>1577</v>
      </c>
      <c r="I7377" t="s">
        <v>21</v>
      </c>
      <c r="J7377" t="s">
        <v>15</v>
      </c>
      <c r="K7377" t="s">
        <v>27</v>
      </c>
      <c r="L7377" t="s">
        <v>17</v>
      </c>
      <c r="M7377" s="1">
        <v>1807.76</v>
      </c>
      <c r="N7377" s="1">
        <v>227.84</v>
      </c>
      <c r="O7377">
        <v>0.06</v>
      </c>
    </row>
    <row r="7378" spans="1:15" x14ac:dyDescent="0.3">
      <c r="A7378" t="str">
        <f xml:space="preserve"> _xlfn.XLOOKUP(H7378, 'Customers'!B:B, 'Customers'!A:A)</f>
        <v>CUST_961</v>
      </c>
      <c r="B7378" t="str">
        <f>_xlfn.XLOOKUP(L7378, Products!C:C, Products!A:A)</f>
        <v>PROD_5</v>
      </c>
      <c r="C7378">
        <v>7377</v>
      </c>
      <c r="D7378" s="2" t="s">
        <v>956</v>
      </c>
      <c r="E7378">
        <f>YEAR(Orders[[#This Row],[Order_Date]])</f>
        <v>2023</v>
      </c>
      <c r="F7378">
        <f>MONTH(Orders[[#This Row],[Order_Date]])</f>
        <v>2</v>
      </c>
      <c r="G7378" s="2" t="s">
        <v>1044</v>
      </c>
      <c r="H7378" t="s">
        <v>1723</v>
      </c>
      <c r="I7378" t="s">
        <v>14</v>
      </c>
      <c r="J7378" t="s">
        <v>65</v>
      </c>
      <c r="K7378" t="s">
        <v>34</v>
      </c>
      <c r="L7378" t="s">
        <v>39</v>
      </c>
      <c r="M7378" s="1">
        <v>8003.72</v>
      </c>
      <c r="N7378" s="1">
        <v>1364.12</v>
      </c>
      <c r="O7378">
        <v>0.18</v>
      </c>
    </row>
    <row r="7379" spans="1:15" x14ac:dyDescent="0.3">
      <c r="A7379" t="str">
        <f xml:space="preserve"> _xlfn.XLOOKUP(H7379, 'Customers'!B:B, 'Customers'!A:A)</f>
        <v>CUST_20</v>
      </c>
      <c r="B7379" t="str">
        <f>_xlfn.XLOOKUP(L7379, Products!C:C, Products!A:A)</f>
        <v>PROD_1</v>
      </c>
      <c r="C7379">
        <v>7378</v>
      </c>
      <c r="D7379" s="2" t="s">
        <v>566</v>
      </c>
      <c r="E7379">
        <f>YEAR(Orders[[#This Row],[Order_Date]])</f>
        <v>2022</v>
      </c>
      <c r="F7379">
        <f>MONTH(Orders[[#This Row],[Order_Date]])</f>
        <v>1</v>
      </c>
      <c r="G7379" s="2" t="s">
        <v>1208</v>
      </c>
      <c r="H7379" t="s">
        <v>88</v>
      </c>
      <c r="I7379" t="s">
        <v>32</v>
      </c>
      <c r="J7379" t="s">
        <v>15</v>
      </c>
      <c r="K7379" t="s">
        <v>16</v>
      </c>
      <c r="L7379" t="s">
        <v>17</v>
      </c>
      <c r="M7379" s="1">
        <v>3086.38</v>
      </c>
      <c r="N7379" s="1">
        <v>-172.36</v>
      </c>
      <c r="O7379">
        <v>0.1</v>
      </c>
    </row>
    <row r="7380" spans="1:15" x14ac:dyDescent="0.3">
      <c r="A7380" t="str">
        <f xml:space="preserve"> _xlfn.XLOOKUP(H7380, 'Customers'!B:B, 'Customers'!A:A)</f>
        <v>CUST_537</v>
      </c>
      <c r="B7380" t="str">
        <f>_xlfn.XLOOKUP(L7380, Products!C:C, Products!A:A)</f>
        <v>PROD_4</v>
      </c>
      <c r="C7380">
        <v>7379</v>
      </c>
      <c r="D7380" s="2" t="s">
        <v>84</v>
      </c>
      <c r="E7380">
        <f>YEAR(Orders[[#This Row],[Order_Date]])</f>
        <v>2023</v>
      </c>
      <c r="F7380">
        <f>MONTH(Orders[[#This Row],[Order_Date]])</f>
        <v>1</v>
      </c>
      <c r="G7380" s="2" t="s">
        <v>218</v>
      </c>
      <c r="H7380" t="s">
        <v>1218</v>
      </c>
      <c r="I7380" t="s">
        <v>21</v>
      </c>
      <c r="J7380" t="s">
        <v>33</v>
      </c>
      <c r="K7380" t="s">
        <v>34</v>
      </c>
      <c r="L7380" t="s">
        <v>35</v>
      </c>
      <c r="M7380" s="1">
        <v>3745.66</v>
      </c>
      <c r="N7380" s="1">
        <v>713.13</v>
      </c>
      <c r="O7380">
        <v>0.3</v>
      </c>
    </row>
    <row r="7381" spans="1:15" x14ac:dyDescent="0.3">
      <c r="A7381" t="str">
        <f xml:space="preserve"> _xlfn.XLOOKUP(H7381, 'Customers'!B:B, 'Customers'!A:A)</f>
        <v>CUST_960</v>
      </c>
      <c r="B7381" t="str">
        <f>_xlfn.XLOOKUP(L7381, Products!C:C, Products!A:A)</f>
        <v>PROD_2</v>
      </c>
      <c r="C7381">
        <v>7380</v>
      </c>
      <c r="D7381" s="2" t="s">
        <v>101</v>
      </c>
      <c r="E7381">
        <f>YEAR(Orders[[#This Row],[Order_Date]])</f>
        <v>2022</v>
      </c>
      <c r="F7381">
        <f>MONTH(Orders[[#This Row],[Order_Date]])</f>
        <v>7</v>
      </c>
      <c r="G7381" s="2" t="s">
        <v>321</v>
      </c>
      <c r="H7381" t="s">
        <v>1722</v>
      </c>
      <c r="I7381" t="s">
        <v>21</v>
      </c>
      <c r="J7381" t="s">
        <v>33</v>
      </c>
      <c r="K7381" t="s">
        <v>16</v>
      </c>
      <c r="L7381" t="s">
        <v>23</v>
      </c>
      <c r="M7381" s="1">
        <v>777.12</v>
      </c>
      <c r="N7381" s="1">
        <v>110.58</v>
      </c>
      <c r="O7381">
        <v>0.1</v>
      </c>
    </row>
    <row r="7382" spans="1:15" x14ac:dyDescent="0.3">
      <c r="A7382" t="str">
        <f xml:space="preserve"> _xlfn.XLOOKUP(H7382, 'Customers'!B:B, 'Customers'!A:A)</f>
        <v>CUST_912</v>
      </c>
      <c r="B7382" t="str">
        <f>_xlfn.XLOOKUP(L7382, Products!C:C, Products!A:A)</f>
        <v>PROD_5</v>
      </c>
      <c r="C7382">
        <v>7381</v>
      </c>
      <c r="D7382" s="2" t="s">
        <v>1039</v>
      </c>
      <c r="E7382">
        <f>YEAR(Orders[[#This Row],[Order_Date]])</f>
        <v>2022</v>
      </c>
      <c r="F7382">
        <f>MONTH(Orders[[#This Row],[Order_Date]])</f>
        <v>2</v>
      </c>
      <c r="G7382" s="2" t="s">
        <v>1330</v>
      </c>
      <c r="H7382" t="s">
        <v>1671</v>
      </c>
      <c r="I7382" t="s">
        <v>21</v>
      </c>
      <c r="J7382" t="s">
        <v>15</v>
      </c>
      <c r="K7382" t="s">
        <v>34</v>
      </c>
      <c r="L7382" t="s">
        <v>39</v>
      </c>
      <c r="M7382" s="1">
        <v>8701.1200000000008</v>
      </c>
      <c r="N7382" s="1">
        <v>1602.26</v>
      </c>
      <c r="O7382">
        <v>0.03</v>
      </c>
    </row>
    <row r="7383" spans="1:15" x14ac:dyDescent="0.3">
      <c r="A7383" t="str">
        <f xml:space="preserve"> _xlfn.XLOOKUP(H7383, 'Customers'!B:B, 'Customers'!A:A)</f>
        <v>CUST_258</v>
      </c>
      <c r="B7383" t="str">
        <f>_xlfn.XLOOKUP(L7383, Products!C:C, Products!A:A)</f>
        <v>PROD_7</v>
      </c>
      <c r="C7383">
        <v>7382</v>
      </c>
      <c r="D7383" s="2" t="s">
        <v>558</v>
      </c>
      <c r="E7383">
        <f>YEAR(Orders[[#This Row],[Order_Date]])</f>
        <v>2023</v>
      </c>
      <c r="F7383">
        <f>MONTH(Orders[[#This Row],[Order_Date]])</f>
        <v>8</v>
      </c>
      <c r="G7383" s="2" t="s">
        <v>1628</v>
      </c>
      <c r="H7383" t="s">
        <v>705</v>
      </c>
      <c r="I7383" t="s">
        <v>32</v>
      </c>
      <c r="J7383" t="s">
        <v>65</v>
      </c>
      <c r="K7383" t="s">
        <v>16</v>
      </c>
      <c r="L7383" t="s">
        <v>66</v>
      </c>
      <c r="M7383" s="1">
        <v>5687.76</v>
      </c>
      <c r="N7383" s="1">
        <v>-289.14</v>
      </c>
      <c r="O7383">
        <v>0.19</v>
      </c>
    </row>
    <row r="7384" spans="1:15" x14ac:dyDescent="0.3">
      <c r="A7384" t="str">
        <f xml:space="preserve"> _xlfn.XLOOKUP(H7384, 'Customers'!B:B, 'Customers'!A:A)</f>
        <v>CUST_573</v>
      </c>
      <c r="B7384" t="str">
        <f>_xlfn.XLOOKUP(L7384, Products!C:C, Products!A:A)</f>
        <v>PROD_7</v>
      </c>
      <c r="C7384">
        <v>7383</v>
      </c>
      <c r="D7384" s="2" t="s">
        <v>724</v>
      </c>
      <c r="E7384">
        <f>YEAR(Orders[[#This Row],[Order_Date]])</f>
        <v>2023</v>
      </c>
      <c r="F7384">
        <f>MONTH(Orders[[#This Row],[Order_Date]])</f>
        <v>2</v>
      </c>
      <c r="G7384" s="2" t="s">
        <v>1022</v>
      </c>
      <c r="H7384" t="s">
        <v>1273</v>
      </c>
      <c r="I7384" t="s">
        <v>21</v>
      </c>
      <c r="J7384" t="s">
        <v>65</v>
      </c>
      <c r="K7384" t="s">
        <v>16</v>
      </c>
      <c r="L7384" t="s">
        <v>66</v>
      </c>
      <c r="M7384" s="1">
        <v>4576.8100000000004</v>
      </c>
      <c r="N7384" s="1">
        <v>713.78</v>
      </c>
      <c r="O7384">
        <v>0.14000000000000001</v>
      </c>
    </row>
    <row r="7385" spans="1:15" x14ac:dyDescent="0.3">
      <c r="A7385" t="str">
        <f xml:space="preserve"> _xlfn.XLOOKUP(H7385, 'Customers'!B:B, 'Customers'!A:A)</f>
        <v>CUST_743</v>
      </c>
      <c r="B7385" t="str">
        <f>_xlfn.XLOOKUP(L7385, Products!C:C, Products!A:A)</f>
        <v>PROD_4</v>
      </c>
      <c r="C7385">
        <v>7384</v>
      </c>
      <c r="D7385" s="2" t="s">
        <v>535</v>
      </c>
      <c r="E7385">
        <f>YEAR(Orders[[#This Row],[Order_Date]])</f>
        <v>2022</v>
      </c>
      <c r="F7385">
        <f>MONTH(Orders[[#This Row],[Order_Date]])</f>
        <v>1</v>
      </c>
      <c r="G7385" s="2" t="s">
        <v>1182</v>
      </c>
      <c r="H7385" t="s">
        <v>1488</v>
      </c>
      <c r="I7385" t="s">
        <v>14</v>
      </c>
      <c r="J7385" t="s">
        <v>15</v>
      </c>
      <c r="K7385" t="s">
        <v>34</v>
      </c>
      <c r="L7385" t="s">
        <v>35</v>
      </c>
      <c r="M7385" s="1">
        <v>252.57</v>
      </c>
      <c r="N7385" s="1">
        <v>43.55</v>
      </c>
      <c r="O7385">
        <v>0.17</v>
      </c>
    </row>
    <row r="7386" spans="1:15" x14ac:dyDescent="0.3">
      <c r="A7386" t="str">
        <f xml:space="preserve"> _xlfn.XLOOKUP(H7386, 'Customers'!B:B, 'Customers'!A:A)</f>
        <v>CUST_342</v>
      </c>
      <c r="B7386" t="str">
        <f>_xlfn.XLOOKUP(L7386, Products!C:C, Products!A:A)</f>
        <v>PROD_5</v>
      </c>
      <c r="C7386">
        <v>7385</v>
      </c>
      <c r="D7386" s="2" t="s">
        <v>87</v>
      </c>
      <c r="E7386">
        <f>YEAR(Orders[[#This Row],[Order_Date]])</f>
        <v>2023</v>
      </c>
      <c r="F7386">
        <f>MONTH(Orders[[#This Row],[Order_Date]])</f>
        <v>11</v>
      </c>
      <c r="G7386" s="2" t="s">
        <v>283</v>
      </c>
      <c r="H7386" t="s">
        <v>875</v>
      </c>
      <c r="I7386" t="s">
        <v>21</v>
      </c>
      <c r="J7386" t="s">
        <v>65</v>
      </c>
      <c r="K7386" t="s">
        <v>34</v>
      </c>
      <c r="L7386" t="s">
        <v>39</v>
      </c>
      <c r="M7386" s="1">
        <v>2124.35</v>
      </c>
      <c r="N7386" s="1">
        <v>560.49</v>
      </c>
      <c r="O7386">
        <v>0.23</v>
      </c>
    </row>
    <row r="7387" spans="1:15" x14ac:dyDescent="0.3">
      <c r="A7387" t="str">
        <f xml:space="preserve"> _xlfn.XLOOKUP(H7387, 'Customers'!B:B, 'Customers'!A:A)</f>
        <v>CUST_837</v>
      </c>
      <c r="B7387" t="str">
        <f>_xlfn.XLOOKUP(L7387, Products!C:C, Products!A:A)</f>
        <v>PROD_8</v>
      </c>
      <c r="C7387">
        <v>7386</v>
      </c>
      <c r="D7387" s="2" t="s">
        <v>1151</v>
      </c>
      <c r="E7387">
        <f>YEAR(Orders[[#This Row],[Order_Date]])</f>
        <v>2022</v>
      </c>
      <c r="F7387">
        <f>MONTH(Orders[[#This Row],[Order_Date]])</f>
        <v>6</v>
      </c>
      <c r="G7387" s="2" t="s">
        <v>763</v>
      </c>
      <c r="H7387" t="s">
        <v>1590</v>
      </c>
      <c r="I7387" t="s">
        <v>21</v>
      </c>
      <c r="J7387" t="s">
        <v>15</v>
      </c>
      <c r="K7387" t="s">
        <v>27</v>
      </c>
      <c r="L7387" t="s">
        <v>73</v>
      </c>
      <c r="M7387" s="1">
        <v>6737.27</v>
      </c>
      <c r="N7387" s="1">
        <v>-400.03</v>
      </c>
      <c r="O7387">
        <v>0.17</v>
      </c>
    </row>
    <row r="7388" spans="1:15" x14ac:dyDescent="0.3">
      <c r="A7388" t="str">
        <f xml:space="preserve"> _xlfn.XLOOKUP(H7388, 'Customers'!B:B, 'Customers'!A:A)</f>
        <v>CUST_519</v>
      </c>
      <c r="B7388" t="str">
        <f>_xlfn.XLOOKUP(L7388, Products!C:C, Products!A:A)</f>
        <v>PROD_1</v>
      </c>
      <c r="C7388">
        <v>7387</v>
      </c>
      <c r="D7388" s="2" t="s">
        <v>691</v>
      </c>
      <c r="E7388">
        <f>YEAR(Orders[[#This Row],[Order_Date]])</f>
        <v>2022</v>
      </c>
      <c r="F7388">
        <f>MONTH(Orders[[#This Row],[Order_Date]])</f>
        <v>6</v>
      </c>
      <c r="G7388" s="2" t="s">
        <v>1042</v>
      </c>
      <c r="H7388" t="s">
        <v>1192</v>
      </c>
      <c r="I7388" t="s">
        <v>21</v>
      </c>
      <c r="J7388" t="s">
        <v>15</v>
      </c>
      <c r="K7388" t="s">
        <v>27</v>
      </c>
      <c r="L7388" t="s">
        <v>17</v>
      </c>
      <c r="M7388" s="1">
        <v>9854.11</v>
      </c>
      <c r="N7388" s="1">
        <v>2922.86</v>
      </c>
      <c r="O7388">
        <v>0.12</v>
      </c>
    </row>
    <row r="7389" spans="1:15" x14ac:dyDescent="0.3">
      <c r="A7389" t="str">
        <f xml:space="preserve"> _xlfn.XLOOKUP(H7389, 'Customers'!B:B, 'Customers'!A:A)</f>
        <v>CUST_881</v>
      </c>
      <c r="B7389" t="str">
        <f>_xlfn.XLOOKUP(L7389, Products!C:C, Products!A:A)</f>
        <v>PROD_2</v>
      </c>
      <c r="C7389">
        <v>7388</v>
      </c>
      <c r="D7389" s="2" t="s">
        <v>1052</v>
      </c>
      <c r="E7389">
        <f>YEAR(Orders[[#This Row],[Order_Date]])</f>
        <v>2023</v>
      </c>
      <c r="F7389">
        <f>MONTH(Orders[[#This Row],[Order_Date]])</f>
        <v>10</v>
      </c>
      <c r="G7389" s="2" t="s">
        <v>36</v>
      </c>
      <c r="H7389" t="s">
        <v>1636</v>
      </c>
      <c r="I7389" t="s">
        <v>21</v>
      </c>
      <c r="J7389" t="s">
        <v>15</v>
      </c>
      <c r="K7389" t="s">
        <v>16</v>
      </c>
      <c r="L7389" t="s">
        <v>23</v>
      </c>
      <c r="M7389" s="1">
        <v>9233.7800000000007</v>
      </c>
      <c r="N7389" s="1">
        <v>2744.91</v>
      </c>
      <c r="O7389">
        <v>0.13</v>
      </c>
    </row>
    <row r="7390" spans="1:15" x14ac:dyDescent="0.3">
      <c r="A7390" t="str">
        <f xml:space="preserve"> _xlfn.XLOOKUP(H7390, 'Customers'!B:B, 'Customers'!A:A)</f>
        <v>CUST_272</v>
      </c>
      <c r="B7390" t="str">
        <f>_xlfn.XLOOKUP(L7390, Products!C:C, Products!A:A)</f>
        <v>PROD_1</v>
      </c>
      <c r="C7390">
        <v>7389</v>
      </c>
      <c r="D7390" s="2" t="s">
        <v>436</v>
      </c>
      <c r="E7390">
        <f>YEAR(Orders[[#This Row],[Order_Date]])</f>
        <v>2022</v>
      </c>
      <c r="F7390">
        <f>MONTH(Orders[[#This Row],[Order_Date]])</f>
        <v>4</v>
      </c>
      <c r="G7390" s="2" t="s">
        <v>871</v>
      </c>
      <c r="H7390" t="s">
        <v>732</v>
      </c>
      <c r="I7390" t="s">
        <v>32</v>
      </c>
      <c r="J7390" t="s">
        <v>65</v>
      </c>
      <c r="K7390" t="s">
        <v>16</v>
      </c>
      <c r="L7390" t="s">
        <v>17</v>
      </c>
      <c r="M7390" s="1">
        <v>470.38</v>
      </c>
      <c r="N7390" s="1">
        <v>124.16</v>
      </c>
      <c r="O7390">
        <v>0.04</v>
      </c>
    </row>
    <row r="7391" spans="1:15" x14ac:dyDescent="0.3">
      <c r="A7391" t="str">
        <f xml:space="preserve"> _xlfn.XLOOKUP(H7391, 'Customers'!B:B, 'Customers'!A:A)</f>
        <v>CUST_992</v>
      </c>
      <c r="B7391" t="str">
        <f>_xlfn.XLOOKUP(L7391, Products!C:C, Products!A:A)</f>
        <v>PROD_8</v>
      </c>
      <c r="C7391">
        <v>7390</v>
      </c>
      <c r="D7391" s="2" t="s">
        <v>836</v>
      </c>
      <c r="E7391">
        <f>YEAR(Orders[[#This Row],[Order_Date]])</f>
        <v>2023</v>
      </c>
      <c r="F7391">
        <f>MONTH(Orders[[#This Row],[Order_Date]])</f>
        <v>6</v>
      </c>
      <c r="G7391" s="2" t="s">
        <v>57</v>
      </c>
      <c r="H7391" t="s">
        <v>1755</v>
      </c>
      <c r="I7391" t="s">
        <v>21</v>
      </c>
      <c r="J7391" t="s">
        <v>15</v>
      </c>
      <c r="K7391" t="s">
        <v>27</v>
      </c>
      <c r="L7391" t="s">
        <v>73</v>
      </c>
      <c r="M7391" s="1">
        <v>828.04</v>
      </c>
      <c r="N7391" s="1">
        <v>215.33</v>
      </c>
      <c r="O7391">
        <v>0.18</v>
      </c>
    </row>
    <row r="7392" spans="1:15" x14ac:dyDescent="0.3">
      <c r="A7392" t="str">
        <f xml:space="preserve"> _xlfn.XLOOKUP(H7392, 'Customers'!B:B, 'Customers'!A:A)</f>
        <v>CUST_1</v>
      </c>
      <c r="B7392" t="str">
        <f>_xlfn.XLOOKUP(L7392, Products!C:C, Products!A:A)</f>
        <v>PROD_2</v>
      </c>
      <c r="C7392">
        <v>7391</v>
      </c>
      <c r="D7392" s="2" t="s">
        <v>387</v>
      </c>
      <c r="E7392">
        <f>YEAR(Orders[[#This Row],[Order_Date]])</f>
        <v>2022</v>
      </c>
      <c r="F7392">
        <f>MONTH(Orders[[#This Row],[Order_Date]])</f>
        <v>5</v>
      </c>
      <c r="G7392" s="2" t="s">
        <v>1003</v>
      </c>
      <c r="H7392" t="s">
        <v>13</v>
      </c>
      <c r="I7392" t="s">
        <v>32</v>
      </c>
      <c r="J7392" t="s">
        <v>15</v>
      </c>
      <c r="K7392" t="s">
        <v>16</v>
      </c>
      <c r="L7392" t="s">
        <v>23</v>
      </c>
      <c r="M7392" s="1">
        <v>7920.09</v>
      </c>
      <c r="N7392" s="1">
        <v>1542.6</v>
      </c>
      <c r="O7392">
        <v>0.21</v>
      </c>
    </row>
    <row r="7393" spans="1:15" x14ac:dyDescent="0.3">
      <c r="A7393" t="str">
        <f xml:space="preserve"> _xlfn.XLOOKUP(H7393, 'Customers'!B:B, 'Customers'!A:A)</f>
        <v>CUST_119</v>
      </c>
      <c r="B7393" t="str">
        <f>_xlfn.XLOOKUP(L7393, Products!C:C, Products!A:A)</f>
        <v>PROD_1</v>
      </c>
      <c r="C7393">
        <v>7392</v>
      </c>
      <c r="D7393" s="2" t="s">
        <v>1270</v>
      </c>
      <c r="E7393">
        <f>YEAR(Orders[[#This Row],[Order_Date]])</f>
        <v>2023</v>
      </c>
      <c r="F7393">
        <f>MONTH(Orders[[#This Row],[Order_Date]])</f>
        <v>3</v>
      </c>
      <c r="G7393" s="2" t="s">
        <v>769</v>
      </c>
      <c r="H7393" t="s">
        <v>371</v>
      </c>
      <c r="I7393" t="s">
        <v>21</v>
      </c>
      <c r="J7393" t="s">
        <v>15</v>
      </c>
      <c r="K7393" t="s">
        <v>27</v>
      </c>
      <c r="L7393" t="s">
        <v>17</v>
      </c>
      <c r="M7393" s="1">
        <v>7968.29</v>
      </c>
      <c r="N7393" s="1">
        <v>-341.38</v>
      </c>
      <c r="O7393">
        <v>7.0000000000000007E-2</v>
      </c>
    </row>
    <row r="7394" spans="1:15" x14ac:dyDescent="0.3">
      <c r="A7394" t="str">
        <f xml:space="preserve"> _xlfn.XLOOKUP(H7394, 'Customers'!B:B, 'Customers'!A:A)</f>
        <v>CUST_629</v>
      </c>
      <c r="B7394" t="str">
        <f>_xlfn.XLOOKUP(L7394, Products!C:C, Products!A:A)</f>
        <v>PROD_1</v>
      </c>
      <c r="C7394">
        <v>7393</v>
      </c>
      <c r="D7394" s="2" t="s">
        <v>174</v>
      </c>
      <c r="E7394">
        <f>YEAR(Orders[[#This Row],[Order_Date]])</f>
        <v>2022</v>
      </c>
      <c r="F7394">
        <f>MONTH(Orders[[#This Row],[Order_Date]])</f>
        <v>11</v>
      </c>
      <c r="G7394" s="2" t="s">
        <v>969</v>
      </c>
      <c r="H7394" t="s">
        <v>1351</v>
      </c>
      <c r="I7394" t="s">
        <v>21</v>
      </c>
      <c r="J7394" t="s">
        <v>15</v>
      </c>
      <c r="K7394" t="s">
        <v>16</v>
      </c>
      <c r="L7394" t="s">
        <v>17</v>
      </c>
      <c r="M7394" s="1">
        <v>1792.28</v>
      </c>
      <c r="N7394" s="1">
        <v>-83.51</v>
      </c>
      <c r="O7394">
        <v>0.1</v>
      </c>
    </row>
    <row r="7395" spans="1:15" x14ac:dyDescent="0.3">
      <c r="A7395" t="str">
        <f xml:space="preserve"> _xlfn.XLOOKUP(H7395, 'Customers'!B:B, 'Customers'!A:A)</f>
        <v>CUST_178</v>
      </c>
      <c r="B7395" t="str">
        <f>_xlfn.XLOOKUP(L7395, Products!C:C, Products!A:A)</f>
        <v>PROD_8</v>
      </c>
      <c r="C7395">
        <v>7394</v>
      </c>
      <c r="D7395" s="2" t="s">
        <v>423</v>
      </c>
      <c r="E7395">
        <f>YEAR(Orders[[#This Row],[Order_Date]])</f>
        <v>2023</v>
      </c>
      <c r="F7395">
        <f>MONTH(Orders[[#This Row],[Order_Date]])</f>
        <v>12</v>
      </c>
      <c r="G7395" s="2" t="s">
        <v>330</v>
      </c>
      <c r="H7395" t="s">
        <v>520</v>
      </c>
      <c r="I7395" t="s">
        <v>32</v>
      </c>
      <c r="J7395" t="s">
        <v>22</v>
      </c>
      <c r="K7395" t="s">
        <v>27</v>
      </c>
      <c r="L7395" t="s">
        <v>73</v>
      </c>
      <c r="M7395" s="1">
        <v>6585.84</v>
      </c>
      <c r="N7395" s="1">
        <v>-643.46</v>
      </c>
      <c r="O7395">
        <v>0.13</v>
      </c>
    </row>
    <row r="7396" spans="1:15" x14ac:dyDescent="0.3">
      <c r="A7396" t="str">
        <f xml:space="preserve"> _xlfn.XLOOKUP(H7396, 'Customers'!B:B, 'Customers'!A:A)</f>
        <v>CUST_239</v>
      </c>
      <c r="B7396" t="str">
        <f>_xlfn.XLOOKUP(L7396, Products!C:C, Products!A:A)</f>
        <v>PROD_1</v>
      </c>
      <c r="C7396">
        <v>7395</v>
      </c>
      <c r="D7396" s="2" t="s">
        <v>1461</v>
      </c>
      <c r="E7396">
        <f>YEAR(Orders[[#This Row],[Order_Date]])</f>
        <v>2022</v>
      </c>
      <c r="F7396">
        <f>MONTH(Orders[[#This Row],[Order_Date]])</f>
        <v>11</v>
      </c>
      <c r="G7396" s="2" t="s">
        <v>706</v>
      </c>
      <c r="H7396" t="s">
        <v>662</v>
      </c>
      <c r="I7396" t="s">
        <v>32</v>
      </c>
      <c r="J7396" t="s">
        <v>65</v>
      </c>
      <c r="K7396" t="s">
        <v>27</v>
      </c>
      <c r="L7396" t="s">
        <v>17</v>
      </c>
      <c r="M7396" s="1">
        <v>5223.93</v>
      </c>
      <c r="N7396" s="1">
        <v>134</v>
      </c>
      <c r="O7396">
        <v>0.25</v>
      </c>
    </row>
    <row r="7397" spans="1:15" x14ac:dyDescent="0.3">
      <c r="A7397" t="str">
        <f xml:space="preserve"> _xlfn.XLOOKUP(H7397, 'Customers'!B:B, 'Customers'!A:A)</f>
        <v>CUST_240</v>
      </c>
      <c r="B7397" t="str">
        <f>_xlfn.XLOOKUP(L7397, Products!C:C, Products!A:A)</f>
        <v>PROD_1</v>
      </c>
      <c r="C7397">
        <v>7396</v>
      </c>
      <c r="D7397" s="2" t="s">
        <v>474</v>
      </c>
      <c r="E7397">
        <f>YEAR(Orders[[#This Row],[Order_Date]])</f>
        <v>2022</v>
      </c>
      <c r="F7397">
        <f>MONTH(Orders[[#This Row],[Order_Date]])</f>
        <v>4</v>
      </c>
      <c r="G7397" s="2" t="s">
        <v>710</v>
      </c>
      <c r="H7397" t="s">
        <v>663</v>
      </c>
      <c r="I7397" t="s">
        <v>21</v>
      </c>
      <c r="J7397" t="s">
        <v>65</v>
      </c>
      <c r="K7397" t="s">
        <v>16</v>
      </c>
      <c r="L7397" t="s">
        <v>17</v>
      </c>
      <c r="M7397" s="1">
        <v>2132.69</v>
      </c>
      <c r="N7397" s="1">
        <v>33.15</v>
      </c>
      <c r="O7397">
        <v>0.19</v>
      </c>
    </row>
    <row r="7398" spans="1:15" x14ac:dyDescent="0.3">
      <c r="A7398" t="str">
        <f xml:space="preserve"> _xlfn.XLOOKUP(H7398, 'Customers'!B:B, 'Customers'!A:A)</f>
        <v>CUST_321</v>
      </c>
      <c r="B7398" t="str">
        <f>_xlfn.XLOOKUP(L7398, Products!C:C, Products!A:A)</f>
        <v>PROD_6</v>
      </c>
      <c r="C7398">
        <v>7397</v>
      </c>
      <c r="D7398" s="2" t="s">
        <v>994</v>
      </c>
      <c r="E7398">
        <f>YEAR(Orders[[#This Row],[Order_Date]])</f>
        <v>2023</v>
      </c>
      <c r="F7398">
        <f>MONTH(Orders[[#This Row],[Order_Date]])</f>
        <v>7</v>
      </c>
      <c r="G7398" s="2" t="s">
        <v>183</v>
      </c>
      <c r="H7398" t="s">
        <v>838</v>
      </c>
      <c r="I7398" t="s">
        <v>14</v>
      </c>
      <c r="J7398" t="s">
        <v>33</v>
      </c>
      <c r="K7398" t="s">
        <v>34</v>
      </c>
      <c r="L7398" t="s">
        <v>52</v>
      </c>
      <c r="M7398" s="1">
        <v>5758.01</v>
      </c>
      <c r="N7398" s="1">
        <v>-2.25</v>
      </c>
      <c r="O7398">
        <v>0.25</v>
      </c>
    </row>
    <row r="7399" spans="1:15" x14ac:dyDescent="0.3">
      <c r="A7399" t="str">
        <f xml:space="preserve"> _xlfn.XLOOKUP(H7399, 'Customers'!B:B, 'Customers'!A:A)</f>
        <v>CUST_802</v>
      </c>
      <c r="B7399" t="str">
        <f>_xlfn.XLOOKUP(L7399, Products!C:C, Products!A:A)</f>
        <v>PROD_6</v>
      </c>
      <c r="C7399">
        <v>7398</v>
      </c>
      <c r="D7399" s="2" t="s">
        <v>751</v>
      </c>
      <c r="E7399">
        <f>YEAR(Orders[[#This Row],[Order_Date]])</f>
        <v>2022</v>
      </c>
      <c r="F7399">
        <f>MONTH(Orders[[#This Row],[Order_Date]])</f>
        <v>7</v>
      </c>
      <c r="G7399" s="2" t="s">
        <v>1281</v>
      </c>
      <c r="H7399" t="s">
        <v>1551</v>
      </c>
      <c r="I7399" t="s">
        <v>21</v>
      </c>
      <c r="J7399" t="s">
        <v>22</v>
      </c>
      <c r="K7399" t="s">
        <v>34</v>
      </c>
      <c r="L7399" t="s">
        <v>52</v>
      </c>
      <c r="M7399" s="1">
        <v>1868.12</v>
      </c>
      <c r="N7399" s="1">
        <v>386.2</v>
      </c>
      <c r="O7399">
        <v>0.02</v>
      </c>
    </row>
    <row r="7400" spans="1:15" x14ac:dyDescent="0.3">
      <c r="A7400" t="str">
        <f xml:space="preserve"> _xlfn.XLOOKUP(H7400, 'Customers'!B:B, 'Customers'!A:A)</f>
        <v>CUST_137</v>
      </c>
      <c r="B7400" t="str">
        <f>_xlfn.XLOOKUP(L7400, Products!C:C, Products!A:A)</f>
        <v>PROD_7</v>
      </c>
      <c r="C7400">
        <v>7399</v>
      </c>
      <c r="D7400" s="2" t="s">
        <v>382</v>
      </c>
      <c r="E7400">
        <f>YEAR(Orders[[#This Row],[Order_Date]])</f>
        <v>2022</v>
      </c>
      <c r="F7400">
        <f>MONTH(Orders[[#This Row],[Order_Date]])</f>
        <v>11</v>
      </c>
      <c r="G7400" s="2" t="s">
        <v>970</v>
      </c>
      <c r="H7400" t="s">
        <v>420</v>
      </c>
      <c r="I7400" t="s">
        <v>14</v>
      </c>
      <c r="J7400" t="s">
        <v>33</v>
      </c>
      <c r="K7400" t="s">
        <v>16</v>
      </c>
      <c r="L7400" t="s">
        <v>66</v>
      </c>
      <c r="M7400" s="1">
        <v>4568.93</v>
      </c>
      <c r="N7400" s="1">
        <v>1069.8800000000001</v>
      </c>
      <c r="O7400">
        <v>0.08</v>
      </c>
    </row>
    <row r="7401" spans="1:15" x14ac:dyDescent="0.3">
      <c r="A7401" t="str">
        <f xml:space="preserve"> _xlfn.XLOOKUP(H7401, 'Customers'!B:B, 'Customers'!A:A)</f>
        <v>CUST_907</v>
      </c>
      <c r="B7401" t="str">
        <f>_xlfn.XLOOKUP(L7401, Products!C:C, Products!A:A)</f>
        <v>PROD_8</v>
      </c>
      <c r="C7401">
        <v>7400</v>
      </c>
      <c r="D7401" s="2" t="s">
        <v>867</v>
      </c>
      <c r="E7401">
        <f>YEAR(Orders[[#This Row],[Order_Date]])</f>
        <v>2022</v>
      </c>
      <c r="F7401">
        <f>MONTH(Orders[[#This Row],[Order_Date]])</f>
        <v>8</v>
      </c>
      <c r="G7401" s="2" t="s">
        <v>404</v>
      </c>
      <c r="H7401" t="s">
        <v>1666</v>
      </c>
      <c r="I7401" t="s">
        <v>32</v>
      </c>
      <c r="J7401" t="s">
        <v>33</v>
      </c>
      <c r="K7401" t="s">
        <v>27</v>
      </c>
      <c r="L7401" t="s">
        <v>73</v>
      </c>
      <c r="M7401" s="1">
        <v>4643.24</v>
      </c>
      <c r="N7401" s="1">
        <v>1194.22</v>
      </c>
      <c r="O7401">
        <v>0.03</v>
      </c>
    </row>
    <row r="7402" spans="1:15" x14ac:dyDescent="0.3">
      <c r="A7402" t="str">
        <f xml:space="preserve"> _xlfn.XLOOKUP(H7402, 'Customers'!B:B, 'Customers'!A:A)</f>
        <v>CUST_743</v>
      </c>
      <c r="B7402" t="str">
        <f>_xlfn.XLOOKUP(L7402, Products!C:C, Products!A:A)</f>
        <v>PROD_1</v>
      </c>
      <c r="C7402">
        <v>7401</v>
      </c>
      <c r="D7402" s="2" t="s">
        <v>122</v>
      </c>
      <c r="E7402">
        <f>YEAR(Orders[[#This Row],[Order_Date]])</f>
        <v>2023</v>
      </c>
      <c r="F7402">
        <f>MONTH(Orders[[#This Row],[Order_Date]])</f>
        <v>8</v>
      </c>
      <c r="G7402" s="2" t="s">
        <v>669</v>
      </c>
      <c r="H7402" t="s">
        <v>1488</v>
      </c>
      <c r="I7402" t="s">
        <v>14</v>
      </c>
      <c r="J7402" t="s">
        <v>33</v>
      </c>
      <c r="K7402" t="s">
        <v>27</v>
      </c>
      <c r="L7402" t="s">
        <v>17</v>
      </c>
      <c r="M7402" s="1">
        <v>7407.67</v>
      </c>
      <c r="N7402" s="1">
        <v>-200.3</v>
      </c>
      <c r="O7402">
        <v>0.01</v>
      </c>
    </row>
    <row r="7403" spans="1:15" x14ac:dyDescent="0.3">
      <c r="A7403" t="str">
        <f xml:space="preserve"> _xlfn.XLOOKUP(H7403, 'Customers'!B:B, 'Customers'!A:A)</f>
        <v>CUST_48</v>
      </c>
      <c r="B7403" t="str">
        <f>_xlfn.XLOOKUP(L7403, Products!C:C, Products!A:A)</f>
        <v>PROD_7</v>
      </c>
      <c r="C7403">
        <v>7402</v>
      </c>
      <c r="D7403" s="2" t="s">
        <v>1159</v>
      </c>
      <c r="E7403">
        <f>YEAR(Orders[[#This Row],[Order_Date]])</f>
        <v>2022</v>
      </c>
      <c r="F7403">
        <f>MONTH(Orders[[#This Row],[Order_Date]])</f>
        <v>8</v>
      </c>
      <c r="G7403" s="2" t="s">
        <v>585</v>
      </c>
      <c r="H7403" t="s">
        <v>170</v>
      </c>
      <c r="I7403" t="s">
        <v>14</v>
      </c>
      <c r="J7403" t="s">
        <v>15</v>
      </c>
      <c r="K7403" t="s">
        <v>16</v>
      </c>
      <c r="L7403" t="s">
        <v>66</v>
      </c>
      <c r="M7403" s="1">
        <v>2104.79</v>
      </c>
      <c r="N7403" s="1">
        <v>-8.67</v>
      </c>
      <c r="O7403">
        <v>0.09</v>
      </c>
    </row>
    <row r="7404" spans="1:15" x14ac:dyDescent="0.3">
      <c r="A7404" t="str">
        <f xml:space="preserve"> _xlfn.XLOOKUP(H7404, 'Customers'!B:B, 'Customers'!A:A)</f>
        <v>CUST_947</v>
      </c>
      <c r="B7404" t="str">
        <f>_xlfn.XLOOKUP(L7404, Products!C:C, Products!A:A)</f>
        <v>PROD_6</v>
      </c>
      <c r="C7404">
        <v>7403</v>
      </c>
      <c r="D7404" s="2" t="s">
        <v>475</v>
      </c>
      <c r="E7404">
        <f>YEAR(Orders[[#This Row],[Order_Date]])</f>
        <v>2022</v>
      </c>
      <c r="F7404">
        <f>MONTH(Orders[[#This Row],[Order_Date]])</f>
        <v>4</v>
      </c>
      <c r="G7404" s="2" t="s">
        <v>710</v>
      </c>
      <c r="H7404" t="s">
        <v>1708</v>
      </c>
      <c r="I7404" t="s">
        <v>14</v>
      </c>
      <c r="J7404" t="s">
        <v>65</v>
      </c>
      <c r="K7404" t="s">
        <v>34</v>
      </c>
      <c r="L7404" t="s">
        <v>52</v>
      </c>
      <c r="M7404" s="1">
        <v>8889.9599999999991</v>
      </c>
      <c r="N7404" s="1">
        <v>508.3</v>
      </c>
      <c r="O7404">
        <v>0.03</v>
      </c>
    </row>
    <row r="7405" spans="1:15" x14ac:dyDescent="0.3">
      <c r="A7405" t="str">
        <f xml:space="preserve"> _xlfn.XLOOKUP(H7405, 'Customers'!B:B, 'Customers'!A:A)</f>
        <v>CUST_578</v>
      </c>
      <c r="B7405" t="str">
        <f>_xlfn.XLOOKUP(L7405, Products!C:C, Products!A:A)</f>
        <v>PROD_5</v>
      </c>
      <c r="C7405">
        <v>7404</v>
      </c>
      <c r="D7405" s="2" t="s">
        <v>113</v>
      </c>
      <c r="E7405">
        <f>YEAR(Orders[[#This Row],[Order_Date]])</f>
        <v>2022</v>
      </c>
      <c r="F7405">
        <f>MONTH(Orders[[#This Row],[Order_Date]])</f>
        <v>2</v>
      </c>
      <c r="G7405" s="2" t="s">
        <v>53</v>
      </c>
      <c r="H7405" t="s">
        <v>1280</v>
      </c>
      <c r="I7405" t="s">
        <v>32</v>
      </c>
      <c r="J7405" t="s">
        <v>15</v>
      </c>
      <c r="K7405" t="s">
        <v>34</v>
      </c>
      <c r="L7405" t="s">
        <v>39</v>
      </c>
      <c r="M7405" s="1">
        <v>8102.15</v>
      </c>
      <c r="N7405" s="1">
        <v>1187.5899999999999</v>
      </c>
      <c r="O7405">
        <v>0.06</v>
      </c>
    </row>
    <row r="7406" spans="1:15" x14ac:dyDescent="0.3">
      <c r="A7406" t="str">
        <f xml:space="preserve"> _xlfn.XLOOKUP(H7406, 'Customers'!B:B, 'Customers'!A:A)</f>
        <v>CUST_337</v>
      </c>
      <c r="B7406" t="str">
        <f>_xlfn.XLOOKUP(L7406, Products!C:C, Products!A:A)</f>
        <v>PROD_4</v>
      </c>
      <c r="C7406">
        <v>7405</v>
      </c>
      <c r="D7406" s="2" t="s">
        <v>71</v>
      </c>
      <c r="E7406">
        <f>YEAR(Orders[[#This Row],[Order_Date]])</f>
        <v>2022</v>
      </c>
      <c r="F7406">
        <f>MONTH(Orders[[#This Row],[Order_Date]])</f>
        <v>4</v>
      </c>
      <c r="G7406" s="2" t="s">
        <v>655</v>
      </c>
      <c r="H7406" t="s">
        <v>865</v>
      </c>
      <c r="I7406" t="s">
        <v>32</v>
      </c>
      <c r="J7406" t="s">
        <v>15</v>
      </c>
      <c r="K7406" t="s">
        <v>34</v>
      </c>
      <c r="L7406" t="s">
        <v>35</v>
      </c>
      <c r="M7406" s="1">
        <v>1516.15</v>
      </c>
      <c r="N7406" s="1">
        <v>146.88</v>
      </c>
      <c r="O7406">
        <v>0.27</v>
      </c>
    </row>
    <row r="7407" spans="1:15" x14ac:dyDescent="0.3">
      <c r="A7407" t="str">
        <f xml:space="preserve"> _xlfn.XLOOKUP(H7407, 'Customers'!B:B, 'Customers'!A:A)</f>
        <v>CUST_21</v>
      </c>
      <c r="B7407" t="str">
        <f>_xlfn.XLOOKUP(L7407, Products!C:C, Products!A:A)</f>
        <v>PROD_3</v>
      </c>
      <c r="C7407">
        <v>7406</v>
      </c>
      <c r="D7407" s="2" t="s">
        <v>1007</v>
      </c>
      <c r="E7407">
        <f>YEAR(Orders[[#This Row],[Order_Date]])</f>
        <v>2023</v>
      </c>
      <c r="F7407">
        <f>MONTH(Orders[[#This Row],[Order_Date]])</f>
        <v>2</v>
      </c>
      <c r="G7407" s="2" t="s">
        <v>666</v>
      </c>
      <c r="H7407" t="s">
        <v>90</v>
      </c>
      <c r="I7407" t="s">
        <v>14</v>
      </c>
      <c r="J7407" t="s">
        <v>22</v>
      </c>
      <c r="K7407" t="s">
        <v>27</v>
      </c>
      <c r="L7407" t="s">
        <v>28</v>
      </c>
      <c r="M7407" s="1">
        <v>8885.69</v>
      </c>
      <c r="N7407" s="1">
        <v>2631.08</v>
      </c>
      <c r="O7407">
        <v>0.06</v>
      </c>
    </row>
    <row r="7408" spans="1:15" x14ac:dyDescent="0.3">
      <c r="A7408" t="str">
        <f xml:space="preserve"> _xlfn.XLOOKUP(H7408, 'Customers'!B:B, 'Customers'!A:A)</f>
        <v>CUST_688</v>
      </c>
      <c r="B7408" t="str">
        <f>_xlfn.XLOOKUP(L7408, Products!C:C, Products!A:A)</f>
        <v>PROD_5</v>
      </c>
      <c r="C7408">
        <v>7407</v>
      </c>
      <c r="D7408" s="2" t="s">
        <v>166</v>
      </c>
      <c r="E7408">
        <f>YEAR(Orders[[#This Row],[Order_Date]])</f>
        <v>2022</v>
      </c>
      <c r="F7408">
        <f>MONTH(Orders[[#This Row],[Order_Date]])</f>
        <v>5</v>
      </c>
      <c r="G7408" s="2" t="s">
        <v>284</v>
      </c>
      <c r="H7408" t="s">
        <v>1426</v>
      </c>
      <c r="I7408" t="s">
        <v>21</v>
      </c>
      <c r="J7408" t="s">
        <v>65</v>
      </c>
      <c r="K7408" t="s">
        <v>34</v>
      </c>
      <c r="L7408" t="s">
        <v>39</v>
      </c>
      <c r="M7408" s="1">
        <v>8598.2099999999991</v>
      </c>
      <c r="N7408" s="1">
        <v>2568.71</v>
      </c>
      <c r="O7408">
        <v>0.13</v>
      </c>
    </row>
    <row r="7409" spans="1:15" x14ac:dyDescent="0.3">
      <c r="A7409" t="str">
        <f xml:space="preserve"> _xlfn.XLOOKUP(H7409, 'Customers'!B:B, 'Customers'!A:A)</f>
        <v>CUST_862</v>
      </c>
      <c r="B7409" t="str">
        <f>_xlfn.XLOOKUP(L7409, Products!C:C, Products!A:A)</f>
        <v>PROD_7</v>
      </c>
      <c r="C7409">
        <v>7408</v>
      </c>
      <c r="D7409" s="2" t="s">
        <v>502</v>
      </c>
      <c r="E7409">
        <f>YEAR(Orders[[#This Row],[Order_Date]])</f>
        <v>2022</v>
      </c>
      <c r="F7409">
        <f>MONTH(Orders[[#This Row],[Order_Date]])</f>
        <v>11</v>
      </c>
      <c r="G7409" s="2" t="s">
        <v>406</v>
      </c>
      <c r="H7409" t="s">
        <v>1616</v>
      </c>
      <c r="I7409" t="s">
        <v>14</v>
      </c>
      <c r="J7409" t="s">
        <v>33</v>
      </c>
      <c r="K7409" t="s">
        <v>16</v>
      </c>
      <c r="L7409" t="s">
        <v>66</v>
      </c>
      <c r="M7409" s="1">
        <v>7445.86</v>
      </c>
      <c r="N7409" s="1">
        <v>1711.73</v>
      </c>
      <c r="O7409">
        <v>0.15</v>
      </c>
    </row>
    <row r="7410" spans="1:15" x14ac:dyDescent="0.3">
      <c r="A7410" t="str">
        <f xml:space="preserve"> _xlfn.XLOOKUP(H7410, 'Customers'!B:B, 'Customers'!A:A)</f>
        <v>CUST_902</v>
      </c>
      <c r="B7410" t="str">
        <f>_xlfn.XLOOKUP(L7410, Products!C:C, Products!A:A)</f>
        <v>PROD_3</v>
      </c>
      <c r="C7410">
        <v>7409</v>
      </c>
      <c r="D7410" s="2" t="s">
        <v>1066</v>
      </c>
      <c r="E7410">
        <f>YEAR(Orders[[#This Row],[Order_Date]])</f>
        <v>2022</v>
      </c>
      <c r="F7410">
        <f>MONTH(Orders[[#This Row],[Order_Date]])</f>
        <v>10</v>
      </c>
      <c r="G7410" s="2" t="s">
        <v>1198</v>
      </c>
      <c r="H7410" t="s">
        <v>1661</v>
      </c>
      <c r="I7410" t="s">
        <v>14</v>
      </c>
      <c r="J7410" t="s">
        <v>33</v>
      </c>
      <c r="K7410" t="s">
        <v>27</v>
      </c>
      <c r="L7410" t="s">
        <v>28</v>
      </c>
      <c r="M7410" s="1">
        <v>6719.93</v>
      </c>
      <c r="N7410" s="1">
        <v>555.82000000000005</v>
      </c>
      <c r="O7410">
        <v>0.12</v>
      </c>
    </row>
    <row r="7411" spans="1:15" x14ac:dyDescent="0.3">
      <c r="A7411" t="str">
        <f xml:space="preserve"> _xlfn.XLOOKUP(H7411, 'Customers'!B:B, 'Customers'!A:A)</f>
        <v>CUST_704</v>
      </c>
      <c r="B7411" t="str">
        <f>_xlfn.XLOOKUP(L7411, Products!C:C, Products!A:A)</f>
        <v>PROD_3</v>
      </c>
      <c r="C7411">
        <v>7410</v>
      </c>
      <c r="D7411" s="2" t="s">
        <v>564</v>
      </c>
      <c r="E7411">
        <f>YEAR(Orders[[#This Row],[Order_Date]])</f>
        <v>2022</v>
      </c>
      <c r="F7411">
        <f>MONTH(Orders[[#This Row],[Order_Date]])</f>
        <v>8</v>
      </c>
      <c r="G7411" s="2" t="s">
        <v>584</v>
      </c>
      <c r="H7411" t="s">
        <v>1443</v>
      </c>
      <c r="I7411" t="s">
        <v>32</v>
      </c>
      <c r="J7411" t="s">
        <v>15</v>
      </c>
      <c r="K7411" t="s">
        <v>27</v>
      </c>
      <c r="L7411" t="s">
        <v>28</v>
      </c>
      <c r="M7411" s="1">
        <v>7639.86</v>
      </c>
      <c r="N7411" s="1">
        <v>-127.13</v>
      </c>
      <c r="O7411">
        <v>0.01</v>
      </c>
    </row>
    <row r="7412" spans="1:15" x14ac:dyDescent="0.3">
      <c r="A7412" t="str">
        <f xml:space="preserve"> _xlfn.XLOOKUP(H7412, 'Customers'!B:B, 'Customers'!A:A)</f>
        <v>CUST_65</v>
      </c>
      <c r="B7412" t="str">
        <f>_xlfn.XLOOKUP(L7412, Products!C:C, Products!A:A)</f>
        <v>PROD_6</v>
      </c>
      <c r="C7412">
        <v>7411</v>
      </c>
      <c r="D7412" s="2" t="s">
        <v>535</v>
      </c>
      <c r="E7412">
        <f>YEAR(Orders[[#This Row],[Order_Date]])</f>
        <v>2022</v>
      </c>
      <c r="F7412">
        <f>MONTH(Orders[[#This Row],[Order_Date]])</f>
        <v>1</v>
      </c>
      <c r="G7412" s="2" t="s">
        <v>1039</v>
      </c>
      <c r="H7412" t="s">
        <v>216</v>
      </c>
      <c r="I7412" t="s">
        <v>14</v>
      </c>
      <c r="J7412" t="s">
        <v>33</v>
      </c>
      <c r="K7412" t="s">
        <v>34</v>
      </c>
      <c r="L7412" t="s">
        <v>52</v>
      </c>
      <c r="M7412" s="1">
        <v>4133.18</v>
      </c>
      <c r="N7412" s="1">
        <v>990.48</v>
      </c>
      <c r="O7412">
        <v>0.17</v>
      </c>
    </row>
    <row r="7413" spans="1:15" x14ac:dyDescent="0.3">
      <c r="A7413" t="str">
        <f xml:space="preserve"> _xlfn.XLOOKUP(H7413, 'Customers'!B:B, 'Customers'!A:A)</f>
        <v>CUST_49</v>
      </c>
      <c r="B7413" t="str">
        <f>_xlfn.XLOOKUP(L7413, Products!C:C, Products!A:A)</f>
        <v>PROD_6</v>
      </c>
      <c r="C7413">
        <v>7412</v>
      </c>
      <c r="D7413" s="2" t="s">
        <v>609</v>
      </c>
      <c r="E7413">
        <f>YEAR(Orders[[#This Row],[Order_Date]])</f>
        <v>2022</v>
      </c>
      <c r="F7413">
        <f>MONTH(Orders[[#This Row],[Order_Date]])</f>
        <v>5</v>
      </c>
      <c r="G7413" s="2" t="s">
        <v>610</v>
      </c>
      <c r="H7413" t="s">
        <v>173</v>
      </c>
      <c r="I7413" t="s">
        <v>21</v>
      </c>
      <c r="J7413" t="s">
        <v>65</v>
      </c>
      <c r="K7413" t="s">
        <v>34</v>
      </c>
      <c r="L7413" t="s">
        <v>52</v>
      </c>
      <c r="M7413" s="1">
        <v>5119.76</v>
      </c>
      <c r="N7413" s="1">
        <v>-192.56</v>
      </c>
      <c r="O7413">
        <v>0.1</v>
      </c>
    </row>
    <row r="7414" spans="1:15" x14ac:dyDescent="0.3">
      <c r="A7414" t="str">
        <f xml:space="preserve"> _xlfn.XLOOKUP(H7414, 'Customers'!B:B, 'Customers'!A:A)</f>
        <v>CUST_841</v>
      </c>
      <c r="B7414" t="str">
        <f>_xlfn.XLOOKUP(L7414, Products!C:C, Products!A:A)</f>
        <v>PROD_8</v>
      </c>
      <c r="C7414">
        <v>7413</v>
      </c>
      <c r="D7414" s="2" t="s">
        <v>1115</v>
      </c>
      <c r="E7414">
        <f>YEAR(Orders[[#This Row],[Order_Date]])</f>
        <v>2023</v>
      </c>
      <c r="F7414">
        <f>MONTH(Orders[[#This Row],[Order_Date]])</f>
        <v>5</v>
      </c>
      <c r="G7414" s="2" t="s">
        <v>757</v>
      </c>
      <c r="H7414" t="s">
        <v>1594</v>
      </c>
      <c r="I7414" t="s">
        <v>21</v>
      </c>
      <c r="J7414" t="s">
        <v>15</v>
      </c>
      <c r="K7414" t="s">
        <v>27</v>
      </c>
      <c r="L7414" t="s">
        <v>73</v>
      </c>
      <c r="M7414" s="1">
        <v>7977.18</v>
      </c>
      <c r="N7414" s="1">
        <v>835.4</v>
      </c>
      <c r="O7414">
        <v>0.02</v>
      </c>
    </row>
    <row r="7415" spans="1:15" x14ac:dyDescent="0.3">
      <c r="A7415" t="str">
        <f xml:space="preserve"> _xlfn.XLOOKUP(H7415, 'Customers'!B:B, 'Customers'!A:A)</f>
        <v>CUST_36</v>
      </c>
      <c r="B7415" t="str">
        <f>_xlfn.XLOOKUP(L7415, Products!C:C, Products!A:A)</f>
        <v>PROD_8</v>
      </c>
      <c r="C7415">
        <v>7414</v>
      </c>
      <c r="D7415" s="2" t="s">
        <v>640</v>
      </c>
      <c r="E7415">
        <f>YEAR(Orders[[#This Row],[Order_Date]])</f>
        <v>2023</v>
      </c>
      <c r="F7415">
        <f>MONTH(Orders[[#This Row],[Order_Date]])</f>
        <v>1</v>
      </c>
      <c r="G7415" s="2" t="s">
        <v>1638</v>
      </c>
      <c r="H7415" t="s">
        <v>135</v>
      </c>
      <c r="I7415" t="s">
        <v>21</v>
      </c>
      <c r="J7415" t="s">
        <v>22</v>
      </c>
      <c r="K7415" t="s">
        <v>27</v>
      </c>
      <c r="L7415" t="s">
        <v>73</v>
      </c>
      <c r="M7415" s="1">
        <v>3726.61</v>
      </c>
      <c r="N7415" s="1">
        <v>814.43</v>
      </c>
      <c r="O7415">
        <v>0.3</v>
      </c>
    </row>
    <row r="7416" spans="1:15" x14ac:dyDescent="0.3">
      <c r="A7416" t="str">
        <f xml:space="preserve"> _xlfn.XLOOKUP(H7416, 'Customers'!B:B, 'Customers'!A:A)</f>
        <v>CUST_426</v>
      </c>
      <c r="B7416" t="str">
        <f>_xlfn.XLOOKUP(L7416, Products!C:C, Products!A:A)</f>
        <v>PROD_1</v>
      </c>
      <c r="C7416">
        <v>7415</v>
      </c>
      <c r="D7416" s="2" t="s">
        <v>489</v>
      </c>
      <c r="E7416">
        <f>YEAR(Orders[[#This Row],[Order_Date]])</f>
        <v>2023</v>
      </c>
      <c r="F7416">
        <f>MONTH(Orders[[#This Row],[Order_Date]])</f>
        <v>1</v>
      </c>
      <c r="G7416" s="2" t="s">
        <v>125</v>
      </c>
      <c r="H7416" t="s">
        <v>1032</v>
      </c>
      <c r="I7416" t="s">
        <v>32</v>
      </c>
      <c r="J7416" t="s">
        <v>22</v>
      </c>
      <c r="K7416" t="s">
        <v>27</v>
      </c>
      <c r="L7416" t="s">
        <v>17</v>
      </c>
      <c r="M7416" s="1">
        <v>3811.23</v>
      </c>
      <c r="N7416" s="1">
        <v>-349.83</v>
      </c>
      <c r="O7416">
        <v>0.1</v>
      </c>
    </row>
    <row r="7417" spans="1:15" x14ac:dyDescent="0.3">
      <c r="A7417" t="str">
        <f xml:space="preserve"> _xlfn.XLOOKUP(H7417, 'Customers'!B:B, 'Customers'!A:A)</f>
        <v>CUST_471</v>
      </c>
      <c r="B7417" t="str">
        <f>_xlfn.XLOOKUP(L7417, Products!C:C, Products!A:A)</f>
        <v>PROD_8</v>
      </c>
      <c r="C7417">
        <v>7416</v>
      </c>
      <c r="D7417" s="2" t="s">
        <v>480</v>
      </c>
      <c r="E7417">
        <f>YEAR(Orders[[#This Row],[Order_Date]])</f>
        <v>2023</v>
      </c>
      <c r="F7417">
        <f>MONTH(Orders[[#This Row],[Order_Date]])</f>
        <v>7</v>
      </c>
      <c r="G7417" s="2" t="s">
        <v>1249</v>
      </c>
      <c r="H7417" t="s">
        <v>1102</v>
      </c>
      <c r="I7417" t="s">
        <v>14</v>
      </c>
      <c r="J7417" t="s">
        <v>65</v>
      </c>
      <c r="K7417" t="s">
        <v>27</v>
      </c>
      <c r="L7417" t="s">
        <v>73</v>
      </c>
      <c r="M7417" s="1">
        <v>5826.43</v>
      </c>
      <c r="N7417" s="1">
        <v>762.58</v>
      </c>
      <c r="O7417">
        <v>0.02</v>
      </c>
    </row>
    <row r="7418" spans="1:15" x14ac:dyDescent="0.3">
      <c r="A7418" t="str">
        <f xml:space="preserve"> _xlfn.XLOOKUP(H7418, 'Customers'!B:B, 'Customers'!A:A)</f>
        <v>CUST_247</v>
      </c>
      <c r="B7418" t="str">
        <f>_xlfn.XLOOKUP(L7418, Products!C:C, Products!A:A)</f>
        <v>PROD_1</v>
      </c>
      <c r="C7418">
        <v>7417</v>
      </c>
      <c r="D7418" s="2" t="s">
        <v>299</v>
      </c>
      <c r="E7418">
        <f>YEAR(Orders[[#This Row],[Order_Date]])</f>
        <v>2022</v>
      </c>
      <c r="F7418">
        <f>MONTH(Orders[[#This Row],[Order_Date]])</f>
        <v>9</v>
      </c>
      <c r="G7418" s="2" t="s">
        <v>728</v>
      </c>
      <c r="H7418" t="s">
        <v>679</v>
      </c>
      <c r="I7418" t="s">
        <v>14</v>
      </c>
      <c r="J7418" t="s">
        <v>15</v>
      </c>
      <c r="K7418" t="s">
        <v>16</v>
      </c>
      <c r="L7418" t="s">
        <v>17</v>
      </c>
      <c r="M7418" s="1">
        <v>4419.6899999999996</v>
      </c>
      <c r="N7418" s="1">
        <v>-79.8</v>
      </c>
      <c r="O7418">
        <v>0.14000000000000001</v>
      </c>
    </row>
    <row r="7419" spans="1:15" x14ac:dyDescent="0.3">
      <c r="A7419" t="str">
        <f xml:space="preserve"> _xlfn.XLOOKUP(H7419, 'Customers'!B:B, 'Customers'!A:A)</f>
        <v>CUST_587</v>
      </c>
      <c r="B7419" t="str">
        <f>_xlfn.XLOOKUP(L7419, Products!C:C, Products!A:A)</f>
        <v>PROD_5</v>
      </c>
      <c r="C7419">
        <v>7418</v>
      </c>
      <c r="D7419" s="2" t="s">
        <v>1297</v>
      </c>
      <c r="E7419">
        <f>YEAR(Orders[[#This Row],[Order_Date]])</f>
        <v>2023</v>
      </c>
      <c r="F7419">
        <f>MONTH(Orders[[#This Row],[Order_Date]])</f>
        <v>11</v>
      </c>
      <c r="G7419" s="2" t="s">
        <v>748</v>
      </c>
      <c r="H7419" t="s">
        <v>1292</v>
      </c>
      <c r="I7419" t="s">
        <v>21</v>
      </c>
      <c r="J7419" t="s">
        <v>22</v>
      </c>
      <c r="K7419" t="s">
        <v>34</v>
      </c>
      <c r="L7419" t="s">
        <v>39</v>
      </c>
      <c r="M7419" s="1">
        <v>4918.79</v>
      </c>
      <c r="N7419" s="1">
        <v>455.6</v>
      </c>
      <c r="O7419">
        <v>0.13</v>
      </c>
    </row>
    <row r="7420" spans="1:15" x14ac:dyDescent="0.3">
      <c r="A7420" t="str">
        <f xml:space="preserve"> _xlfn.XLOOKUP(H7420, 'Customers'!B:B, 'Customers'!A:A)</f>
        <v>CUST_359</v>
      </c>
      <c r="B7420" t="str">
        <f>_xlfn.XLOOKUP(L7420, Products!C:C, Products!A:A)</f>
        <v>PROD_4</v>
      </c>
      <c r="C7420">
        <v>7419</v>
      </c>
      <c r="D7420" s="2" t="s">
        <v>525</v>
      </c>
      <c r="E7420">
        <f>YEAR(Orders[[#This Row],[Order_Date]])</f>
        <v>2023</v>
      </c>
      <c r="F7420">
        <f>MONTH(Orders[[#This Row],[Order_Date]])</f>
        <v>10</v>
      </c>
      <c r="G7420" s="2" t="s">
        <v>819</v>
      </c>
      <c r="H7420" t="s">
        <v>902</v>
      </c>
      <c r="I7420" t="s">
        <v>14</v>
      </c>
      <c r="J7420" t="s">
        <v>65</v>
      </c>
      <c r="K7420" t="s">
        <v>34</v>
      </c>
      <c r="L7420" t="s">
        <v>35</v>
      </c>
      <c r="M7420" s="1">
        <v>6230.15</v>
      </c>
      <c r="N7420" s="1">
        <v>-195.55</v>
      </c>
      <c r="O7420">
        <v>0.01</v>
      </c>
    </row>
    <row r="7421" spans="1:15" x14ac:dyDescent="0.3">
      <c r="A7421" t="str">
        <f xml:space="preserve"> _xlfn.XLOOKUP(H7421, 'Customers'!B:B, 'Customers'!A:A)</f>
        <v>CUST_427</v>
      </c>
      <c r="B7421" t="str">
        <f>_xlfn.XLOOKUP(L7421, Products!C:C, Products!A:A)</f>
        <v>PROD_7</v>
      </c>
      <c r="C7421">
        <v>7420</v>
      </c>
      <c r="D7421" s="2" t="s">
        <v>1310</v>
      </c>
      <c r="E7421">
        <f>YEAR(Orders[[#This Row],[Order_Date]])</f>
        <v>2023</v>
      </c>
      <c r="F7421">
        <f>MONTH(Orders[[#This Row],[Order_Date]])</f>
        <v>10</v>
      </c>
      <c r="G7421" s="2" t="s">
        <v>1100</v>
      </c>
      <c r="H7421" t="s">
        <v>1033</v>
      </c>
      <c r="I7421" t="s">
        <v>21</v>
      </c>
      <c r="J7421" t="s">
        <v>15</v>
      </c>
      <c r="K7421" t="s">
        <v>16</v>
      </c>
      <c r="L7421" t="s">
        <v>66</v>
      </c>
      <c r="M7421" s="1">
        <v>9315.2800000000007</v>
      </c>
      <c r="N7421" s="1">
        <v>1842.06</v>
      </c>
      <c r="O7421">
        <v>0.11</v>
      </c>
    </row>
    <row r="7422" spans="1:15" x14ac:dyDescent="0.3">
      <c r="A7422" t="str">
        <f xml:space="preserve"> _xlfn.XLOOKUP(H7422, 'Customers'!B:B, 'Customers'!A:A)</f>
        <v>CUST_367</v>
      </c>
      <c r="B7422" t="str">
        <f>_xlfn.XLOOKUP(L7422, Products!C:C, Products!A:A)</f>
        <v>PROD_4</v>
      </c>
      <c r="C7422">
        <v>7421</v>
      </c>
      <c r="D7422" s="2" t="s">
        <v>133</v>
      </c>
      <c r="E7422">
        <f>YEAR(Orders[[#This Row],[Order_Date]])</f>
        <v>2022</v>
      </c>
      <c r="F7422">
        <f>MONTH(Orders[[#This Row],[Order_Date]])</f>
        <v>12</v>
      </c>
      <c r="G7422" s="2" t="s">
        <v>134</v>
      </c>
      <c r="H7422" t="s">
        <v>917</v>
      </c>
      <c r="I7422" t="s">
        <v>21</v>
      </c>
      <c r="J7422" t="s">
        <v>65</v>
      </c>
      <c r="K7422" t="s">
        <v>34</v>
      </c>
      <c r="L7422" t="s">
        <v>35</v>
      </c>
      <c r="M7422" s="1">
        <v>5980.04</v>
      </c>
      <c r="N7422" s="1">
        <v>368.77</v>
      </c>
      <c r="O7422">
        <v>0.18</v>
      </c>
    </row>
    <row r="7423" spans="1:15" x14ac:dyDescent="0.3">
      <c r="A7423" t="str">
        <f xml:space="preserve"> _xlfn.XLOOKUP(H7423, 'Customers'!B:B, 'Customers'!A:A)</f>
        <v>CUST_484</v>
      </c>
      <c r="B7423" t="str">
        <f>_xlfn.XLOOKUP(L7423, Products!C:C, Products!A:A)</f>
        <v>PROD_7</v>
      </c>
      <c r="C7423">
        <v>7422</v>
      </c>
      <c r="D7423" s="2" t="s">
        <v>726</v>
      </c>
      <c r="E7423">
        <f>YEAR(Orders[[#This Row],[Order_Date]])</f>
        <v>2023</v>
      </c>
      <c r="F7423">
        <f>MONTH(Orders[[#This Row],[Order_Date]])</f>
        <v>5</v>
      </c>
      <c r="G7423" s="2" t="s">
        <v>661</v>
      </c>
      <c r="H7423" t="s">
        <v>1127</v>
      </c>
      <c r="I7423" t="s">
        <v>21</v>
      </c>
      <c r="J7423" t="s">
        <v>22</v>
      </c>
      <c r="K7423" t="s">
        <v>16</v>
      </c>
      <c r="L7423" t="s">
        <v>66</v>
      </c>
      <c r="M7423" s="1">
        <v>2553.66</v>
      </c>
      <c r="N7423" s="1">
        <v>544.53</v>
      </c>
      <c r="O7423">
        <v>0.28999999999999998</v>
      </c>
    </row>
    <row r="7424" spans="1:15" x14ac:dyDescent="0.3">
      <c r="A7424" t="str">
        <f xml:space="preserve"> _xlfn.XLOOKUP(H7424, 'Customers'!B:B, 'Customers'!A:A)</f>
        <v>CUST_632</v>
      </c>
      <c r="B7424" t="str">
        <f>_xlfn.XLOOKUP(L7424, Products!C:C, Products!A:A)</f>
        <v>PROD_2</v>
      </c>
      <c r="C7424">
        <v>7423</v>
      </c>
      <c r="D7424" s="2" t="s">
        <v>509</v>
      </c>
      <c r="E7424">
        <f>YEAR(Orders[[#This Row],[Order_Date]])</f>
        <v>2023</v>
      </c>
      <c r="F7424">
        <f>MONTH(Orders[[#This Row],[Order_Date]])</f>
        <v>9</v>
      </c>
      <c r="G7424" s="2" t="s">
        <v>391</v>
      </c>
      <c r="H7424" t="s">
        <v>1356</v>
      </c>
      <c r="I7424" t="s">
        <v>14</v>
      </c>
      <c r="J7424" t="s">
        <v>15</v>
      </c>
      <c r="K7424" t="s">
        <v>16</v>
      </c>
      <c r="L7424" t="s">
        <v>23</v>
      </c>
      <c r="M7424" s="1">
        <v>7778.66</v>
      </c>
      <c r="N7424" s="1">
        <v>201.14</v>
      </c>
      <c r="O7424">
        <v>7.0000000000000007E-2</v>
      </c>
    </row>
    <row r="7425" spans="1:15" x14ac:dyDescent="0.3">
      <c r="A7425" t="str">
        <f xml:space="preserve"> _xlfn.XLOOKUP(H7425, 'Customers'!B:B, 'Customers'!A:A)</f>
        <v>CUST_931</v>
      </c>
      <c r="B7425" t="str">
        <f>_xlfn.XLOOKUP(L7425, Products!C:C, Products!A:A)</f>
        <v>PROD_3</v>
      </c>
      <c r="C7425">
        <v>7424</v>
      </c>
      <c r="D7425" s="2" t="s">
        <v>1346</v>
      </c>
      <c r="E7425">
        <f>YEAR(Orders[[#This Row],[Order_Date]])</f>
        <v>2023</v>
      </c>
      <c r="F7425">
        <f>MONTH(Orders[[#This Row],[Order_Date]])</f>
        <v>1</v>
      </c>
      <c r="G7425" s="2" t="s">
        <v>939</v>
      </c>
      <c r="H7425" t="s">
        <v>1691</v>
      </c>
      <c r="I7425" t="s">
        <v>32</v>
      </c>
      <c r="J7425" t="s">
        <v>15</v>
      </c>
      <c r="K7425" t="s">
        <v>27</v>
      </c>
      <c r="L7425" t="s">
        <v>28</v>
      </c>
      <c r="M7425" s="1">
        <v>4549.57</v>
      </c>
      <c r="N7425" s="1">
        <v>68</v>
      </c>
      <c r="O7425">
        <v>0.09</v>
      </c>
    </row>
    <row r="7426" spans="1:15" x14ac:dyDescent="0.3">
      <c r="A7426" t="str">
        <f xml:space="preserve"> _xlfn.XLOOKUP(H7426, 'Customers'!B:B, 'Customers'!A:A)</f>
        <v>CUST_867</v>
      </c>
      <c r="B7426" t="str">
        <f>_xlfn.XLOOKUP(L7426, Products!C:C, Products!A:A)</f>
        <v>PROD_1</v>
      </c>
      <c r="C7426">
        <v>7425</v>
      </c>
      <c r="D7426" s="2" t="s">
        <v>174</v>
      </c>
      <c r="E7426">
        <f>YEAR(Orders[[#This Row],[Order_Date]])</f>
        <v>2022</v>
      </c>
      <c r="F7426">
        <f>MONTH(Orders[[#This Row],[Order_Date]])</f>
        <v>11</v>
      </c>
      <c r="G7426" s="2" t="s">
        <v>1204</v>
      </c>
      <c r="H7426" t="s">
        <v>1621</v>
      </c>
      <c r="I7426" t="s">
        <v>14</v>
      </c>
      <c r="J7426" t="s">
        <v>33</v>
      </c>
      <c r="K7426" t="s">
        <v>16</v>
      </c>
      <c r="L7426" t="s">
        <v>17</v>
      </c>
      <c r="M7426" s="1">
        <v>3892.82</v>
      </c>
      <c r="N7426" s="1">
        <v>871.77</v>
      </c>
      <c r="O7426">
        <v>0.08</v>
      </c>
    </row>
    <row r="7427" spans="1:15" x14ac:dyDescent="0.3">
      <c r="A7427" t="str">
        <f xml:space="preserve"> _xlfn.XLOOKUP(H7427, 'Customers'!B:B, 'Customers'!A:A)</f>
        <v>CUST_436</v>
      </c>
      <c r="B7427" t="str">
        <f>_xlfn.XLOOKUP(L7427, Products!C:C, Products!A:A)</f>
        <v>PROD_1</v>
      </c>
      <c r="C7427">
        <v>7426</v>
      </c>
      <c r="D7427" s="2" t="s">
        <v>463</v>
      </c>
      <c r="E7427">
        <f>YEAR(Orders[[#This Row],[Order_Date]])</f>
        <v>2022</v>
      </c>
      <c r="F7427">
        <f>MONTH(Orders[[#This Row],[Order_Date]])</f>
        <v>1</v>
      </c>
      <c r="G7427" s="2" t="s">
        <v>950</v>
      </c>
      <c r="H7427" t="s">
        <v>1048</v>
      </c>
      <c r="I7427" t="s">
        <v>32</v>
      </c>
      <c r="J7427" t="s">
        <v>15</v>
      </c>
      <c r="K7427" t="s">
        <v>27</v>
      </c>
      <c r="L7427" t="s">
        <v>17</v>
      </c>
      <c r="M7427" s="1">
        <v>2814.66</v>
      </c>
      <c r="N7427" s="1">
        <v>721.6</v>
      </c>
      <c r="O7427">
        <v>0.16</v>
      </c>
    </row>
    <row r="7428" spans="1:15" x14ac:dyDescent="0.3">
      <c r="A7428" t="str">
        <f xml:space="preserve"> _xlfn.XLOOKUP(H7428, 'Customers'!B:B, 'Customers'!A:A)</f>
        <v>CUST_51</v>
      </c>
      <c r="B7428" t="str">
        <f>_xlfn.XLOOKUP(L7428, Products!C:C, Products!A:A)</f>
        <v>PROD_6</v>
      </c>
      <c r="C7428">
        <v>7427</v>
      </c>
      <c r="D7428" s="2" t="s">
        <v>615</v>
      </c>
      <c r="E7428">
        <f>YEAR(Orders[[#This Row],[Order_Date]])</f>
        <v>2023</v>
      </c>
      <c r="F7428">
        <f>MONTH(Orders[[#This Row],[Order_Date]])</f>
        <v>5</v>
      </c>
      <c r="G7428" s="2" t="s">
        <v>192</v>
      </c>
      <c r="H7428" t="s">
        <v>178</v>
      </c>
      <c r="I7428" t="s">
        <v>21</v>
      </c>
      <c r="J7428" t="s">
        <v>15</v>
      </c>
      <c r="K7428" t="s">
        <v>34</v>
      </c>
      <c r="L7428" t="s">
        <v>52</v>
      </c>
      <c r="M7428" s="1">
        <v>2794.03</v>
      </c>
      <c r="N7428" s="1">
        <v>411.58</v>
      </c>
      <c r="O7428">
        <v>0.23</v>
      </c>
    </row>
    <row r="7429" spans="1:15" x14ac:dyDescent="0.3">
      <c r="A7429" t="str">
        <f xml:space="preserve"> _xlfn.XLOOKUP(H7429, 'Customers'!B:B, 'Customers'!A:A)</f>
        <v>CUST_946</v>
      </c>
      <c r="B7429" t="str">
        <f>_xlfn.XLOOKUP(L7429, Products!C:C, Products!A:A)</f>
        <v>PROD_8</v>
      </c>
      <c r="C7429">
        <v>7428</v>
      </c>
      <c r="D7429" s="2" t="s">
        <v>770</v>
      </c>
      <c r="E7429">
        <f>YEAR(Orders[[#This Row],[Order_Date]])</f>
        <v>2023</v>
      </c>
      <c r="F7429">
        <f>MONTH(Orders[[#This Row],[Order_Date]])</f>
        <v>4</v>
      </c>
      <c r="G7429" s="2" t="s">
        <v>827</v>
      </c>
      <c r="H7429" t="s">
        <v>1707</v>
      </c>
      <c r="I7429" t="s">
        <v>21</v>
      </c>
      <c r="J7429" t="s">
        <v>33</v>
      </c>
      <c r="K7429" t="s">
        <v>27</v>
      </c>
      <c r="L7429" t="s">
        <v>73</v>
      </c>
      <c r="M7429" s="1">
        <v>4090.52</v>
      </c>
      <c r="N7429" s="1">
        <v>111.37</v>
      </c>
      <c r="O7429">
        <v>0.09</v>
      </c>
    </row>
    <row r="7430" spans="1:15" x14ac:dyDescent="0.3">
      <c r="A7430" t="str">
        <f xml:space="preserve"> _xlfn.XLOOKUP(H7430, 'Customers'!B:B, 'Customers'!A:A)</f>
        <v>CUST_469</v>
      </c>
      <c r="B7430" t="str">
        <f>_xlfn.XLOOKUP(L7430, Products!C:C, Products!A:A)</f>
        <v>PROD_2</v>
      </c>
      <c r="C7430">
        <v>7429</v>
      </c>
      <c r="D7430" s="2" t="s">
        <v>850</v>
      </c>
      <c r="E7430">
        <f>YEAR(Orders[[#This Row],[Order_Date]])</f>
        <v>2022</v>
      </c>
      <c r="F7430">
        <f>MONTH(Orders[[#This Row],[Order_Date]])</f>
        <v>5</v>
      </c>
      <c r="G7430" s="2" t="s">
        <v>1404</v>
      </c>
      <c r="H7430" t="s">
        <v>1098</v>
      </c>
      <c r="I7430" t="s">
        <v>14</v>
      </c>
      <c r="J7430" t="s">
        <v>33</v>
      </c>
      <c r="K7430" t="s">
        <v>16</v>
      </c>
      <c r="L7430" t="s">
        <v>23</v>
      </c>
      <c r="M7430" s="1">
        <v>6851.01</v>
      </c>
      <c r="N7430" s="1">
        <v>300.54000000000002</v>
      </c>
      <c r="O7430">
        <v>0.16</v>
      </c>
    </row>
    <row r="7431" spans="1:15" x14ac:dyDescent="0.3">
      <c r="A7431" t="str">
        <f xml:space="preserve"> _xlfn.XLOOKUP(H7431, 'Customers'!B:B, 'Customers'!A:A)</f>
        <v>CUST_513</v>
      </c>
      <c r="B7431" t="str">
        <f>_xlfn.XLOOKUP(L7431, Products!C:C, Products!A:A)</f>
        <v>PROD_1</v>
      </c>
      <c r="C7431">
        <v>7430</v>
      </c>
      <c r="D7431" s="2" t="s">
        <v>713</v>
      </c>
      <c r="E7431">
        <f>YEAR(Orders[[#This Row],[Order_Date]])</f>
        <v>2022</v>
      </c>
      <c r="F7431">
        <f>MONTH(Orders[[#This Row],[Order_Date]])</f>
        <v>12</v>
      </c>
      <c r="G7431" s="2" t="s">
        <v>817</v>
      </c>
      <c r="H7431" t="s">
        <v>1184</v>
      </c>
      <c r="I7431" t="s">
        <v>21</v>
      </c>
      <c r="J7431" t="s">
        <v>22</v>
      </c>
      <c r="K7431" t="s">
        <v>16</v>
      </c>
      <c r="L7431" t="s">
        <v>17</v>
      </c>
      <c r="M7431" s="1">
        <v>8442.26</v>
      </c>
      <c r="N7431" s="1">
        <v>189.64</v>
      </c>
      <c r="O7431">
        <v>0.1</v>
      </c>
    </row>
    <row r="7432" spans="1:15" x14ac:dyDescent="0.3">
      <c r="A7432" t="str">
        <f xml:space="preserve"> _xlfn.XLOOKUP(H7432, 'Customers'!B:B, 'Customers'!A:A)</f>
        <v>CUST_303</v>
      </c>
      <c r="B7432" t="str">
        <f>_xlfn.XLOOKUP(L7432, Products!C:C, Products!A:A)</f>
        <v>PROD_8</v>
      </c>
      <c r="C7432">
        <v>7431</v>
      </c>
      <c r="D7432" s="2" t="s">
        <v>78</v>
      </c>
      <c r="E7432">
        <f>YEAR(Orders[[#This Row],[Order_Date]])</f>
        <v>2023</v>
      </c>
      <c r="F7432">
        <f>MONTH(Orders[[#This Row],[Order_Date]])</f>
        <v>3</v>
      </c>
      <c r="G7432" s="2" t="s">
        <v>769</v>
      </c>
      <c r="H7432" t="s">
        <v>796</v>
      </c>
      <c r="I7432" t="s">
        <v>21</v>
      </c>
      <c r="J7432" t="s">
        <v>65</v>
      </c>
      <c r="K7432" t="s">
        <v>27</v>
      </c>
      <c r="L7432" t="s">
        <v>73</v>
      </c>
      <c r="M7432" s="1">
        <v>4752.0600000000004</v>
      </c>
      <c r="N7432" s="1">
        <v>3.49</v>
      </c>
      <c r="O7432">
        <v>0.13</v>
      </c>
    </row>
    <row r="7433" spans="1:15" x14ac:dyDescent="0.3">
      <c r="A7433" t="str">
        <f xml:space="preserve"> _xlfn.XLOOKUP(H7433, 'Customers'!B:B, 'Customers'!A:A)</f>
        <v>CUST_464</v>
      </c>
      <c r="B7433" t="str">
        <f>_xlfn.XLOOKUP(L7433, Products!C:C, Products!A:A)</f>
        <v>PROD_4</v>
      </c>
      <c r="C7433">
        <v>7432</v>
      </c>
      <c r="D7433" s="2" t="s">
        <v>269</v>
      </c>
      <c r="E7433">
        <f>YEAR(Orders[[#This Row],[Order_Date]])</f>
        <v>2022</v>
      </c>
      <c r="F7433">
        <f>MONTH(Orders[[#This Row],[Order_Date]])</f>
        <v>2</v>
      </c>
      <c r="G7433" s="2" t="s">
        <v>270</v>
      </c>
      <c r="H7433" t="s">
        <v>1092</v>
      </c>
      <c r="I7433" t="s">
        <v>14</v>
      </c>
      <c r="J7433" t="s">
        <v>15</v>
      </c>
      <c r="K7433" t="s">
        <v>34</v>
      </c>
      <c r="L7433" t="s">
        <v>35</v>
      </c>
      <c r="M7433" s="1">
        <v>1130.46</v>
      </c>
      <c r="N7433" s="1">
        <v>229.09</v>
      </c>
      <c r="O7433">
        <v>0.26</v>
      </c>
    </row>
    <row r="7434" spans="1:15" x14ac:dyDescent="0.3">
      <c r="A7434" t="str">
        <f xml:space="preserve"> _xlfn.XLOOKUP(H7434, 'Customers'!B:B, 'Customers'!A:A)</f>
        <v>CUST_629</v>
      </c>
      <c r="B7434" t="str">
        <f>_xlfn.XLOOKUP(L7434, Products!C:C, Products!A:A)</f>
        <v>PROD_1</v>
      </c>
      <c r="C7434">
        <v>7433</v>
      </c>
      <c r="D7434" s="2" t="s">
        <v>1131</v>
      </c>
      <c r="E7434">
        <f>YEAR(Orders[[#This Row],[Order_Date]])</f>
        <v>2023</v>
      </c>
      <c r="F7434">
        <f>MONTH(Orders[[#This Row],[Order_Date]])</f>
        <v>1</v>
      </c>
      <c r="G7434" s="2" t="s">
        <v>62</v>
      </c>
      <c r="H7434" t="s">
        <v>1351</v>
      </c>
      <c r="I7434" t="s">
        <v>14</v>
      </c>
      <c r="J7434" t="s">
        <v>33</v>
      </c>
      <c r="K7434" t="s">
        <v>16</v>
      </c>
      <c r="L7434" t="s">
        <v>17</v>
      </c>
      <c r="M7434" s="1">
        <v>7078.86</v>
      </c>
      <c r="N7434" s="1">
        <v>525.71</v>
      </c>
      <c r="O7434">
        <v>0.01</v>
      </c>
    </row>
    <row r="7435" spans="1:15" x14ac:dyDescent="0.3">
      <c r="A7435" t="str">
        <f xml:space="preserve"> _xlfn.XLOOKUP(H7435, 'Customers'!B:B, 'Customers'!A:A)</f>
        <v>CUST_852</v>
      </c>
      <c r="B7435" t="str">
        <f>_xlfn.XLOOKUP(L7435, Products!C:C, Products!A:A)</f>
        <v>PROD_1</v>
      </c>
      <c r="C7435">
        <v>7434</v>
      </c>
      <c r="D7435" s="2" t="s">
        <v>477</v>
      </c>
      <c r="E7435">
        <f>YEAR(Orders[[#This Row],[Order_Date]])</f>
        <v>2023</v>
      </c>
      <c r="F7435">
        <f>MONTH(Orders[[#This Row],[Order_Date]])</f>
        <v>3</v>
      </c>
      <c r="G7435" s="2" t="s">
        <v>637</v>
      </c>
      <c r="H7435" t="s">
        <v>1605</v>
      </c>
      <c r="I7435" t="s">
        <v>21</v>
      </c>
      <c r="J7435" t="s">
        <v>15</v>
      </c>
      <c r="K7435" t="s">
        <v>16</v>
      </c>
      <c r="L7435" t="s">
        <v>17</v>
      </c>
      <c r="M7435" s="1">
        <v>907.69</v>
      </c>
      <c r="N7435" s="1">
        <v>252.28</v>
      </c>
      <c r="O7435">
        <v>0.26</v>
      </c>
    </row>
    <row r="7436" spans="1:15" x14ac:dyDescent="0.3">
      <c r="A7436" t="str">
        <f xml:space="preserve"> _xlfn.XLOOKUP(H7436, 'Customers'!B:B, 'Customers'!A:A)</f>
        <v>CUST_644</v>
      </c>
      <c r="B7436" t="str">
        <f>_xlfn.XLOOKUP(L7436, Products!C:C, Products!A:A)</f>
        <v>PROD_2</v>
      </c>
      <c r="C7436">
        <v>7435</v>
      </c>
      <c r="D7436" s="2" t="s">
        <v>863</v>
      </c>
      <c r="E7436">
        <f>YEAR(Orders[[#This Row],[Order_Date]])</f>
        <v>2022</v>
      </c>
      <c r="F7436">
        <f>MONTH(Orders[[#This Row],[Order_Date]])</f>
        <v>9</v>
      </c>
      <c r="G7436" s="2" t="s">
        <v>1118</v>
      </c>
      <c r="H7436" t="s">
        <v>1369</v>
      </c>
      <c r="I7436" t="s">
        <v>14</v>
      </c>
      <c r="J7436" t="s">
        <v>33</v>
      </c>
      <c r="K7436" t="s">
        <v>16</v>
      </c>
      <c r="L7436" t="s">
        <v>23</v>
      </c>
      <c r="M7436" s="1">
        <v>7904.86</v>
      </c>
      <c r="N7436" s="1">
        <v>215.89</v>
      </c>
      <c r="O7436">
        <v>0.13</v>
      </c>
    </row>
    <row r="7437" spans="1:15" x14ac:dyDescent="0.3">
      <c r="A7437" t="str">
        <f xml:space="preserve"> _xlfn.XLOOKUP(H7437, 'Customers'!B:B, 'Customers'!A:A)</f>
        <v>CUST_245</v>
      </c>
      <c r="B7437" t="str">
        <f>_xlfn.XLOOKUP(L7437, Products!C:C, Products!A:A)</f>
        <v>PROD_8</v>
      </c>
      <c r="C7437">
        <v>7436</v>
      </c>
      <c r="D7437" s="2" t="s">
        <v>1405</v>
      </c>
      <c r="E7437">
        <f>YEAR(Orders[[#This Row],[Order_Date]])</f>
        <v>2023</v>
      </c>
      <c r="F7437">
        <f>MONTH(Orders[[#This Row],[Order_Date]])</f>
        <v>10</v>
      </c>
      <c r="G7437" s="2" t="s">
        <v>1309</v>
      </c>
      <c r="H7437" t="s">
        <v>675</v>
      </c>
      <c r="I7437" t="s">
        <v>32</v>
      </c>
      <c r="J7437" t="s">
        <v>15</v>
      </c>
      <c r="K7437" t="s">
        <v>27</v>
      </c>
      <c r="L7437" t="s">
        <v>73</v>
      </c>
      <c r="M7437" s="1">
        <v>5067.08</v>
      </c>
      <c r="N7437" s="1">
        <v>1018.73</v>
      </c>
      <c r="O7437">
        <v>0.28999999999999998</v>
      </c>
    </row>
    <row r="7438" spans="1:15" x14ac:dyDescent="0.3">
      <c r="A7438" t="str">
        <f xml:space="preserve"> _xlfn.XLOOKUP(H7438, 'Customers'!B:B, 'Customers'!A:A)</f>
        <v>CUST_76</v>
      </c>
      <c r="B7438" t="str">
        <f>_xlfn.XLOOKUP(L7438, Products!C:C, Products!A:A)</f>
        <v>PROD_8</v>
      </c>
      <c r="C7438">
        <v>7437</v>
      </c>
      <c r="D7438" s="2" t="s">
        <v>266</v>
      </c>
      <c r="E7438">
        <f>YEAR(Orders[[#This Row],[Order_Date]])</f>
        <v>2023</v>
      </c>
      <c r="F7438">
        <f>MONTH(Orders[[#This Row],[Order_Date]])</f>
        <v>2</v>
      </c>
      <c r="G7438" s="2" t="s">
        <v>261</v>
      </c>
      <c r="H7438" t="s">
        <v>248</v>
      </c>
      <c r="I7438" t="s">
        <v>21</v>
      </c>
      <c r="J7438" t="s">
        <v>33</v>
      </c>
      <c r="K7438" t="s">
        <v>27</v>
      </c>
      <c r="L7438" t="s">
        <v>73</v>
      </c>
      <c r="M7438" s="1">
        <v>871.93</v>
      </c>
      <c r="N7438" s="1">
        <v>37.590000000000003</v>
      </c>
      <c r="O7438">
        <v>0.16</v>
      </c>
    </row>
    <row r="7439" spans="1:15" x14ac:dyDescent="0.3">
      <c r="A7439" t="str">
        <f xml:space="preserve"> _xlfn.XLOOKUP(H7439, 'Customers'!B:B, 'Customers'!A:A)</f>
        <v>CUST_401</v>
      </c>
      <c r="B7439" t="str">
        <f>_xlfn.XLOOKUP(L7439, Products!C:C, Products!A:A)</f>
        <v>PROD_4</v>
      </c>
      <c r="C7439">
        <v>7438</v>
      </c>
      <c r="D7439" s="2" t="s">
        <v>764</v>
      </c>
      <c r="E7439">
        <f>YEAR(Orders[[#This Row],[Order_Date]])</f>
        <v>2022</v>
      </c>
      <c r="F7439">
        <f>MONTH(Orders[[#This Row],[Order_Date]])</f>
        <v>6</v>
      </c>
      <c r="G7439" s="2" t="s">
        <v>305</v>
      </c>
      <c r="H7439" t="s">
        <v>985</v>
      </c>
      <c r="I7439" t="s">
        <v>21</v>
      </c>
      <c r="J7439" t="s">
        <v>33</v>
      </c>
      <c r="K7439" t="s">
        <v>34</v>
      </c>
      <c r="L7439" t="s">
        <v>35</v>
      </c>
      <c r="M7439" s="1">
        <v>4158.55</v>
      </c>
      <c r="N7439" s="1">
        <v>176.98</v>
      </c>
      <c r="O7439">
        <v>0</v>
      </c>
    </row>
    <row r="7440" spans="1:15" x14ac:dyDescent="0.3">
      <c r="A7440" t="str">
        <f xml:space="preserve"> _xlfn.XLOOKUP(H7440, 'Customers'!B:B, 'Customers'!A:A)</f>
        <v>CUST_252</v>
      </c>
      <c r="B7440" t="str">
        <f>_xlfn.XLOOKUP(L7440, Products!C:C, Products!A:A)</f>
        <v>PROD_1</v>
      </c>
      <c r="C7440">
        <v>7439</v>
      </c>
      <c r="D7440" s="2" t="s">
        <v>1259</v>
      </c>
      <c r="E7440">
        <f>YEAR(Orders[[#This Row],[Order_Date]])</f>
        <v>2023</v>
      </c>
      <c r="F7440">
        <f>MONTH(Orders[[#This Row],[Order_Date]])</f>
        <v>11</v>
      </c>
      <c r="G7440" s="2" t="s">
        <v>1136</v>
      </c>
      <c r="H7440" t="s">
        <v>693</v>
      </c>
      <c r="I7440" t="s">
        <v>32</v>
      </c>
      <c r="J7440" t="s">
        <v>33</v>
      </c>
      <c r="K7440" t="s">
        <v>16</v>
      </c>
      <c r="L7440" t="s">
        <v>17</v>
      </c>
      <c r="M7440" s="1">
        <v>7166.11</v>
      </c>
      <c r="N7440" s="1">
        <v>1951.01</v>
      </c>
      <c r="O7440">
        <v>0.11</v>
      </c>
    </row>
    <row r="7441" spans="1:15" x14ac:dyDescent="0.3">
      <c r="A7441" t="str">
        <f xml:space="preserve"> _xlfn.XLOOKUP(H7441, 'Customers'!B:B, 'Customers'!A:A)</f>
        <v>CUST_329</v>
      </c>
      <c r="B7441" t="str">
        <f>_xlfn.XLOOKUP(L7441, Products!C:C, Products!A:A)</f>
        <v>PROD_5</v>
      </c>
      <c r="C7441">
        <v>7440</v>
      </c>
      <c r="D7441" s="2" t="s">
        <v>337</v>
      </c>
      <c r="E7441">
        <f>YEAR(Orders[[#This Row],[Order_Date]])</f>
        <v>2023</v>
      </c>
      <c r="F7441">
        <f>MONTH(Orders[[#This Row],[Order_Date]])</f>
        <v>9</v>
      </c>
      <c r="G7441" s="2" t="s">
        <v>442</v>
      </c>
      <c r="H7441" t="s">
        <v>851</v>
      </c>
      <c r="I7441" t="s">
        <v>14</v>
      </c>
      <c r="J7441" t="s">
        <v>15</v>
      </c>
      <c r="K7441" t="s">
        <v>34</v>
      </c>
      <c r="L7441" t="s">
        <v>39</v>
      </c>
      <c r="M7441" s="1">
        <v>2246.21</v>
      </c>
      <c r="N7441" s="1">
        <v>594.54</v>
      </c>
      <c r="O7441">
        <v>0.18</v>
      </c>
    </row>
    <row r="7442" spans="1:15" x14ac:dyDescent="0.3">
      <c r="A7442" t="str">
        <f xml:space="preserve"> _xlfn.XLOOKUP(H7442, 'Customers'!B:B, 'Customers'!A:A)</f>
        <v>CUST_407</v>
      </c>
      <c r="B7442" t="str">
        <f>_xlfn.XLOOKUP(L7442, Products!C:C, Products!A:A)</f>
        <v>PROD_6</v>
      </c>
      <c r="C7442">
        <v>7441</v>
      </c>
      <c r="D7442" s="2" t="s">
        <v>1239</v>
      </c>
      <c r="E7442">
        <f>YEAR(Orders[[#This Row],[Order_Date]])</f>
        <v>2022</v>
      </c>
      <c r="F7442">
        <f>MONTH(Orders[[#This Row],[Order_Date]])</f>
        <v>7</v>
      </c>
      <c r="G7442" s="2" t="s">
        <v>287</v>
      </c>
      <c r="H7442" t="s">
        <v>993</v>
      </c>
      <c r="I7442" t="s">
        <v>14</v>
      </c>
      <c r="J7442" t="s">
        <v>33</v>
      </c>
      <c r="K7442" t="s">
        <v>34</v>
      </c>
      <c r="L7442" t="s">
        <v>52</v>
      </c>
      <c r="M7442" s="1">
        <v>6931.28</v>
      </c>
      <c r="N7442" s="1">
        <v>1426.68</v>
      </c>
      <c r="O7442">
        <v>0.19</v>
      </c>
    </row>
    <row r="7443" spans="1:15" x14ac:dyDescent="0.3">
      <c r="A7443" t="str">
        <f xml:space="preserve"> _xlfn.XLOOKUP(H7443, 'Customers'!B:B, 'Customers'!A:A)</f>
        <v>CUST_365</v>
      </c>
      <c r="B7443" t="str">
        <f>_xlfn.XLOOKUP(L7443, Products!C:C, Products!A:A)</f>
        <v>PROD_1</v>
      </c>
      <c r="C7443">
        <v>7442</v>
      </c>
      <c r="D7443" s="2" t="s">
        <v>847</v>
      </c>
      <c r="E7443">
        <f>YEAR(Orders[[#This Row],[Order_Date]])</f>
        <v>2023</v>
      </c>
      <c r="F7443">
        <f>MONTH(Orders[[#This Row],[Order_Date]])</f>
        <v>3</v>
      </c>
      <c r="G7443" s="2" t="s">
        <v>477</v>
      </c>
      <c r="H7443" t="s">
        <v>912</v>
      </c>
      <c r="I7443" t="s">
        <v>21</v>
      </c>
      <c r="J7443" t="s">
        <v>15</v>
      </c>
      <c r="K7443" t="s">
        <v>27</v>
      </c>
      <c r="L7443" t="s">
        <v>17</v>
      </c>
      <c r="M7443" s="1">
        <v>4231.49</v>
      </c>
      <c r="N7443" s="1">
        <v>-51.47</v>
      </c>
      <c r="O7443">
        <v>0.01</v>
      </c>
    </row>
    <row r="7444" spans="1:15" x14ac:dyDescent="0.3">
      <c r="A7444" t="str">
        <f xml:space="preserve"> _xlfn.XLOOKUP(H7444, 'Customers'!B:B, 'Customers'!A:A)</f>
        <v>CUST_104</v>
      </c>
      <c r="B7444" t="str">
        <f>_xlfn.XLOOKUP(L7444, Products!C:C, Products!A:A)</f>
        <v>PROD_2</v>
      </c>
      <c r="C7444">
        <v>7443</v>
      </c>
      <c r="D7444" s="2" t="s">
        <v>345</v>
      </c>
      <c r="E7444">
        <f>YEAR(Orders[[#This Row],[Order_Date]])</f>
        <v>2023</v>
      </c>
      <c r="F7444">
        <f>MONTH(Orders[[#This Row],[Order_Date]])</f>
        <v>2</v>
      </c>
      <c r="G7444" s="2" t="s">
        <v>847</v>
      </c>
      <c r="H7444" t="s">
        <v>326</v>
      </c>
      <c r="I7444" t="s">
        <v>21</v>
      </c>
      <c r="J7444" t="s">
        <v>65</v>
      </c>
      <c r="K7444" t="s">
        <v>16</v>
      </c>
      <c r="L7444" t="s">
        <v>23</v>
      </c>
      <c r="M7444" s="1">
        <v>747.68</v>
      </c>
      <c r="N7444" s="1">
        <v>132.74</v>
      </c>
      <c r="O7444">
        <v>0.17</v>
      </c>
    </row>
    <row r="7445" spans="1:15" x14ac:dyDescent="0.3">
      <c r="A7445" t="str">
        <f xml:space="preserve"> _xlfn.XLOOKUP(H7445, 'Customers'!B:B, 'Customers'!A:A)</f>
        <v>CUST_958</v>
      </c>
      <c r="B7445" t="str">
        <f>_xlfn.XLOOKUP(L7445, Products!C:C, Products!A:A)</f>
        <v>PROD_6</v>
      </c>
      <c r="C7445">
        <v>7444</v>
      </c>
      <c r="D7445" s="2" t="s">
        <v>616</v>
      </c>
      <c r="E7445">
        <f>YEAR(Orders[[#This Row],[Order_Date]])</f>
        <v>2023</v>
      </c>
      <c r="F7445">
        <f>MONTH(Orders[[#This Row],[Order_Date]])</f>
        <v>5</v>
      </c>
      <c r="G7445" s="2" t="s">
        <v>632</v>
      </c>
      <c r="H7445" t="s">
        <v>1720</v>
      </c>
      <c r="I7445" t="s">
        <v>14</v>
      </c>
      <c r="J7445" t="s">
        <v>65</v>
      </c>
      <c r="K7445" t="s">
        <v>34</v>
      </c>
      <c r="L7445" t="s">
        <v>52</v>
      </c>
      <c r="M7445" s="1">
        <v>4268.54</v>
      </c>
      <c r="N7445" s="1">
        <v>-29.5</v>
      </c>
      <c r="O7445">
        <v>0</v>
      </c>
    </row>
    <row r="7446" spans="1:15" x14ac:dyDescent="0.3">
      <c r="A7446" t="str">
        <f xml:space="preserve"> _xlfn.XLOOKUP(H7446, 'Customers'!B:B, 'Customers'!A:A)</f>
        <v>CUST_89</v>
      </c>
      <c r="B7446" t="str">
        <f>_xlfn.XLOOKUP(L7446, Products!C:C, Products!A:A)</f>
        <v>PROD_6</v>
      </c>
      <c r="C7446">
        <v>7445</v>
      </c>
      <c r="D7446" s="2" t="s">
        <v>358</v>
      </c>
      <c r="E7446">
        <f>YEAR(Orders[[#This Row],[Order_Date]])</f>
        <v>2023</v>
      </c>
      <c r="F7446">
        <f>MONTH(Orders[[#This Row],[Order_Date]])</f>
        <v>2</v>
      </c>
      <c r="G7446" s="2" t="s">
        <v>266</v>
      </c>
      <c r="H7446" t="s">
        <v>285</v>
      </c>
      <c r="I7446" t="s">
        <v>14</v>
      </c>
      <c r="J7446" t="s">
        <v>33</v>
      </c>
      <c r="K7446" t="s">
        <v>34</v>
      </c>
      <c r="L7446" t="s">
        <v>52</v>
      </c>
      <c r="M7446" s="1">
        <v>7977.27</v>
      </c>
      <c r="N7446" s="1">
        <v>785.27</v>
      </c>
      <c r="O7446">
        <v>0.08</v>
      </c>
    </row>
    <row r="7447" spans="1:15" x14ac:dyDescent="0.3">
      <c r="A7447" t="str">
        <f xml:space="preserve"> _xlfn.XLOOKUP(H7447, 'Customers'!B:B, 'Customers'!A:A)</f>
        <v>CUST_683</v>
      </c>
      <c r="B7447" t="str">
        <f>_xlfn.XLOOKUP(L7447, Products!C:C, Products!A:A)</f>
        <v>PROD_6</v>
      </c>
      <c r="C7447">
        <v>7446</v>
      </c>
      <c r="D7447" s="2" t="s">
        <v>980</v>
      </c>
      <c r="E7447">
        <f>YEAR(Orders[[#This Row],[Order_Date]])</f>
        <v>2023</v>
      </c>
      <c r="F7447">
        <f>MONTH(Orders[[#This Row],[Order_Date]])</f>
        <v>7</v>
      </c>
      <c r="G7447" s="2" t="s">
        <v>544</v>
      </c>
      <c r="H7447" t="s">
        <v>1419</v>
      </c>
      <c r="I7447" t="s">
        <v>21</v>
      </c>
      <c r="J7447" t="s">
        <v>33</v>
      </c>
      <c r="K7447" t="s">
        <v>34</v>
      </c>
      <c r="L7447" t="s">
        <v>52</v>
      </c>
      <c r="M7447" s="1">
        <v>7573.58</v>
      </c>
      <c r="N7447" s="1">
        <v>541.53</v>
      </c>
      <c r="O7447">
        <v>0.15</v>
      </c>
    </row>
    <row r="7448" spans="1:15" x14ac:dyDescent="0.3">
      <c r="A7448" t="str">
        <f xml:space="preserve"> _xlfn.XLOOKUP(H7448, 'Customers'!B:B, 'Customers'!A:A)</f>
        <v>CUST_569</v>
      </c>
      <c r="B7448" t="str">
        <f>_xlfn.XLOOKUP(L7448, Products!C:C, Products!A:A)</f>
        <v>PROD_1</v>
      </c>
      <c r="C7448">
        <v>7447</v>
      </c>
      <c r="D7448" s="2" t="s">
        <v>634</v>
      </c>
      <c r="E7448">
        <f>YEAR(Orders[[#This Row],[Order_Date]])</f>
        <v>2023</v>
      </c>
      <c r="F7448">
        <f>MONTH(Orders[[#This Row],[Order_Date]])</f>
        <v>12</v>
      </c>
      <c r="G7448" s="2" t="s">
        <v>809</v>
      </c>
      <c r="H7448" t="s">
        <v>1263</v>
      </c>
      <c r="I7448" t="s">
        <v>14</v>
      </c>
      <c r="J7448" t="s">
        <v>65</v>
      </c>
      <c r="K7448" t="s">
        <v>16</v>
      </c>
      <c r="L7448" t="s">
        <v>17</v>
      </c>
      <c r="M7448" s="1">
        <v>6674.31</v>
      </c>
      <c r="N7448" s="1">
        <v>44.37</v>
      </c>
      <c r="O7448">
        <v>0.08</v>
      </c>
    </row>
    <row r="7449" spans="1:15" x14ac:dyDescent="0.3">
      <c r="A7449" t="str">
        <f xml:space="preserve"> _xlfn.XLOOKUP(H7449, 'Customers'!B:B, 'Customers'!A:A)</f>
        <v>CUST_811</v>
      </c>
      <c r="B7449" t="str">
        <f>_xlfn.XLOOKUP(L7449, Products!C:C, Products!A:A)</f>
        <v>PROD_7</v>
      </c>
      <c r="C7449">
        <v>7448</v>
      </c>
      <c r="D7449" s="2" t="s">
        <v>92</v>
      </c>
      <c r="E7449">
        <f>YEAR(Orders[[#This Row],[Order_Date]])</f>
        <v>2023</v>
      </c>
      <c r="F7449">
        <f>MONTH(Orders[[#This Row],[Order_Date]])</f>
        <v>9</v>
      </c>
      <c r="G7449" s="2" t="s">
        <v>1068</v>
      </c>
      <c r="H7449" t="s">
        <v>1561</v>
      </c>
      <c r="I7449" t="s">
        <v>21</v>
      </c>
      <c r="J7449" t="s">
        <v>15</v>
      </c>
      <c r="K7449" t="s">
        <v>16</v>
      </c>
      <c r="L7449" t="s">
        <v>66</v>
      </c>
      <c r="M7449" s="1">
        <v>7460.25</v>
      </c>
      <c r="N7449" s="1">
        <v>1842.69</v>
      </c>
      <c r="O7449">
        <v>0.2</v>
      </c>
    </row>
    <row r="7450" spans="1:15" x14ac:dyDescent="0.3">
      <c r="A7450" t="str">
        <f xml:space="preserve"> _xlfn.XLOOKUP(H7450, 'Customers'!B:B, 'Customers'!A:A)</f>
        <v>CUST_440</v>
      </c>
      <c r="B7450" t="str">
        <f>_xlfn.XLOOKUP(L7450, Products!C:C, Products!A:A)</f>
        <v>PROD_6</v>
      </c>
      <c r="C7450">
        <v>7449</v>
      </c>
      <c r="D7450" s="2" t="s">
        <v>971</v>
      </c>
      <c r="E7450">
        <f>YEAR(Orders[[#This Row],[Order_Date]])</f>
        <v>2022</v>
      </c>
      <c r="F7450">
        <f>MONTH(Orders[[#This Row],[Order_Date]])</f>
        <v>12</v>
      </c>
      <c r="G7450" s="2" t="s">
        <v>817</v>
      </c>
      <c r="H7450" t="s">
        <v>1054</v>
      </c>
      <c r="I7450" t="s">
        <v>14</v>
      </c>
      <c r="J7450" t="s">
        <v>33</v>
      </c>
      <c r="K7450" t="s">
        <v>34</v>
      </c>
      <c r="L7450" t="s">
        <v>52</v>
      </c>
      <c r="M7450" s="1">
        <v>5781.04</v>
      </c>
      <c r="N7450" s="1">
        <v>242.35</v>
      </c>
      <c r="O7450">
        <v>0.06</v>
      </c>
    </row>
    <row r="7451" spans="1:15" x14ac:dyDescent="0.3">
      <c r="A7451" t="str">
        <f xml:space="preserve"> _xlfn.XLOOKUP(H7451, 'Customers'!B:B, 'Customers'!A:A)</f>
        <v>CUST_159</v>
      </c>
      <c r="B7451" t="str">
        <f>_xlfn.XLOOKUP(L7451, Products!C:C, Products!A:A)</f>
        <v>PROD_4</v>
      </c>
      <c r="C7451">
        <v>7450</v>
      </c>
      <c r="D7451" s="2" t="s">
        <v>262</v>
      </c>
      <c r="E7451">
        <f>YEAR(Orders[[#This Row],[Order_Date]])</f>
        <v>2023</v>
      </c>
      <c r="F7451">
        <f>MONTH(Orders[[#This Row],[Order_Date]])</f>
        <v>2</v>
      </c>
      <c r="G7451" s="2" t="s">
        <v>46</v>
      </c>
      <c r="H7451" t="s">
        <v>468</v>
      </c>
      <c r="I7451" t="s">
        <v>32</v>
      </c>
      <c r="J7451" t="s">
        <v>15</v>
      </c>
      <c r="K7451" t="s">
        <v>34</v>
      </c>
      <c r="L7451" t="s">
        <v>35</v>
      </c>
      <c r="M7451" s="1">
        <v>8251.2199999999993</v>
      </c>
      <c r="N7451" s="1">
        <v>2159.9</v>
      </c>
      <c r="O7451">
        <v>0.02</v>
      </c>
    </row>
    <row r="7452" spans="1:15" x14ac:dyDescent="0.3">
      <c r="A7452" t="str">
        <f xml:space="preserve"> _xlfn.XLOOKUP(H7452, 'Customers'!B:B, 'Customers'!A:A)</f>
        <v>CUST_168</v>
      </c>
      <c r="B7452" t="str">
        <f>_xlfn.XLOOKUP(L7452, Products!C:C, Products!A:A)</f>
        <v>PROD_3</v>
      </c>
      <c r="C7452">
        <v>7451</v>
      </c>
      <c r="D7452" s="2" t="s">
        <v>1355</v>
      </c>
      <c r="E7452">
        <f>YEAR(Orders[[#This Row],[Order_Date]])</f>
        <v>2022</v>
      </c>
      <c r="F7452">
        <f>MONTH(Orders[[#This Row],[Order_Date]])</f>
        <v>8</v>
      </c>
      <c r="G7452" s="2" t="s">
        <v>743</v>
      </c>
      <c r="H7452" t="s">
        <v>493</v>
      </c>
      <c r="I7452" t="s">
        <v>14</v>
      </c>
      <c r="J7452" t="s">
        <v>33</v>
      </c>
      <c r="K7452" t="s">
        <v>27</v>
      </c>
      <c r="L7452" t="s">
        <v>28</v>
      </c>
      <c r="M7452" s="1">
        <v>2639.85</v>
      </c>
      <c r="N7452" s="1">
        <v>100.65</v>
      </c>
      <c r="O7452">
        <v>0.25</v>
      </c>
    </row>
    <row r="7453" spans="1:15" x14ac:dyDescent="0.3">
      <c r="A7453" t="str">
        <f xml:space="preserve"> _xlfn.XLOOKUP(H7453, 'Customers'!B:B, 'Customers'!A:A)</f>
        <v>CUST_641</v>
      </c>
      <c r="B7453" t="str">
        <f>_xlfn.XLOOKUP(L7453, Products!C:C, Products!A:A)</f>
        <v>PROD_8</v>
      </c>
      <c r="C7453">
        <v>7452</v>
      </c>
      <c r="D7453" s="2" t="s">
        <v>623</v>
      </c>
      <c r="E7453">
        <f>YEAR(Orders[[#This Row],[Order_Date]])</f>
        <v>2022</v>
      </c>
      <c r="F7453">
        <f>MONTH(Orders[[#This Row],[Order_Date]])</f>
        <v>12</v>
      </c>
      <c r="G7453" s="2" t="s">
        <v>579</v>
      </c>
      <c r="H7453" t="s">
        <v>1366</v>
      </c>
      <c r="I7453" t="s">
        <v>21</v>
      </c>
      <c r="J7453" t="s">
        <v>22</v>
      </c>
      <c r="K7453" t="s">
        <v>27</v>
      </c>
      <c r="L7453" t="s">
        <v>73</v>
      </c>
      <c r="M7453" s="1">
        <v>1927.78</v>
      </c>
      <c r="N7453" s="1">
        <v>497.07</v>
      </c>
      <c r="O7453">
        <v>0.04</v>
      </c>
    </row>
    <row r="7454" spans="1:15" x14ac:dyDescent="0.3">
      <c r="A7454" t="str">
        <f xml:space="preserve"> _xlfn.XLOOKUP(H7454, 'Customers'!B:B, 'Customers'!A:A)</f>
        <v>CUST_513</v>
      </c>
      <c r="B7454" t="str">
        <f>_xlfn.XLOOKUP(L7454, Products!C:C, Products!A:A)</f>
        <v>PROD_7</v>
      </c>
      <c r="C7454">
        <v>7453</v>
      </c>
      <c r="D7454" s="2" t="s">
        <v>249</v>
      </c>
      <c r="E7454">
        <f>YEAR(Orders[[#This Row],[Order_Date]])</f>
        <v>2022</v>
      </c>
      <c r="F7454">
        <f>MONTH(Orders[[#This Row],[Order_Date]])</f>
        <v>11</v>
      </c>
      <c r="G7454" s="2" t="s">
        <v>383</v>
      </c>
      <c r="H7454" t="s">
        <v>1184</v>
      </c>
      <c r="I7454" t="s">
        <v>21</v>
      </c>
      <c r="J7454" t="s">
        <v>15</v>
      </c>
      <c r="K7454" t="s">
        <v>16</v>
      </c>
      <c r="L7454" t="s">
        <v>66</v>
      </c>
      <c r="M7454" s="1">
        <v>9616.4</v>
      </c>
      <c r="N7454" s="1">
        <v>912.68</v>
      </c>
      <c r="O7454">
        <v>0.25</v>
      </c>
    </row>
    <row r="7455" spans="1:15" x14ac:dyDescent="0.3">
      <c r="A7455" t="str">
        <f xml:space="preserve"> _xlfn.XLOOKUP(H7455, 'Customers'!B:B, 'Customers'!A:A)</f>
        <v>CUST_882</v>
      </c>
      <c r="B7455" t="str">
        <f>_xlfn.XLOOKUP(L7455, Products!C:C, Products!A:A)</f>
        <v>PROD_4</v>
      </c>
      <c r="C7455">
        <v>7454</v>
      </c>
      <c r="D7455" s="2" t="s">
        <v>133</v>
      </c>
      <c r="E7455">
        <f>YEAR(Orders[[#This Row],[Order_Date]])</f>
        <v>2022</v>
      </c>
      <c r="F7455">
        <f>MONTH(Orders[[#This Row],[Order_Date]])</f>
        <v>12</v>
      </c>
      <c r="G7455" s="2" t="s">
        <v>1125</v>
      </c>
      <c r="H7455" t="s">
        <v>1637</v>
      </c>
      <c r="I7455" t="s">
        <v>14</v>
      </c>
      <c r="J7455" t="s">
        <v>15</v>
      </c>
      <c r="K7455" t="s">
        <v>34</v>
      </c>
      <c r="L7455" t="s">
        <v>35</v>
      </c>
      <c r="M7455" s="1">
        <v>6848.25</v>
      </c>
      <c r="N7455" s="1">
        <v>542.34</v>
      </c>
      <c r="O7455">
        <v>0.04</v>
      </c>
    </row>
    <row r="7456" spans="1:15" x14ac:dyDescent="0.3">
      <c r="A7456" t="str">
        <f xml:space="preserve"> _xlfn.XLOOKUP(H7456, 'Customers'!B:B, 'Customers'!A:A)</f>
        <v>CUST_166</v>
      </c>
      <c r="B7456" t="str">
        <f>_xlfn.XLOOKUP(L7456, Products!C:C, Products!A:A)</f>
        <v>PROD_1</v>
      </c>
      <c r="C7456">
        <v>7455</v>
      </c>
      <c r="D7456" s="2" t="s">
        <v>46</v>
      </c>
      <c r="E7456">
        <f>YEAR(Orders[[#This Row],[Order_Date]])</f>
        <v>2023</v>
      </c>
      <c r="F7456">
        <f>MONTH(Orders[[#This Row],[Order_Date]])</f>
        <v>2</v>
      </c>
      <c r="G7456" s="2" t="s">
        <v>47</v>
      </c>
      <c r="H7456" t="s">
        <v>488</v>
      </c>
      <c r="I7456" t="s">
        <v>32</v>
      </c>
      <c r="J7456" t="s">
        <v>33</v>
      </c>
      <c r="K7456" t="s">
        <v>16</v>
      </c>
      <c r="L7456" t="s">
        <v>17</v>
      </c>
      <c r="M7456" s="1">
        <v>9496.4599999999991</v>
      </c>
      <c r="N7456" s="1">
        <v>303.75</v>
      </c>
      <c r="O7456">
        <v>0.28000000000000003</v>
      </c>
    </row>
    <row r="7457" spans="1:15" x14ac:dyDescent="0.3">
      <c r="A7457" t="str">
        <f xml:space="preserve"> _xlfn.XLOOKUP(H7457, 'Customers'!B:B, 'Customers'!A:A)</f>
        <v>CUST_127</v>
      </c>
      <c r="B7457" t="str">
        <f>_xlfn.XLOOKUP(L7457, Products!C:C, Products!A:A)</f>
        <v>PROD_4</v>
      </c>
      <c r="C7457">
        <v>7456</v>
      </c>
      <c r="D7457" s="2" t="s">
        <v>481</v>
      </c>
      <c r="E7457">
        <f>YEAR(Orders[[#This Row],[Order_Date]])</f>
        <v>2023</v>
      </c>
      <c r="F7457">
        <f>MONTH(Orders[[#This Row],[Order_Date]])</f>
        <v>7</v>
      </c>
      <c r="G7457" s="2" t="s">
        <v>1197</v>
      </c>
      <c r="H7457" t="s">
        <v>393</v>
      </c>
      <c r="I7457" t="s">
        <v>14</v>
      </c>
      <c r="J7457" t="s">
        <v>65</v>
      </c>
      <c r="K7457" t="s">
        <v>34</v>
      </c>
      <c r="L7457" t="s">
        <v>35</v>
      </c>
      <c r="M7457" s="1">
        <v>5662.33</v>
      </c>
      <c r="N7457" s="1">
        <v>1216.5999999999999</v>
      </c>
      <c r="O7457">
        <v>0.13</v>
      </c>
    </row>
    <row r="7458" spans="1:15" x14ac:dyDescent="0.3">
      <c r="A7458" t="str">
        <f xml:space="preserve"> _xlfn.XLOOKUP(H7458, 'Customers'!B:B, 'Customers'!A:A)</f>
        <v>CUST_361</v>
      </c>
      <c r="B7458" t="str">
        <f>_xlfn.XLOOKUP(L7458, Products!C:C, Products!A:A)</f>
        <v>PROD_2</v>
      </c>
      <c r="C7458">
        <v>7457</v>
      </c>
      <c r="D7458" s="2" t="s">
        <v>1179</v>
      </c>
      <c r="E7458">
        <f>YEAR(Orders[[#This Row],[Order_Date]])</f>
        <v>2022</v>
      </c>
      <c r="F7458">
        <f>MONTH(Orders[[#This Row],[Order_Date]])</f>
        <v>7</v>
      </c>
      <c r="G7458" s="2" t="s">
        <v>322</v>
      </c>
      <c r="H7458" t="s">
        <v>905</v>
      </c>
      <c r="I7458" t="s">
        <v>14</v>
      </c>
      <c r="J7458" t="s">
        <v>22</v>
      </c>
      <c r="K7458" t="s">
        <v>16</v>
      </c>
      <c r="L7458" t="s">
        <v>23</v>
      </c>
      <c r="M7458" s="1">
        <v>8222.9</v>
      </c>
      <c r="N7458" s="1">
        <v>1638.74</v>
      </c>
      <c r="O7458">
        <v>0.02</v>
      </c>
    </row>
    <row r="7459" spans="1:15" x14ac:dyDescent="0.3">
      <c r="A7459" t="str">
        <f xml:space="preserve"> _xlfn.XLOOKUP(H7459, 'Customers'!B:B, 'Customers'!A:A)</f>
        <v>CUST_886</v>
      </c>
      <c r="B7459" t="str">
        <f>_xlfn.XLOOKUP(L7459, Products!C:C, Products!A:A)</f>
        <v>PROD_2</v>
      </c>
      <c r="C7459">
        <v>7458</v>
      </c>
      <c r="D7459" s="2" t="s">
        <v>1042</v>
      </c>
      <c r="E7459">
        <f>YEAR(Orders[[#This Row],[Order_Date]])</f>
        <v>2022</v>
      </c>
      <c r="F7459">
        <f>MONTH(Orders[[#This Row],[Order_Date]])</f>
        <v>6</v>
      </c>
      <c r="G7459" s="2" t="s">
        <v>1642</v>
      </c>
      <c r="H7459" t="s">
        <v>1643</v>
      </c>
      <c r="I7459" t="s">
        <v>21</v>
      </c>
      <c r="J7459" t="s">
        <v>22</v>
      </c>
      <c r="K7459" t="s">
        <v>16</v>
      </c>
      <c r="L7459" t="s">
        <v>23</v>
      </c>
      <c r="M7459" s="1">
        <v>6865.86</v>
      </c>
      <c r="N7459" s="1">
        <v>770.05</v>
      </c>
      <c r="O7459">
        <v>0.28999999999999998</v>
      </c>
    </row>
    <row r="7460" spans="1:15" x14ac:dyDescent="0.3">
      <c r="A7460" t="str">
        <f xml:space="preserve"> _xlfn.XLOOKUP(H7460, 'Customers'!B:B, 'Customers'!A:A)</f>
        <v>CUST_780</v>
      </c>
      <c r="B7460" t="str">
        <f>_xlfn.XLOOKUP(L7460, Products!C:C, Products!A:A)</f>
        <v>PROD_7</v>
      </c>
      <c r="C7460">
        <v>7459</v>
      </c>
      <c r="D7460" s="2" t="s">
        <v>949</v>
      </c>
      <c r="E7460">
        <f>YEAR(Orders[[#This Row],[Order_Date]])</f>
        <v>2022</v>
      </c>
      <c r="F7460">
        <f>MONTH(Orders[[#This Row],[Order_Date]])</f>
        <v>4</v>
      </c>
      <c r="G7460" s="2" t="s">
        <v>475</v>
      </c>
      <c r="H7460" t="s">
        <v>1527</v>
      </c>
      <c r="I7460" t="s">
        <v>32</v>
      </c>
      <c r="J7460" t="s">
        <v>65</v>
      </c>
      <c r="K7460" t="s">
        <v>16</v>
      </c>
      <c r="L7460" t="s">
        <v>66</v>
      </c>
      <c r="M7460" s="1">
        <v>6501.03</v>
      </c>
      <c r="N7460" s="1">
        <v>980.67</v>
      </c>
      <c r="O7460">
        <v>0.24</v>
      </c>
    </row>
    <row r="7461" spans="1:15" x14ac:dyDescent="0.3">
      <c r="A7461" t="str">
        <f xml:space="preserve"> _xlfn.XLOOKUP(H7461, 'Customers'!B:B, 'Customers'!A:A)</f>
        <v>CUST_233</v>
      </c>
      <c r="B7461" t="str">
        <f>_xlfn.XLOOKUP(L7461, Products!C:C, Products!A:A)</f>
        <v>PROD_2</v>
      </c>
      <c r="C7461">
        <v>7460</v>
      </c>
      <c r="D7461" s="2" t="s">
        <v>737</v>
      </c>
      <c r="E7461">
        <f>YEAR(Orders[[#This Row],[Order_Date]])</f>
        <v>2022</v>
      </c>
      <c r="F7461">
        <f>MONTH(Orders[[#This Row],[Order_Date]])</f>
        <v>10</v>
      </c>
      <c r="G7461" s="2" t="s">
        <v>738</v>
      </c>
      <c r="H7461" t="s">
        <v>650</v>
      </c>
      <c r="I7461" t="s">
        <v>21</v>
      </c>
      <c r="J7461" t="s">
        <v>65</v>
      </c>
      <c r="K7461" t="s">
        <v>16</v>
      </c>
      <c r="L7461" t="s">
        <v>23</v>
      </c>
      <c r="M7461" s="1">
        <v>9729.01</v>
      </c>
      <c r="N7461" s="1">
        <v>868.5</v>
      </c>
      <c r="O7461">
        <v>0.09</v>
      </c>
    </row>
    <row r="7462" spans="1:15" x14ac:dyDescent="0.3">
      <c r="A7462" t="str">
        <f xml:space="preserve"> _xlfn.XLOOKUP(H7462, 'Customers'!B:B, 'Customers'!A:A)</f>
        <v>CUST_544</v>
      </c>
      <c r="B7462" t="str">
        <f>_xlfn.XLOOKUP(L7462, Products!C:C, Products!A:A)</f>
        <v>PROD_1</v>
      </c>
      <c r="C7462">
        <v>7461</v>
      </c>
      <c r="D7462" s="2" t="s">
        <v>954</v>
      </c>
      <c r="E7462">
        <f>YEAR(Orders[[#This Row],[Order_Date]])</f>
        <v>2022</v>
      </c>
      <c r="F7462">
        <f>MONTH(Orders[[#This Row],[Order_Date]])</f>
        <v>10</v>
      </c>
      <c r="G7462" s="2" t="s">
        <v>1066</v>
      </c>
      <c r="H7462" t="s">
        <v>1226</v>
      </c>
      <c r="I7462" t="s">
        <v>32</v>
      </c>
      <c r="J7462" t="s">
        <v>33</v>
      </c>
      <c r="K7462" t="s">
        <v>16</v>
      </c>
      <c r="L7462" t="s">
        <v>17</v>
      </c>
      <c r="M7462" s="1">
        <v>4364.03</v>
      </c>
      <c r="N7462" s="1">
        <v>232.04</v>
      </c>
      <c r="O7462">
        <v>0.18</v>
      </c>
    </row>
    <row r="7463" spans="1:15" x14ac:dyDescent="0.3">
      <c r="A7463" t="str">
        <f xml:space="preserve"> _xlfn.XLOOKUP(H7463, 'Customers'!B:B, 'Customers'!A:A)</f>
        <v>CUST_407</v>
      </c>
      <c r="B7463" t="str">
        <f>_xlfn.XLOOKUP(L7463, Products!C:C, Products!A:A)</f>
        <v>PROD_1</v>
      </c>
      <c r="C7463">
        <v>7462</v>
      </c>
      <c r="D7463" s="2" t="s">
        <v>47</v>
      </c>
      <c r="E7463">
        <f>YEAR(Orders[[#This Row],[Order_Date]])</f>
        <v>2023</v>
      </c>
      <c r="F7463">
        <f>MONTH(Orders[[#This Row],[Order_Date]])</f>
        <v>2</v>
      </c>
      <c r="G7463" s="2" t="s">
        <v>956</v>
      </c>
      <c r="H7463" t="s">
        <v>993</v>
      </c>
      <c r="I7463" t="s">
        <v>32</v>
      </c>
      <c r="J7463" t="s">
        <v>65</v>
      </c>
      <c r="K7463" t="s">
        <v>27</v>
      </c>
      <c r="L7463" t="s">
        <v>17</v>
      </c>
      <c r="M7463" s="1">
        <v>2312.12</v>
      </c>
      <c r="N7463" s="1">
        <v>-193.86</v>
      </c>
      <c r="O7463">
        <v>0.14000000000000001</v>
      </c>
    </row>
    <row r="7464" spans="1:15" x14ac:dyDescent="0.3">
      <c r="A7464" t="str">
        <f xml:space="preserve"> _xlfn.XLOOKUP(H7464, 'Customers'!B:B, 'Customers'!A:A)</f>
        <v>CUST_632</v>
      </c>
      <c r="B7464" t="str">
        <f>_xlfn.XLOOKUP(L7464, Products!C:C, Products!A:A)</f>
        <v>PROD_4</v>
      </c>
      <c r="C7464">
        <v>7463</v>
      </c>
      <c r="D7464" s="2" t="s">
        <v>1376</v>
      </c>
      <c r="E7464">
        <f>YEAR(Orders[[#This Row],[Order_Date]])</f>
        <v>2022</v>
      </c>
      <c r="F7464">
        <f>MONTH(Orders[[#This Row],[Order_Date]])</f>
        <v>5</v>
      </c>
      <c r="G7464" s="2" t="s">
        <v>1409</v>
      </c>
      <c r="H7464" t="s">
        <v>1356</v>
      </c>
      <c r="I7464" t="s">
        <v>14</v>
      </c>
      <c r="J7464" t="s">
        <v>15</v>
      </c>
      <c r="K7464" t="s">
        <v>34</v>
      </c>
      <c r="L7464" t="s">
        <v>35</v>
      </c>
      <c r="M7464" s="1">
        <v>502</v>
      </c>
      <c r="N7464" s="1">
        <v>32.53</v>
      </c>
      <c r="O7464">
        <v>0.01</v>
      </c>
    </row>
    <row r="7465" spans="1:15" x14ac:dyDescent="0.3">
      <c r="A7465" t="str">
        <f xml:space="preserve"> _xlfn.XLOOKUP(H7465, 'Customers'!B:B, 'Customers'!A:A)</f>
        <v>CUST_672</v>
      </c>
      <c r="B7465" t="str">
        <f>_xlfn.XLOOKUP(L7465, Products!C:C, Products!A:A)</f>
        <v>PROD_5</v>
      </c>
      <c r="C7465">
        <v>7464</v>
      </c>
      <c r="D7465" s="2" t="s">
        <v>1008</v>
      </c>
      <c r="E7465">
        <f>YEAR(Orders[[#This Row],[Order_Date]])</f>
        <v>2023</v>
      </c>
      <c r="F7465">
        <f>MONTH(Orders[[#This Row],[Order_Date]])</f>
        <v>12</v>
      </c>
      <c r="G7465" s="2" t="s">
        <v>659</v>
      </c>
      <c r="H7465" t="s">
        <v>1402</v>
      </c>
      <c r="I7465" t="s">
        <v>32</v>
      </c>
      <c r="J7465" t="s">
        <v>33</v>
      </c>
      <c r="K7465" t="s">
        <v>34</v>
      </c>
      <c r="L7465" t="s">
        <v>39</v>
      </c>
      <c r="M7465" s="1">
        <v>667.25</v>
      </c>
      <c r="N7465" s="1">
        <v>26.32</v>
      </c>
      <c r="O7465">
        <v>0.28000000000000003</v>
      </c>
    </row>
    <row r="7466" spans="1:15" x14ac:dyDescent="0.3">
      <c r="A7466" t="str">
        <f xml:space="preserve"> _xlfn.XLOOKUP(H7466, 'Customers'!B:B, 'Customers'!A:A)</f>
        <v>CUST_737</v>
      </c>
      <c r="B7466" t="str">
        <f>_xlfn.XLOOKUP(L7466, Products!C:C, Products!A:A)</f>
        <v>PROD_1</v>
      </c>
      <c r="C7466">
        <v>7465</v>
      </c>
      <c r="D7466" s="2" t="s">
        <v>799</v>
      </c>
      <c r="E7466">
        <f>YEAR(Orders[[#This Row],[Order_Date]])</f>
        <v>2023</v>
      </c>
      <c r="F7466">
        <f>MONTH(Orders[[#This Row],[Order_Date]])</f>
        <v>10</v>
      </c>
      <c r="G7466" s="2" t="s">
        <v>447</v>
      </c>
      <c r="H7466" t="s">
        <v>1479</v>
      </c>
      <c r="I7466" t="s">
        <v>21</v>
      </c>
      <c r="J7466" t="s">
        <v>65</v>
      </c>
      <c r="K7466" t="s">
        <v>27</v>
      </c>
      <c r="L7466" t="s">
        <v>17</v>
      </c>
      <c r="M7466" s="1">
        <v>3773.28</v>
      </c>
      <c r="N7466" s="1">
        <v>338.84</v>
      </c>
      <c r="O7466">
        <v>0.04</v>
      </c>
    </row>
    <row r="7467" spans="1:15" x14ac:dyDescent="0.3">
      <c r="A7467" t="str">
        <f xml:space="preserve"> _xlfn.XLOOKUP(H7467, 'Customers'!B:B, 'Customers'!A:A)</f>
        <v>CUST_557</v>
      </c>
      <c r="B7467" t="str">
        <f>_xlfn.XLOOKUP(L7467, Products!C:C, Products!A:A)</f>
        <v>PROD_8</v>
      </c>
      <c r="C7467">
        <v>7466</v>
      </c>
      <c r="D7467" s="2" t="s">
        <v>700</v>
      </c>
      <c r="E7467">
        <f>YEAR(Orders[[#This Row],[Order_Date]])</f>
        <v>2023</v>
      </c>
      <c r="F7467">
        <f>MONTH(Orders[[#This Row],[Order_Date]])</f>
        <v>11</v>
      </c>
      <c r="G7467" s="2" t="s">
        <v>495</v>
      </c>
      <c r="H7467" t="s">
        <v>1244</v>
      </c>
      <c r="I7467" t="s">
        <v>32</v>
      </c>
      <c r="J7467" t="s">
        <v>33</v>
      </c>
      <c r="K7467" t="s">
        <v>27</v>
      </c>
      <c r="L7467" t="s">
        <v>73</v>
      </c>
      <c r="M7467" s="1">
        <v>4101.6400000000003</v>
      </c>
      <c r="N7467" s="1">
        <v>997.06</v>
      </c>
      <c r="O7467">
        <v>0.28999999999999998</v>
      </c>
    </row>
    <row r="7468" spans="1:15" x14ac:dyDescent="0.3">
      <c r="A7468" t="str">
        <f xml:space="preserve"> _xlfn.XLOOKUP(H7468, 'Customers'!B:B, 'Customers'!A:A)</f>
        <v>CUST_721</v>
      </c>
      <c r="B7468" t="str">
        <f>_xlfn.XLOOKUP(L7468, Products!C:C, Products!A:A)</f>
        <v>PROD_1</v>
      </c>
      <c r="C7468">
        <v>7467</v>
      </c>
      <c r="D7468" s="2" t="s">
        <v>904</v>
      </c>
      <c r="E7468">
        <f>YEAR(Orders[[#This Row],[Order_Date]])</f>
        <v>2023</v>
      </c>
      <c r="F7468">
        <f>MONTH(Orders[[#This Row],[Order_Date]])</f>
        <v>5</v>
      </c>
      <c r="G7468" s="2" t="s">
        <v>615</v>
      </c>
      <c r="H7468" t="s">
        <v>1462</v>
      </c>
      <c r="I7468" t="s">
        <v>21</v>
      </c>
      <c r="J7468" t="s">
        <v>33</v>
      </c>
      <c r="K7468" t="s">
        <v>16</v>
      </c>
      <c r="L7468" t="s">
        <v>17</v>
      </c>
      <c r="M7468" s="1">
        <v>1793.4</v>
      </c>
      <c r="N7468" s="1">
        <v>484.77</v>
      </c>
      <c r="O7468">
        <v>0.23</v>
      </c>
    </row>
    <row r="7469" spans="1:15" x14ac:dyDescent="0.3">
      <c r="A7469" t="str">
        <f xml:space="preserve"> _xlfn.XLOOKUP(H7469, 'Customers'!B:B, 'Customers'!A:A)</f>
        <v>CUST_847</v>
      </c>
      <c r="B7469" t="str">
        <f>_xlfn.XLOOKUP(L7469, Products!C:C, Products!A:A)</f>
        <v>PROD_4</v>
      </c>
      <c r="C7469">
        <v>7468</v>
      </c>
      <c r="D7469" s="2" t="s">
        <v>416</v>
      </c>
      <c r="E7469">
        <f>YEAR(Orders[[#This Row],[Order_Date]])</f>
        <v>2022</v>
      </c>
      <c r="F7469">
        <f>MONTH(Orders[[#This Row],[Order_Date]])</f>
        <v>4</v>
      </c>
      <c r="G7469" s="2" t="s">
        <v>833</v>
      </c>
      <c r="H7469" t="s">
        <v>1600</v>
      </c>
      <c r="I7469" t="s">
        <v>32</v>
      </c>
      <c r="J7469" t="s">
        <v>33</v>
      </c>
      <c r="K7469" t="s">
        <v>34</v>
      </c>
      <c r="L7469" t="s">
        <v>35</v>
      </c>
      <c r="M7469" s="1">
        <v>5846.37</v>
      </c>
      <c r="N7469" s="1">
        <v>1647.11</v>
      </c>
      <c r="O7469">
        <v>0.12</v>
      </c>
    </row>
    <row r="7470" spans="1:15" x14ac:dyDescent="0.3">
      <c r="A7470" t="str">
        <f xml:space="preserve"> _xlfn.XLOOKUP(H7470, 'Customers'!B:B, 'Customers'!A:A)</f>
        <v>CUST_738</v>
      </c>
      <c r="B7470" t="str">
        <f>_xlfn.XLOOKUP(L7470, Products!C:C, Products!A:A)</f>
        <v>PROD_8</v>
      </c>
      <c r="C7470">
        <v>7469</v>
      </c>
      <c r="D7470" s="2" t="s">
        <v>368</v>
      </c>
      <c r="E7470">
        <f>YEAR(Orders[[#This Row],[Order_Date]])</f>
        <v>2023</v>
      </c>
      <c r="F7470">
        <f>MONTH(Orders[[#This Row],[Order_Date]])</f>
        <v>1</v>
      </c>
      <c r="G7470" s="2" t="s">
        <v>1346</v>
      </c>
      <c r="H7470" t="s">
        <v>1481</v>
      </c>
      <c r="I7470" t="s">
        <v>14</v>
      </c>
      <c r="J7470" t="s">
        <v>22</v>
      </c>
      <c r="K7470" t="s">
        <v>27</v>
      </c>
      <c r="L7470" t="s">
        <v>73</v>
      </c>
      <c r="M7470" s="1">
        <v>1551.71</v>
      </c>
      <c r="N7470" s="1">
        <v>274.18</v>
      </c>
      <c r="O7470">
        <v>0.03</v>
      </c>
    </row>
    <row r="7471" spans="1:15" x14ac:dyDescent="0.3">
      <c r="A7471" t="str">
        <f xml:space="preserve"> _xlfn.XLOOKUP(H7471, 'Customers'!B:B, 'Customers'!A:A)</f>
        <v>CUST_586</v>
      </c>
      <c r="B7471" t="str">
        <f>_xlfn.XLOOKUP(L7471, Products!C:C, Products!A:A)</f>
        <v>PROD_5</v>
      </c>
      <c r="C7471">
        <v>7470</v>
      </c>
      <c r="D7471" s="2" t="s">
        <v>822</v>
      </c>
      <c r="E7471">
        <f>YEAR(Orders[[#This Row],[Order_Date]])</f>
        <v>2022</v>
      </c>
      <c r="F7471">
        <f>MONTH(Orders[[#This Row],[Order_Date]])</f>
        <v>12</v>
      </c>
      <c r="G7471" s="2" t="s">
        <v>817</v>
      </c>
      <c r="H7471" t="s">
        <v>1291</v>
      </c>
      <c r="I7471" t="s">
        <v>14</v>
      </c>
      <c r="J7471" t="s">
        <v>65</v>
      </c>
      <c r="K7471" t="s">
        <v>34</v>
      </c>
      <c r="L7471" t="s">
        <v>39</v>
      </c>
      <c r="M7471" s="1">
        <v>7854.99</v>
      </c>
      <c r="N7471" s="1">
        <v>-474.38</v>
      </c>
      <c r="O7471">
        <v>0.24</v>
      </c>
    </row>
    <row r="7472" spans="1:15" x14ac:dyDescent="0.3">
      <c r="A7472" t="str">
        <f xml:space="preserve"> _xlfn.XLOOKUP(H7472, 'Customers'!B:B, 'Customers'!A:A)</f>
        <v>CUST_279</v>
      </c>
      <c r="B7472" t="str">
        <f>_xlfn.XLOOKUP(L7472, Products!C:C, Products!A:A)</f>
        <v>PROD_6</v>
      </c>
      <c r="C7472">
        <v>7471</v>
      </c>
      <c r="D7472" s="2" t="s">
        <v>564</v>
      </c>
      <c r="E7472">
        <f>YEAR(Orders[[#This Row],[Order_Date]])</f>
        <v>2022</v>
      </c>
      <c r="F7472">
        <f>MONTH(Orders[[#This Row],[Order_Date]])</f>
        <v>8</v>
      </c>
      <c r="G7472" s="2" t="s">
        <v>812</v>
      </c>
      <c r="H7472" t="s">
        <v>746</v>
      </c>
      <c r="I7472" t="s">
        <v>32</v>
      </c>
      <c r="J7472" t="s">
        <v>22</v>
      </c>
      <c r="K7472" t="s">
        <v>34</v>
      </c>
      <c r="L7472" t="s">
        <v>52</v>
      </c>
      <c r="M7472" s="1">
        <v>535.53</v>
      </c>
      <c r="N7472" s="1">
        <v>-43.25</v>
      </c>
      <c r="O7472">
        <v>0.08</v>
      </c>
    </row>
    <row r="7473" spans="1:15" x14ac:dyDescent="0.3">
      <c r="A7473" t="str">
        <f xml:space="preserve"> _xlfn.XLOOKUP(H7473, 'Customers'!B:B, 'Customers'!A:A)</f>
        <v>CUST_637</v>
      </c>
      <c r="B7473" t="str">
        <f>_xlfn.XLOOKUP(L7473, Products!C:C, Products!A:A)</f>
        <v>PROD_2</v>
      </c>
      <c r="C7473">
        <v>7472</v>
      </c>
      <c r="D7473" s="2" t="s">
        <v>1160</v>
      </c>
      <c r="E7473">
        <f>YEAR(Orders[[#This Row],[Order_Date]])</f>
        <v>2022</v>
      </c>
      <c r="F7473">
        <f>MONTH(Orders[[#This Row],[Order_Date]])</f>
        <v>8</v>
      </c>
      <c r="G7473" s="2" t="s">
        <v>240</v>
      </c>
      <c r="H7473" t="s">
        <v>1361</v>
      </c>
      <c r="I7473" t="s">
        <v>21</v>
      </c>
      <c r="J7473" t="s">
        <v>22</v>
      </c>
      <c r="K7473" t="s">
        <v>16</v>
      </c>
      <c r="L7473" t="s">
        <v>23</v>
      </c>
      <c r="M7473" s="1">
        <v>7168.46</v>
      </c>
      <c r="N7473" s="1">
        <v>425.87</v>
      </c>
      <c r="O7473">
        <v>0.14000000000000001</v>
      </c>
    </row>
    <row r="7474" spans="1:15" x14ac:dyDescent="0.3">
      <c r="A7474" t="str">
        <f xml:space="preserve"> _xlfn.XLOOKUP(H7474, 'Customers'!B:B, 'Customers'!A:A)</f>
        <v>CUST_106</v>
      </c>
      <c r="B7474" t="str">
        <f>_xlfn.XLOOKUP(L7474, Products!C:C, Products!A:A)</f>
        <v>PROD_1</v>
      </c>
      <c r="C7474">
        <v>7473</v>
      </c>
      <c r="D7474" s="2" t="s">
        <v>1384</v>
      </c>
      <c r="E7474">
        <f>YEAR(Orders[[#This Row],[Order_Date]])</f>
        <v>2022</v>
      </c>
      <c r="F7474">
        <f>MONTH(Orders[[#This Row],[Order_Date]])</f>
        <v>6</v>
      </c>
      <c r="G7474" s="2" t="s">
        <v>1151</v>
      </c>
      <c r="H7474" t="s">
        <v>331</v>
      </c>
      <c r="I7474" t="s">
        <v>32</v>
      </c>
      <c r="J7474" t="s">
        <v>22</v>
      </c>
      <c r="K7474" t="s">
        <v>16</v>
      </c>
      <c r="L7474" t="s">
        <v>17</v>
      </c>
      <c r="M7474" s="1">
        <v>5395.65</v>
      </c>
      <c r="N7474" s="1">
        <v>191.58</v>
      </c>
      <c r="O7474">
        <v>0.05</v>
      </c>
    </row>
    <row r="7475" spans="1:15" x14ac:dyDescent="0.3">
      <c r="A7475" t="str">
        <f xml:space="preserve"> _xlfn.XLOOKUP(H7475, 'Customers'!B:B, 'Customers'!A:A)</f>
        <v>CUST_506</v>
      </c>
      <c r="B7475" t="str">
        <f>_xlfn.XLOOKUP(L7475, Products!C:C, Products!A:A)</f>
        <v>PROD_2</v>
      </c>
      <c r="C7475">
        <v>7474</v>
      </c>
      <c r="D7475" s="2" t="s">
        <v>833</v>
      </c>
      <c r="E7475">
        <f>YEAR(Orders[[#This Row],[Order_Date]])</f>
        <v>2022</v>
      </c>
      <c r="F7475">
        <f>MONTH(Orders[[#This Row],[Order_Date]])</f>
        <v>4</v>
      </c>
      <c r="G7475" s="2" t="s">
        <v>931</v>
      </c>
      <c r="H7475" t="s">
        <v>1171</v>
      </c>
      <c r="I7475" t="s">
        <v>32</v>
      </c>
      <c r="J7475" t="s">
        <v>65</v>
      </c>
      <c r="K7475" t="s">
        <v>16</v>
      </c>
      <c r="L7475" t="s">
        <v>23</v>
      </c>
      <c r="M7475" s="1">
        <v>3829.47</v>
      </c>
      <c r="N7475" s="1">
        <v>281</v>
      </c>
      <c r="O7475">
        <v>0.06</v>
      </c>
    </row>
    <row r="7476" spans="1:15" x14ac:dyDescent="0.3">
      <c r="A7476" t="str">
        <f xml:space="preserve"> _xlfn.XLOOKUP(H7476, 'Customers'!B:B, 'Customers'!A:A)</f>
        <v>CUST_539</v>
      </c>
      <c r="B7476" t="str">
        <f>_xlfn.XLOOKUP(L7476, Products!C:C, Products!A:A)</f>
        <v>PROD_7</v>
      </c>
      <c r="C7476">
        <v>7475</v>
      </c>
      <c r="D7476" s="2" t="s">
        <v>124</v>
      </c>
      <c r="E7476">
        <f>YEAR(Orders[[#This Row],[Order_Date]])</f>
        <v>2023</v>
      </c>
      <c r="F7476">
        <f>MONTH(Orders[[#This Row],[Order_Date]])</f>
        <v>1</v>
      </c>
      <c r="G7476" s="2" t="s">
        <v>125</v>
      </c>
      <c r="H7476" t="s">
        <v>1220</v>
      </c>
      <c r="I7476" t="s">
        <v>14</v>
      </c>
      <c r="J7476" t="s">
        <v>15</v>
      </c>
      <c r="K7476" t="s">
        <v>16</v>
      </c>
      <c r="L7476" t="s">
        <v>66</v>
      </c>
      <c r="M7476" s="1">
        <v>8552.58</v>
      </c>
      <c r="N7476" s="1">
        <v>-818.1</v>
      </c>
      <c r="O7476">
        <v>0.18</v>
      </c>
    </row>
    <row r="7477" spans="1:15" x14ac:dyDescent="0.3">
      <c r="A7477" t="str">
        <f xml:space="preserve"> _xlfn.XLOOKUP(H7477, 'Customers'!B:B, 'Customers'!A:A)</f>
        <v>CUST_947</v>
      </c>
      <c r="B7477" t="str">
        <f>_xlfn.XLOOKUP(L7477, Products!C:C, Products!A:A)</f>
        <v>PROD_4</v>
      </c>
      <c r="C7477">
        <v>7476</v>
      </c>
      <c r="D7477" s="2" t="s">
        <v>1176</v>
      </c>
      <c r="E7477">
        <f>YEAR(Orders[[#This Row],[Order_Date]])</f>
        <v>2022</v>
      </c>
      <c r="F7477">
        <f>MONTH(Orders[[#This Row],[Order_Date]])</f>
        <v>1</v>
      </c>
      <c r="G7477" s="2" t="s">
        <v>198</v>
      </c>
      <c r="H7477" t="s">
        <v>1708</v>
      </c>
      <c r="I7477" t="s">
        <v>14</v>
      </c>
      <c r="J7477" t="s">
        <v>33</v>
      </c>
      <c r="K7477" t="s">
        <v>34</v>
      </c>
      <c r="L7477" t="s">
        <v>35</v>
      </c>
      <c r="M7477" s="1">
        <v>8357.01</v>
      </c>
      <c r="N7477" s="1">
        <v>1962.88</v>
      </c>
      <c r="O7477">
        <v>0.27</v>
      </c>
    </row>
    <row r="7478" spans="1:15" x14ac:dyDescent="0.3">
      <c r="A7478" t="str">
        <f xml:space="preserve"> _xlfn.XLOOKUP(H7478, 'Customers'!B:B, 'Customers'!A:A)</f>
        <v>CUST_786</v>
      </c>
      <c r="B7478" t="str">
        <f>_xlfn.XLOOKUP(L7478, Products!C:C, Products!A:A)</f>
        <v>PROD_4</v>
      </c>
      <c r="C7478">
        <v>7477</v>
      </c>
      <c r="D7478" s="2" t="s">
        <v>1573</v>
      </c>
      <c r="E7478">
        <f>YEAR(Orders[[#This Row],[Order_Date]])</f>
        <v>2023</v>
      </c>
      <c r="F7478">
        <f>MONTH(Orders[[#This Row],[Order_Date]])</f>
        <v>1</v>
      </c>
      <c r="G7478" s="2" t="s">
        <v>1638</v>
      </c>
      <c r="H7478" t="s">
        <v>1534</v>
      </c>
      <c r="I7478" t="s">
        <v>14</v>
      </c>
      <c r="J7478" t="s">
        <v>22</v>
      </c>
      <c r="K7478" t="s">
        <v>34</v>
      </c>
      <c r="L7478" t="s">
        <v>35</v>
      </c>
      <c r="M7478" s="1">
        <v>8349.5300000000007</v>
      </c>
      <c r="N7478" s="1">
        <v>2003.35</v>
      </c>
      <c r="O7478">
        <v>0.11</v>
      </c>
    </row>
    <row r="7479" spans="1:15" x14ac:dyDescent="0.3">
      <c r="A7479" t="str">
        <f xml:space="preserve"> _xlfn.XLOOKUP(H7479, 'Customers'!B:B, 'Customers'!A:A)</f>
        <v>CUST_250</v>
      </c>
      <c r="B7479" t="str">
        <f>_xlfn.XLOOKUP(L7479, Products!C:C, Products!A:A)</f>
        <v>PROD_8</v>
      </c>
      <c r="C7479">
        <v>7478</v>
      </c>
      <c r="D7479" s="2" t="s">
        <v>1224</v>
      </c>
      <c r="E7479">
        <f>YEAR(Orders[[#This Row],[Order_Date]])</f>
        <v>2022</v>
      </c>
      <c r="F7479">
        <f>MONTH(Orders[[#This Row],[Order_Date]])</f>
        <v>2</v>
      </c>
      <c r="G7479" s="2" t="s">
        <v>1029</v>
      </c>
      <c r="H7479" t="s">
        <v>689</v>
      </c>
      <c r="I7479" t="s">
        <v>21</v>
      </c>
      <c r="J7479" t="s">
        <v>22</v>
      </c>
      <c r="K7479" t="s">
        <v>27</v>
      </c>
      <c r="L7479" t="s">
        <v>73</v>
      </c>
      <c r="M7479" s="1">
        <v>2604.15</v>
      </c>
      <c r="N7479" s="1">
        <v>-66.569999999999993</v>
      </c>
      <c r="O7479">
        <v>0.1</v>
      </c>
    </row>
    <row r="7480" spans="1:15" x14ac:dyDescent="0.3">
      <c r="A7480" t="str">
        <f xml:space="preserve"> _xlfn.XLOOKUP(H7480, 'Customers'!B:B, 'Customers'!A:A)</f>
        <v>CUST_312</v>
      </c>
      <c r="B7480" t="str">
        <f>_xlfn.XLOOKUP(L7480, Products!C:C, Products!A:A)</f>
        <v>PROD_3</v>
      </c>
      <c r="C7480">
        <v>7479</v>
      </c>
      <c r="D7480" s="2" t="s">
        <v>1178</v>
      </c>
      <c r="E7480">
        <f>YEAR(Orders[[#This Row],[Order_Date]])</f>
        <v>2023</v>
      </c>
      <c r="F7480">
        <f>MONTH(Orders[[#This Row],[Order_Date]])</f>
        <v>5</v>
      </c>
      <c r="G7480" s="2" t="s">
        <v>278</v>
      </c>
      <c r="H7480" t="s">
        <v>815</v>
      </c>
      <c r="I7480" t="s">
        <v>14</v>
      </c>
      <c r="J7480" t="s">
        <v>33</v>
      </c>
      <c r="K7480" t="s">
        <v>27</v>
      </c>
      <c r="L7480" t="s">
        <v>28</v>
      </c>
      <c r="M7480" s="1">
        <v>1590.39</v>
      </c>
      <c r="N7480" s="1">
        <v>4.99</v>
      </c>
      <c r="O7480">
        <v>0.1</v>
      </c>
    </row>
    <row r="7481" spans="1:15" x14ac:dyDescent="0.3">
      <c r="A7481" t="str">
        <f xml:space="preserve"> _xlfn.XLOOKUP(H7481, 'Customers'!B:B, 'Customers'!A:A)</f>
        <v>CUST_482</v>
      </c>
      <c r="B7481" t="str">
        <f>_xlfn.XLOOKUP(L7481, Products!C:C, Products!A:A)</f>
        <v>PROD_4</v>
      </c>
      <c r="C7481">
        <v>7480</v>
      </c>
      <c r="D7481" s="2" t="s">
        <v>761</v>
      </c>
      <c r="E7481">
        <f>YEAR(Orders[[#This Row],[Order_Date]])</f>
        <v>2022</v>
      </c>
      <c r="F7481">
        <f>MONTH(Orders[[#This Row],[Order_Date]])</f>
        <v>8</v>
      </c>
      <c r="G7481" s="2" t="s">
        <v>325</v>
      </c>
      <c r="H7481" t="s">
        <v>1124</v>
      </c>
      <c r="I7481" t="s">
        <v>21</v>
      </c>
      <c r="J7481" t="s">
        <v>33</v>
      </c>
      <c r="K7481" t="s">
        <v>34</v>
      </c>
      <c r="L7481" t="s">
        <v>35</v>
      </c>
      <c r="M7481" s="1">
        <v>4954.8100000000004</v>
      </c>
      <c r="N7481" s="1">
        <v>199.28</v>
      </c>
      <c r="O7481">
        <v>0.05</v>
      </c>
    </row>
    <row r="7482" spans="1:15" x14ac:dyDescent="0.3">
      <c r="A7482" t="str">
        <f xml:space="preserve"> _xlfn.XLOOKUP(H7482, 'Customers'!B:B, 'Customers'!A:A)</f>
        <v>CUST_731</v>
      </c>
      <c r="B7482" t="str">
        <f>_xlfn.XLOOKUP(L7482, Products!C:C, Products!A:A)</f>
        <v>PROD_5</v>
      </c>
      <c r="C7482">
        <v>7481</v>
      </c>
      <c r="D7482" s="2" t="s">
        <v>1355</v>
      </c>
      <c r="E7482">
        <f>YEAR(Orders[[#This Row],[Order_Date]])</f>
        <v>2022</v>
      </c>
      <c r="F7482">
        <f>MONTH(Orders[[#This Row],[Order_Date]])</f>
        <v>8</v>
      </c>
      <c r="G7482" s="2" t="s">
        <v>1206</v>
      </c>
      <c r="H7482" t="s">
        <v>1473</v>
      </c>
      <c r="I7482" t="s">
        <v>21</v>
      </c>
      <c r="J7482" t="s">
        <v>15</v>
      </c>
      <c r="K7482" t="s">
        <v>34</v>
      </c>
      <c r="L7482" t="s">
        <v>39</v>
      </c>
      <c r="M7482" s="1">
        <v>4088.85</v>
      </c>
      <c r="N7482" s="1">
        <v>313.26</v>
      </c>
      <c r="O7482">
        <v>0.01</v>
      </c>
    </row>
    <row r="7483" spans="1:15" x14ac:dyDescent="0.3">
      <c r="A7483" t="str">
        <f xml:space="preserve"> _xlfn.XLOOKUP(H7483, 'Customers'!B:B, 'Customers'!A:A)</f>
        <v>CUST_132</v>
      </c>
      <c r="B7483" t="str">
        <f>_xlfn.XLOOKUP(L7483, Products!C:C, Products!A:A)</f>
        <v>PROD_7</v>
      </c>
      <c r="C7483">
        <v>7482</v>
      </c>
      <c r="D7483" s="2" t="s">
        <v>833</v>
      </c>
      <c r="E7483">
        <f>YEAR(Orders[[#This Row],[Order_Date]])</f>
        <v>2022</v>
      </c>
      <c r="F7483">
        <f>MONTH(Orders[[#This Row],[Order_Date]])</f>
        <v>4</v>
      </c>
      <c r="G7483" s="2" t="s">
        <v>960</v>
      </c>
      <c r="H7483" t="s">
        <v>408</v>
      </c>
      <c r="I7483" t="s">
        <v>32</v>
      </c>
      <c r="J7483" t="s">
        <v>22</v>
      </c>
      <c r="K7483" t="s">
        <v>16</v>
      </c>
      <c r="L7483" t="s">
        <v>66</v>
      </c>
      <c r="M7483" s="1">
        <v>537.26</v>
      </c>
      <c r="N7483" s="1">
        <v>-38.94</v>
      </c>
      <c r="O7483">
        <v>0.28000000000000003</v>
      </c>
    </row>
    <row r="7484" spans="1:15" x14ac:dyDescent="0.3">
      <c r="A7484" t="str">
        <f xml:space="preserve"> _xlfn.XLOOKUP(H7484, 'Customers'!B:B, 'Customers'!A:A)</f>
        <v>CUST_415</v>
      </c>
      <c r="B7484" t="str">
        <f>_xlfn.XLOOKUP(L7484, Products!C:C, Products!A:A)</f>
        <v>PROD_5</v>
      </c>
      <c r="C7484">
        <v>7483</v>
      </c>
      <c r="D7484" s="2" t="s">
        <v>60</v>
      </c>
      <c r="E7484">
        <f>YEAR(Orders[[#This Row],[Order_Date]])</f>
        <v>2022</v>
      </c>
      <c r="F7484">
        <f>MONTH(Orders[[#This Row],[Order_Date]])</f>
        <v>9</v>
      </c>
      <c r="G7484" s="2" t="s">
        <v>863</v>
      </c>
      <c r="H7484" t="s">
        <v>1011</v>
      </c>
      <c r="I7484" t="s">
        <v>21</v>
      </c>
      <c r="J7484" t="s">
        <v>15</v>
      </c>
      <c r="K7484" t="s">
        <v>34</v>
      </c>
      <c r="L7484" t="s">
        <v>39</v>
      </c>
      <c r="M7484" s="1">
        <v>6592.18</v>
      </c>
      <c r="N7484" s="1">
        <v>317.39</v>
      </c>
      <c r="O7484">
        <v>0.11</v>
      </c>
    </row>
    <row r="7485" spans="1:15" x14ac:dyDescent="0.3">
      <c r="A7485" t="str">
        <f xml:space="preserve"> _xlfn.XLOOKUP(H7485, 'Customers'!B:B, 'Customers'!A:A)</f>
        <v>CUST_231</v>
      </c>
      <c r="B7485" t="str">
        <f>_xlfn.XLOOKUP(L7485, Products!C:C, Products!A:A)</f>
        <v>PROD_1</v>
      </c>
      <c r="C7485">
        <v>7484</v>
      </c>
      <c r="D7485" s="2" t="s">
        <v>445</v>
      </c>
      <c r="E7485">
        <f>YEAR(Orders[[#This Row],[Order_Date]])</f>
        <v>2022</v>
      </c>
      <c r="F7485">
        <f>MONTH(Orders[[#This Row],[Order_Date]])</f>
        <v>11</v>
      </c>
      <c r="G7485" s="2" t="s">
        <v>97</v>
      </c>
      <c r="H7485" t="s">
        <v>645</v>
      </c>
      <c r="I7485" t="s">
        <v>32</v>
      </c>
      <c r="J7485" t="s">
        <v>15</v>
      </c>
      <c r="K7485" t="s">
        <v>16</v>
      </c>
      <c r="L7485" t="s">
        <v>17</v>
      </c>
      <c r="M7485" s="1">
        <v>7247.65</v>
      </c>
      <c r="N7485" s="1">
        <v>-62.74</v>
      </c>
      <c r="O7485">
        <v>0.09</v>
      </c>
    </row>
    <row r="7486" spans="1:15" x14ac:dyDescent="0.3">
      <c r="A7486" t="str">
        <f xml:space="preserve"> _xlfn.XLOOKUP(H7486, 'Customers'!B:B, 'Customers'!A:A)</f>
        <v>CUST_446</v>
      </c>
      <c r="B7486" t="str">
        <f>_xlfn.XLOOKUP(L7486, Products!C:C, Products!A:A)</f>
        <v>PROD_3</v>
      </c>
      <c r="C7486">
        <v>7485</v>
      </c>
      <c r="D7486" s="2" t="s">
        <v>694</v>
      </c>
      <c r="E7486">
        <f>YEAR(Orders[[#This Row],[Order_Date]])</f>
        <v>2023</v>
      </c>
      <c r="F7486">
        <f>MONTH(Orders[[#This Row],[Order_Date]])</f>
        <v>7</v>
      </c>
      <c r="G7486" s="2" t="s">
        <v>1061</v>
      </c>
      <c r="H7486" t="s">
        <v>1067</v>
      </c>
      <c r="I7486" t="s">
        <v>14</v>
      </c>
      <c r="J7486" t="s">
        <v>15</v>
      </c>
      <c r="K7486" t="s">
        <v>27</v>
      </c>
      <c r="L7486" t="s">
        <v>28</v>
      </c>
      <c r="M7486" s="1">
        <v>1804.98</v>
      </c>
      <c r="N7486" s="1">
        <v>107.13</v>
      </c>
      <c r="O7486">
        <v>0.17</v>
      </c>
    </row>
    <row r="7487" spans="1:15" x14ac:dyDescent="0.3">
      <c r="A7487" t="str">
        <f xml:space="preserve"> _xlfn.XLOOKUP(H7487, 'Customers'!B:B, 'Customers'!A:A)</f>
        <v>CUST_612</v>
      </c>
      <c r="B7487" t="str">
        <f>_xlfn.XLOOKUP(L7487, Products!C:C, Products!A:A)</f>
        <v>PROD_8</v>
      </c>
      <c r="C7487">
        <v>7486</v>
      </c>
      <c r="D7487" s="2" t="s">
        <v>1425</v>
      </c>
      <c r="E7487">
        <f>YEAR(Orders[[#This Row],[Order_Date]])</f>
        <v>2023</v>
      </c>
      <c r="F7487">
        <f>MONTH(Orders[[#This Row],[Order_Date]])</f>
        <v>8</v>
      </c>
      <c r="G7487" s="2" t="s">
        <v>335</v>
      </c>
      <c r="H7487" t="s">
        <v>1329</v>
      </c>
      <c r="I7487" t="s">
        <v>32</v>
      </c>
      <c r="J7487" t="s">
        <v>65</v>
      </c>
      <c r="K7487" t="s">
        <v>27</v>
      </c>
      <c r="L7487" t="s">
        <v>73</v>
      </c>
      <c r="M7487" s="1">
        <v>4403.87</v>
      </c>
      <c r="N7487" s="1">
        <v>867.77</v>
      </c>
      <c r="O7487">
        <v>7.0000000000000007E-2</v>
      </c>
    </row>
    <row r="7488" spans="1:15" x14ac:dyDescent="0.3">
      <c r="A7488" t="str">
        <f xml:space="preserve"> _xlfn.XLOOKUP(H7488, 'Customers'!B:B, 'Customers'!A:A)</f>
        <v>CUST_227</v>
      </c>
      <c r="B7488" t="str">
        <f>_xlfn.XLOOKUP(L7488, Products!C:C, Products!A:A)</f>
        <v>PROD_4</v>
      </c>
      <c r="C7488">
        <v>7487</v>
      </c>
      <c r="D7488" s="2" t="s">
        <v>1014</v>
      </c>
      <c r="E7488">
        <f>YEAR(Orders[[#This Row],[Order_Date]])</f>
        <v>2022</v>
      </c>
      <c r="F7488">
        <f>MONTH(Orders[[#This Row],[Order_Date]])</f>
        <v>12</v>
      </c>
      <c r="G7488" s="2" t="s">
        <v>133</v>
      </c>
      <c r="H7488" t="s">
        <v>633</v>
      </c>
      <c r="I7488" t="s">
        <v>21</v>
      </c>
      <c r="J7488" t="s">
        <v>33</v>
      </c>
      <c r="K7488" t="s">
        <v>34</v>
      </c>
      <c r="L7488" t="s">
        <v>35</v>
      </c>
      <c r="M7488" s="1">
        <v>8254.4</v>
      </c>
      <c r="N7488" s="1">
        <v>1815.79</v>
      </c>
      <c r="O7488">
        <v>0.05</v>
      </c>
    </row>
    <row r="7489" spans="1:15" x14ac:dyDescent="0.3">
      <c r="A7489" t="str">
        <f xml:space="preserve"> _xlfn.XLOOKUP(H7489, 'Customers'!B:B, 'Customers'!A:A)</f>
        <v>CUST_346</v>
      </c>
      <c r="B7489" t="str">
        <f>_xlfn.XLOOKUP(L7489, Products!C:C, Products!A:A)</f>
        <v>PROD_1</v>
      </c>
      <c r="C7489">
        <v>7488</v>
      </c>
      <c r="D7489" s="2" t="s">
        <v>1211</v>
      </c>
      <c r="E7489">
        <f>YEAR(Orders[[#This Row],[Order_Date]])</f>
        <v>2022</v>
      </c>
      <c r="F7489">
        <f>MONTH(Orders[[#This Row],[Order_Date]])</f>
        <v>9</v>
      </c>
      <c r="G7489" s="2" t="s">
        <v>59</v>
      </c>
      <c r="H7489" t="s">
        <v>883</v>
      </c>
      <c r="I7489" t="s">
        <v>14</v>
      </c>
      <c r="J7489" t="s">
        <v>15</v>
      </c>
      <c r="K7489" t="s">
        <v>27</v>
      </c>
      <c r="L7489" t="s">
        <v>17</v>
      </c>
      <c r="M7489" s="1">
        <v>9166.52</v>
      </c>
      <c r="N7489" s="1">
        <v>1411.65</v>
      </c>
      <c r="O7489">
        <v>0.23</v>
      </c>
    </row>
    <row r="7490" spans="1:15" x14ac:dyDescent="0.3">
      <c r="A7490" t="str">
        <f xml:space="preserve"> _xlfn.XLOOKUP(H7490, 'Customers'!B:B, 'Customers'!A:A)</f>
        <v>CUST_576</v>
      </c>
      <c r="B7490" t="str">
        <f>_xlfn.XLOOKUP(L7490, Products!C:C, Products!A:A)</f>
        <v>PROD_6</v>
      </c>
      <c r="C7490">
        <v>7489</v>
      </c>
      <c r="D7490" s="2" t="s">
        <v>352</v>
      </c>
      <c r="E7490">
        <f>YEAR(Orders[[#This Row],[Order_Date]])</f>
        <v>2023</v>
      </c>
      <c r="F7490">
        <f>MONTH(Orders[[#This Row],[Order_Date]])</f>
        <v>8</v>
      </c>
      <c r="G7490" s="2" t="s">
        <v>353</v>
      </c>
      <c r="H7490" t="s">
        <v>1277</v>
      </c>
      <c r="I7490" t="s">
        <v>32</v>
      </c>
      <c r="J7490" t="s">
        <v>33</v>
      </c>
      <c r="K7490" t="s">
        <v>34</v>
      </c>
      <c r="L7490" t="s">
        <v>52</v>
      </c>
      <c r="M7490" s="1">
        <v>3838.33</v>
      </c>
      <c r="N7490" s="1">
        <v>558.78</v>
      </c>
      <c r="O7490">
        <v>0.14000000000000001</v>
      </c>
    </row>
    <row r="7491" spans="1:15" x14ac:dyDescent="0.3">
      <c r="A7491" t="str">
        <f xml:space="preserve"> _xlfn.XLOOKUP(H7491, 'Customers'!B:B, 'Customers'!A:A)</f>
        <v>CUST_783</v>
      </c>
      <c r="B7491" t="str">
        <f>_xlfn.XLOOKUP(L7491, Products!C:C, Products!A:A)</f>
        <v>PROD_1</v>
      </c>
      <c r="C7491">
        <v>7490</v>
      </c>
      <c r="D7491" s="2" t="s">
        <v>152</v>
      </c>
      <c r="E7491">
        <f>YEAR(Orders[[#This Row],[Order_Date]])</f>
        <v>2022</v>
      </c>
      <c r="F7491">
        <f>MONTH(Orders[[#This Row],[Order_Date]])</f>
        <v>6</v>
      </c>
      <c r="G7491" s="2" t="s">
        <v>1138</v>
      </c>
      <c r="H7491" t="s">
        <v>1530</v>
      </c>
      <c r="I7491" t="s">
        <v>32</v>
      </c>
      <c r="J7491" t="s">
        <v>22</v>
      </c>
      <c r="K7491" t="s">
        <v>16</v>
      </c>
      <c r="L7491" t="s">
        <v>17</v>
      </c>
      <c r="M7491" s="1">
        <v>7845.82</v>
      </c>
      <c r="N7491" s="1">
        <v>868.54</v>
      </c>
      <c r="O7491">
        <v>0.09</v>
      </c>
    </row>
    <row r="7492" spans="1:15" x14ac:dyDescent="0.3">
      <c r="A7492" t="str">
        <f xml:space="preserve"> _xlfn.XLOOKUP(H7492, 'Customers'!B:B, 'Customers'!A:A)</f>
        <v>CUST_353</v>
      </c>
      <c r="B7492" t="str">
        <f>_xlfn.XLOOKUP(L7492, Products!C:C, Products!A:A)</f>
        <v>PROD_6</v>
      </c>
      <c r="C7492">
        <v>7491</v>
      </c>
      <c r="D7492" s="2" t="s">
        <v>125</v>
      </c>
      <c r="E7492">
        <f>YEAR(Orders[[#This Row],[Order_Date]])</f>
        <v>2023</v>
      </c>
      <c r="F7492">
        <f>MONTH(Orders[[#This Row],[Order_Date]])</f>
        <v>1</v>
      </c>
      <c r="G7492" s="2" t="s">
        <v>358</v>
      </c>
      <c r="H7492" t="s">
        <v>894</v>
      </c>
      <c r="I7492" t="s">
        <v>14</v>
      </c>
      <c r="J7492" t="s">
        <v>15</v>
      </c>
      <c r="K7492" t="s">
        <v>34</v>
      </c>
      <c r="L7492" t="s">
        <v>52</v>
      </c>
      <c r="M7492" s="1">
        <v>3482.4</v>
      </c>
      <c r="N7492" s="1">
        <v>582.53</v>
      </c>
      <c r="O7492">
        <v>0.11</v>
      </c>
    </row>
    <row r="7493" spans="1:15" x14ac:dyDescent="0.3">
      <c r="A7493" t="str">
        <f xml:space="preserve"> _xlfn.XLOOKUP(H7493, 'Customers'!B:B, 'Customers'!A:A)</f>
        <v>CUST_589</v>
      </c>
      <c r="B7493" t="str">
        <f>_xlfn.XLOOKUP(L7493, Products!C:C, Products!A:A)</f>
        <v>PROD_2</v>
      </c>
      <c r="C7493">
        <v>7492</v>
      </c>
      <c r="D7493" s="2" t="s">
        <v>1330</v>
      </c>
      <c r="E7493">
        <f>YEAR(Orders[[#This Row],[Order_Date]])</f>
        <v>2022</v>
      </c>
      <c r="F7493">
        <f>MONTH(Orders[[#This Row],[Order_Date]])</f>
        <v>2</v>
      </c>
      <c r="G7493" s="2" t="s">
        <v>113</v>
      </c>
      <c r="H7493" t="s">
        <v>1294</v>
      </c>
      <c r="I7493" t="s">
        <v>14</v>
      </c>
      <c r="J7493" t="s">
        <v>65</v>
      </c>
      <c r="K7493" t="s">
        <v>16</v>
      </c>
      <c r="L7493" t="s">
        <v>23</v>
      </c>
      <c r="M7493" s="1">
        <v>8464.49</v>
      </c>
      <c r="N7493" s="1">
        <v>2.39</v>
      </c>
      <c r="O7493">
        <v>0.19</v>
      </c>
    </row>
    <row r="7494" spans="1:15" x14ac:dyDescent="0.3">
      <c r="A7494" t="str">
        <f xml:space="preserve"> _xlfn.XLOOKUP(H7494, 'Customers'!B:B, 'Customers'!A:A)</f>
        <v>CUST_757</v>
      </c>
      <c r="B7494" t="str">
        <f>_xlfn.XLOOKUP(L7494, Products!C:C, Products!A:A)</f>
        <v>PROD_4</v>
      </c>
      <c r="C7494">
        <v>7493</v>
      </c>
      <c r="D7494" s="2" t="s">
        <v>571</v>
      </c>
      <c r="E7494">
        <f>YEAR(Orders[[#This Row],[Order_Date]])</f>
        <v>2023</v>
      </c>
      <c r="F7494">
        <f>MONTH(Orders[[#This Row],[Order_Date]])</f>
        <v>6</v>
      </c>
      <c r="G7494" s="2" t="s">
        <v>56</v>
      </c>
      <c r="H7494" t="s">
        <v>1503</v>
      </c>
      <c r="I7494" t="s">
        <v>32</v>
      </c>
      <c r="J7494" t="s">
        <v>22</v>
      </c>
      <c r="K7494" t="s">
        <v>34</v>
      </c>
      <c r="L7494" t="s">
        <v>35</v>
      </c>
      <c r="M7494" s="1">
        <v>7602.75</v>
      </c>
      <c r="N7494" s="1">
        <v>629.07000000000005</v>
      </c>
      <c r="O7494">
        <v>0.03</v>
      </c>
    </row>
    <row r="7495" spans="1:15" x14ac:dyDescent="0.3">
      <c r="A7495" t="str">
        <f xml:space="preserve"> _xlfn.XLOOKUP(H7495, 'Customers'!B:B, 'Customers'!A:A)</f>
        <v>CUST_763</v>
      </c>
      <c r="B7495" t="str">
        <f>_xlfn.XLOOKUP(L7495, Products!C:C, Products!A:A)</f>
        <v>PROD_6</v>
      </c>
      <c r="C7495">
        <v>7494</v>
      </c>
      <c r="D7495" s="2" t="s">
        <v>92</v>
      </c>
      <c r="E7495">
        <f>YEAR(Orders[[#This Row],[Order_Date]])</f>
        <v>2023</v>
      </c>
      <c r="F7495">
        <f>MONTH(Orders[[#This Row],[Order_Date]])</f>
        <v>9</v>
      </c>
      <c r="G7495" s="2" t="s">
        <v>1188</v>
      </c>
      <c r="H7495" t="s">
        <v>1509</v>
      </c>
      <c r="I7495" t="s">
        <v>21</v>
      </c>
      <c r="J7495" t="s">
        <v>22</v>
      </c>
      <c r="K7495" t="s">
        <v>34</v>
      </c>
      <c r="L7495" t="s">
        <v>52</v>
      </c>
      <c r="M7495" s="1">
        <v>3854.18</v>
      </c>
      <c r="N7495" s="1">
        <v>869.27</v>
      </c>
      <c r="O7495">
        <v>0.23</v>
      </c>
    </row>
    <row r="7496" spans="1:15" x14ac:dyDescent="0.3">
      <c r="A7496" t="str">
        <f xml:space="preserve"> _xlfn.XLOOKUP(H7496, 'Customers'!B:B, 'Customers'!A:A)</f>
        <v>CUST_511</v>
      </c>
      <c r="B7496" t="str">
        <f>_xlfn.XLOOKUP(L7496, Products!C:C, Products!A:A)</f>
        <v>PROD_5</v>
      </c>
      <c r="C7496">
        <v>7495</v>
      </c>
      <c r="D7496" s="2" t="s">
        <v>116</v>
      </c>
      <c r="E7496">
        <f>YEAR(Orders[[#This Row],[Order_Date]])</f>
        <v>2022</v>
      </c>
      <c r="F7496">
        <f>MONTH(Orders[[#This Row],[Order_Date]])</f>
        <v>11</v>
      </c>
      <c r="G7496" s="2" t="s">
        <v>1204</v>
      </c>
      <c r="H7496" t="s">
        <v>1177</v>
      </c>
      <c r="I7496" t="s">
        <v>21</v>
      </c>
      <c r="J7496" t="s">
        <v>33</v>
      </c>
      <c r="K7496" t="s">
        <v>34</v>
      </c>
      <c r="L7496" t="s">
        <v>39</v>
      </c>
      <c r="M7496" s="1">
        <v>9430.14</v>
      </c>
      <c r="N7496" s="1">
        <v>405.62</v>
      </c>
      <c r="O7496">
        <v>0.23</v>
      </c>
    </row>
    <row r="7497" spans="1:15" x14ac:dyDescent="0.3">
      <c r="A7497" t="str">
        <f xml:space="preserve"> _xlfn.XLOOKUP(H7497, 'Customers'!B:B, 'Customers'!A:A)</f>
        <v>CUST_962</v>
      </c>
      <c r="B7497" t="str">
        <f>_xlfn.XLOOKUP(L7497, Products!C:C, Products!A:A)</f>
        <v>PROD_8</v>
      </c>
      <c r="C7497">
        <v>7496</v>
      </c>
      <c r="D7497" s="2" t="s">
        <v>927</v>
      </c>
      <c r="E7497">
        <f>YEAR(Orders[[#This Row],[Order_Date]])</f>
        <v>2022</v>
      </c>
      <c r="F7497">
        <f>MONTH(Orders[[#This Row],[Order_Date]])</f>
        <v>4</v>
      </c>
      <c r="G7497" s="2" t="s">
        <v>475</v>
      </c>
      <c r="H7497" t="s">
        <v>1724</v>
      </c>
      <c r="I7497" t="s">
        <v>32</v>
      </c>
      <c r="J7497" t="s">
        <v>15</v>
      </c>
      <c r="K7497" t="s">
        <v>27</v>
      </c>
      <c r="L7497" t="s">
        <v>73</v>
      </c>
      <c r="M7497" s="1">
        <v>7120.59</v>
      </c>
      <c r="N7497" s="1">
        <v>-193.9</v>
      </c>
      <c r="O7497">
        <v>0.23</v>
      </c>
    </row>
    <row r="7498" spans="1:15" x14ac:dyDescent="0.3">
      <c r="A7498" t="str">
        <f xml:space="preserve"> _xlfn.XLOOKUP(H7498, 'Customers'!B:B, 'Customers'!A:A)</f>
        <v>CUST_624</v>
      </c>
      <c r="B7498" t="str">
        <f>_xlfn.XLOOKUP(L7498, Products!C:C, Products!A:A)</f>
        <v>PROD_7</v>
      </c>
      <c r="C7498">
        <v>7497</v>
      </c>
      <c r="D7498" s="2" t="s">
        <v>632</v>
      </c>
      <c r="E7498">
        <f>YEAR(Orders[[#This Row],[Order_Date]])</f>
        <v>2023</v>
      </c>
      <c r="F7498">
        <f>MONTH(Orders[[#This Row],[Order_Date]])</f>
        <v>5</v>
      </c>
      <c r="G7498" s="2" t="s">
        <v>1115</v>
      </c>
      <c r="H7498" t="s">
        <v>1344</v>
      </c>
      <c r="I7498" t="s">
        <v>21</v>
      </c>
      <c r="J7498" t="s">
        <v>15</v>
      </c>
      <c r="K7498" t="s">
        <v>16</v>
      </c>
      <c r="L7498" t="s">
        <v>66</v>
      </c>
      <c r="M7498" s="1">
        <v>2343.7399999999998</v>
      </c>
      <c r="N7498" s="1">
        <v>675.36</v>
      </c>
      <c r="O7498">
        <v>0.21</v>
      </c>
    </row>
    <row r="7499" spans="1:15" x14ac:dyDescent="0.3">
      <c r="A7499" t="str">
        <f xml:space="preserve"> _xlfn.XLOOKUP(H7499, 'Customers'!B:B, 'Customers'!A:A)</f>
        <v>CUST_590</v>
      </c>
      <c r="B7499" t="str">
        <f>_xlfn.XLOOKUP(L7499, Products!C:C, Products!A:A)</f>
        <v>PROD_3</v>
      </c>
      <c r="C7499">
        <v>7498</v>
      </c>
      <c r="D7499" s="2" t="s">
        <v>922</v>
      </c>
      <c r="E7499">
        <f>YEAR(Orders[[#This Row],[Order_Date]])</f>
        <v>2023</v>
      </c>
      <c r="F7499">
        <f>MONTH(Orders[[#This Row],[Order_Date]])</f>
        <v>12</v>
      </c>
      <c r="G7499" s="2" t="s">
        <v>257</v>
      </c>
      <c r="H7499" t="s">
        <v>1295</v>
      </c>
      <c r="I7499" t="s">
        <v>32</v>
      </c>
      <c r="J7499" t="s">
        <v>15</v>
      </c>
      <c r="K7499" t="s">
        <v>27</v>
      </c>
      <c r="L7499" t="s">
        <v>28</v>
      </c>
      <c r="M7499" s="1">
        <v>7554.69</v>
      </c>
      <c r="N7499" s="1">
        <v>1606.52</v>
      </c>
      <c r="O7499">
        <v>0.1</v>
      </c>
    </row>
    <row r="7500" spans="1:15" x14ac:dyDescent="0.3">
      <c r="A7500" t="str">
        <f xml:space="preserve"> _xlfn.XLOOKUP(H7500, 'Customers'!B:B, 'Customers'!A:A)</f>
        <v>CUST_801</v>
      </c>
      <c r="B7500" t="str">
        <f>_xlfn.XLOOKUP(L7500, Products!C:C, Products!A:A)</f>
        <v>PROD_1</v>
      </c>
      <c r="C7500">
        <v>7499</v>
      </c>
      <c r="D7500" s="2" t="s">
        <v>933</v>
      </c>
      <c r="E7500">
        <f>YEAR(Orders[[#This Row],[Order_Date]])</f>
        <v>2022</v>
      </c>
      <c r="F7500">
        <f>MONTH(Orders[[#This Row],[Order_Date]])</f>
        <v>9</v>
      </c>
      <c r="G7500" s="2" t="s">
        <v>211</v>
      </c>
      <c r="H7500" t="s">
        <v>1550</v>
      </c>
      <c r="I7500" t="s">
        <v>14</v>
      </c>
      <c r="J7500" t="s">
        <v>65</v>
      </c>
      <c r="K7500" t="s">
        <v>16</v>
      </c>
      <c r="L7500" t="s">
        <v>17</v>
      </c>
      <c r="M7500" s="1">
        <v>6103.23</v>
      </c>
      <c r="N7500" s="1">
        <v>855.57</v>
      </c>
      <c r="O7500">
        <v>0.05</v>
      </c>
    </row>
    <row r="7501" spans="1:15" x14ac:dyDescent="0.3">
      <c r="A7501" t="str">
        <f xml:space="preserve"> _xlfn.XLOOKUP(H7501, 'Customers'!B:B, 'Customers'!A:A)</f>
        <v>CUST_178</v>
      </c>
      <c r="B7501" t="str">
        <f>_xlfn.XLOOKUP(L7501, Products!C:C, Products!A:A)</f>
        <v>PROD_1</v>
      </c>
      <c r="C7501">
        <v>7500</v>
      </c>
      <c r="D7501" s="2" t="s">
        <v>814</v>
      </c>
      <c r="E7501">
        <f>YEAR(Orders[[#This Row],[Order_Date]])</f>
        <v>2022</v>
      </c>
      <c r="F7501">
        <f>MONTH(Orders[[#This Row],[Order_Date]])</f>
        <v>9</v>
      </c>
      <c r="G7501" s="2" t="s">
        <v>953</v>
      </c>
      <c r="H7501" t="s">
        <v>520</v>
      </c>
      <c r="I7501" t="s">
        <v>21</v>
      </c>
      <c r="J7501" t="s">
        <v>33</v>
      </c>
      <c r="K7501" t="s">
        <v>27</v>
      </c>
      <c r="L7501" t="s">
        <v>17</v>
      </c>
      <c r="M7501" s="1">
        <v>1935.89</v>
      </c>
      <c r="N7501" s="1">
        <v>426.12</v>
      </c>
      <c r="O7501">
        <v>0.08</v>
      </c>
    </row>
    <row r="7502" spans="1:15" x14ac:dyDescent="0.3">
      <c r="A7502" t="str">
        <f xml:space="preserve"> _xlfn.XLOOKUP(H7502, 'Customers'!B:B, 'Customers'!A:A)</f>
        <v>CUST_274</v>
      </c>
      <c r="B7502" t="str">
        <f>_xlfn.XLOOKUP(L7502, Products!C:C, Products!A:A)</f>
        <v>PROD_6</v>
      </c>
      <c r="C7502">
        <v>7501</v>
      </c>
      <c r="D7502" s="2" t="s">
        <v>217</v>
      </c>
      <c r="E7502">
        <f>YEAR(Orders[[#This Row],[Order_Date]])</f>
        <v>2023</v>
      </c>
      <c r="F7502">
        <f>MONTH(Orders[[#This Row],[Order_Date]])</f>
        <v>1</v>
      </c>
      <c r="G7502" s="2" t="s">
        <v>490</v>
      </c>
      <c r="H7502" t="s">
        <v>735</v>
      </c>
      <c r="I7502" t="s">
        <v>21</v>
      </c>
      <c r="J7502" t="s">
        <v>65</v>
      </c>
      <c r="K7502" t="s">
        <v>34</v>
      </c>
      <c r="L7502" t="s">
        <v>52</v>
      </c>
      <c r="M7502" s="1">
        <v>7031.05</v>
      </c>
      <c r="N7502" s="1">
        <v>2007.2</v>
      </c>
      <c r="O7502">
        <v>0.03</v>
      </c>
    </row>
    <row r="7503" spans="1:15" x14ac:dyDescent="0.3">
      <c r="A7503" t="str">
        <f xml:space="preserve"> _xlfn.XLOOKUP(H7503, 'Customers'!B:B, 'Customers'!A:A)</f>
        <v>CUST_139</v>
      </c>
      <c r="B7503" t="str">
        <f>_xlfn.XLOOKUP(L7503, Products!C:C, Products!A:A)</f>
        <v>PROD_2</v>
      </c>
      <c r="C7503">
        <v>7502</v>
      </c>
      <c r="D7503" s="2" t="s">
        <v>839</v>
      </c>
      <c r="E7503">
        <f>YEAR(Orders[[#This Row],[Order_Date]])</f>
        <v>2023</v>
      </c>
      <c r="F7503">
        <f>MONTH(Orders[[#This Row],[Order_Date]])</f>
        <v>3</v>
      </c>
      <c r="G7503" s="2" t="s">
        <v>554</v>
      </c>
      <c r="H7503" t="s">
        <v>427</v>
      </c>
      <c r="I7503" t="s">
        <v>32</v>
      </c>
      <c r="J7503" t="s">
        <v>65</v>
      </c>
      <c r="K7503" t="s">
        <v>16</v>
      </c>
      <c r="L7503" t="s">
        <v>23</v>
      </c>
      <c r="M7503" s="1">
        <v>4233.96</v>
      </c>
      <c r="N7503" s="1">
        <v>132.12</v>
      </c>
      <c r="O7503">
        <v>0.05</v>
      </c>
    </row>
    <row r="7504" spans="1:15" x14ac:dyDescent="0.3">
      <c r="A7504" t="str">
        <f xml:space="preserve"> _xlfn.XLOOKUP(H7504, 'Customers'!B:B, 'Customers'!A:A)</f>
        <v>CUST_276</v>
      </c>
      <c r="B7504" t="str">
        <f>_xlfn.XLOOKUP(L7504, Products!C:C, Products!A:A)</f>
        <v>PROD_7</v>
      </c>
      <c r="C7504">
        <v>7503</v>
      </c>
      <c r="D7504" s="2" t="s">
        <v>1230</v>
      </c>
      <c r="E7504">
        <f>YEAR(Orders[[#This Row],[Order_Date]])</f>
        <v>2023</v>
      </c>
      <c r="F7504">
        <f>MONTH(Orders[[#This Row],[Order_Date]])</f>
        <v>10</v>
      </c>
      <c r="G7504" s="2" t="s">
        <v>185</v>
      </c>
      <c r="H7504" t="s">
        <v>739</v>
      </c>
      <c r="I7504" t="s">
        <v>21</v>
      </c>
      <c r="J7504" t="s">
        <v>15</v>
      </c>
      <c r="K7504" t="s">
        <v>16</v>
      </c>
      <c r="L7504" t="s">
        <v>66</v>
      </c>
      <c r="M7504" s="1">
        <v>4665.0200000000004</v>
      </c>
      <c r="N7504" s="1">
        <v>579.5</v>
      </c>
      <c r="O7504">
        <v>0.14000000000000001</v>
      </c>
    </row>
    <row r="7505" spans="1:15" x14ac:dyDescent="0.3">
      <c r="A7505" t="str">
        <f xml:space="preserve"> _xlfn.XLOOKUP(H7505, 'Customers'!B:B, 'Customers'!A:A)</f>
        <v>CUST_53</v>
      </c>
      <c r="B7505" t="str">
        <f>_xlfn.XLOOKUP(L7505, Products!C:C, Products!A:A)</f>
        <v>PROD_8</v>
      </c>
      <c r="C7505">
        <v>7504</v>
      </c>
      <c r="D7505" s="2" t="s">
        <v>158</v>
      </c>
      <c r="E7505">
        <f>YEAR(Orders[[#This Row],[Order_Date]])</f>
        <v>2022</v>
      </c>
      <c r="F7505">
        <f>MONTH(Orders[[#This Row],[Order_Date]])</f>
        <v>10</v>
      </c>
      <c r="G7505" s="2" t="s">
        <v>1323</v>
      </c>
      <c r="H7505" t="s">
        <v>184</v>
      </c>
      <c r="I7505" t="s">
        <v>21</v>
      </c>
      <c r="J7505" t="s">
        <v>33</v>
      </c>
      <c r="K7505" t="s">
        <v>27</v>
      </c>
      <c r="L7505" t="s">
        <v>73</v>
      </c>
      <c r="M7505" s="1">
        <v>5295.53</v>
      </c>
      <c r="N7505" s="1">
        <v>306.04000000000002</v>
      </c>
      <c r="O7505">
        <v>0.02</v>
      </c>
    </row>
    <row r="7506" spans="1:15" x14ac:dyDescent="0.3">
      <c r="A7506" t="str">
        <f xml:space="preserve"> _xlfn.XLOOKUP(H7506, 'Customers'!B:B, 'Customers'!A:A)</f>
        <v>CUST_548</v>
      </c>
      <c r="B7506" t="str">
        <f>_xlfn.XLOOKUP(L7506, Products!C:C, Products!A:A)</f>
        <v>PROD_1</v>
      </c>
      <c r="C7506">
        <v>7505</v>
      </c>
      <c r="D7506" s="2" t="s">
        <v>345</v>
      </c>
      <c r="E7506">
        <f>YEAR(Orders[[#This Row],[Order_Date]])</f>
        <v>2023</v>
      </c>
      <c r="F7506">
        <f>MONTH(Orders[[#This Row],[Order_Date]])</f>
        <v>2</v>
      </c>
      <c r="G7506" s="2" t="s">
        <v>1109</v>
      </c>
      <c r="H7506" t="s">
        <v>1232</v>
      </c>
      <c r="I7506" t="s">
        <v>14</v>
      </c>
      <c r="J7506" t="s">
        <v>33</v>
      </c>
      <c r="K7506" t="s">
        <v>27</v>
      </c>
      <c r="L7506" t="s">
        <v>17</v>
      </c>
      <c r="M7506" s="1">
        <v>9257.7900000000009</v>
      </c>
      <c r="N7506" s="1">
        <v>-501.36</v>
      </c>
      <c r="O7506">
        <v>0.04</v>
      </c>
    </row>
    <row r="7507" spans="1:15" x14ac:dyDescent="0.3">
      <c r="A7507" t="str">
        <f xml:space="preserve"> _xlfn.XLOOKUP(H7507, 'Customers'!B:B, 'Customers'!A:A)</f>
        <v>CUST_642</v>
      </c>
      <c r="B7507" t="str">
        <f>_xlfn.XLOOKUP(L7507, Products!C:C, Products!A:A)</f>
        <v>PROD_1</v>
      </c>
      <c r="C7507">
        <v>7506</v>
      </c>
      <c r="D7507" s="2" t="s">
        <v>330</v>
      </c>
      <c r="E7507">
        <f>YEAR(Orders[[#This Row],[Order_Date]])</f>
        <v>2023</v>
      </c>
      <c r="F7507">
        <f>MONTH(Orders[[#This Row],[Order_Date]])</f>
        <v>12</v>
      </c>
      <c r="G7507" s="2" t="s">
        <v>469</v>
      </c>
      <c r="H7507" t="s">
        <v>1367</v>
      </c>
      <c r="I7507" t="s">
        <v>14</v>
      </c>
      <c r="J7507" t="s">
        <v>65</v>
      </c>
      <c r="K7507" t="s">
        <v>16</v>
      </c>
      <c r="L7507" t="s">
        <v>17</v>
      </c>
      <c r="M7507" s="1">
        <v>8395.7999999999993</v>
      </c>
      <c r="N7507" s="1">
        <v>-299.86</v>
      </c>
      <c r="O7507">
        <v>0.28000000000000003</v>
      </c>
    </row>
    <row r="7508" spans="1:15" x14ac:dyDescent="0.3">
      <c r="A7508" t="str">
        <f xml:space="preserve"> _xlfn.XLOOKUP(H7508, 'Customers'!B:B, 'Customers'!A:A)</f>
        <v>CUST_582</v>
      </c>
      <c r="B7508" t="str">
        <f>_xlfn.XLOOKUP(L7508, Products!C:C, Products!A:A)</f>
        <v>PROD_8</v>
      </c>
      <c r="C7508">
        <v>7507</v>
      </c>
      <c r="D7508" s="2" t="s">
        <v>19</v>
      </c>
      <c r="E7508">
        <f>YEAR(Orders[[#This Row],[Order_Date]])</f>
        <v>2023</v>
      </c>
      <c r="F7508">
        <f>MONTH(Orders[[#This Row],[Order_Date]])</f>
        <v>4</v>
      </c>
      <c r="G7508" s="2" t="s">
        <v>467</v>
      </c>
      <c r="H7508" t="s">
        <v>1285</v>
      </c>
      <c r="I7508" t="s">
        <v>32</v>
      </c>
      <c r="J7508" t="s">
        <v>22</v>
      </c>
      <c r="K7508" t="s">
        <v>27</v>
      </c>
      <c r="L7508" t="s">
        <v>73</v>
      </c>
      <c r="M7508" s="1">
        <v>9643.8799999999992</v>
      </c>
      <c r="N7508" s="1">
        <v>-623.91999999999996</v>
      </c>
      <c r="O7508">
        <v>0.01</v>
      </c>
    </row>
    <row r="7509" spans="1:15" x14ac:dyDescent="0.3">
      <c r="A7509" t="str">
        <f xml:space="preserve"> _xlfn.XLOOKUP(H7509, 'Customers'!B:B, 'Customers'!A:A)</f>
        <v>CUST_550</v>
      </c>
      <c r="B7509" t="str">
        <f>_xlfn.XLOOKUP(L7509, Products!C:C, Products!A:A)</f>
        <v>PROD_6</v>
      </c>
      <c r="C7509">
        <v>7508</v>
      </c>
      <c r="D7509" s="2" t="s">
        <v>314</v>
      </c>
      <c r="E7509">
        <f>YEAR(Orders[[#This Row],[Order_Date]])</f>
        <v>2023</v>
      </c>
      <c r="F7509">
        <f>MONTH(Orders[[#This Row],[Order_Date]])</f>
        <v>7</v>
      </c>
      <c r="G7509" s="2" t="s">
        <v>790</v>
      </c>
      <c r="H7509" t="s">
        <v>1234</v>
      </c>
      <c r="I7509" t="s">
        <v>14</v>
      </c>
      <c r="J7509" t="s">
        <v>33</v>
      </c>
      <c r="K7509" t="s">
        <v>34</v>
      </c>
      <c r="L7509" t="s">
        <v>52</v>
      </c>
      <c r="M7509" s="1">
        <v>2189.92</v>
      </c>
      <c r="N7509" s="1">
        <v>220.27</v>
      </c>
      <c r="O7509">
        <v>0.01</v>
      </c>
    </row>
    <row r="7510" spans="1:15" x14ac:dyDescent="0.3">
      <c r="A7510" t="str">
        <f xml:space="preserve"> _xlfn.XLOOKUP(H7510, 'Customers'!B:B, 'Customers'!A:A)</f>
        <v>CUST_64</v>
      </c>
      <c r="B7510" t="str">
        <f>_xlfn.XLOOKUP(L7510, Products!C:C, Products!A:A)</f>
        <v>PROD_6</v>
      </c>
      <c r="C7510">
        <v>7509</v>
      </c>
      <c r="D7510" s="2" t="s">
        <v>836</v>
      </c>
      <c r="E7510">
        <f>YEAR(Orders[[#This Row],[Order_Date]])</f>
        <v>2023</v>
      </c>
      <c r="F7510">
        <f>MONTH(Orders[[#This Row],[Order_Date]])</f>
        <v>6</v>
      </c>
      <c r="G7510" s="2" t="s">
        <v>378</v>
      </c>
      <c r="H7510" t="s">
        <v>213</v>
      </c>
      <c r="I7510" t="s">
        <v>14</v>
      </c>
      <c r="J7510" t="s">
        <v>65</v>
      </c>
      <c r="K7510" t="s">
        <v>34</v>
      </c>
      <c r="L7510" t="s">
        <v>52</v>
      </c>
      <c r="M7510" s="1">
        <v>3947.15</v>
      </c>
      <c r="N7510" s="1">
        <v>906.99</v>
      </c>
      <c r="O7510">
        <v>0.25</v>
      </c>
    </row>
    <row r="7511" spans="1:15" x14ac:dyDescent="0.3">
      <c r="A7511" t="str">
        <f xml:space="preserve"> _xlfn.XLOOKUP(H7511, 'Customers'!B:B, 'Customers'!A:A)</f>
        <v>CUST_64</v>
      </c>
      <c r="B7511" t="str">
        <f>_xlfn.XLOOKUP(L7511, Products!C:C, Products!A:A)</f>
        <v>PROD_3</v>
      </c>
      <c r="C7511">
        <v>7510</v>
      </c>
      <c r="D7511" s="2" t="s">
        <v>283</v>
      </c>
      <c r="E7511">
        <f>YEAR(Orders[[#This Row],[Order_Date]])</f>
        <v>2023</v>
      </c>
      <c r="F7511">
        <f>MONTH(Orders[[#This Row],[Order_Date]])</f>
        <v>12</v>
      </c>
      <c r="G7511" s="2" t="s">
        <v>209</v>
      </c>
      <c r="H7511" t="s">
        <v>213</v>
      </c>
      <c r="I7511" t="s">
        <v>14</v>
      </c>
      <c r="J7511" t="s">
        <v>22</v>
      </c>
      <c r="K7511" t="s">
        <v>27</v>
      </c>
      <c r="L7511" t="s">
        <v>28</v>
      </c>
      <c r="M7511" s="1">
        <v>7122.85</v>
      </c>
      <c r="N7511" s="1">
        <v>2038.37</v>
      </c>
      <c r="O7511">
        <v>0.01</v>
      </c>
    </row>
    <row r="7512" spans="1:15" x14ac:dyDescent="0.3">
      <c r="A7512" t="str">
        <f xml:space="preserve"> _xlfn.XLOOKUP(H7512, 'Customers'!B:B, 'Customers'!A:A)</f>
        <v>CUST_273</v>
      </c>
      <c r="B7512" t="str">
        <f>_xlfn.XLOOKUP(L7512, Products!C:C, Products!A:A)</f>
        <v>PROD_2</v>
      </c>
      <c r="C7512">
        <v>7511</v>
      </c>
      <c r="D7512" s="2" t="s">
        <v>634</v>
      </c>
      <c r="E7512">
        <f>YEAR(Orders[[#This Row],[Order_Date]])</f>
        <v>2023</v>
      </c>
      <c r="F7512">
        <f>MONTH(Orders[[#This Row],[Order_Date]])</f>
        <v>12</v>
      </c>
      <c r="G7512" s="2" t="s">
        <v>74</v>
      </c>
      <c r="H7512" t="s">
        <v>734</v>
      </c>
      <c r="I7512" t="s">
        <v>32</v>
      </c>
      <c r="J7512" t="s">
        <v>15</v>
      </c>
      <c r="K7512" t="s">
        <v>16</v>
      </c>
      <c r="L7512" t="s">
        <v>23</v>
      </c>
      <c r="M7512" s="1">
        <v>2977.81</v>
      </c>
      <c r="N7512" s="1">
        <v>-194.01</v>
      </c>
      <c r="O7512">
        <v>0.1</v>
      </c>
    </row>
    <row r="7513" spans="1:15" x14ac:dyDescent="0.3">
      <c r="A7513" t="str">
        <f xml:space="preserve"> _xlfn.XLOOKUP(H7513, 'Customers'!B:B, 'Customers'!A:A)</f>
        <v>CUST_997</v>
      </c>
      <c r="B7513" t="str">
        <f>_xlfn.XLOOKUP(L7513, Products!C:C, Products!A:A)</f>
        <v>PROD_1</v>
      </c>
      <c r="C7513">
        <v>7512</v>
      </c>
      <c r="D7513" s="2" t="s">
        <v>289</v>
      </c>
      <c r="E7513">
        <f>YEAR(Orders[[#This Row],[Order_Date]])</f>
        <v>2023</v>
      </c>
      <c r="F7513">
        <f>MONTH(Orders[[#This Row],[Order_Date]])</f>
        <v>9</v>
      </c>
      <c r="G7513" s="2" t="s">
        <v>888</v>
      </c>
      <c r="H7513" t="s">
        <v>1761</v>
      </c>
      <c r="I7513" t="s">
        <v>14</v>
      </c>
      <c r="J7513" t="s">
        <v>22</v>
      </c>
      <c r="K7513" t="s">
        <v>27</v>
      </c>
      <c r="L7513" t="s">
        <v>17</v>
      </c>
      <c r="M7513" s="1">
        <v>4065.61</v>
      </c>
      <c r="N7513" s="1">
        <v>331.05</v>
      </c>
      <c r="O7513">
        <v>0.13</v>
      </c>
    </row>
    <row r="7514" spans="1:15" x14ac:dyDescent="0.3">
      <c r="A7514" t="str">
        <f xml:space="preserve"> _xlfn.XLOOKUP(H7514, 'Customers'!B:B, 'Customers'!A:A)</f>
        <v>CUST_574</v>
      </c>
      <c r="B7514" t="str">
        <f>_xlfn.XLOOKUP(L7514, Products!C:C, Products!A:A)</f>
        <v>PROD_3</v>
      </c>
      <c r="C7514">
        <v>7513</v>
      </c>
      <c r="D7514" s="2" t="s">
        <v>244</v>
      </c>
      <c r="E7514">
        <f>YEAR(Orders[[#This Row],[Order_Date]])</f>
        <v>2022</v>
      </c>
      <c r="F7514">
        <f>MONTH(Orders[[#This Row],[Order_Date]])</f>
        <v>7</v>
      </c>
      <c r="G7514" s="2" t="s">
        <v>286</v>
      </c>
      <c r="H7514" t="s">
        <v>1275</v>
      </c>
      <c r="I7514" t="s">
        <v>32</v>
      </c>
      <c r="J7514" t="s">
        <v>15</v>
      </c>
      <c r="K7514" t="s">
        <v>27</v>
      </c>
      <c r="L7514" t="s">
        <v>28</v>
      </c>
      <c r="M7514" s="1">
        <v>2050.5700000000002</v>
      </c>
      <c r="N7514" s="1">
        <v>482.51</v>
      </c>
      <c r="O7514">
        <v>0.11</v>
      </c>
    </row>
    <row r="7515" spans="1:15" x14ac:dyDescent="0.3">
      <c r="A7515" t="str">
        <f xml:space="preserve"> _xlfn.XLOOKUP(H7515, 'Customers'!B:B, 'Customers'!A:A)</f>
        <v>CUST_86</v>
      </c>
      <c r="B7515" t="str">
        <f>_xlfn.XLOOKUP(L7515, Products!C:C, Products!A:A)</f>
        <v>PROD_7</v>
      </c>
      <c r="C7515">
        <v>7514</v>
      </c>
      <c r="D7515" s="2" t="s">
        <v>1197</v>
      </c>
      <c r="E7515">
        <f>YEAR(Orders[[#This Row],[Order_Date]])</f>
        <v>2023</v>
      </c>
      <c r="F7515">
        <f>MONTH(Orders[[#This Row],[Order_Date]])</f>
        <v>7</v>
      </c>
      <c r="G7515" s="2" t="s">
        <v>793</v>
      </c>
      <c r="H7515" t="s">
        <v>276</v>
      </c>
      <c r="I7515" t="s">
        <v>21</v>
      </c>
      <c r="J7515" t="s">
        <v>33</v>
      </c>
      <c r="K7515" t="s">
        <v>16</v>
      </c>
      <c r="L7515" t="s">
        <v>66</v>
      </c>
      <c r="M7515" s="1">
        <v>3047.11</v>
      </c>
      <c r="N7515" s="1">
        <v>-144.63</v>
      </c>
      <c r="O7515">
        <v>0.19</v>
      </c>
    </row>
    <row r="7516" spans="1:15" x14ac:dyDescent="0.3">
      <c r="A7516" t="str">
        <f xml:space="preserve"> _xlfn.XLOOKUP(H7516, 'Customers'!B:B, 'Customers'!A:A)</f>
        <v>CUST_147</v>
      </c>
      <c r="B7516" t="str">
        <f>_xlfn.XLOOKUP(L7516, Products!C:C, Products!A:A)</f>
        <v>PROD_7</v>
      </c>
      <c r="C7516">
        <v>7515</v>
      </c>
      <c r="D7516" s="2" t="s">
        <v>156</v>
      </c>
      <c r="E7516">
        <f>YEAR(Orders[[#This Row],[Order_Date]])</f>
        <v>2022</v>
      </c>
      <c r="F7516">
        <f>MONTH(Orders[[#This Row],[Order_Date]])</f>
        <v>9</v>
      </c>
      <c r="G7516" s="2" t="s">
        <v>50</v>
      </c>
      <c r="H7516" t="s">
        <v>441</v>
      </c>
      <c r="I7516" t="s">
        <v>21</v>
      </c>
      <c r="J7516" t="s">
        <v>15</v>
      </c>
      <c r="K7516" t="s">
        <v>16</v>
      </c>
      <c r="L7516" t="s">
        <v>66</v>
      </c>
      <c r="M7516" s="1">
        <v>329.01</v>
      </c>
      <c r="N7516" s="1">
        <v>81.290000000000006</v>
      </c>
      <c r="O7516">
        <v>0.2</v>
      </c>
    </row>
    <row r="7517" spans="1:15" x14ac:dyDescent="0.3">
      <c r="A7517" t="str">
        <f xml:space="preserve"> _xlfn.XLOOKUP(H7517, 'Customers'!B:B, 'Customers'!A:A)</f>
        <v>CUST_466</v>
      </c>
      <c r="B7517" t="str">
        <f>_xlfn.XLOOKUP(L7517, Products!C:C, Products!A:A)</f>
        <v>PROD_5</v>
      </c>
      <c r="C7517">
        <v>7516</v>
      </c>
      <c r="D7517" s="2" t="s">
        <v>142</v>
      </c>
      <c r="E7517">
        <f>YEAR(Orders[[#This Row],[Order_Date]])</f>
        <v>2023</v>
      </c>
      <c r="F7517">
        <f>MONTH(Orders[[#This Row],[Order_Date]])</f>
        <v>8</v>
      </c>
      <c r="G7517" s="2" t="s">
        <v>878</v>
      </c>
      <c r="H7517" t="s">
        <v>1095</v>
      </c>
      <c r="I7517" t="s">
        <v>21</v>
      </c>
      <c r="J7517" t="s">
        <v>15</v>
      </c>
      <c r="K7517" t="s">
        <v>34</v>
      </c>
      <c r="L7517" t="s">
        <v>39</v>
      </c>
      <c r="M7517" s="1">
        <v>9072.85</v>
      </c>
      <c r="N7517" s="1">
        <v>741.69</v>
      </c>
      <c r="O7517">
        <v>0.01</v>
      </c>
    </row>
    <row r="7518" spans="1:15" x14ac:dyDescent="0.3">
      <c r="A7518" t="str">
        <f xml:space="preserve"> _xlfn.XLOOKUP(H7518, 'Customers'!B:B, 'Customers'!A:A)</f>
        <v>CUST_632</v>
      </c>
      <c r="B7518" t="str">
        <f>_xlfn.XLOOKUP(L7518, Products!C:C, Products!A:A)</f>
        <v>PROD_5</v>
      </c>
      <c r="C7518">
        <v>7517</v>
      </c>
      <c r="D7518" s="2" t="s">
        <v>1110</v>
      </c>
      <c r="E7518">
        <f>YEAR(Orders[[#This Row],[Order_Date]])</f>
        <v>2023</v>
      </c>
      <c r="F7518">
        <f>MONTH(Orders[[#This Row],[Order_Date]])</f>
        <v>3</v>
      </c>
      <c r="G7518" s="2" t="s">
        <v>1002</v>
      </c>
      <c r="H7518" t="s">
        <v>1356</v>
      </c>
      <c r="I7518" t="s">
        <v>21</v>
      </c>
      <c r="J7518" t="s">
        <v>15</v>
      </c>
      <c r="K7518" t="s">
        <v>34</v>
      </c>
      <c r="L7518" t="s">
        <v>39</v>
      </c>
      <c r="M7518" s="1">
        <v>7644.92</v>
      </c>
      <c r="N7518" s="1">
        <v>-510.84</v>
      </c>
      <c r="O7518">
        <v>0.19</v>
      </c>
    </row>
    <row r="7519" spans="1:15" x14ac:dyDescent="0.3">
      <c r="A7519" t="str">
        <f xml:space="preserve"> _xlfn.XLOOKUP(H7519, 'Customers'!B:B, 'Customers'!A:A)</f>
        <v>CUST_768</v>
      </c>
      <c r="B7519" t="str">
        <f>_xlfn.XLOOKUP(L7519, Products!C:C, Products!A:A)</f>
        <v>PROD_5</v>
      </c>
      <c r="C7519">
        <v>7518</v>
      </c>
      <c r="D7519" s="2" t="s">
        <v>1483</v>
      </c>
      <c r="E7519">
        <f>YEAR(Orders[[#This Row],[Order_Date]])</f>
        <v>2022</v>
      </c>
      <c r="F7519">
        <f>MONTH(Orders[[#This Row],[Order_Date]])</f>
        <v>1</v>
      </c>
      <c r="G7519" s="2" t="s">
        <v>463</v>
      </c>
      <c r="H7519" t="s">
        <v>1514</v>
      </c>
      <c r="I7519" t="s">
        <v>14</v>
      </c>
      <c r="J7519" t="s">
        <v>15</v>
      </c>
      <c r="K7519" t="s">
        <v>34</v>
      </c>
      <c r="L7519" t="s">
        <v>39</v>
      </c>
      <c r="M7519" s="1">
        <v>5964.96</v>
      </c>
      <c r="N7519" s="1">
        <v>1569.92</v>
      </c>
      <c r="O7519">
        <v>0.17</v>
      </c>
    </row>
    <row r="7520" spans="1:15" x14ac:dyDescent="0.3">
      <c r="A7520" t="str">
        <f xml:space="preserve"> _xlfn.XLOOKUP(H7520, 'Customers'!B:B, 'Customers'!A:A)</f>
        <v>CUST_341</v>
      </c>
      <c r="B7520" t="str">
        <f>_xlfn.XLOOKUP(L7520, Products!C:C, Products!A:A)</f>
        <v>PROD_2</v>
      </c>
      <c r="C7520">
        <v>7519</v>
      </c>
      <c r="D7520" s="2" t="s">
        <v>1003</v>
      </c>
      <c r="E7520">
        <f>YEAR(Orders[[#This Row],[Order_Date]])</f>
        <v>2022</v>
      </c>
      <c r="F7520">
        <f>MONTH(Orders[[#This Row],[Order_Date]])</f>
        <v>5</v>
      </c>
      <c r="G7520" s="2" t="s">
        <v>610</v>
      </c>
      <c r="H7520" t="s">
        <v>872</v>
      </c>
      <c r="I7520" t="s">
        <v>32</v>
      </c>
      <c r="J7520" t="s">
        <v>33</v>
      </c>
      <c r="K7520" t="s">
        <v>16</v>
      </c>
      <c r="L7520" t="s">
        <v>23</v>
      </c>
      <c r="M7520" s="1">
        <v>8016.72</v>
      </c>
      <c r="N7520" s="1">
        <v>-463.62</v>
      </c>
      <c r="O7520">
        <v>0.05</v>
      </c>
    </row>
    <row r="7521" spans="1:15" x14ac:dyDescent="0.3">
      <c r="A7521" t="str">
        <f xml:space="preserve"> _xlfn.XLOOKUP(H7521, 'Customers'!B:B, 'Customers'!A:A)</f>
        <v>CUST_713</v>
      </c>
      <c r="B7521" t="str">
        <f>_xlfn.XLOOKUP(L7521, Products!C:C, Products!A:A)</f>
        <v>PROD_2</v>
      </c>
      <c r="C7521">
        <v>7520</v>
      </c>
      <c r="D7521" s="2" t="s">
        <v>47</v>
      </c>
      <c r="E7521">
        <f>YEAR(Orders[[#This Row],[Order_Date]])</f>
        <v>2023</v>
      </c>
      <c r="F7521">
        <f>MONTH(Orders[[#This Row],[Order_Date]])</f>
        <v>2</v>
      </c>
      <c r="G7521" s="2" t="s">
        <v>956</v>
      </c>
      <c r="H7521" t="s">
        <v>1452</v>
      </c>
      <c r="I7521" t="s">
        <v>21</v>
      </c>
      <c r="J7521" t="s">
        <v>33</v>
      </c>
      <c r="K7521" t="s">
        <v>16</v>
      </c>
      <c r="L7521" t="s">
        <v>23</v>
      </c>
      <c r="M7521" s="1">
        <v>8414.99</v>
      </c>
      <c r="N7521" s="1">
        <v>-298.60000000000002</v>
      </c>
      <c r="O7521">
        <v>0.28000000000000003</v>
      </c>
    </row>
    <row r="7522" spans="1:15" x14ac:dyDescent="0.3">
      <c r="A7522" t="str">
        <f xml:space="preserve"> _xlfn.XLOOKUP(H7522, 'Customers'!B:B, 'Customers'!A:A)</f>
        <v>CUST_57</v>
      </c>
      <c r="B7522" t="str">
        <f>_xlfn.XLOOKUP(L7522, Products!C:C, Products!A:A)</f>
        <v>PROD_4</v>
      </c>
      <c r="C7522">
        <v>7521</v>
      </c>
      <c r="D7522" s="2" t="s">
        <v>358</v>
      </c>
      <c r="E7522">
        <f>YEAR(Orders[[#This Row],[Order_Date]])</f>
        <v>2023</v>
      </c>
      <c r="F7522">
        <f>MONTH(Orders[[#This Row],[Order_Date]])</f>
        <v>2</v>
      </c>
      <c r="G7522" s="2" t="s">
        <v>63</v>
      </c>
      <c r="H7522" t="s">
        <v>193</v>
      </c>
      <c r="I7522" t="s">
        <v>21</v>
      </c>
      <c r="J7522" t="s">
        <v>15</v>
      </c>
      <c r="K7522" t="s">
        <v>34</v>
      </c>
      <c r="L7522" t="s">
        <v>35</v>
      </c>
      <c r="M7522" s="1">
        <v>6273.37</v>
      </c>
      <c r="N7522" s="1">
        <v>1065.76</v>
      </c>
      <c r="O7522">
        <v>0.24</v>
      </c>
    </row>
    <row r="7523" spans="1:15" x14ac:dyDescent="0.3">
      <c r="A7523" t="str">
        <f xml:space="preserve"> _xlfn.XLOOKUP(H7523, 'Customers'!B:B, 'Customers'!A:A)</f>
        <v>CUST_529</v>
      </c>
      <c r="B7523" t="str">
        <f>_xlfn.XLOOKUP(L7523, Products!C:C, Products!A:A)</f>
        <v>PROD_7</v>
      </c>
      <c r="C7523">
        <v>7522</v>
      </c>
      <c r="D7523" s="2" t="s">
        <v>1105</v>
      </c>
      <c r="E7523">
        <f>YEAR(Orders[[#This Row],[Order_Date]])</f>
        <v>2023</v>
      </c>
      <c r="F7523">
        <f>MONTH(Orders[[#This Row],[Order_Date]])</f>
        <v>7</v>
      </c>
      <c r="G7523" s="2" t="s">
        <v>1106</v>
      </c>
      <c r="H7523" t="s">
        <v>1207</v>
      </c>
      <c r="I7523" t="s">
        <v>14</v>
      </c>
      <c r="J7523" t="s">
        <v>22</v>
      </c>
      <c r="K7523" t="s">
        <v>16</v>
      </c>
      <c r="L7523" t="s">
        <v>66</v>
      </c>
      <c r="M7523" s="1">
        <v>2045.48</v>
      </c>
      <c r="N7523" s="1">
        <v>533.46</v>
      </c>
      <c r="O7523">
        <v>0.21</v>
      </c>
    </row>
    <row r="7524" spans="1:15" x14ac:dyDescent="0.3">
      <c r="A7524" t="str">
        <f xml:space="preserve"> _xlfn.XLOOKUP(H7524, 'Customers'!B:B, 'Customers'!A:A)</f>
        <v>CUST_246</v>
      </c>
      <c r="B7524" t="str">
        <f>_xlfn.XLOOKUP(L7524, Products!C:C, Products!A:A)</f>
        <v>PROD_1</v>
      </c>
      <c r="C7524">
        <v>7523</v>
      </c>
      <c r="D7524" s="2" t="s">
        <v>395</v>
      </c>
      <c r="E7524">
        <f>YEAR(Orders[[#This Row],[Order_Date]])</f>
        <v>2023</v>
      </c>
      <c r="F7524">
        <f>MONTH(Orders[[#This Row],[Order_Date]])</f>
        <v>1</v>
      </c>
      <c r="G7524" s="2" t="s">
        <v>84</v>
      </c>
      <c r="H7524" t="s">
        <v>677</v>
      </c>
      <c r="I7524" t="s">
        <v>32</v>
      </c>
      <c r="J7524" t="s">
        <v>33</v>
      </c>
      <c r="K7524" t="s">
        <v>16</v>
      </c>
      <c r="L7524" t="s">
        <v>17</v>
      </c>
      <c r="M7524" s="1">
        <v>2563.8000000000002</v>
      </c>
      <c r="N7524" s="1">
        <v>-226.13</v>
      </c>
      <c r="O7524">
        <v>0.28000000000000003</v>
      </c>
    </row>
    <row r="7525" spans="1:15" x14ac:dyDescent="0.3">
      <c r="A7525" t="str">
        <f xml:space="preserve"> _xlfn.XLOOKUP(H7525, 'Customers'!B:B, 'Customers'!A:A)</f>
        <v>CUST_869</v>
      </c>
      <c r="B7525" t="str">
        <f>_xlfn.XLOOKUP(L7525, Products!C:C, Products!A:A)</f>
        <v>PROD_7</v>
      </c>
      <c r="C7525">
        <v>7524</v>
      </c>
      <c r="D7525" s="2" t="s">
        <v>582</v>
      </c>
      <c r="E7525">
        <f>YEAR(Orders[[#This Row],[Order_Date]])</f>
        <v>2022</v>
      </c>
      <c r="F7525">
        <f>MONTH(Orders[[#This Row],[Order_Date]])</f>
        <v>2</v>
      </c>
      <c r="G7525" s="2" t="s">
        <v>1227</v>
      </c>
      <c r="H7525" t="s">
        <v>1623</v>
      </c>
      <c r="I7525" t="s">
        <v>14</v>
      </c>
      <c r="J7525" t="s">
        <v>65</v>
      </c>
      <c r="K7525" t="s">
        <v>16</v>
      </c>
      <c r="L7525" t="s">
        <v>66</v>
      </c>
      <c r="M7525" s="1">
        <v>3681.45</v>
      </c>
      <c r="N7525" s="1">
        <v>777.93</v>
      </c>
      <c r="O7525">
        <v>0.22</v>
      </c>
    </row>
    <row r="7526" spans="1:15" x14ac:dyDescent="0.3">
      <c r="A7526" t="str">
        <f xml:space="preserve"> _xlfn.XLOOKUP(H7526, 'Customers'!B:B, 'Customers'!A:A)</f>
        <v>CUST_998</v>
      </c>
      <c r="B7526" t="str">
        <f>_xlfn.XLOOKUP(L7526, Products!C:C, Products!A:A)</f>
        <v>PROD_1</v>
      </c>
      <c r="C7526">
        <v>7525</v>
      </c>
      <c r="D7526" s="2" t="s">
        <v>172</v>
      </c>
      <c r="E7526">
        <f>YEAR(Orders[[#This Row],[Order_Date]])</f>
        <v>2023</v>
      </c>
      <c r="F7526">
        <f>MONTH(Orders[[#This Row],[Order_Date]])</f>
        <v>6</v>
      </c>
      <c r="G7526" s="2" t="s">
        <v>843</v>
      </c>
      <c r="H7526" t="s">
        <v>1762</v>
      </c>
      <c r="I7526" t="s">
        <v>14</v>
      </c>
      <c r="J7526" t="s">
        <v>33</v>
      </c>
      <c r="K7526" t="s">
        <v>16</v>
      </c>
      <c r="L7526" t="s">
        <v>17</v>
      </c>
      <c r="M7526" s="1">
        <v>7662.84</v>
      </c>
      <c r="N7526" s="1">
        <v>665.16</v>
      </c>
      <c r="O7526">
        <v>0.23</v>
      </c>
    </row>
    <row r="7527" spans="1:15" x14ac:dyDescent="0.3">
      <c r="A7527" t="str">
        <f xml:space="preserve"> _xlfn.XLOOKUP(H7527, 'Customers'!B:B, 'Customers'!A:A)</f>
        <v>CUST_447</v>
      </c>
      <c r="B7527" t="str">
        <f>_xlfn.XLOOKUP(L7527, Products!C:C, Products!A:A)</f>
        <v>PROD_1</v>
      </c>
      <c r="C7527">
        <v>7526</v>
      </c>
      <c r="D7527" s="2" t="s">
        <v>246</v>
      </c>
      <c r="E7527">
        <f>YEAR(Orders[[#This Row],[Order_Date]])</f>
        <v>2022</v>
      </c>
      <c r="F7527">
        <f>MONTH(Orders[[#This Row],[Order_Date]])</f>
        <v>6</v>
      </c>
      <c r="G7527" s="2" t="s">
        <v>247</v>
      </c>
      <c r="H7527" t="s">
        <v>1069</v>
      </c>
      <c r="I7527" t="s">
        <v>14</v>
      </c>
      <c r="J7527" t="s">
        <v>33</v>
      </c>
      <c r="K7527" t="s">
        <v>27</v>
      </c>
      <c r="L7527" t="s">
        <v>17</v>
      </c>
      <c r="M7527" s="1">
        <v>2379.8000000000002</v>
      </c>
      <c r="N7527" s="1">
        <v>36.619999999999997</v>
      </c>
      <c r="O7527">
        <v>0.01</v>
      </c>
    </row>
    <row r="7528" spans="1:15" x14ac:dyDescent="0.3">
      <c r="A7528" t="str">
        <f xml:space="preserve"> _xlfn.XLOOKUP(H7528, 'Customers'!B:B, 'Customers'!A:A)</f>
        <v>CUST_569</v>
      </c>
      <c r="B7528" t="str">
        <f>_xlfn.XLOOKUP(L7528, Products!C:C, Products!A:A)</f>
        <v>PROD_1</v>
      </c>
      <c r="C7528">
        <v>7527</v>
      </c>
      <c r="D7528" s="2" t="s">
        <v>251</v>
      </c>
      <c r="E7528">
        <f>YEAR(Orders[[#This Row],[Order_Date]])</f>
        <v>2022</v>
      </c>
      <c r="F7528">
        <f>MONTH(Orders[[#This Row],[Order_Date]])</f>
        <v>11</v>
      </c>
      <c r="G7528" s="2" t="s">
        <v>800</v>
      </c>
      <c r="H7528" t="s">
        <v>1263</v>
      </c>
      <c r="I7528" t="s">
        <v>14</v>
      </c>
      <c r="J7528" t="s">
        <v>22</v>
      </c>
      <c r="K7528" t="s">
        <v>16</v>
      </c>
      <c r="L7528" t="s">
        <v>17</v>
      </c>
      <c r="M7528" s="1">
        <v>5767.59</v>
      </c>
      <c r="N7528" s="1">
        <v>-97.3</v>
      </c>
      <c r="O7528">
        <v>0.22</v>
      </c>
    </row>
    <row r="7529" spans="1:15" x14ac:dyDescent="0.3">
      <c r="A7529" t="str">
        <f xml:space="preserve"> _xlfn.XLOOKUP(H7529, 'Customers'!B:B, 'Customers'!A:A)</f>
        <v>CUST_232</v>
      </c>
      <c r="B7529" t="str">
        <f>_xlfn.XLOOKUP(L7529, Products!C:C, Products!A:A)</f>
        <v>PROD_1</v>
      </c>
      <c r="C7529">
        <v>7528</v>
      </c>
      <c r="D7529" s="2" t="s">
        <v>539</v>
      </c>
      <c r="E7529">
        <f>YEAR(Orders[[#This Row],[Order_Date]])</f>
        <v>2023</v>
      </c>
      <c r="F7529">
        <f>MONTH(Orders[[#This Row],[Order_Date]])</f>
        <v>1</v>
      </c>
      <c r="G7529" s="2" t="s">
        <v>1073</v>
      </c>
      <c r="H7529" t="s">
        <v>647</v>
      </c>
      <c r="I7529" t="s">
        <v>21</v>
      </c>
      <c r="J7529" t="s">
        <v>65</v>
      </c>
      <c r="K7529" t="s">
        <v>27</v>
      </c>
      <c r="L7529" t="s">
        <v>17</v>
      </c>
      <c r="M7529" s="1">
        <v>1130.3699999999999</v>
      </c>
      <c r="N7529" s="1">
        <v>-67.38</v>
      </c>
      <c r="O7529">
        <v>0.27</v>
      </c>
    </row>
    <row r="7530" spans="1:15" x14ac:dyDescent="0.3">
      <c r="A7530" t="str">
        <f xml:space="preserve"> _xlfn.XLOOKUP(H7530, 'Customers'!B:B, 'Customers'!A:A)</f>
        <v>CUST_229</v>
      </c>
      <c r="B7530" t="str">
        <f>_xlfn.XLOOKUP(L7530, Products!C:C, Products!A:A)</f>
        <v>PROD_8</v>
      </c>
      <c r="C7530">
        <v>7529</v>
      </c>
      <c r="D7530" s="2" t="s">
        <v>1110</v>
      </c>
      <c r="E7530">
        <f>YEAR(Orders[[#This Row],[Order_Date]])</f>
        <v>2023</v>
      </c>
      <c r="F7530">
        <f>MONTH(Orders[[#This Row],[Order_Date]])</f>
        <v>3</v>
      </c>
      <c r="G7530" s="2" t="s">
        <v>1494</v>
      </c>
      <c r="H7530" t="s">
        <v>639</v>
      </c>
      <c r="I7530" t="s">
        <v>21</v>
      </c>
      <c r="J7530" t="s">
        <v>33</v>
      </c>
      <c r="K7530" t="s">
        <v>27</v>
      </c>
      <c r="L7530" t="s">
        <v>73</v>
      </c>
      <c r="M7530" s="1">
        <v>4396.22</v>
      </c>
      <c r="N7530" s="1">
        <v>759.97</v>
      </c>
      <c r="O7530">
        <v>0.22</v>
      </c>
    </row>
    <row r="7531" spans="1:15" x14ac:dyDescent="0.3">
      <c r="A7531" t="str">
        <f xml:space="preserve"> _xlfn.XLOOKUP(H7531, 'Customers'!B:B, 'Customers'!A:A)</f>
        <v>CUST_13</v>
      </c>
      <c r="B7531" t="str">
        <f>_xlfn.XLOOKUP(L7531, Products!C:C, Products!A:A)</f>
        <v>PROD_7</v>
      </c>
      <c r="C7531">
        <v>7530</v>
      </c>
      <c r="D7531" s="2" t="s">
        <v>590</v>
      </c>
      <c r="E7531">
        <f>YEAR(Orders[[#This Row],[Order_Date]])</f>
        <v>2023</v>
      </c>
      <c r="F7531">
        <f>MONTH(Orders[[#This Row],[Order_Date]])</f>
        <v>9</v>
      </c>
      <c r="G7531" s="2" t="s">
        <v>92</v>
      </c>
      <c r="H7531" t="s">
        <v>64</v>
      </c>
      <c r="I7531" t="s">
        <v>32</v>
      </c>
      <c r="J7531" t="s">
        <v>65</v>
      </c>
      <c r="K7531" t="s">
        <v>16</v>
      </c>
      <c r="L7531" t="s">
        <v>66</v>
      </c>
      <c r="M7531" s="1">
        <v>7689.96</v>
      </c>
      <c r="N7531" s="1">
        <v>-364.68</v>
      </c>
      <c r="O7531">
        <v>0.02</v>
      </c>
    </row>
    <row r="7532" spans="1:15" x14ac:dyDescent="0.3">
      <c r="A7532" t="str">
        <f xml:space="preserve"> _xlfn.XLOOKUP(H7532, 'Customers'!B:B, 'Customers'!A:A)</f>
        <v>CUST_871</v>
      </c>
      <c r="B7532" t="str">
        <f>_xlfn.XLOOKUP(L7532, Products!C:C, Products!A:A)</f>
        <v>PROD_2</v>
      </c>
      <c r="C7532">
        <v>7531</v>
      </c>
      <c r="D7532" s="2" t="s">
        <v>533</v>
      </c>
      <c r="E7532">
        <f>YEAR(Orders[[#This Row],[Order_Date]])</f>
        <v>2023</v>
      </c>
      <c r="F7532">
        <f>MONTH(Orders[[#This Row],[Order_Date]])</f>
        <v>1</v>
      </c>
      <c r="G7532" s="2" t="s">
        <v>396</v>
      </c>
      <c r="H7532" t="s">
        <v>1625</v>
      </c>
      <c r="I7532" t="s">
        <v>21</v>
      </c>
      <c r="J7532" t="s">
        <v>15</v>
      </c>
      <c r="K7532" t="s">
        <v>16</v>
      </c>
      <c r="L7532" t="s">
        <v>23</v>
      </c>
      <c r="M7532" s="1">
        <v>1421.65</v>
      </c>
      <c r="N7532" s="1">
        <v>13.22</v>
      </c>
      <c r="O7532">
        <v>0.04</v>
      </c>
    </row>
    <row r="7533" spans="1:15" x14ac:dyDescent="0.3">
      <c r="A7533" t="str">
        <f xml:space="preserve"> _xlfn.XLOOKUP(H7533, 'Customers'!B:B, 'Customers'!A:A)</f>
        <v>CUST_816</v>
      </c>
      <c r="B7533" t="str">
        <f>_xlfn.XLOOKUP(L7533, Products!C:C, Products!A:A)</f>
        <v>PROD_1</v>
      </c>
      <c r="C7533">
        <v>7532</v>
      </c>
      <c r="D7533" s="2" t="s">
        <v>941</v>
      </c>
      <c r="E7533">
        <f>YEAR(Orders[[#This Row],[Order_Date]])</f>
        <v>2022</v>
      </c>
      <c r="F7533">
        <f>MONTH(Orders[[#This Row],[Order_Date]])</f>
        <v>4</v>
      </c>
      <c r="G7533" s="2" t="s">
        <v>327</v>
      </c>
      <c r="H7533" t="s">
        <v>1566</v>
      </c>
      <c r="I7533" t="s">
        <v>21</v>
      </c>
      <c r="J7533" t="s">
        <v>65</v>
      </c>
      <c r="K7533" t="s">
        <v>27</v>
      </c>
      <c r="L7533" t="s">
        <v>17</v>
      </c>
      <c r="M7533" s="1">
        <v>9659.44</v>
      </c>
      <c r="N7533" s="1">
        <v>-388.61</v>
      </c>
      <c r="O7533">
        <v>0.3</v>
      </c>
    </row>
    <row r="7534" spans="1:15" x14ac:dyDescent="0.3">
      <c r="A7534" t="str">
        <f xml:space="preserve"> _xlfn.XLOOKUP(H7534, 'Customers'!B:B, 'Customers'!A:A)</f>
        <v>CUST_647</v>
      </c>
      <c r="B7534" t="str">
        <f>_xlfn.XLOOKUP(L7534, Products!C:C, Products!A:A)</f>
        <v>PROD_4</v>
      </c>
      <c r="C7534">
        <v>7533</v>
      </c>
      <c r="D7534" s="2" t="s">
        <v>217</v>
      </c>
      <c r="E7534">
        <f>YEAR(Orders[[#This Row],[Order_Date]])</f>
        <v>2023</v>
      </c>
      <c r="F7534">
        <f>MONTH(Orders[[#This Row],[Order_Date]])</f>
        <v>1</v>
      </c>
      <c r="G7534" s="2" t="s">
        <v>489</v>
      </c>
      <c r="H7534" t="s">
        <v>1372</v>
      </c>
      <c r="I7534" t="s">
        <v>32</v>
      </c>
      <c r="J7534" t="s">
        <v>65</v>
      </c>
      <c r="K7534" t="s">
        <v>34</v>
      </c>
      <c r="L7534" t="s">
        <v>35</v>
      </c>
      <c r="M7534" s="1">
        <v>9208.9</v>
      </c>
      <c r="N7534" s="1">
        <v>2319.5300000000002</v>
      </c>
      <c r="O7534">
        <v>0.17</v>
      </c>
    </row>
    <row r="7535" spans="1:15" x14ac:dyDescent="0.3">
      <c r="A7535" t="str">
        <f xml:space="preserve"> _xlfn.XLOOKUP(H7535, 'Customers'!B:B, 'Customers'!A:A)</f>
        <v>CUST_999</v>
      </c>
      <c r="B7535" t="str">
        <f>_xlfn.XLOOKUP(L7535, Products!C:C, Products!A:A)</f>
        <v>PROD_4</v>
      </c>
      <c r="C7535">
        <v>7534</v>
      </c>
      <c r="D7535" s="2" t="s">
        <v>1151</v>
      </c>
      <c r="E7535">
        <f>YEAR(Orders[[#This Row],[Order_Date]])</f>
        <v>2022</v>
      </c>
      <c r="F7535">
        <f>MONTH(Orders[[#This Row],[Order_Date]])</f>
        <v>6</v>
      </c>
      <c r="G7535" s="2" t="s">
        <v>578</v>
      </c>
      <c r="H7535" t="s">
        <v>1763</v>
      </c>
      <c r="I7535" t="s">
        <v>32</v>
      </c>
      <c r="J7535" t="s">
        <v>22</v>
      </c>
      <c r="K7535" t="s">
        <v>34</v>
      </c>
      <c r="L7535" t="s">
        <v>35</v>
      </c>
      <c r="M7535" s="1">
        <v>7722.71</v>
      </c>
      <c r="N7535" s="1">
        <v>1410.99</v>
      </c>
      <c r="O7535">
        <v>0.05</v>
      </c>
    </row>
    <row r="7536" spans="1:15" x14ac:dyDescent="0.3">
      <c r="A7536" t="str">
        <f xml:space="preserve"> _xlfn.XLOOKUP(H7536, 'Customers'!B:B, 'Customers'!A:A)</f>
        <v>CUST_725</v>
      </c>
      <c r="B7536" t="str">
        <f>_xlfn.XLOOKUP(L7536, Products!C:C, Products!A:A)</f>
        <v>PROD_6</v>
      </c>
      <c r="C7536">
        <v>7535</v>
      </c>
      <c r="D7536" s="2" t="s">
        <v>584</v>
      </c>
      <c r="E7536">
        <f>YEAR(Orders[[#This Row],[Order_Date]])</f>
        <v>2022</v>
      </c>
      <c r="F7536">
        <f>MONTH(Orders[[#This Row],[Order_Date]])</f>
        <v>8</v>
      </c>
      <c r="G7536" s="2" t="s">
        <v>1399</v>
      </c>
      <c r="H7536" t="s">
        <v>1467</v>
      </c>
      <c r="I7536" t="s">
        <v>21</v>
      </c>
      <c r="J7536" t="s">
        <v>22</v>
      </c>
      <c r="K7536" t="s">
        <v>34</v>
      </c>
      <c r="L7536" t="s">
        <v>52</v>
      </c>
      <c r="M7536" s="1">
        <v>7536.3</v>
      </c>
      <c r="N7536" s="1">
        <v>29.99</v>
      </c>
      <c r="O7536">
        <v>0.18</v>
      </c>
    </row>
    <row r="7537" spans="1:15" x14ac:dyDescent="0.3">
      <c r="A7537" t="str">
        <f xml:space="preserve"> _xlfn.XLOOKUP(H7537, 'Customers'!B:B, 'Customers'!A:A)</f>
        <v>CUST_453</v>
      </c>
      <c r="B7537" t="str">
        <f>_xlfn.XLOOKUP(L7537, Products!C:C, Products!A:A)</f>
        <v>PROD_7</v>
      </c>
      <c r="C7537">
        <v>7536</v>
      </c>
      <c r="D7537" s="2" t="s">
        <v>580</v>
      </c>
      <c r="E7537">
        <f>YEAR(Orders[[#This Row],[Order_Date]])</f>
        <v>2022</v>
      </c>
      <c r="F7537">
        <f>MONTH(Orders[[#This Row],[Order_Date]])</f>
        <v>12</v>
      </c>
      <c r="G7537" s="2" t="s">
        <v>685</v>
      </c>
      <c r="H7537" t="s">
        <v>1078</v>
      </c>
      <c r="I7537" t="s">
        <v>32</v>
      </c>
      <c r="J7537" t="s">
        <v>33</v>
      </c>
      <c r="K7537" t="s">
        <v>16</v>
      </c>
      <c r="L7537" t="s">
        <v>66</v>
      </c>
      <c r="M7537" s="1">
        <v>8790.39</v>
      </c>
      <c r="N7537" s="1">
        <v>-256.64999999999998</v>
      </c>
      <c r="O7537">
        <v>0.22</v>
      </c>
    </row>
    <row r="7538" spans="1:15" x14ac:dyDescent="0.3">
      <c r="A7538" t="str">
        <f xml:space="preserve"> _xlfn.XLOOKUP(H7538, 'Customers'!B:B, 'Customers'!A:A)</f>
        <v>CUST_849</v>
      </c>
      <c r="B7538" t="str">
        <f>_xlfn.XLOOKUP(L7538, Products!C:C, Products!A:A)</f>
        <v>PROD_4</v>
      </c>
      <c r="C7538">
        <v>7537</v>
      </c>
      <c r="D7538" s="2" t="s">
        <v>494</v>
      </c>
      <c r="E7538">
        <f>YEAR(Orders[[#This Row],[Order_Date]])</f>
        <v>2023</v>
      </c>
      <c r="F7538">
        <f>MONTH(Orders[[#This Row],[Order_Date]])</f>
        <v>11</v>
      </c>
      <c r="G7538" s="2" t="s">
        <v>1259</v>
      </c>
      <c r="H7538" t="s">
        <v>1602</v>
      </c>
      <c r="I7538" t="s">
        <v>14</v>
      </c>
      <c r="J7538" t="s">
        <v>22</v>
      </c>
      <c r="K7538" t="s">
        <v>34</v>
      </c>
      <c r="L7538" t="s">
        <v>35</v>
      </c>
      <c r="M7538" s="1">
        <v>9340.15</v>
      </c>
      <c r="N7538" s="1">
        <v>1181.9000000000001</v>
      </c>
      <c r="O7538">
        <v>7.0000000000000007E-2</v>
      </c>
    </row>
    <row r="7539" spans="1:15" x14ac:dyDescent="0.3">
      <c r="A7539" t="str">
        <f xml:space="preserve"> _xlfn.XLOOKUP(H7539, 'Customers'!B:B, 'Customers'!A:A)</f>
        <v>CUST_526</v>
      </c>
      <c r="B7539" t="str">
        <f>_xlfn.XLOOKUP(L7539, Products!C:C, Products!A:A)</f>
        <v>PROD_6</v>
      </c>
      <c r="C7539">
        <v>7538</v>
      </c>
      <c r="D7539" s="2" t="s">
        <v>183</v>
      </c>
      <c r="E7539">
        <f>YEAR(Orders[[#This Row],[Order_Date]])</f>
        <v>2023</v>
      </c>
      <c r="F7539">
        <f>MONTH(Orders[[#This Row],[Order_Date]])</f>
        <v>7</v>
      </c>
      <c r="G7539" s="2" t="s">
        <v>1061</v>
      </c>
      <c r="H7539" t="s">
        <v>1202</v>
      </c>
      <c r="I7539" t="s">
        <v>21</v>
      </c>
      <c r="J7539" t="s">
        <v>33</v>
      </c>
      <c r="K7539" t="s">
        <v>34</v>
      </c>
      <c r="L7539" t="s">
        <v>52</v>
      </c>
      <c r="M7539" s="1">
        <v>2047.56</v>
      </c>
      <c r="N7539" s="1">
        <v>232.82</v>
      </c>
      <c r="O7539">
        <v>0.22</v>
      </c>
    </row>
    <row r="7540" spans="1:15" x14ac:dyDescent="0.3">
      <c r="A7540" t="str">
        <f xml:space="preserve"> _xlfn.XLOOKUP(H7540, 'Customers'!B:B, 'Customers'!A:A)</f>
        <v>CUST_185</v>
      </c>
      <c r="B7540" t="str">
        <f>_xlfn.XLOOKUP(L7540, Products!C:C, Products!A:A)</f>
        <v>PROD_7</v>
      </c>
      <c r="C7540">
        <v>7539</v>
      </c>
      <c r="D7540" s="2" t="s">
        <v>203</v>
      </c>
      <c r="E7540">
        <f>YEAR(Orders[[#This Row],[Order_Date]])</f>
        <v>2023</v>
      </c>
      <c r="F7540">
        <f>MONTH(Orders[[#This Row],[Order_Date]])</f>
        <v>10</v>
      </c>
      <c r="G7540" s="2" t="s">
        <v>37</v>
      </c>
      <c r="H7540" t="s">
        <v>536</v>
      </c>
      <c r="I7540" t="s">
        <v>14</v>
      </c>
      <c r="J7540" t="s">
        <v>15</v>
      </c>
      <c r="K7540" t="s">
        <v>16</v>
      </c>
      <c r="L7540" t="s">
        <v>66</v>
      </c>
      <c r="M7540" s="1">
        <v>4840.62</v>
      </c>
      <c r="N7540" s="1">
        <v>433.48</v>
      </c>
      <c r="O7540">
        <v>0.23</v>
      </c>
    </row>
    <row r="7541" spans="1:15" x14ac:dyDescent="0.3">
      <c r="A7541" t="str">
        <f xml:space="preserve"> _xlfn.XLOOKUP(H7541, 'Customers'!B:B, 'Customers'!A:A)</f>
        <v>CUST_925</v>
      </c>
      <c r="B7541" t="str">
        <f>_xlfn.XLOOKUP(L7541, Products!C:C, Products!A:A)</f>
        <v>PROD_1</v>
      </c>
      <c r="C7541">
        <v>7540</v>
      </c>
      <c r="D7541" s="2" t="s">
        <v>122</v>
      </c>
      <c r="E7541">
        <f>YEAR(Orders[[#This Row],[Order_Date]])</f>
        <v>2023</v>
      </c>
      <c r="F7541">
        <f>MONTH(Orders[[#This Row],[Order_Date]])</f>
        <v>8</v>
      </c>
      <c r="G7541" s="2" t="s">
        <v>353</v>
      </c>
      <c r="H7541" t="s">
        <v>1685</v>
      </c>
      <c r="I7541" t="s">
        <v>21</v>
      </c>
      <c r="J7541" t="s">
        <v>33</v>
      </c>
      <c r="K7541" t="s">
        <v>27</v>
      </c>
      <c r="L7541" t="s">
        <v>17</v>
      </c>
      <c r="M7541" s="1">
        <v>9679.5300000000007</v>
      </c>
      <c r="N7541" s="1">
        <v>1212.5899999999999</v>
      </c>
      <c r="O7541">
        <v>0.14000000000000001</v>
      </c>
    </row>
    <row r="7542" spans="1:15" x14ac:dyDescent="0.3">
      <c r="A7542" t="str">
        <f xml:space="preserve"> _xlfn.XLOOKUP(H7542, 'Customers'!B:B, 'Customers'!A:A)</f>
        <v>CUST_251</v>
      </c>
      <c r="B7542" t="str">
        <f>_xlfn.XLOOKUP(L7542, Products!C:C, Products!A:A)</f>
        <v>PROD_1</v>
      </c>
      <c r="C7542">
        <v>7541</v>
      </c>
      <c r="D7542" s="2" t="s">
        <v>867</v>
      </c>
      <c r="E7542">
        <f>YEAR(Orders[[#This Row],[Order_Date]])</f>
        <v>2022</v>
      </c>
      <c r="F7542">
        <f>MONTH(Orders[[#This Row],[Order_Date]])</f>
        <v>8</v>
      </c>
      <c r="G7542" s="2" t="s">
        <v>404</v>
      </c>
      <c r="H7542" t="s">
        <v>692</v>
      </c>
      <c r="I7542" t="s">
        <v>14</v>
      </c>
      <c r="J7542" t="s">
        <v>15</v>
      </c>
      <c r="K7542" t="s">
        <v>27</v>
      </c>
      <c r="L7542" t="s">
        <v>17</v>
      </c>
      <c r="M7542" s="1">
        <v>7891.48</v>
      </c>
      <c r="N7542" s="1">
        <v>107.96</v>
      </c>
      <c r="O7542">
        <v>0.13</v>
      </c>
    </row>
    <row r="7543" spans="1:15" x14ac:dyDescent="0.3">
      <c r="A7543" t="str">
        <f xml:space="preserve"> _xlfn.XLOOKUP(H7543, 'Customers'!B:B, 'Customers'!A:A)</f>
        <v>CUST_169</v>
      </c>
      <c r="B7543" t="str">
        <f>_xlfn.XLOOKUP(L7543, Products!C:C, Products!A:A)</f>
        <v>PROD_3</v>
      </c>
      <c r="C7543">
        <v>7542</v>
      </c>
      <c r="D7543" s="2" t="s">
        <v>691</v>
      </c>
      <c r="E7543">
        <f>YEAR(Orders[[#This Row],[Order_Date]])</f>
        <v>2022</v>
      </c>
      <c r="F7543">
        <f>MONTH(Orders[[#This Row],[Order_Date]])</f>
        <v>6</v>
      </c>
      <c r="G7543" s="2" t="s">
        <v>518</v>
      </c>
      <c r="H7543" t="s">
        <v>497</v>
      </c>
      <c r="I7543" t="s">
        <v>14</v>
      </c>
      <c r="J7543" t="s">
        <v>33</v>
      </c>
      <c r="K7543" t="s">
        <v>27</v>
      </c>
      <c r="L7543" t="s">
        <v>28</v>
      </c>
      <c r="M7543" s="1">
        <v>8710.69</v>
      </c>
      <c r="N7543" s="1">
        <v>-23.51</v>
      </c>
      <c r="O7543">
        <v>0.09</v>
      </c>
    </row>
    <row r="7544" spans="1:15" x14ac:dyDescent="0.3">
      <c r="A7544" t="str">
        <f xml:space="preserve"> _xlfn.XLOOKUP(H7544, 'Customers'!B:B, 'Customers'!A:A)</f>
        <v>CUST_10</v>
      </c>
      <c r="B7544" t="str">
        <f>_xlfn.XLOOKUP(L7544, Products!C:C, Products!A:A)</f>
        <v>PROD_1</v>
      </c>
      <c r="C7544">
        <v>7543</v>
      </c>
      <c r="D7544" s="2" t="s">
        <v>383</v>
      </c>
      <c r="E7544">
        <f>YEAR(Orders[[#This Row],[Order_Date]])</f>
        <v>2022</v>
      </c>
      <c r="F7544">
        <f>MONTH(Orders[[#This Row],[Order_Date]])</f>
        <v>12</v>
      </c>
      <c r="G7544" s="2" t="s">
        <v>1317</v>
      </c>
      <c r="H7544" t="s">
        <v>55</v>
      </c>
      <c r="I7544" t="s">
        <v>32</v>
      </c>
      <c r="J7544" t="s">
        <v>33</v>
      </c>
      <c r="K7544" t="s">
        <v>27</v>
      </c>
      <c r="L7544" t="s">
        <v>17</v>
      </c>
      <c r="M7544" s="1">
        <v>5870.82</v>
      </c>
      <c r="N7544" s="1">
        <v>-370.4</v>
      </c>
      <c r="O7544">
        <v>0.01</v>
      </c>
    </row>
    <row r="7545" spans="1:15" x14ac:dyDescent="0.3">
      <c r="A7545" t="str">
        <f xml:space="preserve"> _xlfn.XLOOKUP(H7545, 'Customers'!B:B, 'Customers'!A:A)</f>
        <v>CUST_895</v>
      </c>
      <c r="B7545" t="str">
        <f>_xlfn.XLOOKUP(L7545, Products!C:C, Products!A:A)</f>
        <v>PROD_6</v>
      </c>
      <c r="C7545">
        <v>7544</v>
      </c>
      <c r="D7545" s="2" t="s">
        <v>172</v>
      </c>
      <c r="E7545">
        <f>YEAR(Orders[[#This Row],[Order_Date]])</f>
        <v>2023</v>
      </c>
      <c r="F7545">
        <f>MONTH(Orders[[#This Row],[Order_Date]])</f>
        <v>6</v>
      </c>
      <c r="G7545" s="2" t="s">
        <v>1382</v>
      </c>
      <c r="H7545" t="s">
        <v>1654</v>
      </c>
      <c r="I7545" t="s">
        <v>32</v>
      </c>
      <c r="J7545" t="s">
        <v>33</v>
      </c>
      <c r="K7545" t="s">
        <v>34</v>
      </c>
      <c r="L7545" t="s">
        <v>52</v>
      </c>
      <c r="M7545" s="1">
        <v>1630.54</v>
      </c>
      <c r="N7545" s="1">
        <v>344.2</v>
      </c>
      <c r="O7545">
        <v>0.02</v>
      </c>
    </row>
    <row r="7546" spans="1:15" x14ac:dyDescent="0.3">
      <c r="A7546" t="str">
        <f xml:space="preserve"> _xlfn.XLOOKUP(H7546, 'Customers'!B:B, 'Customers'!A:A)</f>
        <v>CUST_173</v>
      </c>
      <c r="B7546" t="str">
        <f>_xlfn.XLOOKUP(L7546, Products!C:C, Products!A:A)</f>
        <v>PROD_1</v>
      </c>
      <c r="C7546">
        <v>7545</v>
      </c>
      <c r="D7546" s="2" t="s">
        <v>194</v>
      </c>
      <c r="E7546">
        <f>YEAR(Orders[[#This Row],[Order_Date]])</f>
        <v>2022</v>
      </c>
      <c r="F7546">
        <f>MONTH(Orders[[#This Row],[Order_Date]])</f>
        <v>9</v>
      </c>
      <c r="G7546" s="2" t="s">
        <v>264</v>
      </c>
      <c r="H7546" t="s">
        <v>508</v>
      </c>
      <c r="I7546" t="s">
        <v>32</v>
      </c>
      <c r="J7546" t="s">
        <v>65</v>
      </c>
      <c r="K7546" t="s">
        <v>16</v>
      </c>
      <c r="L7546" t="s">
        <v>17</v>
      </c>
      <c r="M7546" s="1">
        <v>1145.3900000000001</v>
      </c>
      <c r="N7546" s="1">
        <v>273.04000000000002</v>
      </c>
      <c r="O7546">
        <v>0.18</v>
      </c>
    </row>
    <row r="7547" spans="1:15" x14ac:dyDescent="0.3">
      <c r="A7547" t="str">
        <f xml:space="preserve"> _xlfn.XLOOKUP(H7547, 'Customers'!B:B, 'Customers'!A:A)</f>
        <v>CUST_657</v>
      </c>
      <c r="B7547" t="str">
        <f>_xlfn.XLOOKUP(L7547, Products!C:C, Products!A:A)</f>
        <v>PROD_1</v>
      </c>
      <c r="C7547">
        <v>7546</v>
      </c>
      <c r="D7547" s="2" t="s">
        <v>1638</v>
      </c>
      <c r="E7547">
        <f>YEAR(Orders[[#This Row],[Order_Date]])</f>
        <v>2023</v>
      </c>
      <c r="F7547">
        <f>MONTH(Orders[[#This Row],[Order_Date]])</f>
        <v>1</v>
      </c>
      <c r="G7547" s="2" t="s">
        <v>201</v>
      </c>
      <c r="H7547" t="s">
        <v>1386</v>
      </c>
      <c r="I7547" t="s">
        <v>14</v>
      </c>
      <c r="J7547" t="s">
        <v>15</v>
      </c>
      <c r="K7547" t="s">
        <v>16</v>
      </c>
      <c r="L7547" t="s">
        <v>17</v>
      </c>
      <c r="M7547" s="1">
        <v>9039.8799999999992</v>
      </c>
      <c r="N7547" s="1">
        <v>-206.24</v>
      </c>
      <c r="O7547">
        <v>0.11</v>
      </c>
    </row>
    <row r="7548" spans="1:15" x14ac:dyDescent="0.3">
      <c r="A7548" t="str">
        <f xml:space="preserve"> _xlfn.XLOOKUP(H7548, 'Customers'!B:B, 'Customers'!A:A)</f>
        <v>CUST_474</v>
      </c>
      <c r="B7548" t="str">
        <f>_xlfn.XLOOKUP(L7548, Products!C:C, Products!A:A)</f>
        <v>PROD_6</v>
      </c>
      <c r="C7548">
        <v>7547</v>
      </c>
      <c r="D7548" s="2" t="s">
        <v>915</v>
      </c>
      <c r="E7548">
        <f>YEAR(Orders[[#This Row],[Order_Date]])</f>
        <v>2023</v>
      </c>
      <c r="F7548">
        <f>MONTH(Orders[[#This Row],[Order_Date]])</f>
        <v>7</v>
      </c>
      <c r="G7548" s="2" t="s">
        <v>916</v>
      </c>
      <c r="H7548" t="s">
        <v>1107</v>
      </c>
      <c r="I7548" t="s">
        <v>21</v>
      </c>
      <c r="J7548" t="s">
        <v>22</v>
      </c>
      <c r="K7548" t="s">
        <v>34</v>
      </c>
      <c r="L7548" t="s">
        <v>52</v>
      </c>
      <c r="M7548" s="1">
        <v>9216.99</v>
      </c>
      <c r="N7548" s="1">
        <v>2263.12</v>
      </c>
      <c r="O7548">
        <v>0.24</v>
      </c>
    </row>
    <row r="7549" spans="1:15" x14ac:dyDescent="0.3">
      <c r="A7549" t="str">
        <f xml:space="preserve"> _xlfn.XLOOKUP(H7549, 'Customers'!B:B, 'Customers'!A:A)</f>
        <v>CUST_860</v>
      </c>
      <c r="B7549" t="str">
        <f>_xlfn.XLOOKUP(L7549, Products!C:C, Products!A:A)</f>
        <v>PROD_7</v>
      </c>
      <c r="C7549">
        <v>7548</v>
      </c>
      <c r="D7549" s="2" t="s">
        <v>951</v>
      </c>
      <c r="E7549">
        <f>YEAR(Orders[[#This Row],[Order_Date]])</f>
        <v>2022</v>
      </c>
      <c r="F7549">
        <f>MONTH(Orders[[#This Row],[Order_Date]])</f>
        <v>1</v>
      </c>
      <c r="G7549" s="2" t="s">
        <v>350</v>
      </c>
      <c r="H7549" t="s">
        <v>1613</v>
      </c>
      <c r="I7549" t="s">
        <v>21</v>
      </c>
      <c r="J7549" t="s">
        <v>65</v>
      </c>
      <c r="K7549" t="s">
        <v>16</v>
      </c>
      <c r="L7549" t="s">
        <v>66</v>
      </c>
      <c r="M7549" s="1">
        <v>9950.32</v>
      </c>
      <c r="N7549" s="1">
        <v>-810.42</v>
      </c>
      <c r="O7549">
        <v>0.01</v>
      </c>
    </row>
    <row r="7550" spans="1:15" x14ac:dyDescent="0.3">
      <c r="A7550" t="str">
        <f xml:space="preserve"> _xlfn.XLOOKUP(H7550, 'Customers'!B:B, 'Customers'!A:A)</f>
        <v>CUST_324</v>
      </c>
      <c r="B7550" t="str">
        <f>_xlfn.XLOOKUP(L7550, Products!C:C, Products!A:A)</f>
        <v>PROD_3</v>
      </c>
      <c r="C7550">
        <v>7549</v>
      </c>
      <c r="D7550" s="2" t="s">
        <v>1246</v>
      </c>
      <c r="E7550">
        <f>YEAR(Orders[[#This Row],[Order_Date]])</f>
        <v>2023</v>
      </c>
      <c r="F7550">
        <f>MONTH(Orders[[#This Row],[Order_Date]])</f>
        <v>6</v>
      </c>
      <c r="G7550" s="2" t="s">
        <v>1056</v>
      </c>
      <c r="H7550" t="s">
        <v>844</v>
      </c>
      <c r="I7550" t="s">
        <v>32</v>
      </c>
      <c r="J7550" t="s">
        <v>65</v>
      </c>
      <c r="K7550" t="s">
        <v>27</v>
      </c>
      <c r="L7550" t="s">
        <v>28</v>
      </c>
      <c r="M7550" s="1">
        <v>6218.92</v>
      </c>
      <c r="N7550" s="1">
        <v>156.57</v>
      </c>
      <c r="O7550">
        <v>0.21</v>
      </c>
    </row>
    <row r="7551" spans="1:15" x14ac:dyDescent="0.3">
      <c r="A7551" t="str">
        <f xml:space="preserve"> _xlfn.XLOOKUP(H7551, 'Customers'!B:B, 'Customers'!A:A)</f>
        <v>CUST_405</v>
      </c>
      <c r="B7551" t="str">
        <f>_xlfn.XLOOKUP(L7551, Products!C:C, Products!A:A)</f>
        <v>PROD_2</v>
      </c>
      <c r="C7551">
        <v>7550</v>
      </c>
      <c r="D7551" s="2" t="s">
        <v>1188</v>
      </c>
      <c r="E7551">
        <f>YEAR(Orders[[#This Row],[Order_Date]])</f>
        <v>2023</v>
      </c>
      <c r="F7551">
        <f>MONTH(Orders[[#This Row],[Order_Date]])</f>
        <v>10</v>
      </c>
      <c r="G7551" s="2" t="s">
        <v>697</v>
      </c>
      <c r="H7551" t="s">
        <v>990</v>
      </c>
      <c r="I7551" t="s">
        <v>21</v>
      </c>
      <c r="J7551" t="s">
        <v>33</v>
      </c>
      <c r="K7551" t="s">
        <v>16</v>
      </c>
      <c r="L7551" t="s">
        <v>23</v>
      </c>
      <c r="M7551" s="1">
        <v>5433.91</v>
      </c>
      <c r="N7551" s="1">
        <v>503.93</v>
      </c>
      <c r="O7551">
        <v>0.23</v>
      </c>
    </row>
    <row r="7552" spans="1:15" x14ac:dyDescent="0.3">
      <c r="A7552" t="str">
        <f xml:space="preserve"> _xlfn.XLOOKUP(H7552, 'Customers'!B:B, 'Customers'!A:A)</f>
        <v>CUST_168</v>
      </c>
      <c r="B7552" t="str">
        <f>_xlfn.XLOOKUP(L7552, Products!C:C, Products!A:A)</f>
        <v>PROD_8</v>
      </c>
      <c r="C7552">
        <v>7551</v>
      </c>
      <c r="D7552" s="2" t="s">
        <v>53</v>
      </c>
      <c r="E7552">
        <f>YEAR(Orders[[#This Row],[Order_Date]])</f>
        <v>2022</v>
      </c>
      <c r="F7552">
        <f>MONTH(Orders[[#This Row],[Order_Date]])</f>
        <v>2</v>
      </c>
      <c r="G7552" s="2" t="s">
        <v>702</v>
      </c>
      <c r="H7552" t="s">
        <v>493</v>
      </c>
      <c r="I7552" t="s">
        <v>14</v>
      </c>
      <c r="J7552" t="s">
        <v>15</v>
      </c>
      <c r="K7552" t="s">
        <v>27</v>
      </c>
      <c r="L7552" t="s">
        <v>73</v>
      </c>
      <c r="M7552" s="1">
        <v>8918.99</v>
      </c>
      <c r="N7552" s="1">
        <v>670.83</v>
      </c>
      <c r="O7552">
        <v>7.0000000000000007E-2</v>
      </c>
    </row>
    <row r="7553" spans="1:15" x14ac:dyDescent="0.3">
      <c r="A7553" t="str">
        <f xml:space="preserve"> _xlfn.XLOOKUP(H7553, 'Customers'!B:B, 'Customers'!A:A)</f>
        <v>CUST_584</v>
      </c>
      <c r="B7553" t="str">
        <f>_xlfn.XLOOKUP(L7553, Products!C:C, Products!A:A)</f>
        <v>PROD_4</v>
      </c>
      <c r="C7553">
        <v>7552</v>
      </c>
      <c r="D7553" s="2" t="s">
        <v>290</v>
      </c>
      <c r="E7553">
        <f>YEAR(Orders[[#This Row],[Order_Date]])</f>
        <v>2023</v>
      </c>
      <c r="F7553">
        <f>MONTH(Orders[[#This Row],[Order_Date]])</f>
        <v>9</v>
      </c>
      <c r="G7553" s="2" t="s">
        <v>590</v>
      </c>
      <c r="H7553" t="s">
        <v>1288</v>
      </c>
      <c r="I7553" t="s">
        <v>21</v>
      </c>
      <c r="J7553" t="s">
        <v>65</v>
      </c>
      <c r="K7553" t="s">
        <v>34</v>
      </c>
      <c r="L7553" t="s">
        <v>35</v>
      </c>
      <c r="M7553" s="1">
        <v>7633.56</v>
      </c>
      <c r="N7553" s="1">
        <v>172.25</v>
      </c>
      <c r="O7553">
        <v>0.09</v>
      </c>
    </row>
    <row r="7554" spans="1:15" x14ac:dyDescent="0.3">
      <c r="A7554" t="str">
        <f xml:space="preserve"> _xlfn.XLOOKUP(H7554, 'Customers'!B:B, 'Customers'!A:A)</f>
        <v>CUST_724</v>
      </c>
      <c r="B7554" t="str">
        <f>_xlfn.XLOOKUP(L7554, Products!C:C, Products!A:A)</f>
        <v>PROD_2</v>
      </c>
      <c r="C7554">
        <v>7553</v>
      </c>
      <c r="D7554" s="2" t="s">
        <v>925</v>
      </c>
      <c r="E7554">
        <f>YEAR(Orders[[#This Row],[Order_Date]])</f>
        <v>2023</v>
      </c>
      <c r="F7554">
        <f>MONTH(Orders[[#This Row],[Order_Date]])</f>
        <v>5</v>
      </c>
      <c r="G7554" s="2" t="s">
        <v>401</v>
      </c>
      <c r="H7554" t="s">
        <v>1466</v>
      </c>
      <c r="I7554" t="s">
        <v>32</v>
      </c>
      <c r="J7554" t="s">
        <v>22</v>
      </c>
      <c r="K7554" t="s">
        <v>16</v>
      </c>
      <c r="L7554" t="s">
        <v>23</v>
      </c>
      <c r="M7554" s="1">
        <v>2080.17</v>
      </c>
      <c r="N7554" s="1">
        <v>508.35</v>
      </c>
      <c r="O7554">
        <v>0.23</v>
      </c>
    </row>
    <row r="7555" spans="1:15" x14ac:dyDescent="0.3">
      <c r="A7555" t="str">
        <f xml:space="preserve"> _xlfn.XLOOKUP(H7555, 'Customers'!B:B, 'Customers'!A:A)</f>
        <v>CUST_720</v>
      </c>
      <c r="B7555" t="str">
        <f>_xlfn.XLOOKUP(L7555, Products!C:C, Products!A:A)</f>
        <v>PROD_4</v>
      </c>
      <c r="C7555">
        <v>7554</v>
      </c>
      <c r="D7555" s="2" t="s">
        <v>852</v>
      </c>
      <c r="E7555">
        <f>YEAR(Orders[[#This Row],[Order_Date]])</f>
        <v>2022</v>
      </c>
      <c r="F7555">
        <f>MONTH(Orders[[#This Row],[Order_Date]])</f>
        <v>6</v>
      </c>
      <c r="G7555" s="2" t="s">
        <v>456</v>
      </c>
      <c r="H7555" t="s">
        <v>1460</v>
      </c>
      <c r="I7555" t="s">
        <v>21</v>
      </c>
      <c r="J7555" t="s">
        <v>15</v>
      </c>
      <c r="K7555" t="s">
        <v>34</v>
      </c>
      <c r="L7555" t="s">
        <v>35</v>
      </c>
      <c r="M7555" s="1">
        <v>3597.39</v>
      </c>
      <c r="N7555" s="1">
        <v>803.93</v>
      </c>
      <c r="O7555">
        <v>0.15</v>
      </c>
    </row>
    <row r="7556" spans="1:15" x14ac:dyDescent="0.3">
      <c r="A7556" t="str">
        <f xml:space="preserve"> _xlfn.XLOOKUP(H7556, 'Customers'!B:B, 'Customers'!A:A)</f>
        <v>CUST_132</v>
      </c>
      <c r="B7556" t="str">
        <f>_xlfn.XLOOKUP(L7556, Products!C:C, Products!A:A)</f>
        <v>PROD_7</v>
      </c>
      <c r="C7556">
        <v>7555</v>
      </c>
      <c r="D7556" s="2" t="s">
        <v>327</v>
      </c>
      <c r="E7556">
        <f>YEAR(Orders[[#This Row],[Order_Date]])</f>
        <v>2022</v>
      </c>
      <c r="F7556">
        <f>MONTH(Orders[[#This Row],[Order_Date]])</f>
        <v>4</v>
      </c>
      <c r="G7556" s="2" t="s">
        <v>436</v>
      </c>
      <c r="H7556" t="s">
        <v>408</v>
      </c>
      <c r="I7556" t="s">
        <v>14</v>
      </c>
      <c r="J7556" t="s">
        <v>33</v>
      </c>
      <c r="K7556" t="s">
        <v>16</v>
      </c>
      <c r="L7556" t="s">
        <v>66</v>
      </c>
      <c r="M7556" s="1">
        <v>3501.01</v>
      </c>
      <c r="N7556" s="1">
        <v>513.88</v>
      </c>
      <c r="O7556">
        <v>0.04</v>
      </c>
    </row>
    <row r="7557" spans="1:15" x14ac:dyDescent="0.3">
      <c r="A7557" t="str">
        <f xml:space="preserve"> _xlfn.XLOOKUP(H7557, 'Customers'!B:B, 'Customers'!A:A)</f>
        <v>CUST_643</v>
      </c>
      <c r="B7557" t="str">
        <f>_xlfn.XLOOKUP(L7557, Products!C:C, Products!A:A)</f>
        <v>PROD_7</v>
      </c>
      <c r="C7557">
        <v>7556</v>
      </c>
      <c r="D7557" s="2" t="s">
        <v>1083</v>
      </c>
      <c r="E7557">
        <f>YEAR(Orders[[#This Row],[Order_Date]])</f>
        <v>2023</v>
      </c>
      <c r="F7557">
        <f>MONTH(Orders[[#This Row],[Order_Date]])</f>
        <v>10</v>
      </c>
      <c r="G7557" s="2" t="s">
        <v>524</v>
      </c>
      <c r="H7557" t="s">
        <v>1368</v>
      </c>
      <c r="I7557" t="s">
        <v>14</v>
      </c>
      <c r="J7557" t="s">
        <v>15</v>
      </c>
      <c r="K7557" t="s">
        <v>16</v>
      </c>
      <c r="L7557" t="s">
        <v>66</v>
      </c>
      <c r="M7557" s="1">
        <v>6197.96</v>
      </c>
      <c r="N7557" s="1">
        <v>-146.30000000000001</v>
      </c>
      <c r="O7557">
        <v>0.05</v>
      </c>
    </row>
    <row r="7558" spans="1:15" x14ac:dyDescent="0.3">
      <c r="A7558" t="str">
        <f xml:space="preserve"> _xlfn.XLOOKUP(H7558, 'Customers'!B:B, 'Customers'!A:A)</f>
        <v>CUST_355</v>
      </c>
      <c r="B7558" t="str">
        <f>_xlfn.XLOOKUP(L7558, Products!C:C, Products!A:A)</f>
        <v>PROD_2</v>
      </c>
      <c r="C7558">
        <v>7557</v>
      </c>
      <c r="D7558" s="2" t="s">
        <v>383</v>
      </c>
      <c r="E7558">
        <f>YEAR(Orders[[#This Row],[Order_Date]])</f>
        <v>2022</v>
      </c>
      <c r="F7558">
        <f>MONTH(Orders[[#This Row],[Order_Date]])</f>
        <v>12</v>
      </c>
      <c r="G7558" s="2" t="s">
        <v>579</v>
      </c>
      <c r="H7558" t="s">
        <v>896</v>
      </c>
      <c r="I7558" t="s">
        <v>14</v>
      </c>
      <c r="J7558" t="s">
        <v>33</v>
      </c>
      <c r="K7558" t="s">
        <v>16</v>
      </c>
      <c r="L7558" t="s">
        <v>23</v>
      </c>
      <c r="M7558" s="1">
        <v>6701.7</v>
      </c>
      <c r="N7558" s="1">
        <v>912.32</v>
      </c>
      <c r="O7558">
        <v>0.06</v>
      </c>
    </row>
    <row r="7559" spans="1:15" x14ac:dyDescent="0.3">
      <c r="A7559" t="str">
        <f xml:space="preserve"> _xlfn.XLOOKUP(H7559, 'Customers'!B:B, 'Customers'!A:A)</f>
        <v>CUST_953</v>
      </c>
      <c r="B7559" t="str">
        <f>_xlfn.XLOOKUP(L7559, Products!C:C, Products!A:A)</f>
        <v>PROD_5</v>
      </c>
      <c r="C7559">
        <v>7558</v>
      </c>
      <c r="D7559" s="2" t="s">
        <v>640</v>
      </c>
      <c r="E7559">
        <f>YEAR(Orders[[#This Row],[Order_Date]])</f>
        <v>2023</v>
      </c>
      <c r="F7559">
        <f>MONTH(Orders[[#This Row],[Order_Date]])</f>
        <v>1</v>
      </c>
      <c r="G7559" s="2" t="s">
        <v>641</v>
      </c>
      <c r="H7559" t="s">
        <v>1714</v>
      </c>
      <c r="I7559" t="s">
        <v>14</v>
      </c>
      <c r="J7559" t="s">
        <v>33</v>
      </c>
      <c r="K7559" t="s">
        <v>34</v>
      </c>
      <c r="L7559" t="s">
        <v>39</v>
      </c>
      <c r="M7559" s="1">
        <v>3710.13</v>
      </c>
      <c r="N7559" s="1">
        <v>772.33</v>
      </c>
      <c r="O7559">
        <v>0.03</v>
      </c>
    </row>
    <row r="7560" spans="1:15" x14ac:dyDescent="0.3">
      <c r="A7560" t="str">
        <f xml:space="preserve"> _xlfn.XLOOKUP(H7560, 'Customers'!B:B, 'Customers'!A:A)</f>
        <v>CUST_74</v>
      </c>
      <c r="B7560" t="str">
        <f>_xlfn.XLOOKUP(L7560, Products!C:C, Products!A:A)</f>
        <v>PROD_1</v>
      </c>
      <c r="C7560">
        <v>7559</v>
      </c>
      <c r="D7560" s="2" t="s">
        <v>593</v>
      </c>
      <c r="E7560">
        <f>YEAR(Orders[[#This Row],[Order_Date]])</f>
        <v>2022</v>
      </c>
      <c r="F7560">
        <f>MONTH(Orders[[#This Row],[Order_Date]])</f>
        <v>7</v>
      </c>
      <c r="G7560" s="2" t="s">
        <v>321</v>
      </c>
      <c r="H7560" t="s">
        <v>242</v>
      </c>
      <c r="I7560" t="s">
        <v>14</v>
      </c>
      <c r="J7560" t="s">
        <v>65</v>
      </c>
      <c r="K7560" t="s">
        <v>27</v>
      </c>
      <c r="L7560" t="s">
        <v>17</v>
      </c>
      <c r="M7560" s="1">
        <v>5079.5600000000004</v>
      </c>
      <c r="N7560" s="1">
        <v>247.33</v>
      </c>
      <c r="O7560">
        <v>0.23</v>
      </c>
    </row>
    <row r="7561" spans="1:15" x14ac:dyDescent="0.3">
      <c r="A7561" t="str">
        <f xml:space="preserve"> _xlfn.XLOOKUP(H7561, 'Customers'!B:B, 'Customers'!A:A)</f>
        <v>CUST_761</v>
      </c>
      <c r="B7561" t="str">
        <f>_xlfn.XLOOKUP(L7561, Products!C:C, Products!A:A)</f>
        <v>PROD_1</v>
      </c>
      <c r="C7561">
        <v>7560</v>
      </c>
      <c r="D7561" s="2" t="s">
        <v>417</v>
      </c>
      <c r="E7561">
        <f>YEAR(Orders[[#This Row],[Order_Date]])</f>
        <v>2022</v>
      </c>
      <c r="F7561">
        <f>MONTH(Orders[[#This Row],[Order_Date]])</f>
        <v>4</v>
      </c>
      <c r="G7561" s="2" t="s">
        <v>340</v>
      </c>
      <c r="H7561" t="s">
        <v>1507</v>
      </c>
      <c r="I7561" t="s">
        <v>21</v>
      </c>
      <c r="J7561" t="s">
        <v>22</v>
      </c>
      <c r="K7561" t="s">
        <v>16</v>
      </c>
      <c r="L7561" t="s">
        <v>17</v>
      </c>
      <c r="M7561" s="1">
        <v>4635.99</v>
      </c>
      <c r="N7561" s="1">
        <v>970.95</v>
      </c>
      <c r="O7561">
        <v>0.26</v>
      </c>
    </row>
    <row r="7562" spans="1:15" x14ac:dyDescent="0.3">
      <c r="A7562" t="str">
        <f xml:space="preserve"> _xlfn.XLOOKUP(H7562, 'Customers'!B:B, 'Customers'!A:A)</f>
        <v>CUST_537</v>
      </c>
      <c r="B7562" t="str">
        <f>_xlfn.XLOOKUP(L7562, Products!C:C, Products!A:A)</f>
        <v>PROD_4</v>
      </c>
      <c r="C7562">
        <v>7561</v>
      </c>
      <c r="D7562" s="2" t="s">
        <v>330</v>
      </c>
      <c r="E7562">
        <f>YEAR(Orders[[#This Row],[Order_Date]])</f>
        <v>2023</v>
      </c>
      <c r="F7562">
        <f>MONTH(Orders[[#This Row],[Order_Date]])</f>
        <v>12</v>
      </c>
      <c r="G7562" s="2" t="s">
        <v>597</v>
      </c>
      <c r="H7562" t="s">
        <v>1218</v>
      </c>
      <c r="I7562" t="s">
        <v>21</v>
      </c>
      <c r="J7562" t="s">
        <v>65</v>
      </c>
      <c r="K7562" t="s">
        <v>34</v>
      </c>
      <c r="L7562" t="s">
        <v>35</v>
      </c>
      <c r="M7562" s="1">
        <v>1963.59</v>
      </c>
      <c r="N7562" s="1">
        <v>-43.77</v>
      </c>
      <c r="O7562">
        <v>0.26</v>
      </c>
    </row>
    <row r="7563" spans="1:15" x14ac:dyDescent="0.3">
      <c r="A7563" t="str">
        <f xml:space="preserve"> _xlfn.XLOOKUP(H7563, 'Customers'!B:B, 'Customers'!A:A)</f>
        <v>CUST_875</v>
      </c>
      <c r="B7563" t="str">
        <f>_xlfn.XLOOKUP(L7563, Products!C:C, Products!A:A)</f>
        <v>PROD_5</v>
      </c>
      <c r="C7563">
        <v>7562</v>
      </c>
      <c r="D7563" s="2" t="s">
        <v>391</v>
      </c>
      <c r="E7563">
        <f>YEAR(Orders[[#This Row],[Order_Date]])</f>
        <v>2023</v>
      </c>
      <c r="F7563">
        <f>MONTH(Orders[[#This Row],[Order_Date]])</f>
        <v>9</v>
      </c>
      <c r="G7563" s="2" t="s">
        <v>289</v>
      </c>
      <c r="H7563" t="s">
        <v>1630</v>
      </c>
      <c r="I7563" t="s">
        <v>14</v>
      </c>
      <c r="J7563" t="s">
        <v>33</v>
      </c>
      <c r="K7563" t="s">
        <v>34</v>
      </c>
      <c r="L7563" t="s">
        <v>39</v>
      </c>
      <c r="M7563" s="1">
        <v>3099.49</v>
      </c>
      <c r="N7563" s="1">
        <v>496.02</v>
      </c>
      <c r="O7563">
        <v>0.1</v>
      </c>
    </row>
    <row r="7564" spans="1:15" x14ac:dyDescent="0.3">
      <c r="A7564" t="str">
        <f xml:space="preserve"> _xlfn.XLOOKUP(H7564, 'Customers'!B:B, 'Customers'!A:A)</f>
        <v>CUST_430</v>
      </c>
      <c r="B7564" t="str">
        <f>_xlfn.XLOOKUP(L7564, Products!C:C, Products!A:A)</f>
        <v>PROD_2</v>
      </c>
      <c r="C7564">
        <v>7563</v>
      </c>
      <c r="D7564" s="2" t="s">
        <v>721</v>
      </c>
      <c r="E7564">
        <f>YEAR(Orders[[#This Row],[Order_Date]])</f>
        <v>2023</v>
      </c>
      <c r="F7564">
        <f>MONTH(Orders[[#This Row],[Order_Date]])</f>
        <v>5</v>
      </c>
      <c r="G7564" s="2" t="s">
        <v>615</v>
      </c>
      <c r="H7564" t="s">
        <v>1037</v>
      </c>
      <c r="I7564" t="s">
        <v>14</v>
      </c>
      <c r="J7564" t="s">
        <v>33</v>
      </c>
      <c r="K7564" t="s">
        <v>16</v>
      </c>
      <c r="L7564" t="s">
        <v>23</v>
      </c>
      <c r="M7564" s="1">
        <v>5025.1499999999996</v>
      </c>
      <c r="N7564" s="1">
        <v>-369.77</v>
      </c>
      <c r="O7564">
        <v>0.17</v>
      </c>
    </row>
    <row r="7565" spans="1:15" x14ac:dyDescent="0.3">
      <c r="A7565" t="str">
        <f xml:space="preserve"> _xlfn.XLOOKUP(H7565, 'Customers'!B:B, 'Customers'!A:A)</f>
        <v>CUST_308</v>
      </c>
      <c r="B7565" t="str">
        <f>_xlfn.XLOOKUP(L7565, Products!C:C, Products!A:A)</f>
        <v>PROD_6</v>
      </c>
      <c r="C7565">
        <v>7564</v>
      </c>
      <c r="D7565" s="2" t="s">
        <v>710</v>
      </c>
      <c r="E7565">
        <f>YEAR(Orders[[#This Row],[Order_Date]])</f>
        <v>2022</v>
      </c>
      <c r="F7565">
        <f>MONTH(Orders[[#This Row],[Order_Date]])</f>
        <v>4</v>
      </c>
      <c r="G7565" s="2" t="s">
        <v>1427</v>
      </c>
      <c r="H7565" t="s">
        <v>806</v>
      </c>
      <c r="I7565" t="s">
        <v>32</v>
      </c>
      <c r="J7565" t="s">
        <v>33</v>
      </c>
      <c r="K7565" t="s">
        <v>34</v>
      </c>
      <c r="L7565" t="s">
        <v>52</v>
      </c>
      <c r="M7565" s="1">
        <v>1480.41</v>
      </c>
      <c r="N7565" s="1">
        <v>64.900000000000006</v>
      </c>
      <c r="O7565">
        <v>0.13</v>
      </c>
    </row>
    <row r="7566" spans="1:15" x14ac:dyDescent="0.3">
      <c r="A7566" t="str">
        <f xml:space="preserve"> _xlfn.XLOOKUP(H7566, 'Customers'!B:B, 'Customers'!A:A)</f>
        <v>CUST_224</v>
      </c>
      <c r="B7566" t="str">
        <f>_xlfn.XLOOKUP(L7566, Products!C:C, Products!A:A)</f>
        <v>PROD_4</v>
      </c>
      <c r="C7566">
        <v>7565</v>
      </c>
      <c r="D7566" s="2" t="s">
        <v>505</v>
      </c>
      <c r="E7566">
        <f>YEAR(Orders[[#This Row],[Order_Date]])</f>
        <v>2023</v>
      </c>
      <c r="F7566">
        <f>MONTH(Orders[[#This Row],[Order_Date]])</f>
        <v>2</v>
      </c>
      <c r="G7566" s="2" t="s">
        <v>47</v>
      </c>
      <c r="H7566" t="s">
        <v>626</v>
      </c>
      <c r="I7566" t="s">
        <v>21</v>
      </c>
      <c r="J7566" t="s">
        <v>33</v>
      </c>
      <c r="K7566" t="s">
        <v>34</v>
      </c>
      <c r="L7566" t="s">
        <v>35</v>
      </c>
      <c r="M7566" s="1">
        <v>2212.21</v>
      </c>
      <c r="N7566" s="1">
        <v>70.849999999999994</v>
      </c>
      <c r="O7566">
        <v>0.28000000000000003</v>
      </c>
    </row>
    <row r="7567" spans="1:15" x14ac:dyDescent="0.3">
      <c r="A7567" t="str">
        <f xml:space="preserve"> _xlfn.XLOOKUP(H7567, 'Customers'!B:B, 'Customers'!A:A)</f>
        <v>CUST_475</v>
      </c>
      <c r="B7567" t="str">
        <f>_xlfn.XLOOKUP(L7567, Products!C:C, Products!A:A)</f>
        <v>PROD_6</v>
      </c>
      <c r="C7567">
        <v>7566</v>
      </c>
      <c r="D7567" s="2" t="s">
        <v>54</v>
      </c>
      <c r="E7567">
        <f>YEAR(Orders[[#This Row],[Order_Date]])</f>
        <v>2022</v>
      </c>
      <c r="F7567">
        <f>MONTH(Orders[[#This Row],[Order_Date]])</f>
        <v>2</v>
      </c>
      <c r="G7567" s="2" t="s">
        <v>702</v>
      </c>
      <c r="H7567" t="s">
        <v>1111</v>
      </c>
      <c r="I7567" t="s">
        <v>14</v>
      </c>
      <c r="J7567" t="s">
        <v>15</v>
      </c>
      <c r="K7567" t="s">
        <v>34</v>
      </c>
      <c r="L7567" t="s">
        <v>52</v>
      </c>
      <c r="M7567" s="1">
        <v>9721.74</v>
      </c>
      <c r="N7567" s="1">
        <v>971.37</v>
      </c>
      <c r="O7567">
        <v>0.23</v>
      </c>
    </row>
    <row r="7568" spans="1:15" x14ac:dyDescent="0.3">
      <c r="A7568" t="str">
        <f xml:space="preserve"> _xlfn.XLOOKUP(H7568, 'Customers'!B:B, 'Customers'!A:A)</f>
        <v>CUST_139</v>
      </c>
      <c r="B7568" t="str">
        <f>_xlfn.XLOOKUP(L7568, Products!C:C, Products!A:A)</f>
        <v>PROD_8</v>
      </c>
      <c r="C7568">
        <v>7567</v>
      </c>
      <c r="D7568" s="2" t="s">
        <v>1642</v>
      </c>
      <c r="E7568">
        <f>YEAR(Orders[[#This Row],[Order_Date]])</f>
        <v>2022</v>
      </c>
      <c r="F7568">
        <f>MONTH(Orders[[#This Row],[Order_Date]])</f>
        <v>6</v>
      </c>
      <c r="G7568" s="2" t="s">
        <v>627</v>
      </c>
      <c r="H7568" t="s">
        <v>427</v>
      </c>
      <c r="I7568" t="s">
        <v>21</v>
      </c>
      <c r="J7568" t="s">
        <v>22</v>
      </c>
      <c r="K7568" t="s">
        <v>27</v>
      </c>
      <c r="L7568" t="s">
        <v>73</v>
      </c>
      <c r="M7568" s="1">
        <v>6102.61</v>
      </c>
      <c r="N7568" s="1">
        <v>792.94</v>
      </c>
      <c r="O7568">
        <v>0.28000000000000003</v>
      </c>
    </row>
    <row r="7569" spans="1:15" x14ac:dyDescent="0.3">
      <c r="A7569" t="str">
        <f xml:space="preserve"> _xlfn.XLOOKUP(H7569, 'Customers'!B:B, 'Customers'!A:A)</f>
        <v>CUST_345</v>
      </c>
      <c r="B7569" t="str">
        <f>_xlfn.XLOOKUP(L7569, Products!C:C, Products!A:A)</f>
        <v>PROD_4</v>
      </c>
      <c r="C7569">
        <v>7568</v>
      </c>
      <c r="D7569" s="2" t="s">
        <v>1281</v>
      </c>
      <c r="E7569">
        <f>YEAR(Orders[[#This Row],[Order_Date]])</f>
        <v>2022</v>
      </c>
      <c r="F7569">
        <f>MONTH(Orders[[#This Row],[Order_Date]])</f>
        <v>7</v>
      </c>
      <c r="G7569" s="2" t="s">
        <v>321</v>
      </c>
      <c r="H7569" t="s">
        <v>880</v>
      </c>
      <c r="I7569" t="s">
        <v>32</v>
      </c>
      <c r="J7569" t="s">
        <v>15</v>
      </c>
      <c r="K7569" t="s">
        <v>34</v>
      </c>
      <c r="L7569" t="s">
        <v>35</v>
      </c>
      <c r="M7569" s="1">
        <v>9178.68</v>
      </c>
      <c r="N7569" s="1">
        <v>-183.92</v>
      </c>
      <c r="O7569">
        <v>0.24</v>
      </c>
    </row>
    <row r="7570" spans="1:15" x14ac:dyDescent="0.3">
      <c r="A7570" t="str">
        <f xml:space="preserve"> _xlfn.XLOOKUP(H7570, 'Customers'!B:B, 'Customers'!A:A)</f>
        <v>CUST_883</v>
      </c>
      <c r="B7570" t="str">
        <f>_xlfn.XLOOKUP(L7570, Products!C:C, Products!A:A)</f>
        <v>PROD_5</v>
      </c>
      <c r="C7570">
        <v>7569</v>
      </c>
      <c r="D7570" s="2" t="s">
        <v>1250</v>
      </c>
      <c r="E7570">
        <f>YEAR(Orders[[#This Row],[Order_Date]])</f>
        <v>2022</v>
      </c>
      <c r="F7570">
        <f>MONTH(Orders[[#This Row],[Order_Date]])</f>
        <v>11</v>
      </c>
      <c r="G7570" s="2" t="s">
        <v>116</v>
      </c>
      <c r="H7570" t="s">
        <v>1639</v>
      </c>
      <c r="I7570" t="s">
        <v>32</v>
      </c>
      <c r="J7570" t="s">
        <v>33</v>
      </c>
      <c r="K7570" t="s">
        <v>34</v>
      </c>
      <c r="L7570" t="s">
        <v>39</v>
      </c>
      <c r="M7570" s="1">
        <v>4855.6899999999996</v>
      </c>
      <c r="N7570" s="1">
        <v>859.35</v>
      </c>
      <c r="O7570">
        <v>0.03</v>
      </c>
    </row>
    <row r="7571" spans="1:15" x14ac:dyDescent="0.3">
      <c r="A7571" t="str">
        <f xml:space="preserve"> _xlfn.XLOOKUP(H7571, 'Customers'!B:B, 'Customers'!A:A)</f>
        <v>CUST_634</v>
      </c>
      <c r="B7571" t="str">
        <f>_xlfn.XLOOKUP(L7571, Products!C:C, Products!A:A)</f>
        <v>PROD_6</v>
      </c>
      <c r="C7571">
        <v>7570</v>
      </c>
      <c r="D7571" s="2" t="s">
        <v>609</v>
      </c>
      <c r="E7571">
        <f>YEAR(Orders[[#This Row],[Order_Date]])</f>
        <v>2022</v>
      </c>
      <c r="F7571">
        <f>MONTH(Orders[[#This Row],[Order_Date]])</f>
        <v>5</v>
      </c>
      <c r="G7571" s="2" t="s">
        <v>1552</v>
      </c>
      <c r="H7571" t="s">
        <v>1358</v>
      </c>
      <c r="I7571" t="s">
        <v>32</v>
      </c>
      <c r="J7571" t="s">
        <v>22</v>
      </c>
      <c r="K7571" t="s">
        <v>34</v>
      </c>
      <c r="L7571" t="s">
        <v>52</v>
      </c>
      <c r="M7571" s="1">
        <v>3313.8</v>
      </c>
      <c r="N7571" s="1">
        <v>851.37</v>
      </c>
      <c r="O7571">
        <v>0.03</v>
      </c>
    </row>
    <row r="7572" spans="1:15" x14ac:dyDescent="0.3">
      <c r="A7572" t="str">
        <f xml:space="preserve"> _xlfn.XLOOKUP(H7572, 'Customers'!B:B, 'Customers'!A:A)</f>
        <v>CUST_644</v>
      </c>
      <c r="B7572" t="str">
        <f>_xlfn.XLOOKUP(L7572, Products!C:C, Products!A:A)</f>
        <v>PROD_8</v>
      </c>
      <c r="C7572">
        <v>7571</v>
      </c>
      <c r="D7572" s="2" t="s">
        <v>107</v>
      </c>
      <c r="E7572">
        <f>YEAR(Orders[[#This Row],[Order_Date]])</f>
        <v>2022</v>
      </c>
      <c r="F7572">
        <f>MONTH(Orders[[#This Row],[Order_Date]])</f>
        <v>8</v>
      </c>
      <c r="G7572" s="2" t="s">
        <v>240</v>
      </c>
      <c r="H7572" t="s">
        <v>1369</v>
      </c>
      <c r="I7572" t="s">
        <v>32</v>
      </c>
      <c r="J7572" t="s">
        <v>65</v>
      </c>
      <c r="K7572" t="s">
        <v>27</v>
      </c>
      <c r="L7572" t="s">
        <v>73</v>
      </c>
      <c r="M7572" s="1">
        <v>4563.46</v>
      </c>
      <c r="N7572" s="1">
        <v>1126.98</v>
      </c>
      <c r="O7572">
        <v>0.21</v>
      </c>
    </row>
    <row r="7573" spans="1:15" x14ac:dyDescent="0.3">
      <c r="A7573" t="str">
        <f xml:space="preserve"> _xlfn.XLOOKUP(H7573, 'Customers'!B:B, 'Customers'!A:A)</f>
        <v>CUST_409</v>
      </c>
      <c r="B7573" t="str">
        <f>_xlfn.XLOOKUP(L7573, Products!C:C, Products!A:A)</f>
        <v>PROD_2</v>
      </c>
      <c r="C7573">
        <v>7572</v>
      </c>
      <c r="D7573" s="2" t="s">
        <v>401</v>
      </c>
      <c r="E7573">
        <f>YEAR(Orders[[#This Row],[Order_Date]])</f>
        <v>2023</v>
      </c>
      <c r="F7573">
        <f>MONTH(Orders[[#This Row],[Order_Date]])</f>
        <v>5</v>
      </c>
      <c r="G7573" s="2" t="s">
        <v>1299</v>
      </c>
      <c r="H7573" t="s">
        <v>996</v>
      </c>
      <c r="I7573" t="s">
        <v>21</v>
      </c>
      <c r="J7573" t="s">
        <v>22</v>
      </c>
      <c r="K7573" t="s">
        <v>16</v>
      </c>
      <c r="L7573" t="s">
        <v>23</v>
      </c>
      <c r="M7573" s="1">
        <v>6675.37</v>
      </c>
      <c r="N7573" s="1">
        <v>598.33000000000004</v>
      </c>
      <c r="O7573">
        <v>0.01</v>
      </c>
    </row>
    <row r="7574" spans="1:15" x14ac:dyDescent="0.3">
      <c r="A7574" t="str">
        <f xml:space="preserve"> _xlfn.XLOOKUP(H7574, 'Customers'!B:B, 'Customers'!A:A)</f>
        <v>CUST_851</v>
      </c>
      <c r="B7574" t="str">
        <f>_xlfn.XLOOKUP(L7574, Products!C:C, Products!A:A)</f>
        <v>PROD_4</v>
      </c>
      <c r="C7574">
        <v>7573</v>
      </c>
      <c r="D7574" s="2" t="s">
        <v>197</v>
      </c>
      <c r="E7574">
        <f>YEAR(Orders[[#This Row],[Order_Date]])</f>
        <v>2022</v>
      </c>
      <c r="F7574">
        <f>MONTH(Orders[[#This Row],[Order_Date]])</f>
        <v>1</v>
      </c>
      <c r="G7574" s="2" t="s">
        <v>776</v>
      </c>
      <c r="H7574" t="s">
        <v>1604</v>
      </c>
      <c r="I7574" t="s">
        <v>32</v>
      </c>
      <c r="J7574" t="s">
        <v>22</v>
      </c>
      <c r="K7574" t="s">
        <v>34</v>
      </c>
      <c r="L7574" t="s">
        <v>35</v>
      </c>
      <c r="M7574" s="1">
        <v>1087.24</v>
      </c>
      <c r="N7574" s="1">
        <v>129.88</v>
      </c>
      <c r="O7574">
        <v>0.22</v>
      </c>
    </row>
    <row r="7575" spans="1:15" x14ac:dyDescent="0.3">
      <c r="A7575" t="str">
        <f xml:space="preserve"> _xlfn.XLOOKUP(H7575, 'Customers'!B:B, 'Customers'!A:A)</f>
        <v>CUST_692</v>
      </c>
      <c r="B7575" t="str">
        <f>_xlfn.XLOOKUP(L7575, Products!C:C, Products!A:A)</f>
        <v>PROD_7</v>
      </c>
      <c r="C7575">
        <v>7574</v>
      </c>
      <c r="D7575" s="2" t="s">
        <v>578</v>
      </c>
      <c r="E7575">
        <f>YEAR(Orders[[#This Row],[Order_Date]])</f>
        <v>2022</v>
      </c>
      <c r="F7575">
        <f>MONTH(Orders[[#This Row],[Order_Date]])</f>
        <v>6</v>
      </c>
      <c r="G7575" s="2" t="s">
        <v>763</v>
      </c>
      <c r="H7575" t="s">
        <v>1431</v>
      </c>
      <c r="I7575" t="s">
        <v>14</v>
      </c>
      <c r="J7575" t="s">
        <v>33</v>
      </c>
      <c r="K7575" t="s">
        <v>16</v>
      </c>
      <c r="L7575" t="s">
        <v>66</v>
      </c>
      <c r="M7575" s="1">
        <v>1043.24</v>
      </c>
      <c r="N7575" s="1">
        <v>106.04</v>
      </c>
      <c r="O7575">
        <v>0.25</v>
      </c>
    </row>
    <row r="7576" spans="1:15" x14ac:dyDescent="0.3">
      <c r="A7576" t="str">
        <f xml:space="preserve"> _xlfn.XLOOKUP(H7576, 'Customers'!B:B, 'Customers'!A:A)</f>
        <v>CUST_268</v>
      </c>
      <c r="B7576" t="str">
        <f>_xlfn.XLOOKUP(L7576, Products!C:C, Products!A:A)</f>
        <v>PROD_1</v>
      </c>
      <c r="C7576">
        <v>7575</v>
      </c>
      <c r="D7576" s="2" t="s">
        <v>841</v>
      </c>
      <c r="E7576">
        <f>YEAR(Orders[[#This Row],[Order_Date]])</f>
        <v>2023</v>
      </c>
      <c r="F7576">
        <f>MONTH(Orders[[#This Row],[Order_Date]])</f>
        <v>10</v>
      </c>
      <c r="G7576" s="2" t="s">
        <v>530</v>
      </c>
      <c r="H7576" t="s">
        <v>723</v>
      </c>
      <c r="I7576" t="s">
        <v>32</v>
      </c>
      <c r="J7576" t="s">
        <v>22</v>
      </c>
      <c r="K7576" t="s">
        <v>27</v>
      </c>
      <c r="L7576" t="s">
        <v>17</v>
      </c>
      <c r="M7576" s="1">
        <v>7581.58</v>
      </c>
      <c r="N7576" s="1">
        <v>-332.22</v>
      </c>
      <c r="O7576">
        <v>0.08</v>
      </c>
    </row>
    <row r="7577" spans="1:15" x14ac:dyDescent="0.3">
      <c r="A7577" t="str">
        <f xml:space="preserve"> _xlfn.XLOOKUP(H7577, 'Customers'!B:B, 'Customers'!A:A)</f>
        <v>CUST_304</v>
      </c>
      <c r="B7577" t="str">
        <f>_xlfn.XLOOKUP(L7577, Products!C:C, Products!A:A)</f>
        <v>PROD_6</v>
      </c>
      <c r="C7577">
        <v>7576</v>
      </c>
      <c r="D7577" s="2" t="s">
        <v>335</v>
      </c>
      <c r="E7577">
        <f>YEAR(Orders[[#This Row],[Order_Date]])</f>
        <v>2023</v>
      </c>
      <c r="F7577">
        <f>MONTH(Orders[[#This Row],[Order_Date]])</f>
        <v>8</v>
      </c>
      <c r="G7577" s="2" t="s">
        <v>228</v>
      </c>
      <c r="H7577" t="s">
        <v>797</v>
      </c>
      <c r="I7577" t="s">
        <v>21</v>
      </c>
      <c r="J7577" t="s">
        <v>22</v>
      </c>
      <c r="K7577" t="s">
        <v>34</v>
      </c>
      <c r="L7577" t="s">
        <v>52</v>
      </c>
      <c r="M7577" s="1">
        <v>737.99</v>
      </c>
      <c r="N7577" s="1">
        <v>127.61</v>
      </c>
      <c r="O7577">
        <v>0.14000000000000001</v>
      </c>
    </row>
    <row r="7578" spans="1:15" x14ac:dyDescent="0.3">
      <c r="A7578" t="str">
        <f xml:space="preserve"> _xlfn.XLOOKUP(H7578, 'Customers'!B:B, 'Customers'!A:A)</f>
        <v>CUST_31</v>
      </c>
      <c r="B7578" t="str">
        <f>_xlfn.XLOOKUP(L7578, Products!C:C, Products!A:A)</f>
        <v>PROD_3</v>
      </c>
      <c r="C7578">
        <v>7577</v>
      </c>
      <c r="D7578" s="2" t="s">
        <v>431</v>
      </c>
      <c r="E7578">
        <f>YEAR(Orders[[#This Row],[Order_Date]])</f>
        <v>2022</v>
      </c>
      <c r="F7578">
        <f>MONTH(Orders[[#This Row],[Order_Date]])</f>
        <v>1</v>
      </c>
      <c r="G7578" s="2" t="s">
        <v>550</v>
      </c>
      <c r="H7578" t="s">
        <v>120</v>
      </c>
      <c r="I7578" t="s">
        <v>14</v>
      </c>
      <c r="J7578" t="s">
        <v>33</v>
      </c>
      <c r="K7578" t="s">
        <v>27</v>
      </c>
      <c r="L7578" t="s">
        <v>28</v>
      </c>
      <c r="M7578" s="1">
        <v>7802.82</v>
      </c>
      <c r="N7578" s="1">
        <v>889.32</v>
      </c>
      <c r="O7578">
        <v>0.24</v>
      </c>
    </row>
    <row r="7579" spans="1:15" x14ac:dyDescent="0.3">
      <c r="A7579" t="str">
        <f xml:space="preserve"> _xlfn.XLOOKUP(H7579, 'Customers'!B:B, 'Customers'!A:A)</f>
        <v>CUST_546</v>
      </c>
      <c r="B7579" t="str">
        <f>_xlfn.XLOOKUP(L7579, Products!C:C, Products!A:A)</f>
        <v>PROD_4</v>
      </c>
      <c r="C7579">
        <v>7578</v>
      </c>
      <c r="D7579" s="2" t="s">
        <v>960</v>
      </c>
      <c r="E7579">
        <f>YEAR(Orders[[#This Row],[Order_Date]])</f>
        <v>2022</v>
      </c>
      <c r="F7579">
        <f>MONTH(Orders[[#This Row],[Order_Date]])</f>
        <v>4</v>
      </c>
      <c r="G7579" s="2" t="s">
        <v>927</v>
      </c>
      <c r="H7579" t="s">
        <v>1229</v>
      </c>
      <c r="I7579" t="s">
        <v>14</v>
      </c>
      <c r="J7579" t="s">
        <v>65</v>
      </c>
      <c r="K7579" t="s">
        <v>34</v>
      </c>
      <c r="L7579" t="s">
        <v>35</v>
      </c>
      <c r="M7579" s="1">
        <v>930.34</v>
      </c>
      <c r="N7579" s="1">
        <v>-6.99</v>
      </c>
      <c r="O7579">
        <v>0.22</v>
      </c>
    </row>
    <row r="7580" spans="1:15" x14ac:dyDescent="0.3">
      <c r="A7580" t="str">
        <f xml:space="preserve"> _xlfn.XLOOKUP(H7580, 'Customers'!B:B, 'Customers'!A:A)</f>
        <v>CUST_288</v>
      </c>
      <c r="B7580" t="str">
        <f>_xlfn.XLOOKUP(L7580, Products!C:C, Products!A:A)</f>
        <v>PROD_2</v>
      </c>
      <c r="C7580">
        <v>7579</v>
      </c>
      <c r="D7580" s="2" t="s">
        <v>580</v>
      </c>
      <c r="E7580">
        <f>YEAR(Orders[[#This Row],[Order_Date]])</f>
        <v>2022</v>
      </c>
      <c r="F7580">
        <f>MONTH(Orders[[#This Row],[Order_Date]])</f>
        <v>12</v>
      </c>
      <c r="G7580" s="2" t="s">
        <v>685</v>
      </c>
      <c r="H7580" t="s">
        <v>767</v>
      </c>
      <c r="I7580" t="s">
        <v>32</v>
      </c>
      <c r="J7580" t="s">
        <v>65</v>
      </c>
      <c r="K7580" t="s">
        <v>16</v>
      </c>
      <c r="L7580" t="s">
        <v>23</v>
      </c>
      <c r="M7580" s="1">
        <v>3271.61</v>
      </c>
      <c r="N7580" s="1">
        <v>960.37</v>
      </c>
      <c r="O7580">
        <v>0.17</v>
      </c>
    </row>
    <row r="7581" spans="1:15" x14ac:dyDescent="0.3">
      <c r="A7581" t="str">
        <f xml:space="preserve"> _xlfn.XLOOKUP(H7581, 'Customers'!B:B, 'Customers'!A:A)</f>
        <v>CUST_667</v>
      </c>
      <c r="B7581" t="str">
        <f>_xlfn.XLOOKUP(L7581, Products!C:C, Products!A:A)</f>
        <v>PROD_1</v>
      </c>
      <c r="C7581">
        <v>7580</v>
      </c>
      <c r="D7581" s="2" t="s">
        <v>655</v>
      </c>
      <c r="E7581">
        <f>YEAR(Orders[[#This Row],[Order_Date]])</f>
        <v>2022</v>
      </c>
      <c r="F7581">
        <f>MONTH(Orders[[#This Row],[Order_Date]])</f>
        <v>4</v>
      </c>
      <c r="G7581" s="2" t="s">
        <v>327</v>
      </c>
      <c r="H7581" t="s">
        <v>1396</v>
      </c>
      <c r="I7581" t="s">
        <v>21</v>
      </c>
      <c r="J7581" t="s">
        <v>33</v>
      </c>
      <c r="K7581" t="s">
        <v>27</v>
      </c>
      <c r="L7581" t="s">
        <v>17</v>
      </c>
      <c r="M7581" s="1">
        <v>9541.59</v>
      </c>
      <c r="N7581" s="1">
        <v>2104.7600000000002</v>
      </c>
      <c r="O7581">
        <v>0.2</v>
      </c>
    </row>
    <row r="7582" spans="1:15" x14ac:dyDescent="0.3">
      <c r="A7582" t="str">
        <f xml:space="preserve"> _xlfn.XLOOKUP(H7582, 'Customers'!B:B, 'Customers'!A:A)</f>
        <v>CUST_942</v>
      </c>
      <c r="B7582" t="str">
        <f>_xlfn.XLOOKUP(L7582, Products!C:C, Products!A:A)</f>
        <v>PROD_8</v>
      </c>
      <c r="C7582">
        <v>7581</v>
      </c>
      <c r="D7582" s="2" t="s">
        <v>773</v>
      </c>
      <c r="E7582">
        <f>YEAR(Orders[[#This Row],[Order_Date]])</f>
        <v>2022</v>
      </c>
      <c r="F7582">
        <f>MONTH(Orders[[#This Row],[Order_Date]])</f>
        <v>5</v>
      </c>
      <c r="G7582" s="2" t="s">
        <v>649</v>
      </c>
      <c r="H7582" t="s">
        <v>1702</v>
      </c>
      <c r="I7582" t="s">
        <v>14</v>
      </c>
      <c r="J7582" t="s">
        <v>33</v>
      </c>
      <c r="K7582" t="s">
        <v>27</v>
      </c>
      <c r="L7582" t="s">
        <v>73</v>
      </c>
      <c r="M7582" s="1">
        <v>9835.08</v>
      </c>
      <c r="N7582" s="1">
        <v>327.54000000000002</v>
      </c>
      <c r="O7582">
        <v>0.13</v>
      </c>
    </row>
    <row r="7583" spans="1:15" x14ac:dyDescent="0.3">
      <c r="A7583" t="str">
        <f xml:space="preserve"> _xlfn.XLOOKUP(H7583, 'Customers'!B:B, 'Customers'!A:A)</f>
        <v>CUST_934</v>
      </c>
      <c r="B7583" t="str">
        <f>_xlfn.XLOOKUP(L7583, Products!C:C, Products!A:A)</f>
        <v>PROD_8</v>
      </c>
      <c r="C7583">
        <v>7582</v>
      </c>
      <c r="D7583" s="2" t="s">
        <v>1573</v>
      </c>
      <c r="E7583">
        <f>YEAR(Orders[[#This Row],[Order_Date]])</f>
        <v>2023</v>
      </c>
      <c r="F7583">
        <f>MONTH(Orders[[#This Row],[Order_Date]])</f>
        <v>1</v>
      </c>
      <c r="G7583" s="2" t="s">
        <v>641</v>
      </c>
      <c r="H7583" t="s">
        <v>1694</v>
      </c>
      <c r="I7583" t="s">
        <v>21</v>
      </c>
      <c r="J7583" t="s">
        <v>15</v>
      </c>
      <c r="K7583" t="s">
        <v>27</v>
      </c>
      <c r="L7583" t="s">
        <v>73</v>
      </c>
      <c r="M7583" s="1">
        <v>5362.15</v>
      </c>
      <c r="N7583" s="1">
        <v>412.1</v>
      </c>
      <c r="O7583">
        <v>0.28000000000000003</v>
      </c>
    </row>
    <row r="7584" spans="1:15" x14ac:dyDescent="0.3">
      <c r="A7584" t="str">
        <f xml:space="preserve"> _xlfn.XLOOKUP(H7584, 'Customers'!B:B, 'Customers'!A:A)</f>
        <v>CUST_777</v>
      </c>
      <c r="B7584" t="str">
        <f>_xlfn.XLOOKUP(L7584, Products!C:C, Products!A:A)</f>
        <v>PROD_5</v>
      </c>
      <c r="C7584">
        <v>7583</v>
      </c>
      <c r="D7584" s="2" t="s">
        <v>413</v>
      </c>
      <c r="E7584">
        <f>YEAR(Orders[[#This Row],[Order_Date]])</f>
        <v>2022</v>
      </c>
      <c r="F7584">
        <f>MONTH(Orders[[#This Row],[Order_Date]])</f>
        <v>3</v>
      </c>
      <c r="G7584" s="2" t="s">
        <v>140</v>
      </c>
      <c r="H7584" t="s">
        <v>1524</v>
      </c>
      <c r="I7584" t="s">
        <v>32</v>
      </c>
      <c r="J7584" t="s">
        <v>65</v>
      </c>
      <c r="K7584" t="s">
        <v>34</v>
      </c>
      <c r="L7584" t="s">
        <v>39</v>
      </c>
      <c r="M7584" s="1">
        <v>2636.8</v>
      </c>
      <c r="N7584" s="1">
        <v>62.76</v>
      </c>
      <c r="O7584">
        <v>0.22</v>
      </c>
    </row>
    <row r="7585" spans="1:15" x14ac:dyDescent="0.3">
      <c r="A7585" t="str">
        <f xml:space="preserve"> _xlfn.XLOOKUP(H7585, 'Customers'!B:B, 'Customers'!A:A)</f>
        <v>CUST_150</v>
      </c>
      <c r="B7585" t="str">
        <f>_xlfn.XLOOKUP(L7585, Products!C:C, Products!A:A)</f>
        <v>PROD_2</v>
      </c>
      <c r="C7585">
        <v>7584</v>
      </c>
      <c r="D7585" s="2" t="s">
        <v>453</v>
      </c>
      <c r="E7585">
        <f>YEAR(Orders[[#This Row],[Order_Date]])</f>
        <v>2023</v>
      </c>
      <c r="F7585">
        <f>MONTH(Orders[[#This Row],[Order_Date]])</f>
        <v>4</v>
      </c>
      <c r="G7585" s="2" t="s">
        <v>1328</v>
      </c>
      <c r="H7585" t="s">
        <v>446</v>
      </c>
      <c r="I7585" t="s">
        <v>32</v>
      </c>
      <c r="J7585" t="s">
        <v>22</v>
      </c>
      <c r="K7585" t="s">
        <v>16</v>
      </c>
      <c r="L7585" t="s">
        <v>23</v>
      </c>
      <c r="M7585" s="1">
        <v>7087.29</v>
      </c>
      <c r="N7585" s="1">
        <v>-213.31</v>
      </c>
      <c r="O7585">
        <v>0.18</v>
      </c>
    </row>
    <row r="7586" spans="1:15" x14ac:dyDescent="0.3">
      <c r="A7586" t="str">
        <f xml:space="preserve"> _xlfn.XLOOKUP(H7586, 'Customers'!B:B, 'Customers'!A:A)</f>
        <v>CUST_866</v>
      </c>
      <c r="B7586" t="str">
        <f>_xlfn.XLOOKUP(L7586, Products!C:C, Products!A:A)</f>
        <v>PROD_5</v>
      </c>
      <c r="C7586">
        <v>7585</v>
      </c>
      <c r="D7586" s="2" t="s">
        <v>1061</v>
      </c>
      <c r="E7586">
        <f>YEAR(Orders[[#This Row],[Order_Date]])</f>
        <v>2023</v>
      </c>
      <c r="F7586">
        <f>MONTH(Orders[[#This Row],[Order_Date]])</f>
        <v>7</v>
      </c>
      <c r="G7586" s="2" t="s">
        <v>916</v>
      </c>
      <c r="H7586" t="s">
        <v>1620</v>
      </c>
      <c r="I7586" t="s">
        <v>32</v>
      </c>
      <c r="J7586" t="s">
        <v>65</v>
      </c>
      <c r="K7586" t="s">
        <v>34</v>
      </c>
      <c r="L7586" t="s">
        <v>39</v>
      </c>
      <c r="M7586" s="1">
        <v>6607.41</v>
      </c>
      <c r="N7586" s="1">
        <v>144.84</v>
      </c>
      <c r="O7586">
        <v>7.0000000000000007E-2</v>
      </c>
    </row>
    <row r="7587" spans="1:15" x14ac:dyDescent="0.3">
      <c r="A7587" t="str">
        <f xml:space="preserve"> _xlfn.XLOOKUP(H7587, 'Customers'!B:B, 'Customers'!A:A)</f>
        <v>CUST_143</v>
      </c>
      <c r="B7587" t="str">
        <f>_xlfn.XLOOKUP(L7587, Products!C:C, Products!A:A)</f>
        <v>PROD_6</v>
      </c>
      <c r="C7587">
        <v>7586</v>
      </c>
      <c r="D7587" s="2" t="s">
        <v>1483</v>
      </c>
      <c r="E7587">
        <f>YEAR(Orders[[#This Row],[Order_Date]])</f>
        <v>2022</v>
      </c>
      <c r="F7587">
        <f>MONTH(Orders[[#This Row],[Order_Date]])</f>
        <v>1</v>
      </c>
      <c r="G7587" s="2" t="s">
        <v>950</v>
      </c>
      <c r="H7587" t="s">
        <v>434</v>
      </c>
      <c r="I7587" t="s">
        <v>32</v>
      </c>
      <c r="J7587" t="s">
        <v>22</v>
      </c>
      <c r="K7587" t="s">
        <v>34</v>
      </c>
      <c r="L7587" t="s">
        <v>52</v>
      </c>
      <c r="M7587" s="1">
        <v>2680.78</v>
      </c>
      <c r="N7587" s="1">
        <v>-209.95</v>
      </c>
      <c r="O7587">
        <v>0.12</v>
      </c>
    </row>
    <row r="7588" spans="1:15" x14ac:dyDescent="0.3">
      <c r="A7588" t="str">
        <f xml:space="preserve"> _xlfn.XLOOKUP(H7588, 'Customers'!B:B, 'Customers'!A:A)</f>
        <v>CUST_554</v>
      </c>
      <c r="B7588" t="str">
        <f>_xlfn.XLOOKUP(L7588, Products!C:C, Products!A:A)</f>
        <v>PROD_4</v>
      </c>
      <c r="C7588">
        <v>7587</v>
      </c>
      <c r="D7588" s="2" t="s">
        <v>1120</v>
      </c>
      <c r="E7588">
        <f>YEAR(Orders[[#This Row],[Order_Date]])</f>
        <v>2022</v>
      </c>
      <c r="F7588">
        <f>MONTH(Orders[[#This Row],[Order_Date]])</f>
        <v>1</v>
      </c>
      <c r="G7588" s="2" t="s">
        <v>462</v>
      </c>
      <c r="H7588" t="s">
        <v>1240</v>
      </c>
      <c r="I7588" t="s">
        <v>21</v>
      </c>
      <c r="J7588" t="s">
        <v>22</v>
      </c>
      <c r="K7588" t="s">
        <v>34</v>
      </c>
      <c r="L7588" t="s">
        <v>35</v>
      </c>
      <c r="M7588" s="1">
        <v>7252.36</v>
      </c>
      <c r="N7588" s="1">
        <v>366.43</v>
      </c>
      <c r="O7588">
        <v>0.23</v>
      </c>
    </row>
    <row r="7589" spans="1:15" x14ac:dyDescent="0.3">
      <c r="A7589" t="str">
        <f xml:space="preserve"> _xlfn.XLOOKUP(H7589, 'Customers'!B:B, 'Customers'!A:A)</f>
        <v>CUST_696</v>
      </c>
      <c r="B7589" t="str">
        <f>_xlfn.XLOOKUP(L7589, Products!C:C, Products!A:A)</f>
        <v>PROD_3</v>
      </c>
      <c r="C7589">
        <v>7588</v>
      </c>
      <c r="D7589" s="2" t="s">
        <v>751</v>
      </c>
      <c r="E7589">
        <f>YEAR(Orders[[#This Row],[Order_Date]])</f>
        <v>2022</v>
      </c>
      <c r="F7589">
        <f>MONTH(Orders[[#This Row],[Order_Date]])</f>
        <v>7</v>
      </c>
      <c r="G7589" s="2" t="s">
        <v>522</v>
      </c>
      <c r="H7589" t="s">
        <v>1435</v>
      </c>
      <c r="I7589" t="s">
        <v>32</v>
      </c>
      <c r="J7589" t="s">
        <v>22</v>
      </c>
      <c r="K7589" t="s">
        <v>27</v>
      </c>
      <c r="L7589" t="s">
        <v>28</v>
      </c>
      <c r="M7589" s="1">
        <v>3307.43</v>
      </c>
      <c r="N7589" s="1">
        <v>-20.260000000000002</v>
      </c>
      <c r="O7589">
        <v>0.19</v>
      </c>
    </row>
    <row r="7590" spans="1:15" x14ac:dyDescent="0.3">
      <c r="A7590" t="str">
        <f xml:space="preserve"> _xlfn.XLOOKUP(H7590, 'Customers'!B:B, 'Customers'!A:A)</f>
        <v>CUST_742</v>
      </c>
      <c r="B7590" t="str">
        <f>_xlfn.XLOOKUP(L7590, Products!C:C, Products!A:A)</f>
        <v>PROD_5</v>
      </c>
      <c r="C7590">
        <v>7589</v>
      </c>
      <c r="D7590" s="2" t="s">
        <v>908</v>
      </c>
      <c r="E7590">
        <f>YEAR(Orders[[#This Row],[Order_Date]])</f>
        <v>2022</v>
      </c>
      <c r="F7590">
        <f>MONTH(Orders[[#This Row],[Order_Date]])</f>
        <v>8</v>
      </c>
      <c r="G7590" s="2" t="s">
        <v>381</v>
      </c>
      <c r="H7590" t="s">
        <v>1487</v>
      </c>
      <c r="I7590" t="s">
        <v>14</v>
      </c>
      <c r="J7590" t="s">
        <v>22</v>
      </c>
      <c r="K7590" t="s">
        <v>34</v>
      </c>
      <c r="L7590" t="s">
        <v>39</v>
      </c>
      <c r="M7590" s="1">
        <v>9319.2800000000007</v>
      </c>
      <c r="N7590" s="1">
        <v>286.74</v>
      </c>
      <c r="O7590">
        <v>0.25</v>
      </c>
    </row>
    <row r="7591" spans="1:15" x14ac:dyDescent="0.3">
      <c r="A7591" t="str">
        <f xml:space="preserve"> _xlfn.XLOOKUP(H7591, 'Customers'!B:B, 'Customers'!A:A)</f>
        <v>CUST_449</v>
      </c>
      <c r="B7591" t="str">
        <f>_xlfn.XLOOKUP(L7591, Products!C:C, Products!A:A)</f>
        <v>PROD_1</v>
      </c>
      <c r="C7591">
        <v>7590</v>
      </c>
      <c r="D7591" s="2" t="s">
        <v>1105</v>
      </c>
      <c r="E7591">
        <f>YEAR(Orders[[#This Row],[Order_Date]])</f>
        <v>2023</v>
      </c>
      <c r="F7591">
        <f>MONTH(Orders[[#This Row],[Order_Date]])</f>
        <v>7</v>
      </c>
      <c r="G7591" s="2" t="s">
        <v>1106</v>
      </c>
      <c r="H7591" t="s">
        <v>1071</v>
      </c>
      <c r="I7591" t="s">
        <v>21</v>
      </c>
      <c r="J7591" t="s">
        <v>65</v>
      </c>
      <c r="K7591" t="s">
        <v>16</v>
      </c>
      <c r="L7591" t="s">
        <v>17</v>
      </c>
      <c r="M7591" s="1">
        <v>850.28</v>
      </c>
      <c r="N7591" s="1">
        <v>203.63</v>
      </c>
      <c r="O7591">
        <v>0.02</v>
      </c>
    </row>
    <row r="7592" spans="1:15" x14ac:dyDescent="0.3">
      <c r="A7592" t="str">
        <f xml:space="preserve"> _xlfn.XLOOKUP(H7592, 'Customers'!B:B, 'Customers'!A:A)</f>
        <v>CUST_580</v>
      </c>
      <c r="B7592" t="str">
        <f>_xlfn.XLOOKUP(L7592, Products!C:C, Products!A:A)</f>
        <v>PROD_7</v>
      </c>
      <c r="C7592">
        <v>7591</v>
      </c>
      <c r="D7592" s="2" t="s">
        <v>1029</v>
      </c>
      <c r="E7592">
        <f>YEAR(Orders[[#This Row],[Order_Date]])</f>
        <v>2022</v>
      </c>
      <c r="F7592">
        <f>MONTH(Orders[[#This Row],[Order_Date]])</f>
        <v>2</v>
      </c>
      <c r="G7592" s="2" t="s">
        <v>784</v>
      </c>
      <c r="H7592" t="s">
        <v>1283</v>
      </c>
      <c r="I7592" t="s">
        <v>32</v>
      </c>
      <c r="J7592" t="s">
        <v>33</v>
      </c>
      <c r="K7592" t="s">
        <v>16</v>
      </c>
      <c r="L7592" t="s">
        <v>66</v>
      </c>
      <c r="M7592" s="1">
        <v>4723.95</v>
      </c>
      <c r="N7592" s="1">
        <v>1221.6400000000001</v>
      </c>
      <c r="O7592">
        <v>0.17</v>
      </c>
    </row>
    <row r="7593" spans="1:15" x14ac:dyDescent="0.3">
      <c r="A7593" t="str">
        <f xml:space="preserve"> _xlfn.XLOOKUP(H7593, 'Customers'!B:B, 'Customers'!A:A)</f>
        <v>CUST_783</v>
      </c>
      <c r="B7593" t="str">
        <f>_xlfn.XLOOKUP(L7593, Products!C:C, Products!A:A)</f>
        <v>PROD_5</v>
      </c>
      <c r="C7593">
        <v>7592</v>
      </c>
      <c r="D7593" s="2" t="s">
        <v>477</v>
      </c>
      <c r="E7593">
        <f>YEAR(Orders[[#This Row],[Order_Date]])</f>
        <v>2023</v>
      </c>
      <c r="F7593">
        <f>MONTH(Orders[[#This Row],[Order_Date]])</f>
        <v>3</v>
      </c>
      <c r="G7593" s="2" t="s">
        <v>478</v>
      </c>
      <c r="H7593" t="s">
        <v>1530</v>
      </c>
      <c r="I7593" t="s">
        <v>14</v>
      </c>
      <c r="J7593" t="s">
        <v>65</v>
      </c>
      <c r="K7593" t="s">
        <v>34</v>
      </c>
      <c r="L7593" t="s">
        <v>39</v>
      </c>
      <c r="M7593" s="1">
        <v>2881.75</v>
      </c>
      <c r="N7593" s="1">
        <v>-190.74</v>
      </c>
      <c r="O7593">
        <v>0.17</v>
      </c>
    </row>
    <row r="7594" spans="1:15" x14ac:dyDescent="0.3">
      <c r="A7594" t="str">
        <f xml:space="preserve"> _xlfn.XLOOKUP(H7594, 'Customers'!B:B, 'Customers'!A:A)</f>
        <v>CUST_139</v>
      </c>
      <c r="B7594" t="str">
        <f>_xlfn.XLOOKUP(L7594, Products!C:C, Products!A:A)</f>
        <v>PROD_2</v>
      </c>
      <c r="C7594">
        <v>7593</v>
      </c>
      <c r="D7594" s="2" t="s">
        <v>307</v>
      </c>
      <c r="E7594">
        <f>YEAR(Orders[[#This Row],[Order_Date]])</f>
        <v>2022</v>
      </c>
      <c r="F7594">
        <f>MONTH(Orders[[#This Row],[Order_Date]])</f>
        <v>3</v>
      </c>
      <c r="G7594" s="2" t="s">
        <v>273</v>
      </c>
      <c r="H7594" t="s">
        <v>427</v>
      </c>
      <c r="I7594" t="s">
        <v>21</v>
      </c>
      <c r="J7594" t="s">
        <v>15</v>
      </c>
      <c r="K7594" t="s">
        <v>16</v>
      </c>
      <c r="L7594" t="s">
        <v>23</v>
      </c>
      <c r="M7594" s="1">
        <v>8721.08</v>
      </c>
      <c r="N7594" s="1">
        <v>-62.06</v>
      </c>
      <c r="O7594">
        <v>0.16</v>
      </c>
    </row>
    <row r="7595" spans="1:15" x14ac:dyDescent="0.3">
      <c r="A7595" t="str">
        <f xml:space="preserve"> _xlfn.XLOOKUP(H7595, 'Customers'!B:B, 'Customers'!A:A)</f>
        <v>CUST_346</v>
      </c>
      <c r="B7595" t="str">
        <f>_xlfn.XLOOKUP(L7595, Products!C:C, Products!A:A)</f>
        <v>PROD_5</v>
      </c>
      <c r="C7595">
        <v>7594</v>
      </c>
      <c r="D7595" s="2" t="s">
        <v>406</v>
      </c>
      <c r="E7595">
        <f>YEAR(Orders[[#This Row],[Order_Date]])</f>
        <v>2022</v>
      </c>
      <c r="F7595">
        <f>MONTH(Orders[[#This Row],[Order_Date]])</f>
        <v>11</v>
      </c>
      <c r="G7595" s="2" t="s">
        <v>800</v>
      </c>
      <c r="H7595" t="s">
        <v>883</v>
      </c>
      <c r="I7595" t="s">
        <v>21</v>
      </c>
      <c r="J7595" t="s">
        <v>65</v>
      </c>
      <c r="K7595" t="s">
        <v>34</v>
      </c>
      <c r="L7595" t="s">
        <v>39</v>
      </c>
      <c r="M7595" s="1">
        <v>7848.56</v>
      </c>
      <c r="N7595" s="1">
        <v>2115.62</v>
      </c>
      <c r="O7595">
        <v>0.3</v>
      </c>
    </row>
    <row r="7596" spans="1:15" x14ac:dyDescent="0.3">
      <c r="A7596" t="str">
        <f xml:space="preserve"> _xlfn.XLOOKUP(H7596, 'Customers'!B:B, 'Customers'!A:A)</f>
        <v>CUST_745</v>
      </c>
      <c r="B7596" t="str">
        <f>_xlfn.XLOOKUP(L7596, Products!C:C, Products!A:A)</f>
        <v>PROD_6</v>
      </c>
      <c r="C7596">
        <v>7595</v>
      </c>
      <c r="D7596" s="2" t="s">
        <v>125</v>
      </c>
      <c r="E7596">
        <f>YEAR(Orders[[#This Row],[Order_Date]])</f>
        <v>2023</v>
      </c>
      <c r="F7596">
        <f>MONTH(Orders[[#This Row],[Order_Date]])</f>
        <v>1</v>
      </c>
      <c r="G7596" s="2" t="s">
        <v>358</v>
      </c>
      <c r="H7596" t="s">
        <v>1490</v>
      </c>
      <c r="I7596" t="s">
        <v>21</v>
      </c>
      <c r="J7596" t="s">
        <v>33</v>
      </c>
      <c r="K7596" t="s">
        <v>34</v>
      </c>
      <c r="L7596" t="s">
        <v>52</v>
      </c>
      <c r="M7596" s="1">
        <v>680.32</v>
      </c>
      <c r="N7596" s="1">
        <v>26.37</v>
      </c>
      <c r="O7596">
        <v>0.06</v>
      </c>
    </row>
    <row r="7597" spans="1:15" x14ac:dyDescent="0.3">
      <c r="A7597" t="str">
        <f xml:space="preserve"> _xlfn.XLOOKUP(H7597, 'Customers'!B:B, 'Customers'!A:A)</f>
        <v>CUST_400</v>
      </c>
      <c r="B7597" t="str">
        <f>_xlfn.XLOOKUP(L7597, Products!C:C, Products!A:A)</f>
        <v>PROD_5</v>
      </c>
      <c r="C7597">
        <v>7596</v>
      </c>
      <c r="D7597" s="2" t="s">
        <v>937</v>
      </c>
      <c r="E7597">
        <f>YEAR(Orders[[#This Row],[Order_Date]])</f>
        <v>2023</v>
      </c>
      <c r="F7597">
        <f>MONTH(Orders[[#This Row],[Order_Date]])</f>
        <v>4</v>
      </c>
      <c r="G7597" s="2" t="s">
        <v>1167</v>
      </c>
      <c r="H7597" t="s">
        <v>983</v>
      </c>
      <c r="I7597" t="s">
        <v>14</v>
      </c>
      <c r="J7597" t="s">
        <v>15</v>
      </c>
      <c r="K7597" t="s">
        <v>34</v>
      </c>
      <c r="L7597" t="s">
        <v>39</v>
      </c>
      <c r="M7597" s="1">
        <v>8086.05</v>
      </c>
      <c r="N7597" s="1">
        <v>273.95</v>
      </c>
      <c r="O7597">
        <v>0.17</v>
      </c>
    </row>
    <row r="7598" spans="1:15" x14ac:dyDescent="0.3">
      <c r="A7598" t="str">
        <f xml:space="preserve"> _xlfn.XLOOKUP(H7598, 'Customers'!B:B, 'Customers'!A:A)</f>
        <v>CUST_836</v>
      </c>
      <c r="B7598" t="str">
        <f>_xlfn.XLOOKUP(L7598, Products!C:C, Products!A:A)</f>
        <v>PROD_2</v>
      </c>
      <c r="C7598">
        <v>7597</v>
      </c>
      <c r="D7598" s="2" t="s">
        <v>1404</v>
      </c>
      <c r="E7598">
        <f>YEAR(Orders[[#This Row],[Order_Date]])</f>
        <v>2022</v>
      </c>
      <c r="F7598">
        <f>MONTH(Orders[[#This Row],[Order_Date]])</f>
        <v>5</v>
      </c>
      <c r="G7598" s="2" t="s">
        <v>1352</v>
      </c>
      <c r="H7598" t="s">
        <v>1589</v>
      </c>
      <c r="I7598" t="s">
        <v>21</v>
      </c>
      <c r="J7598" t="s">
        <v>33</v>
      </c>
      <c r="K7598" t="s">
        <v>16</v>
      </c>
      <c r="L7598" t="s">
        <v>23</v>
      </c>
      <c r="M7598" s="1">
        <v>3254.55</v>
      </c>
      <c r="N7598" s="1">
        <v>177.1</v>
      </c>
      <c r="O7598">
        <v>0.08</v>
      </c>
    </row>
    <row r="7599" spans="1:15" x14ac:dyDescent="0.3">
      <c r="A7599" t="str">
        <f xml:space="preserve"> _xlfn.XLOOKUP(H7599, 'Customers'!B:B, 'Customers'!A:A)</f>
        <v>CUST_486</v>
      </c>
      <c r="B7599" t="str">
        <f>_xlfn.XLOOKUP(L7599, Products!C:C, Products!A:A)</f>
        <v>PROD_4</v>
      </c>
      <c r="C7599">
        <v>7598</v>
      </c>
      <c r="D7599" s="2" t="s">
        <v>770</v>
      </c>
      <c r="E7599">
        <f>YEAR(Orders[[#This Row],[Order_Date]])</f>
        <v>2023</v>
      </c>
      <c r="F7599">
        <f>MONTH(Orders[[#This Row],[Order_Date]])</f>
        <v>4</v>
      </c>
      <c r="G7599" s="2" t="s">
        <v>398</v>
      </c>
      <c r="H7599" t="s">
        <v>1130</v>
      </c>
      <c r="I7599" t="s">
        <v>21</v>
      </c>
      <c r="J7599" t="s">
        <v>15</v>
      </c>
      <c r="K7599" t="s">
        <v>34</v>
      </c>
      <c r="L7599" t="s">
        <v>35</v>
      </c>
      <c r="M7599" s="1">
        <v>4468.6000000000004</v>
      </c>
      <c r="N7599" s="1">
        <v>1020.49</v>
      </c>
      <c r="O7599">
        <v>0.02</v>
      </c>
    </row>
    <row r="7600" spans="1:15" x14ac:dyDescent="0.3">
      <c r="A7600" t="str">
        <f xml:space="preserve"> _xlfn.XLOOKUP(H7600, 'Customers'!B:B, 'Customers'!A:A)</f>
        <v>CUST_545</v>
      </c>
      <c r="B7600" t="str">
        <f>_xlfn.XLOOKUP(L7600, Products!C:C, Products!A:A)</f>
        <v>PROD_2</v>
      </c>
      <c r="C7600">
        <v>7599</v>
      </c>
      <c r="D7600" s="2" t="s">
        <v>1224</v>
      </c>
      <c r="E7600">
        <f>YEAR(Orders[[#This Row],[Order_Date]])</f>
        <v>2022</v>
      </c>
      <c r="F7600">
        <f>MONTH(Orders[[#This Row],[Order_Date]])</f>
        <v>2</v>
      </c>
      <c r="G7600" s="2" t="s">
        <v>947</v>
      </c>
      <c r="H7600" t="s">
        <v>1228</v>
      </c>
      <c r="I7600" t="s">
        <v>32</v>
      </c>
      <c r="J7600" t="s">
        <v>22</v>
      </c>
      <c r="K7600" t="s">
        <v>16</v>
      </c>
      <c r="L7600" t="s">
        <v>23</v>
      </c>
      <c r="M7600" s="1">
        <v>3237.51</v>
      </c>
      <c r="N7600" s="1">
        <v>-68.959999999999994</v>
      </c>
      <c r="O7600">
        <v>0.28999999999999998</v>
      </c>
    </row>
    <row r="7601" spans="1:15" x14ac:dyDescent="0.3">
      <c r="A7601" t="str">
        <f xml:space="preserve"> _xlfn.XLOOKUP(H7601, 'Customers'!B:B, 'Customers'!A:A)</f>
        <v>CUST_509</v>
      </c>
      <c r="B7601" t="str">
        <f>_xlfn.XLOOKUP(L7601, Products!C:C, Products!A:A)</f>
        <v>PROD_1</v>
      </c>
      <c r="C7601">
        <v>7600</v>
      </c>
      <c r="D7601" s="2" t="s">
        <v>1051</v>
      </c>
      <c r="E7601">
        <f>YEAR(Orders[[#This Row],[Order_Date]])</f>
        <v>2023</v>
      </c>
      <c r="F7601">
        <f>MONTH(Orders[[#This Row],[Order_Date]])</f>
        <v>7</v>
      </c>
      <c r="G7601" s="2" t="s">
        <v>790</v>
      </c>
      <c r="H7601" t="s">
        <v>1174</v>
      </c>
      <c r="I7601" t="s">
        <v>32</v>
      </c>
      <c r="J7601" t="s">
        <v>22</v>
      </c>
      <c r="K7601" t="s">
        <v>16</v>
      </c>
      <c r="L7601" t="s">
        <v>17</v>
      </c>
      <c r="M7601" s="1">
        <v>4955.26</v>
      </c>
      <c r="N7601" s="1">
        <v>-287.37</v>
      </c>
      <c r="O7601">
        <v>7.0000000000000007E-2</v>
      </c>
    </row>
    <row r="7602" spans="1:15" x14ac:dyDescent="0.3">
      <c r="A7602" t="str">
        <f xml:space="preserve"> _xlfn.XLOOKUP(H7602, 'Customers'!B:B, 'Customers'!A:A)</f>
        <v>CUST_117</v>
      </c>
      <c r="B7602" t="str">
        <f>_xlfn.XLOOKUP(L7602, Products!C:C, Products!A:A)</f>
        <v>PROD_3</v>
      </c>
      <c r="C7602">
        <v>7601</v>
      </c>
      <c r="D7602" s="2" t="s">
        <v>700</v>
      </c>
      <c r="E7602">
        <f>YEAR(Orders[[#This Row],[Order_Date]])</f>
        <v>2023</v>
      </c>
      <c r="F7602">
        <f>MONTH(Orders[[#This Row],[Order_Date]])</f>
        <v>11</v>
      </c>
      <c r="G7602" s="2" t="s">
        <v>86</v>
      </c>
      <c r="H7602" t="s">
        <v>367</v>
      </c>
      <c r="I7602" t="s">
        <v>14</v>
      </c>
      <c r="J7602" t="s">
        <v>15</v>
      </c>
      <c r="K7602" t="s">
        <v>27</v>
      </c>
      <c r="L7602" t="s">
        <v>28</v>
      </c>
      <c r="M7602" s="1">
        <v>1275.46</v>
      </c>
      <c r="N7602" s="1">
        <v>318.69</v>
      </c>
      <c r="O7602">
        <v>0.13</v>
      </c>
    </row>
    <row r="7603" spans="1:15" x14ac:dyDescent="0.3">
      <c r="A7603" t="str">
        <f xml:space="preserve"> _xlfn.XLOOKUP(H7603, 'Customers'!B:B, 'Customers'!A:A)</f>
        <v>CUST_934</v>
      </c>
      <c r="B7603" t="str">
        <f>_xlfn.XLOOKUP(L7603, Products!C:C, Products!A:A)</f>
        <v>PROD_8</v>
      </c>
      <c r="C7603">
        <v>7602</v>
      </c>
      <c r="D7603" s="2" t="s">
        <v>1100</v>
      </c>
      <c r="E7603">
        <f>YEAR(Orders[[#This Row],[Order_Date]])</f>
        <v>2023</v>
      </c>
      <c r="F7603">
        <f>MONTH(Orders[[#This Row],[Order_Date]])</f>
        <v>10</v>
      </c>
      <c r="G7603" s="2" t="s">
        <v>1082</v>
      </c>
      <c r="H7603" t="s">
        <v>1694</v>
      </c>
      <c r="I7603" t="s">
        <v>14</v>
      </c>
      <c r="J7603" t="s">
        <v>15</v>
      </c>
      <c r="K7603" t="s">
        <v>27</v>
      </c>
      <c r="L7603" t="s">
        <v>73</v>
      </c>
      <c r="M7603" s="1">
        <v>7450.31</v>
      </c>
      <c r="N7603" s="1">
        <v>1252.6400000000001</v>
      </c>
      <c r="O7603">
        <v>0.08</v>
      </c>
    </row>
    <row r="7604" spans="1:15" x14ac:dyDescent="0.3">
      <c r="A7604" t="str">
        <f xml:space="preserve"> _xlfn.XLOOKUP(H7604, 'Customers'!B:B, 'Customers'!A:A)</f>
        <v>CUST_339</v>
      </c>
      <c r="B7604" t="str">
        <f>_xlfn.XLOOKUP(L7604, Products!C:C, Products!A:A)</f>
        <v>PROD_8</v>
      </c>
      <c r="C7604">
        <v>7603</v>
      </c>
      <c r="D7604" s="2" t="s">
        <v>319</v>
      </c>
      <c r="E7604">
        <f>YEAR(Orders[[#This Row],[Order_Date]])</f>
        <v>2022</v>
      </c>
      <c r="F7604">
        <f>MONTH(Orders[[#This Row],[Order_Date]])</f>
        <v>1</v>
      </c>
      <c r="G7604" s="2" t="s">
        <v>567</v>
      </c>
      <c r="H7604" t="s">
        <v>869</v>
      </c>
      <c r="I7604" t="s">
        <v>21</v>
      </c>
      <c r="J7604" t="s">
        <v>15</v>
      </c>
      <c r="K7604" t="s">
        <v>27</v>
      </c>
      <c r="L7604" t="s">
        <v>73</v>
      </c>
      <c r="M7604" s="1">
        <v>1541.47</v>
      </c>
      <c r="N7604" s="1">
        <v>279.47000000000003</v>
      </c>
      <c r="O7604">
        <v>0.2</v>
      </c>
    </row>
    <row r="7605" spans="1:15" x14ac:dyDescent="0.3">
      <c r="A7605" t="str">
        <f xml:space="preserve"> _xlfn.XLOOKUP(H7605, 'Customers'!B:B, 'Customers'!A:A)</f>
        <v>CUST_414</v>
      </c>
      <c r="B7605" t="str">
        <f>_xlfn.XLOOKUP(L7605, Products!C:C, Products!A:A)</f>
        <v>PROD_3</v>
      </c>
      <c r="C7605">
        <v>7604</v>
      </c>
      <c r="D7605" s="2" t="s">
        <v>747</v>
      </c>
      <c r="E7605">
        <f>YEAR(Orders[[#This Row],[Order_Date]])</f>
        <v>2023</v>
      </c>
      <c r="F7605">
        <f>MONTH(Orders[[#This Row],[Order_Date]])</f>
        <v>11</v>
      </c>
      <c r="G7605" s="2" t="s">
        <v>95</v>
      </c>
      <c r="H7605" t="s">
        <v>1010</v>
      </c>
      <c r="I7605" t="s">
        <v>32</v>
      </c>
      <c r="J7605" t="s">
        <v>65</v>
      </c>
      <c r="K7605" t="s">
        <v>27</v>
      </c>
      <c r="L7605" t="s">
        <v>28</v>
      </c>
      <c r="M7605" s="1">
        <v>5835.75</v>
      </c>
      <c r="N7605" s="1">
        <v>1111.04</v>
      </c>
      <c r="O7605">
        <v>0.28000000000000003</v>
      </c>
    </row>
    <row r="7606" spans="1:15" x14ac:dyDescent="0.3">
      <c r="A7606" t="str">
        <f xml:space="preserve"> _xlfn.XLOOKUP(H7606, 'Customers'!B:B, 'Customers'!A:A)</f>
        <v>CUST_206</v>
      </c>
      <c r="B7606" t="str">
        <f>_xlfn.XLOOKUP(L7606, Products!C:C, Products!A:A)</f>
        <v>PROD_3</v>
      </c>
      <c r="C7606">
        <v>7605</v>
      </c>
      <c r="D7606" s="2" t="s">
        <v>1319</v>
      </c>
      <c r="E7606">
        <f>YEAR(Orders[[#This Row],[Order_Date]])</f>
        <v>2023</v>
      </c>
      <c r="F7606">
        <f>MONTH(Orders[[#This Row],[Order_Date]])</f>
        <v>5</v>
      </c>
      <c r="G7606" s="2" t="s">
        <v>401</v>
      </c>
      <c r="H7606" t="s">
        <v>589</v>
      </c>
      <c r="I7606" t="s">
        <v>14</v>
      </c>
      <c r="J7606" t="s">
        <v>22</v>
      </c>
      <c r="K7606" t="s">
        <v>27</v>
      </c>
      <c r="L7606" t="s">
        <v>28</v>
      </c>
      <c r="M7606" s="1">
        <v>9336.7199999999993</v>
      </c>
      <c r="N7606" s="1">
        <v>2717.93</v>
      </c>
      <c r="O7606">
        <v>0.26</v>
      </c>
    </row>
    <row r="7607" spans="1:15" x14ac:dyDescent="0.3">
      <c r="A7607" t="str">
        <f xml:space="preserve"> _xlfn.XLOOKUP(H7607, 'Customers'!B:B, 'Customers'!A:A)</f>
        <v>CUST_734</v>
      </c>
      <c r="B7607" t="str">
        <f>_xlfn.XLOOKUP(L7607, Products!C:C, Products!A:A)</f>
        <v>PROD_1</v>
      </c>
      <c r="C7607">
        <v>7606</v>
      </c>
      <c r="D7607" s="2" t="s">
        <v>94</v>
      </c>
      <c r="E7607">
        <f>YEAR(Orders[[#This Row],[Order_Date]])</f>
        <v>2023</v>
      </c>
      <c r="F7607">
        <f>MONTH(Orders[[#This Row],[Order_Date]])</f>
        <v>11</v>
      </c>
      <c r="G7607" s="2" t="s">
        <v>80</v>
      </c>
      <c r="H7607" t="s">
        <v>1476</v>
      </c>
      <c r="I7607" t="s">
        <v>21</v>
      </c>
      <c r="J7607" t="s">
        <v>65</v>
      </c>
      <c r="K7607" t="s">
        <v>16</v>
      </c>
      <c r="L7607" t="s">
        <v>17</v>
      </c>
      <c r="M7607" s="1">
        <v>8893.5400000000009</v>
      </c>
      <c r="N7607" s="1">
        <v>-536.54</v>
      </c>
      <c r="O7607">
        <v>7.0000000000000007E-2</v>
      </c>
    </row>
    <row r="7608" spans="1:15" x14ac:dyDescent="0.3">
      <c r="A7608" t="str">
        <f xml:space="preserve"> _xlfn.XLOOKUP(H7608, 'Customers'!B:B, 'Customers'!A:A)</f>
        <v>CUST_764</v>
      </c>
      <c r="B7608" t="str">
        <f>_xlfn.XLOOKUP(L7608, Products!C:C, Products!A:A)</f>
        <v>PROD_4</v>
      </c>
      <c r="C7608">
        <v>7607</v>
      </c>
      <c r="D7608" s="2" t="s">
        <v>305</v>
      </c>
      <c r="E7608">
        <f>YEAR(Orders[[#This Row],[Order_Date]])</f>
        <v>2022</v>
      </c>
      <c r="F7608">
        <f>MONTH(Orders[[#This Row],[Order_Date]])</f>
        <v>6</v>
      </c>
      <c r="G7608" s="2" t="s">
        <v>518</v>
      </c>
      <c r="H7608" t="s">
        <v>1510</v>
      </c>
      <c r="I7608" t="s">
        <v>14</v>
      </c>
      <c r="J7608" t="s">
        <v>22</v>
      </c>
      <c r="K7608" t="s">
        <v>34</v>
      </c>
      <c r="L7608" t="s">
        <v>35</v>
      </c>
      <c r="M7608" s="1">
        <v>5774.54</v>
      </c>
      <c r="N7608" s="1">
        <v>-141.5</v>
      </c>
      <c r="O7608">
        <v>0.01</v>
      </c>
    </row>
    <row r="7609" spans="1:15" x14ac:dyDescent="0.3">
      <c r="A7609" t="str">
        <f xml:space="preserve"> _xlfn.XLOOKUP(H7609, 'Customers'!B:B, 'Customers'!A:A)</f>
        <v>CUST_316</v>
      </c>
      <c r="B7609" t="str">
        <f>_xlfn.XLOOKUP(L7609, Products!C:C, Products!A:A)</f>
        <v>PROD_6</v>
      </c>
      <c r="C7609">
        <v>7608</v>
      </c>
      <c r="D7609" s="2" t="s">
        <v>139</v>
      </c>
      <c r="E7609">
        <f>YEAR(Orders[[#This Row],[Order_Date]])</f>
        <v>2022</v>
      </c>
      <c r="F7609">
        <f>MONTH(Orders[[#This Row],[Order_Date]])</f>
        <v>3</v>
      </c>
      <c r="G7609" s="2" t="s">
        <v>155</v>
      </c>
      <c r="H7609" t="s">
        <v>828</v>
      </c>
      <c r="I7609" t="s">
        <v>21</v>
      </c>
      <c r="J7609" t="s">
        <v>15</v>
      </c>
      <c r="K7609" t="s">
        <v>34</v>
      </c>
      <c r="L7609" t="s">
        <v>52</v>
      </c>
      <c r="M7609" s="1">
        <v>6167.24</v>
      </c>
      <c r="N7609" s="1">
        <v>926.49</v>
      </c>
      <c r="O7609">
        <v>0.17</v>
      </c>
    </row>
    <row r="7610" spans="1:15" x14ac:dyDescent="0.3">
      <c r="A7610" t="str">
        <f xml:space="preserve"> _xlfn.XLOOKUP(H7610, 'Customers'!B:B, 'Customers'!A:A)</f>
        <v>CUST_582</v>
      </c>
      <c r="B7610" t="str">
        <f>_xlfn.XLOOKUP(L7610, Products!C:C, Products!A:A)</f>
        <v>PROD_2</v>
      </c>
      <c r="C7610">
        <v>7609</v>
      </c>
      <c r="D7610" s="2" t="s">
        <v>548</v>
      </c>
      <c r="E7610">
        <f>YEAR(Orders[[#This Row],[Order_Date]])</f>
        <v>2023</v>
      </c>
      <c r="F7610">
        <f>MONTH(Orders[[#This Row],[Order_Date]])</f>
        <v>12</v>
      </c>
      <c r="G7610" s="2" t="s">
        <v>43</v>
      </c>
      <c r="H7610" t="s">
        <v>1285</v>
      </c>
      <c r="I7610" t="s">
        <v>14</v>
      </c>
      <c r="J7610" t="s">
        <v>65</v>
      </c>
      <c r="K7610" t="s">
        <v>16</v>
      </c>
      <c r="L7610" t="s">
        <v>23</v>
      </c>
      <c r="M7610" s="1">
        <v>6333.82</v>
      </c>
      <c r="N7610" s="1">
        <v>345.61</v>
      </c>
      <c r="O7610">
        <v>0.1</v>
      </c>
    </row>
    <row r="7611" spans="1:15" x14ac:dyDescent="0.3">
      <c r="A7611" t="str">
        <f xml:space="preserve"> _xlfn.XLOOKUP(H7611, 'Customers'!B:B, 'Customers'!A:A)</f>
        <v>CUST_317</v>
      </c>
      <c r="B7611" t="str">
        <f>_xlfn.XLOOKUP(L7611, Products!C:C, Products!A:A)</f>
        <v>PROD_1</v>
      </c>
      <c r="C7611">
        <v>7610</v>
      </c>
      <c r="D7611" s="2" t="s">
        <v>1006</v>
      </c>
      <c r="E7611">
        <f>YEAR(Orders[[#This Row],[Order_Date]])</f>
        <v>2023</v>
      </c>
      <c r="F7611">
        <f>MONTH(Orders[[#This Row],[Order_Date]])</f>
        <v>2</v>
      </c>
      <c r="G7611" s="2" t="s">
        <v>464</v>
      </c>
      <c r="H7611" t="s">
        <v>829</v>
      </c>
      <c r="I7611" t="s">
        <v>14</v>
      </c>
      <c r="J7611" t="s">
        <v>33</v>
      </c>
      <c r="K7611" t="s">
        <v>27</v>
      </c>
      <c r="L7611" t="s">
        <v>17</v>
      </c>
      <c r="M7611" s="1">
        <v>7183.48</v>
      </c>
      <c r="N7611" s="1">
        <v>491.72</v>
      </c>
      <c r="O7611">
        <v>0.25</v>
      </c>
    </row>
    <row r="7612" spans="1:15" x14ac:dyDescent="0.3">
      <c r="A7612" t="str">
        <f xml:space="preserve"> _xlfn.XLOOKUP(H7612, 'Customers'!B:B, 'Customers'!A:A)</f>
        <v>CUST_54</v>
      </c>
      <c r="B7612" t="str">
        <f>_xlfn.XLOOKUP(L7612, Products!C:C, Products!A:A)</f>
        <v>PROD_4</v>
      </c>
      <c r="C7612">
        <v>7611</v>
      </c>
      <c r="D7612" s="2" t="s">
        <v>881</v>
      </c>
      <c r="E7612">
        <f>YEAR(Orders[[#This Row],[Order_Date]])</f>
        <v>2022</v>
      </c>
      <c r="F7612">
        <f>MONTH(Orders[[#This Row],[Order_Date]])</f>
        <v>3</v>
      </c>
      <c r="G7612" s="2" t="s">
        <v>1303</v>
      </c>
      <c r="H7612" t="s">
        <v>187</v>
      </c>
      <c r="I7612" t="s">
        <v>14</v>
      </c>
      <c r="J7612" t="s">
        <v>65</v>
      </c>
      <c r="K7612" t="s">
        <v>34</v>
      </c>
      <c r="L7612" t="s">
        <v>35</v>
      </c>
      <c r="M7612" s="1">
        <v>1326.61</v>
      </c>
      <c r="N7612" s="1">
        <v>-68.61</v>
      </c>
      <c r="O7612">
        <v>0.1</v>
      </c>
    </row>
    <row r="7613" spans="1:15" x14ac:dyDescent="0.3">
      <c r="A7613" t="str">
        <f xml:space="preserve"> _xlfn.XLOOKUP(H7613, 'Customers'!B:B, 'Customers'!A:A)</f>
        <v>CUST_538</v>
      </c>
      <c r="B7613" t="str">
        <f>_xlfn.XLOOKUP(L7613, Products!C:C, Products!A:A)</f>
        <v>PROD_1</v>
      </c>
      <c r="C7613">
        <v>7612</v>
      </c>
      <c r="D7613" s="2" t="s">
        <v>940</v>
      </c>
      <c r="E7613">
        <f>YEAR(Orders[[#This Row],[Order_Date]])</f>
        <v>2023</v>
      </c>
      <c r="F7613">
        <f>MONTH(Orders[[#This Row],[Order_Date]])</f>
        <v>4</v>
      </c>
      <c r="G7613" s="2" t="s">
        <v>937</v>
      </c>
      <c r="H7613" t="s">
        <v>1219</v>
      </c>
      <c r="I7613" t="s">
        <v>14</v>
      </c>
      <c r="J7613" t="s">
        <v>15</v>
      </c>
      <c r="K7613" t="s">
        <v>16</v>
      </c>
      <c r="L7613" t="s">
        <v>17</v>
      </c>
      <c r="M7613" s="1">
        <v>5383.9</v>
      </c>
      <c r="N7613" s="1">
        <v>560.6</v>
      </c>
      <c r="O7613">
        <v>0.11</v>
      </c>
    </row>
    <row r="7614" spans="1:15" x14ac:dyDescent="0.3">
      <c r="A7614" t="str">
        <f xml:space="preserve"> _xlfn.XLOOKUP(H7614, 'Customers'!B:B, 'Customers'!A:A)</f>
        <v>CUST_656</v>
      </c>
      <c r="B7614" t="str">
        <f>_xlfn.XLOOKUP(L7614, Products!C:C, Products!A:A)</f>
        <v>PROD_2</v>
      </c>
      <c r="C7614">
        <v>7613</v>
      </c>
      <c r="D7614" s="2" t="s">
        <v>927</v>
      </c>
      <c r="E7614">
        <f>YEAR(Orders[[#This Row],[Order_Date]])</f>
        <v>2022</v>
      </c>
      <c r="F7614">
        <f>MONTH(Orders[[#This Row],[Order_Date]])</f>
        <v>4</v>
      </c>
      <c r="G7614" s="2" t="s">
        <v>949</v>
      </c>
      <c r="H7614" t="s">
        <v>1385</v>
      </c>
      <c r="I7614" t="s">
        <v>21</v>
      </c>
      <c r="J7614" t="s">
        <v>15</v>
      </c>
      <c r="K7614" t="s">
        <v>16</v>
      </c>
      <c r="L7614" t="s">
        <v>23</v>
      </c>
      <c r="M7614" s="1">
        <v>9025.9</v>
      </c>
      <c r="N7614" s="1">
        <v>2107.34</v>
      </c>
      <c r="O7614">
        <v>0.28000000000000003</v>
      </c>
    </row>
    <row r="7615" spans="1:15" x14ac:dyDescent="0.3">
      <c r="A7615" t="str">
        <f xml:space="preserve"> _xlfn.XLOOKUP(H7615, 'Customers'!B:B, 'Customers'!A:A)</f>
        <v>CUST_862</v>
      </c>
      <c r="B7615" t="str">
        <f>_xlfn.XLOOKUP(L7615, Products!C:C, Products!A:A)</f>
        <v>PROD_4</v>
      </c>
      <c r="C7615">
        <v>7614</v>
      </c>
      <c r="D7615" s="2" t="s">
        <v>836</v>
      </c>
      <c r="E7615">
        <f>YEAR(Orders[[#This Row],[Order_Date]])</f>
        <v>2023</v>
      </c>
      <c r="F7615">
        <f>MONTH(Orders[[#This Row],[Order_Date]])</f>
        <v>6</v>
      </c>
      <c r="G7615" s="2" t="s">
        <v>171</v>
      </c>
      <c r="H7615" t="s">
        <v>1616</v>
      </c>
      <c r="I7615" t="s">
        <v>14</v>
      </c>
      <c r="J7615" t="s">
        <v>22</v>
      </c>
      <c r="K7615" t="s">
        <v>34</v>
      </c>
      <c r="L7615" t="s">
        <v>35</v>
      </c>
      <c r="M7615" s="1">
        <v>4590.66</v>
      </c>
      <c r="N7615" s="1">
        <v>907.49</v>
      </c>
      <c r="O7615">
        <v>0.01</v>
      </c>
    </row>
    <row r="7616" spans="1:15" x14ac:dyDescent="0.3">
      <c r="A7616" t="str">
        <f xml:space="preserve"> _xlfn.XLOOKUP(H7616, 'Customers'!B:B, 'Customers'!A:A)</f>
        <v>CUST_30</v>
      </c>
      <c r="B7616" t="str">
        <f>_xlfn.XLOOKUP(L7616, Products!C:C, Products!A:A)</f>
        <v>PROD_4</v>
      </c>
      <c r="C7616">
        <v>7615</v>
      </c>
      <c r="D7616" s="2" t="s">
        <v>220</v>
      </c>
      <c r="E7616">
        <f>YEAR(Orders[[#This Row],[Order_Date]])</f>
        <v>2022</v>
      </c>
      <c r="F7616">
        <f>MONTH(Orders[[#This Row],[Order_Date]])</f>
        <v>5</v>
      </c>
      <c r="G7616" s="2" t="s">
        <v>773</v>
      </c>
      <c r="H7616" t="s">
        <v>117</v>
      </c>
      <c r="I7616" t="s">
        <v>21</v>
      </c>
      <c r="J7616" t="s">
        <v>15</v>
      </c>
      <c r="K7616" t="s">
        <v>34</v>
      </c>
      <c r="L7616" t="s">
        <v>35</v>
      </c>
      <c r="M7616" s="1">
        <v>2866.64</v>
      </c>
      <c r="N7616" s="1">
        <v>203.02</v>
      </c>
      <c r="O7616">
        <v>0.14000000000000001</v>
      </c>
    </row>
    <row r="7617" spans="1:15" x14ac:dyDescent="0.3">
      <c r="A7617" t="str">
        <f xml:space="preserve"> _xlfn.XLOOKUP(H7617, 'Customers'!B:B, 'Customers'!A:A)</f>
        <v>CUST_43</v>
      </c>
      <c r="B7617" t="str">
        <f>_xlfn.XLOOKUP(L7617, Products!C:C, Products!A:A)</f>
        <v>PROD_8</v>
      </c>
      <c r="C7617">
        <v>7616</v>
      </c>
      <c r="D7617" s="2" t="s">
        <v>552</v>
      </c>
      <c r="E7617">
        <f>YEAR(Orders[[#This Row],[Order_Date]])</f>
        <v>2023</v>
      </c>
      <c r="F7617">
        <f>MONTH(Orders[[#This Row],[Order_Date]])</f>
        <v>12</v>
      </c>
      <c r="G7617" s="2" t="s">
        <v>330</v>
      </c>
      <c r="H7617" t="s">
        <v>157</v>
      </c>
      <c r="I7617" t="s">
        <v>21</v>
      </c>
      <c r="J7617" t="s">
        <v>22</v>
      </c>
      <c r="K7617" t="s">
        <v>27</v>
      </c>
      <c r="L7617" t="s">
        <v>73</v>
      </c>
      <c r="M7617" s="1">
        <v>5383.17</v>
      </c>
      <c r="N7617" s="1">
        <v>1158.6300000000001</v>
      </c>
      <c r="O7617">
        <v>0.16</v>
      </c>
    </row>
    <row r="7618" spans="1:15" x14ac:dyDescent="0.3">
      <c r="A7618" t="str">
        <f xml:space="preserve"> _xlfn.XLOOKUP(H7618, 'Customers'!B:B, 'Customers'!A:A)</f>
        <v>CUST_195</v>
      </c>
      <c r="B7618" t="str">
        <f>_xlfn.XLOOKUP(L7618, Products!C:C, Products!A:A)</f>
        <v>PROD_4</v>
      </c>
      <c r="C7618">
        <v>7617</v>
      </c>
      <c r="D7618" s="2" t="s">
        <v>1129</v>
      </c>
      <c r="E7618">
        <f>YEAR(Orders[[#This Row],[Order_Date]])</f>
        <v>2023</v>
      </c>
      <c r="F7618">
        <f>MONTH(Orders[[#This Row],[Order_Date]])</f>
        <v>8</v>
      </c>
      <c r="G7618" s="2" t="s">
        <v>638</v>
      </c>
      <c r="H7618" t="s">
        <v>559</v>
      </c>
      <c r="I7618" t="s">
        <v>21</v>
      </c>
      <c r="J7618" t="s">
        <v>33</v>
      </c>
      <c r="K7618" t="s">
        <v>34</v>
      </c>
      <c r="L7618" t="s">
        <v>35</v>
      </c>
      <c r="M7618" s="1">
        <v>8922.1</v>
      </c>
      <c r="N7618" s="1">
        <v>-17.64</v>
      </c>
      <c r="O7618">
        <v>0.19</v>
      </c>
    </row>
    <row r="7619" spans="1:15" x14ac:dyDescent="0.3">
      <c r="A7619" t="str">
        <f xml:space="preserve"> _xlfn.XLOOKUP(H7619, 'Customers'!B:B, 'Customers'!A:A)</f>
        <v>CUST_916</v>
      </c>
      <c r="B7619" t="str">
        <f>_xlfn.XLOOKUP(L7619, Products!C:C, Products!A:A)</f>
        <v>PROD_1</v>
      </c>
      <c r="C7619">
        <v>7618</v>
      </c>
      <c r="D7619" s="2" t="s">
        <v>556</v>
      </c>
      <c r="E7619">
        <f>YEAR(Orders[[#This Row],[Order_Date]])</f>
        <v>2022</v>
      </c>
      <c r="F7619">
        <f>MONTH(Orders[[#This Row],[Order_Date]])</f>
        <v>4</v>
      </c>
      <c r="G7619" s="2" t="s">
        <v>655</v>
      </c>
      <c r="H7619" t="s">
        <v>1675</v>
      </c>
      <c r="I7619" t="s">
        <v>32</v>
      </c>
      <c r="J7619" t="s">
        <v>65</v>
      </c>
      <c r="K7619" t="s">
        <v>16</v>
      </c>
      <c r="L7619" t="s">
        <v>17</v>
      </c>
      <c r="M7619" s="1">
        <v>567.39</v>
      </c>
      <c r="N7619" s="1">
        <v>-35.659999999999997</v>
      </c>
      <c r="O7619">
        <v>0.2</v>
      </c>
    </row>
    <row r="7620" spans="1:15" x14ac:dyDescent="0.3">
      <c r="A7620" t="str">
        <f xml:space="preserve"> _xlfn.XLOOKUP(H7620, 'Customers'!B:B, 'Customers'!A:A)</f>
        <v>CUST_343</v>
      </c>
      <c r="B7620" t="str">
        <f>_xlfn.XLOOKUP(L7620, Products!C:C, Products!A:A)</f>
        <v>PROD_5</v>
      </c>
      <c r="C7620">
        <v>7619</v>
      </c>
      <c r="D7620" s="2" t="s">
        <v>1206</v>
      </c>
      <c r="E7620">
        <f>YEAR(Orders[[#This Row],[Order_Date]])</f>
        <v>2022</v>
      </c>
      <c r="F7620">
        <f>MONTH(Orders[[#This Row],[Order_Date]])</f>
        <v>8</v>
      </c>
      <c r="G7620" s="2" t="s">
        <v>743</v>
      </c>
      <c r="H7620" t="s">
        <v>876</v>
      </c>
      <c r="I7620" t="s">
        <v>32</v>
      </c>
      <c r="J7620" t="s">
        <v>33</v>
      </c>
      <c r="K7620" t="s">
        <v>34</v>
      </c>
      <c r="L7620" t="s">
        <v>39</v>
      </c>
      <c r="M7620" s="1">
        <v>1458.75</v>
      </c>
      <c r="N7620" s="1">
        <v>93.92</v>
      </c>
      <c r="O7620">
        <v>0.14000000000000001</v>
      </c>
    </row>
    <row r="7621" spans="1:15" x14ac:dyDescent="0.3">
      <c r="A7621" t="str">
        <f xml:space="preserve"> _xlfn.XLOOKUP(H7621, 'Customers'!B:B, 'Customers'!A:A)</f>
        <v>CUST_604</v>
      </c>
      <c r="B7621" t="str">
        <f>_xlfn.XLOOKUP(L7621, Products!C:C, Products!A:A)</f>
        <v>PROD_4</v>
      </c>
      <c r="C7621">
        <v>7620</v>
      </c>
      <c r="D7621" s="2" t="s">
        <v>798</v>
      </c>
      <c r="E7621">
        <f>YEAR(Orders[[#This Row],[Order_Date]])</f>
        <v>2023</v>
      </c>
      <c r="F7621">
        <f>MONTH(Orders[[#This Row],[Order_Date]])</f>
        <v>10</v>
      </c>
      <c r="G7621" s="2" t="s">
        <v>223</v>
      </c>
      <c r="H7621" t="s">
        <v>1316</v>
      </c>
      <c r="I7621" t="s">
        <v>32</v>
      </c>
      <c r="J7621" t="s">
        <v>33</v>
      </c>
      <c r="K7621" t="s">
        <v>34</v>
      </c>
      <c r="L7621" t="s">
        <v>35</v>
      </c>
      <c r="M7621" s="1">
        <v>6751.49</v>
      </c>
      <c r="N7621" s="1">
        <v>-375.08</v>
      </c>
      <c r="O7621">
        <v>0.02</v>
      </c>
    </row>
    <row r="7622" spans="1:15" x14ac:dyDescent="0.3">
      <c r="A7622" t="str">
        <f xml:space="preserve"> _xlfn.XLOOKUP(H7622, 'Customers'!B:B, 'Customers'!A:A)</f>
        <v>CUST_535</v>
      </c>
      <c r="B7622" t="str">
        <f>_xlfn.XLOOKUP(L7622, Products!C:C, Products!A:A)</f>
        <v>PROD_1</v>
      </c>
      <c r="C7622">
        <v>7621</v>
      </c>
      <c r="D7622" s="2" t="s">
        <v>161</v>
      </c>
      <c r="E7622">
        <f>YEAR(Orders[[#This Row],[Order_Date]])</f>
        <v>2023</v>
      </c>
      <c r="F7622">
        <f>MONTH(Orders[[#This Row],[Order_Date]])</f>
        <v>9</v>
      </c>
      <c r="G7622" s="2" t="s">
        <v>92</v>
      </c>
      <c r="H7622" t="s">
        <v>1215</v>
      </c>
      <c r="I7622" t="s">
        <v>14</v>
      </c>
      <c r="J7622" t="s">
        <v>22</v>
      </c>
      <c r="K7622" t="s">
        <v>27</v>
      </c>
      <c r="L7622" t="s">
        <v>17</v>
      </c>
      <c r="M7622" s="1">
        <v>2035.74</v>
      </c>
      <c r="N7622" s="1">
        <v>482.4</v>
      </c>
      <c r="O7622">
        <v>0.04</v>
      </c>
    </row>
    <row r="7623" spans="1:15" x14ac:dyDescent="0.3">
      <c r="A7623" t="str">
        <f xml:space="preserve"> _xlfn.XLOOKUP(H7623, 'Customers'!B:B, 'Customers'!A:A)</f>
        <v>CUST_168</v>
      </c>
      <c r="B7623" t="str">
        <f>_xlfn.XLOOKUP(L7623, Products!C:C, Products!A:A)</f>
        <v>PROD_7</v>
      </c>
      <c r="C7623">
        <v>7622</v>
      </c>
      <c r="D7623" s="2" t="s">
        <v>181</v>
      </c>
      <c r="E7623">
        <f>YEAR(Orders[[#This Row],[Order_Date]])</f>
        <v>2023</v>
      </c>
      <c r="F7623">
        <f>MONTH(Orders[[#This Row],[Order_Date]])</f>
        <v>10</v>
      </c>
      <c r="G7623" s="2" t="s">
        <v>1230</v>
      </c>
      <c r="H7623" t="s">
        <v>493</v>
      </c>
      <c r="I7623" t="s">
        <v>32</v>
      </c>
      <c r="J7623" t="s">
        <v>65</v>
      </c>
      <c r="K7623" t="s">
        <v>16</v>
      </c>
      <c r="L7623" t="s">
        <v>66</v>
      </c>
      <c r="M7623" s="1">
        <v>823.34</v>
      </c>
      <c r="N7623" s="1">
        <v>-31.3</v>
      </c>
      <c r="O7623">
        <v>0.27</v>
      </c>
    </row>
    <row r="7624" spans="1:15" x14ac:dyDescent="0.3">
      <c r="A7624" t="str">
        <f xml:space="preserve"> _xlfn.XLOOKUP(H7624, 'Customers'!B:B, 'Customers'!A:A)</f>
        <v>CUST_590</v>
      </c>
      <c r="B7624" t="str">
        <f>_xlfn.XLOOKUP(L7624, Products!C:C, Products!A:A)</f>
        <v>PROD_2</v>
      </c>
      <c r="C7624">
        <v>7623</v>
      </c>
      <c r="D7624" s="2" t="s">
        <v>1018</v>
      </c>
      <c r="E7624">
        <f>YEAR(Orders[[#This Row],[Order_Date]])</f>
        <v>2022</v>
      </c>
      <c r="F7624">
        <f>MONTH(Orders[[#This Row],[Order_Date]])</f>
        <v>12</v>
      </c>
      <c r="G7624" s="2" t="s">
        <v>485</v>
      </c>
      <c r="H7624" t="s">
        <v>1295</v>
      </c>
      <c r="I7624" t="s">
        <v>14</v>
      </c>
      <c r="J7624" t="s">
        <v>65</v>
      </c>
      <c r="K7624" t="s">
        <v>16</v>
      </c>
      <c r="L7624" t="s">
        <v>23</v>
      </c>
      <c r="M7624" s="1">
        <v>7474.78</v>
      </c>
      <c r="N7624" s="1">
        <v>851.87</v>
      </c>
      <c r="O7624">
        <v>0.19</v>
      </c>
    </row>
    <row r="7625" spans="1:15" x14ac:dyDescent="0.3">
      <c r="A7625" t="str">
        <f xml:space="preserve"> _xlfn.XLOOKUP(H7625, 'Customers'!B:B, 'Customers'!A:A)</f>
        <v>CUST_456</v>
      </c>
      <c r="B7625" t="str">
        <f>_xlfn.XLOOKUP(L7625, Products!C:C, Products!A:A)</f>
        <v>PROD_4</v>
      </c>
      <c r="C7625">
        <v>7624</v>
      </c>
      <c r="D7625" s="2" t="s">
        <v>603</v>
      </c>
      <c r="E7625">
        <f>YEAR(Orders[[#This Row],[Order_Date]])</f>
        <v>2022</v>
      </c>
      <c r="F7625">
        <f>MONTH(Orders[[#This Row],[Order_Date]])</f>
        <v>3</v>
      </c>
      <c r="G7625" s="2" t="s">
        <v>935</v>
      </c>
      <c r="H7625" t="s">
        <v>1084</v>
      </c>
      <c r="I7625" t="s">
        <v>21</v>
      </c>
      <c r="J7625" t="s">
        <v>33</v>
      </c>
      <c r="K7625" t="s">
        <v>34</v>
      </c>
      <c r="L7625" t="s">
        <v>35</v>
      </c>
      <c r="M7625" s="1">
        <v>2722.69</v>
      </c>
      <c r="N7625" s="1">
        <v>-5.47</v>
      </c>
      <c r="O7625">
        <v>0.28999999999999998</v>
      </c>
    </row>
    <row r="7626" spans="1:15" x14ac:dyDescent="0.3">
      <c r="A7626" t="str">
        <f xml:space="preserve"> _xlfn.XLOOKUP(H7626, 'Customers'!B:B, 'Customers'!A:A)</f>
        <v>CUST_673</v>
      </c>
      <c r="B7626" t="str">
        <f>_xlfn.XLOOKUP(L7626, Products!C:C, Products!A:A)</f>
        <v>PROD_6</v>
      </c>
      <c r="C7626">
        <v>7625</v>
      </c>
      <c r="D7626" s="2" t="s">
        <v>87</v>
      </c>
      <c r="E7626">
        <f>YEAR(Orders[[#This Row],[Order_Date]])</f>
        <v>2023</v>
      </c>
      <c r="F7626">
        <f>MONTH(Orders[[#This Row],[Order_Date]])</f>
        <v>11</v>
      </c>
      <c r="G7626" s="2" t="s">
        <v>209</v>
      </c>
      <c r="H7626" t="s">
        <v>1403</v>
      </c>
      <c r="I7626" t="s">
        <v>32</v>
      </c>
      <c r="J7626" t="s">
        <v>33</v>
      </c>
      <c r="K7626" t="s">
        <v>34</v>
      </c>
      <c r="L7626" t="s">
        <v>52</v>
      </c>
      <c r="M7626" s="1">
        <v>6215.24</v>
      </c>
      <c r="N7626" s="1">
        <v>1630.81</v>
      </c>
      <c r="O7626">
        <v>0.15</v>
      </c>
    </row>
    <row r="7627" spans="1:15" x14ac:dyDescent="0.3">
      <c r="A7627" t="str">
        <f xml:space="preserve"> _xlfn.XLOOKUP(H7627, 'Customers'!B:B, 'Customers'!A:A)</f>
        <v>CUST_804</v>
      </c>
      <c r="B7627" t="str">
        <f>_xlfn.XLOOKUP(L7627, Products!C:C, Products!A:A)</f>
        <v>PROD_4</v>
      </c>
      <c r="C7627">
        <v>7626</v>
      </c>
      <c r="D7627" s="2" t="s">
        <v>340</v>
      </c>
      <c r="E7627">
        <f>YEAR(Orders[[#This Row],[Order_Date]])</f>
        <v>2022</v>
      </c>
      <c r="F7627">
        <f>MONTH(Orders[[#This Row],[Order_Date]])</f>
        <v>4</v>
      </c>
      <c r="G7627" s="2" t="s">
        <v>927</v>
      </c>
      <c r="H7627" t="s">
        <v>1554</v>
      </c>
      <c r="I7627" t="s">
        <v>21</v>
      </c>
      <c r="J7627" t="s">
        <v>33</v>
      </c>
      <c r="K7627" t="s">
        <v>34</v>
      </c>
      <c r="L7627" t="s">
        <v>35</v>
      </c>
      <c r="M7627" s="1">
        <v>7596.25</v>
      </c>
      <c r="N7627" s="1">
        <v>1904.57</v>
      </c>
      <c r="O7627">
        <v>0.15</v>
      </c>
    </row>
    <row r="7628" spans="1:15" x14ac:dyDescent="0.3">
      <c r="A7628" t="str">
        <f xml:space="preserve"> _xlfn.XLOOKUP(H7628, 'Customers'!B:B, 'Customers'!A:A)</f>
        <v>CUST_676</v>
      </c>
      <c r="B7628" t="str">
        <f>_xlfn.XLOOKUP(L7628, Products!C:C, Products!A:A)</f>
        <v>PROD_1</v>
      </c>
      <c r="C7628">
        <v>7627</v>
      </c>
      <c r="D7628" s="2" t="s">
        <v>616</v>
      </c>
      <c r="E7628">
        <f>YEAR(Orders[[#This Row],[Order_Date]])</f>
        <v>2023</v>
      </c>
      <c r="F7628">
        <f>MONTH(Orders[[#This Row],[Order_Date]])</f>
        <v>5</v>
      </c>
      <c r="G7628" s="2" t="s">
        <v>756</v>
      </c>
      <c r="H7628" t="s">
        <v>1410</v>
      </c>
      <c r="I7628" t="s">
        <v>32</v>
      </c>
      <c r="J7628" t="s">
        <v>33</v>
      </c>
      <c r="K7628" t="s">
        <v>27</v>
      </c>
      <c r="L7628" t="s">
        <v>17</v>
      </c>
      <c r="M7628" s="1">
        <v>2664.44</v>
      </c>
      <c r="N7628" s="1">
        <v>406.63</v>
      </c>
      <c r="O7628">
        <v>0.08</v>
      </c>
    </row>
    <row r="7629" spans="1:15" x14ac:dyDescent="0.3">
      <c r="A7629" t="str">
        <f xml:space="preserve"> _xlfn.XLOOKUP(H7629, 'Customers'!B:B, 'Customers'!A:A)</f>
        <v>CUST_599</v>
      </c>
      <c r="B7629" t="str">
        <f>_xlfn.XLOOKUP(L7629, Products!C:C, Products!A:A)</f>
        <v>PROD_6</v>
      </c>
      <c r="C7629">
        <v>7628</v>
      </c>
      <c r="D7629" s="2" t="s">
        <v>1197</v>
      </c>
      <c r="E7629">
        <f>YEAR(Orders[[#This Row],[Order_Date]])</f>
        <v>2023</v>
      </c>
      <c r="F7629">
        <f>MONTH(Orders[[#This Row],[Order_Date]])</f>
        <v>7</v>
      </c>
      <c r="G7629" s="2" t="s">
        <v>793</v>
      </c>
      <c r="H7629" t="s">
        <v>1311</v>
      </c>
      <c r="I7629" t="s">
        <v>21</v>
      </c>
      <c r="J7629" t="s">
        <v>33</v>
      </c>
      <c r="K7629" t="s">
        <v>34</v>
      </c>
      <c r="L7629" t="s">
        <v>52</v>
      </c>
      <c r="M7629" s="1">
        <v>2142.71</v>
      </c>
      <c r="N7629" s="1">
        <v>383.34</v>
      </c>
      <c r="O7629">
        <v>0.18</v>
      </c>
    </row>
    <row r="7630" spans="1:15" x14ac:dyDescent="0.3">
      <c r="A7630" t="str">
        <f xml:space="preserve"> _xlfn.XLOOKUP(H7630, 'Customers'!B:B, 'Customers'!A:A)</f>
        <v>CUST_402</v>
      </c>
      <c r="B7630" t="str">
        <f>_xlfn.XLOOKUP(L7630, Products!C:C, Products!A:A)</f>
        <v>PROD_2</v>
      </c>
      <c r="C7630">
        <v>7629</v>
      </c>
      <c r="D7630" s="2" t="s">
        <v>353</v>
      </c>
      <c r="E7630">
        <f>YEAR(Orders[[#This Row],[Order_Date]])</f>
        <v>2023</v>
      </c>
      <c r="F7630">
        <f>MONTH(Orders[[#This Row],[Order_Date]])</f>
        <v>8</v>
      </c>
      <c r="G7630" s="2" t="s">
        <v>670</v>
      </c>
      <c r="H7630" t="s">
        <v>987</v>
      </c>
      <c r="I7630" t="s">
        <v>14</v>
      </c>
      <c r="J7630" t="s">
        <v>22</v>
      </c>
      <c r="K7630" t="s">
        <v>16</v>
      </c>
      <c r="L7630" t="s">
        <v>23</v>
      </c>
      <c r="M7630" s="1">
        <v>616.73</v>
      </c>
      <c r="N7630" s="1">
        <v>95.88</v>
      </c>
      <c r="O7630">
        <v>0.24</v>
      </c>
    </row>
    <row r="7631" spans="1:15" x14ac:dyDescent="0.3">
      <c r="A7631" t="str">
        <f xml:space="preserve"> _xlfn.XLOOKUP(H7631, 'Customers'!B:B, 'Customers'!A:A)</f>
        <v>CUST_619</v>
      </c>
      <c r="B7631" t="str">
        <f>_xlfn.XLOOKUP(L7631, Products!C:C, Products!A:A)</f>
        <v>PROD_6</v>
      </c>
      <c r="C7631">
        <v>7630</v>
      </c>
      <c r="D7631" s="2" t="s">
        <v>152</v>
      </c>
      <c r="E7631">
        <f>YEAR(Orders[[#This Row],[Order_Date]])</f>
        <v>2022</v>
      </c>
      <c r="F7631">
        <f>MONTH(Orders[[#This Row],[Order_Date]])</f>
        <v>6</v>
      </c>
      <c r="G7631" s="2" t="s">
        <v>518</v>
      </c>
      <c r="H7631" t="s">
        <v>1338</v>
      </c>
      <c r="I7631" t="s">
        <v>32</v>
      </c>
      <c r="J7631" t="s">
        <v>15</v>
      </c>
      <c r="K7631" t="s">
        <v>34</v>
      </c>
      <c r="L7631" t="s">
        <v>52</v>
      </c>
      <c r="M7631" s="1">
        <v>9652.86</v>
      </c>
      <c r="N7631" s="1">
        <v>-916.01</v>
      </c>
      <c r="O7631">
        <v>0.23</v>
      </c>
    </row>
    <row r="7632" spans="1:15" x14ac:dyDescent="0.3">
      <c r="A7632" t="str">
        <f xml:space="preserve"> _xlfn.XLOOKUP(H7632, 'Customers'!B:B, 'Customers'!A:A)</f>
        <v>CUST_139</v>
      </c>
      <c r="B7632" t="str">
        <f>_xlfn.XLOOKUP(L7632, Products!C:C, Products!A:A)</f>
        <v>PROD_6</v>
      </c>
      <c r="C7632">
        <v>7631</v>
      </c>
      <c r="D7632" s="2" t="s">
        <v>381</v>
      </c>
      <c r="E7632">
        <f>YEAR(Orders[[#This Row],[Order_Date]])</f>
        <v>2022</v>
      </c>
      <c r="F7632">
        <f>MONTH(Orders[[#This Row],[Order_Date]])</f>
        <v>8</v>
      </c>
      <c r="G7632" s="2" t="s">
        <v>631</v>
      </c>
      <c r="H7632" t="s">
        <v>427</v>
      </c>
      <c r="I7632" t="s">
        <v>21</v>
      </c>
      <c r="J7632" t="s">
        <v>15</v>
      </c>
      <c r="K7632" t="s">
        <v>34</v>
      </c>
      <c r="L7632" t="s">
        <v>52</v>
      </c>
      <c r="M7632" s="1">
        <v>7147.45</v>
      </c>
      <c r="N7632" s="1">
        <v>1221.5</v>
      </c>
      <c r="O7632">
        <v>0.01</v>
      </c>
    </row>
    <row r="7633" spans="1:15" x14ac:dyDescent="0.3">
      <c r="A7633" t="str">
        <f xml:space="preserve"> _xlfn.XLOOKUP(H7633, 'Customers'!B:B, 'Customers'!A:A)</f>
        <v>CUST_856</v>
      </c>
      <c r="B7633" t="str">
        <f>_xlfn.XLOOKUP(L7633, Products!C:C, Products!A:A)</f>
        <v>PROD_1</v>
      </c>
      <c r="C7633">
        <v>7632</v>
      </c>
      <c r="D7633" s="2" t="s">
        <v>270</v>
      </c>
      <c r="E7633">
        <f>YEAR(Orders[[#This Row],[Order_Date]])</f>
        <v>2022</v>
      </c>
      <c r="F7633">
        <f>MONTH(Orders[[#This Row],[Order_Date]])</f>
        <v>2</v>
      </c>
      <c r="G7633" s="2" t="s">
        <v>702</v>
      </c>
      <c r="H7633" t="s">
        <v>1609</v>
      </c>
      <c r="I7633" t="s">
        <v>32</v>
      </c>
      <c r="J7633" t="s">
        <v>65</v>
      </c>
      <c r="K7633" t="s">
        <v>27</v>
      </c>
      <c r="L7633" t="s">
        <v>17</v>
      </c>
      <c r="M7633" s="1">
        <v>2370.2199999999998</v>
      </c>
      <c r="N7633" s="1">
        <v>276.93</v>
      </c>
      <c r="O7633">
        <v>0.02</v>
      </c>
    </row>
    <row r="7634" spans="1:15" x14ac:dyDescent="0.3">
      <c r="A7634" t="str">
        <f xml:space="preserve"> _xlfn.XLOOKUP(H7634, 'Customers'!B:B, 'Customers'!A:A)</f>
        <v>CUST_157</v>
      </c>
      <c r="B7634" t="str">
        <f>_xlfn.XLOOKUP(L7634, Products!C:C, Products!A:A)</f>
        <v>PROD_1</v>
      </c>
      <c r="C7634">
        <v>7633</v>
      </c>
      <c r="D7634" s="2" t="s">
        <v>307</v>
      </c>
      <c r="E7634">
        <f>YEAR(Orders[[#This Row],[Order_Date]])</f>
        <v>2022</v>
      </c>
      <c r="F7634">
        <f>MONTH(Orders[[#This Row],[Order_Date]])</f>
        <v>3</v>
      </c>
      <c r="G7634" s="2" t="s">
        <v>373</v>
      </c>
      <c r="H7634" t="s">
        <v>461</v>
      </c>
      <c r="I7634" t="s">
        <v>14</v>
      </c>
      <c r="J7634" t="s">
        <v>33</v>
      </c>
      <c r="K7634" t="s">
        <v>27</v>
      </c>
      <c r="L7634" t="s">
        <v>17</v>
      </c>
      <c r="M7634" s="1">
        <v>7899.03</v>
      </c>
      <c r="N7634" s="1">
        <v>1050.8800000000001</v>
      </c>
      <c r="O7634">
        <v>0.09</v>
      </c>
    </row>
    <row r="7635" spans="1:15" x14ac:dyDescent="0.3">
      <c r="A7635" t="str">
        <f xml:space="preserve"> _xlfn.XLOOKUP(H7635, 'Customers'!B:B, 'Customers'!A:A)</f>
        <v>CUST_5</v>
      </c>
      <c r="B7635" t="str">
        <f>_xlfn.XLOOKUP(L7635, Products!C:C, Products!A:A)</f>
        <v>PROD_1</v>
      </c>
      <c r="C7635">
        <v>7634</v>
      </c>
      <c r="D7635" s="2" t="s">
        <v>716</v>
      </c>
      <c r="E7635">
        <f>YEAR(Orders[[#This Row],[Order_Date]])</f>
        <v>2023</v>
      </c>
      <c r="F7635">
        <f>MONTH(Orders[[#This Row],[Order_Date]])</f>
        <v>4</v>
      </c>
      <c r="G7635" s="2" t="s">
        <v>487</v>
      </c>
      <c r="H7635" t="s">
        <v>38</v>
      </c>
      <c r="I7635" t="s">
        <v>14</v>
      </c>
      <c r="J7635" t="s">
        <v>22</v>
      </c>
      <c r="K7635" t="s">
        <v>16</v>
      </c>
      <c r="L7635" t="s">
        <v>17</v>
      </c>
      <c r="M7635" s="1">
        <v>9700.9</v>
      </c>
      <c r="N7635" s="1">
        <v>902.48</v>
      </c>
      <c r="O7635">
        <v>0.17</v>
      </c>
    </row>
    <row r="7636" spans="1:15" x14ac:dyDescent="0.3">
      <c r="A7636" t="str">
        <f xml:space="preserve"> _xlfn.XLOOKUP(H7636, 'Customers'!B:B, 'Customers'!A:A)</f>
        <v>CUST_307</v>
      </c>
      <c r="B7636" t="str">
        <f>_xlfn.XLOOKUP(L7636, Products!C:C, Products!A:A)</f>
        <v>PROD_4</v>
      </c>
      <c r="C7636">
        <v>7635</v>
      </c>
      <c r="D7636" s="2" t="s">
        <v>168</v>
      </c>
      <c r="E7636">
        <f>YEAR(Orders[[#This Row],[Order_Date]])</f>
        <v>2022</v>
      </c>
      <c r="F7636">
        <f>MONTH(Orders[[#This Row],[Order_Date]])</f>
        <v>9</v>
      </c>
      <c r="G7636" s="2" t="s">
        <v>953</v>
      </c>
      <c r="H7636" t="s">
        <v>804</v>
      </c>
      <c r="I7636" t="s">
        <v>32</v>
      </c>
      <c r="J7636" t="s">
        <v>33</v>
      </c>
      <c r="K7636" t="s">
        <v>34</v>
      </c>
      <c r="L7636" t="s">
        <v>35</v>
      </c>
      <c r="M7636" s="1">
        <v>2100.02</v>
      </c>
      <c r="N7636" s="1">
        <v>-80.61</v>
      </c>
      <c r="O7636">
        <v>0.01</v>
      </c>
    </row>
    <row r="7637" spans="1:15" x14ac:dyDescent="0.3">
      <c r="A7637" t="str">
        <f xml:space="preserve"> _xlfn.XLOOKUP(H7637, 'Customers'!B:B, 'Customers'!A:A)</f>
        <v>CUST_717</v>
      </c>
      <c r="B7637" t="str">
        <f>_xlfn.XLOOKUP(L7637, Products!C:C, Products!A:A)</f>
        <v>PROD_3</v>
      </c>
      <c r="C7637">
        <v>7636</v>
      </c>
      <c r="D7637" s="2" t="s">
        <v>1066</v>
      </c>
      <c r="E7637">
        <f>YEAR(Orders[[#This Row],[Order_Date]])</f>
        <v>2022</v>
      </c>
      <c r="F7637">
        <f>MONTH(Orders[[#This Row],[Order_Date]])</f>
        <v>10</v>
      </c>
      <c r="G7637" s="2" t="s">
        <v>110</v>
      </c>
      <c r="H7637" t="s">
        <v>1457</v>
      </c>
      <c r="I7637" t="s">
        <v>32</v>
      </c>
      <c r="J7637" t="s">
        <v>22</v>
      </c>
      <c r="K7637" t="s">
        <v>27</v>
      </c>
      <c r="L7637" t="s">
        <v>28</v>
      </c>
      <c r="M7637" s="1">
        <v>6147.7</v>
      </c>
      <c r="N7637" s="1">
        <v>520.46</v>
      </c>
      <c r="O7637">
        <v>0.2</v>
      </c>
    </row>
    <row r="7638" spans="1:15" x14ac:dyDescent="0.3">
      <c r="A7638" t="str">
        <f xml:space="preserve"> _xlfn.XLOOKUP(H7638, 'Customers'!B:B, 'Customers'!A:A)</f>
        <v>CUST_918</v>
      </c>
      <c r="B7638" t="str">
        <f>_xlfn.XLOOKUP(L7638, Products!C:C, Products!A:A)</f>
        <v>PROD_7</v>
      </c>
      <c r="C7638">
        <v>7637</v>
      </c>
      <c r="D7638" s="2" t="s">
        <v>1076</v>
      </c>
      <c r="E7638">
        <f>YEAR(Orders[[#This Row],[Order_Date]])</f>
        <v>2023</v>
      </c>
      <c r="F7638">
        <f>MONTH(Orders[[#This Row],[Order_Date]])</f>
        <v>9</v>
      </c>
      <c r="G7638" s="2" t="s">
        <v>1547</v>
      </c>
      <c r="H7638" t="s">
        <v>1677</v>
      </c>
      <c r="I7638" t="s">
        <v>32</v>
      </c>
      <c r="J7638" t="s">
        <v>22</v>
      </c>
      <c r="K7638" t="s">
        <v>16</v>
      </c>
      <c r="L7638" t="s">
        <v>66</v>
      </c>
      <c r="M7638" s="1">
        <v>3893.79</v>
      </c>
      <c r="N7638" s="1">
        <v>629.66999999999996</v>
      </c>
      <c r="O7638">
        <v>0.03</v>
      </c>
    </row>
    <row r="7639" spans="1:15" x14ac:dyDescent="0.3">
      <c r="A7639" t="str">
        <f xml:space="preserve"> _xlfn.XLOOKUP(H7639, 'Customers'!B:B, 'Customers'!A:A)</f>
        <v>CUST_585</v>
      </c>
      <c r="B7639" t="str">
        <f>_xlfn.XLOOKUP(L7639, Products!C:C, Products!A:A)</f>
        <v>PROD_1</v>
      </c>
      <c r="C7639">
        <v>7638</v>
      </c>
      <c r="D7639" s="2" t="s">
        <v>225</v>
      </c>
      <c r="E7639">
        <f>YEAR(Orders[[#This Row],[Order_Date]])</f>
        <v>2023</v>
      </c>
      <c r="F7639">
        <f>MONTH(Orders[[#This Row],[Order_Date]])</f>
        <v>6</v>
      </c>
      <c r="G7639" s="2" t="s">
        <v>1246</v>
      </c>
      <c r="H7639" t="s">
        <v>1290</v>
      </c>
      <c r="I7639" t="s">
        <v>21</v>
      </c>
      <c r="J7639" t="s">
        <v>15</v>
      </c>
      <c r="K7639" t="s">
        <v>27</v>
      </c>
      <c r="L7639" t="s">
        <v>17</v>
      </c>
      <c r="M7639" s="1">
        <v>1207.94</v>
      </c>
      <c r="N7639" s="1">
        <v>169.05</v>
      </c>
      <c r="O7639">
        <v>0.08</v>
      </c>
    </row>
    <row r="7640" spans="1:15" x14ac:dyDescent="0.3">
      <c r="A7640" t="str">
        <f xml:space="preserve"> _xlfn.XLOOKUP(H7640, 'Customers'!B:B, 'Customers'!A:A)</f>
        <v>CUST_50</v>
      </c>
      <c r="B7640" t="str">
        <f>_xlfn.XLOOKUP(L7640, Products!C:C, Products!A:A)</f>
        <v>PROD_3</v>
      </c>
      <c r="C7640">
        <v>7639</v>
      </c>
      <c r="D7640" s="2" t="s">
        <v>743</v>
      </c>
      <c r="E7640">
        <f>YEAR(Orders[[#This Row],[Order_Date]])</f>
        <v>2022</v>
      </c>
      <c r="F7640">
        <f>MONTH(Orders[[#This Row],[Order_Date]])</f>
        <v>9</v>
      </c>
      <c r="G7640" s="2" t="s">
        <v>194</v>
      </c>
      <c r="H7640" t="s">
        <v>175</v>
      </c>
      <c r="I7640" t="s">
        <v>21</v>
      </c>
      <c r="J7640" t="s">
        <v>33</v>
      </c>
      <c r="K7640" t="s">
        <v>27</v>
      </c>
      <c r="L7640" t="s">
        <v>28</v>
      </c>
      <c r="M7640" s="1">
        <v>1303.1300000000001</v>
      </c>
      <c r="N7640" s="1">
        <v>209.19</v>
      </c>
      <c r="O7640">
        <v>0.02</v>
      </c>
    </row>
    <row r="7641" spans="1:15" x14ac:dyDescent="0.3">
      <c r="A7641" t="str">
        <f xml:space="preserve"> _xlfn.XLOOKUP(H7641, 'Customers'!B:B, 'Customers'!A:A)</f>
        <v>CUST_553</v>
      </c>
      <c r="B7641" t="str">
        <f>_xlfn.XLOOKUP(L7641, Products!C:C, Products!A:A)</f>
        <v>PROD_5</v>
      </c>
      <c r="C7641">
        <v>7640</v>
      </c>
      <c r="D7641" s="2" t="s">
        <v>672</v>
      </c>
      <c r="E7641">
        <f>YEAR(Orders[[#This Row],[Order_Date]])</f>
        <v>2022</v>
      </c>
      <c r="F7641">
        <f>MONTH(Orders[[#This Row],[Order_Date]])</f>
        <v>2</v>
      </c>
      <c r="G7641" s="2" t="s">
        <v>1224</v>
      </c>
      <c r="H7641" t="s">
        <v>1238</v>
      </c>
      <c r="I7641" t="s">
        <v>32</v>
      </c>
      <c r="J7641" t="s">
        <v>22</v>
      </c>
      <c r="K7641" t="s">
        <v>34</v>
      </c>
      <c r="L7641" t="s">
        <v>39</v>
      </c>
      <c r="M7641" s="1">
        <v>2748.26</v>
      </c>
      <c r="N7641" s="1">
        <v>194.19</v>
      </c>
      <c r="O7641">
        <v>0.05</v>
      </c>
    </row>
    <row r="7642" spans="1:15" x14ac:dyDescent="0.3">
      <c r="A7642" t="str">
        <f xml:space="preserve"> _xlfn.XLOOKUP(H7642, 'Customers'!B:B, 'Customers'!A:A)</f>
        <v>CUST_817</v>
      </c>
      <c r="B7642" t="str">
        <f>_xlfn.XLOOKUP(L7642, Products!C:C, Products!A:A)</f>
        <v>PROD_6</v>
      </c>
      <c r="C7642">
        <v>7641</v>
      </c>
      <c r="D7642" s="2" t="s">
        <v>821</v>
      </c>
      <c r="E7642">
        <f>YEAR(Orders[[#This Row],[Order_Date]])</f>
        <v>2023</v>
      </c>
      <c r="F7642">
        <f>MONTH(Orders[[#This Row],[Order_Date]])</f>
        <v>11</v>
      </c>
      <c r="G7642" s="2" t="s">
        <v>1649</v>
      </c>
      <c r="H7642" t="s">
        <v>1567</v>
      </c>
      <c r="I7642" t="s">
        <v>32</v>
      </c>
      <c r="J7642" t="s">
        <v>65</v>
      </c>
      <c r="K7642" t="s">
        <v>34</v>
      </c>
      <c r="L7642" t="s">
        <v>52</v>
      </c>
      <c r="M7642" s="1">
        <v>8220.6299999999992</v>
      </c>
      <c r="N7642" s="1">
        <v>952.26</v>
      </c>
      <c r="O7642">
        <v>0.23</v>
      </c>
    </row>
    <row r="7643" spans="1:15" x14ac:dyDescent="0.3">
      <c r="A7643" t="str">
        <f xml:space="preserve"> _xlfn.XLOOKUP(H7643, 'Customers'!B:B, 'Customers'!A:A)</f>
        <v>CUST_338</v>
      </c>
      <c r="B7643" t="str">
        <f>_xlfn.XLOOKUP(L7643, Products!C:C, Products!A:A)</f>
        <v>PROD_8</v>
      </c>
      <c r="C7643">
        <v>7642</v>
      </c>
      <c r="D7643" s="2" t="s">
        <v>145</v>
      </c>
      <c r="E7643">
        <f>YEAR(Orders[[#This Row],[Order_Date]])</f>
        <v>2023</v>
      </c>
      <c r="F7643">
        <f>MONTH(Orders[[#This Row],[Order_Date]])</f>
        <v>8</v>
      </c>
      <c r="G7643" s="2" t="s">
        <v>149</v>
      </c>
      <c r="H7643" t="s">
        <v>868</v>
      </c>
      <c r="I7643" t="s">
        <v>14</v>
      </c>
      <c r="J7643" t="s">
        <v>33</v>
      </c>
      <c r="K7643" t="s">
        <v>27</v>
      </c>
      <c r="L7643" t="s">
        <v>73</v>
      </c>
      <c r="M7643" s="1">
        <v>9319.9500000000007</v>
      </c>
      <c r="N7643" s="1">
        <v>-215.46</v>
      </c>
      <c r="O7643">
        <v>0.28000000000000003</v>
      </c>
    </row>
    <row r="7644" spans="1:15" x14ac:dyDescent="0.3">
      <c r="A7644" t="str">
        <f xml:space="preserve"> _xlfn.XLOOKUP(H7644, 'Customers'!B:B, 'Customers'!A:A)</f>
        <v>CUST_45</v>
      </c>
      <c r="B7644" t="str">
        <f>_xlfn.XLOOKUP(L7644, Products!C:C, Products!A:A)</f>
        <v>PROD_6</v>
      </c>
      <c r="C7644">
        <v>7643</v>
      </c>
      <c r="D7644" s="2" t="s">
        <v>365</v>
      </c>
      <c r="E7644">
        <f>YEAR(Orders[[#This Row],[Order_Date]])</f>
        <v>2022</v>
      </c>
      <c r="F7644">
        <f>MONTH(Orders[[#This Row],[Order_Date]])</f>
        <v>4</v>
      </c>
      <c r="G7644" s="2" t="s">
        <v>417</v>
      </c>
      <c r="H7644" t="s">
        <v>162</v>
      </c>
      <c r="I7644" t="s">
        <v>32</v>
      </c>
      <c r="J7644" t="s">
        <v>15</v>
      </c>
      <c r="K7644" t="s">
        <v>34</v>
      </c>
      <c r="L7644" t="s">
        <v>52</v>
      </c>
      <c r="M7644" s="1">
        <v>5295.39</v>
      </c>
      <c r="N7644" s="1">
        <v>1040.8499999999999</v>
      </c>
      <c r="O7644">
        <v>0.09</v>
      </c>
    </row>
    <row r="7645" spans="1:15" x14ac:dyDescent="0.3">
      <c r="A7645" t="str">
        <f xml:space="preserve"> _xlfn.XLOOKUP(H7645, 'Customers'!B:B, 'Customers'!A:A)</f>
        <v>CUST_345</v>
      </c>
      <c r="B7645" t="str">
        <f>_xlfn.XLOOKUP(L7645, Products!C:C, Products!A:A)</f>
        <v>PROD_5</v>
      </c>
      <c r="C7645">
        <v>7644</v>
      </c>
      <c r="D7645" s="2" t="s">
        <v>1409</v>
      </c>
      <c r="E7645">
        <f>YEAR(Orders[[#This Row],[Order_Date]])</f>
        <v>2022</v>
      </c>
      <c r="F7645">
        <f>MONTH(Orders[[#This Row],[Order_Date]])</f>
        <v>5</v>
      </c>
      <c r="G7645" s="2" t="s">
        <v>1190</v>
      </c>
      <c r="H7645" t="s">
        <v>880</v>
      </c>
      <c r="I7645" t="s">
        <v>32</v>
      </c>
      <c r="J7645" t="s">
        <v>22</v>
      </c>
      <c r="K7645" t="s">
        <v>34</v>
      </c>
      <c r="L7645" t="s">
        <v>39</v>
      </c>
      <c r="M7645" s="1">
        <v>8623.6</v>
      </c>
      <c r="N7645" s="1">
        <v>-770.76</v>
      </c>
      <c r="O7645">
        <v>0.13</v>
      </c>
    </row>
    <row r="7646" spans="1:15" x14ac:dyDescent="0.3">
      <c r="A7646" t="str">
        <f xml:space="preserve"> _xlfn.XLOOKUP(H7646, 'Customers'!B:B, 'Customers'!A:A)</f>
        <v>CUST_54</v>
      </c>
      <c r="B7646" t="str">
        <f>_xlfn.XLOOKUP(L7646, Products!C:C, Products!A:A)</f>
        <v>PROD_8</v>
      </c>
      <c r="C7646">
        <v>7645</v>
      </c>
      <c r="D7646" s="2" t="s">
        <v>1115</v>
      </c>
      <c r="E7646">
        <f>YEAR(Orders[[#This Row],[Order_Date]])</f>
        <v>2023</v>
      </c>
      <c r="F7646">
        <f>MONTH(Orders[[#This Row],[Order_Date]])</f>
        <v>5</v>
      </c>
      <c r="G7646" s="2" t="s">
        <v>757</v>
      </c>
      <c r="H7646" t="s">
        <v>187</v>
      </c>
      <c r="I7646" t="s">
        <v>32</v>
      </c>
      <c r="J7646" t="s">
        <v>22</v>
      </c>
      <c r="K7646" t="s">
        <v>27</v>
      </c>
      <c r="L7646" t="s">
        <v>73</v>
      </c>
      <c r="M7646" s="1">
        <v>4399.7299999999996</v>
      </c>
      <c r="N7646" s="1">
        <v>1183.22</v>
      </c>
      <c r="O7646">
        <v>0.26</v>
      </c>
    </row>
    <row r="7647" spans="1:15" x14ac:dyDescent="0.3">
      <c r="A7647" t="str">
        <f xml:space="preserve"> _xlfn.XLOOKUP(H7647, 'Customers'!B:B, 'Customers'!A:A)</f>
        <v>CUST_349</v>
      </c>
      <c r="B7647" t="str">
        <f>_xlfn.XLOOKUP(L7647, Products!C:C, Products!A:A)</f>
        <v>PROD_1</v>
      </c>
      <c r="C7647">
        <v>7646</v>
      </c>
      <c r="D7647" s="2" t="s">
        <v>121</v>
      </c>
      <c r="E7647">
        <f>YEAR(Orders[[#This Row],[Order_Date]])</f>
        <v>2023</v>
      </c>
      <c r="F7647">
        <f>MONTH(Orders[[#This Row],[Order_Date]])</f>
        <v>8</v>
      </c>
      <c r="G7647" s="2" t="s">
        <v>1628</v>
      </c>
      <c r="H7647" t="s">
        <v>887</v>
      </c>
      <c r="I7647" t="s">
        <v>21</v>
      </c>
      <c r="J7647" t="s">
        <v>33</v>
      </c>
      <c r="K7647" t="s">
        <v>16</v>
      </c>
      <c r="L7647" t="s">
        <v>17</v>
      </c>
      <c r="M7647" s="1">
        <v>1793.12</v>
      </c>
      <c r="N7647" s="1">
        <v>-11.46</v>
      </c>
      <c r="O7647">
        <v>0.04</v>
      </c>
    </row>
    <row r="7648" spans="1:15" x14ac:dyDescent="0.3">
      <c r="A7648" t="str">
        <f xml:space="preserve"> _xlfn.XLOOKUP(H7648, 'Customers'!B:B, 'Customers'!A:A)</f>
        <v>CUST_750</v>
      </c>
      <c r="B7648" t="str">
        <f>_xlfn.XLOOKUP(L7648, Products!C:C, Products!A:A)</f>
        <v>PROD_8</v>
      </c>
      <c r="C7648">
        <v>7647</v>
      </c>
      <c r="D7648" s="2" t="s">
        <v>358</v>
      </c>
      <c r="E7648">
        <f>YEAR(Orders[[#This Row],[Order_Date]])</f>
        <v>2023</v>
      </c>
      <c r="F7648">
        <f>MONTH(Orders[[#This Row],[Order_Date]])</f>
        <v>2</v>
      </c>
      <c r="G7648" s="2" t="s">
        <v>63</v>
      </c>
      <c r="H7648" t="s">
        <v>1496</v>
      </c>
      <c r="I7648" t="s">
        <v>14</v>
      </c>
      <c r="J7648" t="s">
        <v>15</v>
      </c>
      <c r="K7648" t="s">
        <v>27</v>
      </c>
      <c r="L7648" t="s">
        <v>73</v>
      </c>
      <c r="M7648" s="1">
        <v>3902.34</v>
      </c>
      <c r="N7648" s="1">
        <v>-181.25</v>
      </c>
      <c r="O7648">
        <v>0.2</v>
      </c>
    </row>
    <row r="7649" spans="1:15" x14ac:dyDescent="0.3">
      <c r="A7649" t="str">
        <f xml:space="preserve"> _xlfn.XLOOKUP(H7649, 'Customers'!B:B, 'Customers'!A:A)</f>
        <v>CUST_216</v>
      </c>
      <c r="B7649" t="str">
        <f>_xlfn.XLOOKUP(L7649, Products!C:C, Products!A:A)</f>
        <v>PROD_5</v>
      </c>
      <c r="C7649">
        <v>7648</v>
      </c>
      <c r="D7649" s="2" t="s">
        <v>378</v>
      </c>
      <c r="E7649">
        <f>YEAR(Orders[[#This Row],[Order_Date]])</f>
        <v>2023</v>
      </c>
      <c r="F7649">
        <f>MONTH(Orders[[#This Row],[Order_Date]])</f>
        <v>6</v>
      </c>
      <c r="G7649" s="2" t="s">
        <v>1030</v>
      </c>
      <c r="H7649" t="s">
        <v>608</v>
      </c>
      <c r="I7649" t="s">
        <v>14</v>
      </c>
      <c r="J7649" t="s">
        <v>33</v>
      </c>
      <c r="K7649" t="s">
        <v>34</v>
      </c>
      <c r="L7649" t="s">
        <v>39</v>
      </c>
      <c r="M7649" s="1">
        <v>9155.14</v>
      </c>
      <c r="N7649" s="1">
        <v>23.37</v>
      </c>
      <c r="O7649">
        <v>0.02</v>
      </c>
    </row>
    <row r="7650" spans="1:15" x14ac:dyDescent="0.3">
      <c r="A7650" t="str">
        <f xml:space="preserve"> _xlfn.XLOOKUP(H7650, 'Customers'!B:B, 'Customers'!A:A)</f>
        <v>CUST_743</v>
      </c>
      <c r="B7650" t="str">
        <f>_xlfn.XLOOKUP(L7650, Products!C:C, Products!A:A)</f>
        <v>PROD_6</v>
      </c>
      <c r="C7650">
        <v>7649</v>
      </c>
      <c r="D7650" s="2" t="s">
        <v>49</v>
      </c>
      <c r="E7650">
        <f>YEAR(Orders[[#This Row],[Order_Date]])</f>
        <v>2022</v>
      </c>
      <c r="F7650">
        <f>MONTH(Orders[[#This Row],[Order_Date]])</f>
        <v>9</v>
      </c>
      <c r="G7650" s="2" t="s">
        <v>316</v>
      </c>
      <c r="H7650" t="s">
        <v>1488</v>
      </c>
      <c r="I7650" t="s">
        <v>14</v>
      </c>
      <c r="J7650" t="s">
        <v>33</v>
      </c>
      <c r="K7650" t="s">
        <v>34</v>
      </c>
      <c r="L7650" t="s">
        <v>52</v>
      </c>
      <c r="M7650" s="1">
        <v>4427.78</v>
      </c>
      <c r="N7650" s="1">
        <v>-198.93</v>
      </c>
      <c r="O7650">
        <v>0.27</v>
      </c>
    </row>
    <row r="7651" spans="1:15" x14ac:dyDescent="0.3">
      <c r="A7651" t="str">
        <f xml:space="preserve"> _xlfn.XLOOKUP(H7651, 'Customers'!B:B, 'Customers'!A:A)</f>
        <v>CUST_174</v>
      </c>
      <c r="B7651" t="str">
        <f>_xlfn.XLOOKUP(L7651, Products!C:C, Products!A:A)</f>
        <v>PROD_1</v>
      </c>
      <c r="C7651">
        <v>7650</v>
      </c>
      <c r="D7651" s="2" t="s">
        <v>527</v>
      </c>
      <c r="E7651">
        <f>YEAR(Orders[[#This Row],[Order_Date]])</f>
        <v>2022</v>
      </c>
      <c r="F7651">
        <f>MONTH(Orders[[#This Row],[Order_Date]])</f>
        <v>7</v>
      </c>
      <c r="G7651" s="2" t="s">
        <v>786</v>
      </c>
      <c r="H7651" t="s">
        <v>510</v>
      </c>
      <c r="I7651" t="s">
        <v>14</v>
      </c>
      <c r="J7651" t="s">
        <v>65</v>
      </c>
      <c r="K7651" t="s">
        <v>16</v>
      </c>
      <c r="L7651" t="s">
        <v>17</v>
      </c>
      <c r="M7651" s="1">
        <v>2483.4</v>
      </c>
      <c r="N7651" s="1">
        <v>219.51</v>
      </c>
      <c r="O7651">
        <v>0.11</v>
      </c>
    </row>
    <row r="7652" spans="1:15" x14ac:dyDescent="0.3">
      <c r="A7652" t="str">
        <f xml:space="preserve"> _xlfn.XLOOKUP(H7652, 'Customers'!B:B, 'Customers'!A:A)</f>
        <v>CUST_766</v>
      </c>
      <c r="B7652" t="str">
        <f>_xlfn.XLOOKUP(L7652, Products!C:C, Products!A:A)</f>
        <v>PROD_1</v>
      </c>
      <c r="C7652">
        <v>7651</v>
      </c>
      <c r="D7652" s="2" t="s">
        <v>487</v>
      </c>
      <c r="E7652">
        <f>YEAR(Orders[[#This Row],[Order_Date]])</f>
        <v>2023</v>
      </c>
      <c r="F7652">
        <f>MONTH(Orders[[#This Row],[Order_Date]])</f>
        <v>4</v>
      </c>
      <c r="G7652" s="2" t="s">
        <v>467</v>
      </c>
      <c r="H7652" t="s">
        <v>1512</v>
      </c>
      <c r="I7652" t="s">
        <v>14</v>
      </c>
      <c r="J7652" t="s">
        <v>65</v>
      </c>
      <c r="K7652" t="s">
        <v>16</v>
      </c>
      <c r="L7652" t="s">
        <v>17</v>
      </c>
      <c r="M7652" s="1">
        <v>5418.09</v>
      </c>
      <c r="N7652" s="1">
        <v>-225.95</v>
      </c>
      <c r="O7652">
        <v>0.12</v>
      </c>
    </row>
    <row r="7653" spans="1:15" x14ac:dyDescent="0.3">
      <c r="A7653" t="str">
        <f xml:space="preserve"> _xlfn.XLOOKUP(H7653, 'Customers'!B:B, 'Customers'!A:A)</f>
        <v>CUST_482</v>
      </c>
      <c r="B7653" t="str">
        <f>_xlfn.XLOOKUP(L7653, Products!C:C, Products!A:A)</f>
        <v>PROD_7</v>
      </c>
      <c r="C7653">
        <v>7652</v>
      </c>
      <c r="D7653" s="2" t="s">
        <v>24</v>
      </c>
      <c r="E7653">
        <f>YEAR(Orders[[#This Row],[Order_Date]])</f>
        <v>2023</v>
      </c>
      <c r="F7653">
        <f>MONTH(Orders[[#This Row],[Order_Date]])</f>
        <v>1</v>
      </c>
      <c r="G7653" s="2" t="s">
        <v>641</v>
      </c>
      <c r="H7653" t="s">
        <v>1124</v>
      </c>
      <c r="I7653" t="s">
        <v>14</v>
      </c>
      <c r="J7653" t="s">
        <v>33</v>
      </c>
      <c r="K7653" t="s">
        <v>16</v>
      </c>
      <c r="L7653" t="s">
        <v>66</v>
      </c>
      <c r="M7653" s="1">
        <v>6693.62</v>
      </c>
      <c r="N7653" s="1">
        <v>156</v>
      </c>
      <c r="O7653">
        <v>0.09</v>
      </c>
    </row>
    <row r="7654" spans="1:15" x14ac:dyDescent="0.3">
      <c r="A7654" t="str">
        <f xml:space="preserve"> _xlfn.XLOOKUP(H7654, 'Customers'!B:B, 'Customers'!A:A)</f>
        <v>CUST_542</v>
      </c>
      <c r="B7654" t="str">
        <f>_xlfn.XLOOKUP(L7654, Products!C:C, Products!A:A)</f>
        <v>PROD_6</v>
      </c>
      <c r="C7654">
        <v>7653</v>
      </c>
      <c r="D7654" s="2" t="s">
        <v>525</v>
      </c>
      <c r="E7654">
        <f>YEAR(Orders[[#This Row],[Order_Date]])</f>
        <v>2023</v>
      </c>
      <c r="F7654">
        <f>MONTH(Orders[[#This Row],[Order_Date]])</f>
        <v>10</v>
      </c>
      <c r="G7654" s="2" t="s">
        <v>181</v>
      </c>
      <c r="H7654" t="s">
        <v>1223</v>
      </c>
      <c r="I7654" t="s">
        <v>32</v>
      </c>
      <c r="J7654" t="s">
        <v>15</v>
      </c>
      <c r="K7654" t="s">
        <v>34</v>
      </c>
      <c r="L7654" t="s">
        <v>52</v>
      </c>
      <c r="M7654" s="1">
        <v>7972.37</v>
      </c>
      <c r="N7654" s="1">
        <v>1687.8</v>
      </c>
      <c r="O7654">
        <v>0.17</v>
      </c>
    </row>
    <row r="7655" spans="1:15" x14ac:dyDescent="0.3">
      <c r="A7655" t="str">
        <f xml:space="preserve"> _xlfn.XLOOKUP(H7655, 'Customers'!B:B, 'Customers'!A:A)</f>
        <v>CUST_256</v>
      </c>
      <c r="B7655" t="str">
        <f>_xlfn.XLOOKUP(L7655, Products!C:C, Products!A:A)</f>
        <v>PROD_1</v>
      </c>
      <c r="C7655">
        <v>7654</v>
      </c>
      <c r="D7655" s="2" t="s">
        <v>53</v>
      </c>
      <c r="E7655">
        <f>YEAR(Orders[[#This Row],[Order_Date]])</f>
        <v>2022</v>
      </c>
      <c r="F7655">
        <f>MONTH(Orders[[#This Row],[Order_Date]])</f>
        <v>2</v>
      </c>
      <c r="G7655" s="2" t="s">
        <v>516</v>
      </c>
      <c r="H7655" t="s">
        <v>701</v>
      </c>
      <c r="I7655" t="s">
        <v>21</v>
      </c>
      <c r="J7655" t="s">
        <v>65</v>
      </c>
      <c r="K7655" t="s">
        <v>27</v>
      </c>
      <c r="L7655" t="s">
        <v>17</v>
      </c>
      <c r="M7655" s="1">
        <v>2296.94</v>
      </c>
      <c r="N7655" s="1">
        <v>477.33</v>
      </c>
      <c r="O7655">
        <v>0.06</v>
      </c>
    </row>
    <row r="7656" spans="1:15" x14ac:dyDescent="0.3">
      <c r="A7656" t="str">
        <f xml:space="preserve"> _xlfn.XLOOKUP(H7656, 'Customers'!B:B, 'Customers'!A:A)</f>
        <v>CUST_251</v>
      </c>
      <c r="B7656" t="str">
        <f>_xlfn.XLOOKUP(L7656, Products!C:C, Products!A:A)</f>
        <v>PROD_4</v>
      </c>
      <c r="C7656">
        <v>7655</v>
      </c>
      <c r="D7656" s="2" t="s">
        <v>1113</v>
      </c>
      <c r="E7656">
        <f>YEAR(Orders[[#This Row],[Order_Date]])</f>
        <v>2023</v>
      </c>
      <c r="F7656">
        <f>MONTH(Orders[[#This Row],[Order_Date]])</f>
        <v>4</v>
      </c>
      <c r="G7656" s="2" t="s">
        <v>1289</v>
      </c>
      <c r="H7656" t="s">
        <v>692</v>
      </c>
      <c r="I7656" t="s">
        <v>14</v>
      </c>
      <c r="J7656" t="s">
        <v>33</v>
      </c>
      <c r="K7656" t="s">
        <v>34</v>
      </c>
      <c r="L7656" t="s">
        <v>35</v>
      </c>
      <c r="M7656" s="1">
        <v>3766.05</v>
      </c>
      <c r="N7656" s="1">
        <v>129.25</v>
      </c>
      <c r="O7656">
        <v>0.14000000000000001</v>
      </c>
    </row>
    <row r="7657" spans="1:15" x14ac:dyDescent="0.3">
      <c r="A7657" t="str">
        <f xml:space="preserve"> _xlfn.XLOOKUP(H7657, 'Customers'!B:B, 'Customers'!A:A)</f>
        <v>CUST_119</v>
      </c>
      <c r="B7657" t="str">
        <f>_xlfn.XLOOKUP(L7657, Products!C:C, Products!A:A)</f>
        <v>PROD_5</v>
      </c>
      <c r="C7657">
        <v>7656</v>
      </c>
      <c r="D7657" s="2" t="s">
        <v>599</v>
      </c>
      <c r="E7657">
        <f>YEAR(Orders[[#This Row],[Order_Date]])</f>
        <v>2023</v>
      </c>
      <c r="F7657">
        <f>MONTH(Orders[[#This Row],[Order_Date]])</f>
        <v>9</v>
      </c>
      <c r="G7657" s="2" t="s">
        <v>161</v>
      </c>
      <c r="H7657" t="s">
        <v>371</v>
      </c>
      <c r="I7657" t="s">
        <v>32</v>
      </c>
      <c r="J7657" t="s">
        <v>33</v>
      </c>
      <c r="K7657" t="s">
        <v>34</v>
      </c>
      <c r="L7657" t="s">
        <v>39</v>
      </c>
      <c r="M7657" s="1">
        <v>9210.5400000000009</v>
      </c>
      <c r="N7657" s="1">
        <v>414.36</v>
      </c>
      <c r="O7657">
        <v>0.2</v>
      </c>
    </row>
    <row r="7658" spans="1:15" x14ac:dyDescent="0.3">
      <c r="A7658" t="str">
        <f xml:space="preserve"> _xlfn.XLOOKUP(H7658, 'Customers'!B:B, 'Customers'!A:A)</f>
        <v>CUST_427</v>
      </c>
      <c r="B7658" t="str">
        <f>_xlfn.XLOOKUP(L7658, Products!C:C, Products!A:A)</f>
        <v>PROD_1</v>
      </c>
      <c r="C7658">
        <v>7657</v>
      </c>
      <c r="D7658" s="2" t="s">
        <v>218</v>
      </c>
      <c r="E7658">
        <f>YEAR(Orders[[#This Row],[Order_Date]])</f>
        <v>2023</v>
      </c>
      <c r="F7658">
        <f>MONTH(Orders[[#This Row],[Order_Date]])</f>
        <v>1</v>
      </c>
      <c r="G7658" s="2" t="s">
        <v>489</v>
      </c>
      <c r="H7658" t="s">
        <v>1033</v>
      </c>
      <c r="I7658" t="s">
        <v>32</v>
      </c>
      <c r="J7658" t="s">
        <v>33</v>
      </c>
      <c r="K7658" t="s">
        <v>16</v>
      </c>
      <c r="L7658" t="s">
        <v>17</v>
      </c>
      <c r="M7658" s="1">
        <v>2694.75</v>
      </c>
      <c r="N7658" s="1">
        <v>397.93</v>
      </c>
      <c r="O7658">
        <v>0.21</v>
      </c>
    </row>
    <row r="7659" spans="1:15" x14ac:dyDescent="0.3">
      <c r="A7659" t="str">
        <f xml:space="preserve"> _xlfn.XLOOKUP(H7659, 'Customers'!B:B, 'Customers'!A:A)</f>
        <v>CUST_174</v>
      </c>
      <c r="B7659" t="str">
        <f>_xlfn.XLOOKUP(L7659, Products!C:C, Products!A:A)</f>
        <v>PROD_7</v>
      </c>
      <c r="C7659">
        <v>7658</v>
      </c>
      <c r="D7659" s="2" t="s">
        <v>195</v>
      </c>
      <c r="E7659">
        <f>YEAR(Orders[[#This Row],[Order_Date]])</f>
        <v>2022</v>
      </c>
      <c r="F7659">
        <f>MONTH(Orders[[#This Row],[Order_Date]])</f>
        <v>9</v>
      </c>
      <c r="G7659" s="2" t="s">
        <v>1146</v>
      </c>
      <c r="H7659" t="s">
        <v>510</v>
      </c>
      <c r="I7659" t="s">
        <v>32</v>
      </c>
      <c r="J7659" t="s">
        <v>65</v>
      </c>
      <c r="K7659" t="s">
        <v>16</v>
      </c>
      <c r="L7659" t="s">
        <v>66</v>
      </c>
      <c r="M7659" s="1">
        <v>4475.1000000000004</v>
      </c>
      <c r="N7659" s="1">
        <v>175.01</v>
      </c>
      <c r="O7659">
        <v>0.13</v>
      </c>
    </row>
    <row r="7660" spans="1:15" x14ac:dyDescent="0.3">
      <c r="A7660" t="str">
        <f xml:space="preserve"> _xlfn.XLOOKUP(H7660, 'Customers'!B:B, 'Customers'!A:A)</f>
        <v>CUST_734</v>
      </c>
      <c r="B7660" t="str">
        <f>_xlfn.XLOOKUP(L7660, Products!C:C, Products!A:A)</f>
        <v>PROD_5</v>
      </c>
      <c r="C7660">
        <v>7659</v>
      </c>
      <c r="D7660" s="2" t="s">
        <v>47</v>
      </c>
      <c r="E7660">
        <f>YEAR(Orders[[#This Row],[Order_Date]])</f>
        <v>2023</v>
      </c>
      <c r="F7660">
        <f>MONTH(Orders[[#This Row],[Order_Date]])</f>
        <v>2</v>
      </c>
      <c r="G7660" s="2" t="s">
        <v>956</v>
      </c>
      <c r="H7660" t="s">
        <v>1476</v>
      </c>
      <c r="I7660" t="s">
        <v>14</v>
      </c>
      <c r="J7660" t="s">
        <v>15</v>
      </c>
      <c r="K7660" t="s">
        <v>34</v>
      </c>
      <c r="L7660" t="s">
        <v>39</v>
      </c>
      <c r="M7660" s="1">
        <v>4641.92</v>
      </c>
      <c r="N7660" s="1">
        <v>27.2</v>
      </c>
      <c r="O7660">
        <v>0.22</v>
      </c>
    </row>
    <row r="7661" spans="1:15" x14ac:dyDescent="0.3">
      <c r="A7661" t="str">
        <f xml:space="preserve"> _xlfn.XLOOKUP(H7661, 'Customers'!B:B, 'Customers'!A:A)</f>
        <v>CUST_642</v>
      </c>
      <c r="B7661" t="str">
        <f>_xlfn.XLOOKUP(L7661, Products!C:C, Products!A:A)</f>
        <v>PROD_2</v>
      </c>
      <c r="C7661">
        <v>7660</v>
      </c>
      <c r="D7661" s="2" t="s">
        <v>77</v>
      </c>
      <c r="E7661">
        <f>YEAR(Orders[[#This Row],[Order_Date]])</f>
        <v>2023</v>
      </c>
      <c r="F7661">
        <f>MONTH(Orders[[#This Row],[Order_Date]])</f>
        <v>3</v>
      </c>
      <c r="G7661" s="2" t="s">
        <v>1270</v>
      </c>
      <c r="H7661" t="s">
        <v>1367</v>
      </c>
      <c r="I7661" t="s">
        <v>21</v>
      </c>
      <c r="J7661" t="s">
        <v>65</v>
      </c>
      <c r="K7661" t="s">
        <v>16</v>
      </c>
      <c r="L7661" t="s">
        <v>23</v>
      </c>
      <c r="M7661" s="1">
        <v>8415.57</v>
      </c>
      <c r="N7661" s="1">
        <v>2008.54</v>
      </c>
      <c r="O7661">
        <v>0.24</v>
      </c>
    </row>
    <row r="7662" spans="1:15" x14ac:dyDescent="0.3">
      <c r="A7662" t="str">
        <f xml:space="preserve"> _xlfn.XLOOKUP(H7662, 'Customers'!B:B, 'Customers'!A:A)</f>
        <v>CUST_904</v>
      </c>
      <c r="B7662" t="str">
        <f>_xlfn.XLOOKUP(L7662, Products!C:C, Products!A:A)</f>
        <v>PROD_4</v>
      </c>
      <c r="C7662">
        <v>7661</v>
      </c>
      <c r="D7662" s="2" t="s">
        <v>901</v>
      </c>
      <c r="E7662">
        <f>YEAR(Orders[[#This Row],[Order_Date]])</f>
        <v>2023</v>
      </c>
      <c r="F7662">
        <f>MONTH(Orders[[#This Row],[Order_Date]])</f>
        <v>7</v>
      </c>
      <c r="G7662" s="2" t="s">
        <v>480</v>
      </c>
      <c r="H7662" t="s">
        <v>1663</v>
      </c>
      <c r="I7662" t="s">
        <v>21</v>
      </c>
      <c r="J7662" t="s">
        <v>65</v>
      </c>
      <c r="K7662" t="s">
        <v>34</v>
      </c>
      <c r="L7662" t="s">
        <v>35</v>
      </c>
      <c r="M7662" s="1">
        <v>5371.19</v>
      </c>
      <c r="N7662" s="1">
        <v>651.83000000000004</v>
      </c>
      <c r="O7662">
        <v>0.23</v>
      </c>
    </row>
    <row r="7663" spans="1:15" x14ac:dyDescent="0.3">
      <c r="A7663" t="str">
        <f xml:space="preserve"> _xlfn.XLOOKUP(H7663, 'Customers'!B:B, 'Customers'!A:A)</f>
        <v>CUST_624</v>
      </c>
      <c r="B7663" t="str">
        <f>_xlfn.XLOOKUP(L7663, Products!C:C, Products!A:A)</f>
        <v>PROD_8</v>
      </c>
      <c r="C7663">
        <v>7662</v>
      </c>
      <c r="D7663" s="2" t="s">
        <v>337</v>
      </c>
      <c r="E7663">
        <f>YEAR(Orders[[#This Row],[Order_Date]])</f>
        <v>2023</v>
      </c>
      <c r="F7663">
        <f>MONTH(Orders[[#This Row],[Order_Date]])</f>
        <v>9</v>
      </c>
      <c r="G7663" s="2" t="s">
        <v>442</v>
      </c>
      <c r="H7663" t="s">
        <v>1344</v>
      </c>
      <c r="I7663" t="s">
        <v>14</v>
      </c>
      <c r="J7663" t="s">
        <v>15</v>
      </c>
      <c r="K7663" t="s">
        <v>27</v>
      </c>
      <c r="L7663" t="s">
        <v>73</v>
      </c>
      <c r="M7663" s="1">
        <v>9894.2999999999993</v>
      </c>
      <c r="N7663" s="1">
        <v>2131.92</v>
      </c>
      <c r="O7663">
        <v>0.28000000000000003</v>
      </c>
    </row>
    <row r="7664" spans="1:15" x14ac:dyDescent="0.3">
      <c r="A7664" t="str">
        <f xml:space="preserve"> _xlfn.XLOOKUP(H7664, 'Customers'!B:B, 'Customers'!A:A)</f>
        <v>CUST_179</v>
      </c>
      <c r="B7664" t="str">
        <f>_xlfn.XLOOKUP(L7664, Products!C:C, Products!A:A)</f>
        <v>PROD_1</v>
      </c>
      <c r="C7664">
        <v>7663</v>
      </c>
      <c r="D7664" s="2" t="s">
        <v>374</v>
      </c>
      <c r="E7664">
        <f>YEAR(Orders[[#This Row],[Order_Date]])</f>
        <v>2022</v>
      </c>
      <c r="F7664">
        <f>MONTH(Orders[[#This Row],[Order_Date]])</f>
        <v>3</v>
      </c>
      <c r="G7664" s="2" t="s">
        <v>1108</v>
      </c>
      <c r="H7664" t="s">
        <v>523</v>
      </c>
      <c r="I7664" t="s">
        <v>21</v>
      </c>
      <c r="J7664" t="s">
        <v>65</v>
      </c>
      <c r="K7664" t="s">
        <v>27</v>
      </c>
      <c r="L7664" t="s">
        <v>17</v>
      </c>
      <c r="M7664" s="1">
        <v>2688.32</v>
      </c>
      <c r="N7664" s="1">
        <v>630.48</v>
      </c>
      <c r="O7664">
        <v>0.2</v>
      </c>
    </row>
    <row r="7665" spans="1:15" x14ac:dyDescent="0.3">
      <c r="A7665" t="str">
        <f xml:space="preserve"> _xlfn.XLOOKUP(H7665, 'Customers'!B:B, 'Customers'!A:A)</f>
        <v>CUST_702</v>
      </c>
      <c r="B7665" t="str">
        <f>_xlfn.XLOOKUP(L7665, Products!C:C, Products!A:A)</f>
        <v>PROD_8</v>
      </c>
      <c r="C7665">
        <v>7664</v>
      </c>
      <c r="D7665" s="2" t="s">
        <v>805</v>
      </c>
      <c r="E7665">
        <f>YEAR(Orders[[#This Row],[Order_Date]])</f>
        <v>2023</v>
      </c>
      <c r="F7665">
        <f>MONTH(Orders[[#This Row],[Order_Date]])</f>
        <v>3</v>
      </c>
      <c r="G7665" s="2" t="s">
        <v>554</v>
      </c>
      <c r="H7665" t="s">
        <v>1441</v>
      </c>
      <c r="I7665" t="s">
        <v>32</v>
      </c>
      <c r="J7665" t="s">
        <v>22</v>
      </c>
      <c r="K7665" t="s">
        <v>27</v>
      </c>
      <c r="L7665" t="s">
        <v>73</v>
      </c>
      <c r="M7665" s="1">
        <v>2314.5</v>
      </c>
      <c r="N7665" s="1">
        <v>140.68</v>
      </c>
      <c r="O7665">
        <v>0</v>
      </c>
    </row>
    <row r="7666" spans="1:15" x14ac:dyDescent="0.3">
      <c r="A7666" t="str">
        <f xml:space="preserve"> _xlfn.XLOOKUP(H7666, 'Customers'!B:B, 'Customers'!A:A)</f>
        <v>CUST_828</v>
      </c>
      <c r="B7666" t="str">
        <f>_xlfn.XLOOKUP(L7666, Products!C:C, Products!A:A)</f>
        <v>PROD_1</v>
      </c>
      <c r="C7666">
        <v>7665</v>
      </c>
      <c r="D7666" s="2" t="s">
        <v>379</v>
      </c>
      <c r="E7666">
        <f>YEAR(Orders[[#This Row],[Order_Date]])</f>
        <v>2023</v>
      </c>
      <c r="F7666">
        <f>MONTH(Orders[[#This Row],[Order_Date]])</f>
        <v>6</v>
      </c>
      <c r="G7666" s="2" t="s">
        <v>176</v>
      </c>
      <c r="H7666" t="s">
        <v>1580</v>
      </c>
      <c r="I7666" t="s">
        <v>14</v>
      </c>
      <c r="J7666" t="s">
        <v>15</v>
      </c>
      <c r="K7666" t="s">
        <v>27</v>
      </c>
      <c r="L7666" t="s">
        <v>17</v>
      </c>
      <c r="M7666" s="1">
        <v>9185.49</v>
      </c>
      <c r="N7666" s="1">
        <v>740.06</v>
      </c>
      <c r="O7666">
        <v>0.23</v>
      </c>
    </row>
    <row r="7667" spans="1:15" x14ac:dyDescent="0.3">
      <c r="A7667" t="str">
        <f xml:space="preserve"> _xlfn.XLOOKUP(H7667, 'Customers'!B:B, 'Customers'!A:A)</f>
        <v>CUST_520</v>
      </c>
      <c r="B7667" t="str">
        <f>_xlfn.XLOOKUP(L7667, Products!C:C, Products!A:A)</f>
        <v>PROD_7</v>
      </c>
      <c r="C7667">
        <v>7666</v>
      </c>
      <c r="D7667" s="2" t="s">
        <v>54</v>
      </c>
      <c r="E7667">
        <f>YEAR(Orders[[#This Row],[Order_Date]])</f>
        <v>2022</v>
      </c>
      <c r="F7667">
        <f>MONTH(Orders[[#This Row],[Order_Date]])</f>
        <v>2</v>
      </c>
      <c r="G7667" s="2" t="s">
        <v>702</v>
      </c>
      <c r="H7667" t="s">
        <v>1193</v>
      </c>
      <c r="I7667" t="s">
        <v>32</v>
      </c>
      <c r="J7667" t="s">
        <v>22</v>
      </c>
      <c r="K7667" t="s">
        <v>16</v>
      </c>
      <c r="L7667" t="s">
        <v>66</v>
      </c>
      <c r="M7667" s="1">
        <v>6126.36</v>
      </c>
      <c r="N7667" s="1">
        <v>1096.3699999999999</v>
      </c>
      <c r="O7667">
        <v>0.21</v>
      </c>
    </row>
    <row r="7668" spans="1:15" x14ac:dyDescent="0.3">
      <c r="A7668" t="str">
        <f xml:space="preserve"> _xlfn.XLOOKUP(H7668, 'Customers'!B:B, 'Customers'!A:A)</f>
        <v>CUST_597</v>
      </c>
      <c r="B7668" t="str">
        <f>_xlfn.XLOOKUP(L7668, Products!C:C, Products!A:A)</f>
        <v>PROD_1</v>
      </c>
      <c r="C7668">
        <v>7667</v>
      </c>
      <c r="D7668" s="2" t="s">
        <v>1230</v>
      </c>
      <c r="E7668">
        <f>YEAR(Orders[[#This Row],[Order_Date]])</f>
        <v>2023</v>
      </c>
      <c r="F7668">
        <f>MONTH(Orders[[#This Row],[Order_Date]])</f>
        <v>10</v>
      </c>
      <c r="G7668" s="2" t="s">
        <v>448</v>
      </c>
      <c r="H7668" t="s">
        <v>1306</v>
      </c>
      <c r="I7668" t="s">
        <v>14</v>
      </c>
      <c r="J7668" t="s">
        <v>65</v>
      </c>
      <c r="K7668" t="s">
        <v>27</v>
      </c>
      <c r="L7668" t="s">
        <v>17</v>
      </c>
      <c r="M7668" s="1">
        <v>5544.27</v>
      </c>
      <c r="N7668" s="1">
        <v>498.76</v>
      </c>
      <c r="O7668">
        <v>0.11</v>
      </c>
    </row>
    <row r="7669" spans="1:15" x14ac:dyDescent="0.3">
      <c r="A7669" t="str">
        <f xml:space="preserve"> _xlfn.XLOOKUP(H7669, 'Customers'!B:B, 'Customers'!A:A)</f>
        <v>CUST_344</v>
      </c>
      <c r="B7669" t="str">
        <f>_xlfn.XLOOKUP(L7669, Products!C:C, Products!A:A)</f>
        <v>PROD_7</v>
      </c>
      <c r="C7669">
        <v>7668</v>
      </c>
      <c r="D7669" s="2" t="s">
        <v>910</v>
      </c>
      <c r="E7669">
        <f>YEAR(Orders[[#This Row],[Order_Date]])</f>
        <v>2022</v>
      </c>
      <c r="F7669">
        <f>MONTH(Orders[[#This Row],[Order_Date]])</f>
        <v>6</v>
      </c>
      <c r="G7669" s="2" t="s">
        <v>541</v>
      </c>
      <c r="H7669" t="s">
        <v>879</v>
      </c>
      <c r="I7669" t="s">
        <v>21</v>
      </c>
      <c r="J7669" t="s">
        <v>15</v>
      </c>
      <c r="K7669" t="s">
        <v>16</v>
      </c>
      <c r="L7669" t="s">
        <v>66</v>
      </c>
      <c r="M7669" s="1">
        <v>6903.63</v>
      </c>
      <c r="N7669" s="1">
        <v>1839.84</v>
      </c>
      <c r="O7669">
        <v>0.03</v>
      </c>
    </row>
    <row r="7670" spans="1:15" x14ac:dyDescent="0.3">
      <c r="A7670" t="str">
        <f xml:space="preserve"> _xlfn.XLOOKUP(H7670, 'Customers'!B:B, 'Customers'!A:A)</f>
        <v>CUST_463</v>
      </c>
      <c r="B7670" t="str">
        <f>_xlfn.XLOOKUP(L7670, Products!C:C, Products!A:A)</f>
        <v>PROD_3</v>
      </c>
      <c r="C7670">
        <v>7669</v>
      </c>
      <c r="D7670" s="2" t="s">
        <v>1573</v>
      </c>
      <c r="E7670">
        <f>YEAR(Orders[[#This Row],[Order_Date]])</f>
        <v>2023</v>
      </c>
      <c r="F7670">
        <f>MONTH(Orders[[#This Row],[Order_Date]])</f>
        <v>1</v>
      </c>
      <c r="G7670" s="2" t="s">
        <v>1638</v>
      </c>
      <c r="H7670" t="s">
        <v>1091</v>
      </c>
      <c r="I7670" t="s">
        <v>32</v>
      </c>
      <c r="J7670" t="s">
        <v>15</v>
      </c>
      <c r="K7670" t="s">
        <v>27</v>
      </c>
      <c r="L7670" t="s">
        <v>28</v>
      </c>
      <c r="M7670" s="1">
        <v>3118.45</v>
      </c>
      <c r="N7670" s="1">
        <v>685.62</v>
      </c>
      <c r="O7670">
        <v>0.27</v>
      </c>
    </row>
    <row r="7671" spans="1:15" x14ac:dyDescent="0.3">
      <c r="A7671" t="str">
        <f xml:space="preserve"> _xlfn.XLOOKUP(H7671, 'Customers'!B:B, 'Customers'!A:A)</f>
        <v>CUST_58</v>
      </c>
      <c r="B7671" t="str">
        <f>_xlfn.XLOOKUP(L7671, Products!C:C, Products!A:A)</f>
        <v>PROD_2</v>
      </c>
      <c r="C7671">
        <v>7670</v>
      </c>
      <c r="D7671" s="2" t="s">
        <v>646</v>
      </c>
      <c r="E7671">
        <f>YEAR(Orders[[#This Row],[Order_Date]])</f>
        <v>2023</v>
      </c>
      <c r="F7671">
        <f>MONTH(Orders[[#This Row],[Order_Date]])</f>
        <v>9</v>
      </c>
      <c r="G7671" s="2" t="s">
        <v>289</v>
      </c>
      <c r="H7671" t="s">
        <v>196</v>
      </c>
      <c r="I7671" t="s">
        <v>21</v>
      </c>
      <c r="J7671" t="s">
        <v>65</v>
      </c>
      <c r="K7671" t="s">
        <v>16</v>
      </c>
      <c r="L7671" t="s">
        <v>23</v>
      </c>
      <c r="M7671" s="1">
        <v>3720.8</v>
      </c>
      <c r="N7671" s="1">
        <v>1106.78</v>
      </c>
      <c r="O7671">
        <v>0.26</v>
      </c>
    </row>
    <row r="7672" spans="1:15" x14ac:dyDescent="0.3">
      <c r="A7672" t="str">
        <f xml:space="preserve"> _xlfn.XLOOKUP(H7672, 'Customers'!B:B, 'Customers'!A:A)</f>
        <v>CUST_665</v>
      </c>
      <c r="B7672" t="str">
        <f>_xlfn.XLOOKUP(L7672, Products!C:C, Products!A:A)</f>
        <v>PROD_6</v>
      </c>
      <c r="C7672">
        <v>7671</v>
      </c>
      <c r="D7672" s="2" t="s">
        <v>878</v>
      </c>
      <c r="E7672">
        <f>YEAR(Orders[[#This Row],[Order_Date]])</f>
        <v>2023</v>
      </c>
      <c r="F7672">
        <f>MONTH(Orders[[#This Row],[Order_Date]])</f>
        <v>8</v>
      </c>
      <c r="G7672" s="2" t="s">
        <v>148</v>
      </c>
      <c r="H7672" t="s">
        <v>1394</v>
      </c>
      <c r="I7672" t="s">
        <v>32</v>
      </c>
      <c r="J7672" t="s">
        <v>65</v>
      </c>
      <c r="K7672" t="s">
        <v>34</v>
      </c>
      <c r="L7672" t="s">
        <v>52</v>
      </c>
      <c r="M7672" s="1">
        <v>2771.53</v>
      </c>
      <c r="N7672" s="1">
        <v>9.91</v>
      </c>
      <c r="O7672">
        <v>0.19</v>
      </c>
    </row>
    <row r="7673" spans="1:15" x14ac:dyDescent="0.3">
      <c r="A7673" t="str">
        <f xml:space="preserve"> _xlfn.XLOOKUP(H7673, 'Customers'!B:B, 'Customers'!A:A)</f>
        <v>CUST_213</v>
      </c>
      <c r="B7673" t="str">
        <f>_xlfn.XLOOKUP(L7673, Products!C:C, Products!A:A)</f>
        <v>PROD_4</v>
      </c>
      <c r="C7673">
        <v>7672</v>
      </c>
      <c r="D7673" s="2" t="s">
        <v>487</v>
      </c>
      <c r="E7673">
        <f>YEAR(Orders[[#This Row],[Order_Date]])</f>
        <v>2023</v>
      </c>
      <c r="F7673">
        <f>MONTH(Orders[[#This Row],[Order_Date]])</f>
        <v>4</v>
      </c>
      <c r="G7673" s="2" t="s">
        <v>466</v>
      </c>
      <c r="H7673" t="s">
        <v>602</v>
      </c>
      <c r="I7673" t="s">
        <v>14</v>
      </c>
      <c r="J7673" t="s">
        <v>65</v>
      </c>
      <c r="K7673" t="s">
        <v>34</v>
      </c>
      <c r="L7673" t="s">
        <v>35</v>
      </c>
      <c r="M7673" s="1">
        <v>8094.69</v>
      </c>
      <c r="N7673" s="1">
        <v>414.12</v>
      </c>
      <c r="O7673">
        <v>0.09</v>
      </c>
    </row>
    <row r="7674" spans="1:15" x14ac:dyDescent="0.3">
      <c r="A7674" t="str">
        <f xml:space="preserve"> _xlfn.XLOOKUP(H7674, 'Customers'!B:B, 'Customers'!A:A)</f>
        <v>CUST_865</v>
      </c>
      <c r="B7674" t="str">
        <f>_xlfn.XLOOKUP(L7674, Products!C:C, Products!A:A)</f>
        <v>PROD_8</v>
      </c>
      <c r="C7674">
        <v>7673</v>
      </c>
      <c r="D7674" s="2" t="s">
        <v>1227</v>
      </c>
      <c r="E7674">
        <f>YEAR(Orders[[#This Row],[Order_Date]])</f>
        <v>2022</v>
      </c>
      <c r="F7674">
        <f>MONTH(Orders[[#This Row],[Order_Date]])</f>
        <v>2</v>
      </c>
      <c r="G7674" s="2" t="s">
        <v>947</v>
      </c>
      <c r="H7674" t="s">
        <v>1619</v>
      </c>
      <c r="I7674" t="s">
        <v>21</v>
      </c>
      <c r="J7674" t="s">
        <v>22</v>
      </c>
      <c r="K7674" t="s">
        <v>27</v>
      </c>
      <c r="L7674" t="s">
        <v>73</v>
      </c>
      <c r="M7674" s="1">
        <v>1302.6099999999999</v>
      </c>
      <c r="N7674" s="1">
        <v>94.02</v>
      </c>
      <c r="O7674">
        <v>0.3</v>
      </c>
    </row>
    <row r="7675" spans="1:15" x14ac:dyDescent="0.3">
      <c r="A7675" t="str">
        <f xml:space="preserve"> _xlfn.XLOOKUP(H7675, 'Customers'!B:B, 'Customers'!A:A)</f>
        <v>CUST_388</v>
      </c>
      <c r="B7675" t="str">
        <f>_xlfn.XLOOKUP(L7675, Products!C:C, Products!A:A)</f>
        <v>PROD_8</v>
      </c>
      <c r="C7675">
        <v>7674</v>
      </c>
      <c r="D7675" s="2" t="s">
        <v>125</v>
      </c>
      <c r="E7675">
        <f>YEAR(Orders[[#This Row],[Order_Date]])</f>
        <v>2023</v>
      </c>
      <c r="F7675">
        <f>MONTH(Orders[[#This Row],[Order_Date]])</f>
        <v>1</v>
      </c>
      <c r="G7675" s="2" t="s">
        <v>358</v>
      </c>
      <c r="H7675" t="s">
        <v>962</v>
      </c>
      <c r="I7675" t="s">
        <v>32</v>
      </c>
      <c r="J7675" t="s">
        <v>22</v>
      </c>
      <c r="K7675" t="s">
        <v>27</v>
      </c>
      <c r="L7675" t="s">
        <v>73</v>
      </c>
      <c r="M7675" s="1">
        <v>6944.33</v>
      </c>
      <c r="N7675" s="1">
        <v>1416.22</v>
      </c>
      <c r="O7675">
        <v>0.27</v>
      </c>
    </row>
    <row r="7676" spans="1:15" x14ac:dyDescent="0.3">
      <c r="A7676" t="str">
        <f xml:space="preserve"> _xlfn.XLOOKUP(H7676, 'Customers'!B:B, 'Customers'!A:A)</f>
        <v>CUST_563</v>
      </c>
      <c r="B7676" t="str">
        <f>_xlfn.XLOOKUP(L7676, Products!C:C, Products!A:A)</f>
        <v>PROD_8</v>
      </c>
      <c r="C7676">
        <v>7675</v>
      </c>
      <c r="D7676" s="2" t="s">
        <v>556</v>
      </c>
      <c r="E7676">
        <f>YEAR(Orders[[#This Row],[Order_Date]])</f>
        <v>2022</v>
      </c>
      <c r="F7676">
        <f>MONTH(Orders[[#This Row],[Order_Date]])</f>
        <v>4</v>
      </c>
      <c r="G7676" s="2" t="s">
        <v>327</v>
      </c>
      <c r="H7676" t="s">
        <v>1255</v>
      </c>
      <c r="I7676" t="s">
        <v>14</v>
      </c>
      <c r="J7676" t="s">
        <v>65</v>
      </c>
      <c r="K7676" t="s">
        <v>27</v>
      </c>
      <c r="L7676" t="s">
        <v>73</v>
      </c>
      <c r="M7676" s="1">
        <v>5160.96</v>
      </c>
      <c r="N7676" s="1">
        <v>1371.6</v>
      </c>
      <c r="O7676">
        <v>0.15</v>
      </c>
    </row>
    <row r="7677" spans="1:15" x14ac:dyDescent="0.3">
      <c r="A7677" t="str">
        <f xml:space="preserve"> _xlfn.XLOOKUP(H7677, 'Customers'!B:B, 'Customers'!A:A)</f>
        <v>CUST_329</v>
      </c>
      <c r="B7677" t="str">
        <f>_xlfn.XLOOKUP(L7677, Products!C:C, Products!A:A)</f>
        <v>PROD_6</v>
      </c>
      <c r="C7677">
        <v>7676</v>
      </c>
      <c r="D7677" s="2" t="s">
        <v>308</v>
      </c>
      <c r="E7677">
        <f>YEAR(Orders[[#This Row],[Order_Date]])</f>
        <v>2022</v>
      </c>
      <c r="F7677">
        <f>MONTH(Orders[[#This Row],[Order_Date]])</f>
        <v>3</v>
      </c>
      <c r="G7677" s="2" t="s">
        <v>432</v>
      </c>
      <c r="H7677" t="s">
        <v>851</v>
      </c>
      <c r="I7677" t="s">
        <v>21</v>
      </c>
      <c r="J7677" t="s">
        <v>15</v>
      </c>
      <c r="K7677" t="s">
        <v>34</v>
      </c>
      <c r="L7677" t="s">
        <v>52</v>
      </c>
      <c r="M7677" s="1">
        <v>1462.13</v>
      </c>
      <c r="N7677" s="1">
        <v>296.07</v>
      </c>
      <c r="O7677">
        <v>0.03</v>
      </c>
    </row>
    <row r="7678" spans="1:15" x14ac:dyDescent="0.3">
      <c r="A7678" t="str">
        <f xml:space="preserve"> _xlfn.XLOOKUP(H7678, 'Customers'!B:B, 'Customers'!A:A)</f>
        <v>CUST_760</v>
      </c>
      <c r="B7678" t="str">
        <f>_xlfn.XLOOKUP(L7678, Products!C:C, Products!A:A)</f>
        <v>PROD_6</v>
      </c>
      <c r="C7678">
        <v>7677</v>
      </c>
      <c r="D7678" s="2" t="s">
        <v>75</v>
      </c>
      <c r="E7678">
        <f>YEAR(Orders[[#This Row],[Order_Date]])</f>
        <v>2023</v>
      </c>
      <c r="F7678">
        <f>MONTH(Orders[[#This Row],[Order_Date]])</f>
        <v>12</v>
      </c>
      <c r="G7678" s="2" t="s">
        <v>257</v>
      </c>
      <c r="H7678" t="s">
        <v>1506</v>
      </c>
      <c r="I7678" t="s">
        <v>21</v>
      </c>
      <c r="J7678" t="s">
        <v>22</v>
      </c>
      <c r="K7678" t="s">
        <v>34</v>
      </c>
      <c r="L7678" t="s">
        <v>52</v>
      </c>
      <c r="M7678" s="1">
        <v>1055.5899999999999</v>
      </c>
      <c r="N7678" s="1">
        <v>216.45</v>
      </c>
      <c r="O7678">
        <v>0.15</v>
      </c>
    </row>
    <row r="7679" spans="1:15" x14ac:dyDescent="0.3">
      <c r="A7679" t="str">
        <f xml:space="preserve"> _xlfn.XLOOKUP(H7679, 'Customers'!B:B, 'Customers'!A:A)</f>
        <v>CUST_43</v>
      </c>
      <c r="B7679" t="str">
        <f>_xlfn.XLOOKUP(L7679, Products!C:C, Products!A:A)</f>
        <v>PROD_8</v>
      </c>
      <c r="C7679">
        <v>7678</v>
      </c>
      <c r="D7679" s="2" t="s">
        <v>1494</v>
      </c>
      <c r="E7679">
        <f>YEAR(Orders[[#This Row],[Order_Date]])</f>
        <v>2023</v>
      </c>
      <c r="F7679">
        <f>MONTH(Orders[[#This Row],[Order_Date]])</f>
        <v>3</v>
      </c>
      <c r="G7679" s="2" t="s">
        <v>918</v>
      </c>
      <c r="H7679" t="s">
        <v>157</v>
      </c>
      <c r="I7679" t="s">
        <v>32</v>
      </c>
      <c r="J7679" t="s">
        <v>15</v>
      </c>
      <c r="K7679" t="s">
        <v>27</v>
      </c>
      <c r="L7679" t="s">
        <v>73</v>
      </c>
      <c r="M7679" s="1">
        <v>6324.55</v>
      </c>
      <c r="N7679" s="1">
        <v>173.45</v>
      </c>
      <c r="O7679">
        <v>0.23</v>
      </c>
    </row>
    <row r="7680" spans="1:15" x14ac:dyDescent="0.3">
      <c r="A7680" t="str">
        <f xml:space="preserve"> _xlfn.XLOOKUP(H7680, 'Customers'!B:B, 'Customers'!A:A)</f>
        <v>CUST_243</v>
      </c>
      <c r="B7680" t="str">
        <f>_xlfn.XLOOKUP(L7680, Products!C:C, Products!A:A)</f>
        <v>PROD_4</v>
      </c>
      <c r="C7680">
        <v>7679</v>
      </c>
      <c r="D7680" s="2" t="s">
        <v>74</v>
      </c>
      <c r="E7680">
        <f>YEAR(Orders[[#This Row],[Order_Date]])</f>
        <v>2023</v>
      </c>
      <c r="F7680">
        <f>MONTH(Orders[[#This Row],[Order_Date]])</f>
        <v>12</v>
      </c>
      <c r="G7680" s="2" t="s">
        <v>75</v>
      </c>
      <c r="H7680" t="s">
        <v>671</v>
      </c>
      <c r="I7680" t="s">
        <v>14</v>
      </c>
      <c r="J7680" t="s">
        <v>65</v>
      </c>
      <c r="K7680" t="s">
        <v>34</v>
      </c>
      <c r="L7680" t="s">
        <v>35</v>
      </c>
      <c r="M7680" s="1">
        <v>1766.38</v>
      </c>
      <c r="N7680" s="1">
        <v>-125.88</v>
      </c>
      <c r="O7680">
        <v>0.14000000000000001</v>
      </c>
    </row>
    <row r="7681" spans="1:15" x14ac:dyDescent="0.3">
      <c r="A7681" t="str">
        <f xml:space="preserve"> _xlfn.XLOOKUP(H7681, 'Customers'!B:B, 'Customers'!A:A)</f>
        <v>CUST_30</v>
      </c>
      <c r="B7681" t="str">
        <f>_xlfn.XLOOKUP(L7681, Products!C:C, Products!A:A)</f>
        <v>PROD_5</v>
      </c>
      <c r="C7681">
        <v>7680</v>
      </c>
      <c r="D7681" s="2" t="s">
        <v>218</v>
      </c>
      <c r="E7681">
        <f>YEAR(Orders[[#This Row],[Order_Date]])</f>
        <v>2023</v>
      </c>
      <c r="F7681">
        <f>MONTH(Orders[[#This Row],[Order_Date]])</f>
        <v>1</v>
      </c>
      <c r="G7681" s="2" t="s">
        <v>489</v>
      </c>
      <c r="H7681" t="s">
        <v>117</v>
      </c>
      <c r="I7681" t="s">
        <v>14</v>
      </c>
      <c r="J7681" t="s">
        <v>33</v>
      </c>
      <c r="K7681" t="s">
        <v>34</v>
      </c>
      <c r="L7681" t="s">
        <v>39</v>
      </c>
      <c r="M7681" s="1">
        <v>5309.52</v>
      </c>
      <c r="N7681" s="1">
        <v>379.83</v>
      </c>
      <c r="O7681">
        <v>0.15</v>
      </c>
    </row>
    <row r="7682" spans="1:15" x14ac:dyDescent="0.3">
      <c r="A7682" t="str">
        <f xml:space="preserve"> _xlfn.XLOOKUP(H7682, 'Customers'!B:B, 'Customers'!A:A)</f>
        <v>CUST_834</v>
      </c>
      <c r="B7682" t="str">
        <f>_xlfn.XLOOKUP(L7682, Products!C:C, Products!A:A)</f>
        <v>PROD_7</v>
      </c>
      <c r="C7682">
        <v>7681</v>
      </c>
      <c r="D7682" s="2" t="s">
        <v>857</v>
      </c>
      <c r="E7682">
        <f>YEAR(Orders[[#This Row],[Order_Date]])</f>
        <v>2023</v>
      </c>
      <c r="F7682">
        <f>MONTH(Orders[[#This Row],[Order_Date]])</f>
        <v>8</v>
      </c>
      <c r="G7682" s="2" t="s">
        <v>352</v>
      </c>
      <c r="H7682" t="s">
        <v>1587</v>
      </c>
      <c r="I7682" t="s">
        <v>21</v>
      </c>
      <c r="J7682" t="s">
        <v>22</v>
      </c>
      <c r="K7682" t="s">
        <v>16</v>
      </c>
      <c r="L7682" t="s">
        <v>66</v>
      </c>
      <c r="M7682" s="1">
        <v>4358.92</v>
      </c>
      <c r="N7682" s="1">
        <v>-223.42</v>
      </c>
      <c r="O7682">
        <v>0.14000000000000001</v>
      </c>
    </row>
    <row r="7683" spans="1:15" x14ac:dyDescent="0.3">
      <c r="A7683" t="str">
        <f xml:space="preserve"> _xlfn.XLOOKUP(H7683, 'Customers'!B:B, 'Customers'!A:A)</f>
        <v>CUST_11</v>
      </c>
      <c r="B7683" t="str">
        <f>_xlfn.XLOOKUP(L7683, Products!C:C, Products!A:A)</f>
        <v>PROD_2</v>
      </c>
      <c r="C7683">
        <v>7682</v>
      </c>
      <c r="D7683" s="2" t="s">
        <v>888</v>
      </c>
      <c r="E7683">
        <f>YEAR(Orders[[#This Row],[Order_Date]])</f>
        <v>2023</v>
      </c>
      <c r="F7683">
        <f>MONTH(Orders[[#This Row],[Order_Date]])</f>
        <v>9</v>
      </c>
      <c r="G7683" s="2" t="s">
        <v>290</v>
      </c>
      <c r="H7683" t="s">
        <v>58</v>
      </c>
      <c r="I7683" t="s">
        <v>21</v>
      </c>
      <c r="J7683" t="s">
        <v>65</v>
      </c>
      <c r="K7683" t="s">
        <v>16</v>
      </c>
      <c r="L7683" t="s">
        <v>23</v>
      </c>
      <c r="M7683" s="1">
        <v>5650.34</v>
      </c>
      <c r="N7683" s="1">
        <v>924.28</v>
      </c>
      <c r="O7683">
        <v>0.27</v>
      </c>
    </row>
    <row r="7684" spans="1:15" x14ac:dyDescent="0.3">
      <c r="A7684" t="str">
        <f xml:space="preserve"> _xlfn.XLOOKUP(H7684, 'Customers'!B:B, 'Customers'!A:A)</f>
        <v>CUST_669</v>
      </c>
      <c r="B7684" t="str">
        <f>_xlfn.XLOOKUP(L7684, Products!C:C, Products!A:A)</f>
        <v>PROD_6</v>
      </c>
      <c r="C7684">
        <v>7683</v>
      </c>
      <c r="D7684" s="2" t="s">
        <v>1120</v>
      </c>
      <c r="E7684">
        <f>YEAR(Orders[[#This Row],[Order_Date]])</f>
        <v>2022</v>
      </c>
      <c r="F7684">
        <f>MONTH(Orders[[#This Row],[Order_Date]])</f>
        <v>1</v>
      </c>
      <c r="G7684" s="2" t="s">
        <v>1615</v>
      </c>
      <c r="H7684" t="s">
        <v>1398</v>
      </c>
      <c r="I7684" t="s">
        <v>21</v>
      </c>
      <c r="J7684" t="s">
        <v>33</v>
      </c>
      <c r="K7684" t="s">
        <v>34</v>
      </c>
      <c r="L7684" t="s">
        <v>52</v>
      </c>
      <c r="M7684" s="1">
        <v>1357.4</v>
      </c>
      <c r="N7684" s="1">
        <v>130.4</v>
      </c>
      <c r="O7684">
        <v>0.06</v>
      </c>
    </row>
    <row r="7685" spans="1:15" x14ac:dyDescent="0.3">
      <c r="A7685" t="str">
        <f xml:space="preserve"> _xlfn.XLOOKUP(H7685, 'Customers'!B:B, 'Customers'!A:A)</f>
        <v>CUST_503</v>
      </c>
      <c r="B7685" t="str">
        <f>_xlfn.XLOOKUP(L7685, Products!C:C, Products!A:A)</f>
        <v>PROD_4</v>
      </c>
      <c r="C7685">
        <v>7684</v>
      </c>
      <c r="D7685" s="2" t="s">
        <v>151</v>
      </c>
      <c r="E7685">
        <f>YEAR(Orders[[#This Row],[Order_Date]])</f>
        <v>2022</v>
      </c>
      <c r="F7685">
        <f>MONTH(Orders[[#This Row],[Order_Date]])</f>
        <v>6</v>
      </c>
      <c r="G7685" s="2" t="s">
        <v>1138</v>
      </c>
      <c r="H7685" t="s">
        <v>1168</v>
      </c>
      <c r="I7685" t="s">
        <v>14</v>
      </c>
      <c r="J7685" t="s">
        <v>22</v>
      </c>
      <c r="K7685" t="s">
        <v>34</v>
      </c>
      <c r="L7685" t="s">
        <v>35</v>
      </c>
      <c r="M7685" s="1">
        <v>7304.14</v>
      </c>
      <c r="N7685" s="1">
        <v>1476.8</v>
      </c>
      <c r="O7685">
        <v>0.24</v>
      </c>
    </row>
    <row r="7686" spans="1:15" x14ac:dyDescent="0.3">
      <c r="A7686" t="str">
        <f xml:space="preserve"> _xlfn.XLOOKUP(H7686, 'Customers'!B:B, 'Customers'!A:A)</f>
        <v>CUST_634</v>
      </c>
      <c r="B7686" t="str">
        <f>_xlfn.XLOOKUP(L7686, Products!C:C, Products!A:A)</f>
        <v>PROD_5</v>
      </c>
      <c r="C7686">
        <v>7685</v>
      </c>
      <c r="D7686" s="2" t="s">
        <v>544</v>
      </c>
      <c r="E7686">
        <f>YEAR(Orders[[#This Row],[Order_Date]])</f>
        <v>2023</v>
      </c>
      <c r="F7686">
        <f>MONTH(Orders[[#This Row],[Order_Date]])</f>
        <v>7</v>
      </c>
      <c r="G7686" s="2" t="s">
        <v>545</v>
      </c>
      <c r="H7686" t="s">
        <v>1358</v>
      </c>
      <c r="I7686" t="s">
        <v>21</v>
      </c>
      <c r="J7686" t="s">
        <v>65</v>
      </c>
      <c r="K7686" t="s">
        <v>34</v>
      </c>
      <c r="L7686" t="s">
        <v>39</v>
      </c>
      <c r="M7686" s="1">
        <v>8429.26</v>
      </c>
      <c r="N7686" s="1">
        <v>-628.20000000000005</v>
      </c>
      <c r="O7686">
        <v>0.06</v>
      </c>
    </row>
    <row r="7687" spans="1:15" x14ac:dyDescent="0.3">
      <c r="A7687" t="str">
        <f xml:space="preserve"> _xlfn.XLOOKUP(H7687, 'Customers'!B:B, 'Customers'!A:A)</f>
        <v>CUST_634</v>
      </c>
      <c r="B7687" t="str">
        <f>_xlfn.XLOOKUP(L7687, Products!C:C, Products!A:A)</f>
        <v>PROD_3</v>
      </c>
      <c r="C7687">
        <v>7686</v>
      </c>
      <c r="D7687" s="2" t="s">
        <v>1236</v>
      </c>
      <c r="E7687">
        <f>YEAR(Orders[[#This Row],[Order_Date]])</f>
        <v>2023</v>
      </c>
      <c r="F7687">
        <f>MONTH(Orders[[#This Row],[Order_Date]])</f>
        <v>5</v>
      </c>
      <c r="G7687" s="2" t="s">
        <v>192</v>
      </c>
      <c r="H7687" t="s">
        <v>1358</v>
      </c>
      <c r="I7687" t="s">
        <v>21</v>
      </c>
      <c r="J7687" t="s">
        <v>22</v>
      </c>
      <c r="K7687" t="s">
        <v>27</v>
      </c>
      <c r="L7687" t="s">
        <v>28</v>
      </c>
      <c r="M7687" s="1">
        <v>9687.11</v>
      </c>
      <c r="N7687" s="1">
        <v>-878.65</v>
      </c>
      <c r="O7687">
        <v>0.24</v>
      </c>
    </row>
    <row r="7688" spans="1:15" x14ac:dyDescent="0.3">
      <c r="A7688" t="str">
        <f xml:space="preserve"> _xlfn.XLOOKUP(H7688, 'Customers'!B:B, 'Customers'!A:A)</f>
        <v>CUST_358</v>
      </c>
      <c r="B7688" t="str">
        <f>_xlfn.XLOOKUP(L7688, Products!C:C, Products!A:A)</f>
        <v>PROD_8</v>
      </c>
      <c r="C7688">
        <v>7687</v>
      </c>
      <c r="D7688" s="2" t="s">
        <v>1278</v>
      </c>
      <c r="E7688">
        <f>YEAR(Orders[[#This Row],[Order_Date]])</f>
        <v>2022</v>
      </c>
      <c r="F7688">
        <f>MONTH(Orders[[#This Row],[Order_Date]])</f>
        <v>3</v>
      </c>
      <c r="G7688" s="2" t="s">
        <v>272</v>
      </c>
      <c r="H7688" t="s">
        <v>900</v>
      </c>
      <c r="I7688" t="s">
        <v>14</v>
      </c>
      <c r="J7688" t="s">
        <v>65</v>
      </c>
      <c r="K7688" t="s">
        <v>27</v>
      </c>
      <c r="L7688" t="s">
        <v>73</v>
      </c>
      <c r="M7688" s="1">
        <v>9216.81</v>
      </c>
      <c r="N7688" s="1">
        <v>-696.22</v>
      </c>
      <c r="O7688">
        <v>0.21</v>
      </c>
    </row>
    <row r="7689" spans="1:15" x14ac:dyDescent="0.3">
      <c r="A7689" t="str">
        <f xml:space="preserve"> _xlfn.XLOOKUP(H7689, 'Customers'!B:B, 'Customers'!A:A)</f>
        <v>CUST_181</v>
      </c>
      <c r="B7689" t="str">
        <f>_xlfn.XLOOKUP(L7689, Products!C:C, Products!A:A)</f>
        <v>PROD_8</v>
      </c>
      <c r="C7689">
        <v>7688</v>
      </c>
      <c r="D7689" s="2" t="s">
        <v>140</v>
      </c>
      <c r="E7689">
        <f>YEAR(Orders[[#This Row],[Order_Date]])</f>
        <v>2022</v>
      </c>
      <c r="F7689">
        <f>MONTH(Orders[[#This Row],[Order_Date]])</f>
        <v>3</v>
      </c>
      <c r="G7689" s="2" t="s">
        <v>155</v>
      </c>
      <c r="H7689" t="s">
        <v>529</v>
      </c>
      <c r="I7689" t="s">
        <v>21</v>
      </c>
      <c r="J7689" t="s">
        <v>22</v>
      </c>
      <c r="K7689" t="s">
        <v>27</v>
      </c>
      <c r="L7689" t="s">
        <v>73</v>
      </c>
      <c r="M7689" s="1">
        <v>3464.08</v>
      </c>
      <c r="N7689" s="1">
        <v>425.39</v>
      </c>
      <c r="O7689">
        <v>0.22</v>
      </c>
    </row>
    <row r="7690" spans="1:15" x14ac:dyDescent="0.3">
      <c r="A7690" t="str">
        <f xml:space="preserve"> _xlfn.XLOOKUP(H7690, 'Customers'!B:B, 'Customers'!A:A)</f>
        <v>CUST_127</v>
      </c>
      <c r="B7690" t="str">
        <f>_xlfn.XLOOKUP(L7690, Products!C:C, Products!A:A)</f>
        <v>PROD_5</v>
      </c>
      <c r="C7690">
        <v>7689</v>
      </c>
      <c r="D7690" s="2" t="s">
        <v>214</v>
      </c>
      <c r="E7690">
        <f>YEAR(Orders[[#This Row],[Order_Date]])</f>
        <v>2022</v>
      </c>
      <c r="F7690">
        <f>MONTH(Orders[[#This Row],[Order_Date]])</f>
        <v>8</v>
      </c>
      <c r="G7690" s="2" t="s">
        <v>215</v>
      </c>
      <c r="H7690" t="s">
        <v>393</v>
      </c>
      <c r="I7690" t="s">
        <v>14</v>
      </c>
      <c r="J7690" t="s">
        <v>65</v>
      </c>
      <c r="K7690" t="s">
        <v>34</v>
      </c>
      <c r="L7690" t="s">
        <v>39</v>
      </c>
      <c r="M7690" s="1">
        <v>3829.59</v>
      </c>
      <c r="N7690" s="1">
        <v>731.76</v>
      </c>
      <c r="O7690">
        <v>0.02</v>
      </c>
    </row>
    <row r="7691" spans="1:15" x14ac:dyDescent="0.3">
      <c r="A7691" t="str">
        <f xml:space="preserve"> _xlfn.XLOOKUP(H7691, 'Customers'!B:B, 'Customers'!A:A)</f>
        <v>CUST_650</v>
      </c>
      <c r="B7691" t="str">
        <f>_xlfn.XLOOKUP(L7691, Products!C:C, Products!A:A)</f>
        <v>PROD_5</v>
      </c>
      <c r="C7691">
        <v>7690</v>
      </c>
      <c r="D7691" s="2" t="s">
        <v>299</v>
      </c>
      <c r="E7691">
        <f>YEAR(Orders[[#This Row],[Order_Date]])</f>
        <v>2022</v>
      </c>
      <c r="F7691">
        <f>MONTH(Orders[[#This Row],[Order_Date]])</f>
        <v>9</v>
      </c>
      <c r="G7691" s="2" t="s">
        <v>728</v>
      </c>
      <c r="H7691" t="s">
        <v>1375</v>
      </c>
      <c r="I7691" t="s">
        <v>14</v>
      </c>
      <c r="J7691" t="s">
        <v>65</v>
      </c>
      <c r="K7691" t="s">
        <v>34</v>
      </c>
      <c r="L7691" t="s">
        <v>39</v>
      </c>
      <c r="M7691" s="1">
        <v>1879.1</v>
      </c>
      <c r="N7691" s="1">
        <v>-89.85</v>
      </c>
      <c r="O7691">
        <v>0.19</v>
      </c>
    </row>
    <row r="7692" spans="1:15" x14ac:dyDescent="0.3">
      <c r="A7692" t="str">
        <f xml:space="preserve"> _xlfn.XLOOKUP(H7692, 'Customers'!B:B, 'Customers'!A:A)</f>
        <v>CUST_27</v>
      </c>
      <c r="B7692" t="str">
        <f>_xlfn.XLOOKUP(L7692, Products!C:C, Products!A:A)</f>
        <v>PROD_1</v>
      </c>
      <c r="C7692">
        <v>7691</v>
      </c>
      <c r="D7692" s="2" t="s">
        <v>1303</v>
      </c>
      <c r="E7692">
        <f>YEAR(Orders[[#This Row],[Order_Date]])</f>
        <v>2022</v>
      </c>
      <c r="F7692">
        <f>MONTH(Orders[[#This Row],[Order_Date]])</f>
        <v>3</v>
      </c>
      <c r="G7692" s="2" t="s">
        <v>416</v>
      </c>
      <c r="H7692" t="s">
        <v>108</v>
      </c>
      <c r="I7692" t="s">
        <v>32</v>
      </c>
      <c r="J7692" t="s">
        <v>65</v>
      </c>
      <c r="K7692" t="s">
        <v>27</v>
      </c>
      <c r="L7692" t="s">
        <v>17</v>
      </c>
      <c r="M7692" s="1">
        <v>8920.91</v>
      </c>
      <c r="N7692" s="1">
        <v>2041.4</v>
      </c>
      <c r="O7692">
        <v>0.04</v>
      </c>
    </row>
    <row r="7693" spans="1:15" x14ac:dyDescent="0.3">
      <c r="A7693" t="str">
        <f xml:space="preserve"> _xlfn.XLOOKUP(H7693, 'Customers'!B:B, 'Customers'!A:A)</f>
        <v>CUST_178</v>
      </c>
      <c r="B7693" t="str">
        <f>_xlfn.XLOOKUP(L7693, Products!C:C, Products!A:A)</f>
        <v>PROD_1</v>
      </c>
      <c r="C7693">
        <v>7692</v>
      </c>
      <c r="D7693" s="2" t="s">
        <v>1029</v>
      </c>
      <c r="E7693">
        <f>YEAR(Orders[[#This Row],[Order_Date]])</f>
        <v>2022</v>
      </c>
      <c r="F7693">
        <f>MONTH(Orders[[#This Row],[Order_Date]])</f>
        <v>2</v>
      </c>
      <c r="G7693" s="2" t="s">
        <v>139</v>
      </c>
      <c r="H7693" t="s">
        <v>520</v>
      </c>
      <c r="I7693" t="s">
        <v>21</v>
      </c>
      <c r="J7693" t="s">
        <v>22</v>
      </c>
      <c r="K7693" t="s">
        <v>27</v>
      </c>
      <c r="L7693" t="s">
        <v>17</v>
      </c>
      <c r="M7693" s="1">
        <v>8120.27</v>
      </c>
      <c r="N7693" s="1">
        <v>2345.2199999999998</v>
      </c>
      <c r="O7693">
        <v>0.23</v>
      </c>
    </row>
    <row r="7694" spans="1:15" x14ac:dyDescent="0.3">
      <c r="A7694" t="str">
        <f xml:space="preserve"> _xlfn.XLOOKUP(H7694, 'Customers'!B:B, 'Customers'!A:A)</f>
        <v>CUST_24</v>
      </c>
      <c r="B7694" t="str">
        <f>_xlfn.XLOOKUP(L7694, Products!C:C, Products!A:A)</f>
        <v>PROD_1</v>
      </c>
      <c r="C7694">
        <v>7693</v>
      </c>
      <c r="D7694" s="2" t="s">
        <v>176</v>
      </c>
      <c r="E7694">
        <f>YEAR(Orders[[#This Row],[Order_Date]])</f>
        <v>2023</v>
      </c>
      <c r="F7694">
        <f>MONTH(Orders[[#This Row],[Order_Date]])</f>
        <v>7</v>
      </c>
      <c r="G7694" s="2" t="s">
        <v>694</v>
      </c>
      <c r="H7694" t="s">
        <v>99</v>
      </c>
      <c r="I7694" t="s">
        <v>32</v>
      </c>
      <c r="J7694" t="s">
        <v>22</v>
      </c>
      <c r="K7694" t="s">
        <v>16</v>
      </c>
      <c r="L7694" t="s">
        <v>17</v>
      </c>
      <c r="M7694" s="1">
        <v>9184.24</v>
      </c>
      <c r="N7694" s="1">
        <v>-185.54</v>
      </c>
      <c r="O7694">
        <v>0.09</v>
      </c>
    </row>
    <row r="7695" spans="1:15" x14ac:dyDescent="0.3">
      <c r="A7695" t="str">
        <f xml:space="preserve"> _xlfn.XLOOKUP(H7695, 'Customers'!B:B, 'Customers'!A:A)</f>
        <v>CUST_363</v>
      </c>
      <c r="B7695" t="str">
        <f>_xlfn.XLOOKUP(L7695, Products!C:C, Products!A:A)</f>
        <v>PROD_6</v>
      </c>
      <c r="C7695">
        <v>7694</v>
      </c>
      <c r="D7695" s="2" t="s">
        <v>569</v>
      </c>
      <c r="E7695">
        <f>YEAR(Orders[[#This Row],[Order_Date]])</f>
        <v>2022</v>
      </c>
      <c r="F7695">
        <f>MONTH(Orders[[#This Row],[Order_Date]])</f>
        <v>10</v>
      </c>
      <c r="G7695" s="2" t="s">
        <v>1463</v>
      </c>
      <c r="H7695" t="s">
        <v>909</v>
      </c>
      <c r="I7695" t="s">
        <v>21</v>
      </c>
      <c r="J7695" t="s">
        <v>22</v>
      </c>
      <c r="K7695" t="s">
        <v>34</v>
      </c>
      <c r="L7695" t="s">
        <v>52</v>
      </c>
      <c r="M7695" s="1">
        <v>2559.36</v>
      </c>
      <c r="N7695" s="1">
        <v>765.35</v>
      </c>
      <c r="O7695">
        <v>0</v>
      </c>
    </row>
    <row r="7696" spans="1:15" x14ac:dyDescent="0.3">
      <c r="A7696" t="str">
        <f xml:space="preserve"> _xlfn.XLOOKUP(H7696, 'Customers'!B:B, 'Customers'!A:A)</f>
        <v>CUST_887</v>
      </c>
      <c r="B7696" t="str">
        <f>_xlfn.XLOOKUP(L7696, Products!C:C, Products!A:A)</f>
        <v>PROD_8</v>
      </c>
      <c r="C7696">
        <v>7695</v>
      </c>
      <c r="D7696" s="2" t="s">
        <v>262</v>
      </c>
      <c r="E7696">
        <f>YEAR(Orders[[#This Row],[Order_Date]])</f>
        <v>2023</v>
      </c>
      <c r="F7696">
        <f>MONTH(Orders[[#This Row],[Order_Date]])</f>
        <v>2</v>
      </c>
      <c r="G7696" s="2" t="s">
        <v>504</v>
      </c>
      <c r="H7696" t="s">
        <v>1644</v>
      </c>
      <c r="I7696" t="s">
        <v>14</v>
      </c>
      <c r="J7696" t="s">
        <v>15</v>
      </c>
      <c r="K7696" t="s">
        <v>27</v>
      </c>
      <c r="L7696" t="s">
        <v>73</v>
      </c>
      <c r="M7696" s="1">
        <v>1479.42</v>
      </c>
      <c r="N7696" s="1">
        <v>-55.96</v>
      </c>
      <c r="O7696">
        <v>0.27</v>
      </c>
    </row>
    <row r="7697" spans="1:15" x14ac:dyDescent="0.3">
      <c r="A7697" t="str">
        <f xml:space="preserve"> _xlfn.XLOOKUP(H7697, 'Customers'!B:B, 'Customers'!A:A)</f>
        <v>CUST_176</v>
      </c>
      <c r="B7697" t="str">
        <f>_xlfn.XLOOKUP(L7697, Products!C:C, Products!A:A)</f>
        <v>PROD_3</v>
      </c>
      <c r="C7697">
        <v>7696</v>
      </c>
      <c r="D7697" s="2" t="s">
        <v>109</v>
      </c>
      <c r="E7697">
        <f>YEAR(Orders[[#This Row],[Order_Date]])</f>
        <v>2022</v>
      </c>
      <c r="F7697">
        <f>MONTH(Orders[[#This Row],[Order_Date]])</f>
        <v>10</v>
      </c>
      <c r="G7697" s="2" t="s">
        <v>110</v>
      </c>
      <c r="H7697" t="s">
        <v>515</v>
      </c>
      <c r="I7697" t="s">
        <v>14</v>
      </c>
      <c r="J7697" t="s">
        <v>15</v>
      </c>
      <c r="K7697" t="s">
        <v>27</v>
      </c>
      <c r="L7697" t="s">
        <v>28</v>
      </c>
      <c r="M7697" s="1">
        <v>3376.11</v>
      </c>
      <c r="N7697" s="1">
        <v>701.6</v>
      </c>
      <c r="O7697">
        <v>0.17</v>
      </c>
    </row>
    <row r="7698" spans="1:15" x14ac:dyDescent="0.3">
      <c r="A7698" t="str">
        <f xml:space="preserve"> _xlfn.XLOOKUP(H7698, 'Customers'!B:B, 'Customers'!A:A)</f>
        <v>CUST_31</v>
      </c>
      <c r="B7698" t="str">
        <f>_xlfn.XLOOKUP(L7698, Products!C:C, Products!A:A)</f>
        <v>PROD_5</v>
      </c>
      <c r="C7698">
        <v>7697</v>
      </c>
      <c r="D7698" s="2" t="s">
        <v>1008</v>
      </c>
      <c r="E7698">
        <f>YEAR(Orders[[#This Row],[Order_Date]])</f>
        <v>2023</v>
      </c>
      <c r="F7698">
        <f>MONTH(Orders[[#This Row],[Order_Date]])</f>
        <v>12</v>
      </c>
      <c r="G7698" s="2" t="s">
        <v>257</v>
      </c>
      <c r="H7698" t="s">
        <v>120</v>
      </c>
      <c r="I7698" t="s">
        <v>14</v>
      </c>
      <c r="J7698" t="s">
        <v>15</v>
      </c>
      <c r="K7698" t="s">
        <v>34</v>
      </c>
      <c r="L7698" t="s">
        <v>39</v>
      </c>
      <c r="M7698" s="1">
        <v>591.49</v>
      </c>
      <c r="N7698" s="1">
        <v>-53.86</v>
      </c>
      <c r="O7698">
        <v>0.15</v>
      </c>
    </row>
    <row r="7699" spans="1:15" x14ac:dyDescent="0.3">
      <c r="A7699" t="str">
        <f xml:space="preserve"> _xlfn.XLOOKUP(H7699, 'Customers'!B:B, 'Customers'!A:A)</f>
        <v>CUST_558</v>
      </c>
      <c r="B7699" t="str">
        <f>_xlfn.XLOOKUP(L7699, Products!C:C, Products!A:A)</f>
        <v>PROD_7</v>
      </c>
      <c r="C7699">
        <v>7698</v>
      </c>
      <c r="D7699" s="2" t="s">
        <v>395</v>
      </c>
      <c r="E7699">
        <f>YEAR(Orders[[#This Row],[Order_Date]])</f>
        <v>2023</v>
      </c>
      <c r="F7699">
        <f>MONTH(Orders[[#This Row],[Order_Date]])</f>
        <v>1</v>
      </c>
      <c r="G7699" s="2" t="s">
        <v>396</v>
      </c>
      <c r="H7699" t="s">
        <v>1245</v>
      </c>
      <c r="I7699" t="s">
        <v>14</v>
      </c>
      <c r="J7699" t="s">
        <v>65</v>
      </c>
      <c r="K7699" t="s">
        <v>16</v>
      </c>
      <c r="L7699" t="s">
        <v>66</v>
      </c>
      <c r="M7699" s="1">
        <v>7461.1</v>
      </c>
      <c r="N7699" s="1">
        <v>1138.67</v>
      </c>
      <c r="O7699">
        <v>0.11</v>
      </c>
    </row>
    <row r="7700" spans="1:15" x14ac:dyDescent="0.3">
      <c r="A7700" t="str">
        <f xml:space="preserve"> _xlfn.XLOOKUP(H7700, 'Customers'!B:B, 'Customers'!A:A)</f>
        <v>CUST_550</v>
      </c>
      <c r="B7700" t="str">
        <f>_xlfn.XLOOKUP(L7700, Products!C:C, Products!A:A)</f>
        <v>PROD_3</v>
      </c>
      <c r="C7700">
        <v>7699</v>
      </c>
      <c r="D7700" s="2" t="s">
        <v>258</v>
      </c>
      <c r="E7700">
        <f>YEAR(Orders[[#This Row],[Order_Date]])</f>
        <v>2023</v>
      </c>
      <c r="F7700">
        <f>MONTH(Orders[[#This Row],[Order_Date]])</f>
        <v>12</v>
      </c>
      <c r="G7700" s="2" t="s">
        <v>537</v>
      </c>
      <c r="H7700" t="s">
        <v>1234</v>
      </c>
      <c r="I7700" t="s">
        <v>32</v>
      </c>
      <c r="J7700" t="s">
        <v>15</v>
      </c>
      <c r="K7700" t="s">
        <v>27</v>
      </c>
      <c r="L7700" t="s">
        <v>28</v>
      </c>
      <c r="M7700" s="1">
        <v>8973.7800000000007</v>
      </c>
      <c r="N7700" s="1">
        <v>129.16</v>
      </c>
      <c r="O7700">
        <v>0.15</v>
      </c>
    </row>
    <row r="7701" spans="1:15" x14ac:dyDescent="0.3">
      <c r="A7701" t="str">
        <f xml:space="preserve"> _xlfn.XLOOKUP(H7701, 'Customers'!B:B, 'Customers'!A:A)</f>
        <v>CUST_866</v>
      </c>
      <c r="B7701" t="str">
        <f>_xlfn.XLOOKUP(L7701, Products!C:C, Products!A:A)</f>
        <v>PROD_5</v>
      </c>
      <c r="C7701">
        <v>7700</v>
      </c>
      <c r="D7701" s="2" t="s">
        <v>103</v>
      </c>
      <c r="E7701">
        <f>YEAR(Orders[[#This Row],[Order_Date]])</f>
        <v>2022</v>
      </c>
      <c r="F7701">
        <f>MONTH(Orders[[#This Row],[Order_Date]])</f>
        <v>2</v>
      </c>
      <c r="G7701" s="2" t="s">
        <v>1648</v>
      </c>
      <c r="H7701" t="s">
        <v>1620</v>
      </c>
      <c r="I7701" t="s">
        <v>21</v>
      </c>
      <c r="J7701" t="s">
        <v>33</v>
      </c>
      <c r="K7701" t="s">
        <v>34</v>
      </c>
      <c r="L7701" t="s">
        <v>39</v>
      </c>
      <c r="M7701" s="1">
        <v>4053.69</v>
      </c>
      <c r="N7701" s="1">
        <v>1212.6099999999999</v>
      </c>
      <c r="O7701">
        <v>0.25</v>
      </c>
    </row>
    <row r="7702" spans="1:15" x14ac:dyDescent="0.3">
      <c r="A7702" t="str">
        <f xml:space="preserve"> _xlfn.XLOOKUP(H7702, 'Customers'!B:B, 'Customers'!A:A)</f>
        <v>CUST_413</v>
      </c>
      <c r="B7702" t="str">
        <f>_xlfn.XLOOKUP(L7702, Products!C:C, Products!A:A)</f>
        <v>PROD_1</v>
      </c>
      <c r="C7702">
        <v>7701</v>
      </c>
      <c r="D7702" s="2" t="s">
        <v>179</v>
      </c>
      <c r="E7702">
        <f>YEAR(Orders[[#This Row],[Order_Date]])</f>
        <v>2023</v>
      </c>
      <c r="F7702">
        <f>MONTH(Orders[[#This Row],[Order_Date]])</f>
        <v>2</v>
      </c>
      <c r="G7702" s="2" t="s">
        <v>1006</v>
      </c>
      <c r="H7702" t="s">
        <v>1004</v>
      </c>
      <c r="I7702" t="s">
        <v>14</v>
      </c>
      <c r="J7702" t="s">
        <v>33</v>
      </c>
      <c r="K7702" t="s">
        <v>27</v>
      </c>
      <c r="L7702" t="s">
        <v>17</v>
      </c>
      <c r="M7702" s="1">
        <v>7259.92</v>
      </c>
      <c r="N7702" s="1">
        <v>14.76</v>
      </c>
      <c r="O7702">
        <v>0.04</v>
      </c>
    </row>
    <row r="7703" spans="1:15" x14ac:dyDescent="0.3">
      <c r="A7703" t="str">
        <f xml:space="preserve"> _xlfn.XLOOKUP(H7703, 'Customers'!B:B, 'Customers'!A:A)</f>
        <v>CUST_132</v>
      </c>
      <c r="B7703" t="str">
        <f>_xlfn.XLOOKUP(L7703, Products!C:C, Products!A:A)</f>
        <v>PROD_6</v>
      </c>
      <c r="C7703">
        <v>7702</v>
      </c>
      <c r="D7703" s="2" t="s">
        <v>646</v>
      </c>
      <c r="E7703">
        <f>YEAR(Orders[[#This Row],[Order_Date]])</f>
        <v>2023</v>
      </c>
      <c r="F7703">
        <f>MONTH(Orders[[#This Row],[Order_Date]])</f>
        <v>9</v>
      </c>
      <c r="G7703" s="2" t="s">
        <v>442</v>
      </c>
      <c r="H7703" t="s">
        <v>408</v>
      </c>
      <c r="I7703" t="s">
        <v>32</v>
      </c>
      <c r="J7703" t="s">
        <v>65</v>
      </c>
      <c r="K7703" t="s">
        <v>34</v>
      </c>
      <c r="L7703" t="s">
        <v>52</v>
      </c>
      <c r="M7703" s="1">
        <v>6788.96</v>
      </c>
      <c r="N7703" s="1">
        <v>1537.28</v>
      </c>
      <c r="O7703">
        <v>0.23</v>
      </c>
    </row>
    <row r="7704" spans="1:15" x14ac:dyDescent="0.3">
      <c r="A7704" t="str">
        <f xml:space="preserve"> _xlfn.XLOOKUP(H7704, 'Customers'!B:B, 'Customers'!A:A)</f>
        <v>CUST_635</v>
      </c>
      <c r="B7704" t="str">
        <f>_xlfn.XLOOKUP(L7704, Products!C:C, Products!A:A)</f>
        <v>PROD_1</v>
      </c>
      <c r="C7704">
        <v>7703</v>
      </c>
      <c r="D7704" s="2" t="s">
        <v>47</v>
      </c>
      <c r="E7704">
        <f>YEAR(Orders[[#This Row],[Order_Date]])</f>
        <v>2023</v>
      </c>
      <c r="F7704">
        <f>MONTH(Orders[[#This Row],[Order_Date]])</f>
        <v>2</v>
      </c>
      <c r="G7704" s="2" t="s">
        <v>1007</v>
      </c>
      <c r="H7704" t="s">
        <v>1359</v>
      </c>
      <c r="I7704" t="s">
        <v>14</v>
      </c>
      <c r="J7704" t="s">
        <v>22</v>
      </c>
      <c r="K7704" t="s">
        <v>16</v>
      </c>
      <c r="L7704" t="s">
        <v>17</v>
      </c>
      <c r="M7704" s="1">
        <v>5128.0600000000004</v>
      </c>
      <c r="N7704" s="1">
        <v>907.51</v>
      </c>
      <c r="O7704">
        <v>0.2</v>
      </c>
    </row>
    <row r="7705" spans="1:15" x14ac:dyDescent="0.3">
      <c r="A7705" t="str">
        <f xml:space="preserve"> _xlfn.XLOOKUP(H7705, 'Customers'!B:B, 'Customers'!A:A)</f>
        <v>CUST_315</v>
      </c>
      <c r="B7705" t="str">
        <f>_xlfn.XLOOKUP(L7705, Products!C:C, Products!A:A)</f>
        <v>PROD_1</v>
      </c>
      <c r="C7705">
        <v>7704</v>
      </c>
      <c r="D7705" s="2" t="s">
        <v>290</v>
      </c>
      <c r="E7705">
        <f>YEAR(Orders[[#This Row],[Order_Date]])</f>
        <v>2023</v>
      </c>
      <c r="F7705">
        <f>MONTH(Orders[[#This Row],[Order_Date]])</f>
        <v>9</v>
      </c>
      <c r="G7705" s="2" t="s">
        <v>161</v>
      </c>
      <c r="H7705" t="s">
        <v>826</v>
      </c>
      <c r="I7705" t="s">
        <v>32</v>
      </c>
      <c r="J7705" t="s">
        <v>22</v>
      </c>
      <c r="K7705" t="s">
        <v>27</v>
      </c>
      <c r="L7705" t="s">
        <v>17</v>
      </c>
      <c r="M7705" s="1">
        <v>4094.14</v>
      </c>
      <c r="N7705" s="1">
        <v>-256.27</v>
      </c>
      <c r="O7705">
        <v>0.02</v>
      </c>
    </row>
    <row r="7706" spans="1:15" x14ac:dyDescent="0.3">
      <c r="A7706" t="str">
        <f xml:space="preserve"> _xlfn.XLOOKUP(H7706, 'Customers'!B:B, 'Customers'!A:A)</f>
        <v>CUST_642</v>
      </c>
      <c r="B7706" t="str">
        <f>_xlfn.XLOOKUP(L7706, Products!C:C, Products!A:A)</f>
        <v>PROD_6</v>
      </c>
      <c r="C7706">
        <v>7705</v>
      </c>
      <c r="D7706" s="2" t="s">
        <v>1271</v>
      </c>
      <c r="E7706">
        <f>YEAR(Orders[[#This Row],[Order_Date]])</f>
        <v>2023</v>
      </c>
      <c r="F7706">
        <f>MONTH(Orders[[#This Row],[Order_Date]])</f>
        <v>3</v>
      </c>
      <c r="G7706" s="2" t="s">
        <v>1000</v>
      </c>
      <c r="H7706" t="s">
        <v>1367</v>
      </c>
      <c r="I7706" t="s">
        <v>14</v>
      </c>
      <c r="J7706" t="s">
        <v>15</v>
      </c>
      <c r="K7706" t="s">
        <v>34</v>
      </c>
      <c r="L7706" t="s">
        <v>52</v>
      </c>
      <c r="M7706" s="1">
        <v>9228.65</v>
      </c>
      <c r="N7706" s="1">
        <v>11.06</v>
      </c>
      <c r="O7706">
        <v>0.13</v>
      </c>
    </row>
    <row r="7707" spans="1:15" x14ac:dyDescent="0.3">
      <c r="A7707" t="str">
        <f xml:space="preserve"> _xlfn.XLOOKUP(H7707, 'Customers'!B:B, 'Customers'!A:A)</f>
        <v>CUST_135</v>
      </c>
      <c r="B7707" t="str">
        <f>_xlfn.XLOOKUP(L7707, Products!C:C, Products!A:A)</f>
        <v>PROD_3</v>
      </c>
      <c r="C7707">
        <v>7706</v>
      </c>
      <c r="D7707" s="2" t="s">
        <v>1342</v>
      </c>
      <c r="E7707">
        <f>YEAR(Orders[[#This Row],[Order_Date]])</f>
        <v>2023</v>
      </c>
      <c r="F7707">
        <f>MONTH(Orders[[#This Row],[Order_Date]])</f>
        <v>10</v>
      </c>
      <c r="G7707" s="2" t="s">
        <v>1100</v>
      </c>
      <c r="H7707" t="s">
        <v>415</v>
      </c>
      <c r="I7707" t="s">
        <v>21</v>
      </c>
      <c r="J7707" t="s">
        <v>33</v>
      </c>
      <c r="K7707" t="s">
        <v>27</v>
      </c>
      <c r="L7707" t="s">
        <v>28</v>
      </c>
      <c r="M7707" s="1">
        <v>3377.64</v>
      </c>
      <c r="N7707" s="1">
        <v>29.46</v>
      </c>
      <c r="O7707">
        <v>0.25</v>
      </c>
    </row>
    <row r="7708" spans="1:15" x14ac:dyDescent="0.3">
      <c r="A7708" t="str">
        <f xml:space="preserve"> _xlfn.XLOOKUP(H7708, 'Customers'!B:B, 'Customers'!A:A)</f>
        <v>CUST_924</v>
      </c>
      <c r="B7708" t="str">
        <f>_xlfn.XLOOKUP(L7708, Products!C:C, Products!A:A)</f>
        <v>PROD_5</v>
      </c>
      <c r="C7708">
        <v>7707</v>
      </c>
      <c r="D7708" s="2" t="s">
        <v>426</v>
      </c>
      <c r="E7708">
        <f>YEAR(Orders[[#This Row],[Order_Date]])</f>
        <v>2023</v>
      </c>
      <c r="F7708">
        <f>MONTH(Orders[[#This Row],[Order_Date]])</f>
        <v>5</v>
      </c>
      <c r="G7708" s="2" t="s">
        <v>343</v>
      </c>
      <c r="H7708" t="s">
        <v>1684</v>
      </c>
      <c r="I7708" t="s">
        <v>32</v>
      </c>
      <c r="J7708" t="s">
        <v>65</v>
      </c>
      <c r="K7708" t="s">
        <v>34</v>
      </c>
      <c r="L7708" t="s">
        <v>39</v>
      </c>
      <c r="M7708" s="1">
        <v>3836.47</v>
      </c>
      <c r="N7708" s="1">
        <v>906.74</v>
      </c>
      <c r="O7708">
        <v>0.23</v>
      </c>
    </row>
    <row r="7709" spans="1:15" x14ac:dyDescent="0.3">
      <c r="A7709" t="str">
        <f xml:space="preserve"> _xlfn.XLOOKUP(H7709, 'Customers'!B:B, 'Customers'!A:A)</f>
        <v>CUST_517</v>
      </c>
      <c r="B7709" t="str">
        <f>_xlfn.XLOOKUP(L7709, Products!C:C, Products!A:A)</f>
        <v>PROD_3</v>
      </c>
      <c r="C7709">
        <v>7708</v>
      </c>
      <c r="D7709" s="2" t="s">
        <v>485</v>
      </c>
      <c r="E7709">
        <f>YEAR(Orders[[#This Row],[Order_Date]])</f>
        <v>2022</v>
      </c>
      <c r="F7709">
        <f>MONTH(Orders[[#This Row],[Order_Date]])</f>
        <v>12</v>
      </c>
      <c r="G7709" s="2" t="s">
        <v>971</v>
      </c>
      <c r="H7709" t="s">
        <v>1189</v>
      </c>
      <c r="I7709" t="s">
        <v>21</v>
      </c>
      <c r="J7709" t="s">
        <v>22</v>
      </c>
      <c r="K7709" t="s">
        <v>27</v>
      </c>
      <c r="L7709" t="s">
        <v>28</v>
      </c>
      <c r="M7709" s="1">
        <v>8522.26</v>
      </c>
      <c r="N7709" s="1">
        <v>1864.64</v>
      </c>
      <c r="O7709">
        <v>0.2</v>
      </c>
    </row>
    <row r="7710" spans="1:15" x14ac:dyDescent="0.3">
      <c r="A7710" t="str">
        <f xml:space="preserve"> _xlfn.XLOOKUP(H7710, 'Customers'!B:B, 'Customers'!A:A)</f>
        <v>CUST_391</v>
      </c>
      <c r="B7710" t="str">
        <f>_xlfn.XLOOKUP(L7710, Products!C:C, Products!A:A)</f>
        <v>PROD_2</v>
      </c>
      <c r="C7710">
        <v>7709</v>
      </c>
      <c r="D7710" s="2" t="s">
        <v>1378</v>
      </c>
      <c r="E7710">
        <f>YEAR(Orders[[#This Row],[Order_Date]])</f>
        <v>2022</v>
      </c>
      <c r="F7710">
        <f>MONTH(Orders[[#This Row],[Order_Date]])</f>
        <v>11</v>
      </c>
      <c r="G7710" s="2" t="s">
        <v>592</v>
      </c>
      <c r="H7710" t="s">
        <v>967</v>
      </c>
      <c r="I7710" t="s">
        <v>14</v>
      </c>
      <c r="J7710" t="s">
        <v>15</v>
      </c>
      <c r="K7710" t="s">
        <v>16</v>
      </c>
      <c r="L7710" t="s">
        <v>23</v>
      </c>
      <c r="M7710" s="1">
        <v>5117.54</v>
      </c>
      <c r="N7710" s="1">
        <v>740</v>
      </c>
      <c r="O7710">
        <v>0.08</v>
      </c>
    </row>
    <row r="7711" spans="1:15" x14ac:dyDescent="0.3">
      <c r="A7711" t="str">
        <f xml:space="preserve"> _xlfn.XLOOKUP(H7711, 'Customers'!B:B, 'Customers'!A:A)</f>
        <v>CUST_168</v>
      </c>
      <c r="B7711" t="str">
        <f>_xlfn.XLOOKUP(L7711, Products!C:C, Products!A:A)</f>
        <v>PROD_1</v>
      </c>
      <c r="C7711">
        <v>7710</v>
      </c>
      <c r="D7711" s="2" t="s">
        <v>761</v>
      </c>
      <c r="E7711">
        <f>YEAR(Orders[[#This Row],[Order_Date]])</f>
        <v>2022</v>
      </c>
      <c r="F7711">
        <f>MONTH(Orders[[#This Row],[Order_Date]])</f>
        <v>8</v>
      </c>
      <c r="G7711" s="2" t="s">
        <v>411</v>
      </c>
      <c r="H7711" t="s">
        <v>493</v>
      </c>
      <c r="I7711" t="s">
        <v>14</v>
      </c>
      <c r="J7711" t="s">
        <v>33</v>
      </c>
      <c r="K7711" t="s">
        <v>16</v>
      </c>
      <c r="L7711" t="s">
        <v>17</v>
      </c>
      <c r="M7711" s="1">
        <v>9910.9</v>
      </c>
      <c r="N7711" s="1">
        <v>1791.65</v>
      </c>
      <c r="O7711">
        <v>0.3</v>
      </c>
    </row>
    <row r="7712" spans="1:15" x14ac:dyDescent="0.3">
      <c r="A7712" t="str">
        <f xml:space="preserve"> _xlfn.XLOOKUP(H7712, 'Customers'!B:B, 'Customers'!A:A)</f>
        <v>CUST_240</v>
      </c>
      <c r="B7712" t="str">
        <f>_xlfn.XLOOKUP(L7712, Products!C:C, Products!A:A)</f>
        <v>PROD_3</v>
      </c>
      <c r="C7712">
        <v>7711</v>
      </c>
      <c r="D7712" s="2" t="s">
        <v>1250</v>
      </c>
      <c r="E7712">
        <f>YEAR(Orders[[#This Row],[Order_Date]])</f>
        <v>2022</v>
      </c>
      <c r="F7712">
        <f>MONTH(Orders[[#This Row],[Order_Date]])</f>
        <v>11</v>
      </c>
      <c r="G7712" s="2" t="s">
        <v>116</v>
      </c>
      <c r="H7712" t="s">
        <v>663</v>
      </c>
      <c r="I7712" t="s">
        <v>21</v>
      </c>
      <c r="J7712" t="s">
        <v>22</v>
      </c>
      <c r="K7712" t="s">
        <v>27</v>
      </c>
      <c r="L7712" t="s">
        <v>28</v>
      </c>
      <c r="M7712" s="1">
        <v>633.59</v>
      </c>
      <c r="N7712" s="1">
        <v>174.36</v>
      </c>
      <c r="O7712">
        <v>0.28000000000000003</v>
      </c>
    </row>
    <row r="7713" spans="1:15" x14ac:dyDescent="0.3">
      <c r="A7713" t="str">
        <f xml:space="preserve"> _xlfn.XLOOKUP(H7713, 'Customers'!B:B, 'Customers'!A:A)</f>
        <v>CUST_976</v>
      </c>
      <c r="B7713" t="str">
        <f>_xlfn.XLOOKUP(L7713, Products!C:C, Products!A:A)</f>
        <v>PROD_1</v>
      </c>
      <c r="C7713">
        <v>7712</v>
      </c>
      <c r="D7713" s="2" t="s">
        <v>950</v>
      </c>
      <c r="E7713">
        <f>YEAR(Orders[[#This Row],[Order_Date]])</f>
        <v>2022</v>
      </c>
      <c r="F7713">
        <f>MONTH(Orders[[#This Row],[Order_Date]])</f>
        <v>1</v>
      </c>
      <c r="G7713" s="2" t="s">
        <v>351</v>
      </c>
      <c r="H7713" t="s">
        <v>1739</v>
      </c>
      <c r="I7713" t="s">
        <v>21</v>
      </c>
      <c r="J7713" t="s">
        <v>65</v>
      </c>
      <c r="K7713" t="s">
        <v>16</v>
      </c>
      <c r="L7713" t="s">
        <v>17</v>
      </c>
      <c r="M7713" s="1">
        <v>1538.41</v>
      </c>
      <c r="N7713" s="1">
        <v>-122.4</v>
      </c>
      <c r="O7713">
        <v>0.03</v>
      </c>
    </row>
    <row r="7714" spans="1:15" x14ac:dyDescent="0.3">
      <c r="A7714" t="str">
        <f xml:space="preserve"> _xlfn.XLOOKUP(H7714, 'Customers'!B:B, 'Customers'!A:A)</f>
        <v>CUST_324</v>
      </c>
      <c r="B7714" t="str">
        <f>_xlfn.XLOOKUP(L7714, Products!C:C, Products!A:A)</f>
        <v>PROD_4</v>
      </c>
      <c r="C7714">
        <v>7713</v>
      </c>
      <c r="D7714" s="2" t="s">
        <v>648</v>
      </c>
      <c r="E7714">
        <f>YEAR(Orders[[#This Row],[Order_Date]])</f>
        <v>2022</v>
      </c>
      <c r="F7714">
        <f>MONTH(Orders[[#This Row],[Order_Date]])</f>
        <v>5</v>
      </c>
      <c r="G7714" s="2" t="s">
        <v>773</v>
      </c>
      <c r="H7714" t="s">
        <v>844</v>
      </c>
      <c r="I7714" t="s">
        <v>32</v>
      </c>
      <c r="J7714" t="s">
        <v>33</v>
      </c>
      <c r="K7714" t="s">
        <v>34</v>
      </c>
      <c r="L7714" t="s">
        <v>35</v>
      </c>
      <c r="M7714" s="1">
        <v>2730.79</v>
      </c>
      <c r="N7714" s="1">
        <v>535.91999999999996</v>
      </c>
      <c r="O7714">
        <v>0.27</v>
      </c>
    </row>
    <row r="7715" spans="1:15" x14ac:dyDescent="0.3">
      <c r="A7715" t="str">
        <f xml:space="preserve"> _xlfn.XLOOKUP(H7715, 'Customers'!B:B, 'Customers'!A:A)</f>
        <v>CUST_184</v>
      </c>
      <c r="B7715" t="str">
        <f>_xlfn.XLOOKUP(L7715, Products!C:C, Products!A:A)</f>
        <v>PROD_1</v>
      </c>
      <c r="C7715">
        <v>7714</v>
      </c>
      <c r="D7715" s="2" t="s">
        <v>728</v>
      </c>
      <c r="E7715">
        <f>YEAR(Orders[[#This Row],[Order_Date]])</f>
        <v>2022</v>
      </c>
      <c r="F7715">
        <f>MONTH(Orders[[#This Row],[Order_Date]])</f>
        <v>9</v>
      </c>
      <c r="G7715" s="2" t="s">
        <v>49</v>
      </c>
      <c r="H7715" t="s">
        <v>534</v>
      </c>
      <c r="I7715" t="s">
        <v>14</v>
      </c>
      <c r="J7715" t="s">
        <v>65</v>
      </c>
      <c r="K7715" t="s">
        <v>16</v>
      </c>
      <c r="L7715" t="s">
        <v>17</v>
      </c>
      <c r="M7715" s="1">
        <v>9903.76</v>
      </c>
      <c r="N7715" s="1">
        <v>-944.3</v>
      </c>
      <c r="O7715">
        <v>0.02</v>
      </c>
    </row>
    <row r="7716" spans="1:15" x14ac:dyDescent="0.3">
      <c r="A7716" t="str">
        <f xml:space="preserve"> _xlfn.XLOOKUP(H7716, 'Customers'!B:B, 'Customers'!A:A)</f>
        <v>CUST_836</v>
      </c>
      <c r="B7716" t="str">
        <f>_xlfn.XLOOKUP(L7716, Products!C:C, Products!A:A)</f>
        <v>PROD_5</v>
      </c>
      <c r="C7716">
        <v>7715</v>
      </c>
      <c r="D7716" s="2" t="s">
        <v>75</v>
      </c>
      <c r="E7716">
        <f>YEAR(Orders[[#This Row],[Order_Date]])</f>
        <v>2023</v>
      </c>
      <c r="F7716">
        <f>MONTH(Orders[[#This Row],[Order_Date]])</f>
        <v>12</v>
      </c>
      <c r="G7716" s="2" t="s">
        <v>234</v>
      </c>
      <c r="H7716" t="s">
        <v>1589</v>
      </c>
      <c r="I7716" t="s">
        <v>32</v>
      </c>
      <c r="J7716" t="s">
        <v>22</v>
      </c>
      <c r="K7716" t="s">
        <v>34</v>
      </c>
      <c r="L7716" t="s">
        <v>39</v>
      </c>
      <c r="M7716" s="1">
        <v>5987.76</v>
      </c>
      <c r="N7716" s="1">
        <v>-115.01</v>
      </c>
      <c r="O7716">
        <v>0.09</v>
      </c>
    </row>
    <row r="7717" spans="1:15" x14ac:dyDescent="0.3">
      <c r="A7717" t="str">
        <f xml:space="preserve"> _xlfn.XLOOKUP(H7717, 'Customers'!B:B, 'Customers'!A:A)</f>
        <v>CUST_75</v>
      </c>
      <c r="B7717" t="str">
        <f>_xlfn.XLOOKUP(L7717, Products!C:C, Products!A:A)</f>
        <v>PROD_3</v>
      </c>
      <c r="C7717">
        <v>7716</v>
      </c>
      <c r="D7717" s="2" t="s">
        <v>365</v>
      </c>
      <c r="E7717">
        <f>YEAR(Orders[[#This Row],[Order_Date]])</f>
        <v>2022</v>
      </c>
      <c r="F7717">
        <f>MONTH(Orders[[#This Row],[Order_Date]])</f>
        <v>4</v>
      </c>
      <c r="G7717" s="2" t="s">
        <v>833</v>
      </c>
      <c r="H7717" t="s">
        <v>245</v>
      </c>
      <c r="I7717" t="s">
        <v>14</v>
      </c>
      <c r="J7717" t="s">
        <v>15</v>
      </c>
      <c r="K7717" t="s">
        <v>27</v>
      </c>
      <c r="L7717" t="s">
        <v>28</v>
      </c>
      <c r="M7717" s="1">
        <v>4921.4399999999996</v>
      </c>
      <c r="N7717" s="1">
        <v>907.47</v>
      </c>
      <c r="O7717">
        <v>0.11</v>
      </c>
    </row>
    <row r="7718" spans="1:15" x14ac:dyDescent="0.3">
      <c r="A7718" t="str">
        <f xml:space="preserve"> _xlfn.XLOOKUP(H7718, 'Customers'!B:B, 'Customers'!A:A)</f>
        <v>CUST_305</v>
      </c>
      <c r="B7718" t="str">
        <f>_xlfn.XLOOKUP(L7718, Products!C:C, Products!A:A)</f>
        <v>PROD_1</v>
      </c>
      <c r="C7718">
        <v>7717</v>
      </c>
      <c r="D7718" s="2" t="s">
        <v>257</v>
      </c>
      <c r="E7718">
        <f>YEAR(Orders[[#This Row],[Order_Date]])</f>
        <v>2023</v>
      </c>
      <c r="F7718">
        <f>MONTH(Orders[[#This Row],[Order_Date]])</f>
        <v>12</v>
      </c>
      <c r="G7718" s="2" t="s">
        <v>258</v>
      </c>
      <c r="H7718" t="s">
        <v>801</v>
      </c>
      <c r="I7718" t="s">
        <v>32</v>
      </c>
      <c r="J7718" t="s">
        <v>65</v>
      </c>
      <c r="K7718" t="s">
        <v>16</v>
      </c>
      <c r="L7718" t="s">
        <v>17</v>
      </c>
      <c r="M7718" s="1">
        <v>3231.69</v>
      </c>
      <c r="N7718" s="1">
        <v>-9.43</v>
      </c>
      <c r="O7718">
        <v>0.16</v>
      </c>
    </row>
    <row r="7719" spans="1:15" x14ac:dyDescent="0.3">
      <c r="A7719" t="str">
        <f xml:space="preserve"> _xlfn.XLOOKUP(H7719, 'Customers'!B:B, 'Customers'!A:A)</f>
        <v>CUST_847</v>
      </c>
      <c r="B7719" t="str">
        <f>_xlfn.XLOOKUP(L7719, Products!C:C, Products!A:A)</f>
        <v>PROD_2</v>
      </c>
      <c r="C7719">
        <v>7718</v>
      </c>
      <c r="D7719" s="2" t="s">
        <v>1056</v>
      </c>
      <c r="E7719">
        <f>YEAR(Orders[[#This Row],[Order_Date]])</f>
        <v>2023</v>
      </c>
      <c r="F7719">
        <f>MONTH(Orders[[#This Row],[Order_Date]])</f>
        <v>6</v>
      </c>
      <c r="G7719" s="2" t="s">
        <v>67</v>
      </c>
      <c r="H7719" t="s">
        <v>1600</v>
      </c>
      <c r="I7719" t="s">
        <v>32</v>
      </c>
      <c r="J7719" t="s">
        <v>65</v>
      </c>
      <c r="K7719" t="s">
        <v>16</v>
      </c>
      <c r="L7719" t="s">
        <v>23</v>
      </c>
      <c r="M7719" s="1">
        <v>8054.4</v>
      </c>
      <c r="N7719" s="1">
        <v>745.6</v>
      </c>
      <c r="O7719">
        <v>0</v>
      </c>
    </row>
    <row r="7720" spans="1:15" x14ac:dyDescent="0.3">
      <c r="A7720" t="str">
        <f xml:space="preserve"> _xlfn.XLOOKUP(H7720, 'Customers'!B:B, 'Customers'!A:A)</f>
        <v>CUST_690</v>
      </c>
      <c r="B7720" t="str">
        <f>_xlfn.XLOOKUP(L7720, Products!C:C, Products!A:A)</f>
        <v>PROD_2</v>
      </c>
      <c r="C7720">
        <v>7719</v>
      </c>
      <c r="D7720" s="2" t="s">
        <v>569</v>
      </c>
      <c r="E7720">
        <f>YEAR(Orders[[#This Row],[Order_Date]])</f>
        <v>2022</v>
      </c>
      <c r="F7720">
        <f>MONTH(Orders[[#This Row],[Order_Date]])</f>
        <v>10</v>
      </c>
      <c r="G7720" s="2" t="s">
        <v>127</v>
      </c>
      <c r="H7720" t="s">
        <v>1429</v>
      </c>
      <c r="I7720" t="s">
        <v>32</v>
      </c>
      <c r="J7720" t="s">
        <v>22</v>
      </c>
      <c r="K7720" t="s">
        <v>16</v>
      </c>
      <c r="L7720" t="s">
        <v>23</v>
      </c>
      <c r="M7720" s="1">
        <v>451.66</v>
      </c>
      <c r="N7720" s="1">
        <v>89.64</v>
      </c>
      <c r="O7720">
        <v>0.23</v>
      </c>
    </row>
    <row r="7721" spans="1:15" x14ac:dyDescent="0.3">
      <c r="A7721" t="str">
        <f xml:space="preserve"> _xlfn.XLOOKUP(H7721, 'Customers'!B:B, 'Customers'!A:A)</f>
        <v>CUST_268</v>
      </c>
      <c r="B7721" t="str">
        <f>_xlfn.XLOOKUP(L7721, Products!C:C, Products!A:A)</f>
        <v>PROD_1</v>
      </c>
      <c r="C7721">
        <v>7720</v>
      </c>
      <c r="D7721" s="2" t="s">
        <v>923</v>
      </c>
      <c r="E7721">
        <f>YEAR(Orders[[#This Row],[Order_Date]])</f>
        <v>2022</v>
      </c>
      <c r="F7721">
        <f>MONTH(Orders[[#This Row],[Order_Date]])</f>
        <v>5</v>
      </c>
      <c r="G7721" s="2" t="s">
        <v>221</v>
      </c>
      <c r="H7721" t="s">
        <v>723</v>
      </c>
      <c r="I7721" t="s">
        <v>14</v>
      </c>
      <c r="J7721" t="s">
        <v>65</v>
      </c>
      <c r="K7721" t="s">
        <v>16</v>
      </c>
      <c r="L7721" t="s">
        <v>17</v>
      </c>
      <c r="M7721" s="1">
        <v>2811.03</v>
      </c>
      <c r="N7721" s="1">
        <v>235.02</v>
      </c>
      <c r="O7721">
        <v>7.0000000000000007E-2</v>
      </c>
    </row>
    <row r="7722" spans="1:15" x14ac:dyDescent="0.3">
      <c r="A7722" t="str">
        <f xml:space="preserve"> _xlfn.XLOOKUP(H7722, 'Customers'!B:B, 'Customers'!A:A)</f>
        <v>CUST_128</v>
      </c>
      <c r="B7722" t="str">
        <f>_xlfn.XLOOKUP(L7722, Products!C:C, Products!A:A)</f>
        <v>PROD_5</v>
      </c>
      <c r="C7722">
        <v>7721</v>
      </c>
      <c r="D7722" s="2" t="s">
        <v>191</v>
      </c>
      <c r="E7722">
        <f>YEAR(Orders[[#This Row],[Order_Date]])</f>
        <v>2023</v>
      </c>
      <c r="F7722">
        <f>MONTH(Orders[[#This Row],[Order_Date]])</f>
        <v>5</v>
      </c>
      <c r="G7722" s="2" t="s">
        <v>1236</v>
      </c>
      <c r="H7722" t="s">
        <v>394</v>
      </c>
      <c r="I7722" t="s">
        <v>32</v>
      </c>
      <c r="J7722" t="s">
        <v>33</v>
      </c>
      <c r="K7722" t="s">
        <v>34</v>
      </c>
      <c r="L7722" t="s">
        <v>39</v>
      </c>
      <c r="M7722" s="1">
        <v>4043.4</v>
      </c>
      <c r="N7722" s="1">
        <v>390.45</v>
      </c>
      <c r="O7722">
        <v>0.17</v>
      </c>
    </row>
    <row r="7723" spans="1:15" x14ac:dyDescent="0.3">
      <c r="A7723" t="str">
        <f xml:space="preserve"> _xlfn.XLOOKUP(H7723, 'Customers'!B:B, 'Customers'!A:A)</f>
        <v>CUST_916</v>
      </c>
      <c r="B7723" t="str">
        <f>_xlfn.XLOOKUP(L7723, Products!C:C, Products!A:A)</f>
        <v>PROD_2</v>
      </c>
      <c r="C7723">
        <v>7722</v>
      </c>
      <c r="D7723" s="2" t="s">
        <v>145</v>
      </c>
      <c r="E7723">
        <f>YEAR(Orders[[#This Row],[Order_Date]])</f>
        <v>2023</v>
      </c>
      <c r="F7723">
        <f>MONTH(Orders[[#This Row],[Order_Date]])</f>
        <v>8</v>
      </c>
      <c r="G7723" s="2" t="s">
        <v>146</v>
      </c>
      <c r="H7723" t="s">
        <v>1675</v>
      </c>
      <c r="I7723" t="s">
        <v>14</v>
      </c>
      <c r="J7723" t="s">
        <v>33</v>
      </c>
      <c r="K7723" t="s">
        <v>16</v>
      </c>
      <c r="L7723" t="s">
        <v>23</v>
      </c>
      <c r="M7723" s="1">
        <v>5532.26</v>
      </c>
      <c r="N7723" s="1">
        <v>-73.849999999999994</v>
      </c>
      <c r="O7723">
        <v>0.27</v>
      </c>
    </row>
    <row r="7724" spans="1:15" x14ac:dyDescent="0.3">
      <c r="A7724" t="str">
        <f xml:space="preserve"> _xlfn.XLOOKUP(H7724, 'Customers'!B:B, 'Customers'!A:A)</f>
        <v>CUST_207</v>
      </c>
      <c r="B7724" t="str">
        <f>_xlfn.XLOOKUP(L7724, Products!C:C, Products!A:A)</f>
        <v>PROD_3</v>
      </c>
      <c r="C7724">
        <v>7723</v>
      </c>
      <c r="D7724" s="2" t="s">
        <v>761</v>
      </c>
      <c r="E7724">
        <f>YEAR(Orders[[#This Row],[Order_Date]])</f>
        <v>2022</v>
      </c>
      <c r="F7724">
        <f>MONTH(Orders[[#This Row],[Order_Date]])</f>
        <v>8</v>
      </c>
      <c r="G7724" s="2" t="s">
        <v>563</v>
      </c>
      <c r="H7724" t="s">
        <v>591</v>
      </c>
      <c r="I7724" t="s">
        <v>21</v>
      </c>
      <c r="J7724" t="s">
        <v>33</v>
      </c>
      <c r="K7724" t="s">
        <v>27</v>
      </c>
      <c r="L7724" t="s">
        <v>28</v>
      </c>
      <c r="M7724" s="1">
        <v>5651.48</v>
      </c>
      <c r="N7724" s="1">
        <v>1469.18</v>
      </c>
      <c r="O7724">
        <v>0.01</v>
      </c>
    </row>
    <row r="7725" spans="1:15" x14ac:dyDescent="0.3">
      <c r="A7725" t="str">
        <f xml:space="preserve"> _xlfn.XLOOKUP(H7725, 'Customers'!B:B, 'Customers'!A:A)</f>
        <v>CUST_420</v>
      </c>
      <c r="B7725" t="str">
        <f>_xlfn.XLOOKUP(L7725, Products!C:C, Products!A:A)</f>
        <v>PROD_4</v>
      </c>
      <c r="C7725">
        <v>7724</v>
      </c>
      <c r="D7725" s="2" t="s">
        <v>423</v>
      </c>
      <c r="E7725">
        <f>YEAR(Orders[[#This Row],[Order_Date]])</f>
        <v>2023</v>
      </c>
      <c r="F7725">
        <f>MONTH(Orders[[#This Row],[Order_Date]])</f>
        <v>12</v>
      </c>
      <c r="G7725" s="2" t="s">
        <v>469</v>
      </c>
      <c r="H7725" t="s">
        <v>1020</v>
      </c>
      <c r="I7725" t="s">
        <v>32</v>
      </c>
      <c r="J7725" t="s">
        <v>15</v>
      </c>
      <c r="K7725" t="s">
        <v>34</v>
      </c>
      <c r="L7725" t="s">
        <v>35</v>
      </c>
      <c r="M7725" s="1">
        <v>6258.71</v>
      </c>
      <c r="N7725" s="1">
        <v>100.22</v>
      </c>
      <c r="O7725">
        <v>7.0000000000000007E-2</v>
      </c>
    </row>
    <row r="7726" spans="1:15" x14ac:dyDescent="0.3">
      <c r="A7726" t="str">
        <f xml:space="preserve"> _xlfn.XLOOKUP(H7726, 'Customers'!B:B, 'Customers'!A:A)</f>
        <v>CUST_644</v>
      </c>
      <c r="B7726" t="str">
        <f>_xlfn.XLOOKUP(L7726, Products!C:C, Products!A:A)</f>
        <v>PROD_1</v>
      </c>
      <c r="C7726">
        <v>7725</v>
      </c>
      <c r="D7726" s="2" t="s">
        <v>731</v>
      </c>
      <c r="E7726">
        <f>YEAR(Orders[[#This Row],[Order_Date]])</f>
        <v>2023</v>
      </c>
      <c r="F7726">
        <f>MONTH(Orders[[#This Row],[Order_Date]])</f>
        <v>1</v>
      </c>
      <c r="G7726" s="2" t="s">
        <v>24</v>
      </c>
      <c r="H7726" t="s">
        <v>1369</v>
      </c>
      <c r="I7726" t="s">
        <v>32</v>
      </c>
      <c r="J7726" t="s">
        <v>33</v>
      </c>
      <c r="K7726" t="s">
        <v>16</v>
      </c>
      <c r="L7726" t="s">
        <v>17</v>
      </c>
      <c r="M7726" s="1">
        <v>6963.13</v>
      </c>
      <c r="N7726" s="1">
        <v>1093.8800000000001</v>
      </c>
      <c r="O7726">
        <v>0.19</v>
      </c>
    </row>
    <row r="7727" spans="1:15" x14ac:dyDescent="0.3">
      <c r="A7727" t="str">
        <f xml:space="preserve"> _xlfn.XLOOKUP(H7727, 'Customers'!B:B, 'Customers'!A:A)</f>
        <v>CUST_366</v>
      </c>
      <c r="B7727" t="str">
        <f>_xlfn.XLOOKUP(L7727, Products!C:C, Products!A:A)</f>
        <v>PROD_1</v>
      </c>
      <c r="C7727">
        <v>7726</v>
      </c>
      <c r="D7727" s="2" t="s">
        <v>1355</v>
      </c>
      <c r="E7727">
        <f>YEAR(Orders[[#This Row],[Order_Date]])</f>
        <v>2022</v>
      </c>
      <c r="F7727">
        <f>MONTH(Orders[[#This Row],[Order_Date]])</f>
        <v>8</v>
      </c>
      <c r="G7727" s="2" t="s">
        <v>933</v>
      </c>
      <c r="H7727" t="s">
        <v>914</v>
      </c>
      <c r="I7727" t="s">
        <v>21</v>
      </c>
      <c r="J7727" t="s">
        <v>65</v>
      </c>
      <c r="K7727" t="s">
        <v>27</v>
      </c>
      <c r="L7727" t="s">
        <v>17</v>
      </c>
      <c r="M7727" s="1">
        <v>1179.3399999999999</v>
      </c>
      <c r="N7727" s="1">
        <v>21.86</v>
      </c>
      <c r="O7727">
        <v>0.14000000000000001</v>
      </c>
    </row>
    <row r="7728" spans="1:15" x14ac:dyDescent="0.3">
      <c r="A7728" t="str">
        <f xml:space="preserve"> _xlfn.XLOOKUP(H7728, 'Customers'!B:B, 'Customers'!A:A)</f>
        <v>CUST_982</v>
      </c>
      <c r="B7728" t="str">
        <f>_xlfn.XLOOKUP(L7728, Products!C:C, Products!A:A)</f>
        <v>PROD_8</v>
      </c>
      <c r="C7728">
        <v>7727</v>
      </c>
      <c r="D7728" s="2" t="s">
        <v>1382</v>
      </c>
      <c r="E7728">
        <f>YEAR(Orders[[#This Row],[Order_Date]])</f>
        <v>2023</v>
      </c>
      <c r="F7728">
        <f>MONTH(Orders[[#This Row],[Order_Date]])</f>
        <v>6</v>
      </c>
      <c r="G7728" s="2" t="s">
        <v>176</v>
      </c>
      <c r="H7728" t="s">
        <v>1745</v>
      </c>
      <c r="I7728" t="s">
        <v>14</v>
      </c>
      <c r="J7728" t="s">
        <v>15</v>
      </c>
      <c r="K7728" t="s">
        <v>27</v>
      </c>
      <c r="L7728" t="s">
        <v>73</v>
      </c>
      <c r="M7728" s="1">
        <v>3311.26</v>
      </c>
      <c r="N7728" s="1">
        <v>640.34</v>
      </c>
      <c r="O7728">
        <v>0.22</v>
      </c>
    </row>
    <row r="7729" spans="1:15" x14ac:dyDescent="0.3">
      <c r="A7729" t="str">
        <f xml:space="preserve"> _xlfn.XLOOKUP(H7729, 'Customers'!B:B, 'Customers'!A:A)</f>
        <v>CUST_17</v>
      </c>
      <c r="B7729" t="str">
        <f>_xlfn.XLOOKUP(L7729, Products!C:C, Products!A:A)</f>
        <v>PROD_6</v>
      </c>
      <c r="C7729">
        <v>7728</v>
      </c>
      <c r="D7729" s="2" t="s">
        <v>107</v>
      </c>
      <c r="E7729">
        <f>YEAR(Orders[[#This Row],[Order_Date]])</f>
        <v>2022</v>
      </c>
      <c r="F7729">
        <f>MONTH(Orders[[#This Row],[Order_Date]])</f>
        <v>8</v>
      </c>
      <c r="G7729" s="2" t="s">
        <v>419</v>
      </c>
      <c r="H7729" t="s">
        <v>79</v>
      </c>
      <c r="I7729" t="s">
        <v>32</v>
      </c>
      <c r="J7729" t="s">
        <v>65</v>
      </c>
      <c r="K7729" t="s">
        <v>34</v>
      </c>
      <c r="L7729" t="s">
        <v>52</v>
      </c>
      <c r="M7729" s="1">
        <v>5660.81</v>
      </c>
      <c r="N7729" s="1">
        <v>-233.88</v>
      </c>
      <c r="O7729">
        <v>0.13</v>
      </c>
    </row>
    <row r="7730" spans="1:15" x14ac:dyDescent="0.3">
      <c r="A7730" t="str">
        <f xml:space="preserve"> _xlfn.XLOOKUP(H7730, 'Customers'!B:B, 'Customers'!A:A)</f>
        <v>CUST_82</v>
      </c>
      <c r="B7730" t="str">
        <f>_xlfn.XLOOKUP(L7730, Products!C:C, Products!A:A)</f>
        <v>PROD_5</v>
      </c>
      <c r="C7730">
        <v>7729</v>
      </c>
      <c r="D7730" s="2" t="s">
        <v>417</v>
      </c>
      <c r="E7730">
        <f>YEAR(Orders[[#This Row],[Order_Date]])</f>
        <v>2022</v>
      </c>
      <c r="F7730">
        <f>MONTH(Orders[[#This Row],[Order_Date]])</f>
        <v>4</v>
      </c>
      <c r="G7730" s="2" t="s">
        <v>833</v>
      </c>
      <c r="H7730" t="s">
        <v>263</v>
      </c>
      <c r="I7730" t="s">
        <v>21</v>
      </c>
      <c r="J7730" t="s">
        <v>65</v>
      </c>
      <c r="K7730" t="s">
        <v>34</v>
      </c>
      <c r="L7730" t="s">
        <v>39</v>
      </c>
      <c r="M7730" s="1">
        <v>3253.34</v>
      </c>
      <c r="N7730" s="1">
        <v>480.43</v>
      </c>
      <c r="O7730">
        <v>0.11</v>
      </c>
    </row>
    <row r="7731" spans="1:15" x14ac:dyDescent="0.3">
      <c r="A7731" t="str">
        <f xml:space="preserve"> _xlfn.XLOOKUP(H7731, 'Customers'!B:B, 'Customers'!A:A)</f>
        <v>CUST_867</v>
      </c>
      <c r="B7731" t="str">
        <f>_xlfn.XLOOKUP(L7731, Products!C:C, Products!A:A)</f>
        <v>PROD_5</v>
      </c>
      <c r="C7731">
        <v>7730</v>
      </c>
      <c r="D7731" s="2" t="s">
        <v>1018</v>
      </c>
      <c r="E7731">
        <f>YEAR(Orders[[#This Row],[Order_Date]])</f>
        <v>2022</v>
      </c>
      <c r="F7731">
        <f>MONTH(Orders[[#This Row],[Order_Date]])</f>
        <v>12</v>
      </c>
      <c r="G7731" s="2" t="s">
        <v>971</v>
      </c>
      <c r="H7731" t="s">
        <v>1621</v>
      </c>
      <c r="I7731" t="s">
        <v>32</v>
      </c>
      <c r="J7731" t="s">
        <v>15</v>
      </c>
      <c r="K7731" t="s">
        <v>34</v>
      </c>
      <c r="L7731" t="s">
        <v>39</v>
      </c>
      <c r="M7731" s="1">
        <v>702.98</v>
      </c>
      <c r="N7731" s="1">
        <v>-11.01</v>
      </c>
      <c r="O7731">
        <v>0.3</v>
      </c>
    </row>
    <row r="7732" spans="1:15" x14ac:dyDescent="0.3">
      <c r="A7732" t="str">
        <f xml:space="preserve"> _xlfn.XLOOKUP(H7732, 'Customers'!B:B, 'Customers'!A:A)</f>
        <v>CUST_88</v>
      </c>
      <c r="B7732" t="str">
        <f>_xlfn.XLOOKUP(L7732, Products!C:C, Products!A:A)</f>
        <v>PROD_2</v>
      </c>
      <c r="C7732">
        <v>7731</v>
      </c>
      <c r="D7732" s="2" t="s">
        <v>1198</v>
      </c>
      <c r="E7732">
        <f>YEAR(Orders[[#This Row],[Order_Date]])</f>
        <v>2022</v>
      </c>
      <c r="F7732">
        <f>MONTH(Orders[[#This Row],[Order_Date]])</f>
        <v>10</v>
      </c>
      <c r="G7732" s="2" t="s">
        <v>159</v>
      </c>
      <c r="H7732" t="s">
        <v>281</v>
      </c>
      <c r="I7732" t="s">
        <v>14</v>
      </c>
      <c r="J7732" t="s">
        <v>22</v>
      </c>
      <c r="K7732" t="s">
        <v>16</v>
      </c>
      <c r="L7732" t="s">
        <v>23</v>
      </c>
      <c r="M7732" s="1">
        <v>9999.98</v>
      </c>
      <c r="N7732" s="1">
        <v>1276.58</v>
      </c>
      <c r="O7732">
        <v>0.01</v>
      </c>
    </row>
    <row r="7733" spans="1:15" x14ac:dyDescent="0.3">
      <c r="A7733" t="str">
        <f xml:space="preserve"> _xlfn.XLOOKUP(H7733, 'Customers'!B:B, 'Customers'!A:A)</f>
        <v>CUST_16</v>
      </c>
      <c r="B7733" t="str">
        <f>_xlfn.XLOOKUP(L7733, Products!C:C, Products!A:A)</f>
        <v>PROD_4</v>
      </c>
      <c r="C7733">
        <v>7732</v>
      </c>
      <c r="D7733" s="2" t="s">
        <v>268</v>
      </c>
      <c r="E7733">
        <f>YEAR(Orders[[#This Row],[Order_Date]])</f>
        <v>2022</v>
      </c>
      <c r="F7733">
        <f>MONTH(Orders[[#This Row],[Order_Date]])</f>
        <v>12</v>
      </c>
      <c r="G7733" s="2" t="s">
        <v>206</v>
      </c>
      <c r="H7733" t="s">
        <v>76</v>
      </c>
      <c r="I7733" t="s">
        <v>32</v>
      </c>
      <c r="J7733" t="s">
        <v>65</v>
      </c>
      <c r="K7733" t="s">
        <v>34</v>
      </c>
      <c r="L7733" t="s">
        <v>35</v>
      </c>
      <c r="M7733" s="1">
        <v>9977.0499999999993</v>
      </c>
      <c r="N7733" s="1">
        <v>96.72</v>
      </c>
      <c r="O7733">
        <v>0.28999999999999998</v>
      </c>
    </row>
    <row r="7734" spans="1:15" x14ac:dyDescent="0.3">
      <c r="A7734" t="str">
        <f xml:space="preserve"> _xlfn.XLOOKUP(H7734, 'Customers'!B:B, 'Customers'!A:A)</f>
        <v>CUST_824</v>
      </c>
      <c r="B7734" t="str">
        <f>_xlfn.XLOOKUP(L7734, Products!C:C, Products!A:A)</f>
        <v>PROD_8</v>
      </c>
      <c r="C7734">
        <v>7733</v>
      </c>
      <c r="D7734" s="2" t="s">
        <v>940</v>
      </c>
      <c r="E7734">
        <f>YEAR(Orders[[#This Row],[Order_Date]])</f>
        <v>2023</v>
      </c>
      <c r="F7734">
        <f>MONTH(Orders[[#This Row],[Order_Date]])</f>
        <v>4</v>
      </c>
      <c r="G7734" s="2" t="s">
        <v>163</v>
      </c>
      <c r="H7734" t="s">
        <v>1576</v>
      </c>
      <c r="I7734" t="s">
        <v>21</v>
      </c>
      <c r="J7734" t="s">
        <v>22</v>
      </c>
      <c r="K7734" t="s">
        <v>27</v>
      </c>
      <c r="L7734" t="s">
        <v>73</v>
      </c>
      <c r="M7734" s="1">
        <v>6249.98</v>
      </c>
      <c r="N7734" s="1">
        <v>486.35</v>
      </c>
      <c r="O7734">
        <v>0.02</v>
      </c>
    </row>
    <row r="7735" spans="1:15" x14ac:dyDescent="0.3">
      <c r="A7735" t="str">
        <f xml:space="preserve"> _xlfn.XLOOKUP(H7735, 'Customers'!B:B, 'Customers'!A:A)</f>
        <v>CUST_294</v>
      </c>
      <c r="B7735" t="str">
        <f>_xlfn.XLOOKUP(L7735, Products!C:C, Products!A:A)</f>
        <v>PROD_3</v>
      </c>
      <c r="C7735">
        <v>7734</v>
      </c>
      <c r="D7735" s="2" t="s">
        <v>839</v>
      </c>
      <c r="E7735">
        <f>YEAR(Orders[[#This Row],[Order_Date]])</f>
        <v>2023</v>
      </c>
      <c r="F7735">
        <f>MONTH(Orders[[#This Row],[Order_Date]])</f>
        <v>3</v>
      </c>
      <c r="G7735" s="2" t="s">
        <v>554</v>
      </c>
      <c r="H7735" t="s">
        <v>779</v>
      </c>
      <c r="I7735" t="s">
        <v>21</v>
      </c>
      <c r="J7735" t="s">
        <v>33</v>
      </c>
      <c r="K7735" t="s">
        <v>27</v>
      </c>
      <c r="L7735" t="s">
        <v>28</v>
      </c>
      <c r="M7735" s="1">
        <v>3426.21</v>
      </c>
      <c r="N7735" s="1">
        <v>-75.819999999999993</v>
      </c>
      <c r="O7735">
        <v>0.19</v>
      </c>
    </row>
    <row r="7736" spans="1:15" x14ac:dyDescent="0.3">
      <c r="A7736" t="str">
        <f xml:space="preserve"> _xlfn.XLOOKUP(H7736, 'Customers'!B:B, 'Customers'!A:A)</f>
        <v>CUST_610</v>
      </c>
      <c r="B7736" t="str">
        <f>_xlfn.XLOOKUP(L7736, Products!C:C, Products!A:A)</f>
        <v>PROD_8</v>
      </c>
      <c r="C7736">
        <v>7735</v>
      </c>
      <c r="D7736" s="2" t="s">
        <v>690</v>
      </c>
      <c r="E7736">
        <f>YEAR(Orders[[#This Row],[Order_Date]])</f>
        <v>2023</v>
      </c>
      <c r="F7736">
        <f>MONTH(Orders[[#This Row],[Order_Date]])</f>
        <v>11</v>
      </c>
      <c r="G7736" s="2" t="s">
        <v>676</v>
      </c>
      <c r="H7736" t="s">
        <v>1326</v>
      </c>
      <c r="I7736" t="s">
        <v>32</v>
      </c>
      <c r="J7736" t="s">
        <v>22</v>
      </c>
      <c r="K7736" t="s">
        <v>27</v>
      </c>
      <c r="L7736" t="s">
        <v>73</v>
      </c>
      <c r="M7736" s="1">
        <v>4975.63</v>
      </c>
      <c r="N7736" s="1">
        <v>659.68</v>
      </c>
      <c r="O7736">
        <v>0.24</v>
      </c>
    </row>
    <row r="7737" spans="1:15" x14ac:dyDescent="0.3">
      <c r="A7737" t="str">
        <f xml:space="preserve"> _xlfn.XLOOKUP(H7737, 'Customers'!B:B, 'Customers'!A:A)</f>
        <v>CUST_52</v>
      </c>
      <c r="B7737" t="str">
        <f>_xlfn.XLOOKUP(L7737, Products!C:C, Products!A:A)</f>
        <v>PROD_4</v>
      </c>
      <c r="C7737">
        <v>7736</v>
      </c>
      <c r="D7737" s="2" t="s">
        <v>618</v>
      </c>
      <c r="E7737">
        <f>YEAR(Orders[[#This Row],[Order_Date]])</f>
        <v>2022</v>
      </c>
      <c r="F7737">
        <f>MONTH(Orders[[#This Row],[Order_Date]])</f>
        <v>6</v>
      </c>
      <c r="G7737" s="2" t="s">
        <v>627</v>
      </c>
      <c r="H7737" t="s">
        <v>180</v>
      </c>
      <c r="I7737" t="s">
        <v>32</v>
      </c>
      <c r="J7737" t="s">
        <v>15</v>
      </c>
      <c r="K7737" t="s">
        <v>34</v>
      </c>
      <c r="L7737" t="s">
        <v>35</v>
      </c>
      <c r="M7737" s="1">
        <v>3544.26</v>
      </c>
      <c r="N7737" s="1">
        <v>1010.75</v>
      </c>
      <c r="O7737">
        <v>0.09</v>
      </c>
    </row>
    <row r="7738" spans="1:15" x14ac:dyDescent="0.3">
      <c r="A7738" t="str">
        <f xml:space="preserve"> _xlfn.XLOOKUP(H7738, 'Customers'!B:B, 'Customers'!A:A)</f>
        <v>CUST_228</v>
      </c>
      <c r="B7738" t="str">
        <f>_xlfn.XLOOKUP(L7738, Products!C:C, Products!A:A)</f>
        <v>PROD_6</v>
      </c>
      <c r="C7738">
        <v>7737</v>
      </c>
      <c r="D7738" s="2" t="s">
        <v>174</v>
      </c>
      <c r="E7738">
        <f>YEAR(Orders[[#This Row],[Order_Date]])</f>
        <v>2022</v>
      </c>
      <c r="F7738">
        <f>MONTH(Orders[[#This Row],[Order_Date]])</f>
        <v>11</v>
      </c>
      <c r="G7738" s="2" t="s">
        <v>249</v>
      </c>
      <c r="H7738" t="s">
        <v>635</v>
      </c>
      <c r="I7738" t="s">
        <v>14</v>
      </c>
      <c r="J7738" t="s">
        <v>65</v>
      </c>
      <c r="K7738" t="s">
        <v>34</v>
      </c>
      <c r="L7738" t="s">
        <v>52</v>
      </c>
      <c r="M7738" s="1">
        <v>9016.81</v>
      </c>
      <c r="N7738" s="1">
        <v>178.87</v>
      </c>
      <c r="O7738">
        <v>0.28000000000000003</v>
      </c>
    </row>
    <row r="7739" spans="1:15" x14ac:dyDescent="0.3">
      <c r="A7739" t="str">
        <f xml:space="preserve"> _xlfn.XLOOKUP(H7739, 'Customers'!B:B, 'Customers'!A:A)</f>
        <v>CUST_219</v>
      </c>
      <c r="B7739" t="str">
        <f>_xlfn.XLOOKUP(L7739, Products!C:C, Products!A:A)</f>
        <v>PROD_1</v>
      </c>
      <c r="C7739">
        <v>7738</v>
      </c>
      <c r="D7739" s="2" t="s">
        <v>554</v>
      </c>
      <c r="E7739">
        <f>YEAR(Orders[[#This Row],[Order_Date]])</f>
        <v>2023</v>
      </c>
      <c r="F7739">
        <f>MONTH(Orders[[#This Row],[Order_Date]])</f>
        <v>3</v>
      </c>
      <c r="G7739" s="2" t="s">
        <v>1110</v>
      </c>
      <c r="H7739" t="s">
        <v>617</v>
      </c>
      <c r="I7739" t="s">
        <v>32</v>
      </c>
      <c r="J7739" t="s">
        <v>22</v>
      </c>
      <c r="K7739" t="s">
        <v>27</v>
      </c>
      <c r="L7739" t="s">
        <v>17</v>
      </c>
      <c r="M7739" s="1">
        <v>3170.62</v>
      </c>
      <c r="N7739" s="1">
        <v>-296.98</v>
      </c>
      <c r="O7739">
        <v>0.17</v>
      </c>
    </row>
    <row r="7740" spans="1:15" x14ac:dyDescent="0.3">
      <c r="A7740" t="str">
        <f xml:space="preserve"> _xlfn.XLOOKUP(H7740, 'Customers'!B:B, 'Customers'!A:A)</f>
        <v>CUST_531</v>
      </c>
      <c r="B7740" t="str">
        <f>_xlfn.XLOOKUP(L7740, Products!C:C, Products!A:A)</f>
        <v>PROD_7</v>
      </c>
      <c r="C7740">
        <v>7739</v>
      </c>
      <c r="D7740" s="2" t="s">
        <v>328</v>
      </c>
      <c r="E7740">
        <f>YEAR(Orders[[#This Row],[Order_Date]])</f>
        <v>2022</v>
      </c>
      <c r="F7740">
        <f>MONTH(Orders[[#This Row],[Order_Date]])</f>
        <v>4</v>
      </c>
      <c r="G7740" s="2" t="s">
        <v>605</v>
      </c>
      <c r="H7740" t="s">
        <v>1210</v>
      </c>
      <c r="I7740" t="s">
        <v>21</v>
      </c>
      <c r="J7740" t="s">
        <v>33</v>
      </c>
      <c r="K7740" t="s">
        <v>16</v>
      </c>
      <c r="L7740" t="s">
        <v>66</v>
      </c>
      <c r="M7740" s="1">
        <v>764.17</v>
      </c>
      <c r="N7740" s="1">
        <v>72.03</v>
      </c>
      <c r="O7740">
        <v>0.1</v>
      </c>
    </row>
    <row r="7741" spans="1:15" x14ac:dyDescent="0.3">
      <c r="A7741" t="str">
        <f xml:space="preserve"> _xlfn.XLOOKUP(H7741, 'Customers'!B:B, 'Customers'!A:A)</f>
        <v>CUST_678</v>
      </c>
      <c r="B7741" t="str">
        <f>_xlfn.XLOOKUP(L7741, Products!C:C, Products!A:A)</f>
        <v>PROD_8</v>
      </c>
      <c r="C7741">
        <v>7740</v>
      </c>
      <c r="D7741" s="2" t="s">
        <v>960</v>
      </c>
      <c r="E7741">
        <f>YEAR(Orders[[#This Row],[Order_Date]])</f>
        <v>2022</v>
      </c>
      <c r="F7741">
        <f>MONTH(Orders[[#This Row],[Order_Date]])</f>
        <v>4</v>
      </c>
      <c r="G7741" s="2" t="s">
        <v>949</v>
      </c>
      <c r="H7741" t="s">
        <v>1413</v>
      </c>
      <c r="I7741" t="s">
        <v>14</v>
      </c>
      <c r="J7741" t="s">
        <v>65</v>
      </c>
      <c r="K7741" t="s">
        <v>27</v>
      </c>
      <c r="L7741" t="s">
        <v>73</v>
      </c>
      <c r="M7741" s="1">
        <v>9369.94</v>
      </c>
      <c r="N7741" s="1">
        <v>-534.77</v>
      </c>
      <c r="O7741">
        <v>0.26</v>
      </c>
    </row>
    <row r="7742" spans="1:15" x14ac:dyDescent="0.3">
      <c r="A7742" t="str">
        <f xml:space="preserve"> _xlfn.XLOOKUP(H7742, 'Customers'!B:B, 'Customers'!A:A)</f>
        <v>CUST_660</v>
      </c>
      <c r="B7742" t="str">
        <f>_xlfn.XLOOKUP(L7742, Products!C:C, Products!A:A)</f>
        <v>PROD_2</v>
      </c>
      <c r="C7742">
        <v>7741</v>
      </c>
      <c r="D7742" s="2" t="s">
        <v>799</v>
      </c>
      <c r="E7742">
        <f>YEAR(Orders[[#This Row],[Order_Date]])</f>
        <v>2023</v>
      </c>
      <c r="F7742">
        <f>MONTH(Orders[[#This Row],[Order_Date]])</f>
        <v>10</v>
      </c>
      <c r="G7742" s="2" t="s">
        <v>447</v>
      </c>
      <c r="H7742" t="s">
        <v>1389</v>
      </c>
      <c r="I7742" t="s">
        <v>32</v>
      </c>
      <c r="J7742" t="s">
        <v>22</v>
      </c>
      <c r="K7742" t="s">
        <v>16</v>
      </c>
      <c r="L7742" t="s">
        <v>23</v>
      </c>
      <c r="M7742" s="1">
        <v>1404.26</v>
      </c>
      <c r="N7742" s="1">
        <v>-14.45</v>
      </c>
      <c r="O7742">
        <v>0.02</v>
      </c>
    </row>
    <row r="7743" spans="1:15" x14ac:dyDescent="0.3">
      <c r="A7743" t="str">
        <f xml:space="preserve"> _xlfn.XLOOKUP(H7743, 'Customers'!B:B, 'Customers'!A:A)</f>
        <v>CUST_95</v>
      </c>
      <c r="B7743" t="str">
        <f>_xlfn.XLOOKUP(L7743, Products!C:C, Products!A:A)</f>
        <v>PROD_6</v>
      </c>
      <c r="C7743">
        <v>7742</v>
      </c>
      <c r="D7743" s="2" t="s">
        <v>616</v>
      </c>
      <c r="E7743">
        <f>YEAR(Orders[[#This Row],[Order_Date]])</f>
        <v>2023</v>
      </c>
      <c r="F7743">
        <f>MONTH(Orders[[#This Row],[Order_Date]])</f>
        <v>5</v>
      </c>
      <c r="G7743" s="2" t="s">
        <v>632</v>
      </c>
      <c r="H7743" t="s">
        <v>301</v>
      </c>
      <c r="I7743" t="s">
        <v>21</v>
      </c>
      <c r="J7743" t="s">
        <v>15</v>
      </c>
      <c r="K7743" t="s">
        <v>34</v>
      </c>
      <c r="L7743" t="s">
        <v>52</v>
      </c>
      <c r="M7743" s="1">
        <v>816.54</v>
      </c>
      <c r="N7743" s="1">
        <v>207.28</v>
      </c>
      <c r="O7743">
        <v>0.08</v>
      </c>
    </row>
    <row r="7744" spans="1:15" x14ac:dyDescent="0.3">
      <c r="A7744" t="str">
        <f xml:space="preserve"> _xlfn.XLOOKUP(H7744, 'Customers'!B:B, 'Customers'!A:A)</f>
        <v>CUST_797</v>
      </c>
      <c r="B7744" t="str">
        <f>_xlfn.XLOOKUP(L7744, Products!C:C, Products!A:A)</f>
        <v>PROD_8</v>
      </c>
      <c r="C7744">
        <v>7743</v>
      </c>
      <c r="D7744" s="2" t="s">
        <v>799</v>
      </c>
      <c r="E7744">
        <f>YEAR(Orders[[#This Row],[Order_Date]])</f>
        <v>2023</v>
      </c>
      <c r="F7744">
        <f>MONTH(Orders[[#This Row],[Order_Date]])</f>
        <v>10</v>
      </c>
      <c r="G7744" s="2" t="s">
        <v>181</v>
      </c>
      <c r="H7744" t="s">
        <v>1545</v>
      </c>
      <c r="I7744" t="s">
        <v>14</v>
      </c>
      <c r="J7744" t="s">
        <v>22</v>
      </c>
      <c r="K7744" t="s">
        <v>27</v>
      </c>
      <c r="L7744" t="s">
        <v>73</v>
      </c>
      <c r="M7744" s="1">
        <v>3784.91</v>
      </c>
      <c r="N7744" s="1">
        <v>866.72</v>
      </c>
      <c r="O7744">
        <v>0.2</v>
      </c>
    </row>
    <row r="7745" spans="1:15" x14ac:dyDescent="0.3">
      <c r="A7745" t="str">
        <f xml:space="preserve"> _xlfn.XLOOKUP(H7745, 'Customers'!B:B, 'Customers'!A:A)</f>
        <v>CUST_513</v>
      </c>
      <c r="B7745" t="str">
        <f>_xlfn.XLOOKUP(L7745, Products!C:C, Products!A:A)</f>
        <v>PROD_3</v>
      </c>
      <c r="C7745">
        <v>7744</v>
      </c>
      <c r="D7745" s="2" t="s">
        <v>836</v>
      </c>
      <c r="E7745">
        <f>YEAR(Orders[[#This Row],[Order_Date]])</f>
        <v>2023</v>
      </c>
      <c r="F7745">
        <f>MONTH(Orders[[#This Row],[Order_Date]])</f>
        <v>6</v>
      </c>
      <c r="G7745" s="2" t="s">
        <v>171</v>
      </c>
      <c r="H7745" t="s">
        <v>1184</v>
      </c>
      <c r="I7745" t="s">
        <v>14</v>
      </c>
      <c r="J7745" t="s">
        <v>65</v>
      </c>
      <c r="K7745" t="s">
        <v>27</v>
      </c>
      <c r="L7745" t="s">
        <v>28</v>
      </c>
      <c r="M7745" s="1">
        <v>6720.63</v>
      </c>
      <c r="N7745" s="1">
        <v>1163.71</v>
      </c>
      <c r="O7745">
        <v>0.28999999999999998</v>
      </c>
    </row>
    <row r="7746" spans="1:15" x14ac:dyDescent="0.3">
      <c r="A7746" t="str">
        <f xml:space="preserve"> _xlfn.XLOOKUP(H7746, 'Customers'!B:B, 'Customers'!A:A)</f>
        <v>CUST_24</v>
      </c>
      <c r="B7746" t="str">
        <f>_xlfn.XLOOKUP(L7746, Products!C:C, Products!A:A)</f>
        <v>PROD_5</v>
      </c>
      <c r="C7746">
        <v>7745</v>
      </c>
      <c r="D7746" s="2" t="s">
        <v>1422</v>
      </c>
      <c r="E7746">
        <f>YEAR(Orders[[#This Row],[Order_Date]])</f>
        <v>2023</v>
      </c>
      <c r="F7746">
        <f>MONTH(Orders[[#This Row],[Order_Date]])</f>
        <v>9</v>
      </c>
      <c r="G7746" s="2" t="s">
        <v>1133</v>
      </c>
      <c r="H7746" t="s">
        <v>99</v>
      </c>
      <c r="I7746" t="s">
        <v>32</v>
      </c>
      <c r="J7746" t="s">
        <v>65</v>
      </c>
      <c r="K7746" t="s">
        <v>34</v>
      </c>
      <c r="L7746" t="s">
        <v>39</v>
      </c>
      <c r="M7746" s="1">
        <v>7525.15</v>
      </c>
      <c r="N7746" s="1">
        <v>1018.39</v>
      </c>
      <c r="O7746">
        <v>0.28999999999999998</v>
      </c>
    </row>
    <row r="7747" spans="1:15" x14ac:dyDescent="0.3">
      <c r="A7747" t="str">
        <f xml:space="preserve"> _xlfn.XLOOKUP(H7747, 'Customers'!B:B, 'Customers'!A:A)</f>
        <v>CUST_764</v>
      </c>
      <c r="B7747" t="str">
        <f>_xlfn.XLOOKUP(L7747, Products!C:C, Products!A:A)</f>
        <v>PROD_3</v>
      </c>
      <c r="C7747">
        <v>7746</v>
      </c>
      <c r="D7747" s="2" t="s">
        <v>478</v>
      </c>
      <c r="E7747">
        <f>YEAR(Orders[[#This Row],[Order_Date]])</f>
        <v>2023</v>
      </c>
      <c r="F7747">
        <f>MONTH(Orders[[#This Row],[Order_Date]])</f>
        <v>3</v>
      </c>
      <c r="G7747" s="2" t="s">
        <v>805</v>
      </c>
      <c r="H7747" t="s">
        <v>1510</v>
      </c>
      <c r="I7747" t="s">
        <v>21</v>
      </c>
      <c r="J7747" t="s">
        <v>65</v>
      </c>
      <c r="K7747" t="s">
        <v>27</v>
      </c>
      <c r="L7747" t="s">
        <v>28</v>
      </c>
      <c r="M7747" s="1">
        <v>7184.08</v>
      </c>
      <c r="N7747" s="1">
        <v>2061.6</v>
      </c>
      <c r="O7747">
        <v>0.21</v>
      </c>
    </row>
    <row r="7748" spans="1:15" x14ac:dyDescent="0.3">
      <c r="A7748" t="str">
        <f xml:space="preserve"> _xlfn.XLOOKUP(H7748, 'Customers'!B:B, 'Customers'!A:A)</f>
        <v>CUST_77</v>
      </c>
      <c r="B7748" t="str">
        <f>_xlfn.XLOOKUP(L7748, Products!C:C, Products!A:A)</f>
        <v>PROD_7</v>
      </c>
      <c r="C7748">
        <v>7747</v>
      </c>
      <c r="D7748" s="2" t="s">
        <v>1480</v>
      </c>
      <c r="E7748">
        <f>YEAR(Orders[[#This Row],[Order_Date]])</f>
        <v>2023</v>
      </c>
      <c r="F7748">
        <f>MONTH(Orders[[#This Row],[Order_Date]])</f>
        <v>9</v>
      </c>
      <c r="G7748" s="2" t="s">
        <v>1133</v>
      </c>
      <c r="H7748" t="s">
        <v>250</v>
      </c>
      <c r="I7748" t="s">
        <v>32</v>
      </c>
      <c r="J7748" t="s">
        <v>65</v>
      </c>
      <c r="K7748" t="s">
        <v>16</v>
      </c>
      <c r="L7748" t="s">
        <v>66</v>
      </c>
      <c r="M7748" s="1">
        <v>3074.14</v>
      </c>
      <c r="N7748" s="1">
        <v>860.7</v>
      </c>
      <c r="O7748">
        <v>0.05</v>
      </c>
    </row>
    <row r="7749" spans="1:15" x14ac:dyDescent="0.3">
      <c r="A7749" t="str">
        <f xml:space="preserve"> _xlfn.XLOOKUP(H7749, 'Customers'!B:B, 'Customers'!A:A)</f>
        <v>CUST_890</v>
      </c>
      <c r="B7749" t="str">
        <f>_xlfn.XLOOKUP(L7749, Products!C:C, Products!A:A)</f>
        <v>PROD_2</v>
      </c>
      <c r="C7749">
        <v>7748</v>
      </c>
      <c r="D7749" s="2" t="s">
        <v>927</v>
      </c>
      <c r="E7749">
        <f>YEAR(Orders[[#This Row],[Order_Date]])</f>
        <v>2022</v>
      </c>
      <c r="F7749">
        <f>MONTH(Orders[[#This Row],[Order_Date]])</f>
        <v>4</v>
      </c>
      <c r="G7749" s="2" t="s">
        <v>961</v>
      </c>
      <c r="H7749" t="s">
        <v>1647</v>
      </c>
      <c r="I7749" t="s">
        <v>14</v>
      </c>
      <c r="J7749" t="s">
        <v>15</v>
      </c>
      <c r="K7749" t="s">
        <v>16</v>
      </c>
      <c r="L7749" t="s">
        <v>23</v>
      </c>
      <c r="M7749" s="1">
        <v>3701.81</v>
      </c>
      <c r="N7749" s="1">
        <v>810.94</v>
      </c>
      <c r="O7749">
        <v>0.24</v>
      </c>
    </row>
    <row r="7750" spans="1:15" x14ac:dyDescent="0.3">
      <c r="A7750" t="str">
        <f xml:space="preserve"> _xlfn.XLOOKUP(H7750, 'Customers'!B:B, 'Customers'!A:A)</f>
        <v>CUST_570</v>
      </c>
      <c r="B7750" t="str">
        <f>_xlfn.XLOOKUP(L7750, Products!C:C, Products!A:A)</f>
        <v>PROD_4</v>
      </c>
      <c r="C7750">
        <v>7749</v>
      </c>
      <c r="D7750" s="2" t="s">
        <v>657</v>
      </c>
      <c r="E7750">
        <f>YEAR(Orders[[#This Row],[Order_Date]])</f>
        <v>2022</v>
      </c>
      <c r="F7750">
        <f>MONTH(Orders[[#This Row],[Order_Date]])</f>
        <v>6</v>
      </c>
      <c r="G7750" s="2" t="s">
        <v>152</v>
      </c>
      <c r="H7750" t="s">
        <v>1264</v>
      </c>
      <c r="I7750" t="s">
        <v>14</v>
      </c>
      <c r="J7750" t="s">
        <v>15</v>
      </c>
      <c r="K7750" t="s">
        <v>34</v>
      </c>
      <c r="L7750" t="s">
        <v>35</v>
      </c>
      <c r="M7750" s="1">
        <v>3712.8</v>
      </c>
      <c r="N7750" s="1">
        <v>672.88</v>
      </c>
      <c r="O7750">
        <v>7.0000000000000007E-2</v>
      </c>
    </row>
    <row r="7751" spans="1:15" x14ac:dyDescent="0.3">
      <c r="A7751" t="str">
        <f xml:space="preserve"> _xlfn.XLOOKUP(H7751, 'Customers'!B:B, 'Customers'!A:A)</f>
        <v>CUST_672</v>
      </c>
      <c r="B7751" t="str">
        <f>_xlfn.XLOOKUP(L7751, Products!C:C, Products!A:A)</f>
        <v>PROD_8</v>
      </c>
      <c r="C7751">
        <v>7750</v>
      </c>
      <c r="D7751" s="2" t="s">
        <v>195</v>
      </c>
      <c r="E7751">
        <f>YEAR(Orders[[#This Row],[Order_Date]])</f>
        <v>2022</v>
      </c>
      <c r="F7751">
        <f>MONTH(Orders[[#This Row],[Order_Date]])</f>
        <v>9</v>
      </c>
      <c r="G7751" s="2" t="s">
        <v>376</v>
      </c>
      <c r="H7751" t="s">
        <v>1402</v>
      </c>
      <c r="I7751" t="s">
        <v>21</v>
      </c>
      <c r="J7751" t="s">
        <v>65</v>
      </c>
      <c r="K7751" t="s">
        <v>27</v>
      </c>
      <c r="L7751" t="s">
        <v>73</v>
      </c>
      <c r="M7751" s="1">
        <v>203.2</v>
      </c>
      <c r="N7751" s="1">
        <v>-10.91</v>
      </c>
      <c r="O7751">
        <v>0.11</v>
      </c>
    </row>
    <row r="7752" spans="1:15" x14ac:dyDescent="0.3">
      <c r="A7752" t="str">
        <f xml:space="preserve"> _xlfn.XLOOKUP(H7752, 'Customers'!B:B, 'Customers'!A:A)</f>
        <v>CUST_655</v>
      </c>
      <c r="B7752" t="str">
        <f>_xlfn.XLOOKUP(L7752, Products!C:C, Products!A:A)</f>
        <v>PROD_4</v>
      </c>
      <c r="C7752">
        <v>7751</v>
      </c>
      <c r="D7752" s="2" t="s">
        <v>571</v>
      </c>
      <c r="E7752">
        <f>YEAR(Orders[[#This Row],[Order_Date]])</f>
        <v>2023</v>
      </c>
      <c r="F7752">
        <f>MONTH(Orders[[#This Row],[Order_Date]])</f>
        <v>6</v>
      </c>
      <c r="G7752" s="2" t="s">
        <v>56</v>
      </c>
      <c r="H7752" t="s">
        <v>1383</v>
      </c>
      <c r="I7752" t="s">
        <v>32</v>
      </c>
      <c r="J7752" t="s">
        <v>65</v>
      </c>
      <c r="K7752" t="s">
        <v>34</v>
      </c>
      <c r="L7752" t="s">
        <v>35</v>
      </c>
      <c r="M7752" s="1">
        <v>2242.67</v>
      </c>
      <c r="N7752" s="1">
        <v>421.76</v>
      </c>
      <c r="O7752">
        <v>0.26</v>
      </c>
    </row>
    <row r="7753" spans="1:15" x14ac:dyDescent="0.3">
      <c r="A7753" t="str">
        <f xml:space="preserve"> _xlfn.XLOOKUP(H7753, 'Customers'!B:B, 'Customers'!A:A)</f>
        <v>CUST_78</v>
      </c>
      <c r="B7753" t="str">
        <f>_xlfn.XLOOKUP(L7753, Products!C:C, Products!A:A)</f>
        <v>PROD_2</v>
      </c>
      <c r="C7753">
        <v>7752</v>
      </c>
      <c r="D7753" s="2" t="s">
        <v>1064</v>
      </c>
      <c r="E7753">
        <f>YEAR(Orders[[#This Row],[Order_Date]])</f>
        <v>2023</v>
      </c>
      <c r="F7753">
        <f>MONTH(Orders[[#This Row],[Order_Date]])</f>
        <v>9</v>
      </c>
      <c r="G7753" s="2" t="s">
        <v>509</v>
      </c>
      <c r="H7753" t="s">
        <v>253</v>
      </c>
      <c r="I7753" t="s">
        <v>14</v>
      </c>
      <c r="J7753" t="s">
        <v>22</v>
      </c>
      <c r="K7753" t="s">
        <v>16</v>
      </c>
      <c r="L7753" t="s">
        <v>23</v>
      </c>
      <c r="M7753" s="1">
        <v>2262.79</v>
      </c>
      <c r="N7753" s="1">
        <v>594.36</v>
      </c>
      <c r="O7753">
        <v>0.23</v>
      </c>
    </row>
    <row r="7754" spans="1:15" x14ac:dyDescent="0.3">
      <c r="A7754" t="str">
        <f xml:space="preserve"> _xlfn.XLOOKUP(H7754, 'Customers'!B:B, 'Customers'!A:A)</f>
        <v>CUST_4</v>
      </c>
      <c r="B7754" t="str">
        <f>_xlfn.XLOOKUP(L7754, Products!C:C, Products!A:A)</f>
        <v>PROD_5</v>
      </c>
      <c r="C7754">
        <v>7753</v>
      </c>
      <c r="D7754" s="2" t="s">
        <v>1399</v>
      </c>
      <c r="E7754">
        <f>YEAR(Orders[[#This Row],[Order_Date]])</f>
        <v>2022</v>
      </c>
      <c r="F7754">
        <f>MONTH(Orders[[#This Row],[Order_Date]])</f>
        <v>8</v>
      </c>
      <c r="G7754" s="2" t="s">
        <v>419</v>
      </c>
      <c r="H7754" t="s">
        <v>31</v>
      </c>
      <c r="I7754" t="s">
        <v>32</v>
      </c>
      <c r="J7754" t="s">
        <v>33</v>
      </c>
      <c r="K7754" t="s">
        <v>34</v>
      </c>
      <c r="L7754" t="s">
        <v>39</v>
      </c>
      <c r="M7754" s="1">
        <v>7172.33</v>
      </c>
      <c r="N7754" s="1">
        <v>849.58</v>
      </c>
      <c r="O7754">
        <v>0.22</v>
      </c>
    </row>
    <row r="7755" spans="1:15" x14ac:dyDescent="0.3">
      <c r="A7755" t="str">
        <f xml:space="preserve"> _xlfn.XLOOKUP(H7755, 'Customers'!B:B, 'Customers'!A:A)</f>
        <v>CUST_714</v>
      </c>
      <c r="B7755" t="str">
        <f>_xlfn.XLOOKUP(L7755, Products!C:C, Products!A:A)</f>
        <v>PROD_4</v>
      </c>
      <c r="C7755">
        <v>7754</v>
      </c>
      <c r="D7755" s="2" t="s">
        <v>564</v>
      </c>
      <c r="E7755">
        <f>YEAR(Orders[[#This Row],[Order_Date]])</f>
        <v>2022</v>
      </c>
      <c r="F7755">
        <f>MONTH(Orders[[#This Row],[Order_Date]])</f>
        <v>8</v>
      </c>
      <c r="G7755" s="2" t="s">
        <v>411</v>
      </c>
      <c r="H7755" t="s">
        <v>1454</v>
      </c>
      <c r="I7755" t="s">
        <v>21</v>
      </c>
      <c r="J7755" t="s">
        <v>22</v>
      </c>
      <c r="K7755" t="s">
        <v>34</v>
      </c>
      <c r="L7755" t="s">
        <v>35</v>
      </c>
      <c r="M7755" s="1">
        <v>8002.48</v>
      </c>
      <c r="N7755" s="1">
        <v>-97.36</v>
      </c>
      <c r="O7755">
        <v>0.26</v>
      </c>
    </row>
    <row r="7756" spans="1:15" x14ac:dyDescent="0.3">
      <c r="A7756" t="str">
        <f xml:space="preserve"> _xlfn.XLOOKUP(H7756, 'Customers'!B:B, 'Customers'!A:A)</f>
        <v>CUST_546</v>
      </c>
      <c r="B7756" t="str">
        <f>_xlfn.XLOOKUP(L7756, Products!C:C, Products!A:A)</f>
        <v>PROD_7</v>
      </c>
      <c r="C7756">
        <v>7755</v>
      </c>
      <c r="D7756" s="2" t="s">
        <v>1274</v>
      </c>
      <c r="E7756">
        <f>YEAR(Orders[[#This Row],[Order_Date]])</f>
        <v>2022</v>
      </c>
      <c r="F7756">
        <f>MONTH(Orders[[#This Row],[Order_Date]])</f>
        <v>12</v>
      </c>
      <c r="G7756" s="2" t="s">
        <v>268</v>
      </c>
      <c r="H7756" t="s">
        <v>1229</v>
      </c>
      <c r="I7756" t="s">
        <v>14</v>
      </c>
      <c r="J7756" t="s">
        <v>22</v>
      </c>
      <c r="K7756" t="s">
        <v>16</v>
      </c>
      <c r="L7756" t="s">
        <v>66</v>
      </c>
      <c r="M7756" s="1">
        <v>1530.4</v>
      </c>
      <c r="N7756" s="1">
        <v>188.26</v>
      </c>
      <c r="O7756">
        <v>0.12</v>
      </c>
    </row>
    <row r="7757" spans="1:15" x14ac:dyDescent="0.3">
      <c r="A7757" t="str">
        <f xml:space="preserve"> _xlfn.XLOOKUP(H7757, 'Customers'!B:B, 'Customers'!A:A)</f>
        <v>CUST_211</v>
      </c>
      <c r="B7757" t="str">
        <f>_xlfn.XLOOKUP(L7757, Products!C:C, Products!A:A)</f>
        <v>PROD_4</v>
      </c>
      <c r="C7757">
        <v>7756</v>
      </c>
      <c r="D7757" s="2" t="s">
        <v>319</v>
      </c>
      <c r="E7757">
        <f>YEAR(Orders[[#This Row],[Order_Date]])</f>
        <v>2022</v>
      </c>
      <c r="F7757">
        <f>MONTH(Orders[[#This Row],[Order_Date]])</f>
        <v>1</v>
      </c>
      <c r="G7757" s="2" t="s">
        <v>463</v>
      </c>
      <c r="H7757" t="s">
        <v>600</v>
      </c>
      <c r="I7757" t="s">
        <v>21</v>
      </c>
      <c r="J7757" t="s">
        <v>22</v>
      </c>
      <c r="K7757" t="s">
        <v>34</v>
      </c>
      <c r="L7757" t="s">
        <v>35</v>
      </c>
      <c r="M7757" s="1">
        <v>2762.6</v>
      </c>
      <c r="N7757" s="1">
        <v>772.98</v>
      </c>
      <c r="O7757">
        <v>0.25</v>
      </c>
    </row>
    <row r="7758" spans="1:15" x14ac:dyDescent="0.3">
      <c r="A7758" t="str">
        <f xml:space="preserve"> _xlfn.XLOOKUP(H7758, 'Customers'!B:B, 'Customers'!A:A)</f>
        <v>CUST_546</v>
      </c>
      <c r="B7758" t="str">
        <f>_xlfn.XLOOKUP(L7758, Products!C:C, Products!A:A)</f>
        <v>PROD_7</v>
      </c>
      <c r="C7758">
        <v>7757</v>
      </c>
      <c r="D7758" s="2" t="s">
        <v>623</v>
      </c>
      <c r="E7758">
        <f>YEAR(Orders[[#This Row],[Order_Date]])</f>
        <v>2022</v>
      </c>
      <c r="F7758">
        <f>MONTH(Orders[[#This Row],[Order_Date]])</f>
        <v>12</v>
      </c>
      <c r="G7758" s="2" t="s">
        <v>579</v>
      </c>
      <c r="H7758" t="s">
        <v>1229</v>
      </c>
      <c r="I7758" t="s">
        <v>21</v>
      </c>
      <c r="J7758" t="s">
        <v>22</v>
      </c>
      <c r="K7758" t="s">
        <v>16</v>
      </c>
      <c r="L7758" t="s">
        <v>66</v>
      </c>
      <c r="M7758" s="1">
        <v>9723.3700000000008</v>
      </c>
      <c r="N7758" s="1">
        <v>-416.37</v>
      </c>
      <c r="O7758">
        <v>0.2</v>
      </c>
    </row>
    <row r="7759" spans="1:15" x14ac:dyDescent="0.3">
      <c r="A7759" t="str">
        <f xml:space="preserve"> _xlfn.XLOOKUP(H7759, 'Customers'!B:B, 'Customers'!A:A)</f>
        <v>CUST_375</v>
      </c>
      <c r="B7759" t="str">
        <f>_xlfn.XLOOKUP(L7759, Products!C:C, Products!A:A)</f>
        <v>PROD_8</v>
      </c>
      <c r="C7759">
        <v>7758</v>
      </c>
      <c r="D7759" s="2" t="s">
        <v>1146</v>
      </c>
      <c r="E7759">
        <f>YEAR(Orders[[#This Row],[Order_Date]])</f>
        <v>2022</v>
      </c>
      <c r="F7759">
        <f>MONTH(Orders[[#This Row],[Order_Date]])</f>
        <v>9</v>
      </c>
      <c r="G7759" s="2" t="s">
        <v>482</v>
      </c>
      <c r="H7759" t="s">
        <v>934</v>
      </c>
      <c r="I7759" t="s">
        <v>21</v>
      </c>
      <c r="J7759" t="s">
        <v>65</v>
      </c>
      <c r="K7759" t="s">
        <v>27</v>
      </c>
      <c r="L7759" t="s">
        <v>73</v>
      </c>
      <c r="M7759" s="1">
        <v>4780.59</v>
      </c>
      <c r="N7759" s="1">
        <v>-387.75</v>
      </c>
      <c r="O7759">
        <v>0.17</v>
      </c>
    </row>
    <row r="7760" spans="1:15" x14ac:dyDescent="0.3">
      <c r="A7760" t="str">
        <f xml:space="preserve"> _xlfn.XLOOKUP(H7760, 'Customers'!B:B, 'Customers'!A:A)</f>
        <v>CUST_3</v>
      </c>
      <c r="B7760" t="str">
        <f>_xlfn.XLOOKUP(L7760, Products!C:C, Products!A:A)</f>
        <v>PROD_5</v>
      </c>
      <c r="C7760">
        <v>7759</v>
      </c>
      <c r="D7760" s="2" t="s">
        <v>277</v>
      </c>
      <c r="E7760">
        <f>YEAR(Orders[[#This Row],[Order_Date]])</f>
        <v>2023</v>
      </c>
      <c r="F7760">
        <f>MONTH(Orders[[#This Row],[Order_Date]])</f>
        <v>5</v>
      </c>
      <c r="G7760" s="2" t="s">
        <v>1178</v>
      </c>
      <c r="H7760" t="s">
        <v>26</v>
      </c>
      <c r="I7760" t="s">
        <v>32</v>
      </c>
      <c r="J7760" t="s">
        <v>22</v>
      </c>
      <c r="K7760" t="s">
        <v>34</v>
      </c>
      <c r="L7760" t="s">
        <v>39</v>
      </c>
      <c r="M7760" s="1">
        <v>9687.5400000000009</v>
      </c>
      <c r="N7760" s="1">
        <v>643.30999999999995</v>
      </c>
      <c r="O7760">
        <v>0.08</v>
      </c>
    </row>
    <row r="7761" spans="1:15" x14ac:dyDescent="0.3">
      <c r="A7761" t="str">
        <f xml:space="preserve"> _xlfn.XLOOKUP(H7761, 'Customers'!B:B, 'Customers'!A:A)</f>
        <v>CUST_794</v>
      </c>
      <c r="B7761" t="str">
        <f>_xlfn.XLOOKUP(L7761, Products!C:C, Products!A:A)</f>
        <v>PROD_2</v>
      </c>
      <c r="C7761">
        <v>7760</v>
      </c>
      <c r="D7761" s="2" t="s">
        <v>389</v>
      </c>
      <c r="E7761">
        <f>YEAR(Orders[[#This Row],[Order_Date]])</f>
        <v>2022</v>
      </c>
      <c r="F7761">
        <f>MONTH(Orders[[#This Row],[Order_Date]])</f>
        <v>9</v>
      </c>
      <c r="G7761" s="2" t="s">
        <v>264</v>
      </c>
      <c r="H7761" t="s">
        <v>1542</v>
      </c>
      <c r="I7761" t="s">
        <v>21</v>
      </c>
      <c r="J7761" t="s">
        <v>15</v>
      </c>
      <c r="K7761" t="s">
        <v>16</v>
      </c>
      <c r="L7761" t="s">
        <v>23</v>
      </c>
      <c r="M7761" s="1">
        <v>8669.83</v>
      </c>
      <c r="N7761" s="1">
        <v>574.91</v>
      </c>
      <c r="O7761">
        <v>0.2</v>
      </c>
    </row>
    <row r="7762" spans="1:15" x14ac:dyDescent="0.3">
      <c r="A7762" t="str">
        <f xml:space="preserve"> _xlfn.XLOOKUP(H7762, 'Customers'!B:B, 'Customers'!A:A)</f>
        <v>CUST_995</v>
      </c>
      <c r="B7762" t="str">
        <f>_xlfn.XLOOKUP(L7762, Products!C:C, Products!A:A)</f>
        <v>PROD_7</v>
      </c>
      <c r="C7762">
        <v>7761</v>
      </c>
      <c r="D7762" s="2" t="s">
        <v>774</v>
      </c>
      <c r="E7762">
        <f>YEAR(Orders[[#This Row],[Order_Date]])</f>
        <v>2022</v>
      </c>
      <c r="F7762">
        <f>MONTH(Orders[[#This Row],[Order_Date]])</f>
        <v>5</v>
      </c>
      <c r="G7762" s="2" t="s">
        <v>1003</v>
      </c>
      <c r="H7762" t="s">
        <v>1759</v>
      </c>
      <c r="I7762" t="s">
        <v>32</v>
      </c>
      <c r="J7762" t="s">
        <v>65</v>
      </c>
      <c r="K7762" t="s">
        <v>16</v>
      </c>
      <c r="L7762" t="s">
        <v>66</v>
      </c>
      <c r="M7762" s="1">
        <v>9735.2099999999991</v>
      </c>
      <c r="N7762" s="1">
        <v>415.07</v>
      </c>
      <c r="O7762">
        <v>0.24</v>
      </c>
    </row>
    <row r="7763" spans="1:15" x14ac:dyDescent="0.3">
      <c r="A7763" t="str">
        <f xml:space="preserve"> _xlfn.XLOOKUP(H7763, 'Customers'!B:B, 'Customers'!A:A)</f>
        <v>CUST_803</v>
      </c>
      <c r="B7763" t="str">
        <f>_xlfn.XLOOKUP(L7763, Products!C:C, Products!A:A)</f>
        <v>PROD_1</v>
      </c>
      <c r="C7763">
        <v>7762</v>
      </c>
      <c r="D7763" s="2" t="s">
        <v>1642</v>
      </c>
      <c r="E7763">
        <f>YEAR(Orders[[#This Row],[Order_Date]])</f>
        <v>2022</v>
      </c>
      <c r="F7763">
        <f>MONTH(Orders[[#This Row],[Order_Date]])</f>
        <v>6</v>
      </c>
      <c r="G7763" s="2" t="s">
        <v>618</v>
      </c>
      <c r="H7763" t="s">
        <v>1553</v>
      </c>
      <c r="I7763" t="s">
        <v>32</v>
      </c>
      <c r="J7763" t="s">
        <v>33</v>
      </c>
      <c r="K7763" t="s">
        <v>16</v>
      </c>
      <c r="L7763" t="s">
        <v>17</v>
      </c>
      <c r="M7763" s="1">
        <v>8194.76</v>
      </c>
      <c r="N7763" s="1">
        <v>1197.79</v>
      </c>
      <c r="O7763">
        <v>0.04</v>
      </c>
    </row>
    <row r="7764" spans="1:15" x14ac:dyDescent="0.3">
      <c r="A7764" t="str">
        <f xml:space="preserve"> _xlfn.XLOOKUP(H7764, 'Customers'!B:B, 'Customers'!A:A)</f>
        <v>CUST_520</v>
      </c>
      <c r="B7764" t="str">
        <f>_xlfn.XLOOKUP(L7764, Products!C:C, Products!A:A)</f>
        <v>PROD_5</v>
      </c>
      <c r="C7764">
        <v>7763</v>
      </c>
      <c r="D7764" s="2" t="s">
        <v>799</v>
      </c>
      <c r="E7764">
        <f>YEAR(Orders[[#This Row],[Order_Date]])</f>
        <v>2023</v>
      </c>
      <c r="F7764">
        <f>MONTH(Orders[[#This Row],[Order_Date]])</f>
        <v>10</v>
      </c>
      <c r="G7764" s="2" t="s">
        <v>182</v>
      </c>
      <c r="H7764" t="s">
        <v>1193</v>
      </c>
      <c r="I7764" t="s">
        <v>14</v>
      </c>
      <c r="J7764" t="s">
        <v>22</v>
      </c>
      <c r="K7764" t="s">
        <v>34</v>
      </c>
      <c r="L7764" t="s">
        <v>39</v>
      </c>
      <c r="M7764" s="1">
        <v>3644.02</v>
      </c>
      <c r="N7764" s="1">
        <v>632.79999999999995</v>
      </c>
      <c r="O7764">
        <v>0.22</v>
      </c>
    </row>
    <row r="7765" spans="1:15" x14ac:dyDescent="0.3">
      <c r="A7765" t="str">
        <f xml:space="preserve"> _xlfn.XLOOKUP(H7765, 'Customers'!B:B, 'Customers'!A:A)</f>
        <v>CUST_794</v>
      </c>
      <c r="B7765" t="str">
        <f>_xlfn.XLOOKUP(L7765, Products!C:C, Products!A:A)</f>
        <v>PROD_4</v>
      </c>
      <c r="C7765">
        <v>7764</v>
      </c>
      <c r="D7765" s="2" t="s">
        <v>1029</v>
      </c>
      <c r="E7765">
        <f>YEAR(Orders[[#This Row],[Order_Date]])</f>
        <v>2022</v>
      </c>
      <c r="F7765">
        <f>MONTH(Orders[[#This Row],[Order_Date]])</f>
        <v>2</v>
      </c>
      <c r="G7765" s="2" t="s">
        <v>1307</v>
      </c>
      <c r="H7765" t="s">
        <v>1542</v>
      </c>
      <c r="I7765" t="s">
        <v>14</v>
      </c>
      <c r="J7765" t="s">
        <v>65</v>
      </c>
      <c r="K7765" t="s">
        <v>34</v>
      </c>
      <c r="L7765" t="s">
        <v>35</v>
      </c>
      <c r="M7765" s="1">
        <v>954.52</v>
      </c>
      <c r="N7765" s="1">
        <v>-9.91</v>
      </c>
      <c r="O7765">
        <v>0.02</v>
      </c>
    </row>
    <row r="7766" spans="1:15" x14ac:dyDescent="0.3">
      <c r="A7766" t="str">
        <f xml:space="preserve"> _xlfn.XLOOKUP(H7766, 'Customers'!B:B, 'Customers'!A:A)</f>
        <v>CUST_139</v>
      </c>
      <c r="B7766" t="str">
        <f>_xlfn.XLOOKUP(L7766, Products!C:C, Products!A:A)</f>
        <v>PROD_7</v>
      </c>
      <c r="C7766">
        <v>7765</v>
      </c>
      <c r="D7766" s="2" t="s">
        <v>255</v>
      </c>
      <c r="E7766">
        <f>YEAR(Orders[[#This Row],[Order_Date]])</f>
        <v>2022</v>
      </c>
      <c r="F7766">
        <f>MONTH(Orders[[#This Row],[Order_Date]])</f>
        <v>12</v>
      </c>
      <c r="G7766" s="2" t="s">
        <v>133</v>
      </c>
      <c r="H7766" t="s">
        <v>427</v>
      </c>
      <c r="I7766" t="s">
        <v>14</v>
      </c>
      <c r="J7766" t="s">
        <v>15</v>
      </c>
      <c r="K7766" t="s">
        <v>16</v>
      </c>
      <c r="L7766" t="s">
        <v>66</v>
      </c>
      <c r="M7766" s="1">
        <v>1938.06</v>
      </c>
      <c r="N7766" s="1">
        <v>308.52</v>
      </c>
      <c r="O7766">
        <v>0.09</v>
      </c>
    </row>
    <row r="7767" spans="1:15" x14ac:dyDescent="0.3">
      <c r="A7767" t="str">
        <f xml:space="preserve"> _xlfn.XLOOKUP(H7767, 'Customers'!B:B, 'Customers'!A:A)</f>
        <v>CUST_934</v>
      </c>
      <c r="B7767" t="str">
        <f>_xlfn.XLOOKUP(L7767, Products!C:C, Products!A:A)</f>
        <v>PROD_8</v>
      </c>
      <c r="C7767">
        <v>7766</v>
      </c>
      <c r="D7767" s="2" t="s">
        <v>548</v>
      </c>
      <c r="E7767">
        <f>YEAR(Orders[[#This Row],[Order_Date]])</f>
        <v>2023</v>
      </c>
      <c r="F7767">
        <f>MONTH(Orders[[#This Row],[Order_Date]])</f>
        <v>12</v>
      </c>
      <c r="G7767" s="2" t="s">
        <v>43</v>
      </c>
      <c r="H7767" t="s">
        <v>1694</v>
      </c>
      <c r="I7767" t="s">
        <v>32</v>
      </c>
      <c r="J7767" t="s">
        <v>65</v>
      </c>
      <c r="K7767" t="s">
        <v>27</v>
      </c>
      <c r="L7767" t="s">
        <v>73</v>
      </c>
      <c r="M7767" s="1">
        <v>3917.55</v>
      </c>
      <c r="N7767" s="1">
        <v>772.67</v>
      </c>
      <c r="O7767">
        <v>0.28999999999999998</v>
      </c>
    </row>
    <row r="7768" spans="1:15" x14ac:dyDescent="0.3">
      <c r="A7768" t="str">
        <f xml:space="preserve"> _xlfn.XLOOKUP(H7768, 'Customers'!B:B, 'Customers'!A:A)</f>
        <v>CUST_419</v>
      </c>
      <c r="B7768" t="str">
        <f>_xlfn.XLOOKUP(L7768, Products!C:C, Products!A:A)</f>
        <v>PROD_5</v>
      </c>
      <c r="C7768">
        <v>7767</v>
      </c>
      <c r="D7768" s="2" t="s">
        <v>837</v>
      </c>
      <c r="E7768">
        <f>YEAR(Orders[[#This Row],[Order_Date]])</f>
        <v>2023</v>
      </c>
      <c r="F7768">
        <f>MONTH(Orders[[#This Row],[Order_Date]])</f>
        <v>12</v>
      </c>
      <c r="G7768" s="2" t="s">
        <v>688</v>
      </c>
      <c r="H7768" t="s">
        <v>1019</v>
      </c>
      <c r="I7768" t="s">
        <v>14</v>
      </c>
      <c r="J7768" t="s">
        <v>22</v>
      </c>
      <c r="K7768" t="s">
        <v>34</v>
      </c>
      <c r="L7768" t="s">
        <v>39</v>
      </c>
      <c r="M7768" s="1">
        <v>7967.14</v>
      </c>
      <c r="N7768" s="1">
        <v>166.32</v>
      </c>
      <c r="O7768">
        <v>0.2</v>
      </c>
    </row>
    <row r="7769" spans="1:15" x14ac:dyDescent="0.3">
      <c r="A7769" t="str">
        <f xml:space="preserve"> _xlfn.XLOOKUP(H7769, 'Customers'!B:B, 'Customers'!A:A)</f>
        <v>CUST_481</v>
      </c>
      <c r="B7769" t="str">
        <f>_xlfn.XLOOKUP(L7769, Products!C:C, Products!A:A)</f>
        <v>PROD_2</v>
      </c>
      <c r="C7769">
        <v>7768</v>
      </c>
      <c r="D7769" s="2" t="s">
        <v>54</v>
      </c>
      <c r="E7769">
        <f>YEAR(Orders[[#This Row],[Order_Date]])</f>
        <v>2022</v>
      </c>
      <c r="F7769">
        <f>MONTH(Orders[[#This Row],[Order_Date]])</f>
        <v>2</v>
      </c>
      <c r="G7769" s="2" t="s">
        <v>856</v>
      </c>
      <c r="H7769" t="s">
        <v>1122</v>
      </c>
      <c r="I7769" t="s">
        <v>32</v>
      </c>
      <c r="J7769" t="s">
        <v>33</v>
      </c>
      <c r="K7769" t="s">
        <v>16</v>
      </c>
      <c r="L7769" t="s">
        <v>23</v>
      </c>
      <c r="M7769" s="1">
        <v>3696.12</v>
      </c>
      <c r="N7769" s="1">
        <v>161.47999999999999</v>
      </c>
      <c r="O7769">
        <v>0.11</v>
      </c>
    </row>
    <row r="7770" spans="1:15" x14ac:dyDescent="0.3">
      <c r="A7770" t="str">
        <f xml:space="preserve"> _xlfn.XLOOKUP(H7770, 'Customers'!B:B, 'Customers'!A:A)</f>
        <v>CUST_816</v>
      </c>
      <c r="B7770" t="str">
        <f>_xlfn.XLOOKUP(L7770, Products!C:C, Products!A:A)</f>
        <v>PROD_6</v>
      </c>
      <c r="C7770">
        <v>7769</v>
      </c>
      <c r="D7770" s="2" t="s">
        <v>743</v>
      </c>
      <c r="E7770">
        <f>YEAR(Orders[[#This Row],[Order_Date]])</f>
        <v>2022</v>
      </c>
      <c r="F7770">
        <f>MONTH(Orders[[#This Row],[Order_Date]])</f>
        <v>9</v>
      </c>
      <c r="G7770" s="2" t="s">
        <v>211</v>
      </c>
      <c r="H7770" t="s">
        <v>1566</v>
      </c>
      <c r="I7770" t="s">
        <v>32</v>
      </c>
      <c r="J7770" t="s">
        <v>33</v>
      </c>
      <c r="K7770" t="s">
        <v>34</v>
      </c>
      <c r="L7770" t="s">
        <v>52</v>
      </c>
      <c r="M7770" s="1">
        <v>9789.66</v>
      </c>
      <c r="N7770" s="1">
        <v>1766.95</v>
      </c>
      <c r="O7770">
        <v>0.02</v>
      </c>
    </row>
    <row r="7771" spans="1:15" x14ac:dyDescent="0.3">
      <c r="A7771" t="str">
        <f xml:space="preserve"> _xlfn.XLOOKUP(H7771, 'Customers'!B:B, 'Customers'!A:A)</f>
        <v>CUST_346</v>
      </c>
      <c r="B7771" t="str">
        <f>_xlfn.XLOOKUP(L7771, Products!C:C, Products!A:A)</f>
        <v>PROD_2</v>
      </c>
      <c r="C7771">
        <v>7770</v>
      </c>
      <c r="D7771" s="2" t="s">
        <v>440</v>
      </c>
      <c r="E7771">
        <f>YEAR(Orders[[#This Row],[Order_Date]])</f>
        <v>2022</v>
      </c>
      <c r="F7771">
        <f>MONTH(Orders[[#This Row],[Order_Date]])</f>
        <v>12</v>
      </c>
      <c r="G7771" s="2" t="s">
        <v>1125</v>
      </c>
      <c r="H7771" t="s">
        <v>883</v>
      </c>
      <c r="I7771" t="s">
        <v>32</v>
      </c>
      <c r="J7771" t="s">
        <v>65</v>
      </c>
      <c r="K7771" t="s">
        <v>16</v>
      </c>
      <c r="L7771" t="s">
        <v>23</v>
      </c>
      <c r="M7771" s="1">
        <v>961.17</v>
      </c>
      <c r="N7771" s="1">
        <v>-57.37</v>
      </c>
      <c r="O7771">
        <v>0.05</v>
      </c>
    </row>
    <row r="7772" spans="1:15" x14ac:dyDescent="0.3">
      <c r="A7772" t="str">
        <f xml:space="preserve"> _xlfn.XLOOKUP(H7772, 'Customers'!B:B, 'Customers'!A:A)</f>
        <v>CUST_676</v>
      </c>
      <c r="B7772" t="str">
        <f>_xlfn.XLOOKUP(L7772, Products!C:C, Products!A:A)</f>
        <v>PROD_8</v>
      </c>
      <c r="C7772">
        <v>7771</v>
      </c>
      <c r="D7772" s="2" t="s">
        <v>1289</v>
      </c>
      <c r="E7772">
        <f>YEAR(Orders[[#This Row],[Order_Date]])</f>
        <v>2023</v>
      </c>
      <c r="F7772">
        <f>MONTH(Orders[[#This Row],[Order_Date]])</f>
        <v>4</v>
      </c>
      <c r="G7772" s="2" t="s">
        <v>770</v>
      </c>
      <c r="H7772" t="s">
        <v>1410</v>
      </c>
      <c r="I7772" t="s">
        <v>14</v>
      </c>
      <c r="J7772" t="s">
        <v>22</v>
      </c>
      <c r="K7772" t="s">
        <v>27</v>
      </c>
      <c r="L7772" t="s">
        <v>73</v>
      </c>
      <c r="M7772" s="1">
        <v>3807.01</v>
      </c>
      <c r="N7772" s="1">
        <v>1123.98</v>
      </c>
      <c r="O7772">
        <v>0.26</v>
      </c>
    </row>
    <row r="7773" spans="1:15" x14ac:dyDescent="0.3">
      <c r="A7773" t="str">
        <f xml:space="preserve"> _xlfn.XLOOKUP(H7773, 'Customers'!B:B, 'Customers'!A:A)</f>
        <v>CUST_74</v>
      </c>
      <c r="B7773" t="str">
        <f>_xlfn.XLOOKUP(L7773, Products!C:C, Products!A:A)</f>
        <v>PROD_4</v>
      </c>
      <c r="C7773">
        <v>7772</v>
      </c>
      <c r="D7773" s="2" t="s">
        <v>469</v>
      </c>
      <c r="E7773">
        <f>YEAR(Orders[[#This Row],[Order_Date]])</f>
        <v>2023</v>
      </c>
      <c r="F7773">
        <f>MONTH(Orders[[#This Row],[Order_Date]])</f>
        <v>12</v>
      </c>
      <c r="G7773" s="2" t="s">
        <v>664</v>
      </c>
      <c r="H7773" t="s">
        <v>242</v>
      </c>
      <c r="I7773" t="s">
        <v>14</v>
      </c>
      <c r="J7773" t="s">
        <v>22</v>
      </c>
      <c r="K7773" t="s">
        <v>34</v>
      </c>
      <c r="L7773" t="s">
        <v>35</v>
      </c>
      <c r="M7773" s="1">
        <v>5743.13</v>
      </c>
      <c r="N7773" s="1">
        <v>742.74</v>
      </c>
      <c r="O7773">
        <v>0.16</v>
      </c>
    </row>
    <row r="7774" spans="1:15" x14ac:dyDescent="0.3">
      <c r="A7774" t="str">
        <f xml:space="preserve"> _xlfn.XLOOKUP(H7774, 'Customers'!B:B, 'Customers'!A:A)</f>
        <v>CUST_745</v>
      </c>
      <c r="B7774" t="str">
        <f>_xlfn.XLOOKUP(L7774, Products!C:C, Products!A:A)</f>
        <v>PROD_7</v>
      </c>
      <c r="C7774">
        <v>7773</v>
      </c>
      <c r="D7774" s="2" t="s">
        <v>1573</v>
      </c>
      <c r="E7774">
        <f>YEAR(Orders[[#This Row],[Order_Date]])</f>
        <v>2023</v>
      </c>
      <c r="F7774">
        <f>MONTH(Orders[[#This Row],[Order_Date]])</f>
        <v>1</v>
      </c>
      <c r="G7774" s="2" t="s">
        <v>1638</v>
      </c>
      <c r="H7774" t="s">
        <v>1490</v>
      </c>
      <c r="I7774" t="s">
        <v>21</v>
      </c>
      <c r="J7774" t="s">
        <v>33</v>
      </c>
      <c r="K7774" t="s">
        <v>16</v>
      </c>
      <c r="L7774" t="s">
        <v>66</v>
      </c>
      <c r="M7774" s="1">
        <v>3844.24</v>
      </c>
      <c r="N7774" s="1">
        <v>1074.26</v>
      </c>
      <c r="O7774">
        <v>0.1</v>
      </c>
    </row>
    <row r="7775" spans="1:15" x14ac:dyDescent="0.3">
      <c r="A7775" t="str">
        <f xml:space="preserve"> _xlfn.XLOOKUP(H7775, 'Customers'!B:B, 'Customers'!A:A)</f>
        <v>CUST_698</v>
      </c>
      <c r="B7775" t="str">
        <f>_xlfn.XLOOKUP(L7775, Products!C:C, Products!A:A)</f>
        <v>PROD_2</v>
      </c>
      <c r="C7775">
        <v>7774</v>
      </c>
      <c r="D7775" s="2" t="s">
        <v>631</v>
      </c>
      <c r="E7775">
        <f>YEAR(Orders[[#This Row],[Order_Date]])</f>
        <v>2022</v>
      </c>
      <c r="F7775">
        <f>MONTH(Orders[[#This Row],[Order_Date]])</f>
        <v>8</v>
      </c>
      <c r="G7775" s="2" t="s">
        <v>325</v>
      </c>
      <c r="H7775" t="s">
        <v>1437</v>
      </c>
      <c r="I7775" t="s">
        <v>14</v>
      </c>
      <c r="J7775" t="s">
        <v>65</v>
      </c>
      <c r="K7775" t="s">
        <v>16</v>
      </c>
      <c r="L7775" t="s">
        <v>23</v>
      </c>
      <c r="M7775" s="1">
        <v>4049.52</v>
      </c>
      <c r="N7775" s="1">
        <v>111.46</v>
      </c>
      <c r="O7775">
        <v>0.03</v>
      </c>
    </row>
    <row r="7776" spans="1:15" x14ac:dyDescent="0.3">
      <c r="A7776" t="str">
        <f xml:space="preserve"> _xlfn.XLOOKUP(H7776, 'Customers'!B:B, 'Customers'!A:A)</f>
        <v>CUST_994</v>
      </c>
      <c r="B7776" t="str">
        <f>_xlfn.XLOOKUP(L7776, Products!C:C, Products!A:A)</f>
        <v>PROD_4</v>
      </c>
      <c r="C7776">
        <v>7775</v>
      </c>
      <c r="D7776" s="2" t="s">
        <v>46</v>
      </c>
      <c r="E7776">
        <f>YEAR(Orders[[#This Row],[Order_Date]])</f>
        <v>2023</v>
      </c>
      <c r="F7776">
        <f>MONTH(Orders[[#This Row],[Order_Date]])</f>
        <v>2</v>
      </c>
      <c r="G7776" s="2" t="s">
        <v>1006</v>
      </c>
      <c r="H7776" t="s">
        <v>1757</v>
      </c>
      <c r="I7776" t="s">
        <v>21</v>
      </c>
      <c r="J7776" t="s">
        <v>33</v>
      </c>
      <c r="K7776" t="s">
        <v>34</v>
      </c>
      <c r="L7776" t="s">
        <v>35</v>
      </c>
      <c r="M7776" s="1">
        <v>1857.64</v>
      </c>
      <c r="N7776" s="1">
        <v>273.04000000000002</v>
      </c>
      <c r="O7776">
        <v>0.15</v>
      </c>
    </row>
    <row r="7777" spans="1:15" x14ac:dyDescent="0.3">
      <c r="A7777" t="str">
        <f xml:space="preserve"> _xlfn.XLOOKUP(H7777, 'Customers'!B:B, 'Customers'!A:A)</f>
        <v>CUST_2</v>
      </c>
      <c r="B7777" t="str">
        <f>_xlfn.XLOOKUP(L7777, Products!C:C, Products!A:A)</f>
        <v>PROD_1</v>
      </c>
      <c r="C7777">
        <v>7776</v>
      </c>
      <c r="D7777" s="2" t="s">
        <v>91</v>
      </c>
      <c r="E7777">
        <f>YEAR(Orders[[#This Row],[Order_Date]])</f>
        <v>2023</v>
      </c>
      <c r="F7777">
        <f>MONTH(Orders[[#This Row],[Order_Date]])</f>
        <v>9</v>
      </c>
      <c r="G7777" s="2" t="s">
        <v>507</v>
      </c>
      <c r="H7777" t="s">
        <v>20</v>
      </c>
      <c r="I7777" t="s">
        <v>32</v>
      </c>
      <c r="J7777" t="s">
        <v>22</v>
      </c>
      <c r="K7777" t="s">
        <v>27</v>
      </c>
      <c r="L7777" t="s">
        <v>17</v>
      </c>
      <c r="M7777" s="1">
        <v>2680.32</v>
      </c>
      <c r="N7777" s="1">
        <v>296.94</v>
      </c>
      <c r="O7777">
        <v>0.13</v>
      </c>
    </row>
    <row r="7778" spans="1:15" x14ac:dyDescent="0.3">
      <c r="A7778" t="str">
        <f xml:space="preserve"> _xlfn.XLOOKUP(H7778, 'Customers'!B:B, 'Customers'!A:A)</f>
        <v>CUST_244</v>
      </c>
      <c r="B7778" t="str">
        <f>_xlfn.XLOOKUP(L7778, Products!C:C, Products!A:A)</f>
        <v>PROD_4</v>
      </c>
      <c r="C7778">
        <v>7777</v>
      </c>
      <c r="D7778" s="2" t="s">
        <v>771</v>
      </c>
      <c r="E7778">
        <f>YEAR(Orders[[#This Row],[Order_Date]])</f>
        <v>2023</v>
      </c>
      <c r="F7778">
        <f>MONTH(Orders[[#This Row],[Order_Date]])</f>
        <v>10</v>
      </c>
      <c r="G7778" s="2" t="s">
        <v>181</v>
      </c>
      <c r="H7778" t="s">
        <v>674</v>
      </c>
      <c r="I7778" t="s">
        <v>32</v>
      </c>
      <c r="J7778" t="s">
        <v>33</v>
      </c>
      <c r="K7778" t="s">
        <v>34</v>
      </c>
      <c r="L7778" t="s">
        <v>35</v>
      </c>
      <c r="M7778" s="1">
        <v>6908.33</v>
      </c>
      <c r="N7778" s="1">
        <v>308.27999999999997</v>
      </c>
      <c r="O7778">
        <v>0.15</v>
      </c>
    </row>
    <row r="7779" spans="1:15" x14ac:dyDescent="0.3">
      <c r="A7779" t="str">
        <f xml:space="preserve"> _xlfn.XLOOKUP(H7779, 'Customers'!B:B, 'Customers'!A:A)</f>
        <v>CUST_788</v>
      </c>
      <c r="B7779" t="str">
        <f>_xlfn.XLOOKUP(L7779, Products!C:C, Products!A:A)</f>
        <v>PROD_3</v>
      </c>
      <c r="C7779">
        <v>7778</v>
      </c>
      <c r="D7779" s="2" t="s">
        <v>113</v>
      </c>
      <c r="E7779">
        <f>YEAR(Orders[[#This Row],[Order_Date]])</f>
        <v>2022</v>
      </c>
      <c r="F7779">
        <f>MONTH(Orders[[#This Row],[Order_Date]])</f>
        <v>2</v>
      </c>
      <c r="G7779" s="2" t="s">
        <v>702</v>
      </c>
      <c r="H7779" t="s">
        <v>1536</v>
      </c>
      <c r="I7779" t="s">
        <v>14</v>
      </c>
      <c r="J7779" t="s">
        <v>22</v>
      </c>
      <c r="K7779" t="s">
        <v>27</v>
      </c>
      <c r="L7779" t="s">
        <v>28</v>
      </c>
      <c r="M7779" s="1">
        <v>8469.98</v>
      </c>
      <c r="N7779" s="1">
        <v>290.67</v>
      </c>
      <c r="O7779">
        <v>0.3</v>
      </c>
    </row>
    <row r="7780" spans="1:15" x14ac:dyDescent="0.3">
      <c r="A7780" t="str">
        <f xml:space="preserve"> _xlfn.XLOOKUP(H7780, 'Customers'!B:B, 'Customers'!A:A)</f>
        <v>CUST_842</v>
      </c>
      <c r="B7780" t="str">
        <f>_xlfn.XLOOKUP(L7780, Products!C:C, Products!A:A)</f>
        <v>PROD_8</v>
      </c>
      <c r="C7780">
        <v>7779</v>
      </c>
      <c r="D7780" s="2" t="s">
        <v>910</v>
      </c>
      <c r="E7780">
        <f>YEAR(Orders[[#This Row],[Order_Date]])</f>
        <v>2022</v>
      </c>
      <c r="F7780">
        <f>MONTH(Orders[[#This Row],[Order_Date]])</f>
        <v>6</v>
      </c>
      <c r="G7780" s="2" t="s">
        <v>541</v>
      </c>
      <c r="H7780" t="s">
        <v>1595</v>
      </c>
      <c r="I7780" t="s">
        <v>21</v>
      </c>
      <c r="J7780" t="s">
        <v>22</v>
      </c>
      <c r="K7780" t="s">
        <v>27</v>
      </c>
      <c r="L7780" t="s">
        <v>73</v>
      </c>
      <c r="M7780" s="1">
        <v>4929.83</v>
      </c>
      <c r="N7780" s="1">
        <v>986.16</v>
      </c>
      <c r="O7780">
        <v>7.0000000000000007E-2</v>
      </c>
    </row>
    <row r="7781" spans="1:15" x14ac:dyDescent="0.3">
      <c r="A7781" t="str">
        <f xml:space="preserve"> _xlfn.XLOOKUP(H7781, 'Customers'!B:B, 'Customers'!A:A)</f>
        <v>CUST_203</v>
      </c>
      <c r="B7781" t="str">
        <f>_xlfn.XLOOKUP(L7781, Products!C:C, Products!A:A)</f>
        <v>PROD_6</v>
      </c>
      <c r="C7781">
        <v>7780</v>
      </c>
      <c r="D7781" s="2" t="s">
        <v>1056</v>
      </c>
      <c r="E7781">
        <f>YEAR(Orders[[#This Row],[Order_Date]])</f>
        <v>2023</v>
      </c>
      <c r="F7781">
        <f>MONTH(Orders[[#This Row],[Order_Date]])</f>
        <v>6</v>
      </c>
      <c r="G7781" s="2" t="s">
        <v>67</v>
      </c>
      <c r="H7781" t="s">
        <v>581</v>
      </c>
      <c r="I7781" t="s">
        <v>21</v>
      </c>
      <c r="J7781" t="s">
        <v>65</v>
      </c>
      <c r="K7781" t="s">
        <v>34</v>
      </c>
      <c r="L7781" t="s">
        <v>52</v>
      </c>
      <c r="M7781" s="1">
        <v>3987.59</v>
      </c>
      <c r="N7781" s="1">
        <v>732.95</v>
      </c>
      <c r="O7781">
        <v>0.25</v>
      </c>
    </row>
    <row r="7782" spans="1:15" x14ac:dyDescent="0.3">
      <c r="A7782" t="str">
        <f xml:space="preserve"> _xlfn.XLOOKUP(H7782, 'Customers'!B:B, 'Customers'!A:A)</f>
        <v>CUST_512</v>
      </c>
      <c r="B7782" t="str">
        <f>_xlfn.XLOOKUP(L7782, Products!C:C, Products!A:A)</f>
        <v>PROD_4</v>
      </c>
      <c r="C7782">
        <v>7781</v>
      </c>
      <c r="D7782" s="2" t="s">
        <v>641</v>
      </c>
      <c r="E7782">
        <f>YEAR(Orders[[#This Row],[Order_Date]])</f>
        <v>2023</v>
      </c>
      <c r="F7782">
        <f>MONTH(Orders[[#This Row],[Order_Date]])</f>
        <v>1</v>
      </c>
      <c r="G7782" s="2" t="s">
        <v>201</v>
      </c>
      <c r="H7782" t="s">
        <v>1180</v>
      </c>
      <c r="I7782" t="s">
        <v>21</v>
      </c>
      <c r="J7782" t="s">
        <v>15</v>
      </c>
      <c r="K7782" t="s">
        <v>34</v>
      </c>
      <c r="L7782" t="s">
        <v>35</v>
      </c>
      <c r="M7782" s="1">
        <v>7994.79</v>
      </c>
      <c r="N7782" s="1">
        <v>-344.35</v>
      </c>
      <c r="O7782">
        <v>0.1</v>
      </c>
    </row>
    <row r="7783" spans="1:15" x14ac:dyDescent="0.3">
      <c r="A7783" t="str">
        <f xml:space="preserve"> _xlfn.XLOOKUP(H7783, 'Customers'!B:B, 'Customers'!A:A)</f>
        <v>CUST_104</v>
      </c>
      <c r="B7783" t="str">
        <f>_xlfn.XLOOKUP(L7783, Products!C:C, Products!A:A)</f>
        <v>PROD_5</v>
      </c>
      <c r="C7783">
        <v>7782</v>
      </c>
      <c r="D7783" s="2" t="s">
        <v>191</v>
      </c>
      <c r="E7783">
        <f>YEAR(Orders[[#This Row],[Order_Date]])</f>
        <v>2023</v>
      </c>
      <c r="F7783">
        <f>MONTH(Orders[[#This Row],[Order_Date]])</f>
        <v>5</v>
      </c>
      <c r="G7783" s="2" t="s">
        <v>616</v>
      </c>
      <c r="H7783" t="s">
        <v>326</v>
      </c>
      <c r="I7783" t="s">
        <v>32</v>
      </c>
      <c r="J7783" t="s">
        <v>15</v>
      </c>
      <c r="K7783" t="s">
        <v>34</v>
      </c>
      <c r="L7783" t="s">
        <v>39</v>
      </c>
      <c r="M7783" s="1">
        <v>1483.34</v>
      </c>
      <c r="N7783" s="1">
        <v>366.08</v>
      </c>
      <c r="O7783">
        <v>0.19</v>
      </c>
    </row>
    <row r="7784" spans="1:15" x14ac:dyDescent="0.3">
      <c r="A7784" t="str">
        <f xml:space="preserve"> _xlfn.XLOOKUP(H7784, 'Customers'!B:B, 'Customers'!A:A)</f>
        <v>CUST_183</v>
      </c>
      <c r="B7784" t="str">
        <f>_xlfn.XLOOKUP(L7784, Products!C:C, Products!A:A)</f>
        <v>PROD_3</v>
      </c>
      <c r="C7784">
        <v>7783</v>
      </c>
      <c r="D7784" s="2" t="s">
        <v>1258</v>
      </c>
      <c r="E7784">
        <f>YEAR(Orders[[#This Row],[Order_Date]])</f>
        <v>2023</v>
      </c>
      <c r="F7784">
        <f>MONTH(Orders[[#This Row],[Order_Date]])</f>
        <v>11</v>
      </c>
      <c r="G7784" s="2" t="s">
        <v>1259</v>
      </c>
      <c r="H7784" t="s">
        <v>532</v>
      </c>
      <c r="I7784" t="s">
        <v>21</v>
      </c>
      <c r="J7784" t="s">
        <v>15</v>
      </c>
      <c r="K7784" t="s">
        <v>27</v>
      </c>
      <c r="L7784" t="s">
        <v>28</v>
      </c>
      <c r="M7784" s="1">
        <v>7599.57</v>
      </c>
      <c r="N7784" s="1">
        <v>2168.25</v>
      </c>
      <c r="O7784">
        <v>0.22</v>
      </c>
    </row>
    <row r="7785" spans="1:15" x14ac:dyDescent="0.3">
      <c r="A7785" t="str">
        <f xml:space="preserve"> _xlfn.XLOOKUP(H7785, 'Customers'!B:B, 'Customers'!A:A)</f>
        <v>CUST_426</v>
      </c>
      <c r="B7785" t="str">
        <f>_xlfn.XLOOKUP(L7785, Products!C:C, Products!A:A)</f>
        <v>PROD_3</v>
      </c>
      <c r="C7785">
        <v>7784</v>
      </c>
      <c r="D7785" s="2" t="s">
        <v>1005</v>
      </c>
      <c r="E7785">
        <f>YEAR(Orders[[#This Row],[Order_Date]])</f>
        <v>2022</v>
      </c>
      <c r="F7785">
        <f>MONTH(Orders[[#This Row],[Order_Date]])</f>
        <v>5</v>
      </c>
      <c r="G7785" s="2" t="s">
        <v>773</v>
      </c>
      <c r="H7785" t="s">
        <v>1032</v>
      </c>
      <c r="I7785" t="s">
        <v>32</v>
      </c>
      <c r="J7785" t="s">
        <v>65</v>
      </c>
      <c r="K7785" t="s">
        <v>27</v>
      </c>
      <c r="L7785" t="s">
        <v>28</v>
      </c>
      <c r="M7785" s="1">
        <v>2366.86</v>
      </c>
      <c r="N7785" s="1">
        <v>292.14</v>
      </c>
      <c r="O7785">
        <v>0.23</v>
      </c>
    </row>
    <row r="7786" spans="1:15" x14ac:dyDescent="0.3">
      <c r="A7786" t="str">
        <f xml:space="preserve"> _xlfn.XLOOKUP(H7786, 'Customers'!B:B, 'Customers'!A:A)</f>
        <v>CUST_704</v>
      </c>
      <c r="B7786" t="str">
        <f>_xlfn.XLOOKUP(L7786, Products!C:C, Products!A:A)</f>
        <v>PROD_8</v>
      </c>
      <c r="C7786">
        <v>7785</v>
      </c>
      <c r="D7786" s="2" t="s">
        <v>474</v>
      </c>
      <c r="E7786">
        <f>YEAR(Orders[[#This Row],[Order_Date]])</f>
        <v>2022</v>
      </c>
      <c r="F7786">
        <f>MONTH(Orders[[#This Row],[Order_Date]])</f>
        <v>4</v>
      </c>
      <c r="G7786" s="2" t="s">
        <v>961</v>
      </c>
      <c r="H7786" t="s">
        <v>1443</v>
      </c>
      <c r="I7786" t="s">
        <v>14</v>
      </c>
      <c r="J7786" t="s">
        <v>33</v>
      </c>
      <c r="K7786" t="s">
        <v>27</v>
      </c>
      <c r="L7786" t="s">
        <v>73</v>
      </c>
      <c r="M7786" s="1">
        <v>8355.08</v>
      </c>
      <c r="N7786" s="1">
        <v>-384.92</v>
      </c>
      <c r="O7786">
        <v>0.18</v>
      </c>
    </row>
    <row r="7787" spans="1:15" x14ac:dyDescent="0.3">
      <c r="A7787" t="str">
        <f xml:space="preserve"> _xlfn.XLOOKUP(H7787, 'Customers'!B:B, 'Customers'!A:A)</f>
        <v>CUST_798</v>
      </c>
      <c r="B7787" t="str">
        <f>_xlfn.XLOOKUP(L7787, Products!C:C, Products!A:A)</f>
        <v>PROD_7</v>
      </c>
      <c r="C7787">
        <v>7786</v>
      </c>
      <c r="D7787" s="2" t="s">
        <v>133</v>
      </c>
      <c r="E7787">
        <f>YEAR(Orders[[#This Row],[Order_Date]])</f>
        <v>2022</v>
      </c>
      <c r="F7787">
        <f>MONTH(Orders[[#This Row],[Order_Date]])</f>
        <v>12</v>
      </c>
      <c r="G7787" s="2" t="s">
        <v>1017</v>
      </c>
      <c r="H7787" t="s">
        <v>1546</v>
      </c>
      <c r="I7787" t="s">
        <v>21</v>
      </c>
      <c r="J7787" t="s">
        <v>22</v>
      </c>
      <c r="K7787" t="s">
        <v>16</v>
      </c>
      <c r="L7787" t="s">
        <v>66</v>
      </c>
      <c r="M7787" s="1">
        <v>2952.08</v>
      </c>
      <c r="N7787" s="1">
        <v>702.54</v>
      </c>
      <c r="O7787">
        <v>0.1</v>
      </c>
    </row>
    <row r="7788" spans="1:15" x14ac:dyDescent="0.3">
      <c r="A7788" t="str">
        <f xml:space="preserve"> _xlfn.XLOOKUP(H7788, 'Customers'!B:B, 'Customers'!A:A)</f>
        <v>CUST_521</v>
      </c>
      <c r="B7788" t="str">
        <f>_xlfn.XLOOKUP(L7788, Products!C:C, Products!A:A)</f>
        <v>PROD_5</v>
      </c>
      <c r="C7788">
        <v>7787</v>
      </c>
      <c r="D7788" s="2" t="s">
        <v>750</v>
      </c>
      <c r="E7788">
        <f>YEAR(Orders[[#This Row],[Order_Date]])</f>
        <v>2022</v>
      </c>
      <c r="F7788">
        <f>MONTH(Orders[[#This Row],[Order_Date]])</f>
        <v>7</v>
      </c>
      <c r="G7788" s="2" t="s">
        <v>287</v>
      </c>
      <c r="H7788" t="s">
        <v>1194</v>
      </c>
      <c r="I7788" t="s">
        <v>21</v>
      </c>
      <c r="J7788" t="s">
        <v>22</v>
      </c>
      <c r="K7788" t="s">
        <v>34</v>
      </c>
      <c r="L7788" t="s">
        <v>39</v>
      </c>
      <c r="M7788" s="1">
        <v>8234.75</v>
      </c>
      <c r="N7788" s="1">
        <v>-568.05999999999995</v>
      </c>
      <c r="O7788">
        <v>0.03</v>
      </c>
    </row>
    <row r="7789" spans="1:15" x14ac:dyDescent="0.3">
      <c r="A7789" t="str">
        <f xml:space="preserve"> _xlfn.XLOOKUP(H7789, 'Customers'!B:B, 'Customers'!A:A)</f>
        <v>CUST_615</v>
      </c>
      <c r="B7789" t="str">
        <f>_xlfn.XLOOKUP(L7789, Products!C:C, Products!A:A)</f>
        <v>PROD_1</v>
      </c>
      <c r="C7789">
        <v>7788</v>
      </c>
      <c r="D7789" s="2" t="s">
        <v>206</v>
      </c>
      <c r="E7789">
        <f>YEAR(Orders[[#This Row],[Order_Date]])</f>
        <v>2022</v>
      </c>
      <c r="F7789">
        <f>MONTH(Orders[[#This Row],[Order_Date]])</f>
        <v>12</v>
      </c>
      <c r="G7789" s="2" t="s">
        <v>133</v>
      </c>
      <c r="H7789" t="s">
        <v>1334</v>
      </c>
      <c r="I7789" t="s">
        <v>32</v>
      </c>
      <c r="J7789" t="s">
        <v>65</v>
      </c>
      <c r="K7789" t="s">
        <v>27</v>
      </c>
      <c r="L7789" t="s">
        <v>17</v>
      </c>
      <c r="M7789" s="1">
        <v>7349.77</v>
      </c>
      <c r="N7789" s="1">
        <v>-151.09</v>
      </c>
      <c r="O7789">
        <v>0.28999999999999998</v>
      </c>
    </row>
    <row r="7790" spans="1:15" x14ac:dyDescent="0.3">
      <c r="A7790" t="str">
        <f xml:space="preserve"> _xlfn.XLOOKUP(H7790, 'Customers'!B:B, 'Customers'!A:A)</f>
        <v>CUST_149</v>
      </c>
      <c r="B7790" t="str">
        <f>_xlfn.XLOOKUP(L7790, Products!C:C, Products!A:A)</f>
        <v>PROD_6</v>
      </c>
      <c r="C7790">
        <v>7789</v>
      </c>
      <c r="D7790" s="2" t="s">
        <v>643</v>
      </c>
      <c r="E7790">
        <f>YEAR(Orders[[#This Row],[Order_Date]])</f>
        <v>2023</v>
      </c>
      <c r="F7790">
        <f>MONTH(Orders[[#This Row],[Order_Date]])</f>
        <v>3</v>
      </c>
      <c r="G7790" s="2" t="s">
        <v>554</v>
      </c>
      <c r="H7790" t="s">
        <v>444</v>
      </c>
      <c r="I7790" t="s">
        <v>14</v>
      </c>
      <c r="J7790" t="s">
        <v>33</v>
      </c>
      <c r="K7790" t="s">
        <v>34</v>
      </c>
      <c r="L7790" t="s">
        <v>52</v>
      </c>
      <c r="M7790" s="1">
        <v>5497.38</v>
      </c>
      <c r="N7790" s="1">
        <v>-225.08</v>
      </c>
      <c r="O7790">
        <v>0.06</v>
      </c>
    </row>
    <row r="7791" spans="1:15" x14ac:dyDescent="0.3">
      <c r="A7791" t="str">
        <f xml:space="preserve"> _xlfn.XLOOKUP(H7791, 'Customers'!B:B, 'Customers'!A:A)</f>
        <v>CUST_408</v>
      </c>
      <c r="B7791" t="str">
        <f>_xlfn.XLOOKUP(L7791, Products!C:C, Products!A:A)</f>
        <v>PROD_2</v>
      </c>
      <c r="C7791">
        <v>7790</v>
      </c>
      <c r="D7791" s="2" t="s">
        <v>83</v>
      </c>
      <c r="E7791">
        <f>YEAR(Orders[[#This Row],[Order_Date]])</f>
        <v>2023</v>
      </c>
      <c r="F7791">
        <f>MONTH(Orders[[#This Row],[Order_Date]])</f>
        <v>1</v>
      </c>
      <c r="G7791" s="2" t="s">
        <v>217</v>
      </c>
      <c r="H7791" t="s">
        <v>995</v>
      </c>
      <c r="I7791" t="s">
        <v>32</v>
      </c>
      <c r="J7791" t="s">
        <v>33</v>
      </c>
      <c r="K7791" t="s">
        <v>16</v>
      </c>
      <c r="L7791" t="s">
        <v>23</v>
      </c>
      <c r="M7791" s="1">
        <v>3250.18</v>
      </c>
      <c r="N7791" s="1">
        <v>-215.41</v>
      </c>
      <c r="O7791">
        <v>0.05</v>
      </c>
    </row>
    <row r="7792" spans="1:15" x14ac:dyDescent="0.3">
      <c r="A7792" t="str">
        <f xml:space="preserve"> _xlfn.XLOOKUP(H7792, 'Customers'!B:B, 'Customers'!A:A)</f>
        <v>CUST_292</v>
      </c>
      <c r="B7792" t="str">
        <f>_xlfn.XLOOKUP(L7792, Products!C:C, Products!A:A)</f>
        <v>PROD_1</v>
      </c>
      <c r="C7792">
        <v>7791</v>
      </c>
      <c r="D7792" s="2" t="s">
        <v>395</v>
      </c>
      <c r="E7792">
        <f>YEAR(Orders[[#This Row],[Order_Date]])</f>
        <v>2023</v>
      </c>
      <c r="F7792">
        <f>MONTH(Orders[[#This Row],[Order_Date]])</f>
        <v>1</v>
      </c>
      <c r="G7792" s="2" t="s">
        <v>84</v>
      </c>
      <c r="H7792" t="s">
        <v>777</v>
      </c>
      <c r="I7792" t="s">
        <v>32</v>
      </c>
      <c r="J7792" t="s">
        <v>65</v>
      </c>
      <c r="K7792" t="s">
        <v>27</v>
      </c>
      <c r="L7792" t="s">
        <v>17</v>
      </c>
      <c r="M7792" s="1">
        <v>2218.02</v>
      </c>
      <c r="N7792" s="1">
        <v>557.53</v>
      </c>
      <c r="O7792">
        <v>0.26</v>
      </c>
    </row>
    <row r="7793" spans="1:15" x14ac:dyDescent="0.3">
      <c r="A7793" t="str">
        <f xml:space="preserve"> _xlfn.XLOOKUP(H7793, 'Customers'!B:B, 'Customers'!A:A)</f>
        <v>CUST_840</v>
      </c>
      <c r="B7793" t="str">
        <f>_xlfn.XLOOKUP(L7793, Products!C:C, Products!A:A)</f>
        <v>PROD_8</v>
      </c>
      <c r="C7793">
        <v>7792</v>
      </c>
      <c r="D7793" s="2" t="s">
        <v>511</v>
      </c>
      <c r="E7793">
        <f>YEAR(Orders[[#This Row],[Order_Date]])</f>
        <v>2022</v>
      </c>
      <c r="F7793">
        <f>MONTH(Orders[[#This Row],[Order_Date]])</f>
        <v>6</v>
      </c>
      <c r="G7793" s="2" t="s">
        <v>830</v>
      </c>
      <c r="H7793" t="s">
        <v>1593</v>
      </c>
      <c r="I7793" t="s">
        <v>32</v>
      </c>
      <c r="J7793" t="s">
        <v>22</v>
      </c>
      <c r="K7793" t="s">
        <v>27</v>
      </c>
      <c r="L7793" t="s">
        <v>73</v>
      </c>
      <c r="M7793" s="1">
        <v>9096.2999999999993</v>
      </c>
      <c r="N7793" s="1">
        <v>-898.87</v>
      </c>
      <c r="O7793">
        <v>0.04</v>
      </c>
    </row>
    <row r="7794" spans="1:15" x14ac:dyDescent="0.3">
      <c r="A7794" t="str">
        <f xml:space="preserve"> _xlfn.XLOOKUP(H7794, 'Customers'!B:B, 'Customers'!A:A)</f>
        <v>CUST_287</v>
      </c>
      <c r="B7794" t="str">
        <f>_xlfn.XLOOKUP(L7794, Products!C:C, Products!A:A)</f>
        <v>PROD_3</v>
      </c>
      <c r="C7794">
        <v>7793</v>
      </c>
      <c r="D7794" s="2" t="s">
        <v>350</v>
      </c>
      <c r="E7794">
        <f>YEAR(Orders[[#This Row],[Order_Date]])</f>
        <v>2022</v>
      </c>
      <c r="F7794">
        <f>MONTH(Orders[[#This Row],[Order_Date]])</f>
        <v>1</v>
      </c>
      <c r="G7794" s="2" t="s">
        <v>535</v>
      </c>
      <c r="H7794" t="s">
        <v>765</v>
      </c>
      <c r="I7794" t="s">
        <v>21</v>
      </c>
      <c r="J7794" t="s">
        <v>15</v>
      </c>
      <c r="K7794" t="s">
        <v>27</v>
      </c>
      <c r="L7794" t="s">
        <v>28</v>
      </c>
      <c r="M7794" s="1">
        <v>8667.4599999999991</v>
      </c>
      <c r="N7794" s="1">
        <v>2415.69</v>
      </c>
      <c r="O7794">
        <v>0.01</v>
      </c>
    </row>
    <row r="7795" spans="1:15" x14ac:dyDescent="0.3">
      <c r="A7795" t="str">
        <f xml:space="preserve"> _xlfn.XLOOKUP(H7795, 'Customers'!B:B, 'Customers'!A:A)</f>
        <v>CUST_999</v>
      </c>
      <c r="B7795" t="str">
        <f>_xlfn.XLOOKUP(L7795, Products!C:C, Products!A:A)</f>
        <v>PROD_5</v>
      </c>
      <c r="C7795">
        <v>7794</v>
      </c>
      <c r="D7795" s="2" t="s">
        <v>659</v>
      </c>
      <c r="E7795">
        <f>YEAR(Orders[[#This Row],[Order_Date]])</f>
        <v>2023</v>
      </c>
      <c r="F7795">
        <f>MONTH(Orders[[#This Row],[Order_Date]])</f>
        <v>12</v>
      </c>
      <c r="G7795" s="2" t="s">
        <v>1148</v>
      </c>
      <c r="H7795" t="s">
        <v>1763</v>
      </c>
      <c r="I7795" t="s">
        <v>32</v>
      </c>
      <c r="J7795" t="s">
        <v>15</v>
      </c>
      <c r="K7795" t="s">
        <v>34</v>
      </c>
      <c r="L7795" t="s">
        <v>39</v>
      </c>
      <c r="M7795" s="1">
        <v>238.73</v>
      </c>
      <c r="N7795" s="1">
        <v>35.83</v>
      </c>
      <c r="O7795">
        <v>0.11</v>
      </c>
    </row>
    <row r="7796" spans="1:15" x14ac:dyDescent="0.3">
      <c r="A7796" t="str">
        <f xml:space="preserve"> _xlfn.XLOOKUP(H7796, 'Customers'!B:B, 'Customers'!A:A)</f>
        <v>CUST_228</v>
      </c>
      <c r="B7796" t="str">
        <f>_xlfn.XLOOKUP(L7796, Products!C:C, Products!A:A)</f>
        <v>PROD_6</v>
      </c>
      <c r="C7796">
        <v>7795</v>
      </c>
      <c r="D7796" s="2" t="s">
        <v>60</v>
      </c>
      <c r="E7796">
        <f>YEAR(Orders[[#This Row],[Order_Date]])</f>
        <v>2022</v>
      </c>
      <c r="F7796">
        <f>MONTH(Orders[[#This Row],[Order_Date]])</f>
        <v>9</v>
      </c>
      <c r="G7796" s="2" t="s">
        <v>1146</v>
      </c>
      <c r="H7796" t="s">
        <v>635</v>
      </c>
      <c r="I7796" t="s">
        <v>32</v>
      </c>
      <c r="J7796" t="s">
        <v>22</v>
      </c>
      <c r="K7796" t="s">
        <v>34</v>
      </c>
      <c r="L7796" t="s">
        <v>52</v>
      </c>
      <c r="M7796" s="1">
        <v>6785.13</v>
      </c>
      <c r="N7796" s="1">
        <v>1960.84</v>
      </c>
      <c r="O7796">
        <v>0.15</v>
      </c>
    </row>
    <row r="7797" spans="1:15" x14ac:dyDescent="0.3">
      <c r="A7797" t="str">
        <f xml:space="preserve"> _xlfn.XLOOKUP(H7797, 'Customers'!B:B, 'Customers'!A:A)</f>
        <v>CUST_371</v>
      </c>
      <c r="B7797" t="str">
        <f>_xlfn.XLOOKUP(L7797, Products!C:C, Products!A:A)</f>
        <v>PROD_7</v>
      </c>
      <c r="C7797">
        <v>7796</v>
      </c>
      <c r="D7797" s="2" t="s">
        <v>1269</v>
      </c>
      <c r="E7797">
        <f>YEAR(Orders[[#This Row],[Order_Date]])</f>
        <v>2023</v>
      </c>
      <c r="F7797">
        <f>MONTH(Orders[[#This Row],[Order_Date]])</f>
        <v>4</v>
      </c>
      <c r="G7797" s="2" t="s">
        <v>741</v>
      </c>
      <c r="H7797" t="s">
        <v>924</v>
      </c>
      <c r="I7797" t="s">
        <v>14</v>
      </c>
      <c r="J7797" t="s">
        <v>33</v>
      </c>
      <c r="K7797" t="s">
        <v>16</v>
      </c>
      <c r="L7797" t="s">
        <v>66</v>
      </c>
      <c r="M7797" s="1">
        <v>683.09</v>
      </c>
      <c r="N7797" s="1">
        <v>146.84</v>
      </c>
      <c r="O7797">
        <v>0.27</v>
      </c>
    </row>
    <row r="7798" spans="1:15" x14ac:dyDescent="0.3">
      <c r="A7798" t="str">
        <f xml:space="preserve"> _xlfn.XLOOKUP(H7798, 'Customers'!B:B, 'Customers'!A:A)</f>
        <v>CUST_925</v>
      </c>
      <c r="B7798" t="str">
        <f>_xlfn.XLOOKUP(L7798, Products!C:C, Products!A:A)</f>
        <v>PROD_6</v>
      </c>
      <c r="C7798">
        <v>7797</v>
      </c>
      <c r="D7798" s="2" t="s">
        <v>710</v>
      </c>
      <c r="E7798">
        <f>YEAR(Orders[[#This Row],[Order_Date]])</f>
        <v>2022</v>
      </c>
      <c r="F7798">
        <f>MONTH(Orders[[#This Row],[Order_Date]])</f>
        <v>4</v>
      </c>
      <c r="G7798" s="2" t="s">
        <v>1570</v>
      </c>
      <c r="H7798" t="s">
        <v>1685</v>
      </c>
      <c r="I7798" t="s">
        <v>21</v>
      </c>
      <c r="J7798" t="s">
        <v>22</v>
      </c>
      <c r="K7798" t="s">
        <v>34</v>
      </c>
      <c r="L7798" t="s">
        <v>52</v>
      </c>
      <c r="M7798" s="1">
        <v>4364.6000000000004</v>
      </c>
      <c r="N7798" s="1">
        <v>1219.4000000000001</v>
      </c>
      <c r="O7798">
        <v>0.11</v>
      </c>
    </row>
    <row r="7799" spans="1:15" x14ac:dyDescent="0.3">
      <c r="A7799" t="str">
        <f xml:space="preserve"> _xlfn.XLOOKUP(H7799, 'Customers'!B:B, 'Customers'!A:A)</f>
        <v>CUST_579</v>
      </c>
      <c r="B7799" t="str">
        <f>_xlfn.XLOOKUP(L7799, Products!C:C, Products!A:A)</f>
        <v>PROD_3</v>
      </c>
      <c r="C7799">
        <v>7798</v>
      </c>
      <c r="D7799" s="2" t="s">
        <v>86</v>
      </c>
      <c r="E7799">
        <f>YEAR(Orders[[#This Row],[Order_Date]])</f>
        <v>2023</v>
      </c>
      <c r="F7799">
        <f>MONTH(Orders[[#This Row],[Order_Date]])</f>
        <v>11</v>
      </c>
      <c r="G7799" s="2" t="s">
        <v>87</v>
      </c>
      <c r="H7799" t="s">
        <v>1282</v>
      </c>
      <c r="I7799" t="s">
        <v>32</v>
      </c>
      <c r="J7799" t="s">
        <v>15</v>
      </c>
      <c r="K7799" t="s">
        <v>27</v>
      </c>
      <c r="L7799" t="s">
        <v>28</v>
      </c>
      <c r="M7799" s="1">
        <v>586.01</v>
      </c>
      <c r="N7799" s="1">
        <v>-47.46</v>
      </c>
      <c r="O7799">
        <v>0.04</v>
      </c>
    </row>
    <row r="7800" spans="1:15" x14ac:dyDescent="0.3">
      <c r="A7800" t="str">
        <f xml:space="preserve"> _xlfn.XLOOKUP(H7800, 'Customers'!B:B, 'Customers'!A:A)</f>
        <v>CUST_877</v>
      </c>
      <c r="B7800" t="str">
        <f>_xlfn.XLOOKUP(L7800, Products!C:C, Products!A:A)</f>
        <v>PROD_5</v>
      </c>
      <c r="C7800">
        <v>7799</v>
      </c>
      <c r="D7800" s="2" t="s">
        <v>1123</v>
      </c>
      <c r="E7800">
        <f>YEAR(Orders[[#This Row],[Order_Date]])</f>
        <v>2023</v>
      </c>
      <c r="F7800">
        <f>MONTH(Orders[[#This Row],[Order_Date]])</f>
        <v>8</v>
      </c>
      <c r="G7800" s="2" t="s">
        <v>759</v>
      </c>
      <c r="H7800" t="s">
        <v>1632</v>
      </c>
      <c r="I7800" t="s">
        <v>14</v>
      </c>
      <c r="J7800" t="s">
        <v>33</v>
      </c>
      <c r="K7800" t="s">
        <v>34</v>
      </c>
      <c r="L7800" t="s">
        <v>39</v>
      </c>
      <c r="M7800" s="1">
        <v>2210.2600000000002</v>
      </c>
      <c r="N7800" s="1">
        <v>-62.31</v>
      </c>
      <c r="O7800">
        <v>0.05</v>
      </c>
    </row>
    <row r="7801" spans="1:15" x14ac:dyDescent="0.3">
      <c r="A7801" t="str">
        <f xml:space="preserve"> _xlfn.XLOOKUP(H7801, 'Customers'!B:B, 'Customers'!A:A)</f>
        <v>CUST_597</v>
      </c>
      <c r="B7801" t="str">
        <f>_xlfn.XLOOKUP(L7801, Products!C:C, Products!A:A)</f>
        <v>PROD_1</v>
      </c>
      <c r="C7801">
        <v>7800</v>
      </c>
      <c r="D7801" s="2" t="s">
        <v>940</v>
      </c>
      <c r="E7801">
        <f>YEAR(Orders[[#This Row],[Order_Date]])</f>
        <v>2023</v>
      </c>
      <c r="F7801">
        <f>MONTH(Orders[[#This Row],[Order_Date]])</f>
        <v>4</v>
      </c>
      <c r="G7801" s="2" t="s">
        <v>163</v>
      </c>
      <c r="H7801" t="s">
        <v>1306</v>
      </c>
      <c r="I7801" t="s">
        <v>21</v>
      </c>
      <c r="J7801" t="s">
        <v>15</v>
      </c>
      <c r="K7801" t="s">
        <v>27</v>
      </c>
      <c r="L7801" t="s">
        <v>17</v>
      </c>
      <c r="M7801" s="1">
        <v>6376.94</v>
      </c>
      <c r="N7801" s="1">
        <v>1481.73</v>
      </c>
      <c r="O7801">
        <v>0.24</v>
      </c>
    </row>
    <row r="7802" spans="1:15" x14ac:dyDescent="0.3">
      <c r="A7802" t="str">
        <f xml:space="preserve"> _xlfn.XLOOKUP(H7802, 'Customers'!B:B, 'Customers'!A:A)</f>
        <v>CUST_707</v>
      </c>
      <c r="B7802" t="str">
        <f>_xlfn.XLOOKUP(L7802, Products!C:C, Products!A:A)</f>
        <v>PROD_4</v>
      </c>
      <c r="C7802">
        <v>7801</v>
      </c>
      <c r="D7802" s="2" t="s">
        <v>246</v>
      </c>
      <c r="E7802">
        <f>YEAR(Orders[[#This Row],[Order_Date]])</f>
        <v>2022</v>
      </c>
      <c r="F7802">
        <f>MONTH(Orders[[#This Row],[Order_Date]])</f>
        <v>6</v>
      </c>
      <c r="G7802" s="2" t="s">
        <v>1642</v>
      </c>
      <c r="H7802" t="s">
        <v>1446</v>
      </c>
      <c r="I7802" t="s">
        <v>21</v>
      </c>
      <c r="J7802" t="s">
        <v>22</v>
      </c>
      <c r="K7802" t="s">
        <v>34</v>
      </c>
      <c r="L7802" t="s">
        <v>35</v>
      </c>
      <c r="M7802" s="1">
        <v>8563.2199999999993</v>
      </c>
      <c r="N7802" s="1">
        <v>72.83</v>
      </c>
      <c r="O7802">
        <v>0.28000000000000003</v>
      </c>
    </row>
    <row r="7803" spans="1:15" x14ac:dyDescent="0.3">
      <c r="A7803" t="str">
        <f xml:space="preserve"> _xlfn.XLOOKUP(H7803, 'Customers'!B:B, 'Customers'!A:A)</f>
        <v>CUST_805</v>
      </c>
      <c r="B7803" t="str">
        <f>_xlfn.XLOOKUP(L7803, Products!C:C, Products!A:A)</f>
        <v>PROD_6</v>
      </c>
      <c r="C7803">
        <v>7802</v>
      </c>
      <c r="D7803" s="2" t="s">
        <v>513</v>
      </c>
      <c r="E7803">
        <f>YEAR(Orders[[#This Row],[Order_Date]])</f>
        <v>2022</v>
      </c>
      <c r="F7803">
        <f>MONTH(Orders[[#This Row],[Order_Date]])</f>
        <v>3</v>
      </c>
      <c r="G7803" s="2" t="s">
        <v>365</v>
      </c>
      <c r="H7803" t="s">
        <v>1555</v>
      </c>
      <c r="I7803" t="s">
        <v>32</v>
      </c>
      <c r="J7803" t="s">
        <v>33</v>
      </c>
      <c r="K7803" t="s">
        <v>34</v>
      </c>
      <c r="L7803" t="s">
        <v>52</v>
      </c>
      <c r="M7803" s="1">
        <v>3835.82</v>
      </c>
      <c r="N7803" s="1">
        <v>750.22</v>
      </c>
      <c r="O7803">
        <v>0.05</v>
      </c>
    </row>
    <row r="7804" spans="1:15" x14ac:dyDescent="0.3">
      <c r="A7804" t="str">
        <f xml:space="preserve"> _xlfn.XLOOKUP(H7804, 'Customers'!B:B, 'Customers'!A:A)</f>
        <v>CUST_896</v>
      </c>
      <c r="B7804" t="str">
        <f>_xlfn.XLOOKUP(L7804, Products!C:C, Products!A:A)</f>
        <v>PROD_8</v>
      </c>
      <c r="C7804">
        <v>7803</v>
      </c>
      <c r="D7804" s="2" t="s">
        <v>445</v>
      </c>
      <c r="E7804">
        <f>YEAR(Orders[[#This Row],[Order_Date]])</f>
        <v>2022</v>
      </c>
      <c r="F7804">
        <f>MONTH(Orders[[#This Row],[Order_Date]])</f>
        <v>11</v>
      </c>
      <c r="G7804" s="2" t="s">
        <v>333</v>
      </c>
      <c r="H7804" t="s">
        <v>1655</v>
      </c>
      <c r="I7804" t="s">
        <v>21</v>
      </c>
      <c r="J7804" t="s">
        <v>65</v>
      </c>
      <c r="K7804" t="s">
        <v>27</v>
      </c>
      <c r="L7804" t="s">
        <v>73</v>
      </c>
      <c r="M7804" s="1">
        <v>5515.07</v>
      </c>
      <c r="N7804" s="1">
        <v>260.77</v>
      </c>
      <c r="O7804">
        <v>0.03</v>
      </c>
    </row>
    <row r="7805" spans="1:15" x14ac:dyDescent="0.3">
      <c r="A7805" t="str">
        <f xml:space="preserve"> _xlfn.XLOOKUP(H7805, 'Customers'!B:B, 'Customers'!A:A)</f>
        <v>CUST_492</v>
      </c>
      <c r="B7805" t="str">
        <f>_xlfn.XLOOKUP(L7805, Products!C:C, Products!A:A)</f>
        <v>PROD_7</v>
      </c>
      <c r="C7805">
        <v>7804</v>
      </c>
      <c r="D7805" s="2" t="s">
        <v>1083</v>
      </c>
      <c r="E7805">
        <f>YEAR(Orders[[#This Row],[Order_Date]])</f>
        <v>2023</v>
      </c>
      <c r="F7805">
        <f>MONTH(Orders[[#This Row],[Order_Date]])</f>
        <v>10</v>
      </c>
      <c r="G7805" s="2" t="s">
        <v>525</v>
      </c>
      <c r="H7805" t="s">
        <v>1144</v>
      </c>
      <c r="I7805" t="s">
        <v>32</v>
      </c>
      <c r="J7805" t="s">
        <v>65</v>
      </c>
      <c r="K7805" t="s">
        <v>16</v>
      </c>
      <c r="L7805" t="s">
        <v>66</v>
      </c>
      <c r="M7805" s="1">
        <v>9415.92</v>
      </c>
      <c r="N7805" s="1">
        <v>-375.36</v>
      </c>
      <c r="O7805">
        <v>0</v>
      </c>
    </row>
    <row r="7806" spans="1:15" x14ac:dyDescent="0.3">
      <c r="A7806" t="str">
        <f xml:space="preserve"> _xlfn.XLOOKUP(H7806, 'Customers'!B:B, 'Customers'!A:A)</f>
        <v>CUST_71</v>
      </c>
      <c r="B7806" t="str">
        <f>_xlfn.XLOOKUP(L7806, Products!C:C, Products!A:A)</f>
        <v>PROD_1</v>
      </c>
      <c r="C7806">
        <v>7805</v>
      </c>
      <c r="D7806" s="2" t="s">
        <v>1005</v>
      </c>
      <c r="E7806">
        <f>YEAR(Orders[[#This Row],[Order_Date]])</f>
        <v>2022</v>
      </c>
      <c r="F7806">
        <f>MONTH(Orders[[#This Row],[Order_Date]])</f>
        <v>5</v>
      </c>
      <c r="G7806" s="2" t="s">
        <v>221</v>
      </c>
      <c r="H7806" t="s">
        <v>233</v>
      </c>
      <c r="I7806" t="s">
        <v>21</v>
      </c>
      <c r="J7806" t="s">
        <v>22</v>
      </c>
      <c r="K7806" t="s">
        <v>27</v>
      </c>
      <c r="L7806" t="s">
        <v>17</v>
      </c>
      <c r="M7806" s="1">
        <v>6193.94</v>
      </c>
      <c r="N7806" s="1">
        <v>-409.16</v>
      </c>
      <c r="O7806">
        <v>0.12</v>
      </c>
    </row>
    <row r="7807" spans="1:15" x14ac:dyDescent="0.3">
      <c r="A7807" t="str">
        <f xml:space="preserve"> _xlfn.XLOOKUP(H7807, 'Customers'!B:B, 'Customers'!A:A)</f>
        <v>CUST_927</v>
      </c>
      <c r="B7807" t="str">
        <f>_xlfn.XLOOKUP(L7807, Products!C:C, Products!A:A)</f>
        <v>PROD_8</v>
      </c>
      <c r="C7807">
        <v>7806</v>
      </c>
      <c r="D7807" s="2" t="s">
        <v>836</v>
      </c>
      <c r="E7807">
        <f>YEAR(Orders[[#This Row],[Order_Date]])</f>
        <v>2023</v>
      </c>
      <c r="F7807">
        <f>MONTH(Orders[[#This Row],[Order_Date]])</f>
        <v>6</v>
      </c>
      <c r="G7807" s="2" t="s">
        <v>991</v>
      </c>
      <c r="H7807" t="s">
        <v>1687</v>
      </c>
      <c r="I7807" t="s">
        <v>21</v>
      </c>
      <c r="J7807" t="s">
        <v>15</v>
      </c>
      <c r="K7807" t="s">
        <v>27</v>
      </c>
      <c r="L7807" t="s">
        <v>73</v>
      </c>
      <c r="M7807" s="1">
        <v>3934.96</v>
      </c>
      <c r="N7807" s="1">
        <v>-219.37</v>
      </c>
      <c r="O7807">
        <v>0.02</v>
      </c>
    </row>
    <row r="7808" spans="1:15" x14ac:dyDescent="0.3">
      <c r="A7808" t="str">
        <f xml:space="preserve"> _xlfn.XLOOKUP(H7808, 'Customers'!B:B, 'Customers'!A:A)</f>
        <v>CUST_77</v>
      </c>
      <c r="B7808" t="str">
        <f>_xlfn.XLOOKUP(L7808, Products!C:C, Products!A:A)</f>
        <v>PROD_8</v>
      </c>
      <c r="C7808">
        <v>7807</v>
      </c>
      <c r="D7808" s="2" t="s">
        <v>1164</v>
      </c>
      <c r="E7808">
        <f>YEAR(Orders[[#This Row],[Order_Date]])</f>
        <v>2022</v>
      </c>
      <c r="F7808">
        <f>MONTH(Orders[[#This Row],[Order_Date]])</f>
        <v>3</v>
      </c>
      <c r="G7808" s="2" t="s">
        <v>308</v>
      </c>
      <c r="H7808" t="s">
        <v>250</v>
      </c>
      <c r="I7808" t="s">
        <v>14</v>
      </c>
      <c r="J7808" t="s">
        <v>22</v>
      </c>
      <c r="K7808" t="s">
        <v>27</v>
      </c>
      <c r="L7808" t="s">
        <v>73</v>
      </c>
      <c r="M7808" s="1">
        <v>7927.2</v>
      </c>
      <c r="N7808" s="1">
        <v>-651.45000000000005</v>
      </c>
      <c r="O7808">
        <v>0.28000000000000003</v>
      </c>
    </row>
    <row r="7809" spans="1:15" x14ac:dyDescent="0.3">
      <c r="A7809" t="str">
        <f xml:space="preserve"> _xlfn.XLOOKUP(H7809, 'Customers'!B:B, 'Customers'!A:A)</f>
        <v>CUST_936</v>
      </c>
      <c r="B7809" t="str">
        <f>_xlfn.XLOOKUP(L7809, Products!C:C, Products!A:A)</f>
        <v>PROD_2</v>
      </c>
      <c r="C7809">
        <v>7808</v>
      </c>
      <c r="D7809" s="2" t="s">
        <v>636</v>
      </c>
      <c r="E7809">
        <f>YEAR(Orders[[#This Row],[Order_Date]])</f>
        <v>2023</v>
      </c>
      <c r="F7809">
        <f>MONTH(Orders[[#This Row],[Order_Date]])</f>
        <v>3</v>
      </c>
      <c r="G7809" s="2" t="s">
        <v>963</v>
      </c>
      <c r="H7809" t="s">
        <v>1696</v>
      </c>
      <c r="I7809" t="s">
        <v>21</v>
      </c>
      <c r="J7809" t="s">
        <v>65</v>
      </c>
      <c r="K7809" t="s">
        <v>16</v>
      </c>
      <c r="L7809" t="s">
        <v>23</v>
      </c>
      <c r="M7809" s="1">
        <v>4415.6099999999997</v>
      </c>
      <c r="N7809" s="1">
        <v>215.54</v>
      </c>
      <c r="O7809">
        <v>0.27</v>
      </c>
    </row>
    <row r="7810" spans="1:15" x14ac:dyDescent="0.3">
      <c r="A7810" t="str">
        <f xml:space="preserve"> _xlfn.XLOOKUP(H7810, 'Customers'!B:B, 'Customers'!A:A)</f>
        <v>CUST_953</v>
      </c>
      <c r="B7810" t="str">
        <f>_xlfn.XLOOKUP(L7810, Products!C:C, Products!A:A)</f>
        <v>PROD_7</v>
      </c>
      <c r="C7810">
        <v>7809</v>
      </c>
      <c r="D7810" s="2" t="s">
        <v>421</v>
      </c>
      <c r="E7810">
        <f>YEAR(Orders[[#This Row],[Order_Date]])</f>
        <v>2023</v>
      </c>
      <c r="F7810">
        <f>MONTH(Orders[[#This Row],[Order_Date]])</f>
        <v>7</v>
      </c>
      <c r="G7810" s="2" t="s">
        <v>790</v>
      </c>
      <c r="H7810" t="s">
        <v>1714</v>
      </c>
      <c r="I7810" t="s">
        <v>32</v>
      </c>
      <c r="J7810" t="s">
        <v>22</v>
      </c>
      <c r="K7810" t="s">
        <v>16</v>
      </c>
      <c r="L7810" t="s">
        <v>66</v>
      </c>
      <c r="M7810" s="1">
        <v>4415.84</v>
      </c>
      <c r="N7810" s="1">
        <v>3.52</v>
      </c>
      <c r="O7810">
        <v>0.16</v>
      </c>
    </row>
    <row r="7811" spans="1:15" x14ac:dyDescent="0.3">
      <c r="A7811" t="str">
        <f xml:space="preserve"> _xlfn.XLOOKUP(H7811, 'Customers'!B:B, 'Customers'!A:A)</f>
        <v>CUST_148</v>
      </c>
      <c r="B7811" t="str">
        <f>_xlfn.XLOOKUP(L7811, Products!C:C, Products!A:A)</f>
        <v>PROD_7</v>
      </c>
      <c r="C7811">
        <v>7810</v>
      </c>
      <c r="D7811" s="2" t="s">
        <v>927</v>
      </c>
      <c r="E7811">
        <f>YEAR(Orders[[#This Row],[Order_Date]])</f>
        <v>2022</v>
      </c>
      <c r="F7811">
        <f>MONTH(Orders[[#This Row],[Order_Date]])</f>
        <v>4</v>
      </c>
      <c r="G7811" s="2" t="s">
        <v>474</v>
      </c>
      <c r="H7811" t="s">
        <v>443</v>
      </c>
      <c r="I7811" t="s">
        <v>21</v>
      </c>
      <c r="J7811" t="s">
        <v>65</v>
      </c>
      <c r="K7811" t="s">
        <v>16</v>
      </c>
      <c r="L7811" t="s">
        <v>66</v>
      </c>
      <c r="M7811" s="1">
        <v>1322.33</v>
      </c>
      <c r="N7811" s="1">
        <v>94.52</v>
      </c>
      <c r="O7811">
        <v>0.3</v>
      </c>
    </row>
    <row r="7812" spans="1:15" x14ac:dyDescent="0.3">
      <c r="A7812" t="str">
        <f xml:space="preserve"> _xlfn.XLOOKUP(H7812, 'Customers'!B:B, 'Customers'!A:A)</f>
        <v>CUST_799</v>
      </c>
      <c r="B7812" t="str">
        <f>_xlfn.XLOOKUP(L7812, Products!C:C, Products!A:A)</f>
        <v>PROD_6</v>
      </c>
      <c r="C7812">
        <v>7811</v>
      </c>
      <c r="D7812" s="2" t="s">
        <v>298</v>
      </c>
      <c r="E7812">
        <f>YEAR(Orders[[#This Row],[Order_Date]])</f>
        <v>2022</v>
      </c>
      <c r="F7812">
        <f>MONTH(Orders[[#This Row],[Order_Date]])</f>
        <v>9</v>
      </c>
      <c r="G7812" s="2" t="s">
        <v>156</v>
      </c>
      <c r="H7812" t="s">
        <v>1548</v>
      </c>
      <c r="I7812" t="s">
        <v>32</v>
      </c>
      <c r="J7812" t="s">
        <v>65</v>
      </c>
      <c r="K7812" t="s">
        <v>34</v>
      </c>
      <c r="L7812" t="s">
        <v>52</v>
      </c>
      <c r="M7812" s="1">
        <v>1592.22</v>
      </c>
      <c r="N7812" s="1">
        <v>275.44</v>
      </c>
      <c r="O7812">
        <v>0.08</v>
      </c>
    </row>
    <row r="7813" spans="1:15" x14ac:dyDescent="0.3">
      <c r="A7813" t="str">
        <f xml:space="preserve"> _xlfn.XLOOKUP(H7813, 'Customers'!B:B, 'Customers'!A:A)</f>
        <v>CUST_857</v>
      </c>
      <c r="B7813" t="str">
        <f>_xlfn.XLOOKUP(L7813, Products!C:C, Products!A:A)</f>
        <v>PROD_6</v>
      </c>
      <c r="C7813">
        <v>7812</v>
      </c>
      <c r="D7813" s="2" t="s">
        <v>142</v>
      </c>
      <c r="E7813">
        <f>YEAR(Orders[[#This Row],[Order_Date]])</f>
        <v>2023</v>
      </c>
      <c r="F7813">
        <f>MONTH(Orders[[#This Row],[Order_Date]])</f>
        <v>8</v>
      </c>
      <c r="G7813" s="2" t="s">
        <v>878</v>
      </c>
      <c r="H7813" t="s">
        <v>1610</v>
      </c>
      <c r="I7813" t="s">
        <v>21</v>
      </c>
      <c r="J7813" t="s">
        <v>15</v>
      </c>
      <c r="K7813" t="s">
        <v>34</v>
      </c>
      <c r="L7813" t="s">
        <v>52</v>
      </c>
      <c r="M7813" s="1">
        <v>9703.16</v>
      </c>
      <c r="N7813" s="1">
        <v>-173.8</v>
      </c>
      <c r="O7813">
        <v>0.15</v>
      </c>
    </row>
    <row r="7814" spans="1:15" x14ac:dyDescent="0.3">
      <c r="A7814" t="str">
        <f xml:space="preserve"> _xlfn.XLOOKUP(H7814, 'Customers'!B:B, 'Customers'!A:A)</f>
        <v>CUST_708</v>
      </c>
      <c r="B7814" t="str">
        <f>_xlfn.XLOOKUP(L7814, Products!C:C, Products!A:A)</f>
        <v>PROD_1</v>
      </c>
      <c r="C7814">
        <v>7813</v>
      </c>
      <c r="D7814" s="2" t="s">
        <v>395</v>
      </c>
      <c r="E7814">
        <f>YEAR(Orders[[#This Row],[Order_Date]])</f>
        <v>2023</v>
      </c>
      <c r="F7814">
        <f>MONTH(Orders[[#This Row],[Order_Date]])</f>
        <v>1</v>
      </c>
      <c r="G7814" s="2" t="s">
        <v>84</v>
      </c>
      <c r="H7814" t="s">
        <v>1447</v>
      </c>
      <c r="I7814" t="s">
        <v>14</v>
      </c>
      <c r="J7814" t="s">
        <v>65</v>
      </c>
      <c r="K7814" t="s">
        <v>16</v>
      </c>
      <c r="L7814" t="s">
        <v>17</v>
      </c>
      <c r="M7814" s="1">
        <v>328.43</v>
      </c>
      <c r="N7814" s="1">
        <v>-27.57</v>
      </c>
      <c r="O7814">
        <v>0.28999999999999998</v>
      </c>
    </row>
    <row r="7815" spans="1:15" x14ac:dyDescent="0.3">
      <c r="A7815" t="str">
        <f xml:space="preserve"> _xlfn.XLOOKUP(H7815, 'Customers'!B:B, 'Customers'!A:A)</f>
        <v>CUST_936</v>
      </c>
      <c r="B7815" t="str">
        <f>_xlfn.XLOOKUP(L7815, Products!C:C, Products!A:A)</f>
        <v>PROD_3</v>
      </c>
      <c r="C7815">
        <v>7814</v>
      </c>
      <c r="D7815" s="2" t="s">
        <v>1105</v>
      </c>
      <c r="E7815">
        <f>YEAR(Orders[[#This Row],[Order_Date]])</f>
        <v>2023</v>
      </c>
      <c r="F7815">
        <f>MONTH(Orders[[#This Row],[Order_Date]])</f>
        <v>7</v>
      </c>
      <c r="G7815" s="2" t="s">
        <v>1106</v>
      </c>
      <c r="H7815" t="s">
        <v>1696</v>
      </c>
      <c r="I7815" t="s">
        <v>21</v>
      </c>
      <c r="J7815" t="s">
        <v>15</v>
      </c>
      <c r="K7815" t="s">
        <v>27</v>
      </c>
      <c r="L7815" t="s">
        <v>28</v>
      </c>
      <c r="M7815" s="1">
        <v>6786.93</v>
      </c>
      <c r="N7815" s="1">
        <v>-405.1</v>
      </c>
      <c r="O7815">
        <v>0.14000000000000001</v>
      </c>
    </row>
    <row r="7816" spans="1:15" x14ac:dyDescent="0.3">
      <c r="A7816" t="str">
        <f xml:space="preserve"> _xlfn.XLOOKUP(H7816, 'Customers'!B:B, 'Customers'!A:A)</f>
        <v>CUST_879</v>
      </c>
      <c r="B7816" t="str">
        <f>_xlfn.XLOOKUP(L7816, Products!C:C, Products!A:A)</f>
        <v>PROD_2</v>
      </c>
      <c r="C7816">
        <v>7815</v>
      </c>
      <c r="D7816" s="2" t="s">
        <v>462</v>
      </c>
      <c r="E7816">
        <f>YEAR(Orders[[#This Row],[Order_Date]])</f>
        <v>2022</v>
      </c>
      <c r="F7816">
        <f>MONTH(Orders[[#This Row],[Order_Date]])</f>
        <v>1</v>
      </c>
      <c r="G7816" s="2" t="s">
        <v>463</v>
      </c>
      <c r="H7816" t="s">
        <v>1634</v>
      </c>
      <c r="I7816" t="s">
        <v>32</v>
      </c>
      <c r="J7816" t="s">
        <v>65</v>
      </c>
      <c r="K7816" t="s">
        <v>16</v>
      </c>
      <c r="L7816" t="s">
        <v>23</v>
      </c>
      <c r="M7816" s="1">
        <v>6379.25</v>
      </c>
      <c r="N7816" s="1">
        <v>1533.28</v>
      </c>
      <c r="O7816">
        <v>0.02</v>
      </c>
    </row>
    <row r="7817" spans="1:15" x14ac:dyDescent="0.3">
      <c r="A7817" t="str">
        <f xml:space="preserve"> _xlfn.XLOOKUP(H7817, 'Customers'!B:B, 'Customers'!A:A)</f>
        <v>CUST_650</v>
      </c>
      <c r="B7817" t="str">
        <f>_xlfn.XLOOKUP(L7817, Products!C:C, Products!A:A)</f>
        <v>PROD_4</v>
      </c>
      <c r="C7817">
        <v>7816</v>
      </c>
      <c r="D7817" s="2" t="s">
        <v>502</v>
      </c>
      <c r="E7817">
        <f>YEAR(Orders[[#This Row],[Order_Date]])</f>
        <v>2022</v>
      </c>
      <c r="F7817">
        <f>MONTH(Orders[[#This Row],[Order_Date]])</f>
        <v>11</v>
      </c>
      <c r="G7817" s="2" t="s">
        <v>251</v>
      </c>
      <c r="H7817" t="s">
        <v>1375</v>
      </c>
      <c r="I7817" t="s">
        <v>32</v>
      </c>
      <c r="J7817" t="s">
        <v>65</v>
      </c>
      <c r="K7817" t="s">
        <v>34</v>
      </c>
      <c r="L7817" t="s">
        <v>35</v>
      </c>
      <c r="M7817" s="1">
        <v>1489.42</v>
      </c>
      <c r="N7817" s="1">
        <v>106.84</v>
      </c>
      <c r="O7817">
        <v>0.17</v>
      </c>
    </row>
    <row r="7818" spans="1:15" x14ac:dyDescent="0.3">
      <c r="A7818" t="str">
        <f xml:space="preserve"> _xlfn.XLOOKUP(H7818, 'Customers'!B:B, 'Customers'!A:A)</f>
        <v>CUST_371</v>
      </c>
      <c r="B7818" t="str">
        <f>_xlfn.XLOOKUP(L7818, Products!C:C, Products!A:A)</f>
        <v>PROD_7</v>
      </c>
      <c r="C7818">
        <v>7817</v>
      </c>
      <c r="D7818" s="2" t="s">
        <v>542</v>
      </c>
      <c r="E7818">
        <f>YEAR(Orders[[#This Row],[Order_Date]])</f>
        <v>2022</v>
      </c>
      <c r="F7818">
        <f>MONTH(Orders[[#This Row],[Order_Date]])</f>
        <v>6</v>
      </c>
      <c r="G7818" s="2" t="s">
        <v>619</v>
      </c>
      <c r="H7818" t="s">
        <v>924</v>
      </c>
      <c r="I7818" t="s">
        <v>21</v>
      </c>
      <c r="J7818" t="s">
        <v>33</v>
      </c>
      <c r="K7818" t="s">
        <v>16</v>
      </c>
      <c r="L7818" t="s">
        <v>66</v>
      </c>
      <c r="M7818" s="1">
        <v>1429.32</v>
      </c>
      <c r="N7818" s="1">
        <v>195.29</v>
      </c>
      <c r="O7818">
        <v>0.03</v>
      </c>
    </row>
    <row r="7819" spans="1:15" x14ac:dyDescent="0.3">
      <c r="A7819" t="str">
        <f xml:space="preserve"> _xlfn.XLOOKUP(H7819, 'Customers'!B:B, 'Customers'!A:A)</f>
        <v>CUST_486</v>
      </c>
      <c r="B7819" t="str">
        <f>_xlfn.XLOOKUP(L7819, Products!C:C, Products!A:A)</f>
        <v>PROD_8</v>
      </c>
      <c r="C7819">
        <v>7818</v>
      </c>
      <c r="D7819" s="2" t="s">
        <v>544</v>
      </c>
      <c r="E7819">
        <f>YEAR(Orders[[#This Row],[Order_Date]])</f>
        <v>2023</v>
      </c>
      <c r="F7819">
        <f>MONTH(Orders[[#This Row],[Order_Date]])</f>
        <v>7</v>
      </c>
      <c r="G7819" s="2" t="s">
        <v>1051</v>
      </c>
      <c r="H7819" t="s">
        <v>1130</v>
      </c>
      <c r="I7819" t="s">
        <v>21</v>
      </c>
      <c r="J7819" t="s">
        <v>15</v>
      </c>
      <c r="K7819" t="s">
        <v>27</v>
      </c>
      <c r="L7819" t="s">
        <v>73</v>
      </c>
      <c r="M7819" s="1">
        <v>1914.39</v>
      </c>
      <c r="N7819" s="1">
        <v>502.54</v>
      </c>
      <c r="O7819">
        <v>0.17</v>
      </c>
    </row>
    <row r="7820" spans="1:15" x14ac:dyDescent="0.3">
      <c r="A7820" t="str">
        <f xml:space="preserve"> _xlfn.XLOOKUP(H7820, 'Customers'!B:B, 'Customers'!A:A)</f>
        <v>CUST_348</v>
      </c>
      <c r="B7820" t="str">
        <f>_xlfn.XLOOKUP(L7820, Products!C:C, Products!A:A)</f>
        <v>PROD_1</v>
      </c>
      <c r="C7820">
        <v>7819</v>
      </c>
      <c r="D7820" s="2" t="s">
        <v>252</v>
      </c>
      <c r="E7820">
        <f>YEAR(Orders[[#This Row],[Order_Date]])</f>
        <v>2022</v>
      </c>
      <c r="F7820">
        <f>MONTH(Orders[[#This Row],[Order_Date]])</f>
        <v>11</v>
      </c>
      <c r="G7820" s="2" t="s">
        <v>592</v>
      </c>
      <c r="H7820" t="s">
        <v>886</v>
      </c>
      <c r="I7820" t="s">
        <v>21</v>
      </c>
      <c r="J7820" t="s">
        <v>33</v>
      </c>
      <c r="K7820" t="s">
        <v>27</v>
      </c>
      <c r="L7820" t="s">
        <v>17</v>
      </c>
      <c r="M7820" s="1">
        <v>9974.44</v>
      </c>
      <c r="N7820" s="1">
        <v>1041.51</v>
      </c>
      <c r="O7820">
        <v>0.28000000000000003</v>
      </c>
    </row>
    <row r="7821" spans="1:15" x14ac:dyDescent="0.3">
      <c r="A7821" t="str">
        <f xml:space="preserve"> _xlfn.XLOOKUP(H7821, 'Customers'!B:B, 'Customers'!A:A)</f>
        <v>CUST_279</v>
      </c>
      <c r="B7821" t="str">
        <f>_xlfn.XLOOKUP(L7821, Products!C:C, Products!A:A)</f>
        <v>PROD_4</v>
      </c>
      <c r="C7821">
        <v>7820</v>
      </c>
      <c r="D7821" s="2" t="s">
        <v>195</v>
      </c>
      <c r="E7821">
        <f>YEAR(Orders[[#This Row],[Order_Date]])</f>
        <v>2022</v>
      </c>
      <c r="F7821">
        <f>MONTH(Orders[[#This Row],[Order_Date]])</f>
        <v>9</v>
      </c>
      <c r="G7821" s="2" t="s">
        <v>59</v>
      </c>
      <c r="H7821" t="s">
        <v>746</v>
      </c>
      <c r="I7821" t="s">
        <v>14</v>
      </c>
      <c r="J7821" t="s">
        <v>65</v>
      </c>
      <c r="K7821" t="s">
        <v>34</v>
      </c>
      <c r="L7821" t="s">
        <v>35</v>
      </c>
      <c r="M7821" s="1">
        <v>6344.17</v>
      </c>
      <c r="N7821" s="1">
        <v>235.95</v>
      </c>
      <c r="O7821">
        <v>7.0000000000000007E-2</v>
      </c>
    </row>
    <row r="7822" spans="1:15" x14ac:dyDescent="0.3">
      <c r="A7822" t="str">
        <f xml:space="preserve"> _xlfn.XLOOKUP(H7822, 'Customers'!B:B, 'Customers'!A:A)</f>
        <v>CUST_101</v>
      </c>
      <c r="B7822" t="str">
        <f>_xlfn.XLOOKUP(L7822, Products!C:C, Products!A:A)</f>
        <v>PROD_2</v>
      </c>
      <c r="C7822">
        <v>7821</v>
      </c>
      <c r="D7822" s="2" t="s">
        <v>146</v>
      </c>
      <c r="E7822">
        <f>YEAR(Orders[[#This Row],[Order_Date]])</f>
        <v>2023</v>
      </c>
      <c r="F7822">
        <f>MONTH(Orders[[#This Row],[Order_Date]])</f>
        <v>8</v>
      </c>
      <c r="G7822" s="2" t="s">
        <v>302</v>
      </c>
      <c r="H7822" t="s">
        <v>317</v>
      </c>
      <c r="I7822" t="s">
        <v>32</v>
      </c>
      <c r="J7822" t="s">
        <v>65</v>
      </c>
      <c r="K7822" t="s">
        <v>16</v>
      </c>
      <c r="L7822" t="s">
        <v>23</v>
      </c>
      <c r="M7822" s="1">
        <v>4605.79</v>
      </c>
      <c r="N7822" s="1">
        <v>311.47000000000003</v>
      </c>
      <c r="O7822">
        <v>0.06</v>
      </c>
    </row>
    <row r="7823" spans="1:15" x14ac:dyDescent="0.3">
      <c r="A7823" t="str">
        <f xml:space="preserve"> _xlfn.XLOOKUP(H7823, 'Customers'!B:B, 'Customers'!A:A)</f>
        <v>CUST_529</v>
      </c>
      <c r="B7823" t="str">
        <f>_xlfn.XLOOKUP(L7823, Products!C:C, Products!A:A)</f>
        <v>PROD_7</v>
      </c>
      <c r="C7823">
        <v>7822</v>
      </c>
      <c r="D7823" s="2" t="s">
        <v>373</v>
      </c>
      <c r="E7823">
        <f>YEAR(Orders[[#This Row],[Order_Date]])</f>
        <v>2022</v>
      </c>
      <c r="F7823">
        <f>MONTH(Orders[[#This Row],[Order_Date]])</f>
        <v>3</v>
      </c>
      <c r="G7823" s="2" t="s">
        <v>603</v>
      </c>
      <c r="H7823" t="s">
        <v>1207</v>
      </c>
      <c r="I7823" t="s">
        <v>21</v>
      </c>
      <c r="J7823" t="s">
        <v>33</v>
      </c>
      <c r="K7823" t="s">
        <v>16</v>
      </c>
      <c r="L7823" t="s">
        <v>66</v>
      </c>
      <c r="M7823" s="1">
        <v>1989.95</v>
      </c>
      <c r="N7823" s="1">
        <v>120.95</v>
      </c>
      <c r="O7823">
        <v>0.28999999999999998</v>
      </c>
    </row>
    <row r="7824" spans="1:15" x14ac:dyDescent="0.3">
      <c r="A7824" t="str">
        <f xml:space="preserve"> _xlfn.XLOOKUP(H7824, 'Customers'!B:B, 'Customers'!A:A)</f>
        <v>CUST_993</v>
      </c>
      <c r="B7824" t="str">
        <f>_xlfn.XLOOKUP(L7824, Products!C:C, Products!A:A)</f>
        <v>PROD_3</v>
      </c>
      <c r="C7824">
        <v>7823</v>
      </c>
      <c r="D7824" s="2" t="s">
        <v>922</v>
      </c>
      <c r="E7824">
        <f>YEAR(Orders[[#This Row],[Order_Date]])</f>
        <v>2023</v>
      </c>
      <c r="F7824">
        <f>MONTH(Orders[[#This Row],[Order_Date]])</f>
        <v>12</v>
      </c>
      <c r="G7824" s="2" t="s">
        <v>537</v>
      </c>
      <c r="H7824" t="s">
        <v>1756</v>
      </c>
      <c r="I7824" t="s">
        <v>32</v>
      </c>
      <c r="J7824" t="s">
        <v>33</v>
      </c>
      <c r="K7824" t="s">
        <v>27</v>
      </c>
      <c r="L7824" t="s">
        <v>28</v>
      </c>
      <c r="M7824" s="1">
        <v>8894.59</v>
      </c>
      <c r="N7824" s="1">
        <v>673.78</v>
      </c>
      <c r="O7824">
        <v>0.01</v>
      </c>
    </row>
    <row r="7825" spans="1:15" x14ac:dyDescent="0.3">
      <c r="A7825" t="str">
        <f xml:space="preserve"> _xlfn.XLOOKUP(H7825, 'Customers'!B:B, 'Customers'!A:A)</f>
        <v>CUST_854</v>
      </c>
      <c r="B7825" t="str">
        <f>_xlfn.XLOOKUP(L7825, Products!C:C, Products!A:A)</f>
        <v>PROD_4</v>
      </c>
      <c r="C7825">
        <v>7824</v>
      </c>
      <c r="D7825" s="2" t="s">
        <v>673</v>
      </c>
      <c r="E7825">
        <f>YEAR(Orders[[#This Row],[Order_Date]])</f>
        <v>2022</v>
      </c>
      <c r="F7825">
        <f>MONTH(Orders[[#This Row],[Order_Date]])</f>
        <v>2</v>
      </c>
      <c r="G7825" s="2" t="s">
        <v>139</v>
      </c>
      <c r="H7825" t="s">
        <v>1607</v>
      </c>
      <c r="I7825" t="s">
        <v>21</v>
      </c>
      <c r="J7825" t="s">
        <v>22</v>
      </c>
      <c r="K7825" t="s">
        <v>34</v>
      </c>
      <c r="L7825" t="s">
        <v>35</v>
      </c>
      <c r="M7825" s="1">
        <v>9840.17</v>
      </c>
      <c r="N7825" s="1">
        <v>-453.52</v>
      </c>
      <c r="O7825">
        <v>0.03</v>
      </c>
    </row>
    <row r="7826" spans="1:15" x14ac:dyDescent="0.3">
      <c r="A7826" t="str">
        <f xml:space="preserve"> _xlfn.XLOOKUP(H7826, 'Customers'!B:B, 'Customers'!A:A)</f>
        <v>CUST_739</v>
      </c>
      <c r="B7826" t="str">
        <f>_xlfn.XLOOKUP(L7826, Products!C:C, Products!A:A)</f>
        <v>PROD_1</v>
      </c>
      <c r="C7826">
        <v>7825</v>
      </c>
      <c r="D7826" s="2" t="s">
        <v>743</v>
      </c>
      <c r="E7826">
        <f>YEAR(Orders[[#This Row],[Order_Date]])</f>
        <v>2022</v>
      </c>
      <c r="F7826">
        <f>MONTH(Orders[[#This Row],[Order_Date]])</f>
        <v>9</v>
      </c>
      <c r="G7826" s="2" t="s">
        <v>499</v>
      </c>
      <c r="H7826" t="s">
        <v>1482</v>
      </c>
      <c r="I7826" t="s">
        <v>32</v>
      </c>
      <c r="J7826" t="s">
        <v>15</v>
      </c>
      <c r="K7826" t="s">
        <v>27</v>
      </c>
      <c r="L7826" t="s">
        <v>17</v>
      </c>
      <c r="M7826" s="1">
        <v>4211.83</v>
      </c>
      <c r="N7826" s="1">
        <v>483.04</v>
      </c>
      <c r="O7826">
        <v>0.28999999999999998</v>
      </c>
    </row>
    <row r="7827" spans="1:15" x14ac:dyDescent="0.3">
      <c r="A7827" t="str">
        <f xml:space="preserve"> _xlfn.XLOOKUP(H7827, 'Customers'!B:B, 'Customers'!A:A)</f>
        <v>CUST_743</v>
      </c>
      <c r="B7827" t="str">
        <f>_xlfn.XLOOKUP(L7827, Products!C:C, Products!A:A)</f>
        <v>PROD_3</v>
      </c>
      <c r="C7827">
        <v>7826</v>
      </c>
      <c r="D7827" s="2" t="s">
        <v>771</v>
      </c>
      <c r="E7827">
        <f>YEAR(Orders[[#This Row],[Order_Date]])</f>
        <v>2023</v>
      </c>
      <c r="F7827">
        <f>MONTH(Orders[[#This Row],[Order_Date]])</f>
        <v>10</v>
      </c>
      <c r="G7827" s="2" t="s">
        <v>447</v>
      </c>
      <c r="H7827" t="s">
        <v>1488</v>
      </c>
      <c r="I7827" t="s">
        <v>32</v>
      </c>
      <c r="J7827" t="s">
        <v>15</v>
      </c>
      <c r="K7827" t="s">
        <v>27</v>
      </c>
      <c r="L7827" t="s">
        <v>28</v>
      </c>
      <c r="M7827" s="1">
        <v>5750.14</v>
      </c>
      <c r="N7827" s="1">
        <v>-209.22</v>
      </c>
      <c r="O7827">
        <v>0.06</v>
      </c>
    </row>
    <row r="7828" spans="1:15" x14ac:dyDescent="0.3">
      <c r="A7828" t="str">
        <f xml:space="preserve"> _xlfn.XLOOKUP(H7828, 'Customers'!B:B, 'Customers'!A:A)</f>
        <v>CUST_960</v>
      </c>
      <c r="B7828" t="str">
        <f>_xlfn.XLOOKUP(L7828, Products!C:C, Products!A:A)</f>
        <v>PROD_3</v>
      </c>
      <c r="C7828">
        <v>7827</v>
      </c>
      <c r="D7828" s="2" t="s">
        <v>922</v>
      </c>
      <c r="E7828">
        <f>YEAR(Orders[[#This Row],[Order_Date]])</f>
        <v>2023</v>
      </c>
      <c r="F7828">
        <f>MONTH(Orders[[#This Row],[Order_Date]])</f>
        <v>12</v>
      </c>
      <c r="G7828" s="2" t="s">
        <v>537</v>
      </c>
      <c r="H7828" t="s">
        <v>1722</v>
      </c>
      <c r="I7828" t="s">
        <v>21</v>
      </c>
      <c r="J7828" t="s">
        <v>22</v>
      </c>
      <c r="K7828" t="s">
        <v>27</v>
      </c>
      <c r="L7828" t="s">
        <v>28</v>
      </c>
      <c r="M7828" s="1">
        <v>2989.85</v>
      </c>
      <c r="N7828" s="1">
        <v>-297.45999999999998</v>
      </c>
      <c r="O7828">
        <v>0.16</v>
      </c>
    </row>
    <row r="7829" spans="1:15" x14ac:dyDescent="0.3">
      <c r="A7829" t="str">
        <f xml:space="preserve"> _xlfn.XLOOKUP(H7829, 'Customers'!B:B, 'Customers'!A:A)</f>
        <v>CUST_614</v>
      </c>
      <c r="B7829" t="str">
        <f>_xlfn.XLOOKUP(L7829, Products!C:C, Products!A:A)</f>
        <v>PROD_1</v>
      </c>
      <c r="C7829">
        <v>7828</v>
      </c>
      <c r="D7829" s="2" t="s">
        <v>882</v>
      </c>
      <c r="E7829">
        <f>YEAR(Orders[[#This Row],[Order_Date]])</f>
        <v>2022</v>
      </c>
      <c r="F7829">
        <f>MONTH(Orders[[#This Row],[Order_Date]])</f>
        <v>3</v>
      </c>
      <c r="G7829" s="2" t="s">
        <v>365</v>
      </c>
      <c r="H7829" t="s">
        <v>1333</v>
      </c>
      <c r="I7829" t="s">
        <v>14</v>
      </c>
      <c r="J7829" t="s">
        <v>65</v>
      </c>
      <c r="K7829" t="s">
        <v>27</v>
      </c>
      <c r="L7829" t="s">
        <v>17</v>
      </c>
      <c r="M7829" s="1">
        <v>2014.5</v>
      </c>
      <c r="N7829" s="1">
        <v>-120.19</v>
      </c>
      <c r="O7829">
        <v>0.18</v>
      </c>
    </row>
    <row r="7830" spans="1:15" x14ac:dyDescent="0.3">
      <c r="A7830" t="str">
        <f xml:space="preserve"> _xlfn.XLOOKUP(H7830, 'Customers'!B:B, 'Customers'!A:A)</f>
        <v>CUST_480</v>
      </c>
      <c r="B7830" t="str">
        <f>_xlfn.XLOOKUP(L7830, Products!C:C, Products!A:A)</f>
        <v>PROD_3</v>
      </c>
      <c r="C7830">
        <v>7829</v>
      </c>
      <c r="D7830" s="2" t="s">
        <v>77</v>
      </c>
      <c r="E7830">
        <f>YEAR(Orders[[#This Row],[Order_Date]])</f>
        <v>2023</v>
      </c>
      <c r="F7830">
        <f>MONTH(Orders[[#This Row],[Order_Date]])</f>
        <v>3</v>
      </c>
      <c r="G7830" s="2" t="s">
        <v>1270</v>
      </c>
      <c r="H7830" t="s">
        <v>1121</v>
      </c>
      <c r="I7830" t="s">
        <v>14</v>
      </c>
      <c r="J7830" t="s">
        <v>33</v>
      </c>
      <c r="K7830" t="s">
        <v>27</v>
      </c>
      <c r="L7830" t="s">
        <v>28</v>
      </c>
      <c r="M7830" s="1">
        <v>8995.99</v>
      </c>
      <c r="N7830" s="1">
        <v>1244.58</v>
      </c>
      <c r="O7830">
        <v>0.03</v>
      </c>
    </row>
    <row r="7831" spans="1:15" x14ac:dyDescent="0.3">
      <c r="A7831" t="str">
        <f xml:space="preserve"> _xlfn.XLOOKUP(H7831, 'Customers'!B:B, 'Customers'!A:A)</f>
        <v>CUST_615</v>
      </c>
      <c r="B7831" t="str">
        <f>_xlfn.XLOOKUP(L7831, Products!C:C, Products!A:A)</f>
        <v>PROD_7</v>
      </c>
      <c r="C7831">
        <v>7830</v>
      </c>
      <c r="D7831" s="2" t="s">
        <v>569</v>
      </c>
      <c r="E7831">
        <f>YEAR(Orders[[#This Row],[Order_Date]])</f>
        <v>2022</v>
      </c>
      <c r="F7831">
        <f>MONTH(Orders[[#This Row],[Order_Date]])</f>
        <v>10</v>
      </c>
      <c r="G7831" s="2" t="s">
        <v>595</v>
      </c>
      <c r="H7831" t="s">
        <v>1334</v>
      </c>
      <c r="I7831" t="s">
        <v>21</v>
      </c>
      <c r="J7831" t="s">
        <v>15</v>
      </c>
      <c r="K7831" t="s">
        <v>16</v>
      </c>
      <c r="L7831" t="s">
        <v>66</v>
      </c>
      <c r="M7831" s="1">
        <v>8304.67</v>
      </c>
      <c r="N7831" s="1">
        <v>130.07</v>
      </c>
      <c r="O7831">
        <v>0.2</v>
      </c>
    </row>
    <row r="7832" spans="1:15" x14ac:dyDescent="0.3">
      <c r="A7832" t="str">
        <f xml:space="preserve"> _xlfn.XLOOKUP(H7832, 'Customers'!B:B, 'Customers'!A:A)</f>
        <v>CUST_231</v>
      </c>
      <c r="B7832" t="str">
        <f>_xlfn.XLOOKUP(L7832, Products!C:C, Products!A:A)</f>
        <v>PROD_7</v>
      </c>
      <c r="C7832">
        <v>7831</v>
      </c>
      <c r="D7832" s="2" t="s">
        <v>741</v>
      </c>
      <c r="E7832">
        <f>YEAR(Orders[[#This Row],[Order_Date]])</f>
        <v>2023</v>
      </c>
      <c r="F7832">
        <f>MONTH(Orders[[#This Row],[Order_Date]])</f>
        <v>4</v>
      </c>
      <c r="G7832" s="2" t="s">
        <v>972</v>
      </c>
      <c r="H7832" t="s">
        <v>645</v>
      </c>
      <c r="I7832" t="s">
        <v>32</v>
      </c>
      <c r="J7832" t="s">
        <v>15</v>
      </c>
      <c r="K7832" t="s">
        <v>16</v>
      </c>
      <c r="L7832" t="s">
        <v>66</v>
      </c>
      <c r="M7832" s="1">
        <v>4931.08</v>
      </c>
      <c r="N7832" s="1">
        <v>684.54</v>
      </c>
      <c r="O7832">
        <v>0.02</v>
      </c>
    </row>
    <row r="7833" spans="1:15" x14ac:dyDescent="0.3">
      <c r="A7833" t="str">
        <f xml:space="preserve"> _xlfn.XLOOKUP(H7833, 'Customers'!B:B, 'Customers'!A:A)</f>
        <v>CUST_575</v>
      </c>
      <c r="B7833" t="str">
        <f>_xlfn.XLOOKUP(L7833, Products!C:C, Products!A:A)</f>
        <v>PROD_7</v>
      </c>
      <c r="C7833">
        <v>7832</v>
      </c>
      <c r="D7833" s="2" t="s">
        <v>335</v>
      </c>
      <c r="E7833">
        <f>YEAR(Orders[[#This Row],[Order_Date]])</f>
        <v>2023</v>
      </c>
      <c r="F7833">
        <f>MONTH(Orders[[#This Row],[Order_Date]])</f>
        <v>8</v>
      </c>
      <c r="G7833" s="2" t="s">
        <v>11</v>
      </c>
      <c r="H7833" t="s">
        <v>1276</v>
      </c>
      <c r="I7833" t="s">
        <v>32</v>
      </c>
      <c r="J7833" t="s">
        <v>33</v>
      </c>
      <c r="K7833" t="s">
        <v>16</v>
      </c>
      <c r="L7833" t="s">
        <v>66</v>
      </c>
      <c r="M7833" s="1">
        <v>709.73</v>
      </c>
      <c r="N7833" s="1">
        <v>211.26</v>
      </c>
      <c r="O7833">
        <v>0.11</v>
      </c>
    </row>
    <row r="7834" spans="1:15" x14ac:dyDescent="0.3">
      <c r="A7834" t="str">
        <f xml:space="preserve"> _xlfn.XLOOKUP(H7834, 'Customers'!B:B, 'Customers'!A:A)</f>
        <v>CUST_999</v>
      </c>
      <c r="B7834" t="str">
        <f>_xlfn.XLOOKUP(L7834, Products!C:C, Products!A:A)</f>
        <v>PROD_8</v>
      </c>
      <c r="C7834">
        <v>7833</v>
      </c>
      <c r="D7834" s="2" t="s">
        <v>770</v>
      </c>
      <c r="E7834">
        <f>YEAR(Orders[[#This Row],[Order_Date]])</f>
        <v>2023</v>
      </c>
      <c r="F7834">
        <f>MONTH(Orders[[#This Row],[Order_Date]])</f>
        <v>4</v>
      </c>
      <c r="G7834" s="2" t="s">
        <v>398</v>
      </c>
      <c r="H7834" t="s">
        <v>1763</v>
      </c>
      <c r="I7834" t="s">
        <v>21</v>
      </c>
      <c r="J7834" t="s">
        <v>15</v>
      </c>
      <c r="K7834" t="s">
        <v>27</v>
      </c>
      <c r="L7834" t="s">
        <v>73</v>
      </c>
      <c r="M7834" s="1">
        <v>7135.89</v>
      </c>
      <c r="N7834" s="1">
        <v>2109.9</v>
      </c>
      <c r="O7834">
        <v>0.03</v>
      </c>
    </row>
    <row r="7835" spans="1:15" x14ac:dyDescent="0.3">
      <c r="A7835" t="str">
        <f xml:space="preserve"> _xlfn.XLOOKUP(H7835, 'Customers'!B:B, 'Customers'!A:A)</f>
        <v>CUST_281</v>
      </c>
      <c r="B7835" t="str">
        <f>_xlfn.XLOOKUP(L7835, Products!C:C, Products!A:A)</f>
        <v>PROD_1</v>
      </c>
      <c r="C7835">
        <v>7834</v>
      </c>
      <c r="D7835" s="2" t="s">
        <v>949</v>
      </c>
      <c r="E7835">
        <f>YEAR(Orders[[#This Row],[Order_Date]])</f>
        <v>2022</v>
      </c>
      <c r="F7835">
        <f>MONTH(Orders[[#This Row],[Order_Date]])</f>
        <v>4</v>
      </c>
      <c r="G7835" s="2" t="s">
        <v>1427</v>
      </c>
      <c r="H7835" t="s">
        <v>752</v>
      </c>
      <c r="I7835" t="s">
        <v>21</v>
      </c>
      <c r="J7835" t="s">
        <v>22</v>
      </c>
      <c r="K7835" t="s">
        <v>16</v>
      </c>
      <c r="L7835" t="s">
        <v>17</v>
      </c>
      <c r="M7835" s="1">
        <v>1938.05</v>
      </c>
      <c r="N7835" s="1">
        <v>-3.45</v>
      </c>
      <c r="O7835">
        <v>0.08</v>
      </c>
    </row>
    <row r="7836" spans="1:15" x14ac:dyDescent="0.3">
      <c r="A7836" t="str">
        <f xml:space="preserve"> _xlfn.XLOOKUP(H7836, 'Customers'!B:B, 'Customers'!A:A)</f>
        <v>CUST_651</v>
      </c>
      <c r="B7836" t="str">
        <f>_xlfn.XLOOKUP(L7836, Products!C:C, Products!A:A)</f>
        <v>PROD_4</v>
      </c>
      <c r="C7836">
        <v>7835</v>
      </c>
      <c r="D7836" s="2" t="s">
        <v>67</v>
      </c>
      <c r="E7836">
        <f>YEAR(Orders[[#This Row],[Order_Date]])</f>
        <v>2023</v>
      </c>
      <c r="F7836">
        <f>MONTH(Orders[[#This Row],[Order_Date]])</f>
        <v>6</v>
      </c>
      <c r="G7836" s="2" t="s">
        <v>1453</v>
      </c>
      <c r="H7836" t="s">
        <v>1377</v>
      </c>
      <c r="I7836" t="s">
        <v>14</v>
      </c>
      <c r="J7836" t="s">
        <v>65</v>
      </c>
      <c r="K7836" t="s">
        <v>34</v>
      </c>
      <c r="L7836" t="s">
        <v>35</v>
      </c>
      <c r="M7836" s="1">
        <v>7426.09</v>
      </c>
      <c r="N7836" s="1">
        <v>687.05</v>
      </c>
      <c r="O7836">
        <v>0.16</v>
      </c>
    </row>
    <row r="7837" spans="1:15" x14ac:dyDescent="0.3">
      <c r="A7837" t="str">
        <f xml:space="preserve"> _xlfn.XLOOKUP(H7837, 'Customers'!B:B, 'Customers'!A:A)</f>
        <v>CUST_134</v>
      </c>
      <c r="B7837" t="str">
        <f>_xlfn.XLOOKUP(L7837, Products!C:C, Products!A:A)</f>
        <v>PROD_7</v>
      </c>
      <c r="C7837">
        <v>7836</v>
      </c>
      <c r="D7837" s="2" t="s">
        <v>318</v>
      </c>
      <c r="E7837">
        <f>YEAR(Orders[[#This Row],[Order_Date]])</f>
        <v>2022</v>
      </c>
      <c r="F7837">
        <f>MONTH(Orders[[#This Row],[Order_Date]])</f>
        <v>1</v>
      </c>
      <c r="G7837" s="2" t="s">
        <v>566</v>
      </c>
      <c r="H7837" t="s">
        <v>412</v>
      </c>
      <c r="I7837" t="s">
        <v>21</v>
      </c>
      <c r="J7837" t="s">
        <v>65</v>
      </c>
      <c r="K7837" t="s">
        <v>16</v>
      </c>
      <c r="L7837" t="s">
        <v>66</v>
      </c>
      <c r="M7837" s="1">
        <v>7808.37</v>
      </c>
      <c r="N7837" s="1">
        <v>580.34</v>
      </c>
      <c r="O7837">
        <v>0.18</v>
      </c>
    </row>
    <row r="7838" spans="1:15" x14ac:dyDescent="0.3">
      <c r="A7838" t="str">
        <f xml:space="preserve"> _xlfn.XLOOKUP(H7838, 'Customers'!B:B, 'Customers'!A:A)</f>
        <v>CUST_315</v>
      </c>
      <c r="B7838" t="str">
        <f>_xlfn.XLOOKUP(L7838, Products!C:C, Products!A:A)</f>
        <v>PROD_4</v>
      </c>
      <c r="C7838">
        <v>7837</v>
      </c>
      <c r="D7838" s="2" t="s">
        <v>361</v>
      </c>
      <c r="E7838">
        <f>YEAR(Orders[[#This Row],[Order_Date]])</f>
        <v>2022</v>
      </c>
      <c r="F7838">
        <f>MONTH(Orders[[#This Row],[Order_Date]])</f>
        <v>6</v>
      </c>
      <c r="G7838" s="2" t="s">
        <v>791</v>
      </c>
      <c r="H7838" t="s">
        <v>826</v>
      </c>
      <c r="I7838" t="s">
        <v>21</v>
      </c>
      <c r="J7838" t="s">
        <v>65</v>
      </c>
      <c r="K7838" t="s">
        <v>34</v>
      </c>
      <c r="L7838" t="s">
        <v>35</v>
      </c>
      <c r="M7838" s="1">
        <v>8579.43</v>
      </c>
      <c r="N7838" s="1">
        <v>2207.0500000000002</v>
      </c>
      <c r="O7838">
        <v>7.0000000000000007E-2</v>
      </c>
    </row>
    <row r="7839" spans="1:15" x14ac:dyDescent="0.3">
      <c r="A7839" t="str">
        <f xml:space="preserve"> _xlfn.XLOOKUP(H7839, 'Customers'!B:B, 'Customers'!A:A)</f>
        <v>CUST_799</v>
      </c>
      <c r="B7839" t="str">
        <f>_xlfn.XLOOKUP(L7839, Products!C:C, Products!A:A)</f>
        <v>PROD_1</v>
      </c>
      <c r="C7839">
        <v>7838</v>
      </c>
      <c r="D7839" s="2" t="s">
        <v>1330</v>
      </c>
      <c r="E7839">
        <f>YEAR(Orders[[#This Row],[Order_Date]])</f>
        <v>2022</v>
      </c>
      <c r="F7839">
        <f>MONTH(Orders[[#This Row],[Order_Date]])</f>
        <v>2</v>
      </c>
      <c r="G7839" s="2" t="s">
        <v>53</v>
      </c>
      <c r="H7839" t="s">
        <v>1548</v>
      </c>
      <c r="I7839" t="s">
        <v>32</v>
      </c>
      <c r="J7839" t="s">
        <v>65</v>
      </c>
      <c r="K7839" t="s">
        <v>27</v>
      </c>
      <c r="L7839" t="s">
        <v>17</v>
      </c>
      <c r="M7839" s="1">
        <v>775.12</v>
      </c>
      <c r="N7839" s="1">
        <v>-32.450000000000003</v>
      </c>
      <c r="O7839">
        <v>0.09</v>
      </c>
    </row>
    <row r="7840" spans="1:15" x14ac:dyDescent="0.3">
      <c r="A7840" t="str">
        <f xml:space="preserve"> _xlfn.XLOOKUP(H7840, 'Customers'!B:B, 'Customers'!A:A)</f>
        <v>CUST_121</v>
      </c>
      <c r="B7840" t="str">
        <f>_xlfn.XLOOKUP(L7840, Products!C:C, Products!A:A)</f>
        <v>PROD_2</v>
      </c>
      <c r="C7840">
        <v>7839</v>
      </c>
      <c r="D7840" s="2" t="s">
        <v>1236</v>
      </c>
      <c r="E7840">
        <f>YEAR(Orders[[#This Row],[Order_Date]])</f>
        <v>2023</v>
      </c>
      <c r="F7840">
        <f>MONTH(Orders[[#This Row],[Order_Date]])</f>
        <v>5</v>
      </c>
      <c r="G7840" s="2" t="s">
        <v>632</v>
      </c>
      <c r="H7840" t="s">
        <v>375</v>
      </c>
      <c r="I7840" t="s">
        <v>14</v>
      </c>
      <c r="J7840" t="s">
        <v>22</v>
      </c>
      <c r="K7840" t="s">
        <v>16</v>
      </c>
      <c r="L7840" t="s">
        <v>23</v>
      </c>
      <c r="M7840" s="1">
        <v>7365.05</v>
      </c>
      <c r="N7840" s="1">
        <v>1475.65</v>
      </c>
      <c r="O7840">
        <v>0.28999999999999998</v>
      </c>
    </row>
    <row r="7841" spans="1:15" x14ac:dyDescent="0.3">
      <c r="A7841" t="str">
        <f xml:space="preserve"> _xlfn.XLOOKUP(H7841, 'Customers'!B:B, 'Customers'!A:A)</f>
        <v>CUST_804</v>
      </c>
      <c r="B7841" t="str">
        <f>_xlfn.XLOOKUP(L7841, Products!C:C, Products!A:A)</f>
        <v>PROD_5</v>
      </c>
      <c r="C7841">
        <v>7840</v>
      </c>
      <c r="D7841" s="2" t="s">
        <v>941</v>
      </c>
      <c r="E7841">
        <f>YEAR(Orders[[#This Row],[Order_Date]])</f>
        <v>2022</v>
      </c>
      <c r="F7841">
        <f>MONTH(Orders[[#This Row],[Order_Date]])</f>
        <v>4</v>
      </c>
      <c r="G7841" s="2" t="s">
        <v>436</v>
      </c>
      <c r="H7841" t="s">
        <v>1554</v>
      </c>
      <c r="I7841" t="s">
        <v>32</v>
      </c>
      <c r="J7841" t="s">
        <v>22</v>
      </c>
      <c r="K7841" t="s">
        <v>34</v>
      </c>
      <c r="L7841" t="s">
        <v>39</v>
      </c>
      <c r="M7841" s="1">
        <v>2970.97</v>
      </c>
      <c r="N7841" s="1">
        <v>-213.22</v>
      </c>
      <c r="O7841">
        <v>0.02</v>
      </c>
    </row>
    <row r="7842" spans="1:15" x14ac:dyDescent="0.3">
      <c r="A7842" t="str">
        <f xml:space="preserve"> _xlfn.XLOOKUP(H7842, 'Customers'!B:B, 'Customers'!A:A)</f>
        <v>CUST_495</v>
      </c>
      <c r="B7842" t="str">
        <f>_xlfn.XLOOKUP(L7842, Products!C:C, Products!A:A)</f>
        <v>PROD_3</v>
      </c>
      <c r="C7842">
        <v>7841</v>
      </c>
      <c r="D7842" s="2" t="s">
        <v>407</v>
      </c>
      <c r="E7842">
        <f>YEAR(Orders[[#This Row],[Order_Date]])</f>
        <v>2022</v>
      </c>
      <c r="F7842">
        <f>MONTH(Orders[[#This Row],[Order_Date]])</f>
        <v>11</v>
      </c>
      <c r="G7842" s="2" t="s">
        <v>385</v>
      </c>
      <c r="H7842" t="s">
        <v>1149</v>
      </c>
      <c r="I7842" t="s">
        <v>21</v>
      </c>
      <c r="J7842" t="s">
        <v>65</v>
      </c>
      <c r="K7842" t="s">
        <v>27</v>
      </c>
      <c r="L7842" t="s">
        <v>28</v>
      </c>
      <c r="M7842" s="1">
        <v>5286.07</v>
      </c>
      <c r="N7842" s="1">
        <v>-312.58999999999997</v>
      </c>
      <c r="O7842">
        <v>0.25</v>
      </c>
    </row>
    <row r="7843" spans="1:15" x14ac:dyDescent="0.3">
      <c r="A7843" t="str">
        <f xml:space="preserve"> _xlfn.XLOOKUP(H7843, 'Customers'!B:B, 'Customers'!A:A)</f>
        <v>CUST_598</v>
      </c>
      <c r="B7843" t="str">
        <f>_xlfn.XLOOKUP(L7843, Products!C:C, Products!A:A)</f>
        <v>PROD_2</v>
      </c>
      <c r="C7843">
        <v>7842</v>
      </c>
      <c r="D7843" s="2" t="s">
        <v>396</v>
      </c>
      <c r="E7843">
        <f>YEAR(Orders[[#This Row],[Order_Date]])</f>
        <v>2023</v>
      </c>
      <c r="F7843">
        <f>MONTH(Orders[[#This Row],[Order_Date]])</f>
        <v>1</v>
      </c>
      <c r="G7843" s="2" t="s">
        <v>1073</v>
      </c>
      <c r="H7843" t="s">
        <v>1308</v>
      </c>
      <c r="I7843" t="s">
        <v>14</v>
      </c>
      <c r="J7843" t="s">
        <v>22</v>
      </c>
      <c r="K7843" t="s">
        <v>16</v>
      </c>
      <c r="L7843" t="s">
        <v>23</v>
      </c>
      <c r="M7843" s="1">
        <v>4235.25</v>
      </c>
      <c r="N7843" s="1">
        <v>710.51</v>
      </c>
      <c r="O7843">
        <v>7.0000000000000007E-2</v>
      </c>
    </row>
    <row r="7844" spans="1:15" x14ac:dyDescent="0.3">
      <c r="A7844" t="str">
        <f xml:space="preserve"> _xlfn.XLOOKUP(H7844, 'Customers'!B:B, 'Customers'!A:A)</f>
        <v>CUST_348</v>
      </c>
      <c r="B7844" t="str">
        <f>_xlfn.XLOOKUP(L7844, Products!C:C, Products!A:A)</f>
        <v>PROD_1</v>
      </c>
      <c r="C7844">
        <v>7843</v>
      </c>
      <c r="D7844" s="2" t="s">
        <v>1299</v>
      </c>
      <c r="E7844">
        <f>YEAR(Orders[[#This Row],[Order_Date]])</f>
        <v>2023</v>
      </c>
      <c r="F7844">
        <f>MONTH(Orders[[#This Row],[Order_Date]])</f>
        <v>6</v>
      </c>
      <c r="G7844" s="2" t="s">
        <v>824</v>
      </c>
      <c r="H7844" t="s">
        <v>886</v>
      </c>
      <c r="I7844" t="s">
        <v>21</v>
      </c>
      <c r="J7844" t="s">
        <v>65</v>
      </c>
      <c r="K7844" t="s">
        <v>27</v>
      </c>
      <c r="L7844" t="s">
        <v>17</v>
      </c>
      <c r="M7844" s="1">
        <v>1290.24</v>
      </c>
      <c r="N7844" s="1">
        <v>-92.3</v>
      </c>
      <c r="O7844">
        <v>0.27</v>
      </c>
    </row>
    <row r="7845" spans="1:15" x14ac:dyDescent="0.3">
      <c r="A7845" t="str">
        <f xml:space="preserve"> _xlfn.XLOOKUP(H7845, 'Customers'!B:B, 'Customers'!A:A)</f>
        <v>CUST_782</v>
      </c>
      <c r="B7845" t="str">
        <f>_xlfn.XLOOKUP(L7845, Products!C:C, Products!A:A)</f>
        <v>PROD_5</v>
      </c>
      <c r="C7845">
        <v>7844</v>
      </c>
      <c r="D7845" s="2" t="s">
        <v>545</v>
      </c>
      <c r="E7845">
        <f>YEAR(Orders[[#This Row],[Order_Date]])</f>
        <v>2023</v>
      </c>
      <c r="F7845">
        <f>MONTH(Orders[[#This Row],[Order_Date]])</f>
        <v>7</v>
      </c>
      <c r="G7845" s="2" t="s">
        <v>142</v>
      </c>
      <c r="H7845" t="s">
        <v>1529</v>
      </c>
      <c r="I7845" t="s">
        <v>32</v>
      </c>
      <c r="J7845" t="s">
        <v>65</v>
      </c>
      <c r="K7845" t="s">
        <v>34</v>
      </c>
      <c r="L7845" t="s">
        <v>39</v>
      </c>
      <c r="M7845" s="1">
        <v>8657.16</v>
      </c>
      <c r="N7845" s="1">
        <v>-200.07</v>
      </c>
      <c r="O7845">
        <v>0.05</v>
      </c>
    </row>
    <row r="7846" spans="1:15" x14ac:dyDescent="0.3">
      <c r="A7846" t="str">
        <f xml:space="preserve"> _xlfn.XLOOKUP(H7846, 'Customers'!B:B, 'Customers'!A:A)</f>
        <v>CUST_109</v>
      </c>
      <c r="B7846" t="str">
        <f>_xlfn.XLOOKUP(L7846, Products!C:C, Products!A:A)</f>
        <v>PROD_7</v>
      </c>
      <c r="C7846">
        <v>7845</v>
      </c>
      <c r="D7846" s="2" t="s">
        <v>1061</v>
      </c>
      <c r="E7846">
        <f>YEAR(Orders[[#This Row],[Order_Date]])</f>
        <v>2023</v>
      </c>
      <c r="F7846">
        <f>MONTH(Orders[[#This Row],[Order_Date]])</f>
        <v>7</v>
      </c>
      <c r="G7846" s="2" t="s">
        <v>916</v>
      </c>
      <c r="H7846" t="s">
        <v>339</v>
      </c>
      <c r="I7846" t="s">
        <v>14</v>
      </c>
      <c r="J7846" t="s">
        <v>15</v>
      </c>
      <c r="K7846" t="s">
        <v>16</v>
      </c>
      <c r="L7846" t="s">
        <v>66</v>
      </c>
      <c r="M7846" s="1">
        <v>275.41000000000003</v>
      </c>
      <c r="N7846" s="1">
        <v>54.17</v>
      </c>
      <c r="O7846">
        <v>0.09</v>
      </c>
    </row>
    <row r="7847" spans="1:15" x14ac:dyDescent="0.3">
      <c r="A7847" t="str">
        <f xml:space="preserve"> _xlfn.XLOOKUP(H7847, 'Customers'!B:B, 'Customers'!A:A)</f>
        <v>CUST_36</v>
      </c>
      <c r="B7847" t="str">
        <f>_xlfn.XLOOKUP(L7847, Products!C:C, Products!A:A)</f>
        <v>PROD_2</v>
      </c>
      <c r="C7847">
        <v>7846</v>
      </c>
      <c r="D7847" s="2" t="s">
        <v>277</v>
      </c>
      <c r="E7847">
        <f>YEAR(Orders[[#This Row],[Order_Date]])</f>
        <v>2023</v>
      </c>
      <c r="F7847">
        <f>MONTH(Orders[[#This Row],[Order_Date]])</f>
        <v>5</v>
      </c>
      <c r="G7847" s="2" t="s">
        <v>1178</v>
      </c>
      <c r="H7847" t="s">
        <v>135</v>
      </c>
      <c r="I7847" t="s">
        <v>32</v>
      </c>
      <c r="J7847" t="s">
        <v>65</v>
      </c>
      <c r="K7847" t="s">
        <v>16</v>
      </c>
      <c r="L7847" t="s">
        <v>23</v>
      </c>
      <c r="M7847" s="1">
        <v>2976.52</v>
      </c>
      <c r="N7847" s="1">
        <v>528.99</v>
      </c>
      <c r="O7847">
        <v>0.18</v>
      </c>
    </row>
    <row r="7848" spans="1:15" x14ac:dyDescent="0.3">
      <c r="A7848" t="str">
        <f xml:space="preserve"> _xlfn.XLOOKUP(H7848, 'Customers'!B:B, 'Customers'!A:A)</f>
        <v>CUST_445</v>
      </c>
      <c r="B7848" t="str">
        <f>_xlfn.XLOOKUP(L7848, Products!C:C, Products!A:A)</f>
        <v>PROD_2</v>
      </c>
      <c r="C7848">
        <v>7847</v>
      </c>
      <c r="D7848" s="2" t="s">
        <v>1005</v>
      </c>
      <c r="E7848">
        <f>YEAR(Orders[[#This Row],[Order_Date]])</f>
        <v>2022</v>
      </c>
      <c r="F7848">
        <f>MONTH(Orders[[#This Row],[Order_Date]])</f>
        <v>5</v>
      </c>
      <c r="G7848" s="2" t="s">
        <v>221</v>
      </c>
      <c r="H7848" t="s">
        <v>1065</v>
      </c>
      <c r="I7848" t="s">
        <v>21</v>
      </c>
      <c r="J7848" t="s">
        <v>15</v>
      </c>
      <c r="K7848" t="s">
        <v>16</v>
      </c>
      <c r="L7848" t="s">
        <v>23</v>
      </c>
      <c r="M7848" s="1">
        <v>1413.03</v>
      </c>
      <c r="N7848" s="1">
        <v>112.55</v>
      </c>
      <c r="O7848">
        <v>0.09</v>
      </c>
    </row>
    <row r="7849" spans="1:15" x14ac:dyDescent="0.3">
      <c r="A7849" t="str">
        <f xml:space="preserve"> _xlfn.XLOOKUP(H7849, 'Customers'!B:B, 'Customers'!A:A)</f>
        <v>CUST_271</v>
      </c>
      <c r="B7849" t="str">
        <f>_xlfn.XLOOKUP(L7849, Products!C:C, Products!A:A)</f>
        <v>PROD_8</v>
      </c>
      <c r="C7849">
        <v>7848</v>
      </c>
      <c r="D7849" s="2" t="s">
        <v>638</v>
      </c>
      <c r="E7849">
        <f>YEAR(Orders[[#This Row],[Order_Date]])</f>
        <v>2023</v>
      </c>
      <c r="F7849">
        <f>MONTH(Orders[[#This Row],[Order_Date]])</f>
        <v>8</v>
      </c>
      <c r="G7849" s="2" t="s">
        <v>229</v>
      </c>
      <c r="H7849" t="s">
        <v>729</v>
      </c>
      <c r="I7849" t="s">
        <v>21</v>
      </c>
      <c r="J7849" t="s">
        <v>65</v>
      </c>
      <c r="K7849" t="s">
        <v>27</v>
      </c>
      <c r="L7849" t="s">
        <v>73</v>
      </c>
      <c r="M7849" s="1">
        <v>2993.04</v>
      </c>
      <c r="N7849" s="1">
        <v>386.89</v>
      </c>
      <c r="O7849">
        <v>0.19</v>
      </c>
    </row>
    <row r="7850" spans="1:15" x14ac:dyDescent="0.3">
      <c r="A7850" t="str">
        <f xml:space="preserve"> _xlfn.XLOOKUP(H7850, 'Customers'!B:B, 'Customers'!A:A)</f>
        <v>CUST_656</v>
      </c>
      <c r="B7850" t="str">
        <f>_xlfn.XLOOKUP(L7850, Products!C:C, Products!A:A)</f>
        <v>PROD_6</v>
      </c>
      <c r="C7850">
        <v>7849</v>
      </c>
      <c r="D7850" s="2" t="s">
        <v>706</v>
      </c>
      <c r="E7850">
        <f>YEAR(Orders[[#This Row],[Order_Date]])</f>
        <v>2022</v>
      </c>
      <c r="F7850">
        <f>MONTH(Orders[[#This Row],[Order_Date]])</f>
        <v>11</v>
      </c>
      <c r="G7850" s="2" t="s">
        <v>407</v>
      </c>
      <c r="H7850" t="s">
        <v>1385</v>
      </c>
      <c r="I7850" t="s">
        <v>21</v>
      </c>
      <c r="J7850" t="s">
        <v>15</v>
      </c>
      <c r="K7850" t="s">
        <v>34</v>
      </c>
      <c r="L7850" t="s">
        <v>52</v>
      </c>
      <c r="M7850" s="1">
        <v>3034.94</v>
      </c>
      <c r="N7850" s="1">
        <v>-264.44</v>
      </c>
      <c r="O7850">
        <v>0.12</v>
      </c>
    </row>
    <row r="7851" spans="1:15" x14ac:dyDescent="0.3">
      <c r="A7851" t="str">
        <f xml:space="preserve"> _xlfn.XLOOKUP(H7851, 'Customers'!B:B, 'Customers'!A:A)</f>
        <v>CUST_758</v>
      </c>
      <c r="B7851" t="str">
        <f>_xlfn.XLOOKUP(L7851, Products!C:C, Products!A:A)</f>
        <v>PROD_2</v>
      </c>
      <c r="C7851">
        <v>7850</v>
      </c>
      <c r="D7851" s="2" t="s">
        <v>25</v>
      </c>
      <c r="E7851">
        <f>YEAR(Orders[[#This Row],[Order_Date]])</f>
        <v>2023</v>
      </c>
      <c r="F7851">
        <f>MONTH(Orders[[#This Row],[Order_Date]])</f>
        <v>1</v>
      </c>
      <c r="G7851" s="2" t="s">
        <v>1346</v>
      </c>
      <c r="H7851" t="s">
        <v>1504</v>
      </c>
      <c r="I7851" t="s">
        <v>21</v>
      </c>
      <c r="J7851" t="s">
        <v>15</v>
      </c>
      <c r="K7851" t="s">
        <v>16</v>
      </c>
      <c r="L7851" t="s">
        <v>23</v>
      </c>
      <c r="M7851" s="1">
        <v>5200.08</v>
      </c>
      <c r="N7851" s="1">
        <v>1144.31</v>
      </c>
      <c r="O7851">
        <v>0.18</v>
      </c>
    </row>
    <row r="7852" spans="1:15" x14ac:dyDescent="0.3">
      <c r="A7852" t="str">
        <f xml:space="preserve"> _xlfn.XLOOKUP(H7852, 'Customers'!B:B, 'Customers'!A:A)</f>
        <v>CUST_138</v>
      </c>
      <c r="B7852" t="str">
        <f>_xlfn.XLOOKUP(L7852, Products!C:C, Products!A:A)</f>
        <v>PROD_4</v>
      </c>
      <c r="C7852">
        <v>7851</v>
      </c>
      <c r="D7852" s="2" t="s">
        <v>249</v>
      </c>
      <c r="E7852">
        <f>YEAR(Orders[[#This Row],[Order_Date]])</f>
        <v>2022</v>
      </c>
      <c r="F7852">
        <f>MONTH(Orders[[#This Row],[Order_Date]])</f>
        <v>11</v>
      </c>
      <c r="G7852" s="2" t="s">
        <v>970</v>
      </c>
      <c r="H7852" t="s">
        <v>422</v>
      </c>
      <c r="I7852" t="s">
        <v>14</v>
      </c>
      <c r="J7852" t="s">
        <v>65</v>
      </c>
      <c r="K7852" t="s">
        <v>34</v>
      </c>
      <c r="L7852" t="s">
        <v>35</v>
      </c>
      <c r="M7852" s="1">
        <v>1715.39</v>
      </c>
      <c r="N7852" s="1">
        <v>90.34</v>
      </c>
      <c r="O7852">
        <v>0.17</v>
      </c>
    </row>
    <row r="7853" spans="1:15" x14ac:dyDescent="0.3">
      <c r="A7853" t="str">
        <f xml:space="preserve"> _xlfn.XLOOKUP(H7853, 'Customers'!B:B, 'Customers'!A:A)</f>
        <v>CUST_259</v>
      </c>
      <c r="B7853" t="str">
        <f>_xlfn.XLOOKUP(L7853, Products!C:C, Products!A:A)</f>
        <v>PROD_8</v>
      </c>
      <c r="C7853">
        <v>7852</v>
      </c>
      <c r="D7853" s="2" t="s">
        <v>472</v>
      </c>
      <c r="E7853">
        <f>YEAR(Orders[[#This Row],[Order_Date]])</f>
        <v>2022</v>
      </c>
      <c r="F7853">
        <f>MONTH(Orders[[#This Row],[Order_Date]])</f>
        <v>10</v>
      </c>
      <c r="G7853" s="2" t="s">
        <v>251</v>
      </c>
      <c r="H7853" t="s">
        <v>708</v>
      </c>
      <c r="I7853" t="s">
        <v>14</v>
      </c>
      <c r="J7853" t="s">
        <v>33</v>
      </c>
      <c r="K7853" t="s">
        <v>27</v>
      </c>
      <c r="L7853" t="s">
        <v>73</v>
      </c>
      <c r="M7853" s="1">
        <v>862.01</v>
      </c>
      <c r="N7853" s="1">
        <v>237.11</v>
      </c>
      <c r="O7853">
        <v>0.27</v>
      </c>
    </row>
    <row r="7854" spans="1:15" x14ac:dyDescent="0.3">
      <c r="A7854" t="str">
        <f xml:space="preserve"> _xlfn.XLOOKUP(H7854, 'Customers'!B:B, 'Customers'!A:A)</f>
        <v>CUST_157</v>
      </c>
      <c r="B7854" t="str">
        <f>_xlfn.XLOOKUP(L7854, Products!C:C, Products!A:A)</f>
        <v>PROD_8</v>
      </c>
      <c r="C7854">
        <v>7853</v>
      </c>
      <c r="D7854" s="2" t="s">
        <v>1270</v>
      </c>
      <c r="E7854">
        <f>YEAR(Orders[[#This Row],[Order_Date]])</f>
        <v>2023</v>
      </c>
      <c r="F7854">
        <f>MONTH(Orders[[#This Row],[Order_Date]])</f>
        <v>3</v>
      </c>
      <c r="G7854" s="2" t="s">
        <v>237</v>
      </c>
      <c r="H7854" t="s">
        <v>461</v>
      </c>
      <c r="I7854" t="s">
        <v>32</v>
      </c>
      <c r="J7854" t="s">
        <v>33</v>
      </c>
      <c r="K7854" t="s">
        <v>27</v>
      </c>
      <c r="L7854" t="s">
        <v>73</v>
      </c>
      <c r="M7854" s="1">
        <v>6580.98</v>
      </c>
      <c r="N7854" s="1">
        <v>1129.3800000000001</v>
      </c>
      <c r="O7854">
        <v>0.2</v>
      </c>
    </row>
    <row r="7855" spans="1:15" x14ac:dyDescent="0.3">
      <c r="A7855" t="str">
        <f xml:space="preserve"> _xlfn.XLOOKUP(H7855, 'Customers'!B:B, 'Customers'!A:A)</f>
        <v>CUST_154</v>
      </c>
      <c r="B7855" t="str">
        <f>_xlfn.XLOOKUP(L7855, Products!C:C, Products!A:A)</f>
        <v>PROD_8</v>
      </c>
      <c r="C7855">
        <v>7854</v>
      </c>
      <c r="D7855" s="2" t="s">
        <v>700</v>
      </c>
      <c r="E7855">
        <f>YEAR(Orders[[#This Row],[Order_Date]])</f>
        <v>2023</v>
      </c>
      <c r="F7855">
        <f>MONTH(Orders[[#This Row],[Order_Date]])</f>
        <v>11</v>
      </c>
      <c r="G7855" s="2" t="s">
        <v>495</v>
      </c>
      <c r="H7855" t="s">
        <v>455</v>
      </c>
      <c r="I7855" t="s">
        <v>14</v>
      </c>
      <c r="J7855" t="s">
        <v>15</v>
      </c>
      <c r="K7855" t="s">
        <v>27</v>
      </c>
      <c r="L7855" t="s">
        <v>73</v>
      </c>
      <c r="M7855" s="1">
        <v>220.58</v>
      </c>
      <c r="N7855" s="1">
        <v>23.6</v>
      </c>
      <c r="O7855">
        <v>0.13</v>
      </c>
    </row>
    <row r="7856" spans="1:15" x14ac:dyDescent="0.3">
      <c r="A7856" t="str">
        <f xml:space="preserve"> _xlfn.XLOOKUP(H7856, 'Customers'!B:B, 'Customers'!A:A)</f>
        <v>CUST_126</v>
      </c>
      <c r="B7856" t="str">
        <f>_xlfn.XLOOKUP(L7856, Products!C:C, Products!A:A)</f>
        <v>PROD_8</v>
      </c>
      <c r="C7856">
        <v>7855</v>
      </c>
      <c r="D7856" s="2" t="s">
        <v>54</v>
      </c>
      <c r="E7856">
        <f>YEAR(Orders[[#This Row],[Order_Date]])</f>
        <v>2022</v>
      </c>
      <c r="F7856">
        <f>MONTH(Orders[[#This Row],[Order_Date]])</f>
        <v>2</v>
      </c>
      <c r="G7856" s="2" t="s">
        <v>703</v>
      </c>
      <c r="H7856" t="s">
        <v>390</v>
      </c>
      <c r="I7856" t="s">
        <v>32</v>
      </c>
      <c r="J7856" t="s">
        <v>15</v>
      </c>
      <c r="K7856" t="s">
        <v>27</v>
      </c>
      <c r="L7856" t="s">
        <v>73</v>
      </c>
      <c r="M7856" s="1">
        <v>5921.86</v>
      </c>
      <c r="N7856" s="1">
        <v>1637.12</v>
      </c>
      <c r="O7856">
        <v>0.12</v>
      </c>
    </row>
    <row r="7857" spans="1:15" x14ac:dyDescent="0.3">
      <c r="A7857" t="str">
        <f xml:space="preserve"> _xlfn.XLOOKUP(H7857, 'Customers'!B:B, 'Customers'!A:A)</f>
        <v>CUST_724</v>
      </c>
      <c r="B7857" t="str">
        <f>_xlfn.XLOOKUP(L7857, Products!C:C, Products!A:A)</f>
        <v>PROD_5</v>
      </c>
      <c r="C7857">
        <v>7856</v>
      </c>
      <c r="D7857" s="2" t="s">
        <v>321</v>
      </c>
      <c r="E7857">
        <f>YEAR(Orders[[#This Row],[Order_Date]])</f>
        <v>2022</v>
      </c>
      <c r="F7857">
        <f>MONTH(Orders[[#This Row],[Order_Date]])</f>
        <v>7</v>
      </c>
      <c r="G7857" s="2" t="s">
        <v>874</v>
      </c>
      <c r="H7857" t="s">
        <v>1466</v>
      </c>
      <c r="I7857" t="s">
        <v>14</v>
      </c>
      <c r="J7857" t="s">
        <v>65</v>
      </c>
      <c r="K7857" t="s">
        <v>34</v>
      </c>
      <c r="L7857" t="s">
        <v>39</v>
      </c>
      <c r="M7857" s="1">
        <v>3025.38</v>
      </c>
      <c r="N7857" s="1">
        <v>556.6</v>
      </c>
      <c r="O7857">
        <v>0.19</v>
      </c>
    </row>
    <row r="7858" spans="1:15" x14ac:dyDescent="0.3">
      <c r="A7858" t="str">
        <f xml:space="preserve"> _xlfn.XLOOKUP(H7858, 'Customers'!B:B, 'Customers'!A:A)</f>
        <v>CUST_487</v>
      </c>
      <c r="B7858" t="str">
        <f>_xlfn.XLOOKUP(L7858, Products!C:C, Products!A:A)</f>
        <v>PROD_2</v>
      </c>
      <c r="C7858">
        <v>7857</v>
      </c>
      <c r="D7858" s="2" t="s">
        <v>941</v>
      </c>
      <c r="E7858">
        <f>YEAR(Orders[[#This Row],[Order_Date]])</f>
        <v>2022</v>
      </c>
      <c r="F7858">
        <f>MONTH(Orders[[#This Row],[Order_Date]])</f>
        <v>4</v>
      </c>
      <c r="G7858" s="2" t="s">
        <v>871</v>
      </c>
      <c r="H7858" t="s">
        <v>1132</v>
      </c>
      <c r="I7858" t="s">
        <v>14</v>
      </c>
      <c r="J7858" t="s">
        <v>22</v>
      </c>
      <c r="K7858" t="s">
        <v>16</v>
      </c>
      <c r="L7858" t="s">
        <v>23</v>
      </c>
      <c r="M7858" s="1">
        <v>5259.4</v>
      </c>
      <c r="N7858" s="1">
        <v>1478.46</v>
      </c>
      <c r="O7858">
        <v>0.26</v>
      </c>
    </row>
    <row r="7859" spans="1:15" x14ac:dyDescent="0.3">
      <c r="A7859" t="str">
        <f xml:space="preserve"> _xlfn.XLOOKUP(H7859, 'Customers'!B:B, 'Customers'!A:A)</f>
        <v>CUST_955</v>
      </c>
      <c r="B7859" t="str">
        <f>_xlfn.XLOOKUP(L7859, Products!C:C, Products!A:A)</f>
        <v>PROD_7</v>
      </c>
      <c r="C7859">
        <v>7858</v>
      </c>
      <c r="D7859" s="2" t="s">
        <v>472</v>
      </c>
      <c r="E7859">
        <f>YEAR(Orders[[#This Row],[Order_Date]])</f>
        <v>2022</v>
      </c>
      <c r="F7859">
        <f>MONTH(Orders[[#This Row],[Order_Date]])</f>
        <v>10</v>
      </c>
      <c r="G7859" s="2" t="s">
        <v>1378</v>
      </c>
      <c r="H7859" t="s">
        <v>1717</v>
      </c>
      <c r="I7859" t="s">
        <v>32</v>
      </c>
      <c r="J7859" t="s">
        <v>33</v>
      </c>
      <c r="K7859" t="s">
        <v>16</v>
      </c>
      <c r="L7859" t="s">
        <v>66</v>
      </c>
      <c r="M7859" s="1">
        <v>9888.5499999999993</v>
      </c>
      <c r="N7859" s="1">
        <v>1527.74</v>
      </c>
      <c r="O7859">
        <v>7.0000000000000007E-2</v>
      </c>
    </row>
    <row r="7860" spans="1:15" x14ac:dyDescent="0.3">
      <c r="A7860" t="str">
        <f xml:space="preserve"> _xlfn.XLOOKUP(H7860, 'Customers'!B:B, 'Customers'!A:A)</f>
        <v>CUST_354</v>
      </c>
      <c r="B7860" t="str">
        <f>_xlfn.XLOOKUP(L7860, Products!C:C, Products!A:A)</f>
        <v>PROD_2</v>
      </c>
      <c r="C7860">
        <v>7859</v>
      </c>
      <c r="D7860" s="2" t="s">
        <v>360</v>
      </c>
      <c r="E7860">
        <f>YEAR(Orders[[#This Row],[Order_Date]])</f>
        <v>2022</v>
      </c>
      <c r="F7860">
        <f>MONTH(Orders[[#This Row],[Order_Date]])</f>
        <v>5</v>
      </c>
      <c r="G7860" s="2" t="s">
        <v>830</v>
      </c>
      <c r="H7860" t="s">
        <v>895</v>
      </c>
      <c r="I7860" t="s">
        <v>32</v>
      </c>
      <c r="J7860" t="s">
        <v>65</v>
      </c>
      <c r="K7860" t="s">
        <v>16</v>
      </c>
      <c r="L7860" t="s">
        <v>23</v>
      </c>
      <c r="M7860" s="1">
        <v>6413.48</v>
      </c>
      <c r="N7860" s="1">
        <v>-539.25</v>
      </c>
      <c r="O7860">
        <v>0.12</v>
      </c>
    </row>
    <row r="7861" spans="1:15" x14ac:dyDescent="0.3">
      <c r="A7861" t="str">
        <f xml:space="preserve"> _xlfn.XLOOKUP(H7861, 'Customers'!B:B, 'Customers'!A:A)</f>
        <v>CUST_695</v>
      </c>
      <c r="B7861" t="str">
        <f>_xlfn.XLOOKUP(L7861, Products!C:C, Products!A:A)</f>
        <v>PROD_5</v>
      </c>
      <c r="C7861">
        <v>7860</v>
      </c>
      <c r="D7861" s="2" t="s">
        <v>1270</v>
      </c>
      <c r="E7861">
        <f>YEAR(Orders[[#This Row],[Order_Date]])</f>
        <v>2023</v>
      </c>
      <c r="F7861">
        <f>MONTH(Orders[[#This Row],[Order_Date]])</f>
        <v>3</v>
      </c>
      <c r="G7861" s="2" t="s">
        <v>78</v>
      </c>
      <c r="H7861" t="s">
        <v>1434</v>
      </c>
      <c r="I7861" t="s">
        <v>14</v>
      </c>
      <c r="J7861" t="s">
        <v>33</v>
      </c>
      <c r="K7861" t="s">
        <v>34</v>
      </c>
      <c r="L7861" t="s">
        <v>39</v>
      </c>
      <c r="M7861" s="1">
        <v>8884.49</v>
      </c>
      <c r="N7861" s="1">
        <v>1095.67</v>
      </c>
      <c r="O7861">
        <v>0.09</v>
      </c>
    </row>
    <row r="7862" spans="1:15" x14ac:dyDescent="0.3">
      <c r="A7862" t="str">
        <f xml:space="preserve"> _xlfn.XLOOKUP(H7862, 'Customers'!B:B, 'Customers'!A:A)</f>
        <v>CUST_511</v>
      </c>
      <c r="B7862" t="str">
        <f>_xlfn.XLOOKUP(L7862, Products!C:C, Products!A:A)</f>
        <v>PROD_3</v>
      </c>
      <c r="C7862">
        <v>7861</v>
      </c>
      <c r="D7862" s="2" t="s">
        <v>381</v>
      </c>
      <c r="E7862">
        <f>YEAR(Orders[[#This Row],[Order_Date]])</f>
        <v>2022</v>
      </c>
      <c r="F7862">
        <f>MONTH(Orders[[#This Row],[Order_Date]])</f>
        <v>8</v>
      </c>
      <c r="G7862" s="2" t="s">
        <v>404</v>
      </c>
      <c r="H7862" t="s">
        <v>1177</v>
      </c>
      <c r="I7862" t="s">
        <v>32</v>
      </c>
      <c r="J7862" t="s">
        <v>33</v>
      </c>
      <c r="K7862" t="s">
        <v>27</v>
      </c>
      <c r="L7862" t="s">
        <v>28</v>
      </c>
      <c r="M7862" s="1">
        <v>308.83</v>
      </c>
      <c r="N7862" s="1">
        <v>54.56</v>
      </c>
      <c r="O7862">
        <v>0</v>
      </c>
    </row>
    <row r="7863" spans="1:15" x14ac:dyDescent="0.3">
      <c r="A7863" t="str">
        <f xml:space="preserve"> _xlfn.XLOOKUP(H7863, 'Customers'!B:B, 'Customers'!A:A)</f>
        <v>CUST_914</v>
      </c>
      <c r="B7863" t="str">
        <f>_xlfn.XLOOKUP(L7863, Products!C:C, Products!A:A)</f>
        <v>PROD_3</v>
      </c>
      <c r="C7863">
        <v>7862</v>
      </c>
      <c r="D7863" s="2" t="s">
        <v>1382</v>
      </c>
      <c r="E7863">
        <f>YEAR(Orders[[#This Row],[Order_Date]])</f>
        <v>2023</v>
      </c>
      <c r="F7863">
        <f>MONTH(Orders[[#This Row],[Order_Date]])</f>
        <v>6</v>
      </c>
      <c r="G7863" s="2" t="s">
        <v>177</v>
      </c>
      <c r="H7863" t="s">
        <v>1673</v>
      </c>
      <c r="I7863" t="s">
        <v>32</v>
      </c>
      <c r="J7863" t="s">
        <v>22</v>
      </c>
      <c r="K7863" t="s">
        <v>27</v>
      </c>
      <c r="L7863" t="s">
        <v>28</v>
      </c>
      <c r="M7863" s="1">
        <v>7895.74</v>
      </c>
      <c r="N7863" s="1">
        <v>247.14</v>
      </c>
      <c r="O7863">
        <v>0.05</v>
      </c>
    </row>
    <row r="7864" spans="1:15" x14ac:dyDescent="0.3">
      <c r="A7864" t="str">
        <f xml:space="preserve"> _xlfn.XLOOKUP(H7864, 'Customers'!B:B, 'Customers'!A:A)</f>
        <v>CUST_676</v>
      </c>
      <c r="B7864" t="str">
        <f>_xlfn.XLOOKUP(L7864, Products!C:C, Products!A:A)</f>
        <v>PROD_3</v>
      </c>
      <c r="C7864">
        <v>7863</v>
      </c>
      <c r="D7864" s="2" t="s">
        <v>527</v>
      </c>
      <c r="E7864">
        <f>YEAR(Orders[[#This Row],[Order_Date]])</f>
        <v>2022</v>
      </c>
      <c r="F7864">
        <f>MONTH(Orders[[#This Row],[Order_Date]])</f>
        <v>7</v>
      </c>
      <c r="G7864" s="2" t="s">
        <v>528</v>
      </c>
      <c r="H7864" t="s">
        <v>1410</v>
      </c>
      <c r="I7864" t="s">
        <v>21</v>
      </c>
      <c r="J7864" t="s">
        <v>15</v>
      </c>
      <c r="K7864" t="s">
        <v>27</v>
      </c>
      <c r="L7864" t="s">
        <v>28</v>
      </c>
      <c r="M7864" s="1">
        <v>2571.87</v>
      </c>
      <c r="N7864" s="1">
        <v>-216.83</v>
      </c>
      <c r="O7864">
        <v>0.21</v>
      </c>
    </row>
    <row r="7865" spans="1:15" x14ac:dyDescent="0.3">
      <c r="A7865" t="str">
        <f xml:space="preserve"> _xlfn.XLOOKUP(H7865, 'Customers'!B:B, 'Customers'!A:A)</f>
        <v>CUST_698</v>
      </c>
      <c r="B7865" t="str">
        <f>_xlfn.XLOOKUP(L7865, Products!C:C, Products!A:A)</f>
        <v>PROD_1</v>
      </c>
      <c r="C7865">
        <v>7864</v>
      </c>
      <c r="D7865" s="2" t="s">
        <v>1224</v>
      </c>
      <c r="E7865">
        <f>YEAR(Orders[[#This Row],[Order_Date]])</f>
        <v>2022</v>
      </c>
      <c r="F7865">
        <f>MONTH(Orders[[#This Row],[Order_Date]])</f>
        <v>2</v>
      </c>
      <c r="G7865" s="2" t="s">
        <v>1416</v>
      </c>
      <c r="H7865" t="s">
        <v>1437</v>
      </c>
      <c r="I7865" t="s">
        <v>21</v>
      </c>
      <c r="J7865" t="s">
        <v>15</v>
      </c>
      <c r="K7865" t="s">
        <v>16</v>
      </c>
      <c r="L7865" t="s">
        <v>17</v>
      </c>
      <c r="M7865" s="1">
        <v>3972.56</v>
      </c>
      <c r="N7865" s="1">
        <v>922.27</v>
      </c>
      <c r="O7865">
        <v>0.08</v>
      </c>
    </row>
    <row r="7866" spans="1:15" x14ac:dyDescent="0.3">
      <c r="A7866" t="str">
        <f xml:space="preserve"> _xlfn.XLOOKUP(H7866, 'Customers'!B:B, 'Customers'!A:A)</f>
        <v>CUST_489</v>
      </c>
      <c r="B7866" t="str">
        <f>_xlfn.XLOOKUP(L7866, Products!C:C, Products!A:A)</f>
        <v>PROD_2</v>
      </c>
      <c r="C7866">
        <v>7865</v>
      </c>
      <c r="D7866" s="2" t="s">
        <v>741</v>
      </c>
      <c r="E7866">
        <f>YEAR(Orders[[#This Row],[Order_Date]])</f>
        <v>2023</v>
      </c>
      <c r="F7866">
        <f>MONTH(Orders[[#This Row],[Order_Date]])</f>
        <v>4</v>
      </c>
      <c r="G7866" s="2" t="s">
        <v>1704</v>
      </c>
      <c r="H7866" t="s">
        <v>1139</v>
      </c>
      <c r="I7866" t="s">
        <v>21</v>
      </c>
      <c r="J7866" t="s">
        <v>33</v>
      </c>
      <c r="K7866" t="s">
        <v>16</v>
      </c>
      <c r="L7866" t="s">
        <v>23</v>
      </c>
      <c r="M7866" s="1">
        <v>1287.28</v>
      </c>
      <c r="N7866" s="1">
        <v>311.45999999999998</v>
      </c>
      <c r="O7866">
        <v>0.15</v>
      </c>
    </row>
    <row r="7867" spans="1:15" x14ac:dyDescent="0.3">
      <c r="A7867" t="str">
        <f xml:space="preserve"> _xlfn.XLOOKUP(H7867, 'Customers'!B:B, 'Customers'!A:A)</f>
        <v>CUST_938</v>
      </c>
      <c r="B7867" t="str">
        <f>_xlfn.XLOOKUP(L7867, Products!C:C, Products!A:A)</f>
        <v>PROD_4</v>
      </c>
      <c r="C7867">
        <v>7866</v>
      </c>
      <c r="D7867" s="2" t="s">
        <v>997</v>
      </c>
      <c r="E7867">
        <f>YEAR(Orders[[#This Row],[Order_Date]])</f>
        <v>2022</v>
      </c>
      <c r="F7867">
        <f>MONTH(Orders[[#This Row],[Order_Date]])</f>
        <v>1</v>
      </c>
      <c r="G7867" s="2" t="s">
        <v>1325</v>
      </c>
      <c r="H7867" t="s">
        <v>1698</v>
      </c>
      <c r="I7867" t="s">
        <v>14</v>
      </c>
      <c r="J7867" t="s">
        <v>15</v>
      </c>
      <c r="K7867" t="s">
        <v>34</v>
      </c>
      <c r="L7867" t="s">
        <v>35</v>
      </c>
      <c r="M7867" s="1">
        <v>8206.25</v>
      </c>
      <c r="N7867" s="1">
        <v>-739.04</v>
      </c>
      <c r="O7867">
        <v>0.16</v>
      </c>
    </row>
    <row r="7868" spans="1:15" x14ac:dyDescent="0.3">
      <c r="A7868" t="str">
        <f xml:space="preserve"> _xlfn.XLOOKUP(H7868, 'Customers'!B:B, 'Customers'!A:A)</f>
        <v>CUST_684</v>
      </c>
      <c r="B7868" t="str">
        <f>_xlfn.XLOOKUP(L7868, Products!C:C, Products!A:A)</f>
        <v>PROD_6</v>
      </c>
      <c r="C7868">
        <v>7867</v>
      </c>
      <c r="D7868" s="2" t="s">
        <v>694</v>
      </c>
      <c r="E7868">
        <f>YEAR(Orders[[#This Row],[Order_Date]])</f>
        <v>2023</v>
      </c>
      <c r="F7868">
        <f>MONTH(Orders[[#This Row],[Order_Date]])</f>
        <v>7</v>
      </c>
      <c r="G7868" s="2" t="s">
        <v>1061</v>
      </c>
      <c r="H7868" t="s">
        <v>1420</v>
      </c>
      <c r="I7868" t="s">
        <v>14</v>
      </c>
      <c r="J7868" t="s">
        <v>65</v>
      </c>
      <c r="K7868" t="s">
        <v>34</v>
      </c>
      <c r="L7868" t="s">
        <v>52</v>
      </c>
      <c r="M7868" s="1">
        <v>5834.65</v>
      </c>
      <c r="N7868" s="1">
        <v>1499.02</v>
      </c>
      <c r="O7868">
        <v>0.15</v>
      </c>
    </row>
    <row r="7869" spans="1:15" x14ac:dyDescent="0.3">
      <c r="A7869" t="str">
        <f xml:space="preserve"> _xlfn.XLOOKUP(H7869, 'Customers'!B:B, 'Customers'!A:A)</f>
        <v>CUST_9</v>
      </c>
      <c r="B7869" t="str">
        <f>_xlfn.XLOOKUP(L7869, Products!C:C, Products!A:A)</f>
        <v>PROD_7</v>
      </c>
      <c r="C7869">
        <v>7868</v>
      </c>
      <c r="D7869" s="2" t="s">
        <v>973</v>
      </c>
      <c r="E7869">
        <f>YEAR(Orders[[#This Row],[Order_Date]])</f>
        <v>2023</v>
      </c>
      <c r="F7869">
        <f>MONTH(Orders[[#This Row],[Order_Date]])</f>
        <v>5</v>
      </c>
      <c r="G7869" s="2" t="s">
        <v>632</v>
      </c>
      <c r="H7869" t="s">
        <v>51</v>
      </c>
      <c r="I7869" t="s">
        <v>21</v>
      </c>
      <c r="J7869" t="s">
        <v>65</v>
      </c>
      <c r="K7869" t="s">
        <v>16</v>
      </c>
      <c r="L7869" t="s">
        <v>66</v>
      </c>
      <c r="M7869" s="1">
        <v>4778.16</v>
      </c>
      <c r="N7869" s="1">
        <v>907.86</v>
      </c>
      <c r="O7869">
        <v>0.21</v>
      </c>
    </row>
    <row r="7870" spans="1:15" x14ac:dyDescent="0.3">
      <c r="A7870" t="str">
        <f xml:space="preserve"> _xlfn.XLOOKUP(H7870, 'Customers'!B:B, 'Customers'!A:A)</f>
        <v>CUST_593</v>
      </c>
      <c r="B7870" t="str">
        <f>_xlfn.XLOOKUP(L7870, Products!C:C, Products!A:A)</f>
        <v>PROD_6</v>
      </c>
      <c r="C7870">
        <v>7869</v>
      </c>
      <c r="D7870" s="2" t="s">
        <v>937</v>
      </c>
      <c r="E7870">
        <f>YEAR(Orders[[#This Row],[Order_Date]])</f>
        <v>2023</v>
      </c>
      <c r="F7870">
        <f>MONTH(Orders[[#This Row],[Order_Date]])</f>
        <v>4</v>
      </c>
      <c r="G7870" s="2" t="s">
        <v>741</v>
      </c>
      <c r="H7870" t="s">
        <v>1300</v>
      </c>
      <c r="I7870" t="s">
        <v>21</v>
      </c>
      <c r="J7870" t="s">
        <v>22</v>
      </c>
      <c r="K7870" t="s">
        <v>34</v>
      </c>
      <c r="L7870" t="s">
        <v>52</v>
      </c>
      <c r="M7870" s="1">
        <v>7905.42</v>
      </c>
      <c r="N7870" s="1">
        <v>979.18</v>
      </c>
      <c r="O7870">
        <v>0.2</v>
      </c>
    </row>
    <row r="7871" spans="1:15" x14ac:dyDescent="0.3">
      <c r="A7871" t="str">
        <f xml:space="preserve"> _xlfn.XLOOKUP(H7871, 'Customers'!B:B, 'Customers'!A:A)</f>
        <v>CUST_888</v>
      </c>
      <c r="B7871" t="str">
        <f>_xlfn.XLOOKUP(L7871, Products!C:C, Products!A:A)</f>
        <v>PROD_8</v>
      </c>
      <c r="C7871">
        <v>7870</v>
      </c>
      <c r="D7871" s="2" t="s">
        <v>763</v>
      </c>
      <c r="E7871">
        <f>YEAR(Orders[[#This Row],[Order_Date]])</f>
        <v>2022</v>
      </c>
      <c r="F7871">
        <f>MONTH(Orders[[#This Row],[Order_Date]])</f>
        <v>6</v>
      </c>
      <c r="G7871" s="2" t="s">
        <v>151</v>
      </c>
      <c r="H7871" t="s">
        <v>1645</v>
      </c>
      <c r="I7871" t="s">
        <v>32</v>
      </c>
      <c r="J7871" t="s">
        <v>22</v>
      </c>
      <c r="K7871" t="s">
        <v>27</v>
      </c>
      <c r="L7871" t="s">
        <v>73</v>
      </c>
      <c r="M7871" s="1">
        <v>6775.97</v>
      </c>
      <c r="N7871" s="1">
        <v>1830.48</v>
      </c>
      <c r="O7871">
        <v>0.3</v>
      </c>
    </row>
    <row r="7872" spans="1:15" x14ac:dyDescent="0.3">
      <c r="A7872" t="str">
        <f xml:space="preserve"> _xlfn.XLOOKUP(H7872, 'Customers'!B:B, 'Customers'!A:A)</f>
        <v>CUST_78</v>
      </c>
      <c r="B7872" t="str">
        <f>_xlfn.XLOOKUP(L7872, Products!C:C, Products!A:A)</f>
        <v>PROD_5</v>
      </c>
      <c r="C7872">
        <v>7871</v>
      </c>
      <c r="D7872" s="2" t="s">
        <v>554</v>
      </c>
      <c r="E7872">
        <f>YEAR(Orders[[#This Row],[Order_Date]])</f>
        <v>2023</v>
      </c>
      <c r="F7872">
        <f>MONTH(Orders[[#This Row],[Order_Date]])</f>
        <v>3</v>
      </c>
      <c r="G7872" s="2" t="s">
        <v>1072</v>
      </c>
      <c r="H7872" t="s">
        <v>253</v>
      </c>
      <c r="I7872" t="s">
        <v>32</v>
      </c>
      <c r="J7872" t="s">
        <v>15</v>
      </c>
      <c r="K7872" t="s">
        <v>34</v>
      </c>
      <c r="L7872" t="s">
        <v>39</v>
      </c>
      <c r="M7872" s="1">
        <v>8674.4599999999991</v>
      </c>
      <c r="N7872" s="1">
        <v>-701.75</v>
      </c>
      <c r="O7872">
        <v>0.3</v>
      </c>
    </row>
    <row r="7873" spans="1:15" x14ac:dyDescent="0.3">
      <c r="A7873" t="str">
        <f xml:space="preserve"> _xlfn.XLOOKUP(H7873, 'Customers'!B:B, 'Customers'!A:A)</f>
        <v>CUST_263</v>
      </c>
      <c r="B7873" t="str">
        <f>_xlfn.XLOOKUP(L7873, Products!C:C, Products!A:A)</f>
        <v>PROD_5</v>
      </c>
      <c r="C7873">
        <v>7872</v>
      </c>
      <c r="D7873" s="2" t="s">
        <v>700</v>
      </c>
      <c r="E7873">
        <f>YEAR(Orders[[#This Row],[Order_Date]])</f>
        <v>2023</v>
      </c>
      <c r="F7873">
        <f>MONTH(Orders[[#This Row],[Order_Date]])</f>
        <v>11</v>
      </c>
      <c r="G7873" s="2" t="s">
        <v>495</v>
      </c>
      <c r="H7873" t="s">
        <v>715</v>
      </c>
      <c r="I7873" t="s">
        <v>14</v>
      </c>
      <c r="J7873" t="s">
        <v>33</v>
      </c>
      <c r="K7873" t="s">
        <v>34</v>
      </c>
      <c r="L7873" t="s">
        <v>39</v>
      </c>
      <c r="M7873" s="1">
        <v>2006.14</v>
      </c>
      <c r="N7873" s="1">
        <v>439.6</v>
      </c>
      <c r="O7873">
        <v>0.18</v>
      </c>
    </row>
    <row r="7874" spans="1:15" x14ac:dyDescent="0.3">
      <c r="A7874" t="str">
        <f xml:space="preserve"> _xlfn.XLOOKUP(H7874, 'Customers'!B:B, 'Customers'!A:A)</f>
        <v>CUST_159</v>
      </c>
      <c r="B7874" t="str">
        <f>_xlfn.XLOOKUP(L7874, Products!C:C, Products!A:A)</f>
        <v>PROD_3</v>
      </c>
      <c r="C7874">
        <v>7873</v>
      </c>
      <c r="D7874" s="2" t="s">
        <v>97</v>
      </c>
      <c r="E7874">
        <f>YEAR(Orders[[#This Row],[Order_Date]])</f>
        <v>2022</v>
      </c>
      <c r="F7874">
        <f>MONTH(Orders[[#This Row],[Order_Date]])</f>
        <v>11</v>
      </c>
      <c r="G7874" s="2" t="s">
        <v>174</v>
      </c>
      <c r="H7874" t="s">
        <v>468</v>
      </c>
      <c r="I7874" t="s">
        <v>32</v>
      </c>
      <c r="J7874" t="s">
        <v>22</v>
      </c>
      <c r="K7874" t="s">
        <v>27</v>
      </c>
      <c r="L7874" t="s">
        <v>28</v>
      </c>
      <c r="M7874" s="1">
        <v>9642.9699999999993</v>
      </c>
      <c r="N7874" s="1">
        <v>853.66</v>
      </c>
      <c r="O7874">
        <v>0.21</v>
      </c>
    </row>
    <row r="7875" spans="1:15" x14ac:dyDescent="0.3">
      <c r="A7875" t="str">
        <f xml:space="preserve"> _xlfn.XLOOKUP(H7875, 'Customers'!B:B, 'Customers'!A:A)</f>
        <v>CUST_794</v>
      </c>
      <c r="B7875" t="str">
        <f>_xlfn.XLOOKUP(L7875, Products!C:C, Products!A:A)</f>
        <v>PROD_1</v>
      </c>
      <c r="C7875">
        <v>7874</v>
      </c>
      <c r="D7875" s="2" t="s">
        <v>1160</v>
      </c>
      <c r="E7875">
        <f>YEAR(Orders[[#This Row],[Order_Date]])</f>
        <v>2022</v>
      </c>
      <c r="F7875">
        <f>MONTH(Orders[[#This Row],[Order_Date]])</f>
        <v>8</v>
      </c>
      <c r="G7875" s="2" t="s">
        <v>241</v>
      </c>
      <c r="H7875" t="s">
        <v>1542</v>
      </c>
      <c r="I7875" t="s">
        <v>21</v>
      </c>
      <c r="J7875" t="s">
        <v>65</v>
      </c>
      <c r="K7875" t="s">
        <v>27</v>
      </c>
      <c r="L7875" t="s">
        <v>17</v>
      </c>
      <c r="M7875" s="1">
        <v>3919.24</v>
      </c>
      <c r="N7875" s="1">
        <v>-166.16</v>
      </c>
      <c r="O7875">
        <v>0.17</v>
      </c>
    </row>
    <row r="7876" spans="1:15" x14ac:dyDescent="0.3">
      <c r="A7876" t="str">
        <f xml:space="preserve"> _xlfn.XLOOKUP(H7876, 'Customers'!B:B, 'Customers'!A:A)</f>
        <v>CUST_461</v>
      </c>
      <c r="B7876" t="str">
        <f>_xlfn.XLOOKUP(L7876, Products!C:C, Products!A:A)</f>
        <v>PROD_5</v>
      </c>
      <c r="C7876">
        <v>7875</v>
      </c>
      <c r="D7876" s="2" t="s">
        <v>247</v>
      </c>
      <c r="E7876">
        <f>YEAR(Orders[[#This Row],[Order_Date]])</f>
        <v>2022</v>
      </c>
      <c r="F7876">
        <f>MONTH(Orders[[#This Row],[Order_Date]])</f>
        <v>7</v>
      </c>
      <c r="G7876" s="2" t="s">
        <v>678</v>
      </c>
      <c r="H7876" t="s">
        <v>1089</v>
      </c>
      <c r="I7876" t="s">
        <v>14</v>
      </c>
      <c r="J7876" t="s">
        <v>33</v>
      </c>
      <c r="K7876" t="s">
        <v>34</v>
      </c>
      <c r="L7876" t="s">
        <v>39</v>
      </c>
      <c r="M7876" s="1">
        <v>3663.23</v>
      </c>
      <c r="N7876" s="1">
        <v>218.29</v>
      </c>
      <c r="O7876">
        <v>0.1</v>
      </c>
    </row>
    <row r="7877" spans="1:15" x14ac:dyDescent="0.3">
      <c r="A7877" t="str">
        <f xml:space="preserve"> _xlfn.XLOOKUP(H7877, 'Customers'!B:B, 'Customers'!A:A)</f>
        <v>CUST_276</v>
      </c>
      <c r="B7877" t="str">
        <f>_xlfn.XLOOKUP(L7877, Products!C:C, Products!A:A)</f>
        <v>PROD_8</v>
      </c>
      <c r="C7877">
        <v>7876</v>
      </c>
      <c r="D7877" s="2" t="s">
        <v>661</v>
      </c>
      <c r="E7877">
        <f>YEAR(Orders[[#This Row],[Order_Date]])</f>
        <v>2023</v>
      </c>
      <c r="F7877">
        <f>MONTH(Orders[[#This Row],[Order_Date]])</f>
        <v>6</v>
      </c>
      <c r="G7877" s="2" t="s">
        <v>824</v>
      </c>
      <c r="H7877" t="s">
        <v>739</v>
      </c>
      <c r="I7877" t="s">
        <v>14</v>
      </c>
      <c r="J7877" t="s">
        <v>15</v>
      </c>
      <c r="K7877" t="s">
        <v>27</v>
      </c>
      <c r="L7877" t="s">
        <v>73</v>
      </c>
      <c r="M7877" s="1">
        <v>8248.48</v>
      </c>
      <c r="N7877" s="1">
        <v>-799.74</v>
      </c>
      <c r="O7877">
        <v>0.23</v>
      </c>
    </row>
    <row r="7878" spans="1:15" x14ac:dyDescent="0.3">
      <c r="A7878" t="str">
        <f xml:space="preserve"> _xlfn.XLOOKUP(H7878, 'Customers'!B:B, 'Customers'!A:A)</f>
        <v>CUST_68</v>
      </c>
      <c r="B7878" t="str">
        <f>_xlfn.XLOOKUP(L7878, Products!C:C, Products!A:A)</f>
        <v>PROD_1</v>
      </c>
      <c r="C7878">
        <v>7877</v>
      </c>
      <c r="D7878" s="2" t="s">
        <v>397</v>
      </c>
      <c r="E7878">
        <f>YEAR(Orders[[#This Row],[Order_Date]])</f>
        <v>2023</v>
      </c>
      <c r="F7878">
        <f>MONTH(Orders[[#This Row],[Order_Date]])</f>
        <v>4</v>
      </c>
      <c r="G7878" s="2" t="s">
        <v>487</v>
      </c>
      <c r="H7878" t="s">
        <v>224</v>
      </c>
      <c r="I7878" t="s">
        <v>32</v>
      </c>
      <c r="J7878" t="s">
        <v>65</v>
      </c>
      <c r="K7878" t="s">
        <v>16</v>
      </c>
      <c r="L7878" t="s">
        <v>17</v>
      </c>
      <c r="M7878" s="1">
        <v>484.53</v>
      </c>
      <c r="N7878" s="1">
        <v>133.56</v>
      </c>
      <c r="O7878">
        <v>0.09</v>
      </c>
    </row>
    <row r="7879" spans="1:15" x14ac:dyDescent="0.3">
      <c r="A7879" t="str">
        <f xml:space="preserve"> _xlfn.XLOOKUP(H7879, 'Customers'!B:B, 'Customers'!A:A)</f>
        <v>CUST_869</v>
      </c>
      <c r="B7879" t="str">
        <f>_xlfn.XLOOKUP(L7879, Products!C:C, Products!A:A)</f>
        <v>PROD_5</v>
      </c>
      <c r="C7879">
        <v>7878</v>
      </c>
      <c r="D7879" s="2" t="s">
        <v>907</v>
      </c>
      <c r="E7879">
        <f>YEAR(Orders[[#This Row],[Order_Date]])</f>
        <v>2022</v>
      </c>
      <c r="F7879">
        <f>MONTH(Orders[[#This Row],[Order_Date]])</f>
        <v>10</v>
      </c>
      <c r="G7879" s="2" t="s">
        <v>738</v>
      </c>
      <c r="H7879" t="s">
        <v>1623</v>
      </c>
      <c r="I7879" t="s">
        <v>21</v>
      </c>
      <c r="J7879" t="s">
        <v>33</v>
      </c>
      <c r="K7879" t="s">
        <v>34</v>
      </c>
      <c r="L7879" t="s">
        <v>39</v>
      </c>
      <c r="M7879" s="1">
        <v>8464.19</v>
      </c>
      <c r="N7879" s="1">
        <v>-705.97</v>
      </c>
      <c r="O7879">
        <v>0.05</v>
      </c>
    </row>
    <row r="7880" spans="1:15" x14ac:dyDescent="0.3">
      <c r="A7880" t="str">
        <f xml:space="preserve"> _xlfn.XLOOKUP(H7880, 'Customers'!B:B, 'Customers'!A:A)</f>
        <v>CUST_335</v>
      </c>
      <c r="B7880" t="str">
        <f>_xlfn.XLOOKUP(L7880, Products!C:C, Products!A:A)</f>
        <v>PROD_7</v>
      </c>
      <c r="C7880">
        <v>7879</v>
      </c>
      <c r="D7880" s="2" t="s">
        <v>1176</v>
      </c>
      <c r="E7880">
        <f>YEAR(Orders[[#This Row],[Order_Date]])</f>
        <v>2022</v>
      </c>
      <c r="F7880">
        <f>MONTH(Orders[[#This Row],[Order_Date]])</f>
        <v>1</v>
      </c>
      <c r="G7880" s="2" t="s">
        <v>198</v>
      </c>
      <c r="H7880" t="s">
        <v>860</v>
      </c>
      <c r="I7880" t="s">
        <v>32</v>
      </c>
      <c r="J7880" t="s">
        <v>22</v>
      </c>
      <c r="K7880" t="s">
        <v>16</v>
      </c>
      <c r="L7880" t="s">
        <v>66</v>
      </c>
      <c r="M7880" s="1">
        <v>1238.1500000000001</v>
      </c>
      <c r="N7880" s="1">
        <v>-77.73</v>
      </c>
      <c r="O7880">
        <v>0.08</v>
      </c>
    </row>
    <row r="7881" spans="1:15" x14ac:dyDescent="0.3">
      <c r="A7881" t="str">
        <f xml:space="preserve"> _xlfn.XLOOKUP(H7881, 'Customers'!B:B, 'Customers'!A:A)</f>
        <v>CUST_779</v>
      </c>
      <c r="B7881" t="str">
        <f>_xlfn.XLOOKUP(L7881, Products!C:C, Products!A:A)</f>
        <v>PROD_8</v>
      </c>
      <c r="C7881">
        <v>7880</v>
      </c>
      <c r="D7881" s="2" t="s">
        <v>214</v>
      </c>
      <c r="E7881">
        <f>YEAR(Orders[[#This Row],[Order_Date]])</f>
        <v>2022</v>
      </c>
      <c r="F7881">
        <f>MONTH(Orders[[#This Row],[Order_Date]])</f>
        <v>8</v>
      </c>
      <c r="G7881" s="2" t="s">
        <v>404</v>
      </c>
      <c r="H7881" t="s">
        <v>1526</v>
      </c>
      <c r="I7881" t="s">
        <v>32</v>
      </c>
      <c r="J7881" t="s">
        <v>15</v>
      </c>
      <c r="K7881" t="s">
        <v>27</v>
      </c>
      <c r="L7881" t="s">
        <v>73</v>
      </c>
      <c r="M7881" s="1">
        <v>8500.83</v>
      </c>
      <c r="N7881" s="1">
        <v>1113.2</v>
      </c>
      <c r="O7881">
        <v>0.11</v>
      </c>
    </row>
    <row r="7882" spans="1:15" x14ac:dyDescent="0.3">
      <c r="A7882" t="str">
        <f xml:space="preserve"> _xlfn.XLOOKUP(H7882, 'Customers'!B:B, 'Customers'!A:A)</f>
        <v>CUST_135</v>
      </c>
      <c r="B7882" t="str">
        <f>_xlfn.XLOOKUP(L7882, Products!C:C, Products!A:A)</f>
        <v>PROD_7</v>
      </c>
      <c r="C7882">
        <v>7881</v>
      </c>
      <c r="D7882" s="2" t="s">
        <v>793</v>
      </c>
      <c r="E7882">
        <f>YEAR(Orders[[#This Row],[Order_Date]])</f>
        <v>2023</v>
      </c>
      <c r="F7882">
        <f>MONTH(Orders[[#This Row],[Order_Date]])</f>
        <v>7</v>
      </c>
      <c r="G7882" s="2" t="s">
        <v>790</v>
      </c>
      <c r="H7882" t="s">
        <v>415</v>
      </c>
      <c r="I7882" t="s">
        <v>32</v>
      </c>
      <c r="J7882" t="s">
        <v>15</v>
      </c>
      <c r="K7882" t="s">
        <v>16</v>
      </c>
      <c r="L7882" t="s">
        <v>66</v>
      </c>
      <c r="M7882" s="1">
        <v>9004.77</v>
      </c>
      <c r="N7882" s="1">
        <v>413.25</v>
      </c>
      <c r="O7882">
        <v>0.05</v>
      </c>
    </row>
    <row r="7883" spans="1:15" x14ac:dyDescent="0.3">
      <c r="A7883" t="str">
        <f xml:space="preserve"> _xlfn.XLOOKUP(H7883, 'Customers'!B:B, 'Customers'!A:A)</f>
        <v>CUST_700</v>
      </c>
      <c r="B7883" t="str">
        <f>_xlfn.XLOOKUP(L7883, Products!C:C, Products!A:A)</f>
        <v>PROD_6</v>
      </c>
      <c r="C7883">
        <v>7882</v>
      </c>
      <c r="D7883" s="2" t="s">
        <v>191</v>
      </c>
      <c r="E7883">
        <f>YEAR(Orders[[#This Row],[Order_Date]])</f>
        <v>2023</v>
      </c>
      <c r="F7883">
        <f>MONTH(Orders[[#This Row],[Order_Date]])</f>
        <v>5</v>
      </c>
      <c r="G7883" s="2" t="s">
        <v>1236</v>
      </c>
      <c r="H7883" t="s">
        <v>1439</v>
      </c>
      <c r="I7883" t="s">
        <v>14</v>
      </c>
      <c r="J7883" t="s">
        <v>33</v>
      </c>
      <c r="K7883" t="s">
        <v>34</v>
      </c>
      <c r="L7883" t="s">
        <v>52</v>
      </c>
      <c r="M7883" s="1">
        <v>9106.39</v>
      </c>
      <c r="N7883" s="1">
        <v>-43.09</v>
      </c>
      <c r="O7883">
        <v>0.27</v>
      </c>
    </row>
    <row r="7884" spans="1:15" x14ac:dyDescent="0.3">
      <c r="A7884" t="str">
        <f xml:space="preserve"> _xlfn.XLOOKUP(H7884, 'Customers'!B:B, 'Customers'!A:A)</f>
        <v>CUST_532</v>
      </c>
      <c r="B7884" t="str">
        <f>_xlfn.XLOOKUP(L7884, Products!C:C, Products!A:A)</f>
        <v>PROD_5</v>
      </c>
      <c r="C7884">
        <v>7883</v>
      </c>
      <c r="D7884" s="2" t="s">
        <v>1345</v>
      </c>
      <c r="E7884">
        <f>YEAR(Orders[[#This Row],[Order_Date]])</f>
        <v>2023</v>
      </c>
      <c r="F7884">
        <f>MONTH(Orders[[#This Row],[Order_Date]])</f>
        <v>9</v>
      </c>
      <c r="G7884" s="2" t="s">
        <v>12</v>
      </c>
      <c r="H7884" t="s">
        <v>1212</v>
      </c>
      <c r="I7884" t="s">
        <v>21</v>
      </c>
      <c r="J7884" t="s">
        <v>15</v>
      </c>
      <c r="K7884" t="s">
        <v>34</v>
      </c>
      <c r="L7884" t="s">
        <v>39</v>
      </c>
      <c r="M7884" s="1">
        <v>6454.37</v>
      </c>
      <c r="N7884" s="1">
        <v>299.39999999999998</v>
      </c>
      <c r="O7884">
        <v>0.08</v>
      </c>
    </row>
    <row r="7885" spans="1:15" x14ac:dyDescent="0.3">
      <c r="A7885" t="str">
        <f xml:space="preserve"> _xlfn.XLOOKUP(H7885, 'Customers'!B:B, 'Customers'!A:A)</f>
        <v>CUST_740</v>
      </c>
      <c r="B7885" t="str">
        <f>_xlfn.XLOOKUP(L7885, Products!C:C, Products!A:A)</f>
        <v>PROD_2</v>
      </c>
      <c r="C7885">
        <v>7884</v>
      </c>
      <c r="D7885" s="2" t="s">
        <v>505</v>
      </c>
      <c r="E7885">
        <f>YEAR(Orders[[#This Row],[Order_Date]])</f>
        <v>2023</v>
      </c>
      <c r="F7885">
        <f>MONTH(Orders[[#This Row],[Order_Date]])</f>
        <v>2</v>
      </c>
      <c r="G7885" s="2" t="s">
        <v>1006</v>
      </c>
      <c r="H7885" t="s">
        <v>1485</v>
      </c>
      <c r="I7885" t="s">
        <v>14</v>
      </c>
      <c r="J7885" t="s">
        <v>15</v>
      </c>
      <c r="K7885" t="s">
        <v>16</v>
      </c>
      <c r="L7885" t="s">
        <v>23</v>
      </c>
      <c r="M7885" s="1">
        <v>1636.44</v>
      </c>
      <c r="N7885" s="1">
        <v>44.94</v>
      </c>
      <c r="O7885">
        <v>0.03</v>
      </c>
    </row>
    <row r="7886" spans="1:15" x14ac:dyDescent="0.3">
      <c r="A7886" t="str">
        <f xml:space="preserve"> _xlfn.XLOOKUP(H7886, 'Customers'!B:B, 'Customers'!A:A)</f>
        <v>CUST_282</v>
      </c>
      <c r="B7886" t="str">
        <f>_xlfn.XLOOKUP(L7886, Products!C:C, Products!A:A)</f>
        <v>PROD_1</v>
      </c>
      <c r="C7886">
        <v>7885</v>
      </c>
      <c r="D7886" s="2" t="s">
        <v>469</v>
      </c>
      <c r="E7886">
        <f>YEAR(Orders[[#This Row],[Order_Date]])</f>
        <v>2023</v>
      </c>
      <c r="F7886">
        <f>MONTH(Orders[[#This Row],[Order_Date]])</f>
        <v>12</v>
      </c>
      <c r="G7886" s="2" t="s">
        <v>355</v>
      </c>
      <c r="H7886" t="s">
        <v>754</v>
      </c>
      <c r="I7886" t="s">
        <v>21</v>
      </c>
      <c r="J7886" t="s">
        <v>15</v>
      </c>
      <c r="K7886" t="s">
        <v>27</v>
      </c>
      <c r="L7886" t="s">
        <v>17</v>
      </c>
      <c r="M7886" s="1">
        <v>9495.3700000000008</v>
      </c>
      <c r="N7886" s="1">
        <v>2390.59</v>
      </c>
      <c r="O7886">
        <v>0.24</v>
      </c>
    </row>
    <row r="7887" spans="1:15" x14ac:dyDescent="0.3">
      <c r="A7887" t="str">
        <f xml:space="preserve"> _xlfn.XLOOKUP(H7887, 'Customers'!B:B, 'Customers'!A:A)</f>
        <v>CUST_689</v>
      </c>
      <c r="B7887" t="str">
        <f>_xlfn.XLOOKUP(L7887, Products!C:C, Products!A:A)</f>
        <v>PROD_8</v>
      </c>
      <c r="C7887">
        <v>7886</v>
      </c>
      <c r="D7887" s="2" t="s">
        <v>425</v>
      </c>
      <c r="E7887">
        <f>YEAR(Orders[[#This Row],[Order_Date]])</f>
        <v>2023</v>
      </c>
      <c r="F7887">
        <f>MONTH(Orders[[#This Row],[Order_Date]])</f>
        <v>5</v>
      </c>
      <c r="G7887" s="2" t="s">
        <v>343</v>
      </c>
      <c r="H7887" t="s">
        <v>1428</v>
      </c>
      <c r="I7887" t="s">
        <v>21</v>
      </c>
      <c r="J7887" t="s">
        <v>65</v>
      </c>
      <c r="K7887" t="s">
        <v>27</v>
      </c>
      <c r="L7887" t="s">
        <v>73</v>
      </c>
      <c r="M7887" s="1">
        <v>7661.52</v>
      </c>
      <c r="N7887" s="1">
        <v>1462.02</v>
      </c>
      <c r="O7887">
        <v>0.08</v>
      </c>
    </row>
    <row r="7888" spans="1:15" x14ac:dyDescent="0.3">
      <c r="A7888" t="str">
        <f xml:space="preserve"> _xlfn.XLOOKUP(H7888, 'Customers'!B:B, 'Customers'!A:A)</f>
        <v>CUST_840</v>
      </c>
      <c r="B7888" t="str">
        <f>_xlfn.XLOOKUP(L7888, Products!C:C, Products!A:A)</f>
        <v>PROD_8</v>
      </c>
      <c r="C7888">
        <v>7887</v>
      </c>
      <c r="D7888" s="2" t="s">
        <v>747</v>
      </c>
      <c r="E7888">
        <f>YEAR(Orders[[#This Row],[Order_Date]])</f>
        <v>2023</v>
      </c>
      <c r="F7888">
        <f>MONTH(Orders[[#This Row],[Order_Date]])</f>
        <v>11</v>
      </c>
      <c r="G7888" s="2" t="s">
        <v>820</v>
      </c>
      <c r="H7888" t="s">
        <v>1593</v>
      </c>
      <c r="I7888" t="s">
        <v>32</v>
      </c>
      <c r="J7888" t="s">
        <v>22</v>
      </c>
      <c r="K7888" t="s">
        <v>27</v>
      </c>
      <c r="L7888" t="s">
        <v>73</v>
      </c>
      <c r="M7888" s="1">
        <v>1246.08</v>
      </c>
      <c r="N7888" s="1">
        <v>56.7</v>
      </c>
      <c r="O7888">
        <v>0.03</v>
      </c>
    </row>
    <row r="7889" spans="1:15" x14ac:dyDescent="0.3">
      <c r="A7889" t="str">
        <f xml:space="preserve"> _xlfn.XLOOKUP(H7889, 'Customers'!B:B, 'Customers'!A:A)</f>
        <v>CUST_846</v>
      </c>
      <c r="B7889" t="str">
        <f>_xlfn.XLOOKUP(L7889, Products!C:C, Products!A:A)</f>
        <v>PROD_7</v>
      </c>
      <c r="C7889">
        <v>7888</v>
      </c>
      <c r="D7889" s="2" t="s">
        <v>257</v>
      </c>
      <c r="E7889">
        <f>YEAR(Orders[[#This Row],[Order_Date]])</f>
        <v>2023</v>
      </c>
      <c r="F7889">
        <f>MONTH(Orders[[#This Row],[Order_Date]])</f>
        <v>12</v>
      </c>
      <c r="G7889" s="2" t="s">
        <v>234</v>
      </c>
      <c r="H7889" t="s">
        <v>1599</v>
      </c>
      <c r="I7889" t="s">
        <v>32</v>
      </c>
      <c r="J7889" t="s">
        <v>65</v>
      </c>
      <c r="K7889" t="s">
        <v>16</v>
      </c>
      <c r="L7889" t="s">
        <v>66</v>
      </c>
      <c r="M7889" s="1">
        <v>9665.7800000000007</v>
      </c>
      <c r="N7889" s="1">
        <v>1995.35</v>
      </c>
      <c r="O7889">
        <v>0.04</v>
      </c>
    </row>
    <row r="7890" spans="1:15" x14ac:dyDescent="0.3">
      <c r="A7890" t="str">
        <f xml:space="preserve"> _xlfn.XLOOKUP(H7890, 'Customers'!B:B, 'Customers'!A:A)</f>
        <v>CUST_420</v>
      </c>
      <c r="B7890" t="str">
        <f>_xlfn.XLOOKUP(L7890, Products!C:C, Products!A:A)</f>
        <v>PROD_7</v>
      </c>
      <c r="C7890">
        <v>7889</v>
      </c>
      <c r="D7890" s="2" t="s">
        <v>857</v>
      </c>
      <c r="E7890">
        <f>YEAR(Orders[[#This Row],[Order_Date]])</f>
        <v>2023</v>
      </c>
      <c r="F7890">
        <f>MONTH(Orders[[#This Row],[Order_Date]])</f>
        <v>8</v>
      </c>
      <c r="G7890" s="2" t="s">
        <v>1628</v>
      </c>
      <c r="H7890" t="s">
        <v>1020</v>
      </c>
      <c r="I7890" t="s">
        <v>32</v>
      </c>
      <c r="J7890" t="s">
        <v>33</v>
      </c>
      <c r="K7890" t="s">
        <v>16</v>
      </c>
      <c r="L7890" t="s">
        <v>66</v>
      </c>
      <c r="M7890" s="1">
        <v>7838.9</v>
      </c>
      <c r="N7890" s="1">
        <v>252.4</v>
      </c>
      <c r="O7890">
        <v>0.21</v>
      </c>
    </row>
    <row r="7891" spans="1:15" x14ac:dyDescent="0.3">
      <c r="A7891" t="str">
        <f xml:space="preserve"> _xlfn.XLOOKUP(H7891, 'Customers'!B:B, 'Customers'!A:A)</f>
        <v>CUST_139</v>
      </c>
      <c r="B7891" t="str">
        <f>_xlfn.XLOOKUP(L7891, Products!C:C, Products!A:A)</f>
        <v>PROD_6</v>
      </c>
      <c r="C7891">
        <v>7890</v>
      </c>
      <c r="D7891" s="2" t="s">
        <v>1241</v>
      </c>
      <c r="E7891">
        <f>YEAR(Orders[[#This Row],[Order_Date]])</f>
        <v>2023</v>
      </c>
      <c r="F7891">
        <f>MONTH(Orders[[#This Row],[Order_Date]])</f>
        <v>12</v>
      </c>
      <c r="G7891" s="2" t="s">
        <v>664</v>
      </c>
      <c r="H7891" t="s">
        <v>427</v>
      </c>
      <c r="I7891" t="s">
        <v>14</v>
      </c>
      <c r="J7891" t="s">
        <v>33</v>
      </c>
      <c r="K7891" t="s">
        <v>34</v>
      </c>
      <c r="L7891" t="s">
        <v>52</v>
      </c>
      <c r="M7891" s="1">
        <v>7095.93</v>
      </c>
      <c r="N7891" s="1">
        <v>15.76</v>
      </c>
      <c r="O7891">
        <v>0.03</v>
      </c>
    </row>
    <row r="7892" spans="1:15" x14ac:dyDescent="0.3">
      <c r="A7892" t="str">
        <f xml:space="preserve"> _xlfn.XLOOKUP(H7892, 'Customers'!B:B, 'Customers'!A:A)</f>
        <v>CUST_679</v>
      </c>
      <c r="B7892" t="str">
        <f>_xlfn.XLOOKUP(L7892, Products!C:C, Products!A:A)</f>
        <v>PROD_8</v>
      </c>
      <c r="C7892">
        <v>7891</v>
      </c>
      <c r="D7892" s="2" t="s">
        <v>881</v>
      </c>
      <c r="E7892">
        <f>YEAR(Orders[[#This Row],[Order_Date]])</f>
        <v>2022</v>
      </c>
      <c r="F7892">
        <f>MONTH(Orders[[#This Row],[Order_Date]])</f>
        <v>3</v>
      </c>
      <c r="G7892" s="2" t="s">
        <v>1303</v>
      </c>
      <c r="H7892" t="s">
        <v>1414</v>
      </c>
      <c r="I7892" t="s">
        <v>32</v>
      </c>
      <c r="J7892" t="s">
        <v>65</v>
      </c>
      <c r="K7892" t="s">
        <v>27</v>
      </c>
      <c r="L7892" t="s">
        <v>73</v>
      </c>
      <c r="M7892" s="1">
        <v>5037.67</v>
      </c>
      <c r="N7892" s="1">
        <v>335.48</v>
      </c>
      <c r="O7892">
        <v>0.23</v>
      </c>
    </row>
    <row r="7893" spans="1:15" x14ac:dyDescent="0.3">
      <c r="A7893" t="str">
        <f xml:space="preserve"> _xlfn.XLOOKUP(H7893, 'Customers'!B:B, 'Customers'!A:A)</f>
        <v>CUST_427</v>
      </c>
      <c r="B7893" t="str">
        <f>_xlfn.XLOOKUP(L7893, Products!C:C, Products!A:A)</f>
        <v>PROD_6</v>
      </c>
      <c r="C7893">
        <v>7892</v>
      </c>
      <c r="D7893" s="2" t="s">
        <v>910</v>
      </c>
      <c r="E7893">
        <f>YEAR(Orders[[#This Row],[Order_Date]])</f>
        <v>2022</v>
      </c>
      <c r="F7893">
        <f>MONTH(Orders[[#This Row],[Order_Date]])</f>
        <v>6</v>
      </c>
      <c r="G7893" s="2" t="s">
        <v>1642</v>
      </c>
      <c r="H7893" t="s">
        <v>1033</v>
      </c>
      <c r="I7893" t="s">
        <v>21</v>
      </c>
      <c r="J7893" t="s">
        <v>33</v>
      </c>
      <c r="K7893" t="s">
        <v>34</v>
      </c>
      <c r="L7893" t="s">
        <v>52</v>
      </c>
      <c r="M7893" s="1">
        <v>6944.66</v>
      </c>
      <c r="N7893" s="1">
        <v>1888.94</v>
      </c>
      <c r="O7893">
        <v>0.16</v>
      </c>
    </row>
    <row r="7894" spans="1:15" x14ac:dyDescent="0.3">
      <c r="A7894" t="str">
        <f xml:space="preserve"> _xlfn.XLOOKUP(H7894, 'Customers'!B:B, 'Customers'!A:A)</f>
        <v>CUST_129</v>
      </c>
      <c r="B7894" t="str">
        <f>_xlfn.XLOOKUP(L7894, Products!C:C, Products!A:A)</f>
        <v>PROD_7</v>
      </c>
      <c r="C7894">
        <v>7893</v>
      </c>
      <c r="D7894" s="2" t="s">
        <v>432</v>
      </c>
      <c r="E7894">
        <f>YEAR(Orders[[#This Row],[Order_Date]])</f>
        <v>2022</v>
      </c>
      <c r="F7894">
        <f>MONTH(Orders[[#This Row],[Order_Date]])</f>
        <v>3</v>
      </c>
      <c r="G7894" s="2" t="s">
        <v>560</v>
      </c>
      <c r="H7894" t="s">
        <v>399</v>
      </c>
      <c r="I7894" t="s">
        <v>32</v>
      </c>
      <c r="J7894" t="s">
        <v>15</v>
      </c>
      <c r="K7894" t="s">
        <v>16</v>
      </c>
      <c r="L7894" t="s">
        <v>66</v>
      </c>
      <c r="M7894" s="1">
        <v>6782.86</v>
      </c>
      <c r="N7894" s="1">
        <v>1168.58</v>
      </c>
      <c r="O7894">
        <v>0.1</v>
      </c>
    </row>
    <row r="7895" spans="1:15" x14ac:dyDescent="0.3">
      <c r="A7895" t="str">
        <f xml:space="preserve"> _xlfn.XLOOKUP(H7895, 'Customers'!B:B, 'Customers'!A:A)</f>
        <v>CUST_977</v>
      </c>
      <c r="B7895" t="str">
        <f>_xlfn.XLOOKUP(L7895, Products!C:C, Products!A:A)</f>
        <v>PROD_4</v>
      </c>
      <c r="C7895">
        <v>7894</v>
      </c>
      <c r="D7895" s="2" t="s">
        <v>1328</v>
      </c>
      <c r="E7895">
        <f>YEAR(Orders[[#This Row],[Order_Date]])</f>
        <v>2023</v>
      </c>
      <c r="F7895">
        <f>MONTH(Orders[[#This Row],[Order_Date]])</f>
        <v>4</v>
      </c>
      <c r="G7895" s="2" t="s">
        <v>770</v>
      </c>
      <c r="H7895" t="s">
        <v>1740</v>
      </c>
      <c r="I7895" t="s">
        <v>32</v>
      </c>
      <c r="J7895" t="s">
        <v>22</v>
      </c>
      <c r="K7895" t="s">
        <v>34</v>
      </c>
      <c r="L7895" t="s">
        <v>35</v>
      </c>
      <c r="M7895" s="1">
        <v>8617.99</v>
      </c>
      <c r="N7895" s="1">
        <v>-581.04999999999995</v>
      </c>
      <c r="O7895">
        <v>0.25</v>
      </c>
    </row>
    <row r="7896" spans="1:15" x14ac:dyDescent="0.3">
      <c r="A7896" t="str">
        <f xml:space="preserve"> _xlfn.XLOOKUP(H7896, 'Customers'!B:B, 'Customers'!A:A)</f>
        <v>CUST_996</v>
      </c>
      <c r="B7896" t="str">
        <f>_xlfn.XLOOKUP(L7896, Products!C:C, Products!A:A)</f>
        <v>PROD_1</v>
      </c>
      <c r="C7896">
        <v>7895</v>
      </c>
      <c r="D7896" s="2" t="s">
        <v>615</v>
      </c>
      <c r="E7896">
        <f>YEAR(Orders[[#This Row],[Order_Date]])</f>
        <v>2023</v>
      </c>
      <c r="F7896">
        <f>MONTH(Orders[[#This Row],[Order_Date]])</f>
        <v>5</v>
      </c>
      <c r="G7896" s="2" t="s">
        <v>1236</v>
      </c>
      <c r="H7896" t="s">
        <v>1760</v>
      </c>
      <c r="I7896" t="s">
        <v>21</v>
      </c>
      <c r="J7896" t="s">
        <v>22</v>
      </c>
      <c r="K7896" t="s">
        <v>27</v>
      </c>
      <c r="L7896" t="s">
        <v>17</v>
      </c>
      <c r="M7896" s="1">
        <v>5028.76</v>
      </c>
      <c r="N7896" s="1">
        <v>926.9</v>
      </c>
      <c r="O7896">
        <v>0.18</v>
      </c>
    </row>
    <row r="7897" spans="1:15" x14ac:dyDescent="0.3">
      <c r="A7897" t="str">
        <f xml:space="preserve"> _xlfn.XLOOKUP(H7897, 'Customers'!B:B, 'Customers'!A:A)</f>
        <v>CUST_841</v>
      </c>
      <c r="B7897" t="str">
        <f>_xlfn.XLOOKUP(L7897, Products!C:C, Products!A:A)</f>
        <v>PROD_8</v>
      </c>
      <c r="C7897">
        <v>7896</v>
      </c>
      <c r="D7897" s="2" t="s">
        <v>997</v>
      </c>
      <c r="E7897">
        <f>YEAR(Orders[[#This Row],[Order_Date]])</f>
        <v>2022</v>
      </c>
      <c r="F7897">
        <f>MONTH(Orders[[#This Row],[Order_Date]])</f>
        <v>1</v>
      </c>
      <c r="G7897" s="2" t="s">
        <v>1120</v>
      </c>
      <c r="H7897" t="s">
        <v>1594</v>
      </c>
      <c r="I7897" t="s">
        <v>32</v>
      </c>
      <c r="J7897" t="s">
        <v>65</v>
      </c>
      <c r="K7897" t="s">
        <v>27</v>
      </c>
      <c r="L7897" t="s">
        <v>73</v>
      </c>
      <c r="M7897" s="1">
        <v>4291.04</v>
      </c>
      <c r="N7897" s="1">
        <v>-276.51</v>
      </c>
      <c r="O7897">
        <v>0.2</v>
      </c>
    </row>
    <row r="7898" spans="1:15" x14ac:dyDescent="0.3">
      <c r="A7898" t="str">
        <f xml:space="preserve"> _xlfn.XLOOKUP(H7898, 'Customers'!B:B, 'Customers'!A:A)</f>
        <v>CUST_222</v>
      </c>
      <c r="B7898" t="str">
        <f>_xlfn.XLOOKUP(L7898, Products!C:C, Products!A:A)</f>
        <v>PROD_8</v>
      </c>
      <c r="C7898">
        <v>7897</v>
      </c>
      <c r="D7898" s="2" t="s">
        <v>1204</v>
      </c>
      <c r="E7898">
        <f>YEAR(Orders[[#This Row],[Order_Date]])</f>
        <v>2022</v>
      </c>
      <c r="F7898">
        <f>MONTH(Orders[[#This Row],[Order_Date]])</f>
        <v>11</v>
      </c>
      <c r="G7898" s="2" t="s">
        <v>1026</v>
      </c>
      <c r="H7898" t="s">
        <v>622</v>
      </c>
      <c r="I7898" t="s">
        <v>32</v>
      </c>
      <c r="J7898" t="s">
        <v>22</v>
      </c>
      <c r="K7898" t="s">
        <v>27</v>
      </c>
      <c r="L7898" t="s">
        <v>73</v>
      </c>
      <c r="M7898" s="1">
        <v>7959.01</v>
      </c>
      <c r="N7898" s="1">
        <v>1033.95</v>
      </c>
      <c r="O7898">
        <v>0.03</v>
      </c>
    </row>
    <row r="7899" spans="1:15" x14ac:dyDescent="0.3">
      <c r="A7899" t="str">
        <f xml:space="preserve"> _xlfn.XLOOKUP(H7899, 'Customers'!B:B, 'Customers'!A:A)</f>
        <v>CUST_536</v>
      </c>
      <c r="B7899" t="str">
        <f>_xlfn.XLOOKUP(L7899, Products!C:C, Products!A:A)</f>
        <v>PROD_5</v>
      </c>
      <c r="C7899">
        <v>7898</v>
      </c>
      <c r="D7899" s="2" t="s">
        <v>1151</v>
      </c>
      <c r="E7899">
        <f>YEAR(Orders[[#This Row],[Order_Date]])</f>
        <v>2022</v>
      </c>
      <c r="F7899">
        <f>MONTH(Orders[[#This Row],[Order_Date]])</f>
        <v>6</v>
      </c>
      <c r="G7899" s="2" t="s">
        <v>151</v>
      </c>
      <c r="H7899" t="s">
        <v>1216</v>
      </c>
      <c r="I7899" t="s">
        <v>32</v>
      </c>
      <c r="J7899" t="s">
        <v>15</v>
      </c>
      <c r="K7899" t="s">
        <v>34</v>
      </c>
      <c r="L7899" t="s">
        <v>39</v>
      </c>
      <c r="M7899" s="1">
        <v>4720.93</v>
      </c>
      <c r="N7899" s="1">
        <v>650.67999999999995</v>
      </c>
      <c r="O7899">
        <v>0.19</v>
      </c>
    </row>
    <row r="7900" spans="1:15" x14ac:dyDescent="0.3">
      <c r="A7900" t="str">
        <f xml:space="preserve"> _xlfn.XLOOKUP(H7900, 'Customers'!B:B, 'Customers'!A:A)</f>
        <v>CUST_404</v>
      </c>
      <c r="B7900" t="str">
        <f>_xlfn.XLOOKUP(L7900, Products!C:C, Products!A:A)</f>
        <v>PROD_2</v>
      </c>
      <c r="C7900">
        <v>7899</v>
      </c>
      <c r="D7900" s="2" t="s">
        <v>1531</v>
      </c>
      <c r="E7900">
        <f>YEAR(Orders[[#This Row],[Order_Date]])</f>
        <v>2023</v>
      </c>
      <c r="F7900">
        <f>MONTH(Orders[[#This Row],[Order_Date]])</f>
        <v>12</v>
      </c>
      <c r="G7900" s="2" t="s">
        <v>423</v>
      </c>
      <c r="H7900" t="s">
        <v>989</v>
      </c>
      <c r="I7900" t="s">
        <v>21</v>
      </c>
      <c r="J7900" t="s">
        <v>33</v>
      </c>
      <c r="K7900" t="s">
        <v>16</v>
      </c>
      <c r="L7900" t="s">
        <v>23</v>
      </c>
      <c r="M7900" s="1">
        <v>4436.57</v>
      </c>
      <c r="N7900" s="1">
        <v>722.06</v>
      </c>
      <c r="O7900">
        <v>0.28000000000000003</v>
      </c>
    </row>
    <row r="7901" spans="1:15" x14ac:dyDescent="0.3">
      <c r="A7901" t="str">
        <f xml:space="preserve"> _xlfn.XLOOKUP(H7901, 'Customers'!B:B, 'Customers'!A:A)</f>
        <v>CUST_147</v>
      </c>
      <c r="B7901" t="str">
        <f>_xlfn.XLOOKUP(L7901, Products!C:C, Products!A:A)</f>
        <v>PROD_1</v>
      </c>
      <c r="C7901">
        <v>7900</v>
      </c>
      <c r="D7901" s="2" t="s">
        <v>251</v>
      </c>
      <c r="E7901">
        <f>YEAR(Orders[[#This Row],[Order_Date]])</f>
        <v>2022</v>
      </c>
      <c r="F7901">
        <f>MONTH(Orders[[#This Row],[Order_Date]])</f>
        <v>11</v>
      </c>
      <c r="G7901" s="2" t="s">
        <v>800</v>
      </c>
      <c r="H7901" t="s">
        <v>441</v>
      </c>
      <c r="I7901" t="s">
        <v>14</v>
      </c>
      <c r="J7901" t="s">
        <v>65</v>
      </c>
      <c r="K7901" t="s">
        <v>27</v>
      </c>
      <c r="L7901" t="s">
        <v>17</v>
      </c>
      <c r="M7901" s="1">
        <v>8070.62</v>
      </c>
      <c r="N7901" s="1">
        <v>-280.29000000000002</v>
      </c>
      <c r="O7901">
        <v>0.23</v>
      </c>
    </row>
    <row r="7902" spans="1:15" x14ac:dyDescent="0.3">
      <c r="A7902" t="str">
        <f xml:space="preserve"> _xlfn.XLOOKUP(H7902, 'Customers'!B:B, 'Customers'!A:A)</f>
        <v>CUST_256</v>
      </c>
      <c r="B7902" t="str">
        <f>_xlfn.XLOOKUP(L7902, Products!C:C, Products!A:A)</f>
        <v>PROD_6</v>
      </c>
      <c r="C7902">
        <v>7901</v>
      </c>
      <c r="D7902" s="2" t="s">
        <v>358</v>
      </c>
      <c r="E7902">
        <f>YEAR(Orders[[#This Row],[Order_Date]])</f>
        <v>2023</v>
      </c>
      <c r="F7902">
        <f>MONTH(Orders[[#This Row],[Order_Date]])</f>
        <v>2</v>
      </c>
      <c r="G7902" s="2" t="s">
        <v>261</v>
      </c>
      <c r="H7902" t="s">
        <v>701</v>
      </c>
      <c r="I7902" t="s">
        <v>14</v>
      </c>
      <c r="J7902" t="s">
        <v>33</v>
      </c>
      <c r="K7902" t="s">
        <v>34</v>
      </c>
      <c r="L7902" t="s">
        <v>52</v>
      </c>
      <c r="M7902" s="1">
        <v>8123.1</v>
      </c>
      <c r="N7902" s="1">
        <v>-69.36</v>
      </c>
      <c r="O7902">
        <v>0.1</v>
      </c>
    </row>
    <row r="7903" spans="1:15" x14ac:dyDescent="0.3">
      <c r="A7903" t="str">
        <f xml:space="preserve"> _xlfn.XLOOKUP(H7903, 'Customers'!B:B, 'Customers'!A:A)</f>
        <v>CUST_919</v>
      </c>
      <c r="B7903" t="str">
        <f>_xlfn.XLOOKUP(L7903, Products!C:C, Products!A:A)</f>
        <v>PROD_2</v>
      </c>
      <c r="C7903">
        <v>7902</v>
      </c>
      <c r="D7903" s="2" t="s">
        <v>251</v>
      </c>
      <c r="E7903">
        <f>YEAR(Orders[[#This Row],[Order_Date]])</f>
        <v>2022</v>
      </c>
      <c r="F7903">
        <f>MONTH(Orders[[#This Row],[Order_Date]])</f>
        <v>11</v>
      </c>
      <c r="G7903" s="2" t="s">
        <v>406</v>
      </c>
      <c r="H7903" t="s">
        <v>1679</v>
      </c>
      <c r="I7903" t="s">
        <v>21</v>
      </c>
      <c r="J7903" t="s">
        <v>15</v>
      </c>
      <c r="K7903" t="s">
        <v>16</v>
      </c>
      <c r="L7903" t="s">
        <v>23</v>
      </c>
      <c r="M7903" s="1">
        <v>4576.82</v>
      </c>
      <c r="N7903" s="1">
        <v>945</v>
      </c>
      <c r="O7903">
        <v>0.06</v>
      </c>
    </row>
    <row r="7904" spans="1:15" x14ac:dyDescent="0.3">
      <c r="A7904" t="str">
        <f xml:space="preserve"> _xlfn.XLOOKUP(H7904, 'Customers'!B:B, 'Customers'!A:A)</f>
        <v>CUST_541</v>
      </c>
      <c r="B7904" t="str">
        <f>_xlfn.XLOOKUP(L7904, Products!C:C, Products!A:A)</f>
        <v>PROD_3</v>
      </c>
      <c r="C7904">
        <v>7903</v>
      </c>
      <c r="D7904" s="2" t="s">
        <v>516</v>
      </c>
      <c r="E7904">
        <f>YEAR(Orders[[#This Row],[Order_Date]])</f>
        <v>2022</v>
      </c>
      <c r="F7904">
        <f>MONTH(Orders[[#This Row],[Order_Date]])</f>
        <v>2</v>
      </c>
      <c r="G7904" s="2" t="s">
        <v>1183</v>
      </c>
      <c r="H7904" t="s">
        <v>1222</v>
      </c>
      <c r="I7904" t="s">
        <v>32</v>
      </c>
      <c r="J7904" t="s">
        <v>65</v>
      </c>
      <c r="K7904" t="s">
        <v>27</v>
      </c>
      <c r="L7904" t="s">
        <v>28</v>
      </c>
      <c r="M7904" s="1">
        <v>5233.21</v>
      </c>
      <c r="N7904" s="1">
        <v>-227.38</v>
      </c>
      <c r="O7904">
        <v>0.23</v>
      </c>
    </row>
    <row r="7905" spans="1:15" x14ac:dyDescent="0.3">
      <c r="A7905" t="str">
        <f xml:space="preserve"> _xlfn.XLOOKUP(H7905, 'Customers'!B:B, 'Customers'!A:A)</f>
        <v>CUST_629</v>
      </c>
      <c r="B7905" t="str">
        <f>_xlfn.XLOOKUP(L7905, Products!C:C, Products!A:A)</f>
        <v>PROD_8</v>
      </c>
      <c r="C7905">
        <v>7904</v>
      </c>
      <c r="D7905" s="2" t="s">
        <v>773</v>
      </c>
      <c r="E7905">
        <f>YEAR(Orders[[#This Row],[Order_Date]])</f>
        <v>2022</v>
      </c>
      <c r="F7905">
        <f>MONTH(Orders[[#This Row],[Order_Date]])</f>
        <v>5</v>
      </c>
      <c r="G7905" s="2" t="s">
        <v>1036</v>
      </c>
      <c r="H7905" t="s">
        <v>1351</v>
      </c>
      <c r="I7905" t="s">
        <v>21</v>
      </c>
      <c r="J7905" t="s">
        <v>15</v>
      </c>
      <c r="K7905" t="s">
        <v>27</v>
      </c>
      <c r="L7905" t="s">
        <v>73</v>
      </c>
      <c r="M7905" s="1">
        <v>1968.43</v>
      </c>
      <c r="N7905" s="1">
        <v>39.409999999999997</v>
      </c>
      <c r="O7905">
        <v>0.18</v>
      </c>
    </row>
    <row r="7906" spans="1:15" x14ac:dyDescent="0.3">
      <c r="A7906" t="str">
        <f xml:space="preserve"> _xlfn.XLOOKUP(H7906, 'Customers'!B:B, 'Customers'!A:A)</f>
        <v>CUST_110</v>
      </c>
      <c r="B7906" t="str">
        <f>_xlfn.XLOOKUP(L7906, Products!C:C, Products!A:A)</f>
        <v>PROD_1</v>
      </c>
      <c r="C7906">
        <v>7905</v>
      </c>
      <c r="D7906" s="2" t="s">
        <v>605</v>
      </c>
      <c r="E7906">
        <f>YEAR(Orders[[#This Row],[Order_Date]])</f>
        <v>2022</v>
      </c>
      <c r="F7906">
        <f>MONTH(Orders[[#This Row],[Order_Date]])</f>
        <v>5</v>
      </c>
      <c r="G7906" s="2" t="s">
        <v>606</v>
      </c>
      <c r="H7906" t="s">
        <v>342</v>
      </c>
      <c r="I7906" t="s">
        <v>14</v>
      </c>
      <c r="J7906" t="s">
        <v>22</v>
      </c>
      <c r="K7906" t="s">
        <v>27</v>
      </c>
      <c r="L7906" t="s">
        <v>17</v>
      </c>
      <c r="M7906" s="1">
        <v>7144.57</v>
      </c>
      <c r="N7906" s="1">
        <v>382.69</v>
      </c>
      <c r="O7906">
        <v>0.18</v>
      </c>
    </row>
    <row r="7907" spans="1:15" x14ac:dyDescent="0.3">
      <c r="A7907" t="str">
        <f xml:space="preserve"> _xlfn.XLOOKUP(H7907, 'Customers'!B:B, 'Customers'!A:A)</f>
        <v>CUST_242</v>
      </c>
      <c r="B7907" t="str">
        <f>_xlfn.XLOOKUP(L7907, Products!C:C, Products!A:A)</f>
        <v>PROD_6</v>
      </c>
      <c r="C7907">
        <v>7906</v>
      </c>
      <c r="D7907" s="2" t="s">
        <v>612</v>
      </c>
      <c r="E7907">
        <f>YEAR(Orders[[#This Row],[Order_Date]])</f>
        <v>2023</v>
      </c>
      <c r="F7907">
        <f>MONTH(Orders[[#This Row],[Order_Date]])</f>
        <v>1</v>
      </c>
      <c r="G7907" s="2" t="s">
        <v>25</v>
      </c>
      <c r="H7907" t="s">
        <v>668</v>
      </c>
      <c r="I7907" t="s">
        <v>32</v>
      </c>
      <c r="J7907" t="s">
        <v>15</v>
      </c>
      <c r="K7907" t="s">
        <v>34</v>
      </c>
      <c r="L7907" t="s">
        <v>52</v>
      </c>
      <c r="M7907" s="1">
        <v>1154.25</v>
      </c>
      <c r="N7907" s="1">
        <v>95.89</v>
      </c>
      <c r="O7907">
        <v>7.0000000000000007E-2</v>
      </c>
    </row>
    <row r="7908" spans="1:15" x14ac:dyDescent="0.3">
      <c r="A7908" t="str">
        <f xml:space="preserve"> _xlfn.XLOOKUP(H7908, 'Customers'!B:B, 'Customers'!A:A)</f>
        <v>CUST_611</v>
      </c>
      <c r="B7908" t="str">
        <f>_xlfn.XLOOKUP(L7908, Products!C:C, Products!A:A)</f>
        <v>PROD_1</v>
      </c>
      <c r="C7908">
        <v>7907</v>
      </c>
      <c r="D7908" s="2" t="s">
        <v>1190</v>
      </c>
      <c r="E7908">
        <f>YEAR(Orders[[#This Row],[Order_Date]])</f>
        <v>2022</v>
      </c>
      <c r="F7908">
        <f>MONTH(Orders[[#This Row],[Order_Date]])</f>
        <v>5</v>
      </c>
      <c r="G7908" s="2" t="s">
        <v>166</v>
      </c>
      <c r="H7908" t="s">
        <v>1327</v>
      </c>
      <c r="I7908" t="s">
        <v>32</v>
      </c>
      <c r="J7908" t="s">
        <v>15</v>
      </c>
      <c r="K7908" t="s">
        <v>27</v>
      </c>
      <c r="L7908" t="s">
        <v>17</v>
      </c>
      <c r="M7908" s="1">
        <v>9526.94</v>
      </c>
      <c r="N7908" s="1">
        <v>414.74</v>
      </c>
      <c r="O7908">
        <v>0.05</v>
      </c>
    </row>
    <row r="7909" spans="1:15" x14ac:dyDescent="0.3">
      <c r="A7909" t="str">
        <f xml:space="preserve"> _xlfn.XLOOKUP(H7909, 'Customers'!B:B, 'Customers'!A:A)</f>
        <v>CUST_332</v>
      </c>
      <c r="B7909" t="str">
        <f>_xlfn.XLOOKUP(L7909, Products!C:C, Products!A:A)</f>
        <v>PROD_5</v>
      </c>
      <c r="C7909">
        <v>7908</v>
      </c>
      <c r="D7909" s="2" t="s">
        <v>643</v>
      </c>
      <c r="E7909">
        <f>YEAR(Orders[[#This Row],[Order_Date]])</f>
        <v>2023</v>
      </c>
      <c r="F7909">
        <f>MONTH(Orders[[#This Row],[Order_Date]])</f>
        <v>3</v>
      </c>
      <c r="G7909" s="2" t="s">
        <v>644</v>
      </c>
      <c r="H7909" t="s">
        <v>855</v>
      </c>
      <c r="I7909" t="s">
        <v>14</v>
      </c>
      <c r="J7909" t="s">
        <v>65</v>
      </c>
      <c r="K7909" t="s">
        <v>34</v>
      </c>
      <c r="L7909" t="s">
        <v>39</v>
      </c>
      <c r="M7909" s="1">
        <v>9805.64</v>
      </c>
      <c r="N7909" s="1">
        <v>-804.48</v>
      </c>
      <c r="O7909">
        <v>0.23</v>
      </c>
    </row>
    <row r="7910" spans="1:15" x14ac:dyDescent="0.3">
      <c r="A7910" t="str">
        <f xml:space="preserve"> _xlfn.XLOOKUP(H7910, 'Customers'!B:B, 'Customers'!A:A)</f>
        <v>CUST_273</v>
      </c>
      <c r="B7910" t="str">
        <f>_xlfn.XLOOKUP(L7910, Products!C:C, Products!A:A)</f>
        <v>PROD_2</v>
      </c>
      <c r="C7910">
        <v>7909</v>
      </c>
      <c r="D7910" s="2" t="s">
        <v>833</v>
      </c>
      <c r="E7910">
        <f>YEAR(Orders[[#This Row],[Order_Date]])</f>
        <v>2022</v>
      </c>
      <c r="F7910">
        <f>MONTH(Orders[[#This Row],[Order_Date]])</f>
        <v>4</v>
      </c>
      <c r="G7910" s="2" t="s">
        <v>960</v>
      </c>
      <c r="H7910" t="s">
        <v>734</v>
      </c>
      <c r="I7910" t="s">
        <v>21</v>
      </c>
      <c r="J7910" t="s">
        <v>33</v>
      </c>
      <c r="K7910" t="s">
        <v>16</v>
      </c>
      <c r="L7910" t="s">
        <v>23</v>
      </c>
      <c r="M7910" s="1">
        <v>9922.18</v>
      </c>
      <c r="N7910" s="1">
        <v>-219.94</v>
      </c>
      <c r="O7910">
        <v>0.05</v>
      </c>
    </row>
    <row r="7911" spans="1:15" x14ac:dyDescent="0.3">
      <c r="A7911" t="str">
        <f xml:space="preserve"> _xlfn.XLOOKUP(H7911, 'Customers'!B:B, 'Customers'!A:A)</f>
        <v>CUST_989</v>
      </c>
      <c r="B7911" t="str">
        <f>_xlfn.XLOOKUP(L7911, Products!C:C, Products!A:A)</f>
        <v>PROD_1</v>
      </c>
      <c r="C7911">
        <v>7910</v>
      </c>
      <c r="D7911" s="2" t="s">
        <v>214</v>
      </c>
      <c r="E7911">
        <f>YEAR(Orders[[#This Row],[Order_Date]])</f>
        <v>2022</v>
      </c>
      <c r="F7911">
        <f>MONTH(Orders[[#This Row],[Order_Date]])</f>
        <v>8</v>
      </c>
      <c r="G7911" s="2" t="s">
        <v>381</v>
      </c>
      <c r="H7911" t="s">
        <v>1752</v>
      </c>
      <c r="I7911" t="s">
        <v>32</v>
      </c>
      <c r="J7911" t="s">
        <v>22</v>
      </c>
      <c r="K7911" t="s">
        <v>16</v>
      </c>
      <c r="L7911" t="s">
        <v>17</v>
      </c>
      <c r="M7911" s="1">
        <v>6223.89</v>
      </c>
      <c r="N7911" s="1">
        <v>160.18</v>
      </c>
      <c r="O7911">
        <v>0.25</v>
      </c>
    </row>
    <row r="7912" spans="1:15" x14ac:dyDescent="0.3">
      <c r="A7912" t="str">
        <f xml:space="preserve"> _xlfn.XLOOKUP(H7912, 'Customers'!B:B, 'Customers'!A:A)</f>
        <v>CUST_254</v>
      </c>
      <c r="B7912" t="str">
        <f>_xlfn.XLOOKUP(L7912, Products!C:C, Products!A:A)</f>
        <v>PROD_4</v>
      </c>
      <c r="C7912">
        <v>7911</v>
      </c>
      <c r="D7912" s="2" t="s">
        <v>587</v>
      </c>
      <c r="E7912">
        <f>YEAR(Orders[[#This Row],[Order_Date]])</f>
        <v>2023</v>
      </c>
      <c r="F7912">
        <f>MONTH(Orders[[#This Row],[Order_Date]])</f>
        <v>8</v>
      </c>
      <c r="G7912" s="2" t="s">
        <v>670</v>
      </c>
      <c r="H7912" t="s">
        <v>698</v>
      </c>
      <c r="I7912" t="s">
        <v>21</v>
      </c>
      <c r="J7912" t="s">
        <v>22</v>
      </c>
      <c r="K7912" t="s">
        <v>34</v>
      </c>
      <c r="L7912" t="s">
        <v>35</v>
      </c>
      <c r="M7912" s="1">
        <v>1159.7</v>
      </c>
      <c r="N7912" s="1">
        <v>299.14</v>
      </c>
      <c r="O7912">
        <v>0.21</v>
      </c>
    </row>
    <row r="7913" spans="1:15" x14ac:dyDescent="0.3">
      <c r="A7913" t="str">
        <f xml:space="preserve"> _xlfn.XLOOKUP(H7913, 'Customers'!B:B, 'Customers'!A:A)</f>
        <v>CUST_812</v>
      </c>
      <c r="B7913" t="str">
        <f>_xlfn.XLOOKUP(L7913, Products!C:C, Products!A:A)</f>
        <v>PROD_5</v>
      </c>
      <c r="C7913">
        <v>7912</v>
      </c>
      <c r="D7913" s="2" t="s">
        <v>965</v>
      </c>
      <c r="E7913">
        <f>YEAR(Orders[[#This Row],[Order_Date]])</f>
        <v>2023</v>
      </c>
      <c r="F7913">
        <f>MONTH(Orders[[#This Row],[Order_Date]])</f>
        <v>7</v>
      </c>
      <c r="G7913" s="2" t="s">
        <v>1305</v>
      </c>
      <c r="H7913" t="s">
        <v>1562</v>
      </c>
      <c r="I7913" t="s">
        <v>32</v>
      </c>
      <c r="J7913" t="s">
        <v>65</v>
      </c>
      <c r="K7913" t="s">
        <v>34</v>
      </c>
      <c r="L7913" t="s">
        <v>39</v>
      </c>
      <c r="M7913" s="1">
        <v>4525.68</v>
      </c>
      <c r="N7913" s="1">
        <v>-182.27</v>
      </c>
      <c r="O7913">
        <v>0.02</v>
      </c>
    </row>
    <row r="7914" spans="1:15" x14ac:dyDescent="0.3">
      <c r="A7914" t="str">
        <f xml:space="preserve"> _xlfn.XLOOKUP(H7914, 'Customers'!B:B, 'Customers'!A:A)</f>
        <v>CUST_44</v>
      </c>
      <c r="B7914" t="str">
        <f>_xlfn.XLOOKUP(L7914, Products!C:C, Products!A:A)</f>
        <v>PROD_5</v>
      </c>
      <c r="C7914">
        <v>7913</v>
      </c>
      <c r="D7914" s="2" t="s">
        <v>582</v>
      </c>
      <c r="E7914">
        <f>YEAR(Orders[[#This Row],[Order_Date]])</f>
        <v>2022</v>
      </c>
      <c r="F7914">
        <f>MONTH(Orders[[#This Row],[Order_Date]])</f>
        <v>2</v>
      </c>
      <c r="G7914" s="2" t="s">
        <v>672</v>
      </c>
      <c r="H7914" t="s">
        <v>160</v>
      </c>
      <c r="I7914" t="s">
        <v>21</v>
      </c>
      <c r="J7914" t="s">
        <v>33</v>
      </c>
      <c r="K7914" t="s">
        <v>34</v>
      </c>
      <c r="L7914" t="s">
        <v>39</v>
      </c>
      <c r="M7914" s="1">
        <v>9564.42</v>
      </c>
      <c r="N7914" s="1">
        <v>831.09</v>
      </c>
      <c r="O7914">
        <v>0.01</v>
      </c>
    </row>
    <row r="7915" spans="1:15" x14ac:dyDescent="0.3">
      <c r="A7915" t="str">
        <f xml:space="preserve"> _xlfn.XLOOKUP(H7915, 'Customers'!B:B, 'Customers'!A:A)</f>
        <v>CUST_277</v>
      </c>
      <c r="B7915" t="str">
        <f>_xlfn.XLOOKUP(L7915, Products!C:C, Products!A:A)</f>
        <v>PROD_6</v>
      </c>
      <c r="C7915">
        <v>7914</v>
      </c>
      <c r="D7915" s="2" t="s">
        <v>916</v>
      </c>
      <c r="E7915">
        <f>YEAR(Orders[[#This Row],[Order_Date]])</f>
        <v>2023</v>
      </c>
      <c r="F7915">
        <f>MONTH(Orders[[#This Row],[Order_Date]])</f>
        <v>7</v>
      </c>
      <c r="G7915" s="2" t="s">
        <v>293</v>
      </c>
      <c r="H7915" t="s">
        <v>742</v>
      </c>
      <c r="I7915" t="s">
        <v>32</v>
      </c>
      <c r="J7915" t="s">
        <v>15</v>
      </c>
      <c r="K7915" t="s">
        <v>34</v>
      </c>
      <c r="L7915" t="s">
        <v>52</v>
      </c>
      <c r="M7915" s="1">
        <v>6640.2</v>
      </c>
      <c r="N7915" s="1">
        <v>1068.6500000000001</v>
      </c>
      <c r="O7915">
        <v>0.26</v>
      </c>
    </row>
    <row r="7916" spans="1:15" x14ac:dyDescent="0.3">
      <c r="A7916" t="str">
        <f xml:space="preserve"> _xlfn.XLOOKUP(H7916, 'Customers'!B:B, 'Customers'!A:A)</f>
        <v>CUST_34</v>
      </c>
      <c r="B7916" t="str">
        <f>_xlfn.XLOOKUP(L7916, Products!C:C, Products!A:A)</f>
        <v>PROD_7</v>
      </c>
      <c r="C7916">
        <v>7915</v>
      </c>
      <c r="D7916" s="2" t="s">
        <v>130</v>
      </c>
      <c r="E7916">
        <f>YEAR(Orders[[#This Row],[Order_Date]])</f>
        <v>2022</v>
      </c>
      <c r="F7916">
        <f>MONTH(Orders[[#This Row],[Order_Date]])</f>
        <v>7</v>
      </c>
      <c r="G7916" s="2" t="s">
        <v>528</v>
      </c>
      <c r="H7916" t="s">
        <v>129</v>
      </c>
      <c r="I7916" t="s">
        <v>21</v>
      </c>
      <c r="J7916" t="s">
        <v>33</v>
      </c>
      <c r="K7916" t="s">
        <v>16</v>
      </c>
      <c r="L7916" t="s">
        <v>66</v>
      </c>
      <c r="M7916" s="1">
        <v>9370.1</v>
      </c>
      <c r="N7916" s="1">
        <v>-371.98</v>
      </c>
      <c r="O7916">
        <v>0.25</v>
      </c>
    </row>
    <row r="7917" spans="1:15" x14ac:dyDescent="0.3">
      <c r="A7917" t="str">
        <f xml:space="preserve"> _xlfn.XLOOKUP(H7917, 'Customers'!B:B, 'Customers'!A:A)</f>
        <v>CUST_556</v>
      </c>
      <c r="B7917" t="str">
        <f>_xlfn.XLOOKUP(L7917, Products!C:C, Products!A:A)</f>
        <v>PROD_7</v>
      </c>
      <c r="C7917">
        <v>7916</v>
      </c>
      <c r="D7917" s="2" t="s">
        <v>940</v>
      </c>
      <c r="E7917">
        <f>YEAR(Orders[[#This Row],[Order_Date]])</f>
        <v>2023</v>
      </c>
      <c r="F7917">
        <f>MONTH(Orders[[#This Row],[Order_Date]])</f>
        <v>4</v>
      </c>
      <c r="G7917" s="2" t="s">
        <v>937</v>
      </c>
      <c r="H7917" t="s">
        <v>1243</v>
      </c>
      <c r="I7917" t="s">
        <v>32</v>
      </c>
      <c r="J7917" t="s">
        <v>33</v>
      </c>
      <c r="K7917" t="s">
        <v>16</v>
      </c>
      <c r="L7917" t="s">
        <v>66</v>
      </c>
      <c r="M7917" s="1">
        <v>8874.16</v>
      </c>
      <c r="N7917" s="1">
        <v>-262.25</v>
      </c>
      <c r="O7917">
        <v>0</v>
      </c>
    </row>
    <row r="7918" spans="1:15" x14ac:dyDescent="0.3">
      <c r="A7918" t="str">
        <f xml:space="preserve"> _xlfn.XLOOKUP(H7918, 'Customers'!B:B, 'Customers'!A:A)</f>
        <v>CUST_617</v>
      </c>
      <c r="B7918" t="str">
        <f>_xlfn.XLOOKUP(L7918, Products!C:C, Products!A:A)</f>
        <v>PROD_1</v>
      </c>
      <c r="C7918">
        <v>7917</v>
      </c>
      <c r="D7918" s="2" t="s">
        <v>1151</v>
      </c>
      <c r="E7918">
        <f>YEAR(Orders[[#This Row],[Order_Date]])</f>
        <v>2022</v>
      </c>
      <c r="F7918">
        <f>MONTH(Orders[[#This Row],[Order_Date]])</f>
        <v>6</v>
      </c>
      <c r="G7918" s="2" t="s">
        <v>304</v>
      </c>
      <c r="H7918" t="s">
        <v>1336</v>
      </c>
      <c r="I7918" t="s">
        <v>32</v>
      </c>
      <c r="J7918" t="s">
        <v>65</v>
      </c>
      <c r="K7918" t="s">
        <v>27</v>
      </c>
      <c r="L7918" t="s">
        <v>17</v>
      </c>
      <c r="M7918" s="1">
        <v>671.69</v>
      </c>
      <c r="N7918" s="1">
        <v>75.2</v>
      </c>
      <c r="O7918">
        <v>0.08</v>
      </c>
    </row>
    <row r="7919" spans="1:15" x14ac:dyDescent="0.3">
      <c r="A7919" t="str">
        <f xml:space="preserve"> _xlfn.XLOOKUP(H7919, 'Customers'!B:B, 'Customers'!A:A)</f>
        <v>CUST_734</v>
      </c>
      <c r="B7919" t="str">
        <f>_xlfn.XLOOKUP(L7919, Products!C:C, Products!A:A)</f>
        <v>PROD_4</v>
      </c>
      <c r="C7919">
        <v>7918</v>
      </c>
      <c r="D7919" s="2" t="s">
        <v>333</v>
      </c>
      <c r="E7919">
        <f>YEAR(Orders[[#This Row],[Order_Date]])</f>
        <v>2022</v>
      </c>
      <c r="F7919">
        <f>MONTH(Orders[[#This Row],[Order_Date]])</f>
        <v>11</v>
      </c>
      <c r="G7919" s="2" t="s">
        <v>280</v>
      </c>
      <c r="H7919" t="s">
        <v>1476</v>
      </c>
      <c r="I7919" t="s">
        <v>14</v>
      </c>
      <c r="J7919" t="s">
        <v>65</v>
      </c>
      <c r="K7919" t="s">
        <v>34</v>
      </c>
      <c r="L7919" t="s">
        <v>35</v>
      </c>
      <c r="M7919" s="1">
        <v>9392.4</v>
      </c>
      <c r="N7919" s="1">
        <v>2366.84</v>
      </c>
      <c r="O7919">
        <v>0.16</v>
      </c>
    </row>
    <row r="7920" spans="1:15" x14ac:dyDescent="0.3">
      <c r="A7920" t="str">
        <f xml:space="preserve"> _xlfn.XLOOKUP(H7920, 'Customers'!B:B, 'Customers'!A:A)</f>
        <v>CUST_15</v>
      </c>
      <c r="B7920" t="str">
        <f>_xlfn.XLOOKUP(L7920, Products!C:C, Products!A:A)</f>
        <v>PROD_2</v>
      </c>
      <c r="C7920">
        <v>7919</v>
      </c>
      <c r="D7920" s="2" t="s">
        <v>582</v>
      </c>
      <c r="E7920">
        <f>YEAR(Orders[[#This Row],[Order_Date]])</f>
        <v>2022</v>
      </c>
      <c r="F7920">
        <f>MONTH(Orders[[#This Row],[Order_Date]])</f>
        <v>2</v>
      </c>
      <c r="G7920" s="2" t="s">
        <v>1224</v>
      </c>
      <c r="H7920" t="s">
        <v>72</v>
      </c>
      <c r="I7920" t="s">
        <v>14</v>
      </c>
      <c r="J7920" t="s">
        <v>15</v>
      </c>
      <c r="K7920" t="s">
        <v>16</v>
      </c>
      <c r="L7920" t="s">
        <v>23</v>
      </c>
      <c r="M7920" s="1">
        <v>3316.85</v>
      </c>
      <c r="N7920" s="1">
        <v>762.65</v>
      </c>
      <c r="O7920">
        <v>0.11</v>
      </c>
    </row>
    <row r="7921" spans="1:15" x14ac:dyDescent="0.3">
      <c r="A7921" t="str">
        <f xml:space="preserve"> _xlfn.XLOOKUP(H7921, 'Customers'!B:B, 'Customers'!A:A)</f>
        <v>CUST_616</v>
      </c>
      <c r="B7921" t="str">
        <f>_xlfn.XLOOKUP(L7921, Products!C:C, Products!A:A)</f>
        <v>PROD_7</v>
      </c>
      <c r="C7921">
        <v>7920</v>
      </c>
      <c r="D7921" s="2" t="s">
        <v>930</v>
      </c>
      <c r="E7921">
        <f>YEAR(Orders[[#This Row],[Order_Date]])</f>
        <v>2022</v>
      </c>
      <c r="F7921">
        <f>MONTH(Orders[[#This Row],[Order_Date]])</f>
        <v>4</v>
      </c>
      <c r="G7921" s="2" t="s">
        <v>834</v>
      </c>
      <c r="H7921" t="s">
        <v>1335</v>
      </c>
      <c r="I7921" t="s">
        <v>21</v>
      </c>
      <c r="J7921" t="s">
        <v>22</v>
      </c>
      <c r="K7921" t="s">
        <v>16</v>
      </c>
      <c r="L7921" t="s">
        <v>66</v>
      </c>
      <c r="M7921" s="1">
        <v>4455.57</v>
      </c>
      <c r="N7921" s="1">
        <v>-63.86</v>
      </c>
      <c r="O7921">
        <v>0.18</v>
      </c>
    </row>
    <row r="7922" spans="1:15" x14ac:dyDescent="0.3">
      <c r="A7922" t="str">
        <f xml:space="preserve"> _xlfn.XLOOKUP(H7922, 'Customers'!B:B, 'Customers'!A:A)</f>
        <v>CUST_549</v>
      </c>
      <c r="B7922" t="str">
        <f>_xlfn.XLOOKUP(L7922, Products!C:C, Products!A:A)</f>
        <v>PROD_6</v>
      </c>
      <c r="C7922">
        <v>7921</v>
      </c>
      <c r="D7922" s="2" t="s">
        <v>280</v>
      </c>
      <c r="E7922">
        <f>YEAR(Orders[[#This Row],[Order_Date]])</f>
        <v>2022</v>
      </c>
      <c r="F7922">
        <f>MONTH(Orders[[#This Row],[Order_Date]])</f>
        <v>11</v>
      </c>
      <c r="G7922" s="2" t="s">
        <v>98</v>
      </c>
      <c r="H7922" t="s">
        <v>1233</v>
      </c>
      <c r="I7922" t="s">
        <v>32</v>
      </c>
      <c r="J7922" t="s">
        <v>33</v>
      </c>
      <c r="K7922" t="s">
        <v>34</v>
      </c>
      <c r="L7922" t="s">
        <v>52</v>
      </c>
      <c r="M7922" s="1">
        <v>290</v>
      </c>
      <c r="N7922" s="1">
        <v>-28.72</v>
      </c>
      <c r="O7922">
        <v>0.24</v>
      </c>
    </row>
    <row r="7923" spans="1:15" x14ac:dyDescent="0.3">
      <c r="A7923" t="str">
        <f xml:space="preserve"> _xlfn.XLOOKUP(H7923, 'Customers'!B:B, 'Customers'!A:A)</f>
        <v>CUST_768</v>
      </c>
      <c r="B7923" t="str">
        <f>_xlfn.XLOOKUP(L7923, Products!C:C, Products!A:A)</f>
        <v>PROD_7</v>
      </c>
      <c r="C7923">
        <v>7922</v>
      </c>
      <c r="D7923" s="2" t="s">
        <v>421</v>
      </c>
      <c r="E7923">
        <f>YEAR(Orders[[#This Row],[Order_Date]])</f>
        <v>2023</v>
      </c>
      <c r="F7923">
        <f>MONTH(Orders[[#This Row],[Order_Date]])</f>
        <v>7</v>
      </c>
      <c r="G7923" s="2" t="s">
        <v>314</v>
      </c>
      <c r="H7923" t="s">
        <v>1514</v>
      </c>
      <c r="I7923" t="s">
        <v>32</v>
      </c>
      <c r="J7923" t="s">
        <v>22</v>
      </c>
      <c r="K7923" t="s">
        <v>16</v>
      </c>
      <c r="L7923" t="s">
        <v>66</v>
      </c>
      <c r="M7923" s="1">
        <v>5560.56</v>
      </c>
      <c r="N7923" s="1">
        <v>658.18</v>
      </c>
      <c r="O7923">
        <v>0.05</v>
      </c>
    </row>
    <row r="7924" spans="1:15" x14ac:dyDescent="0.3">
      <c r="A7924" t="str">
        <f xml:space="preserve"> _xlfn.XLOOKUP(H7924, 'Customers'!B:B, 'Customers'!A:A)</f>
        <v>CUST_236</v>
      </c>
      <c r="B7924" t="str">
        <f>_xlfn.XLOOKUP(L7924, Products!C:C, Products!A:A)</f>
        <v>PROD_3</v>
      </c>
      <c r="C7924">
        <v>7923</v>
      </c>
      <c r="D7924" s="2" t="s">
        <v>419</v>
      </c>
      <c r="E7924">
        <f>YEAR(Orders[[#This Row],[Order_Date]])</f>
        <v>2022</v>
      </c>
      <c r="F7924">
        <f>MONTH(Orders[[#This Row],[Order_Date]])</f>
        <v>8</v>
      </c>
      <c r="G7924" s="2" t="s">
        <v>1355</v>
      </c>
      <c r="H7924" t="s">
        <v>656</v>
      </c>
      <c r="I7924" t="s">
        <v>14</v>
      </c>
      <c r="J7924" t="s">
        <v>65</v>
      </c>
      <c r="K7924" t="s">
        <v>27</v>
      </c>
      <c r="L7924" t="s">
        <v>28</v>
      </c>
      <c r="M7924" s="1">
        <v>2490.04</v>
      </c>
      <c r="N7924" s="1">
        <v>307.02999999999997</v>
      </c>
      <c r="O7924">
        <v>0.14000000000000001</v>
      </c>
    </row>
    <row r="7925" spans="1:15" x14ac:dyDescent="0.3">
      <c r="A7925" t="str">
        <f xml:space="preserve"> _xlfn.XLOOKUP(H7925, 'Customers'!B:B, 'Customers'!A:A)</f>
        <v>CUST_393</v>
      </c>
      <c r="B7925" t="str">
        <f>_xlfn.XLOOKUP(L7925, Products!C:C, Products!A:A)</f>
        <v>PROD_6</v>
      </c>
      <c r="C7925">
        <v>7924</v>
      </c>
      <c r="D7925" s="2" t="s">
        <v>935</v>
      </c>
      <c r="E7925">
        <f>YEAR(Orders[[#This Row],[Order_Date]])</f>
        <v>2022</v>
      </c>
      <c r="F7925">
        <f>MONTH(Orders[[#This Row],[Order_Date]])</f>
        <v>3</v>
      </c>
      <c r="G7925" s="2" t="s">
        <v>513</v>
      </c>
      <c r="H7925" t="s">
        <v>974</v>
      </c>
      <c r="I7925" t="s">
        <v>32</v>
      </c>
      <c r="J7925" t="s">
        <v>65</v>
      </c>
      <c r="K7925" t="s">
        <v>34</v>
      </c>
      <c r="L7925" t="s">
        <v>52</v>
      </c>
      <c r="M7925" s="1">
        <v>7779.41</v>
      </c>
      <c r="N7925" s="1">
        <v>55.78</v>
      </c>
      <c r="O7925">
        <v>0.13</v>
      </c>
    </row>
    <row r="7926" spans="1:15" x14ac:dyDescent="0.3">
      <c r="A7926" t="str">
        <f xml:space="preserve"> _xlfn.XLOOKUP(H7926, 'Customers'!B:B, 'Customers'!A:A)</f>
        <v>CUST_700</v>
      </c>
      <c r="B7926" t="str">
        <f>_xlfn.XLOOKUP(L7926, Products!C:C, Products!A:A)</f>
        <v>PROD_5</v>
      </c>
      <c r="C7926">
        <v>7925</v>
      </c>
      <c r="D7926" s="2" t="s">
        <v>561</v>
      </c>
      <c r="E7926">
        <f>YEAR(Orders[[#This Row],[Order_Date]])</f>
        <v>2022</v>
      </c>
      <c r="F7926">
        <f>MONTH(Orders[[#This Row],[Order_Date]])</f>
        <v>3</v>
      </c>
      <c r="G7926" s="2" t="s">
        <v>1265</v>
      </c>
      <c r="H7926" t="s">
        <v>1439</v>
      </c>
      <c r="I7926" t="s">
        <v>32</v>
      </c>
      <c r="J7926" t="s">
        <v>22</v>
      </c>
      <c r="K7926" t="s">
        <v>34</v>
      </c>
      <c r="L7926" t="s">
        <v>39</v>
      </c>
      <c r="M7926" s="1">
        <v>8431.2099999999991</v>
      </c>
      <c r="N7926" s="1">
        <v>1581.82</v>
      </c>
      <c r="O7926">
        <v>7.0000000000000007E-2</v>
      </c>
    </row>
    <row r="7927" spans="1:15" x14ac:dyDescent="0.3">
      <c r="A7927" t="str">
        <f xml:space="preserve"> _xlfn.XLOOKUP(H7927, 'Customers'!B:B, 'Customers'!A:A)</f>
        <v>CUST_830</v>
      </c>
      <c r="B7927" t="str">
        <f>_xlfn.XLOOKUP(L7927, Products!C:C, Products!A:A)</f>
        <v>PROD_6</v>
      </c>
      <c r="C7927">
        <v>7926</v>
      </c>
      <c r="D7927" s="2" t="s">
        <v>435</v>
      </c>
      <c r="E7927">
        <f>YEAR(Orders[[#This Row],[Order_Date]])</f>
        <v>2022</v>
      </c>
      <c r="F7927">
        <f>MONTH(Orders[[#This Row],[Order_Date]])</f>
        <v>4</v>
      </c>
      <c r="G7927" s="2" t="s">
        <v>327</v>
      </c>
      <c r="H7927" t="s">
        <v>1582</v>
      </c>
      <c r="I7927" t="s">
        <v>14</v>
      </c>
      <c r="J7927" t="s">
        <v>65</v>
      </c>
      <c r="K7927" t="s">
        <v>34</v>
      </c>
      <c r="L7927" t="s">
        <v>52</v>
      </c>
      <c r="M7927" s="1">
        <v>2347.88</v>
      </c>
      <c r="N7927" s="1">
        <v>100.19</v>
      </c>
      <c r="O7927">
        <v>7.0000000000000007E-2</v>
      </c>
    </row>
    <row r="7928" spans="1:15" x14ac:dyDescent="0.3">
      <c r="A7928" t="str">
        <f xml:space="preserve"> _xlfn.XLOOKUP(H7928, 'Customers'!B:B, 'Customers'!A:A)</f>
        <v>CUST_790</v>
      </c>
      <c r="B7928" t="str">
        <f>_xlfn.XLOOKUP(L7928, Products!C:C, Products!A:A)</f>
        <v>PROD_3</v>
      </c>
      <c r="C7928">
        <v>7927</v>
      </c>
      <c r="D7928" s="2" t="s">
        <v>221</v>
      </c>
      <c r="E7928">
        <f>YEAR(Orders[[#This Row],[Order_Date]])</f>
        <v>2022</v>
      </c>
      <c r="F7928">
        <f>MONTH(Orders[[#This Row],[Order_Date]])</f>
        <v>5</v>
      </c>
      <c r="G7928" s="2" t="s">
        <v>1036</v>
      </c>
      <c r="H7928" t="s">
        <v>1538</v>
      </c>
      <c r="I7928" t="s">
        <v>32</v>
      </c>
      <c r="J7928" t="s">
        <v>65</v>
      </c>
      <c r="K7928" t="s">
        <v>27</v>
      </c>
      <c r="L7928" t="s">
        <v>28</v>
      </c>
      <c r="M7928" s="1">
        <v>2250.17</v>
      </c>
      <c r="N7928" s="1">
        <v>-183.67</v>
      </c>
      <c r="O7928">
        <v>0.02</v>
      </c>
    </row>
    <row r="7929" spans="1:15" x14ac:dyDescent="0.3">
      <c r="A7929" t="str">
        <f xml:space="preserve"> _xlfn.XLOOKUP(H7929, 'Customers'!B:B, 'Customers'!A:A)</f>
        <v>CUST_920</v>
      </c>
      <c r="B7929" t="str">
        <f>_xlfn.XLOOKUP(L7929, Products!C:C, Products!A:A)</f>
        <v>PROD_7</v>
      </c>
      <c r="C7929">
        <v>7928</v>
      </c>
      <c r="D7929" s="2" t="s">
        <v>599</v>
      </c>
      <c r="E7929">
        <f>YEAR(Orders[[#This Row],[Order_Date]])</f>
        <v>2023</v>
      </c>
      <c r="F7929">
        <f>MONTH(Orders[[#This Row],[Order_Date]])</f>
        <v>9</v>
      </c>
      <c r="G7929" s="2" t="s">
        <v>888</v>
      </c>
      <c r="H7929" t="s">
        <v>1680</v>
      </c>
      <c r="I7929" t="s">
        <v>32</v>
      </c>
      <c r="J7929" t="s">
        <v>15</v>
      </c>
      <c r="K7929" t="s">
        <v>16</v>
      </c>
      <c r="L7929" t="s">
        <v>66</v>
      </c>
      <c r="M7929" s="1">
        <v>8535.1200000000008</v>
      </c>
      <c r="N7929" s="1">
        <v>1132.1199999999999</v>
      </c>
      <c r="O7929">
        <v>0.09</v>
      </c>
    </row>
    <row r="7930" spans="1:15" x14ac:dyDescent="0.3">
      <c r="A7930" t="str">
        <f xml:space="preserve"> _xlfn.XLOOKUP(H7930, 'Customers'!B:B, 'Customers'!A:A)</f>
        <v>CUST_108</v>
      </c>
      <c r="B7930" t="str">
        <f>_xlfn.XLOOKUP(L7930, Products!C:C, Products!A:A)</f>
        <v>PROD_1</v>
      </c>
      <c r="C7930">
        <v>7929</v>
      </c>
      <c r="D7930" s="2" t="s">
        <v>807</v>
      </c>
      <c r="E7930">
        <f>YEAR(Orders[[#This Row],[Order_Date]])</f>
        <v>2023</v>
      </c>
      <c r="F7930">
        <f>MONTH(Orders[[#This Row],[Order_Date]])</f>
        <v>4</v>
      </c>
      <c r="G7930" s="2" t="s">
        <v>467</v>
      </c>
      <c r="H7930" t="s">
        <v>336</v>
      </c>
      <c r="I7930" t="s">
        <v>14</v>
      </c>
      <c r="J7930" t="s">
        <v>15</v>
      </c>
      <c r="K7930" t="s">
        <v>16</v>
      </c>
      <c r="L7930" t="s">
        <v>17</v>
      </c>
      <c r="M7930" s="1">
        <v>2747.51</v>
      </c>
      <c r="N7930" s="1">
        <v>433.81</v>
      </c>
      <c r="O7930">
        <v>0.13</v>
      </c>
    </row>
    <row r="7931" spans="1:15" x14ac:dyDescent="0.3">
      <c r="A7931" t="str">
        <f xml:space="preserve"> _xlfn.XLOOKUP(H7931, 'Customers'!B:B, 'Customers'!A:A)</f>
        <v>CUST_826</v>
      </c>
      <c r="B7931" t="str">
        <f>_xlfn.XLOOKUP(L7931, Products!C:C, Products!A:A)</f>
        <v>PROD_4</v>
      </c>
      <c r="C7931">
        <v>7930</v>
      </c>
      <c r="D7931" s="2" t="s">
        <v>609</v>
      </c>
      <c r="E7931">
        <f>YEAR(Orders[[#This Row],[Order_Date]])</f>
        <v>2022</v>
      </c>
      <c r="F7931">
        <f>MONTH(Orders[[#This Row],[Order_Date]])</f>
        <v>5</v>
      </c>
      <c r="G7931" s="2" t="s">
        <v>1552</v>
      </c>
      <c r="H7931" t="s">
        <v>1578</v>
      </c>
      <c r="I7931" t="s">
        <v>14</v>
      </c>
      <c r="J7931" t="s">
        <v>65</v>
      </c>
      <c r="K7931" t="s">
        <v>34</v>
      </c>
      <c r="L7931" t="s">
        <v>35</v>
      </c>
      <c r="M7931" s="1">
        <v>7742.29</v>
      </c>
      <c r="N7931" s="1">
        <v>1294.67</v>
      </c>
      <c r="O7931">
        <v>0.15</v>
      </c>
    </row>
    <row r="7932" spans="1:15" x14ac:dyDescent="0.3">
      <c r="A7932" t="str">
        <f xml:space="preserve"> _xlfn.XLOOKUP(H7932, 'Customers'!B:B, 'Customers'!A:A)</f>
        <v>CUST_288</v>
      </c>
      <c r="B7932" t="str">
        <f>_xlfn.XLOOKUP(L7932, Products!C:C, Products!A:A)</f>
        <v>PROD_7</v>
      </c>
      <c r="C7932">
        <v>7931</v>
      </c>
      <c r="D7932" s="2" t="s">
        <v>522</v>
      </c>
      <c r="E7932">
        <f>YEAR(Orders[[#This Row],[Order_Date]])</f>
        <v>2022</v>
      </c>
      <c r="F7932">
        <f>MONTH(Orders[[#This Row],[Order_Date]])</f>
        <v>7</v>
      </c>
      <c r="G7932" s="2" t="s">
        <v>1518</v>
      </c>
      <c r="H7932" t="s">
        <v>767</v>
      </c>
      <c r="I7932" t="s">
        <v>32</v>
      </c>
      <c r="J7932" t="s">
        <v>65</v>
      </c>
      <c r="K7932" t="s">
        <v>16</v>
      </c>
      <c r="L7932" t="s">
        <v>66</v>
      </c>
      <c r="M7932" s="1">
        <v>2832.8</v>
      </c>
      <c r="N7932" s="1">
        <v>210.97</v>
      </c>
      <c r="O7932">
        <v>7.0000000000000007E-2</v>
      </c>
    </row>
    <row r="7933" spans="1:15" x14ac:dyDescent="0.3">
      <c r="A7933" t="str">
        <f xml:space="preserve"> _xlfn.XLOOKUP(H7933, 'Customers'!B:B, 'Customers'!A:A)</f>
        <v>CUST_697</v>
      </c>
      <c r="B7933" t="str">
        <f>_xlfn.XLOOKUP(L7933, Products!C:C, Products!A:A)</f>
        <v>PROD_6</v>
      </c>
      <c r="C7933">
        <v>7932</v>
      </c>
      <c r="D7933" s="2" t="s">
        <v>243</v>
      </c>
      <c r="E7933">
        <f>YEAR(Orders[[#This Row],[Order_Date]])</f>
        <v>2022</v>
      </c>
      <c r="F7933">
        <f>MONTH(Orders[[#This Row],[Order_Date]])</f>
        <v>7</v>
      </c>
      <c r="G7933" s="2" t="s">
        <v>244</v>
      </c>
      <c r="H7933" t="s">
        <v>1436</v>
      </c>
      <c r="I7933" t="s">
        <v>14</v>
      </c>
      <c r="J7933" t="s">
        <v>65</v>
      </c>
      <c r="K7933" t="s">
        <v>34</v>
      </c>
      <c r="L7933" t="s">
        <v>52</v>
      </c>
      <c r="M7933" s="1">
        <v>6152.73</v>
      </c>
      <c r="N7933" s="1">
        <v>-110.3</v>
      </c>
      <c r="O7933">
        <v>0.06</v>
      </c>
    </row>
    <row r="7934" spans="1:15" x14ac:dyDescent="0.3">
      <c r="A7934" t="str">
        <f xml:space="preserve"> _xlfn.XLOOKUP(H7934, 'Customers'!B:B, 'Customers'!A:A)</f>
        <v>CUST_148</v>
      </c>
      <c r="B7934" t="str">
        <f>_xlfn.XLOOKUP(L7934, Products!C:C, Products!A:A)</f>
        <v>PROD_4</v>
      </c>
      <c r="C7934">
        <v>7933</v>
      </c>
      <c r="D7934" s="2" t="s">
        <v>411</v>
      </c>
      <c r="E7934">
        <f>YEAR(Orders[[#This Row],[Order_Date]])</f>
        <v>2022</v>
      </c>
      <c r="F7934">
        <f>MONTH(Orders[[#This Row],[Order_Date]])</f>
        <v>8</v>
      </c>
      <c r="G7934" s="2" t="s">
        <v>584</v>
      </c>
      <c r="H7934" t="s">
        <v>443</v>
      </c>
      <c r="I7934" t="s">
        <v>21</v>
      </c>
      <c r="J7934" t="s">
        <v>22</v>
      </c>
      <c r="K7934" t="s">
        <v>34</v>
      </c>
      <c r="L7934" t="s">
        <v>35</v>
      </c>
      <c r="M7934" s="1">
        <v>8808.5499999999993</v>
      </c>
      <c r="N7934" s="1">
        <v>182</v>
      </c>
      <c r="O7934">
        <v>0.15</v>
      </c>
    </row>
    <row r="7935" spans="1:15" x14ac:dyDescent="0.3">
      <c r="A7935" t="str">
        <f xml:space="preserve"> _xlfn.XLOOKUP(H7935, 'Customers'!B:B, 'Customers'!A:A)</f>
        <v>CUST_610</v>
      </c>
      <c r="B7935" t="str">
        <f>_xlfn.XLOOKUP(L7935, Products!C:C, Products!A:A)</f>
        <v>PROD_1</v>
      </c>
      <c r="C7935">
        <v>7934</v>
      </c>
      <c r="D7935" s="2" t="s">
        <v>563</v>
      </c>
      <c r="E7935">
        <f>YEAR(Orders[[#This Row],[Order_Date]])</f>
        <v>2022</v>
      </c>
      <c r="F7935">
        <f>MONTH(Orders[[#This Row],[Order_Date]])</f>
        <v>8</v>
      </c>
      <c r="G7935" s="2" t="s">
        <v>564</v>
      </c>
      <c r="H7935" t="s">
        <v>1326</v>
      </c>
      <c r="I7935" t="s">
        <v>32</v>
      </c>
      <c r="J7935" t="s">
        <v>15</v>
      </c>
      <c r="K7935" t="s">
        <v>27</v>
      </c>
      <c r="L7935" t="s">
        <v>17</v>
      </c>
      <c r="M7935" s="1">
        <v>2819.84</v>
      </c>
      <c r="N7935" s="1">
        <v>578.49</v>
      </c>
      <c r="O7935">
        <v>0.01</v>
      </c>
    </row>
    <row r="7936" spans="1:15" x14ac:dyDescent="0.3">
      <c r="A7936" t="str">
        <f xml:space="preserve"> _xlfn.XLOOKUP(H7936, 'Customers'!B:B, 'Customers'!A:A)</f>
        <v>CUST_782</v>
      </c>
      <c r="B7936" t="str">
        <f>_xlfn.XLOOKUP(L7936, Products!C:C, Products!A:A)</f>
        <v>PROD_1</v>
      </c>
      <c r="C7936">
        <v>7935</v>
      </c>
      <c r="D7936" s="2" t="s">
        <v>1164</v>
      </c>
      <c r="E7936">
        <f>YEAR(Orders[[#This Row],[Order_Date]])</f>
        <v>2022</v>
      </c>
      <c r="F7936">
        <f>MONTH(Orders[[#This Row],[Order_Date]])</f>
        <v>3</v>
      </c>
      <c r="G7936" s="2" t="s">
        <v>308</v>
      </c>
      <c r="H7936" t="s">
        <v>1529</v>
      </c>
      <c r="I7936" t="s">
        <v>21</v>
      </c>
      <c r="J7936" t="s">
        <v>33</v>
      </c>
      <c r="K7936" t="s">
        <v>27</v>
      </c>
      <c r="L7936" t="s">
        <v>17</v>
      </c>
      <c r="M7936" s="1">
        <v>256.01</v>
      </c>
      <c r="N7936" s="1">
        <v>13.13</v>
      </c>
      <c r="O7936">
        <v>0.19</v>
      </c>
    </row>
    <row r="7937" spans="1:15" x14ac:dyDescent="0.3">
      <c r="A7937" t="str">
        <f xml:space="preserve"> _xlfn.XLOOKUP(H7937, 'Customers'!B:B, 'Customers'!A:A)</f>
        <v>CUST_772</v>
      </c>
      <c r="B7937" t="str">
        <f>_xlfn.XLOOKUP(L7937, Products!C:C, Products!A:A)</f>
        <v>PROD_4</v>
      </c>
      <c r="C7937">
        <v>7936</v>
      </c>
      <c r="D7937" s="2" t="s">
        <v>1118</v>
      </c>
      <c r="E7937">
        <f>YEAR(Orders[[#This Row],[Order_Date]])</f>
        <v>2022</v>
      </c>
      <c r="F7937">
        <f>MONTH(Orders[[#This Row],[Order_Date]])</f>
        <v>9</v>
      </c>
      <c r="G7937" s="2" t="s">
        <v>913</v>
      </c>
      <c r="H7937" t="s">
        <v>1519</v>
      </c>
      <c r="I7937" t="s">
        <v>32</v>
      </c>
      <c r="J7937" t="s">
        <v>22</v>
      </c>
      <c r="K7937" t="s">
        <v>34</v>
      </c>
      <c r="L7937" t="s">
        <v>35</v>
      </c>
      <c r="M7937" s="1">
        <v>4401.17</v>
      </c>
      <c r="N7937" s="1">
        <v>527.1</v>
      </c>
      <c r="O7937">
        <v>0.05</v>
      </c>
    </row>
    <row r="7938" spans="1:15" x14ac:dyDescent="0.3">
      <c r="A7938" t="str">
        <f xml:space="preserve"> _xlfn.XLOOKUP(H7938, 'Customers'!B:B, 'Customers'!A:A)</f>
        <v>CUST_171</v>
      </c>
      <c r="B7938" t="str">
        <f>_xlfn.XLOOKUP(L7938, Products!C:C, Products!A:A)</f>
        <v>PROD_6</v>
      </c>
      <c r="C7938">
        <v>7937</v>
      </c>
      <c r="D7938" s="2" t="s">
        <v>349</v>
      </c>
      <c r="E7938">
        <f>YEAR(Orders[[#This Row],[Order_Date]])</f>
        <v>2023</v>
      </c>
      <c r="F7938">
        <f>MONTH(Orders[[#This Row],[Order_Date]])</f>
        <v>7</v>
      </c>
      <c r="G7938" s="2" t="s">
        <v>544</v>
      </c>
      <c r="H7938" t="s">
        <v>503</v>
      </c>
      <c r="I7938" t="s">
        <v>14</v>
      </c>
      <c r="J7938" t="s">
        <v>15</v>
      </c>
      <c r="K7938" t="s">
        <v>34</v>
      </c>
      <c r="L7938" t="s">
        <v>52</v>
      </c>
      <c r="M7938" s="1">
        <v>2153.7600000000002</v>
      </c>
      <c r="N7938" s="1">
        <v>621.04999999999995</v>
      </c>
      <c r="O7938">
        <v>0.27</v>
      </c>
    </row>
    <row r="7939" spans="1:15" x14ac:dyDescent="0.3">
      <c r="A7939" t="str">
        <f xml:space="preserve"> _xlfn.XLOOKUP(H7939, 'Customers'!B:B, 'Customers'!A:A)</f>
        <v>CUST_440</v>
      </c>
      <c r="B7939" t="str">
        <f>_xlfn.XLOOKUP(L7939, Products!C:C, Products!A:A)</f>
        <v>PROD_7</v>
      </c>
      <c r="C7939">
        <v>7938</v>
      </c>
      <c r="D7939" s="2" t="s">
        <v>266</v>
      </c>
      <c r="E7939">
        <f>YEAR(Orders[[#This Row],[Order_Date]])</f>
        <v>2023</v>
      </c>
      <c r="F7939">
        <f>MONTH(Orders[[#This Row],[Order_Date]])</f>
        <v>2</v>
      </c>
      <c r="G7939" s="2" t="s">
        <v>261</v>
      </c>
      <c r="H7939" t="s">
        <v>1054</v>
      </c>
      <c r="I7939" t="s">
        <v>32</v>
      </c>
      <c r="J7939" t="s">
        <v>33</v>
      </c>
      <c r="K7939" t="s">
        <v>16</v>
      </c>
      <c r="L7939" t="s">
        <v>66</v>
      </c>
      <c r="M7939" s="1">
        <v>1004.94</v>
      </c>
      <c r="N7939" s="1">
        <v>-98.44</v>
      </c>
      <c r="O7939">
        <v>0.04</v>
      </c>
    </row>
    <row r="7940" spans="1:15" x14ac:dyDescent="0.3">
      <c r="A7940" t="str">
        <f xml:space="preserve"> _xlfn.XLOOKUP(H7940, 'Customers'!B:B, 'Customers'!A:A)</f>
        <v>CUST_929</v>
      </c>
      <c r="B7940" t="str">
        <f>_xlfn.XLOOKUP(L7940, Products!C:C, Products!A:A)</f>
        <v>PROD_3</v>
      </c>
      <c r="C7940">
        <v>7939</v>
      </c>
      <c r="D7940" s="2" t="s">
        <v>891</v>
      </c>
      <c r="E7940">
        <f>YEAR(Orders[[#This Row],[Order_Date]])</f>
        <v>2023</v>
      </c>
      <c r="F7940">
        <f>MONTH(Orders[[#This Row],[Order_Date]])</f>
        <v>3</v>
      </c>
      <c r="G7940" s="2" t="s">
        <v>236</v>
      </c>
      <c r="H7940" t="s">
        <v>1689</v>
      </c>
      <c r="I7940" t="s">
        <v>14</v>
      </c>
      <c r="J7940" t="s">
        <v>33</v>
      </c>
      <c r="K7940" t="s">
        <v>27</v>
      </c>
      <c r="L7940" t="s">
        <v>28</v>
      </c>
      <c r="M7940" s="1">
        <v>1997.52</v>
      </c>
      <c r="N7940" s="1">
        <v>377.97</v>
      </c>
      <c r="O7940">
        <v>0.21</v>
      </c>
    </row>
    <row r="7941" spans="1:15" x14ac:dyDescent="0.3">
      <c r="A7941" t="str">
        <f xml:space="preserve"> _xlfn.XLOOKUP(H7941, 'Customers'!B:B, 'Customers'!A:A)</f>
        <v>CUST_684</v>
      </c>
      <c r="B7941" t="str">
        <f>_xlfn.XLOOKUP(L7941, Products!C:C, Products!A:A)</f>
        <v>PROD_1</v>
      </c>
      <c r="C7941">
        <v>7940</v>
      </c>
      <c r="D7941" s="2" t="s">
        <v>856</v>
      </c>
      <c r="E7941">
        <f>YEAR(Orders[[#This Row],[Order_Date]])</f>
        <v>2022</v>
      </c>
      <c r="F7941">
        <f>MONTH(Orders[[#This Row],[Order_Date]])</f>
        <v>2</v>
      </c>
      <c r="G7941" s="2" t="s">
        <v>782</v>
      </c>
      <c r="H7941" t="s">
        <v>1420</v>
      </c>
      <c r="I7941" t="s">
        <v>32</v>
      </c>
      <c r="J7941" t="s">
        <v>33</v>
      </c>
      <c r="K7941" t="s">
        <v>27</v>
      </c>
      <c r="L7941" t="s">
        <v>17</v>
      </c>
      <c r="M7941" s="1">
        <v>9096.5400000000009</v>
      </c>
      <c r="N7941" s="1">
        <v>2152.4499999999998</v>
      </c>
      <c r="O7941">
        <v>0.1</v>
      </c>
    </row>
    <row r="7942" spans="1:15" x14ac:dyDescent="0.3">
      <c r="A7942" t="str">
        <f xml:space="preserve"> _xlfn.XLOOKUP(H7942, 'Customers'!B:B, 'Customers'!A:A)</f>
        <v>CUST_827</v>
      </c>
      <c r="B7942" t="str">
        <f>_xlfn.XLOOKUP(L7942, Products!C:C, Products!A:A)</f>
        <v>PROD_4</v>
      </c>
      <c r="C7942">
        <v>7941</v>
      </c>
      <c r="D7942" s="2" t="s">
        <v>177</v>
      </c>
      <c r="E7942">
        <f>YEAR(Orders[[#This Row],[Order_Date]])</f>
        <v>2023</v>
      </c>
      <c r="F7942">
        <f>MONTH(Orders[[#This Row],[Order_Date]])</f>
        <v>7</v>
      </c>
      <c r="G7942" s="2" t="s">
        <v>694</v>
      </c>
      <c r="H7942" t="s">
        <v>1579</v>
      </c>
      <c r="I7942" t="s">
        <v>21</v>
      </c>
      <c r="J7942" t="s">
        <v>22</v>
      </c>
      <c r="K7942" t="s">
        <v>34</v>
      </c>
      <c r="L7942" t="s">
        <v>35</v>
      </c>
      <c r="M7942" s="1">
        <v>2815.44</v>
      </c>
      <c r="N7942" s="1">
        <v>440.13</v>
      </c>
      <c r="O7942">
        <v>0.13</v>
      </c>
    </row>
    <row r="7943" spans="1:15" x14ac:dyDescent="0.3">
      <c r="A7943" t="str">
        <f xml:space="preserve"> _xlfn.XLOOKUP(H7943, 'Customers'!B:B, 'Customers'!A:A)</f>
        <v>CUST_450</v>
      </c>
      <c r="B7943" t="str">
        <f>_xlfn.XLOOKUP(L7943, Products!C:C, Products!A:A)</f>
        <v>PROD_4</v>
      </c>
      <c r="C7943">
        <v>7942</v>
      </c>
      <c r="D7943" s="2" t="s">
        <v>1061</v>
      </c>
      <c r="E7943">
        <f>YEAR(Orders[[#This Row],[Order_Date]])</f>
        <v>2023</v>
      </c>
      <c r="F7943">
        <f>MONTH(Orders[[#This Row],[Order_Date]])</f>
        <v>7</v>
      </c>
      <c r="G7943" s="2" t="s">
        <v>916</v>
      </c>
      <c r="H7943" t="s">
        <v>1074</v>
      </c>
      <c r="I7943" t="s">
        <v>14</v>
      </c>
      <c r="J7943" t="s">
        <v>65</v>
      </c>
      <c r="K7943" t="s">
        <v>34</v>
      </c>
      <c r="L7943" t="s">
        <v>35</v>
      </c>
      <c r="M7943" s="1">
        <v>3425.47</v>
      </c>
      <c r="N7943" s="1">
        <v>594.54999999999995</v>
      </c>
      <c r="O7943">
        <v>0</v>
      </c>
    </row>
    <row r="7944" spans="1:15" x14ac:dyDescent="0.3">
      <c r="A7944" t="str">
        <f xml:space="preserve"> _xlfn.XLOOKUP(H7944, 'Customers'!B:B, 'Customers'!A:A)</f>
        <v>CUST_593</v>
      </c>
      <c r="B7944" t="str">
        <f>_xlfn.XLOOKUP(L7944, Products!C:C, Products!A:A)</f>
        <v>PROD_2</v>
      </c>
      <c r="C7944">
        <v>7943</v>
      </c>
      <c r="D7944" s="2" t="s">
        <v>970</v>
      </c>
      <c r="E7944">
        <f>YEAR(Orders[[#This Row],[Order_Date]])</f>
        <v>2022</v>
      </c>
      <c r="F7944">
        <f>MONTH(Orders[[#This Row],[Order_Date]])</f>
        <v>12</v>
      </c>
      <c r="G7944" s="2" t="s">
        <v>383</v>
      </c>
      <c r="H7944" t="s">
        <v>1300</v>
      </c>
      <c r="I7944" t="s">
        <v>32</v>
      </c>
      <c r="J7944" t="s">
        <v>65</v>
      </c>
      <c r="K7944" t="s">
        <v>16</v>
      </c>
      <c r="L7944" t="s">
        <v>23</v>
      </c>
      <c r="M7944" s="1">
        <v>8729.15</v>
      </c>
      <c r="N7944" s="1">
        <v>-182.43</v>
      </c>
      <c r="O7944">
        <v>0.05</v>
      </c>
    </row>
    <row r="7945" spans="1:15" x14ac:dyDescent="0.3">
      <c r="A7945" t="str">
        <f xml:space="preserve"> _xlfn.XLOOKUP(H7945, 'Customers'!B:B, 'Customers'!A:A)</f>
        <v>CUST_893</v>
      </c>
      <c r="B7945" t="str">
        <f>_xlfn.XLOOKUP(L7945, Products!C:C, Products!A:A)</f>
        <v>PROD_5</v>
      </c>
      <c r="C7945">
        <v>7944</v>
      </c>
      <c r="D7945" s="2" t="s">
        <v>299</v>
      </c>
      <c r="E7945">
        <f>YEAR(Orders[[#This Row],[Order_Date]])</f>
        <v>2022</v>
      </c>
      <c r="F7945">
        <f>MONTH(Orders[[#This Row],[Order_Date]])</f>
        <v>9</v>
      </c>
      <c r="G7945" s="2" t="s">
        <v>1118</v>
      </c>
      <c r="H7945" t="s">
        <v>1652</v>
      </c>
      <c r="I7945" t="s">
        <v>32</v>
      </c>
      <c r="J7945" t="s">
        <v>22</v>
      </c>
      <c r="K7945" t="s">
        <v>34</v>
      </c>
      <c r="L7945" t="s">
        <v>39</v>
      </c>
      <c r="M7945" s="1">
        <v>8626.69</v>
      </c>
      <c r="N7945" s="1">
        <v>661.82</v>
      </c>
      <c r="O7945">
        <v>0.12</v>
      </c>
    </row>
    <row r="7946" spans="1:15" x14ac:dyDescent="0.3">
      <c r="A7946" t="str">
        <f xml:space="preserve"> _xlfn.XLOOKUP(H7946, 'Customers'!B:B, 'Customers'!A:A)</f>
        <v>CUST_648</v>
      </c>
      <c r="B7946" t="str">
        <f>_xlfn.XLOOKUP(L7946, Products!C:C, Products!A:A)</f>
        <v>PROD_4</v>
      </c>
      <c r="C7946">
        <v>7945</v>
      </c>
      <c r="D7946" s="2" t="s">
        <v>423</v>
      </c>
      <c r="E7946">
        <f>YEAR(Orders[[#This Row],[Order_Date]])</f>
        <v>2023</v>
      </c>
      <c r="F7946">
        <f>MONTH(Orders[[#This Row],[Order_Date]])</f>
        <v>12</v>
      </c>
      <c r="G7946" s="2" t="s">
        <v>597</v>
      </c>
      <c r="H7946" t="s">
        <v>1373</v>
      </c>
      <c r="I7946" t="s">
        <v>21</v>
      </c>
      <c r="J7946" t="s">
        <v>65</v>
      </c>
      <c r="K7946" t="s">
        <v>34</v>
      </c>
      <c r="L7946" t="s">
        <v>35</v>
      </c>
      <c r="M7946" s="1">
        <v>707.11</v>
      </c>
      <c r="N7946" s="1">
        <v>-6.47</v>
      </c>
      <c r="O7946">
        <v>0.05</v>
      </c>
    </row>
    <row r="7947" spans="1:15" x14ac:dyDescent="0.3">
      <c r="A7947" t="str">
        <f xml:space="preserve"> _xlfn.XLOOKUP(H7947, 'Customers'!B:B, 'Customers'!A:A)</f>
        <v>CUST_749</v>
      </c>
      <c r="B7947" t="str">
        <f>_xlfn.XLOOKUP(L7947, Products!C:C, Products!A:A)</f>
        <v>PROD_8</v>
      </c>
      <c r="C7947">
        <v>7946</v>
      </c>
      <c r="D7947" s="2" t="s">
        <v>667</v>
      </c>
      <c r="E7947">
        <f>YEAR(Orders[[#This Row],[Order_Date]])</f>
        <v>2023</v>
      </c>
      <c r="F7947">
        <f>MONTH(Orders[[#This Row],[Order_Date]])</f>
        <v>2</v>
      </c>
      <c r="G7947" s="2" t="s">
        <v>847</v>
      </c>
      <c r="H7947" t="s">
        <v>1495</v>
      </c>
      <c r="I7947" t="s">
        <v>32</v>
      </c>
      <c r="J7947" t="s">
        <v>22</v>
      </c>
      <c r="K7947" t="s">
        <v>27</v>
      </c>
      <c r="L7947" t="s">
        <v>73</v>
      </c>
      <c r="M7947" s="1">
        <v>2613.4899999999998</v>
      </c>
      <c r="N7947" s="1">
        <v>603.07000000000005</v>
      </c>
      <c r="O7947">
        <v>0.09</v>
      </c>
    </row>
    <row r="7948" spans="1:15" x14ac:dyDescent="0.3">
      <c r="A7948" t="str">
        <f xml:space="preserve"> _xlfn.XLOOKUP(H7948, 'Customers'!B:B, 'Customers'!A:A)</f>
        <v>CUST_730</v>
      </c>
      <c r="B7948" t="str">
        <f>_xlfn.XLOOKUP(L7948, Products!C:C, Products!A:A)</f>
        <v>PROD_7</v>
      </c>
      <c r="C7948">
        <v>7947</v>
      </c>
      <c r="D7948" s="2" t="s">
        <v>756</v>
      </c>
      <c r="E7948">
        <f>YEAR(Orders[[#This Row],[Order_Date]])</f>
        <v>2023</v>
      </c>
      <c r="F7948">
        <f>MONTH(Orders[[#This Row],[Order_Date]])</f>
        <v>5</v>
      </c>
      <c r="G7948" s="2" t="s">
        <v>1365</v>
      </c>
      <c r="H7948" t="s">
        <v>1472</v>
      </c>
      <c r="I7948" t="s">
        <v>32</v>
      </c>
      <c r="J7948" t="s">
        <v>65</v>
      </c>
      <c r="K7948" t="s">
        <v>16</v>
      </c>
      <c r="L7948" t="s">
        <v>66</v>
      </c>
      <c r="M7948" s="1">
        <v>2974.89</v>
      </c>
      <c r="N7948" s="1">
        <v>91.52</v>
      </c>
      <c r="O7948">
        <v>0.25</v>
      </c>
    </row>
    <row r="7949" spans="1:15" x14ac:dyDescent="0.3">
      <c r="A7949" t="str">
        <f xml:space="preserve"> _xlfn.XLOOKUP(H7949, 'Customers'!B:B, 'Customers'!A:A)</f>
        <v>CUST_489</v>
      </c>
      <c r="B7949" t="str">
        <f>_xlfn.XLOOKUP(L7949, Products!C:C, Products!A:A)</f>
        <v>PROD_7</v>
      </c>
      <c r="C7949">
        <v>7948</v>
      </c>
      <c r="D7949" s="2" t="s">
        <v>615</v>
      </c>
      <c r="E7949">
        <f>YEAR(Orders[[#This Row],[Order_Date]])</f>
        <v>2023</v>
      </c>
      <c r="F7949">
        <f>MONTH(Orders[[#This Row],[Order_Date]])</f>
        <v>5</v>
      </c>
      <c r="G7949" s="2" t="s">
        <v>192</v>
      </c>
      <c r="H7949" t="s">
        <v>1139</v>
      </c>
      <c r="I7949" t="s">
        <v>32</v>
      </c>
      <c r="J7949" t="s">
        <v>33</v>
      </c>
      <c r="K7949" t="s">
        <v>16</v>
      </c>
      <c r="L7949" t="s">
        <v>66</v>
      </c>
      <c r="M7949" s="1">
        <v>6701.62</v>
      </c>
      <c r="N7949" s="1">
        <v>1379.94</v>
      </c>
      <c r="O7949">
        <v>0.03</v>
      </c>
    </row>
    <row r="7950" spans="1:15" x14ac:dyDescent="0.3">
      <c r="A7950" t="str">
        <f xml:space="preserve"> _xlfn.XLOOKUP(H7950, 'Customers'!B:B, 'Customers'!A:A)</f>
        <v>CUST_88</v>
      </c>
      <c r="B7950" t="str">
        <f>_xlfn.XLOOKUP(L7950, Products!C:C, Products!A:A)</f>
        <v>PROD_7</v>
      </c>
      <c r="C7950">
        <v>7949</v>
      </c>
      <c r="D7950" s="2" t="s">
        <v>252</v>
      </c>
      <c r="E7950">
        <f>YEAR(Orders[[#This Row],[Order_Date]])</f>
        <v>2022</v>
      </c>
      <c r="F7950">
        <f>MONTH(Orders[[#This Row],[Order_Date]])</f>
        <v>11</v>
      </c>
      <c r="G7950" s="2" t="s">
        <v>800</v>
      </c>
      <c r="H7950" t="s">
        <v>281</v>
      </c>
      <c r="I7950" t="s">
        <v>32</v>
      </c>
      <c r="J7950" t="s">
        <v>15</v>
      </c>
      <c r="K7950" t="s">
        <v>16</v>
      </c>
      <c r="L7950" t="s">
        <v>66</v>
      </c>
      <c r="M7950" s="1">
        <v>8162.34</v>
      </c>
      <c r="N7950" s="1">
        <v>1777.14</v>
      </c>
      <c r="O7950">
        <v>0.19</v>
      </c>
    </row>
    <row r="7951" spans="1:15" x14ac:dyDescent="0.3">
      <c r="A7951" t="str">
        <f xml:space="preserve"> _xlfn.XLOOKUP(H7951, 'Customers'!B:B, 'Customers'!A:A)</f>
        <v>CUST_317</v>
      </c>
      <c r="B7951" t="str">
        <f>_xlfn.XLOOKUP(L7951, Products!C:C, Products!A:A)</f>
        <v>PROD_8</v>
      </c>
      <c r="C7951">
        <v>7950</v>
      </c>
      <c r="D7951" s="2" t="s">
        <v>1094</v>
      </c>
      <c r="E7951">
        <f>YEAR(Orders[[#This Row],[Order_Date]])</f>
        <v>2022</v>
      </c>
      <c r="F7951">
        <f>MONTH(Orders[[#This Row],[Order_Date]])</f>
        <v>10</v>
      </c>
      <c r="G7951" s="2" t="s">
        <v>472</v>
      </c>
      <c r="H7951" t="s">
        <v>829</v>
      </c>
      <c r="I7951" t="s">
        <v>32</v>
      </c>
      <c r="J7951" t="s">
        <v>65</v>
      </c>
      <c r="K7951" t="s">
        <v>27</v>
      </c>
      <c r="L7951" t="s">
        <v>73</v>
      </c>
      <c r="M7951" s="1">
        <v>6146.88</v>
      </c>
      <c r="N7951" s="1">
        <v>681.81</v>
      </c>
      <c r="O7951">
        <v>7.0000000000000007E-2</v>
      </c>
    </row>
    <row r="7952" spans="1:15" x14ac:dyDescent="0.3">
      <c r="A7952" t="str">
        <f xml:space="preserve"> _xlfn.XLOOKUP(H7952, 'Customers'!B:B, 'Customers'!A:A)</f>
        <v>CUST_108</v>
      </c>
      <c r="B7952" t="str">
        <f>_xlfn.XLOOKUP(L7952, Products!C:C, Products!A:A)</f>
        <v>PROD_4</v>
      </c>
      <c r="C7952">
        <v>7951</v>
      </c>
      <c r="D7952" s="2" t="s">
        <v>282</v>
      </c>
      <c r="E7952">
        <f>YEAR(Orders[[#This Row],[Order_Date]])</f>
        <v>2023</v>
      </c>
      <c r="F7952">
        <f>MONTH(Orders[[#This Row],[Order_Date]])</f>
        <v>11</v>
      </c>
      <c r="G7952" s="2" t="s">
        <v>87</v>
      </c>
      <c r="H7952" t="s">
        <v>336</v>
      </c>
      <c r="I7952" t="s">
        <v>21</v>
      </c>
      <c r="J7952" t="s">
        <v>22</v>
      </c>
      <c r="K7952" t="s">
        <v>34</v>
      </c>
      <c r="L7952" t="s">
        <v>35</v>
      </c>
      <c r="M7952" s="1">
        <v>1068.19</v>
      </c>
      <c r="N7952" s="1">
        <v>227.8</v>
      </c>
      <c r="O7952">
        <v>0.09</v>
      </c>
    </row>
    <row r="7953" spans="1:15" x14ac:dyDescent="0.3">
      <c r="A7953" t="str">
        <f xml:space="preserve"> _xlfn.XLOOKUP(H7953, 'Customers'!B:B, 'Customers'!A:A)</f>
        <v>CUST_599</v>
      </c>
      <c r="B7953" t="str">
        <f>_xlfn.XLOOKUP(L7953, Products!C:C, Products!A:A)</f>
        <v>PROD_1</v>
      </c>
      <c r="C7953">
        <v>7952</v>
      </c>
      <c r="D7953" s="2" t="s">
        <v>986</v>
      </c>
      <c r="E7953">
        <f>YEAR(Orders[[#This Row],[Order_Date]])</f>
        <v>2022</v>
      </c>
      <c r="F7953">
        <f>MONTH(Orders[[#This Row],[Order_Date]])</f>
        <v>11</v>
      </c>
      <c r="G7953" s="2" t="s">
        <v>333</v>
      </c>
      <c r="H7953" t="s">
        <v>1311</v>
      </c>
      <c r="I7953" t="s">
        <v>14</v>
      </c>
      <c r="J7953" t="s">
        <v>22</v>
      </c>
      <c r="K7953" t="s">
        <v>27</v>
      </c>
      <c r="L7953" t="s">
        <v>17</v>
      </c>
      <c r="M7953" s="1">
        <v>3574</v>
      </c>
      <c r="N7953" s="1">
        <v>939.24</v>
      </c>
      <c r="O7953">
        <v>0.15</v>
      </c>
    </row>
    <row r="7954" spans="1:15" x14ac:dyDescent="0.3">
      <c r="A7954" t="str">
        <f xml:space="preserve"> _xlfn.XLOOKUP(H7954, 'Customers'!B:B, 'Customers'!A:A)</f>
        <v>CUST_119</v>
      </c>
      <c r="B7954" t="str">
        <f>_xlfn.XLOOKUP(L7954, Products!C:C, Products!A:A)</f>
        <v>PROD_5</v>
      </c>
      <c r="C7954">
        <v>7953</v>
      </c>
      <c r="D7954" s="2" t="s">
        <v>514</v>
      </c>
      <c r="E7954">
        <f>YEAR(Orders[[#This Row],[Order_Date]])</f>
        <v>2022</v>
      </c>
      <c r="F7954">
        <f>MONTH(Orders[[#This Row],[Order_Date]])</f>
        <v>4</v>
      </c>
      <c r="G7954" s="2" t="s">
        <v>365</v>
      </c>
      <c r="H7954" t="s">
        <v>371</v>
      </c>
      <c r="I7954" t="s">
        <v>14</v>
      </c>
      <c r="J7954" t="s">
        <v>22</v>
      </c>
      <c r="K7954" t="s">
        <v>34</v>
      </c>
      <c r="L7954" t="s">
        <v>39</v>
      </c>
      <c r="M7954" s="1">
        <v>5111.97</v>
      </c>
      <c r="N7954" s="1">
        <v>1154.33</v>
      </c>
      <c r="O7954">
        <v>0.19</v>
      </c>
    </row>
    <row r="7955" spans="1:15" x14ac:dyDescent="0.3">
      <c r="A7955" t="str">
        <f xml:space="preserve"> _xlfn.XLOOKUP(H7955, 'Customers'!B:B, 'Customers'!A:A)</f>
        <v>CUST_940</v>
      </c>
      <c r="B7955" t="str">
        <f>_xlfn.XLOOKUP(L7955, Products!C:C, Products!A:A)</f>
        <v>PROD_1</v>
      </c>
      <c r="C7955">
        <v>7954</v>
      </c>
      <c r="D7955" s="2" t="s">
        <v>1384</v>
      </c>
      <c r="E7955">
        <f>YEAR(Orders[[#This Row],[Order_Date]])</f>
        <v>2022</v>
      </c>
      <c r="F7955">
        <f>MONTH(Orders[[#This Row],[Order_Date]])</f>
        <v>6</v>
      </c>
      <c r="G7955" s="2" t="s">
        <v>578</v>
      </c>
      <c r="H7955" t="s">
        <v>1700</v>
      </c>
      <c r="I7955" t="s">
        <v>21</v>
      </c>
      <c r="J7955" t="s">
        <v>22</v>
      </c>
      <c r="K7955" t="s">
        <v>27</v>
      </c>
      <c r="L7955" t="s">
        <v>17</v>
      </c>
      <c r="M7955" s="1">
        <v>7991.22</v>
      </c>
      <c r="N7955" s="1">
        <v>413.9</v>
      </c>
      <c r="O7955">
        <v>0.01</v>
      </c>
    </row>
    <row r="7956" spans="1:15" x14ac:dyDescent="0.3">
      <c r="A7956" t="str">
        <f xml:space="preserve"> _xlfn.XLOOKUP(H7956, 'Customers'!B:B, 'Customers'!A:A)</f>
        <v>CUST_884</v>
      </c>
      <c r="B7956" t="str">
        <f>_xlfn.XLOOKUP(L7956, Products!C:C, Products!A:A)</f>
        <v>PROD_3</v>
      </c>
      <c r="C7956">
        <v>7955</v>
      </c>
      <c r="D7956" s="2" t="s">
        <v>577</v>
      </c>
      <c r="E7956">
        <f>YEAR(Orders[[#This Row],[Order_Date]])</f>
        <v>2023</v>
      </c>
      <c r="F7956">
        <f>MONTH(Orders[[#This Row],[Order_Date]])</f>
        <v>2</v>
      </c>
      <c r="G7956" s="2" t="s">
        <v>1006</v>
      </c>
      <c r="H7956" t="s">
        <v>1640</v>
      </c>
      <c r="I7956" t="s">
        <v>21</v>
      </c>
      <c r="J7956" t="s">
        <v>65</v>
      </c>
      <c r="K7956" t="s">
        <v>27</v>
      </c>
      <c r="L7956" t="s">
        <v>28</v>
      </c>
      <c r="M7956" s="1">
        <v>5156.26</v>
      </c>
      <c r="N7956" s="1">
        <v>649.65</v>
      </c>
      <c r="O7956">
        <v>0.27</v>
      </c>
    </row>
    <row r="7957" spans="1:15" x14ac:dyDescent="0.3">
      <c r="A7957" t="str">
        <f xml:space="preserve"> _xlfn.XLOOKUP(H7957, 'Customers'!B:B, 'Customers'!A:A)</f>
        <v>CUST_900</v>
      </c>
      <c r="B7957" t="str">
        <f>_xlfn.XLOOKUP(L7957, Products!C:C, Products!A:A)</f>
        <v>PROD_6</v>
      </c>
      <c r="C7957">
        <v>7956</v>
      </c>
      <c r="D7957" s="2" t="s">
        <v>1006</v>
      </c>
      <c r="E7957">
        <f>YEAR(Orders[[#This Row],[Order_Date]])</f>
        <v>2023</v>
      </c>
      <c r="F7957">
        <f>MONTH(Orders[[#This Row],[Order_Date]])</f>
        <v>2</v>
      </c>
      <c r="G7957" s="2" t="s">
        <v>47</v>
      </c>
      <c r="H7957" t="s">
        <v>1659</v>
      </c>
      <c r="I7957" t="s">
        <v>21</v>
      </c>
      <c r="J7957" t="s">
        <v>15</v>
      </c>
      <c r="K7957" t="s">
        <v>34</v>
      </c>
      <c r="L7957" t="s">
        <v>52</v>
      </c>
      <c r="M7957" s="1">
        <v>5655.7</v>
      </c>
      <c r="N7957" s="1">
        <v>1657.79</v>
      </c>
      <c r="O7957">
        <v>0.03</v>
      </c>
    </row>
    <row r="7958" spans="1:15" x14ac:dyDescent="0.3">
      <c r="A7958" t="str">
        <f xml:space="preserve"> _xlfn.XLOOKUP(H7958, 'Customers'!B:B, 'Customers'!A:A)</f>
        <v>CUST_714</v>
      </c>
      <c r="B7958" t="str">
        <f>_xlfn.XLOOKUP(L7958, Products!C:C, Products!A:A)</f>
        <v>PROD_3</v>
      </c>
      <c r="C7958">
        <v>7957</v>
      </c>
      <c r="D7958" s="2" t="s">
        <v>411</v>
      </c>
      <c r="E7958">
        <f>YEAR(Orders[[#This Row],[Order_Date]])</f>
        <v>2022</v>
      </c>
      <c r="F7958">
        <f>MONTH(Orders[[#This Row],[Order_Date]])</f>
        <v>8</v>
      </c>
      <c r="G7958" s="2" t="s">
        <v>812</v>
      </c>
      <c r="H7958" t="s">
        <v>1454</v>
      </c>
      <c r="I7958" t="s">
        <v>14</v>
      </c>
      <c r="J7958" t="s">
        <v>33</v>
      </c>
      <c r="K7958" t="s">
        <v>27</v>
      </c>
      <c r="L7958" t="s">
        <v>28</v>
      </c>
      <c r="M7958" s="1">
        <v>6290.63</v>
      </c>
      <c r="N7958" s="1">
        <v>1665.07</v>
      </c>
      <c r="O7958">
        <v>0.3</v>
      </c>
    </row>
    <row r="7959" spans="1:15" x14ac:dyDescent="0.3">
      <c r="A7959" t="str">
        <f xml:space="preserve"> _xlfn.XLOOKUP(H7959, 'Customers'!B:B, 'Customers'!A:A)</f>
        <v>CUST_928</v>
      </c>
      <c r="B7959" t="str">
        <f>_xlfn.XLOOKUP(L7959, Products!C:C, Products!A:A)</f>
        <v>PROD_3</v>
      </c>
      <c r="C7959">
        <v>7958</v>
      </c>
      <c r="D7959" s="2" t="s">
        <v>873</v>
      </c>
      <c r="E7959">
        <f>YEAR(Orders[[#This Row],[Order_Date]])</f>
        <v>2022</v>
      </c>
      <c r="F7959">
        <f>MONTH(Orders[[#This Row],[Order_Date]])</f>
        <v>1</v>
      </c>
      <c r="G7959" s="2" t="s">
        <v>550</v>
      </c>
      <c r="H7959" t="s">
        <v>1688</v>
      </c>
      <c r="I7959" t="s">
        <v>32</v>
      </c>
      <c r="J7959" t="s">
        <v>15</v>
      </c>
      <c r="K7959" t="s">
        <v>27</v>
      </c>
      <c r="L7959" t="s">
        <v>28</v>
      </c>
      <c r="M7959" s="1">
        <v>8131.56</v>
      </c>
      <c r="N7959" s="1">
        <v>1692.36</v>
      </c>
      <c r="O7959">
        <v>0.28999999999999998</v>
      </c>
    </row>
    <row r="7960" spans="1:15" x14ac:dyDescent="0.3">
      <c r="A7960" t="str">
        <f xml:space="preserve"> _xlfn.XLOOKUP(H7960, 'Customers'!B:B, 'Customers'!A:A)</f>
        <v>CUST_374</v>
      </c>
      <c r="B7960" t="str">
        <f>_xlfn.XLOOKUP(L7960, Products!C:C, Products!A:A)</f>
        <v>PROD_6</v>
      </c>
      <c r="C7960">
        <v>7959</v>
      </c>
      <c r="D7960" s="2" t="s">
        <v>556</v>
      </c>
      <c r="E7960">
        <f>YEAR(Orders[[#This Row],[Order_Date]])</f>
        <v>2022</v>
      </c>
      <c r="F7960">
        <f>MONTH(Orders[[#This Row],[Order_Date]])</f>
        <v>4</v>
      </c>
      <c r="G7960" s="2" t="s">
        <v>327</v>
      </c>
      <c r="H7960" t="s">
        <v>932</v>
      </c>
      <c r="I7960" t="s">
        <v>21</v>
      </c>
      <c r="J7960" t="s">
        <v>15</v>
      </c>
      <c r="K7960" t="s">
        <v>34</v>
      </c>
      <c r="L7960" t="s">
        <v>52</v>
      </c>
      <c r="M7960" s="1">
        <v>6866.25</v>
      </c>
      <c r="N7960" s="1">
        <v>1183.1099999999999</v>
      </c>
      <c r="O7960">
        <v>0.21</v>
      </c>
    </row>
    <row r="7961" spans="1:15" x14ac:dyDescent="0.3">
      <c r="A7961" t="str">
        <f xml:space="preserve"> _xlfn.XLOOKUP(H7961, 'Customers'!B:B, 'Customers'!A:A)</f>
        <v>CUST_440</v>
      </c>
      <c r="B7961" t="str">
        <f>_xlfn.XLOOKUP(L7961, Products!C:C, Products!A:A)</f>
        <v>PROD_7</v>
      </c>
      <c r="C7961">
        <v>7960</v>
      </c>
      <c r="D7961" s="2" t="s">
        <v>939</v>
      </c>
      <c r="E7961">
        <f>YEAR(Orders[[#This Row],[Order_Date]])</f>
        <v>2023</v>
      </c>
      <c r="F7961">
        <f>MONTH(Orders[[#This Row],[Order_Date]])</f>
        <v>1</v>
      </c>
      <c r="G7961" s="2" t="s">
        <v>218</v>
      </c>
      <c r="H7961" t="s">
        <v>1054</v>
      </c>
      <c r="I7961" t="s">
        <v>14</v>
      </c>
      <c r="J7961" t="s">
        <v>15</v>
      </c>
      <c r="K7961" t="s">
        <v>16</v>
      </c>
      <c r="L7961" t="s">
        <v>66</v>
      </c>
      <c r="M7961" s="1">
        <v>9567.34</v>
      </c>
      <c r="N7961" s="1">
        <v>2.42</v>
      </c>
      <c r="O7961">
        <v>0.06</v>
      </c>
    </row>
    <row r="7962" spans="1:15" x14ac:dyDescent="0.3">
      <c r="A7962" t="str">
        <f xml:space="preserve"> _xlfn.XLOOKUP(H7962, 'Customers'!B:B, 'Customers'!A:A)</f>
        <v>CUST_319</v>
      </c>
      <c r="B7962" t="str">
        <f>_xlfn.XLOOKUP(L7962, Products!C:C, Products!A:A)</f>
        <v>PROD_1</v>
      </c>
      <c r="C7962">
        <v>7961</v>
      </c>
      <c r="D7962" s="2" t="s">
        <v>926</v>
      </c>
      <c r="E7962">
        <f>YEAR(Orders[[#This Row],[Order_Date]])</f>
        <v>2023</v>
      </c>
      <c r="F7962">
        <f>MONTH(Orders[[#This Row],[Order_Date]])</f>
        <v>5</v>
      </c>
      <c r="G7962" s="2" t="s">
        <v>401</v>
      </c>
      <c r="H7962" t="s">
        <v>832</v>
      </c>
      <c r="I7962" t="s">
        <v>14</v>
      </c>
      <c r="J7962" t="s">
        <v>22</v>
      </c>
      <c r="K7962" t="s">
        <v>16</v>
      </c>
      <c r="L7962" t="s">
        <v>17</v>
      </c>
      <c r="M7962" s="1">
        <v>7843.91</v>
      </c>
      <c r="N7962" s="1">
        <v>1254.2</v>
      </c>
      <c r="O7962">
        <v>0.26</v>
      </c>
    </row>
    <row r="7963" spans="1:15" x14ac:dyDescent="0.3">
      <c r="A7963" t="str">
        <f xml:space="preserve"> _xlfn.XLOOKUP(H7963, 'Customers'!B:B, 'Customers'!A:A)</f>
        <v>CUST_236</v>
      </c>
      <c r="B7963" t="str">
        <f>_xlfn.XLOOKUP(L7963, Products!C:C, Products!A:A)</f>
        <v>PROD_7</v>
      </c>
      <c r="C7963">
        <v>7962</v>
      </c>
      <c r="D7963" s="2" t="s">
        <v>426</v>
      </c>
      <c r="E7963">
        <f>YEAR(Orders[[#This Row],[Order_Date]])</f>
        <v>2023</v>
      </c>
      <c r="F7963">
        <f>MONTH(Orders[[#This Row],[Order_Date]])</f>
        <v>5</v>
      </c>
      <c r="G7963" s="2" t="s">
        <v>1236</v>
      </c>
      <c r="H7963" t="s">
        <v>656</v>
      </c>
      <c r="I7963" t="s">
        <v>21</v>
      </c>
      <c r="J7963" t="s">
        <v>15</v>
      </c>
      <c r="K7963" t="s">
        <v>16</v>
      </c>
      <c r="L7963" t="s">
        <v>66</v>
      </c>
      <c r="M7963" s="1">
        <v>4189</v>
      </c>
      <c r="N7963" s="1">
        <v>371.52</v>
      </c>
      <c r="O7963">
        <v>0.15</v>
      </c>
    </row>
    <row r="7964" spans="1:15" x14ac:dyDescent="0.3">
      <c r="A7964" t="str">
        <f xml:space="preserve"> _xlfn.XLOOKUP(H7964, 'Customers'!B:B, 'Customers'!A:A)</f>
        <v>CUST_347</v>
      </c>
      <c r="B7964" t="str">
        <f>_xlfn.XLOOKUP(L7964, Products!C:C, Products!A:A)</f>
        <v>PROD_1</v>
      </c>
      <c r="C7964">
        <v>7963</v>
      </c>
      <c r="D7964" s="2" t="s">
        <v>1072</v>
      </c>
      <c r="E7964">
        <f>YEAR(Orders[[#This Row],[Order_Date]])</f>
        <v>2023</v>
      </c>
      <c r="F7964">
        <f>MONTH(Orders[[#This Row],[Order_Date]])</f>
        <v>3</v>
      </c>
      <c r="G7964" s="2" t="s">
        <v>644</v>
      </c>
      <c r="H7964" t="s">
        <v>884</v>
      </c>
      <c r="I7964" t="s">
        <v>32</v>
      </c>
      <c r="J7964" t="s">
        <v>33</v>
      </c>
      <c r="K7964" t="s">
        <v>27</v>
      </c>
      <c r="L7964" t="s">
        <v>17</v>
      </c>
      <c r="M7964" s="1">
        <v>6018.91</v>
      </c>
      <c r="N7964" s="1">
        <v>1214.8399999999999</v>
      </c>
      <c r="O7964">
        <v>0.3</v>
      </c>
    </row>
    <row r="7965" spans="1:15" x14ac:dyDescent="0.3">
      <c r="A7965" t="str">
        <f xml:space="preserve"> _xlfn.XLOOKUP(H7965, 'Customers'!B:B, 'Customers'!A:A)</f>
        <v>CUST_666</v>
      </c>
      <c r="B7965" t="str">
        <f>_xlfn.XLOOKUP(L7965, Products!C:C, Products!A:A)</f>
        <v>PROD_8</v>
      </c>
      <c r="C7965">
        <v>7964</v>
      </c>
      <c r="D7965" s="2" t="s">
        <v>824</v>
      </c>
      <c r="E7965">
        <f>YEAR(Orders[[#This Row],[Order_Date]])</f>
        <v>2023</v>
      </c>
      <c r="F7965">
        <f>MONTH(Orders[[#This Row],[Order_Date]])</f>
        <v>6</v>
      </c>
      <c r="G7965" s="2" t="s">
        <v>825</v>
      </c>
      <c r="H7965" t="s">
        <v>1395</v>
      </c>
      <c r="I7965" t="s">
        <v>32</v>
      </c>
      <c r="J7965" t="s">
        <v>22</v>
      </c>
      <c r="K7965" t="s">
        <v>27</v>
      </c>
      <c r="L7965" t="s">
        <v>73</v>
      </c>
      <c r="M7965" s="1">
        <v>2852.99</v>
      </c>
      <c r="N7965" s="1">
        <v>260.67</v>
      </c>
      <c r="O7965">
        <v>0.18</v>
      </c>
    </row>
    <row r="7966" spans="1:15" x14ac:dyDescent="0.3">
      <c r="A7966" t="str">
        <f xml:space="preserve"> _xlfn.XLOOKUP(H7966, 'Customers'!B:B, 'Customers'!A:A)</f>
        <v>CUST_667</v>
      </c>
      <c r="B7966" t="str">
        <f>_xlfn.XLOOKUP(L7966, Products!C:C, Products!A:A)</f>
        <v>PROD_5</v>
      </c>
      <c r="C7966">
        <v>7965</v>
      </c>
      <c r="D7966" s="2" t="s">
        <v>489</v>
      </c>
      <c r="E7966">
        <f>YEAR(Orders[[#This Row],[Order_Date]])</f>
        <v>2023</v>
      </c>
      <c r="F7966">
        <f>MONTH(Orders[[#This Row],[Order_Date]])</f>
        <v>1</v>
      </c>
      <c r="G7966" s="2" t="s">
        <v>490</v>
      </c>
      <c r="H7966" t="s">
        <v>1396</v>
      </c>
      <c r="I7966" t="s">
        <v>21</v>
      </c>
      <c r="J7966" t="s">
        <v>22</v>
      </c>
      <c r="K7966" t="s">
        <v>34</v>
      </c>
      <c r="L7966" t="s">
        <v>39</v>
      </c>
      <c r="M7966" s="1">
        <v>739.66</v>
      </c>
      <c r="N7966" s="1">
        <v>158.32</v>
      </c>
      <c r="O7966">
        <v>0.15</v>
      </c>
    </row>
    <row r="7967" spans="1:15" x14ac:dyDescent="0.3">
      <c r="A7967" t="str">
        <f xml:space="preserve"> _xlfn.XLOOKUP(H7967, 'Customers'!B:B, 'Customers'!A:A)</f>
        <v>CUST_772</v>
      </c>
      <c r="B7967" t="str">
        <f>_xlfn.XLOOKUP(L7967, Products!C:C, Products!A:A)</f>
        <v>PROD_6</v>
      </c>
      <c r="C7967">
        <v>7966</v>
      </c>
      <c r="D7967" s="2" t="s">
        <v>104</v>
      </c>
      <c r="E7967">
        <f>YEAR(Orders[[#This Row],[Order_Date]])</f>
        <v>2022</v>
      </c>
      <c r="F7967">
        <f>MONTH(Orders[[#This Row],[Order_Date]])</f>
        <v>2</v>
      </c>
      <c r="G7967" s="2" t="s">
        <v>947</v>
      </c>
      <c r="H7967" t="s">
        <v>1519</v>
      </c>
      <c r="I7967" t="s">
        <v>21</v>
      </c>
      <c r="J7967" t="s">
        <v>15</v>
      </c>
      <c r="K7967" t="s">
        <v>34</v>
      </c>
      <c r="L7967" t="s">
        <v>52</v>
      </c>
      <c r="M7967" s="1">
        <v>7989.92</v>
      </c>
      <c r="N7967" s="1">
        <v>-52.56</v>
      </c>
      <c r="O7967">
        <v>0.13</v>
      </c>
    </row>
    <row r="7968" spans="1:15" x14ac:dyDescent="0.3">
      <c r="A7968" t="str">
        <f xml:space="preserve"> _xlfn.XLOOKUP(H7968, 'Customers'!B:B, 'Customers'!A:A)</f>
        <v>CUST_411</v>
      </c>
      <c r="B7968" t="str">
        <f>_xlfn.XLOOKUP(L7968, Products!C:C, Products!A:A)</f>
        <v>PROD_1</v>
      </c>
      <c r="C7968">
        <v>7967</v>
      </c>
      <c r="D7968" s="2" t="s">
        <v>991</v>
      </c>
      <c r="E7968">
        <f>YEAR(Orders[[#This Row],[Order_Date]])</f>
        <v>2023</v>
      </c>
      <c r="F7968">
        <f>MONTH(Orders[[#This Row],[Order_Date]])</f>
        <v>6</v>
      </c>
      <c r="G7968" s="2" t="s">
        <v>843</v>
      </c>
      <c r="H7968" t="s">
        <v>999</v>
      </c>
      <c r="I7968" t="s">
        <v>32</v>
      </c>
      <c r="J7968" t="s">
        <v>33</v>
      </c>
      <c r="K7968" t="s">
        <v>27</v>
      </c>
      <c r="L7968" t="s">
        <v>17</v>
      </c>
      <c r="M7968" s="1">
        <v>9238.3799999999992</v>
      </c>
      <c r="N7968" s="1">
        <v>827.97</v>
      </c>
      <c r="O7968">
        <v>0.18</v>
      </c>
    </row>
    <row r="7969" spans="1:15" x14ac:dyDescent="0.3">
      <c r="A7969" t="str">
        <f xml:space="preserve"> _xlfn.XLOOKUP(H7969, 'Customers'!B:B, 'Customers'!A:A)</f>
        <v>CUST_380</v>
      </c>
      <c r="B7969" t="str">
        <f>_xlfn.XLOOKUP(L7969, Products!C:C, Products!A:A)</f>
        <v>PROD_1</v>
      </c>
      <c r="C7969">
        <v>7968</v>
      </c>
      <c r="D7969" s="2" t="s">
        <v>542</v>
      </c>
      <c r="E7969">
        <f>YEAR(Orders[[#This Row],[Order_Date]])</f>
        <v>2022</v>
      </c>
      <c r="F7969">
        <f>MONTH(Orders[[#This Row],[Order_Date]])</f>
        <v>6</v>
      </c>
      <c r="G7969" s="2" t="s">
        <v>619</v>
      </c>
      <c r="H7969" t="s">
        <v>945</v>
      </c>
      <c r="I7969" t="s">
        <v>32</v>
      </c>
      <c r="J7969" t="s">
        <v>22</v>
      </c>
      <c r="K7969" t="s">
        <v>16</v>
      </c>
      <c r="L7969" t="s">
        <v>17</v>
      </c>
      <c r="M7969" s="1">
        <v>6920.55</v>
      </c>
      <c r="N7969" s="1">
        <v>1701.06</v>
      </c>
      <c r="O7969">
        <v>0.2</v>
      </c>
    </row>
    <row r="7970" spans="1:15" x14ac:dyDescent="0.3">
      <c r="A7970" t="str">
        <f xml:space="preserve"> _xlfn.XLOOKUP(H7970, 'Customers'!B:B, 'Customers'!A:A)</f>
        <v>CUST_157</v>
      </c>
      <c r="B7970" t="str">
        <f>_xlfn.XLOOKUP(L7970, Products!C:C, Products!A:A)</f>
        <v>PROD_8</v>
      </c>
      <c r="C7970">
        <v>7969</v>
      </c>
      <c r="D7970" s="2" t="s">
        <v>1105</v>
      </c>
      <c r="E7970">
        <f>YEAR(Orders[[#This Row],[Order_Date]])</f>
        <v>2023</v>
      </c>
      <c r="F7970">
        <f>MONTH(Orders[[#This Row],[Order_Date]])</f>
        <v>7</v>
      </c>
      <c r="G7970" s="2" t="s">
        <v>480</v>
      </c>
      <c r="H7970" t="s">
        <v>461</v>
      </c>
      <c r="I7970" t="s">
        <v>14</v>
      </c>
      <c r="J7970" t="s">
        <v>33</v>
      </c>
      <c r="K7970" t="s">
        <v>27</v>
      </c>
      <c r="L7970" t="s">
        <v>73</v>
      </c>
      <c r="M7970" s="1">
        <v>1291.3499999999999</v>
      </c>
      <c r="N7970" s="1">
        <v>-110.32</v>
      </c>
      <c r="O7970">
        <v>0.13</v>
      </c>
    </row>
    <row r="7971" spans="1:15" x14ac:dyDescent="0.3">
      <c r="A7971" t="str">
        <f xml:space="preserve"> _xlfn.XLOOKUP(H7971, 'Customers'!B:B, 'Customers'!A:A)</f>
        <v>CUST_552</v>
      </c>
      <c r="B7971" t="str">
        <f>_xlfn.XLOOKUP(L7971, Products!C:C, Products!A:A)</f>
        <v>PROD_4</v>
      </c>
      <c r="C7971">
        <v>7970</v>
      </c>
      <c r="D7971" s="2" t="s">
        <v>278</v>
      </c>
      <c r="E7971">
        <f>YEAR(Orders[[#This Row],[Order_Date]])</f>
        <v>2023</v>
      </c>
      <c r="F7971">
        <f>MONTH(Orders[[#This Row],[Order_Date]])</f>
        <v>5</v>
      </c>
      <c r="G7971" s="2" t="s">
        <v>904</v>
      </c>
      <c r="H7971" t="s">
        <v>1237</v>
      </c>
      <c r="I7971" t="s">
        <v>21</v>
      </c>
      <c r="J7971" t="s">
        <v>15</v>
      </c>
      <c r="K7971" t="s">
        <v>34</v>
      </c>
      <c r="L7971" t="s">
        <v>35</v>
      </c>
      <c r="M7971" s="1">
        <v>9582.61</v>
      </c>
      <c r="N7971" s="1">
        <v>1141.53</v>
      </c>
      <c r="O7971">
        <v>0.12</v>
      </c>
    </row>
    <row r="7972" spans="1:15" x14ac:dyDescent="0.3">
      <c r="A7972" t="str">
        <f xml:space="preserve"> _xlfn.XLOOKUP(H7972, 'Customers'!B:B, 'Customers'!A:A)</f>
        <v>CUST_499</v>
      </c>
      <c r="B7972" t="str">
        <f>_xlfn.XLOOKUP(L7972, Products!C:C, Products!A:A)</f>
        <v>PROD_1</v>
      </c>
      <c r="C7972">
        <v>7971</v>
      </c>
      <c r="D7972" s="2" t="s">
        <v>514</v>
      </c>
      <c r="E7972">
        <f>YEAR(Orders[[#This Row],[Order_Date]])</f>
        <v>2022</v>
      </c>
      <c r="F7972">
        <f>MONTH(Orders[[#This Row],[Order_Date]])</f>
        <v>4</v>
      </c>
      <c r="G7972" s="2" t="s">
        <v>416</v>
      </c>
      <c r="H7972" t="s">
        <v>1157</v>
      </c>
      <c r="I7972" t="s">
        <v>14</v>
      </c>
      <c r="J7972" t="s">
        <v>15</v>
      </c>
      <c r="K7972" t="s">
        <v>27</v>
      </c>
      <c r="L7972" t="s">
        <v>17</v>
      </c>
      <c r="M7972" s="1">
        <v>3653.41</v>
      </c>
      <c r="N7972" s="1">
        <v>899.9</v>
      </c>
      <c r="O7972">
        <v>0.1</v>
      </c>
    </row>
    <row r="7973" spans="1:15" x14ac:dyDescent="0.3">
      <c r="A7973" t="str">
        <f xml:space="preserve"> _xlfn.XLOOKUP(H7973, 'Customers'!B:B, 'Customers'!A:A)</f>
        <v>CUST_550</v>
      </c>
      <c r="B7973" t="str">
        <f>_xlfn.XLOOKUP(L7973, Products!C:C, Products!A:A)</f>
        <v>PROD_1</v>
      </c>
      <c r="C7973">
        <v>7972</v>
      </c>
      <c r="D7973" s="2" t="s">
        <v>1317</v>
      </c>
      <c r="E7973">
        <f>YEAR(Orders[[#This Row],[Order_Date]])</f>
        <v>2022</v>
      </c>
      <c r="F7973">
        <f>MONTH(Orders[[#This Row],[Order_Date]])</f>
        <v>12</v>
      </c>
      <c r="G7973" s="2" t="s">
        <v>254</v>
      </c>
      <c r="H7973" t="s">
        <v>1234</v>
      </c>
      <c r="I7973" t="s">
        <v>14</v>
      </c>
      <c r="J7973" t="s">
        <v>33</v>
      </c>
      <c r="K7973" t="s">
        <v>16</v>
      </c>
      <c r="L7973" t="s">
        <v>17</v>
      </c>
      <c r="M7973" s="1">
        <v>4756.41</v>
      </c>
      <c r="N7973" s="1">
        <v>-44.78</v>
      </c>
      <c r="O7973">
        <v>0.01</v>
      </c>
    </row>
    <row r="7974" spans="1:15" x14ac:dyDescent="0.3">
      <c r="A7974" t="str">
        <f xml:space="preserve"> _xlfn.XLOOKUP(H7974, 'Customers'!B:B, 'Customers'!A:A)</f>
        <v>CUST_17</v>
      </c>
      <c r="B7974" t="str">
        <f>_xlfn.XLOOKUP(L7974, Products!C:C, Products!A:A)</f>
        <v>PROD_7</v>
      </c>
      <c r="C7974">
        <v>7973</v>
      </c>
      <c r="D7974" s="2" t="s">
        <v>984</v>
      </c>
      <c r="E7974">
        <f>YEAR(Orders[[#This Row],[Order_Date]])</f>
        <v>2023</v>
      </c>
      <c r="F7974">
        <f>MONTH(Orders[[#This Row],[Order_Date]])</f>
        <v>11</v>
      </c>
      <c r="G7974" s="2" t="s">
        <v>1046</v>
      </c>
      <c r="H7974" t="s">
        <v>79</v>
      </c>
      <c r="I7974" t="s">
        <v>32</v>
      </c>
      <c r="J7974" t="s">
        <v>33</v>
      </c>
      <c r="K7974" t="s">
        <v>16</v>
      </c>
      <c r="L7974" t="s">
        <v>66</v>
      </c>
      <c r="M7974" s="1">
        <v>2381.92</v>
      </c>
      <c r="N7974" s="1">
        <v>-84.41</v>
      </c>
      <c r="O7974">
        <v>0.04</v>
      </c>
    </row>
    <row r="7975" spans="1:15" x14ac:dyDescent="0.3">
      <c r="A7975" t="str">
        <f xml:space="preserve"> _xlfn.XLOOKUP(H7975, 'Customers'!B:B, 'Customers'!A:A)</f>
        <v>CUST_56</v>
      </c>
      <c r="B7975" t="str">
        <f>_xlfn.XLOOKUP(L7975, Products!C:C, Products!A:A)</f>
        <v>PROD_2</v>
      </c>
      <c r="C7975">
        <v>7974</v>
      </c>
      <c r="D7975" s="2" t="s">
        <v>766</v>
      </c>
      <c r="E7975">
        <f>YEAR(Orders[[#This Row],[Order_Date]])</f>
        <v>2022</v>
      </c>
      <c r="F7975">
        <f>MONTH(Orders[[#This Row],[Order_Date]])</f>
        <v>12</v>
      </c>
      <c r="G7975" s="2" t="s">
        <v>1142</v>
      </c>
      <c r="H7975" t="s">
        <v>190</v>
      </c>
      <c r="I7975" t="s">
        <v>21</v>
      </c>
      <c r="J7975" t="s">
        <v>22</v>
      </c>
      <c r="K7975" t="s">
        <v>16</v>
      </c>
      <c r="L7975" t="s">
        <v>23</v>
      </c>
      <c r="M7975" s="1">
        <v>8778.06</v>
      </c>
      <c r="N7975" s="1">
        <v>507.19</v>
      </c>
      <c r="O7975">
        <v>0.18</v>
      </c>
    </row>
    <row r="7976" spans="1:15" x14ac:dyDescent="0.3">
      <c r="A7976" t="str">
        <f xml:space="preserve"> _xlfn.XLOOKUP(H7976, 'Customers'!B:B, 'Customers'!A:A)</f>
        <v>CUST_452</v>
      </c>
      <c r="B7976" t="str">
        <f>_xlfn.XLOOKUP(L7976, Products!C:C, Products!A:A)</f>
        <v>PROD_4</v>
      </c>
      <c r="C7976">
        <v>7975</v>
      </c>
      <c r="D7976" s="2" t="s">
        <v>761</v>
      </c>
      <c r="E7976">
        <f>YEAR(Orders[[#This Row],[Order_Date]])</f>
        <v>2022</v>
      </c>
      <c r="F7976">
        <f>MONTH(Orders[[#This Row],[Order_Date]])</f>
        <v>8</v>
      </c>
      <c r="G7976" s="2" t="s">
        <v>563</v>
      </c>
      <c r="H7976" t="s">
        <v>1077</v>
      </c>
      <c r="I7976" t="s">
        <v>32</v>
      </c>
      <c r="J7976" t="s">
        <v>33</v>
      </c>
      <c r="K7976" t="s">
        <v>34</v>
      </c>
      <c r="L7976" t="s">
        <v>35</v>
      </c>
      <c r="M7976" s="1">
        <v>5164.76</v>
      </c>
      <c r="N7976" s="1">
        <v>768.92</v>
      </c>
      <c r="O7976">
        <v>0.25</v>
      </c>
    </row>
    <row r="7977" spans="1:15" x14ac:dyDescent="0.3">
      <c r="A7977" t="str">
        <f xml:space="preserve"> _xlfn.XLOOKUP(H7977, 'Customers'!B:B, 'Customers'!A:A)</f>
        <v>CUST_763</v>
      </c>
      <c r="B7977" t="str">
        <f>_xlfn.XLOOKUP(L7977, Products!C:C, Products!A:A)</f>
        <v>PROD_4</v>
      </c>
      <c r="C7977">
        <v>7976</v>
      </c>
      <c r="D7977" s="2" t="s">
        <v>290</v>
      </c>
      <c r="E7977">
        <f>YEAR(Orders[[#This Row],[Order_Date]])</f>
        <v>2023</v>
      </c>
      <c r="F7977">
        <f>MONTH(Orders[[#This Row],[Order_Date]])</f>
        <v>9</v>
      </c>
      <c r="G7977" s="2" t="s">
        <v>590</v>
      </c>
      <c r="H7977" t="s">
        <v>1509</v>
      </c>
      <c r="I7977" t="s">
        <v>21</v>
      </c>
      <c r="J7977" t="s">
        <v>33</v>
      </c>
      <c r="K7977" t="s">
        <v>34</v>
      </c>
      <c r="L7977" t="s">
        <v>35</v>
      </c>
      <c r="M7977" s="1">
        <v>2960.2</v>
      </c>
      <c r="N7977" s="1">
        <v>377.12</v>
      </c>
      <c r="O7977">
        <v>0.15</v>
      </c>
    </row>
    <row r="7978" spans="1:15" x14ac:dyDescent="0.3">
      <c r="A7978" t="str">
        <f xml:space="preserve"> _xlfn.XLOOKUP(H7978, 'Customers'!B:B, 'Customers'!A:A)</f>
        <v>CUST_86</v>
      </c>
      <c r="B7978" t="str">
        <f>_xlfn.XLOOKUP(L7978, Products!C:C, Products!A:A)</f>
        <v>PROD_5</v>
      </c>
      <c r="C7978">
        <v>7977</v>
      </c>
      <c r="D7978" s="2" t="s">
        <v>142</v>
      </c>
      <c r="E7978">
        <f>YEAR(Orders[[#This Row],[Order_Date]])</f>
        <v>2023</v>
      </c>
      <c r="F7978">
        <f>MONTH(Orders[[#This Row],[Order_Date]])</f>
        <v>8</v>
      </c>
      <c r="G7978" s="2" t="s">
        <v>878</v>
      </c>
      <c r="H7978" t="s">
        <v>276</v>
      </c>
      <c r="I7978" t="s">
        <v>14</v>
      </c>
      <c r="J7978" t="s">
        <v>15</v>
      </c>
      <c r="K7978" t="s">
        <v>34</v>
      </c>
      <c r="L7978" t="s">
        <v>39</v>
      </c>
      <c r="M7978" s="1">
        <v>3990.44</v>
      </c>
      <c r="N7978" s="1">
        <v>204.03</v>
      </c>
      <c r="O7978">
        <v>0.08</v>
      </c>
    </row>
    <row r="7979" spans="1:15" x14ac:dyDescent="0.3">
      <c r="A7979" t="str">
        <f xml:space="preserve"> _xlfn.XLOOKUP(H7979, 'Customers'!B:B, 'Customers'!A:A)</f>
        <v>CUST_927</v>
      </c>
      <c r="B7979" t="str">
        <f>_xlfn.XLOOKUP(L7979, Products!C:C, Products!A:A)</f>
        <v>PROD_4</v>
      </c>
      <c r="C7979">
        <v>7978</v>
      </c>
      <c r="D7979" s="2" t="s">
        <v>50</v>
      </c>
      <c r="E7979">
        <f>YEAR(Orders[[#This Row],[Order_Date]])</f>
        <v>2022</v>
      </c>
      <c r="F7979">
        <f>MONTH(Orders[[#This Row],[Order_Date]])</f>
        <v>9</v>
      </c>
      <c r="G7979" s="2" t="s">
        <v>168</v>
      </c>
      <c r="H7979" t="s">
        <v>1687</v>
      </c>
      <c r="I7979" t="s">
        <v>32</v>
      </c>
      <c r="J7979" t="s">
        <v>15</v>
      </c>
      <c r="K7979" t="s">
        <v>34</v>
      </c>
      <c r="L7979" t="s">
        <v>35</v>
      </c>
      <c r="M7979" s="1">
        <v>8208.2999999999993</v>
      </c>
      <c r="N7979" s="1">
        <v>-414.56</v>
      </c>
      <c r="O7979">
        <v>0.03</v>
      </c>
    </row>
    <row r="7980" spans="1:15" x14ac:dyDescent="0.3">
      <c r="A7980" t="str">
        <f xml:space="preserve"> _xlfn.XLOOKUP(H7980, 'Customers'!B:B, 'Customers'!A:A)</f>
        <v>CUST_552</v>
      </c>
      <c r="B7980" t="str">
        <f>_xlfn.XLOOKUP(L7980, Products!C:C, Products!A:A)</f>
        <v>PROD_6</v>
      </c>
      <c r="C7980">
        <v>7979</v>
      </c>
      <c r="D7980" s="2" t="s">
        <v>564</v>
      </c>
      <c r="E7980">
        <f>YEAR(Orders[[#This Row],[Order_Date]])</f>
        <v>2022</v>
      </c>
      <c r="F7980">
        <f>MONTH(Orders[[#This Row],[Order_Date]])</f>
        <v>8</v>
      </c>
      <c r="G7980" s="2" t="s">
        <v>1159</v>
      </c>
      <c r="H7980" t="s">
        <v>1237</v>
      </c>
      <c r="I7980" t="s">
        <v>32</v>
      </c>
      <c r="J7980" t="s">
        <v>33</v>
      </c>
      <c r="K7980" t="s">
        <v>34</v>
      </c>
      <c r="L7980" t="s">
        <v>52</v>
      </c>
      <c r="M7980" s="1">
        <v>3223.86</v>
      </c>
      <c r="N7980" s="1">
        <v>897.32</v>
      </c>
      <c r="O7980">
        <v>0.03</v>
      </c>
    </row>
    <row r="7981" spans="1:15" x14ac:dyDescent="0.3">
      <c r="A7981" t="str">
        <f xml:space="preserve"> _xlfn.XLOOKUP(H7981, 'Customers'!B:B, 'Customers'!A:A)</f>
        <v>CUST_419</v>
      </c>
      <c r="B7981" t="str">
        <f>_xlfn.XLOOKUP(L7981, Products!C:C, Products!A:A)</f>
        <v>PROD_4</v>
      </c>
      <c r="C7981">
        <v>7980</v>
      </c>
      <c r="D7981" s="2" t="s">
        <v>401</v>
      </c>
      <c r="E7981">
        <f>YEAR(Orders[[#This Row],[Order_Date]])</f>
        <v>2023</v>
      </c>
      <c r="F7981">
        <f>MONTH(Orders[[#This Row],[Order_Date]])</f>
        <v>5</v>
      </c>
      <c r="G7981" s="2" t="s">
        <v>651</v>
      </c>
      <c r="H7981" t="s">
        <v>1019</v>
      </c>
      <c r="I7981" t="s">
        <v>14</v>
      </c>
      <c r="J7981" t="s">
        <v>22</v>
      </c>
      <c r="K7981" t="s">
        <v>34</v>
      </c>
      <c r="L7981" t="s">
        <v>35</v>
      </c>
      <c r="M7981" s="1">
        <v>4990.29</v>
      </c>
      <c r="N7981" s="1">
        <v>-444.43</v>
      </c>
      <c r="O7981">
        <v>0.01</v>
      </c>
    </row>
    <row r="7982" spans="1:15" x14ac:dyDescent="0.3">
      <c r="A7982" t="str">
        <f xml:space="preserve"> _xlfn.XLOOKUP(H7982, 'Customers'!B:B, 'Customers'!A:A)</f>
        <v>CUST_12</v>
      </c>
      <c r="B7982" t="str">
        <f>_xlfn.XLOOKUP(L7982, Products!C:C, Products!A:A)</f>
        <v>PROD_8</v>
      </c>
      <c r="C7982">
        <v>7981</v>
      </c>
      <c r="D7982" s="2" t="s">
        <v>1239</v>
      </c>
      <c r="E7982">
        <f>YEAR(Orders[[#This Row],[Order_Date]])</f>
        <v>2022</v>
      </c>
      <c r="F7982">
        <f>MONTH(Orders[[#This Row],[Order_Date]])</f>
        <v>7</v>
      </c>
      <c r="G7982" s="2" t="s">
        <v>286</v>
      </c>
      <c r="H7982" t="s">
        <v>61</v>
      </c>
      <c r="I7982" t="s">
        <v>14</v>
      </c>
      <c r="J7982" t="s">
        <v>65</v>
      </c>
      <c r="K7982" t="s">
        <v>27</v>
      </c>
      <c r="L7982" t="s">
        <v>73</v>
      </c>
      <c r="M7982" s="1">
        <v>5078.45</v>
      </c>
      <c r="N7982" s="1">
        <v>394.24</v>
      </c>
      <c r="O7982">
        <v>0.12</v>
      </c>
    </row>
    <row r="7983" spans="1:15" x14ac:dyDescent="0.3">
      <c r="A7983" t="str">
        <f xml:space="preserve"> _xlfn.XLOOKUP(H7983, 'Customers'!B:B, 'Customers'!A:A)</f>
        <v>CUST_264</v>
      </c>
      <c r="B7983" t="str">
        <f>_xlfn.XLOOKUP(L7983, Products!C:C, Products!A:A)</f>
        <v>PROD_2</v>
      </c>
      <c r="C7983">
        <v>7982</v>
      </c>
      <c r="D7983" s="2" t="s">
        <v>286</v>
      </c>
      <c r="E7983">
        <f>YEAR(Orders[[#This Row],[Order_Date]])</f>
        <v>2022</v>
      </c>
      <c r="F7983">
        <f>MONTH(Orders[[#This Row],[Order_Date]])</f>
        <v>7</v>
      </c>
      <c r="G7983" s="2" t="s">
        <v>522</v>
      </c>
      <c r="H7983" t="s">
        <v>717</v>
      </c>
      <c r="I7983" t="s">
        <v>32</v>
      </c>
      <c r="J7983" t="s">
        <v>65</v>
      </c>
      <c r="K7983" t="s">
        <v>16</v>
      </c>
      <c r="L7983" t="s">
        <v>23</v>
      </c>
      <c r="M7983" s="1">
        <v>3796.94</v>
      </c>
      <c r="N7983" s="1">
        <v>167.84</v>
      </c>
      <c r="O7983">
        <v>0.23</v>
      </c>
    </row>
    <row r="7984" spans="1:15" x14ac:dyDescent="0.3">
      <c r="A7984" t="str">
        <f xml:space="preserve"> _xlfn.XLOOKUP(H7984, 'Customers'!B:B, 'Customers'!A:A)</f>
        <v>CUST_479</v>
      </c>
      <c r="B7984" t="str">
        <f>_xlfn.XLOOKUP(L7984, Products!C:C, Products!A:A)</f>
        <v>PROD_2</v>
      </c>
      <c r="C7984">
        <v>7983</v>
      </c>
      <c r="D7984" s="2" t="s">
        <v>763</v>
      </c>
      <c r="E7984">
        <f>YEAR(Orders[[#This Row],[Order_Date]])</f>
        <v>2022</v>
      </c>
      <c r="F7984">
        <f>MONTH(Orders[[#This Row],[Order_Date]])</f>
        <v>6</v>
      </c>
      <c r="G7984" s="2" t="s">
        <v>151</v>
      </c>
      <c r="H7984" t="s">
        <v>1119</v>
      </c>
      <c r="I7984" t="s">
        <v>21</v>
      </c>
      <c r="J7984" t="s">
        <v>33</v>
      </c>
      <c r="K7984" t="s">
        <v>16</v>
      </c>
      <c r="L7984" t="s">
        <v>23</v>
      </c>
      <c r="M7984" s="1">
        <v>1413.4</v>
      </c>
      <c r="N7984" s="1">
        <v>-74.540000000000006</v>
      </c>
      <c r="O7984">
        <v>0.11</v>
      </c>
    </row>
    <row r="7985" spans="1:15" x14ac:dyDescent="0.3">
      <c r="A7985" t="str">
        <f xml:space="preserve"> _xlfn.XLOOKUP(H7985, 'Customers'!B:B, 'Customers'!A:A)</f>
        <v>CUST_618</v>
      </c>
      <c r="B7985" t="str">
        <f>_xlfn.XLOOKUP(L7985, Products!C:C, Products!A:A)</f>
        <v>PROD_8</v>
      </c>
      <c r="C7985">
        <v>7984</v>
      </c>
      <c r="D7985" s="2" t="s">
        <v>1188</v>
      </c>
      <c r="E7985">
        <f>YEAR(Orders[[#This Row],[Order_Date]])</f>
        <v>2023</v>
      </c>
      <c r="F7985">
        <f>MONTH(Orders[[#This Row],[Order_Date]])</f>
        <v>10</v>
      </c>
      <c r="G7985" s="2" t="s">
        <v>1052</v>
      </c>
      <c r="H7985" t="s">
        <v>1337</v>
      </c>
      <c r="I7985" t="s">
        <v>32</v>
      </c>
      <c r="J7985" t="s">
        <v>33</v>
      </c>
      <c r="K7985" t="s">
        <v>27</v>
      </c>
      <c r="L7985" t="s">
        <v>73</v>
      </c>
      <c r="M7985" s="1">
        <v>9187.15</v>
      </c>
      <c r="N7985" s="1">
        <v>2592.38</v>
      </c>
      <c r="O7985">
        <v>0.06</v>
      </c>
    </row>
    <row r="7986" spans="1:15" x14ac:dyDescent="0.3">
      <c r="A7986" t="str">
        <f xml:space="preserve"> _xlfn.XLOOKUP(H7986, 'Customers'!B:B, 'Customers'!A:A)</f>
        <v>CUST_249</v>
      </c>
      <c r="B7986" t="str">
        <f>_xlfn.XLOOKUP(L7986, Products!C:C, Products!A:A)</f>
        <v>PROD_1</v>
      </c>
      <c r="C7986">
        <v>7985</v>
      </c>
      <c r="D7986" s="2" t="s">
        <v>482</v>
      </c>
      <c r="E7986">
        <f>YEAR(Orders[[#This Row],[Order_Date]])</f>
        <v>2022</v>
      </c>
      <c r="F7986">
        <f>MONTH(Orders[[#This Row],[Order_Date]])</f>
        <v>9</v>
      </c>
      <c r="G7986" s="2" t="s">
        <v>1118</v>
      </c>
      <c r="H7986" t="s">
        <v>683</v>
      </c>
      <c r="I7986" t="s">
        <v>14</v>
      </c>
      <c r="J7986" t="s">
        <v>22</v>
      </c>
      <c r="K7986" t="s">
        <v>16</v>
      </c>
      <c r="L7986" t="s">
        <v>17</v>
      </c>
      <c r="M7986" s="1">
        <v>3082.18</v>
      </c>
      <c r="N7986" s="1">
        <v>-232.89</v>
      </c>
      <c r="O7986">
        <v>0.12</v>
      </c>
    </row>
    <row r="7987" spans="1:15" x14ac:dyDescent="0.3">
      <c r="A7987" t="str">
        <f xml:space="preserve"> _xlfn.XLOOKUP(H7987, 'Customers'!B:B, 'Customers'!A:A)</f>
        <v>CUST_679</v>
      </c>
      <c r="B7987" t="str">
        <f>_xlfn.XLOOKUP(L7987, Products!C:C, Products!A:A)</f>
        <v>PROD_6</v>
      </c>
      <c r="C7987">
        <v>7986</v>
      </c>
      <c r="D7987" s="2" t="s">
        <v>319</v>
      </c>
      <c r="E7987">
        <f>YEAR(Orders[[#This Row],[Order_Date]])</f>
        <v>2022</v>
      </c>
      <c r="F7987">
        <f>MONTH(Orders[[#This Row],[Order_Date]])</f>
        <v>1</v>
      </c>
      <c r="G7987" s="2" t="s">
        <v>463</v>
      </c>
      <c r="H7987" t="s">
        <v>1414</v>
      </c>
      <c r="I7987" t="s">
        <v>21</v>
      </c>
      <c r="J7987" t="s">
        <v>15</v>
      </c>
      <c r="K7987" t="s">
        <v>34</v>
      </c>
      <c r="L7987" t="s">
        <v>52</v>
      </c>
      <c r="M7987" s="1">
        <v>6496.45</v>
      </c>
      <c r="N7987" s="1">
        <v>1245.94</v>
      </c>
      <c r="O7987">
        <v>0.02</v>
      </c>
    </row>
    <row r="7988" spans="1:15" x14ac:dyDescent="0.3">
      <c r="A7988" t="str">
        <f xml:space="preserve"> _xlfn.XLOOKUP(H7988, 'Customers'!B:B, 'Customers'!A:A)</f>
        <v>CUST_221</v>
      </c>
      <c r="B7988" t="str">
        <f>_xlfn.XLOOKUP(L7988, Products!C:C, Products!A:A)</f>
        <v>PROD_1</v>
      </c>
      <c r="C7988">
        <v>7987</v>
      </c>
      <c r="D7988" s="2" t="s">
        <v>1323</v>
      </c>
      <c r="E7988">
        <f>YEAR(Orders[[#This Row],[Order_Date]])</f>
        <v>2022</v>
      </c>
      <c r="F7988">
        <f>MONTH(Orders[[#This Row],[Order_Date]])</f>
        <v>10</v>
      </c>
      <c r="G7988" s="2" t="s">
        <v>1066</v>
      </c>
      <c r="H7988" t="s">
        <v>621</v>
      </c>
      <c r="I7988" t="s">
        <v>14</v>
      </c>
      <c r="J7988" t="s">
        <v>22</v>
      </c>
      <c r="K7988" t="s">
        <v>27</v>
      </c>
      <c r="L7988" t="s">
        <v>17</v>
      </c>
      <c r="M7988" s="1">
        <v>8423.4599999999991</v>
      </c>
      <c r="N7988" s="1">
        <v>600.91999999999996</v>
      </c>
      <c r="O7988">
        <v>0.25</v>
      </c>
    </row>
    <row r="7989" spans="1:15" x14ac:dyDescent="0.3">
      <c r="A7989" t="str">
        <f xml:space="preserve"> _xlfn.XLOOKUP(H7989, 'Customers'!B:B, 'Customers'!A:A)</f>
        <v>CUST_9</v>
      </c>
      <c r="B7989" t="str">
        <f>_xlfn.XLOOKUP(L7989, Products!C:C, Products!A:A)</f>
        <v>PROD_1</v>
      </c>
      <c r="C7989">
        <v>7988</v>
      </c>
      <c r="D7989" s="2" t="s">
        <v>121</v>
      </c>
      <c r="E7989">
        <f>YEAR(Orders[[#This Row],[Order_Date]])</f>
        <v>2023</v>
      </c>
      <c r="F7989">
        <f>MONTH(Orders[[#This Row],[Order_Date]])</f>
        <v>8</v>
      </c>
      <c r="G7989" s="2" t="s">
        <v>352</v>
      </c>
      <c r="H7989" t="s">
        <v>51</v>
      </c>
      <c r="I7989" t="s">
        <v>21</v>
      </c>
      <c r="J7989" t="s">
        <v>65</v>
      </c>
      <c r="K7989" t="s">
        <v>27</v>
      </c>
      <c r="L7989" t="s">
        <v>17</v>
      </c>
      <c r="M7989" s="1">
        <v>2065.0500000000002</v>
      </c>
      <c r="N7989" s="1">
        <v>557.78</v>
      </c>
      <c r="O7989">
        <v>7.0000000000000007E-2</v>
      </c>
    </row>
    <row r="7990" spans="1:15" x14ac:dyDescent="0.3">
      <c r="A7990" t="str">
        <f xml:space="preserve"> _xlfn.XLOOKUP(H7990, 'Customers'!B:B, 'Customers'!A:A)</f>
        <v>CUST_962</v>
      </c>
      <c r="B7990" t="str">
        <f>_xlfn.XLOOKUP(L7990, Products!C:C, Products!A:A)</f>
        <v>PROD_2</v>
      </c>
      <c r="C7990">
        <v>7989</v>
      </c>
      <c r="D7990" s="2" t="s">
        <v>509</v>
      </c>
      <c r="E7990">
        <f>YEAR(Orders[[#This Row],[Order_Date]])</f>
        <v>2023</v>
      </c>
      <c r="F7990">
        <f>MONTH(Orders[[#This Row],[Order_Date]])</f>
        <v>9</v>
      </c>
      <c r="G7990" s="2" t="s">
        <v>1480</v>
      </c>
      <c r="H7990" t="s">
        <v>1724</v>
      </c>
      <c r="I7990" t="s">
        <v>14</v>
      </c>
      <c r="J7990" t="s">
        <v>22</v>
      </c>
      <c r="K7990" t="s">
        <v>16</v>
      </c>
      <c r="L7990" t="s">
        <v>23</v>
      </c>
      <c r="M7990" s="1">
        <v>7035.01</v>
      </c>
      <c r="N7990" s="1">
        <v>203.57</v>
      </c>
      <c r="O7990">
        <v>0.14000000000000001</v>
      </c>
    </row>
    <row r="7991" spans="1:15" x14ac:dyDescent="0.3">
      <c r="A7991" t="str">
        <f xml:space="preserve"> _xlfn.XLOOKUP(H7991, 'Customers'!B:B, 'Customers'!A:A)</f>
        <v>CUST_59</v>
      </c>
      <c r="B7991" t="str">
        <f>_xlfn.XLOOKUP(L7991, Products!C:C, Products!A:A)</f>
        <v>PROD_1</v>
      </c>
      <c r="C7991">
        <v>7990</v>
      </c>
      <c r="D7991" s="2" t="s">
        <v>361</v>
      </c>
      <c r="E7991">
        <f>YEAR(Orders[[#This Row],[Order_Date]])</f>
        <v>2022</v>
      </c>
      <c r="F7991">
        <f>MONTH(Orders[[#This Row],[Order_Date]])</f>
        <v>6</v>
      </c>
      <c r="G7991" s="2" t="s">
        <v>830</v>
      </c>
      <c r="H7991" t="s">
        <v>199</v>
      </c>
      <c r="I7991" t="s">
        <v>14</v>
      </c>
      <c r="J7991" t="s">
        <v>15</v>
      </c>
      <c r="K7991" t="s">
        <v>27</v>
      </c>
      <c r="L7991" t="s">
        <v>17</v>
      </c>
      <c r="M7991" s="1">
        <v>4637.66</v>
      </c>
      <c r="N7991" s="1">
        <v>-114.27</v>
      </c>
      <c r="O7991">
        <v>0.13</v>
      </c>
    </row>
    <row r="7992" spans="1:15" x14ac:dyDescent="0.3">
      <c r="A7992" t="str">
        <f xml:space="preserve"> _xlfn.XLOOKUP(H7992, 'Customers'!B:B, 'Customers'!A:A)</f>
        <v>CUST_686</v>
      </c>
      <c r="B7992" t="str">
        <f>_xlfn.XLOOKUP(L7992, Products!C:C, Products!A:A)</f>
        <v>PROD_1</v>
      </c>
      <c r="C7992">
        <v>7991</v>
      </c>
      <c r="D7992" s="2" t="s">
        <v>389</v>
      </c>
      <c r="E7992">
        <f>YEAR(Orders[[#This Row],[Order_Date]])</f>
        <v>2022</v>
      </c>
      <c r="F7992">
        <f>MONTH(Orders[[#This Row],[Order_Date]])</f>
        <v>9</v>
      </c>
      <c r="G7992" s="2" t="s">
        <v>195</v>
      </c>
      <c r="H7992" t="s">
        <v>1423</v>
      </c>
      <c r="I7992" t="s">
        <v>32</v>
      </c>
      <c r="J7992" t="s">
        <v>33</v>
      </c>
      <c r="K7992" t="s">
        <v>16</v>
      </c>
      <c r="L7992" t="s">
        <v>17</v>
      </c>
      <c r="M7992" s="1">
        <v>1068.8399999999999</v>
      </c>
      <c r="N7992" s="1">
        <v>194.03</v>
      </c>
      <c r="O7992">
        <v>0.11</v>
      </c>
    </row>
    <row r="7993" spans="1:15" x14ac:dyDescent="0.3">
      <c r="A7993" t="str">
        <f xml:space="preserve"> _xlfn.XLOOKUP(H7993, 'Customers'!B:B, 'Customers'!A:A)</f>
        <v>CUST_187</v>
      </c>
      <c r="B7993" t="str">
        <f>_xlfn.XLOOKUP(L7993, Products!C:C, Products!A:A)</f>
        <v>PROD_5</v>
      </c>
      <c r="C7993">
        <v>7992</v>
      </c>
      <c r="D7993" s="2" t="s">
        <v>155</v>
      </c>
      <c r="E7993">
        <f>YEAR(Orders[[#This Row],[Order_Date]])</f>
        <v>2022</v>
      </c>
      <c r="F7993">
        <f>MONTH(Orders[[#This Row],[Order_Date]])</f>
        <v>3</v>
      </c>
      <c r="G7993" s="2" t="s">
        <v>1164</v>
      </c>
      <c r="H7993" t="s">
        <v>543</v>
      </c>
      <c r="I7993" t="s">
        <v>32</v>
      </c>
      <c r="J7993" t="s">
        <v>22</v>
      </c>
      <c r="K7993" t="s">
        <v>34</v>
      </c>
      <c r="L7993" t="s">
        <v>39</v>
      </c>
      <c r="M7993" s="1">
        <v>1370.74</v>
      </c>
      <c r="N7993" s="1">
        <v>29.79</v>
      </c>
      <c r="O7993">
        <v>0.04</v>
      </c>
    </row>
    <row r="7994" spans="1:15" x14ac:dyDescent="0.3">
      <c r="A7994" t="str">
        <f xml:space="preserve"> _xlfn.XLOOKUP(H7994, 'Customers'!B:B, 'Customers'!A:A)</f>
        <v>CUST_711</v>
      </c>
      <c r="B7994" t="str">
        <f>_xlfn.XLOOKUP(L7994, Products!C:C, Products!A:A)</f>
        <v>PROD_5</v>
      </c>
      <c r="C7994">
        <v>7993</v>
      </c>
      <c r="D7994" s="2" t="s">
        <v>950</v>
      </c>
      <c r="E7994">
        <f>YEAR(Orders[[#This Row],[Order_Date]])</f>
        <v>2022</v>
      </c>
      <c r="F7994">
        <f>MONTH(Orders[[#This Row],[Order_Date]])</f>
        <v>1</v>
      </c>
      <c r="G7994" s="2" t="s">
        <v>745</v>
      </c>
      <c r="H7994" t="s">
        <v>1450</v>
      </c>
      <c r="I7994" t="s">
        <v>14</v>
      </c>
      <c r="J7994" t="s">
        <v>33</v>
      </c>
      <c r="K7994" t="s">
        <v>34</v>
      </c>
      <c r="L7994" t="s">
        <v>39</v>
      </c>
      <c r="M7994" s="1">
        <v>5296.4</v>
      </c>
      <c r="N7994" s="1">
        <v>-186.85</v>
      </c>
      <c r="O7994">
        <v>0.2</v>
      </c>
    </row>
    <row r="7995" spans="1:15" x14ac:dyDescent="0.3">
      <c r="A7995" t="str">
        <f xml:space="preserve"> _xlfn.XLOOKUP(H7995, 'Customers'!B:B, 'Customers'!A:A)</f>
        <v>CUST_906</v>
      </c>
      <c r="B7995" t="str">
        <f>_xlfn.XLOOKUP(L7995, Products!C:C, Products!A:A)</f>
        <v>PROD_7</v>
      </c>
      <c r="C7995">
        <v>7994</v>
      </c>
      <c r="D7995" s="2" t="s">
        <v>1615</v>
      </c>
      <c r="E7995">
        <f>YEAR(Orders[[#This Row],[Order_Date]])</f>
        <v>2022</v>
      </c>
      <c r="F7995">
        <f>MONTH(Orders[[#This Row],[Order_Date]])</f>
        <v>1</v>
      </c>
      <c r="G7995" s="2" t="s">
        <v>462</v>
      </c>
      <c r="H7995" t="s">
        <v>1665</v>
      </c>
      <c r="I7995" t="s">
        <v>21</v>
      </c>
      <c r="J7995" t="s">
        <v>22</v>
      </c>
      <c r="K7995" t="s">
        <v>16</v>
      </c>
      <c r="L7995" t="s">
        <v>66</v>
      </c>
      <c r="M7995" s="1">
        <v>6992.14</v>
      </c>
      <c r="N7995" s="1">
        <v>-568.25</v>
      </c>
      <c r="O7995">
        <v>0.21</v>
      </c>
    </row>
    <row r="7996" spans="1:15" x14ac:dyDescent="0.3">
      <c r="A7996" t="str">
        <f xml:space="preserve"> _xlfn.XLOOKUP(H7996, 'Customers'!B:B, 'Customers'!A:A)</f>
        <v>CUST_370</v>
      </c>
      <c r="B7996" t="str">
        <f>_xlfn.XLOOKUP(L7996, Products!C:C, Products!A:A)</f>
        <v>PROD_6</v>
      </c>
      <c r="C7996">
        <v>7995</v>
      </c>
      <c r="D7996" s="2" t="s">
        <v>176</v>
      </c>
      <c r="E7996">
        <f>YEAR(Orders[[#This Row],[Order_Date]])</f>
        <v>2023</v>
      </c>
      <c r="F7996">
        <f>MONTH(Orders[[#This Row],[Order_Date]])</f>
        <v>7</v>
      </c>
      <c r="G7996" s="2" t="s">
        <v>965</v>
      </c>
      <c r="H7996" t="s">
        <v>921</v>
      </c>
      <c r="I7996" t="s">
        <v>21</v>
      </c>
      <c r="J7996" t="s">
        <v>22</v>
      </c>
      <c r="K7996" t="s">
        <v>34</v>
      </c>
      <c r="L7996" t="s">
        <v>52</v>
      </c>
      <c r="M7996" s="1">
        <v>711.73</v>
      </c>
      <c r="N7996" s="1">
        <v>205.58</v>
      </c>
      <c r="O7996">
        <v>0.26</v>
      </c>
    </row>
    <row r="7997" spans="1:15" x14ac:dyDescent="0.3">
      <c r="A7997" t="str">
        <f xml:space="preserve"> _xlfn.XLOOKUP(H7997, 'Customers'!B:B, 'Customers'!A:A)</f>
        <v>CUST_287</v>
      </c>
      <c r="B7997" t="str">
        <f>_xlfn.XLOOKUP(L7997, Products!C:C, Products!A:A)</f>
        <v>PROD_2</v>
      </c>
      <c r="C7997">
        <v>7996</v>
      </c>
      <c r="D7997" s="2" t="s">
        <v>417</v>
      </c>
      <c r="E7997">
        <f>YEAR(Orders[[#This Row],[Order_Date]])</f>
        <v>2022</v>
      </c>
      <c r="F7997">
        <f>MONTH(Orders[[#This Row],[Order_Date]])</f>
        <v>4</v>
      </c>
      <c r="G7997" s="2" t="s">
        <v>834</v>
      </c>
      <c r="H7997" t="s">
        <v>765</v>
      </c>
      <c r="I7997" t="s">
        <v>21</v>
      </c>
      <c r="J7997" t="s">
        <v>15</v>
      </c>
      <c r="K7997" t="s">
        <v>16</v>
      </c>
      <c r="L7997" t="s">
        <v>23</v>
      </c>
      <c r="M7997" s="1">
        <v>478.57</v>
      </c>
      <c r="N7997" s="1">
        <v>111.53</v>
      </c>
      <c r="O7997">
        <v>0.21</v>
      </c>
    </row>
    <row r="7998" spans="1:15" x14ac:dyDescent="0.3">
      <c r="A7998" t="str">
        <f xml:space="preserve"> _xlfn.XLOOKUP(H7998, 'Customers'!B:B, 'Customers'!A:A)</f>
        <v>CUST_727</v>
      </c>
      <c r="B7998" t="str">
        <f>_xlfn.XLOOKUP(L7998, Products!C:C, Products!A:A)</f>
        <v>PROD_5</v>
      </c>
      <c r="C7998">
        <v>7997</v>
      </c>
      <c r="D7998" s="2" t="s">
        <v>691</v>
      </c>
      <c r="E7998">
        <f>YEAR(Orders[[#This Row],[Order_Date]])</f>
        <v>2022</v>
      </c>
      <c r="F7998">
        <f>MONTH(Orders[[#This Row],[Order_Date]])</f>
        <v>6</v>
      </c>
      <c r="G7998" s="2" t="s">
        <v>519</v>
      </c>
      <c r="H7998" t="s">
        <v>1469</v>
      </c>
      <c r="I7998" t="s">
        <v>14</v>
      </c>
      <c r="J7998" t="s">
        <v>33</v>
      </c>
      <c r="K7998" t="s">
        <v>34</v>
      </c>
      <c r="L7998" t="s">
        <v>39</v>
      </c>
      <c r="M7998" s="1">
        <v>2468.98</v>
      </c>
      <c r="N7998" s="1">
        <v>26.81</v>
      </c>
      <c r="O7998">
        <v>0.13</v>
      </c>
    </row>
    <row r="7999" spans="1:15" x14ac:dyDescent="0.3">
      <c r="A7999" t="str">
        <f xml:space="preserve"> _xlfn.XLOOKUP(H7999, 'Customers'!B:B, 'Customers'!A:A)</f>
        <v>CUST_522</v>
      </c>
      <c r="B7999" t="str">
        <f>_xlfn.XLOOKUP(L7999, Products!C:C, Products!A:A)</f>
        <v>PROD_7</v>
      </c>
      <c r="C7999">
        <v>7998</v>
      </c>
      <c r="D7999" s="2" t="s">
        <v>696</v>
      </c>
      <c r="E7999">
        <f>YEAR(Orders[[#This Row],[Order_Date]])</f>
        <v>2023</v>
      </c>
      <c r="F7999">
        <f>MONTH(Orders[[#This Row],[Order_Date]])</f>
        <v>10</v>
      </c>
      <c r="G7999" s="2" t="s">
        <v>1188</v>
      </c>
      <c r="H7999" t="s">
        <v>1196</v>
      </c>
      <c r="I7999" t="s">
        <v>32</v>
      </c>
      <c r="J7999" t="s">
        <v>65</v>
      </c>
      <c r="K7999" t="s">
        <v>16</v>
      </c>
      <c r="L7999" t="s">
        <v>66</v>
      </c>
      <c r="M7999" s="1">
        <v>3935.48</v>
      </c>
      <c r="N7999" s="1">
        <v>-155.91</v>
      </c>
      <c r="O7999">
        <v>0.21</v>
      </c>
    </row>
    <row r="8000" spans="1:15" x14ac:dyDescent="0.3">
      <c r="A8000" t="str">
        <f xml:space="preserve"> _xlfn.XLOOKUP(H8000, 'Customers'!B:B, 'Customers'!A:A)</f>
        <v>CUST_611</v>
      </c>
      <c r="B8000" t="str">
        <f>_xlfn.XLOOKUP(L8000, Products!C:C, Products!A:A)</f>
        <v>PROD_2</v>
      </c>
      <c r="C8000">
        <v>7999</v>
      </c>
      <c r="D8000" s="2" t="s">
        <v>112</v>
      </c>
      <c r="E8000">
        <f>YEAR(Orders[[#This Row],[Order_Date]])</f>
        <v>2022</v>
      </c>
      <c r="F8000">
        <f>MONTH(Orders[[#This Row],[Order_Date]])</f>
        <v>2</v>
      </c>
      <c r="G8000" s="2" t="s">
        <v>1182</v>
      </c>
      <c r="H8000" t="s">
        <v>1327</v>
      </c>
      <c r="I8000" t="s">
        <v>21</v>
      </c>
      <c r="J8000" t="s">
        <v>33</v>
      </c>
      <c r="K8000" t="s">
        <v>16</v>
      </c>
      <c r="L8000" t="s">
        <v>23</v>
      </c>
      <c r="M8000" s="1">
        <v>4894.55</v>
      </c>
      <c r="N8000" s="1">
        <v>480.78</v>
      </c>
      <c r="O8000">
        <v>7.0000000000000007E-2</v>
      </c>
    </row>
    <row r="8001" spans="1:15" x14ac:dyDescent="0.3">
      <c r="A8001" t="str">
        <f xml:space="preserve"> _xlfn.XLOOKUP(H8001, 'Customers'!B:B, 'Customers'!A:A)</f>
        <v>CUST_281</v>
      </c>
      <c r="B8001" t="str">
        <f>_xlfn.XLOOKUP(L8001, Products!C:C, Products!A:A)</f>
        <v>PROD_6</v>
      </c>
      <c r="C8001">
        <v>8000</v>
      </c>
      <c r="D8001" s="2" t="s">
        <v>1409</v>
      </c>
      <c r="E8001">
        <f>YEAR(Orders[[#This Row],[Order_Date]])</f>
        <v>2022</v>
      </c>
      <c r="F8001">
        <f>MONTH(Orders[[#This Row],[Order_Date]])</f>
        <v>5</v>
      </c>
      <c r="G8001" s="2" t="s">
        <v>496</v>
      </c>
      <c r="H8001" t="s">
        <v>752</v>
      </c>
      <c r="I8001" t="s">
        <v>21</v>
      </c>
      <c r="J8001" t="s">
        <v>22</v>
      </c>
      <c r="K8001" t="s">
        <v>34</v>
      </c>
      <c r="L8001" t="s">
        <v>52</v>
      </c>
      <c r="M8001" s="1">
        <v>9731.5400000000009</v>
      </c>
      <c r="N8001" s="1">
        <v>2881.68</v>
      </c>
      <c r="O8001">
        <v>0.06</v>
      </c>
    </row>
    <row r="8002" spans="1:15" x14ac:dyDescent="0.3">
      <c r="A8002" t="str">
        <f xml:space="preserve"> _xlfn.XLOOKUP(H8002, 'Customers'!B:B, 'Customers'!A:A)</f>
        <v>CUST_173</v>
      </c>
      <c r="B8002" t="str">
        <f>_xlfn.XLOOKUP(L8002, Products!C:C, Products!A:A)</f>
        <v>PROD_2</v>
      </c>
      <c r="C8002">
        <v>8001</v>
      </c>
      <c r="D8002" s="2" t="s">
        <v>566</v>
      </c>
      <c r="E8002">
        <f>YEAR(Orders[[#This Row],[Order_Date]])</f>
        <v>2022</v>
      </c>
      <c r="F8002">
        <f>MONTH(Orders[[#This Row],[Order_Date]])</f>
        <v>1</v>
      </c>
      <c r="G8002" s="2" t="s">
        <v>567</v>
      </c>
      <c r="H8002" t="s">
        <v>508</v>
      </c>
      <c r="I8002" t="s">
        <v>32</v>
      </c>
      <c r="J8002" t="s">
        <v>65</v>
      </c>
      <c r="K8002" t="s">
        <v>16</v>
      </c>
      <c r="L8002" t="s">
        <v>23</v>
      </c>
      <c r="M8002" s="1">
        <v>6685.06</v>
      </c>
      <c r="N8002" s="1">
        <v>1220.68</v>
      </c>
      <c r="O8002">
        <v>0.09</v>
      </c>
    </row>
    <row r="8003" spans="1:15" x14ac:dyDescent="0.3">
      <c r="A8003" t="str">
        <f xml:space="preserve"> _xlfn.XLOOKUP(H8003, 'Customers'!B:B, 'Customers'!A:A)</f>
        <v>CUST_788</v>
      </c>
      <c r="B8003" t="str">
        <f>_xlfn.XLOOKUP(L8003, Products!C:C, Products!A:A)</f>
        <v>PROD_1</v>
      </c>
      <c r="C8003">
        <v>8002</v>
      </c>
      <c r="D8003" s="2" t="s">
        <v>1236</v>
      </c>
      <c r="E8003">
        <f>YEAR(Orders[[#This Row],[Order_Date]])</f>
        <v>2023</v>
      </c>
      <c r="F8003">
        <f>MONTH(Orders[[#This Row],[Order_Date]])</f>
        <v>5</v>
      </c>
      <c r="G8003" s="2" t="s">
        <v>192</v>
      </c>
      <c r="H8003" t="s">
        <v>1536</v>
      </c>
      <c r="I8003" t="s">
        <v>21</v>
      </c>
      <c r="J8003" t="s">
        <v>33</v>
      </c>
      <c r="K8003" t="s">
        <v>16</v>
      </c>
      <c r="L8003" t="s">
        <v>17</v>
      </c>
      <c r="M8003" s="1">
        <v>1046.43</v>
      </c>
      <c r="N8003" s="1">
        <v>290.17</v>
      </c>
      <c r="O8003">
        <v>0.01</v>
      </c>
    </row>
    <row r="8004" spans="1:15" x14ac:dyDescent="0.3">
      <c r="A8004" t="str">
        <f xml:space="preserve"> _xlfn.XLOOKUP(H8004, 'Customers'!B:B, 'Customers'!A:A)</f>
        <v>CUST_541</v>
      </c>
      <c r="B8004" t="str">
        <f>_xlfn.XLOOKUP(L8004, Products!C:C, Products!A:A)</f>
        <v>PROD_7</v>
      </c>
      <c r="C8004">
        <v>8003</v>
      </c>
      <c r="D8004" s="2" t="s">
        <v>651</v>
      </c>
      <c r="E8004">
        <f>YEAR(Orders[[#This Row],[Order_Date]])</f>
        <v>2023</v>
      </c>
      <c r="F8004">
        <f>MONTH(Orders[[#This Row],[Order_Date]])</f>
        <v>5</v>
      </c>
      <c r="G8004" s="2" t="s">
        <v>661</v>
      </c>
      <c r="H8004" t="s">
        <v>1222</v>
      </c>
      <c r="I8004" t="s">
        <v>32</v>
      </c>
      <c r="J8004" t="s">
        <v>15</v>
      </c>
      <c r="K8004" t="s">
        <v>16</v>
      </c>
      <c r="L8004" t="s">
        <v>66</v>
      </c>
      <c r="M8004" s="1">
        <v>3614.91</v>
      </c>
      <c r="N8004" s="1">
        <v>632.6</v>
      </c>
      <c r="O8004">
        <v>0.21</v>
      </c>
    </row>
    <row r="8005" spans="1:15" x14ac:dyDescent="0.3">
      <c r="A8005" t="str">
        <f xml:space="preserve"> _xlfn.XLOOKUP(H8005, 'Customers'!B:B, 'Customers'!A:A)</f>
        <v>CUST_421</v>
      </c>
      <c r="B8005" t="str">
        <f>_xlfn.XLOOKUP(L8005, Products!C:C, Products!A:A)</f>
        <v>PROD_1</v>
      </c>
      <c r="C8005">
        <v>8004</v>
      </c>
      <c r="D8005" s="2" t="s">
        <v>398</v>
      </c>
      <c r="E8005">
        <f>YEAR(Orders[[#This Row],[Order_Date]])</f>
        <v>2023</v>
      </c>
      <c r="F8005">
        <f>MONTH(Orders[[#This Row],[Order_Date]])</f>
        <v>4</v>
      </c>
      <c r="G8005" s="2" t="s">
        <v>18</v>
      </c>
      <c r="H8005" t="s">
        <v>1021</v>
      </c>
      <c r="I8005" t="s">
        <v>14</v>
      </c>
      <c r="J8005" t="s">
        <v>22</v>
      </c>
      <c r="K8005" t="s">
        <v>16</v>
      </c>
      <c r="L8005" t="s">
        <v>17</v>
      </c>
      <c r="M8005" s="1">
        <v>2268.14</v>
      </c>
      <c r="N8005" s="1">
        <v>2.96</v>
      </c>
      <c r="O8005">
        <v>0.12</v>
      </c>
    </row>
    <row r="8006" spans="1:15" x14ac:dyDescent="0.3">
      <c r="A8006" t="str">
        <f xml:space="preserve"> _xlfn.XLOOKUP(H8006, 'Customers'!B:B, 'Customers'!A:A)</f>
        <v>CUST_799</v>
      </c>
      <c r="B8006" t="str">
        <f>_xlfn.XLOOKUP(L8006, Products!C:C, Products!A:A)</f>
        <v>PROD_8</v>
      </c>
      <c r="C8006">
        <v>8005</v>
      </c>
      <c r="D8006" s="2" t="s">
        <v>231</v>
      </c>
      <c r="E8006">
        <f>YEAR(Orders[[#This Row],[Order_Date]])</f>
        <v>2023</v>
      </c>
      <c r="F8006">
        <f>MONTH(Orders[[#This Row],[Order_Date]])</f>
        <v>7</v>
      </c>
      <c r="G8006" s="2" t="s">
        <v>878</v>
      </c>
      <c r="H8006" t="s">
        <v>1548</v>
      </c>
      <c r="I8006" t="s">
        <v>14</v>
      </c>
      <c r="J8006" t="s">
        <v>65</v>
      </c>
      <c r="K8006" t="s">
        <v>27</v>
      </c>
      <c r="L8006" t="s">
        <v>73</v>
      </c>
      <c r="M8006" s="1">
        <v>5474.39</v>
      </c>
      <c r="N8006" s="1">
        <v>1046.6400000000001</v>
      </c>
      <c r="O8006">
        <v>0.22</v>
      </c>
    </row>
    <row r="8007" spans="1:15" x14ac:dyDescent="0.3">
      <c r="A8007" t="str">
        <f xml:space="preserve"> _xlfn.XLOOKUP(H8007, 'Customers'!B:B, 'Customers'!A:A)</f>
        <v>CUST_773</v>
      </c>
      <c r="B8007" t="str">
        <f>_xlfn.XLOOKUP(L8007, Products!C:C, Products!A:A)</f>
        <v>PROD_3</v>
      </c>
      <c r="C8007">
        <v>8006</v>
      </c>
      <c r="D8007" s="2" t="s">
        <v>652</v>
      </c>
      <c r="E8007">
        <f>YEAR(Orders[[#This Row],[Order_Date]])</f>
        <v>2023</v>
      </c>
      <c r="F8007">
        <f>MONTH(Orders[[#This Row],[Order_Date]])</f>
        <v>6</v>
      </c>
      <c r="G8007" s="2" t="s">
        <v>661</v>
      </c>
      <c r="H8007" t="s">
        <v>1520</v>
      </c>
      <c r="I8007" t="s">
        <v>21</v>
      </c>
      <c r="J8007" t="s">
        <v>15</v>
      </c>
      <c r="K8007" t="s">
        <v>27</v>
      </c>
      <c r="L8007" t="s">
        <v>28</v>
      </c>
      <c r="M8007" s="1">
        <v>9207.35</v>
      </c>
      <c r="N8007" s="1">
        <v>-731.65</v>
      </c>
      <c r="O8007">
        <v>0.09</v>
      </c>
    </row>
    <row r="8008" spans="1:15" x14ac:dyDescent="0.3">
      <c r="A8008" t="str">
        <f xml:space="preserve"> _xlfn.XLOOKUP(H8008, 'Customers'!B:B, 'Customers'!A:A)</f>
        <v>CUST_399</v>
      </c>
      <c r="B8008" t="str">
        <f>_xlfn.XLOOKUP(L8008, Products!C:C, Products!A:A)</f>
        <v>PROD_1</v>
      </c>
      <c r="C8008">
        <v>8007</v>
      </c>
      <c r="D8008" s="2" t="s">
        <v>77</v>
      </c>
      <c r="E8008">
        <f>YEAR(Orders[[#This Row],[Order_Date]])</f>
        <v>2023</v>
      </c>
      <c r="F8008">
        <f>MONTH(Orders[[#This Row],[Order_Date]])</f>
        <v>3</v>
      </c>
      <c r="G8008" s="2" t="s">
        <v>1270</v>
      </c>
      <c r="H8008" t="s">
        <v>982</v>
      </c>
      <c r="I8008" t="s">
        <v>21</v>
      </c>
      <c r="J8008" t="s">
        <v>22</v>
      </c>
      <c r="K8008" t="s">
        <v>27</v>
      </c>
      <c r="L8008" t="s">
        <v>17</v>
      </c>
      <c r="M8008" s="1">
        <v>8225.41</v>
      </c>
      <c r="N8008" s="1">
        <v>-52.87</v>
      </c>
      <c r="O8008">
        <v>7.0000000000000007E-2</v>
      </c>
    </row>
    <row r="8009" spans="1:15" x14ac:dyDescent="0.3">
      <c r="A8009" t="str">
        <f xml:space="preserve"> _xlfn.XLOOKUP(H8009, 'Customers'!B:B, 'Customers'!A:A)</f>
        <v>CUST_854</v>
      </c>
      <c r="B8009" t="str">
        <f>_xlfn.XLOOKUP(L8009, Products!C:C, Products!A:A)</f>
        <v>PROD_6</v>
      </c>
      <c r="C8009">
        <v>8008</v>
      </c>
      <c r="D8009" s="2" t="s">
        <v>277</v>
      </c>
      <c r="E8009">
        <f>YEAR(Orders[[#This Row],[Order_Date]])</f>
        <v>2023</v>
      </c>
      <c r="F8009">
        <f>MONTH(Orders[[#This Row],[Order_Date]])</f>
        <v>5</v>
      </c>
      <c r="G8009" s="2" t="s">
        <v>30</v>
      </c>
      <c r="H8009" t="s">
        <v>1607</v>
      </c>
      <c r="I8009" t="s">
        <v>14</v>
      </c>
      <c r="J8009" t="s">
        <v>33</v>
      </c>
      <c r="K8009" t="s">
        <v>34</v>
      </c>
      <c r="L8009" t="s">
        <v>52</v>
      </c>
      <c r="M8009" s="1">
        <v>9890.7999999999993</v>
      </c>
      <c r="N8009" s="1">
        <v>2957.32</v>
      </c>
      <c r="O8009">
        <v>0.1</v>
      </c>
    </row>
    <row r="8010" spans="1:15" x14ac:dyDescent="0.3">
      <c r="A8010" t="str">
        <f xml:space="preserve"> _xlfn.XLOOKUP(H8010, 'Customers'!B:B, 'Customers'!A:A)</f>
        <v>CUST_543</v>
      </c>
      <c r="B8010" t="str">
        <f>_xlfn.XLOOKUP(L8010, Products!C:C, Products!A:A)</f>
        <v>PROD_3</v>
      </c>
      <c r="C8010">
        <v>8009</v>
      </c>
      <c r="D8010" s="2" t="s">
        <v>793</v>
      </c>
      <c r="E8010">
        <f>YEAR(Orders[[#This Row],[Order_Date]])</f>
        <v>2023</v>
      </c>
      <c r="F8010">
        <f>MONTH(Orders[[#This Row],[Order_Date]])</f>
        <v>7</v>
      </c>
      <c r="G8010" s="2" t="s">
        <v>421</v>
      </c>
      <c r="H8010" t="s">
        <v>1225</v>
      </c>
      <c r="I8010" t="s">
        <v>32</v>
      </c>
      <c r="J8010" t="s">
        <v>33</v>
      </c>
      <c r="K8010" t="s">
        <v>27</v>
      </c>
      <c r="L8010" t="s">
        <v>28</v>
      </c>
      <c r="M8010" s="1">
        <v>6709.5</v>
      </c>
      <c r="N8010" s="1">
        <v>1752.05</v>
      </c>
      <c r="O8010">
        <v>0.17</v>
      </c>
    </row>
    <row r="8011" spans="1:15" x14ac:dyDescent="0.3">
      <c r="A8011" t="str">
        <f xml:space="preserve"> _xlfn.XLOOKUP(H8011, 'Customers'!B:B, 'Customers'!A:A)</f>
        <v>CUST_549</v>
      </c>
      <c r="B8011" t="str">
        <f>_xlfn.XLOOKUP(L8011, Products!C:C, Products!A:A)</f>
        <v>PROD_7</v>
      </c>
      <c r="C8011">
        <v>8010</v>
      </c>
      <c r="D8011" s="2" t="s">
        <v>490</v>
      </c>
      <c r="E8011">
        <f>YEAR(Orders[[#This Row],[Order_Date]])</f>
        <v>2023</v>
      </c>
      <c r="F8011">
        <f>MONTH(Orders[[#This Row],[Order_Date]])</f>
        <v>1</v>
      </c>
      <c r="G8011" s="2" t="s">
        <v>125</v>
      </c>
      <c r="H8011" t="s">
        <v>1233</v>
      </c>
      <c r="I8011" t="s">
        <v>21</v>
      </c>
      <c r="J8011" t="s">
        <v>65</v>
      </c>
      <c r="K8011" t="s">
        <v>16</v>
      </c>
      <c r="L8011" t="s">
        <v>66</v>
      </c>
      <c r="M8011" s="1">
        <v>8395.49</v>
      </c>
      <c r="N8011" s="1">
        <v>-436.88</v>
      </c>
      <c r="O8011">
        <v>0.03</v>
      </c>
    </row>
    <row r="8012" spans="1:15" x14ac:dyDescent="0.3">
      <c r="A8012" t="str">
        <f xml:space="preserve"> _xlfn.XLOOKUP(H8012, 'Customers'!B:B, 'Customers'!A:A)</f>
        <v>CUST_323</v>
      </c>
      <c r="B8012" t="str">
        <f>_xlfn.XLOOKUP(L8012, Products!C:C, Products!A:A)</f>
        <v>PROD_7</v>
      </c>
      <c r="C8012">
        <v>8011</v>
      </c>
      <c r="D8012" s="2" t="s">
        <v>1022</v>
      </c>
      <c r="E8012">
        <f>YEAR(Orders[[#This Row],[Order_Date]])</f>
        <v>2023</v>
      </c>
      <c r="F8012">
        <f>MONTH(Orders[[#This Row],[Order_Date]])</f>
        <v>2</v>
      </c>
      <c r="G8012" s="2" t="s">
        <v>504</v>
      </c>
      <c r="H8012" t="s">
        <v>842</v>
      </c>
      <c r="I8012" t="s">
        <v>14</v>
      </c>
      <c r="J8012" t="s">
        <v>22</v>
      </c>
      <c r="K8012" t="s">
        <v>16</v>
      </c>
      <c r="L8012" t="s">
        <v>66</v>
      </c>
      <c r="M8012" s="1">
        <v>7515.22</v>
      </c>
      <c r="N8012" s="1">
        <v>1349.52</v>
      </c>
      <c r="O8012">
        <v>0.22</v>
      </c>
    </row>
    <row r="8013" spans="1:15" x14ac:dyDescent="0.3">
      <c r="A8013" t="str">
        <f xml:space="preserve"> _xlfn.XLOOKUP(H8013, 'Customers'!B:B, 'Customers'!A:A)</f>
        <v>CUST_205</v>
      </c>
      <c r="B8013" t="str">
        <f>_xlfn.XLOOKUP(L8013, Products!C:C, Products!A:A)</f>
        <v>PROD_3</v>
      </c>
      <c r="C8013">
        <v>8012</v>
      </c>
      <c r="D8013" s="2" t="s">
        <v>652</v>
      </c>
      <c r="E8013">
        <f>YEAR(Orders[[#This Row],[Order_Date]])</f>
        <v>2023</v>
      </c>
      <c r="F8013">
        <f>MONTH(Orders[[#This Row],[Order_Date]])</f>
        <v>6</v>
      </c>
      <c r="G8013" s="2" t="s">
        <v>225</v>
      </c>
      <c r="H8013" t="s">
        <v>586</v>
      </c>
      <c r="I8013" t="s">
        <v>21</v>
      </c>
      <c r="J8013" t="s">
        <v>22</v>
      </c>
      <c r="K8013" t="s">
        <v>27</v>
      </c>
      <c r="L8013" t="s">
        <v>28</v>
      </c>
      <c r="M8013" s="1">
        <v>3693</v>
      </c>
      <c r="N8013" s="1">
        <v>-226.3</v>
      </c>
      <c r="O8013">
        <v>0.11</v>
      </c>
    </row>
    <row r="8014" spans="1:15" x14ac:dyDescent="0.3">
      <c r="A8014" t="str">
        <f xml:space="preserve"> _xlfn.XLOOKUP(H8014, 'Customers'!B:B, 'Customers'!A:A)</f>
        <v>CUST_367</v>
      </c>
      <c r="B8014" t="str">
        <f>_xlfn.XLOOKUP(L8014, Products!C:C, Products!A:A)</f>
        <v>PROD_4</v>
      </c>
      <c r="C8014">
        <v>8013</v>
      </c>
      <c r="D8014" s="2" t="s">
        <v>204</v>
      </c>
      <c r="E8014">
        <f>YEAR(Orders[[#This Row],[Order_Date]])</f>
        <v>2023</v>
      </c>
      <c r="F8014">
        <f>MONTH(Orders[[#This Row],[Order_Date]])</f>
        <v>10</v>
      </c>
      <c r="G8014" s="2" t="s">
        <v>798</v>
      </c>
      <c r="H8014" t="s">
        <v>917</v>
      </c>
      <c r="I8014" t="s">
        <v>32</v>
      </c>
      <c r="J8014" t="s">
        <v>65</v>
      </c>
      <c r="K8014" t="s">
        <v>34</v>
      </c>
      <c r="L8014" t="s">
        <v>35</v>
      </c>
      <c r="M8014" s="1">
        <v>8649.5</v>
      </c>
      <c r="N8014" s="1">
        <v>2471.21</v>
      </c>
      <c r="O8014">
        <v>0.13</v>
      </c>
    </row>
    <row r="8015" spans="1:15" x14ac:dyDescent="0.3">
      <c r="A8015" t="str">
        <f xml:space="preserve"> _xlfn.XLOOKUP(H8015, 'Customers'!B:B, 'Customers'!A:A)</f>
        <v>CUST_369</v>
      </c>
      <c r="B8015" t="str">
        <f>_xlfn.XLOOKUP(L8015, Products!C:C, Products!A:A)</f>
        <v>PROD_2</v>
      </c>
      <c r="C8015">
        <v>8014</v>
      </c>
      <c r="D8015" s="2" t="s">
        <v>882</v>
      </c>
      <c r="E8015">
        <f>YEAR(Orders[[#This Row],[Order_Date]])</f>
        <v>2022</v>
      </c>
      <c r="F8015">
        <f>MONTH(Orders[[#This Row],[Order_Date]])</f>
        <v>3</v>
      </c>
      <c r="G8015" s="2" t="s">
        <v>365</v>
      </c>
      <c r="H8015" t="s">
        <v>920</v>
      </c>
      <c r="I8015" t="s">
        <v>21</v>
      </c>
      <c r="J8015" t="s">
        <v>33</v>
      </c>
      <c r="K8015" t="s">
        <v>16</v>
      </c>
      <c r="L8015" t="s">
        <v>23</v>
      </c>
      <c r="M8015" s="1">
        <v>3789.31</v>
      </c>
      <c r="N8015" s="1">
        <v>963.84</v>
      </c>
      <c r="O8015">
        <v>0.11</v>
      </c>
    </row>
    <row r="8016" spans="1:15" x14ac:dyDescent="0.3">
      <c r="A8016" t="str">
        <f xml:space="preserve"> _xlfn.XLOOKUP(H8016, 'Customers'!B:B, 'Customers'!A:A)</f>
        <v>CUST_824</v>
      </c>
      <c r="B8016" t="str">
        <f>_xlfn.XLOOKUP(L8016, Products!C:C, Products!A:A)</f>
        <v>PROD_3</v>
      </c>
      <c r="C8016">
        <v>8015</v>
      </c>
      <c r="D8016" s="2" t="s">
        <v>113</v>
      </c>
      <c r="E8016">
        <f>YEAR(Orders[[#This Row],[Order_Date]])</f>
        <v>2022</v>
      </c>
      <c r="F8016">
        <f>MONTH(Orders[[#This Row],[Order_Date]])</f>
        <v>2</v>
      </c>
      <c r="G8016" s="2" t="s">
        <v>270</v>
      </c>
      <c r="H8016" t="s">
        <v>1576</v>
      </c>
      <c r="I8016" t="s">
        <v>14</v>
      </c>
      <c r="J8016" t="s">
        <v>65</v>
      </c>
      <c r="K8016" t="s">
        <v>27</v>
      </c>
      <c r="L8016" t="s">
        <v>28</v>
      </c>
      <c r="M8016" s="1">
        <v>6947.27</v>
      </c>
      <c r="N8016" s="1">
        <v>1920.25</v>
      </c>
      <c r="O8016">
        <v>7.0000000000000007E-2</v>
      </c>
    </row>
    <row r="8017" spans="1:15" x14ac:dyDescent="0.3">
      <c r="A8017" t="str">
        <f xml:space="preserve"> _xlfn.XLOOKUP(H8017, 'Customers'!B:B, 'Customers'!A:A)</f>
        <v>CUST_47</v>
      </c>
      <c r="B8017" t="str">
        <f>_xlfn.XLOOKUP(L8017, Products!C:C, Products!A:A)</f>
        <v>PROD_2</v>
      </c>
      <c r="C8017">
        <v>8016</v>
      </c>
      <c r="D8017" s="2" t="s">
        <v>564</v>
      </c>
      <c r="E8017">
        <f>YEAR(Orders[[#This Row],[Order_Date]])</f>
        <v>2022</v>
      </c>
      <c r="F8017">
        <f>MONTH(Orders[[#This Row],[Order_Date]])</f>
        <v>8</v>
      </c>
      <c r="G8017" s="2" t="s">
        <v>812</v>
      </c>
      <c r="H8017" t="s">
        <v>167</v>
      </c>
      <c r="I8017" t="s">
        <v>14</v>
      </c>
      <c r="J8017" t="s">
        <v>33</v>
      </c>
      <c r="K8017" t="s">
        <v>16</v>
      </c>
      <c r="L8017" t="s">
        <v>23</v>
      </c>
      <c r="M8017" s="1">
        <v>9238.93</v>
      </c>
      <c r="N8017" s="1">
        <v>1595.3</v>
      </c>
      <c r="O8017">
        <v>0.05</v>
      </c>
    </row>
    <row r="8018" spans="1:15" x14ac:dyDescent="0.3">
      <c r="A8018" t="str">
        <f xml:space="preserve"> _xlfn.XLOOKUP(H8018, 'Customers'!B:B, 'Customers'!A:A)</f>
        <v>CUST_626</v>
      </c>
      <c r="B8018" t="str">
        <f>_xlfn.XLOOKUP(L8018, Products!C:C, Products!A:A)</f>
        <v>PROD_4</v>
      </c>
      <c r="C8018">
        <v>8017</v>
      </c>
      <c r="D8018" s="2" t="s">
        <v>524</v>
      </c>
      <c r="E8018">
        <f>YEAR(Orders[[#This Row],[Order_Date]])</f>
        <v>2023</v>
      </c>
      <c r="F8018">
        <f>MONTH(Orders[[#This Row],[Order_Date]])</f>
        <v>10</v>
      </c>
      <c r="G8018" s="2" t="s">
        <v>799</v>
      </c>
      <c r="H8018" t="s">
        <v>1348</v>
      </c>
      <c r="I8018" t="s">
        <v>32</v>
      </c>
      <c r="J8018" t="s">
        <v>22</v>
      </c>
      <c r="K8018" t="s">
        <v>34</v>
      </c>
      <c r="L8018" t="s">
        <v>35</v>
      </c>
      <c r="M8018" s="1">
        <v>3526.72</v>
      </c>
      <c r="N8018" s="1">
        <v>228.58</v>
      </c>
      <c r="O8018">
        <v>0.09</v>
      </c>
    </row>
    <row r="8019" spans="1:15" x14ac:dyDescent="0.3">
      <c r="A8019" t="str">
        <f xml:space="preserve"> _xlfn.XLOOKUP(H8019, 'Customers'!B:B, 'Customers'!A:A)</f>
        <v>CUST_688</v>
      </c>
      <c r="B8019" t="str">
        <f>_xlfn.XLOOKUP(L8019, Products!C:C, Products!A:A)</f>
        <v>PROD_2</v>
      </c>
      <c r="C8019">
        <v>8018</v>
      </c>
      <c r="D8019" s="2" t="s">
        <v>956</v>
      </c>
      <c r="E8019">
        <f>YEAR(Orders[[#This Row],[Order_Date]])</f>
        <v>2023</v>
      </c>
      <c r="F8019">
        <f>MONTH(Orders[[#This Row],[Order_Date]])</f>
        <v>2</v>
      </c>
      <c r="G8019" s="2" t="s">
        <v>1007</v>
      </c>
      <c r="H8019" t="s">
        <v>1426</v>
      </c>
      <c r="I8019" t="s">
        <v>14</v>
      </c>
      <c r="J8019" t="s">
        <v>22</v>
      </c>
      <c r="K8019" t="s">
        <v>16</v>
      </c>
      <c r="L8019" t="s">
        <v>23</v>
      </c>
      <c r="M8019" s="1">
        <v>4504.82</v>
      </c>
      <c r="N8019" s="1">
        <v>1260.1400000000001</v>
      </c>
      <c r="O8019">
        <v>0.15</v>
      </c>
    </row>
    <row r="8020" spans="1:15" x14ac:dyDescent="0.3">
      <c r="A8020" t="str">
        <f xml:space="preserve"> _xlfn.XLOOKUP(H8020, 'Customers'!B:B, 'Customers'!A:A)</f>
        <v>CUST_892</v>
      </c>
      <c r="B8020" t="str">
        <f>_xlfn.XLOOKUP(L8020, Products!C:C, Products!A:A)</f>
        <v>PROD_1</v>
      </c>
      <c r="C8020">
        <v>8019</v>
      </c>
      <c r="D8020" s="2" t="s">
        <v>1038</v>
      </c>
      <c r="E8020">
        <f>YEAR(Orders[[#This Row],[Order_Date]])</f>
        <v>2022</v>
      </c>
      <c r="F8020">
        <f>MONTH(Orders[[#This Row],[Order_Date]])</f>
        <v>1</v>
      </c>
      <c r="G8020" s="2" t="s">
        <v>1182</v>
      </c>
      <c r="H8020" t="s">
        <v>1651</v>
      </c>
      <c r="I8020" t="s">
        <v>32</v>
      </c>
      <c r="J8020" t="s">
        <v>15</v>
      </c>
      <c r="K8020" t="s">
        <v>16</v>
      </c>
      <c r="L8020" t="s">
        <v>17</v>
      </c>
      <c r="M8020" s="1">
        <v>9129.4</v>
      </c>
      <c r="N8020" s="1">
        <v>2348.48</v>
      </c>
      <c r="O8020">
        <v>0.19</v>
      </c>
    </row>
    <row r="8021" spans="1:15" x14ac:dyDescent="0.3">
      <c r="A8021" t="str">
        <f xml:space="preserve"> _xlfn.XLOOKUP(H8021, 'Customers'!B:B, 'Customers'!A:A)</f>
        <v>CUST_580</v>
      </c>
      <c r="B8021" t="str">
        <f>_xlfn.XLOOKUP(L8021, Products!C:C, Products!A:A)</f>
        <v>PROD_6</v>
      </c>
      <c r="C8021">
        <v>8020</v>
      </c>
      <c r="D8021" s="2" t="s">
        <v>615</v>
      </c>
      <c r="E8021">
        <f>YEAR(Orders[[#This Row],[Order_Date]])</f>
        <v>2023</v>
      </c>
      <c r="F8021">
        <f>MONTH(Orders[[#This Row],[Order_Date]])</f>
        <v>5</v>
      </c>
      <c r="G8021" s="2" t="s">
        <v>1236</v>
      </c>
      <c r="H8021" t="s">
        <v>1283</v>
      </c>
      <c r="I8021" t="s">
        <v>32</v>
      </c>
      <c r="J8021" t="s">
        <v>33</v>
      </c>
      <c r="K8021" t="s">
        <v>34</v>
      </c>
      <c r="L8021" t="s">
        <v>52</v>
      </c>
      <c r="M8021" s="1">
        <v>9130.85</v>
      </c>
      <c r="N8021" s="1">
        <v>925.05</v>
      </c>
      <c r="O8021">
        <v>0.2</v>
      </c>
    </row>
    <row r="8022" spans="1:15" x14ac:dyDescent="0.3">
      <c r="A8022" t="str">
        <f xml:space="preserve"> _xlfn.XLOOKUP(H8022, 'Customers'!B:B, 'Customers'!A:A)</f>
        <v>CUST_824</v>
      </c>
      <c r="B8022" t="str">
        <f>_xlfn.XLOOKUP(L8022, Products!C:C, Products!A:A)</f>
        <v>PROD_2</v>
      </c>
      <c r="C8022">
        <v>8021</v>
      </c>
      <c r="D8022" s="2" t="s">
        <v>1167</v>
      </c>
      <c r="E8022">
        <f>YEAR(Orders[[#This Row],[Order_Date]])</f>
        <v>2023</v>
      </c>
      <c r="F8022">
        <f>MONTH(Orders[[#This Row],[Order_Date]])</f>
        <v>4</v>
      </c>
      <c r="G8022" s="2" t="s">
        <v>733</v>
      </c>
      <c r="H8022" t="s">
        <v>1576</v>
      </c>
      <c r="I8022" t="s">
        <v>21</v>
      </c>
      <c r="J8022" t="s">
        <v>22</v>
      </c>
      <c r="K8022" t="s">
        <v>16</v>
      </c>
      <c r="L8022" t="s">
        <v>23</v>
      </c>
      <c r="M8022" s="1">
        <v>5317.85</v>
      </c>
      <c r="N8022" s="1">
        <v>719.13</v>
      </c>
      <c r="O8022">
        <v>0.23</v>
      </c>
    </row>
    <row r="8023" spans="1:15" x14ac:dyDescent="0.3">
      <c r="A8023" t="str">
        <f xml:space="preserve"> _xlfn.XLOOKUP(H8023, 'Customers'!B:B, 'Customers'!A:A)</f>
        <v>CUST_318</v>
      </c>
      <c r="B8023" t="str">
        <f>_xlfn.XLOOKUP(L8023, Products!C:C, Products!A:A)</f>
        <v>PROD_1</v>
      </c>
      <c r="C8023">
        <v>8022</v>
      </c>
      <c r="D8023" s="2" t="s">
        <v>616</v>
      </c>
      <c r="E8023">
        <f>YEAR(Orders[[#This Row],[Order_Date]])</f>
        <v>2023</v>
      </c>
      <c r="F8023">
        <f>MONTH(Orders[[#This Row],[Order_Date]])</f>
        <v>5</v>
      </c>
      <c r="G8023" s="2" t="s">
        <v>757</v>
      </c>
      <c r="H8023" t="s">
        <v>831</v>
      </c>
      <c r="I8023" t="s">
        <v>21</v>
      </c>
      <c r="J8023" t="s">
        <v>33</v>
      </c>
      <c r="K8023" t="s">
        <v>27</v>
      </c>
      <c r="L8023" t="s">
        <v>17</v>
      </c>
      <c r="M8023" s="1">
        <v>1103.8800000000001</v>
      </c>
      <c r="N8023" s="1">
        <v>188.98</v>
      </c>
      <c r="O8023">
        <v>0.13</v>
      </c>
    </row>
    <row r="8024" spans="1:15" x14ac:dyDescent="0.3">
      <c r="A8024" t="str">
        <f xml:space="preserve"> _xlfn.XLOOKUP(H8024, 'Customers'!B:B, 'Customers'!A:A)</f>
        <v>CUST_980</v>
      </c>
      <c r="B8024" t="str">
        <f>_xlfn.XLOOKUP(L8024, Products!C:C, Products!A:A)</f>
        <v>PROD_4</v>
      </c>
      <c r="C8024">
        <v>8023</v>
      </c>
      <c r="D8024" s="2" t="s">
        <v>1484</v>
      </c>
      <c r="E8024">
        <f>YEAR(Orders[[#This Row],[Order_Date]])</f>
        <v>2023</v>
      </c>
      <c r="F8024">
        <f>MONTH(Orders[[#This Row],[Order_Date]])</f>
        <v>6</v>
      </c>
      <c r="G8024" s="2" t="s">
        <v>1453</v>
      </c>
      <c r="H8024" t="s">
        <v>1743</v>
      </c>
      <c r="I8024" t="s">
        <v>21</v>
      </c>
      <c r="J8024" t="s">
        <v>33</v>
      </c>
      <c r="K8024" t="s">
        <v>34</v>
      </c>
      <c r="L8024" t="s">
        <v>35</v>
      </c>
      <c r="M8024" s="1">
        <v>9378.85</v>
      </c>
      <c r="N8024" s="1">
        <v>-818.39</v>
      </c>
      <c r="O8024">
        <v>7.0000000000000007E-2</v>
      </c>
    </row>
    <row r="8025" spans="1:15" x14ac:dyDescent="0.3">
      <c r="A8025" t="str">
        <f xml:space="preserve"> _xlfn.XLOOKUP(H8025, 'Customers'!B:B, 'Customers'!A:A)</f>
        <v>CUST_150</v>
      </c>
      <c r="B8025" t="str">
        <f>_xlfn.XLOOKUP(L8025, Products!C:C, Products!A:A)</f>
        <v>PROD_1</v>
      </c>
      <c r="C8025">
        <v>8024</v>
      </c>
      <c r="D8025" s="2" t="s">
        <v>1166</v>
      </c>
      <c r="E8025">
        <f>YEAR(Orders[[#This Row],[Order_Date]])</f>
        <v>2022</v>
      </c>
      <c r="F8025">
        <f>MONTH(Orders[[#This Row],[Order_Date]])</f>
        <v>9</v>
      </c>
      <c r="G8025" s="2" t="s">
        <v>953</v>
      </c>
      <c r="H8025" t="s">
        <v>446</v>
      </c>
      <c r="I8025" t="s">
        <v>32</v>
      </c>
      <c r="J8025" t="s">
        <v>15</v>
      </c>
      <c r="K8025" t="s">
        <v>16</v>
      </c>
      <c r="L8025" t="s">
        <v>17</v>
      </c>
      <c r="M8025" s="1">
        <v>4494.41</v>
      </c>
      <c r="N8025" s="1">
        <v>353.36</v>
      </c>
      <c r="O8025">
        <v>0.19</v>
      </c>
    </row>
    <row r="8026" spans="1:15" x14ac:dyDescent="0.3">
      <c r="A8026" t="str">
        <f xml:space="preserve"> _xlfn.XLOOKUP(H8026, 'Customers'!B:B, 'Customers'!A:A)</f>
        <v>CUST_236</v>
      </c>
      <c r="B8026" t="str">
        <f>_xlfn.XLOOKUP(L8026, Products!C:C, Products!A:A)</f>
        <v>PROD_6</v>
      </c>
      <c r="C8026">
        <v>8025</v>
      </c>
      <c r="D8026" s="2" t="s">
        <v>327</v>
      </c>
      <c r="E8026">
        <f>YEAR(Orders[[#This Row],[Order_Date]])</f>
        <v>2022</v>
      </c>
      <c r="F8026">
        <f>MONTH(Orders[[#This Row],[Order_Date]])</f>
        <v>4</v>
      </c>
      <c r="G8026" s="2" t="s">
        <v>436</v>
      </c>
      <c r="H8026" t="s">
        <v>656</v>
      </c>
      <c r="I8026" t="s">
        <v>21</v>
      </c>
      <c r="J8026" t="s">
        <v>22</v>
      </c>
      <c r="K8026" t="s">
        <v>34</v>
      </c>
      <c r="L8026" t="s">
        <v>52</v>
      </c>
      <c r="M8026" s="1">
        <v>743.93</v>
      </c>
      <c r="N8026" s="1">
        <v>132.34</v>
      </c>
      <c r="O8026">
        <v>0.22</v>
      </c>
    </row>
    <row r="8027" spans="1:15" x14ac:dyDescent="0.3">
      <c r="A8027" t="str">
        <f xml:space="preserve"> _xlfn.XLOOKUP(H8027, 'Customers'!B:B, 'Customers'!A:A)</f>
        <v>CUST_923</v>
      </c>
      <c r="B8027" t="str">
        <f>_xlfn.XLOOKUP(L8027, Products!C:C, Products!A:A)</f>
        <v>PROD_3</v>
      </c>
      <c r="C8027">
        <v>8026</v>
      </c>
      <c r="D8027" s="2" t="s">
        <v>1271</v>
      </c>
      <c r="E8027">
        <f>YEAR(Orders[[#This Row],[Order_Date]])</f>
        <v>2023</v>
      </c>
      <c r="F8027">
        <f>MONTH(Orders[[#This Row],[Order_Date]])</f>
        <v>3</v>
      </c>
      <c r="G8027" s="2" t="s">
        <v>963</v>
      </c>
      <c r="H8027" t="s">
        <v>1683</v>
      </c>
      <c r="I8027" t="s">
        <v>32</v>
      </c>
      <c r="J8027" t="s">
        <v>22</v>
      </c>
      <c r="K8027" t="s">
        <v>27</v>
      </c>
      <c r="L8027" t="s">
        <v>28</v>
      </c>
      <c r="M8027" s="1">
        <v>9435.32</v>
      </c>
      <c r="N8027" s="1">
        <v>1546.87</v>
      </c>
      <c r="O8027">
        <v>0.28000000000000003</v>
      </c>
    </row>
    <row r="8028" spans="1:15" x14ac:dyDescent="0.3">
      <c r="A8028" t="str">
        <f xml:space="preserve"> _xlfn.XLOOKUP(H8028, 'Customers'!B:B, 'Customers'!A:A)</f>
        <v>CUST_405</v>
      </c>
      <c r="B8028" t="str">
        <f>_xlfn.XLOOKUP(L8028, Products!C:C, Products!A:A)</f>
        <v>PROD_7</v>
      </c>
      <c r="C8028">
        <v>8027</v>
      </c>
      <c r="D8028" s="2" t="s">
        <v>652</v>
      </c>
      <c r="E8028">
        <f>YEAR(Orders[[#This Row],[Order_Date]])</f>
        <v>2023</v>
      </c>
      <c r="F8028">
        <f>MONTH(Orders[[#This Row],[Order_Date]])</f>
        <v>6</v>
      </c>
      <c r="G8028" s="2" t="s">
        <v>824</v>
      </c>
      <c r="H8028" t="s">
        <v>990</v>
      </c>
      <c r="I8028" t="s">
        <v>14</v>
      </c>
      <c r="J8028" t="s">
        <v>65</v>
      </c>
      <c r="K8028" t="s">
        <v>16</v>
      </c>
      <c r="L8028" t="s">
        <v>66</v>
      </c>
      <c r="M8028" s="1">
        <v>3903.04</v>
      </c>
      <c r="N8028" s="1">
        <v>-280.95</v>
      </c>
      <c r="O8028">
        <v>0.25</v>
      </c>
    </row>
    <row r="8029" spans="1:15" x14ac:dyDescent="0.3">
      <c r="A8029" t="str">
        <f xml:space="preserve"> _xlfn.XLOOKUP(H8029, 'Customers'!B:B, 'Customers'!A:A)</f>
        <v>CUST_574</v>
      </c>
      <c r="B8029" t="str">
        <f>_xlfn.XLOOKUP(L8029, Products!C:C, Products!A:A)</f>
        <v>PROD_2</v>
      </c>
      <c r="C8029">
        <v>8028</v>
      </c>
      <c r="D8029" s="2" t="s">
        <v>714</v>
      </c>
      <c r="E8029">
        <f>YEAR(Orders[[#This Row],[Order_Date]])</f>
        <v>2023</v>
      </c>
      <c r="F8029">
        <f>MONTH(Orders[[#This Row],[Order_Date]])</f>
        <v>1</v>
      </c>
      <c r="G8029" s="2" t="s">
        <v>731</v>
      </c>
      <c r="H8029" t="s">
        <v>1275</v>
      </c>
      <c r="I8029" t="s">
        <v>21</v>
      </c>
      <c r="J8029" t="s">
        <v>33</v>
      </c>
      <c r="K8029" t="s">
        <v>16</v>
      </c>
      <c r="L8029" t="s">
        <v>23</v>
      </c>
      <c r="M8029" s="1">
        <v>4665.21</v>
      </c>
      <c r="N8029" s="1">
        <v>1321.55</v>
      </c>
      <c r="O8029">
        <v>0.26</v>
      </c>
    </row>
    <row r="8030" spans="1:15" x14ac:dyDescent="0.3">
      <c r="A8030" t="str">
        <f xml:space="preserve"> _xlfn.XLOOKUP(H8030, 'Customers'!B:B, 'Customers'!A:A)</f>
        <v>CUST_144</v>
      </c>
      <c r="B8030" t="str">
        <f>_xlfn.XLOOKUP(L8030, Products!C:C, Products!A:A)</f>
        <v>PROD_3</v>
      </c>
      <c r="C8030">
        <v>8029</v>
      </c>
      <c r="D8030" s="2" t="s">
        <v>462</v>
      </c>
      <c r="E8030">
        <f>YEAR(Orders[[#This Row],[Order_Date]])</f>
        <v>2022</v>
      </c>
      <c r="F8030">
        <f>MONTH(Orders[[#This Row],[Order_Date]])</f>
        <v>1</v>
      </c>
      <c r="G8030" s="2" t="s">
        <v>319</v>
      </c>
      <c r="H8030" t="s">
        <v>437</v>
      </c>
      <c r="I8030" t="s">
        <v>14</v>
      </c>
      <c r="J8030" t="s">
        <v>65</v>
      </c>
      <c r="K8030" t="s">
        <v>27</v>
      </c>
      <c r="L8030" t="s">
        <v>28</v>
      </c>
      <c r="M8030" s="1">
        <v>1528.38</v>
      </c>
      <c r="N8030" s="1">
        <v>434.77</v>
      </c>
      <c r="O8030">
        <v>0.26</v>
      </c>
    </row>
    <row r="8031" spans="1:15" x14ac:dyDescent="0.3">
      <c r="A8031" t="str">
        <f xml:space="preserve"> _xlfn.XLOOKUP(H8031, 'Customers'!B:B, 'Customers'!A:A)</f>
        <v>CUST_668</v>
      </c>
      <c r="B8031" t="str">
        <f>_xlfn.XLOOKUP(L8031, Products!C:C, Products!A:A)</f>
        <v>PROD_1</v>
      </c>
      <c r="C8031">
        <v>8030</v>
      </c>
      <c r="D8031" s="2" t="s">
        <v>702</v>
      </c>
      <c r="E8031">
        <f>YEAR(Orders[[#This Row],[Order_Date]])</f>
        <v>2022</v>
      </c>
      <c r="F8031">
        <f>MONTH(Orders[[#This Row],[Order_Date]])</f>
        <v>2</v>
      </c>
      <c r="G8031" s="2" t="s">
        <v>856</v>
      </c>
      <c r="H8031" t="s">
        <v>1397</v>
      </c>
      <c r="I8031" t="s">
        <v>32</v>
      </c>
      <c r="J8031" t="s">
        <v>15</v>
      </c>
      <c r="K8031" t="s">
        <v>27</v>
      </c>
      <c r="L8031" t="s">
        <v>17</v>
      </c>
      <c r="M8031" s="1">
        <v>3295.69</v>
      </c>
      <c r="N8031" s="1">
        <v>411.56</v>
      </c>
      <c r="O8031">
        <v>0.16</v>
      </c>
    </row>
    <row r="8032" spans="1:15" x14ac:dyDescent="0.3">
      <c r="A8032" t="str">
        <f xml:space="preserve"> _xlfn.XLOOKUP(H8032, 'Customers'!B:B, 'Customers'!A:A)</f>
        <v>CUST_720</v>
      </c>
      <c r="B8032" t="str">
        <f>_xlfn.XLOOKUP(L8032, Products!C:C, Products!A:A)</f>
        <v>PROD_8</v>
      </c>
      <c r="C8032">
        <v>8031</v>
      </c>
      <c r="D8032" s="2" t="s">
        <v>1118</v>
      </c>
      <c r="E8032">
        <f>YEAR(Orders[[#This Row],[Order_Date]])</f>
        <v>2022</v>
      </c>
      <c r="F8032">
        <f>MONTH(Orders[[#This Row],[Order_Date]])</f>
        <v>9</v>
      </c>
      <c r="G8032" s="2" t="s">
        <v>50</v>
      </c>
      <c r="H8032" t="s">
        <v>1460</v>
      </c>
      <c r="I8032" t="s">
        <v>14</v>
      </c>
      <c r="J8032" t="s">
        <v>22</v>
      </c>
      <c r="K8032" t="s">
        <v>27</v>
      </c>
      <c r="L8032" t="s">
        <v>73</v>
      </c>
      <c r="M8032" s="1">
        <v>7846.22</v>
      </c>
      <c r="N8032" s="1">
        <v>518.42999999999995</v>
      </c>
      <c r="O8032">
        <v>0.04</v>
      </c>
    </row>
    <row r="8033" spans="1:15" x14ac:dyDescent="0.3">
      <c r="A8033" t="str">
        <f xml:space="preserve"> _xlfn.XLOOKUP(H8033, 'Customers'!B:B, 'Customers'!A:A)</f>
        <v>CUST_859</v>
      </c>
      <c r="B8033" t="str">
        <f>_xlfn.XLOOKUP(L8033, Products!C:C, Products!A:A)</f>
        <v>PROD_5</v>
      </c>
      <c r="C8033">
        <v>8032</v>
      </c>
      <c r="D8033" s="2" t="s">
        <v>460</v>
      </c>
      <c r="E8033">
        <f>YEAR(Orders[[#This Row],[Order_Date]])</f>
        <v>2023</v>
      </c>
      <c r="F8033">
        <f>MONTH(Orders[[#This Row],[Order_Date]])</f>
        <v>4</v>
      </c>
      <c r="G8033" s="2" t="s">
        <v>237</v>
      </c>
      <c r="H8033" t="s">
        <v>1612</v>
      </c>
      <c r="I8033" t="s">
        <v>14</v>
      </c>
      <c r="J8033" t="s">
        <v>65</v>
      </c>
      <c r="K8033" t="s">
        <v>34</v>
      </c>
      <c r="L8033" t="s">
        <v>39</v>
      </c>
      <c r="M8033" s="1">
        <v>8900.89</v>
      </c>
      <c r="N8033" s="1">
        <v>312.73</v>
      </c>
      <c r="O8033">
        <v>0.06</v>
      </c>
    </row>
    <row r="8034" spans="1:15" x14ac:dyDescent="0.3">
      <c r="A8034" t="str">
        <f xml:space="preserve"> _xlfn.XLOOKUP(H8034, 'Customers'!B:B, 'Customers'!A:A)</f>
        <v>CUST_539</v>
      </c>
      <c r="B8034" t="str">
        <f>_xlfn.XLOOKUP(L8034, Products!C:C, Products!A:A)</f>
        <v>PROD_6</v>
      </c>
      <c r="C8034">
        <v>8033</v>
      </c>
      <c r="D8034" s="2" t="s">
        <v>688</v>
      </c>
      <c r="E8034">
        <f>YEAR(Orders[[#This Row],[Order_Date]])</f>
        <v>2023</v>
      </c>
      <c r="F8034">
        <f>MONTH(Orders[[#This Row],[Order_Date]])</f>
        <v>12</v>
      </c>
      <c r="G8034" s="2" t="s">
        <v>922</v>
      </c>
      <c r="H8034" t="s">
        <v>1220</v>
      </c>
      <c r="I8034" t="s">
        <v>21</v>
      </c>
      <c r="J8034" t="s">
        <v>22</v>
      </c>
      <c r="K8034" t="s">
        <v>34</v>
      </c>
      <c r="L8034" t="s">
        <v>52</v>
      </c>
      <c r="M8034" s="1">
        <v>2176.86</v>
      </c>
      <c r="N8034" s="1">
        <v>-210.07</v>
      </c>
      <c r="O8034">
        <v>0.01</v>
      </c>
    </row>
    <row r="8035" spans="1:15" x14ac:dyDescent="0.3">
      <c r="A8035" t="str">
        <f xml:space="preserve"> _xlfn.XLOOKUP(H8035, 'Customers'!B:B, 'Customers'!A:A)</f>
        <v>CUST_339</v>
      </c>
      <c r="B8035" t="str">
        <f>_xlfn.XLOOKUP(L8035, Products!C:C, Products!A:A)</f>
        <v>PROD_7</v>
      </c>
      <c r="C8035">
        <v>8034</v>
      </c>
      <c r="D8035" s="2" t="s">
        <v>192</v>
      </c>
      <c r="E8035">
        <f>YEAR(Orders[[#This Row],[Order_Date]])</f>
        <v>2023</v>
      </c>
      <c r="F8035">
        <f>MONTH(Orders[[#This Row],[Order_Date]])</f>
        <v>5</v>
      </c>
      <c r="G8035" s="2" t="s">
        <v>1365</v>
      </c>
      <c r="H8035" t="s">
        <v>869</v>
      </c>
      <c r="I8035" t="s">
        <v>32</v>
      </c>
      <c r="J8035" t="s">
        <v>22</v>
      </c>
      <c r="K8035" t="s">
        <v>16</v>
      </c>
      <c r="L8035" t="s">
        <v>66</v>
      </c>
      <c r="M8035" s="1">
        <v>7460.25</v>
      </c>
      <c r="N8035" s="1">
        <v>1374.45</v>
      </c>
      <c r="O8035">
        <v>0.18</v>
      </c>
    </row>
    <row r="8036" spans="1:15" x14ac:dyDescent="0.3">
      <c r="A8036" t="str">
        <f xml:space="preserve"> _xlfn.XLOOKUP(H8036, 'Customers'!B:B, 'Customers'!A:A)</f>
        <v>CUST_596</v>
      </c>
      <c r="B8036" t="str">
        <f>_xlfn.XLOOKUP(L8036, Products!C:C, Products!A:A)</f>
        <v>PROD_6</v>
      </c>
      <c r="C8036">
        <v>8035</v>
      </c>
      <c r="D8036" s="2" t="s">
        <v>722</v>
      </c>
      <c r="E8036">
        <f>YEAR(Orders[[#This Row],[Order_Date]])</f>
        <v>2023</v>
      </c>
      <c r="F8036">
        <f>MONTH(Orders[[#This Row],[Order_Date]])</f>
        <v>5</v>
      </c>
      <c r="G8036" s="2" t="s">
        <v>30</v>
      </c>
      <c r="H8036" t="s">
        <v>1304</v>
      </c>
      <c r="I8036" t="s">
        <v>21</v>
      </c>
      <c r="J8036" t="s">
        <v>22</v>
      </c>
      <c r="K8036" t="s">
        <v>34</v>
      </c>
      <c r="L8036" t="s">
        <v>52</v>
      </c>
      <c r="M8036" s="1">
        <v>7555.71</v>
      </c>
      <c r="N8036" s="1">
        <v>-693.05</v>
      </c>
      <c r="O8036">
        <v>0.03</v>
      </c>
    </row>
    <row r="8037" spans="1:15" x14ac:dyDescent="0.3">
      <c r="A8037" t="str">
        <f xml:space="preserve"> _xlfn.XLOOKUP(H8037, 'Customers'!B:B, 'Customers'!A:A)</f>
        <v>CUST_493</v>
      </c>
      <c r="B8037" t="str">
        <f>_xlfn.XLOOKUP(L8037, Products!C:C, Products!A:A)</f>
        <v>PROD_2</v>
      </c>
      <c r="C8037">
        <v>8036</v>
      </c>
      <c r="D8037" s="2" t="s">
        <v>1416</v>
      </c>
      <c r="E8037">
        <f>YEAR(Orders[[#This Row],[Order_Date]])</f>
        <v>2022</v>
      </c>
      <c r="F8037">
        <f>MONTH(Orders[[#This Row],[Order_Date]])</f>
        <v>3</v>
      </c>
      <c r="G8037" s="2" t="s">
        <v>140</v>
      </c>
      <c r="H8037" t="s">
        <v>1145</v>
      </c>
      <c r="I8037" t="s">
        <v>21</v>
      </c>
      <c r="J8037" t="s">
        <v>33</v>
      </c>
      <c r="K8037" t="s">
        <v>16</v>
      </c>
      <c r="L8037" t="s">
        <v>23</v>
      </c>
      <c r="M8037" s="1">
        <v>4378.54</v>
      </c>
      <c r="N8037" s="1">
        <v>358.08</v>
      </c>
      <c r="O8037">
        <v>0.22</v>
      </c>
    </row>
    <row r="8038" spans="1:15" x14ac:dyDescent="0.3">
      <c r="A8038" t="str">
        <f xml:space="preserve"> _xlfn.XLOOKUP(H8038, 'Customers'!B:B, 'Customers'!A:A)</f>
        <v>CUST_378</v>
      </c>
      <c r="B8038" t="str">
        <f>_xlfn.XLOOKUP(L8038, Products!C:C, Products!A:A)</f>
        <v>PROD_1</v>
      </c>
      <c r="C8038">
        <v>8037</v>
      </c>
      <c r="D8038" s="2" t="s">
        <v>857</v>
      </c>
      <c r="E8038">
        <f>YEAR(Orders[[#This Row],[Order_Date]])</f>
        <v>2023</v>
      </c>
      <c r="F8038">
        <f>MONTH(Orders[[#This Row],[Order_Date]])</f>
        <v>8</v>
      </c>
      <c r="G8038" s="2" t="s">
        <v>558</v>
      </c>
      <c r="H8038" t="s">
        <v>943</v>
      </c>
      <c r="I8038" t="s">
        <v>21</v>
      </c>
      <c r="J8038" t="s">
        <v>15</v>
      </c>
      <c r="K8038" t="s">
        <v>16</v>
      </c>
      <c r="L8038" t="s">
        <v>17</v>
      </c>
      <c r="M8038" s="1">
        <v>9785.3799999999992</v>
      </c>
      <c r="N8038" s="1">
        <v>-861.28</v>
      </c>
      <c r="O8038">
        <v>0.2</v>
      </c>
    </row>
    <row r="8039" spans="1:15" x14ac:dyDescent="0.3">
      <c r="A8039" t="str">
        <f xml:space="preserve"> _xlfn.XLOOKUP(H8039, 'Customers'!B:B, 'Customers'!A:A)</f>
        <v>CUST_6</v>
      </c>
      <c r="B8039" t="str">
        <f>_xlfn.XLOOKUP(L8039, Products!C:C, Products!A:A)</f>
        <v>PROD_3</v>
      </c>
      <c r="C8039">
        <v>8038</v>
      </c>
      <c r="D8039" s="2" t="s">
        <v>421</v>
      </c>
      <c r="E8039">
        <f>YEAR(Orders[[#This Row],[Order_Date]])</f>
        <v>2023</v>
      </c>
      <c r="F8039">
        <f>MONTH(Orders[[#This Row],[Order_Date]])</f>
        <v>7</v>
      </c>
      <c r="G8039" s="2" t="s">
        <v>545</v>
      </c>
      <c r="H8039" t="s">
        <v>42</v>
      </c>
      <c r="I8039" t="s">
        <v>14</v>
      </c>
      <c r="J8039" t="s">
        <v>65</v>
      </c>
      <c r="K8039" t="s">
        <v>27</v>
      </c>
      <c r="L8039" t="s">
        <v>28</v>
      </c>
      <c r="M8039" s="1">
        <v>4330.92</v>
      </c>
      <c r="N8039" s="1">
        <v>1204.74</v>
      </c>
      <c r="O8039">
        <v>0.2</v>
      </c>
    </row>
    <row r="8040" spans="1:15" x14ac:dyDescent="0.3">
      <c r="A8040" t="str">
        <f xml:space="preserve"> _xlfn.XLOOKUP(H8040, 'Customers'!B:B, 'Customers'!A:A)</f>
        <v>CUST_828</v>
      </c>
      <c r="B8040" t="str">
        <f>_xlfn.XLOOKUP(L8040, Products!C:C, Products!A:A)</f>
        <v>PROD_2</v>
      </c>
      <c r="C8040">
        <v>8039</v>
      </c>
      <c r="D8040" s="2" t="s">
        <v>319</v>
      </c>
      <c r="E8040">
        <f>YEAR(Orders[[#This Row],[Order_Date]])</f>
        <v>2022</v>
      </c>
      <c r="F8040">
        <f>MONTH(Orders[[#This Row],[Order_Date]])</f>
        <v>1</v>
      </c>
      <c r="G8040" s="2" t="s">
        <v>1483</v>
      </c>
      <c r="H8040" t="s">
        <v>1580</v>
      </c>
      <c r="I8040" t="s">
        <v>32</v>
      </c>
      <c r="J8040" t="s">
        <v>22</v>
      </c>
      <c r="K8040" t="s">
        <v>16</v>
      </c>
      <c r="L8040" t="s">
        <v>23</v>
      </c>
      <c r="M8040" s="1">
        <v>3324.92</v>
      </c>
      <c r="N8040" s="1">
        <v>225.98</v>
      </c>
      <c r="O8040">
        <v>0.2</v>
      </c>
    </row>
    <row r="8041" spans="1:15" x14ac:dyDescent="0.3">
      <c r="A8041" t="str">
        <f xml:space="preserve"> _xlfn.XLOOKUP(H8041, 'Customers'!B:B, 'Customers'!A:A)</f>
        <v>CUST_396</v>
      </c>
      <c r="B8041" t="str">
        <f>_xlfn.XLOOKUP(L8041, Products!C:C, Products!A:A)</f>
        <v>PROD_6</v>
      </c>
      <c r="C8041">
        <v>8040</v>
      </c>
      <c r="D8041" s="2" t="s">
        <v>1303</v>
      </c>
      <c r="E8041">
        <f>YEAR(Orders[[#This Row],[Order_Date]])</f>
        <v>2022</v>
      </c>
      <c r="F8041">
        <f>MONTH(Orders[[#This Row],[Order_Date]])</f>
        <v>3</v>
      </c>
      <c r="G8041" s="2" t="s">
        <v>416</v>
      </c>
      <c r="H8041" t="s">
        <v>978</v>
      </c>
      <c r="I8041" t="s">
        <v>32</v>
      </c>
      <c r="J8041" t="s">
        <v>15</v>
      </c>
      <c r="K8041" t="s">
        <v>34</v>
      </c>
      <c r="L8041" t="s">
        <v>52</v>
      </c>
      <c r="M8041" s="1">
        <v>1848.95</v>
      </c>
      <c r="N8041" s="1">
        <v>309.64</v>
      </c>
      <c r="O8041">
        <v>0.15</v>
      </c>
    </row>
    <row r="8042" spans="1:15" x14ac:dyDescent="0.3">
      <c r="A8042" t="str">
        <f xml:space="preserve"> _xlfn.XLOOKUP(H8042, 'Customers'!B:B, 'Customers'!A:A)</f>
        <v>CUST_440</v>
      </c>
      <c r="B8042" t="str">
        <f>_xlfn.XLOOKUP(L8042, Products!C:C, Products!A:A)</f>
        <v>PROD_6</v>
      </c>
      <c r="C8042">
        <v>8041</v>
      </c>
      <c r="D8042" s="2" t="s">
        <v>822</v>
      </c>
      <c r="E8042">
        <f>YEAR(Orders[[#This Row],[Order_Date]])</f>
        <v>2022</v>
      </c>
      <c r="F8042">
        <f>MONTH(Orders[[#This Row],[Order_Date]])</f>
        <v>12</v>
      </c>
      <c r="G8042" s="2" t="s">
        <v>816</v>
      </c>
      <c r="H8042" t="s">
        <v>1054</v>
      </c>
      <c r="I8042" t="s">
        <v>14</v>
      </c>
      <c r="J8042" t="s">
        <v>15</v>
      </c>
      <c r="K8042" t="s">
        <v>34</v>
      </c>
      <c r="L8042" t="s">
        <v>52</v>
      </c>
      <c r="M8042" s="1">
        <v>4838.2</v>
      </c>
      <c r="N8042" s="1">
        <v>433.21</v>
      </c>
      <c r="O8042">
        <v>0.21</v>
      </c>
    </row>
    <row r="8043" spans="1:15" x14ac:dyDescent="0.3">
      <c r="A8043" t="str">
        <f xml:space="preserve"> _xlfn.XLOOKUP(H8043, 'Customers'!B:B, 'Customers'!A:A)</f>
        <v>CUST_598</v>
      </c>
      <c r="B8043" t="str">
        <f>_xlfn.XLOOKUP(L8043, Products!C:C, Products!A:A)</f>
        <v>PROD_1</v>
      </c>
      <c r="C8043">
        <v>8042</v>
      </c>
      <c r="D8043" s="2" t="s">
        <v>293</v>
      </c>
      <c r="E8043">
        <f>YEAR(Orders[[#This Row],[Order_Date]])</f>
        <v>2023</v>
      </c>
      <c r="F8043">
        <f>MONTH(Orders[[#This Row],[Order_Date]])</f>
        <v>7</v>
      </c>
      <c r="G8043" s="2" t="s">
        <v>1249</v>
      </c>
      <c r="H8043" t="s">
        <v>1308</v>
      </c>
      <c r="I8043" t="s">
        <v>32</v>
      </c>
      <c r="J8043" t="s">
        <v>15</v>
      </c>
      <c r="K8043" t="s">
        <v>16</v>
      </c>
      <c r="L8043" t="s">
        <v>17</v>
      </c>
      <c r="M8043" s="1">
        <v>9797.8799999999992</v>
      </c>
      <c r="N8043" s="1">
        <v>2097.5300000000002</v>
      </c>
      <c r="O8043">
        <v>0.02</v>
      </c>
    </row>
    <row r="8044" spans="1:15" x14ac:dyDescent="0.3">
      <c r="A8044" t="str">
        <f xml:space="preserve"> _xlfn.XLOOKUP(H8044, 'Customers'!B:B, 'Customers'!A:A)</f>
        <v>CUST_606</v>
      </c>
      <c r="B8044" t="str">
        <f>_xlfn.XLOOKUP(L8044, Products!C:C, Products!A:A)</f>
        <v>PROD_8</v>
      </c>
      <c r="C8044">
        <v>8043</v>
      </c>
      <c r="D8044" s="2" t="s">
        <v>1118</v>
      </c>
      <c r="E8044">
        <f>YEAR(Orders[[#This Row],[Order_Date]])</f>
        <v>2022</v>
      </c>
      <c r="F8044">
        <f>MONTH(Orders[[#This Row],[Order_Date]])</f>
        <v>9</v>
      </c>
      <c r="G8044" s="2" t="s">
        <v>49</v>
      </c>
      <c r="H8044" t="s">
        <v>1320</v>
      </c>
      <c r="I8044" t="s">
        <v>14</v>
      </c>
      <c r="J8044" t="s">
        <v>15</v>
      </c>
      <c r="K8044" t="s">
        <v>27</v>
      </c>
      <c r="L8044" t="s">
        <v>73</v>
      </c>
      <c r="M8044" s="1">
        <v>2982.08</v>
      </c>
      <c r="N8044" s="1">
        <v>313.41000000000003</v>
      </c>
      <c r="O8044">
        <v>7.0000000000000007E-2</v>
      </c>
    </row>
    <row r="8045" spans="1:15" x14ac:dyDescent="0.3">
      <c r="A8045" t="str">
        <f xml:space="preserve"> _xlfn.XLOOKUP(H8045, 'Customers'!B:B, 'Customers'!A:A)</f>
        <v>CUST_905</v>
      </c>
      <c r="B8045" t="str">
        <f>_xlfn.XLOOKUP(L8045, Products!C:C, Products!A:A)</f>
        <v>PROD_3</v>
      </c>
      <c r="C8045">
        <v>8044</v>
      </c>
      <c r="D8045" s="2" t="s">
        <v>404</v>
      </c>
      <c r="E8045">
        <f>YEAR(Orders[[#This Row],[Order_Date]])</f>
        <v>2022</v>
      </c>
      <c r="F8045">
        <f>MONTH(Orders[[#This Row],[Order_Date]])</f>
        <v>8</v>
      </c>
      <c r="G8045" s="2" t="s">
        <v>1331</v>
      </c>
      <c r="H8045" t="s">
        <v>1664</v>
      </c>
      <c r="I8045" t="s">
        <v>32</v>
      </c>
      <c r="J8045" t="s">
        <v>33</v>
      </c>
      <c r="K8045" t="s">
        <v>27</v>
      </c>
      <c r="L8045" t="s">
        <v>28</v>
      </c>
      <c r="M8045" s="1">
        <v>3453.39</v>
      </c>
      <c r="N8045" s="1">
        <v>62.28</v>
      </c>
      <c r="O8045">
        <v>0.09</v>
      </c>
    </row>
    <row r="8046" spans="1:15" x14ac:dyDescent="0.3">
      <c r="A8046" t="str">
        <f xml:space="preserve"> _xlfn.XLOOKUP(H8046, 'Customers'!B:B, 'Customers'!A:A)</f>
        <v>CUST_746</v>
      </c>
      <c r="B8046" t="str">
        <f>_xlfn.XLOOKUP(L8046, Products!C:C, Products!A:A)</f>
        <v>PROD_7</v>
      </c>
      <c r="C8046">
        <v>8045</v>
      </c>
      <c r="D8046" s="2" t="s">
        <v>931</v>
      </c>
      <c r="E8046">
        <f>YEAR(Orders[[#This Row],[Order_Date]])</f>
        <v>2022</v>
      </c>
      <c r="F8046">
        <f>MONTH(Orders[[#This Row],[Order_Date]])</f>
        <v>4</v>
      </c>
      <c r="G8046" s="2" t="s">
        <v>927</v>
      </c>
      <c r="H8046" t="s">
        <v>1491</v>
      </c>
      <c r="I8046" t="s">
        <v>32</v>
      </c>
      <c r="J8046" t="s">
        <v>65</v>
      </c>
      <c r="K8046" t="s">
        <v>16</v>
      </c>
      <c r="L8046" t="s">
        <v>66</v>
      </c>
      <c r="M8046" s="1">
        <v>3093.89</v>
      </c>
      <c r="N8046" s="1">
        <v>903.19</v>
      </c>
      <c r="O8046">
        <v>0.25</v>
      </c>
    </row>
    <row r="8047" spans="1:15" x14ac:dyDescent="0.3">
      <c r="A8047" t="str">
        <f xml:space="preserve"> _xlfn.XLOOKUP(H8047, 'Customers'!B:B, 'Customers'!A:A)</f>
        <v>CUST_114</v>
      </c>
      <c r="B8047" t="str">
        <f>_xlfn.XLOOKUP(L8047, Products!C:C, Products!A:A)</f>
        <v>PROD_1</v>
      </c>
      <c r="C8047">
        <v>8046</v>
      </c>
      <c r="D8047" s="2" t="s">
        <v>1154</v>
      </c>
      <c r="E8047">
        <f>YEAR(Orders[[#This Row],[Order_Date]])</f>
        <v>2023</v>
      </c>
      <c r="F8047">
        <f>MONTH(Orders[[#This Row],[Order_Date]])</f>
        <v>3</v>
      </c>
      <c r="G8047" s="2" t="s">
        <v>77</v>
      </c>
      <c r="H8047" t="s">
        <v>357</v>
      </c>
      <c r="I8047" t="s">
        <v>21</v>
      </c>
      <c r="J8047" t="s">
        <v>65</v>
      </c>
      <c r="K8047" t="s">
        <v>27</v>
      </c>
      <c r="L8047" t="s">
        <v>17</v>
      </c>
      <c r="M8047" s="1">
        <v>9056.94</v>
      </c>
      <c r="N8047" s="1">
        <v>1307.0999999999999</v>
      </c>
      <c r="O8047">
        <v>0.11</v>
      </c>
    </row>
    <row r="8048" spans="1:15" x14ac:dyDescent="0.3">
      <c r="A8048" t="str">
        <f xml:space="preserve"> _xlfn.XLOOKUP(H8048, 'Customers'!B:B, 'Customers'!A:A)</f>
        <v>CUST_305</v>
      </c>
      <c r="B8048" t="str">
        <f>_xlfn.XLOOKUP(L8048, Products!C:C, Products!A:A)</f>
        <v>PROD_5</v>
      </c>
      <c r="C8048">
        <v>8047</v>
      </c>
      <c r="D8048" s="2" t="s">
        <v>972</v>
      </c>
      <c r="E8048">
        <f>YEAR(Orders[[#This Row],[Order_Date]])</f>
        <v>2023</v>
      </c>
      <c r="F8048">
        <f>MONTH(Orders[[#This Row],[Order_Date]])</f>
        <v>4</v>
      </c>
      <c r="G8048" s="2" t="s">
        <v>277</v>
      </c>
      <c r="H8048" t="s">
        <v>801</v>
      </c>
      <c r="I8048" t="s">
        <v>14</v>
      </c>
      <c r="J8048" t="s">
        <v>22</v>
      </c>
      <c r="K8048" t="s">
        <v>34</v>
      </c>
      <c r="L8048" t="s">
        <v>39</v>
      </c>
      <c r="M8048" s="1">
        <v>8851.83</v>
      </c>
      <c r="N8048" s="1">
        <v>1905.2</v>
      </c>
      <c r="O8048">
        <v>0.12</v>
      </c>
    </row>
    <row r="8049" spans="1:15" x14ac:dyDescent="0.3">
      <c r="A8049" t="str">
        <f xml:space="preserve"> _xlfn.XLOOKUP(H8049, 'Customers'!B:B, 'Customers'!A:A)</f>
        <v>CUST_697</v>
      </c>
      <c r="B8049" t="str">
        <f>_xlfn.XLOOKUP(L8049, Products!C:C, Products!A:A)</f>
        <v>PROD_7</v>
      </c>
      <c r="C8049">
        <v>8048</v>
      </c>
      <c r="D8049" s="2" t="s">
        <v>747</v>
      </c>
      <c r="E8049">
        <f>YEAR(Orders[[#This Row],[Order_Date]])</f>
        <v>2023</v>
      </c>
      <c r="F8049">
        <f>MONTH(Orders[[#This Row],[Order_Date]])</f>
        <v>11</v>
      </c>
      <c r="G8049" s="2" t="s">
        <v>748</v>
      </c>
      <c r="H8049" t="s">
        <v>1436</v>
      </c>
      <c r="I8049" t="s">
        <v>32</v>
      </c>
      <c r="J8049" t="s">
        <v>65</v>
      </c>
      <c r="K8049" t="s">
        <v>16</v>
      </c>
      <c r="L8049" t="s">
        <v>66</v>
      </c>
      <c r="M8049" s="1">
        <v>1648.33</v>
      </c>
      <c r="N8049" s="1">
        <v>490.07</v>
      </c>
      <c r="O8049">
        <v>0.14000000000000001</v>
      </c>
    </row>
    <row r="8050" spans="1:15" x14ac:dyDescent="0.3">
      <c r="A8050" t="str">
        <f xml:space="preserve"> _xlfn.XLOOKUP(H8050, 'Customers'!B:B, 'Customers'!A:A)</f>
        <v>CUST_997</v>
      </c>
      <c r="B8050" t="str">
        <f>_xlfn.XLOOKUP(L8050, Products!C:C, Products!A:A)</f>
        <v>PROD_1</v>
      </c>
      <c r="C8050">
        <v>8049</v>
      </c>
      <c r="D8050" s="2" t="s">
        <v>351</v>
      </c>
      <c r="E8050">
        <f>YEAR(Orders[[#This Row],[Order_Date]])</f>
        <v>2022</v>
      </c>
      <c r="F8050">
        <f>MONTH(Orders[[#This Row],[Order_Date]])</f>
        <v>1</v>
      </c>
      <c r="G8050" s="2" t="s">
        <v>1038</v>
      </c>
      <c r="H8050" t="s">
        <v>1761</v>
      </c>
      <c r="I8050" t="s">
        <v>14</v>
      </c>
      <c r="J8050" t="s">
        <v>65</v>
      </c>
      <c r="K8050" t="s">
        <v>27</v>
      </c>
      <c r="L8050" t="s">
        <v>17</v>
      </c>
      <c r="M8050" s="1">
        <v>5514.25</v>
      </c>
      <c r="N8050" s="1">
        <v>478.97</v>
      </c>
      <c r="O8050">
        <v>0.13</v>
      </c>
    </row>
    <row r="8051" spans="1:15" x14ac:dyDescent="0.3">
      <c r="A8051" t="str">
        <f xml:space="preserve"> _xlfn.XLOOKUP(H8051, 'Customers'!B:B, 'Customers'!A:A)</f>
        <v>CUST_424</v>
      </c>
      <c r="B8051" t="str">
        <f>_xlfn.XLOOKUP(L8051, Products!C:C, Products!A:A)</f>
        <v>PROD_3</v>
      </c>
      <c r="C8051">
        <v>8050</v>
      </c>
      <c r="D8051" s="2" t="s">
        <v>1463</v>
      </c>
      <c r="E8051">
        <f>YEAR(Orders[[#This Row],[Order_Date]])</f>
        <v>2022</v>
      </c>
      <c r="F8051">
        <f>MONTH(Orders[[#This Row],[Order_Date]])</f>
        <v>10</v>
      </c>
      <c r="G8051" s="2" t="s">
        <v>118</v>
      </c>
      <c r="H8051" t="s">
        <v>1028</v>
      </c>
      <c r="I8051" t="s">
        <v>21</v>
      </c>
      <c r="J8051" t="s">
        <v>33</v>
      </c>
      <c r="K8051" t="s">
        <v>27</v>
      </c>
      <c r="L8051" t="s">
        <v>28</v>
      </c>
      <c r="M8051" s="1">
        <v>8767.19</v>
      </c>
      <c r="N8051" s="1">
        <v>262.12</v>
      </c>
      <c r="O8051">
        <v>0.12</v>
      </c>
    </row>
    <row r="8052" spans="1:15" x14ac:dyDescent="0.3">
      <c r="A8052" t="str">
        <f xml:space="preserve"> _xlfn.XLOOKUP(H8052, 'Customers'!B:B, 'Customers'!A:A)</f>
        <v>CUST_10</v>
      </c>
      <c r="B8052" t="str">
        <f>_xlfn.XLOOKUP(L8052, Products!C:C, Products!A:A)</f>
        <v>PROD_5</v>
      </c>
      <c r="C8052">
        <v>8051</v>
      </c>
      <c r="D8052" s="2" t="s">
        <v>571</v>
      </c>
      <c r="E8052">
        <f>YEAR(Orders[[#This Row],[Order_Date]])</f>
        <v>2023</v>
      </c>
      <c r="F8052">
        <f>MONTH(Orders[[#This Row],[Order_Date]])</f>
        <v>6</v>
      </c>
      <c r="G8052" s="2" t="s">
        <v>1453</v>
      </c>
      <c r="H8052" t="s">
        <v>55</v>
      </c>
      <c r="I8052" t="s">
        <v>14</v>
      </c>
      <c r="J8052" t="s">
        <v>15</v>
      </c>
      <c r="K8052" t="s">
        <v>34</v>
      </c>
      <c r="L8052" t="s">
        <v>39</v>
      </c>
      <c r="M8052" s="1">
        <v>7561.34</v>
      </c>
      <c r="N8052" s="1">
        <v>-681.3</v>
      </c>
      <c r="O8052">
        <v>0.24</v>
      </c>
    </row>
    <row r="8053" spans="1:15" x14ac:dyDescent="0.3">
      <c r="A8053" t="str">
        <f xml:space="preserve"> _xlfn.XLOOKUP(H8053, 'Customers'!B:B, 'Customers'!A:A)</f>
        <v>CUST_467</v>
      </c>
      <c r="B8053" t="str">
        <f>_xlfn.XLOOKUP(L8053, Products!C:C, Products!A:A)</f>
        <v>PROD_1</v>
      </c>
      <c r="C8053">
        <v>8052</v>
      </c>
      <c r="D8053" s="2" t="s">
        <v>579</v>
      </c>
      <c r="E8053">
        <f>YEAR(Orders[[#This Row],[Order_Date]])</f>
        <v>2022</v>
      </c>
      <c r="F8053">
        <f>MONTH(Orders[[#This Row],[Order_Date]])</f>
        <v>12</v>
      </c>
      <c r="G8053" s="2" t="s">
        <v>268</v>
      </c>
      <c r="H8053" t="s">
        <v>1096</v>
      </c>
      <c r="I8053" t="s">
        <v>32</v>
      </c>
      <c r="J8053" t="s">
        <v>15</v>
      </c>
      <c r="K8053" t="s">
        <v>27</v>
      </c>
      <c r="L8053" t="s">
        <v>17</v>
      </c>
      <c r="M8053" s="1">
        <v>5612.12</v>
      </c>
      <c r="N8053" s="1">
        <v>-491.47</v>
      </c>
      <c r="O8053">
        <v>7.0000000000000007E-2</v>
      </c>
    </row>
    <row r="8054" spans="1:15" x14ac:dyDescent="0.3">
      <c r="A8054" t="str">
        <f xml:space="preserve"> _xlfn.XLOOKUP(H8054, 'Customers'!B:B, 'Customers'!A:A)</f>
        <v>CUST_70</v>
      </c>
      <c r="B8054" t="str">
        <f>_xlfn.XLOOKUP(L8054, Products!C:C, Products!A:A)</f>
        <v>PROD_8</v>
      </c>
      <c r="C8054">
        <v>8053</v>
      </c>
      <c r="D8054" s="2" t="s">
        <v>494</v>
      </c>
      <c r="E8054">
        <f>YEAR(Orders[[#This Row],[Order_Date]])</f>
        <v>2023</v>
      </c>
      <c r="F8054">
        <f>MONTH(Orders[[#This Row],[Order_Date]])</f>
        <v>11</v>
      </c>
      <c r="G8054" s="2" t="s">
        <v>1259</v>
      </c>
      <c r="H8054" t="s">
        <v>230</v>
      </c>
      <c r="I8054" t="s">
        <v>21</v>
      </c>
      <c r="J8054" t="s">
        <v>33</v>
      </c>
      <c r="K8054" t="s">
        <v>27</v>
      </c>
      <c r="L8054" t="s">
        <v>73</v>
      </c>
      <c r="M8054" s="1">
        <v>1783</v>
      </c>
      <c r="N8054" s="1">
        <v>-18.670000000000002</v>
      </c>
      <c r="O8054">
        <v>0.06</v>
      </c>
    </row>
    <row r="8055" spans="1:15" x14ac:dyDescent="0.3">
      <c r="A8055" t="str">
        <f xml:space="preserve"> _xlfn.XLOOKUP(H8055, 'Customers'!B:B, 'Customers'!A:A)</f>
        <v>CUST_120</v>
      </c>
      <c r="B8055" t="str">
        <f>_xlfn.XLOOKUP(L8055, Products!C:C, Products!A:A)</f>
        <v>PROD_4</v>
      </c>
      <c r="C8055">
        <v>8054</v>
      </c>
      <c r="D8055" s="2" t="s">
        <v>1299</v>
      </c>
      <c r="E8055">
        <f>YEAR(Orders[[#This Row],[Order_Date]])</f>
        <v>2023</v>
      </c>
      <c r="F8055">
        <f>MONTH(Orders[[#This Row],[Order_Date]])</f>
        <v>6</v>
      </c>
      <c r="G8055" s="2" t="s">
        <v>310</v>
      </c>
      <c r="H8055" t="s">
        <v>372</v>
      </c>
      <c r="I8055" t="s">
        <v>21</v>
      </c>
      <c r="J8055" t="s">
        <v>33</v>
      </c>
      <c r="K8055" t="s">
        <v>34</v>
      </c>
      <c r="L8055" t="s">
        <v>35</v>
      </c>
      <c r="M8055" s="1">
        <v>9701.84</v>
      </c>
      <c r="N8055" s="1">
        <v>1076.75</v>
      </c>
      <c r="O8055">
        <v>7.0000000000000007E-2</v>
      </c>
    </row>
    <row r="8056" spans="1:15" x14ac:dyDescent="0.3">
      <c r="A8056" t="str">
        <f xml:space="preserve"> _xlfn.XLOOKUP(H8056, 'Customers'!B:B, 'Customers'!A:A)</f>
        <v>CUST_58</v>
      </c>
      <c r="B8056" t="str">
        <f>_xlfn.XLOOKUP(L8056, Products!C:C, Products!A:A)</f>
        <v>PROD_2</v>
      </c>
      <c r="C8056">
        <v>8055</v>
      </c>
      <c r="D8056" s="2" t="s">
        <v>47</v>
      </c>
      <c r="E8056">
        <f>YEAR(Orders[[#This Row],[Order_Date]])</f>
        <v>2023</v>
      </c>
      <c r="F8056">
        <f>MONTH(Orders[[#This Row],[Order_Date]])</f>
        <v>2</v>
      </c>
      <c r="G8056" s="2" t="s">
        <v>464</v>
      </c>
      <c r="H8056" t="s">
        <v>196</v>
      </c>
      <c r="I8056" t="s">
        <v>32</v>
      </c>
      <c r="J8056" t="s">
        <v>65</v>
      </c>
      <c r="K8056" t="s">
        <v>16</v>
      </c>
      <c r="L8056" t="s">
        <v>23</v>
      </c>
      <c r="M8056" s="1">
        <v>4093.77</v>
      </c>
      <c r="N8056" s="1">
        <v>1030.47</v>
      </c>
      <c r="O8056">
        <v>0.28999999999999998</v>
      </c>
    </row>
    <row r="8057" spans="1:15" x14ac:dyDescent="0.3">
      <c r="A8057" t="str">
        <f xml:space="preserve"> _xlfn.XLOOKUP(H8057, 'Customers'!B:B, 'Customers'!A:A)</f>
        <v>CUST_163</v>
      </c>
      <c r="B8057" t="str">
        <f>_xlfn.XLOOKUP(L8057, Products!C:C, Products!A:A)</f>
        <v>PROD_3</v>
      </c>
      <c r="C8057">
        <v>8056</v>
      </c>
      <c r="D8057" s="2" t="s">
        <v>251</v>
      </c>
      <c r="E8057">
        <f>YEAR(Orders[[#This Row],[Order_Date]])</f>
        <v>2022</v>
      </c>
      <c r="F8057">
        <f>MONTH(Orders[[#This Row],[Order_Date]])</f>
        <v>11</v>
      </c>
      <c r="G8057" s="2" t="s">
        <v>592</v>
      </c>
      <c r="H8057" t="s">
        <v>479</v>
      </c>
      <c r="I8057" t="s">
        <v>21</v>
      </c>
      <c r="J8057" t="s">
        <v>15</v>
      </c>
      <c r="K8057" t="s">
        <v>27</v>
      </c>
      <c r="L8057" t="s">
        <v>28</v>
      </c>
      <c r="M8057" s="1">
        <v>2595.6799999999998</v>
      </c>
      <c r="N8057" s="1">
        <v>555.34</v>
      </c>
      <c r="O8057">
        <v>0.2</v>
      </c>
    </row>
    <row r="8058" spans="1:15" x14ac:dyDescent="0.3">
      <c r="A8058" t="str">
        <f xml:space="preserve"> _xlfn.XLOOKUP(H8058, 'Customers'!B:B, 'Customers'!A:A)</f>
        <v>CUST_742</v>
      </c>
      <c r="B8058" t="str">
        <f>_xlfn.XLOOKUP(L8058, Products!C:C, Products!A:A)</f>
        <v>PROD_2</v>
      </c>
      <c r="C8058">
        <v>8057</v>
      </c>
      <c r="D8058" s="2" t="s">
        <v>1176</v>
      </c>
      <c r="E8058">
        <f>YEAR(Orders[[#This Row],[Order_Date]])</f>
        <v>2022</v>
      </c>
      <c r="F8058">
        <f>MONTH(Orders[[#This Row],[Order_Date]])</f>
        <v>1</v>
      </c>
      <c r="G8058" s="2" t="s">
        <v>198</v>
      </c>
      <c r="H8058" t="s">
        <v>1487</v>
      </c>
      <c r="I8058" t="s">
        <v>14</v>
      </c>
      <c r="J8058" t="s">
        <v>22</v>
      </c>
      <c r="K8058" t="s">
        <v>16</v>
      </c>
      <c r="L8058" t="s">
        <v>23</v>
      </c>
      <c r="M8058" s="1">
        <v>2115.7800000000002</v>
      </c>
      <c r="N8058" s="1">
        <v>580.94000000000005</v>
      </c>
      <c r="O8058">
        <v>0.15</v>
      </c>
    </row>
    <row r="8059" spans="1:15" x14ac:dyDescent="0.3">
      <c r="A8059" t="str">
        <f xml:space="preserve"> _xlfn.XLOOKUP(H8059, 'Customers'!B:B, 'Customers'!A:A)</f>
        <v>CUST_311</v>
      </c>
      <c r="B8059" t="str">
        <f>_xlfn.XLOOKUP(L8059, Products!C:C, Products!A:A)</f>
        <v>PROD_7</v>
      </c>
      <c r="C8059">
        <v>8058</v>
      </c>
      <c r="D8059" s="2" t="s">
        <v>627</v>
      </c>
      <c r="E8059">
        <f>YEAR(Orders[[#This Row],[Order_Date]])</f>
        <v>2022</v>
      </c>
      <c r="F8059">
        <f>MONTH(Orders[[#This Row],[Order_Date]])</f>
        <v>7</v>
      </c>
      <c r="G8059" s="2" t="s">
        <v>130</v>
      </c>
      <c r="H8059" t="s">
        <v>813</v>
      </c>
      <c r="I8059" t="s">
        <v>14</v>
      </c>
      <c r="J8059" t="s">
        <v>22</v>
      </c>
      <c r="K8059" t="s">
        <v>16</v>
      </c>
      <c r="L8059" t="s">
        <v>66</v>
      </c>
      <c r="M8059" s="1">
        <v>935.76</v>
      </c>
      <c r="N8059" s="1">
        <v>-82.77</v>
      </c>
      <c r="O8059">
        <v>0.21</v>
      </c>
    </row>
    <row r="8060" spans="1:15" x14ac:dyDescent="0.3">
      <c r="A8060" t="str">
        <f xml:space="preserve"> _xlfn.XLOOKUP(H8060, 'Customers'!B:B, 'Customers'!A:A)</f>
        <v>CUST_839</v>
      </c>
      <c r="B8060" t="str">
        <f>_xlfn.XLOOKUP(L8060, Products!C:C, Products!A:A)</f>
        <v>PROD_6</v>
      </c>
      <c r="C8060">
        <v>8059</v>
      </c>
      <c r="D8060" s="2" t="s">
        <v>527</v>
      </c>
      <c r="E8060">
        <f>YEAR(Orders[[#This Row],[Order_Date]])</f>
        <v>2022</v>
      </c>
      <c r="F8060">
        <f>MONTH(Orders[[#This Row],[Order_Date]])</f>
        <v>7</v>
      </c>
      <c r="G8060" s="2" t="s">
        <v>528</v>
      </c>
      <c r="H8060" t="s">
        <v>1592</v>
      </c>
      <c r="I8060" t="s">
        <v>32</v>
      </c>
      <c r="J8060" t="s">
        <v>33</v>
      </c>
      <c r="K8060" t="s">
        <v>34</v>
      </c>
      <c r="L8060" t="s">
        <v>52</v>
      </c>
      <c r="M8060" s="1">
        <v>4140.46</v>
      </c>
      <c r="N8060" s="1">
        <v>496.98</v>
      </c>
      <c r="O8060">
        <v>0.3</v>
      </c>
    </row>
    <row r="8061" spans="1:15" x14ac:dyDescent="0.3">
      <c r="A8061" t="str">
        <f xml:space="preserve"> _xlfn.XLOOKUP(H8061, 'Customers'!B:B, 'Customers'!A:A)</f>
        <v>CUST_95</v>
      </c>
      <c r="B8061" t="str">
        <f>_xlfn.XLOOKUP(L8061, Products!C:C, Products!A:A)</f>
        <v>PROD_7</v>
      </c>
      <c r="C8061">
        <v>8060</v>
      </c>
      <c r="D8061" s="2" t="s">
        <v>552</v>
      </c>
      <c r="E8061">
        <f>YEAR(Orders[[#This Row],[Order_Date]])</f>
        <v>2023</v>
      </c>
      <c r="F8061">
        <f>MONTH(Orders[[#This Row],[Order_Date]])</f>
        <v>12</v>
      </c>
      <c r="G8061" s="2" t="s">
        <v>330</v>
      </c>
      <c r="H8061" t="s">
        <v>301</v>
      </c>
      <c r="I8061" t="s">
        <v>32</v>
      </c>
      <c r="J8061" t="s">
        <v>33</v>
      </c>
      <c r="K8061" t="s">
        <v>16</v>
      </c>
      <c r="L8061" t="s">
        <v>66</v>
      </c>
      <c r="M8061" s="1">
        <v>556.37</v>
      </c>
      <c r="N8061" s="1">
        <v>-28.15</v>
      </c>
      <c r="O8061">
        <v>0.11</v>
      </c>
    </row>
    <row r="8062" spans="1:15" x14ac:dyDescent="0.3">
      <c r="A8062" t="str">
        <f xml:space="preserve"> _xlfn.XLOOKUP(H8062, 'Customers'!B:B, 'Customers'!A:A)</f>
        <v>CUST_613</v>
      </c>
      <c r="B8062" t="str">
        <f>_xlfn.XLOOKUP(L8062, Products!C:C, Products!A:A)</f>
        <v>PROD_7</v>
      </c>
      <c r="C8062">
        <v>8061</v>
      </c>
      <c r="D8062" s="2" t="s">
        <v>60</v>
      </c>
      <c r="E8062">
        <f>YEAR(Orders[[#This Row],[Order_Date]])</f>
        <v>2022</v>
      </c>
      <c r="F8062">
        <f>MONTH(Orders[[#This Row],[Order_Date]])</f>
        <v>9</v>
      </c>
      <c r="G8062" s="2" t="s">
        <v>298</v>
      </c>
      <c r="H8062" t="s">
        <v>1332</v>
      </c>
      <c r="I8062" t="s">
        <v>21</v>
      </c>
      <c r="J8062" t="s">
        <v>15</v>
      </c>
      <c r="K8062" t="s">
        <v>16</v>
      </c>
      <c r="L8062" t="s">
        <v>66</v>
      </c>
      <c r="M8062" s="1">
        <v>8905.01</v>
      </c>
      <c r="N8062" s="1">
        <v>2190.77</v>
      </c>
      <c r="O8062">
        <v>0.25</v>
      </c>
    </row>
    <row r="8063" spans="1:15" x14ac:dyDescent="0.3">
      <c r="A8063" t="str">
        <f xml:space="preserve"> _xlfn.XLOOKUP(H8063, 'Customers'!B:B, 'Customers'!A:A)</f>
        <v>CUST_899</v>
      </c>
      <c r="B8063" t="str">
        <f>_xlfn.XLOOKUP(L8063, Products!C:C, Products!A:A)</f>
        <v>PROD_6</v>
      </c>
      <c r="C8063">
        <v>8062</v>
      </c>
      <c r="D8063" s="2" t="s">
        <v>1150</v>
      </c>
      <c r="E8063">
        <f>YEAR(Orders[[#This Row],[Order_Date]])</f>
        <v>2022</v>
      </c>
      <c r="F8063">
        <f>MONTH(Orders[[#This Row],[Order_Date]])</f>
        <v>6</v>
      </c>
      <c r="G8063" s="2" t="s">
        <v>1384</v>
      </c>
      <c r="H8063" t="s">
        <v>1658</v>
      </c>
      <c r="I8063" t="s">
        <v>21</v>
      </c>
      <c r="J8063" t="s">
        <v>15</v>
      </c>
      <c r="K8063" t="s">
        <v>34</v>
      </c>
      <c r="L8063" t="s">
        <v>52</v>
      </c>
      <c r="M8063" s="1">
        <v>713.98</v>
      </c>
      <c r="N8063" s="1">
        <v>70.67</v>
      </c>
      <c r="O8063">
        <v>0.27</v>
      </c>
    </row>
    <row r="8064" spans="1:15" x14ac:dyDescent="0.3">
      <c r="A8064" t="str">
        <f xml:space="preserve"> _xlfn.XLOOKUP(H8064, 'Customers'!B:B, 'Customers'!A:A)</f>
        <v>CUST_887</v>
      </c>
      <c r="B8064" t="str">
        <f>_xlfn.XLOOKUP(L8064, Products!C:C, Products!A:A)</f>
        <v>PROD_8</v>
      </c>
      <c r="C8064">
        <v>8063</v>
      </c>
      <c r="D8064" s="2" t="s">
        <v>335</v>
      </c>
      <c r="E8064">
        <f>YEAR(Orders[[#This Row],[Order_Date]])</f>
        <v>2023</v>
      </c>
      <c r="F8064">
        <f>MONTH(Orders[[#This Row],[Order_Date]])</f>
        <v>8</v>
      </c>
      <c r="G8064" s="2" t="s">
        <v>229</v>
      </c>
      <c r="H8064" t="s">
        <v>1644</v>
      </c>
      <c r="I8064" t="s">
        <v>32</v>
      </c>
      <c r="J8064" t="s">
        <v>22</v>
      </c>
      <c r="K8064" t="s">
        <v>27</v>
      </c>
      <c r="L8064" t="s">
        <v>73</v>
      </c>
      <c r="M8064" s="1">
        <v>7043.41</v>
      </c>
      <c r="N8064" s="1">
        <v>175.7</v>
      </c>
      <c r="O8064">
        <v>0.23</v>
      </c>
    </row>
    <row r="8065" spans="1:15" x14ac:dyDescent="0.3">
      <c r="A8065" t="str">
        <f xml:space="preserve"> _xlfn.XLOOKUP(H8065, 'Customers'!B:B, 'Customers'!A:A)</f>
        <v>CUST_839</v>
      </c>
      <c r="B8065" t="str">
        <f>_xlfn.XLOOKUP(L8065, Products!C:C, Products!A:A)</f>
        <v>PROD_3</v>
      </c>
      <c r="C8065">
        <v>8064</v>
      </c>
      <c r="D8065" s="2" t="s">
        <v>109</v>
      </c>
      <c r="E8065">
        <f>YEAR(Orders[[#This Row],[Order_Date]])</f>
        <v>2022</v>
      </c>
      <c r="F8065">
        <f>MONTH(Orders[[#This Row],[Order_Date]])</f>
        <v>10</v>
      </c>
      <c r="G8065" s="2" t="s">
        <v>188</v>
      </c>
      <c r="H8065" t="s">
        <v>1592</v>
      </c>
      <c r="I8065" t="s">
        <v>14</v>
      </c>
      <c r="J8065" t="s">
        <v>33</v>
      </c>
      <c r="K8065" t="s">
        <v>27</v>
      </c>
      <c r="L8065" t="s">
        <v>28</v>
      </c>
      <c r="M8065" s="1">
        <v>4233.6899999999996</v>
      </c>
      <c r="N8065" s="1">
        <v>1067.77</v>
      </c>
      <c r="O8065">
        <v>0.04</v>
      </c>
    </row>
    <row r="8066" spans="1:15" x14ac:dyDescent="0.3">
      <c r="A8066" t="str">
        <f xml:space="preserve"> _xlfn.XLOOKUP(H8066, 'Customers'!B:B, 'Customers'!A:A)</f>
        <v>CUST_115</v>
      </c>
      <c r="B8066" t="str">
        <f>_xlfn.XLOOKUP(L8066, Products!C:C, Products!A:A)</f>
        <v>PROD_3</v>
      </c>
      <c r="C8066">
        <v>8065</v>
      </c>
      <c r="D8066" s="2" t="s">
        <v>295</v>
      </c>
      <c r="E8066">
        <f>YEAR(Orders[[#This Row],[Order_Date]])</f>
        <v>2022</v>
      </c>
      <c r="F8066">
        <f>MONTH(Orders[[#This Row],[Order_Date]])</f>
        <v>7</v>
      </c>
      <c r="G8066" s="2" t="s">
        <v>131</v>
      </c>
      <c r="H8066" t="s">
        <v>362</v>
      </c>
      <c r="I8066" t="s">
        <v>21</v>
      </c>
      <c r="J8066" t="s">
        <v>15</v>
      </c>
      <c r="K8066" t="s">
        <v>27</v>
      </c>
      <c r="L8066" t="s">
        <v>28</v>
      </c>
      <c r="M8066" s="1">
        <v>755.03</v>
      </c>
      <c r="N8066" s="1">
        <v>-64.900000000000006</v>
      </c>
      <c r="O8066">
        <v>0.01</v>
      </c>
    </row>
    <row r="8067" spans="1:15" x14ac:dyDescent="0.3">
      <c r="A8067" t="str">
        <f xml:space="preserve"> _xlfn.XLOOKUP(H8067, 'Customers'!B:B, 'Customers'!A:A)</f>
        <v>CUST_430</v>
      </c>
      <c r="B8067" t="str">
        <f>_xlfn.XLOOKUP(L8067, Products!C:C, Products!A:A)</f>
        <v>PROD_5</v>
      </c>
      <c r="C8067">
        <v>8066</v>
      </c>
      <c r="D8067" s="2" t="s">
        <v>1409</v>
      </c>
      <c r="E8067">
        <f>YEAR(Orders[[#This Row],[Order_Date]])</f>
        <v>2022</v>
      </c>
      <c r="F8067">
        <f>MONTH(Orders[[#This Row],[Order_Date]])</f>
        <v>5</v>
      </c>
      <c r="G8067" s="2" t="s">
        <v>1190</v>
      </c>
      <c r="H8067" t="s">
        <v>1037</v>
      </c>
      <c r="I8067" t="s">
        <v>32</v>
      </c>
      <c r="J8067" t="s">
        <v>22</v>
      </c>
      <c r="K8067" t="s">
        <v>34</v>
      </c>
      <c r="L8067" t="s">
        <v>39</v>
      </c>
      <c r="M8067" s="1">
        <v>1345.87</v>
      </c>
      <c r="N8067" s="1">
        <v>222.95</v>
      </c>
      <c r="O8067">
        <v>0.08</v>
      </c>
    </row>
    <row r="8068" spans="1:15" x14ac:dyDescent="0.3">
      <c r="A8068" t="str">
        <f xml:space="preserve"> _xlfn.XLOOKUP(H8068, 'Customers'!B:B, 'Customers'!A:A)</f>
        <v>CUST_527</v>
      </c>
      <c r="B8068" t="str">
        <f>_xlfn.XLOOKUP(L8068, Products!C:C, Products!A:A)</f>
        <v>PROD_1</v>
      </c>
      <c r="C8068">
        <v>8067</v>
      </c>
      <c r="D8068" s="2" t="s">
        <v>585</v>
      </c>
      <c r="E8068">
        <f>YEAR(Orders[[#This Row],[Order_Date]])</f>
        <v>2022</v>
      </c>
      <c r="F8068">
        <f>MONTH(Orders[[#This Row],[Order_Date]])</f>
        <v>8</v>
      </c>
      <c r="G8068" s="2" t="s">
        <v>1160</v>
      </c>
      <c r="H8068" t="s">
        <v>1203</v>
      </c>
      <c r="I8068" t="s">
        <v>14</v>
      </c>
      <c r="J8068" t="s">
        <v>22</v>
      </c>
      <c r="K8068" t="s">
        <v>16</v>
      </c>
      <c r="L8068" t="s">
        <v>17</v>
      </c>
      <c r="M8068" s="1">
        <v>7100.51</v>
      </c>
      <c r="N8068" s="1">
        <v>1483.31</v>
      </c>
      <c r="O8068">
        <v>0.11</v>
      </c>
    </row>
    <row r="8069" spans="1:15" x14ac:dyDescent="0.3">
      <c r="A8069" t="str">
        <f xml:space="preserve"> _xlfn.XLOOKUP(H8069, 'Customers'!B:B, 'Customers'!A:A)</f>
        <v>CUST_488</v>
      </c>
      <c r="B8069" t="str">
        <f>_xlfn.XLOOKUP(L8069, Products!C:C, Products!A:A)</f>
        <v>PROD_1</v>
      </c>
      <c r="C8069">
        <v>8068</v>
      </c>
      <c r="D8069" s="2" t="s">
        <v>916</v>
      </c>
      <c r="E8069">
        <f>YEAR(Orders[[#This Row],[Order_Date]])</f>
        <v>2023</v>
      </c>
      <c r="F8069">
        <f>MONTH(Orders[[#This Row],[Order_Date]])</f>
        <v>7</v>
      </c>
      <c r="G8069" s="2" t="s">
        <v>293</v>
      </c>
      <c r="H8069" t="s">
        <v>1135</v>
      </c>
      <c r="I8069" t="s">
        <v>14</v>
      </c>
      <c r="J8069" t="s">
        <v>15</v>
      </c>
      <c r="K8069" t="s">
        <v>27</v>
      </c>
      <c r="L8069" t="s">
        <v>17</v>
      </c>
      <c r="M8069" s="1">
        <v>4905.99</v>
      </c>
      <c r="N8069" s="1">
        <v>-209.94</v>
      </c>
      <c r="O8069">
        <v>0.14000000000000001</v>
      </c>
    </row>
    <row r="8070" spans="1:15" x14ac:dyDescent="0.3">
      <c r="A8070" t="str">
        <f xml:space="preserve"> _xlfn.XLOOKUP(H8070, 'Customers'!B:B, 'Customers'!A:A)</f>
        <v>CUST_289</v>
      </c>
      <c r="B8070" t="str">
        <f>_xlfn.XLOOKUP(L8070, Products!C:C, Products!A:A)</f>
        <v>PROD_4</v>
      </c>
      <c r="C8070">
        <v>8069</v>
      </c>
      <c r="D8070" s="2" t="s">
        <v>318</v>
      </c>
      <c r="E8070">
        <f>YEAR(Orders[[#This Row],[Order_Date]])</f>
        <v>2022</v>
      </c>
      <c r="F8070">
        <f>MONTH(Orders[[#This Row],[Order_Date]])</f>
        <v>1</v>
      </c>
      <c r="G8070" s="2" t="s">
        <v>566</v>
      </c>
      <c r="H8070" t="s">
        <v>768</v>
      </c>
      <c r="I8070" t="s">
        <v>32</v>
      </c>
      <c r="J8070" t="s">
        <v>22</v>
      </c>
      <c r="K8070" t="s">
        <v>34</v>
      </c>
      <c r="L8070" t="s">
        <v>35</v>
      </c>
      <c r="M8070" s="1">
        <v>4148.3900000000003</v>
      </c>
      <c r="N8070" s="1">
        <v>-65.739999999999995</v>
      </c>
      <c r="O8070">
        <v>0.11</v>
      </c>
    </row>
    <row r="8071" spans="1:15" x14ac:dyDescent="0.3">
      <c r="A8071" t="str">
        <f xml:space="preserve"> _xlfn.XLOOKUP(H8071, 'Customers'!B:B, 'Customers'!A:A)</f>
        <v>CUST_120</v>
      </c>
      <c r="B8071" t="str">
        <f>_xlfn.XLOOKUP(L8071, Products!C:C, Products!A:A)</f>
        <v>PROD_1</v>
      </c>
      <c r="C8071">
        <v>8070</v>
      </c>
      <c r="D8071" s="2" t="s">
        <v>588</v>
      </c>
      <c r="E8071">
        <f>YEAR(Orders[[#This Row],[Order_Date]])</f>
        <v>2023</v>
      </c>
      <c r="F8071">
        <f>MONTH(Orders[[#This Row],[Order_Date]])</f>
        <v>8</v>
      </c>
      <c r="G8071" s="2" t="s">
        <v>1425</v>
      </c>
      <c r="H8071" t="s">
        <v>372</v>
      </c>
      <c r="I8071" t="s">
        <v>32</v>
      </c>
      <c r="J8071" t="s">
        <v>65</v>
      </c>
      <c r="K8071" t="s">
        <v>16</v>
      </c>
      <c r="L8071" t="s">
        <v>17</v>
      </c>
      <c r="M8071" s="1">
        <v>888.81</v>
      </c>
      <c r="N8071" s="1">
        <v>-65.849999999999994</v>
      </c>
      <c r="O8071">
        <v>0.16</v>
      </c>
    </row>
    <row r="8072" spans="1:15" x14ac:dyDescent="0.3">
      <c r="A8072" t="str">
        <f xml:space="preserve"> _xlfn.XLOOKUP(H8072, 'Customers'!B:B, 'Customers'!A:A)</f>
        <v>CUST_172</v>
      </c>
      <c r="B8072" t="str">
        <f>_xlfn.XLOOKUP(L8072, Products!C:C, Products!A:A)</f>
        <v>PROD_1</v>
      </c>
      <c r="C8072">
        <v>8071</v>
      </c>
      <c r="D8072" s="2" t="s">
        <v>333</v>
      </c>
      <c r="E8072">
        <f>YEAR(Orders[[#This Row],[Order_Date]])</f>
        <v>2022</v>
      </c>
      <c r="F8072">
        <f>MONTH(Orders[[#This Row],[Order_Date]])</f>
        <v>11</v>
      </c>
      <c r="G8072" s="2" t="s">
        <v>98</v>
      </c>
      <c r="H8072" t="s">
        <v>506</v>
      </c>
      <c r="I8072" t="s">
        <v>32</v>
      </c>
      <c r="J8072" t="s">
        <v>22</v>
      </c>
      <c r="K8072" t="s">
        <v>16</v>
      </c>
      <c r="L8072" t="s">
        <v>17</v>
      </c>
      <c r="M8072" s="1">
        <v>8401.1299999999992</v>
      </c>
      <c r="N8072" s="1">
        <v>-392.51</v>
      </c>
      <c r="O8072">
        <v>0.03</v>
      </c>
    </row>
    <row r="8073" spans="1:15" x14ac:dyDescent="0.3">
      <c r="A8073" t="str">
        <f xml:space="preserve"> _xlfn.XLOOKUP(H8073, 'Customers'!B:B, 'Customers'!A:A)</f>
        <v>CUST_335</v>
      </c>
      <c r="B8073" t="str">
        <f>_xlfn.XLOOKUP(L8073, Products!C:C, Products!A:A)</f>
        <v>PROD_2</v>
      </c>
      <c r="C8073">
        <v>8072</v>
      </c>
      <c r="D8073" s="2" t="s">
        <v>809</v>
      </c>
      <c r="E8073">
        <f>YEAR(Orders[[#This Row],[Order_Date]])</f>
        <v>2023</v>
      </c>
      <c r="F8073">
        <f>MONTH(Orders[[#This Row],[Order_Date]])</f>
        <v>12</v>
      </c>
      <c r="G8073" s="2" t="s">
        <v>1678</v>
      </c>
      <c r="H8073" t="s">
        <v>860</v>
      </c>
      <c r="I8073" t="s">
        <v>21</v>
      </c>
      <c r="J8073" t="s">
        <v>33</v>
      </c>
      <c r="K8073" t="s">
        <v>16</v>
      </c>
      <c r="L8073" t="s">
        <v>23</v>
      </c>
      <c r="M8073" s="1">
        <v>8876.59</v>
      </c>
      <c r="N8073" s="1">
        <v>323.63</v>
      </c>
      <c r="O8073">
        <v>0.09</v>
      </c>
    </row>
    <row r="8074" spans="1:15" x14ac:dyDescent="0.3">
      <c r="A8074" t="str">
        <f xml:space="preserve"> _xlfn.XLOOKUP(H8074, 'Customers'!B:B, 'Customers'!A:A)</f>
        <v>CUST_673</v>
      </c>
      <c r="B8074" t="str">
        <f>_xlfn.XLOOKUP(L8074, Products!C:C, Products!A:A)</f>
        <v>PROD_8</v>
      </c>
      <c r="C8074">
        <v>8073</v>
      </c>
      <c r="D8074" s="2" t="s">
        <v>171</v>
      </c>
      <c r="E8074">
        <f>YEAR(Orders[[#This Row],[Order_Date]])</f>
        <v>2023</v>
      </c>
      <c r="F8074">
        <f>MONTH(Orders[[#This Row],[Order_Date]])</f>
        <v>6</v>
      </c>
      <c r="G8074" s="2" t="s">
        <v>172</v>
      </c>
      <c r="H8074" t="s">
        <v>1403</v>
      </c>
      <c r="I8074" t="s">
        <v>14</v>
      </c>
      <c r="J8074" t="s">
        <v>65</v>
      </c>
      <c r="K8074" t="s">
        <v>27</v>
      </c>
      <c r="L8074" t="s">
        <v>73</v>
      </c>
      <c r="M8074" s="1">
        <v>5107.46</v>
      </c>
      <c r="N8074" s="1">
        <v>451.84</v>
      </c>
      <c r="O8074">
        <v>0.28000000000000003</v>
      </c>
    </row>
    <row r="8075" spans="1:15" x14ac:dyDescent="0.3">
      <c r="A8075" t="str">
        <f xml:space="preserve"> _xlfn.XLOOKUP(H8075, 'Customers'!B:B, 'Customers'!A:A)</f>
        <v>CUST_936</v>
      </c>
      <c r="B8075" t="str">
        <f>_xlfn.XLOOKUP(L8075, Products!C:C, Products!A:A)</f>
        <v>PROD_5</v>
      </c>
      <c r="C8075">
        <v>8074</v>
      </c>
      <c r="D8075" s="2" t="s">
        <v>587</v>
      </c>
      <c r="E8075">
        <f>YEAR(Orders[[#This Row],[Order_Date]])</f>
        <v>2023</v>
      </c>
      <c r="F8075">
        <f>MONTH(Orders[[#This Row],[Order_Date]])</f>
        <v>8</v>
      </c>
      <c r="G8075" s="2" t="s">
        <v>670</v>
      </c>
      <c r="H8075" t="s">
        <v>1696</v>
      </c>
      <c r="I8075" t="s">
        <v>21</v>
      </c>
      <c r="J8075" t="s">
        <v>22</v>
      </c>
      <c r="K8075" t="s">
        <v>34</v>
      </c>
      <c r="L8075" t="s">
        <v>39</v>
      </c>
      <c r="M8075" s="1">
        <v>2780.3</v>
      </c>
      <c r="N8075" s="1">
        <v>-133.86000000000001</v>
      </c>
      <c r="O8075">
        <v>0.02</v>
      </c>
    </row>
    <row r="8076" spans="1:15" x14ac:dyDescent="0.3">
      <c r="A8076" t="str">
        <f xml:space="preserve"> _xlfn.XLOOKUP(H8076, 'Customers'!B:B, 'Customers'!A:A)</f>
        <v>CUST_291</v>
      </c>
      <c r="B8076" t="str">
        <f>_xlfn.XLOOKUP(L8076, Products!C:C, Products!A:A)</f>
        <v>PROD_7</v>
      </c>
      <c r="C8076">
        <v>8075</v>
      </c>
      <c r="D8076" s="2" t="s">
        <v>1100</v>
      </c>
      <c r="E8076">
        <f>YEAR(Orders[[#This Row],[Order_Date]])</f>
        <v>2023</v>
      </c>
      <c r="F8076">
        <f>MONTH(Orders[[#This Row],[Order_Date]])</f>
        <v>10</v>
      </c>
      <c r="G8076" s="2" t="s">
        <v>1583</v>
      </c>
      <c r="H8076" t="s">
        <v>775</v>
      </c>
      <c r="I8076" t="s">
        <v>32</v>
      </c>
      <c r="J8076" t="s">
        <v>15</v>
      </c>
      <c r="K8076" t="s">
        <v>16</v>
      </c>
      <c r="L8076" t="s">
        <v>66</v>
      </c>
      <c r="M8076" s="1">
        <v>5572.54</v>
      </c>
      <c r="N8076" s="1">
        <v>383.1</v>
      </c>
      <c r="O8076">
        <v>0</v>
      </c>
    </row>
    <row r="8077" spans="1:15" x14ac:dyDescent="0.3">
      <c r="A8077" t="str">
        <f xml:space="preserve"> _xlfn.XLOOKUP(H8077, 'Customers'!B:B, 'Customers'!A:A)</f>
        <v>CUST_109</v>
      </c>
      <c r="B8077" t="str">
        <f>_xlfn.XLOOKUP(L8077, Products!C:C, Products!A:A)</f>
        <v>PROD_3</v>
      </c>
      <c r="C8077">
        <v>8076</v>
      </c>
      <c r="D8077" s="2" t="s">
        <v>345</v>
      </c>
      <c r="E8077">
        <f>YEAR(Orders[[#This Row],[Order_Date]])</f>
        <v>2023</v>
      </c>
      <c r="F8077">
        <f>MONTH(Orders[[#This Row],[Order_Date]])</f>
        <v>2</v>
      </c>
      <c r="G8077" s="2" t="s">
        <v>667</v>
      </c>
      <c r="H8077" t="s">
        <v>339</v>
      </c>
      <c r="I8077" t="s">
        <v>21</v>
      </c>
      <c r="J8077" t="s">
        <v>22</v>
      </c>
      <c r="K8077" t="s">
        <v>27</v>
      </c>
      <c r="L8077" t="s">
        <v>28</v>
      </c>
      <c r="M8077" s="1">
        <v>1899.11</v>
      </c>
      <c r="N8077" s="1">
        <v>-94.83</v>
      </c>
      <c r="O8077">
        <v>0.15</v>
      </c>
    </row>
    <row r="8078" spans="1:15" x14ac:dyDescent="0.3">
      <c r="A8078" t="str">
        <f xml:space="preserve"> _xlfn.XLOOKUP(H8078, 'Customers'!B:B, 'Customers'!A:A)</f>
        <v>CUST_926</v>
      </c>
      <c r="B8078" t="str">
        <f>_xlfn.XLOOKUP(L8078, Products!C:C, Products!A:A)</f>
        <v>PROD_8</v>
      </c>
      <c r="C8078">
        <v>8077</v>
      </c>
      <c r="D8078" s="2" t="s">
        <v>471</v>
      </c>
      <c r="E8078">
        <f>YEAR(Orders[[#This Row],[Order_Date]])</f>
        <v>2022</v>
      </c>
      <c r="F8078">
        <f>MONTH(Orders[[#This Row],[Order_Date]])</f>
        <v>10</v>
      </c>
      <c r="G8078" s="2" t="s">
        <v>472</v>
      </c>
      <c r="H8078" t="s">
        <v>1686</v>
      </c>
      <c r="I8078" t="s">
        <v>21</v>
      </c>
      <c r="J8078" t="s">
        <v>65</v>
      </c>
      <c r="K8078" t="s">
        <v>27</v>
      </c>
      <c r="L8078" t="s">
        <v>73</v>
      </c>
      <c r="M8078" s="1">
        <v>6114.68</v>
      </c>
      <c r="N8078" s="1">
        <v>-380.05</v>
      </c>
      <c r="O8078">
        <v>0.08</v>
      </c>
    </row>
    <row r="8079" spans="1:15" x14ac:dyDescent="0.3">
      <c r="A8079" t="str">
        <f xml:space="preserve"> _xlfn.XLOOKUP(H8079, 'Customers'!B:B, 'Customers'!A:A)</f>
        <v>CUST_61</v>
      </c>
      <c r="B8079" t="str">
        <f>_xlfn.XLOOKUP(L8079, Products!C:C, Products!A:A)</f>
        <v>PROD_5</v>
      </c>
      <c r="C8079">
        <v>8078</v>
      </c>
      <c r="D8079" s="2" t="s">
        <v>270</v>
      </c>
      <c r="E8079">
        <f>YEAR(Orders[[#This Row],[Order_Date]])</f>
        <v>2022</v>
      </c>
      <c r="F8079">
        <f>MONTH(Orders[[#This Row],[Order_Date]])</f>
        <v>2</v>
      </c>
      <c r="G8079" s="2" t="s">
        <v>54</v>
      </c>
      <c r="H8079" t="s">
        <v>205</v>
      </c>
      <c r="I8079" t="s">
        <v>21</v>
      </c>
      <c r="J8079" t="s">
        <v>33</v>
      </c>
      <c r="K8079" t="s">
        <v>34</v>
      </c>
      <c r="L8079" t="s">
        <v>39</v>
      </c>
      <c r="M8079" s="1">
        <v>8496.93</v>
      </c>
      <c r="N8079" s="1">
        <v>2009.88</v>
      </c>
      <c r="O8079">
        <v>0.1</v>
      </c>
    </row>
    <row r="8080" spans="1:15" x14ac:dyDescent="0.3">
      <c r="A8080" t="str">
        <f xml:space="preserve"> _xlfn.XLOOKUP(H8080, 'Customers'!B:B, 'Customers'!A:A)</f>
        <v>CUST_773</v>
      </c>
      <c r="B8080" t="str">
        <f>_xlfn.XLOOKUP(L8080, Products!C:C, Products!A:A)</f>
        <v>PROD_8</v>
      </c>
      <c r="C8080">
        <v>8079</v>
      </c>
      <c r="D8080" s="2" t="s">
        <v>950</v>
      </c>
      <c r="E8080">
        <f>YEAR(Orders[[#This Row],[Order_Date]])</f>
        <v>2022</v>
      </c>
      <c r="F8080">
        <f>MONTH(Orders[[#This Row],[Order_Date]])</f>
        <v>1</v>
      </c>
      <c r="G8080" s="2" t="s">
        <v>951</v>
      </c>
      <c r="H8080" t="s">
        <v>1520</v>
      </c>
      <c r="I8080" t="s">
        <v>21</v>
      </c>
      <c r="J8080" t="s">
        <v>65</v>
      </c>
      <c r="K8080" t="s">
        <v>27</v>
      </c>
      <c r="L8080" t="s">
        <v>73</v>
      </c>
      <c r="M8080" s="1">
        <v>4905.6099999999997</v>
      </c>
      <c r="N8080" s="1">
        <v>946.82</v>
      </c>
      <c r="O8080">
        <v>0.28000000000000003</v>
      </c>
    </row>
    <row r="8081" spans="1:15" x14ac:dyDescent="0.3">
      <c r="A8081" t="str">
        <f xml:space="preserve"> _xlfn.XLOOKUP(H8081, 'Customers'!B:B, 'Customers'!A:A)</f>
        <v>CUST_648</v>
      </c>
      <c r="B8081" t="str">
        <f>_xlfn.XLOOKUP(L8081, Products!C:C, Products!A:A)</f>
        <v>PROD_4</v>
      </c>
      <c r="C8081">
        <v>8080</v>
      </c>
      <c r="D8081" s="2" t="s">
        <v>1352</v>
      </c>
      <c r="E8081">
        <f>YEAR(Orders[[#This Row],[Order_Date]])</f>
        <v>2022</v>
      </c>
      <c r="F8081">
        <f>MONTH(Orders[[#This Row],[Order_Date]])</f>
        <v>5</v>
      </c>
      <c r="G8081" s="2" t="s">
        <v>687</v>
      </c>
      <c r="H8081" t="s">
        <v>1373</v>
      </c>
      <c r="I8081" t="s">
        <v>21</v>
      </c>
      <c r="J8081" t="s">
        <v>65</v>
      </c>
      <c r="K8081" t="s">
        <v>34</v>
      </c>
      <c r="L8081" t="s">
        <v>35</v>
      </c>
      <c r="M8081" s="1">
        <v>2117.31</v>
      </c>
      <c r="N8081" s="1">
        <v>85.67</v>
      </c>
      <c r="O8081">
        <v>0.05</v>
      </c>
    </row>
    <row r="8082" spans="1:15" x14ac:dyDescent="0.3">
      <c r="A8082" t="str">
        <f xml:space="preserve"> _xlfn.XLOOKUP(H8082, 'Customers'!B:B, 'Customers'!A:A)</f>
        <v>CUST_221</v>
      </c>
      <c r="B8082" t="str">
        <f>_xlfn.XLOOKUP(L8082, Products!C:C, Products!A:A)</f>
        <v>PROD_2</v>
      </c>
      <c r="C8082">
        <v>8081</v>
      </c>
      <c r="D8082" s="2" t="s">
        <v>669</v>
      </c>
      <c r="E8082">
        <f>YEAR(Orders[[#This Row],[Order_Date]])</f>
        <v>2023</v>
      </c>
      <c r="F8082">
        <f>MONTH(Orders[[#This Row],[Order_Date]])</f>
        <v>8</v>
      </c>
      <c r="G8082" s="2" t="s">
        <v>1425</v>
      </c>
      <c r="H8082" t="s">
        <v>621</v>
      </c>
      <c r="I8082" t="s">
        <v>21</v>
      </c>
      <c r="J8082" t="s">
        <v>15</v>
      </c>
      <c r="K8082" t="s">
        <v>16</v>
      </c>
      <c r="L8082" t="s">
        <v>23</v>
      </c>
      <c r="M8082" s="1">
        <v>1538.82</v>
      </c>
      <c r="N8082" s="1">
        <v>-137.71</v>
      </c>
      <c r="O8082">
        <v>0.03</v>
      </c>
    </row>
    <row r="8083" spans="1:15" x14ac:dyDescent="0.3">
      <c r="A8083" t="str">
        <f xml:space="preserve"> _xlfn.XLOOKUP(H8083, 'Customers'!B:B, 'Customers'!A:A)</f>
        <v>CUST_544</v>
      </c>
      <c r="B8083" t="str">
        <f>_xlfn.XLOOKUP(L8083, Products!C:C, Products!A:A)</f>
        <v>PROD_6</v>
      </c>
      <c r="C8083">
        <v>8082</v>
      </c>
      <c r="D8083" s="2" t="s">
        <v>191</v>
      </c>
      <c r="E8083">
        <f>YEAR(Orders[[#This Row],[Order_Date]])</f>
        <v>2023</v>
      </c>
      <c r="F8083">
        <f>MONTH(Orders[[#This Row],[Order_Date]])</f>
        <v>5</v>
      </c>
      <c r="G8083" s="2" t="s">
        <v>616</v>
      </c>
      <c r="H8083" t="s">
        <v>1226</v>
      </c>
      <c r="I8083" t="s">
        <v>14</v>
      </c>
      <c r="J8083" t="s">
        <v>15</v>
      </c>
      <c r="K8083" t="s">
        <v>34</v>
      </c>
      <c r="L8083" t="s">
        <v>52</v>
      </c>
      <c r="M8083" s="1">
        <v>3243.53</v>
      </c>
      <c r="N8083" s="1">
        <v>357.48</v>
      </c>
      <c r="O8083">
        <v>0.22</v>
      </c>
    </row>
    <row r="8084" spans="1:15" x14ac:dyDescent="0.3">
      <c r="A8084" t="str">
        <f xml:space="preserve"> _xlfn.XLOOKUP(H8084, 'Customers'!B:B, 'Customers'!A:A)</f>
        <v>CUST_774</v>
      </c>
      <c r="B8084" t="str">
        <f>_xlfn.XLOOKUP(L8084, Products!C:C, Products!A:A)</f>
        <v>PROD_7</v>
      </c>
      <c r="C8084">
        <v>8083</v>
      </c>
      <c r="D8084" s="2" t="s">
        <v>1615</v>
      </c>
      <c r="E8084">
        <f>YEAR(Orders[[#This Row],[Order_Date]])</f>
        <v>2022</v>
      </c>
      <c r="F8084">
        <f>MONTH(Orders[[#This Row],[Order_Date]])</f>
        <v>1</v>
      </c>
      <c r="G8084" s="2" t="s">
        <v>319</v>
      </c>
      <c r="H8084" t="s">
        <v>1521</v>
      </c>
      <c r="I8084" t="s">
        <v>14</v>
      </c>
      <c r="J8084" t="s">
        <v>22</v>
      </c>
      <c r="K8084" t="s">
        <v>16</v>
      </c>
      <c r="L8084" t="s">
        <v>66</v>
      </c>
      <c r="M8084" s="1">
        <v>9380</v>
      </c>
      <c r="N8084" s="1">
        <v>2788.58</v>
      </c>
      <c r="O8084">
        <v>0.23</v>
      </c>
    </row>
    <row r="8085" spans="1:15" x14ac:dyDescent="0.3">
      <c r="A8085" t="str">
        <f xml:space="preserve"> _xlfn.XLOOKUP(H8085, 'Customers'!B:B, 'Customers'!A:A)</f>
        <v>CUST_963</v>
      </c>
      <c r="B8085" t="str">
        <f>_xlfn.XLOOKUP(L8085, Products!C:C, Products!A:A)</f>
        <v>PROD_5</v>
      </c>
      <c r="C8085">
        <v>8084</v>
      </c>
      <c r="D8085" s="2" t="s">
        <v>930</v>
      </c>
      <c r="E8085">
        <f>YEAR(Orders[[#This Row],[Order_Date]])</f>
        <v>2022</v>
      </c>
      <c r="F8085">
        <f>MONTH(Orders[[#This Row],[Order_Date]])</f>
        <v>4</v>
      </c>
      <c r="G8085" s="2" t="s">
        <v>834</v>
      </c>
      <c r="H8085" t="s">
        <v>1725</v>
      </c>
      <c r="I8085" t="s">
        <v>32</v>
      </c>
      <c r="J8085" t="s">
        <v>15</v>
      </c>
      <c r="K8085" t="s">
        <v>34</v>
      </c>
      <c r="L8085" t="s">
        <v>39</v>
      </c>
      <c r="M8085" s="1">
        <v>202.68</v>
      </c>
      <c r="N8085" s="1">
        <v>34.799999999999997</v>
      </c>
      <c r="O8085">
        <v>0.06</v>
      </c>
    </row>
    <row r="8086" spans="1:15" x14ac:dyDescent="0.3">
      <c r="A8086" t="str">
        <f xml:space="preserve"> _xlfn.XLOOKUP(H8086, 'Customers'!B:B, 'Customers'!A:A)</f>
        <v>CUST_696</v>
      </c>
      <c r="B8086" t="str">
        <f>_xlfn.XLOOKUP(L8086, Products!C:C, Products!A:A)</f>
        <v>PROD_5</v>
      </c>
      <c r="C8086">
        <v>8085</v>
      </c>
      <c r="D8086" s="2" t="s">
        <v>1227</v>
      </c>
      <c r="E8086">
        <f>YEAR(Orders[[#This Row],[Order_Date]])</f>
        <v>2022</v>
      </c>
      <c r="F8086">
        <f>MONTH(Orders[[#This Row],[Order_Date]])</f>
        <v>2</v>
      </c>
      <c r="G8086" s="2" t="s">
        <v>784</v>
      </c>
      <c r="H8086" t="s">
        <v>1435</v>
      </c>
      <c r="I8086" t="s">
        <v>21</v>
      </c>
      <c r="J8086" t="s">
        <v>65</v>
      </c>
      <c r="K8086" t="s">
        <v>34</v>
      </c>
      <c r="L8086" t="s">
        <v>39</v>
      </c>
      <c r="M8086" s="1">
        <v>2850.33</v>
      </c>
      <c r="N8086" s="1">
        <v>758.34</v>
      </c>
      <c r="O8086">
        <v>0.19</v>
      </c>
    </row>
    <row r="8087" spans="1:15" x14ac:dyDescent="0.3">
      <c r="A8087" t="str">
        <f xml:space="preserve"> _xlfn.XLOOKUP(H8087, 'Customers'!B:B, 'Customers'!A:A)</f>
        <v>CUST_801</v>
      </c>
      <c r="B8087" t="str">
        <f>_xlfn.XLOOKUP(L8087, Products!C:C, Products!A:A)</f>
        <v>PROD_6</v>
      </c>
      <c r="C8087">
        <v>8086</v>
      </c>
      <c r="D8087" s="2" t="s">
        <v>793</v>
      </c>
      <c r="E8087">
        <f>YEAR(Orders[[#This Row],[Order_Date]])</f>
        <v>2023</v>
      </c>
      <c r="F8087">
        <f>MONTH(Orders[[#This Row],[Order_Date]])</f>
        <v>7</v>
      </c>
      <c r="G8087" s="2" t="s">
        <v>421</v>
      </c>
      <c r="H8087" t="s">
        <v>1550</v>
      </c>
      <c r="I8087" t="s">
        <v>14</v>
      </c>
      <c r="J8087" t="s">
        <v>15</v>
      </c>
      <c r="K8087" t="s">
        <v>34</v>
      </c>
      <c r="L8087" t="s">
        <v>52</v>
      </c>
      <c r="M8087" s="1">
        <v>3264.35</v>
      </c>
      <c r="N8087" s="1">
        <v>667.71</v>
      </c>
      <c r="O8087">
        <v>0.1</v>
      </c>
    </row>
    <row r="8088" spans="1:15" x14ac:dyDescent="0.3">
      <c r="A8088" t="str">
        <f xml:space="preserve"> _xlfn.XLOOKUP(H8088, 'Customers'!B:B, 'Customers'!A:A)</f>
        <v>CUST_945</v>
      </c>
      <c r="B8088" t="str">
        <f>_xlfn.XLOOKUP(L8088, Products!C:C, Products!A:A)</f>
        <v>PROD_8</v>
      </c>
      <c r="C8088">
        <v>8087</v>
      </c>
      <c r="D8088" s="2" t="s">
        <v>743</v>
      </c>
      <c r="E8088">
        <f>YEAR(Orders[[#This Row],[Order_Date]])</f>
        <v>2022</v>
      </c>
      <c r="F8088">
        <f>MONTH(Orders[[#This Row],[Order_Date]])</f>
        <v>9</v>
      </c>
      <c r="G8088" s="2" t="s">
        <v>212</v>
      </c>
      <c r="H8088" t="s">
        <v>1706</v>
      </c>
      <c r="I8088" t="s">
        <v>14</v>
      </c>
      <c r="J8088" t="s">
        <v>33</v>
      </c>
      <c r="K8088" t="s">
        <v>27</v>
      </c>
      <c r="L8088" t="s">
        <v>73</v>
      </c>
      <c r="M8088" s="1">
        <v>8143.91</v>
      </c>
      <c r="N8088" s="1">
        <v>-448.12</v>
      </c>
      <c r="O8088">
        <v>0.04</v>
      </c>
    </row>
    <row r="8089" spans="1:15" x14ac:dyDescent="0.3">
      <c r="A8089" t="str">
        <f xml:space="preserve"> _xlfn.XLOOKUP(H8089, 'Customers'!B:B, 'Customers'!A:A)</f>
        <v>CUST_895</v>
      </c>
      <c r="B8089" t="str">
        <f>_xlfn.XLOOKUP(L8089, Products!C:C, Products!A:A)</f>
        <v>PROD_2</v>
      </c>
      <c r="C8089">
        <v>8088</v>
      </c>
      <c r="D8089" s="2" t="s">
        <v>264</v>
      </c>
      <c r="E8089">
        <f>YEAR(Orders[[#This Row],[Order_Date]])</f>
        <v>2022</v>
      </c>
      <c r="F8089">
        <f>MONTH(Orders[[#This Row],[Order_Date]])</f>
        <v>9</v>
      </c>
      <c r="G8089" s="2" t="s">
        <v>1146</v>
      </c>
      <c r="H8089" t="s">
        <v>1654</v>
      </c>
      <c r="I8089" t="s">
        <v>32</v>
      </c>
      <c r="J8089" t="s">
        <v>33</v>
      </c>
      <c r="K8089" t="s">
        <v>16</v>
      </c>
      <c r="L8089" t="s">
        <v>23</v>
      </c>
      <c r="M8089" s="1">
        <v>2911.29</v>
      </c>
      <c r="N8089" s="1">
        <v>-18.13</v>
      </c>
      <c r="O8089">
        <v>0.28999999999999998</v>
      </c>
    </row>
    <row r="8090" spans="1:15" x14ac:dyDescent="0.3">
      <c r="A8090" t="str">
        <f xml:space="preserve"> _xlfn.XLOOKUP(H8090, 'Customers'!B:B, 'Customers'!A:A)</f>
        <v>CUST_488</v>
      </c>
      <c r="B8090" t="str">
        <f>_xlfn.XLOOKUP(L8090, Products!C:C, Products!A:A)</f>
        <v>PROD_8</v>
      </c>
      <c r="C8090">
        <v>8089</v>
      </c>
      <c r="D8090" s="2" t="s">
        <v>226</v>
      </c>
      <c r="E8090">
        <f>YEAR(Orders[[#This Row],[Order_Date]])</f>
        <v>2023</v>
      </c>
      <c r="F8090">
        <f>MONTH(Orders[[#This Row],[Order_Date]])</f>
        <v>6</v>
      </c>
      <c r="G8090" s="2" t="s">
        <v>1056</v>
      </c>
      <c r="H8090" t="s">
        <v>1135</v>
      </c>
      <c r="I8090" t="s">
        <v>14</v>
      </c>
      <c r="J8090" t="s">
        <v>65</v>
      </c>
      <c r="K8090" t="s">
        <v>27</v>
      </c>
      <c r="L8090" t="s">
        <v>73</v>
      </c>
      <c r="M8090" s="1">
        <v>2610.1999999999998</v>
      </c>
      <c r="N8090" s="1">
        <v>375.69</v>
      </c>
      <c r="O8090">
        <v>0.08</v>
      </c>
    </row>
    <row r="8091" spans="1:15" x14ac:dyDescent="0.3">
      <c r="A8091" t="str">
        <f xml:space="preserve"> _xlfn.XLOOKUP(H8091, 'Customers'!B:B, 'Customers'!A:A)</f>
        <v>CUST_969</v>
      </c>
      <c r="B8091" t="str">
        <f>_xlfn.XLOOKUP(L8091, Products!C:C, Products!A:A)</f>
        <v>PROD_4</v>
      </c>
      <c r="C8091">
        <v>8090</v>
      </c>
      <c r="D8091" s="2" t="s">
        <v>1188</v>
      </c>
      <c r="E8091">
        <f>YEAR(Orders[[#This Row],[Order_Date]])</f>
        <v>2023</v>
      </c>
      <c r="F8091">
        <f>MONTH(Orders[[#This Row],[Order_Date]])</f>
        <v>10</v>
      </c>
      <c r="G8091" s="2" t="s">
        <v>36</v>
      </c>
      <c r="H8091" t="s">
        <v>1731</v>
      </c>
      <c r="I8091" t="s">
        <v>32</v>
      </c>
      <c r="J8091" t="s">
        <v>65</v>
      </c>
      <c r="K8091" t="s">
        <v>34</v>
      </c>
      <c r="L8091" t="s">
        <v>35</v>
      </c>
      <c r="M8091" s="1">
        <v>3829.39</v>
      </c>
      <c r="N8091" s="1">
        <v>587.42999999999995</v>
      </c>
      <c r="O8091">
        <v>0.13</v>
      </c>
    </row>
    <row r="8092" spans="1:15" x14ac:dyDescent="0.3">
      <c r="A8092" t="str">
        <f xml:space="preserve"> _xlfn.XLOOKUP(H8092, 'Customers'!B:B, 'Customers'!A:A)</f>
        <v>CUST_907</v>
      </c>
      <c r="B8092" t="str">
        <f>_xlfn.XLOOKUP(L8092, Products!C:C, Products!A:A)</f>
        <v>PROD_6</v>
      </c>
      <c r="C8092">
        <v>8091</v>
      </c>
      <c r="D8092" s="2" t="s">
        <v>1309</v>
      </c>
      <c r="E8092">
        <f>YEAR(Orders[[#This Row],[Order_Date]])</f>
        <v>2023</v>
      </c>
      <c r="F8092">
        <f>MONTH(Orders[[#This Row],[Order_Date]])</f>
        <v>10</v>
      </c>
      <c r="G8092" s="2" t="s">
        <v>1310</v>
      </c>
      <c r="H8092" t="s">
        <v>1666</v>
      </c>
      <c r="I8092" t="s">
        <v>21</v>
      </c>
      <c r="J8092" t="s">
        <v>33</v>
      </c>
      <c r="K8092" t="s">
        <v>34</v>
      </c>
      <c r="L8092" t="s">
        <v>52</v>
      </c>
      <c r="M8092" s="1">
        <v>6105.48</v>
      </c>
      <c r="N8092" s="1">
        <v>840.45</v>
      </c>
      <c r="O8092">
        <v>0.12</v>
      </c>
    </row>
    <row r="8093" spans="1:15" x14ac:dyDescent="0.3">
      <c r="A8093" t="str">
        <f xml:space="preserve"> _xlfn.XLOOKUP(H8093, 'Customers'!B:B, 'Customers'!A:A)</f>
        <v>CUST_114</v>
      </c>
      <c r="B8093" t="str">
        <f>_xlfn.XLOOKUP(L8093, Products!C:C, Products!A:A)</f>
        <v>PROD_1</v>
      </c>
      <c r="C8093">
        <v>8092</v>
      </c>
      <c r="D8093" s="2" t="s">
        <v>743</v>
      </c>
      <c r="E8093">
        <f>YEAR(Orders[[#This Row],[Order_Date]])</f>
        <v>2022</v>
      </c>
      <c r="F8093">
        <f>MONTH(Orders[[#This Row],[Order_Date]])</f>
        <v>9</v>
      </c>
      <c r="G8093" s="2" t="s">
        <v>211</v>
      </c>
      <c r="H8093" t="s">
        <v>357</v>
      </c>
      <c r="I8093" t="s">
        <v>14</v>
      </c>
      <c r="J8093" t="s">
        <v>15</v>
      </c>
      <c r="K8093" t="s">
        <v>27</v>
      </c>
      <c r="L8093" t="s">
        <v>17</v>
      </c>
      <c r="M8093" s="1">
        <v>2415.38</v>
      </c>
      <c r="N8093" s="1">
        <v>548.27</v>
      </c>
      <c r="O8093">
        <v>0.23</v>
      </c>
    </row>
    <row r="8094" spans="1:15" x14ac:dyDescent="0.3">
      <c r="A8094" t="str">
        <f xml:space="preserve"> _xlfn.XLOOKUP(H8094, 'Customers'!B:B, 'Customers'!A:A)</f>
        <v>CUST_602</v>
      </c>
      <c r="B8094" t="str">
        <f>_xlfn.XLOOKUP(L8094, Products!C:C, Products!A:A)</f>
        <v>PROD_6</v>
      </c>
      <c r="C8094">
        <v>8093</v>
      </c>
      <c r="D8094" s="2" t="s">
        <v>528</v>
      </c>
      <c r="E8094">
        <f>YEAR(Orders[[#This Row],[Order_Date]])</f>
        <v>2022</v>
      </c>
      <c r="F8094">
        <f>MONTH(Orders[[#This Row],[Order_Date]])</f>
        <v>7</v>
      </c>
      <c r="G8094" s="2" t="s">
        <v>1239</v>
      </c>
      <c r="H8094" t="s">
        <v>1314</v>
      </c>
      <c r="I8094" t="s">
        <v>32</v>
      </c>
      <c r="J8094" t="s">
        <v>22</v>
      </c>
      <c r="K8094" t="s">
        <v>34</v>
      </c>
      <c r="L8094" t="s">
        <v>52</v>
      </c>
      <c r="M8094" s="1">
        <v>6700.1</v>
      </c>
      <c r="N8094" s="1">
        <v>997.05</v>
      </c>
      <c r="O8094">
        <v>7.0000000000000007E-2</v>
      </c>
    </row>
    <row r="8095" spans="1:15" x14ac:dyDescent="0.3">
      <c r="A8095" t="str">
        <f xml:space="preserve"> _xlfn.XLOOKUP(H8095, 'Customers'!B:B, 'Customers'!A:A)</f>
        <v>CUST_948</v>
      </c>
      <c r="B8095" t="str">
        <f>_xlfn.XLOOKUP(L8095, Products!C:C, Products!A:A)</f>
        <v>PROD_8</v>
      </c>
      <c r="C8095">
        <v>8094</v>
      </c>
      <c r="D8095" s="2" t="s">
        <v>619</v>
      </c>
      <c r="E8095">
        <f>YEAR(Orders[[#This Row],[Order_Date]])</f>
        <v>2022</v>
      </c>
      <c r="F8095">
        <f>MONTH(Orders[[#This Row],[Order_Date]])</f>
        <v>7</v>
      </c>
      <c r="G8095" s="2" t="s">
        <v>131</v>
      </c>
      <c r="H8095" t="s">
        <v>1709</v>
      </c>
      <c r="I8095" t="s">
        <v>21</v>
      </c>
      <c r="J8095" t="s">
        <v>22</v>
      </c>
      <c r="K8095" t="s">
        <v>27</v>
      </c>
      <c r="L8095" t="s">
        <v>73</v>
      </c>
      <c r="M8095" s="1">
        <v>2939.33</v>
      </c>
      <c r="N8095" s="1">
        <v>142.97</v>
      </c>
      <c r="O8095">
        <v>0.02</v>
      </c>
    </row>
    <row r="8096" spans="1:15" x14ac:dyDescent="0.3">
      <c r="A8096" t="str">
        <f xml:space="preserve"> _xlfn.XLOOKUP(H8096, 'Customers'!B:B, 'Customers'!A:A)</f>
        <v>CUST_112</v>
      </c>
      <c r="B8096" t="str">
        <f>_xlfn.XLOOKUP(L8096, Products!C:C, Products!A:A)</f>
        <v>PROD_3</v>
      </c>
      <c r="C8096">
        <v>8095</v>
      </c>
      <c r="D8096" s="2" t="s">
        <v>1106</v>
      </c>
      <c r="E8096">
        <f>YEAR(Orders[[#This Row],[Order_Date]])</f>
        <v>2023</v>
      </c>
      <c r="F8096">
        <f>MONTH(Orders[[#This Row],[Order_Date]])</f>
        <v>7</v>
      </c>
      <c r="G8096" s="2" t="s">
        <v>980</v>
      </c>
      <c r="H8096" t="s">
        <v>347</v>
      </c>
      <c r="I8096" t="s">
        <v>14</v>
      </c>
      <c r="J8096" t="s">
        <v>65</v>
      </c>
      <c r="K8096" t="s">
        <v>27</v>
      </c>
      <c r="L8096" t="s">
        <v>28</v>
      </c>
      <c r="M8096" s="1">
        <v>7007.89</v>
      </c>
      <c r="N8096" s="1">
        <v>873.55</v>
      </c>
      <c r="O8096">
        <v>7.0000000000000007E-2</v>
      </c>
    </row>
    <row r="8097" spans="1:15" x14ac:dyDescent="0.3">
      <c r="A8097" t="str">
        <f xml:space="preserve"> _xlfn.XLOOKUP(H8097, 'Customers'!B:B, 'Customers'!A:A)</f>
        <v>CUST_488</v>
      </c>
      <c r="B8097" t="str">
        <f>_xlfn.XLOOKUP(L8097, Products!C:C, Products!A:A)</f>
        <v>PROD_3</v>
      </c>
      <c r="C8097">
        <v>8096</v>
      </c>
      <c r="D8097" s="2" t="s">
        <v>1008</v>
      </c>
      <c r="E8097">
        <f>YEAR(Orders[[#This Row],[Order_Date]])</f>
        <v>2023</v>
      </c>
      <c r="F8097">
        <f>MONTH(Orders[[#This Row],[Order_Date]])</f>
        <v>12</v>
      </c>
      <c r="G8097" s="2" t="s">
        <v>234</v>
      </c>
      <c r="H8097" t="s">
        <v>1135</v>
      </c>
      <c r="I8097" t="s">
        <v>32</v>
      </c>
      <c r="J8097" t="s">
        <v>15</v>
      </c>
      <c r="K8097" t="s">
        <v>27</v>
      </c>
      <c r="L8097" t="s">
        <v>28</v>
      </c>
      <c r="M8097" s="1">
        <v>3258.19</v>
      </c>
      <c r="N8097" s="1">
        <v>616.32000000000005</v>
      </c>
      <c r="O8097">
        <v>0.23</v>
      </c>
    </row>
    <row r="8098" spans="1:15" x14ac:dyDescent="0.3">
      <c r="A8098" t="str">
        <f xml:space="preserve"> _xlfn.XLOOKUP(H8098, 'Customers'!B:B, 'Customers'!A:A)</f>
        <v>CUST_226</v>
      </c>
      <c r="B8098" t="str">
        <f>_xlfn.XLOOKUP(L8098, Products!C:C, Products!A:A)</f>
        <v>PROD_7</v>
      </c>
      <c r="C8098">
        <v>8097</v>
      </c>
      <c r="D8098" s="2" t="s">
        <v>30</v>
      </c>
      <c r="E8098">
        <f>YEAR(Orders[[#This Row],[Order_Date]])</f>
        <v>2023</v>
      </c>
      <c r="F8098">
        <f>MONTH(Orders[[#This Row],[Order_Date]])</f>
        <v>5</v>
      </c>
      <c r="G8098" s="2" t="s">
        <v>721</v>
      </c>
      <c r="H8098" t="s">
        <v>629</v>
      </c>
      <c r="I8098" t="s">
        <v>32</v>
      </c>
      <c r="J8098" t="s">
        <v>65</v>
      </c>
      <c r="K8098" t="s">
        <v>16</v>
      </c>
      <c r="L8098" t="s">
        <v>66</v>
      </c>
      <c r="M8098" s="1">
        <v>7622.3</v>
      </c>
      <c r="N8098" s="1">
        <v>1533.76</v>
      </c>
      <c r="O8098">
        <v>0.22</v>
      </c>
    </row>
    <row r="8099" spans="1:15" x14ac:dyDescent="0.3">
      <c r="A8099" t="str">
        <f xml:space="preserve"> _xlfn.XLOOKUP(H8099, 'Customers'!B:B, 'Customers'!A:A)</f>
        <v>CUST_800</v>
      </c>
      <c r="B8099" t="str">
        <f>_xlfn.XLOOKUP(L8099, Products!C:C, Products!A:A)</f>
        <v>PROD_6</v>
      </c>
      <c r="C8099">
        <v>8098</v>
      </c>
      <c r="D8099" s="2" t="s">
        <v>352</v>
      </c>
      <c r="E8099">
        <f>YEAR(Orders[[#This Row],[Order_Date]])</f>
        <v>2023</v>
      </c>
      <c r="F8099">
        <f>MONTH(Orders[[#This Row],[Order_Date]])</f>
        <v>8</v>
      </c>
      <c r="G8099" s="2" t="s">
        <v>122</v>
      </c>
      <c r="H8099" t="s">
        <v>1549</v>
      </c>
      <c r="I8099" t="s">
        <v>14</v>
      </c>
      <c r="J8099" t="s">
        <v>15</v>
      </c>
      <c r="K8099" t="s">
        <v>34</v>
      </c>
      <c r="L8099" t="s">
        <v>52</v>
      </c>
      <c r="M8099" s="1">
        <v>989.95</v>
      </c>
      <c r="N8099" s="1">
        <v>-4.62</v>
      </c>
      <c r="O8099">
        <v>0.16</v>
      </c>
    </row>
    <row r="8100" spans="1:15" x14ac:dyDescent="0.3">
      <c r="A8100" t="str">
        <f xml:space="preserve"> _xlfn.XLOOKUP(H8100, 'Customers'!B:B, 'Customers'!A:A)</f>
        <v>CUST_498</v>
      </c>
      <c r="B8100" t="str">
        <f>_xlfn.XLOOKUP(L8100, Products!C:C, Products!A:A)</f>
        <v>PROD_1</v>
      </c>
      <c r="C8100">
        <v>8099</v>
      </c>
      <c r="D8100" s="2" t="s">
        <v>1178</v>
      </c>
      <c r="E8100">
        <f>YEAR(Orders[[#This Row],[Order_Date]])</f>
        <v>2023</v>
      </c>
      <c r="F8100">
        <f>MONTH(Orders[[#This Row],[Order_Date]])</f>
        <v>5</v>
      </c>
      <c r="G8100" s="2" t="s">
        <v>278</v>
      </c>
      <c r="H8100" t="s">
        <v>1155</v>
      </c>
      <c r="I8100" t="s">
        <v>14</v>
      </c>
      <c r="J8100" t="s">
        <v>15</v>
      </c>
      <c r="K8100" t="s">
        <v>16</v>
      </c>
      <c r="L8100" t="s">
        <v>17</v>
      </c>
      <c r="M8100" s="1">
        <v>5508.08</v>
      </c>
      <c r="N8100" s="1">
        <v>409.79</v>
      </c>
      <c r="O8100">
        <v>0.09</v>
      </c>
    </row>
    <row r="8101" spans="1:15" x14ac:dyDescent="0.3">
      <c r="A8101" t="str">
        <f xml:space="preserve"> _xlfn.XLOOKUP(H8101, 'Customers'!B:B, 'Customers'!A:A)</f>
        <v>CUST_13</v>
      </c>
      <c r="B8101" t="str">
        <f>_xlfn.XLOOKUP(L8101, Products!C:C, Products!A:A)</f>
        <v>PROD_5</v>
      </c>
      <c r="C8101">
        <v>8100</v>
      </c>
      <c r="D8101" s="2" t="s">
        <v>1404</v>
      </c>
      <c r="E8101">
        <f>YEAR(Orders[[#This Row],[Order_Date]])</f>
        <v>2022</v>
      </c>
      <c r="F8101">
        <f>MONTH(Orders[[#This Row],[Order_Date]])</f>
        <v>5</v>
      </c>
      <c r="G8101" s="2" t="s">
        <v>1009</v>
      </c>
      <c r="H8101" t="s">
        <v>64</v>
      </c>
      <c r="I8101" t="s">
        <v>21</v>
      </c>
      <c r="J8101" t="s">
        <v>22</v>
      </c>
      <c r="K8101" t="s">
        <v>34</v>
      </c>
      <c r="L8101" t="s">
        <v>39</v>
      </c>
      <c r="M8101" s="1">
        <v>9732.1200000000008</v>
      </c>
      <c r="N8101" s="1">
        <v>-539.94000000000005</v>
      </c>
      <c r="O8101">
        <v>0.02</v>
      </c>
    </row>
    <row r="8102" spans="1:15" x14ac:dyDescent="0.3">
      <c r="A8102" t="str">
        <f xml:space="preserve"> _xlfn.XLOOKUP(H8102, 'Customers'!B:B, 'Customers'!A:A)</f>
        <v>CUST_187</v>
      </c>
      <c r="B8102" t="str">
        <f>_xlfn.XLOOKUP(L8102, Products!C:C, Products!A:A)</f>
        <v>PROD_6</v>
      </c>
      <c r="C8102">
        <v>8101</v>
      </c>
      <c r="D8102" s="2" t="s">
        <v>640</v>
      </c>
      <c r="E8102">
        <f>YEAR(Orders[[#This Row],[Order_Date]])</f>
        <v>2023</v>
      </c>
      <c r="F8102">
        <f>MONTH(Orders[[#This Row],[Order_Date]])</f>
        <v>1</v>
      </c>
      <c r="G8102" s="2" t="s">
        <v>533</v>
      </c>
      <c r="H8102" t="s">
        <v>543</v>
      </c>
      <c r="I8102" t="s">
        <v>21</v>
      </c>
      <c r="J8102" t="s">
        <v>15</v>
      </c>
      <c r="K8102" t="s">
        <v>34</v>
      </c>
      <c r="L8102" t="s">
        <v>52</v>
      </c>
      <c r="M8102" s="1">
        <v>5601.96</v>
      </c>
      <c r="N8102" s="1">
        <v>888.42</v>
      </c>
      <c r="O8102">
        <v>0.24</v>
      </c>
    </row>
    <row r="8103" spans="1:15" x14ac:dyDescent="0.3">
      <c r="A8103" t="str">
        <f xml:space="preserve"> _xlfn.XLOOKUP(H8103, 'Customers'!B:B, 'Customers'!A:A)</f>
        <v>CUST_263</v>
      </c>
      <c r="B8103" t="str">
        <f>_xlfn.XLOOKUP(L8103, Products!C:C, Products!A:A)</f>
        <v>PROD_1</v>
      </c>
      <c r="C8103">
        <v>8102</v>
      </c>
      <c r="D8103" s="2" t="s">
        <v>240</v>
      </c>
      <c r="E8103">
        <f>YEAR(Orders[[#This Row],[Order_Date]])</f>
        <v>2022</v>
      </c>
      <c r="F8103">
        <f>MONTH(Orders[[#This Row],[Order_Date]])</f>
        <v>8</v>
      </c>
      <c r="G8103" s="2" t="s">
        <v>241</v>
      </c>
      <c r="H8103" t="s">
        <v>715</v>
      </c>
      <c r="I8103" t="s">
        <v>14</v>
      </c>
      <c r="J8103" t="s">
        <v>65</v>
      </c>
      <c r="K8103" t="s">
        <v>27</v>
      </c>
      <c r="L8103" t="s">
        <v>17</v>
      </c>
      <c r="M8103" s="1">
        <v>6630.58</v>
      </c>
      <c r="N8103" s="1">
        <v>1425.54</v>
      </c>
      <c r="O8103">
        <v>0.14000000000000001</v>
      </c>
    </row>
    <row r="8104" spans="1:15" x14ac:dyDescent="0.3">
      <c r="A8104" t="str">
        <f xml:space="preserve"> _xlfn.XLOOKUP(H8104, 'Customers'!B:B, 'Customers'!A:A)</f>
        <v>CUST_612</v>
      </c>
      <c r="B8104" t="str">
        <f>_xlfn.XLOOKUP(L8104, Products!C:C, Products!A:A)</f>
        <v>PROD_2</v>
      </c>
      <c r="C8104">
        <v>8103</v>
      </c>
      <c r="D8104" s="2" t="s">
        <v>350</v>
      </c>
      <c r="E8104">
        <f>YEAR(Orders[[#This Row],[Order_Date]])</f>
        <v>2022</v>
      </c>
      <c r="F8104">
        <f>MONTH(Orders[[#This Row],[Order_Date]])</f>
        <v>1</v>
      </c>
      <c r="G8104" s="2" t="s">
        <v>351</v>
      </c>
      <c r="H8104" t="s">
        <v>1329</v>
      </c>
      <c r="I8104" t="s">
        <v>32</v>
      </c>
      <c r="J8104" t="s">
        <v>22</v>
      </c>
      <c r="K8104" t="s">
        <v>16</v>
      </c>
      <c r="L8104" t="s">
        <v>23</v>
      </c>
      <c r="M8104" s="1">
        <v>4477.71</v>
      </c>
      <c r="N8104" s="1">
        <v>681.84</v>
      </c>
      <c r="O8104">
        <v>0.13</v>
      </c>
    </row>
    <row r="8105" spans="1:15" x14ac:dyDescent="0.3">
      <c r="A8105" t="str">
        <f xml:space="preserve"> _xlfn.XLOOKUP(H8105, 'Customers'!B:B, 'Customers'!A:A)</f>
        <v>CUST_634</v>
      </c>
      <c r="B8105" t="str">
        <f>_xlfn.XLOOKUP(L8105, Products!C:C, Products!A:A)</f>
        <v>PROD_7</v>
      </c>
      <c r="C8105">
        <v>8104</v>
      </c>
      <c r="D8105" s="2" t="s">
        <v>368</v>
      </c>
      <c r="E8105">
        <f>YEAR(Orders[[#This Row],[Order_Date]])</f>
        <v>2023</v>
      </c>
      <c r="F8105">
        <f>MONTH(Orders[[#This Row],[Order_Date]])</f>
        <v>1</v>
      </c>
      <c r="G8105" s="2" t="s">
        <v>939</v>
      </c>
      <c r="H8105" t="s">
        <v>1358</v>
      </c>
      <c r="I8105" t="s">
        <v>14</v>
      </c>
      <c r="J8105" t="s">
        <v>33</v>
      </c>
      <c r="K8105" t="s">
        <v>16</v>
      </c>
      <c r="L8105" t="s">
        <v>66</v>
      </c>
      <c r="M8105" s="1">
        <v>4330.29</v>
      </c>
      <c r="N8105" s="1">
        <v>-136.38999999999999</v>
      </c>
      <c r="O8105">
        <v>0.28000000000000003</v>
      </c>
    </row>
    <row r="8106" spans="1:15" x14ac:dyDescent="0.3">
      <c r="A8106" t="str">
        <f xml:space="preserve"> _xlfn.XLOOKUP(H8106, 'Customers'!B:B, 'Customers'!A:A)</f>
        <v>CUST_694</v>
      </c>
      <c r="B8106" t="str">
        <f>_xlfn.XLOOKUP(L8106, Products!C:C, Products!A:A)</f>
        <v>PROD_8</v>
      </c>
      <c r="C8106">
        <v>8105</v>
      </c>
      <c r="D8106" s="2" t="s">
        <v>464</v>
      </c>
      <c r="E8106">
        <f>YEAR(Orders[[#This Row],[Order_Date]])</f>
        <v>2023</v>
      </c>
      <c r="F8106">
        <f>MONTH(Orders[[#This Row],[Order_Date]])</f>
        <v>2</v>
      </c>
      <c r="G8106" s="2" t="s">
        <v>1286</v>
      </c>
      <c r="H8106" t="s">
        <v>1433</v>
      </c>
      <c r="I8106" t="s">
        <v>21</v>
      </c>
      <c r="J8106" t="s">
        <v>15</v>
      </c>
      <c r="K8106" t="s">
        <v>27</v>
      </c>
      <c r="L8106" t="s">
        <v>73</v>
      </c>
      <c r="M8106" s="1">
        <v>3033.15</v>
      </c>
      <c r="N8106" s="1">
        <v>683.11</v>
      </c>
      <c r="O8106">
        <v>0.13</v>
      </c>
    </row>
    <row r="8107" spans="1:15" x14ac:dyDescent="0.3">
      <c r="A8107" t="str">
        <f xml:space="preserve"> _xlfn.XLOOKUP(H8107, 'Customers'!B:B, 'Customers'!A:A)</f>
        <v>CUST_159</v>
      </c>
      <c r="B8107" t="str">
        <f>_xlfn.XLOOKUP(L8107, Products!C:C, Products!A:A)</f>
        <v>PROD_5</v>
      </c>
      <c r="C8107">
        <v>8106</v>
      </c>
      <c r="D8107" s="2" t="s">
        <v>1044</v>
      </c>
      <c r="E8107">
        <f>YEAR(Orders[[#This Row],[Order_Date]])</f>
        <v>2023</v>
      </c>
      <c r="F8107">
        <f>MONTH(Orders[[#This Row],[Order_Date]])</f>
        <v>2</v>
      </c>
      <c r="G8107" s="2" t="s">
        <v>666</v>
      </c>
      <c r="H8107" t="s">
        <v>468</v>
      </c>
      <c r="I8107" t="s">
        <v>21</v>
      </c>
      <c r="J8107" t="s">
        <v>33</v>
      </c>
      <c r="K8107" t="s">
        <v>34</v>
      </c>
      <c r="L8107" t="s">
        <v>39</v>
      </c>
      <c r="M8107" s="1">
        <v>2093.56</v>
      </c>
      <c r="N8107" s="1">
        <v>-87.39</v>
      </c>
      <c r="O8107">
        <v>0.14000000000000001</v>
      </c>
    </row>
    <row r="8108" spans="1:15" x14ac:dyDescent="0.3">
      <c r="A8108" t="str">
        <f xml:space="preserve"> _xlfn.XLOOKUP(H8108, 'Customers'!B:B, 'Customers'!A:A)</f>
        <v>CUST_900</v>
      </c>
      <c r="B8108" t="str">
        <f>_xlfn.XLOOKUP(L8108, Products!C:C, Products!A:A)</f>
        <v>PROD_8</v>
      </c>
      <c r="C8108">
        <v>8107</v>
      </c>
      <c r="D8108" s="2" t="s">
        <v>1002</v>
      </c>
      <c r="E8108">
        <f>YEAR(Orders[[#This Row],[Order_Date]])</f>
        <v>2023</v>
      </c>
      <c r="F8108">
        <f>MONTH(Orders[[#This Row],[Order_Date]])</f>
        <v>3</v>
      </c>
      <c r="G8108" s="2" t="s">
        <v>77</v>
      </c>
      <c r="H8108" t="s">
        <v>1659</v>
      </c>
      <c r="I8108" t="s">
        <v>21</v>
      </c>
      <c r="J8108" t="s">
        <v>15</v>
      </c>
      <c r="K8108" t="s">
        <v>27</v>
      </c>
      <c r="L8108" t="s">
        <v>73</v>
      </c>
      <c r="M8108" s="1">
        <v>388.23</v>
      </c>
      <c r="N8108" s="1">
        <v>51.11</v>
      </c>
      <c r="O8108">
        <v>0.28000000000000003</v>
      </c>
    </row>
    <row r="8109" spans="1:15" x14ac:dyDescent="0.3">
      <c r="A8109" t="str">
        <f xml:space="preserve"> _xlfn.XLOOKUP(H8109, 'Customers'!B:B, 'Customers'!A:A)</f>
        <v>CUST_227</v>
      </c>
      <c r="B8109" t="str">
        <f>_xlfn.XLOOKUP(L8109, Products!C:C, Products!A:A)</f>
        <v>PROD_2</v>
      </c>
      <c r="C8109">
        <v>8108</v>
      </c>
      <c r="D8109" s="2" t="s">
        <v>1000</v>
      </c>
      <c r="E8109">
        <f>YEAR(Orders[[#This Row],[Order_Date]])</f>
        <v>2023</v>
      </c>
      <c r="F8109">
        <f>MONTH(Orders[[#This Row],[Order_Date]])</f>
        <v>3</v>
      </c>
      <c r="G8109" s="2" t="s">
        <v>1252</v>
      </c>
      <c r="H8109" t="s">
        <v>633</v>
      </c>
      <c r="I8109" t="s">
        <v>14</v>
      </c>
      <c r="J8109" t="s">
        <v>22</v>
      </c>
      <c r="K8109" t="s">
        <v>16</v>
      </c>
      <c r="L8109" t="s">
        <v>23</v>
      </c>
      <c r="M8109" s="1">
        <v>6104.78</v>
      </c>
      <c r="N8109" s="1">
        <v>-76.459999999999994</v>
      </c>
      <c r="O8109">
        <v>0.09</v>
      </c>
    </row>
    <row r="8110" spans="1:15" x14ac:dyDescent="0.3">
      <c r="A8110" t="str">
        <f xml:space="preserve"> _xlfn.XLOOKUP(H8110, 'Customers'!B:B, 'Customers'!A:A)</f>
        <v>CUST_136</v>
      </c>
      <c r="B8110" t="str">
        <f>_xlfn.XLOOKUP(L8110, Products!C:C, Products!A:A)</f>
        <v>PROD_4</v>
      </c>
      <c r="C8110">
        <v>8109</v>
      </c>
      <c r="D8110" s="2" t="s">
        <v>638</v>
      </c>
      <c r="E8110">
        <f>YEAR(Orders[[#This Row],[Order_Date]])</f>
        <v>2023</v>
      </c>
      <c r="F8110">
        <f>MONTH(Orders[[#This Row],[Order_Date]])</f>
        <v>8</v>
      </c>
      <c r="G8110" s="2" t="s">
        <v>228</v>
      </c>
      <c r="H8110" t="s">
        <v>418</v>
      </c>
      <c r="I8110" t="s">
        <v>32</v>
      </c>
      <c r="J8110" t="s">
        <v>33</v>
      </c>
      <c r="K8110" t="s">
        <v>34</v>
      </c>
      <c r="L8110" t="s">
        <v>35</v>
      </c>
      <c r="M8110" s="1">
        <v>6682.82</v>
      </c>
      <c r="N8110" s="1">
        <v>1966.54</v>
      </c>
      <c r="O8110">
        <v>0.17</v>
      </c>
    </row>
    <row r="8111" spans="1:15" x14ac:dyDescent="0.3">
      <c r="A8111" t="str">
        <f xml:space="preserve"> _xlfn.XLOOKUP(H8111, 'Customers'!B:B, 'Customers'!A:A)</f>
        <v>CUST_784</v>
      </c>
      <c r="B8111" t="str">
        <f>_xlfn.XLOOKUP(L8111, Products!C:C, Products!A:A)</f>
        <v>PROD_4</v>
      </c>
      <c r="C8111">
        <v>8110</v>
      </c>
      <c r="D8111" s="2" t="s">
        <v>385</v>
      </c>
      <c r="E8111">
        <f>YEAR(Orders[[#This Row],[Order_Date]])</f>
        <v>2022</v>
      </c>
      <c r="F8111">
        <f>MONTH(Orders[[#This Row],[Order_Date]])</f>
        <v>11</v>
      </c>
      <c r="G8111" s="2" t="s">
        <v>445</v>
      </c>
      <c r="H8111" t="s">
        <v>1532</v>
      </c>
      <c r="I8111" t="s">
        <v>14</v>
      </c>
      <c r="J8111" t="s">
        <v>22</v>
      </c>
      <c r="K8111" t="s">
        <v>34</v>
      </c>
      <c r="L8111" t="s">
        <v>35</v>
      </c>
      <c r="M8111" s="1">
        <v>4637.8</v>
      </c>
      <c r="N8111" s="1">
        <v>1359.59</v>
      </c>
      <c r="O8111">
        <v>0.02</v>
      </c>
    </row>
    <row r="8112" spans="1:15" x14ac:dyDescent="0.3">
      <c r="A8112" t="str">
        <f xml:space="preserve"> _xlfn.XLOOKUP(H8112, 'Customers'!B:B, 'Customers'!A:A)</f>
        <v>CUST_356</v>
      </c>
      <c r="B8112" t="str">
        <f>_xlfn.XLOOKUP(L8112, Products!C:C, Products!A:A)</f>
        <v>PROD_6</v>
      </c>
      <c r="C8112">
        <v>8111</v>
      </c>
      <c r="D8112" s="2" t="s">
        <v>577</v>
      </c>
      <c r="E8112">
        <f>YEAR(Orders[[#This Row],[Order_Date]])</f>
        <v>2023</v>
      </c>
      <c r="F8112">
        <f>MONTH(Orders[[#This Row],[Order_Date]])</f>
        <v>2</v>
      </c>
      <c r="G8112" s="2" t="s">
        <v>179</v>
      </c>
      <c r="H8112" t="s">
        <v>897</v>
      </c>
      <c r="I8112" t="s">
        <v>21</v>
      </c>
      <c r="J8112" t="s">
        <v>65</v>
      </c>
      <c r="K8112" t="s">
        <v>34</v>
      </c>
      <c r="L8112" t="s">
        <v>52</v>
      </c>
      <c r="M8112" s="1">
        <v>2034.49</v>
      </c>
      <c r="N8112" s="1">
        <v>257.87</v>
      </c>
      <c r="O8112">
        <v>0.18</v>
      </c>
    </row>
    <row r="8113" spans="1:15" x14ac:dyDescent="0.3">
      <c r="A8113" t="str">
        <f xml:space="preserve"> _xlfn.XLOOKUP(H8113, 'Customers'!B:B, 'Customers'!A:A)</f>
        <v>CUST_863</v>
      </c>
      <c r="B8113" t="str">
        <f>_xlfn.XLOOKUP(L8113, Products!C:C, Products!A:A)</f>
        <v>PROD_5</v>
      </c>
      <c r="C8113">
        <v>8112</v>
      </c>
      <c r="D8113" s="2" t="s">
        <v>1227</v>
      </c>
      <c r="E8113">
        <f>YEAR(Orders[[#This Row],[Order_Date]])</f>
        <v>2022</v>
      </c>
      <c r="F8113">
        <f>MONTH(Orders[[#This Row],[Order_Date]])</f>
        <v>2</v>
      </c>
      <c r="G8113" s="2" t="s">
        <v>673</v>
      </c>
      <c r="H8113" t="s">
        <v>1617</v>
      </c>
      <c r="I8113" t="s">
        <v>32</v>
      </c>
      <c r="J8113" t="s">
        <v>33</v>
      </c>
      <c r="K8113" t="s">
        <v>34</v>
      </c>
      <c r="L8113" t="s">
        <v>39</v>
      </c>
      <c r="M8113" s="1">
        <v>603.98</v>
      </c>
      <c r="N8113" s="1">
        <v>-45.85</v>
      </c>
      <c r="O8113">
        <v>0.04</v>
      </c>
    </row>
    <row r="8114" spans="1:15" x14ac:dyDescent="0.3">
      <c r="A8114" t="str">
        <f xml:space="preserve"> _xlfn.XLOOKUP(H8114, 'Customers'!B:B, 'Customers'!A:A)</f>
        <v>CUST_320</v>
      </c>
      <c r="B8114" t="str">
        <f>_xlfn.XLOOKUP(L8114, Products!C:C, Products!A:A)</f>
        <v>PROD_6</v>
      </c>
      <c r="C8114">
        <v>8113</v>
      </c>
      <c r="D8114" s="2" t="s">
        <v>1179</v>
      </c>
      <c r="E8114">
        <f>YEAR(Orders[[#This Row],[Order_Date]])</f>
        <v>2022</v>
      </c>
      <c r="F8114">
        <f>MONTH(Orders[[#This Row],[Order_Date]])</f>
        <v>7</v>
      </c>
      <c r="G8114" s="2" t="s">
        <v>885</v>
      </c>
      <c r="H8114" t="s">
        <v>835</v>
      </c>
      <c r="I8114" t="s">
        <v>14</v>
      </c>
      <c r="J8114" t="s">
        <v>33</v>
      </c>
      <c r="K8114" t="s">
        <v>34</v>
      </c>
      <c r="L8114" t="s">
        <v>52</v>
      </c>
      <c r="M8114" s="1">
        <v>226.03</v>
      </c>
      <c r="N8114" s="1">
        <v>-13.08</v>
      </c>
      <c r="O8114">
        <v>0.25</v>
      </c>
    </row>
    <row r="8115" spans="1:15" x14ac:dyDescent="0.3">
      <c r="A8115" t="str">
        <f xml:space="preserve"> _xlfn.XLOOKUP(H8115, 'Customers'!B:B, 'Customers'!A:A)</f>
        <v>CUST_531</v>
      </c>
      <c r="B8115" t="str">
        <f>_xlfn.XLOOKUP(L8115, Products!C:C, Products!A:A)</f>
        <v>PROD_4</v>
      </c>
      <c r="C8115">
        <v>8114</v>
      </c>
      <c r="D8115" s="2" t="s">
        <v>956</v>
      </c>
      <c r="E8115">
        <f>YEAR(Orders[[#This Row],[Order_Date]])</f>
        <v>2023</v>
      </c>
      <c r="F8115">
        <f>MONTH(Orders[[#This Row],[Order_Date]])</f>
        <v>2</v>
      </c>
      <c r="G8115" s="2" t="s">
        <v>464</v>
      </c>
      <c r="H8115" t="s">
        <v>1210</v>
      </c>
      <c r="I8115" t="s">
        <v>21</v>
      </c>
      <c r="J8115" t="s">
        <v>22</v>
      </c>
      <c r="K8115" t="s">
        <v>34</v>
      </c>
      <c r="L8115" t="s">
        <v>35</v>
      </c>
      <c r="M8115" s="1">
        <v>7947.48</v>
      </c>
      <c r="N8115" s="1">
        <v>815.4</v>
      </c>
      <c r="O8115">
        <v>0.17</v>
      </c>
    </row>
    <row r="8116" spans="1:15" x14ac:dyDescent="0.3">
      <c r="A8116" t="str">
        <f xml:space="preserve"> _xlfn.XLOOKUP(H8116, 'Customers'!B:B, 'Customers'!A:A)</f>
        <v>CUST_59</v>
      </c>
      <c r="B8116" t="str">
        <f>_xlfn.XLOOKUP(L8116, Products!C:C, Products!A:A)</f>
        <v>PROD_3</v>
      </c>
      <c r="C8116">
        <v>8115</v>
      </c>
      <c r="D8116" s="2" t="s">
        <v>251</v>
      </c>
      <c r="E8116">
        <f>YEAR(Orders[[#This Row],[Order_Date]])</f>
        <v>2022</v>
      </c>
      <c r="F8116">
        <f>MONTH(Orders[[#This Row],[Order_Date]])</f>
        <v>11</v>
      </c>
      <c r="G8116" s="2" t="s">
        <v>1461</v>
      </c>
      <c r="H8116" t="s">
        <v>199</v>
      </c>
      <c r="I8116" t="s">
        <v>21</v>
      </c>
      <c r="J8116" t="s">
        <v>65</v>
      </c>
      <c r="K8116" t="s">
        <v>27</v>
      </c>
      <c r="L8116" t="s">
        <v>28</v>
      </c>
      <c r="M8116" s="1">
        <v>8492.74</v>
      </c>
      <c r="N8116" s="1">
        <v>1908.07</v>
      </c>
      <c r="O8116">
        <v>0.01</v>
      </c>
    </row>
    <row r="8117" spans="1:15" x14ac:dyDescent="0.3">
      <c r="A8117" t="str">
        <f xml:space="preserve"> _xlfn.XLOOKUP(H8117, 'Customers'!B:B, 'Customers'!A:A)</f>
        <v>CUST_314</v>
      </c>
      <c r="B8117" t="str">
        <f>_xlfn.XLOOKUP(L8117, Products!C:C, Products!A:A)</f>
        <v>PROD_1</v>
      </c>
      <c r="C8117">
        <v>8116</v>
      </c>
      <c r="D8117" s="2" t="s">
        <v>771</v>
      </c>
      <c r="E8117">
        <f>YEAR(Orders[[#This Row],[Order_Date]])</f>
        <v>2023</v>
      </c>
      <c r="F8117">
        <f>MONTH(Orders[[#This Row],[Order_Date]])</f>
        <v>10</v>
      </c>
      <c r="G8117" s="2" t="s">
        <v>447</v>
      </c>
      <c r="H8117" t="s">
        <v>823</v>
      </c>
      <c r="I8117" t="s">
        <v>21</v>
      </c>
      <c r="J8117" t="s">
        <v>15</v>
      </c>
      <c r="K8117" t="s">
        <v>27</v>
      </c>
      <c r="L8117" t="s">
        <v>17</v>
      </c>
      <c r="M8117" s="1">
        <v>6362.46</v>
      </c>
      <c r="N8117" s="1">
        <v>1452.97</v>
      </c>
      <c r="O8117">
        <v>0.02</v>
      </c>
    </row>
    <row r="8118" spans="1:15" x14ac:dyDescent="0.3">
      <c r="A8118" t="str">
        <f xml:space="preserve"> _xlfn.XLOOKUP(H8118, 'Customers'!B:B, 'Customers'!A:A)</f>
        <v>CUST_809</v>
      </c>
      <c r="B8118" t="str">
        <f>_xlfn.XLOOKUP(L8118, Products!C:C, Products!A:A)</f>
        <v>PROD_5</v>
      </c>
      <c r="C8118">
        <v>8117</v>
      </c>
      <c r="D8118" s="2" t="s">
        <v>714</v>
      </c>
      <c r="E8118">
        <f>YEAR(Orders[[#This Row],[Order_Date]])</f>
        <v>2023</v>
      </c>
      <c r="F8118">
        <f>MONTH(Orders[[#This Row],[Order_Date]])</f>
        <v>1</v>
      </c>
      <c r="G8118" s="2" t="s">
        <v>731</v>
      </c>
      <c r="H8118" t="s">
        <v>1559</v>
      </c>
      <c r="I8118" t="s">
        <v>21</v>
      </c>
      <c r="J8118" t="s">
        <v>65</v>
      </c>
      <c r="K8118" t="s">
        <v>34</v>
      </c>
      <c r="L8118" t="s">
        <v>39</v>
      </c>
      <c r="M8118" s="1">
        <v>9614</v>
      </c>
      <c r="N8118" s="1">
        <v>-62.49</v>
      </c>
      <c r="O8118">
        <v>0.08</v>
      </c>
    </row>
    <row r="8119" spans="1:15" x14ac:dyDescent="0.3">
      <c r="A8119" t="str">
        <f xml:space="preserve"> _xlfn.XLOOKUP(H8119, 'Customers'!B:B, 'Customers'!A:A)</f>
        <v>CUST_977</v>
      </c>
      <c r="B8119" t="str">
        <f>_xlfn.XLOOKUP(L8119, Products!C:C, Products!A:A)</f>
        <v>PROD_8</v>
      </c>
      <c r="C8119">
        <v>8118</v>
      </c>
      <c r="D8119" s="2" t="s">
        <v>1178</v>
      </c>
      <c r="E8119">
        <f>YEAR(Orders[[#This Row],[Order_Date]])</f>
        <v>2023</v>
      </c>
      <c r="F8119">
        <f>MONTH(Orders[[#This Row],[Order_Date]])</f>
        <v>5</v>
      </c>
      <c r="G8119" s="2" t="s">
        <v>278</v>
      </c>
      <c r="H8119" t="s">
        <v>1740</v>
      </c>
      <c r="I8119" t="s">
        <v>14</v>
      </c>
      <c r="J8119" t="s">
        <v>22</v>
      </c>
      <c r="K8119" t="s">
        <v>27</v>
      </c>
      <c r="L8119" t="s">
        <v>73</v>
      </c>
      <c r="M8119" s="1">
        <v>4392.5</v>
      </c>
      <c r="N8119" s="1">
        <v>788.06</v>
      </c>
      <c r="O8119">
        <v>0.22</v>
      </c>
    </row>
    <row r="8120" spans="1:15" x14ac:dyDescent="0.3">
      <c r="A8120" t="str">
        <f xml:space="preserve"> _xlfn.XLOOKUP(H8120, 'Customers'!B:B, 'Customers'!A:A)</f>
        <v>CUST_251</v>
      </c>
      <c r="B8120" t="str">
        <f>_xlfn.XLOOKUP(L8120, Products!C:C, Products!A:A)</f>
        <v>PROD_1</v>
      </c>
      <c r="C8120">
        <v>8119</v>
      </c>
      <c r="D8120" s="2" t="s">
        <v>923</v>
      </c>
      <c r="E8120">
        <f>YEAR(Orders[[#This Row],[Order_Date]])</f>
        <v>2022</v>
      </c>
      <c r="F8120">
        <f>MONTH(Orders[[#This Row],[Order_Date]])</f>
        <v>5</v>
      </c>
      <c r="G8120" s="2" t="s">
        <v>220</v>
      </c>
      <c r="H8120" t="s">
        <v>692</v>
      </c>
      <c r="I8120" t="s">
        <v>14</v>
      </c>
      <c r="J8120" t="s">
        <v>22</v>
      </c>
      <c r="K8120" t="s">
        <v>27</v>
      </c>
      <c r="L8120" t="s">
        <v>17</v>
      </c>
      <c r="M8120" s="1">
        <v>784.24</v>
      </c>
      <c r="N8120" s="1">
        <v>-34.729999999999997</v>
      </c>
      <c r="O8120">
        <v>0.25</v>
      </c>
    </row>
    <row r="8121" spans="1:15" x14ac:dyDescent="0.3">
      <c r="A8121" t="str">
        <f xml:space="preserve"> _xlfn.XLOOKUP(H8121, 'Customers'!B:B, 'Customers'!A:A)</f>
        <v>CUST_4</v>
      </c>
      <c r="B8121" t="str">
        <f>_xlfn.XLOOKUP(L8121, Products!C:C, Products!A:A)</f>
        <v>PROD_2</v>
      </c>
      <c r="C8121">
        <v>8120</v>
      </c>
      <c r="D8121" s="2" t="s">
        <v>1305</v>
      </c>
      <c r="E8121">
        <f>YEAR(Orders[[#This Row],[Order_Date]])</f>
        <v>2023</v>
      </c>
      <c r="F8121">
        <f>MONTH(Orders[[#This Row],[Order_Date]])</f>
        <v>7</v>
      </c>
      <c r="G8121" s="2" t="s">
        <v>1061</v>
      </c>
      <c r="H8121" t="s">
        <v>31</v>
      </c>
      <c r="I8121" t="s">
        <v>21</v>
      </c>
      <c r="J8121" t="s">
        <v>65</v>
      </c>
      <c r="K8121" t="s">
        <v>16</v>
      </c>
      <c r="L8121" t="s">
        <v>23</v>
      </c>
      <c r="M8121" s="1">
        <v>6383.55</v>
      </c>
      <c r="N8121" s="1">
        <v>1008.58</v>
      </c>
      <c r="O8121">
        <v>0.12</v>
      </c>
    </row>
    <row r="8122" spans="1:15" x14ac:dyDescent="0.3">
      <c r="A8122" t="str">
        <f xml:space="preserve"> _xlfn.XLOOKUP(H8122, 'Customers'!B:B, 'Customers'!A:A)</f>
        <v>CUST_554</v>
      </c>
      <c r="B8122" t="str">
        <f>_xlfn.XLOOKUP(L8122, Products!C:C, Products!A:A)</f>
        <v>PROD_1</v>
      </c>
      <c r="C8122">
        <v>8121</v>
      </c>
      <c r="D8122" s="2" t="s">
        <v>502</v>
      </c>
      <c r="E8122">
        <f>YEAR(Orders[[#This Row],[Order_Date]])</f>
        <v>2022</v>
      </c>
      <c r="F8122">
        <f>MONTH(Orders[[#This Row],[Order_Date]])</f>
        <v>11</v>
      </c>
      <c r="G8122" s="2" t="s">
        <v>252</v>
      </c>
      <c r="H8122" t="s">
        <v>1240</v>
      </c>
      <c r="I8122" t="s">
        <v>32</v>
      </c>
      <c r="J8122" t="s">
        <v>22</v>
      </c>
      <c r="K8122" t="s">
        <v>27</v>
      </c>
      <c r="L8122" t="s">
        <v>17</v>
      </c>
      <c r="M8122" s="1">
        <v>8283.83</v>
      </c>
      <c r="N8122" s="1">
        <v>535.07000000000005</v>
      </c>
      <c r="O8122">
        <v>0.06</v>
      </c>
    </row>
    <row r="8123" spans="1:15" x14ac:dyDescent="0.3">
      <c r="A8123" t="str">
        <f xml:space="preserve"> _xlfn.XLOOKUP(H8123, 'Customers'!B:B, 'Customers'!A:A)</f>
        <v>CUST_204</v>
      </c>
      <c r="B8123" t="str">
        <f>_xlfn.XLOOKUP(L8123, Products!C:C, Products!A:A)</f>
        <v>PROD_8</v>
      </c>
      <c r="C8123">
        <v>8122</v>
      </c>
      <c r="D8123" s="2" t="s">
        <v>980</v>
      </c>
      <c r="E8123">
        <f>YEAR(Orders[[#This Row],[Order_Date]])</f>
        <v>2023</v>
      </c>
      <c r="F8123">
        <f>MONTH(Orders[[#This Row],[Order_Date]])</f>
        <v>7</v>
      </c>
      <c r="G8123" s="2" t="s">
        <v>348</v>
      </c>
      <c r="H8123" t="s">
        <v>583</v>
      </c>
      <c r="I8123" t="s">
        <v>21</v>
      </c>
      <c r="J8123" t="s">
        <v>65</v>
      </c>
      <c r="K8123" t="s">
        <v>27</v>
      </c>
      <c r="L8123" t="s">
        <v>73</v>
      </c>
      <c r="M8123" s="1">
        <v>1145.1500000000001</v>
      </c>
      <c r="N8123" s="1">
        <v>-5.84</v>
      </c>
      <c r="O8123">
        <v>0.3</v>
      </c>
    </row>
    <row r="8124" spans="1:15" x14ac:dyDescent="0.3">
      <c r="A8124" t="str">
        <f xml:space="preserve"> _xlfn.XLOOKUP(H8124, 'Customers'!B:B, 'Customers'!A:A)</f>
        <v>CUST_294</v>
      </c>
      <c r="B8124" t="str">
        <f>_xlfn.XLOOKUP(L8124, Products!C:C, Products!A:A)</f>
        <v>PROD_4</v>
      </c>
      <c r="C8124">
        <v>8123</v>
      </c>
      <c r="D8124" s="2" t="s">
        <v>154</v>
      </c>
      <c r="E8124">
        <f>YEAR(Orders[[#This Row],[Order_Date]])</f>
        <v>2022</v>
      </c>
      <c r="F8124">
        <f>MONTH(Orders[[#This Row],[Order_Date]])</f>
        <v>3</v>
      </c>
      <c r="G8124" s="2" t="s">
        <v>140</v>
      </c>
      <c r="H8124" t="s">
        <v>779</v>
      </c>
      <c r="I8124" t="s">
        <v>32</v>
      </c>
      <c r="J8124" t="s">
        <v>33</v>
      </c>
      <c r="K8124" t="s">
        <v>34</v>
      </c>
      <c r="L8124" t="s">
        <v>35</v>
      </c>
      <c r="M8124" s="1">
        <v>7083.66</v>
      </c>
      <c r="N8124" s="1">
        <v>1750.14</v>
      </c>
      <c r="O8124">
        <v>0.27</v>
      </c>
    </row>
    <row r="8125" spans="1:15" x14ac:dyDescent="0.3">
      <c r="A8125" t="str">
        <f xml:space="preserve"> _xlfn.XLOOKUP(H8125, 'Customers'!B:B, 'Customers'!A:A)</f>
        <v>CUST_835</v>
      </c>
      <c r="B8125" t="str">
        <f>_xlfn.XLOOKUP(L8125, Products!C:C, Products!A:A)</f>
        <v>PROD_5</v>
      </c>
      <c r="C8125">
        <v>8124</v>
      </c>
      <c r="D8125" s="2" t="s">
        <v>825</v>
      </c>
      <c r="E8125">
        <f>YEAR(Orders[[#This Row],[Order_Date]])</f>
        <v>2023</v>
      </c>
      <c r="F8125">
        <f>MONTH(Orders[[#This Row],[Order_Date]])</f>
        <v>6</v>
      </c>
      <c r="G8125" s="2" t="s">
        <v>67</v>
      </c>
      <c r="H8125" t="s">
        <v>1588</v>
      </c>
      <c r="I8125" t="s">
        <v>14</v>
      </c>
      <c r="J8125" t="s">
        <v>33</v>
      </c>
      <c r="K8125" t="s">
        <v>34</v>
      </c>
      <c r="L8125" t="s">
        <v>39</v>
      </c>
      <c r="M8125" s="1">
        <v>3794.35</v>
      </c>
      <c r="N8125" s="1">
        <v>812.78</v>
      </c>
      <c r="O8125">
        <v>0.25</v>
      </c>
    </row>
    <row r="8126" spans="1:15" x14ac:dyDescent="0.3">
      <c r="A8126" t="str">
        <f xml:space="preserve"> _xlfn.XLOOKUP(H8126, 'Customers'!B:B, 'Customers'!A:A)</f>
        <v>CUST_520</v>
      </c>
      <c r="B8126" t="str">
        <f>_xlfn.XLOOKUP(L8126, Products!C:C, Products!A:A)</f>
        <v>PROD_5</v>
      </c>
      <c r="C8126">
        <v>8125</v>
      </c>
      <c r="D8126" s="2" t="s">
        <v>722</v>
      </c>
      <c r="E8126">
        <f>YEAR(Orders[[#This Row],[Order_Date]])</f>
        <v>2023</v>
      </c>
      <c r="F8126">
        <f>MONTH(Orders[[#This Row],[Order_Date]])</f>
        <v>5</v>
      </c>
      <c r="G8126" s="2" t="s">
        <v>29</v>
      </c>
      <c r="H8126" t="s">
        <v>1193</v>
      </c>
      <c r="I8126" t="s">
        <v>14</v>
      </c>
      <c r="J8126" t="s">
        <v>65</v>
      </c>
      <c r="K8126" t="s">
        <v>34</v>
      </c>
      <c r="L8126" t="s">
        <v>39</v>
      </c>
      <c r="M8126" s="1">
        <v>8210.1200000000008</v>
      </c>
      <c r="N8126" s="1">
        <v>-506.61</v>
      </c>
      <c r="O8126">
        <v>0.13</v>
      </c>
    </row>
    <row r="8127" spans="1:15" x14ac:dyDescent="0.3">
      <c r="A8127" t="str">
        <f xml:space="preserve"> _xlfn.XLOOKUP(H8127, 'Customers'!B:B, 'Customers'!A:A)</f>
        <v>CUST_425</v>
      </c>
      <c r="B8127" t="str">
        <f>_xlfn.XLOOKUP(L8127, Products!C:C, Products!A:A)</f>
        <v>PROD_5</v>
      </c>
      <c r="C8127">
        <v>8126</v>
      </c>
      <c r="D8127" s="2" t="s">
        <v>201</v>
      </c>
      <c r="E8127">
        <f>YEAR(Orders[[#This Row],[Order_Date]])</f>
        <v>2023</v>
      </c>
      <c r="F8127">
        <f>MONTH(Orders[[#This Row],[Order_Date]])</f>
        <v>1</v>
      </c>
      <c r="G8127" s="2" t="s">
        <v>83</v>
      </c>
      <c r="H8127" t="s">
        <v>1031</v>
      </c>
      <c r="I8127" t="s">
        <v>14</v>
      </c>
      <c r="J8127" t="s">
        <v>33</v>
      </c>
      <c r="K8127" t="s">
        <v>34</v>
      </c>
      <c r="L8127" t="s">
        <v>39</v>
      </c>
      <c r="M8127" s="1">
        <v>6281.99</v>
      </c>
      <c r="N8127" s="1">
        <v>-89.73</v>
      </c>
      <c r="O8127">
        <v>0.15</v>
      </c>
    </row>
    <row r="8128" spans="1:15" x14ac:dyDescent="0.3">
      <c r="A8128" t="str">
        <f xml:space="preserve"> _xlfn.XLOOKUP(H8128, 'Customers'!B:B, 'Customers'!A:A)</f>
        <v>CUST_416</v>
      </c>
      <c r="B8128" t="str">
        <f>_xlfn.XLOOKUP(L8128, Products!C:C, Products!A:A)</f>
        <v>PROD_1</v>
      </c>
      <c r="C8128">
        <v>8127</v>
      </c>
      <c r="D8128" s="2" t="s">
        <v>1140</v>
      </c>
      <c r="E8128">
        <f>YEAR(Orders[[#This Row],[Order_Date]])</f>
        <v>2022</v>
      </c>
      <c r="F8128">
        <f>MONTH(Orders[[#This Row],[Order_Date]])</f>
        <v>3</v>
      </c>
      <c r="G8128" s="2" t="s">
        <v>272</v>
      </c>
      <c r="H8128" t="s">
        <v>1012</v>
      </c>
      <c r="I8128" t="s">
        <v>14</v>
      </c>
      <c r="J8128" t="s">
        <v>65</v>
      </c>
      <c r="K8128" t="s">
        <v>27</v>
      </c>
      <c r="L8128" t="s">
        <v>17</v>
      </c>
      <c r="M8128" s="1">
        <v>5754.48</v>
      </c>
      <c r="N8128" s="1">
        <v>1214.6600000000001</v>
      </c>
      <c r="O8128">
        <v>0.26</v>
      </c>
    </row>
    <row r="8129" spans="1:15" x14ac:dyDescent="0.3">
      <c r="A8129" t="str">
        <f xml:space="preserve"> _xlfn.XLOOKUP(H8129, 'Customers'!B:B, 'Customers'!A:A)</f>
        <v>CUST_313</v>
      </c>
      <c r="B8129" t="str">
        <f>_xlfn.XLOOKUP(L8129, Products!C:C, Products!A:A)</f>
        <v>PROD_4</v>
      </c>
      <c r="C8129">
        <v>8128</v>
      </c>
      <c r="D8129" s="2" t="s">
        <v>941</v>
      </c>
      <c r="E8129">
        <f>YEAR(Orders[[#This Row],[Order_Date]])</f>
        <v>2022</v>
      </c>
      <c r="F8129">
        <f>MONTH(Orders[[#This Row],[Order_Date]])</f>
        <v>4</v>
      </c>
      <c r="G8129" s="2" t="s">
        <v>655</v>
      </c>
      <c r="H8129" t="s">
        <v>818</v>
      </c>
      <c r="I8129" t="s">
        <v>21</v>
      </c>
      <c r="J8129" t="s">
        <v>65</v>
      </c>
      <c r="K8129" t="s">
        <v>34</v>
      </c>
      <c r="L8129" t="s">
        <v>35</v>
      </c>
      <c r="M8129" s="1">
        <v>1784.15</v>
      </c>
      <c r="N8129" s="1">
        <v>53.45</v>
      </c>
      <c r="O8129">
        <v>0.15</v>
      </c>
    </row>
    <row r="8130" spans="1:15" x14ac:dyDescent="0.3">
      <c r="A8130" t="str">
        <f xml:space="preserve"> _xlfn.XLOOKUP(H8130, 'Customers'!B:B, 'Customers'!A:A)</f>
        <v>CUST_474</v>
      </c>
      <c r="B8130" t="str">
        <f>_xlfn.XLOOKUP(L8130, Products!C:C, Products!A:A)</f>
        <v>PROD_2</v>
      </c>
      <c r="C8130">
        <v>8129</v>
      </c>
      <c r="D8130" s="2" t="s">
        <v>1138</v>
      </c>
      <c r="E8130">
        <f>YEAR(Orders[[#This Row],[Order_Date]])</f>
        <v>2022</v>
      </c>
      <c r="F8130">
        <f>MONTH(Orders[[#This Row],[Order_Date]])</f>
        <v>6</v>
      </c>
      <c r="G8130" s="2" t="s">
        <v>519</v>
      </c>
      <c r="H8130" t="s">
        <v>1107</v>
      </c>
      <c r="I8130" t="s">
        <v>21</v>
      </c>
      <c r="J8130" t="s">
        <v>15</v>
      </c>
      <c r="K8130" t="s">
        <v>16</v>
      </c>
      <c r="L8130" t="s">
        <v>23</v>
      </c>
      <c r="M8130" s="1">
        <v>6103.65</v>
      </c>
      <c r="N8130" s="1">
        <v>-273.67</v>
      </c>
      <c r="O8130">
        <v>0.25</v>
      </c>
    </row>
    <row r="8131" spans="1:15" x14ac:dyDescent="0.3">
      <c r="A8131" t="str">
        <f xml:space="preserve"> _xlfn.XLOOKUP(H8131, 'Customers'!B:B, 'Customers'!A:A)</f>
        <v>CUST_259</v>
      </c>
      <c r="B8131" t="str">
        <f>_xlfn.XLOOKUP(L8131, Products!C:C, Products!A:A)</f>
        <v>PROD_4</v>
      </c>
      <c r="C8131">
        <v>8130</v>
      </c>
      <c r="D8131" s="2" t="s">
        <v>1411</v>
      </c>
      <c r="E8131">
        <f>YEAR(Orders[[#This Row],[Order_Date]])</f>
        <v>2023</v>
      </c>
      <c r="F8131">
        <f>MONTH(Orders[[#This Row],[Order_Date]])</f>
        <v>12</v>
      </c>
      <c r="G8131" s="2" t="s">
        <v>1008</v>
      </c>
      <c r="H8131" t="s">
        <v>708</v>
      </c>
      <c r="I8131" t="s">
        <v>21</v>
      </c>
      <c r="J8131" t="s">
        <v>65</v>
      </c>
      <c r="K8131" t="s">
        <v>34</v>
      </c>
      <c r="L8131" t="s">
        <v>35</v>
      </c>
      <c r="M8131" s="1">
        <v>1231.27</v>
      </c>
      <c r="N8131" s="1">
        <v>185.22</v>
      </c>
      <c r="O8131">
        <v>0.11</v>
      </c>
    </row>
    <row r="8132" spans="1:15" x14ac:dyDescent="0.3">
      <c r="A8132" t="str">
        <f xml:space="preserve"> _xlfn.XLOOKUP(H8132, 'Customers'!B:B, 'Customers'!A:A)</f>
        <v>CUST_11</v>
      </c>
      <c r="B8132" t="str">
        <f>_xlfn.XLOOKUP(L8132, Products!C:C, Products!A:A)</f>
        <v>PROD_5</v>
      </c>
      <c r="C8132">
        <v>8131</v>
      </c>
      <c r="D8132" s="2" t="s">
        <v>672</v>
      </c>
      <c r="E8132">
        <f>YEAR(Orders[[#This Row],[Order_Date]])</f>
        <v>2022</v>
      </c>
      <c r="F8132">
        <f>MONTH(Orders[[#This Row],[Order_Date]])</f>
        <v>2</v>
      </c>
      <c r="G8132" s="2" t="s">
        <v>673</v>
      </c>
      <c r="H8132" t="s">
        <v>58</v>
      </c>
      <c r="I8132" t="s">
        <v>32</v>
      </c>
      <c r="J8132" t="s">
        <v>22</v>
      </c>
      <c r="K8132" t="s">
        <v>34</v>
      </c>
      <c r="L8132" t="s">
        <v>39</v>
      </c>
      <c r="M8132" s="1">
        <v>1713.25</v>
      </c>
      <c r="N8132" s="1">
        <v>-123.47</v>
      </c>
      <c r="O8132">
        <v>0.22</v>
      </c>
    </row>
    <row r="8133" spans="1:15" x14ac:dyDescent="0.3">
      <c r="A8133" t="str">
        <f xml:space="preserve"> _xlfn.XLOOKUP(H8133, 'Customers'!B:B, 'Customers'!A:A)</f>
        <v>CUST_811</v>
      </c>
      <c r="B8133" t="str">
        <f>_xlfn.XLOOKUP(L8133, Products!C:C, Products!A:A)</f>
        <v>PROD_1</v>
      </c>
      <c r="C8133">
        <v>8132</v>
      </c>
      <c r="D8133" s="2" t="s">
        <v>910</v>
      </c>
      <c r="E8133">
        <f>YEAR(Orders[[#This Row],[Order_Date]])</f>
        <v>2022</v>
      </c>
      <c r="F8133">
        <f>MONTH(Orders[[#This Row],[Order_Date]])</f>
        <v>6</v>
      </c>
      <c r="G8133" s="2" t="s">
        <v>456</v>
      </c>
      <c r="H8133" t="s">
        <v>1561</v>
      </c>
      <c r="I8133" t="s">
        <v>14</v>
      </c>
      <c r="J8133" t="s">
        <v>33</v>
      </c>
      <c r="K8133" t="s">
        <v>27</v>
      </c>
      <c r="L8133" t="s">
        <v>17</v>
      </c>
      <c r="M8133" s="1">
        <v>5017.4399999999996</v>
      </c>
      <c r="N8133" s="1">
        <v>527.79</v>
      </c>
      <c r="O8133">
        <v>0.2</v>
      </c>
    </row>
    <row r="8134" spans="1:15" x14ac:dyDescent="0.3">
      <c r="A8134" t="str">
        <f xml:space="preserve"> _xlfn.XLOOKUP(H8134, 'Customers'!B:B, 'Customers'!A:A)</f>
        <v>CUST_856</v>
      </c>
      <c r="B8134" t="str">
        <f>_xlfn.XLOOKUP(L8134, Products!C:C, Products!A:A)</f>
        <v>PROD_6</v>
      </c>
      <c r="C8134">
        <v>8133</v>
      </c>
      <c r="D8134" s="2" t="s">
        <v>807</v>
      </c>
      <c r="E8134">
        <f>YEAR(Orders[[#This Row],[Order_Date]])</f>
        <v>2023</v>
      </c>
      <c r="F8134">
        <f>MONTH(Orders[[#This Row],[Order_Date]])</f>
        <v>4</v>
      </c>
      <c r="G8134" s="2" t="s">
        <v>19</v>
      </c>
      <c r="H8134" t="s">
        <v>1609</v>
      </c>
      <c r="I8134" t="s">
        <v>21</v>
      </c>
      <c r="J8134" t="s">
        <v>33</v>
      </c>
      <c r="K8134" t="s">
        <v>34</v>
      </c>
      <c r="L8134" t="s">
        <v>52</v>
      </c>
      <c r="M8134" s="1">
        <v>7173.55</v>
      </c>
      <c r="N8134" s="1">
        <v>2134.67</v>
      </c>
      <c r="O8134">
        <v>0.03</v>
      </c>
    </row>
    <row r="8135" spans="1:15" x14ac:dyDescent="0.3">
      <c r="A8135" t="str">
        <f xml:space="preserve"> _xlfn.XLOOKUP(H8135, 'Customers'!B:B, 'Customers'!A:A)</f>
        <v>CUST_659</v>
      </c>
      <c r="B8135" t="str">
        <f>_xlfn.XLOOKUP(L8135, Products!C:C, Products!A:A)</f>
        <v>PROD_7</v>
      </c>
      <c r="C8135">
        <v>8134</v>
      </c>
      <c r="D8135" s="2" t="s">
        <v>1404</v>
      </c>
      <c r="E8135">
        <f>YEAR(Orders[[#This Row],[Order_Date]])</f>
        <v>2022</v>
      </c>
      <c r="F8135">
        <f>MONTH(Orders[[#This Row],[Order_Date]])</f>
        <v>5</v>
      </c>
      <c r="G8135" s="2" t="s">
        <v>220</v>
      </c>
      <c r="H8135" t="s">
        <v>1388</v>
      </c>
      <c r="I8135" t="s">
        <v>14</v>
      </c>
      <c r="J8135" t="s">
        <v>65</v>
      </c>
      <c r="K8135" t="s">
        <v>16</v>
      </c>
      <c r="L8135" t="s">
        <v>66</v>
      </c>
      <c r="M8135" s="1">
        <v>6636.53</v>
      </c>
      <c r="N8135" s="1">
        <v>-655.78</v>
      </c>
      <c r="O8135">
        <v>0.15</v>
      </c>
    </row>
    <row r="8136" spans="1:15" x14ac:dyDescent="0.3">
      <c r="A8136" t="str">
        <f xml:space="preserve"> _xlfn.XLOOKUP(H8136, 'Customers'!B:B, 'Customers'!A:A)</f>
        <v>CUST_998</v>
      </c>
      <c r="B8136" t="str">
        <f>_xlfn.XLOOKUP(L8136, Products!C:C, Products!A:A)</f>
        <v>PROD_4</v>
      </c>
      <c r="C8136">
        <v>8135</v>
      </c>
      <c r="D8136" s="2" t="s">
        <v>1101</v>
      </c>
      <c r="E8136">
        <f>YEAR(Orders[[#This Row],[Order_Date]])</f>
        <v>2023</v>
      </c>
      <c r="F8136">
        <f>MONTH(Orders[[#This Row],[Order_Date]])</f>
        <v>10</v>
      </c>
      <c r="G8136" s="2" t="s">
        <v>1082</v>
      </c>
      <c r="H8136" t="s">
        <v>1762</v>
      </c>
      <c r="I8136" t="s">
        <v>14</v>
      </c>
      <c r="J8136" t="s">
        <v>22</v>
      </c>
      <c r="K8136" t="s">
        <v>34</v>
      </c>
      <c r="L8136" t="s">
        <v>35</v>
      </c>
      <c r="M8136" s="1">
        <v>2728.23</v>
      </c>
      <c r="N8136" s="1">
        <v>-31.16</v>
      </c>
      <c r="O8136">
        <v>0.28000000000000003</v>
      </c>
    </row>
    <row r="8137" spans="1:15" x14ac:dyDescent="0.3">
      <c r="A8137" t="str">
        <f xml:space="preserve"> _xlfn.XLOOKUP(H8137, 'Customers'!B:B, 'Customers'!A:A)</f>
        <v>CUST_103</v>
      </c>
      <c r="B8137" t="str">
        <f>_xlfn.XLOOKUP(L8137, Products!C:C, Products!A:A)</f>
        <v>PROD_2</v>
      </c>
      <c r="C8137">
        <v>8136</v>
      </c>
      <c r="D8137" s="2" t="s">
        <v>856</v>
      </c>
      <c r="E8137">
        <f>YEAR(Orders[[#This Row],[Order_Date]])</f>
        <v>2022</v>
      </c>
      <c r="F8137">
        <f>MONTH(Orders[[#This Row],[Order_Date]])</f>
        <v>2</v>
      </c>
      <c r="G8137" s="2" t="s">
        <v>703</v>
      </c>
      <c r="H8137" t="s">
        <v>323</v>
      </c>
      <c r="I8137" t="s">
        <v>14</v>
      </c>
      <c r="J8137" t="s">
        <v>15</v>
      </c>
      <c r="K8137" t="s">
        <v>16</v>
      </c>
      <c r="L8137" t="s">
        <v>23</v>
      </c>
      <c r="M8137" s="1">
        <v>5793.95</v>
      </c>
      <c r="N8137" s="1">
        <v>823.96</v>
      </c>
      <c r="O8137">
        <v>0.04</v>
      </c>
    </row>
    <row r="8138" spans="1:15" x14ac:dyDescent="0.3">
      <c r="A8138" t="str">
        <f xml:space="preserve"> _xlfn.XLOOKUP(H8138, 'Customers'!B:B, 'Customers'!A:A)</f>
        <v>CUST_231</v>
      </c>
      <c r="B8138" t="str">
        <f>_xlfn.XLOOKUP(L8138, Products!C:C, Products!A:A)</f>
        <v>PROD_5</v>
      </c>
      <c r="C8138">
        <v>8137</v>
      </c>
      <c r="D8138" s="2" t="s">
        <v>124</v>
      </c>
      <c r="E8138">
        <f>YEAR(Orders[[#This Row],[Order_Date]])</f>
        <v>2023</v>
      </c>
      <c r="F8138">
        <f>MONTH(Orders[[#This Row],[Order_Date]])</f>
        <v>1</v>
      </c>
      <c r="G8138" s="2" t="s">
        <v>490</v>
      </c>
      <c r="H8138" t="s">
        <v>645</v>
      </c>
      <c r="I8138" t="s">
        <v>14</v>
      </c>
      <c r="J8138" t="s">
        <v>33</v>
      </c>
      <c r="K8138" t="s">
        <v>34</v>
      </c>
      <c r="L8138" t="s">
        <v>39</v>
      </c>
      <c r="M8138" s="1">
        <v>1538.29</v>
      </c>
      <c r="N8138" s="1">
        <v>180.62</v>
      </c>
      <c r="O8138">
        <v>0</v>
      </c>
    </row>
    <row r="8139" spans="1:15" x14ac:dyDescent="0.3">
      <c r="A8139" t="str">
        <f xml:space="preserve"> _xlfn.XLOOKUP(H8139, 'Customers'!B:B, 'Customers'!A:A)</f>
        <v>CUST_580</v>
      </c>
      <c r="B8139" t="str">
        <f>_xlfn.XLOOKUP(L8139, Products!C:C, Products!A:A)</f>
        <v>PROD_2</v>
      </c>
      <c r="C8139">
        <v>8138</v>
      </c>
      <c r="D8139" s="2" t="s">
        <v>118</v>
      </c>
      <c r="E8139">
        <f>YEAR(Orders[[#This Row],[Order_Date]])</f>
        <v>2022</v>
      </c>
      <c r="F8139">
        <f>MONTH(Orders[[#This Row],[Order_Date]])</f>
        <v>10</v>
      </c>
      <c r="G8139" s="2" t="s">
        <v>684</v>
      </c>
      <c r="H8139" t="s">
        <v>1283</v>
      </c>
      <c r="I8139" t="s">
        <v>21</v>
      </c>
      <c r="J8139" t="s">
        <v>33</v>
      </c>
      <c r="K8139" t="s">
        <v>16</v>
      </c>
      <c r="L8139" t="s">
        <v>23</v>
      </c>
      <c r="M8139" s="1">
        <v>9082.8799999999992</v>
      </c>
      <c r="N8139" s="1">
        <v>-649.08000000000004</v>
      </c>
      <c r="O8139">
        <v>0.2</v>
      </c>
    </row>
    <row r="8140" spans="1:15" x14ac:dyDescent="0.3">
      <c r="A8140" t="str">
        <f xml:space="preserve"> _xlfn.XLOOKUP(H8140, 'Customers'!B:B, 'Customers'!A:A)</f>
        <v>CUST_699</v>
      </c>
      <c r="B8140" t="str">
        <f>_xlfn.XLOOKUP(L8140, Products!C:C, Products!A:A)</f>
        <v>PROD_1</v>
      </c>
      <c r="C8140">
        <v>8139</v>
      </c>
      <c r="D8140" s="2" t="s">
        <v>156</v>
      </c>
      <c r="E8140">
        <f>YEAR(Orders[[#This Row],[Order_Date]])</f>
        <v>2022</v>
      </c>
      <c r="F8140">
        <f>MONTH(Orders[[#This Row],[Order_Date]])</f>
        <v>9</v>
      </c>
      <c r="G8140" s="2" t="s">
        <v>50</v>
      </c>
      <c r="H8140" t="s">
        <v>1438</v>
      </c>
      <c r="I8140" t="s">
        <v>32</v>
      </c>
      <c r="J8140" t="s">
        <v>22</v>
      </c>
      <c r="K8140" t="s">
        <v>16</v>
      </c>
      <c r="L8140" t="s">
        <v>17</v>
      </c>
      <c r="M8140" s="1">
        <v>5426.68</v>
      </c>
      <c r="N8140" s="1">
        <v>714.31</v>
      </c>
      <c r="O8140">
        <v>7.0000000000000007E-2</v>
      </c>
    </row>
    <row r="8141" spans="1:15" x14ac:dyDescent="0.3">
      <c r="A8141" t="str">
        <f xml:space="preserve"> _xlfn.XLOOKUP(H8141, 'Customers'!B:B, 'Customers'!A:A)</f>
        <v>CUST_5</v>
      </c>
      <c r="B8141" t="str">
        <f>_xlfn.XLOOKUP(L8141, Products!C:C, Products!A:A)</f>
        <v>PROD_2</v>
      </c>
      <c r="C8141">
        <v>8140</v>
      </c>
      <c r="D8141" s="2" t="s">
        <v>166</v>
      </c>
      <c r="E8141">
        <f>YEAR(Orders[[#This Row],[Order_Date]])</f>
        <v>2022</v>
      </c>
      <c r="F8141">
        <f>MONTH(Orders[[#This Row],[Order_Date]])</f>
        <v>5</v>
      </c>
      <c r="G8141" s="2" t="s">
        <v>360</v>
      </c>
      <c r="H8141" t="s">
        <v>38</v>
      </c>
      <c r="I8141" t="s">
        <v>21</v>
      </c>
      <c r="J8141" t="s">
        <v>15</v>
      </c>
      <c r="K8141" t="s">
        <v>16</v>
      </c>
      <c r="L8141" t="s">
        <v>23</v>
      </c>
      <c r="M8141" s="1">
        <v>9006.74</v>
      </c>
      <c r="N8141" s="1">
        <v>2356.09</v>
      </c>
      <c r="O8141">
        <v>0.28999999999999998</v>
      </c>
    </row>
    <row r="8142" spans="1:15" x14ac:dyDescent="0.3">
      <c r="A8142" t="str">
        <f xml:space="preserve"> _xlfn.XLOOKUP(H8142, 'Customers'!B:B, 'Customers'!A:A)</f>
        <v>CUST_279</v>
      </c>
      <c r="B8142" t="str">
        <f>_xlfn.XLOOKUP(L8142, Products!C:C, Products!A:A)</f>
        <v>PROD_3</v>
      </c>
      <c r="C8142">
        <v>8141</v>
      </c>
      <c r="D8142" s="2" t="s">
        <v>211</v>
      </c>
      <c r="E8142">
        <f>YEAR(Orders[[#This Row],[Order_Date]])</f>
        <v>2022</v>
      </c>
      <c r="F8142">
        <f>MONTH(Orders[[#This Row],[Order_Date]])</f>
        <v>9</v>
      </c>
      <c r="G8142" s="2" t="s">
        <v>212</v>
      </c>
      <c r="H8142" t="s">
        <v>746</v>
      </c>
      <c r="I8142" t="s">
        <v>32</v>
      </c>
      <c r="J8142" t="s">
        <v>33</v>
      </c>
      <c r="K8142" t="s">
        <v>27</v>
      </c>
      <c r="L8142" t="s">
        <v>28</v>
      </c>
      <c r="M8142" s="1">
        <v>9428.41</v>
      </c>
      <c r="N8142" s="1">
        <v>1598.11</v>
      </c>
      <c r="O8142">
        <v>0.02</v>
      </c>
    </row>
    <row r="8143" spans="1:15" x14ac:dyDescent="0.3">
      <c r="A8143" t="str">
        <f xml:space="preserve"> _xlfn.XLOOKUP(H8143, 'Customers'!B:B, 'Customers'!A:A)</f>
        <v>CUST_427</v>
      </c>
      <c r="B8143" t="str">
        <f>_xlfn.XLOOKUP(L8143, Products!C:C, Products!A:A)</f>
        <v>PROD_5</v>
      </c>
      <c r="C8143">
        <v>8142</v>
      </c>
      <c r="D8143" s="2" t="s">
        <v>1044</v>
      </c>
      <c r="E8143">
        <f>YEAR(Orders[[#This Row],[Order_Date]])</f>
        <v>2023</v>
      </c>
      <c r="F8143">
        <f>MONTH(Orders[[#This Row],[Order_Date]])</f>
        <v>2</v>
      </c>
      <c r="G8143" s="2" t="s">
        <v>667</v>
      </c>
      <c r="H8143" t="s">
        <v>1033</v>
      </c>
      <c r="I8143" t="s">
        <v>32</v>
      </c>
      <c r="J8143" t="s">
        <v>65</v>
      </c>
      <c r="K8143" t="s">
        <v>34</v>
      </c>
      <c r="L8143" t="s">
        <v>39</v>
      </c>
      <c r="M8143" s="1">
        <v>5713.57</v>
      </c>
      <c r="N8143" s="1">
        <v>-142.26</v>
      </c>
      <c r="O8143">
        <v>0.09</v>
      </c>
    </row>
    <row r="8144" spans="1:15" x14ac:dyDescent="0.3">
      <c r="A8144" t="str">
        <f xml:space="preserve"> _xlfn.XLOOKUP(H8144, 'Customers'!B:B, 'Customers'!A:A)</f>
        <v>CUST_455</v>
      </c>
      <c r="B8144" t="str">
        <f>_xlfn.XLOOKUP(L8144, Products!C:C, Products!A:A)</f>
        <v>PROD_7</v>
      </c>
      <c r="C8144">
        <v>8143</v>
      </c>
      <c r="D8144" s="2" t="s">
        <v>1106</v>
      </c>
      <c r="E8144">
        <f>YEAR(Orders[[#This Row],[Order_Date]])</f>
        <v>2023</v>
      </c>
      <c r="F8144">
        <f>MONTH(Orders[[#This Row],[Order_Date]])</f>
        <v>7</v>
      </c>
      <c r="G8144" s="2" t="s">
        <v>1249</v>
      </c>
      <c r="H8144" t="s">
        <v>1081</v>
      </c>
      <c r="I8144" t="s">
        <v>14</v>
      </c>
      <c r="J8144" t="s">
        <v>22</v>
      </c>
      <c r="K8144" t="s">
        <v>16</v>
      </c>
      <c r="L8144" t="s">
        <v>66</v>
      </c>
      <c r="M8144" s="1">
        <v>1260.76</v>
      </c>
      <c r="N8144" s="1">
        <v>-74.89</v>
      </c>
      <c r="O8144">
        <v>0.01</v>
      </c>
    </row>
    <row r="8145" spans="1:15" x14ac:dyDescent="0.3">
      <c r="A8145" t="str">
        <f xml:space="preserve"> _xlfn.XLOOKUP(H8145, 'Customers'!B:B, 'Customers'!A:A)</f>
        <v>CUST_33</v>
      </c>
      <c r="B8145" t="str">
        <f>_xlfn.XLOOKUP(L8145, Products!C:C, Products!A:A)</f>
        <v>PROD_3</v>
      </c>
      <c r="C8145">
        <v>8144</v>
      </c>
      <c r="D8145" s="2" t="s">
        <v>426</v>
      </c>
      <c r="E8145">
        <f>YEAR(Orders[[#This Row],[Order_Date]])</f>
        <v>2023</v>
      </c>
      <c r="F8145">
        <f>MONTH(Orders[[#This Row],[Order_Date]])</f>
        <v>5</v>
      </c>
      <c r="G8145" s="2" t="s">
        <v>343</v>
      </c>
      <c r="H8145" t="s">
        <v>126</v>
      </c>
      <c r="I8145" t="s">
        <v>32</v>
      </c>
      <c r="J8145" t="s">
        <v>65</v>
      </c>
      <c r="K8145" t="s">
        <v>27</v>
      </c>
      <c r="L8145" t="s">
        <v>28</v>
      </c>
      <c r="M8145" s="1">
        <v>2572.17</v>
      </c>
      <c r="N8145" s="1">
        <v>62.04</v>
      </c>
      <c r="O8145">
        <v>7.0000000000000007E-2</v>
      </c>
    </row>
    <row r="8146" spans="1:15" x14ac:dyDescent="0.3">
      <c r="A8146" t="str">
        <f xml:space="preserve"> _xlfn.XLOOKUP(H8146, 'Customers'!B:B, 'Customers'!A:A)</f>
        <v>CUST_669</v>
      </c>
      <c r="B8146" t="str">
        <f>_xlfn.XLOOKUP(L8146, Products!C:C, Products!A:A)</f>
        <v>PROD_1</v>
      </c>
      <c r="C8146">
        <v>8145</v>
      </c>
      <c r="D8146" s="2" t="s">
        <v>545</v>
      </c>
      <c r="E8146">
        <f>YEAR(Orders[[#This Row],[Order_Date]])</f>
        <v>2023</v>
      </c>
      <c r="F8146">
        <f>MONTH(Orders[[#This Row],[Order_Date]])</f>
        <v>7</v>
      </c>
      <c r="G8146" s="2" t="s">
        <v>232</v>
      </c>
      <c r="H8146" t="s">
        <v>1398</v>
      </c>
      <c r="I8146" t="s">
        <v>14</v>
      </c>
      <c r="J8146" t="s">
        <v>15</v>
      </c>
      <c r="K8146" t="s">
        <v>27</v>
      </c>
      <c r="L8146" t="s">
        <v>17</v>
      </c>
      <c r="M8146" s="1">
        <v>5379.52</v>
      </c>
      <c r="N8146" s="1">
        <v>-105.1</v>
      </c>
      <c r="O8146">
        <v>0.27</v>
      </c>
    </row>
    <row r="8147" spans="1:15" x14ac:dyDescent="0.3">
      <c r="A8147" t="str">
        <f xml:space="preserve"> _xlfn.XLOOKUP(H8147, 'Customers'!B:B, 'Customers'!A:A)</f>
        <v>CUST_229</v>
      </c>
      <c r="B8147" t="str">
        <f>_xlfn.XLOOKUP(L8147, Products!C:C, Products!A:A)</f>
        <v>PROD_7</v>
      </c>
      <c r="C8147">
        <v>8146</v>
      </c>
      <c r="D8147" s="2" t="s">
        <v>201</v>
      </c>
      <c r="E8147">
        <f>YEAR(Orders[[#This Row],[Order_Date]])</f>
        <v>2023</v>
      </c>
      <c r="F8147">
        <f>MONTH(Orders[[#This Row],[Order_Date]])</f>
        <v>1</v>
      </c>
      <c r="G8147" s="2" t="s">
        <v>396</v>
      </c>
      <c r="H8147" t="s">
        <v>639</v>
      </c>
      <c r="I8147" t="s">
        <v>21</v>
      </c>
      <c r="J8147" t="s">
        <v>22</v>
      </c>
      <c r="K8147" t="s">
        <v>16</v>
      </c>
      <c r="L8147" t="s">
        <v>66</v>
      </c>
      <c r="M8147" s="1">
        <v>6740.18</v>
      </c>
      <c r="N8147" s="1">
        <v>-520.72</v>
      </c>
      <c r="O8147">
        <v>0.19</v>
      </c>
    </row>
    <row r="8148" spans="1:15" x14ac:dyDescent="0.3">
      <c r="A8148" t="str">
        <f xml:space="preserve"> _xlfn.XLOOKUP(H8148, 'Customers'!B:B, 'Customers'!A:A)</f>
        <v>CUST_796</v>
      </c>
      <c r="B8148" t="str">
        <f>_xlfn.XLOOKUP(L8148, Products!C:C, Products!A:A)</f>
        <v>PROD_2</v>
      </c>
      <c r="C8148">
        <v>8147</v>
      </c>
      <c r="D8148" s="2" t="s">
        <v>588</v>
      </c>
      <c r="E8148">
        <f>YEAR(Orders[[#This Row],[Order_Date]])</f>
        <v>2023</v>
      </c>
      <c r="F8148">
        <f>MONTH(Orders[[#This Row],[Order_Date]])</f>
        <v>8</v>
      </c>
      <c r="G8148" s="2" t="s">
        <v>1129</v>
      </c>
      <c r="H8148" t="s">
        <v>1544</v>
      </c>
      <c r="I8148" t="s">
        <v>14</v>
      </c>
      <c r="J8148" t="s">
        <v>15</v>
      </c>
      <c r="K8148" t="s">
        <v>16</v>
      </c>
      <c r="L8148" t="s">
        <v>23</v>
      </c>
      <c r="M8148" s="1">
        <v>9491.89</v>
      </c>
      <c r="N8148" s="1">
        <v>410.69</v>
      </c>
      <c r="O8148">
        <v>0.19</v>
      </c>
    </row>
    <row r="8149" spans="1:15" x14ac:dyDescent="0.3">
      <c r="A8149" t="str">
        <f xml:space="preserve"> _xlfn.XLOOKUP(H8149, 'Customers'!B:B, 'Customers'!A:A)</f>
        <v>CUST_788</v>
      </c>
      <c r="B8149" t="str">
        <f>_xlfn.XLOOKUP(L8149, Products!C:C, Products!A:A)</f>
        <v>PROD_1</v>
      </c>
      <c r="C8149">
        <v>8148</v>
      </c>
      <c r="D8149" s="2" t="s">
        <v>293</v>
      </c>
      <c r="E8149">
        <f>YEAR(Orders[[#This Row],[Order_Date]])</f>
        <v>2023</v>
      </c>
      <c r="F8149">
        <f>MONTH(Orders[[#This Row],[Order_Date]])</f>
        <v>7</v>
      </c>
      <c r="G8149" s="2" t="s">
        <v>1106</v>
      </c>
      <c r="H8149" t="s">
        <v>1536</v>
      </c>
      <c r="I8149" t="s">
        <v>21</v>
      </c>
      <c r="J8149" t="s">
        <v>33</v>
      </c>
      <c r="K8149" t="s">
        <v>16</v>
      </c>
      <c r="L8149" t="s">
        <v>17</v>
      </c>
      <c r="M8149" s="1">
        <v>4047.24</v>
      </c>
      <c r="N8149" s="1">
        <v>-84.8</v>
      </c>
      <c r="O8149">
        <v>0.06</v>
      </c>
    </row>
    <row r="8150" spans="1:15" x14ac:dyDescent="0.3">
      <c r="A8150" t="str">
        <f xml:space="preserve"> _xlfn.XLOOKUP(H8150, 'Customers'!B:B, 'Customers'!A:A)</f>
        <v>CUST_579</v>
      </c>
      <c r="B8150" t="str">
        <f>_xlfn.XLOOKUP(L8150, Products!C:C, Products!A:A)</f>
        <v>PROD_1</v>
      </c>
      <c r="C8150">
        <v>8149</v>
      </c>
      <c r="D8150" s="2" t="s">
        <v>556</v>
      </c>
      <c r="E8150">
        <f>YEAR(Orders[[#This Row],[Order_Date]])</f>
        <v>2022</v>
      </c>
      <c r="F8150">
        <f>MONTH(Orders[[#This Row],[Order_Date]])</f>
        <v>4</v>
      </c>
      <c r="G8150" s="2" t="s">
        <v>655</v>
      </c>
      <c r="H8150" t="s">
        <v>1282</v>
      </c>
      <c r="I8150" t="s">
        <v>21</v>
      </c>
      <c r="J8150" t="s">
        <v>33</v>
      </c>
      <c r="K8150" t="s">
        <v>16</v>
      </c>
      <c r="L8150" t="s">
        <v>17</v>
      </c>
      <c r="M8150" s="1">
        <v>8202.1299999999992</v>
      </c>
      <c r="N8150" s="1">
        <v>1875.83</v>
      </c>
      <c r="O8150">
        <v>0.18</v>
      </c>
    </row>
    <row r="8151" spans="1:15" x14ac:dyDescent="0.3">
      <c r="A8151" t="str">
        <f xml:space="preserve"> _xlfn.XLOOKUP(H8151, 'Customers'!B:B, 'Customers'!A:A)</f>
        <v>CUST_152</v>
      </c>
      <c r="B8151" t="str">
        <f>_xlfn.XLOOKUP(L8151, Products!C:C, Products!A:A)</f>
        <v>PROD_1</v>
      </c>
      <c r="C8151">
        <v>8150</v>
      </c>
      <c r="D8151" s="2" t="s">
        <v>561</v>
      </c>
      <c r="E8151">
        <f>YEAR(Orders[[#This Row],[Order_Date]])</f>
        <v>2022</v>
      </c>
      <c r="F8151">
        <f>MONTH(Orders[[#This Row],[Order_Date]])</f>
        <v>3</v>
      </c>
      <c r="G8151" s="2" t="s">
        <v>1265</v>
      </c>
      <c r="H8151" t="s">
        <v>450</v>
      </c>
      <c r="I8151" t="s">
        <v>14</v>
      </c>
      <c r="J8151" t="s">
        <v>22</v>
      </c>
      <c r="K8151" t="s">
        <v>16</v>
      </c>
      <c r="L8151" t="s">
        <v>17</v>
      </c>
      <c r="M8151" s="1">
        <v>3677.57</v>
      </c>
      <c r="N8151" s="1">
        <v>729.07</v>
      </c>
      <c r="O8151">
        <v>0.03</v>
      </c>
    </row>
    <row r="8152" spans="1:15" x14ac:dyDescent="0.3">
      <c r="A8152" t="str">
        <f xml:space="preserve"> _xlfn.XLOOKUP(H8152, 'Customers'!B:B, 'Customers'!A:A)</f>
        <v>CUST_154</v>
      </c>
      <c r="B8152" t="str">
        <f>_xlfn.XLOOKUP(L8152, Products!C:C, Products!A:A)</f>
        <v>PROD_2</v>
      </c>
      <c r="C8152">
        <v>8151</v>
      </c>
      <c r="D8152" s="2" t="s">
        <v>80</v>
      </c>
      <c r="E8152">
        <f>YEAR(Orders[[#This Row],[Order_Date]])</f>
        <v>2023</v>
      </c>
      <c r="F8152">
        <f>MONTH(Orders[[#This Row],[Order_Date]])</f>
        <v>11</v>
      </c>
      <c r="G8152" s="2" t="s">
        <v>95</v>
      </c>
      <c r="H8152" t="s">
        <v>455</v>
      </c>
      <c r="I8152" t="s">
        <v>32</v>
      </c>
      <c r="J8152" t="s">
        <v>33</v>
      </c>
      <c r="K8152" t="s">
        <v>16</v>
      </c>
      <c r="L8152" t="s">
        <v>23</v>
      </c>
      <c r="M8152" s="1">
        <v>8973.34</v>
      </c>
      <c r="N8152" s="1">
        <v>1772.82</v>
      </c>
      <c r="O8152">
        <v>0.18</v>
      </c>
    </row>
    <row r="8153" spans="1:15" x14ac:dyDescent="0.3">
      <c r="A8153" t="str">
        <f xml:space="preserve"> _xlfn.XLOOKUP(H8153, 'Customers'!B:B, 'Customers'!A:A)</f>
        <v>CUST_670</v>
      </c>
      <c r="B8153" t="str">
        <f>_xlfn.XLOOKUP(L8153, Products!C:C, Products!A:A)</f>
        <v>PROD_5</v>
      </c>
      <c r="C8153">
        <v>8152</v>
      </c>
      <c r="D8153" s="2" t="s">
        <v>646</v>
      </c>
      <c r="E8153">
        <f>YEAR(Orders[[#This Row],[Order_Date]])</f>
        <v>2023</v>
      </c>
      <c r="F8153">
        <f>MONTH(Orders[[#This Row],[Order_Date]])</f>
        <v>9</v>
      </c>
      <c r="G8153" s="2" t="s">
        <v>337</v>
      </c>
      <c r="H8153" t="s">
        <v>1400</v>
      </c>
      <c r="I8153" t="s">
        <v>21</v>
      </c>
      <c r="J8153" t="s">
        <v>33</v>
      </c>
      <c r="K8153" t="s">
        <v>34</v>
      </c>
      <c r="L8153" t="s">
        <v>39</v>
      </c>
      <c r="M8153" s="1">
        <v>9965.06</v>
      </c>
      <c r="N8153" s="1">
        <v>250.7</v>
      </c>
      <c r="O8153">
        <v>0.23</v>
      </c>
    </row>
    <row r="8154" spans="1:15" x14ac:dyDescent="0.3">
      <c r="A8154" t="str">
        <f xml:space="preserve"> _xlfn.XLOOKUP(H8154, 'Customers'!B:B, 'Customers'!A:A)</f>
        <v>CUST_722</v>
      </c>
      <c r="B8154" t="str">
        <f>_xlfn.XLOOKUP(L8154, Products!C:C, Products!A:A)</f>
        <v>PROD_1</v>
      </c>
      <c r="C8154">
        <v>8153</v>
      </c>
      <c r="D8154" s="2" t="s">
        <v>1704</v>
      </c>
      <c r="E8154">
        <f>YEAR(Orders[[#This Row],[Order_Date]])</f>
        <v>2023</v>
      </c>
      <c r="F8154">
        <f>MONTH(Orders[[#This Row],[Order_Date]])</f>
        <v>4</v>
      </c>
      <c r="G8154" s="2" t="s">
        <v>733</v>
      </c>
      <c r="H8154" t="s">
        <v>1464</v>
      </c>
      <c r="I8154" t="s">
        <v>21</v>
      </c>
      <c r="J8154" t="s">
        <v>15</v>
      </c>
      <c r="K8154" t="s">
        <v>27</v>
      </c>
      <c r="L8154" t="s">
        <v>17</v>
      </c>
      <c r="M8154" s="1">
        <v>3146.83</v>
      </c>
      <c r="N8154" s="1">
        <v>83.63</v>
      </c>
      <c r="O8154">
        <v>0.16</v>
      </c>
    </row>
    <row r="8155" spans="1:15" x14ac:dyDescent="0.3">
      <c r="A8155" t="str">
        <f xml:space="preserve"> _xlfn.XLOOKUP(H8155, 'Customers'!B:B, 'Customers'!A:A)</f>
        <v>CUST_479</v>
      </c>
      <c r="B8155" t="str">
        <f>_xlfn.XLOOKUP(L8155, Products!C:C, Products!A:A)</f>
        <v>PROD_6</v>
      </c>
      <c r="C8155">
        <v>8154</v>
      </c>
      <c r="D8155" s="2" t="s">
        <v>195</v>
      </c>
      <c r="E8155">
        <f>YEAR(Orders[[#This Row],[Order_Date]])</f>
        <v>2022</v>
      </c>
      <c r="F8155">
        <f>MONTH(Orders[[#This Row],[Order_Date]])</f>
        <v>9</v>
      </c>
      <c r="G8155" s="2" t="s">
        <v>60</v>
      </c>
      <c r="H8155" t="s">
        <v>1119</v>
      </c>
      <c r="I8155" t="s">
        <v>21</v>
      </c>
      <c r="J8155" t="s">
        <v>15</v>
      </c>
      <c r="K8155" t="s">
        <v>34</v>
      </c>
      <c r="L8155" t="s">
        <v>52</v>
      </c>
      <c r="M8155" s="1">
        <v>3281.97</v>
      </c>
      <c r="N8155" s="1">
        <v>391.31</v>
      </c>
      <c r="O8155">
        <v>0.22</v>
      </c>
    </row>
    <row r="8156" spans="1:15" x14ac:dyDescent="0.3">
      <c r="A8156" t="str">
        <f xml:space="preserve"> _xlfn.XLOOKUP(H8156, 'Customers'!B:B, 'Customers'!A:A)</f>
        <v>CUST_565</v>
      </c>
      <c r="B8156" t="str">
        <f>_xlfn.XLOOKUP(L8156, Products!C:C, Products!A:A)</f>
        <v>PROD_1</v>
      </c>
      <c r="C8156">
        <v>8155</v>
      </c>
      <c r="D8156" s="2" t="s">
        <v>585</v>
      </c>
      <c r="E8156">
        <f>YEAR(Orders[[#This Row],[Order_Date]])</f>
        <v>2022</v>
      </c>
      <c r="F8156">
        <f>MONTH(Orders[[#This Row],[Order_Date]])</f>
        <v>8</v>
      </c>
      <c r="G8156" s="2" t="s">
        <v>1160</v>
      </c>
      <c r="H8156" t="s">
        <v>1257</v>
      </c>
      <c r="I8156" t="s">
        <v>14</v>
      </c>
      <c r="J8156" t="s">
        <v>33</v>
      </c>
      <c r="K8156" t="s">
        <v>27</v>
      </c>
      <c r="L8156" t="s">
        <v>17</v>
      </c>
      <c r="M8156" s="1">
        <v>5548.07</v>
      </c>
      <c r="N8156" s="1">
        <v>1353.65</v>
      </c>
      <c r="O8156">
        <v>0.06</v>
      </c>
    </row>
    <row r="8157" spans="1:15" x14ac:dyDescent="0.3">
      <c r="A8157" t="str">
        <f xml:space="preserve"> _xlfn.XLOOKUP(H8157, 'Customers'!B:B, 'Customers'!A:A)</f>
        <v>CUST_961</v>
      </c>
      <c r="B8157" t="str">
        <f>_xlfn.XLOOKUP(L8157, Products!C:C, Products!A:A)</f>
        <v>PROD_7</v>
      </c>
      <c r="C8157">
        <v>8156</v>
      </c>
      <c r="D8157" s="2" t="s">
        <v>1346</v>
      </c>
      <c r="E8157">
        <f>YEAR(Orders[[#This Row],[Order_Date]])</f>
        <v>2023</v>
      </c>
      <c r="F8157">
        <f>MONTH(Orders[[#This Row],[Order_Date]])</f>
        <v>1</v>
      </c>
      <c r="G8157" s="2" t="s">
        <v>83</v>
      </c>
      <c r="H8157" t="s">
        <v>1723</v>
      </c>
      <c r="I8157" t="s">
        <v>32</v>
      </c>
      <c r="J8157" t="s">
        <v>22</v>
      </c>
      <c r="K8157" t="s">
        <v>16</v>
      </c>
      <c r="L8157" t="s">
        <v>66</v>
      </c>
      <c r="M8157" s="1">
        <v>4493.6000000000004</v>
      </c>
      <c r="N8157" s="1">
        <v>729.72</v>
      </c>
      <c r="O8157">
        <v>0.22</v>
      </c>
    </row>
    <row r="8158" spans="1:15" x14ac:dyDescent="0.3">
      <c r="A8158" t="str">
        <f xml:space="preserve"> _xlfn.XLOOKUP(H8158, 'Customers'!B:B, 'Customers'!A:A)</f>
        <v>CUST_326</v>
      </c>
      <c r="B8158" t="str">
        <f>_xlfn.XLOOKUP(L8158, Products!C:C, Products!A:A)</f>
        <v>PROD_3</v>
      </c>
      <c r="C8158">
        <v>8157</v>
      </c>
      <c r="D8158" s="2" t="s">
        <v>282</v>
      </c>
      <c r="E8158">
        <f>YEAR(Orders[[#This Row],[Order_Date]])</f>
        <v>2023</v>
      </c>
      <c r="F8158">
        <f>MONTH(Orders[[#This Row],[Order_Date]])</f>
        <v>11</v>
      </c>
      <c r="G8158" s="2" t="s">
        <v>209</v>
      </c>
      <c r="H8158" t="s">
        <v>846</v>
      </c>
      <c r="I8158" t="s">
        <v>32</v>
      </c>
      <c r="J8158" t="s">
        <v>22</v>
      </c>
      <c r="K8158" t="s">
        <v>27</v>
      </c>
      <c r="L8158" t="s">
        <v>28</v>
      </c>
      <c r="M8158" s="1">
        <v>2172.14</v>
      </c>
      <c r="N8158" s="1">
        <v>489.26</v>
      </c>
      <c r="O8158">
        <v>0.04</v>
      </c>
    </row>
    <row r="8159" spans="1:15" x14ac:dyDescent="0.3">
      <c r="A8159" t="str">
        <f xml:space="preserve"> _xlfn.XLOOKUP(H8159, 'Customers'!B:B, 'Customers'!A:A)</f>
        <v>CUST_371</v>
      </c>
      <c r="B8159" t="str">
        <f>_xlfn.XLOOKUP(L8159, Products!C:C, Products!A:A)</f>
        <v>PROD_8</v>
      </c>
      <c r="C8159">
        <v>8158</v>
      </c>
      <c r="D8159" s="2" t="s">
        <v>489</v>
      </c>
      <c r="E8159">
        <f>YEAR(Orders[[#This Row],[Order_Date]])</f>
        <v>2023</v>
      </c>
      <c r="F8159">
        <f>MONTH(Orders[[#This Row],[Order_Date]])</f>
        <v>1</v>
      </c>
      <c r="G8159" s="2" t="s">
        <v>62</v>
      </c>
      <c r="H8159" t="s">
        <v>924</v>
      </c>
      <c r="I8159" t="s">
        <v>32</v>
      </c>
      <c r="J8159" t="s">
        <v>65</v>
      </c>
      <c r="K8159" t="s">
        <v>27</v>
      </c>
      <c r="L8159" t="s">
        <v>73</v>
      </c>
      <c r="M8159" s="1">
        <v>8853.68</v>
      </c>
      <c r="N8159" s="1">
        <v>1858.98</v>
      </c>
      <c r="O8159">
        <v>0.08</v>
      </c>
    </row>
    <row r="8160" spans="1:15" x14ac:dyDescent="0.3">
      <c r="A8160" t="str">
        <f xml:space="preserve"> _xlfn.XLOOKUP(H8160, 'Customers'!B:B, 'Customers'!A:A)</f>
        <v>CUST_594</v>
      </c>
      <c r="B8160" t="str">
        <f>_xlfn.XLOOKUP(L8160, Products!C:C, Products!A:A)</f>
        <v>PROD_8</v>
      </c>
      <c r="C8160">
        <v>8159</v>
      </c>
      <c r="D8160" s="2" t="s">
        <v>686</v>
      </c>
      <c r="E8160">
        <f>YEAR(Orders[[#This Row],[Order_Date]])</f>
        <v>2022</v>
      </c>
      <c r="F8160">
        <f>MONTH(Orders[[#This Row],[Order_Date]])</f>
        <v>5</v>
      </c>
      <c r="G8160" s="2" t="s">
        <v>687</v>
      </c>
      <c r="H8160" t="s">
        <v>1301</v>
      </c>
      <c r="I8160" t="s">
        <v>14</v>
      </c>
      <c r="J8160" t="s">
        <v>15</v>
      </c>
      <c r="K8160" t="s">
        <v>27</v>
      </c>
      <c r="L8160" t="s">
        <v>73</v>
      </c>
      <c r="M8160" s="1">
        <v>3595.82</v>
      </c>
      <c r="N8160" s="1">
        <v>-231.23</v>
      </c>
      <c r="O8160">
        <v>0.25</v>
      </c>
    </row>
    <row r="8161" spans="1:15" x14ac:dyDescent="0.3">
      <c r="A8161" t="str">
        <f xml:space="preserve"> _xlfn.XLOOKUP(H8161, 'Customers'!B:B, 'Customers'!A:A)</f>
        <v>CUST_747</v>
      </c>
      <c r="B8161" t="str">
        <f>_xlfn.XLOOKUP(L8161, Products!C:C, Products!A:A)</f>
        <v>PROD_8</v>
      </c>
      <c r="C8161">
        <v>8160</v>
      </c>
      <c r="D8161" s="2" t="s">
        <v>1453</v>
      </c>
      <c r="E8161">
        <f>YEAR(Orders[[#This Row],[Order_Date]])</f>
        <v>2023</v>
      </c>
      <c r="F8161">
        <f>MONTH(Orders[[#This Row],[Order_Date]])</f>
        <v>6</v>
      </c>
      <c r="G8161" s="2" t="s">
        <v>1062</v>
      </c>
      <c r="H8161" t="s">
        <v>1492</v>
      </c>
      <c r="I8161" t="s">
        <v>14</v>
      </c>
      <c r="J8161" t="s">
        <v>15</v>
      </c>
      <c r="K8161" t="s">
        <v>27</v>
      </c>
      <c r="L8161" t="s">
        <v>73</v>
      </c>
      <c r="M8161" s="1">
        <v>7144.47</v>
      </c>
      <c r="N8161" s="1">
        <v>1771.63</v>
      </c>
      <c r="O8161">
        <v>0.27</v>
      </c>
    </row>
    <row r="8162" spans="1:15" x14ac:dyDescent="0.3">
      <c r="A8162" t="str">
        <f xml:space="preserve"> _xlfn.XLOOKUP(H8162, 'Customers'!B:B, 'Customers'!A:A)</f>
        <v>CUST_384</v>
      </c>
      <c r="B8162" t="str">
        <f>_xlfn.XLOOKUP(L8162, Products!C:C, Products!A:A)</f>
        <v>PROD_7</v>
      </c>
      <c r="C8162">
        <v>8161</v>
      </c>
      <c r="D8162" s="2" t="s">
        <v>710</v>
      </c>
      <c r="E8162">
        <f>YEAR(Orders[[#This Row],[Order_Date]])</f>
        <v>2022</v>
      </c>
      <c r="F8162">
        <f>MONTH(Orders[[#This Row],[Order_Date]])</f>
        <v>4</v>
      </c>
      <c r="G8162" s="2" t="s">
        <v>70</v>
      </c>
      <c r="H8162" t="s">
        <v>955</v>
      </c>
      <c r="I8162" t="s">
        <v>21</v>
      </c>
      <c r="J8162" t="s">
        <v>15</v>
      </c>
      <c r="K8162" t="s">
        <v>16</v>
      </c>
      <c r="L8162" t="s">
        <v>66</v>
      </c>
      <c r="M8162" s="1">
        <v>4306.42</v>
      </c>
      <c r="N8162" s="1">
        <v>-324.18</v>
      </c>
      <c r="O8162">
        <v>0.03</v>
      </c>
    </row>
    <row r="8163" spans="1:15" x14ac:dyDescent="0.3">
      <c r="A8163" t="str">
        <f xml:space="preserve"> _xlfn.XLOOKUP(H8163, 'Customers'!B:B, 'Customers'!A:A)</f>
        <v>CUST_693</v>
      </c>
      <c r="B8163" t="str">
        <f>_xlfn.XLOOKUP(L8163, Products!C:C, Products!A:A)</f>
        <v>PROD_8</v>
      </c>
      <c r="C8163">
        <v>8162</v>
      </c>
      <c r="D8163" s="2" t="s">
        <v>541</v>
      </c>
      <c r="E8163">
        <f>YEAR(Orders[[#This Row],[Order_Date]])</f>
        <v>2022</v>
      </c>
      <c r="F8163">
        <f>MONTH(Orders[[#This Row],[Order_Date]])</f>
        <v>6</v>
      </c>
      <c r="G8163" s="2" t="s">
        <v>246</v>
      </c>
      <c r="H8163" t="s">
        <v>1432</v>
      </c>
      <c r="I8163" t="s">
        <v>14</v>
      </c>
      <c r="J8163" t="s">
        <v>65</v>
      </c>
      <c r="K8163" t="s">
        <v>27</v>
      </c>
      <c r="L8163" t="s">
        <v>73</v>
      </c>
      <c r="M8163" s="1">
        <v>8808.9699999999993</v>
      </c>
      <c r="N8163" s="1">
        <v>1594.23</v>
      </c>
      <c r="O8163">
        <v>0.14000000000000001</v>
      </c>
    </row>
    <row r="8164" spans="1:15" x14ac:dyDescent="0.3">
      <c r="A8164" t="str">
        <f xml:space="preserve"> _xlfn.XLOOKUP(H8164, 'Customers'!B:B, 'Customers'!A:A)</f>
        <v>CUST_772</v>
      </c>
      <c r="B8164" t="str">
        <f>_xlfn.XLOOKUP(L8164, Products!C:C, Products!A:A)</f>
        <v>PROD_3</v>
      </c>
      <c r="C8164">
        <v>8163</v>
      </c>
      <c r="D8164" s="2" t="s">
        <v>833</v>
      </c>
      <c r="E8164">
        <f>YEAR(Orders[[#This Row],[Order_Date]])</f>
        <v>2022</v>
      </c>
      <c r="F8164">
        <f>MONTH(Orders[[#This Row],[Order_Date]])</f>
        <v>4</v>
      </c>
      <c r="G8164" s="2" t="s">
        <v>340</v>
      </c>
      <c r="H8164" t="s">
        <v>1519</v>
      </c>
      <c r="I8164" t="s">
        <v>21</v>
      </c>
      <c r="J8164" t="s">
        <v>15</v>
      </c>
      <c r="K8164" t="s">
        <v>27</v>
      </c>
      <c r="L8164" t="s">
        <v>28</v>
      </c>
      <c r="M8164" s="1">
        <v>4097.17</v>
      </c>
      <c r="N8164" s="1">
        <v>-396.72</v>
      </c>
      <c r="O8164">
        <v>0.14000000000000001</v>
      </c>
    </row>
    <row r="8165" spans="1:15" x14ac:dyDescent="0.3">
      <c r="A8165" t="str">
        <f xml:space="preserve"> _xlfn.XLOOKUP(H8165, 'Customers'!B:B, 'Customers'!A:A)</f>
        <v>CUST_798</v>
      </c>
      <c r="B8165" t="str">
        <f>_xlfn.XLOOKUP(L8165, Products!C:C, Products!A:A)</f>
        <v>PROD_7</v>
      </c>
      <c r="C8165">
        <v>8164</v>
      </c>
      <c r="D8165" s="2" t="s">
        <v>171</v>
      </c>
      <c r="E8165">
        <f>YEAR(Orders[[#This Row],[Order_Date]])</f>
        <v>2023</v>
      </c>
      <c r="F8165">
        <f>MONTH(Orders[[#This Row],[Order_Date]])</f>
        <v>6</v>
      </c>
      <c r="G8165" s="2" t="s">
        <v>172</v>
      </c>
      <c r="H8165" t="s">
        <v>1546</v>
      </c>
      <c r="I8165" t="s">
        <v>21</v>
      </c>
      <c r="J8165" t="s">
        <v>65</v>
      </c>
      <c r="K8165" t="s">
        <v>16</v>
      </c>
      <c r="L8165" t="s">
        <v>66</v>
      </c>
      <c r="M8165" s="1">
        <v>9686.02</v>
      </c>
      <c r="N8165" s="1">
        <v>153.71</v>
      </c>
      <c r="O8165">
        <v>0.27</v>
      </c>
    </row>
    <row r="8166" spans="1:15" x14ac:dyDescent="0.3">
      <c r="A8166" t="str">
        <f xml:space="preserve"> _xlfn.XLOOKUP(H8166, 'Customers'!B:B, 'Customers'!A:A)</f>
        <v>CUST_980</v>
      </c>
      <c r="B8166" t="str">
        <f>_xlfn.XLOOKUP(L8166, Products!C:C, Products!A:A)</f>
        <v>PROD_3</v>
      </c>
      <c r="C8166">
        <v>8165</v>
      </c>
      <c r="D8166" s="2" t="s">
        <v>53</v>
      </c>
      <c r="E8166">
        <f>YEAR(Orders[[#This Row],[Order_Date]])</f>
        <v>2022</v>
      </c>
      <c r="F8166">
        <f>MONTH(Orders[[#This Row],[Order_Date]])</f>
        <v>2</v>
      </c>
      <c r="G8166" s="2" t="s">
        <v>702</v>
      </c>
      <c r="H8166" t="s">
        <v>1743</v>
      </c>
      <c r="I8166" t="s">
        <v>14</v>
      </c>
      <c r="J8166" t="s">
        <v>22</v>
      </c>
      <c r="K8166" t="s">
        <v>27</v>
      </c>
      <c r="L8166" t="s">
        <v>28</v>
      </c>
      <c r="M8166" s="1">
        <v>3838.41</v>
      </c>
      <c r="N8166" s="1">
        <v>551.41</v>
      </c>
      <c r="O8166">
        <v>0.1</v>
      </c>
    </row>
    <row r="8167" spans="1:15" x14ac:dyDescent="0.3">
      <c r="A8167" t="str">
        <f xml:space="preserve"> _xlfn.XLOOKUP(H8167, 'Customers'!B:B, 'Customers'!A:A)</f>
        <v>CUST_770</v>
      </c>
      <c r="B8167" t="str">
        <f>_xlfn.XLOOKUP(L8167, Products!C:C, Products!A:A)</f>
        <v>PROD_5</v>
      </c>
      <c r="C8167">
        <v>8166</v>
      </c>
      <c r="D8167" s="2" t="s">
        <v>311</v>
      </c>
      <c r="E8167">
        <f>YEAR(Orders[[#This Row],[Order_Date]])</f>
        <v>2023</v>
      </c>
      <c r="F8167">
        <f>MONTH(Orders[[#This Row],[Order_Date]])</f>
        <v>6</v>
      </c>
      <c r="G8167" s="2" t="s">
        <v>226</v>
      </c>
      <c r="H8167" t="s">
        <v>1516</v>
      </c>
      <c r="I8167" t="s">
        <v>32</v>
      </c>
      <c r="J8167" t="s">
        <v>22</v>
      </c>
      <c r="K8167" t="s">
        <v>34</v>
      </c>
      <c r="L8167" t="s">
        <v>39</v>
      </c>
      <c r="M8167" s="1">
        <v>6769.3</v>
      </c>
      <c r="N8167" s="1">
        <v>1858.69</v>
      </c>
      <c r="O8167">
        <v>0.01</v>
      </c>
    </row>
    <row r="8168" spans="1:15" x14ac:dyDescent="0.3">
      <c r="A8168" t="str">
        <f xml:space="preserve"> _xlfn.XLOOKUP(H8168, 'Customers'!B:B, 'Customers'!A:A)</f>
        <v>CUST_445</v>
      </c>
      <c r="B8168" t="str">
        <f>_xlfn.XLOOKUP(L8168, Products!C:C, Products!A:A)</f>
        <v>PROD_1</v>
      </c>
      <c r="C8168">
        <v>8167</v>
      </c>
      <c r="D8168" s="2" t="s">
        <v>1006</v>
      </c>
      <c r="E8168">
        <f>YEAR(Orders[[#This Row],[Order_Date]])</f>
        <v>2023</v>
      </c>
      <c r="F8168">
        <f>MONTH(Orders[[#This Row],[Order_Date]])</f>
        <v>2</v>
      </c>
      <c r="G8168" s="2" t="s">
        <v>1007</v>
      </c>
      <c r="H8168" t="s">
        <v>1065</v>
      </c>
      <c r="I8168" t="s">
        <v>32</v>
      </c>
      <c r="J8168" t="s">
        <v>15</v>
      </c>
      <c r="K8168" t="s">
        <v>27</v>
      </c>
      <c r="L8168" t="s">
        <v>17</v>
      </c>
      <c r="M8168" s="1">
        <v>4393.3599999999997</v>
      </c>
      <c r="N8168" s="1">
        <v>1094.6099999999999</v>
      </c>
      <c r="O8168">
        <v>0.01</v>
      </c>
    </row>
    <row r="8169" spans="1:15" x14ac:dyDescent="0.3">
      <c r="A8169" t="str">
        <f xml:space="preserve"> _xlfn.XLOOKUP(H8169, 'Customers'!B:B, 'Customers'!A:A)</f>
        <v>CUST_37</v>
      </c>
      <c r="B8169" t="str">
        <f>_xlfn.XLOOKUP(L8169, Products!C:C, Products!A:A)</f>
        <v>PROD_1</v>
      </c>
      <c r="C8169">
        <v>8168</v>
      </c>
      <c r="D8169" s="2" t="s">
        <v>1062</v>
      </c>
      <c r="E8169">
        <f>YEAR(Orders[[#This Row],[Order_Date]])</f>
        <v>2023</v>
      </c>
      <c r="F8169">
        <f>MONTH(Orders[[#This Row],[Order_Date]])</f>
        <v>6</v>
      </c>
      <c r="G8169" s="2" t="s">
        <v>991</v>
      </c>
      <c r="H8169" t="s">
        <v>138</v>
      </c>
      <c r="I8169" t="s">
        <v>32</v>
      </c>
      <c r="J8169" t="s">
        <v>15</v>
      </c>
      <c r="K8169" t="s">
        <v>16</v>
      </c>
      <c r="L8169" t="s">
        <v>17</v>
      </c>
      <c r="M8169" s="1">
        <v>5279.63</v>
      </c>
      <c r="N8169" s="1">
        <v>1348.73</v>
      </c>
      <c r="O8169">
        <v>0.27</v>
      </c>
    </row>
    <row r="8170" spans="1:15" x14ac:dyDescent="0.3">
      <c r="A8170" t="str">
        <f xml:space="preserve"> _xlfn.XLOOKUP(H8170, 'Customers'!B:B, 'Customers'!A:A)</f>
        <v>CUST_515</v>
      </c>
      <c r="B8170" t="str">
        <f>_xlfn.XLOOKUP(L8170, Products!C:C, Products!A:A)</f>
        <v>PROD_2</v>
      </c>
      <c r="C8170">
        <v>8169</v>
      </c>
      <c r="D8170" s="2" t="s">
        <v>456</v>
      </c>
      <c r="E8170">
        <f>YEAR(Orders[[#This Row],[Order_Date]])</f>
        <v>2022</v>
      </c>
      <c r="F8170">
        <f>MONTH(Orders[[#This Row],[Order_Date]])</f>
        <v>6</v>
      </c>
      <c r="G8170" s="2" t="s">
        <v>246</v>
      </c>
      <c r="H8170" t="s">
        <v>1186</v>
      </c>
      <c r="I8170" t="s">
        <v>32</v>
      </c>
      <c r="J8170" t="s">
        <v>33</v>
      </c>
      <c r="K8170" t="s">
        <v>16</v>
      </c>
      <c r="L8170" t="s">
        <v>23</v>
      </c>
      <c r="M8170" s="1">
        <v>6902.64</v>
      </c>
      <c r="N8170" s="1">
        <v>1248.02</v>
      </c>
      <c r="O8170">
        <v>0.25</v>
      </c>
    </row>
    <row r="8171" spans="1:15" x14ac:dyDescent="0.3">
      <c r="A8171" t="str">
        <f xml:space="preserve"> _xlfn.XLOOKUP(H8171, 'Customers'!B:B, 'Customers'!A:A)</f>
        <v>CUST_408</v>
      </c>
      <c r="B8171" t="str">
        <f>_xlfn.XLOOKUP(L8171, Products!C:C, Products!A:A)</f>
        <v>PROD_3</v>
      </c>
      <c r="C8171">
        <v>8170</v>
      </c>
      <c r="D8171" s="2" t="s">
        <v>1150</v>
      </c>
      <c r="E8171">
        <f>YEAR(Orders[[#This Row],[Order_Date]])</f>
        <v>2022</v>
      </c>
      <c r="F8171">
        <f>MONTH(Orders[[#This Row],[Order_Date]])</f>
        <v>6</v>
      </c>
      <c r="G8171" s="2" t="s">
        <v>1151</v>
      </c>
      <c r="H8171" t="s">
        <v>995</v>
      </c>
      <c r="I8171" t="s">
        <v>32</v>
      </c>
      <c r="J8171" t="s">
        <v>33</v>
      </c>
      <c r="K8171" t="s">
        <v>27</v>
      </c>
      <c r="L8171" t="s">
        <v>28</v>
      </c>
      <c r="M8171" s="1">
        <v>2183.64</v>
      </c>
      <c r="N8171" s="1">
        <v>222.11</v>
      </c>
      <c r="O8171">
        <v>0.08</v>
      </c>
    </row>
    <row r="8172" spans="1:15" x14ac:dyDescent="0.3">
      <c r="A8172" t="str">
        <f xml:space="preserve"> _xlfn.XLOOKUP(H8172, 'Customers'!B:B, 'Customers'!A:A)</f>
        <v>CUST_206</v>
      </c>
      <c r="B8172" t="str">
        <f>_xlfn.XLOOKUP(L8172, Products!C:C, Products!A:A)</f>
        <v>PROD_2</v>
      </c>
      <c r="C8172">
        <v>8171</v>
      </c>
      <c r="D8172" s="2" t="s">
        <v>244</v>
      </c>
      <c r="E8172">
        <f>YEAR(Orders[[#This Row],[Order_Date]])</f>
        <v>2022</v>
      </c>
      <c r="F8172">
        <f>MONTH(Orders[[#This Row],[Order_Date]])</f>
        <v>7</v>
      </c>
      <c r="G8172" s="2" t="s">
        <v>751</v>
      </c>
      <c r="H8172" t="s">
        <v>589</v>
      </c>
      <c r="I8172" t="s">
        <v>21</v>
      </c>
      <c r="J8172" t="s">
        <v>65</v>
      </c>
      <c r="K8172" t="s">
        <v>16</v>
      </c>
      <c r="L8172" t="s">
        <v>23</v>
      </c>
      <c r="M8172" s="1">
        <v>8754.59</v>
      </c>
      <c r="N8172" s="1">
        <v>-209.82</v>
      </c>
      <c r="O8172">
        <v>0.18</v>
      </c>
    </row>
    <row r="8173" spans="1:15" x14ac:dyDescent="0.3">
      <c r="A8173" t="str">
        <f xml:space="preserve"> _xlfn.XLOOKUP(H8173, 'Customers'!B:B, 'Customers'!A:A)</f>
        <v>CUST_387</v>
      </c>
      <c r="B8173" t="str">
        <f>_xlfn.XLOOKUP(L8173, Products!C:C, Products!A:A)</f>
        <v>PROD_1</v>
      </c>
      <c r="C8173">
        <v>8172</v>
      </c>
      <c r="D8173" s="2" t="s">
        <v>707</v>
      </c>
      <c r="E8173">
        <f>YEAR(Orders[[#This Row],[Order_Date]])</f>
        <v>2022</v>
      </c>
      <c r="F8173">
        <f>MONTH(Orders[[#This Row],[Order_Date]])</f>
        <v>11</v>
      </c>
      <c r="G8173" s="2" t="s">
        <v>332</v>
      </c>
      <c r="H8173" t="s">
        <v>959</v>
      </c>
      <c r="I8173" t="s">
        <v>32</v>
      </c>
      <c r="J8173" t="s">
        <v>33</v>
      </c>
      <c r="K8173" t="s">
        <v>16</v>
      </c>
      <c r="L8173" t="s">
        <v>17</v>
      </c>
      <c r="M8173" s="1">
        <v>205.7</v>
      </c>
      <c r="N8173" s="1">
        <v>34.14</v>
      </c>
      <c r="O8173">
        <v>0.22</v>
      </c>
    </row>
    <row r="8174" spans="1:15" x14ac:dyDescent="0.3">
      <c r="A8174" t="str">
        <f xml:space="preserve"> _xlfn.XLOOKUP(H8174, 'Customers'!B:B, 'Customers'!A:A)</f>
        <v>CUST_544</v>
      </c>
      <c r="B8174" t="str">
        <f>_xlfn.XLOOKUP(L8174, Products!C:C, Products!A:A)</f>
        <v>PROD_4</v>
      </c>
      <c r="C8174">
        <v>8173</v>
      </c>
      <c r="D8174" s="2" t="s">
        <v>217</v>
      </c>
      <c r="E8174">
        <f>YEAR(Orders[[#This Row],[Order_Date]])</f>
        <v>2023</v>
      </c>
      <c r="F8174">
        <f>MONTH(Orders[[#This Row],[Order_Date]])</f>
        <v>1</v>
      </c>
      <c r="G8174" s="2" t="s">
        <v>218</v>
      </c>
      <c r="H8174" t="s">
        <v>1226</v>
      </c>
      <c r="I8174" t="s">
        <v>21</v>
      </c>
      <c r="J8174" t="s">
        <v>65</v>
      </c>
      <c r="K8174" t="s">
        <v>34</v>
      </c>
      <c r="L8174" t="s">
        <v>35</v>
      </c>
      <c r="M8174" s="1">
        <v>4693.8500000000004</v>
      </c>
      <c r="N8174" s="1">
        <v>-57.25</v>
      </c>
      <c r="O8174">
        <v>0.24</v>
      </c>
    </row>
    <row r="8175" spans="1:15" x14ac:dyDescent="0.3">
      <c r="A8175" t="str">
        <f xml:space="preserve"> _xlfn.XLOOKUP(H8175, 'Customers'!B:B, 'Customers'!A:A)</f>
        <v>CUST_215</v>
      </c>
      <c r="B8175" t="str">
        <f>_xlfn.XLOOKUP(L8175, Products!C:C, Products!A:A)</f>
        <v>PROD_7</v>
      </c>
      <c r="C8175">
        <v>8174</v>
      </c>
      <c r="D8175" s="2" t="s">
        <v>776</v>
      </c>
      <c r="E8175">
        <f>YEAR(Orders[[#This Row],[Order_Date]])</f>
        <v>2022</v>
      </c>
      <c r="F8175">
        <f>MONTH(Orders[[#This Row],[Order_Date]])</f>
        <v>1</v>
      </c>
      <c r="G8175" s="2" t="s">
        <v>795</v>
      </c>
      <c r="H8175" t="s">
        <v>607</v>
      </c>
      <c r="I8175" t="s">
        <v>14</v>
      </c>
      <c r="J8175" t="s">
        <v>33</v>
      </c>
      <c r="K8175" t="s">
        <v>16</v>
      </c>
      <c r="L8175" t="s">
        <v>66</v>
      </c>
      <c r="M8175" s="1">
        <v>4695.97</v>
      </c>
      <c r="N8175" s="1">
        <v>920.13</v>
      </c>
      <c r="O8175">
        <v>0.21</v>
      </c>
    </row>
    <row r="8176" spans="1:15" x14ac:dyDescent="0.3">
      <c r="A8176" t="str">
        <f xml:space="preserve"> _xlfn.XLOOKUP(H8176, 'Customers'!B:B, 'Customers'!A:A)</f>
        <v>CUST_799</v>
      </c>
      <c r="B8176" t="str">
        <f>_xlfn.XLOOKUP(L8176, Products!C:C, Products!A:A)</f>
        <v>PROD_6</v>
      </c>
      <c r="C8176">
        <v>8175</v>
      </c>
      <c r="D8176" s="2" t="s">
        <v>1317</v>
      </c>
      <c r="E8176">
        <f>YEAR(Orders[[#This Row],[Order_Date]])</f>
        <v>2022</v>
      </c>
      <c r="F8176">
        <f>MONTH(Orders[[#This Row],[Order_Date]])</f>
        <v>12</v>
      </c>
      <c r="G8176" s="2" t="s">
        <v>254</v>
      </c>
      <c r="H8176" t="s">
        <v>1548</v>
      </c>
      <c r="I8176" t="s">
        <v>32</v>
      </c>
      <c r="J8176" t="s">
        <v>65</v>
      </c>
      <c r="K8176" t="s">
        <v>34</v>
      </c>
      <c r="L8176" t="s">
        <v>52</v>
      </c>
      <c r="M8176" s="1">
        <v>8709.41</v>
      </c>
      <c r="N8176" s="1">
        <v>1636.93</v>
      </c>
      <c r="O8176">
        <v>0.04</v>
      </c>
    </row>
    <row r="8177" spans="1:15" x14ac:dyDescent="0.3">
      <c r="A8177" t="str">
        <f xml:space="preserve"> _xlfn.XLOOKUP(H8177, 'Customers'!B:B, 'Customers'!A:A)</f>
        <v>CUST_972</v>
      </c>
      <c r="B8177" t="str">
        <f>_xlfn.XLOOKUP(L8177, Products!C:C, Products!A:A)</f>
        <v>PROD_7</v>
      </c>
      <c r="C8177">
        <v>8176</v>
      </c>
      <c r="D8177" s="2" t="s">
        <v>43</v>
      </c>
      <c r="E8177">
        <f>YEAR(Orders[[#This Row],[Order_Date]])</f>
        <v>2023</v>
      </c>
      <c r="F8177">
        <f>MONTH(Orders[[#This Row],[Order_Date]])</f>
        <v>12</v>
      </c>
      <c r="G8177" s="2" t="s">
        <v>44</v>
      </c>
      <c r="H8177" t="s">
        <v>1734</v>
      </c>
      <c r="I8177" t="s">
        <v>21</v>
      </c>
      <c r="J8177" t="s">
        <v>65</v>
      </c>
      <c r="K8177" t="s">
        <v>16</v>
      </c>
      <c r="L8177" t="s">
        <v>66</v>
      </c>
      <c r="M8177" s="1">
        <v>5212.6499999999996</v>
      </c>
      <c r="N8177" s="1">
        <v>-100.96</v>
      </c>
      <c r="O8177">
        <v>0.23</v>
      </c>
    </row>
    <row r="8178" spans="1:15" x14ac:dyDescent="0.3">
      <c r="A8178" t="str">
        <f xml:space="preserve"> _xlfn.XLOOKUP(H8178, 'Customers'!B:B, 'Customers'!A:A)</f>
        <v>CUST_499</v>
      </c>
      <c r="B8178" t="str">
        <f>_xlfn.XLOOKUP(L8178, Products!C:C, Products!A:A)</f>
        <v>PROD_7</v>
      </c>
      <c r="C8178">
        <v>8177</v>
      </c>
      <c r="D8178" s="2" t="s">
        <v>960</v>
      </c>
      <c r="E8178">
        <f>YEAR(Orders[[#This Row],[Order_Date]])</f>
        <v>2022</v>
      </c>
      <c r="F8178">
        <f>MONTH(Orders[[#This Row],[Order_Date]])</f>
        <v>4</v>
      </c>
      <c r="G8178" s="2" t="s">
        <v>949</v>
      </c>
      <c r="H8178" t="s">
        <v>1157</v>
      </c>
      <c r="I8178" t="s">
        <v>14</v>
      </c>
      <c r="J8178" t="s">
        <v>15</v>
      </c>
      <c r="K8178" t="s">
        <v>16</v>
      </c>
      <c r="L8178" t="s">
        <v>66</v>
      </c>
      <c r="M8178" s="1">
        <v>7541.9</v>
      </c>
      <c r="N8178" s="1">
        <v>417.79</v>
      </c>
      <c r="O8178">
        <v>0.2</v>
      </c>
    </row>
    <row r="8179" spans="1:15" x14ac:dyDescent="0.3">
      <c r="A8179" t="str">
        <f xml:space="preserve"> _xlfn.XLOOKUP(H8179, 'Customers'!B:B, 'Customers'!A:A)</f>
        <v>CUST_156</v>
      </c>
      <c r="B8179" t="str">
        <f>_xlfn.XLOOKUP(L8179, Products!C:C, Products!A:A)</f>
        <v>PROD_3</v>
      </c>
      <c r="C8179">
        <v>8178</v>
      </c>
      <c r="D8179" s="2" t="s">
        <v>275</v>
      </c>
      <c r="E8179">
        <f>YEAR(Orders[[#This Row],[Order_Date]])</f>
        <v>2022</v>
      </c>
      <c r="F8179">
        <f>MONTH(Orders[[#This Row],[Order_Date]])</f>
        <v>1</v>
      </c>
      <c r="G8179" s="2" t="s">
        <v>997</v>
      </c>
      <c r="H8179" t="s">
        <v>458</v>
      </c>
      <c r="I8179" t="s">
        <v>14</v>
      </c>
      <c r="J8179" t="s">
        <v>33</v>
      </c>
      <c r="K8179" t="s">
        <v>27</v>
      </c>
      <c r="L8179" t="s">
        <v>28</v>
      </c>
      <c r="M8179" s="1">
        <v>7805.81</v>
      </c>
      <c r="N8179" s="1">
        <v>1113.8900000000001</v>
      </c>
      <c r="O8179">
        <v>0.03</v>
      </c>
    </row>
    <row r="8180" spans="1:15" x14ac:dyDescent="0.3">
      <c r="A8180" t="str">
        <f xml:space="preserve"> _xlfn.XLOOKUP(H8180, 'Customers'!B:B, 'Customers'!A:A)</f>
        <v>CUST_231</v>
      </c>
      <c r="B8180" t="str">
        <f>_xlfn.XLOOKUP(L8180, Products!C:C, Products!A:A)</f>
        <v>PROD_5</v>
      </c>
      <c r="C8180">
        <v>8179</v>
      </c>
      <c r="D8180" s="2" t="s">
        <v>302</v>
      </c>
      <c r="E8180">
        <f>YEAR(Orders[[#This Row],[Order_Date]])</f>
        <v>2023</v>
      </c>
      <c r="F8180">
        <f>MONTH(Orders[[#This Row],[Order_Date]])</f>
        <v>8</v>
      </c>
      <c r="G8180" s="2" t="s">
        <v>121</v>
      </c>
      <c r="H8180" t="s">
        <v>645</v>
      </c>
      <c r="I8180" t="s">
        <v>14</v>
      </c>
      <c r="J8180" t="s">
        <v>22</v>
      </c>
      <c r="K8180" t="s">
        <v>34</v>
      </c>
      <c r="L8180" t="s">
        <v>39</v>
      </c>
      <c r="M8180" s="1">
        <v>7366.25</v>
      </c>
      <c r="N8180" s="1">
        <v>-319.07</v>
      </c>
      <c r="O8180">
        <v>0.09</v>
      </c>
    </row>
    <row r="8181" spans="1:15" x14ac:dyDescent="0.3">
      <c r="A8181" t="str">
        <f xml:space="preserve"> _xlfn.XLOOKUP(H8181, 'Customers'!B:B, 'Customers'!A:A)</f>
        <v>CUST_137</v>
      </c>
      <c r="B8181" t="str">
        <f>_xlfn.XLOOKUP(L8181, Products!C:C, Products!A:A)</f>
        <v>PROD_3</v>
      </c>
      <c r="C8181">
        <v>8180</v>
      </c>
      <c r="D8181" s="2" t="s">
        <v>1125</v>
      </c>
      <c r="E8181">
        <f>YEAR(Orders[[#This Row],[Order_Date]])</f>
        <v>2022</v>
      </c>
      <c r="F8181">
        <f>MONTH(Orders[[#This Row],[Order_Date]])</f>
        <v>12</v>
      </c>
      <c r="G8181" s="2" t="s">
        <v>484</v>
      </c>
      <c r="H8181" t="s">
        <v>420</v>
      </c>
      <c r="I8181" t="s">
        <v>32</v>
      </c>
      <c r="J8181" t="s">
        <v>65</v>
      </c>
      <c r="K8181" t="s">
        <v>27</v>
      </c>
      <c r="L8181" t="s">
        <v>28</v>
      </c>
      <c r="M8181" s="1">
        <v>7722.21</v>
      </c>
      <c r="N8181" s="1">
        <v>1444.08</v>
      </c>
      <c r="O8181">
        <v>0.1</v>
      </c>
    </row>
    <row r="8182" spans="1:15" x14ac:dyDescent="0.3">
      <c r="A8182" t="str">
        <f xml:space="preserve"> _xlfn.XLOOKUP(H8182, 'Customers'!B:B, 'Customers'!A:A)</f>
        <v>CUST_558</v>
      </c>
      <c r="B8182" t="str">
        <f>_xlfn.XLOOKUP(L8182, Products!C:C, Products!A:A)</f>
        <v>PROD_1</v>
      </c>
      <c r="C8182">
        <v>8181</v>
      </c>
      <c r="D8182" s="2" t="s">
        <v>1346</v>
      </c>
      <c r="E8182">
        <f>YEAR(Orders[[#This Row],[Order_Date]])</f>
        <v>2023</v>
      </c>
      <c r="F8182">
        <f>MONTH(Orders[[#This Row],[Order_Date]])</f>
        <v>1</v>
      </c>
      <c r="G8182" s="2" t="s">
        <v>83</v>
      </c>
      <c r="H8182" t="s">
        <v>1245</v>
      </c>
      <c r="I8182" t="s">
        <v>32</v>
      </c>
      <c r="J8182" t="s">
        <v>22</v>
      </c>
      <c r="K8182" t="s">
        <v>16</v>
      </c>
      <c r="L8182" t="s">
        <v>17</v>
      </c>
      <c r="M8182" s="1">
        <v>3216.24</v>
      </c>
      <c r="N8182" s="1">
        <v>459.98</v>
      </c>
      <c r="O8182">
        <v>0.01</v>
      </c>
    </row>
    <row r="8183" spans="1:15" x14ac:dyDescent="0.3">
      <c r="A8183" t="str">
        <f xml:space="preserve"> _xlfn.XLOOKUP(H8183, 'Customers'!B:B, 'Customers'!A:A)</f>
        <v>CUST_938</v>
      </c>
      <c r="B8183" t="str">
        <f>_xlfn.XLOOKUP(L8183, Products!C:C, Products!A:A)</f>
        <v>PROD_3</v>
      </c>
      <c r="C8183">
        <v>8182</v>
      </c>
      <c r="D8183" s="2" t="s">
        <v>631</v>
      </c>
      <c r="E8183">
        <f>YEAR(Orders[[#This Row],[Order_Date]])</f>
        <v>2022</v>
      </c>
      <c r="F8183">
        <f>MONTH(Orders[[#This Row],[Order_Date]])</f>
        <v>8</v>
      </c>
      <c r="G8183" s="2" t="s">
        <v>761</v>
      </c>
      <c r="H8183" t="s">
        <v>1698</v>
      </c>
      <c r="I8183" t="s">
        <v>14</v>
      </c>
      <c r="J8183" t="s">
        <v>65</v>
      </c>
      <c r="K8183" t="s">
        <v>27</v>
      </c>
      <c r="L8183" t="s">
        <v>28</v>
      </c>
      <c r="M8183" s="1">
        <v>1365.76</v>
      </c>
      <c r="N8183" s="1">
        <v>77.89</v>
      </c>
      <c r="O8183">
        <v>0.1</v>
      </c>
    </row>
    <row r="8184" spans="1:15" x14ac:dyDescent="0.3">
      <c r="A8184" t="str">
        <f xml:space="preserve"> _xlfn.XLOOKUP(H8184, 'Customers'!B:B, 'Customers'!A:A)</f>
        <v>CUST_619</v>
      </c>
      <c r="B8184" t="str">
        <f>_xlfn.XLOOKUP(L8184, Products!C:C, Products!A:A)</f>
        <v>PROD_1</v>
      </c>
      <c r="C8184">
        <v>8183</v>
      </c>
      <c r="D8184" s="2" t="s">
        <v>332</v>
      </c>
      <c r="E8184">
        <f>YEAR(Orders[[#This Row],[Order_Date]])</f>
        <v>2022</v>
      </c>
      <c r="F8184">
        <f>MONTH(Orders[[#This Row],[Order_Date]])</f>
        <v>11</v>
      </c>
      <c r="G8184" s="2" t="s">
        <v>97</v>
      </c>
      <c r="H8184" t="s">
        <v>1338</v>
      </c>
      <c r="I8184" t="s">
        <v>32</v>
      </c>
      <c r="J8184" t="s">
        <v>33</v>
      </c>
      <c r="K8184" t="s">
        <v>16</v>
      </c>
      <c r="L8184" t="s">
        <v>17</v>
      </c>
      <c r="M8184" s="1">
        <v>2762.68</v>
      </c>
      <c r="N8184" s="1">
        <v>246.3</v>
      </c>
      <c r="O8184">
        <v>0.25</v>
      </c>
    </row>
    <row r="8185" spans="1:15" x14ac:dyDescent="0.3">
      <c r="A8185" t="str">
        <f xml:space="preserve"> _xlfn.XLOOKUP(H8185, 'Customers'!B:B, 'Customers'!A:A)</f>
        <v>CUST_24</v>
      </c>
      <c r="B8185" t="str">
        <f>_xlfn.XLOOKUP(L8185, Products!C:C, Products!A:A)</f>
        <v>PROD_5</v>
      </c>
      <c r="C8185">
        <v>8184</v>
      </c>
      <c r="D8185" s="2" t="s">
        <v>926</v>
      </c>
      <c r="E8185">
        <f>YEAR(Orders[[#This Row],[Order_Date]])</f>
        <v>2023</v>
      </c>
      <c r="F8185">
        <f>MONTH(Orders[[#This Row],[Order_Date]])</f>
        <v>5</v>
      </c>
      <c r="G8185" s="2" t="s">
        <v>1299</v>
      </c>
      <c r="H8185" t="s">
        <v>99</v>
      </c>
      <c r="I8185" t="s">
        <v>14</v>
      </c>
      <c r="J8185" t="s">
        <v>65</v>
      </c>
      <c r="K8185" t="s">
        <v>34</v>
      </c>
      <c r="L8185" t="s">
        <v>39</v>
      </c>
      <c r="M8185" s="1">
        <v>1439.73</v>
      </c>
      <c r="N8185" s="1">
        <v>321.37</v>
      </c>
      <c r="O8185">
        <v>0.06</v>
      </c>
    </row>
    <row r="8186" spans="1:15" x14ac:dyDescent="0.3">
      <c r="A8186" t="str">
        <f xml:space="preserve"> _xlfn.XLOOKUP(H8186, 'Customers'!B:B, 'Customers'!A:A)</f>
        <v>CUST_261</v>
      </c>
      <c r="B8186" t="str">
        <f>_xlfn.XLOOKUP(L8186, Products!C:C, Products!A:A)</f>
        <v>PROD_6</v>
      </c>
      <c r="C8186">
        <v>8185</v>
      </c>
      <c r="D8186" s="2" t="s">
        <v>579</v>
      </c>
      <c r="E8186">
        <f>YEAR(Orders[[#This Row],[Order_Date]])</f>
        <v>2022</v>
      </c>
      <c r="F8186">
        <f>MONTH(Orders[[#This Row],[Order_Date]])</f>
        <v>12</v>
      </c>
      <c r="G8186" s="2" t="s">
        <v>1014</v>
      </c>
      <c r="H8186" t="s">
        <v>711</v>
      </c>
      <c r="I8186" t="s">
        <v>14</v>
      </c>
      <c r="J8186" t="s">
        <v>15</v>
      </c>
      <c r="K8186" t="s">
        <v>34</v>
      </c>
      <c r="L8186" t="s">
        <v>52</v>
      </c>
      <c r="M8186" s="1">
        <v>2712.93</v>
      </c>
      <c r="N8186" s="1">
        <v>638.52</v>
      </c>
      <c r="O8186">
        <v>0.3</v>
      </c>
    </row>
    <row r="8187" spans="1:15" x14ac:dyDescent="0.3">
      <c r="A8187" t="str">
        <f xml:space="preserve"> _xlfn.XLOOKUP(H8187, 'Customers'!B:B, 'Customers'!A:A)</f>
        <v>CUST_528</v>
      </c>
      <c r="B8187" t="str">
        <f>_xlfn.XLOOKUP(L8187, Products!C:C, Products!A:A)</f>
        <v>PROD_1</v>
      </c>
      <c r="C8187">
        <v>8186</v>
      </c>
      <c r="D8187" s="2" t="s">
        <v>411</v>
      </c>
      <c r="E8187">
        <f>YEAR(Orders[[#This Row],[Order_Date]])</f>
        <v>2022</v>
      </c>
      <c r="F8187">
        <f>MONTH(Orders[[#This Row],[Order_Date]])</f>
        <v>8</v>
      </c>
      <c r="G8187" s="2" t="s">
        <v>1399</v>
      </c>
      <c r="H8187" t="s">
        <v>1205</v>
      </c>
      <c r="I8187" t="s">
        <v>32</v>
      </c>
      <c r="J8187" t="s">
        <v>22</v>
      </c>
      <c r="K8187" t="s">
        <v>16</v>
      </c>
      <c r="L8187" t="s">
        <v>17</v>
      </c>
      <c r="M8187" s="1">
        <v>8967.19</v>
      </c>
      <c r="N8187" s="1">
        <v>496.94</v>
      </c>
      <c r="O8187">
        <v>0</v>
      </c>
    </row>
    <row r="8188" spans="1:15" x14ac:dyDescent="0.3">
      <c r="A8188" t="str">
        <f xml:space="preserve"> _xlfn.XLOOKUP(H8188, 'Customers'!B:B, 'Customers'!A:A)</f>
        <v>CUST_285</v>
      </c>
      <c r="B8188" t="str">
        <f>_xlfn.XLOOKUP(L8188, Products!C:C, Products!A:A)</f>
        <v>PROD_5</v>
      </c>
      <c r="C8188">
        <v>8187</v>
      </c>
      <c r="D8188" s="2" t="s">
        <v>552</v>
      </c>
      <c r="E8188">
        <f>YEAR(Orders[[#This Row],[Order_Date]])</f>
        <v>2023</v>
      </c>
      <c r="F8188">
        <f>MONTH(Orders[[#This Row],[Order_Date]])</f>
        <v>12</v>
      </c>
      <c r="G8188" s="2" t="s">
        <v>597</v>
      </c>
      <c r="H8188" t="s">
        <v>760</v>
      </c>
      <c r="I8188" t="s">
        <v>21</v>
      </c>
      <c r="J8188" t="s">
        <v>22</v>
      </c>
      <c r="K8188" t="s">
        <v>34</v>
      </c>
      <c r="L8188" t="s">
        <v>39</v>
      </c>
      <c r="M8188" s="1">
        <v>4546.66</v>
      </c>
      <c r="N8188" s="1">
        <v>26.64</v>
      </c>
      <c r="O8188">
        <v>0.22</v>
      </c>
    </row>
    <row r="8189" spans="1:15" x14ac:dyDescent="0.3">
      <c r="A8189" t="str">
        <f xml:space="preserve"> _xlfn.XLOOKUP(H8189, 'Customers'!B:B, 'Customers'!A:A)</f>
        <v>CUST_849</v>
      </c>
      <c r="B8189" t="str">
        <f>_xlfn.XLOOKUP(L8189, Products!C:C, Products!A:A)</f>
        <v>PROD_4</v>
      </c>
      <c r="C8189">
        <v>8188</v>
      </c>
      <c r="D8189" s="2" t="s">
        <v>152</v>
      </c>
      <c r="E8189">
        <f>YEAR(Orders[[#This Row],[Order_Date]])</f>
        <v>2022</v>
      </c>
      <c r="F8189">
        <f>MONTH(Orders[[#This Row],[Order_Date]])</f>
        <v>6</v>
      </c>
      <c r="G8189" s="2" t="s">
        <v>852</v>
      </c>
      <c r="H8189" t="s">
        <v>1602</v>
      </c>
      <c r="I8189" t="s">
        <v>32</v>
      </c>
      <c r="J8189" t="s">
        <v>65</v>
      </c>
      <c r="K8189" t="s">
        <v>34</v>
      </c>
      <c r="L8189" t="s">
        <v>35</v>
      </c>
      <c r="M8189" s="1">
        <v>7748.79</v>
      </c>
      <c r="N8189" s="1">
        <v>1986.48</v>
      </c>
      <c r="O8189">
        <v>0.11</v>
      </c>
    </row>
    <row r="8190" spans="1:15" x14ac:dyDescent="0.3">
      <c r="A8190" t="str">
        <f xml:space="preserve"> _xlfn.XLOOKUP(H8190, 'Customers'!B:B, 'Customers'!A:A)</f>
        <v>CUST_361</v>
      </c>
      <c r="B8190" t="str">
        <f>_xlfn.XLOOKUP(L8190, Products!C:C, Products!A:A)</f>
        <v>PROD_7</v>
      </c>
      <c r="C8190">
        <v>8189</v>
      </c>
      <c r="D8190" s="2" t="s">
        <v>1211</v>
      </c>
      <c r="E8190">
        <f>YEAR(Orders[[#This Row],[Order_Date]])</f>
        <v>2022</v>
      </c>
      <c r="F8190">
        <f>MONTH(Orders[[#This Row],[Order_Date]])</f>
        <v>9</v>
      </c>
      <c r="G8190" s="2" t="s">
        <v>60</v>
      </c>
      <c r="H8190" t="s">
        <v>905</v>
      </c>
      <c r="I8190" t="s">
        <v>21</v>
      </c>
      <c r="J8190" t="s">
        <v>65</v>
      </c>
      <c r="K8190" t="s">
        <v>16</v>
      </c>
      <c r="L8190" t="s">
        <v>66</v>
      </c>
      <c r="M8190" s="1">
        <v>7771.17</v>
      </c>
      <c r="N8190" s="1">
        <v>-624.82000000000005</v>
      </c>
      <c r="O8190">
        <v>0.28000000000000003</v>
      </c>
    </row>
    <row r="8191" spans="1:15" x14ac:dyDescent="0.3">
      <c r="A8191" t="str">
        <f xml:space="preserve"> _xlfn.XLOOKUP(H8191, 'Customers'!B:B, 'Customers'!A:A)</f>
        <v>CUST_735</v>
      </c>
      <c r="B8191" t="str">
        <f>_xlfn.XLOOKUP(L8191, Products!C:C, Products!A:A)</f>
        <v>PROD_5</v>
      </c>
      <c r="C8191">
        <v>8190</v>
      </c>
      <c r="D8191" s="2" t="s">
        <v>1160</v>
      </c>
      <c r="E8191">
        <f>YEAR(Orders[[#This Row],[Order_Date]])</f>
        <v>2022</v>
      </c>
      <c r="F8191">
        <f>MONTH(Orders[[#This Row],[Order_Date]])</f>
        <v>8</v>
      </c>
      <c r="G8191" s="2" t="s">
        <v>241</v>
      </c>
      <c r="H8191" t="s">
        <v>1477</v>
      </c>
      <c r="I8191" t="s">
        <v>21</v>
      </c>
      <c r="J8191" t="s">
        <v>15</v>
      </c>
      <c r="K8191" t="s">
        <v>34</v>
      </c>
      <c r="L8191" t="s">
        <v>39</v>
      </c>
      <c r="M8191" s="1">
        <v>5546.51</v>
      </c>
      <c r="N8191" s="1">
        <v>-373.54</v>
      </c>
      <c r="O8191">
        <v>7.0000000000000007E-2</v>
      </c>
    </row>
    <row r="8192" spans="1:15" x14ac:dyDescent="0.3">
      <c r="A8192" t="str">
        <f xml:space="preserve"> _xlfn.XLOOKUP(H8192, 'Customers'!B:B, 'Customers'!A:A)</f>
        <v>CUST_12</v>
      </c>
      <c r="B8192" t="str">
        <f>_xlfn.XLOOKUP(L8192, Products!C:C, Products!A:A)</f>
        <v>PROD_6</v>
      </c>
      <c r="C8192">
        <v>8191</v>
      </c>
      <c r="D8192" s="2" t="s">
        <v>1330</v>
      </c>
      <c r="E8192">
        <f>YEAR(Orders[[#This Row],[Order_Date]])</f>
        <v>2022</v>
      </c>
      <c r="F8192">
        <f>MONTH(Orders[[#This Row],[Order_Date]])</f>
        <v>2</v>
      </c>
      <c r="G8192" s="2" t="s">
        <v>270</v>
      </c>
      <c r="H8192" t="s">
        <v>61</v>
      </c>
      <c r="I8192" t="s">
        <v>32</v>
      </c>
      <c r="J8192" t="s">
        <v>15</v>
      </c>
      <c r="K8192" t="s">
        <v>34</v>
      </c>
      <c r="L8192" t="s">
        <v>52</v>
      </c>
      <c r="M8192" s="1">
        <v>4326.1099999999997</v>
      </c>
      <c r="N8192" s="1">
        <v>1262.57</v>
      </c>
      <c r="O8192">
        <v>0.21</v>
      </c>
    </row>
    <row r="8193" spans="1:15" x14ac:dyDescent="0.3">
      <c r="A8193" t="str">
        <f xml:space="preserve"> _xlfn.XLOOKUP(H8193, 'Customers'!B:B, 'Customers'!A:A)</f>
        <v>CUST_832</v>
      </c>
      <c r="B8193" t="str">
        <f>_xlfn.XLOOKUP(L8193, Products!C:C, Products!A:A)</f>
        <v>PROD_7</v>
      </c>
      <c r="C8193">
        <v>8192</v>
      </c>
      <c r="D8193" s="2" t="s">
        <v>177</v>
      </c>
      <c r="E8193">
        <f>YEAR(Orders[[#This Row],[Order_Date]])</f>
        <v>2023</v>
      </c>
      <c r="F8193">
        <f>MONTH(Orders[[#This Row],[Order_Date]])</f>
        <v>7</v>
      </c>
      <c r="G8193" s="2" t="s">
        <v>1305</v>
      </c>
      <c r="H8193" t="s">
        <v>1585</v>
      </c>
      <c r="I8193" t="s">
        <v>14</v>
      </c>
      <c r="J8193" t="s">
        <v>15</v>
      </c>
      <c r="K8193" t="s">
        <v>16</v>
      </c>
      <c r="L8193" t="s">
        <v>66</v>
      </c>
      <c r="M8193" s="1">
        <v>7258.79</v>
      </c>
      <c r="N8193" s="1">
        <v>1131.8399999999999</v>
      </c>
      <c r="O8193">
        <v>0.22</v>
      </c>
    </row>
    <row r="8194" spans="1:15" x14ac:dyDescent="0.3">
      <c r="A8194" t="str">
        <f xml:space="preserve"> _xlfn.XLOOKUP(H8194, 'Customers'!B:B, 'Customers'!A:A)</f>
        <v>CUST_900</v>
      </c>
      <c r="B8194" t="str">
        <f>_xlfn.XLOOKUP(L8194, Products!C:C, Products!A:A)</f>
        <v>PROD_3</v>
      </c>
      <c r="C8194">
        <v>8193</v>
      </c>
      <c r="D8194" s="2" t="s">
        <v>482</v>
      </c>
      <c r="E8194">
        <f>YEAR(Orders[[#This Row],[Order_Date]])</f>
        <v>2022</v>
      </c>
      <c r="F8194">
        <f>MONTH(Orders[[#This Row],[Order_Date]])</f>
        <v>9</v>
      </c>
      <c r="G8194" s="2" t="s">
        <v>1118</v>
      </c>
      <c r="H8194" t="s">
        <v>1659</v>
      </c>
      <c r="I8194" t="s">
        <v>21</v>
      </c>
      <c r="J8194" t="s">
        <v>15</v>
      </c>
      <c r="K8194" t="s">
        <v>27</v>
      </c>
      <c r="L8194" t="s">
        <v>28</v>
      </c>
      <c r="M8194" s="1">
        <v>2088.2600000000002</v>
      </c>
      <c r="N8194" s="1">
        <v>430.09</v>
      </c>
      <c r="O8194">
        <v>0.02</v>
      </c>
    </row>
    <row r="8195" spans="1:15" x14ac:dyDescent="0.3">
      <c r="A8195" t="str">
        <f xml:space="preserve"> _xlfn.XLOOKUP(H8195, 'Customers'!B:B, 'Customers'!A:A)</f>
        <v>CUST_898</v>
      </c>
      <c r="B8195" t="str">
        <f>_xlfn.XLOOKUP(L8195, Products!C:C, Products!A:A)</f>
        <v>PROD_7</v>
      </c>
      <c r="C8195">
        <v>8194</v>
      </c>
      <c r="D8195" s="2" t="s">
        <v>640</v>
      </c>
      <c r="E8195">
        <f>YEAR(Orders[[#This Row],[Order_Date]])</f>
        <v>2023</v>
      </c>
      <c r="F8195">
        <f>MONTH(Orders[[#This Row],[Order_Date]])</f>
        <v>1</v>
      </c>
      <c r="G8195" s="2" t="s">
        <v>200</v>
      </c>
      <c r="H8195" t="s">
        <v>1657</v>
      </c>
      <c r="I8195" t="s">
        <v>32</v>
      </c>
      <c r="J8195" t="s">
        <v>22</v>
      </c>
      <c r="K8195" t="s">
        <v>16</v>
      </c>
      <c r="L8195" t="s">
        <v>66</v>
      </c>
      <c r="M8195" s="1">
        <v>7697.03</v>
      </c>
      <c r="N8195" s="1">
        <v>1674.29</v>
      </c>
      <c r="O8195">
        <v>0.23</v>
      </c>
    </row>
    <row r="8196" spans="1:15" x14ac:dyDescent="0.3">
      <c r="A8196" t="str">
        <f xml:space="preserve"> _xlfn.XLOOKUP(H8196, 'Customers'!B:B, 'Customers'!A:A)</f>
        <v>CUST_683</v>
      </c>
      <c r="B8196" t="str">
        <f>_xlfn.XLOOKUP(L8196, Products!C:C, Products!A:A)</f>
        <v>PROD_2</v>
      </c>
      <c r="C8196">
        <v>8195</v>
      </c>
      <c r="D8196" s="2" t="s">
        <v>1249</v>
      </c>
      <c r="E8196">
        <f>YEAR(Orders[[#This Row],[Order_Date]])</f>
        <v>2023</v>
      </c>
      <c r="F8196">
        <f>MONTH(Orders[[#This Row],[Order_Date]])</f>
        <v>7</v>
      </c>
      <c r="G8196" s="2" t="s">
        <v>544</v>
      </c>
      <c r="H8196" t="s">
        <v>1419</v>
      </c>
      <c r="I8196" t="s">
        <v>21</v>
      </c>
      <c r="J8196" t="s">
        <v>33</v>
      </c>
      <c r="K8196" t="s">
        <v>16</v>
      </c>
      <c r="L8196" t="s">
        <v>23</v>
      </c>
      <c r="M8196" s="1">
        <v>4054.15</v>
      </c>
      <c r="N8196" s="1">
        <v>142.82</v>
      </c>
      <c r="O8196">
        <v>0.02</v>
      </c>
    </row>
    <row r="8197" spans="1:15" x14ac:dyDescent="0.3">
      <c r="A8197" t="str">
        <f xml:space="preserve"> _xlfn.XLOOKUP(H8197, 'Customers'!B:B, 'Customers'!A:A)</f>
        <v>CUST_356</v>
      </c>
      <c r="B8197" t="str">
        <f>_xlfn.XLOOKUP(L8197, Products!C:C, Products!A:A)</f>
        <v>PROD_5</v>
      </c>
      <c r="C8197">
        <v>8196</v>
      </c>
      <c r="D8197" s="2" t="s">
        <v>1142</v>
      </c>
      <c r="E8197">
        <f>YEAR(Orders[[#This Row],[Order_Date]])</f>
        <v>2023</v>
      </c>
      <c r="F8197">
        <f>MONTH(Orders[[#This Row],[Order_Date]])</f>
        <v>1</v>
      </c>
      <c r="G8197" s="2" t="s">
        <v>24</v>
      </c>
      <c r="H8197" t="s">
        <v>897</v>
      </c>
      <c r="I8197" t="s">
        <v>21</v>
      </c>
      <c r="J8197" t="s">
        <v>22</v>
      </c>
      <c r="K8197" t="s">
        <v>34</v>
      </c>
      <c r="L8197" t="s">
        <v>39</v>
      </c>
      <c r="M8197" s="1">
        <v>8510.1200000000008</v>
      </c>
      <c r="N8197" s="1">
        <v>-581.53</v>
      </c>
      <c r="O8197">
        <v>0.12</v>
      </c>
    </row>
    <row r="8198" spans="1:15" x14ac:dyDescent="0.3">
      <c r="A8198" t="str">
        <f xml:space="preserve"> _xlfn.XLOOKUP(H8198, 'Customers'!B:B, 'Customers'!A:A)</f>
        <v>CUST_633</v>
      </c>
      <c r="B8198" t="str">
        <f>_xlfn.XLOOKUP(L8198, Products!C:C, Products!A:A)</f>
        <v>PROD_2</v>
      </c>
      <c r="C8198">
        <v>8197</v>
      </c>
      <c r="D8198" s="2" t="s">
        <v>673</v>
      </c>
      <c r="E8198">
        <f>YEAR(Orders[[#This Row],[Order_Date]])</f>
        <v>2022</v>
      </c>
      <c r="F8198">
        <f>MONTH(Orders[[#This Row],[Order_Date]])</f>
        <v>2</v>
      </c>
      <c r="G8198" s="2" t="s">
        <v>1416</v>
      </c>
      <c r="H8198" t="s">
        <v>1357</v>
      </c>
      <c r="I8198" t="s">
        <v>32</v>
      </c>
      <c r="J8198" t="s">
        <v>33</v>
      </c>
      <c r="K8198" t="s">
        <v>16</v>
      </c>
      <c r="L8198" t="s">
        <v>23</v>
      </c>
      <c r="M8198" s="1">
        <v>6113.16</v>
      </c>
      <c r="N8198" s="1">
        <v>-14.51</v>
      </c>
      <c r="O8198">
        <v>0.19</v>
      </c>
    </row>
    <row r="8199" spans="1:15" x14ac:dyDescent="0.3">
      <c r="A8199" t="str">
        <f xml:space="preserve"> _xlfn.XLOOKUP(H8199, 'Customers'!B:B, 'Customers'!A:A)</f>
        <v>CUST_95</v>
      </c>
      <c r="B8199" t="str">
        <f>_xlfn.XLOOKUP(L8199, Products!C:C, Products!A:A)</f>
        <v>PROD_5</v>
      </c>
      <c r="C8199">
        <v>8198</v>
      </c>
      <c r="D8199" s="2" t="s">
        <v>346</v>
      </c>
      <c r="E8199">
        <f>YEAR(Orders[[#This Row],[Order_Date]])</f>
        <v>2023</v>
      </c>
      <c r="F8199">
        <f>MONTH(Orders[[#This Row],[Order_Date]])</f>
        <v>3</v>
      </c>
      <c r="G8199" s="2" t="s">
        <v>1271</v>
      </c>
      <c r="H8199" t="s">
        <v>301</v>
      </c>
      <c r="I8199" t="s">
        <v>14</v>
      </c>
      <c r="J8199" t="s">
        <v>33</v>
      </c>
      <c r="K8199" t="s">
        <v>34</v>
      </c>
      <c r="L8199" t="s">
        <v>39</v>
      </c>
      <c r="M8199" s="1">
        <v>4220.1099999999997</v>
      </c>
      <c r="N8199" s="1">
        <v>890.66</v>
      </c>
      <c r="O8199">
        <v>0.03</v>
      </c>
    </row>
    <row r="8200" spans="1:15" x14ac:dyDescent="0.3">
      <c r="A8200" t="str">
        <f xml:space="preserve"> _xlfn.XLOOKUP(H8200, 'Customers'!B:B, 'Customers'!A:A)</f>
        <v>CUST_472</v>
      </c>
      <c r="B8200" t="str">
        <f>_xlfn.XLOOKUP(L8200, Products!C:C, Products!A:A)</f>
        <v>PROD_6</v>
      </c>
      <c r="C8200">
        <v>8199</v>
      </c>
      <c r="D8200" s="2" t="s">
        <v>511</v>
      </c>
      <c r="E8200">
        <f>YEAR(Orders[[#This Row],[Order_Date]])</f>
        <v>2022</v>
      </c>
      <c r="F8200">
        <f>MONTH(Orders[[#This Row],[Order_Date]])</f>
        <v>6</v>
      </c>
      <c r="G8200" s="2" t="s">
        <v>361</v>
      </c>
      <c r="H8200" t="s">
        <v>1103</v>
      </c>
      <c r="I8200" t="s">
        <v>14</v>
      </c>
      <c r="J8200" t="s">
        <v>22</v>
      </c>
      <c r="K8200" t="s">
        <v>34</v>
      </c>
      <c r="L8200" t="s">
        <v>52</v>
      </c>
      <c r="M8200" s="1">
        <v>5637.37</v>
      </c>
      <c r="N8200" s="1">
        <v>1055.46</v>
      </c>
      <c r="O8200">
        <v>0.05</v>
      </c>
    </row>
    <row r="8201" spans="1:15" x14ac:dyDescent="0.3">
      <c r="A8201" t="str">
        <f xml:space="preserve"> _xlfn.XLOOKUP(H8201, 'Customers'!B:B, 'Customers'!A:A)</f>
        <v>CUST_630</v>
      </c>
      <c r="B8201" t="str">
        <f>_xlfn.XLOOKUP(L8201, Products!C:C, Products!A:A)</f>
        <v>PROD_2</v>
      </c>
      <c r="C8201">
        <v>8200</v>
      </c>
      <c r="D8201" s="2" t="s">
        <v>763</v>
      </c>
      <c r="E8201">
        <f>YEAR(Orders[[#This Row],[Order_Date]])</f>
        <v>2022</v>
      </c>
      <c r="F8201">
        <f>MONTH(Orders[[#This Row],[Order_Date]])</f>
        <v>6</v>
      </c>
      <c r="G8201" s="2" t="s">
        <v>764</v>
      </c>
      <c r="H8201" t="s">
        <v>1353</v>
      </c>
      <c r="I8201" t="s">
        <v>14</v>
      </c>
      <c r="J8201" t="s">
        <v>22</v>
      </c>
      <c r="K8201" t="s">
        <v>16</v>
      </c>
      <c r="L8201" t="s">
        <v>23</v>
      </c>
      <c r="M8201" s="1">
        <v>7426.16</v>
      </c>
      <c r="N8201" s="1">
        <v>1785.24</v>
      </c>
      <c r="O8201">
        <v>0.09</v>
      </c>
    </row>
    <row r="8202" spans="1:15" x14ac:dyDescent="0.3">
      <c r="A8202" t="str">
        <f xml:space="preserve"> _xlfn.XLOOKUP(H8202, 'Customers'!B:B, 'Customers'!A:A)</f>
        <v>CUST_33</v>
      </c>
      <c r="B8202" t="str">
        <f>_xlfn.XLOOKUP(L8202, Products!C:C, Products!A:A)</f>
        <v>PROD_2</v>
      </c>
      <c r="C8202">
        <v>8201</v>
      </c>
      <c r="D8202" s="2" t="s">
        <v>305</v>
      </c>
      <c r="E8202">
        <f>YEAR(Orders[[#This Row],[Order_Date]])</f>
        <v>2022</v>
      </c>
      <c r="F8202">
        <f>MONTH(Orders[[#This Row],[Order_Date]])</f>
        <v>6</v>
      </c>
      <c r="G8202" s="2" t="s">
        <v>519</v>
      </c>
      <c r="H8202" t="s">
        <v>126</v>
      </c>
      <c r="I8202" t="s">
        <v>14</v>
      </c>
      <c r="J8202" t="s">
        <v>22</v>
      </c>
      <c r="K8202" t="s">
        <v>16</v>
      </c>
      <c r="L8202" t="s">
        <v>23</v>
      </c>
      <c r="M8202" s="1">
        <v>9518.0499999999993</v>
      </c>
      <c r="N8202" s="1">
        <v>1722.67</v>
      </c>
      <c r="O8202">
        <v>0.13</v>
      </c>
    </row>
    <row r="8203" spans="1:15" x14ac:dyDescent="0.3">
      <c r="A8203" t="str">
        <f xml:space="preserve"> _xlfn.XLOOKUP(H8203, 'Customers'!B:B, 'Customers'!A:A)</f>
        <v>CUST_887</v>
      </c>
      <c r="B8203" t="str">
        <f>_xlfn.XLOOKUP(L8203, Products!C:C, Products!A:A)</f>
        <v>PROD_3</v>
      </c>
      <c r="C8203">
        <v>8202</v>
      </c>
      <c r="D8203" s="2" t="s">
        <v>588</v>
      </c>
      <c r="E8203">
        <f>YEAR(Orders[[#This Row],[Order_Date]])</f>
        <v>2023</v>
      </c>
      <c r="F8203">
        <f>MONTH(Orders[[#This Row],[Order_Date]])</f>
        <v>8</v>
      </c>
      <c r="G8203" s="2" t="s">
        <v>1123</v>
      </c>
      <c r="H8203" t="s">
        <v>1644</v>
      </c>
      <c r="I8203" t="s">
        <v>21</v>
      </c>
      <c r="J8203" t="s">
        <v>22</v>
      </c>
      <c r="K8203" t="s">
        <v>27</v>
      </c>
      <c r="L8203" t="s">
        <v>28</v>
      </c>
      <c r="M8203" s="1">
        <v>9909.26</v>
      </c>
      <c r="N8203" s="1">
        <v>-334.03</v>
      </c>
      <c r="O8203">
        <v>0.26</v>
      </c>
    </row>
    <row r="8204" spans="1:15" x14ac:dyDescent="0.3">
      <c r="A8204" t="str">
        <f xml:space="preserve"> _xlfn.XLOOKUP(H8204, 'Customers'!B:B, 'Customers'!A:A)</f>
        <v>CUST_811</v>
      </c>
      <c r="B8204" t="str">
        <f>_xlfn.XLOOKUP(L8204, Products!C:C, Products!A:A)</f>
        <v>PROD_3</v>
      </c>
      <c r="C8204">
        <v>8203</v>
      </c>
      <c r="D8204" s="2" t="s">
        <v>121</v>
      </c>
      <c r="E8204">
        <f>YEAR(Orders[[#This Row],[Order_Date]])</f>
        <v>2023</v>
      </c>
      <c r="F8204">
        <f>MONTH(Orders[[#This Row],[Order_Date]])</f>
        <v>8</v>
      </c>
      <c r="G8204" s="2" t="s">
        <v>1195</v>
      </c>
      <c r="H8204" t="s">
        <v>1561</v>
      </c>
      <c r="I8204" t="s">
        <v>21</v>
      </c>
      <c r="J8204" t="s">
        <v>65</v>
      </c>
      <c r="K8204" t="s">
        <v>27</v>
      </c>
      <c r="L8204" t="s">
        <v>28</v>
      </c>
      <c r="M8204" s="1">
        <v>9157.5400000000009</v>
      </c>
      <c r="N8204" s="1">
        <v>2742.24</v>
      </c>
      <c r="O8204">
        <v>0.2</v>
      </c>
    </row>
    <row r="8205" spans="1:15" x14ac:dyDescent="0.3">
      <c r="A8205" t="str">
        <f xml:space="preserve"> _xlfn.XLOOKUP(H8205, 'Customers'!B:B, 'Customers'!A:A)</f>
        <v>CUST_766</v>
      </c>
      <c r="B8205" t="str">
        <f>_xlfn.XLOOKUP(L8205, Products!C:C, Products!A:A)</f>
        <v>PROD_6</v>
      </c>
      <c r="C8205">
        <v>8204</v>
      </c>
      <c r="D8205" s="2" t="s">
        <v>857</v>
      </c>
      <c r="E8205">
        <f>YEAR(Orders[[#This Row],[Order_Date]])</f>
        <v>2023</v>
      </c>
      <c r="F8205">
        <f>MONTH(Orders[[#This Row],[Order_Date]])</f>
        <v>8</v>
      </c>
      <c r="G8205" s="2" t="s">
        <v>558</v>
      </c>
      <c r="H8205" t="s">
        <v>1512</v>
      </c>
      <c r="I8205" t="s">
        <v>21</v>
      </c>
      <c r="J8205" t="s">
        <v>33</v>
      </c>
      <c r="K8205" t="s">
        <v>34</v>
      </c>
      <c r="L8205" t="s">
        <v>52</v>
      </c>
      <c r="M8205" s="1">
        <v>9833.42</v>
      </c>
      <c r="N8205" s="1">
        <v>2826.18</v>
      </c>
      <c r="O8205">
        <v>0.13</v>
      </c>
    </row>
    <row r="8206" spans="1:15" x14ac:dyDescent="0.3">
      <c r="A8206" t="str">
        <f xml:space="preserve"> _xlfn.XLOOKUP(H8206, 'Customers'!B:B, 'Customers'!A:A)</f>
        <v>CUST_786</v>
      </c>
      <c r="B8206" t="str">
        <f>_xlfn.XLOOKUP(L8206, Products!C:C, Products!A:A)</f>
        <v>PROD_8</v>
      </c>
      <c r="C8206">
        <v>8205</v>
      </c>
      <c r="D8206" s="2" t="s">
        <v>466</v>
      </c>
      <c r="E8206">
        <f>YEAR(Orders[[#This Row],[Order_Date]])</f>
        <v>2023</v>
      </c>
      <c r="F8206">
        <f>MONTH(Orders[[#This Row],[Order_Date]])</f>
        <v>4</v>
      </c>
      <c r="G8206" s="2" t="s">
        <v>163</v>
      </c>
      <c r="H8206" t="s">
        <v>1534</v>
      </c>
      <c r="I8206" t="s">
        <v>21</v>
      </c>
      <c r="J8206" t="s">
        <v>22</v>
      </c>
      <c r="K8206" t="s">
        <v>27</v>
      </c>
      <c r="L8206" t="s">
        <v>73</v>
      </c>
      <c r="M8206" s="1">
        <v>2013.85</v>
      </c>
      <c r="N8206" s="1">
        <v>578.85</v>
      </c>
      <c r="O8206">
        <v>0.15</v>
      </c>
    </row>
    <row r="8207" spans="1:15" x14ac:dyDescent="0.3">
      <c r="A8207" t="str">
        <f xml:space="preserve"> _xlfn.XLOOKUP(H8207, 'Customers'!B:B, 'Customers'!A:A)</f>
        <v>CUST_260</v>
      </c>
      <c r="B8207" t="str">
        <f>_xlfn.XLOOKUP(L8207, Products!C:C, Products!A:A)</f>
        <v>PROD_1</v>
      </c>
      <c r="C8207">
        <v>8206</v>
      </c>
      <c r="D8207" s="2" t="s">
        <v>229</v>
      </c>
      <c r="E8207">
        <f>YEAR(Orders[[#This Row],[Order_Date]])</f>
        <v>2023</v>
      </c>
      <c r="F8207">
        <f>MONTH(Orders[[#This Row],[Order_Date]])</f>
        <v>9</v>
      </c>
      <c r="G8207" s="2" t="s">
        <v>1076</v>
      </c>
      <c r="H8207" t="s">
        <v>709</v>
      </c>
      <c r="I8207" t="s">
        <v>14</v>
      </c>
      <c r="J8207" t="s">
        <v>33</v>
      </c>
      <c r="K8207" t="s">
        <v>16</v>
      </c>
      <c r="L8207" t="s">
        <v>17</v>
      </c>
      <c r="M8207" s="1">
        <v>7483.94</v>
      </c>
      <c r="N8207" s="1">
        <v>1217.78</v>
      </c>
      <c r="O8207">
        <v>0.04</v>
      </c>
    </row>
    <row r="8208" spans="1:15" x14ac:dyDescent="0.3">
      <c r="A8208" t="str">
        <f xml:space="preserve"> _xlfn.XLOOKUP(H8208, 'Customers'!B:B, 'Customers'!A:A)</f>
        <v>CUST_59</v>
      </c>
      <c r="B8208" t="str">
        <f>_xlfn.XLOOKUP(L8208, Products!C:C, Products!A:A)</f>
        <v>PROD_1</v>
      </c>
      <c r="C8208">
        <v>8207</v>
      </c>
      <c r="D8208" s="2" t="s">
        <v>204</v>
      </c>
      <c r="E8208">
        <f>YEAR(Orders[[#This Row],[Order_Date]])</f>
        <v>2023</v>
      </c>
      <c r="F8208">
        <f>MONTH(Orders[[#This Row],[Order_Date]])</f>
        <v>10</v>
      </c>
      <c r="G8208" s="2" t="s">
        <v>1583</v>
      </c>
      <c r="H8208" t="s">
        <v>199</v>
      </c>
      <c r="I8208" t="s">
        <v>32</v>
      </c>
      <c r="J8208" t="s">
        <v>22</v>
      </c>
      <c r="K8208" t="s">
        <v>16</v>
      </c>
      <c r="L8208" t="s">
        <v>17</v>
      </c>
      <c r="M8208" s="1">
        <v>4661.16</v>
      </c>
      <c r="N8208" s="1">
        <v>-319.5</v>
      </c>
      <c r="O8208">
        <v>0.06</v>
      </c>
    </row>
    <row r="8209" spans="1:15" x14ac:dyDescent="0.3">
      <c r="A8209" t="str">
        <f xml:space="preserve"> _xlfn.XLOOKUP(H8209, 'Customers'!B:B, 'Customers'!A:A)</f>
        <v>CUST_778</v>
      </c>
      <c r="B8209" t="str">
        <f>_xlfn.XLOOKUP(L8209, Products!C:C, Products!A:A)</f>
        <v>PROD_2</v>
      </c>
      <c r="C8209">
        <v>8208</v>
      </c>
      <c r="D8209" s="2" t="s">
        <v>41</v>
      </c>
      <c r="E8209">
        <f>YEAR(Orders[[#This Row],[Order_Date]])</f>
        <v>2023</v>
      </c>
      <c r="F8209">
        <f>MONTH(Orders[[#This Row],[Order_Date]])</f>
        <v>3</v>
      </c>
      <c r="G8209" s="2" t="s">
        <v>1154</v>
      </c>
      <c r="H8209" t="s">
        <v>1525</v>
      </c>
      <c r="I8209" t="s">
        <v>14</v>
      </c>
      <c r="J8209" t="s">
        <v>22</v>
      </c>
      <c r="K8209" t="s">
        <v>16</v>
      </c>
      <c r="L8209" t="s">
        <v>23</v>
      </c>
      <c r="M8209" s="1">
        <v>5909.98</v>
      </c>
      <c r="N8209" s="1">
        <v>695.2</v>
      </c>
      <c r="O8209">
        <v>0.28000000000000003</v>
      </c>
    </row>
    <row r="8210" spans="1:15" x14ac:dyDescent="0.3">
      <c r="A8210" t="str">
        <f xml:space="preserve"> _xlfn.XLOOKUP(H8210, 'Customers'!B:B, 'Customers'!A:A)</f>
        <v>CUST_812</v>
      </c>
      <c r="B8210" t="str">
        <f>_xlfn.XLOOKUP(L8210, Products!C:C, Products!A:A)</f>
        <v>PROD_2</v>
      </c>
      <c r="C8210">
        <v>8209</v>
      </c>
      <c r="D8210" s="2" t="s">
        <v>1328</v>
      </c>
      <c r="E8210">
        <f>YEAR(Orders[[#This Row],[Order_Date]])</f>
        <v>2023</v>
      </c>
      <c r="F8210">
        <f>MONTH(Orders[[#This Row],[Order_Date]])</f>
        <v>4</v>
      </c>
      <c r="G8210" s="2" t="s">
        <v>1289</v>
      </c>
      <c r="H8210" t="s">
        <v>1562</v>
      </c>
      <c r="I8210" t="s">
        <v>21</v>
      </c>
      <c r="J8210" t="s">
        <v>65</v>
      </c>
      <c r="K8210" t="s">
        <v>16</v>
      </c>
      <c r="L8210" t="s">
        <v>23</v>
      </c>
      <c r="M8210" s="1">
        <v>7742.08</v>
      </c>
      <c r="N8210" s="1">
        <v>-195.82</v>
      </c>
      <c r="O8210">
        <v>0.11</v>
      </c>
    </row>
    <row r="8211" spans="1:15" x14ac:dyDescent="0.3">
      <c r="A8211" t="str">
        <f xml:space="preserve"> _xlfn.XLOOKUP(H8211, 'Customers'!B:B, 'Customers'!A:A)</f>
        <v>CUST_550</v>
      </c>
      <c r="B8211" t="str">
        <f>_xlfn.XLOOKUP(L8211, Products!C:C, Products!A:A)</f>
        <v>PROD_6</v>
      </c>
      <c r="C8211">
        <v>8210</v>
      </c>
      <c r="D8211" s="2" t="s">
        <v>1305</v>
      </c>
      <c r="E8211">
        <f>YEAR(Orders[[#This Row],[Order_Date]])</f>
        <v>2023</v>
      </c>
      <c r="F8211">
        <f>MONTH(Orders[[#This Row],[Order_Date]])</f>
        <v>7</v>
      </c>
      <c r="G8211" s="2" t="s">
        <v>916</v>
      </c>
      <c r="H8211" t="s">
        <v>1234</v>
      </c>
      <c r="I8211" t="s">
        <v>21</v>
      </c>
      <c r="J8211" t="s">
        <v>65</v>
      </c>
      <c r="K8211" t="s">
        <v>34</v>
      </c>
      <c r="L8211" t="s">
        <v>52</v>
      </c>
      <c r="M8211" s="1">
        <v>4889.28</v>
      </c>
      <c r="N8211" s="1">
        <v>-386.35</v>
      </c>
      <c r="O8211">
        <v>0.01</v>
      </c>
    </row>
    <row r="8212" spans="1:15" x14ac:dyDescent="0.3">
      <c r="A8212" t="str">
        <f xml:space="preserve"> _xlfn.XLOOKUP(H8212, 'Customers'!B:B, 'Customers'!A:A)</f>
        <v>CUST_668</v>
      </c>
      <c r="B8212" t="str">
        <f>_xlfn.XLOOKUP(L8212, Products!C:C, Products!A:A)</f>
        <v>PROD_6</v>
      </c>
      <c r="C8212">
        <v>8211</v>
      </c>
      <c r="D8212" s="2" t="s">
        <v>220</v>
      </c>
      <c r="E8212">
        <f>YEAR(Orders[[#This Row],[Order_Date]])</f>
        <v>2022</v>
      </c>
      <c r="F8212">
        <f>MONTH(Orders[[#This Row],[Order_Date]])</f>
        <v>5</v>
      </c>
      <c r="G8212" s="2" t="s">
        <v>1005</v>
      </c>
      <c r="H8212" t="s">
        <v>1397</v>
      </c>
      <c r="I8212" t="s">
        <v>14</v>
      </c>
      <c r="J8212" t="s">
        <v>33</v>
      </c>
      <c r="K8212" t="s">
        <v>34</v>
      </c>
      <c r="L8212" t="s">
        <v>52</v>
      </c>
      <c r="M8212" s="1">
        <v>3919.2</v>
      </c>
      <c r="N8212" s="1">
        <v>1070.1500000000001</v>
      </c>
      <c r="O8212">
        <v>0.26</v>
      </c>
    </row>
    <row r="8213" spans="1:15" x14ac:dyDescent="0.3">
      <c r="A8213" t="str">
        <f xml:space="preserve"> _xlfn.XLOOKUP(H8213, 'Customers'!B:B, 'Customers'!A:A)</f>
        <v>CUST_80</v>
      </c>
      <c r="B8213" t="str">
        <f>_xlfn.XLOOKUP(L8213, Products!C:C, Products!A:A)</f>
        <v>PROD_7</v>
      </c>
      <c r="C8213">
        <v>8212</v>
      </c>
      <c r="D8213" s="2" t="s">
        <v>590</v>
      </c>
      <c r="E8213">
        <f>YEAR(Orders[[#This Row],[Order_Date]])</f>
        <v>2023</v>
      </c>
      <c r="F8213">
        <f>MONTH(Orders[[#This Row],[Order_Date]])</f>
        <v>9</v>
      </c>
      <c r="G8213" s="2" t="s">
        <v>1068</v>
      </c>
      <c r="H8213" t="s">
        <v>259</v>
      </c>
      <c r="I8213" t="s">
        <v>32</v>
      </c>
      <c r="J8213" t="s">
        <v>33</v>
      </c>
      <c r="K8213" t="s">
        <v>16</v>
      </c>
      <c r="L8213" t="s">
        <v>66</v>
      </c>
      <c r="M8213" s="1">
        <v>476.91</v>
      </c>
      <c r="N8213" s="1">
        <v>93.09</v>
      </c>
      <c r="O8213">
        <v>0.1</v>
      </c>
    </row>
    <row r="8214" spans="1:15" x14ac:dyDescent="0.3">
      <c r="A8214" t="str">
        <f xml:space="preserve"> _xlfn.XLOOKUP(H8214, 'Customers'!B:B, 'Customers'!A:A)</f>
        <v>CUST_142</v>
      </c>
      <c r="B8214" t="str">
        <f>_xlfn.XLOOKUP(L8214, Products!C:C, Products!A:A)</f>
        <v>PROD_4</v>
      </c>
      <c r="C8214">
        <v>8213</v>
      </c>
      <c r="D8214" s="2" t="s">
        <v>423</v>
      </c>
      <c r="E8214">
        <f>YEAR(Orders[[#This Row],[Order_Date]])</f>
        <v>2023</v>
      </c>
      <c r="F8214">
        <f>MONTH(Orders[[#This Row],[Order_Date]])</f>
        <v>12</v>
      </c>
      <c r="G8214" s="2" t="s">
        <v>469</v>
      </c>
      <c r="H8214" t="s">
        <v>433</v>
      </c>
      <c r="I8214" t="s">
        <v>21</v>
      </c>
      <c r="J8214" t="s">
        <v>15</v>
      </c>
      <c r="K8214" t="s">
        <v>34</v>
      </c>
      <c r="L8214" t="s">
        <v>35</v>
      </c>
      <c r="M8214" s="1">
        <v>4665.13</v>
      </c>
      <c r="N8214" s="1">
        <v>693.32</v>
      </c>
      <c r="O8214">
        <v>0.22</v>
      </c>
    </row>
    <row r="8215" spans="1:15" x14ac:dyDescent="0.3">
      <c r="A8215" t="str">
        <f xml:space="preserve"> _xlfn.XLOOKUP(H8215, 'Customers'!B:B, 'Customers'!A:A)</f>
        <v>CUST_296</v>
      </c>
      <c r="B8215" t="str">
        <f>_xlfn.XLOOKUP(L8215, Products!C:C, Products!A:A)</f>
        <v>PROD_2</v>
      </c>
      <c r="C8215">
        <v>8214</v>
      </c>
      <c r="D8215" s="2" t="s">
        <v>1265</v>
      </c>
      <c r="E8215">
        <f>YEAR(Orders[[#This Row],[Order_Date]])</f>
        <v>2022</v>
      </c>
      <c r="F8215">
        <f>MONTH(Orders[[#This Row],[Order_Date]])</f>
        <v>3</v>
      </c>
      <c r="G8215" s="2" t="s">
        <v>936</v>
      </c>
      <c r="H8215" t="s">
        <v>783</v>
      </c>
      <c r="I8215" t="s">
        <v>14</v>
      </c>
      <c r="J8215" t="s">
        <v>15</v>
      </c>
      <c r="K8215" t="s">
        <v>16</v>
      </c>
      <c r="L8215" t="s">
        <v>23</v>
      </c>
      <c r="M8215" s="1">
        <v>8333.0499999999993</v>
      </c>
      <c r="N8215" s="1">
        <v>1774.34</v>
      </c>
      <c r="O8215">
        <v>0</v>
      </c>
    </row>
    <row r="8216" spans="1:15" x14ac:dyDescent="0.3">
      <c r="A8216" t="str">
        <f xml:space="preserve"> _xlfn.XLOOKUP(H8216, 'Customers'!B:B, 'Customers'!A:A)</f>
        <v>CUST_377</v>
      </c>
      <c r="B8216" t="str">
        <f>_xlfn.XLOOKUP(L8216, Products!C:C, Products!A:A)</f>
        <v>PROD_5</v>
      </c>
      <c r="C8216">
        <v>8215</v>
      </c>
      <c r="D8216" s="2" t="s">
        <v>274</v>
      </c>
      <c r="E8216">
        <f>YEAR(Orders[[#This Row],[Order_Date]])</f>
        <v>2022</v>
      </c>
      <c r="F8216">
        <f>MONTH(Orders[[#This Row],[Order_Date]])</f>
        <v>1</v>
      </c>
      <c r="G8216" s="2" t="s">
        <v>275</v>
      </c>
      <c r="H8216" t="s">
        <v>942</v>
      </c>
      <c r="I8216" t="s">
        <v>32</v>
      </c>
      <c r="J8216" t="s">
        <v>33</v>
      </c>
      <c r="K8216" t="s">
        <v>34</v>
      </c>
      <c r="L8216" t="s">
        <v>39</v>
      </c>
      <c r="M8216" s="1">
        <v>6446.62</v>
      </c>
      <c r="N8216" s="1">
        <v>330.15</v>
      </c>
      <c r="O8216">
        <v>0.1</v>
      </c>
    </row>
    <row r="8217" spans="1:15" x14ac:dyDescent="0.3">
      <c r="A8217" t="str">
        <f xml:space="preserve"> _xlfn.XLOOKUP(H8217, 'Customers'!B:B, 'Customers'!A:A)</f>
        <v>CUST_331</v>
      </c>
      <c r="B8217" t="str">
        <f>_xlfn.XLOOKUP(L8217, Products!C:C, Products!A:A)</f>
        <v>PROD_5</v>
      </c>
      <c r="C8217">
        <v>8216</v>
      </c>
      <c r="D8217" s="2" t="s">
        <v>819</v>
      </c>
      <c r="E8217">
        <f>YEAR(Orders[[#This Row],[Order_Date]])</f>
        <v>2023</v>
      </c>
      <c r="F8217">
        <f>MONTH(Orders[[#This Row],[Order_Date]])</f>
        <v>10</v>
      </c>
      <c r="G8217" s="2" t="s">
        <v>799</v>
      </c>
      <c r="H8217" t="s">
        <v>854</v>
      </c>
      <c r="I8217" t="s">
        <v>21</v>
      </c>
      <c r="J8217" t="s">
        <v>33</v>
      </c>
      <c r="K8217" t="s">
        <v>34</v>
      </c>
      <c r="L8217" t="s">
        <v>39</v>
      </c>
      <c r="M8217" s="1">
        <v>706.31</v>
      </c>
      <c r="N8217" s="1">
        <v>180.64</v>
      </c>
      <c r="O8217">
        <v>0.06</v>
      </c>
    </row>
    <row r="8218" spans="1:15" x14ac:dyDescent="0.3">
      <c r="A8218" t="str">
        <f xml:space="preserve"> _xlfn.XLOOKUP(H8218, 'Customers'!B:B, 'Customers'!A:A)</f>
        <v>CUST_828</v>
      </c>
      <c r="B8218" t="str">
        <f>_xlfn.XLOOKUP(L8218, Products!C:C, Products!A:A)</f>
        <v>PROD_5</v>
      </c>
      <c r="C8218">
        <v>8217</v>
      </c>
      <c r="D8218" s="2" t="s">
        <v>566</v>
      </c>
      <c r="E8218">
        <f>YEAR(Orders[[#This Row],[Order_Date]])</f>
        <v>2022</v>
      </c>
      <c r="F8218">
        <f>MONTH(Orders[[#This Row],[Order_Date]])</f>
        <v>1</v>
      </c>
      <c r="G8218" s="2" t="s">
        <v>319</v>
      </c>
      <c r="H8218" t="s">
        <v>1580</v>
      </c>
      <c r="I8218" t="s">
        <v>14</v>
      </c>
      <c r="J8218" t="s">
        <v>33</v>
      </c>
      <c r="K8218" t="s">
        <v>34</v>
      </c>
      <c r="L8218" t="s">
        <v>39</v>
      </c>
      <c r="M8218" s="1">
        <v>490.07</v>
      </c>
      <c r="N8218" s="1">
        <v>82.36</v>
      </c>
      <c r="O8218">
        <v>0.27</v>
      </c>
    </row>
    <row r="8219" spans="1:15" x14ac:dyDescent="0.3">
      <c r="A8219" t="str">
        <f xml:space="preserve"> _xlfn.XLOOKUP(H8219, 'Customers'!B:B, 'Customers'!A:A)</f>
        <v>CUST_566</v>
      </c>
      <c r="B8219" t="str">
        <f>_xlfn.XLOOKUP(L8219, Products!C:C, Products!A:A)</f>
        <v>PROD_8</v>
      </c>
      <c r="C8219">
        <v>8218</v>
      </c>
      <c r="D8219" s="2" t="s">
        <v>292</v>
      </c>
      <c r="E8219">
        <f>YEAR(Orders[[#This Row],[Order_Date]])</f>
        <v>2023</v>
      </c>
      <c r="F8219">
        <f>MONTH(Orders[[#This Row],[Order_Date]])</f>
        <v>7</v>
      </c>
      <c r="G8219" s="2" t="s">
        <v>480</v>
      </c>
      <c r="H8219" t="s">
        <v>1260</v>
      </c>
      <c r="I8219" t="s">
        <v>14</v>
      </c>
      <c r="J8219" t="s">
        <v>33</v>
      </c>
      <c r="K8219" t="s">
        <v>27</v>
      </c>
      <c r="L8219" t="s">
        <v>73</v>
      </c>
      <c r="M8219" s="1">
        <v>2934.16</v>
      </c>
      <c r="N8219" s="1">
        <v>653.47</v>
      </c>
      <c r="O8219">
        <v>0.14000000000000001</v>
      </c>
    </row>
    <row r="8220" spans="1:15" x14ac:dyDescent="0.3">
      <c r="A8220" t="str">
        <f xml:space="preserve"> _xlfn.XLOOKUP(H8220, 'Customers'!B:B, 'Customers'!A:A)</f>
        <v>CUST_92</v>
      </c>
      <c r="B8220" t="str">
        <f>_xlfn.XLOOKUP(L8220, Products!C:C, Products!A:A)</f>
        <v>PROD_1</v>
      </c>
      <c r="C8220">
        <v>8219</v>
      </c>
      <c r="D8220" s="2" t="s">
        <v>641</v>
      </c>
      <c r="E8220">
        <f>YEAR(Orders[[#This Row],[Order_Date]])</f>
        <v>2023</v>
      </c>
      <c r="F8220">
        <f>MONTH(Orders[[#This Row],[Order_Date]])</f>
        <v>1</v>
      </c>
      <c r="G8220" s="2" t="s">
        <v>368</v>
      </c>
      <c r="H8220" t="s">
        <v>294</v>
      </c>
      <c r="I8220" t="s">
        <v>21</v>
      </c>
      <c r="J8220" t="s">
        <v>15</v>
      </c>
      <c r="K8220" t="s">
        <v>16</v>
      </c>
      <c r="L8220" t="s">
        <v>17</v>
      </c>
      <c r="M8220" s="1">
        <v>9656.84</v>
      </c>
      <c r="N8220" s="1">
        <v>1052.2</v>
      </c>
      <c r="O8220">
        <v>0.03</v>
      </c>
    </row>
    <row r="8221" spans="1:15" x14ac:dyDescent="0.3">
      <c r="A8221" t="str">
        <f xml:space="preserve"> _xlfn.XLOOKUP(H8221, 'Customers'!B:B, 'Customers'!A:A)</f>
        <v>CUST_512</v>
      </c>
      <c r="B8221" t="str">
        <f>_xlfn.XLOOKUP(L8221, Products!C:C, Products!A:A)</f>
        <v>PROD_1</v>
      </c>
      <c r="C8221">
        <v>8220</v>
      </c>
      <c r="D8221" s="2" t="s">
        <v>445</v>
      </c>
      <c r="E8221">
        <f>YEAR(Orders[[#This Row],[Order_Date]])</f>
        <v>2022</v>
      </c>
      <c r="F8221">
        <f>MONTH(Orders[[#This Row],[Order_Date]])</f>
        <v>11</v>
      </c>
      <c r="G8221" s="2" t="s">
        <v>280</v>
      </c>
      <c r="H8221" t="s">
        <v>1180</v>
      </c>
      <c r="I8221" t="s">
        <v>21</v>
      </c>
      <c r="J8221" t="s">
        <v>22</v>
      </c>
      <c r="K8221" t="s">
        <v>27</v>
      </c>
      <c r="L8221" t="s">
        <v>17</v>
      </c>
      <c r="M8221" s="1">
        <v>6764.38</v>
      </c>
      <c r="N8221" s="1">
        <v>1026.82</v>
      </c>
      <c r="O8221">
        <v>0.01</v>
      </c>
    </row>
    <row r="8222" spans="1:15" x14ac:dyDescent="0.3">
      <c r="A8222" t="str">
        <f xml:space="preserve"> _xlfn.XLOOKUP(H8222, 'Customers'!B:B, 'Customers'!A:A)</f>
        <v>CUST_375</v>
      </c>
      <c r="B8222" t="str">
        <f>_xlfn.XLOOKUP(L8222, Products!C:C, Products!A:A)</f>
        <v>PROD_5</v>
      </c>
      <c r="C8222">
        <v>8221</v>
      </c>
      <c r="D8222" s="2" t="s">
        <v>103</v>
      </c>
      <c r="E8222">
        <f>YEAR(Orders[[#This Row],[Order_Date]])</f>
        <v>2022</v>
      </c>
      <c r="F8222">
        <f>MONTH(Orders[[#This Row],[Order_Date]])</f>
        <v>2</v>
      </c>
      <c r="G8222" s="2" t="s">
        <v>1648</v>
      </c>
      <c r="H8222" t="s">
        <v>934</v>
      </c>
      <c r="I8222" t="s">
        <v>14</v>
      </c>
      <c r="J8222" t="s">
        <v>15</v>
      </c>
      <c r="K8222" t="s">
        <v>34</v>
      </c>
      <c r="L8222" t="s">
        <v>39</v>
      </c>
      <c r="M8222" s="1">
        <v>1806.63</v>
      </c>
      <c r="N8222" s="1">
        <v>42.43</v>
      </c>
      <c r="O8222">
        <v>0.02</v>
      </c>
    </row>
    <row r="8223" spans="1:15" x14ac:dyDescent="0.3">
      <c r="A8223" t="str">
        <f xml:space="preserve"> _xlfn.XLOOKUP(H8223, 'Customers'!B:B, 'Customers'!A:A)</f>
        <v>CUST_197</v>
      </c>
      <c r="B8223" t="str">
        <f>_xlfn.XLOOKUP(L8223, Products!C:C, Products!A:A)</f>
        <v>PROD_2</v>
      </c>
      <c r="C8223">
        <v>8222</v>
      </c>
      <c r="D8223" s="2" t="s">
        <v>29</v>
      </c>
      <c r="E8223">
        <f>YEAR(Orders[[#This Row],[Order_Date]])</f>
        <v>2023</v>
      </c>
      <c r="F8223">
        <f>MONTH(Orders[[#This Row],[Order_Date]])</f>
        <v>5</v>
      </c>
      <c r="G8223" s="2" t="s">
        <v>733</v>
      </c>
      <c r="H8223" t="s">
        <v>565</v>
      </c>
      <c r="I8223" t="s">
        <v>14</v>
      </c>
      <c r="J8223" t="s">
        <v>15</v>
      </c>
      <c r="K8223" t="s">
        <v>16</v>
      </c>
      <c r="L8223" t="s">
        <v>23</v>
      </c>
      <c r="M8223" s="1">
        <v>1377.26</v>
      </c>
      <c r="N8223" s="1">
        <v>353.95</v>
      </c>
      <c r="O8223">
        <v>0.2</v>
      </c>
    </row>
    <row r="8224" spans="1:15" x14ac:dyDescent="0.3">
      <c r="A8224" t="str">
        <f xml:space="preserve"> _xlfn.XLOOKUP(H8224, 'Customers'!B:B, 'Customers'!A:A)</f>
        <v>CUST_310</v>
      </c>
      <c r="B8224" t="str">
        <f>_xlfn.XLOOKUP(L8224, Products!C:C, Products!A:A)</f>
        <v>PROD_6</v>
      </c>
      <c r="C8224">
        <v>8223</v>
      </c>
      <c r="D8224" s="2" t="s">
        <v>713</v>
      </c>
      <c r="E8224">
        <f>YEAR(Orders[[#This Row],[Order_Date]])</f>
        <v>2022</v>
      </c>
      <c r="F8224">
        <f>MONTH(Orders[[#This Row],[Order_Date]])</f>
        <v>12</v>
      </c>
      <c r="G8224" s="2" t="s">
        <v>730</v>
      </c>
      <c r="H8224" t="s">
        <v>810</v>
      </c>
      <c r="I8224" t="s">
        <v>32</v>
      </c>
      <c r="J8224" t="s">
        <v>22</v>
      </c>
      <c r="K8224" t="s">
        <v>34</v>
      </c>
      <c r="L8224" t="s">
        <v>52</v>
      </c>
      <c r="M8224" s="1">
        <v>895.52</v>
      </c>
      <c r="N8224" s="1">
        <v>132.44</v>
      </c>
      <c r="O8224">
        <v>0.02</v>
      </c>
    </row>
    <row r="8225" spans="1:15" x14ac:dyDescent="0.3">
      <c r="A8225" t="str">
        <f xml:space="preserve"> _xlfn.XLOOKUP(H8225, 'Customers'!B:B, 'Customers'!A:A)</f>
        <v>CUST_501</v>
      </c>
      <c r="B8225" t="str">
        <f>_xlfn.XLOOKUP(L8225, Products!C:C, Products!A:A)</f>
        <v>PROD_8</v>
      </c>
      <c r="C8225">
        <v>8224</v>
      </c>
      <c r="D8225" s="2" t="s">
        <v>953</v>
      </c>
      <c r="E8225">
        <f>YEAR(Orders[[#This Row],[Order_Date]])</f>
        <v>2022</v>
      </c>
      <c r="F8225">
        <f>MONTH(Orders[[#This Row],[Order_Date]])</f>
        <v>9</v>
      </c>
      <c r="G8225" s="2" t="s">
        <v>1323</v>
      </c>
      <c r="H8225" t="s">
        <v>1161</v>
      </c>
      <c r="I8225" t="s">
        <v>14</v>
      </c>
      <c r="J8225" t="s">
        <v>33</v>
      </c>
      <c r="K8225" t="s">
        <v>27</v>
      </c>
      <c r="L8225" t="s">
        <v>73</v>
      </c>
      <c r="M8225" s="1">
        <v>4441.96</v>
      </c>
      <c r="N8225" s="1">
        <v>212.05</v>
      </c>
      <c r="O8225">
        <v>0.16</v>
      </c>
    </row>
    <row r="8226" spans="1:15" x14ac:dyDescent="0.3">
      <c r="A8226" t="str">
        <f xml:space="preserve"> _xlfn.XLOOKUP(H8226, 'Customers'!B:B, 'Customers'!A:A)</f>
        <v>CUST_590</v>
      </c>
      <c r="B8226" t="str">
        <f>_xlfn.XLOOKUP(L8226, Products!C:C, Products!A:A)</f>
        <v>PROD_8</v>
      </c>
      <c r="C8226">
        <v>8225</v>
      </c>
      <c r="D8226" s="2" t="s">
        <v>274</v>
      </c>
      <c r="E8226">
        <f>YEAR(Orders[[#This Row],[Order_Date]])</f>
        <v>2022</v>
      </c>
      <c r="F8226">
        <f>MONTH(Orders[[#This Row],[Order_Date]])</f>
        <v>1</v>
      </c>
      <c r="G8226" s="2" t="s">
        <v>997</v>
      </c>
      <c r="H8226" t="s">
        <v>1295</v>
      </c>
      <c r="I8226" t="s">
        <v>21</v>
      </c>
      <c r="J8226" t="s">
        <v>15</v>
      </c>
      <c r="K8226" t="s">
        <v>27</v>
      </c>
      <c r="L8226" t="s">
        <v>73</v>
      </c>
      <c r="M8226" s="1">
        <v>8856.56</v>
      </c>
      <c r="N8226" s="1">
        <v>-208.04</v>
      </c>
      <c r="O8226">
        <v>0.2</v>
      </c>
    </row>
    <row r="8227" spans="1:15" x14ac:dyDescent="0.3">
      <c r="A8227" t="str">
        <f xml:space="preserve"> _xlfn.XLOOKUP(H8227, 'Customers'!B:B, 'Customers'!A:A)</f>
        <v>CUST_241</v>
      </c>
      <c r="B8227" t="str">
        <f>_xlfn.XLOOKUP(L8227, Products!C:C, Products!A:A)</f>
        <v>PROD_1</v>
      </c>
      <c r="C8227">
        <v>8226</v>
      </c>
      <c r="D8227" s="2" t="s">
        <v>295</v>
      </c>
      <c r="E8227">
        <f>YEAR(Orders[[#This Row],[Order_Date]])</f>
        <v>2022</v>
      </c>
      <c r="F8227">
        <f>MONTH(Orders[[#This Row],[Order_Date]])</f>
        <v>7</v>
      </c>
      <c r="G8227" s="2" t="s">
        <v>131</v>
      </c>
      <c r="H8227" t="s">
        <v>665</v>
      </c>
      <c r="I8227" t="s">
        <v>32</v>
      </c>
      <c r="J8227" t="s">
        <v>33</v>
      </c>
      <c r="K8227" t="s">
        <v>16</v>
      </c>
      <c r="L8227" t="s">
        <v>17</v>
      </c>
      <c r="M8227" s="1">
        <v>7508</v>
      </c>
      <c r="N8227" s="1">
        <v>195.8</v>
      </c>
      <c r="O8227">
        <v>0.09</v>
      </c>
    </row>
    <row r="8228" spans="1:15" x14ac:dyDescent="0.3">
      <c r="A8228" t="str">
        <f xml:space="preserve"> _xlfn.XLOOKUP(H8228, 'Customers'!B:B, 'Customers'!A:A)</f>
        <v>CUST_27</v>
      </c>
      <c r="B8228" t="str">
        <f>_xlfn.XLOOKUP(L8228, Products!C:C, Products!A:A)</f>
        <v>PROD_2</v>
      </c>
      <c r="C8228">
        <v>8227</v>
      </c>
      <c r="D8228" s="2" t="s">
        <v>1269</v>
      </c>
      <c r="E8228">
        <f>YEAR(Orders[[#This Row],[Order_Date]])</f>
        <v>2023</v>
      </c>
      <c r="F8228">
        <f>MONTH(Orders[[#This Row],[Order_Date]])</f>
        <v>4</v>
      </c>
      <c r="G8228" s="2" t="s">
        <v>163</v>
      </c>
      <c r="H8228" t="s">
        <v>108</v>
      </c>
      <c r="I8228" t="s">
        <v>32</v>
      </c>
      <c r="J8228" t="s">
        <v>15</v>
      </c>
      <c r="K8228" t="s">
        <v>16</v>
      </c>
      <c r="L8228" t="s">
        <v>23</v>
      </c>
      <c r="M8228" s="1">
        <v>6908.38</v>
      </c>
      <c r="N8228" s="1">
        <v>-376.66</v>
      </c>
      <c r="O8228">
        <v>0.12</v>
      </c>
    </row>
    <row r="8229" spans="1:15" x14ac:dyDescent="0.3">
      <c r="A8229" t="str">
        <f xml:space="preserve"> _xlfn.XLOOKUP(H8229, 'Customers'!B:B, 'Customers'!A:A)</f>
        <v>CUST_790</v>
      </c>
      <c r="B8229" t="str">
        <f>_xlfn.XLOOKUP(L8229, Products!C:C, Products!A:A)</f>
        <v>PROD_8</v>
      </c>
      <c r="C8229">
        <v>8228</v>
      </c>
      <c r="D8229" s="2" t="s">
        <v>603</v>
      </c>
      <c r="E8229">
        <f>YEAR(Orders[[#This Row],[Order_Date]])</f>
        <v>2022</v>
      </c>
      <c r="F8229">
        <f>MONTH(Orders[[#This Row],[Order_Date]])</f>
        <v>3</v>
      </c>
      <c r="G8229" s="2" t="s">
        <v>881</v>
      </c>
      <c r="H8229" t="s">
        <v>1538</v>
      </c>
      <c r="I8229" t="s">
        <v>32</v>
      </c>
      <c r="J8229" t="s">
        <v>65</v>
      </c>
      <c r="K8229" t="s">
        <v>27</v>
      </c>
      <c r="L8229" t="s">
        <v>73</v>
      </c>
      <c r="M8229" s="1">
        <v>7986.12</v>
      </c>
      <c r="N8229" s="1">
        <v>78.819999999999993</v>
      </c>
      <c r="O8229">
        <v>0.17</v>
      </c>
    </row>
    <row r="8230" spans="1:15" x14ac:dyDescent="0.3">
      <c r="A8230" t="str">
        <f xml:space="preserve"> _xlfn.XLOOKUP(H8230, 'Customers'!B:B, 'Customers'!A:A)</f>
        <v>CUST_461</v>
      </c>
      <c r="B8230" t="str">
        <f>_xlfn.XLOOKUP(L8230, Products!C:C, Products!A:A)</f>
        <v>PROD_1</v>
      </c>
      <c r="C8230">
        <v>8229</v>
      </c>
      <c r="D8230" s="2" t="s">
        <v>1552</v>
      </c>
      <c r="E8230">
        <f>YEAR(Orders[[#This Row],[Order_Date]])</f>
        <v>2022</v>
      </c>
      <c r="F8230">
        <f>MONTH(Orders[[#This Row],[Order_Date]])</f>
        <v>5</v>
      </c>
      <c r="G8230" s="2" t="s">
        <v>361</v>
      </c>
      <c r="H8230" t="s">
        <v>1089</v>
      </c>
      <c r="I8230" t="s">
        <v>14</v>
      </c>
      <c r="J8230" t="s">
        <v>33</v>
      </c>
      <c r="K8230" t="s">
        <v>16</v>
      </c>
      <c r="L8230" t="s">
        <v>17</v>
      </c>
      <c r="M8230" s="1">
        <v>892.11</v>
      </c>
      <c r="N8230" s="1">
        <v>127.98</v>
      </c>
      <c r="O8230">
        <v>7.0000000000000007E-2</v>
      </c>
    </row>
    <row r="8231" spans="1:15" x14ac:dyDescent="0.3">
      <c r="A8231" t="str">
        <f xml:space="preserve"> _xlfn.XLOOKUP(H8231, 'Customers'!B:B, 'Customers'!A:A)</f>
        <v>CUST_776</v>
      </c>
      <c r="B8231" t="str">
        <f>_xlfn.XLOOKUP(L8231, Products!C:C, Products!A:A)</f>
        <v>PROD_7</v>
      </c>
      <c r="C8231">
        <v>8230</v>
      </c>
      <c r="D8231" s="2" t="s">
        <v>748</v>
      </c>
      <c r="E8231">
        <f>YEAR(Orders[[#This Row],[Order_Date]])</f>
        <v>2023</v>
      </c>
      <c r="F8231">
        <f>MONTH(Orders[[#This Row],[Order_Date]])</f>
        <v>11</v>
      </c>
      <c r="G8231" s="2" t="s">
        <v>821</v>
      </c>
      <c r="H8231" t="s">
        <v>1523</v>
      </c>
      <c r="I8231" t="s">
        <v>14</v>
      </c>
      <c r="J8231" t="s">
        <v>65</v>
      </c>
      <c r="K8231" t="s">
        <v>16</v>
      </c>
      <c r="L8231" t="s">
        <v>66</v>
      </c>
      <c r="M8231" s="1">
        <v>2338.0700000000002</v>
      </c>
      <c r="N8231" s="1">
        <v>54.76</v>
      </c>
      <c r="O8231">
        <v>0.23</v>
      </c>
    </row>
    <row r="8232" spans="1:15" x14ac:dyDescent="0.3">
      <c r="A8232" t="str">
        <f xml:space="preserve"> _xlfn.XLOOKUP(H8232, 'Customers'!B:B, 'Customers'!A:A)</f>
        <v>CUST_233</v>
      </c>
      <c r="B8232" t="str">
        <f>_xlfn.XLOOKUP(L8232, Products!C:C, Products!A:A)</f>
        <v>PROD_8</v>
      </c>
      <c r="C8232">
        <v>8231</v>
      </c>
      <c r="D8232" s="2" t="s">
        <v>1057</v>
      </c>
      <c r="E8232">
        <f>YEAR(Orders[[#This Row],[Order_Date]])</f>
        <v>2023</v>
      </c>
      <c r="F8232">
        <f>MONTH(Orders[[#This Row],[Order_Date]])</f>
        <v>6</v>
      </c>
      <c r="G8232" s="2" t="s">
        <v>1484</v>
      </c>
      <c r="H8232" t="s">
        <v>650</v>
      </c>
      <c r="I8232" t="s">
        <v>14</v>
      </c>
      <c r="J8232" t="s">
        <v>15</v>
      </c>
      <c r="K8232" t="s">
        <v>27</v>
      </c>
      <c r="L8232" t="s">
        <v>73</v>
      </c>
      <c r="M8232" s="1">
        <v>1300.75</v>
      </c>
      <c r="N8232" s="1">
        <v>294.07</v>
      </c>
      <c r="O8232">
        <v>0.1</v>
      </c>
    </row>
    <row r="8233" spans="1:15" x14ac:dyDescent="0.3">
      <c r="A8233" t="str">
        <f xml:space="preserve"> _xlfn.XLOOKUP(H8233, 'Customers'!B:B, 'Customers'!A:A)</f>
        <v>CUST_667</v>
      </c>
      <c r="B8233" t="str">
        <f>_xlfn.XLOOKUP(L8233, Products!C:C, Products!A:A)</f>
        <v>PROD_3</v>
      </c>
      <c r="C8233">
        <v>8232</v>
      </c>
      <c r="D8233" s="2" t="s">
        <v>843</v>
      </c>
      <c r="E8233">
        <f>YEAR(Orders[[#This Row],[Order_Date]])</f>
        <v>2023</v>
      </c>
      <c r="F8233">
        <f>MONTH(Orders[[#This Row],[Order_Date]])</f>
        <v>6</v>
      </c>
      <c r="G8233" s="2" t="s">
        <v>1382</v>
      </c>
      <c r="H8233" t="s">
        <v>1396</v>
      </c>
      <c r="I8233" t="s">
        <v>21</v>
      </c>
      <c r="J8233" t="s">
        <v>65</v>
      </c>
      <c r="K8233" t="s">
        <v>27</v>
      </c>
      <c r="L8233" t="s">
        <v>28</v>
      </c>
      <c r="M8233" s="1">
        <v>1714.8</v>
      </c>
      <c r="N8233" s="1">
        <v>-61.26</v>
      </c>
      <c r="O8233">
        <v>0.14000000000000001</v>
      </c>
    </row>
    <row r="8234" spans="1:15" x14ac:dyDescent="0.3">
      <c r="A8234" t="str">
        <f xml:space="preserve"> _xlfn.XLOOKUP(H8234, 'Customers'!B:B, 'Customers'!A:A)</f>
        <v>CUST_947</v>
      </c>
      <c r="B8234" t="str">
        <f>_xlfn.XLOOKUP(L8234, Products!C:C, Products!A:A)</f>
        <v>PROD_1</v>
      </c>
      <c r="C8234">
        <v>8233</v>
      </c>
      <c r="D8234" s="2" t="s">
        <v>125</v>
      </c>
      <c r="E8234">
        <f>YEAR(Orders[[#This Row],[Order_Date]])</f>
        <v>2023</v>
      </c>
      <c r="F8234">
        <f>MONTH(Orders[[#This Row],[Order_Date]])</f>
        <v>1</v>
      </c>
      <c r="G8234" s="2" t="s">
        <v>266</v>
      </c>
      <c r="H8234" t="s">
        <v>1708</v>
      </c>
      <c r="I8234" t="s">
        <v>14</v>
      </c>
      <c r="J8234" t="s">
        <v>22</v>
      </c>
      <c r="K8234" t="s">
        <v>16</v>
      </c>
      <c r="L8234" t="s">
        <v>17</v>
      </c>
      <c r="M8234" s="1">
        <v>1440.92</v>
      </c>
      <c r="N8234" s="1">
        <v>-19.64</v>
      </c>
      <c r="O8234">
        <v>0.19</v>
      </c>
    </row>
    <row r="8235" spans="1:15" x14ac:dyDescent="0.3">
      <c r="A8235" t="str">
        <f xml:space="preserve"> _xlfn.XLOOKUP(H8235, 'Customers'!B:B, 'Customers'!A:A)</f>
        <v>CUST_279</v>
      </c>
      <c r="B8235" t="str">
        <f>_xlfn.XLOOKUP(L8235, Products!C:C, Products!A:A)</f>
        <v>PROD_3</v>
      </c>
      <c r="C8235">
        <v>8234</v>
      </c>
      <c r="D8235" s="2" t="s">
        <v>542</v>
      </c>
      <c r="E8235">
        <f>YEAR(Orders[[#This Row],[Order_Date]])</f>
        <v>2022</v>
      </c>
      <c r="F8235">
        <f>MONTH(Orders[[#This Row],[Order_Date]])</f>
        <v>6</v>
      </c>
      <c r="G8235" s="2" t="s">
        <v>295</v>
      </c>
      <c r="H8235" t="s">
        <v>746</v>
      </c>
      <c r="I8235" t="s">
        <v>21</v>
      </c>
      <c r="J8235" t="s">
        <v>22</v>
      </c>
      <c r="K8235" t="s">
        <v>27</v>
      </c>
      <c r="L8235" t="s">
        <v>28</v>
      </c>
      <c r="M8235" s="1">
        <v>7405.33</v>
      </c>
      <c r="N8235" s="1">
        <v>768.31</v>
      </c>
      <c r="O8235">
        <v>0.01</v>
      </c>
    </row>
    <row r="8236" spans="1:15" x14ac:dyDescent="0.3">
      <c r="A8236" t="str">
        <f xml:space="preserve"> _xlfn.XLOOKUP(H8236, 'Customers'!B:B, 'Customers'!A:A)</f>
        <v>CUST_139</v>
      </c>
      <c r="B8236" t="str">
        <f>_xlfn.XLOOKUP(L8236, Products!C:C, Products!A:A)</f>
        <v>PROD_8</v>
      </c>
      <c r="C8236">
        <v>8235</v>
      </c>
      <c r="D8236" s="2" t="s">
        <v>406</v>
      </c>
      <c r="E8236">
        <f>YEAR(Orders[[#This Row],[Order_Date]])</f>
        <v>2022</v>
      </c>
      <c r="F8236">
        <f>MONTH(Orders[[#This Row],[Order_Date]])</f>
        <v>11</v>
      </c>
      <c r="G8236" s="2" t="s">
        <v>1461</v>
      </c>
      <c r="H8236" t="s">
        <v>427</v>
      </c>
      <c r="I8236" t="s">
        <v>32</v>
      </c>
      <c r="J8236" t="s">
        <v>33</v>
      </c>
      <c r="K8236" t="s">
        <v>27</v>
      </c>
      <c r="L8236" t="s">
        <v>73</v>
      </c>
      <c r="M8236" s="1">
        <v>9972.5499999999993</v>
      </c>
      <c r="N8236" s="1">
        <v>2654.43</v>
      </c>
      <c r="O8236">
        <v>0.13</v>
      </c>
    </row>
    <row r="8237" spans="1:15" x14ac:dyDescent="0.3">
      <c r="A8237" t="str">
        <f xml:space="preserve"> _xlfn.XLOOKUP(H8237, 'Customers'!B:B, 'Customers'!A:A)</f>
        <v>CUST_386</v>
      </c>
      <c r="B8237" t="str">
        <f>_xlfn.XLOOKUP(L8237, Products!C:C, Products!A:A)</f>
        <v>PROD_8</v>
      </c>
      <c r="C8237">
        <v>8236</v>
      </c>
      <c r="D8237" s="2" t="s">
        <v>672</v>
      </c>
      <c r="E8237">
        <f>YEAR(Orders[[#This Row],[Order_Date]])</f>
        <v>2022</v>
      </c>
      <c r="F8237">
        <f>MONTH(Orders[[#This Row],[Order_Date]])</f>
        <v>2</v>
      </c>
      <c r="G8237" s="2" t="s">
        <v>947</v>
      </c>
      <c r="H8237" t="s">
        <v>958</v>
      </c>
      <c r="I8237" t="s">
        <v>21</v>
      </c>
      <c r="J8237" t="s">
        <v>15</v>
      </c>
      <c r="K8237" t="s">
        <v>27</v>
      </c>
      <c r="L8237" t="s">
        <v>73</v>
      </c>
      <c r="M8237" s="1">
        <v>9446.52</v>
      </c>
      <c r="N8237" s="1">
        <v>-158.49</v>
      </c>
      <c r="O8237">
        <v>0.27</v>
      </c>
    </row>
    <row r="8238" spans="1:15" x14ac:dyDescent="0.3">
      <c r="A8238" t="str">
        <f xml:space="preserve"> _xlfn.XLOOKUP(H8238, 'Customers'!B:B, 'Customers'!A:A)</f>
        <v>CUST_594</v>
      </c>
      <c r="B8238" t="str">
        <f>_xlfn.XLOOKUP(L8238, Products!C:C, Products!A:A)</f>
        <v>PROD_3</v>
      </c>
      <c r="C8238">
        <v>8237</v>
      </c>
      <c r="D8238" s="2" t="s">
        <v>984</v>
      </c>
      <c r="E8238">
        <f>YEAR(Orders[[#This Row],[Order_Date]])</f>
        <v>2023</v>
      </c>
      <c r="F8238">
        <f>MONTH(Orders[[#This Row],[Order_Date]])</f>
        <v>11</v>
      </c>
      <c r="G8238" s="2" t="s">
        <v>363</v>
      </c>
      <c r="H8238" t="s">
        <v>1301</v>
      </c>
      <c r="I8238" t="s">
        <v>32</v>
      </c>
      <c r="J8238" t="s">
        <v>65</v>
      </c>
      <c r="K8238" t="s">
        <v>27</v>
      </c>
      <c r="L8238" t="s">
        <v>28</v>
      </c>
      <c r="M8238" s="1">
        <v>241.08</v>
      </c>
      <c r="N8238" s="1">
        <v>56.42</v>
      </c>
      <c r="O8238">
        <v>0.28000000000000003</v>
      </c>
    </row>
    <row r="8239" spans="1:15" x14ac:dyDescent="0.3">
      <c r="A8239" t="str">
        <f xml:space="preserve"> _xlfn.XLOOKUP(H8239, 'Customers'!B:B, 'Customers'!A:A)</f>
        <v>CUST_646</v>
      </c>
      <c r="B8239" t="str">
        <f>_xlfn.XLOOKUP(L8239, Products!C:C, Products!A:A)</f>
        <v>PROD_4</v>
      </c>
      <c r="C8239">
        <v>8238</v>
      </c>
      <c r="D8239" s="2" t="s">
        <v>743</v>
      </c>
      <c r="E8239">
        <f>YEAR(Orders[[#This Row],[Order_Date]])</f>
        <v>2022</v>
      </c>
      <c r="F8239">
        <f>MONTH(Orders[[#This Row],[Order_Date]])</f>
        <v>9</v>
      </c>
      <c r="G8239" s="2" t="s">
        <v>409</v>
      </c>
      <c r="H8239" t="s">
        <v>1371</v>
      </c>
      <c r="I8239" t="s">
        <v>14</v>
      </c>
      <c r="J8239" t="s">
        <v>22</v>
      </c>
      <c r="K8239" t="s">
        <v>34</v>
      </c>
      <c r="L8239" t="s">
        <v>35</v>
      </c>
      <c r="M8239" s="1">
        <v>7193.47</v>
      </c>
      <c r="N8239" s="1">
        <v>490.19</v>
      </c>
      <c r="O8239">
        <v>0.15</v>
      </c>
    </row>
    <row r="8240" spans="1:15" x14ac:dyDescent="0.3">
      <c r="A8240" t="str">
        <f xml:space="preserve"> _xlfn.XLOOKUP(H8240, 'Customers'!B:B, 'Customers'!A:A)</f>
        <v>CUST_589</v>
      </c>
      <c r="B8240" t="str">
        <f>_xlfn.XLOOKUP(L8240, Products!C:C, Products!A:A)</f>
        <v>PROD_8</v>
      </c>
      <c r="C8240">
        <v>8239</v>
      </c>
      <c r="D8240" s="2" t="s">
        <v>1309</v>
      </c>
      <c r="E8240">
        <f>YEAR(Orders[[#This Row],[Order_Date]])</f>
        <v>2023</v>
      </c>
      <c r="F8240">
        <f>MONTH(Orders[[#This Row],[Order_Date]])</f>
        <v>10</v>
      </c>
      <c r="G8240" s="2" t="s">
        <v>1310</v>
      </c>
      <c r="H8240" t="s">
        <v>1294</v>
      </c>
      <c r="I8240" t="s">
        <v>21</v>
      </c>
      <c r="J8240" t="s">
        <v>22</v>
      </c>
      <c r="K8240" t="s">
        <v>27</v>
      </c>
      <c r="L8240" t="s">
        <v>73</v>
      </c>
      <c r="M8240" s="1">
        <v>4421.01</v>
      </c>
      <c r="N8240" s="1">
        <v>-152.52000000000001</v>
      </c>
      <c r="O8240">
        <v>0.1</v>
      </c>
    </row>
    <row r="8241" spans="1:15" x14ac:dyDescent="0.3">
      <c r="A8241" t="str">
        <f xml:space="preserve"> _xlfn.XLOOKUP(H8241, 'Customers'!B:B, 'Customers'!A:A)</f>
        <v>CUST_834</v>
      </c>
      <c r="B8241" t="str">
        <f>_xlfn.XLOOKUP(L8241, Products!C:C, Products!A:A)</f>
        <v>PROD_5</v>
      </c>
      <c r="C8241">
        <v>8240</v>
      </c>
      <c r="D8241" s="2" t="s">
        <v>1319</v>
      </c>
      <c r="E8241">
        <f>YEAR(Orders[[#This Row],[Order_Date]])</f>
        <v>2023</v>
      </c>
      <c r="F8241">
        <f>MONTH(Orders[[#This Row],[Order_Date]])</f>
        <v>5</v>
      </c>
      <c r="G8241" s="2" t="s">
        <v>926</v>
      </c>
      <c r="H8241" t="s">
        <v>1587</v>
      </c>
      <c r="I8241" t="s">
        <v>14</v>
      </c>
      <c r="J8241" t="s">
        <v>15</v>
      </c>
      <c r="K8241" t="s">
        <v>34</v>
      </c>
      <c r="L8241" t="s">
        <v>39</v>
      </c>
      <c r="M8241" s="1">
        <v>9528.75</v>
      </c>
      <c r="N8241" s="1">
        <v>2229.7800000000002</v>
      </c>
      <c r="O8241">
        <v>0.08</v>
      </c>
    </row>
    <row r="8242" spans="1:15" x14ac:dyDescent="0.3">
      <c r="A8242" t="str">
        <f xml:space="preserve"> _xlfn.XLOOKUP(H8242, 'Customers'!B:B, 'Customers'!A:A)</f>
        <v>CUST_836</v>
      </c>
      <c r="B8242" t="str">
        <f>_xlfn.XLOOKUP(L8242, Products!C:C, Products!A:A)</f>
        <v>PROD_5</v>
      </c>
      <c r="C8242">
        <v>8241</v>
      </c>
      <c r="D8242" s="2" t="s">
        <v>1100</v>
      </c>
      <c r="E8242">
        <f>YEAR(Orders[[#This Row],[Order_Date]])</f>
        <v>2023</v>
      </c>
      <c r="F8242">
        <f>MONTH(Orders[[#This Row],[Order_Date]])</f>
        <v>10</v>
      </c>
      <c r="G8242" s="2" t="s">
        <v>1583</v>
      </c>
      <c r="H8242" t="s">
        <v>1589</v>
      </c>
      <c r="I8242" t="s">
        <v>21</v>
      </c>
      <c r="J8242" t="s">
        <v>33</v>
      </c>
      <c r="K8242" t="s">
        <v>34</v>
      </c>
      <c r="L8242" t="s">
        <v>39</v>
      </c>
      <c r="M8242" s="1">
        <v>2851.98</v>
      </c>
      <c r="N8242" s="1">
        <v>300.11</v>
      </c>
      <c r="O8242">
        <v>0.11</v>
      </c>
    </row>
    <row r="8243" spans="1:15" x14ac:dyDescent="0.3">
      <c r="A8243" t="str">
        <f xml:space="preserve"> _xlfn.XLOOKUP(H8243, 'Customers'!B:B, 'Customers'!A:A)</f>
        <v>CUST_354</v>
      </c>
      <c r="B8243" t="str">
        <f>_xlfn.XLOOKUP(L8243, Products!C:C, Products!A:A)</f>
        <v>PROD_1</v>
      </c>
      <c r="C8243">
        <v>8242</v>
      </c>
      <c r="D8243" s="2" t="s">
        <v>1113</v>
      </c>
      <c r="E8243">
        <f>YEAR(Orders[[#This Row],[Order_Date]])</f>
        <v>2023</v>
      </c>
      <c r="F8243">
        <f>MONTH(Orders[[#This Row],[Order_Date]])</f>
        <v>4</v>
      </c>
      <c r="G8243" s="2" t="s">
        <v>770</v>
      </c>
      <c r="H8243" t="s">
        <v>895</v>
      </c>
      <c r="I8243" t="s">
        <v>21</v>
      </c>
      <c r="J8243" t="s">
        <v>65</v>
      </c>
      <c r="K8243" t="s">
        <v>16</v>
      </c>
      <c r="L8243" t="s">
        <v>17</v>
      </c>
      <c r="M8243" s="1">
        <v>5957.35</v>
      </c>
      <c r="N8243" s="1">
        <v>195.33</v>
      </c>
      <c r="O8243">
        <v>0.09</v>
      </c>
    </row>
    <row r="8244" spans="1:15" x14ac:dyDescent="0.3">
      <c r="A8244" t="str">
        <f xml:space="preserve"> _xlfn.XLOOKUP(H8244, 'Customers'!B:B, 'Customers'!A:A)</f>
        <v>CUST_520</v>
      </c>
      <c r="B8244" t="str">
        <f>_xlfn.XLOOKUP(L8244, Products!C:C, Products!A:A)</f>
        <v>PROD_7</v>
      </c>
      <c r="C8244">
        <v>8243</v>
      </c>
      <c r="D8244" s="2" t="s">
        <v>311</v>
      </c>
      <c r="E8244">
        <f>YEAR(Orders[[#This Row],[Order_Date]])</f>
        <v>2023</v>
      </c>
      <c r="F8244">
        <f>MONTH(Orders[[#This Row],[Order_Date]])</f>
        <v>6</v>
      </c>
      <c r="G8244" s="2" t="s">
        <v>225</v>
      </c>
      <c r="H8244" t="s">
        <v>1193</v>
      </c>
      <c r="I8244" t="s">
        <v>32</v>
      </c>
      <c r="J8244" t="s">
        <v>15</v>
      </c>
      <c r="K8244" t="s">
        <v>16</v>
      </c>
      <c r="L8244" t="s">
        <v>66</v>
      </c>
      <c r="M8244" s="1">
        <v>6215.8</v>
      </c>
      <c r="N8244" s="1">
        <v>955.88</v>
      </c>
      <c r="O8244">
        <v>0.14000000000000001</v>
      </c>
    </row>
    <row r="8245" spans="1:15" x14ac:dyDescent="0.3">
      <c r="A8245" t="str">
        <f xml:space="preserve"> _xlfn.XLOOKUP(H8245, 'Customers'!B:B, 'Customers'!A:A)</f>
        <v>CUST_419</v>
      </c>
      <c r="B8245" t="str">
        <f>_xlfn.XLOOKUP(L8245, Products!C:C, Products!A:A)</f>
        <v>PROD_1</v>
      </c>
      <c r="C8245">
        <v>8244</v>
      </c>
      <c r="D8245" s="2" t="s">
        <v>579</v>
      </c>
      <c r="E8245">
        <f>YEAR(Orders[[#This Row],[Order_Date]])</f>
        <v>2022</v>
      </c>
      <c r="F8245">
        <f>MONTH(Orders[[#This Row],[Order_Date]])</f>
        <v>12</v>
      </c>
      <c r="G8245" s="2" t="s">
        <v>580</v>
      </c>
      <c r="H8245" t="s">
        <v>1019</v>
      </c>
      <c r="I8245" t="s">
        <v>21</v>
      </c>
      <c r="J8245" t="s">
        <v>15</v>
      </c>
      <c r="K8245" t="s">
        <v>16</v>
      </c>
      <c r="L8245" t="s">
        <v>17</v>
      </c>
      <c r="M8245" s="1">
        <v>7430.84</v>
      </c>
      <c r="N8245" s="1">
        <v>2136.94</v>
      </c>
      <c r="O8245">
        <v>0.21</v>
      </c>
    </row>
    <row r="8246" spans="1:15" x14ac:dyDescent="0.3">
      <c r="A8246" t="str">
        <f xml:space="preserve"> _xlfn.XLOOKUP(H8246, 'Customers'!B:B, 'Customers'!A:A)</f>
        <v>CUST_345</v>
      </c>
      <c r="B8246" t="str">
        <f>_xlfn.XLOOKUP(L8246, Products!C:C, Products!A:A)</f>
        <v>PROD_6</v>
      </c>
      <c r="C8246">
        <v>8245</v>
      </c>
      <c r="D8246" s="2" t="s">
        <v>1330</v>
      </c>
      <c r="E8246">
        <f>YEAR(Orders[[#This Row],[Order_Date]])</f>
        <v>2022</v>
      </c>
      <c r="F8246">
        <f>MONTH(Orders[[#This Row],[Order_Date]])</f>
        <v>2</v>
      </c>
      <c r="G8246" s="2" t="s">
        <v>269</v>
      </c>
      <c r="H8246" t="s">
        <v>880</v>
      </c>
      <c r="I8246" t="s">
        <v>21</v>
      </c>
      <c r="J8246" t="s">
        <v>65</v>
      </c>
      <c r="K8246" t="s">
        <v>34</v>
      </c>
      <c r="L8246" t="s">
        <v>52</v>
      </c>
      <c r="M8246" s="1">
        <v>4603.43</v>
      </c>
      <c r="N8246" s="1">
        <v>855.51</v>
      </c>
      <c r="O8246">
        <v>0.18</v>
      </c>
    </row>
    <row r="8247" spans="1:15" x14ac:dyDescent="0.3">
      <c r="A8247" t="str">
        <f xml:space="preserve"> _xlfn.XLOOKUP(H8247, 'Customers'!B:B, 'Customers'!A:A)</f>
        <v>CUST_476</v>
      </c>
      <c r="B8247" t="str">
        <f>_xlfn.XLOOKUP(L8247, Products!C:C, Products!A:A)</f>
        <v>PROD_1</v>
      </c>
      <c r="C8247">
        <v>8246</v>
      </c>
      <c r="D8247" s="2" t="s">
        <v>489</v>
      </c>
      <c r="E8247">
        <f>YEAR(Orders[[#This Row],[Order_Date]])</f>
        <v>2023</v>
      </c>
      <c r="F8247">
        <f>MONTH(Orders[[#This Row],[Order_Date]])</f>
        <v>1</v>
      </c>
      <c r="G8247" s="2" t="s">
        <v>358</v>
      </c>
      <c r="H8247" t="s">
        <v>1114</v>
      </c>
      <c r="I8247" t="s">
        <v>21</v>
      </c>
      <c r="J8247" t="s">
        <v>33</v>
      </c>
      <c r="K8247" t="s">
        <v>16</v>
      </c>
      <c r="L8247" t="s">
        <v>17</v>
      </c>
      <c r="M8247" s="1">
        <v>2668.65</v>
      </c>
      <c r="N8247" s="1">
        <v>-159.18</v>
      </c>
      <c r="O8247">
        <v>0.13</v>
      </c>
    </row>
    <row r="8248" spans="1:15" x14ac:dyDescent="0.3">
      <c r="A8248" t="str">
        <f xml:space="preserve"> _xlfn.XLOOKUP(H8248, 'Customers'!B:B, 'Customers'!A:A)</f>
        <v>CUST_358</v>
      </c>
      <c r="B8248" t="str">
        <f>_xlfn.XLOOKUP(L8248, Products!C:C, Products!A:A)</f>
        <v>PROD_5</v>
      </c>
      <c r="C8248">
        <v>8247</v>
      </c>
      <c r="D8248" s="2" t="s">
        <v>852</v>
      </c>
      <c r="E8248">
        <f>YEAR(Orders[[#This Row],[Order_Date]])</f>
        <v>2022</v>
      </c>
      <c r="F8248">
        <f>MONTH(Orders[[#This Row],[Order_Date]])</f>
        <v>6</v>
      </c>
      <c r="G8248" s="2" t="s">
        <v>1042</v>
      </c>
      <c r="H8248" t="s">
        <v>900</v>
      </c>
      <c r="I8248" t="s">
        <v>14</v>
      </c>
      <c r="J8248" t="s">
        <v>15</v>
      </c>
      <c r="K8248" t="s">
        <v>34</v>
      </c>
      <c r="L8248" t="s">
        <v>39</v>
      </c>
      <c r="M8248" s="1">
        <v>1847.79</v>
      </c>
      <c r="N8248" s="1">
        <v>213.59</v>
      </c>
      <c r="O8248">
        <v>0.15</v>
      </c>
    </row>
    <row r="8249" spans="1:15" x14ac:dyDescent="0.3">
      <c r="A8249" t="str">
        <f xml:space="preserve"> _xlfn.XLOOKUP(H8249, 'Customers'!B:B, 'Customers'!A:A)</f>
        <v>CUST_377</v>
      </c>
      <c r="B8249" t="str">
        <f>_xlfn.XLOOKUP(L8249, Products!C:C, Products!A:A)</f>
        <v>PROD_1</v>
      </c>
      <c r="C8249">
        <v>8248</v>
      </c>
      <c r="D8249" s="2" t="s">
        <v>206</v>
      </c>
      <c r="E8249">
        <f>YEAR(Orders[[#This Row],[Order_Date]])</f>
        <v>2022</v>
      </c>
      <c r="F8249">
        <f>MONTH(Orders[[#This Row],[Order_Date]])</f>
        <v>12</v>
      </c>
      <c r="G8249" s="2" t="s">
        <v>133</v>
      </c>
      <c r="H8249" t="s">
        <v>942</v>
      </c>
      <c r="I8249" t="s">
        <v>14</v>
      </c>
      <c r="J8249" t="s">
        <v>22</v>
      </c>
      <c r="K8249" t="s">
        <v>27</v>
      </c>
      <c r="L8249" t="s">
        <v>17</v>
      </c>
      <c r="M8249" s="1">
        <v>9763.68</v>
      </c>
      <c r="N8249" s="1">
        <v>-797.25</v>
      </c>
      <c r="O8249">
        <v>0.01</v>
      </c>
    </row>
    <row r="8250" spans="1:15" x14ac:dyDescent="0.3">
      <c r="A8250" t="str">
        <f xml:space="preserve"> _xlfn.XLOOKUP(H8250, 'Customers'!B:B, 'Customers'!A:A)</f>
        <v>CUST_94</v>
      </c>
      <c r="B8250" t="str">
        <f>_xlfn.XLOOKUP(L8250, Products!C:C, Products!A:A)</f>
        <v>PROD_6</v>
      </c>
      <c r="C8250">
        <v>8249</v>
      </c>
      <c r="D8250" s="2" t="s">
        <v>116</v>
      </c>
      <c r="E8250">
        <f>YEAR(Orders[[#This Row],[Order_Date]])</f>
        <v>2022</v>
      </c>
      <c r="F8250">
        <f>MONTH(Orders[[#This Row],[Order_Date]])</f>
        <v>11</v>
      </c>
      <c r="G8250" s="2" t="s">
        <v>1025</v>
      </c>
      <c r="H8250" t="s">
        <v>300</v>
      </c>
      <c r="I8250" t="s">
        <v>32</v>
      </c>
      <c r="J8250" t="s">
        <v>22</v>
      </c>
      <c r="K8250" t="s">
        <v>34</v>
      </c>
      <c r="L8250" t="s">
        <v>52</v>
      </c>
      <c r="M8250" s="1">
        <v>3975.81</v>
      </c>
      <c r="N8250" s="1">
        <v>1038.26</v>
      </c>
      <c r="O8250">
        <v>0.26</v>
      </c>
    </row>
    <row r="8251" spans="1:15" x14ac:dyDescent="0.3">
      <c r="A8251" t="str">
        <f xml:space="preserve"> _xlfn.XLOOKUP(H8251, 'Customers'!B:B, 'Customers'!A:A)</f>
        <v>CUST_868</v>
      </c>
      <c r="B8251" t="str">
        <f>_xlfn.XLOOKUP(L8251, Products!C:C, Products!A:A)</f>
        <v>PROD_1</v>
      </c>
      <c r="C8251">
        <v>8250</v>
      </c>
      <c r="D8251" s="2" t="s">
        <v>165</v>
      </c>
      <c r="E8251">
        <f>YEAR(Orders[[#This Row],[Order_Date]])</f>
        <v>2022</v>
      </c>
      <c r="F8251">
        <f>MONTH(Orders[[#This Row],[Order_Date]])</f>
        <v>5</v>
      </c>
      <c r="G8251" s="2" t="s">
        <v>166</v>
      </c>
      <c r="H8251" t="s">
        <v>1622</v>
      </c>
      <c r="I8251" t="s">
        <v>14</v>
      </c>
      <c r="J8251" t="s">
        <v>33</v>
      </c>
      <c r="K8251" t="s">
        <v>16</v>
      </c>
      <c r="L8251" t="s">
        <v>17</v>
      </c>
      <c r="M8251" s="1">
        <v>5744.76</v>
      </c>
      <c r="N8251" s="1">
        <v>965.6</v>
      </c>
      <c r="O8251">
        <v>0.1</v>
      </c>
    </row>
    <row r="8252" spans="1:15" x14ac:dyDescent="0.3">
      <c r="A8252" t="str">
        <f xml:space="preserve"> _xlfn.XLOOKUP(H8252, 'Customers'!B:B, 'Customers'!A:A)</f>
        <v>CUST_321</v>
      </c>
      <c r="B8252" t="str">
        <f>_xlfn.XLOOKUP(L8252, Products!C:C, Products!A:A)</f>
        <v>PROD_1</v>
      </c>
      <c r="C8252">
        <v>8251</v>
      </c>
      <c r="D8252" s="2" t="s">
        <v>1039</v>
      </c>
      <c r="E8252">
        <f>YEAR(Orders[[#This Row],[Order_Date]])</f>
        <v>2022</v>
      </c>
      <c r="F8252">
        <f>MONTH(Orders[[#This Row],[Order_Date]])</f>
        <v>2</v>
      </c>
      <c r="G8252" s="2" t="s">
        <v>1182</v>
      </c>
      <c r="H8252" t="s">
        <v>838</v>
      </c>
      <c r="I8252" t="s">
        <v>32</v>
      </c>
      <c r="J8252" t="s">
        <v>22</v>
      </c>
      <c r="K8252" t="s">
        <v>16</v>
      </c>
      <c r="L8252" t="s">
        <v>17</v>
      </c>
      <c r="M8252" s="1">
        <v>4978.4799999999996</v>
      </c>
      <c r="N8252" s="1">
        <v>660.47</v>
      </c>
      <c r="O8252">
        <v>0.02</v>
      </c>
    </row>
    <row r="8253" spans="1:15" x14ac:dyDescent="0.3">
      <c r="A8253" t="str">
        <f xml:space="preserve"> _xlfn.XLOOKUP(H8253, 'Customers'!B:B, 'Customers'!A:A)</f>
        <v>CUST_583</v>
      </c>
      <c r="B8253" t="str">
        <f>_xlfn.XLOOKUP(L8253, Products!C:C, Products!A:A)</f>
        <v>PROD_5</v>
      </c>
      <c r="C8253">
        <v>8252</v>
      </c>
      <c r="D8253" s="2" t="s">
        <v>923</v>
      </c>
      <c r="E8253">
        <f>YEAR(Orders[[#This Row],[Order_Date]])</f>
        <v>2022</v>
      </c>
      <c r="F8253">
        <f>MONTH(Orders[[#This Row],[Order_Date]])</f>
        <v>5</v>
      </c>
      <c r="G8253" s="2" t="s">
        <v>648</v>
      </c>
      <c r="H8253" t="s">
        <v>1287</v>
      </c>
      <c r="I8253" t="s">
        <v>32</v>
      </c>
      <c r="J8253" t="s">
        <v>15</v>
      </c>
      <c r="K8253" t="s">
        <v>34</v>
      </c>
      <c r="L8253" t="s">
        <v>39</v>
      </c>
      <c r="M8253" s="1">
        <v>3929.8</v>
      </c>
      <c r="N8253" s="1">
        <v>-186.49</v>
      </c>
      <c r="O8253">
        <v>0.18</v>
      </c>
    </row>
    <row r="8254" spans="1:15" x14ac:dyDescent="0.3">
      <c r="A8254" t="str">
        <f xml:space="preserve"> _xlfn.XLOOKUP(H8254, 'Customers'!B:B, 'Customers'!A:A)</f>
        <v>CUST_126</v>
      </c>
      <c r="B8254" t="str">
        <f>_xlfn.XLOOKUP(L8254, Products!C:C, Products!A:A)</f>
        <v>PROD_6</v>
      </c>
      <c r="C8254">
        <v>8253</v>
      </c>
      <c r="D8254" s="2" t="s">
        <v>724</v>
      </c>
      <c r="E8254">
        <f>YEAR(Orders[[#This Row],[Order_Date]])</f>
        <v>2023</v>
      </c>
      <c r="F8254">
        <f>MONTH(Orders[[#This Row],[Order_Date]])</f>
        <v>2</v>
      </c>
      <c r="G8254" s="2" t="s">
        <v>46</v>
      </c>
      <c r="H8254" t="s">
        <v>390</v>
      </c>
      <c r="I8254" t="s">
        <v>14</v>
      </c>
      <c r="J8254" t="s">
        <v>15</v>
      </c>
      <c r="K8254" t="s">
        <v>34</v>
      </c>
      <c r="L8254" t="s">
        <v>52</v>
      </c>
      <c r="M8254" s="1">
        <v>4064.7</v>
      </c>
      <c r="N8254" s="1">
        <v>37.18</v>
      </c>
      <c r="O8254">
        <v>0.03</v>
      </c>
    </row>
    <row r="8255" spans="1:15" x14ac:dyDescent="0.3">
      <c r="A8255" t="str">
        <f xml:space="preserve"> _xlfn.XLOOKUP(H8255, 'Customers'!B:B, 'Customers'!A:A)</f>
        <v>CUST_980</v>
      </c>
      <c r="B8255" t="str">
        <f>_xlfn.XLOOKUP(L8255, Products!C:C, Products!A:A)</f>
        <v>PROD_6</v>
      </c>
      <c r="C8255">
        <v>8254</v>
      </c>
      <c r="D8255" s="2" t="s">
        <v>625</v>
      </c>
      <c r="E8255">
        <f>YEAR(Orders[[#This Row],[Order_Date]])</f>
        <v>2022</v>
      </c>
      <c r="F8255">
        <f>MONTH(Orders[[#This Row],[Order_Date]])</f>
        <v>12</v>
      </c>
      <c r="G8255" s="2" t="s">
        <v>816</v>
      </c>
      <c r="H8255" t="s">
        <v>1743</v>
      </c>
      <c r="I8255" t="s">
        <v>14</v>
      </c>
      <c r="J8255" t="s">
        <v>22</v>
      </c>
      <c r="K8255" t="s">
        <v>34</v>
      </c>
      <c r="L8255" t="s">
        <v>52</v>
      </c>
      <c r="M8255" s="1">
        <v>7355.67</v>
      </c>
      <c r="N8255" s="1">
        <v>1317.86</v>
      </c>
      <c r="O8255">
        <v>0</v>
      </c>
    </row>
    <row r="8256" spans="1:15" x14ac:dyDescent="0.3">
      <c r="A8256" t="str">
        <f xml:space="preserve"> _xlfn.XLOOKUP(H8256, 'Customers'!B:B, 'Customers'!A:A)</f>
        <v>CUST_994</v>
      </c>
      <c r="B8256" t="str">
        <f>_xlfn.XLOOKUP(L8256, Products!C:C, Products!A:A)</f>
        <v>PROD_8</v>
      </c>
      <c r="C8256">
        <v>8255</v>
      </c>
      <c r="D8256" s="2" t="s">
        <v>751</v>
      </c>
      <c r="E8256">
        <f>YEAR(Orders[[#This Row],[Order_Date]])</f>
        <v>2022</v>
      </c>
      <c r="F8256">
        <f>MONTH(Orders[[#This Row],[Order_Date]])</f>
        <v>7</v>
      </c>
      <c r="G8256" s="2" t="s">
        <v>522</v>
      </c>
      <c r="H8256" t="s">
        <v>1757</v>
      </c>
      <c r="I8256" t="s">
        <v>21</v>
      </c>
      <c r="J8256" t="s">
        <v>33</v>
      </c>
      <c r="K8256" t="s">
        <v>27</v>
      </c>
      <c r="L8256" t="s">
        <v>73</v>
      </c>
      <c r="M8256" s="1">
        <v>7161.74</v>
      </c>
      <c r="N8256" s="1">
        <v>1048.17</v>
      </c>
      <c r="O8256">
        <v>0.04</v>
      </c>
    </row>
    <row r="8257" spans="1:15" x14ac:dyDescent="0.3">
      <c r="A8257" t="str">
        <f xml:space="preserve"> _xlfn.XLOOKUP(H8257, 'Customers'!B:B, 'Customers'!A:A)</f>
        <v>CUST_83</v>
      </c>
      <c r="B8257" t="str">
        <f>_xlfn.XLOOKUP(L8257, Products!C:C, Products!A:A)</f>
        <v>PROD_3</v>
      </c>
      <c r="C8257">
        <v>8256</v>
      </c>
      <c r="D8257" s="2" t="s">
        <v>118</v>
      </c>
      <c r="E8257">
        <f>YEAR(Orders[[#This Row],[Order_Date]])</f>
        <v>2022</v>
      </c>
      <c r="F8257">
        <f>MONTH(Orders[[#This Row],[Order_Date]])</f>
        <v>10</v>
      </c>
      <c r="G8257" s="2" t="s">
        <v>119</v>
      </c>
      <c r="H8257" t="s">
        <v>265</v>
      </c>
      <c r="I8257" t="s">
        <v>32</v>
      </c>
      <c r="J8257" t="s">
        <v>22</v>
      </c>
      <c r="K8257" t="s">
        <v>27</v>
      </c>
      <c r="L8257" t="s">
        <v>28</v>
      </c>
      <c r="M8257" s="1">
        <v>9366.82</v>
      </c>
      <c r="N8257" s="1">
        <v>895.61</v>
      </c>
      <c r="O8257">
        <v>0.08</v>
      </c>
    </row>
    <row r="8258" spans="1:15" x14ac:dyDescent="0.3">
      <c r="A8258" t="str">
        <f xml:space="preserve"> _xlfn.XLOOKUP(H8258, 'Customers'!B:B, 'Customers'!A:A)</f>
        <v>CUST_574</v>
      </c>
      <c r="B8258" t="str">
        <f>_xlfn.XLOOKUP(L8258, Products!C:C, Products!A:A)</f>
        <v>PROD_6</v>
      </c>
      <c r="C8258">
        <v>8257</v>
      </c>
      <c r="D8258" s="2" t="s">
        <v>1483</v>
      </c>
      <c r="E8258">
        <f>YEAR(Orders[[#This Row],[Order_Date]])</f>
        <v>2022</v>
      </c>
      <c r="F8258">
        <f>MONTH(Orders[[#This Row],[Order_Date]])</f>
        <v>1</v>
      </c>
      <c r="G8258" s="2" t="s">
        <v>951</v>
      </c>
      <c r="H8258" t="s">
        <v>1275</v>
      </c>
      <c r="I8258" t="s">
        <v>14</v>
      </c>
      <c r="J8258" t="s">
        <v>22</v>
      </c>
      <c r="K8258" t="s">
        <v>34</v>
      </c>
      <c r="L8258" t="s">
        <v>52</v>
      </c>
      <c r="M8258" s="1">
        <v>1330.63</v>
      </c>
      <c r="N8258" s="1">
        <v>234.95</v>
      </c>
      <c r="O8258">
        <v>0.04</v>
      </c>
    </row>
    <row r="8259" spans="1:15" x14ac:dyDescent="0.3">
      <c r="A8259" t="str">
        <f xml:space="preserve"> _xlfn.XLOOKUP(H8259, 'Customers'!B:B, 'Customers'!A:A)</f>
        <v>CUST_206</v>
      </c>
      <c r="B8259" t="str">
        <f>_xlfn.XLOOKUP(L8259, Products!C:C, Products!A:A)</f>
        <v>PROD_3</v>
      </c>
      <c r="C8259">
        <v>8258</v>
      </c>
      <c r="D8259" s="2" t="s">
        <v>459</v>
      </c>
      <c r="E8259">
        <f>YEAR(Orders[[#This Row],[Order_Date]])</f>
        <v>2023</v>
      </c>
      <c r="F8259">
        <f>MONTH(Orders[[#This Row],[Order_Date]])</f>
        <v>3</v>
      </c>
      <c r="G8259" s="2" t="s">
        <v>1270</v>
      </c>
      <c r="H8259" t="s">
        <v>589</v>
      </c>
      <c r="I8259" t="s">
        <v>14</v>
      </c>
      <c r="J8259" t="s">
        <v>22</v>
      </c>
      <c r="K8259" t="s">
        <v>27</v>
      </c>
      <c r="L8259" t="s">
        <v>28</v>
      </c>
      <c r="M8259" s="1">
        <v>6567.99</v>
      </c>
      <c r="N8259" s="1">
        <v>-221.75</v>
      </c>
      <c r="O8259">
        <v>0.27</v>
      </c>
    </row>
    <row r="8260" spans="1:15" x14ac:dyDescent="0.3">
      <c r="A8260" t="str">
        <f xml:space="preserve"> _xlfn.XLOOKUP(H8260, 'Customers'!B:B, 'Customers'!A:A)</f>
        <v>CUST_528</v>
      </c>
      <c r="B8260" t="str">
        <f>_xlfn.XLOOKUP(L8260, Products!C:C, Products!A:A)</f>
        <v>PROD_7</v>
      </c>
      <c r="C8260">
        <v>8259</v>
      </c>
      <c r="D8260" s="2" t="s">
        <v>878</v>
      </c>
      <c r="E8260">
        <f>YEAR(Orders[[#This Row],[Order_Date]])</f>
        <v>2023</v>
      </c>
      <c r="F8260">
        <f>MONTH(Orders[[#This Row],[Order_Date]])</f>
        <v>8</v>
      </c>
      <c r="G8260" s="2" t="s">
        <v>148</v>
      </c>
      <c r="H8260" t="s">
        <v>1205</v>
      </c>
      <c r="I8260" t="s">
        <v>32</v>
      </c>
      <c r="J8260" t="s">
        <v>33</v>
      </c>
      <c r="K8260" t="s">
        <v>16</v>
      </c>
      <c r="L8260" t="s">
        <v>66</v>
      </c>
      <c r="M8260" s="1">
        <v>3690.2</v>
      </c>
      <c r="N8260" s="1">
        <v>1102.58</v>
      </c>
      <c r="O8260">
        <v>0.01</v>
      </c>
    </row>
    <row r="8261" spans="1:15" x14ac:dyDescent="0.3">
      <c r="A8261" t="str">
        <f xml:space="preserve"> _xlfn.XLOOKUP(H8261, 'Customers'!B:B, 'Customers'!A:A)</f>
        <v>CUST_602</v>
      </c>
      <c r="B8261" t="str">
        <f>_xlfn.XLOOKUP(L8261, Products!C:C, Products!A:A)</f>
        <v>PROD_7</v>
      </c>
      <c r="C8261">
        <v>8260</v>
      </c>
      <c r="D8261" s="2" t="s">
        <v>850</v>
      </c>
      <c r="E8261">
        <f>YEAR(Orders[[#This Row],[Order_Date]])</f>
        <v>2022</v>
      </c>
      <c r="F8261">
        <f>MONTH(Orders[[#This Row],[Order_Date]])</f>
        <v>5</v>
      </c>
      <c r="G8261" s="2" t="s">
        <v>1404</v>
      </c>
      <c r="H8261" t="s">
        <v>1314</v>
      </c>
      <c r="I8261" t="s">
        <v>32</v>
      </c>
      <c r="J8261" t="s">
        <v>65</v>
      </c>
      <c r="K8261" t="s">
        <v>16</v>
      </c>
      <c r="L8261" t="s">
        <v>66</v>
      </c>
      <c r="M8261" s="1">
        <v>4429.8</v>
      </c>
      <c r="N8261" s="1">
        <v>1024.17</v>
      </c>
      <c r="O8261">
        <v>0.15</v>
      </c>
    </row>
    <row r="8262" spans="1:15" x14ac:dyDescent="0.3">
      <c r="A8262" t="str">
        <f xml:space="preserve"> _xlfn.XLOOKUP(H8262, 'Customers'!B:B, 'Customers'!A:A)</f>
        <v>CUST_843</v>
      </c>
      <c r="B8262" t="str">
        <f>_xlfn.XLOOKUP(L8262, Products!C:C, Products!A:A)</f>
        <v>PROD_7</v>
      </c>
      <c r="C8262">
        <v>8261</v>
      </c>
      <c r="D8262" s="2" t="s">
        <v>743</v>
      </c>
      <c r="E8262">
        <f>YEAR(Orders[[#This Row],[Order_Date]])</f>
        <v>2022</v>
      </c>
      <c r="F8262">
        <f>MONTH(Orders[[#This Row],[Order_Date]])</f>
        <v>9</v>
      </c>
      <c r="G8262" s="2" t="s">
        <v>211</v>
      </c>
      <c r="H8262" t="s">
        <v>1596</v>
      </c>
      <c r="I8262" t="s">
        <v>14</v>
      </c>
      <c r="J8262" t="s">
        <v>22</v>
      </c>
      <c r="K8262" t="s">
        <v>16</v>
      </c>
      <c r="L8262" t="s">
        <v>66</v>
      </c>
      <c r="M8262" s="1">
        <v>9324.26</v>
      </c>
      <c r="N8262" s="1">
        <v>865.58</v>
      </c>
      <c r="O8262">
        <v>0.17</v>
      </c>
    </row>
    <row r="8263" spans="1:15" x14ac:dyDescent="0.3">
      <c r="A8263" t="str">
        <f xml:space="preserve"> _xlfn.XLOOKUP(H8263, 'Customers'!B:B, 'Customers'!A:A)</f>
        <v>CUST_297</v>
      </c>
      <c r="B8263" t="str">
        <f>_xlfn.XLOOKUP(L8263, Products!C:C, Products!A:A)</f>
        <v>PROD_4</v>
      </c>
      <c r="C8263">
        <v>8262</v>
      </c>
      <c r="D8263" s="2" t="s">
        <v>274</v>
      </c>
      <c r="E8263">
        <f>YEAR(Orders[[#This Row],[Order_Date]])</f>
        <v>2022</v>
      </c>
      <c r="F8263">
        <f>MONTH(Orders[[#This Row],[Order_Date]])</f>
        <v>1</v>
      </c>
      <c r="G8263" s="2" t="s">
        <v>275</v>
      </c>
      <c r="H8263" t="s">
        <v>785</v>
      </c>
      <c r="I8263" t="s">
        <v>14</v>
      </c>
      <c r="J8263" t="s">
        <v>33</v>
      </c>
      <c r="K8263" t="s">
        <v>34</v>
      </c>
      <c r="L8263" t="s">
        <v>35</v>
      </c>
      <c r="M8263" s="1">
        <v>2831.36</v>
      </c>
      <c r="N8263" s="1">
        <v>124.45</v>
      </c>
      <c r="O8263">
        <v>0.01</v>
      </c>
    </row>
    <row r="8264" spans="1:15" x14ac:dyDescent="0.3">
      <c r="A8264" t="str">
        <f xml:space="preserve"> _xlfn.XLOOKUP(H8264, 'Customers'!B:B, 'Customers'!A:A)</f>
        <v>CUST_896</v>
      </c>
      <c r="B8264" t="str">
        <f>_xlfn.XLOOKUP(L8264, Products!C:C, Products!A:A)</f>
        <v>PROD_1</v>
      </c>
      <c r="C8264">
        <v>8263</v>
      </c>
      <c r="D8264" s="2" t="s">
        <v>593</v>
      </c>
      <c r="E8264">
        <f>YEAR(Orders[[#This Row],[Order_Date]])</f>
        <v>2022</v>
      </c>
      <c r="F8264">
        <f>MONTH(Orders[[#This Row],[Order_Date]])</f>
        <v>7</v>
      </c>
      <c r="G8264" s="2" t="s">
        <v>885</v>
      </c>
      <c r="H8264" t="s">
        <v>1655</v>
      </c>
      <c r="I8264" t="s">
        <v>21</v>
      </c>
      <c r="J8264" t="s">
        <v>65</v>
      </c>
      <c r="K8264" t="s">
        <v>16</v>
      </c>
      <c r="L8264" t="s">
        <v>17</v>
      </c>
      <c r="M8264" s="1">
        <v>5314.15</v>
      </c>
      <c r="N8264" s="1">
        <v>61.79</v>
      </c>
      <c r="O8264">
        <v>0.01</v>
      </c>
    </row>
    <row r="8265" spans="1:15" x14ac:dyDescent="0.3">
      <c r="A8265" t="str">
        <f xml:space="preserve"> _xlfn.XLOOKUP(H8265, 'Customers'!B:B, 'Customers'!A:A)</f>
        <v>CUST_896</v>
      </c>
      <c r="B8265" t="str">
        <f>_xlfn.XLOOKUP(L8265, Products!C:C, Products!A:A)</f>
        <v>PROD_5</v>
      </c>
      <c r="C8265">
        <v>8264</v>
      </c>
      <c r="D8265" s="2" t="s">
        <v>748</v>
      </c>
      <c r="E8265">
        <f>YEAR(Orders[[#This Row],[Order_Date]])</f>
        <v>2023</v>
      </c>
      <c r="F8265">
        <f>MONTH(Orders[[#This Row],[Order_Date]])</f>
        <v>11</v>
      </c>
      <c r="G8265" s="2" t="s">
        <v>821</v>
      </c>
      <c r="H8265" t="s">
        <v>1655</v>
      </c>
      <c r="I8265" t="s">
        <v>32</v>
      </c>
      <c r="J8265" t="s">
        <v>15</v>
      </c>
      <c r="K8265" t="s">
        <v>34</v>
      </c>
      <c r="L8265" t="s">
        <v>39</v>
      </c>
      <c r="M8265" s="1">
        <v>1550.23</v>
      </c>
      <c r="N8265" s="1">
        <v>247.65</v>
      </c>
      <c r="O8265">
        <v>0.08</v>
      </c>
    </row>
    <row r="8266" spans="1:15" x14ac:dyDescent="0.3">
      <c r="A8266" t="str">
        <f xml:space="preserve"> _xlfn.XLOOKUP(H8266, 'Customers'!B:B, 'Customers'!A:A)</f>
        <v>CUST_977</v>
      </c>
      <c r="B8266" t="str">
        <f>_xlfn.XLOOKUP(L8266, Products!C:C, Products!A:A)</f>
        <v>PROD_8</v>
      </c>
      <c r="C8266">
        <v>8265</v>
      </c>
      <c r="D8266" s="2" t="s">
        <v>552</v>
      </c>
      <c r="E8266">
        <f>YEAR(Orders[[#This Row],[Order_Date]])</f>
        <v>2023</v>
      </c>
      <c r="F8266">
        <f>MONTH(Orders[[#This Row],[Order_Date]])</f>
        <v>12</v>
      </c>
      <c r="G8266" s="2" t="s">
        <v>469</v>
      </c>
      <c r="H8266" t="s">
        <v>1740</v>
      </c>
      <c r="I8266" t="s">
        <v>32</v>
      </c>
      <c r="J8266" t="s">
        <v>15</v>
      </c>
      <c r="K8266" t="s">
        <v>27</v>
      </c>
      <c r="L8266" t="s">
        <v>73</v>
      </c>
      <c r="M8266" s="1">
        <v>3835.5</v>
      </c>
      <c r="N8266" s="1">
        <v>-89.16</v>
      </c>
      <c r="O8266">
        <v>0.16</v>
      </c>
    </row>
    <row r="8267" spans="1:15" x14ac:dyDescent="0.3">
      <c r="A8267" t="str">
        <f xml:space="preserve"> _xlfn.XLOOKUP(H8267, 'Customers'!B:B, 'Customers'!A:A)</f>
        <v>CUST_800</v>
      </c>
      <c r="B8267" t="str">
        <f>_xlfn.XLOOKUP(L8267, Products!C:C, Products!A:A)</f>
        <v>PROD_3</v>
      </c>
      <c r="C8267">
        <v>8266</v>
      </c>
      <c r="D8267" s="2" t="s">
        <v>197</v>
      </c>
      <c r="E8267">
        <f>YEAR(Orders[[#This Row],[Order_Date]])</f>
        <v>2022</v>
      </c>
      <c r="F8267">
        <f>MONTH(Orders[[#This Row],[Order_Date]])</f>
        <v>1</v>
      </c>
      <c r="G8267" s="2" t="s">
        <v>795</v>
      </c>
      <c r="H8267" t="s">
        <v>1549</v>
      </c>
      <c r="I8267" t="s">
        <v>14</v>
      </c>
      <c r="J8267" t="s">
        <v>22</v>
      </c>
      <c r="K8267" t="s">
        <v>27</v>
      </c>
      <c r="L8267" t="s">
        <v>28</v>
      </c>
      <c r="M8267" s="1">
        <v>1397.2</v>
      </c>
      <c r="N8267" s="1">
        <v>102.62</v>
      </c>
      <c r="O8267">
        <v>0.23</v>
      </c>
    </row>
    <row r="8268" spans="1:15" x14ac:dyDescent="0.3">
      <c r="A8268" t="str">
        <f xml:space="preserve"> _xlfn.XLOOKUP(H8268, 'Customers'!B:B, 'Customers'!A:A)</f>
        <v>CUST_29</v>
      </c>
      <c r="B8268" t="str">
        <f>_xlfn.XLOOKUP(L8268, Products!C:C, Products!A:A)</f>
        <v>PROD_8</v>
      </c>
      <c r="C8268">
        <v>8267</v>
      </c>
      <c r="D8268" s="2" t="s">
        <v>238</v>
      </c>
      <c r="E8268">
        <f>YEAR(Orders[[#This Row],[Order_Date]])</f>
        <v>2023</v>
      </c>
      <c r="F8268">
        <f>MONTH(Orders[[#This Row],[Order_Date]])</f>
        <v>8</v>
      </c>
      <c r="G8268" s="2" t="s">
        <v>149</v>
      </c>
      <c r="H8268" t="s">
        <v>114</v>
      </c>
      <c r="I8268" t="s">
        <v>32</v>
      </c>
      <c r="J8268" t="s">
        <v>33</v>
      </c>
      <c r="K8268" t="s">
        <v>27</v>
      </c>
      <c r="L8268" t="s">
        <v>73</v>
      </c>
      <c r="M8268" s="1">
        <v>3857.38</v>
      </c>
      <c r="N8268" s="1">
        <v>1123.05</v>
      </c>
      <c r="O8268">
        <v>0.11</v>
      </c>
    </row>
    <row r="8269" spans="1:15" x14ac:dyDescent="0.3">
      <c r="A8269" t="str">
        <f xml:space="preserve"> _xlfn.XLOOKUP(H8269, 'Customers'!B:B, 'Customers'!A:A)</f>
        <v>CUST_993</v>
      </c>
      <c r="B8269" t="str">
        <f>_xlfn.XLOOKUP(L8269, Products!C:C, Products!A:A)</f>
        <v>PROD_5</v>
      </c>
      <c r="C8269">
        <v>8268</v>
      </c>
      <c r="D8269" s="2" t="s">
        <v>1547</v>
      </c>
      <c r="E8269">
        <f>YEAR(Orders[[#This Row],[Order_Date]])</f>
        <v>2023</v>
      </c>
      <c r="F8269">
        <f>MONTH(Orders[[#This Row],[Order_Date]])</f>
        <v>9</v>
      </c>
      <c r="G8269" s="2" t="s">
        <v>391</v>
      </c>
      <c r="H8269" t="s">
        <v>1756</v>
      </c>
      <c r="I8269" t="s">
        <v>14</v>
      </c>
      <c r="J8269" t="s">
        <v>65</v>
      </c>
      <c r="K8269" t="s">
        <v>34</v>
      </c>
      <c r="L8269" t="s">
        <v>39</v>
      </c>
      <c r="M8269" s="1">
        <v>6670.13</v>
      </c>
      <c r="N8269" s="1">
        <v>-133.03</v>
      </c>
      <c r="O8269">
        <v>0.26</v>
      </c>
    </row>
    <row r="8270" spans="1:15" x14ac:dyDescent="0.3">
      <c r="A8270" t="str">
        <f xml:space="preserve"> _xlfn.XLOOKUP(H8270, 'Customers'!B:B, 'Customers'!A:A)</f>
        <v>CUST_787</v>
      </c>
      <c r="B8270" t="str">
        <f>_xlfn.XLOOKUP(L8270, Products!C:C, Products!A:A)</f>
        <v>PROD_6</v>
      </c>
      <c r="C8270">
        <v>8269</v>
      </c>
      <c r="D8270" s="2" t="s">
        <v>1197</v>
      </c>
      <c r="E8270">
        <f>YEAR(Orders[[#This Row],[Order_Date]])</f>
        <v>2023</v>
      </c>
      <c r="F8270">
        <f>MONTH(Orders[[#This Row],[Order_Date]])</f>
        <v>7</v>
      </c>
      <c r="G8270" s="2" t="s">
        <v>349</v>
      </c>
      <c r="H8270" t="s">
        <v>1535</v>
      </c>
      <c r="I8270" t="s">
        <v>32</v>
      </c>
      <c r="J8270" t="s">
        <v>22</v>
      </c>
      <c r="K8270" t="s">
        <v>34</v>
      </c>
      <c r="L8270" t="s">
        <v>52</v>
      </c>
      <c r="M8270" s="1">
        <v>8011.66</v>
      </c>
      <c r="N8270" s="1">
        <v>-74.86</v>
      </c>
      <c r="O8270">
        <v>0.21</v>
      </c>
    </row>
    <row r="8271" spans="1:15" x14ac:dyDescent="0.3">
      <c r="A8271" t="str">
        <f xml:space="preserve"> _xlfn.XLOOKUP(H8271, 'Customers'!B:B, 'Customers'!A:A)</f>
        <v>CUST_511</v>
      </c>
      <c r="B8271" t="str">
        <f>_xlfn.XLOOKUP(L8271, Products!C:C, Products!A:A)</f>
        <v>PROD_1</v>
      </c>
      <c r="C8271">
        <v>8270</v>
      </c>
      <c r="D8271" s="2" t="s">
        <v>837</v>
      </c>
      <c r="E8271">
        <f>YEAR(Orders[[#This Row],[Order_Date]])</f>
        <v>2023</v>
      </c>
      <c r="F8271">
        <f>MONTH(Orders[[#This Row],[Order_Date]])</f>
        <v>12</v>
      </c>
      <c r="G8271" s="2" t="s">
        <v>75</v>
      </c>
      <c r="H8271" t="s">
        <v>1177</v>
      </c>
      <c r="I8271" t="s">
        <v>21</v>
      </c>
      <c r="J8271" t="s">
        <v>22</v>
      </c>
      <c r="K8271" t="s">
        <v>27</v>
      </c>
      <c r="L8271" t="s">
        <v>17</v>
      </c>
      <c r="M8271" s="1">
        <v>2564.35</v>
      </c>
      <c r="N8271" s="1">
        <v>696.96</v>
      </c>
      <c r="O8271">
        <v>0.18</v>
      </c>
    </row>
    <row r="8272" spans="1:15" x14ac:dyDescent="0.3">
      <c r="A8272" t="str">
        <f xml:space="preserve"> _xlfn.XLOOKUP(H8272, 'Customers'!B:B, 'Customers'!A:A)</f>
        <v>CUST_279</v>
      </c>
      <c r="B8272" t="str">
        <f>_xlfn.XLOOKUP(L8272, Products!C:C, Products!A:A)</f>
        <v>PROD_1</v>
      </c>
      <c r="C8272">
        <v>8271</v>
      </c>
      <c r="D8272" s="2" t="s">
        <v>566</v>
      </c>
      <c r="E8272">
        <f>YEAR(Orders[[#This Row],[Order_Date]])</f>
        <v>2022</v>
      </c>
      <c r="F8272">
        <f>MONTH(Orders[[#This Row],[Order_Date]])</f>
        <v>1</v>
      </c>
      <c r="G8272" s="2" t="s">
        <v>567</v>
      </c>
      <c r="H8272" t="s">
        <v>746</v>
      </c>
      <c r="I8272" t="s">
        <v>32</v>
      </c>
      <c r="J8272" t="s">
        <v>22</v>
      </c>
      <c r="K8272" t="s">
        <v>16</v>
      </c>
      <c r="L8272" t="s">
        <v>17</v>
      </c>
      <c r="M8272" s="1">
        <v>6365.54</v>
      </c>
      <c r="N8272" s="1">
        <v>1635.54</v>
      </c>
      <c r="O8272">
        <v>0.04</v>
      </c>
    </row>
    <row r="8273" spans="1:15" x14ac:dyDescent="0.3">
      <c r="A8273" t="str">
        <f xml:space="preserve"> _xlfn.XLOOKUP(H8273, 'Customers'!B:B, 'Customers'!A:A)</f>
        <v>CUST_700</v>
      </c>
      <c r="B8273" t="str">
        <f>_xlfn.XLOOKUP(L8273, Products!C:C, Products!A:A)</f>
        <v>PROD_8</v>
      </c>
      <c r="C8273">
        <v>8272</v>
      </c>
      <c r="D8273" s="2" t="s">
        <v>837</v>
      </c>
      <c r="E8273">
        <f>YEAR(Orders[[#This Row],[Order_Date]])</f>
        <v>2023</v>
      </c>
      <c r="F8273">
        <f>MONTH(Orders[[#This Row],[Order_Date]])</f>
        <v>12</v>
      </c>
      <c r="G8273" s="2" t="s">
        <v>922</v>
      </c>
      <c r="H8273" t="s">
        <v>1439</v>
      </c>
      <c r="I8273" t="s">
        <v>14</v>
      </c>
      <c r="J8273" t="s">
        <v>65</v>
      </c>
      <c r="K8273" t="s">
        <v>27</v>
      </c>
      <c r="L8273" t="s">
        <v>73</v>
      </c>
      <c r="M8273" s="1">
        <v>2430.96</v>
      </c>
      <c r="N8273" s="1">
        <v>430.89</v>
      </c>
      <c r="O8273">
        <v>0.14000000000000001</v>
      </c>
    </row>
    <row r="8274" spans="1:15" x14ac:dyDescent="0.3">
      <c r="A8274" t="str">
        <f xml:space="preserve"> _xlfn.XLOOKUP(H8274, 'Customers'!B:B, 'Customers'!A:A)</f>
        <v>CUST_333</v>
      </c>
      <c r="B8274" t="str">
        <f>_xlfn.XLOOKUP(L8274, Products!C:C, Products!A:A)</f>
        <v>PROD_1</v>
      </c>
      <c r="C8274">
        <v>8273</v>
      </c>
      <c r="D8274" s="2" t="s">
        <v>1195</v>
      </c>
      <c r="E8274">
        <f>YEAR(Orders[[#This Row],[Order_Date]])</f>
        <v>2023</v>
      </c>
      <c r="F8274">
        <f>MONTH(Orders[[#This Row],[Order_Date]])</f>
        <v>8</v>
      </c>
      <c r="G8274" s="2" t="s">
        <v>587</v>
      </c>
      <c r="H8274" t="s">
        <v>858</v>
      </c>
      <c r="I8274" t="s">
        <v>32</v>
      </c>
      <c r="J8274" t="s">
        <v>22</v>
      </c>
      <c r="K8274" t="s">
        <v>16</v>
      </c>
      <c r="L8274" t="s">
        <v>17</v>
      </c>
      <c r="M8274" s="1">
        <v>8250.6299999999992</v>
      </c>
      <c r="N8274" s="1">
        <v>2092.16</v>
      </c>
      <c r="O8274">
        <v>7.0000000000000007E-2</v>
      </c>
    </row>
    <row r="8275" spans="1:15" x14ac:dyDescent="0.3">
      <c r="A8275" t="str">
        <f xml:space="preserve"> _xlfn.XLOOKUP(H8275, 'Customers'!B:B, 'Customers'!A:A)</f>
        <v>CUST_475</v>
      </c>
      <c r="B8275" t="str">
        <f>_xlfn.XLOOKUP(L8275, Products!C:C, Products!A:A)</f>
        <v>PROD_1</v>
      </c>
      <c r="C8275">
        <v>8274</v>
      </c>
      <c r="D8275" s="2" t="s">
        <v>1204</v>
      </c>
      <c r="E8275">
        <f>YEAR(Orders[[#This Row],[Order_Date]])</f>
        <v>2022</v>
      </c>
      <c r="F8275">
        <f>MONTH(Orders[[#This Row],[Order_Date]])</f>
        <v>11</v>
      </c>
      <c r="G8275" s="2" t="s">
        <v>970</v>
      </c>
      <c r="H8275" t="s">
        <v>1111</v>
      </c>
      <c r="I8275" t="s">
        <v>21</v>
      </c>
      <c r="J8275" t="s">
        <v>15</v>
      </c>
      <c r="K8275" t="s">
        <v>27</v>
      </c>
      <c r="L8275" t="s">
        <v>17</v>
      </c>
      <c r="M8275" s="1">
        <v>7330.28</v>
      </c>
      <c r="N8275" s="1">
        <v>632.16</v>
      </c>
      <c r="O8275">
        <v>0</v>
      </c>
    </row>
    <row r="8276" spans="1:15" x14ac:dyDescent="0.3">
      <c r="A8276" t="str">
        <f xml:space="preserve"> _xlfn.XLOOKUP(H8276, 'Customers'!B:B, 'Customers'!A:A)</f>
        <v>CUST_12</v>
      </c>
      <c r="B8276" t="str">
        <f>_xlfn.XLOOKUP(L8276, Products!C:C, Products!A:A)</f>
        <v>PROD_6</v>
      </c>
      <c r="C8276">
        <v>8275</v>
      </c>
      <c r="D8276" s="2" t="s">
        <v>882</v>
      </c>
      <c r="E8276">
        <f>YEAR(Orders[[#This Row],[Order_Date]])</f>
        <v>2022</v>
      </c>
      <c r="F8276">
        <f>MONTH(Orders[[#This Row],[Order_Date]])</f>
        <v>3</v>
      </c>
      <c r="G8276" s="2" t="s">
        <v>416</v>
      </c>
      <c r="H8276" t="s">
        <v>61</v>
      </c>
      <c r="I8276" t="s">
        <v>21</v>
      </c>
      <c r="J8276" t="s">
        <v>33</v>
      </c>
      <c r="K8276" t="s">
        <v>34</v>
      </c>
      <c r="L8276" t="s">
        <v>52</v>
      </c>
      <c r="M8276" s="1">
        <v>2177.9</v>
      </c>
      <c r="N8276" s="1">
        <v>344.27</v>
      </c>
      <c r="O8276">
        <v>0</v>
      </c>
    </row>
    <row r="8277" spans="1:15" x14ac:dyDescent="0.3">
      <c r="A8277" t="str">
        <f xml:space="preserve"> _xlfn.XLOOKUP(H8277, 'Customers'!B:B, 'Customers'!A:A)</f>
        <v>CUST_607</v>
      </c>
      <c r="B8277" t="str">
        <f>_xlfn.XLOOKUP(L8277, Products!C:C, Products!A:A)</f>
        <v>PROD_3</v>
      </c>
      <c r="C8277">
        <v>8276</v>
      </c>
      <c r="D8277" s="2" t="s">
        <v>881</v>
      </c>
      <c r="E8277">
        <f>YEAR(Orders[[#This Row],[Order_Date]])</f>
        <v>2022</v>
      </c>
      <c r="F8277">
        <f>MONTH(Orders[[#This Row],[Order_Date]])</f>
        <v>3</v>
      </c>
      <c r="G8277" s="2" t="s">
        <v>935</v>
      </c>
      <c r="H8277" t="s">
        <v>1321</v>
      </c>
      <c r="I8277" t="s">
        <v>32</v>
      </c>
      <c r="J8277" t="s">
        <v>33</v>
      </c>
      <c r="K8277" t="s">
        <v>27</v>
      </c>
      <c r="L8277" t="s">
        <v>28</v>
      </c>
      <c r="M8277" s="1">
        <v>3547.84</v>
      </c>
      <c r="N8277" s="1">
        <v>621.69000000000005</v>
      </c>
      <c r="O8277">
        <v>0.01</v>
      </c>
    </row>
    <row r="8278" spans="1:15" x14ac:dyDescent="0.3">
      <c r="A8278" t="str">
        <f xml:space="preserve"> _xlfn.XLOOKUP(H8278, 'Customers'!B:B, 'Customers'!A:A)</f>
        <v>CUST_658</v>
      </c>
      <c r="B8278" t="str">
        <f>_xlfn.XLOOKUP(L8278, Products!C:C, Products!A:A)</f>
        <v>PROD_8</v>
      </c>
      <c r="C8278">
        <v>8277</v>
      </c>
      <c r="D8278" s="2" t="s">
        <v>499</v>
      </c>
      <c r="E8278">
        <f>YEAR(Orders[[#This Row],[Order_Date]])</f>
        <v>2022</v>
      </c>
      <c r="F8278">
        <f>MONTH(Orders[[#This Row],[Order_Date]])</f>
        <v>9</v>
      </c>
      <c r="G8278" s="2" t="s">
        <v>194</v>
      </c>
      <c r="H8278" t="s">
        <v>1387</v>
      </c>
      <c r="I8278" t="s">
        <v>21</v>
      </c>
      <c r="J8278" t="s">
        <v>65</v>
      </c>
      <c r="K8278" t="s">
        <v>27</v>
      </c>
      <c r="L8278" t="s">
        <v>73</v>
      </c>
      <c r="M8278" s="1">
        <v>1047.19</v>
      </c>
      <c r="N8278" s="1">
        <v>-33.450000000000003</v>
      </c>
      <c r="O8278">
        <v>0.26</v>
      </c>
    </row>
    <row r="8279" spans="1:15" x14ac:dyDescent="0.3">
      <c r="A8279" t="str">
        <f xml:space="preserve"> _xlfn.XLOOKUP(H8279, 'Customers'!B:B, 'Customers'!A:A)</f>
        <v>CUST_81</v>
      </c>
      <c r="B8279" t="str">
        <f>_xlfn.XLOOKUP(L8279, Products!C:C, Products!A:A)</f>
        <v>PROD_2</v>
      </c>
      <c r="C8279">
        <v>8278</v>
      </c>
      <c r="D8279" s="2" t="s">
        <v>766</v>
      </c>
      <c r="E8279">
        <f>YEAR(Orders[[#This Row],[Order_Date]])</f>
        <v>2022</v>
      </c>
      <c r="F8279">
        <f>MONTH(Orders[[#This Row],[Order_Date]])</f>
        <v>12</v>
      </c>
      <c r="G8279" s="2" t="s">
        <v>731</v>
      </c>
      <c r="H8279" t="s">
        <v>260</v>
      </c>
      <c r="I8279" t="s">
        <v>14</v>
      </c>
      <c r="J8279" t="s">
        <v>15</v>
      </c>
      <c r="K8279" t="s">
        <v>16</v>
      </c>
      <c r="L8279" t="s">
        <v>23</v>
      </c>
      <c r="M8279" s="1">
        <v>5514.25</v>
      </c>
      <c r="N8279" s="1">
        <v>410.28</v>
      </c>
      <c r="O8279">
        <v>0.1</v>
      </c>
    </row>
    <row r="8280" spans="1:15" x14ac:dyDescent="0.3">
      <c r="A8280" t="str">
        <f xml:space="preserve"> _xlfn.XLOOKUP(H8280, 'Customers'!B:B, 'Customers'!A:A)</f>
        <v>CUST_313</v>
      </c>
      <c r="B8280" t="str">
        <f>_xlfn.XLOOKUP(L8280, Products!C:C, Products!A:A)</f>
        <v>PROD_6</v>
      </c>
      <c r="C8280">
        <v>8279</v>
      </c>
      <c r="D8280" s="2" t="s">
        <v>282</v>
      </c>
      <c r="E8280">
        <f>YEAR(Orders[[#This Row],[Order_Date]])</f>
        <v>2023</v>
      </c>
      <c r="F8280">
        <f>MONTH(Orders[[#This Row],[Order_Date]])</f>
        <v>11</v>
      </c>
      <c r="G8280" s="2" t="s">
        <v>1112</v>
      </c>
      <c r="H8280" t="s">
        <v>818</v>
      </c>
      <c r="I8280" t="s">
        <v>21</v>
      </c>
      <c r="J8280" t="s">
        <v>33</v>
      </c>
      <c r="K8280" t="s">
        <v>34</v>
      </c>
      <c r="L8280" t="s">
        <v>52</v>
      </c>
      <c r="M8280" s="1">
        <v>3264.52</v>
      </c>
      <c r="N8280" s="1">
        <v>732.06</v>
      </c>
      <c r="O8280">
        <v>0.17</v>
      </c>
    </row>
    <row r="8281" spans="1:15" x14ac:dyDescent="0.3">
      <c r="A8281" t="str">
        <f xml:space="preserve"> _xlfn.XLOOKUP(H8281, 'Customers'!B:B, 'Customers'!A:A)</f>
        <v>CUST_471</v>
      </c>
      <c r="B8281" t="str">
        <f>_xlfn.XLOOKUP(L8281, Products!C:C, Products!A:A)</f>
        <v>PROD_2</v>
      </c>
      <c r="C8281">
        <v>8280</v>
      </c>
      <c r="D8281" s="2" t="s">
        <v>50</v>
      </c>
      <c r="E8281">
        <f>YEAR(Orders[[#This Row],[Order_Date]])</f>
        <v>2022</v>
      </c>
      <c r="F8281">
        <f>MONTH(Orders[[#This Row],[Order_Date]])</f>
        <v>9</v>
      </c>
      <c r="G8281" s="2" t="s">
        <v>316</v>
      </c>
      <c r="H8281" t="s">
        <v>1102</v>
      </c>
      <c r="I8281" t="s">
        <v>32</v>
      </c>
      <c r="J8281" t="s">
        <v>15</v>
      </c>
      <c r="K8281" t="s">
        <v>16</v>
      </c>
      <c r="L8281" t="s">
        <v>23</v>
      </c>
      <c r="M8281" s="1">
        <v>4626.5600000000004</v>
      </c>
      <c r="N8281" s="1">
        <v>-396.39</v>
      </c>
      <c r="O8281">
        <v>0.14000000000000001</v>
      </c>
    </row>
    <row r="8282" spans="1:15" x14ac:dyDescent="0.3">
      <c r="A8282" t="str">
        <f xml:space="preserve"> _xlfn.XLOOKUP(H8282, 'Customers'!B:B, 'Customers'!A:A)</f>
        <v>CUST_357</v>
      </c>
      <c r="B8282" t="str">
        <f>_xlfn.XLOOKUP(L8282, Products!C:C, Products!A:A)</f>
        <v>PROD_1</v>
      </c>
      <c r="C8282">
        <v>8281</v>
      </c>
      <c r="D8282" s="2" t="s">
        <v>345</v>
      </c>
      <c r="E8282">
        <f>YEAR(Orders[[#This Row],[Order_Date]])</f>
        <v>2023</v>
      </c>
      <c r="F8282">
        <f>MONTH(Orders[[#This Row],[Order_Date]])</f>
        <v>2</v>
      </c>
      <c r="G8282" s="2" t="s">
        <v>1271</v>
      </c>
      <c r="H8282" t="s">
        <v>899</v>
      </c>
      <c r="I8282" t="s">
        <v>14</v>
      </c>
      <c r="J8282" t="s">
        <v>22</v>
      </c>
      <c r="K8282" t="s">
        <v>27</v>
      </c>
      <c r="L8282" t="s">
        <v>17</v>
      </c>
      <c r="M8282" s="1">
        <v>4209.8</v>
      </c>
      <c r="N8282" s="1">
        <v>-20.86</v>
      </c>
      <c r="O8282">
        <v>0.09</v>
      </c>
    </row>
    <row r="8283" spans="1:15" x14ac:dyDescent="0.3">
      <c r="A8283" t="str">
        <f xml:space="preserve"> _xlfn.XLOOKUP(H8283, 'Customers'!B:B, 'Customers'!A:A)</f>
        <v>CUST_250</v>
      </c>
      <c r="B8283" t="str">
        <f>_xlfn.XLOOKUP(L8283, Products!C:C, Products!A:A)</f>
        <v>PROD_1</v>
      </c>
      <c r="C8283">
        <v>8282</v>
      </c>
      <c r="D8283" s="2" t="s">
        <v>623</v>
      </c>
      <c r="E8283">
        <f>YEAR(Orders[[#This Row],[Order_Date]])</f>
        <v>2022</v>
      </c>
      <c r="F8283">
        <f>MONTH(Orders[[#This Row],[Order_Date]])</f>
        <v>12</v>
      </c>
      <c r="G8283" s="2" t="s">
        <v>580</v>
      </c>
      <c r="H8283" t="s">
        <v>689</v>
      </c>
      <c r="I8283" t="s">
        <v>32</v>
      </c>
      <c r="J8283" t="s">
        <v>33</v>
      </c>
      <c r="K8283" t="s">
        <v>16</v>
      </c>
      <c r="L8283" t="s">
        <v>17</v>
      </c>
      <c r="M8283" s="1">
        <v>6309.65</v>
      </c>
      <c r="N8283" s="1">
        <v>313.93</v>
      </c>
      <c r="O8283">
        <v>0.19</v>
      </c>
    </row>
    <row r="8284" spans="1:15" x14ac:dyDescent="0.3">
      <c r="A8284" t="str">
        <f xml:space="preserve"> _xlfn.XLOOKUP(H8284, 'Customers'!B:B, 'Customers'!A:A)</f>
        <v>CUST_952</v>
      </c>
      <c r="B8284" t="str">
        <f>_xlfn.XLOOKUP(L8284, Products!C:C, Products!A:A)</f>
        <v>PROD_4</v>
      </c>
      <c r="C8284">
        <v>8283</v>
      </c>
      <c r="D8284" s="2" t="s">
        <v>264</v>
      </c>
      <c r="E8284">
        <f>YEAR(Orders[[#This Row],[Order_Date]])</f>
        <v>2022</v>
      </c>
      <c r="F8284">
        <f>MONTH(Orders[[#This Row],[Order_Date]])</f>
        <v>9</v>
      </c>
      <c r="G8284" s="2" t="s">
        <v>863</v>
      </c>
      <c r="H8284" t="s">
        <v>1713</v>
      </c>
      <c r="I8284" t="s">
        <v>21</v>
      </c>
      <c r="J8284" t="s">
        <v>15</v>
      </c>
      <c r="K8284" t="s">
        <v>34</v>
      </c>
      <c r="L8284" t="s">
        <v>35</v>
      </c>
      <c r="M8284" s="1">
        <v>974.5</v>
      </c>
      <c r="N8284" s="1">
        <v>54.45</v>
      </c>
      <c r="O8284">
        <v>0.12</v>
      </c>
    </row>
    <row r="8285" spans="1:15" x14ac:dyDescent="0.3">
      <c r="A8285" t="str">
        <f xml:space="preserve"> _xlfn.XLOOKUP(H8285, 'Customers'!B:B, 'Customers'!A:A)</f>
        <v>CUST_246</v>
      </c>
      <c r="B8285" t="str">
        <f>_xlfn.XLOOKUP(L8285, Products!C:C, Products!A:A)</f>
        <v>PROD_1</v>
      </c>
      <c r="C8285">
        <v>8284</v>
      </c>
      <c r="D8285" s="2" t="s">
        <v>940</v>
      </c>
      <c r="E8285">
        <f>YEAR(Orders[[#This Row],[Order_Date]])</f>
        <v>2023</v>
      </c>
      <c r="F8285">
        <f>MONTH(Orders[[#This Row],[Order_Date]])</f>
        <v>4</v>
      </c>
      <c r="G8285" s="2" t="s">
        <v>741</v>
      </c>
      <c r="H8285" t="s">
        <v>677</v>
      </c>
      <c r="I8285" t="s">
        <v>21</v>
      </c>
      <c r="J8285" t="s">
        <v>33</v>
      </c>
      <c r="K8285" t="s">
        <v>27</v>
      </c>
      <c r="L8285" t="s">
        <v>17</v>
      </c>
      <c r="M8285" s="1">
        <v>6220.48</v>
      </c>
      <c r="N8285" s="1">
        <v>336.73</v>
      </c>
      <c r="O8285">
        <v>0.08</v>
      </c>
    </row>
    <row r="8286" spans="1:15" x14ac:dyDescent="0.3">
      <c r="A8286" t="str">
        <f xml:space="preserve"> _xlfn.XLOOKUP(H8286, 'Customers'!B:B, 'Customers'!A:A)</f>
        <v>CUST_674</v>
      </c>
      <c r="B8286" t="str">
        <f>_xlfn.XLOOKUP(L8286, Products!C:C, Products!A:A)</f>
        <v>PROD_5</v>
      </c>
      <c r="C8286">
        <v>8285</v>
      </c>
      <c r="D8286" s="2" t="s">
        <v>1331</v>
      </c>
      <c r="E8286">
        <f>YEAR(Orders[[#This Row],[Order_Date]])</f>
        <v>2022</v>
      </c>
      <c r="F8286">
        <f>MONTH(Orders[[#This Row],[Order_Date]])</f>
        <v>8</v>
      </c>
      <c r="G8286" s="2" t="s">
        <v>563</v>
      </c>
      <c r="H8286" t="s">
        <v>1406</v>
      </c>
      <c r="I8286" t="s">
        <v>21</v>
      </c>
      <c r="J8286" t="s">
        <v>33</v>
      </c>
      <c r="K8286" t="s">
        <v>34</v>
      </c>
      <c r="L8286" t="s">
        <v>39</v>
      </c>
      <c r="M8286" s="1">
        <v>9752.57</v>
      </c>
      <c r="N8286" s="1">
        <v>1813.31</v>
      </c>
      <c r="O8286">
        <v>0.12</v>
      </c>
    </row>
    <row r="8287" spans="1:15" x14ac:dyDescent="0.3">
      <c r="A8287" t="str">
        <f xml:space="preserve"> _xlfn.XLOOKUP(H8287, 'Customers'!B:B, 'Customers'!A:A)</f>
        <v>CUST_784</v>
      </c>
      <c r="B8287" t="str">
        <f>_xlfn.XLOOKUP(L8287, Products!C:C, Products!A:A)</f>
        <v>PROD_7</v>
      </c>
      <c r="C8287">
        <v>8286</v>
      </c>
      <c r="D8287" s="2" t="s">
        <v>891</v>
      </c>
      <c r="E8287">
        <f>YEAR(Orders[[#This Row],[Order_Date]])</f>
        <v>2023</v>
      </c>
      <c r="F8287">
        <f>MONTH(Orders[[#This Row],[Order_Date]])</f>
        <v>3</v>
      </c>
      <c r="G8287" s="2" t="s">
        <v>460</v>
      </c>
      <c r="H8287" t="s">
        <v>1532</v>
      </c>
      <c r="I8287" t="s">
        <v>32</v>
      </c>
      <c r="J8287" t="s">
        <v>15</v>
      </c>
      <c r="K8287" t="s">
        <v>16</v>
      </c>
      <c r="L8287" t="s">
        <v>66</v>
      </c>
      <c r="M8287" s="1">
        <v>6131.26</v>
      </c>
      <c r="N8287" s="1">
        <v>443.72</v>
      </c>
      <c r="O8287">
        <v>0.28000000000000003</v>
      </c>
    </row>
    <row r="8288" spans="1:15" x14ac:dyDescent="0.3">
      <c r="A8288" t="str">
        <f xml:space="preserve"> _xlfn.XLOOKUP(H8288, 'Customers'!B:B, 'Customers'!A:A)</f>
        <v>CUST_928</v>
      </c>
      <c r="B8288" t="str">
        <f>_xlfn.XLOOKUP(L8288, Products!C:C, Products!A:A)</f>
        <v>PROD_5</v>
      </c>
      <c r="C8288">
        <v>8287</v>
      </c>
      <c r="D8288" s="2" t="s">
        <v>1258</v>
      </c>
      <c r="E8288">
        <f>YEAR(Orders[[#This Row],[Order_Date]])</f>
        <v>2023</v>
      </c>
      <c r="F8288">
        <f>MONTH(Orders[[#This Row],[Order_Date]])</f>
        <v>11</v>
      </c>
      <c r="G8288" s="2" t="s">
        <v>690</v>
      </c>
      <c r="H8288" t="s">
        <v>1688</v>
      </c>
      <c r="I8288" t="s">
        <v>32</v>
      </c>
      <c r="J8288" t="s">
        <v>15</v>
      </c>
      <c r="K8288" t="s">
        <v>34</v>
      </c>
      <c r="L8288" t="s">
        <v>39</v>
      </c>
      <c r="M8288" s="1">
        <v>1789.07</v>
      </c>
      <c r="N8288" s="1">
        <v>344.03</v>
      </c>
      <c r="O8288">
        <v>0.04</v>
      </c>
    </row>
    <row r="8289" spans="1:15" x14ac:dyDescent="0.3">
      <c r="A8289" t="str">
        <f xml:space="preserve"> _xlfn.XLOOKUP(H8289, 'Customers'!B:B, 'Customers'!A:A)</f>
        <v>CUST_649</v>
      </c>
      <c r="B8289" t="str">
        <f>_xlfn.XLOOKUP(L8289, Products!C:C, Products!A:A)</f>
        <v>PROD_2</v>
      </c>
      <c r="C8289">
        <v>8288</v>
      </c>
      <c r="D8289" s="2" t="s">
        <v>121</v>
      </c>
      <c r="E8289">
        <f>YEAR(Orders[[#This Row],[Order_Date]])</f>
        <v>2023</v>
      </c>
      <c r="F8289">
        <f>MONTH(Orders[[#This Row],[Order_Date]])</f>
        <v>8</v>
      </c>
      <c r="G8289" s="2" t="s">
        <v>122</v>
      </c>
      <c r="H8289" t="s">
        <v>1374</v>
      </c>
      <c r="I8289" t="s">
        <v>14</v>
      </c>
      <c r="J8289" t="s">
        <v>15</v>
      </c>
      <c r="K8289" t="s">
        <v>16</v>
      </c>
      <c r="L8289" t="s">
        <v>23</v>
      </c>
      <c r="M8289" s="1">
        <v>8187.03</v>
      </c>
      <c r="N8289" s="1">
        <v>-592.77</v>
      </c>
      <c r="O8289">
        <v>0.01</v>
      </c>
    </row>
    <row r="8290" spans="1:15" x14ac:dyDescent="0.3">
      <c r="A8290" t="str">
        <f xml:space="preserve"> _xlfn.XLOOKUP(H8290, 'Customers'!B:B, 'Customers'!A:A)</f>
        <v>CUST_538</v>
      </c>
      <c r="B8290" t="str">
        <f>_xlfn.XLOOKUP(L8290, Products!C:C, Products!A:A)</f>
        <v>PROD_8</v>
      </c>
      <c r="C8290">
        <v>8289</v>
      </c>
      <c r="D8290" s="2" t="s">
        <v>972</v>
      </c>
      <c r="E8290">
        <f>YEAR(Orders[[#This Row],[Order_Date]])</f>
        <v>2023</v>
      </c>
      <c r="F8290">
        <f>MONTH(Orders[[#This Row],[Order_Date]])</f>
        <v>4</v>
      </c>
      <c r="G8290" s="2" t="s">
        <v>1167</v>
      </c>
      <c r="H8290" t="s">
        <v>1219</v>
      </c>
      <c r="I8290" t="s">
        <v>32</v>
      </c>
      <c r="J8290" t="s">
        <v>33</v>
      </c>
      <c r="K8290" t="s">
        <v>27</v>
      </c>
      <c r="L8290" t="s">
        <v>73</v>
      </c>
      <c r="M8290" s="1">
        <v>7023.96</v>
      </c>
      <c r="N8290" s="1">
        <v>2071.4</v>
      </c>
      <c r="O8290">
        <v>0.26</v>
      </c>
    </row>
    <row r="8291" spans="1:15" x14ac:dyDescent="0.3">
      <c r="A8291" t="str">
        <f xml:space="preserve"> _xlfn.XLOOKUP(H8291, 'Customers'!B:B, 'Customers'!A:A)</f>
        <v>CUST_842</v>
      </c>
      <c r="B8291" t="str">
        <f>_xlfn.XLOOKUP(L8291, Products!C:C, Products!A:A)</f>
        <v>PROD_3</v>
      </c>
      <c r="C8291">
        <v>8290</v>
      </c>
      <c r="D8291" s="2" t="s">
        <v>950</v>
      </c>
      <c r="E8291">
        <f>YEAR(Orders[[#This Row],[Order_Date]])</f>
        <v>2022</v>
      </c>
      <c r="F8291">
        <f>MONTH(Orders[[#This Row],[Order_Date]])</f>
        <v>1</v>
      </c>
      <c r="G8291" s="2" t="s">
        <v>745</v>
      </c>
      <c r="H8291" t="s">
        <v>1595</v>
      </c>
      <c r="I8291" t="s">
        <v>14</v>
      </c>
      <c r="J8291" t="s">
        <v>15</v>
      </c>
      <c r="K8291" t="s">
        <v>27</v>
      </c>
      <c r="L8291" t="s">
        <v>28</v>
      </c>
      <c r="M8291" s="1">
        <v>6030.95</v>
      </c>
      <c r="N8291" s="1">
        <v>1182.53</v>
      </c>
      <c r="O8291">
        <v>0.25</v>
      </c>
    </row>
    <row r="8292" spans="1:15" x14ac:dyDescent="0.3">
      <c r="A8292" t="str">
        <f xml:space="preserve"> _xlfn.XLOOKUP(H8292, 'Customers'!B:B, 'Customers'!A:A)</f>
        <v>CUST_244</v>
      </c>
      <c r="B8292" t="str">
        <f>_xlfn.XLOOKUP(L8292, Products!C:C, Products!A:A)</f>
        <v>PROD_1</v>
      </c>
      <c r="C8292">
        <v>8291</v>
      </c>
      <c r="D8292" s="2" t="s">
        <v>975</v>
      </c>
      <c r="E8292">
        <f>YEAR(Orders[[#This Row],[Order_Date]])</f>
        <v>2023</v>
      </c>
      <c r="F8292">
        <f>MONTH(Orders[[#This Row],[Order_Date]])</f>
        <v>6</v>
      </c>
      <c r="G8292" s="2" t="s">
        <v>1057</v>
      </c>
      <c r="H8292" t="s">
        <v>674</v>
      </c>
      <c r="I8292" t="s">
        <v>32</v>
      </c>
      <c r="J8292" t="s">
        <v>33</v>
      </c>
      <c r="K8292" t="s">
        <v>27</v>
      </c>
      <c r="L8292" t="s">
        <v>17</v>
      </c>
      <c r="M8292" s="1">
        <v>6192.13</v>
      </c>
      <c r="N8292" s="1">
        <v>1760.7</v>
      </c>
      <c r="O8292">
        <v>0.16</v>
      </c>
    </row>
    <row r="8293" spans="1:15" x14ac:dyDescent="0.3">
      <c r="A8293" t="str">
        <f xml:space="preserve"> _xlfn.XLOOKUP(H8293, 'Customers'!B:B, 'Customers'!A:A)</f>
        <v>CUST_197</v>
      </c>
      <c r="B8293" t="str">
        <f>_xlfn.XLOOKUP(L8293, Products!C:C, Products!A:A)</f>
        <v>PROD_5</v>
      </c>
      <c r="C8293">
        <v>8292</v>
      </c>
      <c r="D8293" s="2" t="s">
        <v>1323</v>
      </c>
      <c r="E8293">
        <f>YEAR(Orders[[#This Row],[Order_Date]])</f>
        <v>2022</v>
      </c>
      <c r="F8293">
        <f>MONTH(Orders[[#This Row],[Order_Date]])</f>
        <v>10</v>
      </c>
      <c r="G8293" s="2" t="s">
        <v>159</v>
      </c>
      <c r="H8293" t="s">
        <v>565</v>
      </c>
      <c r="I8293" t="s">
        <v>32</v>
      </c>
      <c r="J8293" t="s">
        <v>33</v>
      </c>
      <c r="K8293" t="s">
        <v>34</v>
      </c>
      <c r="L8293" t="s">
        <v>39</v>
      </c>
      <c r="M8293" s="1">
        <v>317.64</v>
      </c>
      <c r="N8293" s="1">
        <v>69.86</v>
      </c>
      <c r="O8293">
        <v>0.05</v>
      </c>
    </row>
    <row r="8294" spans="1:15" x14ac:dyDescent="0.3">
      <c r="A8294" t="str">
        <f xml:space="preserve"> _xlfn.XLOOKUP(H8294, 'Customers'!B:B, 'Customers'!A:A)</f>
        <v>CUST_709</v>
      </c>
      <c r="B8294" t="str">
        <f>_xlfn.XLOOKUP(L8294, Products!C:C, Products!A:A)</f>
        <v>PROD_8</v>
      </c>
      <c r="C8294">
        <v>8293</v>
      </c>
      <c r="D8294" s="2" t="s">
        <v>1328</v>
      </c>
      <c r="E8294">
        <f>YEAR(Orders[[#This Row],[Order_Date]])</f>
        <v>2023</v>
      </c>
      <c r="F8294">
        <f>MONTH(Orders[[#This Row],[Order_Date]])</f>
        <v>4</v>
      </c>
      <c r="G8294" s="2" t="s">
        <v>770</v>
      </c>
      <c r="H8294" t="s">
        <v>1448</v>
      </c>
      <c r="I8294" t="s">
        <v>21</v>
      </c>
      <c r="J8294" t="s">
        <v>22</v>
      </c>
      <c r="K8294" t="s">
        <v>27</v>
      </c>
      <c r="L8294" t="s">
        <v>73</v>
      </c>
      <c r="M8294" s="1">
        <v>1914.53</v>
      </c>
      <c r="N8294" s="1">
        <v>310.86</v>
      </c>
      <c r="O8294">
        <v>0.17</v>
      </c>
    </row>
    <row r="8295" spans="1:15" x14ac:dyDescent="0.3">
      <c r="A8295" t="str">
        <f xml:space="preserve"> _xlfn.XLOOKUP(H8295, 'Customers'!B:B, 'Customers'!A:A)</f>
        <v>CUST_567</v>
      </c>
      <c r="B8295" t="str">
        <f>_xlfn.XLOOKUP(L8295, Products!C:C, Products!A:A)</f>
        <v>PROD_3</v>
      </c>
      <c r="C8295">
        <v>8294</v>
      </c>
      <c r="D8295" s="2" t="s">
        <v>1138</v>
      </c>
      <c r="E8295">
        <f>YEAR(Orders[[#This Row],[Order_Date]])</f>
        <v>2022</v>
      </c>
      <c r="F8295">
        <f>MONTH(Orders[[#This Row],[Order_Date]])</f>
        <v>6</v>
      </c>
      <c r="G8295" s="2" t="s">
        <v>898</v>
      </c>
      <c r="H8295" t="s">
        <v>1261</v>
      </c>
      <c r="I8295" t="s">
        <v>14</v>
      </c>
      <c r="J8295" t="s">
        <v>33</v>
      </c>
      <c r="K8295" t="s">
        <v>27</v>
      </c>
      <c r="L8295" t="s">
        <v>28</v>
      </c>
      <c r="M8295" s="1">
        <v>8301</v>
      </c>
      <c r="N8295" s="1">
        <v>400.35</v>
      </c>
      <c r="O8295">
        <v>0.09</v>
      </c>
    </row>
    <row r="8296" spans="1:15" x14ac:dyDescent="0.3">
      <c r="A8296" t="str">
        <f xml:space="preserve"> _xlfn.XLOOKUP(H8296, 'Customers'!B:B, 'Customers'!A:A)</f>
        <v>CUST_267</v>
      </c>
      <c r="B8296" t="str">
        <f>_xlfn.XLOOKUP(L8296, Products!C:C, Products!A:A)</f>
        <v>PROD_6</v>
      </c>
      <c r="C8296">
        <v>8295</v>
      </c>
      <c r="D8296" s="2" t="s">
        <v>666</v>
      </c>
      <c r="E8296">
        <f>YEAR(Orders[[#This Row],[Order_Date]])</f>
        <v>2023</v>
      </c>
      <c r="F8296">
        <f>MONTH(Orders[[#This Row],[Order_Date]])</f>
        <v>2</v>
      </c>
      <c r="G8296" s="2" t="s">
        <v>847</v>
      </c>
      <c r="H8296" t="s">
        <v>720</v>
      </c>
      <c r="I8296" t="s">
        <v>14</v>
      </c>
      <c r="J8296" t="s">
        <v>15</v>
      </c>
      <c r="K8296" t="s">
        <v>34</v>
      </c>
      <c r="L8296" t="s">
        <v>52</v>
      </c>
      <c r="M8296" s="1">
        <v>4694.57</v>
      </c>
      <c r="N8296" s="1">
        <v>576.29999999999995</v>
      </c>
      <c r="O8296">
        <v>0.15</v>
      </c>
    </row>
    <row r="8297" spans="1:15" x14ac:dyDescent="0.3">
      <c r="A8297" t="str">
        <f xml:space="preserve"> _xlfn.XLOOKUP(H8297, 'Customers'!B:B, 'Customers'!A:A)</f>
        <v>CUST_40</v>
      </c>
      <c r="B8297" t="str">
        <f>_xlfn.XLOOKUP(L8297, Products!C:C, Products!A:A)</f>
        <v>PROD_2</v>
      </c>
      <c r="C8297">
        <v>8296</v>
      </c>
      <c r="D8297" s="2" t="s">
        <v>836</v>
      </c>
      <c r="E8297">
        <f>YEAR(Orders[[#This Row],[Order_Date]])</f>
        <v>2023</v>
      </c>
      <c r="F8297">
        <f>MONTH(Orders[[#This Row],[Order_Date]])</f>
        <v>6</v>
      </c>
      <c r="G8297" s="2" t="s">
        <v>172</v>
      </c>
      <c r="H8297" t="s">
        <v>147</v>
      </c>
      <c r="I8297" t="s">
        <v>21</v>
      </c>
      <c r="J8297" t="s">
        <v>33</v>
      </c>
      <c r="K8297" t="s">
        <v>16</v>
      </c>
      <c r="L8297" t="s">
        <v>23</v>
      </c>
      <c r="M8297" s="1">
        <v>5306.99</v>
      </c>
      <c r="N8297" s="1">
        <v>-395.41</v>
      </c>
      <c r="O8297">
        <v>0.11</v>
      </c>
    </row>
    <row r="8298" spans="1:15" x14ac:dyDescent="0.3">
      <c r="A8298" t="str">
        <f xml:space="preserve"> _xlfn.XLOOKUP(H8298, 'Customers'!B:B, 'Customers'!A:A)</f>
        <v>CUST_802</v>
      </c>
      <c r="B8298" t="str">
        <f>_xlfn.XLOOKUP(L8298, Products!C:C, Products!A:A)</f>
        <v>PROD_6</v>
      </c>
      <c r="C8298">
        <v>8297</v>
      </c>
      <c r="D8298" s="2" t="s">
        <v>268</v>
      </c>
      <c r="E8298">
        <f>YEAR(Orders[[#This Row],[Order_Date]])</f>
        <v>2022</v>
      </c>
      <c r="F8298">
        <f>MONTH(Orders[[#This Row],[Order_Date]])</f>
        <v>12</v>
      </c>
      <c r="G8298" s="2" t="s">
        <v>1014</v>
      </c>
      <c r="H8298" t="s">
        <v>1551</v>
      </c>
      <c r="I8298" t="s">
        <v>21</v>
      </c>
      <c r="J8298" t="s">
        <v>22</v>
      </c>
      <c r="K8298" t="s">
        <v>34</v>
      </c>
      <c r="L8298" t="s">
        <v>52</v>
      </c>
      <c r="M8298" s="1">
        <v>4998.21</v>
      </c>
      <c r="N8298" s="1">
        <v>1131.74</v>
      </c>
      <c r="O8298">
        <v>0.05</v>
      </c>
    </row>
    <row r="8299" spans="1:15" x14ac:dyDescent="0.3">
      <c r="A8299" t="str">
        <f xml:space="preserve"> _xlfn.XLOOKUP(H8299, 'Customers'!B:B, 'Customers'!A:A)</f>
        <v>CUST_112</v>
      </c>
      <c r="B8299" t="str">
        <f>_xlfn.XLOOKUP(L8299, Products!C:C, Products!A:A)</f>
        <v>PROD_5</v>
      </c>
      <c r="C8299">
        <v>8298</v>
      </c>
      <c r="D8299" s="2" t="s">
        <v>381</v>
      </c>
      <c r="E8299">
        <f>YEAR(Orders[[#This Row],[Order_Date]])</f>
        <v>2022</v>
      </c>
      <c r="F8299">
        <f>MONTH(Orders[[#This Row],[Order_Date]])</f>
        <v>8</v>
      </c>
      <c r="G8299" s="2" t="s">
        <v>631</v>
      </c>
      <c r="H8299" t="s">
        <v>347</v>
      </c>
      <c r="I8299" t="s">
        <v>32</v>
      </c>
      <c r="J8299" t="s">
        <v>15</v>
      </c>
      <c r="K8299" t="s">
        <v>34</v>
      </c>
      <c r="L8299" t="s">
        <v>39</v>
      </c>
      <c r="M8299" s="1">
        <v>2639.74</v>
      </c>
      <c r="N8299" s="1">
        <v>787.76</v>
      </c>
      <c r="O8299">
        <v>0.01</v>
      </c>
    </row>
    <row r="8300" spans="1:15" x14ac:dyDescent="0.3">
      <c r="A8300" t="str">
        <f xml:space="preserve"> _xlfn.XLOOKUP(H8300, 'Customers'!B:B, 'Customers'!A:A)</f>
        <v>CUST_443</v>
      </c>
      <c r="B8300" t="str">
        <f>_xlfn.XLOOKUP(L8300, Products!C:C, Products!A:A)</f>
        <v>PROD_1</v>
      </c>
      <c r="C8300">
        <v>8299</v>
      </c>
      <c r="D8300" s="2" t="s">
        <v>1137</v>
      </c>
      <c r="E8300">
        <f>YEAR(Orders[[#This Row],[Order_Date]])</f>
        <v>2023</v>
      </c>
      <c r="F8300">
        <f>MONTH(Orders[[#This Row],[Order_Date]])</f>
        <v>11</v>
      </c>
      <c r="G8300" s="2" t="s">
        <v>283</v>
      </c>
      <c r="H8300" t="s">
        <v>1060</v>
      </c>
      <c r="I8300" t="s">
        <v>14</v>
      </c>
      <c r="J8300" t="s">
        <v>65</v>
      </c>
      <c r="K8300" t="s">
        <v>16</v>
      </c>
      <c r="L8300" t="s">
        <v>17</v>
      </c>
      <c r="M8300" s="1">
        <v>5483.65</v>
      </c>
      <c r="N8300" s="1">
        <v>802.27</v>
      </c>
      <c r="O8300">
        <v>0.03</v>
      </c>
    </row>
    <row r="8301" spans="1:15" x14ac:dyDescent="0.3">
      <c r="A8301" t="str">
        <f xml:space="preserve"> _xlfn.XLOOKUP(H8301, 'Customers'!B:B, 'Customers'!A:A)</f>
        <v>CUST_748</v>
      </c>
      <c r="B8301" t="str">
        <f>_xlfn.XLOOKUP(L8301, Products!C:C, Products!A:A)</f>
        <v>PROD_3</v>
      </c>
      <c r="C8301">
        <v>8300</v>
      </c>
      <c r="D8301" s="2" t="s">
        <v>226</v>
      </c>
      <c r="E8301">
        <f>YEAR(Orders[[#This Row],[Order_Date]])</f>
        <v>2023</v>
      </c>
      <c r="F8301">
        <f>MONTH(Orders[[#This Row],[Order_Date]])</f>
        <v>6</v>
      </c>
      <c r="G8301" s="2" t="s">
        <v>1057</v>
      </c>
      <c r="H8301" t="s">
        <v>1493</v>
      </c>
      <c r="I8301" t="s">
        <v>21</v>
      </c>
      <c r="J8301" t="s">
        <v>65</v>
      </c>
      <c r="K8301" t="s">
        <v>27</v>
      </c>
      <c r="L8301" t="s">
        <v>28</v>
      </c>
      <c r="M8301" s="1">
        <v>2551.59</v>
      </c>
      <c r="N8301" s="1">
        <v>-3.08</v>
      </c>
      <c r="O8301">
        <v>0.02</v>
      </c>
    </row>
    <row r="8302" spans="1:15" x14ac:dyDescent="0.3">
      <c r="A8302" t="str">
        <f xml:space="preserve"> _xlfn.XLOOKUP(H8302, 'Customers'!B:B, 'Customers'!A:A)</f>
        <v>CUST_107</v>
      </c>
      <c r="B8302" t="str">
        <f>_xlfn.XLOOKUP(L8302, Products!C:C, Products!A:A)</f>
        <v>PROD_7</v>
      </c>
      <c r="C8302">
        <v>8301</v>
      </c>
      <c r="D8302" s="2" t="s">
        <v>579</v>
      </c>
      <c r="E8302">
        <f>YEAR(Orders[[#This Row],[Order_Date]])</f>
        <v>2022</v>
      </c>
      <c r="F8302">
        <f>MONTH(Orders[[#This Row],[Order_Date]])</f>
        <v>12</v>
      </c>
      <c r="G8302" s="2" t="s">
        <v>1014</v>
      </c>
      <c r="H8302" t="s">
        <v>334</v>
      </c>
      <c r="I8302" t="s">
        <v>14</v>
      </c>
      <c r="J8302" t="s">
        <v>15</v>
      </c>
      <c r="K8302" t="s">
        <v>16</v>
      </c>
      <c r="L8302" t="s">
        <v>66</v>
      </c>
      <c r="M8302" s="1">
        <v>5798.5</v>
      </c>
      <c r="N8302" s="1">
        <v>1324.23</v>
      </c>
      <c r="O8302">
        <v>7.0000000000000007E-2</v>
      </c>
    </row>
    <row r="8303" spans="1:15" x14ac:dyDescent="0.3">
      <c r="A8303" t="str">
        <f xml:space="preserve"> _xlfn.XLOOKUP(H8303, 'Customers'!B:B, 'Customers'!A:A)</f>
        <v>CUST_819</v>
      </c>
      <c r="B8303" t="str">
        <f>_xlfn.XLOOKUP(L8303, Products!C:C, Products!A:A)</f>
        <v>PROD_7</v>
      </c>
      <c r="C8303">
        <v>8302</v>
      </c>
      <c r="D8303" s="2" t="s">
        <v>286</v>
      </c>
      <c r="E8303">
        <f>YEAR(Orders[[#This Row],[Order_Date]])</f>
        <v>2022</v>
      </c>
      <c r="F8303">
        <f>MONTH(Orders[[#This Row],[Order_Date]])</f>
        <v>7</v>
      </c>
      <c r="G8303" s="2" t="s">
        <v>751</v>
      </c>
      <c r="H8303" t="s">
        <v>1569</v>
      </c>
      <c r="I8303" t="s">
        <v>21</v>
      </c>
      <c r="J8303" t="s">
        <v>15</v>
      </c>
      <c r="K8303" t="s">
        <v>16</v>
      </c>
      <c r="L8303" t="s">
        <v>66</v>
      </c>
      <c r="M8303" s="1">
        <v>8895.35</v>
      </c>
      <c r="N8303" s="1">
        <v>1334.19</v>
      </c>
      <c r="O8303">
        <v>0.06</v>
      </c>
    </row>
    <row r="8304" spans="1:15" x14ac:dyDescent="0.3">
      <c r="A8304" t="str">
        <f xml:space="preserve"> _xlfn.XLOOKUP(H8304, 'Customers'!B:B, 'Customers'!A:A)</f>
        <v>CUST_232</v>
      </c>
      <c r="B8304" t="str">
        <f>_xlfn.XLOOKUP(L8304, Products!C:C, Products!A:A)</f>
        <v>PROD_5</v>
      </c>
      <c r="C8304">
        <v>8303</v>
      </c>
      <c r="D8304" s="2" t="s">
        <v>252</v>
      </c>
      <c r="E8304">
        <f>YEAR(Orders[[#This Row],[Order_Date]])</f>
        <v>2022</v>
      </c>
      <c r="F8304">
        <f>MONTH(Orders[[#This Row],[Order_Date]])</f>
        <v>11</v>
      </c>
      <c r="G8304" s="2" t="s">
        <v>706</v>
      </c>
      <c r="H8304" t="s">
        <v>647</v>
      </c>
      <c r="I8304" t="s">
        <v>21</v>
      </c>
      <c r="J8304" t="s">
        <v>33</v>
      </c>
      <c r="K8304" t="s">
        <v>34</v>
      </c>
      <c r="L8304" t="s">
        <v>39</v>
      </c>
      <c r="M8304" s="1">
        <v>5036.25</v>
      </c>
      <c r="N8304" s="1">
        <v>1238.6600000000001</v>
      </c>
      <c r="O8304">
        <v>0.08</v>
      </c>
    </row>
    <row r="8305" spans="1:15" x14ac:dyDescent="0.3">
      <c r="A8305" t="str">
        <f xml:space="preserve"> _xlfn.XLOOKUP(H8305, 'Customers'!B:B, 'Customers'!A:A)</f>
        <v>CUST_258</v>
      </c>
      <c r="B8305" t="str">
        <f>_xlfn.XLOOKUP(L8305, Products!C:C, Products!A:A)</f>
        <v>PROD_4</v>
      </c>
      <c r="C8305">
        <v>8304</v>
      </c>
      <c r="D8305" s="2" t="s">
        <v>49</v>
      </c>
      <c r="E8305">
        <f>YEAR(Orders[[#This Row],[Order_Date]])</f>
        <v>2022</v>
      </c>
      <c r="F8305">
        <f>MONTH(Orders[[#This Row],[Order_Date]])</f>
        <v>9</v>
      </c>
      <c r="G8305" s="2" t="s">
        <v>50</v>
      </c>
      <c r="H8305" t="s">
        <v>705</v>
      </c>
      <c r="I8305" t="s">
        <v>14</v>
      </c>
      <c r="J8305" t="s">
        <v>15</v>
      </c>
      <c r="K8305" t="s">
        <v>34</v>
      </c>
      <c r="L8305" t="s">
        <v>35</v>
      </c>
      <c r="M8305" s="1">
        <v>2504.23</v>
      </c>
      <c r="N8305" s="1">
        <v>666.55</v>
      </c>
      <c r="O8305">
        <v>0.2</v>
      </c>
    </row>
    <row r="8306" spans="1:15" x14ac:dyDescent="0.3">
      <c r="A8306" t="str">
        <f xml:space="preserve"> _xlfn.XLOOKUP(H8306, 'Customers'!B:B, 'Customers'!A:A)</f>
        <v>CUST_315</v>
      </c>
      <c r="B8306" t="str">
        <f>_xlfn.XLOOKUP(L8306, Products!C:C, Products!A:A)</f>
        <v>PROD_7</v>
      </c>
      <c r="C8306">
        <v>8305</v>
      </c>
      <c r="D8306" s="2" t="s">
        <v>341</v>
      </c>
      <c r="E8306">
        <f>YEAR(Orders[[#This Row],[Order_Date]])</f>
        <v>2022</v>
      </c>
      <c r="F8306">
        <f>MONTH(Orders[[#This Row],[Order_Date]])</f>
        <v>4</v>
      </c>
      <c r="G8306" s="2" t="s">
        <v>70</v>
      </c>
      <c r="H8306" t="s">
        <v>826</v>
      </c>
      <c r="I8306" t="s">
        <v>14</v>
      </c>
      <c r="J8306" t="s">
        <v>22</v>
      </c>
      <c r="K8306" t="s">
        <v>16</v>
      </c>
      <c r="L8306" t="s">
        <v>66</v>
      </c>
      <c r="M8306" s="1">
        <v>6762.02</v>
      </c>
      <c r="N8306" s="1">
        <v>-664.19</v>
      </c>
      <c r="O8306">
        <v>0.23</v>
      </c>
    </row>
    <row r="8307" spans="1:15" x14ac:dyDescent="0.3">
      <c r="A8307" t="str">
        <f xml:space="preserve"> _xlfn.XLOOKUP(H8307, 'Customers'!B:B, 'Customers'!A:A)</f>
        <v>CUST_986</v>
      </c>
      <c r="B8307" t="str">
        <f>_xlfn.XLOOKUP(L8307, Products!C:C, Products!A:A)</f>
        <v>PROD_8</v>
      </c>
      <c r="C8307">
        <v>8306</v>
      </c>
      <c r="D8307" s="2" t="s">
        <v>432</v>
      </c>
      <c r="E8307">
        <f>YEAR(Orders[[#This Row],[Order_Date]])</f>
        <v>2022</v>
      </c>
      <c r="F8307">
        <f>MONTH(Orders[[#This Row],[Order_Date]])</f>
        <v>3</v>
      </c>
      <c r="G8307" s="2" t="s">
        <v>603</v>
      </c>
      <c r="H8307" t="s">
        <v>1749</v>
      </c>
      <c r="I8307" t="s">
        <v>14</v>
      </c>
      <c r="J8307" t="s">
        <v>15</v>
      </c>
      <c r="K8307" t="s">
        <v>27</v>
      </c>
      <c r="L8307" t="s">
        <v>73</v>
      </c>
      <c r="M8307" s="1">
        <v>5945.49</v>
      </c>
      <c r="N8307" s="1">
        <v>1474.88</v>
      </c>
      <c r="O8307">
        <v>0.14000000000000001</v>
      </c>
    </row>
    <row r="8308" spans="1:15" x14ac:dyDescent="0.3">
      <c r="A8308" t="str">
        <f xml:space="preserve"> _xlfn.XLOOKUP(H8308, 'Customers'!B:B, 'Customers'!A:A)</f>
        <v>CUST_489</v>
      </c>
      <c r="B8308" t="str">
        <f>_xlfn.XLOOKUP(L8308, Products!C:C, Products!A:A)</f>
        <v>PROD_1</v>
      </c>
      <c r="C8308">
        <v>8307</v>
      </c>
      <c r="D8308" s="2" t="s">
        <v>423</v>
      </c>
      <c r="E8308">
        <f>YEAR(Orders[[#This Row],[Order_Date]])</f>
        <v>2023</v>
      </c>
      <c r="F8308">
        <f>MONTH(Orders[[#This Row],[Order_Date]])</f>
        <v>12</v>
      </c>
      <c r="G8308" s="2" t="s">
        <v>469</v>
      </c>
      <c r="H8308" t="s">
        <v>1139</v>
      </c>
      <c r="I8308" t="s">
        <v>32</v>
      </c>
      <c r="J8308" t="s">
        <v>15</v>
      </c>
      <c r="K8308" t="s">
        <v>16</v>
      </c>
      <c r="L8308" t="s">
        <v>17</v>
      </c>
      <c r="M8308" s="1">
        <v>4651.66</v>
      </c>
      <c r="N8308" s="1">
        <v>96.5</v>
      </c>
      <c r="O8308">
        <v>0.16</v>
      </c>
    </row>
    <row r="8309" spans="1:15" x14ac:dyDescent="0.3">
      <c r="A8309" t="str">
        <f xml:space="preserve"> _xlfn.XLOOKUP(H8309, 'Customers'!B:B, 'Customers'!A:A)</f>
        <v>CUST_659</v>
      </c>
      <c r="B8309" t="str">
        <f>_xlfn.XLOOKUP(L8309, Products!C:C, Products!A:A)</f>
        <v>PROD_6</v>
      </c>
      <c r="C8309">
        <v>8308</v>
      </c>
      <c r="D8309" s="2" t="s">
        <v>1134</v>
      </c>
      <c r="E8309">
        <f>YEAR(Orders[[#This Row],[Order_Date]])</f>
        <v>2023</v>
      </c>
      <c r="F8309">
        <f>MONTH(Orders[[#This Row],[Order_Date]])</f>
        <v>11</v>
      </c>
      <c r="G8309" s="2" t="s">
        <v>747</v>
      </c>
      <c r="H8309" t="s">
        <v>1388</v>
      </c>
      <c r="I8309" t="s">
        <v>14</v>
      </c>
      <c r="J8309" t="s">
        <v>15</v>
      </c>
      <c r="K8309" t="s">
        <v>34</v>
      </c>
      <c r="L8309" t="s">
        <v>52</v>
      </c>
      <c r="M8309" s="1">
        <v>266.76</v>
      </c>
      <c r="N8309" s="1">
        <v>40.39</v>
      </c>
      <c r="O8309">
        <v>0.28999999999999998</v>
      </c>
    </row>
    <row r="8310" spans="1:15" x14ac:dyDescent="0.3">
      <c r="A8310" t="str">
        <f xml:space="preserve"> _xlfn.XLOOKUP(H8310, 'Customers'!B:B, 'Customers'!A:A)</f>
        <v>CUST_558</v>
      </c>
      <c r="B8310" t="str">
        <f>_xlfn.XLOOKUP(L8310, Products!C:C, Products!A:A)</f>
        <v>PROD_3</v>
      </c>
      <c r="C8310">
        <v>8309</v>
      </c>
      <c r="D8310" s="2" t="s">
        <v>352</v>
      </c>
      <c r="E8310">
        <f>YEAR(Orders[[#This Row],[Order_Date]])</f>
        <v>2023</v>
      </c>
      <c r="F8310">
        <f>MONTH(Orders[[#This Row],[Order_Date]])</f>
        <v>8</v>
      </c>
      <c r="G8310" s="2" t="s">
        <v>1181</v>
      </c>
      <c r="H8310" t="s">
        <v>1245</v>
      </c>
      <c r="I8310" t="s">
        <v>32</v>
      </c>
      <c r="J8310" t="s">
        <v>15</v>
      </c>
      <c r="K8310" t="s">
        <v>27</v>
      </c>
      <c r="L8310" t="s">
        <v>28</v>
      </c>
      <c r="M8310" s="1">
        <v>2164.58</v>
      </c>
      <c r="N8310" s="1">
        <v>253.3</v>
      </c>
      <c r="O8310">
        <v>0.22</v>
      </c>
    </row>
    <row r="8311" spans="1:15" x14ac:dyDescent="0.3">
      <c r="A8311" t="str">
        <f xml:space="preserve"> _xlfn.XLOOKUP(H8311, 'Customers'!B:B, 'Customers'!A:A)</f>
        <v>CUST_782</v>
      </c>
      <c r="B8311" t="str">
        <f>_xlfn.XLOOKUP(L8311, Products!C:C, Products!A:A)</f>
        <v>PROD_7</v>
      </c>
      <c r="C8311">
        <v>8310</v>
      </c>
      <c r="D8311" s="2" t="s">
        <v>757</v>
      </c>
      <c r="E8311">
        <f>YEAR(Orders[[#This Row],[Order_Date]])</f>
        <v>2023</v>
      </c>
      <c r="F8311">
        <f>MONTH(Orders[[#This Row],[Order_Date]])</f>
        <v>5</v>
      </c>
      <c r="G8311" s="2" t="s">
        <v>400</v>
      </c>
      <c r="H8311" t="s">
        <v>1529</v>
      </c>
      <c r="I8311" t="s">
        <v>32</v>
      </c>
      <c r="J8311" t="s">
        <v>22</v>
      </c>
      <c r="K8311" t="s">
        <v>16</v>
      </c>
      <c r="L8311" t="s">
        <v>66</v>
      </c>
      <c r="M8311" s="1">
        <v>9343.68</v>
      </c>
      <c r="N8311" s="1">
        <v>603.46</v>
      </c>
      <c r="O8311">
        <v>0.26</v>
      </c>
    </row>
    <row r="8312" spans="1:15" x14ac:dyDescent="0.3">
      <c r="A8312" t="str">
        <f xml:space="preserve"> _xlfn.XLOOKUP(H8312, 'Customers'!B:B, 'Customers'!A:A)</f>
        <v>CUST_83</v>
      </c>
      <c r="B8312" t="str">
        <f>_xlfn.XLOOKUP(L8312, Products!C:C, Products!A:A)</f>
        <v>PROD_5</v>
      </c>
      <c r="C8312">
        <v>8311</v>
      </c>
      <c r="D8312" s="2" t="s">
        <v>203</v>
      </c>
      <c r="E8312">
        <f>YEAR(Orders[[#This Row],[Order_Date]])</f>
        <v>2023</v>
      </c>
      <c r="F8312">
        <f>MONTH(Orders[[#This Row],[Order_Date]])</f>
        <v>10</v>
      </c>
      <c r="G8312" s="2" t="s">
        <v>1101</v>
      </c>
      <c r="H8312" t="s">
        <v>265</v>
      </c>
      <c r="I8312" t="s">
        <v>21</v>
      </c>
      <c r="J8312" t="s">
        <v>33</v>
      </c>
      <c r="K8312" t="s">
        <v>34</v>
      </c>
      <c r="L8312" t="s">
        <v>39</v>
      </c>
      <c r="M8312" s="1">
        <v>6412.08</v>
      </c>
      <c r="N8312" s="1">
        <v>677.95</v>
      </c>
      <c r="O8312">
        <v>0.2</v>
      </c>
    </row>
    <row r="8313" spans="1:15" x14ac:dyDescent="0.3">
      <c r="A8313" t="str">
        <f xml:space="preserve"> _xlfn.XLOOKUP(H8313, 'Customers'!B:B, 'Customers'!A:A)</f>
        <v>CUST_1</v>
      </c>
      <c r="B8313" t="str">
        <f>_xlfn.XLOOKUP(L8313, Products!C:C, Products!A:A)</f>
        <v>PROD_7</v>
      </c>
      <c r="C8313">
        <v>8312</v>
      </c>
      <c r="D8313" s="2" t="s">
        <v>771</v>
      </c>
      <c r="E8313">
        <f>YEAR(Orders[[#This Row],[Order_Date]])</f>
        <v>2023</v>
      </c>
      <c r="F8313">
        <f>MONTH(Orders[[#This Row],[Order_Date]])</f>
        <v>10</v>
      </c>
      <c r="G8313" s="2" t="s">
        <v>841</v>
      </c>
      <c r="H8313" t="s">
        <v>13</v>
      </c>
      <c r="I8313" t="s">
        <v>21</v>
      </c>
      <c r="J8313" t="s">
        <v>65</v>
      </c>
      <c r="K8313" t="s">
        <v>16</v>
      </c>
      <c r="L8313" t="s">
        <v>66</v>
      </c>
      <c r="M8313" s="1">
        <v>888.41</v>
      </c>
      <c r="N8313" s="1">
        <v>90.47</v>
      </c>
      <c r="O8313">
        <v>0.27</v>
      </c>
    </row>
    <row r="8314" spans="1:15" x14ac:dyDescent="0.3">
      <c r="A8314" t="str">
        <f xml:space="preserve"> _xlfn.XLOOKUP(H8314, 'Customers'!B:B, 'Customers'!A:A)</f>
        <v>CUST_660</v>
      </c>
      <c r="B8314" t="str">
        <f>_xlfn.XLOOKUP(L8314, Products!C:C, Products!A:A)</f>
        <v>PROD_4</v>
      </c>
      <c r="C8314">
        <v>8313</v>
      </c>
      <c r="D8314" s="2" t="s">
        <v>1156</v>
      </c>
      <c r="E8314">
        <f>YEAR(Orders[[#This Row],[Order_Date]])</f>
        <v>2022</v>
      </c>
      <c r="F8314">
        <f>MONTH(Orders[[#This Row],[Order_Date]])</f>
        <v>1</v>
      </c>
      <c r="G8314" s="2" t="s">
        <v>274</v>
      </c>
      <c r="H8314" t="s">
        <v>1389</v>
      </c>
      <c r="I8314" t="s">
        <v>21</v>
      </c>
      <c r="J8314" t="s">
        <v>65</v>
      </c>
      <c r="K8314" t="s">
        <v>34</v>
      </c>
      <c r="L8314" t="s">
        <v>35</v>
      </c>
      <c r="M8314" s="1">
        <v>5432.23</v>
      </c>
      <c r="N8314" s="1">
        <v>535.79999999999995</v>
      </c>
      <c r="O8314">
        <v>0.14000000000000001</v>
      </c>
    </row>
    <row r="8315" spans="1:15" x14ac:dyDescent="0.3">
      <c r="A8315" t="str">
        <f xml:space="preserve"> _xlfn.XLOOKUP(H8315, 'Customers'!B:B, 'Customers'!A:A)</f>
        <v>CUST_740</v>
      </c>
      <c r="B8315" t="str">
        <f>_xlfn.XLOOKUP(L8315, Products!C:C, Products!A:A)</f>
        <v>PROD_6</v>
      </c>
      <c r="C8315">
        <v>8314</v>
      </c>
      <c r="D8315" s="2" t="s">
        <v>740</v>
      </c>
      <c r="E8315">
        <f>YEAR(Orders[[#This Row],[Order_Date]])</f>
        <v>2023</v>
      </c>
      <c r="F8315">
        <f>MONTH(Orders[[#This Row],[Order_Date]])</f>
        <v>4</v>
      </c>
      <c r="G8315" s="2" t="s">
        <v>937</v>
      </c>
      <c r="H8315" t="s">
        <v>1485</v>
      </c>
      <c r="I8315" t="s">
        <v>21</v>
      </c>
      <c r="J8315" t="s">
        <v>15</v>
      </c>
      <c r="K8315" t="s">
        <v>34</v>
      </c>
      <c r="L8315" t="s">
        <v>52</v>
      </c>
      <c r="M8315" s="1">
        <v>5242.78</v>
      </c>
      <c r="N8315" s="1">
        <v>1428.99</v>
      </c>
      <c r="O8315">
        <v>0.03</v>
      </c>
    </row>
    <row r="8316" spans="1:15" x14ac:dyDescent="0.3">
      <c r="A8316" t="str">
        <f xml:space="preserve"> _xlfn.XLOOKUP(H8316, 'Customers'!B:B, 'Customers'!A:A)</f>
        <v>CUST_938</v>
      </c>
      <c r="B8316" t="str">
        <f>_xlfn.XLOOKUP(L8316, Products!C:C, Products!A:A)</f>
        <v>PROD_2</v>
      </c>
      <c r="C8316">
        <v>8315</v>
      </c>
      <c r="D8316" s="2" t="s">
        <v>926</v>
      </c>
      <c r="E8316">
        <f>YEAR(Orders[[#This Row],[Order_Date]])</f>
        <v>2023</v>
      </c>
      <c r="F8316">
        <f>MONTH(Orders[[#This Row],[Order_Date]])</f>
        <v>5</v>
      </c>
      <c r="G8316" s="2" t="s">
        <v>401</v>
      </c>
      <c r="H8316" t="s">
        <v>1698</v>
      </c>
      <c r="I8316" t="s">
        <v>21</v>
      </c>
      <c r="J8316" t="s">
        <v>15</v>
      </c>
      <c r="K8316" t="s">
        <v>16</v>
      </c>
      <c r="L8316" t="s">
        <v>23</v>
      </c>
      <c r="M8316" s="1">
        <v>4788.21</v>
      </c>
      <c r="N8316" s="1">
        <v>226.39</v>
      </c>
      <c r="O8316">
        <v>0.18</v>
      </c>
    </row>
    <row r="8317" spans="1:15" x14ac:dyDescent="0.3">
      <c r="A8317" t="str">
        <f xml:space="preserve"> _xlfn.XLOOKUP(H8317, 'Customers'!B:B, 'Customers'!A:A)</f>
        <v>CUST_735</v>
      </c>
      <c r="B8317" t="str">
        <f>_xlfn.XLOOKUP(L8317, Products!C:C, Products!A:A)</f>
        <v>PROD_1</v>
      </c>
      <c r="C8317">
        <v>8316</v>
      </c>
      <c r="D8317" s="2" t="s">
        <v>208</v>
      </c>
      <c r="E8317">
        <f>YEAR(Orders[[#This Row],[Order_Date]])</f>
        <v>2023</v>
      </c>
      <c r="F8317">
        <f>MONTH(Orders[[#This Row],[Order_Date]])</f>
        <v>11</v>
      </c>
      <c r="G8317" s="2" t="s">
        <v>282</v>
      </c>
      <c r="H8317" t="s">
        <v>1477</v>
      </c>
      <c r="I8317" t="s">
        <v>21</v>
      </c>
      <c r="J8317" t="s">
        <v>65</v>
      </c>
      <c r="K8317" t="s">
        <v>16</v>
      </c>
      <c r="L8317" t="s">
        <v>17</v>
      </c>
      <c r="M8317" s="1">
        <v>7763.13</v>
      </c>
      <c r="N8317" s="1">
        <v>822.99</v>
      </c>
      <c r="O8317">
        <v>0.08</v>
      </c>
    </row>
    <row r="8318" spans="1:15" x14ac:dyDescent="0.3">
      <c r="A8318" t="str">
        <f xml:space="preserve"> _xlfn.XLOOKUP(H8318, 'Customers'!B:B, 'Customers'!A:A)</f>
        <v>CUST_683</v>
      </c>
      <c r="B8318" t="str">
        <f>_xlfn.XLOOKUP(L8318, Products!C:C, Products!A:A)</f>
        <v>PROD_2</v>
      </c>
      <c r="C8318">
        <v>8317</v>
      </c>
      <c r="D8318" s="2" t="s">
        <v>878</v>
      </c>
      <c r="E8318">
        <f>YEAR(Orders[[#This Row],[Order_Date]])</f>
        <v>2023</v>
      </c>
      <c r="F8318">
        <f>MONTH(Orders[[#This Row],[Order_Date]])</f>
        <v>8</v>
      </c>
      <c r="G8318" s="2" t="s">
        <v>148</v>
      </c>
      <c r="H8318" t="s">
        <v>1419</v>
      </c>
      <c r="I8318" t="s">
        <v>14</v>
      </c>
      <c r="J8318" t="s">
        <v>15</v>
      </c>
      <c r="K8318" t="s">
        <v>16</v>
      </c>
      <c r="L8318" t="s">
        <v>23</v>
      </c>
      <c r="M8318" s="1">
        <v>3570.97</v>
      </c>
      <c r="N8318" s="1">
        <v>886.83</v>
      </c>
      <c r="O8318">
        <v>0.11</v>
      </c>
    </row>
    <row r="8319" spans="1:15" x14ac:dyDescent="0.3">
      <c r="A8319" t="str">
        <f xml:space="preserve"> _xlfn.XLOOKUP(H8319, 'Customers'!B:B, 'Customers'!A:A)</f>
        <v>CUST_957</v>
      </c>
      <c r="B8319" t="str">
        <f>_xlfn.XLOOKUP(L8319, Products!C:C, Products!A:A)</f>
        <v>PROD_3</v>
      </c>
      <c r="C8319">
        <v>8318</v>
      </c>
      <c r="D8319" s="2" t="s">
        <v>552</v>
      </c>
      <c r="E8319">
        <f>YEAR(Orders[[#This Row],[Order_Date]])</f>
        <v>2023</v>
      </c>
      <c r="F8319">
        <f>MONTH(Orders[[#This Row],[Order_Date]])</f>
        <v>12</v>
      </c>
      <c r="G8319" s="2" t="s">
        <v>597</v>
      </c>
      <c r="H8319" t="s">
        <v>1719</v>
      </c>
      <c r="I8319" t="s">
        <v>21</v>
      </c>
      <c r="J8319" t="s">
        <v>22</v>
      </c>
      <c r="K8319" t="s">
        <v>27</v>
      </c>
      <c r="L8319" t="s">
        <v>28</v>
      </c>
      <c r="M8319" s="1">
        <v>3312.59</v>
      </c>
      <c r="N8319" s="1">
        <v>628.37</v>
      </c>
      <c r="O8319">
        <v>0.16</v>
      </c>
    </row>
    <row r="8320" spans="1:15" x14ac:dyDescent="0.3">
      <c r="A8320" t="str">
        <f xml:space="preserve"> _xlfn.XLOOKUP(H8320, 'Customers'!B:B, 'Customers'!A:A)</f>
        <v>CUST_353</v>
      </c>
      <c r="B8320" t="str">
        <f>_xlfn.XLOOKUP(L8320, Products!C:C, Products!A:A)</f>
        <v>PROD_3</v>
      </c>
      <c r="C8320">
        <v>8319</v>
      </c>
      <c r="D8320" s="2" t="s">
        <v>793</v>
      </c>
      <c r="E8320">
        <f>YEAR(Orders[[#This Row],[Order_Date]])</f>
        <v>2023</v>
      </c>
      <c r="F8320">
        <f>MONTH(Orders[[#This Row],[Order_Date]])</f>
        <v>7</v>
      </c>
      <c r="G8320" s="2" t="s">
        <v>790</v>
      </c>
      <c r="H8320" t="s">
        <v>894</v>
      </c>
      <c r="I8320" t="s">
        <v>14</v>
      </c>
      <c r="J8320" t="s">
        <v>15</v>
      </c>
      <c r="K8320" t="s">
        <v>27</v>
      </c>
      <c r="L8320" t="s">
        <v>28</v>
      </c>
      <c r="M8320" s="1">
        <v>375.83</v>
      </c>
      <c r="N8320" s="1">
        <v>61.64</v>
      </c>
      <c r="O8320">
        <v>0.09</v>
      </c>
    </row>
    <row r="8321" spans="1:15" x14ac:dyDescent="0.3">
      <c r="A8321" t="str">
        <f xml:space="preserve"> _xlfn.XLOOKUP(H8321, 'Customers'!B:B, 'Customers'!A:A)</f>
        <v>CUST_895</v>
      </c>
      <c r="B8321" t="str">
        <f>_xlfn.XLOOKUP(L8321, Products!C:C, Products!A:A)</f>
        <v>PROD_8</v>
      </c>
      <c r="C8321">
        <v>8320</v>
      </c>
      <c r="D8321" s="2" t="s">
        <v>293</v>
      </c>
      <c r="E8321">
        <f>YEAR(Orders[[#This Row],[Order_Date]])</f>
        <v>2023</v>
      </c>
      <c r="F8321">
        <f>MONTH(Orders[[#This Row],[Order_Date]])</f>
        <v>7</v>
      </c>
      <c r="G8321" s="2" t="s">
        <v>1249</v>
      </c>
      <c r="H8321" t="s">
        <v>1654</v>
      </c>
      <c r="I8321" t="s">
        <v>14</v>
      </c>
      <c r="J8321" t="s">
        <v>33</v>
      </c>
      <c r="K8321" t="s">
        <v>27</v>
      </c>
      <c r="L8321" t="s">
        <v>73</v>
      </c>
      <c r="M8321" s="1">
        <v>258.08</v>
      </c>
      <c r="N8321" s="1">
        <v>46.53</v>
      </c>
      <c r="O8321">
        <v>0.27</v>
      </c>
    </row>
    <row r="8322" spans="1:15" x14ac:dyDescent="0.3">
      <c r="A8322" t="str">
        <f xml:space="preserve"> _xlfn.XLOOKUP(H8322, 'Customers'!B:B, 'Customers'!A:A)</f>
        <v>CUST_715</v>
      </c>
      <c r="B8322" t="str">
        <f>_xlfn.XLOOKUP(L8322, Products!C:C, Products!A:A)</f>
        <v>PROD_2</v>
      </c>
      <c r="C8322">
        <v>8321</v>
      </c>
      <c r="D8322" s="2" t="s">
        <v>110</v>
      </c>
      <c r="E8322">
        <f>YEAR(Orders[[#This Row],[Order_Date]])</f>
        <v>2022</v>
      </c>
      <c r="F8322">
        <f>MONTH(Orders[[#This Row],[Order_Date]])</f>
        <v>10</v>
      </c>
      <c r="G8322" s="2" t="s">
        <v>188</v>
      </c>
      <c r="H8322" t="s">
        <v>1455</v>
      </c>
      <c r="I8322" t="s">
        <v>14</v>
      </c>
      <c r="J8322" t="s">
        <v>22</v>
      </c>
      <c r="K8322" t="s">
        <v>16</v>
      </c>
      <c r="L8322" t="s">
        <v>23</v>
      </c>
      <c r="M8322" s="1">
        <v>1876.29</v>
      </c>
      <c r="N8322" s="1">
        <v>235.24</v>
      </c>
      <c r="O8322">
        <v>0.24</v>
      </c>
    </row>
    <row r="8323" spans="1:15" x14ac:dyDescent="0.3">
      <c r="A8323" t="str">
        <f xml:space="preserve"> _xlfn.XLOOKUP(H8323, 'Customers'!B:B, 'Customers'!A:A)</f>
        <v>CUST_397</v>
      </c>
      <c r="B8323" t="str">
        <f>_xlfn.XLOOKUP(L8323, Products!C:C, Products!A:A)</f>
        <v>PROD_1</v>
      </c>
      <c r="C8323">
        <v>8322</v>
      </c>
      <c r="D8323" s="2" t="s">
        <v>1038</v>
      </c>
      <c r="E8323">
        <f>YEAR(Orders[[#This Row],[Order_Date]])</f>
        <v>2022</v>
      </c>
      <c r="F8323">
        <f>MONTH(Orders[[#This Row],[Order_Date]])</f>
        <v>1</v>
      </c>
      <c r="G8323" s="2" t="s">
        <v>112</v>
      </c>
      <c r="H8323" t="s">
        <v>979</v>
      </c>
      <c r="I8323" t="s">
        <v>14</v>
      </c>
      <c r="J8323" t="s">
        <v>22</v>
      </c>
      <c r="K8323" t="s">
        <v>16</v>
      </c>
      <c r="L8323" t="s">
        <v>17</v>
      </c>
      <c r="M8323" s="1">
        <v>2047.19</v>
      </c>
      <c r="N8323" s="1">
        <v>-4.3899999999999997</v>
      </c>
      <c r="O8323">
        <v>0.18</v>
      </c>
    </row>
    <row r="8324" spans="1:15" x14ac:dyDescent="0.3">
      <c r="A8324" t="str">
        <f xml:space="preserve"> _xlfn.XLOOKUP(H8324, 'Customers'!B:B, 'Customers'!A:A)</f>
        <v>CUST_757</v>
      </c>
      <c r="B8324" t="str">
        <f>_xlfn.XLOOKUP(L8324, Products!C:C, Products!A:A)</f>
        <v>PROD_6</v>
      </c>
      <c r="C8324">
        <v>8323</v>
      </c>
      <c r="D8324" s="2" t="s">
        <v>530</v>
      </c>
      <c r="E8324">
        <f>YEAR(Orders[[#This Row],[Order_Date]])</f>
        <v>2023</v>
      </c>
      <c r="F8324">
        <f>MONTH(Orders[[#This Row],[Order_Date]])</f>
        <v>10</v>
      </c>
      <c r="G8324" s="2" t="s">
        <v>94</v>
      </c>
      <c r="H8324" t="s">
        <v>1503</v>
      </c>
      <c r="I8324" t="s">
        <v>21</v>
      </c>
      <c r="J8324" t="s">
        <v>15</v>
      </c>
      <c r="K8324" t="s">
        <v>34</v>
      </c>
      <c r="L8324" t="s">
        <v>52</v>
      </c>
      <c r="M8324" s="1">
        <v>2611.75</v>
      </c>
      <c r="N8324" s="1">
        <v>728.93</v>
      </c>
      <c r="O8324">
        <v>0.22</v>
      </c>
    </row>
    <row r="8325" spans="1:15" x14ac:dyDescent="0.3">
      <c r="A8325" t="str">
        <f xml:space="preserve"> _xlfn.XLOOKUP(H8325, 'Customers'!B:B, 'Customers'!A:A)</f>
        <v>CUST_98</v>
      </c>
      <c r="B8325" t="str">
        <f>_xlfn.XLOOKUP(L8325, Products!C:C, Products!A:A)</f>
        <v>PROD_3</v>
      </c>
      <c r="C8325">
        <v>8324</v>
      </c>
      <c r="D8325" s="2" t="s">
        <v>618</v>
      </c>
      <c r="E8325">
        <f>YEAR(Orders[[#This Row],[Order_Date]])</f>
        <v>2022</v>
      </c>
      <c r="F8325">
        <f>MONTH(Orders[[#This Row],[Order_Date]])</f>
        <v>6</v>
      </c>
      <c r="G8325" s="2" t="s">
        <v>627</v>
      </c>
      <c r="H8325" t="s">
        <v>309</v>
      </c>
      <c r="I8325" t="s">
        <v>14</v>
      </c>
      <c r="J8325" t="s">
        <v>22</v>
      </c>
      <c r="K8325" t="s">
        <v>27</v>
      </c>
      <c r="L8325" t="s">
        <v>28</v>
      </c>
      <c r="M8325" s="1">
        <v>936.14</v>
      </c>
      <c r="N8325" s="1">
        <v>101.43</v>
      </c>
      <c r="O8325">
        <v>0.3</v>
      </c>
    </row>
    <row r="8326" spans="1:15" x14ac:dyDescent="0.3">
      <c r="A8326" t="str">
        <f xml:space="preserve"> _xlfn.XLOOKUP(H8326, 'Customers'!B:B, 'Customers'!A:A)</f>
        <v>CUST_755</v>
      </c>
      <c r="B8326" t="str">
        <f>_xlfn.XLOOKUP(L8326, Products!C:C, Products!A:A)</f>
        <v>PROD_7</v>
      </c>
      <c r="C8326">
        <v>8325</v>
      </c>
      <c r="D8326" s="2" t="s">
        <v>118</v>
      </c>
      <c r="E8326">
        <f>YEAR(Orders[[#This Row],[Order_Date]])</f>
        <v>2022</v>
      </c>
      <c r="F8326">
        <f>MONTH(Orders[[#This Row],[Order_Date]])</f>
        <v>10</v>
      </c>
      <c r="G8326" s="2" t="s">
        <v>907</v>
      </c>
      <c r="H8326" t="s">
        <v>1501</v>
      </c>
      <c r="I8326" t="s">
        <v>14</v>
      </c>
      <c r="J8326" t="s">
        <v>15</v>
      </c>
      <c r="K8326" t="s">
        <v>16</v>
      </c>
      <c r="L8326" t="s">
        <v>66</v>
      </c>
      <c r="M8326" s="1">
        <v>2378.7199999999998</v>
      </c>
      <c r="N8326" s="1">
        <v>224.83</v>
      </c>
      <c r="O8326">
        <v>0.03</v>
      </c>
    </row>
    <row r="8327" spans="1:15" x14ac:dyDescent="0.3">
      <c r="A8327" t="str">
        <f xml:space="preserve"> _xlfn.XLOOKUP(H8327, 'Customers'!B:B, 'Customers'!A:A)</f>
        <v>CUST_716</v>
      </c>
      <c r="B8327" t="str">
        <f>_xlfn.XLOOKUP(L8327, Products!C:C, Products!A:A)</f>
        <v>PROD_8</v>
      </c>
      <c r="C8327">
        <v>8326</v>
      </c>
      <c r="D8327" s="2" t="s">
        <v>820</v>
      </c>
      <c r="E8327">
        <f>YEAR(Orders[[#This Row],[Order_Date]])</f>
        <v>2023</v>
      </c>
      <c r="F8327">
        <f>MONTH(Orders[[#This Row],[Order_Date]])</f>
        <v>11</v>
      </c>
      <c r="G8327" s="2" t="s">
        <v>984</v>
      </c>
      <c r="H8327" t="s">
        <v>1456</v>
      </c>
      <c r="I8327" t="s">
        <v>14</v>
      </c>
      <c r="J8327" t="s">
        <v>65</v>
      </c>
      <c r="K8327" t="s">
        <v>27</v>
      </c>
      <c r="L8327" t="s">
        <v>73</v>
      </c>
      <c r="M8327" s="1">
        <v>8608.9699999999993</v>
      </c>
      <c r="N8327" s="1">
        <v>246.52</v>
      </c>
      <c r="O8327">
        <v>0.26</v>
      </c>
    </row>
    <row r="8328" spans="1:15" x14ac:dyDescent="0.3">
      <c r="A8328" t="str">
        <f xml:space="preserve"> _xlfn.XLOOKUP(H8328, 'Customers'!B:B, 'Customers'!A:A)</f>
        <v>CUST_905</v>
      </c>
      <c r="B8328" t="str">
        <f>_xlfn.XLOOKUP(L8328, Products!C:C, Products!A:A)</f>
        <v>PROD_4</v>
      </c>
      <c r="C8328">
        <v>8327</v>
      </c>
      <c r="D8328" s="2" t="s">
        <v>57</v>
      </c>
      <c r="E8328">
        <f>YEAR(Orders[[#This Row],[Order_Date]])</f>
        <v>2023</v>
      </c>
      <c r="F8328">
        <f>MONTH(Orders[[#This Row],[Order_Date]])</f>
        <v>6</v>
      </c>
      <c r="G8328" s="2" t="s">
        <v>379</v>
      </c>
      <c r="H8328" t="s">
        <v>1664</v>
      </c>
      <c r="I8328" t="s">
        <v>32</v>
      </c>
      <c r="J8328" t="s">
        <v>15</v>
      </c>
      <c r="K8328" t="s">
        <v>34</v>
      </c>
      <c r="L8328" t="s">
        <v>35</v>
      </c>
      <c r="M8328" s="1">
        <v>5731.11</v>
      </c>
      <c r="N8328" s="1">
        <v>315.82</v>
      </c>
      <c r="O8328">
        <v>0.27</v>
      </c>
    </row>
    <row r="8329" spans="1:15" x14ac:dyDescent="0.3">
      <c r="A8329" t="str">
        <f xml:space="preserve"> _xlfn.XLOOKUP(H8329, 'Customers'!B:B, 'Customers'!A:A)</f>
        <v>CUST_108</v>
      </c>
      <c r="B8329" t="str">
        <f>_xlfn.XLOOKUP(L8329, Products!C:C, Products!A:A)</f>
        <v>PROD_5</v>
      </c>
      <c r="C8329">
        <v>8328</v>
      </c>
      <c r="D8329" s="2" t="s">
        <v>759</v>
      </c>
      <c r="E8329">
        <f>YEAR(Orders[[#This Row],[Order_Date]])</f>
        <v>2023</v>
      </c>
      <c r="F8329">
        <f>MONTH(Orders[[#This Row],[Order_Date]])</f>
        <v>8</v>
      </c>
      <c r="G8329" s="2" t="s">
        <v>229</v>
      </c>
      <c r="H8329" t="s">
        <v>336</v>
      </c>
      <c r="I8329" t="s">
        <v>32</v>
      </c>
      <c r="J8329" t="s">
        <v>15</v>
      </c>
      <c r="K8329" t="s">
        <v>34</v>
      </c>
      <c r="L8329" t="s">
        <v>39</v>
      </c>
      <c r="M8329" s="1">
        <v>3200.24</v>
      </c>
      <c r="N8329" s="1">
        <v>807.88</v>
      </c>
      <c r="O8329">
        <v>0.24</v>
      </c>
    </row>
    <row r="8330" spans="1:15" x14ac:dyDescent="0.3">
      <c r="A8330" t="str">
        <f xml:space="preserve"> _xlfn.XLOOKUP(H8330, 'Customers'!B:B, 'Customers'!A:A)</f>
        <v>CUST_907</v>
      </c>
      <c r="B8330" t="str">
        <f>_xlfn.XLOOKUP(L8330, Products!C:C, Products!A:A)</f>
        <v>PROD_6</v>
      </c>
      <c r="C8330">
        <v>8329</v>
      </c>
      <c r="D8330" s="2" t="s">
        <v>673</v>
      </c>
      <c r="E8330">
        <f>YEAR(Orders[[#This Row],[Order_Date]])</f>
        <v>2022</v>
      </c>
      <c r="F8330">
        <f>MONTH(Orders[[#This Row],[Order_Date]])</f>
        <v>2</v>
      </c>
      <c r="G8330" s="2" t="s">
        <v>154</v>
      </c>
      <c r="H8330" t="s">
        <v>1666</v>
      </c>
      <c r="I8330" t="s">
        <v>14</v>
      </c>
      <c r="J8330" t="s">
        <v>33</v>
      </c>
      <c r="K8330" t="s">
        <v>34</v>
      </c>
      <c r="L8330" t="s">
        <v>52</v>
      </c>
      <c r="M8330" s="1">
        <v>9123.98</v>
      </c>
      <c r="N8330" s="1">
        <v>987.22</v>
      </c>
      <c r="O8330">
        <v>0.02</v>
      </c>
    </row>
    <row r="8331" spans="1:15" x14ac:dyDescent="0.3">
      <c r="A8331" t="str">
        <f xml:space="preserve"> _xlfn.XLOOKUP(H8331, 'Customers'!B:B, 'Customers'!A:A)</f>
        <v>CUST_456</v>
      </c>
      <c r="B8331" t="str">
        <f>_xlfn.XLOOKUP(L8331, Products!C:C, Products!A:A)</f>
        <v>PROD_2</v>
      </c>
      <c r="C8331">
        <v>8330</v>
      </c>
      <c r="D8331" s="2" t="s">
        <v>1018</v>
      </c>
      <c r="E8331">
        <f>YEAR(Orders[[#This Row],[Order_Date]])</f>
        <v>2022</v>
      </c>
      <c r="F8331">
        <f>MONTH(Orders[[#This Row],[Order_Date]])</f>
        <v>12</v>
      </c>
      <c r="G8331" s="2" t="s">
        <v>625</v>
      </c>
      <c r="H8331" t="s">
        <v>1084</v>
      </c>
      <c r="I8331" t="s">
        <v>21</v>
      </c>
      <c r="J8331" t="s">
        <v>33</v>
      </c>
      <c r="K8331" t="s">
        <v>16</v>
      </c>
      <c r="L8331" t="s">
        <v>23</v>
      </c>
      <c r="M8331" s="1">
        <v>4347.3999999999996</v>
      </c>
      <c r="N8331" s="1">
        <v>284.3</v>
      </c>
      <c r="O8331">
        <v>0.23</v>
      </c>
    </row>
    <row r="8332" spans="1:15" x14ac:dyDescent="0.3">
      <c r="A8332" t="str">
        <f xml:space="preserve"> _xlfn.XLOOKUP(H8332, 'Customers'!B:B, 'Customers'!A:A)</f>
        <v>CUST_468</v>
      </c>
      <c r="B8332" t="str">
        <f>_xlfn.XLOOKUP(L8332, Products!C:C, Products!A:A)</f>
        <v>PROD_6</v>
      </c>
      <c r="C8332">
        <v>8331</v>
      </c>
      <c r="D8332" s="2" t="s">
        <v>266</v>
      </c>
      <c r="E8332">
        <f>YEAR(Orders[[#This Row],[Order_Date]])</f>
        <v>2023</v>
      </c>
      <c r="F8332">
        <f>MONTH(Orders[[#This Row],[Order_Date]])</f>
        <v>2</v>
      </c>
      <c r="G8332" s="2" t="s">
        <v>1058</v>
      </c>
      <c r="H8332" t="s">
        <v>1097</v>
      </c>
      <c r="I8332" t="s">
        <v>21</v>
      </c>
      <c r="J8332" t="s">
        <v>22</v>
      </c>
      <c r="K8332" t="s">
        <v>34</v>
      </c>
      <c r="L8332" t="s">
        <v>52</v>
      </c>
      <c r="M8332" s="1">
        <v>4713.12</v>
      </c>
      <c r="N8332" s="1">
        <v>1211.0899999999999</v>
      </c>
      <c r="O8332">
        <v>0.08</v>
      </c>
    </row>
    <row r="8333" spans="1:15" x14ac:dyDescent="0.3">
      <c r="A8333" t="str">
        <f xml:space="preserve"> _xlfn.XLOOKUP(H8333, 'Customers'!B:B, 'Customers'!A:A)</f>
        <v>CUST_114</v>
      </c>
      <c r="B8333" t="str">
        <f>_xlfn.XLOOKUP(L8333, Products!C:C, Products!A:A)</f>
        <v>PROD_8</v>
      </c>
      <c r="C8333">
        <v>8332</v>
      </c>
      <c r="D8333" s="2" t="s">
        <v>652</v>
      </c>
      <c r="E8333">
        <f>YEAR(Orders[[#This Row],[Order_Date]])</f>
        <v>2023</v>
      </c>
      <c r="F8333">
        <f>MONTH(Orders[[#This Row],[Order_Date]])</f>
        <v>6</v>
      </c>
      <c r="G8333" s="2" t="s">
        <v>311</v>
      </c>
      <c r="H8333" t="s">
        <v>357</v>
      </c>
      <c r="I8333" t="s">
        <v>21</v>
      </c>
      <c r="J8333" t="s">
        <v>22</v>
      </c>
      <c r="K8333" t="s">
        <v>27</v>
      </c>
      <c r="L8333" t="s">
        <v>73</v>
      </c>
      <c r="M8333" s="1">
        <v>5657.35</v>
      </c>
      <c r="N8333" s="1">
        <v>136.15</v>
      </c>
      <c r="O8333">
        <v>0.15</v>
      </c>
    </row>
    <row r="8334" spans="1:15" x14ac:dyDescent="0.3">
      <c r="A8334" t="str">
        <f xml:space="preserve"> _xlfn.XLOOKUP(H8334, 'Customers'!B:B, 'Customers'!A:A)</f>
        <v>CUST_363</v>
      </c>
      <c r="B8334" t="str">
        <f>_xlfn.XLOOKUP(L8334, Products!C:C, Products!A:A)</f>
        <v>PROD_2</v>
      </c>
      <c r="C8334">
        <v>8333</v>
      </c>
      <c r="D8334" s="2" t="s">
        <v>454</v>
      </c>
      <c r="E8334">
        <f>YEAR(Orders[[#This Row],[Order_Date]])</f>
        <v>2023</v>
      </c>
      <c r="F8334">
        <f>MONTH(Orders[[#This Row],[Order_Date]])</f>
        <v>4</v>
      </c>
      <c r="G8334" s="2" t="s">
        <v>716</v>
      </c>
      <c r="H8334" t="s">
        <v>909</v>
      </c>
      <c r="I8334" t="s">
        <v>21</v>
      </c>
      <c r="J8334" t="s">
        <v>22</v>
      </c>
      <c r="K8334" t="s">
        <v>16</v>
      </c>
      <c r="L8334" t="s">
        <v>23</v>
      </c>
      <c r="M8334" s="1">
        <v>2248.4299999999998</v>
      </c>
      <c r="N8334" s="1">
        <v>511.86</v>
      </c>
      <c r="O8334">
        <v>0.02</v>
      </c>
    </row>
    <row r="8335" spans="1:15" x14ac:dyDescent="0.3">
      <c r="A8335" t="str">
        <f xml:space="preserve"> _xlfn.XLOOKUP(H8335, 'Customers'!B:B, 'Customers'!A:A)</f>
        <v>CUST_437</v>
      </c>
      <c r="B8335" t="str">
        <f>_xlfn.XLOOKUP(L8335, Products!C:C, Products!A:A)</f>
        <v>PROD_1</v>
      </c>
      <c r="C8335">
        <v>8334</v>
      </c>
      <c r="D8335" s="2" t="s">
        <v>171</v>
      </c>
      <c r="E8335">
        <f>YEAR(Orders[[#This Row],[Order_Date]])</f>
        <v>2023</v>
      </c>
      <c r="F8335">
        <f>MONTH(Orders[[#This Row],[Order_Date]])</f>
        <v>6</v>
      </c>
      <c r="G8335" s="2" t="s">
        <v>378</v>
      </c>
      <c r="H8335" t="s">
        <v>1049</v>
      </c>
      <c r="I8335" t="s">
        <v>14</v>
      </c>
      <c r="J8335" t="s">
        <v>65</v>
      </c>
      <c r="K8335" t="s">
        <v>16</v>
      </c>
      <c r="L8335" t="s">
        <v>17</v>
      </c>
      <c r="M8335" s="1">
        <v>267.32</v>
      </c>
      <c r="N8335" s="1">
        <v>28.27</v>
      </c>
      <c r="O8335">
        <v>0.25</v>
      </c>
    </row>
    <row r="8336" spans="1:15" x14ac:dyDescent="0.3">
      <c r="A8336" t="str">
        <f xml:space="preserve"> _xlfn.XLOOKUP(H8336, 'Customers'!B:B, 'Customers'!A:A)</f>
        <v>CUST_155</v>
      </c>
      <c r="B8336" t="str">
        <f>_xlfn.XLOOKUP(L8336, Products!C:C, Products!A:A)</f>
        <v>PROD_8</v>
      </c>
      <c r="C8336">
        <v>8335</v>
      </c>
      <c r="D8336" s="2" t="s">
        <v>480</v>
      </c>
      <c r="E8336">
        <f>YEAR(Orders[[#This Row],[Order_Date]])</f>
        <v>2023</v>
      </c>
      <c r="F8336">
        <f>MONTH(Orders[[#This Row],[Order_Date]])</f>
        <v>7</v>
      </c>
      <c r="G8336" s="2" t="s">
        <v>348</v>
      </c>
      <c r="H8336" t="s">
        <v>457</v>
      </c>
      <c r="I8336" t="s">
        <v>21</v>
      </c>
      <c r="J8336" t="s">
        <v>65</v>
      </c>
      <c r="K8336" t="s">
        <v>27</v>
      </c>
      <c r="L8336" t="s">
        <v>73</v>
      </c>
      <c r="M8336" s="1">
        <v>8465.56</v>
      </c>
      <c r="N8336" s="1">
        <v>237.27</v>
      </c>
      <c r="O8336">
        <v>0.14000000000000001</v>
      </c>
    </row>
    <row r="8337" spans="1:15" x14ac:dyDescent="0.3">
      <c r="A8337" t="str">
        <f xml:space="preserve"> _xlfn.XLOOKUP(H8337, 'Customers'!B:B, 'Customers'!A:A)</f>
        <v>CUST_382</v>
      </c>
      <c r="B8337" t="str">
        <f>_xlfn.XLOOKUP(L8337, Products!C:C, Products!A:A)</f>
        <v>PROD_5</v>
      </c>
      <c r="C8337">
        <v>8336</v>
      </c>
      <c r="D8337" s="2" t="s">
        <v>330</v>
      </c>
      <c r="E8337">
        <f>YEAR(Orders[[#This Row],[Order_Date]])</f>
        <v>2023</v>
      </c>
      <c r="F8337">
        <f>MONTH(Orders[[#This Row],[Order_Date]])</f>
        <v>12</v>
      </c>
      <c r="G8337" s="2" t="s">
        <v>1241</v>
      </c>
      <c r="H8337" t="s">
        <v>948</v>
      </c>
      <c r="I8337" t="s">
        <v>21</v>
      </c>
      <c r="J8337" t="s">
        <v>22</v>
      </c>
      <c r="K8337" t="s">
        <v>34</v>
      </c>
      <c r="L8337" t="s">
        <v>39</v>
      </c>
      <c r="M8337" s="1">
        <v>4877.7700000000004</v>
      </c>
      <c r="N8337" s="1">
        <v>-179.86</v>
      </c>
      <c r="O8337">
        <v>7.0000000000000007E-2</v>
      </c>
    </row>
    <row r="8338" spans="1:15" x14ac:dyDescent="0.3">
      <c r="A8338" t="str">
        <f xml:space="preserve"> _xlfn.XLOOKUP(H8338, 'Customers'!B:B, 'Customers'!A:A)</f>
        <v>CUST_604</v>
      </c>
      <c r="B8338" t="str">
        <f>_xlfn.XLOOKUP(L8338, Products!C:C, Products!A:A)</f>
        <v>PROD_5</v>
      </c>
      <c r="C8338">
        <v>8337</v>
      </c>
      <c r="D8338" s="2" t="s">
        <v>152</v>
      </c>
      <c r="E8338">
        <f>YEAR(Orders[[#This Row],[Order_Date]])</f>
        <v>2022</v>
      </c>
      <c r="F8338">
        <f>MONTH(Orders[[#This Row],[Order_Date]])</f>
        <v>6</v>
      </c>
      <c r="G8338" s="2" t="s">
        <v>519</v>
      </c>
      <c r="H8338" t="s">
        <v>1316</v>
      </c>
      <c r="I8338" t="s">
        <v>32</v>
      </c>
      <c r="J8338" t="s">
        <v>22</v>
      </c>
      <c r="K8338" t="s">
        <v>34</v>
      </c>
      <c r="L8338" t="s">
        <v>39</v>
      </c>
      <c r="M8338" s="1">
        <v>2497.31</v>
      </c>
      <c r="N8338" s="1">
        <v>-78.06</v>
      </c>
      <c r="O8338">
        <v>0.1</v>
      </c>
    </row>
    <row r="8339" spans="1:15" x14ac:dyDescent="0.3">
      <c r="A8339" t="str">
        <f xml:space="preserve"> _xlfn.XLOOKUP(H8339, 'Customers'!B:B, 'Customers'!A:A)</f>
        <v>CUST_212</v>
      </c>
      <c r="B8339" t="str">
        <f>_xlfn.XLOOKUP(L8339, Products!C:C, Products!A:A)</f>
        <v>PROD_3</v>
      </c>
      <c r="C8339">
        <v>8338</v>
      </c>
      <c r="D8339" s="2" t="s">
        <v>445</v>
      </c>
      <c r="E8339">
        <f>YEAR(Orders[[#This Row],[Order_Date]])</f>
        <v>2022</v>
      </c>
      <c r="F8339">
        <f>MONTH(Orders[[#This Row],[Order_Date]])</f>
        <v>11</v>
      </c>
      <c r="G8339" s="2" t="s">
        <v>97</v>
      </c>
      <c r="H8339" t="s">
        <v>601</v>
      </c>
      <c r="I8339" t="s">
        <v>14</v>
      </c>
      <c r="J8339" t="s">
        <v>33</v>
      </c>
      <c r="K8339" t="s">
        <v>27</v>
      </c>
      <c r="L8339" t="s">
        <v>28</v>
      </c>
      <c r="M8339" s="1">
        <v>7708.65</v>
      </c>
      <c r="N8339" s="1">
        <v>959.76</v>
      </c>
      <c r="O8339">
        <v>0.24</v>
      </c>
    </row>
    <row r="8340" spans="1:15" x14ac:dyDescent="0.3">
      <c r="A8340" t="str">
        <f xml:space="preserve"> _xlfn.XLOOKUP(H8340, 'Customers'!B:B, 'Customers'!A:A)</f>
        <v>CUST_346</v>
      </c>
      <c r="B8340" t="str">
        <f>_xlfn.XLOOKUP(L8340, Products!C:C, Products!A:A)</f>
        <v>PROD_1</v>
      </c>
      <c r="C8340">
        <v>8339</v>
      </c>
      <c r="D8340" s="2" t="s">
        <v>1642</v>
      </c>
      <c r="E8340">
        <f>YEAR(Orders[[#This Row],[Order_Date]])</f>
        <v>2022</v>
      </c>
      <c r="F8340">
        <f>MONTH(Orders[[#This Row],[Order_Date]])</f>
        <v>6</v>
      </c>
      <c r="G8340" s="2" t="s">
        <v>618</v>
      </c>
      <c r="H8340" t="s">
        <v>883</v>
      </c>
      <c r="I8340" t="s">
        <v>21</v>
      </c>
      <c r="J8340" t="s">
        <v>22</v>
      </c>
      <c r="K8340" t="s">
        <v>16</v>
      </c>
      <c r="L8340" t="s">
        <v>17</v>
      </c>
      <c r="M8340" s="1">
        <v>7857.06</v>
      </c>
      <c r="N8340" s="1">
        <v>2273.65</v>
      </c>
      <c r="O8340">
        <v>0.28999999999999998</v>
      </c>
    </row>
    <row r="8341" spans="1:15" x14ac:dyDescent="0.3">
      <c r="A8341" t="str">
        <f xml:space="preserve"> _xlfn.XLOOKUP(H8341, 'Customers'!B:B, 'Customers'!A:A)</f>
        <v>CUST_655</v>
      </c>
      <c r="B8341" t="str">
        <f>_xlfn.XLOOKUP(L8341, Products!C:C, Products!A:A)</f>
        <v>PROD_6</v>
      </c>
      <c r="C8341">
        <v>8340</v>
      </c>
      <c r="D8341" s="2" t="s">
        <v>95</v>
      </c>
      <c r="E8341">
        <f>YEAR(Orders[[#This Row],[Order_Date]])</f>
        <v>2023</v>
      </c>
      <c r="F8341">
        <f>MONTH(Orders[[#This Row],[Order_Date]])</f>
        <v>11</v>
      </c>
      <c r="G8341" s="2" t="s">
        <v>81</v>
      </c>
      <c r="H8341" t="s">
        <v>1383</v>
      </c>
      <c r="I8341" t="s">
        <v>21</v>
      </c>
      <c r="J8341" t="s">
        <v>33</v>
      </c>
      <c r="K8341" t="s">
        <v>34</v>
      </c>
      <c r="L8341" t="s">
        <v>52</v>
      </c>
      <c r="M8341" s="1">
        <v>298.67</v>
      </c>
      <c r="N8341" s="1">
        <v>9.75</v>
      </c>
      <c r="O8341">
        <v>7.0000000000000007E-2</v>
      </c>
    </row>
    <row r="8342" spans="1:15" x14ac:dyDescent="0.3">
      <c r="A8342" t="str">
        <f xml:space="preserve"> _xlfn.XLOOKUP(H8342, 'Customers'!B:B, 'Customers'!A:A)</f>
        <v>CUST_385</v>
      </c>
      <c r="B8342" t="str">
        <f>_xlfn.XLOOKUP(L8342, Products!C:C, Products!A:A)</f>
        <v>PROD_3</v>
      </c>
      <c r="C8342">
        <v>8341</v>
      </c>
      <c r="D8342" s="2" t="s">
        <v>1133</v>
      </c>
      <c r="E8342">
        <f>YEAR(Orders[[#This Row],[Order_Date]])</f>
        <v>2023</v>
      </c>
      <c r="F8342">
        <f>MONTH(Orders[[#This Row],[Order_Date]])</f>
        <v>9</v>
      </c>
      <c r="G8342" s="2" t="s">
        <v>289</v>
      </c>
      <c r="H8342" t="s">
        <v>957</v>
      </c>
      <c r="I8342" t="s">
        <v>14</v>
      </c>
      <c r="J8342" t="s">
        <v>65</v>
      </c>
      <c r="K8342" t="s">
        <v>27</v>
      </c>
      <c r="L8342" t="s">
        <v>28</v>
      </c>
      <c r="M8342" s="1">
        <v>6821.03</v>
      </c>
      <c r="N8342" s="1">
        <v>1467.89</v>
      </c>
      <c r="O8342">
        <v>0.13</v>
      </c>
    </row>
    <row r="8343" spans="1:15" x14ac:dyDescent="0.3">
      <c r="A8343" t="str">
        <f xml:space="preserve"> _xlfn.XLOOKUP(H8343, 'Customers'!B:B, 'Customers'!A:A)</f>
        <v>CUST_461</v>
      </c>
      <c r="B8343" t="str">
        <f>_xlfn.XLOOKUP(L8343, Products!C:C, Products!A:A)</f>
        <v>PROD_1</v>
      </c>
      <c r="C8343">
        <v>8342</v>
      </c>
      <c r="D8343" s="2" t="s">
        <v>1583</v>
      </c>
      <c r="E8343">
        <f>YEAR(Orders[[#This Row],[Order_Date]])</f>
        <v>2023</v>
      </c>
      <c r="F8343">
        <f>MONTH(Orders[[#This Row],[Order_Date]])</f>
        <v>10</v>
      </c>
      <c r="G8343" s="2" t="s">
        <v>1083</v>
      </c>
      <c r="H8343" t="s">
        <v>1089</v>
      </c>
      <c r="I8343" t="s">
        <v>14</v>
      </c>
      <c r="J8343" t="s">
        <v>65</v>
      </c>
      <c r="K8343" t="s">
        <v>27</v>
      </c>
      <c r="L8343" t="s">
        <v>17</v>
      </c>
      <c r="M8343" s="1">
        <v>4839.12</v>
      </c>
      <c r="N8343" s="1">
        <v>1183.93</v>
      </c>
      <c r="O8343">
        <v>0.01</v>
      </c>
    </row>
    <row r="8344" spans="1:15" x14ac:dyDescent="0.3">
      <c r="A8344" t="str">
        <f xml:space="preserve"> _xlfn.XLOOKUP(H8344, 'Customers'!B:B, 'Customers'!A:A)</f>
        <v>CUST_112</v>
      </c>
      <c r="B8344" t="str">
        <f>_xlfn.XLOOKUP(L8344, Products!C:C, Products!A:A)</f>
        <v>PROD_8</v>
      </c>
      <c r="C8344">
        <v>8343</v>
      </c>
      <c r="D8344" s="2" t="s">
        <v>475</v>
      </c>
      <c r="E8344">
        <f>YEAR(Orders[[#This Row],[Order_Date]])</f>
        <v>2022</v>
      </c>
      <c r="F8344">
        <f>MONTH(Orders[[#This Row],[Order_Date]])</f>
        <v>4</v>
      </c>
      <c r="G8344" s="2" t="s">
        <v>1427</v>
      </c>
      <c r="H8344" t="s">
        <v>347</v>
      </c>
      <c r="I8344" t="s">
        <v>14</v>
      </c>
      <c r="J8344" t="s">
        <v>65</v>
      </c>
      <c r="K8344" t="s">
        <v>27</v>
      </c>
      <c r="L8344" t="s">
        <v>73</v>
      </c>
      <c r="M8344" s="1">
        <v>7802.16</v>
      </c>
      <c r="N8344" s="1">
        <v>1634.91</v>
      </c>
      <c r="O8344">
        <v>0.13</v>
      </c>
    </row>
    <row r="8345" spans="1:15" x14ac:dyDescent="0.3">
      <c r="A8345" t="str">
        <f xml:space="preserve"> _xlfn.XLOOKUP(H8345, 'Customers'!B:B, 'Customers'!A:A)</f>
        <v>CUST_5</v>
      </c>
      <c r="B8345" t="str">
        <f>_xlfn.XLOOKUP(L8345, Products!C:C, Products!A:A)</f>
        <v>PROD_3</v>
      </c>
      <c r="C8345">
        <v>8344</v>
      </c>
      <c r="D8345" s="2" t="s">
        <v>750</v>
      </c>
      <c r="E8345">
        <f>YEAR(Orders[[#This Row],[Order_Date]])</f>
        <v>2022</v>
      </c>
      <c r="F8345">
        <f>MONTH(Orders[[#This Row],[Order_Date]])</f>
        <v>7</v>
      </c>
      <c r="G8345" s="2" t="s">
        <v>100</v>
      </c>
      <c r="H8345" t="s">
        <v>38</v>
      </c>
      <c r="I8345" t="s">
        <v>32</v>
      </c>
      <c r="J8345" t="s">
        <v>33</v>
      </c>
      <c r="K8345" t="s">
        <v>27</v>
      </c>
      <c r="L8345" t="s">
        <v>28</v>
      </c>
      <c r="M8345" s="1">
        <v>2075.96</v>
      </c>
      <c r="N8345" s="1">
        <v>58.46</v>
      </c>
      <c r="O8345">
        <v>0.01</v>
      </c>
    </row>
    <row r="8346" spans="1:15" x14ac:dyDescent="0.3">
      <c r="A8346" t="str">
        <f xml:space="preserve"> _xlfn.XLOOKUP(H8346, 'Customers'!B:B, 'Customers'!A:A)</f>
        <v>CUST_647</v>
      </c>
      <c r="B8346" t="str">
        <f>_xlfn.XLOOKUP(L8346, Products!C:C, Products!A:A)</f>
        <v>PROD_1</v>
      </c>
      <c r="C8346">
        <v>8345</v>
      </c>
      <c r="D8346" s="2" t="s">
        <v>448</v>
      </c>
      <c r="E8346">
        <f>YEAR(Orders[[#This Row],[Order_Date]])</f>
        <v>2023</v>
      </c>
      <c r="F8346">
        <f>MONTH(Orders[[#This Row],[Order_Date]])</f>
        <v>11</v>
      </c>
      <c r="G8346" s="2" t="s">
        <v>186</v>
      </c>
      <c r="H8346" t="s">
        <v>1372</v>
      </c>
      <c r="I8346" t="s">
        <v>21</v>
      </c>
      <c r="J8346" t="s">
        <v>15</v>
      </c>
      <c r="K8346" t="s">
        <v>16</v>
      </c>
      <c r="L8346" t="s">
        <v>17</v>
      </c>
      <c r="M8346" s="1">
        <v>3287.37</v>
      </c>
      <c r="N8346" s="1">
        <v>199.37</v>
      </c>
      <c r="O8346">
        <v>0.19</v>
      </c>
    </row>
    <row r="8347" spans="1:15" x14ac:dyDescent="0.3">
      <c r="A8347" t="str">
        <f xml:space="preserve"> _xlfn.XLOOKUP(H8347, 'Customers'!B:B, 'Customers'!A:A)</f>
        <v>CUST_336</v>
      </c>
      <c r="B8347" t="str">
        <f>_xlfn.XLOOKUP(L8347, Products!C:C, Products!A:A)</f>
        <v>PROD_8</v>
      </c>
      <c r="C8347">
        <v>8346</v>
      </c>
      <c r="D8347" s="2" t="s">
        <v>1299</v>
      </c>
      <c r="E8347">
        <f>YEAR(Orders[[#This Row],[Order_Date]])</f>
        <v>2023</v>
      </c>
      <c r="F8347">
        <f>MONTH(Orders[[#This Row],[Order_Date]])</f>
        <v>6</v>
      </c>
      <c r="G8347" s="2" t="s">
        <v>824</v>
      </c>
      <c r="H8347" t="s">
        <v>864</v>
      </c>
      <c r="I8347" t="s">
        <v>32</v>
      </c>
      <c r="J8347" t="s">
        <v>22</v>
      </c>
      <c r="K8347" t="s">
        <v>27</v>
      </c>
      <c r="L8347" t="s">
        <v>73</v>
      </c>
      <c r="M8347" s="1">
        <v>9115.64</v>
      </c>
      <c r="N8347" s="1">
        <v>2669.42</v>
      </c>
      <c r="O8347">
        <v>0.05</v>
      </c>
    </row>
    <row r="8348" spans="1:15" x14ac:dyDescent="0.3">
      <c r="A8348" t="str">
        <f xml:space="preserve"> _xlfn.XLOOKUP(H8348, 'Customers'!B:B, 'Customers'!A:A)</f>
        <v>CUST_537</v>
      </c>
      <c r="B8348" t="str">
        <f>_xlfn.XLOOKUP(L8348, Products!C:C, Products!A:A)</f>
        <v>PROD_2</v>
      </c>
      <c r="C8348">
        <v>8347</v>
      </c>
      <c r="D8348" s="2" t="s">
        <v>724</v>
      </c>
      <c r="E8348">
        <f>YEAR(Orders[[#This Row],[Order_Date]])</f>
        <v>2023</v>
      </c>
      <c r="F8348">
        <f>MONTH(Orders[[#This Row],[Order_Date]])</f>
        <v>2</v>
      </c>
      <c r="G8348" s="2" t="s">
        <v>1022</v>
      </c>
      <c r="H8348" t="s">
        <v>1218</v>
      </c>
      <c r="I8348" t="s">
        <v>21</v>
      </c>
      <c r="J8348" t="s">
        <v>22</v>
      </c>
      <c r="K8348" t="s">
        <v>16</v>
      </c>
      <c r="L8348" t="s">
        <v>23</v>
      </c>
      <c r="M8348" s="1">
        <v>3870.02</v>
      </c>
      <c r="N8348" s="1">
        <v>91.56</v>
      </c>
      <c r="O8348">
        <v>0.03</v>
      </c>
    </row>
    <row r="8349" spans="1:15" x14ac:dyDescent="0.3">
      <c r="A8349" t="str">
        <f xml:space="preserve"> _xlfn.XLOOKUP(H8349, 'Customers'!B:B, 'Customers'!A:A)</f>
        <v>CUST_487</v>
      </c>
      <c r="B8349" t="str">
        <f>_xlfn.XLOOKUP(L8349, Products!C:C, Products!A:A)</f>
        <v>PROD_8</v>
      </c>
      <c r="C8349">
        <v>8348</v>
      </c>
      <c r="D8349" s="2" t="s">
        <v>1154</v>
      </c>
      <c r="E8349">
        <f>YEAR(Orders[[#This Row],[Order_Date]])</f>
        <v>2023</v>
      </c>
      <c r="F8349">
        <f>MONTH(Orders[[#This Row],[Order_Date]])</f>
        <v>3</v>
      </c>
      <c r="G8349" s="2" t="s">
        <v>890</v>
      </c>
      <c r="H8349" t="s">
        <v>1132</v>
      </c>
      <c r="I8349" t="s">
        <v>14</v>
      </c>
      <c r="J8349" t="s">
        <v>33</v>
      </c>
      <c r="K8349" t="s">
        <v>27</v>
      </c>
      <c r="L8349" t="s">
        <v>73</v>
      </c>
      <c r="M8349" s="1">
        <v>822.24</v>
      </c>
      <c r="N8349" s="1">
        <v>17.39</v>
      </c>
      <c r="O8349">
        <v>0.28000000000000003</v>
      </c>
    </row>
    <row r="8350" spans="1:15" x14ac:dyDescent="0.3">
      <c r="A8350" t="str">
        <f xml:space="preserve"> _xlfn.XLOOKUP(H8350, 'Customers'!B:B, 'Customers'!A:A)</f>
        <v>CUST_37</v>
      </c>
      <c r="B8350" t="str">
        <f>_xlfn.XLOOKUP(L8350, Products!C:C, Products!A:A)</f>
        <v>PROD_1</v>
      </c>
      <c r="C8350">
        <v>8349</v>
      </c>
      <c r="D8350" s="2" t="s">
        <v>151</v>
      </c>
      <c r="E8350">
        <f>YEAR(Orders[[#This Row],[Order_Date]])</f>
        <v>2022</v>
      </c>
      <c r="F8350">
        <f>MONTH(Orders[[#This Row],[Order_Date]])</f>
        <v>6</v>
      </c>
      <c r="G8350" s="2" t="s">
        <v>691</v>
      </c>
      <c r="H8350" t="s">
        <v>138</v>
      </c>
      <c r="I8350" t="s">
        <v>21</v>
      </c>
      <c r="J8350" t="s">
        <v>65</v>
      </c>
      <c r="K8350" t="s">
        <v>16</v>
      </c>
      <c r="L8350" t="s">
        <v>17</v>
      </c>
      <c r="M8350" s="1">
        <v>1339.24</v>
      </c>
      <c r="N8350" s="1">
        <v>111.97</v>
      </c>
      <c r="O8350">
        <v>0.28000000000000003</v>
      </c>
    </row>
    <row r="8351" spans="1:15" x14ac:dyDescent="0.3">
      <c r="A8351" t="str">
        <f xml:space="preserve"> _xlfn.XLOOKUP(H8351, 'Customers'!B:B, 'Customers'!A:A)</f>
        <v>CUST_105</v>
      </c>
      <c r="B8351" t="str">
        <f>_xlfn.XLOOKUP(L8351, Products!C:C, Products!A:A)</f>
        <v>PROD_8</v>
      </c>
      <c r="C8351">
        <v>8350</v>
      </c>
      <c r="D8351" s="2" t="s">
        <v>59</v>
      </c>
      <c r="E8351">
        <f>YEAR(Orders[[#This Row],[Order_Date]])</f>
        <v>2022</v>
      </c>
      <c r="F8351">
        <f>MONTH(Orders[[#This Row],[Order_Date]])</f>
        <v>9</v>
      </c>
      <c r="G8351" s="2" t="s">
        <v>376</v>
      </c>
      <c r="H8351" t="s">
        <v>329</v>
      </c>
      <c r="I8351" t="s">
        <v>14</v>
      </c>
      <c r="J8351" t="s">
        <v>65</v>
      </c>
      <c r="K8351" t="s">
        <v>27</v>
      </c>
      <c r="L8351" t="s">
        <v>73</v>
      </c>
      <c r="M8351" s="1">
        <v>7899.24</v>
      </c>
      <c r="N8351" s="1">
        <v>798.85</v>
      </c>
      <c r="O8351">
        <v>0.24</v>
      </c>
    </row>
    <row r="8352" spans="1:15" x14ac:dyDescent="0.3">
      <c r="A8352" t="str">
        <f xml:space="preserve"> _xlfn.XLOOKUP(H8352, 'Customers'!B:B, 'Customers'!A:A)</f>
        <v>CUST_52</v>
      </c>
      <c r="B8352" t="str">
        <f>_xlfn.XLOOKUP(L8352, Products!C:C, Products!A:A)</f>
        <v>PROD_8</v>
      </c>
      <c r="C8352">
        <v>8351</v>
      </c>
      <c r="D8352" s="2" t="s">
        <v>561</v>
      </c>
      <c r="E8352">
        <f>YEAR(Orders[[#This Row],[Order_Date]])</f>
        <v>2022</v>
      </c>
      <c r="F8352">
        <f>MONTH(Orders[[#This Row],[Order_Date]])</f>
        <v>3</v>
      </c>
      <c r="G8352" s="2" t="s">
        <v>513</v>
      </c>
      <c r="H8352" t="s">
        <v>180</v>
      </c>
      <c r="I8352" t="s">
        <v>14</v>
      </c>
      <c r="J8352" t="s">
        <v>33</v>
      </c>
      <c r="K8352" t="s">
        <v>27</v>
      </c>
      <c r="L8352" t="s">
        <v>73</v>
      </c>
      <c r="M8352" s="1">
        <v>5745.13</v>
      </c>
      <c r="N8352" s="1">
        <v>852.98</v>
      </c>
      <c r="O8352">
        <v>0.2</v>
      </c>
    </row>
    <row r="8353" spans="1:15" x14ac:dyDescent="0.3">
      <c r="A8353" t="str">
        <f xml:space="preserve"> _xlfn.XLOOKUP(H8353, 'Customers'!B:B, 'Customers'!A:A)</f>
        <v>CUST_629</v>
      </c>
      <c r="B8353" t="str">
        <f>_xlfn.XLOOKUP(L8353, Products!C:C, Products!A:A)</f>
        <v>PROD_1</v>
      </c>
      <c r="C8353">
        <v>8352</v>
      </c>
      <c r="D8353" s="2" t="s">
        <v>474</v>
      </c>
      <c r="E8353">
        <f>YEAR(Orders[[#This Row],[Order_Date]])</f>
        <v>2022</v>
      </c>
      <c r="F8353">
        <f>MONTH(Orders[[#This Row],[Order_Date]])</f>
        <v>4</v>
      </c>
      <c r="G8353" s="2" t="s">
        <v>961</v>
      </c>
      <c r="H8353" t="s">
        <v>1351</v>
      </c>
      <c r="I8353" t="s">
        <v>21</v>
      </c>
      <c r="J8353" t="s">
        <v>65</v>
      </c>
      <c r="K8353" t="s">
        <v>16</v>
      </c>
      <c r="L8353" t="s">
        <v>17</v>
      </c>
      <c r="M8353" s="1">
        <v>4924.1400000000003</v>
      </c>
      <c r="N8353" s="1">
        <v>267.7</v>
      </c>
      <c r="O8353">
        <v>0.03</v>
      </c>
    </row>
    <row r="8354" spans="1:15" x14ac:dyDescent="0.3">
      <c r="A8354" t="str">
        <f xml:space="preserve"> _xlfn.XLOOKUP(H8354, 'Customers'!B:B, 'Customers'!A:A)</f>
        <v>CUST_292</v>
      </c>
      <c r="B8354" t="str">
        <f>_xlfn.XLOOKUP(L8354, Products!C:C, Products!A:A)</f>
        <v>PROD_4</v>
      </c>
      <c r="C8354">
        <v>8353</v>
      </c>
      <c r="D8354" s="2" t="s">
        <v>593</v>
      </c>
      <c r="E8354">
        <f>YEAR(Orders[[#This Row],[Order_Date]])</f>
        <v>2022</v>
      </c>
      <c r="F8354">
        <f>MONTH(Orders[[#This Row],[Order_Date]])</f>
        <v>7</v>
      </c>
      <c r="G8354" s="2" t="s">
        <v>403</v>
      </c>
      <c r="H8354" t="s">
        <v>777</v>
      </c>
      <c r="I8354" t="s">
        <v>21</v>
      </c>
      <c r="J8354" t="s">
        <v>15</v>
      </c>
      <c r="K8354" t="s">
        <v>34</v>
      </c>
      <c r="L8354" t="s">
        <v>35</v>
      </c>
      <c r="M8354" s="1">
        <v>5282.78</v>
      </c>
      <c r="N8354" s="1">
        <v>-237.49</v>
      </c>
      <c r="O8354">
        <v>0.28000000000000003</v>
      </c>
    </row>
    <row r="8355" spans="1:15" x14ac:dyDescent="0.3">
      <c r="A8355" t="str">
        <f xml:space="preserve"> _xlfn.XLOOKUP(H8355, 'Customers'!B:B, 'Customers'!A:A)</f>
        <v>CUST_497</v>
      </c>
      <c r="B8355" t="str">
        <f>_xlfn.XLOOKUP(L8355, Products!C:C, Products!A:A)</f>
        <v>PROD_1</v>
      </c>
      <c r="C8355">
        <v>8354</v>
      </c>
      <c r="D8355" s="2" t="s">
        <v>585</v>
      </c>
      <c r="E8355">
        <f>YEAR(Orders[[#This Row],[Order_Date]])</f>
        <v>2022</v>
      </c>
      <c r="F8355">
        <f>MONTH(Orders[[#This Row],[Order_Date]])</f>
        <v>8</v>
      </c>
      <c r="G8355" s="2" t="s">
        <v>241</v>
      </c>
      <c r="H8355" t="s">
        <v>1153</v>
      </c>
      <c r="I8355" t="s">
        <v>32</v>
      </c>
      <c r="J8355" t="s">
        <v>33</v>
      </c>
      <c r="K8355" t="s">
        <v>16</v>
      </c>
      <c r="L8355" t="s">
        <v>17</v>
      </c>
      <c r="M8355" s="1">
        <v>8055.25</v>
      </c>
      <c r="N8355" s="1">
        <v>725.15</v>
      </c>
      <c r="O8355">
        <v>0.25</v>
      </c>
    </row>
    <row r="8356" spans="1:15" x14ac:dyDescent="0.3">
      <c r="A8356" t="str">
        <f xml:space="preserve"> _xlfn.XLOOKUP(H8356, 'Customers'!B:B, 'Customers'!A:A)</f>
        <v>CUST_112</v>
      </c>
      <c r="B8356" t="str">
        <f>_xlfn.XLOOKUP(L8356, Products!C:C, Products!A:A)</f>
        <v>PROD_8</v>
      </c>
      <c r="C8356">
        <v>8355</v>
      </c>
      <c r="D8356" s="2" t="s">
        <v>43</v>
      </c>
      <c r="E8356">
        <f>YEAR(Orders[[#This Row],[Order_Date]])</f>
        <v>2023</v>
      </c>
      <c r="F8356">
        <f>MONTH(Orders[[#This Row],[Order_Date]])</f>
        <v>12</v>
      </c>
      <c r="G8356" s="2" t="s">
        <v>89</v>
      </c>
      <c r="H8356" t="s">
        <v>347</v>
      </c>
      <c r="I8356" t="s">
        <v>14</v>
      </c>
      <c r="J8356" t="s">
        <v>33</v>
      </c>
      <c r="K8356" t="s">
        <v>27</v>
      </c>
      <c r="L8356" t="s">
        <v>73</v>
      </c>
      <c r="M8356" s="1">
        <v>3189.57</v>
      </c>
      <c r="N8356" s="1">
        <v>-166.93</v>
      </c>
      <c r="O8356">
        <v>0.14000000000000001</v>
      </c>
    </row>
    <row r="8357" spans="1:15" x14ac:dyDescent="0.3">
      <c r="A8357" t="str">
        <f xml:space="preserve"> _xlfn.XLOOKUP(H8357, 'Customers'!B:B, 'Customers'!A:A)</f>
        <v>CUST_251</v>
      </c>
      <c r="B8357" t="str">
        <f>_xlfn.XLOOKUP(L8357, Products!C:C, Products!A:A)</f>
        <v>PROD_8</v>
      </c>
      <c r="C8357">
        <v>8356</v>
      </c>
      <c r="D8357" s="2" t="s">
        <v>171</v>
      </c>
      <c r="E8357">
        <f>YEAR(Orders[[#This Row],[Order_Date]])</f>
        <v>2023</v>
      </c>
      <c r="F8357">
        <f>MONTH(Orders[[#This Row],[Order_Date]])</f>
        <v>6</v>
      </c>
      <c r="G8357" s="2" t="s">
        <v>1382</v>
      </c>
      <c r="H8357" t="s">
        <v>692</v>
      </c>
      <c r="I8357" t="s">
        <v>14</v>
      </c>
      <c r="J8357" t="s">
        <v>65</v>
      </c>
      <c r="K8357" t="s">
        <v>27</v>
      </c>
      <c r="L8357" t="s">
        <v>73</v>
      </c>
      <c r="M8357" s="1">
        <v>2568.13</v>
      </c>
      <c r="N8357" s="1">
        <v>-139.44999999999999</v>
      </c>
      <c r="O8357">
        <v>0.1</v>
      </c>
    </row>
    <row r="8358" spans="1:15" x14ac:dyDescent="0.3">
      <c r="A8358" t="str">
        <f xml:space="preserve"> _xlfn.XLOOKUP(H8358, 'Customers'!B:B, 'Customers'!A:A)</f>
        <v>CUST_193</v>
      </c>
      <c r="B8358" t="str">
        <f>_xlfn.XLOOKUP(L8358, Products!C:C, Products!A:A)</f>
        <v>PROD_1</v>
      </c>
      <c r="C8358">
        <v>8357</v>
      </c>
      <c r="D8358" s="2" t="s">
        <v>83</v>
      </c>
      <c r="E8358">
        <f>YEAR(Orders[[#This Row],[Order_Date]])</f>
        <v>2023</v>
      </c>
      <c r="F8358">
        <f>MONTH(Orders[[#This Row],[Order_Date]])</f>
        <v>1</v>
      </c>
      <c r="G8358" s="2" t="s">
        <v>539</v>
      </c>
      <c r="H8358" t="s">
        <v>555</v>
      </c>
      <c r="I8358" t="s">
        <v>21</v>
      </c>
      <c r="J8358" t="s">
        <v>22</v>
      </c>
      <c r="K8358" t="s">
        <v>16</v>
      </c>
      <c r="L8358" t="s">
        <v>17</v>
      </c>
      <c r="M8358" s="1">
        <v>5818.33</v>
      </c>
      <c r="N8358" s="1">
        <v>-415.09</v>
      </c>
      <c r="O8358">
        <v>0.27</v>
      </c>
    </row>
    <row r="8359" spans="1:15" x14ac:dyDescent="0.3">
      <c r="A8359" t="str">
        <f xml:space="preserve"> _xlfn.XLOOKUP(H8359, 'Customers'!B:B, 'Customers'!A:A)</f>
        <v>CUST_766</v>
      </c>
      <c r="B8359" t="str">
        <f>_xlfn.XLOOKUP(L8359, Products!C:C, Products!A:A)</f>
        <v>PROD_6</v>
      </c>
      <c r="C8359">
        <v>8358</v>
      </c>
      <c r="D8359" s="2" t="s">
        <v>1100</v>
      </c>
      <c r="E8359">
        <f>YEAR(Orders[[#This Row],[Order_Date]])</f>
        <v>2023</v>
      </c>
      <c r="F8359">
        <f>MONTH(Orders[[#This Row],[Order_Date]])</f>
        <v>10</v>
      </c>
      <c r="G8359" s="2" t="s">
        <v>1101</v>
      </c>
      <c r="H8359" t="s">
        <v>1512</v>
      </c>
      <c r="I8359" t="s">
        <v>32</v>
      </c>
      <c r="J8359" t="s">
        <v>33</v>
      </c>
      <c r="K8359" t="s">
        <v>34</v>
      </c>
      <c r="L8359" t="s">
        <v>52</v>
      </c>
      <c r="M8359" s="1">
        <v>6205.14</v>
      </c>
      <c r="N8359" s="1">
        <v>901.42</v>
      </c>
      <c r="O8359">
        <v>0.03</v>
      </c>
    </row>
    <row r="8360" spans="1:15" x14ac:dyDescent="0.3">
      <c r="A8360" t="str">
        <f xml:space="preserve"> _xlfn.XLOOKUP(H8360, 'Customers'!B:B, 'Customers'!A:A)</f>
        <v>CUST_904</v>
      </c>
      <c r="B8360" t="str">
        <f>_xlfn.XLOOKUP(L8360, Products!C:C, Products!A:A)</f>
        <v>PROD_2</v>
      </c>
      <c r="C8360">
        <v>8359</v>
      </c>
      <c r="D8360" s="2" t="s">
        <v>863</v>
      </c>
      <c r="E8360">
        <f>YEAR(Orders[[#This Row],[Order_Date]])</f>
        <v>2022</v>
      </c>
      <c r="F8360">
        <f>MONTH(Orders[[#This Row],[Order_Date]])</f>
        <v>9</v>
      </c>
      <c r="G8360" s="2" t="s">
        <v>728</v>
      </c>
      <c r="H8360" t="s">
        <v>1663</v>
      </c>
      <c r="I8360" t="s">
        <v>14</v>
      </c>
      <c r="J8360" t="s">
        <v>65</v>
      </c>
      <c r="K8360" t="s">
        <v>16</v>
      </c>
      <c r="L8360" t="s">
        <v>23</v>
      </c>
      <c r="M8360" s="1">
        <v>7294.89</v>
      </c>
      <c r="N8360" s="1">
        <v>-714.6</v>
      </c>
      <c r="O8360">
        <v>0.28999999999999998</v>
      </c>
    </row>
    <row r="8361" spans="1:15" x14ac:dyDescent="0.3">
      <c r="A8361" t="str">
        <f xml:space="preserve"> _xlfn.XLOOKUP(H8361, 'Customers'!B:B, 'Customers'!A:A)</f>
        <v>CUST_801</v>
      </c>
      <c r="B8361" t="str">
        <f>_xlfn.XLOOKUP(L8361, Products!C:C, Products!A:A)</f>
        <v>PROD_2</v>
      </c>
      <c r="C8361">
        <v>8360</v>
      </c>
      <c r="D8361" s="2" t="s">
        <v>295</v>
      </c>
      <c r="E8361">
        <f>YEAR(Orders[[#This Row],[Order_Date]])</f>
        <v>2022</v>
      </c>
      <c r="F8361">
        <f>MONTH(Orders[[#This Row],[Order_Date]])</f>
        <v>7</v>
      </c>
      <c r="G8361" s="2" t="s">
        <v>527</v>
      </c>
      <c r="H8361" t="s">
        <v>1550</v>
      </c>
      <c r="I8361" t="s">
        <v>32</v>
      </c>
      <c r="J8361" t="s">
        <v>33</v>
      </c>
      <c r="K8361" t="s">
        <v>16</v>
      </c>
      <c r="L8361" t="s">
        <v>23</v>
      </c>
      <c r="M8361" s="1">
        <v>2576.42</v>
      </c>
      <c r="N8361" s="1">
        <v>352.43</v>
      </c>
      <c r="O8361">
        <v>0.25</v>
      </c>
    </row>
    <row r="8362" spans="1:15" x14ac:dyDescent="0.3">
      <c r="A8362" t="str">
        <f xml:space="preserve"> _xlfn.XLOOKUP(H8362, 'Customers'!B:B, 'Customers'!A:A)</f>
        <v>CUST_643</v>
      </c>
      <c r="B8362" t="str">
        <f>_xlfn.XLOOKUP(L8362, Products!C:C, Products!A:A)</f>
        <v>PROD_3</v>
      </c>
      <c r="C8362">
        <v>8361</v>
      </c>
      <c r="D8362" s="2" t="s">
        <v>451</v>
      </c>
      <c r="E8362">
        <f>YEAR(Orders[[#This Row],[Order_Date]])</f>
        <v>2023</v>
      </c>
      <c r="F8362">
        <f>MONTH(Orders[[#This Row],[Order_Date]])</f>
        <v>2</v>
      </c>
      <c r="G8362" s="2" t="s">
        <v>1286</v>
      </c>
      <c r="H8362" t="s">
        <v>1368</v>
      </c>
      <c r="I8362" t="s">
        <v>32</v>
      </c>
      <c r="J8362" t="s">
        <v>22</v>
      </c>
      <c r="K8362" t="s">
        <v>27</v>
      </c>
      <c r="L8362" t="s">
        <v>28</v>
      </c>
      <c r="M8362" s="1">
        <v>4638.9799999999996</v>
      </c>
      <c r="N8362" s="1">
        <v>526.76</v>
      </c>
      <c r="O8362">
        <v>0.3</v>
      </c>
    </row>
    <row r="8363" spans="1:15" x14ac:dyDescent="0.3">
      <c r="A8363" t="str">
        <f xml:space="preserve"> _xlfn.XLOOKUP(H8363, 'Customers'!B:B, 'Customers'!A:A)</f>
        <v>CUST_976</v>
      </c>
      <c r="B8363" t="str">
        <f>_xlfn.XLOOKUP(L8363, Products!C:C, Products!A:A)</f>
        <v>PROD_4</v>
      </c>
      <c r="C8363">
        <v>8362</v>
      </c>
      <c r="D8363" s="2" t="s">
        <v>292</v>
      </c>
      <c r="E8363">
        <f>YEAR(Orders[[#This Row],[Order_Date]])</f>
        <v>2023</v>
      </c>
      <c r="F8363">
        <f>MONTH(Orders[[#This Row],[Order_Date]])</f>
        <v>7</v>
      </c>
      <c r="G8363" s="2" t="s">
        <v>916</v>
      </c>
      <c r="H8363" t="s">
        <v>1739</v>
      </c>
      <c r="I8363" t="s">
        <v>21</v>
      </c>
      <c r="J8363" t="s">
        <v>65</v>
      </c>
      <c r="K8363" t="s">
        <v>34</v>
      </c>
      <c r="L8363" t="s">
        <v>35</v>
      </c>
      <c r="M8363" s="1">
        <v>1074.23</v>
      </c>
      <c r="N8363" s="1">
        <v>-82.66</v>
      </c>
      <c r="O8363">
        <v>0.03</v>
      </c>
    </row>
    <row r="8364" spans="1:15" x14ac:dyDescent="0.3">
      <c r="A8364" t="str">
        <f xml:space="preserve"> _xlfn.XLOOKUP(H8364, 'Customers'!B:B, 'Customers'!A:A)</f>
        <v>CUST_609</v>
      </c>
      <c r="B8364" t="str">
        <f>_xlfn.XLOOKUP(L8364, Products!C:C, Products!A:A)</f>
        <v>PROD_2</v>
      </c>
      <c r="C8364">
        <v>8363</v>
      </c>
      <c r="D8364" s="2" t="s">
        <v>80</v>
      </c>
      <c r="E8364">
        <f>YEAR(Orders[[#This Row],[Order_Date]])</f>
        <v>2023</v>
      </c>
      <c r="F8364">
        <f>MONTH(Orders[[#This Row],[Order_Date]])</f>
        <v>11</v>
      </c>
      <c r="G8364" s="2" t="s">
        <v>95</v>
      </c>
      <c r="H8364" t="s">
        <v>1324</v>
      </c>
      <c r="I8364" t="s">
        <v>21</v>
      </c>
      <c r="J8364" t="s">
        <v>22</v>
      </c>
      <c r="K8364" t="s">
        <v>16</v>
      </c>
      <c r="L8364" t="s">
        <v>23</v>
      </c>
      <c r="M8364" s="1">
        <v>4756.5600000000004</v>
      </c>
      <c r="N8364" s="1">
        <v>61.83</v>
      </c>
      <c r="O8364">
        <v>0.09</v>
      </c>
    </row>
    <row r="8365" spans="1:15" x14ac:dyDescent="0.3">
      <c r="A8365" t="str">
        <f xml:space="preserve"> _xlfn.XLOOKUP(H8365, 'Customers'!B:B, 'Customers'!A:A)</f>
        <v>CUST_164</v>
      </c>
      <c r="B8365" t="str">
        <f>_xlfn.XLOOKUP(L8365, Products!C:C, Products!A:A)</f>
        <v>PROD_2</v>
      </c>
      <c r="C8365">
        <v>8364</v>
      </c>
      <c r="D8365" s="2" t="s">
        <v>673</v>
      </c>
      <c r="E8365">
        <f>YEAR(Orders[[#This Row],[Order_Date]])</f>
        <v>2022</v>
      </c>
      <c r="F8365">
        <f>MONTH(Orders[[#This Row],[Order_Date]])</f>
        <v>2</v>
      </c>
      <c r="G8365" s="2" t="s">
        <v>1029</v>
      </c>
      <c r="H8365" t="s">
        <v>483</v>
      </c>
      <c r="I8365" t="s">
        <v>21</v>
      </c>
      <c r="J8365" t="s">
        <v>15</v>
      </c>
      <c r="K8365" t="s">
        <v>16</v>
      </c>
      <c r="L8365" t="s">
        <v>23</v>
      </c>
      <c r="M8365" s="1">
        <v>589.41</v>
      </c>
      <c r="N8365" s="1">
        <v>-31.85</v>
      </c>
      <c r="O8365">
        <v>0.19</v>
      </c>
    </row>
    <row r="8366" spans="1:15" x14ac:dyDescent="0.3">
      <c r="A8366" t="str">
        <f xml:space="preserve"> _xlfn.XLOOKUP(H8366, 'Customers'!B:B, 'Customers'!A:A)</f>
        <v>CUST_452</v>
      </c>
      <c r="B8366" t="str">
        <f>_xlfn.XLOOKUP(L8366, Products!C:C, Products!A:A)</f>
        <v>PROD_1</v>
      </c>
      <c r="C8366">
        <v>8365</v>
      </c>
      <c r="D8366" s="2" t="s">
        <v>710</v>
      </c>
      <c r="E8366">
        <f>YEAR(Orders[[#This Row],[Order_Date]])</f>
        <v>2022</v>
      </c>
      <c r="F8366">
        <f>MONTH(Orders[[#This Row],[Order_Date]])</f>
        <v>4</v>
      </c>
      <c r="G8366" s="2" t="s">
        <v>556</v>
      </c>
      <c r="H8366" t="s">
        <v>1077</v>
      </c>
      <c r="I8366" t="s">
        <v>14</v>
      </c>
      <c r="J8366" t="s">
        <v>22</v>
      </c>
      <c r="K8366" t="s">
        <v>16</v>
      </c>
      <c r="L8366" t="s">
        <v>17</v>
      </c>
      <c r="M8366" s="1">
        <v>6687.11</v>
      </c>
      <c r="N8366" s="1">
        <v>1112.8399999999999</v>
      </c>
      <c r="O8366">
        <v>0.04</v>
      </c>
    </row>
    <row r="8367" spans="1:15" x14ac:dyDescent="0.3">
      <c r="A8367" t="str">
        <f xml:space="preserve"> _xlfn.XLOOKUP(H8367, 'Customers'!B:B, 'Customers'!A:A)</f>
        <v>CUST_342</v>
      </c>
      <c r="B8367" t="str">
        <f>_xlfn.XLOOKUP(L8367, Products!C:C, Products!A:A)</f>
        <v>PROD_3</v>
      </c>
      <c r="C8367">
        <v>8366</v>
      </c>
      <c r="D8367" s="2" t="s">
        <v>391</v>
      </c>
      <c r="E8367">
        <f>YEAR(Orders[[#This Row],[Order_Date]])</f>
        <v>2023</v>
      </c>
      <c r="F8367">
        <f>MONTH(Orders[[#This Row],[Order_Date]])</f>
        <v>9</v>
      </c>
      <c r="G8367" s="2" t="s">
        <v>392</v>
      </c>
      <c r="H8367" t="s">
        <v>875</v>
      </c>
      <c r="I8367" t="s">
        <v>21</v>
      </c>
      <c r="J8367" t="s">
        <v>65</v>
      </c>
      <c r="K8367" t="s">
        <v>27</v>
      </c>
      <c r="L8367" t="s">
        <v>28</v>
      </c>
      <c r="M8367" s="1">
        <v>1470.89</v>
      </c>
      <c r="N8367" s="1">
        <v>38.409999999999997</v>
      </c>
      <c r="O8367">
        <v>0.09</v>
      </c>
    </row>
    <row r="8368" spans="1:15" x14ac:dyDescent="0.3">
      <c r="A8368" t="str">
        <f xml:space="preserve"> _xlfn.XLOOKUP(H8368, 'Customers'!B:B, 'Customers'!A:A)</f>
        <v>CUST_692</v>
      </c>
      <c r="B8368" t="str">
        <f>_xlfn.XLOOKUP(L8368, Products!C:C, Products!A:A)</f>
        <v>PROD_7</v>
      </c>
      <c r="C8368">
        <v>8367</v>
      </c>
      <c r="D8368" s="2" t="s">
        <v>857</v>
      </c>
      <c r="E8368">
        <f>YEAR(Orders[[#This Row],[Order_Date]])</f>
        <v>2023</v>
      </c>
      <c r="F8368">
        <f>MONTH(Orders[[#This Row],[Order_Date]])</f>
        <v>8</v>
      </c>
      <c r="G8368" s="2" t="s">
        <v>302</v>
      </c>
      <c r="H8368" t="s">
        <v>1431</v>
      </c>
      <c r="I8368" t="s">
        <v>32</v>
      </c>
      <c r="J8368" t="s">
        <v>33</v>
      </c>
      <c r="K8368" t="s">
        <v>16</v>
      </c>
      <c r="L8368" t="s">
        <v>66</v>
      </c>
      <c r="M8368" s="1">
        <v>8832.1299999999992</v>
      </c>
      <c r="N8368" s="1">
        <v>1158.6099999999999</v>
      </c>
      <c r="O8368">
        <v>0.08</v>
      </c>
    </row>
    <row r="8369" spans="1:15" x14ac:dyDescent="0.3">
      <c r="A8369" t="str">
        <f xml:space="preserve"> _xlfn.XLOOKUP(H8369, 'Customers'!B:B, 'Customers'!A:A)</f>
        <v>CUST_899</v>
      </c>
      <c r="B8369" t="str">
        <f>_xlfn.XLOOKUP(L8369, Products!C:C, Products!A:A)</f>
        <v>PROD_1</v>
      </c>
      <c r="C8369">
        <v>8368</v>
      </c>
      <c r="D8369" s="2" t="s">
        <v>1208</v>
      </c>
      <c r="E8369">
        <f>YEAR(Orders[[#This Row],[Order_Date]])</f>
        <v>2022</v>
      </c>
      <c r="F8369">
        <f>MONTH(Orders[[#This Row],[Order_Date]])</f>
        <v>1</v>
      </c>
      <c r="G8369" s="2" t="s">
        <v>567</v>
      </c>
      <c r="H8369" t="s">
        <v>1658</v>
      </c>
      <c r="I8369" t="s">
        <v>21</v>
      </c>
      <c r="J8369" t="s">
        <v>22</v>
      </c>
      <c r="K8369" t="s">
        <v>27</v>
      </c>
      <c r="L8369" t="s">
        <v>17</v>
      </c>
      <c r="M8369" s="1">
        <v>1725.47</v>
      </c>
      <c r="N8369" s="1">
        <v>133.24</v>
      </c>
      <c r="O8369">
        <v>0.04</v>
      </c>
    </row>
    <row r="8370" spans="1:15" x14ac:dyDescent="0.3">
      <c r="A8370" t="str">
        <f xml:space="preserve"> _xlfn.XLOOKUP(H8370, 'Customers'!B:B, 'Customers'!A:A)</f>
        <v>CUST_10</v>
      </c>
      <c r="B8370" t="str">
        <f>_xlfn.XLOOKUP(L8370, Products!C:C, Products!A:A)</f>
        <v>PROD_1</v>
      </c>
      <c r="C8370">
        <v>8369</v>
      </c>
      <c r="D8370" s="2" t="s">
        <v>387</v>
      </c>
      <c r="E8370">
        <f>YEAR(Orders[[#This Row],[Order_Date]])</f>
        <v>2022</v>
      </c>
      <c r="F8370">
        <f>MONTH(Orders[[#This Row],[Order_Date]])</f>
        <v>5</v>
      </c>
      <c r="G8370" s="2" t="s">
        <v>165</v>
      </c>
      <c r="H8370" t="s">
        <v>55</v>
      </c>
      <c r="I8370" t="s">
        <v>14</v>
      </c>
      <c r="J8370" t="s">
        <v>22</v>
      </c>
      <c r="K8370" t="s">
        <v>16</v>
      </c>
      <c r="L8370" t="s">
        <v>17</v>
      </c>
      <c r="M8370" s="1">
        <v>9789.89</v>
      </c>
      <c r="N8370" s="1">
        <v>2374.33</v>
      </c>
      <c r="O8370">
        <v>0.19</v>
      </c>
    </row>
    <row r="8371" spans="1:15" x14ac:dyDescent="0.3">
      <c r="A8371" t="str">
        <f xml:space="preserve"> _xlfn.XLOOKUP(H8371, 'Customers'!B:B, 'Customers'!A:A)</f>
        <v>CUST_683</v>
      </c>
      <c r="B8371" t="str">
        <f>_xlfn.XLOOKUP(L8371, Products!C:C, Products!A:A)</f>
        <v>PROD_1</v>
      </c>
      <c r="C8371">
        <v>8370</v>
      </c>
      <c r="D8371" s="2" t="s">
        <v>627</v>
      </c>
      <c r="E8371">
        <f>YEAR(Orders[[#This Row],[Order_Date]])</f>
        <v>2022</v>
      </c>
      <c r="F8371">
        <f>MONTH(Orders[[#This Row],[Order_Date]])</f>
        <v>7</v>
      </c>
      <c r="G8371" s="2" t="s">
        <v>130</v>
      </c>
      <c r="H8371" t="s">
        <v>1419</v>
      </c>
      <c r="I8371" t="s">
        <v>21</v>
      </c>
      <c r="J8371" t="s">
        <v>15</v>
      </c>
      <c r="K8371" t="s">
        <v>16</v>
      </c>
      <c r="L8371" t="s">
        <v>17</v>
      </c>
      <c r="M8371" s="1">
        <v>7326.33</v>
      </c>
      <c r="N8371" s="1">
        <v>-401.88</v>
      </c>
      <c r="O8371">
        <v>7.0000000000000007E-2</v>
      </c>
    </row>
    <row r="8372" spans="1:15" x14ac:dyDescent="0.3">
      <c r="A8372" t="str">
        <f xml:space="preserve"> _xlfn.XLOOKUP(H8372, 'Customers'!B:B, 'Customers'!A:A)</f>
        <v>CUST_394</v>
      </c>
      <c r="B8372" t="str">
        <f>_xlfn.XLOOKUP(L8372, Products!C:C, Products!A:A)</f>
        <v>PROD_1</v>
      </c>
      <c r="C8372">
        <v>8371</v>
      </c>
      <c r="D8372" s="2" t="s">
        <v>110</v>
      </c>
      <c r="E8372">
        <f>YEAR(Orders[[#This Row],[Order_Date]])</f>
        <v>2022</v>
      </c>
      <c r="F8372">
        <f>MONTH(Orders[[#This Row],[Order_Date]])</f>
        <v>10</v>
      </c>
      <c r="G8372" s="2" t="s">
        <v>569</v>
      </c>
      <c r="H8372" t="s">
        <v>976</v>
      </c>
      <c r="I8372" t="s">
        <v>32</v>
      </c>
      <c r="J8372" t="s">
        <v>33</v>
      </c>
      <c r="K8372" t="s">
        <v>16</v>
      </c>
      <c r="L8372" t="s">
        <v>17</v>
      </c>
      <c r="M8372" s="1">
        <v>2406.09</v>
      </c>
      <c r="N8372" s="1">
        <v>573.39</v>
      </c>
      <c r="O8372">
        <v>0.28000000000000003</v>
      </c>
    </row>
    <row r="8373" spans="1:15" x14ac:dyDescent="0.3">
      <c r="A8373" t="str">
        <f xml:space="preserve"> _xlfn.XLOOKUP(H8373, 'Customers'!B:B, 'Customers'!A:A)</f>
        <v>CUST_242</v>
      </c>
      <c r="B8373" t="str">
        <f>_xlfn.XLOOKUP(L8373, Products!C:C, Products!A:A)</f>
        <v>PROD_8</v>
      </c>
      <c r="C8373">
        <v>8372</v>
      </c>
      <c r="D8373" s="2" t="s">
        <v>254</v>
      </c>
      <c r="E8373">
        <f>YEAR(Orders[[#This Row],[Order_Date]])</f>
        <v>2022</v>
      </c>
      <c r="F8373">
        <f>MONTH(Orders[[#This Row],[Order_Date]])</f>
        <v>12</v>
      </c>
      <c r="G8373" s="2" t="s">
        <v>1014</v>
      </c>
      <c r="H8373" t="s">
        <v>668</v>
      </c>
      <c r="I8373" t="s">
        <v>32</v>
      </c>
      <c r="J8373" t="s">
        <v>15</v>
      </c>
      <c r="K8373" t="s">
        <v>27</v>
      </c>
      <c r="L8373" t="s">
        <v>73</v>
      </c>
      <c r="M8373" s="1">
        <v>545.47</v>
      </c>
      <c r="N8373" s="1">
        <v>-38.75</v>
      </c>
      <c r="O8373">
        <v>0.1</v>
      </c>
    </row>
    <row r="8374" spans="1:15" x14ac:dyDescent="0.3">
      <c r="A8374" t="str">
        <f xml:space="preserve"> _xlfn.XLOOKUP(H8374, 'Customers'!B:B, 'Customers'!A:A)</f>
        <v>CUST_480</v>
      </c>
      <c r="B8374" t="str">
        <f>_xlfn.XLOOKUP(L8374, Products!C:C, Products!A:A)</f>
        <v>PROD_1</v>
      </c>
      <c r="C8374">
        <v>8373</v>
      </c>
      <c r="D8374" s="2" t="s">
        <v>1409</v>
      </c>
      <c r="E8374">
        <f>YEAR(Orders[[#This Row],[Order_Date]])</f>
        <v>2022</v>
      </c>
      <c r="F8374">
        <f>MONTH(Orders[[#This Row],[Order_Date]])</f>
        <v>5</v>
      </c>
      <c r="G8374" s="2" t="s">
        <v>774</v>
      </c>
      <c r="H8374" t="s">
        <v>1121</v>
      </c>
      <c r="I8374" t="s">
        <v>32</v>
      </c>
      <c r="J8374" t="s">
        <v>65</v>
      </c>
      <c r="K8374" t="s">
        <v>27</v>
      </c>
      <c r="L8374" t="s">
        <v>17</v>
      </c>
      <c r="M8374" s="1">
        <v>3086.61</v>
      </c>
      <c r="N8374" s="1">
        <v>-139.13</v>
      </c>
      <c r="O8374">
        <v>0.24</v>
      </c>
    </row>
    <row r="8375" spans="1:15" x14ac:dyDescent="0.3">
      <c r="A8375" t="str">
        <f xml:space="preserve"> _xlfn.XLOOKUP(H8375, 'Customers'!B:B, 'Customers'!A:A)</f>
        <v>CUST_78</v>
      </c>
      <c r="B8375" t="str">
        <f>_xlfn.XLOOKUP(L8375, Products!C:C, Products!A:A)</f>
        <v>PROD_1</v>
      </c>
      <c r="C8375">
        <v>8374</v>
      </c>
      <c r="D8375" s="2" t="s">
        <v>971</v>
      </c>
      <c r="E8375">
        <f>YEAR(Orders[[#This Row],[Order_Date]])</f>
        <v>2022</v>
      </c>
      <c r="F8375">
        <f>MONTH(Orders[[#This Row],[Order_Date]])</f>
        <v>12</v>
      </c>
      <c r="G8375" s="2" t="s">
        <v>713</v>
      </c>
      <c r="H8375" t="s">
        <v>253</v>
      </c>
      <c r="I8375" t="s">
        <v>21</v>
      </c>
      <c r="J8375" t="s">
        <v>22</v>
      </c>
      <c r="K8375" t="s">
        <v>27</v>
      </c>
      <c r="L8375" t="s">
        <v>17</v>
      </c>
      <c r="M8375" s="1">
        <v>3274.06</v>
      </c>
      <c r="N8375" s="1">
        <v>319.61</v>
      </c>
      <c r="O8375">
        <v>0.06</v>
      </c>
    </row>
    <row r="8376" spans="1:15" x14ac:dyDescent="0.3">
      <c r="A8376" t="str">
        <f xml:space="preserve"> _xlfn.XLOOKUP(H8376, 'Customers'!B:B, 'Customers'!A:A)</f>
        <v>CUST_78</v>
      </c>
      <c r="B8376" t="str">
        <f>_xlfn.XLOOKUP(L8376, Products!C:C, Products!A:A)</f>
        <v>PROD_2</v>
      </c>
      <c r="C8376">
        <v>8375</v>
      </c>
      <c r="D8376" s="2" t="s">
        <v>764</v>
      </c>
      <c r="E8376">
        <f>YEAR(Orders[[#This Row],[Order_Date]])</f>
        <v>2022</v>
      </c>
      <c r="F8376">
        <f>MONTH(Orders[[#This Row],[Order_Date]])</f>
        <v>6</v>
      </c>
      <c r="G8376" s="2" t="s">
        <v>305</v>
      </c>
      <c r="H8376" t="s">
        <v>253</v>
      </c>
      <c r="I8376" t="s">
        <v>14</v>
      </c>
      <c r="J8376" t="s">
        <v>65</v>
      </c>
      <c r="K8376" t="s">
        <v>16</v>
      </c>
      <c r="L8376" t="s">
        <v>23</v>
      </c>
      <c r="M8376" s="1">
        <v>3136.78</v>
      </c>
      <c r="N8376" s="1">
        <v>-163.43</v>
      </c>
      <c r="O8376">
        <v>0.26</v>
      </c>
    </row>
    <row r="8377" spans="1:15" x14ac:dyDescent="0.3">
      <c r="A8377" t="str">
        <f xml:space="preserve"> _xlfn.XLOOKUP(H8377, 'Customers'!B:B, 'Customers'!A:A)</f>
        <v>CUST_482</v>
      </c>
      <c r="B8377" t="str">
        <f>_xlfn.XLOOKUP(L8377, Products!C:C, Products!A:A)</f>
        <v>PROD_5</v>
      </c>
      <c r="C8377">
        <v>8376</v>
      </c>
      <c r="D8377" s="2" t="s">
        <v>1151</v>
      </c>
      <c r="E8377">
        <f>YEAR(Orders[[#This Row],[Order_Date]])</f>
        <v>2022</v>
      </c>
      <c r="F8377">
        <f>MONTH(Orders[[#This Row],[Order_Date]])</f>
        <v>6</v>
      </c>
      <c r="G8377" s="2" t="s">
        <v>151</v>
      </c>
      <c r="H8377" t="s">
        <v>1124</v>
      </c>
      <c r="I8377" t="s">
        <v>32</v>
      </c>
      <c r="J8377" t="s">
        <v>65</v>
      </c>
      <c r="K8377" t="s">
        <v>34</v>
      </c>
      <c r="L8377" t="s">
        <v>39</v>
      </c>
      <c r="M8377" s="1">
        <v>5514.65</v>
      </c>
      <c r="N8377" s="1">
        <v>1214.3699999999999</v>
      </c>
      <c r="O8377">
        <v>0.16</v>
      </c>
    </row>
    <row r="8378" spans="1:15" x14ac:dyDescent="0.3">
      <c r="A8378" t="str">
        <f xml:space="preserve"> _xlfn.XLOOKUP(H8378, 'Customers'!B:B, 'Customers'!A:A)</f>
        <v>CUST_792</v>
      </c>
      <c r="B8378" t="str">
        <f>_xlfn.XLOOKUP(L8378, Products!C:C, Products!A:A)</f>
        <v>PROD_1</v>
      </c>
      <c r="C8378">
        <v>8377</v>
      </c>
      <c r="D8378" s="2" t="s">
        <v>1110</v>
      </c>
      <c r="E8378">
        <f>YEAR(Orders[[#This Row],[Order_Date]])</f>
        <v>2023</v>
      </c>
      <c r="F8378">
        <f>MONTH(Orders[[#This Row],[Order_Date]])</f>
        <v>3</v>
      </c>
      <c r="G8378" s="2" t="s">
        <v>40</v>
      </c>
      <c r="H8378" t="s">
        <v>1540</v>
      </c>
      <c r="I8378" t="s">
        <v>14</v>
      </c>
      <c r="J8378" t="s">
        <v>33</v>
      </c>
      <c r="K8378" t="s">
        <v>16</v>
      </c>
      <c r="L8378" t="s">
        <v>17</v>
      </c>
      <c r="M8378" s="1">
        <v>4795.04</v>
      </c>
      <c r="N8378" s="1">
        <v>-127.72</v>
      </c>
      <c r="O8378">
        <v>0.05</v>
      </c>
    </row>
    <row r="8379" spans="1:15" x14ac:dyDescent="0.3">
      <c r="A8379" t="str">
        <f xml:space="preserve"> _xlfn.XLOOKUP(H8379, 'Customers'!B:B, 'Customers'!A:A)</f>
        <v>CUST_908</v>
      </c>
      <c r="B8379" t="str">
        <f>_xlfn.XLOOKUP(L8379, Products!C:C, Products!A:A)</f>
        <v>PROD_8</v>
      </c>
      <c r="C8379">
        <v>8378</v>
      </c>
      <c r="D8379" s="2" t="s">
        <v>322</v>
      </c>
      <c r="E8379">
        <f>YEAR(Orders[[#This Row],[Order_Date]])</f>
        <v>2022</v>
      </c>
      <c r="F8379">
        <f>MONTH(Orders[[#This Row],[Order_Date]])</f>
        <v>7</v>
      </c>
      <c r="G8379" s="2" t="s">
        <v>214</v>
      </c>
      <c r="H8379" t="s">
        <v>1667</v>
      </c>
      <c r="I8379" t="s">
        <v>32</v>
      </c>
      <c r="J8379" t="s">
        <v>15</v>
      </c>
      <c r="K8379" t="s">
        <v>27</v>
      </c>
      <c r="L8379" t="s">
        <v>73</v>
      </c>
      <c r="M8379" s="1">
        <v>2853.01</v>
      </c>
      <c r="N8379" s="1">
        <v>-188.67</v>
      </c>
      <c r="O8379">
        <v>0.2</v>
      </c>
    </row>
    <row r="8380" spans="1:15" x14ac:dyDescent="0.3">
      <c r="A8380" t="str">
        <f xml:space="preserve"> _xlfn.XLOOKUP(H8380, 'Customers'!B:B, 'Customers'!A:A)</f>
        <v>CUST_105</v>
      </c>
      <c r="B8380" t="str">
        <f>_xlfn.XLOOKUP(L8380, Products!C:C, Products!A:A)</f>
        <v>PROD_1</v>
      </c>
      <c r="C8380">
        <v>8379</v>
      </c>
      <c r="D8380" s="2" t="s">
        <v>524</v>
      </c>
      <c r="E8380">
        <f>YEAR(Orders[[#This Row],[Order_Date]])</f>
        <v>2023</v>
      </c>
      <c r="F8380">
        <f>MONTH(Orders[[#This Row],[Order_Date]])</f>
        <v>10</v>
      </c>
      <c r="G8380" s="2" t="s">
        <v>771</v>
      </c>
      <c r="H8380" t="s">
        <v>329</v>
      </c>
      <c r="I8380" t="s">
        <v>32</v>
      </c>
      <c r="J8380" t="s">
        <v>22</v>
      </c>
      <c r="K8380" t="s">
        <v>16</v>
      </c>
      <c r="L8380" t="s">
        <v>17</v>
      </c>
      <c r="M8380" s="1">
        <v>4489.38</v>
      </c>
      <c r="N8380" s="1">
        <v>-337.57</v>
      </c>
      <c r="O8380">
        <v>0.22</v>
      </c>
    </row>
    <row r="8381" spans="1:15" x14ac:dyDescent="0.3">
      <c r="A8381" t="str">
        <f xml:space="preserve"> _xlfn.XLOOKUP(H8381, 'Customers'!B:B, 'Customers'!A:A)</f>
        <v>CUST_4</v>
      </c>
      <c r="B8381" t="str">
        <f>_xlfn.XLOOKUP(L8381, Products!C:C, Products!A:A)</f>
        <v>PROD_4</v>
      </c>
      <c r="C8381">
        <v>8380</v>
      </c>
      <c r="D8381" s="2" t="s">
        <v>1024</v>
      </c>
      <c r="E8381">
        <f>YEAR(Orders[[#This Row],[Order_Date]])</f>
        <v>2023</v>
      </c>
      <c r="F8381">
        <f>MONTH(Orders[[#This Row],[Order_Date]])</f>
        <v>8</v>
      </c>
      <c r="G8381" s="2" t="s">
        <v>228</v>
      </c>
      <c r="H8381" t="s">
        <v>31</v>
      </c>
      <c r="I8381" t="s">
        <v>14</v>
      </c>
      <c r="J8381" t="s">
        <v>33</v>
      </c>
      <c r="K8381" t="s">
        <v>34</v>
      </c>
      <c r="L8381" t="s">
        <v>35</v>
      </c>
      <c r="M8381" s="1">
        <v>8498.4500000000007</v>
      </c>
      <c r="N8381" s="1">
        <v>1475.97</v>
      </c>
      <c r="O8381">
        <v>0.27</v>
      </c>
    </row>
    <row r="8382" spans="1:15" x14ac:dyDescent="0.3">
      <c r="A8382" t="str">
        <f xml:space="preserve"> _xlfn.XLOOKUP(H8382, 'Customers'!B:B, 'Customers'!A:A)</f>
        <v>CUST_487</v>
      </c>
      <c r="B8382" t="str">
        <f>_xlfn.XLOOKUP(L8382, Products!C:C, Products!A:A)</f>
        <v>PROD_7</v>
      </c>
      <c r="C8382">
        <v>8381</v>
      </c>
      <c r="D8382" s="2" t="s">
        <v>270</v>
      </c>
      <c r="E8382">
        <f>YEAR(Orders[[#This Row],[Order_Date]])</f>
        <v>2022</v>
      </c>
      <c r="F8382">
        <f>MONTH(Orders[[#This Row],[Order_Date]])</f>
        <v>2</v>
      </c>
      <c r="G8382" s="2" t="s">
        <v>1183</v>
      </c>
      <c r="H8382" t="s">
        <v>1132</v>
      </c>
      <c r="I8382" t="s">
        <v>14</v>
      </c>
      <c r="J8382" t="s">
        <v>33</v>
      </c>
      <c r="K8382" t="s">
        <v>16</v>
      </c>
      <c r="L8382" t="s">
        <v>66</v>
      </c>
      <c r="M8382" s="1">
        <v>1343.06</v>
      </c>
      <c r="N8382" s="1">
        <v>401.62</v>
      </c>
      <c r="O8382">
        <v>0.03</v>
      </c>
    </row>
    <row r="8383" spans="1:15" x14ac:dyDescent="0.3">
      <c r="A8383" t="str">
        <f xml:space="preserve"> _xlfn.XLOOKUP(H8383, 'Customers'!B:B, 'Customers'!A:A)</f>
        <v>CUST_805</v>
      </c>
      <c r="B8383" t="str">
        <f>_xlfn.XLOOKUP(L8383, Products!C:C, Products!A:A)</f>
        <v>PROD_1</v>
      </c>
      <c r="C8383">
        <v>8382</v>
      </c>
      <c r="D8383" s="2" t="s">
        <v>970</v>
      </c>
      <c r="E8383">
        <f>YEAR(Orders[[#This Row],[Order_Date]])</f>
        <v>2022</v>
      </c>
      <c r="F8383">
        <f>MONTH(Orders[[#This Row],[Order_Date]])</f>
        <v>12</v>
      </c>
      <c r="G8383" s="2" t="s">
        <v>1026</v>
      </c>
      <c r="H8383" t="s">
        <v>1555</v>
      </c>
      <c r="I8383" t="s">
        <v>21</v>
      </c>
      <c r="J8383" t="s">
        <v>22</v>
      </c>
      <c r="K8383" t="s">
        <v>27</v>
      </c>
      <c r="L8383" t="s">
        <v>17</v>
      </c>
      <c r="M8383" s="1">
        <v>6925.87</v>
      </c>
      <c r="N8383" s="1">
        <v>-310.77999999999997</v>
      </c>
      <c r="O8383">
        <v>0.12</v>
      </c>
    </row>
    <row r="8384" spans="1:15" x14ac:dyDescent="0.3">
      <c r="A8384" t="str">
        <f xml:space="preserve"> _xlfn.XLOOKUP(H8384, 'Customers'!B:B, 'Customers'!A:A)</f>
        <v>CUST_86</v>
      </c>
      <c r="B8384" t="str">
        <f>_xlfn.XLOOKUP(L8384, Products!C:C, Products!A:A)</f>
        <v>PROD_1</v>
      </c>
      <c r="C8384">
        <v>8383</v>
      </c>
      <c r="D8384" s="2" t="s">
        <v>841</v>
      </c>
      <c r="E8384">
        <f>YEAR(Orders[[#This Row],[Order_Date]])</f>
        <v>2023</v>
      </c>
      <c r="F8384">
        <f>MONTH(Orders[[#This Row],[Order_Date]])</f>
        <v>10</v>
      </c>
      <c r="G8384" s="2" t="s">
        <v>185</v>
      </c>
      <c r="H8384" t="s">
        <v>276</v>
      </c>
      <c r="I8384" t="s">
        <v>21</v>
      </c>
      <c r="J8384" t="s">
        <v>33</v>
      </c>
      <c r="K8384" t="s">
        <v>27</v>
      </c>
      <c r="L8384" t="s">
        <v>17</v>
      </c>
      <c r="M8384" s="1">
        <v>6714.92</v>
      </c>
      <c r="N8384" s="1">
        <v>937.52</v>
      </c>
      <c r="O8384">
        <v>0.28999999999999998</v>
      </c>
    </row>
    <row r="8385" spans="1:15" x14ac:dyDescent="0.3">
      <c r="A8385" t="str">
        <f xml:space="preserve"> _xlfn.XLOOKUP(H8385, 'Customers'!B:B, 'Customers'!A:A)</f>
        <v>CUST_340</v>
      </c>
      <c r="B8385" t="str">
        <f>_xlfn.XLOOKUP(L8385, Products!C:C, Products!A:A)</f>
        <v>PROD_4</v>
      </c>
      <c r="C8385">
        <v>8384</v>
      </c>
      <c r="D8385" s="2" t="s">
        <v>871</v>
      </c>
      <c r="E8385">
        <f>YEAR(Orders[[#This Row],[Order_Date]])</f>
        <v>2022</v>
      </c>
      <c r="F8385">
        <f>MONTH(Orders[[#This Row],[Order_Date]])</f>
        <v>4</v>
      </c>
      <c r="G8385" s="2" t="s">
        <v>850</v>
      </c>
      <c r="H8385" t="s">
        <v>870</v>
      </c>
      <c r="I8385" t="s">
        <v>14</v>
      </c>
      <c r="J8385" t="s">
        <v>15</v>
      </c>
      <c r="K8385" t="s">
        <v>34</v>
      </c>
      <c r="L8385" t="s">
        <v>35</v>
      </c>
      <c r="M8385" s="1">
        <v>5674.13</v>
      </c>
      <c r="N8385" s="1">
        <v>1107.54</v>
      </c>
      <c r="O8385">
        <v>0.03</v>
      </c>
    </row>
    <row r="8386" spans="1:15" x14ac:dyDescent="0.3">
      <c r="A8386" t="str">
        <f xml:space="preserve"> _xlfn.XLOOKUP(H8386, 'Customers'!B:B, 'Customers'!A:A)</f>
        <v>CUST_559</v>
      </c>
      <c r="B8386" t="str">
        <f>_xlfn.XLOOKUP(L8386, Products!C:C, Products!A:A)</f>
        <v>PROD_5</v>
      </c>
      <c r="C8386">
        <v>8385</v>
      </c>
      <c r="D8386" s="2" t="s">
        <v>321</v>
      </c>
      <c r="E8386">
        <f>YEAR(Orders[[#This Row],[Order_Date]])</f>
        <v>2022</v>
      </c>
      <c r="F8386">
        <f>MONTH(Orders[[#This Row],[Order_Date]])</f>
        <v>7</v>
      </c>
      <c r="G8386" s="2" t="s">
        <v>403</v>
      </c>
      <c r="H8386" t="s">
        <v>1247</v>
      </c>
      <c r="I8386" t="s">
        <v>14</v>
      </c>
      <c r="J8386" t="s">
        <v>22</v>
      </c>
      <c r="K8386" t="s">
        <v>34</v>
      </c>
      <c r="L8386" t="s">
        <v>39</v>
      </c>
      <c r="M8386" s="1">
        <v>2836.27</v>
      </c>
      <c r="N8386" s="1">
        <v>239.09</v>
      </c>
      <c r="O8386">
        <v>0</v>
      </c>
    </row>
    <row r="8387" spans="1:15" x14ac:dyDescent="0.3">
      <c r="A8387" t="str">
        <f xml:space="preserve"> _xlfn.XLOOKUP(H8387, 'Customers'!B:B, 'Customers'!A:A)</f>
        <v>CUST_332</v>
      </c>
      <c r="B8387" t="str">
        <f>_xlfn.XLOOKUP(L8387, Products!C:C, Products!A:A)</f>
        <v>PROD_2</v>
      </c>
      <c r="C8387">
        <v>8386</v>
      </c>
      <c r="D8387" s="2" t="s">
        <v>262</v>
      </c>
      <c r="E8387">
        <f>YEAR(Orders[[#This Row],[Order_Date]])</f>
        <v>2023</v>
      </c>
      <c r="F8387">
        <f>MONTH(Orders[[#This Row],[Order_Date]])</f>
        <v>2</v>
      </c>
      <c r="G8387" s="2" t="s">
        <v>504</v>
      </c>
      <c r="H8387" t="s">
        <v>855</v>
      </c>
      <c r="I8387" t="s">
        <v>32</v>
      </c>
      <c r="J8387" t="s">
        <v>65</v>
      </c>
      <c r="K8387" t="s">
        <v>16</v>
      </c>
      <c r="L8387" t="s">
        <v>23</v>
      </c>
      <c r="M8387" s="1">
        <v>9843.11</v>
      </c>
      <c r="N8387" s="1">
        <v>1898.68</v>
      </c>
      <c r="O8387">
        <v>0.06</v>
      </c>
    </row>
    <row r="8388" spans="1:15" x14ac:dyDescent="0.3">
      <c r="A8388" t="str">
        <f xml:space="preserve"> _xlfn.XLOOKUP(H8388, 'Customers'!B:B, 'Customers'!A:A)</f>
        <v>CUST_187</v>
      </c>
      <c r="B8388" t="str">
        <f>_xlfn.XLOOKUP(L8388, Products!C:C, Products!A:A)</f>
        <v>PROD_4</v>
      </c>
      <c r="C8388">
        <v>8387</v>
      </c>
      <c r="D8388" s="2" t="s">
        <v>1100</v>
      </c>
      <c r="E8388">
        <f>YEAR(Orders[[#This Row],[Order_Date]])</f>
        <v>2023</v>
      </c>
      <c r="F8388">
        <f>MONTH(Orders[[#This Row],[Order_Date]])</f>
        <v>10</v>
      </c>
      <c r="G8388" s="2" t="s">
        <v>1101</v>
      </c>
      <c r="H8388" t="s">
        <v>543</v>
      </c>
      <c r="I8388" t="s">
        <v>14</v>
      </c>
      <c r="J8388" t="s">
        <v>15</v>
      </c>
      <c r="K8388" t="s">
        <v>34</v>
      </c>
      <c r="L8388" t="s">
        <v>35</v>
      </c>
      <c r="M8388" s="1">
        <v>458.72</v>
      </c>
      <c r="N8388" s="1">
        <v>-29.09</v>
      </c>
      <c r="O8388">
        <v>0.05</v>
      </c>
    </row>
    <row r="8389" spans="1:15" x14ac:dyDescent="0.3">
      <c r="A8389" t="str">
        <f xml:space="preserve"> _xlfn.XLOOKUP(H8389, 'Customers'!B:B, 'Customers'!A:A)</f>
        <v>CUST_359</v>
      </c>
      <c r="B8389" t="str">
        <f>_xlfn.XLOOKUP(L8389, Products!C:C, Products!A:A)</f>
        <v>PROD_2</v>
      </c>
      <c r="C8389">
        <v>8388</v>
      </c>
      <c r="D8389" s="2" t="s">
        <v>638</v>
      </c>
      <c r="E8389">
        <f>YEAR(Orders[[#This Row],[Order_Date]])</f>
        <v>2023</v>
      </c>
      <c r="F8389">
        <f>MONTH(Orders[[#This Row],[Order_Date]])</f>
        <v>8</v>
      </c>
      <c r="G8389" s="2" t="s">
        <v>1407</v>
      </c>
      <c r="H8389" t="s">
        <v>902</v>
      </c>
      <c r="I8389" t="s">
        <v>32</v>
      </c>
      <c r="J8389" t="s">
        <v>65</v>
      </c>
      <c r="K8389" t="s">
        <v>16</v>
      </c>
      <c r="L8389" t="s">
        <v>23</v>
      </c>
      <c r="M8389" s="1">
        <v>5947.67</v>
      </c>
      <c r="N8389" s="1">
        <v>677.76</v>
      </c>
      <c r="O8389">
        <v>0.26</v>
      </c>
    </row>
    <row r="8390" spans="1:15" x14ac:dyDescent="0.3">
      <c r="A8390" t="str">
        <f xml:space="preserve"> _xlfn.XLOOKUP(H8390, 'Customers'!B:B, 'Customers'!A:A)</f>
        <v>CUST_894</v>
      </c>
      <c r="B8390" t="str">
        <f>_xlfn.XLOOKUP(L8390, Products!C:C, Products!A:A)</f>
        <v>PROD_8</v>
      </c>
      <c r="C8390">
        <v>8389</v>
      </c>
      <c r="D8390" s="2" t="s">
        <v>305</v>
      </c>
      <c r="E8390">
        <f>YEAR(Orders[[#This Row],[Order_Date]])</f>
        <v>2022</v>
      </c>
      <c r="F8390">
        <f>MONTH(Orders[[#This Row],[Order_Date]])</f>
        <v>6</v>
      </c>
      <c r="G8390" s="2" t="s">
        <v>152</v>
      </c>
      <c r="H8390" t="s">
        <v>1653</v>
      </c>
      <c r="I8390" t="s">
        <v>32</v>
      </c>
      <c r="J8390" t="s">
        <v>65</v>
      </c>
      <c r="K8390" t="s">
        <v>27</v>
      </c>
      <c r="L8390" t="s">
        <v>73</v>
      </c>
      <c r="M8390" s="1">
        <v>3543.57</v>
      </c>
      <c r="N8390" s="1">
        <v>48.18</v>
      </c>
      <c r="O8390">
        <v>0.13</v>
      </c>
    </row>
    <row r="8391" spans="1:15" x14ac:dyDescent="0.3">
      <c r="A8391" t="str">
        <f xml:space="preserve"> _xlfn.XLOOKUP(H8391, 'Customers'!B:B, 'Customers'!A:A)</f>
        <v>CUST_177</v>
      </c>
      <c r="B8391" t="str">
        <f>_xlfn.XLOOKUP(L8391, Products!C:C, Products!A:A)</f>
        <v>PROD_5</v>
      </c>
      <c r="C8391">
        <v>8390</v>
      </c>
      <c r="D8391" s="2" t="s">
        <v>44</v>
      </c>
      <c r="E8391">
        <f>YEAR(Orders[[#This Row],[Order_Date]])</f>
        <v>2023</v>
      </c>
      <c r="F8391">
        <f>MONTH(Orders[[#This Row],[Order_Date]])</f>
        <v>12</v>
      </c>
      <c r="G8391" s="2" t="s">
        <v>552</v>
      </c>
      <c r="H8391" t="s">
        <v>517</v>
      </c>
      <c r="I8391" t="s">
        <v>14</v>
      </c>
      <c r="J8391" t="s">
        <v>22</v>
      </c>
      <c r="K8391" t="s">
        <v>34</v>
      </c>
      <c r="L8391" t="s">
        <v>39</v>
      </c>
      <c r="M8391" s="1">
        <v>4661.97</v>
      </c>
      <c r="N8391" s="1">
        <v>1319.78</v>
      </c>
      <c r="O8391">
        <v>0.08</v>
      </c>
    </row>
    <row r="8392" spans="1:15" x14ac:dyDescent="0.3">
      <c r="A8392" t="str">
        <f xml:space="preserve"> _xlfn.XLOOKUP(H8392, 'Customers'!B:B, 'Customers'!A:A)</f>
        <v>CUST_712</v>
      </c>
      <c r="B8392" t="str">
        <f>_xlfn.XLOOKUP(L8392, Products!C:C, Products!A:A)</f>
        <v>PROD_8</v>
      </c>
      <c r="C8392">
        <v>8391</v>
      </c>
      <c r="D8392" s="2" t="s">
        <v>86</v>
      </c>
      <c r="E8392">
        <f>YEAR(Orders[[#This Row],[Order_Date]])</f>
        <v>2023</v>
      </c>
      <c r="F8392">
        <f>MONTH(Orders[[#This Row],[Order_Date]])</f>
        <v>11</v>
      </c>
      <c r="G8392" s="2" t="s">
        <v>1137</v>
      </c>
      <c r="H8392" t="s">
        <v>1451</v>
      </c>
      <c r="I8392" t="s">
        <v>32</v>
      </c>
      <c r="J8392" t="s">
        <v>65</v>
      </c>
      <c r="K8392" t="s">
        <v>27</v>
      </c>
      <c r="L8392" t="s">
        <v>73</v>
      </c>
      <c r="M8392" s="1">
        <v>992.2</v>
      </c>
      <c r="N8392" s="1">
        <v>205.62</v>
      </c>
      <c r="O8392">
        <v>0.09</v>
      </c>
    </row>
    <row r="8393" spans="1:15" x14ac:dyDescent="0.3">
      <c r="A8393" t="str">
        <f xml:space="preserve"> _xlfn.XLOOKUP(H8393, 'Customers'!B:B, 'Customers'!A:A)</f>
        <v>CUST_868</v>
      </c>
      <c r="B8393" t="str">
        <f>_xlfn.XLOOKUP(L8393, Products!C:C, Products!A:A)</f>
        <v>PROD_1</v>
      </c>
      <c r="C8393">
        <v>8392</v>
      </c>
      <c r="D8393" s="2" t="s">
        <v>289</v>
      </c>
      <c r="E8393">
        <f>YEAR(Orders[[#This Row],[Order_Date]])</f>
        <v>2023</v>
      </c>
      <c r="F8393">
        <f>MONTH(Orders[[#This Row],[Order_Date]])</f>
        <v>9</v>
      </c>
      <c r="G8393" s="2" t="s">
        <v>599</v>
      </c>
      <c r="H8393" t="s">
        <v>1622</v>
      </c>
      <c r="I8393" t="s">
        <v>21</v>
      </c>
      <c r="J8393" t="s">
        <v>65</v>
      </c>
      <c r="K8393" t="s">
        <v>16</v>
      </c>
      <c r="L8393" t="s">
        <v>17</v>
      </c>
      <c r="M8393" s="1">
        <v>5676.01</v>
      </c>
      <c r="N8393" s="1">
        <v>-281.8</v>
      </c>
      <c r="O8393">
        <v>0.13</v>
      </c>
    </row>
    <row r="8394" spans="1:15" x14ac:dyDescent="0.3">
      <c r="A8394" t="str">
        <f xml:space="preserve"> _xlfn.XLOOKUP(H8394, 'Customers'!B:B, 'Customers'!A:A)</f>
        <v>CUST_60</v>
      </c>
      <c r="B8394" t="str">
        <f>_xlfn.XLOOKUP(L8394, Products!C:C, Products!A:A)</f>
        <v>PROD_2</v>
      </c>
      <c r="C8394">
        <v>8393</v>
      </c>
      <c r="D8394" s="2" t="s">
        <v>128</v>
      </c>
      <c r="E8394">
        <f>YEAR(Orders[[#This Row],[Order_Date]])</f>
        <v>2022</v>
      </c>
      <c r="F8394">
        <f>MONTH(Orders[[#This Row],[Order_Date]])</f>
        <v>10</v>
      </c>
      <c r="G8394" s="2" t="s">
        <v>861</v>
      </c>
      <c r="H8394" t="s">
        <v>202</v>
      </c>
      <c r="I8394" t="s">
        <v>21</v>
      </c>
      <c r="J8394" t="s">
        <v>22</v>
      </c>
      <c r="K8394" t="s">
        <v>16</v>
      </c>
      <c r="L8394" t="s">
        <v>23</v>
      </c>
      <c r="M8394" s="1">
        <v>6729.51</v>
      </c>
      <c r="N8394" s="1">
        <v>-403.82</v>
      </c>
      <c r="O8394">
        <v>0.2</v>
      </c>
    </row>
    <row r="8395" spans="1:15" x14ac:dyDescent="0.3">
      <c r="A8395" t="str">
        <f xml:space="preserve"> _xlfn.XLOOKUP(H8395, 'Customers'!B:B, 'Customers'!A:A)</f>
        <v>CUST_614</v>
      </c>
      <c r="B8395" t="str">
        <f>_xlfn.XLOOKUP(L8395, Products!C:C, Products!A:A)</f>
        <v>PROD_8</v>
      </c>
      <c r="C8395">
        <v>8394</v>
      </c>
      <c r="D8395" s="2" t="s">
        <v>1100</v>
      </c>
      <c r="E8395">
        <f>YEAR(Orders[[#This Row],[Order_Date]])</f>
        <v>2023</v>
      </c>
      <c r="F8395">
        <f>MONTH(Orders[[#This Row],[Order_Date]])</f>
        <v>10</v>
      </c>
      <c r="G8395" s="2" t="s">
        <v>204</v>
      </c>
      <c r="H8395" t="s">
        <v>1333</v>
      </c>
      <c r="I8395" t="s">
        <v>14</v>
      </c>
      <c r="J8395" t="s">
        <v>33</v>
      </c>
      <c r="K8395" t="s">
        <v>27</v>
      </c>
      <c r="L8395" t="s">
        <v>73</v>
      </c>
      <c r="M8395" s="1">
        <v>9569.23</v>
      </c>
      <c r="N8395" s="1">
        <v>1908.33</v>
      </c>
      <c r="O8395">
        <v>0.15</v>
      </c>
    </row>
    <row r="8396" spans="1:15" x14ac:dyDescent="0.3">
      <c r="A8396" t="str">
        <f xml:space="preserve"> _xlfn.XLOOKUP(H8396, 'Customers'!B:B, 'Customers'!A:A)</f>
        <v>CUST_940</v>
      </c>
      <c r="B8396" t="str">
        <f>_xlfn.XLOOKUP(L8396, Products!C:C, Products!A:A)</f>
        <v>PROD_1</v>
      </c>
      <c r="C8396">
        <v>8395</v>
      </c>
      <c r="D8396" s="2" t="s">
        <v>176</v>
      </c>
      <c r="E8396">
        <f>YEAR(Orders[[#This Row],[Order_Date]])</f>
        <v>2023</v>
      </c>
      <c r="F8396">
        <f>MONTH(Orders[[#This Row],[Order_Date]])</f>
        <v>7</v>
      </c>
      <c r="G8396" s="2" t="s">
        <v>694</v>
      </c>
      <c r="H8396" t="s">
        <v>1700</v>
      </c>
      <c r="I8396" t="s">
        <v>32</v>
      </c>
      <c r="J8396" t="s">
        <v>33</v>
      </c>
      <c r="K8396" t="s">
        <v>16</v>
      </c>
      <c r="L8396" t="s">
        <v>17</v>
      </c>
      <c r="M8396" s="1">
        <v>8076.27</v>
      </c>
      <c r="N8396" s="1">
        <v>1509.58</v>
      </c>
      <c r="O8396">
        <v>0.04</v>
      </c>
    </row>
    <row r="8397" spans="1:15" x14ac:dyDescent="0.3">
      <c r="A8397" t="str">
        <f xml:space="preserve"> _xlfn.XLOOKUP(H8397, 'Customers'!B:B, 'Customers'!A:A)</f>
        <v>CUST_505</v>
      </c>
      <c r="B8397" t="str">
        <f>_xlfn.XLOOKUP(L8397, Products!C:C, Products!A:A)</f>
        <v>PROD_5</v>
      </c>
      <c r="C8397">
        <v>8396</v>
      </c>
      <c r="D8397" s="2" t="s">
        <v>931</v>
      </c>
      <c r="E8397">
        <f>YEAR(Orders[[#This Row],[Order_Date]])</f>
        <v>2022</v>
      </c>
      <c r="F8397">
        <f>MONTH(Orders[[#This Row],[Order_Date]])</f>
        <v>4</v>
      </c>
      <c r="G8397" s="2" t="s">
        <v>961</v>
      </c>
      <c r="H8397" t="s">
        <v>1170</v>
      </c>
      <c r="I8397" t="s">
        <v>32</v>
      </c>
      <c r="J8397" t="s">
        <v>65</v>
      </c>
      <c r="K8397" t="s">
        <v>34</v>
      </c>
      <c r="L8397" t="s">
        <v>39</v>
      </c>
      <c r="M8397" s="1">
        <v>2290.81</v>
      </c>
      <c r="N8397" s="1">
        <v>107.77</v>
      </c>
      <c r="O8397">
        <v>0.17</v>
      </c>
    </row>
    <row r="8398" spans="1:15" x14ac:dyDescent="0.3">
      <c r="A8398" t="str">
        <f xml:space="preserve"> _xlfn.XLOOKUP(H8398, 'Customers'!B:B, 'Customers'!A:A)</f>
        <v>CUST_104</v>
      </c>
      <c r="B8398" t="str">
        <f>_xlfn.XLOOKUP(L8398, Products!C:C, Products!A:A)</f>
        <v>PROD_8</v>
      </c>
      <c r="C8398">
        <v>8397</v>
      </c>
      <c r="D8398" s="2" t="s">
        <v>774</v>
      </c>
      <c r="E8398">
        <f>YEAR(Orders[[#This Row],[Order_Date]])</f>
        <v>2022</v>
      </c>
      <c r="F8398">
        <f>MONTH(Orders[[#This Row],[Order_Date]])</f>
        <v>5</v>
      </c>
      <c r="G8398" s="2" t="s">
        <v>165</v>
      </c>
      <c r="H8398" t="s">
        <v>326</v>
      </c>
      <c r="I8398" t="s">
        <v>21</v>
      </c>
      <c r="J8398" t="s">
        <v>15</v>
      </c>
      <c r="K8398" t="s">
        <v>27</v>
      </c>
      <c r="L8398" t="s">
        <v>73</v>
      </c>
      <c r="M8398" s="1">
        <v>6505.79</v>
      </c>
      <c r="N8398" s="1">
        <v>-33.82</v>
      </c>
      <c r="O8398">
        <v>0.21</v>
      </c>
    </row>
    <row r="8399" spans="1:15" x14ac:dyDescent="0.3">
      <c r="A8399" t="str">
        <f xml:space="preserve"> _xlfn.XLOOKUP(H8399, 'Customers'!B:B, 'Customers'!A:A)</f>
        <v>CUST_513</v>
      </c>
      <c r="B8399" t="str">
        <f>_xlfn.XLOOKUP(L8399, Products!C:C, Products!A:A)</f>
        <v>PROD_6</v>
      </c>
      <c r="C8399">
        <v>8398</v>
      </c>
      <c r="D8399" s="2" t="s">
        <v>609</v>
      </c>
      <c r="E8399">
        <f>YEAR(Orders[[#This Row],[Order_Date]])</f>
        <v>2022</v>
      </c>
      <c r="F8399">
        <f>MONTH(Orders[[#This Row],[Order_Date]])</f>
        <v>5</v>
      </c>
      <c r="G8399" s="2" t="s">
        <v>610</v>
      </c>
      <c r="H8399" t="s">
        <v>1184</v>
      </c>
      <c r="I8399" t="s">
        <v>21</v>
      </c>
      <c r="J8399" t="s">
        <v>33</v>
      </c>
      <c r="K8399" t="s">
        <v>34</v>
      </c>
      <c r="L8399" t="s">
        <v>52</v>
      </c>
      <c r="M8399" s="1">
        <v>8043.32</v>
      </c>
      <c r="N8399" s="1">
        <v>-371.44</v>
      </c>
      <c r="O8399">
        <v>0.25</v>
      </c>
    </row>
    <row r="8400" spans="1:15" x14ac:dyDescent="0.3">
      <c r="A8400" t="str">
        <f xml:space="preserve"> _xlfn.XLOOKUP(H8400, 'Customers'!B:B, 'Customers'!A:A)</f>
        <v>CUST_353</v>
      </c>
      <c r="B8400" t="str">
        <f>_xlfn.XLOOKUP(L8400, Products!C:C, Products!A:A)</f>
        <v>PROD_3</v>
      </c>
      <c r="C8400">
        <v>8399</v>
      </c>
      <c r="D8400" s="2" t="s">
        <v>381</v>
      </c>
      <c r="E8400">
        <f>YEAR(Orders[[#This Row],[Order_Date]])</f>
        <v>2022</v>
      </c>
      <c r="F8400">
        <f>MONTH(Orders[[#This Row],[Order_Date]])</f>
        <v>8</v>
      </c>
      <c r="G8400" s="2" t="s">
        <v>404</v>
      </c>
      <c r="H8400" t="s">
        <v>894</v>
      </c>
      <c r="I8400" t="s">
        <v>21</v>
      </c>
      <c r="J8400" t="s">
        <v>15</v>
      </c>
      <c r="K8400" t="s">
        <v>27</v>
      </c>
      <c r="L8400" t="s">
        <v>28</v>
      </c>
      <c r="M8400" s="1">
        <v>9425.01</v>
      </c>
      <c r="N8400" s="1">
        <v>2145.73</v>
      </c>
      <c r="O8400">
        <v>0.18</v>
      </c>
    </row>
    <row r="8401" spans="1:15" x14ac:dyDescent="0.3">
      <c r="A8401" t="str">
        <f xml:space="preserve"> _xlfn.XLOOKUP(H8401, 'Customers'!B:B, 'Customers'!A:A)</f>
        <v>CUST_955</v>
      </c>
      <c r="B8401" t="str">
        <f>_xlfn.XLOOKUP(L8401, Products!C:C, Products!A:A)</f>
        <v>PROD_1</v>
      </c>
      <c r="C8401">
        <v>8400</v>
      </c>
      <c r="D8401" s="2" t="s">
        <v>763</v>
      </c>
      <c r="E8401">
        <f>YEAR(Orders[[#This Row],[Order_Date]])</f>
        <v>2022</v>
      </c>
      <c r="F8401">
        <f>MONTH(Orders[[#This Row],[Order_Date]])</f>
        <v>6</v>
      </c>
      <c r="G8401" s="2" t="s">
        <v>151</v>
      </c>
      <c r="H8401" t="s">
        <v>1717</v>
      </c>
      <c r="I8401" t="s">
        <v>21</v>
      </c>
      <c r="J8401" t="s">
        <v>22</v>
      </c>
      <c r="K8401" t="s">
        <v>27</v>
      </c>
      <c r="L8401" t="s">
        <v>17</v>
      </c>
      <c r="M8401" s="1">
        <v>1215.08</v>
      </c>
      <c r="N8401" s="1">
        <v>36.28</v>
      </c>
      <c r="O8401">
        <v>0.27</v>
      </c>
    </row>
    <row r="8402" spans="1:15" x14ac:dyDescent="0.3">
      <c r="A8402" t="str">
        <f xml:space="preserve"> _xlfn.XLOOKUP(H8402, 'Customers'!B:B, 'Customers'!A:A)</f>
        <v>CUST_283</v>
      </c>
      <c r="B8402" t="str">
        <f>_xlfn.XLOOKUP(L8402, Products!C:C, Products!A:A)</f>
        <v>PROD_1</v>
      </c>
      <c r="C8402">
        <v>8401</v>
      </c>
      <c r="D8402" s="2" t="s">
        <v>358</v>
      </c>
      <c r="E8402">
        <f>YEAR(Orders[[#This Row],[Order_Date]])</f>
        <v>2023</v>
      </c>
      <c r="F8402">
        <f>MONTH(Orders[[#This Row],[Order_Date]])</f>
        <v>2</v>
      </c>
      <c r="G8402" s="2" t="s">
        <v>266</v>
      </c>
      <c r="H8402" t="s">
        <v>755</v>
      </c>
      <c r="I8402" t="s">
        <v>32</v>
      </c>
      <c r="J8402" t="s">
        <v>65</v>
      </c>
      <c r="K8402" t="s">
        <v>16</v>
      </c>
      <c r="L8402" t="s">
        <v>17</v>
      </c>
      <c r="M8402" s="1">
        <v>4818.97</v>
      </c>
      <c r="N8402" s="1">
        <v>298.14999999999998</v>
      </c>
      <c r="O8402">
        <v>0.08</v>
      </c>
    </row>
    <row r="8403" spans="1:15" x14ac:dyDescent="0.3">
      <c r="A8403" t="str">
        <f xml:space="preserve"> _xlfn.XLOOKUP(H8403, 'Customers'!B:B, 'Customers'!A:A)</f>
        <v>CUST_887</v>
      </c>
      <c r="B8403" t="str">
        <f>_xlfn.XLOOKUP(L8403, Products!C:C, Products!A:A)</f>
        <v>PROD_3</v>
      </c>
      <c r="C8403">
        <v>8402</v>
      </c>
      <c r="D8403" s="2" t="s">
        <v>770</v>
      </c>
      <c r="E8403">
        <f>YEAR(Orders[[#This Row],[Order_Date]])</f>
        <v>2023</v>
      </c>
      <c r="F8403">
        <f>MONTH(Orders[[#This Row],[Order_Date]])</f>
        <v>4</v>
      </c>
      <c r="G8403" s="2" t="s">
        <v>454</v>
      </c>
      <c r="H8403" t="s">
        <v>1644</v>
      </c>
      <c r="I8403" t="s">
        <v>32</v>
      </c>
      <c r="J8403" t="s">
        <v>22</v>
      </c>
      <c r="K8403" t="s">
        <v>27</v>
      </c>
      <c r="L8403" t="s">
        <v>28</v>
      </c>
      <c r="M8403" s="1">
        <v>4241.8999999999996</v>
      </c>
      <c r="N8403" s="1">
        <v>1051.07</v>
      </c>
      <c r="O8403">
        <v>0.22</v>
      </c>
    </row>
    <row r="8404" spans="1:15" x14ac:dyDescent="0.3">
      <c r="A8404" t="str">
        <f xml:space="preserve"> _xlfn.XLOOKUP(H8404, 'Customers'!B:B, 'Customers'!A:A)</f>
        <v>CUST_571</v>
      </c>
      <c r="B8404" t="str">
        <f>_xlfn.XLOOKUP(L8404, Products!C:C, Products!A:A)</f>
        <v>PROD_1</v>
      </c>
      <c r="C8404">
        <v>8403</v>
      </c>
      <c r="D8404" s="2" t="s">
        <v>609</v>
      </c>
      <c r="E8404">
        <f>YEAR(Orders[[#This Row],[Order_Date]])</f>
        <v>2022</v>
      </c>
      <c r="F8404">
        <f>MONTH(Orders[[#This Row],[Order_Date]])</f>
        <v>5</v>
      </c>
      <c r="G8404" s="2" t="s">
        <v>1217</v>
      </c>
      <c r="H8404" t="s">
        <v>1266</v>
      </c>
      <c r="I8404" t="s">
        <v>32</v>
      </c>
      <c r="J8404" t="s">
        <v>33</v>
      </c>
      <c r="K8404" t="s">
        <v>16</v>
      </c>
      <c r="L8404" t="s">
        <v>17</v>
      </c>
      <c r="M8404" s="1">
        <v>9074.36</v>
      </c>
      <c r="N8404" s="1">
        <v>628.29</v>
      </c>
      <c r="O8404">
        <v>0.12</v>
      </c>
    </row>
    <row r="8405" spans="1:15" x14ac:dyDescent="0.3">
      <c r="A8405" t="str">
        <f xml:space="preserve"> _xlfn.XLOOKUP(H8405, 'Customers'!B:B, 'Customers'!A:A)</f>
        <v>CUST_962</v>
      </c>
      <c r="B8405" t="str">
        <f>_xlfn.XLOOKUP(L8405, Products!C:C, Products!A:A)</f>
        <v>PROD_1</v>
      </c>
      <c r="C8405">
        <v>8404</v>
      </c>
      <c r="D8405" s="2" t="s">
        <v>188</v>
      </c>
      <c r="E8405">
        <f>YEAR(Orders[[#This Row],[Order_Date]])</f>
        <v>2022</v>
      </c>
      <c r="F8405">
        <f>MONTH(Orders[[#This Row],[Order_Date]])</f>
        <v>10</v>
      </c>
      <c r="G8405" s="2" t="s">
        <v>595</v>
      </c>
      <c r="H8405" t="s">
        <v>1724</v>
      </c>
      <c r="I8405" t="s">
        <v>21</v>
      </c>
      <c r="J8405" t="s">
        <v>65</v>
      </c>
      <c r="K8405" t="s">
        <v>27</v>
      </c>
      <c r="L8405" t="s">
        <v>17</v>
      </c>
      <c r="M8405" s="1">
        <v>1793.79</v>
      </c>
      <c r="N8405" s="1">
        <v>-145.82</v>
      </c>
      <c r="O8405">
        <v>0.2</v>
      </c>
    </row>
    <row r="8406" spans="1:15" x14ac:dyDescent="0.3">
      <c r="A8406" t="str">
        <f xml:space="preserve"> _xlfn.XLOOKUP(H8406, 'Customers'!B:B, 'Customers'!A:A)</f>
        <v>CUST_114</v>
      </c>
      <c r="B8406" t="str">
        <f>_xlfn.XLOOKUP(L8406, Products!C:C, Products!A:A)</f>
        <v>PROD_5</v>
      </c>
      <c r="C8406">
        <v>8405</v>
      </c>
      <c r="D8406" s="2" t="s">
        <v>672</v>
      </c>
      <c r="E8406">
        <f>YEAR(Orders[[#This Row],[Order_Date]])</f>
        <v>2022</v>
      </c>
      <c r="F8406">
        <f>MONTH(Orders[[#This Row],[Order_Date]])</f>
        <v>2</v>
      </c>
      <c r="G8406" s="2" t="s">
        <v>947</v>
      </c>
      <c r="H8406" t="s">
        <v>357</v>
      </c>
      <c r="I8406" t="s">
        <v>21</v>
      </c>
      <c r="J8406" t="s">
        <v>33</v>
      </c>
      <c r="K8406" t="s">
        <v>34</v>
      </c>
      <c r="L8406" t="s">
        <v>39</v>
      </c>
      <c r="M8406" s="1">
        <v>2709.54</v>
      </c>
      <c r="N8406" s="1">
        <v>-16.96</v>
      </c>
      <c r="O8406">
        <v>0.18</v>
      </c>
    </row>
    <row r="8407" spans="1:15" x14ac:dyDescent="0.3">
      <c r="A8407" t="str">
        <f xml:space="preserve"> _xlfn.XLOOKUP(H8407, 'Customers'!B:B, 'Customers'!A:A)</f>
        <v>CUST_936</v>
      </c>
      <c r="B8407" t="str">
        <f>_xlfn.XLOOKUP(L8407, Products!C:C, Products!A:A)</f>
        <v>PROD_7</v>
      </c>
      <c r="C8407">
        <v>8406</v>
      </c>
      <c r="D8407" s="2" t="s">
        <v>1198</v>
      </c>
      <c r="E8407">
        <f>YEAR(Orders[[#This Row],[Order_Date]])</f>
        <v>2022</v>
      </c>
      <c r="F8407">
        <f>MONTH(Orders[[#This Row],[Order_Date]])</f>
        <v>10</v>
      </c>
      <c r="G8407" s="2" t="s">
        <v>159</v>
      </c>
      <c r="H8407" t="s">
        <v>1696</v>
      </c>
      <c r="I8407" t="s">
        <v>21</v>
      </c>
      <c r="J8407" t="s">
        <v>65</v>
      </c>
      <c r="K8407" t="s">
        <v>16</v>
      </c>
      <c r="L8407" t="s">
        <v>66</v>
      </c>
      <c r="M8407" s="1">
        <v>3578.47</v>
      </c>
      <c r="N8407" s="1">
        <v>130.44999999999999</v>
      </c>
      <c r="O8407">
        <v>0.1</v>
      </c>
    </row>
    <row r="8408" spans="1:15" x14ac:dyDescent="0.3">
      <c r="A8408" t="str">
        <f xml:space="preserve"> _xlfn.XLOOKUP(H8408, 'Customers'!B:B, 'Customers'!A:A)</f>
        <v>CUST_531</v>
      </c>
      <c r="B8408" t="str">
        <f>_xlfn.XLOOKUP(L8408, Products!C:C, Products!A:A)</f>
        <v>PROD_8</v>
      </c>
      <c r="C8408">
        <v>8407</v>
      </c>
      <c r="D8408" s="2" t="s">
        <v>1062</v>
      </c>
      <c r="E8408">
        <f>YEAR(Orders[[#This Row],[Order_Date]])</f>
        <v>2023</v>
      </c>
      <c r="F8408">
        <f>MONTH(Orders[[#This Row],[Order_Date]])</f>
        <v>6</v>
      </c>
      <c r="G8408" s="2" t="s">
        <v>991</v>
      </c>
      <c r="H8408" t="s">
        <v>1210</v>
      </c>
      <c r="I8408" t="s">
        <v>21</v>
      </c>
      <c r="J8408" t="s">
        <v>15</v>
      </c>
      <c r="K8408" t="s">
        <v>27</v>
      </c>
      <c r="L8408" t="s">
        <v>73</v>
      </c>
      <c r="M8408" s="1">
        <v>3980.77</v>
      </c>
      <c r="N8408" s="1">
        <v>1166.52</v>
      </c>
      <c r="O8408">
        <v>0.16</v>
      </c>
    </row>
    <row r="8409" spans="1:15" x14ac:dyDescent="0.3">
      <c r="A8409" t="str">
        <f xml:space="preserve"> _xlfn.XLOOKUP(H8409, 'Customers'!B:B, 'Customers'!A:A)</f>
        <v>CUST_640</v>
      </c>
      <c r="B8409" t="str">
        <f>_xlfn.XLOOKUP(L8409, Products!C:C, Products!A:A)</f>
        <v>PROD_1</v>
      </c>
      <c r="C8409">
        <v>8408</v>
      </c>
      <c r="D8409" s="2" t="s">
        <v>1008</v>
      </c>
      <c r="E8409">
        <f>YEAR(Orders[[#This Row],[Order_Date]])</f>
        <v>2023</v>
      </c>
      <c r="F8409">
        <f>MONTH(Orders[[#This Row],[Order_Date]])</f>
        <v>12</v>
      </c>
      <c r="G8409" s="2" t="s">
        <v>258</v>
      </c>
      <c r="H8409" t="s">
        <v>1364</v>
      </c>
      <c r="I8409" t="s">
        <v>32</v>
      </c>
      <c r="J8409" t="s">
        <v>65</v>
      </c>
      <c r="K8409" t="s">
        <v>27</v>
      </c>
      <c r="L8409" t="s">
        <v>17</v>
      </c>
      <c r="M8409" s="1">
        <v>730.65</v>
      </c>
      <c r="N8409" s="1">
        <v>10.64</v>
      </c>
      <c r="O8409">
        <v>0.03</v>
      </c>
    </row>
    <row r="8410" spans="1:15" x14ac:dyDescent="0.3">
      <c r="A8410" t="str">
        <f xml:space="preserve"> _xlfn.XLOOKUP(H8410, 'Customers'!B:B, 'Customers'!A:A)</f>
        <v>CUST_549</v>
      </c>
      <c r="B8410" t="str">
        <f>_xlfn.XLOOKUP(L8410, Products!C:C, Products!A:A)</f>
        <v>PROD_5</v>
      </c>
      <c r="C8410">
        <v>8409</v>
      </c>
      <c r="D8410" s="2" t="s">
        <v>78</v>
      </c>
      <c r="E8410">
        <f>YEAR(Orders[[#This Row],[Order_Date]])</f>
        <v>2023</v>
      </c>
      <c r="F8410">
        <f>MONTH(Orders[[#This Row],[Order_Date]])</f>
        <v>3</v>
      </c>
      <c r="G8410" s="2" t="s">
        <v>769</v>
      </c>
      <c r="H8410" t="s">
        <v>1233</v>
      </c>
      <c r="I8410" t="s">
        <v>21</v>
      </c>
      <c r="J8410" t="s">
        <v>65</v>
      </c>
      <c r="K8410" t="s">
        <v>34</v>
      </c>
      <c r="L8410" t="s">
        <v>39</v>
      </c>
      <c r="M8410" s="1">
        <v>4743.9399999999996</v>
      </c>
      <c r="N8410" s="1">
        <v>378.18</v>
      </c>
      <c r="O8410">
        <v>0.27</v>
      </c>
    </row>
    <row r="8411" spans="1:15" x14ac:dyDescent="0.3">
      <c r="A8411" t="str">
        <f xml:space="preserve"> _xlfn.XLOOKUP(H8411, 'Customers'!B:B, 'Customers'!A:A)</f>
        <v>CUST_579</v>
      </c>
      <c r="B8411" t="str">
        <f>_xlfn.XLOOKUP(L8411, Products!C:C, Products!A:A)</f>
        <v>PROD_2</v>
      </c>
      <c r="C8411">
        <v>8410</v>
      </c>
      <c r="D8411" s="2" t="s">
        <v>505</v>
      </c>
      <c r="E8411">
        <f>YEAR(Orders[[#This Row],[Order_Date]])</f>
        <v>2023</v>
      </c>
      <c r="F8411">
        <f>MONTH(Orders[[#This Row],[Order_Date]])</f>
        <v>2</v>
      </c>
      <c r="G8411" s="2" t="s">
        <v>451</v>
      </c>
      <c r="H8411" t="s">
        <v>1282</v>
      </c>
      <c r="I8411" t="s">
        <v>32</v>
      </c>
      <c r="J8411" t="s">
        <v>22</v>
      </c>
      <c r="K8411" t="s">
        <v>16</v>
      </c>
      <c r="L8411" t="s">
        <v>23</v>
      </c>
      <c r="M8411" s="1">
        <v>4229.3999999999996</v>
      </c>
      <c r="N8411" s="1">
        <v>535.73</v>
      </c>
      <c r="O8411">
        <v>0.28999999999999998</v>
      </c>
    </row>
    <row r="8412" spans="1:15" x14ac:dyDescent="0.3">
      <c r="A8412" t="str">
        <f xml:space="preserve"> _xlfn.XLOOKUP(H8412, 'Customers'!B:B, 'Customers'!A:A)</f>
        <v>CUST_616</v>
      </c>
      <c r="B8412" t="str">
        <f>_xlfn.XLOOKUP(L8412, Products!C:C, Products!A:A)</f>
        <v>PROD_8</v>
      </c>
      <c r="C8412">
        <v>8411</v>
      </c>
      <c r="D8412" s="2" t="s">
        <v>750</v>
      </c>
      <c r="E8412">
        <f>YEAR(Orders[[#This Row],[Order_Date]])</f>
        <v>2022</v>
      </c>
      <c r="F8412">
        <f>MONTH(Orders[[#This Row],[Order_Date]])</f>
        <v>7</v>
      </c>
      <c r="G8412" s="2" t="s">
        <v>521</v>
      </c>
      <c r="H8412" t="s">
        <v>1335</v>
      </c>
      <c r="I8412" t="s">
        <v>21</v>
      </c>
      <c r="J8412" t="s">
        <v>22</v>
      </c>
      <c r="K8412" t="s">
        <v>27</v>
      </c>
      <c r="L8412" t="s">
        <v>73</v>
      </c>
      <c r="M8412" s="1">
        <v>1884.47</v>
      </c>
      <c r="N8412" s="1">
        <v>152.69999999999999</v>
      </c>
      <c r="O8412">
        <v>0.06</v>
      </c>
    </row>
    <row r="8413" spans="1:15" x14ac:dyDescent="0.3">
      <c r="A8413" t="str">
        <f xml:space="preserve"> _xlfn.XLOOKUP(H8413, 'Customers'!B:B, 'Customers'!A:A)</f>
        <v>CUST_887</v>
      </c>
      <c r="B8413" t="str">
        <f>_xlfn.XLOOKUP(L8413, Products!C:C, Products!A:A)</f>
        <v>PROD_2</v>
      </c>
      <c r="C8413">
        <v>8412</v>
      </c>
      <c r="D8413" s="2" t="s">
        <v>91</v>
      </c>
      <c r="E8413">
        <f>YEAR(Orders[[#This Row],[Order_Date]])</f>
        <v>2023</v>
      </c>
      <c r="F8413">
        <f>MONTH(Orders[[#This Row],[Order_Date]])</f>
        <v>9</v>
      </c>
      <c r="G8413" s="2" t="s">
        <v>682</v>
      </c>
      <c r="H8413" t="s">
        <v>1644</v>
      </c>
      <c r="I8413" t="s">
        <v>21</v>
      </c>
      <c r="J8413" t="s">
        <v>65</v>
      </c>
      <c r="K8413" t="s">
        <v>16</v>
      </c>
      <c r="L8413" t="s">
        <v>23</v>
      </c>
      <c r="M8413" s="1">
        <v>2004.17</v>
      </c>
      <c r="N8413" s="1">
        <v>81.069999999999993</v>
      </c>
      <c r="O8413">
        <v>0.12</v>
      </c>
    </row>
    <row r="8414" spans="1:15" x14ac:dyDescent="0.3">
      <c r="A8414" t="str">
        <f xml:space="preserve"> _xlfn.XLOOKUP(H8414, 'Customers'!B:B, 'Customers'!A:A)</f>
        <v>CUST_432</v>
      </c>
      <c r="B8414" t="str">
        <f>_xlfn.XLOOKUP(L8414, Products!C:C, Products!A:A)</f>
        <v>PROD_1</v>
      </c>
      <c r="C8414">
        <v>8413</v>
      </c>
      <c r="D8414" s="2" t="s">
        <v>856</v>
      </c>
      <c r="E8414">
        <f>YEAR(Orders[[#This Row],[Order_Date]])</f>
        <v>2022</v>
      </c>
      <c r="F8414">
        <f>MONTH(Orders[[#This Row],[Order_Date]])</f>
        <v>2</v>
      </c>
      <c r="G8414" s="2" t="s">
        <v>103</v>
      </c>
      <c r="H8414" t="s">
        <v>1041</v>
      </c>
      <c r="I8414" t="s">
        <v>21</v>
      </c>
      <c r="J8414" t="s">
        <v>65</v>
      </c>
      <c r="K8414" t="s">
        <v>16</v>
      </c>
      <c r="L8414" t="s">
        <v>17</v>
      </c>
      <c r="M8414" s="1">
        <v>8090.38</v>
      </c>
      <c r="N8414" s="1">
        <v>-740.71</v>
      </c>
      <c r="O8414">
        <v>0.09</v>
      </c>
    </row>
    <row r="8415" spans="1:15" x14ac:dyDescent="0.3">
      <c r="A8415" t="str">
        <f xml:space="preserve"> _xlfn.XLOOKUP(H8415, 'Customers'!B:B, 'Customers'!A:A)</f>
        <v>CUST_342</v>
      </c>
      <c r="B8415" t="str">
        <f>_xlfn.XLOOKUP(L8415, Products!C:C, Products!A:A)</f>
        <v>PROD_1</v>
      </c>
      <c r="C8415">
        <v>8414</v>
      </c>
      <c r="D8415" s="2" t="s">
        <v>161</v>
      </c>
      <c r="E8415">
        <f>YEAR(Orders[[#This Row],[Order_Date]])</f>
        <v>2023</v>
      </c>
      <c r="F8415">
        <f>MONTH(Orders[[#This Row],[Order_Date]])</f>
        <v>9</v>
      </c>
      <c r="G8415" s="2" t="s">
        <v>682</v>
      </c>
      <c r="H8415" t="s">
        <v>875</v>
      </c>
      <c r="I8415" t="s">
        <v>21</v>
      </c>
      <c r="J8415" t="s">
        <v>65</v>
      </c>
      <c r="K8415" t="s">
        <v>16</v>
      </c>
      <c r="L8415" t="s">
        <v>17</v>
      </c>
      <c r="M8415" s="1">
        <v>2014.78</v>
      </c>
      <c r="N8415" s="1">
        <v>353.02</v>
      </c>
      <c r="O8415">
        <v>0.21</v>
      </c>
    </row>
    <row r="8416" spans="1:15" x14ac:dyDescent="0.3">
      <c r="A8416" t="str">
        <f xml:space="preserve"> _xlfn.XLOOKUP(H8416, 'Customers'!B:B, 'Customers'!A:A)</f>
        <v>CUST_51</v>
      </c>
      <c r="B8416" t="str">
        <f>_xlfn.XLOOKUP(L8416, Products!C:C, Products!A:A)</f>
        <v>PROD_5</v>
      </c>
      <c r="C8416">
        <v>8415</v>
      </c>
      <c r="D8416" s="2" t="s">
        <v>30</v>
      </c>
      <c r="E8416">
        <f>YEAR(Orders[[#This Row],[Order_Date]])</f>
        <v>2023</v>
      </c>
      <c r="F8416">
        <f>MONTH(Orders[[#This Row],[Order_Date]])</f>
        <v>5</v>
      </c>
      <c r="G8416" s="2" t="s">
        <v>1248</v>
      </c>
      <c r="H8416" t="s">
        <v>178</v>
      </c>
      <c r="I8416" t="s">
        <v>14</v>
      </c>
      <c r="J8416" t="s">
        <v>22</v>
      </c>
      <c r="K8416" t="s">
        <v>34</v>
      </c>
      <c r="L8416" t="s">
        <v>39</v>
      </c>
      <c r="M8416" s="1">
        <v>9019.08</v>
      </c>
      <c r="N8416" s="1">
        <v>25.5</v>
      </c>
      <c r="O8416">
        <v>0.03</v>
      </c>
    </row>
    <row r="8417" spans="1:15" x14ac:dyDescent="0.3">
      <c r="A8417" t="str">
        <f xml:space="preserve"> _xlfn.XLOOKUP(H8417, 'Customers'!B:B, 'Customers'!A:A)</f>
        <v>CUST_791</v>
      </c>
      <c r="B8417" t="str">
        <f>_xlfn.XLOOKUP(L8417, Products!C:C, Products!A:A)</f>
        <v>PROD_8</v>
      </c>
      <c r="C8417">
        <v>8416</v>
      </c>
      <c r="D8417" s="2" t="s">
        <v>1140</v>
      </c>
      <c r="E8417">
        <f>YEAR(Orders[[#This Row],[Order_Date]])</f>
        <v>2022</v>
      </c>
      <c r="F8417">
        <f>MONTH(Orders[[#This Row],[Order_Date]])</f>
        <v>3</v>
      </c>
      <c r="G8417" s="2" t="s">
        <v>308</v>
      </c>
      <c r="H8417" t="s">
        <v>1539</v>
      </c>
      <c r="I8417" t="s">
        <v>14</v>
      </c>
      <c r="J8417" t="s">
        <v>33</v>
      </c>
      <c r="K8417" t="s">
        <v>27</v>
      </c>
      <c r="L8417" t="s">
        <v>73</v>
      </c>
      <c r="M8417" s="1">
        <v>7157.21</v>
      </c>
      <c r="N8417" s="1">
        <v>733.04</v>
      </c>
      <c r="O8417">
        <v>0.03</v>
      </c>
    </row>
    <row r="8418" spans="1:15" x14ac:dyDescent="0.3">
      <c r="A8418" t="str">
        <f xml:space="preserve"> _xlfn.XLOOKUP(H8418, 'Customers'!B:B, 'Customers'!A:A)</f>
        <v>CUST_643</v>
      </c>
      <c r="B8418" t="str">
        <f>_xlfn.XLOOKUP(L8418, Products!C:C, Products!A:A)</f>
        <v>PROD_3</v>
      </c>
      <c r="C8418">
        <v>8417</v>
      </c>
      <c r="D8418" s="2" t="s">
        <v>516</v>
      </c>
      <c r="E8418">
        <f>YEAR(Orders[[#This Row],[Order_Date]])</f>
        <v>2022</v>
      </c>
      <c r="F8418">
        <f>MONTH(Orders[[#This Row],[Order_Date]])</f>
        <v>2</v>
      </c>
      <c r="G8418" s="2" t="s">
        <v>270</v>
      </c>
      <c r="H8418" t="s">
        <v>1368</v>
      </c>
      <c r="I8418" t="s">
        <v>32</v>
      </c>
      <c r="J8418" t="s">
        <v>22</v>
      </c>
      <c r="K8418" t="s">
        <v>27</v>
      </c>
      <c r="L8418" t="s">
        <v>28</v>
      </c>
      <c r="M8418" s="1">
        <v>1106.19</v>
      </c>
      <c r="N8418" s="1">
        <v>159.41999999999999</v>
      </c>
      <c r="O8418">
        <v>0.13</v>
      </c>
    </row>
    <row r="8419" spans="1:15" x14ac:dyDescent="0.3">
      <c r="A8419" t="str">
        <f xml:space="preserve"> _xlfn.XLOOKUP(H8419, 'Customers'!B:B, 'Customers'!A:A)</f>
        <v>CUST_193</v>
      </c>
      <c r="B8419" t="str">
        <f>_xlfn.XLOOKUP(L8419, Products!C:C, Products!A:A)</f>
        <v>PROD_2</v>
      </c>
      <c r="C8419">
        <v>8418</v>
      </c>
      <c r="D8419" s="2" t="s">
        <v>304</v>
      </c>
      <c r="E8419">
        <f>YEAR(Orders[[#This Row],[Order_Date]])</f>
        <v>2022</v>
      </c>
      <c r="F8419">
        <f>MONTH(Orders[[#This Row],[Order_Date]])</f>
        <v>6</v>
      </c>
      <c r="G8419" s="2" t="s">
        <v>1138</v>
      </c>
      <c r="H8419" t="s">
        <v>555</v>
      </c>
      <c r="I8419" t="s">
        <v>32</v>
      </c>
      <c r="J8419" t="s">
        <v>15</v>
      </c>
      <c r="K8419" t="s">
        <v>16</v>
      </c>
      <c r="L8419" t="s">
        <v>23</v>
      </c>
      <c r="M8419" s="1">
        <v>6233.84</v>
      </c>
      <c r="N8419" s="1">
        <v>615.17999999999995</v>
      </c>
      <c r="O8419">
        <v>0.2</v>
      </c>
    </row>
    <row r="8420" spans="1:15" x14ac:dyDescent="0.3">
      <c r="A8420" t="str">
        <f xml:space="preserve"> _xlfn.XLOOKUP(H8420, 'Customers'!B:B, 'Customers'!A:A)</f>
        <v>CUST_925</v>
      </c>
      <c r="B8420" t="str">
        <f>_xlfn.XLOOKUP(L8420, Products!C:C, Products!A:A)</f>
        <v>PROD_6</v>
      </c>
      <c r="C8420">
        <v>8419</v>
      </c>
      <c r="D8420" s="2" t="s">
        <v>552</v>
      </c>
      <c r="E8420">
        <f>YEAR(Orders[[#This Row],[Order_Date]])</f>
        <v>2023</v>
      </c>
      <c r="F8420">
        <f>MONTH(Orders[[#This Row],[Order_Date]])</f>
        <v>12</v>
      </c>
      <c r="G8420" s="2" t="s">
        <v>424</v>
      </c>
      <c r="H8420" t="s">
        <v>1685</v>
      </c>
      <c r="I8420" t="s">
        <v>32</v>
      </c>
      <c r="J8420" t="s">
        <v>22</v>
      </c>
      <c r="K8420" t="s">
        <v>34</v>
      </c>
      <c r="L8420" t="s">
        <v>52</v>
      </c>
      <c r="M8420" s="1">
        <v>8519.1</v>
      </c>
      <c r="N8420" s="1">
        <v>-677.41</v>
      </c>
      <c r="O8420">
        <v>0.04</v>
      </c>
    </row>
    <row r="8421" spans="1:15" x14ac:dyDescent="0.3">
      <c r="A8421" t="str">
        <f xml:space="preserve"> _xlfn.XLOOKUP(H8421, 'Customers'!B:B, 'Customers'!A:A)</f>
        <v>CUST_267</v>
      </c>
      <c r="B8421" t="str">
        <f>_xlfn.XLOOKUP(L8421, Products!C:C, Products!A:A)</f>
        <v>PROD_2</v>
      </c>
      <c r="C8421">
        <v>8420</v>
      </c>
      <c r="D8421" s="2" t="s">
        <v>385</v>
      </c>
      <c r="E8421">
        <f>YEAR(Orders[[#This Row],[Order_Date]])</f>
        <v>2022</v>
      </c>
      <c r="F8421">
        <f>MONTH(Orders[[#This Row],[Order_Date]])</f>
        <v>11</v>
      </c>
      <c r="G8421" s="2" t="s">
        <v>445</v>
      </c>
      <c r="H8421" t="s">
        <v>720</v>
      </c>
      <c r="I8421" t="s">
        <v>21</v>
      </c>
      <c r="J8421" t="s">
        <v>65</v>
      </c>
      <c r="K8421" t="s">
        <v>16</v>
      </c>
      <c r="L8421" t="s">
        <v>23</v>
      </c>
      <c r="M8421" s="1">
        <v>5332.44</v>
      </c>
      <c r="N8421" s="1">
        <v>704.1</v>
      </c>
      <c r="O8421">
        <v>0.04</v>
      </c>
    </row>
    <row r="8422" spans="1:15" x14ac:dyDescent="0.3">
      <c r="A8422" t="str">
        <f xml:space="preserve"> _xlfn.XLOOKUP(H8422, 'Customers'!B:B, 'Customers'!A:A)</f>
        <v>CUST_354</v>
      </c>
      <c r="B8422" t="str">
        <f>_xlfn.XLOOKUP(L8422, Products!C:C, Products!A:A)</f>
        <v>PROD_7</v>
      </c>
      <c r="C8422">
        <v>8421</v>
      </c>
      <c r="D8422" s="2" t="s">
        <v>471</v>
      </c>
      <c r="E8422">
        <f>YEAR(Orders[[#This Row],[Order_Date]])</f>
        <v>2022</v>
      </c>
      <c r="F8422">
        <f>MONTH(Orders[[#This Row],[Order_Date]])</f>
        <v>10</v>
      </c>
      <c r="G8422" s="2" t="s">
        <v>1079</v>
      </c>
      <c r="H8422" t="s">
        <v>895</v>
      </c>
      <c r="I8422" t="s">
        <v>32</v>
      </c>
      <c r="J8422" t="s">
        <v>65</v>
      </c>
      <c r="K8422" t="s">
        <v>16</v>
      </c>
      <c r="L8422" t="s">
        <v>66</v>
      </c>
      <c r="M8422" s="1">
        <v>8944.8799999999992</v>
      </c>
      <c r="N8422" s="1">
        <v>-750.15</v>
      </c>
      <c r="O8422">
        <v>0.09</v>
      </c>
    </row>
    <row r="8423" spans="1:15" x14ac:dyDescent="0.3">
      <c r="A8423" t="str">
        <f xml:space="preserve"> _xlfn.XLOOKUP(H8423, 'Customers'!B:B, 'Customers'!A:A)</f>
        <v>CUST_583</v>
      </c>
      <c r="B8423" t="str">
        <f>_xlfn.XLOOKUP(L8423, Products!C:C, Products!A:A)</f>
        <v>PROD_8</v>
      </c>
      <c r="C8423">
        <v>8422</v>
      </c>
      <c r="D8423" s="2" t="s">
        <v>1179</v>
      </c>
      <c r="E8423">
        <f>YEAR(Orders[[#This Row],[Order_Date]])</f>
        <v>2022</v>
      </c>
      <c r="F8423">
        <f>MONTH(Orders[[#This Row],[Order_Date]])</f>
        <v>7</v>
      </c>
      <c r="G8423" s="2" t="s">
        <v>322</v>
      </c>
      <c r="H8423" t="s">
        <v>1287</v>
      </c>
      <c r="I8423" t="s">
        <v>14</v>
      </c>
      <c r="J8423" t="s">
        <v>65</v>
      </c>
      <c r="K8423" t="s">
        <v>27</v>
      </c>
      <c r="L8423" t="s">
        <v>73</v>
      </c>
      <c r="M8423" s="1">
        <v>1446.39</v>
      </c>
      <c r="N8423" s="1">
        <v>337.49</v>
      </c>
      <c r="O8423">
        <v>0.23</v>
      </c>
    </row>
    <row r="8424" spans="1:15" x14ac:dyDescent="0.3">
      <c r="A8424" t="str">
        <f xml:space="preserve"> _xlfn.XLOOKUP(H8424, 'Customers'!B:B, 'Customers'!A:A)</f>
        <v>CUST_763</v>
      </c>
      <c r="B8424" t="str">
        <f>_xlfn.XLOOKUP(L8424, Products!C:C, Products!A:A)</f>
        <v>PROD_8</v>
      </c>
      <c r="C8424">
        <v>8423</v>
      </c>
      <c r="D8424" s="2" t="s">
        <v>218</v>
      </c>
      <c r="E8424">
        <f>YEAR(Orders[[#This Row],[Order_Date]])</f>
        <v>2023</v>
      </c>
      <c r="F8424">
        <f>MONTH(Orders[[#This Row],[Order_Date]])</f>
        <v>1</v>
      </c>
      <c r="G8424" s="2" t="s">
        <v>1131</v>
      </c>
      <c r="H8424" t="s">
        <v>1509</v>
      </c>
      <c r="I8424" t="s">
        <v>21</v>
      </c>
      <c r="J8424" t="s">
        <v>65</v>
      </c>
      <c r="K8424" t="s">
        <v>27</v>
      </c>
      <c r="L8424" t="s">
        <v>73</v>
      </c>
      <c r="M8424" s="1">
        <v>2717.88</v>
      </c>
      <c r="N8424" s="1">
        <v>57.64</v>
      </c>
      <c r="O8424">
        <v>0.11</v>
      </c>
    </row>
    <row r="8425" spans="1:15" x14ac:dyDescent="0.3">
      <c r="A8425" t="str">
        <f xml:space="preserve"> _xlfn.XLOOKUP(H8425, 'Customers'!B:B, 'Customers'!A:A)</f>
        <v>CUST_362</v>
      </c>
      <c r="B8425" t="str">
        <f>_xlfn.XLOOKUP(L8425, Products!C:C, Products!A:A)</f>
        <v>PROD_6</v>
      </c>
      <c r="C8425">
        <v>8424</v>
      </c>
      <c r="D8425" s="2" t="s">
        <v>1159</v>
      </c>
      <c r="E8425">
        <f>YEAR(Orders[[#This Row],[Order_Date]])</f>
        <v>2022</v>
      </c>
      <c r="F8425">
        <f>MONTH(Orders[[#This Row],[Order_Date]])</f>
        <v>8</v>
      </c>
      <c r="G8425" s="2" t="s">
        <v>1399</v>
      </c>
      <c r="H8425" t="s">
        <v>906</v>
      </c>
      <c r="I8425" t="s">
        <v>21</v>
      </c>
      <c r="J8425" t="s">
        <v>22</v>
      </c>
      <c r="K8425" t="s">
        <v>34</v>
      </c>
      <c r="L8425" t="s">
        <v>52</v>
      </c>
      <c r="M8425" s="1">
        <v>1028.3900000000001</v>
      </c>
      <c r="N8425" s="1">
        <v>-68.03</v>
      </c>
      <c r="O8425">
        <v>0.13</v>
      </c>
    </row>
    <row r="8426" spans="1:15" x14ac:dyDescent="0.3">
      <c r="A8426" t="str">
        <f xml:space="preserve"> _xlfn.XLOOKUP(H8426, 'Customers'!B:B, 'Customers'!A:A)</f>
        <v>CUST_959</v>
      </c>
      <c r="B8426" t="str">
        <f>_xlfn.XLOOKUP(L8426, Products!C:C, Products!A:A)</f>
        <v>PROD_3</v>
      </c>
      <c r="C8426">
        <v>8425</v>
      </c>
      <c r="D8426" s="2" t="s">
        <v>466</v>
      </c>
      <c r="E8426">
        <f>YEAR(Orders[[#This Row],[Order_Date]])</f>
        <v>2023</v>
      </c>
      <c r="F8426">
        <f>MONTH(Orders[[#This Row],[Order_Date]])</f>
        <v>4</v>
      </c>
      <c r="G8426" s="2" t="s">
        <v>19</v>
      </c>
      <c r="H8426" t="s">
        <v>1721</v>
      </c>
      <c r="I8426" t="s">
        <v>21</v>
      </c>
      <c r="J8426" t="s">
        <v>15</v>
      </c>
      <c r="K8426" t="s">
        <v>27</v>
      </c>
      <c r="L8426" t="s">
        <v>28</v>
      </c>
      <c r="M8426" s="1">
        <v>4839.26</v>
      </c>
      <c r="N8426" s="1">
        <v>-7.14</v>
      </c>
      <c r="O8426">
        <v>0.17</v>
      </c>
    </row>
    <row r="8427" spans="1:15" x14ac:dyDescent="0.3">
      <c r="A8427" t="str">
        <f xml:space="preserve"> _xlfn.XLOOKUP(H8427, 'Customers'!B:B, 'Customers'!A:A)</f>
        <v>CUST_575</v>
      </c>
      <c r="B8427" t="str">
        <f>_xlfn.XLOOKUP(L8427, Products!C:C, Products!A:A)</f>
        <v>PROD_3</v>
      </c>
      <c r="C8427">
        <v>8426</v>
      </c>
      <c r="D8427" s="2" t="s">
        <v>1015</v>
      </c>
      <c r="E8427">
        <f>YEAR(Orders[[#This Row],[Order_Date]])</f>
        <v>2022</v>
      </c>
      <c r="F8427">
        <f>MONTH(Orders[[#This Row],[Order_Date]])</f>
        <v>12</v>
      </c>
      <c r="G8427" s="2" t="s">
        <v>730</v>
      </c>
      <c r="H8427" t="s">
        <v>1276</v>
      </c>
      <c r="I8427" t="s">
        <v>21</v>
      </c>
      <c r="J8427" t="s">
        <v>33</v>
      </c>
      <c r="K8427" t="s">
        <v>27</v>
      </c>
      <c r="L8427" t="s">
        <v>28</v>
      </c>
      <c r="M8427" s="1">
        <v>7405.29</v>
      </c>
      <c r="N8427" s="1">
        <v>706.04</v>
      </c>
      <c r="O8427">
        <v>0.24</v>
      </c>
    </row>
    <row r="8428" spans="1:15" x14ac:dyDescent="0.3">
      <c r="A8428" t="str">
        <f xml:space="preserve"> _xlfn.XLOOKUP(H8428, 'Customers'!B:B, 'Customers'!A:A)</f>
        <v>CUST_259</v>
      </c>
      <c r="B8428" t="str">
        <f>_xlfn.XLOOKUP(L8428, Products!C:C, Products!A:A)</f>
        <v>PROD_1</v>
      </c>
      <c r="C8428">
        <v>8427</v>
      </c>
      <c r="D8428" s="2" t="s">
        <v>179</v>
      </c>
      <c r="E8428">
        <f>YEAR(Orders[[#This Row],[Order_Date]])</f>
        <v>2023</v>
      </c>
      <c r="F8428">
        <f>MONTH(Orders[[#This Row],[Order_Date]])</f>
        <v>2</v>
      </c>
      <c r="G8428" s="2" t="s">
        <v>956</v>
      </c>
      <c r="H8428" t="s">
        <v>708</v>
      </c>
      <c r="I8428" t="s">
        <v>21</v>
      </c>
      <c r="J8428" t="s">
        <v>65</v>
      </c>
      <c r="K8428" t="s">
        <v>16</v>
      </c>
      <c r="L8428" t="s">
        <v>17</v>
      </c>
      <c r="M8428" s="1">
        <v>9401.69</v>
      </c>
      <c r="N8428" s="1">
        <v>-238.74</v>
      </c>
      <c r="O8428">
        <v>0.11</v>
      </c>
    </row>
    <row r="8429" spans="1:15" x14ac:dyDescent="0.3">
      <c r="A8429" t="str">
        <f xml:space="preserve"> _xlfn.XLOOKUP(H8429, 'Customers'!B:B, 'Customers'!A:A)</f>
        <v>CUST_675</v>
      </c>
      <c r="B8429" t="str">
        <f>_xlfn.XLOOKUP(L8429, Products!C:C, Products!A:A)</f>
        <v>PROD_3</v>
      </c>
      <c r="C8429">
        <v>8428</v>
      </c>
      <c r="D8429" s="2" t="s">
        <v>477</v>
      </c>
      <c r="E8429">
        <f>YEAR(Orders[[#This Row],[Order_Date]])</f>
        <v>2023</v>
      </c>
      <c r="F8429">
        <f>MONTH(Orders[[#This Row],[Order_Date]])</f>
        <v>3</v>
      </c>
      <c r="G8429" s="2" t="s">
        <v>637</v>
      </c>
      <c r="H8429" t="s">
        <v>1408</v>
      </c>
      <c r="I8429" t="s">
        <v>21</v>
      </c>
      <c r="J8429" t="s">
        <v>33</v>
      </c>
      <c r="K8429" t="s">
        <v>27</v>
      </c>
      <c r="L8429" t="s">
        <v>28</v>
      </c>
      <c r="M8429" s="1">
        <v>691.74</v>
      </c>
      <c r="N8429" s="1">
        <v>182.93</v>
      </c>
      <c r="O8429">
        <v>0.02</v>
      </c>
    </row>
    <row r="8430" spans="1:15" x14ac:dyDescent="0.3">
      <c r="A8430" t="str">
        <f xml:space="preserve"> _xlfn.XLOOKUP(H8430, 'Customers'!B:B, 'Customers'!A:A)</f>
        <v>CUST_448</v>
      </c>
      <c r="B8430" t="str">
        <f>_xlfn.XLOOKUP(L8430, Products!C:C, Products!A:A)</f>
        <v>PROD_7</v>
      </c>
      <c r="C8430">
        <v>8429</v>
      </c>
      <c r="D8430" s="2" t="s">
        <v>678</v>
      </c>
      <c r="E8430">
        <f>YEAR(Orders[[#This Row],[Order_Date]])</f>
        <v>2022</v>
      </c>
      <c r="F8430">
        <f>MONTH(Orders[[#This Row],[Order_Date]])</f>
        <v>7</v>
      </c>
      <c r="G8430" s="2" t="s">
        <v>492</v>
      </c>
      <c r="H8430" t="s">
        <v>1070</v>
      </c>
      <c r="I8430" t="s">
        <v>14</v>
      </c>
      <c r="J8430" t="s">
        <v>15</v>
      </c>
      <c r="K8430" t="s">
        <v>16</v>
      </c>
      <c r="L8430" t="s">
        <v>66</v>
      </c>
      <c r="M8430" s="1">
        <v>8912.18</v>
      </c>
      <c r="N8430" s="1">
        <v>-469.65</v>
      </c>
      <c r="O8430">
        <v>0.03</v>
      </c>
    </row>
    <row r="8431" spans="1:15" x14ac:dyDescent="0.3">
      <c r="A8431" t="str">
        <f xml:space="preserve"> _xlfn.XLOOKUP(H8431, 'Customers'!B:B, 'Customers'!A:A)</f>
        <v>CUST_832</v>
      </c>
      <c r="B8431" t="str">
        <f>_xlfn.XLOOKUP(L8431, Products!C:C, Products!A:A)</f>
        <v>PROD_4</v>
      </c>
      <c r="C8431">
        <v>8430</v>
      </c>
      <c r="D8431" s="2" t="s">
        <v>195</v>
      </c>
      <c r="E8431">
        <f>YEAR(Orders[[#This Row],[Order_Date]])</f>
        <v>2022</v>
      </c>
      <c r="F8431">
        <f>MONTH(Orders[[#This Row],[Order_Date]])</f>
        <v>9</v>
      </c>
      <c r="G8431" s="2" t="s">
        <v>60</v>
      </c>
      <c r="H8431" t="s">
        <v>1585</v>
      </c>
      <c r="I8431" t="s">
        <v>14</v>
      </c>
      <c r="J8431" t="s">
        <v>65</v>
      </c>
      <c r="K8431" t="s">
        <v>34</v>
      </c>
      <c r="L8431" t="s">
        <v>35</v>
      </c>
      <c r="M8431" s="1">
        <v>1253.4100000000001</v>
      </c>
      <c r="N8431" s="1">
        <v>44.82</v>
      </c>
      <c r="O8431">
        <v>0.02</v>
      </c>
    </row>
    <row r="8432" spans="1:15" x14ac:dyDescent="0.3">
      <c r="A8432" t="str">
        <f xml:space="preserve"> _xlfn.XLOOKUP(H8432, 'Customers'!B:B, 'Customers'!A:A)</f>
        <v>CUST_408</v>
      </c>
      <c r="B8432" t="str">
        <f>_xlfn.XLOOKUP(L8432, Products!C:C, Products!A:A)</f>
        <v>PROD_7</v>
      </c>
      <c r="C8432">
        <v>8431</v>
      </c>
      <c r="D8432" s="2" t="s">
        <v>220</v>
      </c>
      <c r="E8432">
        <f>YEAR(Orders[[#This Row],[Order_Date]])</f>
        <v>2022</v>
      </c>
      <c r="F8432">
        <f>MONTH(Orders[[#This Row],[Order_Date]])</f>
        <v>5</v>
      </c>
      <c r="G8432" s="2" t="s">
        <v>773</v>
      </c>
      <c r="H8432" t="s">
        <v>995</v>
      </c>
      <c r="I8432" t="s">
        <v>32</v>
      </c>
      <c r="J8432" t="s">
        <v>22</v>
      </c>
      <c r="K8432" t="s">
        <v>16</v>
      </c>
      <c r="L8432" t="s">
        <v>66</v>
      </c>
      <c r="M8432" s="1">
        <v>2731.63</v>
      </c>
      <c r="N8432" s="1">
        <v>517.1</v>
      </c>
      <c r="O8432">
        <v>7.0000000000000007E-2</v>
      </c>
    </row>
    <row r="8433" spans="1:15" x14ac:dyDescent="0.3">
      <c r="A8433" t="str">
        <f xml:space="preserve"> _xlfn.XLOOKUP(H8433, 'Customers'!B:B, 'Customers'!A:A)</f>
        <v>CUST_38</v>
      </c>
      <c r="B8433" t="str">
        <f>_xlfn.XLOOKUP(L8433, Products!C:C, Products!A:A)</f>
        <v>PROD_2</v>
      </c>
      <c r="C8433">
        <v>8432</v>
      </c>
      <c r="D8433" s="2" t="s">
        <v>638</v>
      </c>
      <c r="E8433">
        <f>YEAR(Orders[[#This Row],[Order_Date]])</f>
        <v>2023</v>
      </c>
      <c r="F8433">
        <f>MONTH(Orders[[#This Row],[Order_Date]])</f>
        <v>8</v>
      </c>
      <c r="G8433" s="2" t="s">
        <v>229</v>
      </c>
      <c r="H8433" t="s">
        <v>141</v>
      </c>
      <c r="I8433" t="s">
        <v>21</v>
      </c>
      <c r="J8433" t="s">
        <v>65</v>
      </c>
      <c r="K8433" t="s">
        <v>16</v>
      </c>
      <c r="L8433" t="s">
        <v>23</v>
      </c>
      <c r="M8433" s="1">
        <v>7719.83</v>
      </c>
      <c r="N8433" s="1">
        <v>396.19</v>
      </c>
      <c r="O8433">
        <v>0.18</v>
      </c>
    </row>
    <row r="8434" spans="1:15" x14ac:dyDescent="0.3">
      <c r="A8434" t="str">
        <f xml:space="preserve"> _xlfn.XLOOKUP(H8434, 'Customers'!B:B, 'Customers'!A:A)</f>
        <v>CUST_766</v>
      </c>
      <c r="B8434" t="str">
        <f>_xlfn.XLOOKUP(L8434, Products!C:C, Products!A:A)</f>
        <v>PROD_3</v>
      </c>
      <c r="C8434">
        <v>8433</v>
      </c>
      <c r="D8434" s="2" t="s">
        <v>877</v>
      </c>
      <c r="E8434">
        <f>YEAR(Orders[[#This Row],[Order_Date]])</f>
        <v>2023</v>
      </c>
      <c r="F8434">
        <f>MONTH(Orders[[#This Row],[Order_Date]])</f>
        <v>9</v>
      </c>
      <c r="G8434" s="2" t="s">
        <v>1133</v>
      </c>
      <c r="H8434" t="s">
        <v>1512</v>
      </c>
      <c r="I8434" t="s">
        <v>32</v>
      </c>
      <c r="J8434" t="s">
        <v>15</v>
      </c>
      <c r="K8434" t="s">
        <v>27</v>
      </c>
      <c r="L8434" t="s">
        <v>28</v>
      </c>
      <c r="M8434" s="1">
        <v>5691.85</v>
      </c>
      <c r="N8434" s="1">
        <v>1258.0999999999999</v>
      </c>
      <c r="O8434">
        <v>0.27</v>
      </c>
    </row>
    <row r="8435" spans="1:15" x14ac:dyDescent="0.3">
      <c r="A8435" t="str">
        <f xml:space="preserve"> _xlfn.XLOOKUP(H8435, 'Customers'!B:B, 'Customers'!A:A)</f>
        <v>CUST_33</v>
      </c>
      <c r="B8435" t="str">
        <f>_xlfn.XLOOKUP(L8435, Products!C:C, Products!A:A)</f>
        <v>PROD_4</v>
      </c>
      <c r="C8435">
        <v>8434</v>
      </c>
      <c r="D8435" s="2" t="s">
        <v>1278</v>
      </c>
      <c r="E8435">
        <f>YEAR(Orders[[#This Row],[Order_Date]])</f>
        <v>2022</v>
      </c>
      <c r="F8435">
        <f>MONTH(Orders[[#This Row],[Order_Date]])</f>
        <v>3</v>
      </c>
      <c r="G8435" s="2" t="s">
        <v>308</v>
      </c>
      <c r="H8435" t="s">
        <v>126</v>
      </c>
      <c r="I8435" t="s">
        <v>32</v>
      </c>
      <c r="J8435" t="s">
        <v>33</v>
      </c>
      <c r="K8435" t="s">
        <v>34</v>
      </c>
      <c r="L8435" t="s">
        <v>35</v>
      </c>
      <c r="M8435" s="1">
        <v>5552.34</v>
      </c>
      <c r="N8435" s="1">
        <v>1478.13</v>
      </c>
      <c r="O8435">
        <v>0.06</v>
      </c>
    </row>
    <row r="8436" spans="1:15" x14ac:dyDescent="0.3">
      <c r="A8436" t="str">
        <f xml:space="preserve"> _xlfn.XLOOKUP(H8436, 'Customers'!B:B, 'Customers'!A:A)</f>
        <v>CUST_341</v>
      </c>
      <c r="B8436" t="str">
        <f>_xlfn.XLOOKUP(L8436, Products!C:C, Products!A:A)</f>
        <v>PROD_4</v>
      </c>
      <c r="C8436">
        <v>8435</v>
      </c>
      <c r="D8436" s="2" t="s">
        <v>37</v>
      </c>
      <c r="E8436">
        <f>YEAR(Orders[[#This Row],[Order_Date]])</f>
        <v>2023</v>
      </c>
      <c r="F8436">
        <f>MONTH(Orders[[#This Row],[Order_Date]])</f>
        <v>10</v>
      </c>
      <c r="G8436" s="2" t="s">
        <v>1342</v>
      </c>
      <c r="H8436" t="s">
        <v>872</v>
      </c>
      <c r="I8436" t="s">
        <v>21</v>
      </c>
      <c r="J8436" t="s">
        <v>33</v>
      </c>
      <c r="K8436" t="s">
        <v>34</v>
      </c>
      <c r="L8436" t="s">
        <v>35</v>
      </c>
      <c r="M8436" s="1">
        <v>5643.8</v>
      </c>
      <c r="N8436" s="1">
        <v>1059.71</v>
      </c>
      <c r="O8436">
        <v>0.26</v>
      </c>
    </row>
    <row r="8437" spans="1:15" x14ac:dyDescent="0.3">
      <c r="A8437" t="str">
        <f xml:space="preserve"> _xlfn.XLOOKUP(H8437, 'Customers'!B:B, 'Customers'!A:A)</f>
        <v>CUST_409</v>
      </c>
      <c r="B8437" t="str">
        <f>_xlfn.XLOOKUP(L8437, Products!C:C, Products!A:A)</f>
        <v>PROD_4</v>
      </c>
      <c r="C8437">
        <v>8436</v>
      </c>
      <c r="D8437" s="2" t="s">
        <v>784</v>
      </c>
      <c r="E8437">
        <f>YEAR(Orders[[#This Row],[Order_Date]])</f>
        <v>2022</v>
      </c>
      <c r="F8437">
        <f>MONTH(Orders[[#This Row],[Order_Date]])</f>
        <v>2</v>
      </c>
      <c r="G8437" s="2" t="s">
        <v>1416</v>
      </c>
      <c r="H8437" t="s">
        <v>996</v>
      </c>
      <c r="I8437" t="s">
        <v>21</v>
      </c>
      <c r="J8437" t="s">
        <v>33</v>
      </c>
      <c r="K8437" t="s">
        <v>34</v>
      </c>
      <c r="L8437" t="s">
        <v>35</v>
      </c>
      <c r="M8437" s="1">
        <v>1514.51</v>
      </c>
      <c r="N8437" s="1">
        <v>-105.56</v>
      </c>
      <c r="O8437">
        <v>0.27</v>
      </c>
    </row>
    <row r="8438" spans="1:15" x14ac:dyDescent="0.3">
      <c r="A8438" t="str">
        <f xml:space="preserve"> _xlfn.XLOOKUP(H8438, 'Customers'!B:B, 'Customers'!A:A)</f>
        <v>CUST_868</v>
      </c>
      <c r="B8438" t="str">
        <f>_xlfn.XLOOKUP(L8438, Products!C:C, Products!A:A)</f>
        <v>PROD_1</v>
      </c>
      <c r="C8438">
        <v>8437</v>
      </c>
      <c r="D8438" s="2" t="s">
        <v>655</v>
      </c>
      <c r="E8438">
        <f>YEAR(Orders[[#This Row],[Order_Date]])</f>
        <v>2022</v>
      </c>
      <c r="F8438">
        <f>MONTH(Orders[[#This Row],[Order_Date]])</f>
        <v>4</v>
      </c>
      <c r="G8438" s="2" t="s">
        <v>328</v>
      </c>
      <c r="H8438" t="s">
        <v>1622</v>
      </c>
      <c r="I8438" t="s">
        <v>14</v>
      </c>
      <c r="J8438" t="s">
        <v>65</v>
      </c>
      <c r="K8438" t="s">
        <v>27</v>
      </c>
      <c r="L8438" t="s">
        <v>17</v>
      </c>
      <c r="M8438" s="1">
        <v>8850.98</v>
      </c>
      <c r="N8438" s="1">
        <v>2526.67</v>
      </c>
      <c r="O8438">
        <v>0.27</v>
      </c>
    </row>
    <row r="8439" spans="1:15" x14ac:dyDescent="0.3">
      <c r="A8439" t="str">
        <f xml:space="preserve"> _xlfn.XLOOKUP(H8439, 'Customers'!B:B, 'Customers'!A:A)</f>
        <v>CUST_763</v>
      </c>
      <c r="B8439" t="str">
        <f>_xlfn.XLOOKUP(L8439, Products!C:C, Products!A:A)</f>
        <v>PROD_7</v>
      </c>
      <c r="C8439">
        <v>8438</v>
      </c>
      <c r="D8439" s="2" t="s">
        <v>965</v>
      </c>
      <c r="E8439">
        <f>YEAR(Orders[[#This Row],[Order_Date]])</f>
        <v>2023</v>
      </c>
      <c r="F8439">
        <f>MONTH(Orders[[#This Row],[Order_Date]])</f>
        <v>7</v>
      </c>
      <c r="G8439" s="2" t="s">
        <v>1305</v>
      </c>
      <c r="H8439" t="s">
        <v>1509</v>
      </c>
      <c r="I8439" t="s">
        <v>32</v>
      </c>
      <c r="J8439" t="s">
        <v>33</v>
      </c>
      <c r="K8439" t="s">
        <v>16</v>
      </c>
      <c r="L8439" t="s">
        <v>66</v>
      </c>
      <c r="M8439" s="1">
        <v>435.3</v>
      </c>
      <c r="N8439" s="1">
        <v>-21.42</v>
      </c>
      <c r="O8439">
        <v>0.2</v>
      </c>
    </row>
    <row r="8440" spans="1:15" x14ac:dyDescent="0.3">
      <c r="A8440" t="str">
        <f xml:space="preserve"> _xlfn.XLOOKUP(H8440, 'Customers'!B:B, 'Customers'!A:A)</f>
        <v>CUST_403</v>
      </c>
      <c r="B8440" t="str">
        <f>_xlfn.XLOOKUP(L8440, Products!C:C, Products!A:A)</f>
        <v>PROD_8</v>
      </c>
      <c r="C8440">
        <v>8439</v>
      </c>
      <c r="D8440" s="2" t="s">
        <v>1480</v>
      </c>
      <c r="E8440">
        <f>YEAR(Orders[[#This Row],[Order_Date]])</f>
        <v>2023</v>
      </c>
      <c r="F8440">
        <f>MONTH(Orders[[#This Row],[Order_Date]])</f>
        <v>9</v>
      </c>
      <c r="G8440" s="2" t="s">
        <v>392</v>
      </c>
      <c r="H8440" t="s">
        <v>988</v>
      </c>
      <c r="I8440" t="s">
        <v>14</v>
      </c>
      <c r="J8440" t="s">
        <v>65</v>
      </c>
      <c r="K8440" t="s">
        <v>27</v>
      </c>
      <c r="L8440" t="s">
        <v>73</v>
      </c>
      <c r="M8440" s="1">
        <v>6919.44</v>
      </c>
      <c r="N8440" s="1">
        <v>-110.09</v>
      </c>
      <c r="O8440">
        <v>0.04</v>
      </c>
    </row>
    <row r="8441" spans="1:15" x14ac:dyDescent="0.3">
      <c r="A8441" t="str">
        <f xml:space="preserve"> _xlfn.XLOOKUP(H8441, 'Customers'!B:B, 'Customers'!A:A)</f>
        <v>CUST_621</v>
      </c>
      <c r="B8441" t="str">
        <f>_xlfn.XLOOKUP(L8441, Products!C:C, Products!A:A)</f>
        <v>PROD_2</v>
      </c>
      <c r="C8441">
        <v>8440</v>
      </c>
      <c r="D8441" s="2" t="s">
        <v>489</v>
      </c>
      <c r="E8441">
        <f>YEAR(Orders[[#This Row],[Order_Date]])</f>
        <v>2023</v>
      </c>
      <c r="F8441">
        <f>MONTH(Orders[[#This Row],[Order_Date]])</f>
        <v>1</v>
      </c>
      <c r="G8441" s="2" t="s">
        <v>358</v>
      </c>
      <c r="H8441" t="s">
        <v>1340</v>
      </c>
      <c r="I8441" t="s">
        <v>32</v>
      </c>
      <c r="J8441" t="s">
        <v>22</v>
      </c>
      <c r="K8441" t="s">
        <v>16</v>
      </c>
      <c r="L8441" t="s">
        <v>23</v>
      </c>
      <c r="M8441" s="1">
        <v>9564.9500000000007</v>
      </c>
      <c r="N8441" s="1">
        <v>2035.09</v>
      </c>
      <c r="O8441">
        <v>7.0000000000000007E-2</v>
      </c>
    </row>
    <row r="8442" spans="1:15" x14ac:dyDescent="0.3">
      <c r="A8442" t="str">
        <f xml:space="preserve"> _xlfn.XLOOKUP(H8442, 'Customers'!B:B, 'Customers'!A:A)</f>
        <v>CUST_250</v>
      </c>
      <c r="B8442" t="str">
        <f>_xlfn.XLOOKUP(L8442, Products!C:C, Products!A:A)</f>
        <v>PROD_8</v>
      </c>
      <c r="C8442">
        <v>8441</v>
      </c>
      <c r="D8442" s="2" t="s">
        <v>286</v>
      </c>
      <c r="E8442">
        <f>YEAR(Orders[[#This Row],[Order_Date]])</f>
        <v>2022</v>
      </c>
      <c r="F8442">
        <f>MONTH(Orders[[#This Row],[Order_Date]])</f>
        <v>7</v>
      </c>
      <c r="G8442" s="2" t="s">
        <v>522</v>
      </c>
      <c r="H8442" t="s">
        <v>689</v>
      </c>
      <c r="I8442" t="s">
        <v>14</v>
      </c>
      <c r="J8442" t="s">
        <v>33</v>
      </c>
      <c r="K8442" t="s">
        <v>27</v>
      </c>
      <c r="L8442" t="s">
        <v>73</v>
      </c>
      <c r="M8442" s="1">
        <v>1669.63</v>
      </c>
      <c r="N8442" s="1">
        <v>324.99</v>
      </c>
      <c r="O8442">
        <v>0.24</v>
      </c>
    </row>
    <row r="8443" spans="1:15" x14ac:dyDescent="0.3">
      <c r="A8443" t="str">
        <f xml:space="preserve"> _xlfn.XLOOKUP(H8443, 'Customers'!B:B, 'Customers'!A:A)</f>
        <v>CUST_896</v>
      </c>
      <c r="B8443" t="str">
        <f>_xlfn.XLOOKUP(L8443, Products!C:C, Products!A:A)</f>
        <v>PROD_1</v>
      </c>
      <c r="C8443">
        <v>8442</v>
      </c>
      <c r="D8443" s="2" t="s">
        <v>211</v>
      </c>
      <c r="E8443">
        <f>YEAR(Orders[[#This Row],[Order_Date]])</f>
        <v>2022</v>
      </c>
      <c r="F8443">
        <f>MONTH(Orders[[#This Row],[Order_Date]])</f>
        <v>9</v>
      </c>
      <c r="G8443" s="2" t="s">
        <v>1211</v>
      </c>
      <c r="H8443" t="s">
        <v>1655</v>
      </c>
      <c r="I8443" t="s">
        <v>14</v>
      </c>
      <c r="J8443" t="s">
        <v>65</v>
      </c>
      <c r="K8443" t="s">
        <v>27</v>
      </c>
      <c r="L8443" t="s">
        <v>17</v>
      </c>
      <c r="M8443" s="1">
        <v>9298.42</v>
      </c>
      <c r="N8443" s="1">
        <v>1.23</v>
      </c>
      <c r="O8443">
        <v>0.26</v>
      </c>
    </row>
    <row r="8444" spans="1:15" x14ac:dyDescent="0.3">
      <c r="A8444" t="str">
        <f xml:space="preserve"> _xlfn.XLOOKUP(H8444, 'Customers'!B:B, 'Customers'!A:A)</f>
        <v>CUST_928</v>
      </c>
      <c r="B8444" t="str">
        <f>_xlfn.XLOOKUP(L8444, Products!C:C, Products!A:A)</f>
        <v>PROD_8</v>
      </c>
      <c r="C8444">
        <v>8443</v>
      </c>
      <c r="D8444" s="2" t="s">
        <v>176</v>
      </c>
      <c r="E8444">
        <f>YEAR(Orders[[#This Row],[Order_Date]])</f>
        <v>2023</v>
      </c>
      <c r="F8444">
        <f>MONTH(Orders[[#This Row],[Order_Date]])</f>
        <v>7</v>
      </c>
      <c r="G8444" s="2" t="s">
        <v>183</v>
      </c>
      <c r="H8444" t="s">
        <v>1688</v>
      </c>
      <c r="I8444" t="s">
        <v>32</v>
      </c>
      <c r="J8444" t="s">
        <v>33</v>
      </c>
      <c r="K8444" t="s">
        <v>27</v>
      </c>
      <c r="L8444" t="s">
        <v>73</v>
      </c>
      <c r="M8444" s="1">
        <v>5148.75</v>
      </c>
      <c r="N8444" s="1">
        <v>1091.8</v>
      </c>
      <c r="O8444">
        <v>0.11</v>
      </c>
    </row>
    <row r="8445" spans="1:15" x14ac:dyDescent="0.3">
      <c r="A8445" t="str">
        <f xml:space="preserve"> _xlfn.XLOOKUP(H8445, 'Customers'!B:B, 'Customers'!A:A)</f>
        <v>CUST_6</v>
      </c>
      <c r="B8445" t="str">
        <f>_xlfn.XLOOKUP(L8445, Products!C:C, Products!A:A)</f>
        <v>PROD_5</v>
      </c>
      <c r="C8445">
        <v>8444</v>
      </c>
      <c r="D8445" s="2" t="s">
        <v>382</v>
      </c>
      <c r="E8445">
        <f>YEAR(Orders[[#This Row],[Order_Date]])</f>
        <v>2022</v>
      </c>
      <c r="F8445">
        <f>MONTH(Orders[[#This Row],[Order_Date]])</f>
        <v>11</v>
      </c>
      <c r="G8445" s="2" t="s">
        <v>623</v>
      </c>
      <c r="H8445" t="s">
        <v>42</v>
      </c>
      <c r="I8445" t="s">
        <v>14</v>
      </c>
      <c r="J8445" t="s">
        <v>65</v>
      </c>
      <c r="K8445" t="s">
        <v>34</v>
      </c>
      <c r="L8445" t="s">
        <v>39</v>
      </c>
      <c r="M8445" s="1">
        <v>9654.39</v>
      </c>
      <c r="N8445" s="1">
        <v>1783.3</v>
      </c>
      <c r="O8445">
        <v>0.09</v>
      </c>
    </row>
    <row r="8446" spans="1:15" x14ac:dyDescent="0.3">
      <c r="A8446" t="str">
        <f xml:space="preserve"> _xlfn.XLOOKUP(H8446, 'Customers'!B:B, 'Customers'!A:A)</f>
        <v>CUST_866</v>
      </c>
      <c r="B8446" t="str">
        <f>_xlfn.XLOOKUP(L8446, Products!C:C, Products!A:A)</f>
        <v>PROD_8</v>
      </c>
      <c r="C8446">
        <v>8445</v>
      </c>
      <c r="D8446" s="2" t="s">
        <v>745</v>
      </c>
      <c r="E8446">
        <f>YEAR(Orders[[#This Row],[Order_Date]])</f>
        <v>2022</v>
      </c>
      <c r="F8446">
        <f>MONTH(Orders[[#This Row],[Order_Date]])</f>
        <v>1</v>
      </c>
      <c r="G8446" s="2" t="s">
        <v>873</v>
      </c>
      <c r="H8446" t="s">
        <v>1620</v>
      </c>
      <c r="I8446" t="s">
        <v>21</v>
      </c>
      <c r="J8446" t="s">
        <v>22</v>
      </c>
      <c r="K8446" t="s">
        <v>27</v>
      </c>
      <c r="L8446" t="s">
        <v>73</v>
      </c>
      <c r="M8446" s="1">
        <v>2516.5700000000002</v>
      </c>
      <c r="N8446" s="1">
        <v>444.51</v>
      </c>
      <c r="O8446">
        <v>0.2</v>
      </c>
    </row>
    <row r="8447" spans="1:15" x14ac:dyDescent="0.3">
      <c r="A8447" t="str">
        <f xml:space="preserve"> _xlfn.XLOOKUP(H8447, 'Customers'!B:B, 'Customers'!A:A)</f>
        <v>CUST_454</v>
      </c>
      <c r="B8447" t="str">
        <f>_xlfn.XLOOKUP(L8447, Products!C:C, Products!A:A)</f>
        <v>PROD_7</v>
      </c>
      <c r="C8447">
        <v>8446</v>
      </c>
      <c r="D8447" s="2" t="s">
        <v>349</v>
      </c>
      <c r="E8447">
        <f>YEAR(Orders[[#This Row],[Order_Date]])</f>
        <v>2023</v>
      </c>
      <c r="F8447">
        <f>MONTH(Orders[[#This Row],[Order_Date]])</f>
        <v>7</v>
      </c>
      <c r="G8447" s="2" t="s">
        <v>544</v>
      </c>
      <c r="H8447" t="s">
        <v>1080</v>
      </c>
      <c r="I8447" t="s">
        <v>32</v>
      </c>
      <c r="J8447" t="s">
        <v>65</v>
      </c>
      <c r="K8447" t="s">
        <v>16</v>
      </c>
      <c r="L8447" t="s">
        <v>66</v>
      </c>
      <c r="M8447" s="1">
        <v>3632.73</v>
      </c>
      <c r="N8447" s="1">
        <v>-337.74</v>
      </c>
      <c r="O8447">
        <v>0.18</v>
      </c>
    </row>
    <row r="8448" spans="1:15" x14ac:dyDescent="0.3">
      <c r="A8448" t="str">
        <f xml:space="preserve"> _xlfn.XLOOKUP(H8448, 'Customers'!B:B, 'Customers'!A:A)</f>
        <v>CUST_491</v>
      </c>
      <c r="B8448" t="str">
        <f>_xlfn.XLOOKUP(L8448, Products!C:C, Products!A:A)</f>
        <v>PROD_8</v>
      </c>
      <c r="C8448">
        <v>8447</v>
      </c>
      <c r="D8448" s="2" t="s">
        <v>763</v>
      </c>
      <c r="E8448">
        <f>YEAR(Orders[[#This Row],[Order_Date]])</f>
        <v>2022</v>
      </c>
      <c r="F8448">
        <f>MONTH(Orders[[#This Row],[Order_Date]])</f>
        <v>6</v>
      </c>
      <c r="G8448" s="2" t="s">
        <v>657</v>
      </c>
      <c r="H8448" t="s">
        <v>1143</v>
      </c>
      <c r="I8448" t="s">
        <v>21</v>
      </c>
      <c r="J8448" t="s">
        <v>15</v>
      </c>
      <c r="K8448" t="s">
        <v>27</v>
      </c>
      <c r="L8448" t="s">
        <v>73</v>
      </c>
      <c r="M8448" s="1">
        <v>2598.98</v>
      </c>
      <c r="N8448" s="1">
        <v>195.4</v>
      </c>
      <c r="O8448">
        <v>0.28000000000000003</v>
      </c>
    </row>
    <row r="8449" spans="1:15" x14ac:dyDescent="0.3">
      <c r="A8449" t="str">
        <f xml:space="preserve"> _xlfn.XLOOKUP(H8449, 'Customers'!B:B, 'Customers'!A:A)</f>
        <v>CUST_945</v>
      </c>
      <c r="B8449" t="str">
        <f>_xlfn.XLOOKUP(L8449, Products!C:C, Products!A:A)</f>
        <v>PROD_7</v>
      </c>
      <c r="C8449">
        <v>8448</v>
      </c>
      <c r="D8449" s="2" t="s">
        <v>833</v>
      </c>
      <c r="E8449">
        <f>YEAR(Orders[[#This Row],[Order_Date]])</f>
        <v>2022</v>
      </c>
      <c r="F8449">
        <f>MONTH(Orders[[#This Row],[Order_Date]])</f>
        <v>4</v>
      </c>
      <c r="G8449" s="2" t="s">
        <v>960</v>
      </c>
      <c r="H8449" t="s">
        <v>1706</v>
      </c>
      <c r="I8449" t="s">
        <v>32</v>
      </c>
      <c r="J8449" t="s">
        <v>33</v>
      </c>
      <c r="K8449" t="s">
        <v>16</v>
      </c>
      <c r="L8449" t="s">
        <v>66</v>
      </c>
      <c r="M8449" s="1">
        <v>5221.7700000000004</v>
      </c>
      <c r="N8449" s="1">
        <v>1309.69</v>
      </c>
      <c r="O8449">
        <v>0.03</v>
      </c>
    </row>
    <row r="8450" spans="1:15" x14ac:dyDescent="0.3">
      <c r="A8450" t="str">
        <f xml:space="preserve"> _xlfn.XLOOKUP(H8450, 'Customers'!B:B, 'Customers'!A:A)</f>
        <v>CUST_125</v>
      </c>
      <c r="B8450" t="str">
        <f>_xlfn.XLOOKUP(L8450, Products!C:C, Products!A:A)</f>
        <v>PROD_6</v>
      </c>
      <c r="C8450">
        <v>8449</v>
      </c>
      <c r="D8450" s="2" t="s">
        <v>994</v>
      </c>
      <c r="E8450">
        <f>YEAR(Orders[[#This Row],[Order_Date]])</f>
        <v>2023</v>
      </c>
      <c r="F8450">
        <f>MONTH(Orders[[#This Row],[Order_Date]])</f>
        <v>7</v>
      </c>
      <c r="G8450" s="2" t="s">
        <v>1061</v>
      </c>
      <c r="H8450" t="s">
        <v>388</v>
      </c>
      <c r="I8450" t="s">
        <v>14</v>
      </c>
      <c r="J8450" t="s">
        <v>33</v>
      </c>
      <c r="K8450" t="s">
        <v>34</v>
      </c>
      <c r="L8450" t="s">
        <v>52</v>
      </c>
      <c r="M8450" s="1">
        <v>2454.7800000000002</v>
      </c>
      <c r="N8450" s="1">
        <v>598.37</v>
      </c>
      <c r="O8450">
        <v>0.24</v>
      </c>
    </row>
    <row r="8451" spans="1:15" x14ac:dyDescent="0.3">
      <c r="A8451" t="str">
        <f xml:space="preserve"> _xlfn.XLOOKUP(H8451, 'Customers'!B:B, 'Customers'!A:A)</f>
        <v>CUST_819</v>
      </c>
      <c r="B8451" t="str">
        <f>_xlfn.XLOOKUP(L8451, Products!C:C, Products!A:A)</f>
        <v>PROD_2</v>
      </c>
      <c r="C8451">
        <v>8450</v>
      </c>
      <c r="D8451" s="2" t="s">
        <v>885</v>
      </c>
      <c r="E8451">
        <f>YEAR(Orders[[#This Row],[Order_Date]])</f>
        <v>2022</v>
      </c>
      <c r="F8451">
        <f>MONTH(Orders[[#This Row],[Order_Date]])</f>
        <v>7</v>
      </c>
      <c r="G8451" s="2" t="s">
        <v>867</v>
      </c>
      <c r="H8451" t="s">
        <v>1569</v>
      </c>
      <c r="I8451" t="s">
        <v>21</v>
      </c>
      <c r="J8451" t="s">
        <v>22</v>
      </c>
      <c r="K8451" t="s">
        <v>16</v>
      </c>
      <c r="L8451" t="s">
        <v>23</v>
      </c>
      <c r="M8451" s="1">
        <v>8244.83</v>
      </c>
      <c r="N8451" s="1">
        <v>538.64</v>
      </c>
      <c r="O8451">
        <v>0.05</v>
      </c>
    </row>
    <row r="8452" spans="1:15" x14ac:dyDescent="0.3">
      <c r="A8452" t="str">
        <f xml:space="preserve"> _xlfn.XLOOKUP(H8452, 'Customers'!B:B, 'Customers'!A:A)</f>
        <v>CUST_277</v>
      </c>
      <c r="B8452" t="str">
        <f>_xlfn.XLOOKUP(L8452, Products!C:C, Products!A:A)</f>
        <v>PROD_5</v>
      </c>
      <c r="C8452">
        <v>8451</v>
      </c>
      <c r="D8452" s="2" t="s">
        <v>922</v>
      </c>
      <c r="E8452">
        <f>YEAR(Orders[[#This Row],[Order_Date]])</f>
        <v>2023</v>
      </c>
      <c r="F8452">
        <f>MONTH(Orders[[#This Row],[Order_Date]])</f>
        <v>12</v>
      </c>
      <c r="G8452" s="2" t="s">
        <v>258</v>
      </c>
      <c r="H8452" t="s">
        <v>742</v>
      </c>
      <c r="I8452" t="s">
        <v>14</v>
      </c>
      <c r="J8452" t="s">
        <v>22</v>
      </c>
      <c r="K8452" t="s">
        <v>34</v>
      </c>
      <c r="L8452" t="s">
        <v>39</v>
      </c>
      <c r="M8452" s="1">
        <v>8129.25</v>
      </c>
      <c r="N8452" s="1">
        <v>1491.27</v>
      </c>
      <c r="O8452">
        <v>0.25</v>
      </c>
    </row>
    <row r="8453" spans="1:15" x14ac:dyDescent="0.3">
      <c r="A8453" t="str">
        <f xml:space="preserve"> _xlfn.XLOOKUP(H8453, 'Customers'!B:B, 'Customers'!A:A)</f>
        <v>CUST_519</v>
      </c>
      <c r="B8453" t="str">
        <f>_xlfn.XLOOKUP(L8453, Products!C:C, Products!A:A)</f>
        <v>PROD_3</v>
      </c>
      <c r="C8453">
        <v>8452</v>
      </c>
      <c r="D8453" s="2" t="s">
        <v>1056</v>
      </c>
      <c r="E8453">
        <f>YEAR(Orders[[#This Row],[Order_Date]])</f>
        <v>2023</v>
      </c>
      <c r="F8453">
        <f>MONTH(Orders[[#This Row],[Order_Date]])</f>
        <v>6</v>
      </c>
      <c r="G8453" s="2" t="s">
        <v>1057</v>
      </c>
      <c r="H8453" t="s">
        <v>1192</v>
      </c>
      <c r="I8453" t="s">
        <v>14</v>
      </c>
      <c r="J8453" t="s">
        <v>15</v>
      </c>
      <c r="K8453" t="s">
        <v>27</v>
      </c>
      <c r="L8453" t="s">
        <v>28</v>
      </c>
      <c r="M8453" s="1">
        <v>3636.76</v>
      </c>
      <c r="N8453" s="1">
        <v>729.18</v>
      </c>
      <c r="O8453">
        <v>0.28000000000000003</v>
      </c>
    </row>
    <row r="8454" spans="1:15" x14ac:dyDescent="0.3">
      <c r="A8454" t="str">
        <f xml:space="preserve"> _xlfn.XLOOKUP(H8454, 'Customers'!B:B, 'Customers'!A:A)</f>
        <v>CUST_934</v>
      </c>
      <c r="B8454" t="str">
        <f>_xlfn.XLOOKUP(L8454, Products!C:C, Products!A:A)</f>
        <v>PROD_1</v>
      </c>
      <c r="C8454">
        <v>8453</v>
      </c>
      <c r="D8454" s="2" t="s">
        <v>1365</v>
      </c>
      <c r="E8454">
        <f>YEAR(Orders[[#This Row],[Order_Date]])</f>
        <v>2023</v>
      </c>
      <c r="F8454">
        <f>MONTH(Orders[[#This Row],[Order_Date]])</f>
        <v>5</v>
      </c>
      <c r="G8454" s="2" t="s">
        <v>1319</v>
      </c>
      <c r="H8454" t="s">
        <v>1694</v>
      </c>
      <c r="I8454" t="s">
        <v>21</v>
      </c>
      <c r="J8454" t="s">
        <v>22</v>
      </c>
      <c r="K8454" t="s">
        <v>27</v>
      </c>
      <c r="L8454" t="s">
        <v>17</v>
      </c>
      <c r="M8454" s="1">
        <v>1378.08</v>
      </c>
      <c r="N8454" s="1">
        <v>-136.27000000000001</v>
      </c>
      <c r="O8454">
        <v>0.21</v>
      </c>
    </row>
    <row r="8455" spans="1:15" x14ac:dyDescent="0.3">
      <c r="A8455" t="str">
        <f xml:space="preserve"> _xlfn.XLOOKUP(H8455, 'Customers'!B:B, 'Customers'!A:A)</f>
        <v>CUST_633</v>
      </c>
      <c r="B8455" t="str">
        <f>_xlfn.XLOOKUP(L8455, Products!C:C, Products!A:A)</f>
        <v>PROD_7</v>
      </c>
      <c r="C8455">
        <v>8454</v>
      </c>
      <c r="D8455" s="2" t="s">
        <v>1323</v>
      </c>
      <c r="E8455">
        <f>YEAR(Orders[[#This Row],[Order_Date]])</f>
        <v>2022</v>
      </c>
      <c r="F8455">
        <f>MONTH(Orders[[#This Row],[Order_Date]])</f>
        <v>10</v>
      </c>
      <c r="G8455" s="2" t="s">
        <v>109</v>
      </c>
      <c r="H8455" t="s">
        <v>1357</v>
      </c>
      <c r="I8455" t="s">
        <v>32</v>
      </c>
      <c r="J8455" t="s">
        <v>33</v>
      </c>
      <c r="K8455" t="s">
        <v>16</v>
      </c>
      <c r="L8455" t="s">
        <v>66</v>
      </c>
      <c r="M8455" s="1">
        <v>7385.84</v>
      </c>
      <c r="N8455" s="1">
        <v>-609.62</v>
      </c>
      <c r="O8455">
        <v>0.28999999999999998</v>
      </c>
    </row>
    <row r="8456" spans="1:15" x14ac:dyDescent="0.3">
      <c r="A8456" t="str">
        <f xml:space="preserve"> _xlfn.XLOOKUP(H8456, 'Customers'!B:B, 'Customers'!A:A)</f>
        <v>CUST_795</v>
      </c>
      <c r="B8456" t="str">
        <f>_xlfn.XLOOKUP(L8456, Products!C:C, Products!A:A)</f>
        <v>PROD_1</v>
      </c>
      <c r="C8456">
        <v>8455</v>
      </c>
      <c r="D8456" s="2" t="s">
        <v>918</v>
      </c>
      <c r="E8456">
        <f>YEAR(Orders[[#This Row],[Order_Date]])</f>
        <v>2023</v>
      </c>
      <c r="F8456">
        <f>MONTH(Orders[[#This Row],[Order_Date]])</f>
        <v>3</v>
      </c>
      <c r="G8456" s="2" t="s">
        <v>77</v>
      </c>
      <c r="H8456" t="s">
        <v>1543</v>
      </c>
      <c r="I8456" t="s">
        <v>21</v>
      </c>
      <c r="J8456" t="s">
        <v>33</v>
      </c>
      <c r="K8456" t="s">
        <v>27</v>
      </c>
      <c r="L8456" t="s">
        <v>17</v>
      </c>
      <c r="M8456" s="1">
        <v>8168.22</v>
      </c>
      <c r="N8456" s="1">
        <v>794.98</v>
      </c>
      <c r="O8456">
        <v>0.06</v>
      </c>
    </row>
    <row r="8457" spans="1:15" x14ac:dyDescent="0.3">
      <c r="A8457" t="str">
        <f xml:space="preserve"> _xlfn.XLOOKUP(H8457, 'Customers'!B:B, 'Customers'!A:A)</f>
        <v>CUST_590</v>
      </c>
      <c r="B8457" t="str">
        <f>_xlfn.XLOOKUP(L8457, Products!C:C, Products!A:A)</f>
        <v>PROD_5</v>
      </c>
      <c r="C8457">
        <v>8456</v>
      </c>
      <c r="D8457" s="2" t="s">
        <v>269</v>
      </c>
      <c r="E8457">
        <f>YEAR(Orders[[#This Row],[Order_Date]])</f>
        <v>2022</v>
      </c>
      <c r="F8457">
        <f>MONTH(Orders[[#This Row],[Order_Date]])</f>
        <v>2</v>
      </c>
      <c r="G8457" s="2" t="s">
        <v>270</v>
      </c>
      <c r="H8457" t="s">
        <v>1295</v>
      </c>
      <c r="I8457" t="s">
        <v>32</v>
      </c>
      <c r="J8457" t="s">
        <v>15</v>
      </c>
      <c r="K8457" t="s">
        <v>34</v>
      </c>
      <c r="L8457" t="s">
        <v>39</v>
      </c>
      <c r="M8457" s="1">
        <v>1040.8900000000001</v>
      </c>
      <c r="N8457" s="1">
        <v>-79.45</v>
      </c>
      <c r="O8457">
        <v>0.25</v>
      </c>
    </row>
    <row r="8458" spans="1:15" x14ac:dyDescent="0.3">
      <c r="A8458" t="str">
        <f xml:space="preserve"> _xlfn.XLOOKUP(H8458, 'Customers'!B:B, 'Customers'!A:A)</f>
        <v>CUST_295</v>
      </c>
      <c r="B8458" t="str">
        <f>_xlfn.XLOOKUP(L8458, Products!C:C, Products!A:A)</f>
        <v>PROD_1</v>
      </c>
      <c r="C8458">
        <v>8457</v>
      </c>
      <c r="D8458" s="2" t="s">
        <v>445</v>
      </c>
      <c r="E8458">
        <f>YEAR(Orders[[#This Row],[Order_Date]])</f>
        <v>2022</v>
      </c>
      <c r="F8458">
        <f>MONTH(Orders[[#This Row],[Order_Date]])</f>
        <v>11</v>
      </c>
      <c r="G8458" s="2" t="s">
        <v>280</v>
      </c>
      <c r="H8458" t="s">
        <v>780</v>
      </c>
      <c r="I8458" t="s">
        <v>21</v>
      </c>
      <c r="J8458" t="s">
        <v>65</v>
      </c>
      <c r="K8458" t="s">
        <v>16</v>
      </c>
      <c r="L8458" t="s">
        <v>17</v>
      </c>
      <c r="M8458" s="1">
        <v>5046.1400000000003</v>
      </c>
      <c r="N8458" s="1">
        <v>256.02999999999997</v>
      </c>
      <c r="O8458">
        <v>0.02</v>
      </c>
    </row>
    <row r="8459" spans="1:15" x14ac:dyDescent="0.3">
      <c r="A8459" t="str">
        <f xml:space="preserve"> _xlfn.XLOOKUP(H8459, 'Customers'!B:B, 'Customers'!A:A)</f>
        <v>CUST_975</v>
      </c>
      <c r="B8459" t="str">
        <f>_xlfn.XLOOKUP(L8459, Products!C:C, Products!A:A)</f>
        <v>PROD_6</v>
      </c>
      <c r="C8459">
        <v>8458</v>
      </c>
      <c r="D8459" s="2" t="s">
        <v>545</v>
      </c>
      <c r="E8459">
        <f>YEAR(Orders[[#This Row],[Order_Date]])</f>
        <v>2023</v>
      </c>
      <c r="F8459">
        <f>MONTH(Orders[[#This Row],[Order_Date]])</f>
        <v>7</v>
      </c>
      <c r="G8459" s="2" t="s">
        <v>314</v>
      </c>
      <c r="H8459" t="s">
        <v>1738</v>
      </c>
      <c r="I8459" t="s">
        <v>32</v>
      </c>
      <c r="J8459" t="s">
        <v>33</v>
      </c>
      <c r="K8459" t="s">
        <v>34</v>
      </c>
      <c r="L8459" t="s">
        <v>52</v>
      </c>
      <c r="M8459" s="1">
        <v>2274.94</v>
      </c>
      <c r="N8459" s="1">
        <v>-113.1</v>
      </c>
      <c r="O8459">
        <v>0.02</v>
      </c>
    </row>
    <row r="8460" spans="1:15" x14ac:dyDescent="0.3">
      <c r="A8460" t="str">
        <f xml:space="preserve"> _xlfn.XLOOKUP(H8460, 'Customers'!B:B, 'Customers'!A:A)</f>
        <v>CUST_171</v>
      </c>
      <c r="B8460" t="str">
        <f>_xlfn.XLOOKUP(L8460, Products!C:C, Products!A:A)</f>
        <v>PROD_4</v>
      </c>
      <c r="C8460">
        <v>8459</v>
      </c>
      <c r="D8460" s="2" t="s">
        <v>327</v>
      </c>
      <c r="E8460">
        <f>YEAR(Orders[[#This Row],[Order_Date]])</f>
        <v>2022</v>
      </c>
      <c r="F8460">
        <f>MONTH(Orders[[#This Row],[Order_Date]])</f>
        <v>4</v>
      </c>
      <c r="G8460" s="2" t="s">
        <v>850</v>
      </c>
      <c r="H8460" t="s">
        <v>503</v>
      </c>
      <c r="I8460" t="s">
        <v>21</v>
      </c>
      <c r="J8460" t="s">
        <v>15</v>
      </c>
      <c r="K8460" t="s">
        <v>34</v>
      </c>
      <c r="L8460" t="s">
        <v>35</v>
      </c>
      <c r="M8460" s="1">
        <v>4074.71</v>
      </c>
      <c r="N8460" s="1">
        <v>108.75</v>
      </c>
      <c r="O8460">
        <v>0.2</v>
      </c>
    </row>
    <row r="8461" spans="1:15" x14ac:dyDescent="0.3">
      <c r="A8461" t="str">
        <f xml:space="preserve"> _xlfn.XLOOKUP(H8461, 'Customers'!B:B, 'Customers'!A:A)</f>
        <v>CUST_779</v>
      </c>
      <c r="B8461" t="str">
        <f>_xlfn.XLOOKUP(L8461, Products!C:C, Products!A:A)</f>
        <v>PROD_1</v>
      </c>
      <c r="C8461">
        <v>8460</v>
      </c>
      <c r="D8461" s="2" t="s">
        <v>62</v>
      </c>
      <c r="E8461">
        <f>YEAR(Orders[[#This Row],[Order_Date]])</f>
        <v>2023</v>
      </c>
      <c r="F8461">
        <f>MONTH(Orders[[#This Row],[Order_Date]])</f>
        <v>1</v>
      </c>
      <c r="G8461" s="2" t="s">
        <v>63</v>
      </c>
      <c r="H8461" t="s">
        <v>1526</v>
      </c>
      <c r="I8461" t="s">
        <v>14</v>
      </c>
      <c r="J8461" t="s">
        <v>65</v>
      </c>
      <c r="K8461" t="s">
        <v>27</v>
      </c>
      <c r="L8461" t="s">
        <v>17</v>
      </c>
      <c r="M8461" s="1">
        <v>8132.08</v>
      </c>
      <c r="N8461" s="1">
        <v>1879.09</v>
      </c>
      <c r="O8461">
        <v>0.17</v>
      </c>
    </row>
    <row r="8462" spans="1:15" x14ac:dyDescent="0.3">
      <c r="A8462" t="str">
        <f xml:space="preserve"> _xlfn.XLOOKUP(H8462, 'Customers'!B:B, 'Customers'!A:A)</f>
        <v>CUST_268</v>
      </c>
      <c r="B8462" t="str">
        <f>_xlfn.XLOOKUP(L8462, Products!C:C, Products!A:A)</f>
        <v>PROD_5</v>
      </c>
      <c r="C8462">
        <v>8461</v>
      </c>
      <c r="D8462" s="2" t="s">
        <v>54</v>
      </c>
      <c r="E8462">
        <f>YEAR(Orders[[#This Row],[Order_Date]])</f>
        <v>2022</v>
      </c>
      <c r="F8462">
        <f>MONTH(Orders[[#This Row],[Order_Date]])</f>
        <v>2</v>
      </c>
      <c r="G8462" s="2" t="s">
        <v>702</v>
      </c>
      <c r="H8462" t="s">
        <v>723</v>
      </c>
      <c r="I8462" t="s">
        <v>14</v>
      </c>
      <c r="J8462" t="s">
        <v>15</v>
      </c>
      <c r="K8462" t="s">
        <v>34</v>
      </c>
      <c r="L8462" t="s">
        <v>39</v>
      </c>
      <c r="M8462" s="1">
        <v>1269.8599999999999</v>
      </c>
      <c r="N8462" s="1">
        <v>-82.61</v>
      </c>
      <c r="O8462">
        <v>0.28999999999999998</v>
      </c>
    </row>
    <row r="8463" spans="1:15" x14ac:dyDescent="0.3">
      <c r="A8463" t="str">
        <f xml:space="preserve"> _xlfn.XLOOKUP(H8463, 'Customers'!B:B, 'Customers'!A:A)</f>
        <v>CUST_758</v>
      </c>
      <c r="B8463" t="str">
        <f>_xlfn.XLOOKUP(L8463, Products!C:C, Products!A:A)</f>
        <v>PROD_1</v>
      </c>
      <c r="C8463">
        <v>8462</v>
      </c>
      <c r="D8463" s="2" t="s">
        <v>59</v>
      </c>
      <c r="E8463">
        <f>YEAR(Orders[[#This Row],[Order_Date]])</f>
        <v>2022</v>
      </c>
      <c r="F8463">
        <f>MONTH(Orders[[#This Row],[Order_Date]])</f>
        <v>9</v>
      </c>
      <c r="G8463" s="2" t="s">
        <v>298</v>
      </c>
      <c r="H8463" t="s">
        <v>1504</v>
      </c>
      <c r="I8463" t="s">
        <v>14</v>
      </c>
      <c r="J8463" t="s">
        <v>65</v>
      </c>
      <c r="K8463" t="s">
        <v>27</v>
      </c>
      <c r="L8463" t="s">
        <v>17</v>
      </c>
      <c r="M8463" s="1">
        <v>3398.43</v>
      </c>
      <c r="N8463" s="1">
        <v>-289.31</v>
      </c>
      <c r="O8463">
        <v>0.05</v>
      </c>
    </row>
    <row r="8464" spans="1:15" x14ac:dyDescent="0.3">
      <c r="A8464" t="str">
        <f xml:space="preserve"> _xlfn.XLOOKUP(H8464, 'Customers'!B:B, 'Customers'!A:A)</f>
        <v>CUST_890</v>
      </c>
      <c r="B8464" t="str">
        <f>_xlfn.XLOOKUP(L8464, Products!C:C, Products!A:A)</f>
        <v>PROD_4</v>
      </c>
      <c r="C8464">
        <v>8463</v>
      </c>
      <c r="D8464" s="2" t="s">
        <v>1123</v>
      </c>
      <c r="E8464">
        <f>YEAR(Orders[[#This Row],[Order_Date]])</f>
        <v>2023</v>
      </c>
      <c r="F8464">
        <f>MONTH(Orders[[#This Row],[Order_Date]])</f>
        <v>8</v>
      </c>
      <c r="G8464" s="2" t="s">
        <v>335</v>
      </c>
      <c r="H8464" t="s">
        <v>1647</v>
      </c>
      <c r="I8464" t="s">
        <v>32</v>
      </c>
      <c r="J8464" t="s">
        <v>22</v>
      </c>
      <c r="K8464" t="s">
        <v>34</v>
      </c>
      <c r="L8464" t="s">
        <v>35</v>
      </c>
      <c r="M8464" s="1">
        <v>8906.2900000000009</v>
      </c>
      <c r="N8464" s="1">
        <v>1208.24</v>
      </c>
      <c r="O8464">
        <v>0.04</v>
      </c>
    </row>
    <row r="8465" spans="1:15" x14ac:dyDescent="0.3">
      <c r="A8465" t="str">
        <f xml:space="preserve"> _xlfn.XLOOKUP(H8465, 'Customers'!B:B, 'Customers'!A:A)</f>
        <v>CUST_235</v>
      </c>
      <c r="B8465" t="str">
        <f>_xlfn.XLOOKUP(L8465, Products!C:C, Products!A:A)</f>
        <v>PROD_6</v>
      </c>
      <c r="C8465">
        <v>8464</v>
      </c>
      <c r="D8465" s="2" t="s">
        <v>451</v>
      </c>
      <c r="E8465">
        <f>YEAR(Orders[[#This Row],[Order_Date]])</f>
        <v>2023</v>
      </c>
      <c r="F8465">
        <f>MONTH(Orders[[#This Row],[Order_Date]])</f>
        <v>2</v>
      </c>
      <c r="G8465" s="2" t="s">
        <v>464</v>
      </c>
      <c r="H8465" t="s">
        <v>654</v>
      </c>
      <c r="I8465" t="s">
        <v>32</v>
      </c>
      <c r="J8465" t="s">
        <v>15</v>
      </c>
      <c r="K8465" t="s">
        <v>34</v>
      </c>
      <c r="L8465" t="s">
        <v>52</v>
      </c>
      <c r="M8465" s="1">
        <v>4295.6499999999996</v>
      </c>
      <c r="N8465" s="1">
        <v>696.33</v>
      </c>
      <c r="O8465">
        <v>0.21</v>
      </c>
    </row>
    <row r="8466" spans="1:15" x14ac:dyDescent="0.3">
      <c r="A8466" t="str">
        <f xml:space="preserve"> _xlfn.XLOOKUP(H8466, 'Customers'!B:B, 'Customers'!A:A)</f>
        <v>CUST_863</v>
      </c>
      <c r="B8466" t="str">
        <f>_xlfn.XLOOKUP(L8466, Products!C:C, Products!A:A)</f>
        <v>PROD_2</v>
      </c>
      <c r="C8466">
        <v>8465</v>
      </c>
      <c r="D8466" s="2" t="s">
        <v>644</v>
      </c>
      <c r="E8466">
        <f>YEAR(Orders[[#This Row],[Order_Date]])</f>
        <v>2023</v>
      </c>
      <c r="F8466">
        <f>MONTH(Orders[[#This Row],[Order_Date]])</f>
        <v>3</v>
      </c>
      <c r="G8466" s="2" t="s">
        <v>1494</v>
      </c>
      <c r="H8466" t="s">
        <v>1617</v>
      </c>
      <c r="I8466" t="s">
        <v>32</v>
      </c>
      <c r="J8466" t="s">
        <v>15</v>
      </c>
      <c r="K8466" t="s">
        <v>16</v>
      </c>
      <c r="L8466" t="s">
        <v>23</v>
      </c>
      <c r="M8466" s="1">
        <v>8892.44</v>
      </c>
      <c r="N8466" s="1">
        <v>-591.69000000000005</v>
      </c>
      <c r="O8466">
        <v>0.15</v>
      </c>
    </row>
    <row r="8467" spans="1:15" x14ac:dyDescent="0.3">
      <c r="A8467" t="str">
        <f xml:space="preserve"> _xlfn.XLOOKUP(H8467, 'Customers'!B:B, 'Customers'!A:A)</f>
        <v>CUST_678</v>
      </c>
      <c r="B8467" t="str">
        <f>_xlfn.XLOOKUP(L8467, Products!C:C, Products!A:A)</f>
        <v>PROD_3</v>
      </c>
      <c r="C8467">
        <v>8466</v>
      </c>
      <c r="D8467" s="2" t="s">
        <v>927</v>
      </c>
      <c r="E8467">
        <f>YEAR(Orders[[#This Row],[Order_Date]])</f>
        <v>2022</v>
      </c>
      <c r="F8467">
        <f>MONTH(Orders[[#This Row],[Order_Date]])</f>
        <v>4</v>
      </c>
      <c r="G8467" s="2" t="s">
        <v>475</v>
      </c>
      <c r="H8467" t="s">
        <v>1413</v>
      </c>
      <c r="I8467" t="s">
        <v>14</v>
      </c>
      <c r="J8467" t="s">
        <v>22</v>
      </c>
      <c r="K8467" t="s">
        <v>27</v>
      </c>
      <c r="L8467" t="s">
        <v>28</v>
      </c>
      <c r="M8467" s="1">
        <v>9602.7000000000007</v>
      </c>
      <c r="N8467" s="1">
        <v>948.61</v>
      </c>
      <c r="O8467">
        <v>0.09</v>
      </c>
    </row>
    <row r="8468" spans="1:15" x14ac:dyDescent="0.3">
      <c r="A8468" t="str">
        <f xml:space="preserve"> _xlfn.XLOOKUP(H8468, 'Customers'!B:B, 'Customers'!A:A)</f>
        <v>CUST_179</v>
      </c>
      <c r="B8468" t="str">
        <f>_xlfn.XLOOKUP(L8468, Products!C:C, Products!A:A)</f>
        <v>PROD_3</v>
      </c>
      <c r="C8468">
        <v>8467</v>
      </c>
      <c r="D8468" s="2" t="s">
        <v>282</v>
      </c>
      <c r="E8468">
        <f>YEAR(Orders[[#This Row],[Order_Date]])</f>
        <v>2023</v>
      </c>
      <c r="F8468">
        <f>MONTH(Orders[[#This Row],[Order_Date]])</f>
        <v>11</v>
      </c>
      <c r="G8468" s="2" t="s">
        <v>87</v>
      </c>
      <c r="H8468" t="s">
        <v>523</v>
      </c>
      <c r="I8468" t="s">
        <v>32</v>
      </c>
      <c r="J8468" t="s">
        <v>22</v>
      </c>
      <c r="K8468" t="s">
        <v>27</v>
      </c>
      <c r="L8468" t="s">
        <v>28</v>
      </c>
      <c r="M8468" s="1">
        <v>5809.12</v>
      </c>
      <c r="N8468" s="1">
        <v>1046.8499999999999</v>
      </c>
      <c r="O8468">
        <v>0.28999999999999998</v>
      </c>
    </row>
    <row r="8469" spans="1:15" x14ac:dyDescent="0.3">
      <c r="A8469" t="str">
        <f xml:space="preserve"> _xlfn.XLOOKUP(H8469, 'Customers'!B:B, 'Customers'!A:A)</f>
        <v>CUST_644</v>
      </c>
      <c r="B8469" t="str">
        <f>_xlfn.XLOOKUP(L8469, Products!C:C, Products!A:A)</f>
        <v>PROD_5</v>
      </c>
      <c r="C8469">
        <v>8468</v>
      </c>
      <c r="D8469" s="2" t="s">
        <v>171</v>
      </c>
      <c r="E8469">
        <f>YEAR(Orders[[#This Row],[Order_Date]])</f>
        <v>2023</v>
      </c>
      <c r="F8469">
        <f>MONTH(Orders[[#This Row],[Order_Date]])</f>
        <v>6</v>
      </c>
      <c r="G8469" s="2" t="s">
        <v>1382</v>
      </c>
      <c r="H8469" t="s">
        <v>1369</v>
      </c>
      <c r="I8469" t="s">
        <v>32</v>
      </c>
      <c r="J8469" t="s">
        <v>15</v>
      </c>
      <c r="K8469" t="s">
        <v>34</v>
      </c>
      <c r="L8469" t="s">
        <v>39</v>
      </c>
      <c r="M8469" s="1">
        <v>240.07</v>
      </c>
      <c r="N8469" s="1">
        <v>62.29</v>
      </c>
      <c r="O8469">
        <v>0.06</v>
      </c>
    </row>
    <row r="8470" spans="1:15" x14ac:dyDescent="0.3">
      <c r="A8470" t="str">
        <f xml:space="preserve"> _xlfn.XLOOKUP(H8470, 'Customers'!B:B, 'Customers'!A:A)</f>
        <v>CUST_915</v>
      </c>
      <c r="B8470" t="str">
        <f>_xlfn.XLOOKUP(L8470, Products!C:C, Products!A:A)</f>
        <v>PROD_5</v>
      </c>
      <c r="C8470">
        <v>8469</v>
      </c>
      <c r="D8470" s="2" t="s">
        <v>798</v>
      </c>
      <c r="E8470">
        <f>YEAR(Orders[[#This Row],[Order_Date]])</f>
        <v>2023</v>
      </c>
      <c r="F8470">
        <f>MONTH(Orders[[#This Row],[Order_Date]])</f>
        <v>10</v>
      </c>
      <c r="G8470" s="2" t="s">
        <v>223</v>
      </c>
      <c r="H8470" t="s">
        <v>1674</v>
      </c>
      <c r="I8470" t="s">
        <v>14</v>
      </c>
      <c r="J8470" t="s">
        <v>15</v>
      </c>
      <c r="K8470" t="s">
        <v>34</v>
      </c>
      <c r="L8470" t="s">
        <v>39</v>
      </c>
      <c r="M8470" s="1">
        <v>6971.61</v>
      </c>
      <c r="N8470" s="1">
        <v>767.52</v>
      </c>
      <c r="O8470">
        <v>0.18</v>
      </c>
    </row>
    <row r="8471" spans="1:15" x14ac:dyDescent="0.3">
      <c r="A8471" t="str">
        <f xml:space="preserve"> _xlfn.XLOOKUP(H8471, 'Customers'!B:B, 'Customers'!A:A)</f>
        <v>CUST_767</v>
      </c>
      <c r="B8471" t="str">
        <f>_xlfn.XLOOKUP(L8471, Products!C:C, Products!A:A)</f>
        <v>PROD_1</v>
      </c>
      <c r="C8471">
        <v>8470</v>
      </c>
      <c r="D8471" s="2" t="s">
        <v>786</v>
      </c>
      <c r="E8471">
        <f>YEAR(Orders[[#This Row],[Order_Date]])</f>
        <v>2022</v>
      </c>
      <c r="F8471">
        <f>MONTH(Orders[[#This Row],[Order_Date]])</f>
        <v>7</v>
      </c>
      <c r="G8471" s="2" t="s">
        <v>750</v>
      </c>
      <c r="H8471" t="s">
        <v>1513</v>
      </c>
      <c r="I8471" t="s">
        <v>21</v>
      </c>
      <c r="J8471" t="s">
        <v>22</v>
      </c>
      <c r="K8471" t="s">
        <v>16</v>
      </c>
      <c r="L8471" t="s">
        <v>17</v>
      </c>
      <c r="M8471" s="1">
        <v>271.85000000000002</v>
      </c>
      <c r="N8471" s="1">
        <v>52.19</v>
      </c>
      <c r="O8471">
        <v>0.06</v>
      </c>
    </row>
    <row r="8472" spans="1:15" x14ac:dyDescent="0.3">
      <c r="A8472" t="str">
        <f xml:space="preserve"> _xlfn.XLOOKUP(H8472, 'Customers'!B:B, 'Customers'!A:A)</f>
        <v>CUST_240</v>
      </c>
      <c r="B8472" t="str">
        <f>_xlfn.XLOOKUP(L8472, Products!C:C, Products!A:A)</f>
        <v>PROD_4</v>
      </c>
      <c r="C8472">
        <v>8471</v>
      </c>
      <c r="D8472" s="2" t="s">
        <v>1106</v>
      </c>
      <c r="E8472">
        <f>YEAR(Orders[[#This Row],[Order_Date]])</f>
        <v>2023</v>
      </c>
      <c r="F8472">
        <f>MONTH(Orders[[#This Row],[Order_Date]])</f>
        <v>7</v>
      </c>
      <c r="G8472" s="2" t="s">
        <v>980</v>
      </c>
      <c r="H8472" t="s">
        <v>663</v>
      </c>
      <c r="I8472" t="s">
        <v>14</v>
      </c>
      <c r="J8472" t="s">
        <v>33</v>
      </c>
      <c r="K8472" t="s">
        <v>34</v>
      </c>
      <c r="L8472" t="s">
        <v>35</v>
      </c>
      <c r="M8472" s="1">
        <v>7848.1</v>
      </c>
      <c r="N8472" s="1">
        <v>1025.45</v>
      </c>
      <c r="O8472">
        <v>0.08</v>
      </c>
    </row>
    <row r="8473" spans="1:15" x14ac:dyDescent="0.3">
      <c r="A8473" t="str">
        <f xml:space="preserve"> _xlfn.XLOOKUP(H8473, 'Customers'!B:B, 'Customers'!A:A)</f>
        <v>CUST_23</v>
      </c>
      <c r="B8473" t="str">
        <f>_xlfn.XLOOKUP(L8473, Products!C:C, Products!A:A)</f>
        <v>PROD_8</v>
      </c>
      <c r="C8473">
        <v>8472</v>
      </c>
      <c r="D8473" s="2" t="s">
        <v>584</v>
      </c>
      <c r="E8473">
        <f>YEAR(Orders[[#This Row],[Order_Date]])</f>
        <v>2022</v>
      </c>
      <c r="F8473">
        <f>MONTH(Orders[[#This Row],[Order_Date]])</f>
        <v>8</v>
      </c>
      <c r="G8473" s="2" t="s">
        <v>585</v>
      </c>
      <c r="H8473" t="s">
        <v>96</v>
      </c>
      <c r="I8473" t="s">
        <v>14</v>
      </c>
      <c r="J8473" t="s">
        <v>15</v>
      </c>
      <c r="K8473" t="s">
        <v>27</v>
      </c>
      <c r="L8473" t="s">
        <v>73</v>
      </c>
      <c r="M8473" s="1">
        <v>810.6</v>
      </c>
      <c r="N8473" s="1">
        <v>-49.72</v>
      </c>
      <c r="O8473">
        <v>0.16</v>
      </c>
    </row>
    <row r="8474" spans="1:15" x14ac:dyDescent="0.3">
      <c r="A8474" t="str">
        <f xml:space="preserve"> _xlfn.XLOOKUP(H8474, 'Customers'!B:B, 'Customers'!A:A)</f>
        <v>CUST_656</v>
      </c>
      <c r="B8474" t="str">
        <f>_xlfn.XLOOKUP(L8474, Products!C:C, Products!A:A)</f>
        <v>PROD_2</v>
      </c>
      <c r="C8474">
        <v>8473</v>
      </c>
      <c r="D8474" s="2" t="s">
        <v>1236</v>
      </c>
      <c r="E8474">
        <f>YEAR(Orders[[#This Row],[Order_Date]])</f>
        <v>2023</v>
      </c>
      <c r="F8474">
        <f>MONTH(Orders[[#This Row],[Order_Date]])</f>
        <v>5</v>
      </c>
      <c r="G8474" s="2" t="s">
        <v>973</v>
      </c>
      <c r="H8474" t="s">
        <v>1385</v>
      </c>
      <c r="I8474" t="s">
        <v>14</v>
      </c>
      <c r="J8474" t="s">
        <v>22</v>
      </c>
      <c r="K8474" t="s">
        <v>16</v>
      </c>
      <c r="L8474" t="s">
        <v>23</v>
      </c>
      <c r="M8474" s="1">
        <v>8789.2199999999993</v>
      </c>
      <c r="N8474" s="1">
        <v>2010.1</v>
      </c>
      <c r="O8474">
        <v>0.2</v>
      </c>
    </row>
    <row r="8475" spans="1:15" x14ac:dyDescent="0.3">
      <c r="A8475" t="str">
        <f xml:space="preserve"> _xlfn.XLOOKUP(H8475, 'Customers'!B:B, 'Customers'!A:A)</f>
        <v>CUST_674</v>
      </c>
      <c r="B8475" t="str">
        <f>_xlfn.XLOOKUP(L8475, Products!C:C, Products!A:A)</f>
        <v>PROD_6</v>
      </c>
      <c r="C8475">
        <v>8474</v>
      </c>
      <c r="D8475" s="2" t="s">
        <v>637</v>
      </c>
      <c r="E8475">
        <f>YEAR(Orders[[#This Row],[Order_Date]])</f>
        <v>2023</v>
      </c>
      <c r="F8475">
        <f>MONTH(Orders[[#This Row],[Order_Date]])</f>
        <v>3</v>
      </c>
      <c r="G8475" s="2" t="s">
        <v>643</v>
      </c>
      <c r="H8475" t="s">
        <v>1406</v>
      </c>
      <c r="I8475" t="s">
        <v>32</v>
      </c>
      <c r="J8475" t="s">
        <v>65</v>
      </c>
      <c r="K8475" t="s">
        <v>34</v>
      </c>
      <c r="L8475" t="s">
        <v>52</v>
      </c>
      <c r="M8475" s="1">
        <v>4025.07</v>
      </c>
      <c r="N8475" s="1">
        <v>273.68</v>
      </c>
      <c r="O8475">
        <v>0.1</v>
      </c>
    </row>
    <row r="8476" spans="1:15" x14ac:dyDescent="0.3">
      <c r="A8476" t="str">
        <f xml:space="preserve"> _xlfn.XLOOKUP(H8476, 'Customers'!B:B, 'Customers'!A:A)</f>
        <v>CUST_181</v>
      </c>
      <c r="B8476" t="str">
        <f>_xlfn.XLOOKUP(L8476, Products!C:C, Products!A:A)</f>
        <v>PROD_2</v>
      </c>
      <c r="C8476">
        <v>8475</v>
      </c>
      <c r="D8476" s="2" t="s">
        <v>355</v>
      </c>
      <c r="E8476">
        <f>YEAR(Orders[[#This Row],[Order_Date]])</f>
        <v>2024</v>
      </c>
      <c r="F8476">
        <f>MONTH(Orders[[#This Row],[Order_Date]])</f>
        <v>1</v>
      </c>
      <c r="G8476" s="2" t="s">
        <v>1716</v>
      </c>
      <c r="H8476" t="s">
        <v>529</v>
      </c>
      <c r="I8476" t="s">
        <v>21</v>
      </c>
      <c r="J8476" t="s">
        <v>15</v>
      </c>
      <c r="K8476" t="s">
        <v>16</v>
      </c>
      <c r="L8476" t="s">
        <v>23</v>
      </c>
      <c r="M8476" s="1">
        <v>960.3</v>
      </c>
      <c r="N8476" s="1">
        <v>228.95</v>
      </c>
      <c r="O8476">
        <v>0.28000000000000003</v>
      </c>
    </row>
    <row r="8477" spans="1:15" x14ac:dyDescent="0.3">
      <c r="A8477" t="str">
        <f xml:space="preserve"> _xlfn.XLOOKUP(H8477, 'Customers'!B:B, 'Customers'!A:A)</f>
        <v>CUST_760</v>
      </c>
      <c r="B8477" t="str">
        <f>_xlfn.XLOOKUP(L8477, Products!C:C, Products!A:A)</f>
        <v>PROD_8</v>
      </c>
      <c r="C8477">
        <v>8476</v>
      </c>
      <c r="D8477" s="2" t="s">
        <v>724</v>
      </c>
      <c r="E8477">
        <f>YEAR(Orders[[#This Row],[Order_Date]])</f>
        <v>2023</v>
      </c>
      <c r="F8477">
        <f>MONTH(Orders[[#This Row],[Order_Date]])</f>
        <v>2</v>
      </c>
      <c r="G8477" s="2" t="s">
        <v>577</v>
      </c>
      <c r="H8477" t="s">
        <v>1506</v>
      </c>
      <c r="I8477" t="s">
        <v>21</v>
      </c>
      <c r="J8477" t="s">
        <v>65</v>
      </c>
      <c r="K8477" t="s">
        <v>27</v>
      </c>
      <c r="L8477" t="s">
        <v>73</v>
      </c>
      <c r="M8477" s="1">
        <v>5389</v>
      </c>
      <c r="N8477" s="1">
        <v>-170.55</v>
      </c>
      <c r="O8477">
        <v>7.0000000000000007E-2</v>
      </c>
    </row>
    <row r="8478" spans="1:15" x14ac:dyDescent="0.3">
      <c r="A8478" t="str">
        <f xml:space="preserve"> _xlfn.XLOOKUP(H8478, 'Customers'!B:B, 'Customers'!A:A)</f>
        <v>CUST_390</v>
      </c>
      <c r="B8478" t="str">
        <f>_xlfn.XLOOKUP(L8478, Products!C:C, Products!A:A)</f>
        <v>PROD_6</v>
      </c>
      <c r="C8478">
        <v>8477</v>
      </c>
      <c r="D8478" s="2" t="s">
        <v>370</v>
      </c>
      <c r="E8478">
        <f>YEAR(Orders[[#This Row],[Order_Date]])</f>
        <v>2022</v>
      </c>
      <c r="F8478">
        <f>MONTH(Orders[[#This Row],[Order_Date]])</f>
        <v>3</v>
      </c>
      <c r="G8478" s="2" t="s">
        <v>1278</v>
      </c>
      <c r="H8478" t="s">
        <v>966</v>
      </c>
      <c r="I8478" t="s">
        <v>14</v>
      </c>
      <c r="J8478" t="s">
        <v>65</v>
      </c>
      <c r="K8478" t="s">
        <v>34</v>
      </c>
      <c r="L8478" t="s">
        <v>52</v>
      </c>
      <c r="M8478" s="1">
        <v>5692.41</v>
      </c>
      <c r="N8478" s="1">
        <v>620.54999999999995</v>
      </c>
      <c r="O8478">
        <v>0.28999999999999998</v>
      </c>
    </row>
    <row r="8479" spans="1:15" x14ac:dyDescent="0.3">
      <c r="A8479" t="str">
        <f xml:space="preserve"> _xlfn.XLOOKUP(H8479, 'Customers'!B:B, 'Customers'!A:A)</f>
        <v>CUST_43</v>
      </c>
      <c r="B8479" t="str">
        <f>_xlfn.XLOOKUP(L8479, Products!C:C, Products!A:A)</f>
        <v>PROD_8</v>
      </c>
      <c r="C8479">
        <v>8478</v>
      </c>
      <c r="D8479" s="2" t="s">
        <v>432</v>
      </c>
      <c r="E8479">
        <f>YEAR(Orders[[#This Row],[Order_Date]])</f>
        <v>2022</v>
      </c>
      <c r="F8479">
        <f>MONTH(Orders[[#This Row],[Order_Date]])</f>
        <v>3</v>
      </c>
      <c r="G8479" s="2" t="s">
        <v>428</v>
      </c>
      <c r="H8479" t="s">
        <v>157</v>
      </c>
      <c r="I8479" t="s">
        <v>14</v>
      </c>
      <c r="J8479" t="s">
        <v>22</v>
      </c>
      <c r="K8479" t="s">
        <v>27</v>
      </c>
      <c r="L8479" t="s">
        <v>73</v>
      </c>
      <c r="M8479" s="1">
        <v>7446.39</v>
      </c>
      <c r="N8479" s="1">
        <v>2190.23</v>
      </c>
      <c r="O8479">
        <v>0.05</v>
      </c>
    </row>
    <row r="8480" spans="1:15" x14ac:dyDescent="0.3">
      <c r="A8480" t="str">
        <f xml:space="preserve"> _xlfn.XLOOKUP(H8480, 'Customers'!B:B, 'Customers'!A:A)</f>
        <v>CUST_635</v>
      </c>
      <c r="B8480" t="str">
        <f>_xlfn.XLOOKUP(L8480, Products!C:C, Products!A:A)</f>
        <v>PROD_5</v>
      </c>
      <c r="C8480">
        <v>8479</v>
      </c>
      <c r="D8480" s="2" t="s">
        <v>159</v>
      </c>
      <c r="E8480">
        <f>YEAR(Orders[[#This Row],[Order_Date]])</f>
        <v>2022</v>
      </c>
      <c r="F8480">
        <f>MONTH(Orders[[#This Row],[Order_Date]])</f>
        <v>10</v>
      </c>
      <c r="G8480" s="2" t="s">
        <v>188</v>
      </c>
      <c r="H8480" t="s">
        <v>1359</v>
      </c>
      <c r="I8480" t="s">
        <v>14</v>
      </c>
      <c r="J8480" t="s">
        <v>33</v>
      </c>
      <c r="K8480" t="s">
        <v>34</v>
      </c>
      <c r="L8480" t="s">
        <v>39</v>
      </c>
      <c r="M8480" s="1">
        <v>7128.88</v>
      </c>
      <c r="N8480" s="1">
        <v>2114.5300000000002</v>
      </c>
      <c r="O8480">
        <v>0.09</v>
      </c>
    </row>
    <row r="8481" spans="1:15" x14ac:dyDescent="0.3">
      <c r="A8481" t="str">
        <f xml:space="preserve"> _xlfn.XLOOKUP(H8481, 'Customers'!B:B, 'Customers'!A:A)</f>
        <v>CUST_761</v>
      </c>
      <c r="B8481" t="str">
        <f>_xlfn.XLOOKUP(L8481, Products!C:C, Products!A:A)</f>
        <v>PROD_1</v>
      </c>
      <c r="C8481">
        <v>8480</v>
      </c>
      <c r="D8481" s="2" t="s">
        <v>669</v>
      </c>
      <c r="E8481">
        <f>YEAR(Orders[[#This Row],[Order_Date]])</f>
        <v>2023</v>
      </c>
      <c r="F8481">
        <f>MONTH(Orders[[#This Row],[Order_Date]])</f>
        <v>8</v>
      </c>
      <c r="G8481" s="2" t="s">
        <v>1123</v>
      </c>
      <c r="H8481" t="s">
        <v>1507</v>
      </c>
      <c r="I8481" t="s">
        <v>32</v>
      </c>
      <c r="J8481" t="s">
        <v>33</v>
      </c>
      <c r="K8481" t="s">
        <v>16</v>
      </c>
      <c r="L8481" t="s">
        <v>17</v>
      </c>
      <c r="M8481" s="1">
        <v>1184.75</v>
      </c>
      <c r="N8481" s="1">
        <v>294.55</v>
      </c>
      <c r="O8481">
        <v>0.02</v>
      </c>
    </row>
    <row r="8482" spans="1:15" x14ac:dyDescent="0.3">
      <c r="A8482" t="str">
        <f xml:space="preserve"> _xlfn.XLOOKUP(H8482, 'Customers'!B:B, 'Customers'!A:A)</f>
        <v>CUST_378</v>
      </c>
      <c r="B8482" t="str">
        <f>_xlfn.XLOOKUP(L8482, Products!C:C, Products!A:A)</f>
        <v>PROD_7</v>
      </c>
      <c r="C8482">
        <v>8481</v>
      </c>
      <c r="D8482" s="2" t="s">
        <v>345</v>
      </c>
      <c r="E8482">
        <f>YEAR(Orders[[#This Row],[Order_Date]])</f>
        <v>2023</v>
      </c>
      <c r="F8482">
        <f>MONTH(Orders[[#This Row],[Order_Date]])</f>
        <v>2</v>
      </c>
      <c r="G8482" s="2" t="s">
        <v>346</v>
      </c>
      <c r="H8482" t="s">
        <v>943</v>
      </c>
      <c r="I8482" t="s">
        <v>14</v>
      </c>
      <c r="J8482" t="s">
        <v>15</v>
      </c>
      <c r="K8482" t="s">
        <v>16</v>
      </c>
      <c r="L8482" t="s">
        <v>66</v>
      </c>
      <c r="M8482" s="1">
        <v>2866.19</v>
      </c>
      <c r="N8482" s="1">
        <v>651.6</v>
      </c>
      <c r="O8482">
        <v>0.08</v>
      </c>
    </row>
    <row r="8483" spans="1:15" x14ac:dyDescent="0.3">
      <c r="A8483" t="str">
        <f xml:space="preserve"> _xlfn.XLOOKUP(H8483, 'Customers'!B:B, 'Customers'!A:A)</f>
        <v>CUST_18</v>
      </c>
      <c r="B8483" t="str">
        <f>_xlfn.XLOOKUP(L8483, Products!C:C, Products!A:A)</f>
        <v>PROD_1</v>
      </c>
      <c r="C8483">
        <v>8482</v>
      </c>
      <c r="D8483" s="2" t="s">
        <v>516</v>
      </c>
      <c r="E8483">
        <f>YEAR(Orders[[#This Row],[Order_Date]])</f>
        <v>2022</v>
      </c>
      <c r="F8483">
        <f>MONTH(Orders[[#This Row],[Order_Date]])</f>
        <v>2</v>
      </c>
      <c r="G8483" s="2" t="s">
        <v>270</v>
      </c>
      <c r="H8483" t="s">
        <v>82</v>
      </c>
      <c r="I8483" t="s">
        <v>32</v>
      </c>
      <c r="J8483" t="s">
        <v>15</v>
      </c>
      <c r="K8483" t="s">
        <v>27</v>
      </c>
      <c r="L8483" t="s">
        <v>17</v>
      </c>
      <c r="M8483" s="1">
        <v>1972.53</v>
      </c>
      <c r="N8483" s="1">
        <v>134.96</v>
      </c>
      <c r="O8483">
        <v>0.11</v>
      </c>
    </row>
    <row r="8484" spans="1:15" x14ac:dyDescent="0.3">
      <c r="A8484" t="str">
        <f xml:space="preserve"> _xlfn.XLOOKUP(H8484, 'Customers'!B:B, 'Customers'!A:A)</f>
        <v>CUST_826</v>
      </c>
      <c r="B8484" t="str">
        <f>_xlfn.XLOOKUP(L8484, Products!C:C, Products!A:A)</f>
        <v>PROD_4</v>
      </c>
      <c r="C8484">
        <v>8483</v>
      </c>
      <c r="D8484" s="2" t="s">
        <v>284</v>
      </c>
      <c r="E8484">
        <f>YEAR(Orders[[#This Row],[Order_Date]])</f>
        <v>2022</v>
      </c>
      <c r="F8484">
        <f>MONTH(Orders[[#This Row],[Order_Date]])</f>
        <v>5</v>
      </c>
      <c r="G8484" s="2" t="s">
        <v>1552</v>
      </c>
      <c r="H8484" t="s">
        <v>1578</v>
      </c>
      <c r="I8484" t="s">
        <v>14</v>
      </c>
      <c r="J8484" t="s">
        <v>33</v>
      </c>
      <c r="K8484" t="s">
        <v>34</v>
      </c>
      <c r="L8484" t="s">
        <v>35</v>
      </c>
      <c r="M8484" s="1">
        <v>4726.2700000000004</v>
      </c>
      <c r="N8484" s="1">
        <v>854.6</v>
      </c>
      <c r="O8484">
        <v>0.24</v>
      </c>
    </row>
    <row r="8485" spans="1:15" x14ac:dyDescent="0.3">
      <c r="A8485" t="str">
        <f xml:space="preserve"> _xlfn.XLOOKUP(H8485, 'Customers'!B:B, 'Customers'!A:A)</f>
        <v>CUST_488</v>
      </c>
      <c r="B8485" t="str">
        <f>_xlfn.XLOOKUP(L8485, Products!C:C, Products!A:A)</f>
        <v>PROD_2</v>
      </c>
      <c r="C8485">
        <v>8484</v>
      </c>
      <c r="D8485" s="2" t="s">
        <v>1278</v>
      </c>
      <c r="E8485">
        <f>YEAR(Orders[[#This Row],[Order_Date]])</f>
        <v>2022</v>
      </c>
      <c r="F8485">
        <f>MONTH(Orders[[#This Row],[Order_Date]])</f>
        <v>3</v>
      </c>
      <c r="G8485" s="2" t="s">
        <v>272</v>
      </c>
      <c r="H8485" t="s">
        <v>1135</v>
      </c>
      <c r="I8485" t="s">
        <v>21</v>
      </c>
      <c r="J8485" t="s">
        <v>15</v>
      </c>
      <c r="K8485" t="s">
        <v>16</v>
      </c>
      <c r="L8485" t="s">
        <v>23</v>
      </c>
      <c r="M8485" s="1">
        <v>7373.72</v>
      </c>
      <c r="N8485" s="1">
        <v>1510.92</v>
      </c>
      <c r="O8485">
        <v>0.1</v>
      </c>
    </row>
    <row r="8486" spans="1:15" x14ac:dyDescent="0.3">
      <c r="A8486" t="str">
        <f xml:space="preserve"> _xlfn.XLOOKUP(H8486, 'Customers'!B:B, 'Customers'!A:A)</f>
        <v>CUST_27</v>
      </c>
      <c r="B8486" t="str">
        <f>_xlfn.XLOOKUP(L8486, Products!C:C, Products!A:A)</f>
        <v>PROD_6</v>
      </c>
      <c r="C8486">
        <v>8485</v>
      </c>
      <c r="D8486" s="2" t="s">
        <v>561</v>
      </c>
      <c r="E8486">
        <f>YEAR(Orders[[#This Row],[Order_Date]])</f>
        <v>2022</v>
      </c>
      <c r="F8486">
        <f>MONTH(Orders[[#This Row],[Order_Date]])</f>
        <v>3</v>
      </c>
      <c r="G8486" s="2" t="s">
        <v>935</v>
      </c>
      <c r="H8486" t="s">
        <v>108</v>
      </c>
      <c r="I8486" t="s">
        <v>32</v>
      </c>
      <c r="J8486" t="s">
        <v>15</v>
      </c>
      <c r="K8486" t="s">
        <v>34</v>
      </c>
      <c r="L8486" t="s">
        <v>52</v>
      </c>
      <c r="M8486" s="1">
        <v>676.2</v>
      </c>
      <c r="N8486" s="1">
        <v>-51.34</v>
      </c>
      <c r="O8486">
        <v>0.23</v>
      </c>
    </row>
    <row r="8487" spans="1:15" x14ac:dyDescent="0.3">
      <c r="A8487" t="str">
        <f xml:space="preserve"> _xlfn.XLOOKUP(H8487, 'Customers'!B:B, 'Customers'!A:A)</f>
        <v>CUST_288</v>
      </c>
      <c r="B8487" t="str">
        <f>_xlfn.XLOOKUP(L8487, Products!C:C, Products!A:A)</f>
        <v>PROD_2</v>
      </c>
      <c r="C8487">
        <v>8486</v>
      </c>
      <c r="D8487" s="2" t="s">
        <v>113</v>
      </c>
      <c r="E8487">
        <f>YEAR(Orders[[#This Row],[Order_Date]])</f>
        <v>2022</v>
      </c>
      <c r="F8487">
        <f>MONTH(Orders[[#This Row],[Order_Date]])</f>
        <v>2</v>
      </c>
      <c r="G8487" s="2" t="s">
        <v>516</v>
      </c>
      <c r="H8487" t="s">
        <v>767</v>
      </c>
      <c r="I8487" t="s">
        <v>21</v>
      </c>
      <c r="J8487" t="s">
        <v>33</v>
      </c>
      <c r="K8487" t="s">
        <v>16</v>
      </c>
      <c r="L8487" t="s">
        <v>23</v>
      </c>
      <c r="M8487" s="1">
        <v>8043.35</v>
      </c>
      <c r="N8487" s="1">
        <v>-587.42999999999995</v>
      </c>
      <c r="O8487">
        <v>0.21</v>
      </c>
    </row>
    <row r="8488" spans="1:15" x14ac:dyDescent="0.3">
      <c r="A8488" t="str">
        <f xml:space="preserve"> _xlfn.XLOOKUP(H8488, 'Customers'!B:B, 'Customers'!A:A)</f>
        <v>CUST_490</v>
      </c>
      <c r="B8488" t="str">
        <f>_xlfn.XLOOKUP(L8488, Products!C:C, Products!A:A)</f>
        <v>PROD_4</v>
      </c>
      <c r="C8488">
        <v>8487</v>
      </c>
      <c r="D8488" s="2" t="s">
        <v>495</v>
      </c>
      <c r="E8488">
        <f>YEAR(Orders[[#This Row],[Order_Date]])</f>
        <v>2023</v>
      </c>
      <c r="F8488">
        <f>MONTH(Orders[[#This Row],[Order_Date]])</f>
        <v>11</v>
      </c>
      <c r="G8488" s="2" t="s">
        <v>1137</v>
      </c>
      <c r="H8488" t="s">
        <v>1141</v>
      </c>
      <c r="I8488" t="s">
        <v>14</v>
      </c>
      <c r="J8488" t="s">
        <v>33</v>
      </c>
      <c r="K8488" t="s">
        <v>34</v>
      </c>
      <c r="L8488" t="s">
        <v>35</v>
      </c>
      <c r="M8488" s="1">
        <v>6873.89</v>
      </c>
      <c r="N8488" s="1">
        <v>716.93</v>
      </c>
      <c r="O8488">
        <v>0.14000000000000001</v>
      </c>
    </row>
    <row r="8489" spans="1:15" x14ac:dyDescent="0.3">
      <c r="A8489" t="str">
        <f xml:space="preserve"> _xlfn.XLOOKUP(H8489, 'Customers'!B:B, 'Customers'!A:A)</f>
        <v>CUST_456</v>
      </c>
      <c r="B8489" t="str">
        <f>_xlfn.XLOOKUP(L8489, Products!C:C, Products!A:A)</f>
        <v>PROD_1</v>
      </c>
      <c r="C8489">
        <v>8488</v>
      </c>
      <c r="D8489" s="2" t="s">
        <v>231</v>
      </c>
      <c r="E8489">
        <f>YEAR(Orders[[#This Row],[Order_Date]])</f>
        <v>2023</v>
      </c>
      <c r="F8489">
        <f>MONTH(Orders[[#This Row],[Order_Date]])</f>
        <v>7</v>
      </c>
      <c r="G8489" s="2" t="s">
        <v>142</v>
      </c>
      <c r="H8489" t="s">
        <v>1084</v>
      </c>
      <c r="I8489" t="s">
        <v>14</v>
      </c>
      <c r="J8489" t="s">
        <v>33</v>
      </c>
      <c r="K8489" t="s">
        <v>27</v>
      </c>
      <c r="L8489" t="s">
        <v>17</v>
      </c>
      <c r="M8489" s="1">
        <v>7903.44</v>
      </c>
      <c r="N8489" s="1">
        <v>169.14</v>
      </c>
      <c r="O8489">
        <v>0.16</v>
      </c>
    </row>
    <row r="8490" spans="1:15" x14ac:dyDescent="0.3">
      <c r="A8490" t="str">
        <f xml:space="preserve"> _xlfn.XLOOKUP(H8490, 'Customers'!B:B, 'Customers'!A:A)</f>
        <v>CUST_58</v>
      </c>
      <c r="B8490" t="str">
        <f>_xlfn.XLOOKUP(L8490, Products!C:C, Products!A:A)</f>
        <v>PROD_3</v>
      </c>
      <c r="C8490">
        <v>8489</v>
      </c>
      <c r="D8490" s="2" t="s">
        <v>1325</v>
      </c>
      <c r="E8490">
        <f>YEAR(Orders[[#This Row],[Order_Date]])</f>
        <v>2022</v>
      </c>
      <c r="F8490">
        <f>MONTH(Orders[[#This Row],[Order_Date]])</f>
        <v>1</v>
      </c>
      <c r="G8490" s="2" t="s">
        <v>318</v>
      </c>
      <c r="H8490" t="s">
        <v>196</v>
      </c>
      <c r="I8490" t="s">
        <v>14</v>
      </c>
      <c r="J8490" t="s">
        <v>65</v>
      </c>
      <c r="K8490" t="s">
        <v>27</v>
      </c>
      <c r="L8490" t="s">
        <v>28</v>
      </c>
      <c r="M8490" s="1">
        <v>9432.41</v>
      </c>
      <c r="N8490" s="1">
        <v>665.76</v>
      </c>
      <c r="O8490">
        <v>0.28000000000000003</v>
      </c>
    </row>
    <row r="8491" spans="1:15" x14ac:dyDescent="0.3">
      <c r="A8491" t="str">
        <f xml:space="preserve"> _xlfn.XLOOKUP(H8491, 'Customers'!B:B, 'Customers'!A:A)</f>
        <v>CUST_733</v>
      </c>
      <c r="B8491" t="str">
        <f>_xlfn.XLOOKUP(L8491, Products!C:C, Products!A:A)</f>
        <v>PROD_7</v>
      </c>
      <c r="C8491">
        <v>8490</v>
      </c>
      <c r="D8491" s="2" t="s">
        <v>424</v>
      </c>
      <c r="E8491">
        <f>YEAR(Orders[[#This Row],[Order_Date]])</f>
        <v>2023</v>
      </c>
      <c r="F8491">
        <f>MONTH(Orders[[#This Row],[Order_Date]])</f>
        <v>12</v>
      </c>
      <c r="G8491" s="2" t="s">
        <v>1716</v>
      </c>
      <c r="H8491" t="s">
        <v>1475</v>
      </c>
      <c r="I8491" t="s">
        <v>21</v>
      </c>
      <c r="J8491" t="s">
        <v>15</v>
      </c>
      <c r="K8491" t="s">
        <v>16</v>
      </c>
      <c r="L8491" t="s">
        <v>66</v>
      </c>
      <c r="M8491" s="1">
        <v>9982.24</v>
      </c>
      <c r="N8491" s="1">
        <v>-130.19</v>
      </c>
      <c r="O8491">
        <v>0.19</v>
      </c>
    </row>
    <row r="8492" spans="1:15" x14ac:dyDescent="0.3">
      <c r="A8492" t="str">
        <f xml:space="preserve"> _xlfn.XLOOKUP(H8492, 'Customers'!B:B, 'Customers'!A:A)</f>
        <v>CUST_820</v>
      </c>
      <c r="B8492" t="str">
        <f>_xlfn.XLOOKUP(L8492, Products!C:C, Products!A:A)</f>
        <v>PROD_5</v>
      </c>
      <c r="C8492">
        <v>8491</v>
      </c>
      <c r="D8492" s="2" t="s">
        <v>127</v>
      </c>
      <c r="E8492">
        <f>YEAR(Orders[[#This Row],[Order_Date]])</f>
        <v>2022</v>
      </c>
      <c r="F8492">
        <f>MONTH(Orders[[#This Row],[Order_Date]])</f>
        <v>10</v>
      </c>
      <c r="G8492" s="2" t="s">
        <v>907</v>
      </c>
      <c r="H8492" t="s">
        <v>1571</v>
      </c>
      <c r="I8492" t="s">
        <v>32</v>
      </c>
      <c r="J8492" t="s">
        <v>22</v>
      </c>
      <c r="K8492" t="s">
        <v>34</v>
      </c>
      <c r="L8492" t="s">
        <v>39</v>
      </c>
      <c r="M8492" s="1">
        <v>7413.77</v>
      </c>
      <c r="N8492" s="1">
        <v>1022.49</v>
      </c>
      <c r="O8492">
        <v>0.04</v>
      </c>
    </row>
    <row r="8493" spans="1:15" x14ac:dyDescent="0.3">
      <c r="A8493" t="str">
        <f xml:space="preserve"> _xlfn.XLOOKUP(H8493, 'Customers'!B:B, 'Customers'!A:A)</f>
        <v>CUST_500</v>
      </c>
      <c r="B8493" t="str">
        <f>_xlfn.XLOOKUP(L8493, Products!C:C, Products!A:A)</f>
        <v>PROD_4</v>
      </c>
      <c r="C8493">
        <v>8492</v>
      </c>
      <c r="D8493" s="2" t="s">
        <v>1704</v>
      </c>
      <c r="E8493">
        <f>YEAR(Orders[[#This Row],[Order_Date]])</f>
        <v>2023</v>
      </c>
      <c r="F8493">
        <f>MONTH(Orders[[#This Row],[Order_Date]])</f>
        <v>4</v>
      </c>
      <c r="G8493" s="2" t="s">
        <v>277</v>
      </c>
      <c r="H8493" t="s">
        <v>1158</v>
      </c>
      <c r="I8493" t="s">
        <v>21</v>
      </c>
      <c r="J8493" t="s">
        <v>65</v>
      </c>
      <c r="K8493" t="s">
        <v>34</v>
      </c>
      <c r="L8493" t="s">
        <v>35</v>
      </c>
      <c r="M8493" s="1">
        <v>2903.77</v>
      </c>
      <c r="N8493" s="1">
        <v>492.06</v>
      </c>
      <c r="O8493">
        <v>0.04</v>
      </c>
    </row>
    <row r="8494" spans="1:15" x14ac:dyDescent="0.3">
      <c r="A8494" t="str">
        <f xml:space="preserve"> _xlfn.XLOOKUP(H8494, 'Customers'!B:B, 'Customers'!A:A)</f>
        <v>CUST_332</v>
      </c>
      <c r="B8494" t="str">
        <f>_xlfn.XLOOKUP(L8494, Products!C:C, Products!A:A)</f>
        <v>PROD_5</v>
      </c>
      <c r="C8494">
        <v>8493</v>
      </c>
      <c r="D8494" s="2" t="s">
        <v>140</v>
      </c>
      <c r="E8494">
        <f>YEAR(Orders[[#This Row],[Order_Date]])</f>
        <v>2022</v>
      </c>
      <c r="F8494">
        <f>MONTH(Orders[[#This Row],[Order_Date]])</f>
        <v>3</v>
      </c>
      <c r="G8494" s="2" t="s">
        <v>1164</v>
      </c>
      <c r="H8494" t="s">
        <v>855</v>
      </c>
      <c r="I8494" t="s">
        <v>14</v>
      </c>
      <c r="J8494" t="s">
        <v>33</v>
      </c>
      <c r="K8494" t="s">
        <v>34</v>
      </c>
      <c r="L8494" t="s">
        <v>39</v>
      </c>
      <c r="M8494" s="1">
        <v>752.99</v>
      </c>
      <c r="N8494" s="1">
        <v>81.849999999999994</v>
      </c>
      <c r="O8494">
        <v>0.13</v>
      </c>
    </row>
    <row r="8495" spans="1:15" x14ac:dyDescent="0.3">
      <c r="A8495" t="str">
        <f xml:space="preserve"> _xlfn.XLOOKUP(H8495, 'Customers'!B:B, 'Customers'!A:A)</f>
        <v>CUST_81</v>
      </c>
      <c r="B8495" t="str">
        <f>_xlfn.XLOOKUP(L8495, Products!C:C, Products!A:A)</f>
        <v>PROD_1</v>
      </c>
      <c r="C8495">
        <v>8494</v>
      </c>
      <c r="D8495" s="2" t="s">
        <v>407</v>
      </c>
      <c r="E8495">
        <f>YEAR(Orders[[#This Row],[Order_Date]])</f>
        <v>2022</v>
      </c>
      <c r="F8495">
        <f>MONTH(Orders[[#This Row],[Order_Date]])</f>
        <v>11</v>
      </c>
      <c r="G8495" s="2" t="s">
        <v>332</v>
      </c>
      <c r="H8495" t="s">
        <v>260</v>
      </c>
      <c r="I8495" t="s">
        <v>21</v>
      </c>
      <c r="J8495" t="s">
        <v>33</v>
      </c>
      <c r="K8495" t="s">
        <v>16</v>
      </c>
      <c r="L8495" t="s">
        <v>17</v>
      </c>
      <c r="M8495" s="1">
        <v>9613.8799999999992</v>
      </c>
      <c r="N8495" s="1">
        <v>-32.020000000000003</v>
      </c>
      <c r="O8495">
        <v>0.27</v>
      </c>
    </row>
    <row r="8496" spans="1:15" x14ac:dyDescent="0.3">
      <c r="A8496" t="str">
        <f xml:space="preserve"> _xlfn.XLOOKUP(H8496, 'Customers'!B:B, 'Customers'!A:A)</f>
        <v>CUST_673</v>
      </c>
      <c r="B8496" t="str">
        <f>_xlfn.XLOOKUP(L8496, Products!C:C, Products!A:A)</f>
        <v>PROD_6</v>
      </c>
      <c r="C8496">
        <v>8495</v>
      </c>
      <c r="D8496" s="2" t="s">
        <v>490</v>
      </c>
      <c r="E8496">
        <f>YEAR(Orders[[#This Row],[Order_Date]])</f>
        <v>2023</v>
      </c>
      <c r="F8496">
        <f>MONTH(Orders[[#This Row],[Order_Date]])</f>
        <v>1</v>
      </c>
      <c r="G8496" s="2" t="s">
        <v>358</v>
      </c>
      <c r="H8496" t="s">
        <v>1403</v>
      </c>
      <c r="I8496" t="s">
        <v>21</v>
      </c>
      <c r="J8496" t="s">
        <v>15</v>
      </c>
      <c r="K8496" t="s">
        <v>34</v>
      </c>
      <c r="L8496" t="s">
        <v>52</v>
      </c>
      <c r="M8496" s="1">
        <v>8107.02</v>
      </c>
      <c r="N8496" s="1">
        <v>1773.03</v>
      </c>
      <c r="O8496">
        <v>0.27</v>
      </c>
    </row>
    <row r="8497" spans="1:15" x14ac:dyDescent="0.3">
      <c r="A8497" t="str">
        <f xml:space="preserve"> _xlfn.XLOOKUP(H8497, 'Customers'!B:B, 'Customers'!A:A)</f>
        <v>CUST_297</v>
      </c>
      <c r="B8497" t="str">
        <f>_xlfn.XLOOKUP(L8497, Products!C:C, Products!A:A)</f>
        <v>PROD_1</v>
      </c>
      <c r="C8497">
        <v>8496</v>
      </c>
      <c r="D8497" s="2" t="s">
        <v>337</v>
      </c>
      <c r="E8497">
        <f>YEAR(Orders[[#This Row],[Order_Date]])</f>
        <v>2023</v>
      </c>
      <c r="F8497">
        <f>MONTH(Orders[[#This Row],[Order_Date]])</f>
        <v>9</v>
      </c>
      <c r="G8497" s="2" t="s">
        <v>289</v>
      </c>
      <c r="H8497" t="s">
        <v>785</v>
      </c>
      <c r="I8497" t="s">
        <v>14</v>
      </c>
      <c r="J8497" t="s">
        <v>15</v>
      </c>
      <c r="K8497" t="s">
        <v>27</v>
      </c>
      <c r="L8497" t="s">
        <v>17</v>
      </c>
      <c r="M8497" s="1">
        <v>3771.77</v>
      </c>
      <c r="N8497" s="1">
        <v>467.78</v>
      </c>
      <c r="O8497">
        <v>0.03</v>
      </c>
    </row>
    <row r="8498" spans="1:15" x14ac:dyDescent="0.3">
      <c r="A8498" t="str">
        <f xml:space="preserve"> _xlfn.XLOOKUP(H8498, 'Customers'!B:B, 'Customers'!A:A)</f>
        <v>CUST_672</v>
      </c>
      <c r="B8498" t="str">
        <f>_xlfn.XLOOKUP(L8498, Products!C:C, Products!A:A)</f>
        <v>PROD_4</v>
      </c>
      <c r="C8498">
        <v>8497</v>
      </c>
      <c r="D8498" s="2" t="s">
        <v>805</v>
      </c>
      <c r="E8498">
        <f>YEAR(Orders[[#This Row],[Order_Date]])</f>
        <v>2023</v>
      </c>
      <c r="F8498">
        <f>MONTH(Orders[[#This Row],[Order_Date]])</f>
        <v>3</v>
      </c>
      <c r="G8498" s="2" t="s">
        <v>554</v>
      </c>
      <c r="H8498" t="s">
        <v>1402</v>
      </c>
      <c r="I8498" t="s">
        <v>14</v>
      </c>
      <c r="J8498" t="s">
        <v>22</v>
      </c>
      <c r="K8498" t="s">
        <v>34</v>
      </c>
      <c r="L8498" t="s">
        <v>35</v>
      </c>
      <c r="M8498" s="1">
        <v>8408.86</v>
      </c>
      <c r="N8498" s="1">
        <v>-113.28</v>
      </c>
      <c r="O8498">
        <v>0.25</v>
      </c>
    </row>
    <row r="8499" spans="1:15" x14ac:dyDescent="0.3">
      <c r="A8499" t="str">
        <f xml:space="preserve"> _xlfn.XLOOKUP(H8499, 'Customers'!B:B, 'Customers'!A:A)</f>
        <v>CUST_103</v>
      </c>
      <c r="B8499" t="str">
        <f>_xlfn.XLOOKUP(L8499, Products!C:C, Products!A:A)</f>
        <v>PROD_6</v>
      </c>
      <c r="C8499">
        <v>8498</v>
      </c>
      <c r="D8499" s="2" t="s">
        <v>716</v>
      </c>
      <c r="E8499">
        <f>YEAR(Orders[[#This Row],[Order_Date]])</f>
        <v>2023</v>
      </c>
      <c r="F8499">
        <f>MONTH(Orders[[#This Row],[Order_Date]])</f>
        <v>4</v>
      </c>
      <c r="G8499" s="2" t="s">
        <v>18</v>
      </c>
      <c r="H8499" t="s">
        <v>323</v>
      </c>
      <c r="I8499" t="s">
        <v>21</v>
      </c>
      <c r="J8499" t="s">
        <v>22</v>
      </c>
      <c r="K8499" t="s">
        <v>34</v>
      </c>
      <c r="L8499" t="s">
        <v>52</v>
      </c>
      <c r="M8499" s="1">
        <v>4710.3100000000004</v>
      </c>
      <c r="N8499" s="1">
        <v>85.98</v>
      </c>
      <c r="O8499">
        <v>0.28000000000000003</v>
      </c>
    </row>
    <row r="8500" spans="1:15" x14ac:dyDescent="0.3">
      <c r="A8500" t="str">
        <f xml:space="preserve"> _xlfn.XLOOKUP(H8500, 'Customers'!B:B, 'Customers'!A:A)</f>
        <v>CUST_807</v>
      </c>
      <c r="B8500" t="str">
        <f>_xlfn.XLOOKUP(L8500, Products!C:C, Products!A:A)</f>
        <v>PROD_8</v>
      </c>
      <c r="C8500">
        <v>8499</v>
      </c>
      <c r="D8500" s="2" t="s">
        <v>352</v>
      </c>
      <c r="E8500">
        <f>YEAR(Orders[[#This Row],[Order_Date]])</f>
        <v>2023</v>
      </c>
      <c r="F8500">
        <f>MONTH(Orders[[#This Row],[Order_Date]])</f>
        <v>8</v>
      </c>
      <c r="G8500" s="2" t="s">
        <v>353</v>
      </c>
      <c r="H8500" t="s">
        <v>1557</v>
      </c>
      <c r="I8500" t="s">
        <v>21</v>
      </c>
      <c r="J8500" t="s">
        <v>22</v>
      </c>
      <c r="K8500" t="s">
        <v>27</v>
      </c>
      <c r="L8500" t="s">
        <v>73</v>
      </c>
      <c r="M8500" s="1">
        <v>3754.83</v>
      </c>
      <c r="N8500" s="1">
        <v>228.36</v>
      </c>
      <c r="O8500">
        <v>0.2</v>
      </c>
    </row>
    <row r="8501" spans="1:15" x14ac:dyDescent="0.3">
      <c r="A8501" t="str">
        <f xml:space="preserve"> _xlfn.XLOOKUP(H8501, 'Customers'!B:B, 'Customers'!A:A)</f>
        <v>CUST_300</v>
      </c>
      <c r="B8501" t="str">
        <f>_xlfn.XLOOKUP(L8501, Products!C:C, Products!A:A)</f>
        <v>PROD_2</v>
      </c>
      <c r="C8501">
        <v>8500</v>
      </c>
      <c r="D8501" s="2" t="s">
        <v>544</v>
      </c>
      <c r="E8501">
        <f>YEAR(Orders[[#This Row],[Order_Date]])</f>
        <v>2023</v>
      </c>
      <c r="F8501">
        <f>MONTH(Orders[[#This Row],[Order_Date]])</f>
        <v>7</v>
      </c>
      <c r="G8501" s="2" t="s">
        <v>421</v>
      </c>
      <c r="H8501" t="s">
        <v>789</v>
      </c>
      <c r="I8501" t="s">
        <v>21</v>
      </c>
      <c r="J8501" t="s">
        <v>22</v>
      </c>
      <c r="K8501" t="s">
        <v>16</v>
      </c>
      <c r="L8501" t="s">
        <v>23</v>
      </c>
      <c r="M8501" s="1">
        <v>538.64</v>
      </c>
      <c r="N8501" s="1">
        <v>-51.44</v>
      </c>
      <c r="O8501">
        <v>0.23</v>
      </c>
    </row>
    <row r="8502" spans="1:15" x14ac:dyDescent="0.3">
      <c r="A8502" t="str">
        <f xml:space="preserve"> _xlfn.XLOOKUP(H8502, 'Customers'!B:B, 'Customers'!A:A)</f>
        <v>CUST_424</v>
      </c>
      <c r="B8502" t="str">
        <f>_xlfn.XLOOKUP(L8502, Products!C:C, Products!A:A)</f>
        <v>PROD_1</v>
      </c>
      <c r="C8502">
        <v>8501</v>
      </c>
      <c r="D8502" s="2" t="s">
        <v>386</v>
      </c>
      <c r="E8502">
        <f>YEAR(Orders[[#This Row],[Order_Date]])</f>
        <v>2022</v>
      </c>
      <c r="F8502">
        <f>MONTH(Orders[[#This Row],[Order_Date]])</f>
        <v>11</v>
      </c>
      <c r="G8502" s="2" t="s">
        <v>115</v>
      </c>
      <c r="H8502" t="s">
        <v>1028</v>
      </c>
      <c r="I8502" t="s">
        <v>32</v>
      </c>
      <c r="J8502" t="s">
        <v>33</v>
      </c>
      <c r="K8502" t="s">
        <v>16</v>
      </c>
      <c r="L8502" t="s">
        <v>17</v>
      </c>
      <c r="M8502" s="1">
        <v>7466.2</v>
      </c>
      <c r="N8502" s="1">
        <v>2106.3200000000002</v>
      </c>
      <c r="O8502">
        <v>0.19</v>
      </c>
    </row>
    <row r="8503" spans="1:15" x14ac:dyDescent="0.3">
      <c r="A8503" t="str">
        <f xml:space="preserve"> _xlfn.XLOOKUP(H8503, 'Customers'!B:B, 'Customers'!A:A)</f>
        <v>CUST_30</v>
      </c>
      <c r="B8503" t="str">
        <f>_xlfn.XLOOKUP(L8503, Products!C:C, Products!A:A)</f>
        <v>PROD_3</v>
      </c>
      <c r="C8503">
        <v>8502</v>
      </c>
      <c r="D8503" s="2" t="s">
        <v>499</v>
      </c>
      <c r="E8503">
        <f>YEAR(Orders[[#This Row],[Order_Date]])</f>
        <v>2022</v>
      </c>
      <c r="F8503">
        <f>MONTH(Orders[[#This Row],[Order_Date]])</f>
        <v>9</v>
      </c>
      <c r="G8503" s="2" t="s">
        <v>409</v>
      </c>
      <c r="H8503" t="s">
        <v>117</v>
      </c>
      <c r="I8503" t="s">
        <v>21</v>
      </c>
      <c r="J8503" t="s">
        <v>65</v>
      </c>
      <c r="K8503" t="s">
        <v>27</v>
      </c>
      <c r="L8503" t="s">
        <v>28</v>
      </c>
      <c r="M8503" s="1">
        <v>8400.82</v>
      </c>
      <c r="N8503" s="1">
        <v>1764.34</v>
      </c>
      <c r="O8503">
        <v>0.2</v>
      </c>
    </row>
    <row r="8504" spans="1:15" x14ac:dyDescent="0.3">
      <c r="A8504" t="str">
        <f xml:space="preserve"> _xlfn.XLOOKUP(H8504, 'Customers'!B:B, 'Customers'!A:A)</f>
        <v>CUST_529</v>
      </c>
      <c r="B8504" t="str">
        <f>_xlfn.XLOOKUP(L8504, Products!C:C, Products!A:A)</f>
        <v>PROD_7</v>
      </c>
      <c r="C8504">
        <v>8503</v>
      </c>
      <c r="D8504" s="2" t="s">
        <v>953</v>
      </c>
      <c r="E8504">
        <f>YEAR(Orders[[#This Row],[Order_Date]])</f>
        <v>2022</v>
      </c>
      <c r="F8504">
        <f>MONTH(Orders[[#This Row],[Order_Date]])</f>
        <v>9</v>
      </c>
      <c r="G8504" s="2" t="s">
        <v>169</v>
      </c>
      <c r="H8504" t="s">
        <v>1207</v>
      </c>
      <c r="I8504" t="s">
        <v>21</v>
      </c>
      <c r="J8504" t="s">
        <v>33</v>
      </c>
      <c r="K8504" t="s">
        <v>16</v>
      </c>
      <c r="L8504" t="s">
        <v>66</v>
      </c>
      <c r="M8504" s="1">
        <v>5274.48</v>
      </c>
      <c r="N8504" s="1">
        <v>998.14</v>
      </c>
      <c r="O8504">
        <v>0.03</v>
      </c>
    </row>
    <row r="8505" spans="1:15" x14ac:dyDescent="0.3">
      <c r="A8505" t="str">
        <f xml:space="preserve"> _xlfn.XLOOKUP(H8505, 'Customers'!B:B, 'Customers'!A:A)</f>
        <v>CUST_984</v>
      </c>
      <c r="B8505" t="str">
        <f>_xlfn.XLOOKUP(L8505, Products!C:C, Products!A:A)</f>
        <v>PROD_3</v>
      </c>
      <c r="C8505">
        <v>8504</v>
      </c>
      <c r="D8505" s="2" t="s">
        <v>927</v>
      </c>
      <c r="E8505">
        <f>YEAR(Orders[[#This Row],[Order_Date]])</f>
        <v>2022</v>
      </c>
      <c r="F8505">
        <f>MONTH(Orders[[#This Row],[Order_Date]])</f>
        <v>4</v>
      </c>
      <c r="G8505" s="2" t="s">
        <v>949</v>
      </c>
      <c r="H8505" t="s">
        <v>1747</v>
      </c>
      <c r="I8505" t="s">
        <v>14</v>
      </c>
      <c r="J8505" t="s">
        <v>65</v>
      </c>
      <c r="K8505" t="s">
        <v>27</v>
      </c>
      <c r="L8505" t="s">
        <v>28</v>
      </c>
      <c r="M8505" s="1">
        <v>9381.7900000000009</v>
      </c>
      <c r="N8505" s="1">
        <v>1580.2</v>
      </c>
      <c r="O8505">
        <v>0.28999999999999998</v>
      </c>
    </row>
    <row r="8506" spans="1:15" x14ac:dyDescent="0.3">
      <c r="A8506" t="str">
        <f xml:space="preserve"> _xlfn.XLOOKUP(H8506, 'Customers'!B:B, 'Customers'!A:A)</f>
        <v>CUST_236</v>
      </c>
      <c r="B8506" t="str">
        <f>_xlfn.XLOOKUP(L8506, Products!C:C, Products!A:A)</f>
        <v>PROD_3</v>
      </c>
      <c r="C8506">
        <v>8505</v>
      </c>
      <c r="D8506" s="2" t="s">
        <v>333</v>
      </c>
      <c r="E8506">
        <f>YEAR(Orders[[#This Row],[Order_Date]])</f>
        <v>2022</v>
      </c>
      <c r="F8506">
        <f>MONTH(Orders[[#This Row],[Order_Date]])</f>
        <v>11</v>
      </c>
      <c r="G8506" s="2" t="s">
        <v>280</v>
      </c>
      <c r="H8506" t="s">
        <v>656</v>
      </c>
      <c r="I8506" t="s">
        <v>32</v>
      </c>
      <c r="J8506" t="s">
        <v>65</v>
      </c>
      <c r="K8506" t="s">
        <v>27</v>
      </c>
      <c r="L8506" t="s">
        <v>28</v>
      </c>
      <c r="M8506" s="1">
        <v>6184.14</v>
      </c>
      <c r="N8506" s="1">
        <v>-579.41999999999996</v>
      </c>
      <c r="O8506">
        <v>0.17</v>
      </c>
    </row>
    <row r="8507" spans="1:15" x14ac:dyDescent="0.3">
      <c r="A8507" t="str">
        <f xml:space="preserve"> _xlfn.XLOOKUP(H8507, 'Customers'!B:B, 'Customers'!A:A)</f>
        <v>CUST_214</v>
      </c>
      <c r="B8507" t="str">
        <f>_xlfn.XLOOKUP(L8507, Products!C:C, Products!A:A)</f>
        <v>PROD_1</v>
      </c>
      <c r="C8507">
        <v>8506</v>
      </c>
      <c r="D8507" s="2" t="s">
        <v>419</v>
      </c>
      <c r="E8507">
        <f>YEAR(Orders[[#This Row],[Order_Date]])</f>
        <v>2022</v>
      </c>
      <c r="F8507">
        <f>MONTH(Orders[[#This Row],[Order_Date]])</f>
        <v>8</v>
      </c>
      <c r="G8507" s="2" t="s">
        <v>933</v>
      </c>
      <c r="H8507" t="s">
        <v>604</v>
      </c>
      <c r="I8507" t="s">
        <v>14</v>
      </c>
      <c r="J8507" t="s">
        <v>65</v>
      </c>
      <c r="K8507" t="s">
        <v>27</v>
      </c>
      <c r="L8507" t="s">
        <v>17</v>
      </c>
      <c r="M8507" s="1">
        <v>659.12</v>
      </c>
      <c r="N8507" s="1">
        <v>47.07</v>
      </c>
      <c r="O8507">
        <v>0.24</v>
      </c>
    </row>
    <row r="8508" spans="1:15" x14ac:dyDescent="0.3">
      <c r="A8508" t="str">
        <f xml:space="preserve"> _xlfn.XLOOKUP(H8508, 'Customers'!B:B, 'Customers'!A:A)</f>
        <v>CUST_298</v>
      </c>
      <c r="B8508" t="str">
        <f>_xlfn.XLOOKUP(L8508, Products!C:C, Products!A:A)</f>
        <v>PROD_6</v>
      </c>
      <c r="C8508">
        <v>8507</v>
      </c>
      <c r="D8508" s="2" t="s">
        <v>345</v>
      </c>
      <c r="E8508">
        <f>YEAR(Orders[[#This Row],[Order_Date]])</f>
        <v>2023</v>
      </c>
      <c r="F8508">
        <f>MONTH(Orders[[#This Row],[Order_Date]])</f>
        <v>2</v>
      </c>
      <c r="G8508" s="2" t="s">
        <v>667</v>
      </c>
      <c r="H8508" t="s">
        <v>787</v>
      </c>
      <c r="I8508" t="s">
        <v>32</v>
      </c>
      <c r="J8508" t="s">
        <v>65</v>
      </c>
      <c r="K8508" t="s">
        <v>34</v>
      </c>
      <c r="L8508" t="s">
        <v>52</v>
      </c>
      <c r="M8508" s="1">
        <v>4612.59</v>
      </c>
      <c r="N8508" s="1">
        <v>383.66</v>
      </c>
      <c r="O8508">
        <v>0.09</v>
      </c>
    </row>
    <row r="8509" spans="1:15" x14ac:dyDescent="0.3">
      <c r="A8509" t="str">
        <f xml:space="preserve"> _xlfn.XLOOKUP(H8509, 'Customers'!B:B, 'Customers'!A:A)</f>
        <v>CUST_621</v>
      </c>
      <c r="B8509" t="str">
        <f>_xlfn.XLOOKUP(L8509, Products!C:C, Products!A:A)</f>
        <v>PROD_7</v>
      </c>
      <c r="C8509">
        <v>8508</v>
      </c>
      <c r="D8509" s="2" t="s">
        <v>223</v>
      </c>
      <c r="E8509">
        <f>YEAR(Orders[[#This Row],[Order_Date]])</f>
        <v>2023</v>
      </c>
      <c r="F8509">
        <f>MONTH(Orders[[#This Row],[Order_Date]])</f>
        <v>10</v>
      </c>
      <c r="G8509" s="2" t="s">
        <v>819</v>
      </c>
      <c r="H8509" t="s">
        <v>1340</v>
      </c>
      <c r="I8509" t="s">
        <v>32</v>
      </c>
      <c r="J8509" t="s">
        <v>15</v>
      </c>
      <c r="K8509" t="s">
        <v>16</v>
      </c>
      <c r="L8509" t="s">
        <v>66</v>
      </c>
      <c r="M8509" s="1">
        <v>8922.43</v>
      </c>
      <c r="N8509" s="1">
        <v>2139.06</v>
      </c>
      <c r="O8509">
        <v>7.0000000000000007E-2</v>
      </c>
    </row>
    <row r="8510" spans="1:15" x14ac:dyDescent="0.3">
      <c r="A8510" t="str">
        <f xml:space="preserve"> _xlfn.XLOOKUP(H8510, 'Customers'!B:B, 'Customers'!A:A)</f>
        <v>CUST_204</v>
      </c>
      <c r="B8510" t="str">
        <f>_xlfn.XLOOKUP(L8510, Products!C:C, Products!A:A)</f>
        <v>PROD_3</v>
      </c>
      <c r="C8510">
        <v>8509</v>
      </c>
      <c r="D8510" s="2" t="s">
        <v>888</v>
      </c>
      <c r="E8510">
        <f>YEAR(Orders[[#This Row],[Order_Date]])</f>
        <v>2023</v>
      </c>
      <c r="F8510">
        <f>MONTH(Orders[[#This Row],[Order_Date]])</f>
        <v>9</v>
      </c>
      <c r="G8510" s="2" t="s">
        <v>590</v>
      </c>
      <c r="H8510" t="s">
        <v>583</v>
      </c>
      <c r="I8510" t="s">
        <v>32</v>
      </c>
      <c r="J8510" t="s">
        <v>22</v>
      </c>
      <c r="K8510" t="s">
        <v>27</v>
      </c>
      <c r="L8510" t="s">
        <v>28</v>
      </c>
      <c r="M8510" s="1">
        <v>7202.82</v>
      </c>
      <c r="N8510" s="1">
        <v>140.33000000000001</v>
      </c>
      <c r="O8510">
        <v>0.19</v>
      </c>
    </row>
    <row r="8511" spans="1:15" x14ac:dyDescent="0.3">
      <c r="A8511" t="str">
        <f xml:space="preserve"> _xlfn.XLOOKUP(H8511, 'Customers'!B:B, 'Customers'!A:A)</f>
        <v>CUST_151</v>
      </c>
      <c r="B8511" t="str">
        <f>_xlfn.XLOOKUP(L8511, Products!C:C, Products!A:A)</f>
        <v>PROD_5</v>
      </c>
      <c r="C8511">
        <v>8510</v>
      </c>
      <c r="D8511" s="2" t="s">
        <v>236</v>
      </c>
      <c r="E8511">
        <f>YEAR(Orders[[#This Row],[Order_Date]])</f>
        <v>2023</v>
      </c>
      <c r="F8511">
        <f>MONTH(Orders[[#This Row],[Order_Date]])</f>
        <v>4</v>
      </c>
      <c r="G8511" s="2" t="s">
        <v>453</v>
      </c>
      <c r="H8511" t="s">
        <v>449</v>
      </c>
      <c r="I8511" t="s">
        <v>32</v>
      </c>
      <c r="J8511" t="s">
        <v>15</v>
      </c>
      <c r="K8511" t="s">
        <v>34</v>
      </c>
      <c r="L8511" t="s">
        <v>39</v>
      </c>
      <c r="M8511" s="1">
        <v>2636.26</v>
      </c>
      <c r="N8511" s="1">
        <v>645.82000000000005</v>
      </c>
      <c r="O8511">
        <v>0.28000000000000003</v>
      </c>
    </row>
    <row r="8512" spans="1:15" x14ac:dyDescent="0.3">
      <c r="A8512" t="str">
        <f xml:space="preserve"> _xlfn.XLOOKUP(H8512, 'Customers'!B:B, 'Customers'!A:A)</f>
        <v>CUST_563</v>
      </c>
      <c r="B8512" t="str">
        <f>_xlfn.XLOOKUP(L8512, Products!C:C, Products!A:A)</f>
        <v>PROD_1</v>
      </c>
      <c r="C8512">
        <v>8511</v>
      </c>
      <c r="D8512" s="2" t="s">
        <v>137</v>
      </c>
      <c r="E8512">
        <f>YEAR(Orders[[#This Row],[Order_Date]])</f>
        <v>2022</v>
      </c>
      <c r="F8512">
        <f>MONTH(Orders[[#This Row],[Order_Date]])</f>
        <v>2</v>
      </c>
      <c r="G8512" s="2" t="s">
        <v>1648</v>
      </c>
      <c r="H8512" t="s">
        <v>1255</v>
      </c>
      <c r="I8512" t="s">
        <v>14</v>
      </c>
      <c r="J8512" t="s">
        <v>15</v>
      </c>
      <c r="K8512" t="s">
        <v>16</v>
      </c>
      <c r="L8512" t="s">
        <v>17</v>
      </c>
      <c r="M8512" s="1">
        <v>6783.96</v>
      </c>
      <c r="N8512" s="1">
        <v>403.86</v>
      </c>
      <c r="O8512">
        <v>0.09</v>
      </c>
    </row>
    <row r="8513" spans="1:15" x14ac:dyDescent="0.3">
      <c r="A8513" t="str">
        <f xml:space="preserve"> _xlfn.XLOOKUP(H8513, 'Customers'!B:B, 'Customers'!A:A)</f>
        <v>CUST_243</v>
      </c>
      <c r="B8513" t="str">
        <f>_xlfn.XLOOKUP(L8513, Products!C:C, Products!A:A)</f>
        <v>PROD_2</v>
      </c>
      <c r="C8513">
        <v>8512</v>
      </c>
      <c r="D8513" s="2" t="s">
        <v>237</v>
      </c>
      <c r="E8513">
        <f>YEAR(Orders[[#This Row],[Order_Date]])</f>
        <v>2023</v>
      </c>
      <c r="F8513">
        <f>MONTH(Orders[[#This Row],[Order_Date]])</f>
        <v>4</v>
      </c>
      <c r="G8513" s="2" t="s">
        <v>769</v>
      </c>
      <c r="H8513" t="s">
        <v>671</v>
      </c>
      <c r="I8513" t="s">
        <v>32</v>
      </c>
      <c r="J8513" t="s">
        <v>33</v>
      </c>
      <c r="K8513" t="s">
        <v>16</v>
      </c>
      <c r="L8513" t="s">
        <v>23</v>
      </c>
      <c r="M8513" s="1">
        <v>3291.62</v>
      </c>
      <c r="N8513" s="1">
        <v>356.15</v>
      </c>
      <c r="O8513">
        <v>0.24</v>
      </c>
    </row>
    <row r="8514" spans="1:15" x14ac:dyDescent="0.3">
      <c r="A8514" t="str">
        <f xml:space="preserve"> _xlfn.XLOOKUP(H8514, 'Customers'!B:B, 'Customers'!A:A)</f>
        <v>CUST_181</v>
      </c>
      <c r="B8514" t="str">
        <f>_xlfn.XLOOKUP(L8514, Products!C:C, Products!A:A)</f>
        <v>PROD_5</v>
      </c>
      <c r="C8514">
        <v>8513</v>
      </c>
      <c r="D8514" s="2" t="s">
        <v>145</v>
      </c>
      <c r="E8514">
        <f>YEAR(Orders[[#This Row],[Order_Date]])</f>
        <v>2023</v>
      </c>
      <c r="F8514">
        <f>MONTH(Orders[[#This Row],[Order_Date]])</f>
        <v>8</v>
      </c>
      <c r="G8514" s="2" t="s">
        <v>148</v>
      </c>
      <c r="H8514" t="s">
        <v>529</v>
      </c>
      <c r="I8514" t="s">
        <v>14</v>
      </c>
      <c r="J8514" t="s">
        <v>33</v>
      </c>
      <c r="K8514" t="s">
        <v>34</v>
      </c>
      <c r="L8514" t="s">
        <v>39</v>
      </c>
      <c r="M8514" s="1">
        <v>3935.41</v>
      </c>
      <c r="N8514" s="1">
        <v>-256.5</v>
      </c>
      <c r="O8514">
        <v>0.15</v>
      </c>
    </row>
    <row r="8515" spans="1:15" x14ac:dyDescent="0.3">
      <c r="A8515" t="str">
        <f xml:space="preserve"> _xlfn.XLOOKUP(H8515, 'Customers'!B:B, 'Customers'!A:A)</f>
        <v>CUST_933</v>
      </c>
      <c r="B8515" t="str">
        <f>_xlfn.XLOOKUP(L8515, Products!C:C, Products!A:A)</f>
        <v>PROD_7</v>
      </c>
      <c r="C8515">
        <v>8514</v>
      </c>
      <c r="D8515" s="2" t="s">
        <v>1195</v>
      </c>
      <c r="E8515">
        <f>YEAR(Orders[[#This Row],[Order_Date]])</f>
        <v>2023</v>
      </c>
      <c r="F8515">
        <f>MONTH(Orders[[#This Row],[Order_Date]])</f>
        <v>8</v>
      </c>
      <c r="G8515" s="2" t="s">
        <v>670</v>
      </c>
      <c r="H8515" t="s">
        <v>1693</v>
      </c>
      <c r="I8515" t="s">
        <v>14</v>
      </c>
      <c r="J8515" t="s">
        <v>22</v>
      </c>
      <c r="K8515" t="s">
        <v>16</v>
      </c>
      <c r="L8515" t="s">
        <v>66</v>
      </c>
      <c r="M8515" s="1">
        <v>3330.77</v>
      </c>
      <c r="N8515" s="1">
        <v>696.5</v>
      </c>
      <c r="O8515">
        <v>0.18</v>
      </c>
    </row>
    <row r="8516" spans="1:15" x14ac:dyDescent="0.3">
      <c r="A8516" t="str">
        <f xml:space="preserve"> _xlfn.XLOOKUP(H8516, 'Customers'!B:B, 'Customers'!A:A)</f>
        <v>CUST_535</v>
      </c>
      <c r="B8516" t="str">
        <f>_xlfn.XLOOKUP(L8516, Products!C:C, Products!A:A)</f>
        <v>PROD_1</v>
      </c>
      <c r="C8516">
        <v>8515</v>
      </c>
      <c r="D8516" s="2" t="s">
        <v>299</v>
      </c>
      <c r="E8516">
        <f>YEAR(Orders[[#This Row],[Order_Date]])</f>
        <v>2022</v>
      </c>
      <c r="F8516">
        <f>MONTH(Orders[[#This Row],[Order_Date]])</f>
        <v>9</v>
      </c>
      <c r="G8516" s="2" t="s">
        <v>482</v>
      </c>
      <c r="H8516" t="s">
        <v>1215</v>
      </c>
      <c r="I8516" t="s">
        <v>14</v>
      </c>
      <c r="J8516" t="s">
        <v>65</v>
      </c>
      <c r="K8516" t="s">
        <v>16</v>
      </c>
      <c r="L8516" t="s">
        <v>17</v>
      </c>
      <c r="M8516" s="1">
        <v>1489.5</v>
      </c>
      <c r="N8516" s="1">
        <v>-22.97</v>
      </c>
      <c r="O8516">
        <v>0.21</v>
      </c>
    </row>
    <row r="8517" spans="1:15" x14ac:dyDescent="0.3">
      <c r="A8517" t="str">
        <f xml:space="preserve"> _xlfn.XLOOKUP(H8517, 'Customers'!B:B, 'Customers'!A:A)</f>
        <v>CUST_39</v>
      </c>
      <c r="B8517" t="str">
        <f>_xlfn.XLOOKUP(L8517, Products!C:C, Products!A:A)</f>
        <v>PROD_3</v>
      </c>
      <c r="C8517">
        <v>8516</v>
      </c>
      <c r="D8517" s="2" t="s">
        <v>392</v>
      </c>
      <c r="E8517">
        <f>YEAR(Orders[[#This Row],[Order_Date]])</f>
        <v>2023</v>
      </c>
      <c r="F8517">
        <f>MONTH(Orders[[#This Row],[Order_Date]])</f>
        <v>9</v>
      </c>
      <c r="G8517" s="2" t="s">
        <v>442</v>
      </c>
      <c r="H8517" t="s">
        <v>144</v>
      </c>
      <c r="I8517" t="s">
        <v>21</v>
      </c>
      <c r="J8517" t="s">
        <v>33</v>
      </c>
      <c r="K8517" t="s">
        <v>27</v>
      </c>
      <c r="L8517" t="s">
        <v>28</v>
      </c>
      <c r="M8517" s="1">
        <v>3530.18</v>
      </c>
      <c r="N8517" s="1">
        <v>-274.26</v>
      </c>
      <c r="O8517">
        <v>0.06</v>
      </c>
    </row>
    <row r="8518" spans="1:15" x14ac:dyDescent="0.3">
      <c r="A8518" t="str">
        <f xml:space="preserve"> _xlfn.XLOOKUP(H8518, 'Customers'!B:B, 'Customers'!A:A)</f>
        <v>CUST_558</v>
      </c>
      <c r="B8518" t="str">
        <f>_xlfn.XLOOKUP(L8518, Products!C:C, Products!A:A)</f>
        <v>PROD_5</v>
      </c>
      <c r="C8518">
        <v>8517</v>
      </c>
      <c r="D8518" s="2" t="s">
        <v>685</v>
      </c>
      <c r="E8518">
        <f>YEAR(Orders[[#This Row],[Order_Date]])</f>
        <v>2022</v>
      </c>
      <c r="F8518">
        <f>MONTH(Orders[[#This Row],[Order_Date]])</f>
        <v>12</v>
      </c>
      <c r="G8518" s="2" t="s">
        <v>133</v>
      </c>
      <c r="H8518" t="s">
        <v>1245</v>
      </c>
      <c r="I8518" t="s">
        <v>14</v>
      </c>
      <c r="J8518" t="s">
        <v>22</v>
      </c>
      <c r="K8518" t="s">
        <v>34</v>
      </c>
      <c r="L8518" t="s">
        <v>39</v>
      </c>
      <c r="M8518" s="1">
        <v>9239.11</v>
      </c>
      <c r="N8518" s="1">
        <v>-689.62</v>
      </c>
      <c r="O8518">
        <v>0.16</v>
      </c>
    </row>
    <row r="8519" spans="1:15" x14ac:dyDescent="0.3">
      <c r="A8519" t="str">
        <f xml:space="preserve"> _xlfn.XLOOKUP(H8519, 'Customers'!B:B, 'Customers'!A:A)</f>
        <v>CUST_407</v>
      </c>
      <c r="B8519" t="str">
        <f>_xlfn.XLOOKUP(L8519, Products!C:C, Products!A:A)</f>
        <v>PROD_1</v>
      </c>
      <c r="C8519">
        <v>8518</v>
      </c>
      <c r="D8519" s="2" t="s">
        <v>467</v>
      </c>
      <c r="E8519">
        <f>YEAR(Orders[[#This Row],[Order_Date]])</f>
        <v>2023</v>
      </c>
      <c r="F8519">
        <f>MONTH(Orders[[#This Row],[Order_Date]])</f>
        <v>4</v>
      </c>
      <c r="G8519" s="2" t="s">
        <v>937</v>
      </c>
      <c r="H8519" t="s">
        <v>993</v>
      </c>
      <c r="I8519" t="s">
        <v>32</v>
      </c>
      <c r="J8519" t="s">
        <v>22</v>
      </c>
      <c r="K8519" t="s">
        <v>27</v>
      </c>
      <c r="L8519" t="s">
        <v>17</v>
      </c>
      <c r="M8519" s="1">
        <v>603.71</v>
      </c>
      <c r="N8519" s="1">
        <v>148.56</v>
      </c>
      <c r="O8519">
        <v>0.14000000000000001</v>
      </c>
    </row>
    <row r="8520" spans="1:15" x14ac:dyDescent="0.3">
      <c r="A8520" t="str">
        <f xml:space="preserve"> _xlfn.XLOOKUP(H8520, 'Customers'!B:B, 'Customers'!A:A)</f>
        <v>CUST_899</v>
      </c>
      <c r="B8520" t="str">
        <f>_xlfn.XLOOKUP(L8520, Products!C:C, Products!A:A)</f>
        <v>PROD_4</v>
      </c>
      <c r="C8520">
        <v>8519</v>
      </c>
      <c r="D8520" s="2" t="s">
        <v>1241</v>
      </c>
      <c r="E8520">
        <f>YEAR(Orders[[#This Row],[Order_Date]])</f>
        <v>2023</v>
      </c>
      <c r="F8520">
        <f>MONTH(Orders[[#This Row],[Order_Date]])</f>
        <v>12</v>
      </c>
      <c r="G8520" s="2" t="s">
        <v>1758</v>
      </c>
      <c r="H8520" t="s">
        <v>1658</v>
      </c>
      <c r="I8520" t="s">
        <v>32</v>
      </c>
      <c r="J8520" t="s">
        <v>65</v>
      </c>
      <c r="K8520" t="s">
        <v>34</v>
      </c>
      <c r="L8520" t="s">
        <v>35</v>
      </c>
      <c r="M8520" s="1">
        <v>2591.2600000000002</v>
      </c>
      <c r="N8520" s="1">
        <v>320.16000000000003</v>
      </c>
      <c r="O8520">
        <v>0.13</v>
      </c>
    </row>
    <row r="8521" spans="1:15" x14ac:dyDescent="0.3">
      <c r="A8521" t="str">
        <f xml:space="preserve"> _xlfn.XLOOKUP(H8521, 'Customers'!B:B, 'Customers'!A:A)</f>
        <v>CUST_326</v>
      </c>
      <c r="B8521" t="str">
        <f>_xlfn.XLOOKUP(L8521, Products!C:C, Products!A:A)</f>
        <v>PROD_3</v>
      </c>
      <c r="C8521">
        <v>8520</v>
      </c>
      <c r="D8521" s="2" t="s">
        <v>498</v>
      </c>
      <c r="E8521">
        <f>YEAR(Orders[[#This Row],[Order_Date]])</f>
        <v>2022</v>
      </c>
      <c r="F8521">
        <f>MONTH(Orders[[#This Row],[Order_Date]])</f>
        <v>7</v>
      </c>
      <c r="G8521" s="2" t="s">
        <v>286</v>
      </c>
      <c r="H8521" t="s">
        <v>846</v>
      </c>
      <c r="I8521" t="s">
        <v>14</v>
      </c>
      <c r="J8521" t="s">
        <v>22</v>
      </c>
      <c r="K8521" t="s">
        <v>27</v>
      </c>
      <c r="L8521" t="s">
        <v>28</v>
      </c>
      <c r="M8521" s="1">
        <v>5513.39</v>
      </c>
      <c r="N8521" s="1">
        <v>716.72</v>
      </c>
      <c r="O8521">
        <v>0.09</v>
      </c>
    </row>
    <row r="8522" spans="1:15" x14ac:dyDescent="0.3">
      <c r="A8522" t="str">
        <f xml:space="preserve"> _xlfn.XLOOKUP(H8522, 'Customers'!B:B, 'Customers'!A:A)</f>
        <v>CUST_30</v>
      </c>
      <c r="B8522" t="str">
        <f>_xlfn.XLOOKUP(L8522, Products!C:C, Products!A:A)</f>
        <v>PROD_6</v>
      </c>
      <c r="C8522">
        <v>8521</v>
      </c>
      <c r="D8522" s="2" t="s">
        <v>87</v>
      </c>
      <c r="E8522">
        <f>YEAR(Orders[[#This Row],[Order_Date]])</f>
        <v>2023</v>
      </c>
      <c r="F8522">
        <f>MONTH(Orders[[#This Row],[Order_Date]])</f>
        <v>11</v>
      </c>
      <c r="G8522" s="2" t="s">
        <v>209</v>
      </c>
      <c r="H8522" t="s">
        <v>117</v>
      </c>
      <c r="I8522" t="s">
        <v>21</v>
      </c>
      <c r="J8522" t="s">
        <v>65</v>
      </c>
      <c r="K8522" t="s">
        <v>34</v>
      </c>
      <c r="L8522" t="s">
        <v>52</v>
      </c>
      <c r="M8522" s="1">
        <v>1460.7</v>
      </c>
      <c r="N8522" s="1">
        <v>193.67</v>
      </c>
      <c r="O8522">
        <v>0.24</v>
      </c>
    </row>
    <row r="8523" spans="1:15" x14ac:dyDescent="0.3">
      <c r="A8523" t="str">
        <f xml:space="preserve"> _xlfn.XLOOKUP(H8523, 'Customers'!B:B, 'Customers'!A:A)</f>
        <v>CUST_112</v>
      </c>
      <c r="B8523" t="str">
        <f>_xlfn.XLOOKUP(L8523, Products!C:C, Products!A:A)</f>
        <v>PROD_6</v>
      </c>
      <c r="C8523">
        <v>8522</v>
      </c>
      <c r="D8523" s="2" t="s">
        <v>616</v>
      </c>
      <c r="E8523">
        <f>YEAR(Orders[[#This Row],[Order_Date]])</f>
        <v>2023</v>
      </c>
      <c r="F8523">
        <f>MONTH(Orders[[#This Row],[Order_Date]])</f>
        <v>5</v>
      </c>
      <c r="G8523" s="2" t="s">
        <v>757</v>
      </c>
      <c r="H8523" t="s">
        <v>347</v>
      </c>
      <c r="I8523" t="s">
        <v>32</v>
      </c>
      <c r="J8523" t="s">
        <v>15</v>
      </c>
      <c r="K8523" t="s">
        <v>34</v>
      </c>
      <c r="L8523" t="s">
        <v>52</v>
      </c>
      <c r="M8523" s="1">
        <v>5904.84</v>
      </c>
      <c r="N8523" s="1">
        <v>446.83</v>
      </c>
      <c r="O8523">
        <v>0.23</v>
      </c>
    </row>
    <row r="8524" spans="1:15" x14ac:dyDescent="0.3">
      <c r="A8524" t="str">
        <f xml:space="preserve"> _xlfn.XLOOKUP(H8524, 'Customers'!B:B, 'Customers'!A:A)</f>
        <v>CUST_430</v>
      </c>
      <c r="B8524" t="str">
        <f>_xlfn.XLOOKUP(L8524, Products!C:C, Products!A:A)</f>
        <v>PROD_3</v>
      </c>
      <c r="C8524">
        <v>8523</v>
      </c>
      <c r="D8524" s="2" t="s">
        <v>516</v>
      </c>
      <c r="E8524">
        <f>YEAR(Orders[[#This Row],[Order_Date]])</f>
        <v>2022</v>
      </c>
      <c r="F8524">
        <f>MONTH(Orders[[#This Row],[Order_Date]])</f>
        <v>2</v>
      </c>
      <c r="G8524" s="2" t="s">
        <v>702</v>
      </c>
      <c r="H8524" t="s">
        <v>1037</v>
      </c>
      <c r="I8524" t="s">
        <v>21</v>
      </c>
      <c r="J8524" t="s">
        <v>33</v>
      </c>
      <c r="K8524" t="s">
        <v>27</v>
      </c>
      <c r="L8524" t="s">
        <v>28</v>
      </c>
      <c r="M8524" s="1">
        <v>7250.05</v>
      </c>
      <c r="N8524" s="1">
        <v>-59.04</v>
      </c>
      <c r="O8524">
        <v>0.24</v>
      </c>
    </row>
    <row r="8525" spans="1:15" x14ac:dyDescent="0.3">
      <c r="A8525" t="str">
        <f xml:space="preserve"> _xlfn.XLOOKUP(H8525, 'Customers'!B:B, 'Customers'!A:A)</f>
        <v>CUST_792</v>
      </c>
      <c r="B8525" t="str">
        <f>_xlfn.XLOOKUP(L8525, Products!C:C, Products!A:A)</f>
        <v>PROD_7</v>
      </c>
      <c r="C8525">
        <v>8524</v>
      </c>
      <c r="D8525" s="2" t="s">
        <v>918</v>
      </c>
      <c r="E8525">
        <f>YEAR(Orders[[#This Row],[Order_Date]])</f>
        <v>2023</v>
      </c>
      <c r="F8525">
        <f>MONTH(Orders[[#This Row],[Order_Date]])</f>
        <v>3</v>
      </c>
      <c r="G8525" s="2" t="s">
        <v>1154</v>
      </c>
      <c r="H8525" t="s">
        <v>1540</v>
      </c>
      <c r="I8525" t="s">
        <v>21</v>
      </c>
      <c r="J8525" t="s">
        <v>33</v>
      </c>
      <c r="K8525" t="s">
        <v>16</v>
      </c>
      <c r="L8525" t="s">
        <v>66</v>
      </c>
      <c r="M8525" s="1">
        <v>2523.06</v>
      </c>
      <c r="N8525" s="1">
        <v>-103.48</v>
      </c>
      <c r="O8525">
        <v>0.24</v>
      </c>
    </row>
    <row r="8526" spans="1:15" x14ac:dyDescent="0.3">
      <c r="A8526" t="str">
        <f xml:space="preserve"> _xlfn.XLOOKUP(H8526, 'Customers'!B:B, 'Customers'!A:A)</f>
        <v>CUST_645</v>
      </c>
      <c r="B8526" t="str">
        <f>_xlfn.XLOOKUP(L8526, Products!C:C, Products!A:A)</f>
        <v>PROD_7</v>
      </c>
      <c r="C8526">
        <v>8525</v>
      </c>
      <c r="D8526" s="2" t="s">
        <v>1305</v>
      </c>
      <c r="E8526">
        <f>YEAR(Orders[[#This Row],[Order_Date]])</f>
        <v>2023</v>
      </c>
      <c r="F8526">
        <f>MONTH(Orders[[#This Row],[Order_Date]])</f>
        <v>7</v>
      </c>
      <c r="G8526" s="2" t="s">
        <v>1061</v>
      </c>
      <c r="H8526" t="s">
        <v>1370</v>
      </c>
      <c r="I8526" t="s">
        <v>14</v>
      </c>
      <c r="J8526" t="s">
        <v>15</v>
      </c>
      <c r="K8526" t="s">
        <v>16</v>
      </c>
      <c r="L8526" t="s">
        <v>66</v>
      </c>
      <c r="M8526" s="1">
        <v>8636.08</v>
      </c>
      <c r="N8526" s="1">
        <v>657.68</v>
      </c>
      <c r="O8526">
        <v>0.05</v>
      </c>
    </row>
    <row r="8527" spans="1:15" x14ac:dyDescent="0.3">
      <c r="A8527" t="str">
        <f xml:space="preserve"> _xlfn.XLOOKUP(H8527, 'Customers'!B:B, 'Customers'!A:A)</f>
        <v>CUST_428</v>
      </c>
      <c r="B8527" t="str">
        <f>_xlfn.XLOOKUP(L8527, Products!C:C, Products!A:A)</f>
        <v>PROD_4</v>
      </c>
      <c r="C8527">
        <v>8526</v>
      </c>
      <c r="D8527" s="2" t="s">
        <v>240</v>
      </c>
      <c r="E8527">
        <f>YEAR(Orders[[#This Row],[Order_Date]])</f>
        <v>2022</v>
      </c>
      <c r="F8527">
        <f>MONTH(Orders[[#This Row],[Order_Date]])</f>
        <v>8</v>
      </c>
      <c r="G8527" s="2" t="s">
        <v>241</v>
      </c>
      <c r="H8527" t="s">
        <v>1034</v>
      </c>
      <c r="I8527" t="s">
        <v>32</v>
      </c>
      <c r="J8527" t="s">
        <v>65</v>
      </c>
      <c r="K8527" t="s">
        <v>34</v>
      </c>
      <c r="L8527" t="s">
        <v>35</v>
      </c>
      <c r="M8527" s="1">
        <v>218.79</v>
      </c>
      <c r="N8527" s="1">
        <v>-20.89</v>
      </c>
      <c r="O8527">
        <v>0.21</v>
      </c>
    </row>
    <row r="8528" spans="1:15" x14ac:dyDescent="0.3">
      <c r="A8528" t="str">
        <f xml:space="preserve"> _xlfn.XLOOKUP(H8528, 'Customers'!B:B, 'Customers'!A:A)</f>
        <v>CUST_833</v>
      </c>
      <c r="B8528" t="str">
        <f>_xlfn.XLOOKUP(L8528, Products!C:C, Products!A:A)</f>
        <v>PROD_2</v>
      </c>
      <c r="C8528">
        <v>8527</v>
      </c>
      <c r="D8528" s="2" t="s">
        <v>247</v>
      </c>
      <c r="E8528">
        <f>YEAR(Orders[[#This Row],[Order_Date]])</f>
        <v>2022</v>
      </c>
      <c r="F8528">
        <f>MONTH(Orders[[#This Row],[Order_Date]])</f>
        <v>7</v>
      </c>
      <c r="G8528" s="2" t="s">
        <v>627</v>
      </c>
      <c r="H8528" t="s">
        <v>1586</v>
      </c>
      <c r="I8528" t="s">
        <v>21</v>
      </c>
      <c r="J8528" t="s">
        <v>22</v>
      </c>
      <c r="K8528" t="s">
        <v>16</v>
      </c>
      <c r="L8528" t="s">
        <v>23</v>
      </c>
      <c r="M8528" s="1">
        <v>3520.44</v>
      </c>
      <c r="N8528" s="1">
        <v>165.29</v>
      </c>
      <c r="O8528">
        <v>0.09</v>
      </c>
    </row>
    <row r="8529" spans="1:15" x14ac:dyDescent="0.3">
      <c r="A8529" t="str">
        <f xml:space="preserve"> _xlfn.XLOOKUP(H8529, 'Customers'!B:B, 'Customers'!A:A)</f>
        <v>CUST_802</v>
      </c>
      <c r="B8529" t="str">
        <f>_xlfn.XLOOKUP(L8529, Products!C:C, Products!A:A)</f>
        <v>PROD_8</v>
      </c>
      <c r="C8529">
        <v>8528</v>
      </c>
      <c r="D8529" s="2" t="s">
        <v>495</v>
      </c>
      <c r="E8529">
        <f>YEAR(Orders[[#This Row],[Order_Date]])</f>
        <v>2023</v>
      </c>
      <c r="F8529">
        <f>MONTH(Orders[[#This Row],[Order_Date]])</f>
        <v>11</v>
      </c>
      <c r="G8529" s="2" t="s">
        <v>86</v>
      </c>
      <c r="H8529" t="s">
        <v>1551</v>
      </c>
      <c r="I8529" t="s">
        <v>14</v>
      </c>
      <c r="J8529" t="s">
        <v>15</v>
      </c>
      <c r="K8529" t="s">
        <v>27</v>
      </c>
      <c r="L8529" t="s">
        <v>73</v>
      </c>
      <c r="M8529" s="1">
        <v>1810.97</v>
      </c>
      <c r="N8529" s="1">
        <v>-138.38</v>
      </c>
      <c r="O8529">
        <v>0.16</v>
      </c>
    </row>
    <row r="8530" spans="1:15" x14ac:dyDescent="0.3">
      <c r="A8530" t="str">
        <f xml:space="preserve"> _xlfn.XLOOKUP(H8530, 'Customers'!B:B, 'Customers'!A:A)</f>
        <v>CUST_593</v>
      </c>
      <c r="B8530" t="str">
        <f>_xlfn.XLOOKUP(L8530, Products!C:C, Products!A:A)</f>
        <v>PROD_3</v>
      </c>
      <c r="C8530">
        <v>8529</v>
      </c>
      <c r="D8530" s="2" t="s">
        <v>171</v>
      </c>
      <c r="E8530">
        <f>YEAR(Orders[[#This Row],[Order_Date]])</f>
        <v>2023</v>
      </c>
      <c r="F8530">
        <f>MONTH(Orders[[#This Row],[Order_Date]])</f>
        <v>6</v>
      </c>
      <c r="G8530" s="2" t="s">
        <v>57</v>
      </c>
      <c r="H8530" t="s">
        <v>1300</v>
      </c>
      <c r="I8530" t="s">
        <v>14</v>
      </c>
      <c r="J8530" t="s">
        <v>33</v>
      </c>
      <c r="K8530" t="s">
        <v>27</v>
      </c>
      <c r="L8530" t="s">
        <v>28</v>
      </c>
      <c r="M8530" s="1">
        <v>8882.34</v>
      </c>
      <c r="N8530" s="1">
        <v>267.12</v>
      </c>
      <c r="O8530">
        <v>0.18</v>
      </c>
    </row>
    <row r="8531" spans="1:15" x14ac:dyDescent="0.3">
      <c r="A8531" t="str">
        <f xml:space="preserve"> _xlfn.XLOOKUP(H8531, 'Customers'!B:B, 'Customers'!A:A)</f>
        <v>CUST_756</v>
      </c>
      <c r="B8531" t="str">
        <f>_xlfn.XLOOKUP(L8531, Products!C:C, Products!A:A)</f>
        <v>PROD_8</v>
      </c>
      <c r="C8531">
        <v>8530</v>
      </c>
      <c r="D8531" s="2" t="s">
        <v>756</v>
      </c>
      <c r="E8531">
        <f>YEAR(Orders[[#This Row],[Order_Date]])</f>
        <v>2023</v>
      </c>
      <c r="F8531">
        <f>MONTH(Orders[[#This Row],[Order_Date]])</f>
        <v>5</v>
      </c>
      <c r="G8531" s="2" t="s">
        <v>1115</v>
      </c>
      <c r="H8531" t="s">
        <v>1502</v>
      </c>
      <c r="I8531" t="s">
        <v>14</v>
      </c>
      <c r="J8531" t="s">
        <v>33</v>
      </c>
      <c r="K8531" t="s">
        <v>27</v>
      </c>
      <c r="L8531" t="s">
        <v>73</v>
      </c>
      <c r="M8531" s="1">
        <v>9032.01</v>
      </c>
      <c r="N8531" s="1">
        <v>1871.32</v>
      </c>
      <c r="O8531">
        <v>0.04</v>
      </c>
    </row>
    <row r="8532" spans="1:15" x14ac:dyDescent="0.3">
      <c r="A8532" t="str">
        <f xml:space="preserve"> _xlfn.XLOOKUP(H8532, 'Customers'!B:B, 'Customers'!A:A)</f>
        <v>CUST_524</v>
      </c>
      <c r="B8532" t="str">
        <f>_xlfn.XLOOKUP(L8532, Products!C:C, Products!A:A)</f>
        <v>PROD_6</v>
      </c>
      <c r="C8532">
        <v>8531</v>
      </c>
      <c r="D8532" s="2" t="s">
        <v>918</v>
      </c>
      <c r="E8532">
        <f>YEAR(Orders[[#This Row],[Order_Date]])</f>
        <v>2023</v>
      </c>
      <c r="F8532">
        <f>MONTH(Orders[[#This Row],[Order_Date]])</f>
        <v>3</v>
      </c>
      <c r="G8532" s="2" t="s">
        <v>1154</v>
      </c>
      <c r="H8532" t="s">
        <v>1200</v>
      </c>
      <c r="I8532" t="s">
        <v>21</v>
      </c>
      <c r="J8532" t="s">
        <v>65</v>
      </c>
      <c r="K8532" t="s">
        <v>34</v>
      </c>
      <c r="L8532" t="s">
        <v>52</v>
      </c>
      <c r="M8532" s="1">
        <v>8430.56</v>
      </c>
      <c r="N8532" s="1">
        <v>-560.13</v>
      </c>
      <c r="O8532">
        <v>0.28999999999999998</v>
      </c>
    </row>
    <row r="8533" spans="1:15" x14ac:dyDescent="0.3">
      <c r="A8533" t="str">
        <f xml:space="preserve"> _xlfn.XLOOKUP(H8533, 'Customers'!B:B, 'Customers'!A:A)</f>
        <v>CUST_358</v>
      </c>
      <c r="B8533" t="str">
        <f>_xlfn.XLOOKUP(L8533, Products!C:C, Products!A:A)</f>
        <v>PROD_1</v>
      </c>
      <c r="C8533">
        <v>8532</v>
      </c>
      <c r="D8533" s="2" t="s">
        <v>462</v>
      </c>
      <c r="E8533">
        <f>YEAR(Orders[[#This Row],[Order_Date]])</f>
        <v>2022</v>
      </c>
      <c r="F8533">
        <f>MONTH(Orders[[#This Row],[Order_Date]])</f>
        <v>1</v>
      </c>
      <c r="G8533" s="2" t="s">
        <v>319</v>
      </c>
      <c r="H8533" t="s">
        <v>900</v>
      </c>
      <c r="I8533" t="s">
        <v>21</v>
      </c>
      <c r="J8533" t="s">
        <v>15</v>
      </c>
      <c r="K8533" t="s">
        <v>27</v>
      </c>
      <c r="L8533" t="s">
        <v>17</v>
      </c>
      <c r="M8533" s="1">
        <v>7986.02</v>
      </c>
      <c r="N8533" s="1">
        <v>-569.67999999999995</v>
      </c>
      <c r="O8533">
        <v>0.28000000000000003</v>
      </c>
    </row>
    <row r="8534" spans="1:15" x14ac:dyDescent="0.3">
      <c r="A8534" t="str">
        <f xml:space="preserve"> _xlfn.XLOOKUP(H8534, 'Customers'!B:B, 'Customers'!A:A)</f>
        <v>CUST_116</v>
      </c>
      <c r="B8534" t="str">
        <f>_xlfn.XLOOKUP(L8534, Products!C:C, Products!A:A)</f>
        <v>PROD_3</v>
      </c>
      <c r="C8534">
        <v>8533</v>
      </c>
      <c r="D8534" s="2" t="s">
        <v>478</v>
      </c>
      <c r="E8534">
        <f>YEAR(Orders[[#This Row],[Order_Date]])</f>
        <v>2023</v>
      </c>
      <c r="F8534">
        <f>MONTH(Orders[[#This Row],[Order_Date]])</f>
        <v>3</v>
      </c>
      <c r="G8534" s="2" t="s">
        <v>643</v>
      </c>
      <c r="H8534" t="s">
        <v>364</v>
      </c>
      <c r="I8534" t="s">
        <v>21</v>
      </c>
      <c r="J8534" t="s">
        <v>22</v>
      </c>
      <c r="K8534" t="s">
        <v>27</v>
      </c>
      <c r="L8534" t="s">
        <v>28</v>
      </c>
      <c r="M8534" s="1">
        <v>4347.37</v>
      </c>
      <c r="N8534" s="1">
        <v>-429.07</v>
      </c>
      <c r="O8534">
        <v>0.26</v>
      </c>
    </row>
    <row r="8535" spans="1:15" x14ac:dyDescent="0.3">
      <c r="A8535" t="str">
        <f xml:space="preserve"> _xlfn.XLOOKUP(H8535, 'Customers'!B:B, 'Customers'!A:A)</f>
        <v>CUST_525</v>
      </c>
      <c r="B8535" t="str">
        <f>_xlfn.XLOOKUP(L8535, Products!C:C, Products!A:A)</f>
        <v>PROD_3</v>
      </c>
      <c r="C8535">
        <v>8534</v>
      </c>
      <c r="D8535" s="2" t="s">
        <v>1044</v>
      </c>
      <c r="E8535">
        <f>YEAR(Orders[[#This Row],[Order_Date]])</f>
        <v>2023</v>
      </c>
      <c r="F8535">
        <f>MONTH(Orders[[#This Row],[Order_Date]])</f>
        <v>2</v>
      </c>
      <c r="G8535" s="2" t="s">
        <v>667</v>
      </c>
      <c r="H8535" t="s">
        <v>1201</v>
      </c>
      <c r="I8535" t="s">
        <v>32</v>
      </c>
      <c r="J8535" t="s">
        <v>15</v>
      </c>
      <c r="K8535" t="s">
        <v>27</v>
      </c>
      <c r="L8535" t="s">
        <v>28</v>
      </c>
      <c r="M8535" s="1">
        <v>3725.01</v>
      </c>
      <c r="N8535" s="1">
        <v>333.97</v>
      </c>
      <c r="O8535">
        <v>0.18</v>
      </c>
    </row>
    <row r="8536" spans="1:15" x14ac:dyDescent="0.3">
      <c r="A8536" t="str">
        <f xml:space="preserve"> _xlfn.XLOOKUP(H8536, 'Customers'!B:B, 'Customers'!A:A)</f>
        <v>CUST_846</v>
      </c>
      <c r="B8536" t="str">
        <f>_xlfn.XLOOKUP(L8536, Products!C:C, Products!A:A)</f>
        <v>PROD_2</v>
      </c>
      <c r="C8536">
        <v>8535</v>
      </c>
      <c r="D8536" s="2" t="s">
        <v>814</v>
      </c>
      <c r="E8536">
        <f>YEAR(Orders[[#This Row],[Order_Date]])</f>
        <v>2022</v>
      </c>
      <c r="F8536">
        <f>MONTH(Orders[[#This Row],[Order_Date]])</f>
        <v>9</v>
      </c>
      <c r="G8536" s="2" t="s">
        <v>953</v>
      </c>
      <c r="H8536" t="s">
        <v>1599</v>
      </c>
      <c r="I8536" t="s">
        <v>32</v>
      </c>
      <c r="J8536" t="s">
        <v>15</v>
      </c>
      <c r="K8536" t="s">
        <v>16</v>
      </c>
      <c r="L8536" t="s">
        <v>23</v>
      </c>
      <c r="M8536" s="1">
        <v>289.98</v>
      </c>
      <c r="N8536" s="1">
        <v>8.77</v>
      </c>
      <c r="O8536">
        <v>0.23</v>
      </c>
    </row>
    <row r="8537" spans="1:15" x14ac:dyDescent="0.3">
      <c r="A8537" t="str">
        <f xml:space="preserve"> _xlfn.XLOOKUP(H8537, 'Customers'!B:B, 'Customers'!A:A)</f>
        <v>CUST_374</v>
      </c>
      <c r="B8537" t="str">
        <f>_xlfn.XLOOKUP(L8537, Products!C:C, Products!A:A)</f>
        <v>PROD_1</v>
      </c>
      <c r="C8537">
        <v>8536</v>
      </c>
      <c r="D8537" s="2" t="s">
        <v>1307</v>
      </c>
      <c r="E8537">
        <f>YEAR(Orders[[#This Row],[Order_Date]])</f>
        <v>2022</v>
      </c>
      <c r="F8537">
        <f>MONTH(Orders[[#This Row],[Order_Date]])</f>
        <v>3</v>
      </c>
      <c r="G8537" s="2" t="s">
        <v>155</v>
      </c>
      <c r="H8537" t="s">
        <v>932</v>
      </c>
      <c r="I8537" t="s">
        <v>14</v>
      </c>
      <c r="J8537" t="s">
        <v>22</v>
      </c>
      <c r="K8537" t="s">
        <v>27</v>
      </c>
      <c r="L8537" t="s">
        <v>17</v>
      </c>
      <c r="M8537" s="1">
        <v>3131.54</v>
      </c>
      <c r="N8537" s="1">
        <v>513.34</v>
      </c>
      <c r="O8537">
        <v>0.25</v>
      </c>
    </row>
    <row r="8538" spans="1:15" x14ac:dyDescent="0.3">
      <c r="A8538" t="str">
        <f xml:space="preserve"> _xlfn.XLOOKUP(H8538, 'Customers'!B:B, 'Customers'!A:A)</f>
        <v>CUST_505</v>
      </c>
      <c r="B8538" t="str">
        <f>_xlfn.XLOOKUP(L8538, Products!C:C, Products!A:A)</f>
        <v>PROD_7</v>
      </c>
      <c r="C8538">
        <v>8537</v>
      </c>
      <c r="D8538" s="2" t="s">
        <v>773</v>
      </c>
      <c r="E8538">
        <f>YEAR(Orders[[#This Row],[Order_Date]])</f>
        <v>2022</v>
      </c>
      <c r="F8538">
        <f>MONTH(Orders[[#This Row],[Order_Date]])</f>
        <v>5</v>
      </c>
      <c r="G8538" s="2" t="s">
        <v>1409</v>
      </c>
      <c r="H8538" t="s">
        <v>1170</v>
      </c>
      <c r="I8538" t="s">
        <v>21</v>
      </c>
      <c r="J8538" t="s">
        <v>22</v>
      </c>
      <c r="K8538" t="s">
        <v>16</v>
      </c>
      <c r="L8538" t="s">
        <v>66</v>
      </c>
      <c r="M8538" s="1">
        <v>6114.76</v>
      </c>
      <c r="N8538" s="1">
        <v>-402.97</v>
      </c>
      <c r="O8538">
        <v>0.05</v>
      </c>
    </row>
    <row r="8539" spans="1:15" x14ac:dyDescent="0.3">
      <c r="A8539" t="str">
        <f xml:space="preserve"> _xlfn.XLOOKUP(H8539, 'Customers'!B:B, 'Customers'!A:A)</f>
        <v>CUST_896</v>
      </c>
      <c r="B8539" t="str">
        <f>_xlfn.XLOOKUP(L8539, Products!C:C, Products!A:A)</f>
        <v>PROD_1</v>
      </c>
      <c r="C8539">
        <v>8538</v>
      </c>
      <c r="D8539" s="2" t="s">
        <v>521</v>
      </c>
      <c r="E8539">
        <f>YEAR(Orders[[#This Row],[Order_Date]])</f>
        <v>2022</v>
      </c>
      <c r="F8539">
        <f>MONTH(Orders[[#This Row],[Order_Date]])</f>
        <v>7</v>
      </c>
      <c r="G8539" s="2" t="s">
        <v>522</v>
      </c>
      <c r="H8539" t="s">
        <v>1655</v>
      </c>
      <c r="I8539" t="s">
        <v>14</v>
      </c>
      <c r="J8539" t="s">
        <v>22</v>
      </c>
      <c r="K8539" t="s">
        <v>16</v>
      </c>
      <c r="L8539" t="s">
        <v>17</v>
      </c>
      <c r="M8539" s="1">
        <v>2849.4</v>
      </c>
      <c r="N8539" s="1">
        <v>368.11</v>
      </c>
      <c r="O8539">
        <v>0.01</v>
      </c>
    </row>
    <row r="8540" spans="1:15" x14ac:dyDescent="0.3">
      <c r="A8540" t="str">
        <f xml:space="preserve"> _xlfn.XLOOKUP(H8540, 'Customers'!B:B, 'Customers'!A:A)</f>
        <v>CUST_508</v>
      </c>
      <c r="B8540" t="str">
        <f>_xlfn.XLOOKUP(L8540, Products!C:C, Products!A:A)</f>
        <v>PROD_1</v>
      </c>
      <c r="C8540">
        <v>8539</v>
      </c>
      <c r="D8540" s="2" t="s">
        <v>857</v>
      </c>
      <c r="E8540">
        <f>YEAR(Orders[[#This Row],[Order_Date]])</f>
        <v>2023</v>
      </c>
      <c r="F8540">
        <f>MONTH(Orders[[#This Row],[Order_Date]])</f>
        <v>8</v>
      </c>
      <c r="G8540" s="2" t="s">
        <v>1628</v>
      </c>
      <c r="H8540" t="s">
        <v>1173</v>
      </c>
      <c r="I8540" t="s">
        <v>14</v>
      </c>
      <c r="J8540" t="s">
        <v>65</v>
      </c>
      <c r="K8540" t="s">
        <v>27</v>
      </c>
      <c r="L8540" t="s">
        <v>17</v>
      </c>
      <c r="M8540" s="1">
        <v>9164.65</v>
      </c>
      <c r="N8540" s="1">
        <v>1420.98</v>
      </c>
      <c r="O8540">
        <v>0.2</v>
      </c>
    </row>
    <row r="8541" spans="1:15" x14ac:dyDescent="0.3">
      <c r="A8541" t="str">
        <f xml:space="preserve"> _xlfn.XLOOKUP(H8541, 'Customers'!B:B, 'Customers'!A:A)</f>
        <v>CUST_801</v>
      </c>
      <c r="B8541" t="str">
        <f>_xlfn.XLOOKUP(L8541, Products!C:C, Products!A:A)</f>
        <v>PROD_8</v>
      </c>
      <c r="C8541">
        <v>8540</v>
      </c>
      <c r="D8541" s="2" t="s">
        <v>1003</v>
      </c>
      <c r="E8541">
        <f>YEAR(Orders[[#This Row],[Order_Date]])</f>
        <v>2022</v>
      </c>
      <c r="F8541">
        <f>MONTH(Orders[[#This Row],[Order_Date]])</f>
        <v>5</v>
      </c>
      <c r="G8541" s="2" t="s">
        <v>610</v>
      </c>
      <c r="H8541" t="s">
        <v>1550</v>
      </c>
      <c r="I8541" t="s">
        <v>14</v>
      </c>
      <c r="J8541" t="s">
        <v>22</v>
      </c>
      <c r="K8541" t="s">
        <v>27</v>
      </c>
      <c r="L8541" t="s">
        <v>73</v>
      </c>
      <c r="M8541" s="1">
        <v>2298.09</v>
      </c>
      <c r="N8541" s="1">
        <v>382.99</v>
      </c>
      <c r="O8541">
        <v>0.04</v>
      </c>
    </row>
    <row r="8542" spans="1:15" x14ac:dyDescent="0.3">
      <c r="A8542" t="str">
        <f xml:space="preserve"> _xlfn.XLOOKUP(H8542, 'Customers'!B:B, 'Customers'!A:A)</f>
        <v>CUST_891</v>
      </c>
      <c r="B8542" t="str">
        <f>_xlfn.XLOOKUP(L8542, Products!C:C, Products!A:A)</f>
        <v>PROD_4</v>
      </c>
      <c r="C8542">
        <v>8541</v>
      </c>
      <c r="D8542" s="2" t="s">
        <v>1030</v>
      </c>
      <c r="E8542">
        <f>YEAR(Orders[[#This Row],[Order_Date]])</f>
        <v>2023</v>
      </c>
      <c r="F8542">
        <f>MONTH(Orders[[#This Row],[Order_Date]])</f>
        <v>6</v>
      </c>
      <c r="G8542" s="2" t="s">
        <v>694</v>
      </c>
      <c r="H8542" t="s">
        <v>1650</v>
      </c>
      <c r="I8542" t="s">
        <v>32</v>
      </c>
      <c r="J8542" t="s">
        <v>15</v>
      </c>
      <c r="K8542" t="s">
        <v>34</v>
      </c>
      <c r="L8542" t="s">
        <v>35</v>
      </c>
      <c r="M8542" s="1">
        <v>6556.75</v>
      </c>
      <c r="N8542" s="1">
        <v>1789.54</v>
      </c>
      <c r="O8542">
        <v>0.21</v>
      </c>
    </row>
    <row r="8543" spans="1:15" x14ac:dyDescent="0.3">
      <c r="A8543" t="str">
        <f xml:space="preserve"> _xlfn.XLOOKUP(H8543, 'Customers'!B:B, 'Customers'!A:A)</f>
        <v>CUST_952</v>
      </c>
      <c r="B8543" t="str">
        <f>_xlfn.XLOOKUP(L8543, Products!C:C, Products!A:A)</f>
        <v>PROD_3</v>
      </c>
      <c r="C8543">
        <v>8542</v>
      </c>
      <c r="D8543" s="2" t="s">
        <v>951</v>
      </c>
      <c r="E8543">
        <f>YEAR(Orders[[#This Row],[Order_Date]])</f>
        <v>2022</v>
      </c>
      <c r="F8543">
        <f>MONTH(Orders[[#This Row],[Order_Date]])</f>
        <v>1</v>
      </c>
      <c r="G8543" s="2" t="s">
        <v>431</v>
      </c>
      <c r="H8543" t="s">
        <v>1713</v>
      </c>
      <c r="I8543" t="s">
        <v>21</v>
      </c>
      <c r="J8543" t="s">
        <v>65</v>
      </c>
      <c r="K8543" t="s">
        <v>27</v>
      </c>
      <c r="L8543" t="s">
        <v>28</v>
      </c>
      <c r="M8543" s="1">
        <v>3357.54</v>
      </c>
      <c r="N8543" s="1">
        <v>-180.8</v>
      </c>
      <c r="O8543">
        <v>0.15</v>
      </c>
    </row>
    <row r="8544" spans="1:15" x14ac:dyDescent="0.3">
      <c r="A8544" t="str">
        <f xml:space="preserve"> _xlfn.XLOOKUP(H8544, 'Customers'!B:B, 'Customers'!A:A)</f>
        <v>CUST_981</v>
      </c>
      <c r="B8544" t="str">
        <f>_xlfn.XLOOKUP(L8544, Products!C:C, Products!A:A)</f>
        <v>PROD_5</v>
      </c>
      <c r="C8544">
        <v>8543</v>
      </c>
      <c r="D8544" s="2" t="s">
        <v>228</v>
      </c>
      <c r="E8544">
        <f>YEAR(Orders[[#This Row],[Order_Date]])</f>
        <v>2023</v>
      </c>
      <c r="F8544">
        <f>MONTH(Orders[[#This Row],[Order_Date]])</f>
        <v>8</v>
      </c>
      <c r="G8544" s="2" t="s">
        <v>229</v>
      </c>
      <c r="H8544" t="s">
        <v>1744</v>
      </c>
      <c r="I8544" t="s">
        <v>21</v>
      </c>
      <c r="J8544" t="s">
        <v>65</v>
      </c>
      <c r="K8544" t="s">
        <v>34</v>
      </c>
      <c r="L8544" t="s">
        <v>39</v>
      </c>
      <c r="M8544" s="1">
        <v>7869.51</v>
      </c>
      <c r="N8544" s="1">
        <v>-751.43</v>
      </c>
      <c r="O8544">
        <v>0.21</v>
      </c>
    </row>
    <row r="8545" spans="1:15" x14ac:dyDescent="0.3">
      <c r="A8545" t="str">
        <f xml:space="preserve"> _xlfn.XLOOKUP(H8545, 'Customers'!B:B, 'Customers'!A:A)</f>
        <v>CUST_977</v>
      </c>
      <c r="B8545" t="str">
        <f>_xlfn.XLOOKUP(L8545, Products!C:C, Products!A:A)</f>
        <v>PROD_6</v>
      </c>
      <c r="C8545">
        <v>8544</v>
      </c>
      <c r="D8545" s="2" t="s">
        <v>1136</v>
      </c>
      <c r="E8545">
        <f>YEAR(Orders[[#This Row],[Order_Date]])</f>
        <v>2023</v>
      </c>
      <c r="F8545">
        <f>MONTH(Orders[[#This Row],[Order_Date]])</f>
        <v>11</v>
      </c>
      <c r="G8545" s="2" t="s">
        <v>208</v>
      </c>
      <c r="H8545" t="s">
        <v>1740</v>
      </c>
      <c r="I8545" t="s">
        <v>14</v>
      </c>
      <c r="J8545" t="s">
        <v>65</v>
      </c>
      <c r="K8545" t="s">
        <v>34</v>
      </c>
      <c r="L8545" t="s">
        <v>52</v>
      </c>
      <c r="M8545" s="1">
        <v>6572.37</v>
      </c>
      <c r="N8545" s="1">
        <v>727.75</v>
      </c>
      <c r="O8545">
        <v>0.19</v>
      </c>
    </row>
    <row r="8546" spans="1:15" x14ac:dyDescent="0.3">
      <c r="A8546" t="str">
        <f xml:space="preserve"> _xlfn.XLOOKUP(H8546, 'Customers'!B:B, 'Customers'!A:A)</f>
        <v>CUST_95</v>
      </c>
      <c r="B8546" t="str">
        <f>_xlfn.XLOOKUP(L8546, Products!C:C, Products!A:A)</f>
        <v>PROD_5</v>
      </c>
      <c r="C8546">
        <v>8545</v>
      </c>
      <c r="D8546" s="2" t="s">
        <v>724</v>
      </c>
      <c r="E8546">
        <f>YEAR(Orders[[#This Row],[Order_Date]])</f>
        <v>2023</v>
      </c>
      <c r="F8546">
        <f>MONTH(Orders[[#This Row],[Order_Date]])</f>
        <v>2</v>
      </c>
      <c r="G8546" s="2" t="s">
        <v>504</v>
      </c>
      <c r="H8546" t="s">
        <v>301</v>
      </c>
      <c r="I8546" t="s">
        <v>14</v>
      </c>
      <c r="J8546" t="s">
        <v>33</v>
      </c>
      <c r="K8546" t="s">
        <v>34</v>
      </c>
      <c r="L8546" t="s">
        <v>39</v>
      </c>
      <c r="M8546" s="1">
        <v>4551.41</v>
      </c>
      <c r="N8546" s="1">
        <v>1117.6199999999999</v>
      </c>
      <c r="O8546">
        <v>0.19</v>
      </c>
    </row>
    <row r="8547" spans="1:15" x14ac:dyDescent="0.3">
      <c r="A8547" t="str">
        <f xml:space="preserve"> _xlfn.XLOOKUP(H8547, 'Customers'!B:B, 'Customers'!A:A)</f>
        <v>CUST_20</v>
      </c>
      <c r="B8547" t="str">
        <f>_xlfn.XLOOKUP(L8547, Products!C:C, Products!A:A)</f>
        <v>PROD_5</v>
      </c>
      <c r="C8547">
        <v>8546</v>
      </c>
      <c r="D8547" s="2" t="s">
        <v>1083</v>
      </c>
      <c r="E8547">
        <f>YEAR(Orders[[#This Row],[Order_Date]])</f>
        <v>2023</v>
      </c>
      <c r="F8547">
        <f>MONTH(Orders[[#This Row],[Order_Date]])</f>
        <v>10</v>
      </c>
      <c r="G8547" s="2" t="s">
        <v>819</v>
      </c>
      <c r="H8547" t="s">
        <v>88</v>
      </c>
      <c r="I8547" t="s">
        <v>21</v>
      </c>
      <c r="J8547" t="s">
        <v>22</v>
      </c>
      <c r="K8547" t="s">
        <v>34</v>
      </c>
      <c r="L8547" t="s">
        <v>39</v>
      </c>
      <c r="M8547" s="1">
        <v>644.41</v>
      </c>
      <c r="N8547" s="1">
        <v>-48.14</v>
      </c>
      <c r="O8547">
        <v>0.03</v>
      </c>
    </row>
    <row r="8548" spans="1:15" x14ac:dyDescent="0.3">
      <c r="A8548" t="str">
        <f xml:space="preserve"> _xlfn.XLOOKUP(H8548, 'Customers'!B:B, 'Customers'!A:A)</f>
        <v>CUST_914</v>
      </c>
      <c r="B8548" t="str">
        <f>_xlfn.XLOOKUP(L8548, Products!C:C, Products!A:A)</f>
        <v>PROD_5</v>
      </c>
      <c r="C8548">
        <v>8547</v>
      </c>
      <c r="D8548" s="2" t="s">
        <v>257</v>
      </c>
      <c r="E8548">
        <f>YEAR(Orders[[#This Row],[Order_Date]])</f>
        <v>2023</v>
      </c>
      <c r="F8548">
        <f>MONTH(Orders[[#This Row],[Order_Date]])</f>
        <v>12</v>
      </c>
      <c r="G8548" s="2" t="s">
        <v>258</v>
      </c>
      <c r="H8548" t="s">
        <v>1673</v>
      </c>
      <c r="I8548" t="s">
        <v>32</v>
      </c>
      <c r="J8548" t="s">
        <v>15</v>
      </c>
      <c r="K8548" t="s">
        <v>34</v>
      </c>
      <c r="L8548" t="s">
        <v>39</v>
      </c>
      <c r="M8548" s="1">
        <v>4259.0200000000004</v>
      </c>
      <c r="N8548" s="1">
        <v>798.15</v>
      </c>
      <c r="O8548">
        <v>0.06</v>
      </c>
    </row>
    <row r="8549" spans="1:15" x14ac:dyDescent="0.3">
      <c r="A8549" t="str">
        <f xml:space="preserve"> _xlfn.XLOOKUP(H8549, 'Customers'!B:B, 'Customers'!A:A)</f>
        <v>CUST_666</v>
      </c>
      <c r="B8549" t="str">
        <f>_xlfn.XLOOKUP(L8549, Products!C:C, Products!A:A)</f>
        <v>PROD_7</v>
      </c>
      <c r="C8549">
        <v>8548</v>
      </c>
      <c r="D8549" s="2" t="s">
        <v>89</v>
      </c>
      <c r="E8549">
        <f>YEAR(Orders[[#This Row],[Order_Date]])</f>
        <v>2023</v>
      </c>
      <c r="F8549">
        <f>MONTH(Orders[[#This Row],[Order_Date]])</f>
        <v>12</v>
      </c>
      <c r="G8549" s="2" t="s">
        <v>597</v>
      </c>
      <c r="H8549" t="s">
        <v>1395</v>
      </c>
      <c r="I8549" t="s">
        <v>21</v>
      </c>
      <c r="J8549" t="s">
        <v>65</v>
      </c>
      <c r="K8549" t="s">
        <v>16</v>
      </c>
      <c r="L8549" t="s">
        <v>66</v>
      </c>
      <c r="M8549" s="1">
        <v>4154.5600000000004</v>
      </c>
      <c r="N8549" s="1">
        <v>417.41</v>
      </c>
      <c r="O8549">
        <v>0.25</v>
      </c>
    </row>
    <row r="8550" spans="1:15" x14ac:dyDescent="0.3">
      <c r="A8550" t="str">
        <f xml:space="preserve"> _xlfn.XLOOKUP(H8550, 'Customers'!B:B, 'Customers'!A:A)</f>
        <v>CUST_781</v>
      </c>
      <c r="B8550" t="str">
        <f>_xlfn.XLOOKUP(L8550, Products!C:C, Products!A:A)</f>
        <v>PROD_4</v>
      </c>
      <c r="C8550">
        <v>8549</v>
      </c>
      <c r="D8550" s="2" t="s">
        <v>933</v>
      </c>
      <c r="E8550">
        <f>YEAR(Orders[[#This Row],[Order_Date]])</f>
        <v>2022</v>
      </c>
      <c r="F8550">
        <f>MONTH(Orders[[#This Row],[Order_Date]])</f>
        <v>9</v>
      </c>
      <c r="G8550" s="2" t="s">
        <v>743</v>
      </c>
      <c r="H8550" t="s">
        <v>1528</v>
      </c>
      <c r="I8550" t="s">
        <v>21</v>
      </c>
      <c r="J8550" t="s">
        <v>65</v>
      </c>
      <c r="K8550" t="s">
        <v>34</v>
      </c>
      <c r="L8550" t="s">
        <v>35</v>
      </c>
      <c r="M8550" s="1">
        <v>7497.22</v>
      </c>
      <c r="N8550" s="1">
        <v>113.12</v>
      </c>
      <c r="O8550">
        <v>0.16</v>
      </c>
    </row>
    <row r="8551" spans="1:15" x14ac:dyDescent="0.3">
      <c r="A8551" t="str">
        <f xml:space="preserve"> _xlfn.XLOOKUP(H8551, 'Customers'!B:B, 'Customers'!A:A)</f>
        <v>CUST_205</v>
      </c>
      <c r="B8551" t="str">
        <f>_xlfn.XLOOKUP(L8551, Products!C:C, Products!A:A)</f>
        <v>PROD_3</v>
      </c>
      <c r="C8551">
        <v>8550</v>
      </c>
      <c r="D8551" s="2" t="s">
        <v>1250</v>
      </c>
      <c r="E8551">
        <f>YEAR(Orders[[#This Row],[Order_Date]])</f>
        <v>2022</v>
      </c>
      <c r="F8551">
        <f>MONTH(Orders[[#This Row],[Order_Date]])</f>
        <v>11</v>
      </c>
      <c r="G8551" s="2" t="s">
        <v>969</v>
      </c>
      <c r="H8551" t="s">
        <v>586</v>
      </c>
      <c r="I8551" t="s">
        <v>14</v>
      </c>
      <c r="J8551" t="s">
        <v>15</v>
      </c>
      <c r="K8551" t="s">
        <v>27</v>
      </c>
      <c r="L8551" t="s">
        <v>28</v>
      </c>
      <c r="M8551" s="1">
        <v>1380.49</v>
      </c>
      <c r="N8551" s="1">
        <v>351.07</v>
      </c>
      <c r="O8551">
        <v>0.01</v>
      </c>
    </row>
    <row r="8552" spans="1:15" x14ac:dyDescent="0.3">
      <c r="A8552" t="str">
        <f xml:space="preserve"> _xlfn.XLOOKUP(H8552, 'Customers'!B:B, 'Customers'!A:A)</f>
        <v>CUST_301</v>
      </c>
      <c r="B8552" t="str">
        <f>_xlfn.XLOOKUP(L8552, Products!C:C, Products!A:A)</f>
        <v>PROD_1</v>
      </c>
      <c r="C8552">
        <v>8551</v>
      </c>
      <c r="D8552" s="2" t="s">
        <v>1160</v>
      </c>
      <c r="E8552">
        <f>YEAR(Orders[[#This Row],[Order_Date]])</f>
        <v>2022</v>
      </c>
      <c r="F8552">
        <f>MONTH(Orders[[#This Row],[Order_Date]])</f>
        <v>8</v>
      </c>
      <c r="G8552" s="2" t="s">
        <v>241</v>
      </c>
      <c r="H8552" t="s">
        <v>792</v>
      </c>
      <c r="I8552" t="s">
        <v>21</v>
      </c>
      <c r="J8552" t="s">
        <v>22</v>
      </c>
      <c r="K8552" t="s">
        <v>27</v>
      </c>
      <c r="L8552" t="s">
        <v>17</v>
      </c>
      <c r="M8552" s="1">
        <v>3371.17</v>
      </c>
      <c r="N8552" s="1">
        <v>669.3</v>
      </c>
      <c r="O8552">
        <v>0.25</v>
      </c>
    </row>
    <row r="8553" spans="1:15" x14ac:dyDescent="0.3">
      <c r="A8553" t="str">
        <f xml:space="preserve"> _xlfn.XLOOKUP(H8553, 'Customers'!B:B, 'Customers'!A:A)</f>
        <v>CUST_631</v>
      </c>
      <c r="B8553" t="str">
        <f>_xlfn.XLOOKUP(L8553, Products!C:C, Products!A:A)</f>
        <v>PROD_5</v>
      </c>
      <c r="C8553">
        <v>8552</v>
      </c>
      <c r="D8553" s="2" t="s">
        <v>1188</v>
      </c>
      <c r="E8553">
        <f>YEAR(Orders[[#This Row],[Order_Date]])</f>
        <v>2023</v>
      </c>
      <c r="F8553">
        <f>MONTH(Orders[[#This Row],[Order_Date]])</f>
        <v>10</v>
      </c>
      <c r="G8553" s="2" t="s">
        <v>697</v>
      </c>
      <c r="H8553" t="s">
        <v>1354</v>
      </c>
      <c r="I8553" t="s">
        <v>14</v>
      </c>
      <c r="J8553" t="s">
        <v>15</v>
      </c>
      <c r="K8553" t="s">
        <v>34</v>
      </c>
      <c r="L8553" t="s">
        <v>39</v>
      </c>
      <c r="M8553" s="1">
        <v>3232.86</v>
      </c>
      <c r="N8553" s="1">
        <v>202.65</v>
      </c>
      <c r="O8553">
        <v>0.04</v>
      </c>
    </row>
    <row r="8554" spans="1:15" x14ac:dyDescent="0.3">
      <c r="A8554" t="str">
        <f xml:space="preserve"> _xlfn.XLOOKUP(H8554, 'Customers'!B:B, 'Customers'!A:A)</f>
        <v>CUST_238</v>
      </c>
      <c r="B8554" t="str">
        <f>_xlfn.XLOOKUP(L8554, Products!C:C, Products!A:A)</f>
        <v>PROD_5</v>
      </c>
      <c r="C8554">
        <v>8553</v>
      </c>
      <c r="D8554" s="2" t="s">
        <v>261</v>
      </c>
      <c r="E8554">
        <f>YEAR(Orders[[#This Row],[Order_Date]])</f>
        <v>2023</v>
      </c>
      <c r="F8554">
        <f>MONTH(Orders[[#This Row],[Order_Date]])</f>
        <v>2</v>
      </c>
      <c r="G8554" s="2" t="s">
        <v>1022</v>
      </c>
      <c r="H8554" t="s">
        <v>660</v>
      </c>
      <c r="I8554" t="s">
        <v>14</v>
      </c>
      <c r="J8554" t="s">
        <v>65</v>
      </c>
      <c r="K8554" t="s">
        <v>34</v>
      </c>
      <c r="L8554" t="s">
        <v>39</v>
      </c>
      <c r="M8554" s="1">
        <v>902.27</v>
      </c>
      <c r="N8554" s="1">
        <v>171.54</v>
      </c>
      <c r="O8554">
        <v>7.0000000000000007E-2</v>
      </c>
    </row>
    <row r="8555" spans="1:15" x14ac:dyDescent="0.3">
      <c r="A8555" t="str">
        <f xml:space="preserve"> _xlfn.XLOOKUP(H8555, 'Customers'!B:B, 'Customers'!A:A)</f>
        <v>CUST_563</v>
      </c>
      <c r="B8555" t="str">
        <f>_xlfn.XLOOKUP(L8555, Products!C:C, Products!A:A)</f>
        <v>PROD_8</v>
      </c>
      <c r="C8555">
        <v>8554</v>
      </c>
      <c r="D8555" s="2" t="s">
        <v>149</v>
      </c>
      <c r="E8555">
        <f>YEAR(Orders[[#This Row],[Order_Date]])</f>
        <v>2023</v>
      </c>
      <c r="F8555">
        <f>MONTH(Orders[[#This Row],[Order_Date]])</f>
        <v>8</v>
      </c>
      <c r="G8555" s="2" t="s">
        <v>302</v>
      </c>
      <c r="H8555" t="s">
        <v>1255</v>
      </c>
      <c r="I8555" t="s">
        <v>21</v>
      </c>
      <c r="J8555" t="s">
        <v>22</v>
      </c>
      <c r="K8555" t="s">
        <v>27</v>
      </c>
      <c r="L8555" t="s">
        <v>73</v>
      </c>
      <c r="M8555" s="1">
        <v>235.88</v>
      </c>
      <c r="N8555" s="1">
        <v>0.97</v>
      </c>
      <c r="O8555">
        <v>0.17</v>
      </c>
    </row>
    <row r="8556" spans="1:15" x14ac:dyDescent="0.3">
      <c r="A8556" t="str">
        <f xml:space="preserve"> _xlfn.XLOOKUP(H8556, 'Customers'!B:B, 'Customers'!A:A)</f>
        <v>CUST_55</v>
      </c>
      <c r="B8556" t="str">
        <f>_xlfn.XLOOKUP(L8556, Products!C:C, Products!A:A)</f>
        <v>PROD_6</v>
      </c>
      <c r="C8556">
        <v>8555</v>
      </c>
      <c r="D8556" s="2" t="s">
        <v>587</v>
      </c>
      <c r="E8556">
        <f>YEAR(Orders[[#This Row],[Order_Date]])</f>
        <v>2023</v>
      </c>
      <c r="F8556">
        <f>MONTH(Orders[[#This Row],[Order_Date]])</f>
        <v>8</v>
      </c>
      <c r="G8556" s="2" t="s">
        <v>670</v>
      </c>
      <c r="H8556" t="s">
        <v>189</v>
      </c>
      <c r="I8556" t="s">
        <v>32</v>
      </c>
      <c r="J8556" t="s">
        <v>33</v>
      </c>
      <c r="K8556" t="s">
        <v>34</v>
      </c>
      <c r="L8556" t="s">
        <v>52</v>
      </c>
      <c r="M8556" s="1">
        <v>8805.7199999999993</v>
      </c>
      <c r="N8556" s="1">
        <v>-361.71</v>
      </c>
      <c r="O8556">
        <v>0.28000000000000003</v>
      </c>
    </row>
    <row r="8557" spans="1:15" x14ac:dyDescent="0.3">
      <c r="A8557" t="str">
        <f xml:space="preserve"> _xlfn.XLOOKUP(H8557, 'Customers'!B:B, 'Customers'!A:A)</f>
        <v>CUST_518</v>
      </c>
      <c r="B8557" t="str">
        <f>_xlfn.XLOOKUP(L8557, Products!C:C, Products!A:A)</f>
        <v>PROD_4</v>
      </c>
      <c r="C8557">
        <v>8556</v>
      </c>
      <c r="D8557" s="2" t="s">
        <v>533</v>
      </c>
      <c r="E8557">
        <f>YEAR(Orders[[#This Row],[Order_Date]])</f>
        <v>2023</v>
      </c>
      <c r="F8557">
        <f>MONTH(Orders[[#This Row],[Order_Date]])</f>
        <v>1</v>
      </c>
      <c r="G8557" s="2" t="s">
        <v>201</v>
      </c>
      <c r="H8557" t="s">
        <v>1191</v>
      </c>
      <c r="I8557" t="s">
        <v>32</v>
      </c>
      <c r="J8557" t="s">
        <v>65</v>
      </c>
      <c r="K8557" t="s">
        <v>34</v>
      </c>
      <c r="L8557" t="s">
        <v>35</v>
      </c>
      <c r="M8557" s="1">
        <v>6989.81</v>
      </c>
      <c r="N8557" s="1">
        <v>1251.42</v>
      </c>
      <c r="O8557">
        <v>0.21</v>
      </c>
    </row>
    <row r="8558" spans="1:15" x14ac:dyDescent="0.3">
      <c r="A8558" t="str">
        <f xml:space="preserve"> _xlfn.XLOOKUP(H8558, 'Customers'!B:B, 'Customers'!A:A)</f>
        <v>CUST_651</v>
      </c>
      <c r="B8558" t="str">
        <f>_xlfn.XLOOKUP(L8558, Products!C:C, Products!A:A)</f>
        <v>PROD_6</v>
      </c>
      <c r="C8558">
        <v>8557</v>
      </c>
      <c r="D8558" s="2" t="s">
        <v>41</v>
      </c>
      <c r="E8558">
        <f>YEAR(Orders[[#This Row],[Order_Date]])</f>
        <v>2023</v>
      </c>
      <c r="F8558">
        <f>MONTH(Orders[[#This Row],[Order_Date]])</f>
        <v>3</v>
      </c>
      <c r="G8558" s="2" t="s">
        <v>890</v>
      </c>
      <c r="H8558" t="s">
        <v>1377</v>
      </c>
      <c r="I8558" t="s">
        <v>14</v>
      </c>
      <c r="J8558" t="s">
        <v>33</v>
      </c>
      <c r="K8558" t="s">
        <v>34</v>
      </c>
      <c r="L8558" t="s">
        <v>52</v>
      </c>
      <c r="M8558" s="1">
        <v>3066.86</v>
      </c>
      <c r="N8558" s="1">
        <v>234.54</v>
      </c>
      <c r="O8558">
        <v>7.0000000000000007E-2</v>
      </c>
    </row>
    <row r="8559" spans="1:15" x14ac:dyDescent="0.3">
      <c r="A8559" t="str">
        <f xml:space="preserve"> _xlfn.XLOOKUP(H8559, 'Customers'!B:B, 'Customers'!A:A)</f>
        <v>CUST_676</v>
      </c>
      <c r="B8559" t="str">
        <f>_xlfn.XLOOKUP(L8559, Products!C:C, Products!A:A)</f>
        <v>PROD_3</v>
      </c>
      <c r="C8559">
        <v>8558</v>
      </c>
      <c r="D8559" s="2" t="s">
        <v>220</v>
      </c>
      <c r="E8559">
        <f>YEAR(Orders[[#This Row],[Order_Date]])</f>
        <v>2022</v>
      </c>
      <c r="F8559">
        <f>MONTH(Orders[[#This Row],[Order_Date]])</f>
        <v>5</v>
      </c>
      <c r="G8559" s="2" t="s">
        <v>1005</v>
      </c>
      <c r="H8559" t="s">
        <v>1410</v>
      </c>
      <c r="I8559" t="s">
        <v>32</v>
      </c>
      <c r="J8559" t="s">
        <v>33</v>
      </c>
      <c r="K8559" t="s">
        <v>27</v>
      </c>
      <c r="L8559" t="s">
        <v>28</v>
      </c>
      <c r="M8559" s="1">
        <v>5660.67</v>
      </c>
      <c r="N8559" s="1">
        <v>83.31</v>
      </c>
      <c r="O8559">
        <v>0.16</v>
      </c>
    </row>
    <row r="8560" spans="1:15" x14ac:dyDescent="0.3">
      <c r="A8560" t="str">
        <f xml:space="preserve"> _xlfn.XLOOKUP(H8560, 'Customers'!B:B, 'Customers'!A:A)</f>
        <v>CUST_956</v>
      </c>
      <c r="B8560" t="str">
        <f>_xlfn.XLOOKUP(L8560, Products!C:C, Products!A:A)</f>
        <v>PROD_5</v>
      </c>
      <c r="C8560">
        <v>8559</v>
      </c>
      <c r="D8560" s="2" t="s">
        <v>1183</v>
      </c>
      <c r="E8560">
        <f>YEAR(Orders[[#This Row],[Order_Date]])</f>
        <v>2022</v>
      </c>
      <c r="F8560">
        <f>MONTH(Orders[[#This Row],[Order_Date]])</f>
        <v>2</v>
      </c>
      <c r="G8560" s="2" t="s">
        <v>136</v>
      </c>
      <c r="H8560" t="s">
        <v>1718</v>
      </c>
      <c r="I8560" t="s">
        <v>32</v>
      </c>
      <c r="J8560" t="s">
        <v>22</v>
      </c>
      <c r="K8560" t="s">
        <v>34</v>
      </c>
      <c r="L8560" t="s">
        <v>39</v>
      </c>
      <c r="M8560" s="1">
        <v>8446.5300000000007</v>
      </c>
      <c r="N8560" s="1">
        <v>123.05</v>
      </c>
      <c r="O8560">
        <v>0.03</v>
      </c>
    </row>
    <row r="8561" spans="1:15" x14ac:dyDescent="0.3">
      <c r="A8561" t="str">
        <f xml:space="preserve"> _xlfn.XLOOKUP(H8561, 'Customers'!B:B, 'Customers'!A:A)</f>
        <v>CUST_78</v>
      </c>
      <c r="B8561" t="str">
        <f>_xlfn.XLOOKUP(L8561, Products!C:C, Products!A:A)</f>
        <v>PROD_6</v>
      </c>
      <c r="C8561">
        <v>8560</v>
      </c>
      <c r="D8561" s="2" t="s">
        <v>802</v>
      </c>
      <c r="E8561">
        <f>YEAR(Orders[[#This Row],[Order_Date]])</f>
        <v>2023</v>
      </c>
      <c r="F8561">
        <f>MONTH(Orders[[#This Row],[Order_Date]])</f>
        <v>2</v>
      </c>
      <c r="G8561" s="2" t="s">
        <v>345</v>
      </c>
      <c r="H8561" t="s">
        <v>253</v>
      </c>
      <c r="I8561" t="s">
        <v>21</v>
      </c>
      <c r="J8561" t="s">
        <v>22</v>
      </c>
      <c r="K8561" t="s">
        <v>34</v>
      </c>
      <c r="L8561" t="s">
        <v>52</v>
      </c>
      <c r="M8561" s="1">
        <v>1548.34</v>
      </c>
      <c r="N8561" s="1">
        <v>112.97</v>
      </c>
      <c r="O8561">
        <v>0.28000000000000003</v>
      </c>
    </row>
    <row r="8562" spans="1:15" x14ac:dyDescent="0.3">
      <c r="A8562" t="str">
        <f xml:space="preserve"> _xlfn.XLOOKUP(H8562, 'Customers'!B:B, 'Customers'!A:A)</f>
        <v>CUST_858</v>
      </c>
      <c r="B8562" t="str">
        <f>_xlfn.XLOOKUP(L8562, Products!C:C, Products!A:A)</f>
        <v>PROD_4</v>
      </c>
      <c r="C8562">
        <v>8561</v>
      </c>
      <c r="D8562" s="2" t="s">
        <v>212</v>
      </c>
      <c r="E8562">
        <f>YEAR(Orders[[#This Row],[Order_Date]])</f>
        <v>2022</v>
      </c>
      <c r="F8562">
        <f>MONTH(Orders[[#This Row],[Order_Date]])</f>
        <v>9</v>
      </c>
      <c r="G8562" s="2" t="s">
        <v>389</v>
      </c>
      <c r="H8562" t="s">
        <v>1611</v>
      </c>
      <c r="I8562" t="s">
        <v>14</v>
      </c>
      <c r="J8562" t="s">
        <v>22</v>
      </c>
      <c r="K8562" t="s">
        <v>34</v>
      </c>
      <c r="L8562" t="s">
        <v>35</v>
      </c>
      <c r="M8562" s="1">
        <v>3403.19</v>
      </c>
      <c r="N8562" s="1">
        <v>502.12</v>
      </c>
      <c r="O8562">
        <v>0.03</v>
      </c>
    </row>
    <row r="8563" spans="1:15" x14ac:dyDescent="0.3">
      <c r="A8563" t="str">
        <f xml:space="preserve"> _xlfn.XLOOKUP(H8563, 'Customers'!B:B, 'Customers'!A:A)</f>
        <v>CUST_986</v>
      </c>
      <c r="B8563" t="str">
        <f>_xlfn.XLOOKUP(L8563, Products!C:C, Products!A:A)</f>
        <v>PROD_4</v>
      </c>
      <c r="C8563">
        <v>8562</v>
      </c>
      <c r="D8563" s="2" t="s">
        <v>286</v>
      </c>
      <c r="E8563">
        <f>YEAR(Orders[[#This Row],[Order_Date]])</f>
        <v>2022</v>
      </c>
      <c r="F8563">
        <f>MONTH(Orders[[#This Row],[Order_Date]])</f>
        <v>7</v>
      </c>
      <c r="G8563" s="2" t="s">
        <v>521</v>
      </c>
      <c r="H8563" t="s">
        <v>1749</v>
      </c>
      <c r="I8563" t="s">
        <v>14</v>
      </c>
      <c r="J8563" t="s">
        <v>33</v>
      </c>
      <c r="K8563" t="s">
        <v>34</v>
      </c>
      <c r="L8563" t="s">
        <v>35</v>
      </c>
      <c r="M8563" s="1">
        <v>1974.47</v>
      </c>
      <c r="N8563" s="1">
        <v>-21.77</v>
      </c>
      <c r="O8563">
        <v>7.0000000000000007E-2</v>
      </c>
    </row>
    <row r="8564" spans="1:15" x14ac:dyDescent="0.3">
      <c r="A8564" t="str">
        <f xml:space="preserve"> _xlfn.XLOOKUP(H8564, 'Customers'!B:B, 'Customers'!A:A)</f>
        <v>CUST_127</v>
      </c>
      <c r="B8564" t="str">
        <f>_xlfn.XLOOKUP(L8564, Products!C:C, Products!A:A)</f>
        <v>PROD_7</v>
      </c>
      <c r="C8564">
        <v>8563</v>
      </c>
      <c r="D8564" s="2" t="s">
        <v>442</v>
      </c>
      <c r="E8564">
        <f>YEAR(Orders[[#This Row],[Order_Date]])</f>
        <v>2023</v>
      </c>
      <c r="F8564">
        <f>MONTH(Orders[[#This Row],[Order_Date]])</f>
        <v>9</v>
      </c>
      <c r="G8564" s="2" t="s">
        <v>161</v>
      </c>
      <c r="H8564" t="s">
        <v>393</v>
      </c>
      <c r="I8564" t="s">
        <v>32</v>
      </c>
      <c r="J8564" t="s">
        <v>22</v>
      </c>
      <c r="K8564" t="s">
        <v>16</v>
      </c>
      <c r="L8564" t="s">
        <v>66</v>
      </c>
      <c r="M8564" s="1">
        <v>9512.2199999999993</v>
      </c>
      <c r="N8564" s="1">
        <v>-698.31</v>
      </c>
      <c r="O8564">
        <v>0.28999999999999998</v>
      </c>
    </row>
    <row r="8565" spans="1:15" x14ac:dyDescent="0.3">
      <c r="A8565" t="str">
        <f xml:space="preserve"> _xlfn.XLOOKUP(H8565, 'Customers'!B:B, 'Customers'!A:A)</f>
        <v>CUST_974</v>
      </c>
      <c r="B8565" t="str">
        <f>_xlfn.XLOOKUP(L8565, Products!C:C, Products!A:A)</f>
        <v>PROD_1</v>
      </c>
      <c r="C8565">
        <v>8564</v>
      </c>
      <c r="D8565" s="2" t="s">
        <v>605</v>
      </c>
      <c r="E8565">
        <f>YEAR(Orders[[#This Row],[Order_Date]])</f>
        <v>2022</v>
      </c>
      <c r="F8565">
        <f>MONTH(Orders[[#This Row],[Order_Date]])</f>
        <v>5</v>
      </c>
      <c r="G8565" s="2" t="s">
        <v>1009</v>
      </c>
      <c r="H8565" t="s">
        <v>1737</v>
      </c>
      <c r="I8565" t="s">
        <v>14</v>
      </c>
      <c r="J8565" t="s">
        <v>65</v>
      </c>
      <c r="K8565" t="s">
        <v>27</v>
      </c>
      <c r="L8565" t="s">
        <v>17</v>
      </c>
      <c r="M8565" s="1">
        <v>1432.04</v>
      </c>
      <c r="N8565" s="1">
        <v>100.91</v>
      </c>
      <c r="O8565">
        <v>0.15</v>
      </c>
    </row>
    <row r="8566" spans="1:15" x14ac:dyDescent="0.3">
      <c r="A8566" t="str">
        <f xml:space="preserve"> _xlfn.XLOOKUP(H8566, 'Customers'!B:B, 'Customers'!A:A)</f>
        <v>CUST_608</v>
      </c>
      <c r="B8566" t="str">
        <f>_xlfn.XLOOKUP(L8566, Products!C:C, Products!A:A)</f>
        <v>PROD_5</v>
      </c>
      <c r="C8566">
        <v>8565</v>
      </c>
      <c r="D8566" s="2" t="s">
        <v>481</v>
      </c>
      <c r="E8566">
        <f>YEAR(Orders[[#This Row],[Order_Date]])</f>
        <v>2023</v>
      </c>
      <c r="F8566">
        <f>MONTH(Orders[[#This Row],[Order_Date]])</f>
        <v>7</v>
      </c>
      <c r="G8566" s="2" t="s">
        <v>348</v>
      </c>
      <c r="H8566" t="s">
        <v>1322</v>
      </c>
      <c r="I8566" t="s">
        <v>14</v>
      </c>
      <c r="J8566" t="s">
        <v>15</v>
      </c>
      <c r="K8566" t="s">
        <v>34</v>
      </c>
      <c r="L8566" t="s">
        <v>39</v>
      </c>
      <c r="M8566" s="1">
        <v>9209.48</v>
      </c>
      <c r="N8566" s="1">
        <v>994.01</v>
      </c>
      <c r="O8566">
        <v>0.17</v>
      </c>
    </row>
    <row r="8567" spans="1:15" x14ac:dyDescent="0.3">
      <c r="A8567" t="str">
        <f xml:space="preserve"> _xlfn.XLOOKUP(H8567, 'Customers'!B:B, 'Customers'!A:A)</f>
        <v>CUST_315</v>
      </c>
      <c r="B8567" t="str">
        <f>_xlfn.XLOOKUP(L8567, Products!C:C, Products!A:A)</f>
        <v>PROD_1</v>
      </c>
      <c r="C8567">
        <v>8566</v>
      </c>
      <c r="D8567" s="2" t="s">
        <v>1278</v>
      </c>
      <c r="E8567">
        <f>YEAR(Orders[[#This Row],[Order_Date]])</f>
        <v>2022</v>
      </c>
      <c r="F8567">
        <f>MONTH(Orders[[#This Row],[Order_Date]])</f>
        <v>3</v>
      </c>
      <c r="G8567" s="2" t="s">
        <v>272</v>
      </c>
      <c r="H8567" t="s">
        <v>826</v>
      </c>
      <c r="I8567" t="s">
        <v>21</v>
      </c>
      <c r="J8567" t="s">
        <v>15</v>
      </c>
      <c r="K8567" t="s">
        <v>16</v>
      </c>
      <c r="L8567" t="s">
        <v>17</v>
      </c>
      <c r="M8567" s="1">
        <v>3376.98</v>
      </c>
      <c r="N8567" s="1">
        <v>664.46</v>
      </c>
      <c r="O8567">
        <v>0.11</v>
      </c>
    </row>
    <row r="8568" spans="1:15" x14ac:dyDescent="0.3">
      <c r="A8568" t="str">
        <f xml:space="preserve"> _xlfn.XLOOKUP(H8568, 'Customers'!B:B, 'Customers'!A:A)</f>
        <v>CUST_882</v>
      </c>
      <c r="B8568" t="str">
        <f>_xlfn.XLOOKUP(L8568, Products!C:C, Products!A:A)</f>
        <v>PROD_8</v>
      </c>
      <c r="C8568">
        <v>8567</v>
      </c>
      <c r="D8568" s="2" t="s">
        <v>590</v>
      </c>
      <c r="E8568">
        <f>YEAR(Orders[[#This Row],[Order_Date]])</f>
        <v>2023</v>
      </c>
      <c r="F8568">
        <f>MONTH(Orders[[#This Row],[Order_Date]])</f>
        <v>9</v>
      </c>
      <c r="G8568" s="2" t="s">
        <v>1068</v>
      </c>
      <c r="H8568" t="s">
        <v>1637</v>
      </c>
      <c r="I8568" t="s">
        <v>14</v>
      </c>
      <c r="J8568" t="s">
        <v>65</v>
      </c>
      <c r="K8568" t="s">
        <v>27</v>
      </c>
      <c r="L8568" t="s">
        <v>73</v>
      </c>
      <c r="M8568" s="1">
        <v>6181.46</v>
      </c>
      <c r="N8568" s="1">
        <v>682.77</v>
      </c>
      <c r="O8568">
        <v>0.2</v>
      </c>
    </row>
    <row r="8569" spans="1:15" x14ac:dyDescent="0.3">
      <c r="A8569" t="str">
        <f xml:space="preserve"> _xlfn.XLOOKUP(H8569, 'Customers'!B:B, 'Customers'!A:A)</f>
        <v>CUST_468</v>
      </c>
      <c r="B8569" t="str">
        <f>_xlfn.XLOOKUP(L8569, Products!C:C, Products!A:A)</f>
        <v>PROD_1</v>
      </c>
      <c r="C8569">
        <v>8568</v>
      </c>
      <c r="D8569" s="2" t="s">
        <v>544</v>
      </c>
      <c r="E8569">
        <f>YEAR(Orders[[#This Row],[Order_Date]])</f>
        <v>2023</v>
      </c>
      <c r="F8569">
        <f>MONTH(Orders[[#This Row],[Order_Date]])</f>
        <v>7</v>
      </c>
      <c r="G8569" s="2" t="s">
        <v>545</v>
      </c>
      <c r="H8569" t="s">
        <v>1097</v>
      </c>
      <c r="I8569" t="s">
        <v>14</v>
      </c>
      <c r="J8569" t="s">
        <v>22</v>
      </c>
      <c r="K8569" t="s">
        <v>27</v>
      </c>
      <c r="L8569" t="s">
        <v>17</v>
      </c>
      <c r="M8569" s="1">
        <v>975.63</v>
      </c>
      <c r="N8569" s="1">
        <v>211.82</v>
      </c>
      <c r="O8569">
        <v>0.02</v>
      </c>
    </row>
    <row r="8570" spans="1:15" x14ac:dyDescent="0.3">
      <c r="A8570" t="str">
        <f xml:space="preserve"> _xlfn.XLOOKUP(H8570, 'Customers'!B:B, 'Customers'!A:A)</f>
        <v>CUST_280</v>
      </c>
      <c r="B8570" t="str">
        <f>_xlfn.XLOOKUP(L8570, Products!C:C, Products!A:A)</f>
        <v>PROD_5</v>
      </c>
      <c r="C8570">
        <v>8569</v>
      </c>
      <c r="D8570" s="2" t="s">
        <v>1297</v>
      </c>
      <c r="E8570">
        <f>YEAR(Orders[[#This Row],[Order_Date]])</f>
        <v>2023</v>
      </c>
      <c r="F8570">
        <f>MONTH(Orders[[#This Row],[Order_Date]])</f>
        <v>11</v>
      </c>
      <c r="G8570" s="2" t="s">
        <v>747</v>
      </c>
      <c r="H8570" t="s">
        <v>749</v>
      </c>
      <c r="I8570" t="s">
        <v>32</v>
      </c>
      <c r="J8570" t="s">
        <v>15</v>
      </c>
      <c r="K8570" t="s">
        <v>34</v>
      </c>
      <c r="L8570" t="s">
        <v>39</v>
      </c>
      <c r="M8570" s="1">
        <v>9788.77</v>
      </c>
      <c r="N8570" s="1">
        <v>1210.8499999999999</v>
      </c>
      <c r="O8570">
        <v>0.28999999999999998</v>
      </c>
    </row>
    <row r="8571" spans="1:15" x14ac:dyDescent="0.3">
      <c r="A8571" t="str">
        <f xml:space="preserve"> _xlfn.XLOOKUP(H8571, 'Customers'!B:B, 'Customers'!A:A)</f>
        <v>CUST_600</v>
      </c>
      <c r="B8571" t="str">
        <f>_xlfn.XLOOKUP(L8571, Products!C:C, Products!A:A)</f>
        <v>PROD_8</v>
      </c>
      <c r="C8571">
        <v>8570</v>
      </c>
      <c r="D8571" s="2" t="s">
        <v>782</v>
      </c>
      <c r="E8571">
        <f>YEAR(Orders[[#This Row],[Order_Date]])</f>
        <v>2022</v>
      </c>
      <c r="F8571">
        <f>MONTH(Orders[[#This Row],[Order_Date]])</f>
        <v>2</v>
      </c>
      <c r="G8571" s="2" t="s">
        <v>103</v>
      </c>
      <c r="H8571" t="s">
        <v>1312</v>
      </c>
      <c r="I8571" t="s">
        <v>32</v>
      </c>
      <c r="J8571" t="s">
        <v>22</v>
      </c>
      <c r="K8571" t="s">
        <v>27</v>
      </c>
      <c r="L8571" t="s">
        <v>73</v>
      </c>
      <c r="M8571" s="1">
        <v>3227.32</v>
      </c>
      <c r="N8571" s="1">
        <v>802.82</v>
      </c>
      <c r="O8571">
        <v>0.16</v>
      </c>
    </row>
    <row r="8572" spans="1:15" x14ac:dyDescent="0.3">
      <c r="A8572" t="str">
        <f xml:space="preserve"> _xlfn.XLOOKUP(H8572, 'Customers'!B:B, 'Customers'!A:A)</f>
        <v>CUST_677</v>
      </c>
      <c r="B8572" t="str">
        <f>_xlfn.XLOOKUP(L8572, Products!C:C, Products!A:A)</f>
        <v>PROD_1</v>
      </c>
      <c r="C8572">
        <v>8571</v>
      </c>
      <c r="D8572" s="2" t="s">
        <v>25</v>
      </c>
      <c r="E8572">
        <f>YEAR(Orders[[#This Row],[Order_Date]])</f>
        <v>2023</v>
      </c>
      <c r="F8572">
        <f>MONTH(Orders[[#This Row],[Order_Date]])</f>
        <v>1</v>
      </c>
      <c r="G8572" s="2" t="s">
        <v>201</v>
      </c>
      <c r="H8572" t="s">
        <v>1412</v>
      </c>
      <c r="I8572" t="s">
        <v>21</v>
      </c>
      <c r="J8572" t="s">
        <v>33</v>
      </c>
      <c r="K8572" t="s">
        <v>27</v>
      </c>
      <c r="L8572" t="s">
        <v>17</v>
      </c>
      <c r="M8572" s="1">
        <v>2219.85</v>
      </c>
      <c r="N8572" s="1">
        <v>-184.18</v>
      </c>
      <c r="O8572">
        <v>0.23</v>
      </c>
    </row>
    <row r="8573" spans="1:15" x14ac:dyDescent="0.3">
      <c r="A8573" t="str">
        <f xml:space="preserve"> _xlfn.XLOOKUP(H8573, 'Customers'!B:B, 'Customers'!A:A)</f>
        <v>CUST_769</v>
      </c>
      <c r="B8573" t="str">
        <f>_xlfn.XLOOKUP(L8573, Products!C:C, Products!A:A)</f>
        <v>PROD_3</v>
      </c>
      <c r="C8573">
        <v>8572</v>
      </c>
      <c r="D8573" s="2" t="s">
        <v>1272</v>
      </c>
      <c r="E8573">
        <f>YEAR(Orders[[#This Row],[Order_Date]])</f>
        <v>2023</v>
      </c>
      <c r="F8573">
        <f>MONTH(Orders[[#This Row],[Order_Date]])</f>
        <v>3</v>
      </c>
      <c r="G8573" s="2" t="s">
        <v>963</v>
      </c>
      <c r="H8573" t="s">
        <v>1515</v>
      </c>
      <c r="I8573" t="s">
        <v>32</v>
      </c>
      <c r="J8573" t="s">
        <v>22</v>
      </c>
      <c r="K8573" t="s">
        <v>27</v>
      </c>
      <c r="L8573" t="s">
        <v>28</v>
      </c>
      <c r="M8573" s="1">
        <v>8905.9699999999993</v>
      </c>
      <c r="N8573" s="1">
        <v>-32.97</v>
      </c>
      <c r="O8573">
        <v>0.05</v>
      </c>
    </row>
    <row r="8574" spans="1:15" x14ac:dyDescent="0.3">
      <c r="A8574" t="str">
        <f xml:space="preserve"> _xlfn.XLOOKUP(H8574, 'Customers'!B:B, 'Customers'!A:A)</f>
        <v>CUST_668</v>
      </c>
      <c r="B8574" t="str">
        <f>_xlfn.XLOOKUP(L8574, Products!C:C, Products!A:A)</f>
        <v>PROD_7</v>
      </c>
      <c r="C8574">
        <v>8573</v>
      </c>
      <c r="D8574" s="2" t="s">
        <v>214</v>
      </c>
      <c r="E8574">
        <f>YEAR(Orders[[#This Row],[Order_Date]])</f>
        <v>2022</v>
      </c>
      <c r="F8574">
        <f>MONTH(Orders[[#This Row],[Order_Date]])</f>
        <v>8</v>
      </c>
      <c r="G8574" s="2" t="s">
        <v>381</v>
      </c>
      <c r="H8574" t="s">
        <v>1397</v>
      </c>
      <c r="I8574" t="s">
        <v>21</v>
      </c>
      <c r="J8574" t="s">
        <v>15</v>
      </c>
      <c r="K8574" t="s">
        <v>16</v>
      </c>
      <c r="L8574" t="s">
        <v>66</v>
      </c>
      <c r="M8574" s="1">
        <v>4093.72</v>
      </c>
      <c r="N8574" s="1">
        <v>642.54999999999995</v>
      </c>
      <c r="O8574">
        <v>0.02</v>
      </c>
    </row>
    <row r="8575" spans="1:15" x14ac:dyDescent="0.3">
      <c r="A8575" t="str">
        <f xml:space="preserve"> _xlfn.XLOOKUP(H8575, 'Customers'!B:B, 'Customers'!A:A)</f>
        <v>CUST_322</v>
      </c>
      <c r="B8575" t="str">
        <f>_xlfn.XLOOKUP(L8575, Products!C:C, Products!A:A)</f>
        <v>PROD_4</v>
      </c>
      <c r="C8575">
        <v>8574</v>
      </c>
      <c r="D8575" s="2" t="s">
        <v>567</v>
      </c>
      <c r="E8575">
        <f>YEAR(Orders[[#This Row],[Order_Date]])</f>
        <v>2022</v>
      </c>
      <c r="F8575">
        <f>MONTH(Orders[[#This Row],[Order_Date]])</f>
        <v>1</v>
      </c>
      <c r="G8575" s="2" t="s">
        <v>950</v>
      </c>
      <c r="H8575" t="s">
        <v>840</v>
      </c>
      <c r="I8575" t="s">
        <v>14</v>
      </c>
      <c r="J8575" t="s">
        <v>33</v>
      </c>
      <c r="K8575" t="s">
        <v>34</v>
      </c>
      <c r="L8575" t="s">
        <v>35</v>
      </c>
      <c r="M8575" s="1">
        <v>249.37</v>
      </c>
      <c r="N8575" s="1">
        <v>48.63</v>
      </c>
      <c r="O8575">
        <v>0.11</v>
      </c>
    </row>
    <row r="8576" spans="1:15" x14ac:dyDescent="0.3">
      <c r="A8576" t="str">
        <f xml:space="preserve"> _xlfn.XLOOKUP(H8576, 'Customers'!B:B, 'Customers'!A:A)</f>
        <v>CUST_719</v>
      </c>
      <c r="B8576" t="str">
        <f>_xlfn.XLOOKUP(L8576, Products!C:C, Products!A:A)</f>
        <v>PROD_1</v>
      </c>
      <c r="C8576">
        <v>8575</v>
      </c>
      <c r="D8576" s="2" t="s">
        <v>953</v>
      </c>
      <c r="E8576">
        <f>YEAR(Orders[[#This Row],[Order_Date]])</f>
        <v>2022</v>
      </c>
      <c r="F8576">
        <f>MONTH(Orders[[#This Row],[Order_Date]])</f>
        <v>9</v>
      </c>
      <c r="G8576" s="2" t="s">
        <v>169</v>
      </c>
      <c r="H8576" t="s">
        <v>1459</v>
      </c>
      <c r="I8576" t="s">
        <v>14</v>
      </c>
      <c r="J8576" t="s">
        <v>33</v>
      </c>
      <c r="K8576" t="s">
        <v>27</v>
      </c>
      <c r="L8576" t="s">
        <v>17</v>
      </c>
      <c r="M8576" s="1">
        <v>8951.69</v>
      </c>
      <c r="N8576" s="1">
        <v>1163.6500000000001</v>
      </c>
      <c r="O8576">
        <v>0.24</v>
      </c>
    </row>
    <row r="8577" spans="1:15" x14ac:dyDescent="0.3">
      <c r="A8577" t="str">
        <f xml:space="preserve"> _xlfn.XLOOKUP(H8577, 'Customers'!B:B, 'Customers'!A:A)</f>
        <v>CUST_556</v>
      </c>
      <c r="B8577" t="str">
        <f>_xlfn.XLOOKUP(L8577, Products!C:C, Products!A:A)</f>
        <v>PROD_2</v>
      </c>
      <c r="C8577">
        <v>8576</v>
      </c>
      <c r="D8577" s="2" t="s">
        <v>1112</v>
      </c>
      <c r="E8577">
        <f>YEAR(Orders[[#This Row],[Order_Date]])</f>
        <v>2023</v>
      </c>
      <c r="F8577">
        <f>MONTH(Orders[[#This Row],[Order_Date]])</f>
        <v>12</v>
      </c>
      <c r="G8577" s="2" t="s">
        <v>1678</v>
      </c>
      <c r="H8577" t="s">
        <v>1243</v>
      </c>
      <c r="I8577" t="s">
        <v>21</v>
      </c>
      <c r="J8577" t="s">
        <v>65</v>
      </c>
      <c r="K8577" t="s">
        <v>16</v>
      </c>
      <c r="L8577" t="s">
        <v>23</v>
      </c>
      <c r="M8577" s="1">
        <v>9835.65</v>
      </c>
      <c r="N8577" s="1">
        <v>2603.33</v>
      </c>
      <c r="O8577">
        <v>0.11</v>
      </c>
    </row>
    <row r="8578" spans="1:15" x14ac:dyDescent="0.3">
      <c r="A8578" t="str">
        <f xml:space="preserve"> _xlfn.XLOOKUP(H8578, 'Customers'!B:B, 'Customers'!A:A)</f>
        <v>CUST_853</v>
      </c>
      <c r="B8578" t="str">
        <f>_xlfn.XLOOKUP(L8578, Products!C:C, Products!A:A)</f>
        <v>PROD_2</v>
      </c>
      <c r="C8578">
        <v>8577</v>
      </c>
      <c r="D8578" s="2" t="s">
        <v>738</v>
      </c>
      <c r="E8578">
        <f>YEAR(Orders[[#This Row],[Order_Date]])</f>
        <v>2022</v>
      </c>
      <c r="F8578">
        <f>MONTH(Orders[[#This Row],[Order_Date]])</f>
        <v>10</v>
      </c>
      <c r="G8578" s="2" t="s">
        <v>471</v>
      </c>
      <c r="H8578" t="s">
        <v>1606</v>
      </c>
      <c r="I8578" t="s">
        <v>14</v>
      </c>
      <c r="J8578" t="s">
        <v>15</v>
      </c>
      <c r="K8578" t="s">
        <v>16</v>
      </c>
      <c r="L8578" t="s">
        <v>23</v>
      </c>
      <c r="M8578" s="1">
        <v>4813.6499999999996</v>
      </c>
      <c r="N8578" s="1">
        <v>648.71</v>
      </c>
      <c r="O8578">
        <v>0.11</v>
      </c>
    </row>
    <row r="8579" spans="1:15" x14ac:dyDescent="0.3">
      <c r="A8579" t="str">
        <f xml:space="preserve"> _xlfn.XLOOKUP(H8579, 'Customers'!B:B, 'Customers'!A:A)</f>
        <v>CUST_267</v>
      </c>
      <c r="B8579" t="str">
        <f>_xlfn.XLOOKUP(L8579, Products!C:C, Products!A:A)</f>
        <v>PROD_7</v>
      </c>
      <c r="C8579">
        <v>8578</v>
      </c>
      <c r="D8579" s="2" t="s">
        <v>714</v>
      </c>
      <c r="E8579">
        <f>YEAR(Orders[[#This Row],[Order_Date]])</f>
        <v>2023</v>
      </c>
      <c r="F8579">
        <f>MONTH(Orders[[#This Row],[Order_Date]])</f>
        <v>1</v>
      </c>
      <c r="G8579" s="2" t="s">
        <v>1142</v>
      </c>
      <c r="H8579" t="s">
        <v>720</v>
      </c>
      <c r="I8579" t="s">
        <v>21</v>
      </c>
      <c r="J8579" t="s">
        <v>65</v>
      </c>
      <c r="K8579" t="s">
        <v>16</v>
      </c>
      <c r="L8579" t="s">
        <v>66</v>
      </c>
      <c r="M8579" s="1">
        <v>8170.17</v>
      </c>
      <c r="N8579" s="1">
        <v>2264.0500000000002</v>
      </c>
      <c r="O8579">
        <v>0.25</v>
      </c>
    </row>
    <row r="8580" spans="1:15" x14ac:dyDescent="0.3">
      <c r="A8580" t="str">
        <f xml:space="preserve"> _xlfn.XLOOKUP(H8580, 'Customers'!B:B, 'Customers'!A:A)</f>
        <v>CUST_644</v>
      </c>
      <c r="B8580" t="str">
        <f>_xlfn.XLOOKUP(L8580, Products!C:C, Products!A:A)</f>
        <v>PROD_1</v>
      </c>
      <c r="C8580">
        <v>8579</v>
      </c>
      <c r="D8580" s="2" t="s">
        <v>935</v>
      </c>
      <c r="E8580">
        <f>YEAR(Orders[[#This Row],[Order_Date]])</f>
        <v>2022</v>
      </c>
      <c r="F8580">
        <f>MONTH(Orders[[#This Row],[Order_Date]])</f>
        <v>3</v>
      </c>
      <c r="G8580" s="2" t="s">
        <v>882</v>
      </c>
      <c r="H8580" t="s">
        <v>1369</v>
      </c>
      <c r="I8580" t="s">
        <v>32</v>
      </c>
      <c r="J8580" t="s">
        <v>65</v>
      </c>
      <c r="K8580" t="s">
        <v>16</v>
      </c>
      <c r="L8580" t="s">
        <v>17</v>
      </c>
      <c r="M8580" s="1">
        <v>5320.16</v>
      </c>
      <c r="N8580" s="1">
        <v>940.23</v>
      </c>
      <c r="O8580">
        <v>0.05</v>
      </c>
    </row>
    <row r="8581" spans="1:15" x14ac:dyDescent="0.3">
      <c r="A8581" t="str">
        <f xml:space="preserve"> _xlfn.XLOOKUP(H8581, 'Customers'!B:B, 'Customers'!A:A)</f>
        <v>CUST_1000</v>
      </c>
      <c r="B8581" t="str">
        <f>_xlfn.XLOOKUP(L8581, Products!C:C, Products!A:A)</f>
        <v>PROD_3</v>
      </c>
      <c r="C8581">
        <v>8580</v>
      </c>
      <c r="D8581" s="2" t="s">
        <v>397</v>
      </c>
      <c r="E8581">
        <f>YEAR(Orders[[#This Row],[Order_Date]])</f>
        <v>2023</v>
      </c>
      <c r="F8581">
        <f>MONTH(Orders[[#This Row],[Order_Date]])</f>
        <v>4</v>
      </c>
      <c r="G8581" s="2" t="s">
        <v>716</v>
      </c>
      <c r="H8581" t="s">
        <v>1764</v>
      </c>
      <c r="I8581" t="s">
        <v>32</v>
      </c>
      <c r="J8581" t="s">
        <v>15</v>
      </c>
      <c r="K8581" t="s">
        <v>27</v>
      </c>
      <c r="L8581" t="s">
        <v>28</v>
      </c>
      <c r="M8581" s="1">
        <v>1077.78</v>
      </c>
      <c r="N8581" s="1">
        <v>-27.13</v>
      </c>
      <c r="O8581">
        <v>0.04</v>
      </c>
    </row>
    <row r="8582" spans="1:15" x14ac:dyDescent="0.3">
      <c r="A8582" t="str">
        <f xml:space="preserve"> _xlfn.XLOOKUP(H8582, 'Customers'!B:B, 'Customers'!A:A)</f>
        <v>CUST_292</v>
      </c>
      <c r="B8582" t="str">
        <f>_xlfn.XLOOKUP(L8582, Products!C:C, Products!A:A)</f>
        <v>PROD_3</v>
      </c>
      <c r="C8582">
        <v>8581</v>
      </c>
      <c r="D8582" s="2" t="s">
        <v>376</v>
      </c>
      <c r="E8582">
        <f>YEAR(Orders[[#This Row],[Order_Date]])</f>
        <v>2022</v>
      </c>
      <c r="F8582">
        <f>MONTH(Orders[[#This Row],[Order_Date]])</f>
        <v>9</v>
      </c>
      <c r="G8582" s="2" t="s">
        <v>863</v>
      </c>
      <c r="H8582" t="s">
        <v>777</v>
      </c>
      <c r="I8582" t="s">
        <v>14</v>
      </c>
      <c r="J8582" t="s">
        <v>22</v>
      </c>
      <c r="K8582" t="s">
        <v>27</v>
      </c>
      <c r="L8582" t="s">
        <v>28</v>
      </c>
      <c r="M8582" s="1">
        <v>5526.86</v>
      </c>
      <c r="N8582" s="1">
        <v>1371.85</v>
      </c>
      <c r="O8582">
        <v>0.21</v>
      </c>
    </row>
    <row r="8583" spans="1:15" x14ac:dyDescent="0.3">
      <c r="A8583" t="str">
        <f xml:space="preserve"> _xlfn.XLOOKUP(H8583, 'Customers'!B:B, 'Customers'!A:A)</f>
        <v>CUST_124</v>
      </c>
      <c r="B8583" t="str">
        <f>_xlfn.XLOOKUP(L8583, Products!C:C, Products!A:A)</f>
        <v>PROD_1</v>
      </c>
      <c r="C8583">
        <v>8582</v>
      </c>
      <c r="D8583" s="2" t="s">
        <v>1211</v>
      </c>
      <c r="E8583">
        <f>YEAR(Orders[[#This Row],[Order_Date]])</f>
        <v>2022</v>
      </c>
      <c r="F8583">
        <f>MONTH(Orders[[#This Row],[Order_Date]])</f>
        <v>9</v>
      </c>
      <c r="G8583" s="2" t="s">
        <v>59</v>
      </c>
      <c r="H8583" t="s">
        <v>384</v>
      </c>
      <c r="I8583" t="s">
        <v>32</v>
      </c>
      <c r="J8583" t="s">
        <v>33</v>
      </c>
      <c r="K8583" t="s">
        <v>27</v>
      </c>
      <c r="L8583" t="s">
        <v>17</v>
      </c>
      <c r="M8583" s="1">
        <v>267.17</v>
      </c>
      <c r="N8583" s="1">
        <v>27.25</v>
      </c>
      <c r="O8583">
        <v>0.02</v>
      </c>
    </row>
    <row r="8584" spans="1:15" x14ac:dyDescent="0.3">
      <c r="A8584" t="str">
        <f xml:space="preserve"> _xlfn.XLOOKUP(H8584, 'Customers'!B:B, 'Customers'!A:A)</f>
        <v>CUST_488</v>
      </c>
      <c r="B8584" t="str">
        <f>_xlfn.XLOOKUP(L8584, Products!C:C, Products!A:A)</f>
        <v>PROD_4</v>
      </c>
      <c r="C8584">
        <v>8583</v>
      </c>
      <c r="D8584" s="2" t="s">
        <v>1113</v>
      </c>
      <c r="E8584">
        <f>YEAR(Orders[[#This Row],[Order_Date]])</f>
        <v>2023</v>
      </c>
      <c r="F8584">
        <f>MONTH(Orders[[#This Row],[Order_Date]])</f>
        <v>4</v>
      </c>
      <c r="G8584" s="2" t="s">
        <v>1289</v>
      </c>
      <c r="H8584" t="s">
        <v>1135</v>
      </c>
      <c r="I8584" t="s">
        <v>32</v>
      </c>
      <c r="J8584" t="s">
        <v>65</v>
      </c>
      <c r="K8584" t="s">
        <v>34</v>
      </c>
      <c r="L8584" t="s">
        <v>35</v>
      </c>
      <c r="M8584" s="1">
        <v>8383.5400000000009</v>
      </c>
      <c r="N8584" s="1">
        <v>1709.33</v>
      </c>
      <c r="O8584">
        <v>0.18</v>
      </c>
    </row>
    <row r="8585" spans="1:15" x14ac:dyDescent="0.3">
      <c r="A8585" t="str">
        <f xml:space="preserve"> _xlfn.XLOOKUP(H8585, 'Customers'!B:B, 'Customers'!A:A)</f>
        <v>CUST_134</v>
      </c>
      <c r="B8585" t="str">
        <f>_xlfn.XLOOKUP(L8585, Products!C:C, Products!A:A)</f>
        <v>PROD_5</v>
      </c>
      <c r="C8585">
        <v>8584</v>
      </c>
      <c r="D8585" s="2" t="s">
        <v>874</v>
      </c>
      <c r="E8585">
        <f>YEAR(Orders[[#This Row],[Order_Date]])</f>
        <v>2022</v>
      </c>
      <c r="F8585">
        <f>MONTH(Orders[[#This Row],[Order_Date]])</f>
        <v>8</v>
      </c>
      <c r="G8585" s="2" t="s">
        <v>214</v>
      </c>
      <c r="H8585" t="s">
        <v>412</v>
      </c>
      <c r="I8585" t="s">
        <v>21</v>
      </c>
      <c r="J8585" t="s">
        <v>22</v>
      </c>
      <c r="K8585" t="s">
        <v>34</v>
      </c>
      <c r="L8585" t="s">
        <v>39</v>
      </c>
      <c r="M8585" s="1">
        <v>5447.91</v>
      </c>
      <c r="N8585" s="1">
        <v>221.51</v>
      </c>
      <c r="O8585">
        <v>0.16</v>
      </c>
    </row>
    <row r="8586" spans="1:15" x14ac:dyDescent="0.3">
      <c r="A8586" t="str">
        <f xml:space="preserve"> _xlfn.XLOOKUP(H8586, 'Customers'!B:B, 'Customers'!A:A)</f>
        <v>CUST_983</v>
      </c>
      <c r="B8586" t="str">
        <f>_xlfn.XLOOKUP(L8586, Products!C:C, Products!A:A)</f>
        <v>PROD_5</v>
      </c>
      <c r="C8586">
        <v>8585</v>
      </c>
      <c r="D8586" s="2" t="s">
        <v>268</v>
      </c>
      <c r="E8586">
        <f>YEAR(Orders[[#This Row],[Order_Date]])</f>
        <v>2022</v>
      </c>
      <c r="F8586">
        <f>MONTH(Orders[[#This Row],[Order_Date]])</f>
        <v>12</v>
      </c>
      <c r="G8586" s="2" t="s">
        <v>255</v>
      </c>
      <c r="H8586" t="s">
        <v>1746</v>
      </c>
      <c r="I8586" t="s">
        <v>21</v>
      </c>
      <c r="J8586" t="s">
        <v>15</v>
      </c>
      <c r="K8586" t="s">
        <v>34</v>
      </c>
      <c r="L8586" t="s">
        <v>39</v>
      </c>
      <c r="M8586" s="1">
        <v>1865.44</v>
      </c>
      <c r="N8586" s="1">
        <v>469.82</v>
      </c>
      <c r="O8586">
        <v>0.26</v>
      </c>
    </row>
    <row r="8587" spans="1:15" x14ac:dyDescent="0.3">
      <c r="A8587" t="str">
        <f xml:space="preserve"> _xlfn.XLOOKUP(H8587, 'Customers'!B:B, 'Customers'!A:A)</f>
        <v>CUST_923</v>
      </c>
      <c r="B8587" t="str">
        <f>_xlfn.XLOOKUP(L8587, Products!C:C, Products!A:A)</f>
        <v>PROD_2</v>
      </c>
      <c r="C8587">
        <v>8586</v>
      </c>
      <c r="D8587" s="2" t="s">
        <v>1008</v>
      </c>
      <c r="E8587">
        <f>YEAR(Orders[[#This Row],[Order_Date]])</f>
        <v>2023</v>
      </c>
      <c r="F8587">
        <f>MONTH(Orders[[#This Row],[Order_Date]])</f>
        <v>12</v>
      </c>
      <c r="G8587" s="2" t="s">
        <v>537</v>
      </c>
      <c r="H8587" t="s">
        <v>1683</v>
      </c>
      <c r="I8587" t="s">
        <v>32</v>
      </c>
      <c r="J8587" t="s">
        <v>33</v>
      </c>
      <c r="K8587" t="s">
        <v>16</v>
      </c>
      <c r="L8587" t="s">
        <v>23</v>
      </c>
      <c r="M8587" s="1">
        <v>9677.4500000000007</v>
      </c>
      <c r="N8587" s="1">
        <v>130.26</v>
      </c>
      <c r="O8587">
        <v>7.0000000000000007E-2</v>
      </c>
    </row>
    <row r="8588" spans="1:15" x14ac:dyDescent="0.3">
      <c r="A8588" t="str">
        <f xml:space="preserve"> _xlfn.XLOOKUP(H8588, 'Customers'!B:B, 'Customers'!A:A)</f>
        <v>CUST_487</v>
      </c>
      <c r="B8588" t="str">
        <f>_xlfn.XLOOKUP(L8588, Products!C:C, Products!A:A)</f>
        <v>PROD_8</v>
      </c>
      <c r="C8588">
        <v>8587</v>
      </c>
      <c r="D8588" s="2" t="s">
        <v>71</v>
      </c>
      <c r="E8588">
        <f>YEAR(Orders[[#This Row],[Order_Date]])</f>
        <v>2022</v>
      </c>
      <c r="F8588">
        <f>MONTH(Orders[[#This Row],[Order_Date]])</f>
        <v>4</v>
      </c>
      <c r="G8588" s="2" t="s">
        <v>941</v>
      </c>
      <c r="H8588" t="s">
        <v>1132</v>
      </c>
      <c r="I8588" t="s">
        <v>21</v>
      </c>
      <c r="J8588" t="s">
        <v>15</v>
      </c>
      <c r="K8588" t="s">
        <v>27</v>
      </c>
      <c r="L8588" t="s">
        <v>73</v>
      </c>
      <c r="M8588" s="1">
        <v>9160.6200000000008</v>
      </c>
      <c r="N8588" s="1">
        <v>-447.87</v>
      </c>
      <c r="O8588">
        <v>0.22</v>
      </c>
    </row>
    <row r="8589" spans="1:15" x14ac:dyDescent="0.3">
      <c r="A8589" t="str">
        <f xml:space="preserve"> _xlfn.XLOOKUP(H8589, 'Customers'!B:B, 'Customers'!A:A)</f>
        <v>CUST_349</v>
      </c>
      <c r="B8589" t="str">
        <f>_xlfn.XLOOKUP(L8589, Products!C:C, Products!A:A)</f>
        <v>PROD_1</v>
      </c>
      <c r="C8589">
        <v>8588</v>
      </c>
      <c r="D8589" s="2" t="s">
        <v>136</v>
      </c>
      <c r="E8589">
        <f>YEAR(Orders[[#This Row],[Order_Date]])</f>
        <v>2022</v>
      </c>
      <c r="F8589">
        <f>MONTH(Orders[[#This Row],[Order_Date]])</f>
        <v>2</v>
      </c>
      <c r="G8589" s="2" t="s">
        <v>582</v>
      </c>
      <c r="H8589" t="s">
        <v>887</v>
      </c>
      <c r="I8589" t="s">
        <v>21</v>
      </c>
      <c r="J8589" t="s">
        <v>33</v>
      </c>
      <c r="K8589" t="s">
        <v>16</v>
      </c>
      <c r="L8589" t="s">
        <v>17</v>
      </c>
      <c r="M8589" s="1">
        <v>1038.21</v>
      </c>
      <c r="N8589" s="1">
        <v>46.87</v>
      </c>
      <c r="O8589">
        <v>0.05</v>
      </c>
    </row>
    <row r="8590" spans="1:15" x14ac:dyDescent="0.3">
      <c r="A8590" t="str">
        <f xml:space="preserve"> _xlfn.XLOOKUP(H8590, 'Customers'!B:B, 'Customers'!A:A)</f>
        <v>CUST_837</v>
      </c>
      <c r="B8590" t="str">
        <f>_xlfn.XLOOKUP(L8590, Products!C:C, Products!A:A)</f>
        <v>PROD_3</v>
      </c>
      <c r="C8590">
        <v>8589</v>
      </c>
      <c r="D8590" s="2" t="s">
        <v>346</v>
      </c>
      <c r="E8590">
        <f>YEAR(Orders[[#This Row],[Order_Date]])</f>
        <v>2023</v>
      </c>
      <c r="F8590">
        <f>MONTH(Orders[[#This Row],[Order_Date]])</f>
        <v>3</v>
      </c>
      <c r="G8590" s="2" t="s">
        <v>636</v>
      </c>
      <c r="H8590" t="s">
        <v>1590</v>
      </c>
      <c r="I8590" t="s">
        <v>14</v>
      </c>
      <c r="J8590" t="s">
        <v>65</v>
      </c>
      <c r="K8590" t="s">
        <v>27</v>
      </c>
      <c r="L8590" t="s">
        <v>28</v>
      </c>
      <c r="M8590" s="1">
        <v>5436.19</v>
      </c>
      <c r="N8590" s="1">
        <v>222.2</v>
      </c>
      <c r="O8590">
        <v>0.14000000000000001</v>
      </c>
    </row>
    <row r="8591" spans="1:15" x14ac:dyDescent="0.3">
      <c r="A8591" t="str">
        <f xml:space="preserve"> _xlfn.XLOOKUP(H8591, 'Customers'!B:B, 'Customers'!A:A)</f>
        <v>CUST_121</v>
      </c>
      <c r="B8591" t="str">
        <f>_xlfn.XLOOKUP(L8591, Products!C:C, Products!A:A)</f>
        <v>PROD_1</v>
      </c>
      <c r="C8591">
        <v>8590</v>
      </c>
      <c r="D8591" s="2" t="s">
        <v>386</v>
      </c>
      <c r="E8591">
        <f>YEAR(Orders[[#This Row],[Order_Date]])</f>
        <v>2022</v>
      </c>
      <c r="F8591">
        <f>MONTH(Orders[[#This Row],[Order_Date]])</f>
        <v>11</v>
      </c>
      <c r="G8591" s="2" t="s">
        <v>98</v>
      </c>
      <c r="H8591" t="s">
        <v>375</v>
      </c>
      <c r="I8591" t="s">
        <v>32</v>
      </c>
      <c r="J8591" t="s">
        <v>33</v>
      </c>
      <c r="K8591" t="s">
        <v>27</v>
      </c>
      <c r="L8591" t="s">
        <v>17</v>
      </c>
      <c r="M8591" s="1">
        <v>3178.35</v>
      </c>
      <c r="N8591" s="1">
        <v>661.59</v>
      </c>
      <c r="O8591">
        <v>0.14000000000000001</v>
      </c>
    </row>
    <row r="8592" spans="1:15" x14ac:dyDescent="0.3">
      <c r="A8592" t="str">
        <f xml:space="preserve"> _xlfn.XLOOKUP(H8592, 'Customers'!B:B, 'Customers'!A:A)</f>
        <v>CUST_534</v>
      </c>
      <c r="B8592" t="str">
        <f>_xlfn.XLOOKUP(L8592, Products!C:C, Products!A:A)</f>
        <v>PROD_8</v>
      </c>
      <c r="C8592">
        <v>8591</v>
      </c>
      <c r="D8592" s="2" t="s">
        <v>232</v>
      </c>
      <c r="E8592">
        <f>YEAR(Orders[[#This Row],[Order_Date]])</f>
        <v>2023</v>
      </c>
      <c r="F8592">
        <f>MONTH(Orders[[#This Row],[Order_Date]])</f>
        <v>8</v>
      </c>
      <c r="G8592" s="2" t="s">
        <v>145</v>
      </c>
      <c r="H8592" t="s">
        <v>1214</v>
      </c>
      <c r="I8592" t="s">
        <v>32</v>
      </c>
      <c r="J8592" t="s">
        <v>22</v>
      </c>
      <c r="K8592" t="s">
        <v>27</v>
      </c>
      <c r="L8592" t="s">
        <v>73</v>
      </c>
      <c r="M8592" s="1">
        <v>8937.25</v>
      </c>
      <c r="N8592" s="1">
        <v>2218.7600000000002</v>
      </c>
      <c r="O8592">
        <v>0.2</v>
      </c>
    </row>
    <row r="8593" spans="1:15" x14ac:dyDescent="0.3">
      <c r="A8593" t="str">
        <f xml:space="preserve"> _xlfn.XLOOKUP(H8593, 'Customers'!B:B, 'Customers'!A:A)</f>
        <v>CUST_403</v>
      </c>
      <c r="B8593" t="str">
        <f>_xlfn.XLOOKUP(L8593, Products!C:C, Products!A:A)</f>
        <v>PROD_8</v>
      </c>
      <c r="C8593">
        <v>8592</v>
      </c>
      <c r="D8593" s="2" t="s">
        <v>1265</v>
      </c>
      <c r="E8593">
        <f>YEAR(Orders[[#This Row],[Order_Date]])</f>
        <v>2022</v>
      </c>
      <c r="F8593">
        <f>MONTH(Orders[[#This Row],[Order_Date]])</f>
        <v>3</v>
      </c>
      <c r="G8593" s="2" t="s">
        <v>882</v>
      </c>
      <c r="H8593" t="s">
        <v>988</v>
      </c>
      <c r="I8593" t="s">
        <v>32</v>
      </c>
      <c r="J8593" t="s">
        <v>22</v>
      </c>
      <c r="K8593" t="s">
        <v>27</v>
      </c>
      <c r="L8593" t="s">
        <v>73</v>
      </c>
      <c r="M8593" s="1">
        <v>345.69</v>
      </c>
      <c r="N8593" s="1">
        <v>50.03</v>
      </c>
      <c r="O8593">
        <v>0.26</v>
      </c>
    </row>
    <row r="8594" spans="1:15" x14ac:dyDescent="0.3">
      <c r="A8594" t="str">
        <f xml:space="preserve"> _xlfn.XLOOKUP(H8594, 'Customers'!B:B, 'Customers'!A:A)</f>
        <v>CUST_584</v>
      </c>
      <c r="B8594" t="str">
        <f>_xlfn.XLOOKUP(L8594, Products!C:C, Products!A:A)</f>
        <v>PROD_5</v>
      </c>
      <c r="C8594">
        <v>8593</v>
      </c>
      <c r="D8594" s="2" t="s">
        <v>1195</v>
      </c>
      <c r="E8594">
        <f>YEAR(Orders[[#This Row],[Order_Date]])</f>
        <v>2023</v>
      </c>
      <c r="F8594">
        <f>MONTH(Orders[[#This Row],[Order_Date]])</f>
        <v>8</v>
      </c>
      <c r="G8594" s="2" t="s">
        <v>669</v>
      </c>
      <c r="H8594" t="s">
        <v>1288</v>
      </c>
      <c r="I8594" t="s">
        <v>32</v>
      </c>
      <c r="J8594" t="s">
        <v>65</v>
      </c>
      <c r="K8594" t="s">
        <v>34</v>
      </c>
      <c r="L8594" t="s">
        <v>39</v>
      </c>
      <c r="M8594" s="1">
        <v>8648.2900000000009</v>
      </c>
      <c r="N8594" s="1">
        <v>1574.45</v>
      </c>
      <c r="O8594">
        <v>0.12</v>
      </c>
    </row>
    <row r="8595" spans="1:15" x14ac:dyDescent="0.3">
      <c r="A8595" t="str">
        <f xml:space="preserve"> _xlfn.XLOOKUP(H8595, 'Customers'!B:B, 'Customers'!A:A)</f>
        <v>CUST_638</v>
      </c>
      <c r="B8595" t="str">
        <f>_xlfn.XLOOKUP(L8595, Products!C:C, Products!A:A)</f>
        <v>PROD_8</v>
      </c>
      <c r="C8595">
        <v>8594</v>
      </c>
      <c r="D8595" s="2" t="s">
        <v>1162</v>
      </c>
      <c r="E8595">
        <f>YEAR(Orders[[#This Row],[Order_Date]])</f>
        <v>2022</v>
      </c>
      <c r="F8595">
        <f>MONTH(Orders[[#This Row],[Order_Date]])</f>
        <v>1</v>
      </c>
      <c r="G8595" s="2" t="s">
        <v>274</v>
      </c>
      <c r="H8595" t="s">
        <v>1362</v>
      </c>
      <c r="I8595" t="s">
        <v>21</v>
      </c>
      <c r="J8595" t="s">
        <v>15</v>
      </c>
      <c r="K8595" t="s">
        <v>27</v>
      </c>
      <c r="L8595" t="s">
        <v>73</v>
      </c>
      <c r="M8595" s="1">
        <v>6524.4</v>
      </c>
      <c r="N8595" s="1">
        <v>428.01</v>
      </c>
      <c r="O8595">
        <v>0.19</v>
      </c>
    </row>
    <row r="8596" spans="1:15" x14ac:dyDescent="0.3">
      <c r="A8596" t="str">
        <f xml:space="preserve"> _xlfn.XLOOKUP(H8596, 'Customers'!B:B, 'Customers'!A:A)</f>
        <v>CUST_258</v>
      </c>
      <c r="B8596" t="str">
        <f>_xlfn.XLOOKUP(L8596, Products!C:C, Products!A:A)</f>
        <v>PROD_1</v>
      </c>
      <c r="C8596">
        <v>8595</v>
      </c>
      <c r="D8596" s="2" t="s">
        <v>254</v>
      </c>
      <c r="E8596">
        <f>YEAR(Orders[[#This Row],[Order_Date]])</f>
        <v>2022</v>
      </c>
      <c r="F8596">
        <f>MONTH(Orders[[#This Row],[Order_Date]])</f>
        <v>12</v>
      </c>
      <c r="G8596" s="2" t="s">
        <v>685</v>
      </c>
      <c r="H8596" t="s">
        <v>705</v>
      </c>
      <c r="I8596" t="s">
        <v>21</v>
      </c>
      <c r="J8596" t="s">
        <v>15</v>
      </c>
      <c r="K8596" t="s">
        <v>16</v>
      </c>
      <c r="L8596" t="s">
        <v>17</v>
      </c>
      <c r="M8596" s="1">
        <v>3606.98</v>
      </c>
      <c r="N8596" s="1">
        <v>195.38</v>
      </c>
      <c r="O8596">
        <v>0.09</v>
      </c>
    </row>
    <row r="8597" spans="1:15" x14ac:dyDescent="0.3">
      <c r="A8597" t="str">
        <f xml:space="preserve"> _xlfn.XLOOKUP(H8597, 'Customers'!B:B, 'Customers'!A:A)</f>
        <v>CUST_514</v>
      </c>
      <c r="B8597" t="str">
        <f>_xlfn.XLOOKUP(L8597, Products!C:C, Products!A:A)</f>
        <v>PROD_8</v>
      </c>
      <c r="C8597">
        <v>8596</v>
      </c>
      <c r="D8597" s="2" t="s">
        <v>1331</v>
      </c>
      <c r="E8597">
        <f>YEAR(Orders[[#This Row],[Order_Date]])</f>
        <v>2022</v>
      </c>
      <c r="F8597">
        <f>MONTH(Orders[[#This Row],[Order_Date]])</f>
        <v>8</v>
      </c>
      <c r="G8597" s="2" t="s">
        <v>761</v>
      </c>
      <c r="H8597" t="s">
        <v>1185</v>
      </c>
      <c r="I8597" t="s">
        <v>14</v>
      </c>
      <c r="J8597" t="s">
        <v>15</v>
      </c>
      <c r="K8597" t="s">
        <v>27</v>
      </c>
      <c r="L8597" t="s">
        <v>73</v>
      </c>
      <c r="M8597" s="1">
        <v>665.48</v>
      </c>
      <c r="N8597" s="1">
        <v>74.72</v>
      </c>
      <c r="O8597">
        <v>0.06</v>
      </c>
    </row>
    <row r="8598" spans="1:15" x14ac:dyDescent="0.3">
      <c r="A8598" t="str">
        <f xml:space="preserve"> _xlfn.XLOOKUP(H8598, 'Customers'!B:B, 'Customers'!A:A)</f>
        <v>CUST_94</v>
      </c>
      <c r="B8598" t="str">
        <f>_xlfn.XLOOKUP(L8598, Products!C:C, Products!A:A)</f>
        <v>PROD_7</v>
      </c>
      <c r="C8598">
        <v>8597</v>
      </c>
      <c r="D8598" s="2" t="s">
        <v>609</v>
      </c>
      <c r="E8598">
        <f>YEAR(Orders[[#This Row],[Order_Date]])</f>
        <v>2022</v>
      </c>
      <c r="F8598">
        <f>MONTH(Orders[[#This Row],[Order_Date]])</f>
        <v>5</v>
      </c>
      <c r="G8598" s="2" t="s">
        <v>1552</v>
      </c>
      <c r="H8598" t="s">
        <v>300</v>
      </c>
      <c r="I8598" t="s">
        <v>14</v>
      </c>
      <c r="J8598" t="s">
        <v>22</v>
      </c>
      <c r="K8598" t="s">
        <v>16</v>
      </c>
      <c r="L8598" t="s">
        <v>66</v>
      </c>
      <c r="M8598" s="1">
        <v>7313.6</v>
      </c>
      <c r="N8598" s="1">
        <v>830.87</v>
      </c>
      <c r="O8598">
        <v>0.23</v>
      </c>
    </row>
    <row r="8599" spans="1:15" x14ac:dyDescent="0.3">
      <c r="A8599" t="str">
        <f xml:space="preserve"> _xlfn.XLOOKUP(H8599, 'Customers'!B:B, 'Customers'!A:A)</f>
        <v>CUST_657</v>
      </c>
      <c r="B8599" t="str">
        <f>_xlfn.XLOOKUP(L8599, Products!C:C, Products!A:A)</f>
        <v>PROD_4</v>
      </c>
      <c r="C8599">
        <v>8598</v>
      </c>
      <c r="D8599" s="2" t="s">
        <v>811</v>
      </c>
      <c r="E8599">
        <f>YEAR(Orders[[#This Row],[Order_Date]])</f>
        <v>2022</v>
      </c>
      <c r="F8599">
        <f>MONTH(Orders[[#This Row],[Order_Date]])</f>
        <v>8</v>
      </c>
      <c r="G8599" s="2" t="s">
        <v>411</v>
      </c>
      <c r="H8599" t="s">
        <v>1386</v>
      </c>
      <c r="I8599" t="s">
        <v>14</v>
      </c>
      <c r="J8599" t="s">
        <v>15</v>
      </c>
      <c r="K8599" t="s">
        <v>34</v>
      </c>
      <c r="L8599" t="s">
        <v>35</v>
      </c>
      <c r="M8599" s="1">
        <v>1735.91</v>
      </c>
      <c r="N8599" s="1">
        <v>231.61</v>
      </c>
      <c r="O8599">
        <v>0.11</v>
      </c>
    </row>
    <row r="8600" spans="1:15" x14ac:dyDescent="0.3">
      <c r="A8600" t="str">
        <f xml:space="preserve"> _xlfn.XLOOKUP(H8600, 'Customers'!B:B, 'Customers'!A:A)</f>
        <v>CUST_167</v>
      </c>
      <c r="B8600" t="str">
        <f>_xlfn.XLOOKUP(L8600, Products!C:C, Products!A:A)</f>
        <v>PROD_6</v>
      </c>
      <c r="C8600">
        <v>8599</v>
      </c>
      <c r="D8600" s="2" t="s">
        <v>670</v>
      </c>
      <c r="E8600">
        <f>YEAR(Orders[[#This Row],[Order_Date]])</f>
        <v>2023</v>
      </c>
      <c r="F8600">
        <f>MONTH(Orders[[#This Row],[Order_Date]])</f>
        <v>8</v>
      </c>
      <c r="G8600" s="2" t="s">
        <v>588</v>
      </c>
      <c r="H8600" t="s">
        <v>491</v>
      </c>
      <c r="I8600" t="s">
        <v>21</v>
      </c>
      <c r="J8600" t="s">
        <v>65</v>
      </c>
      <c r="K8600" t="s">
        <v>34</v>
      </c>
      <c r="L8600" t="s">
        <v>52</v>
      </c>
      <c r="M8600" s="1">
        <v>1552.03</v>
      </c>
      <c r="N8600" s="1">
        <v>109.64</v>
      </c>
      <c r="O8600">
        <v>0.22</v>
      </c>
    </row>
    <row r="8601" spans="1:15" x14ac:dyDescent="0.3">
      <c r="A8601" t="str">
        <f xml:space="preserve"> _xlfn.XLOOKUP(H8601, 'Customers'!B:B, 'Customers'!A:A)</f>
        <v>CUST_739</v>
      </c>
      <c r="B8601" t="str">
        <f>_xlfn.XLOOKUP(L8601, Products!C:C, Products!A:A)</f>
        <v>PROD_2</v>
      </c>
      <c r="C8601">
        <v>8600</v>
      </c>
      <c r="D8601" s="2" t="s">
        <v>467</v>
      </c>
      <c r="E8601">
        <f>YEAR(Orders[[#This Row],[Order_Date]])</f>
        <v>2023</v>
      </c>
      <c r="F8601">
        <f>MONTH(Orders[[#This Row],[Order_Date]])</f>
        <v>4</v>
      </c>
      <c r="G8601" s="2" t="s">
        <v>740</v>
      </c>
      <c r="H8601" t="s">
        <v>1482</v>
      </c>
      <c r="I8601" t="s">
        <v>21</v>
      </c>
      <c r="J8601" t="s">
        <v>22</v>
      </c>
      <c r="K8601" t="s">
        <v>16</v>
      </c>
      <c r="L8601" t="s">
        <v>23</v>
      </c>
      <c r="M8601" s="1">
        <v>4693.8900000000003</v>
      </c>
      <c r="N8601" s="1">
        <v>868.62</v>
      </c>
      <c r="O8601">
        <v>0.02</v>
      </c>
    </row>
    <row r="8602" spans="1:15" x14ac:dyDescent="0.3">
      <c r="A8602" t="str">
        <f xml:space="preserve"> _xlfn.XLOOKUP(H8602, 'Customers'!B:B, 'Customers'!A:A)</f>
        <v>CUST_419</v>
      </c>
      <c r="B8602" t="str">
        <f>_xlfn.XLOOKUP(L8602, Products!C:C, Products!A:A)</f>
        <v>PROD_6</v>
      </c>
      <c r="C8602">
        <v>8601</v>
      </c>
      <c r="D8602" s="2" t="s">
        <v>969</v>
      </c>
      <c r="E8602">
        <f>YEAR(Orders[[#This Row],[Order_Date]])</f>
        <v>2022</v>
      </c>
      <c r="F8602">
        <f>MONTH(Orders[[#This Row],[Order_Date]])</f>
        <v>11</v>
      </c>
      <c r="G8602" s="2" t="s">
        <v>1204</v>
      </c>
      <c r="H8602" t="s">
        <v>1019</v>
      </c>
      <c r="I8602" t="s">
        <v>32</v>
      </c>
      <c r="J8602" t="s">
        <v>15</v>
      </c>
      <c r="K8602" t="s">
        <v>34</v>
      </c>
      <c r="L8602" t="s">
        <v>52</v>
      </c>
      <c r="M8602" s="1">
        <v>1512.69</v>
      </c>
      <c r="N8602" s="1">
        <v>310.68</v>
      </c>
      <c r="O8602">
        <v>0.16</v>
      </c>
    </row>
    <row r="8603" spans="1:15" x14ac:dyDescent="0.3">
      <c r="A8603" t="str">
        <f xml:space="preserve"> _xlfn.XLOOKUP(H8603, 'Customers'!B:B, 'Customers'!A:A)</f>
        <v>CUST_642</v>
      </c>
      <c r="B8603" t="str">
        <f>_xlfn.XLOOKUP(L8603, Products!C:C, Products!A:A)</f>
        <v>PROD_8</v>
      </c>
      <c r="C8603">
        <v>8602</v>
      </c>
      <c r="D8603" s="2" t="s">
        <v>308</v>
      </c>
      <c r="E8603">
        <f>YEAR(Orders[[#This Row],[Order_Date]])</f>
        <v>2022</v>
      </c>
      <c r="F8603">
        <f>MONTH(Orders[[#This Row],[Order_Date]])</f>
        <v>3</v>
      </c>
      <c r="G8603" s="2" t="s">
        <v>374</v>
      </c>
      <c r="H8603" t="s">
        <v>1367</v>
      </c>
      <c r="I8603" t="s">
        <v>14</v>
      </c>
      <c r="J8603" t="s">
        <v>65</v>
      </c>
      <c r="K8603" t="s">
        <v>27</v>
      </c>
      <c r="L8603" t="s">
        <v>73</v>
      </c>
      <c r="M8603" s="1">
        <v>4900.6000000000004</v>
      </c>
      <c r="N8603" s="1">
        <v>-385.6</v>
      </c>
      <c r="O8603">
        <v>7.0000000000000007E-2</v>
      </c>
    </row>
    <row r="8604" spans="1:15" x14ac:dyDescent="0.3">
      <c r="A8604" t="str">
        <f xml:space="preserve"> _xlfn.XLOOKUP(H8604, 'Customers'!B:B, 'Customers'!A:A)</f>
        <v>CUST_389</v>
      </c>
      <c r="B8604" t="str">
        <f>_xlfn.XLOOKUP(L8604, Products!C:C, Products!A:A)</f>
        <v>PROD_8</v>
      </c>
      <c r="C8604">
        <v>8603</v>
      </c>
      <c r="D8604" s="2" t="s">
        <v>1125</v>
      </c>
      <c r="E8604">
        <f>YEAR(Orders[[#This Row],[Order_Date]])</f>
        <v>2022</v>
      </c>
      <c r="F8604">
        <f>MONTH(Orders[[#This Row],[Order_Date]])</f>
        <v>12</v>
      </c>
      <c r="G8604" s="2" t="s">
        <v>484</v>
      </c>
      <c r="H8604" t="s">
        <v>964</v>
      </c>
      <c r="I8604" t="s">
        <v>14</v>
      </c>
      <c r="J8604" t="s">
        <v>65</v>
      </c>
      <c r="K8604" t="s">
        <v>27</v>
      </c>
      <c r="L8604" t="s">
        <v>73</v>
      </c>
      <c r="M8604" s="1">
        <v>6058.02</v>
      </c>
      <c r="N8604" s="1">
        <v>-521.46</v>
      </c>
      <c r="O8604">
        <v>0</v>
      </c>
    </row>
    <row r="8605" spans="1:15" x14ac:dyDescent="0.3">
      <c r="A8605" t="str">
        <f xml:space="preserve"> _xlfn.XLOOKUP(H8605, 'Customers'!B:B, 'Customers'!A:A)</f>
        <v>CUST_986</v>
      </c>
      <c r="B8605" t="str">
        <f>_xlfn.XLOOKUP(L8605, Products!C:C, Products!A:A)</f>
        <v>PROD_2</v>
      </c>
      <c r="C8605">
        <v>8604</v>
      </c>
      <c r="D8605" s="2" t="s">
        <v>251</v>
      </c>
      <c r="E8605">
        <f>YEAR(Orders[[#This Row],[Order_Date]])</f>
        <v>2022</v>
      </c>
      <c r="F8605">
        <f>MONTH(Orders[[#This Row],[Order_Date]])</f>
        <v>11</v>
      </c>
      <c r="G8605" s="2" t="s">
        <v>252</v>
      </c>
      <c r="H8605" t="s">
        <v>1749</v>
      </c>
      <c r="I8605" t="s">
        <v>32</v>
      </c>
      <c r="J8605" t="s">
        <v>22</v>
      </c>
      <c r="K8605" t="s">
        <v>16</v>
      </c>
      <c r="L8605" t="s">
        <v>23</v>
      </c>
      <c r="M8605" s="1">
        <v>4434.8</v>
      </c>
      <c r="N8605" s="1">
        <v>-148.11000000000001</v>
      </c>
      <c r="O8605">
        <v>0.13</v>
      </c>
    </row>
    <row r="8606" spans="1:15" x14ac:dyDescent="0.3">
      <c r="A8606" t="str">
        <f xml:space="preserve"> _xlfn.XLOOKUP(H8606, 'Customers'!B:B, 'Customers'!A:A)</f>
        <v>CUST_834</v>
      </c>
      <c r="B8606" t="str">
        <f>_xlfn.XLOOKUP(L8606, Products!C:C, Products!A:A)</f>
        <v>PROD_1</v>
      </c>
      <c r="C8606">
        <v>8605</v>
      </c>
      <c r="D8606" s="2" t="s">
        <v>451</v>
      </c>
      <c r="E8606">
        <f>YEAR(Orders[[#This Row],[Order_Date]])</f>
        <v>2023</v>
      </c>
      <c r="F8606">
        <f>MONTH(Orders[[#This Row],[Order_Date]])</f>
        <v>2</v>
      </c>
      <c r="G8606" s="2" t="s">
        <v>464</v>
      </c>
      <c r="H8606" t="s">
        <v>1587</v>
      </c>
      <c r="I8606" t="s">
        <v>32</v>
      </c>
      <c r="J8606" t="s">
        <v>15</v>
      </c>
      <c r="K8606" t="s">
        <v>16</v>
      </c>
      <c r="L8606" t="s">
        <v>17</v>
      </c>
      <c r="M8606" s="1">
        <v>3443.52</v>
      </c>
      <c r="N8606" s="1">
        <v>366.56</v>
      </c>
      <c r="O8606">
        <v>0.12</v>
      </c>
    </row>
    <row r="8607" spans="1:15" x14ac:dyDescent="0.3">
      <c r="A8607" t="str">
        <f xml:space="preserve"> _xlfn.XLOOKUP(H8607, 'Customers'!B:B, 'Customers'!A:A)</f>
        <v>CUST_681</v>
      </c>
      <c r="B8607" t="str">
        <f>_xlfn.XLOOKUP(L8607, Products!C:C, Products!A:A)</f>
        <v>PROD_2</v>
      </c>
      <c r="C8607">
        <v>8606</v>
      </c>
      <c r="D8607" s="2" t="s">
        <v>518</v>
      </c>
      <c r="E8607">
        <f>YEAR(Orders[[#This Row],[Order_Date]])</f>
        <v>2022</v>
      </c>
      <c r="F8607">
        <f>MONTH(Orders[[#This Row],[Order_Date]])</f>
        <v>6</v>
      </c>
      <c r="G8607" s="2" t="s">
        <v>519</v>
      </c>
      <c r="H8607" t="s">
        <v>1417</v>
      </c>
      <c r="I8607" t="s">
        <v>14</v>
      </c>
      <c r="J8607" t="s">
        <v>15</v>
      </c>
      <c r="K8607" t="s">
        <v>16</v>
      </c>
      <c r="L8607" t="s">
        <v>23</v>
      </c>
      <c r="M8607" s="1">
        <v>2962.78</v>
      </c>
      <c r="N8607" s="1">
        <v>766.69</v>
      </c>
      <c r="O8607">
        <v>0.15</v>
      </c>
    </row>
    <row r="8608" spans="1:15" x14ac:dyDescent="0.3">
      <c r="A8608" t="str">
        <f xml:space="preserve"> _xlfn.XLOOKUP(H8608, 'Customers'!B:B, 'Customers'!A:A)</f>
        <v>CUST_827</v>
      </c>
      <c r="B8608" t="str">
        <f>_xlfn.XLOOKUP(L8608, Products!C:C, Products!A:A)</f>
        <v>PROD_5</v>
      </c>
      <c r="C8608">
        <v>8607</v>
      </c>
      <c r="D8608" s="2" t="s">
        <v>172</v>
      </c>
      <c r="E8608">
        <f>YEAR(Orders[[#This Row],[Order_Date]])</f>
        <v>2023</v>
      </c>
      <c r="F8608">
        <f>MONTH(Orders[[#This Row],[Order_Date]])</f>
        <v>6</v>
      </c>
      <c r="G8608" s="2" t="s">
        <v>843</v>
      </c>
      <c r="H8608" t="s">
        <v>1579</v>
      </c>
      <c r="I8608" t="s">
        <v>21</v>
      </c>
      <c r="J8608" t="s">
        <v>33</v>
      </c>
      <c r="K8608" t="s">
        <v>34</v>
      </c>
      <c r="L8608" t="s">
        <v>39</v>
      </c>
      <c r="M8608" s="1">
        <v>5996.26</v>
      </c>
      <c r="N8608" s="1">
        <v>1264.83</v>
      </c>
      <c r="O8608">
        <v>0.11</v>
      </c>
    </row>
    <row r="8609" spans="1:15" x14ac:dyDescent="0.3">
      <c r="A8609" t="str">
        <f xml:space="preserve"> _xlfn.XLOOKUP(H8609, 'Customers'!B:B, 'Customers'!A:A)</f>
        <v>CUST_939</v>
      </c>
      <c r="B8609" t="str">
        <f>_xlfn.XLOOKUP(L8609, Products!C:C, Products!A:A)</f>
        <v>PROD_6</v>
      </c>
      <c r="C8609">
        <v>8608</v>
      </c>
      <c r="D8609" s="2" t="s">
        <v>1068</v>
      </c>
      <c r="E8609">
        <f>YEAR(Orders[[#This Row],[Order_Date]])</f>
        <v>2023</v>
      </c>
      <c r="F8609">
        <f>MONTH(Orders[[#This Row],[Order_Date]])</f>
        <v>9</v>
      </c>
      <c r="G8609" s="2" t="s">
        <v>696</v>
      </c>
      <c r="H8609" t="s">
        <v>1699</v>
      </c>
      <c r="I8609" t="s">
        <v>32</v>
      </c>
      <c r="J8609" t="s">
        <v>15</v>
      </c>
      <c r="K8609" t="s">
        <v>34</v>
      </c>
      <c r="L8609" t="s">
        <v>52</v>
      </c>
      <c r="M8609" s="1">
        <v>9034.9500000000007</v>
      </c>
      <c r="N8609" s="1">
        <v>1726.68</v>
      </c>
      <c r="O8609">
        <v>0.14000000000000001</v>
      </c>
    </row>
    <row r="8610" spans="1:15" x14ac:dyDescent="0.3">
      <c r="A8610" t="str">
        <f xml:space="preserve"> _xlfn.XLOOKUP(H8610, 'Customers'!B:B, 'Customers'!A:A)</f>
        <v>CUST_284</v>
      </c>
      <c r="B8610" t="str">
        <f>_xlfn.XLOOKUP(L8610, Products!C:C, Products!A:A)</f>
        <v>PROD_3</v>
      </c>
      <c r="C8610">
        <v>8609</v>
      </c>
      <c r="D8610" s="2" t="s">
        <v>1181</v>
      </c>
      <c r="E8610">
        <f>YEAR(Orders[[#This Row],[Order_Date]])</f>
        <v>2023</v>
      </c>
      <c r="F8610">
        <f>MONTH(Orders[[#This Row],[Order_Date]])</f>
        <v>8</v>
      </c>
      <c r="G8610" s="2" t="s">
        <v>1195</v>
      </c>
      <c r="H8610" t="s">
        <v>758</v>
      </c>
      <c r="I8610" t="s">
        <v>21</v>
      </c>
      <c r="J8610" t="s">
        <v>15</v>
      </c>
      <c r="K8610" t="s">
        <v>27</v>
      </c>
      <c r="L8610" t="s">
        <v>28</v>
      </c>
      <c r="M8610" s="1">
        <v>9093.44</v>
      </c>
      <c r="N8610" s="1">
        <v>1122.3499999999999</v>
      </c>
      <c r="O8610">
        <v>0.27</v>
      </c>
    </row>
    <row r="8611" spans="1:15" x14ac:dyDescent="0.3">
      <c r="A8611" t="str">
        <f xml:space="preserve"> _xlfn.XLOOKUP(H8611, 'Customers'!B:B, 'Customers'!A:A)</f>
        <v>CUST_163</v>
      </c>
      <c r="B8611" t="str">
        <f>_xlfn.XLOOKUP(L8611, Products!C:C, Products!A:A)</f>
        <v>PROD_3</v>
      </c>
      <c r="C8611">
        <v>8610</v>
      </c>
      <c r="D8611" s="2" t="s">
        <v>722</v>
      </c>
      <c r="E8611">
        <f>YEAR(Orders[[#This Row],[Order_Date]])</f>
        <v>2023</v>
      </c>
      <c r="F8611">
        <f>MONTH(Orders[[#This Row],[Order_Date]])</f>
        <v>5</v>
      </c>
      <c r="G8611" s="2" t="s">
        <v>733</v>
      </c>
      <c r="H8611" t="s">
        <v>479</v>
      </c>
      <c r="I8611" t="s">
        <v>21</v>
      </c>
      <c r="J8611" t="s">
        <v>15</v>
      </c>
      <c r="K8611" t="s">
        <v>27</v>
      </c>
      <c r="L8611" t="s">
        <v>28</v>
      </c>
      <c r="M8611" s="1">
        <v>4324.49</v>
      </c>
      <c r="N8611" s="1">
        <v>814.13</v>
      </c>
      <c r="O8611">
        <v>0.02</v>
      </c>
    </row>
    <row r="8612" spans="1:15" x14ac:dyDescent="0.3">
      <c r="A8612" t="str">
        <f xml:space="preserve"> _xlfn.XLOOKUP(H8612, 'Customers'!B:B, 'Customers'!A:A)</f>
        <v>CUST_644</v>
      </c>
      <c r="B8612" t="str">
        <f>_xlfn.XLOOKUP(L8612, Products!C:C, Products!A:A)</f>
        <v>PROD_3</v>
      </c>
      <c r="C8612">
        <v>8611</v>
      </c>
      <c r="D8612" s="2" t="s">
        <v>516</v>
      </c>
      <c r="E8612">
        <f>YEAR(Orders[[#This Row],[Order_Date]])</f>
        <v>2022</v>
      </c>
      <c r="F8612">
        <f>MONTH(Orders[[#This Row],[Order_Date]])</f>
        <v>2</v>
      </c>
      <c r="G8612" s="2" t="s">
        <v>856</v>
      </c>
      <c r="H8612" t="s">
        <v>1369</v>
      </c>
      <c r="I8612" t="s">
        <v>21</v>
      </c>
      <c r="J8612" t="s">
        <v>65</v>
      </c>
      <c r="K8612" t="s">
        <v>27</v>
      </c>
      <c r="L8612" t="s">
        <v>28</v>
      </c>
      <c r="M8612" s="1">
        <v>5766.99</v>
      </c>
      <c r="N8612" s="1">
        <v>-451.35</v>
      </c>
      <c r="O8612">
        <v>0.09</v>
      </c>
    </row>
    <row r="8613" spans="1:15" x14ac:dyDescent="0.3">
      <c r="A8613" t="str">
        <f xml:space="preserve"> _xlfn.XLOOKUP(H8613, 'Customers'!B:B, 'Customers'!A:A)</f>
        <v>CUST_106</v>
      </c>
      <c r="B8613" t="str">
        <f>_xlfn.XLOOKUP(L8613, Products!C:C, Products!A:A)</f>
        <v>PROD_6</v>
      </c>
      <c r="C8613">
        <v>8612</v>
      </c>
      <c r="D8613" s="2" t="s">
        <v>686</v>
      </c>
      <c r="E8613">
        <f>YEAR(Orders[[#This Row],[Order_Date]])</f>
        <v>2022</v>
      </c>
      <c r="F8613">
        <f>MONTH(Orders[[#This Row],[Order_Date]])</f>
        <v>5</v>
      </c>
      <c r="G8613" s="2" t="s">
        <v>1009</v>
      </c>
      <c r="H8613" t="s">
        <v>331</v>
      </c>
      <c r="I8613" t="s">
        <v>32</v>
      </c>
      <c r="J8613" t="s">
        <v>65</v>
      </c>
      <c r="K8613" t="s">
        <v>34</v>
      </c>
      <c r="L8613" t="s">
        <v>52</v>
      </c>
      <c r="M8613" s="1">
        <v>8510.76</v>
      </c>
      <c r="N8613" s="1">
        <v>1.72</v>
      </c>
      <c r="O8613">
        <v>0.2</v>
      </c>
    </row>
    <row r="8614" spans="1:15" x14ac:dyDescent="0.3">
      <c r="A8614" t="str">
        <f xml:space="preserve"> _xlfn.XLOOKUP(H8614, 'Customers'!B:B, 'Customers'!A:A)</f>
        <v>CUST_164</v>
      </c>
      <c r="B8614" t="str">
        <f>_xlfn.XLOOKUP(L8614, Products!C:C, Products!A:A)</f>
        <v>PROD_6</v>
      </c>
      <c r="C8614">
        <v>8613</v>
      </c>
      <c r="D8614" s="2" t="s">
        <v>891</v>
      </c>
      <c r="E8614">
        <f>YEAR(Orders[[#This Row],[Order_Date]])</f>
        <v>2023</v>
      </c>
      <c r="F8614">
        <f>MONTH(Orders[[#This Row],[Order_Date]])</f>
        <v>3</v>
      </c>
      <c r="G8614" s="2" t="s">
        <v>460</v>
      </c>
      <c r="H8614" t="s">
        <v>483</v>
      </c>
      <c r="I8614" t="s">
        <v>21</v>
      </c>
      <c r="J8614" t="s">
        <v>15</v>
      </c>
      <c r="K8614" t="s">
        <v>34</v>
      </c>
      <c r="L8614" t="s">
        <v>52</v>
      </c>
      <c r="M8614" s="1">
        <v>9148.69</v>
      </c>
      <c r="N8614" s="1">
        <v>2590.84</v>
      </c>
      <c r="O8614">
        <v>0.14000000000000001</v>
      </c>
    </row>
    <row r="8615" spans="1:15" x14ac:dyDescent="0.3">
      <c r="A8615" t="str">
        <f xml:space="preserve"> _xlfn.XLOOKUP(H8615, 'Customers'!B:B, 'Customers'!A:A)</f>
        <v>CUST_245</v>
      </c>
      <c r="B8615" t="str">
        <f>_xlfn.XLOOKUP(L8615, Products!C:C, Products!A:A)</f>
        <v>PROD_1</v>
      </c>
      <c r="C8615">
        <v>8614</v>
      </c>
      <c r="D8615" s="2" t="s">
        <v>1405</v>
      </c>
      <c r="E8615">
        <f>YEAR(Orders[[#This Row],[Order_Date]])</f>
        <v>2023</v>
      </c>
      <c r="F8615">
        <f>MONTH(Orders[[#This Row],[Order_Date]])</f>
        <v>10</v>
      </c>
      <c r="G8615" s="2" t="s">
        <v>37</v>
      </c>
      <c r="H8615" t="s">
        <v>675</v>
      </c>
      <c r="I8615" t="s">
        <v>32</v>
      </c>
      <c r="J8615" t="s">
        <v>22</v>
      </c>
      <c r="K8615" t="s">
        <v>16</v>
      </c>
      <c r="L8615" t="s">
        <v>17</v>
      </c>
      <c r="M8615" s="1">
        <v>2682.63</v>
      </c>
      <c r="N8615" s="1">
        <v>500.54</v>
      </c>
      <c r="O8615">
        <v>0.06</v>
      </c>
    </row>
    <row r="8616" spans="1:15" x14ac:dyDescent="0.3">
      <c r="A8616" t="str">
        <f xml:space="preserve"> _xlfn.XLOOKUP(H8616, 'Customers'!B:B, 'Customers'!A:A)</f>
        <v>CUST_110</v>
      </c>
      <c r="B8616" t="str">
        <f>_xlfn.XLOOKUP(L8616, Products!C:C, Products!A:A)</f>
        <v>PROD_8</v>
      </c>
      <c r="C8616">
        <v>8615</v>
      </c>
      <c r="D8616" s="2" t="s">
        <v>961</v>
      </c>
      <c r="E8616">
        <f>YEAR(Orders[[#This Row],[Order_Date]])</f>
        <v>2022</v>
      </c>
      <c r="F8616">
        <f>MONTH(Orders[[#This Row],[Order_Date]])</f>
        <v>4</v>
      </c>
      <c r="G8616" s="2" t="s">
        <v>1427</v>
      </c>
      <c r="H8616" t="s">
        <v>342</v>
      </c>
      <c r="I8616" t="s">
        <v>14</v>
      </c>
      <c r="J8616" t="s">
        <v>22</v>
      </c>
      <c r="K8616" t="s">
        <v>27</v>
      </c>
      <c r="L8616" t="s">
        <v>73</v>
      </c>
      <c r="M8616" s="1">
        <v>9487.24</v>
      </c>
      <c r="N8616" s="1">
        <v>2774.55</v>
      </c>
      <c r="O8616">
        <v>0.19</v>
      </c>
    </row>
    <row r="8617" spans="1:15" x14ac:dyDescent="0.3">
      <c r="A8617" t="str">
        <f xml:space="preserve"> _xlfn.XLOOKUP(H8617, 'Customers'!B:B, 'Customers'!A:A)</f>
        <v>CUST_519</v>
      </c>
      <c r="B8617" t="str">
        <f>_xlfn.XLOOKUP(L8617, Products!C:C, Products!A:A)</f>
        <v>PROD_3</v>
      </c>
      <c r="C8617">
        <v>8616</v>
      </c>
      <c r="D8617" s="2" t="s">
        <v>522</v>
      </c>
      <c r="E8617">
        <f>YEAR(Orders[[#This Row],[Order_Date]])</f>
        <v>2022</v>
      </c>
      <c r="F8617">
        <f>MONTH(Orders[[#This Row],[Order_Date]])</f>
        <v>7</v>
      </c>
      <c r="G8617" s="2" t="s">
        <v>100</v>
      </c>
      <c r="H8617" t="s">
        <v>1192</v>
      </c>
      <c r="I8617" t="s">
        <v>21</v>
      </c>
      <c r="J8617" t="s">
        <v>65</v>
      </c>
      <c r="K8617" t="s">
        <v>27</v>
      </c>
      <c r="L8617" t="s">
        <v>28</v>
      </c>
      <c r="M8617" s="1">
        <v>3700.86</v>
      </c>
      <c r="N8617" s="1">
        <v>685.44</v>
      </c>
      <c r="O8617">
        <v>0.01</v>
      </c>
    </row>
    <row r="8618" spans="1:15" x14ac:dyDescent="0.3">
      <c r="A8618" t="str">
        <f xml:space="preserve"> _xlfn.XLOOKUP(H8618, 'Customers'!B:B, 'Customers'!A:A)</f>
        <v>CUST_370</v>
      </c>
      <c r="B8618" t="str">
        <f>_xlfn.XLOOKUP(L8618, Products!C:C, Products!A:A)</f>
        <v>PROD_8</v>
      </c>
      <c r="C8618">
        <v>8617</v>
      </c>
      <c r="D8618" s="2" t="s">
        <v>950</v>
      </c>
      <c r="E8618">
        <f>YEAR(Orders[[#This Row],[Order_Date]])</f>
        <v>2022</v>
      </c>
      <c r="F8618">
        <f>MONTH(Orders[[#This Row],[Order_Date]])</f>
        <v>1</v>
      </c>
      <c r="G8618" s="2" t="s">
        <v>745</v>
      </c>
      <c r="H8618" t="s">
        <v>921</v>
      </c>
      <c r="I8618" t="s">
        <v>14</v>
      </c>
      <c r="J8618" t="s">
        <v>65</v>
      </c>
      <c r="K8618" t="s">
        <v>27</v>
      </c>
      <c r="L8618" t="s">
        <v>73</v>
      </c>
      <c r="M8618" s="1">
        <v>2805.81</v>
      </c>
      <c r="N8618" s="1">
        <v>-257.45</v>
      </c>
      <c r="O8618">
        <v>0.25</v>
      </c>
    </row>
    <row r="8619" spans="1:15" x14ac:dyDescent="0.3">
      <c r="A8619" t="str">
        <f xml:space="preserve"> _xlfn.XLOOKUP(H8619, 'Customers'!B:B, 'Customers'!A:A)</f>
        <v>CUST_837</v>
      </c>
      <c r="B8619" t="str">
        <f>_xlfn.XLOOKUP(L8619, Products!C:C, Products!A:A)</f>
        <v>PROD_8</v>
      </c>
      <c r="C8619">
        <v>8618</v>
      </c>
      <c r="D8619" s="2" t="s">
        <v>1017</v>
      </c>
      <c r="E8619">
        <f>YEAR(Orders[[#This Row],[Order_Date]])</f>
        <v>2022</v>
      </c>
      <c r="F8619">
        <f>MONTH(Orders[[#This Row],[Order_Date]])</f>
        <v>12</v>
      </c>
      <c r="G8619" s="2" t="s">
        <v>1125</v>
      </c>
      <c r="H8619" t="s">
        <v>1590</v>
      </c>
      <c r="I8619" t="s">
        <v>32</v>
      </c>
      <c r="J8619" t="s">
        <v>33</v>
      </c>
      <c r="K8619" t="s">
        <v>27</v>
      </c>
      <c r="L8619" t="s">
        <v>73</v>
      </c>
      <c r="M8619" s="1">
        <v>1769.51</v>
      </c>
      <c r="N8619" s="1">
        <v>461.79</v>
      </c>
      <c r="O8619">
        <v>0.23</v>
      </c>
    </row>
    <row r="8620" spans="1:15" x14ac:dyDescent="0.3">
      <c r="A8620" t="str">
        <f xml:space="preserve"> _xlfn.XLOOKUP(H8620, 'Customers'!B:B, 'Customers'!A:A)</f>
        <v>CUST_939</v>
      </c>
      <c r="B8620" t="str">
        <f>_xlfn.XLOOKUP(L8620, Products!C:C, Products!A:A)</f>
        <v>PROD_5</v>
      </c>
      <c r="C8620">
        <v>8619</v>
      </c>
      <c r="D8620" s="2" t="s">
        <v>566</v>
      </c>
      <c r="E8620">
        <f>YEAR(Orders[[#This Row],[Order_Date]])</f>
        <v>2022</v>
      </c>
      <c r="F8620">
        <f>MONTH(Orders[[#This Row],[Order_Date]])</f>
        <v>1</v>
      </c>
      <c r="G8620" s="2" t="s">
        <v>1208</v>
      </c>
      <c r="H8620" t="s">
        <v>1699</v>
      </c>
      <c r="I8620" t="s">
        <v>21</v>
      </c>
      <c r="J8620" t="s">
        <v>65</v>
      </c>
      <c r="K8620" t="s">
        <v>34</v>
      </c>
      <c r="L8620" t="s">
        <v>39</v>
      </c>
      <c r="M8620" s="1">
        <v>8908.7099999999991</v>
      </c>
      <c r="N8620" s="1">
        <v>2153.5</v>
      </c>
      <c r="O8620">
        <v>0.27</v>
      </c>
    </row>
    <row r="8621" spans="1:15" x14ac:dyDescent="0.3">
      <c r="A8621" t="str">
        <f xml:space="preserve"> _xlfn.XLOOKUP(H8621, 'Customers'!B:B, 'Customers'!A:A)</f>
        <v>CUST_176</v>
      </c>
      <c r="B8621" t="str">
        <f>_xlfn.XLOOKUP(L8621, Products!C:C, Products!A:A)</f>
        <v>PROD_1</v>
      </c>
      <c r="C8621">
        <v>8620</v>
      </c>
      <c r="D8621" s="2" t="s">
        <v>1002</v>
      </c>
      <c r="E8621">
        <f>YEAR(Orders[[#This Row],[Order_Date]])</f>
        <v>2023</v>
      </c>
      <c r="F8621">
        <f>MONTH(Orders[[#This Row],[Order_Date]])</f>
        <v>3</v>
      </c>
      <c r="G8621" s="2" t="s">
        <v>1154</v>
      </c>
      <c r="H8621" t="s">
        <v>515</v>
      </c>
      <c r="I8621" t="s">
        <v>32</v>
      </c>
      <c r="J8621" t="s">
        <v>65</v>
      </c>
      <c r="K8621" t="s">
        <v>16</v>
      </c>
      <c r="L8621" t="s">
        <v>17</v>
      </c>
      <c r="M8621" s="1">
        <v>7662.41</v>
      </c>
      <c r="N8621" s="1">
        <v>-247.68</v>
      </c>
      <c r="O8621">
        <v>0.22</v>
      </c>
    </row>
    <row r="8622" spans="1:15" x14ac:dyDescent="0.3">
      <c r="A8622" t="str">
        <f xml:space="preserve"> _xlfn.XLOOKUP(H8622, 'Customers'!B:B, 'Customers'!A:A)</f>
        <v>CUST_15</v>
      </c>
      <c r="B8622" t="str">
        <f>_xlfn.XLOOKUP(L8622, Products!C:C, Products!A:A)</f>
        <v>PROD_1</v>
      </c>
      <c r="C8622">
        <v>8621</v>
      </c>
      <c r="D8622" s="2" t="s">
        <v>122</v>
      </c>
      <c r="E8622">
        <f>YEAR(Orders[[#This Row],[Order_Date]])</f>
        <v>2023</v>
      </c>
      <c r="F8622">
        <f>MONTH(Orders[[#This Row],[Order_Date]])</f>
        <v>8</v>
      </c>
      <c r="G8622" s="2" t="s">
        <v>1195</v>
      </c>
      <c r="H8622" t="s">
        <v>72</v>
      </c>
      <c r="I8622" t="s">
        <v>14</v>
      </c>
      <c r="J8622" t="s">
        <v>15</v>
      </c>
      <c r="K8622" t="s">
        <v>16</v>
      </c>
      <c r="L8622" t="s">
        <v>17</v>
      </c>
      <c r="M8622" s="1">
        <v>6830.04</v>
      </c>
      <c r="N8622" s="1">
        <v>1306.67</v>
      </c>
      <c r="O8622">
        <v>0.15</v>
      </c>
    </row>
    <row r="8623" spans="1:15" x14ac:dyDescent="0.3">
      <c r="A8623" t="str">
        <f xml:space="preserve"> _xlfn.XLOOKUP(H8623, 'Customers'!B:B, 'Customers'!A:A)</f>
        <v>CUST_21</v>
      </c>
      <c r="B8623" t="str">
        <f>_xlfn.XLOOKUP(L8623, Products!C:C, Products!A:A)</f>
        <v>PROD_4</v>
      </c>
      <c r="C8623">
        <v>8622</v>
      </c>
      <c r="D8623" s="2" t="s">
        <v>682</v>
      </c>
      <c r="E8623">
        <f>YEAR(Orders[[#This Row],[Order_Date]])</f>
        <v>2023</v>
      </c>
      <c r="F8623">
        <f>MONTH(Orders[[#This Row],[Order_Date]])</f>
        <v>9</v>
      </c>
      <c r="G8623" s="2" t="s">
        <v>696</v>
      </c>
      <c r="H8623" t="s">
        <v>90</v>
      </c>
      <c r="I8623" t="s">
        <v>32</v>
      </c>
      <c r="J8623" t="s">
        <v>33</v>
      </c>
      <c r="K8623" t="s">
        <v>34</v>
      </c>
      <c r="L8623" t="s">
        <v>35</v>
      </c>
      <c r="M8623" s="1">
        <v>4741.53</v>
      </c>
      <c r="N8623" s="1">
        <v>398.53</v>
      </c>
      <c r="O8623">
        <v>0.05</v>
      </c>
    </row>
    <row r="8624" spans="1:15" x14ac:dyDescent="0.3">
      <c r="A8624" t="str">
        <f xml:space="preserve"> _xlfn.XLOOKUP(H8624, 'Customers'!B:B, 'Customers'!A:A)</f>
        <v>CUST_709</v>
      </c>
      <c r="B8624" t="str">
        <f>_xlfn.XLOOKUP(L8624, Products!C:C, Products!A:A)</f>
        <v>PROD_7</v>
      </c>
      <c r="C8624">
        <v>8623</v>
      </c>
      <c r="D8624" s="2" t="s">
        <v>345</v>
      </c>
      <c r="E8624">
        <f>YEAR(Orders[[#This Row],[Order_Date]])</f>
        <v>2023</v>
      </c>
      <c r="F8624">
        <f>MONTH(Orders[[#This Row],[Order_Date]])</f>
        <v>2</v>
      </c>
      <c r="G8624" s="2" t="s">
        <v>667</v>
      </c>
      <c r="H8624" t="s">
        <v>1448</v>
      </c>
      <c r="I8624" t="s">
        <v>14</v>
      </c>
      <c r="J8624" t="s">
        <v>65</v>
      </c>
      <c r="K8624" t="s">
        <v>16</v>
      </c>
      <c r="L8624" t="s">
        <v>66</v>
      </c>
      <c r="M8624" s="1">
        <v>454.64</v>
      </c>
      <c r="N8624" s="1">
        <v>89.18</v>
      </c>
      <c r="O8624">
        <v>0.3</v>
      </c>
    </row>
    <row r="8625" spans="1:15" x14ac:dyDescent="0.3">
      <c r="A8625" t="str">
        <f xml:space="preserve"> _xlfn.XLOOKUP(H8625, 'Customers'!B:B, 'Customers'!A:A)</f>
        <v>CUST_322</v>
      </c>
      <c r="B8625" t="str">
        <f>_xlfn.XLOOKUP(L8625, Products!C:C, Products!A:A)</f>
        <v>PROD_5</v>
      </c>
      <c r="C8625">
        <v>8624</v>
      </c>
      <c r="D8625" s="2" t="s">
        <v>368</v>
      </c>
      <c r="E8625">
        <f>YEAR(Orders[[#This Row],[Order_Date]])</f>
        <v>2023</v>
      </c>
      <c r="F8625">
        <f>MONTH(Orders[[#This Row],[Order_Date]])</f>
        <v>1</v>
      </c>
      <c r="G8625" s="2" t="s">
        <v>396</v>
      </c>
      <c r="H8625" t="s">
        <v>840</v>
      </c>
      <c r="I8625" t="s">
        <v>14</v>
      </c>
      <c r="J8625" t="s">
        <v>15</v>
      </c>
      <c r="K8625" t="s">
        <v>34</v>
      </c>
      <c r="L8625" t="s">
        <v>39</v>
      </c>
      <c r="M8625" s="1">
        <v>3216.15</v>
      </c>
      <c r="N8625" s="1">
        <v>-8.2799999999999994</v>
      </c>
      <c r="O8625">
        <v>0</v>
      </c>
    </row>
    <row r="8626" spans="1:15" x14ac:dyDescent="0.3">
      <c r="A8626" t="str">
        <f xml:space="preserve"> _xlfn.XLOOKUP(H8626, 'Customers'!B:B, 'Customers'!A:A)</f>
        <v>CUST_736</v>
      </c>
      <c r="B8626" t="str">
        <f>_xlfn.XLOOKUP(L8626, Products!C:C, Products!A:A)</f>
        <v>PROD_4</v>
      </c>
      <c r="C8626">
        <v>8625</v>
      </c>
      <c r="D8626" s="2" t="s">
        <v>1330</v>
      </c>
      <c r="E8626">
        <f>YEAR(Orders[[#This Row],[Order_Date]])</f>
        <v>2022</v>
      </c>
      <c r="F8626">
        <f>MONTH(Orders[[#This Row],[Order_Date]])</f>
        <v>2</v>
      </c>
      <c r="G8626" s="2" t="s">
        <v>516</v>
      </c>
      <c r="H8626" t="s">
        <v>1478</v>
      </c>
      <c r="I8626" t="s">
        <v>14</v>
      </c>
      <c r="J8626" t="s">
        <v>65</v>
      </c>
      <c r="K8626" t="s">
        <v>34</v>
      </c>
      <c r="L8626" t="s">
        <v>35</v>
      </c>
      <c r="M8626" s="1">
        <v>4736.05</v>
      </c>
      <c r="N8626" s="1">
        <v>168.15</v>
      </c>
      <c r="O8626">
        <v>0.19</v>
      </c>
    </row>
    <row r="8627" spans="1:15" x14ac:dyDescent="0.3">
      <c r="A8627" t="str">
        <f xml:space="preserve"> _xlfn.XLOOKUP(H8627, 'Customers'!B:B, 'Customers'!A:A)</f>
        <v>CUST_270</v>
      </c>
      <c r="B8627" t="str">
        <f>_xlfn.XLOOKUP(L8627, Products!C:C, Products!A:A)</f>
        <v>PROD_4</v>
      </c>
      <c r="C8627">
        <v>8626</v>
      </c>
      <c r="D8627" s="2" t="s">
        <v>561</v>
      </c>
      <c r="E8627">
        <f>YEAR(Orders[[#This Row],[Order_Date]])</f>
        <v>2022</v>
      </c>
      <c r="F8627">
        <f>MONTH(Orders[[#This Row],[Order_Date]])</f>
        <v>3</v>
      </c>
      <c r="G8627" s="2" t="s">
        <v>1265</v>
      </c>
      <c r="H8627" t="s">
        <v>727</v>
      </c>
      <c r="I8627" t="s">
        <v>32</v>
      </c>
      <c r="J8627" t="s">
        <v>65</v>
      </c>
      <c r="K8627" t="s">
        <v>34</v>
      </c>
      <c r="L8627" t="s">
        <v>35</v>
      </c>
      <c r="M8627" s="1">
        <v>6244.21</v>
      </c>
      <c r="N8627" s="1">
        <v>-152.83000000000001</v>
      </c>
      <c r="O8627">
        <v>0.02</v>
      </c>
    </row>
    <row r="8628" spans="1:15" x14ac:dyDescent="0.3">
      <c r="A8628" t="str">
        <f xml:space="preserve"> _xlfn.XLOOKUP(H8628, 'Customers'!B:B, 'Customers'!A:A)</f>
        <v>CUST_982</v>
      </c>
      <c r="B8628" t="str">
        <f>_xlfn.XLOOKUP(L8628, Products!C:C, Products!A:A)</f>
        <v>PROD_7</v>
      </c>
      <c r="C8628">
        <v>8627</v>
      </c>
      <c r="D8628" s="2" t="s">
        <v>881</v>
      </c>
      <c r="E8628">
        <f>YEAR(Orders[[#This Row],[Order_Date]])</f>
        <v>2022</v>
      </c>
      <c r="F8628">
        <f>MONTH(Orders[[#This Row],[Order_Date]])</f>
        <v>3</v>
      </c>
      <c r="G8628" s="2" t="s">
        <v>1303</v>
      </c>
      <c r="H8628" t="s">
        <v>1745</v>
      </c>
      <c r="I8628" t="s">
        <v>21</v>
      </c>
      <c r="J8628" t="s">
        <v>65</v>
      </c>
      <c r="K8628" t="s">
        <v>16</v>
      </c>
      <c r="L8628" t="s">
        <v>66</v>
      </c>
      <c r="M8628" s="1">
        <v>9704.86</v>
      </c>
      <c r="N8628" s="1">
        <v>2480.91</v>
      </c>
      <c r="O8628">
        <v>0.22</v>
      </c>
    </row>
    <row r="8629" spans="1:15" x14ac:dyDescent="0.3">
      <c r="A8629" t="str">
        <f xml:space="preserve"> _xlfn.XLOOKUP(H8629, 'Customers'!B:B, 'Customers'!A:A)</f>
        <v>CUST_484</v>
      </c>
      <c r="B8629" t="str">
        <f>_xlfn.XLOOKUP(L8629, Products!C:C, Products!A:A)</f>
        <v>PROD_3</v>
      </c>
      <c r="C8629">
        <v>8628</v>
      </c>
      <c r="D8629" s="2" t="s">
        <v>396</v>
      </c>
      <c r="E8629">
        <f>YEAR(Orders[[#This Row],[Order_Date]])</f>
        <v>2023</v>
      </c>
      <c r="F8629">
        <f>MONTH(Orders[[#This Row],[Order_Date]])</f>
        <v>1</v>
      </c>
      <c r="G8629" s="2" t="s">
        <v>83</v>
      </c>
      <c r="H8629" t="s">
        <v>1127</v>
      </c>
      <c r="I8629" t="s">
        <v>21</v>
      </c>
      <c r="J8629" t="s">
        <v>15</v>
      </c>
      <c r="K8629" t="s">
        <v>27</v>
      </c>
      <c r="L8629" t="s">
        <v>28</v>
      </c>
      <c r="M8629" s="1">
        <v>8066.79</v>
      </c>
      <c r="N8629" s="1">
        <v>1578.96</v>
      </c>
      <c r="O8629">
        <v>0.21</v>
      </c>
    </row>
    <row r="8630" spans="1:15" x14ac:dyDescent="0.3">
      <c r="A8630" t="str">
        <f xml:space="preserve"> _xlfn.XLOOKUP(H8630, 'Customers'!B:B, 'Customers'!A:A)</f>
        <v>CUST_951</v>
      </c>
      <c r="B8630" t="str">
        <f>_xlfn.XLOOKUP(L8630, Products!C:C, Products!A:A)</f>
        <v>PROD_2</v>
      </c>
      <c r="C8630">
        <v>8629</v>
      </c>
      <c r="D8630" s="2" t="s">
        <v>1140</v>
      </c>
      <c r="E8630">
        <f>YEAR(Orders[[#This Row],[Order_Date]])</f>
        <v>2022</v>
      </c>
      <c r="F8630">
        <f>MONTH(Orders[[#This Row],[Order_Date]])</f>
        <v>3</v>
      </c>
      <c r="G8630" s="2" t="s">
        <v>1278</v>
      </c>
      <c r="H8630" t="s">
        <v>1712</v>
      </c>
      <c r="I8630" t="s">
        <v>14</v>
      </c>
      <c r="J8630" t="s">
        <v>65</v>
      </c>
      <c r="K8630" t="s">
        <v>16</v>
      </c>
      <c r="L8630" t="s">
        <v>23</v>
      </c>
      <c r="M8630" s="1">
        <v>9097.75</v>
      </c>
      <c r="N8630" s="1">
        <v>923.58</v>
      </c>
      <c r="O8630">
        <v>0.05</v>
      </c>
    </row>
    <row r="8631" spans="1:15" x14ac:dyDescent="0.3">
      <c r="A8631" t="str">
        <f xml:space="preserve"> _xlfn.XLOOKUP(H8631, 'Customers'!B:B, 'Customers'!A:A)</f>
        <v>CUST_339</v>
      </c>
      <c r="B8631" t="str">
        <f>_xlfn.XLOOKUP(L8631, Products!C:C, Products!A:A)</f>
        <v>PROD_8</v>
      </c>
      <c r="C8631">
        <v>8630</v>
      </c>
      <c r="D8631" s="2" t="s">
        <v>741</v>
      </c>
      <c r="E8631">
        <f>YEAR(Orders[[#This Row],[Order_Date]])</f>
        <v>2023</v>
      </c>
      <c r="F8631">
        <f>MONTH(Orders[[#This Row],[Order_Date]])</f>
        <v>4</v>
      </c>
      <c r="G8631" s="2" t="s">
        <v>1167</v>
      </c>
      <c r="H8631" t="s">
        <v>869</v>
      </c>
      <c r="I8631" t="s">
        <v>32</v>
      </c>
      <c r="J8631" t="s">
        <v>65</v>
      </c>
      <c r="K8631" t="s">
        <v>27</v>
      </c>
      <c r="L8631" t="s">
        <v>73</v>
      </c>
      <c r="M8631" s="1">
        <v>3834.19</v>
      </c>
      <c r="N8631" s="1">
        <v>603.84</v>
      </c>
      <c r="O8631">
        <v>0.27</v>
      </c>
    </row>
    <row r="8632" spans="1:15" x14ac:dyDescent="0.3">
      <c r="A8632" t="str">
        <f xml:space="preserve"> _xlfn.XLOOKUP(H8632, 'Customers'!B:B, 'Customers'!A:A)</f>
        <v>CUST_528</v>
      </c>
      <c r="B8632" t="str">
        <f>_xlfn.XLOOKUP(L8632, Products!C:C, Products!A:A)</f>
        <v>PROD_1</v>
      </c>
      <c r="C8632">
        <v>8631</v>
      </c>
      <c r="D8632" s="2" t="s">
        <v>244</v>
      </c>
      <c r="E8632">
        <f>YEAR(Orders[[#This Row],[Order_Date]])</f>
        <v>2022</v>
      </c>
      <c r="F8632">
        <f>MONTH(Orders[[#This Row],[Order_Date]])</f>
        <v>7</v>
      </c>
      <c r="G8632" s="2" t="s">
        <v>751</v>
      </c>
      <c r="H8632" t="s">
        <v>1205</v>
      </c>
      <c r="I8632" t="s">
        <v>21</v>
      </c>
      <c r="J8632" t="s">
        <v>22</v>
      </c>
      <c r="K8632" t="s">
        <v>27</v>
      </c>
      <c r="L8632" t="s">
        <v>17</v>
      </c>
      <c r="M8632" s="1">
        <v>8949.2800000000007</v>
      </c>
      <c r="N8632" s="1">
        <v>-19.010000000000002</v>
      </c>
      <c r="O8632">
        <v>0.18</v>
      </c>
    </row>
    <row r="8633" spans="1:15" x14ac:dyDescent="0.3">
      <c r="A8633" t="str">
        <f xml:space="preserve"> _xlfn.XLOOKUP(H8633, 'Customers'!B:B, 'Customers'!A:A)</f>
        <v>CUST_265</v>
      </c>
      <c r="B8633" t="str">
        <f>_xlfn.XLOOKUP(L8633, Products!C:C, Products!A:A)</f>
        <v>PROD_8</v>
      </c>
      <c r="C8633">
        <v>8632</v>
      </c>
      <c r="D8633" s="2" t="s">
        <v>1648</v>
      </c>
      <c r="E8633">
        <f>YEAR(Orders[[#This Row],[Order_Date]])</f>
        <v>2022</v>
      </c>
      <c r="F8633">
        <f>MONTH(Orders[[#This Row],[Order_Date]])</f>
        <v>2</v>
      </c>
      <c r="G8633" s="2" t="s">
        <v>1227</v>
      </c>
      <c r="H8633" t="s">
        <v>718</v>
      </c>
      <c r="I8633" t="s">
        <v>21</v>
      </c>
      <c r="J8633" t="s">
        <v>15</v>
      </c>
      <c r="K8633" t="s">
        <v>27</v>
      </c>
      <c r="L8633" t="s">
        <v>73</v>
      </c>
      <c r="M8633" s="1">
        <v>6228.38</v>
      </c>
      <c r="N8633" s="1">
        <v>239.42</v>
      </c>
      <c r="O8633">
        <v>0.15</v>
      </c>
    </row>
    <row r="8634" spans="1:15" x14ac:dyDescent="0.3">
      <c r="A8634" t="str">
        <f xml:space="preserve"> _xlfn.XLOOKUP(H8634, 'Customers'!B:B, 'Customers'!A:A)</f>
        <v>CUST_189</v>
      </c>
      <c r="B8634" t="str">
        <f>_xlfn.XLOOKUP(L8634, Products!C:C, Products!A:A)</f>
        <v>PROD_8</v>
      </c>
      <c r="C8634">
        <v>8633</v>
      </c>
      <c r="D8634" s="2" t="s">
        <v>169</v>
      </c>
      <c r="E8634">
        <f>YEAR(Orders[[#This Row],[Order_Date]])</f>
        <v>2022</v>
      </c>
      <c r="F8634">
        <f>MONTH(Orders[[#This Row],[Order_Date]])</f>
        <v>10</v>
      </c>
      <c r="G8634" s="2" t="s">
        <v>158</v>
      </c>
      <c r="H8634" t="s">
        <v>547</v>
      </c>
      <c r="I8634" t="s">
        <v>32</v>
      </c>
      <c r="J8634" t="s">
        <v>22</v>
      </c>
      <c r="K8634" t="s">
        <v>27</v>
      </c>
      <c r="L8634" t="s">
        <v>73</v>
      </c>
      <c r="M8634" s="1">
        <v>8991.3700000000008</v>
      </c>
      <c r="N8634" s="1">
        <v>1092.48</v>
      </c>
      <c r="O8634">
        <v>0.27</v>
      </c>
    </row>
    <row r="8635" spans="1:15" x14ac:dyDescent="0.3">
      <c r="A8635" t="str">
        <f xml:space="preserve"> _xlfn.XLOOKUP(H8635, 'Customers'!B:B, 'Customers'!A:A)</f>
        <v>CUST_125</v>
      </c>
      <c r="B8635" t="str">
        <f>_xlfn.XLOOKUP(L8635, Products!C:C, Products!A:A)</f>
        <v>PROD_1</v>
      </c>
      <c r="C8635">
        <v>8634</v>
      </c>
      <c r="D8635" s="2" t="s">
        <v>379</v>
      </c>
      <c r="E8635">
        <f>YEAR(Orders[[#This Row],[Order_Date]])</f>
        <v>2023</v>
      </c>
      <c r="F8635">
        <f>MONTH(Orders[[#This Row],[Order_Date]])</f>
        <v>6</v>
      </c>
      <c r="G8635" s="2" t="s">
        <v>1030</v>
      </c>
      <c r="H8635" t="s">
        <v>388</v>
      </c>
      <c r="I8635" t="s">
        <v>32</v>
      </c>
      <c r="J8635" t="s">
        <v>15</v>
      </c>
      <c r="K8635" t="s">
        <v>27</v>
      </c>
      <c r="L8635" t="s">
        <v>17</v>
      </c>
      <c r="M8635" s="1">
        <v>4843.0600000000004</v>
      </c>
      <c r="N8635" s="1">
        <v>-10.55</v>
      </c>
      <c r="O8635">
        <v>0.22</v>
      </c>
    </row>
    <row r="8636" spans="1:15" x14ac:dyDescent="0.3">
      <c r="A8636" t="str">
        <f xml:space="preserve"> _xlfn.XLOOKUP(H8636, 'Customers'!B:B, 'Customers'!A:A)</f>
        <v>CUST_660</v>
      </c>
      <c r="B8636" t="str">
        <f>_xlfn.XLOOKUP(L8636, Products!C:C, Products!A:A)</f>
        <v>PROD_3</v>
      </c>
      <c r="C8636">
        <v>8635</v>
      </c>
      <c r="D8636" s="2" t="s">
        <v>625</v>
      </c>
      <c r="E8636">
        <f>YEAR(Orders[[#This Row],[Order_Date]])</f>
        <v>2022</v>
      </c>
      <c r="F8636">
        <f>MONTH(Orders[[#This Row],[Order_Date]])</f>
        <v>12</v>
      </c>
      <c r="G8636" s="2" t="s">
        <v>816</v>
      </c>
      <c r="H8636" t="s">
        <v>1389</v>
      </c>
      <c r="I8636" t="s">
        <v>32</v>
      </c>
      <c r="J8636" t="s">
        <v>15</v>
      </c>
      <c r="K8636" t="s">
        <v>27</v>
      </c>
      <c r="L8636" t="s">
        <v>28</v>
      </c>
      <c r="M8636" s="1">
        <v>4720.3900000000003</v>
      </c>
      <c r="N8636" s="1">
        <v>1380.51</v>
      </c>
      <c r="O8636">
        <v>0.19</v>
      </c>
    </row>
    <row r="8637" spans="1:15" x14ac:dyDescent="0.3">
      <c r="A8637" t="str">
        <f xml:space="preserve"> _xlfn.XLOOKUP(H8637, 'Customers'!B:B, 'Customers'!A:A)</f>
        <v>CUST_354</v>
      </c>
      <c r="B8637" t="str">
        <f>_xlfn.XLOOKUP(L8637, Products!C:C, Products!A:A)</f>
        <v>PROD_8</v>
      </c>
      <c r="C8637">
        <v>8636</v>
      </c>
      <c r="D8637" s="2" t="s">
        <v>953</v>
      </c>
      <c r="E8637">
        <f>YEAR(Orders[[#This Row],[Order_Date]])</f>
        <v>2022</v>
      </c>
      <c r="F8637">
        <f>MONTH(Orders[[#This Row],[Order_Date]])</f>
        <v>9</v>
      </c>
      <c r="G8637" s="2" t="s">
        <v>169</v>
      </c>
      <c r="H8637" t="s">
        <v>895</v>
      </c>
      <c r="I8637" t="s">
        <v>32</v>
      </c>
      <c r="J8637" t="s">
        <v>15</v>
      </c>
      <c r="K8637" t="s">
        <v>27</v>
      </c>
      <c r="L8637" t="s">
        <v>73</v>
      </c>
      <c r="M8637" s="1">
        <v>3397.98</v>
      </c>
      <c r="N8637" s="1">
        <v>698.14</v>
      </c>
      <c r="O8637">
        <v>0.14000000000000001</v>
      </c>
    </row>
    <row r="8638" spans="1:15" x14ac:dyDescent="0.3">
      <c r="A8638" t="str">
        <f xml:space="preserve"> _xlfn.XLOOKUP(H8638, 'Customers'!B:B, 'Customers'!A:A)</f>
        <v>CUST_796</v>
      </c>
      <c r="B8638" t="str">
        <f>_xlfn.XLOOKUP(L8638, Products!C:C, Products!A:A)</f>
        <v>PROD_4</v>
      </c>
      <c r="C8638">
        <v>8637</v>
      </c>
      <c r="D8638" s="2" t="s">
        <v>477</v>
      </c>
      <c r="E8638">
        <f>YEAR(Orders[[#This Row],[Order_Date]])</f>
        <v>2023</v>
      </c>
      <c r="F8638">
        <f>MONTH(Orders[[#This Row],[Order_Date]])</f>
        <v>3</v>
      </c>
      <c r="G8638" s="2" t="s">
        <v>963</v>
      </c>
      <c r="H8638" t="s">
        <v>1544</v>
      </c>
      <c r="I8638" t="s">
        <v>32</v>
      </c>
      <c r="J8638" t="s">
        <v>33</v>
      </c>
      <c r="K8638" t="s">
        <v>34</v>
      </c>
      <c r="L8638" t="s">
        <v>35</v>
      </c>
      <c r="M8638" s="1">
        <v>9558.35</v>
      </c>
      <c r="N8638" s="1">
        <v>1913.26</v>
      </c>
      <c r="O8638">
        <v>0.27</v>
      </c>
    </row>
    <row r="8639" spans="1:15" x14ac:dyDescent="0.3">
      <c r="A8639" t="str">
        <f xml:space="preserve"> _xlfn.XLOOKUP(H8639, 'Customers'!B:B, 'Customers'!A:A)</f>
        <v>CUST_180</v>
      </c>
      <c r="B8639" t="str">
        <f>_xlfn.XLOOKUP(L8639, Products!C:C, Products!A:A)</f>
        <v>PROD_8</v>
      </c>
      <c r="C8639">
        <v>8638</v>
      </c>
      <c r="D8639" s="2" t="s">
        <v>24</v>
      </c>
      <c r="E8639">
        <f>YEAR(Orders[[#This Row],[Order_Date]])</f>
        <v>2023</v>
      </c>
      <c r="F8639">
        <f>MONTH(Orders[[#This Row],[Order_Date]])</f>
        <v>1</v>
      </c>
      <c r="G8639" s="2" t="s">
        <v>640</v>
      </c>
      <c r="H8639" t="s">
        <v>526</v>
      </c>
      <c r="I8639" t="s">
        <v>14</v>
      </c>
      <c r="J8639" t="s">
        <v>15</v>
      </c>
      <c r="K8639" t="s">
        <v>27</v>
      </c>
      <c r="L8639" t="s">
        <v>73</v>
      </c>
      <c r="M8639" s="1">
        <v>9360.9500000000007</v>
      </c>
      <c r="N8639" s="1">
        <v>351.17</v>
      </c>
      <c r="O8639">
        <v>0.05</v>
      </c>
    </row>
    <row r="8640" spans="1:15" x14ac:dyDescent="0.3">
      <c r="A8640" t="str">
        <f xml:space="preserve"> _xlfn.XLOOKUP(H8640, 'Customers'!B:B, 'Customers'!A:A)</f>
        <v>CUST_242</v>
      </c>
      <c r="B8640" t="str">
        <f>_xlfn.XLOOKUP(L8640, Products!C:C, Products!A:A)</f>
        <v>PROD_1</v>
      </c>
      <c r="C8640">
        <v>8639</v>
      </c>
      <c r="D8640" s="2" t="s">
        <v>747</v>
      </c>
      <c r="E8640">
        <f>YEAR(Orders[[#This Row],[Order_Date]])</f>
        <v>2023</v>
      </c>
      <c r="F8640">
        <f>MONTH(Orders[[#This Row],[Order_Date]])</f>
        <v>11</v>
      </c>
      <c r="G8640" s="2" t="s">
        <v>80</v>
      </c>
      <c r="H8640" t="s">
        <v>668</v>
      </c>
      <c r="I8640" t="s">
        <v>32</v>
      </c>
      <c r="J8640" t="s">
        <v>33</v>
      </c>
      <c r="K8640" t="s">
        <v>27</v>
      </c>
      <c r="L8640" t="s">
        <v>17</v>
      </c>
      <c r="M8640" s="1">
        <v>1951.63</v>
      </c>
      <c r="N8640" s="1">
        <v>344.68</v>
      </c>
      <c r="O8640">
        <v>0.14000000000000001</v>
      </c>
    </row>
    <row r="8641" spans="1:15" x14ac:dyDescent="0.3">
      <c r="A8641" t="str">
        <f xml:space="preserve"> _xlfn.XLOOKUP(H8641, 'Customers'!B:B, 'Customers'!A:A)</f>
        <v>CUST_337</v>
      </c>
      <c r="B8641" t="str">
        <f>_xlfn.XLOOKUP(L8641, Products!C:C, Products!A:A)</f>
        <v>PROD_8</v>
      </c>
      <c r="C8641">
        <v>8640</v>
      </c>
      <c r="D8641" s="2" t="s">
        <v>937</v>
      </c>
      <c r="E8641">
        <f>YEAR(Orders[[#This Row],[Order_Date]])</f>
        <v>2023</v>
      </c>
      <c r="F8641">
        <f>MONTH(Orders[[#This Row],[Order_Date]])</f>
        <v>4</v>
      </c>
      <c r="G8641" s="2" t="s">
        <v>1704</v>
      </c>
      <c r="H8641" t="s">
        <v>865</v>
      </c>
      <c r="I8641" t="s">
        <v>21</v>
      </c>
      <c r="J8641" t="s">
        <v>22</v>
      </c>
      <c r="K8641" t="s">
        <v>27</v>
      </c>
      <c r="L8641" t="s">
        <v>73</v>
      </c>
      <c r="M8641" s="1">
        <v>1951.47</v>
      </c>
      <c r="N8641" s="1">
        <v>172.81</v>
      </c>
      <c r="O8641">
        <v>0.13</v>
      </c>
    </row>
    <row r="8642" spans="1:15" x14ac:dyDescent="0.3">
      <c r="A8642" t="str">
        <f xml:space="preserve"> _xlfn.XLOOKUP(H8642, 'Customers'!B:B, 'Customers'!A:A)</f>
        <v>CUST_78</v>
      </c>
      <c r="B8642" t="str">
        <f>_xlfn.XLOOKUP(L8642, Products!C:C, Products!A:A)</f>
        <v>PROD_8</v>
      </c>
      <c r="C8642">
        <v>8641</v>
      </c>
      <c r="D8642" s="2" t="s">
        <v>1166</v>
      </c>
      <c r="E8642">
        <f>YEAR(Orders[[#This Row],[Order_Date]])</f>
        <v>2022</v>
      </c>
      <c r="F8642">
        <f>MONTH(Orders[[#This Row],[Order_Date]])</f>
        <v>9</v>
      </c>
      <c r="G8642" s="2" t="s">
        <v>953</v>
      </c>
      <c r="H8642" t="s">
        <v>253</v>
      </c>
      <c r="I8642" t="s">
        <v>32</v>
      </c>
      <c r="J8642" t="s">
        <v>22</v>
      </c>
      <c r="K8642" t="s">
        <v>27</v>
      </c>
      <c r="L8642" t="s">
        <v>73</v>
      </c>
      <c r="M8642" s="1">
        <v>7478.81</v>
      </c>
      <c r="N8642" s="1">
        <v>1200.3800000000001</v>
      </c>
      <c r="O8642">
        <v>0.25</v>
      </c>
    </row>
    <row r="8643" spans="1:15" x14ac:dyDescent="0.3">
      <c r="A8643" t="str">
        <f xml:space="preserve"> _xlfn.XLOOKUP(H8643, 'Customers'!B:B, 'Customers'!A:A)</f>
        <v>CUST_419</v>
      </c>
      <c r="B8643" t="str">
        <f>_xlfn.XLOOKUP(L8643, Products!C:C, Products!A:A)</f>
        <v>PROD_8</v>
      </c>
      <c r="C8643">
        <v>8642</v>
      </c>
      <c r="D8643" s="2" t="s">
        <v>582</v>
      </c>
      <c r="E8643">
        <f>YEAR(Orders[[#This Row],[Order_Date]])</f>
        <v>2022</v>
      </c>
      <c r="F8643">
        <f>MONTH(Orders[[#This Row],[Order_Date]])</f>
        <v>2</v>
      </c>
      <c r="G8643" s="2" t="s">
        <v>1224</v>
      </c>
      <c r="H8643" t="s">
        <v>1019</v>
      </c>
      <c r="I8643" t="s">
        <v>21</v>
      </c>
      <c r="J8643" t="s">
        <v>15</v>
      </c>
      <c r="K8643" t="s">
        <v>27</v>
      </c>
      <c r="L8643" t="s">
        <v>73</v>
      </c>
      <c r="M8643" s="1">
        <v>5503.56</v>
      </c>
      <c r="N8643" s="1">
        <v>133.91</v>
      </c>
      <c r="O8643">
        <v>0.01</v>
      </c>
    </row>
    <row r="8644" spans="1:15" x14ac:dyDescent="0.3">
      <c r="A8644" t="str">
        <f xml:space="preserve"> _xlfn.XLOOKUP(H8644, 'Customers'!B:B, 'Customers'!A:A)</f>
        <v>CUST_263</v>
      </c>
      <c r="B8644" t="str">
        <f>_xlfn.XLOOKUP(L8644, Products!C:C, Products!A:A)</f>
        <v>PROD_7</v>
      </c>
      <c r="C8644">
        <v>8643</v>
      </c>
      <c r="D8644" s="2" t="s">
        <v>790</v>
      </c>
      <c r="E8644">
        <f>YEAR(Orders[[#This Row],[Order_Date]])</f>
        <v>2023</v>
      </c>
      <c r="F8644">
        <f>MONTH(Orders[[#This Row],[Order_Date]])</f>
        <v>7</v>
      </c>
      <c r="G8644" s="2" t="s">
        <v>878</v>
      </c>
      <c r="H8644" t="s">
        <v>715</v>
      </c>
      <c r="I8644" t="s">
        <v>32</v>
      </c>
      <c r="J8644" t="s">
        <v>65</v>
      </c>
      <c r="K8644" t="s">
        <v>16</v>
      </c>
      <c r="L8644" t="s">
        <v>66</v>
      </c>
      <c r="M8644" s="1">
        <v>9375.4599999999991</v>
      </c>
      <c r="N8644" s="1">
        <v>1299.22</v>
      </c>
      <c r="O8644">
        <v>0.18</v>
      </c>
    </row>
    <row r="8645" spans="1:15" x14ac:dyDescent="0.3">
      <c r="A8645" t="str">
        <f xml:space="preserve"> _xlfn.XLOOKUP(H8645, 'Customers'!B:B, 'Customers'!A:A)</f>
        <v>CUST_692</v>
      </c>
      <c r="B8645" t="str">
        <f>_xlfn.XLOOKUP(L8645, Products!C:C, Products!A:A)</f>
        <v>PROD_8</v>
      </c>
      <c r="C8645">
        <v>8644</v>
      </c>
      <c r="D8645" s="2" t="s">
        <v>191</v>
      </c>
      <c r="E8645">
        <f>YEAR(Orders[[#This Row],[Order_Date]])</f>
        <v>2023</v>
      </c>
      <c r="F8645">
        <f>MONTH(Orders[[#This Row],[Order_Date]])</f>
        <v>5</v>
      </c>
      <c r="G8645" s="2" t="s">
        <v>192</v>
      </c>
      <c r="H8645" t="s">
        <v>1431</v>
      </c>
      <c r="I8645" t="s">
        <v>32</v>
      </c>
      <c r="J8645" t="s">
        <v>33</v>
      </c>
      <c r="K8645" t="s">
        <v>27</v>
      </c>
      <c r="L8645" t="s">
        <v>73</v>
      </c>
      <c r="M8645" s="1">
        <v>2687.15</v>
      </c>
      <c r="N8645" s="1">
        <v>372.26</v>
      </c>
      <c r="O8645">
        <v>0.13</v>
      </c>
    </row>
    <row r="8646" spans="1:15" x14ac:dyDescent="0.3">
      <c r="A8646" t="str">
        <f xml:space="preserve"> _xlfn.XLOOKUP(H8646, 'Customers'!B:B, 'Customers'!A:A)</f>
        <v>CUST_734</v>
      </c>
      <c r="B8646" t="str">
        <f>_xlfn.XLOOKUP(L8646, Products!C:C, Products!A:A)</f>
        <v>PROD_1</v>
      </c>
      <c r="C8646">
        <v>8645</v>
      </c>
      <c r="D8646" s="2" t="s">
        <v>370</v>
      </c>
      <c r="E8646">
        <f>YEAR(Orders[[#This Row],[Order_Date]])</f>
        <v>2022</v>
      </c>
      <c r="F8646">
        <f>MONTH(Orders[[#This Row],[Order_Date]])</f>
        <v>3</v>
      </c>
      <c r="G8646" s="2" t="s">
        <v>1140</v>
      </c>
      <c r="H8646" t="s">
        <v>1476</v>
      </c>
      <c r="I8646" t="s">
        <v>14</v>
      </c>
      <c r="J8646" t="s">
        <v>15</v>
      </c>
      <c r="K8646" t="s">
        <v>16</v>
      </c>
      <c r="L8646" t="s">
        <v>17</v>
      </c>
      <c r="M8646" s="1">
        <v>5355.56</v>
      </c>
      <c r="N8646" s="1">
        <v>529.72</v>
      </c>
      <c r="O8646">
        <v>0.21</v>
      </c>
    </row>
    <row r="8647" spans="1:15" x14ac:dyDescent="0.3">
      <c r="A8647" t="str">
        <f xml:space="preserve"> _xlfn.XLOOKUP(H8647, 'Customers'!B:B, 'Customers'!A:A)</f>
        <v>CUST_325</v>
      </c>
      <c r="B8647" t="str">
        <f>_xlfn.XLOOKUP(L8647, Products!C:C, Products!A:A)</f>
        <v>PROD_1</v>
      </c>
      <c r="C8647">
        <v>8646</v>
      </c>
      <c r="D8647" s="2" t="s">
        <v>1118</v>
      </c>
      <c r="E8647">
        <f>YEAR(Orders[[#This Row],[Order_Date]])</f>
        <v>2022</v>
      </c>
      <c r="F8647">
        <f>MONTH(Orders[[#This Row],[Order_Date]])</f>
        <v>9</v>
      </c>
      <c r="G8647" s="2" t="s">
        <v>316</v>
      </c>
      <c r="H8647" t="s">
        <v>845</v>
      </c>
      <c r="I8647" t="s">
        <v>32</v>
      </c>
      <c r="J8647" t="s">
        <v>22</v>
      </c>
      <c r="K8647" t="s">
        <v>27</v>
      </c>
      <c r="L8647" t="s">
        <v>17</v>
      </c>
      <c r="M8647" s="1">
        <v>4252.16</v>
      </c>
      <c r="N8647" s="1">
        <v>790.66</v>
      </c>
      <c r="O8647">
        <v>0.28000000000000003</v>
      </c>
    </row>
    <row r="8648" spans="1:15" x14ac:dyDescent="0.3">
      <c r="A8648" t="str">
        <f xml:space="preserve"> _xlfn.XLOOKUP(H8648, 'Customers'!B:B, 'Customers'!A:A)</f>
        <v>CUST_14</v>
      </c>
      <c r="B8648" t="str">
        <f>_xlfn.XLOOKUP(L8648, Products!C:C, Products!A:A)</f>
        <v>PROD_6</v>
      </c>
      <c r="C8648">
        <v>8647</v>
      </c>
      <c r="D8648" s="2" t="s">
        <v>50</v>
      </c>
      <c r="E8648">
        <f>YEAR(Orders[[#This Row],[Order_Date]])</f>
        <v>2022</v>
      </c>
      <c r="F8648">
        <f>MONTH(Orders[[#This Row],[Order_Date]])</f>
        <v>9</v>
      </c>
      <c r="G8648" s="2" t="s">
        <v>168</v>
      </c>
      <c r="H8648" t="s">
        <v>69</v>
      </c>
      <c r="I8648" t="s">
        <v>21</v>
      </c>
      <c r="J8648" t="s">
        <v>15</v>
      </c>
      <c r="K8648" t="s">
        <v>34</v>
      </c>
      <c r="L8648" t="s">
        <v>52</v>
      </c>
      <c r="M8648" s="1">
        <v>2161.09</v>
      </c>
      <c r="N8648" s="1">
        <v>-19.41</v>
      </c>
      <c r="O8648">
        <v>0.23</v>
      </c>
    </row>
    <row r="8649" spans="1:15" x14ac:dyDescent="0.3">
      <c r="A8649" t="str">
        <f xml:space="preserve"> _xlfn.XLOOKUP(H8649, 'Customers'!B:B, 'Customers'!A:A)</f>
        <v>CUST_163</v>
      </c>
      <c r="B8649" t="str">
        <f>_xlfn.XLOOKUP(L8649, Products!C:C, Products!A:A)</f>
        <v>PROD_8</v>
      </c>
      <c r="C8649">
        <v>8648</v>
      </c>
      <c r="D8649" s="2" t="s">
        <v>1073</v>
      </c>
      <c r="E8649">
        <f>YEAR(Orders[[#This Row],[Order_Date]])</f>
        <v>2023</v>
      </c>
      <c r="F8649">
        <f>MONTH(Orders[[#This Row],[Order_Date]])</f>
        <v>1</v>
      </c>
      <c r="G8649" s="2" t="s">
        <v>124</v>
      </c>
      <c r="H8649" t="s">
        <v>479</v>
      </c>
      <c r="I8649" t="s">
        <v>32</v>
      </c>
      <c r="J8649" t="s">
        <v>33</v>
      </c>
      <c r="K8649" t="s">
        <v>27</v>
      </c>
      <c r="L8649" t="s">
        <v>73</v>
      </c>
      <c r="M8649" s="1">
        <v>6176.78</v>
      </c>
      <c r="N8649" s="1">
        <v>9.84</v>
      </c>
      <c r="O8649">
        <v>0</v>
      </c>
    </row>
    <row r="8650" spans="1:15" x14ac:dyDescent="0.3">
      <c r="A8650" t="str">
        <f xml:space="preserve"> _xlfn.XLOOKUP(H8650, 'Customers'!B:B, 'Customers'!A:A)</f>
        <v>CUST_759</v>
      </c>
      <c r="B8650" t="str">
        <f>_xlfn.XLOOKUP(L8650, Products!C:C, Products!A:A)</f>
        <v>PROD_1</v>
      </c>
      <c r="C8650">
        <v>8649</v>
      </c>
      <c r="D8650" s="2" t="s">
        <v>1461</v>
      </c>
      <c r="E8650">
        <f>YEAR(Orders[[#This Row],[Order_Date]])</f>
        <v>2022</v>
      </c>
      <c r="F8650">
        <f>MONTH(Orders[[#This Row],[Order_Date]])</f>
        <v>11</v>
      </c>
      <c r="G8650" s="2" t="s">
        <v>986</v>
      </c>
      <c r="H8650" t="s">
        <v>1505</v>
      </c>
      <c r="I8650" t="s">
        <v>32</v>
      </c>
      <c r="J8650" t="s">
        <v>15</v>
      </c>
      <c r="K8650" t="s">
        <v>27</v>
      </c>
      <c r="L8650" t="s">
        <v>17</v>
      </c>
      <c r="M8650" s="1">
        <v>9526.57</v>
      </c>
      <c r="N8650" s="1">
        <v>1761.35</v>
      </c>
      <c r="O8650">
        <v>0.16</v>
      </c>
    </row>
    <row r="8651" spans="1:15" x14ac:dyDescent="0.3">
      <c r="A8651" t="str">
        <f xml:space="preserve"> _xlfn.XLOOKUP(H8651, 'Customers'!B:B, 'Customers'!A:A)</f>
        <v>CUST_31</v>
      </c>
      <c r="B8651" t="str">
        <f>_xlfn.XLOOKUP(L8651, Products!C:C, Products!A:A)</f>
        <v>PROD_7</v>
      </c>
      <c r="C8651">
        <v>8650</v>
      </c>
      <c r="D8651" s="2" t="s">
        <v>454</v>
      </c>
      <c r="E8651">
        <f>YEAR(Orders[[#This Row],[Order_Date]])</f>
        <v>2023</v>
      </c>
      <c r="F8651">
        <f>MONTH(Orders[[#This Row],[Order_Date]])</f>
        <v>4</v>
      </c>
      <c r="G8651" s="2" t="s">
        <v>398</v>
      </c>
      <c r="H8651" t="s">
        <v>120</v>
      </c>
      <c r="I8651" t="s">
        <v>32</v>
      </c>
      <c r="J8651" t="s">
        <v>65</v>
      </c>
      <c r="K8651" t="s">
        <v>16</v>
      </c>
      <c r="L8651" t="s">
        <v>66</v>
      </c>
      <c r="M8651" s="1">
        <v>4091.21</v>
      </c>
      <c r="N8651" s="1">
        <v>899.94</v>
      </c>
      <c r="O8651">
        <v>0.2</v>
      </c>
    </row>
    <row r="8652" spans="1:15" x14ac:dyDescent="0.3">
      <c r="A8652" t="str">
        <f xml:space="preserve"> _xlfn.XLOOKUP(H8652, 'Customers'!B:B, 'Customers'!A:A)</f>
        <v>CUST_454</v>
      </c>
      <c r="B8652" t="str">
        <f>_xlfn.XLOOKUP(L8652, Products!C:C, Products!A:A)</f>
        <v>PROD_7</v>
      </c>
      <c r="C8652">
        <v>8651</v>
      </c>
      <c r="D8652" s="2" t="s">
        <v>1303</v>
      </c>
      <c r="E8652">
        <f>YEAR(Orders[[#This Row],[Order_Date]])</f>
        <v>2022</v>
      </c>
      <c r="F8652">
        <f>MONTH(Orders[[#This Row],[Order_Date]])</f>
        <v>3</v>
      </c>
      <c r="G8652" s="2" t="s">
        <v>882</v>
      </c>
      <c r="H8652" t="s">
        <v>1080</v>
      </c>
      <c r="I8652" t="s">
        <v>21</v>
      </c>
      <c r="J8652" t="s">
        <v>22</v>
      </c>
      <c r="K8652" t="s">
        <v>16</v>
      </c>
      <c r="L8652" t="s">
        <v>66</v>
      </c>
      <c r="M8652" s="1">
        <v>1379.94</v>
      </c>
      <c r="N8652" s="1">
        <v>-27.99</v>
      </c>
      <c r="O8652">
        <v>0.18</v>
      </c>
    </row>
    <row r="8653" spans="1:15" x14ac:dyDescent="0.3">
      <c r="A8653" t="str">
        <f xml:space="preserve"> _xlfn.XLOOKUP(H8653, 'Customers'!B:B, 'Customers'!A:A)</f>
        <v>CUST_309</v>
      </c>
      <c r="B8653" t="str">
        <f>_xlfn.XLOOKUP(L8653, Products!C:C, Products!A:A)</f>
        <v>PROD_8</v>
      </c>
      <c r="C8653">
        <v>8652</v>
      </c>
      <c r="D8653" s="2" t="s">
        <v>290</v>
      </c>
      <c r="E8653">
        <f>YEAR(Orders[[#This Row],[Order_Date]])</f>
        <v>2023</v>
      </c>
      <c r="F8653">
        <f>MONTH(Orders[[#This Row],[Order_Date]])</f>
        <v>9</v>
      </c>
      <c r="G8653" s="2" t="s">
        <v>92</v>
      </c>
      <c r="H8653" t="s">
        <v>808</v>
      </c>
      <c r="I8653" t="s">
        <v>32</v>
      </c>
      <c r="J8653" t="s">
        <v>15</v>
      </c>
      <c r="K8653" t="s">
        <v>27</v>
      </c>
      <c r="L8653" t="s">
        <v>73</v>
      </c>
      <c r="M8653" s="1">
        <v>7759.36</v>
      </c>
      <c r="N8653" s="1">
        <v>1846.56</v>
      </c>
      <c r="O8653">
        <v>0.27</v>
      </c>
    </row>
    <row r="8654" spans="1:15" x14ac:dyDescent="0.3">
      <c r="A8654" t="str">
        <f xml:space="preserve"> _xlfn.XLOOKUP(H8654, 'Customers'!B:B, 'Customers'!A:A)</f>
        <v>CUST_671</v>
      </c>
      <c r="B8654" t="str">
        <f>_xlfn.XLOOKUP(L8654, Products!C:C, Products!A:A)</f>
        <v>PROD_1</v>
      </c>
      <c r="C8654">
        <v>8653</v>
      </c>
      <c r="D8654" s="2" t="s">
        <v>472</v>
      </c>
      <c r="E8654">
        <f>YEAR(Orders[[#This Row],[Order_Date]])</f>
        <v>2022</v>
      </c>
      <c r="F8654">
        <f>MONTH(Orders[[#This Row],[Order_Date]])</f>
        <v>10</v>
      </c>
      <c r="G8654" s="2" t="s">
        <v>1378</v>
      </c>
      <c r="H8654" t="s">
        <v>1401</v>
      </c>
      <c r="I8654" t="s">
        <v>32</v>
      </c>
      <c r="J8654" t="s">
        <v>22</v>
      </c>
      <c r="K8654" t="s">
        <v>27</v>
      </c>
      <c r="L8654" t="s">
        <v>17</v>
      </c>
      <c r="M8654" s="1">
        <v>6833.46</v>
      </c>
      <c r="N8654" s="1">
        <v>-360.07</v>
      </c>
      <c r="O8654">
        <v>0.24</v>
      </c>
    </row>
    <row r="8655" spans="1:15" x14ac:dyDescent="0.3">
      <c r="A8655" t="str">
        <f xml:space="preserve"> _xlfn.XLOOKUP(H8655, 'Customers'!B:B, 'Customers'!A:A)</f>
        <v>CUST_92</v>
      </c>
      <c r="B8655" t="str">
        <f>_xlfn.XLOOKUP(L8655, Products!C:C, Products!A:A)</f>
        <v>PROD_6</v>
      </c>
      <c r="C8655">
        <v>8654</v>
      </c>
      <c r="D8655" s="2" t="s">
        <v>1407</v>
      </c>
      <c r="E8655">
        <f>YEAR(Orders[[#This Row],[Order_Date]])</f>
        <v>2023</v>
      </c>
      <c r="F8655">
        <f>MONTH(Orders[[#This Row],[Order_Date]])</f>
        <v>9</v>
      </c>
      <c r="G8655" s="2" t="s">
        <v>509</v>
      </c>
      <c r="H8655" t="s">
        <v>294</v>
      </c>
      <c r="I8655" t="s">
        <v>32</v>
      </c>
      <c r="J8655" t="s">
        <v>15</v>
      </c>
      <c r="K8655" t="s">
        <v>34</v>
      </c>
      <c r="L8655" t="s">
        <v>52</v>
      </c>
      <c r="M8655" s="1">
        <v>442.77</v>
      </c>
      <c r="N8655" s="1">
        <v>13.53</v>
      </c>
      <c r="O8655">
        <v>0.27</v>
      </c>
    </row>
    <row r="8656" spans="1:15" x14ac:dyDescent="0.3">
      <c r="A8656" t="str">
        <f xml:space="preserve"> _xlfn.XLOOKUP(H8656, 'Customers'!B:B, 'Customers'!A:A)</f>
        <v>CUST_826</v>
      </c>
      <c r="B8656" t="str">
        <f>_xlfn.XLOOKUP(L8656, Products!C:C, Products!A:A)</f>
        <v>PROD_4</v>
      </c>
      <c r="C8656">
        <v>8655</v>
      </c>
      <c r="D8656" s="2" t="s">
        <v>1461</v>
      </c>
      <c r="E8656">
        <f>YEAR(Orders[[#This Row],[Order_Date]])</f>
        <v>2022</v>
      </c>
      <c r="F8656">
        <f>MONTH(Orders[[#This Row],[Order_Date]])</f>
        <v>11</v>
      </c>
      <c r="G8656" s="2" t="s">
        <v>986</v>
      </c>
      <c r="H8656" t="s">
        <v>1578</v>
      </c>
      <c r="I8656" t="s">
        <v>32</v>
      </c>
      <c r="J8656" t="s">
        <v>65</v>
      </c>
      <c r="K8656" t="s">
        <v>34</v>
      </c>
      <c r="L8656" t="s">
        <v>35</v>
      </c>
      <c r="M8656" s="1">
        <v>3117.11</v>
      </c>
      <c r="N8656" s="1">
        <v>375.57</v>
      </c>
      <c r="O8656">
        <v>0.23</v>
      </c>
    </row>
    <row r="8657" spans="1:15" x14ac:dyDescent="0.3">
      <c r="A8657" t="str">
        <f xml:space="preserve"> _xlfn.XLOOKUP(H8657, 'Customers'!B:B, 'Customers'!A:A)</f>
        <v>CUST_793</v>
      </c>
      <c r="B8657" t="str">
        <f>_xlfn.XLOOKUP(L8657, Products!C:C, Products!A:A)</f>
        <v>PROD_5</v>
      </c>
      <c r="C8657">
        <v>8656</v>
      </c>
      <c r="D8657" s="2" t="s">
        <v>133</v>
      </c>
      <c r="E8657">
        <f>YEAR(Orders[[#This Row],[Order_Date]])</f>
        <v>2022</v>
      </c>
      <c r="F8657">
        <f>MONTH(Orders[[#This Row],[Order_Date]])</f>
        <v>12</v>
      </c>
      <c r="G8657" s="2" t="s">
        <v>134</v>
      </c>
      <c r="H8657" t="s">
        <v>1541</v>
      </c>
      <c r="I8657" t="s">
        <v>14</v>
      </c>
      <c r="J8657" t="s">
        <v>65</v>
      </c>
      <c r="K8657" t="s">
        <v>34</v>
      </c>
      <c r="L8657" t="s">
        <v>39</v>
      </c>
      <c r="M8657" s="1">
        <v>1908.83</v>
      </c>
      <c r="N8657" s="1">
        <v>486.33</v>
      </c>
      <c r="O8657">
        <v>0.25</v>
      </c>
    </row>
    <row r="8658" spans="1:15" x14ac:dyDescent="0.3">
      <c r="A8658" t="str">
        <f xml:space="preserve"> _xlfn.XLOOKUP(H8658, 'Customers'!B:B, 'Customers'!A:A)</f>
        <v>CUST_802</v>
      </c>
      <c r="B8658" t="str">
        <f>_xlfn.XLOOKUP(L8658, Products!C:C, Products!A:A)</f>
        <v>PROD_2</v>
      </c>
      <c r="C8658">
        <v>8657</v>
      </c>
      <c r="D8658" s="2" t="s">
        <v>327</v>
      </c>
      <c r="E8658">
        <f>YEAR(Orders[[#This Row],[Order_Date]])</f>
        <v>2022</v>
      </c>
      <c r="F8658">
        <f>MONTH(Orders[[#This Row],[Order_Date]])</f>
        <v>4</v>
      </c>
      <c r="G8658" s="2" t="s">
        <v>328</v>
      </c>
      <c r="H8658" t="s">
        <v>1551</v>
      </c>
      <c r="I8658" t="s">
        <v>21</v>
      </c>
      <c r="J8658" t="s">
        <v>33</v>
      </c>
      <c r="K8658" t="s">
        <v>16</v>
      </c>
      <c r="L8658" t="s">
        <v>23</v>
      </c>
      <c r="M8658" s="1">
        <v>4410.13</v>
      </c>
      <c r="N8658" s="1">
        <v>-39.96</v>
      </c>
      <c r="O8658">
        <v>0.23</v>
      </c>
    </row>
    <row r="8659" spans="1:15" x14ac:dyDescent="0.3">
      <c r="A8659" t="str">
        <f xml:space="preserve"> _xlfn.XLOOKUP(H8659, 'Customers'!B:B, 'Customers'!A:A)</f>
        <v>CUST_190</v>
      </c>
      <c r="B8659" t="str">
        <f>_xlfn.XLOOKUP(L8659, Products!C:C, Products!A:A)</f>
        <v>PROD_4</v>
      </c>
      <c r="C8659">
        <v>8658</v>
      </c>
      <c r="D8659" s="2" t="s">
        <v>782</v>
      </c>
      <c r="E8659">
        <f>YEAR(Orders[[#This Row],[Order_Date]])</f>
        <v>2022</v>
      </c>
      <c r="F8659">
        <f>MONTH(Orders[[#This Row],[Order_Date]])</f>
        <v>2</v>
      </c>
      <c r="G8659" s="2" t="s">
        <v>137</v>
      </c>
      <c r="H8659" t="s">
        <v>549</v>
      </c>
      <c r="I8659" t="s">
        <v>21</v>
      </c>
      <c r="J8659" t="s">
        <v>33</v>
      </c>
      <c r="K8659" t="s">
        <v>34</v>
      </c>
      <c r="L8659" t="s">
        <v>35</v>
      </c>
      <c r="M8659" s="1">
        <v>6994.65</v>
      </c>
      <c r="N8659" s="1">
        <v>399.37</v>
      </c>
      <c r="O8659">
        <v>0.28999999999999998</v>
      </c>
    </row>
    <row r="8660" spans="1:15" x14ac:dyDescent="0.3">
      <c r="A8660" t="str">
        <f xml:space="preserve"> _xlfn.XLOOKUP(H8660, 'Customers'!B:B, 'Customers'!A:A)</f>
        <v>CUST_983</v>
      </c>
      <c r="B8660" t="str">
        <f>_xlfn.XLOOKUP(L8660, Products!C:C, Products!A:A)</f>
        <v>PROD_6</v>
      </c>
      <c r="C8660">
        <v>8659</v>
      </c>
      <c r="D8660" s="2" t="s">
        <v>274</v>
      </c>
      <c r="E8660">
        <f>YEAR(Orders[[#This Row],[Order_Date]])</f>
        <v>2022</v>
      </c>
      <c r="F8660">
        <f>MONTH(Orders[[#This Row],[Order_Date]])</f>
        <v>1</v>
      </c>
      <c r="G8660" s="2" t="s">
        <v>275</v>
      </c>
      <c r="H8660" t="s">
        <v>1746</v>
      </c>
      <c r="I8660" t="s">
        <v>14</v>
      </c>
      <c r="J8660" t="s">
        <v>65</v>
      </c>
      <c r="K8660" t="s">
        <v>34</v>
      </c>
      <c r="L8660" t="s">
        <v>52</v>
      </c>
      <c r="M8660" s="1">
        <v>1269.25</v>
      </c>
      <c r="N8660" s="1">
        <v>197.42</v>
      </c>
      <c r="O8660">
        <v>0.12</v>
      </c>
    </row>
    <row r="8661" spans="1:15" x14ac:dyDescent="0.3">
      <c r="A8661" t="str">
        <f xml:space="preserve"> _xlfn.XLOOKUP(H8661, 'Customers'!B:B, 'Customers'!A:A)</f>
        <v>CUST_800</v>
      </c>
      <c r="B8661" t="str">
        <f>_xlfn.XLOOKUP(L8661, Products!C:C, Products!A:A)</f>
        <v>PROD_5</v>
      </c>
      <c r="C8661">
        <v>8660</v>
      </c>
      <c r="D8661" s="2" t="s">
        <v>104</v>
      </c>
      <c r="E8661">
        <f>YEAR(Orders[[#This Row],[Order_Date]])</f>
        <v>2022</v>
      </c>
      <c r="F8661">
        <f>MONTH(Orders[[#This Row],[Order_Date]])</f>
        <v>2</v>
      </c>
      <c r="G8661" s="2" t="s">
        <v>947</v>
      </c>
      <c r="H8661" t="s">
        <v>1549</v>
      </c>
      <c r="I8661" t="s">
        <v>21</v>
      </c>
      <c r="J8661" t="s">
        <v>33</v>
      </c>
      <c r="K8661" t="s">
        <v>34</v>
      </c>
      <c r="L8661" t="s">
        <v>39</v>
      </c>
      <c r="M8661" s="1">
        <v>6650.09</v>
      </c>
      <c r="N8661" s="1">
        <v>776.88</v>
      </c>
      <c r="O8661">
        <v>0.13</v>
      </c>
    </row>
    <row r="8662" spans="1:15" x14ac:dyDescent="0.3">
      <c r="A8662" t="str">
        <f xml:space="preserve"> _xlfn.XLOOKUP(H8662, 'Customers'!B:B, 'Customers'!A:A)</f>
        <v>CUST_925</v>
      </c>
      <c r="B8662" t="str">
        <f>_xlfn.XLOOKUP(L8662, Products!C:C, Products!A:A)</f>
        <v>PROD_3</v>
      </c>
      <c r="C8662">
        <v>8661</v>
      </c>
      <c r="D8662" s="2" t="s">
        <v>71</v>
      </c>
      <c r="E8662">
        <f>YEAR(Orders[[#This Row],[Order_Date]])</f>
        <v>2022</v>
      </c>
      <c r="F8662">
        <f>MONTH(Orders[[#This Row],[Order_Date]])</f>
        <v>4</v>
      </c>
      <c r="G8662" s="2" t="s">
        <v>655</v>
      </c>
      <c r="H8662" t="s">
        <v>1685</v>
      </c>
      <c r="I8662" t="s">
        <v>21</v>
      </c>
      <c r="J8662" t="s">
        <v>65</v>
      </c>
      <c r="K8662" t="s">
        <v>27</v>
      </c>
      <c r="L8662" t="s">
        <v>28</v>
      </c>
      <c r="M8662" s="1">
        <v>2460.7800000000002</v>
      </c>
      <c r="N8662" s="1">
        <v>191.96</v>
      </c>
      <c r="O8662">
        <v>0.27</v>
      </c>
    </row>
    <row r="8663" spans="1:15" x14ac:dyDescent="0.3">
      <c r="A8663" t="str">
        <f xml:space="preserve"> _xlfn.XLOOKUP(H8663, 'Customers'!B:B, 'Customers'!A:A)</f>
        <v>CUST_255</v>
      </c>
      <c r="B8663" t="str">
        <f>_xlfn.XLOOKUP(L8663, Products!C:C, Products!A:A)</f>
        <v>PROD_2</v>
      </c>
      <c r="C8663">
        <v>8662</v>
      </c>
      <c r="D8663" s="2" t="s">
        <v>603</v>
      </c>
      <c r="E8663">
        <f>YEAR(Orders[[#This Row],[Order_Date]])</f>
        <v>2022</v>
      </c>
      <c r="F8663">
        <f>MONTH(Orders[[#This Row],[Order_Date]])</f>
        <v>3</v>
      </c>
      <c r="G8663" s="2" t="s">
        <v>561</v>
      </c>
      <c r="H8663" t="s">
        <v>699</v>
      </c>
      <c r="I8663" t="s">
        <v>32</v>
      </c>
      <c r="J8663" t="s">
        <v>22</v>
      </c>
      <c r="K8663" t="s">
        <v>16</v>
      </c>
      <c r="L8663" t="s">
        <v>23</v>
      </c>
      <c r="M8663" s="1">
        <v>7849.51</v>
      </c>
      <c r="N8663" s="1">
        <v>-459.39</v>
      </c>
      <c r="O8663">
        <v>0.19</v>
      </c>
    </row>
    <row r="8664" spans="1:15" x14ac:dyDescent="0.3">
      <c r="A8664" t="str">
        <f xml:space="preserve"> _xlfn.XLOOKUP(H8664, 'Customers'!B:B, 'Customers'!A:A)</f>
        <v>CUST_752</v>
      </c>
      <c r="B8664" t="str">
        <f>_xlfn.XLOOKUP(L8664, Products!C:C, Products!A:A)</f>
        <v>PROD_2</v>
      </c>
      <c r="C8664">
        <v>8663</v>
      </c>
      <c r="D8664" s="2" t="s">
        <v>766</v>
      </c>
      <c r="E8664">
        <f>YEAR(Orders[[#This Row],[Order_Date]])</f>
        <v>2022</v>
      </c>
      <c r="F8664">
        <f>MONTH(Orders[[#This Row],[Order_Date]])</f>
        <v>12</v>
      </c>
      <c r="G8664" s="2" t="s">
        <v>731</v>
      </c>
      <c r="H8664" t="s">
        <v>1498</v>
      </c>
      <c r="I8664" t="s">
        <v>21</v>
      </c>
      <c r="J8664" t="s">
        <v>33</v>
      </c>
      <c r="K8664" t="s">
        <v>16</v>
      </c>
      <c r="L8664" t="s">
        <v>23</v>
      </c>
      <c r="M8664" s="1">
        <v>3053.76</v>
      </c>
      <c r="N8664" s="1">
        <v>184.88</v>
      </c>
      <c r="O8664">
        <v>0.08</v>
      </c>
    </row>
    <row r="8665" spans="1:15" x14ac:dyDescent="0.3">
      <c r="A8665" t="str">
        <f xml:space="preserve"> _xlfn.XLOOKUP(H8665, 'Customers'!B:B, 'Customers'!A:A)</f>
        <v>CUST_745</v>
      </c>
      <c r="B8665" t="str">
        <f>_xlfn.XLOOKUP(L8665, Products!C:C, Products!A:A)</f>
        <v>PROD_7</v>
      </c>
      <c r="C8665">
        <v>8664</v>
      </c>
      <c r="D8665" s="2" t="s">
        <v>304</v>
      </c>
      <c r="E8665">
        <f>YEAR(Orders[[#This Row],[Order_Date]])</f>
        <v>2022</v>
      </c>
      <c r="F8665">
        <f>MONTH(Orders[[#This Row],[Order_Date]])</f>
        <v>6</v>
      </c>
      <c r="G8665" s="2" t="s">
        <v>657</v>
      </c>
      <c r="H8665" t="s">
        <v>1490</v>
      </c>
      <c r="I8665" t="s">
        <v>21</v>
      </c>
      <c r="J8665" t="s">
        <v>65</v>
      </c>
      <c r="K8665" t="s">
        <v>16</v>
      </c>
      <c r="L8665" t="s">
        <v>66</v>
      </c>
      <c r="M8665" s="1">
        <v>5796.2</v>
      </c>
      <c r="N8665" s="1">
        <v>1372.02</v>
      </c>
      <c r="O8665">
        <v>0.05</v>
      </c>
    </row>
    <row r="8666" spans="1:15" x14ac:dyDescent="0.3">
      <c r="A8666" t="str">
        <f xml:space="preserve"> _xlfn.XLOOKUP(H8666, 'Customers'!B:B, 'Customers'!A:A)</f>
        <v>CUST_73</v>
      </c>
      <c r="B8666" t="str">
        <f>_xlfn.XLOOKUP(L8666, Products!C:C, Products!A:A)</f>
        <v>PROD_7</v>
      </c>
      <c r="C8666">
        <v>8665</v>
      </c>
      <c r="D8666" s="2" t="s">
        <v>1057</v>
      </c>
      <c r="E8666">
        <f>YEAR(Orders[[#This Row],[Order_Date]])</f>
        <v>2023</v>
      </c>
      <c r="F8666">
        <f>MONTH(Orders[[#This Row],[Order_Date]])</f>
        <v>6</v>
      </c>
      <c r="G8666" s="2" t="s">
        <v>1453</v>
      </c>
      <c r="H8666" t="s">
        <v>239</v>
      </c>
      <c r="I8666" t="s">
        <v>14</v>
      </c>
      <c r="J8666" t="s">
        <v>15</v>
      </c>
      <c r="K8666" t="s">
        <v>16</v>
      </c>
      <c r="L8666" t="s">
        <v>66</v>
      </c>
      <c r="M8666" s="1">
        <v>3526.37</v>
      </c>
      <c r="N8666" s="1">
        <v>484.22</v>
      </c>
      <c r="O8666">
        <v>0.15</v>
      </c>
    </row>
    <row r="8667" spans="1:15" x14ac:dyDescent="0.3">
      <c r="A8667" t="str">
        <f xml:space="preserve"> _xlfn.XLOOKUP(H8667, 'Customers'!B:B, 'Customers'!A:A)</f>
        <v>CUST_587</v>
      </c>
      <c r="B8667" t="str">
        <f>_xlfn.XLOOKUP(L8667, Products!C:C, Products!A:A)</f>
        <v>PROD_2</v>
      </c>
      <c r="C8667">
        <v>8666</v>
      </c>
      <c r="D8667" s="2" t="s">
        <v>1286</v>
      </c>
      <c r="E8667">
        <f>YEAR(Orders[[#This Row],[Order_Date]])</f>
        <v>2023</v>
      </c>
      <c r="F8667">
        <f>MONTH(Orders[[#This Row],[Order_Date]])</f>
        <v>2</v>
      </c>
      <c r="G8667" s="2" t="s">
        <v>666</v>
      </c>
      <c r="H8667" t="s">
        <v>1292</v>
      </c>
      <c r="I8667" t="s">
        <v>14</v>
      </c>
      <c r="J8667" t="s">
        <v>65</v>
      </c>
      <c r="K8667" t="s">
        <v>16</v>
      </c>
      <c r="L8667" t="s">
        <v>23</v>
      </c>
      <c r="M8667" s="1">
        <v>1998.83</v>
      </c>
      <c r="N8667" s="1">
        <v>478.91</v>
      </c>
      <c r="O8667">
        <v>0.02</v>
      </c>
    </row>
    <row r="8668" spans="1:15" x14ac:dyDescent="0.3">
      <c r="A8668" t="str">
        <f xml:space="preserve"> _xlfn.XLOOKUP(H8668, 'Customers'!B:B, 'Customers'!A:A)</f>
        <v>CUST_470</v>
      </c>
      <c r="B8668" t="str">
        <f>_xlfn.XLOOKUP(L8668, Products!C:C, Products!A:A)</f>
        <v>PROD_6</v>
      </c>
      <c r="C8668">
        <v>8667</v>
      </c>
      <c r="D8668" s="2" t="s">
        <v>1154</v>
      </c>
      <c r="E8668">
        <f>YEAR(Orders[[#This Row],[Order_Date]])</f>
        <v>2023</v>
      </c>
      <c r="F8668">
        <f>MONTH(Orders[[#This Row],[Order_Date]])</f>
        <v>3</v>
      </c>
      <c r="G8668" s="2" t="s">
        <v>890</v>
      </c>
      <c r="H8668" t="s">
        <v>1099</v>
      </c>
      <c r="I8668" t="s">
        <v>32</v>
      </c>
      <c r="J8668" t="s">
        <v>65</v>
      </c>
      <c r="K8668" t="s">
        <v>34</v>
      </c>
      <c r="L8668" t="s">
        <v>52</v>
      </c>
      <c r="M8668" s="1">
        <v>466.84</v>
      </c>
      <c r="N8668" s="1">
        <v>72.72</v>
      </c>
      <c r="O8668">
        <v>0.12</v>
      </c>
    </row>
    <row r="8669" spans="1:15" x14ac:dyDescent="0.3">
      <c r="A8669" t="str">
        <f xml:space="preserve"> _xlfn.XLOOKUP(H8669, 'Customers'!B:B, 'Customers'!A:A)</f>
        <v>CUST_386</v>
      </c>
      <c r="B8669" t="str">
        <f>_xlfn.XLOOKUP(L8669, Products!C:C, Products!A:A)</f>
        <v>PROD_6</v>
      </c>
      <c r="C8669">
        <v>8668</v>
      </c>
      <c r="D8669" s="2" t="s">
        <v>761</v>
      </c>
      <c r="E8669">
        <f>YEAR(Orders[[#This Row],[Order_Date]])</f>
        <v>2022</v>
      </c>
      <c r="F8669">
        <f>MONTH(Orders[[#This Row],[Order_Date]])</f>
        <v>8</v>
      </c>
      <c r="G8669" s="2" t="s">
        <v>411</v>
      </c>
      <c r="H8669" t="s">
        <v>958</v>
      </c>
      <c r="I8669" t="s">
        <v>32</v>
      </c>
      <c r="J8669" t="s">
        <v>65</v>
      </c>
      <c r="K8669" t="s">
        <v>34</v>
      </c>
      <c r="L8669" t="s">
        <v>52</v>
      </c>
      <c r="M8669" s="1">
        <v>5097.67</v>
      </c>
      <c r="N8669" s="1">
        <v>577.26</v>
      </c>
      <c r="O8669">
        <v>0.17</v>
      </c>
    </row>
    <row r="8670" spans="1:15" x14ac:dyDescent="0.3">
      <c r="A8670" t="str">
        <f xml:space="preserve"> _xlfn.XLOOKUP(H8670, 'Customers'!B:B, 'Customers'!A:A)</f>
        <v>CUST_677</v>
      </c>
      <c r="B8670" t="str">
        <f>_xlfn.XLOOKUP(L8670, Products!C:C, Products!A:A)</f>
        <v>PROD_5</v>
      </c>
      <c r="C8670">
        <v>8669</v>
      </c>
      <c r="D8670" s="2" t="s">
        <v>370</v>
      </c>
      <c r="E8670">
        <f>YEAR(Orders[[#This Row],[Order_Date]])</f>
        <v>2022</v>
      </c>
      <c r="F8670">
        <f>MONTH(Orders[[#This Row],[Order_Date]])</f>
        <v>3</v>
      </c>
      <c r="G8670" s="2" t="s">
        <v>1140</v>
      </c>
      <c r="H8670" t="s">
        <v>1412</v>
      </c>
      <c r="I8670" t="s">
        <v>21</v>
      </c>
      <c r="J8670" t="s">
        <v>65</v>
      </c>
      <c r="K8670" t="s">
        <v>34</v>
      </c>
      <c r="L8670" t="s">
        <v>39</v>
      </c>
      <c r="M8670" s="1">
        <v>5909.8</v>
      </c>
      <c r="N8670" s="1">
        <v>1611.93</v>
      </c>
      <c r="O8670">
        <v>0.2</v>
      </c>
    </row>
    <row r="8671" spans="1:15" x14ac:dyDescent="0.3">
      <c r="A8671" t="str">
        <f xml:space="preserve"> _xlfn.XLOOKUP(H8671, 'Customers'!B:B, 'Customers'!A:A)</f>
        <v>CUST_744</v>
      </c>
      <c r="B8671" t="str">
        <f>_xlfn.XLOOKUP(L8671, Products!C:C, Products!A:A)</f>
        <v>PROD_5</v>
      </c>
      <c r="C8671">
        <v>8670</v>
      </c>
      <c r="D8671" s="2" t="s">
        <v>1267</v>
      </c>
      <c r="E8671">
        <f>YEAR(Orders[[#This Row],[Order_Date]])</f>
        <v>2023</v>
      </c>
      <c r="F8671">
        <f>MONTH(Orders[[#This Row],[Order_Date]])</f>
        <v>3</v>
      </c>
      <c r="G8671" s="2" t="s">
        <v>459</v>
      </c>
      <c r="H8671" t="s">
        <v>1489</v>
      </c>
      <c r="I8671" t="s">
        <v>21</v>
      </c>
      <c r="J8671" t="s">
        <v>22</v>
      </c>
      <c r="K8671" t="s">
        <v>34</v>
      </c>
      <c r="L8671" t="s">
        <v>39</v>
      </c>
      <c r="M8671" s="1">
        <v>6289.99</v>
      </c>
      <c r="N8671" s="1">
        <v>-385.58</v>
      </c>
      <c r="O8671">
        <v>0.26</v>
      </c>
    </row>
    <row r="8672" spans="1:15" x14ac:dyDescent="0.3">
      <c r="A8672" t="str">
        <f xml:space="preserve"> _xlfn.XLOOKUP(H8672, 'Customers'!B:B, 'Customers'!A:A)</f>
        <v>CUST_706</v>
      </c>
      <c r="B8672" t="str">
        <f>_xlfn.XLOOKUP(L8672, Products!C:C, Products!A:A)</f>
        <v>PROD_3</v>
      </c>
      <c r="C8672">
        <v>8671</v>
      </c>
      <c r="D8672" s="2" t="s">
        <v>862</v>
      </c>
      <c r="E8672">
        <f>YEAR(Orders[[#This Row],[Order_Date]])</f>
        <v>2022</v>
      </c>
      <c r="F8672">
        <f>MONTH(Orders[[#This Row],[Order_Date]])</f>
        <v>10</v>
      </c>
      <c r="G8672" s="2" t="s">
        <v>738</v>
      </c>
      <c r="H8672" t="s">
        <v>1445</v>
      </c>
      <c r="I8672" t="s">
        <v>14</v>
      </c>
      <c r="J8672" t="s">
        <v>15</v>
      </c>
      <c r="K8672" t="s">
        <v>27</v>
      </c>
      <c r="L8672" t="s">
        <v>28</v>
      </c>
      <c r="M8672" s="1">
        <v>6209.27</v>
      </c>
      <c r="N8672" s="1">
        <v>611.97</v>
      </c>
      <c r="O8672">
        <v>0.06</v>
      </c>
    </row>
    <row r="8673" spans="1:15" x14ac:dyDescent="0.3">
      <c r="A8673" t="str">
        <f xml:space="preserve"> _xlfn.XLOOKUP(H8673, 'Customers'!B:B, 'Customers'!A:A)</f>
        <v>CUST_321</v>
      </c>
      <c r="B8673" t="str">
        <f>_xlfn.XLOOKUP(L8673, Products!C:C, Products!A:A)</f>
        <v>PROD_5</v>
      </c>
      <c r="C8673">
        <v>8672</v>
      </c>
      <c r="D8673" s="2" t="s">
        <v>236</v>
      </c>
      <c r="E8673">
        <f>YEAR(Orders[[#This Row],[Order_Date]])</f>
        <v>2023</v>
      </c>
      <c r="F8673">
        <f>MONTH(Orders[[#This Row],[Order_Date]])</f>
        <v>4</v>
      </c>
      <c r="G8673" s="2" t="s">
        <v>769</v>
      </c>
      <c r="H8673" t="s">
        <v>838</v>
      </c>
      <c r="I8673" t="s">
        <v>14</v>
      </c>
      <c r="J8673" t="s">
        <v>15</v>
      </c>
      <c r="K8673" t="s">
        <v>34</v>
      </c>
      <c r="L8673" t="s">
        <v>39</v>
      </c>
      <c r="M8673" s="1">
        <v>9529.59</v>
      </c>
      <c r="N8673" s="1">
        <v>1552.19</v>
      </c>
      <c r="O8673">
        <v>0.2</v>
      </c>
    </row>
    <row r="8674" spans="1:15" x14ac:dyDescent="0.3">
      <c r="A8674" t="str">
        <f xml:space="preserve"> _xlfn.XLOOKUP(H8674, 'Customers'!B:B, 'Customers'!A:A)</f>
        <v>CUST_290</v>
      </c>
      <c r="B8674" t="str">
        <f>_xlfn.XLOOKUP(L8674, Products!C:C, Products!A:A)</f>
        <v>PROD_4</v>
      </c>
      <c r="C8674">
        <v>8673</v>
      </c>
      <c r="D8674" s="2" t="s">
        <v>588</v>
      </c>
      <c r="E8674">
        <f>YEAR(Orders[[#This Row],[Order_Date]])</f>
        <v>2023</v>
      </c>
      <c r="F8674">
        <f>MONTH(Orders[[#This Row],[Order_Date]])</f>
        <v>8</v>
      </c>
      <c r="G8674" s="2" t="s">
        <v>1024</v>
      </c>
      <c r="H8674" t="s">
        <v>772</v>
      </c>
      <c r="I8674" t="s">
        <v>21</v>
      </c>
      <c r="J8674" t="s">
        <v>22</v>
      </c>
      <c r="K8674" t="s">
        <v>34</v>
      </c>
      <c r="L8674" t="s">
        <v>35</v>
      </c>
      <c r="M8674" s="1">
        <v>3028.95</v>
      </c>
      <c r="N8674" s="1">
        <v>27.92</v>
      </c>
      <c r="O8674">
        <v>0.05</v>
      </c>
    </row>
    <row r="8675" spans="1:15" x14ac:dyDescent="0.3">
      <c r="A8675" t="str">
        <f xml:space="preserve"> _xlfn.XLOOKUP(H8675, 'Customers'!B:B, 'Customers'!A:A)</f>
        <v>CUST_803</v>
      </c>
      <c r="B8675" t="str">
        <f>_xlfn.XLOOKUP(L8675, Products!C:C, Products!A:A)</f>
        <v>PROD_2</v>
      </c>
      <c r="C8675">
        <v>8674</v>
      </c>
      <c r="D8675" s="2" t="s">
        <v>593</v>
      </c>
      <c r="E8675">
        <f>YEAR(Orders[[#This Row],[Order_Date]])</f>
        <v>2022</v>
      </c>
      <c r="F8675">
        <f>MONTH(Orders[[#This Row],[Order_Date]])</f>
        <v>7</v>
      </c>
      <c r="G8675" s="2" t="s">
        <v>321</v>
      </c>
      <c r="H8675" t="s">
        <v>1553</v>
      </c>
      <c r="I8675" t="s">
        <v>14</v>
      </c>
      <c r="J8675" t="s">
        <v>65</v>
      </c>
      <c r="K8675" t="s">
        <v>16</v>
      </c>
      <c r="L8675" t="s">
        <v>23</v>
      </c>
      <c r="M8675" s="1">
        <v>2013.8</v>
      </c>
      <c r="N8675" s="1">
        <v>-177.57</v>
      </c>
      <c r="O8675">
        <v>0.3</v>
      </c>
    </row>
    <row r="8676" spans="1:15" x14ac:dyDescent="0.3">
      <c r="A8676" t="str">
        <f xml:space="preserve"> _xlfn.XLOOKUP(H8676, 'Customers'!B:B, 'Customers'!A:A)</f>
        <v>CUST_54</v>
      </c>
      <c r="B8676" t="str">
        <f>_xlfn.XLOOKUP(L8676, Products!C:C, Products!A:A)</f>
        <v>PROD_4</v>
      </c>
      <c r="C8676">
        <v>8675</v>
      </c>
      <c r="D8676" s="2" t="s">
        <v>313</v>
      </c>
      <c r="E8676">
        <f>YEAR(Orders[[#This Row],[Order_Date]])</f>
        <v>2023</v>
      </c>
      <c r="F8676">
        <f>MONTH(Orders[[#This Row],[Order_Date]])</f>
        <v>7</v>
      </c>
      <c r="G8676" s="2" t="s">
        <v>793</v>
      </c>
      <c r="H8676" t="s">
        <v>187</v>
      </c>
      <c r="I8676" t="s">
        <v>21</v>
      </c>
      <c r="J8676" t="s">
        <v>15</v>
      </c>
      <c r="K8676" t="s">
        <v>34</v>
      </c>
      <c r="L8676" t="s">
        <v>35</v>
      </c>
      <c r="M8676" s="1">
        <v>4759.97</v>
      </c>
      <c r="N8676" s="1">
        <v>895.66</v>
      </c>
      <c r="O8676">
        <v>0.16</v>
      </c>
    </row>
    <row r="8677" spans="1:15" x14ac:dyDescent="0.3">
      <c r="A8677" t="str">
        <f xml:space="preserve"> _xlfn.XLOOKUP(H8677, 'Customers'!B:B, 'Customers'!A:A)</f>
        <v>CUST_723</v>
      </c>
      <c r="B8677" t="str">
        <f>_xlfn.XLOOKUP(L8677, Products!C:C, Products!A:A)</f>
        <v>PROD_1</v>
      </c>
      <c r="C8677">
        <v>8676</v>
      </c>
      <c r="D8677" s="2" t="s">
        <v>124</v>
      </c>
      <c r="E8677">
        <f>YEAR(Orders[[#This Row],[Order_Date]])</f>
        <v>2023</v>
      </c>
      <c r="F8677">
        <f>MONTH(Orders[[#This Row],[Order_Date]])</f>
        <v>1</v>
      </c>
      <c r="G8677" s="2" t="s">
        <v>125</v>
      </c>
      <c r="H8677" t="s">
        <v>1465</v>
      </c>
      <c r="I8677" t="s">
        <v>21</v>
      </c>
      <c r="J8677" t="s">
        <v>65</v>
      </c>
      <c r="K8677" t="s">
        <v>16</v>
      </c>
      <c r="L8677" t="s">
        <v>17</v>
      </c>
      <c r="M8677" s="1">
        <v>874.61</v>
      </c>
      <c r="N8677" s="1">
        <v>179.9</v>
      </c>
      <c r="O8677">
        <v>0.02</v>
      </c>
    </row>
    <row r="8678" spans="1:15" x14ac:dyDescent="0.3">
      <c r="A8678" t="str">
        <f xml:space="preserve"> _xlfn.XLOOKUP(H8678, 'Customers'!B:B, 'Customers'!A:A)</f>
        <v>CUST_190</v>
      </c>
      <c r="B8678" t="str">
        <f>_xlfn.XLOOKUP(L8678, Products!C:C, Products!A:A)</f>
        <v>PROD_1</v>
      </c>
      <c r="C8678">
        <v>8677</v>
      </c>
      <c r="D8678" s="2" t="s">
        <v>40</v>
      </c>
      <c r="E8678">
        <f>YEAR(Orders[[#This Row],[Order_Date]])</f>
        <v>2023</v>
      </c>
      <c r="F8678">
        <f>MONTH(Orders[[#This Row],[Order_Date]])</f>
        <v>3</v>
      </c>
      <c r="G8678" s="2" t="s">
        <v>918</v>
      </c>
      <c r="H8678" t="s">
        <v>549</v>
      </c>
      <c r="I8678" t="s">
        <v>32</v>
      </c>
      <c r="J8678" t="s">
        <v>65</v>
      </c>
      <c r="K8678" t="s">
        <v>16</v>
      </c>
      <c r="L8678" t="s">
        <v>17</v>
      </c>
      <c r="M8678" s="1">
        <v>5782.26</v>
      </c>
      <c r="N8678" s="1">
        <v>1029.6600000000001</v>
      </c>
      <c r="O8678">
        <v>0.25</v>
      </c>
    </row>
    <row r="8679" spans="1:15" x14ac:dyDescent="0.3">
      <c r="A8679" t="str">
        <f xml:space="preserve"> _xlfn.XLOOKUP(H8679, 'Customers'!B:B, 'Customers'!A:A)</f>
        <v>CUST_138</v>
      </c>
      <c r="B8679" t="str">
        <f>_xlfn.XLOOKUP(L8679, Products!C:C, Products!A:A)</f>
        <v>PROD_3</v>
      </c>
      <c r="C8679">
        <v>8678</v>
      </c>
      <c r="D8679" s="2" t="s">
        <v>1018</v>
      </c>
      <c r="E8679">
        <f>YEAR(Orders[[#This Row],[Order_Date]])</f>
        <v>2022</v>
      </c>
      <c r="F8679">
        <f>MONTH(Orders[[#This Row],[Order_Date]])</f>
        <v>12</v>
      </c>
      <c r="G8679" s="2" t="s">
        <v>625</v>
      </c>
      <c r="H8679" t="s">
        <v>422</v>
      </c>
      <c r="I8679" t="s">
        <v>14</v>
      </c>
      <c r="J8679" t="s">
        <v>65</v>
      </c>
      <c r="K8679" t="s">
        <v>27</v>
      </c>
      <c r="L8679" t="s">
        <v>28</v>
      </c>
      <c r="M8679" s="1">
        <v>7241.82</v>
      </c>
      <c r="N8679" s="1">
        <v>1430.89</v>
      </c>
      <c r="O8679">
        <v>0.04</v>
      </c>
    </row>
    <row r="8680" spans="1:15" x14ac:dyDescent="0.3">
      <c r="A8680" t="str">
        <f xml:space="preserve"> _xlfn.XLOOKUP(H8680, 'Customers'!B:B, 'Customers'!A:A)</f>
        <v>CUST_320</v>
      </c>
      <c r="B8680" t="str">
        <f>_xlfn.XLOOKUP(L8680, Products!C:C, Products!A:A)</f>
        <v>PROD_5</v>
      </c>
      <c r="C8680">
        <v>8679</v>
      </c>
      <c r="D8680" s="2" t="s">
        <v>535</v>
      </c>
      <c r="E8680">
        <f>YEAR(Orders[[#This Row],[Order_Date]])</f>
        <v>2022</v>
      </c>
      <c r="F8680">
        <f>MONTH(Orders[[#This Row],[Order_Date]])</f>
        <v>1</v>
      </c>
      <c r="G8680" s="2" t="s">
        <v>112</v>
      </c>
      <c r="H8680" t="s">
        <v>835</v>
      </c>
      <c r="I8680" t="s">
        <v>32</v>
      </c>
      <c r="J8680" t="s">
        <v>33</v>
      </c>
      <c r="K8680" t="s">
        <v>34</v>
      </c>
      <c r="L8680" t="s">
        <v>39</v>
      </c>
      <c r="M8680" s="1">
        <v>5749.38</v>
      </c>
      <c r="N8680" s="1">
        <v>-21.83</v>
      </c>
      <c r="O8680">
        <v>0.11</v>
      </c>
    </row>
    <row r="8681" spans="1:15" x14ac:dyDescent="0.3">
      <c r="A8681" t="str">
        <f xml:space="preserve"> _xlfn.XLOOKUP(H8681, 'Customers'!B:B, 'Customers'!A:A)</f>
        <v>CUST_496</v>
      </c>
      <c r="B8681" t="str">
        <f>_xlfn.XLOOKUP(L8681, Products!C:C, Products!A:A)</f>
        <v>PROD_4</v>
      </c>
      <c r="C8681">
        <v>8680</v>
      </c>
      <c r="D8681" s="2" t="s">
        <v>878</v>
      </c>
      <c r="E8681">
        <f>YEAR(Orders[[#This Row],[Order_Date]])</f>
        <v>2023</v>
      </c>
      <c r="F8681">
        <f>MONTH(Orders[[#This Row],[Order_Date]])</f>
        <v>8</v>
      </c>
      <c r="G8681" s="2" t="s">
        <v>143</v>
      </c>
      <c r="H8681" t="s">
        <v>1152</v>
      </c>
      <c r="I8681" t="s">
        <v>21</v>
      </c>
      <c r="J8681" t="s">
        <v>33</v>
      </c>
      <c r="K8681" t="s">
        <v>34</v>
      </c>
      <c r="L8681" t="s">
        <v>35</v>
      </c>
      <c r="M8681" s="1">
        <v>3401.7</v>
      </c>
      <c r="N8681" s="1">
        <v>-152.88</v>
      </c>
      <c r="O8681">
        <v>0.27</v>
      </c>
    </row>
    <row r="8682" spans="1:15" x14ac:dyDescent="0.3">
      <c r="A8682" t="str">
        <f xml:space="preserve"> _xlfn.XLOOKUP(H8682, 'Customers'!B:B, 'Customers'!A:A)</f>
        <v>CUST_625</v>
      </c>
      <c r="B8682" t="str">
        <f>_xlfn.XLOOKUP(L8682, Products!C:C, Products!A:A)</f>
        <v>PROD_7</v>
      </c>
      <c r="C8682">
        <v>8681</v>
      </c>
      <c r="D8682" s="2" t="s">
        <v>307</v>
      </c>
      <c r="E8682">
        <f>YEAR(Orders[[#This Row],[Order_Date]])</f>
        <v>2022</v>
      </c>
      <c r="F8682">
        <f>MONTH(Orders[[#This Row],[Order_Date]])</f>
        <v>3</v>
      </c>
      <c r="G8682" s="2" t="s">
        <v>308</v>
      </c>
      <c r="H8682" t="s">
        <v>1347</v>
      </c>
      <c r="I8682" t="s">
        <v>32</v>
      </c>
      <c r="J8682" t="s">
        <v>22</v>
      </c>
      <c r="K8682" t="s">
        <v>16</v>
      </c>
      <c r="L8682" t="s">
        <v>66</v>
      </c>
      <c r="M8682" s="1">
        <v>9317.6</v>
      </c>
      <c r="N8682" s="1">
        <v>2119.52</v>
      </c>
      <c r="O8682">
        <v>0.24</v>
      </c>
    </row>
    <row r="8683" spans="1:15" x14ac:dyDescent="0.3">
      <c r="A8683" t="str">
        <f xml:space="preserve"> _xlfn.XLOOKUP(H8683, 'Customers'!B:B, 'Customers'!A:A)</f>
        <v>CUST_77</v>
      </c>
      <c r="B8683" t="str">
        <f>_xlfn.XLOOKUP(L8683, Products!C:C, Products!A:A)</f>
        <v>PROD_1</v>
      </c>
      <c r="C8683">
        <v>8682</v>
      </c>
      <c r="D8683" s="2" t="s">
        <v>197</v>
      </c>
      <c r="E8683">
        <f>YEAR(Orders[[#This Row],[Order_Date]])</f>
        <v>2022</v>
      </c>
      <c r="F8683">
        <f>MONTH(Orders[[#This Row],[Order_Date]])</f>
        <v>1</v>
      </c>
      <c r="G8683" s="2" t="s">
        <v>795</v>
      </c>
      <c r="H8683" t="s">
        <v>250</v>
      </c>
      <c r="I8683" t="s">
        <v>21</v>
      </c>
      <c r="J8683" t="s">
        <v>65</v>
      </c>
      <c r="K8683" t="s">
        <v>16</v>
      </c>
      <c r="L8683" t="s">
        <v>17</v>
      </c>
      <c r="M8683" s="1">
        <v>855.41</v>
      </c>
      <c r="N8683" s="1">
        <v>-13.8</v>
      </c>
      <c r="O8683">
        <v>0.17</v>
      </c>
    </row>
    <row r="8684" spans="1:15" x14ac:dyDescent="0.3">
      <c r="A8684" t="str">
        <f xml:space="preserve"> _xlfn.XLOOKUP(H8684, 'Customers'!B:B, 'Customers'!A:A)</f>
        <v>CUST_626</v>
      </c>
      <c r="B8684" t="str">
        <f>_xlfn.XLOOKUP(L8684, Products!C:C, Products!A:A)</f>
        <v>PROD_1</v>
      </c>
      <c r="C8684">
        <v>8683</v>
      </c>
      <c r="D8684" s="2" t="s">
        <v>183</v>
      </c>
      <c r="E8684">
        <f>YEAR(Orders[[#This Row],[Order_Date]])</f>
        <v>2023</v>
      </c>
      <c r="F8684">
        <f>MONTH(Orders[[#This Row],[Order_Date]])</f>
        <v>7</v>
      </c>
      <c r="G8684" s="2" t="s">
        <v>901</v>
      </c>
      <c r="H8684" t="s">
        <v>1348</v>
      </c>
      <c r="I8684" t="s">
        <v>32</v>
      </c>
      <c r="J8684" t="s">
        <v>22</v>
      </c>
      <c r="K8684" t="s">
        <v>16</v>
      </c>
      <c r="L8684" t="s">
        <v>17</v>
      </c>
      <c r="M8684" s="1">
        <v>9046.68</v>
      </c>
      <c r="N8684" s="1">
        <v>241.81</v>
      </c>
      <c r="O8684">
        <v>0.3</v>
      </c>
    </row>
    <row r="8685" spans="1:15" x14ac:dyDescent="0.3">
      <c r="A8685" t="str">
        <f xml:space="preserve"> _xlfn.XLOOKUP(H8685, 'Customers'!B:B, 'Customers'!A:A)</f>
        <v>CUST_669</v>
      </c>
      <c r="B8685" t="str">
        <f>_xlfn.XLOOKUP(L8685, Products!C:C, Products!A:A)</f>
        <v>PROD_8</v>
      </c>
      <c r="C8685">
        <v>8684</v>
      </c>
      <c r="D8685" s="2" t="s">
        <v>882</v>
      </c>
      <c r="E8685">
        <f>YEAR(Orders[[#This Row],[Order_Date]])</f>
        <v>2022</v>
      </c>
      <c r="F8685">
        <f>MONTH(Orders[[#This Row],[Order_Date]])</f>
        <v>3</v>
      </c>
      <c r="G8685" s="2" t="s">
        <v>417</v>
      </c>
      <c r="H8685" t="s">
        <v>1398</v>
      </c>
      <c r="I8685" t="s">
        <v>14</v>
      </c>
      <c r="J8685" t="s">
        <v>15</v>
      </c>
      <c r="K8685" t="s">
        <v>27</v>
      </c>
      <c r="L8685" t="s">
        <v>73</v>
      </c>
      <c r="M8685" s="1">
        <v>4327.2700000000004</v>
      </c>
      <c r="N8685" s="1">
        <v>633.98</v>
      </c>
      <c r="O8685">
        <v>0.08</v>
      </c>
    </row>
    <row r="8686" spans="1:15" x14ac:dyDescent="0.3">
      <c r="A8686" t="str">
        <f xml:space="preserve"> _xlfn.XLOOKUP(H8686, 'Customers'!B:B, 'Customers'!A:A)</f>
        <v>CUST_430</v>
      </c>
      <c r="B8686" t="str">
        <f>_xlfn.XLOOKUP(L8686, Products!C:C, Products!A:A)</f>
        <v>PROD_3</v>
      </c>
      <c r="C8686">
        <v>8685</v>
      </c>
      <c r="D8686" s="2" t="s">
        <v>43</v>
      </c>
      <c r="E8686">
        <f>YEAR(Orders[[#This Row],[Order_Date]])</f>
        <v>2023</v>
      </c>
      <c r="F8686">
        <f>MONTH(Orders[[#This Row],[Order_Date]])</f>
        <v>12</v>
      </c>
      <c r="G8686" s="2" t="s">
        <v>89</v>
      </c>
      <c r="H8686" t="s">
        <v>1037</v>
      </c>
      <c r="I8686" t="s">
        <v>21</v>
      </c>
      <c r="J8686" t="s">
        <v>15</v>
      </c>
      <c r="K8686" t="s">
        <v>27</v>
      </c>
      <c r="L8686" t="s">
        <v>28</v>
      </c>
      <c r="M8686" s="1">
        <v>541.14</v>
      </c>
      <c r="N8686" s="1">
        <v>85.58</v>
      </c>
      <c r="O8686">
        <v>0.16</v>
      </c>
    </row>
    <row r="8687" spans="1:15" x14ac:dyDescent="0.3">
      <c r="A8687" t="str">
        <f xml:space="preserve"> _xlfn.XLOOKUP(H8687, 'Customers'!B:B, 'Customers'!A:A)</f>
        <v>CUST_499</v>
      </c>
      <c r="B8687" t="str">
        <f>_xlfn.XLOOKUP(L8687, Products!C:C, Products!A:A)</f>
        <v>PROD_4</v>
      </c>
      <c r="C8687">
        <v>8686</v>
      </c>
      <c r="D8687" s="2" t="s">
        <v>275</v>
      </c>
      <c r="E8687">
        <f>YEAR(Orders[[#This Row],[Order_Date]])</f>
        <v>2022</v>
      </c>
      <c r="F8687">
        <f>MONTH(Orders[[#This Row],[Order_Date]])</f>
        <v>1</v>
      </c>
      <c r="G8687" s="2" t="s">
        <v>1120</v>
      </c>
      <c r="H8687" t="s">
        <v>1157</v>
      </c>
      <c r="I8687" t="s">
        <v>21</v>
      </c>
      <c r="J8687" t="s">
        <v>22</v>
      </c>
      <c r="K8687" t="s">
        <v>34</v>
      </c>
      <c r="L8687" t="s">
        <v>35</v>
      </c>
      <c r="M8687" s="1">
        <v>7581.09</v>
      </c>
      <c r="N8687" s="1">
        <v>744.7</v>
      </c>
      <c r="O8687">
        <v>0.21</v>
      </c>
    </row>
    <row r="8688" spans="1:15" x14ac:dyDescent="0.3">
      <c r="A8688" t="str">
        <f xml:space="preserve"> _xlfn.XLOOKUP(H8688, 'Customers'!B:B, 'Customers'!A:A)</f>
        <v>CUST_805</v>
      </c>
      <c r="B8688" t="str">
        <f>_xlfn.XLOOKUP(L8688, Products!C:C, Products!A:A)</f>
        <v>PROD_7</v>
      </c>
      <c r="C8688">
        <v>8687</v>
      </c>
      <c r="D8688" s="2" t="s">
        <v>203</v>
      </c>
      <c r="E8688">
        <f>YEAR(Orders[[#This Row],[Order_Date]])</f>
        <v>2023</v>
      </c>
      <c r="F8688">
        <f>MONTH(Orders[[#This Row],[Order_Date]])</f>
        <v>10</v>
      </c>
      <c r="G8688" s="2" t="s">
        <v>37</v>
      </c>
      <c r="H8688" t="s">
        <v>1555</v>
      </c>
      <c r="I8688" t="s">
        <v>14</v>
      </c>
      <c r="J8688" t="s">
        <v>22</v>
      </c>
      <c r="K8688" t="s">
        <v>16</v>
      </c>
      <c r="L8688" t="s">
        <v>66</v>
      </c>
      <c r="M8688" s="1">
        <v>6306.27</v>
      </c>
      <c r="N8688" s="1">
        <v>79.95</v>
      </c>
      <c r="O8688">
        <v>0</v>
      </c>
    </row>
    <row r="8689" spans="1:15" x14ac:dyDescent="0.3">
      <c r="A8689" t="str">
        <f xml:space="preserve"> _xlfn.XLOOKUP(H8689, 'Customers'!B:B, 'Customers'!A:A)</f>
        <v>CUST_734</v>
      </c>
      <c r="B8689" t="str">
        <f>_xlfn.XLOOKUP(L8689, Products!C:C, Products!A:A)</f>
        <v>PROD_5</v>
      </c>
      <c r="C8689">
        <v>8688</v>
      </c>
      <c r="D8689" s="2" t="s">
        <v>1181</v>
      </c>
      <c r="E8689">
        <f>YEAR(Orders[[#This Row],[Order_Date]])</f>
        <v>2023</v>
      </c>
      <c r="F8689">
        <f>MONTH(Orders[[#This Row],[Order_Date]])</f>
        <v>8</v>
      </c>
      <c r="G8689" s="2" t="s">
        <v>122</v>
      </c>
      <c r="H8689" t="s">
        <v>1476</v>
      </c>
      <c r="I8689" t="s">
        <v>14</v>
      </c>
      <c r="J8689" t="s">
        <v>65</v>
      </c>
      <c r="K8689" t="s">
        <v>34</v>
      </c>
      <c r="L8689" t="s">
        <v>39</v>
      </c>
      <c r="M8689" s="1">
        <v>1033.21</v>
      </c>
      <c r="N8689" s="1">
        <v>-75.31</v>
      </c>
      <c r="O8689">
        <v>0.15</v>
      </c>
    </row>
    <row r="8690" spans="1:15" x14ac:dyDescent="0.3">
      <c r="A8690" t="str">
        <f xml:space="preserve"> _xlfn.XLOOKUP(H8690, 'Customers'!B:B, 'Customers'!A:A)</f>
        <v>CUST_857</v>
      </c>
      <c r="B8690" t="str">
        <f>_xlfn.XLOOKUP(L8690, Products!C:C, Products!A:A)</f>
        <v>PROD_1</v>
      </c>
      <c r="C8690">
        <v>8689</v>
      </c>
      <c r="D8690" s="2" t="s">
        <v>770</v>
      </c>
      <c r="E8690">
        <f>YEAR(Orders[[#This Row],[Order_Date]])</f>
        <v>2023</v>
      </c>
      <c r="F8690">
        <f>MONTH(Orders[[#This Row],[Order_Date]])</f>
        <v>4</v>
      </c>
      <c r="G8690" s="2" t="s">
        <v>397</v>
      </c>
      <c r="H8690" t="s">
        <v>1610</v>
      </c>
      <c r="I8690" t="s">
        <v>14</v>
      </c>
      <c r="J8690" t="s">
        <v>22</v>
      </c>
      <c r="K8690" t="s">
        <v>27</v>
      </c>
      <c r="L8690" t="s">
        <v>17</v>
      </c>
      <c r="M8690" s="1">
        <v>854.61</v>
      </c>
      <c r="N8690" s="1">
        <v>168.07</v>
      </c>
      <c r="O8690">
        <v>0.28000000000000003</v>
      </c>
    </row>
    <row r="8691" spans="1:15" x14ac:dyDescent="0.3">
      <c r="A8691" t="str">
        <f xml:space="preserve"> _xlfn.XLOOKUP(H8691, 'Customers'!B:B, 'Customers'!A:A)</f>
        <v>CUST_947</v>
      </c>
      <c r="B8691" t="str">
        <f>_xlfn.XLOOKUP(L8691, Products!C:C, Products!A:A)</f>
        <v>PROD_4</v>
      </c>
      <c r="C8691">
        <v>8690</v>
      </c>
      <c r="D8691" s="2" t="s">
        <v>724</v>
      </c>
      <c r="E8691">
        <f>YEAR(Orders[[#This Row],[Order_Date]])</f>
        <v>2023</v>
      </c>
      <c r="F8691">
        <f>MONTH(Orders[[#This Row],[Order_Date]])</f>
        <v>2</v>
      </c>
      <c r="G8691" s="2" t="s">
        <v>1022</v>
      </c>
      <c r="H8691" t="s">
        <v>1708</v>
      </c>
      <c r="I8691" t="s">
        <v>21</v>
      </c>
      <c r="J8691" t="s">
        <v>15</v>
      </c>
      <c r="K8691" t="s">
        <v>34</v>
      </c>
      <c r="L8691" t="s">
        <v>35</v>
      </c>
      <c r="M8691" s="1">
        <v>6237.97</v>
      </c>
      <c r="N8691" s="1">
        <v>355.09</v>
      </c>
      <c r="O8691">
        <v>0.24</v>
      </c>
    </row>
    <row r="8692" spans="1:15" x14ac:dyDescent="0.3">
      <c r="A8692" t="str">
        <f xml:space="preserve"> _xlfn.XLOOKUP(H8692, 'Customers'!B:B, 'Customers'!A:A)</f>
        <v>CUST_268</v>
      </c>
      <c r="B8692" t="str">
        <f>_xlfn.XLOOKUP(L8692, Products!C:C, Products!A:A)</f>
        <v>PROD_2</v>
      </c>
      <c r="C8692">
        <v>8691</v>
      </c>
      <c r="D8692" s="2" t="s">
        <v>436</v>
      </c>
      <c r="E8692">
        <f>YEAR(Orders[[#This Row],[Order_Date]])</f>
        <v>2022</v>
      </c>
      <c r="F8692">
        <f>MONTH(Orders[[#This Row],[Order_Date]])</f>
        <v>4</v>
      </c>
      <c r="G8692" s="2" t="s">
        <v>328</v>
      </c>
      <c r="H8692" t="s">
        <v>723</v>
      </c>
      <c r="I8692" t="s">
        <v>21</v>
      </c>
      <c r="J8692" t="s">
        <v>22</v>
      </c>
      <c r="K8692" t="s">
        <v>16</v>
      </c>
      <c r="L8692" t="s">
        <v>23</v>
      </c>
      <c r="M8692" s="1">
        <v>6020.7</v>
      </c>
      <c r="N8692" s="1">
        <v>195.71</v>
      </c>
      <c r="O8692">
        <v>0.02</v>
      </c>
    </row>
    <row r="8693" spans="1:15" x14ac:dyDescent="0.3">
      <c r="A8693" t="str">
        <f xml:space="preserve"> _xlfn.XLOOKUP(H8693, 'Customers'!B:B, 'Customers'!A:A)</f>
        <v>CUST_375</v>
      </c>
      <c r="B8693" t="str">
        <f>_xlfn.XLOOKUP(L8693, Products!C:C, Products!A:A)</f>
        <v>PROD_3</v>
      </c>
      <c r="C8693">
        <v>8692</v>
      </c>
      <c r="D8693" s="2" t="s">
        <v>392</v>
      </c>
      <c r="E8693">
        <f>YEAR(Orders[[#This Row],[Order_Date]])</f>
        <v>2023</v>
      </c>
      <c r="F8693">
        <f>MONTH(Orders[[#This Row],[Order_Date]])</f>
        <v>9</v>
      </c>
      <c r="G8693" s="2" t="s">
        <v>599</v>
      </c>
      <c r="H8693" t="s">
        <v>934</v>
      </c>
      <c r="I8693" t="s">
        <v>14</v>
      </c>
      <c r="J8693" t="s">
        <v>15</v>
      </c>
      <c r="K8693" t="s">
        <v>27</v>
      </c>
      <c r="L8693" t="s">
        <v>28</v>
      </c>
      <c r="M8693" s="1">
        <v>8985.16</v>
      </c>
      <c r="N8693" s="1">
        <v>796.69</v>
      </c>
      <c r="O8693">
        <v>0.21</v>
      </c>
    </row>
    <row r="8694" spans="1:15" x14ac:dyDescent="0.3">
      <c r="A8694" t="str">
        <f xml:space="preserve"> _xlfn.XLOOKUP(H8694, 'Customers'!B:B, 'Customers'!A:A)</f>
        <v>CUST_524</v>
      </c>
      <c r="B8694" t="str">
        <f>_xlfn.XLOOKUP(L8694, Products!C:C, Products!A:A)</f>
        <v>PROD_7</v>
      </c>
      <c r="C8694">
        <v>8693</v>
      </c>
      <c r="D8694" s="2" t="s">
        <v>771</v>
      </c>
      <c r="E8694">
        <f>YEAR(Orders[[#This Row],[Order_Date]])</f>
        <v>2023</v>
      </c>
      <c r="F8694">
        <f>MONTH(Orders[[#This Row],[Order_Date]])</f>
        <v>10</v>
      </c>
      <c r="G8694" s="2" t="s">
        <v>1230</v>
      </c>
      <c r="H8694" t="s">
        <v>1200</v>
      </c>
      <c r="I8694" t="s">
        <v>21</v>
      </c>
      <c r="J8694" t="s">
        <v>15</v>
      </c>
      <c r="K8694" t="s">
        <v>16</v>
      </c>
      <c r="L8694" t="s">
        <v>66</v>
      </c>
      <c r="M8694" s="1">
        <v>2651.74</v>
      </c>
      <c r="N8694" s="1">
        <v>-213.3</v>
      </c>
      <c r="O8694">
        <v>0.15</v>
      </c>
    </row>
    <row r="8695" spans="1:15" x14ac:dyDescent="0.3">
      <c r="A8695" t="str">
        <f xml:space="preserve"> _xlfn.XLOOKUP(H8695, 'Customers'!B:B, 'Customers'!A:A)</f>
        <v>CUST_255</v>
      </c>
      <c r="B8695" t="str">
        <f>_xlfn.XLOOKUP(L8695, Products!C:C, Products!A:A)</f>
        <v>PROD_3</v>
      </c>
      <c r="C8695">
        <v>8694</v>
      </c>
      <c r="D8695" s="2" t="s">
        <v>346</v>
      </c>
      <c r="E8695">
        <f>YEAR(Orders[[#This Row],[Order_Date]])</f>
        <v>2023</v>
      </c>
      <c r="F8695">
        <f>MONTH(Orders[[#This Row],[Order_Date]])</f>
        <v>3</v>
      </c>
      <c r="G8695" s="2" t="s">
        <v>1000</v>
      </c>
      <c r="H8695" t="s">
        <v>699</v>
      </c>
      <c r="I8695" t="s">
        <v>21</v>
      </c>
      <c r="J8695" t="s">
        <v>33</v>
      </c>
      <c r="K8695" t="s">
        <v>27</v>
      </c>
      <c r="L8695" t="s">
        <v>28</v>
      </c>
      <c r="M8695" s="1">
        <v>1344.41</v>
      </c>
      <c r="N8695" s="1">
        <v>-57.59</v>
      </c>
      <c r="O8695">
        <v>0.22</v>
      </c>
    </row>
    <row r="8696" spans="1:15" x14ac:dyDescent="0.3">
      <c r="A8696" t="str">
        <f xml:space="preserve"> _xlfn.XLOOKUP(H8696, 'Customers'!B:B, 'Customers'!A:A)</f>
        <v>CUST_398</v>
      </c>
      <c r="B8696" t="str">
        <f>_xlfn.XLOOKUP(L8696, Products!C:C, Products!A:A)</f>
        <v>PROD_6</v>
      </c>
      <c r="C8696">
        <v>8695</v>
      </c>
      <c r="D8696" s="2" t="s">
        <v>1310</v>
      </c>
      <c r="E8696">
        <f>YEAR(Orders[[#This Row],[Order_Date]])</f>
        <v>2023</v>
      </c>
      <c r="F8696">
        <f>MONTH(Orders[[#This Row],[Order_Date]])</f>
        <v>10</v>
      </c>
      <c r="G8696" s="2" t="s">
        <v>203</v>
      </c>
      <c r="H8696" t="s">
        <v>981</v>
      </c>
      <c r="I8696" t="s">
        <v>32</v>
      </c>
      <c r="J8696" t="s">
        <v>33</v>
      </c>
      <c r="K8696" t="s">
        <v>34</v>
      </c>
      <c r="L8696" t="s">
        <v>52</v>
      </c>
      <c r="M8696" s="1">
        <v>6712.53</v>
      </c>
      <c r="N8696" s="1">
        <v>1832.63</v>
      </c>
      <c r="O8696">
        <v>0.01</v>
      </c>
    </row>
    <row r="8697" spans="1:15" x14ac:dyDescent="0.3">
      <c r="A8697" t="str">
        <f xml:space="preserve"> _xlfn.XLOOKUP(H8697, 'Customers'!B:B, 'Customers'!A:A)</f>
        <v>CUST_561</v>
      </c>
      <c r="B8697" t="str">
        <f>_xlfn.XLOOKUP(L8697, Products!C:C, Products!A:A)</f>
        <v>PROD_8</v>
      </c>
      <c r="C8697">
        <v>8696</v>
      </c>
      <c r="D8697" s="2" t="s">
        <v>659</v>
      </c>
      <c r="E8697">
        <f>YEAR(Orders[[#This Row],[Order_Date]])</f>
        <v>2023</v>
      </c>
      <c r="F8697">
        <f>MONTH(Orders[[#This Row],[Order_Date]])</f>
        <v>12</v>
      </c>
      <c r="G8697" s="2" t="s">
        <v>1531</v>
      </c>
      <c r="H8697" t="s">
        <v>1253</v>
      </c>
      <c r="I8697" t="s">
        <v>21</v>
      </c>
      <c r="J8697" t="s">
        <v>15</v>
      </c>
      <c r="K8697" t="s">
        <v>27</v>
      </c>
      <c r="L8697" t="s">
        <v>73</v>
      </c>
      <c r="M8697" s="1">
        <v>6791.91</v>
      </c>
      <c r="N8697" s="1">
        <v>4.37</v>
      </c>
      <c r="O8697">
        <v>0.18</v>
      </c>
    </row>
    <row r="8698" spans="1:15" x14ac:dyDescent="0.3">
      <c r="A8698" t="str">
        <f xml:space="preserve"> _xlfn.XLOOKUP(H8698, 'Customers'!B:B, 'Customers'!A:A)</f>
        <v>CUST_203</v>
      </c>
      <c r="B8698" t="str">
        <f>_xlfn.XLOOKUP(L8698, Products!C:C, Products!A:A)</f>
        <v>PROD_1</v>
      </c>
      <c r="C8698">
        <v>8697</v>
      </c>
      <c r="D8698" s="2" t="s">
        <v>152</v>
      </c>
      <c r="E8698">
        <f>YEAR(Orders[[#This Row],[Order_Date]])</f>
        <v>2022</v>
      </c>
      <c r="F8698">
        <f>MONTH(Orders[[#This Row],[Order_Date]])</f>
        <v>6</v>
      </c>
      <c r="G8698" s="2" t="s">
        <v>518</v>
      </c>
      <c r="H8698" t="s">
        <v>581</v>
      </c>
      <c r="I8698" t="s">
        <v>14</v>
      </c>
      <c r="J8698" t="s">
        <v>33</v>
      </c>
      <c r="K8698" t="s">
        <v>16</v>
      </c>
      <c r="L8698" t="s">
        <v>17</v>
      </c>
      <c r="M8698" s="1">
        <v>8166.35</v>
      </c>
      <c r="N8698" s="1">
        <v>299.88</v>
      </c>
      <c r="O8698">
        <v>0.1</v>
      </c>
    </row>
    <row r="8699" spans="1:15" x14ac:dyDescent="0.3">
      <c r="A8699" t="str">
        <f xml:space="preserve"> _xlfn.XLOOKUP(H8699, 'Customers'!B:B, 'Customers'!A:A)</f>
        <v>CUST_306</v>
      </c>
      <c r="B8699" t="str">
        <f>_xlfn.XLOOKUP(L8699, Products!C:C, Products!A:A)</f>
        <v>PROD_3</v>
      </c>
      <c r="C8699">
        <v>8698</v>
      </c>
      <c r="D8699" s="2" t="s">
        <v>1014</v>
      </c>
      <c r="E8699">
        <f>YEAR(Orders[[#This Row],[Order_Date]])</f>
        <v>2022</v>
      </c>
      <c r="F8699">
        <f>MONTH(Orders[[#This Row],[Order_Date]])</f>
        <v>12</v>
      </c>
      <c r="G8699" s="2" t="s">
        <v>440</v>
      </c>
      <c r="H8699" t="s">
        <v>803</v>
      </c>
      <c r="I8699" t="s">
        <v>21</v>
      </c>
      <c r="J8699" t="s">
        <v>65</v>
      </c>
      <c r="K8699" t="s">
        <v>27</v>
      </c>
      <c r="L8699" t="s">
        <v>28</v>
      </c>
      <c r="M8699" s="1">
        <v>9256.43</v>
      </c>
      <c r="N8699" s="1">
        <v>-798.67</v>
      </c>
      <c r="O8699">
        <v>0.22</v>
      </c>
    </row>
    <row r="8700" spans="1:15" x14ac:dyDescent="0.3">
      <c r="A8700" t="str">
        <f xml:space="preserve"> _xlfn.XLOOKUP(H8700, 'Customers'!B:B, 'Customers'!A:A)</f>
        <v>CUST_534</v>
      </c>
      <c r="B8700" t="str">
        <f>_xlfn.XLOOKUP(L8700, Products!C:C, Products!A:A)</f>
        <v>PROD_7</v>
      </c>
      <c r="C8700">
        <v>8699</v>
      </c>
      <c r="D8700" s="2" t="s">
        <v>1042</v>
      </c>
      <c r="E8700">
        <f>YEAR(Orders[[#This Row],[Order_Date]])</f>
        <v>2022</v>
      </c>
      <c r="F8700">
        <f>MONTH(Orders[[#This Row],[Order_Date]])</f>
        <v>6</v>
      </c>
      <c r="G8700" s="2" t="s">
        <v>456</v>
      </c>
      <c r="H8700" t="s">
        <v>1214</v>
      </c>
      <c r="I8700" t="s">
        <v>21</v>
      </c>
      <c r="J8700" t="s">
        <v>65</v>
      </c>
      <c r="K8700" t="s">
        <v>16</v>
      </c>
      <c r="L8700" t="s">
        <v>66</v>
      </c>
      <c r="M8700" s="1">
        <v>4144.42</v>
      </c>
      <c r="N8700" s="1">
        <v>1182.58</v>
      </c>
      <c r="O8700">
        <v>0.05</v>
      </c>
    </row>
    <row r="8701" spans="1:15" x14ac:dyDescent="0.3">
      <c r="A8701" t="str">
        <f xml:space="preserve"> _xlfn.XLOOKUP(H8701, 'Customers'!B:B, 'Customers'!A:A)</f>
        <v>CUST_699</v>
      </c>
      <c r="B8701" t="str">
        <f>_xlfn.XLOOKUP(L8701, Products!C:C, Products!A:A)</f>
        <v>PROD_1</v>
      </c>
      <c r="C8701">
        <v>8700</v>
      </c>
      <c r="D8701" s="2" t="s">
        <v>379</v>
      </c>
      <c r="E8701">
        <f>YEAR(Orders[[#This Row],[Order_Date]])</f>
        <v>2023</v>
      </c>
      <c r="F8701">
        <f>MONTH(Orders[[#This Row],[Order_Date]])</f>
        <v>6</v>
      </c>
      <c r="G8701" s="2" t="s">
        <v>1030</v>
      </c>
      <c r="H8701" t="s">
        <v>1438</v>
      </c>
      <c r="I8701" t="s">
        <v>32</v>
      </c>
      <c r="J8701" t="s">
        <v>65</v>
      </c>
      <c r="K8701" t="s">
        <v>27</v>
      </c>
      <c r="L8701" t="s">
        <v>17</v>
      </c>
      <c r="M8701" s="1">
        <v>9622.36</v>
      </c>
      <c r="N8701" s="1">
        <v>1965.33</v>
      </c>
      <c r="O8701">
        <v>0.13</v>
      </c>
    </row>
    <row r="8702" spans="1:15" x14ac:dyDescent="0.3">
      <c r="A8702" t="str">
        <f xml:space="preserve"> _xlfn.XLOOKUP(H8702, 'Customers'!B:B, 'Customers'!A:A)</f>
        <v>CUST_33</v>
      </c>
      <c r="B8702" t="str">
        <f>_xlfn.XLOOKUP(L8702, Products!C:C, Products!A:A)</f>
        <v>PROD_1</v>
      </c>
      <c r="C8702">
        <v>8701</v>
      </c>
      <c r="D8702" s="2" t="s">
        <v>646</v>
      </c>
      <c r="E8702">
        <f>YEAR(Orders[[#This Row],[Order_Date]])</f>
        <v>2023</v>
      </c>
      <c r="F8702">
        <f>MONTH(Orders[[#This Row],[Order_Date]])</f>
        <v>9</v>
      </c>
      <c r="G8702" s="2" t="s">
        <v>338</v>
      </c>
      <c r="H8702" t="s">
        <v>126</v>
      </c>
      <c r="I8702" t="s">
        <v>32</v>
      </c>
      <c r="J8702" t="s">
        <v>65</v>
      </c>
      <c r="K8702" t="s">
        <v>16</v>
      </c>
      <c r="L8702" t="s">
        <v>17</v>
      </c>
      <c r="M8702" s="1">
        <v>8246.09</v>
      </c>
      <c r="N8702" s="1">
        <v>1918.94</v>
      </c>
      <c r="O8702">
        <v>0.12</v>
      </c>
    </row>
    <row r="8703" spans="1:15" x14ac:dyDescent="0.3">
      <c r="A8703" t="str">
        <f xml:space="preserve"> _xlfn.XLOOKUP(H8703, 'Customers'!B:B, 'Customers'!A:A)</f>
        <v>CUST_860</v>
      </c>
      <c r="B8703" t="str">
        <f>_xlfn.XLOOKUP(L8703, Products!C:C, Products!A:A)</f>
        <v>PROD_5</v>
      </c>
      <c r="C8703">
        <v>8702</v>
      </c>
      <c r="D8703" s="2" t="s">
        <v>673</v>
      </c>
      <c r="E8703">
        <f>YEAR(Orders[[#This Row],[Order_Date]])</f>
        <v>2022</v>
      </c>
      <c r="F8703">
        <f>MONTH(Orders[[#This Row],[Order_Date]])</f>
        <v>2</v>
      </c>
      <c r="G8703" s="2" t="s">
        <v>154</v>
      </c>
      <c r="H8703" t="s">
        <v>1613</v>
      </c>
      <c r="I8703" t="s">
        <v>21</v>
      </c>
      <c r="J8703" t="s">
        <v>33</v>
      </c>
      <c r="K8703" t="s">
        <v>34</v>
      </c>
      <c r="L8703" t="s">
        <v>39</v>
      </c>
      <c r="M8703" s="1">
        <v>3662.55</v>
      </c>
      <c r="N8703" s="1">
        <v>541.42999999999995</v>
      </c>
      <c r="O8703">
        <v>0.22</v>
      </c>
    </row>
    <row r="8704" spans="1:15" x14ac:dyDescent="0.3">
      <c r="A8704" t="str">
        <f xml:space="preserve"> _xlfn.XLOOKUP(H8704, 'Customers'!B:B, 'Customers'!A:A)</f>
        <v>CUST_696</v>
      </c>
      <c r="B8704" t="str">
        <f>_xlfn.XLOOKUP(L8704, Products!C:C, Products!A:A)</f>
        <v>PROD_8</v>
      </c>
      <c r="C8704">
        <v>8703</v>
      </c>
      <c r="D8704" s="2" t="s">
        <v>926</v>
      </c>
      <c r="E8704">
        <f>YEAR(Orders[[#This Row],[Order_Date]])</f>
        <v>2023</v>
      </c>
      <c r="F8704">
        <f>MONTH(Orders[[#This Row],[Order_Date]])</f>
        <v>5</v>
      </c>
      <c r="G8704" s="2" t="s">
        <v>1299</v>
      </c>
      <c r="H8704" t="s">
        <v>1435</v>
      </c>
      <c r="I8704" t="s">
        <v>21</v>
      </c>
      <c r="J8704" t="s">
        <v>65</v>
      </c>
      <c r="K8704" t="s">
        <v>27</v>
      </c>
      <c r="L8704" t="s">
        <v>73</v>
      </c>
      <c r="M8704" s="1">
        <v>8066.45</v>
      </c>
      <c r="N8704" s="1">
        <v>392.95</v>
      </c>
      <c r="O8704">
        <v>0.16</v>
      </c>
    </row>
    <row r="8705" spans="1:15" x14ac:dyDescent="0.3">
      <c r="A8705" t="str">
        <f xml:space="preserve"> _xlfn.XLOOKUP(H8705, 'Customers'!B:B, 'Customers'!A:A)</f>
        <v>CUST_324</v>
      </c>
      <c r="B8705" t="str">
        <f>_xlfn.XLOOKUP(L8705, Products!C:C, Products!A:A)</f>
        <v>PROD_1</v>
      </c>
      <c r="C8705">
        <v>8704</v>
      </c>
      <c r="D8705" s="2" t="s">
        <v>70</v>
      </c>
      <c r="E8705">
        <f>YEAR(Orders[[#This Row],[Order_Date]])</f>
        <v>2022</v>
      </c>
      <c r="F8705">
        <f>MONTH(Orders[[#This Row],[Order_Date]])</f>
        <v>4</v>
      </c>
      <c r="G8705" s="2" t="s">
        <v>1570</v>
      </c>
      <c r="H8705" t="s">
        <v>844</v>
      </c>
      <c r="I8705" t="s">
        <v>14</v>
      </c>
      <c r="J8705" t="s">
        <v>65</v>
      </c>
      <c r="K8705" t="s">
        <v>16</v>
      </c>
      <c r="L8705" t="s">
        <v>17</v>
      </c>
      <c r="M8705" s="1">
        <v>5024.41</v>
      </c>
      <c r="N8705" s="1">
        <v>760.27</v>
      </c>
      <c r="O8705">
        <v>0.14000000000000001</v>
      </c>
    </row>
    <row r="8706" spans="1:15" x14ac:dyDescent="0.3">
      <c r="A8706" t="str">
        <f xml:space="preserve"> _xlfn.XLOOKUP(H8706, 'Customers'!B:B, 'Customers'!A:A)</f>
        <v>CUST_249</v>
      </c>
      <c r="B8706" t="str">
        <f>_xlfn.XLOOKUP(L8706, Products!C:C, Products!A:A)</f>
        <v>PROD_1</v>
      </c>
      <c r="C8706">
        <v>8705</v>
      </c>
      <c r="D8706" s="2" t="s">
        <v>397</v>
      </c>
      <c r="E8706">
        <f>YEAR(Orders[[#This Row],[Order_Date]])</f>
        <v>2023</v>
      </c>
      <c r="F8706">
        <f>MONTH(Orders[[#This Row],[Order_Date]])</f>
        <v>4</v>
      </c>
      <c r="G8706" s="2" t="s">
        <v>487</v>
      </c>
      <c r="H8706" t="s">
        <v>683</v>
      </c>
      <c r="I8706" t="s">
        <v>32</v>
      </c>
      <c r="J8706" t="s">
        <v>15</v>
      </c>
      <c r="K8706" t="s">
        <v>16</v>
      </c>
      <c r="L8706" t="s">
        <v>17</v>
      </c>
      <c r="M8706" s="1">
        <v>3243.02</v>
      </c>
      <c r="N8706" s="1">
        <v>334.78</v>
      </c>
      <c r="O8706">
        <v>0.22</v>
      </c>
    </row>
    <row r="8707" spans="1:15" x14ac:dyDescent="0.3">
      <c r="A8707" t="str">
        <f xml:space="preserve"> _xlfn.XLOOKUP(H8707, 'Customers'!B:B, 'Customers'!A:A)</f>
        <v>CUST_818</v>
      </c>
      <c r="B8707" t="str">
        <f>_xlfn.XLOOKUP(L8707, Products!C:C, Products!A:A)</f>
        <v>PROD_2</v>
      </c>
      <c r="C8707">
        <v>8706</v>
      </c>
      <c r="D8707" s="2" t="s">
        <v>733</v>
      </c>
      <c r="E8707">
        <f>YEAR(Orders[[#This Row],[Order_Date]])</f>
        <v>2023</v>
      </c>
      <c r="F8707">
        <f>MONTH(Orders[[#This Row],[Order_Date]])</f>
        <v>5</v>
      </c>
      <c r="G8707" s="2" t="s">
        <v>30</v>
      </c>
      <c r="H8707" t="s">
        <v>1568</v>
      </c>
      <c r="I8707" t="s">
        <v>32</v>
      </c>
      <c r="J8707" t="s">
        <v>22</v>
      </c>
      <c r="K8707" t="s">
        <v>16</v>
      </c>
      <c r="L8707" t="s">
        <v>23</v>
      </c>
      <c r="M8707" s="1">
        <v>8279.5400000000009</v>
      </c>
      <c r="N8707" s="1">
        <v>-59.22</v>
      </c>
      <c r="O8707">
        <v>0.18</v>
      </c>
    </row>
    <row r="8708" spans="1:15" x14ac:dyDescent="0.3">
      <c r="A8708" t="str">
        <f xml:space="preserve"> _xlfn.XLOOKUP(H8708, 'Customers'!B:B, 'Customers'!A:A)</f>
        <v>CUST_914</v>
      </c>
      <c r="B8708" t="str">
        <f>_xlfn.XLOOKUP(L8708, Products!C:C, Products!A:A)</f>
        <v>PROD_6</v>
      </c>
      <c r="C8708">
        <v>8707</v>
      </c>
      <c r="D8708" s="2" t="s">
        <v>1269</v>
      </c>
      <c r="E8708">
        <f>YEAR(Orders[[#This Row],[Order_Date]])</f>
        <v>2023</v>
      </c>
      <c r="F8708">
        <f>MONTH(Orders[[#This Row],[Order_Date]])</f>
        <v>4</v>
      </c>
      <c r="G8708" s="2" t="s">
        <v>937</v>
      </c>
      <c r="H8708" t="s">
        <v>1673</v>
      </c>
      <c r="I8708" t="s">
        <v>32</v>
      </c>
      <c r="J8708" t="s">
        <v>33</v>
      </c>
      <c r="K8708" t="s">
        <v>34</v>
      </c>
      <c r="L8708" t="s">
        <v>52</v>
      </c>
      <c r="M8708" s="1">
        <v>867.17</v>
      </c>
      <c r="N8708" s="1">
        <v>57.64</v>
      </c>
      <c r="O8708">
        <v>0.04</v>
      </c>
    </row>
    <row r="8709" spans="1:15" x14ac:dyDescent="0.3">
      <c r="A8709" t="str">
        <f xml:space="preserve"> _xlfn.XLOOKUP(H8709, 'Customers'!B:B, 'Customers'!A:A)</f>
        <v>CUST_560</v>
      </c>
      <c r="B8709" t="str">
        <f>_xlfn.XLOOKUP(L8709, Products!C:C, Products!A:A)</f>
        <v>PROD_1</v>
      </c>
      <c r="C8709">
        <v>8708</v>
      </c>
      <c r="D8709" s="2" t="s">
        <v>152</v>
      </c>
      <c r="E8709">
        <f>YEAR(Orders[[#This Row],[Order_Date]])</f>
        <v>2022</v>
      </c>
      <c r="F8709">
        <f>MONTH(Orders[[#This Row],[Order_Date]])</f>
        <v>6</v>
      </c>
      <c r="G8709" s="2" t="s">
        <v>1138</v>
      </c>
      <c r="H8709" t="s">
        <v>1251</v>
      </c>
      <c r="I8709" t="s">
        <v>21</v>
      </c>
      <c r="J8709" t="s">
        <v>33</v>
      </c>
      <c r="K8709" t="s">
        <v>27</v>
      </c>
      <c r="L8709" t="s">
        <v>17</v>
      </c>
      <c r="M8709" s="1">
        <v>5360.92</v>
      </c>
      <c r="N8709" s="1">
        <v>-479.36</v>
      </c>
      <c r="O8709">
        <v>0.02</v>
      </c>
    </row>
    <row r="8710" spans="1:15" x14ac:dyDescent="0.3">
      <c r="A8710" t="str">
        <f xml:space="preserve"> _xlfn.XLOOKUP(H8710, 'Customers'!B:B, 'Customers'!A:A)</f>
        <v>CUST_936</v>
      </c>
      <c r="B8710" t="str">
        <f>_xlfn.XLOOKUP(L8710, Products!C:C, Products!A:A)</f>
        <v>PROD_3</v>
      </c>
      <c r="C8710">
        <v>8709</v>
      </c>
      <c r="D8710" s="2" t="s">
        <v>781</v>
      </c>
      <c r="E8710">
        <f>YEAR(Orders[[#This Row],[Order_Date]])</f>
        <v>2022</v>
      </c>
      <c r="F8710">
        <f>MONTH(Orders[[#This Row],[Order_Date]])</f>
        <v>10</v>
      </c>
      <c r="G8710" s="2" t="s">
        <v>252</v>
      </c>
      <c r="H8710" t="s">
        <v>1696</v>
      </c>
      <c r="I8710" t="s">
        <v>32</v>
      </c>
      <c r="J8710" t="s">
        <v>33</v>
      </c>
      <c r="K8710" t="s">
        <v>27</v>
      </c>
      <c r="L8710" t="s">
        <v>28</v>
      </c>
      <c r="M8710" s="1">
        <v>5713.34</v>
      </c>
      <c r="N8710" s="1">
        <v>443.85</v>
      </c>
      <c r="O8710">
        <v>0.04</v>
      </c>
    </row>
    <row r="8711" spans="1:15" x14ac:dyDescent="0.3">
      <c r="A8711" t="str">
        <f xml:space="preserve"> _xlfn.XLOOKUP(H8711, 'Customers'!B:B, 'Customers'!A:A)</f>
        <v>CUST_17</v>
      </c>
      <c r="B8711" t="str">
        <f>_xlfn.XLOOKUP(L8711, Products!C:C, Products!A:A)</f>
        <v>PROD_6</v>
      </c>
      <c r="C8711">
        <v>8710</v>
      </c>
      <c r="D8711" s="2" t="s">
        <v>756</v>
      </c>
      <c r="E8711">
        <f>YEAR(Orders[[#This Row],[Order_Date]])</f>
        <v>2023</v>
      </c>
      <c r="F8711">
        <f>MONTH(Orders[[#This Row],[Order_Date]])</f>
        <v>5</v>
      </c>
      <c r="G8711" s="2" t="s">
        <v>925</v>
      </c>
      <c r="H8711" t="s">
        <v>79</v>
      </c>
      <c r="I8711" t="s">
        <v>14</v>
      </c>
      <c r="J8711" t="s">
        <v>65</v>
      </c>
      <c r="K8711" t="s">
        <v>34</v>
      </c>
      <c r="L8711" t="s">
        <v>52</v>
      </c>
      <c r="M8711" s="1">
        <v>505.47</v>
      </c>
      <c r="N8711" s="1">
        <v>-6.63</v>
      </c>
      <c r="O8711">
        <v>0.1</v>
      </c>
    </row>
    <row r="8712" spans="1:15" x14ac:dyDescent="0.3">
      <c r="A8712" t="str">
        <f xml:space="preserve"> _xlfn.XLOOKUP(H8712, 'Customers'!B:B, 'Customers'!A:A)</f>
        <v>CUST_315</v>
      </c>
      <c r="B8712" t="str">
        <f>_xlfn.XLOOKUP(L8712, Products!C:C, Products!A:A)</f>
        <v>PROD_2</v>
      </c>
      <c r="C8712">
        <v>8711</v>
      </c>
      <c r="D8712" s="2" t="s">
        <v>75</v>
      </c>
      <c r="E8712">
        <f>YEAR(Orders[[#This Row],[Order_Date]])</f>
        <v>2023</v>
      </c>
      <c r="F8712">
        <f>MONTH(Orders[[#This Row],[Order_Date]])</f>
        <v>12</v>
      </c>
      <c r="G8712" s="2" t="s">
        <v>1008</v>
      </c>
      <c r="H8712" t="s">
        <v>826</v>
      </c>
      <c r="I8712" t="s">
        <v>32</v>
      </c>
      <c r="J8712" t="s">
        <v>22</v>
      </c>
      <c r="K8712" t="s">
        <v>16</v>
      </c>
      <c r="L8712" t="s">
        <v>23</v>
      </c>
      <c r="M8712" s="1">
        <v>3782.05</v>
      </c>
      <c r="N8712" s="1">
        <v>647.97</v>
      </c>
      <c r="O8712">
        <v>0.16</v>
      </c>
    </row>
    <row r="8713" spans="1:15" x14ac:dyDescent="0.3">
      <c r="A8713" t="str">
        <f xml:space="preserve"> _xlfn.XLOOKUP(H8713, 'Customers'!B:B, 'Customers'!A:A)</f>
        <v>CUST_131</v>
      </c>
      <c r="B8713" t="str">
        <f>_xlfn.XLOOKUP(L8713, Products!C:C, Products!A:A)</f>
        <v>PROD_1</v>
      </c>
      <c r="C8713">
        <v>8712</v>
      </c>
      <c r="D8713" s="2" t="s">
        <v>822</v>
      </c>
      <c r="E8713">
        <f>YEAR(Orders[[#This Row],[Order_Date]])</f>
        <v>2022</v>
      </c>
      <c r="F8713">
        <f>MONTH(Orders[[#This Row],[Order_Date]])</f>
        <v>12</v>
      </c>
      <c r="G8713" s="2" t="s">
        <v>817</v>
      </c>
      <c r="H8713" t="s">
        <v>405</v>
      </c>
      <c r="I8713" t="s">
        <v>32</v>
      </c>
      <c r="J8713" t="s">
        <v>15</v>
      </c>
      <c r="K8713" t="s">
        <v>27</v>
      </c>
      <c r="L8713" t="s">
        <v>17</v>
      </c>
      <c r="M8713" s="1">
        <v>3914.54</v>
      </c>
      <c r="N8713" s="1">
        <v>-64.89</v>
      </c>
      <c r="O8713">
        <v>0.03</v>
      </c>
    </row>
    <row r="8714" spans="1:15" x14ac:dyDescent="0.3">
      <c r="A8714" t="str">
        <f xml:space="preserve"> _xlfn.XLOOKUP(H8714, 'Customers'!B:B, 'Customers'!A:A)</f>
        <v>CUST_306</v>
      </c>
      <c r="B8714" t="str">
        <f>_xlfn.XLOOKUP(L8714, Products!C:C, Products!A:A)</f>
        <v>PROD_8</v>
      </c>
      <c r="C8714">
        <v>8713</v>
      </c>
      <c r="D8714" s="2" t="s">
        <v>738</v>
      </c>
      <c r="E8714">
        <f>YEAR(Orders[[#This Row],[Order_Date]])</f>
        <v>2022</v>
      </c>
      <c r="F8714">
        <f>MONTH(Orders[[#This Row],[Order_Date]])</f>
        <v>10</v>
      </c>
      <c r="G8714" s="2" t="s">
        <v>680</v>
      </c>
      <c r="H8714" t="s">
        <v>803</v>
      </c>
      <c r="I8714" t="s">
        <v>32</v>
      </c>
      <c r="J8714" t="s">
        <v>15</v>
      </c>
      <c r="K8714" t="s">
        <v>27</v>
      </c>
      <c r="L8714" t="s">
        <v>73</v>
      </c>
      <c r="M8714" s="1">
        <v>8331.2000000000007</v>
      </c>
      <c r="N8714" s="1">
        <v>1640.24</v>
      </c>
      <c r="O8714">
        <v>0.18</v>
      </c>
    </row>
    <row r="8715" spans="1:15" x14ac:dyDescent="0.3">
      <c r="A8715" t="str">
        <f xml:space="preserve"> _xlfn.XLOOKUP(H8715, 'Customers'!B:B, 'Customers'!A:A)</f>
        <v>CUST_542</v>
      </c>
      <c r="B8715" t="str">
        <f>_xlfn.XLOOKUP(L8715, Products!C:C, Products!A:A)</f>
        <v>PROD_1</v>
      </c>
      <c r="C8715">
        <v>8714</v>
      </c>
      <c r="D8715" s="2" t="s">
        <v>673</v>
      </c>
      <c r="E8715">
        <f>YEAR(Orders[[#This Row],[Order_Date]])</f>
        <v>2022</v>
      </c>
      <c r="F8715">
        <f>MONTH(Orders[[#This Row],[Order_Date]])</f>
        <v>2</v>
      </c>
      <c r="G8715" s="2" t="s">
        <v>1416</v>
      </c>
      <c r="H8715" t="s">
        <v>1223</v>
      </c>
      <c r="I8715" t="s">
        <v>14</v>
      </c>
      <c r="J8715" t="s">
        <v>22</v>
      </c>
      <c r="K8715" t="s">
        <v>27</v>
      </c>
      <c r="L8715" t="s">
        <v>17</v>
      </c>
      <c r="M8715" s="1">
        <v>9394.9599999999991</v>
      </c>
      <c r="N8715" s="1">
        <v>-96.43</v>
      </c>
      <c r="O8715">
        <v>0.01</v>
      </c>
    </row>
    <row r="8716" spans="1:15" x14ac:dyDescent="0.3">
      <c r="A8716" t="str">
        <f xml:space="preserve"> _xlfn.XLOOKUP(H8716, 'Customers'!B:B, 'Customers'!A:A)</f>
        <v>CUST_974</v>
      </c>
      <c r="B8716" t="str">
        <f>_xlfn.XLOOKUP(L8716, Products!C:C, Products!A:A)</f>
        <v>PROD_1</v>
      </c>
      <c r="C8716">
        <v>8715</v>
      </c>
      <c r="D8716" s="2" t="s">
        <v>926</v>
      </c>
      <c r="E8716">
        <f>YEAR(Orders[[#This Row],[Order_Date]])</f>
        <v>2023</v>
      </c>
      <c r="F8716">
        <f>MONTH(Orders[[#This Row],[Order_Date]])</f>
        <v>5</v>
      </c>
      <c r="G8716" s="2" t="s">
        <v>1299</v>
      </c>
      <c r="H8716" t="s">
        <v>1737</v>
      </c>
      <c r="I8716" t="s">
        <v>14</v>
      </c>
      <c r="J8716" t="s">
        <v>33</v>
      </c>
      <c r="K8716" t="s">
        <v>27</v>
      </c>
      <c r="L8716" t="s">
        <v>17</v>
      </c>
      <c r="M8716" s="1">
        <v>989.26</v>
      </c>
      <c r="N8716" s="1">
        <v>101.01</v>
      </c>
      <c r="O8716">
        <v>0.09</v>
      </c>
    </row>
    <row r="8717" spans="1:15" x14ac:dyDescent="0.3">
      <c r="A8717" t="str">
        <f xml:space="preserve"> _xlfn.XLOOKUP(H8717, 'Customers'!B:B, 'Customers'!A:A)</f>
        <v>CUST_569</v>
      </c>
      <c r="B8717" t="str">
        <f>_xlfn.XLOOKUP(L8717, Products!C:C, Products!A:A)</f>
        <v>PROD_5</v>
      </c>
      <c r="C8717">
        <v>8716</v>
      </c>
      <c r="D8717" s="2" t="s">
        <v>228</v>
      </c>
      <c r="E8717">
        <f>YEAR(Orders[[#This Row],[Order_Date]])</f>
        <v>2023</v>
      </c>
      <c r="F8717">
        <f>MONTH(Orders[[#This Row],[Order_Date]])</f>
        <v>8</v>
      </c>
      <c r="G8717" s="2" t="s">
        <v>1345</v>
      </c>
      <c r="H8717" t="s">
        <v>1263</v>
      </c>
      <c r="I8717" t="s">
        <v>21</v>
      </c>
      <c r="J8717" t="s">
        <v>65</v>
      </c>
      <c r="K8717" t="s">
        <v>34</v>
      </c>
      <c r="L8717" t="s">
        <v>39</v>
      </c>
      <c r="M8717" s="1">
        <v>9467.23</v>
      </c>
      <c r="N8717" s="1">
        <v>61.2</v>
      </c>
      <c r="O8717">
        <v>0.13</v>
      </c>
    </row>
    <row r="8718" spans="1:15" x14ac:dyDescent="0.3">
      <c r="A8718" t="str">
        <f xml:space="preserve"> _xlfn.XLOOKUP(H8718, 'Customers'!B:B, 'Customers'!A:A)</f>
        <v>CUST_67</v>
      </c>
      <c r="B8718" t="str">
        <f>_xlfn.XLOOKUP(L8718, Products!C:C, Products!A:A)</f>
        <v>PROD_7</v>
      </c>
      <c r="C8718">
        <v>8717</v>
      </c>
      <c r="D8718" s="2" t="s">
        <v>963</v>
      </c>
      <c r="E8718">
        <f>YEAR(Orders[[#This Row],[Order_Date]])</f>
        <v>2023</v>
      </c>
      <c r="F8718">
        <f>MONTH(Orders[[#This Row],[Order_Date]])</f>
        <v>3</v>
      </c>
      <c r="G8718" s="2" t="s">
        <v>839</v>
      </c>
      <c r="H8718" t="s">
        <v>222</v>
      </c>
      <c r="I8718" t="s">
        <v>21</v>
      </c>
      <c r="J8718" t="s">
        <v>33</v>
      </c>
      <c r="K8718" t="s">
        <v>16</v>
      </c>
      <c r="L8718" t="s">
        <v>66</v>
      </c>
      <c r="M8718" s="1">
        <v>4885.63</v>
      </c>
      <c r="N8718" s="1">
        <v>-45.45</v>
      </c>
      <c r="O8718">
        <v>0.17</v>
      </c>
    </row>
    <row r="8719" spans="1:15" x14ac:dyDescent="0.3">
      <c r="A8719" t="str">
        <f xml:space="preserve"> _xlfn.XLOOKUP(H8719, 'Customers'!B:B, 'Customers'!A:A)</f>
        <v>CUST_682</v>
      </c>
      <c r="B8719" t="str">
        <f>_xlfn.XLOOKUP(L8719, Products!C:C, Products!A:A)</f>
        <v>PROD_1</v>
      </c>
      <c r="C8719">
        <v>8718</v>
      </c>
      <c r="D8719" s="2" t="s">
        <v>1252</v>
      </c>
      <c r="E8719">
        <f>YEAR(Orders[[#This Row],[Order_Date]])</f>
        <v>2023</v>
      </c>
      <c r="F8719">
        <f>MONTH(Orders[[#This Row],[Order_Date]])</f>
        <v>3</v>
      </c>
      <c r="G8719" s="2" t="s">
        <v>805</v>
      </c>
      <c r="H8719" t="s">
        <v>1418</v>
      </c>
      <c r="I8719" t="s">
        <v>32</v>
      </c>
      <c r="J8719" t="s">
        <v>22</v>
      </c>
      <c r="K8719" t="s">
        <v>27</v>
      </c>
      <c r="L8719" t="s">
        <v>17</v>
      </c>
      <c r="M8719" s="1">
        <v>9827.42</v>
      </c>
      <c r="N8719" s="1">
        <v>2401.04</v>
      </c>
      <c r="O8719">
        <v>0.03</v>
      </c>
    </row>
    <row r="8720" spans="1:15" x14ac:dyDescent="0.3">
      <c r="A8720" t="str">
        <f xml:space="preserve"> _xlfn.XLOOKUP(H8720, 'Customers'!B:B, 'Customers'!A:A)</f>
        <v>CUST_581</v>
      </c>
      <c r="B8720" t="str">
        <f>_xlfn.XLOOKUP(L8720, Products!C:C, Products!A:A)</f>
        <v>PROD_1</v>
      </c>
      <c r="C8720">
        <v>8719</v>
      </c>
      <c r="D8720" s="2" t="s">
        <v>1183</v>
      </c>
      <c r="E8720">
        <f>YEAR(Orders[[#This Row],[Order_Date]])</f>
        <v>2022</v>
      </c>
      <c r="F8720">
        <f>MONTH(Orders[[#This Row],[Order_Date]])</f>
        <v>2</v>
      </c>
      <c r="G8720" s="2" t="s">
        <v>137</v>
      </c>
      <c r="H8720" t="s">
        <v>1284</v>
      </c>
      <c r="I8720" t="s">
        <v>32</v>
      </c>
      <c r="J8720" t="s">
        <v>22</v>
      </c>
      <c r="K8720" t="s">
        <v>27</v>
      </c>
      <c r="L8720" t="s">
        <v>17</v>
      </c>
      <c r="M8720" s="1">
        <v>2725.33</v>
      </c>
      <c r="N8720" s="1">
        <v>670.68</v>
      </c>
      <c r="O8720">
        <v>7.0000000000000007E-2</v>
      </c>
    </row>
    <row r="8721" spans="1:15" x14ac:dyDescent="0.3">
      <c r="A8721" t="str">
        <f xml:space="preserve"> _xlfn.XLOOKUP(H8721, 'Customers'!B:B, 'Customers'!A:A)</f>
        <v>CUST_208</v>
      </c>
      <c r="B8721" t="str">
        <f>_xlfn.XLOOKUP(L8721, Products!C:C, Products!A:A)</f>
        <v>PROD_8</v>
      </c>
      <c r="C8721">
        <v>8720</v>
      </c>
      <c r="D8721" s="2" t="s">
        <v>821</v>
      </c>
      <c r="E8721">
        <f>YEAR(Orders[[#This Row],[Order_Date]])</f>
        <v>2023</v>
      </c>
      <c r="F8721">
        <f>MONTH(Orders[[#This Row],[Order_Date]])</f>
        <v>11</v>
      </c>
      <c r="G8721" s="2" t="s">
        <v>984</v>
      </c>
      <c r="H8721" t="s">
        <v>594</v>
      </c>
      <c r="I8721" t="s">
        <v>21</v>
      </c>
      <c r="J8721" t="s">
        <v>65</v>
      </c>
      <c r="K8721" t="s">
        <v>27</v>
      </c>
      <c r="L8721" t="s">
        <v>73</v>
      </c>
      <c r="M8721" s="1">
        <v>2233.6999999999998</v>
      </c>
      <c r="N8721" s="1">
        <v>616.47</v>
      </c>
      <c r="O8721">
        <v>0.13</v>
      </c>
    </row>
    <row r="8722" spans="1:15" x14ac:dyDescent="0.3">
      <c r="A8722" t="str">
        <f xml:space="preserve"> _xlfn.XLOOKUP(H8722, 'Customers'!B:B, 'Customers'!A:A)</f>
        <v>CUST_506</v>
      </c>
      <c r="B8722" t="str">
        <f>_xlfn.XLOOKUP(L8722, Products!C:C, Products!A:A)</f>
        <v>PROD_4</v>
      </c>
      <c r="C8722">
        <v>8721</v>
      </c>
      <c r="D8722" s="2" t="s">
        <v>1411</v>
      </c>
      <c r="E8722">
        <f>YEAR(Orders[[#This Row],[Order_Date]])</f>
        <v>2023</v>
      </c>
      <c r="F8722">
        <f>MONTH(Orders[[#This Row],[Order_Date]])</f>
        <v>12</v>
      </c>
      <c r="G8722" s="2" t="s">
        <v>257</v>
      </c>
      <c r="H8722" t="s">
        <v>1171</v>
      </c>
      <c r="I8722" t="s">
        <v>14</v>
      </c>
      <c r="J8722" t="s">
        <v>22</v>
      </c>
      <c r="K8722" t="s">
        <v>34</v>
      </c>
      <c r="L8722" t="s">
        <v>35</v>
      </c>
      <c r="M8722" s="1">
        <v>888.54</v>
      </c>
      <c r="N8722" s="1">
        <v>265.49</v>
      </c>
      <c r="O8722">
        <v>0.2</v>
      </c>
    </row>
    <row r="8723" spans="1:15" x14ac:dyDescent="0.3">
      <c r="A8723" t="str">
        <f xml:space="preserve"> _xlfn.XLOOKUP(H8723, 'Customers'!B:B, 'Customers'!A:A)</f>
        <v>CUST_722</v>
      </c>
      <c r="B8723" t="str">
        <f>_xlfn.XLOOKUP(L8723, Products!C:C, Products!A:A)</f>
        <v>PROD_3</v>
      </c>
      <c r="C8723">
        <v>8722</v>
      </c>
      <c r="D8723" s="2" t="s">
        <v>1181</v>
      </c>
      <c r="E8723">
        <f>YEAR(Orders[[#This Row],[Order_Date]])</f>
        <v>2023</v>
      </c>
      <c r="F8723">
        <f>MONTH(Orders[[#This Row],[Order_Date]])</f>
        <v>8</v>
      </c>
      <c r="G8723" s="2" t="s">
        <v>122</v>
      </c>
      <c r="H8723" t="s">
        <v>1464</v>
      </c>
      <c r="I8723" t="s">
        <v>21</v>
      </c>
      <c r="J8723" t="s">
        <v>15</v>
      </c>
      <c r="K8723" t="s">
        <v>27</v>
      </c>
      <c r="L8723" t="s">
        <v>28</v>
      </c>
      <c r="M8723" s="1">
        <v>3432.36</v>
      </c>
      <c r="N8723" s="1">
        <v>-80.209999999999994</v>
      </c>
      <c r="O8723">
        <v>0.19</v>
      </c>
    </row>
    <row r="8724" spans="1:15" x14ac:dyDescent="0.3">
      <c r="A8724" t="str">
        <f xml:space="preserve"> _xlfn.XLOOKUP(H8724, 'Customers'!B:B, 'Customers'!A:A)</f>
        <v>CUST_730</v>
      </c>
      <c r="B8724" t="str">
        <f>_xlfn.XLOOKUP(L8724, Products!C:C, Products!A:A)</f>
        <v>PROD_6</v>
      </c>
      <c r="C8724">
        <v>8723</v>
      </c>
      <c r="D8724" s="2" t="s">
        <v>834</v>
      </c>
      <c r="E8724">
        <f>YEAR(Orders[[#This Row],[Order_Date]])</f>
        <v>2022</v>
      </c>
      <c r="F8724">
        <f>MONTH(Orders[[#This Row],[Order_Date]])</f>
        <v>4</v>
      </c>
      <c r="G8724" s="2" t="s">
        <v>927</v>
      </c>
      <c r="H8724" t="s">
        <v>1472</v>
      </c>
      <c r="I8724" t="s">
        <v>21</v>
      </c>
      <c r="J8724" t="s">
        <v>15</v>
      </c>
      <c r="K8724" t="s">
        <v>34</v>
      </c>
      <c r="L8724" t="s">
        <v>52</v>
      </c>
      <c r="M8724" s="1">
        <v>7993.77</v>
      </c>
      <c r="N8724" s="1">
        <v>1799.17</v>
      </c>
      <c r="O8724">
        <v>0.25</v>
      </c>
    </row>
    <row r="8725" spans="1:15" x14ac:dyDescent="0.3">
      <c r="A8725" t="str">
        <f xml:space="preserve"> _xlfn.XLOOKUP(H8725, 'Customers'!B:B, 'Customers'!A:A)</f>
        <v>CUST_455</v>
      </c>
      <c r="B8725" t="str">
        <f>_xlfn.XLOOKUP(L8725, Products!C:C, Products!A:A)</f>
        <v>PROD_6</v>
      </c>
      <c r="C8725">
        <v>8724</v>
      </c>
      <c r="D8725" s="2" t="s">
        <v>888</v>
      </c>
      <c r="E8725">
        <f>YEAR(Orders[[#This Row],[Order_Date]])</f>
        <v>2023</v>
      </c>
      <c r="F8725">
        <f>MONTH(Orders[[#This Row],[Order_Date]])</f>
        <v>9</v>
      </c>
      <c r="G8725" s="2" t="s">
        <v>590</v>
      </c>
      <c r="H8725" t="s">
        <v>1081</v>
      </c>
      <c r="I8725" t="s">
        <v>32</v>
      </c>
      <c r="J8725" t="s">
        <v>15</v>
      </c>
      <c r="K8725" t="s">
        <v>34</v>
      </c>
      <c r="L8725" t="s">
        <v>52</v>
      </c>
      <c r="M8725" s="1">
        <v>4215.42</v>
      </c>
      <c r="N8725" s="1">
        <v>266.60000000000002</v>
      </c>
      <c r="O8725">
        <v>0.06</v>
      </c>
    </row>
    <row r="8726" spans="1:15" x14ac:dyDescent="0.3">
      <c r="A8726" t="str">
        <f xml:space="preserve"> _xlfn.XLOOKUP(H8726, 'Customers'!B:B, 'Customers'!A:A)</f>
        <v>CUST_287</v>
      </c>
      <c r="B8726" t="str">
        <f>_xlfn.XLOOKUP(L8726, Products!C:C, Products!A:A)</f>
        <v>PROD_1</v>
      </c>
      <c r="C8726">
        <v>8725</v>
      </c>
      <c r="D8726" s="2" t="s">
        <v>454</v>
      </c>
      <c r="E8726">
        <f>YEAR(Orders[[#This Row],[Order_Date]])</f>
        <v>2023</v>
      </c>
      <c r="F8726">
        <f>MONTH(Orders[[#This Row],[Order_Date]])</f>
        <v>4</v>
      </c>
      <c r="G8726" s="2" t="s">
        <v>397</v>
      </c>
      <c r="H8726" t="s">
        <v>765</v>
      </c>
      <c r="I8726" t="s">
        <v>32</v>
      </c>
      <c r="J8726" t="s">
        <v>22</v>
      </c>
      <c r="K8726" t="s">
        <v>27</v>
      </c>
      <c r="L8726" t="s">
        <v>17</v>
      </c>
      <c r="M8726" s="1">
        <v>4175.9799999999996</v>
      </c>
      <c r="N8726" s="1">
        <v>460.52</v>
      </c>
      <c r="O8726">
        <v>0.12</v>
      </c>
    </row>
    <row r="8727" spans="1:15" x14ac:dyDescent="0.3">
      <c r="A8727" t="str">
        <f xml:space="preserve"> _xlfn.XLOOKUP(H8727, 'Customers'!B:B, 'Customers'!A:A)</f>
        <v>CUST_727</v>
      </c>
      <c r="B8727" t="str">
        <f>_xlfn.XLOOKUP(L8727, Products!C:C, Products!A:A)</f>
        <v>PROD_8</v>
      </c>
      <c r="C8727">
        <v>8726</v>
      </c>
      <c r="D8727" s="2" t="s">
        <v>890</v>
      </c>
      <c r="E8727">
        <f>YEAR(Orders[[#This Row],[Order_Date]])</f>
        <v>2023</v>
      </c>
      <c r="F8727">
        <f>MONTH(Orders[[#This Row],[Order_Date]])</f>
        <v>3</v>
      </c>
      <c r="G8727" s="2" t="s">
        <v>460</v>
      </c>
      <c r="H8727" t="s">
        <v>1469</v>
      </c>
      <c r="I8727" t="s">
        <v>32</v>
      </c>
      <c r="J8727" t="s">
        <v>22</v>
      </c>
      <c r="K8727" t="s">
        <v>27</v>
      </c>
      <c r="L8727" t="s">
        <v>73</v>
      </c>
      <c r="M8727" s="1">
        <v>9540.4699999999993</v>
      </c>
      <c r="N8727" s="1">
        <v>2282.54</v>
      </c>
      <c r="O8727">
        <v>0.23</v>
      </c>
    </row>
    <row r="8728" spans="1:15" x14ac:dyDescent="0.3">
      <c r="A8728" t="str">
        <f xml:space="preserve"> _xlfn.XLOOKUP(H8728, 'Customers'!B:B, 'Customers'!A:A)</f>
        <v>CUST_672</v>
      </c>
      <c r="B8728" t="str">
        <f>_xlfn.XLOOKUP(L8728, Products!C:C, Products!A:A)</f>
        <v>PROD_8</v>
      </c>
      <c r="C8728">
        <v>8727</v>
      </c>
      <c r="D8728" s="2" t="s">
        <v>155</v>
      </c>
      <c r="E8728">
        <f>YEAR(Orders[[#This Row],[Order_Date]])</f>
        <v>2022</v>
      </c>
      <c r="F8728">
        <f>MONTH(Orders[[#This Row],[Order_Date]])</f>
        <v>3</v>
      </c>
      <c r="G8728" s="2" t="s">
        <v>1140</v>
      </c>
      <c r="H8728" t="s">
        <v>1402</v>
      </c>
      <c r="I8728" t="s">
        <v>32</v>
      </c>
      <c r="J8728" t="s">
        <v>22</v>
      </c>
      <c r="K8728" t="s">
        <v>27</v>
      </c>
      <c r="L8728" t="s">
        <v>73</v>
      </c>
      <c r="M8728" s="1">
        <v>295.05</v>
      </c>
      <c r="N8728" s="1">
        <v>7.03</v>
      </c>
      <c r="O8728">
        <v>0.05</v>
      </c>
    </row>
    <row r="8729" spans="1:15" x14ac:dyDescent="0.3">
      <c r="A8729" t="str">
        <f xml:space="preserve"> _xlfn.XLOOKUP(H8729, 'Customers'!B:B, 'Customers'!A:A)</f>
        <v>CUST_801</v>
      </c>
      <c r="B8729" t="str">
        <f>_xlfn.XLOOKUP(L8729, Products!C:C, Products!A:A)</f>
        <v>PROD_8</v>
      </c>
      <c r="C8729">
        <v>8728</v>
      </c>
      <c r="D8729" s="2" t="s">
        <v>1003</v>
      </c>
      <c r="E8729">
        <f>YEAR(Orders[[#This Row],[Order_Date]])</f>
        <v>2022</v>
      </c>
      <c r="F8729">
        <f>MONTH(Orders[[#This Row],[Order_Date]])</f>
        <v>5</v>
      </c>
      <c r="G8729" s="2" t="s">
        <v>360</v>
      </c>
      <c r="H8729" t="s">
        <v>1550</v>
      </c>
      <c r="I8729" t="s">
        <v>14</v>
      </c>
      <c r="J8729" t="s">
        <v>65</v>
      </c>
      <c r="K8729" t="s">
        <v>27</v>
      </c>
      <c r="L8729" t="s">
        <v>73</v>
      </c>
      <c r="M8729" s="1">
        <v>1328.25</v>
      </c>
      <c r="N8729" s="1">
        <v>148.99</v>
      </c>
      <c r="O8729">
        <v>0</v>
      </c>
    </row>
    <row r="8730" spans="1:15" x14ac:dyDescent="0.3">
      <c r="A8730" t="str">
        <f xml:space="preserve"> _xlfn.XLOOKUP(H8730, 'Customers'!B:B, 'Customers'!A:A)</f>
        <v>CUST_591</v>
      </c>
      <c r="B8730" t="str">
        <f>_xlfn.XLOOKUP(L8730, Products!C:C, Products!A:A)</f>
        <v>PROD_1</v>
      </c>
      <c r="C8730">
        <v>8729</v>
      </c>
      <c r="D8730" s="2" t="s">
        <v>273</v>
      </c>
      <c r="E8730">
        <f>YEAR(Orders[[#This Row],[Order_Date]])</f>
        <v>2022</v>
      </c>
      <c r="F8730">
        <f>MONTH(Orders[[#This Row],[Order_Date]])</f>
        <v>3</v>
      </c>
      <c r="G8730" s="2" t="s">
        <v>374</v>
      </c>
      <c r="H8730" t="s">
        <v>1296</v>
      </c>
      <c r="I8730" t="s">
        <v>32</v>
      </c>
      <c r="J8730" t="s">
        <v>33</v>
      </c>
      <c r="K8730" t="s">
        <v>16</v>
      </c>
      <c r="L8730" t="s">
        <v>17</v>
      </c>
      <c r="M8730" s="1">
        <v>7746.51</v>
      </c>
      <c r="N8730" s="1">
        <v>1781</v>
      </c>
      <c r="O8730">
        <v>0.2</v>
      </c>
    </row>
    <row r="8731" spans="1:15" x14ac:dyDescent="0.3">
      <c r="A8731" t="str">
        <f xml:space="preserve"> _xlfn.XLOOKUP(H8731, 'Customers'!B:B, 'Customers'!A:A)</f>
        <v>CUST_936</v>
      </c>
      <c r="B8731" t="str">
        <f>_xlfn.XLOOKUP(L8731, Products!C:C, Products!A:A)</f>
        <v>PROD_8</v>
      </c>
      <c r="C8731">
        <v>8730</v>
      </c>
      <c r="D8731" s="2" t="s">
        <v>1042</v>
      </c>
      <c r="E8731">
        <f>YEAR(Orders[[#This Row],[Order_Date]])</f>
        <v>2022</v>
      </c>
      <c r="F8731">
        <f>MONTH(Orders[[#This Row],[Order_Date]])</f>
        <v>6</v>
      </c>
      <c r="G8731" s="2" t="s">
        <v>541</v>
      </c>
      <c r="H8731" t="s">
        <v>1696</v>
      </c>
      <c r="I8731" t="s">
        <v>21</v>
      </c>
      <c r="J8731" t="s">
        <v>15</v>
      </c>
      <c r="K8731" t="s">
        <v>27</v>
      </c>
      <c r="L8731" t="s">
        <v>73</v>
      </c>
      <c r="M8731" s="1">
        <v>3406.53</v>
      </c>
      <c r="N8731" s="1">
        <v>911.06</v>
      </c>
      <c r="O8731">
        <v>0.06</v>
      </c>
    </row>
    <row r="8732" spans="1:15" x14ac:dyDescent="0.3">
      <c r="A8732" t="str">
        <f xml:space="preserve"> _xlfn.XLOOKUP(H8732, 'Customers'!B:B, 'Customers'!A:A)</f>
        <v>CUST_977</v>
      </c>
      <c r="B8732" t="str">
        <f>_xlfn.XLOOKUP(L8732, Products!C:C, Products!A:A)</f>
        <v>PROD_7</v>
      </c>
      <c r="C8732">
        <v>8731</v>
      </c>
      <c r="D8732" s="2" t="s">
        <v>578</v>
      </c>
      <c r="E8732">
        <f>YEAR(Orders[[#This Row],[Order_Date]])</f>
        <v>2022</v>
      </c>
      <c r="F8732">
        <f>MONTH(Orders[[#This Row],[Order_Date]])</f>
        <v>6</v>
      </c>
      <c r="G8732" s="2" t="s">
        <v>304</v>
      </c>
      <c r="H8732" t="s">
        <v>1740</v>
      </c>
      <c r="I8732" t="s">
        <v>32</v>
      </c>
      <c r="J8732" t="s">
        <v>15</v>
      </c>
      <c r="K8732" t="s">
        <v>16</v>
      </c>
      <c r="L8732" t="s">
        <v>66</v>
      </c>
      <c r="M8732" s="1">
        <v>538.17999999999995</v>
      </c>
      <c r="N8732" s="1">
        <v>137.74</v>
      </c>
      <c r="O8732">
        <v>0.23</v>
      </c>
    </row>
    <row r="8733" spans="1:15" x14ac:dyDescent="0.3">
      <c r="A8733" t="str">
        <f xml:space="preserve"> _xlfn.XLOOKUP(H8733, 'Customers'!B:B, 'Customers'!A:A)</f>
        <v>CUST_153</v>
      </c>
      <c r="B8733" t="str">
        <f>_xlfn.XLOOKUP(L8733, Products!C:C, Products!A:A)</f>
        <v>PROD_1</v>
      </c>
      <c r="C8733">
        <v>8732</v>
      </c>
      <c r="D8733" s="2" t="s">
        <v>447</v>
      </c>
      <c r="E8733">
        <f>YEAR(Orders[[#This Row],[Order_Date]])</f>
        <v>2023</v>
      </c>
      <c r="F8733">
        <f>MONTH(Orders[[#This Row],[Order_Date]])</f>
        <v>10</v>
      </c>
      <c r="G8733" s="2" t="s">
        <v>530</v>
      </c>
      <c r="H8733" t="s">
        <v>452</v>
      </c>
      <c r="I8733" t="s">
        <v>21</v>
      </c>
      <c r="J8733" t="s">
        <v>15</v>
      </c>
      <c r="K8733" t="s">
        <v>27</v>
      </c>
      <c r="L8733" t="s">
        <v>17</v>
      </c>
      <c r="M8733" s="1">
        <v>7749.54</v>
      </c>
      <c r="N8733" s="1">
        <v>-381.67</v>
      </c>
      <c r="O8733">
        <v>0.22</v>
      </c>
    </row>
    <row r="8734" spans="1:15" x14ac:dyDescent="0.3">
      <c r="A8734" t="str">
        <f xml:space="preserve"> _xlfn.XLOOKUP(H8734, 'Customers'!B:B, 'Customers'!A:A)</f>
        <v>CUST_677</v>
      </c>
      <c r="B8734" t="str">
        <f>_xlfn.XLOOKUP(L8734, Products!C:C, Products!A:A)</f>
        <v>PROD_6</v>
      </c>
      <c r="C8734">
        <v>8733</v>
      </c>
      <c r="D8734" s="2" t="s">
        <v>678</v>
      </c>
      <c r="E8734">
        <f>YEAR(Orders[[#This Row],[Order_Date]])</f>
        <v>2022</v>
      </c>
      <c r="F8734">
        <f>MONTH(Orders[[#This Row],[Order_Date]])</f>
        <v>7</v>
      </c>
      <c r="G8734" s="2" t="s">
        <v>131</v>
      </c>
      <c r="H8734" t="s">
        <v>1412</v>
      </c>
      <c r="I8734" t="s">
        <v>14</v>
      </c>
      <c r="J8734" t="s">
        <v>65</v>
      </c>
      <c r="K8734" t="s">
        <v>34</v>
      </c>
      <c r="L8734" t="s">
        <v>52</v>
      </c>
      <c r="M8734" s="1">
        <v>3253.23</v>
      </c>
      <c r="N8734" s="1">
        <v>527.01</v>
      </c>
      <c r="O8734">
        <v>0.01</v>
      </c>
    </row>
    <row r="8735" spans="1:15" x14ac:dyDescent="0.3">
      <c r="A8735" t="str">
        <f xml:space="preserve"> _xlfn.XLOOKUP(H8735, 'Customers'!B:B, 'Customers'!A:A)</f>
        <v>CUST_779</v>
      </c>
      <c r="B8735" t="str">
        <f>_xlfn.XLOOKUP(L8735, Products!C:C, Products!A:A)</f>
        <v>PROD_4</v>
      </c>
      <c r="C8735">
        <v>8734</v>
      </c>
      <c r="D8735" s="2" t="s">
        <v>874</v>
      </c>
      <c r="E8735">
        <f>YEAR(Orders[[#This Row],[Order_Date]])</f>
        <v>2022</v>
      </c>
      <c r="F8735">
        <f>MONTH(Orders[[#This Row],[Order_Date]])</f>
        <v>8</v>
      </c>
      <c r="G8735" s="2" t="s">
        <v>381</v>
      </c>
      <c r="H8735" t="s">
        <v>1526</v>
      </c>
      <c r="I8735" t="s">
        <v>32</v>
      </c>
      <c r="J8735" t="s">
        <v>65</v>
      </c>
      <c r="K8735" t="s">
        <v>34</v>
      </c>
      <c r="L8735" t="s">
        <v>35</v>
      </c>
      <c r="M8735" s="1">
        <v>8731.3799999999992</v>
      </c>
      <c r="N8735" s="1">
        <v>887.92</v>
      </c>
      <c r="O8735">
        <v>0.05</v>
      </c>
    </row>
    <row r="8736" spans="1:15" x14ac:dyDescent="0.3">
      <c r="A8736" t="str">
        <f xml:space="preserve"> _xlfn.XLOOKUP(H8736, 'Customers'!B:B, 'Customers'!A:A)</f>
        <v>CUST_525</v>
      </c>
      <c r="B8736" t="str">
        <f>_xlfn.XLOOKUP(L8736, Products!C:C, Products!A:A)</f>
        <v>PROD_5</v>
      </c>
      <c r="C8736">
        <v>8735</v>
      </c>
      <c r="D8736" s="2" t="s">
        <v>706</v>
      </c>
      <c r="E8736">
        <f>YEAR(Orders[[#This Row],[Order_Date]])</f>
        <v>2022</v>
      </c>
      <c r="F8736">
        <f>MONTH(Orders[[#This Row],[Order_Date]])</f>
        <v>11</v>
      </c>
      <c r="G8736" s="2" t="s">
        <v>407</v>
      </c>
      <c r="H8736" t="s">
        <v>1201</v>
      </c>
      <c r="I8736" t="s">
        <v>14</v>
      </c>
      <c r="J8736" t="s">
        <v>65</v>
      </c>
      <c r="K8736" t="s">
        <v>34</v>
      </c>
      <c r="L8736" t="s">
        <v>39</v>
      </c>
      <c r="M8736" s="1">
        <v>8667.32</v>
      </c>
      <c r="N8736" s="1">
        <v>2333.6799999999998</v>
      </c>
      <c r="O8736">
        <v>0.13</v>
      </c>
    </row>
    <row r="8737" spans="1:15" x14ac:dyDescent="0.3">
      <c r="A8737" t="str">
        <f xml:space="preserve"> _xlfn.XLOOKUP(H8737, 'Customers'!B:B, 'Customers'!A:A)</f>
        <v>CUST_584</v>
      </c>
      <c r="B8737" t="str">
        <f>_xlfn.XLOOKUP(L8737, Products!C:C, Products!A:A)</f>
        <v>PROD_5</v>
      </c>
      <c r="C8737">
        <v>8736</v>
      </c>
      <c r="D8737" s="2" t="s">
        <v>485</v>
      </c>
      <c r="E8737">
        <f>YEAR(Orders[[#This Row],[Order_Date]])</f>
        <v>2022</v>
      </c>
      <c r="F8737">
        <f>MONTH(Orders[[#This Row],[Order_Date]])</f>
        <v>12</v>
      </c>
      <c r="G8737" s="2" t="s">
        <v>1015</v>
      </c>
      <c r="H8737" t="s">
        <v>1288</v>
      </c>
      <c r="I8737" t="s">
        <v>14</v>
      </c>
      <c r="J8737" t="s">
        <v>15</v>
      </c>
      <c r="K8737" t="s">
        <v>34</v>
      </c>
      <c r="L8737" t="s">
        <v>39</v>
      </c>
      <c r="M8737" s="1">
        <v>2211.8000000000002</v>
      </c>
      <c r="N8737" s="1">
        <v>196.2</v>
      </c>
      <c r="O8737">
        <v>0.09</v>
      </c>
    </row>
    <row r="8738" spans="1:15" x14ac:dyDescent="0.3">
      <c r="A8738" t="str">
        <f xml:space="preserve"> _xlfn.XLOOKUP(H8738, 'Customers'!B:B, 'Customers'!A:A)</f>
        <v>CUST_490</v>
      </c>
      <c r="B8738" t="str">
        <f>_xlfn.XLOOKUP(L8738, Products!C:C, Products!A:A)</f>
        <v>PROD_1</v>
      </c>
      <c r="C8738">
        <v>8737</v>
      </c>
      <c r="D8738" s="2" t="s">
        <v>926</v>
      </c>
      <c r="E8738">
        <f>YEAR(Orders[[#This Row],[Order_Date]])</f>
        <v>2023</v>
      </c>
      <c r="F8738">
        <f>MONTH(Orders[[#This Row],[Order_Date]])</f>
        <v>5</v>
      </c>
      <c r="G8738" s="2" t="s">
        <v>652</v>
      </c>
      <c r="H8738" t="s">
        <v>1141</v>
      </c>
      <c r="I8738" t="s">
        <v>14</v>
      </c>
      <c r="J8738" t="s">
        <v>33</v>
      </c>
      <c r="K8738" t="s">
        <v>16</v>
      </c>
      <c r="L8738" t="s">
        <v>17</v>
      </c>
      <c r="M8738" s="1">
        <v>5698.17</v>
      </c>
      <c r="N8738" s="1">
        <v>463.68</v>
      </c>
      <c r="O8738">
        <v>0.23</v>
      </c>
    </row>
    <row r="8739" spans="1:15" x14ac:dyDescent="0.3">
      <c r="A8739" t="str">
        <f xml:space="preserve"> _xlfn.XLOOKUP(H8739, 'Customers'!B:B, 'Customers'!A:A)</f>
        <v>CUST_892</v>
      </c>
      <c r="B8739" t="str">
        <f>_xlfn.XLOOKUP(L8739, Products!C:C, Products!A:A)</f>
        <v>PROD_6</v>
      </c>
      <c r="C8739">
        <v>8738</v>
      </c>
      <c r="D8739" s="2" t="s">
        <v>176</v>
      </c>
      <c r="E8739">
        <f>YEAR(Orders[[#This Row],[Order_Date]])</f>
        <v>2023</v>
      </c>
      <c r="F8739">
        <f>MONTH(Orders[[#This Row],[Order_Date]])</f>
        <v>7</v>
      </c>
      <c r="G8739" s="2" t="s">
        <v>183</v>
      </c>
      <c r="H8739" t="s">
        <v>1651</v>
      </c>
      <c r="I8739" t="s">
        <v>14</v>
      </c>
      <c r="J8739" t="s">
        <v>22</v>
      </c>
      <c r="K8739" t="s">
        <v>34</v>
      </c>
      <c r="L8739" t="s">
        <v>52</v>
      </c>
      <c r="M8739" s="1">
        <v>6111.6</v>
      </c>
      <c r="N8739" s="1">
        <v>936.36</v>
      </c>
      <c r="O8739">
        <v>0.06</v>
      </c>
    </row>
    <row r="8740" spans="1:15" x14ac:dyDescent="0.3">
      <c r="A8740" t="str">
        <f xml:space="preserve"> _xlfn.XLOOKUP(H8740, 'Customers'!B:B, 'Customers'!A:A)</f>
        <v>CUST_34</v>
      </c>
      <c r="B8740" t="str">
        <f>_xlfn.XLOOKUP(L8740, Products!C:C, Products!A:A)</f>
        <v>PROD_1</v>
      </c>
      <c r="C8740">
        <v>8739</v>
      </c>
      <c r="D8740" s="2" t="s">
        <v>759</v>
      </c>
      <c r="E8740">
        <f>YEAR(Orders[[#This Row],[Order_Date]])</f>
        <v>2023</v>
      </c>
      <c r="F8740">
        <f>MONTH(Orders[[#This Row],[Order_Date]])</f>
        <v>8</v>
      </c>
      <c r="G8740" s="2" t="s">
        <v>228</v>
      </c>
      <c r="H8740" t="s">
        <v>129</v>
      </c>
      <c r="I8740" t="s">
        <v>14</v>
      </c>
      <c r="J8740" t="s">
        <v>65</v>
      </c>
      <c r="K8740" t="s">
        <v>16</v>
      </c>
      <c r="L8740" t="s">
        <v>17</v>
      </c>
      <c r="M8740" s="1">
        <v>7177.3</v>
      </c>
      <c r="N8740" s="1">
        <v>741.12</v>
      </c>
      <c r="O8740">
        <v>0.18</v>
      </c>
    </row>
    <row r="8741" spans="1:15" x14ac:dyDescent="0.3">
      <c r="A8741" t="str">
        <f xml:space="preserve"> _xlfn.XLOOKUP(H8741, 'Customers'!B:B, 'Customers'!A:A)</f>
        <v>CUST_708</v>
      </c>
      <c r="B8741" t="str">
        <f>_xlfn.XLOOKUP(L8741, Products!C:C, Products!A:A)</f>
        <v>PROD_1</v>
      </c>
      <c r="C8741">
        <v>8740</v>
      </c>
      <c r="D8741" s="2" t="s">
        <v>566</v>
      </c>
      <c r="E8741">
        <f>YEAR(Orders[[#This Row],[Order_Date]])</f>
        <v>2022</v>
      </c>
      <c r="F8741">
        <f>MONTH(Orders[[#This Row],[Order_Date]])</f>
        <v>1</v>
      </c>
      <c r="G8741" s="2" t="s">
        <v>1483</v>
      </c>
      <c r="H8741" t="s">
        <v>1447</v>
      </c>
      <c r="I8741" t="s">
        <v>32</v>
      </c>
      <c r="J8741" t="s">
        <v>65</v>
      </c>
      <c r="K8741" t="s">
        <v>27</v>
      </c>
      <c r="L8741" t="s">
        <v>17</v>
      </c>
      <c r="M8741" s="1">
        <v>9806.73</v>
      </c>
      <c r="N8741" s="1">
        <v>815.72</v>
      </c>
      <c r="O8741">
        <v>0.23</v>
      </c>
    </row>
    <row r="8742" spans="1:15" x14ac:dyDescent="0.3">
      <c r="A8742" t="str">
        <f xml:space="preserve"> _xlfn.XLOOKUP(H8742, 'Customers'!B:B, 'Customers'!A:A)</f>
        <v>CUST_306</v>
      </c>
      <c r="B8742" t="str">
        <f>_xlfn.XLOOKUP(L8742, Products!C:C, Products!A:A)</f>
        <v>PROD_1</v>
      </c>
      <c r="C8742">
        <v>8741</v>
      </c>
      <c r="D8742" s="2" t="s">
        <v>610</v>
      </c>
      <c r="E8742">
        <f>YEAR(Orders[[#This Row],[Order_Date]])</f>
        <v>2022</v>
      </c>
      <c r="F8742">
        <f>MONTH(Orders[[#This Row],[Order_Date]])</f>
        <v>5</v>
      </c>
      <c r="G8742" s="2" t="s">
        <v>1552</v>
      </c>
      <c r="H8742" t="s">
        <v>803</v>
      </c>
      <c r="I8742" t="s">
        <v>21</v>
      </c>
      <c r="J8742" t="s">
        <v>22</v>
      </c>
      <c r="K8742" t="s">
        <v>16</v>
      </c>
      <c r="L8742" t="s">
        <v>17</v>
      </c>
      <c r="M8742" s="1">
        <v>4529.01</v>
      </c>
      <c r="N8742" s="1">
        <v>977.37</v>
      </c>
      <c r="O8742">
        <v>0.28999999999999998</v>
      </c>
    </row>
    <row r="8743" spans="1:15" x14ac:dyDescent="0.3">
      <c r="A8743" t="str">
        <f xml:space="preserve"> _xlfn.XLOOKUP(H8743, 'Customers'!B:B, 'Customers'!A:A)</f>
        <v>CUST_453</v>
      </c>
      <c r="B8743" t="str">
        <f>_xlfn.XLOOKUP(L8743, Products!C:C, Products!A:A)</f>
        <v>PROD_1</v>
      </c>
      <c r="C8743">
        <v>8742</v>
      </c>
      <c r="D8743" s="2" t="s">
        <v>1628</v>
      </c>
      <c r="E8743">
        <f>YEAR(Orders[[#This Row],[Order_Date]])</f>
        <v>2023</v>
      </c>
      <c r="F8743">
        <f>MONTH(Orders[[#This Row],[Order_Date]])</f>
        <v>8</v>
      </c>
      <c r="G8743" s="2" t="s">
        <v>352</v>
      </c>
      <c r="H8743" t="s">
        <v>1078</v>
      </c>
      <c r="I8743" t="s">
        <v>21</v>
      </c>
      <c r="J8743" t="s">
        <v>22</v>
      </c>
      <c r="K8743" t="s">
        <v>16</v>
      </c>
      <c r="L8743" t="s">
        <v>17</v>
      </c>
      <c r="M8743" s="1">
        <v>2694.57</v>
      </c>
      <c r="N8743" s="1">
        <v>-216.5</v>
      </c>
      <c r="O8743">
        <v>0.04</v>
      </c>
    </row>
    <row r="8744" spans="1:15" x14ac:dyDescent="0.3">
      <c r="A8744" t="str">
        <f xml:space="preserve"> _xlfn.XLOOKUP(H8744, 'Customers'!B:B, 'Customers'!A:A)</f>
        <v>CUST_733</v>
      </c>
      <c r="B8744" t="str">
        <f>_xlfn.XLOOKUP(L8744, Products!C:C, Products!A:A)</f>
        <v>PROD_1</v>
      </c>
      <c r="C8744">
        <v>8743</v>
      </c>
      <c r="D8744" s="2" t="s">
        <v>258</v>
      </c>
      <c r="E8744">
        <f>YEAR(Orders[[#This Row],[Order_Date]])</f>
        <v>2023</v>
      </c>
      <c r="F8744">
        <f>MONTH(Orders[[#This Row],[Order_Date]])</f>
        <v>12</v>
      </c>
      <c r="G8744" s="2" t="s">
        <v>548</v>
      </c>
      <c r="H8744" t="s">
        <v>1475</v>
      </c>
      <c r="I8744" t="s">
        <v>21</v>
      </c>
      <c r="J8744" t="s">
        <v>65</v>
      </c>
      <c r="K8744" t="s">
        <v>16</v>
      </c>
      <c r="L8744" t="s">
        <v>17</v>
      </c>
      <c r="M8744" s="1">
        <v>7497.84</v>
      </c>
      <c r="N8744" s="1">
        <v>-502.58</v>
      </c>
      <c r="O8744">
        <v>0.11</v>
      </c>
    </row>
    <row r="8745" spans="1:15" x14ac:dyDescent="0.3">
      <c r="A8745" t="str">
        <f xml:space="preserve"> _xlfn.XLOOKUP(H8745, 'Customers'!B:B, 'Customers'!A:A)</f>
        <v>CUST_643</v>
      </c>
      <c r="B8745" t="str">
        <f>_xlfn.XLOOKUP(L8745, Products!C:C, Products!A:A)</f>
        <v>PROD_1</v>
      </c>
      <c r="C8745">
        <v>8744</v>
      </c>
      <c r="D8745" s="2" t="s">
        <v>790</v>
      </c>
      <c r="E8745">
        <f>YEAR(Orders[[#This Row],[Order_Date]])</f>
        <v>2023</v>
      </c>
      <c r="F8745">
        <f>MONTH(Orders[[#This Row],[Order_Date]])</f>
        <v>7</v>
      </c>
      <c r="G8745" s="2" t="s">
        <v>232</v>
      </c>
      <c r="H8745" t="s">
        <v>1368</v>
      </c>
      <c r="I8745" t="s">
        <v>21</v>
      </c>
      <c r="J8745" t="s">
        <v>15</v>
      </c>
      <c r="K8745" t="s">
        <v>16</v>
      </c>
      <c r="L8745" t="s">
        <v>17</v>
      </c>
      <c r="M8745" s="1">
        <v>7825.01</v>
      </c>
      <c r="N8745" s="1">
        <v>568.13</v>
      </c>
      <c r="O8745">
        <v>0.06</v>
      </c>
    </row>
    <row r="8746" spans="1:15" x14ac:dyDescent="0.3">
      <c r="A8746" t="str">
        <f xml:space="preserve"> _xlfn.XLOOKUP(H8746, 'Customers'!B:B, 'Customers'!A:A)</f>
        <v>CUST_635</v>
      </c>
      <c r="B8746" t="str">
        <f>_xlfn.XLOOKUP(L8746, Products!C:C, Products!A:A)</f>
        <v>PROD_8</v>
      </c>
      <c r="C8746">
        <v>8745</v>
      </c>
      <c r="D8746" s="2" t="s">
        <v>1052</v>
      </c>
      <c r="E8746">
        <f>YEAR(Orders[[#This Row],[Order_Date]])</f>
        <v>2023</v>
      </c>
      <c r="F8746">
        <f>MONTH(Orders[[#This Row],[Order_Date]])</f>
        <v>10</v>
      </c>
      <c r="G8746" s="2" t="s">
        <v>1310</v>
      </c>
      <c r="H8746" t="s">
        <v>1359</v>
      </c>
      <c r="I8746" t="s">
        <v>14</v>
      </c>
      <c r="J8746" t="s">
        <v>33</v>
      </c>
      <c r="K8746" t="s">
        <v>27</v>
      </c>
      <c r="L8746" t="s">
        <v>73</v>
      </c>
      <c r="M8746" s="1">
        <v>3725.54</v>
      </c>
      <c r="N8746" s="1">
        <v>640.55999999999995</v>
      </c>
      <c r="O8746">
        <v>0.14000000000000001</v>
      </c>
    </row>
    <row r="8747" spans="1:15" x14ac:dyDescent="0.3">
      <c r="A8747" t="str">
        <f xml:space="preserve"> _xlfn.XLOOKUP(H8747, 'Customers'!B:B, 'Customers'!A:A)</f>
        <v>CUST_179</v>
      </c>
      <c r="B8747" t="str">
        <f>_xlfn.XLOOKUP(L8747, Products!C:C, Products!A:A)</f>
        <v>PROD_6</v>
      </c>
      <c r="C8747">
        <v>8746</v>
      </c>
      <c r="D8747" s="2" t="s">
        <v>258</v>
      </c>
      <c r="E8747">
        <f>YEAR(Orders[[#This Row],[Order_Date]])</f>
        <v>2023</v>
      </c>
      <c r="F8747">
        <f>MONTH(Orders[[#This Row],[Order_Date]])</f>
        <v>12</v>
      </c>
      <c r="G8747" s="2" t="s">
        <v>659</v>
      </c>
      <c r="H8747" t="s">
        <v>523</v>
      </c>
      <c r="I8747" t="s">
        <v>32</v>
      </c>
      <c r="J8747" t="s">
        <v>15</v>
      </c>
      <c r="K8747" t="s">
        <v>34</v>
      </c>
      <c r="L8747" t="s">
        <v>52</v>
      </c>
      <c r="M8747" s="1">
        <v>8149.64</v>
      </c>
      <c r="N8747" s="1">
        <v>252.8</v>
      </c>
      <c r="O8747">
        <v>0.18</v>
      </c>
    </row>
    <row r="8748" spans="1:15" x14ac:dyDescent="0.3">
      <c r="A8748" t="str">
        <f xml:space="preserve"> _xlfn.XLOOKUP(H8748, 'Customers'!B:B, 'Customers'!A:A)</f>
        <v>CUST_105</v>
      </c>
      <c r="B8748" t="str">
        <f>_xlfn.XLOOKUP(L8748, Products!C:C, Products!A:A)</f>
        <v>PROD_7</v>
      </c>
      <c r="C8748">
        <v>8747</v>
      </c>
      <c r="D8748" s="2" t="s">
        <v>442</v>
      </c>
      <c r="E8748">
        <f>YEAR(Orders[[#This Row],[Order_Date]])</f>
        <v>2023</v>
      </c>
      <c r="F8748">
        <f>MONTH(Orders[[#This Row],[Order_Date]])</f>
        <v>9</v>
      </c>
      <c r="G8748" s="2" t="s">
        <v>161</v>
      </c>
      <c r="H8748" t="s">
        <v>329</v>
      </c>
      <c r="I8748" t="s">
        <v>32</v>
      </c>
      <c r="J8748" t="s">
        <v>65</v>
      </c>
      <c r="K8748" t="s">
        <v>16</v>
      </c>
      <c r="L8748" t="s">
        <v>66</v>
      </c>
      <c r="M8748" s="1">
        <v>444.61</v>
      </c>
      <c r="N8748" s="1">
        <v>101.72</v>
      </c>
      <c r="O8748">
        <v>0.04</v>
      </c>
    </row>
    <row r="8749" spans="1:15" x14ac:dyDescent="0.3">
      <c r="A8749" t="str">
        <f xml:space="preserve"> _xlfn.XLOOKUP(H8749, 'Customers'!B:B, 'Customers'!A:A)</f>
        <v>CUST_516</v>
      </c>
      <c r="B8749" t="str">
        <f>_xlfn.XLOOKUP(L8749, Products!C:C, Products!A:A)</f>
        <v>PROD_1</v>
      </c>
      <c r="C8749">
        <v>8748</v>
      </c>
      <c r="D8749" s="2" t="s">
        <v>149</v>
      </c>
      <c r="E8749">
        <f>YEAR(Orders[[#This Row],[Order_Date]])</f>
        <v>2023</v>
      </c>
      <c r="F8749">
        <f>MONTH(Orders[[#This Row],[Order_Date]])</f>
        <v>8</v>
      </c>
      <c r="G8749" s="2" t="s">
        <v>121</v>
      </c>
      <c r="H8749" t="s">
        <v>1187</v>
      </c>
      <c r="I8749" t="s">
        <v>21</v>
      </c>
      <c r="J8749" t="s">
        <v>33</v>
      </c>
      <c r="K8749" t="s">
        <v>27</v>
      </c>
      <c r="L8749" t="s">
        <v>17</v>
      </c>
      <c r="M8749" s="1">
        <v>7320.04</v>
      </c>
      <c r="N8749" s="1">
        <v>124.96</v>
      </c>
      <c r="O8749">
        <v>0.26</v>
      </c>
    </row>
    <row r="8750" spans="1:15" x14ac:dyDescent="0.3">
      <c r="A8750" t="str">
        <f xml:space="preserve"> _xlfn.XLOOKUP(H8750, 'Customers'!B:B, 'Customers'!A:A)</f>
        <v>CUST_694</v>
      </c>
      <c r="B8750" t="str">
        <f>_xlfn.XLOOKUP(L8750, Products!C:C, Products!A:A)</f>
        <v>PROD_6</v>
      </c>
      <c r="C8750">
        <v>8749</v>
      </c>
      <c r="D8750" s="2" t="s">
        <v>163</v>
      </c>
      <c r="E8750">
        <f>YEAR(Orders[[#This Row],[Order_Date]])</f>
        <v>2023</v>
      </c>
      <c r="F8750">
        <f>MONTH(Orders[[#This Row],[Order_Date]])</f>
        <v>4</v>
      </c>
      <c r="G8750" s="2" t="s">
        <v>866</v>
      </c>
      <c r="H8750" t="s">
        <v>1433</v>
      </c>
      <c r="I8750" t="s">
        <v>32</v>
      </c>
      <c r="J8750" t="s">
        <v>15</v>
      </c>
      <c r="K8750" t="s">
        <v>34</v>
      </c>
      <c r="L8750" t="s">
        <v>52</v>
      </c>
      <c r="M8750" s="1">
        <v>3880.69</v>
      </c>
      <c r="N8750" s="1">
        <v>-105.26</v>
      </c>
      <c r="O8750">
        <v>0.19</v>
      </c>
    </row>
    <row r="8751" spans="1:15" x14ac:dyDescent="0.3">
      <c r="A8751" t="str">
        <f xml:space="preserve"> _xlfn.XLOOKUP(H8751, 'Customers'!B:B, 'Customers'!A:A)</f>
        <v>CUST_156</v>
      </c>
      <c r="B8751" t="str">
        <f>_xlfn.XLOOKUP(L8751, Products!C:C, Products!A:A)</f>
        <v>PROD_8</v>
      </c>
      <c r="C8751">
        <v>8750</v>
      </c>
      <c r="D8751" s="2" t="s">
        <v>745</v>
      </c>
      <c r="E8751">
        <f>YEAR(Orders[[#This Row],[Order_Date]])</f>
        <v>2022</v>
      </c>
      <c r="F8751">
        <f>MONTH(Orders[[#This Row],[Order_Date]])</f>
        <v>1</v>
      </c>
      <c r="G8751" s="2" t="s">
        <v>431</v>
      </c>
      <c r="H8751" t="s">
        <v>458</v>
      </c>
      <c r="I8751" t="s">
        <v>21</v>
      </c>
      <c r="J8751" t="s">
        <v>33</v>
      </c>
      <c r="K8751" t="s">
        <v>27</v>
      </c>
      <c r="L8751" t="s">
        <v>73</v>
      </c>
      <c r="M8751" s="1">
        <v>9925.57</v>
      </c>
      <c r="N8751" s="1">
        <v>2372.6799999999998</v>
      </c>
      <c r="O8751">
        <v>0.21</v>
      </c>
    </row>
    <row r="8752" spans="1:15" x14ac:dyDescent="0.3">
      <c r="A8752" t="str">
        <f xml:space="preserve"> _xlfn.XLOOKUP(H8752, 'Customers'!B:B, 'Customers'!A:A)</f>
        <v>CUST_159</v>
      </c>
      <c r="B8752" t="str">
        <f>_xlfn.XLOOKUP(L8752, Products!C:C, Products!A:A)</f>
        <v>PROD_5</v>
      </c>
      <c r="C8752">
        <v>8751</v>
      </c>
      <c r="D8752" s="2" t="s">
        <v>477</v>
      </c>
      <c r="E8752">
        <f>YEAR(Orders[[#This Row],[Order_Date]])</f>
        <v>2023</v>
      </c>
      <c r="F8752">
        <f>MONTH(Orders[[#This Row],[Order_Date]])</f>
        <v>3</v>
      </c>
      <c r="G8752" s="2" t="s">
        <v>839</v>
      </c>
      <c r="H8752" t="s">
        <v>468</v>
      </c>
      <c r="I8752" t="s">
        <v>21</v>
      </c>
      <c r="J8752" t="s">
        <v>33</v>
      </c>
      <c r="K8752" t="s">
        <v>34</v>
      </c>
      <c r="L8752" t="s">
        <v>39</v>
      </c>
      <c r="M8752" s="1">
        <v>3790.27</v>
      </c>
      <c r="N8752" s="1">
        <v>923.51</v>
      </c>
      <c r="O8752">
        <v>0.12</v>
      </c>
    </row>
    <row r="8753" spans="1:15" x14ac:dyDescent="0.3">
      <c r="A8753" t="str">
        <f xml:space="preserve"> _xlfn.XLOOKUP(H8753, 'Customers'!B:B, 'Customers'!A:A)</f>
        <v>CUST_472</v>
      </c>
      <c r="B8753" t="str">
        <f>_xlfn.XLOOKUP(L8753, Products!C:C, Products!A:A)</f>
        <v>PROD_1</v>
      </c>
      <c r="C8753">
        <v>8752</v>
      </c>
      <c r="D8753" s="2" t="s">
        <v>578</v>
      </c>
      <c r="E8753">
        <f>YEAR(Orders[[#This Row],[Order_Date]])</f>
        <v>2022</v>
      </c>
      <c r="F8753">
        <f>MONTH(Orders[[#This Row],[Order_Date]])</f>
        <v>6</v>
      </c>
      <c r="G8753" s="2" t="s">
        <v>151</v>
      </c>
      <c r="H8753" t="s">
        <v>1103</v>
      </c>
      <c r="I8753" t="s">
        <v>21</v>
      </c>
      <c r="J8753" t="s">
        <v>15</v>
      </c>
      <c r="K8753" t="s">
        <v>27</v>
      </c>
      <c r="L8753" t="s">
        <v>17</v>
      </c>
      <c r="M8753" s="1">
        <v>9078.61</v>
      </c>
      <c r="N8753" s="1">
        <v>1822.56</v>
      </c>
      <c r="O8753">
        <v>0.1</v>
      </c>
    </row>
    <row r="8754" spans="1:15" x14ac:dyDescent="0.3">
      <c r="A8754" t="str">
        <f xml:space="preserve"> _xlfn.XLOOKUP(H8754, 'Customers'!B:B, 'Customers'!A:A)</f>
        <v>CUST_842</v>
      </c>
      <c r="B8754" t="str">
        <f>_xlfn.XLOOKUP(L8754, Products!C:C, Products!A:A)</f>
        <v>PROD_2</v>
      </c>
      <c r="C8754">
        <v>8753</v>
      </c>
      <c r="D8754" s="2" t="s">
        <v>923</v>
      </c>
      <c r="E8754">
        <f>YEAR(Orders[[#This Row],[Order_Date]])</f>
        <v>2022</v>
      </c>
      <c r="F8754">
        <f>MONTH(Orders[[#This Row],[Order_Date]])</f>
        <v>5</v>
      </c>
      <c r="G8754" s="2" t="s">
        <v>687</v>
      </c>
      <c r="H8754" t="s">
        <v>1595</v>
      </c>
      <c r="I8754" t="s">
        <v>14</v>
      </c>
      <c r="J8754" t="s">
        <v>22</v>
      </c>
      <c r="K8754" t="s">
        <v>16</v>
      </c>
      <c r="L8754" t="s">
        <v>23</v>
      </c>
      <c r="M8754" s="1">
        <v>1430.02</v>
      </c>
      <c r="N8754" s="1">
        <v>-56.67</v>
      </c>
      <c r="O8754">
        <v>0.18</v>
      </c>
    </row>
    <row r="8755" spans="1:15" x14ac:dyDescent="0.3">
      <c r="A8755" t="str">
        <f xml:space="preserve"> _xlfn.XLOOKUP(H8755, 'Customers'!B:B, 'Customers'!A:A)</f>
        <v>CUST_261</v>
      </c>
      <c r="B8755" t="str">
        <f>_xlfn.XLOOKUP(L8755, Products!C:C, Products!A:A)</f>
        <v>PROD_1</v>
      </c>
      <c r="C8755">
        <v>8754</v>
      </c>
      <c r="D8755" s="2" t="s">
        <v>738</v>
      </c>
      <c r="E8755">
        <f>YEAR(Orders[[#This Row],[Order_Date]])</f>
        <v>2022</v>
      </c>
      <c r="F8755">
        <f>MONTH(Orders[[#This Row],[Order_Date]])</f>
        <v>10</v>
      </c>
      <c r="G8755" s="2" t="s">
        <v>1094</v>
      </c>
      <c r="H8755" t="s">
        <v>711</v>
      </c>
      <c r="I8755" t="s">
        <v>14</v>
      </c>
      <c r="J8755" t="s">
        <v>15</v>
      </c>
      <c r="K8755" t="s">
        <v>27</v>
      </c>
      <c r="L8755" t="s">
        <v>17</v>
      </c>
      <c r="M8755" s="1">
        <v>2232.48</v>
      </c>
      <c r="N8755" s="1">
        <v>237.74</v>
      </c>
      <c r="O8755">
        <v>7.0000000000000007E-2</v>
      </c>
    </row>
    <row r="8756" spans="1:15" x14ac:dyDescent="0.3">
      <c r="A8756" t="str">
        <f xml:space="preserve"> _xlfn.XLOOKUP(H8756, 'Customers'!B:B, 'Customers'!A:A)</f>
        <v>CUST_605</v>
      </c>
      <c r="B8756" t="str">
        <f>_xlfn.XLOOKUP(L8756, Products!C:C, Products!A:A)</f>
        <v>PROD_1</v>
      </c>
      <c r="C8756">
        <v>8755</v>
      </c>
      <c r="D8756" s="2" t="s">
        <v>1138</v>
      </c>
      <c r="E8756">
        <f>YEAR(Orders[[#This Row],[Order_Date]])</f>
        <v>2022</v>
      </c>
      <c r="F8756">
        <f>MONTH(Orders[[#This Row],[Order_Date]])</f>
        <v>6</v>
      </c>
      <c r="G8756" s="2" t="s">
        <v>518</v>
      </c>
      <c r="H8756" t="s">
        <v>1318</v>
      </c>
      <c r="I8756" t="s">
        <v>14</v>
      </c>
      <c r="J8756" t="s">
        <v>33</v>
      </c>
      <c r="K8756" t="s">
        <v>16</v>
      </c>
      <c r="L8756" t="s">
        <v>17</v>
      </c>
      <c r="M8756" s="1">
        <v>5243.65</v>
      </c>
      <c r="N8756" s="1">
        <v>1445.69</v>
      </c>
      <c r="O8756">
        <v>0.19</v>
      </c>
    </row>
    <row r="8757" spans="1:15" x14ac:dyDescent="0.3">
      <c r="A8757" t="str">
        <f xml:space="preserve"> _xlfn.XLOOKUP(H8757, 'Customers'!B:B, 'Customers'!A:A)</f>
        <v>CUST_321</v>
      </c>
      <c r="B8757" t="str">
        <f>_xlfn.XLOOKUP(L8757, Products!C:C, Products!A:A)</f>
        <v>PROD_2</v>
      </c>
      <c r="C8757">
        <v>8756</v>
      </c>
      <c r="D8757" s="2" t="s">
        <v>651</v>
      </c>
      <c r="E8757">
        <f>YEAR(Orders[[#This Row],[Order_Date]])</f>
        <v>2023</v>
      </c>
      <c r="F8757">
        <f>MONTH(Orders[[#This Row],[Order_Date]])</f>
        <v>5</v>
      </c>
      <c r="G8757" s="2" t="s">
        <v>652</v>
      </c>
      <c r="H8757" t="s">
        <v>838</v>
      </c>
      <c r="I8757" t="s">
        <v>21</v>
      </c>
      <c r="J8757" t="s">
        <v>15</v>
      </c>
      <c r="K8757" t="s">
        <v>16</v>
      </c>
      <c r="L8757" t="s">
        <v>23</v>
      </c>
      <c r="M8757" s="1">
        <v>6756.85</v>
      </c>
      <c r="N8757" s="1">
        <v>740.7</v>
      </c>
      <c r="O8757">
        <v>0.28999999999999998</v>
      </c>
    </row>
    <row r="8758" spans="1:15" x14ac:dyDescent="0.3">
      <c r="A8758" t="str">
        <f xml:space="preserve"> _xlfn.XLOOKUP(H8758, 'Customers'!B:B, 'Customers'!A:A)</f>
        <v>CUST_637</v>
      </c>
      <c r="B8758" t="str">
        <f>_xlfn.XLOOKUP(L8758, Products!C:C, Products!A:A)</f>
        <v>PROD_2</v>
      </c>
      <c r="C8758">
        <v>8757</v>
      </c>
      <c r="D8758" s="2" t="s">
        <v>951</v>
      </c>
      <c r="E8758">
        <f>YEAR(Orders[[#This Row],[Order_Date]])</f>
        <v>2022</v>
      </c>
      <c r="F8758">
        <f>MONTH(Orders[[#This Row],[Order_Date]])</f>
        <v>1</v>
      </c>
      <c r="G8758" s="2" t="s">
        <v>1038</v>
      </c>
      <c r="H8758" t="s">
        <v>1361</v>
      </c>
      <c r="I8758" t="s">
        <v>21</v>
      </c>
      <c r="J8758" t="s">
        <v>33</v>
      </c>
      <c r="K8758" t="s">
        <v>16</v>
      </c>
      <c r="L8758" t="s">
        <v>23</v>
      </c>
      <c r="M8758" s="1">
        <v>7625.47</v>
      </c>
      <c r="N8758" s="1">
        <v>421.21</v>
      </c>
      <c r="O8758">
        <v>0.23</v>
      </c>
    </row>
    <row r="8759" spans="1:15" x14ac:dyDescent="0.3">
      <c r="A8759" t="str">
        <f xml:space="preserve"> _xlfn.XLOOKUP(H8759, 'Customers'!B:B, 'Customers'!A:A)</f>
        <v>CUST_22</v>
      </c>
      <c r="B8759" t="str">
        <f>_xlfn.XLOOKUP(L8759, Products!C:C, Products!A:A)</f>
        <v>PROD_8</v>
      </c>
      <c r="C8759">
        <v>8758</v>
      </c>
      <c r="D8759" s="2" t="s">
        <v>272</v>
      </c>
      <c r="E8759">
        <f>YEAR(Orders[[#This Row],[Order_Date]])</f>
        <v>2022</v>
      </c>
      <c r="F8759">
        <f>MONTH(Orders[[#This Row],[Order_Date]])</f>
        <v>3</v>
      </c>
      <c r="G8759" s="2" t="s">
        <v>273</v>
      </c>
      <c r="H8759" t="s">
        <v>93</v>
      </c>
      <c r="I8759" t="s">
        <v>14</v>
      </c>
      <c r="J8759" t="s">
        <v>33</v>
      </c>
      <c r="K8759" t="s">
        <v>27</v>
      </c>
      <c r="L8759" t="s">
        <v>73</v>
      </c>
      <c r="M8759" s="1">
        <v>2563.9699999999998</v>
      </c>
      <c r="N8759" s="1">
        <v>-55.05</v>
      </c>
      <c r="O8759">
        <v>0.11</v>
      </c>
    </row>
    <row r="8760" spans="1:15" x14ac:dyDescent="0.3">
      <c r="A8760" t="str">
        <f xml:space="preserve"> _xlfn.XLOOKUP(H8760, 'Customers'!B:B, 'Customers'!A:A)</f>
        <v>CUST_141</v>
      </c>
      <c r="B8760" t="str">
        <f>_xlfn.XLOOKUP(L8760, Products!C:C, Products!A:A)</f>
        <v>PROD_6</v>
      </c>
      <c r="C8760">
        <v>8759</v>
      </c>
      <c r="D8760" s="2" t="s">
        <v>113</v>
      </c>
      <c r="E8760">
        <f>YEAR(Orders[[#This Row],[Order_Date]])</f>
        <v>2022</v>
      </c>
      <c r="F8760">
        <f>MONTH(Orders[[#This Row],[Order_Date]])</f>
        <v>2</v>
      </c>
      <c r="G8760" s="2" t="s">
        <v>54</v>
      </c>
      <c r="H8760" t="s">
        <v>430</v>
      </c>
      <c r="I8760" t="s">
        <v>32</v>
      </c>
      <c r="J8760" t="s">
        <v>15</v>
      </c>
      <c r="K8760" t="s">
        <v>34</v>
      </c>
      <c r="L8760" t="s">
        <v>52</v>
      </c>
      <c r="M8760" s="1">
        <v>5931.52</v>
      </c>
      <c r="N8760" s="1">
        <v>423.38</v>
      </c>
      <c r="O8760">
        <v>0.04</v>
      </c>
    </row>
    <row r="8761" spans="1:15" x14ac:dyDescent="0.3">
      <c r="A8761" t="str">
        <f xml:space="preserve"> _xlfn.XLOOKUP(H8761, 'Customers'!B:B, 'Customers'!A:A)</f>
        <v>CUST_333</v>
      </c>
      <c r="B8761" t="str">
        <f>_xlfn.XLOOKUP(L8761, Products!C:C, Products!A:A)</f>
        <v>PROD_4</v>
      </c>
      <c r="C8761">
        <v>8760</v>
      </c>
      <c r="D8761" s="2" t="s">
        <v>891</v>
      </c>
      <c r="E8761">
        <f>YEAR(Orders[[#This Row],[Order_Date]])</f>
        <v>2023</v>
      </c>
      <c r="F8761">
        <f>MONTH(Orders[[#This Row],[Order_Date]])</f>
        <v>3</v>
      </c>
      <c r="G8761" s="2" t="s">
        <v>236</v>
      </c>
      <c r="H8761" t="s">
        <v>858</v>
      </c>
      <c r="I8761" t="s">
        <v>21</v>
      </c>
      <c r="J8761" t="s">
        <v>33</v>
      </c>
      <c r="K8761" t="s">
        <v>34</v>
      </c>
      <c r="L8761" t="s">
        <v>35</v>
      </c>
      <c r="M8761" s="1">
        <v>4984.66</v>
      </c>
      <c r="N8761" s="1">
        <v>-109.06</v>
      </c>
      <c r="O8761">
        <v>0.24</v>
      </c>
    </row>
    <row r="8762" spans="1:15" x14ac:dyDescent="0.3">
      <c r="A8762" t="str">
        <f xml:space="preserve"> _xlfn.XLOOKUP(H8762, 'Customers'!B:B, 'Customers'!A:A)</f>
        <v>CUST_223</v>
      </c>
      <c r="B8762" t="str">
        <f>_xlfn.XLOOKUP(L8762, Products!C:C, Products!A:A)</f>
        <v>PROD_7</v>
      </c>
      <c r="C8762">
        <v>8761</v>
      </c>
      <c r="D8762" s="2" t="s">
        <v>544</v>
      </c>
      <c r="E8762">
        <f>YEAR(Orders[[#This Row],[Order_Date]])</f>
        <v>2023</v>
      </c>
      <c r="F8762">
        <f>MONTH(Orders[[#This Row],[Order_Date]])</f>
        <v>7</v>
      </c>
      <c r="G8762" s="2" t="s">
        <v>793</v>
      </c>
      <c r="H8762" t="s">
        <v>624</v>
      </c>
      <c r="I8762" t="s">
        <v>14</v>
      </c>
      <c r="J8762" t="s">
        <v>65</v>
      </c>
      <c r="K8762" t="s">
        <v>16</v>
      </c>
      <c r="L8762" t="s">
        <v>66</v>
      </c>
      <c r="M8762" s="1">
        <v>2006.97</v>
      </c>
      <c r="N8762" s="1">
        <v>-158.44</v>
      </c>
      <c r="O8762">
        <v>0.17</v>
      </c>
    </row>
    <row r="8763" spans="1:15" x14ac:dyDescent="0.3">
      <c r="A8763" t="str">
        <f xml:space="preserve"> _xlfn.XLOOKUP(H8763, 'Customers'!B:B, 'Customers'!A:A)</f>
        <v>CUST_19</v>
      </c>
      <c r="B8763" t="str">
        <f>_xlfn.XLOOKUP(L8763, Products!C:C, Products!A:A)</f>
        <v>PROD_7</v>
      </c>
      <c r="C8763">
        <v>8762</v>
      </c>
      <c r="D8763" s="2" t="s">
        <v>738</v>
      </c>
      <c r="E8763">
        <f>YEAR(Orders[[#This Row],[Order_Date]])</f>
        <v>2022</v>
      </c>
      <c r="F8763">
        <f>MONTH(Orders[[#This Row],[Order_Date]])</f>
        <v>10</v>
      </c>
      <c r="G8763" s="2" t="s">
        <v>753</v>
      </c>
      <c r="H8763" t="s">
        <v>85</v>
      </c>
      <c r="I8763" t="s">
        <v>14</v>
      </c>
      <c r="J8763" t="s">
        <v>22</v>
      </c>
      <c r="K8763" t="s">
        <v>16</v>
      </c>
      <c r="L8763" t="s">
        <v>66</v>
      </c>
      <c r="M8763" s="1">
        <v>5845.28</v>
      </c>
      <c r="N8763" s="1">
        <v>1182.5</v>
      </c>
      <c r="O8763">
        <v>0.25</v>
      </c>
    </row>
    <row r="8764" spans="1:15" x14ac:dyDescent="0.3">
      <c r="A8764" t="str">
        <f xml:space="preserve"> _xlfn.XLOOKUP(H8764, 'Customers'!B:B, 'Customers'!A:A)</f>
        <v>CUST_609</v>
      </c>
      <c r="B8764" t="str">
        <f>_xlfn.XLOOKUP(L8764, Products!C:C, Products!A:A)</f>
        <v>PROD_6</v>
      </c>
      <c r="C8764">
        <v>8763</v>
      </c>
      <c r="D8764" s="2" t="s">
        <v>861</v>
      </c>
      <c r="E8764">
        <f>YEAR(Orders[[#This Row],[Order_Date]])</f>
        <v>2022</v>
      </c>
      <c r="F8764">
        <f>MONTH(Orders[[#This Row],[Order_Date]])</f>
        <v>10</v>
      </c>
      <c r="G8764" s="2" t="s">
        <v>684</v>
      </c>
      <c r="H8764" t="s">
        <v>1324</v>
      </c>
      <c r="I8764" t="s">
        <v>14</v>
      </c>
      <c r="J8764" t="s">
        <v>65</v>
      </c>
      <c r="K8764" t="s">
        <v>34</v>
      </c>
      <c r="L8764" t="s">
        <v>52</v>
      </c>
      <c r="M8764" s="1">
        <v>8663.7000000000007</v>
      </c>
      <c r="N8764" s="1">
        <v>885.97</v>
      </c>
      <c r="O8764">
        <v>0.25</v>
      </c>
    </row>
    <row r="8765" spans="1:15" x14ac:dyDescent="0.3">
      <c r="A8765" t="str">
        <f xml:space="preserve"> _xlfn.XLOOKUP(H8765, 'Customers'!B:B, 'Customers'!A:A)</f>
        <v>CUST_765</v>
      </c>
      <c r="B8765" t="str">
        <f>_xlfn.XLOOKUP(L8765, Products!C:C, Products!A:A)</f>
        <v>PROD_3</v>
      </c>
      <c r="C8765">
        <v>8764</v>
      </c>
      <c r="D8765" s="2" t="s">
        <v>878</v>
      </c>
      <c r="E8765">
        <f>YEAR(Orders[[#This Row],[Order_Date]])</f>
        <v>2023</v>
      </c>
      <c r="F8765">
        <f>MONTH(Orders[[#This Row],[Order_Date]])</f>
        <v>8</v>
      </c>
      <c r="G8765" s="2" t="s">
        <v>238</v>
      </c>
      <c r="H8765" t="s">
        <v>1511</v>
      </c>
      <c r="I8765" t="s">
        <v>32</v>
      </c>
      <c r="J8765" t="s">
        <v>65</v>
      </c>
      <c r="K8765" t="s">
        <v>27</v>
      </c>
      <c r="L8765" t="s">
        <v>28</v>
      </c>
      <c r="M8765" s="1">
        <v>238.7</v>
      </c>
      <c r="N8765" s="1">
        <v>37.22</v>
      </c>
      <c r="O8765">
        <v>0.21</v>
      </c>
    </row>
    <row r="8766" spans="1:15" x14ac:dyDescent="0.3">
      <c r="A8766" t="str">
        <f xml:space="preserve"> _xlfn.XLOOKUP(H8766, 'Customers'!B:B, 'Customers'!A:A)</f>
        <v>CUST_849</v>
      </c>
      <c r="B8766" t="str">
        <f>_xlfn.XLOOKUP(L8766, Products!C:C, Products!A:A)</f>
        <v>PROD_4</v>
      </c>
      <c r="C8766">
        <v>8765</v>
      </c>
      <c r="D8766" s="2" t="s">
        <v>585</v>
      </c>
      <c r="E8766">
        <f>YEAR(Orders[[#This Row],[Order_Date]])</f>
        <v>2022</v>
      </c>
      <c r="F8766">
        <f>MONTH(Orders[[#This Row],[Order_Date]])</f>
        <v>8</v>
      </c>
      <c r="G8766" s="2" t="s">
        <v>419</v>
      </c>
      <c r="H8766" t="s">
        <v>1602</v>
      </c>
      <c r="I8766" t="s">
        <v>21</v>
      </c>
      <c r="J8766" t="s">
        <v>22</v>
      </c>
      <c r="K8766" t="s">
        <v>34</v>
      </c>
      <c r="L8766" t="s">
        <v>35</v>
      </c>
      <c r="M8766" s="1">
        <v>5680.08</v>
      </c>
      <c r="N8766" s="1">
        <v>1688.45</v>
      </c>
      <c r="O8766">
        <v>0.18</v>
      </c>
    </row>
    <row r="8767" spans="1:15" x14ac:dyDescent="0.3">
      <c r="A8767" t="str">
        <f xml:space="preserve"> _xlfn.XLOOKUP(H8767, 'Customers'!B:B, 'Customers'!A:A)</f>
        <v>CUST_947</v>
      </c>
      <c r="B8767" t="str">
        <f>_xlfn.XLOOKUP(L8767, Products!C:C, Products!A:A)</f>
        <v>PROD_7</v>
      </c>
      <c r="C8767">
        <v>8766</v>
      </c>
      <c r="D8767" s="2" t="s">
        <v>502</v>
      </c>
      <c r="E8767">
        <f>YEAR(Orders[[#This Row],[Order_Date]])</f>
        <v>2022</v>
      </c>
      <c r="F8767">
        <f>MONTH(Orders[[#This Row],[Order_Date]])</f>
        <v>11</v>
      </c>
      <c r="G8767" s="2" t="s">
        <v>1461</v>
      </c>
      <c r="H8767" t="s">
        <v>1708</v>
      </c>
      <c r="I8767" t="s">
        <v>14</v>
      </c>
      <c r="J8767" t="s">
        <v>15</v>
      </c>
      <c r="K8767" t="s">
        <v>16</v>
      </c>
      <c r="L8767" t="s">
        <v>66</v>
      </c>
      <c r="M8767" s="1">
        <v>7570.75</v>
      </c>
      <c r="N8767" s="1">
        <v>1177.0999999999999</v>
      </c>
      <c r="O8767">
        <v>0.22</v>
      </c>
    </row>
    <row r="8768" spans="1:15" x14ac:dyDescent="0.3">
      <c r="A8768" t="str">
        <f xml:space="preserve"> _xlfn.XLOOKUP(H8768, 'Customers'!B:B, 'Customers'!A:A)</f>
        <v>CUST_750</v>
      </c>
      <c r="B8768" t="str">
        <f>_xlfn.XLOOKUP(L8768, Products!C:C, Products!A:A)</f>
        <v>PROD_5</v>
      </c>
      <c r="C8768">
        <v>8767</v>
      </c>
      <c r="D8768" s="2" t="s">
        <v>188</v>
      </c>
      <c r="E8768">
        <f>YEAR(Orders[[#This Row],[Order_Date]])</f>
        <v>2022</v>
      </c>
      <c r="F8768">
        <f>MONTH(Orders[[#This Row],[Order_Date]])</f>
        <v>10</v>
      </c>
      <c r="G8768" s="2" t="s">
        <v>128</v>
      </c>
      <c r="H8768" t="s">
        <v>1496</v>
      </c>
      <c r="I8768" t="s">
        <v>21</v>
      </c>
      <c r="J8768" t="s">
        <v>65</v>
      </c>
      <c r="K8768" t="s">
        <v>34</v>
      </c>
      <c r="L8768" t="s">
        <v>39</v>
      </c>
      <c r="M8768" s="1">
        <v>883.39</v>
      </c>
      <c r="N8768" s="1">
        <v>10.46</v>
      </c>
      <c r="O8768">
        <v>0.04</v>
      </c>
    </row>
    <row r="8769" spans="1:15" x14ac:dyDescent="0.3">
      <c r="A8769" t="str">
        <f xml:space="preserve"> _xlfn.XLOOKUP(H8769, 'Customers'!B:B, 'Customers'!A:A)</f>
        <v>CUST_587</v>
      </c>
      <c r="B8769" t="str">
        <f>_xlfn.XLOOKUP(L8769, Products!C:C, Products!A:A)</f>
        <v>PROD_8</v>
      </c>
      <c r="C8769">
        <v>8768</v>
      </c>
      <c r="D8769" s="2" t="s">
        <v>901</v>
      </c>
      <c r="E8769">
        <f>YEAR(Orders[[#This Row],[Order_Date]])</f>
        <v>2023</v>
      </c>
      <c r="F8769">
        <f>MONTH(Orders[[#This Row],[Order_Date]])</f>
        <v>7</v>
      </c>
      <c r="G8769" s="2" t="s">
        <v>1105</v>
      </c>
      <c r="H8769" t="s">
        <v>1292</v>
      </c>
      <c r="I8769" t="s">
        <v>32</v>
      </c>
      <c r="J8769" t="s">
        <v>33</v>
      </c>
      <c r="K8769" t="s">
        <v>27</v>
      </c>
      <c r="L8769" t="s">
        <v>73</v>
      </c>
      <c r="M8769" s="1">
        <v>8062.48</v>
      </c>
      <c r="N8769" s="1">
        <v>545.04</v>
      </c>
      <c r="O8769">
        <v>0.28000000000000003</v>
      </c>
    </row>
    <row r="8770" spans="1:15" x14ac:dyDescent="0.3">
      <c r="A8770" t="str">
        <f xml:space="preserve"> _xlfn.XLOOKUP(H8770, 'Customers'!B:B, 'Customers'!A:A)</f>
        <v>CUST_432</v>
      </c>
      <c r="B8770" t="str">
        <f>_xlfn.XLOOKUP(L8770, Products!C:C, Products!A:A)</f>
        <v>PROD_1</v>
      </c>
      <c r="C8770">
        <v>8769</v>
      </c>
      <c r="D8770" s="2" t="s">
        <v>451</v>
      </c>
      <c r="E8770">
        <f>YEAR(Orders[[#This Row],[Order_Date]])</f>
        <v>2023</v>
      </c>
      <c r="F8770">
        <f>MONTH(Orders[[#This Row],[Order_Date]])</f>
        <v>2</v>
      </c>
      <c r="G8770" s="2" t="s">
        <v>47</v>
      </c>
      <c r="H8770" t="s">
        <v>1041</v>
      </c>
      <c r="I8770" t="s">
        <v>32</v>
      </c>
      <c r="J8770" t="s">
        <v>22</v>
      </c>
      <c r="K8770" t="s">
        <v>27</v>
      </c>
      <c r="L8770" t="s">
        <v>17</v>
      </c>
      <c r="M8770" s="1">
        <v>3025.47</v>
      </c>
      <c r="N8770" s="1">
        <v>396.38</v>
      </c>
      <c r="O8770">
        <v>0.04</v>
      </c>
    </row>
    <row r="8771" spans="1:15" x14ac:dyDescent="0.3">
      <c r="A8771" t="str">
        <f xml:space="preserve"> _xlfn.XLOOKUP(H8771, 'Customers'!B:B, 'Customers'!A:A)</f>
        <v>CUST_439</v>
      </c>
      <c r="B8771" t="str">
        <f>_xlfn.XLOOKUP(L8771, Products!C:C, Products!A:A)</f>
        <v>PROD_5</v>
      </c>
      <c r="C8771">
        <v>8770</v>
      </c>
      <c r="D8771" s="2" t="s">
        <v>1307</v>
      </c>
      <c r="E8771">
        <f>YEAR(Orders[[#This Row],[Order_Date]])</f>
        <v>2022</v>
      </c>
      <c r="F8771">
        <f>MONTH(Orders[[#This Row],[Order_Date]])</f>
        <v>3</v>
      </c>
      <c r="G8771" s="2" t="s">
        <v>140</v>
      </c>
      <c r="H8771" t="s">
        <v>1053</v>
      </c>
      <c r="I8771" t="s">
        <v>21</v>
      </c>
      <c r="J8771" t="s">
        <v>15</v>
      </c>
      <c r="K8771" t="s">
        <v>34</v>
      </c>
      <c r="L8771" t="s">
        <v>39</v>
      </c>
      <c r="M8771" s="1">
        <v>7147.86</v>
      </c>
      <c r="N8771" s="1">
        <v>838.19</v>
      </c>
      <c r="O8771">
        <v>0.02</v>
      </c>
    </row>
    <row r="8772" spans="1:15" x14ac:dyDescent="0.3">
      <c r="A8772" t="str">
        <f xml:space="preserve"> _xlfn.XLOOKUP(H8772, 'Customers'!B:B, 'Customers'!A:A)</f>
        <v>CUST_63</v>
      </c>
      <c r="B8772" t="str">
        <f>_xlfn.XLOOKUP(L8772, Products!C:C, Products!A:A)</f>
        <v>PROD_2</v>
      </c>
      <c r="C8772">
        <v>8771</v>
      </c>
      <c r="D8772" s="2" t="s">
        <v>1310</v>
      </c>
      <c r="E8772">
        <f>YEAR(Orders[[#This Row],[Order_Date]])</f>
        <v>2023</v>
      </c>
      <c r="F8772">
        <f>MONTH(Orders[[#This Row],[Order_Date]])</f>
        <v>10</v>
      </c>
      <c r="G8772" s="2" t="s">
        <v>1101</v>
      </c>
      <c r="H8772" t="s">
        <v>210</v>
      </c>
      <c r="I8772" t="s">
        <v>14</v>
      </c>
      <c r="J8772" t="s">
        <v>22</v>
      </c>
      <c r="K8772" t="s">
        <v>16</v>
      </c>
      <c r="L8772" t="s">
        <v>23</v>
      </c>
      <c r="M8772" s="1">
        <v>6967.45</v>
      </c>
      <c r="N8772" s="1">
        <v>1425.88</v>
      </c>
      <c r="O8772">
        <v>0.18</v>
      </c>
    </row>
    <row r="8773" spans="1:15" x14ac:dyDescent="0.3">
      <c r="A8773" t="str">
        <f xml:space="preserve"> _xlfn.XLOOKUP(H8773, 'Customers'!B:B, 'Customers'!A:A)</f>
        <v>CUST_329</v>
      </c>
      <c r="B8773" t="str">
        <f>_xlfn.XLOOKUP(L8773, Products!C:C, Products!A:A)</f>
        <v>PROD_1</v>
      </c>
      <c r="C8773">
        <v>8772</v>
      </c>
      <c r="D8773" s="2" t="s">
        <v>174</v>
      </c>
      <c r="E8773">
        <f>YEAR(Orders[[#This Row],[Order_Date]])</f>
        <v>2022</v>
      </c>
      <c r="F8773">
        <f>MONTH(Orders[[#This Row],[Order_Date]])</f>
        <v>11</v>
      </c>
      <c r="G8773" s="2" t="s">
        <v>969</v>
      </c>
      <c r="H8773" t="s">
        <v>851</v>
      </c>
      <c r="I8773" t="s">
        <v>14</v>
      </c>
      <c r="J8773" t="s">
        <v>22</v>
      </c>
      <c r="K8773" t="s">
        <v>27</v>
      </c>
      <c r="L8773" t="s">
        <v>17</v>
      </c>
      <c r="M8773" s="1">
        <v>9470.8700000000008</v>
      </c>
      <c r="N8773" s="1">
        <v>2768.36</v>
      </c>
      <c r="O8773">
        <v>0.01</v>
      </c>
    </row>
    <row r="8774" spans="1:15" x14ac:dyDescent="0.3">
      <c r="A8774" t="str">
        <f xml:space="preserve"> _xlfn.XLOOKUP(H8774, 'Customers'!B:B, 'Customers'!A:A)</f>
        <v>CUST_752</v>
      </c>
      <c r="B8774" t="str">
        <f>_xlfn.XLOOKUP(L8774, Products!C:C, Products!A:A)</f>
        <v>PROD_8</v>
      </c>
      <c r="C8774">
        <v>8773</v>
      </c>
      <c r="D8774" s="2" t="s">
        <v>1638</v>
      </c>
      <c r="E8774">
        <f>YEAR(Orders[[#This Row],[Order_Date]])</f>
        <v>2023</v>
      </c>
      <c r="F8774">
        <f>MONTH(Orders[[#This Row],[Order_Date]])</f>
        <v>1</v>
      </c>
      <c r="G8774" s="2" t="s">
        <v>200</v>
      </c>
      <c r="H8774" t="s">
        <v>1498</v>
      </c>
      <c r="I8774" t="s">
        <v>14</v>
      </c>
      <c r="J8774" t="s">
        <v>22</v>
      </c>
      <c r="K8774" t="s">
        <v>27</v>
      </c>
      <c r="L8774" t="s">
        <v>73</v>
      </c>
      <c r="M8774" s="1">
        <v>1590.7</v>
      </c>
      <c r="N8774" s="1">
        <v>443.72</v>
      </c>
      <c r="O8774">
        <v>0.21</v>
      </c>
    </row>
    <row r="8775" spans="1:15" x14ac:dyDescent="0.3">
      <c r="A8775" t="str">
        <f xml:space="preserve"> _xlfn.XLOOKUP(H8775, 'Customers'!B:B, 'Customers'!A:A)</f>
        <v>CUST_396</v>
      </c>
      <c r="B8775" t="str">
        <f>_xlfn.XLOOKUP(L8775, Products!C:C, Products!A:A)</f>
        <v>PROD_1</v>
      </c>
      <c r="C8775">
        <v>8774</v>
      </c>
      <c r="D8775" s="2" t="s">
        <v>941</v>
      </c>
      <c r="E8775">
        <f>YEAR(Orders[[#This Row],[Order_Date]])</f>
        <v>2022</v>
      </c>
      <c r="F8775">
        <f>MONTH(Orders[[#This Row],[Order_Date]])</f>
        <v>4</v>
      </c>
      <c r="G8775" s="2" t="s">
        <v>436</v>
      </c>
      <c r="H8775" t="s">
        <v>978</v>
      </c>
      <c r="I8775" t="s">
        <v>21</v>
      </c>
      <c r="J8775" t="s">
        <v>65</v>
      </c>
      <c r="K8775" t="s">
        <v>16</v>
      </c>
      <c r="L8775" t="s">
        <v>17</v>
      </c>
      <c r="M8775" s="1">
        <v>7492.88</v>
      </c>
      <c r="N8775" s="1">
        <v>865.38</v>
      </c>
      <c r="O8775">
        <v>0.17</v>
      </c>
    </row>
    <row r="8776" spans="1:15" x14ac:dyDescent="0.3">
      <c r="A8776" t="str">
        <f xml:space="preserve"> _xlfn.XLOOKUP(H8776, 'Customers'!B:B, 'Customers'!A:A)</f>
        <v>CUST_231</v>
      </c>
      <c r="B8776" t="str">
        <f>_xlfn.XLOOKUP(L8776, Products!C:C, Products!A:A)</f>
        <v>PROD_2</v>
      </c>
      <c r="C8776">
        <v>8775</v>
      </c>
      <c r="D8776" s="2" t="s">
        <v>1267</v>
      </c>
      <c r="E8776">
        <f>YEAR(Orders[[#This Row],[Order_Date]])</f>
        <v>2023</v>
      </c>
      <c r="F8776">
        <f>MONTH(Orders[[#This Row],[Order_Date]])</f>
        <v>3</v>
      </c>
      <c r="G8776" s="2" t="s">
        <v>891</v>
      </c>
      <c r="H8776" t="s">
        <v>645</v>
      </c>
      <c r="I8776" t="s">
        <v>32</v>
      </c>
      <c r="J8776" t="s">
        <v>15</v>
      </c>
      <c r="K8776" t="s">
        <v>16</v>
      </c>
      <c r="L8776" t="s">
        <v>23</v>
      </c>
      <c r="M8776" s="1">
        <v>5050.71</v>
      </c>
      <c r="N8776" s="1">
        <v>12.86</v>
      </c>
      <c r="O8776">
        <v>0.25</v>
      </c>
    </row>
    <row r="8777" spans="1:15" x14ac:dyDescent="0.3">
      <c r="A8777" t="str">
        <f xml:space="preserve"> _xlfn.XLOOKUP(H8777, 'Customers'!B:B, 'Customers'!A:A)</f>
        <v>CUST_634</v>
      </c>
      <c r="B8777" t="str">
        <f>_xlfn.XLOOKUP(L8777, Products!C:C, Products!A:A)</f>
        <v>PROD_7</v>
      </c>
      <c r="C8777">
        <v>8776</v>
      </c>
      <c r="D8777" s="2" t="s">
        <v>1156</v>
      </c>
      <c r="E8777">
        <f>YEAR(Orders[[#This Row],[Order_Date]])</f>
        <v>2022</v>
      </c>
      <c r="F8777">
        <f>MONTH(Orders[[#This Row],[Order_Date]])</f>
        <v>1</v>
      </c>
      <c r="G8777" s="2" t="s">
        <v>274</v>
      </c>
      <c r="H8777" t="s">
        <v>1358</v>
      </c>
      <c r="I8777" t="s">
        <v>14</v>
      </c>
      <c r="J8777" t="s">
        <v>33</v>
      </c>
      <c r="K8777" t="s">
        <v>16</v>
      </c>
      <c r="L8777" t="s">
        <v>66</v>
      </c>
      <c r="M8777" s="1">
        <v>4444.38</v>
      </c>
      <c r="N8777" s="1">
        <v>324.29000000000002</v>
      </c>
      <c r="O8777">
        <v>0.09</v>
      </c>
    </row>
    <row r="8778" spans="1:15" x14ac:dyDescent="0.3">
      <c r="A8778" t="str">
        <f xml:space="preserve"> _xlfn.XLOOKUP(H8778, 'Customers'!B:B, 'Customers'!A:A)</f>
        <v>CUST_556</v>
      </c>
      <c r="B8778" t="str">
        <f>_xlfn.XLOOKUP(L8778, Products!C:C, Products!A:A)</f>
        <v>PROD_8</v>
      </c>
      <c r="C8778">
        <v>8777</v>
      </c>
      <c r="D8778" s="2" t="s">
        <v>1009</v>
      </c>
      <c r="E8778">
        <f>YEAR(Orders[[#This Row],[Order_Date]])</f>
        <v>2022</v>
      </c>
      <c r="F8778">
        <f>MONTH(Orders[[#This Row],[Order_Date]])</f>
        <v>5</v>
      </c>
      <c r="G8778" s="2" t="s">
        <v>687</v>
      </c>
      <c r="H8778" t="s">
        <v>1243</v>
      </c>
      <c r="I8778" t="s">
        <v>21</v>
      </c>
      <c r="J8778" t="s">
        <v>15</v>
      </c>
      <c r="K8778" t="s">
        <v>27</v>
      </c>
      <c r="L8778" t="s">
        <v>73</v>
      </c>
      <c r="M8778" s="1">
        <v>7888.23</v>
      </c>
      <c r="N8778" s="1">
        <v>2167.15</v>
      </c>
      <c r="O8778">
        <v>0.04</v>
      </c>
    </row>
    <row r="8779" spans="1:15" x14ac:dyDescent="0.3">
      <c r="A8779" t="str">
        <f xml:space="preserve"> _xlfn.XLOOKUP(H8779, 'Customers'!B:B, 'Customers'!A:A)</f>
        <v>CUST_7</v>
      </c>
      <c r="B8779" t="str">
        <f>_xlfn.XLOOKUP(L8779, Products!C:C, Products!A:A)</f>
        <v>PROD_8</v>
      </c>
      <c r="C8779">
        <v>8778</v>
      </c>
      <c r="D8779" s="2" t="s">
        <v>595</v>
      </c>
      <c r="E8779">
        <f>YEAR(Orders[[#This Row],[Order_Date]])</f>
        <v>2022</v>
      </c>
      <c r="F8779">
        <f>MONTH(Orders[[#This Row],[Order_Date]])</f>
        <v>10</v>
      </c>
      <c r="G8779" s="2" t="s">
        <v>907</v>
      </c>
      <c r="H8779" t="s">
        <v>45</v>
      </c>
      <c r="I8779" t="s">
        <v>14</v>
      </c>
      <c r="J8779" t="s">
        <v>65</v>
      </c>
      <c r="K8779" t="s">
        <v>27</v>
      </c>
      <c r="L8779" t="s">
        <v>73</v>
      </c>
      <c r="M8779" s="1">
        <v>2788.7</v>
      </c>
      <c r="N8779" s="1">
        <v>529.47</v>
      </c>
      <c r="O8779">
        <v>0.21</v>
      </c>
    </row>
    <row r="8780" spans="1:15" x14ac:dyDescent="0.3">
      <c r="A8780" t="str">
        <f xml:space="preserve"> _xlfn.XLOOKUP(H8780, 'Customers'!B:B, 'Customers'!A:A)</f>
        <v>CUST_416</v>
      </c>
      <c r="B8780" t="str">
        <f>_xlfn.XLOOKUP(L8780, Products!C:C, Products!A:A)</f>
        <v>PROD_8</v>
      </c>
      <c r="C8780">
        <v>8779</v>
      </c>
      <c r="D8780" s="2" t="s">
        <v>922</v>
      </c>
      <c r="E8780">
        <f>YEAR(Orders[[#This Row],[Order_Date]])</f>
        <v>2023</v>
      </c>
      <c r="F8780">
        <f>MONTH(Orders[[#This Row],[Order_Date]])</f>
        <v>12</v>
      </c>
      <c r="G8780" s="2" t="s">
        <v>258</v>
      </c>
      <c r="H8780" t="s">
        <v>1012</v>
      </c>
      <c r="I8780" t="s">
        <v>14</v>
      </c>
      <c r="J8780" t="s">
        <v>33</v>
      </c>
      <c r="K8780" t="s">
        <v>27</v>
      </c>
      <c r="L8780" t="s">
        <v>73</v>
      </c>
      <c r="M8780" s="1">
        <v>8097.82</v>
      </c>
      <c r="N8780" s="1">
        <v>2110.63</v>
      </c>
      <c r="O8780">
        <v>0.17</v>
      </c>
    </row>
    <row r="8781" spans="1:15" x14ac:dyDescent="0.3">
      <c r="A8781" t="str">
        <f xml:space="preserve"> _xlfn.XLOOKUP(H8781, 'Customers'!B:B, 'Customers'!A:A)</f>
        <v>CUST_432</v>
      </c>
      <c r="B8781" t="str">
        <f>_xlfn.XLOOKUP(L8781, Products!C:C, Products!A:A)</f>
        <v>PROD_4</v>
      </c>
      <c r="C8781">
        <v>8780</v>
      </c>
      <c r="D8781" s="2" t="s">
        <v>406</v>
      </c>
      <c r="E8781">
        <f>YEAR(Orders[[#This Row],[Order_Date]])</f>
        <v>2022</v>
      </c>
      <c r="F8781">
        <f>MONTH(Orders[[#This Row],[Order_Date]])</f>
        <v>11</v>
      </c>
      <c r="G8781" s="2" t="s">
        <v>986</v>
      </c>
      <c r="H8781" t="s">
        <v>1041</v>
      </c>
      <c r="I8781" t="s">
        <v>21</v>
      </c>
      <c r="J8781" t="s">
        <v>22</v>
      </c>
      <c r="K8781" t="s">
        <v>34</v>
      </c>
      <c r="L8781" t="s">
        <v>35</v>
      </c>
      <c r="M8781" s="1">
        <v>3773.17</v>
      </c>
      <c r="N8781" s="1">
        <v>-104.33</v>
      </c>
      <c r="O8781">
        <v>0.24</v>
      </c>
    </row>
    <row r="8782" spans="1:15" x14ac:dyDescent="0.3">
      <c r="A8782" t="str">
        <f xml:space="preserve"> _xlfn.XLOOKUP(H8782, 'Customers'!B:B, 'Customers'!A:A)</f>
        <v>CUST_183</v>
      </c>
      <c r="B8782" t="str">
        <f>_xlfn.XLOOKUP(L8782, Products!C:C, Products!A:A)</f>
        <v>PROD_2</v>
      </c>
      <c r="C8782">
        <v>8781</v>
      </c>
      <c r="D8782" s="2" t="s">
        <v>525</v>
      </c>
      <c r="E8782">
        <f>YEAR(Orders[[#This Row],[Order_Date]])</f>
        <v>2023</v>
      </c>
      <c r="F8782">
        <f>MONTH(Orders[[#This Row],[Order_Date]])</f>
        <v>10</v>
      </c>
      <c r="G8782" s="2" t="s">
        <v>181</v>
      </c>
      <c r="H8782" t="s">
        <v>532</v>
      </c>
      <c r="I8782" t="s">
        <v>21</v>
      </c>
      <c r="J8782" t="s">
        <v>65</v>
      </c>
      <c r="K8782" t="s">
        <v>16</v>
      </c>
      <c r="L8782" t="s">
        <v>23</v>
      </c>
      <c r="M8782" s="1">
        <v>7456.14</v>
      </c>
      <c r="N8782" s="1">
        <v>1121.3399999999999</v>
      </c>
      <c r="O8782">
        <v>0.25</v>
      </c>
    </row>
    <row r="8783" spans="1:15" x14ac:dyDescent="0.3">
      <c r="A8783" t="str">
        <f xml:space="preserve"> _xlfn.XLOOKUP(H8783, 'Customers'!B:B, 'Customers'!A:A)</f>
        <v>CUST_84</v>
      </c>
      <c r="B8783" t="str">
        <f>_xlfn.XLOOKUP(L8783, Products!C:C, Products!A:A)</f>
        <v>PROD_4</v>
      </c>
      <c r="C8783">
        <v>8782</v>
      </c>
      <c r="D8783" s="2" t="s">
        <v>571</v>
      </c>
      <c r="E8783">
        <f>YEAR(Orders[[#This Row],[Order_Date]])</f>
        <v>2023</v>
      </c>
      <c r="F8783">
        <f>MONTH(Orders[[#This Row],[Order_Date]])</f>
        <v>6</v>
      </c>
      <c r="G8783" s="2" t="s">
        <v>1453</v>
      </c>
      <c r="H8783" t="s">
        <v>267</v>
      </c>
      <c r="I8783" t="s">
        <v>21</v>
      </c>
      <c r="J8783" t="s">
        <v>33</v>
      </c>
      <c r="K8783" t="s">
        <v>34</v>
      </c>
      <c r="L8783" t="s">
        <v>35</v>
      </c>
      <c r="M8783" s="1">
        <v>720.16</v>
      </c>
      <c r="N8783" s="1">
        <v>76.08</v>
      </c>
      <c r="O8783">
        <v>0.11</v>
      </c>
    </row>
    <row r="8784" spans="1:15" x14ac:dyDescent="0.3">
      <c r="A8784" t="str">
        <f xml:space="preserve"> _xlfn.XLOOKUP(H8784, 'Customers'!B:B, 'Customers'!A:A)</f>
        <v>CUST_734</v>
      </c>
      <c r="B8784" t="str">
        <f>_xlfn.XLOOKUP(L8784, Products!C:C, Products!A:A)</f>
        <v>PROD_3</v>
      </c>
      <c r="C8784">
        <v>8783</v>
      </c>
      <c r="D8784" s="2" t="s">
        <v>165</v>
      </c>
      <c r="E8784">
        <f>YEAR(Orders[[#This Row],[Order_Date]])</f>
        <v>2022</v>
      </c>
      <c r="F8784">
        <f>MONTH(Orders[[#This Row],[Order_Date]])</f>
        <v>5</v>
      </c>
      <c r="G8784" s="2" t="s">
        <v>609</v>
      </c>
      <c r="H8784" t="s">
        <v>1476</v>
      </c>
      <c r="I8784" t="s">
        <v>21</v>
      </c>
      <c r="J8784" t="s">
        <v>33</v>
      </c>
      <c r="K8784" t="s">
        <v>27</v>
      </c>
      <c r="L8784" t="s">
        <v>28</v>
      </c>
      <c r="M8784" s="1">
        <v>5411.7</v>
      </c>
      <c r="N8784" s="1">
        <v>23.5</v>
      </c>
      <c r="O8784">
        <v>0.06</v>
      </c>
    </row>
    <row r="8785" spans="1:15" x14ac:dyDescent="0.3">
      <c r="A8785" t="str">
        <f xml:space="preserve"> _xlfn.XLOOKUP(H8785, 'Customers'!B:B, 'Customers'!A:A)</f>
        <v>CUST_407</v>
      </c>
      <c r="B8785" t="str">
        <f>_xlfn.XLOOKUP(L8785, Products!C:C, Products!A:A)</f>
        <v>PROD_1</v>
      </c>
      <c r="C8785">
        <v>8784</v>
      </c>
      <c r="D8785" s="2" t="s">
        <v>403</v>
      </c>
      <c r="E8785">
        <f>YEAR(Orders[[#This Row],[Order_Date]])</f>
        <v>2022</v>
      </c>
      <c r="F8785">
        <f>MONTH(Orders[[#This Row],[Order_Date]])</f>
        <v>8</v>
      </c>
      <c r="G8785" s="2" t="s">
        <v>867</v>
      </c>
      <c r="H8785" t="s">
        <v>993</v>
      </c>
      <c r="I8785" t="s">
        <v>14</v>
      </c>
      <c r="J8785" t="s">
        <v>65</v>
      </c>
      <c r="K8785" t="s">
        <v>16</v>
      </c>
      <c r="L8785" t="s">
        <v>17</v>
      </c>
      <c r="M8785" s="1">
        <v>6522.12</v>
      </c>
      <c r="N8785" s="1">
        <v>-210.24</v>
      </c>
      <c r="O8785">
        <v>0.09</v>
      </c>
    </row>
    <row r="8786" spans="1:15" x14ac:dyDescent="0.3">
      <c r="A8786" t="str">
        <f xml:space="preserve"> _xlfn.XLOOKUP(H8786, 'Customers'!B:B, 'Customers'!A:A)</f>
        <v>CUST_14</v>
      </c>
      <c r="B8786" t="str">
        <f>_xlfn.XLOOKUP(L8786, Products!C:C, Products!A:A)</f>
        <v>PROD_2</v>
      </c>
      <c r="C8786">
        <v>8785</v>
      </c>
      <c r="D8786" s="2" t="s">
        <v>616</v>
      </c>
      <c r="E8786">
        <f>YEAR(Orders[[#This Row],[Order_Date]])</f>
        <v>2023</v>
      </c>
      <c r="F8786">
        <f>MONTH(Orders[[#This Row],[Order_Date]])</f>
        <v>5</v>
      </c>
      <c r="G8786" s="2" t="s">
        <v>1115</v>
      </c>
      <c r="H8786" t="s">
        <v>69</v>
      </c>
      <c r="I8786" t="s">
        <v>32</v>
      </c>
      <c r="J8786" t="s">
        <v>22</v>
      </c>
      <c r="K8786" t="s">
        <v>16</v>
      </c>
      <c r="L8786" t="s">
        <v>23</v>
      </c>
      <c r="M8786" s="1">
        <v>8969.77</v>
      </c>
      <c r="N8786" s="1">
        <v>2032.35</v>
      </c>
      <c r="O8786">
        <v>0.18</v>
      </c>
    </row>
    <row r="8787" spans="1:15" x14ac:dyDescent="0.3">
      <c r="A8787" t="str">
        <f xml:space="preserve"> _xlfn.XLOOKUP(H8787, 'Customers'!B:B, 'Customers'!A:A)</f>
        <v>CUST_339</v>
      </c>
      <c r="B8787" t="str">
        <f>_xlfn.XLOOKUP(L8787, Products!C:C, Products!A:A)</f>
        <v>PROD_5</v>
      </c>
      <c r="C8787">
        <v>8786</v>
      </c>
      <c r="D8787" s="2" t="s">
        <v>337</v>
      </c>
      <c r="E8787">
        <f>YEAR(Orders[[#This Row],[Order_Date]])</f>
        <v>2023</v>
      </c>
      <c r="F8787">
        <f>MONTH(Orders[[#This Row],[Order_Date]])</f>
        <v>9</v>
      </c>
      <c r="G8787" s="2" t="s">
        <v>289</v>
      </c>
      <c r="H8787" t="s">
        <v>869</v>
      </c>
      <c r="I8787" t="s">
        <v>14</v>
      </c>
      <c r="J8787" t="s">
        <v>15</v>
      </c>
      <c r="K8787" t="s">
        <v>34</v>
      </c>
      <c r="L8787" t="s">
        <v>39</v>
      </c>
      <c r="M8787" s="1">
        <v>6344.58</v>
      </c>
      <c r="N8787" s="1">
        <v>922.73</v>
      </c>
      <c r="O8787">
        <v>0.23</v>
      </c>
    </row>
    <row r="8788" spans="1:15" x14ac:dyDescent="0.3">
      <c r="A8788" t="str">
        <f xml:space="preserve"> _xlfn.XLOOKUP(H8788, 'Customers'!B:B, 'Customers'!A:A)</f>
        <v>CUST_81</v>
      </c>
      <c r="B8788" t="str">
        <f>_xlfn.XLOOKUP(L8788, Products!C:C, Products!A:A)</f>
        <v>PROD_6</v>
      </c>
      <c r="C8788">
        <v>8787</v>
      </c>
      <c r="D8788" s="2" t="s">
        <v>275</v>
      </c>
      <c r="E8788">
        <f>YEAR(Orders[[#This Row],[Order_Date]])</f>
        <v>2022</v>
      </c>
      <c r="F8788">
        <f>MONTH(Orders[[#This Row],[Order_Date]])</f>
        <v>1</v>
      </c>
      <c r="G8788" s="2" t="s">
        <v>795</v>
      </c>
      <c r="H8788" t="s">
        <v>260</v>
      </c>
      <c r="I8788" t="s">
        <v>32</v>
      </c>
      <c r="J8788" t="s">
        <v>33</v>
      </c>
      <c r="K8788" t="s">
        <v>34</v>
      </c>
      <c r="L8788" t="s">
        <v>52</v>
      </c>
      <c r="M8788" s="1">
        <v>5990.4</v>
      </c>
      <c r="N8788" s="1">
        <v>611.53</v>
      </c>
      <c r="O8788">
        <v>0.26</v>
      </c>
    </row>
    <row r="8789" spans="1:15" x14ac:dyDescent="0.3">
      <c r="A8789" t="str">
        <f xml:space="preserve"> _xlfn.XLOOKUP(H8789, 'Customers'!B:B, 'Customers'!A:A)</f>
        <v>CUST_735</v>
      </c>
      <c r="B8789" t="str">
        <f>_xlfn.XLOOKUP(L8789, Products!C:C, Products!A:A)</f>
        <v>PROD_3</v>
      </c>
      <c r="C8789">
        <v>8788</v>
      </c>
      <c r="D8789" s="2" t="s">
        <v>862</v>
      </c>
      <c r="E8789">
        <f>YEAR(Orders[[#This Row],[Order_Date]])</f>
        <v>2022</v>
      </c>
      <c r="F8789">
        <f>MONTH(Orders[[#This Row],[Order_Date]])</f>
        <v>10</v>
      </c>
      <c r="G8789" s="2" t="s">
        <v>738</v>
      </c>
      <c r="H8789" t="s">
        <v>1477</v>
      </c>
      <c r="I8789" t="s">
        <v>21</v>
      </c>
      <c r="J8789" t="s">
        <v>22</v>
      </c>
      <c r="K8789" t="s">
        <v>27</v>
      </c>
      <c r="L8789" t="s">
        <v>28</v>
      </c>
      <c r="M8789" s="1">
        <v>3934.84</v>
      </c>
      <c r="N8789" s="1">
        <v>647.58000000000004</v>
      </c>
      <c r="O8789">
        <v>0.28999999999999998</v>
      </c>
    </row>
    <row r="8790" spans="1:15" x14ac:dyDescent="0.3">
      <c r="A8790" t="str">
        <f xml:space="preserve"> _xlfn.XLOOKUP(H8790, 'Customers'!B:B, 'Customers'!A:A)</f>
        <v>CUST_971</v>
      </c>
      <c r="B8790" t="str">
        <f>_xlfn.XLOOKUP(L8790, Products!C:C, Products!A:A)</f>
        <v>PROD_7</v>
      </c>
      <c r="C8790">
        <v>8789</v>
      </c>
      <c r="D8790" s="2" t="s">
        <v>916</v>
      </c>
      <c r="E8790">
        <f>YEAR(Orders[[#This Row],[Order_Date]])</f>
        <v>2023</v>
      </c>
      <c r="F8790">
        <f>MONTH(Orders[[#This Row],[Order_Date]])</f>
        <v>7</v>
      </c>
      <c r="G8790" s="2" t="s">
        <v>1106</v>
      </c>
      <c r="H8790" t="s">
        <v>1733</v>
      </c>
      <c r="I8790" t="s">
        <v>32</v>
      </c>
      <c r="J8790" t="s">
        <v>22</v>
      </c>
      <c r="K8790" t="s">
        <v>16</v>
      </c>
      <c r="L8790" t="s">
        <v>66</v>
      </c>
      <c r="M8790" s="1">
        <v>8163.31</v>
      </c>
      <c r="N8790" s="1">
        <v>800.81</v>
      </c>
      <c r="O8790">
        <v>0.09</v>
      </c>
    </row>
    <row r="8791" spans="1:15" x14ac:dyDescent="0.3">
      <c r="A8791" t="str">
        <f xml:space="preserve"> _xlfn.XLOOKUP(H8791, 'Customers'!B:B, 'Customers'!A:A)</f>
        <v>CUST_998</v>
      </c>
      <c r="B8791" t="str">
        <f>_xlfn.XLOOKUP(L8791, Products!C:C, Products!A:A)</f>
        <v>PROD_8</v>
      </c>
      <c r="C8791">
        <v>8790</v>
      </c>
      <c r="D8791" s="2" t="s">
        <v>1531</v>
      </c>
      <c r="E8791">
        <f>YEAR(Orders[[#This Row],[Order_Date]])</f>
        <v>2023</v>
      </c>
      <c r="F8791">
        <f>MONTH(Orders[[#This Row],[Order_Date]])</f>
        <v>12</v>
      </c>
      <c r="G8791" s="2" t="s">
        <v>89</v>
      </c>
      <c r="H8791" t="s">
        <v>1762</v>
      </c>
      <c r="I8791" t="s">
        <v>21</v>
      </c>
      <c r="J8791" t="s">
        <v>22</v>
      </c>
      <c r="K8791" t="s">
        <v>27</v>
      </c>
      <c r="L8791" t="s">
        <v>73</v>
      </c>
      <c r="M8791" s="1">
        <v>9287.93</v>
      </c>
      <c r="N8791" s="1">
        <v>141.38</v>
      </c>
      <c r="O8791">
        <v>0.11</v>
      </c>
    </row>
    <row r="8792" spans="1:15" x14ac:dyDescent="0.3">
      <c r="A8792" t="str">
        <f xml:space="preserve"> _xlfn.XLOOKUP(H8792, 'Customers'!B:B, 'Customers'!A:A)</f>
        <v>CUST_393</v>
      </c>
      <c r="B8792" t="str">
        <f>_xlfn.XLOOKUP(L8792, Products!C:C, Products!A:A)</f>
        <v>PROD_2</v>
      </c>
      <c r="C8792">
        <v>8791</v>
      </c>
      <c r="D8792" s="2" t="s">
        <v>257</v>
      </c>
      <c r="E8792">
        <f>YEAR(Orders[[#This Row],[Order_Date]])</f>
        <v>2023</v>
      </c>
      <c r="F8792">
        <f>MONTH(Orders[[#This Row],[Order_Date]])</f>
        <v>12</v>
      </c>
      <c r="G8792" s="2" t="s">
        <v>537</v>
      </c>
      <c r="H8792" t="s">
        <v>974</v>
      </c>
      <c r="I8792" t="s">
        <v>21</v>
      </c>
      <c r="J8792" t="s">
        <v>22</v>
      </c>
      <c r="K8792" t="s">
        <v>16</v>
      </c>
      <c r="L8792" t="s">
        <v>23</v>
      </c>
      <c r="M8792" s="1">
        <v>2064.48</v>
      </c>
      <c r="N8792" s="1">
        <v>497.64</v>
      </c>
      <c r="O8792">
        <v>0.18</v>
      </c>
    </row>
    <row r="8793" spans="1:15" x14ac:dyDescent="0.3">
      <c r="A8793" t="str">
        <f xml:space="preserve"> _xlfn.XLOOKUP(H8793, 'Customers'!B:B, 'Customers'!A:A)</f>
        <v>CUST_9</v>
      </c>
      <c r="B8793" t="str">
        <f>_xlfn.XLOOKUP(L8793, Products!C:C, Products!A:A)</f>
        <v>PROD_6</v>
      </c>
      <c r="C8793">
        <v>8792</v>
      </c>
      <c r="D8793" s="2" t="s">
        <v>343</v>
      </c>
      <c r="E8793">
        <f>YEAR(Orders[[#This Row],[Order_Date]])</f>
        <v>2023</v>
      </c>
      <c r="F8793">
        <f>MONTH(Orders[[#This Row],[Order_Date]])</f>
        <v>5</v>
      </c>
      <c r="G8793" s="2" t="s">
        <v>1236</v>
      </c>
      <c r="H8793" t="s">
        <v>51</v>
      </c>
      <c r="I8793" t="s">
        <v>32</v>
      </c>
      <c r="J8793" t="s">
        <v>33</v>
      </c>
      <c r="K8793" t="s">
        <v>34</v>
      </c>
      <c r="L8793" t="s">
        <v>52</v>
      </c>
      <c r="M8793" s="1">
        <v>8008.33</v>
      </c>
      <c r="N8793" s="1">
        <v>2319.09</v>
      </c>
      <c r="O8793">
        <v>0.24</v>
      </c>
    </row>
    <row r="8794" spans="1:15" x14ac:dyDescent="0.3">
      <c r="A8794" t="str">
        <f xml:space="preserve"> _xlfn.XLOOKUP(H8794, 'Customers'!B:B, 'Customers'!A:A)</f>
        <v>CUST_653</v>
      </c>
      <c r="B8794" t="str">
        <f>_xlfn.XLOOKUP(L8794, Products!C:C, Products!A:A)</f>
        <v>PROD_4</v>
      </c>
      <c r="C8794">
        <v>8793</v>
      </c>
      <c r="D8794" s="2" t="s">
        <v>1274</v>
      </c>
      <c r="E8794">
        <f>YEAR(Orders[[#This Row],[Order_Date]])</f>
        <v>2022</v>
      </c>
      <c r="F8794">
        <f>MONTH(Orders[[#This Row],[Order_Date]])</f>
        <v>12</v>
      </c>
      <c r="G8794" s="2" t="s">
        <v>579</v>
      </c>
      <c r="H8794" t="s">
        <v>1380</v>
      </c>
      <c r="I8794" t="s">
        <v>14</v>
      </c>
      <c r="J8794" t="s">
        <v>15</v>
      </c>
      <c r="K8794" t="s">
        <v>34</v>
      </c>
      <c r="L8794" t="s">
        <v>35</v>
      </c>
      <c r="M8794" s="1">
        <v>4447.6000000000004</v>
      </c>
      <c r="N8794" s="1">
        <v>939.96</v>
      </c>
      <c r="O8794">
        <v>0.2</v>
      </c>
    </row>
    <row r="8795" spans="1:15" x14ac:dyDescent="0.3">
      <c r="A8795" t="str">
        <f xml:space="preserve"> _xlfn.XLOOKUP(H8795, 'Customers'!B:B, 'Customers'!A:A)</f>
        <v>CUST_640</v>
      </c>
      <c r="B8795" t="str">
        <f>_xlfn.XLOOKUP(L8795, Products!C:C, Products!A:A)</f>
        <v>PROD_7</v>
      </c>
      <c r="C8795">
        <v>8794</v>
      </c>
      <c r="D8795" s="2" t="s">
        <v>516</v>
      </c>
      <c r="E8795">
        <f>YEAR(Orders[[#This Row],[Order_Date]])</f>
        <v>2022</v>
      </c>
      <c r="F8795">
        <f>MONTH(Orders[[#This Row],[Order_Date]])</f>
        <v>2</v>
      </c>
      <c r="G8795" s="2" t="s">
        <v>54</v>
      </c>
      <c r="H8795" t="s">
        <v>1364</v>
      </c>
      <c r="I8795" t="s">
        <v>32</v>
      </c>
      <c r="J8795" t="s">
        <v>15</v>
      </c>
      <c r="K8795" t="s">
        <v>16</v>
      </c>
      <c r="L8795" t="s">
        <v>66</v>
      </c>
      <c r="M8795" s="1">
        <v>4073.94</v>
      </c>
      <c r="N8795" s="1">
        <v>405.04</v>
      </c>
      <c r="O8795">
        <v>0.22</v>
      </c>
    </row>
    <row r="8796" spans="1:15" x14ac:dyDescent="0.3">
      <c r="A8796" t="str">
        <f xml:space="preserve"> _xlfn.XLOOKUP(H8796, 'Customers'!B:B, 'Customers'!A:A)</f>
        <v>CUST_621</v>
      </c>
      <c r="B8796" t="str">
        <f>_xlfn.XLOOKUP(L8796, Products!C:C, Products!A:A)</f>
        <v>PROD_1</v>
      </c>
      <c r="C8796">
        <v>8795</v>
      </c>
      <c r="D8796" s="2" t="s">
        <v>509</v>
      </c>
      <c r="E8796">
        <f>YEAR(Orders[[#This Row],[Order_Date]])</f>
        <v>2023</v>
      </c>
      <c r="F8796">
        <f>MONTH(Orders[[#This Row],[Order_Date]])</f>
        <v>9</v>
      </c>
      <c r="G8796" s="2" t="s">
        <v>1547</v>
      </c>
      <c r="H8796" t="s">
        <v>1340</v>
      </c>
      <c r="I8796" t="s">
        <v>21</v>
      </c>
      <c r="J8796" t="s">
        <v>15</v>
      </c>
      <c r="K8796" t="s">
        <v>27</v>
      </c>
      <c r="L8796" t="s">
        <v>17</v>
      </c>
      <c r="M8796" s="1">
        <v>8014.87</v>
      </c>
      <c r="N8796" s="1">
        <v>1294.3499999999999</v>
      </c>
      <c r="O8796">
        <v>0.02</v>
      </c>
    </row>
    <row r="8797" spans="1:15" x14ac:dyDescent="0.3">
      <c r="A8797" t="str">
        <f xml:space="preserve"> _xlfn.XLOOKUP(H8797, 'Customers'!B:B, 'Customers'!A:A)</f>
        <v>CUST_66</v>
      </c>
      <c r="B8797" t="str">
        <f>_xlfn.XLOOKUP(L8797, Products!C:C, Products!A:A)</f>
        <v>PROD_3</v>
      </c>
      <c r="C8797">
        <v>8796</v>
      </c>
      <c r="D8797" s="2" t="s">
        <v>552</v>
      </c>
      <c r="E8797">
        <f>YEAR(Orders[[#This Row],[Order_Date]])</f>
        <v>2023</v>
      </c>
      <c r="F8797">
        <f>MONTH(Orders[[#This Row],[Order_Date]])</f>
        <v>12</v>
      </c>
      <c r="G8797" s="2" t="s">
        <v>1241</v>
      </c>
      <c r="H8797" t="s">
        <v>219</v>
      </c>
      <c r="I8797" t="s">
        <v>14</v>
      </c>
      <c r="J8797" t="s">
        <v>22</v>
      </c>
      <c r="K8797" t="s">
        <v>27</v>
      </c>
      <c r="L8797" t="s">
        <v>28</v>
      </c>
      <c r="M8797" s="1">
        <v>810.24</v>
      </c>
      <c r="N8797" s="1">
        <v>206.68</v>
      </c>
      <c r="O8797">
        <v>0.04</v>
      </c>
    </row>
    <row r="8798" spans="1:15" x14ac:dyDescent="0.3">
      <c r="A8798" t="str">
        <f xml:space="preserve"> _xlfn.XLOOKUP(H8798, 'Customers'!B:B, 'Customers'!A:A)</f>
        <v>CUST_337</v>
      </c>
      <c r="B8798" t="str">
        <f>_xlfn.XLOOKUP(L8798, Products!C:C, Products!A:A)</f>
        <v>PROD_4</v>
      </c>
      <c r="C8798">
        <v>8797</v>
      </c>
      <c r="D8798" s="2" t="s">
        <v>400</v>
      </c>
      <c r="E8798">
        <f>YEAR(Orders[[#This Row],[Order_Date]])</f>
        <v>2023</v>
      </c>
      <c r="F8798">
        <f>MONTH(Orders[[#This Row],[Order_Date]])</f>
        <v>5</v>
      </c>
      <c r="G8798" s="2" t="s">
        <v>1299</v>
      </c>
      <c r="H8798" t="s">
        <v>865</v>
      </c>
      <c r="I8798" t="s">
        <v>32</v>
      </c>
      <c r="J8798" t="s">
        <v>33</v>
      </c>
      <c r="K8798" t="s">
        <v>34</v>
      </c>
      <c r="L8798" t="s">
        <v>35</v>
      </c>
      <c r="M8798" s="1">
        <v>7830.29</v>
      </c>
      <c r="N8798" s="1">
        <v>-264.64999999999998</v>
      </c>
      <c r="O8798">
        <v>0.24</v>
      </c>
    </row>
    <row r="8799" spans="1:15" x14ac:dyDescent="0.3">
      <c r="A8799" t="str">
        <f xml:space="preserve"> _xlfn.XLOOKUP(H8799, 'Customers'!B:B, 'Customers'!A:A)</f>
        <v>CUST_226</v>
      </c>
      <c r="B8799" t="str">
        <f>_xlfn.XLOOKUP(L8799, Products!C:C, Products!A:A)</f>
        <v>PROD_6</v>
      </c>
      <c r="C8799">
        <v>8798</v>
      </c>
      <c r="D8799" s="2" t="s">
        <v>1241</v>
      </c>
      <c r="E8799">
        <f>YEAR(Orders[[#This Row],[Order_Date]])</f>
        <v>2023</v>
      </c>
      <c r="F8799">
        <f>MONTH(Orders[[#This Row],[Order_Date]])</f>
        <v>12</v>
      </c>
      <c r="G8799" s="2" t="s">
        <v>664</v>
      </c>
      <c r="H8799" t="s">
        <v>629</v>
      </c>
      <c r="I8799" t="s">
        <v>21</v>
      </c>
      <c r="J8799" t="s">
        <v>15</v>
      </c>
      <c r="K8799" t="s">
        <v>34</v>
      </c>
      <c r="L8799" t="s">
        <v>52</v>
      </c>
      <c r="M8799" s="1">
        <v>6651.92</v>
      </c>
      <c r="N8799" s="1">
        <v>-550.67999999999995</v>
      </c>
      <c r="O8799">
        <v>0.11</v>
      </c>
    </row>
    <row r="8800" spans="1:15" x14ac:dyDescent="0.3">
      <c r="A8800" t="str">
        <f xml:space="preserve"> _xlfn.XLOOKUP(H8800, 'Customers'!B:B, 'Customers'!A:A)</f>
        <v>CUST_244</v>
      </c>
      <c r="B8800" t="str">
        <f>_xlfn.XLOOKUP(L8800, Products!C:C, Products!A:A)</f>
        <v>PROD_4</v>
      </c>
      <c r="C8800">
        <v>8799</v>
      </c>
      <c r="D8800" s="2" t="s">
        <v>1094</v>
      </c>
      <c r="E8800">
        <f>YEAR(Orders[[#This Row],[Order_Date]])</f>
        <v>2022</v>
      </c>
      <c r="F8800">
        <f>MONTH(Orders[[#This Row],[Order_Date]])</f>
        <v>10</v>
      </c>
      <c r="G8800" s="2" t="s">
        <v>680</v>
      </c>
      <c r="H8800" t="s">
        <v>674</v>
      </c>
      <c r="I8800" t="s">
        <v>21</v>
      </c>
      <c r="J8800" t="s">
        <v>15</v>
      </c>
      <c r="K8800" t="s">
        <v>34</v>
      </c>
      <c r="L8800" t="s">
        <v>35</v>
      </c>
      <c r="M8800" s="1">
        <v>2358.13</v>
      </c>
      <c r="N8800" s="1">
        <v>530.19000000000005</v>
      </c>
      <c r="O8800">
        <v>0.05</v>
      </c>
    </row>
    <row r="8801" spans="1:15" x14ac:dyDescent="0.3">
      <c r="A8801" t="str">
        <f xml:space="preserve"> _xlfn.XLOOKUP(H8801, 'Customers'!B:B, 'Customers'!A:A)</f>
        <v>CUST_907</v>
      </c>
      <c r="B8801" t="str">
        <f>_xlfn.XLOOKUP(L8801, Products!C:C, Products!A:A)</f>
        <v>PROD_4</v>
      </c>
      <c r="C8801">
        <v>8800</v>
      </c>
      <c r="D8801" s="2" t="s">
        <v>139</v>
      </c>
      <c r="E8801">
        <f>YEAR(Orders[[#This Row],[Order_Date]])</f>
        <v>2022</v>
      </c>
      <c r="F8801">
        <f>MONTH(Orders[[#This Row],[Order_Date]])</f>
        <v>3</v>
      </c>
      <c r="G8801" s="2" t="s">
        <v>413</v>
      </c>
      <c r="H8801" t="s">
        <v>1666</v>
      </c>
      <c r="I8801" t="s">
        <v>14</v>
      </c>
      <c r="J8801" t="s">
        <v>33</v>
      </c>
      <c r="K8801" t="s">
        <v>34</v>
      </c>
      <c r="L8801" t="s">
        <v>35</v>
      </c>
      <c r="M8801" s="1">
        <v>4041.67</v>
      </c>
      <c r="N8801" s="1">
        <v>117.97</v>
      </c>
      <c r="O8801">
        <v>0.28999999999999998</v>
      </c>
    </row>
    <row r="8802" spans="1:15" x14ac:dyDescent="0.3">
      <c r="A8802" t="str">
        <f xml:space="preserve"> _xlfn.XLOOKUP(H8802, 'Customers'!B:B, 'Customers'!A:A)</f>
        <v>CUST_786</v>
      </c>
      <c r="B8802" t="str">
        <f>_xlfn.XLOOKUP(L8802, Products!C:C, Products!A:A)</f>
        <v>PROD_3</v>
      </c>
      <c r="C8802">
        <v>8801</v>
      </c>
      <c r="D8802" s="2" t="s">
        <v>411</v>
      </c>
      <c r="E8802">
        <f>YEAR(Orders[[#This Row],[Order_Date]])</f>
        <v>2022</v>
      </c>
      <c r="F8802">
        <f>MONTH(Orders[[#This Row],[Order_Date]])</f>
        <v>8</v>
      </c>
      <c r="G8802" s="2" t="s">
        <v>584</v>
      </c>
      <c r="H8802" t="s">
        <v>1534</v>
      </c>
      <c r="I8802" t="s">
        <v>14</v>
      </c>
      <c r="J8802" t="s">
        <v>15</v>
      </c>
      <c r="K8802" t="s">
        <v>27</v>
      </c>
      <c r="L8802" t="s">
        <v>28</v>
      </c>
      <c r="M8802" s="1">
        <v>1699.9</v>
      </c>
      <c r="N8802" s="1">
        <v>166.66</v>
      </c>
      <c r="O8802">
        <v>0.04</v>
      </c>
    </row>
    <row r="8803" spans="1:15" x14ac:dyDescent="0.3">
      <c r="A8803" t="str">
        <f xml:space="preserve"> _xlfn.XLOOKUP(H8803, 'Customers'!B:B, 'Customers'!A:A)</f>
        <v>CUST_841</v>
      </c>
      <c r="B8803" t="str">
        <f>_xlfn.XLOOKUP(L8803, Products!C:C, Products!A:A)</f>
        <v>PROD_7</v>
      </c>
      <c r="C8803">
        <v>8802</v>
      </c>
      <c r="D8803" s="2" t="s">
        <v>176</v>
      </c>
      <c r="E8803">
        <f>YEAR(Orders[[#This Row],[Order_Date]])</f>
        <v>2023</v>
      </c>
      <c r="F8803">
        <f>MONTH(Orders[[#This Row],[Order_Date]])</f>
        <v>7</v>
      </c>
      <c r="G8803" s="2" t="s">
        <v>183</v>
      </c>
      <c r="H8803" t="s">
        <v>1594</v>
      </c>
      <c r="I8803" t="s">
        <v>21</v>
      </c>
      <c r="J8803" t="s">
        <v>65</v>
      </c>
      <c r="K8803" t="s">
        <v>16</v>
      </c>
      <c r="L8803" t="s">
        <v>66</v>
      </c>
      <c r="M8803" s="1">
        <v>1659.36</v>
      </c>
      <c r="N8803" s="1">
        <v>44.34</v>
      </c>
      <c r="O8803">
        <v>0.22</v>
      </c>
    </row>
    <row r="8804" spans="1:15" x14ac:dyDescent="0.3">
      <c r="A8804" t="str">
        <f xml:space="preserve"> _xlfn.XLOOKUP(H8804, 'Customers'!B:B, 'Customers'!A:A)</f>
        <v>CUST_917</v>
      </c>
      <c r="B8804" t="str">
        <f>_xlfn.XLOOKUP(L8804, Products!C:C, Products!A:A)</f>
        <v>PROD_7</v>
      </c>
      <c r="C8804">
        <v>8803</v>
      </c>
      <c r="D8804" s="2" t="s">
        <v>757</v>
      </c>
      <c r="E8804">
        <f>YEAR(Orders[[#This Row],[Order_Date]])</f>
        <v>2023</v>
      </c>
      <c r="F8804">
        <f>MONTH(Orders[[#This Row],[Order_Date]])</f>
        <v>5</v>
      </c>
      <c r="G8804" s="2" t="s">
        <v>926</v>
      </c>
      <c r="H8804" t="s">
        <v>1676</v>
      </c>
      <c r="I8804" t="s">
        <v>14</v>
      </c>
      <c r="J8804" t="s">
        <v>15</v>
      </c>
      <c r="K8804" t="s">
        <v>16</v>
      </c>
      <c r="L8804" t="s">
        <v>66</v>
      </c>
      <c r="M8804" s="1">
        <v>4955.51</v>
      </c>
      <c r="N8804" s="1">
        <v>877.75</v>
      </c>
      <c r="O8804">
        <v>0.04</v>
      </c>
    </row>
    <row r="8805" spans="1:15" x14ac:dyDescent="0.3">
      <c r="A8805" t="str">
        <f xml:space="preserve"> _xlfn.XLOOKUP(H8805, 'Customers'!B:B, 'Customers'!A:A)</f>
        <v>CUST_483</v>
      </c>
      <c r="B8805" t="str">
        <f>_xlfn.XLOOKUP(L8805, Products!C:C, Products!A:A)</f>
        <v>PROD_2</v>
      </c>
      <c r="C8805">
        <v>8804</v>
      </c>
      <c r="D8805" s="2" t="s">
        <v>1123</v>
      </c>
      <c r="E8805">
        <f>YEAR(Orders[[#This Row],[Order_Date]])</f>
        <v>2023</v>
      </c>
      <c r="F8805">
        <f>MONTH(Orders[[#This Row],[Order_Date]])</f>
        <v>8</v>
      </c>
      <c r="G8805" s="2" t="s">
        <v>1425</v>
      </c>
      <c r="H8805" t="s">
        <v>1126</v>
      </c>
      <c r="I8805" t="s">
        <v>32</v>
      </c>
      <c r="J8805" t="s">
        <v>15</v>
      </c>
      <c r="K8805" t="s">
        <v>16</v>
      </c>
      <c r="L8805" t="s">
        <v>23</v>
      </c>
      <c r="M8805" s="1">
        <v>8021.29</v>
      </c>
      <c r="N8805" s="1">
        <v>1.35</v>
      </c>
      <c r="O8805">
        <v>0.08</v>
      </c>
    </row>
    <row r="8806" spans="1:15" x14ac:dyDescent="0.3">
      <c r="A8806" t="str">
        <f xml:space="preserve"> _xlfn.XLOOKUP(H8806, 'Customers'!B:B, 'Customers'!A:A)</f>
        <v>CUST_206</v>
      </c>
      <c r="B8806" t="str">
        <f>_xlfn.XLOOKUP(L8806, Products!C:C, Products!A:A)</f>
        <v>PROD_6</v>
      </c>
      <c r="C8806">
        <v>8805</v>
      </c>
      <c r="D8806" s="2" t="s">
        <v>569</v>
      </c>
      <c r="E8806">
        <f>YEAR(Orders[[#This Row],[Order_Date]])</f>
        <v>2022</v>
      </c>
      <c r="F8806">
        <f>MONTH(Orders[[#This Row],[Order_Date]])</f>
        <v>10</v>
      </c>
      <c r="G8806" s="2" t="s">
        <v>127</v>
      </c>
      <c r="H8806" t="s">
        <v>589</v>
      </c>
      <c r="I8806" t="s">
        <v>14</v>
      </c>
      <c r="J8806" t="s">
        <v>33</v>
      </c>
      <c r="K8806" t="s">
        <v>34</v>
      </c>
      <c r="L8806" t="s">
        <v>52</v>
      </c>
      <c r="M8806" s="1">
        <v>5798.51</v>
      </c>
      <c r="N8806" s="1">
        <v>353.64</v>
      </c>
      <c r="O8806">
        <v>0.03</v>
      </c>
    </row>
    <row r="8807" spans="1:15" x14ac:dyDescent="0.3">
      <c r="A8807" t="str">
        <f xml:space="preserve"> _xlfn.XLOOKUP(H8807, 'Customers'!B:B, 'Customers'!A:A)</f>
        <v>CUST_204</v>
      </c>
      <c r="B8807" t="str">
        <f>_xlfn.XLOOKUP(L8807, Products!C:C, Products!A:A)</f>
        <v>PROD_3</v>
      </c>
      <c r="C8807">
        <v>8806</v>
      </c>
      <c r="D8807" s="2" t="s">
        <v>1052</v>
      </c>
      <c r="E8807">
        <f>YEAR(Orders[[#This Row],[Order_Date]])</f>
        <v>2023</v>
      </c>
      <c r="F8807">
        <f>MONTH(Orders[[#This Row],[Order_Date]])</f>
        <v>10</v>
      </c>
      <c r="G8807" s="2" t="s">
        <v>1309</v>
      </c>
      <c r="H8807" t="s">
        <v>583</v>
      </c>
      <c r="I8807" t="s">
        <v>32</v>
      </c>
      <c r="J8807" t="s">
        <v>33</v>
      </c>
      <c r="K8807" t="s">
        <v>27</v>
      </c>
      <c r="L8807" t="s">
        <v>28</v>
      </c>
      <c r="M8807" s="1">
        <v>9650.49</v>
      </c>
      <c r="N8807" s="1">
        <v>1200.77</v>
      </c>
      <c r="O8807">
        <v>0.25</v>
      </c>
    </row>
    <row r="8808" spans="1:15" x14ac:dyDescent="0.3">
      <c r="A8808" t="str">
        <f xml:space="preserve"> _xlfn.XLOOKUP(H8808, 'Customers'!B:B, 'Customers'!A:A)</f>
        <v>CUST_899</v>
      </c>
      <c r="B8808" t="str">
        <f>_xlfn.XLOOKUP(L8808, Products!C:C, Products!A:A)</f>
        <v>PROD_5</v>
      </c>
      <c r="C8808">
        <v>8807</v>
      </c>
      <c r="D8808" s="2" t="s">
        <v>1307</v>
      </c>
      <c r="E8808">
        <f>YEAR(Orders[[#This Row],[Order_Date]])</f>
        <v>2022</v>
      </c>
      <c r="F8808">
        <f>MONTH(Orders[[#This Row],[Order_Date]])</f>
        <v>3</v>
      </c>
      <c r="G8808" s="2" t="s">
        <v>140</v>
      </c>
      <c r="H8808" t="s">
        <v>1658</v>
      </c>
      <c r="I8808" t="s">
        <v>14</v>
      </c>
      <c r="J8808" t="s">
        <v>65</v>
      </c>
      <c r="K8808" t="s">
        <v>34</v>
      </c>
      <c r="L8808" t="s">
        <v>39</v>
      </c>
      <c r="M8808" s="1">
        <v>3153.41</v>
      </c>
      <c r="N8808" s="1">
        <v>-289.23</v>
      </c>
      <c r="O8808">
        <v>0.22</v>
      </c>
    </row>
    <row r="8809" spans="1:15" x14ac:dyDescent="0.3">
      <c r="A8809" t="str">
        <f xml:space="preserve"> _xlfn.XLOOKUP(H8809, 'Customers'!B:B, 'Customers'!A:A)</f>
        <v>CUST_284</v>
      </c>
      <c r="B8809" t="str">
        <f>_xlfn.XLOOKUP(L8809, Products!C:C, Products!A:A)</f>
        <v>PROD_2</v>
      </c>
      <c r="C8809">
        <v>8808</v>
      </c>
      <c r="D8809" s="2" t="s">
        <v>419</v>
      </c>
      <c r="E8809">
        <f>YEAR(Orders[[#This Row],[Order_Date]])</f>
        <v>2022</v>
      </c>
      <c r="F8809">
        <f>MONTH(Orders[[#This Row],[Order_Date]])</f>
        <v>8</v>
      </c>
      <c r="G8809" s="2" t="s">
        <v>1206</v>
      </c>
      <c r="H8809" t="s">
        <v>758</v>
      </c>
      <c r="I8809" t="s">
        <v>21</v>
      </c>
      <c r="J8809" t="s">
        <v>15</v>
      </c>
      <c r="K8809" t="s">
        <v>16</v>
      </c>
      <c r="L8809" t="s">
        <v>23</v>
      </c>
      <c r="M8809" s="1">
        <v>8630.16</v>
      </c>
      <c r="N8809" s="1">
        <v>-862.79</v>
      </c>
      <c r="O8809">
        <v>0.22</v>
      </c>
    </row>
    <row r="8810" spans="1:15" x14ac:dyDescent="0.3">
      <c r="A8810" t="str">
        <f xml:space="preserve"> _xlfn.XLOOKUP(H8810, 'Customers'!B:B, 'Customers'!A:A)</f>
        <v>CUST_664</v>
      </c>
      <c r="B8810" t="str">
        <f>_xlfn.XLOOKUP(L8810, Products!C:C, Products!A:A)</f>
        <v>PROD_2</v>
      </c>
      <c r="C8810">
        <v>8809</v>
      </c>
      <c r="D8810" s="2" t="s">
        <v>847</v>
      </c>
      <c r="E8810">
        <f>YEAR(Orders[[#This Row],[Order_Date]])</f>
        <v>2023</v>
      </c>
      <c r="F8810">
        <f>MONTH(Orders[[#This Row],[Order_Date]])</f>
        <v>3</v>
      </c>
      <c r="G8810" s="2" t="s">
        <v>1271</v>
      </c>
      <c r="H8810" t="s">
        <v>1393</v>
      </c>
      <c r="I8810" t="s">
        <v>32</v>
      </c>
      <c r="J8810" t="s">
        <v>15</v>
      </c>
      <c r="K8810" t="s">
        <v>16</v>
      </c>
      <c r="L8810" t="s">
        <v>23</v>
      </c>
      <c r="M8810" s="1">
        <v>7821.54</v>
      </c>
      <c r="N8810" s="1">
        <v>1437.24</v>
      </c>
      <c r="O8810">
        <v>0.04</v>
      </c>
    </row>
    <row r="8811" spans="1:15" x14ac:dyDescent="0.3">
      <c r="A8811" t="str">
        <f xml:space="preserve"> _xlfn.XLOOKUP(H8811, 'Customers'!B:B, 'Customers'!A:A)</f>
        <v>CUST_828</v>
      </c>
      <c r="B8811" t="str">
        <f>_xlfn.XLOOKUP(L8811, Products!C:C, Products!A:A)</f>
        <v>PROD_2</v>
      </c>
      <c r="C8811">
        <v>8810</v>
      </c>
      <c r="D8811" s="2" t="s">
        <v>970</v>
      </c>
      <c r="E8811">
        <f>YEAR(Orders[[#This Row],[Order_Date]])</f>
        <v>2022</v>
      </c>
      <c r="F8811">
        <f>MONTH(Orders[[#This Row],[Order_Date]])</f>
        <v>12</v>
      </c>
      <c r="G8811" s="2" t="s">
        <v>383</v>
      </c>
      <c r="H8811" t="s">
        <v>1580</v>
      </c>
      <c r="I8811" t="s">
        <v>32</v>
      </c>
      <c r="J8811" t="s">
        <v>15</v>
      </c>
      <c r="K8811" t="s">
        <v>16</v>
      </c>
      <c r="L8811" t="s">
        <v>23</v>
      </c>
      <c r="M8811" s="1">
        <v>6480.34</v>
      </c>
      <c r="N8811" s="1">
        <v>-43.06</v>
      </c>
      <c r="O8811">
        <v>0.13</v>
      </c>
    </row>
    <row r="8812" spans="1:15" x14ac:dyDescent="0.3">
      <c r="A8812" t="str">
        <f xml:space="preserve"> _xlfn.XLOOKUP(H8812, 'Customers'!B:B, 'Customers'!A:A)</f>
        <v>CUST_938</v>
      </c>
      <c r="B8812" t="str">
        <f>_xlfn.XLOOKUP(L8812, Products!C:C, Products!A:A)</f>
        <v>PROD_7</v>
      </c>
      <c r="C8812">
        <v>8811</v>
      </c>
      <c r="D8812" s="2" t="s">
        <v>340</v>
      </c>
      <c r="E8812">
        <f>YEAR(Orders[[#This Row],[Order_Date]])</f>
        <v>2022</v>
      </c>
      <c r="F8812">
        <f>MONTH(Orders[[#This Row],[Order_Date]])</f>
        <v>4</v>
      </c>
      <c r="G8812" s="2" t="s">
        <v>960</v>
      </c>
      <c r="H8812" t="s">
        <v>1698</v>
      </c>
      <c r="I8812" t="s">
        <v>14</v>
      </c>
      <c r="J8812" t="s">
        <v>65</v>
      </c>
      <c r="K8812" t="s">
        <v>16</v>
      </c>
      <c r="L8812" t="s">
        <v>66</v>
      </c>
      <c r="M8812" s="1">
        <v>2527.27</v>
      </c>
      <c r="N8812" s="1">
        <v>555.49</v>
      </c>
      <c r="O8812">
        <v>0.28000000000000003</v>
      </c>
    </row>
    <row r="8813" spans="1:15" x14ac:dyDescent="0.3">
      <c r="A8813" t="str">
        <f xml:space="preserve"> _xlfn.XLOOKUP(H8813, 'Customers'!B:B, 'Customers'!A:A)</f>
        <v>CUST_539</v>
      </c>
      <c r="B8813" t="str">
        <f>_xlfn.XLOOKUP(L8813, Products!C:C, Products!A:A)</f>
        <v>PROD_1</v>
      </c>
      <c r="C8813">
        <v>8812</v>
      </c>
      <c r="D8813" s="2" t="s">
        <v>1108</v>
      </c>
      <c r="E8813">
        <f>YEAR(Orders[[#This Row],[Order_Date]])</f>
        <v>2022</v>
      </c>
      <c r="F8813">
        <f>MONTH(Orders[[#This Row],[Order_Date]])</f>
        <v>3</v>
      </c>
      <c r="G8813" s="2" t="s">
        <v>881</v>
      </c>
      <c r="H8813" t="s">
        <v>1220</v>
      </c>
      <c r="I8813" t="s">
        <v>32</v>
      </c>
      <c r="J8813" t="s">
        <v>65</v>
      </c>
      <c r="K8813" t="s">
        <v>16</v>
      </c>
      <c r="L8813" t="s">
        <v>17</v>
      </c>
      <c r="M8813" s="1">
        <v>8175.1</v>
      </c>
      <c r="N8813" s="1">
        <v>1244.1400000000001</v>
      </c>
      <c r="O8813">
        <v>0.12</v>
      </c>
    </row>
    <row r="8814" spans="1:15" x14ac:dyDescent="0.3">
      <c r="A8814" t="str">
        <f xml:space="preserve"> _xlfn.XLOOKUP(H8814, 'Customers'!B:B, 'Customers'!A:A)</f>
        <v>CUST_679</v>
      </c>
      <c r="B8814" t="str">
        <f>_xlfn.XLOOKUP(L8814, Products!C:C, Products!A:A)</f>
        <v>PROD_1</v>
      </c>
      <c r="C8814">
        <v>8813</v>
      </c>
      <c r="D8814" s="2" t="s">
        <v>201</v>
      </c>
      <c r="E8814">
        <f>YEAR(Orders[[#This Row],[Order_Date]])</f>
        <v>2023</v>
      </c>
      <c r="F8814">
        <f>MONTH(Orders[[#This Row],[Order_Date]])</f>
        <v>1</v>
      </c>
      <c r="G8814" s="2" t="s">
        <v>1346</v>
      </c>
      <c r="H8814" t="s">
        <v>1414</v>
      </c>
      <c r="I8814" t="s">
        <v>21</v>
      </c>
      <c r="J8814" t="s">
        <v>22</v>
      </c>
      <c r="K8814" t="s">
        <v>27</v>
      </c>
      <c r="L8814" t="s">
        <v>17</v>
      </c>
      <c r="M8814" s="1">
        <v>2415.5</v>
      </c>
      <c r="N8814" s="1">
        <v>392.77</v>
      </c>
      <c r="O8814">
        <v>0.09</v>
      </c>
    </row>
    <row r="8815" spans="1:15" x14ac:dyDescent="0.3">
      <c r="A8815" t="str">
        <f xml:space="preserve"> _xlfn.XLOOKUP(H8815, 'Customers'!B:B, 'Customers'!A:A)</f>
        <v>CUST_587</v>
      </c>
      <c r="B8815" t="str">
        <f>_xlfn.XLOOKUP(L8815, Products!C:C, Products!A:A)</f>
        <v>PROD_7</v>
      </c>
      <c r="C8815">
        <v>8814</v>
      </c>
      <c r="D8815" s="2" t="s">
        <v>931</v>
      </c>
      <c r="E8815">
        <f>YEAR(Orders[[#This Row],[Order_Date]])</f>
        <v>2022</v>
      </c>
      <c r="F8815">
        <f>MONTH(Orders[[#This Row],[Order_Date]])</f>
        <v>4</v>
      </c>
      <c r="G8815" s="2" t="s">
        <v>341</v>
      </c>
      <c r="H8815" t="s">
        <v>1292</v>
      </c>
      <c r="I8815" t="s">
        <v>21</v>
      </c>
      <c r="J8815" t="s">
        <v>15</v>
      </c>
      <c r="K8815" t="s">
        <v>16</v>
      </c>
      <c r="L8815" t="s">
        <v>66</v>
      </c>
      <c r="M8815" s="1">
        <v>6057.07</v>
      </c>
      <c r="N8815" s="1">
        <v>1596.02</v>
      </c>
      <c r="O8815">
        <v>0.22</v>
      </c>
    </row>
    <row r="8816" spans="1:15" x14ac:dyDescent="0.3">
      <c r="A8816" t="str">
        <f xml:space="preserve"> _xlfn.XLOOKUP(H8816, 'Customers'!B:B, 'Customers'!A:A)</f>
        <v>CUST_50</v>
      </c>
      <c r="B8816" t="str">
        <f>_xlfn.XLOOKUP(L8816, Products!C:C, Products!A:A)</f>
        <v>PROD_1</v>
      </c>
      <c r="C8816">
        <v>8815</v>
      </c>
      <c r="D8816" s="2" t="s">
        <v>524</v>
      </c>
      <c r="E8816">
        <f>YEAR(Orders[[#This Row],[Order_Date]])</f>
        <v>2023</v>
      </c>
      <c r="F8816">
        <f>MONTH(Orders[[#This Row],[Order_Date]])</f>
        <v>10</v>
      </c>
      <c r="G8816" s="2" t="s">
        <v>223</v>
      </c>
      <c r="H8816" t="s">
        <v>175</v>
      </c>
      <c r="I8816" t="s">
        <v>32</v>
      </c>
      <c r="J8816" t="s">
        <v>15</v>
      </c>
      <c r="K8816" t="s">
        <v>27</v>
      </c>
      <c r="L8816" t="s">
        <v>17</v>
      </c>
      <c r="M8816" s="1">
        <v>4167.91</v>
      </c>
      <c r="N8816" s="1">
        <v>54.5</v>
      </c>
      <c r="O8816">
        <v>0.06</v>
      </c>
    </row>
    <row r="8817" spans="1:15" x14ac:dyDescent="0.3">
      <c r="A8817" t="str">
        <f xml:space="preserve"> _xlfn.XLOOKUP(H8817, 'Customers'!B:B, 'Customers'!A:A)</f>
        <v>CUST_603</v>
      </c>
      <c r="B8817" t="str">
        <f>_xlfn.XLOOKUP(L8817, Products!C:C, Products!A:A)</f>
        <v>PROD_5</v>
      </c>
      <c r="C8817">
        <v>8816</v>
      </c>
      <c r="D8817" s="2" t="s">
        <v>623</v>
      </c>
      <c r="E8817">
        <f>YEAR(Orders[[#This Row],[Order_Date]])</f>
        <v>2022</v>
      </c>
      <c r="F8817">
        <f>MONTH(Orders[[#This Row],[Order_Date]])</f>
        <v>12</v>
      </c>
      <c r="G8817" s="2" t="s">
        <v>580</v>
      </c>
      <c r="H8817" t="s">
        <v>1315</v>
      </c>
      <c r="I8817" t="s">
        <v>32</v>
      </c>
      <c r="J8817" t="s">
        <v>33</v>
      </c>
      <c r="K8817" t="s">
        <v>34</v>
      </c>
      <c r="L8817" t="s">
        <v>39</v>
      </c>
      <c r="M8817" s="1">
        <v>7844.27</v>
      </c>
      <c r="N8817" s="1">
        <v>1593.84</v>
      </c>
      <c r="O8817">
        <v>0.16</v>
      </c>
    </row>
    <row r="8818" spans="1:15" x14ac:dyDescent="0.3">
      <c r="A8818" t="str">
        <f xml:space="preserve"> _xlfn.XLOOKUP(H8818, 'Customers'!B:B, 'Customers'!A:A)</f>
        <v>CUST_477</v>
      </c>
      <c r="B8818" t="str">
        <f>_xlfn.XLOOKUP(L8818, Products!C:C, Products!A:A)</f>
        <v>PROD_3</v>
      </c>
      <c r="C8818">
        <v>8817</v>
      </c>
      <c r="D8818" s="2" t="s">
        <v>63</v>
      </c>
      <c r="E8818">
        <f>YEAR(Orders[[#This Row],[Order_Date]])</f>
        <v>2023</v>
      </c>
      <c r="F8818">
        <f>MONTH(Orders[[#This Row],[Order_Date]])</f>
        <v>2</v>
      </c>
      <c r="G8818" s="2" t="s">
        <v>359</v>
      </c>
      <c r="H8818" t="s">
        <v>1116</v>
      </c>
      <c r="I8818" t="s">
        <v>14</v>
      </c>
      <c r="J8818" t="s">
        <v>15</v>
      </c>
      <c r="K8818" t="s">
        <v>27</v>
      </c>
      <c r="L8818" t="s">
        <v>28</v>
      </c>
      <c r="M8818" s="1">
        <v>731</v>
      </c>
      <c r="N8818" s="1">
        <v>44.3</v>
      </c>
      <c r="O8818">
        <v>0.24</v>
      </c>
    </row>
    <row r="8819" spans="1:15" x14ac:dyDescent="0.3">
      <c r="A8819" t="str">
        <f xml:space="preserve"> _xlfn.XLOOKUP(H8819, 'Customers'!B:B, 'Customers'!A:A)</f>
        <v>CUST_760</v>
      </c>
      <c r="B8819" t="str">
        <f>_xlfn.XLOOKUP(L8819, Products!C:C, Products!A:A)</f>
        <v>PROD_7</v>
      </c>
      <c r="C8819">
        <v>8818</v>
      </c>
      <c r="D8819" s="2" t="s">
        <v>115</v>
      </c>
      <c r="E8819">
        <f>YEAR(Orders[[#This Row],[Order_Date]])</f>
        <v>2022</v>
      </c>
      <c r="F8819">
        <f>MONTH(Orders[[#This Row],[Order_Date]])</f>
        <v>11</v>
      </c>
      <c r="G8819" s="2" t="s">
        <v>98</v>
      </c>
      <c r="H8819" t="s">
        <v>1506</v>
      </c>
      <c r="I8819" t="s">
        <v>21</v>
      </c>
      <c r="J8819" t="s">
        <v>33</v>
      </c>
      <c r="K8819" t="s">
        <v>16</v>
      </c>
      <c r="L8819" t="s">
        <v>66</v>
      </c>
      <c r="M8819" s="1">
        <v>5559.66</v>
      </c>
      <c r="N8819" s="1">
        <v>-330.89</v>
      </c>
      <c r="O8819">
        <v>0.06</v>
      </c>
    </row>
    <row r="8820" spans="1:15" x14ac:dyDescent="0.3">
      <c r="A8820" t="str">
        <f xml:space="preserve"> _xlfn.XLOOKUP(H8820, 'Customers'!B:B, 'Customers'!A:A)</f>
        <v>CUST_247</v>
      </c>
      <c r="B8820" t="str">
        <f>_xlfn.XLOOKUP(L8820, Products!C:C, Products!A:A)</f>
        <v>PROD_1</v>
      </c>
      <c r="C8820">
        <v>8819</v>
      </c>
      <c r="D8820" s="2" t="s">
        <v>192</v>
      </c>
      <c r="E8820">
        <f>YEAR(Orders[[#This Row],[Order_Date]])</f>
        <v>2023</v>
      </c>
      <c r="F8820">
        <f>MONTH(Orders[[#This Row],[Order_Date]])</f>
        <v>5</v>
      </c>
      <c r="G8820" s="2" t="s">
        <v>756</v>
      </c>
      <c r="H8820" t="s">
        <v>679</v>
      </c>
      <c r="I8820" t="s">
        <v>32</v>
      </c>
      <c r="J8820" t="s">
        <v>22</v>
      </c>
      <c r="K8820" t="s">
        <v>27</v>
      </c>
      <c r="L8820" t="s">
        <v>17</v>
      </c>
      <c r="M8820" s="1">
        <v>6800.23</v>
      </c>
      <c r="N8820" s="1">
        <v>115.75</v>
      </c>
      <c r="O8820">
        <v>0.17</v>
      </c>
    </row>
    <row r="8821" spans="1:15" x14ac:dyDescent="0.3">
      <c r="A8821" t="str">
        <f xml:space="preserve"> _xlfn.XLOOKUP(H8821, 'Customers'!B:B, 'Customers'!A:A)</f>
        <v>CUST_175</v>
      </c>
      <c r="B8821" t="str">
        <f>_xlfn.XLOOKUP(L8821, Products!C:C, Products!A:A)</f>
        <v>PROD_4</v>
      </c>
      <c r="C8821">
        <v>8820</v>
      </c>
      <c r="D8821" s="2" t="s">
        <v>68</v>
      </c>
      <c r="E8821">
        <f>YEAR(Orders[[#This Row],[Order_Date]])</f>
        <v>2023</v>
      </c>
      <c r="F8821">
        <f>MONTH(Orders[[#This Row],[Order_Date]])</f>
        <v>6</v>
      </c>
      <c r="G8821" s="2" t="s">
        <v>1484</v>
      </c>
      <c r="H8821" t="s">
        <v>512</v>
      </c>
      <c r="I8821" t="s">
        <v>21</v>
      </c>
      <c r="J8821" t="s">
        <v>65</v>
      </c>
      <c r="K8821" t="s">
        <v>34</v>
      </c>
      <c r="L8821" t="s">
        <v>35</v>
      </c>
      <c r="M8821" s="1">
        <v>7864.37</v>
      </c>
      <c r="N8821" s="1">
        <v>1472.45</v>
      </c>
      <c r="O8821">
        <v>0.08</v>
      </c>
    </row>
    <row r="8822" spans="1:15" x14ac:dyDescent="0.3">
      <c r="A8822" t="str">
        <f xml:space="preserve"> _xlfn.XLOOKUP(H8822, 'Customers'!B:B, 'Customers'!A:A)</f>
        <v>CUST_197</v>
      </c>
      <c r="B8822" t="str">
        <f>_xlfn.XLOOKUP(L8822, Products!C:C, Products!A:A)</f>
        <v>PROD_8</v>
      </c>
      <c r="C8822">
        <v>8821</v>
      </c>
      <c r="D8822" s="2" t="s">
        <v>527</v>
      </c>
      <c r="E8822">
        <f>YEAR(Orders[[#This Row],[Order_Date]])</f>
        <v>2022</v>
      </c>
      <c r="F8822">
        <f>MONTH(Orders[[#This Row],[Order_Date]])</f>
        <v>7</v>
      </c>
      <c r="G8822" s="2" t="s">
        <v>1239</v>
      </c>
      <c r="H8822" t="s">
        <v>565</v>
      </c>
      <c r="I8822" t="s">
        <v>32</v>
      </c>
      <c r="J8822" t="s">
        <v>65</v>
      </c>
      <c r="K8822" t="s">
        <v>27</v>
      </c>
      <c r="L8822" t="s">
        <v>73</v>
      </c>
      <c r="M8822" s="1">
        <v>5699.51</v>
      </c>
      <c r="N8822" s="1">
        <v>-277.86</v>
      </c>
      <c r="O8822">
        <v>0.14000000000000001</v>
      </c>
    </row>
    <row r="8823" spans="1:15" x14ac:dyDescent="0.3">
      <c r="A8823" t="str">
        <f xml:space="preserve"> _xlfn.XLOOKUP(H8823, 'Customers'!B:B, 'Customers'!A:A)</f>
        <v>CUST_182</v>
      </c>
      <c r="B8823" t="str">
        <f>_xlfn.XLOOKUP(L8823, Products!C:C, Products!A:A)</f>
        <v>PROD_1</v>
      </c>
      <c r="C8823">
        <v>8822</v>
      </c>
      <c r="D8823" s="2" t="s">
        <v>791</v>
      </c>
      <c r="E8823">
        <f>YEAR(Orders[[#This Row],[Order_Date]])</f>
        <v>2022</v>
      </c>
      <c r="F8823">
        <f>MONTH(Orders[[#This Row],[Order_Date]])</f>
        <v>6</v>
      </c>
      <c r="G8823" s="2" t="s">
        <v>578</v>
      </c>
      <c r="H8823" t="s">
        <v>531</v>
      </c>
      <c r="I8823" t="s">
        <v>14</v>
      </c>
      <c r="J8823" t="s">
        <v>33</v>
      </c>
      <c r="K8823" t="s">
        <v>27</v>
      </c>
      <c r="L8823" t="s">
        <v>17</v>
      </c>
      <c r="M8823" s="1">
        <v>1077.23</v>
      </c>
      <c r="N8823" s="1">
        <v>-58.77</v>
      </c>
      <c r="O8823">
        <v>0.06</v>
      </c>
    </row>
    <row r="8824" spans="1:15" x14ac:dyDescent="0.3">
      <c r="A8824" t="str">
        <f xml:space="preserve"> _xlfn.XLOOKUP(H8824, 'Customers'!B:B, 'Customers'!A:A)</f>
        <v>CUST_610</v>
      </c>
      <c r="B8824" t="str">
        <f>_xlfn.XLOOKUP(L8824, Products!C:C, Products!A:A)</f>
        <v>PROD_1</v>
      </c>
      <c r="C8824">
        <v>8823</v>
      </c>
      <c r="D8824" s="2" t="s">
        <v>612</v>
      </c>
      <c r="E8824">
        <f>YEAR(Orders[[#This Row],[Order_Date]])</f>
        <v>2023</v>
      </c>
      <c r="F8824">
        <f>MONTH(Orders[[#This Row],[Order_Date]])</f>
        <v>1</v>
      </c>
      <c r="G8824" s="2" t="s">
        <v>1638</v>
      </c>
      <c r="H8824" t="s">
        <v>1326</v>
      </c>
      <c r="I8824" t="s">
        <v>32</v>
      </c>
      <c r="J8824" t="s">
        <v>15</v>
      </c>
      <c r="K8824" t="s">
        <v>16</v>
      </c>
      <c r="L8824" t="s">
        <v>17</v>
      </c>
      <c r="M8824" s="1">
        <v>230.31</v>
      </c>
      <c r="N8824" s="1">
        <v>33.15</v>
      </c>
      <c r="O8824">
        <v>0.23</v>
      </c>
    </row>
    <row r="8825" spans="1:15" x14ac:dyDescent="0.3">
      <c r="A8825" t="str">
        <f xml:space="preserve"> _xlfn.XLOOKUP(H8825, 'Customers'!B:B, 'Customers'!A:A)</f>
        <v>CUST_14</v>
      </c>
      <c r="B8825" t="str">
        <f>_xlfn.XLOOKUP(L8825, Products!C:C, Products!A:A)</f>
        <v>PROD_1</v>
      </c>
      <c r="C8825">
        <v>8824</v>
      </c>
      <c r="D8825" s="2" t="s">
        <v>289</v>
      </c>
      <c r="E8825">
        <f>YEAR(Orders[[#This Row],[Order_Date]])</f>
        <v>2023</v>
      </c>
      <c r="F8825">
        <f>MONTH(Orders[[#This Row],[Order_Date]])</f>
        <v>9</v>
      </c>
      <c r="G8825" s="2" t="s">
        <v>599</v>
      </c>
      <c r="H8825" t="s">
        <v>69</v>
      </c>
      <c r="I8825" t="s">
        <v>32</v>
      </c>
      <c r="J8825" t="s">
        <v>65</v>
      </c>
      <c r="K8825" t="s">
        <v>16</v>
      </c>
      <c r="L8825" t="s">
        <v>17</v>
      </c>
      <c r="M8825" s="1">
        <v>2753.77</v>
      </c>
      <c r="N8825" s="1">
        <v>159.41999999999999</v>
      </c>
      <c r="O8825">
        <v>7.0000000000000007E-2</v>
      </c>
    </row>
    <row r="8826" spans="1:15" x14ac:dyDescent="0.3">
      <c r="A8826" t="str">
        <f xml:space="preserve"> _xlfn.XLOOKUP(H8826, 'Customers'!B:B, 'Customers'!A:A)</f>
        <v>CUST_896</v>
      </c>
      <c r="B8826" t="str">
        <f>_xlfn.XLOOKUP(L8826, Products!C:C, Products!A:A)</f>
        <v>PROD_6</v>
      </c>
      <c r="C8826">
        <v>8825</v>
      </c>
      <c r="D8826" s="2" t="s">
        <v>249</v>
      </c>
      <c r="E8826">
        <f>YEAR(Orders[[#This Row],[Order_Date]])</f>
        <v>2022</v>
      </c>
      <c r="F8826">
        <f>MONTH(Orders[[#This Row],[Order_Date]])</f>
        <v>11</v>
      </c>
      <c r="G8826" s="2" t="s">
        <v>382</v>
      </c>
      <c r="H8826" t="s">
        <v>1655</v>
      </c>
      <c r="I8826" t="s">
        <v>21</v>
      </c>
      <c r="J8826" t="s">
        <v>15</v>
      </c>
      <c r="K8826" t="s">
        <v>34</v>
      </c>
      <c r="L8826" t="s">
        <v>52</v>
      </c>
      <c r="M8826" s="1">
        <v>8230.15</v>
      </c>
      <c r="N8826" s="1">
        <v>2167.2800000000002</v>
      </c>
      <c r="O8826">
        <v>0.27</v>
      </c>
    </row>
    <row r="8827" spans="1:15" x14ac:dyDescent="0.3">
      <c r="A8827" t="str">
        <f xml:space="preserve"> _xlfn.XLOOKUP(H8827, 'Customers'!B:B, 'Customers'!A:A)</f>
        <v>CUST_145</v>
      </c>
      <c r="B8827" t="str">
        <f>_xlfn.XLOOKUP(L8827, Products!C:C, Products!A:A)</f>
        <v>PROD_1</v>
      </c>
      <c r="C8827">
        <v>8826</v>
      </c>
      <c r="D8827" s="2" t="s">
        <v>769</v>
      </c>
      <c r="E8827">
        <f>YEAR(Orders[[#This Row],[Order_Date]])</f>
        <v>2023</v>
      </c>
      <c r="F8827">
        <f>MONTH(Orders[[#This Row],[Order_Date]])</f>
        <v>4</v>
      </c>
      <c r="G8827" s="2" t="s">
        <v>1113</v>
      </c>
      <c r="H8827" t="s">
        <v>438</v>
      </c>
      <c r="I8827" t="s">
        <v>14</v>
      </c>
      <c r="J8827" t="s">
        <v>33</v>
      </c>
      <c r="K8827" t="s">
        <v>27</v>
      </c>
      <c r="L8827" t="s">
        <v>17</v>
      </c>
      <c r="M8827" s="1">
        <v>6415.63</v>
      </c>
      <c r="N8827" s="1">
        <v>348.89</v>
      </c>
      <c r="O8827">
        <v>0.22</v>
      </c>
    </row>
    <row r="8828" spans="1:15" x14ac:dyDescent="0.3">
      <c r="A8828" t="str">
        <f xml:space="preserve"> _xlfn.XLOOKUP(H8828, 'Customers'!B:B, 'Customers'!A:A)</f>
        <v>CUST_631</v>
      </c>
      <c r="B8828" t="str">
        <f>_xlfn.XLOOKUP(L8828, Products!C:C, Products!A:A)</f>
        <v>PROD_1</v>
      </c>
      <c r="C8828">
        <v>8827</v>
      </c>
      <c r="D8828" s="2" t="s">
        <v>954</v>
      </c>
      <c r="E8828">
        <f>YEAR(Orders[[#This Row],[Order_Date]])</f>
        <v>2022</v>
      </c>
      <c r="F8828">
        <f>MONTH(Orders[[#This Row],[Order_Date]])</f>
        <v>10</v>
      </c>
      <c r="G8828" s="2" t="s">
        <v>158</v>
      </c>
      <c r="H8828" t="s">
        <v>1354</v>
      </c>
      <c r="I8828" t="s">
        <v>14</v>
      </c>
      <c r="J8828" t="s">
        <v>15</v>
      </c>
      <c r="K8828" t="s">
        <v>27</v>
      </c>
      <c r="L8828" t="s">
        <v>17</v>
      </c>
      <c r="M8828" s="1">
        <v>7726.94</v>
      </c>
      <c r="N8828" s="1">
        <v>1839.19</v>
      </c>
      <c r="O8828">
        <v>0.04</v>
      </c>
    </row>
    <row r="8829" spans="1:15" x14ac:dyDescent="0.3">
      <c r="A8829" t="str">
        <f xml:space="preserve"> _xlfn.XLOOKUP(H8829, 'Customers'!B:B, 'Customers'!A:A)</f>
        <v>CUST_76</v>
      </c>
      <c r="B8829" t="str">
        <f>_xlfn.XLOOKUP(L8829, Products!C:C, Products!A:A)</f>
        <v>PROD_3</v>
      </c>
      <c r="C8829">
        <v>8828</v>
      </c>
      <c r="D8829" s="2" t="s">
        <v>1274</v>
      </c>
      <c r="E8829">
        <f>YEAR(Orders[[#This Row],[Order_Date]])</f>
        <v>2022</v>
      </c>
      <c r="F8829">
        <f>MONTH(Orders[[#This Row],[Order_Date]])</f>
        <v>12</v>
      </c>
      <c r="G8829" s="2" t="s">
        <v>268</v>
      </c>
      <c r="H8829" t="s">
        <v>248</v>
      </c>
      <c r="I8829" t="s">
        <v>21</v>
      </c>
      <c r="J8829" t="s">
        <v>22</v>
      </c>
      <c r="K8829" t="s">
        <v>27</v>
      </c>
      <c r="L8829" t="s">
        <v>28</v>
      </c>
      <c r="M8829" s="1">
        <v>5796.69</v>
      </c>
      <c r="N8829" s="1">
        <v>-510.11</v>
      </c>
      <c r="O8829">
        <v>0.03</v>
      </c>
    </row>
    <row r="8830" spans="1:15" x14ac:dyDescent="0.3">
      <c r="A8830" t="str">
        <f xml:space="preserve"> _xlfn.XLOOKUP(H8830, 'Customers'!B:B, 'Customers'!A:A)</f>
        <v>CUST_513</v>
      </c>
      <c r="B8830" t="str">
        <f>_xlfn.XLOOKUP(L8830, Products!C:C, Products!A:A)</f>
        <v>PROD_7</v>
      </c>
      <c r="C8830">
        <v>8829</v>
      </c>
      <c r="D8830" s="2" t="s">
        <v>839</v>
      </c>
      <c r="E8830">
        <f>YEAR(Orders[[#This Row],[Order_Date]])</f>
        <v>2023</v>
      </c>
      <c r="F8830">
        <f>MONTH(Orders[[#This Row],[Order_Date]])</f>
        <v>3</v>
      </c>
      <c r="G8830" s="2" t="s">
        <v>805</v>
      </c>
      <c r="H8830" t="s">
        <v>1184</v>
      </c>
      <c r="I8830" t="s">
        <v>14</v>
      </c>
      <c r="J8830" t="s">
        <v>33</v>
      </c>
      <c r="K8830" t="s">
        <v>16</v>
      </c>
      <c r="L8830" t="s">
        <v>66</v>
      </c>
      <c r="M8830" s="1">
        <v>3235.96</v>
      </c>
      <c r="N8830" s="1">
        <v>-206.6</v>
      </c>
      <c r="O8830">
        <v>0.1</v>
      </c>
    </row>
    <row r="8831" spans="1:15" x14ac:dyDescent="0.3">
      <c r="A8831" t="str">
        <f xml:space="preserve"> _xlfn.XLOOKUP(H8831, 'Customers'!B:B, 'Customers'!A:A)</f>
        <v>CUST_747</v>
      </c>
      <c r="B8831" t="str">
        <f>_xlfn.XLOOKUP(L8831, Products!C:C, Products!A:A)</f>
        <v>PROD_7</v>
      </c>
      <c r="C8831">
        <v>8830</v>
      </c>
      <c r="D8831" s="2" t="s">
        <v>74</v>
      </c>
      <c r="E8831">
        <f>YEAR(Orders[[#This Row],[Order_Date]])</f>
        <v>2023</v>
      </c>
      <c r="F8831">
        <f>MONTH(Orders[[#This Row],[Order_Date]])</f>
        <v>12</v>
      </c>
      <c r="G8831" s="2" t="s">
        <v>1678</v>
      </c>
      <c r="H8831" t="s">
        <v>1492</v>
      </c>
      <c r="I8831" t="s">
        <v>21</v>
      </c>
      <c r="J8831" t="s">
        <v>65</v>
      </c>
      <c r="K8831" t="s">
        <v>16</v>
      </c>
      <c r="L8831" t="s">
        <v>66</v>
      </c>
      <c r="M8831" s="1">
        <v>6992.66</v>
      </c>
      <c r="N8831" s="1">
        <v>-175.32</v>
      </c>
      <c r="O8831">
        <v>0.28999999999999998</v>
      </c>
    </row>
    <row r="8832" spans="1:15" x14ac:dyDescent="0.3">
      <c r="A8832" t="str">
        <f xml:space="preserve"> _xlfn.XLOOKUP(H8832, 'Customers'!B:B, 'Customers'!A:A)</f>
        <v>CUST_282</v>
      </c>
      <c r="B8832" t="str">
        <f>_xlfn.XLOOKUP(L8832, Products!C:C, Products!A:A)</f>
        <v>PROD_1</v>
      </c>
      <c r="C8832">
        <v>8831</v>
      </c>
      <c r="D8832" s="2" t="s">
        <v>142</v>
      </c>
      <c r="E8832">
        <f>YEAR(Orders[[#This Row],[Order_Date]])</f>
        <v>2023</v>
      </c>
      <c r="F8832">
        <f>MONTH(Orders[[#This Row],[Order_Date]])</f>
        <v>8</v>
      </c>
      <c r="G8832" s="2" t="s">
        <v>148</v>
      </c>
      <c r="H8832" t="s">
        <v>754</v>
      </c>
      <c r="I8832" t="s">
        <v>14</v>
      </c>
      <c r="J8832" t="s">
        <v>15</v>
      </c>
      <c r="K8832" t="s">
        <v>16</v>
      </c>
      <c r="L8832" t="s">
        <v>17</v>
      </c>
      <c r="M8832" s="1">
        <v>1487.98</v>
      </c>
      <c r="N8832" s="1">
        <v>13.27</v>
      </c>
      <c r="O8832">
        <v>0.21</v>
      </c>
    </row>
    <row r="8833" spans="1:15" x14ac:dyDescent="0.3">
      <c r="A8833" t="str">
        <f xml:space="preserve"> _xlfn.XLOOKUP(H8833, 'Customers'!B:B, 'Customers'!A:A)</f>
        <v>CUST_975</v>
      </c>
      <c r="B8833" t="str">
        <f>_xlfn.XLOOKUP(L8833, Products!C:C, Products!A:A)</f>
        <v>PROD_8</v>
      </c>
      <c r="C8833">
        <v>8832</v>
      </c>
      <c r="D8833" s="2" t="s">
        <v>496</v>
      </c>
      <c r="E8833">
        <f>YEAR(Orders[[#This Row],[Order_Date]])</f>
        <v>2022</v>
      </c>
      <c r="F8833">
        <f>MONTH(Orders[[#This Row],[Order_Date]])</f>
        <v>5</v>
      </c>
      <c r="G8833" s="2" t="s">
        <v>1003</v>
      </c>
      <c r="H8833" t="s">
        <v>1738</v>
      </c>
      <c r="I8833" t="s">
        <v>14</v>
      </c>
      <c r="J8833" t="s">
        <v>65</v>
      </c>
      <c r="K8833" t="s">
        <v>27</v>
      </c>
      <c r="L8833" t="s">
        <v>73</v>
      </c>
      <c r="M8833" s="1">
        <v>9916.91</v>
      </c>
      <c r="N8833" s="1">
        <v>1656.1</v>
      </c>
      <c r="O8833">
        <v>0.19</v>
      </c>
    </row>
    <row r="8834" spans="1:15" x14ac:dyDescent="0.3">
      <c r="A8834" t="str">
        <f xml:space="preserve"> _xlfn.XLOOKUP(H8834, 'Customers'!B:B, 'Customers'!A:A)</f>
        <v>CUST_874</v>
      </c>
      <c r="B8834" t="str">
        <f>_xlfn.XLOOKUP(L8834, Products!C:C, Products!A:A)</f>
        <v>PROD_8</v>
      </c>
      <c r="C8834">
        <v>8833</v>
      </c>
      <c r="D8834" s="2" t="s">
        <v>414</v>
      </c>
      <c r="E8834">
        <f>YEAR(Orders[[#This Row],[Order_Date]])</f>
        <v>2022</v>
      </c>
      <c r="F8834">
        <f>MONTH(Orders[[#This Row],[Order_Date]])</f>
        <v>3</v>
      </c>
      <c r="G8834" s="2" t="s">
        <v>272</v>
      </c>
      <c r="H8834" t="s">
        <v>1629</v>
      </c>
      <c r="I8834" t="s">
        <v>21</v>
      </c>
      <c r="J8834" t="s">
        <v>15</v>
      </c>
      <c r="K8834" t="s">
        <v>27</v>
      </c>
      <c r="L8834" t="s">
        <v>73</v>
      </c>
      <c r="M8834" s="1">
        <v>5839.57</v>
      </c>
      <c r="N8834" s="1">
        <v>130.93</v>
      </c>
      <c r="O8834">
        <v>0.16</v>
      </c>
    </row>
    <row r="8835" spans="1:15" x14ac:dyDescent="0.3">
      <c r="A8835" t="str">
        <f xml:space="preserve"> _xlfn.XLOOKUP(H8835, 'Customers'!B:B, 'Customers'!A:A)</f>
        <v>CUST_278</v>
      </c>
      <c r="B8835" t="str">
        <f>_xlfn.XLOOKUP(L8835, Products!C:C, Products!A:A)</f>
        <v>PROD_3</v>
      </c>
      <c r="C8835">
        <v>8834</v>
      </c>
      <c r="D8835" s="2" t="s">
        <v>816</v>
      </c>
      <c r="E8835">
        <f>YEAR(Orders[[#This Row],[Order_Date]])</f>
        <v>2022</v>
      </c>
      <c r="F8835">
        <f>MONTH(Orders[[#This Row],[Order_Date]])</f>
        <v>12</v>
      </c>
      <c r="G8835" s="2" t="s">
        <v>730</v>
      </c>
      <c r="H8835" t="s">
        <v>744</v>
      </c>
      <c r="I8835" t="s">
        <v>21</v>
      </c>
      <c r="J8835" t="s">
        <v>33</v>
      </c>
      <c r="K8835" t="s">
        <v>27</v>
      </c>
      <c r="L8835" t="s">
        <v>28</v>
      </c>
      <c r="M8835" s="1">
        <v>1010.83</v>
      </c>
      <c r="N8835" s="1">
        <v>38.450000000000003</v>
      </c>
      <c r="O8835">
        <v>0.18</v>
      </c>
    </row>
    <row r="8836" spans="1:15" x14ac:dyDescent="0.3">
      <c r="A8836" t="str">
        <f xml:space="preserve"> _xlfn.XLOOKUP(H8836, 'Customers'!B:B, 'Customers'!A:A)</f>
        <v>CUST_870</v>
      </c>
      <c r="B8836" t="str">
        <f>_xlfn.XLOOKUP(L8836, Products!C:C, Products!A:A)</f>
        <v>PROD_1</v>
      </c>
      <c r="C8836">
        <v>8835</v>
      </c>
      <c r="D8836" s="2" t="s">
        <v>994</v>
      </c>
      <c r="E8836">
        <f>YEAR(Orders[[#This Row],[Order_Date]])</f>
        <v>2023</v>
      </c>
      <c r="F8836">
        <f>MONTH(Orders[[#This Row],[Order_Date]])</f>
        <v>7</v>
      </c>
      <c r="G8836" s="2" t="s">
        <v>1061</v>
      </c>
      <c r="H8836" t="s">
        <v>1624</v>
      </c>
      <c r="I8836" t="s">
        <v>21</v>
      </c>
      <c r="J8836" t="s">
        <v>15</v>
      </c>
      <c r="K8836" t="s">
        <v>16</v>
      </c>
      <c r="L8836" t="s">
        <v>17</v>
      </c>
      <c r="M8836" s="1">
        <v>7344.14</v>
      </c>
      <c r="N8836" s="1">
        <v>1667.79</v>
      </c>
      <c r="O8836">
        <v>0.2</v>
      </c>
    </row>
    <row r="8837" spans="1:15" x14ac:dyDescent="0.3">
      <c r="A8837" t="str">
        <f xml:space="preserve"> _xlfn.XLOOKUP(H8837, 'Customers'!B:B, 'Customers'!A:A)</f>
        <v>CUST_886</v>
      </c>
      <c r="B8837" t="str">
        <f>_xlfn.XLOOKUP(L8837, Products!C:C, Products!A:A)</f>
        <v>PROD_1</v>
      </c>
      <c r="C8837">
        <v>8836</v>
      </c>
      <c r="D8837" s="2" t="s">
        <v>556</v>
      </c>
      <c r="E8837">
        <f>YEAR(Orders[[#This Row],[Order_Date]])</f>
        <v>2022</v>
      </c>
      <c r="F8837">
        <f>MONTH(Orders[[#This Row],[Order_Date]])</f>
        <v>4</v>
      </c>
      <c r="G8837" s="2" t="s">
        <v>435</v>
      </c>
      <c r="H8837" t="s">
        <v>1643</v>
      </c>
      <c r="I8837" t="s">
        <v>21</v>
      </c>
      <c r="J8837" t="s">
        <v>22</v>
      </c>
      <c r="K8837" t="s">
        <v>27</v>
      </c>
      <c r="L8837" t="s">
        <v>17</v>
      </c>
      <c r="M8837" s="1">
        <v>3071.73</v>
      </c>
      <c r="N8837" s="1">
        <v>463.3</v>
      </c>
      <c r="O8837">
        <v>0.06</v>
      </c>
    </row>
    <row r="8838" spans="1:15" x14ac:dyDescent="0.3">
      <c r="A8838" t="str">
        <f xml:space="preserve"> _xlfn.XLOOKUP(H8838, 'Customers'!B:B, 'Customers'!A:A)</f>
        <v>CUST_88</v>
      </c>
      <c r="B8838" t="str">
        <f>_xlfn.XLOOKUP(L8838, Products!C:C, Products!A:A)</f>
        <v>PROD_7</v>
      </c>
      <c r="C8838">
        <v>8837</v>
      </c>
      <c r="D8838" s="2" t="s">
        <v>498</v>
      </c>
      <c r="E8838">
        <f>YEAR(Orders[[#This Row],[Order_Date]])</f>
        <v>2022</v>
      </c>
      <c r="F8838">
        <f>MONTH(Orders[[#This Row],[Order_Date]])</f>
        <v>7</v>
      </c>
      <c r="G8838" s="2" t="s">
        <v>1239</v>
      </c>
      <c r="H8838" t="s">
        <v>281</v>
      </c>
      <c r="I8838" t="s">
        <v>14</v>
      </c>
      <c r="J8838" t="s">
        <v>65</v>
      </c>
      <c r="K8838" t="s">
        <v>16</v>
      </c>
      <c r="L8838" t="s">
        <v>66</v>
      </c>
      <c r="M8838" s="1">
        <v>4261.83</v>
      </c>
      <c r="N8838" s="1">
        <v>648.74</v>
      </c>
      <c r="O8838">
        <v>0.16</v>
      </c>
    </row>
    <row r="8839" spans="1:15" x14ac:dyDescent="0.3">
      <c r="A8839" t="str">
        <f xml:space="preserve"> _xlfn.XLOOKUP(H8839, 'Customers'!B:B, 'Customers'!A:A)</f>
        <v>CUST_449</v>
      </c>
      <c r="B8839" t="str">
        <f>_xlfn.XLOOKUP(L8839, Products!C:C, Products!A:A)</f>
        <v>PROD_5</v>
      </c>
      <c r="C8839">
        <v>8838</v>
      </c>
      <c r="D8839" s="2" t="s">
        <v>1278</v>
      </c>
      <c r="E8839">
        <f>YEAR(Orders[[#This Row],[Order_Date]])</f>
        <v>2022</v>
      </c>
      <c r="F8839">
        <f>MONTH(Orders[[#This Row],[Order_Date]])</f>
        <v>3</v>
      </c>
      <c r="G8839" s="2" t="s">
        <v>308</v>
      </c>
      <c r="H8839" t="s">
        <v>1071</v>
      </c>
      <c r="I8839" t="s">
        <v>32</v>
      </c>
      <c r="J8839" t="s">
        <v>65</v>
      </c>
      <c r="K8839" t="s">
        <v>34</v>
      </c>
      <c r="L8839" t="s">
        <v>39</v>
      </c>
      <c r="M8839" s="1">
        <v>4860.76</v>
      </c>
      <c r="N8839" s="1">
        <v>-195.12</v>
      </c>
      <c r="O8839">
        <v>0.12</v>
      </c>
    </row>
    <row r="8840" spans="1:15" x14ac:dyDescent="0.3">
      <c r="A8840" t="str">
        <f xml:space="preserve"> _xlfn.XLOOKUP(H8840, 'Customers'!B:B, 'Customers'!A:A)</f>
        <v>CUST_76</v>
      </c>
      <c r="B8840" t="str">
        <f>_xlfn.XLOOKUP(L8840, Products!C:C, Products!A:A)</f>
        <v>PROD_4</v>
      </c>
      <c r="C8840">
        <v>8839</v>
      </c>
      <c r="D8840" s="2" t="s">
        <v>43</v>
      </c>
      <c r="E8840">
        <f>YEAR(Orders[[#This Row],[Order_Date]])</f>
        <v>2023</v>
      </c>
      <c r="F8840">
        <f>MONTH(Orders[[#This Row],[Order_Date]])</f>
        <v>12</v>
      </c>
      <c r="G8840" s="2" t="s">
        <v>423</v>
      </c>
      <c r="H8840" t="s">
        <v>248</v>
      </c>
      <c r="I8840" t="s">
        <v>14</v>
      </c>
      <c r="J8840" t="s">
        <v>65</v>
      </c>
      <c r="K8840" t="s">
        <v>34</v>
      </c>
      <c r="L8840" t="s">
        <v>35</v>
      </c>
      <c r="M8840" s="1">
        <v>432.88</v>
      </c>
      <c r="N8840" s="1">
        <v>48.67</v>
      </c>
      <c r="O8840">
        <v>0.26</v>
      </c>
    </row>
    <row r="8841" spans="1:15" x14ac:dyDescent="0.3">
      <c r="A8841" t="str">
        <f xml:space="preserve"> _xlfn.XLOOKUP(H8841, 'Customers'!B:B, 'Customers'!A:A)</f>
        <v>CUST_427</v>
      </c>
      <c r="B8841" t="str">
        <f>_xlfn.XLOOKUP(L8841, Products!C:C, Products!A:A)</f>
        <v>PROD_6</v>
      </c>
      <c r="C8841">
        <v>8840</v>
      </c>
      <c r="D8841" s="2" t="s">
        <v>937</v>
      </c>
      <c r="E8841">
        <f>YEAR(Orders[[#This Row],[Order_Date]])</f>
        <v>2023</v>
      </c>
      <c r="F8841">
        <f>MONTH(Orders[[#This Row],[Order_Date]])</f>
        <v>4</v>
      </c>
      <c r="G8841" s="2" t="s">
        <v>1167</v>
      </c>
      <c r="H8841" t="s">
        <v>1033</v>
      </c>
      <c r="I8841" t="s">
        <v>32</v>
      </c>
      <c r="J8841" t="s">
        <v>65</v>
      </c>
      <c r="K8841" t="s">
        <v>34</v>
      </c>
      <c r="L8841" t="s">
        <v>52</v>
      </c>
      <c r="M8841" s="1">
        <v>3955.93</v>
      </c>
      <c r="N8841" s="1">
        <v>1184.3399999999999</v>
      </c>
      <c r="O8841">
        <v>0.21</v>
      </c>
    </row>
    <row r="8842" spans="1:15" x14ac:dyDescent="0.3">
      <c r="A8842" t="str">
        <f xml:space="preserve"> _xlfn.XLOOKUP(H8842, 'Customers'!B:B, 'Customers'!A:A)</f>
        <v>CUST_501</v>
      </c>
      <c r="B8842" t="str">
        <f>_xlfn.XLOOKUP(L8842, Products!C:C, Products!A:A)</f>
        <v>PROD_1</v>
      </c>
      <c r="C8842">
        <v>8841</v>
      </c>
      <c r="D8842" s="2" t="s">
        <v>328</v>
      </c>
      <c r="E8842">
        <f>YEAR(Orders[[#This Row],[Order_Date]])</f>
        <v>2022</v>
      </c>
      <c r="F8842">
        <f>MONTH(Orders[[#This Row],[Order_Date]])</f>
        <v>4</v>
      </c>
      <c r="G8842" s="2" t="s">
        <v>606</v>
      </c>
      <c r="H8842" t="s">
        <v>1161</v>
      </c>
      <c r="I8842" t="s">
        <v>32</v>
      </c>
      <c r="J8842" t="s">
        <v>15</v>
      </c>
      <c r="K8842" t="s">
        <v>16</v>
      </c>
      <c r="L8842" t="s">
        <v>17</v>
      </c>
      <c r="M8842" s="1">
        <v>9412.4699999999993</v>
      </c>
      <c r="N8842" s="1">
        <v>2253.17</v>
      </c>
      <c r="O8842">
        <v>0.14000000000000001</v>
      </c>
    </row>
    <row r="8843" spans="1:15" x14ac:dyDescent="0.3">
      <c r="A8843" t="str">
        <f xml:space="preserve"> _xlfn.XLOOKUP(H8843, 'Customers'!B:B, 'Customers'!A:A)</f>
        <v>CUST_570</v>
      </c>
      <c r="B8843" t="str">
        <f>_xlfn.XLOOKUP(L8843, Products!C:C, Products!A:A)</f>
        <v>PROD_3</v>
      </c>
      <c r="C8843">
        <v>8842</v>
      </c>
      <c r="D8843" s="2" t="s">
        <v>77</v>
      </c>
      <c r="E8843">
        <f>YEAR(Orders[[#This Row],[Order_Date]])</f>
        <v>2023</v>
      </c>
      <c r="F8843">
        <f>MONTH(Orders[[#This Row],[Order_Date]])</f>
        <v>3</v>
      </c>
      <c r="G8843" s="2" t="s">
        <v>459</v>
      </c>
      <c r="H8843" t="s">
        <v>1264</v>
      </c>
      <c r="I8843" t="s">
        <v>21</v>
      </c>
      <c r="J8843" t="s">
        <v>33</v>
      </c>
      <c r="K8843" t="s">
        <v>27</v>
      </c>
      <c r="L8843" t="s">
        <v>28</v>
      </c>
      <c r="M8843" s="1">
        <v>556.04</v>
      </c>
      <c r="N8843" s="1">
        <v>58.81</v>
      </c>
      <c r="O8843">
        <v>0.2</v>
      </c>
    </row>
    <row r="8844" spans="1:15" x14ac:dyDescent="0.3">
      <c r="A8844" t="str">
        <f xml:space="preserve"> _xlfn.XLOOKUP(H8844, 'Customers'!B:B, 'Customers'!A:A)</f>
        <v>CUST_992</v>
      </c>
      <c r="B8844" t="str">
        <f>_xlfn.XLOOKUP(L8844, Products!C:C, Products!A:A)</f>
        <v>PROD_1</v>
      </c>
      <c r="C8844">
        <v>8843</v>
      </c>
      <c r="D8844" s="2" t="s">
        <v>980</v>
      </c>
      <c r="E8844">
        <f>YEAR(Orders[[#This Row],[Order_Date]])</f>
        <v>2023</v>
      </c>
      <c r="F8844">
        <f>MONTH(Orders[[#This Row],[Order_Date]])</f>
        <v>7</v>
      </c>
      <c r="G8844" s="2" t="s">
        <v>349</v>
      </c>
      <c r="H8844" t="s">
        <v>1755</v>
      </c>
      <c r="I8844" t="s">
        <v>14</v>
      </c>
      <c r="J8844" t="s">
        <v>22</v>
      </c>
      <c r="K8844" t="s">
        <v>27</v>
      </c>
      <c r="L8844" t="s">
        <v>17</v>
      </c>
      <c r="M8844" s="1">
        <v>8853.16</v>
      </c>
      <c r="N8844" s="1">
        <v>-769.84</v>
      </c>
      <c r="O8844">
        <v>0.19</v>
      </c>
    </row>
    <row r="8845" spans="1:15" x14ac:dyDescent="0.3">
      <c r="A8845" t="str">
        <f xml:space="preserve"> _xlfn.XLOOKUP(H8845, 'Customers'!B:B, 'Customers'!A:A)</f>
        <v>CUST_276</v>
      </c>
      <c r="B8845" t="str">
        <f>_xlfn.XLOOKUP(L8845, Products!C:C, Products!A:A)</f>
        <v>PROD_1</v>
      </c>
      <c r="C8845">
        <v>8844</v>
      </c>
      <c r="D8845" s="2" t="s">
        <v>926</v>
      </c>
      <c r="E8845">
        <f>YEAR(Orders[[#This Row],[Order_Date]])</f>
        <v>2023</v>
      </c>
      <c r="F8845">
        <f>MONTH(Orders[[#This Row],[Order_Date]])</f>
        <v>5</v>
      </c>
      <c r="G8845" s="2" t="s">
        <v>401</v>
      </c>
      <c r="H8845" t="s">
        <v>739</v>
      </c>
      <c r="I8845" t="s">
        <v>21</v>
      </c>
      <c r="J8845" t="s">
        <v>15</v>
      </c>
      <c r="K8845" t="s">
        <v>27</v>
      </c>
      <c r="L8845" t="s">
        <v>17</v>
      </c>
      <c r="M8845" s="1">
        <v>3456.59</v>
      </c>
      <c r="N8845" s="1">
        <v>360.24</v>
      </c>
      <c r="O8845">
        <v>0.12</v>
      </c>
    </row>
    <row r="8846" spans="1:15" x14ac:dyDescent="0.3">
      <c r="A8846" t="str">
        <f xml:space="preserve"> _xlfn.XLOOKUP(H8846, 'Customers'!B:B, 'Customers'!A:A)</f>
        <v>CUST_777</v>
      </c>
      <c r="B8846" t="str">
        <f>_xlfn.XLOOKUP(L8846, Products!C:C, Products!A:A)</f>
        <v>PROD_4</v>
      </c>
      <c r="C8846">
        <v>8845</v>
      </c>
      <c r="D8846" s="2" t="s">
        <v>637</v>
      </c>
      <c r="E8846">
        <f>YEAR(Orders[[#This Row],[Order_Date]])</f>
        <v>2023</v>
      </c>
      <c r="F8846">
        <f>MONTH(Orders[[#This Row],[Order_Date]])</f>
        <v>3</v>
      </c>
      <c r="G8846" s="2" t="s">
        <v>839</v>
      </c>
      <c r="H8846" t="s">
        <v>1524</v>
      </c>
      <c r="I8846" t="s">
        <v>32</v>
      </c>
      <c r="J8846" t="s">
        <v>15</v>
      </c>
      <c r="K8846" t="s">
        <v>34</v>
      </c>
      <c r="L8846" t="s">
        <v>35</v>
      </c>
      <c r="M8846" s="1">
        <v>7369.66</v>
      </c>
      <c r="N8846" s="1">
        <v>648.42999999999995</v>
      </c>
      <c r="O8846">
        <v>0.16</v>
      </c>
    </row>
    <row r="8847" spans="1:15" x14ac:dyDescent="0.3">
      <c r="A8847" t="str">
        <f xml:space="preserve"> _xlfn.XLOOKUP(H8847, 'Customers'!B:B, 'Customers'!A:A)</f>
        <v>CUST_808</v>
      </c>
      <c r="B8847" t="str">
        <f>_xlfn.XLOOKUP(L8847, Products!C:C, Products!A:A)</f>
        <v>PROD_4</v>
      </c>
      <c r="C8847">
        <v>8846</v>
      </c>
      <c r="D8847" s="2" t="s">
        <v>431</v>
      </c>
      <c r="E8847">
        <f>YEAR(Orders[[#This Row],[Order_Date]])</f>
        <v>2022</v>
      </c>
      <c r="F8847">
        <f>MONTH(Orders[[#This Row],[Order_Date]])</f>
        <v>1</v>
      </c>
      <c r="G8847" s="2" t="s">
        <v>1038</v>
      </c>
      <c r="H8847" t="s">
        <v>1558</v>
      </c>
      <c r="I8847" t="s">
        <v>21</v>
      </c>
      <c r="J8847" t="s">
        <v>33</v>
      </c>
      <c r="K8847" t="s">
        <v>34</v>
      </c>
      <c r="L8847" t="s">
        <v>35</v>
      </c>
      <c r="M8847" s="1">
        <v>253.1</v>
      </c>
      <c r="N8847" s="1">
        <v>-0.48</v>
      </c>
      <c r="O8847">
        <v>0.09</v>
      </c>
    </row>
    <row r="8848" spans="1:15" x14ac:dyDescent="0.3">
      <c r="A8848" t="str">
        <f xml:space="preserve"> _xlfn.XLOOKUP(H8848, 'Customers'!B:B, 'Customers'!A:A)</f>
        <v>CUST_330</v>
      </c>
      <c r="B8848" t="str">
        <f>_xlfn.XLOOKUP(L8848, Products!C:C, Products!A:A)</f>
        <v>PROD_5</v>
      </c>
      <c r="C8848">
        <v>8847</v>
      </c>
      <c r="D8848" s="2" t="s">
        <v>724</v>
      </c>
      <c r="E8848">
        <f>YEAR(Orders[[#This Row],[Order_Date]])</f>
        <v>2023</v>
      </c>
      <c r="F8848">
        <f>MONTH(Orders[[#This Row],[Order_Date]])</f>
        <v>2</v>
      </c>
      <c r="G8848" s="2" t="s">
        <v>577</v>
      </c>
      <c r="H8848" t="s">
        <v>853</v>
      </c>
      <c r="I8848" t="s">
        <v>21</v>
      </c>
      <c r="J8848" t="s">
        <v>15</v>
      </c>
      <c r="K8848" t="s">
        <v>34</v>
      </c>
      <c r="L8848" t="s">
        <v>39</v>
      </c>
      <c r="M8848" s="1">
        <v>6580.09</v>
      </c>
      <c r="N8848" s="1">
        <v>1892.58</v>
      </c>
      <c r="O8848">
        <v>0.26</v>
      </c>
    </row>
    <row r="8849" spans="1:15" x14ac:dyDescent="0.3">
      <c r="A8849" t="str">
        <f xml:space="preserve"> _xlfn.XLOOKUP(H8849, 'Customers'!B:B, 'Customers'!A:A)</f>
        <v>CUST_797</v>
      </c>
      <c r="B8849" t="str">
        <f>_xlfn.XLOOKUP(L8849, Products!C:C, Products!A:A)</f>
        <v>PROD_7</v>
      </c>
      <c r="C8849">
        <v>8848</v>
      </c>
      <c r="D8849" s="2" t="s">
        <v>469</v>
      </c>
      <c r="E8849">
        <f>YEAR(Orders[[#This Row],[Order_Date]])</f>
        <v>2023</v>
      </c>
      <c r="F8849">
        <f>MONTH(Orders[[#This Row],[Order_Date]])</f>
        <v>12</v>
      </c>
      <c r="G8849" s="2" t="s">
        <v>574</v>
      </c>
      <c r="H8849" t="s">
        <v>1545</v>
      </c>
      <c r="I8849" t="s">
        <v>14</v>
      </c>
      <c r="J8849" t="s">
        <v>65</v>
      </c>
      <c r="K8849" t="s">
        <v>16</v>
      </c>
      <c r="L8849" t="s">
        <v>66</v>
      </c>
      <c r="M8849" s="1">
        <v>6322.44</v>
      </c>
      <c r="N8849" s="1">
        <v>-227.07</v>
      </c>
      <c r="O8849">
        <v>0.2</v>
      </c>
    </row>
    <row r="8850" spans="1:15" x14ac:dyDescent="0.3">
      <c r="A8850" t="str">
        <f xml:space="preserve"> _xlfn.XLOOKUP(H8850, 'Customers'!B:B, 'Customers'!A:A)</f>
        <v>CUST_347</v>
      </c>
      <c r="B8850" t="str">
        <f>_xlfn.XLOOKUP(L8850, Products!C:C, Products!A:A)</f>
        <v>PROD_5</v>
      </c>
      <c r="C8850">
        <v>8849</v>
      </c>
      <c r="D8850" s="2" t="s">
        <v>324</v>
      </c>
      <c r="E8850">
        <f>YEAR(Orders[[#This Row],[Order_Date]])</f>
        <v>2022</v>
      </c>
      <c r="F8850">
        <f>MONTH(Orders[[#This Row],[Order_Date]])</f>
        <v>8</v>
      </c>
      <c r="G8850" s="2" t="s">
        <v>1331</v>
      </c>
      <c r="H8850" t="s">
        <v>884</v>
      </c>
      <c r="I8850" t="s">
        <v>32</v>
      </c>
      <c r="J8850" t="s">
        <v>65</v>
      </c>
      <c r="K8850" t="s">
        <v>34</v>
      </c>
      <c r="L8850" t="s">
        <v>39</v>
      </c>
      <c r="M8850" s="1">
        <v>1598.29</v>
      </c>
      <c r="N8850" s="1">
        <v>339.71</v>
      </c>
      <c r="O8850">
        <v>0.18</v>
      </c>
    </row>
    <row r="8851" spans="1:15" x14ac:dyDescent="0.3">
      <c r="A8851" t="str">
        <f xml:space="preserve"> _xlfn.XLOOKUP(H8851, 'Customers'!B:B, 'Customers'!A:A)</f>
        <v>CUST_117</v>
      </c>
      <c r="B8851" t="str">
        <f>_xlfn.XLOOKUP(L8851, Products!C:C, Products!A:A)</f>
        <v>PROD_6</v>
      </c>
      <c r="C8851">
        <v>8850</v>
      </c>
      <c r="D8851" s="2" t="s">
        <v>293</v>
      </c>
      <c r="E8851">
        <f>YEAR(Orders[[#This Row],[Order_Date]])</f>
        <v>2023</v>
      </c>
      <c r="F8851">
        <f>MONTH(Orders[[#This Row],[Order_Date]])</f>
        <v>7</v>
      </c>
      <c r="G8851" s="2" t="s">
        <v>1106</v>
      </c>
      <c r="H8851" t="s">
        <v>367</v>
      </c>
      <c r="I8851" t="s">
        <v>21</v>
      </c>
      <c r="J8851" t="s">
        <v>15</v>
      </c>
      <c r="K8851" t="s">
        <v>34</v>
      </c>
      <c r="L8851" t="s">
        <v>52</v>
      </c>
      <c r="M8851" s="1">
        <v>7639.62</v>
      </c>
      <c r="N8851" s="1">
        <v>-288.82</v>
      </c>
      <c r="O8851">
        <v>0.23</v>
      </c>
    </row>
    <row r="8852" spans="1:15" x14ac:dyDescent="0.3">
      <c r="A8852" t="str">
        <f xml:space="preserve"> _xlfn.XLOOKUP(H8852, 'Customers'!B:B, 'Customers'!A:A)</f>
        <v>CUST_47</v>
      </c>
      <c r="B8852" t="str">
        <f>_xlfn.XLOOKUP(L8852, Products!C:C, Products!A:A)</f>
        <v>PROD_5</v>
      </c>
      <c r="C8852">
        <v>8851</v>
      </c>
      <c r="D8852" s="2" t="s">
        <v>554</v>
      </c>
      <c r="E8852">
        <f>YEAR(Orders[[#This Row],[Order_Date]])</f>
        <v>2023</v>
      </c>
      <c r="F8852">
        <f>MONTH(Orders[[#This Row],[Order_Date]])</f>
        <v>3</v>
      </c>
      <c r="G8852" s="2" t="s">
        <v>40</v>
      </c>
      <c r="H8852" t="s">
        <v>167</v>
      </c>
      <c r="I8852" t="s">
        <v>21</v>
      </c>
      <c r="J8852" t="s">
        <v>15</v>
      </c>
      <c r="K8852" t="s">
        <v>34</v>
      </c>
      <c r="L8852" t="s">
        <v>39</v>
      </c>
      <c r="M8852" s="1">
        <v>8886.7000000000007</v>
      </c>
      <c r="N8852" s="1">
        <v>2280.88</v>
      </c>
      <c r="O8852">
        <v>0.06</v>
      </c>
    </row>
    <row r="8853" spans="1:15" x14ac:dyDescent="0.3">
      <c r="A8853" t="str">
        <f xml:space="preserve"> _xlfn.XLOOKUP(H8853, 'Customers'!B:B, 'Customers'!A:A)</f>
        <v>CUST_892</v>
      </c>
      <c r="B8853" t="str">
        <f>_xlfn.XLOOKUP(L8853, Products!C:C, Products!A:A)</f>
        <v>PROD_4</v>
      </c>
      <c r="C8853">
        <v>8852</v>
      </c>
      <c r="D8853" s="2" t="s">
        <v>349</v>
      </c>
      <c r="E8853">
        <f>YEAR(Orders[[#This Row],[Order_Date]])</f>
        <v>2023</v>
      </c>
      <c r="F8853">
        <f>MONTH(Orders[[#This Row],[Order_Date]])</f>
        <v>7</v>
      </c>
      <c r="G8853" s="2" t="s">
        <v>793</v>
      </c>
      <c r="H8853" t="s">
        <v>1651</v>
      </c>
      <c r="I8853" t="s">
        <v>14</v>
      </c>
      <c r="J8853" t="s">
        <v>33</v>
      </c>
      <c r="K8853" t="s">
        <v>34</v>
      </c>
      <c r="L8853" t="s">
        <v>35</v>
      </c>
      <c r="M8853" s="1">
        <v>835.31</v>
      </c>
      <c r="N8853" s="1">
        <v>59.75</v>
      </c>
      <c r="O8853">
        <v>0</v>
      </c>
    </row>
    <row r="8854" spans="1:15" x14ac:dyDescent="0.3">
      <c r="A8854" t="str">
        <f xml:space="preserve"> _xlfn.XLOOKUP(H8854, 'Customers'!B:B, 'Customers'!A:A)</f>
        <v>CUST_936</v>
      </c>
      <c r="B8854" t="str">
        <f>_xlfn.XLOOKUP(L8854, Products!C:C, Products!A:A)</f>
        <v>PROD_7</v>
      </c>
      <c r="C8854">
        <v>8853</v>
      </c>
      <c r="D8854" s="2" t="s">
        <v>1138</v>
      </c>
      <c r="E8854">
        <f>YEAR(Orders[[#This Row],[Order_Date]])</f>
        <v>2022</v>
      </c>
      <c r="F8854">
        <f>MONTH(Orders[[#This Row],[Order_Date]])</f>
        <v>6</v>
      </c>
      <c r="G8854" s="2" t="s">
        <v>898</v>
      </c>
      <c r="H8854" t="s">
        <v>1696</v>
      </c>
      <c r="I8854" t="s">
        <v>21</v>
      </c>
      <c r="J8854" t="s">
        <v>65</v>
      </c>
      <c r="K8854" t="s">
        <v>16</v>
      </c>
      <c r="L8854" t="s">
        <v>66</v>
      </c>
      <c r="M8854" s="1">
        <v>3699.72</v>
      </c>
      <c r="N8854" s="1">
        <v>-189.55</v>
      </c>
      <c r="O8854">
        <v>0.09</v>
      </c>
    </row>
    <row r="8855" spans="1:15" x14ac:dyDescent="0.3">
      <c r="A8855" t="str">
        <f xml:space="preserve"> _xlfn.XLOOKUP(H8855, 'Customers'!B:B, 'Customers'!A:A)</f>
        <v>CUST_208</v>
      </c>
      <c r="B8855" t="str">
        <f>_xlfn.XLOOKUP(L8855, Products!C:C, Products!A:A)</f>
        <v>PROD_7</v>
      </c>
      <c r="C8855">
        <v>8854</v>
      </c>
      <c r="D8855" s="2" t="s">
        <v>435</v>
      </c>
      <c r="E8855">
        <f>YEAR(Orders[[#This Row],[Order_Date]])</f>
        <v>2022</v>
      </c>
      <c r="F8855">
        <f>MONTH(Orders[[#This Row],[Order_Date]])</f>
        <v>4</v>
      </c>
      <c r="G8855" s="2" t="s">
        <v>655</v>
      </c>
      <c r="H8855" t="s">
        <v>594</v>
      </c>
      <c r="I8855" t="s">
        <v>32</v>
      </c>
      <c r="J8855" t="s">
        <v>33</v>
      </c>
      <c r="K8855" t="s">
        <v>16</v>
      </c>
      <c r="L8855" t="s">
        <v>66</v>
      </c>
      <c r="M8855" s="1">
        <v>3096.5</v>
      </c>
      <c r="N8855" s="1">
        <v>321.87</v>
      </c>
      <c r="O8855">
        <v>0</v>
      </c>
    </row>
    <row r="8856" spans="1:15" x14ac:dyDescent="0.3">
      <c r="A8856" t="str">
        <f xml:space="preserve"> _xlfn.XLOOKUP(H8856, 'Customers'!B:B, 'Customers'!A:A)</f>
        <v>CUST_71</v>
      </c>
      <c r="B8856" t="str">
        <f>_xlfn.XLOOKUP(L8856, Products!C:C, Products!A:A)</f>
        <v>PROD_3</v>
      </c>
      <c r="C8856">
        <v>8855</v>
      </c>
      <c r="D8856" s="2" t="s">
        <v>314</v>
      </c>
      <c r="E8856">
        <f>YEAR(Orders[[#This Row],[Order_Date]])</f>
        <v>2023</v>
      </c>
      <c r="F8856">
        <f>MONTH(Orders[[#This Row],[Order_Date]])</f>
        <v>7</v>
      </c>
      <c r="G8856" s="2" t="s">
        <v>142</v>
      </c>
      <c r="H8856" t="s">
        <v>233</v>
      </c>
      <c r="I8856" t="s">
        <v>21</v>
      </c>
      <c r="J8856" t="s">
        <v>65</v>
      </c>
      <c r="K8856" t="s">
        <v>27</v>
      </c>
      <c r="L8856" t="s">
        <v>28</v>
      </c>
      <c r="M8856" s="1">
        <v>6941.13</v>
      </c>
      <c r="N8856" s="1">
        <v>1128</v>
      </c>
      <c r="O8856">
        <v>0.13</v>
      </c>
    </row>
    <row r="8857" spans="1:15" x14ac:dyDescent="0.3">
      <c r="A8857" t="str">
        <f xml:space="preserve"> _xlfn.XLOOKUP(H8857, 'Customers'!B:B, 'Customers'!A:A)</f>
        <v>CUST_672</v>
      </c>
      <c r="B8857" t="str">
        <f>_xlfn.XLOOKUP(L8857, Products!C:C, Products!A:A)</f>
        <v>PROD_1</v>
      </c>
      <c r="C8857">
        <v>8856</v>
      </c>
      <c r="D8857" s="2" t="s">
        <v>197</v>
      </c>
      <c r="E8857">
        <f>YEAR(Orders[[#This Row],[Order_Date]])</f>
        <v>2022</v>
      </c>
      <c r="F8857">
        <f>MONTH(Orders[[#This Row],[Order_Date]])</f>
        <v>1</v>
      </c>
      <c r="G8857" s="2" t="s">
        <v>198</v>
      </c>
      <c r="H8857" t="s">
        <v>1402</v>
      </c>
      <c r="I8857" t="s">
        <v>14</v>
      </c>
      <c r="J8857" t="s">
        <v>15</v>
      </c>
      <c r="K8857" t="s">
        <v>16</v>
      </c>
      <c r="L8857" t="s">
        <v>17</v>
      </c>
      <c r="M8857" s="1">
        <v>2069.69</v>
      </c>
      <c r="N8857" s="1">
        <v>498.85</v>
      </c>
      <c r="O8857">
        <v>0.14000000000000001</v>
      </c>
    </row>
    <row r="8858" spans="1:15" x14ac:dyDescent="0.3">
      <c r="A8858" t="str">
        <f xml:space="preserve"> _xlfn.XLOOKUP(H8858, 'Customers'!B:B, 'Customers'!A:A)</f>
        <v>CUST_713</v>
      </c>
      <c r="B8858" t="str">
        <f>_xlfn.XLOOKUP(L8858, Products!C:C, Products!A:A)</f>
        <v>PROD_1</v>
      </c>
      <c r="C8858">
        <v>8857</v>
      </c>
      <c r="D8858" s="2" t="s">
        <v>991</v>
      </c>
      <c r="E8858">
        <f>YEAR(Orders[[#This Row],[Order_Date]])</f>
        <v>2023</v>
      </c>
      <c r="F8858">
        <f>MONTH(Orders[[#This Row],[Order_Date]])</f>
        <v>6</v>
      </c>
      <c r="G8858" s="2" t="s">
        <v>57</v>
      </c>
      <c r="H8858" t="s">
        <v>1452</v>
      </c>
      <c r="I8858" t="s">
        <v>32</v>
      </c>
      <c r="J8858" t="s">
        <v>15</v>
      </c>
      <c r="K8858" t="s">
        <v>27</v>
      </c>
      <c r="L8858" t="s">
        <v>17</v>
      </c>
      <c r="M8858" s="1">
        <v>8985.6200000000008</v>
      </c>
      <c r="N8858" s="1">
        <v>1948.49</v>
      </c>
      <c r="O8858">
        <v>0.25</v>
      </c>
    </row>
    <row r="8859" spans="1:15" x14ac:dyDescent="0.3">
      <c r="A8859" t="str">
        <f xml:space="preserve"> _xlfn.XLOOKUP(H8859, 'Customers'!B:B, 'Customers'!A:A)</f>
        <v>CUST_618</v>
      </c>
      <c r="B8859" t="str">
        <f>_xlfn.XLOOKUP(L8859, Products!C:C, Products!A:A)</f>
        <v>PROD_3</v>
      </c>
      <c r="C8859">
        <v>8858</v>
      </c>
      <c r="D8859" s="2" t="s">
        <v>409</v>
      </c>
      <c r="E8859">
        <f>YEAR(Orders[[#This Row],[Order_Date]])</f>
        <v>2022</v>
      </c>
      <c r="F8859">
        <f>MONTH(Orders[[#This Row],[Order_Date]])</f>
        <v>9</v>
      </c>
      <c r="G8859" s="2" t="s">
        <v>389</v>
      </c>
      <c r="H8859" t="s">
        <v>1337</v>
      </c>
      <c r="I8859" t="s">
        <v>21</v>
      </c>
      <c r="J8859" t="s">
        <v>15</v>
      </c>
      <c r="K8859" t="s">
        <v>27</v>
      </c>
      <c r="L8859" t="s">
        <v>28</v>
      </c>
      <c r="M8859" s="1">
        <v>2550.56</v>
      </c>
      <c r="N8859" s="1">
        <v>695.13</v>
      </c>
      <c r="O8859">
        <v>0.28999999999999998</v>
      </c>
    </row>
    <row r="8860" spans="1:15" x14ac:dyDescent="0.3">
      <c r="A8860" t="str">
        <f xml:space="preserve"> _xlfn.XLOOKUP(H8860, 'Customers'!B:B, 'Customers'!A:A)</f>
        <v>CUST_681</v>
      </c>
      <c r="B8860" t="str">
        <f>_xlfn.XLOOKUP(L8860, Products!C:C, Products!A:A)</f>
        <v>PROD_4</v>
      </c>
      <c r="C8860">
        <v>8859</v>
      </c>
      <c r="D8860" s="2" t="s">
        <v>552</v>
      </c>
      <c r="E8860">
        <f>YEAR(Orders[[#This Row],[Order_Date]])</f>
        <v>2023</v>
      </c>
      <c r="F8860">
        <f>MONTH(Orders[[#This Row],[Order_Date]])</f>
        <v>12</v>
      </c>
      <c r="G8860" s="2" t="s">
        <v>1241</v>
      </c>
      <c r="H8860" t="s">
        <v>1417</v>
      </c>
      <c r="I8860" t="s">
        <v>21</v>
      </c>
      <c r="J8860" t="s">
        <v>33</v>
      </c>
      <c r="K8860" t="s">
        <v>34</v>
      </c>
      <c r="L8860" t="s">
        <v>35</v>
      </c>
      <c r="M8860" s="1">
        <v>3993.06</v>
      </c>
      <c r="N8860" s="1">
        <v>293.97000000000003</v>
      </c>
      <c r="O8860">
        <v>0.2</v>
      </c>
    </row>
    <row r="8861" spans="1:15" x14ac:dyDescent="0.3">
      <c r="A8861" t="str">
        <f xml:space="preserve"> _xlfn.XLOOKUP(H8861, 'Customers'!B:B, 'Customers'!A:A)</f>
        <v>CUST_964</v>
      </c>
      <c r="B8861" t="str">
        <f>_xlfn.XLOOKUP(L8861, Products!C:C, Products!A:A)</f>
        <v>PROD_1</v>
      </c>
      <c r="C8861">
        <v>8860</v>
      </c>
      <c r="D8861" s="2" t="s">
        <v>232</v>
      </c>
      <c r="E8861">
        <f>YEAR(Orders[[#This Row],[Order_Date]])</f>
        <v>2023</v>
      </c>
      <c r="F8861">
        <f>MONTH(Orders[[#This Row],[Order_Date]])</f>
        <v>8</v>
      </c>
      <c r="G8861" s="2" t="s">
        <v>878</v>
      </c>
      <c r="H8861" t="s">
        <v>1726</v>
      </c>
      <c r="I8861" t="s">
        <v>21</v>
      </c>
      <c r="J8861" t="s">
        <v>65</v>
      </c>
      <c r="K8861" t="s">
        <v>27</v>
      </c>
      <c r="L8861" t="s">
        <v>17</v>
      </c>
      <c r="M8861" s="1">
        <v>4800.32</v>
      </c>
      <c r="N8861" s="1">
        <v>-200.25</v>
      </c>
      <c r="O8861">
        <v>0.24</v>
      </c>
    </row>
    <row r="8862" spans="1:15" x14ac:dyDescent="0.3">
      <c r="A8862" t="str">
        <f xml:space="preserve"> _xlfn.XLOOKUP(H8862, 'Customers'!B:B, 'Customers'!A:A)</f>
        <v>CUST_89</v>
      </c>
      <c r="B8862" t="str">
        <f>_xlfn.XLOOKUP(L8862, Products!C:C, Products!A:A)</f>
        <v>PROD_6</v>
      </c>
      <c r="C8862">
        <v>8861</v>
      </c>
      <c r="D8862" s="2" t="s">
        <v>700</v>
      </c>
      <c r="E8862">
        <f>YEAR(Orders[[#This Row],[Order_Date]])</f>
        <v>2023</v>
      </c>
      <c r="F8862">
        <f>MONTH(Orders[[#This Row],[Order_Date]])</f>
        <v>11</v>
      </c>
      <c r="G8862" s="2" t="s">
        <v>86</v>
      </c>
      <c r="H8862" t="s">
        <v>285</v>
      </c>
      <c r="I8862" t="s">
        <v>32</v>
      </c>
      <c r="J8862" t="s">
        <v>22</v>
      </c>
      <c r="K8862" t="s">
        <v>34</v>
      </c>
      <c r="L8862" t="s">
        <v>52</v>
      </c>
      <c r="M8862" s="1">
        <v>5928.23</v>
      </c>
      <c r="N8862" s="1">
        <v>340.59</v>
      </c>
      <c r="O8862">
        <v>0.23</v>
      </c>
    </row>
    <row r="8863" spans="1:15" x14ac:dyDescent="0.3">
      <c r="A8863" t="str">
        <f xml:space="preserve"> _xlfn.XLOOKUP(H8863, 'Customers'!B:B, 'Customers'!A:A)</f>
        <v>CUST_542</v>
      </c>
      <c r="B8863" t="str">
        <f>_xlfn.XLOOKUP(L8863, Products!C:C, Products!A:A)</f>
        <v>PROD_4</v>
      </c>
      <c r="C8863">
        <v>8862</v>
      </c>
      <c r="D8863" s="2" t="s">
        <v>862</v>
      </c>
      <c r="E8863">
        <f>YEAR(Orders[[#This Row],[Order_Date]])</f>
        <v>2022</v>
      </c>
      <c r="F8863">
        <f>MONTH(Orders[[#This Row],[Order_Date]])</f>
        <v>10</v>
      </c>
      <c r="G8863" s="2" t="s">
        <v>1094</v>
      </c>
      <c r="H8863" t="s">
        <v>1223</v>
      </c>
      <c r="I8863" t="s">
        <v>32</v>
      </c>
      <c r="J8863" t="s">
        <v>33</v>
      </c>
      <c r="K8863" t="s">
        <v>34</v>
      </c>
      <c r="L8863" t="s">
        <v>35</v>
      </c>
      <c r="M8863" s="1">
        <v>4410.9799999999996</v>
      </c>
      <c r="N8863" s="1">
        <v>611.13</v>
      </c>
      <c r="O8863">
        <v>0.13</v>
      </c>
    </row>
    <row r="8864" spans="1:15" x14ac:dyDescent="0.3">
      <c r="A8864" t="str">
        <f xml:space="preserve"> _xlfn.XLOOKUP(H8864, 'Customers'!B:B, 'Customers'!A:A)</f>
        <v>CUST_499</v>
      </c>
      <c r="B8864" t="str">
        <f>_xlfn.XLOOKUP(L8864, Products!C:C, Products!A:A)</f>
        <v>PROD_6</v>
      </c>
      <c r="C8864">
        <v>8863</v>
      </c>
      <c r="D8864" s="2" t="s">
        <v>971</v>
      </c>
      <c r="E8864">
        <f>YEAR(Orders[[#This Row],[Order_Date]])</f>
        <v>2022</v>
      </c>
      <c r="F8864">
        <f>MONTH(Orders[[#This Row],[Order_Date]])</f>
        <v>12</v>
      </c>
      <c r="G8864" s="2" t="s">
        <v>766</v>
      </c>
      <c r="H8864" t="s">
        <v>1157</v>
      </c>
      <c r="I8864" t="s">
        <v>32</v>
      </c>
      <c r="J8864" t="s">
        <v>65</v>
      </c>
      <c r="K8864" t="s">
        <v>34</v>
      </c>
      <c r="L8864" t="s">
        <v>52</v>
      </c>
      <c r="M8864" s="1">
        <v>3378.12</v>
      </c>
      <c r="N8864" s="1">
        <v>265.2</v>
      </c>
      <c r="O8864">
        <v>0.28999999999999998</v>
      </c>
    </row>
    <row r="8865" spans="1:15" x14ac:dyDescent="0.3">
      <c r="A8865" t="str">
        <f xml:space="preserve"> _xlfn.XLOOKUP(H8865, 'Customers'!B:B, 'Customers'!A:A)</f>
        <v>CUST_779</v>
      </c>
      <c r="B8865" t="str">
        <f>_xlfn.XLOOKUP(L8865, Products!C:C, Products!A:A)</f>
        <v>PROD_4</v>
      </c>
      <c r="C8865">
        <v>8864</v>
      </c>
      <c r="D8865" s="2" t="s">
        <v>687</v>
      </c>
      <c r="E8865">
        <f>YEAR(Orders[[#This Row],[Order_Date]])</f>
        <v>2022</v>
      </c>
      <c r="F8865">
        <f>MONTH(Orders[[#This Row],[Order_Date]])</f>
        <v>5</v>
      </c>
      <c r="G8865" s="2" t="s">
        <v>1036</v>
      </c>
      <c r="H8865" t="s">
        <v>1526</v>
      </c>
      <c r="I8865" t="s">
        <v>14</v>
      </c>
      <c r="J8865" t="s">
        <v>33</v>
      </c>
      <c r="K8865" t="s">
        <v>34</v>
      </c>
      <c r="L8865" t="s">
        <v>35</v>
      </c>
      <c r="M8865" s="1">
        <v>4924.9799999999996</v>
      </c>
      <c r="N8865" s="1">
        <v>-398.58</v>
      </c>
      <c r="O8865">
        <v>0.01</v>
      </c>
    </row>
    <row r="8866" spans="1:15" x14ac:dyDescent="0.3">
      <c r="A8866" t="str">
        <f xml:space="preserve"> _xlfn.XLOOKUP(H8866, 'Customers'!B:B, 'Customers'!A:A)</f>
        <v>CUST_589</v>
      </c>
      <c r="B8866" t="str">
        <f>_xlfn.XLOOKUP(L8866, Products!C:C, Products!A:A)</f>
        <v>PROD_8</v>
      </c>
      <c r="C8866">
        <v>8865</v>
      </c>
      <c r="D8866" s="2" t="s">
        <v>713</v>
      </c>
      <c r="E8866">
        <f>YEAR(Orders[[#This Row],[Order_Date]])</f>
        <v>2022</v>
      </c>
      <c r="F8866">
        <f>MONTH(Orders[[#This Row],[Order_Date]])</f>
        <v>12</v>
      </c>
      <c r="G8866" s="2" t="s">
        <v>766</v>
      </c>
      <c r="H8866" t="s">
        <v>1294</v>
      </c>
      <c r="I8866" t="s">
        <v>32</v>
      </c>
      <c r="J8866" t="s">
        <v>15</v>
      </c>
      <c r="K8866" t="s">
        <v>27</v>
      </c>
      <c r="L8866" t="s">
        <v>73</v>
      </c>
      <c r="M8866" s="1">
        <v>1814.82</v>
      </c>
      <c r="N8866" s="1">
        <v>167.29</v>
      </c>
      <c r="O8866">
        <v>0</v>
      </c>
    </row>
    <row r="8867" spans="1:15" x14ac:dyDescent="0.3">
      <c r="A8867" t="str">
        <f xml:space="preserve"> _xlfn.XLOOKUP(H8867, 'Customers'!B:B, 'Customers'!A:A)</f>
        <v>CUST_974</v>
      </c>
      <c r="B8867" t="str">
        <f>_xlfn.XLOOKUP(L8867, Products!C:C, Products!A:A)</f>
        <v>PROD_7</v>
      </c>
      <c r="C8867">
        <v>8866</v>
      </c>
      <c r="D8867" s="2" t="s">
        <v>1178</v>
      </c>
      <c r="E8867">
        <f>YEAR(Orders[[#This Row],[Order_Date]])</f>
        <v>2023</v>
      </c>
      <c r="F8867">
        <f>MONTH(Orders[[#This Row],[Order_Date]])</f>
        <v>5</v>
      </c>
      <c r="G8867" s="2" t="s">
        <v>425</v>
      </c>
      <c r="H8867" t="s">
        <v>1737</v>
      </c>
      <c r="I8867" t="s">
        <v>21</v>
      </c>
      <c r="J8867" t="s">
        <v>33</v>
      </c>
      <c r="K8867" t="s">
        <v>16</v>
      </c>
      <c r="L8867" t="s">
        <v>66</v>
      </c>
      <c r="M8867" s="1">
        <v>7523.6</v>
      </c>
      <c r="N8867" s="1">
        <v>1593.84</v>
      </c>
      <c r="O8867">
        <v>0.05</v>
      </c>
    </row>
    <row r="8868" spans="1:15" x14ac:dyDescent="0.3">
      <c r="A8868" t="str">
        <f xml:space="preserve"> _xlfn.XLOOKUP(H8868, 'Customers'!B:B, 'Customers'!A:A)</f>
        <v>CUST_800</v>
      </c>
      <c r="B8868" t="str">
        <f>_xlfn.XLOOKUP(L8868, Products!C:C, Products!A:A)</f>
        <v>PROD_1</v>
      </c>
      <c r="C8868">
        <v>8867</v>
      </c>
      <c r="D8868" s="2" t="s">
        <v>251</v>
      </c>
      <c r="E8868">
        <f>YEAR(Orders[[#This Row],[Order_Date]])</f>
        <v>2022</v>
      </c>
      <c r="F8868">
        <f>MONTH(Orders[[#This Row],[Order_Date]])</f>
        <v>11</v>
      </c>
      <c r="G8868" s="2" t="s">
        <v>406</v>
      </c>
      <c r="H8868" t="s">
        <v>1549</v>
      </c>
      <c r="I8868" t="s">
        <v>21</v>
      </c>
      <c r="J8868" t="s">
        <v>33</v>
      </c>
      <c r="K8868" t="s">
        <v>16</v>
      </c>
      <c r="L8868" t="s">
        <v>17</v>
      </c>
      <c r="M8868" s="1">
        <v>7727.56</v>
      </c>
      <c r="N8868" s="1">
        <v>-440.02</v>
      </c>
      <c r="O8868">
        <v>0.15</v>
      </c>
    </row>
    <row r="8869" spans="1:15" x14ac:dyDescent="0.3">
      <c r="A8869" t="str">
        <f xml:space="preserve"> _xlfn.XLOOKUP(H8869, 'Customers'!B:B, 'Customers'!A:A)</f>
        <v>CUST_926</v>
      </c>
      <c r="B8869" t="str">
        <f>_xlfn.XLOOKUP(L8869, Products!C:C, Products!A:A)</f>
        <v>PROD_8</v>
      </c>
      <c r="C8869">
        <v>8868</v>
      </c>
      <c r="D8869" s="2" t="s">
        <v>1570</v>
      </c>
      <c r="E8869">
        <f>YEAR(Orders[[#This Row],[Order_Date]])</f>
        <v>2022</v>
      </c>
      <c r="F8869">
        <f>MONTH(Orders[[#This Row],[Order_Date]])</f>
        <v>4</v>
      </c>
      <c r="G8869" s="2" t="s">
        <v>941</v>
      </c>
      <c r="H8869" t="s">
        <v>1686</v>
      </c>
      <c r="I8869" t="s">
        <v>14</v>
      </c>
      <c r="J8869" t="s">
        <v>22</v>
      </c>
      <c r="K8869" t="s">
        <v>27</v>
      </c>
      <c r="L8869" t="s">
        <v>73</v>
      </c>
      <c r="M8869" s="1">
        <v>4339.34</v>
      </c>
      <c r="N8869" s="1">
        <v>887.15</v>
      </c>
      <c r="O8869">
        <v>7.0000000000000007E-2</v>
      </c>
    </row>
    <row r="8870" spans="1:15" x14ac:dyDescent="0.3">
      <c r="A8870" t="str">
        <f xml:space="preserve"> _xlfn.XLOOKUP(H8870, 'Customers'!B:B, 'Customers'!A:A)</f>
        <v>CUST_50</v>
      </c>
      <c r="B8870" t="str">
        <f>_xlfn.XLOOKUP(L8870, Products!C:C, Products!A:A)</f>
        <v>PROD_8</v>
      </c>
      <c r="C8870">
        <v>8869</v>
      </c>
      <c r="D8870" s="2" t="s">
        <v>71</v>
      </c>
      <c r="E8870">
        <f>YEAR(Orders[[#This Row],[Order_Date]])</f>
        <v>2022</v>
      </c>
      <c r="F8870">
        <f>MONTH(Orders[[#This Row],[Order_Date]])</f>
        <v>4</v>
      </c>
      <c r="G8870" s="2" t="s">
        <v>435</v>
      </c>
      <c r="H8870" t="s">
        <v>175</v>
      </c>
      <c r="I8870" t="s">
        <v>14</v>
      </c>
      <c r="J8870" t="s">
        <v>22</v>
      </c>
      <c r="K8870" t="s">
        <v>27</v>
      </c>
      <c r="L8870" t="s">
        <v>73</v>
      </c>
      <c r="M8870" s="1">
        <v>5916.58</v>
      </c>
      <c r="N8870" s="1">
        <v>1502.87</v>
      </c>
      <c r="O8870">
        <v>0.22</v>
      </c>
    </row>
    <row r="8871" spans="1:15" x14ac:dyDescent="0.3">
      <c r="A8871" t="str">
        <f xml:space="preserve"> _xlfn.XLOOKUP(H8871, 'Customers'!B:B, 'Customers'!A:A)</f>
        <v>CUST_750</v>
      </c>
      <c r="B8871" t="str">
        <f>_xlfn.XLOOKUP(L8871, Products!C:C, Products!A:A)</f>
        <v>PROD_1</v>
      </c>
      <c r="C8871">
        <v>8870</v>
      </c>
      <c r="D8871" s="2" t="s">
        <v>1154</v>
      </c>
      <c r="E8871">
        <f>YEAR(Orders[[#This Row],[Order_Date]])</f>
        <v>2023</v>
      </c>
      <c r="F8871">
        <f>MONTH(Orders[[#This Row],[Order_Date]])</f>
        <v>3</v>
      </c>
      <c r="G8871" s="2" t="s">
        <v>459</v>
      </c>
      <c r="H8871" t="s">
        <v>1496</v>
      </c>
      <c r="I8871" t="s">
        <v>32</v>
      </c>
      <c r="J8871" t="s">
        <v>22</v>
      </c>
      <c r="K8871" t="s">
        <v>16</v>
      </c>
      <c r="L8871" t="s">
        <v>17</v>
      </c>
      <c r="M8871" s="1">
        <v>4221.71</v>
      </c>
      <c r="N8871" s="1">
        <v>0.83</v>
      </c>
      <c r="O8871">
        <v>0.15</v>
      </c>
    </row>
    <row r="8872" spans="1:15" x14ac:dyDescent="0.3">
      <c r="A8872" t="str">
        <f xml:space="preserve"> _xlfn.XLOOKUP(H8872, 'Customers'!B:B, 'Customers'!A:A)</f>
        <v>CUST_840</v>
      </c>
      <c r="B8872" t="str">
        <f>_xlfn.XLOOKUP(L8872, Products!C:C, Products!A:A)</f>
        <v>PROD_3</v>
      </c>
      <c r="C8872">
        <v>8871</v>
      </c>
      <c r="D8872" s="2" t="s">
        <v>881</v>
      </c>
      <c r="E8872">
        <f>YEAR(Orders[[#This Row],[Order_Date]])</f>
        <v>2022</v>
      </c>
      <c r="F8872">
        <f>MONTH(Orders[[#This Row],[Order_Date]])</f>
        <v>3</v>
      </c>
      <c r="G8872" s="2" t="s">
        <v>882</v>
      </c>
      <c r="H8872" t="s">
        <v>1593</v>
      </c>
      <c r="I8872" t="s">
        <v>32</v>
      </c>
      <c r="J8872" t="s">
        <v>15</v>
      </c>
      <c r="K8872" t="s">
        <v>27</v>
      </c>
      <c r="L8872" t="s">
        <v>28</v>
      </c>
      <c r="M8872" s="1">
        <v>5880.22</v>
      </c>
      <c r="N8872" s="1">
        <v>359.01</v>
      </c>
      <c r="O8872">
        <v>0.15</v>
      </c>
    </row>
    <row r="8873" spans="1:15" x14ac:dyDescent="0.3">
      <c r="A8873" t="str">
        <f xml:space="preserve"> _xlfn.XLOOKUP(H8873, 'Customers'!B:B, 'Customers'!A:A)</f>
        <v>CUST_132</v>
      </c>
      <c r="B8873" t="str">
        <f>_xlfn.XLOOKUP(L8873, Products!C:C, Products!A:A)</f>
        <v>PROD_5</v>
      </c>
      <c r="C8873">
        <v>8872</v>
      </c>
      <c r="D8873" s="2" t="s">
        <v>878</v>
      </c>
      <c r="E8873">
        <f>YEAR(Orders[[#This Row],[Order_Date]])</f>
        <v>2023</v>
      </c>
      <c r="F8873">
        <f>MONTH(Orders[[#This Row],[Order_Date]])</f>
        <v>8</v>
      </c>
      <c r="G8873" s="2" t="s">
        <v>143</v>
      </c>
      <c r="H8873" t="s">
        <v>408</v>
      </c>
      <c r="I8873" t="s">
        <v>32</v>
      </c>
      <c r="J8873" t="s">
        <v>15</v>
      </c>
      <c r="K8873" t="s">
        <v>34</v>
      </c>
      <c r="L8873" t="s">
        <v>39</v>
      </c>
      <c r="M8873" s="1">
        <v>6996.76</v>
      </c>
      <c r="N8873" s="1">
        <v>-378.83</v>
      </c>
      <c r="O8873">
        <v>0.11</v>
      </c>
    </row>
    <row r="8874" spans="1:15" x14ac:dyDescent="0.3">
      <c r="A8874" t="str">
        <f xml:space="preserve"> _xlfn.XLOOKUP(H8874, 'Customers'!B:B, 'Customers'!A:A)</f>
        <v>CUST_853</v>
      </c>
      <c r="B8874" t="str">
        <f>_xlfn.XLOOKUP(L8874, Products!C:C, Products!A:A)</f>
        <v>PROD_8</v>
      </c>
      <c r="C8874">
        <v>8873</v>
      </c>
      <c r="D8874" s="2" t="s">
        <v>308</v>
      </c>
      <c r="E8874">
        <f>YEAR(Orders[[#This Row],[Order_Date]])</f>
        <v>2022</v>
      </c>
      <c r="F8874">
        <f>MONTH(Orders[[#This Row],[Order_Date]])</f>
        <v>3</v>
      </c>
      <c r="G8874" s="2" t="s">
        <v>272</v>
      </c>
      <c r="H8874" t="s">
        <v>1606</v>
      </c>
      <c r="I8874" t="s">
        <v>21</v>
      </c>
      <c r="J8874" t="s">
        <v>15</v>
      </c>
      <c r="K8874" t="s">
        <v>27</v>
      </c>
      <c r="L8874" t="s">
        <v>73</v>
      </c>
      <c r="M8874" s="1">
        <v>3566.63</v>
      </c>
      <c r="N8874" s="1">
        <v>15.54</v>
      </c>
      <c r="O8874">
        <v>0.27</v>
      </c>
    </row>
    <row r="8875" spans="1:15" x14ac:dyDescent="0.3">
      <c r="A8875" t="str">
        <f xml:space="preserve"> _xlfn.XLOOKUP(H8875, 'Customers'!B:B, 'Customers'!A:A)</f>
        <v>CUST_304</v>
      </c>
      <c r="B8875" t="str">
        <f>_xlfn.XLOOKUP(L8875, Products!C:C, Products!A:A)</f>
        <v>PROD_7</v>
      </c>
      <c r="C8875">
        <v>8874</v>
      </c>
      <c r="D8875" s="2" t="s">
        <v>75</v>
      </c>
      <c r="E8875">
        <f>YEAR(Orders[[#This Row],[Order_Date]])</f>
        <v>2023</v>
      </c>
      <c r="F8875">
        <f>MONTH(Orders[[#This Row],[Order_Date]])</f>
        <v>12</v>
      </c>
      <c r="G8875" s="2" t="s">
        <v>1008</v>
      </c>
      <c r="H8875" t="s">
        <v>797</v>
      </c>
      <c r="I8875" t="s">
        <v>14</v>
      </c>
      <c r="J8875" t="s">
        <v>65</v>
      </c>
      <c r="K8875" t="s">
        <v>16</v>
      </c>
      <c r="L8875" t="s">
        <v>66</v>
      </c>
      <c r="M8875" s="1">
        <v>3008.1</v>
      </c>
      <c r="N8875" s="1">
        <v>321.85000000000002</v>
      </c>
      <c r="O8875">
        <v>0.24</v>
      </c>
    </row>
    <row r="8876" spans="1:15" x14ac:dyDescent="0.3">
      <c r="A8876" t="str">
        <f xml:space="preserve"> _xlfn.XLOOKUP(H8876, 'Customers'!B:B, 'Customers'!A:A)</f>
        <v>CUST_889</v>
      </c>
      <c r="B8876" t="str">
        <f>_xlfn.XLOOKUP(L8876, Products!C:C, Products!A:A)</f>
        <v>PROD_8</v>
      </c>
      <c r="C8876">
        <v>8875</v>
      </c>
      <c r="D8876" s="2" t="s">
        <v>1162</v>
      </c>
      <c r="E8876">
        <f>YEAR(Orders[[#This Row],[Order_Date]])</f>
        <v>2022</v>
      </c>
      <c r="F8876">
        <f>MONTH(Orders[[#This Row],[Order_Date]])</f>
        <v>1</v>
      </c>
      <c r="G8876" s="2" t="s">
        <v>197</v>
      </c>
      <c r="H8876" t="s">
        <v>1646</v>
      </c>
      <c r="I8876" t="s">
        <v>32</v>
      </c>
      <c r="J8876" t="s">
        <v>15</v>
      </c>
      <c r="K8876" t="s">
        <v>27</v>
      </c>
      <c r="L8876" t="s">
        <v>73</v>
      </c>
      <c r="M8876" s="1">
        <v>7669.5</v>
      </c>
      <c r="N8876" s="1">
        <v>870.73</v>
      </c>
      <c r="O8876">
        <v>0.19</v>
      </c>
    </row>
    <row r="8877" spans="1:15" x14ac:dyDescent="0.3">
      <c r="A8877" t="str">
        <f xml:space="preserve"> _xlfn.XLOOKUP(H8877, 'Customers'!B:B, 'Customers'!A:A)</f>
        <v>CUST_937</v>
      </c>
      <c r="B8877" t="str">
        <f>_xlfn.XLOOKUP(L8877, Products!C:C, Products!A:A)</f>
        <v>PROD_5</v>
      </c>
      <c r="C8877">
        <v>8876</v>
      </c>
      <c r="D8877" s="2" t="s">
        <v>1051</v>
      </c>
      <c r="E8877">
        <f>YEAR(Orders[[#This Row],[Order_Date]])</f>
        <v>2023</v>
      </c>
      <c r="F8877">
        <f>MONTH(Orders[[#This Row],[Order_Date]])</f>
        <v>7</v>
      </c>
      <c r="G8877" s="2" t="s">
        <v>314</v>
      </c>
      <c r="H8877" t="s">
        <v>1697</v>
      </c>
      <c r="I8877" t="s">
        <v>14</v>
      </c>
      <c r="J8877" t="s">
        <v>65</v>
      </c>
      <c r="K8877" t="s">
        <v>34</v>
      </c>
      <c r="L8877" t="s">
        <v>39</v>
      </c>
      <c r="M8877" s="1">
        <v>2931.45</v>
      </c>
      <c r="N8877" s="1">
        <v>-221.74</v>
      </c>
      <c r="O8877">
        <v>0.11</v>
      </c>
    </row>
    <row r="8878" spans="1:15" x14ac:dyDescent="0.3">
      <c r="A8878" t="str">
        <f xml:space="preserve"> _xlfn.XLOOKUP(H8878, 'Customers'!B:B, 'Customers'!A:A)</f>
        <v>CUST_463</v>
      </c>
      <c r="B8878" t="str">
        <f>_xlfn.XLOOKUP(L8878, Products!C:C, Products!A:A)</f>
        <v>PROD_6</v>
      </c>
      <c r="C8878">
        <v>8877</v>
      </c>
      <c r="D8878" s="2" t="s">
        <v>857</v>
      </c>
      <c r="E8878">
        <f>YEAR(Orders[[#This Row],[Order_Date]])</f>
        <v>2023</v>
      </c>
      <c r="F8878">
        <f>MONTH(Orders[[#This Row],[Order_Date]])</f>
        <v>8</v>
      </c>
      <c r="G8878" s="2" t="s">
        <v>558</v>
      </c>
      <c r="H8878" t="s">
        <v>1091</v>
      </c>
      <c r="I8878" t="s">
        <v>14</v>
      </c>
      <c r="J8878" t="s">
        <v>15</v>
      </c>
      <c r="K8878" t="s">
        <v>34</v>
      </c>
      <c r="L8878" t="s">
        <v>52</v>
      </c>
      <c r="M8878" s="1">
        <v>7813.22</v>
      </c>
      <c r="N8878" s="1">
        <v>-277.89999999999998</v>
      </c>
      <c r="O8878">
        <v>0.1</v>
      </c>
    </row>
    <row r="8879" spans="1:15" x14ac:dyDescent="0.3">
      <c r="A8879" t="str">
        <f xml:space="preserve"> _xlfn.XLOOKUP(H8879, 'Customers'!B:B, 'Customers'!A:A)</f>
        <v>CUST_552</v>
      </c>
      <c r="B8879" t="str">
        <f>_xlfn.XLOOKUP(L8879, Products!C:C, Products!A:A)</f>
        <v>PROD_2</v>
      </c>
      <c r="C8879">
        <v>8878</v>
      </c>
      <c r="D8879" s="2" t="s">
        <v>1046</v>
      </c>
      <c r="E8879">
        <f>YEAR(Orders[[#This Row],[Order_Date]])</f>
        <v>2023</v>
      </c>
      <c r="F8879">
        <f>MONTH(Orders[[#This Row],[Order_Date]])</f>
        <v>11</v>
      </c>
      <c r="G8879" s="2" t="s">
        <v>1259</v>
      </c>
      <c r="H8879" t="s">
        <v>1237</v>
      </c>
      <c r="I8879" t="s">
        <v>32</v>
      </c>
      <c r="J8879" t="s">
        <v>33</v>
      </c>
      <c r="K8879" t="s">
        <v>16</v>
      </c>
      <c r="L8879" t="s">
        <v>23</v>
      </c>
      <c r="M8879" s="1">
        <v>6993.28</v>
      </c>
      <c r="N8879" s="1">
        <v>778.35</v>
      </c>
      <c r="O8879">
        <v>0.1</v>
      </c>
    </row>
    <row r="8880" spans="1:15" x14ac:dyDescent="0.3">
      <c r="A8880" t="str">
        <f xml:space="preserve"> _xlfn.XLOOKUP(H8880, 'Customers'!B:B, 'Customers'!A:A)</f>
        <v>CUST_393</v>
      </c>
      <c r="B8880" t="str">
        <f>_xlfn.XLOOKUP(L8880, Products!C:C, Products!A:A)</f>
        <v>PROD_6</v>
      </c>
      <c r="C8880">
        <v>8879</v>
      </c>
      <c r="D8880" s="2" t="s">
        <v>834</v>
      </c>
      <c r="E8880">
        <f>YEAR(Orders[[#This Row],[Order_Date]])</f>
        <v>2022</v>
      </c>
      <c r="F8880">
        <f>MONTH(Orders[[#This Row],[Order_Date]])</f>
        <v>4</v>
      </c>
      <c r="G8880" s="2" t="s">
        <v>960</v>
      </c>
      <c r="H8880" t="s">
        <v>974</v>
      </c>
      <c r="I8880" t="s">
        <v>21</v>
      </c>
      <c r="J8880" t="s">
        <v>33</v>
      </c>
      <c r="K8880" t="s">
        <v>34</v>
      </c>
      <c r="L8880" t="s">
        <v>52</v>
      </c>
      <c r="M8880" s="1">
        <v>5261.77</v>
      </c>
      <c r="N8880" s="1">
        <v>389.77</v>
      </c>
      <c r="O8880">
        <v>0.24</v>
      </c>
    </row>
    <row r="8881" spans="1:15" x14ac:dyDescent="0.3">
      <c r="A8881" t="str">
        <f xml:space="preserve"> _xlfn.XLOOKUP(H8881, 'Customers'!B:B, 'Customers'!A:A)</f>
        <v>CUST_126</v>
      </c>
      <c r="B8881" t="str">
        <f>_xlfn.XLOOKUP(L8881, Products!C:C, Products!A:A)</f>
        <v>PROD_7</v>
      </c>
      <c r="C8881">
        <v>8880</v>
      </c>
      <c r="D8881" s="2" t="s">
        <v>249</v>
      </c>
      <c r="E8881">
        <f>YEAR(Orders[[#This Row],[Order_Date]])</f>
        <v>2022</v>
      </c>
      <c r="F8881">
        <f>MONTH(Orders[[#This Row],[Order_Date]])</f>
        <v>11</v>
      </c>
      <c r="G8881" s="2" t="s">
        <v>383</v>
      </c>
      <c r="H8881" t="s">
        <v>390</v>
      </c>
      <c r="I8881" t="s">
        <v>32</v>
      </c>
      <c r="J8881" t="s">
        <v>15</v>
      </c>
      <c r="K8881" t="s">
        <v>16</v>
      </c>
      <c r="L8881" t="s">
        <v>66</v>
      </c>
      <c r="M8881" s="1">
        <v>7030.7</v>
      </c>
      <c r="N8881" s="1">
        <v>1843.41</v>
      </c>
      <c r="O8881">
        <v>0.13</v>
      </c>
    </row>
    <row r="8882" spans="1:15" x14ac:dyDescent="0.3">
      <c r="A8882" t="str">
        <f xml:space="preserve"> _xlfn.XLOOKUP(H8882, 'Customers'!B:B, 'Customers'!A:A)</f>
        <v>CUST_733</v>
      </c>
      <c r="B8882" t="str">
        <f>_xlfn.XLOOKUP(L8882, Products!C:C, Products!A:A)</f>
        <v>PROD_8</v>
      </c>
      <c r="C8882">
        <v>8881</v>
      </c>
      <c r="D8882" s="2" t="s">
        <v>1005</v>
      </c>
      <c r="E8882">
        <f>YEAR(Orders[[#This Row],[Order_Date]])</f>
        <v>2022</v>
      </c>
      <c r="F8882">
        <f>MONTH(Orders[[#This Row],[Order_Date]])</f>
        <v>5</v>
      </c>
      <c r="G8882" s="2" t="s">
        <v>1376</v>
      </c>
      <c r="H8882" t="s">
        <v>1475</v>
      </c>
      <c r="I8882" t="s">
        <v>14</v>
      </c>
      <c r="J8882" t="s">
        <v>15</v>
      </c>
      <c r="K8882" t="s">
        <v>27</v>
      </c>
      <c r="L8882" t="s">
        <v>73</v>
      </c>
      <c r="M8882" s="1">
        <v>6310.61</v>
      </c>
      <c r="N8882" s="1">
        <v>1685.74</v>
      </c>
      <c r="O8882">
        <v>0.22</v>
      </c>
    </row>
    <row r="8883" spans="1:15" x14ac:dyDescent="0.3">
      <c r="A8883" t="str">
        <f xml:space="preserve"> _xlfn.XLOOKUP(H8883, 'Customers'!B:B, 'Customers'!A:A)</f>
        <v>CUST_301</v>
      </c>
      <c r="B8883" t="str">
        <f>_xlfn.XLOOKUP(L8883, Products!C:C, Products!A:A)</f>
        <v>PROD_6</v>
      </c>
      <c r="C8883">
        <v>8882</v>
      </c>
      <c r="D8883" s="2" t="s">
        <v>436</v>
      </c>
      <c r="E8883">
        <f>YEAR(Orders[[#This Row],[Order_Date]])</f>
        <v>2022</v>
      </c>
      <c r="F8883">
        <f>MONTH(Orders[[#This Row],[Order_Date]])</f>
        <v>4</v>
      </c>
      <c r="G8883" s="2" t="s">
        <v>871</v>
      </c>
      <c r="H8883" t="s">
        <v>792</v>
      </c>
      <c r="I8883" t="s">
        <v>32</v>
      </c>
      <c r="J8883" t="s">
        <v>22</v>
      </c>
      <c r="K8883" t="s">
        <v>34</v>
      </c>
      <c r="L8883" t="s">
        <v>52</v>
      </c>
      <c r="M8883" s="1">
        <v>1869.39</v>
      </c>
      <c r="N8883" s="1">
        <v>86.02</v>
      </c>
      <c r="O8883">
        <v>0.14000000000000001</v>
      </c>
    </row>
    <row r="8884" spans="1:15" x14ac:dyDescent="0.3">
      <c r="A8884" t="str">
        <f xml:space="preserve"> _xlfn.XLOOKUP(H8884, 'Customers'!B:B, 'Customers'!A:A)</f>
        <v>CUST_661</v>
      </c>
      <c r="B8884" t="str">
        <f>_xlfn.XLOOKUP(L8884, Products!C:C, Products!A:A)</f>
        <v>PROD_4</v>
      </c>
      <c r="C8884">
        <v>8883</v>
      </c>
      <c r="D8884" s="2" t="s">
        <v>817</v>
      </c>
      <c r="E8884">
        <f>YEAR(Orders[[#This Row],[Order_Date]])</f>
        <v>2022</v>
      </c>
      <c r="F8884">
        <f>MONTH(Orders[[#This Row],[Order_Date]])</f>
        <v>12</v>
      </c>
      <c r="G8884" s="2" t="s">
        <v>766</v>
      </c>
      <c r="H8884" t="s">
        <v>1390</v>
      </c>
      <c r="I8884" t="s">
        <v>21</v>
      </c>
      <c r="J8884" t="s">
        <v>65</v>
      </c>
      <c r="K8884" t="s">
        <v>34</v>
      </c>
      <c r="L8884" t="s">
        <v>35</v>
      </c>
      <c r="M8884" s="1">
        <v>6606.07</v>
      </c>
      <c r="N8884" s="1">
        <v>795.89</v>
      </c>
      <c r="O8884">
        <v>0.17</v>
      </c>
    </row>
    <row r="8885" spans="1:15" x14ac:dyDescent="0.3">
      <c r="A8885" t="str">
        <f xml:space="preserve"> _xlfn.XLOOKUP(H8885, 'Customers'!B:B, 'Customers'!A:A)</f>
        <v>CUST_381</v>
      </c>
      <c r="B8885" t="str">
        <f>_xlfn.XLOOKUP(L8885, Products!C:C, Products!A:A)</f>
        <v>PROD_8</v>
      </c>
      <c r="C8885">
        <v>8884</v>
      </c>
      <c r="D8885" s="2" t="s">
        <v>882</v>
      </c>
      <c r="E8885">
        <f>YEAR(Orders[[#This Row],[Order_Date]])</f>
        <v>2022</v>
      </c>
      <c r="F8885">
        <f>MONTH(Orders[[#This Row],[Order_Date]])</f>
        <v>3</v>
      </c>
      <c r="G8885" s="2" t="s">
        <v>365</v>
      </c>
      <c r="H8885" t="s">
        <v>946</v>
      </c>
      <c r="I8885" t="s">
        <v>21</v>
      </c>
      <c r="J8885" t="s">
        <v>33</v>
      </c>
      <c r="K8885" t="s">
        <v>27</v>
      </c>
      <c r="L8885" t="s">
        <v>73</v>
      </c>
      <c r="M8885" s="1">
        <v>6131.47</v>
      </c>
      <c r="N8885" s="1">
        <v>1573.74</v>
      </c>
      <c r="O8885">
        <v>0.16</v>
      </c>
    </row>
    <row r="8886" spans="1:15" x14ac:dyDescent="0.3">
      <c r="A8886" t="str">
        <f xml:space="preserve"> _xlfn.XLOOKUP(H8886, 'Customers'!B:B, 'Customers'!A:A)</f>
        <v>CUST_756</v>
      </c>
      <c r="B8886" t="str">
        <f>_xlfn.XLOOKUP(L8886, Products!C:C, Products!A:A)</f>
        <v>PROD_2</v>
      </c>
      <c r="C8886">
        <v>8885</v>
      </c>
      <c r="D8886" s="2" t="s">
        <v>852</v>
      </c>
      <c r="E8886">
        <f>YEAR(Orders[[#This Row],[Order_Date]])</f>
        <v>2022</v>
      </c>
      <c r="F8886">
        <f>MONTH(Orders[[#This Row],[Order_Date]])</f>
        <v>6</v>
      </c>
      <c r="G8886" s="2" t="s">
        <v>541</v>
      </c>
      <c r="H8886" t="s">
        <v>1502</v>
      </c>
      <c r="I8886" t="s">
        <v>14</v>
      </c>
      <c r="J8886" t="s">
        <v>15</v>
      </c>
      <c r="K8886" t="s">
        <v>16</v>
      </c>
      <c r="L8886" t="s">
        <v>23</v>
      </c>
      <c r="M8886" s="1">
        <v>8203.1200000000008</v>
      </c>
      <c r="N8886" s="1">
        <v>2454.88</v>
      </c>
      <c r="O8886">
        <v>7.0000000000000007E-2</v>
      </c>
    </row>
    <row r="8887" spans="1:15" x14ac:dyDescent="0.3">
      <c r="A8887" t="str">
        <f xml:space="preserve"> _xlfn.XLOOKUP(H8887, 'Customers'!B:B, 'Customers'!A:A)</f>
        <v>CUST_452</v>
      </c>
      <c r="B8887" t="str">
        <f>_xlfn.XLOOKUP(L8887, Products!C:C, Products!A:A)</f>
        <v>PROD_1</v>
      </c>
      <c r="C8887">
        <v>8886</v>
      </c>
      <c r="D8887" s="2" t="s">
        <v>1123</v>
      </c>
      <c r="E8887">
        <f>YEAR(Orders[[#This Row],[Order_Date]])</f>
        <v>2023</v>
      </c>
      <c r="F8887">
        <f>MONTH(Orders[[#This Row],[Order_Date]])</f>
        <v>8</v>
      </c>
      <c r="G8887" s="2" t="s">
        <v>1129</v>
      </c>
      <c r="H8887" t="s">
        <v>1077</v>
      </c>
      <c r="I8887" t="s">
        <v>21</v>
      </c>
      <c r="J8887" t="s">
        <v>33</v>
      </c>
      <c r="K8887" t="s">
        <v>27</v>
      </c>
      <c r="L8887" t="s">
        <v>17</v>
      </c>
      <c r="M8887" s="1">
        <v>1877.8</v>
      </c>
      <c r="N8887" s="1">
        <v>-105.8</v>
      </c>
      <c r="O8887">
        <v>0.06</v>
      </c>
    </row>
    <row r="8888" spans="1:15" x14ac:dyDescent="0.3">
      <c r="A8888" t="str">
        <f xml:space="preserve"> _xlfn.XLOOKUP(H8888, 'Customers'!B:B, 'Customers'!A:A)</f>
        <v>CUST_723</v>
      </c>
      <c r="B8888" t="str">
        <f>_xlfn.XLOOKUP(L8888, Products!C:C, Products!A:A)</f>
        <v>PROD_1</v>
      </c>
      <c r="C8888">
        <v>8887</v>
      </c>
      <c r="D8888" s="2" t="s">
        <v>247</v>
      </c>
      <c r="E8888">
        <f>YEAR(Orders[[#This Row],[Order_Date]])</f>
        <v>2022</v>
      </c>
      <c r="F8888">
        <f>MONTH(Orders[[#This Row],[Order_Date]])</f>
        <v>7</v>
      </c>
      <c r="G8888" s="2" t="s">
        <v>678</v>
      </c>
      <c r="H8888" t="s">
        <v>1465</v>
      </c>
      <c r="I8888" t="s">
        <v>14</v>
      </c>
      <c r="J8888" t="s">
        <v>65</v>
      </c>
      <c r="K8888" t="s">
        <v>16</v>
      </c>
      <c r="L8888" t="s">
        <v>17</v>
      </c>
      <c r="M8888" s="1">
        <v>7800.39</v>
      </c>
      <c r="N8888" s="1">
        <v>670.22</v>
      </c>
      <c r="O8888">
        <v>0.26</v>
      </c>
    </row>
    <row r="8889" spans="1:15" x14ac:dyDescent="0.3">
      <c r="A8889" t="str">
        <f xml:space="preserve"> _xlfn.XLOOKUP(H8889, 'Customers'!B:B, 'Customers'!A:A)</f>
        <v>CUST_591</v>
      </c>
      <c r="B8889" t="str">
        <f>_xlfn.XLOOKUP(L8889, Products!C:C, Products!A:A)</f>
        <v>PROD_2</v>
      </c>
      <c r="C8889">
        <v>8888</v>
      </c>
      <c r="D8889" s="2" t="s">
        <v>149</v>
      </c>
      <c r="E8889">
        <f>YEAR(Orders[[#This Row],[Order_Date]])</f>
        <v>2023</v>
      </c>
      <c r="F8889">
        <f>MONTH(Orders[[#This Row],[Order_Date]])</f>
        <v>8</v>
      </c>
      <c r="G8889" s="2" t="s">
        <v>302</v>
      </c>
      <c r="H8889" t="s">
        <v>1296</v>
      </c>
      <c r="I8889" t="s">
        <v>32</v>
      </c>
      <c r="J8889" t="s">
        <v>33</v>
      </c>
      <c r="K8889" t="s">
        <v>16</v>
      </c>
      <c r="L8889" t="s">
        <v>23</v>
      </c>
      <c r="M8889" s="1">
        <v>7685.68</v>
      </c>
      <c r="N8889" s="1">
        <v>2161.17</v>
      </c>
      <c r="O8889">
        <v>0.28000000000000003</v>
      </c>
    </row>
    <row r="8890" spans="1:15" x14ac:dyDescent="0.3">
      <c r="A8890" t="str">
        <f xml:space="preserve"> _xlfn.XLOOKUP(H8890, 'Customers'!B:B, 'Customers'!A:A)</f>
        <v>CUST_673</v>
      </c>
      <c r="B8890" t="str">
        <f>_xlfn.XLOOKUP(L8890, Products!C:C, Products!A:A)</f>
        <v>PROD_3</v>
      </c>
      <c r="C8890">
        <v>8889</v>
      </c>
      <c r="D8890" s="2" t="s">
        <v>1230</v>
      </c>
      <c r="E8890">
        <f>YEAR(Orders[[#This Row],[Order_Date]])</f>
        <v>2023</v>
      </c>
      <c r="F8890">
        <f>MONTH(Orders[[#This Row],[Order_Date]])</f>
        <v>10</v>
      </c>
      <c r="G8890" s="2" t="s">
        <v>1134</v>
      </c>
      <c r="H8890" t="s">
        <v>1403</v>
      </c>
      <c r="I8890" t="s">
        <v>21</v>
      </c>
      <c r="J8890" t="s">
        <v>22</v>
      </c>
      <c r="K8890" t="s">
        <v>27</v>
      </c>
      <c r="L8890" t="s">
        <v>28</v>
      </c>
      <c r="M8890" s="1">
        <v>382.6</v>
      </c>
      <c r="N8890" s="1">
        <v>55.58</v>
      </c>
      <c r="O8890">
        <v>0.06</v>
      </c>
    </row>
    <row r="8891" spans="1:15" x14ac:dyDescent="0.3">
      <c r="A8891" t="str">
        <f xml:space="preserve"> _xlfn.XLOOKUP(H8891, 'Customers'!B:B, 'Customers'!A:A)</f>
        <v>CUST_897</v>
      </c>
      <c r="B8891" t="str">
        <f>_xlfn.XLOOKUP(L8891, Products!C:C, Products!A:A)</f>
        <v>PROD_6</v>
      </c>
      <c r="C8891">
        <v>8890</v>
      </c>
      <c r="D8891" s="2" t="s">
        <v>60</v>
      </c>
      <c r="E8891">
        <f>YEAR(Orders[[#This Row],[Order_Date]])</f>
        <v>2022</v>
      </c>
      <c r="F8891">
        <f>MONTH(Orders[[#This Row],[Order_Date]])</f>
        <v>9</v>
      </c>
      <c r="G8891" s="2" t="s">
        <v>863</v>
      </c>
      <c r="H8891" t="s">
        <v>1656</v>
      </c>
      <c r="I8891" t="s">
        <v>21</v>
      </c>
      <c r="J8891" t="s">
        <v>33</v>
      </c>
      <c r="K8891" t="s">
        <v>34</v>
      </c>
      <c r="L8891" t="s">
        <v>52</v>
      </c>
      <c r="M8891" s="1">
        <v>6175.65</v>
      </c>
      <c r="N8891" s="1">
        <v>1550.29</v>
      </c>
      <c r="O8891">
        <v>0.26</v>
      </c>
    </row>
    <row r="8892" spans="1:15" x14ac:dyDescent="0.3">
      <c r="A8892" t="str">
        <f xml:space="preserve"> _xlfn.XLOOKUP(H8892, 'Customers'!B:B, 'Customers'!A:A)</f>
        <v>CUST_105</v>
      </c>
      <c r="B8892" t="str">
        <f>_xlfn.XLOOKUP(L8892, Products!C:C, Products!A:A)</f>
        <v>PROD_8</v>
      </c>
      <c r="C8892">
        <v>8891</v>
      </c>
      <c r="D8892" s="2" t="s">
        <v>539</v>
      </c>
      <c r="E8892">
        <f>YEAR(Orders[[#This Row],[Order_Date]])</f>
        <v>2023</v>
      </c>
      <c r="F8892">
        <f>MONTH(Orders[[#This Row],[Order_Date]])</f>
        <v>1</v>
      </c>
      <c r="G8892" s="2" t="s">
        <v>124</v>
      </c>
      <c r="H8892" t="s">
        <v>329</v>
      </c>
      <c r="I8892" t="s">
        <v>14</v>
      </c>
      <c r="J8892" t="s">
        <v>22</v>
      </c>
      <c r="K8892" t="s">
        <v>27</v>
      </c>
      <c r="L8892" t="s">
        <v>73</v>
      </c>
      <c r="M8892" s="1">
        <v>1546.23</v>
      </c>
      <c r="N8892" s="1">
        <v>377.67</v>
      </c>
      <c r="O8892">
        <v>7.0000000000000007E-2</v>
      </c>
    </row>
    <row r="8893" spans="1:15" x14ac:dyDescent="0.3">
      <c r="A8893" t="str">
        <f xml:space="preserve"> _xlfn.XLOOKUP(H8893, 'Customers'!B:B, 'Customers'!A:A)</f>
        <v>CUST_85</v>
      </c>
      <c r="B8893" t="str">
        <f>_xlfn.XLOOKUP(L8893, Products!C:C, Products!A:A)</f>
        <v>PROD_5</v>
      </c>
      <c r="C8893">
        <v>8892</v>
      </c>
      <c r="D8893" s="2" t="s">
        <v>122</v>
      </c>
      <c r="E8893">
        <f>YEAR(Orders[[#This Row],[Order_Date]])</f>
        <v>2023</v>
      </c>
      <c r="F8893">
        <f>MONTH(Orders[[#This Row],[Order_Date]])</f>
        <v>8</v>
      </c>
      <c r="G8893" s="2" t="s">
        <v>669</v>
      </c>
      <c r="H8893" t="s">
        <v>271</v>
      </c>
      <c r="I8893" t="s">
        <v>32</v>
      </c>
      <c r="J8893" t="s">
        <v>65</v>
      </c>
      <c r="K8893" t="s">
        <v>34</v>
      </c>
      <c r="L8893" t="s">
        <v>39</v>
      </c>
      <c r="M8893" s="1">
        <v>2102.0700000000002</v>
      </c>
      <c r="N8893" s="1">
        <v>532.67999999999995</v>
      </c>
      <c r="O8893">
        <v>0.23</v>
      </c>
    </row>
    <row r="8894" spans="1:15" x14ac:dyDescent="0.3">
      <c r="A8894" t="str">
        <f xml:space="preserve"> _xlfn.XLOOKUP(H8894, 'Customers'!B:B, 'Customers'!A:A)</f>
        <v>CUST_111</v>
      </c>
      <c r="B8894" t="str">
        <f>_xlfn.XLOOKUP(L8894, Products!C:C, Products!A:A)</f>
        <v>PROD_8</v>
      </c>
      <c r="C8894">
        <v>8893</v>
      </c>
      <c r="D8894" s="2" t="s">
        <v>1411</v>
      </c>
      <c r="E8894">
        <f>YEAR(Orders[[#This Row],[Order_Date]])</f>
        <v>2023</v>
      </c>
      <c r="F8894">
        <f>MONTH(Orders[[#This Row],[Order_Date]])</f>
        <v>12</v>
      </c>
      <c r="G8894" s="2" t="s">
        <v>922</v>
      </c>
      <c r="H8894" t="s">
        <v>344</v>
      </c>
      <c r="I8894" t="s">
        <v>32</v>
      </c>
      <c r="J8894" t="s">
        <v>22</v>
      </c>
      <c r="K8894" t="s">
        <v>27</v>
      </c>
      <c r="L8894" t="s">
        <v>73</v>
      </c>
      <c r="M8894" s="1">
        <v>302.35000000000002</v>
      </c>
      <c r="N8894" s="1">
        <v>44.98</v>
      </c>
      <c r="O8894">
        <v>0.28000000000000003</v>
      </c>
    </row>
    <row r="8895" spans="1:15" x14ac:dyDescent="0.3">
      <c r="A8895" t="str">
        <f xml:space="preserve"> _xlfn.XLOOKUP(H8895, 'Customers'!B:B, 'Customers'!A:A)</f>
        <v>CUST_766</v>
      </c>
      <c r="B8895" t="str">
        <f>_xlfn.XLOOKUP(L8895, Products!C:C, Products!A:A)</f>
        <v>PROD_8</v>
      </c>
      <c r="C8895">
        <v>8894</v>
      </c>
      <c r="D8895" s="2" t="s">
        <v>359</v>
      </c>
      <c r="E8895">
        <f>YEAR(Orders[[#This Row],[Order_Date]])</f>
        <v>2023</v>
      </c>
      <c r="F8895">
        <f>MONTH(Orders[[#This Row],[Order_Date]])</f>
        <v>2</v>
      </c>
      <c r="G8895" s="2" t="s">
        <v>1022</v>
      </c>
      <c r="H8895" t="s">
        <v>1512</v>
      </c>
      <c r="I8895" t="s">
        <v>21</v>
      </c>
      <c r="J8895" t="s">
        <v>22</v>
      </c>
      <c r="K8895" t="s">
        <v>27</v>
      </c>
      <c r="L8895" t="s">
        <v>73</v>
      </c>
      <c r="M8895" s="1">
        <v>6091.95</v>
      </c>
      <c r="N8895" s="1">
        <v>1147.1400000000001</v>
      </c>
      <c r="O8895">
        <v>7.0000000000000007E-2</v>
      </c>
    </row>
    <row r="8896" spans="1:15" x14ac:dyDescent="0.3">
      <c r="A8896" t="str">
        <f xml:space="preserve"> _xlfn.XLOOKUP(H8896, 'Customers'!B:B, 'Customers'!A:A)</f>
        <v>CUST_765</v>
      </c>
      <c r="B8896" t="str">
        <f>_xlfn.XLOOKUP(L8896, Products!C:C, Products!A:A)</f>
        <v>PROD_2</v>
      </c>
      <c r="C8896">
        <v>8895</v>
      </c>
      <c r="D8896" s="2" t="s">
        <v>516</v>
      </c>
      <c r="E8896">
        <f>YEAR(Orders[[#This Row],[Order_Date]])</f>
        <v>2022</v>
      </c>
      <c r="F8896">
        <f>MONTH(Orders[[#This Row],[Order_Date]])</f>
        <v>2</v>
      </c>
      <c r="G8896" s="2" t="s">
        <v>1183</v>
      </c>
      <c r="H8896" t="s">
        <v>1511</v>
      </c>
      <c r="I8896" t="s">
        <v>32</v>
      </c>
      <c r="J8896" t="s">
        <v>65</v>
      </c>
      <c r="K8896" t="s">
        <v>16</v>
      </c>
      <c r="L8896" t="s">
        <v>23</v>
      </c>
      <c r="M8896" s="1">
        <v>8951.69</v>
      </c>
      <c r="N8896" s="1">
        <v>228.98</v>
      </c>
      <c r="O8896">
        <v>0.06</v>
      </c>
    </row>
    <row r="8897" spans="1:15" x14ac:dyDescent="0.3">
      <c r="A8897" t="str">
        <f xml:space="preserve"> _xlfn.XLOOKUP(H8897, 'Customers'!B:B, 'Customers'!A:A)</f>
        <v>CUST_962</v>
      </c>
      <c r="B8897" t="str">
        <f>_xlfn.XLOOKUP(L8897, Products!C:C, Products!A:A)</f>
        <v>PROD_6</v>
      </c>
      <c r="C8897">
        <v>8896</v>
      </c>
      <c r="D8897" s="2" t="s">
        <v>428</v>
      </c>
      <c r="E8897">
        <f>YEAR(Orders[[#This Row],[Order_Date]])</f>
        <v>2022</v>
      </c>
      <c r="F8897">
        <f>MONTH(Orders[[#This Row],[Order_Date]])</f>
        <v>3</v>
      </c>
      <c r="G8897" s="2" t="s">
        <v>561</v>
      </c>
      <c r="H8897" t="s">
        <v>1724</v>
      </c>
      <c r="I8897" t="s">
        <v>32</v>
      </c>
      <c r="J8897" t="s">
        <v>33</v>
      </c>
      <c r="K8897" t="s">
        <v>34</v>
      </c>
      <c r="L8897" t="s">
        <v>52</v>
      </c>
      <c r="M8897" s="1">
        <v>7738.98</v>
      </c>
      <c r="N8897" s="1">
        <v>1703.03</v>
      </c>
      <c r="O8897">
        <v>0.15</v>
      </c>
    </row>
    <row r="8898" spans="1:15" x14ac:dyDescent="0.3">
      <c r="A8898" t="str">
        <f xml:space="preserve"> _xlfn.XLOOKUP(H8898, 'Customers'!B:B, 'Customers'!A:A)</f>
        <v>CUST_997</v>
      </c>
      <c r="B8898" t="str">
        <f>_xlfn.XLOOKUP(L8898, Products!C:C, Products!A:A)</f>
        <v>PROD_6</v>
      </c>
      <c r="C8898">
        <v>8897</v>
      </c>
      <c r="D8898" s="2" t="s">
        <v>1150</v>
      </c>
      <c r="E8898">
        <f>YEAR(Orders[[#This Row],[Order_Date]])</f>
        <v>2022</v>
      </c>
      <c r="F8898">
        <f>MONTH(Orders[[#This Row],[Order_Date]])</f>
        <v>6</v>
      </c>
      <c r="G8898" s="2" t="s">
        <v>578</v>
      </c>
      <c r="H8898" t="s">
        <v>1761</v>
      </c>
      <c r="I8898" t="s">
        <v>14</v>
      </c>
      <c r="J8898" t="s">
        <v>33</v>
      </c>
      <c r="K8898" t="s">
        <v>34</v>
      </c>
      <c r="L8898" t="s">
        <v>52</v>
      </c>
      <c r="M8898" s="1">
        <v>978.26</v>
      </c>
      <c r="N8898" s="1">
        <v>17.14</v>
      </c>
      <c r="O8898">
        <v>0.27</v>
      </c>
    </row>
    <row r="8899" spans="1:15" x14ac:dyDescent="0.3">
      <c r="A8899" t="str">
        <f xml:space="preserve"> _xlfn.XLOOKUP(H8899, 'Customers'!B:B, 'Customers'!A:A)</f>
        <v>CUST_599</v>
      </c>
      <c r="B8899" t="str">
        <f>_xlfn.XLOOKUP(L8899, Products!C:C, Products!A:A)</f>
        <v>PROD_7</v>
      </c>
      <c r="C8899">
        <v>8898</v>
      </c>
      <c r="D8899" s="2" t="s">
        <v>29</v>
      </c>
      <c r="E8899">
        <f>YEAR(Orders[[#This Row],[Order_Date]])</f>
        <v>2023</v>
      </c>
      <c r="F8899">
        <f>MONTH(Orders[[#This Row],[Order_Date]])</f>
        <v>5</v>
      </c>
      <c r="G8899" s="2" t="s">
        <v>30</v>
      </c>
      <c r="H8899" t="s">
        <v>1311</v>
      </c>
      <c r="I8899" t="s">
        <v>21</v>
      </c>
      <c r="J8899" t="s">
        <v>65</v>
      </c>
      <c r="K8899" t="s">
        <v>16</v>
      </c>
      <c r="L8899" t="s">
        <v>66</v>
      </c>
      <c r="M8899" s="1">
        <v>8207.7900000000009</v>
      </c>
      <c r="N8899" s="1">
        <v>-310.72000000000003</v>
      </c>
      <c r="O8899">
        <v>0.15</v>
      </c>
    </row>
    <row r="8900" spans="1:15" x14ac:dyDescent="0.3">
      <c r="A8900" t="str">
        <f xml:space="preserve"> _xlfn.XLOOKUP(H8900, 'Customers'!B:B, 'Customers'!A:A)</f>
        <v>CUST_529</v>
      </c>
      <c r="B8900" t="str">
        <f>_xlfn.XLOOKUP(L8900, Products!C:C, Products!A:A)</f>
        <v>PROD_8</v>
      </c>
      <c r="C8900">
        <v>8899</v>
      </c>
      <c r="D8900" s="2" t="s">
        <v>492</v>
      </c>
      <c r="E8900">
        <f>YEAR(Orders[[#This Row],[Order_Date]])</f>
        <v>2022</v>
      </c>
      <c r="F8900">
        <f>MONTH(Orders[[#This Row],[Order_Date]])</f>
        <v>7</v>
      </c>
      <c r="G8900" s="2" t="s">
        <v>527</v>
      </c>
      <c r="H8900" t="s">
        <v>1207</v>
      </c>
      <c r="I8900" t="s">
        <v>14</v>
      </c>
      <c r="J8900" t="s">
        <v>65</v>
      </c>
      <c r="K8900" t="s">
        <v>27</v>
      </c>
      <c r="L8900" t="s">
        <v>73</v>
      </c>
      <c r="M8900" s="1">
        <v>1795.74</v>
      </c>
      <c r="N8900" s="1">
        <v>508.35</v>
      </c>
      <c r="O8900">
        <v>0.27</v>
      </c>
    </row>
    <row r="8901" spans="1:15" x14ac:dyDescent="0.3">
      <c r="A8901" t="str">
        <f xml:space="preserve"> _xlfn.XLOOKUP(H8901, 'Customers'!B:B, 'Customers'!A:A)</f>
        <v>CUST_431</v>
      </c>
      <c r="B8901" t="str">
        <f>_xlfn.XLOOKUP(L8901, Products!C:C, Products!A:A)</f>
        <v>PROD_4</v>
      </c>
      <c r="C8901">
        <v>8900</v>
      </c>
      <c r="D8901" s="2" t="s">
        <v>1066</v>
      </c>
      <c r="E8901">
        <f>YEAR(Orders[[#This Row],[Order_Date]])</f>
        <v>2022</v>
      </c>
      <c r="F8901">
        <f>MONTH(Orders[[#This Row],[Order_Date]])</f>
        <v>10</v>
      </c>
      <c r="G8901" s="2" t="s">
        <v>159</v>
      </c>
      <c r="H8901" t="s">
        <v>1040</v>
      </c>
      <c r="I8901" t="s">
        <v>21</v>
      </c>
      <c r="J8901" t="s">
        <v>33</v>
      </c>
      <c r="K8901" t="s">
        <v>34</v>
      </c>
      <c r="L8901" t="s">
        <v>35</v>
      </c>
      <c r="M8901" s="1">
        <v>649.95000000000005</v>
      </c>
      <c r="N8901" s="1">
        <v>-46.05</v>
      </c>
      <c r="O8901">
        <v>0.22</v>
      </c>
    </row>
    <row r="8902" spans="1:15" x14ac:dyDescent="0.3">
      <c r="A8902" t="str">
        <f xml:space="preserve"> _xlfn.XLOOKUP(H8902, 'Customers'!B:B, 'Customers'!A:A)</f>
        <v>CUST_474</v>
      </c>
      <c r="B8902" t="str">
        <f>_xlfn.XLOOKUP(L8902, Products!C:C, Products!A:A)</f>
        <v>PROD_5</v>
      </c>
      <c r="C8902">
        <v>8901</v>
      </c>
      <c r="D8902" s="2" t="s">
        <v>577</v>
      </c>
      <c r="E8902">
        <f>YEAR(Orders[[#This Row],[Order_Date]])</f>
        <v>2023</v>
      </c>
      <c r="F8902">
        <f>MONTH(Orders[[#This Row],[Order_Date]])</f>
        <v>2</v>
      </c>
      <c r="G8902" s="2" t="s">
        <v>179</v>
      </c>
      <c r="H8902" t="s">
        <v>1107</v>
      </c>
      <c r="I8902" t="s">
        <v>32</v>
      </c>
      <c r="J8902" t="s">
        <v>65</v>
      </c>
      <c r="K8902" t="s">
        <v>34</v>
      </c>
      <c r="L8902" t="s">
        <v>39</v>
      </c>
      <c r="M8902" s="1">
        <v>6702.41</v>
      </c>
      <c r="N8902" s="1">
        <v>1827.63</v>
      </c>
      <c r="O8902">
        <v>0.27</v>
      </c>
    </row>
    <row r="8903" spans="1:15" x14ac:dyDescent="0.3">
      <c r="A8903" t="str">
        <f xml:space="preserve"> _xlfn.XLOOKUP(H8903, 'Customers'!B:B, 'Customers'!A:A)</f>
        <v>CUST_142</v>
      </c>
      <c r="B8903" t="str">
        <f>_xlfn.XLOOKUP(L8903, Products!C:C, Products!A:A)</f>
        <v>PROD_3</v>
      </c>
      <c r="C8903">
        <v>8902</v>
      </c>
      <c r="D8903" s="2" t="s">
        <v>142</v>
      </c>
      <c r="E8903">
        <f>YEAR(Orders[[#This Row],[Order_Date]])</f>
        <v>2023</v>
      </c>
      <c r="F8903">
        <f>MONTH(Orders[[#This Row],[Order_Date]])</f>
        <v>8</v>
      </c>
      <c r="G8903" s="2" t="s">
        <v>145</v>
      </c>
      <c r="H8903" t="s">
        <v>433</v>
      </c>
      <c r="I8903" t="s">
        <v>21</v>
      </c>
      <c r="J8903" t="s">
        <v>22</v>
      </c>
      <c r="K8903" t="s">
        <v>27</v>
      </c>
      <c r="L8903" t="s">
        <v>28</v>
      </c>
      <c r="M8903" s="1">
        <v>8692.7900000000009</v>
      </c>
      <c r="N8903" s="1">
        <v>-646.28</v>
      </c>
      <c r="O8903">
        <v>0.1</v>
      </c>
    </row>
    <row r="8904" spans="1:15" x14ac:dyDescent="0.3">
      <c r="A8904" t="str">
        <f xml:space="preserve"> _xlfn.XLOOKUP(H8904, 'Customers'!B:B, 'Customers'!A:A)</f>
        <v>CUST_586</v>
      </c>
      <c r="B8904" t="str">
        <f>_xlfn.XLOOKUP(L8904, Products!C:C, Products!A:A)</f>
        <v>PROD_5</v>
      </c>
      <c r="C8904">
        <v>8903</v>
      </c>
      <c r="D8904" s="2" t="s">
        <v>215</v>
      </c>
      <c r="E8904">
        <f>YEAR(Orders[[#This Row],[Order_Date]])</f>
        <v>2022</v>
      </c>
      <c r="F8904">
        <f>MONTH(Orders[[#This Row],[Order_Date]])</f>
        <v>8</v>
      </c>
      <c r="G8904" s="2" t="s">
        <v>325</v>
      </c>
      <c r="H8904" t="s">
        <v>1291</v>
      </c>
      <c r="I8904" t="s">
        <v>32</v>
      </c>
      <c r="J8904" t="s">
        <v>15</v>
      </c>
      <c r="K8904" t="s">
        <v>34</v>
      </c>
      <c r="L8904" t="s">
        <v>39</v>
      </c>
      <c r="M8904" s="1">
        <v>5795.02</v>
      </c>
      <c r="N8904" s="1">
        <v>42.15</v>
      </c>
      <c r="O8904">
        <v>0.06</v>
      </c>
    </row>
    <row r="8905" spans="1:15" x14ac:dyDescent="0.3">
      <c r="A8905" t="str">
        <f xml:space="preserve"> _xlfn.XLOOKUP(H8905, 'Customers'!B:B, 'Customers'!A:A)</f>
        <v>CUST_1000</v>
      </c>
      <c r="B8905" t="str">
        <f>_xlfn.XLOOKUP(L8905, Products!C:C, Products!A:A)</f>
        <v>PROD_7</v>
      </c>
      <c r="C8905">
        <v>8904</v>
      </c>
      <c r="D8905" s="2" t="s">
        <v>71</v>
      </c>
      <c r="E8905">
        <f>YEAR(Orders[[#This Row],[Order_Date]])</f>
        <v>2022</v>
      </c>
      <c r="F8905">
        <f>MONTH(Orders[[#This Row],[Order_Date]])</f>
        <v>4</v>
      </c>
      <c r="G8905" s="2" t="s">
        <v>327</v>
      </c>
      <c r="H8905" t="s">
        <v>1764</v>
      </c>
      <c r="I8905" t="s">
        <v>32</v>
      </c>
      <c r="J8905" t="s">
        <v>15</v>
      </c>
      <c r="K8905" t="s">
        <v>16</v>
      </c>
      <c r="L8905" t="s">
        <v>66</v>
      </c>
      <c r="M8905" s="1">
        <v>9572.17</v>
      </c>
      <c r="N8905" s="1">
        <v>934.98</v>
      </c>
      <c r="O8905">
        <v>0.28999999999999998</v>
      </c>
    </row>
    <row r="8906" spans="1:15" x14ac:dyDescent="0.3">
      <c r="A8906" t="str">
        <f xml:space="preserve"> _xlfn.XLOOKUP(H8906, 'Customers'!B:B, 'Customers'!A:A)</f>
        <v>CUST_502</v>
      </c>
      <c r="B8906" t="str">
        <f>_xlfn.XLOOKUP(L8906, Products!C:C, Products!A:A)</f>
        <v>PROD_6</v>
      </c>
      <c r="C8906">
        <v>8905</v>
      </c>
      <c r="D8906" s="2" t="s">
        <v>389</v>
      </c>
      <c r="E8906">
        <f>YEAR(Orders[[#This Row],[Order_Date]])</f>
        <v>2022</v>
      </c>
      <c r="F8906">
        <f>MONTH(Orders[[#This Row],[Order_Date]])</f>
        <v>9</v>
      </c>
      <c r="G8906" s="2" t="s">
        <v>195</v>
      </c>
      <c r="H8906" t="s">
        <v>1165</v>
      </c>
      <c r="I8906" t="s">
        <v>14</v>
      </c>
      <c r="J8906" t="s">
        <v>65</v>
      </c>
      <c r="K8906" t="s">
        <v>34</v>
      </c>
      <c r="L8906" t="s">
        <v>52</v>
      </c>
      <c r="M8906" s="1">
        <v>3660.81</v>
      </c>
      <c r="N8906" s="1">
        <v>-362.72</v>
      </c>
      <c r="O8906">
        <v>0.28999999999999998</v>
      </c>
    </row>
    <row r="8907" spans="1:15" x14ac:dyDescent="0.3">
      <c r="A8907" t="str">
        <f xml:space="preserve"> _xlfn.XLOOKUP(H8907, 'Customers'!B:B, 'Customers'!A:A)</f>
        <v>CUST_692</v>
      </c>
      <c r="B8907" t="str">
        <f>_xlfn.XLOOKUP(L8907, Products!C:C, Products!A:A)</f>
        <v>PROD_7</v>
      </c>
      <c r="C8907">
        <v>8906</v>
      </c>
      <c r="D8907" s="2" t="s">
        <v>850</v>
      </c>
      <c r="E8907">
        <f>YEAR(Orders[[#This Row],[Order_Date]])</f>
        <v>2022</v>
      </c>
      <c r="F8907">
        <f>MONTH(Orders[[#This Row],[Order_Date]])</f>
        <v>5</v>
      </c>
      <c r="G8907" s="2" t="s">
        <v>686</v>
      </c>
      <c r="H8907" t="s">
        <v>1431</v>
      </c>
      <c r="I8907" t="s">
        <v>14</v>
      </c>
      <c r="J8907" t="s">
        <v>22</v>
      </c>
      <c r="K8907" t="s">
        <v>16</v>
      </c>
      <c r="L8907" t="s">
        <v>66</v>
      </c>
      <c r="M8907" s="1">
        <v>9090.85</v>
      </c>
      <c r="N8907" s="1">
        <v>-333.5</v>
      </c>
      <c r="O8907">
        <v>0.06</v>
      </c>
    </row>
    <row r="8908" spans="1:15" x14ac:dyDescent="0.3">
      <c r="A8908" t="str">
        <f xml:space="preserve"> _xlfn.XLOOKUP(H8908, 'Customers'!B:B, 'Customers'!A:A)</f>
        <v>CUST_420</v>
      </c>
      <c r="B8908" t="str">
        <f>_xlfn.XLOOKUP(L8908, Products!C:C, Products!A:A)</f>
        <v>PROD_2</v>
      </c>
      <c r="C8908">
        <v>8907</v>
      </c>
      <c r="D8908" s="2" t="s">
        <v>358</v>
      </c>
      <c r="E8908">
        <f>YEAR(Orders[[#This Row],[Order_Date]])</f>
        <v>2023</v>
      </c>
      <c r="F8908">
        <f>MONTH(Orders[[#This Row],[Order_Date]])</f>
        <v>2</v>
      </c>
      <c r="G8908" s="2" t="s">
        <v>63</v>
      </c>
      <c r="H8908" t="s">
        <v>1020</v>
      </c>
      <c r="I8908" t="s">
        <v>14</v>
      </c>
      <c r="J8908" t="s">
        <v>33</v>
      </c>
      <c r="K8908" t="s">
        <v>16</v>
      </c>
      <c r="L8908" t="s">
        <v>23</v>
      </c>
      <c r="M8908" s="1">
        <v>7727.42</v>
      </c>
      <c r="N8908" s="1">
        <v>525.66</v>
      </c>
      <c r="O8908">
        <v>0.09</v>
      </c>
    </row>
    <row r="8909" spans="1:15" x14ac:dyDescent="0.3">
      <c r="A8909" t="str">
        <f xml:space="preserve"> _xlfn.XLOOKUP(H8909, 'Customers'!B:B, 'Customers'!A:A)</f>
        <v>CUST_590</v>
      </c>
      <c r="B8909" t="str">
        <f>_xlfn.XLOOKUP(L8909, Products!C:C, Products!A:A)</f>
        <v>PROD_1</v>
      </c>
      <c r="C8909">
        <v>8908</v>
      </c>
      <c r="D8909" s="2" t="s">
        <v>1552</v>
      </c>
      <c r="E8909">
        <f>YEAR(Orders[[#This Row],[Order_Date]])</f>
        <v>2022</v>
      </c>
      <c r="F8909">
        <f>MONTH(Orders[[#This Row],[Order_Date]])</f>
        <v>5</v>
      </c>
      <c r="G8909" s="2" t="s">
        <v>1150</v>
      </c>
      <c r="H8909" t="s">
        <v>1295</v>
      </c>
      <c r="I8909" t="s">
        <v>14</v>
      </c>
      <c r="J8909" t="s">
        <v>22</v>
      </c>
      <c r="K8909" t="s">
        <v>16</v>
      </c>
      <c r="L8909" t="s">
        <v>17</v>
      </c>
      <c r="M8909" s="1">
        <v>6775.36</v>
      </c>
      <c r="N8909" s="1">
        <v>1352.07</v>
      </c>
      <c r="O8909">
        <v>0.02</v>
      </c>
    </row>
    <row r="8910" spans="1:15" x14ac:dyDescent="0.3">
      <c r="A8910" t="str">
        <f xml:space="preserve"> _xlfn.XLOOKUP(H8910, 'Customers'!B:B, 'Customers'!A:A)</f>
        <v>CUST_453</v>
      </c>
      <c r="B8910" t="str">
        <f>_xlfn.XLOOKUP(L8910, Products!C:C, Products!A:A)</f>
        <v>PROD_2</v>
      </c>
      <c r="C8910">
        <v>8909</v>
      </c>
      <c r="D8910" s="2" t="s">
        <v>1123</v>
      </c>
      <c r="E8910">
        <f>YEAR(Orders[[#This Row],[Order_Date]])</f>
        <v>2023</v>
      </c>
      <c r="F8910">
        <f>MONTH(Orders[[#This Row],[Order_Date]])</f>
        <v>8</v>
      </c>
      <c r="G8910" s="2" t="s">
        <v>759</v>
      </c>
      <c r="H8910" t="s">
        <v>1078</v>
      </c>
      <c r="I8910" t="s">
        <v>32</v>
      </c>
      <c r="J8910" t="s">
        <v>65</v>
      </c>
      <c r="K8910" t="s">
        <v>16</v>
      </c>
      <c r="L8910" t="s">
        <v>23</v>
      </c>
      <c r="M8910" s="1">
        <v>1786.94</v>
      </c>
      <c r="N8910" s="1">
        <v>402.37</v>
      </c>
      <c r="O8910">
        <v>0.23</v>
      </c>
    </row>
    <row r="8911" spans="1:15" x14ac:dyDescent="0.3">
      <c r="A8911" t="str">
        <f xml:space="preserve"> _xlfn.XLOOKUP(H8911, 'Customers'!B:B, 'Customers'!A:A)</f>
        <v>CUST_763</v>
      </c>
      <c r="B8911" t="str">
        <f>_xlfn.XLOOKUP(L8911, Products!C:C, Products!A:A)</f>
        <v>PROD_2</v>
      </c>
      <c r="C8911">
        <v>8910</v>
      </c>
      <c r="D8911" s="2" t="s">
        <v>1346</v>
      </c>
      <c r="E8911">
        <f>YEAR(Orders[[#This Row],[Order_Date]])</f>
        <v>2023</v>
      </c>
      <c r="F8911">
        <f>MONTH(Orders[[#This Row],[Order_Date]])</f>
        <v>1</v>
      </c>
      <c r="G8911" s="2" t="s">
        <v>83</v>
      </c>
      <c r="H8911" t="s">
        <v>1509</v>
      </c>
      <c r="I8911" t="s">
        <v>32</v>
      </c>
      <c r="J8911" t="s">
        <v>33</v>
      </c>
      <c r="K8911" t="s">
        <v>16</v>
      </c>
      <c r="L8911" t="s">
        <v>23</v>
      </c>
      <c r="M8911" s="1">
        <v>9342.43</v>
      </c>
      <c r="N8911" s="1">
        <v>1887</v>
      </c>
      <c r="O8911">
        <v>0.17</v>
      </c>
    </row>
    <row r="8912" spans="1:15" x14ac:dyDescent="0.3">
      <c r="A8912" t="str">
        <f xml:space="preserve"> _xlfn.XLOOKUP(H8912, 'Customers'!B:B, 'Customers'!A:A)</f>
        <v>CUST_213</v>
      </c>
      <c r="B8912" t="str">
        <f>_xlfn.XLOOKUP(L8912, Products!C:C, Products!A:A)</f>
        <v>PROD_5</v>
      </c>
      <c r="C8912">
        <v>8911</v>
      </c>
      <c r="D8912" s="2" t="s">
        <v>41</v>
      </c>
      <c r="E8912">
        <f>YEAR(Orders[[#This Row],[Order_Date]])</f>
        <v>2023</v>
      </c>
      <c r="F8912">
        <f>MONTH(Orders[[#This Row],[Order_Date]])</f>
        <v>3</v>
      </c>
      <c r="G8912" s="2" t="s">
        <v>77</v>
      </c>
      <c r="H8912" t="s">
        <v>602</v>
      </c>
      <c r="I8912" t="s">
        <v>21</v>
      </c>
      <c r="J8912" t="s">
        <v>22</v>
      </c>
      <c r="K8912" t="s">
        <v>34</v>
      </c>
      <c r="L8912" t="s">
        <v>39</v>
      </c>
      <c r="M8912" s="1">
        <v>8381.23</v>
      </c>
      <c r="N8912" s="1">
        <v>375.14</v>
      </c>
      <c r="O8912">
        <v>0.21</v>
      </c>
    </row>
    <row r="8913" spans="1:15" x14ac:dyDescent="0.3">
      <c r="A8913" t="str">
        <f xml:space="preserve"> _xlfn.XLOOKUP(H8913, 'Customers'!B:B, 'Customers'!A:A)</f>
        <v>CUST_127</v>
      </c>
      <c r="B8913" t="str">
        <f>_xlfn.XLOOKUP(L8913, Products!C:C, Products!A:A)</f>
        <v>PROD_3</v>
      </c>
      <c r="C8913">
        <v>8912</v>
      </c>
      <c r="D8913" s="2" t="s">
        <v>243</v>
      </c>
      <c r="E8913">
        <f>YEAR(Orders[[#This Row],[Order_Date]])</f>
        <v>2022</v>
      </c>
      <c r="F8913">
        <f>MONTH(Orders[[#This Row],[Order_Date]])</f>
        <v>7</v>
      </c>
      <c r="G8913" s="2" t="s">
        <v>286</v>
      </c>
      <c r="H8913" t="s">
        <v>393</v>
      </c>
      <c r="I8913" t="s">
        <v>32</v>
      </c>
      <c r="J8913" t="s">
        <v>15</v>
      </c>
      <c r="K8913" t="s">
        <v>27</v>
      </c>
      <c r="L8913" t="s">
        <v>28</v>
      </c>
      <c r="M8913" s="1">
        <v>3330.97</v>
      </c>
      <c r="N8913" s="1">
        <v>-209.64</v>
      </c>
      <c r="O8913">
        <v>0.03</v>
      </c>
    </row>
    <row r="8914" spans="1:15" x14ac:dyDescent="0.3">
      <c r="A8914" t="str">
        <f xml:space="preserve"> _xlfn.XLOOKUP(H8914, 'Customers'!B:B, 'Customers'!A:A)</f>
        <v>CUST_58</v>
      </c>
      <c r="B8914" t="str">
        <f>_xlfn.XLOOKUP(L8914, Products!C:C, Products!A:A)</f>
        <v>PROD_1</v>
      </c>
      <c r="C8914">
        <v>8913</v>
      </c>
      <c r="D8914" s="2" t="s">
        <v>1480</v>
      </c>
      <c r="E8914">
        <f>YEAR(Orders[[#This Row],[Order_Date]])</f>
        <v>2023</v>
      </c>
      <c r="F8914">
        <f>MONTH(Orders[[#This Row],[Order_Date]])</f>
        <v>9</v>
      </c>
      <c r="G8914" s="2" t="s">
        <v>1133</v>
      </c>
      <c r="H8914" t="s">
        <v>196</v>
      </c>
      <c r="I8914" t="s">
        <v>32</v>
      </c>
      <c r="J8914" t="s">
        <v>65</v>
      </c>
      <c r="K8914" t="s">
        <v>16</v>
      </c>
      <c r="L8914" t="s">
        <v>17</v>
      </c>
      <c r="M8914" s="1">
        <v>4557.96</v>
      </c>
      <c r="N8914" s="1">
        <v>844.95</v>
      </c>
      <c r="O8914">
        <v>0.08</v>
      </c>
    </row>
    <row r="8915" spans="1:15" x14ac:dyDescent="0.3">
      <c r="A8915" t="str">
        <f xml:space="preserve"> _xlfn.XLOOKUP(H8915, 'Customers'!B:B, 'Customers'!A:A)</f>
        <v>CUST_922</v>
      </c>
      <c r="B8915" t="str">
        <f>_xlfn.XLOOKUP(L8915, Products!C:C, Products!A:A)</f>
        <v>PROD_1</v>
      </c>
      <c r="C8915">
        <v>8914</v>
      </c>
      <c r="D8915" s="2" t="s">
        <v>1188</v>
      </c>
      <c r="E8915">
        <f>YEAR(Orders[[#This Row],[Order_Date]])</f>
        <v>2023</v>
      </c>
      <c r="F8915">
        <f>MONTH(Orders[[#This Row],[Order_Date]])</f>
        <v>10</v>
      </c>
      <c r="G8915" s="2" t="s">
        <v>1309</v>
      </c>
      <c r="H8915" t="s">
        <v>1682</v>
      </c>
      <c r="I8915" t="s">
        <v>32</v>
      </c>
      <c r="J8915" t="s">
        <v>33</v>
      </c>
      <c r="K8915" t="s">
        <v>16</v>
      </c>
      <c r="L8915" t="s">
        <v>17</v>
      </c>
      <c r="M8915" s="1">
        <v>9846.32</v>
      </c>
      <c r="N8915" s="1">
        <v>2020.77</v>
      </c>
      <c r="O8915">
        <v>0.23</v>
      </c>
    </row>
    <row r="8916" spans="1:15" x14ac:dyDescent="0.3">
      <c r="A8916" t="str">
        <f xml:space="preserve"> _xlfn.XLOOKUP(H8916, 'Customers'!B:B, 'Customers'!A:A)</f>
        <v>CUST_625</v>
      </c>
      <c r="B8916" t="str">
        <f>_xlfn.XLOOKUP(L8916, Products!C:C, Products!A:A)</f>
        <v>PROD_8</v>
      </c>
      <c r="C8916">
        <v>8915</v>
      </c>
      <c r="D8916" s="2" t="s">
        <v>738</v>
      </c>
      <c r="E8916">
        <f>YEAR(Orders[[#This Row],[Order_Date]])</f>
        <v>2022</v>
      </c>
      <c r="F8916">
        <f>MONTH(Orders[[#This Row],[Order_Date]])</f>
        <v>10</v>
      </c>
      <c r="G8916" s="2" t="s">
        <v>1094</v>
      </c>
      <c r="H8916" t="s">
        <v>1347</v>
      </c>
      <c r="I8916" t="s">
        <v>32</v>
      </c>
      <c r="J8916" t="s">
        <v>15</v>
      </c>
      <c r="K8916" t="s">
        <v>27</v>
      </c>
      <c r="L8916" t="s">
        <v>73</v>
      </c>
      <c r="M8916" s="1">
        <v>9192.0499999999993</v>
      </c>
      <c r="N8916" s="1">
        <v>-242.87</v>
      </c>
      <c r="O8916">
        <v>0.1</v>
      </c>
    </row>
    <row r="8917" spans="1:15" x14ac:dyDescent="0.3">
      <c r="A8917" t="str">
        <f xml:space="preserve"> _xlfn.XLOOKUP(H8917, 'Customers'!B:B, 'Customers'!A:A)</f>
        <v>CUST_322</v>
      </c>
      <c r="B8917" t="str">
        <f>_xlfn.XLOOKUP(L8917, Products!C:C, Products!A:A)</f>
        <v>PROD_7</v>
      </c>
      <c r="C8917">
        <v>8916</v>
      </c>
      <c r="D8917" s="2" t="s">
        <v>97</v>
      </c>
      <c r="E8917">
        <f>YEAR(Orders[[#This Row],[Order_Date]])</f>
        <v>2022</v>
      </c>
      <c r="F8917">
        <f>MONTH(Orders[[#This Row],[Order_Date]])</f>
        <v>11</v>
      </c>
      <c r="G8917" s="2" t="s">
        <v>115</v>
      </c>
      <c r="H8917" t="s">
        <v>840</v>
      </c>
      <c r="I8917" t="s">
        <v>14</v>
      </c>
      <c r="J8917" t="s">
        <v>33</v>
      </c>
      <c r="K8917" t="s">
        <v>16</v>
      </c>
      <c r="L8917" t="s">
        <v>66</v>
      </c>
      <c r="M8917" s="1">
        <v>5046.7</v>
      </c>
      <c r="N8917" s="1">
        <v>942.02</v>
      </c>
      <c r="O8917">
        <v>0.25</v>
      </c>
    </row>
    <row r="8918" spans="1:15" x14ac:dyDescent="0.3">
      <c r="A8918" t="str">
        <f xml:space="preserve"> _xlfn.XLOOKUP(H8918, 'Customers'!B:B, 'Customers'!A:A)</f>
        <v>CUST_794</v>
      </c>
      <c r="B8918" t="str">
        <f>_xlfn.XLOOKUP(L8918, Products!C:C, Products!A:A)</f>
        <v>PROD_3</v>
      </c>
      <c r="C8918">
        <v>8917</v>
      </c>
      <c r="D8918" s="2" t="s">
        <v>1003</v>
      </c>
      <c r="E8918">
        <f>YEAR(Orders[[#This Row],[Order_Date]])</f>
        <v>2022</v>
      </c>
      <c r="F8918">
        <f>MONTH(Orders[[#This Row],[Order_Date]])</f>
        <v>5</v>
      </c>
      <c r="G8918" s="2" t="s">
        <v>360</v>
      </c>
      <c r="H8918" t="s">
        <v>1542</v>
      </c>
      <c r="I8918" t="s">
        <v>21</v>
      </c>
      <c r="J8918" t="s">
        <v>65</v>
      </c>
      <c r="K8918" t="s">
        <v>27</v>
      </c>
      <c r="L8918" t="s">
        <v>28</v>
      </c>
      <c r="M8918" s="1">
        <v>5836.85</v>
      </c>
      <c r="N8918" s="1">
        <v>1363.49</v>
      </c>
      <c r="O8918">
        <v>0.28000000000000003</v>
      </c>
    </row>
    <row r="8919" spans="1:15" x14ac:dyDescent="0.3">
      <c r="A8919" t="str">
        <f xml:space="preserve"> _xlfn.XLOOKUP(H8919, 'Customers'!B:B, 'Customers'!A:A)</f>
        <v>CUST_207</v>
      </c>
      <c r="B8919" t="str">
        <f>_xlfn.XLOOKUP(L8919, Products!C:C, Products!A:A)</f>
        <v>PROD_1</v>
      </c>
      <c r="C8919">
        <v>8918</v>
      </c>
      <c r="D8919" s="2" t="s">
        <v>694</v>
      </c>
      <c r="E8919">
        <f>YEAR(Orders[[#This Row],[Order_Date]])</f>
        <v>2023</v>
      </c>
      <c r="F8919">
        <f>MONTH(Orders[[#This Row],[Order_Date]])</f>
        <v>7</v>
      </c>
      <c r="G8919" s="2" t="s">
        <v>1061</v>
      </c>
      <c r="H8919" t="s">
        <v>591</v>
      </c>
      <c r="I8919" t="s">
        <v>32</v>
      </c>
      <c r="J8919" t="s">
        <v>65</v>
      </c>
      <c r="K8919" t="s">
        <v>16</v>
      </c>
      <c r="L8919" t="s">
        <v>17</v>
      </c>
      <c r="M8919" s="1">
        <v>595.30999999999995</v>
      </c>
      <c r="N8919" s="1">
        <v>-48.1</v>
      </c>
      <c r="O8919">
        <v>0.25</v>
      </c>
    </row>
    <row r="8920" spans="1:15" x14ac:dyDescent="0.3">
      <c r="A8920" t="str">
        <f xml:space="preserve"> _xlfn.XLOOKUP(H8920, 'Customers'!B:B, 'Customers'!A:A)</f>
        <v>CUST_35</v>
      </c>
      <c r="B8920" t="str">
        <f>_xlfn.XLOOKUP(L8920, Products!C:C, Products!A:A)</f>
        <v>PROD_1</v>
      </c>
      <c r="C8920">
        <v>8919</v>
      </c>
      <c r="D8920" s="2" t="s">
        <v>926</v>
      </c>
      <c r="E8920">
        <f>YEAR(Orders[[#This Row],[Order_Date]])</f>
        <v>2023</v>
      </c>
      <c r="F8920">
        <f>MONTH(Orders[[#This Row],[Order_Date]])</f>
        <v>5</v>
      </c>
      <c r="G8920" s="2" t="s">
        <v>651</v>
      </c>
      <c r="H8920" t="s">
        <v>132</v>
      </c>
      <c r="I8920" t="s">
        <v>14</v>
      </c>
      <c r="J8920" t="s">
        <v>22</v>
      </c>
      <c r="K8920" t="s">
        <v>27</v>
      </c>
      <c r="L8920" t="s">
        <v>17</v>
      </c>
      <c r="M8920" s="1">
        <v>760.44</v>
      </c>
      <c r="N8920" s="1">
        <v>-16.559999999999999</v>
      </c>
      <c r="O8920">
        <v>0.12</v>
      </c>
    </row>
    <row r="8921" spans="1:15" x14ac:dyDescent="0.3">
      <c r="A8921" t="str">
        <f xml:space="preserve"> _xlfn.XLOOKUP(H8921, 'Customers'!B:B, 'Customers'!A:A)</f>
        <v>CUST_385</v>
      </c>
      <c r="B8921" t="str">
        <f>_xlfn.XLOOKUP(L8921, Products!C:C, Products!A:A)</f>
        <v>PROD_2</v>
      </c>
      <c r="C8921">
        <v>8920</v>
      </c>
      <c r="D8921" s="2" t="s">
        <v>148</v>
      </c>
      <c r="E8921">
        <f>YEAR(Orders[[#This Row],[Order_Date]])</f>
        <v>2023</v>
      </c>
      <c r="F8921">
        <f>MONTH(Orders[[#This Row],[Order_Date]])</f>
        <v>8</v>
      </c>
      <c r="G8921" s="2" t="s">
        <v>302</v>
      </c>
      <c r="H8921" t="s">
        <v>957</v>
      </c>
      <c r="I8921" t="s">
        <v>21</v>
      </c>
      <c r="J8921" t="s">
        <v>33</v>
      </c>
      <c r="K8921" t="s">
        <v>16</v>
      </c>
      <c r="L8921" t="s">
        <v>23</v>
      </c>
      <c r="M8921" s="1">
        <v>7670.81</v>
      </c>
      <c r="N8921" s="1">
        <v>-486.62</v>
      </c>
      <c r="O8921">
        <v>0.28999999999999998</v>
      </c>
    </row>
    <row r="8922" spans="1:15" x14ac:dyDescent="0.3">
      <c r="A8922" t="str">
        <f xml:space="preserve"> _xlfn.XLOOKUP(H8922, 'Customers'!B:B, 'Customers'!A:A)</f>
        <v>CUST_991</v>
      </c>
      <c r="B8922" t="str">
        <f>_xlfn.XLOOKUP(L8922, Products!C:C, Products!A:A)</f>
        <v>PROD_6</v>
      </c>
      <c r="C8922">
        <v>8921</v>
      </c>
      <c r="D8922" s="2" t="s">
        <v>295</v>
      </c>
      <c r="E8922">
        <f>YEAR(Orders[[#This Row],[Order_Date]])</f>
        <v>2022</v>
      </c>
      <c r="F8922">
        <f>MONTH(Orders[[#This Row],[Order_Date]])</f>
        <v>7</v>
      </c>
      <c r="G8922" s="2" t="s">
        <v>296</v>
      </c>
      <c r="H8922" t="s">
        <v>1754</v>
      </c>
      <c r="I8922" t="s">
        <v>14</v>
      </c>
      <c r="J8922" t="s">
        <v>15</v>
      </c>
      <c r="K8922" t="s">
        <v>34</v>
      </c>
      <c r="L8922" t="s">
        <v>52</v>
      </c>
      <c r="M8922" s="1">
        <v>7661.85</v>
      </c>
      <c r="N8922" s="1">
        <v>1164.57</v>
      </c>
      <c r="O8922">
        <v>0.08</v>
      </c>
    </row>
    <row r="8923" spans="1:15" x14ac:dyDescent="0.3">
      <c r="A8923" t="str">
        <f xml:space="preserve"> _xlfn.XLOOKUP(H8923, 'Customers'!B:B, 'Customers'!A:A)</f>
        <v>CUST_145</v>
      </c>
      <c r="B8923" t="str">
        <f>_xlfn.XLOOKUP(L8923, Products!C:C, Products!A:A)</f>
        <v>PROD_1</v>
      </c>
      <c r="C8923">
        <v>8922</v>
      </c>
      <c r="D8923" s="2" t="s">
        <v>1409</v>
      </c>
      <c r="E8923">
        <f>YEAR(Orders[[#This Row],[Order_Date]])</f>
        <v>2022</v>
      </c>
      <c r="F8923">
        <f>MONTH(Orders[[#This Row],[Order_Date]])</f>
        <v>5</v>
      </c>
      <c r="G8923" s="2" t="s">
        <v>649</v>
      </c>
      <c r="H8923" t="s">
        <v>438</v>
      </c>
      <c r="I8923" t="s">
        <v>32</v>
      </c>
      <c r="J8923" t="s">
        <v>65</v>
      </c>
      <c r="K8923" t="s">
        <v>27</v>
      </c>
      <c r="L8923" t="s">
        <v>17</v>
      </c>
      <c r="M8923" s="1">
        <v>4470.83</v>
      </c>
      <c r="N8923" s="1">
        <v>-130.66</v>
      </c>
      <c r="O8923">
        <v>0.05</v>
      </c>
    </row>
    <row r="8924" spans="1:15" x14ac:dyDescent="0.3">
      <c r="A8924" t="str">
        <f xml:space="preserve"> _xlfn.XLOOKUP(H8924, 'Customers'!B:B, 'Customers'!A:A)</f>
        <v>CUST_628</v>
      </c>
      <c r="B8924" t="str">
        <f>_xlfn.XLOOKUP(L8924, Products!C:C, Products!A:A)</f>
        <v>PROD_3</v>
      </c>
      <c r="C8924">
        <v>8923</v>
      </c>
      <c r="D8924" s="2" t="s">
        <v>1024</v>
      </c>
      <c r="E8924">
        <f>YEAR(Orders[[#This Row],[Order_Date]])</f>
        <v>2023</v>
      </c>
      <c r="F8924">
        <f>MONTH(Orders[[#This Row],[Order_Date]])</f>
        <v>8</v>
      </c>
      <c r="G8924" s="2" t="s">
        <v>1129</v>
      </c>
      <c r="H8924" t="s">
        <v>1350</v>
      </c>
      <c r="I8924" t="s">
        <v>32</v>
      </c>
      <c r="J8924" t="s">
        <v>15</v>
      </c>
      <c r="K8924" t="s">
        <v>27</v>
      </c>
      <c r="L8924" t="s">
        <v>28</v>
      </c>
      <c r="M8924" s="1">
        <v>3152.62</v>
      </c>
      <c r="N8924" s="1">
        <v>852.03</v>
      </c>
      <c r="O8924">
        <v>0</v>
      </c>
    </row>
    <row r="8925" spans="1:15" x14ac:dyDescent="0.3">
      <c r="A8925" t="str">
        <f xml:space="preserve"> _xlfn.XLOOKUP(H8925, 'Customers'!B:B, 'Customers'!A:A)</f>
        <v>CUST_248</v>
      </c>
      <c r="B8925" t="str">
        <f>_xlfn.XLOOKUP(L8925, Products!C:C, Products!A:A)</f>
        <v>PROD_1</v>
      </c>
      <c r="C8925">
        <v>8924</v>
      </c>
      <c r="D8925" s="2" t="s">
        <v>630</v>
      </c>
      <c r="E8925">
        <f>YEAR(Orders[[#This Row],[Order_Date]])</f>
        <v>2022</v>
      </c>
      <c r="F8925">
        <f>MONTH(Orders[[#This Row],[Order_Date]])</f>
        <v>8</v>
      </c>
      <c r="G8925" s="2" t="s">
        <v>631</v>
      </c>
      <c r="H8925" t="s">
        <v>681</v>
      </c>
      <c r="I8925" t="s">
        <v>32</v>
      </c>
      <c r="J8925" t="s">
        <v>22</v>
      </c>
      <c r="K8925" t="s">
        <v>27</v>
      </c>
      <c r="L8925" t="s">
        <v>17</v>
      </c>
      <c r="M8925" s="1">
        <v>4838.53</v>
      </c>
      <c r="N8925" s="1">
        <v>1279.08</v>
      </c>
      <c r="O8925">
        <v>0.06</v>
      </c>
    </row>
    <row r="8926" spans="1:15" x14ac:dyDescent="0.3">
      <c r="A8926" t="str">
        <f xml:space="preserve"> _xlfn.XLOOKUP(H8926, 'Customers'!B:B, 'Customers'!A:A)</f>
        <v>CUST_517</v>
      </c>
      <c r="B8926" t="str">
        <f>_xlfn.XLOOKUP(L8926, Products!C:C, Products!A:A)</f>
        <v>PROD_1</v>
      </c>
      <c r="C8926">
        <v>8925</v>
      </c>
      <c r="D8926" s="2" t="s">
        <v>322</v>
      </c>
      <c r="E8926">
        <f>YEAR(Orders[[#This Row],[Order_Date]])</f>
        <v>2022</v>
      </c>
      <c r="F8926">
        <f>MONTH(Orders[[#This Row],[Order_Date]])</f>
        <v>7</v>
      </c>
      <c r="G8926" s="2" t="s">
        <v>403</v>
      </c>
      <c r="H8926" t="s">
        <v>1189</v>
      </c>
      <c r="I8926" t="s">
        <v>21</v>
      </c>
      <c r="J8926" t="s">
        <v>65</v>
      </c>
      <c r="K8926" t="s">
        <v>27</v>
      </c>
      <c r="L8926" t="s">
        <v>17</v>
      </c>
      <c r="M8926" s="1">
        <v>4423.1499999999996</v>
      </c>
      <c r="N8926" s="1">
        <v>116.97</v>
      </c>
      <c r="O8926">
        <v>0.26</v>
      </c>
    </row>
    <row r="8927" spans="1:15" x14ac:dyDescent="0.3">
      <c r="A8927" t="str">
        <f xml:space="preserve"> _xlfn.XLOOKUP(H8927, 'Customers'!B:B, 'Customers'!A:A)</f>
        <v>CUST_543</v>
      </c>
      <c r="B8927" t="str">
        <f>_xlfn.XLOOKUP(L8927, Products!C:C, Products!A:A)</f>
        <v>PROD_3</v>
      </c>
      <c r="C8927">
        <v>8926</v>
      </c>
      <c r="D8927" s="2" t="s">
        <v>706</v>
      </c>
      <c r="E8927">
        <f>YEAR(Orders[[#This Row],[Order_Date]])</f>
        <v>2022</v>
      </c>
      <c r="F8927">
        <f>MONTH(Orders[[#This Row],[Order_Date]])</f>
        <v>11</v>
      </c>
      <c r="G8927" s="2" t="s">
        <v>707</v>
      </c>
      <c r="H8927" t="s">
        <v>1225</v>
      </c>
      <c r="I8927" t="s">
        <v>21</v>
      </c>
      <c r="J8927" t="s">
        <v>15</v>
      </c>
      <c r="K8927" t="s">
        <v>27</v>
      </c>
      <c r="L8927" t="s">
        <v>28</v>
      </c>
      <c r="M8927" s="1">
        <v>7922.35</v>
      </c>
      <c r="N8927" s="1">
        <v>1709.55</v>
      </c>
      <c r="O8927">
        <v>0.11</v>
      </c>
    </row>
    <row r="8928" spans="1:15" x14ac:dyDescent="0.3">
      <c r="A8928" t="str">
        <f xml:space="preserve"> _xlfn.XLOOKUP(H8928, 'Customers'!B:B, 'Customers'!A:A)</f>
        <v>CUST_480</v>
      </c>
      <c r="B8928" t="str">
        <f>_xlfn.XLOOKUP(L8928, Products!C:C, Products!A:A)</f>
        <v>PROD_3</v>
      </c>
      <c r="C8928">
        <v>8927</v>
      </c>
      <c r="D8928" s="2" t="s">
        <v>349</v>
      </c>
      <c r="E8928">
        <f>YEAR(Orders[[#This Row],[Order_Date]])</f>
        <v>2023</v>
      </c>
      <c r="F8928">
        <f>MONTH(Orders[[#This Row],[Order_Date]])</f>
        <v>7</v>
      </c>
      <c r="G8928" s="2" t="s">
        <v>544</v>
      </c>
      <c r="H8928" t="s">
        <v>1121</v>
      </c>
      <c r="I8928" t="s">
        <v>14</v>
      </c>
      <c r="J8928" t="s">
        <v>22</v>
      </c>
      <c r="K8928" t="s">
        <v>27</v>
      </c>
      <c r="L8928" t="s">
        <v>28</v>
      </c>
      <c r="M8928" s="1">
        <v>8762.6</v>
      </c>
      <c r="N8928" s="1">
        <v>1323.65</v>
      </c>
      <c r="O8928">
        <v>0.17</v>
      </c>
    </row>
    <row r="8929" spans="1:15" x14ac:dyDescent="0.3">
      <c r="A8929" t="str">
        <f xml:space="preserve"> _xlfn.XLOOKUP(H8929, 'Customers'!B:B, 'Customers'!A:A)</f>
        <v>CUST_465</v>
      </c>
      <c r="B8929" t="str">
        <f>_xlfn.XLOOKUP(L8929, Products!C:C, Products!A:A)</f>
        <v>PROD_3</v>
      </c>
      <c r="C8929">
        <v>8928</v>
      </c>
      <c r="D8929" s="2" t="s">
        <v>817</v>
      </c>
      <c r="E8929">
        <f>YEAR(Orders[[#This Row],[Order_Date]])</f>
        <v>2022</v>
      </c>
      <c r="F8929">
        <f>MONTH(Orders[[#This Row],[Order_Date]])</f>
        <v>12</v>
      </c>
      <c r="G8929" s="2" t="s">
        <v>1142</v>
      </c>
      <c r="H8929" t="s">
        <v>1093</v>
      </c>
      <c r="I8929" t="s">
        <v>14</v>
      </c>
      <c r="J8929" t="s">
        <v>65</v>
      </c>
      <c r="K8929" t="s">
        <v>27</v>
      </c>
      <c r="L8929" t="s">
        <v>28</v>
      </c>
      <c r="M8929" s="1">
        <v>8206.5300000000007</v>
      </c>
      <c r="N8929" s="1">
        <v>-289.75</v>
      </c>
      <c r="O8929">
        <v>0.06</v>
      </c>
    </row>
    <row r="8930" spans="1:15" x14ac:dyDescent="0.3">
      <c r="A8930" t="str">
        <f xml:space="preserve"> _xlfn.XLOOKUP(H8930, 'Customers'!B:B, 'Customers'!A:A)</f>
        <v>CUST_705</v>
      </c>
      <c r="B8930" t="str">
        <f>_xlfn.XLOOKUP(L8930, Products!C:C, Products!A:A)</f>
        <v>PROD_3</v>
      </c>
      <c r="C8930">
        <v>8929</v>
      </c>
      <c r="D8930" s="2" t="s">
        <v>1110</v>
      </c>
      <c r="E8930">
        <f>YEAR(Orders[[#This Row],[Order_Date]])</f>
        <v>2023</v>
      </c>
      <c r="F8930">
        <f>MONTH(Orders[[#This Row],[Order_Date]])</f>
        <v>3</v>
      </c>
      <c r="G8930" s="2" t="s">
        <v>1002</v>
      </c>
      <c r="H8930" t="s">
        <v>1444</v>
      </c>
      <c r="I8930" t="s">
        <v>14</v>
      </c>
      <c r="J8930" t="s">
        <v>33</v>
      </c>
      <c r="K8930" t="s">
        <v>27</v>
      </c>
      <c r="L8930" t="s">
        <v>28</v>
      </c>
      <c r="M8930" s="1">
        <v>786.47</v>
      </c>
      <c r="N8930" s="1">
        <v>-35.31</v>
      </c>
      <c r="O8930">
        <v>0.15</v>
      </c>
    </row>
    <row r="8931" spans="1:15" x14ac:dyDescent="0.3">
      <c r="A8931" t="str">
        <f xml:space="preserve"> _xlfn.XLOOKUP(H8931, 'Customers'!B:B, 'Customers'!A:A)</f>
        <v>CUST_104</v>
      </c>
      <c r="B8931" t="str">
        <f>_xlfn.XLOOKUP(L8931, Products!C:C, Products!A:A)</f>
        <v>PROD_7</v>
      </c>
      <c r="C8931">
        <v>8930</v>
      </c>
      <c r="D8931" s="2" t="s">
        <v>700</v>
      </c>
      <c r="E8931">
        <f>YEAR(Orders[[#This Row],[Order_Date]])</f>
        <v>2023</v>
      </c>
      <c r="F8931">
        <f>MONTH(Orders[[#This Row],[Order_Date]])</f>
        <v>11</v>
      </c>
      <c r="G8931" s="2" t="s">
        <v>86</v>
      </c>
      <c r="H8931" t="s">
        <v>326</v>
      </c>
      <c r="I8931" t="s">
        <v>14</v>
      </c>
      <c r="J8931" t="s">
        <v>33</v>
      </c>
      <c r="K8931" t="s">
        <v>16</v>
      </c>
      <c r="L8931" t="s">
        <v>66</v>
      </c>
      <c r="M8931" s="1">
        <v>4739.6000000000004</v>
      </c>
      <c r="N8931" s="1">
        <v>1368.93</v>
      </c>
      <c r="O8931">
        <v>0.08</v>
      </c>
    </row>
    <row r="8932" spans="1:15" x14ac:dyDescent="0.3">
      <c r="A8932" t="str">
        <f xml:space="preserve"> _xlfn.XLOOKUP(H8932, 'Customers'!B:B, 'Customers'!A:A)</f>
        <v>CUST_386</v>
      </c>
      <c r="B8932" t="str">
        <f>_xlfn.XLOOKUP(L8932, Products!C:C, Products!A:A)</f>
        <v>PROD_6</v>
      </c>
      <c r="C8932">
        <v>8931</v>
      </c>
      <c r="D8932" s="2" t="s">
        <v>1009</v>
      </c>
      <c r="E8932">
        <f>YEAR(Orders[[#This Row],[Order_Date]])</f>
        <v>2022</v>
      </c>
      <c r="F8932">
        <f>MONTH(Orders[[#This Row],[Order_Date]])</f>
        <v>5</v>
      </c>
      <c r="G8932" s="2" t="s">
        <v>1005</v>
      </c>
      <c r="H8932" t="s">
        <v>958</v>
      </c>
      <c r="I8932" t="s">
        <v>14</v>
      </c>
      <c r="J8932" t="s">
        <v>65</v>
      </c>
      <c r="K8932" t="s">
        <v>34</v>
      </c>
      <c r="L8932" t="s">
        <v>52</v>
      </c>
      <c r="M8932" s="1">
        <v>5650.25</v>
      </c>
      <c r="N8932" s="1">
        <v>266.77</v>
      </c>
      <c r="O8932">
        <v>0.2</v>
      </c>
    </row>
    <row r="8933" spans="1:15" x14ac:dyDescent="0.3">
      <c r="A8933" t="str">
        <f xml:space="preserve"> _xlfn.XLOOKUP(H8933, 'Customers'!B:B, 'Customers'!A:A)</f>
        <v>CUST_864</v>
      </c>
      <c r="B8933" t="str">
        <f>_xlfn.XLOOKUP(L8933, Products!C:C, Products!A:A)</f>
        <v>PROD_8</v>
      </c>
      <c r="C8933">
        <v>8932</v>
      </c>
      <c r="D8933" s="2" t="s">
        <v>192</v>
      </c>
      <c r="E8933">
        <f>YEAR(Orders[[#This Row],[Order_Date]])</f>
        <v>2023</v>
      </c>
      <c r="F8933">
        <f>MONTH(Orders[[#This Row],[Order_Date]])</f>
        <v>5</v>
      </c>
      <c r="G8933" s="2" t="s">
        <v>756</v>
      </c>
      <c r="H8933" t="s">
        <v>1618</v>
      </c>
      <c r="I8933" t="s">
        <v>14</v>
      </c>
      <c r="J8933" t="s">
        <v>22</v>
      </c>
      <c r="K8933" t="s">
        <v>27</v>
      </c>
      <c r="L8933" t="s">
        <v>73</v>
      </c>
      <c r="M8933" s="1">
        <v>898.65</v>
      </c>
      <c r="N8933" s="1">
        <v>194.77</v>
      </c>
      <c r="O8933">
        <v>0.13</v>
      </c>
    </row>
    <row r="8934" spans="1:15" x14ac:dyDescent="0.3">
      <c r="A8934" t="str">
        <f xml:space="preserve"> _xlfn.XLOOKUP(H8934, 'Customers'!B:B, 'Customers'!A:A)</f>
        <v>CUST_615</v>
      </c>
      <c r="B8934" t="str">
        <f>_xlfn.XLOOKUP(L8934, Products!C:C, Products!A:A)</f>
        <v>PROD_1</v>
      </c>
      <c r="C8934">
        <v>8933</v>
      </c>
      <c r="D8934" s="2" t="s">
        <v>703</v>
      </c>
      <c r="E8934">
        <f>YEAR(Orders[[#This Row],[Order_Date]])</f>
        <v>2022</v>
      </c>
      <c r="F8934">
        <f>MONTH(Orders[[#This Row],[Order_Date]])</f>
        <v>2</v>
      </c>
      <c r="G8934" s="2" t="s">
        <v>137</v>
      </c>
      <c r="H8934" t="s">
        <v>1334</v>
      </c>
      <c r="I8934" t="s">
        <v>14</v>
      </c>
      <c r="J8934" t="s">
        <v>15</v>
      </c>
      <c r="K8934" t="s">
        <v>27</v>
      </c>
      <c r="L8934" t="s">
        <v>17</v>
      </c>
      <c r="M8934" s="1">
        <v>8014.88</v>
      </c>
      <c r="N8934" s="1">
        <v>639.75</v>
      </c>
      <c r="O8934">
        <v>0.02</v>
      </c>
    </row>
    <row r="8935" spans="1:15" x14ac:dyDescent="0.3">
      <c r="A8935" t="str">
        <f xml:space="preserve"> _xlfn.XLOOKUP(H8935, 'Customers'!B:B, 'Customers'!A:A)</f>
        <v>CUST_360</v>
      </c>
      <c r="B8935" t="str">
        <f>_xlfn.XLOOKUP(L8935, Products!C:C, Products!A:A)</f>
        <v>PROD_8</v>
      </c>
      <c r="C8935">
        <v>8934</v>
      </c>
      <c r="D8935" s="2" t="s">
        <v>386</v>
      </c>
      <c r="E8935">
        <f>YEAR(Orders[[#This Row],[Order_Date]])</f>
        <v>2022</v>
      </c>
      <c r="F8935">
        <f>MONTH(Orders[[#This Row],[Order_Date]])</f>
        <v>11</v>
      </c>
      <c r="G8935" s="2" t="s">
        <v>280</v>
      </c>
      <c r="H8935" t="s">
        <v>903</v>
      </c>
      <c r="I8935" t="s">
        <v>32</v>
      </c>
      <c r="J8935" t="s">
        <v>15</v>
      </c>
      <c r="K8935" t="s">
        <v>27</v>
      </c>
      <c r="L8935" t="s">
        <v>73</v>
      </c>
      <c r="M8935" s="1">
        <v>4600.3100000000004</v>
      </c>
      <c r="N8935" s="1">
        <v>316.85000000000002</v>
      </c>
      <c r="O8935">
        <v>0.2</v>
      </c>
    </row>
    <row r="8936" spans="1:15" x14ac:dyDescent="0.3">
      <c r="A8936" t="str">
        <f xml:space="preserve"> _xlfn.XLOOKUP(H8936, 'Customers'!B:B, 'Customers'!A:A)</f>
        <v>CUST_838</v>
      </c>
      <c r="B8936" t="str">
        <f>_xlfn.XLOOKUP(L8936, Products!C:C, Products!A:A)</f>
        <v>PROD_5</v>
      </c>
      <c r="C8936">
        <v>8935</v>
      </c>
      <c r="D8936" s="2" t="s">
        <v>338</v>
      </c>
      <c r="E8936">
        <f>YEAR(Orders[[#This Row],[Order_Date]])</f>
        <v>2023</v>
      </c>
      <c r="F8936">
        <f>MONTH(Orders[[#This Row],[Order_Date]])</f>
        <v>9</v>
      </c>
      <c r="G8936" s="2" t="s">
        <v>91</v>
      </c>
      <c r="H8936" t="s">
        <v>1591</v>
      </c>
      <c r="I8936" t="s">
        <v>14</v>
      </c>
      <c r="J8936" t="s">
        <v>15</v>
      </c>
      <c r="K8936" t="s">
        <v>34</v>
      </c>
      <c r="L8936" t="s">
        <v>39</v>
      </c>
      <c r="M8936" s="1">
        <v>979.77</v>
      </c>
      <c r="N8936" s="1">
        <v>-72.209999999999994</v>
      </c>
      <c r="O8936">
        <v>0.14000000000000001</v>
      </c>
    </row>
    <row r="8937" spans="1:15" x14ac:dyDescent="0.3">
      <c r="A8937" t="str">
        <f xml:space="preserve"> _xlfn.XLOOKUP(H8937, 'Customers'!B:B, 'Customers'!A:A)</f>
        <v>CUST_793</v>
      </c>
      <c r="B8937" t="str">
        <f>_xlfn.XLOOKUP(L8937, Products!C:C, Products!A:A)</f>
        <v>PROD_7</v>
      </c>
      <c r="C8937">
        <v>8936</v>
      </c>
      <c r="D8937" s="2" t="s">
        <v>472</v>
      </c>
      <c r="E8937">
        <f>YEAR(Orders[[#This Row],[Order_Date]])</f>
        <v>2022</v>
      </c>
      <c r="F8937">
        <f>MONTH(Orders[[#This Row],[Order_Date]])</f>
        <v>10</v>
      </c>
      <c r="G8937" s="2" t="s">
        <v>781</v>
      </c>
      <c r="H8937" t="s">
        <v>1541</v>
      </c>
      <c r="I8937" t="s">
        <v>21</v>
      </c>
      <c r="J8937" t="s">
        <v>65</v>
      </c>
      <c r="K8937" t="s">
        <v>16</v>
      </c>
      <c r="L8937" t="s">
        <v>66</v>
      </c>
      <c r="M8937" s="1">
        <v>2278.48</v>
      </c>
      <c r="N8937" s="1">
        <v>403.25</v>
      </c>
      <c r="O8937">
        <v>0.3</v>
      </c>
    </row>
    <row r="8938" spans="1:15" x14ac:dyDescent="0.3">
      <c r="A8938" t="str">
        <f xml:space="preserve"> _xlfn.XLOOKUP(H8938, 'Customers'!B:B, 'Customers'!A:A)</f>
        <v>CUST_209</v>
      </c>
      <c r="B8938" t="str">
        <f>_xlfn.XLOOKUP(L8938, Products!C:C, Products!A:A)</f>
        <v>PROD_8</v>
      </c>
      <c r="C8938">
        <v>8937</v>
      </c>
      <c r="D8938" s="2" t="s">
        <v>1029</v>
      </c>
      <c r="E8938">
        <f>YEAR(Orders[[#This Row],[Order_Date]])</f>
        <v>2022</v>
      </c>
      <c r="F8938">
        <f>MONTH(Orders[[#This Row],[Order_Date]])</f>
        <v>2</v>
      </c>
      <c r="G8938" s="2" t="s">
        <v>784</v>
      </c>
      <c r="H8938" t="s">
        <v>596</v>
      </c>
      <c r="I8938" t="s">
        <v>21</v>
      </c>
      <c r="J8938" t="s">
        <v>65</v>
      </c>
      <c r="K8938" t="s">
        <v>27</v>
      </c>
      <c r="L8938" t="s">
        <v>73</v>
      </c>
      <c r="M8938" s="1">
        <v>5213.1499999999996</v>
      </c>
      <c r="N8938" s="1">
        <v>68.83</v>
      </c>
      <c r="O8938">
        <v>7.0000000000000007E-2</v>
      </c>
    </row>
    <row r="8939" spans="1:15" x14ac:dyDescent="0.3">
      <c r="A8939" t="str">
        <f xml:space="preserve"> _xlfn.XLOOKUP(H8939, 'Customers'!B:B, 'Customers'!A:A)</f>
        <v>CUST_673</v>
      </c>
      <c r="B8939" t="str">
        <f>_xlfn.XLOOKUP(L8939, Products!C:C, Products!A:A)</f>
        <v>PROD_7</v>
      </c>
      <c r="C8939">
        <v>8938</v>
      </c>
      <c r="D8939" s="2" t="s">
        <v>556</v>
      </c>
      <c r="E8939">
        <f>YEAR(Orders[[#This Row],[Order_Date]])</f>
        <v>2022</v>
      </c>
      <c r="F8939">
        <f>MONTH(Orders[[#This Row],[Order_Date]])</f>
        <v>4</v>
      </c>
      <c r="G8939" s="2" t="s">
        <v>327</v>
      </c>
      <c r="H8939" t="s">
        <v>1403</v>
      </c>
      <c r="I8939" t="s">
        <v>32</v>
      </c>
      <c r="J8939" t="s">
        <v>15</v>
      </c>
      <c r="K8939" t="s">
        <v>16</v>
      </c>
      <c r="L8939" t="s">
        <v>66</v>
      </c>
      <c r="M8939" s="1">
        <v>6801.45</v>
      </c>
      <c r="N8939" s="1">
        <v>1752.69</v>
      </c>
      <c r="O8939">
        <v>0.13</v>
      </c>
    </row>
    <row r="8940" spans="1:15" x14ac:dyDescent="0.3">
      <c r="A8940" t="str">
        <f xml:space="preserve"> _xlfn.XLOOKUP(H8940, 'Customers'!B:B, 'Customers'!A:A)</f>
        <v>CUST_189</v>
      </c>
      <c r="B8940" t="str">
        <f>_xlfn.XLOOKUP(L8940, Products!C:C, Products!A:A)</f>
        <v>PROD_5</v>
      </c>
      <c r="C8940">
        <v>8939</v>
      </c>
      <c r="D8940" s="2" t="s">
        <v>1052</v>
      </c>
      <c r="E8940">
        <f>YEAR(Orders[[#This Row],[Order_Date]])</f>
        <v>2023</v>
      </c>
      <c r="F8940">
        <f>MONTH(Orders[[#This Row],[Order_Date]])</f>
        <v>10</v>
      </c>
      <c r="G8940" s="2" t="s">
        <v>36</v>
      </c>
      <c r="H8940" t="s">
        <v>547</v>
      </c>
      <c r="I8940" t="s">
        <v>32</v>
      </c>
      <c r="J8940" t="s">
        <v>33</v>
      </c>
      <c r="K8940" t="s">
        <v>34</v>
      </c>
      <c r="L8940" t="s">
        <v>39</v>
      </c>
      <c r="M8940" s="1">
        <v>9832.83</v>
      </c>
      <c r="N8940" s="1">
        <v>-97.82</v>
      </c>
      <c r="O8940">
        <v>0.22</v>
      </c>
    </row>
    <row r="8941" spans="1:15" x14ac:dyDescent="0.3">
      <c r="A8941" t="str">
        <f xml:space="preserve"> _xlfn.XLOOKUP(H8941, 'Customers'!B:B, 'Customers'!A:A)</f>
        <v>CUST_896</v>
      </c>
      <c r="B8941" t="str">
        <f>_xlfn.XLOOKUP(L8941, Products!C:C, Products!A:A)</f>
        <v>PROD_4</v>
      </c>
      <c r="C8941">
        <v>8940</v>
      </c>
      <c r="D8941" s="2" t="s">
        <v>707</v>
      </c>
      <c r="E8941">
        <f>YEAR(Orders[[#This Row],[Order_Date]])</f>
        <v>2022</v>
      </c>
      <c r="F8941">
        <f>MONTH(Orders[[#This Row],[Order_Date]])</f>
        <v>11</v>
      </c>
      <c r="G8941" s="2" t="s">
        <v>386</v>
      </c>
      <c r="H8941" t="s">
        <v>1655</v>
      </c>
      <c r="I8941" t="s">
        <v>32</v>
      </c>
      <c r="J8941" t="s">
        <v>22</v>
      </c>
      <c r="K8941" t="s">
        <v>34</v>
      </c>
      <c r="L8941" t="s">
        <v>35</v>
      </c>
      <c r="M8941" s="1">
        <v>6283.37</v>
      </c>
      <c r="N8941" s="1">
        <v>485.15</v>
      </c>
      <c r="O8941">
        <v>0.28999999999999998</v>
      </c>
    </row>
    <row r="8942" spans="1:15" x14ac:dyDescent="0.3">
      <c r="A8942" t="str">
        <f xml:space="preserve"> _xlfn.XLOOKUP(H8942, 'Customers'!B:B, 'Customers'!A:A)</f>
        <v>CUST_540</v>
      </c>
      <c r="B8942" t="str">
        <f>_xlfn.XLOOKUP(L8942, Products!C:C, Products!A:A)</f>
        <v>PROD_6</v>
      </c>
      <c r="C8942">
        <v>8941</v>
      </c>
      <c r="D8942" s="2" t="s">
        <v>799</v>
      </c>
      <c r="E8942">
        <f>YEAR(Orders[[#This Row],[Order_Date]])</f>
        <v>2023</v>
      </c>
      <c r="F8942">
        <f>MONTH(Orders[[#This Row],[Order_Date]])</f>
        <v>10</v>
      </c>
      <c r="G8942" s="2" t="s">
        <v>182</v>
      </c>
      <c r="H8942" t="s">
        <v>1221</v>
      </c>
      <c r="I8942" t="s">
        <v>14</v>
      </c>
      <c r="J8942" t="s">
        <v>65</v>
      </c>
      <c r="K8942" t="s">
        <v>34</v>
      </c>
      <c r="L8942" t="s">
        <v>52</v>
      </c>
      <c r="M8942" s="1">
        <v>5103.49</v>
      </c>
      <c r="N8942" s="1">
        <v>587.67999999999995</v>
      </c>
      <c r="O8942">
        <v>0.25</v>
      </c>
    </row>
    <row r="8943" spans="1:15" x14ac:dyDescent="0.3">
      <c r="A8943" t="str">
        <f xml:space="preserve"> _xlfn.XLOOKUP(H8943, 'Customers'!B:B, 'Customers'!A:A)</f>
        <v>CUST_768</v>
      </c>
      <c r="B8943" t="str">
        <f>_xlfn.XLOOKUP(L8943, Products!C:C, Products!A:A)</f>
        <v>PROD_5</v>
      </c>
      <c r="C8943">
        <v>8942</v>
      </c>
      <c r="D8943" s="2" t="s">
        <v>104</v>
      </c>
      <c r="E8943">
        <f>YEAR(Orders[[#This Row],[Order_Date]])</f>
        <v>2022</v>
      </c>
      <c r="F8943">
        <f>MONTH(Orders[[#This Row],[Order_Date]])</f>
        <v>2</v>
      </c>
      <c r="G8943" s="2" t="s">
        <v>582</v>
      </c>
      <c r="H8943" t="s">
        <v>1514</v>
      </c>
      <c r="I8943" t="s">
        <v>14</v>
      </c>
      <c r="J8943" t="s">
        <v>65</v>
      </c>
      <c r="K8943" t="s">
        <v>34</v>
      </c>
      <c r="L8943" t="s">
        <v>39</v>
      </c>
      <c r="M8943" s="1">
        <v>3641.13</v>
      </c>
      <c r="N8943" s="1">
        <v>515.24</v>
      </c>
      <c r="O8943">
        <v>0.12</v>
      </c>
    </row>
    <row r="8944" spans="1:15" x14ac:dyDescent="0.3">
      <c r="A8944" t="str">
        <f xml:space="preserve"> _xlfn.XLOOKUP(H8944, 'Customers'!B:B, 'Customers'!A:A)</f>
        <v>CUST_839</v>
      </c>
      <c r="B8944" t="str">
        <f>_xlfn.XLOOKUP(L8944, Products!C:C, Products!A:A)</f>
        <v>PROD_7</v>
      </c>
      <c r="C8944">
        <v>8943</v>
      </c>
      <c r="D8944" s="2" t="s">
        <v>389</v>
      </c>
      <c r="E8944">
        <f>YEAR(Orders[[#This Row],[Order_Date]])</f>
        <v>2022</v>
      </c>
      <c r="F8944">
        <f>MONTH(Orders[[#This Row],[Order_Date]])</f>
        <v>9</v>
      </c>
      <c r="G8944" s="2" t="s">
        <v>264</v>
      </c>
      <c r="H8944" t="s">
        <v>1592</v>
      </c>
      <c r="I8944" t="s">
        <v>21</v>
      </c>
      <c r="J8944" t="s">
        <v>65</v>
      </c>
      <c r="K8944" t="s">
        <v>16</v>
      </c>
      <c r="L8944" t="s">
        <v>66</v>
      </c>
      <c r="M8944" s="1">
        <v>8635</v>
      </c>
      <c r="N8944" s="1">
        <v>-165.09</v>
      </c>
      <c r="O8944">
        <v>0.12</v>
      </c>
    </row>
    <row r="8945" spans="1:15" x14ac:dyDescent="0.3">
      <c r="A8945" t="str">
        <f xml:space="preserve"> _xlfn.XLOOKUP(H8945, 'Customers'!B:B, 'Customers'!A:A)</f>
        <v>CUST_672</v>
      </c>
      <c r="B8945" t="str">
        <f>_xlfn.XLOOKUP(L8945, Products!C:C, Products!A:A)</f>
        <v>PROD_1</v>
      </c>
      <c r="C8945">
        <v>8944</v>
      </c>
      <c r="D8945" s="2" t="s">
        <v>314</v>
      </c>
      <c r="E8945">
        <f>YEAR(Orders[[#This Row],[Order_Date]])</f>
        <v>2023</v>
      </c>
      <c r="F8945">
        <f>MONTH(Orders[[#This Row],[Order_Date]])</f>
        <v>7</v>
      </c>
      <c r="G8945" s="2" t="s">
        <v>790</v>
      </c>
      <c r="H8945" t="s">
        <v>1402</v>
      </c>
      <c r="I8945" t="s">
        <v>14</v>
      </c>
      <c r="J8945" t="s">
        <v>65</v>
      </c>
      <c r="K8945" t="s">
        <v>16</v>
      </c>
      <c r="L8945" t="s">
        <v>17</v>
      </c>
      <c r="M8945" s="1">
        <v>7496.67</v>
      </c>
      <c r="N8945" s="1">
        <v>-61.65</v>
      </c>
      <c r="O8945">
        <v>0.12</v>
      </c>
    </row>
    <row r="8946" spans="1:15" x14ac:dyDescent="0.3">
      <c r="A8946" t="str">
        <f xml:space="preserve"> _xlfn.XLOOKUP(H8946, 'Customers'!B:B, 'Customers'!A:A)</f>
        <v>CUST_708</v>
      </c>
      <c r="B8946" t="str">
        <f>_xlfn.XLOOKUP(L8946, Products!C:C, Products!A:A)</f>
        <v>PROD_4</v>
      </c>
      <c r="C8946">
        <v>8945</v>
      </c>
      <c r="D8946" s="2" t="s">
        <v>1531</v>
      </c>
      <c r="E8946">
        <f>YEAR(Orders[[#This Row],[Order_Date]])</f>
        <v>2023</v>
      </c>
      <c r="F8946">
        <f>MONTH(Orders[[#This Row],[Order_Date]])</f>
        <v>12</v>
      </c>
      <c r="G8946" s="2" t="s">
        <v>423</v>
      </c>
      <c r="H8946" t="s">
        <v>1447</v>
      </c>
      <c r="I8946" t="s">
        <v>21</v>
      </c>
      <c r="J8946" t="s">
        <v>15</v>
      </c>
      <c r="K8946" t="s">
        <v>34</v>
      </c>
      <c r="L8946" t="s">
        <v>35</v>
      </c>
      <c r="M8946" s="1">
        <v>7309.68</v>
      </c>
      <c r="N8946" s="1">
        <v>2134.9499999999998</v>
      </c>
      <c r="O8946">
        <v>0.06</v>
      </c>
    </row>
    <row r="8947" spans="1:15" x14ac:dyDescent="0.3">
      <c r="A8947" t="str">
        <f xml:space="preserve"> _xlfn.XLOOKUP(H8947, 'Customers'!B:B, 'Customers'!A:A)</f>
        <v>CUST_248</v>
      </c>
      <c r="B8947" t="str">
        <f>_xlfn.XLOOKUP(L8947, Products!C:C, Products!A:A)</f>
        <v>PROD_4</v>
      </c>
      <c r="C8947">
        <v>8946</v>
      </c>
      <c r="D8947" s="2" t="s">
        <v>507</v>
      </c>
      <c r="E8947">
        <f>YEAR(Orders[[#This Row],[Order_Date]])</f>
        <v>2023</v>
      </c>
      <c r="F8947">
        <f>MONTH(Orders[[#This Row],[Order_Date]])</f>
        <v>9</v>
      </c>
      <c r="G8947" s="2" t="s">
        <v>697</v>
      </c>
      <c r="H8947" t="s">
        <v>681</v>
      </c>
      <c r="I8947" t="s">
        <v>32</v>
      </c>
      <c r="J8947" t="s">
        <v>22</v>
      </c>
      <c r="K8947" t="s">
        <v>34</v>
      </c>
      <c r="L8947" t="s">
        <v>35</v>
      </c>
      <c r="M8947" s="1">
        <v>5468.56</v>
      </c>
      <c r="N8947" s="1">
        <v>1036.72</v>
      </c>
      <c r="O8947">
        <v>0.3</v>
      </c>
    </row>
    <row r="8948" spans="1:15" x14ac:dyDescent="0.3">
      <c r="A8948" t="str">
        <f xml:space="preserve"> _xlfn.XLOOKUP(H8948, 'Customers'!B:B, 'Customers'!A:A)</f>
        <v>CUST_191</v>
      </c>
      <c r="B8948" t="str">
        <f>_xlfn.XLOOKUP(L8948, Products!C:C, Products!A:A)</f>
        <v>PROD_5</v>
      </c>
      <c r="C8948">
        <v>8947</v>
      </c>
      <c r="D8948" s="2" t="s">
        <v>682</v>
      </c>
      <c r="E8948">
        <f>YEAR(Orders[[#This Row],[Order_Date]])</f>
        <v>2023</v>
      </c>
      <c r="F8948">
        <f>MONTH(Orders[[#This Row],[Order_Date]])</f>
        <v>9</v>
      </c>
      <c r="G8948" s="2" t="s">
        <v>507</v>
      </c>
      <c r="H8948" t="s">
        <v>551</v>
      </c>
      <c r="I8948" t="s">
        <v>21</v>
      </c>
      <c r="J8948" t="s">
        <v>22</v>
      </c>
      <c r="K8948" t="s">
        <v>34</v>
      </c>
      <c r="L8948" t="s">
        <v>39</v>
      </c>
      <c r="M8948" s="1">
        <v>9860.73</v>
      </c>
      <c r="N8948" s="1">
        <v>-741.67</v>
      </c>
      <c r="O8948">
        <v>0.01</v>
      </c>
    </row>
    <row r="8949" spans="1:15" x14ac:dyDescent="0.3">
      <c r="A8949" t="str">
        <f xml:space="preserve"> _xlfn.XLOOKUP(H8949, 'Customers'!B:B, 'Customers'!A:A)</f>
        <v>CUST_129</v>
      </c>
      <c r="B8949" t="str">
        <f>_xlfn.XLOOKUP(L8949, Products!C:C, Products!A:A)</f>
        <v>PROD_1</v>
      </c>
      <c r="C8949">
        <v>8948</v>
      </c>
      <c r="D8949" s="2" t="s">
        <v>128</v>
      </c>
      <c r="E8949">
        <f>YEAR(Orders[[#This Row],[Order_Date]])</f>
        <v>2022</v>
      </c>
      <c r="F8949">
        <f>MONTH(Orders[[#This Row],[Order_Date]])</f>
        <v>10</v>
      </c>
      <c r="G8949" s="2" t="s">
        <v>684</v>
      </c>
      <c r="H8949" t="s">
        <v>399</v>
      </c>
      <c r="I8949" t="s">
        <v>21</v>
      </c>
      <c r="J8949" t="s">
        <v>65</v>
      </c>
      <c r="K8949" t="s">
        <v>27</v>
      </c>
      <c r="L8949" t="s">
        <v>17</v>
      </c>
      <c r="M8949" s="1">
        <v>384.14</v>
      </c>
      <c r="N8949" s="1">
        <v>-10.11</v>
      </c>
      <c r="O8949">
        <v>0.26</v>
      </c>
    </row>
    <row r="8950" spans="1:15" x14ac:dyDescent="0.3">
      <c r="A8950" t="str">
        <f xml:space="preserve"> _xlfn.XLOOKUP(H8950, 'Customers'!B:B, 'Customers'!A:A)</f>
        <v>CUST_945</v>
      </c>
      <c r="B8950" t="str">
        <f>_xlfn.XLOOKUP(L8950, Products!C:C, Products!A:A)</f>
        <v>PROD_8</v>
      </c>
      <c r="C8950">
        <v>8949</v>
      </c>
      <c r="D8950" s="2" t="s">
        <v>694</v>
      </c>
      <c r="E8950">
        <f>YEAR(Orders[[#This Row],[Order_Date]])</f>
        <v>2023</v>
      </c>
      <c r="F8950">
        <f>MONTH(Orders[[#This Row],[Order_Date]])</f>
        <v>7</v>
      </c>
      <c r="G8950" s="2" t="s">
        <v>915</v>
      </c>
      <c r="H8950" t="s">
        <v>1706</v>
      </c>
      <c r="I8950" t="s">
        <v>21</v>
      </c>
      <c r="J8950" t="s">
        <v>15</v>
      </c>
      <c r="K8950" t="s">
        <v>27</v>
      </c>
      <c r="L8950" t="s">
        <v>73</v>
      </c>
      <c r="M8950" s="1">
        <v>9843.4699999999993</v>
      </c>
      <c r="N8950" s="1">
        <v>1158.49</v>
      </c>
      <c r="O8950">
        <v>0.15</v>
      </c>
    </row>
    <row r="8951" spans="1:15" x14ac:dyDescent="0.3">
      <c r="A8951" t="str">
        <f xml:space="preserve"> _xlfn.XLOOKUP(H8951, 'Customers'!B:B, 'Customers'!A:A)</f>
        <v>CUST_812</v>
      </c>
      <c r="B8951" t="str">
        <f>_xlfn.XLOOKUP(L8951, Products!C:C, Products!A:A)</f>
        <v>PROD_7</v>
      </c>
      <c r="C8951">
        <v>8950</v>
      </c>
      <c r="D8951" s="2" t="s">
        <v>60</v>
      </c>
      <c r="E8951">
        <f>YEAR(Orders[[#This Row],[Order_Date]])</f>
        <v>2022</v>
      </c>
      <c r="F8951">
        <f>MONTH(Orders[[#This Row],[Order_Date]])</f>
        <v>9</v>
      </c>
      <c r="G8951" s="2" t="s">
        <v>376</v>
      </c>
      <c r="H8951" t="s">
        <v>1562</v>
      </c>
      <c r="I8951" t="s">
        <v>21</v>
      </c>
      <c r="J8951" t="s">
        <v>22</v>
      </c>
      <c r="K8951" t="s">
        <v>16</v>
      </c>
      <c r="L8951" t="s">
        <v>66</v>
      </c>
      <c r="M8951" s="1">
        <v>7606.42</v>
      </c>
      <c r="N8951" s="1">
        <v>-760.26</v>
      </c>
      <c r="O8951">
        <v>0.09</v>
      </c>
    </row>
    <row r="8952" spans="1:15" x14ac:dyDescent="0.3">
      <c r="A8952" t="str">
        <f xml:space="preserve"> _xlfn.XLOOKUP(H8952, 'Customers'!B:B, 'Customers'!A:A)</f>
        <v>CUST_284</v>
      </c>
      <c r="B8952" t="str">
        <f>_xlfn.XLOOKUP(L8952, Products!C:C, Products!A:A)</f>
        <v>PROD_5</v>
      </c>
      <c r="C8952">
        <v>8951</v>
      </c>
      <c r="D8952" s="2" t="s">
        <v>603</v>
      </c>
      <c r="E8952">
        <f>YEAR(Orders[[#This Row],[Order_Date]])</f>
        <v>2022</v>
      </c>
      <c r="F8952">
        <f>MONTH(Orders[[#This Row],[Order_Date]])</f>
        <v>3</v>
      </c>
      <c r="G8952" s="2" t="s">
        <v>1108</v>
      </c>
      <c r="H8952" t="s">
        <v>758</v>
      </c>
      <c r="I8952" t="s">
        <v>32</v>
      </c>
      <c r="J8952" t="s">
        <v>22</v>
      </c>
      <c r="K8952" t="s">
        <v>34</v>
      </c>
      <c r="L8952" t="s">
        <v>39</v>
      </c>
      <c r="M8952" s="1">
        <v>268.17</v>
      </c>
      <c r="N8952" s="1">
        <v>-2.9</v>
      </c>
      <c r="O8952">
        <v>0.28000000000000003</v>
      </c>
    </row>
    <row r="8953" spans="1:15" x14ac:dyDescent="0.3">
      <c r="A8953" t="str">
        <f xml:space="preserve"> _xlfn.XLOOKUP(H8953, 'Customers'!B:B, 'Customers'!A:A)</f>
        <v>CUST_14</v>
      </c>
      <c r="B8953" t="str">
        <f>_xlfn.XLOOKUP(L8953, Products!C:C, Products!A:A)</f>
        <v>PROD_5</v>
      </c>
      <c r="C8953">
        <v>8952</v>
      </c>
      <c r="D8953" s="2" t="s">
        <v>1267</v>
      </c>
      <c r="E8953">
        <f>YEAR(Orders[[#This Row],[Order_Date]])</f>
        <v>2023</v>
      </c>
      <c r="F8953">
        <f>MONTH(Orders[[#This Row],[Order_Date]])</f>
        <v>3</v>
      </c>
      <c r="G8953" s="2" t="s">
        <v>891</v>
      </c>
      <c r="H8953" t="s">
        <v>69</v>
      </c>
      <c r="I8953" t="s">
        <v>14</v>
      </c>
      <c r="J8953" t="s">
        <v>22</v>
      </c>
      <c r="K8953" t="s">
        <v>34</v>
      </c>
      <c r="L8953" t="s">
        <v>39</v>
      </c>
      <c r="M8953" s="1">
        <v>3305.2</v>
      </c>
      <c r="N8953" s="1">
        <v>948.29</v>
      </c>
      <c r="O8953">
        <v>0.19</v>
      </c>
    </row>
    <row r="8954" spans="1:15" x14ac:dyDescent="0.3">
      <c r="A8954" t="str">
        <f xml:space="preserve"> _xlfn.XLOOKUP(H8954, 'Customers'!B:B, 'Customers'!A:A)</f>
        <v>CUST_28</v>
      </c>
      <c r="B8954" t="str">
        <f>_xlfn.XLOOKUP(L8954, Products!C:C, Products!A:A)</f>
        <v>PROD_2</v>
      </c>
      <c r="C8954">
        <v>8953</v>
      </c>
      <c r="D8954" s="2" t="s">
        <v>540</v>
      </c>
      <c r="E8954">
        <f>YEAR(Orders[[#This Row],[Order_Date]])</f>
        <v>2023</v>
      </c>
      <c r="F8954">
        <f>MONTH(Orders[[#This Row],[Order_Date]])</f>
        <v>1</v>
      </c>
      <c r="G8954" s="2" t="s">
        <v>125</v>
      </c>
      <c r="H8954" t="s">
        <v>111</v>
      </c>
      <c r="I8954" t="s">
        <v>14</v>
      </c>
      <c r="J8954" t="s">
        <v>33</v>
      </c>
      <c r="K8954" t="s">
        <v>16</v>
      </c>
      <c r="L8954" t="s">
        <v>23</v>
      </c>
      <c r="M8954" s="1">
        <v>5808.19</v>
      </c>
      <c r="N8954" s="1">
        <v>892.34</v>
      </c>
      <c r="O8954">
        <v>0.15</v>
      </c>
    </row>
    <row r="8955" spans="1:15" x14ac:dyDescent="0.3">
      <c r="A8955" t="str">
        <f xml:space="preserve"> _xlfn.XLOOKUP(H8955, 'Customers'!B:B, 'Customers'!A:A)</f>
        <v>CUST_674</v>
      </c>
      <c r="B8955" t="str">
        <f>_xlfn.XLOOKUP(L8955, Products!C:C, Products!A:A)</f>
        <v>PROD_1</v>
      </c>
      <c r="C8955">
        <v>8954</v>
      </c>
      <c r="D8955" s="2" t="s">
        <v>1183</v>
      </c>
      <c r="E8955">
        <f>YEAR(Orders[[#This Row],[Order_Date]])</f>
        <v>2022</v>
      </c>
      <c r="F8955">
        <f>MONTH(Orders[[#This Row],[Order_Date]])</f>
        <v>2</v>
      </c>
      <c r="G8955" s="2" t="s">
        <v>103</v>
      </c>
      <c r="H8955" t="s">
        <v>1406</v>
      </c>
      <c r="I8955" t="s">
        <v>21</v>
      </c>
      <c r="J8955" t="s">
        <v>22</v>
      </c>
      <c r="K8955" t="s">
        <v>27</v>
      </c>
      <c r="L8955" t="s">
        <v>17</v>
      </c>
      <c r="M8955" s="1">
        <v>8278.93</v>
      </c>
      <c r="N8955" s="1">
        <v>-50.63</v>
      </c>
      <c r="O8955">
        <v>0.15</v>
      </c>
    </row>
    <row r="8956" spans="1:15" x14ac:dyDescent="0.3">
      <c r="A8956" t="str">
        <f xml:space="preserve"> _xlfn.XLOOKUP(H8956, 'Customers'!B:B, 'Customers'!A:A)</f>
        <v>CUST_565</v>
      </c>
      <c r="B8956" t="str">
        <f>_xlfn.XLOOKUP(L8956, Products!C:C, Products!A:A)</f>
        <v>PROD_2</v>
      </c>
      <c r="C8956">
        <v>8955</v>
      </c>
      <c r="D8956" s="2" t="s">
        <v>171</v>
      </c>
      <c r="E8956">
        <f>YEAR(Orders[[#This Row],[Order_Date]])</f>
        <v>2023</v>
      </c>
      <c r="F8956">
        <f>MONTH(Orders[[#This Row],[Order_Date]])</f>
        <v>6</v>
      </c>
      <c r="G8956" s="2" t="s">
        <v>172</v>
      </c>
      <c r="H8956" t="s">
        <v>1257</v>
      </c>
      <c r="I8956" t="s">
        <v>21</v>
      </c>
      <c r="J8956" t="s">
        <v>33</v>
      </c>
      <c r="K8956" t="s">
        <v>16</v>
      </c>
      <c r="L8956" t="s">
        <v>23</v>
      </c>
      <c r="M8956" s="1">
        <v>8742.43</v>
      </c>
      <c r="N8956" s="1">
        <v>1972.24</v>
      </c>
      <c r="O8956">
        <v>0.02</v>
      </c>
    </row>
    <row r="8957" spans="1:15" x14ac:dyDescent="0.3">
      <c r="A8957" t="str">
        <f xml:space="preserve"> _xlfn.XLOOKUP(H8957, 'Customers'!B:B, 'Customers'!A:A)</f>
        <v>CUST_866</v>
      </c>
      <c r="B8957" t="str">
        <f>_xlfn.XLOOKUP(L8957, Products!C:C, Products!A:A)</f>
        <v>PROD_7</v>
      </c>
      <c r="C8957">
        <v>8956</v>
      </c>
      <c r="D8957" s="2" t="s">
        <v>258</v>
      </c>
      <c r="E8957">
        <f>YEAR(Orders[[#This Row],[Order_Date]])</f>
        <v>2023</v>
      </c>
      <c r="F8957">
        <f>MONTH(Orders[[#This Row],[Order_Date]])</f>
        <v>12</v>
      </c>
      <c r="G8957" s="2" t="s">
        <v>659</v>
      </c>
      <c r="H8957" t="s">
        <v>1620</v>
      </c>
      <c r="I8957" t="s">
        <v>21</v>
      </c>
      <c r="J8957" t="s">
        <v>33</v>
      </c>
      <c r="K8957" t="s">
        <v>16</v>
      </c>
      <c r="L8957" t="s">
        <v>66</v>
      </c>
      <c r="M8957" s="1">
        <v>7628.95</v>
      </c>
      <c r="N8957" s="1">
        <v>1379.54</v>
      </c>
      <c r="O8957">
        <v>0.09</v>
      </c>
    </row>
    <row r="8958" spans="1:15" x14ac:dyDescent="0.3">
      <c r="A8958" t="str">
        <f xml:space="preserve"> _xlfn.XLOOKUP(H8958, 'Customers'!B:B, 'Customers'!A:A)</f>
        <v>CUST_707</v>
      </c>
      <c r="B8958" t="str">
        <f>_xlfn.XLOOKUP(L8958, Products!C:C, Products!A:A)</f>
        <v>PROD_1</v>
      </c>
      <c r="C8958">
        <v>8957</v>
      </c>
      <c r="D8958" s="2" t="s">
        <v>332</v>
      </c>
      <c r="E8958">
        <f>YEAR(Orders[[#This Row],[Order_Date]])</f>
        <v>2022</v>
      </c>
      <c r="F8958">
        <f>MONTH(Orders[[#This Row],[Order_Date]])</f>
        <v>11</v>
      </c>
      <c r="G8958" s="2" t="s">
        <v>445</v>
      </c>
      <c r="H8958" t="s">
        <v>1446</v>
      </c>
      <c r="I8958" t="s">
        <v>14</v>
      </c>
      <c r="J8958" t="s">
        <v>22</v>
      </c>
      <c r="K8958" t="s">
        <v>16</v>
      </c>
      <c r="L8958" t="s">
        <v>17</v>
      </c>
      <c r="M8958" s="1">
        <v>6899.36</v>
      </c>
      <c r="N8958" s="1">
        <v>-611.78</v>
      </c>
      <c r="O8958">
        <v>0.24</v>
      </c>
    </row>
    <row r="8959" spans="1:15" x14ac:dyDescent="0.3">
      <c r="A8959" t="str">
        <f xml:space="preserve"> _xlfn.XLOOKUP(H8959, 'Customers'!B:B, 'Customers'!A:A)</f>
        <v>CUST_557</v>
      </c>
      <c r="B8959" t="str">
        <f>_xlfn.XLOOKUP(L8959, Products!C:C, Products!A:A)</f>
        <v>PROD_8</v>
      </c>
      <c r="C8959">
        <v>8958</v>
      </c>
      <c r="D8959" s="2" t="s">
        <v>37</v>
      </c>
      <c r="E8959">
        <f>YEAR(Orders[[#This Row],[Order_Date]])</f>
        <v>2023</v>
      </c>
      <c r="F8959">
        <f>MONTH(Orders[[#This Row],[Order_Date]])</f>
        <v>10</v>
      </c>
      <c r="G8959" s="2" t="s">
        <v>1100</v>
      </c>
      <c r="H8959" t="s">
        <v>1244</v>
      </c>
      <c r="I8959" t="s">
        <v>32</v>
      </c>
      <c r="J8959" t="s">
        <v>15</v>
      </c>
      <c r="K8959" t="s">
        <v>27</v>
      </c>
      <c r="L8959" t="s">
        <v>73</v>
      </c>
      <c r="M8959" s="1">
        <v>4162.18</v>
      </c>
      <c r="N8959" s="1">
        <v>723.73</v>
      </c>
      <c r="O8959">
        <v>0.17</v>
      </c>
    </row>
    <row r="8960" spans="1:15" x14ac:dyDescent="0.3">
      <c r="A8960" t="str">
        <f xml:space="preserve"> _xlfn.XLOOKUP(H8960, 'Customers'!B:B, 'Customers'!A:A)</f>
        <v>CUST_865</v>
      </c>
      <c r="B8960" t="str">
        <f>_xlfn.XLOOKUP(L8960, Products!C:C, Products!A:A)</f>
        <v>PROD_1</v>
      </c>
      <c r="C8960">
        <v>8959</v>
      </c>
      <c r="D8960" s="2" t="s">
        <v>1105</v>
      </c>
      <c r="E8960">
        <f>YEAR(Orders[[#This Row],[Order_Date]])</f>
        <v>2023</v>
      </c>
      <c r="F8960">
        <f>MONTH(Orders[[#This Row],[Order_Date]])</f>
        <v>7</v>
      </c>
      <c r="G8960" s="2" t="s">
        <v>481</v>
      </c>
      <c r="H8960" t="s">
        <v>1619</v>
      </c>
      <c r="I8960" t="s">
        <v>32</v>
      </c>
      <c r="J8960" t="s">
        <v>22</v>
      </c>
      <c r="K8960" t="s">
        <v>27</v>
      </c>
      <c r="L8960" t="s">
        <v>17</v>
      </c>
      <c r="M8960" s="1">
        <v>6220.76</v>
      </c>
      <c r="N8960" s="1">
        <v>-496.89</v>
      </c>
      <c r="O8960">
        <v>0.26</v>
      </c>
    </row>
    <row r="8961" spans="1:15" x14ac:dyDescent="0.3">
      <c r="A8961" t="str">
        <f xml:space="preserve"> _xlfn.XLOOKUP(H8961, 'Customers'!B:B, 'Customers'!A:A)</f>
        <v>CUST_59</v>
      </c>
      <c r="B8961" t="str">
        <f>_xlfn.XLOOKUP(L8961, Products!C:C, Products!A:A)</f>
        <v>PROD_1</v>
      </c>
      <c r="C8961">
        <v>8960</v>
      </c>
      <c r="D8961" s="2" t="s">
        <v>916</v>
      </c>
      <c r="E8961">
        <f>YEAR(Orders[[#This Row],[Order_Date]])</f>
        <v>2023</v>
      </c>
      <c r="F8961">
        <f>MONTH(Orders[[#This Row],[Order_Date]])</f>
        <v>7</v>
      </c>
      <c r="G8961" s="2" t="s">
        <v>1106</v>
      </c>
      <c r="H8961" t="s">
        <v>199</v>
      </c>
      <c r="I8961" t="s">
        <v>14</v>
      </c>
      <c r="J8961" t="s">
        <v>65</v>
      </c>
      <c r="K8961" t="s">
        <v>27</v>
      </c>
      <c r="L8961" t="s">
        <v>17</v>
      </c>
      <c r="M8961" s="1">
        <v>3260.59</v>
      </c>
      <c r="N8961" s="1">
        <v>-264.06</v>
      </c>
      <c r="O8961">
        <v>0.1</v>
      </c>
    </row>
    <row r="8962" spans="1:15" x14ac:dyDescent="0.3">
      <c r="A8962" t="str">
        <f xml:space="preserve"> _xlfn.XLOOKUP(H8962, 'Customers'!B:B, 'Customers'!A:A)</f>
        <v>CUST_545</v>
      </c>
      <c r="B8962" t="str">
        <f>_xlfn.XLOOKUP(L8962, Products!C:C, Products!A:A)</f>
        <v>PROD_3</v>
      </c>
      <c r="C8962">
        <v>8961</v>
      </c>
      <c r="D8962" s="2" t="s">
        <v>383</v>
      </c>
      <c r="E8962">
        <f>YEAR(Orders[[#This Row],[Order_Date]])</f>
        <v>2022</v>
      </c>
      <c r="F8962">
        <f>MONTH(Orders[[#This Row],[Order_Date]])</f>
        <v>12</v>
      </c>
      <c r="G8962" s="2" t="s">
        <v>1317</v>
      </c>
      <c r="H8962" t="s">
        <v>1228</v>
      </c>
      <c r="I8962" t="s">
        <v>32</v>
      </c>
      <c r="J8962" t="s">
        <v>65</v>
      </c>
      <c r="K8962" t="s">
        <v>27</v>
      </c>
      <c r="L8962" t="s">
        <v>28</v>
      </c>
      <c r="M8962" s="1">
        <v>9588.56</v>
      </c>
      <c r="N8962" s="1">
        <v>89.44</v>
      </c>
      <c r="O8962">
        <v>0.12</v>
      </c>
    </row>
    <row r="8963" spans="1:15" x14ac:dyDescent="0.3">
      <c r="A8963" t="str">
        <f xml:space="preserve"> _xlfn.XLOOKUP(H8963, 'Customers'!B:B, 'Customers'!A:A)</f>
        <v>CUST_582</v>
      </c>
      <c r="B8963" t="str">
        <f>_xlfn.XLOOKUP(L8963, Products!C:C, Products!A:A)</f>
        <v>PROD_6</v>
      </c>
      <c r="C8963">
        <v>8962</v>
      </c>
      <c r="D8963" s="2" t="s">
        <v>436</v>
      </c>
      <c r="E8963">
        <f>YEAR(Orders[[#This Row],[Order_Date]])</f>
        <v>2022</v>
      </c>
      <c r="F8963">
        <f>MONTH(Orders[[#This Row],[Order_Date]])</f>
        <v>4</v>
      </c>
      <c r="G8963" s="2" t="s">
        <v>871</v>
      </c>
      <c r="H8963" t="s">
        <v>1285</v>
      </c>
      <c r="I8963" t="s">
        <v>21</v>
      </c>
      <c r="J8963" t="s">
        <v>65</v>
      </c>
      <c r="K8963" t="s">
        <v>34</v>
      </c>
      <c r="L8963" t="s">
        <v>52</v>
      </c>
      <c r="M8963" s="1">
        <v>3353.63</v>
      </c>
      <c r="N8963" s="1">
        <v>135.41</v>
      </c>
      <c r="O8963">
        <v>0.18</v>
      </c>
    </row>
    <row r="8964" spans="1:15" x14ac:dyDescent="0.3">
      <c r="A8964" t="str">
        <f xml:space="preserve"> _xlfn.XLOOKUP(H8964, 'Customers'!B:B, 'Customers'!A:A)</f>
        <v>CUST_27</v>
      </c>
      <c r="B8964" t="str">
        <f>_xlfn.XLOOKUP(L8964, Products!C:C, Products!A:A)</f>
        <v>PROD_3</v>
      </c>
      <c r="C8964">
        <v>8963</v>
      </c>
      <c r="D8964" s="2" t="s">
        <v>1106</v>
      </c>
      <c r="E8964">
        <f>YEAR(Orders[[#This Row],[Order_Date]])</f>
        <v>2023</v>
      </c>
      <c r="F8964">
        <f>MONTH(Orders[[#This Row],[Order_Date]])</f>
        <v>7</v>
      </c>
      <c r="G8964" s="2" t="s">
        <v>348</v>
      </c>
      <c r="H8964" t="s">
        <v>108</v>
      </c>
      <c r="I8964" t="s">
        <v>14</v>
      </c>
      <c r="J8964" t="s">
        <v>15</v>
      </c>
      <c r="K8964" t="s">
        <v>27</v>
      </c>
      <c r="L8964" t="s">
        <v>28</v>
      </c>
      <c r="M8964" s="1">
        <v>7400.38</v>
      </c>
      <c r="N8964" s="1">
        <v>968.43</v>
      </c>
      <c r="O8964">
        <v>0.09</v>
      </c>
    </row>
    <row r="8965" spans="1:15" x14ac:dyDescent="0.3">
      <c r="A8965" t="str">
        <f xml:space="preserve"> _xlfn.XLOOKUP(H8965, 'Customers'!B:B, 'Customers'!A:A)</f>
        <v>CUST_613</v>
      </c>
      <c r="B8965" t="str">
        <f>_xlfn.XLOOKUP(L8965, Products!C:C, Products!A:A)</f>
        <v>PROD_3</v>
      </c>
      <c r="C8965">
        <v>8964</v>
      </c>
      <c r="D8965" s="2" t="s">
        <v>505</v>
      </c>
      <c r="E8965">
        <f>YEAR(Orders[[#This Row],[Order_Date]])</f>
        <v>2023</v>
      </c>
      <c r="F8965">
        <f>MONTH(Orders[[#This Row],[Order_Date]])</f>
        <v>2</v>
      </c>
      <c r="G8965" s="2" t="s">
        <v>451</v>
      </c>
      <c r="H8965" t="s">
        <v>1332</v>
      </c>
      <c r="I8965" t="s">
        <v>14</v>
      </c>
      <c r="J8965" t="s">
        <v>22</v>
      </c>
      <c r="K8965" t="s">
        <v>27</v>
      </c>
      <c r="L8965" t="s">
        <v>28</v>
      </c>
      <c r="M8965" s="1">
        <v>9064.09</v>
      </c>
      <c r="N8965" s="1">
        <v>1525.64</v>
      </c>
      <c r="O8965">
        <v>0.03</v>
      </c>
    </row>
    <row r="8966" spans="1:15" x14ac:dyDescent="0.3">
      <c r="A8966" t="str">
        <f xml:space="preserve"> _xlfn.XLOOKUP(H8966, 'Customers'!B:B, 'Customers'!A:A)</f>
        <v>CUST_383</v>
      </c>
      <c r="B8966" t="str">
        <f>_xlfn.XLOOKUP(L8966, Products!C:C, Products!A:A)</f>
        <v>PROD_4</v>
      </c>
      <c r="C8966">
        <v>8965</v>
      </c>
      <c r="D8966" s="2" t="s">
        <v>485</v>
      </c>
      <c r="E8966">
        <f>YEAR(Orders[[#This Row],[Order_Date]])</f>
        <v>2022</v>
      </c>
      <c r="F8966">
        <f>MONTH(Orders[[#This Row],[Order_Date]])</f>
        <v>12</v>
      </c>
      <c r="G8966" s="2" t="s">
        <v>625</v>
      </c>
      <c r="H8966" t="s">
        <v>952</v>
      </c>
      <c r="I8966" t="s">
        <v>14</v>
      </c>
      <c r="J8966" t="s">
        <v>22</v>
      </c>
      <c r="K8966" t="s">
        <v>34</v>
      </c>
      <c r="L8966" t="s">
        <v>35</v>
      </c>
      <c r="M8966" s="1">
        <v>8382.32</v>
      </c>
      <c r="N8966" s="1">
        <v>1008.03</v>
      </c>
      <c r="O8966">
        <v>0.24</v>
      </c>
    </row>
    <row r="8967" spans="1:15" x14ac:dyDescent="0.3">
      <c r="A8967" t="str">
        <f xml:space="preserve"> _xlfn.XLOOKUP(H8967, 'Customers'!B:B, 'Customers'!A:A)</f>
        <v>CUST_190</v>
      </c>
      <c r="B8967" t="str">
        <f>_xlfn.XLOOKUP(L8967, Products!C:C, Products!A:A)</f>
        <v>PROD_2</v>
      </c>
      <c r="C8967">
        <v>8966</v>
      </c>
      <c r="D8967" s="2" t="s">
        <v>809</v>
      </c>
      <c r="E8967">
        <f>YEAR(Orders[[#This Row],[Order_Date]])</f>
        <v>2023</v>
      </c>
      <c r="F8967">
        <f>MONTH(Orders[[#This Row],[Order_Date]])</f>
        <v>12</v>
      </c>
      <c r="G8967" s="2" t="s">
        <v>1678</v>
      </c>
      <c r="H8967" t="s">
        <v>549</v>
      </c>
      <c r="I8967" t="s">
        <v>32</v>
      </c>
      <c r="J8967" t="s">
        <v>15</v>
      </c>
      <c r="K8967" t="s">
        <v>16</v>
      </c>
      <c r="L8967" t="s">
        <v>23</v>
      </c>
      <c r="M8967" s="1">
        <v>3919.16</v>
      </c>
      <c r="N8967" s="1">
        <v>-118.63</v>
      </c>
      <c r="O8967">
        <v>0</v>
      </c>
    </row>
    <row r="8968" spans="1:15" x14ac:dyDescent="0.3">
      <c r="A8968" t="str">
        <f xml:space="preserve"> _xlfn.XLOOKUP(H8968, 'Customers'!B:B, 'Customers'!A:A)</f>
        <v>CUST_319</v>
      </c>
      <c r="B8968" t="str">
        <f>_xlfn.XLOOKUP(L8968, Products!C:C, Products!A:A)</f>
        <v>PROD_6</v>
      </c>
      <c r="C8968">
        <v>8967</v>
      </c>
      <c r="D8968" s="2" t="s">
        <v>454</v>
      </c>
      <c r="E8968">
        <f>YEAR(Orders[[#This Row],[Order_Date]])</f>
        <v>2023</v>
      </c>
      <c r="F8968">
        <f>MONTH(Orders[[#This Row],[Order_Date]])</f>
        <v>4</v>
      </c>
      <c r="G8968" s="2" t="s">
        <v>398</v>
      </c>
      <c r="H8968" t="s">
        <v>832</v>
      </c>
      <c r="I8968" t="s">
        <v>32</v>
      </c>
      <c r="J8968" t="s">
        <v>15</v>
      </c>
      <c r="K8968" t="s">
        <v>34</v>
      </c>
      <c r="L8968" t="s">
        <v>52</v>
      </c>
      <c r="M8968" s="1">
        <v>233.16</v>
      </c>
      <c r="N8968" s="1">
        <v>66.13</v>
      </c>
      <c r="O8968">
        <v>0.15</v>
      </c>
    </row>
    <row r="8969" spans="1:15" x14ac:dyDescent="0.3">
      <c r="A8969" t="str">
        <f xml:space="preserve"> _xlfn.XLOOKUP(H8969, 'Customers'!B:B, 'Customers'!A:A)</f>
        <v>CUST_519</v>
      </c>
      <c r="B8969" t="str">
        <f>_xlfn.XLOOKUP(L8969, Products!C:C, Products!A:A)</f>
        <v>PROD_1</v>
      </c>
      <c r="C8969">
        <v>8968</v>
      </c>
      <c r="D8969" s="2" t="s">
        <v>606</v>
      </c>
      <c r="E8969">
        <f>YEAR(Orders[[#This Row],[Order_Date]])</f>
        <v>2022</v>
      </c>
      <c r="F8969">
        <f>MONTH(Orders[[#This Row],[Order_Date]])</f>
        <v>5</v>
      </c>
      <c r="G8969" s="2" t="s">
        <v>1352</v>
      </c>
      <c r="H8969" t="s">
        <v>1192</v>
      </c>
      <c r="I8969" t="s">
        <v>14</v>
      </c>
      <c r="J8969" t="s">
        <v>65</v>
      </c>
      <c r="K8969" t="s">
        <v>16</v>
      </c>
      <c r="L8969" t="s">
        <v>17</v>
      </c>
      <c r="M8969" s="1">
        <v>3563.42</v>
      </c>
      <c r="N8969" s="1">
        <v>567.79</v>
      </c>
      <c r="O8969">
        <v>0.27</v>
      </c>
    </row>
    <row r="8970" spans="1:15" x14ac:dyDescent="0.3">
      <c r="A8970" t="str">
        <f xml:space="preserve"> _xlfn.XLOOKUP(H8970, 'Customers'!B:B, 'Customers'!A:A)</f>
        <v>CUST_171</v>
      </c>
      <c r="B8970" t="str">
        <f>_xlfn.XLOOKUP(L8970, Products!C:C, Products!A:A)</f>
        <v>PROD_1</v>
      </c>
      <c r="C8970">
        <v>8969</v>
      </c>
      <c r="D8970" s="2" t="s">
        <v>836</v>
      </c>
      <c r="E8970">
        <f>YEAR(Orders[[#This Row],[Order_Date]])</f>
        <v>2023</v>
      </c>
      <c r="F8970">
        <f>MONTH(Orders[[#This Row],[Order_Date]])</f>
        <v>6</v>
      </c>
      <c r="G8970" s="2" t="s">
        <v>991</v>
      </c>
      <c r="H8970" t="s">
        <v>503</v>
      </c>
      <c r="I8970" t="s">
        <v>32</v>
      </c>
      <c r="J8970" t="s">
        <v>22</v>
      </c>
      <c r="K8970" t="s">
        <v>27</v>
      </c>
      <c r="L8970" t="s">
        <v>17</v>
      </c>
      <c r="M8970" s="1">
        <v>2010.19</v>
      </c>
      <c r="N8970" s="1">
        <v>427.4</v>
      </c>
      <c r="O8970">
        <v>0.08</v>
      </c>
    </row>
    <row r="8971" spans="1:15" x14ac:dyDescent="0.3">
      <c r="A8971" t="str">
        <f xml:space="preserve"> _xlfn.XLOOKUP(H8971, 'Customers'!B:B, 'Customers'!A:A)</f>
        <v>CUST_747</v>
      </c>
      <c r="B8971" t="str">
        <f>_xlfn.XLOOKUP(L8971, Products!C:C, Products!A:A)</f>
        <v>PROD_2</v>
      </c>
      <c r="C8971">
        <v>8970</v>
      </c>
      <c r="D8971" s="2" t="s">
        <v>618</v>
      </c>
      <c r="E8971">
        <f>YEAR(Orders[[#This Row],[Order_Date]])</f>
        <v>2022</v>
      </c>
      <c r="F8971">
        <f>MONTH(Orders[[#This Row],[Order_Date]])</f>
        <v>6</v>
      </c>
      <c r="G8971" s="2" t="s">
        <v>678</v>
      </c>
      <c r="H8971" t="s">
        <v>1492</v>
      </c>
      <c r="I8971" t="s">
        <v>14</v>
      </c>
      <c r="J8971" t="s">
        <v>33</v>
      </c>
      <c r="K8971" t="s">
        <v>16</v>
      </c>
      <c r="L8971" t="s">
        <v>23</v>
      </c>
      <c r="M8971" s="1">
        <v>2666.65</v>
      </c>
      <c r="N8971" s="1">
        <v>250.38</v>
      </c>
      <c r="O8971">
        <v>0.21</v>
      </c>
    </row>
    <row r="8972" spans="1:15" x14ac:dyDescent="0.3">
      <c r="A8972" t="str">
        <f xml:space="preserve"> _xlfn.XLOOKUP(H8972, 'Customers'!B:B, 'Customers'!A:A)</f>
        <v>CUST_224</v>
      </c>
      <c r="B8972" t="str">
        <f>_xlfn.XLOOKUP(L8972, Products!C:C, Products!A:A)</f>
        <v>PROD_8</v>
      </c>
      <c r="C8972">
        <v>8971</v>
      </c>
      <c r="D8972" s="2" t="s">
        <v>134</v>
      </c>
      <c r="E8972">
        <f>YEAR(Orders[[#This Row],[Order_Date]])</f>
        <v>2022</v>
      </c>
      <c r="F8972">
        <f>MONTH(Orders[[#This Row],[Order_Date]])</f>
        <v>12</v>
      </c>
      <c r="G8972" s="2" t="s">
        <v>822</v>
      </c>
      <c r="H8972" t="s">
        <v>626</v>
      </c>
      <c r="I8972" t="s">
        <v>32</v>
      </c>
      <c r="J8972" t="s">
        <v>65</v>
      </c>
      <c r="K8972" t="s">
        <v>27</v>
      </c>
      <c r="L8972" t="s">
        <v>73</v>
      </c>
      <c r="M8972" s="1">
        <v>7903.19</v>
      </c>
      <c r="N8972" s="1">
        <v>252.27</v>
      </c>
      <c r="O8972">
        <v>0.2</v>
      </c>
    </row>
    <row r="8973" spans="1:15" x14ac:dyDescent="0.3">
      <c r="A8973" t="str">
        <f xml:space="preserve"> _xlfn.XLOOKUP(H8973, 'Customers'!B:B, 'Customers'!A:A)</f>
        <v>CUST_431</v>
      </c>
      <c r="B8973" t="str">
        <f>_xlfn.XLOOKUP(L8973, Products!C:C, Products!A:A)</f>
        <v>PROD_5</v>
      </c>
      <c r="C8973">
        <v>8972</v>
      </c>
      <c r="D8973" s="2" t="s">
        <v>528</v>
      </c>
      <c r="E8973">
        <f>YEAR(Orders[[#This Row],[Order_Date]])</f>
        <v>2022</v>
      </c>
      <c r="F8973">
        <f>MONTH(Orders[[#This Row],[Order_Date]])</f>
        <v>7</v>
      </c>
      <c r="G8973" s="2" t="s">
        <v>1239</v>
      </c>
      <c r="H8973" t="s">
        <v>1040</v>
      </c>
      <c r="I8973" t="s">
        <v>14</v>
      </c>
      <c r="J8973" t="s">
        <v>33</v>
      </c>
      <c r="K8973" t="s">
        <v>34</v>
      </c>
      <c r="L8973" t="s">
        <v>39</v>
      </c>
      <c r="M8973" s="1">
        <v>695.46</v>
      </c>
      <c r="N8973" s="1">
        <v>-24.71</v>
      </c>
      <c r="O8973">
        <v>0.05</v>
      </c>
    </row>
    <row r="8974" spans="1:15" x14ac:dyDescent="0.3">
      <c r="A8974" t="str">
        <f xml:space="preserve"> _xlfn.XLOOKUP(H8974, 'Customers'!B:B, 'Customers'!A:A)</f>
        <v>CUST_501</v>
      </c>
      <c r="B8974" t="str">
        <f>_xlfn.XLOOKUP(L8974, Products!C:C, Products!A:A)</f>
        <v>PROD_7</v>
      </c>
      <c r="C8974">
        <v>8973</v>
      </c>
      <c r="D8974" s="2" t="s">
        <v>558</v>
      </c>
      <c r="E8974">
        <f>YEAR(Orders[[#This Row],[Order_Date]])</f>
        <v>2023</v>
      </c>
      <c r="F8974">
        <f>MONTH(Orders[[#This Row],[Order_Date]])</f>
        <v>8</v>
      </c>
      <c r="G8974" s="2" t="s">
        <v>121</v>
      </c>
      <c r="H8974" t="s">
        <v>1161</v>
      </c>
      <c r="I8974" t="s">
        <v>21</v>
      </c>
      <c r="J8974" t="s">
        <v>65</v>
      </c>
      <c r="K8974" t="s">
        <v>16</v>
      </c>
      <c r="L8974" t="s">
        <v>66</v>
      </c>
      <c r="M8974" s="1">
        <v>1077.92</v>
      </c>
      <c r="N8974" s="1">
        <v>-66.11</v>
      </c>
      <c r="O8974">
        <v>0.13</v>
      </c>
    </row>
    <row r="8975" spans="1:15" x14ac:dyDescent="0.3">
      <c r="A8975" t="str">
        <f xml:space="preserve"> _xlfn.XLOOKUP(H8975, 'Customers'!B:B, 'Customers'!A:A)</f>
        <v>CUST_618</v>
      </c>
      <c r="B8975" t="str">
        <f>_xlfn.XLOOKUP(L8975, Products!C:C, Products!A:A)</f>
        <v>PROD_5</v>
      </c>
      <c r="C8975">
        <v>8974</v>
      </c>
      <c r="D8975" s="2" t="s">
        <v>1094</v>
      </c>
      <c r="E8975">
        <f>YEAR(Orders[[#This Row],[Order_Date]])</f>
        <v>2022</v>
      </c>
      <c r="F8975">
        <f>MONTH(Orders[[#This Row],[Order_Date]])</f>
        <v>10</v>
      </c>
      <c r="G8975" s="2" t="s">
        <v>680</v>
      </c>
      <c r="H8975" t="s">
        <v>1337</v>
      </c>
      <c r="I8975" t="s">
        <v>32</v>
      </c>
      <c r="J8975" t="s">
        <v>15</v>
      </c>
      <c r="K8975" t="s">
        <v>34</v>
      </c>
      <c r="L8975" t="s">
        <v>39</v>
      </c>
      <c r="M8975" s="1">
        <v>2251.61</v>
      </c>
      <c r="N8975" s="1">
        <v>239.61</v>
      </c>
      <c r="O8975">
        <v>7.0000000000000007E-2</v>
      </c>
    </row>
    <row r="8976" spans="1:15" x14ac:dyDescent="0.3">
      <c r="A8976" t="str">
        <f xml:space="preserve"> _xlfn.XLOOKUP(H8976, 'Customers'!B:B, 'Customers'!A:A)</f>
        <v>CUST_677</v>
      </c>
      <c r="B8976" t="str">
        <f>_xlfn.XLOOKUP(L8976, Products!C:C, Products!A:A)</f>
        <v>PROD_5</v>
      </c>
      <c r="C8976">
        <v>8975</v>
      </c>
      <c r="D8976" s="2" t="s">
        <v>743</v>
      </c>
      <c r="E8976">
        <f>YEAR(Orders[[#This Row],[Order_Date]])</f>
        <v>2022</v>
      </c>
      <c r="F8976">
        <f>MONTH(Orders[[#This Row],[Order_Date]])</f>
        <v>9</v>
      </c>
      <c r="G8976" s="2" t="s">
        <v>211</v>
      </c>
      <c r="H8976" t="s">
        <v>1412</v>
      </c>
      <c r="I8976" t="s">
        <v>21</v>
      </c>
      <c r="J8976" t="s">
        <v>33</v>
      </c>
      <c r="K8976" t="s">
        <v>34</v>
      </c>
      <c r="L8976" t="s">
        <v>39</v>
      </c>
      <c r="M8976" s="1">
        <v>4256.42</v>
      </c>
      <c r="N8976" s="1">
        <v>921.88</v>
      </c>
      <c r="O8976">
        <v>0.11</v>
      </c>
    </row>
    <row r="8977" spans="1:15" x14ac:dyDescent="0.3">
      <c r="A8977" t="str">
        <f xml:space="preserve"> _xlfn.XLOOKUP(H8977, 'Customers'!B:B, 'Customers'!A:A)</f>
        <v>CUST_926</v>
      </c>
      <c r="B8977" t="str">
        <f>_xlfn.XLOOKUP(L8977, Products!C:C, Products!A:A)</f>
        <v>PROD_4</v>
      </c>
      <c r="C8977">
        <v>8976</v>
      </c>
      <c r="D8977" s="2" t="s">
        <v>747</v>
      </c>
      <c r="E8977">
        <f>YEAR(Orders[[#This Row],[Order_Date]])</f>
        <v>2023</v>
      </c>
      <c r="F8977">
        <f>MONTH(Orders[[#This Row],[Order_Date]])</f>
        <v>11</v>
      </c>
      <c r="G8977" s="2" t="s">
        <v>95</v>
      </c>
      <c r="H8977" t="s">
        <v>1686</v>
      </c>
      <c r="I8977" t="s">
        <v>21</v>
      </c>
      <c r="J8977" t="s">
        <v>15</v>
      </c>
      <c r="K8977" t="s">
        <v>34</v>
      </c>
      <c r="L8977" t="s">
        <v>35</v>
      </c>
      <c r="M8977" s="1">
        <v>7564.38</v>
      </c>
      <c r="N8977" s="1">
        <v>700.59</v>
      </c>
      <c r="O8977">
        <v>0.11</v>
      </c>
    </row>
    <row r="8978" spans="1:15" x14ac:dyDescent="0.3">
      <c r="A8978" t="str">
        <f xml:space="preserve"> _xlfn.XLOOKUP(H8978, 'Customers'!B:B, 'Customers'!A:A)</f>
        <v>CUST_71</v>
      </c>
      <c r="B8978" t="str">
        <f>_xlfn.XLOOKUP(L8978, Products!C:C, Products!A:A)</f>
        <v>PROD_4</v>
      </c>
      <c r="C8978">
        <v>8977</v>
      </c>
      <c r="D8978" s="2" t="s">
        <v>168</v>
      </c>
      <c r="E8978">
        <f>YEAR(Orders[[#This Row],[Order_Date]])</f>
        <v>2022</v>
      </c>
      <c r="F8978">
        <f>MONTH(Orders[[#This Row],[Order_Date]])</f>
        <v>9</v>
      </c>
      <c r="G8978" s="2" t="s">
        <v>953</v>
      </c>
      <c r="H8978" t="s">
        <v>233</v>
      </c>
      <c r="I8978" t="s">
        <v>32</v>
      </c>
      <c r="J8978" t="s">
        <v>15</v>
      </c>
      <c r="K8978" t="s">
        <v>34</v>
      </c>
      <c r="L8978" t="s">
        <v>35</v>
      </c>
      <c r="M8978" s="1">
        <v>7915.61</v>
      </c>
      <c r="N8978" s="1">
        <v>1995.72</v>
      </c>
      <c r="O8978">
        <v>0.16</v>
      </c>
    </row>
    <row r="8979" spans="1:15" x14ac:dyDescent="0.3">
      <c r="A8979" t="str">
        <f xml:space="preserve"> _xlfn.XLOOKUP(H8979, 'Customers'!B:B, 'Customers'!A:A)</f>
        <v>CUST_915</v>
      </c>
      <c r="B8979" t="str">
        <f>_xlfn.XLOOKUP(L8979, Products!C:C, Products!A:A)</f>
        <v>PROD_6</v>
      </c>
      <c r="C8979">
        <v>8978</v>
      </c>
      <c r="D8979" s="2" t="s">
        <v>1198</v>
      </c>
      <c r="E8979">
        <f>YEAR(Orders[[#This Row],[Order_Date]])</f>
        <v>2022</v>
      </c>
      <c r="F8979">
        <f>MONTH(Orders[[#This Row],[Order_Date]])</f>
        <v>10</v>
      </c>
      <c r="G8979" s="2" t="s">
        <v>569</v>
      </c>
      <c r="H8979" t="s">
        <v>1674</v>
      </c>
      <c r="I8979" t="s">
        <v>21</v>
      </c>
      <c r="J8979" t="s">
        <v>15</v>
      </c>
      <c r="K8979" t="s">
        <v>34</v>
      </c>
      <c r="L8979" t="s">
        <v>52</v>
      </c>
      <c r="M8979" s="1">
        <v>2138.27</v>
      </c>
      <c r="N8979" s="1">
        <v>113.86</v>
      </c>
      <c r="O8979">
        <v>0.11</v>
      </c>
    </row>
    <row r="8980" spans="1:15" x14ac:dyDescent="0.3">
      <c r="A8980" t="str">
        <f xml:space="preserve"> _xlfn.XLOOKUP(H8980, 'Customers'!B:B, 'Customers'!A:A)</f>
        <v>CUST_736</v>
      </c>
      <c r="B8980" t="str">
        <f>_xlfn.XLOOKUP(L8980, Products!C:C, Products!A:A)</f>
        <v>PROD_6</v>
      </c>
      <c r="C8980">
        <v>8979</v>
      </c>
      <c r="D8980" s="2" t="s">
        <v>898</v>
      </c>
      <c r="E8980">
        <f>YEAR(Orders[[#This Row],[Order_Date]])</f>
        <v>2022</v>
      </c>
      <c r="F8980">
        <f>MONTH(Orders[[#This Row],[Order_Date]])</f>
        <v>6</v>
      </c>
      <c r="G8980" s="2" t="s">
        <v>541</v>
      </c>
      <c r="H8980" t="s">
        <v>1478</v>
      </c>
      <c r="I8980" t="s">
        <v>21</v>
      </c>
      <c r="J8980" t="s">
        <v>22</v>
      </c>
      <c r="K8980" t="s">
        <v>34</v>
      </c>
      <c r="L8980" t="s">
        <v>52</v>
      </c>
      <c r="M8980" s="1">
        <v>1612.23</v>
      </c>
      <c r="N8980" s="1">
        <v>141.72999999999999</v>
      </c>
      <c r="O8980">
        <v>0.28000000000000003</v>
      </c>
    </row>
    <row r="8981" spans="1:15" x14ac:dyDescent="0.3">
      <c r="A8981" t="str">
        <f xml:space="preserve"> _xlfn.XLOOKUP(H8981, 'Customers'!B:B, 'Customers'!A:A)</f>
        <v>CUST_49</v>
      </c>
      <c r="B8981" t="str">
        <f>_xlfn.XLOOKUP(L8981, Products!C:C, Products!A:A)</f>
        <v>PROD_8</v>
      </c>
      <c r="C8981">
        <v>8980</v>
      </c>
      <c r="D8981" s="2" t="s">
        <v>1704</v>
      </c>
      <c r="E8981">
        <f>YEAR(Orders[[#This Row],[Order_Date]])</f>
        <v>2023</v>
      </c>
      <c r="F8981">
        <f>MONTH(Orders[[#This Row],[Order_Date]])</f>
        <v>4</v>
      </c>
      <c r="G8981" s="2" t="s">
        <v>277</v>
      </c>
      <c r="H8981" t="s">
        <v>173</v>
      </c>
      <c r="I8981" t="s">
        <v>21</v>
      </c>
      <c r="J8981" t="s">
        <v>65</v>
      </c>
      <c r="K8981" t="s">
        <v>27</v>
      </c>
      <c r="L8981" t="s">
        <v>73</v>
      </c>
      <c r="M8981" s="1">
        <v>4437.9399999999996</v>
      </c>
      <c r="N8981" s="1">
        <v>-358.09</v>
      </c>
      <c r="O8981">
        <v>0.19</v>
      </c>
    </row>
    <row r="8982" spans="1:15" x14ac:dyDescent="0.3">
      <c r="A8982" t="str">
        <f xml:space="preserve"> _xlfn.XLOOKUP(H8982, 'Customers'!B:B, 'Customers'!A:A)</f>
        <v>CUST_784</v>
      </c>
      <c r="B8982" t="str">
        <f>_xlfn.XLOOKUP(L8982, Products!C:C, Products!A:A)</f>
        <v>PROD_1</v>
      </c>
      <c r="C8982">
        <v>8981</v>
      </c>
      <c r="D8982" s="2" t="s">
        <v>87</v>
      </c>
      <c r="E8982">
        <f>YEAR(Orders[[#This Row],[Order_Date]])</f>
        <v>2023</v>
      </c>
      <c r="F8982">
        <f>MONTH(Orders[[#This Row],[Order_Date]])</f>
        <v>11</v>
      </c>
      <c r="G8982" s="2" t="s">
        <v>613</v>
      </c>
      <c r="H8982" t="s">
        <v>1532</v>
      </c>
      <c r="I8982" t="s">
        <v>14</v>
      </c>
      <c r="J8982" t="s">
        <v>65</v>
      </c>
      <c r="K8982" t="s">
        <v>27</v>
      </c>
      <c r="L8982" t="s">
        <v>17</v>
      </c>
      <c r="M8982" s="1">
        <v>5734.97</v>
      </c>
      <c r="N8982" s="1">
        <v>1406.64</v>
      </c>
      <c r="O8982">
        <v>0.22</v>
      </c>
    </row>
    <row r="8983" spans="1:15" x14ac:dyDescent="0.3">
      <c r="A8983" t="str">
        <f xml:space="preserve"> _xlfn.XLOOKUP(H8983, 'Customers'!B:B, 'Customers'!A:A)</f>
        <v>CUST_656</v>
      </c>
      <c r="B8983" t="str">
        <f>_xlfn.XLOOKUP(L8983, Products!C:C, Products!A:A)</f>
        <v>PROD_8</v>
      </c>
      <c r="C8983">
        <v>8982</v>
      </c>
      <c r="D8983" s="2" t="s">
        <v>975</v>
      </c>
      <c r="E8983">
        <f>YEAR(Orders[[#This Row],[Order_Date]])</f>
        <v>2023</v>
      </c>
      <c r="F8983">
        <f>MONTH(Orders[[#This Row],[Order_Date]])</f>
        <v>6</v>
      </c>
      <c r="G8983" s="2" t="s">
        <v>1484</v>
      </c>
      <c r="H8983" t="s">
        <v>1385</v>
      </c>
      <c r="I8983" t="s">
        <v>32</v>
      </c>
      <c r="J8983" t="s">
        <v>15</v>
      </c>
      <c r="K8983" t="s">
        <v>27</v>
      </c>
      <c r="L8983" t="s">
        <v>73</v>
      </c>
      <c r="M8983" s="1">
        <v>978.02</v>
      </c>
      <c r="N8983" s="1">
        <v>133.69</v>
      </c>
      <c r="O8983">
        <v>0.17</v>
      </c>
    </row>
    <row r="8984" spans="1:15" x14ac:dyDescent="0.3">
      <c r="A8984" t="str">
        <f xml:space="preserve"> _xlfn.XLOOKUP(H8984, 'Customers'!B:B, 'Customers'!A:A)</f>
        <v>CUST_699</v>
      </c>
      <c r="B8984" t="str">
        <f>_xlfn.XLOOKUP(L8984, Products!C:C, Products!A:A)</f>
        <v>PROD_2</v>
      </c>
      <c r="C8984">
        <v>8983</v>
      </c>
      <c r="D8984" s="2" t="s">
        <v>477</v>
      </c>
      <c r="E8984">
        <f>YEAR(Orders[[#This Row],[Order_Date]])</f>
        <v>2023</v>
      </c>
      <c r="F8984">
        <f>MONTH(Orders[[#This Row],[Order_Date]])</f>
        <v>3</v>
      </c>
      <c r="G8984" s="2" t="s">
        <v>1252</v>
      </c>
      <c r="H8984" t="s">
        <v>1438</v>
      </c>
      <c r="I8984" t="s">
        <v>21</v>
      </c>
      <c r="J8984" t="s">
        <v>33</v>
      </c>
      <c r="K8984" t="s">
        <v>16</v>
      </c>
      <c r="L8984" t="s">
        <v>23</v>
      </c>
      <c r="M8984" s="1">
        <v>9110.25</v>
      </c>
      <c r="N8984" s="1">
        <v>1036.21</v>
      </c>
      <c r="O8984">
        <v>0.14000000000000001</v>
      </c>
    </row>
    <row r="8985" spans="1:15" x14ac:dyDescent="0.3">
      <c r="A8985" t="str">
        <f xml:space="preserve"> _xlfn.XLOOKUP(H8985, 'Customers'!B:B, 'Customers'!A:A)</f>
        <v>CUST_580</v>
      </c>
      <c r="B8985" t="str">
        <f>_xlfn.XLOOKUP(L8985, Products!C:C, Products!A:A)</f>
        <v>PROD_5</v>
      </c>
      <c r="C8985">
        <v>8984</v>
      </c>
      <c r="D8985" s="2" t="s">
        <v>1583</v>
      </c>
      <c r="E8985">
        <f>YEAR(Orders[[#This Row],[Order_Date]])</f>
        <v>2023</v>
      </c>
      <c r="F8985">
        <f>MONTH(Orders[[#This Row],[Order_Date]])</f>
        <v>10</v>
      </c>
      <c r="G8985" s="2" t="s">
        <v>525</v>
      </c>
      <c r="H8985" t="s">
        <v>1283</v>
      </c>
      <c r="I8985" t="s">
        <v>21</v>
      </c>
      <c r="J8985" t="s">
        <v>33</v>
      </c>
      <c r="K8985" t="s">
        <v>34</v>
      </c>
      <c r="L8985" t="s">
        <v>39</v>
      </c>
      <c r="M8985" s="1">
        <v>5075.07</v>
      </c>
      <c r="N8985" s="1">
        <v>340.22</v>
      </c>
      <c r="O8985">
        <v>0.14000000000000001</v>
      </c>
    </row>
    <row r="8986" spans="1:15" x14ac:dyDescent="0.3">
      <c r="A8986" t="str">
        <f xml:space="preserve"> _xlfn.XLOOKUP(H8986, 'Customers'!B:B, 'Customers'!A:A)</f>
        <v>CUST_881</v>
      </c>
      <c r="B8986" t="str">
        <f>_xlfn.XLOOKUP(L8986, Products!C:C, Products!A:A)</f>
        <v>PROD_7</v>
      </c>
      <c r="C8986">
        <v>8985</v>
      </c>
      <c r="D8986" s="2" t="s">
        <v>49</v>
      </c>
      <c r="E8986">
        <f>YEAR(Orders[[#This Row],[Order_Date]])</f>
        <v>2022</v>
      </c>
      <c r="F8986">
        <f>MONTH(Orders[[#This Row],[Order_Date]])</f>
        <v>9</v>
      </c>
      <c r="G8986" s="2" t="s">
        <v>50</v>
      </c>
      <c r="H8986" t="s">
        <v>1636</v>
      </c>
      <c r="I8986" t="s">
        <v>14</v>
      </c>
      <c r="J8986" t="s">
        <v>33</v>
      </c>
      <c r="K8986" t="s">
        <v>16</v>
      </c>
      <c r="L8986" t="s">
        <v>66</v>
      </c>
      <c r="M8986" s="1">
        <v>2822.44</v>
      </c>
      <c r="N8986" s="1">
        <v>266.02999999999997</v>
      </c>
      <c r="O8986">
        <v>0.1</v>
      </c>
    </row>
    <row r="8987" spans="1:15" x14ac:dyDescent="0.3">
      <c r="A8987" t="str">
        <f xml:space="preserve"> _xlfn.XLOOKUP(H8987, 'Customers'!B:B, 'Customers'!A:A)</f>
        <v>CUST_48</v>
      </c>
      <c r="B8987" t="str">
        <f>_xlfn.XLOOKUP(L8987, Products!C:C, Products!A:A)</f>
        <v>PROD_3</v>
      </c>
      <c r="C8987">
        <v>8986</v>
      </c>
      <c r="D8987" s="2" t="s">
        <v>1352</v>
      </c>
      <c r="E8987">
        <f>YEAR(Orders[[#This Row],[Order_Date]])</f>
        <v>2022</v>
      </c>
      <c r="F8987">
        <f>MONTH(Orders[[#This Row],[Order_Date]])</f>
        <v>5</v>
      </c>
      <c r="G8987" s="2" t="s">
        <v>1005</v>
      </c>
      <c r="H8987" t="s">
        <v>170</v>
      </c>
      <c r="I8987" t="s">
        <v>14</v>
      </c>
      <c r="J8987" t="s">
        <v>65</v>
      </c>
      <c r="K8987" t="s">
        <v>27</v>
      </c>
      <c r="L8987" t="s">
        <v>28</v>
      </c>
      <c r="M8987" s="1">
        <v>7388.59</v>
      </c>
      <c r="N8987" s="1">
        <v>-140.79</v>
      </c>
      <c r="O8987">
        <v>0.06</v>
      </c>
    </row>
    <row r="8988" spans="1:15" x14ac:dyDescent="0.3">
      <c r="A8988" t="str">
        <f xml:space="preserve"> _xlfn.XLOOKUP(H8988, 'Customers'!B:B, 'Customers'!A:A)</f>
        <v>CUST_235</v>
      </c>
      <c r="B8988" t="str">
        <f>_xlfn.XLOOKUP(L8988, Products!C:C, Products!A:A)</f>
        <v>PROD_4</v>
      </c>
      <c r="C8988">
        <v>8987</v>
      </c>
      <c r="D8988" s="2" t="s">
        <v>130</v>
      </c>
      <c r="E8988">
        <f>YEAR(Orders[[#This Row],[Order_Date]])</f>
        <v>2022</v>
      </c>
      <c r="F8988">
        <f>MONTH(Orders[[#This Row],[Order_Date]])</f>
        <v>7</v>
      </c>
      <c r="G8988" s="2" t="s">
        <v>296</v>
      </c>
      <c r="H8988" t="s">
        <v>654</v>
      </c>
      <c r="I8988" t="s">
        <v>32</v>
      </c>
      <c r="J8988" t="s">
        <v>22</v>
      </c>
      <c r="K8988" t="s">
        <v>34</v>
      </c>
      <c r="L8988" t="s">
        <v>35</v>
      </c>
      <c r="M8988" s="1">
        <v>5293.92</v>
      </c>
      <c r="N8988" s="1">
        <v>231.65</v>
      </c>
      <c r="O8988">
        <v>0.17</v>
      </c>
    </row>
    <row r="8989" spans="1:15" x14ac:dyDescent="0.3">
      <c r="A8989" t="str">
        <f xml:space="preserve"> _xlfn.XLOOKUP(H8989, 'Customers'!B:B, 'Customers'!A:A)</f>
        <v>CUST_372</v>
      </c>
      <c r="B8989" t="str">
        <f>_xlfn.XLOOKUP(L8989, Products!C:C, Products!A:A)</f>
        <v>PROD_4</v>
      </c>
      <c r="C8989">
        <v>8988</v>
      </c>
      <c r="D8989" s="2" t="s">
        <v>918</v>
      </c>
      <c r="E8989">
        <f>YEAR(Orders[[#This Row],[Order_Date]])</f>
        <v>2023</v>
      </c>
      <c r="F8989">
        <f>MONTH(Orders[[#This Row],[Order_Date]])</f>
        <v>3</v>
      </c>
      <c r="G8989" s="2" t="s">
        <v>459</v>
      </c>
      <c r="H8989" t="s">
        <v>928</v>
      </c>
      <c r="I8989" t="s">
        <v>32</v>
      </c>
      <c r="J8989" t="s">
        <v>33</v>
      </c>
      <c r="K8989" t="s">
        <v>34</v>
      </c>
      <c r="L8989" t="s">
        <v>35</v>
      </c>
      <c r="M8989" s="1">
        <v>4984.82</v>
      </c>
      <c r="N8989" s="1">
        <v>-19.57</v>
      </c>
      <c r="O8989">
        <v>0.09</v>
      </c>
    </row>
    <row r="8990" spans="1:15" x14ac:dyDescent="0.3">
      <c r="A8990" t="str">
        <f xml:space="preserve"> _xlfn.XLOOKUP(H8990, 'Customers'!B:B, 'Customers'!A:A)</f>
        <v>CUST_962</v>
      </c>
      <c r="B8990" t="str">
        <f>_xlfn.XLOOKUP(L8990, Products!C:C, Products!A:A)</f>
        <v>PROD_3</v>
      </c>
      <c r="C8990">
        <v>8989</v>
      </c>
      <c r="D8990" s="2" t="s">
        <v>643</v>
      </c>
      <c r="E8990">
        <f>YEAR(Orders[[#This Row],[Order_Date]])</f>
        <v>2023</v>
      </c>
      <c r="F8990">
        <f>MONTH(Orders[[#This Row],[Order_Date]])</f>
        <v>3</v>
      </c>
      <c r="G8990" s="2" t="s">
        <v>554</v>
      </c>
      <c r="H8990" t="s">
        <v>1724</v>
      </c>
      <c r="I8990" t="s">
        <v>21</v>
      </c>
      <c r="J8990" t="s">
        <v>33</v>
      </c>
      <c r="K8990" t="s">
        <v>27</v>
      </c>
      <c r="L8990" t="s">
        <v>28</v>
      </c>
      <c r="M8990" s="1">
        <v>2175.15</v>
      </c>
      <c r="N8990" s="1">
        <v>329.72</v>
      </c>
      <c r="O8990">
        <v>7.0000000000000007E-2</v>
      </c>
    </row>
    <row r="8991" spans="1:15" x14ac:dyDescent="0.3">
      <c r="A8991" t="str">
        <f xml:space="preserve"> _xlfn.XLOOKUP(H8991, 'Customers'!B:B, 'Customers'!A:A)</f>
        <v>CUST_423</v>
      </c>
      <c r="B8991" t="str">
        <f>_xlfn.XLOOKUP(L8991, Products!C:C, Products!A:A)</f>
        <v>PROD_1</v>
      </c>
      <c r="C8991">
        <v>8990</v>
      </c>
      <c r="D8991" s="2" t="s">
        <v>923</v>
      </c>
      <c r="E8991">
        <f>YEAR(Orders[[#This Row],[Order_Date]])</f>
        <v>2022</v>
      </c>
      <c r="F8991">
        <f>MONTH(Orders[[#This Row],[Order_Date]])</f>
        <v>5</v>
      </c>
      <c r="G8991" s="2" t="s">
        <v>687</v>
      </c>
      <c r="H8991" t="s">
        <v>1027</v>
      </c>
      <c r="I8991" t="s">
        <v>32</v>
      </c>
      <c r="J8991" t="s">
        <v>22</v>
      </c>
      <c r="K8991" t="s">
        <v>16</v>
      </c>
      <c r="L8991" t="s">
        <v>17</v>
      </c>
      <c r="M8991" s="1">
        <v>6771.46</v>
      </c>
      <c r="N8991" s="1">
        <v>-405.23</v>
      </c>
      <c r="O8991">
        <v>0.2</v>
      </c>
    </row>
    <row r="8992" spans="1:15" x14ac:dyDescent="0.3">
      <c r="A8992" t="str">
        <f xml:space="preserve"> _xlfn.XLOOKUP(H8992, 'Customers'!B:B, 'Customers'!A:A)</f>
        <v>CUST_232</v>
      </c>
      <c r="B8992" t="str">
        <f>_xlfn.XLOOKUP(L8992, Products!C:C, Products!A:A)</f>
        <v>PROD_1</v>
      </c>
      <c r="C8992">
        <v>8991</v>
      </c>
      <c r="D8992" s="2" t="s">
        <v>1015</v>
      </c>
      <c r="E8992">
        <f>YEAR(Orders[[#This Row],[Order_Date]])</f>
        <v>2022</v>
      </c>
      <c r="F8992">
        <f>MONTH(Orders[[#This Row],[Order_Date]])</f>
        <v>12</v>
      </c>
      <c r="G8992" s="2" t="s">
        <v>817</v>
      </c>
      <c r="H8992" t="s">
        <v>647</v>
      </c>
      <c r="I8992" t="s">
        <v>32</v>
      </c>
      <c r="J8992" t="s">
        <v>22</v>
      </c>
      <c r="K8992" t="s">
        <v>16</v>
      </c>
      <c r="L8992" t="s">
        <v>17</v>
      </c>
      <c r="M8992" s="1">
        <v>522.02</v>
      </c>
      <c r="N8992" s="1">
        <v>131.75</v>
      </c>
      <c r="O8992">
        <v>0.2</v>
      </c>
    </row>
    <row r="8993" spans="1:15" x14ac:dyDescent="0.3">
      <c r="A8993" t="str">
        <f xml:space="preserve"> _xlfn.XLOOKUP(H8993, 'Customers'!B:B, 'Customers'!A:A)</f>
        <v>CUST_181</v>
      </c>
      <c r="B8993" t="str">
        <f>_xlfn.XLOOKUP(L8993, Products!C:C, Products!A:A)</f>
        <v>PROD_4</v>
      </c>
      <c r="C8993">
        <v>8992</v>
      </c>
      <c r="D8993" s="2" t="s">
        <v>1017</v>
      </c>
      <c r="E8993">
        <f>YEAR(Orders[[#This Row],[Order_Date]])</f>
        <v>2022</v>
      </c>
      <c r="F8993">
        <f>MONTH(Orders[[#This Row],[Order_Date]])</f>
        <v>12</v>
      </c>
      <c r="G8993" s="2" t="s">
        <v>1018</v>
      </c>
      <c r="H8993" t="s">
        <v>529</v>
      </c>
      <c r="I8993" t="s">
        <v>32</v>
      </c>
      <c r="J8993" t="s">
        <v>22</v>
      </c>
      <c r="K8993" t="s">
        <v>34</v>
      </c>
      <c r="L8993" t="s">
        <v>35</v>
      </c>
      <c r="M8993" s="1">
        <v>4576.0600000000004</v>
      </c>
      <c r="N8993" s="1">
        <v>-373.38</v>
      </c>
      <c r="O8993">
        <v>0.17</v>
      </c>
    </row>
    <row r="8994" spans="1:15" x14ac:dyDescent="0.3">
      <c r="A8994" t="str">
        <f xml:space="preserve"> _xlfn.XLOOKUP(H8994, 'Customers'!B:B, 'Customers'!A:A)</f>
        <v>CUST_141</v>
      </c>
      <c r="B8994" t="str">
        <f>_xlfn.XLOOKUP(L8994, Products!C:C, Products!A:A)</f>
        <v>PROD_3</v>
      </c>
      <c r="C8994">
        <v>8993</v>
      </c>
      <c r="D8994" s="2" t="s">
        <v>1125</v>
      </c>
      <c r="E8994">
        <f>YEAR(Orders[[#This Row],[Order_Date]])</f>
        <v>2022</v>
      </c>
      <c r="F8994">
        <f>MONTH(Orders[[#This Row],[Order_Date]])</f>
        <v>12</v>
      </c>
      <c r="G8994" s="2" t="s">
        <v>1018</v>
      </c>
      <c r="H8994" t="s">
        <v>430</v>
      </c>
      <c r="I8994" t="s">
        <v>21</v>
      </c>
      <c r="J8994" t="s">
        <v>15</v>
      </c>
      <c r="K8994" t="s">
        <v>27</v>
      </c>
      <c r="L8994" t="s">
        <v>28</v>
      </c>
      <c r="M8994" s="1">
        <v>3491.81</v>
      </c>
      <c r="N8994" s="1">
        <v>761.39</v>
      </c>
      <c r="O8994">
        <v>0.2</v>
      </c>
    </row>
    <row r="8995" spans="1:15" x14ac:dyDescent="0.3">
      <c r="A8995" t="str">
        <f xml:space="preserve"> _xlfn.XLOOKUP(H8995, 'Customers'!B:B, 'Customers'!A:A)</f>
        <v>CUST_672</v>
      </c>
      <c r="B8995" t="str">
        <f>_xlfn.XLOOKUP(L8995, Products!C:C, Products!A:A)</f>
        <v>PROD_4</v>
      </c>
      <c r="C8995">
        <v>8994</v>
      </c>
      <c r="D8995" s="2" t="s">
        <v>83</v>
      </c>
      <c r="E8995">
        <f>YEAR(Orders[[#This Row],[Order_Date]])</f>
        <v>2023</v>
      </c>
      <c r="F8995">
        <f>MONTH(Orders[[#This Row],[Order_Date]])</f>
        <v>1</v>
      </c>
      <c r="G8995" s="2" t="s">
        <v>939</v>
      </c>
      <c r="H8995" t="s">
        <v>1402</v>
      </c>
      <c r="I8995" t="s">
        <v>32</v>
      </c>
      <c r="J8995" t="s">
        <v>65</v>
      </c>
      <c r="K8995" t="s">
        <v>34</v>
      </c>
      <c r="L8995" t="s">
        <v>35</v>
      </c>
      <c r="M8995" s="1">
        <v>6680.64</v>
      </c>
      <c r="N8995" s="1">
        <v>740.59</v>
      </c>
      <c r="O8995">
        <v>0.28999999999999998</v>
      </c>
    </row>
    <row r="8996" spans="1:15" x14ac:dyDescent="0.3">
      <c r="A8996" t="str">
        <f xml:space="preserve"> _xlfn.XLOOKUP(H8996, 'Customers'!B:B, 'Customers'!A:A)</f>
        <v>CUST_177</v>
      </c>
      <c r="B8996" t="str">
        <f>_xlfn.XLOOKUP(L8996, Products!C:C, Products!A:A)</f>
        <v>PROD_3</v>
      </c>
      <c r="C8996">
        <v>8995</v>
      </c>
      <c r="D8996" s="2" t="s">
        <v>1100</v>
      </c>
      <c r="E8996">
        <f>YEAR(Orders[[#This Row],[Order_Date]])</f>
        <v>2023</v>
      </c>
      <c r="F8996">
        <f>MONTH(Orders[[#This Row],[Order_Date]])</f>
        <v>10</v>
      </c>
      <c r="G8996" s="2" t="s">
        <v>1083</v>
      </c>
      <c r="H8996" t="s">
        <v>517</v>
      </c>
      <c r="I8996" t="s">
        <v>21</v>
      </c>
      <c r="J8996" t="s">
        <v>22</v>
      </c>
      <c r="K8996" t="s">
        <v>27</v>
      </c>
      <c r="L8996" t="s">
        <v>28</v>
      </c>
      <c r="M8996" s="1">
        <v>7500.38</v>
      </c>
      <c r="N8996" s="1">
        <v>1350.62</v>
      </c>
      <c r="O8996">
        <v>0.21</v>
      </c>
    </row>
    <row r="8997" spans="1:15" x14ac:dyDescent="0.3">
      <c r="A8997" t="str">
        <f xml:space="preserve"> _xlfn.XLOOKUP(H8997, 'Customers'!B:B, 'Customers'!A:A)</f>
        <v>CUST_699</v>
      </c>
      <c r="B8997" t="str">
        <f>_xlfn.XLOOKUP(L8997, Products!C:C, Products!A:A)</f>
        <v>PROD_1</v>
      </c>
      <c r="C8997">
        <v>8996</v>
      </c>
      <c r="D8997" s="2" t="s">
        <v>426</v>
      </c>
      <c r="E8997">
        <f>YEAR(Orders[[#This Row],[Order_Date]])</f>
        <v>2023</v>
      </c>
      <c r="F8997">
        <f>MONTH(Orders[[#This Row],[Order_Date]])</f>
        <v>5</v>
      </c>
      <c r="G8997" s="2" t="s">
        <v>973</v>
      </c>
      <c r="H8997" t="s">
        <v>1438</v>
      </c>
      <c r="I8997" t="s">
        <v>32</v>
      </c>
      <c r="J8997" t="s">
        <v>33</v>
      </c>
      <c r="K8997" t="s">
        <v>16</v>
      </c>
      <c r="L8997" t="s">
        <v>17</v>
      </c>
      <c r="M8997" s="1">
        <v>1880.09</v>
      </c>
      <c r="N8997" s="1">
        <v>34.729999999999997</v>
      </c>
      <c r="O8997">
        <v>0.13</v>
      </c>
    </row>
    <row r="8998" spans="1:15" x14ac:dyDescent="0.3">
      <c r="A8998" t="str">
        <f xml:space="preserve"> _xlfn.XLOOKUP(H8998, 'Customers'!B:B, 'Customers'!A:A)</f>
        <v>CUST_753</v>
      </c>
      <c r="B8998" t="str">
        <f>_xlfn.XLOOKUP(L8998, Products!C:C, Products!A:A)</f>
        <v>PROD_1</v>
      </c>
      <c r="C8998">
        <v>8997</v>
      </c>
      <c r="D8998" s="2" t="s">
        <v>63</v>
      </c>
      <c r="E8998">
        <f>YEAR(Orders[[#This Row],[Order_Date]])</f>
        <v>2023</v>
      </c>
      <c r="F8998">
        <f>MONTH(Orders[[#This Row],[Order_Date]])</f>
        <v>2</v>
      </c>
      <c r="G8998" s="2" t="s">
        <v>261</v>
      </c>
      <c r="H8998" t="s">
        <v>1499</v>
      </c>
      <c r="I8998" t="s">
        <v>21</v>
      </c>
      <c r="J8998" t="s">
        <v>15</v>
      </c>
      <c r="K8998" t="s">
        <v>27</v>
      </c>
      <c r="L8998" t="s">
        <v>17</v>
      </c>
      <c r="M8998" s="1">
        <v>5073.3500000000004</v>
      </c>
      <c r="N8998" s="1">
        <v>-208.14</v>
      </c>
      <c r="O8998">
        <v>0.21</v>
      </c>
    </row>
    <row r="8999" spans="1:15" x14ac:dyDescent="0.3">
      <c r="A8999" t="str">
        <f xml:space="preserve"> _xlfn.XLOOKUP(H8999, 'Customers'!B:B, 'Customers'!A:A)</f>
        <v>CUST_626</v>
      </c>
      <c r="B8999" t="str">
        <f>_xlfn.XLOOKUP(L8999, Products!C:C, Products!A:A)</f>
        <v>PROD_5</v>
      </c>
      <c r="C8999">
        <v>8998</v>
      </c>
      <c r="D8999" s="2" t="s">
        <v>133</v>
      </c>
      <c r="E8999">
        <f>YEAR(Orders[[#This Row],[Order_Date]])</f>
        <v>2022</v>
      </c>
      <c r="F8999">
        <f>MONTH(Orders[[#This Row],[Order_Date]])</f>
        <v>12</v>
      </c>
      <c r="G8999" s="2" t="s">
        <v>484</v>
      </c>
      <c r="H8999" t="s">
        <v>1348</v>
      </c>
      <c r="I8999" t="s">
        <v>14</v>
      </c>
      <c r="J8999" t="s">
        <v>65</v>
      </c>
      <c r="K8999" t="s">
        <v>34</v>
      </c>
      <c r="L8999" t="s">
        <v>39</v>
      </c>
      <c r="M8999" s="1">
        <v>5710.93</v>
      </c>
      <c r="N8999" s="1">
        <v>-517.41999999999996</v>
      </c>
      <c r="O8999">
        <v>0.13</v>
      </c>
    </row>
    <row r="9000" spans="1:15" x14ac:dyDescent="0.3">
      <c r="A9000" t="str">
        <f xml:space="preserve"> _xlfn.XLOOKUP(H9000, 'Customers'!B:B, 'Customers'!A:A)</f>
        <v>CUST_50</v>
      </c>
      <c r="B9000" t="str">
        <f>_xlfn.XLOOKUP(L9000, Products!C:C, Products!A:A)</f>
        <v>PROD_3</v>
      </c>
      <c r="C9000">
        <v>8999</v>
      </c>
      <c r="D9000" s="2" t="s">
        <v>682</v>
      </c>
      <c r="E9000">
        <f>YEAR(Orders[[#This Row],[Order_Date]])</f>
        <v>2023</v>
      </c>
      <c r="F9000">
        <f>MONTH(Orders[[#This Row],[Order_Date]])</f>
        <v>9</v>
      </c>
      <c r="G9000" s="2" t="s">
        <v>1068</v>
      </c>
      <c r="H9000" t="s">
        <v>175</v>
      </c>
      <c r="I9000" t="s">
        <v>14</v>
      </c>
      <c r="J9000" t="s">
        <v>22</v>
      </c>
      <c r="K9000" t="s">
        <v>27</v>
      </c>
      <c r="L9000" t="s">
        <v>28</v>
      </c>
      <c r="M9000" s="1">
        <v>7352.44</v>
      </c>
      <c r="N9000" s="1">
        <v>-301.72000000000003</v>
      </c>
      <c r="O9000">
        <v>0.14000000000000001</v>
      </c>
    </row>
    <row r="9001" spans="1:15" x14ac:dyDescent="0.3">
      <c r="A9001" t="str">
        <f xml:space="preserve"> _xlfn.XLOOKUP(H9001, 'Customers'!B:B, 'Customers'!A:A)</f>
        <v>CUST_224</v>
      </c>
      <c r="B9001" t="str">
        <f>_xlfn.XLOOKUP(L9001, Products!C:C, Products!A:A)</f>
        <v>PROD_1</v>
      </c>
      <c r="C9001">
        <v>9000</v>
      </c>
      <c r="D9001" s="2" t="s">
        <v>442</v>
      </c>
      <c r="E9001">
        <f>YEAR(Orders[[#This Row],[Order_Date]])</f>
        <v>2023</v>
      </c>
      <c r="F9001">
        <f>MONTH(Orders[[#This Row],[Order_Date]])</f>
        <v>9</v>
      </c>
      <c r="G9001" s="2" t="s">
        <v>888</v>
      </c>
      <c r="H9001" t="s">
        <v>626</v>
      </c>
      <c r="I9001" t="s">
        <v>32</v>
      </c>
      <c r="J9001" t="s">
        <v>22</v>
      </c>
      <c r="K9001" t="s">
        <v>27</v>
      </c>
      <c r="L9001" t="s">
        <v>17</v>
      </c>
      <c r="M9001" s="1">
        <v>9113.14</v>
      </c>
      <c r="N9001" s="1">
        <v>63.14</v>
      </c>
      <c r="O9001">
        <v>0.19</v>
      </c>
    </row>
    <row r="9002" spans="1:15" x14ac:dyDescent="0.3">
      <c r="A9002" t="str">
        <f xml:space="preserve"> _xlfn.XLOOKUP(H9002, 'Customers'!B:B, 'Customers'!A:A)</f>
        <v>CUST_690</v>
      </c>
      <c r="B9002" t="str">
        <f>_xlfn.XLOOKUP(L9002, Products!C:C, Products!A:A)</f>
        <v>PROD_1</v>
      </c>
      <c r="C9002">
        <v>9001</v>
      </c>
      <c r="D9002" s="2" t="s">
        <v>413</v>
      </c>
      <c r="E9002">
        <f>YEAR(Orders[[#This Row],[Order_Date]])</f>
        <v>2022</v>
      </c>
      <c r="F9002">
        <f>MONTH(Orders[[#This Row],[Order_Date]])</f>
        <v>3</v>
      </c>
      <c r="G9002" s="2" t="s">
        <v>370</v>
      </c>
      <c r="H9002" t="s">
        <v>1429</v>
      </c>
      <c r="I9002" t="s">
        <v>14</v>
      </c>
      <c r="J9002" t="s">
        <v>65</v>
      </c>
      <c r="K9002" t="s">
        <v>16</v>
      </c>
      <c r="L9002" t="s">
        <v>17</v>
      </c>
      <c r="M9002" s="1">
        <v>6228.77</v>
      </c>
      <c r="N9002" s="1">
        <v>184.69</v>
      </c>
      <c r="O9002">
        <v>0.13</v>
      </c>
    </row>
    <row r="9003" spans="1:15" x14ac:dyDescent="0.3">
      <c r="A9003" t="str">
        <f xml:space="preserve"> _xlfn.XLOOKUP(H9003, 'Customers'!B:B, 'Customers'!A:A)</f>
        <v>CUST_217</v>
      </c>
      <c r="B9003" t="str">
        <f>_xlfn.XLOOKUP(L9003, Products!C:C, Products!A:A)</f>
        <v>PROD_8</v>
      </c>
      <c r="C9003">
        <v>9002</v>
      </c>
      <c r="D9003" s="2" t="s">
        <v>292</v>
      </c>
      <c r="E9003">
        <f>YEAR(Orders[[#This Row],[Order_Date]])</f>
        <v>2023</v>
      </c>
      <c r="F9003">
        <f>MONTH(Orders[[#This Row],[Order_Date]])</f>
        <v>7</v>
      </c>
      <c r="G9003" s="2" t="s">
        <v>293</v>
      </c>
      <c r="H9003" t="s">
        <v>611</v>
      </c>
      <c r="I9003" t="s">
        <v>14</v>
      </c>
      <c r="J9003" t="s">
        <v>15</v>
      </c>
      <c r="K9003" t="s">
        <v>27</v>
      </c>
      <c r="L9003" t="s">
        <v>73</v>
      </c>
      <c r="M9003" s="1">
        <v>2288.11</v>
      </c>
      <c r="N9003" s="1">
        <v>-42.39</v>
      </c>
      <c r="O9003">
        <v>0.08</v>
      </c>
    </row>
    <row r="9004" spans="1:15" x14ac:dyDescent="0.3">
      <c r="A9004" t="str">
        <f xml:space="preserve"> _xlfn.XLOOKUP(H9004, 'Customers'!B:B, 'Customers'!A:A)</f>
        <v>CUST_584</v>
      </c>
      <c r="B9004" t="str">
        <f>_xlfn.XLOOKUP(L9004, Products!C:C, Products!A:A)</f>
        <v>PROD_2</v>
      </c>
      <c r="C9004">
        <v>9003</v>
      </c>
      <c r="D9004" s="2" t="s">
        <v>714</v>
      </c>
      <c r="E9004">
        <f>YEAR(Orders[[#This Row],[Order_Date]])</f>
        <v>2023</v>
      </c>
      <c r="F9004">
        <f>MONTH(Orders[[#This Row],[Order_Date]])</f>
        <v>1</v>
      </c>
      <c r="G9004" s="2" t="s">
        <v>1142</v>
      </c>
      <c r="H9004" t="s">
        <v>1288</v>
      </c>
      <c r="I9004" t="s">
        <v>21</v>
      </c>
      <c r="J9004" t="s">
        <v>65</v>
      </c>
      <c r="K9004" t="s">
        <v>16</v>
      </c>
      <c r="L9004" t="s">
        <v>23</v>
      </c>
      <c r="M9004" s="1">
        <v>9590.6299999999992</v>
      </c>
      <c r="N9004" s="1">
        <v>159.69999999999999</v>
      </c>
      <c r="O9004">
        <v>0.01</v>
      </c>
    </row>
    <row r="9005" spans="1:15" x14ac:dyDescent="0.3">
      <c r="A9005" t="str">
        <f xml:space="preserve"> _xlfn.XLOOKUP(H9005, 'Customers'!B:B, 'Customers'!A:A)</f>
        <v>CUST_99</v>
      </c>
      <c r="B9005" t="str">
        <f>_xlfn.XLOOKUP(L9005, Products!C:C, Products!A:A)</f>
        <v>PROD_7</v>
      </c>
      <c r="C9005">
        <v>9004</v>
      </c>
      <c r="D9005" s="2" t="s">
        <v>640</v>
      </c>
      <c r="E9005">
        <f>YEAR(Orders[[#This Row],[Order_Date]])</f>
        <v>2023</v>
      </c>
      <c r="F9005">
        <f>MONTH(Orders[[#This Row],[Order_Date]])</f>
        <v>1</v>
      </c>
      <c r="G9005" s="2" t="s">
        <v>1638</v>
      </c>
      <c r="H9005" t="s">
        <v>312</v>
      </c>
      <c r="I9005" t="s">
        <v>21</v>
      </c>
      <c r="J9005" t="s">
        <v>33</v>
      </c>
      <c r="K9005" t="s">
        <v>16</v>
      </c>
      <c r="L9005" t="s">
        <v>66</v>
      </c>
      <c r="M9005" s="1">
        <v>8455.01</v>
      </c>
      <c r="N9005" s="1">
        <v>-126.97</v>
      </c>
      <c r="O9005">
        <v>0.03</v>
      </c>
    </row>
    <row r="9006" spans="1:15" x14ac:dyDescent="0.3">
      <c r="A9006" t="str">
        <f xml:space="preserve"> _xlfn.XLOOKUP(H9006, 'Customers'!B:B, 'Customers'!A:A)</f>
        <v>CUST_182</v>
      </c>
      <c r="B9006" t="str">
        <f>_xlfn.XLOOKUP(L9006, Products!C:C, Products!A:A)</f>
        <v>PROD_6</v>
      </c>
      <c r="C9006">
        <v>9005</v>
      </c>
      <c r="D9006" s="2" t="s">
        <v>527</v>
      </c>
      <c r="E9006">
        <f>YEAR(Orders[[#This Row],[Order_Date]])</f>
        <v>2022</v>
      </c>
      <c r="F9006">
        <f>MONTH(Orders[[#This Row],[Order_Date]])</f>
        <v>7</v>
      </c>
      <c r="G9006" s="2" t="s">
        <v>296</v>
      </c>
      <c r="H9006" t="s">
        <v>531</v>
      </c>
      <c r="I9006" t="s">
        <v>21</v>
      </c>
      <c r="J9006" t="s">
        <v>15</v>
      </c>
      <c r="K9006" t="s">
        <v>34</v>
      </c>
      <c r="L9006" t="s">
        <v>52</v>
      </c>
      <c r="M9006" s="1">
        <v>1632.57</v>
      </c>
      <c r="N9006" s="1">
        <v>-55.18</v>
      </c>
      <c r="O9006">
        <v>0.01</v>
      </c>
    </row>
    <row r="9007" spans="1:15" x14ac:dyDescent="0.3">
      <c r="A9007" t="str">
        <f xml:space="preserve"> _xlfn.XLOOKUP(H9007, 'Customers'!B:B, 'Customers'!A:A)</f>
        <v>CUST_388</v>
      </c>
      <c r="B9007" t="str">
        <f>_xlfn.XLOOKUP(L9007, Products!C:C, Products!A:A)</f>
        <v>PROD_5</v>
      </c>
      <c r="C9007">
        <v>9006</v>
      </c>
      <c r="D9007" s="2" t="s">
        <v>1042</v>
      </c>
      <c r="E9007">
        <f>YEAR(Orders[[#This Row],[Order_Date]])</f>
        <v>2022</v>
      </c>
      <c r="F9007">
        <f>MONTH(Orders[[#This Row],[Order_Date]])</f>
        <v>6</v>
      </c>
      <c r="G9007" s="2" t="s">
        <v>541</v>
      </c>
      <c r="H9007" t="s">
        <v>962</v>
      </c>
      <c r="I9007" t="s">
        <v>14</v>
      </c>
      <c r="J9007" t="s">
        <v>22</v>
      </c>
      <c r="K9007" t="s">
        <v>34</v>
      </c>
      <c r="L9007" t="s">
        <v>39</v>
      </c>
      <c r="M9007" s="1">
        <v>8114.51</v>
      </c>
      <c r="N9007" s="1">
        <v>130.78</v>
      </c>
      <c r="O9007">
        <v>0.13</v>
      </c>
    </row>
    <row r="9008" spans="1:15" x14ac:dyDescent="0.3">
      <c r="A9008" t="str">
        <f xml:space="preserve"> _xlfn.XLOOKUP(H9008, 'Customers'!B:B, 'Customers'!A:A)</f>
        <v>CUST_949</v>
      </c>
      <c r="B9008" t="str">
        <f>_xlfn.XLOOKUP(L9008, Products!C:C, Products!A:A)</f>
        <v>PROD_6</v>
      </c>
      <c r="C9008">
        <v>9007</v>
      </c>
      <c r="D9008" s="2" t="s">
        <v>100</v>
      </c>
      <c r="E9008">
        <f>YEAR(Orders[[#This Row],[Order_Date]])</f>
        <v>2022</v>
      </c>
      <c r="F9008">
        <f>MONTH(Orders[[#This Row],[Order_Date]])</f>
        <v>7</v>
      </c>
      <c r="G9008" s="2" t="s">
        <v>1281</v>
      </c>
      <c r="H9008" t="s">
        <v>1710</v>
      </c>
      <c r="I9008" t="s">
        <v>21</v>
      </c>
      <c r="J9008" t="s">
        <v>15</v>
      </c>
      <c r="K9008" t="s">
        <v>34</v>
      </c>
      <c r="L9008" t="s">
        <v>52</v>
      </c>
      <c r="M9008" s="1">
        <v>2516.69</v>
      </c>
      <c r="N9008" s="1">
        <v>370.41</v>
      </c>
      <c r="O9008">
        <v>0.19</v>
      </c>
    </row>
    <row r="9009" spans="1:15" x14ac:dyDescent="0.3">
      <c r="A9009" t="str">
        <f xml:space="preserve"> _xlfn.XLOOKUP(H9009, 'Customers'!B:B, 'Customers'!A:A)</f>
        <v>CUST_377</v>
      </c>
      <c r="B9009" t="str">
        <f>_xlfn.XLOOKUP(L9009, Products!C:C, Products!A:A)</f>
        <v>PROD_1</v>
      </c>
      <c r="C9009">
        <v>9008</v>
      </c>
      <c r="D9009" s="2" t="s">
        <v>1005</v>
      </c>
      <c r="E9009">
        <f>YEAR(Orders[[#This Row],[Order_Date]])</f>
        <v>2022</v>
      </c>
      <c r="F9009">
        <f>MONTH(Orders[[#This Row],[Order_Date]])</f>
        <v>5</v>
      </c>
      <c r="G9009" s="2" t="s">
        <v>648</v>
      </c>
      <c r="H9009" t="s">
        <v>942</v>
      </c>
      <c r="I9009" t="s">
        <v>14</v>
      </c>
      <c r="J9009" t="s">
        <v>65</v>
      </c>
      <c r="K9009" t="s">
        <v>27</v>
      </c>
      <c r="L9009" t="s">
        <v>17</v>
      </c>
      <c r="M9009" s="1">
        <v>6057.59</v>
      </c>
      <c r="N9009" s="1">
        <v>-419.19</v>
      </c>
      <c r="O9009">
        <v>0.05</v>
      </c>
    </row>
    <row r="9010" spans="1:15" x14ac:dyDescent="0.3">
      <c r="A9010" t="str">
        <f xml:space="preserve"> _xlfn.XLOOKUP(H9010, 'Customers'!B:B, 'Customers'!A:A)</f>
        <v>CUST_151</v>
      </c>
      <c r="B9010" t="str">
        <f>_xlfn.XLOOKUP(L9010, Products!C:C, Products!A:A)</f>
        <v>PROD_7</v>
      </c>
      <c r="C9010">
        <v>9009</v>
      </c>
      <c r="D9010" s="2" t="s">
        <v>355</v>
      </c>
      <c r="E9010">
        <f>YEAR(Orders[[#This Row],[Order_Date]])</f>
        <v>2024</v>
      </c>
      <c r="F9010">
        <f>MONTH(Orders[[#This Row],[Order_Date]])</f>
        <v>1</v>
      </c>
      <c r="G9010" s="2" t="s">
        <v>356</v>
      </c>
      <c r="H9010" t="s">
        <v>449</v>
      </c>
      <c r="I9010" t="s">
        <v>32</v>
      </c>
      <c r="J9010" t="s">
        <v>15</v>
      </c>
      <c r="K9010" t="s">
        <v>16</v>
      </c>
      <c r="L9010" t="s">
        <v>66</v>
      </c>
      <c r="M9010" s="1">
        <v>2011.91</v>
      </c>
      <c r="N9010" s="1">
        <v>440.66</v>
      </c>
      <c r="O9010">
        <v>0.3</v>
      </c>
    </row>
    <row r="9011" spans="1:15" x14ac:dyDescent="0.3">
      <c r="A9011" t="str">
        <f xml:space="preserve"> _xlfn.XLOOKUP(H9011, 'Customers'!B:B, 'Customers'!A:A)</f>
        <v>CUST_633</v>
      </c>
      <c r="B9011" t="str">
        <f>_xlfn.XLOOKUP(L9011, Products!C:C, Products!A:A)</f>
        <v>PROD_4</v>
      </c>
      <c r="C9011">
        <v>9010</v>
      </c>
      <c r="D9011" s="2" t="s">
        <v>387</v>
      </c>
      <c r="E9011">
        <f>YEAR(Orders[[#This Row],[Order_Date]])</f>
        <v>2022</v>
      </c>
      <c r="F9011">
        <f>MONTH(Orders[[#This Row],[Order_Date]])</f>
        <v>5</v>
      </c>
      <c r="G9011" s="2" t="s">
        <v>609</v>
      </c>
      <c r="H9011" t="s">
        <v>1357</v>
      </c>
      <c r="I9011" t="s">
        <v>14</v>
      </c>
      <c r="J9011" t="s">
        <v>15</v>
      </c>
      <c r="K9011" t="s">
        <v>34</v>
      </c>
      <c r="L9011" t="s">
        <v>35</v>
      </c>
      <c r="M9011" s="1">
        <v>8336.42</v>
      </c>
      <c r="N9011" s="1">
        <v>2369.56</v>
      </c>
      <c r="O9011">
        <v>0.06</v>
      </c>
    </row>
    <row r="9012" spans="1:15" x14ac:dyDescent="0.3">
      <c r="A9012" t="str">
        <f xml:space="preserve"> _xlfn.XLOOKUP(H9012, 'Customers'!B:B, 'Customers'!A:A)</f>
        <v>CUST_818</v>
      </c>
      <c r="B9012" t="str">
        <f>_xlfn.XLOOKUP(L9012, Products!C:C, Products!A:A)</f>
        <v>PROD_2</v>
      </c>
      <c r="C9012">
        <v>9011</v>
      </c>
      <c r="D9012" s="2" t="s">
        <v>220</v>
      </c>
      <c r="E9012">
        <f>YEAR(Orders[[#This Row],[Order_Date]])</f>
        <v>2022</v>
      </c>
      <c r="F9012">
        <f>MONTH(Orders[[#This Row],[Order_Date]])</f>
        <v>5</v>
      </c>
      <c r="G9012" s="2" t="s">
        <v>221</v>
      </c>
      <c r="H9012" t="s">
        <v>1568</v>
      </c>
      <c r="I9012" t="s">
        <v>21</v>
      </c>
      <c r="J9012" t="s">
        <v>15</v>
      </c>
      <c r="K9012" t="s">
        <v>16</v>
      </c>
      <c r="L9012" t="s">
        <v>23</v>
      </c>
      <c r="M9012" s="1">
        <v>6753.42</v>
      </c>
      <c r="N9012" s="1">
        <v>-152.57</v>
      </c>
      <c r="O9012">
        <v>0.11</v>
      </c>
    </row>
    <row r="9013" spans="1:15" x14ac:dyDescent="0.3">
      <c r="A9013" t="str">
        <f xml:space="preserve"> _xlfn.XLOOKUP(H9013, 'Customers'!B:B, 'Customers'!A:A)</f>
        <v>CUST_903</v>
      </c>
      <c r="B9013" t="str">
        <f>_xlfn.XLOOKUP(L9013, Products!C:C, Products!A:A)</f>
        <v>PROD_1</v>
      </c>
      <c r="C9013">
        <v>9012</v>
      </c>
      <c r="D9013" s="2" t="s">
        <v>54</v>
      </c>
      <c r="E9013">
        <f>YEAR(Orders[[#This Row],[Order_Date]])</f>
        <v>2022</v>
      </c>
      <c r="F9013">
        <f>MONTH(Orders[[#This Row],[Order_Date]])</f>
        <v>2</v>
      </c>
      <c r="G9013" s="2" t="s">
        <v>856</v>
      </c>
      <c r="H9013" t="s">
        <v>1662</v>
      </c>
      <c r="I9013" t="s">
        <v>21</v>
      </c>
      <c r="J9013" t="s">
        <v>33</v>
      </c>
      <c r="K9013" t="s">
        <v>27</v>
      </c>
      <c r="L9013" t="s">
        <v>17</v>
      </c>
      <c r="M9013" s="1">
        <v>4202.3900000000003</v>
      </c>
      <c r="N9013" s="1">
        <v>982.03</v>
      </c>
      <c r="O9013">
        <v>0.06</v>
      </c>
    </row>
    <row r="9014" spans="1:15" x14ac:dyDescent="0.3">
      <c r="A9014" t="str">
        <f xml:space="preserve"> _xlfn.XLOOKUP(H9014, 'Customers'!B:B, 'Customers'!A:A)</f>
        <v>CUST_7</v>
      </c>
      <c r="B9014" t="str">
        <f>_xlfn.XLOOKUP(L9014, Products!C:C, Products!A:A)</f>
        <v>PROD_4</v>
      </c>
      <c r="C9014">
        <v>9013</v>
      </c>
      <c r="D9014" s="2" t="s">
        <v>918</v>
      </c>
      <c r="E9014">
        <f>YEAR(Orders[[#This Row],[Order_Date]])</f>
        <v>2023</v>
      </c>
      <c r="F9014">
        <f>MONTH(Orders[[#This Row],[Order_Date]])</f>
        <v>3</v>
      </c>
      <c r="G9014" s="2" t="s">
        <v>77</v>
      </c>
      <c r="H9014" t="s">
        <v>45</v>
      </c>
      <c r="I9014" t="s">
        <v>21</v>
      </c>
      <c r="J9014" t="s">
        <v>65</v>
      </c>
      <c r="K9014" t="s">
        <v>34</v>
      </c>
      <c r="L9014" t="s">
        <v>35</v>
      </c>
      <c r="M9014" s="1">
        <v>7070.34</v>
      </c>
      <c r="N9014" s="1">
        <v>720</v>
      </c>
      <c r="O9014">
        <v>0.23</v>
      </c>
    </row>
    <row r="9015" spans="1:15" x14ac:dyDescent="0.3">
      <c r="A9015" t="str">
        <f xml:space="preserve"> _xlfn.XLOOKUP(H9015, 'Customers'!B:B, 'Customers'!A:A)</f>
        <v>CUST_196</v>
      </c>
      <c r="B9015" t="str">
        <f>_xlfn.XLOOKUP(L9015, Products!C:C, Products!A:A)</f>
        <v>PROD_4</v>
      </c>
      <c r="C9015">
        <v>9014</v>
      </c>
      <c r="D9015" s="2" t="s">
        <v>11</v>
      </c>
      <c r="E9015">
        <f>YEAR(Orders[[#This Row],[Order_Date]])</f>
        <v>2023</v>
      </c>
      <c r="F9015">
        <f>MONTH(Orders[[#This Row],[Order_Date]])</f>
        <v>9</v>
      </c>
      <c r="G9015" s="2" t="s">
        <v>1076</v>
      </c>
      <c r="H9015" t="s">
        <v>562</v>
      </c>
      <c r="I9015" t="s">
        <v>32</v>
      </c>
      <c r="J9015" t="s">
        <v>22</v>
      </c>
      <c r="K9015" t="s">
        <v>34</v>
      </c>
      <c r="L9015" t="s">
        <v>35</v>
      </c>
      <c r="M9015" s="1">
        <v>2432.65</v>
      </c>
      <c r="N9015" s="1">
        <v>648.03</v>
      </c>
      <c r="O9015">
        <v>0.09</v>
      </c>
    </row>
    <row r="9016" spans="1:15" x14ac:dyDescent="0.3">
      <c r="A9016" t="str">
        <f xml:space="preserve"> _xlfn.XLOOKUP(H9016, 'Customers'!B:B, 'Customers'!A:A)</f>
        <v>CUST_670</v>
      </c>
      <c r="B9016" t="str">
        <f>_xlfn.XLOOKUP(L9016, Products!C:C, Products!A:A)</f>
        <v>PROD_1</v>
      </c>
      <c r="C9016">
        <v>9015</v>
      </c>
      <c r="D9016" s="2" t="s">
        <v>733</v>
      </c>
      <c r="E9016">
        <f>YEAR(Orders[[#This Row],[Order_Date]])</f>
        <v>2023</v>
      </c>
      <c r="F9016">
        <f>MONTH(Orders[[#This Row],[Order_Date]])</f>
        <v>5</v>
      </c>
      <c r="G9016" s="2" t="s">
        <v>425</v>
      </c>
      <c r="H9016" t="s">
        <v>1400</v>
      </c>
      <c r="I9016" t="s">
        <v>21</v>
      </c>
      <c r="J9016" t="s">
        <v>15</v>
      </c>
      <c r="K9016" t="s">
        <v>16</v>
      </c>
      <c r="L9016" t="s">
        <v>17</v>
      </c>
      <c r="M9016" s="1">
        <v>7526.09</v>
      </c>
      <c r="N9016" s="1">
        <v>1036.19</v>
      </c>
      <c r="O9016">
        <v>0.24</v>
      </c>
    </row>
    <row r="9017" spans="1:15" x14ac:dyDescent="0.3">
      <c r="A9017" t="str">
        <f xml:space="preserve"> _xlfn.XLOOKUP(H9017, 'Customers'!B:B, 'Customers'!A:A)</f>
        <v>CUST_112</v>
      </c>
      <c r="B9017" t="str">
        <f>_xlfn.XLOOKUP(L9017, Products!C:C, Products!A:A)</f>
        <v>PROD_5</v>
      </c>
      <c r="C9017">
        <v>9016</v>
      </c>
      <c r="D9017" s="2" t="s">
        <v>630</v>
      </c>
      <c r="E9017">
        <f>YEAR(Orders[[#This Row],[Order_Date]])</f>
        <v>2022</v>
      </c>
      <c r="F9017">
        <f>MONTH(Orders[[#This Row],[Order_Date]])</f>
        <v>8</v>
      </c>
      <c r="G9017" s="2" t="s">
        <v>324</v>
      </c>
      <c r="H9017" t="s">
        <v>347</v>
      </c>
      <c r="I9017" t="s">
        <v>32</v>
      </c>
      <c r="J9017" t="s">
        <v>33</v>
      </c>
      <c r="K9017" t="s">
        <v>34</v>
      </c>
      <c r="L9017" t="s">
        <v>39</v>
      </c>
      <c r="M9017" s="1">
        <v>6798.08</v>
      </c>
      <c r="N9017" s="1">
        <v>2031.25</v>
      </c>
      <c r="O9017">
        <v>0.24</v>
      </c>
    </row>
    <row r="9018" spans="1:15" x14ac:dyDescent="0.3">
      <c r="A9018" t="str">
        <f xml:space="preserve"> _xlfn.XLOOKUP(H9018, 'Customers'!B:B, 'Customers'!A:A)</f>
        <v>CUST_922</v>
      </c>
      <c r="B9018" t="str">
        <f>_xlfn.XLOOKUP(L9018, Products!C:C, Products!A:A)</f>
        <v>PROD_8</v>
      </c>
      <c r="C9018">
        <v>9017</v>
      </c>
      <c r="D9018" s="2" t="s">
        <v>192</v>
      </c>
      <c r="E9018">
        <f>YEAR(Orders[[#This Row],[Order_Date]])</f>
        <v>2023</v>
      </c>
      <c r="F9018">
        <f>MONTH(Orders[[#This Row],[Order_Date]])</f>
        <v>5</v>
      </c>
      <c r="G9018" s="2" t="s">
        <v>1365</v>
      </c>
      <c r="H9018" t="s">
        <v>1682</v>
      </c>
      <c r="I9018" t="s">
        <v>21</v>
      </c>
      <c r="J9018" t="s">
        <v>33</v>
      </c>
      <c r="K9018" t="s">
        <v>27</v>
      </c>
      <c r="L9018" t="s">
        <v>73</v>
      </c>
      <c r="M9018" s="1">
        <v>1591.1</v>
      </c>
      <c r="N9018" s="1">
        <v>279.55</v>
      </c>
      <c r="O9018">
        <v>0.17</v>
      </c>
    </row>
    <row r="9019" spans="1:15" x14ac:dyDescent="0.3">
      <c r="A9019" t="str">
        <f xml:space="preserve"> _xlfn.XLOOKUP(H9019, 'Customers'!B:B, 'Customers'!A:A)</f>
        <v>CUST_489</v>
      </c>
      <c r="B9019" t="str">
        <f>_xlfn.XLOOKUP(L9019, Products!C:C, Products!A:A)</f>
        <v>PROD_2</v>
      </c>
      <c r="C9019">
        <v>9018</v>
      </c>
      <c r="D9019" s="2" t="s">
        <v>1325</v>
      </c>
      <c r="E9019">
        <f>YEAR(Orders[[#This Row],[Order_Date]])</f>
        <v>2022</v>
      </c>
      <c r="F9019">
        <f>MONTH(Orders[[#This Row],[Order_Date]])</f>
        <v>1</v>
      </c>
      <c r="G9019" s="2" t="s">
        <v>566</v>
      </c>
      <c r="H9019" t="s">
        <v>1139</v>
      </c>
      <c r="I9019" t="s">
        <v>14</v>
      </c>
      <c r="J9019" t="s">
        <v>65</v>
      </c>
      <c r="K9019" t="s">
        <v>16</v>
      </c>
      <c r="L9019" t="s">
        <v>23</v>
      </c>
      <c r="M9019" s="1">
        <v>2221.31</v>
      </c>
      <c r="N9019" s="1">
        <v>54.06</v>
      </c>
      <c r="O9019">
        <v>0.01</v>
      </c>
    </row>
    <row r="9020" spans="1:15" x14ac:dyDescent="0.3">
      <c r="A9020" t="str">
        <f xml:space="preserve"> _xlfn.XLOOKUP(H9020, 'Customers'!B:B, 'Customers'!A:A)</f>
        <v>CUST_675</v>
      </c>
      <c r="B9020" t="str">
        <f>_xlfn.XLOOKUP(L9020, Products!C:C, Products!A:A)</f>
        <v>PROD_1</v>
      </c>
      <c r="C9020">
        <v>9019</v>
      </c>
      <c r="D9020" s="2" t="s">
        <v>537</v>
      </c>
      <c r="E9020">
        <f>YEAR(Orders[[#This Row],[Order_Date]])</f>
        <v>2023</v>
      </c>
      <c r="F9020">
        <f>MONTH(Orders[[#This Row],[Order_Date]])</f>
        <v>12</v>
      </c>
      <c r="G9020" s="2" t="s">
        <v>1148</v>
      </c>
      <c r="H9020" t="s">
        <v>1408</v>
      </c>
      <c r="I9020" t="s">
        <v>21</v>
      </c>
      <c r="J9020" t="s">
        <v>22</v>
      </c>
      <c r="K9020" t="s">
        <v>16</v>
      </c>
      <c r="L9020" t="s">
        <v>17</v>
      </c>
      <c r="M9020" s="1">
        <v>8632.36</v>
      </c>
      <c r="N9020" s="1">
        <v>-685.65</v>
      </c>
      <c r="O9020">
        <v>0.1</v>
      </c>
    </row>
    <row r="9021" spans="1:15" x14ac:dyDescent="0.3">
      <c r="A9021" t="str">
        <f xml:space="preserve"> _xlfn.XLOOKUP(H9021, 'Customers'!B:B, 'Customers'!A:A)</f>
        <v>CUST_735</v>
      </c>
      <c r="B9021" t="str">
        <f>_xlfn.XLOOKUP(L9021, Products!C:C, Products!A:A)</f>
        <v>PROD_5</v>
      </c>
      <c r="C9021">
        <v>9020</v>
      </c>
      <c r="D9021" s="2" t="s">
        <v>1046</v>
      </c>
      <c r="E9021">
        <f>YEAR(Orders[[#This Row],[Order_Date]])</f>
        <v>2023</v>
      </c>
      <c r="F9021">
        <f>MONTH(Orders[[#This Row],[Order_Date]])</f>
        <v>11</v>
      </c>
      <c r="G9021" s="2" t="s">
        <v>1259</v>
      </c>
      <c r="H9021" t="s">
        <v>1477</v>
      </c>
      <c r="I9021" t="s">
        <v>21</v>
      </c>
      <c r="J9021" t="s">
        <v>15</v>
      </c>
      <c r="K9021" t="s">
        <v>34</v>
      </c>
      <c r="L9021" t="s">
        <v>39</v>
      </c>
      <c r="M9021" s="1">
        <v>7310.31</v>
      </c>
      <c r="N9021" s="1">
        <v>-122.5</v>
      </c>
      <c r="O9021">
        <v>0.27</v>
      </c>
    </row>
    <row r="9022" spans="1:15" x14ac:dyDescent="0.3">
      <c r="A9022" t="str">
        <f xml:space="preserve"> _xlfn.XLOOKUP(H9022, 'Customers'!B:B, 'Customers'!A:A)</f>
        <v>CUST_962</v>
      </c>
      <c r="B9022" t="str">
        <f>_xlfn.XLOOKUP(L9022, Products!C:C, Products!A:A)</f>
        <v>PROD_3</v>
      </c>
      <c r="C9022">
        <v>9021</v>
      </c>
      <c r="D9022" s="2" t="s">
        <v>1411</v>
      </c>
      <c r="E9022">
        <f>YEAR(Orders[[#This Row],[Order_Date]])</f>
        <v>2023</v>
      </c>
      <c r="F9022">
        <f>MONTH(Orders[[#This Row],[Order_Date]])</f>
        <v>12</v>
      </c>
      <c r="G9022" s="2" t="s">
        <v>922</v>
      </c>
      <c r="H9022" t="s">
        <v>1724</v>
      </c>
      <c r="I9022" t="s">
        <v>32</v>
      </c>
      <c r="J9022" t="s">
        <v>15</v>
      </c>
      <c r="K9022" t="s">
        <v>27</v>
      </c>
      <c r="L9022" t="s">
        <v>28</v>
      </c>
      <c r="M9022" s="1">
        <v>7026.91</v>
      </c>
      <c r="N9022" s="1">
        <v>2055.7600000000002</v>
      </c>
      <c r="O9022">
        <v>7.0000000000000007E-2</v>
      </c>
    </row>
    <row r="9023" spans="1:15" x14ac:dyDescent="0.3">
      <c r="A9023" t="str">
        <f xml:space="preserve"> _xlfn.XLOOKUP(H9023, 'Customers'!B:B, 'Customers'!A:A)</f>
        <v>CUST_711</v>
      </c>
      <c r="B9023" t="str">
        <f>_xlfn.XLOOKUP(L9023, Products!C:C, Products!A:A)</f>
        <v>PROD_3</v>
      </c>
      <c r="C9023">
        <v>9022</v>
      </c>
      <c r="D9023" s="2" t="s">
        <v>293</v>
      </c>
      <c r="E9023">
        <f>YEAR(Orders[[#This Row],[Order_Date]])</f>
        <v>2023</v>
      </c>
      <c r="F9023">
        <f>MONTH(Orders[[#This Row],[Order_Date]])</f>
        <v>7</v>
      </c>
      <c r="G9023" s="2" t="s">
        <v>481</v>
      </c>
      <c r="H9023" t="s">
        <v>1450</v>
      </c>
      <c r="I9023" t="s">
        <v>21</v>
      </c>
      <c r="J9023" t="s">
        <v>22</v>
      </c>
      <c r="K9023" t="s">
        <v>27</v>
      </c>
      <c r="L9023" t="s">
        <v>28</v>
      </c>
      <c r="M9023" s="1">
        <v>612.83000000000004</v>
      </c>
      <c r="N9023" s="1">
        <v>148.99</v>
      </c>
      <c r="O9023">
        <v>0.19</v>
      </c>
    </row>
    <row r="9024" spans="1:15" x14ac:dyDescent="0.3">
      <c r="A9024" t="str">
        <f xml:space="preserve"> _xlfn.XLOOKUP(H9024, 'Customers'!B:B, 'Customers'!A:A)</f>
        <v>CUST_827</v>
      </c>
      <c r="B9024" t="str">
        <f>_xlfn.XLOOKUP(L9024, Products!C:C, Products!A:A)</f>
        <v>PROD_5</v>
      </c>
      <c r="C9024">
        <v>9023</v>
      </c>
      <c r="D9024" s="2" t="s">
        <v>1704</v>
      </c>
      <c r="E9024">
        <f>YEAR(Orders[[#This Row],[Order_Date]])</f>
        <v>2023</v>
      </c>
      <c r="F9024">
        <f>MONTH(Orders[[#This Row],[Order_Date]])</f>
        <v>4</v>
      </c>
      <c r="G9024" s="2" t="s">
        <v>29</v>
      </c>
      <c r="H9024" t="s">
        <v>1579</v>
      </c>
      <c r="I9024" t="s">
        <v>32</v>
      </c>
      <c r="J9024" t="s">
        <v>15</v>
      </c>
      <c r="K9024" t="s">
        <v>34</v>
      </c>
      <c r="L9024" t="s">
        <v>39</v>
      </c>
      <c r="M9024" s="1">
        <v>5352.92</v>
      </c>
      <c r="N9024" s="1">
        <v>1110.67</v>
      </c>
      <c r="O9024">
        <v>0.22</v>
      </c>
    </row>
    <row r="9025" spans="1:15" x14ac:dyDescent="0.3">
      <c r="A9025" t="str">
        <f xml:space="preserve"> _xlfn.XLOOKUP(H9025, 'Customers'!B:B, 'Customers'!A:A)</f>
        <v>CUST_578</v>
      </c>
      <c r="B9025" t="str">
        <f>_xlfn.XLOOKUP(L9025, Products!C:C, Products!A:A)</f>
        <v>PROD_2</v>
      </c>
      <c r="C9025">
        <v>9024</v>
      </c>
      <c r="D9025" s="2" t="s">
        <v>1030</v>
      </c>
      <c r="E9025">
        <f>YEAR(Orders[[#This Row],[Order_Date]])</f>
        <v>2023</v>
      </c>
      <c r="F9025">
        <f>MONTH(Orders[[#This Row],[Order_Date]])</f>
        <v>6</v>
      </c>
      <c r="G9025" s="2" t="s">
        <v>176</v>
      </c>
      <c r="H9025" t="s">
        <v>1280</v>
      </c>
      <c r="I9025" t="s">
        <v>32</v>
      </c>
      <c r="J9025" t="s">
        <v>65</v>
      </c>
      <c r="K9025" t="s">
        <v>16</v>
      </c>
      <c r="L9025" t="s">
        <v>23</v>
      </c>
      <c r="M9025" s="1">
        <v>8018.25</v>
      </c>
      <c r="N9025" s="1">
        <v>913.49</v>
      </c>
      <c r="O9025">
        <v>0.28999999999999998</v>
      </c>
    </row>
    <row r="9026" spans="1:15" x14ac:dyDescent="0.3">
      <c r="A9026" t="str">
        <f xml:space="preserve"> _xlfn.XLOOKUP(H9026, 'Customers'!B:B, 'Customers'!A:A)</f>
        <v>CUST_433</v>
      </c>
      <c r="B9026" t="str">
        <f>_xlfn.XLOOKUP(L9026, Products!C:C, Products!A:A)</f>
        <v>PROD_1</v>
      </c>
      <c r="C9026">
        <v>9025</v>
      </c>
      <c r="D9026" s="2" t="s">
        <v>773</v>
      </c>
      <c r="E9026">
        <f>YEAR(Orders[[#This Row],[Order_Date]])</f>
        <v>2022</v>
      </c>
      <c r="F9026">
        <f>MONTH(Orders[[#This Row],[Order_Date]])</f>
        <v>5</v>
      </c>
      <c r="G9026" s="2" t="s">
        <v>649</v>
      </c>
      <c r="H9026" t="s">
        <v>1043</v>
      </c>
      <c r="I9026" t="s">
        <v>14</v>
      </c>
      <c r="J9026" t="s">
        <v>22</v>
      </c>
      <c r="K9026" t="s">
        <v>16</v>
      </c>
      <c r="L9026" t="s">
        <v>17</v>
      </c>
      <c r="M9026" s="1">
        <v>5662.12</v>
      </c>
      <c r="N9026" s="1">
        <v>-135.27000000000001</v>
      </c>
      <c r="O9026">
        <v>0.23</v>
      </c>
    </row>
    <row r="9027" spans="1:15" x14ac:dyDescent="0.3">
      <c r="A9027" t="str">
        <f xml:space="preserve"> _xlfn.XLOOKUP(H9027, 'Customers'!B:B, 'Customers'!A:A)</f>
        <v>CUST_488</v>
      </c>
      <c r="B9027" t="str">
        <f>_xlfn.XLOOKUP(L9027, Products!C:C, Products!A:A)</f>
        <v>PROD_3</v>
      </c>
      <c r="C9027">
        <v>9026</v>
      </c>
      <c r="D9027" s="2" t="s">
        <v>1518</v>
      </c>
      <c r="E9027">
        <f>YEAR(Orders[[#This Row],[Order_Date]])</f>
        <v>2022</v>
      </c>
      <c r="F9027">
        <f>MONTH(Orders[[#This Row],[Order_Date]])</f>
        <v>7</v>
      </c>
      <c r="G9027" s="2" t="s">
        <v>885</v>
      </c>
      <c r="H9027" t="s">
        <v>1135</v>
      </c>
      <c r="I9027" t="s">
        <v>21</v>
      </c>
      <c r="J9027" t="s">
        <v>65</v>
      </c>
      <c r="K9027" t="s">
        <v>27</v>
      </c>
      <c r="L9027" t="s">
        <v>28</v>
      </c>
      <c r="M9027" s="1">
        <v>2902.84</v>
      </c>
      <c r="N9027" s="1">
        <v>-133.34</v>
      </c>
      <c r="O9027">
        <v>0.02</v>
      </c>
    </row>
    <row r="9028" spans="1:15" x14ac:dyDescent="0.3">
      <c r="A9028" t="str">
        <f xml:space="preserve"> _xlfn.XLOOKUP(H9028, 'Customers'!B:B, 'Customers'!A:A)</f>
        <v>CUST_18</v>
      </c>
      <c r="B9028" t="str">
        <f>_xlfn.XLOOKUP(L9028, Products!C:C, Products!A:A)</f>
        <v>PROD_8</v>
      </c>
      <c r="C9028">
        <v>9027</v>
      </c>
      <c r="D9028" s="2" t="s">
        <v>1461</v>
      </c>
      <c r="E9028">
        <f>YEAR(Orders[[#This Row],[Order_Date]])</f>
        <v>2022</v>
      </c>
      <c r="F9028">
        <f>MONTH(Orders[[#This Row],[Order_Date]])</f>
        <v>11</v>
      </c>
      <c r="G9028" s="2" t="s">
        <v>986</v>
      </c>
      <c r="H9028" t="s">
        <v>82</v>
      </c>
      <c r="I9028" t="s">
        <v>14</v>
      </c>
      <c r="J9028" t="s">
        <v>33</v>
      </c>
      <c r="K9028" t="s">
        <v>27</v>
      </c>
      <c r="L9028" t="s">
        <v>73</v>
      </c>
      <c r="M9028" s="1">
        <v>4926.6899999999996</v>
      </c>
      <c r="N9028" s="1">
        <v>1324.08</v>
      </c>
      <c r="O9028">
        <v>0.18</v>
      </c>
    </row>
    <row r="9029" spans="1:15" x14ac:dyDescent="0.3">
      <c r="A9029" t="str">
        <f xml:space="preserve"> _xlfn.XLOOKUP(H9029, 'Customers'!B:B, 'Customers'!A:A)</f>
        <v>CUST_271</v>
      </c>
      <c r="B9029" t="str">
        <f>_xlfn.XLOOKUP(L9029, Products!C:C, Products!A:A)</f>
        <v>PROD_1</v>
      </c>
      <c r="C9029">
        <v>9028</v>
      </c>
      <c r="D9029" s="2" t="s">
        <v>360</v>
      </c>
      <c r="E9029">
        <f>YEAR(Orders[[#This Row],[Order_Date]])</f>
        <v>2022</v>
      </c>
      <c r="F9029">
        <f>MONTH(Orders[[#This Row],[Order_Date]])</f>
        <v>5</v>
      </c>
      <c r="G9029" s="2" t="s">
        <v>511</v>
      </c>
      <c r="H9029" t="s">
        <v>729</v>
      </c>
      <c r="I9029" t="s">
        <v>21</v>
      </c>
      <c r="J9029" t="s">
        <v>33</v>
      </c>
      <c r="K9029" t="s">
        <v>16</v>
      </c>
      <c r="L9029" t="s">
        <v>17</v>
      </c>
      <c r="M9029" s="1">
        <v>3724.03</v>
      </c>
      <c r="N9029" s="1">
        <v>196.17</v>
      </c>
      <c r="O9029">
        <v>0.28999999999999998</v>
      </c>
    </row>
    <row r="9030" spans="1:15" x14ac:dyDescent="0.3">
      <c r="A9030" t="str">
        <f xml:space="preserve"> _xlfn.XLOOKUP(H9030, 'Customers'!B:B, 'Customers'!A:A)</f>
        <v>CUST_872</v>
      </c>
      <c r="B9030" t="str">
        <f>_xlfn.XLOOKUP(L9030, Products!C:C, Products!A:A)</f>
        <v>PROD_2</v>
      </c>
      <c r="C9030">
        <v>9029</v>
      </c>
      <c r="D9030" s="2" t="s">
        <v>691</v>
      </c>
      <c r="E9030">
        <f>YEAR(Orders[[#This Row],[Order_Date]])</f>
        <v>2022</v>
      </c>
      <c r="F9030">
        <f>MONTH(Orders[[#This Row],[Order_Date]])</f>
        <v>6</v>
      </c>
      <c r="G9030" s="2" t="s">
        <v>519</v>
      </c>
      <c r="H9030" t="s">
        <v>1626</v>
      </c>
      <c r="I9030" t="s">
        <v>32</v>
      </c>
      <c r="J9030" t="s">
        <v>65</v>
      </c>
      <c r="K9030" t="s">
        <v>16</v>
      </c>
      <c r="L9030" t="s">
        <v>23</v>
      </c>
      <c r="M9030" s="1">
        <v>3572.01</v>
      </c>
      <c r="N9030" s="1">
        <v>357.74</v>
      </c>
      <c r="O9030">
        <v>0.13</v>
      </c>
    </row>
    <row r="9031" spans="1:15" x14ac:dyDescent="0.3">
      <c r="A9031" t="str">
        <f xml:space="preserve"> _xlfn.XLOOKUP(H9031, 'Customers'!B:B, 'Customers'!A:A)</f>
        <v>CUST_289</v>
      </c>
      <c r="B9031" t="str">
        <f>_xlfn.XLOOKUP(L9031, Products!C:C, Products!A:A)</f>
        <v>PROD_2</v>
      </c>
      <c r="C9031">
        <v>9030</v>
      </c>
      <c r="D9031" s="2" t="s">
        <v>763</v>
      </c>
      <c r="E9031">
        <f>YEAR(Orders[[#This Row],[Order_Date]])</f>
        <v>2022</v>
      </c>
      <c r="F9031">
        <f>MONTH(Orders[[#This Row],[Order_Date]])</f>
        <v>6</v>
      </c>
      <c r="G9031" s="2" t="s">
        <v>304</v>
      </c>
      <c r="H9031" t="s">
        <v>768</v>
      </c>
      <c r="I9031" t="s">
        <v>14</v>
      </c>
      <c r="J9031" t="s">
        <v>33</v>
      </c>
      <c r="K9031" t="s">
        <v>16</v>
      </c>
      <c r="L9031" t="s">
        <v>23</v>
      </c>
      <c r="M9031" s="1">
        <v>2011.64</v>
      </c>
      <c r="N9031" s="1">
        <v>394.76</v>
      </c>
      <c r="O9031">
        <v>0</v>
      </c>
    </row>
    <row r="9032" spans="1:15" x14ac:dyDescent="0.3">
      <c r="A9032" t="str">
        <f xml:space="preserve"> _xlfn.XLOOKUP(H9032, 'Customers'!B:B, 'Customers'!A:A)</f>
        <v>CUST_245</v>
      </c>
      <c r="B9032" t="str">
        <f>_xlfn.XLOOKUP(L9032, Products!C:C, Products!A:A)</f>
        <v>PROD_6</v>
      </c>
      <c r="C9032">
        <v>9031</v>
      </c>
      <c r="D9032" s="2" t="s">
        <v>237</v>
      </c>
      <c r="E9032">
        <f>YEAR(Orders[[#This Row],[Order_Date]])</f>
        <v>2023</v>
      </c>
      <c r="F9032">
        <f>MONTH(Orders[[#This Row],[Order_Date]])</f>
        <v>4</v>
      </c>
      <c r="G9032" s="2" t="s">
        <v>769</v>
      </c>
      <c r="H9032" t="s">
        <v>675</v>
      </c>
      <c r="I9032" t="s">
        <v>32</v>
      </c>
      <c r="J9032" t="s">
        <v>33</v>
      </c>
      <c r="K9032" t="s">
        <v>34</v>
      </c>
      <c r="L9032" t="s">
        <v>52</v>
      </c>
      <c r="M9032" s="1">
        <v>9309.9699999999993</v>
      </c>
      <c r="N9032" s="1">
        <v>2019.52</v>
      </c>
      <c r="O9032">
        <v>0.24</v>
      </c>
    </row>
    <row r="9033" spans="1:15" x14ac:dyDescent="0.3">
      <c r="A9033" t="str">
        <f xml:space="preserve"> _xlfn.XLOOKUP(H9033, 'Customers'!B:B, 'Customers'!A:A)</f>
        <v>CUST_952</v>
      </c>
      <c r="B9033" t="str">
        <f>_xlfn.XLOOKUP(L9033, Products!C:C, Products!A:A)</f>
        <v>PROD_6</v>
      </c>
      <c r="C9033">
        <v>9032</v>
      </c>
      <c r="D9033" s="2" t="s">
        <v>951</v>
      </c>
      <c r="E9033">
        <f>YEAR(Orders[[#This Row],[Order_Date]])</f>
        <v>2022</v>
      </c>
      <c r="F9033">
        <f>MONTH(Orders[[#This Row],[Order_Date]])</f>
        <v>1</v>
      </c>
      <c r="G9033" s="2" t="s">
        <v>431</v>
      </c>
      <c r="H9033" t="s">
        <v>1713</v>
      </c>
      <c r="I9033" t="s">
        <v>14</v>
      </c>
      <c r="J9033" t="s">
        <v>65</v>
      </c>
      <c r="K9033" t="s">
        <v>34</v>
      </c>
      <c r="L9033" t="s">
        <v>52</v>
      </c>
      <c r="M9033" s="1">
        <v>9474.68</v>
      </c>
      <c r="N9033" s="1">
        <v>-822.4</v>
      </c>
      <c r="O9033">
        <v>0.01</v>
      </c>
    </row>
    <row r="9034" spans="1:15" x14ac:dyDescent="0.3">
      <c r="A9034" t="str">
        <f xml:space="preserve"> _xlfn.XLOOKUP(H9034, 'Customers'!B:B, 'Customers'!A:A)</f>
        <v>CUST_376</v>
      </c>
      <c r="B9034" t="str">
        <f>_xlfn.XLOOKUP(L9034, Products!C:C, Products!A:A)</f>
        <v>PROD_5</v>
      </c>
      <c r="C9034">
        <v>9033</v>
      </c>
      <c r="D9034" s="2" t="s">
        <v>784</v>
      </c>
      <c r="E9034">
        <f>YEAR(Orders[[#This Row],[Order_Date]])</f>
        <v>2022</v>
      </c>
      <c r="F9034">
        <f>MONTH(Orders[[#This Row],[Order_Date]])</f>
        <v>2</v>
      </c>
      <c r="G9034" s="2" t="s">
        <v>413</v>
      </c>
      <c r="H9034" t="s">
        <v>938</v>
      </c>
      <c r="I9034" t="s">
        <v>32</v>
      </c>
      <c r="J9034" t="s">
        <v>22</v>
      </c>
      <c r="K9034" t="s">
        <v>34</v>
      </c>
      <c r="L9034" t="s">
        <v>39</v>
      </c>
      <c r="M9034" s="1">
        <v>629.62</v>
      </c>
      <c r="N9034" s="1">
        <v>85.86</v>
      </c>
      <c r="O9034">
        <v>0.04</v>
      </c>
    </row>
    <row r="9035" spans="1:15" x14ac:dyDescent="0.3">
      <c r="A9035" t="str">
        <f xml:space="preserve"> _xlfn.XLOOKUP(H9035, 'Customers'!B:B, 'Customers'!A:A)</f>
        <v>CUST_941</v>
      </c>
      <c r="B9035" t="str">
        <f>_xlfn.XLOOKUP(L9035, Products!C:C, Products!A:A)</f>
        <v>PROD_4</v>
      </c>
      <c r="C9035">
        <v>9034</v>
      </c>
      <c r="D9035" s="2" t="s">
        <v>537</v>
      </c>
      <c r="E9035">
        <f>YEAR(Orders[[#This Row],[Order_Date]])</f>
        <v>2023</v>
      </c>
      <c r="F9035">
        <f>MONTH(Orders[[#This Row],[Order_Date]])</f>
        <v>12</v>
      </c>
      <c r="G9035" s="2" t="s">
        <v>548</v>
      </c>
      <c r="H9035" t="s">
        <v>1701</v>
      </c>
      <c r="I9035" t="s">
        <v>32</v>
      </c>
      <c r="J9035" t="s">
        <v>65</v>
      </c>
      <c r="K9035" t="s">
        <v>34</v>
      </c>
      <c r="L9035" t="s">
        <v>35</v>
      </c>
      <c r="M9035" s="1">
        <v>5497.21</v>
      </c>
      <c r="N9035" s="1">
        <v>46.99</v>
      </c>
      <c r="O9035">
        <v>0.2</v>
      </c>
    </row>
    <row r="9036" spans="1:15" x14ac:dyDescent="0.3">
      <c r="A9036" t="str">
        <f xml:space="preserve"> _xlfn.XLOOKUP(H9036, 'Customers'!B:B, 'Customers'!A:A)</f>
        <v>CUST_440</v>
      </c>
      <c r="B9036" t="str">
        <f>_xlfn.XLOOKUP(L9036, Products!C:C, Products!A:A)</f>
        <v>PROD_6</v>
      </c>
      <c r="C9036">
        <v>9035</v>
      </c>
      <c r="D9036" s="2" t="s">
        <v>975</v>
      </c>
      <c r="E9036">
        <f>YEAR(Orders[[#This Row],[Order_Date]])</f>
        <v>2023</v>
      </c>
      <c r="F9036">
        <f>MONTH(Orders[[#This Row],[Order_Date]])</f>
        <v>6</v>
      </c>
      <c r="G9036" s="2" t="s">
        <v>67</v>
      </c>
      <c r="H9036" t="s">
        <v>1054</v>
      </c>
      <c r="I9036" t="s">
        <v>14</v>
      </c>
      <c r="J9036" t="s">
        <v>65</v>
      </c>
      <c r="K9036" t="s">
        <v>34</v>
      </c>
      <c r="L9036" t="s">
        <v>52</v>
      </c>
      <c r="M9036" s="1">
        <v>5158.26</v>
      </c>
      <c r="N9036" s="1">
        <v>380.1</v>
      </c>
      <c r="O9036">
        <v>0.09</v>
      </c>
    </row>
    <row r="9037" spans="1:15" x14ac:dyDescent="0.3">
      <c r="A9037" t="str">
        <f xml:space="preserve"> _xlfn.XLOOKUP(H9037, 'Customers'!B:B, 'Customers'!A:A)</f>
        <v>CUST_174</v>
      </c>
      <c r="B9037" t="str">
        <f>_xlfn.XLOOKUP(L9037, Products!C:C, Products!A:A)</f>
        <v>PROD_5</v>
      </c>
      <c r="C9037">
        <v>9036</v>
      </c>
      <c r="D9037" s="2" t="s">
        <v>922</v>
      </c>
      <c r="E9037">
        <f>YEAR(Orders[[#This Row],[Order_Date]])</f>
        <v>2023</v>
      </c>
      <c r="F9037">
        <f>MONTH(Orders[[#This Row],[Order_Date]])</f>
        <v>12</v>
      </c>
      <c r="G9037" s="2" t="s">
        <v>537</v>
      </c>
      <c r="H9037" t="s">
        <v>510</v>
      </c>
      <c r="I9037" t="s">
        <v>14</v>
      </c>
      <c r="J9037" t="s">
        <v>22</v>
      </c>
      <c r="K9037" t="s">
        <v>34</v>
      </c>
      <c r="L9037" t="s">
        <v>39</v>
      </c>
      <c r="M9037" s="1">
        <v>3541.22</v>
      </c>
      <c r="N9037" s="1">
        <v>245.71</v>
      </c>
      <c r="O9037">
        <v>0.18</v>
      </c>
    </row>
    <row r="9038" spans="1:15" x14ac:dyDescent="0.3">
      <c r="A9038" t="str">
        <f xml:space="preserve"> _xlfn.XLOOKUP(H9038, 'Customers'!B:B, 'Customers'!A:A)</f>
        <v>CUST_962</v>
      </c>
      <c r="B9038" t="str">
        <f>_xlfn.XLOOKUP(L9038, Products!C:C, Products!A:A)</f>
        <v>PROD_3</v>
      </c>
      <c r="C9038">
        <v>9037</v>
      </c>
      <c r="D9038" s="2" t="s">
        <v>748</v>
      </c>
      <c r="E9038">
        <f>YEAR(Orders[[#This Row],[Order_Date]])</f>
        <v>2023</v>
      </c>
      <c r="F9038">
        <f>MONTH(Orders[[#This Row],[Order_Date]])</f>
        <v>11</v>
      </c>
      <c r="G9038" s="2" t="s">
        <v>821</v>
      </c>
      <c r="H9038" t="s">
        <v>1724</v>
      </c>
      <c r="I9038" t="s">
        <v>21</v>
      </c>
      <c r="J9038" t="s">
        <v>15</v>
      </c>
      <c r="K9038" t="s">
        <v>27</v>
      </c>
      <c r="L9038" t="s">
        <v>28</v>
      </c>
      <c r="M9038" s="1">
        <v>4723.6899999999996</v>
      </c>
      <c r="N9038" s="1">
        <v>-152.05000000000001</v>
      </c>
      <c r="O9038">
        <v>0.21</v>
      </c>
    </row>
    <row r="9039" spans="1:15" x14ac:dyDescent="0.3">
      <c r="A9039" t="str">
        <f xml:space="preserve"> _xlfn.XLOOKUP(H9039, 'Customers'!B:B, 'Customers'!A:A)</f>
        <v>CUST_27</v>
      </c>
      <c r="B9039" t="str">
        <f>_xlfn.XLOOKUP(L9039, Products!C:C, Products!A:A)</f>
        <v>PROD_2</v>
      </c>
      <c r="C9039">
        <v>9038</v>
      </c>
      <c r="D9039" s="2" t="s">
        <v>528</v>
      </c>
      <c r="E9039">
        <f>YEAR(Orders[[#This Row],[Order_Date]])</f>
        <v>2022</v>
      </c>
      <c r="F9039">
        <f>MONTH(Orders[[#This Row],[Order_Date]])</f>
        <v>7</v>
      </c>
      <c r="G9039" s="2" t="s">
        <v>786</v>
      </c>
      <c r="H9039" t="s">
        <v>108</v>
      </c>
      <c r="I9039" t="s">
        <v>14</v>
      </c>
      <c r="J9039" t="s">
        <v>33</v>
      </c>
      <c r="K9039" t="s">
        <v>16</v>
      </c>
      <c r="L9039" t="s">
        <v>23</v>
      </c>
      <c r="M9039" s="1">
        <v>2927.46</v>
      </c>
      <c r="N9039" s="1">
        <v>742.86</v>
      </c>
      <c r="O9039">
        <v>0.01</v>
      </c>
    </row>
    <row r="9040" spans="1:15" x14ac:dyDescent="0.3">
      <c r="A9040" t="str">
        <f xml:space="preserve"> _xlfn.XLOOKUP(H9040, 'Customers'!B:B, 'Customers'!A:A)</f>
        <v>CUST_678</v>
      </c>
      <c r="B9040" t="str">
        <f>_xlfn.XLOOKUP(L9040, Products!C:C, Products!A:A)</f>
        <v>PROD_7</v>
      </c>
      <c r="C9040">
        <v>9039</v>
      </c>
      <c r="D9040" s="2" t="s">
        <v>1250</v>
      </c>
      <c r="E9040">
        <f>YEAR(Orders[[#This Row],[Order_Date]])</f>
        <v>2022</v>
      </c>
      <c r="F9040">
        <f>MONTH(Orders[[#This Row],[Order_Date]])</f>
        <v>11</v>
      </c>
      <c r="G9040" s="2" t="s">
        <v>1204</v>
      </c>
      <c r="H9040" t="s">
        <v>1413</v>
      </c>
      <c r="I9040" t="s">
        <v>14</v>
      </c>
      <c r="J9040" t="s">
        <v>65</v>
      </c>
      <c r="K9040" t="s">
        <v>16</v>
      </c>
      <c r="L9040" t="s">
        <v>66</v>
      </c>
      <c r="M9040" s="1">
        <v>9991.4699999999993</v>
      </c>
      <c r="N9040" s="1">
        <v>-284.08</v>
      </c>
      <c r="O9040">
        <v>0</v>
      </c>
    </row>
    <row r="9041" spans="1:15" x14ac:dyDescent="0.3">
      <c r="A9041" t="str">
        <f xml:space="preserve"> _xlfn.XLOOKUP(H9041, 'Customers'!B:B, 'Customers'!A:A)</f>
        <v>CUST_666</v>
      </c>
      <c r="B9041" t="str">
        <f>_xlfn.XLOOKUP(L9041, Products!C:C, Products!A:A)</f>
        <v>PROD_7</v>
      </c>
      <c r="C9041">
        <v>9040</v>
      </c>
      <c r="D9041" s="2" t="s">
        <v>274</v>
      </c>
      <c r="E9041">
        <f>YEAR(Orders[[#This Row],[Order_Date]])</f>
        <v>2022</v>
      </c>
      <c r="F9041">
        <f>MONTH(Orders[[#This Row],[Order_Date]])</f>
        <v>1</v>
      </c>
      <c r="G9041" s="2" t="s">
        <v>795</v>
      </c>
      <c r="H9041" t="s">
        <v>1395</v>
      </c>
      <c r="I9041" t="s">
        <v>21</v>
      </c>
      <c r="J9041" t="s">
        <v>65</v>
      </c>
      <c r="K9041" t="s">
        <v>16</v>
      </c>
      <c r="L9041" t="s">
        <v>66</v>
      </c>
      <c r="M9041" s="1">
        <v>8571.89</v>
      </c>
      <c r="N9041" s="1">
        <v>412.55</v>
      </c>
      <c r="O9041">
        <v>0.26</v>
      </c>
    </row>
    <row r="9042" spans="1:15" x14ac:dyDescent="0.3">
      <c r="A9042" t="str">
        <f xml:space="preserve"> _xlfn.XLOOKUP(H9042, 'Customers'!B:B, 'Customers'!A:A)</f>
        <v>CUST_313</v>
      </c>
      <c r="B9042" t="str">
        <f>_xlfn.XLOOKUP(L9042, Products!C:C, Products!A:A)</f>
        <v>PROD_1</v>
      </c>
      <c r="C9042">
        <v>9041</v>
      </c>
      <c r="D9042" s="2" t="s">
        <v>130</v>
      </c>
      <c r="E9042">
        <f>YEAR(Orders[[#This Row],[Order_Date]])</f>
        <v>2022</v>
      </c>
      <c r="F9042">
        <f>MONTH(Orders[[#This Row],[Order_Date]])</f>
        <v>7</v>
      </c>
      <c r="G9042" s="2" t="s">
        <v>296</v>
      </c>
      <c r="H9042" t="s">
        <v>818</v>
      </c>
      <c r="I9042" t="s">
        <v>21</v>
      </c>
      <c r="J9042" t="s">
        <v>65</v>
      </c>
      <c r="K9042" t="s">
        <v>16</v>
      </c>
      <c r="L9042" t="s">
        <v>17</v>
      </c>
      <c r="M9042" s="1">
        <v>7550.46</v>
      </c>
      <c r="N9042" s="1">
        <v>550.14</v>
      </c>
      <c r="O9042">
        <v>0.2</v>
      </c>
    </row>
    <row r="9043" spans="1:15" x14ac:dyDescent="0.3">
      <c r="A9043" t="str">
        <f xml:space="preserve"> _xlfn.XLOOKUP(H9043, 'Customers'!B:B, 'Customers'!A:A)</f>
        <v>CUST_376</v>
      </c>
      <c r="B9043" t="str">
        <f>_xlfn.XLOOKUP(L9043, Products!C:C, Products!A:A)</f>
        <v>PROD_5</v>
      </c>
      <c r="C9043">
        <v>9042</v>
      </c>
      <c r="D9043" s="2" t="s">
        <v>1163</v>
      </c>
      <c r="E9043">
        <f>YEAR(Orders[[#This Row],[Order_Date]])</f>
        <v>2023</v>
      </c>
      <c r="F9043">
        <f>MONTH(Orders[[#This Row],[Order_Date]])</f>
        <v>2</v>
      </c>
      <c r="G9043" s="2" t="s">
        <v>1022</v>
      </c>
      <c r="H9043" t="s">
        <v>938</v>
      </c>
      <c r="I9043" t="s">
        <v>21</v>
      </c>
      <c r="J9043" t="s">
        <v>22</v>
      </c>
      <c r="K9043" t="s">
        <v>34</v>
      </c>
      <c r="L9043" t="s">
        <v>39</v>
      </c>
      <c r="M9043" s="1">
        <v>7060.83</v>
      </c>
      <c r="N9043" s="1">
        <v>1503.48</v>
      </c>
      <c r="O9043">
        <v>0.24</v>
      </c>
    </row>
    <row r="9044" spans="1:15" x14ac:dyDescent="0.3">
      <c r="A9044" t="str">
        <f xml:space="preserve"> _xlfn.XLOOKUP(H9044, 'Customers'!B:B, 'Customers'!A:A)</f>
        <v>CUST_700</v>
      </c>
      <c r="B9044" t="str">
        <f>_xlfn.XLOOKUP(L9044, Products!C:C, Products!A:A)</f>
        <v>PROD_2</v>
      </c>
      <c r="C9044">
        <v>9043</v>
      </c>
      <c r="D9044" s="2" t="s">
        <v>1484</v>
      </c>
      <c r="E9044">
        <f>YEAR(Orders[[#This Row],[Order_Date]])</f>
        <v>2023</v>
      </c>
      <c r="F9044">
        <f>MONTH(Orders[[#This Row],[Order_Date]])</f>
        <v>6</v>
      </c>
      <c r="G9044" s="2" t="s">
        <v>836</v>
      </c>
      <c r="H9044" t="s">
        <v>1439</v>
      </c>
      <c r="I9044" t="s">
        <v>14</v>
      </c>
      <c r="J9044" t="s">
        <v>65</v>
      </c>
      <c r="K9044" t="s">
        <v>16</v>
      </c>
      <c r="L9044" t="s">
        <v>23</v>
      </c>
      <c r="M9044" s="1">
        <v>3208.16</v>
      </c>
      <c r="N9044" s="1">
        <v>353.28</v>
      </c>
      <c r="O9044">
        <v>0.08</v>
      </c>
    </row>
    <row r="9045" spans="1:15" x14ac:dyDescent="0.3">
      <c r="A9045" t="str">
        <f xml:space="preserve"> _xlfn.XLOOKUP(H9045, 'Customers'!B:B, 'Customers'!A:A)</f>
        <v>CUST_238</v>
      </c>
      <c r="B9045" t="str">
        <f>_xlfn.XLOOKUP(L9045, Products!C:C, Products!A:A)</f>
        <v>PROD_5</v>
      </c>
      <c r="C9045">
        <v>9044</v>
      </c>
      <c r="D9045" s="2" t="s">
        <v>251</v>
      </c>
      <c r="E9045">
        <f>YEAR(Orders[[#This Row],[Order_Date]])</f>
        <v>2022</v>
      </c>
      <c r="F9045">
        <f>MONTH(Orders[[#This Row],[Order_Date]])</f>
        <v>11</v>
      </c>
      <c r="G9045" s="2" t="s">
        <v>800</v>
      </c>
      <c r="H9045" t="s">
        <v>660</v>
      </c>
      <c r="I9045" t="s">
        <v>32</v>
      </c>
      <c r="J9045" t="s">
        <v>33</v>
      </c>
      <c r="K9045" t="s">
        <v>34</v>
      </c>
      <c r="L9045" t="s">
        <v>39</v>
      </c>
      <c r="M9045" s="1">
        <v>8936.57</v>
      </c>
      <c r="N9045" s="1">
        <v>2555.39</v>
      </c>
      <c r="O9045">
        <v>0.13</v>
      </c>
    </row>
    <row r="9046" spans="1:15" x14ac:dyDescent="0.3">
      <c r="A9046" t="str">
        <f xml:space="preserve"> _xlfn.XLOOKUP(H9046, 'Customers'!B:B, 'Customers'!A:A)</f>
        <v>CUST_223</v>
      </c>
      <c r="B9046" t="str">
        <f>_xlfn.XLOOKUP(L9046, Products!C:C, Products!A:A)</f>
        <v>PROD_3</v>
      </c>
      <c r="C9046">
        <v>9045</v>
      </c>
      <c r="D9046" s="2" t="s">
        <v>509</v>
      </c>
      <c r="E9046">
        <f>YEAR(Orders[[#This Row],[Order_Date]])</f>
        <v>2023</v>
      </c>
      <c r="F9046">
        <f>MONTH(Orders[[#This Row],[Order_Date]])</f>
        <v>9</v>
      </c>
      <c r="G9046" s="2" t="s">
        <v>1422</v>
      </c>
      <c r="H9046" t="s">
        <v>624</v>
      </c>
      <c r="I9046" t="s">
        <v>21</v>
      </c>
      <c r="J9046" t="s">
        <v>65</v>
      </c>
      <c r="K9046" t="s">
        <v>27</v>
      </c>
      <c r="L9046" t="s">
        <v>28</v>
      </c>
      <c r="M9046" s="1">
        <v>6825.28</v>
      </c>
      <c r="N9046" s="1">
        <v>53.37</v>
      </c>
      <c r="O9046">
        <v>0.19</v>
      </c>
    </row>
    <row r="9047" spans="1:15" x14ac:dyDescent="0.3">
      <c r="A9047" t="str">
        <f xml:space="preserve"> _xlfn.XLOOKUP(H9047, 'Customers'!B:B, 'Customers'!A:A)</f>
        <v>CUST_144</v>
      </c>
      <c r="B9047" t="str">
        <f>_xlfn.XLOOKUP(L9047, Products!C:C, Products!A:A)</f>
        <v>PROD_8</v>
      </c>
      <c r="C9047">
        <v>9046</v>
      </c>
      <c r="D9047" s="2" t="s">
        <v>119</v>
      </c>
      <c r="E9047">
        <f>YEAR(Orders[[#This Row],[Order_Date]])</f>
        <v>2022</v>
      </c>
      <c r="F9047">
        <f>MONTH(Orders[[#This Row],[Order_Date]])</f>
        <v>10</v>
      </c>
      <c r="G9047" s="2" t="s">
        <v>753</v>
      </c>
      <c r="H9047" t="s">
        <v>437</v>
      </c>
      <c r="I9047" t="s">
        <v>14</v>
      </c>
      <c r="J9047" t="s">
        <v>65</v>
      </c>
      <c r="K9047" t="s">
        <v>27</v>
      </c>
      <c r="L9047" t="s">
        <v>73</v>
      </c>
      <c r="M9047" s="1">
        <v>6788.97</v>
      </c>
      <c r="N9047" s="1">
        <v>1984</v>
      </c>
      <c r="O9047">
        <v>0.25</v>
      </c>
    </row>
    <row r="9048" spans="1:15" x14ac:dyDescent="0.3">
      <c r="A9048" t="str">
        <f xml:space="preserve"> _xlfn.XLOOKUP(H9048, 'Customers'!B:B, 'Customers'!A:A)</f>
        <v>CUST_370</v>
      </c>
      <c r="B9048" t="str">
        <f>_xlfn.XLOOKUP(L9048, Products!C:C, Products!A:A)</f>
        <v>PROD_3</v>
      </c>
      <c r="C9048">
        <v>9047</v>
      </c>
      <c r="D9048" s="2" t="s">
        <v>1058</v>
      </c>
      <c r="E9048">
        <f>YEAR(Orders[[#This Row],[Order_Date]])</f>
        <v>2023</v>
      </c>
      <c r="F9048">
        <f>MONTH(Orders[[#This Row],[Order_Date]])</f>
        <v>2</v>
      </c>
      <c r="G9048" s="2" t="s">
        <v>724</v>
      </c>
      <c r="H9048" t="s">
        <v>921</v>
      </c>
      <c r="I9048" t="s">
        <v>32</v>
      </c>
      <c r="J9048" t="s">
        <v>65</v>
      </c>
      <c r="K9048" t="s">
        <v>27</v>
      </c>
      <c r="L9048" t="s">
        <v>28</v>
      </c>
      <c r="M9048" s="1">
        <v>5232.07</v>
      </c>
      <c r="N9048" s="1">
        <v>478.16</v>
      </c>
      <c r="O9048">
        <v>0.14000000000000001</v>
      </c>
    </row>
    <row r="9049" spans="1:15" x14ac:dyDescent="0.3">
      <c r="A9049" t="str">
        <f xml:space="preserve"> _xlfn.XLOOKUP(H9049, 'Customers'!B:B, 'Customers'!A:A)</f>
        <v>CUST_132</v>
      </c>
      <c r="B9049" t="str">
        <f>_xlfn.XLOOKUP(L9049, Products!C:C, Products!A:A)</f>
        <v>PROD_2</v>
      </c>
      <c r="C9049">
        <v>9048</v>
      </c>
      <c r="D9049" s="2" t="s">
        <v>472</v>
      </c>
      <c r="E9049">
        <f>YEAR(Orders[[#This Row],[Order_Date]])</f>
        <v>2022</v>
      </c>
      <c r="F9049">
        <f>MONTH(Orders[[#This Row],[Order_Date]])</f>
        <v>10</v>
      </c>
      <c r="G9049" s="2" t="s">
        <v>502</v>
      </c>
      <c r="H9049" t="s">
        <v>408</v>
      </c>
      <c r="I9049" t="s">
        <v>32</v>
      </c>
      <c r="J9049" t="s">
        <v>22</v>
      </c>
      <c r="K9049" t="s">
        <v>16</v>
      </c>
      <c r="L9049" t="s">
        <v>23</v>
      </c>
      <c r="M9049" s="1">
        <v>5477.55</v>
      </c>
      <c r="N9049" s="1">
        <v>190.55</v>
      </c>
      <c r="O9049">
        <v>0.2</v>
      </c>
    </row>
    <row r="9050" spans="1:15" x14ac:dyDescent="0.3">
      <c r="A9050" t="str">
        <f xml:space="preserve"> _xlfn.XLOOKUP(H9050, 'Customers'!B:B, 'Customers'!A:A)</f>
        <v>CUST_868</v>
      </c>
      <c r="B9050" t="str">
        <f>_xlfn.XLOOKUP(L9050, Products!C:C, Products!A:A)</f>
        <v>PROD_1</v>
      </c>
      <c r="C9050">
        <v>9049</v>
      </c>
      <c r="D9050" s="2" t="s">
        <v>1230</v>
      </c>
      <c r="E9050">
        <f>YEAR(Orders[[#This Row],[Order_Date]])</f>
        <v>2023</v>
      </c>
      <c r="F9050">
        <f>MONTH(Orders[[#This Row],[Order_Date]])</f>
        <v>10</v>
      </c>
      <c r="G9050" s="2" t="s">
        <v>1134</v>
      </c>
      <c r="H9050" t="s">
        <v>1622</v>
      </c>
      <c r="I9050" t="s">
        <v>32</v>
      </c>
      <c r="J9050" t="s">
        <v>22</v>
      </c>
      <c r="K9050" t="s">
        <v>16</v>
      </c>
      <c r="L9050" t="s">
        <v>17</v>
      </c>
      <c r="M9050" s="1">
        <v>8640.65</v>
      </c>
      <c r="N9050" s="1">
        <v>2549.16</v>
      </c>
      <c r="O9050">
        <v>0.2</v>
      </c>
    </row>
    <row r="9051" spans="1:15" x14ac:dyDescent="0.3">
      <c r="A9051" t="str">
        <f xml:space="preserve"> _xlfn.XLOOKUP(H9051, 'Customers'!B:B, 'Customers'!A:A)</f>
        <v>CUST_829</v>
      </c>
      <c r="B9051" t="str">
        <f>_xlfn.XLOOKUP(L9051, Products!C:C, Products!A:A)</f>
        <v>PROD_6</v>
      </c>
      <c r="C9051">
        <v>9050</v>
      </c>
      <c r="D9051" s="2" t="s">
        <v>378</v>
      </c>
      <c r="E9051">
        <f>YEAR(Orders[[#This Row],[Order_Date]])</f>
        <v>2023</v>
      </c>
      <c r="F9051">
        <f>MONTH(Orders[[#This Row],[Order_Date]])</f>
        <v>6</v>
      </c>
      <c r="G9051" s="2" t="s">
        <v>843</v>
      </c>
      <c r="H9051" t="s">
        <v>1581</v>
      </c>
      <c r="I9051" t="s">
        <v>21</v>
      </c>
      <c r="J9051" t="s">
        <v>22</v>
      </c>
      <c r="K9051" t="s">
        <v>34</v>
      </c>
      <c r="L9051" t="s">
        <v>52</v>
      </c>
      <c r="M9051" s="1">
        <v>9233.4</v>
      </c>
      <c r="N9051" s="1">
        <v>-128</v>
      </c>
      <c r="O9051">
        <v>0.23</v>
      </c>
    </row>
    <row r="9052" spans="1:15" x14ac:dyDescent="0.3">
      <c r="A9052" t="str">
        <f xml:space="preserve"> _xlfn.XLOOKUP(H9052, 'Customers'!B:B, 'Customers'!A:A)</f>
        <v>CUST_12</v>
      </c>
      <c r="B9052" t="str">
        <f>_xlfn.XLOOKUP(L9052, Products!C:C, Products!A:A)</f>
        <v>PROD_1</v>
      </c>
      <c r="C9052">
        <v>9051</v>
      </c>
      <c r="D9052" s="2" t="s">
        <v>757</v>
      </c>
      <c r="E9052">
        <f>YEAR(Orders[[#This Row],[Order_Date]])</f>
        <v>2023</v>
      </c>
      <c r="F9052">
        <f>MONTH(Orders[[#This Row],[Order_Date]])</f>
        <v>5</v>
      </c>
      <c r="G9052" s="2" t="s">
        <v>925</v>
      </c>
      <c r="H9052" t="s">
        <v>61</v>
      </c>
      <c r="I9052" t="s">
        <v>32</v>
      </c>
      <c r="J9052" t="s">
        <v>15</v>
      </c>
      <c r="K9052" t="s">
        <v>16</v>
      </c>
      <c r="L9052" t="s">
        <v>17</v>
      </c>
      <c r="M9052" s="1">
        <v>373.23</v>
      </c>
      <c r="N9052" s="1">
        <v>-31.08</v>
      </c>
      <c r="O9052">
        <v>0.1</v>
      </c>
    </row>
    <row r="9053" spans="1:15" x14ac:dyDescent="0.3">
      <c r="A9053" t="str">
        <f xml:space="preserve"> _xlfn.XLOOKUP(H9053, 'Customers'!B:B, 'Customers'!A:A)</f>
        <v>CUST_881</v>
      </c>
      <c r="B9053" t="str">
        <f>_xlfn.XLOOKUP(L9053, Products!C:C, Products!A:A)</f>
        <v>PROD_3</v>
      </c>
      <c r="C9053">
        <v>9052</v>
      </c>
      <c r="D9053" s="2" t="s">
        <v>391</v>
      </c>
      <c r="E9053">
        <f>YEAR(Orders[[#This Row],[Order_Date]])</f>
        <v>2023</v>
      </c>
      <c r="F9053">
        <f>MONTH(Orders[[#This Row],[Order_Date]])</f>
        <v>9</v>
      </c>
      <c r="G9053" s="2" t="s">
        <v>1133</v>
      </c>
      <c r="H9053" t="s">
        <v>1636</v>
      </c>
      <c r="I9053" t="s">
        <v>21</v>
      </c>
      <c r="J9053" t="s">
        <v>33</v>
      </c>
      <c r="K9053" t="s">
        <v>27</v>
      </c>
      <c r="L9053" t="s">
        <v>28</v>
      </c>
      <c r="M9053" s="1">
        <v>3591.32</v>
      </c>
      <c r="N9053" s="1">
        <v>848.39</v>
      </c>
      <c r="O9053">
        <v>0.21</v>
      </c>
    </row>
    <row r="9054" spans="1:15" x14ac:dyDescent="0.3">
      <c r="A9054" t="str">
        <f xml:space="preserve"> _xlfn.XLOOKUP(H9054, 'Customers'!B:B, 'Customers'!A:A)</f>
        <v>CUST_950</v>
      </c>
      <c r="B9054" t="str">
        <f>_xlfn.XLOOKUP(L9054, Products!C:C, Products!A:A)</f>
        <v>PROD_5</v>
      </c>
      <c r="C9054">
        <v>9053</v>
      </c>
      <c r="D9054" s="2" t="s">
        <v>1494</v>
      </c>
      <c r="E9054">
        <f>YEAR(Orders[[#This Row],[Order_Date]])</f>
        <v>2023</v>
      </c>
      <c r="F9054">
        <f>MONTH(Orders[[#This Row],[Order_Date]])</f>
        <v>3</v>
      </c>
      <c r="G9054" s="2" t="s">
        <v>1002</v>
      </c>
      <c r="H9054" t="s">
        <v>1711</v>
      </c>
      <c r="I9054" t="s">
        <v>14</v>
      </c>
      <c r="J9054" t="s">
        <v>22</v>
      </c>
      <c r="K9054" t="s">
        <v>34</v>
      </c>
      <c r="L9054" t="s">
        <v>39</v>
      </c>
      <c r="M9054" s="1">
        <v>3716.1</v>
      </c>
      <c r="N9054" s="1">
        <v>539.16</v>
      </c>
      <c r="O9054">
        <v>0.08</v>
      </c>
    </row>
    <row r="9055" spans="1:15" x14ac:dyDescent="0.3">
      <c r="A9055" t="str">
        <f xml:space="preserve"> _xlfn.XLOOKUP(H9055, 'Customers'!B:B, 'Customers'!A:A)</f>
        <v>CUST_903</v>
      </c>
      <c r="B9055" t="str">
        <f>_xlfn.XLOOKUP(L9055, Products!C:C, Products!A:A)</f>
        <v>PROD_2</v>
      </c>
      <c r="C9055">
        <v>9054</v>
      </c>
      <c r="D9055" s="2" t="s">
        <v>215</v>
      </c>
      <c r="E9055">
        <f>YEAR(Orders[[#This Row],[Order_Date]])</f>
        <v>2022</v>
      </c>
      <c r="F9055">
        <f>MONTH(Orders[[#This Row],[Order_Date]])</f>
        <v>8</v>
      </c>
      <c r="G9055" s="2" t="s">
        <v>1331</v>
      </c>
      <c r="H9055" t="s">
        <v>1662</v>
      </c>
      <c r="I9055" t="s">
        <v>21</v>
      </c>
      <c r="J9055" t="s">
        <v>33</v>
      </c>
      <c r="K9055" t="s">
        <v>16</v>
      </c>
      <c r="L9055" t="s">
        <v>23</v>
      </c>
      <c r="M9055" s="1">
        <v>2001.14</v>
      </c>
      <c r="N9055" s="1">
        <v>21.55</v>
      </c>
      <c r="O9055">
        <v>0.14000000000000001</v>
      </c>
    </row>
    <row r="9056" spans="1:15" x14ac:dyDescent="0.3">
      <c r="A9056" t="str">
        <f xml:space="preserve"> _xlfn.XLOOKUP(H9056, 'Customers'!B:B, 'Customers'!A:A)</f>
        <v>CUST_240</v>
      </c>
      <c r="B9056" t="str">
        <f>_xlfn.XLOOKUP(L9056, Products!C:C, Products!A:A)</f>
        <v>PROD_5</v>
      </c>
      <c r="C9056">
        <v>9055</v>
      </c>
      <c r="D9056" s="2" t="s">
        <v>1195</v>
      </c>
      <c r="E9056">
        <f>YEAR(Orders[[#This Row],[Order_Date]])</f>
        <v>2023</v>
      </c>
      <c r="F9056">
        <f>MONTH(Orders[[#This Row],[Order_Date]])</f>
        <v>8</v>
      </c>
      <c r="G9056" s="2" t="s">
        <v>353</v>
      </c>
      <c r="H9056" t="s">
        <v>663</v>
      </c>
      <c r="I9056" t="s">
        <v>21</v>
      </c>
      <c r="J9056" t="s">
        <v>15</v>
      </c>
      <c r="K9056" t="s">
        <v>34</v>
      </c>
      <c r="L9056" t="s">
        <v>39</v>
      </c>
      <c r="M9056" s="1">
        <v>2360.96</v>
      </c>
      <c r="N9056" s="1">
        <v>466.13</v>
      </c>
      <c r="O9056">
        <v>0.22</v>
      </c>
    </row>
    <row r="9057" spans="1:15" x14ac:dyDescent="0.3">
      <c r="A9057" t="str">
        <f xml:space="preserve"> _xlfn.XLOOKUP(H9057, 'Customers'!B:B, 'Customers'!A:A)</f>
        <v>CUST_83</v>
      </c>
      <c r="B9057" t="str">
        <f>_xlfn.XLOOKUP(L9057, Products!C:C, Products!A:A)</f>
        <v>PROD_4</v>
      </c>
      <c r="C9057">
        <v>9056</v>
      </c>
      <c r="D9057" s="2" t="s">
        <v>1230</v>
      </c>
      <c r="E9057">
        <f>YEAR(Orders[[#This Row],[Order_Date]])</f>
        <v>2023</v>
      </c>
      <c r="F9057">
        <f>MONTH(Orders[[#This Row],[Order_Date]])</f>
        <v>10</v>
      </c>
      <c r="G9057" s="2" t="s">
        <v>186</v>
      </c>
      <c r="H9057" t="s">
        <v>265</v>
      </c>
      <c r="I9057" t="s">
        <v>14</v>
      </c>
      <c r="J9057" t="s">
        <v>65</v>
      </c>
      <c r="K9057" t="s">
        <v>34</v>
      </c>
      <c r="L9057" t="s">
        <v>35</v>
      </c>
      <c r="M9057" s="1">
        <v>5740.32</v>
      </c>
      <c r="N9057" s="1">
        <v>807.69</v>
      </c>
      <c r="O9057">
        <v>0.05</v>
      </c>
    </row>
    <row r="9058" spans="1:15" x14ac:dyDescent="0.3">
      <c r="A9058" t="str">
        <f xml:space="preserve"> _xlfn.XLOOKUP(H9058, 'Customers'!B:B, 'Customers'!A:A)</f>
        <v>CUST_848</v>
      </c>
      <c r="B9058" t="str">
        <f>_xlfn.XLOOKUP(L9058, Products!C:C, Products!A:A)</f>
        <v>PROD_7</v>
      </c>
      <c r="C9058">
        <v>9057</v>
      </c>
      <c r="D9058" s="2" t="s">
        <v>176</v>
      </c>
      <c r="E9058">
        <f>YEAR(Orders[[#This Row],[Order_Date]])</f>
        <v>2023</v>
      </c>
      <c r="F9058">
        <f>MONTH(Orders[[#This Row],[Order_Date]])</f>
        <v>7</v>
      </c>
      <c r="G9058" s="2" t="s">
        <v>994</v>
      </c>
      <c r="H9058" t="s">
        <v>1601</v>
      </c>
      <c r="I9058" t="s">
        <v>32</v>
      </c>
      <c r="J9058" t="s">
        <v>33</v>
      </c>
      <c r="K9058" t="s">
        <v>16</v>
      </c>
      <c r="L9058" t="s">
        <v>66</v>
      </c>
      <c r="M9058" s="1">
        <v>4890.2299999999996</v>
      </c>
      <c r="N9058" s="1">
        <v>1141.68</v>
      </c>
      <c r="O9058">
        <v>0.09</v>
      </c>
    </row>
    <row r="9059" spans="1:15" x14ac:dyDescent="0.3">
      <c r="A9059" t="str">
        <f xml:space="preserve"> _xlfn.XLOOKUP(H9059, 'Customers'!B:B, 'Customers'!A:A)</f>
        <v>CUST_613</v>
      </c>
      <c r="B9059" t="str">
        <f>_xlfn.XLOOKUP(L9059, Products!C:C, Products!A:A)</f>
        <v>PROD_1</v>
      </c>
      <c r="C9059">
        <v>9058</v>
      </c>
      <c r="D9059" s="2" t="s">
        <v>95</v>
      </c>
      <c r="E9059">
        <f>YEAR(Orders[[#This Row],[Order_Date]])</f>
        <v>2023</v>
      </c>
      <c r="F9059">
        <f>MONTH(Orders[[#This Row],[Order_Date]])</f>
        <v>11</v>
      </c>
      <c r="G9059" s="2" t="s">
        <v>820</v>
      </c>
      <c r="H9059" t="s">
        <v>1332</v>
      </c>
      <c r="I9059" t="s">
        <v>21</v>
      </c>
      <c r="J9059" t="s">
        <v>65</v>
      </c>
      <c r="K9059" t="s">
        <v>16</v>
      </c>
      <c r="L9059" t="s">
        <v>17</v>
      </c>
      <c r="M9059" s="1">
        <v>9543.77</v>
      </c>
      <c r="N9059" s="1">
        <v>3.45</v>
      </c>
      <c r="O9059">
        <v>0.08</v>
      </c>
    </row>
    <row r="9060" spans="1:15" x14ac:dyDescent="0.3">
      <c r="A9060" t="str">
        <f xml:space="preserve"> _xlfn.XLOOKUP(H9060, 'Customers'!B:B, 'Customers'!A:A)</f>
        <v>CUST_677</v>
      </c>
      <c r="B9060" t="str">
        <f>_xlfn.XLOOKUP(L9060, Products!C:C, Products!A:A)</f>
        <v>PROD_2</v>
      </c>
      <c r="C9060">
        <v>9059</v>
      </c>
      <c r="D9060" s="2" t="s">
        <v>246</v>
      </c>
      <c r="E9060">
        <f>YEAR(Orders[[#This Row],[Order_Date]])</f>
        <v>2022</v>
      </c>
      <c r="F9060">
        <f>MONTH(Orders[[#This Row],[Order_Date]])</f>
        <v>6</v>
      </c>
      <c r="G9060" s="2" t="s">
        <v>542</v>
      </c>
      <c r="H9060" t="s">
        <v>1412</v>
      </c>
      <c r="I9060" t="s">
        <v>32</v>
      </c>
      <c r="J9060" t="s">
        <v>65</v>
      </c>
      <c r="K9060" t="s">
        <v>16</v>
      </c>
      <c r="L9060" t="s">
        <v>23</v>
      </c>
      <c r="M9060" s="1">
        <v>7893.03</v>
      </c>
      <c r="N9060" s="1">
        <v>-120.68</v>
      </c>
      <c r="O9060">
        <v>0.11</v>
      </c>
    </row>
    <row r="9061" spans="1:15" x14ac:dyDescent="0.3">
      <c r="A9061" t="str">
        <f xml:space="preserve"> _xlfn.XLOOKUP(H9061, 'Customers'!B:B, 'Customers'!A:A)</f>
        <v>CUST_587</v>
      </c>
      <c r="B9061" t="str">
        <f>_xlfn.XLOOKUP(L9061, Products!C:C, Products!A:A)</f>
        <v>PROD_8</v>
      </c>
      <c r="C9061">
        <v>9060</v>
      </c>
      <c r="D9061" s="2" t="s">
        <v>1281</v>
      </c>
      <c r="E9061">
        <f>YEAR(Orders[[#This Row],[Order_Date]])</f>
        <v>2022</v>
      </c>
      <c r="F9061">
        <f>MONTH(Orders[[#This Row],[Order_Date]])</f>
        <v>7</v>
      </c>
      <c r="G9061" s="2" t="s">
        <v>593</v>
      </c>
      <c r="H9061" t="s">
        <v>1292</v>
      </c>
      <c r="I9061" t="s">
        <v>14</v>
      </c>
      <c r="J9061" t="s">
        <v>15</v>
      </c>
      <c r="K9061" t="s">
        <v>27</v>
      </c>
      <c r="L9061" t="s">
        <v>73</v>
      </c>
      <c r="M9061" s="1">
        <v>5839.33</v>
      </c>
      <c r="N9061" s="1">
        <v>-511.66</v>
      </c>
      <c r="O9061">
        <v>0.18</v>
      </c>
    </row>
    <row r="9062" spans="1:15" x14ac:dyDescent="0.3">
      <c r="A9062" t="str">
        <f xml:space="preserve"> _xlfn.XLOOKUP(H9062, 'Customers'!B:B, 'Customers'!A:A)</f>
        <v>CUST_820</v>
      </c>
      <c r="B9062" t="str">
        <f>_xlfn.XLOOKUP(L9062, Products!C:C, Products!A:A)</f>
        <v>PROD_4</v>
      </c>
      <c r="C9062">
        <v>9061</v>
      </c>
      <c r="D9062" s="2" t="s">
        <v>29</v>
      </c>
      <c r="E9062">
        <f>YEAR(Orders[[#This Row],[Order_Date]])</f>
        <v>2023</v>
      </c>
      <c r="F9062">
        <f>MONTH(Orders[[#This Row],[Order_Date]])</f>
        <v>5</v>
      </c>
      <c r="G9062" s="2" t="s">
        <v>30</v>
      </c>
      <c r="H9062" t="s">
        <v>1571</v>
      </c>
      <c r="I9062" t="s">
        <v>21</v>
      </c>
      <c r="J9062" t="s">
        <v>15</v>
      </c>
      <c r="K9062" t="s">
        <v>34</v>
      </c>
      <c r="L9062" t="s">
        <v>35</v>
      </c>
      <c r="M9062" s="1">
        <v>3410</v>
      </c>
      <c r="N9062" s="1">
        <v>212.6</v>
      </c>
      <c r="O9062">
        <v>0.03</v>
      </c>
    </row>
    <row r="9063" spans="1:15" x14ac:dyDescent="0.3">
      <c r="A9063" t="str">
        <f xml:space="preserve"> _xlfn.XLOOKUP(H9063, 'Customers'!B:B, 'Customers'!A:A)</f>
        <v>CUST_656</v>
      </c>
      <c r="B9063" t="str">
        <f>_xlfn.XLOOKUP(L9063, Products!C:C, Products!A:A)</f>
        <v>PROD_6</v>
      </c>
      <c r="C9063">
        <v>9062</v>
      </c>
      <c r="D9063" s="2" t="s">
        <v>1082</v>
      </c>
      <c r="E9063">
        <f>YEAR(Orders[[#This Row],[Order_Date]])</f>
        <v>2023</v>
      </c>
      <c r="F9063">
        <f>MONTH(Orders[[#This Row],[Order_Date]])</f>
        <v>10</v>
      </c>
      <c r="G9063" s="2" t="s">
        <v>1083</v>
      </c>
      <c r="H9063" t="s">
        <v>1385</v>
      </c>
      <c r="I9063" t="s">
        <v>32</v>
      </c>
      <c r="J9063" t="s">
        <v>15</v>
      </c>
      <c r="K9063" t="s">
        <v>34</v>
      </c>
      <c r="L9063" t="s">
        <v>52</v>
      </c>
      <c r="M9063" s="1">
        <v>776.67</v>
      </c>
      <c r="N9063" s="1">
        <v>-64.58</v>
      </c>
      <c r="O9063">
        <v>0.05</v>
      </c>
    </row>
    <row r="9064" spans="1:15" x14ac:dyDescent="0.3">
      <c r="A9064" t="str">
        <f xml:space="preserve"> _xlfn.XLOOKUP(H9064, 'Customers'!B:B, 'Customers'!A:A)</f>
        <v>CUST_146</v>
      </c>
      <c r="B9064" t="str">
        <f>_xlfn.XLOOKUP(L9064, Products!C:C, Products!A:A)</f>
        <v>PROD_5</v>
      </c>
      <c r="C9064">
        <v>9063</v>
      </c>
      <c r="D9064" s="2" t="s">
        <v>159</v>
      </c>
      <c r="E9064">
        <f>YEAR(Orders[[#This Row],[Order_Date]])</f>
        <v>2022</v>
      </c>
      <c r="F9064">
        <f>MONTH(Orders[[#This Row],[Order_Date]])</f>
        <v>10</v>
      </c>
      <c r="G9064" s="2" t="s">
        <v>1463</v>
      </c>
      <c r="H9064" t="s">
        <v>439</v>
      </c>
      <c r="I9064" t="s">
        <v>14</v>
      </c>
      <c r="J9064" t="s">
        <v>65</v>
      </c>
      <c r="K9064" t="s">
        <v>34</v>
      </c>
      <c r="L9064" t="s">
        <v>39</v>
      </c>
      <c r="M9064" s="1">
        <v>6017.19</v>
      </c>
      <c r="N9064" s="1">
        <v>1537.08</v>
      </c>
      <c r="O9064">
        <v>0.05</v>
      </c>
    </row>
    <row r="9065" spans="1:15" x14ac:dyDescent="0.3">
      <c r="A9065" t="str">
        <f xml:space="preserve"> _xlfn.XLOOKUP(H9065, 'Customers'!B:B, 'Customers'!A:A)</f>
        <v>CUST_573</v>
      </c>
      <c r="B9065" t="str">
        <f>_xlfn.XLOOKUP(L9065, Products!C:C, Products!A:A)</f>
        <v>PROD_7</v>
      </c>
      <c r="C9065">
        <v>9064</v>
      </c>
      <c r="D9065" s="2" t="s">
        <v>313</v>
      </c>
      <c r="E9065">
        <f>YEAR(Orders[[#This Row],[Order_Date]])</f>
        <v>2023</v>
      </c>
      <c r="F9065">
        <f>MONTH(Orders[[#This Row],[Order_Date]])</f>
        <v>7</v>
      </c>
      <c r="G9065" s="2" t="s">
        <v>545</v>
      </c>
      <c r="H9065" t="s">
        <v>1273</v>
      </c>
      <c r="I9065" t="s">
        <v>14</v>
      </c>
      <c r="J9065" t="s">
        <v>33</v>
      </c>
      <c r="K9065" t="s">
        <v>16</v>
      </c>
      <c r="L9065" t="s">
        <v>66</v>
      </c>
      <c r="M9065" s="1">
        <v>4296.05</v>
      </c>
      <c r="N9065" s="1">
        <v>543.29999999999995</v>
      </c>
      <c r="O9065">
        <v>0.09</v>
      </c>
    </row>
    <row r="9066" spans="1:15" x14ac:dyDescent="0.3">
      <c r="A9066" t="str">
        <f xml:space="preserve"> _xlfn.XLOOKUP(H9066, 'Customers'!B:B, 'Customers'!A:A)</f>
        <v>CUST_325</v>
      </c>
      <c r="B9066" t="str">
        <f>_xlfn.XLOOKUP(L9066, Products!C:C, Products!A:A)</f>
        <v>PROD_1</v>
      </c>
      <c r="C9066">
        <v>9065</v>
      </c>
      <c r="D9066" s="2" t="s">
        <v>619</v>
      </c>
      <c r="E9066">
        <f>YEAR(Orders[[#This Row],[Order_Date]])</f>
        <v>2022</v>
      </c>
      <c r="F9066">
        <f>MONTH(Orders[[#This Row],[Order_Date]])</f>
        <v>7</v>
      </c>
      <c r="G9066" s="2" t="s">
        <v>492</v>
      </c>
      <c r="H9066" t="s">
        <v>845</v>
      </c>
      <c r="I9066" t="s">
        <v>21</v>
      </c>
      <c r="J9066" t="s">
        <v>15</v>
      </c>
      <c r="K9066" t="s">
        <v>27</v>
      </c>
      <c r="L9066" t="s">
        <v>17</v>
      </c>
      <c r="M9066" s="1">
        <v>8137.47</v>
      </c>
      <c r="N9066" s="1">
        <v>1473.15</v>
      </c>
      <c r="O9066">
        <v>0.03</v>
      </c>
    </row>
    <row r="9067" spans="1:15" x14ac:dyDescent="0.3">
      <c r="A9067" t="str">
        <f xml:space="preserve"> _xlfn.XLOOKUP(H9067, 'Customers'!B:B, 'Customers'!A:A)</f>
        <v>CUST_401</v>
      </c>
      <c r="B9067" t="str">
        <f>_xlfn.XLOOKUP(L9067, Products!C:C, Products!A:A)</f>
        <v>PROD_1</v>
      </c>
      <c r="C9067">
        <v>9066</v>
      </c>
      <c r="D9067" s="2" t="s">
        <v>284</v>
      </c>
      <c r="E9067">
        <f>YEAR(Orders[[#This Row],[Order_Date]])</f>
        <v>2022</v>
      </c>
      <c r="F9067">
        <f>MONTH(Orders[[#This Row],[Order_Date]])</f>
        <v>5</v>
      </c>
      <c r="G9067" s="2" t="s">
        <v>610</v>
      </c>
      <c r="H9067" t="s">
        <v>985</v>
      </c>
      <c r="I9067" t="s">
        <v>14</v>
      </c>
      <c r="J9067" t="s">
        <v>33</v>
      </c>
      <c r="K9067" t="s">
        <v>16</v>
      </c>
      <c r="L9067" t="s">
        <v>17</v>
      </c>
      <c r="M9067" s="1">
        <v>5523.17</v>
      </c>
      <c r="N9067" s="1">
        <v>-254.33</v>
      </c>
      <c r="O9067">
        <v>0.23</v>
      </c>
    </row>
    <row r="9068" spans="1:15" x14ac:dyDescent="0.3">
      <c r="A9068" t="str">
        <f xml:space="preserve"> _xlfn.XLOOKUP(H9068, 'Customers'!B:B, 'Customers'!A:A)</f>
        <v>CUST_477</v>
      </c>
      <c r="B9068" t="str">
        <f>_xlfn.XLOOKUP(L9068, Products!C:C, Products!A:A)</f>
        <v>PROD_6</v>
      </c>
      <c r="C9068">
        <v>9067</v>
      </c>
      <c r="D9068" s="2" t="s">
        <v>84</v>
      </c>
      <c r="E9068">
        <f>YEAR(Orders[[#This Row],[Order_Date]])</f>
        <v>2023</v>
      </c>
      <c r="F9068">
        <f>MONTH(Orders[[#This Row],[Order_Date]])</f>
        <v>1</v>
      </c>
      <c r="G9068" s="2" t="s">
        <v>218</v>
      </c>
      <c r="H9068" t="s">
        <v>1116</v>
      </c>
      <c r="I9068" t="s">
        <v>21</v>
      </c>
      <c r="J9068" t="s">
        <v>33</v>
      </c>
      <c r="K9068" t="s">
        <v>34</v>
      </c>
      <c r="L9068" t="s">
        <v>52</v>
      </c>
      <c r="M9068" s="1">
        <v>258.62</v>
      </c>
      <c r="N9068" s="1">
        <v>-9.4499999999999993</v>
      </c>
      <c r="O9068">
        <v>0.19</v>
      </c>
    </row>
    <row r="9069" spans="1:15" x14ac:dyDescent="0.3">
      <c r="A9069" t="str">
        <f xml:space="preserve"> _xlfn.XLOOKUP(H9069, 'Customers'!B:B, 'Customers'!A:A)</f>
        <v>CUST_838</v>
      </c>
      <c r="B9069" t="str">
        <f>_xlfn.XLOOKUP(L9069, Products!C:C, Products!A:A)</f>
        <v>PROD_5</v>
      </c>
      <c r="C9069">
        <v>9068</v>
      </c>
      <c r="D9069" s="2" t="s">
        <v>137</v>
      </c>
      <c r="E9069">
        <f>YEAR(Orders[[#This Row],[Order_Date]])</f>
        <v>2022</v>
      </c>
      <c r="F9069">
        <f>MONTH(Orders[[#This Row],[Order_Date]])</f>
        <v>2</v>
      </c>
      <c r="G9069" s="2" t="s">
        <v>582</v>
      </c>
      <c r="H9069" t="s">
        <v>1591</v>
      </c>
      <c r="I9069" t="s">
        <v>32</v>
      </c>
      <c r="J9069" t="s">
        <v>15</v>
      </c>
      <c r="K9069" t="s">
        <v>34</v>
      </c>
      <c r="L9069" t="s">
        <v>39</v>
      </c>
      <c r="M9069" s="1">
        <v>2627.55</v>
      </c>
      <c r="N9069" s="1">
        <v>-117.89</v>
      </c>
      <c r="O9069">
        <v>0.12</v>
      </c>
    </row>
    <row r="9070" spans="1:15" x14ac:dyDescent="0.3">
      <c r="A9070" t="str">
        <f xml:space="preserve"> _xlfn.XLOOKUP(H9070, 'Customers'!B:B, 'Customers'!A:A)</f>
        <v>CUST_343</v>
      </c>
      <c r="B9070" t="str">
        <f>_xlfn.XLOOKUP(L9070, Products!C:C, Products!A:A)</f>
        <v>PROD_1</v>
      </c>
      <c r="C9070">
        <v>9069</v>
      </c>
      <c r="D9070" s="2" t="s">
        <v>212</v>
      </c>
      <c r="E9070">
        <f>YEAR(Orders[[#This Row],[Order_Date]])</f>
        <v>2022</v>
      </c>
      <c r="F9070">
        <f>MONTH(Orders[[#This Row],[Order_Date]])</f>
        <v>9</v>
      </c>
      <c r="G9070" s="2" t="s">
        <v>409</v>
      </c>
      <c r="H9070" t="s">
        <v>876</v>
      </c>
      <c r="I9070" t="s">
        <v>21</v>
      </c>
      <c r="J9070" t="s">
        <v>33</v>
      </c>
      <c r="K9070" t="s">
        <v>16</v>
      </c>
      <c r="L9070" t="s">
        <v>17</v>
      </c>
      <c r="M9070" s="1">
        <v>3014.48</v>
      </c>
      <c r="N9070" s="1">
        <v>261.17</v>
      </c>
      <c r="O9070">
        <v>0.02</v>
      </c>
    </row>
    <row r="9071" spans="1:15" x14ac:dyDescent="0.3">
      <c r="A9071" t="str">
        <f xml:space="preserve"> _xlfn.XLOOKUP(H9071, 'Customers'!B:B, 'Customers'!A:A)</f>
        <v>CUST_551</v>
      </c>
      <c r="B9071" t="str">
        <f>_xlfn.XLOOKUP(L9071, Products!C:C, Products!A:A)</f>
        <v>PROD_8</v>
      </c>
      <c r="C9071">
        <v>9070</v>
      </c>
      <c r="D9071" s="2" t="s">
        <v>115</v>
      </c>
      <c r="E9071">
        <f>YEAR(Orders[[#This Row],[Order_Date]])</f>
        <v>2022</v>
      </c>
      <c r="F9071">
        <f>MONTH(Orders[[#This Row],[Order_Date]])</f>
        <v>11</v>
      </c>
      <c r="G9071" s="2" t="s">
        <v>1250</v>
      </c>
      <c r="H9071" t="s">
        <v>1235</v>
      </c>
      <c r="I9071" t="s">
        <v>32</v>
      </c>
      <c r="J9071" t="s">
        <v>22</v>
      </c>
      <c r="K9071" t="s">
        <v>27</v>
      </c>
      <c r="L9071" t="s">
        <v>73</v>
      </c>
      <c r="M9071" s="1">
        <v>3073.16</v>
      </c>
      <c r="N9071" s="1">
        <v>-95.1</v>
      </c>
      <c r="O9071">
        <v>0.3</v>
      </c>
    </row>
    <row r="9072" spans="1:15" x14ac:dyDescent="0.3">
      <c r="A9072" t="str">
        <f xml:space="preserve"> _xlfn.XLOOKUP(H9072, 'Customers'!B:B, 'Customers'!A:A)</f>
        <v>CUST_902</v>
      </c>
      <c r="B9072" t="str">
        <f>_xlfn.XLOOKUP(L9072, Products!C:C, Products!A:A)</f>
        <v>PROD_5</v>
      </c>
      <c r="C9072">
        <v>9071</v>
      </c>
      <c r="D9072" s="2" t="s">
        <v>731</v>
      </c>
      <c r="E9072">
        <f>YEAR(Orders[[#This Row],[Order_Date]])</f>
        <v>2023</v>
      </c>
      <c r="F9072">
        <f>MONTH(Orders[[#This Row],[Order_Date]])</f>
        <v>1</v>
      </c>
      <c r="G9072" s="2" t="s">
        <v>612</v>
      </c>
      <c r="H9072" t="s">
        <v>1661</v>
      </c>
      <c r="I9072" t="s">
        <v>32</v>
      </c>
      <c r="J9072" t="s">
        <v>22</v>
      </c>
      <c r="K9072" t="s">
        <v>34</v>
      </c>
      <c r="L9072" t="s">
        <v>39</v>
      </c>
      <c r="M9072" s="1">
        <v>8040.76</v>
      </c>
      <c r="N9072" s="1">
        <v>2083.6799999999998</v>
      </c>
      <c r="O9072">
        <v>0.04</v>
      </c>
    </row>
    <row r="9073" spans="1:15" x14ac:dyDescent="0.3">
      <c r="A9073" t="str">
        <f xml:space="preserve"> _xlfn.XLOOKUP(H9073, 'Customers'!B:B, 'Customers'!A:A)</f>
        <v>CUST_353</v>
      </c>
      <c r="B9073" t="str">
        <f>_xlfn.XLOOKUP(L9073, Products!C:C, Products!A:A)</f>
        <v>PROD_6</v>
      </c>
      <c r="C9073">
        <v>9072</v>
      </c>
      <c r="D9073" s="2" t="s">
        <v>728</v>
      </c>
      <c r="E9073">
        <f>YEAR(Orders[[#This Row],[Order_Date]])</f>
        <v>2022</v>
      </c>
      <c r="F9073">
        <f>MONTH(Orders[[#This Row],[Order_Date]])</f>
        <v>9</v>
      </c>
      <c r="G9073" s="2" t="s">
        <v>156</v>
      </c>
      <c r="H9073" t="s">
        <v>894</v>
      </c>
      <c r="I9073" t="s">
        <v>14</v>
      </c>
      <c r="J9073" t="s">
        <v>33</v>
      </c>
      <c r="K9073" t="s">
        <v>34</v>
      </c>
      <c r="L9073" t="s">
        <v>52</v>
      </c>
      <c r="M9073" s="1">
        <v>7326.45</v>
      </c>
      <c r="N9073" s="1">
        <v>1919.03</v>
      </c>
      <c r="O9073">
        <v>0.18</v>
      </c>
    </row>
    <row r="9074" spans="1:15" x14ac:dyDescent="0.3">
      <c r="A9074" t="str">
        <f xml:space="preserve"> _xlfn.XLOOKUP(H9074, 'Customers'!B:B, 'Customers'!A:A)</f>
        <v>CUST_2</v>
      </c>
      <c r="B9074" t="str">
        <f>_xlfn.XLOOKUP(L9074, Products!C:C, Products!A:A)</f>
        <v>PROD_5</v>
      </c>
      <c r="C9074">
        <v>9073</v>
      </c>
      <c r="D9074" s="2" t="s">
        <v>351</v>
      </c>
      <c r="E9074">
        <f>YEAR(Orders[[#This Row],[Order_Date]])</f>
        <v>2022</v>
      </c>
      <c r="F9074">
        <f>MONTH(Orders[[#This Row],[Order_Date]])</f>
        <v>1</v>
      </c>
      <c r="G9074" s="2" t="s">
        <v>112</v>
      </c>
      <c r="H9074" t="s">
        <v>20</v>
      </c>
      <c r="I9074" t="s">
        <v>21</v>
      </c>
      <c r="J9074" t="s">
        <v>33</v>
      </c>
      <c r="K9074" t="s">
        <v>34</v>
      </c>
      <c r="L9074" t="s">
        <v>39</v>
      </c>
      <c r="M9074" s="1">
        <v>6897.8</v>
      </c>
      <c r="N9074" s="1">
        <v>1526.26</v>
      </c>
      <c r="O9074">
        <v>0.17</v>
      </c>
    </row>
    <row r="9075" spans="1:15" x14ac:dyDescent="0.3">
      <c r="A9075" t="str">
        <f xml:space="preserve"> _xlfn.XLOOKUP(H9075, 'Customers'!B:B, 'Customers'!A:A)</f>
        <v>CUST_892</v>
      </c>
      <c r="B9075" t="str">
        <f>_xlfn.XLOOKUP(L9075, Products!C:C, Products!A:A)</f>
        <v>PROD_8</v>
      </c>
      <c r="C9075">
        <v>9074</v>
      </c>
      <c r="D9075" s="2" t="s">
        <v>109</v>
      </c>
      <c r="E9075">
        <f>YEAR(Orders[[#This Row],[Order_Date]])</f>
        <v>2022</v>
      </c>
      <c r="F9075">
        <f>MONTH(Orders[[#This Row],[Order_Date]])</f>
        <v>10</v>
      </c>
      <c r="G9075" s="2" t="s">
        <v>110</v>
      </c>
      <c r="H9075" t="s">
        <v>1651</v>
      </c>
      <c r="I9075" t="s">
        <v>14</v>
      </c>
      <c r="J9075" t="s">
        <v>15</v>
      </c>
      <c r="K9075" t="s">
        <v>27</v>
      </c>
      <c r="L9075" t="s">
        <v>73</v>
      </c>
      <c r="M9075" s="1">
        <v>8779.8799999999992</v>
      </c>
      <c r="N9075" s="1">
        <v>968.97</v>
      </c>
      <c r="O9075">
        <v>0.3</v>
      </c>
    </row>
    <row r="9076" spans="1:15" x14ac:dyDescent="0.3">
      <c r="A9076" t="str">
        <f xml:space="preserve"> _xlfn.XLOOKUP(H9076, 'Customers'!B:B, 'Customers'!A:A)</f>
        <v>CUST_395</v>
      </c>
      <c r="B9076" t="str">
        <f>_xlfn.XLOOKUP(L9076, Products!C:C, Products!A:A)</f>
        <v>PROD_5</v>
      </c>
      <c r="C9076">
        <v>9075</v>
      </c>
      <c r="D9076" s="2" t="s">
        <v>1274</v>
      </c>
      <c r="E9076">
        <f>YEAR(Orders[[#This Row],[Order_Date]])</f>
        <v>2022</v>
      </c>
      <c r="F9076">
        <f>MONTH(Orders[[#This Row],[Order_Date]])</f>
        <v>12</v>
      </c>
      <c r="G9076" s="2" t="s">
        <v>579</v>
      </c>
      <c r="H9076" t="s">
        <v>977</v>
      </c>
      <c r="I9076" t="s">
        <v>14</v>
      </c>
      <c r="J9076" t="s">
        <v>15</v>
      </c>
      <c r="K9076" t="s">
        <v>34</v>
      </c>
      <c r="L9076" t="s">
        <v>39</v>
      </c>
      <c r="M9076" s="1">
        <v>6600.88</v>
      </c>
      <c r="N9076" s="1">
        <v>1220.3399999999999</v>
      </c>
      <c r="O9076">
        <v>0.06</v>
      </c>
    </row>
    <row r="9077" spans="1:15" x14ac:dyDescent="0.3">
      <c r="A9077" t="str">
        <f xml:space="preserve"> _xlfn.XLOOKUP(H9077, 'Customers'!B:B, 'Customers'!A:A)</f>
        <v>CUST_460</v>
      </c>
      <c r="B9077" t="str">
        <f>_xlfn.XLOOKUP(L9077, Products!C:C, Products!A:A)</f>
        <v>PROD_5</v>
      </c>
      <c r="C9077">
        <v>9076</v>
      </c>
      <c r="D9077" s="2" t="s">
        <v>612</v>
      </c>
      <c r="E9077">
        <f>YEAR(Orders[[#This Row],[Order_Date]])</f>
        <v>2023</v>
      </c>
      <c r="F9077">
        <f>MONTH(Orders[[#This Row],[Order_Date]])</f>
        <v>1</v>
      </c>
      <c r="G9077" s="2" t="s">
        <v>25</v>
      </c>
      <c r="H9077" t="s">
        <v>1088</v>
      </c>
      <c r="I9077" t="s">
        <v>21</v>
      </c>
      <c r="J9077" t="s">
        <v>15</v>
      </c>
      <c r="K9077" t="s">
        <v>34</v>
      </c>
      <c r="L9077" t="s">
        <v>39</v>
      </c>
      <c r="M9077" s="1">
        <v>5067.34</v>
      </c>
      <c r="N9077" s="1">
        <v>792.29</v>
      </c>
      <c r="O9077">
        <v>0</v>
      </c>
    </row>
    <row r="9078" spans="1:15" x14ac:dyDescent="0.3">
      <c r="A9078" t="str">
        <f xml:space="preserve"> _xlfn.XLOOKUP(H9078, 'Customers'!B:B, 'Customers'!A:A)</f>
        <v>CUST_13</v>
      </c>
      <c r="B9078" t="str">
        <f>_xlfn.XLOOKUP(L9078, Products!C:C, Products!A:A)</f>
        <v>PROD_1</v>
      </c>
      <c r="C9078">
        <v>9077</v>
      </c>
      <c r="D9078" s="2" t="s">
        <v>1125</v>
      </c>
      <c r="E9078">
        <f>YEAR(Orders[[#This Row],[Order_Date]])</f>
        <v>2022</v>
      </c>
      <c r="F9078">
        <f>MONTH(Orders[[#This Row],[Order_Date]])</f>
        <v>12</v>
      </c>
      <c r="G9078" s="2" t="s">
        <v>485</v>
      </c>
      <c r="H9078" t="s">
        <v>64</v>
      </c>
      <c r="I9078" t="s">
        <v>21</v>
      </c>
      <c r="J9078" t="s">
        <v>22</v>
      </c>
      <c r="K9078" t="s">
        <v>27</v>
      </c>
      <c r="L9078" t="s">
        <v>17</v>
      </c>
      <c r="M9078" s="1">
        <v>4179.3599999999997</v>
      </c>
      <c r="N9078" s="1">
        <v>223.75</v>
      </c>
      <c r="O9078">
        <v>0.03</v>
      </c>
    </row>
    <row r="9079" spans="1:15" x14ac:dyDescent="0.3">
      <c r="A9079" t="str">
        <f xml:space="preserve"> _xlfn.XLOOKUP(H9079, 'Customers'!B:B, 'Customers'!A:A)</f>
        <v>CUST_875</v>
      </c>
      <c r="B9079" t="str">
        <f>_xlfn.XLOOKUP(L9079, Products!C:C, Products!A:A)</f>
        <v>PROD_2</v>
      </c>
      <c r="C9079">
        <v>9078</v>
      </c>
      <c r="D9079" s="2" t="s">
        <v>208</v>
      </c>
      <c r="E9079">
        <f>YEAR(Orders[[#This Row],[Order_Date]])</f>
        <v>2023</v>
      </c>
      <c r="F9079">
        <f>MONTH(Orders[[#This Row],[Order_Date]])</f>
        <v>11</v>
      </c>
      <c r="G9079" s="2" t="s">
        <v>87</v>
      </c>
      <c r="H9079" t="s">
        <v>1630</v>
      </c>
      <c r="I9079" t="s">
        <v>21</v>
      </c>
      <c r="J9079" t="s">
        <v>15</v>
      </c>
      <c r="K9079" t="s">
        <v>16</v>
      </c>
      <c r="L9079" t="s">
        <v>23</v>
      </c>
      <c r="M9079" s="1">
        <v>9204.3799999999992</v>
      </c>
      <c r="N9079" s="1">
        <v>1735.11</v>
      </c>
      <c r="O9079">
        <v>0.11</v>
      </c>
    </row>
    <row r="9080" spans="1:15" x14ac:dyDescent="0.3">
      <c r="A9080" t="str">
        <f xml:space="preserve"> _xlfn.XLOOKUP(H9080, 'Customers'!B:B, 'Customers'!A:A)</f>
        <v>CUST_560</v>
      </c>
      <c r="B9080" t="str">
        <f>_xlfn.XLOOKUP(L9080, Products!C:C, Products!A:A)</f>
        <v>PROD_4</v>
      </c>
      <c r="C9080">
        <v>9079</v>
      </c>
      <c r="D9080" s="2" t="s">
        <v>1405</v>
      </c>
      <c r="E9080">
        <f>YEAR(Orders[[#This Row],[Order_Date]])</f>
        <v>2023</v>
      </c>
      <c r="F9080">
        <f>MONTH(Orders[[#This Row],[Order_Date]])</f>
        <v>10</v>
      </c>
      <c r="G9080" s="2" t="s">
        <v>1342</v>
      </c>
      <c r="H9080" t="s">
        <v>1251</v>
      </c>
      <c r="I9080" t="s">
        <v>21</v>
      </c>
      <c r="J9080" t="s">
        <v>22</v>
      </c>
      <c r="K9080" t="s">
        <v>34</v>
      </c>
      <c r="L9080" t="s">
        <v>35</v>
      </c>
      <c r="M9080" s="1">
        <v>7857.34</v>
      </c>
      <c r="N9080" s="1">
        <v>461.74</v>
      </c>
      <c r="O9080">
        <v>0.25</v>
      </c>
    </row>
    <row r="9081" spans="1:15" x14ac:dyDescent="0.3">
      <c r="A9081" t="str">
        <f xml:space="preserve"> _xlfn.XLOOKUP(H9081, 'Customers'!B:B, 'Customers'!A:A)</f>
        <v>CUST_861</v>
      </c>
      <c r="B9081" t="str">
        <f>_xlfn.XLOOKUP(L9081, Products!C:C, Products!A:A)</f>
        <v>PROD_8</v>
      </c>
      <c r="C9081">
        <v>9080</v>
      </c>
      <c r="D9081" s="2" t="s">
        <v>627</v>
      </c>
      <c r="E9081">
        <f>YEAR(Orders[[#This Row],[Order_Date]])</f>
        <v>2022</v>
      </c>
      <c r="F9081">
        <f>MONTH(Orders[[#This Row],[Order_Date]])</f>
        <v>7</v>
      </c>
      <c r="G9081" s="2" t="s">
        <v>130</v>
      </c>
      <c r="H9081" t="s">
        <v>1614</v>
      </c>
      <c r="I9081" t="s">
        <v>32</v>
      </c>
      <c r="J9081" t="s">
        <v>15</v>
      </c>
      <c r="K9081" t="s">
        <v>27</v>
      </c>
      <c r="L9081" t="s">
        <v>73</v>
      </c>
      <c r="M9081" s="1">
        <v>7127.53</v>
      </c>
      <c r="N9081" s="1">
        <v>-287.60000000000002</v>
      </c>
      <c r="O9081">
        <v>0.08</v>
      </c>
    </row>
    <row r="9082" spans="1:15" x14ac:dyDescent="0.3">
      <c r="A9082" t="str">
        <f xml:space="preserve"> _xlfn.XLOOKUP(H9082, 'Customers'!B:B, 'Customers'!A:A)</f>
        <v>CUST_655</v>
      </c>
      <c r="B9082" t="str">
        <f>_xlfn.XLOOKUP(L9082, Products!C:C, Products!A:A)</f>
        <v>PROD_7</v>
      </c>
      <c r="C9082">
        <v>9081</v>
      </c>
      <c r="D9082" s="2" t="s">
        <v>278</v>
      </c>
      <c r="E9082">
        <f>YEAR(Orders[[#This Row],[Order_Date]])</f>
        <v>2023</v>
      </c>
      <c r="F9082">
        <f>MONTH(Orders[[#This Row],[Order_Date]])</f>
        <v>5</v>
      </c>
      <c r="G9082" s="2" t="s">
        <v>904</v>
      </c>
      <c r="H9082" t="s">
        <v>1383</v>
      </c>
      <c r="I9082" t="s">
        <v>14</v>
      </c>
      <c r="J9082" t="s">
        <v>22</v>
      </c>
      <c r="K9082" t="s">
        <v>16</v>
      </c>
      <c r="L9082" t="s">
        <v>66</v>
      </c>
      <c r="M9082" s="1">
        <v>3768.09</v>
      </c>
      <c r="N9082" s="1">
        <v>871.75</v>
      </c>
      <c r="O9082">
        <v>0.17</v>
      </c>
    </row>
    <row r="9083" spans="1:15" x14ac:dyDescent="0.3">
      <c r="A9083" t="str">
        <f xml:space="preserve"> _xlfn.XLOOKUP(H9083, 'Customers'!B:B, 'Customers'!A:A)</f>
        <v>CUST_249</v>
      </c>
      <c r="B9083" t="str">
        <f>_xlfn.XLOOKUP(L9083, Products!C:C, Products!A:A)</f>
        <v>PROD_3</v>
      </c>
      <c r="C9083">
        <v>9082</v>
      </c>
      <c r="D9083" s="2" t="s">
        <v>890</v>
      </c>
      <c r="E9083">
        <f>YEAR(Orders[[#This Row],[Order_Date]])</f>
        <v>2023</v>
      </c>
      <c r="F9083">
        <f>MONTH(Orders[[#This Row],[Order_Date]])</f>
        <v>3</v>
      </c>
      <c r="G9083" s="2" t="s">
        <v>459</v>
      </c>
      <c r="H9083" t="s">
        <v>683</v>
      </c>
      <c r="I9083" t="s">
        <v>14</v>
      </c>
      <c r="J9083" t="s">
        <v>65</v>
      </c>
      <c r="K9083" t="s">
        <v>27</v>
      </c>
      <c r="L9083" t="s">
        <v>28</v>
      </c>
      <c r="M9083" s="1">
        <v>8323.5300000000007</v>
      </c>
      <c r="N9083" s="1">
        <v>-740.03</v>
      </c>
      <c r="O9083">
        <v>0.12</v>
      </c>
    </row>
    <row r="9084" spans="1:15" x14ac:dyDescent="0.3">
      <c r="A9084" t="str">
        <f xml:space="preserve"> _xlfn.XLOOKUP(H9084, 'Customers'!B:B, 'Customers'!A:A)</f>
        <v>CUST_376</v>
      </c>
      <c r="B9084" t="str">
        <f>_xlfn.XLOOKUP(L9084, Products!C:C, Products!A:A)</f>
        <v>PROD_2</v>
      </c>
      <c r="C9084">
        <v>9083</v>
      </c>
      <c r="D9084" s="2" t="s">
        <v>882</v>
      </c>
      <c r="E9084">
        <f>YEAR(Orders[[#This Row],[Order_Date]])</f>
        <v>2022</v>
      </c>
      <c r="F9084">
        <f>MONTH(Orders[[#This Row],[Order_Date]])</f>
        <v>3</v>
      </c>
      <c r="G9084" s="2" t="s">
        <v>365</v>
      </c>
      <c r="H9084" t="s">
        <v>938</v>
      </c>
      <c r="I9084" t="s">
        <v>21</v>
      </c>
      <c r="J9084" t="s">
        <v>22</v>
      </c>
      <c r="K9084" t="s">
        <v>16</v>
      </c>
      <c r="L9084" t="s">
        <v>23</v>
      </c>
      <c r="M9084" s="1">
        <v>5727.88</v>
      </c>
      <c r="N9084" s="1">
        <v>-93.02</v>
      </c>
      <c r="O9084">
        <v>0.13</v>
      </c>
    </row>
    <row r="9085" spans="1:15" x14ac:dyDescent="0.3">
      <c r="A9085" t="str">
        <f xml:space="preserve"> _xlfn.XLOOKUP(H9085, 'Customers'!B:B, 'Customers'!A:A)</f>
        <v>CUST_376</v>
      </c>
      <c r="B9085" t="str">
        <f>_xlfn.XLOOKUP(L9085, Products!C:C, Products!A:A)</f>
        <v>PROD_2</v>
      </c>
      <c r="C9085">
        <v>9084</v>
      </c>
      <c r="D9085" s="2" t="s">
        <v>782</v>
      </c>
      <c r="E9085">
        <f>YEAR(Orders[[#This Row],[Order_Date]])</f>
        <v>2022</v>
      </c>
      <c r="F9085">
        <f>MONTH(Orders[[#This Row],[Order_Date]])</f>
        <v>2</v>
      </c>
      <c r="G9085" s="2" t="s">
        <v>104</v>
      </c>
      <c r="H9085" t="s">
        <v>938</v>
      </c>
      <c r="I9085" t="s">
        <v>14</v>
      </c>
      <c r="J9085" t="s">
        <v>15</v>
      </c>
      <c r="K9085" t="s">
        <v>16</v>
      </c>
      <c r="L9085" t="s">
        <v>23</v>
      </c>
      <c r="M9085" s="1">
        <v>7806.42</v>
      </c>
      <c r="N9085" s="1">
        <v>1559.74</v>
      </c>
      <c r="O9085">
        <v>0.28999999999999998</v>
      </c>
    </row>
    <row r="9086" spans="1:15" x14ac:dyDescent="0.3">
      <c r="A9086" t="str">
        <f xml:space="preserve"> _xlfn.XLOOKUP(H9086, 'Customers'!B:B, 'Customers'!A:A)</f>
        <v>CUST_905</v>
      </c>
      <c r="B9086" t="str">
        <f>_xlfn.XLOOKUP(L9086, Products!C:C, Products!A:A)</f>
        <v>PROD_2</v>
      </c>
      <c r="C9086">
        <v>9085</v>
      </c>
      <c r="D9086" s="2" t="s">
        <v>939</v>
      </c>
      <c r="E9086">
        <f>YEAR(Orders[[#This Row],[Order_Date]])</f>
        <v>2023</v>
      </c>
      <c r="F9086">
        <f>MONTH(Orders[[#This Row],[Order_Date]])</f>
        <v>1</v>
      </c>
      <c r="G9086" s="2" t="s">
        <v>84</v>
      </c>
      <c r="H9086" t="s">
        <v>1664</v>
      </c>
      <c r="I9086" t="s">
        <v>21</v>
      </c>
      <c r="J9086" t="s">
        <v>33</v>
      </c>
      <c r="K9086" t="s">
        <v>16</v>
      </c>
      <c r="L9086" t="s">
        <v>23</v>
      </c>
      <c r="M9086" s="1">
        <v>6983.64</v>
      </c>
      <c r="N9086" s="1">
        <v>-366.77</v>
      </c>
      <c r="O9086">
        <v>0.25</v>
      </c>
    </row>
    <row r="9087" spans="1:15" x14ac:dyDescent="0.3">
      <c r="A9087" t="str">
        <f xml:space="preserve"> _xlfn.XLOOKUP(H9087, 'Customers'!B:B, 'Customers'!A:A)</f>
        <v>CUST_776</v>
      </c>
      <c r="B9087" t="str">
        <f>_xlfn.XLOOKUP(L9087, Products!C:C, Products!A:A)</f>
        <v>PROD_7</v>
      </c>
      <c r="C9087">
        <v>9086</v>
      </c>
      <c r="D9087" s="2" t="s">
        <v>1115</v>
      </c>
      <c r="E9087">
        <f>YEAR(Orders[[#This Row],[Order_Date]])</f>
        <v>2023</v>
      </c>
      <c r="F9087">
        <f>MONTH(Orders[[#This Row],[Order_Date]])</f>
        <v>5</v>
      </c>
      <c r="G9087" s="2" t="s">
        <v>1319</v>
      </c>
      <c r="H9087" t="s">
        <v>1523</v>
      </c>
      <c r="I9087" t="s">
        <v>14</v>
      </c>
      <c r="J9087" t="s">
        <v>65</v>
      </c>
      <c r="K9087" t="s">
        <v>16</v>
      </c>
      <c r="L9087" t="s">
        <v>66</v>
      </c>
      <c r="M9087" s="1">
        <v>9245.14</v>
      </c>
      <c r="N9087" s="1">
        <v>1271.07</v>
      </c>
      <c r="O9087">
        <v>0.27</v>
      </c>
    </row>
    <row r="9088" spans="1:15" x14ac:dyDescent="0.3">
      <c r="A9088" t="str">
        <f xml:space="preserve"> _xlfn.XLOOKUP(H9088, 'Customers'!B:B, 'Customers'!A:A)</f>
        <v>CUST_298</v>
      </c>
      <c r="B9088" t="str">
        <f>_xlfn.XLOOKUP(L9088, Products!C:C, Products!A:A)</f>
        <v>PROD_3</v>
      </c>
      <c r="C9088">
        <v>9087</v>
      </c>
      <c r="D9088" s="2" t="s">
        <v>637</v>
      </c>
      <c r="E9088">
        <f>YEAR(Orders[[#This Row],[Order_Date]])</f>
        <v>2023</v>
      </c>
      <c r="F9088">
        <f>MONTH(Orders[[#This Row],[Order_Date]])</f>
        <v>3</v>
      </c>
      <c r="G9088" s="2" t="s">
        <v>839</v>
      </c>
      <c r="H9088" t="s">
        <v>787</v>
      </c>
      <c r="I9088" t="s">
        <v>32</v>
      </c>
      <c r="J9088" t="s">
        <v>65</v>
      </c>
      <c r="K9088" t="s">
        <v>27</v>
      </c>
      <c r="L9088" t="s">
        <v>28</v>
      </c>
      <c r="M9088" s="1">
        <v>9162.6299999999992</v>
      </c>
      <c r="N9088" s="1">
        <v>95.56</v>
      </c>
      <c r="O9088">
        <v>0.28999999999999998</v>
      </c>
    </row>
    <row r="9089" spans="1:15" x14ac:dyDescent="0.3">
      <c r="A9089" t="str">
        <f xml:space="preserve"> _xlfn.XLOOKUP(H9089, 'Customers'!B:B, 'Customers'!A:A)</f>
        <v>CUST_766</v>
      </c>
      <c r="B9089" t="str">
        <f>_xlfn.XLOOKUP(L9089, Products!C:C, Products!A:A)</f>
        <v>PROD_1</v>
      </c>
      <c r="C9089">
        <v>9088</v>
      </c>
      <c r="D9089" s="2" t="s">
        <v>646</v>
      </c>
      <c r="E9089">
        <f>YEAR(Orders[[#This Row],[Order_Date]])</f>
        <v>2023</v>
      </c>
      <c r="F9089">
        <f>MONTH(Orders[[#This Row],[Order_Date]])</f>
        <v>9</v>
      </c>
      <c r="G9089" s="2" t="s">
        <v>338</v>
      </c>
      <c r="H9089" t="s">
        <v>1512</v>
      </c>
      <c r="I9089" t="s">
        <v>32</v>
      </c>
      <c r="J9089" t="s">
        <v>33</v>
      </c>
      <c r="K9089" t="s">
        <v>16</v>
      </c>
      <c r="L9089" t="s">
        <v>17</v>
      </c>
      <c r="M9089" s="1">
        <v>8758.4599999999991</v>
      </c>
      <c r="N9089" s="1">
        <v>1599.88</v>
      </c>
      <c r="O9089">
        <v>0.04</v>
      </c>
    </row>
    <row r="9090" spans="1:15" x14ac:dyDescent="0.3">
      <c r="A9090" t="str">
        <f xml:space="preserve"> _xlfn.XLOOKUP(H9090, 'Customers'!B:B, 'Customers'!A:A)</f>
        <v>CUST_151</v>
      </c>
      <c r="B9090" t="str">
        <f>_xlfn.XLOOKUP(L9090, Products!C:C, Products!A:A)</f>
        <v>PROD_7</v>
      </c>
      <c r="C9090">
        <v>9089</v>
      </c>
      <c r="D9090" s="2" t="s">
        <v>310</v>
      </c>
      <c r="E9090">
        <f>YEAR(Orders[[#This Row],[Order_Date]])</f>
        <v>2023</v>
      </c>
      <c r="F9090">
        <f>MONTH(Orders[[#This Row],[Order_Date]])</f>
        <v>6</v>
      </c>
      <c r="G9090" s="2" t="s">
        <v>824</v>
      </c>
      <c r="H9090" t="s">
        <v>449</v>
      </c>
      <c r="I9090" t="s">
        <v>14</v>
      </c>
      <c r="J9090" t="s">
        <v>33</v>
      </c>
      <c r="K9090" t="s">
        <v>16</v>
      </c>
      <c r="L9090" t="s">
        <v>66</v>
      </c>
      <c r="M9090" s="1">
        <v>5300.54</v>
      </c>
      <c r="N9090" s="1">
        <v>-132.88999999999999</v>
      </c>
      <c r="O9090">
        <v>0.13</v>
      </c>
    </row>
    <row r="9091" spans="1:15" x14ac:dyDescent="0.3">
      <c r="A9091" t="str">
        <f xml:space="preserve"> _xlfn.XLOOKUP(H9091, 'Customers'!B:B, 'Customers'!A:A)</f>
        <v>CUST_291</v>
      </c>
      <c r="B9091" t="str">
        <f>_xlfn.XLOOKUP(L9091, Products!C:C, Products!A:A)</f>
        <v>PROD_1</v>
      </c>
      <c r="C9091">
        <v>9090</v>
      </c>
      <c r="D9091" s="2" t="s">
        <v>1239</v>
      </c>
      <c r="E9091">
        <f>YEAR(Orders[[#This Row],[Order_Date]])</f>
        <v>2022</v>
      </c>
      <c r="F9091">
        <f>MONTH(Orders[[#This Row],[Order_Date]])</f>
        <v>7</v>
      </c>
      <c r="G9091" s="2" t="s">
        <v>244</v>
      </c>
      <c r="H9091" t="s">
        <v>775</v>
      </c>
      <c r="I9091" t="s">
        <v>32</v>
      </c>
      <c r="J9091" t="s">
        <v>65</v>
      </c>
      <c r="K9091" t="s">
        <v>27</v>
      </c>
      <c r="L9091" t="s">
        <v>17</v>
      </c>
      <c r="M9091" s="1">
        <v>2086.3200000000002</v>
      </c>
      <c r="N9091" s="1">
        <v>-138.02000000000001</v>
      </c>
      <c r="O9091">
        <v>0.08</v>
      </c>
    </row>
    <row r="9092" spans="1:15" x14ac:dyDescent="0.3">
      <c r="A9092" t="str">
        <f xml:space="preserve"> _xlfn.XLOOKUP(H9092, 'Customers'!B:B, 'Customers'!A:A)</f>
        <v>CUST_240</v>
      </c>
      <c r="B9092" t="str">
        <f>_xlfn.XLOOKUP(L9092, Products!C:C, Products!A:A)</f>
        <v>PROD_3</v>
      </c>
      <c r="C9092">
        <v>9091</v>
      </c>
      <c r="D9092" s="2" t="s">
        <v>539</v>
      </c>
      <c r="E9092">
        <f>YEAR(Orders[[#This Row],[Order_Date]])</f>
        <v>2023</v>
      </c>
      <c r="F9092">
        <f>MONTH(Orders[[#This Row],[Order_Date]])</f>
        <v>1</v>
      </c>
      <c r="G9092" s="2" t="s">
        <v>1073</v>
      </c>
      <c r="H9092" t="s">
        <v>663</v>
      </c>
      <c r="I9092" t="s">
        <v>32</v>
      </c>
      <c r="J9092" t="s">
        <v>33</v>
      </c>
      <c r="K9092" t="s">
        <v>27</v>
      </c>
      <c r="L9092" t="s">
        <v>28</v>
      </c>
      <c r="M9092" s="1">
        <v>1458.64</v>
      </c>
      <c r="N9092" s="1">
        <v>-101.18</v>
      </c>
      <c r="O9092">
        <v>0.15</v>
      </c>
    </row>
    <row r="9093" spans="1:15" x14ac:dyDescent="0.3">
      <c r="A9093" t="str">
        <f xml:space="preserve"> _xlfn.XLOOKUP(H9093, 'Customers'!B:B, 'Customers'!A:A)</f>
        <v>CUST_468</v>
      </c>
      <c r="B9093" t="str">
        <f>_xlfn.XLOOKUP(L9093, Products!C:C, Products!A:A)</f>
        <v>PROD_6</v>
      </c>
      <c r="C9093">
        <v>9092</v>
      </c>
      <c r="D9093" s="2" t="s">
        <v>220</v>
      </c>
      <c r="E9093">
        <f>YEAR(Orders[[#This Row],[Order_Date]])</f>
        <v>2022</v>
      </c>
      <c r="F9093">
        <f>MONTH(Orders[[#This Row],[Order_Date]])</f>
        <v>5</v>
      </c>
      <c r="G9093" s="2" t="s">
        <v>687</v>
      </c>
      <c r="H9093" t="s">
        <v>1097</v>
      </c>
      <c r="I9093" t="s">
        <v>32</v>
      </c>
      <c r="J9093" t="s">
        <v>22</v>
      </c>
      <c r="K9093" t="s">
        <v>34</v>
      </c>
      <c r="L9093" t="s">
        <v>52</v>
      </c>
      <c r="M9093" s="1">
        <v>9692.36</v>
      </c>
      <c r="N9093" s="1">
        <v>2411.19</v>
      </c>
      <c r="O9093">
        <v>0.15</v>
      </c>
    </row>
    <row r="9094" spans="1:15" x14ac:dyDescent="0.3">
      <c r="A9094" t="str">
        <f xml:space="preserve"> _xlfn.XLOOKUP(H9094, 'Customers'!B:B, 'Customers'!A:A)</f>
        <v>CUST_769</v>
      </c>
      <c r="B9094" t="str">
        <f>_xlfn.XLOOKUP(L9094, Products!C:C, Products!A:A)</f>
        <v>PROD_6</v>
      </c>
      <c r="C9094">
        <v>9093</v>
      </c>
      <c r="D9094" s="2" t="s">
        <v>71</v>
      </c>
      <c r="E9094">
        <f>YEAR(Orders[[#This Row],[Order_Date]])</f>
        <v>2022</v>
      </c>
      <c r="F9094">
        <f>MONTH(Orders[[#This Row],[Order_Date]])</f>
        <v>4</v>
      </c>
      <c r="G9094" s="2" t="s">
        <v>435</v>
      </c>
      <c r="H9094" t="s">
        <v>1515</v>
      </c>
      <c r="I9094" t="s">
        <v>32</v>
      </c>
      <c r="J9094" t="s">
        <v>33</v>
      </c>
      <c r="K9094" t="s">
        <v>34</v>
      </c>
      <c r="L9094" t="s">
        <v>52</v>
      </c>
      <c r="M9094" s="1">
        <v>9645.01</v>
      </c>
      <c r="N9094" s="1">
        <v>-75.13</v>
      </c>
      <c r="O9094">
        <v>0.23</v>
      </c>
    </row>
    <row r="9095" spans="1:15" x14ac:dyDescent="0.3">
      <c r="A9095" t="str">
        <f xml:space="preserve"> _xlfn.XLOOKUP(H9095, 'Customers'!B:B, 'Customers'!A:A)</f>
        <v>CUST_958</v>
      </c>
      <c r="B9095" t="str">
        <f>_xlfn.XLOOKUP(L9095, Products!C:C, Products!A:A)</f>
        <v>PROD_1</v>
      </c>
      <c r="C9095">
        <v>9094</v>
      </c>
      <c r="D9095" s="2" t="s">
        <v>119</v>
      </c>
      <c r="E9095">
        <f>YEAR(Orders[[#This Row],[Order_Date]])</f>
        <v>2022</v>
      </c>
      <c r="F9095">
        <f>MONTH(Orders[[#This Row],[Order_Date]])</f>
        <v>10</v>
      </c>
      <c r="G9095" s="2" t="s">
        <v>738</v>
      </c>
      <c r="H9095" t="s">
        <v>1720</v>
      </c>
      <c r="I9095" t="s">
        <v>14</v>
      </c>
      <c r="J9095" t="s">
        <v>22</v>
      </c>
      <c r="K9095" t="s">
        <v>27</v>
      </c>
      <c r="L9095" t="s">
        <v>17</v>
      </c>
      <c r="M9095" s="1">
        <v>5846.9</v>
      </c>
      <c r="N9095" s="1">
        <v>-174.75</v>
      </c>
      <c r="O9095">
        <v>0.01</v>
      </c>
    </row>
    <row r="9096" spans="1:15" x14ac:dyDescent="0.3">
      <c r="A9096" t="str">
        <f xml:space="preserve"> _xlfn.XLOOKUP(H9096, 'Customers'!B:B, 'Customers'!A:A)</f>
        <v>CUST_277</v>
      </c>
      <c r="B9096" t="str">
        <f>_xlfn.XLOOKUP(L9096, Products!C:C, Products!A:A)</f>
        <v>PROD_4</v>
      </c>
      <c r="C9096">
        <v>9095</v>
      </c>
      <c r="D9096" s="2" t="s">
        <v>1198</v>
      </c>
      <c r="E9096">
        <f>YEAR(Orders[[#This Row],[Order_Date]])</f>
        <v>2022</v>
      </c>
      <c r="F9096">
        <f>MONTH(Orders[[#This Row],[Order_Date]])</f>
        <v>10</v>
      </c>
      <c r="G9096" s="2" t="s">
        <v>569</v>
      </c>
      <c r="H9096" t="s">
        <v>742</v>
      </c>
      <c r="I9096" t="s">
        <v>21</v>
      </c>
      <c r="J9096" t="s">
        <v>33</v>
      </c>
      <c r="K9096" t="s">
        <v>34</v>
      </c>
      <c r="L9096" t="s">
        <v>35</v>
      </c>
      <c r="M9096" s="1">
        <v>4613.83</v>
      </c>
      <c r="N9096" s="1">
        <v>370.74</v>
      </c>
      <c r="O9096">
        <v>0.24</v>
      </c>
    </row>
    <row r="9097" spans="1:15" x14ac:dyDescent="0.3">
      <c r="A9097" t="str">
        <f xml:space="preserve"> _xlfn.XLOOKUP(H9097, 'Customers'!B:B, 'Customers'!A:A)</f>
        <v>CUST_3</v>
      </c>
      <c r="B9097" t="str">
        <f>_xlfn.XLOOKUP(L9097, Products!C:C, Products!A:A)</f>
        <v>PROD_8</v>
      </c>
      <c r="C9097">
        <v>9096</v>
      </c>
      <c r="D9097" s="2" t="s">
        <v>133</v>
      </c>
      <c r="E9097">
        <f>YEAR(Orders[[#This Row],[Order_Date]])</f>
        <v>2022</v>
      </c>
      <c r="F9097">
        <f>MONTH(Orders[[#This Row],[Order_Date]])</f>
        <v>12</v>
      </c>
      <c r="G9097" s="2" t="s">
        <v>134</v>
      </c>
      <c r="H9097" t="s">
        <v>26</v>
      </c>
      <c r="I9097" t="s">
        <v>32</v>
      </c>
      <c r="J9097" t="s">
        <v>33</v>
      </c>
      <c r="K9097" t="s">
        <v>27</v>
      </c>
      <c r="L9097" t="s">
        <v>73</v>
      </c>
      <c r="M9097" s="1">
        <v>2184.6999999999998</v>
      </c>
      <c r="N9097" s="1">
        <v>556.26</v>
      </c>
      <c r="O9097">
        <v>0.03</v>
      </c>
    </row>
    <row r="9098" spans="1:15" x14ac:dyDescent="0.3">
      <c r="A9098" t="str">
        <f xml:space="preserve"> _xlfn.XLOOKUP(H9098, 'Customers'!B:B, 'Customers'!A:A)</f>
        <v>CUST_713</v>
      </c>
      <c r="B9098" t="str">
        <f>_xlfn.XLOOKUP(L9098, Products!C:C, Products!A:A)</f>
        <v>PROD_1</v>
      </c>
      <c r="C9098">
        <v>9097</v>
      </c>
      <c r="D9098" s="2" t="s">
        <v>605</v>
      </c>
      <c r="E9098">
        <f>YEAR(Orders[[#This Row],[Order_Date]])</f>
        <v>2022</v>
      </c>
      <c r="F9098">
        <f>MONTH(Orders[[#This Row],[Order_Date]])</f>
        <v>5</v>
      </c>
      <c r="G9098" s="2" t="s">
        <v>1735</v>
      </c>
      <c r="H9098" t="s">
        <v>1452</v>
      </c>
      <c r="I9098" t="s">
        <v>21</v>
      </c>
      <c r="J9098" t="s">
        <v>65</v>
      </c>
      <c r="K9098" t="s">
        <v>16</v>
      </c>
      <c r="L9098" t="s">
        <v>17</v>
      </c>
      <c r="M9098" s="1">
        <v>8884.5</v>
      </c>
      <c r="N9098" s="1">
        <v>2018.54</v>
      </c>
      <c r="O9098">
        <v>0.27</v>
      </c>
    </row>
    <row r="9099" spans="1:15" x14ac:dyDescent="0.3">
      <c r="A9099" t="str">
        <f xml:space="preserve"> _xlfn.XLOOKUP(H9099, 'Customers'!B:B, 'Customers'!A:A)</f>
        <v>CUST_664</v>
      </c>
      <c r="B9099" t="str">
        <f>_xlfn.XLOOKUP(L9099, Products!C:C, Products!A:A)</f>
        <v>PROD_8</v>
      </c>
      <c r="C9099">
        <v>9098</v>
      </c>
      <c r="D9099" s="2" t="s">
        <v>137</v>
      </c>
      <c r="E9099">
        <f>YEAR(Orders[[#This Row],[Order_Date]])</f>
        <v>2022</v>
      </c>
      <c r="F9099">
        <f>MONTH(Orders[[#This Row],[Order_Date]])</f>
        <v>2</v>
      </c>
      <c r="G9099" s="2" t="s">
        <v>582</v>
      </c>
      <c r="H9099" t="s">
        <v>1393</v>
      </c>
      <c r="I9099" t="s">
        <v>32</v>
      </c>
      <c r="J9099" t="s">
        <v>65</v>
      </c>
      <c r="K9099" t="s">
        <v>27</v>
      </c>
      <c r="L9099" t="s">
        <v>73</v>
      </c>
      <c r="M9099" s="1">
        <v>9527.19</v>
      </c>
      <c r="N9099" s="1">
        <v>2564.88</v>
      </c>
      <c r="O9099">
        <v>0.25</v>
      </c>
    </row>
    <row r="9100" spans="1:15" x14ac:dyDescent="0.3">
      <c r="A9100" t="str">
        <f xml:space="preserve"> _xlfn.XLOOKUP(H9100, 'Customers'!B:B, 'Customers'!A:A)</f>
        <v>CUST_391</v>
      </c>
      <c r="B9100" t="str">
        <f>_xlfn.XLOOKUP(L9100, Products!C:C, Products!A:A)</f>
        <v>PROD_1</v>
      </c>
      <c r="C9100">
        <v>9099</v>
      </c>
      <c r="D9100" s="2" t="s">
        <v>70</v>
      </c>
      <c r="E9100">
        <f>YEAR(Orders[[#This Row],[Order_Date]])</f>
        <v>2022</v>
      </c>
      <c r="F9100">
        <f>MONTH(Orders[[#This Row],[Order_Date]])</f>
        <v>4</v>
      </c>
      <c r="G9100" s="2" t="s">
        <v>435</v>
      </c>
      <c r="H9100" t="s">
        <v>967</v>
      </c>
      <c r="I9100" t="s">
        <v>32</v>
      </c>
      <c r="J9100" t="s">
        <v>65</v>
      </c>
      <c r="K9100" t="s">
        <v>16</v>
      </c>
      <c r="L9100" t="s">
        <v>17</v>
      </c>
      <c r="M9100" s="1">
        <v>8944.89</v>
      </c>
      <c r="N9100" s="1">
        <v>-414.15</v>
      </c>
      <c r="O9100">
        <v>0.28999999999999998</v>
      </c>
    </row>
    <row r="9101" spans="1:15" x14ac:dyDescent="0.3">
      <c r="A9101" t="str">
        <f xml:space="preserve"> _xlfn.XLOOKUP(H9101, 'Customers'!B:B, 'Customers'!A:A)</f>
        <v>CUST_443</v>
      </c>
      <c r="B9101" t="str">
        <f>_xlfn.XLOOKUP(L9101, Products!C:C, Products!A:A)</f>
        <v>PROD_1</v>
      </c>
      <c r="C9101">
        <v>9100</v>
      </c>
      <c r="D9101" s="2" t="s">
        <v>179</v>
      </c>
      <c r="E9101">
        <f>YEAR(Orders[[#This Row],[Order_Date]])</f>
        <v>2023</v>
      </c>
      <c r="F9101">
        <f>MONTH(Orders[[#This Row],[Order_Date]])</f>
        <v>2</v>
      </c>
      <c r="G9101" s="2" t="s">
        <v>956</v>
      </c>
      <c r="H9101" t="s">
        <v>1060</v>
      </c>
      <c r="I9101" t="s">
        <v>21</v>
      </c>
      <c r="J9101" t="s">
        <v>22</v>
      </c>
      <c r="K9101" t="s">
        <v>16</v>
      </c>
      <c r="L9101" t="s">
        <v>17</v>
      </c>
      <c r="M9101" s="1">
        <v>6532.98</v>
      </c>
      <c r="N9101" s="1">
        <v>732.38</v>
      </c>
      <c r="O9101">
        <v>0.28999999999999998</v>
      </c>
    </row>
    <row r="9102" spans="1:15" x14ac:dyDescent="0.3">
      <c r="A9102" t="str">
        <f xml:space="preserve"> _xlfn.XLOOKUP(H9102, 'Customers'!B:B, 'Customers'!A:A)</f>
        <v>CUST_243</v>
      </c>
      <c r="B9102" t="str">
        <f>_xlfn.XLOOKUP(L9102, Products!C:C, Products!A:A)</f>
        <v>PROD_6</v>
      </c>
      <c r="C9102">
        <v>9101</v>
      </c>
      <c r="D9102" s="2" t="s">
        <v>1142</v>
      </c>
      <c r="E9102">
        <f>YEAR(Orders[[#This Row],[Order_Date]])</f>
        <v>2023</v>
      </c>
      <c r="F9102">
        <f>MONTH(Orders[[#This Row],[Order_Date]])</f>
        <v>1</v>
      </c>
      <c r="G9102" s="2" t="s">
        <v>612</v>
      </c>
      <c r="H9102" t="s">
        <v>671</v>
      </c>
      <c r="I9102" t="s">
        <v>21</v>
      </c>
      <c r="J9102" t="s">
        <v>33</v>
      </c>
      <c r="K9102" t="s">
        <v>34</v>
      </c>
      <c r="L9102" t="s">
        <v>52</v>
      </c>
      <c r="M9102" s="1">
        <v>5616.2</v>
      </c>
      <c r="N9102" s="1">
        <v>-177.2</v>
      </c>
      <c r="O9102">
        <v>0.1</v>
      </c>
    </row>
    <row r="9103" spans="1:15" x14ac:dyDescent="0.3">
      <c r="A9103" t="str">
        <f xml:space="preserve"> _xlfn.XLOOKUP(H9103, 'Customers'!B:B, 'Customers'!A:A)</f>
        <v>CUST_666</v>
      </c>
      <c r="B9103" t="str">
        <f>_xlfn.XLOOKUP(L9103, Products!C:C, Products!A:A)</f>
        <v>PROD_8</v>
      </c>
      <c r="C9103">
        <v>9102</v>
      </c>
      <c r="D9103" s="2" t="s">
        <v>231</v>
      </c>
      <c r="E9103">
        <f>YEAR(Orders[[#This Row],[Order_Date]])</f>
        <v>2023</v>
      </c>
      <c r="F9103">
        <f>MONTH(Orders[[#This Row],[Order_Date]])</f>
        <v>7</v>
      </c>
      <c r="G9103" s="2" t="s">
        <v>145</v>
      </c>
      <c r="H9103" t="s">
        <v>1395</v>
      </c>
      <c r="I9103" t="s">
        <v>14</v>
      </c>
      <c r="J9103" t="s">
        <v>15</v>
      </c>
      <c r="K9103" t="s">
        <v>27</v>
      </c>
      <c r="L9103" t="s">
        <v>73</v>
      </c>
      <c r="M9103" s="1">
        <v>2010.35</v>
      </c>
      <c r="N9103" s="1">
        <v>533.99</v>
      </c>
      <c r="O9103">
        <v>0.16</v>
      </c>
    </row>
    <row r="9104" spans="1:15" x14ac:dyDescent="0.3">
      <c r="A9104" t="str">
        <f xml:space="preserve"> _xlfn.XLOOKUP(H9104, 'Customers'!B:B, 'Customers'!A:A)</f>
        <v>CUST_382</v>
      </c>
      <c r="B9104" t="str">
        <f>_xlfn.XLOOKUP(L9104, Products!C:C, Products!A:A)</f>
        <v>PROD_1</v>
      </c>
      <c r="C9104">
        <v>9103</v>
      </c>
      <c r="D9104" s="2" t="s">
        <v>211</v>
      </c>
      <c r="E9104">
        <f>YEAR(Orders[[#This Row],[Order_Date]])</f>
        <v>2022</v>
      </c>
      <c r="F9104">
        <f>MONTH(Orders[[#This Row],[Order_Date]])</f>
        <v>9</v>
      </c>
      <c r="G9104" s="2" t="s">
        <v>212</v>
      </c>
      <c r="H9104" t="s">
        <v>948</v>
      </c>
      <c r="I9104" t="s">
        <v>32</v>
      </c>
      <c r="J9104" t="s">
        <v>22</v>
      </c>
      <c r="K9104" t="s">
        <v>27</v>
      </c>
      <c r="L9104" t="s">
        <v>17</v>
      </c>
      <c r="M9104" s="1">
        <v>2939.15</v>
      </c>
      <c r="N9104" s="1">
        <v>519.94000000000005</v>
      </c>
      <c r="O9104">
        <v>0.08</v>
      </c>
    </row>
    <row r="9105" spans="1:15" x14ac:dyDescent="0.3">
      <c r="A9105" t="str">
        <f xml:space="preserve"> _xlfn.XLOOKUP(H9105, 'Customers'!B:B, 'Customers'!A:A)</f>
        <v>CUST_569</v>
      </c>
      <c r="B9105" t="str">
        <f>_xlfn.XLOOKUP(L9105, Products!C:C, Products!A:A)</f>
        <v>PROD_1</v>
      </c>
      <c r="C9105">
        <v>9104</v>
      </c>
      <c r="D9105" s="2" t="s">
        <v>1094</v>
      </c>
      <c r="E9105">
        <f>YEAR(Orders[[#This Row],[Order_Date]])</f>
        <v>2022</v>
      </c>
      <c r="F9105">
        <f>MONTH(Orders[[#This Row],[Order_Date]])</f>
        <v>10</v>
      </c>
      <c r="G9105" s="2" t="s">
        <v>1079</v>
      </c>
      <c r="H9105" t="s">
        <v>1263</v>
      </c>
      <c r="I9105" t="s">
        <v>32</v>
      </c>
      <c r="J9105" t="s">
        <v>65</v>
      </c>
      <c r="K9105" t="s">
        <v>27</v>
      </c>
      <c r="L9105" t="s">
        <v>17</v>
      </c>
      <c r="M9105" s="1">
        <v>8487.2900000000009</v>
      </c>
      <c r="N9105" s="1">
        <v>934.22</v>
      </c>
      <c r="O9105">
        <v>0.18</v>
      </c>
    </row>
    <row r="9106" spans="1:15" x14ac:dyDescent="0.3">
      <c r="A9106" t="str">
        <f xml:space="preserve"> _xlfn.XLOOKUP(H9106, 'Customers'!B:B, 'Customers'!A:A)</f>
        <v>CUST_596</v>
      </c>
      <c r="B9106" t="str">
        <f>_xlfn.XLOOKUP(L9106, Products!C:C, Products!A:A)</f>
        <v>PROD_4</v>
      </c>
      <c r="C9106">
        <v>9105</v>
      </c>
      <c r="D9106" s="2" t="s">
        <v>1642</v>
      </c>
      <c r="E9106">
        <f>YEAR(Orders[[#This Row],[Order_Date]])</f>
        <v>2022</v>
      </c>
      <c r="F9106">
        <f>MONTH(Orders[[#This Row],[Order_Date]])</f>
        <v>6</v>
      </c>
      <c r="G9106" s="2" t="s">
        <v>619</v>
      </c>
      <c r="H9106" t="s">
        <v>1304</v>
      </c>
      <c r="I9106" t="s">
        <v>21</v>
      </c>
      <c r="J9106" t="s">
        <v>33</v>
      </c>
      <c r="K9106" t="s">
        <v>34</v>
      </c>
      <c r="L9106" t="s">
        <v>35</v>
      </c>
      <c r="M9106" s="1">
        <v>6859.43</v>
      </c>
      <c r="N9106" s="1">
        <v>-49.38</v>
      </c>
      <c r="O9106">
        <v>0.24</v>
      </c>
    </row>
    <row r="9107" spans="1:15" x14ac:dyDescent="0.3">
      <c r="A9107" t="str">
        <f xml:space="preserve"> _xlfn.XLOOKUP(H9107, 'Customers'!B:B, 'Customers'!A:A)</f>
        <v>CUST_583</v>
      </c>
      <c r="B9107" t="str">
        <f>_xlfn.XLOOKUP(L9107, Products!C:C, Products!A:A)</f>
        <v>PROD_4</v>
      </c>
      <c r="C9107">
        <v>9106</v>
      </c>
      <c r="D9107" s="2" t="s">
        <v>176</v>
      </c>
      <c r="E9107">
        <f>YEAR(Orders[[#This Row],[Order_Date]])</f>
        <v>2023</v>
      </c>
      <c r="F9107">
        <f>MONTH(Orders[[#This Row],[Order_Date]])</f>
        <v>7</v>
      </c>
      <c r="G9107" s="2" t="s">
        <v>177</v>
      </c>
      <c r="H9107" t="s">
        <v>1287</v>
      </c>
      <c r="I9107" t="s">
        <v>21</v>
      </c>
      <c r="J9107" t="s">
        <v>22</v>
      </c>
      <c r="K9107" t="s">
        <v>34</v>
      </c>
      <c r="L9107" t="s">
        <v>35</v>
      </c>
      <c r="M9107" s="1">
        <v>3763.83</v>
      </c>
      <c r="N9107" s="1">
        <v>332.97</v>
      </c>
      <c r="O9107">
        <v>0.1</v>
      </c>
    </row>
    <row r="9108" spans="1:15" x14ac:dyDescent="0.3">
      <c r="A9108" t="str">
        <f xml:space="preserve"> _xlfn.XLOOKUP(H9108, 'Customers'!B:B, 'Customers'!A:A)</f>
        <v>CUST_906</v>
      </c>
      <c r="B9108" t="str">
        <f>_xlfn.XLOOKUP(L9108, Products!C:C, Products!A:A)</f>
        <v>PROD_8</v>
      </c>
      <c r="C9108">
        <v>9107</v>
      </c>
      <c r="D9108" s="2" t="s">
        <v>1198</v>
      </c>
      <c r="E9108">
        <f>YEAR(Orders[[#This Row],[Order_Date]])</f>
        <v>2022</v>
      </c>
      <c r="F9108">
        <f>MONTH(Orders[[#This Row],[Order_Date]])</f>
        <v>10</v>
      </c>
      <c r="G9108" s="2" t="s">
        <v>569</v>
      </c>
      <c r="H9108" t="s">
        <v>1665</v>
      </c>
      <c r="I9108" t="s">
        <v>21</v>
      </c>
      <c r="J9108" t="s">
        <v>15</v>
      </c>
      <c r="K9108" t="s">
        <v>27</v>
      </c>
      <c r="L9108" t="s">
        <v>73</v>
      </c>
      <c r="M9108" s="1">
        <v>9702.91</v>
      </c>
      <c r="N9108" s="1">
        <v>1148.3800000000001</v>
      </c>
      <c r="O9108">
        <v>0.25</v>
      </c>
    </row>
    <row r="9109" spans="1:15" x14ac:dyDescent="0.3">
      <c r="A9109" t="str">
        <f xml:space="preserve"> _xlfn.XLOOKUP(H9109, 'Customers'!B:B, 'Customers'!A:A)</f>
        <v>CUST_342</v>
      </c>
      <c r="B9109" t="str">
        <f>_xlfn.XLOOKUP(L9109, Products!C:C, Products!A:A)</f>
        <v>PROD_4</v>
      </c>
      <c r="C9109">
        <v>9108</v>
      </c>
      <c r="D9109" s="2" t="s">
        <v>1138</v>
      </c>
      <c r="E9109">
        <f>YEAR(Orders[[#This Row],[Order_Date]])</f>
        <v>2022</v>
      </c>
      <c r="F9109">
        <f>MONTH(Orders[[#This Row],[Order_Date]])</f>
        <v>6</v>
      </c>
      <c r="G9109" s="2" t="s">
        <v>519</v>
      </c>
      <c r="H9109" t="s">
        <v>875</v>
      </c>
      <c r="I9109" t="s">
        <v>21</v>
      </c>
      <c r="J9109" t="s">
        <v>22</v>
      </c>
      <c r="K9109" t="s">
        <v>34</v>
      </c>
      <c r="L9109" t="s">
        <v>35</v>
      </c>
      <c r="M9109" s="1">
        <v>4674.99</v>
      </c>
      <c r="N9109" s="1">
        <v>880.75</v>
      </c>
      <c r="O9109">
        <v>0.3</v>
      </c>
    </row>
    <row r="9110" spans="1:15" x14ac:dyDescent="0.3">
      <c r="A9110" t="str">
        <f xml:space="preserve"> _xlfn.XLOOKUP(H9110, 'Customers'!B:B, 'Customers'!A:A)</f>
        <v>CUST_830</v>
      </c>
      <c r="B9110" t="str">
        <f>_xlfn.XLOOKUP(L9110, Products!C:C, Products!A:A)</f>
        <v>PROD_4</v>
      </c>
      <c r="C9110">
        <v>9109</v>
      </c>
      <c r="D9110" s="2" t="s">
        <v>1735</v>
      </c>
      <c r="E9110">
        <f>YEAR(Orders[[#This Row],[Order_Date]])</f>
        <v>2022</v>
      </c>
      <c r="F9110">
        <f>MONTH(Orders[[#This Row],[Order_Date]])</f>
        <v>5</v>
      </c>
      <c r="G9110" s="2" t="s">
        <v>686</v>
      </c>
      <c r="H9110" t="s">
        <v>1582</v>
      </c>
      <c r="I9110" t="s">
        <v>14</v>
      </c>
      <c r="J9110" t="s">
        <v>33</v>
      </c>
      <c r="K9110" t="s">
        <v>34</v>
      </c>
      <c r="L9110" t="s">
        <v>35</v>
      </c>
      <c r="M9110" s="1">
        <v>7148.12</v>
      </c>
      <c r="N9110" s="1">
        <v>324.3</v>
      </c>
      <c r="O9110">
        <v>0.01</v>
      </c>
    </row>
    <row r="9111" spans="1:15" x14ac:dyDescent="0.3">
      <c r="A9111" t="str">
        <f xml:space="preserve"> _xlfn.XLOOKUP(H9111, 'Customers'!B:B, 'Customers'!A:A)</f>
        <v>CUST_447</v>
      </c>
      <c r="B9111" t="str">
        <f>_xlfn.XLOOKUP(L9111, Products!C:C, Products!A:A)</f>
        <v>PROD_6</v>
      </c>
      <c r="C9111">
        <v>9110</v>
      </c>
      <c r="D9111" s="2" t="s">
        <v>1056</v>
      </c>
      <c r="E9111">
        <f>YEAR(Orders[[#This Row],[Order_Date]])</f>
        <v>2023</v>
      </c>
      <c r="F9111">
        <f>MONTH(Orders[[#This Row],[Order_Date]])</f>
        <v>6</v>
      </c>
      <c r="G9111" s="2" t="s">
        <v>67</v>
      </c>
      <c r="H9111" t="s">
        <v>1069</v>
      </c>
      <c r="I9111" t="s">
        <v>21</v>
      </c>
      <c r="J9111" t="s">
        <v>65</v>
      </c>
      <c r="K9111" t="s">
        <v>34</v>
      </c>
      <c r="L9111" t="s">
        <v>52</v>
      </c>
      <c r="M9111" s="1">
        <v>6856.76</v>
      </c>
      <c r="N9111" s="1">
        <v>1838.12</v>
      </c>
      <c r="O9111">
        <v>0.06</v>
      </c>
    </row>
    <row r="9112" spans="1:15" x14ac:dyDescent="0.3">
      <c r="A9112" t="str">
        <f xml:space="preserve"> _xlfn.XLOOKUP(H9112, 'Customers'!B:B, 'Customers'!A:A)</f>
        <v>CUST_448</v>
      </c>
      <c r="B9112" t="str">
        <f>_xlfn.XLOOKUP(L9112, Products!C:C, Products!A:A)</f>
        <v>PROD_7</v>
      </c>
      <c r="C9112">
        <v>9111</v>
      </c>
      <c r="D9112" s="2" t="s">
        <v>947</v>
      </c>
      <c r="E9112">
        <f>YEAR(Orders[[#This Row],[Order_Date]])</f>
        <v>2022</v>
      </c>
      <c r="F9112">
        <f>MONTH(Orders[[#This Row],[Order_Date]])</f>
        <v>2</v>
      </c>
      <c r="G9112" s="2" t="s">
        <v>1416</v>
      </c>
      <c r="H9112" t="s">
        <v>1070</v>
      </c>
      <c r="I9112" t="s">
        <v>21</v>
      </c>
      <c r="J9112" t="s">
        <v>65</v>
      </c>
      <c r="K9112" t="s">
        <v>16</v>
      </c>
      <c r="L9112" t="s">
        <v>66</v>
      </c>
      <c r="M9112" s="1">
        <v>8807.4599999999991</v>
      </c>
      <c r="N9112" s="1">
        <v>-604.09</v>
      </c>
      <c r="O9112">
        <v>0.14000000000000001</v>
      </c>
    </row>
    <row r="9113" spans="1:15" x14ac:dyDescent="0.3">
      <c r="A9113" t="str">
        <f xml:space="preserve"> _xlfn.XLOOKUP(H9113, 'Customers'!B:B, 'Customers'!A:A)</f>
        <v>CUST_834</v>
      </c>
      <c r="B9113" t="str">
        <f>_xlfn.XLOOKUP(L9113, Products!C:C, Products!A:A)</f>
        <v>PROD_1</v>
      </c>
      <c r="C9113">
        <v>9112</v>
      </c>
      <c r="D9113" s="2" t="s">
        <v>74</v>
      </c>
      <c r="E9113">
        <f>YEAR(Orders[[#This Row],[Order_Date]])</f>
        <v>2023</v>
      </c>
      <c r="F9113">
        <f>MONTH(Orders[[#This Row],[Order_Date]])</f>
        <v>12</v>
      </c>
      <c r="G9113" s="2" t="s">
        <v>1678</v>
      </c>
      <c r="H9113" t="s">
        <v>1587</v>
      </c>
      <c r="I9113" t="s">
        <v>32</v>
      </c>
      <c r="J9113" t="s">
        <v>22</v>
      </c>
      <c r="K9113" t="s">
        <v>16</v>
      </c>
      <c r="L9113" t="s">
        <v>17</v>
      </c>
      <c r="M9113" s="1">
        <v>5028.7</v>
      </c>
      <c r="N9113" s="1">
        <v>402.16</v>
      </c>
      <c r="O9113">
        <v>0.27</v>
      </c>
    </row>
    <row r="9114" spans="1:15" x14ac:dyDescent="0.3">
      <c r="A9114" t="str">
        <f xml:space="preserve"> _xlfn.XLOOKUP(H9114, 'Customers'!B:B, 'Customers'!A:A)</f>
        <v>CUST_944</v>
      </c>
      <c r="B9114" t="str">
        <f>_xlfn.XLOOKUP(L9114, Products!C:C, Products!A:A)</f>
        <v>PROD_4</v>
      </c>
      <c r="C9114">
        <v>9113</v>
      </c>
      <c r="D9114" s="2" t="s">
        <v>498</v>
      </c>
      <c r="E9114">
        <f>YEAR(Orders[[#This Row],[Order_Date]])</f>
        <v>2022</v>
      </c>
      <c r="F9114">
        <f>MONTH(Orders[[#This Row],[Order_Date]])</f>
        <v>7</v>
      </c>
      <c r="G9114" s="2" t="s">
        <v>286</v>
      </c>
      <c r="H9114" t="s">
        <v>1705</v>
      </c>
      <c r="I9114" t="s">
        <v>21</v>
      </c>
      <c r="J9114" t="s">
        <v>33</v>
      </c>
      <c r="K9114" t="s">
        <v>34</v>
      </c>
      <c r="L9114" t="s">
        <v>35</v>
      </c>
      <c r="M9114" s="1">
        <v>574.11</v>
      </c>
      <c r="N9114" s="1">
        <v>-14.91</v>
      </c>
      <c r="O9114">
        <v>0.27</v>
      </c>
    </row>
    <row r="9115" spans="1:15" x14ac:dyDescent="0.3">
      <c r="A9115" t="str">
        <f xml:space="preserve"> _xlfn.XLOOKUP(H9115, 'Customers'!B:B, 'Customers'!A:A)</f>
        <v>CUST_947</v>
      </c>
      <c r="B9115" t="str">
        <f>_xlfn.XLOOKUP(L9115, Products!C:C, Products!A:A)</f>
        <v>PROD_1</v>
      </c>
      <c r="C9115">
        <v>9114</v>
      </c>
      <c r="D9115" s="2" t="s">
        <v>104</v>
      </c>
      <c r="E9115">
        <f>YEAR(Orders[[#This Row],[Order_Date]])</f>
        <v>2022</v>
      </c>
      <c r="F9115">
        <f>MONTH(Orders[[#This Row],[Order_Date]])</f>
        <v>2</v>
      </c>
      <c r="G9115" s="2" t="s">
        <v>1224</v>
      </c>
      <c r="H9115" t="s">
        <v>1708</v>
      </c>
      <c r="I9115" t="s">
        <v>21</v>
      </c>
      <c r="J9115" t="s">
        <v>15</v>
      </c>
      <c r="K9115" t="s">
        <v>27</v>
      </c>
      <c r="L9115" t="s">
        <v>17</v>
      </c>
      <c r="M9115" s="1">
        <v>6088.33</v>
      </c>
      <c r="N9115" s="1">
        <v>-255.03</v>
      </c>
      <c r="O9115">
        <v>0.22</v>
      </c>
    </row>
    <row r="9116" spans="1:15" x14ac:dyDescent="0.3">
      <c r="A9116" t="str">
        <f xml:space="preserve"> _xlfn.XLOOKUP(H9116, 'Customers'!B:B, 'Customers'!A:A)</f>
        <v>CUST_201</v>
      </c>
      <c r="B9116" t="str">
        <f>_xlfn.XLOOKUP(L9116, Products!C:C, Products!A:A)</f>
        <v>PROD_3</v>
      </c>
      <c r="C9116">
        <v>9115</v>
      </c>
      <c r="D9116" s="2" t="s">
        <v>282</v>
      </c>
      <c r="E9116">
        <f>YEAR(Orders[[#This Row],[Order_Date]])</f>
        <v>2023</v>
      </c>
      <c r="F9116">
        <f>MONTH(Orders[[#This Row],[Order_Date]])</f>
        <v>11</v>
      </c>
      <c r="G9116" s="2" t="s">
        <v>1112</v>
      </c>
      <c r="H9116" t="s">
        <v>573</v>
      </c>
      <c r="I9116" t="s">
        <v>32</v>
      </c>
      <c r="J9116" t="s">
        <v>15</v>
      </c>
      <c r="K9116" t="s">
        <v>27</v>
      </c>
      <c r="L9116" t="s">
        <v>28</v>
      </c>
      <c r="M9116" s="1">
        <v>9028.4</v>
      </c>
      <c r="N9116" s="1">
        <v>-50.35</v>
      </c>
      <c r="O9116">
        <v>0.17</v>
      </c>
    </row>
    <row r="9117" spans="1:15" x14ac:dyDescent="0.3">
      <c r="A9117" t="str">
        <f xml:space="preserve"> _xlfn.XLOOKUP(H9117, 'Customers'!B:B, 'Customers'!A:A)</f>
        <v>CUST_603</v>
      </c>
      <c r="B9117" t="str">
        <f>_xlfn.XLOOKUP(L9117, Products!C:C, Products!A:A)</f>
        <v>PROD_7</v>
      </c>
      <c r="C9117">
        <v>9116</v>
      </c>
      <c r="D9117" s="2" t="s">
        <v>637</v>
      </c>
      <c r="E9117">
        <f>YEAR(Orders[[#This Row],[Order_Date]])</f>
        <v>2023</v>
      </c>
      <c r="F9117">
        <f>MONTH(Orders[[#This Row],[Order_Date]])</f>
        <v>3</v>
      </c>
      <c r="G9117" s="2" t="s">
        <v>643</v>
      </c>
      <c r="H9117" t="s">
        <v>1315</v>
      </c>
      <c r="I9117" t="s">
        <v>14</v>
      </c>
      <c r="J9117" t="s">
        <v>22</v>
      </c>
      <c r="K9117" t="s">
        <v>16</v>
      </c>
      <c r="L9117" t="s">
        <v>66</v>
      </c>
      <c r="M9117" s="1">
        <v>1080.8</v>
      </c>
      <c r="N9117" s="1">
        <v>198.84</v>
      </c>
      <c r="O9117">
        <v>0.18</v>
      </c>
    </row>
    <row r="9118" spans="1:15" x14ac:dyDescent="0.3">
      <c r="A9118" t="str">
        <f xml:space="preserve"> _xlfn.XLOOKUP(H9118, 'Customers'!B:B, 'Customers'!A:A)</f>
        <v>CUST_188</v>
      </c>
      <c r="B9118" t="str">
        <f>_xlfn.XLOOKUP(L9118, Products!C:C, Products!A:A)</f>
        <v>PROD_5</v>
      </c>
      <c r="C9118">
        <v>9117</v>
      </c>
      <c r="D9118" s="2" t="s">
        <v>351</v>
      </c>
      <c r="E9118">
        <f>YEAR(Orders[[#This Row],[Order_Date]])</f>
        <v>2022</v>
      </c>
      <c r="F9118">
        <f>MONTH(Orders[[#This Row],[Order_Date]])</f>
        <v>1</v>
      </c>
      <c r="G9118" s="2" t="s">
        <v>873</v>
      </c>
      <c r="H9118" t="s">
        <v>546</v>
      </c>
      <c r="I9118" t="s">
        <v>14</v>
      </c>
      <c r="J9118" t="s">
        <v>22</v>
      </c>
      <c r="K9118" t="s">
        <v>34</v>
      </c>
      <c r="L9118" t="s">
        <v>39</v>
      </c>
      <c r="M9118" s="1">
        <v>5051.7299999999996</v>
      </c>
      <c r="N9118" s="1">
        <v>922.94</v>
      </c>
      <c r="O9118">
        <v>0.22</v>
      </c>
    </row>
    <row r="9119" spans="1:15" x14ac:dyDescent="0.3">
      <c r="A9119" t="str">
        <f xml:space="preserve"> _xlfn.XLOOKUP(H9119, 'Customers'!B:B, 'Customers'!A:A)</f>
        <v>CUST_414</v>
      </c>
      <c r="B9119" t="str">
        <f>_xlfn.XLOOKUP(L9119, Products!C:C, Products!A:A)</f>
        <v>PROD_2</v>
      </c>
      <c r="C9119">
        <v>9118</v>
      </c>
      <c r="D9119" s="2" t="s">
        <v>862</v>
      </c>
      <c r="E9119">
        <f>YEAR(Orders[[#This Row],[Order_Date]])</f>
        <v>2022</v>
      </c>
      <c r="F9119">
        <f>MONTH(Orders[[#This Row],[Order_Date]])</f>
        <v>10</v>
      </c>
      <c r="G9119" s="2" t="s">
        <v>737</v>
      </c>
      <c r="H9119" t="s">
        <v>1010</v>
      </c>
      <c r="I9119" t="s">
        <v>21</v>
      </c>
      <c r="J9119" t="s">
        <v>65</v>
      </c>
      <c r="K9119" t="s">
        <v>16</v>
      </c>
      <c r="L9119" t="s">
        <v>23</v>
      </c>
      <c r="M9119" s="1">
        <v>3638.69</v>
      </c>
      <c r="N9119" s="1">
        <v>270.86</v>
      </c>
      <c r="O9119">
        <v>0.11</v>
      </c>
    </row>
    <row r="9120" spans="1:15" x14ac:dyDescent="0.3">
      <c r="A9120" t="str">
        <f xml:space="preserve"> _xlfn.XLOOKUP(H9120, 'Customers'!B:B, 'Customers'!A:A)</f>
        <v>CUST_630</v>
      </c>
      <c r="B9120" t="str">
        <f>_xlfn.XLOOKUP(L9120, Products!C:C, Products!A:A)</f>
        <v>PROD_2</v>
      </c>
      <c r="C9120">
        <v>9119</v>
      </c>
      <c r="D9120" s="2" t="s">
        <v>204</v>
      </c>
      <c r="E9120">
        <f>YEAR(Orders[[#This Row],[Order_Date]])</f>
        <v>2023</v>
      </c>
      <c r="F9120">
        <f>MONTH(Orders[[#This Row],[Order_Date]])</f>
        <v>10</v>
      </c>
      <c r="G9120" s="2" t="s">
        <v>524</v>
      </c>
      <c r="H9120" t="s">
        <v>1353</v>
      </c>
      <c r="I9120" t="s">
        <v>32</v>
      </c>
      <c r="J9120" t="s">
        <v>15</v>
      </c>
      <c r="K9120" t="s">
        <v>16</v>
      </c>
      <c r="L9120" t="s">
        <v>23</v>
      </c>
      <c r="M9120" s="1">
        <v>9763.27</v>
      </c>
      <c r="N9120" s="1">
        <v>1931.94</v>
      </c>
      <c r="O9120">
        <v>0</v>
      </c>
    </row>
    <row r="9121" spans="1:15" x14ac:dyDescent="0.3">
      <c r="A9121" t="str">
        <f xml:space="preserve"> _xlfn.XLOOKUP(H9121, 'Customers'!B:B, 'Customers'!A:A)</f>
        <v>CUST_388</v>
      </c>
      <c r="B9121" t="str">
        <f>_xlfn.XLOOKUP(L9121, Products!C:C, Products!A:A)</f>
        <v>PROD_3</v>
      </c>
      <c r="C9121">
        <v>9120</v>
      </c>
      <c r="D9121" s="2" t="s">
        <v>925</v>
      </c>
      <c r="E9121">
        <f>YEAR(Orders[[#This Row],[Order_Date]])</f>
        <v>2023</v>
      </c>
      <c r="F9121">
        <f>MONTH(Orders[[#This Row],[Order_Date]])</f>
        <v>5</v>
      </c>
      <c r="G9121" s="2" t="s">
        <v>726</v>
      </c>
      <c r="H9121" t="s">
        <v>962</v>
      </c>
      <c r="I9121" t="s">
        <v>14</v>
      </c>
      <c r="J9121" t="s">
        <v>33</v>
      </c>
      <c r="K9121" t="s">
        <v>27</v>
      </c>
      <c r="L9121" t="s">
        <v>28</v>
      </c>
      <c r="M9121" s="1">
        <v>1265.08</v>
      </c>
      <c r="N9121" s="1">
        <v>297.95999999999998</v>
      </c>
      <c r="O9121">
        <v>0.02</v>
      </c>
    </row>
    <row r="9122" spans="1:15" x14ac:dyDescent="0.3">
      <c r="A9122" t="str">
        <f xml:space="preserve"> _xlfn.XLOOKUP(H9122, 'Customers'!B:B, 'Customers'!A:A)</f>
        <v>CUST_487</v>
      </c>
      <c r="B9122" t="str">
        <f>_xlfn.XLOOKUP(L9122, Products!C:C, Products!A:A)</f>
        <v>PROD_2</v>
      </c>
      <c r="C9122">
        <v>9121</v>
      </c>
      <c r="D9122" s="2" t="s">
        <v>1704</v>
      </c>
      <c r="E9122">
        <f>YEAR(Orders[[#This Row],[Order_Date]])</f>
        <v>2023</v>
      </c>
      <c r="F9122">
        <f>MONTH(Orders[[#This Row],[Order_Date]])</f>
        <v>4</v>
      </c>
      <c r="G9122" s="2" t="s">
        <v>1178</v>
      </c>
      <c r="H9122" t="s">
        <v>1132</v>
      </c>
      <c r="I9122" t="s">
        <v>14</v>
      </c>
      <c r="J9122" t="s">
        <v>22</v>
      </c>
      <c r="K9122" t="s">
        <v>16</v>
      </c>
      <c r="L9122" t="s">
        <v>23</v>
      </c>
      <c r="M9122" s="1">
        <v>2786.21</v>
      </c>
      <c r="N9122" s="1">
        <v>-267.10000000000002</v>
      </c>
      <c r="O9122">
        <v>0</v>
      </c>
    </row>
    <row r="9123" spans="1:15" x14ac:dyDescent="0.3">
      <c r="A9123" t="str">
        <f xml:space="preserve"> _xlfn.XLOOKUP(H9123, 'Customers'!B:B, 'Customers'!A:A)</f>
        <v>CUST_921</v>
      </c>
      <c r="B9123" t="str">
        <f>_xlfn.XLOOKUP(L9123, Products!C:C, Products!A:A)</f>
        <v>PROD_7</v>
      </c>
      <c r="C9123">
        <v>9122</v>
      </c>
      <c r="D9123" s="2" t="s">
        <v>324</v>
      </c>
      <c r="E9123">
        <f>YEAR(Orders[[#This Row],[Order_Date]])</f>
        <v>2022</v>
      </c>
      <c r="F9123">
        <f>MONTH(Orders[[#This Row],[Order_Date]])</f>
        <v>8</v>
      </c>
      <c r="G9123" s="2" t="s">
        <v>325</v>
      </c>
      <c r="H9123" t="s">
        <v>1681</v>
      </c>
      <c r="I9123" t="s">
        <v>32</v>
      </c>
      <c r="J9123" t="s">
        <v>22</v>
      </c>
      <c r="K9123" t="s">
        <v>16</v>
      </c>
      <c r="L9123" t="s">
        <v>66</v>
      </c>
      <c r="M9123" s="1">
        <v>7687.34</v>
      </c>
      <c r="N9123" s="1">
        <v>1764.24</v>
      </c>
      <c r="O9123">
        <v>0.24</v>
      </c>
    </row>
    <row r="9124" spans="1:15" x14ac:dyDescent="0.3">
      <c r="A9124" t="str">
        <f xml:space="preserve"> _xlfn.XLOOKUP(H9124, 'Customers'!B:B, 'Customers'!A:A)</f>
        <v>CUST_715</v>
      </c>
      <c r="B9124" t="str">
        <f>_xlfn.XLOOKUP(L9124, Products!C:C, Products!A:A)</f>
        <v>PROD_4</v>
      </c>
      <c r="C9124">
        <v>9123</v>
      </c>
      <c r="D9124" s="2" t="s">
        <v>24</v>
      </c>
      <c r="E9124">
        <f>YEAR(Orders[[#This Row],[Order_Date]])</f>
        <v>2023</v>
      </c>
      <c r="F9124">
        <f>MONTH(Orders[[#This Row],[Order_Date]])</f>
        <v>1</v>
      </c>
      <c r="G9124" s="2" t="s">
        <v>25</v>
      </c>
      <c r="H9124" t="s">
        <v>1455</v>
      </c>
      <c r="I9124" t="s">
        <v>14</v>
      </c>
      <c r="J9124" t="s">
        <v>33</v>
      </c>
      <c r="K9124" t="s">
        <v>34</v>
      </c>
      <c r="L9124" t="s">
        <v>35</v>
      </c>
      <c r="M9124" s="1">
        <v>3232.85</v>
      </c>
      <c r="N9124" s="1">
        <v>351.31</v>
      </c>
      <c r="O9124">
        <v>0.01</v>
      </c>
    </row>
    <row r="9125" spans="1:15" x14ac:dyDescent="0.3">
      <c r="A9125" t="str">
        <f xml:space="preserve"> _xlfn.XLOOKUP(H9125, 'Customers'!B:B, 'Customers'!A:A)</f>
        <v>CUST_998</v>
      </c>
      <c r="B9125" t="str">
        <f>_xlfn.XLOOKUP(L9125, Products!C:C, Products!A:A)</f>
        <v>PROD_5</v>
      </c>
      <c r="C9125">
        <v>9124</v>
      </c>
      <c r="D9125" s="2" t="s">
        <v>229</v>
      </c>
      <c r="E9125">
        <f>YEAR(Orders[[#This Row],[Order_Date]])</f>
        <v>2023</v>
      </c>
      <c r="F9125">
        <f>MONTH(Orders[[#This Row],[Order_Date]])</f>
        <v>9</v>
      </c>
      <c r="G9125" s="2" t="s">
        <v>1064</v>
      </c>
      <c r="H9125" t="s">
        <v>1762</v>
      </c>
      <c r="I9125" t="s">
        <v>32</v>
      </c>
      <c r="J9125" t="s">
        <v>33</v>
      </c>
      <c r="K9125" t="s">
        <v>34</v>
      </c>
      <c r="L9125" t="s">
        <v>39</v>
      </c>
      <c r="M9125" s="1">
        <v>9050.83</v>
      </c>
      <c r="N9125" s="1">
        <v>2599.14</v>
      </c>
      <c r="O9125">
        <v>0.03</v>
      </c>
    </row>
    <row r="9126" spans="1:15" x14ac:dyDescent="0.3">
      <c r="A9126" t="str">
        <f xml:space="preserve"> _xlfn.XLOOKUP(H9126, 'Customers'!B:B, 'Customers'!A:A)</f>
        <v>CUST_497</v>
      </c>
      <c r="B9126" t="str">
        <f>_xlfn.XLOOKUP(L9126, Products!C:C, Products!A:A)</f>
        <v>PROD_7</v>
      </c>
      <c r="C9126">
        <v>9125</v>
      </c>
      <c r="D9126" s="2" t="s">
        <v>308</v>
      </c>
      <c r="E9126">
        <f>YEAR(Orders[[#This Row],[Order_Date]])</f>
        <v>2022</v>
      </c>
      <c r="F9126">
        <f>MONTH(Orders[[#This Row],[Order_Date]])</f>
        <v>3</v>
      </c>
      <c r="G9126" s="2" t="s">
        <v>432</v>
      </c>
      <c r="H9126" t="s">
        <v>1153</v>
      </c>
      <c r="I9126" t="s">
        <v>21</v>
      </c>
      <c r="J9126" t="s">
        <v>15</v>
      </c>
      <c r="K9126" t="s">
        <v>16</v>
      </c>
      <c r="L9126" t="s">
        <v>66</v>
      </c>
      <c r="M9126" s="1">
        <v>9073.2800000000007</v>
      </c>
      <c r="N9126" s="1">
        <v>-549.77</v>
      </c>
      <c r="O9126">
        <v>0.22</v>
      </c>
    </row>
    <row r="9127" spans="1:15" x14ac:dyDescent="0.3">
      <c r="A9127" t="str">
        <f xml:space="preserve"> _xlfn.XLOOKUP(H9127, 'Customers'!B:B, 'Customers'!A:A)</f>
        <v>CUST_289</v>
      </c>
      <c r="B9127" t="str">
        <f>_xlfn.XLOOKUP(L9127, Products!C:C, Products!A:A)</f>
        <v>PROD_3</v>
      </c>
      <c r="C9127">
        <v>9126</v>
      </c>
      <c r="D9127" s="2" t="s">
        <v>490</v>
      </c>
      <c r="E9127">
        <f>YEAR(Orders[[#This Row],[Order_Date]])</f>
        <v>2023</v>
      </c>
      <c r="F9127">
        <f>MONTH(Orders[[#This Row],[Order_Date]])</f>
        <v>1</v>
      </c>
      <c r="G9127" s="2" t="s">
        <v>63</v>
      </c>
      <c r="H9127" t="s">
        <v>768</v>
      </c>
      <c r="I9127" t="s">
        <v>21</v>
      </c>
      <c r="J9127" t="s">
        <v>22</v>
      </c>
      <c r="K9127" t="s">
        <v>27</v>
      </c>
      <c r="L9127" t="s">
        <v>28</v>
      </c>
      <c r="M9127" s="1">
        <v>3618.31</v>
      </c>
      <c r="N9127" s="1">
        <v>319.88</v>
      </c>
      <c r="O9127">
        <v>0.06</v>
      </c>
    </row>
    <row r="9128" spans="1:15" x14ac:dyDescent="0.3">
      <c r="A9128" t="str">
        <f xml:space="preserve"> _xlfn.XLOOKUP(H9128, 'Customers'!B:B, 'Customers'!A:A)</f>
        <v>CUST_589</v>
      </c>
      <c r="B9128" t="str">
        <f>_xlfn.XLOOKUP(L9128, Products!C:C, Products!A:A)</f>
        <v>PROD_4</v>
      </c>
      <c r="C9128">
        <v>9127</v>
      </c>
      <c r="D9128" s="2" t="s">
        <v>731</v>
      </c>
      <c r="E9128">
        <f>YEAR(Orders[[#This Row],[Order_Date]])</f>
        <v>2023</v>
      </c>
      <c r="F9128">
        <f>MONTH(Orders[[#This Row],[Order_Date]])</f>
        <v>1</v>
      </c>
      <c r="G9128" s="2" t="s">
        <v>612</v>
      </c>
      <c r="H9128" t="s">
        <v>1294</v>
      </c>
      <c r="I9128" t="s">
        <v>32</v>
      </c>
      <c r="J9128" t="s">
        <v>33</v>
      </c>
      <c r="K9128" t="s">
        <v>34</v>
      </c>
      <c r="L9128" t="s">
        <v>35</v>
      </c>
      <c r="M9128" s="1">
        <v>1467.21</v>
      </c>
      <c r="N9128" s="1">
        <v>100.95</v>
      </c>
      <c r="O9128">
        <v>0.18</v>
      </c>
    </row>
    <row r="9129" spans="1:15" x14ac:dyDescent="0.3">
      <c r="A9129" t="str">
        <f xml:space="preserve"> _xlfn.XLOOKUP(H9129, 'Customers'!B:B, 'Customers'!A:A)</f>
        <v>CUST_458</v>
      </c>
      <c r="B9129" t="str">
        <f>_xlfn.XLOOKUP(L9129, Products!C:C, Products!A:A)</f>
        <v>PROD_1</v>
      </c>
      <c r="C9129">
        <v>9128</v>
      </c>
      <c r="D9129" s="2" t="s">
        <v>318</v>
      </c>
      <c r="E9129">
        <f>YEAR(Orders[[#This Row],[Order_Date]])</f>
        <v>2022</v>
      </c>
      <c r="F9129">
        <f>MONTH(Orders[[#This Row],[Order_Date]])</f>
        <v>1</v>
      </c>
      <c r="G9129" s="2" t="s">
        <v>462</v>
      </c>
      <c r="H9129" t="s">
        <v>1086</v>
      </c>
      <c r="I9129" t="s">
        <v>14</v>
      </c>
      <c r="J9129" t="s">
        <v>33</v>
      </c>
      <c r="K9129" t="s">
        <v>16</v>
      </c>
      <c r="L9129" t="s">
        <v>17</v>
      </c>
      <c r="M9129" s="1">
        <v>2960.59</v>
      </c>
      <c r="N9129" s="1">
        <v>-181.67</v>
      </c>
      <c r="O9129">
        <v>0.2</v>
      </c>
    </row>
    <row r="9130" spans="1:15" x14ac:dyDescent="0.3">
      <c r="A9130" t="str">
        <f xml:space="preserve"> _xlfn.XLOOKUP(H9130, 'Customers'!B:B, 'Customers'!A:A)</f>
        <v>CUST_304</v>
      </c>
      <c r="B9130" t="str">
        <f>_xlfn.XLOOKUP(L9130, Products!C:C, Products!A:A)</f>
        <v>PROD_6</v>
      </c>
      <c r="C9130">
        <v>9129</v>
      </c>
      <c r="D9130" s="2" t="s">
        <v>833</v>
      </c>
      <c r="E9130">
        <f>YEAR(Orders[[#This Row],[Order_Date]])</f>
        <v>2022</v>
      </c>
      <c r="F9130">
        <f>MONTH(Orders[[#This Row],[Order_Date]])</f>
        <v>4</v>
      </c>
      <c r="G9130" s="2" t="s">
        <v>834</v>
      </c>
      <c r="H9130" t="s">
        <v>797</v>
      </c>
      <c r="I9130" t="s">
        <v>14</v>
      </c>
      <c r="J9130" t="s">
        <v>33</v>
      </c>
      <c r="K9130" t="s">
        <v>34</v>
      </c>
      <c r="L9130" t="s">
        <v>52</v>
      </c>
      <c r="M9130" s="1">
        <v>9451.2000000000007</v>
      </c>
      <c r="N9130" s="1">
        <v>-793.65</v>
      </c>
      <c r="O9130">
        <v>0.28999999999999998</v>
      </c>
    </row>
    <row r="9131" spans="1:15" x14ac:dyDescent="0.3">
      <c r="A9131" t="str">
        <f xml:space="preserve"> _xlfn.XLOOKUP(H9131, 'Customers'!B:B, 'Customers'!A:A)</f>
        <v>CUST_784</v>
      </c>
      <c r="B9131" t="str">
        <f>_xlfn.XLOOKUP(L9131, Products!C:C, Products!A:A)</f>
        <v>PROD_1</v>
      </c>
      <c r="C9131">
        <v>9130</v>
      </c>
      <c r="D9131" s="2" t="s">
        <v>1131</v>
      </c>
      <c r="E9131">
        <f>YEAR(Orders[[#This Row],[Order_Date]])</f>
        <v>2023</v>
      </c>
      <c r="F9131">
        <f>MONTH(Orders[[#This Row],[Order_Date]])</f>
        <v>1</v>
      </c>
      <c r="G9131" s="2" t="s">
        <v>125</v>
      </c>
      <c r="H9131" t="s">
        <v>1532</v>
      </c>
      <c r="I9131" t="s">
        <v>21</v>
      </c>
      <c r="J9131" t="s">
        <v>15</v>
      </c>
      <c r="K9131" t="s">
        <v>16</v>
      </c>
      <c r="L9131" t="s">
        <v>17</v>
      </c>
      <c r="M9131" s="1">
        <v>7548.35</v>
      </c>
      <c r="N9131" s="1">
        <v>1063.76</v>
      </c>
      <c r="O9131">
        <v>0.09</v>
      </c>
    </row>
    <row r="9132" spans="1:15" x14ac:dyDescent="0.3">
      <c r="A9132" t="str">
        <f xml:space="preserve"> _xlfn.XLOOKUP(H9132, 'Customers'!B:B, 'Customers'!A:A)</f>
        <v>CUST_472</v>
      </c>
      <c r="B9132" t="str">
        <f>_xlfn.XLOOKUP(L9132, Products!C:C, Products!A:A)</f>
        <v>PROD_2</v>
      </c>
      <c r="C9132">
        <v>9131</v>
      </c>
      <c r="D9132" s="2" t="s">
        <v>843</v>
      </c>
      <c r="E9132">
        <f>YEAR(Orders[[#This Row],[Order_Date]])</f>
        <v>2023</v>
      </c>
      <c r="F9132">
        <f>MONTH(Orders[[#This Row],[Order_Date]])</f>
        <v>6</v>
      </c>
      <c r="G9132" s="2" t="s">
        <v>176</v>
      </c>
      <c r="H9132" t="s">
        <v>1103</v>
      </c>
      <c r="I9132" t="s">
        <v>21</v>
      </c>
      <c r="J9132" t="s">
        <v>33</v>
      </c>
      <c r="K9132" t="s">
        <v>16</v>
      </c>
      <c r="L9132" t="s">
        <v>23</v>
      </c>
      <c r="M9132" s="1">
        <v>2949.96</v>
      </c>
      <c r="N9132" s="1">
        <v>142.51</v>
      </c>
      <c r="O9132">
        <v>0.02</v>
      </c>
    </row>
    <row r="9133" spans="1:15" x14ac:dyDescent="0.3">
      <c r="A9133" t="str">
        <f xml:space="preserve"> _xlfn.XLOOKUP(H9133, 'Customers'!B:B, 'Customers'!A:A)</f>
        <v>CUST_367</v>
      </c>
      <c r="B9133" t="str">
        <f>_xlfn.XLOOKUP(L9133, Products!C:C, Products!A:A)</f>
        <v>PROD_6</v>
      </c>
      <c r="C9133">
        <v>9132</v>
      </c>
      <c r="D9133" s="2" t="s">
        <v>592</v>
      </c>
      <c r="E9133">
        <f>YEAR(Orders[[#This Row],[Order_Date]])</f>
        <v>2022</v>
      </c>
      <c r="F9133">
        <f>MONTH(Orders[[#This Row],[Order_Date]])</f>
        <v>11</v>
      </c>
      <c r="G9133" s="2" t="s">
        <v>407</v>
      </c>
      <c r="H9133" t="s">
        <v>917</v>
      </c>
      <c r="I9133" t="s">
        <v>32</v>
      </c>
      <c r="J9133" t="s">
        <v>15</v>
      </c>
      <c r="K9133" t="s">
        <v>34</v>
      </c>
      <c r="L9133" t="s">
        <v>52</v>
      </c>
      <c r="M9133" s="1">
        <v>3457.58</v>
      </c>
      <c r="N9133" s="1">
        <v>156.76</v>
      </c>
      <c r="O9133">
        <v>0.1</v>
      </c>
    </row>
    <row r="9134" spans="1:15" x14ac:dyDescent="0.3">
      <c r="A9134" t="str">
        <f xml:space="preserve"> _xlfn.XLOOKUP(H9134, 'Customers'!B:B, 'Customers'!A:A)</f>
        <v>CUST_361</v>
      </c>
      <c r="B9134" t="str">
        <f>_xlfn.XLOOKUP(L9134, Products!C:C, Products!A:A)</f>
        <v>PROD_7</v>
      </c>
      <c r="C9134">
        <v>9133</v>
      </c>
      <c r="D9134" s="2" t="s">
        <v>1154</v>
      </c>
      <c r="E9134">
        <f>YEAR(Orders[[#This Row],[Order_Date]])</f>
        <v>2023</v>
      </c>
      <c r="F9134">
        <f>MONTH(Orders[[#This Row],[Order_Date]])</f>
        <v>3</v>
      </c>
      <c r="G9134" s="2" t="s">
        <v>890</v>
      </c>
      <c r="H9134" t="s">
        <v>905</v>
      </c>
      <c r="I9134" t="s">
        <v>14</v>
      </c>
      <c r="J9134" t="s">
        <v>33</v>
      </c>
      <c r="K9134" t="s">
        <v>16</v>
      </c>
      <c r="L9134" t="s">
        <v>66</v>
      </c>
      <c r="M9134" s="1">
        <v>9128.1299999999992</v>
      </c>
      <c r="N9134" s="1">
        <v>498.63</v>
      </c>
      <c r="O9134">
        <v>0.05</v>
      </c>
    </row>
    <row r="9135" spans="1:15" x14ac:dyDescent="0.3">
      <c r="A9135" t="str">
        <f xml:space="preserve"> _xlfn.XLOOKUP(H9135, 'Customers'!B:B, 'Customers'!A:A)</f>
        <v>CUST_676</v>
      </c>
      <c r="B9135" t="str">
        <f>_xlfn.XLOOKUP(L9135, Products!C:C, Products!A:A)</f>
        <v>PROD_4</v>
      </c>
      <c r="C9135">
        <v>9134</v>
      </c>
      <c r="D9135" s="2" t="s">
        <v>833</v>
      </c>
      <c r="E9135">
        <f>YEAR(Orders[[#This Row],[Order_Date]])</f>
        <v>2022</v>
      </c>
      <c r="F9135">
        <f>MONTH(Orders[[#This Row],[Order_Date]])</f>
        <v>4</v>
      </c>
      <c r="G9135" s="2" t="s">
        <v>834</v>
      </c>
      <c r="H9135" t="s">
        <v>1410</v>
      </c>
      <c r="I9135" t="s">
        <v>21</v>
      </c>
      <c r="J9135" t="s">
        <v>22</v>
      </c>
      <c r="K9135" t="s">
        <v>34</v>
      </c>
      <c r="L9135" t="s">
        <v>35</v>
      </c>
      <c r="M9135" s="1">
        <v>1624.03</v>
      </c>
      <c r="N9135" s="1">
        <v>223.75</v>
      </c>
      <c r="O9135">
        <v>0.14000000000000001</v>
      </c>
    </row>
    <row r="9136" spans="1:15" x14ac:dyDescent="0.3">
      <c r="A9136" t="str">
        <f xml:space="preserve"> _xlfn.XLOOKUP(H9136, 'Customers'!B:B, 'Customers'!A:A)</f>
        <v>CUST_34</v>
      </c>
      <c r="B9136" t="str">
        <f>_xlfn.XLOOKUP(L9136, Products!C:C, Products!A:A)</f>
        <v>PROD_8</v>
      </c>
      <c r="C9136">
        <v>9135</v>
      </c>
      <c r="D9136" s="2" t="s">
        <v>1278</v>
      </c>
      <c r="E9136">
        <f>YEAR(Orders[[#This Row],[Order_Date]])</f>
        <v>2022</v>
      </c>
      <c r="F9136">
        <f>MONTH(Orders[[#This Row],[Order_Date]])</f>
        <v>3</v>
      </c>
      <c r="G9136" s="2" t="s">
        <v>272</v>
      </c>
      <c r="H9136" t="s">
        <v>129</v>
      </c>
      <c r="I9136" t="s">
        <v>14</v>
      </c>
      <c r="J9136" t="s">
        <v>33</v>
      </c>
      <c r="K9136" t="s">
        <v>27</v>
      </c>
      <c r="L9136" t="s">
        <v>73</v>
      </c>
      <c r="M9136" s="1">
        <v>7069.45</v>
      </c>
      <c r="N9136" s="1">
        <v>1647.68</v>
      </c>
      <c r="O9136">
        <v>0.13</v>
      </c>
    </row>
    <row r="9137" spans="1:15" x14ac:dyDescent="0.3">
      <c r="A9137" t="str">
        <f xml:space="preserve"> _xlfn.XLOOKUP(H9137, 'Customers'!B:B, 'Customers'!A:A)</f>
        <v>CUST_977</v>
      </c>
      <c r="B9137" t="str">
        <f>_xlfn.XLOOKUP(L9137, Products!C:C, Products!A:A)</f>
        <v>PROD_3</v>
      </c>
      <c r="C9137">
        <v>9136</v>
      </c>
      <c r="D9137" s="2" t="s">
        <v>514</v>
      </c>
      <c r="E9137">
        <f>YEAR(Orders[[#This Row],[Order_Date]])</f>
        <v>2022</v>
      </c>
      <c r="F9137">
        <f>MONTH(Orders[[#This Row],[Order_Date]])</f>
        <v>4</v>
      </c>
      <c r="G9137" s="2" t="s">
        <v>930</v>
      </c>
      <c r="H9137" t="s">
        <v>1740</v>
      </c>
      <c r="I9137" t="s">
        <v>21</v>
      </c>
      <c r="J9137" t="s">
        <v>22</v>
      </c>
      <c r="K9137" t="s">
        <v>27</v>
      </c>
      <c r="L9137" t="s">
        <v>28</v>
      </c>
      <c r="M9137" s="1">
        <v>6092.19</v>
      </c>
      <c r="N9137" s="1">
        <v>1523.68</v>
      </c>
      <c r="O9137">
        <v>0.22</v>
      </c>
    </row>
    <row r="9138" spans="1:15" x14ac:dyDescent="0.3">
      <c r="A9138" t="str">
        <f xml:space="preserve"> _xlfn.XLOOKUP(H9138, 'Customers'!B:B, 'Customers'!A:A)</f>
        <v>CUST_636</v>
      </c>
      <c r="B9138" t="str">
        <f>_xlfn.XLOOKUP(L9138, Products!C:C, Products!A:A)</f>
        <v>PROD_5</v>
      </c>
      <c r="C9138">
        <v>9137</v>
      </c>
      <c r="D9138" s="2" t="s">
        <v>1552</v>
      </c>
      <c r="E9138">
        <f>YEAR(Orders[[#This Row],[Order_Date]])</f>
        <v>2022</v>
      </c>
      <c r="F9138">
        <f>MONTH(Orders[[#This Row],[Order_Date]])</f>
        <v>5</v>
      </c>
      <c r="G9138" s="2" t="s">
        <v>830</v>
      </c>
      <c r="H9138" t="s">
        <v>1360</v>
      </c>
      <c r="I9138" t="s">
        <v>21</v>
      </c>
      <c r="J9138" t="s">
        <v>65</v>
      </c>
      <c r="K9138" t="s">
        <v>34</v>
      </c>
      <c r="L9138" t="s">
        <v>39</v>
      </c>
      <c r="M9138" s="1">
        <v>9599.5300000000007</v>
      </c>
      <c r="N9138" s="1">
        <v>835.28</v>
      </c>
      <c r="O9138">
        <v>0.08</v>
      </c>
    </row>
    <row r="9139" spans="1:15" x14ac:dyDescent="0.3">
      <c r="A9139" t="str">
        <f xml:space="preserve"> _xlfn.XLOOKUP(H9139, 'Customers'!B:B, 'Customers'!A:A)</f>
        <v>CUST_486</v>
      </c>
      <c r="B9139" t="str">
        <f>_xlfn.XLOOKUP(L9139, Products!C:C, Products!A:A)</f>
        <v>PROD_7</v>
      </c>
      <c r="C9139">
        <v>9138</v>
      </c>
      <c r="D9139" s="2" t="s">
        <v>971</v>
      </c>
      <c r="E9139">
        <f>YEAR(Orders[[#This Row],[Order_Date]])</f>
        <v>2022</v>
      </c>
      <c r="F9139">
        <f>MONTH(Orders[[#This Row],[Order_Date]])</f>
        <v>12</v>
      </c>
      <c r="G9139" s="2" t="s">
        <v>817</v>
      </c>
      <c r="H9139" t="s">
        <v>1130</v>
      </c>
      <c r="I9139" t="s">
        <v>21</v>
      </c>
      <c r="J9139" t="s">
        <v>65</v>
      </c>
      <c r="K9139" t="s">
        <v>16</v>
      </c>
      <c r="L9139" t="s">
        <v>66</v>
      </c>
      <c r="M9139" s="1">
        <v>2378.27</v>
      </c>
      <c r="N9139" s="1">
        <v>349.02</v>
      </c>
      <c r="O9139">
        <v>0.16</v>
      </c>
    </row>
    <row r="9140" spans="1:15" x14ac:dyDescent="0.3">
      <c r="A9140" t="str">
        <f xml:space="preserve"> _xlfn.XLOOKUP(H9140, 'Customers'!B:B, 'Customers'!A:A)</f>
        <v>CUST_917</v>
      </c>
      <c r="B9140" t="str">
        <f>_xlfn.XLOOKUP(L9140, Products!C:C, Products!A:A)</f>
        <v>PROD_8</v>
      </c>
      <c r="C9140">
        <v>9139</v>
      </c>
      <c r="D9140" s="2" t="s">
        <v>236</v>
      </c>
      <c r="E9140">
        <f>YEAR(Orders[[#This Row],[Order_Date]])</f>
        <v>2023</v>
      </c>
      <c r="F9140">
        <f>MONTH(Orders[[#This Row],[Order_Date]])</f>
        <v>4</v>
      </c>
      <c r="G9140" s="2" t="s">
        <v>237</v>
      </c>
      <c r="H9140" t="s">
        <v>1676</v>
      </c>
      <c r="I9140" t="s">
        <v>14</v>
      </c>
      <c r="J9140" t="s">
        <v>15</v>
      </c>
      <c r="K9140" t="s">
        <v>27</v>
      </c>
      <c r="L9140" t="s">
        <v>73</v>
      </c>
      <c r="M9140" s="1">
        <v>2559.35</v>
      </c>
      <c r="N9140" s="1">
        <v>117.17</v>
      </c>
      <c r="O9140">
        <v>0.11</v>
      </c>
    </row>
    <row r="9141" spans="1:15" x14ac:dyDescent="0.3">
      <c r="A9141" t="str">
        <f xml:space="preserve"> _xlfn.XLOOKUP(H9141, 'Customers'!B:B, 'Customers'!A:A)</f>
        <v>CUST_549</v>
      </c>
      <c r="B9141" t="str">
        <f>_xlfn.XLOOKUP(L9141, Products!C:C, Products!A:A)</f>
        <v>PROD_6</v>
      </c>
      <c r="C9141">
        <v>9140</v>
      </c>
      <c r="D9141" s="2" t="s">
        <v>1411</v>
      </c>
      <c r="E9141">
        <f>YEAR(Orders[[#This Row],[Order_Date]])</f>
        <v>2023</v>
      </c>
      <c r="F9141">
        <f>MONTH(Orders[[#This Row],[Order_Date]])</f>
        <v>12</v>
      </c>
      <c r="G9141" s="2" t="s">
        <v>257</v>
      </c>
      <c r="H9141" t="s">
        <v>1233</v>
      </c>
      <c r="I9141" t="s">
        <v>21</v>
      </c>
      <c r="J9141" t="s">
        <v>33</v>
      </c>
      <c r="K9141" t="s">
        <v>34</v>
      </c>
      <c r="L9141" t="s">
        <v>52</v>
      </c>
      <c r="M9141" s="1">
        <v>1848.75</v>
      </c>
      <c r="N9141" s="1">
        <v>41.78</v>
      </c>
      <c r="O9141">
        <v>0.2</v>
      </c>
    </row>
    <row r="9142" spans="1:15" x14ac:dyDescent="0.3">
      <c r="A9142" t="str">
        <f xml:space="preserve"> _xlfn.XLOOKUP(H9142, 'Customers'!B:B, 'Customers'!A:A)</f>
        <v>CUST_663</v>
      </c>
      <c r="B9142" t="str">
        <f>_xlfn.XLOOKUP(L9142, Products!C:C, Products!A:A)</f>
        <v>PROD_1</v>
      </c>
      <c r="C9142">
        <v>9141</v>
      </c>
      <c r="D9142" s="2" t="s">
        <v>972</v>
      </c>
      <c r="E9142">
        <f>YEAR(Orders[[#This Row],[Order_Date]])</f>
        <v>2023</v>
      </c>
      <c r="F9142">
        <f>MONTH(Orders[[#This Row],[Order_Date]])</f>
        <v>4</v>
      </c>
      <c r="G9142" s="2" t="s">
        <v>29</v>
      </c>
      <c r="H9142" t="s">
        <v>1392</v>
      </c>
      <c r="I9142" t="s">
        <v>14</v>
      </c>
      <c r="J9142" t="s">
        <v>15</v>
      </c>
      <c r="K9142" t="s">
        <v>16</v>
      </c>
      <c r="L9142" t="s">
        <v>17</v>
      </c>
      <c r="M9142" s="1">
        <v>8903.26</v>
      </c>
      <c r="N9142" s="1">
        <v>1668.08</v>
      </c>
      <c r="O9142">
        <v>7.0000000000000007E-2</v>
      </c>
    </row>
    <row r="9143" spans="1:15" x14ac:dyDescent="0.3">
      <c r="A9143" t="str">
        <f xml:space="preserve"> _xlfn.XLOOKUP(H9143, 'Customers'!B:B, 'Customers'!A:A)</f>
        <v>CUST_668</v>
      </c>
      <c r="B9143" t="str">
        <f>_xlfn.XLOOKUP(L9143, Products!C:C, Products!A:A)</f>
        <v>PROD_7</v>
      </c>
      <c r="C9143">
        <v>9142</v>
      </c>
      <c r="D9143" s="2" t="s">
        <v>1346</v>
      </c>
      <c r="E9143">
        <f>YEAR(Orders[[#This Row],[Order_Date]])</f>
        <v>2023</v>
      </c>
      <c r="F9143">
        <f>MONTH(Orders[[#This Row],[Order_Date]])</f>
        <v>1</v>
      </c>
      <c r="G9143" s="2" t="s">
        <v>395</v>
      </c>
      <c r="H9143" t="s">
        <v>1397</v>
      </c>
      <c r="I9143" t="s">
        <v>21</v>
      </c>
      <c r="J9143" t="s">
        <v>22</v>
      </c>
      <c r="K9143" t="s">
        <v>16</v>
      </c>
      <c r="L9143" t="s">
        <v>66</v>
      </c>
      <c r="M9143" s="1">
        <v>4315.8900000000003</v>
      </c>
      <c r="N9143" s="1">
        <v>408.05</v>
      </c>
      <c r="O9143">
        <v>0.05</v>
      </c>
    </row>
    <row r="9144" spans="1:15" x14ac:dyDescent="0.3">
      <c r="A9144" t="str">
        <f xml:space="preserve"> _xlfn.XLOOKUP(H9144, 'Customers'!B:B, 'Customers'!A:A)</f>
        <v>CUST_670</v>
      </c>
      <c r="B9144" t="str">
        <f>_xlfn.XLOOKUP(L9144, Products!C:C, Products!A:A)</f>
        <v>PROD_1</v>
      </c>
      <c r="C9144">
        <v>9143</v>
      </c>
      <c r="D9144" s="2" t="s">
        <v>319</v>
      </c>
      <c r="E9144">
        <f>YEAR(Orders[[#This Row],[Order_Date]])</f>
        <v>2022</v>
      </c>
      <c r="F9144">
        <f>MONTH(Orders[[#This Row],[Order_Date]])</f>
        <v>1</v>
      </c>
      <c r="G9144" s="2" t="s">
        <v>567</v>
      </c>
      <c r="H9144" t="s">
        <v>1400</v>
      </c>
      <c r="I9144" t="s">
        <v>14</v>
      </c>
      <c r="J9144" t="s">
        <v>22</v>
      </c>
      <c r="K9144" t="s">
        <v>27</v>
      </c>
      <c r="L9144" t="s">
        <v>17</v>
      </c>
      <c r="M9144" s="1">
        <v>7548.71</v>
      </c>
      <c r="N9144" s="1">
        <v>1827.43</v>
      </c>
      <c r="O9144">
        <v>0.21</v>
      </c>
    </row>
    <row r="9145" spans="1:15" x14ac:dyDescent="0.3">
      <c r="A9145" t="str">
        <f xml:space="preserve"> _xlfn.XLOOKUP(H9145, 'Customers'!B:B, 'Customers'!A:A)</f>
        <v>CUST_880</v>
      </c>
      <c r="B9145" t="str">
        <f>_xlfn.XLOOKUP(L9145, Products!C:C, Products!A:A)</f>
        <v>PROD_1</v>
      </c>
      <c r="C9145">
        <v>9144</v>
      </c>
      <c r="D9145" s="2" t="s">
        <v>1484</v>
      </c>
      <c r="E9145">
        <f>YEAR(Orders[[#This Row],[Order_Date]])</f>
        <v>2023</v>
      </c>
      <c r="F9145">
        <f>MONTH(Orders[[#This Row],[Order_Date]])</f>
        <v>6</v>
      </c>
      <c r="G9145" s="2" t="s">
        <v>991</v>
      </c>
      <c r="H9145" t="s">
        <v>1635</v>
      </c>
      <c r="I9145" t="s">
        <v>14</v>
      </c>
      <c r="J9145" t="s">
        <v>33</v>
      </c>
      <c r="K9145" t="s">
        <v>16</v>
      </c>
      <c r="L9145" t="s">
        <v>17</v>
      </c>
      <c r="M9145" s="1">
        <v>8516.07</v>
      </c>
      <c r="N9145" s="1">
        <v>-416.6</v>
      </c>
      <c r="O9145">
        <v>0.08</v>
      </c>
    </row>
    <row r="9146" spans="1:15" x14ac:dyDescent="0.3">
      <c r="A9146" t="str">
        <f xml:space="preserve"> _xlfn.XLOOKUP(H9146, 'Customers'!B:B, 'Customers'!A:A)</f>
        <v>CUST_276</v>
      </c>
      <c r="B9146" t="str">
        <f>_xlfn.XLOOKUP(L9146, Products!C:C, Products!A:A)</f>
        <v>PROD_3</v>
      </c>
      <c r="C9146">
        <v>9145</v>
      </c>
      <c r="D9146" s="2" t="s">
        <v>1066</v>
      </c>
      <c r="E9146">
        <f>YEAR(Orders[[#This Row],[Order_Date]])</f>
        <v>2022</v>
      </c>
      <c r="F9146">
        <f>MONTH(Orders[[#This Row],[Order_Date]])</f>
        <v>10</v>
      </c>
      <c r="G9146" s="2" t="s">
        <v>188</v>
      </c>
      <c r="H9146" t="s">
        <v>739</v>
      </c>
      <c r="I9146" t="s">
        <v>21</v>
      </c>
      <c r="J9146" t="s">
        <v>15</v>
      </c>
      <c r="K9146" t="s">
        <v>27</v>
      </c>
      <c r="L9146" t="s">
        <v>28</v>
      </c>
      <c r="M9146" s="1">
        <v>3962.78</v>
      </c>
      <c r="N9146" s="1">
        <v>434.92</v>
      </c>
      <c r="O9146">
        <v>0.17</v>
      </c>
    </row>
    <row r="9147" spans="1:15" x14ac:dyDescent="0.3">
      <c r="A9147" t="str">
        <f xml:space="preserve"> _xlfn.XLOOKUP(H9147, 'Customers'!B:B, 'Customers'!A:A)</f>
        <v>CUST_189</v>
      </c>
      <c r="B9147" t="str">
        <f>_xlfn.XLOOKUP(L9147, Products!C:C, Products!A:A)</f>
        <v>PROD_4</v>
      </c>
      <c r="C9147">
        <v>9146</v>
      </c>
      <c r="D9147" s="2" t="s">
        <v>1427</v>
      </c>
      <c r="E9147">
        <f>YEAR(Orders[[#This Row],[Order_Date]])</f>
        <v>2022</v>
      </c>
      <c r="F9147">
        <f>MONTH(Orders[[#This Row],[Order_Date]])</f>
        <v>4</v>
      </c>
      <c r="G9147" s="2" t="s">
        <v>556</v>
      </c>
      <c r="H9147" t="s">
        <v>547</v>
      </c>
      <c r="I9147" t="s">
        <v>14</v>
      </c>
      <c r="J9147" t="s">
        <v>15</v>
      </c>
      <c r="K9147" t="s">
        <v>34</v>
      </c>
      <c r="L9147" t="s">
        <v>35</v>
      </c>
      <c r="M9147" s="1">
        <v>8882.2800000000007</v>
      </c>
      <c r="N9147" s="1">
        <v>888.08</v>
      </c>
      <c r="O9147">
        <v>0.28000000000000003</v>
      </c>
    </row>
    <row r="9148" spans="1:15" x14ac:dyDescent="0.3">
      <c r="A9148" t="str">
        <f xml:space="preserve"> _xlfn.XLOOKUP(H9148, 'Customers'!B:B, 'Customers'!A:A)</f>
        <v>CUST_499</v>
      </c>
      <c r="B9148" t="str">
        <f>_xlfn.XLOOKUP(L9148, Products!C:C, Products!A:A)</f>
        <v>PROD_6</v>
      </c>
      <c r="C9148">
        <v>9147</v>
      </c>
      <c r="D9148" s="2" t="s">
        <v>825</v>
      </c>
      <c r="E9148">
        <f>YEAR(Orders[[#This Row],[Order_Date]])</f>
        <v>2023</v>
      </c>
      <c r="F9148">
        <f>MONTH(Orders[[#This Row],[Order_Date]])</f>
        <v>6</v>
      </c>
      <c r="G9148" s="2" t="s">
        <v>68</v>
      </c>
      <c r="H9148" t="s">
        <v>1157</v>
      </c>
      <c r="I9148" t="s">
        <v>32</v>
      </c>
      <c r="J9148" t="s">
        <v>65</v>
      </c>
      <c r="K9148" t="s">
        <v>34</v>
      </c>
      <c r="L9148" t="s">
        <v>52</v>
      </c>
      <c r="M9148" s="1">
        <v>5003.78</v>
      </c>
      <c r="N9148" s="1">
        <v>641.91999999999996</v>
      </c>
      <c r="O9148">
        <v>0.1</v>
      </c>
    </row>
    <row r="9149" spans="1:15" x14ac:dyDescent="0.3">
      <c r="A9149" t="str">
        <f xml:space="preserve"> _xlfn.XLOOKUP(H9149, 'Customers'!B:B, 'Customers'!A:A)</f>
        <v>CUST_394</v>
      </c>
      <c r="B9149" t="str">
        <f>_xlfn.XLOOKUP(L9149, Products!C:C, Products!A:A)</f>
        <v>PROD_2</v>
      </c>
      <c r="C9149">
        <v>9148</v>
      </c>
      <c r="D9149" s="2" t="s">
        <v>280</v>
      </c>
      <c r="E9149">
        <f>YEAR(Orders[[#This Row],[Order_Date]])</f>
        <v>2022</v>
      </c>
      <c r="F9149">
        <f>MONTH(Orders[[#This Row],[Order_Date]])</f>
        <v>11</v>
      </c>
      <c r="G9149" s="2" t="s">
        <v>1250</v>
      </c>
      <c r="H9149" t="s">
        <v>976</v>
      </c>
      <c r="I9149" t="s">
        <v>21</v>
      </c>
      <c r="J9149" t="s">
        <v>22</v>
      </c>
      <c r="K9149" t="s">
        <v>16</v>
      </c>
      <c r="L9149" t="s">
        <v>23</v>
      </c>
      <c r="M9149" s="1">
        <v>387.49</v>
      </c>
      <c r="N9149" s="1">
        <v>19.21</v>
      </c>
      <c r="O9149">
        <v>0.28000000000000003</v>
      </c>
    </row>
    <row r="9150" spans="1:15" x14ac:dyDescent="0.3">
      <c r="A9150" t="str">
        <f xml:space="preserve"> _xlfn.XLOOKUP(H9150, 'Customers'!B:B, 'Customers'!A:A)</f>
        <v>CUST_476</v>
      </c>
      <c r="B9150" t="str">
        <f>_xlfn.XLOOKUP(L9150, Products!C:C, Products!A:A)</f>
        <v>PROD_5</v>
      </c>
      <c r="C9150">
        <v>9149</v>
      </c>
      <c r="D9150" s="2" t="s">
        <v>81</v>
      </c>
      <c r="E9150">
        <f>YEAR(Orders[[#This Row],[Order_Date]])</f>
        <v>2023</v>
      </c>
      <c r="F9150">
        <f>MONTH(Orders[[#This Row],[Order_Date]])</f>
        <v>11</v>
      </c>
      <c r="G9150" s="2" t="s">
        <v>1046</v>
      </c>
      <c r="H9150" t="s">
        <v>1114</v>
      </c>
      <c r="I9150" t="s">
        <v>14</v>
      </c>
      <c r="J9150" t="s">
        <v>65</v>
      </c>
      <c r="K9150" t="s">
        <v>34</v>
      </c>
      <c r="L9150" t="s">
        <v>39</v>
      </c>
      <c r="M9150" s="1">
        <v>6223.6</v>
      </c>
      <c r="N9150" s="1">
        <v>680.06</v>
      </c>
      <c r="O9150">
        <v>0.26</v>
      </c>
    </row>
    <row r="9151" spans="1:15" x14ac:dyDescent="0.3">
      <c r="A9151" t="str">
        <f xml:space="preserve"> _xlfn.XLOOKUP(H9151, 'Customers'!B:B, 'Customers'!A:A)</f>
        <v>CUST_367</v>
      </c>
      <c r="B9151" t="str">
        <f>_xlfn.XLOOKUP(L9151, Products!C:C, Products!A:A)</f>
        <v>PROD_1</v>
      </c>
      <c r="C9151">
        <v>9150</v>
      </c>
      <c r="D9151" s="2" t="s">
        <v>805</v>
      </c>
      <c r="E9151">
        <f>YEAR(Orders[[#This Row],[Order_Date]])</f>
        <v>2023</v>
      </c>
      <c r="F9151">
        <f>MONTH(Orders[[#This Row],[Order_Date]])</f>
        <v>3</v>
      </c>
      <c r="G9151" s="2" t="s">
        <v>643</v>
      </c>
      <c r="H9151" t="s">
        <v>917</v>
      </c>
      <c r="I9151" t="s">
        <v>32</v>
      </c>
      <c r="J9151" t="s">
        <v>65</v>
      </c>
      <c r="K9151" t="s">
        <v>27</v>
      </c>
      <c r="L9151" t="s">
        <v>17</v>
      </c>
      <c r="M9151" s="1">
        <v>485.52</v>
      </c>
      <c r="N9151" s="1">
        <v>51.88</v>
      </c>
      <c r="O9151">
        <v>0.15</v>
      </c>
    </row>
    <row r="9152" spans="1:15" x14ac:dyDescent="0.3">
      <c r="A9152" t="str">
        <f xml:space="preserve"> _xlfn.XLOOKUP(H9152, 'Customers'!B:B, 'Customers'!A:A)</f>
        <v>CUST_695</v>
      </c>
      <c r="B9152" t="str">
        <f>_xlfn.XLOOKUP(L9152, Products!C:C, Products!A:A)</f>
        <v>PROD_6</v>
      </c>
      <c r="C9152">
        <v>9151</v>
      </c>
      <c r="D9152" s="2" t="s">
        <v>1224</v>
      </c>
      <c r="E9152">
        <f>YEAR(Orders[[#This Row],[Order_Date]])</f>
        <v>2022</v>
      </c>
      <c r="F9152">
        <f>MONTH(Orders[[#This Row],[Order_Date]])</f>
        <v>2</v>
      </c>
      <c r="G9152" s="2" t="s">
        <v>673</v>
      </c>
      <c r="H9152" t="s">
        <v>1434</v>
      </c>
      <c r="I9152" t="s">
        <v>32</v>
      </c>
      <c r="J9152" t="s">
        <v>65</v>
      </c>
      <c r="K9152" t="s">
        <v>34</v>
      </c>
      <c r="L9152" t="s">
        <v>52</v>
      </c>
      <c r="M9152" s="1">
        <v>6258.2</v>
      </c>
      <c r="N9152" s="1">
        <v>652.05999999999995</v>
      </c>
      <c r="O9152">
        <v>0.18</v>
      </c>
    </row>
    <row r="9153" spans="1:15" x14ac:dyDescent="0.3">
      <c r="A9153" t="str">
        <f xml:space="preserve"> _xlfn.XLOOKUP(H9153, 'Customers'!B:B, 'Customers'!A:A)</f>
        <v>CUST_109</v>
      </c>
      <c r="B9153" t="str">
        <f>_xlfn.XLOOKUP(L9153, Products!C:C, Products!A:A)</f>
        <v>PROD_1</v>
      </c>
      <c r="C9153">
        <v>9152</v>
      </c>
      <c r="D9153" s="2" t="s">
        <v>1154</v>
      </c>
      <c r="E9153">
        <f>YEAR(Orders[[#This Row],[Order_Date]])</f>
        <v>2023</v>
      </c>
      <c r="F9153">
        <f>MONTH(Orders[[#This Row],[Order_Date]])</f>
        <v>3</v>
      </c>
      <c r="G9153" s="2" t="s">
        <v>1270</v>
      </c>
      <c r="H9153" t="s">
        <v>339</v>
      </c>
      <c r="I9153" t="s">
        <v>21</v>
      </c>
      <c r="J9153" t="s">
        <v>65</v>
      </c>
      <c r="K9153" t="s">
        <v>27</v>
      </c>
      <c r="L9153" t="s">
        <v>17</v>
      </c>
      <c r="M9153" s="1">
        <v>516.14</v>
      </c>
      <c r="N9153" s="1">
        <v>-21.06</v>
      </c>
      <c r="O9153">
        <v>0.08</v>
      </c>
    </row>
    <row r="9154" spans="1:15" x14ac:dyDescent="0.3">
      <c r="A9154" t="str">
        <f xml:space="preserve"> _xlfn.XLOOKUP(H9154, 'Customers'!B:B, 'Customers'!A:A)</f>
        <v>CUST_150</v>
      </c>
      <c r="B9154" t="str">
        <f>_xlfn.XLOOKUP(L9154, Products!C:C, Products!A:A)</f>
        <v>PROD_7</v>
      </c>
      <c r="C9154">
        <v>9153</v>
      </c>
      <c r="D9154" s="2" t="s">
        <v>149</v>
      </c>
      <c r="E9154">
        <f>YEAR(Orders[[#This Row],[Order_Date]])</f>
        <v>2023</v>
      </c>
      <c r="F9154">
        <f>MONTH(Orders[[#This Row],[Order_Date]])</f>
        <v>8</v>
      </c>
      <c r="G9154" s="2" t="s">
        <v>121</v>
      </c>
      <c r="H9154" t="s">
        <v>446</v>
      </c>
      <c r="I9154" t="s">
        <v>21</v>
      </c>
      <c r="J9154" t="s">
        <v>15</v>
      </c>
      <c r="K9154" t="s">
        <v>16</v>
      </c>
      <c r="L9154" t="s">
        <v>66</v>
      </c>
      <c r="M9154" s="1">
        <v>5880.97</v>
      </c>
      <c r="N9154" s="1">
        <v>178.23</v>
      </c>
      <c r="O9154">
        <v>0.28000000000000003</v>
      </c>
    </row>
    <row r="9155" spans="1:15" x14ac:dyDescent="0.3">
      <c r="A9155" t="str">
        <f xml:space="preserve"> _xlfn.XLOOKUP(H9155, 'Customers'!B:B, 'Customers'!A:A)</f>
        <v>CUST_662</v>
      </c>
      <c r="B9155" t="str">
        <f>_xlfn.XLOOKUP(L9155, Products!C:C, Products!A:A)</f>
        <v>PROD_6</v>
      </c>
      <c r="C9155">
        <v>9154</v>
      </c>
      <c r="D9155" s="2" t="s">
        <v>1176</v>
      </c>
      <c r="E9155">
        <f>YEAR(Orders[[#This Row],[Order_Date]])</f>
        <v>2022</v>
      </c>
      <c r="F9155">
        <f>MONTH(Orders[[#This Row],[Order_Date]])</f>
        <v>1</v>
      </c>
      <c r="G9155" s="2" t="s">
        <v>197</v>
      </c>
      <c r="H9155" t="s">
        <v>1391</v>
      </c>
      <c r="I9155" t="s">
        <v>21</v>
      </c>
      <c r="J9155" t="s">
        <v>22</v>
      </c>
      <c r="K9155" t="s">
        <v>34</v>
      </c>
      <c r="L9155" t="s">
        <v>52</v>
      </c>
      <c r="M9155" s="1">
        <v>835.01</v>
      </c>
      <c r="N9155" s="1">
        <v>226.61</v>
      </c>
      <c r="O9155">
        <v>0.14000000000000001</v>
      </c>
    </row>
    <row r="9156" spans="1:15" x14ac:dyDescent="0.3">
      <c r="A9156" t="str">
        <f xml:space="preserve"> _xlfn.XLOOKUP(H9156, 'Customers'!B:B, 'Customers'!A:A)</f>
        <v>CUST_231</v>
      </c>
      <c r="B9156" t="str">
        <f>_xlfn.XLOOKUP(L9156, Products!C:C, Products!A:A)</f>
        <v>PROD_1</v>
      </c>
      <c r="C9156">
        <v>9155</v>
      </c>
      <c r="D9156" s="2" t="s">
        <v>1246</v>
      </c>
      <c r="E9156">
        <f>YEAR(Orders[[#This Row],[Order_Date]])</f>
        <v>2023</v>
      </c>
      <c r="F9156">
        <f>MONTH(Orders[[#This Row],[Order_Date]])</f>
        <v>6</v>
      </c>
      <c r="G9156" s="2" t="s">
        <v>825</v>
      </c>
      <c r="H9156" t="s">
        <v>645</v>
      </c>
      <c r="I9156" t="s">
        <v>21</v>
      </c>
      <c r="J9156" t="s">
        <v>22</v>
      </c>
      <c r="K9156" t="s">
        <v>27</v>
      </c>
      <c r="L9156" t="s">
        <v>17</v>
      </c>
      <c r="M9156" s="1">
        <v>1063.6500000000001</v>
      </c>
      <c r="N9156" s="1">
        <v>216.65</v>
      </c>
      <c r="O9156">
        <v>0.28000000000000003</v>
      </c>
    </row>
    <row r="9157" spans="1:15" x14ac:dyDescent="0.3">
      <c r="A9157" t="str">
        <f xml:space="preserve"> _xlfn.XLOOKUP(H9157, 'Customers'!B:B, 'Customers'!A:A)</f>
        <v>CUST_466</v>
      </c>
      <c r="B9157" t="str">
        <f>_xlfn.XLOOKUP(L9157, Products!C:C, Products!A:A)</f>
        <v>PROD_6</v>
      </c>
      <c r="C9157">
        <v>9156</v>
      </c>
      <c r="D9157" s="2" t="s">
        <v>1217</v>
      </c>
      <c r="E9157">
        <f>YEAR(Orders[[#This Row],[Order_Date]])</f>
        <v>2022</v>
      </c>
      <c r="F9157">
        <f>MONTH(Orders[[#This Row],[Order_Date]])</f>
        <v>6</v>
      </c>
      <c r="G9157" s="2" t="s">
        <v>791</v>
      </c>
      <c r="H9157" t="s">
        <v>1095</v>
      </c>
      <c r="I9157" t="s">
        <v>14</v>
      </c>
      <c r="J9157" t="s">
        <v>33</v>
      </c>
      <c r="K9157" t="s">
        <v>34</v>
      </c>
      <c r="L9157" t="s">
        <v>52</v>
      </c>
      <c r="M9157" s="1">
        <v>6632.54</v>
      </c>
      <c r="N9157" s="1">
        <v>1015.33</v>
      </c>
      <c r="O9157">
        <v>0.25</v>
      </c>
    </row>
    <row r="9158" spans="1:15" x14ac:dyDescent="0.3">
      <c r="A9158" t="str">
        <f xml:space="preserve"> _xlfn.XLOOKUP(H9158, 'Customers'!B:B, 'Customers'!A:A)</f>
        <v>CUST_921</v>
      </c>
      <c r="B9158" t="str">
        <f>_xlfn.XLOOKUP(L9158, Products!C:C, Products!A:A)</f>
        <v>PROD_6</v>
      </c>
      <c r="C9158">
        <v>9157</v>
      </c>
      <c r="D9158" s="2" t="s">
        <v>790</v>
      </c>
      <c r="E9158">
        <f>YEAR(Orders[[#This Row],[Order_Date]])</f>
        <v>2023</v>
      </c>
      <c r="F9158">
        <f>MONTH(Orders[[#This Row],[Order_Date]])</f>
        <v>7</v>
      </c>
      <c r="G9158" s="2" t="s">
        <v>878</v>
      </c>
      <c r="H9158" t="s">
        <v>1681</v>
      </c>
      <c r="I9158" t="s">
        <v>32</v>
      </c>
      <c r="J9158" t="s">
        <v>33</v>
      </c>
      <c r="K9158" t="s">
        <v>34</v>
      </c>
      <c r="L9158" t="s">
        <v>52</v>
      </c>
      <c r="M9158" s="1">
        <v>4109.9799999999996</v>
      </c>
      <c r="N9158" s="1">
        <v>-360.65</v>
      </c>
      <c r="O9158">
        <v>0.19</v>
      </c>
    </row>
    <row r="9159" spans="1:15" x14ac:dyDescent="0.3">
      <c r="A9159" t="str">
        <f xml:space="preserve"> _xlfn.XLOOKUP(H9159, 'Customers'!B:B, 'Customers'!A:A)</f>
        <v>CUST_741</v>
      </c>
      <c r="B9159" t="str">
        <f>_xlfn.XLOOKUP(L9159, Products!C:C, Products!A:A)</f>
        <v>PROD_1</v>
      </c>
      <c r="C9159">
        <v>9158</v>
      </c>
      <c r="D9159" s="2" t="s">
        <v>137</v>
      </c>
      <c r="E9159">
        <f>YEAR(Orders[[#This Row],[Order_Date]])</f>
        <v>2022</v>
      </c>
      <c r="F9159">
        <f>MONTH(Orders[[#This Row],[Order_Date]])</f>
        <v>2</v>
      </c>
      <c r="G9159" s="2" t="s">
        <v>1227</v>
      </c>
      <c r="H9159" t="s">
        <v>1486</v>
      </c>
      <c r="I9159" t="s">
        <v>32</v>
      </c>
      <c r="J9159" t="s">
        <v>15</v>
      </c>
      <c r="K9159" t="s">
        <v>27</v>
      </c>
      <c r="L9159" t="s">
        <v>17</v>
      </c>
      <c r="M9159" s="1">
        <v>4289.16</v>
      </c>
      <c r="N9159" s="1">
        <v>-34.799999999999997</v>
      </c>
      <c r="O9159">
        <v>0.13</v>
      </c>
    </row>
    <row r="9160" spans="1:15" x14ac:dyDescent="0.3">
      <c r="A9160" t="str">
        <f xml:space="preserve"> _xlfn.XLOOKUP(H9160, 'Customers'!B:B, 'Customers'!A:A)</f>
        <v>CUST_55</v>
      </c>
      <c r="B9160" t="str">
        <f>_xlfn.XLOOKUP(L9160, Products!C:C, Products!A:A)</f>
        <v>PROD_3</v>
      </c>
      <c r="C9160">
        <v>9159</v>
      </c>
      <c r="D9160" s="2" t="s">
        <v>83</v>
      </c>
      <c r="E9160">
        <f>YEAR(Orders[[#This Row],[Order_Date]])</f>
        <v>2023</v>
      </c>
      <c r="F9160">
        <f>MONTH(Orders[[#This Row],[Order_Date]])</f>
        <v>1</v>
      </c>
      <c r="G9160" s="2" t="s">
        <v>1073</v>
      </c>
      <c r="H9160" t="s">
        <v>189</v>
      </c>
      <c r="I9160" t="s">
        <v>32</v>
      </c>
      <c r="J9160" t="s">
        <v>22</v>
      </c>
      <c r="K9160" t="s">
        <v>27</v>
      </c>
      <c r="L9160" t="s">
        <v>28</v>
      </c>
      <c r="M9160" s="1">
        <v>8608.3799999999992</v>
      </c>
      <c r="N9160" s="1">
        <v>1917.99</v>
      </c>
      <c r="O9160">
        <v>0.13</v>
      </c>
    </row>
    <row r="9161" spans="1:15" x14ac:dyDescent="0.3">
      <c r="A9161" t="str">
        <f xml:space="preserve"> _xlfn.XLOOKUP(H9161, 'Customers'!B:B, 'Customers'!A:A)</f>
        <v>CUST_669</v>
      </c>
      <c r="B9161" t="str">
        <f>_xlfn.XLOOKUP(L9161, Products!C:C, Products!A:A)</f>
        <v>PROD_8</v>
      </c>
      <c r="C9161">
        <v>9160</v>
      </c>
      <c r="D9161" s="2" t="s">
        <v>104</v>
      </c>
      <c r="E9161">
        <f>YEAR(Orders[[#This Row],[Order_Date]])</f>
        <v>2022</v>
      </c>
      <c r="F9161">
        <f>MONTH(Orders[[#This Row],[Order_Date]])</f>
        <v>2</v>
      </c>
      <c r="G9161" s="2" t="s">
        <v>947</v>
      </c>
      <c r="H9161" t="s">
        <v>1398</v>
      </c>
      <c r="I9161" t="s">
        <v>21</v>
      </c>
      <c r="J9161" t="s">
        <v>15</v>
      </c>
      <c r="K9161" t="s">
        <v>27</v>
      </c>
      <c r="L9161" t="s">
        <v>73</v>
      </c>
      <c r="M9161" s="1">
        <v>9397.66</v>
      </c>
      <c r="N9161" s="1">
        <v>2300.27</v>
      </c>
      <c r="O9161">
        <v>0.01</v>
      </c>
    </row>
    <row r="9162" spans="1:15" x14ac:dyDescent="0.3">
      <c r="A9162" t="str">
        <f xml:space="preserve"> _xlfn.XLOOKUP(H9162, 'Customers'!B:B, 'Customers'!A:A)</f>
        <v>CUST_886</v>
      </c>
      <c r="B9162" t="str">
        <f>_xlfn.XLOOKUP(L9162, Products!C:C, Products!A:A)</f>
        <v>PROD_2</v>
      </c>
      <c r="C9162">
        <v>9161</v>
      </c>
      <c r="D9162" s="2" t="s">
        <v>567</v>
      </c>
      <c r="E9162">
        <f>YEAR(Orders[[#This Row],[Order_Date]])</f>
        <v>2022</v>
      </c>
      <c r="F9162">
        <f>MONTH(Orders[[#This Row],[Order_Date]])</f>
        <v>1</v>
      </c>
      <c r="G9162" s="2" t="s">
        <v>951</v>
      </c>
      <c r="H9162" t="s">
        <v>1643</v>
      </c>
      <c r="I9162" t="s">
        <v>32</v>
      </c>
      <c r="J9162" t="s">
        <v>65</v>
      </c>
      <c r="K9162" t="s">
        <v>16</v>
      </c>
      <c r="L9162" t="s">
        <v>23</v>
      </c>
      <c r="M9162" s="1">
        <v>7738.23</v>
      </c>
      <c r="N9162" s="1">
        <v>1920.48</v>
      </c>
      <c r="O9162">
        <v>0.08</v>
      </c>
    </row>
    <row r="9163" spans="1:15" x14ac:dyDescent="0.3">
      <c r="A9163" t="str">
        <f xml:space="preserve"> _xlfn.XLOOKUP(H9163, 'Customers'!B:B, 'Customers'!A:A)</f>
        <v>CUST_39</v>
      </c>
      <c r="B9163" t="str">
        <f>_xlfn.XLOOKUP(L9163, Products!C:C, Products!A:A)</f>
        <v>PROD_3</v>
      </c>
      <c r="C9163">
        <v>9162</v>
      </c>
      <c r="D9163" s="2" t="s">
        <v>873</v>
      </c>
      <c r="E9163">
        <f>YEAR(Orders[[#This Row],[Order_Date]])</f>
        <v>2022</v>
      </c>
      <c r="F9163">
        <f>MONTH(Orders[[#This Row],[Order_Date]])</f>
        <v>1</v>
      </c>
      <c r="G9163" s="2" t="s">
        <v>1039</v>
      </c>
      <c r="H9163" t="s">
        <v>144</v>
      </c>
      <c r="I9163" t="s">
        <v>14</v>
      </c>
      <c r="J9163" t="s">
        <v>22</v>
      </c>
      <c r="K9163" t="s">
        <v>27</v>
      </c>
      <c r="L9163" t="s">
        <v>28</v>
      </c>
      <c r="M9163" s="1">
        <v>205.58</v>
      </c>
      <c r="N9163" s="1">
        <v>34.74</v>
      </c>
      <c r="O9163">
        <v>0.19</v>
      </c>
    </row>
    <row r="9164" spans="1:15" x14ac:dyDescent="0.3">
      <c r="A9164" t="str">
        <f xml:space="preserve"> _xlfn.XLOOKUP(H9164, 'Customers'!B:B, 'Customers'!A:A)</f>
        <v>CUST_948</v>
      </c>
      <c r="B9164" t="str">
        <f>_xlfn.XLOOKUP(L9164, Products!C:C, Products!A:A)</f>
        <v>PROD_4</v>
      </c>
      <c r="C9164">
        <v>9163</v>
      </c>
      <c r="D9164" s="2" t="s">
        <v>947</v>
      </c>
      <c r="E9164">
        <f>YEAR(Orders[[#This Row],[Order_Date]])</f>
        <v>2022</v>
      </c>
      <c r="F9164">
        <f>MONTH(Orders[[#This Row],[Order_Date]])</f>
        <v>2</v>
      </c>
      <c r="G9164" s="2" t="s">
        <v>1029</v>
      </c>
      <c r="H9164" t="s">
        <v>1709</v>
      </c>
      <c r="I9164" t="s">
        <v>32</v>
      </c>
      <c r="J9164" t="s">
        <v>15</v>
      </c>
      <c r="K9164" t="s">
        <v>34</v>
      </c>
      <c r="L9164" t="s">
        <v>35</v>
      </c>
      <c r="M9164" s="1">
        <v>523.97</v>
      </c>
      <c r="N9164" s="1">
        <v>99.67</v>
      </c>
      <c r="O9164">
        <v>0.14000000000000001</v>
      </c>
    </row>
    <row r="9165" spans="1:15" x14ac:dyDescent="0.3">
      <c r="A9165" t="str">
        <f xml:space="preserve"> _xlfn.XLOOKUP(H9165, 'Customers'!B:B, 'Customers'!A:A)</f>
        <v>CUST_753</v>
      </c>
      <c r="B9165" t="str">
        <f>_xlfn.XLOOKUP(L9165, Products!C:C, Products!A:A)</f>
        <v>PROD_5</v>
      </c>
      <c r="C9165">
        <v>9164</v>
      </c>
      <c r="D9165" s="2" t="s">
        <v>1190</v>
      </c>
      <c r="E9165">
        <f>YEAR(Orders[[#This Row],[Order_Date]])</f>
        <v>2022</v>
      </c>
      <c r="F9165">
        <f>MONTH(Orders[[#This Row],[Order_Date]])</f>
        <v>5</v>
      </c>
      <c r="G9165" s="2" t="s">
        <v>284</v>
      </c>
      <c r="H9165" t="s">
        <v>1499</v>
      </c>
      <c r="I9165" t="s">
        <v>21</v>
      </c>
      <c r="J9165" t="s">
        <v>15</v>
      </c>
      <c r="K9165" t="s">
        <v>34</v>
      </c>
      <c r="L9165" t="s">
        <v>39</v>
      </c>
      <c r="M9165" s="1">
        <v>7759.96</v>
      </c>
      <c r="N9165" s="1">
        <v>1145.8800000000001</v>
      </c>
      <c r="O9165">
        <v>0.27</v>
      </c>
    </row>
    <row r="9166" spans="1:15" x14ac:dyDescent="0.3">
      <c r="A9166" t="str">
        <f xml:space="preserve"> _xlfn.XLOOKUP(H9166, 'Customers'!B:B, 'Customers'!A:A)</f>
        <v>CUST_745</v>
      </c>
      <c r="B9166" t="str">
        <f>_xlfn.XLOOKUP(L9166, Products!C:C, Products!A:A)</f>
        <v>PROD_2</v>
      </c>
      <c r="C9166">
        <v>9165</v>
      </c>
      <c r="D9166" s="2" t="s">
        <v>833</v>
      </c>
      <c r="E9166">
        <f>YEAR(Orders[[#This Row],[Order_Date]])</f>
        <v>2022</v>
      </c>
      <c r="F9166">
        <f>MONTH(Orders[[#This Row],[Order_Date]])</f>
        <v>4</v>
      </c>
      <c r="G9166" s="2" t="s">
        <v>927</v>
      </c>
      <c r="H9166" t="s">
        <v>1490</v>
      </c>
      <c r="I9166" t="s">
        <v>14</v>
      </c>
      <c r="J9166" t="s">
        <v>15</v>
      </c>
      <c r="K9166" t="s">
        <v>16</v>
      </c>
      <c r="L9166" t="s">
        <v>23</v>
      </c>
      <c r="M9166" s="1">
        <v>2308.87</v>
      </c>
      <c r="N9166" s="1">
        <v>-135.49</v>
      </c>
      <c r="O9166">
        <v>0.18</v>
      </c>
    </row>
    <row r="9167" spans="1:15" x14ac:dyDescent="0.3">
      <c r="A9167" t="str">
        <f xml:space="preserve"> _xlfn.XLOOKUP(H9167, 'Customers'!B:B, 'Customers'!A:A)</f>
        <v>CUST_531</v>
      </c>
      <c r="B9167" t="str">
        <f>_xlfn.XLOOKUP(L9167, Products!C:C, Products!A:A)</f>
        <v>PROD_2</v>
      </c>
      <c r="C9167">
        <v>9166</v>
      </c>
      <c r="D9167" s="2" t="s">
        <v>1453</v>
      </c>
      <c r="E9167">
        <f>YEAR(Orders[[#This Row],[Order_Date]])</f>
        <v>2023</v>
      </c>
      <c r="F9167">
        <f>MONTH(Orders[[#This Row],[Order_Date]])</f>
        <v>6</v>
      </c>
      <c r="G9167" s="2" t="s">
        <v>1062</v>
      </c>
      <c r="H9167" t="s">
        <v>1210</v>
      </c>
      <c r="I9167" t="s">
        <v>14</v>
      </c>
      <c r="J9167" t="s">
        <v>15</v>
      </c>
      <c r="K9167" t="s">
        <v>16</v>
      </c>
      <c r="L9167" t="s">
        <v>23</v>
      </c>
      <c r="M9167" s="1">
        <v>3476.71</v>
      </c>
      <c r="N9167" s="1">
        <v>770.45</v>
      </c>
      <c r="O9167">
        <v>0.28999999999999998</v>
      </c>
    </row>
    <row r="9168" spans="1:15" x14ac:dyDescent="0.3">
      <c r="A9168" t="str">
        <f xml:space="preserve"> _xlfn.XLOOKUP(H9168, 'Customers'!B:B, 'Customers'!A:A)</f>
        <v>CUST_676</v>
      </c>
      <c r="B9168" t="str">
        <f>_xlfn.XLOOKUP(L9168, Products!C:C, Products!A:A)</f>
        <v>PROD_4</v>
      </c>
      <c r="C9168">
        <v>9167</v>
      </c>
      <c r="D9168" s="2" t="s">
        <v>234</v>
      </c>
      <c r="E9168">
        <f>YEAR(Orders[[#This Row],[Order_Date]])</f>
        <v>2023</v>
      </c>
      <c r="F9168">
        <f>MONTH(Orders[[#This Row],[Order_Date]])</f>
        <v>12</v>
      </c>
      <c r="G9168" s="2" t="s">
        <v>659</v>
      </c>
      <c r="H9168" t="s">
        <v>1410</v>
      </c>
      <c r="I9168" t="s">
        <v>32</v>
      </c>
      <c r="J9168" t="s">
        <v>65</v>
      </c>
      <c r="K9168" t="s">
        <v>34</v>
      </c>
      <c r="L9168" t="s">
        <v>35</v>
      </c>
      <c r="M9168" s="1">
        <v>2010.19</v>
      </c>
      <c r="N9168" s="1">
        <v>-44.35</v>
      </c>
      <c r="O9168">
        <v>0.04</v>
      </c>
    </row>
    <row r="9169" spans="1:15" x14ac:dyDescent="0.3">
      <c r="A9169" t="str">
        <f xml:space="preserve"> _xlfn.XLOOKUP(H9169, 'Customers'!B:B, 'Customers'!A:A)</f>
        <v>CUST_704</v>
      </c>
      <c r="B9169" t="str">
        <f>_xlfn.XLOOKUP(L9169, Products!C:C, Products!A:A)</f>
        <v>PROD_5</v>
      </c>
      <c r="C9169">
        <v>9168</v>
      </c>
      <c r="D9169" s="2" t="s">
        <v>471</v>
      </c>
      <c r="E9169">
        <f>YEAR(Orders[[#This Row],[Order_Date]])</f>
        <v>2022</v>
      </c>
      <c r="F9169">
        <f>MONTH(Orders[[#This Row],[Order_Date]])</f>
        <v>10</v>
      </c>
      <c r="G9169" s="2" t="s">
        <v>1079</v>
      </c>
      <c r="H9169" t="s">
        <v>1443</v>
      </c>
      <c r="I9169" t="s">
        <v>14</v>
      </c>
      <c r="J9169" t="s">
        <v>22</v>
      </c>
      <c r="K9169" t="s">
        <v>34</v>
      </c>
      <c r="L9169" t="s">
        <v>39</v>
      </c>
      <c r="M9169" s="1">
        <v>6560.27</v>
      </c>
      <c r="N9169" s="1">
        <v>-594.25</v>
      </c>
      <c r="O9169">
        <v>0.15</v>
      </c>
    </row>
    <row r="9170" spans="1:15" x14ac:dyDescent="0.3">
      <c r="A9170" t="str">
        <f xml:space="preserve"> _xlfn.XLOOKUP(H9170, 'Customers'!B:B, 'Customers'!A:A)</f>
        <v>CUST_186</v>
      </c>
      <c r="B9170" t="str">
        <f>_xlfn.XLOOKUP(L9170, Products!C:C, Products!A:A)</f>
        <v>PROD_6</v>
      </c>
      <c r="C9170">
        <v>9169</v>
      </c>
      <c r="D9170" s="2" t="s">
        <v>550</v>
      </c>
      <c r="E9170">
        <f>YEAR(Orders[[#This Row],[Order_Date]])</f>
        <v>2022</v>
      </c>
      <c r="F9170">
        <f>MONTH(Orders[[#This Row],[Order_Date]])</f>
        <v>1</v>
      </c>
      <c r="G9170" s="2" t="s">
        <v>535</v>
      </c>
      <c r="H9170" t="s">
        <v>538</v>
      </c>
      <c r="I9170" t="s">
        <v>21</v>
      </c>
      <c r="J9170" t="s">
        <v>15</v>
      </c>
      <c r="K9170" t="s">
        <v>34</v>
      </c>
      <c r="L9170" t="s">
        <v>52</v>
      </c>
      <c r="M9170" s="1">
        <v>256.52</v>
      </c>
      <c r="N9170" s="1">
        <v>-15.64</v>
      </c>
      <c r="O9170">
        <v>0.2</v>
      </c>
    </row>
    <row r="9171" spans="1:15" x14ac:dyDescent="0.3">
      <c r="A9171" t="str">
        <f xml:space="preserve"> _xlfn.XLOOKUP(H9171, 'Customers'!B:B, 'Customers'!A:A)</f>
        <v>CUST_167</v>
      </c>
      <c r="B9171" t="str">
        <f>_xlfn.XLOOKUP(L9171, Products!C:C, Products!A:A)</f>
        <v>PROD_8</v>
      </c>
      <c r="C9171">
        <v>9170</v>
      </c>
      <c r="D9171" s="2" t="s">
        <v>1258</v>
      </c>
      <c r="E9171">
        <f>YEAR(Orders[[#This Row],[Order_Date]])</f>
        <v>2023</v>
      </c>
      <c r="F9171">
        <f>MONTH(Orders[[#This Row],[Order_Date]])</f>
        <v>11</v>
      </c>
      <c r="G9171" s="2" t="s">
        <v>700</v>
      </c>
      <c r="H9171" t="s">
        <v>491</v>
      </c>
      <c r="I9171" t="s">
        <v>21</v>
      </c>
      <c r="J9171" t="s">
        <v>15</v>
      </c>
      <c r="K9171" t="s">
        <v>27</v>
      </c>
      <c r="L9171" t="s">
        <v>73</v>
      </c>
      <c r="M9171" s="1">
        <v>1964.72</v>
      </c>
      <c r="N9171" s="1">
        <v>326.22000000000003</v>
      </c>
      <c r="O9171">
        <v>0.11</v>
      </c>
    </row>
    <row r="9172" spans="1:15" x14ac:dyDescent="0.3">
      <c r="A9172" t="str">
        <f xml:space="preserve"> _xlfn.XLOOKUP(H9172, 'Customers'!B:B, 'Customers'!A:A)</f>
        <v>CUST_307</v>
      </c>
      <c r="B9172" t="str">
        <f>_xlfn.XLOOKUP(L9172, Products!C:C, Products!A:A)</f>
        <v>PROD_6</v>
      </c>
      <c r="C9172">
        <v>9171</v>
      </c>
      <c r="D9172" s="2" t="s">
        <v>119</v>
      </c>
      <c r="E9172">
        <f>YEAR(Orders[[#This Row],[Order_Date]])</f>
        <v>2022</v>
      </c>
      <c r="F9172">
        <f>MONTH(Orders[[#This Row],[Order_Date]])</f>
        <v>10</v>
      </c>
      <c r="G9172" s="2" t="s">
        <v>738</v>
      </c>
      <c r="H9172" t="s">
        <v>804</v>
      </c>
      <c r="I9172" t="s">
        <v>21</v>
      </c>
      <c r="J9172" t="s">
        <v>33</v>
      </c>
      <c r="K9172" t="s">
        <v>34</v>
      </c>
      <c r="L9172" t="s">
        <v>52</v>
      </c>
      <c r="M9172" s="1">
        <v>5542.09</v>
      </c>
      <c r="N9172" s="1">
        <v>-271.44</v>
      </c>
      <c r="O9172">
        <v>0.15</v>
      </c>
    </row>
    <row r="9173" spans="1:15" x14ac:dyDescent="0.3">
      <c r="A9173" t="str">
        <f xml:space="preserve"> _xlfn.XLOOKUP(H9173, 'Customers'!B:B, 'Customers'!A:A)</f>
        <v>CUST_688</v>
      </c>
      <c r="B9173" t="str">
        <f>_xlfn.XLOOKUP(L9173, Products!C:C, Products!A:A)</f>
        <v>PROD_5</v>
      </c>
      <c r="C9173">
        <v>9172</v>
      </c>
      <c r="D9173" s="2" t="s">
        <v>994</v>
      </c>
      <c r="E9173">
        <f>YEAR(Orders[[#This Row],[Order_Date]])</f>
        <v>2023</v>
      </c>
      <c r="F9173">
        <f>MONTH(Orders[[#This Row],[Order_Date]])</f>
        <v>7</v>
      </c>
      <c r="G9173" s="2" t="s">
        <v>915</v>
      </c>
      <c r="H9173" t="s">
        <v>1426</v>
      </c>
      <c r="I9173" t="s">
        <v>32</v>
      </c>
      <c r="J9173" t="s">
        <v>65</v>
      </c>
      <c r="K9173" t="s">
        <v>34</v>
      </c>
      <c r="L9173" t="s">
        <v>39</v>
      </c>
      <c r="M9173" s="1">
        <v>1787.65</v>
      </c>
      <c r="N9173" s="1">
        <v>139.22999999999999</v>
      </c>
      <c r="O9173">
        <v>0.03</v>
      </c>
    </row>
    <row r="9174" spans="1:15" x14ac:dyDescent="0.3">
      <c r="A9174" t="str">
        <f xml:space="preserve"> _xlfn.XLOOKUP(H9174, 'Customers'!B:B, 'Customers'!A:A)</f>
        <v>CUST_347</v>
      </c>
      <c r="B9174" t="str">
        <f>_xlfn.XLOOKUP(L9174, Products!C:C, Products!A:A)</f>
        <v>PROD_2</v>
      </c>
      <c r="C9174">
        <v>9173</v>
      </c>
      <c r="D9174" s="2" t="s">
        <v>528</v>
      </c>
      <c r="E9174">
        <f>YEAR(Orders[[#This Row],[Order_Date]])</f>
        <v>2022</v>
      </c>
      <c r="F9174">
        <f>MONTH(Orders[[#This Row],[Order_Date]])</f>
        <v>7</v>
      </c>
      <c r="G9174" s="2" t="s">
        <v>786</v>
      </c>
      <c r="H9174" t="s">
        <v>884</v>
      </c>
      <c r="I9174" t="s">
        <v>32</v>
      </c>
      <c r="J9174" t="s">
        <v>22</v>
      </c>
      <c r="K9174" t="s">
        <v>16</v>
      </c>
      <c r="L9174" t="s">
        <v>23</v>
      </c>
      <c r="M9174" s="1">
        <v>6808.16</v>
      </c>
      <c r="N9174" s="1">
        <v>-147.16999999999999</v>
      </c>
      <c r="O9174">
        <v>0.05</v>
      </c>
    </row>
    <row r="9175" spans="1:15" x14ac:dyDescent="0.3">
      <c r="A9175" t="str">
        <f xml:space="preserve"> _xlfn.XLOOKUP(H9175, 'Customers'!B:B, 'Customers'!A:A)</f>
        <v>CUST_547</v>
      </c>
      <c r="B9175" t="str">
        <f>_xlfn.XLOOKUP(L9175, Products!C:C, Products!A:A)</f>
        <v>PROD_1</v>
      </c>
      <c r="C9175">
        <v>9174</v>
      </c>
      <c r="D9175" s="2" t="s">
        <v>264</v>
      </c>
      <c r="E9175">
        <f>YEAR(Orders[[#This Row],[Order_Date]])</f>
        <v>2022</v>
      </c>
      <c r="F9175">
        <f>MONTH(Orders[[#This Row],[Order_Date]])</f>
        <v>9</v>
      </c>
      <c r="G9175" s="2" t="s">
        <v>1146</v>
      </c>
      <c r="H9175" t="s">
        <v>1231</v>
      </c>
      <c r="I9175" t="s">
        <v>32</v>
      </c>
      <c r="J9175" t="s">
        <v>33</v>
      </c>
      <c r="K9175" t="s">
        <v>16</v>
      </c>
      <c r="L9175" t="s">
        <v>17</v>
      </c>
      <c r="M9175" s="1">
        <v>5941.22</v>
      </c>
      <c r="N9175" s="1">
        <v>118.68</v>
      </c>
      <c r="O9175">
        <v>0.16</v>
      </c>
    </row>
    <row r="9176" spans="1:15" x14ac:dyDescent="0.3">
      <c r="A9176" t="str">
        <f xml:space="preserve"> _xlfn.XLOOKUP(H9176, 'Customers'!B:B, 'Customers'!A:A)</f>
        <v>CUST_784</v>
      </c>
      <c r="B9176" t="str">
        <f>_xlfn.XLOOKUP(L9176, Products!C:C, Products!A:A)</f>
        <v>PROD_3</v>
      </c>
      <c r="C9176">
        <v>9175</v>
      </c>
      <c r="D9176" s="2" t="s">
        <v>41</v>
      </c>
      <c r="E9176">
        <f>YEAR(Orders[[#This Row],[Order_Date]])</f>
        <v>2023</v>
      </c>
      <c r="F9176">
        <f>MONTH(Orders[[#This Row],[Order_Date]])</f>
        <v>3</v>
      </c>
      <c r="G9176" s="2" t="s">
        <v>77</v>
      </c>
      <c r="H9176" t="s">
        <v>1532</v>
      </c>
      <c r="I9176" t="s">
        <v>14</v>
      </c>
      <c r="J9176" t="s">
        <v>33</v>
      </c>
      <c r="K9176" t="s">
        <v>27</v>
      </c>
      <c r="L9176" t="s">
        <v>28</v>
      </c>
      <c r="M9176" s="1">
        <v>223.98</v>
      </c>
      <c r="N9176" s="1">
        <v>55.84</v>
      </c>
      <c r="O9176">
        <v>0.28000000000000003</v>
      </c>
    </row>
    <row r="9177" spans="1:15" x14ac:dyDescent="0.3">
      <c r="A9177" t="str">
        <f xml:space="preserve"> _xlfn.XLOOKUP(H9177, 'Customers'!B:B, 'Customers'!A:A)</f>
        <v>CUST_40</v>
      </c>
      <c r="B9177" t="str">
        <f>_xlfn.XLOOKUP(L9177, Products!C:C, Products!A:A)</f>
        <v>PROD_3</v>
      </c>
      <c r="C9177">
        <v>9176</v>
      </c>
      <c r="D9177" s="2" t="s">
        <v>1317</v>
      </c>
      <c r="E9177">
        <f>YEAR(Orders[[#This Row],[Order_Date]])</f>
        <v>2022</v>
      </c>
      <c r="F9177">
        <f>MONTH(Orders[[#This Row],[Order_Date]])</f>
        <v>12</v>
      </c>
      <c r="G9177" s="2" t="s">
        <v>623</v>
      </c>
      <c r="H9177" t="s">
        <v>147</v>
      </c>
      <c r="I9177" t="s">
        <v>32</v>
      </c>
      <c r="J9177" t="s">
        <v>15</v>
      </c>
      <c r="K9177" t="s">
        <v>27</v>
      </c>
      <c r="L9177" t="s">
        <v>28</v>
      </c>
      <c r="M9177" s="1">
        <v>2280.6</v>
      </c>
      <c r="N9177" s="1">
        <v>10.96</v>
      </c>
      <c r="O9177">
        <v>0.28000000000000003</v>
      </c>
    </row>
    <row r="9178" spans="1:15" x14ac:dyDescent="0.3">
      <c r="A9178" t="str">
        <f xml:space="preserve"> _xlfn.XLOOKUP(H9178, 'Customers'!B:B, 'Customers'!A:A)</f>
        <v>CUST_710</v>
      </c>
      <c r="B9178" t="str">
        <f>_xlfn.XLOOKUP(L9178, Products!C:C, Products!A:A)</f>
        <v>PROD_1</v>
      </c>
      <c r="C9178">
        <v>9177</v>
      </c>
      <c r="D9178" s="2" t="s">
        <v>1346</v>
      </c>
      <c r="E9178">
        <f>YEAR(Orders[[#This Row],[Order_Date]])</f>
        <v>2023</v>
      </c>
      <c r="F9178">
        <f>MONTH(Orders[[#This Row],[Order_Date]])</f>
        <v>1</v>
      </c>
      <c r="G9178" s="2" t="s">
        <v>83</v>
      </c>
      <c r="H9178" t="s">
        <v>1449</v>
      </c>
      <c r="I9178" t="s">
        <v>32</v>
      </c>
      <c r="J9178" t="s">
        <v>22</v>
      </c>
      <c r="K9178" t="s">
        <v>16</v>
      </c>
      <c r="L9178" t="s">
        <v>17</v>
      </c>
      <c r="M9178" s="1">
        <v>2489.7800000000002</v>
      </c>
      <c r="N9178" s="1">
        <v>217.41</v>
      </c>
      <c r="O9178">
        <v>0.17</v>
      </c>
    </row>
    <row r="9179" spans="1:15" x14ac:dyDescent="0.3">
      <c r="A9179" t="str">
        <f xml:space="preserve"> _xlfn.XLOOKUP(H9179, 'Customers'!B:B, 'Customers'!A:A)</f>
        <v>CUST_244</v>
      </c>
      <c r="B9179" t="str">
        <f>_xlfn.XLOOKUP(L9179, Products!C:C, Products!A:A)</f>
        <v>PROD_2</v>
      </c>
      <c r="C9179">
        <v>9178</v>
      </c>
      <c r="D9179" s="2" t="s">
        <v>672</v>
      </c>
      <c r="E9179">
        <f>YEAR(Orders[[#This Row],[Order_Date]])</f>
        <v>2022</v>
      </c>
      <c r="F9179">
        <f>MONTH(Orders[[#This Row],[Order_Date]])</f>
        <v>2</v>
      </c>
      <c r="G9179" s="2" t="s">
        <v>673</v>
      </c>
      <c r="H9179" t="s">
        <v>674</v>
      </c>
      <c r="I9179" t="s">
        <v>21</v>
      </c>
      <c r="J9179" t="s">
        <v>22</v>
      </c>
      <c r="K9179" t="s">
        <v>16</v>
      </c>
      <c r="L9179" t="s">
        <v>23</v>
      </c>
      <c r="M9179" s="1">
        <v>3650.13</v>
      </c>
      <c r="N9179" s="1">
        <v>696.33</v>
      </c>
      <c r="O9179">
        <v>0.14000000000000001</v>
      </c>
    </row>
    <row r="9180" spans="1:15" x14ac:dyDescent="0.3">
      <c r="A9180" t="str">
        <f xml:space="preserve"> _xlfn.XLOOKUP(H9180, 'Customers'!B:B, 'Customers'!A:A)</f>
        <v>CUST_694</v>
      </c>
      <c r="B9180" t="str">
        <f>_xlfn.XLOOKUP(L9180, Products!C:C, Products!A:A)</f>
        <v>PROD_4</v>
      </c>
      <c r="C9180">
        <v>9179</v>
      </c>
      <c r="D9180" s="2" t="s">
        <v>328</v>
      </c>
      <c r="E9180">
        <f>YEAR(Orders[[#This Row],[Order_Date]])</f>
        <v>2022</v>
      </c>
      <c r="F9180">
        <f>MONTH(Orders[[#This Row],[Order_Date]])</f>
        <v>4</v>
      </c>
      <c r="G9180" s="2" t="s">
        <v>605</v>
      </c>
      <c r="H9180" t="s">
        <v>1433</v>
      </c>
      <c r="I9180" t="s">
        <v>21</v>
      </c>
      <c r="J9180" t="s">
        <v>65</v>
      </c>
      <c r="K9180" t="s">
        <v>34</v>
      </c>
      <c r="L9180" t="s">
        <v>35</v>
      </c>
      <c r="M9180" s="1">
        <v>8965.0400000000009</v>
      </c>
      <c r="N9180" s="1">
        <v>748.07</v>
      </c>
      <c r="O9180">
        <v>0.08</v>
      </c>
    </row>
    <row r="9181" spans="1:15" x14ac:dyDescent="0.3">
      <c r="A9181" t="str">
        <f xml:space="preserve"> _xlfn.XLOOKUP(H9181, 'Customers'!B:B, 'Customers'!A:A)</f>
        <v>CUST_920</v>
      </c>
      <c r="B9181" t="str">
        <f>_xlfn.XLOOKUP(L9181, Products!C:C, Products!A:A)</f>
        <v>PROD_8</v>
      </c>
      <c r="C9181">
        <v>9180</v>
      </c>
      <c r="D9181" s="2" t="s">
        <v>386</v>
      </c>
      <c r="E9181">
        <f>YEAR(Orders[[#This Row],[Order_Date]])</f>
        <v>2022</v>
      </c>
      <c r="F9181">
        <f>MONTH(Orders[[#This Row],[Order_Date]])</f>
        <v>11</v>
      </c>
      <c r="G9181" s="2" t="s">
        <v>1250</v>
      </c>
      <c r="H9181" t="s">
        <v>1680</v>
      </c>
      <c r="I9181" t="s">
        <v>32</v>
      </c>
      <c r="J9181" t="s">
        <v>15</v>
      </c>
      <c r="K9181" t="s">
        <v>27</v>
      </c>
      <c r="L9181" t="s">
        <v>73</v>
      </c>
      <c r="M9181" s="1">
        <v>6751.63</v>
      </c>
      <c r="N9181" s="1">
        <v>1474.44</v>
      </c>
      <c r="O9181">
        <v>0.15</v>
      </c>
    </row>
    <row r="9182" spans="1:15" x14ac:dyDescent="0.3">
      <c r="A9182" t="str">
        <f xml:space="preserve"> _xlfn.XLOOKUP(H9182, 'Customers'!B:B, 'Customers'!A:A)</f>
        <v>CUST_677</v>
      </c>
      <c r="B9182" t="str">
        <f>_xlfn.XLOOKUP(L9182, Products!C:C, Products!A:A)</f>
        <v>PROD_1</v>
      </c>
      <c r="C9182">
        <v>9181</v>
      </c>
      <c r="D9182" s="2" t="s">
        <v>726</v>
      </c>
      <c r="E9182">
        <f>YEAR(Orders[[#This Row],[Order_Date]])</f>
        <v>2023</v>
      </c>
      <c r="F9182">
        <f>MONTH(Orders[[#This Row],[Order_Date]])</f>
        <v>5</v>
      </c>
      <c r="G9182" s="2" t="s">
        <v>310</v>
      </c>
      <c r="H9182" t="s">
        <v>1412</v>
      </c>
      <c r="I9182" t="s">
        <v>21</v>
      </c>
      <c r="J9182" t="s">
        <v>15</v>
      </c>
      <c r="K9182" t="s">
        <v>27</v>
      </c>
      <c r="L9182" t="s">
        <v>17</v>
      </c>
      <c r="M9182" s="1">
        <v>7841.1</v>
      </c>
      <c r="N9182" s="1">
        <v>2197.75</v>
      </c>
      <c r="O9182">
        <v>0.17</v>
      </c>
    </row>
    <row r="9183" spans="1:15" x14ac:dyDescent="0.3">
      <c r="A9183" t="str">
        <f xml:space="preserve"> _xlfn.XLOOKUP(H9183, 'Customers'!B:B, 'Customers'!A:A)</f>
        <v>CUST_647</v>
      </c>
      <c r="B9183" t="str">
        <f>_xlfn.XLOOKUP(L9183, Products!C:C, Products!A:A)</f>
        <v>PROD_1</v>
      </c>
      <c r="C9183">
        <v>9182</v>
      </c>
      <c r="D9183" s="2" t="s">
        <v>1072</v>
      </c>
      <c r="E9183">
        <f>YEAR(Orders[[#This Row],[Order_Date]])</f>
        <v>2023</v>
      </c>
      <c r="F9183">
        <f>MONTH(Orders[[#This Row],[Order_Date]])</f>
        <v>3</v>
      </c>
      <c r="G9183" s="2" t="s">
        <v>644</v>
      </c>
      <c r="H9183" t="s">
        <v>1372</v>
      </c>
      <c r="I9183" t="s">
        <v>32</v>
      </c>
      <c r="J9183" t="s">
        <v>15</v>
      </c>
      <c r="K9183" t="s">
        <v>16</v>
      </c>
      <c r="L9183" t="s">
        <v>17</v>
      </c>
      <c r="M9183" s="1">
        <v>7198.75</v>
      </c>
      <c r="N9183" s="1">
        <v>1150.07</v>
      </c>
      <c r="O9183">
        <v>0.1</v>
      </c>
    </row>
    <row r="9184" spans="1:15" x14ac:dyDescent="0.3">
      <c r="A9184" t="str">
        <f xml:space="preserve"> _xlfn.XLOOKUP(H9184, 'Customers'!B:B, 'Customers'!A:A)</f>
        <v>CUST_234</v>
      </c>
      <c r="B9184" t="str">
        <f>_xlfn.XLOOKUP(L9184, Products!C:C, Products!A:A)</f>
        <v>PROD_1</v>
      </c>
      <c r="C9184">
        <v>9183</v>
      </c>
      <c r="D9184" s="2" t="s">
        <v>834</v>
      </c>
      <c r="E9184">
        <f>YEAR(Orders[[#This Row],[Order_Date]])</f>
        <v>2022</v>
      </c>
      <c r="F9184">
        <f>MONTH(Orders[[#This Row],[Order_Date]])</f>
        <v>4</v>
      </c>
      <c r="G9184" s="2" t="s">
        <v>931</v>
      </c>
      <c r="H9184" t="s">
        <v>653</v>
      </c>
      <c r="I9184" t="s">
        <v>32</v>
      </c>
      <c r="J9184" t="s">
        <v>15</v>
      </c>
      <c r="K9184" t="s">
        <v>27</v>
      </c>
      <c r="L9184" t="s">
        <v>17</v>
      </c>
      <c r="M9184" s="1">
        <v>6774.16</v>
      </c>
      <c r="N9184" s="1">
        <v>288.39</v>
      </c>
      <c r="O9184">
        <v>0</v>
      </c>
    </row>
    <row r="9185" spans="1:15" x14ac:dyDescent="0.3">
      <c r="A9185" t="str">
        <f xml:space="preserve"> _xlfn.XLOOKUP(H9185, 'Customers'!B:B, 'Customers'!A:A)</f>
        <v>CUST_411</v>
      </c>
      <c r="B9185" t="str">
        <f>_xlfn.XLOOKUP(L9185, Products!C:C, Products!A:A)</f>
        <v>PROD_4</v>
      </c>
      <c r="C9185">
        <v>9184</v>
      </c>
      <c r="D9185" s="2" t="s">
        <v>1073</v>
      </c>
      <c r="E9185">
        <f>YEAR(Orders[[#This Row],[Order_Date]])</f>
        <v>2023</v>
      </c>
      <c r="F9185">
        <f>MONTH(Orders[[#This Row],[Order_Date]])</f>
        <v>1</v>
      </c>
      <c r="G9185" s="2" t="s">
        <v>218</v>
      </c>
      <c r="H9185" t="s">
        <v>999</v>
      </c>
      <c r="I9185" t="s">
        <v>21</v>
      </c>
      <c r="J9185" t="s">
        <v>65</v>
      </c>
      <c r="K9185" t="s">
        <v>34</v>
      </c>
      <c r="L9185" t="s">
        <v>35</v>
      </c>
      <c r="M9185" s="1">
        <v>1675.62</v>
      </c>
      <c r="N9185" s="1">
        <v>277.11</v>
      </c>
      <c r="O9185">
        <v>0.28999999999999998</v>
      </c>
    </row>
    <row r="9186" spans="1:15" x14ac:dyDescent="0.3">
      <c r="A9186" t="str">
        <f xml:space="preserve"> _xlfn.XLOOKUP(H9186, 'Customers'!B:B, 'Customers'!A:A)</f>
        <v>CUST_296</v>
      </c>
      <c r="B9186" t="str">
        <f>_xlfn.XLOOKUP(L9186, Products!C:C, Products!A:A)</f>
        <v>PROD_4</v>
      </c>
      <c r="C9186">
        <v>9185</v>
      </c>
      <c r="D9186" s="2" t="s">
        <v>539</v>
      </c>
      <c r="E9186">
        <f>YEAR(Orders[[#This Row],[Order_Date]])</f>
        <v>2023</v>
      </c>
      <c r="F9186">
        <f>MONTH(Orders[[#This Row],[Order_Date]])</f>
        <v>1</v>
      </c>
      <c r="G9186" s="2" t="s">
        <v>540</v>
      </c>
      <c r="H9186" t="s">
        <v>783</v>
      </c>
      <c r="I9186" t="s">
        <v>14</v>
      </c>
      <c r="J9186" t="s">
        <v>15</v>
      </c>
      <c r="K9186" t="s">
        <v>34</v>
      </c>
      <c r="L9186" t="s">
        <v>35</v>
      </c>
      <c r="M9186" s="1">
        <v>5329.08</v>
      </c>
      <c r="N9186" s="1">
        <v>639.05999999999995</v>
      </c>
      <c r="O9186">
        <v>0.04</v>
      </c>
    </row>
    <row r="9187" spans="1:15" x14ac:dyDescent="0.3">
      <c r="A9187" t="str">
        <f xml:space="preserve"> _xlfn.XLOOKUP(H9187, 'Customers'!B:B, 'Customers'!A:A)</f>
        <v>CUST_106</v>
      </c>
      <c r="B9187" t="str">
        <f>_xlfn.XLOOKUP(L9187, Products!C:C, Products!A:A)</f>
        <v>PROD_1</v>
      </c>
      <c r="C9187">
        <v>9186</v>
      </c>
      <c r="D9187" s="2" t="s">
        <v>1142</v>
      </c>
      <c r="E9187">
        <f>YEAR(Orders[[#This Row],[Order_Date]])</f>
        <v>2023</v>
      </c>
      <c r="F9187">
        <f>MONTH(Orders[[#This Row],[Order_Date]])</f>
        <v>1</v>
      </c>
      <c r="G9187" s="2" t="s">
        <v>640</v>
      </c>
      <c r="H9187" t="s">
        <v>331</v>
      </c>
      <c r="I9187" t="s">
        <v>14</v>
      </c>
      <c r="J9187" t="s">
        <v>33</v>
      </c>
      <c r="K9187" t="s">
        <v>16</v>
      </c>
      <c r="L9187" t="s">
        <v>17</v>
      </c>
      <c r="M9187" s="1">
        <v>1689.74</v>
      </c>
      <c r="N9187" s="1">
        <v>341.85</v>
      </c>
      <c r="O9187">
        <v>0.09</v>
      </c>
    </row>
    <row r="9188" spans="1:15" x14ac:dyDescent="0.3">
      <c r="A9188" t="str">
        <f xml:space="preserve"> _xlfn.XLOOKUP(H9188, 'Customers'!B:B, 'Customers'!A:A)</f>
        <v>CUST_139</v>
      </c>
      <c r="B9188" t="str">
        <f>_xlfn.XLOOKUP(L9188, Products!C:C, Products!A:A)</f>
        <v>PROD_2</v>
      </c>
      <c r="C9188">
        <v>9187</v>
      </c>
      <c r="D9188" s="2" t="s">
        <v>43</v>
      </c>
      <c r="E9188">
        <f>YEAR(Orders[[#This Row],[Order_Date]])</f>
        <v>2023</v>
      </c>
      <c r="F9188">
        <f>MONTH(Orders[[#This Row],[Order_Date]])</f>
        <v>12</v>
      </c>
      <c r="G9188" s="2" t="s">
        <v>44</v>
      </c>
      <c r="H9188" t="s">
        <v>427</v>
      </c>
      <c r="I9188" t="s">
        <v>21</v>
      </c>
      <c r="J9188" t="s">
        <v>15</v>
      </c>
      <c r="K9188" t="s">
        <v>16</v>
      </c>
      <c r="L9188" t="s">
        <v>23</v>
      </c>
      <c r="M9188" s="1">
        <v>5058.5200000000004</v>
      </c>
      <c r="N9188" s="1">
        <v>592.32000000000005</v>
      </c>
      <c r="O9188">
        <v>0.18</v>
      </c>
    </row>
    <row r="9189" spans="1:15" x14ac:dyDescent="0.3">
      <c r="A9189" t="str">
        <f xml:space="preserve"> _xlfn.XLOOKUP(H9189, 'Customers'!B:B, 'Customers'!A:A)</f>
        <v>CUST_565</v>
      </c>
      <c r="B9189" t="str">
        <f>_xlfn.XLOOKUP(L9189, Products!C:C, Products!A:A)</f>
        <v>PROD_1</v>
      </c>
      <c r="C9189">
        <v>9188</v>
      </c>
      <c r="D9189" s="2" t="s">
        <v>816</v>
      </c>
      <c r="E9189">
        <f>YEAR(Orders[[#This Row],[Order_Date]])</f>
        <v>2022</v>
      </c>
      <c r="F9189">
        <f>MONTH(Orders[[#This Row],[Order_Date]])</f>
        <v>12</v>
      </c>
      <c r="G9189" s="2" t="s">
        <v>713</v>
      </c>
      <c r="H9189" t="s">
        <v>1257</v>
      </c>
      <c r="I9189" t="s">
        <v>14</v>
      </c>
      <c r="J9189" t="s">
        <v>33</v>
      </c>
      <c r="K9189" t="s">
        <v>27</v>
      </c>
      <c r="L9189" t="s">
        <v>17</v>
      </c>
      <c r="M9189" s="1">
        <v>5037.68</v>
      </c>
      <c r="N9189" s="1">
        <v>580.63</v>
      </c>
      <c r="O9189">
        <v>0.22</v>
      </c>
    </row>
    <row r="9190" spans="1:15" x14ac:dyDescent="0.3">
      <c r="A9190" t="str">
        <f xml:space="preserve"> _xlfn.XLOOKUP(H9190, 'Customers'!B:B, 'Customers'!A:A)</f>
        <v>CUST_96</v>
      </c>
      <c r="B9190" t="str">
        <f>_xlfn.XLOOKUP(L9190, Products!C:C, Products!A:A)</f>
        <v>PROD_4</v>
      </c>
      <c r="C9190">
        <v>9189</v>
      </c>
      <c r="D9190" s="2" t="s">
        <v>545</v>
      </c>
      <c r="E9190">
        <f>YEAR(Orders[[#This Row],[Order_Date]])</f>
        <v>2023</v>
      </c>
      <c r="F9190">
        <f>MONTH(Orders[[#This Row],[Order_Date]])</f>
        <v>7</v>
      </c>
      <c r="G9190" s="2" t="s">
        <v>142</v>
      </c>
      <c r="H9190" t="s">
        <v>303</v>
      </c>
      <c r="I9190" t="s">
        <v>32</v>
      </c>
      <c r="J9190" t="s">
        <v>65</v>
      </c>
      <c r="K9190" t="s">
        <v>34</v>
      </c>
      <c r="L9190" t="s">
        <v>35</v>
      </c>
      <c r="M9190" s="1">
        <v>9859.0400000000009</v>
      </c>
      <c r="N9190" s="1">
        <v>210.69</v>
      </c>
      <c r="O9190">
        <v>0.17</v>
      </c>
    </row>
    <row r="9191" spans="1:15" x14ac:dyDescent="0.3">
      <c r="A9191" t="str">
        <f xml:space="preserve"> _xlfn.XLOOKUP(H9191, 'Customers'!B:B, 'Customers'!A:A)</f>
        <v>CUST_370</v>
      </c>
      <c r="B9191" t="str">
        <f>_xlfn.XLOOKUP(L9191, Products!C:C, Products!A:A)</f>
        <v>PROD_2</v>
      </c>
      <c r="C9191">
        <v>9190</v>
      </c>
      <c r="D9191" s="2" t="s">
        <v>1166</v>
      </c>
      <c r="E9191">
        <f>YEAR(Orders[[#This Row],[Order_Date]])</f>
        <v>2022</v>
      </c>
      <c r="F9191">
        <f>MONTH(Orders[[#This Row],[Order_Date]])</f>
        <v>9</v>
      </c>
      <c r="G9191" s="2" t="s">
        <v>168</v>
      </c>
      <c r="H9191" t="s">
        <v>921</v>
      </c>
      <c r="I9191" t="s">
        <v>21</v>
      </c>
      <c r="J9191" t="s">
        <v>15</v>
      </c>
      <c r="K9191" t="s">
        <v>16</v>
      </c>
      <c r="L9191" t="s">
        <v>23</v>
      </c>
      <c r="M9191" s="1">
        <v>8837.51</v>
      </c>
      <c r="N9191" s="1">
        <v>2256.8200000000002</v>
      </c>
      <c r="O9191">
        <v>0.24</v>
      </c>
    </row>
    <row r="9192" spans="1:15" x14ac:dyDescent="0.3">
      <c r="A9192" t="str">
        <f xml:space="preserve"> _xlfn.XLOOKUP(H9192, 'Customers'!B:B, 'Customers'!A:A)</f>
        <v>CUST_297</v>
      </c>
      <c r="B9192" t="str">
        <f>_xlfn.XLOOKUP(L9192, Products!C:C, Products!A:A)</f>
        <v>PROD_1</v>
      </c>
      <c r="C9192">
        <v>9191</v>
      </c>
      <c r="D9192" s="2" t="s">
        <v>94</v>
      </c>
      <c r="E9192">
        <f>YEAR(Orders[[#This Row],[Order_Date]])</f>
        <v>2023</v>
      </c>
      <c r="F9192">
        <f>MONTH(Orders[[#This Row],[Order_Date]])</f>
        <v>11</v>
      </c>
      <c r="G9192" s="2" t="s">
        <v>95</v>
      </c>
      <c r="H9192" t="s">
        <v>785</v>
      </c>
      <c r="I9192" t="s">
        <v>14</v>
      </c>
      <c r="J9192" t="s">
        <v>33</v>
      </c>
      <c r="K9192" t="s">
        <v>16</v>
      </c>
      <c r="L9192" t="s">
        <v>17</v>
      </c>
      <c r="M9192" s="1">
        <v>3110.08</v>
      </c>
      <c r="N9192" s="1">
        <v>318.55</v>
      </c>
      <c r="O9192">
        <v>0.06</v>
      </c>
    </row>
    <row r="9193" spans="1:15" x14ac:dyDescent="0.3">
      <c r="A9193" t="str">
        <f xml:space="preserve"> _xlfn.XLOOKUP(H9193, 'Customers'!B:B, 'Customers'!A:A)</f>
        <v>CUST_683</v>
      </c>
      <c r="B9193" t="str">
        <f>_xlfn.XLOOKUP(L9193, Products!C:C, Products!A:A)</f>
        <v>PROD_6</v>
      </c>
      <c r="C9193">
        <v>9192</v>
      </c>
      <c r="D9193" s="2" t="s">
        <v>632</v>
      </c>
      <c r="E9193">
        <f>YEAR(Orders[[#This Row],[Order_Date]])</f>
        <v>2023</v>
      </c>
      <c r="F9193">
        <f>MONTH(Orders[[#This Row],[Order_Date]])</f>
        <v>5</v>
      </c>
      <c r="G9193" s="2" t="s">
        <v>1365</v>
      </c>
      <c r="H9193" t="s">
        <v>1419</v>
      </c>
      <c r="I9193" t="s">
        <v>14</v>
      </c>
      <c r="J9193" t="s">
        <v>33</v>
      </c>
      <c r="K9193" t="s">
        <v>34</v>
      </c>
      <c r="L9193" t="s">
        <v>52</v>
      </c>
      <c r="M9193" s="1">
        <v>4974.76</v>
      </c>
      <c r="N9193" s="1">
        <v>-383.6</v>
      </c>
      <c r="O9193">
        <v>0.14000000000000001</v>
      </c>
    </row>
    <row r="9194" spans="1:15" x14ac:dyDescent="0.3">
      <c r="A9194" t="str">
        <f xml:space="preserve"> _xlfn.XLOOKUP(H9194, 'Customers'!B:B, 'Customers'!A:A)</f>
        <v>CUST_362</v>
      </c>
      <c r="B9194" t="str">
        <f>_xlfn.XLOOKUP(L9194, Products!C:C, Products!A:A)</f>
        <v>PROD_5</v>
      </c>
      <c r="C9194">
        <v>9193</v>
      </c>
      <c r="D9194" s="2" t="s">
        <v>462</v>
      </c>
      <c r="E9194">
        <f>YEAR(Orders[[#This Row],[Order_Date]])</f>
        <v>2022</v>
      </c>
      <c r="F9194">
        <f>MONTH(Orders[[#This Row],[Order_Date]])</f>
        <v>1</v>
      </c>
      <c r="G9194" s="2" t="s">
        <v>319</v>
      </c>
      <c r="H9194" t="s">
        <v>906</v>
      </c>
      <c r="I9194" t="s">
        <v>21</v>
      </c>
      <c r="J9194" t="s">
        <v>22</v>
      </c>
      <c r="K9194" t="s">
        <v>34</v>
      </c>
      <c r="L9194" t="s">
        <v>39</v>
      </c>
      <c r="M9194" s="1">
        <v>3761.4</v>
      </c>
      <c r="N9194" s="1">
        <v>-265.83999999999997</v>
      </c>
      <c r="O9194">
        <v>0.21</v>
      </c>
    </row>
    <row r="9195" spans="1:15" x14ac:dyDescent="0.3">
      <c r="A9195" t="str">
        <f xml:space="preserve"> _xlfn.XLOOKUP(H9195, 'Customers'!B:B, 'Customers'!A:A)</f>
        <v>CUST_23</v>
      </c>
      <c r="B9195" t="str">
        <f>_xlfn.XLOOKUP(L9195, Products!C:C, Products!A:A)</f>
        <v>PROD_5</v>
      </c>
      <c r="C9195">
        <v>9194</v>
      </c>
      <c r="D9195" s="2" t="s">
        <v>1146</v>
      </c>
      <c r="E9195">
        <f>YEAR(Orders[[#This Row],[Order_Date]])</f>
        <v>2022</v>
      </c>
      <c r="F9195">
        <f>MONTH(Orders[[#This Row],[Order_Date]])</f>
        <v>9</v>
      </c>
      <c r="G9195" s="2" t="s">
        <v>482</v>
      </c>
      <c r="H9195" t="s">
        <v>96</v>
      </c>
      <c r="I9195" t="s">
        <v>32</v>
      </c>
      <c r="J9195" t="s">
        <v>33</v>
      </c>
      <c r="K9195" t="s">
        <v>34</v>
      </c>
      <c r="L9195" t="s">
        <v>39</v>
      </c>
      <c r="M9195" s="1">
        <v>2859.53</v>
      </c>
      <c r="N9195" s="1">
        <v>-179.4</v>
      </c>
      <c r="O9195">
        <v>0.25</v>
      </c>
    </row>
    <row r="9196" spans="1:15" x14ac:dyDescent="0.3">
      <c r="A9196" t="str">
        <f xml:space="preserve"> _xlfn.XLOOKUP(H9196, 'Customers'!B:B, 'Customers'!A:A)</f>
        <v>CUST_104</v>
      </c>
      <c r="B9196" t="str">
        <f>_xlfn.XLOOKUP(L9196, Products!C:C, Products!A:A)</f>
        <v>PROD_1</v>
      </c>
      <c r="C9196">
        <v>9195</v>
      </c>
      <c r="D9196" s="2" t="s">
        <v>843</v>
      </c>
      <c r="E9196">
        <f>YEAR(Orders[[#This Row],[Order_Date]])</f>
        <v>2023</v>
      </c>
      <c r="F9196">
        <f>MONTH(Orders[[#This Row],[Order_Date]])</f>
        <v>6</v>
      </c>
      <c r="G9196" s="2" t="s">
        <v>379</v>
      </c>
      <c r="H9196" t="s">
        <v>326</v>
      </c>
      <c r="I9196" t="s">
        <v>32</v>
      </c>
      <c r="J9196" t="s">
        <v>65</v>
      </c>
      <c r="K9196" t="s">
        <v>16</v>
      </c>
      <c r="L9196" t="s">
        <v>17</v>
      </c>
      <c r="M9196" s="1">
        <v>6200.74</v>
      </c>
      <c r="N9196" s="1">
        <v>-347.05</v>
      </c>
      <c r="O9196">
        <v>0.12</v>
      </c>
    </row>
    <row r="9197" spans="1:15" x14ac:dyDescent="0.3">
      <c r="A9197" t="str">
        <f xml:space="preserve"> _xlfn.XLOOKUP(H9197, 'Customers'!B:B, 'Customers'!A:A)</f>
        <v>CUST_776</v>
      </c>
      <c r="B9197" t="str">
        <f>_xlfn.XLOOKUP(L9197, Products!C:C, Products!A:A)</f>
        <v>PROD_2</v>
      </c>
      <c r="C9197">
        <v>9196</v>
      </c>
      <c r="D9197" s="2" t="s">
        <v>254</v>
      </c>
      <c r="E9197">
        <f>YEAR(Orders[[#This Row],[Order_Date]])</f>
        <v>2022</v>
      </c>
      <c r="F9197">
        <f>MONTH(Orders[[#This Row],[Order_Date]])</f>
        <v>12</v>
      </c>
      <c r="G9197" s="2" t="s">
        <v>685</v>
      </c>
      <c r="H9197" t="s">
        <v>1523</v>
      </c>
      <c r="I9197" t="s">
        <v>32</v>
      </c>
      <c r="J9197" t="s">
        <v>15</v>
      </c>
      <c r="K9197" t="s">
        <v>16</v>
      </c>
      <c r="L9197" t="s">
        <v>23</v>
      </c>
      <c r="M9197" s="1">
        <v>9820.02</v>
      </c>
      <c r="N9197" s="1">
        <v>1607.37</v>
      </c>
      <c r="O9197">
        <v>0.06</v>
      </c>
    </row>
    <row r="9198" spans="1:15" x14ac:dyDescent="0.3">
      <c r="A9198" t="str">
        <f xml:space="preserve"> _xlfn.XLOOKUP(H9198, 'Customers'!B:B, 'Customers'!A:A)</f>
        <v>CUST_883</v>
      </c>
      <c r="B9198" t="str">
        <f>_xlfn.XLOOKUP(L9198, Products!C:C, Products!A:A)</f>
        <v>PROD_3</v>
      </c>
      <c r="C9198">
        <v>9197</v>
      </c>
      <c r="D9198" s="2" t="s">
        <v>382</v>
      </c>
      <c r="E9198">
        <f>YEAR(Orders[[#This Row],[Order_Date]])</f>
        <v>2022</v>
      </c>
      <c r="F9198">
        <f>MONTH(Orders[[#This Row],[Order_Date]])</f>
        <v>11</v>
      </c>
      <c r="G9198" s="2" t="s">
        <v>970</v>
      </c>
      <c r="H9198" t="s">
        <v>1639</v>
      </c>
      <c r="I9198" t="s">
        <v>14</v>
      </c>
      <c r="J9198" t="s">
        <v>15</v>
      </c>
      <c r="K9198" t="s">
        <v>27</v>
      </c>
      <c r="L9198" t="s">
        <v>28</v>
      </c>
      <c r="M9198" s="1">
        <v>8648.25</v>
      </c>
      <c r="N9198" s="1">
        <v>605.37</v>
      </c>
      <c r="O9198">
        <v>0.28000000000000003</v>
      </c>
    </row>
    <row r="9199" spans="1:15" x14ac:dyDescent="0.3">
      <c r="A9199" t="str">
        <f xml:space="preserve"> _xlfn.XLOOKUP(H9199, 'Customers'!B:B, 'Customers'!A:A)</f>
        <v>CUST_548</v>
      </c>
      <c r="B9199" t="str">
        <f>_xlfn.XLOOKUP(L9199, Products!C:C, Products!A:A)</f>
        <v>PROD_5</v>
      </c>
      <c r="C9199">
        <v>9198</v>
      </c>
      <c r="D9199" s="2" t="s">
        <v>686</v>
      </c>
      <c r="E9199">
        <f>YEAR(Orders[[#This Row],[Order_Date]])</f>
        <v>2022</v>
      </c>
      <c r="F9199">
        <f>MONTH(Orders[[#This Row],[Order_Date]])</f>
        <v>5</v>
      </c>
      <c r="G9199" s="2" t="s">
        <v>1352</v>
      </c>
      <c r="H9199" t="s">
        <v>1232</v>
      </c>
      <c r="I9199" t="s">
        <v>14</v>
      </c>
      <c r="J9199" t="s">
        <v>15</v>
      </c>
      <c r="K9199" t="s">
        <v>34</v>
      </c>
      <c r="L9199" t="s">
        <v>39</v>
      </c>
      <c r="M9199" s="1">
        <v>5594.59</v>
      </c>
      <c r="N9199" s="1">
        <v>70.209999999999994</v>
      </c>
      <c r="O9199">
        <v>0.04</v>
      </c>
    </row>
    <row r="9200" spans="1:15" x14ac:dyDescent="0.3">
      <c r="A9200" t="str">
        <f xml:space="preserve"> _xlfn.XLOOKUP(H9200, 'Customers'!B:B, 'Customers'!A:A)</f>
        <v>CUST_399</v>
      </c>
      <c r="B9200" t="str">
        <f>_xlfn.XLOOKUP(L9200, Products!C:C, Products!A:A)</f>
        <v>PROD_2</v>
      </c>
      <c r="C9200">
        <v>9199</v>
      </c>
      <c r="D9200" s="2" t="s">
        <v>77</v>
      </c>
      <c r="E9200">
        <f>YEAR(Orders[[#This Row],[Order_Date]])</f>
        <v>2023</v>
      </c>
      <c r="F9200">
        <f>MONTH(Orders[[#This Row],[Order_Date]])</f>
        <v>3</v>
      </c>
      <c r="G9200" s="2" t="s">
        <v>1270</v>
      </c>
      <c r="H9200" t="s">
        <v>982</v>
      </c>
      <c r="I9200" t="s">
        <v>32</v>
      </c>
      <c r="J9200" t="s">
        <v>15</v>
      </c>
      <c r="K9200" t="s">
        <v>16</v>
      </c>
      <c r="L9200" t="s">
        <v>23</v>
      </c>
      <c r="M9200" s="1">
        <v>6354.85</v>
      </c>
      <c r="N9200" s="1">
        <v>399.15</v>
      </c>
      <c r="O9200">
        <v>0.28000000000000003</v>
      </c>
    </row>
    <row r="9201" spans="1:15" x14ac:dyDescent="0.3">
      <c r="A9201" t="str">
        <f xml:space="preserve"> _xlfn.XLOOKUP(H9201, 'Customers'!B:B, 'Customers'!A:A)</f>
        <v>CUST_355</v>
      </c>
      <c r="B9201" t="str">
        <f>_xlfn.XLOOKUP(L9201, Products!C:C, Products!A:A)</f>
        <v>PROD_8</v>
      </c>
      <c r="C9201">
        <v>9200</v>
      </c>
      <c r="D9201" s="2" t="s">
        <v>389</v>
      </c>
      <c r="E9201">
        <f>YEAR(Orders[[#This Row],[Order_Date]])</f>
        <v>2022</v>
      </c>
      <c r="F9201">
        <f>MONTH(Orders[[#This Row],[Order_Date]])</f>
        <v>9</v>
      </c>
      <c r="G9201" s="2" t="s">
        <v>59</v>
      </c>
      <c r="H9201" t="s">
        <v>896</v>
      </c>
      <c r="I9201" t="s">
        <v>14</v>
      </c>
      <c r="J9201" t="s">
        <v>22</v>
      </c>
      <c r="K9201" t="s">
        <v>27</v>
      </c>
      <c r="L9201" t="s">
        <v>73</v>
      </c>
      <c r="M9201" s="1">
        <v>9607.07</v>
      </c>
      <c r="N9201" s="1">
        <v>-856.92</v>
      </c>
      <c r="O9201">
        <v>0.04</v>
      </c>
    </row>
    <row r="9202" spans="1:15" x14ac:dyDescent="0.3">
      <c r="A9202" t="str">
        <f xml:space="preserve"> _xlfn.XLOOKUP(H9202, 'Customers'!B:B, 'Customers'!A:A)</f>
        <v>CUST_369</v>
      </c>
      <c r="B9202" t="str">
        <f>_xlfn.XLOOKUP(L9202, Products!C:C, Products!A:A)</f>
        <v>PROD_7</v>
      </c>
      <c r="C9202">
        <v>9201</v>
      </c>
      <c r="D9202" s="2" t="s">
        <v>407</v>
      </c>
      <c r="E9202">
        <f>YEAR(Orders[[#This Row],[Order_Date]])</f>
        <v>2022</v>
      </c>
      <c r="F9202">
        <f>MONTH(Orders[[#This Row],[Order_Date]])</f>
        <v>11</v>
      </c>
      <c r="G9202" s="2" t="s">
        <v>385</v>
      </c>
      <c r="H9202" t="s">
        <v>920</v>
      </c>
      <c r="I9202" t="s">
        <v>21</v>
      </c>
      <c r="J9202" t="s">
        <v>15</v>
      </c>
      <c r="K9202" t="s">
        <v>16</v>
      </c>
      <c r="L9202" t="s">
        <v>66</v>
      </c>
      <c r="M9202" s="1">
        <v>2388.44</v>
      </c>
      <c r="N9202" s="1">
        <v>611.79</v>
      </c>
      <c r="O9202">
        <v>0.05</v>
      </c>
    </row>
    <row r="9203" spans="1:15" x14ac:dyDescent="0.3">
      <c r="A9203" t="str">
        <f xml:space="preserve"> _xlfn.XLOOKUP(H9203, 'Customers'!B:B, 'Customers'!A:A)</f>
        <v>CUST_64</v>
      </c>
      <c r="B9203" t="str">
        <f>_xlfn.XLOOKUP(L9203, Products!C:C, Products!A:A)</f>
        <v>PROD_1</v>
      </c>
      <c r="C9203">
        <v>9202</v>
      </c>
      <c r="D9203" s="2" t="s">
        <v>37</v>
      </c>
      <c r="E9203">
        <f>YEAR(Orders[[#This Row],[Order_Date]])</f>
        <v>2023</v>
      </c>
      <c r="F9203">
        <f>MONTH(Orders[[#This Row],[Order_Date]])</f>
        <v>10</v>
      </c>
      <c r="G9203" s="2" t="s">
        <v>1082</v>
      </c>
      <c r="H9203" t="s">
        <v>213</v>
      </c>
      <c r="I9203" t="s">
        <v>14</v>
      </c>
      <c r="J9203" t="s">
        <v>65</v>
      </c>
      <c r="K9203" t="s">
        <v>16</v>
      </c>
      <c r="L9203" t="s">
        <v>17</v>
      </c>
      <c r="M9203" s="1">
        <v>8564.09</v>
      </c>
      <c r="N9203" s="1">
        <v>-14.9</v>
      </c>
      <c r="O9203">
        <v>0.23</v>
      </c>
    </row>
    <row r="9204" spans="1:15" x14ac:dyDescent="0.3">
      <c r="A9204" t="str">
        <f xml:space="preserve"> _xlfn.XLOOKUP(H9204, 'Customers'!B:B, 'Customers'!A:A)</f>
        <v>CUST_781</v>
      </c>
      <c r="B9204" t="str">
        <f>_xlfn.XLOOKUP(L9204, Products!C:C, Products!A:A)</f>
        <v>PROD_3</v>
      </c>
      <c r="C9204">
        <v>9203</v>
      </c>
      <c r="D9204" s="2" t="s">
        <v>447</v>
      </c>
      <c r="E9204">
        <f>YEAR(Orders[[#This Row],[Order_Date]])</f>
        <v>2023</v>
      </c>
      <c r="F9204">
        <f>MONTH(Orders[[#This Row],[Order_Date]])</f>
        <v>10</v>
      </c>
      <c r="G9204" s="2" t="s">
        <v>448</v>
      </c>
      <c r="H9204" t="s">
        <v>1528</v>
      </c>
      <c r="I9204" t="s">
        <v>32</v>
      </c>
      <c r="J9204" t="s">
        <v>65</v>
      </c>
      <c r="K9204" t="s">
        <v>27</v>
      </c>
      <c r="L9204" t="s">
        <v>28</v>
      </c>
      <c r="M9204" s="1">
        <v>9925.73</v>
      </c>
      <c r="N9204" s="1">
        <v>-538.52</v>
      </c>
      <c r="O9204">
        <v>0.27</v>
      </c>
    </row>
    <row r="9205" spans="1:15" x14ac:dyDescent="0.3">
      <c r="A9205" t="str">
        <f xml:space="preserve"> _xlfn.XLOOKUP(H9205, 'Customers'!B:B, 'Customers'!A:A)</f>
        <v>CUST_235</v>
      </c>
      <c r="B9205" t="str">
        <f>_xlfn.XLOOKUP(L9205, Products!C:C, Products!A:A)</f>
        <v>PROD_5</v>
      </c>
      <c r="C9205">
        <v>9204</v>
      </c>
      <c r="D9205" s="2" t="s">
        <v>181</v>
      </c>
      <c r="E9205">
        <f>YEAR(Orders[[#This Row],[Order_Date]])</f>
        <v>2023</v>
      </c>
      <c r="F9205">
        <f>MONTH(Orders[[#This Row],[Order_Date]])</f>
        <v>10</v>
      </c>
      <c r="G9205" s="2" t="s">
        <v>182</v>
      </c>
      <c r="H9205" t="s">
        <v>654</v>
      </c>
      <c r="I9205" t="s">
        <v>32</v>
      </c>
      <c r="J9205" t="s">
        <v>65</v>
      </c>
      <c r="K9205" t="s">
        <v>34</v>
      </c>
      <c r="L9205" t="s">
        <v>39</v>
      </c>
      <c r="M9205" s="1">
        <v>3520.99</v>
      </c>
      <c r="N9205" s="1">
        <v>-303.94</v>
      </c>
      <c r="O9205">
        <v>0.17</v>
      </c>
    </row>
    <row r="9206" spans="1:15" x14ac:dyDescent="0.3">
      <c r="A9206" t="str">
        <f xml:space="preserve"> _xlfn.XLOOKUP(H9206, 'Customers'!B:B, 'Customers'!A:A)</f>
        <v>CUST_902</v>
      </c>
      <c r="B9206" t="str">
        <f>_xlfn.XLOOKUP(L9206, Products!C:C, Products!A:A)</f>
        <v>PROD_1</v>
      </c>
      <c r="C9206">
        <v>9205</v>
      </c>
      <c r="D9206" s="2" t="s">
        <v>1166</v>
      </c>
      <c r="E9206">
        <f>YEAR(Orders[[#This Row],[Order_Date]])</f>
        <v>2022</v>
      </c>
      <c r="F9206">
        <f>MONTH(Orders[[#This Row],[Order_Date]])</f>
        <v>9</v>
      </c>
      <c r="G9206" s="2" t="s">
        <v>169</v>
      </c>
      <c r="H9206" t="s">
        <v>1661</v>
      </c>
      <c r="I9206" t="s">
        <v>21</v>
      </c>
      <c r="J9206" t="s">
        <v>15</v>
      </c>
      <c r="K9206" t="s">
        <v>27</v>
      </c>
      <c r="L9206" t="s">
        <v>17</v>
      </c>
      <c r="M9206" s="1">
        <v>5944.11</v>
      </c>
      <c r="N9206" s="1">
        <v>1135.1400000000001</v>
      </c>
      <c r="O9206">
        <v>0.18</v>
      </c>
    </row>
    <row r="9207" spans="1:15" x14ac:dyDescent="0.3">
      <c r="A9207" t="str">
        <f xml:space="preserve"> _xlfn.XLOOKUP(H9207, 'Customers'!B:B, 'Customers'!A:A)</f>
        <v>CUST_740</v>
      </c>
      <c r="B9207" t="str">
        <f>_xlfn.XLOOKUP(L9207, Products!C:C, Products!A:A)</f>
        <v>PROD_5</v>
      </c>
      <c r="C9207">
        <v>9206</v>
      </c>
      <c r="D9207" s="2" t="s">
        <v>516</v>
      </c>
      <c r="E9207">
        <f>YEAR(Orders[[#This Row],[Order_Date]])</f>
        <v>2022</v>
      </c>
      <c r="F9207">
        <f>MONTH(Orders[[#This Row],[Order_Date]])</f>
        <v>2</v>
      </c>
      <c r="G9207" s="2" t="s">
        <v>270</v>
      </c>
      <c r="H9207" t="s">
        <v>1485</v>
      </c>
      <c r="I9207" t="s">
        <v>21</v>
      </c>
      <c r="J9207" t="s">
        <v>22</v>
      </c>
      <c r="K9207" t="s">
        <v>34</v>
      </c>
      <c r="L9207" t="s">
        <v>39</v>
      </c>
      <c r="M9207" s="1">
        <v>4591.82</v>
      </c>
      <c r="N9207" s="1">
        <v>-425.91</v>
      </c>
      <c r="O9207">
        <v>0.18</v>
      </c>
    </row>
    <row r="9208" spans="1:15" x14ac:dyDescent="0.3">
      <c r="A9208" t="str">
        <f xml:space="preserve"> _xlfn.XLOOKUP(H9208, 'Customers'!B:B, 'Customers'!A:A)</f>
        <v>CUST_228</v>
      </c>
      <c r="B9208" t="str">
        <f>_xlfn.XLOOKUP(L9208, Products!C:C, Products!A:A)</f>
        <v>PROD_1</v>
      </c>
      <c r="C9208">
        <v>9207</v>
      </c>
      <c r="D9208" s="2" t="s">
        <v>533</v>
      </c>
      <c r="E9208">
        <f>YEAR(Orders[[#This Row],[Order_Date]])</f>
        <v>2023</v>
      </c>
      <c r="F9208">
        <f>MONTH(Orders[[#This Row],[Order_Date]])</f>
        <v>1</v>
      </c>
      <c r="G9208" s="2" t="s">
        <v>396</v>
      </c>
      <c r="H9208" t="s">
        <v>635</v>
      </c>
      <c r="I9208" t="s">
        <v>32</v>
      </c>
      <c r="J9208" t="s">
        <v>22</v>
      </c>
      <c r="K9208" t="s">
        <v>16</v>
      </c>
      <c r="L9208" t="s">
        <v>17</v>
      </c>
      <c r="M9208" s="1">
        <v>3890.75</v>
      </c>
      <c r="N9208" s="1">
        <v>156.22999999999999</v>
      </c>
      <c r="O9208">
        <v>0.19</v>
      </c>
    </row>
    <row r="9209" spans="1:15" x14ac:dyDescent="0.3">
      <c r="A9209" t="str">
        <f xml:space="preserve"> _xlfn.XLOOKUP(H9209, 'Customers'!B:B, 'Customers'!A:A)</f>
        <v>CUST_308</v>
      </c>
      <c r="B9209" t="str">
        <f>_xlfn.XLOOKUP(L9209, Products!C:C, Products!A:A)</f>
        <v>PROD_3</v>
      </c>
      <c r="C9209">
        <v>9208</v>
      </c>
      <c r="D9209" s="2" t="s">
        <v>567</v>
      </c>
      <c r="E9209">
        <f>YEAR(Orders[[#This Row],[Order_Date]])</f>
        <v>2022</v>
      </c>
      <c r="F9209">
        <f>MONTH(Orders[[#This Row],[Order_Date]])</f>
        <v>1</v>
      </c>
      <c r="G9209" s="2" t="s">
        <v>951</v>
      </c>
      <c r="H9209" t="s">
        <v>806</v>
      </c>
      <c r="I9209" t="s">
        <v>14</v>
      </c>
      <c r="J9209" t="s">
        <v>33</v>
      </c>
      <c r="K9209" t="s">
        <v>27</v>
      </c>
      <c r="L9209" t="s">
        <v>28</v>
      </c>
      <c r="M9209" s="1">
        <v>2576.4</v>
      </c>
      <c r="N9209" s="1">
        <v>568.80999999999995</v>
      </c>
      <c r="O9209">
        <v>0.13</v>
      </c>
    </row>
    <row r="9210" spans="1:15" x14ac:dyDescent="0.3">
      <c r="A9210" t="str">
        <f xml:space="preserve"> _xlfn.XLOOKUP(H9210, 'Customers'!B:B, 'Customers'!A:A)</f>
        <v>CUST_878</v>
      </c>
      <c r="B9210" t="str">
        <f>_xlfn.XLOOKUP(L9210, Products!C:C, Products!A:A)</f>
        <v>PROD_4</v>
      </c>
      <c r="C9210">
        <v>9209</v>
      </c>
      <c r="D9210" s="2" t="s">
        <v>143</v>
      </c>
      <c r="E9210">
        <f>YEAR(Orders[[#This Row],[Order_Date]])</f>
        <v>2023</v>
      </c>
      <c r="F9210">
        <f>MONTH(Orders[[#This Row],[Order_Date]])</f>
        <v>8</v>
      </c>
      <c r="G9210" s="2" t="s">
        <v>146</v>
      </c>
      <c r="H9210" t="s">
        <v>1633</v>
      </c>
      <c r="I9210" t="s">
        <v>14</v>
      </c>
      <c r="J9210" t="s">
        <v>33</v>
      </c>
      <c r="K9210" t="s">
        <v>34</v>
      </c>
      <c r="L9210" t="s">
        <v>35</v>
      </c>
      <c r="M9210" s="1">
        <v>7286.97</v>
      </c>
      <c r="N9210" s="1">
        <v>809.13</v>
      </c>
      <c r="O9210">
        <v>0.24</v>
      </c>
    </row>
    <row r="9211" spans="1:15" x14ac:dyDescent="0.3">
      <c r="A9211" t="str">
        <f xml:space="preserve"> _xlfn.XLOOKUP(H9211, 'Customers'!B:B, 'Customers'!A:A)</f>
        <v>CUST_446</v>
      </c>
      <c r="B9211" t="str">
        <f>_xlfn.XLOOKUP(L9211, Products!C:C, Products!A:A)</f>
        <v>PROD_6</v>
      </c>
      <c r="C9211">
        <v>9210</v>
      </c>
      <c r="D9211" s="2" t="s">
        <v>1039</v>
      </c>
      <c r="E9211">
        <f>YEAR(Orders[[#This Row],[Order_Date]])</f>
        <v>2022</v>
      </c>
      <c r="F9211">
        <f>MONTH(Orders[[#This Row],[Order_Date]])</f>
        <v>2</v>
      </c>
      <c r="G9211" s="2" t="s">
        <v>1182</v>
      </c>
      <c r="H9211" t="s">
        <v>1067</v>
      </c>
      <c r="I9211" t="s">
        <v>21</v>
      </c>
      <c r="J9211" t="s">
        <v>22</v>
      </c>
      <c r="K9211" t="s">
        <v>34</v>
      </c>
      <c r="L9211" t="s">
        <v>52</v>
      </c>
      <c r="M9211" s="1">
        <v>8591.89</v>
      </c>
      <c r="N9211" s="1">
        <v>1466.76</v>
      </c>
      <c r="O9211">
        <v>7.0000000000000007E-2</v>
      </c>
    </row>
    <row r="9212" spans="1:15" x14ac:dyDescent="0.3">
      <c r="A9212" t="str">
        <f xml:space="preserve"> _xlfn.XLOOKUP(H9212, 'Customers'!B:B, 'Customers'!A:A)</f>
        <v>CUST_27</v>
      </c>
      <c r="B9212" t="str">
        <f>_xlfn.XLOOKUP(L9212, Products!C:C, Products!A:A)</f>
        <v>PROD_4</v>
      </c>
      <c r="C9212">
        <v>9211</v>
      </c>
      <c r="D9212" s="2" t="s">
        <v>599</v>
      </c>
      <c r="E9212">
        <f>YEAR(Orders[[#This Row],[Order_Date]])</f>
        <v>2023</v>
      </c>
      <c r="F9212">
        <f>MONTH(Orders[[#This Row],[Order_Date]])</f>
        <v>9</v>
      </c>
      <c r="G9212" s="2" t="s">
        <v>590</v>
      </c>
      <c r="H9212" t="s">
        <v>108</v>
      </c>
      <c r="I9212" t="s">
        <v>32</v>
      </c>
      <c r="J9212" t="s">
        <v>15</v>
      </c>
      <c r="K9212" t="s">
        <v>34</v>
      </c>
      <c r="L9212" t="s">
        <v>35</v>
      </c>
      <c r="M9212" s="1">
        <v>1874.65</v>
      </c>
      <c r="N9212" s="1">
        <v>91.03</v>
      </c>
      <c r="O9212">
        <v>0.22</v>
      </c>
    </row>
    <row r="9213" spans="1:15" x14ac:dyDescent="0.3">
      <c r="A9213" t="str">
        <f xml:space="preserve"> _xlfn.XLOOKUP(H9213, 'Customers'!B:B, 'Customers'!A:A)</f>
        <v>CUST_189</v>
      </c>
      <c r="B9213" t="str">
        <f>_xlfn.XLOOKUP(L9213, Products!C:C, Products!A:A)</f>
        <v>PROD_4</v>
      </c>
      <c r="C9213">
        <v>9212</v>
      </c>
      <c r="D9213" s="2" t="s">
        <v>112</v>
      </c>
      <c r="E9213">
        <f>YEAR(Orders[[#This Row],[Order_Date]])</f>
        <v>2022</v>
      </c>
      <c r="F9213">
        <f>MONTH(Orders[[#This Row],[Order_Date]])</f>
        <v>2</v>
      </c>
      <c r="G9213" s="2" t="s">
        <v>269</v>
      </c>
      <c r="H9213" t="s">
        <v>547</v>
      </c>
      <c r="I9213" t="s">
        <v>32</v>
      </c>
      <c r="J9213" t="s">
        <v>65</v>
      </c>
      <c r="K9213" t="s">
        <v>34</v>
      </c>
      <c r="L9213" t="s">
        <v>35</v>
      </c>
      <c r="M9213" s="1">
        <v>5255.12</v>
      </c>
      <c r="N9213" s="1">
        <v>782.5</v>
      </c>
      <c r="O9213">
        <v>0.05</v>
      </c>
    </row>
    <row r="9214" spans="1:15" x14ac:dyDescent="0.3">
      <c r="A9214" t="str">
        <f xml:space="preserve"> _xlfn.XLOOKUP(H9214, 'Customers'!B:B, 'Customers'!A:A)</f>
        <v>CUST_830</v>
      </c>
      <c r="B9214" t="str">
        <f>_xlfn.XLOOKUP(L9214, Products!C:C, Products!A:A)</f>
        <v>PROD_4</v>
      </c>
      <c r="C9214">
        <v>9213</v>
      </c>
      <c r="D9214" s="2" t="s">
        <v>95</v>
      </c>
      <c r="E9214">
        <f>YEAR(Orders[[#This Row],[Order_Date]])</f>
        <v>2023</v>
      </c>
      <c r="F9214">
        <f>MONTH(Orders[[#This Row],[Order_Date]])</f>
        <v>11</v>
      </c>
      <c r="G9214" s="2" t="s">
        <v>821</v>
      </c>
      <c r="H9214" t="s">
        <v>1582</v>
      </c>
      <c r="I9214" t="s">
        <v>21</v>
      </c>
      <c r="J9214" t="s">
        <v>33</v>
      </c>
      <c r="K9214" t="s">
        <v>34</v>
      </c>
      <c r="L9214" t="s">
        <v>35</v>
      </c>
      <c r="M9214" s="1">
        <v>5901.87</v>
      </c>
      <c r="N9214" s="1">
        <v>1387</v>
      </c>
      <c r="O9214">
        <v>0.12</v>
      </c>
    </row>
    <row r="9215" spans="1:15" x14ac:dyDescent="0.3">
      <c r="A9215" t="str">
        <f xml:space="preserve"> _xlfn.XLOOKUP(H9215, 'Customers'!B:B, 'Customers'!A:A)</f>
        <v>CUST_240</v>
      </c>
      <c r="B9215" t="str">
        <f>_xlfn.XLOOKUP(L9215, Products!C:C, Products!A:A)</f>
        <v>PROD_1</v>
      </c>
      <c r="C9215">
        <v>9214</v>
      </c>
      <c r="D9215" s="2" t="s">
        <v>1014</v>
      </c>
      <c r="E9215">
        <f>YEAR(Orders[[#This Row],[Order_Date]])</f>
        <v>2022</v>
      </c>
      <c r="F9215">
        <f>MONTH(Orders[[#This Row],[Order_Date]])</f>
        <v>12</v>
      </c>
      <c r="G9215" s="2" t="s">
        <v>255</v>
      </c>
      <c r="H9215" t="s">
        <v>663</v>
      </c>
      <c r="I9215" t="s">
        <v>14</v>
      </c>
      <c r="J9215" t="s">
        <v>15</v>
      </c>
      <c r="K9215" t="s">
        <v>27</v>
      </c>
      <c r="L9215" t="s">
        <v>17</v>
      </c>
      <c r="M9215" s="1">
        <v>815.7</v>
      </c>
      <c r="N9215" s="1">
        <v>-4.72</v>
      </c>
      <c r="O9215">
        <v>0.23</v>
      </c>
    </row>
    <row r="9216" spans="1:15" x14ac:dyDescent="0.3">
      <c r="A9216" t="str">
        <f xml:space="preserve"> _xlfn.XLOOKUP(H9216, 'Customers'!B:B, 'Customers'!A:A)</f>
        <v>CUST_827</v>
      </c>
      <c r="B9216" t="str">
        <f>_xlfn.XLOOKUP(L9216, Products!C:C, Products!A:A)</f>
        <v>PROD_4</v>
      </c>
      <c r="C9216">
        <v>9215</v>
      </c>
      <c r="D9216" s="2" t="s">
        <v>888</v>
      </c>
      <c r="E9216">
        <f>YEAR(Orders[[#This Row],[Order_Date]])</f>
        <v>2023</v>
      </c>
      <c r="F9216">
        <f>MONTH(Orders[[#This Row],[Order_Date]])</f>
        <v>9</v>
      </c>
      <c r="G9216" s="2" t="s">
        <v>91</v>
      </c>
      <c r="H9216" t="s">
        <v>1579</v>
      </c>
      <c r="I9216" t="s">
        <v>32</v>
      </c>
      <c r="J9216" t="s">
        <v>33</v>
      </c>
      <c r="K9216" t="s">
        <v>34</v>
      </c>
      <c r="L9216" t="s">
        <v>35</v>
      </c>
      <c r="M9216" s="1">
        <v>2070.87</v>
      </c>
      <c r="N9216" s="1">
        <v>560.55999999999995</v>
      </c>
      <c r="O9216">
        <v>0.11</v>
      </c>
    </row>
    <row r="9217" spans="1:15" x14ac:dyDescent="0.3">
      <c r="A9217" t="str">
        <f xml:space="preserve"> _xlfn.XLOOKUP(H9217, 'Customers'!B:B, 'Customers'!A:A)</f>
        <v>CUST_92</v>
      </c>
      <c r="B9217" t="str">
        <f>_xlfn.XLOOKUP(L9217, Products!C:C, Products!A:A)</f>
        <v>PROD_5</v>
      </c>
      <c r="C9217">
        <v>9216</v>
      </c>
      <c r="D9217" s="2" t="s">
        <v>1005</v>
      </c>
      <c r="E9217">
        <f>YEAR(Orders[[#This Row],[Order_Date]])</f>
        <v>2022</v>
      </c>
      <c r="F9217">
        <f>MONTH(Orders[[#This Row],[Order_Date]])</f>
        <v>5</v>
      </c>
      <c r="G9217" s="2" t="s">
        <v>1376</v>
      </c>
      <c r="H9217" t="s">
        <v>294</v>
      </c>
      <c r="I9217" t="s">
        <v>14</v>
      </c>
      <c r="J9217" t="s">
        <v>15</v>
      </c>
      <c r="K9217" t="s">
        <v>34</v>
      </c>
      <c r="L9217" t="s">
        <v>39</v>
      </c>
      <c r="M9217" s="1">
        <v>828.21</v>
      </c>
      <c r="N9217" s="1">
        <v>-18.510000000000002</v>
      </c>
      <c r="O9217">
        <v>0.21</v>
      </c>
    </row>
    <row r="9218" spans="1:15" x14ac:dyDescent="0.3">
      <c r="A9218" t="str">
        <f xml:space="preserve"> _xlfn.XLOOKUP(H9218, 'Customers'!B:B, 'Customers'!A:A)</f>
        <v>CUST_560</v>
      </c>
      <c r="B9218" t="str">
        <f>_xlfn.XLOOKUP(L9218, Products!C:C, Products!A:A)</f>
        <v>PROD_4</v>
      </c>
      <c r="C9218">
        <v>9217</v>
      </c>
      <c r="D9218" s="2" t="s">
        <v>495</v>
      </c>
      <c r="E9218">
        <f>YEAR(Orders[[#This Row],[Order_Date]])</f>
        <v>2023</v>
      </c>
      <c r="F9218">
        <f>MONTH(Orders[[#This Row],[Order_Date]])</f>
        <v>11</v>
      </c>
      <c r="G9218" s="2" t="s">
        <v>1136</v>
      </c>
      <c r="H9218" t="s">
        <v>1251</v>
      </c>
      <c r="I9218" t="s">
        <v>14</v>
      </c>
      <c r="J9218" t="s">
        <v>65</v>
      </c>
      <c r="K9218" t="s">
        <v>34</v>
      </c>
      <c r="L9218" t="s">
        <v>35</v>
      </c>
      <c r="M9218" s="1">
        <v>2670.08</v>
      </c>
      <c r="N9218" s="1">
        <v>231.81</v>
      </c>
      <c r="O9218">
        <v>0.23</v>
      </c>
    </row>
    <row r="9219" spans="1:15" x14ac:dyDescent="0.3">
      <c r="A9219" t="str">
        <f xml:space="preserve"> _xlfn.XLOOKUP(H9219, 'Customers'!B:B, 'Customers'!A:A)</f>
        <v>CUST_938</v>
      </c>
      <c r="B9219" t="str">
        <f>_xlfn.XLOOKUP(L9219, Products!C:C, Products!A:A)</f>
        <v>PROD_5</v>
      </c>
      <c r="C9219">
        <v>9218</v>
      </c>
      <c r="D9219" s="2" t="s">
        <v>764</v>
      </c>
      <c r="E9219">
        <f>YEAR(Orders[[#This Row],[Order_Date]])</f>
        <v>2022</v>
      </c>
      <c r="F9219">
        <f>MONTH(Orders[[#This Row],[Order_Date]])</f>
        <v>6</v>
      </c>
      <c r="G9219" s="2" t="s">
        <v>305</v>
      </c>
      <c r="H9219" t="s">
        <v>1698</v>
      </c>
      <c r="I9219" t="s">
        <v>21</v>
      </c>
      <c r="J9219" t="s">
        <v>33</v>
      </c>
      <c r="K9219" t="s">
        <v>34</v>
      </c>
      <c r="L9219" t="s">
        <v>39</v>
      </c>
      <c r="M9219" s="1">
        <v>733.14</v>
      </c>
      <c r="N9219" s="1">
        <v>-68.5</v>
      </c>
      <c r="O9219">
        <v>0.12</v>
      </c>
    </row>
    <row r="9220" spans="1:15" x14ac:dyDescent="0.3">
      <c r="A9220" t="str">
        <f xml:space="preserve"> _xlfn.XLOOKUP(H9220, 'Customers'!B:B, 'Customers'!A:A)</f>
        <v>CUST_830</v>
      </c>
      <c r="B9220" t="str">
        <f>_xlfn.XLOOKUP(L9220, Products!C:C, Products!A:A)</f>
        <v>PROD_7</v>
      </c>
      <c r="C9220">
        <v>9219</v>
      </c>
      <c r="D9220" s="2" t="s">
        <v>330</v>
      </c>
      <c r="E9220">
        <f>YEAR(Orders[[#This Row],[Order_Date]])</f>
        <v>2023</v>
      </c>
      <c r="F9220">
        <f>MONTH(Orders[[#This Row],[Order_Date]])</f>
        <v>12</v>
      </c>
      <c r="G9220" s="2" t="s">
        <v>597</v>
      </c>
      <c r="H9220" t="s">
        <v>1582</v>
      </c>
      <c r="I9220" t="s">
        <v>14</v>
      </c>
      <c r="J9220" t="s">
        <v>15</v>
      </c>
      <c r="K9220" t="s">
        <v>16</v>
      </c>
      <c r="L9220" t="s">
        <v>66</v>
      </c>
      <c r="M9220" s="1">
        <v>8412.02</v>
      </c>
      <c r="N9220" s="1">
        <v>-678.67</v>
      </c>
      <c r="O9220">
        <v>0.05</v>
      </c>
    </row>
    <row r="9221" spans="1:15" x14ac:dyDescent="0.3">
      <c r="A9221" t="str">
        <f xml:space="preserve"> _xlfn.XLOOKUP(H9221, 'Customers'!B:B, 'Customers'!A:A)</f>
        <v>CUST_910</v>
      </c>
      <c r="B9221" t="str">
        <f>_xlfn.XLOOKUP(L9221, Products!C:C, Products!A:A)</f>
        <v>PROD_1</v>
      </c>
      <c r="C9221">
        <v>9220</v>
      </c>
      <c r="D9221" s="2" t="s">
        <v>305</v>
      </c>
      <c r="E9221">
        <f>YEAR(Orders[[#This Row],[Order_Date]])</f>
        <v>2022</v>
      </c>
      <c r="F9221">
        <f>MONTH(Orders[[#This Row],[Order_Date]])</f>
        <v>6</v>
      </c>
      <c r="G9221" s="2" t="s">
        <v>519</v>
      </c>
      <c r="H9221" t="s">
        <v>1669</v>
      </c>
      <c r="I9221" t="s">
        <v>14</v>
      </c>
      <c r="J9221" t="s">
        <v>22</v>
      </c>
      <c r="K9221" t="s">
        <v>27</v>
      </c>
      <c r="L9221" t="s">
        <v>17</v>
      </c>
      <c r="M9221" s="1">
        <v>9191.36</v>
      </c>
      <c r="N9221" s="1">
        <v>-557.77</v>
      </c>
      <c r="O9221">
        <v>0.27</v>
      </c>
    </row>
    <row r="9222" spans="1:15" x14ac:dyDescent="0.3">
      <c r="A9222" t="str">
        <f xml:space="preserve"> _xlfn.XLOOKUP(H9222, 'Customers'!B:B, 'Customers'!A:A)</f>
        <v>CUST_297</v>
      </c>
      <c r="B9222" t="str">
        <f>_xlfn.XLOOKUP(L9222, Products!C:C, Products!A:A)</f>
        <v>PROD_1</v>
      </c>
      <c r="C9222">
        <v>9221</v>
      </c>
      <c r="D9222" s="2" t="s">
        <v>179</v>
      </c>
      <c r="E9222">
        <f>YEAR(Orders[[#This Row],[Order_Date]])</f>
        <v>2023</v>
      </c>
      <c r="F9222">
        <f>MONTH(Orders[[#This Row],[Order_Date]])</f>
        <v>2</v>
      </c>
      <c r="G9222" s="2" t="s">
        <v>464</v>
      </c>
      <c r="H9222" t="s">
        <v>785</v>
      </c>
      <c r="I9222" t="s">
        <v>32</v>
      </c>
      <c r="J9222" t="s">
        <v>33</v>
      </c>
      <c r="K9222" t="s">
        <v>16</v>
      </c>
      <c r="L9222" t="s">
        <v>17</v>
      </c>
      <c r="M9222" s="1">
        <v>2242.15</v>
      </c>
      <c r="N9222" s="1">
        <v>368.53</v>
      </c>
      <c r="O9222">
        <v>0.04</v>
      </c>
    </row>
    <row r="9223" spans="1:15" x14ac:dyDescent="0.3">
      <c r="A9223" t="str">
        <f xml:space="preserve"> _xlfn.XLOOKUP(H9223, 'Customers'!B:B, 'Customers'!A:A)</f>
        <v>CUST_553</v>
      </c>
      <c r="B9223" t="str">
        <f>_xlfn.XLOOKUP(L9223, Products!C:C, Products!A:A)</f>
        <v>PROD_5</v>
      </c>
      <c r="C9223">
        <v>9222</v>
      </c>
      <c r="D9223" s="2" t="s">
        <v>373</v>
      </c>
      <c r="E9223">
        <f>YEAR(Orders[[#This Row],[Order_Date]])</f>
        <v>2022</v>
      </c>
      <c r="F9223">
        <f>MONTH(Orders[[#This Row],[Order_Date]])</f>
        <v>3</v>
      </c>
      <c r="G9223" s="2" t="s">
        <v>428</v>
      </c>
      <c r="H9223" t="s">
        <v>1238</v>
      </c>
      <c r="I9223" t="s">
        <v>21</v>
      </c>
      <c r="J9223" t="s">
        <v>22</v>
      </c>
      <c r="K9223" t="s">
        <v>34</v>
      </c>
      <c r="L9223" t="s">
        <v>39</v>
      </c>
      <c r="M9223" s="1">
        <v>4505.28</v>
      </c>
      <c r="N9223" s="1">
        <v>958.68</v>
      </c>
      <c r="O9223">
        <v>0.05</v>
      </c>
    </row>
    <row r="9224" spans="1:15" x14ac:dyDescent="0.3">
      <c r="A9224" t="str">
        <f xml:space="preserve"> _xlfn.XLOOKUP(H9224, 'Customers'!B:B, 'Customers'!A:A)</f>
        <v>CUST_628</v>
      </c>
      <c r="B9224" t="str">
        <f>_xlfn.XLOOKUP(L9224, Products!C:C, Products!A:A)</f>
        <v>PROD_6</v>
      </c>
      <c r="C9224">
        <v>9223</v>
      </c>
      <c r="D9224" s="2" t="s">
        <v>270</v>
      </c>
      <c r="E9224">
        <f>YEAR(Orders[[#This Row],[Order_Date]])</f>
        <v>2022</v>
      </c>
      <c r="F9224">
        <f>MONTH(Orders[[#This Row],[Order_Date]])</f>
        <v>2</v>
      </c>
      <c r="G9224" s="2" t="s">
        <v>703</v>
      </c>
      <c r="H9224" t="s">
        <v>1350</v>
      </c>
      <c r="I9224" t="s">
        <v>14</v>
      </c>
      <c r="J9224" t="s">
        <v>22</v>
      </c>
      <c r="K9224" t="s">
        <v>34</v>
      </c>
      <c r="L9224" t="s">
        <v>52</v>
      </c>
      <c r="M9224" s="1">
        <v>2116.63</v>
      </c>
      <c r="N9224" s="1">
        <v>324.61</v>
      </c>
      <c r="O9224">
        <v>0.21</v>
      </c>
    </row>
    <row r="9225" spans="1:15" x14ac:dyDescent="0.3">
      <c r="A9225" t="str">
        <f xml:space="preserve"> _xlfn.XLOOKUP(H9225, 'Customers'!B:B, 'Customers'!A:A)</f>
        <v>CUST_605</v>
      </c>
      <c r="B9225" t="str">
        <f>_xlfn.XLOOKUP(L9225, Products!C:C, Products!A:A)</f>
        <v>PROD_1</v>
      </c>
      <c r="C9225">
        <v>9224</v>
      </c>
      <c r="D9225" s="2" t="s">
        <v>197</v>
      </c>
      <c r="E9225">
        <f>YEAR(Orders[[#This Row],[Order_Date]])</f>
        <v>2022</v>
      </c>
      <c r="F9225">
        <f>MONTH(Orders[[#This Row],[Order_Date]])</f>
        <v>1</v>
      </c>
      <c r="G9225" s="2" t="s">
        <v>198</v>
      </c>
      <c r="H9225" t="s">
        <v>1318</v>
      </c>
      <c r="I9225" t="s">
        <v>21</v>
      </c>
      <c r="J9225" t="s">
        <v>65</v>
      </c>
      <c r="K9225" t="s">
        <v>16</v>
      </c>
      <c r="L9225" t="s">
        <v>17</v>
      </c>
      <c r="M9225" s="1">
        <v>3376.23</v>
      </c>
      <c r="N9225" s="1">
        <v>157.66999999999999</v>
      </c>
      <c r="O9225">
        <v>0.04</v>
      </c>
    </row>
    <row r="9226" spans="1:15" x14ac:dyDescent="0.3">
      <c r="A9226" t="str">
        <f xml:space="preserve"> _xlfn.XLOOKUP(H9226, 'Customers'!B:B, 'Customers'!A:A)</f>
        <v>CUST_120</v>
      </c>
      <c r="B9226" t="str">
        <f>_xlfn.XLOOKUP(L9226, Products!C:C, Products!A:A)</f>
        <v>PROD_5</v>
      </c>
      <c r="C9226">
        <v>9225</v>
      </c>
      <c r="D9226" s="2" t="s">
        <v>358</v>
      </c>
      <c r="E9226">
        <f>YEAR(Orders[[#This Row],[Order_Date]])</f>
        <v>2023</v>
      </c>
      <c r="F9226">
        <f>MONTH(Orders[[#This Row],[Order_Date]])</f>
        <v>2</v>
      </c>
      <c r="G9226" s="2" t="s">
        <v>261</v>
      </c>
      <c r="H9226" t="s">
        <v>372</v>
      </c>
      <c r="I9226" t="s">
        <v>32</v>
      </c>
      <c r="J9226" t="s">
        <v>65</v>
      </c>
      <c r="K9226" t="s">
        <v>34</v>
      </c>
      <c r="L9226" t="s">
        <v>39</v>
      </c>
      <c r="M9226" s="1">
        <v>2161.12</v>
      </c>
      <c r="N9226" s="1">
        <v>-200.44</v>
      </c>
      <c r="O9226">
        <v>0.22</v>
      </c>
    </row>
    <row r="9227" spans="1:15" x14ac:dyDescent="0.3">
      <c r="A9227" t="str">
        <f xml:space="preserve"> _xlfn.XLOOKUP(H9227, 'Customers'!B:B, 'Customers'!A:A)</f>
        <v>CUST_517</v>
      </c>
      <c r="B9227" t="str">
        <f>_xlfn.XLOOKUP(L9227, Products!C:C, Products!A:A)</f>
        <v>PROD_1</v>
      </c>
      <c r="C9227">
        <v>9226</v>
      </c>
      <c r="D9227" s="2" t="s">
        <v>252</v>
      </c>
      <c r="E9227">
        <f>YEAR(Orders[[#This Row],[Order_Date]])</f>
        <v>2022</v>
      </c>
      <c r="F9227">
        <f>MONTH(Orders[[#This Row],[Order_Date]])</f>
        <v>11</v>
      </c>
      <c r="G9227" s="2" t="s">
        <v>1461</v>
      </c>
      <c r="H9227" t="s">
        <v>1189</v>
      </c>
      <c r="I9227" t="s">
        <v>14</v>
      </c>
      <c r="J9227" t="s">
        <v>15</v>
      </c>
      <c r="K9227" t="s">
        <v>16</v>
      </c>
      <c r="L9227" t="s">
        <v>17</v>
      </c>
      <c r="M9227" s="1">
        <v>8619.32</v>
      </c>
      <c r="N9227" s="1">
        <v>-366.06</v>
      </c>
      <c r="O9227">
        <v>0.27</v>
      </c>
    </row>
    <row r="9228" spans="1:15" x14ac:dyDescent="0.3">
      <c r="A9228" t="str">
        <f xml:space="preserve"> _xlfn.XLOOKUP(H9228, 'Customers'!B:B, 'Customers'!A:A)</f>
        <v>CUST_933</v>
      </c>
      <c r="B9228" t="str">
        <f>_xlfn.XLOOKUP(L9228, Products!C:C, Products!A:A)</f>
        <v>PROD_2</v>
      </c>
      <c r="C9228">
        <v>9227</v>
      </c>
      <c r="D9228" s="2" t="s">
        <v>1248</v>
      </c>
      <c r="E9228">
        <f>YEAR(Orders[[#This Row],[Order_Date]])</f>
        <v>2023</v>
      </c>
      <c r="F9228">
        <f>MONTH(Orders[[#This Row],[Order_Date]])</f>
        <v>5</v>
      </c>
      <c r="G9228" s="2" t="s">
        <v>904</v>
      </c>
      <c r="H9228" t="s">
        <v>1693</v>
      </c>
      <c r="I9228" t="s">
        <v>21</v>
      </c>
      <c r="J9228" t="s">
        <v>33</v>
      </c>
      <c r="K9228" t="s">
        <v>16</v>
      </c>
      <c r="L9228" t="s">
        <v>23</v>
      </c>
      <c r="M9228" s="1">
        <v>2774.93</v>
      </c>
      <c r="N9228" s="1">
        <v>480.37</v>
      </c>
      <c r="O9228">
        <v>0.26</v>
      </c>
    </row>
    <row r="9229" spans="1:15" x14ac:dyDescent="0.3">
      <c r="A9229" t="str">
        <f xml:space="preserve"> _xlfn.XLOOKUP(H9229, 'Customers'!B:B, 'Customers'!A:A)</f>
        <v>CUST_979</v>
      </c>
      <c r="B9229" t="str">
        <f>_xlfn.XLOOKUP(L9229, Products!C:C, Products!A:A)</f>
        <v>PROD_2</v>
      </c>
      <c r="C9229">
        <v>9228</v>
      </c>
      <c r="D9229" s="2" t="s">
        <v>262</v>
      </c>
      <c r="E9229">
        <f>YEAR(Orders[[#This Row],[Order_Date]])</f>
        <v>2023</v>
      </c>
      <c r="F9229">
        <f>MONTH(Orders[[#This Row],[Order_Date]])</f>
        <v>2</v>
      </c>
      <c r="G9229" s="2" t="s">
        <v>46</v>
      </c>
      <c r="H9229" t="s">
        <v>1742</v>
      </c>
      <c r="I9229" t="s">
        <v>21</v>
      </c>
      <c r="J9229" t="s">
        <v>22</v>
      </c>
      <c r="K9229" t="s">
        <v>16</v>
      </c>
      <c r="L9229" t="s">
        <v>23</v>
      </c>
      <c r="M9229" s="1">
        <v>9536.31</v>
      </c>
      <c r="N9229" s="1">
        <v>470.86</v>
      </c>
      <c r="O9229">
        <v>0.01</v>
      </c>
    </row>
    <row r="9230" spans="1:15" x14ac:dyDescent="0.3">
      <c r="A9230" t="str">
        <f xml:space="preserve"> _xlfn.XLOOKUP(H9230, 'Customers'!B:B, 'Customers'!A:A)</f>
        <v>CUST_254</v>
      </c>
      <c r="B9230" t="str">
        <f>_xlfn.XLOOKUP(L9230, Products!C:C, Products!A:A)</f>
        <v>PROD_5</v>
      </c>
      <c r="C9230">
        <v>9229</v>
      </c>
      <c r="D9230" s="2" t="s">
        <v>885</v>
      </c>
      <c r="E9230">
        <f>YEAR(Orders[[#This Row],[Order_Date]])</f>
        <v>2022</v>
      </c>
      <c r="F9230">
        <f>MONTH(Orders[[#This Row],[Order_Date]])</f>
        <v>7</v>
      </c>
      <c r="G9230" s="2" t="s">
        <v>908</v>
      </c>
      <c r="H9230" t="s">
        <v>698</v>
      </c>
      <c r="I9230" t="s">
        <v>21</v>
      </c>
      <c r="J9230" t="s">
        <v>33</v>
      </c>
      <c r="K9230" t="s">
        <v>34</v>
      </c>
      <c r="L9230" t="s">
        <v>39</v>
      </c>
      <c r="M9230" s="1">
        <v>4729.82</v>
      </c>
      <c r="N9230" s="1">
        <v>467.01</v>
      </c>
      <c r="O9230">
        <v>0.26</v>
      </c>
    </row>
    <row r="9231" spans="1:15" x14ac:dyDescent="0.3">
      <c r="A9231" t="str">
        <f xml:space="preserve"> _xlfn.XLOOKUP(H9231, 'Customers'!B:B, 'Customers'!A:A)</f>
        <v>CUST_66</v>
      </c>
      <c r="B9231" t="str">
        <f>_xlfn.XLOOKUP(L9231, Products!C:C, Products!A:A)</f>
        <v>PROD_8</v>
      </c>
      <c r="C9231">
        <v>9230</v>
      </c>
      <c r="D9231" s="2" t="s">
        <v>505</v>
      </c>
      <c r="E9231">
        <f>YEAR(Orders[[#This Row],[Order_Date]])</f>
        <v>2023</v>
      </c>
      <c r="F9231">
        <f>MONTH(Orders[[#This Row],[Order_Date]])</f>
        <v>2</v>
      </c>
      <c r="G9231" s="2" t="s">
        <v>451</v>
      </c>
      <c r="H9231" t="s">
        <v>219</v>
      </c>
      <c r="I9231" t="s">
        <v>14</v>
      </c>
      <c r="J9231" t="s">
        <v>22</v>
      </c>
      <c r="K9231" t="s">
        <v>27</v>
      </c>
      <c r="L9231" t="s">
        <v>73</v>
      </c>
      <c r="M9231" s="1">
        <v>1569.16</v>
      </c>
      <c r="N9231" s="1">
        <v>433.52</v>
      </c>
      <c r="O9231">
        <v>0.24</v>
      </c>
    </row>
    <row r="9232" spans="1:15" x14ac:dyDescent="0.3">
      <c r="A9232" t="str">
        <f xml:space="preserve"> _xlfn.XLOOKUP(H9232, 'Customers'!B:B, 'Customers'!A:A)</f>
        <v>CUST_356</v>
      </c>
      <c r="B9232" t="str">
        <f>_xlfn.XLOOKUP(L9232, Products!C:C, Products!A:A)</f>
        <v>PROD_2</v>
      </c>
      <c r="C9232">
        <v>9231</v>
      </c>
      <c r="D9232" s="2" t="s">
        <v>270</v>
      </c>
      <c r="E9232">
        <f>YEAR(Orders[[#This Row],[Order_Date]])</f>
        <v>2022</v>
      </c>
      <c r="F9232">
        <f>MONTH(Orders[[#This Row],[Order_Date]])</f>
        <v>2</v>
      </c>
      <c r="G9232" s="2" t="s">
        <v>1183</v>
      </c>
      <c r="H9232" t="s">
        <v>897</v>
      </c>
      <c r="I9232" t="s">
        <v>21</v>
      </c>
      <c r="J9232" t="s">
        <v>33</v>
      </c>
      <c r="K9232" t="s">
        <v>16</v>
      </c>
      <c r="L9232" t="s">
        <v>23</v>
      </c>
      <c r="M9232" s="1">
        <v>5218.5</v>
      </c>
      <c r="N9232" s="1">
        <v>-55.61</v>
      </c>
      <c r="O9232">
        <v>7.0000000000000007E-2</v>
      </c>
    </row>
    <row r="9233" spans="1:15" x14ac:dyDescent="0.3">
      <c r="A9233" t="str">
        <f xml:space="preserve"> _xlfn.XLOOKUP(H9233, 'Customers'!B:B, 'Customers'!A:A)</f>
        <v>CUST_371</v>
      </c>
      <c r="B9233" t="str">
        <f>_xlfn.XLOOKUP(L9233, Products!C:C, Products!A:A)</f>
        <v>PROD_5</v>
      </c>
      <c r="C9233">
        <v>9232</v>
      </c>
      <c r="D9233" s="2" t="s">
        <v>1044</v>
      </c>
      <c r="E9233">
        <f>YEAR(Orders[[#This Row],[Order_Date]])</f>
        <v>2023</v>
      </c>
      <c r="F9233">
        <f>MONTH(Orders[[#This Row],[Order_Date]])</f>
        <v>2</v>
      </c>
      <c r="G9233" s="2" t="s">
        <v>1109</v>
      </c>
      <c r="H9233" t="s">
        <v>924</v>
      </c>
      <c r="I9233" t="s">
        <v>14</v>
      </c>
      <c r="J9233" t="s">
        <v>65</v>
      </c>
      <c r="K9233" t="s">
        <v>34</v>
      </c>
      <c r="L9233" t="s">
        <v>39</v>
      </c>
      <c r="M9233" s="1">
        <v>1318.6</v>
      </c>
      <c r="N9233" s="1">
        <v>-56.87</v>
      </c>
      <c r="O9233">
        <v>0.13</v>
      </c>
    </row>
    <row r="9234" spans="1:15" x14ac:dyDescent="0.3">
      <c r="A9234" t="str">
        <f xml:space="preserve"> _xlfn.XLOOKUP(H9234, 'Customers'!B:B, 'Customers'!A:A)</f>
        <v>CUST_845</v>
      </c>
      <c r="B9234" t="str">
        <f>_xlfn.XLOOKUP(L9234, Products!C:C, Products!A:A)</f>
        <v>PROD_6</v>
      </c>
      <c r="C9234">
        <v>9233</v>
      </c>
      <c r="D9234" s="2" t="s">
        <v>1120</v>
      </c>
      <c r="E9234">
        <f>YEAR(Orders[[#This Row],[Order_Date]])</f>
        <v>2022</v>
      </c>
      <c r="F9234">
        <f>MONTH(Orders[[#This Row],[Order_Date]])</f>
        <v>1</v>
      </c>
      <c r="G9234" s="2" t="s">
        <v>1615</v>
      </c>
      <c r="H9234" t="s">
        <v>1598</v>
      </c>
      <c r="I9234" t="s">
        <v>32</v>
      </c>
      <c r="J9234" t="s">
        <v>22</v>
      </c>
      <c r="K9234" t="s">
        <v>34</v>
      </c>
      <c r="L9234" t="s">
        <v>52</v>
      </c>
      <c r="M9234" s="1">
        <v>8186.56</v>
      </c>
      <c r="N9234" s="1">
        <v>-738.04</v>
      </c>
      <c r="O9234">
        <v>0.06</v>
      </c>
    </row>
    <row r="9235" spans="1:15" x14ac:dyDescent="0.3">
      <c r="A9235" t="str">
        <f xml:space="preserve"> _xlfn.XLOOKUP(H9235, 'Customers'!B:B, 'Customers'!A:A)</f>
        <v>CUST_527</v>
      </c>
      <c r="B9235" t="str">
        <f>_xlfn.XLOOKUP(L9235, Products!C:C, Products!A:A)</f>
        <v>PROD_8</v>
      </c>
      <c r="C9235">
        <v>9234</v>
      </c>
      <c r="D9235" s="2" t="s">
        <v>1195</v>
      </c>
      <c r="E9235">
        <f>YEAR(Orders[[#This Row],[Order_Date]])</f>
        <v>2023</v>
      </c>
      <c r="F9235">
        <f>MONTH(Orders[[#This Row],[Order_Date]])</f>
        <v>8</v>
      </c>
      <c r="G9235" s="2" t="s">
        <v>669</v>
      </c>
      <c r="H9235" t="s">
        <v>1203</v>
      </c>
      <c r="I9235" t="s">
        <v>14</v>
      </c>
      <c r="J9235" t="s">
        <v>33</v>
      </c>
      <c r="K9235" t="s">
        <v>27</v>
      </c>
      <c r="L9235" t="s">
        <v>73</v>
      </c>
      <c r="M9235" s="1">
        <v>9390</v>
      </c>
      <c r="N9235" s="1">
        <v>1317</v>
      </c>
      <c r="O9235">
        <v>0.2</v>
      </c>
    </row>
    <row r="9236" spans="1:15" x14ac:dyDescent="0.3">
      <c r="A9236" t="str">
        <f xml:space="preserve"> _xlfn.XLOOKUP(H9236, 'Customers'!B:B, 'Customers'!A:A)</f>
        <v>CUST_602</v>
      </c>
      <c r="B9236" t="str">
        <f>_xlfn.XLOOKUP(L9236, Products!C:C, Products!A:A)</f>
        <v>PROD_6</v>
      </c>
      <c r="C9236">
        <v>9235</v>
      </c>
      <c r="D9236" s="2" t="s">
        <v>1615</v>
      </c>
      <c r="E9236">
        <f>YEAR(Orders[[#This Row],[Order_Date]])</f>
        <v>2022</v>
      </c>
      <c r="F9236">
        <f>MONTH(Orders[[#This Row],[Order_Date]])</f>
        <v>1</v>
      </c>
      <c r="G9236" s="2" t="s">
        <v>567</v>
      </c>
      <c r="H9236" t="s">
        <v>1314</v>
      </c>
      <c r="I9236" t="s">
        <v>21</v>
      </c>
      <c r="J9236" t="s">
        <v>15</v>
      </c>
      <c r="K9236" t="s">
        <v>34</v>
      </c>
      <c r="L9236" t="s">
        <v>52</v>
      </c>
      <c r="M9236" s="1">
        <v>3130.88</v>
      </c>
      <c r="N9236" s="1">
        <v>345.05</v>
      </c>
      <c r="O9236">
        <v>0.18</v>
      </c>
    </row>
    <row r="9237" spans="1:15" x14ac:dyDescent="0.3">
      <c r="A9237" t="str">
        <f xml:space="preserve"> _xlfn.XLOOKUP(H9237, 'Customers'!B:B, 'Customers'!A:A)</f>
        <v>CUST_967</v>
      </c>
      <c r="B9237" t="str">
        <f>_xlfn.XLOOKUP(L9237, Products!C:C, Products!A:A)</f>
        <v>PROD_1</v>
      </c>
      <c r="C9237">
        <v>9236</v>
      </c>
      <c r="D9237" s="2" t="s">
        <v>106</v>
      </c>
      <c r="E9237">
        <f>YEAR(Orders[[#This Row],[Order_Date]])</f>
        <v>2022</v>
      </c>
      <c r="F9237">
        <f>MONTH(Orders[[#This Row],[Order_Date]])</f>
        <v>8</v>
      </c>
      <c r="G9237" s="2" t="s">
        <v>107</v>
      </c>
      <c r="H9237" t="s">
        <v>1729</v>
      </c>
      <c r="I9237" t="s">
        <v>14</v>
      </c>
      <c r="J9237" t="s">
        <v>65</v>
      </c>
      <c r="K9237" t="s">
        <v>16</v>
      </c>
      <c r="L9237" t="s">
        <v>17</v>
      </c>
      <c r="M9237" s="1">
        <v>6217.45</v>
      </c>
      <c r="N9237" s="1">
        <v>-70.62</v>
      </c>
      <c r="O9237">
        <v>0.02</v>
      </c>
    </row>
    <row r="9238" spans="1:15" x14ac:dyDescent="0.3">
      <c r="A9238" t="str">
        <f xml:space="preserve"> _xlfn.XLOOKUP(H9238, 'Customers'!B:B, 'Customers'!A:A)</f>
        <v>CUST_929</v>
      </c>
      <c r="B9238" t="str">
        <f>_xlfn.XLOOKUP(L9238, Products!C:C, Products!A:A)</f>
        <v>PROD_1</v>
      </c>
      <c r="C9238">
        <v>9237</v>
      </c>
      <c r="D9238" s="2" t="s">
        <v>179</v>
      </c>
      <c r="E9238">
        <f>YEAR(Orders[[#This Row],[Order_Date]])</f>
        <v>2023</v>
      </c>
      <c r="F9238">
        <f>MONTH(Orders[[#This Row],[Order_Date]])</f>
        <v>2</v>
      </c>
      <c r="G9238" s="2" t="s">
        <v>464</v>
      </c>
      <c r="H9238" t="s">
        <v>1689</v>
      </c>
      <c r="I9238" t="s">
        <v>14</v>
      </c>
      <c r="J9238" t="s">
        <v>22</v>
      </c>
      <c r="K9238" t="s">
        <v>16</v>
      </c>
      <c r="L9238" t="s">
        <v>17</v>
      </c>
      <c r="M9238" s="1">
        <v>3431.2</v>
      </c>
      <c r="N9238" s="1">
        <v>641.78</v>
      </c>
      <c r="O9238">
        <v>0.09</v>
      </c>
    </row>
    <row r="9239" spans="1:15" x14ac:dyDescent="0.3">
      <c r="A9239" t="str">
        <f xml:space="preserve"> _xlfn.XLOOKUP(H9239, 'Customers'!B:B, 'Customers'!A:A)</f>
        <v>CUST_642</v>
      </c>
      <c r="B9239" t="str">
        <f>_xlfn.XLOOKUP(L9239, Products!C:C, Products!A:A)</f>
        <v>PROD_1</v>
      </c>
      <c r="C9239">
        <v>9238</v>
      </c>
      <c r="D9239" s="2" t="s">
        <v>761</v>
      </c>
      <c r="E9239">
        <f>YEAR(Orders[[#This Row],[Order_Date]])</f>
        <v>2022</v>
      </c>
      <c r="F9239">
        <f>MONTH(Orders[[#This Row],[Order_Date]])</f>
        <v>8</v>
      </c>
      <c r="G9239" s="2" t="s">
        <v>811</v>
      </c>
      <c r="H9239" t="s">
        <v>1367</v>
      </c>
      <c r="I9239" t="s">
        <v>21</v>
      </c>
      <c r="J9239" t="s">
        <v>15</v>
      </c>
      <c r="K9239" t="s">
        <v>16</v>
      </c>
      <c r="L9239" t="s">
        <v>17</v>
      </c>
      <c r="M9239" s="1">
        <v>5242.92</v>
      </c>
      <c r="N9239" s="1">
        <v>115.07</v>
      </c>
      <c r="O9239">
        <v>0.12</v>
      </c>
    </row>
    <row r="9240" spans="1:15" x14ac:dyDescent="0.3">
      <c r="A9240" t="str">
        <f xml:space="preserve"> _xlfn.XLOOKUP(H9240, 'Customers'!B:B, 'Customers'!A:A)</f>
        <v>CUST_454</v>
      </c>
      <c r="B9240" t="str">
        <f>_xlfn.XLOOKUP(L9240, Products!C:C, Products!A:A)</f>
        <v>PROD_6</v>
      </c>
      <c r="C9240">
        <v>9239</v>
      </c>
      <c r="D9240" s="2" t="s">
        <v>168</v>
      </c>
      <c r="E9240">
        <f>YEAR(Orders[[#This Row],[Order_Date]])</f>
        <v>2022</v>
      </c>
      <c r="F9240">
        <f>MONTH(Orders[[#This Row],[Order_Date]])</f>
        <v>9</v>
      </c>
      <c r="G9240" s="2" t="s">
        <v>953</v>
      </c>
      <c r="H9240" t="s">
        <v>1080</v>
      </c>
      <c r="I9240" t="s">
        <v>32</v>
      </c>
      <c r="J9240" t="s">
        <v>65</v>
      </c>
      <c r="K9240" t="s">
        <v>34</v>
      </c>
      <c r="L9240" t="s">
        <v>52</v>
      </c>
      <c r="M9240" s="1">
        <v>4233.16</v>
      </c>
      <c r="N9240" s="1">
        <v>-96.55</v>
      </c>
      <c r="O9240">
        <v>0.13</v>
      </c>
    </row>
    <row r="9241" spans="1:15" x14ac:dyDescent="0.3">
      <c r="A9241" t="str">
        <f xml:space="preserve"> _xlfn.XLOOKUP(H9241, 'Customers'!B:B, 'Customers'!A:A)</f>
        <v>CUST_160</v>
      </c>
      <c r="B9241" t="str">
        <f>_xlfn.XLOOKUP(L9241, Products!C:C, Products!A:A)</f>
        <v>PROD_7</v>
      </c>
      <c r="C9241">
        <v>9240</v>
      </c>
      <c r="D9241" s="2" t="s">
        <v>741</v>
      </c>
      <c r="E9241">
        <f>YEAR(Orders[[#This Row],[Order_Date]])</f>
        <v>2023</v>
      </c>
      <c r="F9241">
        <f>MONTH(Orders[[#This Row],[Order_Date]])</f>
        <v>4</v>
      </c>
      <c r="G9241" s="2" t="s">
        <v>722</v>
      </c>
      <c r="H9241" t="s">
        <v>470</v>
      </c>
      <c r="I9241" t="s">
        <v>21</v>
      </c>
      <c r="J9241" t="s">
        <v>65</v>
      </c>
      <c r="K9241" t="s">
        <v>16</v>
      </c>
      <c r="L9241" t="s">
        <v>66</v>
      </c>
      <c r="M9241" s="1">
        <v>3744.12</v>
      </c>
      <c r="N9241" s="1">
        <v>-231.62</v>
      </c>
      <c r="O9241">
        <v>0.18</v>
      </c>
    </row>
    <row r="9242" spans="1:15" x14ac:dyDescent="0.3">
      <c r="A9242" t="str">
        <f xml:space="preserve"> _xlfn.XLOOKUP(H9242, 'Customers'!B:B, 'Customers'!A:A)</f>
        <v>CUST_858</v>
      </c>
      <c r="B9242" t="str">
        <f>_xlfn.XLOOKUP(L9242, Products!C:C, Products!A:A)</f>
        <v>PROD_4</v>
      </c>
      <c r="C9242">
        <v>9241</v>
      </c>
      <c r="D9242" s="2" t="s">
        <v>1014</v>
      </c>
      <c r="E9242">
        <f>YEAR(Orders[[#This Row],[Order_Date]])</f>
        <v>2022</v>
      </c>
      <c r="F9242">
        <f>MONTH(Orders[[#This Row],[Order_Date]])</f>
        <v>12</v>
      </c>
      <c r="G9242" s="2" t="s">
        <v>685</v>
      </c>
      <c r="H9242" t="s">
        <v>1611</v>
      </c>
      <c r="I9242" t="s">
        <v>14</v>
      </c>
      <c r="J9242" t="s">
        <v>65</v>
      </c>
      <c r="K9242" t="s">
        <v>34</v>
      </c>
      <c r="L9242" t="s">
        <v>35</v>
      </c>
      <c r="M9242" s="1">
        <v>3251</v>
      </c>
      <c r="N9242" s="1">
        <v>-62.39</v>
      </c>
      <c r="O9242">
        <v>0.01</v>
      </c>
    </row>
    <row r="9243" spans="1:15" x14ac:dyDescent="0.3">
      <c r="A9243" t="str">
        <f xml:space="preserve"> _xlfn.XLOOKUP(H9243, 'Customers'!B:B, 'Customers'!A:A)</f>
        <v>CUST_725</v>
      </c>
      <c r="B9243" t="str">
        <f>_xlfn.XLOOKUP(L9243, Products!C:C, Products!A:A)</f>
        <v>PROD_7</v>
      </c>
      <c r="C9243">
        <v>9242</v>
      </c>
      <c r="D9243" s="2" t="s">
        <v>774</v>
      </c>
      <c r="E9243">
        <f>YEAR(Orders[[#This Row],[Order_Date]])</f>
        <v>2022</v>
      </c>
      <c r="F9243">
        <f>MONTH(Orders[[#This Row],[Order_Date]])</f>
        <v>5</v>
      </c>
      <c r="G9243" s="2" t="s">
        <v>1190</v>
      </c>
      <c r="H9243" t="s">
        <v>1467</v>
      </c>
      <c r="I9243" t="s">
        <v>32</v>
      </c>
      <c r="J9243" t="s">
        <v>22</v>
      </c>
      <c r="K9243" t="s">
        <v>16</v>
      </c>
      <c r="L9243" t="s">
        <v>66</v>
      </c>
      <c r="M9243" s="1">
        <v>8380.2999999999993</v>
      </c>
      <c r="N9243" s="1">
        <v>-766.47</v>
      </c>
      <c r="O9243">
        <v>0.19</v>
      </c>
    </row>
    <row r="9244" spans="1:15" x14ac:dyDescent="0.3">
      <c r="A9244" t="str">
        <f xml:space="preserve"> _xlfn.XLOOKUP(H9244, 'Customers'!B:B, 'Customers'!A:A)</f>
        <v>CUST_337</v>
      </c>
      <c r="B9244" t="str">
        <f>_xlfn.XLOOKUP(L9244, Products!C:C, Products!A:A)</f>
        <v>PROD_1</v>
      </c>
      <c r="C9244">
        <v>9243</v>
      </c>
      <c r="D9244" s="2" t="s">
        <v>383</v>
      </c>
      <c r="E9244">
        <f>YEAR(Orders[[#This Row],[Order_Date]])</f>
        <v>2022</v>
      </c>
      <c r="F9244">
        <f>MONTH(Orders[[#This Row],[Order_Date]])</f>
        <v>12</v>
      </c>
      <c r="G9244" s="2" t="s">
        <v>1274</v>
      </c>
      <c r="H9244" t="s">
        <v>865</v>
      </c>
      <c r="I9244" t="s">
        <v>14</v>
      </c>
      <c r="J9244" t="s">
        <v>15</v>
      </c>
      <c r="K9244" t="s">
        <v>16</v>
      </c>
      <c r="L9244" t="s">
        <v>17</v>
      </c>
      <c r="M9244" s="1">
        <v>5219.37</v>
      </c>
      <c r="N9244" s="1">
        <v>772.12</v>
      </c>
      <c r="O9244">
        <v>0.1</v>
      </c>
    </row>
    <row r="9245" spans="1:15" x14ac:dyDescent="0.3">
      <c r="A9245" t="str">
        <f xml:space="preserve"> _xlfn.XLOOKUP(H9245, 'Customers'!B:B, 'Customers'!A:A)</f>
        <v>CUST_325</v>
      </c>
      <c r="B9245" t="str">
        <f>_xlfn.XLOOKUP(L9245, Products!C:C, Products!A:A)</f>
        <v>PROD_1</v>
      </c>
      <c r="C9245">
        <v>9244</v>
      </c>
      <c r="D9245" s="2" t="s">
        <v>595</v>
      </c>
      <c r="E9245">
        <f>YEAR(Orders[[#This Row],[Order_Date]])</f>
        <v>2022</v>
      </c>
      <c r="F9245">
        <f>MONTH(Orders[[#This Row],[Order_Date]])</f>
        <v>10</v>
      </c>
      <c r="G9245" s="2" t="s">
        <v>862</v>
      </c>
      <c r="H9245" t="s">
        <v>845</v>
      </c>
      <c r="I9245" t="s">
        <v>32</v>
      </c>
      <c r="J9245" t="s">
        <v>15</v>
      </c>
      <c r="K9245" t="s">
        <v>16</v>
      </c>
      <c r="L9245" t="s">
        <v>17</v>
      </c>
      <c r="M9245" s="1">
        <v>2750.12</v>
      </c>
      <c r="N9245" s="1">
        <v>-92.03</v>
      </c>
      <c r="O9245">
        <v>0.15</v>
      </c>
    </row>
    <row r="9246" spans="1:15" x14ac:dyDescent="0.3">
      <c r="A9246" t="str">
        <f xml:space="preserve"> _xlfn.XLOOKUP(H9246, 'Customers'!B:B, 'Customers'!A:A)</f>
        <v>CUST_133</v>
      </c>
      <c r="B9246" t="str">
        <f>_xlfn.XLOOKUP(L9246, Products!C:C, Products!A:A)</f>
        <v>PROD_6</v>
      </c>
      <c r="C9246">
        <v>9245</v>
      </c>
      <c r="D9246" s="2" t="s">
        <v>182</v>
      </c>
      <c r="E9246">
        <f>YEAR(Orders[[#This Row],[Order_Date]])</f>
        <v>2023</v>
      </c>
      <c r="F9246">
        <f>MONTH(Orders[[#This Row],[Order_Date]])</f>
        <v>10</v>
      </c>
      <c r="G9246" s="2" t="s">
        <v>448</v>
      </c>
      <c r="H9246" t="s">
        <v>410</v>
      </c>
      <c r="I9246" t="s">
        <v>32</v>
      </c>
      <c r="J9246" t="s">
        <v>33</v>
      </c>
      <c r="K9246" t="s">
        <v>34</v>
      </c>
      <c r="L9246" t="s">
        <v>52</v>
      </c>
      <c r="M9246" s="1">
        <v>4916.6499999999996</v>
      </c>
      <c r="N9246" s="1">
        <v>1195.8699999999999</v>
      </c>
      <c r="O9246">
        <v>0.2</v>
      </c>
    </row>
    <row r="9247" spans="1:15" x14ac:dyDescent="0.3">
      <c r="A9247" t="str">
        <f xml:space="preserve"> _xlfn.XLOOKUP(H9247, 'Customers'!B:B, 'Customers'!A:A)</f>
        <v>CUST_758</v>
      </c>
      <c r="B9247" t="str">
        <f>_xlfn.XLOOKUP(L9247, Products!C:C, Products!A:A)</f>
        <v>PROD_7</v>
      </c>
      <c r="C9247">
        <v>9246</v>
      </c>
      <c r="D9247" s="2" t="s">
        <v>593</v>
      </c>
      <c r="E9247">
        <f>YEAR(Orders[[#This Row],[Order_Date]])</f>
        <v>2022</v>
      </c>
      <c r="F9247">
        <f>MONTH(Orders[[#This Row],[Order_Date]])</f>
        <v>7</v>
      </c>
      <c r="G9247" s="2" t="s">
        <v>403</v>
      </c>
      <c r="H9247" t="s">
        <v>1504</v>
      </c>
      <c r="I9247" t="s">
        <v>21</v>
      </c>
      <c r="J9247" t="s">
        <v>65</v>
      </c>
      <c r="K9247" t="s">
        <v>16</v>
      </c>
      <c r="L9247" t="s">
        <v>66</v>
      </c>
      <c r="M9247" s="1">
        <v>5128.45</v>
      </c>
      <c r="N9247" s="1">
        <v>658.37</v>
      </c>
      <c r="O9247">
        <v>0.21</v>
      </c>
    </row>
    <row r="9248" spans="1:15" x14ac:dyDescent="0.3">
      <c r="A9248" t="str">
        <f xml:space="preserve"> _xlfn.XLOOKUP(H9248, 'Customers'!B:B, 'Customers'!A:A)</f>
        <v>CUST_225</v>
      </c>
      <c r="B9248" t="str">
        <f>_xlfn.XLOOKUP(L9248, Products!C:C, Products!A:A)</f>
        <v>PROD_8</v>
      </c>
      <c r="C9248">
        <v>9247</v>
      </c>
      <c r="D9248" s="2" t="s">
        <v>764</v>
      </c>
      <c r="E9248">
        <f>YEAR(Orders[[#This Row],[Order_Date]])</f>
        <v>2022</v>
      </c>
      <c r="F9248">
        <f>MONTH(Orders[[#This Row],[Order_Date]])</f>
        <v>6</v>
      </c>
      <c r="G9248" s="2" t="s">
        <v>304</v>
      </c>
      <c r="H9248" t="s">
        <v>628</v>
      </c>
      <c r="I9248" t="s">
        <v>21</v>
      </c>
      <c r="J9248" t="s">
        <v>15</v>
      </c>
      <c r="K9248" t="s">
        <v>27</v>
      </c>
      <c r="L9248" t="s">
        <v>73</v>
      </c>
      <c r="M9248" s="1">
        <v>6466.56</v>
      </c>
      <c r="N9248" s="1">
        <v>-194.35</v>
      </c>
      <c r="O9248">
        <v>0.01</v>
      </c>
    </row>
    <row r="9249" spans="1:15" x14ac:dyDescent="0.3">
      <c r="A9249" t="str">
        <f xml:space="preserve"> _xlfn.XLOOKUP(H9249, 'Customers'!B:B, 'Customers'!A:A)</f>
        <v>CUST_883</v>
      </c>
      <c r="B9249" t="str">
        <f>_xlfn.XLOOKUP(L9249, Products!C:C, Products!A:A)</f>
        <v>PROD_3</v>
      </c>
      <c r="C9249">
        <v>9248</v>
      </c>
      <c r="D9249" s="2" t="s">
        <v>136</v>
      </c>
      <c r="E9249">
        <f>YEAR(Orders[[#This Row],[Order_Date]])</f>
        <v>2022</v>
      </c>
      <c r="F9249">
        <f>MONTH(Orders[[#This Row],[Order_Date]])</f>
        <v>2</v>
      </c>
      <c r="G9249" s="2" t="s">
        <v>137</v>
      </c>
      <c r="H9249" t="s">
        <v>1639</v>
      </c>
      <c r="I9249" t="s">
        <v>32</v>
      </c>
      <c r="J9249" t="s">
        <v>22</v>
      </c>
      <c r="K9249" t="s">
        <v>27</v>
      </c>
      <c r="L9249" t="s">
        <v>28</v>
      </c>
      <c r="M9249" s="1">
        <v>7201.99</v>
      </c>
      <c r="N9249" s="1">
        <v>247.15</v>
      </c>
      <c r="O9249">
        <v>0.21</v>
      </c>
    </row>
    <row r="9250" spans="1:15" x14ac:dyDescent="0.3">
      <c r="A9250" t="str">
        <f xml:space="preserve"> _xlfn.XLOOKUP(H9250, 'Customers'!B:B, 'Customers'!A:A)</f>
        <v>CUST_532</v>
      </c>
      <c r="B9250" t="str">
        <f>_xlfn.XLOOKUP(L9250, Products!C:C, Products!A:A)</f>
        <v>PROD_6</v>
      </c>
      <c r="C9250">
        <v>9249</v>
      </c>
      <c r="D9250" s="2" t="s">
        <v>502</v>
      </c>
      <c r="E9250">
        <f>YEAR(Orders[[#This Row],[Order_Date]])</f>
        <v>2022</v>
      </c>
      <c r="F9250">
        <f>MONTH(Orders[[#This Row],[Order_Date]])</f>
        <v>11</v>
      </c>
      <c r="G9250" s="2" t="s">
        <v>406</v>
      </c>
      <c r="H9250" t="s">
        <v>1212</v>
      </c>
      <c r="I9250" t="s">
        <v>21</v>
      </c>
      <c r="J9250" t="s">
        <v>33</v>
      </c>
      <c r="K9250" t="s">
        <v>34</v>
      </c>
      <c r="L9250" t="s">
        <v>52</v>
      </c>
      <c r="M9250" s="1">
        <v>9088.4</v>
      </c>
      <c r="N9250" s="1">
        <v>104.24</v>
      </c>
      <c r="O9250">
        <v>0.21</v>
      </c>
    </row>
    <row r="9251" spans="1:15" x14ac:dyDescent="0.3">
      <c r="A9251" t="str">
        <f xml:space="preserve"> _xlfn.XLOOKUP(H9251, 'Customers'!B:B, 'Customers'!A:A)</f>
        <v>CUST_545</v>
      </c>
      <c r="B9251" t="str">
        <f>_xlfn.XLOOKUP(L9251, Products!C:C, Products!A:A)</f>
        <v>PROD_1</v>
      </c>
      <c r="C9251">
        <v>9250</v>
      </c>
      <c r="D9251" s="2" t="s">
        <v>498</v>
      </c>
      <c r="E9251">
        <f>YEAR(Orders[[#This Row],[Order_Date]])</f>
        <v>2022</v>
      </c>
      <c r="F9251">
        <f>MONTH(Orders[[#This Row],[Order_Date]])</f>
        <v>7</v>
      </c>
      <c r="G9251" s="2" t="s">
        <v>244</v>
      </c>
      <c r="H9251" t="s">
        <v>1228</v>
      </c>
      <c r="I9251" t="s">
        <v>32</v>
      </c>
      <c r="J9251" t="s">
        <v>22</v>
      </c>
      <c r="K9251" t="s">
        <v>27</v>
      </c>
      <c r="L9251" t="s">
        <v>17</v>
      </c>
      <c r="M9251" s="1">
        <v>5891.73</v>
      </c>
      <c r="N9251" s="1">
        <v>1391.39</v>
      </c>
      <c r="O9251">
        <v>0.13</v>
      </c>
    </row>
    <row r="9252" spans="1:15" x14ac:dyDescent="0.3">
      <c r="A9252" t="str">
        <f xml:space="preserve"> _xlfn.XLOOKUP(H9252, 'Customers'!B:B, 'Customers'!A:A)</f>
        <v>CUST_897</v>
      </c>
      <c r="B9252" t="str">
        <f>_xlfn.XLOOKUP(L9252, Products!C:C, Products!A:A)</f>
        <v>PROD_6</v>
      </c>
      <c r="C9252">
        <v>9251</v>
      </c>
      <c r="D9252" s="2" t="s">
        <v>161</v>
      </c>
      <c r="E9252">
        <f>YEAR(Orders[[#This Row],[Order_Date]])</f>
        <v>2023</v>
      </c>
      <c r="F9252">
        <f>MONTH(Orders[[#This Row],[Order_Date]])</f>
        <v>9</v>
      </c>
      <c r="G9252" s="2" t="s">
        <v>1068</v>
      </c>
      <c r="H9252" t="s">
        <v>1656</v>
      </c>
      <c r="I9252" t="s">
        <v>21</v>
      </c>
      <c r="J9252" t="s">
        <v>65</v>
      </c>
      <c r="K9252" t="s">
        <v>34</v>
      </c>
      <c r="L9252" t="s">
        <v>52</v>
      </c>
      <c r="M9252" s="1">
        <v>1266.55</v>
      </c>
      <c r="N9252" s="1">
        <v>57.45</v>
      </c>
      <c r="O9252">
        <v>0.2</v>
      </c>
    </row>
    <row r="9253" spans="1:15" x14ac:dyDescent="0.3">
      <c r="A9253" t="str">
        <f xml:space="preserve"> _xlfn.XLOOKUP(H9253, 'Customers'!B:B, 'Customers'!A:A)</f>
        <v>CUST_512</v>
      </c>
      <c r="B9253" t="str">
        <f>_xlfn.XLOOKUP(L9253, Products!C:C, Products!A:A)</f>
        <v>PROD_1</v>
      </c>
      <c r="C9253">
        <v>9252</v>
      </c>
      <c r="D9253" s="2" t="s">
        <v>636</v>
      </c>
      <c r="E9253">
        <f>YEAR(Orders[[#This Row],[Order_Date]])</f>
        <v>2023</v>
      </c>
      <c r="F9253">
        <f>MONTH(Orders[[#This Row],[Order_Date]])</f>
        <v>3</v>
      </c>
      <c r="G9253" s="2" t="s">
        <v>478</v>
      </c>
      <c r="H9253" t="s">
        <v>1180</v>
      </c>
      <c r="I9253" t="s">
        <v>32</v>
      </c>
      <c r="J9253" t="s">
        <v>33</v>
      </c>
      <c r="K9253" t="s">
        <v>27</v>
      </c>
      <c r="L9253" t="s">
        <v>17</v>
      </c>
      <c r="M9253" s="1">
        <v>7243.52</v>
      </c>
      <c r="N9253" s="1">
        <v>272.19</v>
      </c>
      <c r="O9253">
        <v>0.19</v>
      </c>
    </row>
    <row r="9254" spans="1:15" x14ac:dyDescent="0.3">
      <c r="A9254" t="str">
        <f xml:space="preserve"> _xlfn.XLOOKUP(H9254, 'Customers'!B:B, 'Customers'!A:A)</f>
        <v>CUST_489</v>
      </c>
      <c r="B9254" t="str">
        <f>_xlfn.XLOOKUP(L9254, Products!C:C, Products!A:A)</f>
        <v>PROD_5</v>
      </c>
      <c r="C9254">
        <v>9253</v>
      </c>
      <c r="D9254" s="2" t="s">
        <v>215</v>
      </c>
      <c r="E9254">
        <f>YEAR(Orders[[#This Row],[Order_Date]])</f>
        <v>2022</v>
      </c>
      <c r="F9254">
        <f>MONTH(Orders[[#This Row],[Order_Date]])</f>
        <v>8</v>
      </c>
      <c r="G9254" s="2" t="s">
        <v>324</v>
      </c>
      <c r="H9254" t="s">
        <v>1139</v>
      </c>
      <c r="I9254" t="s">
        <v>32</v>
      </c>
      <c r="J9254" t="s">
        <v>65</v>
      </c>
      <c r="K9254" t="s">
        <v>34</v>
      </c>
      <c r="L9254" t="s">
        <v>39</v>
      </c>
      <c r="M9254" s="1">
        <v>9257.5300000000007</v>
      </c>
      <c r="N9254" s="1">
        <v>-297.36</v>
      </c>
      <c r="O9254">
        <v>0.26</v>
      </c>
    </row>
    <row r="9255" spans="1:15" x14ac:dyDescent="0.3">
      <c r="A9255" t="str">
        <f xml:space="preserve"> _xlfn.XLOOKUP(H9255, 'Customers'!B:B, 'Customers'!A:A)</f>
        <v>CUST_760</v>
      </c>
      <c r="B9255" t="str">
        <f>_xlfn.XLOOKUP(L9255, Products!C:C, Products!A:A)</f>
        <v>PROD_5</v>
      </c>
      <c r="C9255">
        <v>9254</v>
      </c>
      <c r="D9255" s="2" t="s">
        <v>203</v>
      </c>
      <c r="E9255">
        <f>YEAR(Orders[[#This Row],[Order_Date]])</f>
        <v>2023</v>
      </c>
      <c r="F9255">
        <f>MONTH(Orders[[#This Row],[Order_Date]])</f>
        <v>10</v>
      </c>
      <c r="G9255" s="2" t="s">
        <v>1100</v>
      </c>
      <c r="H9255" t="s">
        <v>1506</v>
      </c>
      <c r="I9255" t="s">
        <v>14</v>
      </c>
      <c r="J9255" t="s">
        <v>33</v>
      </c>
      <c r="K9255" t="s">
        <v>34</v>
      </c>
      <c r="L9255" t="s">
        <v>39</v>
      </c>
      <c r="M9255" s="1">
        <v>4921.8999999999996</v>
      </c>
      <c r="N9255" s="1">
        <v>-378.47</v>
      </c>
      <c r="O9255">
        <v>0.2</v>
      </c>
    </row>
    <row r="9256" spans="1:15" x14ac:dyDescent="0.3">
      <c r="A9256" t="str">
        <f xml:space="preserve"> _xlfn.XLOOKUP(H9256, 'Customers'!B:B, 'Customers'!A:A)</f>
        <v>CUST_278</v>
      </c>
      <c r="B9256" t="str">
        <f>_xlfn.XLOOKUP(L9256, Products!C:C, Products!A:A)</f>
        <v>PROD_5</v>
      </c>
      <c r="C9256">
        <v>9255</v>
      </c>
      <c r="D9256" s="2" t="s">
        <v>379</v>
      </c>
      <c r="E9256">
        <f>YEAR(Orders[[#This Row],[Order_Date]])</f>
        <v>2023</v>
      </c>
      <c r="F9256">
        <f>MONTH(Orders[[#This Row],[Order_Date]])</f>
        <v>6</v>
      </c>
      <c r="G9256" s="2" t="s">
        <v>176</v>
      </c>
      <c r="H9256" t="s">
        <v>744</v>
      </c>
      <c r="I9256" t="s">
        <v>14</v>
      </c>
      <c r="J9256" t="s">
        <v>22</v>
      </c>
      <c r="K9256" t="s">
        <v>34</v>
      </c>
      <c r="L9256" t="s">
        <v>39</v>
      </c>
      <c r="M9256" s="1">
        <v>2878.39</v>
      </c>
      <c r="N9256" s="1">
        <v>317.49</v>
      </c>
      <c r="O9256">
        <v>0.24</v>
      </c>
    </row>
    <row r="9257" spans="1:15" x14ac:dyDescent="0.3">
      <c r="A9257" t="str">
        <f xml:space="preserve"> _xlfn.XLOOKUP(H9257, 'Customers'!B:B, 'Customers'!A:A)</f>
        <v>CUST_788</v>
      </c>
      <c r="B9257" t="str">
        <f>_xlfn.XLOOKUP(L9257, Products!C:C, Products!A:A)</f>
        <v>PROD_1</v>
      </c>
      <c r="C9257">
        <v>9256</v>
      </c>
      <c r="D9257" s="2" t="s">
        <v>940</v>
      </c>
      <c r="E9257">
        <f>YEAR(Orders[[#This Row],[Order_Date]])</f>
        <v>2023</v>
      </c>
      <c r="F9257">
        <f>MONTH(Orders[[#This Row],[Order_Date]])</f>
        <v>4</v>
      </c>
      <c r="G9257" s="2" t="s">
        <v>740</v>
      </c>
      <c r="H9257" t="s">
        <v>1536</v>
      </c>
      <c r="I9257" t="s">
        <v>21</v>
      </c>
      <c r="J9257" t="s">
        <v>33</v>
      </c>
      <c r="K9257" t="s">
        <v>16</v>
      </c>
      <c r="L9257" t="s">
        <v>17</v>
      </c>
      <c r="M9257" s="1">
        <v>3654.56</v>
      </c>
      <c r="N9257" s="1">
        <v>310.24</v>
      </c>
      <c r="O9257">
        <v>0.21</v>
      </c>
    </row>
    <row r="9258" spans="1:15" x14ac:dyDescent="0.3">
      <c r="A9258" t="str">
        <f xml:space="preserve"> _xlfn.XLOOKUP(H9258, 'Customers'!B:B, 'Customers'!A:A)</f>
        <v>CUST_943</v>
      </c>
      <c r="B9258" t="str">
        <f>_xlfn.XLOOKUP(L9258, Products!C:C, Products!A:A)</f>
        <v>PROD_5</v>
      </c>
      <c r="C9258">
        <v>9257</v>
      </c>
      <c r="D9258" s="2" t="s">
        <v>185</v>
      </c>
      <c r="E9258">
        <f>YEAR(Orders[[#This Row],[Order_Date]])</f>
        <v>2023</v>
      </c>
      <c r="F9258">
        <f>MONTH(Orders[[#This Row],[Order_Date]])</f>
        <v>10</v>
      </c>
      <c r="G9258" s="2" t="s">
        <v>94</v>
      </c>
      <c r="H9258" t="s">
        <v>1703</v>
      </c>
      <c r="I9258" t="s">
        <v>32</v>
      </c>
      <c r="J9258" t="s">
        <v>15</v>
      </c>
      <c r="K9258" t="s">
        <v>34</v>
      </c>
      <c r="L9258" t="s">
        <v>39</v>
      </c>
      <c r="M9258" s="1">
        <v>740.54</v>
      </c>
      <c r="N9258" s="1">
        <v>116.97</v>
      </c>
      <c r="O9258">
        <v>0.21</v>
      </c>
    </row>
    <row r="9259" spans="1:15" x14ac:dyDescent="0.3">
      <c r="A9259" t="str">
        <f xml:space="preserve"> _xlfn.XLOOKUP(H9259, 'Customers'!B:B, 'Customers'!A:A)</f>
        <v>CUST_804</v>
      </c>
      <c r="B9259" t="str">
        <f>_xlfn.XLOOKUP(L9259, Products!C:C, Products!A:A)</f>
        <v>PROD_6</v>
      </c>
      <c r="C9259">
        <v>9258</v>
      </c>
      <c r="D9259" s="2" t="s">
        <v>321</v>
      </c>
      <c r="E9259">
        <f>YEAR(Orders[[#This Row],[Order_Date]])</f>
        <v>2022</v>
      </c>
      <c r="F9259">
        <f>MONTH(Orders[[#This Row],[Order_Date]])</f>
        <v>7</v>
      </c>
      <c r="G9259" s="2" t="s">
        <v>874</v>
      </c>
      <c r="H9259" t="s">
        <v>1554</v>
      </c>
      <c r="I9259" t="s">
        <v>32</v>
      </c>
      <c r="J9259" t="s">
        <v>22</v>
      </c>
      <c r="K9259" t="s">
        <v>34</v>
      </c>
      <c r="L9259" t="s">
        <v>52</v>
      </c>
      <c r="M9259" s="1">
        <v>1270.3699999999999</v>
      </c>
      <c r="N9259" s="1">
        <v>-53.25</v>
      </c>
      <c r="O9259">
        <v>0.17</v>
      </c>
    </row>
    <row r="9260" spans="1:15" x14ac:dyDescent="0.3">
      <c r="A9260" t="str">
        <f xml:space="preserve"> _xlfn.XLOOKUP(H9260, 'Customers'!B:B, 'Customers'!A:A)</f>
        <v>CUST_638</v>
      </c>
      <c r="B9260" t="str">
        <f>_xlfn.XLOOKUP(L9260, Products!C:C, Products!A:A)</f>
        <v>PROD_1</v>
      </c>
      <c r="C9260">
        <v>9259</v>
      </c>
      <c r="D9260" s="2" t="s">
        <v>1649</v>
      </c>
      <c r="E9260">
        <f>YEAR(Orders[[#This Row],[Order_Date]])</f>
        <v>2023</v>
      </c>
      <c r="F9260">
        <f>MONTH(Orders[[#This Row],[Order_Date]])</f>
        <v>11</v>
      </c>
      <c r="G9260" s="2" t="s">
        <v>1259</v>
      </c>
      <c r="H9260" t="s">
        <v>1362</v>
      </c>
      <c r="I9260" t="s">
        <v>32</v>
      </c>
      <c r="J9260" t="s">
        <v>22</v>
      </c>
      <c r="K9260" t="s">
        <v>16</v>
      </c>
      <c r="L9260" t="s">
        <v>17</v>
      </c>
      <c r="M9260" s="1">
        <v>4301.2700000000004</v>
      </c>
      <c r="N9260" s="1">
        <v>433.79</v>
      </c>
      <c r="O9260">
        <v>0.16</v>
      </c>
    </row>
    <row r="9261" spans="1:15" x14ac:dyDescent="0.3">
      <c r="A9261" t="str">
        <f xml:space="preserve"> _xlfn.XLOOKUP(H9261, 'Customers'!B:B, 'Customers'!A:A)</f>
        <v>CUST_998</v>
      </c>
      <c r="B9261" t="str">
        <f>_xlfn.XLOOKUP(L9261, Products!C:C, Products!A:A)</f>
        <v>PROD_6</v>
      </c>
      <c r="C9261">
        <v>9260</v>
      </c>
      <c r="D9261" s="2" t="s">
        <v>89</v>
      </c>
      <c r="E9261">
        <f>YEAR(Orders[[#This Row],[Order_Date]])</f>
        <v>2023</v>
      </c>
      <c r="F9261">
        <f>MONTH(Orders[[#This Row],[Order_Date]])</f>
        <v>12</v>
      </c>
      <c r="G9261" s="2" t="s">
        <v>423</v>
      </c>
      <c r="H9261" t="s">
        <v>1762</v>
      </c>
      <c r="I9261" t="s">
        <v>32</v>
      </c>
      <c r="J9261" t="s">
        <v>65</v>
      </c>
      <c r="K9261" t="s">
        <v>34</v>
      </c>
      <c r="L9261" t="s">
        <v>52</v>
      </c>
      <c r="M9261" s="1">
        <v>5240.57</v>
      </c>
      <c r="N9261" s="1">
        <v>7.76</v>
      </c>
      <c r="O9261">
        <v>0.18</v>
      </c>
    </row>
    <row r="9262" spans="1:15" x14ac:dyDescent="0.3">
      <c r="A9262" t="str">
        <f xml:space="preserve"> _xlfn.XLOOKUP(H9262, 'Customers'!B:B, 'Customers'!A:A)</f>
        <v>CUST_742</v>
      </c>
      <c r="B9262" t="str">
        <f>_xlfn.XLOOKUP(L9262, Products!C:C, Products!A:A)</f>
        <v>PROD_7</v>
      </c>
      <c r="C9262">
        <v>9261</v>
      </c>
      <c r="D9262" s="2" t="s">
        <v>134</v>
      </c>
      <c r="E9262">
        <f>YEAR(Orders[[#This Row],[Order_Date]])</f>
        <v>2022</v>
      </c>
      <c r="F9262">
        <f>MONTH(Orders[[#This Row],[Order_Date]])</f>
        <v>12</v>
      </c>
      <c r="G9262" s="2" t="s">
        <v>484</v>
      </c>
      <c r="H9262" t="s">
        <v>1487</v>
      </c>
      <c r="I9262" t="s">
        <v>21</v>
      </c>
      <c r="J9262" t="s">
        <v>65</v>
      </c>
      <c r="K9262" t="s">
        <v>16</v>
      </c>
      <c r="L9262" t="s">
        <v>66</v>
      </c>
      <c r="M9262" s="1">
        <v>6636.06</v>
      </c>
      <c r="N9262" s="1">
        <v>758.99</v>
      </c>
      <c r="O9262">
        <v>7.0000000000000007E-2</v>
      </c>
    </row>
    <row r="9263" spans="1:15" x14ac:dyDescent="0.3">
      <c r="A9263" t="str">
        <f xml:space="preserve"> _xlfn.XLOOKUP(H9263, 'Customers'!B:B, 'Customers'!A:A)</f>
        <v>CUST_576</v>
      </c>
      <c r="B9263" t="str">
        <f>_xlfn.XLOOKUP(L9263, Products!C:C, Products!A:A)</f>
        <v>PROD_4</v>
      </c>
      <c r="C9263">
        <v>9262</v>
      </c>
      <c r="D9263" s="2" t="s">
        <v>731</v>
      </c>
      <c r="E9263">
        <f>YEAR(Orders[[#This Row],[Order_Date]])</f>
        <v>2023</v>
      </c>
      <c r="F9263">
        <f>MONTH(Orders[[#This Row],[Order_Date]])</f>
        <v>1</v>
      </c>
      <c r="G9263" s="2" t="s">
        <v>612</v>
      </c>
      <c r="H9263" t="s">
        <v>1277</v>
      </c>
      <c r="I9263" t="s">
        <v>14</v>
      </c>
      <c r="J9263" t="s">
        <v>33</v>
      </c>
      <c r="K9263" t="s">
        <v>34</v>
      </c>
      <c r="L9263" t="s">
        <v>35</v>
      </c>
      <c r="M9263" s="1">
        <v>5079.9399999999996</v>
      </c>
      <c r="N9263" s="1">
        <v>1274.8399999999999</v>
      </c>
      <c r="O9263">
        <v>7.0000000000000007E-2</v>
      </c>
    </row>
    <row r="9264" spans="1:15" x14ac:dyDescent="0.3">
      <c r="A9264" t="str">
        <f xml:space="preserve"> _xlfn.XLOOKUP(H9264, 'Customers'!B:B, 'Customers'!A:A)</f>
        <v>CUST_454</v>
      </c>
      <c r="B9264" t="str">
        <f>_xlfn.XLOOKUP(L9264, Products!C:C, Products!A:A)</f>
        <v>PROD_3</v>
      </c>
      <c r="C9264">
        <v>9263</v>
      </c>
      <c r="D9264" s="2" t="s">
        <v>1068</v>
      </c>
      <c r="E9264">
        <f>YEAR(Orders[[#This Row],[Order_Date]])</f>
        <v>2023</v>
      </c>
      <c r="F9264">
        <f>MONTH(Orders[[#This Row],[Order_Date]])</f>
        <v>9</v>
      </c>
      <c r="G9264" s="2" t="s">
        <v>696</v>
      </c>
      <c r="H9264" t="s">
        <v>1080</v>
      </c>
      <c r="I9264" t="s">
        <v>21</v>
      </c>
      <c r="J9264" t="s">
        <v>15</v>
      </c>
      <c r="K9264" t="s">
        <v>27</v>
      </c>
      <c r="L9264" t="s">
        <v>28</v>
      </c>
      <c r="M9264" s="1">
        <v>7048.33</v>
      </c>
      <c r="N9264" s="1">
        <v>1303.7</v>
      </c>
      <c r="O9264">
        <v>0.02</v>
      </c>
    </row>
    <row r="9265" spans="1:15" x14ac:dyDescent="0.3">
      <c r="A9265" t="str">
        <f xml:space="preserve"> _xlfn.XLOOKUP(H9265, 'Customers'!B:B, 'Customers'!A:A)</f>
        <v>CUST_478</v>
      </c>
      <c r="B9265" t="str">
        <f>_xlfn.XLOOKUP(L9265, Products!C:C, Products!A:A)</f>
        <v>PROD_8</v>
      </c>
      <c r="C9265">
        <v>9264</v>
      </c>
      <c r="D9265" s="2" t="s">
        <v>1735</v>
      </c>
      <c r="E9265">
        <f>YEAR(Orders[[#This Row],[Order_Date]])</f>
        <v>2022</v>
      </c>
      <c r="F9265">
        <f>MONTH(Orders[[#This Row],[Order_Date]])</f>
        <v>5</v>
      </c>
      <c r="G9265" s="2" t="s">
        <v>1352</v>
      </c>
      <c r="H9265" t="s">
        <v>1117</v>
      </c>
      <c r="I9265" t="s">
        <v>14</v>
      </c>
      <c r="J9265" t="s">
        <v>33</v>
      </c>
      <c r="K9265" t="s">
        <v>27</v>
      </c>
      <c r="L9265" t="s">
        <v>73</v>
      </c>
      <c r="M9265" s="1">
        <v>3329.57</v>
      </c>
      <c r="N9265" s="1">
        <v>175.6</v>
      </c>
      <c r="O9265">
        <v>0.01</v>
      </c>
    </row>
    <row r="9266" spans="1:15" x14ac:dyDescent="0.3">
      <c r="A9266" t="str">
        <f xml:space="preserve"> _xlfn.XLOOKUP(H9266, 'Customers'!B:B, 'Customers'!A:A)</f>
        <v>CUST_894</v>
      </c>
      <c r="B9266" t="str">
        <f>_xlfn.XLOOKUP(L9266, Products!C:C, Products!A:A)</f>
        <v>PROD_5</v>
      </c>
      <c r="C9266">
        <v>9265</v>
      </c>
      <c r="D9266" s="2" t="s">
        <v>1182</v>
      </c>
      <c r="E9266">
        <f>YEAR(Orders[[#This Row],[Order_Date]])</f>
        <v>2022</v>
      </c>
      <c r="F9266">
        <f>MONTH(Orders[[#This Row],[Order_Date]])</f>
        <v>2</v>
      </c>
      <c r="G9266" s="2" t="s">
        <v>1330</v>
      </c>
      <c r="H9266" t="s">
        <v>1653</v>
      </c>
      <c r="I9266" t="s">
        <v>21</v>
      </c>
      <c r="J9266" t="s">
        <v>15</v>
      </c>
      <c r="K9266" t="s">
        <v>34</v>
      </c>
      <c r="L9266" t="s">
        <v>39</v>
      </c>
      <c r="M9266" s="1">
        <v>4602.8</v>
      </c>
      <c r="N9266" s="1">
        <v>307.07</v>
      </c>
      <c r="O9266">
        <v>0.17</v>
      </c>
    </row>
    <row r="9267" spans="1:15" x14ac:dyDescent="0.3">
      <c r="A9267" t="str">
        <f xml:space="preserve"> _xlfn.XLOOKUP(H9267, 'Customers'!B:B, 'Customers'!A:A)</f>
        <v>CUST_105</v>
      </c>
      <c r="B9267" t="str">
        <f>_xlfn.XLOOKUP(L9267, Products!C:C, Products!A:A)</f>
        <v>PROD_3</v>
      </c>
      <c r="C9267">
        <v>9266</v>
      </c>
      <c r="D9267" s="2" t="s">
        <v>800</v>
      </c>
      <c r="E9267">
        <f>YEAR(Orders[[#This Row],[Order_Date]])</f>
        <v>2022</v>
      </c>
      <c r="F9267">
        <f>MONTH(Orders[[#This Row],[Order_Date]])</f>
        <v>11</v>
      </c>
      <c r="G9267" s="2" t="s">
        <v>986</v>
      </c>
      <c r="H9267" t="s">
        <v>329</v>
      </c>
      <c r="I9267" t="s">
        <v>14</v>
      </c>
      <c r="J9267" t="s">
        <v>65</v>
      </c>
      <c r="K9267" t="s">
        <v>27</v>
      </c>
      <c r="L9267" t="s">
        <v>28</v>
      </c>
      <c r="M9267" s="1">
        <v>3073.45</v>
      </c>
      <c r="N9267" s="1">
        <v>24.5</v>
      </c>
      <c r="O9267">
        <v>0.26</v>
      </c>
    </row>
    <row r="9268" spans="1:15" x14ac:dyDescent="0.3">
      <c r="A9268" t="str">
        <f xml:space="preserve"> _xlfn.XLOOKUP(H9268, 'Customers'!B:B, 'Customers'!A:A)</f>
        <v>CUST_387</v>
      </c>
      <c r="B9268" t="str">
        <f>_xlfn.XLOOKUP(L9268, Products!C:C, Products!A:A)</f>
        <v>PROD_7</v>
      </c>
      <c r="C9268">
        <v>9267</v>
      </c>
      <c r="D9268" s="2" t="s">
        <v>499</v>
      </c>
      <c r="E9268">
        <f>YEAR(Orders[[#This Row],[Order_Date]])</f>
        <v>2022</v>
      </c>
      <c r="F9268">
        <f>MONTH(Orders[[#This Row],[Order_Date]])</f>
        <v>9</v>
      </c>
      <c r="G9268" s="2" t="s">
        <v>1211</v>
      </c>
      <c r="H9268" t="s">
        <v>959</v>
      </c>
      <c r="I9268" t="s">
        <v>32</v>
      </c>
      <c r="J9268" t="s">
        <v>33</v>
      </c>
      <c r="K9268" t="s">
        <v>16</v>
      </c>
      <c r="L9268" t="s">
        <v>66</v>
      </c>
      <c r="M9268" s="1">
        <v>8677.5300000000007</v>
      </c>
      <c r="N9268" s="1">
        <v>2289.54</v>
      </c>
      <c r="O9268">
        <v>0.14000000000000001</v>
      </c>
    </row>
    <row r="9269" spans="1:15" x14ac:dyDescent="0.3">
      <c r="A9269" t="str">
        <f xml:space="preserve"> _xlfn.XLOOKUP(H9269, 'Customers'!B:B, 'Customers'!A:A)</f>
        <v>CUST_974</v>
      </c>
      <c r="B9269" t="str">
        <f>_xlfn.XLOOKUP(L9269, Products!C:C, Products!A:A)</f>
        <v>PROD_7</v>
      </c>
      <c r="C9269">
        <v>9268</v>
      </c>
      <c r="D9269" s="2" t="s">
        <v>174</v>
      </c>
      <c r="E9269">
        <f>YEAR(Orders[[#This Row],[Order_Date]])</f>
        <v>2022</v>
      </c>
      <c r="F9269">
        <f>MONTH(Orders[[#This Row],[Order_Date]])</f>
        <v>11</v>
      </c>
      <c r="G9269" s="2" t="s">
        <v>116</v>
      </c>
      <c r="H9269" t="s">
        <v>1737</v>
      </c>
      <c r="I9269" t="s">
        <v>32</v>
      </c>
      <c r="J9269" t="s">
        <v>15</v>
      </c>
      <c r="K9269" t="s">
        <v>16</v>
      </c>
      <c r="L9269" t="s">
        <v>66</v>
      </c>
      <c r="M9269" s="1">
        <v>9768.85</v>
      </c>
      <c r="N9269" s="1">
        <v>919.04</v>
      </c>
      <c r="O9269">
        <v>0.28000000000000003</v>
      </c>
    </row>
    <row r="9270" spans="1:15" x14ac:dyDescent="0.3">
      <c r="A9270" t="str">
        <f xml:space="preserve"> _xlfn.XLOOKUP(H9270, 'Customers'!B:B, 'Customers'!A:A)</f>
        <v>CUST_914</v>
      </c>
      <c r="B9270" t="str">
        <f>_xlfn.XLOOKUP(L9270, Products!C:C, Products!A:A)</f>
        <v>PROD_2</v>
      </c>
      <c r="C9270">
        <v>9269</v>
      </c>
      <c r="D9270" s="2" t="s">
        <v>1249</v>
      </c>
      <c r="E9270">
        <f>YEAR(Orders[[#This Row],[Order_Date]])</f>
        <v>2023</v>
      </c>
      <c r="F9270">
        <f>MONTH(Orders[[#This Row],[Order_Date]])</f>
        <v>7</v>
      </c>
      <c r="G9270" s="2" t="s">
        <v>1197</v>
      </c>
      <c r="H9270" t="s">
        <v>1673</v>
      </c>
      <c r="I9270" t="s">
        <v>14</v>
      </c>
      <c r="J9270" t="s">
        <v>65</v>
      </c>
      <c r="K9270" t="s">
        <v>16</v>
      </c>
      <c r="L9270" t="s">
        <v>23</v>
      </c>
      <c r="M9270" s="1">
        <v>7162.57</v>
      </c>
      <c r="N9270" s="1">
        <v>1389.98</v>
      </c>
      <c r="O9270">
        <v>0.08</v>
      </c>
    </row>
    <row r="9271" spans="1:15" x14ac:dyDescent="0.3">
      <c r="A9271" t="str">
        <f xml:space="preserve"> _xlfn.XLOOKUP(H9271, 'Customers'!B:B, 'Customers'!A:A)</f>
        <v>CUST_123</v>
      </c>
      <c r="B9271" t="str">
        <f>_xlfn.XLOOKUP(L9271, Products!C:C, Products!A:A)</f>
        <v>PROD_6</v>
      </c>
      <c r="C9271">
        <v>9270</v>
      </c>
      <c r="D9271" s="2" t="s">
        <v>927</v>
      </c>
      <c r="E9271">
        <f>YEAR(Orders[[#This Row],[Order_Date]])</f>
        <v>2022</v>
      </c>
      <c r="F9271">
        <f>MONTH(Orders[[#This Row],[Order_Date]])</f>
        <v>4</v>
      </c>
      <c r="G9271" s="2" t="s">
        <v>474</v>
      </c>
      <c r="H9271" t="s">
        <v>380</v>
      </c>
      <c r="I9271" t="s">
        <v>32</v>
      </c>
      <c r="J9271" t="s">
        <v>15</v>
      </c>
      <c r="K9271" t="s">
        <v>34</v>
      </c>
      <c r="L9271" t="s">
        <v>52</v>
      </c>
      <c r="M9271" s="1">
        <v>9707.0300000000007</v>
      </c>
      <c r="N9271" s="1">
        <v>1324.66</v>
      </c>
      <c r="O9271">
        <v>0.26</v>
      </c>
    </row>
    <row r="9272" spans="1:15" x14ac:dyDescent="0.3">
      <c r="A9272" t="str">
        <f xml:space="preserve"> _xlfn.XLOOKUP(H9272, 'Customers'!B:B, 'Customers'!A:A)</f>
        <v>CUST_270</v>
      </c>
      <c r="B9272" t="str">
        <f>_xlfn.XLOOKUP(L9272, Products!C:C, Products!A:A)</f>
        <v>PROD_3</v>
      </c>
      <c r="C9272">
        <v>9271</v>
      </c>
      <c r="D9272" s="2" t="s">
        <v>368</v>
      </c>
      <c r="E9272">
        <f>YEAR(Orders[[#This Row],[Order_Date]])</f>
        <v>2023</v>
      </c>
      <c r="F9272">
        <f>MONTH(Orders[[#This Row],[Order_Date]])</f>
        <v>1</v>
      </c>
      <c r="G9272" s="2" t="s">
        <v>1346</v>
      </c>
      <c r="H9272" t="s">
        <v>727</v>
      </c>
      <c r="I9272" t="s">
        <v>32</v>
      </c>
      <c r="J9272" t="s">
        <v>15</v>
      </c>
      <c r="K9272" t="s">
        <v>27</v>
      </c>
      <c r="L9272" t="s">
        <v>28</v>
      </c>
      <c r="M9272" s="1">
        <v>811.29</v>
      </c>
      <c r="N9272" s="1">
        <v>-39.200000000000003</v>
      </c>
      <c r="O9272">
        <v>0.26</v>
      </c>
    </row>
    <row r="9273" spans="1:15" x14ac:dyDescent="0.3">
      <c r="A9273" t="str">
        <f xml:space="preserve"> _xlfn.XLOOKUP(H9273, 'Customers'!B:B, 'Customers'!A:A)</f>
        <v>CUST_813</v>
      </c>
      <c r="B9273" t="str">
        <f>_xlfn.XLOOKUP(L9273, Products!C:C, Products!A:A)</f>
        <v>PROD_1</v>
      </c>
      <c r="C9273">
        <v>9272</v>
      </c>
      <c r="D9273" s="2" t="s">
        <v>419</v>
      </c>
      <c r="E9273">
        <f>YEAR(Orders[[#This Row],[Order_Date]])</f>
        <v>2022</v>
      </c>
      <c r="F9273">
        <f>MONTH(Orders[[#This Row],[Order_Date]])</f>
        <v>8</v>
      </c>
      <c r="G9273" s="2" t="s">
        <v>933</v>
      </c>
      <c r="H9273" t="s">
        <v>1563</v>
      </c>
      <c r="I9273" t="s">
        <v>14</v>
      </c>
      <c r="J9273" t="s">
        <v>22</v>
      </c>
      <c r="K9273" t="s">
        <v>27</v>
      </c>
      <c r="L9273" t="s">
        <v>17</v>
      </c>
      <c r="M9273" s="1">
        <v>2208.16</v>
      </c>
      <c r="N9273" s="1">
        <v>435.75</v>
      </c>
      <c r="O9273">
        <v>0.02</v>
      </c>
    </row>
    <row r="9274" spans="1:15" x14ac:dyDescent="0.3">
      <c r="A9274" t="str">
        <f xml:space="preserve"> _xlfn.XLOOKUP(H9274, 'Customers'!B:B, 'Customers'!A:A)</f>
        <v>CUST_250</v>
      </c>
      <c r="B9274" t="str">
        <f>_xlfn.XLOOKUP(L9274, Products!C:C, Products!A:A)</f>
        <v>PROD_1</v>
      </c>
      <c r="C9274">
        <v>9273</v>
      </c>
      <c r="D9274" s="2" t="s">
        <v>197</v>
      </c>
      <c r="E9274">
        <f>YEAR(Orders[[#This Row],[Order_Date]])</f>
        <v>2022</v>
      </c>
      <c r="F9274">
        <f>MONTH(Orders[[#This Row],[Order_Date]])</f>
        <v>1</v>
      </c>
      <c r="G9274" s="2" t="s">
        <v>776</v>
      </c>
      <c r="H9274" t="s">
        <v>689</v>
      </c>
      <c r="I9274" t="s">
        <v>32</v>
      </c>
      <c r="J9274" t="s">
        <v>65</v>
      </c>
      <c r="K9274" t="s">
        <v>16</v>
      </c>
      <c r="L9274" t="s">
        <v>17</v>
      </c>
      <c r="M9274" s="1">
        <v>4516.17</v>
      </c>
      <c r="N9274" s="1">
        <v>586.54</v>
      </c>
      <c r="O9274">
        <v>0.03</v>
      </c>
    </row>
    <row r="9275" spans="1:15" x14ac:dyDescent="0.3">
      <c r="A9275" t="str">
        <f xml:space="preserve"> _xlfn.XLOOKUP(H9275, 'Customers'!B:B, 'Customers'!A:A)</f>
        <v>CUST_836</v>
      </c>
      <c r="B9275" t="str">
        <f>_xlfn.XLOOKUP(L9275, Products!C:C, Products!A:A)</f>
        <v>PROD_1</v>
      </c>
      <c r="C9275">
        <v>9274</v>
      </c>
      <c r="D9275" s="2" t="s">
        <v>741</v>
      </c>
      <c r="E9275">
        <f>YEAR(Orders[[#This Row],[Order_Date]])</f>
        <v>2023</v>
      </c>
      <c r="F9275">
        <f>MONTH(Orders[[#This Row],[Order_Date]])</f>
        <v>4</v>
      </c>
      <c r="G9275" s="2" t="s">
        <v>972</v>
      </c>
      <c r="H9275" t="s">
        <v>1589</v>
      </c>
      <c r="I9275" t="s">
        <v>32</v>
      </c>
      <c r="J9275" t="s">
        <v>65</v>
      </c>
      <c r="K9275" t="s">
        <v>16</v>
      </c>
      <c r="L9275" t="s">
        <v>17</v>
      </c>
      <c r="M9275" s="1">
        <v>2118.62</v>
      </c>
      <c r="N9275" s="1">
        <v>-79.849999999999994</v>
      </c>
      <c r="O9275">
        <v>0.04</v>
      </c>
    </row>
    <row r="9276" spans="1:15" x14ac:dyDescent="0.3">
      <c r="A9276" t="str">
        <f xml:space="preserve"> _xlfn.XLOOKUP(H9276, 'Customers'!B:B, 'Customers'!A:A)</f>
        <v>CUST_676</v>
      </c>
      <c r="B9276" t="str">
        <f>_xlfn.XLOOKUP(L9276, Products!C:C, Products!A:A)</f>
        <v>PROD_7</v>
      </c>
      <c r="C9276">
        <v>9275</v>
      </c>
      <c r="D9276" s="2" t="s">
        <v>623</v>
      </c>
      <c r="E9276">
        <f>YEAR(Orders[[#This Row],[Order_Date]])</f>
        <v>2022</v>
      </c>
      <c r="F9276">
        <f>MONTH(Orders[[#This Row],[Order_Date]])</f>
        <v>12</v>
      </c>
      <c r="G9276" s="2" t="s">
        <v>580</v>
      </c>
      <c r="H9276" t="s">
        <v>1410</v>
      </c>
      <c r="I9276" t="s">
        <v>14</v>
      </c>
      <c r="J9276" t="s">
        <v>22</v>
      </c>
      <c r="K9276" t="s">
        <v>16</v>
      </c>
      <c r="L9276" t="s">
        <v>66</v>
      </c>
      <c r="M9276" s="1">
        <v>7919.92</v>
      </c>
      <c r="N9276" s="1">
        <v>201.58</v>
      </c>
      <c r="O9276">
        <v>0.02</v>
      </c>
    </row>
    <row r="9277" spans="1:15" x14ac:dyDescent="0.3">
      <c r="A9277" t="str">
        <f xml:space="preserve"> _xlfn.XLOOKUP(H9277, 'Customers'!B:B, 'Customers'!A:A)</f>
        <v>CUST_124</v>
      </c>
      <c r="B9277" t="str">
        <f>_xlfn.XLOOKUP(L9277, Products!C:C, Products!A:A)</f>
        <v>PROD_8</v>
      </c>
      <c r="C9277">
        <v>9276</v>
      </c>
      <c r="D9277" s="2" t="s">
        <v>1252</v>
      </c>
      <c r="E9277">
        <f>YEAR(Orders[[#This Row],[Order_Date]])</f>
        <v>2023</v>
      </c>
      <c r="F9277">
        <f>MONTH(Orders[[#This Row],[Order_Date]])</f>
        <v>3</v>
      </c>
      <c r="G9277" s="2" t="s">
        <v>637</v>
      </c>
      <c r="H9277" t="s">
        <v>384</v>
      </c>
      <c r="I9277" t="s">
        <v>21</v>
      </c>
      <c r="J9277" t="s">
        <v>15</v>
      </c>
      <c r="K9277" t="s">
        <v>27</v>
      </c>
      <c r="L9277" t="s">
        <v>73</v>
      </c>
      <c r="M9277" s="1">
        <v>9997.19</v>
      </c>
      <c r="N9277" s="1">
        <v>2250.42</v>
      </c>
      <c r="O9277">
        <v>0.19</v>
      </c>
    </row>
    <row r="9278" spans="1:15" x14ac:dyDescent="0.3">
      <c r="A9278" t="str">
        <f xml:space="preserve"> _xlfn.XLOOKUP(H9278, 'Customers'!B:B, 'Customers'!A:A)</f>
        <v>CUST_473</v>
      </c>
      <c r="B9278" t="str">
        <f>_xlfn.XLOOKUP(L9278, Products!C:C, Products!A:A)</f>
        <v>PROD_3</v>
      </c>
      <c r="C9278">
        <v>9277</v>
      </c>
      <c r="D9278" s="2" t="s">
        <v>116</v>
      </c>
      <c r="E9278">
        <f>YEAR(Orders[[#This Row],[Order_Date]])</f>
        <v>2022</v>
      </c>
      <c r="F9278">
        <f>MONTH(Orders[[#This Row],[Order_Date]])</f>
        <v>11</v>
      </c>
      <c r="G9278" s="2" t="s">
        <v>1025</v>
      </c>
      <c r="H9278" t="s">
        <v>1104</v>
      </c>
      <c r="I9278" t="s">
        <v>21</v>
      </c>
      <c r="J9278" t="s">
        <v>33</v>
      </c>
      <c r="K9278" t="s">
        <v>27</v>
      </c>
      <c r="L9278" t="s">
        <v>28</v>
      </c>
      <c r="M9278" s="1">
        <v>8836.15</v>
      </c>
      <c r="N9278" s="1">
        <v>679.72</v>
      </c>
      <c r="O9278">
        <v>0.14000000000000001</v>
      </c>
    </row>
    <row r="9279" spans="1:15" x14ac:dyDescent="0.3">
      <c r="A9279" t="str">
        <f xml:space="preserve"> _xlfn.XLOOKUP(H9279, 'Customers'!B:B, 'Customers'!A:A)</f>
        <v>CUST_592</v>
      </c>
      <c r="B9279" t="str">
        <f>_xlfn.XLOOKUP(L9279, Products!C:C, Products!A:A)</f>
        <v>PROD_6</v>
      </c>
      <c r="C9279">
        <v>9278</v>
      </c>
      <c r="D9279" s="2" t="s">
        <v>77</v>
      </c>
      <c r="E9279">
        <f>YEAR(Orders[[#This Row],[Order_Date]])</f>
        <v>2023</v>
      </c>
      <c r="F9279">
        <f>MONTH(Orders[[#This Row],[Order_Date]])</f>
        <v>3</v>
      </c>
      <c r="G9279" s="2" t="s">
        <v>78</v>
      </c>
      <c r="H9279" t="s">
        <v>1298</v>
      </c>
      <c r="I9279" t="s">
        <v>21</v>
      </c>
      <c r="J9279" t="s">
        <v>33</v>
      </c>
      <c r="K9279" t="s">
        <v>34</v>
      </c>
      <c r="L9279" t="s">
        <v>52</v>
      </c>
      <c r="M9279" s="1">
        <v>3521.52</v>
      </c>
      <c r="N9279" s="1">
        <v>551.36</v>
      </c>
      <c r="O9279">
        <v>0.11</v>
      </c>
    </row>
    <row r="9280" spans="1:15" x14ac:dyDescent="0.3">
      <c r="A9280" t="str">
        <f xml:space="preserve"> _xlfn.XLOOKUP(H9280, 'Customers'!B:B, 'Customers'!A:A)</f>
        <v>CUST_494</v>
      </c>
      <c r="B9280" t="str">
        <f>_xlfn.XLOOKUP(L9280, Products!C:C, Products!A:A)</f>
        <v>PROD_7</v>
      </c>
      <c r="C9280">
        <v>9279</v>
      </c>
      <c r="D9280" s="2" t="s">
        <v>161</v>
      </c>
      <c r="E9280">
        <f>YEAR(Orders[[#This Row],[Order_Date]])</f>
        <v>2023</v>
      </c>
      <c r="F9280">
        <f>MONTH(Orders[[#This Row],[Order_Date]])</f>
        <v>9</v>
      </c>
      <c r="G9280" s="2" t="s">
        <v>682</v>
      </c>
      <c r="H9280" t="s">
        <v>1147</v>
      </c>
      <c r="I9280" t="s">
        <v>21</v>
      </c>
      <c r="J9280" t="s">
        <v>33</v>
      </c>
      <c r="K9280" t="s">
        <v>16</v>
      </c>
      <c r="L9280" t="s">
        <v>66</v>
      </c>
      <c r="M9280" s="1">
        <v>4930.3500000000004</v>
      </c>
      <c r="N9280" s="1">
        <v>-317.38</v>
      </c>
      <c r="O9280">
        <v>0.19</v>
      </c>
    </row>
    <row r="9281" spans="1:15" x14ac:dyDescent="0.3">
      <c r="A9281" t="str">
        <f xml:space="preserve"> _xlfn.XLOOKUP(H9281, 'Customers'!B:B, 'Customers'!A:A)</f>
        <v>CUST_261</v>
      </c>
      <c r="B9281" t="str">
        <f>_xlfn.XLOOKUP(L9281, Products!C:C, Products!A:A)</f>
        <v>PROD_3</v>
      </c>
      <c r="C9281">
        <v>9280</v>
      </c>
      <c r="D9281" s="2" t="s">
        <v>403</v>
      </c>
      <c r="E9281">
        <f>YEAR(Orders[[#This Row],[Order_Date]])</f>
        <v>2022</v>
      </c>
      <c r="F9281">
        <f>MONTH(Orders[[#This Row],[Order_Date]])</f>
        <v>8</v>
      </c>
      <c r="G9281" s="2" t="s">
        <v>867</v>
      </c>
      <c r="H9281" t="s">
        <v>711</v>
      </c>
      <c r="I9281" t="s">
        <v>14</v>
      </c>
      <c r="J9281" t="s">
        <v>65</v>
      </c>
      <c r="K9281" t="s">
        <v>27</v>
      </c>
      <c r="L9281" t="s">
        <v>28</v>
      </c>
      <c r="M9281" s="1">
        <v>7023.84</v>
      </c>
      <c r="N9281" s="1">
        <v>436.39</v>
      </c>
      <c r="O9281">
        <v>0.26</v>
      </c>
    </row>
    <row r="9282" spans="1:15" x14ac:dyDescent="0.3">
      <c r="A9282" t="str">
        <f xml:space="preserve"> _xlfn.XLOOKUP(H9282, 'Customers'!B:B, 'Customers'!A:A)</f>
        <v>CUST_402</v>
      </c>
      <c r="B9282" t="str">
        <f>_xlfn.XLOOKUP(L9282, Products!C:C, Products!A:A)</f>
        <v>PROD_3</v>
      </c>
      <c r="C9282">
        <v>9281</v>
      </c>
      <c r="D9282" s="2" t="s">
        <v>1115</v>
      </c>
      <c r="E9282">
        <f>YEAR(Orders[[#This Row],[Order_Date]])</f>
        <v>2023</v>
      </c>
      <c r="F9282">
        <f>MONTH(Orders[[#This Row],[Order_Date]])</f>
        <v>5</v>
      </c>
      <c r="G9282" s="2" t="s">
        <v>1365</v>
      </c>
      <c r="H9282" t="s">
        <v>987</v>
      </c>
      <c r="I9282" t="s">
        <v>21</v>
      </c>
      <c r="J9282" t="s">
        <v>22</v>
      </c>
      <c r="K9282" t="s">
        <v>27</v>
      </c>
      <c r="L9282" t="s">
        <v>28</v>
      </c>
      <c r="M9282" s="1">
        <v>6294.76</v>
      </c>
      <c r="N9282" s="1">
        <v>-566.04</v>
      </c>
      <c r="O9282">
        <v>0.03</v>
      </c>
    </row>
    <row r="9283" spans="1:15" x14ac:dyDescent="0.3">
      <c r="A9283" t="str">
        <f xml:space="preserve"> _xlfn.XLOOKUP(H9283, 'Customers'!B:B, 'Customers'!A:A)</f>
        <v>CUST_178</v>
      </c>
      <c r="B9283" t="str">
        <f>_xlfn.XLOOKUP(L9283, Products!C:C, Products!A:A)</f>
        <v>PROD_3</v>
      </c>
      <c r="C9283">
        <v>9282</v>
      </c>
      <c r="D9283" s="2" t="s">
        <v>652</v>
      </c>
      <c r="E9283">
        <f>YEAR(Orders[[#This Row],[Order_Date]])</f>
        <v>2023</v>
      </c>
      <c r="F9283">
        <f>MONTH(Orders[[#This Row],[Order_Date]])</f>
        <v>6</v>
      </c>
      <c r="G9283" s="2" t="s">
        <v>311</v>
      </c>
      <c r="H9283" t="s">
        <v>520</v>
      </c>
      <c r="I9283" t="s">
        <v>21</v>
      </c>
      <c r="J9283" t="s">
        <v>65</v>
      </c>
      <c r="K9283" t="s">
        <v>27</v>
      </c>
      <c r="L9283" t="s">
        <v>28</v>
      </c>
      <c r="M9283" s="1">
        <v>5509.15</v>
      </c>
      <c r="N9283" s="1">
        <v>-416.4</v>
      </c>
      <c r="O9283">
        <v>0.17</v>
      </c>
    </row>
    <row r="9284" spans="1:15" x14ac:dyDescent="0.3">
      <c r="A9284" t="str">
        <f xml:space="preserve"> _xlfn.XLOOKUP(H9284, 'Customers'!B:B, 'Customers'!A:A)</f>
        <v>CUST_83</v>
      </c>
      <c r="B9284" t="str">
        <f>_xlfn.XLOOKUP(L9284, Products!C:C, Products!A:A)</f>
        <v>PROD_1</v>
      </c>
      <c r="C9284">
        <v>9283</v>
      </c>
      <c r="D9284" s="2" t="s">
        <v>609</v>
      </c>
      <c r="E9284">
        <f>YEAR(Orders[[#This Row],[Order_Date]])</f>
        <v>2022</v>
      </c>
      <c r="F9284">
        <f>MONTH(Orders[[#This Row],[Order_Date]])</f>
        <v>5</v>
      </c>
      <c r="G9284" s="2" t="s">
        <v>1217</v>
      </c>
      <c r="H9284" t="s">
        <v>265</v>
      </c>
      <c r="I9284" t="s">
        <v>21</v>
      </c>
      <c r="J9284" t="s">
        <v>22</v>
      </c>
      <c r="K9284" t="s">
        <v>27</v>
      </c>
      <c r="L9284" t="s">
        <v>17</v>
      </c>
      <c r="M9284" s="1">
        <v>6038.74</v>
      </c>
      <c r="N9284" s="1">
        <v>442.44</v>
      </c>
      <c r="O9284">
        <v>0.02</v>
      </c>
    </row>
    <row r="9285" spans="1:15" x14ac:dyDescent="0.3">
      <c r="A9285" t="str">
        <f xml:space="preserve"> _xlfn.XLOOKUP(H9285, 'Customers'!B:B, 'Customers'!A:A)</f>
        <v>CUST_493</v>
      </c>
      <c r="B9285" t="str">
        <f>_xlfn.XLOOKUP(L9285, Products!C:C, Products!A:A)</f>
        <v>PROD_4</v>
      </c>
      <c r="C9285">
        <v>9284</v>
      </c>
      <c r="D9285" s="2" t="s">
        <v>1068</v>
      </c>
      <c r="E9285">
        <f>YEAR(Orders[[#This Row],[Order_Date]])</f>
        <v>2023</v>
      </c>
      <c r="F9285">
        <f>MONTH(Orders[[#This Row],[Order_Date]])</f>
        <v>9</v>
      </c>
      <c r="G9285" s="2" t="s">
        <v>1188</v>
      </c>
      <c r="H9285" t="s">
        <v>1145</v>
      </c>
      <c r="I9285" t="s">
        <v>21</v>
      </c>
      <c r="J9285" t="s">
        <v>65</v>
      </c>
      <c r="K9285" t="s">
        <v>34</v>
      </c>
      <c r="L9285" t="s">
        <v>35</v>
      </c>
      <c r="M9285" s="1">
        <v>486.54</v>
      </c>
      <c r="N9285" s="1">
        <v>123.72</v>
      </c>
      <c r="O9285">
        <v>0.28000000000000003</v>
      </c>
    </row>
    <row r="9286" spans="1:15" x14ac:dyDescent="0.3">
      <c r="A9286" t="str">
        <f xml:space="preserve"> _xlfn.XLOOKUP(H9286, 'Customers'!B:B, 'Customers'!A:A)</f>
        <v>CUST_25</v>
      </c>
      <c r="B9286" t="str">
        <f>_xlfn.XLOOKUP(L9286, Products!C:C, Products!A:A)</f>
        <v>PROD_1</v>
      </c>
      <c r="C9286">
        <v>9285</v>
      </c>
      <c r="D9286" s="2" t="s">
        <v>1289</v>
      </c>
      <c r="E9286">
        <f>YEAR(Orders[[#This Row],[Order_Date]])</f>
        <v>2023</v>
      </c>
      <c r="F9286">
        <f>MONTH(Orders[[#This Row],[Order_Date]])</f>
        <v>4</v>
      </c>
      <c r="G9286" s="2" t="s">
        <v>454</v>
      </c>
      <c r="H9286" t="s">
        <v>102</v>
      </c>
      <c r="I9286" t="s">
        <v>21</v>
      </c>
      <c r="J9286" t="s">
        <v>65</v>
      </c>
      <c r="K9286" t="s">
        <v>27</v>
      </c>
      <c r="L9286" t="s">
        <v>17</v>
      </c>
      <c r="M9286" s="1">
        <v>9651.83</v>
      </c>
      <c r="N9286" s="1">
        <v>260.27999999999997</v>
      </c>
      <c r="O9286">
        <v>0.28000000000000003</v>
      </c>
    </row>
    <row r="9287" spans="1:15" x14ac:dyDescent="0.3">
      <c r="A9287" t="str">
        <f xml:space="preserve"> _xlfn.XLOOKUP(H9287, 'Customers'!B:B, 'Customers'!A:A)</f>
        <v>CUST_720</v>
      </c>
      <c r="B9287" t="str">
        <f>_xlfn.XLOOKUP(L9287, Products!C:C, Products!A:A)</f>
        <v>PROD_5</v>
      </c>
      <c r="C9287">
        <v>9286</v>
      </c>
      <c r="D9287" s="2" t="s">
        <v>119</v>
      </c>
      <c r="E9287">
        <f>YEAR(Orders[[#This Row],[Order_Date]])</f>
        <v>2022</v>
      </c>
      <c r="F9287">
        <f>MONTH(Orders[[#This Row],[Order_Date]])</f>
        <v>10</v>
      </c>
      <c r="G9287" s="2" t="s">
        <v>1094</v>
      </c>
      <c r="H9287" t="s">
        <v>1460</v>
      </c>
      <c r="I9287" t="s">
        <v>32</v>
      </c>
      <c r="J9287" t="s">
        <v>65</v>
      </c>
      <c r="K9287" t="s">
        <v>34</v>
      </c>
      <c r="L9287" t="s">
        <v>39</v>
      </c>
      <c r="M9287" s="1">
        <v>8324.7000000000007</v>
      </c>
      <c r="N9287" s="1">
        <v>291.58</v>
      </c>
      <c r="O9287">
        <v>0.28999999999999998</v>
      </c>
    </row>
    <row r="9288" spans="1:15" x14ac:dyDescent="0.3">
      <c r="A9288" t="str">
        <f xml:space="preserve"> _xlfn.XLOOKUP(H9288, 'Customers'!B:B, 'Customers'!A:A)</f>
        <v>CUST_207</v>
      </c>
      <c r="B9288" t="str">
        <f>_xlfn.XLOOKUP(L9288, Products!C:C, Products!A:A)</f>
        <v>PROD_8</v>
      </c>
      <c r="C9288">
        <v>9287</v>
      </c>
      <c r="D9288" s="2" t="s">
        <v>1115</v>
      </c>
      <c r="E9288">
        <f>YEAR(Orders[[#This Row],[Order_Date]])</f>
        <v>2023</v>
      </c>
      <c r="F9288">
        <f>MONTH(Orders[[#This Row],[Order_Date]])</f>
        <v>5</v>
      </c>
      <c r="G9288" s="2" t="s">
        <v>757</v>
      </c>
      <c r="H9288" t="s">
        <v>591</v>
      </c>
      <c r="I9288" t="s">
        <v>14</v>
      </c>
      <c r="J9288" t="s">
        <v>65</v>
      </c>
      <c r="K9288" t="s">
        <v>27</v>
      </c>
      <c r="L9288" t="s">
        <v>73</v>
      </c>
      <c r="M9288" s="1">
        <v>6351.68</v>
      </c>
      <c r="N9288" s="1">
        <v>1805.19</v>
      </c>
      <c r="O9288">
        <v>0</v>
      </c>
    </row>
    <row r="9289" spans="1:15" x14ac:dyDescent="0.3">
      <c r="A9289" t="str">
        <f xml:space="preserve"> _xlfn.XLOOKUP(H9289, 'Customers'!B:B, 'Customers'!A:A)</f>
        <v>CUST_413</v>
      </c>
      <c r="B9289" t="str">
        <f>_xlfn.XLOOKUP(L9289, Products!C:C, Products!A:A)</f>
        <v>PROD_1</v>
      </c>
      <c r="C9289">
        <v>9288</v>
      </c>
      <c r="D9289" s="2" t="s">
        <v>904</v>
      </c>
      <c r="E9289">
        <f>YEAR(Orders[[#This Row],[Order_Date]])</f>
        <v>2023</v>
      </c>
      <c r="F9289">
        <f>MONTH(Orders[[#This Row],[Order_Date]])</f>
        <v>5</v>
      </c>
      <c r="G9289" s="2" t="s">
        <v>343</v>
      </c>
      <c r="H9289" t="s">
        <v>1004</v>
      </c>
      <c r="I9289" t="s">
        <v>32</v>
      </c>
      <c r="J9289" t="s">
        <v>22</v>
      </c>
      <c r="K9289" t="s">
        <v>16</v>
      </c>
      <c r="L9289" t="s">
        <v>17</v>
      </c>
      <c r="M9289" s="1">
        <v>6813.88</v>
      </c>
      <c r="N9289" s="1">
        <v>593.20000000000005</v>
      </c>
      <c r="O9289">
        <v>0.28000000000000003</v>
      </c>
    </row>
    <row r="9290" spans="1:15" x14ac:dyDescent="0.3">
      <c r="A9290" t="str">
        <f xml:space="preserve"> _xlfn.XLOOKUP(H9290, 'Customers'!B:B, 'Customers'!A:A)</f>
        <v>CUST_785</v>
      </c>
      <c r="B9290" t="str">
        <f>_xlfn.XLOOKUP(L9290, Products!C:C, Products!A:A)</f>
        <v>PROD_6</v>
      </c>
      <c r="C9290">
        <v>9289</v>
      </c>
      <c r="D9290" s="2" t="s">
        <v>254</v>
      </c>
      <c r="E9290">
        <f>YEAR(Orders[[#This Row],[Order_Date]])</f>
        <v>2022</v>
      </c>
      <c r="F9290">
        <f>MONTH(Orders[[#This Row],[Order_Date]])</f>
        <v>12</v>
      </c>
      <c r="G9290" s="2" t="s">
        <v>685</v>
      </c>
      <c r="H9290" t="s">
        <v>1533</v>
      </c>
      <c r="I9290" t="s">
        <v>32</v>
      </c>
      <c r="J9290" t="s">
        <v>65</v>
      </c>
      <c r="K9290" t="s">
        <v>34</v>
      </c>
      <c r="L9290" t="s">
        <v>52</v>
      </c>
      <c r="M9290" s="1">
        <v>723.84</v>
      </c>
      <c r="N9290" s="1">
        <v>111.36</v>
      </c>
      <c r="O9290">
        <v>0.28999999999999998</v>
      </c>
    </row>
    <row r="9291" spans="1:15" x14ac:dyDescent="0.3">
      <c r="A9291" t="str">
        <f xml:space="preserve"> _xlfn.XLOOKUP(H9291, 'Customers'!B:B, 'Customers'!A:A)</f>
        <v>CUST_238</v>
      </c>
      <c r="B9291" t="str">
        <f>_xlfn.XLOOKUP(L9291, Products!C:C, Products!A:A)</f>
        <v>PROD_1</v>
      </c>
      <c r="C9291">
        <v>9290</v>
      </c>
      <c r="D9291" s="2" t="s">
        <v>1352</v>
      </c>
      <c r="E9291">
        <f>YEAR(Orders[[#This Row],[Order_Date]])</f>
        <v>2022</v>
      </c>
      <c r="F9291">
        <f>MONTH(Orders[[#This Row],[Order_Date]])</f>
        <v>5</v>
      </c>
      <c r="G9291" s="2" t="s">
        <v>221</v>
      </c>
      <c r="H9291" t="s">
        <v>660</v>
      </c>
      <c r="I9291" t="s">
        <v>32</v>
      </c>
      <c r="J9291" t="s">
        <v>65</v>
      </c>
      <c r="K9291" t="s">
        <v>27</v>
      </c>
      <c r="L9291" t="s">
        <v>17</v>
      </c>
      <c r="M9291" s="1">
        <v>550.08000000000004</v>
      </c>
      <c r="N9291" s="1">
        <v>69.38</v>
      </c>
      <c r="O9291">
        <v>0.19</v>
      </c>
    </row>
    <row r="9292" spans="1:15" x14ac:dyDescent="0.3">
      <c r="A9292" t="str">
        <f xml:space="preserve"> _xlfn.XLOOKUP(H9292, 'Customers'!B:B, 'Customers'!A:A)</f>
        <v>CUST_27</v>
      </c>
      <c r="B9292" t="str">
        <f>_xlfn.XLOOKUP(L9292, Products!C:C, Products!A:A)</f>
        <v>PROD_7</v>
      </c>
      <c r="C9292">
        <v>9291</v>
      </c>
      <c r="D9292" s="2" t="s">
        <v>861</v>
      </c>
      <c r="E9292">
        <f>YEAR(Orders[[#This Row],[Order_Date]])</f>
        <v>2022</v>
      </c>
      <c r="F9292">
        <f>MONTH(Orders[[#This Row],[Order_Date]])</f>
        <v>10</v>
      </c>
      <c r="G9292" s="2" t="s">
        <v>684</v>
      </c>
      <c r="H9292" t="s">
        <v>108</v>
      </c>
      <c r="I9292" t="s">
        <v>14</v>
      </c>
      <c r="J9292" t="s">
        <v>65</v>
      </c>
      <c r="K9292" t="s">
        <v>16</v>
      </c>
      <c r="L9292" t="s">
        <v>66</v>
      </c>
      <c r="M9292" s="1">
        <v>6478.78</v>
      </c>
      <c r="N9292" s="1">
        <v>1620.09</v>
      </c>
      <c r="O9292">
        <v>0.28999999999999998</v>
      </c>
    </row>
    <row r="9293" spans="1:15" x14ac:dyDescent="0.3">
      <c r="A9293" t="str">
        <f xml:space="preserve"> _xlfn.XLOOKUP(H9293, 'Customers'!B:B, 'Customers'!A:A)</f>
        <v>CUST_740</v>
      </c>
      <c r="B9293" t="str">
        <f>_xlfn.XLOOKUP(L9293, Products!C:C, Products!A:A)</f>
        <v>PROD_2</v>
      </c>
      <c r="C9293">
        <v>9292</v>
      </c>
      <c r="D9293" s="2" t="s">
        <v>871</v>
      </c>
      <c r="E9293">
        <f>YEAR(Orders[[#This Row],[Order_Date]])</f>
        <v>2022</v>
      </c>
      <c r="F9293">
        <f>MONTH(Orders[[#This Row],[Order_Date]])</f>
        <v>4</v>
      </c>
      <c r="G9293" s="2" t="s">
        <v>1735</v>
      </c>
      <c r="H9293" t="s">
        <v>1485</v>
      </c>
      <c r="I9293" t="s">
        <v>14</v>
      </c>
      <c r="J9293" t="s">
        <v>65</v>
      </c>
      <c r="K9293" t="s">
        <v>16</v>
      </c>
      <c r="L9293" t="s">
        <v>23</v>
      </c>
      <c r="M9293" s="1">
        <v>9874.7199999999993</v>
      </c>
      <c r="N9293" s="1">
        <v>611.14</v>
      </c>
      <c r="O9293">
        <v>0.05</v>
      </c>
    </row>
    <row r="9294" spans="1:15" x14ac:dyDescent="0.3">
      <c r="A9294" t="str">
        <f xml:space="preserve"> _xlfn.XLOOKUP(H9294, 'Customers'!B:B, 'Customers'!A:A)</f>
        <v>CUST_852</v>
      </c>
      <c r="B9294" t="str">
        <f>_xlfn.XLOOKUP(L9294, Products!C:C, Products!A:A)</f>
        <v>PROD_6</v>
      </c>
      <c r="C9294">
        <v>9293</v>
      </c>
      <c r="D9294" s="2" t="s">
        <v>467</v>
      </c>
      <c r="E9294">
        <f>YEAR(Orders[[#This Row],[Order_Date]])</f>
        <v>2023</v>
      </c>
      <c r="F9294">
        <f>MONTH(Orders[[#This Row],[Order_Date]])</f>
        <v>4</v>
      </c>
      <c r="G9294" s="2" t="s">
        <v>740</v>
      </c>
      <c r="H9294" t="s">
        <v>1605</v>
      </c>
      <c r="I9294" t="s">
        <v>32</v>
      </c>
      <c r="J9294" t="s">
        <v>15</v>
      </c>
      <c r="K9294" t="s">
        <v>34</v>
      </c>
      <c r="L9294" t="s">
        <v>52</v>
      </c>
      <c r="M9294" s="1">
        <v>9000.41</v>
      </c>
      <c r="N9294" s="1">
        <v>1868.36</v>
      </c>
      <c r="O9294">
        <v>0.12</v>
      </c>
    </row>
    <row r="9295" spans="1:15" x14ac:dyDescent="0.3">
      <c r="A9295" t="str">
        <f xml:space="preserve"> _xlfn.XLOOKUP(H9295, 'Customers'!B:B, 'Customers'!A:A)</f>
        <v>CUST_747</v>
      </c>
      <c r="B9295" t="str">
        <f>_xlfn.XLOOKUP(L9295, Products!C:C, Products!A:A)</f>
        <v>PROD_2</v>
      </c>
      <c r="C9295">
        <v>9294</v>
      </c>
      <c r="D9295" s="2" t="s">
        <v>640</v>
      </c>
      <c r="E9295">
        <f>YEAR(Orders[[#This Row],[Order_Date]])</f>
        <v>2023</v>
      </c>
      <c r="F9295">
        <f>MONTH(Orders[[#This Row],[Order_Date]])</f>
        <v>1</v>
      </c>
      <c r="G9295" s="2" t="s">
        <v>533</v>
      </c>
      <c r="H9295" t="s">
        <v>1492</v>
      </c>
      <c r="I9295" t="s">
        <v>32</v>
      </c>
      <c r="J9295" t="s">
        <v>15</v>
      </c>
      <c r="K9295" t="s">
        <v>16</v>
      </c>
      <c r="L9295" t="s">
        <v>23</v>
      </c>
      <c r="M9295" s="1">
        <v>2162.3000000000002</v>
      </c>
      <c r="N9295" s="1">
        <v>-105.09</v>
      </c>
      <c r="O9295">
        <v>0.22</v>
      </c>
    </row>
    <row r="9296" spans="1:15" x14ac:dyDescent="0.3">
      <c r="A9296" t="str">
        <f xml:space="preserve"> _xlfn.XLOOKUP(H9296, 'Customers'!B:B, 'Customers'!A:A)</f>
        <v>CUST_927</v>
      </c>
      <c r="B9296" t="str">
        <f>_xlfn.XLOOKUP(L9296, Products!C:C, Products!A:A)</f>
        <v>PROD_3</v>
      </c>
      <c r="C9296">
        <v>9295</v>
      </c>
      <c r="D9296" s="2" t="s">
        <v>518</v>
      </c>
      <c r="E9296">
        <f>YEAR(Orders[[#This Row],[Order_Date]])</f>
        <v>2022</v>
      </c>
      <c r="F9296">
        <f>MONTH(Orders[[#This Row],[Order_Date]])</f>
        <v>6</v>
      </c>
      <c r="G9296" s="2" t="s">
        <v>1042</v>
      </c>
      <c r="H9296" t="s">
        <v>1687</v>
      </c>
      <c r="I9296" t="s">
        <v>32</v>
      </c>
      <c r="J9296" t="s">
        <v>15</v>
      </c>
      <c r="K9296" t="s">
        <v>27</v>
      </c>
      <c r="L9296" t="s">
        <v>28</v>
      </c>
      <c r="M9296" s="1">
        <v>6525.6</v>
      </c>
      <c r="N9296" s="1">
        <v>1192.92</v>
      </c>
      <c r="O9296">
        <v>0.3</v>
      </c>
    </row>
    <row r="9297" spans="1:15" x14ac:dyDescent="0.3">
      <c r="A9297" t="str">
        <f xml:space="preserve"> _xlfn.XLOOKUP(H9297, 'Customers'!B:B, 'Customers'!A:A)</f>
        <v>CUST_716</v>
      </c>
      <c r="B9297" t="str">
        <f>_xlfn.XLOOKUP(L9297, Products!C:C, Products!A:A)</f>
        <v>PROD_3</v>
      </c>
      <c r="C9297">
        <v>9296</v>
      </c>
      <c r="D9297" s="2" t="s">
        <v>1026</v>
      </c>
      <c r="E9297">
        <f>YEAR(Orders[[#This Row],[Order_Date]])</f>
        <v>2022</v>
      </c>
      <c r="F9297">
        <f>MONTH(Orders[[#This Row],[Order_Date]])</f>
        <v>12</v>
      </c>
      <c r="G9297" s="2" t="s">
        <v>579</v>
      </c>
      <c r="H9297" t="s">
        <v>1456</v>
      </c>
      <c r="I9297" t="s">
        <v>32</v>
      </c>
      <c r="J9297" t="s">
        <v>15</v>
      </c>
      <c r="K9297" t="s">
        <v>27</v>
      </c>
      <c r="L9297" t="s">
        <v>28</v>
      </c>
      <c r="M9297" s="1">
        <v>9197.73</v>
      </c>
      <c r="N9297" s="1">
        <v>-747.76</v>
      </c>
      <c r="O9297">
        <v>0.16</v>
      </c>
    </row>
    <row r="9298" spans="1:15" x14ac:dyDescent="0.3">
      <c r="A9298" t="str">
        <f xml:space="preserve"> _xlfn.XLOOKUP(H9298, 'Customers'!B:B, 'Customers'!A:A)</f>
        <v>CUST_561</v>
      </c>
      <c r="B9298" t="str">
        <f>_xlfn.XLOOKUP(L9298, Products!C:C, Products!A:A)</f>
        <v>PROD_5</v>
      </c>
      <c r="C9298">
        <v>9297</v>
      </c>
      <c r="D9298" s="2" t="s">
        <v>535</v>
      </c>
      <c r="E9298">
        <f>YEAR(Orders[[#This Row],[Order_Date]])</f>
        <v>2022</v>
      </c>
      <c r="F9298">
        <f>MONTH(Orders[[#This Row],[Order_Date]])</f>
        <v>1</v>
      </c>
      <c r="G9298" s="2" t="s">
        <v>269</v>
      </c>
      <c r="H9298" t="s">
        <v>1253</v>
      </c>
      <c r="I9298" t="s">
        <v>32</v>
      </c>
      <c r="J9298" t="s">
        <v>22</v>
      </c>
      <c r="K9298" t="s">
        <v>34</v>
      </c>
      <c r="L9298" t="s">
        <v>39</v>
      </c>
      <c r="M9298" s="1">
        <v>7957.17</v>
      </c>
      <c r="N9298" s="1">
        <v>1388.66</v>
      </c>
      <c r="O9298">
        <v>0.26</v>
      </c>
    </row>
    <row r="9299" spans="1:15" x14ac:dyDescent="0.3">
      <c r="A9299" t="str">
        <f xml:space="preserve"> _xlfn.XLOOKUP(H9299, 'Customers'!B:B, 'Customers'!A:A)</f>
        <v>CUST_593</v>
      </c>
      <c r="B9299" t="str">
        <f>_xlfn.XLOOKUP(L9299, Products!C:C, Products!A:A)</f>
        <v>PROD_3</v>
      </c>
      <c r="C9299">
        <v>9298</v>
      </c>
      <c r="D9299" s="2" t="s">
        <v>707</v>
      </c>
      <c r="E9299">
        <f>YEAR(Orders[[#This Row],[Order_Date]])</f>
        <v>2022</v>
      </c>
      <c r="F9299">
        <f>MONTH(Orders[[#This Row],[Order_Date]])</f>
        <v>11</v>
      </c>
      <c r="G9299" s="2" t="s">
        <v>386</v>
      </c>
      <c r="H9299" t="s">
        <v>1300</v>
      </c>
      <c r="I9299" t="s">
        <v>32</v>
      </c>
      <c r="J9299" t="s">
        <v>15</v>
      </c>
      <c r="K9299" t="s">
        <v>27</v>
      </c>
      <c r="L9299" t="s">
        <v>28</v>
      </c>
      <c r="M9299" s="1">
        <v>4668.01</v>
      </c>
      <c r="N9299" s="1">
        <v>67.63</v>
      </c>
      <c r="O9299">
        <v>0.3</v>
      </c>
    </row>
    <row r="9300" spans="1:15" x14ac:dyDescent="0.3">
      <c r="A9300" t="str">
        <f xml:space="preserve"> _xlfn.XLOOKUP(H9300, 'Customers'!B:B, 'Customers'!A:A)</f>
        <v>CUST_134</v>
      </c>
      <c r="B9300" t="str">
        <f>_xlfn.XLOOKUP(L9300, Products!C:C, Products!A:A)</f>
        <v>PROD_2</v>
      </c>
      <c r="C9300">
        <v>9299</v>
      </c>
      <c r="D9300" s="2" t="s">
        <v>836</v>
      </c>
      <c r="E9300">
        <f>YEAR(Orders[[#This Row],[Order_Date]])</f>
        <v>2023</v>
      </c>
      <c r="F9300">
        <f>MONTH(Orders[[#This Row],[Order_Date]])</f>
        <v>6</v>
      </c>
      <c r="G9300" s="2" t="s">
        <v>57</v>
      </c>
      <c r="H9300" t="s">
        <v>412</v>
      </c>
      <c r="I9300" t="s">
        <v>32</v>
      </c>
      <c r="J9300" t="s">
        <v>65</v>
      </c>
      <c r="K9300" t="s">
        <v>16</v>
      </c>
      <c r="L9300" t="s">
        <v>23</v>
      </c>
      <c r="M9300" s="1">
        <v>3279.05</v>
      </c>
      <c r="N9300" s="1">
        <v>165.89</v>
      </c>
      <c r="O9300">
        <v>0.26</v>
      </c>
    </row>
    <row r="9301" spans="1:15" x14ac:dyDescent="0.3">
      <c r="A9301" t="str">
        <f xml:space="preserve"> _xlfn.XLOOKUP(H9301, 'Customers'!B:B, 'Customers'!A:A)</f>
        <v>CUST_816</v>
      </c>
      <c r="B9301" t="str">
        <f>_xlfn.XLOOKUP(L9301, Products!C:C, Products!A:A)</f>
        <v>PROD_1</v>
      </c>
      <c r="C9301">
        <v>9300</v>
      </c>
      <c r="D9301" s="2" t="s">
        <v>185</v>
      </c>
      <c r="E9301">
        <f>YEAR(Orders[[#This Row],[Order_Date]])</f>
        <v>2023</v>
      </c>
      <c r="F9301">
        <f>MONTH(Orders[[#This Row],[Order_Date]])</f>
        <v>10</v>
      </c>
      <c r="G9301" s="2" t="s">
        <v>1134</v>
      </c>
      <c r="H9301" t="s">
        <v>1566</v>
      </c>
      <c r="I9301" t="s">
        <v>14</v>
      </c>
      <c r="J9301" t="s">
        <v>65</v>
      </c>
      <c r="K9301" t="s">
        <v>16</v>
      </c>
      <c r="L9301" t="s">
        <v>17</v>
      </c>
      <c r="M9301" s="1">
        <v>9975.34</v>
      </c>
      <c r="N9301" s="1">
        <v>2945.75</v>
      </c>
      <c r="O9301">
        <v>0.16</v>
      </c>
    </row>
    <row r="9302" spans="1:15" x14ac:dyDescent="0.3">
      <c r="A9302" t="str">
        <f xml:space="preserve"> _xlfn.XLOOKUP(H9302, 'Customers'!B:B, 'Customers'!A:A)</f>
        <v>CUST_694</v>
      </c>
      <c r="B9302" t="str">
        <f>_xlfn.XLOOKUP(L9302, Products!C:C, Products!A:A)</f>
        <v>PROD_3</v>
      </c>
      <c r="C9302">
        <v>9301</v>
      </c>
      <c r="D9302" s="2" t="s">
        <v>1615</v>
      </c>
      <c r="E9302">
        <f>YEAR(Orders[[#This Row],[Order_Date]])</f>
        <v>2022</v>
      </c>
      <c r="F9302">
        <f>MONTH(Orders[[#This Row],[Order_Date]])</f>
        <v>1</v>
      </c>
      <c r="G9302" s="2" t="s">
        <v>567</v>
      </c>
      <c r="H9302" t="s">
        <v>1433</v>
      </c>
      <c r="I9302" t="s">
        <v>32</v>
      </c>
      <c r="J9302" t="s">
        <v>65</v>
      </c>
      <c r="K9302" t="s">
        <v>27</v>
      </c>
      <c r="L9302" t="s">
        <v>28</v>
      </c>
      <c r="M9302" s="1">
        <v>4432.58</v>
      </c>
      <c r="N9302" s="1">
        <v>-88.56</v>
      </c>
      <c r="O9302">
        <v>0.11</v>
      </c>
    </row>
    <row r="9303" spans="1:15" x14ac:dyDescent="0.3">
      <c r="A9303" t="str">
        <f xml:space="preserve"> _xlfn.XLOOKUP(H9303, 'Customers'!B:B, 'Customers'!A:A)</f>
        <v>CUST_436</v>
      </c>
      <c r="B9303" t="str">
        <f>_xlfn.XLOOKUP(L9303, Products!C:C, Products!A:A)</f>
        <v>PROD_5</v>
      </c>
      <c r="C9303">
        <v>9302</v>
      </c>
      <c r="D9303" s="2" t="s">
        <v>321</v>
      </c>
      <c r="E9303">
        <f>YEAR(Orders[[#This Row],[Order_Date]])</f>
        <v>2022</v>
      </c>
      <c r="F9303">
        <f>MONTH(Orders[[#This Row],[Order_Date]])</f>
        <v>7</v>
      </c>
      <c r="G9303" s="2" t="s">
        <v>322</v>
      </c>
      <c r="H9303" t="s">
        <v>1048</v>
      </c>
      <c r="I9303" t="s">
        <v>21</v>
      </c>
      <c r="J9303" t="s">
        <v>33</v>
      </c>
      <c r="K9303" t="s">
        <v>34</v>
      </c>
      <c r="L9303" t="s">
        <v>39</v>
      </c>
      <c r="M9303" s="1">
        <v>1115.9000000000001</v>
      </c>
      <c r="N9303" s="1">
        <v>269.24</v>
      </c>
      <c r="O9303">
        <v>0.25</v>
      </c>
    </row>
    <row r="9304" spans="1:15" x14ac:dyDescent="0.3">
      <c r="A9304" t="str">
        <f xml:space="preserve"> _xlfn.XLOOKUP(H9304, 'Customers'!B:B, 'Customers'!A:A)</f>
        <v>CUST_82</v>
      </c>
      <c r="B9304" t="str">
        <f>_xlfn.XLOOKUP(L9304, Products!C:C, Products!A:A)</f>
        <v>PROD_2</v>
      </c>
      <c r="C9304">
        <v>9303</v>
      </c>
      <c r="D9304" s="2" t="s">
        <v>563</v>
      </c>
      <c r="E9304">
        <f>YEAR(Orders[[#This Row],[Order_Date]])</f>
        <v>2022</v>
      </c>
      <c r="F9304">
        <f>MONTH(Orders[[#This Row],[Order_Date]])</f>
        <v>8</v>
      </c>
      <c r="G9304" s="2" t="s">
        <v>811</v>
      </c>
      <c r="H9304" t="s">
        <v>263</v>
      </c>
      <c r="I9304" t="s">
        <v>32</v>
      </c>
      <c r="J9304" t="s">
        <v>15</v>
      </c>
      <c r="K9304" t="s">
        <v>16</v>
      </c>
      <c r="L9304" t="s">
        <v>23</v>
      </c>
      <c r="M9304" s="1">
        <v>9671.24</v>
      </c>
      <c r="N9304" s="1">
        <v>2270.0100000000002</v>
      </c>
      <c r="O9304">
        <v>0.28999999999999998</v>
      </c>
    </row>
    <row r="9305" spans="1:15" x14ac:dyDescent="0.3">
      <c r="A9305" t="str">
        <f xml:space="preserve"> _xlfn.XLOOKUP(H9305, 'Customers'!B:B, 'Customers'!A:A)</f>
        <v>CUST_89</v>
      </c>
      <c r="B9305" t="str">
        <f>_xlfn.XLOOKUP(L9305, Products!C:C, Products!A:A)</f>
        <v>PROD_4</v>
      </c>
      <c r="C9305">
        <v>9304</v>
      </c>
      <c r="D9305" s="2" t="s">
        <v>264</v>
      </c>
      <c r="E9305">
        <f>YEAR(Orders[[#This Row],[Order_Date]])</f>
        <v>2022</v>
      </c>
      <c r="F9305">
        <f>MONTH(Orders[[#This Row],[Order_Date]])</f>
        <v>9</v>
      </c>
      <c r="G9305" s="2" t="s">
        <v>59</v>
      </c>
      <c r="H9305" t="s">
        <v>285</v>
      </c>
      <c r="I9305" t="s">
        <v>14</v>
      </c>
      <c r="J9305" t="s">
        <v>65</v>
      </c>
      <c r="K9305" t="s">
        <v>34</v>
      </c>
      <c r="L9305" t="s">
        <v>35</v>
      </c>
      <c r="M9305" s="1">
        <v>5330.22</v>
      </c>
      <c r="N9305" s="1">
        <v>93.94</v>
      </c>
      <c r="O9305">
        <v>0.21</v>
      </c>
    </row>
    <row r="9306" spans="1:15" x14ac:dyDescent="0.3">
      <c r="A9306" t="str">
        <f xml:space="preserve"> _xlfn.XLOOKUP(H9306, 'Customers'!B:B, 'Customers'!A:A)</f>
        <v>CUST_999</v>
      </c>
      <c r="B9306" t="str">
        <f>_xlfn.XLOOKUP(L9306, Products!C:C, Products!A:A)</f>
        <v>PROD_7</v>
      </c>
      <c r="C9306">
        <v>9305</v>
      </c>
      <c r="D9306" s="2" t="s">
        <v>492</v>
      </c>
      <c r="E9306">
        <f>YEAR(Orders[[#This Row],[Order_Date]])</f>
        <v>2022</v>
      </c>
      <c r="F9306">
        <f>MONTH(Orders[[#This Row],[Order_Date]])</f>
        <v>7</v>
      </c>
      <c r="G9306" s="2" t="s">
        <v>527</v>
      </c>
      <c r="H9306" t="s">
        <v>1763</v>
      </c>
      <c r="I9306" t="s">
        <v>14</v>
      </c>
      <c r="J9306" t="s">
        <v>15</v>
      </c>
      <c r="K9306" t="s">
        <v>16</v>
      </c>
      <c r="L9306" t="s">
        <v>66</v>
      </c>
      <c r="M9306" s="1">
        <v>7334.84</v>
      </c>
      <c r="N9306" s="1">
        <v>1989.99</v>
      </c>
      <c r="O9306">
        <v>0.12</v>
      </c>
    </row>
    <row r="9307" spans="1:15" x14ac:dyDescent="0.3">
      <c r="A9307" t="str">
        <f xml:space="preserve"> _xlfn.XLOOKUP(H9307, 'Customers'!B:B, 'Customers'!A:A)</f>
        <v>CUST_69</v>
      </c>
      <c r="B9307" t="str">
        <f>_xlfn.XLOOKUP(L9307, Products!C:C, Products!A:A)</f>
        <v>PROD_7</v>
      </c>
      <c r="C9307">
        <v>9306</v>
      </c>
      <c r="D9307" s="2" t="s">
        <v>786</v>
      </c>
      <c r="E9307">
        <f>YEAR(Orders[[#This Row],[Order_Date]])</f>
        <v>2022</v>
      </c>
      <c r="F9307">
        <f>MONTH(Orders[[#This Row],[Order_Date]])</f>
        <v>7</v>
      </c>
      <c r="G9307" s="2" t="s">
        <v>244</v>
      </c>
      <c r="H9307" t="s">
        <v>227</v>
      </c>
      <c r="I9307" t="s">
        <v>14</v>
      </c>
      <c r="J9307" t="s">
        <v>65</v>
      </c>
      <c r="K9307" t="s">
        <v>16</v>
      </c>
      <c r="L9307" t="s">
        <v>66</v>
      </c>
      <c r="M9307" s="1">
        <v>3062.48</v>
      </c>
      <c r="N9307" s="1">
        <v>905.51</v>
      </c>
      <c r="O9307">
        <v>0.16</v>
      </c>
    </row>
    <row r="9308" spans="1:15" x14ac:dyDescent="0.3">
      <c r="A9308" t="str">
        <f xml:space="preserve"> _xlfn.XLOOKUP(H9308, 'Customers'!B:B, 'Customers'!A:A)</f>
        <v>CUST_289</v>
      </c>
      <c r="B9308" t="str">
        <f>_xlfn.XLOOKUP(L9308, Products!C:C, Products!A:A)</f>
        <v>PROD_1</v>
      </c>
      <c r="C9308">
        <v>9307</v>
      </c>
      <c r="D9308" s="2" t="s">
        <v>970</v>
      </c>
      <c r="E9308">
        <f>YEAR(Orders[[#This Row],[Order_Date]])</f>
        <v>2022</v>
      </c>
      <c r="F9308">
        <f>MONTH(Orders[[#This Row],[Order_Date]])</f>
        <v>12</v>
      </c>
      <c r="G9308" s="2" t="s">
        <v>1317</v>
      </c>
      <c r="H9308" t="s">
        <v>768</v>
      </c>
      <c r="I9308" t="s">
        <v>21</v>
      </c>
      <c r="J9308" t="s">
        <v>22</v>
      </c>
      <c r="K9308" t="s">
        <v>27</v>
      </c>
      <c r="L9308" t="s">
        <v>17</v>
      </c>
      <c r="M9308" s="1">
        <v>1659.21</v>
      </c>
      <c r="N9308" s="1">
        <v>276.27</v>
      </c>
      <c r="O9308">
        <v>0.26</v>
      </c>
    </row>
    <row r="9309" spans="1:15" x14ac:dyDescent="0.3">
      <c r="A9309" t="str">
        <f xml:space="preserve"> _xlfn.XLOOKUP(H9309, 'Customers'!B:B, 'Customers'!A:A)</f>
        <v>CUST_758</v>
      </c>
      <c r="B9309" t="str">
        <f>_xlfn.XLOOKUP(L9309, Products!C:C, Products!A:A)</f>
        <v>PROD_2</v>
      </c>
      <c r="C9309">
        <v>9308</v>
      </c>
      <c r="D9309" s="2" t="s">
        <v>151</v>
      </c>
      <c r="E9309">
        <f>YEAR(Orders[[#This Row],[Order_Date]])</f>
        <v>2022</v>
      </c>
      <c r="F9309">
        <f>MONTH(Orders[[#This Row],[Order_Date]])</f>
        <v>6</v>
      </c>
      <c r="G9309" s="2" t="s">
        <v>657</v>
      </c>
      <c r="H9309" t="s">
        <v>1504</v>
      </c>
      <c r="I9309" t="s">
        <v>32</v>
      </c>
      <c r="J9309" t="s">
        <v>33</v>
      </c>
      <c r="K9309" t="s">
        <v>16</v>
      </c>
      <c r="L9309" t="s">
        <v>23</v>
      </c>
      <c r="M9309" s="1">
        <v>5569.64</v>
      </c>
      <c r="N9309" s="1">
        <v>-86.68</v>
      </c>
      <c r="O9309">
        <v>0.25</v>
      </c>
    </row>
    <row r="9310" spans="1:15" x14ac:dyDescent="0.3">
      <c r="A9310" t="str">
        <f xml:space="preserve"> _xlfn.XLOOKUP(H9310, 'Customers'!B:B, 'Customers'!A:A)</f>
        <v>CUST_338</v>
      </c>
      <c r="B9310" t="str">
        <f>_xlfn.XLOOKUP(L9310, Products!C:C, Products!A:A)</f>
        <v>PROD_1</v>
      </c>
      <c r="C9310">
        <v>9309</v>
      </c>
      <c r="D9310" s="2" t="s">
        <v>763</v>
      </c>
      <c r="E9310">
        <f>YEAR(Orders[[#This Row],[Order_Date]])</f>
        <v>2022</v>
      </c>
      <c r="F9310">
        <f>MONTH(Orders[[#This Row],[Order_Date]])</f>
        <v>6</v>
      </c>
      <c r="G9310" s="2" t="s">
        <v>657</v>
      </c>
      <c r="H9310" t="s">
        <v>868</v>
      </c>
      <c r="I9310" t="s">
        <v>21</v>
      </c>
      <c r="J9310" t="s">
        <v>22</v>
      </c>
      <c r="K9310" t="s">
        <v>16</v>
      </c>
      <c r="L9310" t="s">
        <v>17</v>
      </c>
      <c r="M9310" s="1">
        <v>1005.26</v>
      </c>
      <c r="N9310" s="1">
        <v>-89.29</v>
      </c>
      <c r="O9310">
        <v>0.13</v>
      </c>
    </row>
    <row r="9311" spans="1:15" x14ac:dyDescent="0.3">
      <c r="A9311" t="str">
        <f xml:space="preserve"> _xlfn.XLOOKUP(H9311, 'Customers'!B:B, 'Customers'!A:A)</f>
        <v>CUST_291</v>
      </c>
      <c r="B9311" t="str">
        <f>_xlfn.XLOOKUP(L9311, Products!C:C, Products!A:A)</f>
        <v>PROD_8</v>
      </c>
      <c r="C9311">
        <v>9310</v>
      </c>
      <c r="D9311" s="2" t="s">
        <v>716</v>
      </c>
      <c r="E9311">
        <f>YEAR(Orders[[#This Row],[Order_Date]])</f>
        <v>2023</v>
      </c>
      <c r="F9311">
        <f>MONTH(Orders[[#This Row],[Order_Date]])</f>
        <v>4</v>
      </c>
      <c r="G9311" s="2" t="s">
        <v>398</v>
      </c>
      <c r="H9311" t="s">
        <v>775</v>
      </c>
      <c r="I9311" t="s">
        <v>21</v>
      </c>
      <c r="J9311" t="s">
        <v>65</v>
      </c>
      <c r="K9311" t="s">
        <v>27</v>
      </c>
      <c r="L9311" t="s">
        <v>73</v>
      </c>
      <c r="M9311" s="1">
        <v>8525.69</v>
      </c>
      <c r="N9311" s="1">
        <v>1264.48</v>
      </c>
      <c r="O9311">
        <v>0.05</v>
      </c>
    </row>
    <row r="9312" spans="1:15" x14ac:dyDescent="0.3">
      <c r="A9312" t="str">
        <f xml:space="preserve"> _xlfn.XLOOKUP(H9312, 'Customers'!B:B, 'Customers'!A:A)</f>
        <v>CUST_209</v>
      </c>
      <c r="B9312" t="str">
        <f>_xlfn.XLOOKUP(L9312, Products!C:C, Products!A:A)</f>
        <v>PROD_8</v>
      </c>
      <c r="C9312">
        <v>9311</v>
      </c>
      <c r="D9312" s="2" t="s">
        <v>953</v>
      </c>
      <c r="E9312">
        <f>YEAR(Orders[[#This Row],[Order_Date]])</f>
        <v>2022</v>
      </c>
      <c r="F9312">
        <f>MONTH(Orders[[#This Row],[Order_Date]])</f>
        <v>9</v>
      </c>
      <c r="G9312" s="2" t="s">
        <v>1323</v>
      </c>
      <c r="H9312" t="s">
        <v>596</v>
      </c>
      <c r="I9312" t="s">
        <v>21</v>
      </c>
      <c r="J9312" t="s">
        <v>33</v>
      </c>
      <c r="K9312" t="s">
        <v>27</v>
      </c>
      <c r="L9312" t="s">
        <v>73</v>
      </c>
      <c r="M9312" s="1">
        <v>7487.67</v>
      </c>
      <c r="N9312" s="1">
        <v>432.28</v>
      </c>
      <c r="O9312">
        <v>0.28999999999999998</v>
      </c>
    </row>
    <row r="9313" spans="1:15" x14ac:dyDescent="0.3">
      <c r="A9313" t="str">
        <f xml:space="preserve"> _xlfn.XLOOKUP(H9313, 'Customers'!B:B, 'Customers'!A:A)</f>
        <v>CUST_793</v>
      </c>
      <c r="B9313" t="str">
        <f>_xlfn.XLOOKUP(L9313, Products!C:C, Products!A:A)</f>
        <v>PROD_6</v>
      </c>
      <c r="C9313">
        <v>9312</v>
      </c>
      <c r="D9313" s="2" t="s">
        <v>585</v>
      </c>
      <c r="E9313">
        <f>YEAR(Orders[[#This Row],[Order_Date]])</f>
        <v>2022</v>
      </c>
      <c r="F9313">
        <f>MONTH(Orders[[#This Row],[Order_Date]])</f>
        <v>8</v>
      </c>
      <c r="G9313" s="2" t="s">
        <v>1160</v>
      </c>
      <c r="H9313" t="s">
        <v>1541</v>
      </c>
      <c r="I9313" t="s">
        <v>32</v>
      </c>
      <c r="J9313" t="s">
        <v>22</v>
      </c>
      <c r="K9313" t="s">
        <v>34</v>
      </c>
      <c r="L9313" t="s">
        <v>52</v>
      </c>
      <c r="M9313" s="1">
        <v>9866.99</v>
      </c>
      <c r="N9313" s="1">
        <v>2702.2</v>
      </c>
      <c r="O9313">
        <v>0.28000000000000003</v>
      </c>
    </row>
    <row r="9314" spans="1:15" x14ac:dyDescent="0.3">
      <c r="A9314" t="str">
        <f xml:space="preserve"> _xlfn.XLOOKUP(H9314, 'Customers'!B:B, 'Customers'!A:A)</f>
        <v>CUST_201</v>
      </c>
      <c r="B9314" t="str">
        <f>_xlfn.XLOOKUP(L9314, Products!C:C, Products!A:A)</f>
        <v>PROD_3</v>
      </c>
      <c r="C9314">
        <v>9313</v>
      </c>
      <c r="D9314" s="2" t="s">
        <v>104</v>
      </c>
      <c r="E9314">
        <f>YEAR(Orders[[#This Row],[Order_Date]])</f>
        <v>2022</v>
      </c>
      <c r="F9314">
        <f>MONTH(Orders[[#This Row],[Order_Date]])</f>
        <v>2</v>
      </c>
      <c r="G9314" s="2" t="s">
        <v>947</v>
      </c>
      <c r="H9314" t="s">
        <v>573</v>
      </c>
      <c r="I9314" t="s">
        <v>21</v>
      </c>
      <c r="J9314" t="s">
        <v>15</v>
      </c>
      <c r="K9314" t="s">
        <v>27</v>
      </c>
      <c r="L9314" t="s">
        <v>28</v>
      </c>
      <c r="M9314" s="1">
        <v>532.01</v>
      </c>
      <c r="N9314" s="1">
        <v>22.82</v>
      </c>
      <c r="O9314">
        <v>0.17</v>
      </c>
    </row>
    <row r="9315" spans="1:15" x14ac:dyDescent="0.3">
      <c r="A9315" t="str">
        <f xml:space="preserve"> _xlfn.XLOOKUP(H9315, 'Customers'!B:B, 'Customers'!A:A)</f>
        <v>CUST_129</v>
      </c>
      <c r="B9315" t="str">
        <f>_xlfn.XLOOKUP(L9315, Products!C:C, Products!A:A)</f>
        <v>PROD_1</v>
      </c>
      <c r="C9315">
        <v>9314</v>
      </c>
      <c r="D9315" s="2" t="s">
        <v>211</v>
      </c>
      <c r="E9315">
        <f>YEAR(Orders[[#This Row],[Order_Date]])</f>
        <v>2022</v>
      </c>
      <c r="F9315">
        <f>MONTH(Orders[[#This Row],[Order_Date]])</f>
        <v>9</v>
      </c>
      <c r="G9315" s="2" t="s">
        <v>194</v>
      </c>
      <c r="H9315" t="s">
        <v>399</v>
      </c>
      <c r="I9315" t="s">
        <v>32</v>
      </c>
      <c r="J9315" t="s">
        <v>15</v>
      </c>
      <c r="K9315" t="s">
        <v>27</v>
      </c>
      <c r="L9315" t="s">
        <v>17</v>
      </c>
      <c r="M9315" s="1">
        <v>1676.2</v>
      </c>
      <c r="N9315" s="1">
        <v>345.37</v>
      </c>
      <c r="O9315">
        <v>0.22</v>
      </c>
    </row>
    <row r="9316" spans="1:15" x14ac:dyDescent="0.3">
      <c r="A9316" t="str">
        <f xml:space="preserve"> _xlfn.XLOOKUP(H9316, 'Customers'!B:B, 'Customers'!A:A)</f>
        <v>CUST_756</v>
      </c>
      <c r="B9316" t="str">
        <f>_xlfn.XLOOKUP(L9316, Products!C:C, Products!A:A)</f>
        <v>PROD_2</v>
      </c>
      <c r="C9316">
        <v>9315</v>
      </c>
      <c r="D9316" s="2" t="s">
        <v>836</v>
      </c>
      <c r="E9316">
        <f>YEAR(Orders[[#This Row],[Order_Date]])</f>
        <v>2023</v>
      </c>
      <c r="F9316">
        <f>MONTH(Orders[[#This Row],[Order_Date]])</f>
        <v>6</v>
      </c>
      <c r="G9316" s="2" t="s">
        <v>171</v>
      </c>
      <c r="H9316" t="s">
        <v>1502</v>
      </c>
      <c r="I9316" t="s">
        <v>21</v>
      </c>
      <c r="J9316" t="s">
        <v>22</v>
      </c>
      <c r="K9316" t="s">
        <v>16</v>
      </c>
      <c r="L9316" t="s">
        <v>23</v>
      </c>
      <c r="M9316" s="1">
        <v>9007.7900000000009</v>
      </c>
      <c r="N9316" s="1">
        <v>-545.99</v>
      </c>
      <c r="O9316">
        <v>0.04</v>
      </c>
    </row>
    <row r="9317" spans="1:15" x14ac:dyDescent="0.3">
      <c r="A9317" t="str">
        <f xml:space="preserve"> _xlfn.XLOOKUP(H9317, 'Customers'!B:B, 'Customers'!A:A)</f>
        <v>CUST_844</v>
      </c>
      <c r="B9317" t="str">
        <f>_xlfn.XLOOKUP(L9317, Products!C:C, Products!A:A)</f>
        <v>PROD_3</v>
      </c>
      <c r="C9317">
        <v>9316</v>
      </c>
      <c r="D9317" s="2" t="s">
        <v>1148</v>
      </c>
      <c r="E9317">
        <f>YEAR(Orders[[#This Row],[Order_Date]])</f>
        <v>2023</v>
      </c>
      <c r="F9317">
        <f>MONTH(Orders[[#This Row],[Order_Date]])</f>
        <v>12</v>
      </c>
      <c r="G9317" s="2" t="s">
        <v>552</v>
      </c>
      <c r="H9317" t="s">
        <v>1597</v>
      </c>
      <c r="I9317" t="s">
        <v>14</v>
      </c>
      <c r="J9317" t="s">
        <v>15</v>
      </c>
      <c r="K9317" t="s">
        <v>27</v>
      </c>
      <c r="L9317" t="s">
        <v>28</v>
      </c>
      <c r="M9317" s="1">
        <v>6799.63</v>
      </c>
      <c r="N9317" s="1">
        <v>-574.82000000000005</v>
      </c>
      <c r="O9317">
        <v>0.19</v>
      </c>
    </row>
    <row r="9318" spans="1:15" x14ac:dyDescent="0.3">
      <c r="A9318" t="str">
        <f xml:space="preserve"> _xlfn.XLOOKUP(H9318, 'Customers'!B:B, 'Customers'!A:A)</f>
        <v>CUST_370</v>
      </c>
      <c r="B9318" t="str">
        <f>_xlfn.XLOOKUP(L9318, Products!C:C, Products!A:A)</f>
        <v>PROD_2</v>
      </c>
      <c r="C9318">
        <v>9317</v>
      </c>
      <c r="D9318" s="2" t="s">
        <v>485</v>
      </c>
      <c r="E9318">
        <f>YEAR(Orders[[#This Row],[Order_Date]])</f>
        <v>2022</v>
      </c>
      <c r="F9318">
        <f>MONTH(Orders[[#This Row],[Order_Date]])</f>
        <v>12</v>
      </c>
      <c r="G9318" s="2" t="s">
        <v>625</v>
      </c>
      <c r="H9318" t="s">
        <v>921</v>
      </c>
      <c r="I9318" t="s">
        <v>32</v>
      </c>
      <c r="J9318" t="s">
        <v>15</v>
      </c>
      <c r="K9318" t="s">
        <v>16</v>
      </c>
      <c r="L9318" t="s">
        <v>23</v>
      </c>
      <c r="M9318" s="1">
        <v>6336.32</v>
      </c>
      <c r="N9318" s="1">
        <v>1092.44</v>
      </c>
      <c r="O9318">
        <v>0.13</v>
      </c>
    </row>
    <row r="9319" spans="1:15" x14ac:dyDescent="0.3">
      <c r="A9319" t="str">
        <f xml:space="preserve"> _xlfn.XLOOKUP(H9319, 'Customers'!B:B, 'Customers'!A:A)</f>
        <v>CUST_291</v>
      </c>
      <c r="B9319" t="str">
        <f>_xlfn.XLOOKUP(L9319, Products!C:C, Products!A:A)</f>
        <v>PROD_1</v>
      </c>
      <c r="C9319">
        <v>9318</v>
      </c>
      <c r="D9319" s="2" t="s">
        <v>1552</v>
      </c>
      <c r="E9319">
        <f>YEAR(Orders[[#This Row],[Order_Date]])</f>
        <v>2022</v>
      </c>
      <c r="F9319">
        <f>MONTH(Orders[[#This Row],[Order_Date]])</f>
        <v>5</v>
      </c>
      <c r="G9319" s="2" t="s">
        <v>511</v>
      </c>
      <c r="H9319" t="s">
        <v>775</v>
      </c>
      <c r="I9319" t="s">
        <v>32</v>
      </c>
      <c r="J9319" t="s">
        <v>15</v>
      </c>
      <c r="K9319" t="s">
        <v>16</v>
      </c>
      <c r="L9319" t="s">
        <v>17</v>
      </c>
      <c r="M9319" s="1">
        <v>8604.2000000000007</v>
      </c>
      <c r="N9319" s="1">
        <v>338.14</v>
      </c>
      <c r="O9319">
        <v>0.08</v>
      </c>
    </row>
    <row r="9320" spans="1:15" x14ac:dyDescent="0.3">
      <c r="A9320" t="str">
        <f xml:space="preserve"> _xlfn.XLOOKUP(H9320, 'Customers'!B:B, 'Customers'!A:A)</f>
        <v>CUST_685</v>
      </c>
      <c r="B9320" t="str">
        <f>_xlfn.XLOOKUP(L9320, Products!C:C, Products!A:A)</f>
        <v>PROD_1</v>
      </c>
      <c r="C9320">
        <v>9319</v>
      </c>
      <c r="D9320" s="2" t="s">
        <v>953</v>
      </c>
      <c r="E9320">
        <f>YEAR(Orders[[#This Row],[Order_Date]])</f>
        <v>2022</v>
      </c>
      <c r="F9320">
        <f>MONTH(Orders[[#This Row],[Order_Date]])</f>
        <v>9</v>
      </c>
      <c r="G9320" s="2" t="s">
        <v>169</v>
      </c>
      <c r="H9320" t="s">
        <v>1421</v>
      </c>
      <c r="I9320" t="s">
        <v>21</v>
      </c>
      <c r="J9320" t="s">
        <v>22</v>
      </c>
      <c r="K9320" t="s">
        <v>27</v>
      </c>
      <c r="L9320" t="s">
        <v>17</v>
      </c>
      <c r="M9320" s="1">
        <v>2936.49</v>
      </c>
      <c r="N9320" s="1">
        <v>708.46</v>
      </c>
      <c r="O9320">
        <v>0.02</v>
      </c>
    </row>
    <row r="9321" spans="1:15" x14ac:dyDescent="0.3">
      <c r="A9321" t="str">
        <f xml:space="preserve"> _xlfn.XLOOKUP(H9321, 'Customers'!B:B, 'Customers'!A:A)</f>
        <v>CUST_846</v>
      </c>
      <c r="B9321" t="str">
        <f>_xlfn.XLOOKUP(L9321, Products!C:C, Products!A:A)</f>
        <v>PROD_1</v>
      </c>
      <c r="C9321">
        <v>9320</v>
      </c>
      <c r="D9321" s="2" t="s">
        <v>580</v>
      </c>
      <c r="E9321">
        <f>YEAR(Orders[[#This Row],[Order_Date]])</f>
        <v>2022</v>
      </c>
      <c r="F9321">
        <f>MONTH(Orders[[#This Row],[Order_Date]])</f>
        <v>12</v>
      </c>
      <c r="G9321" s="2" t="s">
        <v>255</v>
      </c>
      <c r="H9321" t="s">
        <v>1599</v>
      </c>
      <c r="I9321" t="s">
        <v>21</v>
      </c>
      <c r="J9321" t="s">
        <v>65</v>
      </c>
      <c r="K9321" t="s">
        <v>27</v>
      </c>
      <c r="L9321" t="s">
        <v>17</v>
      </c>
      <c r="M9321" s="1">
        <v>7636.5</v>
      </c>
      <c r="N9321" s="1">
        <v>1410.75</v>
      </c>
      <c r="O9321">
        <v>0.21</v>
      </c>
    </row>
    <row r="9322" spans="1:15" x14ac:dyDescent="0.3">
      <c r="A9322" t="str">
        <f xml:space="preserve"> _xlfn.XLOOKUP(H9322, 'Customers'!B:B, 'Customers'!A:A)</f>
        <v>CUST_952</v>
      </c>
      <c r="B9322" t="str">
        <f>_xlfn.XLOOKUP(L9322, Products!C:C, Products!A:A)</f>
        <v>PROD_1</v>
      </c>
      <c r="C9322">
        <v>9321</v>
      </c>
      <c r="D9322" s="2" t="s">
        <v>304</v>
      </c>
      <c r="E9322">
        <f>YEAR(Orders[[#This Row],[Order_Date]])</f>
        <v>2022</v>
      </c>
      <c r="F9322">
        <f>MONTH(Orders[[#This Row],[Order_Date]])</f>
        <v>6</v>
      </c>
      <c r="G9322" s="2" t="s">
        <v>305</v>
      </c>
      <c r="H9322" t="s">
        <v>1713</v>
      </c>
      <c r="I9322" t="s">
        <v>32</v>
      </c>
      <c r="J9322" t="s">
        <v>15</v>
      </c>
      <c r="K9322" t="s">
        <v>27</v>
      </c>
      <c r="L9322" t="s">
        <v>17</v>
      </c>
      <c r="M9322" s="1">
        <v>3119.74</v>
      </c>
      <c r="N9322" s="1">
        <v>655.33000000000004</v>
      </c>
      <c r="O9322">
        <v>0.24</v>
      </c>
    </row>
    <row r="9323" spans="1:15" x14ac:dyDescent="0.3">
      <c r="A9323" t="str">
        <f xml:space="preserve"> _xlfn.XLOOKUP(H9323, 'Customers'!B:B, 'Customers'!A:A)</f>
        <v>CUST_114</v>
      </c>
      <c r="B9323" t="str">
        <f>_xlfn.XLOOKUP(L9323, Products!C:C, Products!A:A)</f>
        <v>PROD_7</v>
      </c>
      <c r="C9323">
        <v>9322</v>
      </c>
      <c r="D9323" s="2" t="s">
        <v>514</v>
      </c>
      <c r="E9323">
        <f>YEAR(Orders[[#This Row],[Order_Date]])</f>
        <v>2022</v>
      </c>
      <c r="F9323">
        <f>MONTH(Orders[[#This Row],[Order_Date]])</f>
        <v>4</v>
      </c>
      <c r="G9323" s="2" t="s">
        <v>417</v>
      </c>
      <c r="H9323" t="s">
        <v>357</v>
      </c>
      <c r="I9323" t="s">
        <v>21</v>
      </c>
      <c r="J9323" t="s">
        <v>33</v>
      </c>
      <c r="K9323" t="s">
        <v>16</v>
      </c>
      <c r="L9323" t="s">
        <v>66</v>
      </c>
      <c r="M9323" s="1">
        <v>2011.66</v>
      </c>
      <c r="N9323" s="1">
        <v>357.54</v>
      </c>
      <c r="O9323">
        <v>0.28999999999999998</v>
      </c>
    </row>
    <row r="9324" spans="1:15" x14ac:dyDescent="0.3">
      <c r="A9324" t="str">
        <f xml:space="preserve"> _xlfn.XLOOKUP(H9324, 'Customers'!B:B, 'Customers'!A:A)</f>
        <v>CUST_109</v>
      </c>
      <c r="B9324" t="str">
        <f>_xlfn.XLOOKUP(L9324, Products!C:C, Products!A:A)</f>
        <v>PROD_6</v>
      </c>
      <c r="C9324">
        <v>9323</v>
      </c>
      <c r="D9324" s="2" t="s">
        <v>383</v>
      </c>
      <c r="E9324">
        <f>YEAR(Orders[[#This Row],[Order_Date]])</f>
        <v>2022</v>
      </c>
      <c r="F9324">
        <f>MONTH(Orders[[#This Row],[Order_Date]])</f>
        <v>12</v>
      </c>
      <c r="G9324" s="2" t="s">
        <v>623</v>
      </c>
      <c r="H9324" t="s">
        <v>339</v>
      </c>
      <c r="I9324" t="s">
        <v>32</v>
      </c>
      <c r="J9324" t="s">
        <v>33</v>
      </c>
      <c r="K9324" t="s">
        <v>34</v>
      </c>
      <c r="L9324" t="s">
        <v>52</v>
      </c>
      <c r="M9324" s="1">
        <v>9293.89</v>
      </c>
      <c r="N9324" s="1">
        <v>-279.95999999999998</v>
      </c>
      <c r="O9324">
        <v>0.12</v>
      </c>
    </row>
    <row r="9325" spans="1:15" x14ac:dyDescent="0.3">
      <c r="A9325" t="str">
        <f xml:space="preserve"> _xlfn.XLOOKUP(H9325, 'Customers'!B:B, 'Customers'!A:A)</f>
        <v>CUST_601</v>
      </c>
      <c r="B9325" t="str">
        <f>_xlfn.XLOOKUP(L9325, Products!C:C, Products!A:A)</f>
        <v>PROD_2</v>
      </c>
      <c r="C9325">
        <v>9324</v>
      </c>
      <c r="D9325" s="2" t="s">
        <v>158</v>
      </c>
      <c r="E9325">
        <f>YEAR(Orders[[#This Row],[Order_Date]])</f>
        <v>2022</v>
      </c>
      <c r="F9325">
        <f>MONTH(Orders[[#This Row],[Order_Date]])</f>
        <v>10</v>
      </c>
      <c r="G9325" s="2" t="s">
        <v>159</v>
      </c>
      <c r="H9325" t="s">
        <v>1313</v>
      </c>
      <c r="I9325" t="s">
        <v>21</v>
      </c>
      <c r="J9325" t="s">
        <v>22</v>
      </c>
      <c r="K9325" t="s">
        <v>16</v>
      </c>
      <c r="L9325" t="s">
        <v>23</v>
      </c>
      <c r="M9325" s="1">
        <v>945.45</v>
      </c>
      <c r="N9325" s="1">
        <v>89.39</v>
      </c>
      <c r="O9325">
        <v>0.08</v>
      </c>
    </row>
    <row r="9326" spans="1:15" x14ac:dyDescent="0.3">
      <c r="A9326" t="str">
        <f xml:space="preserve"> _xlfn.XLOOKUP(H9326, 'Customers'!B:B, 'Customers'!A:A)</f>
        <v>CUST_59</v>
      </c>
      <c r="B9326" t="str">
        <f>_xlfn.XLOOKUP(L9326, Products!C:C, Products!A:A)</f>
        <v>PROD_1</v>
      </c>
      <c r="C9326">
        <v>9325</v>
      </c>
      <c r="D9326" s="2" t="s">
        <v>1299</v>
      </c>
      <c r="E9326">
        <f>YEAR(Orders[[#This Row],[Order_Date]])</f>
        <v>2023</v>
      </c>
      <c r="F9326">
        <f>MONTH(Orders[[#This Row],[Order_Date]])</f>
        <v>6</v>
      </c>
      <c r="G9326" s="2" t="s">
        <v>652</v>
      </c>
      <c r="H9326" t="s">
        <v>199</v>
      </c>
      <c r="I9326" t="s">
        <v>14</v>
      </c>
      <c r="J9326" t="s">
        <v>22</v>
      </c>
      <c r="K9326" t="s">
        <v>16</v>
      </c>
      <c r="L9326" t="s">
        <v>17</v>
      </c>
      <c r="M9326" s="1">
        <v>8973.4699999999993</v>
      </c>
      <c r="N9326" s="1">
        <v>-706.69</v>
      </c>
      <c r="O9326">
        <v>0.16</v>
      </c>
    </row>
    <row r="9327" spans="1:15" x14ac:dyDescent="0.3">
      <c r="A9327" t="str">
        <f xml:space="preserve"> _xlfn.XLOOKUP(H9327, 'Customers'!B:B, 'Customers'!A:A)</f>
        <v>CUST_116</v>
      </c>
      <c r="B9327" t="str">
        <f>_xlfn.XLOOKUP(L9327, Products!C:C, Products!A:A)</f>
        <v>PROD_2</v>
      </c>
      <c r="C9327">
        <v>9326</v>
      </c>
      <c r="D9327" s="2" t="s">
        <v>1179</v>
      </c>
      <c r="E9327">
        <f>YEAR(Orders[[#This Row],[Order_Date]])</f>
        <v>2022</v>
      </c>
      <c r="F9327">
        <f>MONTH(Orders[[#This Row],[Order_Date]])</f>
        <v>7</v>
      </c>
      <c r="G9327" s="2" t="s">
        <v>885</v>
      </c>
      <c r="H9327" t="s">
        <v>364</v>
      </c>
      <c r="I9327" t="s">
        <v>14</v>
      </c>
      <c r="J9327" t="s">
        <v>15</v>
      </c>
      <c r="K9327" t="s">
        <v>16</v>
      </c>
      <c r="L9327" t="s">
        <v>23</v>
      </c>
      <c r="M9327" s="1">
        <v>1636.31</v>
      </c>
      <c r="N9327" s="1">
        <v>275.36</v>
      </c>
      <c r="O9327">
        <v>0.06</v>
      </c>
    </row>
    <row r="9328" spans="1:15" x14ac:dyDescent="0.3">
      <c r="A9328" t="str">
        <f xml:space="preserve"> _xlfn.XLOOKUP(H9328, 'Customers'!B:B, 'Customers'!A:A)</f>
        <v>CUST_651</v>
      </c>
      <c r="B9328" t="str">
        <f>_xlfn.XLOOKUP(L9328, Products!C:C, Products!A:A)</f>
        <v>PROD_2</v>
      </c>
      <c r="C9328">
        <v>9327</v>
      </c>
      <c r="D9328" s="2" t="s">
        <v>1181</v>
      </c>
      <c r="E9328">
        <f>YEAR(Orders[[#This Row],[Order_Date]])</f>
        <v>2023</v>
      </c>
      <c r="F9328">
        <f>MONTH(Orders[[#This Row],[Order_Date]])</f>
        <v>8</v>
      </c>
      <c r="G9328" s="2" t="s">
        <v>669</v>
      </c>
      <c r="H9328" t="s">
        <v>1377</v>
      </c>
      <c r="I9328" t="s">
        <v>14</v>
      </c>
      <c r="J9328" t="s">
        <v>22</v>
      </c>
      <c r="K9328" t="s">
        <v>16</v>
      </c>
      <c r="L9328" t="s">
        <v>23</v>
      </c>
      <c r="M9328" s="1">
        <v>9782.7199999999993</v>
      </c>
      <c r="N9328" s="1">
        <v>137.78</v>
      </c>
      <c r="O9328">
        <v>0.03</v>
      </c>
    </row>
    <row r="9329" spans="1:15" x14ac:dyDescent="0.3">
      <c r="A9329" t="str">
        <f xml:space="preserve"> _xlfn.XLOOKUP(H9329, 'Customers'!B:B, 'Customers'!A:A)</f>
        <v>CUST_500</v>
      </c>
      <c r="B9329" t="str">
        <f>_xlfn.XLOOKUP(L9329, Products!C:C, Products!A:A)</f>
        <v>PROD_8</v>
      </c>
      <c r="C9329">
        <v>9328</v>
      </c>
      <c r="D9329" s="2" t="s">
        <v>691</v>
      </c>
      <c r="E9329">
        <f>YEAR(Orders[[#This Row],[Order_Date]])</f>
        <v>2022</v>
      </c>
      <c r="F9329">
        <f>MONTH(Orders[[#This Row],[Order_Date]])</f>
        <v>6</v>
      </c>
      <c r="G9329" s="2" t="s">
        <v>518</v>
      </c>
      <c r="H9329" t="s">
        <v>1158</v>
      </c>
      <c r="I9329" t="s">
        <v>21</v>
      </c>
      <c r="J9329" t="s">
        <v>22</v>
      </c>
      <c r="K9329" t="s">
        <v>27</v>
      </c>
      <c r="L9329" t="s">
        <v>73</v>
      </c>
      <c r="M9329" s="1">
        <v>6578.89</v>
      </c>
      <c r="N9329" s="1">
        <v>-266.45999999999998</v>
      </c>
      <c r="O9329">
        <v>0.08</v>
      </c>
    </row>
    <row r="9330" spans="1:15" x14ac:dyDescent="0.3">
      <c r="A9330" t="str">
        <f xml:space="preserve"> _xlfn.XLOOKUP(H9330, 'Customers'!B:B, 'Customers'!A:A)</f>
        <v>CUST_947</v>
      </c>
      <c r="B9330" t="str">
        <f>_xlfn.XLOOKUP(L9330, Products!C:C, Products!A:A)</f>
        <v>PROD_2</v>
      </c>
      <c r="C9330">
        <v>9329</v>
      </c>
      <c r="D9330" s="2" t="s">
        <v>220</v>
      </c>
      <c r="E9330">
        <f>YEAR(Orders[[#This Row],[Order_Date]])</f>
        <v>2022</v>
      </c>
      <c r="F9330">
        <f>MONTH(Orders[[#This Row],[Order_Date]])</f>
        <v>5</v>
      </c>
      <c r="G9330" s="2" t="s">
        <v>773</v>
      </c>
      <c r="H9330" t="s">
        <v>1708</v>
      </c>
      <c r="I9330" t="s">
        <v>21</v>
      </c>
      <c r="J9330" t="s">
        <v>65</v>
      </c>
      <c r="K9330" t="s">
        <v>16</v>
      </c>
      <c r="L9330" t="s">
        <v>23</v>
      </c>
      <c r="M9330" s="1">
        <v>1815.7</v>
      </c>
      <c r="N9330" s="1">
        <v>536.51</v>
      </c>
      <c r="O9330">
        <v>0.1</v>
      </c>
    </row>
    <row r="9331" spans="1:15" x14ac:dyDescent="0.3">
      <c r="A9331" t="str">
        <f xml:space="preserve"> _xlfn.XLOOKUP(H9331, 'Customers'!B:B, 'Customers'!A:A)</f>
        <v>CUST_749</v>
      </c>
      <c r="B9331" t="str">
        <f>_xlfn.XLOOKUP(L9331, Products!C:C, Products!A:A)</f>
        <v>PROD_2</v>
      </c>
      <c r="C9331">
        <v>9330</v>
      </c>
      <c r="D9331" s="2" t="s">
        <v>524</v>
      </c>
      <c r="E9331">
        <f>YEAR(Orders[[#This Row],[Order_Date]])</f>
        <v>2023</v>
      </c>
      <c r="F9331">
        <f>MONTH(Orders[[#This Row],[Order_Date]])</f>
        <v>10</v>
      </c>
      <c r="G9331" s="2" t="s">
        <v>223</v>
      </c>
      <c r="H9331" t="s">
        <v>1495</v>
      </c>
      <c r="I9331" t="s">
        <v>14</v>
      </c>
      <c r="J9331" t="s">
        <v>33</v>
      </c>
      <c r="K9331" t="s">
        <v>16</v>
      </c>
      <c r="L9331" t="s">
        <v>23</v>
      </c>
      <c r="M9331" s="1">
        <v>1229.3399999999999</v>
      </c>
      <c r="N9331" s="1">
        <v>161.16999999999999</v>
      </c>
      <c r="O9331">
        <v>0.26</v>
      </c>
    </row>
    <row r="9332" spans="1:15" x14ac:dyDescent="0.3">
      <c r="A9332" t="str">
        <f xml:space="preserve"> _xlfn.XLOOKUP(H9332, 'Customers'!B:B, 'Customers'!A:A)</f>
        <v>CUST_23</v>
      </c>
      <c r="B9332" t="str">
        <f>_xlfn.XLOOKUP(L9332, Products!C:C, Products!A:A)</f>
        <v>PROD_7</v>
      </c>
      <c r="C9332">
        <v>9331</v>
      </c>
      <c r="D9332" s="2" t="s">
        <v>340</v>
      </c>
      <c r="E9332">
        <f>YEAR(Orders[[#This Row],[Order_Date]])</f>
        <v>2022</v>
      </c>
      <c r="F9332">
        <f>MONTH(Orders[[#This Row],[Order_Date]])</f>
        <v>4</v>
      </c>
      <c r="G9332" s="2" t="s">
        <v>341</v>
      </c>
      <c r="H9332" t="s">
        <v>96</v>
      </c>
      <c r="I9332" t="s">
        <v>32</v>
      </c>
      <c r="J9332" t="s">
        <v>65</v>
      </c>
      <c r="K9332" t="s">
        <v>16</v>
      </c>
      <c r="L9332" t="s">
        <v>66</v>
      </c>
      <c r="M9332" s="1">
        <v>8788.68</v>
      </c>
      <c r="N9332" s="1">
        <v>-575.41999999999996</v>
      </c>
      <c r="O9332">
        <v>0.06</v>
      </c>
    </row>
    <row r="9333" spans="1:15" x14ac:dyDescent="0.3">
      <c r="A9333" t="str">
        <f xml:space="preserve"> _xlfn.XLOOKUP(H9333, 'Customers'!B:B, 'Customers'!A:A)</f>
        <v>CUST_41</v>
      </c>
      <c r="B9333" t="str">
        <f>_xlfn.XLOOKUP(L9333, Products!C:C, Products!A:A)</f>
        <v>PROD_5</v>
      </c>
      <c r="C9333">
        <v>9332</v>
      </c>
      <c r="D9333" s="2" t="s">
        <v>477</v>
      </c>
      <c r="E9333">
        <f>YEAR(Orders[[#This Row],[Order_Date]])</f>
        <v>2023</v>
      </c>
      <c r="F9333">
        <f>MONTH(Orders[[#This Row],[Order_Date]])</f>
        <v>3</v>
      </c>
      <c r="G9333" s="2" t="s">
        <v>478</v>
      </c>
      <c r="H9333" t="s">
        <v>150</v>
      </c>
      <c r="I9333" t="s">
        <v>21</v>
      </c>
      <c r="J9333" t="s">
        <v>15</v>
      </c>
      <c r="K9333" t="s">
        <v>34</v>
      </c>
      <c r="L9333" t="s">
        <v>39</v>
      </c>
      <c r="M9333" s="1">
        <v>8017.32</v>
      </c>
      <c r="N9333" s="1">
        <v>1663.3</v>
      </c>
      <c r="O9333">
        <v>0.23</v>
      </c>
    </row>
    <row r="9334" spans="1:15" x14ac:dyDescent="0.3">
      <c r="A9334" t="str">
        <f xml:space="preserve"> _xlfn.XLOOKUP(H9334, 'Customers'!B:B, 'Customers'!A:A)</f>
        <v>CUST_644</v>
      </c>
      <c r="B9334" t="str">
        <f>_xlfn.XLOOKUP(L9334, Products!C:C, Products!A:A)</f>
        <v>PROD_6</v>
      </c>
      <c r="C9334">
        <v>9333</v>
      </c>
      <c r="D9334" s="2" t="s">
        <v>901</v>
      </c>
      <c r="E9334">
        <f>YEAR(Orders[[#This Row],[Order_Date]])</f>
        <v>2023</v>
      </c>
      <c r="F9334">
        <f>MONTH(Orders[[#This Row],[Order_Date]])</f>
        <v>7</v>
      </c>
      <c r="G9334" s="2" t="s">
        <v>293</v>
      </c>
      <c r="H9334" t="s">
        <v>1369</v>
      </c>
      <c r="I9334" t="s">
        <v>14</v>
      </c>
      <c r="J9334" t="s">
        <v>33</v>
      </c>
      <c r="K9334" t="s">
        <v>34</v>
      </c>
      <c r="L9334" t="s">
        <v>52</v>
      </c>
      <c r="M9334" s="1">
        <v>8739.91</v>
      </c>
      <c r="N9334" s="1">
        <v>1483.74</v>
      </c>
      <c r="O9334">
        <v>0.26</v>
      </c>
    </row>
    <row r="9335" spans="1:15" x14ac:dyDescent="0.3">
      <c r="A9335" t="str">
        <f xml:space="preserve"> _xlfn.XLOOKUP(H9335, 'Customers'!B:B, 'Customers'!A:A)</f>
        <v>CUST_206</v>
      </c>
      <c r="B9335" t="str">
        <f>_xlfn.XLOOKUP(L9335, Products!C:C, Products!A:A)</f>
        <v>PROD_1</v>
      </c>
      <c r="C9335">
        <v>9334</v>
      </c>
      <c r="D9335" s="2" t="s">
        <v>1118</v>
      </c>
      <c r="E9335">
        <f>YEAR(Orders[[#This Row],[Order_Date]])</f>
        <v>2022</v>
      </c>
      <c r="F9335">
        <f>MONTH(Orders[[#This Row],[Order_Date]])</f>
        <v>9</v>
      </c>
      <c r="G9335" s="2" t="s">
        <v>913</v>
      </c>
      <c r="H9335" t="s">
        <v>589</v>
      </c>
      <c r="I9335" t="s">
        <v>21</v>
      </c>
      <c r="J9335" t="s">
        <v>33</v>
      </c>
      <c r="K9335" t="s">
        <v>16</v>
      </c>
      <c r="L9335" t="s">
        <v>17</v>
      </c>
      <c r="M9335" s="1">
        <v>5189.6000000000004</v>
      </c>
      <c r="N9335" s="1">
        <v>561.19000000000005</v>
      </c>
      <c r="O9335">
        <v>0.25</v>
      </c>
    </row>
    <row r="9336" spans="1:15" x14ac:dyDescent="0.3">
      <c r="A9336" t="str">
        <f xml:space="preserve"> _xlfn.XLOOKUP(H9336, 'Customers'!B:B, 'Customers'!A:A)</f>
        <v>CUST_533</v>
      </c>
      <c r="B9336" t="str">
        <f>_xlfn.XLOOKUP(L9336, Products!C:C, Products!A:A)</f>
        <v>PROD_3</v>
      </c>
      <c r="C9336">
        <v>9335</v>
      </c>
      <c r="D9336" s="2" t="s">
        <v>1297</v>
      </c>
      <c r="E9336">
        <f>YEAR(Orders[[#This Row],[Order_Date]])</f>
        <v>2023</v>
      </c>
      <c r="F9336">
        <f>MONTH(Orders[[#This Row],[Order_Date]])</f>
        <v>11</v>
      </c>
      <c r="G9336" s="2" t="s">
        <v>80</v>
      </c>
      <c r="H9336" t="s">
        <v>1213</v>
      </c>
      <c r="I9336" t="s">
        <v>14</v>
      </c>
      <c r="J9336" t="s">
        <v>22</v>
      </c>
      <c r="K9336" t="s">
        <v>27</v>
      </c>
      <c r="L9336" t="s">
        <v>28</v>
      </c>
      <c r="M9336" s="1">
        <v>5648.88</v>
      </c>
      <c r="N9336" s="1">
        <v>1657.58</v>
      </c>
      <c r="O9336">
        <v>7.0000000000000007E-2</v>
      </c>
    </row>
    <row r="9337" spans="1:15" x14ac:dyDescent="0.3">
      <c r="A9337" t="str">
        <f xml:space="preserve"> _xlfn.XLOOKUP(H9337, 'Customers'!B:B, 'Customers'!A:A)</f>
        <v>CUST_874</v>
      </c>
      <c r="B9337" t="str">
        <f>_xlfn.XLOOKUP(L9337, Products!C:C, Products!A:A)</f>
        <v>PROD_7</v>
      </c>
      <c r="C9337">
        <v>9336</v>
      </c>
      <c r="D9337" s="2" t="s">
        <v>1271</v>
      </c>
      <c r="E9337">
        <f>YEAR(Orders[[#This Row],[Order_Date]])</f>
        <v>2023</v>
      </c>
      <c r="F9337">
        <f>MONTH(Orders[[#This Row],[Order_Date]])</f>
        <v>3</v>
      </c>
      <c r="G9337" s="2" t="s">
        <v>963</v>
      </c>
      <c r="H9337" t="s">
        <v>1629</v>
      </c>
      <c r="I9337" t="s">
        <v>14</v>
      </c>
      <c r="J9337" t="s">
        <v>15</v>
      </c>
      <c r="K9337" t="s">
        <v>16</v>
      </c>
      <c r="L9337" t="s">
        <v>66</v>
      </c>
      <c r="M9337" s="1">
        <v>3191.75</v>
      </c>
      <c r="N9337" s="1">
        <v>605.09</v>
      </c>
      <c r="O9337">
        <v>0.15</v>
      </c>
    </row>
    <row r="9338" spans="1:15" x14ac:dyDescent="0.3">
      <c r="A9338" t="str">
        <f xml:space="preserve"> _xlfn.XLOOKUP(H9338, 'Customers'!B:B, 'Customers'!A:A)</f>
        <v>CUST_507</v>
      </c>
      <c r="B9338" t="str">
        <f>_xlfn.XLOOKUP(L9338, Products!C:C, Products!A:A)</f>
        <v>PROD_1</v>
      </c>
      <c r="C9338">
        <v>9337</v>
      </c>
      <c r="D9338" s="2" t="s">
        <v>1058</v>
      </c>
      <c r="E9338">
        <f>YEAR(Orders[[#This Row],[Order_Date]])</f>
        <v>2023</v>
      </c>
      <c r="F9338">
        <f>MONTH(Orders[[#This Row],[Order_Date]])</f>
        <v>2</v>
      </c>
      <c r="G9338" s="2" t="s">
        <v>504</v>
      </c>
      <c r="H9338" t="s">
        <v>1172</v>
      </c>
      <c r="I9338" t="s">
        <v>14</v>
      </c>
      <c r="J9338" t="s">
        <v>33</v>
      </c>
      <c r="K9338" t="s">
        <v>16</v>
      </c>
      <c r="L9338" t="s">
        <v>17</v>
      </c>
      <c r="M9338" s="1">
        <v>2889.09</v>
      </c>
      <c r="N9338" s="1">
        <v>-96.8</v>
      </c>
      <c r="O9338">
        <v>0.16</v>
      </c>
    </row>
    <row r="9339" spans="1:15" x14ac:dyDescent="0.3">
      <c r="A9339" t="str">
        <f xml:space="preserve"> _xlfn.XLOOKUP(H9339, 'Customers'!B:B, 'Customers'!A:A)</f>
        <v>CUST_812</v>
      </c>
      <c r="B9339" t="str">
        <f>_xlfn.XLOOKUP(L9339, Products!C:C, Products!A:A)</f>
        <v>PROD_3</v>
      </c>
      <c r="C9339">
        <v>9338</v>
      </c>
      <c r="D9339" s="2" t="s">
        <v>445</v>
      </c>
      <c r="E9339">
        <f>YEAR(Orders[[#This Row],[Order_Date]])</f>
        <v>2022</v>
      </c>
      <c r="F9339">
        <f>MONTH(Orders[[#This Row],[Order_Date]])</f>
        <v>11</v>
      </c>
      <c r="G9339" s="2" t="s">
        <v>97</v>
      </c>
      <c r="H9339" t="s">
        <v>1562</v>
      </c>
      <c r="I9339" t="s">
        <v>14</v>
      </c>
      <c r="J9339" t="s">
        <v>65</v>
      </c>
      <c r="K9339" t="s">
        <v>27</v>
      </c>
      <c r="L9339" t="s">
        <v>28</v>
      </c>
      <c r="M9339" s="1">
        <v>1668.13</v>
      </c>
      <c r="N9339" s="1">
        <v>365.22</v>
      </c>
      <c r="O9339">
        <v>0.28999999999999998</v>
      </c>
    </row>
    <row r="9340" spans="1:15" x14ac:dyDescent="0.3">
      <c r="A9340" t="str">
        <f xml:space="preserve"> _xlfn.XLOOKUP(H9340, 'Customers'!B:B, 'Customers'!A:A)</f>
        <v>CUST_420</v>
      </c>
      <c r="B9340" t="str">
        <f>_xlfn.XLOOKUP(L9340, Products!C:C, Products!A:A)</f>
        <v>PROD_2</v>
      </c>
      <c r="C9340">
        <v>9339</v>
      </c>
      <c r="D9340" s="2" t="s">
        <v>776</v>
      </c>
      <c r="E9340">
        <f>YEAR(Orders[[#This Row],[Order_Date]])</f>
        <v>2022</v>
      </c>
      <c r="F9340">
        <f>MONTH(Orders[[#This Row],[Order_Date]])</f>
        <v>1</v>
      </c>
      <c r="G9340" s="2" t="s">
        <v>1325</v>
      </c>
      <c r="H9340" t="s">
        <v>1020</v>
      </c>
      <c r="I9340" t="s">
        <v>14</v>
      </c>
      <c r="J9340" t="s">
        <v>33</v>
      </c>
      <c r="K9340" t="s">
        <v>16</v>
      </c>
      <c r="L9340" t="s">
        <v>23</v>
      </c>
      <c r="M9340" s="1">
        <v>5890.81</v>
      </c>
      <c r="N9340" s="1">
        <v>44.36</v>
      </c>
      <c r="O9340">
        <v>0.21</v>
      </c>
    </row>
    <row r="9341" spans="1:15" x14ac:dyDescent="0.3">
      <c r="A9341" t="str">
        <f xml:space="preserve"> _xlfn.XLOOKUP(H9341, 'Customers'!B:B, 'Customers'!A:A)</f>
        <v>CUST_77</v>
      </c>
      <c r="B9341" t="str">
        <f>_xlfn.XLOOKUP(L9341, Products!C:C, Products!A:A)</f>
        <v>PROD_5</v>
      </c>
      <c r="C9341">
        <v>9340</v>
      </c>
      <c r="D9341" s="2" t="s">
        <v>168</v>
      </c>
      <c r="E9341">
        <f>YEAR(Orders[[#This Row],[Order_Date]])</f>
        <v>2022</v>
      </c>
      <c r="F9341">
        <f>MONTH(Orders[[#This Row],[Order_Date]])</f>
        <v>9</v>
      </c>
      <c r="G9341" s="2" t="s">
        <v>169</v>
      </c>
      <c r="H9341" t="s">
        <v>250</v>
      </c>
      <c r="I9341" t="s">
        <v>32</v>
      </c>
      <c r="J9341" t="s">
        <v>33</v>
      </c>
      <c r="K9341" t="s">
        <v>34</v>
      </c>
      <c r="L9341" t="s">
        <v>39</v>
      </c>
      <c r="M9341" s="1">
        <v>7186.87</v>
      </c>
      <c r="N9341" s="1">
        <v>972.99</v>
      </c>
      <c r="O9341">
        <v>0.12</v>
      </c>
    </row>
    <row r="9342" spans="1:15" x14ac:dyDescent="0.3">
      <c r="A9342" t="str">
        <f xml:space="preserve"> _xlfn.XLOOKUP(H9342, 'Customers'!B:B, 'Customers'!A:A)</f>
        <v>CUST_686</v>
      </c>
      <c r="B9342" t="str">
        <f>_xlfn.XLOOKUP(L9342, Products!C:C, Products!A:A)</f>
        <v>PROD_2</v>
      </c>
      <c r="C9342">
        <v>9341</v>
      </c>
      <c r="D9342" s="2" t="s">
        <v>963</v>
      </c>
      <c r="E9342">
        <f>YEAR(Orders[[#This Row],[Order_Date]])</f>
        <v>2023</v>
      </c>
      <c r="F9342">
        <f>MONTH(Orders[[#This Row],[Order_Date]])</f>
        <v>3</v>
      </c>
      <c r="G9342" s="2" t="s">
        <v>1252</v>
      </c>
      <c r="H9342" t="s">
        <v>1423</v>
      </c>
      <c r="I9342" t="s">
        <v>14</v>
      </c>
      <c r="J9342" t="s">
        <v>22</v>
      </c>
      <c r="K9342" t="s">
        <v>16</v>
      </c>
      <c r="L9342" t="s">
        <v>23</v>
      </c>
      <c r="M9342" s="1">
        <v>1943.49</v>
      </c>
      <c r="N9342" s="1">
        <v>137.38999999999999</v>
      </c>
      <c r="O9342">
        <v>0.19</v>
      </c>
    </row>
    <row r="9343" spans="1:15" x14ac:dyDescent="0.3">
      <c r="A9343" t="str">
        <f xml:space="preserve"> _xlfn.XLOOKUP(H9343, 'Customers'!B:B, 'Customers'!A:A)</f>
        <v>CUST_184</v>
      </c>
      <c r="B9343" t="str">
        <f>_xlfn.XLOOKUP(L9343, Products!C:C, Products!A:A)</f>
        <v>PROD_8</v>
      </c>
      <c r="C9343">
        <v>9342</v>
      </c>
      <c r="D9343" s="2" t="s">
        <v>472</v>
      </c>
      <c r="E9343">
        <f>YEAR(Orders[[#This Row],[Order_Date]])</f>
        <v>2022</v>
      </c>
      <c r="F9343">
        <f>MONTH(Orders[[#This Row],[Order_Date]])</f>
        <v>10</v>
      </c>
      <c r="G9343" s="2" t="s">
        <v>251</v>
      </c>
      <c r="H9343" t="s">
        <v>534</v>
      </c>
      <c r="I9343" t="s">
        <v>32</v>
      </c>
      <c r="J9343" t="s">
        <v>65</v>
      </c>
      <c r="K9343" t="s">
        <v>27</v>
      </c>
      <c r="L9343" t="s">
        <v>73</v>
      </c>
      <c r="M9343" s="1">
        <v>7792.7</v>
      </c>
      <c r="N9343" s="1">
        <v>1157.3699999999999</v>
      </c>
      <c r="O9343">
        <v>0.28999999999999998</v>
      </c>
    </row>
    <row r="9344" spans="1:15" x14ac:dyDescent="0.3">
      <c r="A9344" t="str">
        <f xml:space="preserve"> _xlfn.XLOOKUP(H9344, 'Customers'!B:B, 'Customers'!A:A)</f>
        <v>CUST_187</v>
      </c>
      <c r="B9344" t="str">
        <f>_xlfn.XLOOKUP(L9344, Products!C:C, Products!A:A)</f>
        <v>PROD_2</v>
      </c>
      <c r="C9344">
        <v>9343</v>
      </c>
      <c r="D9344" s="2" t="s">
        <v>1197</v>
      </c>
      <c r="E9344">
        <f>YEAR(Orders[[#This Row],[Order_Date]])</f>
        <v>2023</v>
      </c>
      <c r="F9344">
        <f>MONTH(Orders[[#This Row],[Order_Date]])</f>
        <v>7</v>
      </c>
      <c r="G9344" s="2" t="s">
        <v>793</v>
      </c>
      <c r="H9344" t="s">
        <v>543</v>
      </c>
      <c r="I9344" t="s">
        <v>32</v>
      </c>
      <c r="J9344" t="s">
        <v>22</v>
      </c>
      <c r="K9344" t="s">
        <v>16</v>
      </c>
      <c r="L9344" t="s">
        <v>23</v>
      </c>
      <c r="M9344" s="1">
        <v>8668.94</v>
      </c>
      <c r="N9344" s="1">
        <v>2306.5700000000002</v>
      </c>
      <c r="O9344">
        <v>0.13</v>
      </c>
    </row>
    <row r="9345" spans="1:15" x14ac:dyDescent="0.3">
      <c r="A9345" t="str">
        <f xml:space="preserve"> _xlfn.XLOOKUP(H9345, 'Customers'!B:B, 'Customers'!A:A)</f>
        <v>CUST_510</v>
      </c>
      <c r="B9345" t="str">
        <f>_xlfn.XLOOKUP(L9345, Products!C:C, Products!A:A)</f>
        <v>PROD_1</v>
      </c>
      <c r="C9345">
        <v>9344</v>
      </c>
      <c r="D9345" s="2" t="s">
        <v>203</v>
      </c>
      <c r="E9345">
        <f>YEAR(Orders[[#This Row],[Order_Date]])</f>
        <v>2023</v>
      </c>
      <c r="F9345">
        <f>MONTH(Orders[[#This Row],[Order_Date]])</f>
        <v>10</v>
      </c>
      <c r="G9345" s="2" t="s">
        <v>37</v>
      </c>
      <c r="H9345" t="s">
        <v>1175</v>
      </c>
      <c r="I9345" t="s">
        <v>32</v>
      </c>
      <c r="J9345" t="s">
        <v>33</v>
      </c>
      <c r="K9345" t="s">
        <v>27</v>
      </c>
      <c r="L9345" t="s">
        <v>17</v>
      </c>
      <c r="M9345" s="1">
        <v>7377.72</v>
      </c>
      <c r="N9345" s="1">
        <v>-114.62</v>
      </c>
      <c r="O9345">
        <v>0.06</v>
      </c>
    </row>
    <row r="9346" spans="1:15" x14ac:dyDescent="0.3">
      <c r="A9346" t="str">
        <f xml:space="preserve"> _xlfn.XLOOKUP(H9346, 'Customers'!B:B, 'Customers'!A:A)</f>
        <v>CUST_753</v>
      </c>
      <c r="B9346" t="str">
        <f>_xlfn.XLOOKUP(L9346, Products!C:C, Products!A:A)</f>
        <v>PROD_3</v>
      </c>
      <c r="C9346">
        <v>9345</v>
      </c>
      <c r="D9346" s="2" t="s">
        <v>370</v>
      </c>
      <c r="E9346">
        <f>YEAR(Orders[[#This Row],[Order_Date]])</f>
        <v>2022</v>
      </c>
      <c r="F9346">
        <f>MONTH(Orders[[#This Row],[Order_Date]])</f>
        <v>3</v>
      </c>
      <c r="G9346" s="2" t="s">
        <v>414</v>
      </c>
      <c r="H9346" t="s">
        <v>1499</v>
      </c>
      <c r="I9346" t="s">
        <v>21</v>
      </c>
      <c r="J9346" t="s">
        <v>22</v>
      </c>
      <c r="K9346" t="s">
        <v>27</v>
      </c>
      <c r="L9346" t="s">
        <v>28</v>
      </c>
      <c r="M9346" s="1">
        <v>8390.39</v>
      </c>
      <c r="N9346" s="1">
        <v>1345.36</v>
      </c>
      <c r="O9346">
        <v>0.04</v>
      </c>
    </row>
    <row r="9347" spans="1:15" x14ac:dyDescent="0.3">
      <c r="A9347" t="str">
        <f xml:space="preserve"> _xlfn.XLOOKUP(H9347, 'Customers'!B:B, 'Customers'!A:A)</f>
        <v>CUST_884</v>
      </c>
      <c r="B9347" t="str">
        <f>_xlfn.XLOOKUP(L9347, Products!C:C, Products!A:A)</f>
        <v>PROD_1</v>
      </c>
      <c r="C9347">
        <v>9346</v>
      </c>
      <c r="D9347" s="2" t="s">
        <v>1129</v>
      </c>
      <c r="E9347">
        <f>YEAR(Orders[[#This Row],[Order_Date]])</f>
        <v>2023</v>
      </c>
      <c r="F9347">
        <f>MONTH(Orders[[#This Row],[Order_Date]])</f>
        <v>8</v>
      </c>
      <c r="G9347" s="2" t="s">
        <v>229</v>
      </c>
      <c r="H9347" t="s">
        <v>1640</v>
      </c>
      <c r="I9347" t="s">
        <v>14</v>
      </c>
      <c r="J9347" t="s">
        <v>33</v>
      </c>
      <c r="K9347" t="s">
        <v>16</v>
      </c>
      <c r="L9347" t="s">
        <v>17</v>
      </c>
      <c r="M9347" s="1">
        <v>215.48</v>
      </c>
      <c r="N9347" s="1">
        <v>4.1399999999999997</v>
      </c>
      <c r="O9347">
        <v>0.28999999999999998</v>
      </c>
    </row>
    <row r="9348" spans="1:15" x14ac:dyDescent="0.3">
      <c r="A9348" t="str">
        <f xml:space="preserve"> _xlfn.XLOOKUP(H9348, 'Customers'!B:B, 'Customers'!A:A)</f>
        <v>CUST_35</v>
      </c>
      <c r="B9348" t="str">
        <f>_xlfn.XLOOKUP(L9348, Products!C:C, Products!A:A)</f>
        <v>PROD_3</v>
      </c>
      <c r="C9348">
        <v>9347</v>
      </c>
      <c r="D9348" s="2" t="s">
        <v>1058</v>
      </c>
      <c r="E9348">
        <f>YEAR(Orders[[#This Row],[Order_Date]])</f>
        <v>2023</v>
      </c>
      <c r="F9348">
        <f>MONTH(Orders[[#This Row],[Order_Date]])</f>
        <v>2</v>
      </c>
      <c r="G9348" s="2" t="s">
        <v>262</v>
      </c>
      <c r="H9348" t="s">
        <v>132</v>
      </c>
      <c r="I9348" t="s">
        <v>14</v>
      </c>
      <c r="J9348" t="s">
        <v>33</v>
      </c>
      <c r="K9348" t="s">
        <v>27</v>
      </c>
      <c r="L9348" t="s">
        <v>28</v>
      </c>
      <c r="M9348" s="1">
        <v>2556.23</v>
      </c>
      <c r="N9348" s="1">
        <v>122.25</v>
      </c>
      <c r="O9348">
        <v>0.19</v>
      </c>
    </row>
    <row r="9349" spans="1:15" x14ac:dyDescent="0.3">
      <c r="A9349" t="str">
        <f xml:space="preserve"> _xlfn.XLOOKUP(H9349, 'Customers'!B:B, 'Customers'!A:A)</f>
        <v>CUST_73</v>
      </c>
      <c r="B9349" t="str">
        <f>_xlfn.XLOOKUP(L9349, Products!C:C, Products!A:A)</f>
        <v>PROD_7</v>
      </c>
      <c r="C9349">
        <v>9348</v>
      </c>
      <c r="D9349" s="2" t="s">
        <v>480</v>
      </c>
      <c r="E9349">
        <f>YEAR(Orders[[#This Row],[Order_Date]])</f>
        <v>2023</v>
      </c>
      <c r="F9349">
        <f>MONTH(Orders[[#This Row],[Order_Date]])</f>
        <v>7</v>
      </c>
      <c r="G9349" s="2" t="s">
        <v>481</v>
      </c>
      <c r="H9349" t="s">
        <v>239</v>
      </c>
      <c r="I9349" t="s">
        <v>21</v>
      </c>
      <c r="J9349" t="s">
        <v>22</v>
      </c>
      <c r="K9349" t="s">
        <v>16</v>
      </c>
      <c r="L9349" t="s">
        <v>66</v>
      </c>
      <c r="M9349" s="1">
        <v>3802.39</v>
      </c>
      <c r="N9349" s="1">
        <v>1026.45</v>
      </c>
      <c r="O9349">
        <v>0.2</v>
      </c>
    </row>
    <row r="9350" spans="1:15" x14ac:dyDescent="0.3">
      <c r="A9350" t="str">
        <f xml:space="preserve"> _xlfn.XLOOKUP(H9350, 'Customers'!B:B, 'Customers'!A:A)</f>
        <v>CUST_469</v>
      </c>
      <c r="B9350" t="str">
        <f>_xlfn.XLOOKUP(L9350, Products!C:C, Products!A:A)</f>
        <v>PROD_7</v>
      </c>
      <c r="C9350">
        <v>9349</v>
      </c>
      <c r="D9350" s="2" t="s">
        <v>541</v>
      </c>
      <c r="E9350">
        <f>YEAR(Orders[[#This Row],[Order_Date]])</f>
        <v>2022</v>
      </c>
      <c r="F9350">
        <f>MONTH(Orders[[#This Row],[Order_Date]])</f>
        <v>6</v>
      </c>
      <c r="G9350" s="2" t="s">
        <v>247</v>
      </c>
      <c r="H9350" t="s">
        <v>1098</v>
      </c>
      <c r="I9350" t="s">
        <v>14</v>
      </c>
      <c r="J9350" t="s">
        <v>15</v>
      </c>
      <c r="K9350" t="s">
        <v>16</v>
      </c>
      <c r="L9350" t="s">
        <v>66</v>
      </c>
      <c r="M9350" s="1">
        <v>2313.3000000000002</v>
      </c>
      <c r="N9350" s="1">
        <v>72.739999999999995</v>
      </c>
      <c r="O9350">
        <v>0.28999999999999998</v>
      </c>
    </row>
    <row r="9351" spans="1:15" x14ac:dyDescent="0.3">
      <c r="A9351" t="str">
        <f xml:space="preserve"> _xlfn.XLOOKUP(H9351, 'Customers'!B:B, 'Customers'!A:A)</f>
        <v>CUST_582</v>
      </c>
      <c r="B9351" t="str">
        <f>_xlfn.XLOOKUP(L9351, Products!C:C, Products!A:A)</f>
        <v>PROD_5</v>
      </c>
      <c r="C9351">
        <v>9350</v>
      </c>
      <c r="D9351" s="2" t="s">
        <v>1142</v>
      </c>
      <c r="E9351">
        <f>YEAR(Orders[[#This Row],[Order_Date]])</f>
        <v>2023</v>
      </c>
      <c r="F9351">
        <f>MONTH(Orders[[#This Row],[Order_Date]])</f>
        <v>1</v>
      </c>
      <c r="G9351" s="2" t="s">
        <v>1638</v>
      </c>
      <c r="H9351" t="s">
        <v>1285</v>
      </c>
      <c r="I9351" t="s">
        <v>21</v>
      </c>
      <c r="J9351" t="s">
        <v>33</v>
      </c>
      <c r="K9351" t="s">
        <v>34</v>
      </c>
      <c r="L9351" t="s">
        <v>39</v>
      </c>
      <c r="M9351" s="1">
        <v>3410.58</v>
      </c>
      <c r="N9351" s="1">
        <v>976.79</v>
      </c>
      <c r="O9351">
        <v>0.02</v>
      </c>
    </row>
    <row r="9352" spans="1:15" x14ac:dyDescent="0.3">
      <c r="A9352" t="str">
        <f xml:space="preserve"> _xlfn.XLOOKUP(H9352, 'Customers'!B:B, 'Customers'!A:A)</f>
        <v>CUST_394</v>
      </c>
      <c r="B9352" t="str">
        <f>_xlfn.XLOOKUP(L9352, Products!C:C, Products!A:A)</f>
        <v>PROD_5</v>
      </c>
      <c r="C9352">
        <v>9351</v>
      </c>
      <c r="D9352" s="2" t="s">
        <v>1642</v>
      </c>
      <c r="E9352">
        <f>YEAR(Orders[[#This Row],[Order_Date]])</f>
        <v>2022</v>
      </c>
      <c r="F9352">
        <f>MONTH(Orders[[#This Row],[Order_Date]])</f>
        <v>6</v>
      </c>
      <c r="G9352" s="2" t="s">
        <v>618</v>
      </c>
      <c r="H9352" t="s">
        <v>976</v>
      </c>
      <c r="I9352" t="s">
        <v>14</v>
      </c>
      <c r="J9352" t="s">
        <v>22</v>
      </c>
      <c r="K9352" t="s">
        <v>34</v>
      </c>
      <c r="L9352" t="s">
        <v>39</v>
      </c>
      <c r="M9352" s="1">
        <v>5643.43</v>
      </c>
      <c r="N9352" s="1">
        <v>1372.32</v>
      </c>
      <c r="O9352">
        <v>0.03</v>
      </c>
    </row>
    <row r="9353" spans="1:15" x14ac:dyDescent="0.3">
      <c r="A9353" t="str">
        <f xml:space="preserve"> _xlfn.XLOOKUP(H9353, 'Customers'!B:B, 'Customers'!A:A)</f>
        <v>CUST_395</v>
      </c>
      <c r="B9353" t="str">
        <f>_xlfn.XLOOKUP(L9353, Products!C:C, Products!A:A)</f>
        <v>PROD_8</v>
      </c>
      <c r="C9353">
        <v>9352</v>
      </c>
      <c r="D9353" s="2" t="s">
        <v>53</v>
      </c>
      <c r="E9353">
        <f>YEAR(Orders[[#This Row],[Order_Date]])</f>
        <v>2022</v>
      </c>
      <c r="F9353">
        <f>MONTH(Orders[[#This Row],[Order_Date]])</f>
        <v>2</v>
      </c>
      <c r="G9353" s="2" t="s">
        <v>270</v>
      </c>
      <c r="H9353" t="s">
        <v>977</v>
      </c>
      <c r="I9353" t="s">
        <v>14</v>
      </c>
      <c r="J9353" t="s">
        <v>15</v>
      </c>
      <c r="K9353" t="s">
        <v>27</v>
      </c>
      <c r="L9353" t="s">
        <v>73</v>
      </c>
      <c r="M9353" s="1">
        <v>8735.2099999999991</v>
      </c>
      <c r="N9353" s="1">
        <v>1021.06</v>
      </c>
      <c r="O9353">
        <v>0.16</v>
      </c>
    </row>
    <row r="9354" spans="1:15" x14ac:dyDescent="0.3">
      <c r="A9354" t="str">
        <f xml:space="preserve"> _xlfn.XLOOKUP(H9354, 'Customers'!B:B, 'Customers'!A:A)</f>
        <v>CUST_737</v>
      </c>
      <c r="B9354" t="str">
        <f>_xlfn.XLOOKUP(L9354, Products!C:C, Products!A:A)</f>
        <v>PROD_6</v>
      </c>
      <c r="C9354">
        <v>9353</v>
      </c>
      <c r="D9354" s="2" t="s">
        <v>1134</v>
      </c>
      <c r="E9354">
        <f>YEAR(Orders[[#This Row],[Order_Date]])</f>
        <v>2023</v>
      </c>
      <c r="F9354">
        <f>MONTH(Orders[[#This Row],[Order_Date]])</f>
        <v>11</v>
      </c>
      <c r="G9354" s="2" t="s">
        <v>186</v>
      </c>
      <c r="H9354" t="s">
        <v>1479</v>
      </c>
      <c r="I9354" t="s">
        <v>32</v>
      </c>
      <c r="J9354" t="s">
        <v>22</v>
      </c>
      <c r="K9354" t="s">
        <v>34</v>
      </c>
      <c r="L9354" t="s">
        <v>52</v>
      </c>
      <c r="M9354" s="1">
        <v>7785.85</v>
      </c>
      <c r="N9354" s="1">
        <v>1204.1099999999999</v>
      </c>
      <c r="O9354">
        <v>0.2</v>
      </c>
    </row>
    <row r="9355" spans="1:15" x14ac:dyDescent="0.3">
      <c r="A9355" t="str">
        <f xml:space="preserve"> _xlfn.XLOOKUP(H9355, 'Customers'!B:B, 'Customers'!A:A)</f>
        <v>CUST_895</v>
      </c>
      <c r="B9355" t="str">
        <f>_xlfn.XLOOKUP(L9355, Products!C:C, Products!A:A)</f>
        <v>PROD_7</v>
      </c>
      <c r="C9355">
        <v>9354</v>
      </c>
      <c r="D9355" s="2" t="s">
        <v>197</v>
      </c>
      <c r="E9355">
        <f>YEAR(Orders[[#This Row],[Order_Date]])</f>
        <v>2022</v>
      </c>
      <c r="F9355">
        <f>MONTH(Orders[[#This Row],[Order_Date]])</f>
        <v>1</v>
      </c>
      <c r="G9355" s="2" t="s">
        <v>274</v>
      </c>
      <c r="H9355" t="s">
        <v>1654</v>
      </c>
      <c r="I9355" t="s">
        <v>21</v>
      </c>
      <c r="J9355" t="s">
        <v>33</v>
      </c>
      <c r="K9355" t="s">
        <v>16</v>
      </c>
      <c r="L9355" t="s">
        <v>66</v>
      </c>
      <c r="M9355" s="1">
        <v>5209.54</v>
      </c>
      <c r="N9355" s="1">
        <v>-15.79</v>
      </c>
      <c r="O9355">
        <v>0.2</v>
      </c>
    </row>
    <row r="9356" spans="1:15" x14ac:dyDescent="0.3">
      <c r="A9356" t="str">
        <f xml:space="preserve"> _xlfn.XLOOKUP(H9356, 'Customers'!B:B, 'Customers'!A:A)</f>
        <v>CUST_142</v>
      </c>
      <c r="B9356" t="str">
        <f>_xlfn.XLOOKUP(L9356, Products!C:C, Products!A:A)</f>
        <v>PROD_7</v>
      </c>
      <c r="C9356">
        <v>9355</v>
      </c>
      <c r="D9356" s="2" t="s">
        <v>554</v>
      </c>
      <c r="E9356">
        <f>YEAR(Orders[[#This Row],[Order_Date]])</f>
        <v>2023</v>
      </c>
      <c r="F9356">
        <f>MONTH(Orders[[#This Row],[Order_Date]])</f>
        <v>3</v>
      </c>
      <c r="G9356" s="2" t="s">
        <v>1494</v>
      </c>
      <c r="H9356" t="s">
        <v>433</v>
      </c>
      <c r="I9356" t="s">
        <v>14</v>
      </c>
      <c r="J9356" t="s">
        <v>15</v>
      </c>
      <c r="K9356" t="s">
        <v>16</v>
      </c>
      <c r="L9356" t="s">
        <v>66</v>
      </c>
      <c r="M9356" s="1">
        <v>5625.17</v>
      </c>
      <c r="N9356" s="1">
        <v>987.87</v>
      </c>
      <c r="O9356">
        <v>0.06</v>
      </c>
    </row>
    <row r="9357" spans="1:15" x14ac:dyDescent="0.3">
      <c r="A9357" t="str">
        <f xml:space="preserve"> _xlfn.XLOOKUP(H9357, 'Customers'!B:B, 'Customers'!A:A)</f>
        <v>CUST_932</v>
      </c>
      <c r="B9357" t="str">
        <f>_xlfn.XLOOKUP(L9357, Products!C:C, Products!A:A)</f>
        <v>PROD_1</v>
      </c>
      <c r="C9357">
        <v>9356</v>
      </c>
      <c r="D9357" s="2" t="s">
        <v>346</v>
      </c>
      <c r="E9357">
        <f>YEAR(Orders[[#This Row],[Order_Date]])</f>
        <v>2023</v>
      </c>
      <c r="F9357">
        <f>MONTH(Orders[[#This Row],[Order_Date]])</f>
        <v>3</v>
      </c>
      <c r="G9357" s="2" t="s">
        <v>1000</v>
      </c>
      <c r="H9357" t="s">
        <v>1692</v>
      </c>
      <c r="I9357" t="s">
        <v>14</v>
      </c>
      <c r="J9357" t="s">
        <v>33</v>
      </c>
      <c r="K9357" t="s">
        <v>27</v>
      </c>
      <c r="L9357" t="s">
        <v>17</v>
      </c>
      <c r="M9357" s="1">
        <v>4967.3500000000004</v>
      </c>
      <c r="N9357" s="1">
        <v>812.11</v>
      </c>
      <c r="O9357">
        <v>0.28999999999999998</v>
      </c>
    </row>
    <row r="9358" spans="1:15" x14ac:dyDescent="0.3">
      <c r="A9358" t="str">
        <f xml:space="preserve"> _xlfn.XLOOKUP(H9358, 'Customers'!B:B, 'Customers'!A:A)</f>
        <v>CUST_633</v>
      </c>
      <c r="B9358" t="str">
        <f>_xlfn.XLOOKUP(L9358, Products!C:C, Products!A:A)</f>
        <v>PROD_1</v>
      </c>
      <c r="C9358">
        <v>9357</v>
      </c>
      <c r="D9358" s="2" t="s">
        <v>411</v>
      </c>
      <c r="E9358">
        <f>YEAR(Orders[[#This Row],[Order_Date]])</f>
        <v>2022</v>
      </c>
      <c r="F9358">
        <f>MONTH(Orders[[#This Row],[Order_Date]])</f>
        <v>8</v>
      </c>
      <c r="G9358" s="2" t="s">
        <v>584</v>
      </c>
      <c r="H9358" t="s">
        <v>1357</v>
      </c>
      <c r="I9358" t="s">
        <v>21</v>
      </c>
      <c r="J9358" t="s">
        <v>65</v>
      </c>
      <c r="K9358" t="s">
        <v>16</v>
      </c>
      <c r="L9358" t="s">
        <v>17</v>
      </c>
      <c r="M9358" s="1">
        <v>1235.43</v>
      </c>
      <c r="N9358" s="1">
        <v>233</v>
      </c>
      <c r="O9358">
        <v>0.26</v>
      </c>
    </row>
    <row r="9359" spans="1:15" x14ac:dyDescent="0.3">
      <c r="A9359" t="str">
        <f xml:space="preserve"> _xlfn.XLOOKUP(H9359, 'Customers'!B:B, 'Customers'!A:A)</f>
        <v>CUST_986</v>
      </c>
      <c r="B9359" t="str">
        <f>_xlfn.XLOOKUP(L9359, Products!C:C, Products!A:A)</f>
        <v>PROD_1</v>
      </c>
      <c r="C9359">
        <v>9358</v>
      </c>
      <c r="D9359" s="2" t="s">
        <v>833</v>
      </c>
      <c r="E9359">
        <f>YEAR(Orders[[#This Row],[Order_Date]])</f>
        <v>2022</v>
      </c>
      <c r="F9359">
        <f>MONTH(Orders[[#This Row],[Order_Date]])</f>
        <v>4</v>
      </c>
      <c r="G9359" s="2" t="s">
        <v>960</v>
      </c>
      <c r="H9359" t="s">
        <v>1749</v>
      </c>
      <c r="I9359" t="s">
        <v>14</v>
      </c>
      <c r="J9359" t="s">
        <v>65</v>
      </c>
      <c r="K9359" t="s">
        <v>27</v>
      </c>
      <c r="L9359" t="s">
        <v>17</v>
      </c>
      <c r="M9359" s="1">
        <v>7325.4</v>
      </c>
      <c r="N9359" s="1">
        <v>788.35</v>
      </c>
      <c r="O9359">
        <v>0.25</v>
      </c>
    </row>
    <row r="9360" spans="1:15" x14ac:dyDescent="0.3">
      <c r="A9360" t="str">
        <f xml:space="preserve"> _xlfn.XLOOKUP(H9360, 'Customers'!B:B, 'Customers'!A:A)</f>
        <v>CUST_57</v>
      </c>
      <c r="B9360" t="str">
        <f>_xlfn.XLOOKUP(L9360, Products!C:C, Products!A:A)</f>
        <v>PROD_8</v>
      </c>
      <c r="C9360">
        <v>9359</v>
      </c>
      <c r="D9360" s="2" t="s">
        <v>1352</v>
      </c>
      <c r="E9360">
        <f>YEAR(Orders[[#This Row],[Order_Date]])</f>
        <v>2022</v>
      </c>
      <c r="F9360">
        <f>MONTH(Orders[[#This Row],[Order_Date]])</f>
        <v>5</v>
      </c>
      <c r="G9360" s="2" t="s">
        <v>220</v>
      </c>
      <c r="H9360" t="s">
        <v>193</v>
      </c>
      <c r="I9360" t="s">
        <v>32</v>
      </c>
      <c r="J9360" t="s">
        <v>33</v>
      </c>
      <c r="K9360" t="s">
        <v>27</v>
      </c>
      <c r="L9360" t="s">
        <v>73</v>
      </c>
      <c r="M9360" s="1">
        <v>9250.66</v>
      </c>
      <c r="N9360" s="1">
        <v>1768.24</v>
      </c>
      <c r="O9360">
        <v>0.24</v>
      </c>
    </row>
    <row r="9361" spans="1:15" x14ac:dyDescent="0.3">
      <c r="A9361" t="str">
        <f xml:space="preserve"> _xlfn.XLOOKUP(H9361, 'Customers'!B:B, 'Customers'!A:A)</f>
        <v>CUST_310</v>
      </c>
      <c r="B9361" t="str">
        <f>_xlfn.XLOOKUP(L9361, Products!C:C, Products!A:A)</f>
        <v>PROD_7</v>
      </c>
      <c r="C9361">
        <v>9360</v>
      </c>
      <c r="D9361" s="2" t="s">
        <v>904</v>
      </c>
      <c r="E9361">
        <f>YEAR(Orders[[#This Row],[Order_Date]])</f>
        <v>2023</v>
      </c>
      <c r="F9361">
        <f>MONTH(Orders[[#This Row],[Order_Date]])</f>
        <v>5</v>
      </c>
      <c r="G9361" s="2" t="s">
        <v>191</v>
      </c>
      <c r="H9361" t="s">
        <v>810</v>
      </c>
      <c r="I9361" t="s">
        <v>14</v>
      </c>
      <c r="J9361" t="s">
        <v>22</v>
      </c>
      <c r="K9361" t="s">
        <v>16</v>
      </c>
      <c r="L9361" t="s">
        <v>66</v>
      </c>
      <c r="M9361" s="1">
        <v>5022.6000000000004</v>
      </c>
      <c r="N9361" s="1">
        <v>835.67</v>
      </c>
      <c r="O9361">
        <v>0.15</v>
      </c>
    </row>
    <row r="9362" spans="1:15" x14ac:dyDescent="0.3">
      <c r="A9362" t="str">
        <f xml:space="preserve"> _xlfn.XLOOKUP(H9362, 'Customers'!B:B, 'Customers'!A:A)</f>
        <v>CUST_708</v>
      </c>
      <c r="B9362" t="str">
        <f>_xlfn.XLOOKUP(L9362, Products!C:C, Products!A:A)</f>
        <v>PROD_1</v>
      </c>
      <c r="C9362">
        <v>9361</v>
      </c>
      <c r="D9362" s="2" t="s">
        <v>564</v>
      </c>
      <c r="E9362">
        <f>YEAR(Orders[[#This Row],[Order_Date]])</f>
        <v>2022</v>
      </c>
      <c r="F9362">
        <f>MONTH(Orders[[#This Row],[Order_Date]])</f>
        <v>8</v>
      </c>
      <c r="G9362" s="2" t="s">
        <v>411</v>
      </c>
      <c r="H9362" t="s">
        <v>1447</v>
      </c>
      <c r="I9362" t="s">
        <v>21</v>
      </c>
      <c r="J9362" t="s">
        <v>15</v>
      </c>
      <c r="K9362" t="s">
        <v>16</v>
      </c>
      <c r="L9362" t="s">
        <v>17</v>
      </c>
      <c r="M9362" s="1">
        <v>3129.61</v>
      </c>
      <c r="N9362" s="1">
        <v>551.29</v>
      </c>
      <c r="O9362">
        <v>0.19</v>
      </c>
    </row>
    <row r="9363" spans="1:15" x14ac:dyDescent="0.3">
      <c r="A9363" t="str">
        <f xml:space="preserve"> _xlfn.XLOOKUP(H9363, 'Customers'!B:B, 'Customers'!A:A)</f>
        <v>CUST_520</v>
      </c>
      <c r="B9363" t="str">
        <f>_xlfn.XLOOKUP(L9363, Products!C:C, Products!A:A)</f>
        <v>PROD_4</v>
      </c>
      <c r="C9363">
        <v>9362</v>
      </c>
      <c r="D9363" s="2" t="s">
        <v>353</v>
      </c>
      <c r="E9363">
        <f>YEAR(Orders[[#This Row],[Order_Date]])</f>
        <v>2023</v>
      </c>
      <c r="F9363">
        <f>MONTH(Orders[[#This Row],[Order_Date]])</f>
        <v>8</v>
      </c>
      <c r="G9363" s="2" t="s">
        <v>1123</v>
      </c>
      <c r="H9363" t="s">
        <v>1193</v>
      </c>
      <c r="I9363" t="s">
        <v>21</v>
      </c>
      <c r="J9363" t="s">
        <v>15</v>
      </c>
      <c r="K9363" t="s">
        <v>34</v>
      </c>
      <c r="L9363" t="s">
        <v>35</v>
      </c>
      <c r="M9363" s="1">
        <v>3994.6</v>
      </c>
      <c r="N9363" s="1">
        <v>949.64</v>
      </c>
      <c r="O9363">
        <v>0.1</v>
      </c>
    </row>
    <row r="9364" spans="1:15" x14ac:dyDescent="0.3">
      <c r="A9364" t="str">
        <f xml:space="preserve"> _xlfn.XLOOKUP(H9364, 'Customers'!B:B, 'Customers'!A:A)</f>
        <v>CUST_976</v>
      </c>
      <c r="B9364" t="str">
        <f>_xlfn.XLOOKUP(L9364, Products!C:C, Products!A:A)</f>
        <v>PROD_1</v>
      </c>
      <c r="C9364">
        <v>9363</v>
      </c>
      <c r="D9364" s="2" t="s">
        <v>694</v>
      </c>
      <c r="E9364">
        <f>YEAR(Orders[[#This Row],[Order_Date]])</f>
        <v>2023</v>
      </c>
      <c r="F9364">
        <f>MONTH(Orders[[#This Row],[Order_Date]])</f>
        <v>7</v>
      </c>
      <c r="G9364" s="2" t="s">
        <v>1061</v>
      </c>
      <c r="H9364" t="s">
        <v>1739</v>
      </c>
      <c r="I9364" t="s">
        <v>32</v>
      </c>
      <c r="J9364" t="s">
        <v>15</v>
      </c>
      <c r="K9364" t="s">
        <v>16</v>
      </c>
      <c r="L9364" t="s">
        <v>17</v>
      </c>
      <c r="M9364" s="1">
        <v>9901.5</v>
      </c>
      <c r="N9364" s="1">
        <v>2036.2</v>
      </c>
      <c r="O9364">
        <v>0.26</v>
      </c>
    </row>
    <row r="9365" spans="1:15" x14ac:dyDescent="0.3">
      <c r="A9365" t="str">
        <f xml:space="preserve"> _xlfn.XLOOKUP(H9365, 'Customers'!B:B, 'Customers'!A:A)</f>
        <v>CUST_445</v>
      </c>
      <c r="B9365" t="str">
        <f>_xlfn.XLOOKUP(L9365, Products!C:C, Products!A:A)</f>
        <v>PROD_8</v>
      </c>
      <c r="C9365">
        <v>9364</v>
      </c>
      <c r="D9365" s="2" t="s">
        <v>387</v>
      </c>
      <c r="E9365">
        <f>YEAR(Orders[[#This Row],[Order_Date]])</f>
        <v>2022</v>
      </c>
      <c r="F9365">
        <f>MONTH(Orders[[#This Row],[Order_Date]])</f>
        <v>5</v>
      </c>
      <c r="G9365" s="2" t="s">
        <v>166</v>
      </c>
      <c r="H9365" t="s">
        <v>1065</v>
      </c>
      <c r="I9365" t="s">
        <v>21</v>
      </c>
      <c r="J9365" t="s">
        <v>15</v>
      </c>
      <c r="K9365" t="s">
        <v>27</v>
      </c>
      <c r="L9365" t="s">
        <v>73</v>
      </c>
      <c r="M9365" s="1">
        <v>2893.8</v>
      </c>
      <c r="N9365" s="1">
        <v>678.81</v>
      </c>
      <c r="O9365">
        <v>0.01</v>
      </c>
    </row>
    <row r="9366" spans="1:15" x14ac:dyDescent="0.3">
      <c r="A9366" t="str">
        <f xml:space="preserve"> _xlfn.XLOOKUP(H9366, 'Customers'!B:B, 'Customers'!A:A)</f>
        <v>CUST_499</v>
      </c>
      <c r="B9366" t="str">
        <f>_xlfn.XLOOKUP(L9366, Products!C:C, Products!A:A)</f>
        <v>PROD_8</v>
      </c>
      <c r="C9366">
        <v>9365</v>
      </c>
      <c r="D9366" s="2" t="s">
        <v>1252</v>
      </c>
      <c r="E9366">
        <f>YEAR(Orders[[#This Row],[Order_Date]])</f>
        <v>2023</v>
      </c>
      <c r="F9366">
        <f>MONTH(Orders[[#This Row],[Order_Date]])</f>
        <v>3</v>
      </c>
      <c r="G9366" s="2" t="s">
        <v>839</v>
      </c>
      <c r="H9366" t="s">
        <v>1157</v>
      </c>
      <c r="I9366" t="s">
        <v>21</v>
      </c>
      <c r="J9366" t="s">
        <v>65</v>
      </c>
      <c r="K9366" t="s">
        <v>27</v>
      </c>
      <c r="L9366" t="s">
        <v>73</v>
      </c>
      <c r="M9366" s="1">
        <v>3223.06</v>
      </c>
      <c r="N9366" s="1">
        <v>-197.12</v>
      </c>
      <c r="O9366">
        <v>0.09</v>
      </c>
    </row>
    <row r="9367" spans="1:15" x14ac:dyDescent="0.3">
      <c r="A9367" t="str">
        <f xml:space="preserve"> _xlfn.XLOOKUP(H9367, 'Customers'!B:B, 'Customers'!A:A)</f>
        <v>CUST_89</v>
      </c>
      <c r="B9367" t="str">
        <f>_xlfn.XLOOKUP(L9367, Products!C:C, Products!A:A)</f>
        <v>PROD_1</v>
      </c>
      <c r="C9367">
        <v>9366</v>
      </c>
      <c r="D9367" s="2" t="s">
        <v>1345</v>
      </c>
      <c r="E9367">
        <f>YEAR(Orders[[#This Row],[Order_Date]])</f>
        <v>2023</v>
      </c>
      <c r="F9367">
        <f>MONTH(Orders[[#This Row],[Order_Date]])</f>
        <v>9</v>
      </c>
      <c r="G9367" s="2" t="s">
        <v>1547</v>
      </c>
      <c r="H9367" t="s">
        <v>285</v>
      </c>
      <c r="I9367" t="s">
        <v>32</v>
      </c>
      <c r="J9367" t="s">
        <v>33</v>
      </c>
      <c r="K9367" t="s">
        <v>16</v>
      </c>
      <c r="L9367" t="s">
        <v>17</v>
      </c>
      <c r="M9367" s="1">
        <v>8086.58</v>
      </c>
      <c r="N9367" s="1">
        <v>1753.57</v>
      </c>
      <c r="O9367">
        <v>0.2</v>
      </c>
    </row>
    <row r="9368" spans="1:15" x14ac:dyDescent="0.3">
      <c r="A9368" t="str">
        <f xml:space="preserve"> _xlfn.XLOOKUP(H9368, 'Customers'!B:B, 'Customers'!A:A)</f>
        <v>CUST_694</v>
      </c>
      <c r="B9368" t="str">
        <f>_xlfn.XLOOKUP(L9368, Products!C:C, Products!A:A)</f>
        <v>PROD_2</v>
      </c>
      <c r="C9368">
        <v>9367</v>
      </c>
      <c r="D9368" s="2" t="s">
        <v>935</v>
      </c>
      <c r="E9368">
        <f>YEAR(Orders[[#This Row],[Order_Date]])</f>
        <v>2022</v>
      </c>
      <c r="F9368">
        <f>MONTH(Orders[[#This Row],[Order_Date]])</f>
        <v>3</v>
      </c>
      <c r="G9368" s="2" t="s">
        <v>1265</v>
      </c>
      <c r="H9368" t="s">
        <v>1433</v>
      </c>
      <c r="I9368" t="s">
        <v>32</v>
      </c>
      <c r="J9368" t="s">
        <v>65</v>
      </c>
      <c r="K9368" t="s">
        <v>16</v>
      </c>
      <c r="L9368" t="s">
        <v>23</v>
      </c>
      <c r="M9368" s="1">
        <v>711.77</v>
      </c>
      <c r="N9368" s="1">
        <v>23.36</v>
      </c>
      <c r="O9368">
        <v>0.03</v>
      </c>
    </row>
    <row r="9369" spans="1:15" x14ac:dyDescent="0.3">
      <c r="A9369" t="str">
        <f xml:space="preserve"> _xlfn.XLOOKUP(H9369, 'Customers'!B:B, 'Customers'!A:A)</f>
        <v>CUST_481</v>
      </c>
      <c r="B9369" t="str">
        <f>_xlfn.XLOOKUP(L9369, Products!C:C, Products!A:A)</f>
        <v>PROD_4</v>
      </c>
      <c r="C9369">
        <v>9368</v>
      </c>
      <c r="D9369" s="2" t="s">
        <v>1105</v>
      </c>
      <c r="E9369">
        <f>YEAR(Orders[[#This Row],[Order_Date]])</f>
        <v>2023</v>
      </c>
      <c r="F9369">
        <f>MONTH(Orders[[#This Row],[Order_Date]])</f>
        <v>7</v>
      </c>
      <c r="G9369" s="2" t="s">
        <v>1249</v>
      </c>
      <c r="H9369" t="s">
        <v>1122</v>
      </c>
      <c r="I9369" t="s">
        <v>32</v>
      </c>
      <c r="J9369" t="s">
        <v>15</v>
      </c>
      <c r="K9369" t="s">
        <v>34</v>
      </c>
      <c r="L9369" t="s">
        <v>35</v>
      </c>
      <c r="M9369" s="1">
        <v>3085.89</v>
      </c>
      <c r="N9369" s="1">
        <v>24.03</v>
      </c>
      <c r="O9369">
        <v>0.12</v>
      </c>
    </row>
    <row r="9370" spans="1:15" x14ac:dyDescent="0.3">
      <c r="A9370" t="str">
        <f xml:space="preserve"> _xlfn.XLOOKUP(H9370, 'Customers'!B:B, 'Customers'!A:A)</f>
        <v>CUST_609</v>
      </c>
      <c r="B9370" t="str">
        <f>_xlfn.XLOOKUP(L9370, Products!C:C, Products!A:A)</f>
        <v>PROD_8</v>
      </c>
      <c r="C9370">
        <v>9369</v>
      </c>
      <c r="D9370" s="2" t="s">
        <v>270</v>
      </c>
      <c r="E9370">
        <f>YEAR(Orders[[#This Row],[Order_Date]])</f>
        <v>2022</v>
      </c>
      <c r="F9370">
        <f>MONTH(Orders[[#This Row],[Order_Date]])</f>
        <v>2</v>
      </c>
      <c r="G9370" s="2" t="s">
        <v>703</v>
      </c>
      <c r="H9370" t="s">
        <v>1324</v>
      </c>
      <c r="I9370" t="s">
        <v>14</v>
      </c>
      <c r="J9370" t="s">
        <v>15</v>
      </c>
      <c r="K9370" t="s">
        <v>27</v>
      </c>
      <c r="L9370" t="s">
        <v>73</v>
      </c>
      <c r="M9370" s="1">
        <v>6124.2</v>
      </c>
      <c r="N9370" s="1">
        <v>602.97</v>
      </c>
      <c r="O9370">
        <v>0.03</v>
      </c>
    </row>
    <row r="9371" spans="1:15" x14ac:dyDescent="0.3">
      <c r="A9371" t="str">
        <f xml:space="preserve"> _xlfn.XLOOKUP(H9371, 'Customers'!B:B, 'Customers'!A:A)</f>
        <v>CUST_130</v>
      </c>
      <c r="B9371" t="str">
        <f>_xlfn.XLOOKUP(L9371, Products!C:C, Products!A:A)</f>
        <v>PROD_8</v>
      </c>
      <c r="C9371">
        <v>9370</v>
      </c>
      <c r="D9371" s="2" t="s">
        <v>223</v>
      </c>
      <c r="E9371">
        <f>YEAR(Orders[[#This Row],[Order_Date]])</f>
        <v>2023</v>
      </c>
      <c r="F9371">
        <f>MONTH(Orders[[#This Row],[Order_Date]])</f>
        <v>10</v>
      </c>
      <c r="G9371" s="2" t="s">
        <v>819</v>
      </c>
      <c r="H9371" t="s">
        <v>402</v>
      </c>
      <c r="I9371" t="s">
        <v>14</v>
      </c>
      <c r="J9371" t="s">
        <v>65</v>
      </c>
      <c r="K9371" t="s">
        <v>27</v>
      </c>
      <c r="L9371" t="s">
        <v>73</v>
      </c>
      <c r="M9371" s="1">
        <v>4838.1400000000003</v>
      </c>
      <c r="N9371" s="1">
        <v>654.61</v>
      </c>
      <c r="O9371">
        <v>0.02</v>
      </c>
    </row>
    <row r="9372" spans="1:15" x14ac:dyDescent="0.3">
      <c r="A9372" t="str">
        <f xml:space="preserve"> _xlfn.XLOOKUP(H9372, 'Customers'!B:B, 'Customers'!A:A)</f>
        <v>CUST_902</v>
      </c>
      <c r="B9372" t="str">
        <f>_xlfn.XLOOKUP(L9372, Products!C:C, Products!A:A)</f>
        <v>PROD_8</v>
      </c>
      <c r="C9372">
        <v>9371</v>
      </c>
      <c r="D9372" s="2" t="s">
        <v>1024</v>
      </c>
      <c r="E9372">
        <f>YEAR(Orders[[#This Row],[Order_Date]])</f>
        <v>2023</v>
      </c>
      <c r="F9372">
        <f>MONTH(Orders[[#This Row],[Order_Date]])</f>
        <v>8</v>
      </c>
      <c r="G9372" s="2" t="s">
        <v>638</v>
      </c>
      <c r="H9372" t="s">
        <v>1661</v>
      </c>
      <c r="I9372" t="s">
        <v>14</v>
      </c>
      <c r="J9372" t="s">
        <v>33</v>
      </c>
      <c r="K9372" t="s">
        <v>27</v>
      </c>
      <c r="L9372" t="s">
        <v>73</v>
      </c>
      <c r="M9372" s="1">
        <v>8490.44</v>
      </c>
      <c r="N9372" s="1">
        <v>463.63</v>
      </c>
      <c r="O9372">
        <v>0.05</v>
      </c>
    </row>
    <row r="9373" spans="1:15" x14ac:dyDescent="0.3">
      <c r="A9373" t="str">
        <f xml:space="preserve"> _xlfn.XLOOKUP(H9373, 'Customers'!B:B, 'Customers'!A:A)</f>
        <v>CUST_45</v>
      </c>
      <c r="B9373" t="str">
        <f>_xlfn.XLOOKUP(L9373, Products!C:C, Products!A:A)</f>
        <v>PROD_1</v>
      </c>
      <c r="C9373">
        <v>9372</v>
      </c>
      <c r="D9373" s="2" t="s">
        <v>386</v>
      </c>
      <c r="E9373">
        <f>YEAR(Orders[[#This Row],[Order_Date]])</f>
        <v>2022</v>
      </c>
      <c r="F9373">
        <f>MONTH(Orders[[#This Row],[Order_Date]])</f>
        <v>11</v>
      </c>
      <c r="G9373" s="2" t="s">
        <v>280</v>
      </c>
      <c r="H9373" t="s">
        <v>162</v>
      </c>
      <c r="I9373" t="s">
        <v>21</v>
      </c>
      <c r="J9373" t="s">
        <v>15</v>
      </c>
      <c r="K9373" t="s">
        <v>27</v>
      </c>
      <c r="L9373" t="s">
        <v>17</v>
      </c>
      <c r="M9373" s="1">
        <v>9364.81</v>
      </c>
      <c r="N9373" s="1">
        <v>1347.61</v>
      </c>
      <c r="O9373">
        <v>0.09</v>
      </c>
    </row>
    <row r="9374" spans="1:15" x14ac:dyDescent="0.3">
      <c r="A9374" t="str">
        <f xml:space="preserve"> _xlfn.XLOOKUP(H9374, 'Customers'!B:B, 'Customers'!A:A)</f>
        <v>CUST_797</v>
      </c>
      <c r="B9374" t="str">
        <f>_xlfn.XLOOKUP(L9374, Products!C:C, Products!A:A)</f>
        <v>PROD_3</v>
      </c>
      <c r="C9374">
        <v>9373</v>
      </c>
      <c r="D9374" s="2" t="s">
        <v>1382</v>
      </c>
      <c r="E9374">
        <f>YEAR(Orders[[#This Row],[Order_Date]])</f>
        <v>2023</v>
      </c>
      <c r="F9374">
        <f>MONTH(Orders[[#This Row],[Order_Date]])</f>
        <v>6</v>
      </c>
      <c r="G9374" s="2" t="s">
        <v>379</v>
      </c>
      <c r="H9374" t="s">
        <v>1545</v>
      </c>
      <c r="I9374" t="s">
        <v>21</v>
      </c>
      <c r="J9374" t="s">
        <v>15</v>
      </c>
      <c r="K9374" t="s">
        <v>27</v>
      </c>
      <c r="L9374" t="s">
        <v>28</v>
      </c>
      <c r="M9374" s="1">
        <v>603.54</v>
      </c>
      <c r="N9374" s="1">
        <v>-0.6</v>
      </c>
      <c r="O9374">
        <v>0.27</v>
      </c>
    </row>
    <row r="9375" spans="1:15" x14ac:dyDescent="0.3">
      <c r="A9375" t="str">
        <f xml:space="preserve"> _xlfn.XLOOKUP(H9375, 'Customers'!B:B, 'Customers'!A:A)</f>
        <v>CUST_647</v>
      </c>
      <c r="B9375" t="str">
        <f>_xlfn.XLOOKUP(L9375, Products!C:C, Products!A:A)</f>
        <v>PROD_8</v>
      </c>
      <c r="C9375">
        <v>9374</v>
      </c>
      <c r="D9375" s="2" t="s">
        <v>1181</v>
      </c>
      <c r="E9375">
        <f>YEAR(Orders[[#This Row],[Order_Date]])</f>
        <v>2023</v>
      </c>
      <c r="F9375">
        <f>MONTH(Orders[[#This Row],[Order_Date]])</f>
        <v>8</v>
      </c>
      <c r="G9375" s="2" t="s">
        <v>353</v>
      </c>
      <c r="H9375" t="s">
        <v>1372</v>
      </c>
      <c r="I9375" t="s">
        <v>14</v>
      </c>
      <c r="J9375" t="s">
        <v>65</v>
      </c>
      <c r="K9375" t="s">
        <v>27</v>
      </c>
      <c r="L9375" t="s">
        <v>73</v>
      </c>
      <c r="M9375" s="1">
        <v>6221.06</v>
      </c>
      <c r="N9375" s="1">
        <v>1456.93</v>
      </c>
      <c r="O9375">
        <v>0.24</v>
      </c>
    </row>
    <row r="9376" spans="1:15" x14ac:dyDescent="0.3">
      <c r="A9376" t="str">
        <f xml:space="preserve"> _xlfn.XLOOKUP(H9376, 'Customers'!B:B, 'Customers'!A:A)</f>
        <v>CUST_197</v>
      </c>
      <c r="B9376" t="str">
        <f>_xlfn.XLOOKUP(L9376, Products!C:C, Products!A:A)</f>
        <v>PROD_3</v>
      </c>
      <c r="C9376">
        <v>9375</v>
      </c>
      <c r="D9376" s="2" t="s">
        <v>1570</v>
      </c>
      <c r="E9376">
        <f>YEAR(Orders[[#This Row],[Order_Date]])</f>
        <v>2022</v>
      </c>
      <c r="F9376">
        <f>MONTH(Orders[[#This Row],[Order_Date]])</f>
        <v>4</v>
      </c>
      <c r="G9376" s="2" t="s">
        <v>435</v>
      </c>
      <c r="H9376" t="s">
        <v>565</v>
      </c>
      <c r="I9376" t="s">
        <v>14</v>
      </c>
      <c r="J9376" t="s">
        <v>22</v>
      </c>
      <c r="K9376" t="s">
        <v>27</v>
      </c>
      <c r="L9376" t="s">
        <v>28</v>
      </c>
      <c r="M9376" s="1">
        <v>6642.31</v>
      </c>
      <c r="N9376" s="1">
        <v>-287.5</v>
      </c>
      <c r="O9376">
        <v>0.05</v>
      </c>
    </row>
    <row r="9377" spans="1:15" x14ac:dyDescent="0.3">
      <c r="A9377" t="str">
        <f xml:space="preserve"> _xlfn.XLOOKUP(H9377, 'Customers'!B:B, 'Customers'!A:A)</f>
        <v>CUST_961</v>
      </c>
      <c r="B9377" t="str">
        <f>_xlfn.XLOOKUP(L9377, Products!C:C, Products!A:A)</f>
        <v>PROD_5</v>
      </c>
      <c r="C9377">
        <v>9376</v>
      </c>
      <c r="D9377" s="2" t="s">
        <v>798</v>
      </c>
      <c r="E9377">
        <f>YEAR(Orders[[#This Row],[Order_Date]])</f>
        <v>2023</v>
      </c>
      <c r="F9377">
        <f>MONTH(Orders[[#This Row],[Order_Date]])</f>
        <v>10</v>
      </c>
      <c r="G9377" s="2" t="s">
        <v>524</v>
      </c>
      <c r="H9377" t="s">
        <v>1723</v>
      </c>
      <c r="I9377" t="s">
        <v>21</v>
      </c>
      <c r="J9377" t="s">
        <v>22</v>
      </c>
      <c r="K9377" t="s">
        <v>34</v>
      </c>
      <c r="L9377" t="s">
        <v>39</v>
      </c>
      <c r="M9377" s="1">
        <v>7281.23</v>
      </c>
      <c r="N9377" s="1">
        <v>2128</v>
      </c>
      <c r="O9377">
        <v>0.17</v>
      </c>
    </row>
    <row r="9378" spans="1:15" x14ac:dyDescent="0.3">
      <c r="A9378" t="str">
        <f xml:space="preserve"> _xlfn.XLOOKUP(H9378, 'Customers'!B:B, 'Customers'!A:A)</f>
        <v>CUST_371</v>
      </c>
      <c r="B9378" t="str">
        <f>_xlfn.XLOOKUP(L9378, Products!C:C, Products!A:A)</f>
        <v>PROD_4</v>
      </c>
      <c r="C9378">
        <v>9377</v>
      </c>
      <c r="D9378" s="2" t="s">
        <v>1425</v>
      </c>
      <c r="E9378">
        <f>YEAR(Orders[[#This Row],[Order_Date]])</f>
        <v>2023</v>
      </c>
      <c r="F9378">
        <f>MONTH(Orders[[#This Row],[Order_Date]])</f>
        <v>8</v>
      </c>
      <c r="G9378" s="2" t="s">
        <v>335</v>
      </c>
      <c r="H9378" t="s">
        <v>924</v>
      </c>
      <c r="I9378" t="s">
        <v>21</v>
      </c>
      <c r="J9378" t="s">
        <v>15</v>
      </c>
      <c r="K9378" t="s">
        <v>34</v>
      </c>
      <c r="L9378" t="s">
        <v>35</v>
      </c>
      <c r="M9378" s="1">
        <v>7998.06</v>
      </c>
      <c r="N9378" s="1">
        <v>-616</v>
      </c>
      <c r="O9378">
        <v>0.14000000000000001</v>
      </c>
    </row>
    <row r="9379" spans="1:15" x14ac:dyDescent="0.3">
      <c r="A9379" t="str">
        <f xml:space="preserve"> _xlfn.XLOOKUP(H9379, 'Customers'!B:B, 'Customers'!A:A)</f>
        <v>CUST_342</v>
      </c>
      <c r="B9379" t="str">
        <f>_xlfn.XLOOKUP(L9379, Products!C:C, Products!A:A)</f>
        <v>PROD_1</v>
      </c>
      <c r="C9379">
        <v>9378</v>
      </c>
      <c r="D9379" s="2" t="s">
        <v>1022</v>
      </c>
      <c r="E9379">
        <f>YEAR(Orders[[#This Row],[Order_Date]])</f>
        <v>2023</v>
      </c>
      <c r="F9379">
        <f>MONTH(Orders[[#This Row],[Order_Date]])</f>
        <v>2</v>
      </c>
      <c r="G9379" s="2" t="s">
        <v>46</v>
      </c>
      <c r="H9379" t="s">
        <v>875</v>
      </c>
      <c r="I9379" t="s">
        <v>14</v>
      </c>
      <c r="J9379" t="s">
        <v>15</v>
      </c>
      <c r="K9379" t="s">
        <v>27</v>
      </c>
      <c r="L9379" t="s">
        <v>17</v>
      </c>
      <c r="M9379" s="1">
        <v>3544.58</v>
      </c>
      <c r="N9379" s="1">
        <v>684.95</v>
      </c>
      <c r="O9379">
        <v>0.21</v>
      </c>
    </row>
    <row r="9380" spans="1:15" x14ac:dyDescent="0.3">
      <c r="A9380" t="str">
        <f xml:space="preserve"> _xlfn.XLOOKUP(H9380, 'Customers'!B:B, 'Customers'!A:A)</f>
        <v>CUST_577</v>
      </c>
      <c r="B9380" t="str">
        <f>_xlfn.XLOOKUP(L9380, Products!C:C, Products!A:A)</f>
        <v>PROD_7</v>
      </c>
      <c r="C9380">
        <v>9379</v>
      </c>
      <c r="D9380" s="2" t="s">
        <v>1105</v>
      </c>
      <c r="E9380">
        <f>YEAR(Orders[[#This Row],[Order_Date]])</f>
        <v>2023</v>
      </c>
      <c r="F9380">
        <f>MONTH(Orders[[#This Row],[Order_Date]])</f>
        <v>7</v>
      </c>
      <c r="G9380" s="2" t="s">
        <v>480</v>
      </c>
      <c r="H9380" t="s">
        <v>1279</v>
      </c>
      <c r="I9380" t="s">
        <v>14</v>
      </c>
      <c r="J9380" t="s">
        <v>15</v>
      </c>
      <c r="K9380" t="s">
        <v>16</v>
      </c>
      <c r="L9380" t="s">
        <v>66</v>
      </c>
      <c r="M9380" s="1">
        <v>2998.41</v>
      </c>
      <c r="N9380" s="1">
        <v>167.83</v>
      </c>
      <c r="O9380">
        <v>0.23</v>
      </c>
    </row>
    <row r="9381" spans="1:15" x14ac:dyDescent="0.3">
      <c r="A9381" t="str">
        <f xml:space="preserve"> _xlfn.XLOOKUP(H9381, 'Customers'!B:B, 'Customers'!A:A)</f>
        <v>CUST_217</v>
      </c>
      <c r="B9381" t="str">
        <f>_xlfn.XLOOKUP(L9381, Products!C:C, Products!A:A)</f>
        <v>PROD_4</v>
      </c>
      <c r="C9381">
        <v>9380</v>
      </c>
      <c r="D9381" s="2" t="s">
        <v>630</v>
      </c>
      <c r="E9381">
        <f>YEAR(Orders[[#This Row],[Order_Date]])</f>
        <v>2022</v>
      </c>
      <c r="F9381">
        <f>MONTH(Orders[[#This Row],[Order_Date]])</f>
        <v>8</v>
      </c>
      <c r="G9381" s="2" t="s">
        <v>215</v>
      </c>
      <c r="H9381" t="s">
        <v>611</v>
      </c>
      <c r="I9381" t="s">
        <v>14</v>
      </c>
      <c r="J9381" t="s">
        <v>65</v>
      </c>
      <c r="K9381" t="s">
        <v>34</v>
      </c>
      <c r="L9381" t="s">
        <v>35</v>
      </c>
      <c r="M9381" s="1">
        <v>8926.76</v>
      </c>
      <c r="N9381" s="1">
        <v>-30.02</v>
      </c>
      <c r="O9381">
        <v>0.04</v>
      </c>
    </row>
    <row r="9382" spans="1:15" x14ac:dyDescent="0.3">
      <c r="A9382" t="str">
        <f xml:space="preserve"> _xlfn.XLOOKUP(H9382, 'Customers'!B:B, 'Customers'!A:A)</f>
        <v>CUST_823</v>
      </c>
      <c r="B9382" t="str">
        <f>_xlfn.XLOOKUP(L9382, Products!C:C, Products!A:A)</f>
        <v>PROD_5</v>
      </c>
      <c r="C9382">
        <v>9381</v>
      </c>
      <c r="D9382" s="2" t="s">
        <v>773</v>
      </c>
      <c r="E9382">
        <f>YEAR(Orders[[#This Row],[Order_Date]])</f>
        <v>2022</v>
      </c>
      <c r="F9382">
        <f>MONTH(Orders[[#This Row],[Order_Date]])</f>
        <v>5</v>
      </c>
      <c r="G9382" s="2" t="s">
        <v>649</v>
      </c>
      <c r="H9382" t="s">
        <v>1575</v>
      </c>
      <c r="I9382" t="s">
        <v>21</v>
      </c>
      <c r="J9382" t="s">
        <v>65</v>
      </c>
      <c r="K9382" t="s">
        <v>34</v>
      </c>
      <c r="L9382" t="s">
        <v>39</v>
      </c>
      <c r="M9382" s="1">
        <v>251.18</v>
      </c>
      <c r="N9382" s="1">
        <v>1.66</v>
      </c>
      <c r="O9382">
        <v>7.0000000000000007E-2</v>
      </c>
    </row>
    <row r="9383" spans="1:15" x14ac:dyDescent="0.3">
      <c r="A9383" t="str">
        <f xml:space="preserve"> _xlfn.XLOOKUP(H9383, 'Customers'!B:B, 'Customers'!A:A)</f>
        <v>CUST_157</v>
      </c>
      <c r="B9383" t="str">
        <f>_xlfn.XLOOKUP(L9383, Products!C:C, Products!A:A)</f>
        <v>PROD_7</v>
      </c>
      <c r="C9383">
        <v>9382</v>
      </c>
      <c r="D9383" s="2" t="s">
        <v>94</v>
      </c>
      <c r="E9383">
        <f>YEAR(Orders[[#This Row],[Order_Date]])</f>
        <v>2023</v>
      </c>
      <c r="F9383">
        <f>MONTH(Orders[[#This Row],[Order_Date]])</f>
        <v>11</v>
      </c>
      <c r="G9383" s="2" t="s">
        <v>95</v>
      </c>
      <c r="H9383" t="s">
        <v>461</v>
      </c>
      <c r="I9383" t="s">
        <v>32</v>
      </c>
      <c r="J9383" t="s">
        <v>65</v>
      </c>
      <c r="K9383" t="s">
        <v>16</v>
      </c>
      <c r="L9383" t="s">
        <v>66</v>
      </c>
      <c r="M9383" s="1">
        <v>2860.84</v>
      </c>
      <c r="N9383" s="1">
        <v>243.47</v>
      </c>
      <c r="O9383">
        <v>0.26</v>
      </c>
    </row>
    <row r="9384" spans="1:15" x14ac:dyDescent="0.3">
      <c r="A9384" t="str">
        <f xml:space="preserve"> _xlfn.XLOOKUP(H9384, 'Customers'!B:B, 'Customers'!A:A)</f>
        <v>CUST_145</v>
      </c>
      <c r="B9384" t="str">
        <f>_xlfn.XLOOKUP(L9384, Products!C:C, Products!A:A)</f>
        <v>PROD_4</v>
      </c>
      <c r="C9384">
        <v>9383</v>
      </c>
      <c r="D9384" s="2" t="s">
        <v>217</v>
      </c>
      <c r="E9384">
        <f>YEAR(Orders[[#This Row],[Order_Date]])</f>
        <v>2023</v>
      </c>
      <c r="F9384">
        <f>MONTH(Orders[[#This Row],[Order_Date]])</f>
        <v>1</v>
      </c>
      <c r="G9384" s="2" t="s">
        <v>490</v>
      </c>
      <c r="H9384" t="s">
        <v>438</v>
      </c>
      <c r="I9384" t="s">
        <v>32</v>
      </c>
      <c r="J9384" t="s">
        <v>15</v>
      </c>
      <c r="K9384" t="s">
        <v>34</v>
      </c>
      <c r="L9384" t="s">
        <v>35</v>
      </c>
      <c r="M9384" s="1">
        <v>9566.91</v>
      </c>
      <c r="N9384" s="1">
        <v>1976.44</v>
      </c>
      <c r="O9384">
        <v>0.28999999999999998</v>
      </c>
    </row>
    <row r="9385" spans="1:15" x14ac:dyDescent="0.3">
      <c r="A9385" t="str">
        <f xml:space="preserve"> _xlfn.XLOOKUP(H9385, 'Customers'!B:B, 'Customers'!A:A)</f>
        <v>CUST_300</v>
      </c>
      <c r="B9385" t="str">
        <f>_xlfn.XLOOKUP(L9385, Products!C:C, Products!A:A)</f>
        <v>PROD_8</v>
      </c>
      <c r="C9385">
        <v>9384</v>
      </c>
      <c r="D9385" s="2" t="s">
        <v>1108</v>
      </c>
      <c r="E9385">
        <f>YEAR(Orders[[#This Row],[Order_Date]])</f>
        <v>2022</v>
      </c>
      <c r="F9385">
        <f>MONTH(Orders[[#This Row],[Order_Date]])</f>
        <v>3</v>
      </c>
      <c r="G9385" s="2" t="s">
        <v>935</v>
      </c>
      <c r="H9385" t="s">
        <v>789</v>
      </c>
      <c r="I9385" t="s">
        <v>21</v>
      </c>
      <c r="J9385" t="s">
        <v>65</v>
      </c>
      <c r="K9385" t="s">
        <v>27</v>
      </c>
      <c r="L9385" t="s">
        <v>73</v>
      </c>
      <c r="M9385" s="1">
        <v>2428.13</v>
      </c>
      <c r="N9385" s="1">
        <v>193.38</v>
      </c>
      <c r="O9385">
        <v>0.16</v>
      </c>
    </row>
    <row r="9386" spans="1:15" x14ac:dyDescent="0.3">
      <c r="A9386" t="str">
        <f xml:space="preserve"> _xlfn.XLOOKUP(H9386, 'Customers'!B:B, 'Customers'!A:A)</f>
        <v>CUST_325</v>
      </c>
      <c r="B9386" t="str">
        <f>_xlfn.XLOOKUP(L9386, Products!C:C, Products!A:A)</f>
        <v>PROD_5</v>
      </c>
      <c r="C9386">
        <v>9385</v>
      </c>
      <c r="D9386" s="2" t="s">
        <v>644</v>
      </c>
      <c r="E9386">
        <f>YEAR(Orders[[#This Row],[Order_Date]])</f>
        <v>2023</v>
      </c>
      <c r="F9386">
        <f>MONTH(Orders[[#This Row],[Order_Date]])</f>
        <v>3</v>
      </c>
      <c r="G9386" s="2" t="s">
        <v>1002</v>
      </c>
      <c r="H9386" t="s">
        <v>845</v>
      </c>
      <c r="I9386" t="s">
        <v>21</v>
      </c>
      <c r="J9386" t="s">
        <v>33</v>
      </c>
      <c r="K9386" t="s">
        <v>34</v>
      </c>
      <c r="L9386" t="s">
        <v>39</v>
      </c>
      <c r="M9386" s="1">
        <v>2346.81</v>
      </c>
      <c r="N9386" s="1">
        <v>354.12</v>
      </c>
      <c r="O9386">
        <v>0</v>
      </c>
    </row>
    <row r="9387" spans="1:15" x14ac:dyDescent="0.3">
      <c r="A9387" t="str">
        <f xml:space="preserve"> _xlfn.XLOOKUP(H9387, 'Customers'!B:B, 'Customers'!A:A)</f>
        <v>CUST_275</v>
      </c>
      <c r="B9387" t="str">
        <f>_xlfn.XLOOKUP(L9387, Products!C:C, Products!A:A)</f>
        <v>PROD_7</v>
      </c>
      <c r="C9387">
        <v>9386</v>
      </c>
      <c r="D9387" s="2" t="s">
        <v>474</v>
      </c>
      <c r="E9387">
        <f>YEAR(Orders[[#This Row],[Order_Date]])</f>
        <v>2022</v>
      </c>
      <c r="F9387">
        <f>MONTH(Orders[[#This Row],[Order_Date]])</f>
        <v>4</v>
      </c>
      <c r="G9387" s="2" t="s">
        <v>710</v>
      </c>
      <c r="H9387" t="s">
        <v>736</v>
      </c>
      <c r="I9387" t="s">
        <v>14</v>
      </c>
      <c r="J9387" t="s">
        <v>22</v>
      </c>
      <c r="K9387" t="s">
        <v>16</v>
      </c>
      <c r="L9387" t="s">
        <v>66</v>
      </c>
      <c r="M9387" s="1">
        <v>2199.79</v>
      </c>
      <c r="N9387" s="1">
        <v>561.46</v>
      </c>
      <c r="O9387">
        <v>0.27</v>
      </c>
    </row>
    <row r="9388" spans="1:15" x14ac:dyDescent="0.3">
      <c r="A9388" t="str">
        <f xml:space="preserve"> _xlfn.XLOOKUP(H9388, 'Customers'!B:B, 'Customers'!A:A)</f>
        <v>CUST_177</v>
      </c>
      <c r="B9388" t="str">
        <f>_xlfn.XLOOKUP(L9388, Products!C:C, Products!A:A)</f>
        <v>PROD_8</v>
      </c>
      <c r="C9388">
        <v>9387</v>
      </c>
      <c r="D9388" s="2" t="s">
        <v>341</v>
      </c>
      <c r="E9388">
        <f>YEAR(Orders[[#This Row],[Order_Date]])</f>
        <v>2022</v>
      </c>
      <c r="F9388">
        <f>MONTH(Orders[[#This Row],[Order_Date]])</f>
        <v>4</v>
      </c>
      <c r="G9388" s="2" t="s">
        <v>70</v>
      </c>
      <c r="H9388" t="s">
        <v>517</v>
      </c>
      <c r="I9388" t="s">
        <v>14</v>
      </c>
      <c r="J9388" t="s">
        <v>33</v>
      </c>
      <c r="K9388" t="s">
        <v>27</v>
      </c>
      <c r="L9388" t="s">
        <v>73</v>
      </c>
      <c r="M9388" s="1">
        <v>7758.27</v>
      </c>
      <c r="N9388" s="1">
        <v>1254.49</v>
      </c>
      <c r="O9388">
        <v>0.12</v>
      </c>
    </row>
    <row r="9389" spans="1:15" x14ac:dyDescent="0.3">
      <c r="A9389" t="str">
        <f xml:space="preserve"> _xlfn.XLOOKUP(H9389, 'Customers'!B:B, 'Customers'!A:A)</f>
        <v>CUST_850</v>
      </c>
      <c r="B9389" t="str">
        <f>_xlfn.XLOOKUP(L9389, Products!C:C, Products!A:A)</f>
        <v>PROD_3</v>
      </c>
      <c r="C9389">
        <v>9388</v>
      </c>
      <c r="D9389" s="2" t="s">
        <v>83</v>
      </c>
      <c r="E9389">
        <f>YEAR(Orders[[#This Row],[Order_Date]])</f>
        <v>2023</v>
      </c>
      <c r="F9389">
        <f>MONTH(Orders[[#This Row],[Order_Date]])</f>
        <v>1</v>
      </c>
      <c r="G9389" s="2" t="s">
        <v>217</v>
      </c>
      <c r="H9389" t="s">
        <v>1603</v>
      </c>
      <c r="I9389" t="s">
        <v>14</v>
      </c>
      <c r="J9389" t="s">
        <v>33</v>
      </c>
      <c r="K9389" t="s">
        <v>27</v>
      </c>
      <c r="L9389" t="s">
        <v>28</v>
      </c>
      <c r="M9389" s="1">
        <v>7982.26</v>
      </c>
      <c r="N9389" s="1">
        <v>1260.56</v>
      </c>
      <c r="O9389">
        <v>0.26</v>
      </c>
    </row>
    <row r="9390" spans="1:15" x14ac:dyDescent="0.3">
      <c r="A9390" t="str">
        <f xml:space="preserve"> _xlfn.XLOOKUP(H9390, 'Customers'!B:B, 'Customers'!A:A)</f>
        <v>CUST_655</v>
      </c>
      <c r="B9390" t="str">
        <f>_xlfn.XLOOKUP(L9390, Products!C:C, Products!A:A)</f>
        <v>PROD_4</v>
      </c>
      <c r="C9390">
        <v>9389</v>
      </c>
      <c r="D9390" s="2" t="s">
        <v>1258</v>
      </c>
      <c r="E9390">
        <f>YEAR(Orders[[#This Row],[Order_Date]])</f>
        <v>2023</v>
      </c>
      <c r="F9390">
        <f>MONTH(Orders[[#This Row],[Order_Date]])</f>
        <v>11</v>
      </c>
      <c r="G9390" s="2" t="s">
        <v>1259</v>
      </c>
      <c r="H9390" t="s">
        <v>1383</v>
      </c>
      <c r="I9390" t="s">
        <v>14</v>
      </c>
      <c r="J9390" t="s">
        <v>15</v>
      </c>
      <c r="K9390" t="s">
        <v>34</v>
      </c>
      <c r="L9390" t="s">
        <v>35</v>
      </c>
      <c r="M9390" s="1">
        <v>2319.62</v>
      </c>
      <c r="N9390" s="1">
        <v>-84.38</v>
      </c>
      <c r="O9390">
        <v>0.06</v>
      </c>
    </row>
    <row r="9391" spans="1:15" x14ac:dyDescent="0.3">
      <c r="A9391" t="str">
        <f xml:space="preserve"> _xlfn.XLOOKUP(H9391, 'Customers'!B:B, 'Customers'!A:A)</f>
        <v>CUST_739</v>
      </c>
      <c r="B9391" t="str">
        <f>_xlfn.XLOOKUP(L9391, Products!C:C, Products!A:A)</f>
        <v>PROD_3</v>
      </c>
      <c r="C9391">
        <v>9390</v>
      </c>
      <c r="D9391" s="2" t="s">
        <v>850</v>
      </c>
      <c r="E9391">
        <f>YEAR(Orders[[#This Row],[Order_Date]])</f>
        <v>2022</v>
      </c>
      <c r="F9391">
        <f>MONTH(Orders[[#This Row],[Order_Date]])</f>
        <v>5</v>
      </c>
      <c r="G9391" s="2" t="s">
        <v>605</v>
      </c>
      <c r="H9391" t="s">
        <v>1482</v>
      </c>
      <c r="I9391" t="s">
        <v>21</v>
      </c>
      <c r="J9391" t="s">
        <v>65</v>
      </c>
      <c r="K9391" t="s">
        <v>27</v>
      </c>
      <c r="L9391" t="s">
        <v>28</v>
      </c>
      <c r="M9391" s="1">
        <v>1616.32</v>
      </c>
      <c r="N9391" s="1">
        <v>350.06</v>
      </c>
      <c r="O9391">
        <v>0.28000000000000003</v>
      </c>
    </row>
    <row r="9392" spans="1:15" x14ac:dyDescent="0.3">
      <c r="A9392" t="str">
        <f xml:space="preserve"> _xlfn.XLOOKUP(H9392, 'Customers'!B:B, 'Customers'!A:A)</f>
        <v>CUST_878</v>
      </c>
      <c r="B9392" t="str">
        <f>_xlfn.XLOOKUP(L9392, Products!C:C, Products!A:A)</f>
        <v>PROD_4</v>
      </c>
      <c r="C9392">
        <v>9391</v>
      </c>
      <c r="D9392" s="2" t="s">
        <v>492</v>
      </c>
      <c r="E9392">
        <f>YEAR(Orders[[#This Row],[Order_Date]])</f>
        <v>2022</v>
      </c>
      <c r="F9392">
        <f>MONTH(Orders[[#This Row],[Order_Date]])</f>
        <v>7</v>
      </c>
      <c r="G9392" s="2" t="s">
        <v>528</v>
      </c>
      <c r="H9392" t="s">
        <v>1633</v>
      </c>
      <c r="I9392" t="s">
        <v>14</v>
      </c>
      <c r="J9392" t="s">
        <v>65</v>
      </c>
      <c r="K9392" t="s">
        <v>34</v>
      </c>
      <c r="L9392" t="s">
        <v>35</v>
      </c>
      <c r="M9392" s="1">
        <v>5358.97</v>
      </c>
      <c r="N9392" s="1">
        <v>1408.9</v>
      </c>
      <c r="O9392">
        <v>0.13</v>
      </c>
    </row>
    <row r="9393" spans="1:15" x14ac:dyDescent="0.3">
      <c r="A9393" t="str">
        <f xml:space="preserve"> _xlfn.XLOOKUP(H9393, 'Customers'!B:B, 'Customers'!A:A)</f>
        <v>CUST_52</v>
      </c>
      <c r="B9393" t="str">
        <f>_xlfn.XLOOKUP(L9393, Products!C:C, Products!A:A)</f>
        <v>PROD_7</v>
      </c>
      <c r="C9393">
        <v>9392</v>
      </c>
      <c r="D9393" s="2" t="s">
        <v>432</v>
      </c>
      <c r="E9393">
        <f>YEAR(Orders[[#This Row],[Order_Date]])</f>
        <v>2022</v>
      </c>
      <c r="F9393">
        <f>MONTH(Orders[[#This Row],[Order_Date]])</f>
        <v>3</v>
      </c>
      <c r="G9393" s="2" t="s">
        <v>560</v>
      </c>
      <c r="H9393" t="s">
        <v>180</v>
      </c>
      <c r="I9393" t="s">
        <v>14</v>
      </c>
      <c r="J9393" t="s">
        <v>33</v>
      </c>
      <c r="K9393" t="s">
        <v>16</v>
      </c>
      <c r="L9393" t="s">
        <v>66</v>
      </c>
      <c r="M9393" s="1">
        <v>2772.46</v>
      </c>
      <c r="N9393" s="1">
        <v>819.96</v>
      </c>
      <c r="O9393">
        <v>0.01</v>
      </c>
    </row>
    <row r="9394" spans="1:15" x14ac:dyDescent="0.3">
      <c r="A9394" t="str">
        <f xml:space="preserve"> _xlfn.XLOOKUP(H9394, 'Customers'!B:B, 'Customers'!A:A)</f>
        <v>CUST_526</v>
      </c>
      <c r="B9394" t="str">
        <f>_xlfn.XLOOKUP(L9394, Products!C:C, Products!A:A)</f>
        <v>PROD_6</v>
      </c>
      <c r="C9394">
        <v>9393</v>
      </c>
      <c r="D9394" s="2" t="s">
        <v>249</v>
      </c>
      <c r="E9394">
        <f>YEAR(Orders[[#This Row],[Order_Date]])</f>
        <v>2022</v>
      </c>
      <c r="F9394">
        <f>MONTH(Orders[[#This Row],[Order_Date]])</f>
        <v>11</v>
      </c>
      <c r="G9394" s="2" t="s">
        <v>1026</v>
      </c>
      <c r="H9394" t="s">
        <v>1202</v>
      </c>
      <c r="I9394" t="s">
        <v>14</v>
      </c>
      <c r="J9394" t="s">
        <v>22</v>
      </c>
      <c r="K9394" t="s">
        <v>34</v>
      </c>
      <c r="L9394" t="s">
        <v>52</v>
      </c>
      <c r="M9394" s="1">
        <v>5403.12</v>
      </c>
      <c r="N9394" s="1">
        <v>-187.24</v>
      </c>
      <c r="O9394">
        <v>0.25</v>
      </c>
    </row>
    <row r="9395" spans="1:15" x14ac:dyDescent="0.3">
      <c r="A9395" t="str">
        <f xml:space="preserve"> _xlfn.XLOOKUP(H9395, 'Customers'!B:B, 'Customers'!A:A)</f>
        <v>CUST_714</v>
      </c>
      <c r="B9395" t="str">
        <f>_xlfn.XLOOKUP(L9395, Products!C:C, Products!A:A)</f>
        <v>PROD_4</v>
      </c>
      <c r="C9395">
        <v>9394</v>
      </c>
      <c r="D9395" s="2" t="s">
        <v>963</v>
      </c>
      <c r="E9395">
        <f>YEAR(Orders[[#This Row],[Order_Date]])</f>
        <v>2023</v>
      </c>
      <c r="F9395">
        <f>MONTH(Orders[[#This Row],[Order_Date]])</f>
        <v>3</v>
      </c>
      <c r="G9395" s="2" t="s">
        <v>839</v>
      </c>
      <c r="H9395" t="s">
        <v>1454</v>
      </c>
      <c r="I9395" t="s">
        <v>32</v>
      </c>
      <c r="J9395" t="s">
        <v>33</v>
      </c>
      <c r="K9395" t="s">
        <v>34</v>
      </c>
      <c r="L9395" t="s">
        <v>35</v>
      </c>
      <c r="M9395" s="1">
        <v>8398.31</v>
      </c>
      <c r="N9395" s="1">
        <v>2.4900000000000002</v>
      </c>
      <c r="O9395">
        <v>0.03</v>
      </c>
    </row>
    <row r="9396" spans="1:15" x14ac:dyDescent="0.3">
      <c r="A9396" t="str">
        <f xml:space="preserve"> _xlfn.XLOOKUP(H9396, 'Customers'!B:B, 'Customers'!A:A)</f>
        <v>CUST_742</v>
      </c>
      <c r="B9396" t="str">
        <f>_xlfn.XLOOKUP(L9396, Products!C:C, Products!A:A)</f>
        <v>PROD_5</v>
      </c>
      <c r="C9396">
        <v>9395</v>
      </c>
      <c r="D9396" s="2" t="s">
        <v>580</v>
      </c>
      <c r="E9396">
        <f>YEAR(Orders[[#This Row],[Order_Date]])</f>
        <v>2022</v>
      </c>
      <c r="F9396">
        <f>MONTH(Orders[[#This Row],[Order_Date]])</f>
        <v>12</v>
      </c>
      <c r="G9396" s="2" t="s">
        <v>133</v>
      </c>
      <c r="H9396" t="s">
        <v>1487</v>
      </c>
      <c r="I9396" t="s">
        <v>14</v>
      </c>
      <c r="J9396" t="s">
        <v>22</v>
      </c>
      <c r="K9396" t="s">
        <v>34</v>
      </c>
      <c r="L9396" t="s">
        <v>39</v>
      </c>
      <c r="M9396" s="1">
        <v>1391.94</v>
      </c>
      <c r="N9396" s="1">
        <v>11.59</v>
      </c>
      <c r="O9396">
        <v>0.17</v>
      </c>
    </row>
    <row r="9397" spans="1:15" x14ac:dyDescent="0.3">
      <c r="A9397" t="str">
        <f xml:space="preserve"> _xlfn.XLOOKUP(H9397, 'Customers'!B:B, 'Customers'!A:A)</f>
        <v>CUST_579</v>
      </c>
      <c r="B9397" t="str">
        <f>_xlfn.XLOOKUP(L9397, Products!C:C, Products!A:A)</f>
        <v>PROD_8</v>
      </c>
      <c r="C9397">
        <v>9396</v>
      </c>
      <c r="D9397" s="2" t="s">
        <v>554</v>
      </c>
      <c r="E9397">
        <f>YEAR(Orders[[#This Row],[Order_Date]])</f>
        <v>2023</v>
      </c>
      <c r="F9397">
        <f>MONTH(Orders[[#This Row],[Order_Date]])</f>
        <v>3</v>
      </c>
      <c r="G9397" s="2" t="s">
        <v>1072</v>
      </c>
      <c r="H9397" t="s">
        <v>1282</v>
      </c>
      <c r="I9397" t="s">
        <v>21</v>
      </c>
      <c r="J9397" t="s">
        <v>22</v>
      </c>
      <c r="K9397" t="s">
        <v>27</v>
      </c>
      <c r="L9397" t="s">
        <v>73</v>
      </c>
      <c r="M9397" s="1">
        <v>5882.44</v>
      </c>
      <c r="N9397" s="1">
        <v>-118.7</v>
      </c>
      <c r="O9397">
        <v>0.17</v>
      </c>
    </row>
    <row r="9398" spans="1:15" x14ac:dyDescent="0.3">
      <c r="A9398" t="str">
        <f xml:space="preserve"> _xlfn.XLOOKUP(H9398, 'Customers'!B:B, 'Customers'!A:A)</f>
        <v>CUST_677</v>
      </c>
      <c r="B9398" t="str">
        <f>_xlfn.XLOOKUP(L9398, Products!C:C, Products!A:A)</f>
        <v>PROD_6</v>
      </c>
      <c r="C9398">
        <v>9397</v>
      </c>
      <c r="D9398" s="2" t="s">
        <v>951</v>
      </c>
      <c r="E9398">
        <f>YEAR(Orders[[#This Row],[Order_Date]])</f>
        <v>2022</v>
      </c>
      <c r="F9398">
        <f>MONTH(Orders[[#This Row],[Order_Date]])</f>
        <v>1</v>
      </c>
      <c r="G9398" s="2" t="s">
        <v>1038</v>
      </c>
      <c r="H9398" t="s">
        <v>1412</v>
      </c>
      <c r="I9398" t="s">
        <v>21</v>
      </c>
      <c r="J9398" t="s">
        <v>33</v>
      </c>
      <c r="K9398" t="s">
        <v>34</v>
      </c>
      <c r="L9398" t="s">
        <v>52</v>
      </c>
      <c r="M9398" s="1">
        <v>8963.4500000000007</v>
      </c>
      <c r="N9398" s="1">
        <v>2445.66</v>
      </c>
      <c r="O9398">
        <v>0.11</v>
      </c>
    </row>
    <row r="9399" spans="1:15" x14ac:dyDescent="0.3">
      <c r="A9399" t="str">
        <f xml:space="preserve"> _xlfn.XLOOKUP(H9399, 'Customers'!B:B, 'Customers'!A:A)</f>
        <v>CUST_989</v>
      </c>
      <c r="B9399" t="str">
        <f>_xlfn.XLOOKUP(L9399, Products!C:C, Products!A:A)</f>
        <v>PROD_2</v>
      </c>
      <c r="C9399">
        <v>9398</v>
      </c>
      <c r="D9399" s="2" t="s">
        <v>124</v>
      </c>
      <c r="E9399">
        <f>YEAR(Orders[[#This Row],[Order_Date]])</f>
        <v>2023</v>
      </c>
      <c r="F9399">
        <f>MONTH(Orders[[#This Row],[Order_Date]])</f>
        <v>1</v>
      </c>
      <c r="G9399" s="2" t="s">
        <v>1131</v>
      </c>
      <c r="H9399" t="s">
        <v>1752</v>
      </c>
      <c r="I9399" t="s">
        <v>32</v>
      </c>
      <c r="J9399" t="s">
        <v>65</v>
      </c>
      <c r="K9399" t="s">
        <v>16</v>
      </c>
      <c r="L9399" t="s">
        <v>23</v>
      </c>
      <c r="M9399" s="1">
        <v>1267.99</v>
      </c>
      <c r="N9399" s="1">
        <v>-96.67</v>
      </c>
      <c r="O9399">
        <v>0.26</v>
      </c>
    </row>
    <row r="9400" spans="1:15" x14ac:dyDescent="0.3">
      <c r="A9400" t="str">
        <f xml:space="preserve"> _xlfn.XLOOKUP(H9400, 'Customers'!B:B, 'Customers'!A:A)</f>
        <v>CUST_90</v>
      </c>
      <c r="B9400" t="str">
        <f>_xlfn.XLOOKUP(L9400, Products!C:C, Products!A:A)</f>
        <v>PROD_6</v>
      </c>
      <c r="C9400">
        <v>9399</v>
      </c>
      <c r="D9400" s="2" t="s">
        <v>417</v>
      </c>
      <c r="E9400">
        <f>YEAR(Orders[[#This Row],[Order_Date]])</f>
        <v>2022</v>
      </c>
      <c r="F9400">
        <f>MONTH(Orders[[#This Row],[Order_Date]])</f>
        <v>4</v>
      </c>
      <c r="G9400" s="2" t="s">
        <v>833</v>
      </c>
      <c r="H9400" t="s">
        <v>288</v>
      </c>
      <c r="I9400" t="s">
        <v>21</v>
      </c>
      <c r="J9400" t="s">
        <v>22</v>
      </c>
      <c r="K9400" t="s">
        <v>34</v>
      </c>
      <c r="L9400" t="s">
        <v>52</v>
      </c>
      <c r="M9400" s="1">
        <v>4066.13</v>
      </c>
      <c r="N9400" s="1">
        <v>22.97</v>
      </c>
      <c r="O9400">
        <v>0.21</v>
      </c>
    </row>
    <row r="9401" spans="1:15" x14ac:dyDescent="0.3">
      <c r="A9401" t="str">
        <f xml:space="preserve"> _xlfn.XLOOKUP(H9401, 'Customers'!B:B, 'Customers'!A:A)</f>
        <v>CUST_424</v>
      </c>
      <c r="B9401" t="str">
        <f>_xlfn.XLOOKUP(L9401, Products!C:C, Products!A:A)</f>
        <v>PROD_3</v>
      </c>
      <c r="C9401">
        <v>9400</v>
      </c>
      <c r="D9401" s="2" t="s">
        <v>283</v>
      </c>
      <c r="E9401">
        <f>YEAR(Orders[[#This Row],[Order_Date]])</f>
        <v>2023</v>
      </c>
      <c r="F9401">
        <f>MONTH(Orders[[#This Row],[Order_Date]])</f>
        <v>12</v>
      </c>
      <c r="G9401" s="2" t="s">
        <v>634</v>
      </c>
      <c r="H9401" t="s">
        <v>1028</v>
      </c>
      <c r="I9401" t="s">
        <v>21</v>
      </c>
      <c r="J9401" t="s">
        <v>15</v>
      </c>
      <c r="K9401" t="s">
        <v>27</v>
      </c>
      <c r="L9401" t="s">
        <v>28</v>
      </c>
      <c r="M9401" s="1">
        <v>6564.17</v>
      </c>
      <c r="N9401" s="1">
        <v>181.06</v>
      </c>
      <c r="O9401">
        <v>0.01</v>
      </c>
    </row>
    <row r="9402" spans="1:15" x14ac:dyDescent="0.3">
      <c r="A9402" t="str">
        <f xml:space="preserve"> _xlfn.XLOOKUP(H9402, 'Customers'!B:B, 'Customers'!A:A)</f>
        <v>CUST_263</v>
      </c>
      <c r="B9402" t="str">
        <f>_xlfn.XLOOKUP(L9402, Products!C:C, Products!A:A)</f>
        <v>PROD_2</v>
      </c>
      <c r="C9402">
        <v>9401</v>
      </c>
      <c r="D9402" s="2" t="s">
        <v>255</v>
      </c>
      <c r="E9402">
        <f>YEAR(Orders[[#This Row],[Order_Date]])</f>
        <v>2022</v>
      </c>
      <c r="F9402">
        <f>MONTH(Orders[[#This Row],[Order_Date]])</f>
        <v>12</v>
      </c>
      <c r="G9402" s="2" t="s">
        <v>206</v>
      </c>
      <c r="H9402" t="s">
        <v>715</v>
      </c>
      <c r="I9402" t="s">
        <v>21</v>
      </c>
      <c r="J9402" t="s">
        <v>15</v>
      </c>
      <c r="K9402" t="s">
        <v>16</v>
      </c>
      <c r="L9402" t="s">
        <v>23</v>
      </c>
      <c r="M9402" s="1">
        <v>7904.38</v>
      </c>
      <c r="N9402" s="1">
        <v>1531.39</v>
      </c>
      <c r="O9402">
        <v>0.11</v>
      </c>
    </row>
    <row r="9403" spans="1:15" x14ac:dyDescent="0.3">
      <c r="A9403" t="str">
        <f xml:space="preserve"> _xlfn.XLOOKUP(H9403, 'Customers'!B:B, 'Customers'!A:A)</f>
        <v>CUST_830</v>
      </c>
      <c r="B9403" t="str">
        <f>_xlfn.XLOOKUP(L9403, Products!C:C, Products!A:A)</f>
        <v>PROD_1</v>
      </c>
      <c r="C9403">
        <v>9402</v>
      </c>
      <c r="D9403" s="2" t="s">
        <v>1183</v>
      </c>
      <c r="E9403">
        <f>YEAR(Orders[[#This Row],[Order_Date]])</f>
        <v>2022</v>
      </c>
      <c r="F9403">
        <f>MONTH(Orders[[#This Row],[Order_Date]])</f>
        <v>2</v>
      </c>
      <c r="G9403" s="2" t="s">
        <v>103</v>
      </c>
      <c r="H9403" t="s">
        <v>1582</v>
      </c>
      <c r="I9403" t="s">
        <v>32</v>
      </c>
      <c r="J9403" t="s">
        <v>22</v>
      </c>
      <c r="K9403" t="s">
        <v>16</v>
      </c>
      <c r="L9403" t="s">
        <v>17</v>
      </c>
      <c r="M9403" s="1">
        <v>9081.1200000000008</v>
      </c>
      <c r="N9403" s="1">
        <v>1956.76</v>
      </c>
      <c r="O9403">
        <v>0.03</v>
      </c>
    </row>
    <row r="9404" spans="1:15" x14ac:dyDescent="0.3">
      <c r="A9404" t="str">
        <f xml:space="preserve"> _xlfn.XLOOKUP(H9404, 'Customers'!B:B, 'Customers'!A:A)</f>
        <v>CUST_608</v>
      </c>
      <c r="B9404" t="str">
        <f>_xlfn.XLOOKUP(L9404, Products!C:C, Products!A:A)</f>
        <v>PROD_1</v>
      </c>
      <c r="C9404">
        <v>9403</v>
      </c>
      <c r="D9404" s="2" t="s">
        <v>814</v>
      </c>
      <c r="E9404">
        <f>YEAR(Orders[[#This Row],[Order_Date]])</f>
        <v>2022</v>
      </c>
      <c r="F9404">
        <f>MONTH(Orders[[#This Row],[Order_Date]])</f>
        <v>9</v>
      </c>
      <c r="G9404" s="2" t="s">
        <v>953</v>
      </c>
      <c r="H9404" t="s">
        <v>1322</v>
      </c>
      <c r="I9404" t="s">
        <v>32</v>
      </c>
      <c r="J9404" t="s">
        <v>15</v>
      </c>
      <c r="K9404" t="s">
        <v>27</v>
      </c>
      <c r="L9404" t="s">
        <v>17</v>
      </c>
      <c r="M9404" s="1">
        <v>5304.19</v>
      </c>
      <c r="N9404" s="1">
        <v>-130.76</v>
      </c>
      <c r="O9404">
        <v>0.09</v>
      </c>
    </row>
    <row r="9405" spans="1:15" x14ac:dyDescent="0.3">
      <c r="A9405" t="str">
        <f xml:space="preserve"> _xlfn.XLOOKUP(H9405, 'Customers'!B:B, 'Customers'!A:A)</f>
        <v>CUST_406</v>
      </c>
      <c r="B9405" t="str">
        <f>_xlfn.XLOOKUP(L9405, Products!C:C, Products!A:A)</f>
        <v>PROD_6</v>
      </c>
      <c r="C9405">
        <v>9404</v>
      </c>
      <c r="D9405" s="2" t="s">
        <v>759</v>
      </c>
      <c r="E9405">
        <f>YEAR(Orders[[#This Row],[Order_Date]])</f>
        <v>2023</v>
      </c>
      <c r="F9405">
        <f>MONTH(Orders[[#This Row],[Order_Date]])</f>
        <v>8</v>
      </c>
      <c r="G9405" s="2" t="s">
        <v>11</v>
      </c>
      <c r="H9405" t="s">
        <v>992</v>
      </c>
      <c r="I9405" t="s">
        <v>21</v>
      </c>
      <c r="J9405" t="s">
        <v>33</v>
      </c>
      <c r="K9405" t="s">
        <v>34</v>
      </c>
      <c r="L9405" t="s">
        <v>52</v>
      </c>
      <c r="M9405" s="1">
        <v>9678.8700000000008</v>
      </c>
      <c r="N9405" s="1">
        <v>1662.95</v>
      </c>
      <c r="O9405">
        <v>0.28999999999999998</v>
      </c>
    </row>
    <row r="9406" spans="1:15" x14ac:dyDescent="0.3">
      <c r="A9406" t="str">
        <f xml:space="preserve"> _xlfn.XLOOKUP(H9406, 'Customers'!B:B, 'Customers'!A:A)</f>
        <v>CUST_574</v>
      </c>
      <c r="B9406" t="str">
        <f>_xlfn.XLOOKUP(L9406, Products!C:C, Products!A:A)</f>
        <v>PROD_4</v>
      </c>
      <c r="C9406">
        <v>9405</v>
      </c>
      <c r="D9406" s="2" t="s">
        <v>499</v>
      </c>
      <c r="E9406">
        <f>YEAR(Orders[[#This Row],[Order_Date]])</f>
        <v>2022</v>
      </c>
      <c r="F9406">
        <f>MONTH(Orders[[#This Row],[Order_Date]])</f>
        <v>9</v>
      </c>
      <c r="G9406" s="2" t="s">
        <v>195</v>
      </c>
      <c r="H9406" t="s">
        <v>1275</v>
      </c>
      <c r="I9406" t="s">
        <v>14</v>
      </c>
      <c r="J9406" t="s">
        <v>65</v>
      </c>
      <c r="K9406" t="s">
        <v>34</v>
      </c>
      <c r="L9406" t="s">
        <v>35</v>
      </c>
      <c r="M9406" s="1">
        <v>4284.25</v>
      </c>
      <c r="N9406" s="1">
        <v>-260.10000000000002</v>
      </c>
      <c r="O9406">
        <v>0.01</v>
      </c>
    </row>
    <row r="9407" spans="1:15" x14ac:dyDescent="0.3">
      <c r="A9407" t="str">
        <f xml:space="preserve"> _xlfn.XLOOKUP(H9407, 'Customers'!B:B, 'Customers'!A:A)</f>
        <v>CUST_445</v>
      </c>
      <c r="B9407" t="str">
        <f>_xlfn.XLOOKUP(L9407, Products!C:C, Products!A:A)</f>
        <v>PROD_1</v>
      </c>
      <c r="C9407">
        <v>9406</v>
      </c>
      <c r="D9407" s="2" t="s">
        <v>975</v>
      </c>
      <c r="E9407">
        <f>YEAR(Orders[[#This Row],[Order_Date]])</f>
        <v>2023</v>
      </c>
      <c r="F9407">
        <f>MONTH(Orders[[#This Row],[Order_Date]])</f>
        <v>6</v>
      </c>
      <c r="G9407" s="2" t="s">
        <v>1057</v>
      </c>
      <c r="H9407" t="s">
        <v>1065</v>
      </c>
      <c r="I9407" t="s">
        <v>14</v>
      </c>
      <c r="J9407" t="s">
        <v>65</v>
      </c>
      <c r="K9407" t="s">
        <v>27</v>
      </c>
      <c r="L9407" t="s">
        <v>17</v>
      </c>
      <c r="M9407" s="1">
        <v>3146.16</v>
      </c>
      <c r="N9407" s="1">
        <v>824.33</v>
      </c>
      <c r="O9407">
        <v>0.28000000000000003</v>
      </c>
    </row>
    <row r="9408" spans="1:15" x14ac:dyDescent="0.3">
      <c r="A9408" t="str">
        <f xml:space="preserve"> _xlfn.XLOOKUP(H9408, 'Customers'!B:B, 'Customers'!A:A)</f>
        <v>CUST_218</v>
      </c>
      <c r="B9408" t="str">
        <f>_xlfn.XLOOKUP(L9408, Products!C:C, Products!A:A)</f>
        <v>PROD_3</v>
      </c>
      <c r="C9408">
        <v>9407</v>
      </c>
      <c r="D9408" s="2" t="s">
        <v>809</v>
      </c>
      <c r="E9408">
        <f>YEAR(Orders[[#This Row],[Order_Date]])</f>
        <v>2023</v>
      </c>
      <c r="F9408">
        <f>MONTH(Orders[[#This Row],[Order_Date]])</f>
        <v>12</v>
      </c>
      <c r="G9408" s="2" t="s">
        <v>1411</v>
      </c>
      <c r="H9408" t="s">
        <v>614</v>
      </c>
      <c r="I9408" t="s">
        <v>21</v>
      </c>
      <c r="J9408" t="s">
        <v>33</v>
      </c>
      <c r="K9408" t="s">
        <v>27</v>
      </c>
      <c r="L9408" t="s">
        <v>28</v>
      </c>
      <c r="M9408" s="1">
        <v>7579.95</v>
      </c>
      <c r="N9408" s="1">
        <v>2085.33</v>
      </c>
      <c r="O9408">
        <v>0.2</v>
      </c>
    </row>
    <row r="9409" spans="1:15" x14ac:dyDescent="0.3">
      <c r="A9409" t="str">
        <f xml:space="preserve"> _xlfn.XLOOKUP(H9409, 'Customers'!B:B, 'Customers'!A:A)</f>
        <v>CUST_515</v>
      </c>
      <c r="B9409" t="str">
        <f>_xlfn.XLOOKUP(L9409, Products!C:C, Products!A:A)</f>
        <v>PROD_1</v>
      </c>
      <c r="C9409">
        <v>9408</v>
      </c>
      <c r="D9409" s="2" t="s">
        <v>423</v>
      </c>
      <c r="E9409">
        <f>YEAR(Orders[[#This Row],[Order_Date]])</f>
        <v>2023</v>
      </c>
      <c r="F9409">
        <f>MONTH(Orders[[#This Row],[Order_Date]])</f>
        <v>12</v>
      </c>
      <c r="G9409" s="2" t="s">
        <v>330</v>
      </c>
      <c r="H9409" t="s">
        <v>1186</v>
      </c>
      <c r="I9409" t="s">
        <v>21</v>
      </c>
      <c r="J9409" t="s">
        <v>33</v>
      </c>
      <c r="K9409" t="s">
        <v>16</v>
      </c>
      <c r="L9409" t="s">
        <v>17</v>
      </c>
      <c r="M9409" s="1">
        <v>5776.55</v>
      </c>
      <c r="N9409" s="1">
        <v>475.42</v>
      </c>
      <c r="O9409">
        <v>0.06</v>
      </c>
    </row>
    <row r="9410" spans="1:15" x14ac:dyDescent="0.3">
      <c r="A9410" t="str">
        <f xml:space="preserve"> _xlfn.XLOOKUP(H9410, 'Customers'!B:B, 'Customers'!A:A)</f>
        <v>CUST_605</v>
      </c>
      <c r="B9410" t="str">
        <f>_xlfn.XLOOKUP(L9410, Products!C:C, Products!A:A)</f>
        <v>PROD_1</v>
      </c>
      <c r="C9410">
        <v>9409</v>
      </c>
      <c r="D9410" s="2" t="s">
        <v>1461</v>
      </c>
      <c r="E9410">
        <f>YEAR(Orders[[#This Row],[Order_Date]])</f>
        <v>2022</v>
      </c>
      <c r="F9410">
        <f>MONTH(Orders[[#This Row],[Order_Date]])</f>
        <v>11</v>
      </c>
      <c r="G9410" s="2" t="s">
        <v>706</v>
      </c>
      <c r="H9410" t="s">
        <v>1318</v>
      </c>
      <c r="I9410" t="s">
        <v>32</v>
      </c>
      <c r="J9410" t="s">
        <v>22</v>
      </c>
      <c r="K9410" t="s">
        <v>27</v>
      </c>
      <c r="L9410" t="s">
        <v>17</v>
      </c>
      <c r="M9410" s="1">
        <v>8700.23</v>
      </c>
      <c r="N9410" s="1">
        <v>100.05</v>
      </c>
      <c r="O9410">
        <v>0.16</v>
      </c>
    </row>
    <row r="9411" spans="1:15" x14ac:dyDescent="0.3">
      <c r="A9411" t="str">
        <f xml:space="preserve"> _xlfn.XLOOKUP(H9411, 'Customers'!B:B, 'Customers'!A:A)</f>
        <v>CUST_612</v>
      </c>
      <c r="B9411" t="str">
        <f>_xlfn.XLOOKUP(L9411, Products!C:C, Products!A:A)</f>
        <v>PROD_5</v>
      </c>
      <c r="C9411">
        <v>9410</v>
      </c>
      <c r="D9411" s="2" t="s">
        <v>649</v>
      </c>
      <c r="E9411">
        <f>YEAR(Orders[[#This Row],[Order_Date]])</f>
        <v>2022</v>
      </c>
      <c r="F9411">
        <f>MONTH(Orders[[#This Row],[Order_Date]])</f>
        <v>5</v>
      </c>
      <c r="G9411" s="2" t="s">
        <v>496</v>
      </c>
      <c r="H9411" t="s">
        <v>1329</v>
      </c>
      <c r="I9411" t="s">
        <v>21</v>
      </c>
      <c r="J9411" t="s">
        <v>65</v>
      </c>
      <c r="K9411" t="s">
        <v>34</v>
      </c>
      <c r="L9411" t="s">
        <v>39</v>
      </c>
      <c r="M9411" s="1">
        <v>6542.64</v>
      </c>
      <c r="N9411" s="1">
        <v>-23.84</v>
      </c>
      <c r="O9411">
        <v>0.26</v>
      </c>
    </row>
    <row r="9412" spans="1:15" x14ac:dyDescent="0.3">
      <c r="A9412" t="str">
        <f xml:space="preserve"> _xlfn.XLOOKUP(H9412, 'Customers'!B:B, 'Customers'!A:A)</f>
        <v>CUST_746</v>
      </c>
      <c r="B9412" t="str">
        <f>_xlfn.XLOOKUP(L9412, Products!C:C, Products!A:A)</f>
        <v>PROD_4</v>
      </c>
      <c r="C9412">
        <v>9411</v>
      </c>
      <c r="D9412" s="2" t="s">
        <v>1061</v>
      </c>
      <c r="E9412">
        <f>YEAR(Orders[[#This Row],[Order_Date]])</f>
        <v>2023</v>
      </c>
      <c r="F9412">
        <f>MONTH(Orders[[#This Row],[Order_Date]])</f>
        <v>7</v>
      </c>
      <c r="G9412" s="2" t="s">
        <v>901</v>
      </c>
      <c r="H9412" t="s">
        <v>1491</v>
      </c>
      <c r="I9412" t="s">
        <v>14</v>
      </c>
      <c r="J9412" t="s">
        <v>33</v>
      </c>
      <c r="K9412" t="s">
        <v>34</v>
      </c>
      <c r="L9412" t="s">
        <v>35</v>
      </c>
      <c r="M9412" s="1">
        <v>1218.74</v>
      </c>
      <c r="N9412" s="1">
        <v>321.31</v>
      </c>
      <c r="O9412">
        <v>0.05</v>
      </c>
    </row>
    <row r="9413" spans="1:15" x14ac:dyDescent="0.3">
      <c r="A9413" t="str">
        <f xml:space="preserve"> _xlfn.XLOOKUP(H9413, 'Customers'!B:B, 'Customers'!A:A)</f>
        <v>CUST_140</v>
      </c>
      <c r="B9413" t="str">
        <f>_xlfn.XLOOKUP(L9413, Products!C:C, Products!A:A)</f>
        <v>PROD_1</v>
      </c>
      <c r="C9413">
        <v>9412</v>
      </c>
      <c r="D9413" s="2" t="s">
        <v>861</v>
      </c>
      <c r="E9413">
        <f>YEAR(Orders[[#This Row],[Order_Date]])</f>
        <v>2022</v>
      </c>
      <c r="F9413">
        <f>MONTH(Orders[[#This Row],[Order_Date]])</f>
        <v>10</v>
      </c>
      <c r="G9413" s="2" t="s">
        <v>684</v>
      </c>
      <c r="H9413" t="s">
        <v>429</v>
      </c>
      <c r="I9413" t="s">
        <v>21</v>
      </c>
      <c r="J9413" t="s">
        <v>65</v>
      </c>
      <c r="K9413" t="s">
        <v>16</v>
      </c>
      <c r="L9413" t="s">
        <v>17</v>
      </c>
      <c r="M9413" s="1">
        <v>7361.24</v>
      </c>
      <c r="N9413" s="1">
        <v>1761.02</v>
      </c>
      <c r="O9413">
        <v>7.0000000000000007E-2</v>
      </c>
    </row>
    <row r="9414" spans="1:15" x14ac:dyDescent="0.3">
      <c r="A9414" t="str">
        <f xml:space="preserve"> _xlfn.XLOOKUP(H9414, 'Customers'!B:B, 'Customers'!A:A)</f>
        <v>CUST_869</v>
      </c>
      <c r="B9414" t="str">
        <f>_xlfn.XLOOKUP(L9414, Products!C:C, Products!A:A)</f>
        <v>PROD_5</v>
      </c>
      <c r="C9414">
        <v>9413</v>
      </c>
      <c r="D9414" s="2" t="s">
        <v>47</v>
      </c>
      <c r="E9414">
        <f>YEAR(Orders[[#This Row],[Order_Date]])</f>
        <v>2023</v>
      </c>
      <c r="F9414">
        <f>MONTH(Orders[[#This Row],[Order_Date]])</f>
        <v>2</v>
      </c>
      <c r="G9414" s="2" t="s">
        <v>464</v>
      </c>
      <c r="H9414" t="s">
        <v>1623</v>
      </c>
      <c r="I9414" t="s">
        <v>21</v>
      </c>
      <c r="J9414" t="s">
        <v>22</v>
      </c>
      <c r="K9414" t="s">
        <v>34</v>
      </c>
      <c r="L9414" t="s">
        <v>39</v>
      </c>
      <c r="M9414" s="1">
        <v>6745.09</v>
      </c>
      <c r="N9414" s="1">
        <v>345.76</v>
      </c>
      <c r="O9414">
        <v>0.15</v>
      </c>
    </row>
    <row r="9415" spans="1:15" x14ac:dyDescent="0.3">
      <c r="A9415" t="str">
        <f xml:space="preserve"> _xlfn.XLOOKUP(H9415, 'Customers'!B:B, 'Customers'!A:A)</f>
        <v>CUST_188</v>
      </c>
      <c r="B9415" t="str">
        <f>_xlfn.XLOOKUP(L9415, Products!C:C, Products!A:A)</f>
        <v>PROD_2</v>
      </c>
      <c r="C9415">
        <v>9414</v>
      </c>
      <c r="D9415" s="2" t="s">
        <v>379</v>
      </c>
      <c r="E9415">
        <f>YEAR(Orders[[#This Row],[Order_Date]])</f>
        <v>2023</v>
      </c>
      <c r="F9415">
        <f>MONTH(Orders[[#This Row],[Order_Date]])</f>
        <v>6</v>
      </c>
      <c r="G9415" s="2" t="s">
        <v>177</v>
      </c>
      <c r="H9415" t="s">
        <v>546</v>
      </c>
      <c r="I9415" t="s">
        <v>21</v>
      </c>
      <c r="J9415" t="s">
        <v>33</v>
      </c>
      <c r="K9415" t="s">
        <v>16</v>
      </c>
      <c r="L9415" t="s">
        <v>23</v>
      </c>
      <c r="M9415" s="1">
        <v>6102.76</v>
      </c>
      <c r="N9415" s="1">
        <v>-76.900000000000006</v>
      </c>
      <c r="O9415">
        <v>0.21</v>
      </c>
    </row>
    <row r="9416" spans="1:15" x14ac:dyDescent="0.3">
      <c r="A9416" t="str">
        <f xml:space="preserve"> _xlfn.XLOOKUP(H9416, 'Customers'!B:B, 'Customers'!A:A)</f>
        <v>CUST_292</v>
      </c>
      <c r="B9416" t="str">
        <f>_xlfn.XLOOKUP(L9416, Products!C:C, Products!A:A)</f>
        <v>PROD_4</v>
      </c>
      <c r="C9416">
        <v>9415</v>
      </c>
      <c r="D9416" s="2" t="s">
        <v>348</v>
      </c>
      <c r="E9416">
        <f>YEAR(Orders[[#This Row],[Order_Date]])</f>
        <v>2023</v>
      </c>
      <c r="F9416">
        <f>MONTH(Orders[[#This Row],[Order_Date]])</f>
        <v>7</v>
      </c>
      <c r="G9416" s="2" t="s">
        <v>313</v>
      </c>
      <c r="H9416" t="s">
        <v>777</v>
      </c>
      <c r="I9416" t="s">
        <v>14</v>
      </c>
      <c r="J9416" t="s">
        <v>15</v>
      </c>
      <c r="K9416" t="s">
        <v>34</v>
      </c>
      <c r="L9416" t="s">
        <v>35</v>
      </c>
      <c r="M9416" s="1">
        <v>307.12</v>
      </c>
      <c r="N9416" s="1">
        <v>58.27</v>
      </c>
      <c r="O9416">
        <v>0.3</v>
      </c>
    </row>
    <row r="9417" spans="1:15" x14ac:dyDescent="0.3">
      <c r="A9417" t="str">
        <f xml:space="preserve"> _xlfn.XLOOKUP(H9417, 'Customers'!B:B, 'Customers'!A:A)</f>
        <v>CUST_134</v>
      </c>
      <c r="B9417" t="str">
        <f>_xlfn.XLOOKUP(L9417, Products!C:C, Products!A:A)</f>
        <v>PROD_1</v>
      </c>
      <c r="C9417">
        <v>9416</v>
      </c>
      <c r="D9417" s="2" t="s">
        <v>956</v>
      </c>
      <c r="E9417">
        <f>YEAR(Orders[[#This Row],[Order_Date]])</f>
        <v>2023</v>
      </c>
      <c r="F9417">
        <f>MONTH(Orders[[#This Row],[Order_Date]])</f>
        <v>2</v>
      </c>
      <c r="G9417" s="2" t="s">
        <v>464</v>
      </c>
      <c r="H9417" t="s">
        <v>412</v>
      </c>
      <c r="I9417" t="s">
        <v>14</v>
      </c>
      <c r="J9417" t="s">
        <v>22</v>
      </c>
      <c r="K9417" t="s">
        <v>16</v>
      </c>
      <c r="L9417" t="s">
        <v>17</v>
      </c>
      <c r="M9417" s="1">
        <v>2430.63</v>
      </c>
      <c r="N9417" s="1">
        <v>227.84</v>
      </c>
      <c r="O9417">
        <v>0.14000000000000001</v>
      </c>
    </row>
    <row r="9418" spans="1:15" x14ac:dyDescent="0.3">
      <c r="A9418" t="str">
        <f xml:space="preserve"> _xlfn.XLOOKUP(H9418, 'Customers'!B:B, 'Customers'!A:A)</f>
        <v>CUST_30</v>
      </c>
      <c r="B9418" t="str">
        <f>_xlfn.XLOOKUP(L9418, Products!C:C, Products!A:A)</f>
        <v>PROD_1</v>
      </c>
      <c r="C9418">
        <v>9417</v>
      </c>
      <c r="D9418" s="2" t="s">
        <v>1136</v>
      </c>
      <c r="E9418">
        <f>YEAR(Orders[[#This Row],[Order_Date]])</f>
        <v>2023</v>
      </c>
      <c r="F9418">
        <f>MONTH(Orders[[#This Row],[Order_Date]])</f>
        <v>11</v>
      </c>
      <c r="G9418" s="2" t="s">
        <v>1137</v>
      </c>
      <c r="H9418" t="s">
        <v>117</v>
      </c>
      <c r="I9418" t="s">
        <v>21</v>
      </c>
      <c r="J9418" t="s">
        <v>33</v>
      </c>
      <c r="K9418" t="s">
        <v>16</v>
      </c>
      <c r="L9418" t="s">
        <v>17</v>
      </c>
      <c r="M9418" s="1">
        <v>9184.23</v>
      </c>
      <c r="N9418" s="1">
        <v>1563.32</v>
      </c>
      <c r="O9418">
        <v>0.16</v>
      </c>
    </row>
    <row r="9419" spans="1:15" x14ac:dyDescent="0.3">
      <c r="A9419" t="str">
        <f xml:space="preserve"> _xlfn.XLOOKUP(H9419, 'Customers'!B:B, 'Customers'!A:A)</f>
        <v>CUST_439</v>
      </c>
      <c r="B9419" t="str">
        <f>_xlfn.XLOOKUP(L9419, Products!C:C, Products!A:A)</f>
        <v>PROD_6</v>
      </c>
      <c r="C9419">
        <v>9418</v>
      </c>
      <c r="D9419" s="2" t="s">
        <v>1480</v>
      </c>
      <c r="E9419">
        <f>YEAR(Orders[[#This Row],[Order_Date]])</f>
        <v>2023</v>
      </c>
      <c r="F9419">
        <f>MONTH(Orders[[#This Row],[Order_Date]])</f>
        <v>9</v>
      </c>
      <c r="G9419" s="2" t="s">
        <v>646</v>
      </c>
      <c r="H9419" t="s">
        <v>1053</v>
      </c>
      <c r="I9419" t="s">
        <v>32</v>
      </c>
      <c r="J9419" t="s">
        <v>33</v>
      </c>
      <c r="K9419" t="s">
        <v>34</v>
      </c>
      <c r="L9419" t="s">
        <v>52</v>
      </c>
      <c r="M9419" s="1">
        <v>7627.8</v>
      </c>
      <c r="N9419" s="1">
        <v>526.91</v>
      </c>
      <c r="O9419">
        <v>7.0000000000000007E-2</v>
      </c>
    </row>
    <row r="9420" spans="1:15" x14ac:dyDescent="0.3">
      <c r="A9420" t="str">
        <f xml:space="preserve"> _xlfn.XLOOKUP(H9420, 'Customers'!B:B, 'Customers'!A:A)</f>
        <v>CUST_885</v>
      </c>
      <c r="B9420" t="str">
        <f>_xlfn.XLOOKUP(L9420, Products!C:C, Products!A:A)</f>
        <v>PROD_3</v>
      </c>
      <c r="C9420">
        <v>9419</v>
      </c>
      <c r="D9420" s="2" t="s">
        <v>761</v>
      </c>
      <c r="E9420">
        <f>YEAR(Orders[[#This Row],[Order_Date]])</f>
        <v>2022</v>
      </c>
      <c r="F9420">
        <f>MONTH(Orders[[#This Row],[Order_Date]])</f>
        <v>8</v>
      </c>
      <c r="G9420" s="2" t="s">
        <v>563</v>
      </c>
      <c r="H9420" t="s">
        <v>1641</v>
      </c>
      <c r="I9420" t="s">
        <v>32</v>
      </c>
      <c r="J9420" t="s">
        <v>33</v>
      </c>
      <c r="K9420" t="s">
        <v>27</v>
      </c>
      <c r="L9420" t="s">
        <v>28</v>
      </c>
      <c r="M9420" s="1">
        <v>1874</v>
      </c>
      <c r="N9420" s="1">
        <v>461.12</v>
      </c>
      <c r="O9420">
        <v>0.15</v>
      </c>
    </row>
    <row r="9421" spans="1:15" x14ac:dyDescent="0.3">
      <c r="A9421" t="str">
        <f xml:space="preserve"> _xlfn.XLOOKUP(H9421, 'Customers'!B:B, 'Customers'!A:A)</f>
        <v>CUST_389</v>
      </c>
      <c r="B9421" t="str">
        <f>_xlfn.XLOOKUP(L9421, Products!C:C, Products!A:A)</f>
        <v>PROD_4</v>
      </c>
      <c r="C9421">
        <v>9420</v>
      </c>
      <c r="D9421" s="2" t="s">
        <v>421</v>
      </c>
      <c r="E9421">
        <f>YEAR(Orders[[#This Row],[Order_Date]])</f>
        <v>2023</v>
      </c>
      <c r="F9421">
        <f>MONTH(Orders[[#This Row],[Order_Date]])</f>
        <v>7</v>
      </c>
      <c r="G9421" s="2" t="s">
        <v>314</v>
      </c>
      <c r="H9421" t="s">
        <v>964</v>
      </c>
      <c r="I9421" t="s">
        <v>21</v>
      </c>
      <c r="J9421" t="s">
        <v>22</v>
      </c>
      <c r="K9421" t="s">
        <v>34</v>
      </c>
      <c r="L9421" t="s">
        <v>35</v>
      </c>
      <c r="M9421" s="1">
        <v>2142.6799999999998</v>
      </c>
      <c r="N9421" s="1">
        <v>-87.12</v>
      </c>
      <c r="O9421">
        <v>0.21</v>
      </c>
    </row>
    <row r="9422" spans="1:15" x14ac:dyDescent="0.3">
      <c r="A9422" t="str">
        <f xml:space="preserve"> _xlfn.XLOOKUP(H9422, 'Customers'!B:B, 'Customers'!A:A)</f>
        <v>CUST_29</v>
      </c>
      <c r="B9422" t="str">
        <f>_xlfn.XLOOKUP(L9422, Products!C:C, Products!A:A)</f>
        <v>PROD_3</v>
      </c>
      <c r="C9422">
        <v>9421</v>
      </c>
      <c r="D9422" s="2" t="s">
        <v>637</v>
      </c>
      <c r="E9422">
        <f>YEAR(Orders[[#This Row],[Order_Date]])</f>
        <v>2023</v>
      </c>
      <c r="F9422">
        <f>MONTH(Orders[[#This Row],[Order_Date]])</f>
        <v>3</v>
      </c>
      <c r="G9422" s="2" t="s">
        <v>554</v>
      </c>
      <c r="H9422" t="s">
        <v>114</v>
      </c>
      <c r="I9422" t="s">
        <v>32</v>
      </c>
      <c r="J9422" t="s">
        <v>15</v>
      </c>
      <c r="K9422" t="s">
        <v>27</v>
      </c>
      <c r="L9422" t="s">
        <v>28</v>
      </c>
      <c r="M9422" s="1">
        <v>4728.42</v>
      </c>
      <c r="N9422" s="1">
        <v>832.88</v>
      </c>
      <c r="O9422">
        <v>0.02</v>
      </c>
    </row>
    <row r="9423" spans="1:15" x14ac:dyDescent="0.3">
      <c r="A9423" t="str">
        <f xml:space="preserve"> _xlfn.XLOOKUP(H9423, 'Customers'!B:B, 'Customers'!A:A)</f>
        <v>CUST_922</v>
      </c>
      <c r="B9423" t="str">
        <f>_xlfn.XLOOKUP(L9423, Products!C:C, Products!A:A)</f>
        <v>PROD_2</v>
      </c>
      <c r="C9423">
        <v>9422</v>
      </c>
      <c r="D9423" s="2" t="s">
        <v>254</v>
      </c>
      <c r="E9423">
        <f>YEAR(Orders[[#This Row],[Order_Date]])</f>
        <v>2022</v>
      </c>
      <c r="F9423">
        <f>MONTH(Orders[[#This Row],[Order_Date]])</f>
        <v>12</v>
      </c>
      <c r="G9423" s="2" t="s">
        <v>685</v>
      </c>
      <c r="H9423" t="s">
        <v>1682</v>
      </c>
      <c r="I9423" t="s">
        <v>14</v>
      </c>
      <c r="J9423" t="s">
        <v>33</v>
      </c>
      <c r="K9423" t="s">
        <v>16</v>
      </c>
      <c r="L9423" t="s">
        <v>23</v>
      </c>
      <c r="M9423" s="1">
        <v>4851.46</v>
      </c>
      <c r="N9423" s="1">
        <v>-67.61</v>
      </c>
      <c r="O9423">
        <v>0</v>
      </c>
    </row>
    <row r="9424" spans="1:15" x14ac:dyDescent="0.3">
      <c r="A9424" t="str">
        <f xml:space="preserve"> _xlfn.XLOOKUP(H9424, 'Customers'!B:B, 'Customers'!A:A)</f>
        <v>CUST_114</v>
      </c>
      <c r="B9424" t="str">
        <f>_xlfn.XLOOKUP(L9424, Products!C:C, Products!A:A)</f>
        <v>PROD_4</v>
      </c>
      <c r="C9424">
        <v>9423</v>
      </c>
      <c r="D9424" s="2" t="s">
        <v>305</v>
      </c>
      <c r="E9424">
        <f>YEAR(Orders[[#This Row],[Order_Date]])</f>
        <v>2022</v>
      </c>
      <c r="F9424">
        <f>MONTH(Orders[[#This Row],[Order_Date]])</f>
        <v>6</v>
      </c>
      <c r="G9424" s="2" t="s">
        <v>691</v>
      </c>
      <c r="H9424" t="s">
        <v>357</v>
      </c>
      <c r="I9424" t="s">
        <v>14</v>
      </c>
      <c r="J9424" t="s">
        <v>15</v>
      </c>
      <c r="K9424" t="s">
        <v>34</v>
      </c>
      <c r="L9424" t="s">
        <v>35</v>
      </c>
      <c r="M9424" s="1">
        <v>3961.82</v>
      </c>
      <c r="N9424" s="1">
        <v>296.98</v>
      </c>
      <c r="O9424">
        <v>7.0000000000000007E-2</v>
      </c>
    </row>
    <row r="9425" spans="1:15" x14ac:dyDescent="0.3">
      <c r="A9425" t="str">
        <f xml:space="preserve"> _xlfn.XLOOKUP(H9425, 'Customers'!B:B, 'Customers'!A:A)</f>
        <v>CUST_8</v>
      </c>
      <c r="B9425" t="str">
        <f>_xlfn.XLOOKUP(L9425, Products!C:C, Products!A:A)</f>
        <v>PROD_5</v>
      </c>
      <c r="C9425">
        <v>9424</v>
      </c>
      <c r="D9425" s="2" t="s">
        <v>128</v>
      </c>
      <c r="E9425">
        <f>YEAR(Orders[[#This Row],[Order_Date]])</f>
        <v>2022</v>
      </c>
      <c r="F9425">
        <f>MONTH(Orders[[#This Row],[Order_Date]])</f>
        <v>10</v>
      </c>
      <c r="G9425" s="2" t="s">
        <v>861</v>
      </c>
      <c r="H9425" t="s">
        <v>48</v>
      </c>
      <c r="I9425" t="s">
        <v>14</v>
      </c>
      <c r="J9425" t="s">
        <v>33</v>
      </c>
      <c r="K9425" t="s">
        <v>34</v>
      </c>
      <c r="L9425" t="s">
        <v>39</v>
      </c>
      <c r="M9425" s="1">
        <v>8486.11</v>
      </c>
      <c r="N9425" s="1">
        <v>822.68</v>
      </c>
      <c r="O9425">
        <v>0.23</v>
      </c>
    </row>
    <row r="9426" spans="1:15" x14ac:dyDescent="0.3">
      <c r="A9426" t="str">
        <f xml:space="preserve"> _xlfn.XLOOKUP(H9426, 'Customers'!B:B, 'Customers'!A:A)</f>
        <v>CUST_963</v>
      </c>
      <c r="B9426" t="str">
        <f>_xlfn.XLOOKUP(L9426, Products!C:C, Products!A:A)</f>
        <v>PROD_1</v>
      </c>
      <c r="C9426">
        <v>9425</v>
      </c>
      <c r="D9426" s="2" t="s">
        <v>1044</v>
      </c>
      <c r="E9426">
        <f>YEAR(Orders[[#This Row],[Order_Date]])</f>
        <v>2023</v>
      </c>
      <c r="F9426">
        <f>MONTH(Orders[[#This Row],[Order_Date]])</f>
        <v>2</v>
      </c>
      <c r="G9426" s="2" t="s">
        <v>666</v>
      </c>
      <c r="H9426" t="s">
        <v>1725</v>
      </c>
      <c r="I9426" t="s">
        <v>21</v>
      </c>
      <c r="J9426" t="s">
        <v>15</v>
      </c>
      <c r="K9426" t="s">
        <v>27</v>
      </c>
      <c r="L9426" t="s">
        <v>17</v>
      </c>
      <c r="M9426" s="1">
        <v>8716.75</v>
      </c>
      <c r="N9426" s="1">
        <v>850.96</v>
      </c>
      <c r="O9426">
        <v>0.21</v>
      </c>
    </row>
    <row r="9427" spans="1:15" x14ac:dyDescent="0.3">
      <c r="A9427" t="str">
        <f xml:space="preserve"> _xlfn.XLOOKUP(H9427, 'Customers'!B:B, 'Customers'!A:A)</f>
        <v>CUST_1000</v>
      </c>
      <c r="B9427" t="str">
        <f>_xlfn.XLOOKUP(L9427, Products!C:C, Products!A:A)</f>
        <v>PROD_1</v>
      </c>
      <c r="C9427">
        <v>9426</v>
      </c>
      <c r="D9427" s="2" t="s">
        <v>1159</v>
      </c>
      <c r="E9427">
        <f>YEAR(Orders[[#This Row],[Order_Date]])</f>
        <v>2022</v>
      </c>
      <c r="F9427">
        <f>MONTH(Orders[[#This Row],[Order_Date]])</f>
        <v>8</v>
      </c>
      <c r="G9427" s="2" t="s">
        <v>106</v>
      </c>
      <c r="H9427" t="s">
        <v>1764</v>
      </c>
      <c r="I9427" t="s">
        <v>32</v>
      </c>
      <c r="J9427" t="s">
        <v>33</v>
      </c>
      <c r="K9427" t="s">
        <v>16</v>
      </c>
      <c r="L9427" t="s">
        <v>17</v>
      </c>
      <c r="M9427" s="1">
        <v>3265.42</v>
      </c>
      <c r="N9427" s="1">
        <v>686.44</v>
      </c>
      <c r="O9427">
        <v>0.06</v>
      </c>
    </row>
    <row r="9428" spans="1:15" x14ac:dyDescent="0.3">
      <c r="A9428" t="str">
        <f xml:space="preserve"> _xlfn.XLOOKUP(H9428, 'Customers'!B:B, 'Customers'!A:A)</f>
        <v>CUST_717</v>
      </c>
      <c r="B9428" t="str">
        <f>_xlfn.XLOOKUP(L9428, Products!C:C, Products!A:A)</f>
        <v>PROD_5</v>
      </c>
      <c r="C9428">
        <v>9427</v>
      </c>
      <c r="D9428" s="2" t="s">
        <v>527</v>
      </c>
      <c r="E9428">
        <f>YEAR(Orders[[#This Row],[Order_Date]])</f>
        <v>2022</v>
      </c>
      <c r="F9428">
        <f>MONTH(Orders[[#This Row],[Order_Date]])</f>
        <v>7</v>
      </c>
      <c r="G9428" s="2" t="s">
        <v>498</v>
      </c>
      <c r="H9428" t="s">
        <v>1457</v>
      </c>
      <c r="I9428" t="s">
        <v>32</v>
      </c>
      <c r="J9428" t="s">
        <v>22</v>
      </c>
      <c r="K9428" t="s">
        <v>34</v>
      </c>
      <c r="L9428" t="s">
        <v>39</v>
      </c>
      <c r="M9428" s="1">
        <v>9223.5400000000009</v>
      </c>
      <c r="N9428" s="1">
        <v>132.54</v>
      </c>
      <c r="O9428">
        <v>0.19</v>
      </c>
    </row>
    <row r="9429" spans="1:15" x14ac:dyDescent="0.3">
      <c r="A9429" t="str">
        <f xml:space="preserve"> _xlfn.XLOOKUP(H9429, 'Customers'!B:B, 'Customers'!A:A)</f>
        <v>CUST_520</v>
      </c>
      <c r="B9429" t="str">
        <f>_xlfn.XLOOKUP(L9429, Products!C:C, Products!A:A)</f>
        <v>PROD_1</v>
      </c>
      <c r="C9429">
        <v>9428</v>
      </c>
      <c r="D9429" s="2" t="s">
        <v>643</v>
      </c>
      <c r="E9429">
        <f>YEAR(Orders[[#This Row],[Order_Date]])</f>
        <v>2023</v>
      </c>
      <c r="F9429">
        <f>MONTH(Orders[[#This Row],[Order_Date]])</f>
        <v>3</v>
      </c>
      <c r="G9429" s="2" t="s">
        <v>554</v>
      </c>
      <c r="H9429" t="s">
        <v>1193</v>
      </c>
      <c r="I9429" t="s">
        <v>14</v>
      </c>
      <c r="J9429" t="s">
        <v>65</v>
      </c>
      <c r="K9429" t="s">
        <v>27</v>
      </c>
      <c r="L9429" t="s">
        <v>17</v>
      </c>
      <c r="M9429" s="1">
        <v>722.11</v>
      </c>
      <c r="N9429" s="1">
        <v>203.05</v>
      </c>
      <c r="O9429">
        <v>0.23</v>
      </c>
    </row>
    <row r="9430" spans="1:15" x14ac:dyDescent="0.3">
      <c r="A9430" t="str">
        <f xml:space="preserve"> _xlfn.XLOOKUP(H9430, 'Customers'!B:B, 'Customers'!A:A)</f>
        <v>CUST_181</v>
      </c>
      <c r="B9430" t="str">
        <f>_xlfn.XLOOKUP(L9430, Products!C:C, Products!A:A)</f>
        <v>PROD_1</v>
      </c>
      <c r="C9430">
        <v>9429</v>
      </c>
      <c r="D9430" s="2" t="s">
        <v>1480</v>
      </c>
      <c r="E9430">
        <f>YEAR(Orders[[#This Row],[Order_Date]])</f>
        <v>2023</v>
      </c>
      <c r="F9430">
        <f>MONTH(Orders[[#This Row],[Order_Date]])</f>
        <v>9</v>
      </c>
      <c r="G9430" s="2" t="s">
        <v>391</v>
      </c>
      <c r="H9430" t="s">
        <v>529</v>
      </c>
      <c r="I9430" t="s">
        <v>21</v>
      </c>
      <c r="J9430" t="s">
        <v>22</v>
      </c>
      <c r="K9430" t="s">
        <v>27</v>
      </c>
      <c r="L9430" t="s">
        <v>17</v>
      </c>
      <c r="M9430" s="1">
        <v>2243.4</v>
      </c>
      <c r="N9430" s="1">
        <v>228.91</v>
      </c>
      <c r="O9430">
        <v>0.21</v>
      </c>
    </row>
    <row r="9431" spans="1:15" x14ac:dyDescent="0.3">
      <c r="A9431" t="str">
        <f xml:space="preserve"> _xlfn.XLOOKUP(H9431, 'Customers'!B:B, 'Customers'!A:A)</f>
        <v>CUST_973</v>
      </c>
      <c r="B9431" t="str">
        <f>_xlfn.XLOOKUP(L9431, Products!C:C, Products!A:A)</f>
        <v>PROD_8</v>
      </c>
      <c r="C9431">
        <v>9430</v>
      </c>
      <c r="D9431" s="2" t="s">
        <v>182</v>
      </c>
      <c r="E9431">
        <f>YEAR(Orders[[#This Row],[Order_Date]])</f>
        <v>2023</v>
      </c>
      <c r="F9431">
        <f>MONTH(Orders[[#This Row],[Order_Date]])</f>
        <v>10</v>
      </c>
      <c r="G9431" s="2" t="s">
        <v>1230</v>
      </c>
      <c r="H9431" t="s">
        <v>1736</v>
      </c>
      <c r="I9431" t="s">
        <v>32</v>
      </c>
      <c r="J9431" t="s">
        <v>15</v>
      </c>
      <c r="K9431" t="s">
        <v>27</v>
      </c>
      <c r="L9431" t="s">
        <v>73</v>
      </c>
      <c r="M9431" s="1">
        <v>4000.56</v>
      </c>
      <c r="N9431" s="1">
        <v>966.66</v>
      </c>
      <c r="O9431">
        <v>0.26</v>
      </c>
    </row>
    <row r="9432" spans="1:15" x14ac:dyDescent="0.3">
      <c r="A9432" t="str">
        <f xml:space="preserve"> _xlfn.XLOOKUP(H9432, 'Customers'!B:B, 'Customers'!A:A)</f>
        <v>CUST_51</v>
      </c>
      <c r="B9432" t="str">
        <f>_xlfn.XLOOKUP(L9432, Products!C:C, Products!A:A)</f>
        <v>PROD_8</v>
      </c>
      <c r="C9432">
        <v>9431</v>
      </c>
      <c r="D9432" s="2" t="s">
        <v>721</v>
      </c>
      <c r="E9432">
        <f>YEAR(Orders[[#This Row],[Order_Date]])</f>
        <v>2023</v>
      </c>
      <c r="F9432">
        <f>MONTH(Orders[[#This Row],[Order_Date]])</f>
        <v>5</v>
      </c>
      <c r="G9432" s="2" t="s">
        <v>343</v>
      </c>
      <c r="H9432" t="s">
        <v>178</v>
      </c>
      <c r="I9432" t="s">
        <v>14</v>
      </c>
      <c r="J9432" t="s">
        <v>33</v>
      </c>
      <c r="K9432" t="s">
        <v>27</v>
      </c>
      <c r="L9432" t="s">
        <v>73</v>
      </c>
      <c r="M9432" s="1">
        <v>4623.8500000000004</v>
      </c>
      <c r="N9432" s="1">
        <v>188.01</v>
      </c>
      <c r="O9432">
        <v>0.25</v>
      </c>
    </row>
    <row r="9433" spans="1:15" x14ac:dyDescent="0.3">
      <c r="A9433" t="str">
        <f xml:space="preserve"> _xlfn.XLOOKUP(H9433, 'Customers'!B:B, 'Customers'!A:A)</f>
        <v>CUST_679</v>
      </c>
      <c r="B9433" t="str">
        <f>_xlfn.XLOOKUP(L9433, Products!C:C, Products!A:A)</f>
        <v>PROD_8</v>
      </c>
      <c r="C9433">
        <v>9432</v>
      </c>
      <c r="D9433" s="2" t="s">
        <v>1105</v>
      </c>
      <c r="E9433">
        <f>YEAR(Orders[[#This Row],[Order_Date]])</f>
        <v>2023</v>
      </c>
      <c r="F9433">
        <f>MONTH(Orders[[#This Row],[Order_Date]])</f>
        <v>7</v>
      </c>
      <c r="G9433" s="2" t="s">
        <v>1249</v>
      </c>
      <c r="H9433" t="s">
        <v>1414</v>
      </c>
      <c r="I9433" t="s">
        <v>14</v>
      </c>
      <c r="J9433" t="s">
        <v>22</v>
      </c>
      <c r="K9433" t="s">
        <v>27</v>
      </c>
      <c r="L9433" t="s">
        <v>73</v>
      </c>
      <c r="M9433" s="1">
        <v>5163.51</v>
      </c>
      <c r="N9433" s="1">
        <v>-476.69</v>
      </c>
      <c r="O9433">
        <v>0.15</v>
      </c>
    </row>
    <row r="9434" spans="1:15" x14ac:dyDescent="0.3">
      <c r="A9434" t="str">
        <f xml:space="preserve"> _xlfn.XLOOKUP(H9434, 'Customers'!B:B, 'Customers'!A:A)</f>
        <v>CUST_930</v>
      </c>
      <c r="B9434" t="str">
        <f>_xlfn.XLOOKUP(L9434, Products!C:C, Products!A:A)</f>
        <v>PROD_7</v>
      </c>
      <c r="C9434">
        <v>9433</v>
      </c>
      <c r="D9434" s="2" t="s">
        <v>627</v>
      </c>
      <c r="E9434">
        <f>YEAR(Orders[[#This Row],[Order_Date]])</f>
        <v>2022</v>
      </c>
      <c r="F9434">
        <f>MONTH(Orders[[#This Row],[Order_Date]])</f>
        <v>7</v>
      </c>
      <c r="G9434" s="2" t="s">
        <v>678</v>
      </c>
      <c r="H9434" t="s">
        <v>1690</v>
      </c>
      <c r="I9434" t="s">
        <v>32</v>
      </c>
      <c r="J9434" t="s">
        <v>22</v>
      </c>
      <c r="K9434" t="s">
        <v>16</v>
      </c>
      <c r="L9434" t="s">
        <v>66</v>
      </c>
      <c r="M9434" s="1">
        <v>7696.56</v>
      </c>
      <c r="N9434" s="1">
        <v>2174.9699999999998</v>
      </c>
      <c r="O9434">
        <v>0.17</v>
      </c>
    </row>
    <row r="9435" spans="1:15" x14ac:dyDescent="0.3">
      <c r="A9435" t="str">
        <f xml:space="preserve"> _xlfn.XLOOKUP(H9435, 'Customers'!B:B, 'Customers'!A:A)</f>
        <v>CUST_220</v>
      </c>
      <c r="B9435" t="str">
        <f>_xlfn.XLOOKUP(L9435, Products!C:C, Products!A:A)</f>
        <v>PROD_7</v>
      </c>
      <c r="C9435">
        <v>9434</v>
      </c>
      <c r="D9435" s="2" t="s">
        <v>131</v>
      </c>
      <c r="E9435">
        <f>YEAR(Orders[[#This Row],[Order_Date]])</f>
        <v>2022</v>
      </c>
      <c r="F9435">
        <f>MONTH(Orders[[#This Row],[Order_Date]])</f>
        <v>7</v>
      </c>
      <c r="G9435" s="2" t="s">
        <v>296</v>
      </c>
      <c r="H9435" t="s">
        <v>620</v>
      </c>
      <c r="I9435" t="s">
        <v>32</v>
      </c>
      <c r="J9435" t="s">
        <v>15</v>
      </c>
      <c r="K9435" t="s">
        <v>16</v>
      </c>
      <c r="L9435" t="s">
        <v>66</v>
      </c>
      <c r="M9435" s="1">
        <v>8060.94</v>
      </c>
      <c r="N9435" s="1">
        <v>1003.81</v>
      </c>
      <c r="O9435">
        <v>0.18</v>
      </c>
    </row>
    <row r="9436" spans="1:15" x14ac:dyDescent="0.3">
      <c r="A9436" t="str">
        <f xml:space="preserve"> _xlfn.XLOOKUP(H9436, 'Customers'!B:B, 'Customers'!A:A)</f>
        <v>CUST_128</v>
      </c>
      <c r="B9436" t="str">
        <f>_xlfn.XLOOKUP(L9436, Products!C:C, Products!A:A)</f>
        <v>PROD_1</v>
      </c>
      <c r="C9436">
        <v>9435</v>
      </c>
      <c r="D9436" s="2" t="s">
        <v>1704</v>
      </c>
      <c r="E9436">
        <f>YEAR(Orders[[#This Row],[Order_Date]])</f>
        <v>2023</v>
      </c>
      <c r="F9436">
        <f>MONTH(Orders[[#This Row],[Order_Date]])</f>
        <v>4</v>
      </c>
      <c r="G9436" s="2" t="s">
        <v>733</v>
      </c>
      <c r="H9436" t="s">
        <v>394</v>
      </c>
      <c r="I9436" t="s">
        <v>32</v>
      </c>
      <c r="J9436" t="s">
        <v>65</v>
      </c>
      <c r="K9436" t="s">
        <v>16</v>
      </c>
      <c r="L9436" t="s">
        <v>17</v>
      </c>
      <c r="M9436" s="1">
        <v>7361</v>
      </c>
      <c r="N9436" s="1">
        <v>-406.85</v>
      </c>
      <c r="O9436">
        <v>0.16</v>
      </c>
    </row>
    <row r="9437" spans="1:15" x14ac:dyDescent="0.3">
      <c r="A9437" t="str">
        <f xml:space="preserve"> _xlfn.XLOOKUP(H9437, 'Customers'!B:B, 'Customers'!A:A)</f>
        <v>CUST_73</v>
      </c>
      <c r="B9437" t="str">
        <f>_xlfn.XLOOKUP(L9437, Products!C:C, Products!A:A)</f>
        <v>PROD_1</v>
      </c>
      <c r="C9437">
        <v>9436</v>
      </c>
      <c r="D9437" s="2" t="s">
        <v>325</v>
      </c>
      <c r="E9437">
        <f>YEAR(Orders[[#This Row],[Order_Date]])</f>
        <v>2022</v>
      </c>
      <c r="F9437">
        <f>MONTH(Orders[[#This Row],[Order_Date]])</f>
        <v>8</v>
      </c>
      <c r="G9437" s="2" t="s">
        <v>563</v>
      </c>
      <c r="H9437" t="s">
        <v>239</v>
      </c>
      <c r="I9437" t="s">
        <v>32</v>
      </c>
      <c r="J9437" t="s">
        <v>22</v>
      </c>
      <c r="K9437" t="s">
        <v>16</v>
      </c>
      <c r="L9437" t="s">
        <v>17</v>
      </c>
      <c r="M9437" s="1">
        <v>7891.43</v>
      </c>
      <c r="N9437" s="1">
        <v>111.88</v>
      </c>
      <c r="O9437">
        <v>0.28999999999999998</v>
      </c>
    </row>
    <row r="9438" spans="1:15" x14ac:dyDescent="0.3">
      <c r="A9438" t="str">
        <f xml:space="preserve"> _xlfn.XLOOKUP(H9438, 'Customers'!B:B, 'Customers'!A:A)</f>
        <v>CUST_76</v>
      </c>
      <c r="B9438" t="str">
        <f>_xlfn.XLOOKUP(L9438, Products!C:C, Products!A:A)</f>
        <v>PROD_4</v>
      </c>
      <c r="C9438">
        <v>9437</v>
      </c>
      <c r="D9438" s="2" t="s">
        <v>110</v>
      </c>
      <c r="E9438">
        <f>YEAR(Orders[[#This Row],[Order_Date]])</f>
        <v>2022</v>
      </c>
      <c r="F9438">
        <f>MONTH(Orders[[#This Row],[Order_Date]])</f>
        <v>10</v>
      </c>
      <c r="G9438" s="2" t="s">
        <v>569</v>
      </c>
      <c r="H9438" t="s">
        <v>248</v>
      </c>
      <c r="I9438" t="s">
        <v>21</v>
      </c>
      <c r="J9438" t="s">
        <v>22</v>
      </c>
      <c r="K9438" t="s">
        <v>34</v>
      </c>
      <c r="L9438" t="s">
        <v>35</v>
      </c>
      <c r="M9438" s="1">
        <v>9245.5300000000007</v>
      </c>
      <c r="N9438" s="1">
        <v>1698.36</v>
      </c>
      <c r="O9438">
        <v>0.18</v>
      </c>
    </row>
    <row r="9439" spans="1:15" x14ac:dyDescent="0.3">
      <c r="A9439" t="str">
        <f xml:space="preserve"> _xlfn.XLOOKUP(H9439, 'Customers'!B:B, 'Customers'!A:A)</f>
        <v>CUST_377</v>
      </c>
      <c r="B9439" t="str">
        <f>_xlfn.XLOOKUP(L9439, Products!C:C, Products!A:A)</f>
        <v>PROD_5</v>
      </c>
      <c r="C9439">
        <v>9438</v>
      </c>
      <c r="D9439" s="2" t="s">
        <v>522</v>
      </c>
      <c r="E9439">
        <f>YEAR(Orders[[#This Row],[Order_Date]])</f>
        <v>2022</v>
      </c>
      <c r="F9439">
        <f>MONTH(Orders[[#This Row],[Order_Date]])</f>
        <v>7</v>
      </c>
      <c r="G9439" s="2" t="s">
        <v>101</v>
      </c>
      <c r="H9439" t="s">
        <v>942</v>
      </c>
      <c r="I9439" t="s">
        <v>32</v>
      </c>
      <c r="J9439" t="s">
        <v>65</v>
      </c>
      <c r="K9439" t="s">
        <v>34</v>
      </c>
      <c r="L9439" t="s">
        <v>39</v>
      </c>
      <c r="M9439" s="1">
        <v>8154.9</v>
      </c>
      <c r="N9439" s="1">
        <v>-555.59</v>
      </c>
      <c r="O9439">
        <v>0.27</v>
      </c>
    </row>
    <row r="9440" spans="1:15" x14ac:dyDescent="0.3">
      <c r="A9440" t="str">
        <f xml:space="preserve"> _xlfn.XLOOKUP(H9440, 'Customers'!B:B, 'Customers'!A:A)</f>
        <v>CUST_127</v>
      </c>
      <c r="B9440" t="str">
        <f>_xlfn.XLOOKUP(L9440, Products!C:C, Products!A:A)</f>
        <v>PROD_7</v>
      </c>
      <c r="C9440">
        <v>9439</v>
      </c>
      <c r="D9440" s="2" t="s">
        <v>387</v>
      </c>
      <c r="E9440">
        <f>YEAR(Orders[[#This Row],[Order_Date]])</f>
        <v>2022</v>
      </c>
      <c r="F9440">
        <f>MONTH(Orders[[#This Row],[Order_Date]])</f>
        <v>5</v>
      </c>
      <c r="G9440" s="2" t="s">
        <v>166</v>
      </c>
      <c r="H9440" t="s">
        <v>393</v>
      </c>
      <c r="I9440" t="s">
        <v>14</v>
      </c>
      <c r="J9440" t="s">
        <v>65</v>
      </c>
      <c r="K9440" t="s">
        <v>16</v>
      </c>
      <c r="L9440" t="s">
        <v>66</v>
      </c>
      <c r="M9440" s="1">
        <v>2293.2800000000002</v>
      </c>
      <c r="N9440" s="1">
        <v>213.08</v>
      </c>
      <c r="O9440">
        <v>0.18</v>
      </c>
    </row>
    <row r="9441" spans="1:15" x14ac:dyDescent="0.3">
      <c r="A9441" t="str">
        <f xml:space="preserve"> _xlfn.XLOOKUP(H9441, 'Customers'!B:B, 'Customers'!A:A)</f>
        <v>CUST_227</v>
      </c>
      <c r="B9441" t="str">
        <f>_xlfn.XLOOKUP(L9441, Products!C:C, Products!A:A)</f>
        <v>PROD_2</v>
      </c>
      <c r="C9441">
        <v>9440</v>
      </c>
      <c r="D9441" s="2" t="s">
        <v>119</v>
      </c>
      <c r="E9441">
        <f>YEAR(Orders[[#This Row],[Order_Date]])</f>
        <v>2022</v>
      </c>
      <c r="F9441">
        <f>MONTH(Orders[[#This Row],[Order_Date]])</f>
        <v>10</v>
      </c>
      <c r="G9441" s="2" t="s">
        <v>737</v>
      </c>
      <c r="H9441" t="s">
        <v>633</v>
      </c>
      <c r="I9441" t="s">
        <v>14</v>
      </c>
      <c r="J9441" t="s">
        <v>33</v>
      </c>
      <c r="K9441" t="s">
        <v>16</v>
      </c>
      <c r="L9441" t="s">
        <v>23</v>
      </c>
      <c r="M9441" s="1">
        <v>9695.23</v>
      </c>
      <c r="N9441" s="1">
        <v>1381.3</v>
      </c>
      <c r="O9441">
        <v>0.1</v>
      </c>
    </row>
    <row r="9442" spans="1:15" x14ac:dyDescent="0.3">
      <c r="A9442" t="str">
        <f xml:space="preserve"> _xlfn.XLOOKUP(H9442, 'Customers'!B:B, 'Customers'!A:A)</f>
        <v>CUST_262</v>
      </c>
      <c r="B9442" t="str">
        <f>_xlfn.XLOOKUP(L9442, Products!C:C, Products!A:A)</f>
        <v>PROD_2</v>
      </c>
      <c r="C9442">
        <v>9441</v>
      </c>
      <c r="D9442" s="2" t="s">
        <v>595</v>
      </c>
      <c r="E9442">
        <f>YEAR(Orders[[#This Row],[Order_Date]])</f>
        <v>2022</v>
      </c>
      <c r="F9442">
        <f>MONTH(Orders[[#This Row],[Order_Date]])</f>
        <v>10</v>
      </c>
      <c r="G9442" s="2" t="s">
        <v>861</v>
      </c>
      <c r="H9442" t="s">
        <v>712</v>
      </c>
      <c r="I9442" t="s">
        <v>21</v>
      </c>
      <c r="J9442" t="s">
        <v>22</v>
      </c>
      <c r="K9442" t="s">
        <v>16</v>
      </c>
      <c r="L9442" t="s">
        <v>23</v>
      </c>
      <c r="M9442" s="1">
        <v>2282.63</v>
      </c>
      <c r="N9442" s="1">
        <v>-76.010000000000005</v>
      </c>
      <c r="O9442">
        <v>0.18</v>
      </c>
    </row>
    <row r="9443" spans="1:15" x14ac:dyDescent="0.3">
      <c r="A9443" t="str">
        <f xml:space="preserve"> _xlfn.XLOOKUP(H9443, 'Customers'!B:B, 'Customers'!A:A)</f>
        <v>CUST_989</v>
      </c>
      <c r="B9443" t="str">
        <f>_xlfn.XLOOKUP(L9443, Products!C:C, Products!A:A)</f>
        <v>PROD_5</v>
      </c>
      <c r="C9443">
        <v>9442</v>
      </c>
      <c r="D9443" s="2" t="s">
        <v>145</v>
      </c>
      <c r="E9443">
        <f>YEAR(Orders[[#This Row],[Order_Date]])</f>
        <v>2023</v>
      </c>
      <c r="F9443">
        <f>MONTH(Orders[[#This Row],[Order_Date]])</f>
        <v>8</v>
      </c>
      <c r="G9443" s="2" t="s">
        <v>238</v>
      </c>
      <c r="H9443" t="s">
        <v>1752</v>
      </c>
      <c r="I9443" t="s">
        <v>32</v>
      </c>
      <c r="J9443" t="s">
        <v>22</v>
      </c>
      <c r="K9443" t="s">
        <v>34</v>
      </c>
      <c r="L9443" t="s">
        <v>39</v>
      </c>
      <c r="M9443" s="1">
        <v>8399.65</v>
      </c>
      <c r="N9443" s="1">
        <v>-191.72</v>
      </c>
      <c r="O9443">
        <v>0.28000000000000003</v>
      </c>
    </row>
    <row r="9444" spans="1:15" x14ac:dyDescent="0.3">
      <c r="A9444" t="str">
        <f xml:space="preserve"> _xlfn.XLOOKUP(H9444, 'Customers'!B:B, 'Customers'!A:A)</f>
        <v>CUST_629</v>
      </c>
      <c r="B9444" t="str">
        <f>_xlfn.XLOOKUP(L9444, Products!C:C, Products!A:A)</f>
        <v>PROD_3</v>
      </c>
      <c r="C9444">
        <v>9443</v>
      </c>
      <c r="D9444" s="2" t="s">
        <v>898</v>
      </c>
      <c r="E9444">
        <f>YEAR(Orders[[#This Row],[Order_Date]])</f>
        <v>2022</v>
      </c>
      <c r="F9444">
        <f>MONTH(Orders[[#This Row],[Order_Date]])</f>
        <v>6</v>
      </c>
      <c r="G9444" s="2" t="s">
        <v>910</v>
      </c>
      <c r="H9444" t="s">
        <v>1351</v>
      </c>
      <c r="I9444" t="s">
        <v>21</v>
      </c>
      <c r="J9444" t="s">
        <v>15</v>
      </c>
      <c r="K9444" t="s">
        <v>27</v>
      </c>
      <c r="L9444" t="s">
        <v>28</v>
      </c>
      <c r="M9444" s="1">
        <v>3716.41</v>
      </c>
      <c r="N9444" s="1">
        <v>262.29000000000002</v>
      </c>
      <c r="O9444">
        <v>0.22</v>
      </c>
    </row>
    <row r="9445" spans="1:15" x14ac:dyDescent="0.3">
      <c r="A9445" t="str">
        <f xml:space="preserve"> _xlfn.XLOOKUP(H9445, 'Customers'!B:B, 'Customers'!A:A)</f>
        <v>CUST_151</v>
      </c>
      <c r="B9445" t="str">
        <f>_xlfn.XLOOKUP(L9445, Products!C:C, Products!A:A)</f>
        <v>PROD_8</v>
      </c>
      <c r="C9445">
        <v>9444</v>
      </c>
      <c r="D9445" s="2" t="s">
        <v>392</v>
      </c>
      <c r="E9445">
        <f>YEAR(Orders[[#This Row],[Order_Date]])</f>
        <v>2023</v>
      </c>
      <c r="F9445">
        <f>MONTH(Orders[[#This Row],[Order_Date]])</f>
        <v>9</v>
      </c>
      <c r="G9445" s="2" t="s">
        <v>338</v>
      </c>
      <c r="H9445" t="s">
        <v>449</v>
      </c>
      <c r="I9445" t="s">
        <v>21</v>
      </c>
      <c r="J9445" t="s">
        <v>33</v>
      </c>
      <c r="K9445" t="s">
        <v>27</v>
      </c>
      <c r="L9445" t="s">
        <v>73</v>
      </c>
      <c r="M9445" s="1">
        <v>3073.07</v>
      </c>
      <c r="N9445" s="1">
        <v>874.73</v>
      </c>
      <c r="O9445">
        <v>0.08</v>
      </c>
    </row>
    <row r="9446" spans="1:15" x14ac:dyDescent="0.3">
      <c r="A9446" t="str">
        <f xml:space="preserve"> _xlfn.XLOOKUP(H9446, 'Customers'!B:B, 'Customers'!A:A)</f>
        <v>CUST_608</v>
      </c>
      <c r="B9446" t="str">
        <f>_xlfn.XLOOKUP(L9446, Products!C:C, Products!A:A)</f>
        <v>PROD_2</v>
      </c>
      <c r="C9446">
        <v>9445</v>
      </c>
      <c r="D9446" s="2" t="s">
        <v>284</v>
      </c>
      <c r="E9446">
        <f>YEAR(Orders[[#This Row],[Order_Date]])</f>
        <v>2022</v>
      </c>
      <c r="F9446">
        <f>MONTH(Orders[[#This Row],[Order_Date]])</f>
        <v>5</v>
      </c>
      <c r="G9446" s="2" t="s">
        <v>360</v>
      </c>
      <c r="H9446" t="s">
        <v>1322</v>
      </c>
      <c r="I9446" t="s">
        <v>32</v>
      </c>
      <c r="J9446" t="s">
        <v>15</v>
      </c>
      <c r="K9446" t="s">
        <v>16</v>
      </c>
      <c r="L9446" t="s">
        <v>23</v>
      </c>
      <c r="M9446" s="1">
        <v>7726.45</v>
      </c>
      <c r="N9446" s="1">
        <v>1318.7</v>
      </c>
      <c r="O9446">
        <v>0.24</v>
      </c>
    </row>
    <row r="9447" spans="1:15" x14ac:dyDescent="0.3">
      <c r="A9447" t="str">
        <f xml:space="preserve"> _xlfn.XLOOKUP(H9447, 'Customers'!B:B, 'Customers'!A:A)</f>
        <v>CUST_304</v>
      </c>
      <c r="B9447" t="str">
        <f>_xlfn.XLOOKUP(L9447, Products!C:C, Products!A:A)</f>
        <v>PROD_5</v>
      </c>
      <c r="C9447">
        <v>9446</v>
      </c>
      <c r="D9447" s="2" t="s">
        <v>890</v>
      </c>
      <c r="E9447">
        <f>YEAR(Orders[[#This Row],[Order_Date]])</f>
        <v>2023</v>
      </c>
      <c r="F9447">
        <f>MONTH(Orders[[#This Row],[Order_Date]])</f>
        <v>3</v>
      </c>
      <c r="G9447" s="2" t="s">
        <v>460</v>
      </c>
      <c r="H9447" t="s">
        <v>797</v>
      </c>
      <c r="I9447" t="s">
        <v>32</v>
      </c>
      <c r="J9447" t="s">
        <v>22</v>
      </c>
      <c r="K9447" t="s">
        <v>34</v>
      </c>
      <c r="L9447" t="s">
        <v>39</v>
      </c>
      <c r="M9447" s="1">
        <v>9385.6</v>
      </c>
      <c r="N9447" s="1">
        <v>-66.150000000000006</v>
      </c>
      <c r="O9447">
        <v>0.15</v>
      </c>
    </row>
    <row r="9448" spans="1:15" x14ac:dyDescent="0.3">
      <c r="A9448" t="str">
        <f xml:space="preserve"> _xlfn.XLOOKUP(H9448, 'Customers'!B:B, 'Customers'!A:A)</f>
        <v>CUST_908</v>
      </c>
      <c r="B9448" t="str">
        <f>_xlfn.XLOOKUP(L9448, Products!C:C, Products!A:A)</f>
        <v>PROD_7</v>
      </c>
      <c r="C9448">
        <v>9447</v>
      </c>
      <c r="D9448" s="2" t="s">
        <v>866</v>
      </c>
      <c r="E9448">
        <f>YEAR(Orders[[#This Row],[Order_Date]])</f>
        <v>2023</v>
      </c>
      <c r="F9448">
        <f>MONTH(Orders[[#This Row],[Order_Date]])</f>
        <v>4</v>
      </c>
      <c r="G9448" s="2" t="s">
        <v>972</v>
      </c>
      <c r="H9448" t="s">
        <v>1667</v>
      </c>
      <c r="I9448" t="s">
        <v>14</v>
      </c>
      <c r="J9448" t="s">
        <v>15</v>
      </c>
      <c r="K9448" t="s">
        <v>16</v>
      </c>
      <c r="L9448" t="s">
        <v>66</v>
      </c>
      <c r="M9448" s="1">
        <v>4146.83</v>
      </c>
      <c r="N9448" s="1">
        <v>118.07</v>
      </c>
      <c r="O9448">
        <v>0.05</v>
      </c>
    </row>
    <row r="9449" spans="1:15" x14ac:dyDescent="0.3">
      <c r="A9449" t="str">
        <f xml:space="preserve"> _xlfn.XLOOKUP(H9449, 'Customers'!B:B, 'Customers'!A:A)</f>
        <v>CUST_529</v>
      </c>
      <c r="B9449" t="str">
        <f>_xlfn.XLOOKUP(L9449, Products!C:C, Products!A:A)</f>
        <v>PROD_6</v>
      </c>
      <c r="C9449">
        <v>9448</v>
      </c>
      <c r="D9449" s="2" t="s">
        <v>411</v>
      </c>
      <c r="E9449">
        <f>YEAR(Orders[[#This Row],[Order_Date]])</f>
        <v>2022</v>
      </c>
      <c r="F9449">
        <f>MONTH(Orders[[#This Row],[Order_Date]])</f>
        <v>8</v>
      </c>
      <c r="G9449" s="2" t="s">
        <v>1399</v>
      </c>
      <c r="H9449" t="s">
        <v>1207</v>
      </c>
      <c r="I9449" t="s">
        <v>32</v>
      </c>
      <c r="J9449" t="s">
        <v>65</v>
      </c>
      <c r="K9449" t="s">
        <v>34</v>
      </c>
      <c r="L9449" t="s">
        <v>52</v>
      </c>
      <c r="M9449" s="1">
        <v>5055.6099999999997</v>
      </c>
      <c r="N9449" s="1">
        <v>37.17</v>
      </c>
      <c r="O9449">
        <v>0.13</v>
      </c>
    </row>
    <row r="9450" spans="1:15" x14ac:dyDescent="0.3">
      <c r="A9450" t="str">
        <f xml:space="preserve"> _xlfn.XLOOKUP(H9450, 'Customers'!B:B, 'Customers'!A:A)</f>
        <v>CUST_239</v>
      </c>
      <c r="B9450" t="str">
        <f>_xlfn.XLOOKUP(L9450, Products!C:C, Products!A:A)</f>
        <v>PROD_2</v>
      </c>
      <c r="C9450">
        <v>9449</v>
      </c>
      <c r="D9450" s="2" t="s">
        <v>918</v>
      </c>
      <c r="E9450">
        <f>YEAR(Orders[[#This Row],[Order_Date]])</f>
        <v>2023</v>
      </c>
      <c r="F9450">
        <f>MONTH(Orders[[#This Row],[Order_Date]])</f>
        <v>3</v>
      </c>
      <c r="G9450" s="2" t="s">
        <v>890</v>
      </c>
      <c r="H9450" t="s">
        <v>662</v>
      </c>
      <c r="I9450" t="s">
        <v>14</v>
      </c>
      <c r="J9450" t="s">
        <v>33</v>
      </c>
      <c r="K9450" t="s">
        <v>16</v>
      </c>
      <c r="L9450" t="s">
        <v>23</v>
      </c>
      <c r="M9450" s="1">
        <v>4818.5600000000004</v>
      </c>
      <c r="N9450" s="1">
        <v>-284.08</v>
      </c>
      <c r="O9450">
        <v>0.23</v>
      </c>
    </row>
    <row r="9451" spans="1:15" x14ac:dyDescent="0.3">
      <c r="A9451" t="str">
        <f xml:space="preserve"> _xlfn.XLOOKUP(H9451, 'Customers'!B:B, 'Customers'!A:A)</f>
        <v>CUST_229</v>
      </c>
      <c r="B9451" t="str">
        <f>_xlfn.XLOOKUP(L9451, Products!C:C, Products!A:A)</f>
        <v>PROD_6</v>
      </c>
      <c r="C9451">
        <v>9450</v>
      </c>
      <c r="D9451" s="2" t="s">
        <v>821</v>
      </c>
      <c r="E9451">
        <f>YEAR(Orders[[#This Row],[Order_Date]])</f>
        <v>2023</v>
      </c>
      <c r="F9451">
        <f>MONTH(Orders[[#This Row],[Order_Date]])</f>
        <v>11</v>
      </c>
      <c r="G9451" s="2" t="s">
        <v>984</v>
      </c>
      <c r="H9451" t="s">
        <v>639</v>
      </c>
      <c r="I9451" t="s">
        <v>14</v>
      </c>
      <c r="J9451" t="s">
        <v>33</v>
      </c>
      <c r="K9451" t="s">
        <v>34</v>
      </c>
      <c r="L9451" t="s">
        <v>52</v>
      </c>
      <c r="M9451" s="1">
        <v>4203.93</v>
      </c>
      <c r="N9451" s="1">
        <v>251.17</v>
      </c>
      <c r="O9451">
        <v>0.1</v>
      </c>
    </row>
    <row r="9452" spans="1:15" x14ac:dyDescent="0.3">
      <c r="A9452" t="str">
        <f xml:space="preserve"> _xlfn.XLOOKUP(H9452, 'Customers'!B:B, 'Customers'!A:A)</f>
        <v>CUST_837</v>
      </c>
      <c r="B9452" t="str">
        <f>_xlfn.XLOOKUP(L9452, Products!C:C, Products!A:A)</f>
        <v>PROD_4</v>
      </c>
      <c r="C9452">
        <v>9451</v>
      </c>
      <c r="D9452" s="2" t="s">
        <v>644</v>
      </c>
      <c r="E9452">
        <f>YEAR(Orders[[#This Row],[Order_Date]])</f>
        <v>2023</v>
      </c>
      <c r="F9452">
        <f>MONTH(Orders[[#This Row],[Order_Date]])</f>
        <v>3</v>
      </c>
      <c r="G9452" s="2" t="s">
        <v>1002</v>
      </c>
      <c r="H9452" t="s">
        <v>1590</v>
      </c>
      <c r="I9452" t="s">
        <v>14</v>
      </c>
      <c r="J9452" t="s">
        <v>15</v>
      </c>
      <c r="K9452" t="s">
        <v>34</v>
      </c>
      <c r="L9452" t="s">
        <v>35</v>
      </c>
      <c r="M9452" s="1">
        <v>9260.82</v>
      </c>
      <c r="N9452" s="1">
        <v>798.2</v>
      </c>
      <c r="O9452">
        <v>0.16</v>
      </c>
    </row>
    <row r="9453" spans="1:15" x14ac:dyDescent="0.3">
      <c r="A9453" t="str">
        <f xml:space="preserve"> _xlfn.XLOOKUP(H9453, 'Customers'!B:B, 'Customers'!A:A)</f>
        <v>CUST_201</v>
      </c>
      <c r="B9453" t="str">
        <f>_xlfn.XLOOKUP(L9453, Products!C:C, Products!A:A)</f>
        <v>PROD_3</v>
      </c>
      <c r="C9453">
        <v>9452</v>
      </c>
      <c r="D9453" s="2" t="s">
        <v>1198</v>
      </c>
      <c r="E9453">
        <f>YEAR(Orders[[#This Row],[Order_Date]])</f>
        <v>2022</v>
      </c>
      <c r="F9453">
        <f>MONTH(Orders[[#This Row],[Order_Date]])</f>
        <v>10</v>
      </c>
      <c r="G9453" s="2" t="s">
        <v>569</v>
      </c>
      <c r="H9453" t="s">
        <v>573</v>
      </c>
      <c r="I9453" t="s">
        <v>14</v>
      </c>
      <c r="J9453" t="s">
        <v>65</v>
      </c>
      <c r="K9453" t="s">
        <v>27</v>
      </c>
      <c r="L9453" t="s">
        <v>28</v>
      </c>
      <c r="M9453" s="1">
        <v>3712.35</v>
      </c>
      <c r="N9453" s="1">
        <v>293.35000000000002</v>
      </c>
      <c r="O9453">
        <v>0.13</v>
      </c>
    </row>
    <row r="9454" spans="1:15" x14ac:dyDescent="0.3">
      <c r="A9454" t="str">
        <f xml:space="preserve"> _xlfn.XLOOKUP(H9454, 'Customers'!B:B, 'Customers'!A:A)</f>
        <v>CUST_678</v>
      </c>
      <c r="B9454" t="str">
        <f>_xlfn.XLOOKUP(L9454, Products!C:C, Products!A:A)</f>
        <v>PROD_2</v>
      </c>
      <c r="C9454">
        <v>9453</v>
      </c>
      <c r="D9454" s="2" t="s">
        <v>554</v>
      </c>
      <c r="E9454">
        <f>YEAR(Orders[[#This Row],[Order_Date]])</f>
        <v>2023</v>
      </c>
      <c r="F9454">
        <f>MONTH(Orders[[#This Row],[Order_Date]])</f>
        <v>3</v>
      </c>
      <c r="G9454" s="2" t="s">
        <v>1494</v>
      </c>
      <c r="H9454" t="s">
        <v>1413</v>
      </c>
      <c r="I9454" t="s">
        <v>14</v>
      </c>
      <c r="J9454" t="s">
        <v>65</v>
      </c>
      <c r="K9454" t="s">
        <v>16</v>
      </c>
      <c r="L9454" t="s">
        <v>23</v>
      </c>
      <c r="M9454" s="1">
        <v>3373.51</v>
      </c>
      <c r="N9454" s="1">
        <v>-197.34</v>
      </c>
      <c r="O9454">
        <v>0.28000000000000003</v>
      </c>
    </row>
    <row r="9455" spans="1:15" x14ac:dyDescent="0.3">
      <c r="A9455" t="str">
        <f xml:space="preserve"> _xlfn.XLOOKUP(H9455, 'Customers'!B:B, 'Customers'!A:A)</f>
        <v>CUST_309</v>
      </c>
      <c r="B9455" t="str">
        <f>_xlfn.XLOOKUP(L9455, Products!C:C, Products!A:A)</f>
        <v>PROD_3</v>
      </c>
      <c r="C9455">
        <v>9454</v>
      </c>
      <c r="D9455" s="2" t="s">
        <v>1166</v>
      </c>
      <c r="E9455">
        <f>YEAR(Orders[[#This Row],[Order_Date]])</f>
        <v>2022</v>
      </c>
      <c r="F9455">
        <f>MONTH(Orders[[#This Row],[Order_Date]])</f>
        <v>9</v>
      </c>
      <c r="G9455" s="2" t="s">
        <v>814</v>
      </c>
      <c r="H9455" t="s">
        <v>808</v>
      </c>
      <c r="I9455" t="s">
        <v>21</v>
      </c>
      <c r="J9455" t="s">
        <v>15</v>
      </c>
      <c r="K9455" t="s">
        <v>27</v>
      </c>
      <c r="L9455" t="s">
        <v>28</v>
      </c>
      <c r="M9455" s="1">
        <v>1620.04</v>
      </c>
      <c r="N9455" s="1">
        <v>37.11</v>
      </c>
      <c r="O9455">
        <v>0.11</v>
      </c>
    </row>
    <row r="9456" spans="1:15" x14ac:dyDescent="0.3">
      <c r="A9456" t="str">
        <f xml:space="preserve"> _xlfn.XLOOKUP(H9456, 'Customers'!B:B, 'Customers'!A:A)</f>
        <v>CUST_507</v>
      </c>
      <c r="B9456" t="str">
        <f>_xlfn.XLOOKUP(L9456, Products!C:C, Products!A:A)</f>
        <v>PROD_1</v>
      </c>
      <c r="C9456">
        <v>9455</v>
      </c>
      <c r="D9456" s="2" t="s">
        <v>1249</v>
      </c>
      <c r="E9456">
        <f>YEAR(Orders[[#This Row],[Order_Date]])</f>
        <v>2023</v>
      </c>
      <c r="F9456">
        <f>MONTH(Orders[[#This Row],[Order_Date]])</f>
        <v>7</v>
      </c>
      <c r="G9456" s="2" t="s">
        <v>544</v>
      </c>
      <c r="H9456" t="s">
        <v>1172</v>
      </c>
      <c r="I9456" t="s">
        <v>32</v>
      </c>
      <c r="J9456" t="s">
        <v>65</v>
      </c>
      <c r="K9456" t="s">
        <v>16</v>
      </c>
      <c r="L9456" t="s">
        <v>17</v>
      </c>
      <c r="M9456" s="1">
        <v>9497.17</v>
      </c>
      <c r="N9456" s="1">
        <v>-651.39</v>
      </c>
      <c r="O9456">
        <v>0.08</v>
      </c>
    </row>
    <row r="9457" spans="1:15" x14ac:dyDescent="0.3">
      <c r="A9457" t="str">
        <f xml:space="preserve"> _xlfn.XLOOKUP(H9457, 'Customers'!B:B, 'Customers'!A:A)</f>
        <v>CUST_42</v>
      </c>
      <c r="B9457" t="str">
        <f>_xlfn.XLOOKUP(L9457, Products!C:C, Products!A:A)</f>
        <v>PROD_7</v>
      </c>
      <c r="C9457">
        <v>9456</v>
      </c>
      <c r="D9457" s="2" t="s">
        <v>1164</v>
      </c>
      <c r="E9457">
        <f>YEAR(Orders[[#This Row],[Order_Date]])</f>
        <v>2022</v>
      </c>
      <c r="F9457">
        <f>MONTH(Orders[[#This Row],[Order_Date]])</f>
        <v>3</v>
      </c>
      <c r="G9457" s="2" t="s">
        <v>1278</v>
      </c>
      <c r="H9457" t="s">
        <v>153</v>
      </c>
      <c r="I9457" t="s">
        <v>14</v>
      </c>
      <c r="J9457" t="s">
        <v>65</v>
      </c>
      <c r="K9457" t="s">
        <v>16</v>
      </c>
      <c r="L9457" t="s">
        <v>66</v>
      </c>
      <c r="M9457" s="1">
        <v>2630.44</v>
      </c>
      <c r="N9457" s="1">
        <v>-103.35</v>
      </c>
      <c r="O9457">
        <v>0.03</v>
      </c>
    </row>
    <row r="9458" spans="1:15" x14ac:dyDescent="0.3">
      <c r="A9458" t="str">
        <f xml:space="preserve"> _xlfn.XLOOKUP(H9458, 'Customers'!B:B, 'Customers'!A:A)</f>
        <v>CUST_179</v>
      </c>
      <c r="B9458" t="str">
        <f>_xlfn.XLOOKUP(L9458, Products!C:C, Products!A:A)</f>
        <v>PROD_7</v>
      </c>
      <c r="C9458">
        <v>9457</v>
      </c>
      <c r="D9458" s="2" t="s">
        <v>514</v>
      </c>
      <c r="E9458">
        <f>YEAR(Orders[[#This Row],[Order_Date]])</f>
        <v>2022</v>
      </c>
      <c r="F9458">
        <f>MONTH(Orders[[#This Row],[Order_Date]])</f>
        <v>4</v>
      </c>
      <c r="G9458" s="2" t="s">
        <v>416</v>
      </c>
      <c r="H9458" t="s">
        <v>523</v>
      </c>
      <c r="I9458" t="s">
        <v>14</v>
      </c>
      <c r="J9458" t="s">
        <v>15</v>
      </c>
      <c r="K9458" t="s">
        <v>16</v>
      </c>
      <c r="L9458" t="s">
        <v>66</v>
      </c>
      <c r="M9458" s="1">
        <v>5194.67</v>
      </c>
      <c r="N9458" s="1">
        <v>842.66</v>
      </c>
      <c r="O9458">
        <v>0.01</v>
      </c>
    </row>
    <row r="9459" spans="1:15" x14ac:dyDescent="0.3">
      <c r="A9459" t="str">
        <f xml:space="preserve"> _xlfn.XLOOKUP(H9459, 'Customers'!B:B, 'Customers'!A:A)</f>
        <v>CUST_714</v>
      </c>
      <c r="B9459" t="str">
        <f>_xlfn.XLOOKUP(L9459, Products!C:C, Products!A:A)</f>
        <v>PROD_1</v>
      </c>
      <c r="C9459">
        <v>9458</v>
      </c>
      <c r="D9459" s="2" t="s">
        <v>548</v>
      </c>
      <c r="E9459">
        <f>YEAR(Orders[[#This Row],[Order_Date]])</f>
        <v>2023</v>
      </c>
      <c r="F9459">
        <f>MONTH(Orders[[#This Row],[Order_Date]])</f>
        <v>12</v>
      </c>
      <c r="G9459" s="2" t="s">
        <v>44</v>
      </c>
      <c r="H9459" t="s">
        <v>1454</v>
      </c>
      <c r="I9459" t="s">
        <v>14</v>
      </c>
      <c r="J9459" t="s">
        <v>65</v>
      </c>
      <c r="K9459" t="s">
        <v>16</v>
      </c>
      <c r="L9459" t="s">
        <v>17</v>
      </c>
      <c r="M9459" s="1">
        <v>4688.1400000000003</v>
      </c>
      <c r="N9459" s="1">
        <v>1147.18</v>
      </c>
      <c r="O9459">
        <v>0.26</v>
      </c>
    </row>
    <row r="9460" spans="1:15" x14ac:dyDescent="0.3">
      <c r="A9460" t="str">
        <f xml:space="preserve"> _xlfn.XLOOKUP(H9460, 'Customers'!B:B, 'Customers'!A:A)</f>
        <v>CUST_16</v>
      </c>
      <c r="B9460" t="str">
        <f>_xlfn.XLOOKUP(L9460, Products!C:C, Products!A:A)</f>
        <v>PROD_1</v>
      </c>
      <c r="C9460">
        <v>9459</v>
      </c>
      <c r="D9460" s="2" t="s">
        <v>1005</v>
      </c>
      <c r="E9460">
        <f>YEAR(Orders[[#This Row],[Order_Date]])</f>
        <v>2022</v>
      </c>
      <c r="F9460">
        <f>MONTH(Orders[[#This Row],[Order_Date]])</f>
        <v>5</v>
      </c>
      <c r="G9460" s="2" t="s">
        <v>221</v>
      </c>
      <c r="H9460" t="s">
        <v>76</v>
      </c>
      <c r="I9460" t="s">
        <v>21</v>
      </c>
      <c r="J9460" t="s">
        <v>65</v>
      </c>
      <c r="K9460" t="s">
        <v>27</v>
      </c>
      <c r="L9460" t="s">
        <v>17</v>
      </c>
      <c r="M9460" s="1">
        <v>4975.8</v>
      </c>
      <c r="N9460" s="1">
        <v>1210.47</v>
      </c>
      <c r="O9460">
        <v>0.12</v>
      </c>
    </row>
    <row r="9461" spans="1:15" x14ac:dyDescent="0.3">
      <c r="A9461" t="str">
        <f xml:space="preserve"> _xlfn.XLOOKUP(H9461, 'Customers'!B:B, 'Customers'!A:A)</f>
        <v>CUST_129</v>
      </c>
      <c r="B9461" t="str">
        <f>_xlfn.XLOOKUP(L9461, Products!C:C, Products!A:A)</f>
        <v>PROD_2</v>
      </c>
      <c r="C9461">
        <v>9460</v>
      </c>
      <c r="D9461" s="2" t="s">
        <v>1246</v>
      </c>
      <c r="E9461">
        <f>YEAR(Orders[[#This Row],[Order_Date]])</f>
        <v>2023</v>
      </c>
      <c r="F9461">
        <f>MONTH(Orders[[#This Row],[Order_Date]])</f>
        <v>6</v>
      </c>
      <c r="G9461" s="2" t="s">
        <v>226</v>
      </c>
      <c r="H9461" t="s">
        <v>399</v>
      </c>
      <c r="I9461" t="s">
        <v>21</v>
      </c>
      <c r="J9461" t="s">
        <v>33</v>
      </c>
      <c r="K9461" t="s">
        <v>16</v>
      </c>
      <c r="L9461" t="s">
        <v>23</v>
      </c>
      <c r="M9461" s="1">
        <v>2928.99</v>
      </c>
      <c r="N9461" s="1">
        <v>101.85</v>
      </c>
      <c r="O9461">
        <v>0.13</v>
      </c>
    </row>
    <row r="9462" spans="1:15" x14ac:dyDescent="0.3">
      <c r="A9462" t="str">
        <f xml:space="preserve"> _xlfn.XLOOKUP(H9462, 'Customers'!B:B, 'Customers'!A:A)</f>
        <v>CUST_646</v>
      </c>
      <c r="B9462" t="str">
        <f>_xlfn.XLOOKUP(L9462, Products!C:C, Products!A:A)</f>
        <v>PROD_4</v>
      </c>
      <c r="C9462">
        <v>9461</v>
      </c>
      <c r="D9462" s="2" t="s">
        <v>104</v>
      </c>
      <c r="E9462">
        <f>YEAR(Orders[[#This Row],[Order_Date]])</f>
        <v>2022</v>
      </c>
      <c r="F9462">
        <f>MONTH(Orders[[#This Row],[Order_Date]])</f>
        <v>2</v>
      </c>
      <c r="G9462" s="2" t="s">
        <v>582</v>
      </c>
      <c r="H9462" t="s">
        <v>1371</v>
      </c>
      <c r="I9462" t="s">
        <v>21</v>
      </c>
      <c r="J9462" t="s">
        <v>22</v>
      </c>
      <c r="K9462" t="s">
        <v>34</v>
      </c>
      <c r="L9462" t="s">
        <v>35</v>
      </c>
      <c r="M9462" s="1">
        <v>8161.87</v>
      </c>
      <c r="N9462" s="1">
        <v>1838.07</v>
      </c>
      <c r="O9462">
        <v>0.3</v>
      </c>
    </row>
    <row r="9463" spans="1:15" x14ac:dyDescent="0.3">
      <c r="A9463" t="str">
        <f xml:space="preserve"> _xlfn.XLOOKUP(H9463, 'Customers'!B:B, 'Customers'!A:A)</f>
        <v>CUST_3</v>
      </c>
      <c r="B9463" t="str">
        <f>_xlfn.XLOOKUP(L9463, Products!C:C, Products!A:A)</f>
        <v>PROD_3</v>
      </c>
      <c r="C9463">
        <v>9462</v>
      </c>
      <c r="D9463" s="2" t="s">
        <v>552</v>
      </c>
      <c r="E9463">
        <f>YEAR(Orders[[#This Row],[Order_Date]])</f>
        <v>2023</v>
      </c>
      <c r="F9463">
        <f>MONTH(Orders[[#This Row],[Order_Date]])</f>
        <v>12</v>
      </c>
      <c r="G9463" s="2" t="s">
        <v>330</v>
      </c>
      <c r="H9463" t="s">
        <v>26</v>
      </c>
      <c r="I9463" t="s">
        <v>14</v>
      </c>
      <c r="J9463" t="s">
        <v>33</v>
      </c>
      <c r="K9463" t="s">
        <v>27</v>
      </c>
      <c r="L9463" t="s">
        <v>28</v>
      </c>
      <c r="M9463" s="1">
        <v>2706.15</v>
      </c>
      <c r="N9463" s="1">
        <v>659.32</v>
      </c>
      <c r="O9463">
        <v>0.19</v>
      </c>
    </row>
    <row r="9464" spans="1:15" x14ac:dyDescent="0.3">
      <c r="A9464" t="str">
        <f xml:space="preserve"> _xlfn.XLOOKUP(H9464, 'Customers'!B:B, 'Customers'!A:A)</f>
        <v>CUST_30</v>
      </c>
      <c r="B9464" t="str">
        <f>_xlfn.XLOOKUP(L9464, Products!C:C, Products!A:A)</f>
        <v>PROD_6</v>
      </c>
      <c r="C9464">
        <v>9463</v>
      </c>
      <c r="D9464" s="2" t="s">
        <v>657</v>
      </c>
      <c r="E9464">
        <f>YEAR(Orders[[#This Row],[Order_Date]])</f>
        <v>2022</v>
      </c>
      <c r="F9464">
        <f>MONTH(Orders[[#This Row],[Order_Date]])</f>
        <v>6</v>
      </c>
      <c r="G9464" s="2" t="s">
        <v>1138</v>
      </c>
      <c r="H9464" t="s">
        <v>117</v>
      </c>
      <c r="I9464" t="s">
        <v>14</v>
      </c>
      <c r="J9464" t="s">
        <v>65</v>
      </c>
      <c r="K9464" t="s">
        <v>34</v>
      </c>
      <c r="L9464" t="s">
        <v>52</v>
      </c>
      <c r="M9464" s="1">
        <v>6270.34</v>
      </c>
      <c r="N9464" s="1">
        <v>506.06</v>
      </c>
      <c r="O9464">
        <v>0.06</v>
      </c>
    </row>
    <row r="9465" spans="1:15" x14ac:dyDescent="0.3">
      <c r="A9465" t="str">
        <f xml:space="preserve"> _xlfn.XLOOKUP(H9465, 'Customers'!B:B, 'Customers'!A:A)</f>
        <v>CUST_813</v>
      </c>
      <c r="B9465" t="str">
        <f>_xlfn.XLOOKUP(L9465, Products!C:C, Products!A:A)</f>
        <v>PROD_6</v>
      </c>
      <c r="C9465">
        <v>9464</v>
      </c>
      <c r="D9465" s="2" t="s">
        <v>220</v>
      </c>
      <c r="E9465">
        <f>YEAR(Orders[[#This Row],[Order_Date]])</f>
        <v>2022</v>
      </c>
      <c r="F9465">
        <f>MONTH(Orders[[#This Row],[Order_Date]])</f>
        <v>5</v>
      </c>
      <c r="G9465" s="2" t="s">
        <v>221</v>
      </c>
      <c r="H9465" t="s">
        <v>1563</v>
      </c>
      <c r="I9465" t="s">
        <v>32</v>
      </c>
      <c r="J9465" t="s">
        <v>33</v>
      </c>
      <c r="K9465" t="s">
        <v>34</v>
      </c>
      <c r="L9465" t="s">
        <v>52</v>
      </c>
      <c r="M9465" s="1">
        <v>962.37</v>
      </c>
      <c r="N9465" s="1">
        <v>211.97</v>
      </c>
      <c r="O9465">
        <v>0.1</v>
      </c>
    </row>
    <row r="9466" spans="1:15" x14ac:dyDescent="0.3">
      <c r="A9466" t="str">
        <f xml:space="preserve"> _xlfn.XLOOKUP(H9466, 'Customers'!B:B, 'Customers'!A:A)</f>
        <v>CUST_605</v>
      </c>
      <c r="B9466" t="str">
        <f>_xlfn.XLOOKUP(L9466, Products!C:C, Products!A:A)</f>
        <v>PROD_4</v>
      </c>
      <c r="C9466">
        <v>9465</v>
      </c>
      <c r="D9466" s="2" t="s">
        <v>672</v>
      </c>
      <c r="E9466">
        <f>YEAR(Orders[[#This Row],[Order_Date]])</f>
        <v>2022</v>
      </c>
      <c r="F9466">
        <f>MONTH(Orders[[#This Row],[Order_Date]])</f>
        <v>2</v>
      </c>
      <c r="G9466" s="2" t="s">
        <v>947</v>
      </c>
      <c r="H9466" t="s">
        <v>1318</v>
      </c>
      <c r="I9466" t="s">
        <v>32</v>
      </c>
      <c r="J9466" t="s">
        <v>33</v>
      </c>
      <c r="K9466" t="s">
        <v>34</v>
      </c>
      <c r="L9466" t="s">
        <v>35</v>
      </c>
      <c r="M9466" s="1">
        <v>1055.8800000000001</v>
      </c>
      <c r="N9466" s="1">
        <v>4.96</v>
      </c>
      <c r="O9466">
        <v>0.2</v>
      </c>
    </row>
    <row r="9467" spans="1:15" x14ac:dyDescent="0.3">
      <c r="A9467" t="str">
        <f xml:space="preserve"> _xlfn.XLOOKUP(H9467, 'Customers'!B:B, 'Customers'!A:A)</f>
        <v>CUST_452</v>
      </c>
      <c r="B9467" t="str">
        <f>_xlfn.XLOOKUP(L9467, Products!C:C, Products!A:A)</f>
        <v>PROD_4</v>
      </c>
      <c r="C9467">
        <v>9466</v>
      </c>
      <c r="D9467" s="2" t="s">
        <v>1494</v>
      </c>
      <c r="E9467">
        <f>YEAR(Orders[[#This Row],[Order_Date]])</f>
        <v>2023</v>
      </c>
      <c r="F9467">
        <f>MONTH(Orders[[#This Row],[Order_Date]])</f>
        <v>3</v>
      </c>
      <c r="G9467" s="2" t="s">
        <v>918</v>
      </c>
      <c r="H9467" t="s">
        <v>1077</v>
      </c>
      <c r="I9467" t="s">
        <v>21</v>
      </c>
      <c r="J9467" t="s">
        <v>65</v>
      </c>
      <c r="K9467" t="s">
        <v>34</v>
      </c>
      <c r="L9467" t="s">
        <v>35</v>
      </c>
      <c r="M9467" s="1">
        <v>6741.26</v>
      </c>
      <c r="N9467" s="1">
        <v>730.91</v>
      </c>
      <c r="O9467">
        <v>0.08</v>
      </c>
    </row>
    <row r="9468" spans="1:15" x14ac:dyDescent="0.3">
      <c r="A9468" t="str">
        <f xml:space="preserve"> _xlfn.XLOOKUP(H9468, 'Customers'!B:B, 'Customers'!A:A)</f>
        <v>CUST_772</v>
      </c>
      <c r="B9468" t="str">
        <f>_xlfn.XLOOKUP(L9468, Products!C:C, Products!A:A)</f>
        <v>PROD_7</v>
      </c>
      <c r="C9468">
        <v>9467</v>
      </c>
      <c r="D9468" s="2" t="s">
        <v>567</v>
      </c>
      <c r="E9468">
        <f>YEAR(Orders[[#This Row],[Order_Date]])</f>
        <v>2022</v>
      </c>
      <c r="F9468">
        <f>MONTH(Orders[[#This Row],[Order_Date]])</f>
        <v>1</v>
      </c>
      <c r="G9468" s="2" t="s">
        <v>745</v>
      </c>
      <c r="H9468" t="s">
        <v>1519</v>
      </c>
      <c r="I9468" t="s">
        <v>21</v>
      </c>
      <c r="J9468" t="s">
        <v>15</v>
      </c>
      <c r="K9468" t="s">
        <v>16</v>
      </c>
      <c r="L9468" t="s">
        <v>66</v>
      </c>
      <c r="M9468" s="1">
        <v>7004.16</v>
      </c>
      <c r="N9468" s="1">
        <v>1759.73</v>
      </c>
      <c r="O9468">
        <v>0.04</v>
      </c>
    </row>
    <row r="9469" spans="1:15" x14ac:dyDescent="0.3">
      <c r="A9469" t="str">
        <f xml:space="preserve"> _xlfn.XLOOKUP(H9469, 'Customers'!B:B, 'Customers'!A:A)</f>
        <v>CUST_410</v>
      </c>
      <c r="B9469" t="str">
        <f>_xlfn.XLOOKUP(L9469, Products!C:C, Products!A:A)</f>
        <v>PROD_6</v>
      </c>
      <c r="C9469">
        <v>9468</v>
      </c>
      <c r="D9469" s="2" t="s">
        <v>839</v>
      </c>
      <c r="E9469">
        <f>YEAR(Orders[[#This Row],[Order_Date]])</f>
        <v>2023</v>
      </c>
      <c r="F9469">
        <f>MONTH(Orders[[#This Row],[Order_Date]])</f>
        <v>3</v>
      </c>
      <c r="G9469" s="2" t="s">
        <v>643</v>
      </c>
      <c r="H9469" t="s">
        <v>998</v>
      </c>
      <c r="I9469" t="s">
        <v>32</v>
      </c>
      <c r="J9469" t="s">
        <v>15</v>
      </c>
      <c r="K9469" t="s">
        <v>34</v>
      </c>
      <c r="L9469" t="s">
        <v>52</v>
      </c>
      <c r="M9469" s="1">
        <v>8211.9</v>
      </c>
      <c r="N9469" s="1">
        <v>70.84</v>
      </c>
      <c r="O9469">
        <v>0.19</v>
      </c>
    </row>
    <row r="9470" spans="1:15" x14ac:dyDescent="0.3">
      <c r="A9470" t="str">
        <f xml:space="preserve"> _xlfn.XLOOKUP(H9470, 'Customers'!B:B, 'Customers'!A:A)</f>
        <v>CUST_798</v>
      </c>
      <c r="B9470" t="str">
        <f>_xlfn.XLOOKUP(L9470, Products!C:C, Products!A:A)</f>
        <v>PROD_1</v>
      </c>
      <c r="C9470">
        <v>9469</v>
      </c>
      <c r="D9470" s="2" t="s">
        <v>97</v>
      </c>
      <c r="E9470">
        <f>YEAR(Orders[[#This Row],[Order_Date]])</f>
        <v>2022</v>
      </c>
      <c r="F9470">
        <f>MONTH(Orders[[#This Row],[Order_Date]])</f>
        <v>11</v>
      </c>
      <c r="G9470" s="2" t="s">
        <v>174</v>
      </c>
      <c r="H9470" t="s">
        <v>1546</v>
      </c>
      <c r="I9470" t="s">
        <v>14</v>
      </c>
      <c r="J9470" t="s">
        <v>15</v>
      </c>
      <c r="K9470" t="s">
        <v>27</v>
      </c>
      <c r="L9470" t="s">
        <v>17</v>
      </c>
      <c r="M9470" s="1">
        <v>6682.34</v>
      </c>
      <c r="N9470" s="1">
        <v>-376.73</v>
      </c>
      <c r="O9470">
        <v>0.03</v>
      </c>
    </row>
    <row r="9471" spans="1:15" x14ac:dyDescent="0.3">
      <c r="A9471" t="str">
        <f xml:space="preserve"> _xlfn.XLOOKUP(H9471, 'Customers'!B:B, 'Customers'!A:A)</f>
        <v>CUST_835</v>
      </c>
      <c r="B9471" t="str">
        <f>_xlfn.XLOOKUP(L9471, Products!C:C, Products!A:A)</f>
        <v>PROD_7</v>
      </c>
      <c r="C9471">
        <v>9470</v>
      </c>
      <c r="D9471" s="2" t="s">
        <v>378</v>
      </c>
      <c r="E9471">
        <f>YEAR(Orders[[#This Row],[Order_Date]])</f>
        <v>2023</v>
      </c>
      <c r="F9471">
        <f>MONTH(Orders[[#This Row],[Order_Date]])</f>
        <v>6</v>
      </c>
      <c r="G9471" s="2" t="s">
        <v>176</v>
      </c>
      <c r="H9471" t="s">
        <v>1588</v>
      </c>
      <c r="I9471" t="s">
        <v>14</v>
      </c>
      <c r="J9471" t="s">
        <v>22</v>
      </c>
      <c r="K9471" t="s">
        <v>16</v>
      </c>
      <c r="L9471" t="s">
        <v>66</v>
      </c>
      <c r="M9471" s="1">
        <v>2368.85</v>
      </c>
      <c r="N9471" s="1">
        <v>220.77</v>
      </c>
      <c r="O9471">
        <v>0.23</v>
      </c>
    </row>
    <row r="9472" spans="1:15" x14ac:dyDescent="0.3">
      <c r="A9472" t="str">
        <f xml:space="preserve"> _xlfn.XLOOKUP(H9472, 'Customers'!B:B, 'Customers'!A:A)</f>
        <v>CUST_514</v>
      </c>
      <c r="B9472" t="str">
        <f>_xlfn.XLOOKUP(L9472, Products!C:C, Products!A:A)</f>
        <v>PROD_8</v>
      </c>
      <c r="C9472">
        <v>9471</v>
      </c>
      <c r="D9472" s="2" t="s">
        <v>322</v>
      </c>
      <c r="E9472">
        <f>YEAR(Orders[[#This Row],[Order_Date]])</f>
        <v>2022</v>
      </c>
      <c r="F9472">
        <f>MONTH(Orders[[#This Row],[Order_Date]])</f>
        <v>7</v>
      </c>
      <c r="G9472" s="2" t="s">
        <v>403</v>
      </c>
      <c r="H9472" t="s">
        <v>1185</v>
      </c>
      <c r="I9472" t="s">
        <v>21</v>
      </c>
      <c r="J9472" t="s">
        <v>15</v>
      </c>
      <c r="K9472" t="s">
        <v>27</v>
      </c>
      <c r="L9472" t="s">
        <v>73</v>
      </c>
      <c r="M9472" s="1">
        <v>1755.89</v>
      </c>
      <c r="N9472" s="1">
        <v>396.72</v>
      </c>
      <c r="O9472">
        <v>0.28000000000000003</v>
      </c>
    </row>
    <row r="9473" spans="1:15" x14ac:dyDescent="0.3">
      <c r="A9473" t="str">
        <f xml:space="preserve"> _xlfn.XLOOKUP(H9473, 'Customers'!B:B, 'Customers'!A:A)</f>
        <v>CUST_951</v>
      </c>
      <c r="B9473" t="str">
        <f>_xlfn.XLOOKUP(L9473, Products!C:C, Products!A:A)</f>
        <v>PROD_7</v>
      </c>
      <c r="C9473">
        <v>9472</v>
      </c>
      <c r="D9473" s="2" t="s">
        <v>218</v>
      </c>
      <c r="E9473">
        <f>YEAR(Orders[[#This Row],[Order_Date]])</f>
        <v>2023</v>
      </c>
      <c r="F9473">
        <f>MONTH(Orders[[#This Row],[Order_Date]])</f>
        <v>1</v>
      </c>
      <c r="G9473" s="2" t="s">
        <v>489</v>
      </c>
      <c r="H9473" t="s">
        <v>1712</v>
      </c>
      <c r="I9473" t="s">
        <v>14</v>
      </c>
      <c r="J9473" t="s">
        <v>65</v>
      </c>
      <c r="K9473" t="s">
        <v>16</v>
      </c>
      <c r="L9473" t="s">
        <v>66</v>
      </c>
      <c r="M9473" s="1">
        <v>8949.64</v>
      </c>
      <c r="N9473" s="1">
        <v>1100.01</v>
      </c>
      <c r="O9473">
        <v>0.23</v>
      </c>
    </row>
    <row r="9474" spans="1:15" x14ac:dyDescent="0.3">
      <c r="A9474" t="str">
        <f xml:space="preserve"> _xlfn.XLOOKUP(H9474, 'Customers'!B:B, 'Customers'!A:A)</f>
        <v>CUST_33</v>
      </c>
      <c r="B9474" t="str">
        <f>_xlfn.XLOOKUP(L9474, Products!C:C, Products!A:A)</f>
        <v>PROD_1</v>
      </c>
      <c r="C9474">
        <v>9473</v>
      </c>
      <c r="D9474" s="2" t="s">
        <v>1252</v>
      </c>
      <c r="E9474">
        <f>YEAR(Orders[[#This Row],[Order_Date]])</f>
        <v>2023</v>
      </c>
      <c r="F9474">
        <f>MONTH(Orders[[#This Row],[Order_Date]])</f>
        <v>3</v>
      </c>
      <c r="G9474" s="2" t="s">
        <v>637</v>
      </c>
      <c r="H9474" t="s">
        <v>126</v>
      </c>
      <c r="I9474" t="s">
        <v>21</v>
      </c>
      <c r="J9474" t="s">
        <v>22</v>
      </c>
      <c r="K9474" t="s">
        <v>27</v>
      </c>
      <c r="L9474" t="s">
        <v>17</v>
      </c>
      <c r="M9474" s="1">
        <v>8174.03</v>
      </c>
      <c r="N9474" s="1">
        <v>1399.44</v>
      </c>
      <c r="O9474">
        <v>0.27</v>
      </c>
    </row>
    <row r="9475" spans="1:15" x14ac:dyDescent="0.3">
      <c r="A9475" t="str">
        <f xml:space="preserve"> _xlfn.XLOOKUP(H9475, 'Customers'!B:B, 'Customers'!A:A)</f>
        <v>CUST_920</v>
      </c>
      <c r="B9475" t="str">
        <f>_xlfn.XLOOKUP(L9475, Products!C:C, Products!A:A)</f>
        <v>PROD_7</v>
      </c>
      <c r="C9475">
        <v>9474</v>
      </c>
      <c r="D9475" s="2" t="s">
        <v>593</v>
      </c>
      <c r="E9475">
        <f>YEAR(Orders[[#This Row],[Order_Date]])</f>
        <v>2022</v>
      </c>
      <c r="F9475">
        <f>MONTH(Orders[[#This Row],[Order_Date]])</f>
        <v>7</v>
      </c>
      <c r="G9475" s="2" t="s">
        <v>403</v>
      </c>
      <c r="H9475" t="s">
        <v>1680</v>
      </c>
      <c r="I9475" t="s">
        <v>21</v>
      </c>
      <c r="J9475" t="s">
        <v>65</v>
      </c>
      <c r="K9475" t="s">
        <v>16</v>
      </c>
      <c r="L9475" t="s">
        <v>66</v>
      </c>
      <c r="M9475" s="1">
        <v>6530.4</v>
      </c>
      <c r="N9475" s="1">
        <v>1557.55</v>
      </c>
      <c r="O9475">
        <v>0.05</v>
      </c>
    </row>
    <row r="9476" spans="1:15" x14ac:dyDescent="0.3">
      <c r="A9476" t="str">
        <f xml:space="preserve"> _xlfn.XLOOKUP(H9476, 'Customers'!B:B, 'Customers'!A:A)</f>
        <v>CUST_254</v>
      </c>
      <c r="B9476" t="str">
        <f>_xlfn.XLOOKUP(L9476, Products!C:C, Products!A:A)</f>
        <v>PROD_4</v>
      </c>
      <c r="C9476">
        <v>9475</v>
      </c>
      <c r="D9476" s="2" t="s">
        <v>247</v>
      </c>
      <c r="E9476">
        <f>YEAR(Orders[[#This Row],[Order_Date]])</f>
        <v>2022</v>
      </c>
      <c r="F9476">
        <f>MONTH(Orders[[#This Row],[Order_Date]])</f>
        <v>7</v>
      </c>
      <c r="G9476" s="2" t="s">
        <v>130</v>
      </c>
      <c r="H9476" t="s">
        <v>698</v>
      </c>
      <c r="I9476" t="s">
        <v>14</v>
      </c>
      <c r="J9476" t="s">
        <v>15</v>
      </c>
      <c r="K9476" t="s">
        <v>34</v>
      </c>
      <c r="L9476" t="s">
        <v>35</v>
      </c>
      <c r="M9476" s="1">
        <v>1872.76</v>
      </c>
      <c r="N9476" s="1">
        <v>466.83</v>
      </c>
      <c r="O9476">
        <v>0.23</v>
      </c>
    </row>
    <row r="9477" spans="1:15" x14ac:dyDescent="0.3">
      <c r="A9477" t="str">
        <f xml:space="preserve"> _xlfn.XLOOKUP(H9477, 'Customers'!B:B, 'Customers'!A:A)</f>
        <v>CUST_469</v>
      </c>
      <c r="B9477" t="str">
        <f>_xlfn.XLOOKUP(L9477, Products!C:C, Products!A:A)</f>
        <v>PROD_1</v>
      </c>
      <c r="C9477">
        <v>9476</v>
      </c>
      <c r="D9477" s="2" t="s">
        <v>406</v>
      </c>
      <c r="E9477">
        <f>YEAR(Orders[[#This Row],[Order_Date]])</f>
        <v>2022</v>
      </c>
      <c r="F9477">
        <f>MONTH(Orders[[#This Row],[Order_Date]])</f>
        <v>11</v>
      </c>
      <c r="G9477" s="2" t="s">
        <v>706</v>
      </c>
      <c r="H9477" t="s">
        <v>1098</v>
      </c>
      <c r="I9477" t="s">
        <v>21</v>
      </c>
      <c r="J9477" t="s">
        <v>22</v>
      </c>
      <c r="K9477" t="s">
        <v>27</v>
      </c>
      <c r="L9477" t="s">
        <v>17</v>
      </c>
      <c r="M9477" s="1">
        <v>2653.45</v>
      </c>
      <c r="N9477" s="1">
        <v>85.72</v>
      </c>
      <c r="O9477">
        <v>0.05</v>
      </c>
    </row>
    <row r="9478" spans="1:15" x14ac:dyDescent="0.3">
      <c r="A9478" t="str">
        <f xml:space="preserve"> _xlfn.XLOOKUP(H9478, 'Customers'!B:B, 'Customers'!A:A)</f>
        <v>CUST_558</v>
      </c>
      <c r="B9478" t="str">
        <f>_xlfn.XLOOKUP(L9478, Products!C:C, Products!A:A)</f>
        <v>PROD_2</v>
      </c>
      <c r="C9478">
        <v>9477</v>
      </c>
      <c r="D9478" s="2" t="s">
        <v>791</v>
      </c>
      <c r="E9478">
        <f>YEAR(Orders[[#This Row],[Order_Date]])</f>
        <v>2022</v>
      </c>
      <c r="F9478">
        <f>MONTH(Orders[[#This Row],[Order_Date]])</f>
        <v>6</v>
      </c>
      <c r="G9478" s="2" t="s">
        <v>1384</v>
      </c>
      <c r="H9478" t="s">
        <v>1245</v>
      </c>
      <c r="I9478" t="s">
        <v>32</v>
      </c>
      <c r="J9478" t="s">
        <v>22</v>
      </c>
      <c r="K9478" t="s">
        <v>16</v>
      </c>
      <c r="L9478" t="s">
        <v>23</v>
      </c>
      <c r="M9478" s="1">
        <v>6745.77</v>
      </c>
      <c r="N9478" s="1">
        <v>1921.41</v>
      </c>
      <c r="O9478">
        <v>0.01</v>
      </c>
    </row>
    <row r="9479" spans="1:15" x14ac:dyDescent="0.3">
      <c r="A9479" t="str">
        <f xml:space="preserve"> _xlfn.XLOOKUP(H9479, 'Customers'!B:B, 'Customers'!A:A)</f>
        <v>CUST_255</v>
      </c>
      <c r="B9479" t="str">
        <f>_xlfn.XLOOKUP(L9479, Products!C:C, Products!A:A)</f>
        <v>PROD_7</v>
      </c>
      <c r="C9479">
        <v>9478</v>
      </c>
      <c r="D9479" s="2" t="s">
        <v>686</v>
      </c>
      <c r="E9479">
        <f>YEAR(Orders[[#This Row],[Order_Date]])</f>
        <v>2022</v>
      </c>
      <c r="F9479">
        <f>MONTH(Orders[[#This Row],[Order_Date]])</f>
        <v>5</v>
      </c>
      <c r="G9479" s="2" t="s">
        <v>923</v>
      </c>
      <c r="H9479" t="s">
        <v>699</v>
      </c>
      <c r="I9479" t="s">
        <v>32</v>
      </c>
      <c r="J9479" t="s">
        <v>65</v>
      </c>
      <c r="K9479" t="s">
        <v>16</v>
      </c>
      <c r="L9479" t="s">
        <v>66</v>
      </c>
      <c r="M9479" s="1">
        <v>6670.96</v>
      </c>
      <c r="N9479" s="1">
        <v>946.64</v>
      </c>
      <c r="O9479">
        <v>0.23</v>
      </c>
    </row>
    <row r="9480" spans="1:15" x14ac:dyDescent="0.3">
      <c r="A9480" t="str">
        <f xml:space="preserve"> _xlfn.XLOOKUP(H9480, 'Customers'!B:B, 'Customers'!A:A)</f>
        <v>CUST_667</v>
      </c>
      <c r="B9480" t="str">
        <f>_xlfn.XLOOKUP(L9480, Products!C:C, Products!A:A)</f>
        <v>PROD_6</v>
      </c>
      <c r="C9480">
        <v>9479</v>
      </c>
      <c r="D9480" s="2" t="s">
        <v>247</v>
      </c>
      <c r="E9480">
        <f>YEAR(Orders[[#This Row],[Order_Date]])</f>
        <v>2022</v>
      </c>
      <c r="F9480">
        <f>MONTH(Orders[[#This Row],[Order_Date]])</f>
        <v>7</v>
      </c>
      <c r="G9480" s="2" t="s">
        <v>130</v>
      </c>
      <c r="H9480" t="s">
        <v>1396</v>
      </c>
      <c r="I9480" t="s">
        <v>32</v>
      </c>
      <c r="J9480" t="s">
        <v>33</v>
      </c>
      <c r="K9480" t="s">
        <v>34</v>
      </c>
      <c r="L9480" t="s">
        <v>52</v>
      </c>
      <c r="M9480" s="1">
        <v>6068.43</v>
      </c>
      <c r="N9480" s="1">
        <v>-334.39</v>
      </c>
      <c r="O9480">
        <v>0.01</v>
      </c>
    </row>
    <row r="9481" spans="1:15" x14ac:dyDescent="0.3">
      <c r="A9481" t="str">
        <f xml:space="preserve"> _xlfn.XLOOKUP(H9481, 'Customers'!B:B, 'Customers'!A:A)</f>
        <v>CUST_822</v>
      </c>
      <c r="B9481" t="str">
        <f>_xlfn.XLOOKUP(L9481, Products!C:C, Products!A:A)</f>
        <v>PROD_2</v>
      </c>
      <c r="C9481">
        <v>9480</v>
      </c>
      <c r="D9481" s="2" t="s">
        <v>1056</v>
      </c>
      <c r="E9481">
        <f>YEAR(Orders[[#This Row],[Order_Date]])</f>
        <v>2023</v>
      </c>
      <c r="F9481">
        <f>MONTH(Orders[[#This Row],[Order_Date]])</f>
        <v>6</v>
      </c>
      <c r="G9481" s="2" t="s">
        <v>68</v>
      </c>
      <c r="H9481" t="s">
        <v>1574</v>
      </c>
      <c r="I9481" t="s">
        <v>14</v>
      </c>
      <c r="J9481" t="s">
        <v>22</v>
      </c>
      <c r="K9481" t="s">
        <v>16</v>
      </c>
      <c r="L9481" t="s">
        <v>23</v>
      </c>
      <c r="M9481" s="1">
        <v>4643.8</v>
      </c>
      <c r="N9481" s="1">
        <v>574.58000000000004</v>
      </c>
      <c r="O9481">
        <v>0.13</v>
      </c>
    </row>
    <row r="9482" spans="1:15" x14ac:dyDescent="0.3">
      <c r="A9482" t="str">
        <f xml:space="preserve"> _xlfn.XLOOKUP(H9482, 'Customers'!B:B, 'Customers'!A:A)</f>
        <v>CUST_251</v>
      </c>
      <c r="B9482" t="str">
        <f>_xlfn.XLOOKUP(L9482, Products!C:C, Products!A:A)</f>
        <v>PROD_6</v>
      </c>
      <c r="C9482">
        <v>9481</v>
      </c>
      <c r="D9482" s="2" t="s">
        <v>471</v>
      </c>
      <c r="E9482">
        <f>YEAR(Orders[[#This Row],[Order_Date]])</f>
        <v>2022</v>
      </c>
      <c r="F9482">
        <f>MONTH(Orders[[#This Row],[Order_Date]])</f>
        <v>10</v>
      </c>
      <c r="G9482" s="2" t="s">
        <v>501</v>
      </c>
      <c r="H9482" t="s">
        <v>692</v>
      </c>
      <c r="I9482" t="s">
        <v>14</v>
      </c>
      <c r="J9482" t="s">
        <v>65</v>
      </c>
      <c r="K9482" t="s">
        <v>34</v>
      </c>
      <c r="L9482" t="s">
        <v>52</v>
      </c>
      <c r="M9482" s="1">
        <v>3777.59</v>
      </c>
      <c r="N9482" s="1">
        <v>27.93</v>
      </c>
      <c r="O9482">
        <v>0.03</v>
      </c>
    </row>
    <row r="9483" spans="1:15" x14ac:dyDescent="0.3">
      <c r="A9483" t="str">
        <f xml:space="preserve"> _xlfn.XLOOKUP(H9483, 'Customers'!B:B, 'Customers'!A:A)</f>
        <v>CUST_866</v>
      </c>
      <c r="B9483" t="str">
        <f>_xlfn.XLOOKUP(L9483, Products!C:C, Products!A:A)</f>
        <v>PROD_1</v>
      </c>
      <c r="C9483">
        <v>9482</v>
      </c>
      <c r="D9483" s="2" t="s">
        <v>209</v>
      </c>
      <c r="E9483">
        <f>YEAR(Orders[[#This Row],[Order_Date]])</f>
        <v>2023</v>
      </c>
      <c r="F9483">
        <f>MONTH(Orders[[#This Row],[Order_Date]])</f>
        <v>12</v>
      </c>
      <c r="G9483" s="2" t="s">
        <v>634</v>
      </c>
      <c r="H9483" t="s">
        <v>1620</v>
      </c>
      <c r="I9483" t="s">
        <v>32</v>
      </c>
      <c r="J9483" t="s">
        <v>65</v>
      </c>
      <c r="K9483" t="s">
        <v>27</v>
      </c>
      <c r="L9483" t="s">
        <v>17</v>
      </c>
      <c r="M9483" s="1">
        <v>8118.38</v>
      </c>
      <c r="N9483" s="1">
        <v>-278.22000000000003</v>
      </c>
      <c r="O9483">
        <v>0.12</v>
      </c>
    </row>
    <row r="9484" spans="1:15" x14ac:dyDescent="0.3">
      <c r="A9484" t="str">
        <f xml:space="preserve"> _xlfn.XLOOKUP(H9484, 'Customers'!B:B, 'Customers'!A:A)</f>
        <v>CUST_789</v>
      </c>
      <c r="B9484" t="str">
        <f>_xlfn.XLOOKUP(L9484, Products!C:C, Products!A:A)</f>
        <v>PROD_3</v>
      </c>
      <c r="C9484">
        <v>9483</v>
      </c>
      <c r="D9484" s="2" t="s">
        <v>1409</v>
      </c>
      <c r="E9484">
        <f>YEAR(Orders[[#This Row],[Order_Date]])</f>
        <v>2022</v>
      </c>
      <c r="F9484">
        <f>MONTH(Orders[[#This Row],[Order_Date]])</f>
        <v>5</v>
      </c>
      <c r="G9484" s="2" t="s">
        <v>1190</v>
      </c>
      <c r="H9484" t="s">
        <v>1537</v>
      </c>
      <c r="I9484" t="s">
        <v>32</v>
      </c>
      <c r="J9484" t="s">
        <v>33</v>
      </c>
      <c r="K9484" t="s">
        <v>27</v>
      </c>
      <c r="L9484" t="s">
        <v>28</v>
      </c>
      <c r="M9484" s="1">
        <v>1528.32</v>
      </c>
      <c r="N9484" s="1">
        <v>270.52</v>
      </c>
      <c r="O9484">
        <v>0.16</v>
      </c>
    </row>
    <row r="9485" spans="1:15" x14ac:dyDescent="0.3">
      <c r="A9485" t="str">
        <f xml:space="preserve"> _xlfn.XLOOKUP(H9485, 'Customers'!B:B, 'Customers'!A:A)</f>
        <v>CUST_257</v>
      </c>
      <c r="B9485" t="str">
        <f>_xlfn.XLOOKUP(L9485, Products!C:C, Products!A:A)</f>
        <v>PROD_7</v>
      </c>
      <c r="C9485">
        <v>9484</v>
      </c>
      <c r="D9485" s="2" t="s">
        <v>764</v>
      </c>
      <c r="E9485">
        <f>YEAR(Orders[[#This Row],[Order_Date]])</f>
        <v>2022</v>
      </c>
      <c r="F9485">
        <f>MONTH(Orders[[#This Row],[Order_Date]])</f>
        <v>6</v>
      </c>
      <c r="G9485" s="2" t="s">
        <v>152</v>
      </c>
      <c r="H9485" t="s">
        <v>704</v>
      </c>
      <c r="I9485" t="s">
        <v>32</v>
      </c>
      <c r="J9485" t="s">
        <v>15</v>
      </c>
      <c r="K9485" t="s">
        <v>16</v>
      </c>
      <c r="L9485" t="s">
        <v>66</v>
      </c>
      <c r="M9485" s="1">
        <v>8733.57</v>
      </c>
      <c r="N9485" s="1">
        <v>1914.3</v>
      </c>
      <c r="O9485">
        <v>0.11</v>
      </c>
    </row>
    <row r="9486" spans="1:15" x14ac:dyDescent="0.3">
      <c r="A9486" t="str">
        <f xml:space="preserve"> _xlfn.XLOOKUP(H9486, 'Customers'!B:B, 'Customers'!A:A)</f>
        <v>CUST_435</v>
      </c>
      <c r="B9486" t="str">
        <f>_xlfn.XLOOKUP(L9486, Products!C:C, Products!A:A)</f>
        <v>PROD_3</v>
      </c>
      <c r="C9486">
        <v>9485</v>
      </c>
      <c r="D9486" s="2" t="s">
        <v>1046</v>
      </c>
      <c r="E9486">
        <f>YEAR(Orders[[#This Row],[Order_Date]])</f>
        <v>2023</v>
      </c>
      <c r="F9486">
        <f>MONTH(Orders[[#This Row],[Order_Date]])</f>
        <v>11</v>
      </c>
      <c r="G9486" s="2" t="s">
        <v>1259</v>
      </c>
      <c r="H9486" t="s">
        <v>1047</v>
      </c>
      <c r="I9486" t="s">
        <v>21</v>
      </c>
      <c r="J9486" t="s">
        <v>22</v>
      </c>
      <c r="K9486" t="s">
        <v>27</v>
      </c>
      <c r="L9486" t="s">
        <v>28</v>
      </c>
      <c r="M9486" s="1">
        <v>5133.01</v>
      </c>
      <c r="N9486" s="1">
        <v>691.03</v>
      </c>
      <c r="O9486">
        <v>0.24</v>
      </c>
    </row>
    <row r="9487" spans="1:15" x14ac:dyDescent="0.3">
      <c r="A9487" t="str">
        <f xml:space="preserve"> _xlfn.XLOOKUP(H9487, 'Customers'!B:B, 'Customers'!A:A)</f>
        <v>CUST_697</v>
      </c>
      <c r="B9487" t="str">
        <f>_xlfn.XLOOKUP(L9487, Products!C:C, Products!A:A)</f>
        <v>PROD_1</v>
      </c>
      <c r="C9487">
        <v>9486</v>
      </c>
      <c r="D9487" s="2" t="s">
        <v>822</v>
      </c>
      <c r="E9487">
        <f>YEAR(Orders[[#This Row],[Order_Date]])</f>
        <v>2022</v>
      </c>
      <c r="F9487">
        <f>MONTH(Orders[[#This Row],[Order_Date]])</f>
        <v>12</v>
      </c>
      <c r="G9487" s="2" t="s">
        <v>971</v>
      </c>
      <c r="H9487" t="s">
        <v>1436</v>
      </c>
      <c r="I9487" t="s">
        <v>21</v>
      </c>
      <c r="J9487" t="s">
        <v>33</v>
      </c>
      <c r="K9487" t="s">
        <v>16</v>
      </c>
      <c r="L9487" t="s">
        <v>17</v>
      </c>
      <c r="M9487" s="1">
        <v>6851.43</v>
      </c>
      <c r="N9487" s="1">
        <v>1580.95</v>
      </c>
      <c r="O9487">
        <v>0.05</v>
      </c>
    </row>
    <row r="9488" spans="1:15" x14ac:dyDescent="0.3">
      <c r="A9488" t="str">
        <f xml:space="preserve"> _xlfn.XLOOKUP(H9488, 'Customers'!B:B, 'Customers'!A:A)</f>
        <v>CUST_958</v>
      </c>
      <c r="B9488" t="str">
        <f>_xlfn.XLOOKUP(L9488, Products!C:C, Products!A:A)</f>
        <v>PROD_2</v>
      </c>
      <c r="C9488">
        <v>9487</v>
      </c>
      <c r="D9488" s="2" t="s">
        <v>472</v>
      </c>
      <c r="E9488">
        <f>YEAR(Orders[[#This Row],[Order_Date]])</f>
        <v>2022</v>
      </c>
      <c r="F9488">
        <f>MONTH(Orders[[#This Row],[Order_Date]])</f>
        <v>10</v>
      </c>
      <c r="G9488" s="2" t="s">
        <v>781</v>
      </c>
      <c r="H9488" t="s">
        <v>1720</v>
      </c>
      <c r="I9488" t="s">
        <v>21</v>
      </c>
      <c r="J9488" t="s">
        <v>65</v>
      </c>
      <c r="K9488" t="s">
        <v>16</v>
      </c>
      <c r="L9488" t="s">
        <v>23</v>
      </c>
      <c r="M9488" s="1">
        <v>421.06</v>
      </c>
      <c r="N9488" s="1">
        <v>115.84</v>
      </c>
      <c r="O9488">
        <v>0.25</v>
      </c>
    </row>
    <row r="9489" spans="1:15" x14ac:dyDescent="0.3">
      <c r="A9489" t="str">
        <f xml:space="preserve"> _xlfn.XLOOKUP(H9489, 'Customers'!B:B, 'Customers'!A:A)</f>
        <v>CUST_875</v>
      </c>
      <c r="B9489" t="str">
        <f>_xlfn.XLOOKUP(L9489, Products!C:C, Products!A:A)</f>
        <v>PROD_3</v>
      </c>
      <c r="C9489">
        <v>9488</v>
      </c>
      <c r="D9489" s="2" t="s">
        <v>197</v>
      </c>
      <c r="E9489">
        <f>YEAR(Orders[[#This Row],[Order_Date]])</f>
        <v>2022</v>
      </c>
      <c r="F9489">
        <f>MONTH(Orders[[#This Row],[Order_Date]])</f>
        <v>1</v>
      </c>
      <c r="G9489" s="2" t="s">
        <v>274</v>
      </c>
      <c r="H9489" t="s">
        <v>1630</v>
      </c>
      <c r="I9489" t="s">
        <v>21</v>
      </c>
      <c r="J9489" t="s">
        <v>33</v>
      </c>
      <c r="K9489" t="s">
        <v>27</v>
      </c>
      <c r="L9489" t="s">
        <v>28</v>
      </c>
      <c r="M9489" s="1">
        <v>444.13</v>
      </c>
      <c r="N9489" s="1">
        <v>101.47</v>
      </c>
      <c r="O9489">
        <v>0.08</v>
      </c>
    </row>
    <row r="9490" spans="1:15" x14ac:dyDescent="0.3">
      <c r="A9490" t="str">
        <f xml:space="preserve"> _xlfn.XLOOKUP(H9490, 'Customers'!B:B, 'Customers'!A:A)</f>
        <v>CUST_458</v>
      </c>
      <c r="B9490" t="str">
        <f>_xlfn.XLOOKUP(L9490, Products!C:C, Products!A:A)</f>
        <v>PROD_7</v>
      </c>
      <c r="C9490">
        <v>9489</v>
      </c>
      <c r="D9490" s="2" t="s">
        <v>1217</v>
      </c>
      <c r="E9490">
        <f>YEAR(Orders[[#This Row],[Order_Date]])</f>
        <v>2022</v>
      </c>
      <c r="F9490">
        <f>MONTH(Orders[[#This Row],[Order_Date]])</f>
        <v>6</v>
      </c>
      <c r="G9490" s="2" t="s">
        <v>791</v>
      </c>
      <c r="H9490" t="s">
        <v>1086</v>
      </c>
      <c r="I9490" t="s">
        <v>21</v>
      </c>
      <c r="J9490" t="s">
        <v>33</v>
      </c>
      <c r="K9490" t="s">
        <v>16</v>
      </c>
      <c r="L9490" t="s">
        <v>66</v>
      </c>
      <c r="M9490" s="1">
        <v>527.79</v>
      </c>
      <c r="N9490" s="1">
        <v>65.87</v>
      </c>
      <c r="O9490">
        <v>0.12</v>
      </c>
    </row>
    <row r="9491" spans="1:15" x14ac:dyDescent="0.3">
      <c r="A9491" t="str">
        <f xml:space="preserve"> _xlfn.XLOOKUP(H9491, 'Customers'!B:B, 'Customers'!A:A)</f>
        <v>CUST_164</v>
      </c>
      <c r="B9491" t="str">
        <f>_xlfn.XLOOKUP(L9491, Products!C:C, Products!A:A)</f>
        <v>PROD_6</v>
      </c>
      <c r="C9491">
        <v>9490</v>
      </c>
      <c r="D9491" s="2" t="s">
        <v>603</v>
      </c>
      <c r="E9491">
        <f>YEAR(Orders[[#This Row],[Order_Date]])</f>
        <v>2022</v>
      </c>
      <c r="F9491">
        <f>MONTH(Orders[[#This Row],[Order_Date]])</f>
        <v>3</v>
      </c>
      <c r="G9491" s="2" t="s">
        <v>935</v>
      </c>
      <c r="H9491" t="s">
        <v>483</v>
      </c>
      <c r="I9491" t="s">
        <v>21</v>
      </c>
      <c r="J9491" t="s">
        <v>15</v>
      </c>
      <c r="K9491" t="s">
        <v>34</v>
      </c>
      <c r="L9491" t="s">
        <v>52</v>
      </c>
      <c r="M9491" s="1">
        <v>8490.36</v>
      </c>
      <c r="N9491" s="1">
        <v>2051.33</v>
      </c>
      <c r="O9491">
        <v>0.1</v>
      </c>
    </row>
    <row r="9492" spans="1:15" x14ac:dyDescent="0.3">
      <c r="A9492" t="str">
        <f xml:space="preserve"> _xlfn.XLOOKUP(H9492, 'Customers'!B:B, 'Customers'!A:A)</f>
        <v>CUST_600</v>
      </c>
      <c r="B9492" t="str">
        <f>_xlfn.XLOOKUP(L9492, Products!C:C, Products!A:A)</f>
        <v>PROD_4</v>
      </c>
      <c r="C9492">
        <v>9491</v>
      </c>
      <c r="D9492" s="2" t="s">
        <v>1342</v>
      </c>
      <c r="E9492">
        <f>YEAR(Orders[[#This Row],[Order_Date]])</f>
        <v>2023</v>
      </c>
      <c r="F9492">
        <f>MONTH(Orders[[#This Row],[Order_Date]])</f>
        <v>10</v>
      </c>
      <c r="G9492" s="2" t="s">
        <v>1082</v>
      </c>
      <c r="H9492" t="s">
        <v>1312</v>
      </c>
      <c r="I9492" t="s">
        <v>14</v>
      </c>
      <c r="J9492" t="s">
        <v>33</v>
      </c>
      <c r="K9492" t="s">
        <v>34</v>
      </c>
      <c r="L9492" t="s">
        <v>35</v>
      </c>
      <c r="M9492" s="1">
        <v>8545.0400000000009</v>
      </c>
      <c r="N9492" s="1">
        <v>553.87</v>
      </c>
      <c r="O9492">
        <v>0.1</v>
      </c>
    </row>
    <row r="9493" spans="1:15" x14ac:dyDescent="0.3">
      <c r="A9493" t="str">
        <f xml:space="preserve"> _xlfn.XLOOKUP(H9493, 'Customers'!B:B, 'Customers'!A:A)</f>
        <v>CUST_218</v>
      </c>
      <c r="B9493" t="str">
        <f>_xlfn.XLOOKUP(L9493, Products!C:C, Products!A:A)</f>
        <v>PROD_3</v>
      </c>
      <c r="C9493">
        <v>9492</v>
      </c>
      <c r="D9493" s="2" t="s">
        <v>168</v>
      </c>
      <c r="E9493">
        <f>YEAR(Orders[[#This Row],[Order_Date]])</f>
        <v>2022</v>
      </c>
      <c r="F9493">
        <f>MONTH(Orders[[#This Row],[Order_Date]])</f>
        <v>9</v>
      </c>
      <c r="G9493" s="2" t="s">
        <v>169</v>
      </c>
      <c r="H9493" t="s">
        <v>614</v>
      </c>
      <c r="I9493" t="s">
        <v>32</v>
      </c>
      <c r="J9493" t="s">
        <v>22</v>
      </c>
      <c r="K9493" t="s">
        <v>27</v>
      </c>
      <c r="L9493" t="s">
        <v>28</v>
      </c>
      <c r="M9493" s="1">
        <v>5886.68</v>
      </c>
      <c r="N9493" s="1">
        <v>1004.02</v>
      </c>
      <c r="O9493">
        <v>0.16</v>
      </c>
    </row>
    <row r="9494" spans="1:15" x14ac:dyDescent="0.3">
      <c r="A9494" t="str">
        <f xml:space="preserve"> _xlfn.XLOOKUP(H9494, 'Customers'!B:B, 'Customers'!A:A)</f>
        <v>CUST_66</v>
      </c>
      <c r="B9494" t="str">
        <f>_xlfn.XLOOKUP(L9494, Products!C:C, Products!A:A)</f>
        <v>PROD_1</v>
      </c>
      <c r="C9494">
        <v>9493</v>
      </c>
      <c r="D9494" s="2" t="s">
        <v>1648</v>
      </c>
      <c r="E9494">
        <f>YEAR(Orders[[#This Row],[Order_Date]])</f>
        <v>2022</v>
      </c>
      <c r="F9494">
        <f>MONTH(Orders[[#This Row],[Order_Date]])</f>
        <v>2</v>
      </c>
      <c r="G9494" s="2" t="s">
        <v>672</v>
      </c>
      <c r="H9494" t="s">
        <v>219</v>
      </c>
      <c r="I9494" t="s">
        <v>21</v>
      </c>
      <c r="J9494" t="s">
        <v>22</v>
      </c>
      <c r="K9494" t="s">
        <v>27</v>
      </c>
      <c r="L9494" t="s">
        <v>17</v>
      </c>
      <c r="M9494" s="1">
        <v>5111.7299999999996</v>
      </c>
      <c r="N9494" s="1">
        <v>-347.16</v>
      </c>
      <c r="O9494">
        <v>0.19</v>
      </c>
    </row>
    <row r="9495" spans="1:15" x14ac:dyDescent="0.3">
      <c r="A9495" t="str">
        <f xml:space="preserve"> _xlfn.XLOOKUP(H9495, 'Customers'!B:B, 'Customers'!A:A)</f>
        <v>CUST_406</v>
      </c>
      <c r="B9495" t="str">
        <f>_xlfn.XLOOKUP(L9495, Products!C:C, Products!A:A)</f>
        <v>PROD_7</v>
      </c>
      <c r="C9495">
        <v>9494</v>
      </c>
      <c r="D9495" s="2" t="s">
        <v>428</v>
      </c>
      <c r="E9495">
        <f>YEAR(Orders[[#This Row],[Order_Date]])</f>
        <v>2022</v>
      </c>
      <c r="F9495">
        <f>MONTH(Orders[[#This Row],[Order_Date]])</f>
        <v>3</v>
      </c>
      <c r="G9495" s="2" t="s">
        <v>881</v>
      </c>
      <c r="H9495" t="s">
        <v>992</v>
      </c>
      <c r="I9495" t="s">
        <v>21</v>
      </c>
      <c r="J9495" t="s">
        <v>15</v>
      </c>
      <c r="K9495" t="s">
        <v>16</v>
      </c>
      <c r="L9495" t="s">
        <v>66</v>
      </c>
      <c r="M9495" s="1">
        <v>1406.89</v>
      </c>
      <c r="N9495" s="1">
        <v>392.77</v>
      </c>
      <c r="O9495">
        <v>0.02</v>
      </c>
    </row>
    <row r="9496" spans="1:15" x14ac:dyDescent="0.3">
      <c r="A9496" t="str">
        <f xml:space="preserve"> _xlfn.XLOOKUP(H9496, 'Customers'!B:B, 'Customers'!A:A)</f>
        <v>CUST_566</v>
      </c>
      <c r="B9496" t="str">
        <f>_xlfn.XLOOKUP(L9496, Products!C:C, Products!A:A)</f>
        <v>PROD_2</v>
      </c>
      <c r="C9496">
        <v>9495</v>
      </c>
      <c r="D9496" s="2" t="s">
        <v>489</v>
      </c>
      <c r="E9496">
        <f>YEAR(Orders[[#This Row],[Order_Date]])</f>
        <v>2023</v>
      </c>
      <c r="F9496">
        <f>MONTH(Orders[[#This Row],[Order_Date]])</f>
        <v>1</v>
      </c>
      <c r="G9496" s="2" t="s">
        <v>1131</v>
      </c>
      <c r="H9496" t="s">
        <v>1260</v>
      </c>
      <c r="I9496" t="s">
        <v>14</v>
      </c>
      <c r="J9496" t="s">
        <v>33</v>
      </c>
      <c r="K9496" t="s">
        <v>16</v>
      </c>
      <c r="L9496" t="s">
        <v>23</v>
      </c>
      <c r="M9496" s="1">
        <v>6036.86</v>
      </c>
      <c r="N9496" s="1">
        <v>1783.46</v>
      </c>
      <c r="O9496">
        <v>0.19</v>
      </c>
    </row>
    <row r="9497" spans="1:15" x14ac:dyDescent="0.3">
      <c r="A9497" t="str">
        <f xml:space="preserve"> _xlfn.XLOOKUP(H9497, 'Customers'!B:B, 'Customers'!A:A)</f>
        <v>CUST_881</v>
      </c>
      <c r="B9497" t="str">
        <f>_xlfn.XLOOKUP(L9497, Products!C:C, Products!A:A)</f>
        <v>PROD_3</v>
      </c>
      <c r="C9497">
        <v>9496</v>
      </c>
      <c r="D9497" s="2" t="s">
        <v>139</v>
      </c>
      <c r="E9497">
        <f>YEAR(Orders[[#This Row],[Order_Date]])</f>
        <v>2022</v>
      </c>
      <c r="F9497">
        <f>MONTH(Orders[[#This Row],[Order_Date]])</f>
        <v>3</v>
      </c>
      <c r="G9497" s="2" t="s">
        <v>155</v>
      </c>
      <c r="H9497" t="s">
        <v>1636</v>
      </c>
      <c r="I9497" t="s">
        <v>21</v>
      </c>
      <c r="J9497" t="s">
        <v>22</v>
      </c>
      <c r="K9497" t="s">
        <v>27</v>
      </c>
      <c r="L9497" t="s">
        <v>28</v>
      </c>
      <c r="M9497" s="1">
        <v>3719.9</v>
      </c>
      <c r="N9497" s="1">
        <v>-127.98</v>
      </c>
      <c r="O9497">
        <v>0.15</v>
      </c>
    </row>
    <row r="9498" spans="1:15" x14ac:dyDescent="0.3">
      <c r="A9498" t="str">
        <f xml:space="preserve"> _xlfn.XLOOKUP(H9498, 'Customers'!B:B, 'Customers'!A:A)</f>
        <v>CUST_680</v>
      </c>
      <c r="B9498" t="str">
        <f>_xlfn.XLOOKUP(L9498, Products!C:C, Products!A:A)</f>
        <v>PROD_8</v>
      </c>
      <c r="C9498">
        <v>9497</v>
      </c>
      <c r="D9498" s="2" t="s">
        <v>103</v>
      </c>
      <c r="E9498">
        <f>YEAR(Orders[[#This Row],[Order_Date]])</f>
        <v>2022</v>
      </c>
      <c r="F9498">
        <f>MONTH(Orders[[#This Row],[Order_Date]])</f>
        <v>2</v>
      </c>
      <c r="G9498" s="2" t="s">
        <v>582</v>
      </c>
      <c r="H9498" t="s">
        <v>1415</v>
      </c>
      <c r="I9498" t="s">
        <v>14</v>
      </c>
      <c r="J9498" t="s">
        <v>15</v>
      </c>
      <c r="K9498" t="s">
        <v>27</v>
      </c>
      <c r="L9498" t="s">
        <v>73</v>
      </c>
      <c r="M9498" s="1">
        <v>7207.59</v>
      </c>
      <c r="N9498" s="1">
        <v>543.16999999999996</v>
      </c>
      <c r="O9498">
        <v>0.18</v>
      </c>
    </row>
    <row r="9499" spans="1:15" x14ac:dyDescent="0.3">
      <c r="A9499" t="str">
        <f xml:space="preserve"> _xlfn.XLOOKUP(H9499, 'Customers'!B:B, 'Customers'!A:A)</f>
        <v>CUST_679</v>
      </c>
      <c r="B9499" t="str">
        <f>_xlfn.XLOOKUP(L9499, Products!C:C, Products!A:A)</f>
        <v>PROD_3</v>
      </c>
      <c r="C9499">
        <v>9498</v>
      </c>
      <c r="D9499" s="2" t="s">
        <v>98</v>
      </c>
      <c r="E9499">
        <f>YEAR(Orders[[#This Row],[Order_Date]])</f>
        <v>2022</v>
      </c>
      <c r="F9499">
        <f>MONTH(Orders[[#This Row],[Order_Date]])</f>
        <v>11</v>
      </c>
      <c r="G9499" s="2" t="s">
        <v>1250</v>
      </c>
      <c r="H9499" t="s">
        <v>1414</v>
      </c>
      <c r="I9499" t="s">
        <v>21</v>
      </c>
      <c r="J9499" t="s">
        <v>33</v>
      </c>
      <c r="K9499" t="s">
        <v>27</v>
      </c>
      <c r="L9499" t="s">
        <v>28</v>
      </c>
      <c r="M9499" s="1">
        <v>4098.5200000000004</v>
      </c>
      <c r="N9499" s="1">
        <v>283.37</v>
      </c>
      <c r="O9499">
        <v>0.28000000000000003</v>
      </c>
    </row>
    <row r="9500" spans="1:15" x14ac:dyDescent="0.3">
      <c r="A9500" t="str">
        <f xml:space="preserve"> _xlfn.XLOOKUP(H9500, 'Customers'!B:B, 'Customers'!A:A)</f>
        <v>CUST_533</v>
      </c>
      <c r="B9500" t="str">
        <f>_xlfn.XLOOKUP(L9500, Products!C:C, Products!A:A)</f>
        <v>PROD_5</v>
      </c>
      <c r="C9500">
        <v>9499</v>
      </c>
      <c r="D9500" s="2" t="s">
        <v>293</v>
      </c>
      <c r="E9500">
        <f>YEAR(Orders[[#This Row],[Order_Date]])</f>
        <v>2023</v>
      </c>
      <c r="F9500">
        <f>MONTH(Orders[[#This Row],[Order_Date]])</f>
        <v>7</v>
      </c>
      <c r="G9500" s="2" t="s">
        <v>481</v>
      </c>
      <c r="H9500" t="s">
        <v>1213</v>
      </c>
      <c r="I9500" t="s">
        <v>32</v>
      </c>
      <c r="J9500" t="s">
        <v>15</v>
      </c>
      <c r="K9500" t="s">
        <v>34</v>
      </c>
      <c r="L9500" t="s">
        <v>39</v>
      </c>
      <c r="M9500" s="1">
        <v>8510.01</v>
      </c>
      <c r="N9500" s="1">
        <v>-385.43</v>
      </c>
      <c r="O9500">
        <v>0.19</v>
      </c>
    </row>
    <row r="9501" spans="1:15" x14ac:dyDescent="0.3">
      <c r="A9501" t="str">
        <f xml:space="preserve"> _xlfn.XLOOKUP(H9501, 'Customers'!B:B, 'Customers'!A:A)</f>
        <v>CUST_649</v>
      </c>
      <c r="B9501" t="str">
        <f>_xlfn.XLOOKUP(L9501, Products!C:C, Products!A:A)</f>
        <v>PROD_8</v>
      </c>
      <c r="C9501">
        <v>9500</v>
      </c>
      <c r="D9501" s="2" t="s">
        <v>1108</v>
      </c>
      <c r="E9501">
        <f>YEAR(Orders[[#This Row],[Order_Date]])</f>
        <v>2022</v>
      </c>
      <c r="F9501">
        <f>MONTH(Orders[[#This Row],[Order_Date]])</f>
        <v>3</v>
      </c>
      <c r="G9501" s="2" t="s">
        <v>881</v>
      </c>
      <c r="H9501" t="s">
        <v>1374</v>
      </c>
      <c r="I9501" t="s">
        <v>14</v>
      </c>
      <c r="J9501" t="s">
        <v>65</v>
      </c>
      <c r="K9501" t="s">
        <v>27</v>
      </c>
      <c r="L9501" t="s">
        <v>73</v>
      </c>
      <c r="M9501" s="1">
        <v>9520.2999999999993</v>
      </c>
      <c r="N9501" s="1">
        <v>-837.32</v>
      </c>
      <c r="O9501">
        <v>0.24</v>
      </c>
    </row>
    <row r="9502" spans="1:15" x14ac:dyDescent="0.3">
      <c r="A9502" t="str">
        <f xml:space="preserve"> _xlfn.XLOOKUP(H9502, 'Customers'!B:B, 'Customers'!A:A)</f>
        <v>CUST_905</v>
      </c>
      <c r="B9502" t="str">
        <f>_xlfn.XLOOKUP(L9502, Products!C:C, Products!A:A)</f>
        <v>PROD_6</v>
      </c>
      <c r="C9502">
        <v>9501</v>
      </c>
      <c r="D9502" s="2" t="s">
        <v>75</v>
      </c>
      <c r="E9502">
        <f>YEAR(Orders[[#This Row],[Order_Date]])</f>
        <v>2023</v>
      </c>
      <c r="F9502">
        <f>MONTH(Orders[[#This Row],[Order_Date]])</f>
        <v>12</v>
      </c>
      <c r="G9502" s="2" t="s">
        <v>257</v>
      </c>
      <c r="H9502" t="s">
        <v>1664</v>
      </c>
      <c r="I9502" t="s">
        <v>21</v>
      </c>
      <c r="J9502" t="s">
        <v>22</v>
      </c>
      <c r="K9502" t="s">
        <v>34</v>
      </c>
      <c r="L9502" t="s">
        <v>52</v>
      </c>
      <c r="M9502" s="1">
        <v>9950.0400000000009</v>
      </c>
      <c r="N9502" s="1">
        <v>1266.71</v>
      </c>
      <c r="O9502">
        <v>0.21</v>
      </c>
    </row>
    <row r="9503" spans="1:15" x14ac:dyDescent="0.3">
      <c r="A9503" t="str">
        <f xml:space="preserve"> _xlfn.XLOOKUP(H9503, 'Customers'!B:B, 'Customers'!A:A)</f>
        <v>CUST_618</v>
      </c>
      <c r="B9503" t="str">
        <f>_xlfn.XLOOKUP(L9503, Products!C:C, Products!A:A)</f>
        <v>PROD_8</v>
      </c>
      <c r="C9503">
        <v>9502</v>
      </c>
      <c r="D9503" s="2" t="s">
        <v>774</v>
      </c>
      <c r="E9503">
        <f>YEAR(Orders[[#This Row],[Order_Date]])</f>
        <v>2022</v>
      </c>
      <c r="F9503">
        <f>MONTH(Orders[[#This Row],[Order_Date]])</f>
        <v>5</v>
      </c>
      <c r="G9503" s="2" t="s">
        <v>1190</v>
      </c>
      <c r="H9503" t="s">
        <v>1337</v>
      </c>
      <c r="I9503" t="s">
        <v>21</v>
      </c>
      <c r="J9503" t="s">
        <v>15</v>
      </c>
      <c r="K9503" t="s">
        <v>27</v>
      </c>
      <c r="L9503" t="s">
        <v>73</v>
      </c>
      <c r="M9503" s="1">
        <v>7046.08</v>
      </c>
      <c r="N9503" s="1">
        <v>1698.92</v>
      </c>
      <c r="O9503">
        <v>0.24</v>
      </c>
    </row>
    <row r="9504" spans="1:15" x14ac:dyDescent="0.3">
      <c r="A9504" t="str">
        <f xml:space="preserve"> _xlfn.XLOOKUP(H9504, 'Customers'!B:B, 'Customers'!A:A)</f>
        <v>CUST_903</v>
      </c>
      <c r="B9504" t="str">
        <f>_xlfn.XLOOKUP(L9504, Products!C:C, Products!A:A)</f>
        <v>PROD_1</v>
      </c>
      <c r="C9504">
        <v>9503</v>
      </c>
      <c r="D9504" s="2" t="s">
        <v>1331</v>
      </c>
      <c r="E9504">
        <f>YEAR(Orders[[#This Row],[Order_Date]])</f>
        <v>2022</v>
      </c>
      <c r="F9504">
        <f>MONTH(Orders[[#This Row],[Order_Date]])</f>
        <v>8</v>
      </c>
      <c r="G9504" s="2" t="s">
        <v>325</v>
      </c>
      <c r="H9504" t="s">
        <v>1662</v>
      </c>
      <c r="I9504" t="s">
        <v>14</v>
      </c>
      <c r="J9504" t="s">
        <v>22</v>
      </c>
      <c r="K9504" t="s">
        <v>16</v>
      </c>
      <c r="L9504" t="s">
        <v>17</v>
      </c>
      <c r="M9504" s="1">
        <v>631.34</v>
      </c>
      <c r="N9504" s="1">
        <v>146.52000000000001</v>
      </c>
      <c r="O9504">
        <v>0.16</v>
      </c>
    </row>
    <row r="9505" spans="1:15" x14ac:dyDescent="0.3">
      <c r="A9505" t="str">
        <f xml:space="preserve"> _xlfn.XLOOKUP(H9505, 'Customers'!B:B, 'Customers'!A:A)</f>
        <v>CUST_588</v>
      </c>
      <c r="B9505" t="str">
        <f>_xlfn.XLOOKUP(L9505, Products!C:C, Products!A:A)</f>
        <v>PROD_4</v>
      </c>
      <c r="C9505">
        <v>9504</v>
      </c>
      <c r="D9505" s="2" t="s">
        <v>83</v>
      </c>
      <c r="E9505">
        <f>YEAR(Orders[[#This Row],[Order_Date]])</f>
        <v>2023</v>
      </c>
      <c r="F9505">
        <f>MONTH(Orders[[#This Row],[Order_Date]])</f>
        <v>1</v>
      </c>
      <c r="G9505" s="2" t="s">
        <v>939</v>
      </c>
      <c r="H9505" t="s">
        <v>1293</v>
      </c>
      <c r="I9505" t="s">
        <v>32</v>
      </c>
      <c r="J9505" t="s">
        <v>33</v>
      </c>
      <c r="K9505" t="s">
        <v>34</v>
      </c>
      <c r="L9505" t="s">
        <v>35</v>
      </c>
      <c r="M9505" s="1">
        <v>8931.51</v>
      </c>
      <c r="N9505" s="1">
        <v>909.88</v>
      </c>
      <c r="O9505">
        <v>0.02</v>
      </c>
    </row>
    <row r="9506" spans="1:15" x14ac:dyDescent="0.3">
      <c r="A9506" t="str">
        <f xml:space="preserve"> _xlfn.XLOOKUP(H9506, 'Customers'!B:B, 'Customers'!A:A)</f>
        <v>CUST_330</v>
      </c>
      <c r="B9506" t="str">
        <f>_xlfn.XLOOKUP(L9506, Products!C:C, Products!A:A)</f>
        <v>PROD_6</v>
      </c>
      <c r="C9506">
        <v>9505</v>
      </c>
      <c r="D9506" s="2" t="s">
        <v>1156</v>
      </c>
      <c r="E9506">
        <f>YEAR(Orders[[#This Row],[Order_Date]])</f>
        <v>2022</v>
      </c>
      <c r="F9506">
        <f>MONTH(Orders[[#This Row],[Order_Date]])</f>
        <v>1</v>
      </c>
      <c r="G9506" s="2" t="s">
        <v>1176</v>
      </c>
      <c r="H9506" t="s">
        <v>853</v>
      </c>
      <c r="I9506" t="s">
        <v>21</v>
      </c>
      <c r="J9506" t="s">
        <v>22</v>
      </c>
      <c r="K9506" t="s">
        <v>34</v>
      </c>
      <c r="L9506" t="s">
        <v>52</v>
      </c>
      <c r="M9506" s="1">
        <v>9691.49</v>
      </c>
      <c r="N9506" s="1">
        <v>-877.98</v>
      </c>
      <c r="O9506">
        <v>0.23</v>
      </c>
    </row>
    <row r="9507" spans="1:15" x14ac:dyDescent="0.3">
      <c r="A9507" t="str">
        <f xml:space="preserve"> _xlfn.XLOOKUP(H9507, 'Customers'!B:B, 'Customers'!A:A)</f>
        <v>CUST_447</v>
      </c>
      <c r="B9507" t="str">
        <f>_xlfn.XLOOKUP(L9507, Products!C:C, Products!A:A)</f>
        <v>PROD_1</v>
      </c>
      <c r="C9507">
        <v>9506</v>
      </c>
      <c r="D9507" s="2" t="s">
        <v>722</v>
      </c>
      <c r="E9507">
        <f>YEAR(Orders[[#This Row],[Order_Date]])</f>
        <v>2023</v>
      </c>
      <c r="F9507">
        <f>MONTH(Orders[[#This Row],[Order_Date]])</f>
        <v>5</v>
      </c>
      <c r="G9507" s="2" t="s">
        <v>733</v>
      </c>
      <c r="H9507" t="s">
        <v>1069</v>
      </c>
      <c r="I9507" t="s">
        <v>32</v>
      </c>
      <c r="J9507" t="s">
        <v>22</v>
      </c>
      <c r="K9507" t="s">
        <v>16</v>
      </c>
      <c r="L9507" t="s">
        <v>17</v>
      </c>
      <c r="M9507" s="1">
        <v>4653.22</v>
      </c>
      <c r="N9507" s="1">
        <v>689.75</v>
      </c>
      <c r="O9507">
        <v>0.14000000000000001</v>
      </c>
    </row>
    <row r="9508" spans="1:15" x14ac:dyDescent="0.3">
      <c r="A9508" t="str">
        <f xml:space="preserve"> _xlfn.XLOOKUP(H9508, 'Customers'!B:B, 'Customers'!A:A)</f>
        <v>CUST_68</v>
      </c>
      <c r="B9508" t="str">
        <f>_xlfn.XLOOKUP(L9508, Products!C:C, Products!A:A)</f>
        <v>PROD_5</v>
      </c>
      <c r="C9508">
        <v>9507</v>
      </c>
      <c r="D9508" s="2" t="s">
        <v>318</v>
      </c>
      <c r="E9508">
        <f>YEAR(Orders[[#This Row],[Order_Date]])</f>
        <v>2022</v>
      </c>
      <c r="F9508">
        <f>MONTH(Orders[[#This Row],[Order_Date]])</f>
        <v>1</v>
      </c>
      <c r="G9508" s="2" t="s">
        <v>566</v>
      </c>
      <c r="H9508" t="s">
        <v>224</v>
      </c>
      <c r="I9508" t="s">
        <v>21</v>
      </c>
      <c r="J9508" t="s">
        <v>22</v>
      </c>
      <c r="K9508" t="s">
        <v>34</v>
      </c>
      <c r="L9508" t="s">
        <v>39</v>
      </c>
      <c r="M9508" s="1">
        <v>8313.84</v>
      </c>
      <c r="N9508" s="1">
        <v>924.79</v>
      </c>
      <c r="O9508">
        <v>7.0000000000000007E-2</v>
      </c>
    </row>
    <row r="9509" spans="1:15" x14ac:dyDescent="0.3">
      <c r="A9509" t="str">
        <f xml:space="preserve"> _xlfn.XLOOKUP(H9509, 'Customers'!B:B, 'Customers'!A:A)</f>
        <v>CUST_807</v>
      </c>
      <c r="B9509" t="str">
        <f>_xlfn.XLOOKUP(L9509, Products!C:C, Products!A:A)</f>
        <v>PROD_3</v>
      </c>
      <c r="C9509">
        <v>9508</v>
      </c>
      <c r="D9509" s="2" t="s">
        <v>149</v>
      </c>
      <c r="E9509">
        <f>YEAR(Orders[[#This Row],[Order_Date]])</f>
        <v>2023</v>
      </c>
      <c r="F9509">
        <f>MONTH(Orders[[#This Row],[Order_Date]])</f>
        <v>8</v>
      </c>
      <c r="G9509" s="2" t="s">
        <v>857</v>
      </c>
      <c r="H9509" t="s">
        <v>1557</v>
      </c>
      <c r="I9509" t="s">
        <v>32</v>
      </c>
      <c r="J9509" t="s">
        <v>65</v>
      </c>
      <c r="K9509" t="s">
        <v>27</v>
      </c>
      <c r="L9509" t="s">
        <v>28</v>
      </c>
      <c r="M9509" s="1">
        <v>9786.01</v>
      </c>
      <c r="N9509" s="1">
        <v>-254.37</v>
      </c>
      <c r="O9509">
        <v>0.28000000000000003</v>
      </c>
    </row>
    <row r="9510" spans="1:15" x14ac:dyDescent="0.3">
      <c r="A9510" t="str">
        <f xml:space="preserve"> _xlfn.XLOOKUP(H9510, 'Customers'!B:B, 'Customers'!A:A)</f>
        <v>CUST_464</v>
      </c>
      <c r="B9510" t="str">
        <f>_xlfn.XLOOKUP(L9510, Products!C:C, Products!A:A)</f>
        <v>PROD_6</v>
      </c>
      <c r="C9510">
        <v>9509</v>
      </c>
      <c r="D9510" s="2" t="s">
        <v>1009</v>
      </c>
      <c r="E9510">
        <f>YEAR(Orders[[#This Row],[Order_Date]])</f>
        <v>2022</v>
      </c>
      <c r="F9510">
        <f>MONTH(Orders[[#This Row],[Order_Date]])</f>
        <v>5</v>
      </c>
      <c r="G9510" s="2" t="s">
        <v>687</v>
      </c>
      <c r="H9510" t="s">
        <v>1092</v>
      </c>
      <c r="I9510" t="s">
        <v>14</v>
      </c>
      <c r="J9510" t="s">
        <v>15</v>
      </c>
      <c r="K9510" t="s">
        <v>34</v>
      </c>
      <c r="L9510" t="s">
        <v>52</v>
      </c>
      <c r="M9510" s="1">
        <v>3912.36</v>
      </c>
      <c r="N9510" s="1">
        <v>464.46</v>
      </c>
      <c r="O9510">
        <v>0.28000000000000003</v>
      </c>
    </row>
    <row r="9511" spans="1:15" x14ac:dyDescent="0.3">
      <c r="A9511" t="str">
        <f xml:space="preserve"> _xlfn.XLOOKUP(H9511, 'Customers'!B:B, 'Customers'!A:A)</f>
        <v>CUST_708</v>
      </c>
      <c r="B9511" t="str">
        <f>_xlfn.XLOOKUP(L9511, Products!C:C, Products!A:A)</f>
        <v>PROD_1</v>
      </c>
      <c r="C9511">
        <v>9510</v>
      </c>
      <c r="D9511" s="2" t="s">
        <v>564</v>
      </c>
      <c r="E9511">
        <f>YEAR(Orders[[#This Row],[Order_Date]])</f>
        <v>2022</v>
      </c>
      <c r="F9511">
        <f>MONTH(Orders[[#This Row],[Order_Date]])</f>
        <v>8</v>
      </c>
      <c r="G9511" s="2" t="s">
        <v>1159</v>
      </c>
      <c r="H9511" t="s">
        <v>1447</v>
      </c>
      <c r="I9511" t="s">
        <v>14</v>
      </c>
      <c r="J9511" t="s">
        <v>33</v>
      </c>
      <c r="K9511" t="s">
        <v>27</v>
      </c>
      <c r="L9511" t="s">
        <v>17</v>
      </c>
      <c r="M9511" s="1">
        <v>1239.8900000000001</v>
      </c>
      <c r="N9511" s="1">
        <v>-102.78</v>
      </c>
      <c r="O9511">
        <v>0.17</v>
      </c>
    </row>
    <row r="9512" spans="1:15" x14ac:dyDescent="0.3">
      <c r="A9512" t="str">
        <f xml:space="preserve"> _xlfn.XLOOKUP(H9512, 'Customers'!B:B, 'Customers'!A:A)</f>
        <v>CUST_152</v>
      </c>
      <c r="B9512" t="str">
        <f>_xlfn.XLOOKUP(L9512, Products!C:C, Products!A:A)</f>
        <v>PROD_8</v>
      </c>
      <c r="C9512">
        <v>9511</v>
      </c>
      <c r="D9512" s="2" t="s">
        <v>805</v>
      </c>
      <c r="E9512">
        <f>YEAR(Orders[[#This Row],[Order_Date]])</f>
        <v>2023</v>
      </c>
      <c r="F9512">
        <f>MONTH(Orders[[#This Row],[Order_Date]])</f>
        <v>3</v>
      </c>
      <c r="G9512" s="2" t="s">
        <v>644</v>
      </c>
      <c r="H9512" t="s">
        <v>450</v>
      </c>
      <c r="I9512" t="s">
        <v>21</v>
      </c>
      <c r="J9512" t="s">
        <v>65</v>
      </c>
      <c r="K9512" t="s">
        <v>27</v>
      </c>
      <c r="L9512" t="s">
        <v>73</v>
      </c>
      <c r="M9512" s="1">
        <v>5257.9</v>
      </c>
      <c r="N9512" s="1">
        <v>351.45</v>
      </c>
      <c r="O9512">
        <v>0.06</v>
      </c>
    </row>
    <row r="9513" spans="1:15" x14ac:dyDescent="0.3">
      <c r="A9513" t="str">
        <f xml:space="preserve"> _xlfn.XLOOKUP(H9513, 'Customers'!B:B, 'Customers'!A:A)</f>
        <v>CUST_982</v>
      </c>
      <c r="B9513" t="str">
        <f>_xlfn.XLOOKUP(L9513, Products!C:C, Products!A:A)</f>
        <v>PROD_2</v>
      </c>
      <c r="C9513">
        <v>9512</v>
      </c>
      <c r="D9513" s="2" t="s">
        <v>125</v>
      </c>
      <c r="E9513">
        <f>YEAR(Orders[[#This Row],[Order_Date]])</f>
        <v>2023</v>
      </c>
      <c r="F9513">
        <f>MONTH(Orders[[#This Row],[Order_Date]])</f>
        <v>1</v>
      </c>
      <c r="G9513" s="2" t="s">
        <v>358</v>
      </c>
      <c r="H9513" t="s">
        <v>1745</v>
      </c>
      <c r="I9513" t="s">
        <v>32</v>
      </c>
      <c r="J9513" t="s">
        <v>22</v>
      </c>
      <c r="K9513" t="s">
        <v>16</v>
      </c>
      <c r="L9513" t="s">
        <v>23</v>
      </c>
      <c r="M9513" s="1">
        <v>8422.61</v>
      </c>
      <c r="N9513" s="1">
        <v>1383.39</v>
      </c>
      <c r="O9513">
        <v>0.06</v>
      </c>
    </row>
    <row r="9514" spans="1:15" x14ac:dyDescent="0.3">
      <c r="A9514" t="str">
        <f xml:space="preserve"> _xlfn.XLOOKUP(H9514, 'Customers'!B:B, 'Customers'!A:A)</f>
        <v>CUST_381</v>
      </c>
      <c r="B9514" t="str">
        <f>_xlfn.XLOOKUP(L9514, Products!C:C, Products!A:A)</f>
        <v>PROD_7</v>
      </c>
      <c r="C9514">
        <v>9513</v>
      </c>
      <c r="D9514" s="2" t="s">
        <v>682</v>
      </c>
      <c r="E9514">
        <f>YEAR(Orders[[#This Row],[Order_Date]])</f>
        <v>2023</v>
      </c>
      <c r="F9514">
        <f>MONTH(Orders[[#This Row],[Order_Date]])</f>
        <v>9</v>
      </c>
      <c r="G9514" s="2" t="s">
        <v>697</v>
      </c>
      <c r="H9514" t="s">
        <v>946</v>
      </c>
      <c r="I9514" t="s">
        <v>21</v>
      </c>
      <c r="J9514" t="s">
        <v>15</v>
      </c>
      <c r="K9514" t="s">
        <v>16</v>
      </c>
      <c r="L9514" t="s">
        <v>66</v>
      </c>
      <c r="M9514" s="1">
        <v>6465.38</v>
      </c>
      <c r="N9514" s="1">
        <v>709.19</v>
      </c>
      <c r="O9514">
        <v>0.01</v>
      </c>
    </row>
    <row r="9515" spans="1:15" x14ac:dyDescent="0.3">
      <c r="A9515" t="str">
        <f xml:space="preserve"> _xlfn.XLOOKUP(H9515, 'Customers'!B:B, 'Customers'!A:A)</f>
        <v>CUST_21</v>
      </c>
      <c r="B9515" t="str">
        <f>_xlfn.XLOOKUP(L9515, Products!C:C, Products!A:A)</f>
        <v>PROD_4</v>
      </c>
      <c r="C9515">
        <v>9514</v>
      </c>
      <c r="D9515" s="2" t="s">
        <v>843</v>
      </c>
      <c r="E9515">
        <f>YEAR(Orders[[#This Row],[Order_Date]])</f>
        <v>2023</v>
      </c>
      <c r="F9515">
        <f>MONTH(Orders[[#This Row],[Order_Date]])</f>
        <v>6</v>
      </c>
      <c r="G9515" s="2" t="s">
        <v>1382</v>
      </c>
      <c r="H9515" t="s">
        <v>90</v>
      </c>
      <c r="I9515" t="s">
        <v>21</v>
      </c>
      <c r="J9515" t="s">
        <v>65</v>
      </c>
      <c r="K9515" t="s">
        <v>34</v>
      </c>
      <c r="L9515" t="s">
        <v>35</v>
      </c>
      <c r="M9515" s="1">
        <v>9909.44</v>
      </c>
      <c r="N9515" s="1">
        <v>-787.79</v>
      </c>
      <c r="O9515">
        <v>0.22</v>
      </c>
    </row>
    <row r="9516" spans="1:15" x14ac:dyDescent="0.3">
      <c r="A9516" t="str">
        <f xml:space="preserve"> _xlfn.XLOOKUP(H9516, 'Customers'!B:B, 'Customers'!A:A)</f>
        <v>CUST_702</v>
      </c>
      <c r="B9516" t="str">
        <f>_xlfn.XLOOKUP(L9516, Products!C:C, Products!A:A)</f>
        <v>PROD_4</v>
      </c>
      <c r="C9516">
        <v>9515</v>
      </c>
      <c r="D9516" s="2" t="s">
        <v>1573</v>
      </c>
      <c r="E9516">
        <f>YEAR(Orders[[#This Row],[Order_Date]])</f>
        <v>2023</v>
      </c>
      <c r="F9516">
        <f>MONTH(Orders[[#This Row],[Order_Date]])</f>
        <v>1</v>
      </c>
      <c r="G9516" s="2" t="s">
        <v>1638</v>
      </c>
      <c r="H9516" t="s">
        <v>1441</v>
      </c>
      <c r="I9516" t="s">
        <v>32</v>
      </c>
      <c r="J9516" t="s">
        <v>15</v>
      </c>
      <c r="K9516" t="s">
        <v>34</v>
      </c>
      <c r="L9516" t="s">
        <v>35</v>
      </c>
      <c r="M9516" s="1">
        <v>7006.22</v>
      </c>
      <c r="N9516" s="1">
        <v>59.11</v>
      </c>
      <c r="O9516">
        <v>0.06</v>
      </c>
    </row>
    <row r="9517" spans="1:15" x14ac:dyDescent="0.3">
      <c r="A9517" t="str">
        <f xml:space="preserve"> _xlfn.XLOOKUP(H9517, 'Customers'!B:B, 'Customers'!A:A)</f>
        <v>CUST_622</v>
      </c>
      <c r="B9517" t="str">
        <f>_xlfn.XLOOKUP(L9517, Products!C:C, Products!A:A)</f>
        <v>PROD_1</v>
      </c>
      <c r="C9517">
        <v>9516</v>
      </c>
      <c r="D9517" s="2" t="s">
        <v>802</v>
      </c>
      <c r="E9517">
        <f>YEAR(Orders[[#This Row],[Order_Date]])</f>
        <v>2023</v>
      </c>
      <c r="F9517">
        <f>MONTH(Orders[[#This Row],[Order_Date]])</f>
        <v>2</v>
      </c>
      <c r="G9517" s="2" t="s">
        <v>346</v>
      </c>
      <c r="H9517" t="s">
        <v>1341</v>
      </c>
      <c r="I9517" t="s">
        <v>32</v>
      </c>
      <c r="J9517" t="s">
        <v>15</v>
      </c>
      <c r="K9517" t="s">
        <v>27</v>
      </c>
      <c r="L9517" t="s">
        <v>17</v>
      </c>
      <c r="M9517" s="1">
        <v>7938.91</v>
      </c>
      <c r="N9517" s="1">
        <v>1492.95</v>
      </c>
      <c r="O9517">
        <v>0.17</v>
      </c>
    </row>
    <row r="9518" spans="1:15" x14ac:dyDescent="0.3">
      <c r="A9518" t="str">
        <f xml:space="preserve"> _xlfn.XLOOKUP(H9518, 'Customers'!B:B, 'Customers'!A:A)</f>
        <v>CUST_450</v>
      </c>
      <c r="B9518" t="str">
        <f>_xlfn.XLOOKUP(L9518, Products!C:C, Products!A:A)</f>
        <v>PROD_1</v>
      </c>
      <c r="C9518">
        <v>9517</v>
      </c>
      <c r="D9518" s="2" t="s">
        <v>516</v>
      </c>
      <c r="E9518">
        <f>YEAR(Orders[[#This Row],[Order_Date]])</f>
        <v>2022</v>
      </c>
      <c r="F9518">
        <f>MONTH(Orders[[#This Row],[Order_Date]])</f>
        <v>2</v>
      </c>
      <c r="G9518" s="2" t="s">
        <v>54</v>
      </c>
      <c r="H9518" t="s">
        <v>1074</v>
      </c>
      <c r="I9518" t="s">
        <v>32</v>
      </c>
      <c r="J9518" t="s">
        <v>33</v>
      </c>
      <c r="K9518" t="s">
        <v>16</v>
      </c>
      <c r="L9518" t="s">
        <v>17</v>
      </c>
      <c r="M9518" s="1">
        <v>5366.23</v>
      </c>
      <c r="N9518" s="1">
        <v>542.59</v>
      </c>
      <c r="O9518">
        <v>0.15</v>
      </c>
    </row>
    <row r="9519" spans="1:15" x14ac:dyDescent="0.3">
      <c r="A9519" t="str">
        <f xml:space="preserve"> _xlfn.XLOOKUP(H9519, 'Customers'!B:B, 'Customers'!A:A)</f>
        <v>CUST_785</v>
      </c>
      <c r="B9519" t="str">
        <f>_xlfn.XLOOKUP(L9519, Products!C:C, Products!A:A)</f>
        <v>PROD_1</v>
      </c>
      <c r="C9519">
        <v>9518</v>
      </c>
      <c r="D9519" s="2" t="s">
        <v>969</v>
      </c>
      <c r="E9519">
        <f>YEAR(Orders[[#This Row],[Order_Date]])</f>
        <v>2022</v>
      </c>
      <c r="F9519">
        <f>MONTH(Orders[[#This Row],[Order_Date]])</f>
        <v>11</v>
      </c>
      <c r="G9519" s="2" t="s">
        <v>970</v>
      </c>
      <c r="H9519" t="s">
        <v>1533</v>
      </c>
      <c r="I9519" t="s">
        <v>32</v>
      </c>
      <c r="J9519" t="s">
        <v>15</v>
      </c>
      <c r="K9519" t="s">
        <v>27</v>
      </c>
      <c r="L9519" t="s">
        <v>17</v>
      </c>
      <c r="M9519" s="1">
        <v>6146.91</v>
      </c>
      <c r="N9519" s="1">
        <v>1170.06</v>
      </c>
      <c r="O9519">
        <v>0.22</v>
      </c>
    </row>
    <row r="9520" spans="1:15" x14ac:dyDescent="0.3">
      <c r="A9520" t="str">
        <f xml:space="preserve"> _xlfn.XLOOKUP(H9520, 'Customers'!B:B, 'Customers'!A:A)</f>
        <v>CUST_760</v>
      </c>
      <c r="B9520" t="str">
        <f>_xlfn.XLOOKUP(L9520, Products!C:C, Products!A:A)</f>
        <v>PROD_7</v>
      </c>
      <c r="C9520">
        <v>9519</v>
      </c>
      <c r="D9520" s="2" t="s">
        <v>127</v>
      </c>
      <c r="E9520">
        <f>YEAR(Orders[[#This Row],[Order_Date]])</f>
        <v>2022</v>
      </c>
      <c r="F9520">
        <f>MONTH(Orders[[#This Row],[Order_Date]])</f>
        <v>10</v>
      </c>
      <c r="G9520" s="2" t="s">
        <v>595</v>
      </c>
      <c r="H9520" t="s">
        <v>1506</v>
      </c>
      <c r="I9520" t="s">
        <v>21</v>
      </c>
      <c r="J9520" t="s">
        <v>22</v>
      </c>
      <c r="K9520" t="s">
        <v>16</v>
      </c>
      <c r="L9520" t="s">
        <v>66</v>
      </c>
      <c r="M9520" s="1">
        <v>4506.9799999999996</v>
      </c>
      <c r="N9520" s="1">
        <v>-264.79000000000002</v>
      </c>
      <c r="O9520">
        <v>0.26</v>
      </c>
    </row>
    <row r="9521" spans="1:15" x14ac:dyDescent="0.3">
      <c r="A9521" t="str">
        <f xml:space="preserve"> _xlfn.XLOOKUP(H9521, 'Customers'!B:B, 'Customers'!A:A)</f>
        <v>CUST_837</v>
      </c>
      <c r="B9521" t="str">
        <f>_xlfn.XLOOKUP(L9521, Products!C:C, Products!A:A)</f>
        <v>PROD_4</v>
      </c>
      <c r="C9521">
        <v>9520</v>
      </c>
      <c r="D9521" s="2" t="s">
        <v>1323</v>
      </c>
      <c r="E9521">
        <f>YEAR(Orders[[#This Row],[Order_Date]])</f>
        <v>2022</v>
      </c>
      <c r="F9521">
        <f>MONTH(Orders[[#This Row],[Order_Date]])</f>
        <v>10</v>
      </c>
      <c r="G9521" s="2" t="s">
        <v>110</v>
      </c>
      <c r="H9521" t="s">
        <v>1590</v>
      </c>
      <c r="I9521" t="s">
        <v>32</v>
      </c>
      <c r="J9521" t="s">
        <v>65</v>
      </c>
      <c r="K9521" t="s">
        <v>34</v>
      </c>
      <c r="L9521" t="s">
        <v>35</v>
      </c>
      <c r="M9521" s="1">
        <v>6910.57</v>
      </c>
      <c r="N9521" s="1">
        <v>1029.0999999999999</v>
      </c>
      <c r="O9521">
        <v>0.02</v>
      </c>
    </row>
    <row r="9522" spans="1:15" x14ac:dyDescent="0.3">
      <c r="A9522" t="str">
        <f xml:space="preserve"> _xlfn.XLOOKUP(H9522, 'Customers'!B:B, 'Customers'!A:A)</f>
        <v>CUST_112</v>
      </c>
      <c r="B9522" t="str">
        <f>_xlfn.XLOOKUP(L9522, Products!C:C, Products!A:A)</f>
        <v>PROD_5</v>
      </c>
      <c r="C9522">
        <v>9521</v>
      </c>
      <c r="D9522" s="2" t="s">
        <v>211</v>
      </c>
      <c r="E9522">
        <f>YEAR(Orders[[#This Row],[Order_Date]])</f>
        <v>2022</v>
      </c>
      <c r="F9522">
        <f>MONTH(Orders[[#This Row],[Order_Date]])</f>
        <v>9</v>
      </c>
      <c r="G9522" s="2" t="s">
        <v>1211</v>
      </c>
      <c r="H9522" t="s">
        <v>347</v>
      </c>
      <c r="I9522" t="s">
        <v>32</v>
      </c>
      <c r="J9522" t="s">
        <v>22</v>
      </c>
      <c r="K9522" t="s">
        <v>34</v>
      </c>
      <c r="L9522" t="s">
        <v>39</v>
      </c>
      <c r="M9522" s="1">
        <v>3947.71</v>
      </c>
      <c r="N9522" s="1">
        <v>334.8</v>
      </c>
      <c r="O9522">
        <v>0.13</v>
      </c>
    </row>
    <row r="9523" spans="1:15" x14ac:dyDescent="0.3">
      <c r="A9523" t="str">
        <f xml:space="preserve"> _xlfn.XLOOKUP(H9523, 'Customers'!B:B, 'Customers'!A:A)</f>
        <v>CUST_153</v>
      </c>
      <c r="B9523" t="str">
        <f>_xlfn.XLOOKUP(L9523, Products!C:C, Products!A:A)</f>
        <v>PROD_1</v>
      </c>
      <c r="C9523">
        <v>9522</v>
      </c>
      <c r="D9523" s="2" t="s">
        <v>370</v>
      </c>
      <c r="E9523">
        <f>YEAR(Orders[[#This Row],[Order_Date]])</f>
        <v>2022</v>
      </c>
      <c r="F9523">
        <f>MONTH(Orders[[#This Row],[Order_Date]])</f>
        <v>3</v>
      </c>
      <c r="G9523" s="2" t="s">
        <v>1278</v>
      </c>
      <c r="H9523" t="s">
        <v>452</v>
      </c>
      <c r="I9523" t="s">
        <v>32</v>
      </c>
      <c r="J9523" t="s">
        <v>22</v>
      </c>
      <c r="K9523" t="s">
        <v>27</v>
      </c>
      <c r="L9523" t="s">
        <v>17</v>
      </c>
      <c r="M9523" s="1">
        <v>4938.08</v>
      </c>
      <c r="N9523" s="1">
        <v>607.73</v>
      </c>
      <c r="O9523">
        <v>0.01</v>
      </c>
    </row>
    <row r="9524" spans="1:15" x14ac:dyDescent="0.3">
      <c r="A9524" t="str">
        <f xml:space="preserve"> _xlfn.XLOOKUP(H9524, 'Customers'!B:B, 'Customers'!A:A)</f>
        <v>CUST_150</v>
      </c>
      <c r="B9524" t="str">
        <f>_xlfn.XLOOKUP(L9524, Products!C:C, Products!A:A)</f>
        <v>PROD_6</v>
      </c>
      <c r="C9524">
        <v>9523</v>
      </c>
      <c r="D9524" s="2" t="s">
        <v>504</v>
      </c>
      <c r="E9524">
        <f>YEAR(Orders[[#This Row],[Order_Date]])</f>
        <v>2023</v>
      </c>
      <c r="F9524">
        <f>MONTH(Orders[[#This Row],[Order_Date]])</f>
        <v>2</v>
      </c>
      <c r="G9524" s="2" t="s">
        <v>505</v>
      </c>
      <c r="H9524" t="s">
        <v>446</v>
      </c>
      <c r="I9524" t="s">
        <v>14</v>
      </c>
      <c r="J9524" t="s">
        <v>22</v>
      </c>
      <c r="K9524" t="s">
        <v>34</v>
      </c>
      <c r="L9524" t="s">
        <v>52</v>
      </c>
      <c r="M9524" s="1">
        <v>5412.86</v>
      </c>
      <c r="N9524" s="1">
        <v>1409.02</v>
      </c>
      <c r="O9524">
        <v>0.03</v>
      </c>
    </row>
    <row r="9525" spans="1:15" x14ac:dyDescent="0.3">
      <c r="A9525" t="str">
        <f xml:space="preserve"> _xlfn.XLOOKUP(H9525, 'Customers'!B:B, 'Customers'!A:A)</f>
        <v>CUST_853</v>
      </c>
      <c r="B9525" t="str">
        <f>_xlfn.XLOOKUP(L9525, Products!C:C, Products!A:A)</f>
        <v>PROD_1</v>
      </c>
      <c r="C9525">
        <v>9524</v>
      </c>
      <c r="D9525" s="2" t="s">
        <v>731</v>
      </c>
      <c r="E9525">
        <f>YEAR(Orders[[#This Row],[Order_Date]])</f>
        <v>2023</v>
      </c>
      <c r="F9525">
        <f>MONTH(Orders[[#This Row],[Order_Date]])</f>
        <v>1</v>
      </c>
      <c r="G9525" s="2" t="s">
        <v>1573</v>
      </c>
      <c r="H9525" t="s">
        <v>1606</v>
      </c>
      <c r="I9525" t="s">
        <v>14</v>
      </c>
      <c r="J9525" t="s">
        <v>15</v>
      </c>
      <c r="K9525" t="s">
        <v>27</v>
      </c>
      <c r="L9525" t="s">
        <v>17</v>
      </c>
      <c r="M9525" s="1">
        <v>5040.7</v>
      </c>
      <c r="N9525" s="1">
        <v>-65.930000000000007</v>
      </c>
      <c r="O9525">
        <v>0.15</v>
      </c>
    </row>
    <row r="9526" spans="1:15" x14ac:dyDescent="0.3">
      <c r="A9526" t="str">
        <f xml:space="preserve"> _xlfn.XLOOKUP(H9526, 'Customers'!B:B, 'Customers'!A:A)</f>
        <v>CUST_274</v>
      </c>
      <c r="B9526" t="str">
        <f>_xlfn.XLOOKUP(L9526, Products!C:C, Products!A:A)</f>
        <v>PROD_6</v>
      </c>
      <c r="C9526">
        <v>9525</v>
      </c>
      <c r="D9526" s="2" t="s">
        <v>115</v>
      </c>
      <c r="E9526">
        <f>YEAR(Orders[[#This Row],[Order_Date]])</f>
        <v>2022</v>
      </c>
      <c r="F9526">
        <f>MONTH(Orders[[#This Row],[Order_Date]])</f>
        <v>11</v>
      </c>
      <c r="G9526" s="2" t="s">
        <v>969</v>
      </c>
      <c r="H9526" t="s">
        <v>735</v>
      </c>
      <c r="I9526" t="s">
        <v>32</v>
      </c>
      <c r="J9526" t="s">
        <v>33</v>
      </c>
      <c r="K9526" t="s">
        <v>34</v>
      </c>
      <c r="L9526" t="s">
        <v>52</v>
      </c>
      <c r="M9526" s="1">
        <v>7303.14</v>
      </c>
      <c r="N9526" s="1">
        <v>800.81</v>
      </c>
      <c r="O9526">
        <v>0.26</v>
      </c>
    </row>
    <row r="9527" spans="1:15" x14ac:dyDescent="0.3">
      <c r="A9527" t="str">
        <f xml:space="preserve"> _xlfn.XLOOKUP(H9527, 'Customers'!B:B, 'Customers'!A:A)</f>
        <v>CUST_276</v>
      </c>
      <c r="B9527" t="str">
        <f>_xlfn.XLOOKUP(L9527, Products!C:C, Products!A:A)</f>
        <v>PROD_8</v>
      </c>
      <c r="C9527">
        <v>9526</v>
      </c>
      <c r="D9527" s="2" t="s">
        <v>1044</v>
      </c>
      <c r="E9527">
        <f>YEAR(Orders[[#This Row],[Order_Date]])</f>
        <v>2023</v>
      </c>
      <c r="F9527">
        <f>MONTH(Orders[[#This Row],[Order_Date]])</f>
        <v>2</v>
      </c>
      <c r="G9527" s="2" t="s">
        <v>667</v>
      </c>
      <c r="H9527" t="s">
        <v>739</v>
      </c>
      <c r="I9527" t="s">
        <v>32</v>
      </c>
      <c r="J9527" t="s">
        <v>22</v>
      </c>
      <c r="K9527" t="s">
        <v>27</v>
      </c>
      <c r="L9527" t="s">
        <v>73</v>
      </c>
      <c r="M9527" s="1">
        <v>2434.66</v>
      </c>
      <c r="N9527" s="1">
        <v>-52.99</v>
      </c>
      <c r="O9527">
        <v>0.14000000000000001</v>
      </c>
    </row>
    <row r="9528" spans="1:15" x14ac:dyDescent="0.3">
      <c r="A9528" t="str">
        <f xml:space="preserve"> _xlfn.XLOOKUP(H9528, 'Customers'!B:B, 'Customers'!A:A)</f>
        <v>CUST_428</v>
      </c>
      <c r="B9528" t="str">
        <f>_xlfn.XLOOKUP(L9528, Products!C:C, Products!A:A)</f>
        <v>PROD_2</v>
      </c>
      <c r="C9528">
        <v>9527</v>
      </c>
      <c r="D9528" s="2" t="s">
        <v>1239</v>
      </c>
      <c r="E9528">
        <f>YEAR(Orders[[#This Row],[Order_Date]])</f>
        <v>2022</v>
      </c>
      <c r="F9528">
        <f>MONTH(Orders[[#This Row],[Order_Date]])</f>
        <v>7</v>
      </c>
      <c r="G9528" s="2" t="s">
        <v>244</v>
      </c>
      <c r="H9528" t="s">
        <v>1034</v>
      </c>
      <c r="I9528" t="s">
        <v>14</v>
      </c>
      <c r="J9528" t="s">
        <v>65</v>
      </c>
      <c r="K9528" t="s">
        <v>16</v>
      </c>
      <c r="L9528" t="s">
        <v>23</v>
      </c>
      <c r="M9528" s="1">
        <v>1790.31</v>
      </c>
      <c r="N9528" s="1">
        <v>441.09</v>
      </c>
      <c r="O9528">
        <v>0.2</v>
      </c>
    </row>
    <row r="9529" spans="1:15" x14ac:dyDescent="0.3">
      <c r="A9529" t="str">
        <f xml:space="preserve"> _xlfn.XLOOKUP(H9529, 'Customers'!B:B, 'Customers'!A:A)</f>
        <v>CUST_867</v>
      </c>
      <c r="B9529" t="str">
        <f>_xlfn.XLOOKUP(L9529, Products!C:C, Products!A:A)</f>
        <v>PROD_5</v>
      </c>
      <c r="C9529">
        <v>9528</v>
      </c>
      <c r="D9529" s="2" t="s">
        <v>809</v>
      </c>
      <c r="E9529">
        <f>YEAR(Orders[[#This Row],[Order_Date]])</f>
        <v>2023</v>
      </c>
      <c r="F9529">
        <f>MONTH(Orders[[#This Row],[Order_Date]])</f>
        <v>12</v>
      </c>
      <c r="G9529" s="2" t="s">
        <v>74</v>
      </c>
      <c r="H9529" t="s">
        <v>1621</v>
      </c>
      <c r="I9529" t="s">
        <v>32</v>
      </c>
      <c r="J9529" t="s">
        <v>22</v>
      </c>
      <c r="K9529" t="s">
        <v>34</v>
      </c>
      <c r="L9529" t="s">
        <v>39</v>
      </c>
      <c r="M9529" s="1">
        <v>8905.09</v>
      </c>
      <c r="N9529" s="1">
        <v>1400.18</v>
      </c>
      <c r="O9529">
        <v>0.13</v>
      </c>
    </row>
    <row r="9530" spans="1:15" x14ac:dyDescent="0.3">
      <c r="A9530" t="str">
        <f xml:space="preserve"> _xlfn.XLOOKUP(H9530, 'Customers'!B:B, 'Customers'!A:A)</f>
        <v>CUST_366</v>
      </c>
      <c r="B9530" t="str">
        <f>_xlfn.XLOOKUP(L9530, Products!C:C, Products!A:A)</f>
        <v>PROD_5</v>
      </c>
      <c r="C9530">
        <v>9529</v>
      </c>
      <c r="D9530" s="2" t="s">
        <v>346</v>
      </c>
      <c r="E9530">
        <f>YEAR(Orders[[#This Row],[Order_Date]])</f>
        <v>2023</v>
      </c>
      <c r="F9530">
        <f>MONTH(Orders[[#This Row],[Order_Date]])</f>
        <v>3</v>
      </c>
      <c r="G9530" s="2" t="s">
        <v>847</v>
      </c>
      <c r="H9530" t="s">
        <v>914</v>
      </c>
      <c r="I9530" t="s">
        <v>21</v>
      </c>
      <c r="J9530" t="s">
        <v>22</v>
      </c>
      <c r="K9530" t="s">
        <v>34</v>
      </c>
      <c r="L9530" t="s">
        <v>39</v>
      </c>
      <c r="M9530" s="1">
        <v>889.33</v>
      </c>
      <c r="N9530" s="1">
        <v>15.18</v>
      </c>
      <c r="O9530">
        <v>0.01</v>
      </c>
    </row>
    <row r="9531" spans="1:15" x14ac:dyDescent="0.3">
      <c r="A9531" t="str">
        <f xml:space="preserve"> _xlfn.XLOOKUP(H9531, 'Customers'!B:B, 'Customers'!A:A)</f>
        <v>CUST_702</v>
      </c>
      <c r="B9531" t="str">
        <f>_xlfn.XLOOKUP(L9531, Products!C:C, Products!A:A)</f>
        <v>PROD_1</v>
      </c>
      <c r="C9531">
        <v>9530</v>
      </c>
      <c r="D9531" s="2" t="s">
        <v>1167</v>
      </c>
      <c r="E9531">
        <f>YEAR(Orders[[#This Row],[Order_Date]])</f>
        <v>2023</v>
      </c>
      <c r="F9531">
        <f>MONTH(Orders[[#This Row],[Order_Date]])</f>
        <v>4</v>
      </c>
      <c r="G9531" s="2" t="s">
        <v>733</v>
      </c>
      <c r="H9531" t="s">
        <v>1441</v>
      </c>
      <c r="I9531" t="s">
        <v>14</v>
      </c>
      <c r="J9531" t="s">
        <v>33</v>
      </c>
      <c r="K9531" t="s">
        <v>27</v>
      </c>
      <c r="L9531" t="s">
        <v>17</v>
      </c>
      <c r="M9531" s="1">
        <v>430.06</v>
      </c>
      <c r="N9531" s="1">
        <v>126.96</v>
      </c>
      <c r="O9531">
        <v>0.28000000000000003</v>
      </c>
    </row>
    <row r="9532" spans="1:15" x14ac:dyDescent="0.3">
      <c r="A9532" t="str">
        <f xml:space="preserve"> _xlfn.XLOOKUP(H9532, 'Customers'!B:B, 'Customers'!A:A)</f>
        <v>CUST_840</v>
      </c>
      <c r="B9532" t="str">
        <f>_xlfn.XLOOKUP(L9532, Products!C:C, Products!A:A)</f>
        <v>PROD_6</v>
      </c>
      <c r="C9532">
        <v>9531</v>
      </c>
      <c r="D9532" s="2" t="s">
        <v>776</v>
      </c>
      <c r="E9532">
        <f>YEAR(Orders[[#This Row],[Order_Date]])</f>
        <v>2022</v>
      </c>
      <c r="F9532">
        <f>MONTH(Orders[[#This Row],[Order_Date]])</f>
        <v>1</v>
      </c>
      <c r="G9532" s="2" t="s">
        <v>275</v>
      </c>
      <c r="H9532" t="s">
        <v>1593</v>
      </c>
      <c r="I9532" t="s">
        <v>21</v>
      </c>
      <c r="J9532" t="s">
        <v>15</v>
      </c>
      <c r="K9532" t="s">
        <v>34</v>
      </c>
      <c r="L9532" t="s">
        <v>52</v>
      </c>
      <c r="M9532" s="1">
        <v>7226.32</v>
      </c>
      <c r="N9532" s="1">
        <v>-216.36</v>
      </c>
      <c r="O9532">
        <v>0.15</v>
      </c>
    </row>
    <row r="9533" spans="1:15" x14ac:dyDescent="0.3">
      <c r="A9533" t="str">
        <f xml:space="preserve"> _xlfn.XLOOKUP(H9533, 'Customers'!B:B, 'Customers'!A:A)</f>
        <v>CUST_397</v>
      </c>
      <c r="B9533" t="str">
        <f>_xlfn.XLOOKUP(L9533, Products!C:C, Products!A:A)</f>
        <v>PROD_2</v>
      </c>
      <c r="C9533">
        <v>9532</v>
      </c>
      <c r="D9533" s="2" t="s">
        <v>176</v>
      </c>
      <c r="E9533">
        <f>YEAR(Orders[[#This Row],[Order_Date]])</f>
        <v>2023</v>
      </c>
      <c r="F9533">
        <f>MONTH(Orders[[#This Row],[Order_Date]])</f>
        <v>7</v>
      </c>
      <c r="G9533" s="2" t="s">
        <v>183</v>
      </c>
      <c r="H9533" t="s">
        <v>979</v>
      </c>
      <c r="I9533" t="s">
        <v>21</v>
      </c>
      <c r="J9533" t="s">
        <v>65</v>
      </c>
      <c r="K9533" t="s">
        <v>16</v>
      </c>
      <c r="L9533" t="s">
        <v>23</v>
      </c>
      <c r="M9533" s="1">
        <v>4712.99</v>
      </c>
      <c r="N9533" s="1">
        <v>526.62</v>
      </c>
      <c r="O9533">
        <v>0.15</v>
      </c>
    </row>
    <row r="9534" spans="1:15" x14ac:dyDescent="0.3">
      <c r="A9534" t="str">
        <f xml:space="preserve"> _xlfn.XLOOKUP(H9534, 'Customers'!B:B, 'Customers'!A:A)</f>
        <v>CUST_642</v>
      </c>
      <c r="B9534" t="str">
        <f>_xlfn.XLOOKUP(L9534, Products!C:C, Products!A:A)</f>
        <v>PROD_1</v>
      </c>
      <c r="C9534">
        <v>9533</v>
      </c>
      <c r="D9534" s="2" t="s">
        <v>737</v>
      </c>
      <c r="E9534">
        <f>YEAR(Orders[[#This Row],[Order_Date]])</f>
        <v>2022</v>
      </c>
      <c r="F9534">
        <f>MONTH(Orders[[#This Row],[Order_Date]])</f>
        <v>10</v>
      </c>
      <c r="G9534" s="2" t="s">
        <v>753</v>
      </c>
      <c r="H9534" t="s">
        <v>1367</v>
      </c>
      <c r="I9534" t="s">
        <v>32</v>
      </c>
      <c r="J9534" t="s">
        <v>22</v>
      </c>
      <c r="K9534" t="s">
        <v>16</v>
      </c>
      <c r="L9534" t="s">
        <v>17</v>
      </c>
      <c r="M9534" s="1">
        <v>1925.07</v>
      </c>
      <c r="N9534" s="1">
        <v>506.24</v>
      </c>
      <c r="O9534">
        <v>0.05</v>
      </c>
    </row>
    <row r="9535" spans="1:15" x14ac:dyDescent="0.3">
      <c r="A9535" t="str">
        <f xml:space="preserve"> _xlfn.XLOOKUP(H9535, 'Customers'!B:B, 'Customers'!A:A)</f>
        <v>CUST_414</v>
      </c>
      <c r="B9535" t="str">
        <f>_xlfn.XLOOKUP(L9535, Products!C:C, Products!A:A)</f>
        <v>PROD_6</v>
      </c>
      <c r="C9535">
        <v>9534</v>
      </c>
      <c r="D9535" s="2" t="s">
        <v>305</v>
      </c>
      <c r="E9535">
        <f>YEAR(Orders[[#This Row],[Order_Date]])</f>
        <v>2022</v>
      </c>
      <c r="F9535">
        <f>MONTH(Orders[[#This Row],[Order_Date]])</f>
        <v>6</v>
      </c>
      <c r="G9535" s="2" t="s">
        <v>519</v>
      </c>
      <c r="H9535" t="s">
        <v>1010</v>
      </c>
      <c r="I9535" t="s">
        <v>21</v>
      </c>
      <c r="J9535" t="s">
        <v>15</v>
      </c>
      <c r="K9535" t="s">
        <v>34</v>
      </c>
      <c r="L9535" t="s">
        <v>52</v>
      </c>
      <c r="M9535" s="1">
        <v>3437.49</v>
      </c>
      <c r="N9535" s="1">
        <v>-136.94</v>
      </c>
      <c r="O9535">
        <v>0.04</v>
      </c>
    </row>
    <row r="9536" spans="1:15" x14ac:dyDescent="0.3">
      <c r="A9536" t="str">
        <f xml:space="preserve"> _xlfn.XLOOKUP(H9536, 'Customers'!B:B, 'Customers'!A:A)</f>
        <v>CUST_979</v>
      </c>
      <c r="B9536" t="str">
        <f>_xlfn.XLOOKUP(L9536, Products!C:C, Products!A:A)</f>
        <v>PROD_7</v>
      </c>
      <c r="C9536">
        <v>9535</v>
      </c>
      <c r="D9536" s="2" t="s">
        <v>94</v>
      </c>
      <c r="E9536">
        <f>YEAR(Orders[[#This Row],[Order_Date]])</f>
        <v>2023</v>
      </c>
      <c r="F9536">
        <f>MONTH(Orders[[#This Row],[Order_Date]])</f>
        <v>11</v>
      </c>
      <c r="G9536" s="2" t="s">
        <v>747</v>
      </c>
      <c r="H9536" t="s">
        <v>1742</v>
      </c>
      <c r="I9536" t="s">
        <v>21</v>
      </c>
      <c r="J9536" t="s">
        <v>15</v>
      </c>
      <c r="K9536" t="s">
        <v>16</v>
      </c>
      <c r="L9536" t="s">
        <v>66</v>
      </c>
      <c r="M9536" s="1">
        <v>8024.82</v>
      </c>
      <c r="N9536" s="1">
        <v>1566.69</v>
      </c>
      <c r="O9536">
        <v>0.03</v>
      </c>
    </row>
    <row r="9537" spans="1:15" x14ac:dyDescent="0.3">
      <c r="A9537" t="str">
        <f xml:space="preserve"> _xlfn.XLOOKUP(H9537, 'Customers'!B:B, 'Customers'!A:A)</f>
        <v>CUST_70</v>
      </c>
      <c r="B9537" t="str">
        <f>_xlfn.XLOOKUP(L9537, Products!C:C, Products!A:A)</f>
        <v>PROD_3</v>
      </c>
      <c r="C9537">
        <v>9536</v>
      </c>
      <c r="D9537" s="2" t="s">
        <v>499</v>
      </c>
      <c r="E9537">
        <f>YEAR(Orders[[#This Row],[Order_Date]])</f>
        <v>2022</v>
      </c>
      <c r="F9537">
        <f>MONTH(Orders[[#This Row],[Order_Date]])</f>
        <v>9</v>
      </c>
      <c r="G9537" s="2" t="s">
        <v>389</v>
      </c>
      <c r="H9537" t="s">
        <v>230</v>
      </c>
      <c r="I9537" t="s">
        <v>21</v>
      </c>
      <c r="J9537" t="s">
        <v>22</v>
      </c>
      <c r="K9537" t="s">
        <v>27</v>
      </c>
      <c r="L9537" t="s">
        <v>28</v>
      </c>
      <c r="M9537" s="1">
        <v>8398.36</v>
      </c>
      <c r="N9537" s="1">
        <v>1193.1199999999999</v>
      </c>
      <c r="O9537">
        <v>0.3</v>
      </c>
    </row>
    <row r="9538" spans="1:15" x14ac:dyDescent="0.3">
      <c r="A9538" t="str">
        <f xml:space="preserve"> _xlfn.XLOOKUP(H9538, 'Customers'!B:B, 'Customers'!A:A)</f>
        <v>CUST_328</v>
      </c>
      <c r="B9538" t="str">
        <f>_xlfn.XLOOKUP(L9538, Products!C:C, Products!A:A)</f>
        <v>PROD_4</v>
      </c>
      <c r="C9538">
        <v>9537</v>
      </c>
      <c r="D9538" s="2" t="s">
        <v>142</v>
      </c>
      <c r="E9538">
        <f>YEAR(Orders[[#This Row],[Order_Date]])</f>
        <v>2023</v>
      </c>
      <c r="F9538">
        <f>MONTH(Orders[[#This Row],[Order_Date]])</f>
        <v>8</v>
      </c>
      <c r="G9538" s="2" t="s">
        <v>878</v>
      </c>
      <c r="H9538" t="s">
        <v>849</v>
      </c>
      <c r="I9538" t="s">
        <v>14</v>
      </c>
      <c r="J9538" t="s">
        <v>22</v>
      </c>
      <c r="K9538" t="s">
        <v>34</v>
      </c>
      <c r="L9538" t="s">
        <v>35</v>
      </c>
      <c r="M9538" s="1">
        <v>1171</v>
      </c>
      <c r="N9538" s="1">
        <v>279.94</v>
      </c>
      <c r="O9538">
        <v>0.18</v>
      </c>
    </row>
    <row r="9539" spans="1:15" x14ac:dyDescent="0.3">
      <c r="A9539" t="str">
        <f xml:space="preserve"> _xlfn.XLOOKUP(H9539, 'Customers'!B:B, 'Customers'!A:A)</f>
        <v>CUST_149</v>
      </c>
      <c r="B9539" t="str">
        <f>_xlfn.XLOOKUP(L9539, Products!C:C, Products!A:A)</f>
        <v>PROD_1</v>
      </c>
      <c r="C9539">
        <v>9538</v>
      </c>
      <c r="D9539" s="2" t="s">
        <v>381</v>
      </c>
      <c r="E9539">
        <f>YEAR(Orders[[#This Row],[Order_Date]])</f>
        <v>2022</v>
      </c>
      <c r="F9539">
        <f>MONTH(Orders[[#This Row],[Order_Date]])</f>
        <v>8</v>
      </c>
      <c r="G9539" s="2" t="s">
        <v>215</v>
      </c>
      <c r="H9539" t="s">
        <v>444</v>
      </c>
      <c r="I9539" t="s">
        <v>32</v>
      </c>
      <c r="J9539" t="s">
        <v>33</v>
      </c>
      <c r="K9539" t="s">
        <v>27</v>
      </c>
      <c r="L9539" t="s">
        <v>17</v>
      </c>
      <c r="M9539" s="1">
        <v>7143.62</v>
      </c>
      <c r="N9539" s="1">
        <v>1155.4100000000001</v>
      </c>
      <c r="O9539">
        <v>0.26</v>
      </c>
    </row>
    <row r="9540" spans="1:15" x14ac:dyDescent="0.3">
      <c r="A9540" t="str">
        <f xml:space="preserve"> _xlfn.XLOOKUP(H9540, 'Customers'!B:B, 'Customers'!A:A)</f>
        <v>CUST_96</v>
      </c>
      <c r="B9540" t="str">
        <f>_xlfn.XLOOKUP(L9540, Products!C:C, Products!A:A)</f>
        <v>PROD_7</v>
      </c>
      <c r="C9540">
        <v>9539</v>
      </c>
      <c r="D9540" s="2" t="s">
        <v>878</v>
      </c>
      <c r="E9540">
        <f>YEAR(Orders[[#This Row],[Order_Date]])</f>
        <v>2023</v>
      </c>
      <c r="F9540">
        <f>MONTH(Orders[[#This Row],[Order_Date]])</f>
        <v>8</v>
      </c>
      <c r="G9540" s="2" t="s">
        <v>238</v>
      </c>
      <c r="H9540" t="s">
        <v>303</v>
      </c>
      <c r="I9540" t="s">
        <v>14</v>
      </c>
      <c r="J9540" t="s">
        <v>22</v>
      </c>
      <c r="K9540" t="s">
        <v>16</v>
      </c>
      <c r="L9540" t="s">
        <v>66</v>
      </c>
      <c r="M9540" s="1">
        <v>9462.5400000000009</v>
      </c>
      <c r="N9540" s="1">
        <v>-755.51</v>
      </c>
      <c r="O9540">
        <v>0.12</v>
      </c>
    </row>
    <row r="9541" spans="1:15" x14ac:dyDescent="0.3">
      <c r="A9541" t="str">
        <f xml:space="preserve"> _xlfn.XLOOKUP(H9541, 'Customers'!B:B, 'Customers'!A:A)</f>
        <v>CUST_274</v>
      </c>
      <c r="B9541" t="str">
        <f>_xlfn.XLOOKUP(L9541, Products!C:C, Products!A:A)</f>
        <v>PROD_3</v>
      </c>
      <c r="C9541">
        <v>9540</v>
      </c>
      <c r="D9541" s="2" t="s">
        <v>560</v>
      </c>
      <c r="E9541">
        <f>YEAR(Orders[[#This Row],[Order_Date]])</f>
        <v>2022</v>
      </c>
      <c r="F9541">
        <f>MONTH(Orders[[#This Row],[Order_Date]])</f>
        <v>3</v>
      </c>
      <c r="G9541" s="2" t="s">
        <v>561</v>
      </c>
      <c r="H9541" t="s">
        <v>735</v>
      </c>
      <c r="I9541" t="s">
        <v>32</v>
      </c>
      <c r="J9541" t="s">
        <v>22</v>
      </c>
      <c r="K9541" t="s">
        <v>27</v>
      </c>
      <c r="L9541" t="s">
        <v>28</v>
      </c>
      <c r="M9541" s="1">
        <v>8982.31</v>
      </c>
      <c r="N9541" s="1">
        <v>-789.01</v>
      </c>
      <c r="O9541">
        <v>0.28999999999999998</v>
      </c>
    </row>
    <row r="9542" spans="1:15" x14ac:dyDescent="0.3">
      <c r="A9542" t="str">
        <f xml:space="preserve"> _xlfn.XLOOKUP(H9542, 'Customers'!B:B, 'Customers'!A:A)</f>
        <v>CUST_860</v>
      </c>
      <c r="B9542" t="str">
        <f>_xlfn.XLOOKUP(L9542, Products!C:C, Products!A:A)</f>
        <v>PROD_4</v>
      </c>
      <c r="C9542">
        <v>9541</v>
      </c>
      <c r="D9542" s="2" t="s">
        <v>201</v>
      </c>
      <c r="E9542">
        <f>YEAR(Orders[[#This Row],[Order_Date]])</f>
        <v>2023</v>
      </c>
      <c r="F9542">
        <f>MONTH(Orders[[#This Row],[Order_Date]])</f>
        <v>1</v>
      </c>
      <c r="G9542" s="2" t="s">
        <v>395</v>
      </c>
      <c r="H9542" t="s">
        <v>1613</v>
      </c>
      <c r="I9542" t="s">
        <v>32</v>
      </c>
      <c r="J9542" t="s">
        <v>65</v>
      </c>
      <c r="K9542" t="s">
        <v>34</v>
      </c>
      <c r="L9542" t="s">
        <v>35</v>
      </c>
      <c r="M9542" s="1">
        <v>2003.97</v>
      </c>
      <c r="N9542" s="1">
        <v>127.05</v>
      </c>
      <c r="O9542">
        <v>0.22</v>
      </c>
    </row>
    <row r="9543" spans="1:15" x14ac:dyDescent="0.3">
      <c r="A9543" t="str">
        <f xml:space="preserve"> _xlfn.XLOOKUP(H9543, 'Customers'!B:B, 'Customers'!A:A)</f>
        <v>CUST_333</v>
      </c>
      <c r="B9543" t="str">
        <f>_xlfn.XLOOKUP(L9543, Products!C:C, Products!A:A)</f>
        <v>PROD_4</v>
      </c>
      <c r="C9543">
        <v>9542</v>
      </c>
      <c r="D9543" s="2" t="s">
        <v>365</v>
      </c>
      <c r="E9543">
        <f>YEAR(Orders[[#This Row],[Order_Date]])</f>
        <v>2022</v>
      </c>
      <c r="F9543">
        <f>MONTH(Orders[[#This Row],[Order_Date]])</f>
        <v>4</v>
      </c>
      <c r="G9543" s="2" t="s">
        <v>416</v>
      </c>
      <c r="H9543" t="s">
        <v>858</v>
      </c>
      <c r="I9543" t="s">
        <v>14</v>
      </c>
      <c r="J9543" t="s">
        <v>22</v>
      </c>
      <c r="K9543" t="s">
        <v>34</v>
      </c>
      <c r="L9543" t="s">
        <v>35</v>
      </c>
      <c r="M9543" s="1">
        <v>8763.32</v>
      </c>
      <c r="N9543" s="1">
        <v>441.72</v>
      </c>
      <c r="O9543">
        <v>0.27</v>
      </c>
    </row>
    <row r="9544" spans="1:15" x14ac:dyDescent="0.3">
      <c r="A9544" t="str">
        <f xml:space="preserve"> _xlfn.XLOOKUP(H9544, 'Customers'!B:B, 'Customers'!A:A)</f>
        <v>CUST_269</v>
      </c>
      <c r="B9544" t="str">
        <f>_xlfn.XLOOKUP(L9544, Products!C:C, Products!A:A)</f>
        <v>PROD_6</v>
      </c>
      <c r="C9544">
        <v>9543</v>
      </c>
      <c r="D9544" s="2" t="s">
        <v>188</v>
      </c>
      <c r="E9544">
        <f>YEAR(Orders[[#This Row],[Order_Date]])</f>
        <v>2022</v>
      </c>
      <c r="F9544">
        <f>MONTH(Orders[[#This Row],[Order_Date]])</f>
        <v>10</v>
      </c>
      <c r="G9544" s="2" t="s">
        <v>127</v>
      </c>
      <c r="H9544" t="s">
        <v>725</v>
      </c>
      <c r="I9544" t="s">
        <v>21</v>
      </c>
      <c r="J9544" t="s">
        <v>65</v>
      </c>
      <c r="K9544" t="s">
        <v>34</v>
      </c>
      <c r="L9544" t="s">
        <v>52</v>
      </c>
      <c r="M9544" s="1">
        <v>6040.58</v>
      </c>
      <c r="N9544" s="1">
        <v>1314.84</v>
      </c>
      <c r="O9544">
        <v>0.2</v>
      </c>
    </row>
    <row r="9545" spans="1:15" x14ac:dyDescent="0.3">
      <c r="A9545" t="str">
        <f xml:space="preserve"> _xlfn.XLOOKUP(H9545, 'Customers'!B:B, 'Customers'!A:A)</f>
        <v>CUST_901</v>
      </c>
      <c r="B9545" t="str">
        <f>_xlfn.XLOOKUP(L9545, Products!C:C, Products!A:A)</f>
        <v>PROD_1</v>
      </c>
      <c r="C9545">
        <v>9544</v>
      </c>
      <c r="D9545" s="2" t="s">
        <v>218</v>
      </c>
      <c r="E9545">
        <f>YEAR(Orders[[#This Row],[Order_Date]])</f>
        <v>2023</v>
      </c>
      <c r="F9545">
        <f>MONTH(Orders[[#This Row],[Order_Date]])</f>
        <v>1</v>
      </c>
      <c r="G9545" s="2" t="s">
        <v>1131</v>
      </c>
      <c r="H9545" t="s">
        <v>1660</v>
      </c>
      <c r="I9545" t="s">
        <v>32</v>
      </c>
      <c r="J9545" t="s">
        <v>15</v>
      </c>
      <c r="K9545" t="s">
        <v>27</v>
      </c>
      <c r="L9545" t="s">
        <v>17</v>
      </c>
      <c r="M9545" s="1">
        <v>2519.7600000000002</v>
      </c>
      <c r="N9545" s="1">
        <v>-200.71</v>
      </c>
      <c r="O9545">
        <v>0.05</v>
      </c>
    </row>
    <row r="9546" spans="1:15" x14ac:dyDescent="0.3">
      <c r="A9546" t="str">
        <f xml:space="preserve"> _xlfn.XLOOKUP(H9546, 'Customers'!B:B, 'Customers'!A:A)</f>
        <v>CUST_12</v>
      </c>
      <c r="B9546" t="str">
        <f>_xlfn.XLOOKUP(L9546, Products!C:C, Products!A:A)</f>
        <v>PROD_1</v>
      </c>
      <c r="C9546">
        <v>9545</v>
      </c>
      <c r="D9546" s="2" t="s">
        <v>1056</v>
      </c>
      <c r="E9546">
        <f>YEAR(Orders[[#This Row],[Order_Date]])</f>
        <v>2023</v>
      </c>
      <c r="F9546">
        <f>MONTH(Orders[[#This Row],[Order_Date]])</f>
        <v>6</v>
      </c>
      <c r="G9546" s="2" t="s">
        <v>67</v>
      </c>
      <c r="H9546" t="s">
        <v>61</v>
      </c>
      <c r="I9546" t="s">
        <v>14</v>
      </c>
      <c r="J9546" t="s">
        <v>33</v>
      </c>
      <c r="K9546" t="s">
        <v>27</v>
      </c>
      <c r="L9546" t="s">
        <v>17</v>
      </c>
      <c r="M9546" s="1">
        <v>4503.6499999999996</v>
      </c>
      <c r="N9546" s="1">
        <v>514.70000000000005</v>
      </c>
      <c r="O9546">
        <v>0.09</v>
      </c>
    </row>
    <row r="9547" spans="1:15" x14ac:dyDescent="0.3">
      <c r="A9547" t="str">
        <f xml:space="preserve"> _xlfn.XLOOKUP(H9547, 'Customers'!B:B, 'Customers'!A:A)</f>
        <v>CUST_783</v>
      </c>
      <c r="B9547" t="str">
        <f>_xlfn.XLOOKUP(L9547, Products!C:C, Products!A:A)</f>
        <v>PROD_4</v>
      </c>
      <c r="C9547">
        <v>9546</v>
      </c>
      <c r="D9547" s="2" t="s">
        <v>514</v>
      </c>
      <c r="E9547">
        <f>YEAR(Orders[[#This Row],[Order_Date]])</f>
        <v>2022</v>
      </c>
      <c r="F9547">
        <f>MONTH(Orders[[#This Row],[Order_Date]])</f>
        <v>4</v>
      </c>
      <c r="G9547" s="2" t="s">
        <v>366</v>
      </c>
      <c r="H9547" t="s">
        <v>1530</v>
      </c>
      <c r="I9547" t="s">
        <v>32</v>
      </c>
      <c r="J9547" t="s">
        <v>33</v>
      </c>
      <c r="K9547" t="s">
        <v>34</v>
      </c>
      <c r="L9547" t="s">
        <v>35</v>
      </c>
      <c r="M9547" s="1">
        <v>8441.35</v>
      </c>
      <c r="N9547" s="1">
        <v>-634.63</v>
      </c>
      <c r="O9547">
        <v>0.03</v>
      </c>
    </row>
    <row r="9548" spans="1:15" x14ac:dyDescent="0.3">
      <c r="A9548" t="str">
        <f xml:space="preserve"> _xlfn.XLOOKUP(H9548, 'Customers'!B:B, 'Customers'!A:A)</f>
        <v>CUST_920</v>
      </c>
      <c r="B9548" t="str">
        <f>_xlfn.XLOOKUP(L9548, Products!C:C, Products!A:A)</f>
        <v>PROD_4</v>
      </c>
      <c r="C9548">
        <v>9547</v>
      </c>
      <c r="D9548" s="2" t="s">
        <v>318</v>
      </c>
      <c r="E9548">
        <f>YEAR(Orders[[#This Row],[Order_Date]])</f>
        <v>2022</v>
      </c>
      <c r="F9548">
        <f>MONTH(Orders[[#This Row],[Order_Date]])</f>
        <v>1</v>
      </c>
      <c r="G9548" s="2" t="s">
        <v>462</v>
      </c>
      <c r="H9548" t="s">
        <v>1680</v>
      </c>
      <c r="I9548" t="s">
        <v>21</v>
      </c>
      <c r="J9548" t="s">
        <v>65</v>
      </c>
      <c r="K9548" t="s">
        <v>34</v>
      </c>
      <c r="L9548" t="s">
        <v>35</v>
      </c>
      <c r="M9548" s="1">
        <v>3229.4</v>
      </c>
      <c r="N9548" s="1">
        <v>-167.64</v>
      </c>
      <c r="O9548">
        <v>0.26</v>
      </c>
    </row>
    <row r="9549" spans="1:15" x14ac:dyDescent="0.3">
      <c r="A9549" t="str">
        <f xml:space="preserve"> _xlfn.XLOOKUP(H9549, 'Customers'!B:B, 'Customers'!A:A)</f>
        <v>CUST_843</v>
      </c>
      <c r="B9549" t="str">
        <f>_xlfn.XLOOKUP(L9549, Products!C:C, Products!A:A)</f>
        <v>PROD_8</v>
      </c>
      <c r="C9549">
        <v>9548</v>
      </c>
      <c r="D9549" s="2" t="s">
        <v>524</v>
      </c>
      <c r="E9549">
        <f>YEAR(Orders[[#This Row],[Order_Date]])</f>
        <v>2023</v>
      </c>
      <c r="F9549">
        <f>MONTH(Orders[[#This Row],[Order_Date]])</f>
        <v>10</v>
      </c>
      <c r="G9549" s="2" t="s">
        <v>525</v>
      </c>
      <c r="H9549" t="s">
        <v>1596</v>
      </c>
      <c r="I9549" t="s">
        <v>14</v>
      </c>
      <c r="J9549" t="s">
        <v>65</v>
      </c>
      <c r="K9549" t="s">
        <v>27</v>
      </c>
      <c r="L9549" t="s">
        <v>73</v>
      </c>
      <c r="M9549" s="1">
        <v>511.24</v>
      </c>
      <c r="N9549" s="1">
        <v>140.75</v>
      </c>
      <c r="O9549">
        <v>0.26</v>
      </c>
    </row>
    <row r="9550" spans="1:15" x14ac:dyDescent="0.3">
      <c r="A9550" t="str">
        <f xml:space="preserve"> _xlfn.XLOOKUP(H9550, 'Customers'!B:B, 'Customers'!A:A)</f>
        <v>CUST_125</v>
      </c>
      <c r="B9550" t="str">
        <f>_xlfn.XLOOKUP(L9550, Products!C:C, Products!A:A)</f>
        <v>PROD_6</v>
      </c>
      <c r="C9550">
        <v>9549</v>
      </c>
      <c r="D9550" s="2" t="s">
        <v>585</v>
      </c>
      <c r="E9550">
        <f>YEAR(Orders[[#This Row],[Order_Date]])</f>
        <v>2022</v>
      </c>
      <c r="F9550">
        <f>MONTH(Orders[[#This Row],[Order_Date]])</f>
        <v>8</v>
      </c>
      <c r="G9550" s="2" t="s">
        <v>419</v>
      </c>
      <c r="H9550" t="s">
        <v>388</v>
      </c>
      <c r="I9550" t="s">
        <v>32</v>
      </c>
      <c r="J9550" t="s">
        <v>22</v>
      </c>
      <c r="K9550" t="s">
        <v>34</v>
      </c>
      <c r="L9550" t="s">
        <v>52</v>
      </c>
      <c r="M9550" s="1">
        <v>2622.18</v>
      </c>
      <c r="N9550" s="1">
        <v>-212.06</v>
      </c>
      <c r="O9550">
        <v>0.21</v>
      </c>
    </row>
    <row r="9551" spans="1:15" x14ac:dyDescent="0.3">
      <c r="A9551" t="str">
        <f xml:space="preserve"> _xlfn.XLOOKUP(H9551, 'Customers'!B:B, 'Customers'!A:A)</f>
        <v>CUST_624</v>
      </c>
      <c r="B9551" t="str">
        <f>_xlfn.XLOOKUP(L9551, Products!C:C, Products!A:A)</f>
        <v>PROD_1</v>
      </c>
      <c r="C9551">
        <v>9550</v>
      </c>
      <c r="D9551" s="2" t="s">
        <v>29</v>
      </c>
      <c r="E9551">
        <f>YEAR(Orders[[#This Row],[Order_Date]])</f>
        <v>2023</v>
      </c>
      <c r="F9551">
        <f>MONTH(Orders[[#This Row],[Order_Date]])</f>
        <v>5</v>
      </c>
      <c r="G9551" s="2" t="s">
        <v>30</v>
      </c>
      <c r="H9551" t="s">
        <v>1344</v>
      </c>
      <c r="I9551" t="s">
        <v>14</v>
      </c>
      <c r="J9551" t="s">
        <v>65</v>
      </c>
      <c r="K9551" t="s">
        <v>16</v>
      </c>
      <c r="L9551" t="s">
        <v>17</v>
      </c>
      <c r="M9551" s="1">
        <v>6391.17</v>
      </c>
      <c r="N9551" s="1">
        <v>305.35000000000002</v>
      </c>
      <c r="O9551">
        <v>0.23</v>
      </c>
    </row>
    <row r="9552" spans="1:15" x14ac:dyDescent="0.3">
      <c r="A9552" t="str">
        <f xml:space="preserve"> _xlfn.XLOOKUP(H9552, 'Customers'!B:B, 'Customers'!A:A)</f>
        <v>CUST_620</v>
      </c>
      <c r="B9552" t="str">
        <f>_xlfn.XLOOKUP(L9552, Products!C:C, Products!A:A)</f>
        <v>PROD_8</v>
      </c>
      <c r="C9552">
        <v>9551</v>
      </c>
      <c r="D9552" s="2" t="s">
        <v>1195</v>
      </c>
      <c r="E9552">
        <f>YEAR(Orders[[#This Row],[Order_Date]])</f>
        <v>2023</v>
      </c>
      <c r="F9552">
        <f>MONTH(Orders[[#This Row],[Order_Date]])</f>
        <v>8</v>
      </c>
      <c r="G9552" s="2" t="s">
        <v>588</v>
      </c>
      <c r="H9552" t="s">
        <v>1339</v>
      </c>
      <c r="I9552" t="s">
        <v>32</v>
      </c>
      <c r="J9552" t="s">
        <v>33</v>
      </c>
      <c r="K9552" t="s">
        <v>27</v>
      </c>
      <c r="L9552" t="s">
        <v>73</v>
      </c>
      <c r="M9552" s="1">
        <v>8622.7000000000007</v>
      </c>
      <c r="N9552" s="1">
        <v>-425.38</v>
      </c>
      <c r="O9552">
        <v>0.25</v>
      </c>
    </row>
    <row r="9553" spans="1:15" x14ac:dyDescent="0.3">
      <c r="A9553" t="str">
        <f xml:space="preserve"> _xlfn.XLOOKUP(H9553, 'Customers'!B:B, 'Customers'!A:A)</f>
        <v>CUST_86</v>
      </c>
      <c r="B9553" t="str">
        <f>_xlfn.XLOOKUP(L9553, Products!C:C, Products!A:A)</f>
        <v>PROD_5</v>
      </c>
      <c r="C9553">
        <v>9552</v>
      </c>
      <c r="D9553" s="2" t="s">
        <v>1230</v>
      </c>
      <c r="E9553">
        <f>YEAR(Orders[[#This Row],[Order_Date]])</f>
        <v>2023</v>
      </c>
      <c r="F9553">
        <f>MONTH(Orders[[#This Row],[Order_Date]])</f>
        <v>10</v>
      </c>
      <c r="G9553" s="2" t="s">
        <v>185</v>
      </c>
      <c r="H9553" t="s">
        <v>276</v>
      </c>
      <c r="I9553" t="s">
        <v>14</v>
      </c>
      <c r="J9553" t="s">
        <v>15</v>
      </c>
      <c r="K9553" t="s">
        <v>34</v>
      </c>
      <c r="L9553" t="s">
        <v>39</v>
      </c>
      <c r="M9553" s="1">
        <v>274.57</v>
      </c>
      <c r="N9553" s="1">
        <v>-25.48</v>
      </c>
      <c r="O9553">
        <v>0.09</v>
      </c>
    </row>
    <row r="9554" spans="1:15" x14ac:dyDescent="0.3">
      <c r="A9554" t="str">
        <f xml:space="preserve"> _xlfn.XLOOKUP(H9554, 'Customers'!B:B, 'Customers'!A:A)</f>
        <v>CUST_212</v>
      </c>
      <c r="B9554" t="str">
        <f>_xlfn.XLOOKUP(L9554, Products!C:C, Products!A:A)</f>
        <v>PROD_4</v>
      </c>
      <c r="C9554">
        <v>9553</v>
      </c>
      <c r="D9554" s="2" t="s">
        <v>94</v>
      </c>
      <c r="E9554">
        <f>YEAR(Orders[[#This Row],[Order_Date]])</f>
        <v>2023</v>
      </c>
      <c r="F9554">
        <f>MONTH(Orders[[#This Row],[Order_Date]])</f>
        <v>11</v>
      </c>
      <c r="G9554" s="2" t="s">
        <v>747</v>
      </c>
      <c r="H9554" t="s">
        <v>601</v>
      </c>
      <c r="I9554" t="s">
        <v>21</v>
      </c>
      <c r="J9554" t="s">
        <v>22</v>
      </c>
      <c r="K9554" t="s">
        <v>34</v>
      </c>
      <c r="L9554" t="s">
        <v>35</v>
      </c>
      <c r="M9554" s="1">
        <v>2131.5</v>
      </c>
      <c r="N9554" s="1">
        <v>-155.82</v>
      </c>
      <c r="O9554">
        <v>0.09</v>
      </c>
    </row>
    <row r="9555" spans="1:15" x14ac:dyDescent="0.3">
      <c r="A9555" t="str">
        <f xml:space="preserve"> _xlfn.XLOOKUP(H9555, 'Customers'!B:B, 'Customers'!A:A)</f>
        <v>CUST_727</v>
      </c>
      <c r="B9555" t="str">
        <f>_xlfn.XLOOKUP(L9555, Products!C:C, Products!A:A)</f>
        <v>PROD_4</v>
      </c>
      <c r="C9555">
        <v>9554</v>
      </c>
      <c r="D9555" s="2" t="s">
        <v>721</v>
      </c>
      <c r="E9555">
        <f>YEAR(Orders[[#This Row],[Order_Date]])</f>
        <v>2023</v>
      </c>
      <c r="F9555">
        <f>MONTH(Orders[[#This Row],[Order_Date]])</f>
        <v>5</v>
      </c>
      <c r="G9555" s="2" t="s">
        <v>1248</v>
      </c>
      <c r="H9555" t="s">
        <v>1469</v>
      </c>
      <c r="I9555" t="s">
        <v>32</v>
      </c>
      <c r="J9555" t="s">
        <v>22</v>
      </c>
      <c r="K9555" t="s">
        <v>34</v>
      </c>
      <c r="L9555" t="s">
        <v>35</v>
      </c>
      <c r="M9555" s="1">
        <v>3554.41</v>
      </c>
      <c r="N9555" s="1">
        <v>-285.18</v>
      </c>
      <c r="O9555">
        <v>0.16</v>
      </c>
    </row>
    <row r="9556" spans="1:15" x14ac:dyDescent="0.3">
      <c r="A9556" t="str">
        <f xml:space="preserve"> _xlfn.XLOOKUP(H9556, 'Customers'!B:B, 'Customers'!A:A)</f>
        <v>CUST_147</v>
      </c>
      <c r="B9556" t="str">
        <f>_xlfn.XLOOKUP(L9556, Products!C:C, Products!A:A)</f>
        <v>PROD_5</v>
      </c>
      <c r="C9556">
        <v>9555</v>
      </c>
      <c r="D9556" s="2" t="s">
        <v>419</v>
      </c>
      <c r="E9556">
        <f>YEAR(Orders[[#This Row],[Order_Date]])</f>
        <v>2022</v>
      </c>
      <c r="F9556">
        <f>MONTH(Orders[[#This Row],[Order_Date]])</f>
        <v>8</v>
      </c>
      <c r="G9556" s="2" t="s">
        <v>240</v>
      </c>
      <c r="H9556" t="s">
        <v>441</v>
      </c>
      <c r="I9556" t="s">
        <v>21</v>
      </c>
      <c r="J9556" t="s">
        <v>65</v>
      </c>
      <c r="K9556" t="s">
        <v>34</v>
      </c>
      <c r="L9556" t="s">
        <v>39</v>
      </c>
      <c r="M9556" s="1">
        <v>3647.38</v>
      </c>
      <c r="N9556" s="1">
        <v>290.63</v>
      </c>
      <c r="O9556">
        <v>0.03</v>
      </c>
    </row>
    <row r="9557" spans="1:15" x14ac:dyDescent="0.3">
      <c r="A9557" t="str">
        <f xml:space="preserve"> _xlfn.XLOOKUP(H9557, 'Customers'!B:B, 'Customers'!A:A)</f>
        <v>CUST_131</v>
      </c>
      <c r="B9557" t="str">
        <f>_xlfn.XLOOKUP(L9557, Products!C:C, Products!A:A)</f>
        <v>PROD_2</v>
      </c>
      <c r="C9557">
        <v>9556</v>
      </c>
      <c r="D9557" s="2" t="s">
        <v>963</v>
      </c>
      <c r="E9557">
        <f>YEAR(Orders[[#This Row],[Order_Date]])</f>
        <v>2023</v>
      </c>
      <c r="F9557">
        <f>MONTH(Orders[[#This Row],[Order_Date]])</f>
        <v>3</v>
      </c>
      <c r="G9557" s="2" t="s">
        <v>1252</v>
      </c>
      <c r="H9557" t="s">
        <v>405</v>
      </c>
      <c r="I9557" t="s">
        <v>14</v>
      </c>
      <c r="J9557" t="s">
        <v>15</v>
      </c>
      <c r="K9557" t="s">
        <v>16</v>
      </c>
      <c r="L9557" t="s">
        <v>23</v>
      </c>
      <c r="M9557" s="1">
        <v>2037.88</v>
      </c>
      <c r="N9557" s="1">
        <v>-66.17</v>
      </c>
      <c r="O9557">
        <v>0.03</v>
      </c>
    </row>
    <row r="9558" spans="1:15" x14ac:dyDescent="0.3">
      <c r="A9558" t="str">
        <f xml:space="preserve"> _xlfn.XLOOKUP(H9558, 'Customers'!B:B, 'Customers'!A:A)</f>
        <v>CUST_695</v>
      </c>
      <c r="B9558" t="str">
        <f>_xlfn.XLOOKUP(L9558, Products!C:C, Products!A:A)</f>
        <v>PROD_1</v>
      </c>
      <c r="C9558">
        <v>9557</v>
      </c>
      <c r="D9558" s="2" t="s">
        <v>131</v>
      </c>
      <c r="E9558">
        <f>YEAR(Orders[[#This Row],[Order_Date]])</f>
        <v>2022</v>
      </c>
      <c r="F9558">
        <f>MONTH(Orders[[#This Row],[Order_Date]])</f>
        <v>7</v>
      </c>
      <c r="G9558" s="2" t="s">
        <v>528</v>
      </c>
      <c r="H9558" t="s">
        <v>1434</v>
      </c>
      <c r="I9558" t="s">
        <v>32</v>
      </c>
      <c r="J9558" t="s">
        <v>65</v>
      </c>
      <c r="K9558" t="s">
        <v>16</v>
      </c>
      <c r="L9558" t="s">
        <v>17</v>
      </c>
      <c r="M9558" s="1">
        <v>1463.52</v>
      </c>
      <c r="N9558" s="1">
        <v>407.13</v>
      </c>
      <c r="O9558">
        <v>0.13</v>
      </c>
    </row>
    <row r="9559" spans="1:15" x14ac:dyDescent="0.3">
      <c r="A9559" t="str">
        <f xml:space="preserve"> _xlfn.XLOOKUP(H9559, 'Customers'!B:B, 'Customers'!A:A)</f>
        <v>CUST_411</v>
      </c>
      <c r="B9559" t="str">
        <f>_xlfn.XLOOKUP(L9559, Products!C:C, Products!A:A)</f>
        <v>PROD_2</v>
      </c>
      <c r="C9559">
        <v>9558</v>
      </c>
      <c r="D9559" s="2" t="s">
        <v>516</v>
      </c>
      <c r="E9559">
        <f>YEAR(Orders[[#This Row],[Order_Date]])</f>
        <v>2022</v>
      </c>
      <c r="F9559">
        <f>MONTH(Orders[[#This Row],[Order_Date]])</f>
        <v>2</v>
      </c>
      <c r="G9559" s="2" t="s">
        <v>1183</v>
      </c>
      <c r="H9559" t="s">
        <v>999</v>
      </c>
      <c r="I9559" t="s">
        <v>14</v>
      </c>
      <c r="J9559" t="s">
        <v>65</v>
      </c>
      <c r="K9559" t="s">
        <v>16</v>
      </c>
      <c r="L9559" t="s">
        <v>23</v>
      </c>
      <c r="M9559" s="1">
        <v>1112.44</v>
      </c>
      <c r="N9559" s="1">
        <v>187.86</v>
      </c>
      <c r="O9559">
        <v>0.02</v>
      </c>
    </row>
    <row r="9560" spans="1:15" x14ac:dyDescent="0.3">
      <c r="A9560" t="str">
        <f xml:space="preserve"> _xlfn.XLOOKUP(H9560, 'Customers'!B:B, 'Customers'!A:A)</f>
        <v>CUST_59</v>
      </c>
      <c r="B9560" t="str">
        <f>_xlfn.XLOOKUP(L9560, Products!C:C, Products!A:A)</f>
        <v>PROD_5</v>
      </c>
      <c r="C9560">
        <v>9559</v>
      </c>
      <c r="D9560" s="2" t="s">
        <v>1570</v>
      </c>
      <c r="E9560">
        <f>YEAR(Orders[[#This Row],[Order_Date]])</f>
        <v>2022</v>
      </c>
      <c r="F9560">
        <f>MONTH(Orders[[#This Row],[Order_Date]])</f>
        <v>4</v>
      </c>
      <c r="G9560" s="2" t="s">
        <v>71</v>
      </c>
      <c r="H9560" t="s">
        <v>199</v>
      </c>
      <c r="I9560" t="s">
        <v>32</v>
      </c>
      <c r="J9560" t="s">
        <v>33</v>
      </c>
      <c r="K9560" t="s">
        <v>34</v>
      </c>
      <c r="L9560" t="s">
        <v>39</v>
      </c>
      <c r="M9560" s="1">
        <v>6899.45</v>
      </c>
      <c r="N9560" s="1">
        <v>390.33</v>
      </c>
      <c r="O9560">
        <v>0.04</v>
      </c>
    </row>
    <row r="9561" spans="1:15" x14ac:dyDescent="0.3">
      <c r="A9561" t="str">
        <f xml:space="preserve"> _xlfn.XLOOKUP(H9561, 'Customers'!B:B, 'Customers'!A:A)</f>
        <v>CUST_144</v>
      </c>
      <c r="B9561" t="str">
        <f>_xlfn.XLOOKUP(L9561, Products!C:C, Products!A:A)</f>
        <v>PROD_4</v>
      </c>
      <c r="C9561">
        <v>9560</v>
      </c>
      <c r="D9561" s="2" t="s">
        <v>791</v>
      </c>
      <c r="E9561">
        <f>YEAR(Orders[[#This Row],[Order_Date]])</f>
        <v>2022</v>
      </c>
      <c r="F9561">
        <f>MONTH(Orders[[#This Row],[Order_Date]])</f>
        <v>6</v>
      </c>
      <c r="G9561" s="2" t="s">
        <v>764</v>
      </c>
      <c r="H9561" t="s">
        <v>437</v>
      </c>
      <c r="I9561" t="s">
        <v>21</v>
      </c>
      <c r="J9561" t="s">
        <v>65</v>
      </c>
      <c r="K9561" t="s">
        <v>34</v>
      </c>
      <c r="L9561" t="s">
        <v>35</v>
      </c>
      <c r="M9561" s="1">
        <v>6033.32</v>
      </c>
      <c r="N9561" s="1">
        <v>293.24</v>
      </c>
      <c r="O9561">
        <v>0.2</v>
      </c>
    </row>
    <row r="9562" spans="1:15" x14ac:dyDescent="0.3">
      <c r="A9562" t="str">
        <f xml:space="preserve"> _xlfn.XLOOKUP(H9562, 'Customers'!B:B, 'Customers'!A:A)</f>
        <v>CUST_99</v>
      </c>
      <c r="B9562" t="str">
        <f>_xlfn.XLOOKUP(L9562, Products!C:C, Products!A:A)</f>
        <v>PROD_1</v>
      </c>
      <c r="C9562">
        <v>9561</v>
      </c>
      <c r="D9562" s="2" t="s">
        <v>1134</v>
      </c>
      <c r="E9562">
        <f>YEAR(Orders[[#This Row],[Order_Date]])</f>
        <v>2023</v>
      </c>
      <c r="F9562">
        <f>MONTH(Orders[[#This Row],[Order_Date]])</f>
        <v>11</v>
      </c>
      <c r="G9562" s="2" t="s">
        <v>186</v>
      </c>
      <c r="H9562" t="s">
        <v>312</v>
      </c>
      <c r="I9562" t="s">
        <v>21</v>
      </c>
      <c r="J9562" t="s">
        <v>65</v>
      </c>
      <c r="K9562" t="s">
        <v>16</v>
      </c>
      <c r="L9562" t="s">
        <v>17</v>
      </c>
      <c r="M9562" s="1">
        <v>1775.82</v>
      </c>
      <c r="N9562" s="1">
        <v>405.77</v>
      </c>
      <c r="O9562">
        <v>0.16</v>
      </c>
    </row>
    <row r="9563" spans="1:15" x14ac:dyDescent="0.3">
      <c r="A9563" t="str">
        <f xml:space="preserve"> _xlfn.XLOOKUP(H9563, 'Customers'!B:B, 'Customers'!A:A)</f>
        <v>CUST_931</v>
      </c>
      <c r="B9563" t="str">
        <f>_xlfn.XLOOKUP(L9563, Products!C:C, Products!A:A)</f>
        <v>PROD_7</v>
      </c>
      <c r="C9563">
        <v>9562</v>
      </c>
      <c r="D9563" s="2" t="s">
        <v>368</v>
      </c>
      <c r="E9563">
        <f>YEAR(Orders[[#This Row],[Order_Date]])</f>
        <v>2023</v>
      </c>
      <c r="F9563">
        <f>MONTH(Orders[[#This Row],[Order_Date]])</f>
        <v>1</v>
      </c>
      <c r="G9563" s="2" t="s">
        <v>83</v>
      </c>
      <c r="H9563" t="s">
        <v>1691</v>
      </c>
      <c r="I9563" t="s">
        <v>14</v>
      </c>
      <c r="J9563" t="s">
        <v>33</v>
      </c>
      <c r="K9563" t="s">
        <v>16</v>
      </c>
      <c r="L9563" t="s">
        <v>66</v>
      </c>
      <c r="M9563" s="1">
        <v>9662.9</v>
      </c>
      <c r="N9563" s="1">
        <v>2208.88</v>
      </c>
      <c r="O9563">
        <v>0.02</v>
      </c>
    </row>
    <row r="9564" spans="1:15" x14ac:dyDescent="0.3">
      <c r="A9564" t="str">
        <f xml:space="preserve"> _xlfn.XLOOKUP(H9564, 'Customers'!B:B, 'Customers'!A:A)</f>
        <v>CUST_445</v>
      </c>
      <c r="B9564" t="str">
        <f>_xlfn.XLOOKUP(L9564, Products!C:C, Products!A:A)</f>
        <v>PROD_4</v>
      </c>
      <c r="C9564">
        <v>9563</v>
      </c>
      <c r="D9564" s="2" t="s">
        <v>550</v>
      </c>
      <c r="E9564">
        <f>YEAR(Orders[[#This Row],[Order_Date]])</f>
        <v>2022</v>
      </c>
      <c r="F9564">
        <f>MONTH(Orders[[#This Row],[Order_Date]])</f>
        <v>1</v>
      </c>
      <c r="G9564" s="2" t="s">
        <v>1182</v>
      </c>
      <c r="H9564" t="s">
        <v>1065</v>
      </c>
      <c r="I9564" t="s">
        <v>21</v>
      </c>
      <c r="J9564" t="s">
        <v>33</v>
      </c>
      <c r="K9564" t="s">
        <v>34</v>
      </c>
      <c r="L9564" t="s">
        <v>35</v>
      </c>
      <c r="M9564" s="1">
        <v>8987.34</v>
      </c>
      <c r="N9564" s="1">
        <v>1776.28</v>
      </c>
      <c r="O9564">
        <v>0.25</v>
      </c>
    </row>
    <row r="9565" spans="1:15" x14ac:dyDescent="0.3">
      <c r="A9565" t="str">
        <f xml:space="preserve"> _xlfn.XLOOKUP(H9565, 'Customers'!B:B, 'Customers'!A:A)</f>
        <v>CUST_817</v>
      </c>
      <c r="B9565" t="str">
        <f>_xlfn.XLOOKUP(L9565, Products!C:C, Products!A:A)</f>
        <v>PROD_6</v>
      </c>
      <c r="C9565">
        <v>9564</v>
      </c>
      <c r="D9565" s="2" t="s">
        <v>128</v>
      </c>
      <c r="E9565">
        <f>YEAR(Orders[[#This Row],[Order_Date]])</f>
        <v>2022</v>
      </c>
      <c r="F9565">
        <f>MONTH(Orders[[#This Row],[Order_Date]])</f>
        <v>10</v>
      </c>
      <c r="G9565" s="2" t="s">
        <v>861</v>
      </c>
      <c r="H9565" t="s">
        <v>1567</v>
      </c>
      <c r="I9565" t="s">
        <v>21</v>
      </c>
      <c r="J9565" t="s">
        <v>33</v>
      </c>
      <c r="K9565" t="s">
        <v>34</v>
      </c>
      <c r="L9565" t="s">
        <v>52</v>
      </c>
      <c r="M9565" s="1">
        <v>1522.91</v>
      </c>
      <c r="N9565" s="1">
        <v>88.66</v>
      </c>
      <c r="O9565">
        <v>0.28000000000000003</v>
      </c>
    </row>
    <row r="9566" spans="1:15" x14ac:dyDescent="0.3">
      <c r="A9566" t="str">
        <f xml:space="preserve"> _xlfn.XLOOKUP(H9566, 'Customers'!B:B, 'Customers'!A:A)</f>
        <v>CUST_617</v>
      </c>
      <c r="B9566" t="str">
        <f>_xlfn.XLOOKUP(L9566, Products!C:C, Products!A:A)</f>
        <v>PROD_2</v>
      </c>
      <c r="C9566">
        <v>9565</v>
      </c>
      <c r="D9566" s="2" t="s">
        <v>378</v>
      </c>
      <c r="E9566">
        <f>YEAR(Orders[[#This Row],[Order_Date]])</f>
        <v>2023</v>
      </c>
      <c r="F9566">
        <f>MONTH(Orders[[#This Row],[Order_Date]])</f>
        <v>6</v>
      </c>
      <c r="G9566" s="2" t="s">
        <v>1030</v>
      </c>
      <c r="H9566" t="s">
        <v>1336</v>
      </c>
      <c r="I9566" t="s">
        <v>32</v>
      </c>
      <c r="J9566" t="s">
        <v>22</v>
      </c>
      <c r="K9566" t="s">
        <v>16</v>
      </c>
      <c r="L9566" t="s">
        <v>23</v>
      </c>
      <c r="M9566" s="1">
        <v>569.24</v>
      </c>
      <c r="N9566" s="1">
        <v>33.47</v>
      </c>
      <c r="O9566">
        <v>0.13</v>
      </c>
    </row>
    <row r="9567" spans="1:15" x14ac:dyDescent="0.3">
      <c r="A9567" t="str">
        <f xml:space="preserve"> _xlfn.XLOOKUP(H9567, 'Customers'!B:B, 'Customers'!A:A)</f>
        <v>CUST_198</v>
      </c>
      <c r="B9567" t="str">
        <f>_xlfn.XLOOKUP(L9567, Products!C:C, Products!A:A)</f>
        <v>PROD_8</v>
      </c>
      <c r="C9567">
        <v>9566</v>
      </c>
      <c r="D9567" s="2" t="s">
        <v>1552</v>
      </c>
      <c r="E9567">
        <f>YEAR(Orders[[#This Row],[Order_Date]])</f>
        <v>2022</v>
      </c>
      <c r="F9567">
        <f>MONTH(Orders[[#This Row],[Order_Date]])</f>
        <v>5</v>
      </c>
      <c r="G9567" s="2" t="s">
        <v>361</v>
      </c>
      <c r="H9567" t="s">
        <v>568</v>
      </c>
      <c r="I9567" t="s">
        <v>14</v>
      </c>
      <c r="J9567" t="s">
        <v>65</v>
      </c>
      <c r="K9567" t="s">
        <v>27</v>
      </c>
      <c r="L9567" t="s">
        <v>73</v>
      </c>
      <c r="M9567" s="1">
        <v>3444.89</v>
      </c>
      <c r="N9567" s="1">
        <v>-45.56</v>
      </c>
      <c r="O9567">
        <v>0.05</v>
      </c>
    </row>
    <row r="9568" spans="1:15" x14ac:dyDescent="0.3">
      <c r="A9568" t="str">
        <f xml:space="preserve"> _xlfn.XLOOKUP(H9568, 'Customers'!B:B, 'Customers'!A:A)</f>
        <v>CUST_892</v>
      </c>
      <c r="B9568" t="str">
        <f>_xlfn.XLOOKUP(L9568, Products!C:C, Products!A:A)</f>
        <v>PROD_8</v>
      </c>
      <c r="C9568">
        <v>9567</v>
      </c>
      <c r="D9568" s="2" t="s">
        <v>1082</v>
      </c>
      <c r="E9568">
        <f>YEAR(Orders[[#This Row],[Order_Date]])</f>
        <v>2023</v>
      </c>
      <c r="F9568">
        <f>MONTH(Orders[[#This Row],[Order_Date]])</f>
        <v>10</v>
      </c>
      <c r="G9568" s="2" t="s">
        <v>223</v>
      </c>
      <c r="H9568" t="s">
        <v>1651</v>
      </c>
      <c r="I9568" t="s">
        <v>21</v>
      </c>
      <c r="J9568" t="s">
        <v>15</v>
      </c>
      <c r="K9568" t="s">
        <v>27</v>
      </c>
      <c r="L9568" t="s">
        <v>73</v>
      </c>
      <c r="M9568" s="1">
        <v>742.7</v>
      </c>
      <c r="N9568" s="1">
        <v>6.79</v>
      </c>
      <c r="O9568">
        <v>0.13</v>
      </c>
    </row>
    <row r="9569" spans="1:15" x14ac:dyDescent="0.3">
      <c r="A9569" t="str">
        <f xml:space="preserve"> _xlfn.XLOOKUP(H9569, 'Customers'!B:B, 'Customers'!A:A)</f>
        <v>CUST_658</v>
      </c>
      <c r="B9569" t="str">
        <f>_xlfn.XLOOKUP(L9569, Products!C:C, Products!A:A)</f>
        <v>PROD_8</v>
      </c>
      <c r="C9569">
        <v>9568</v>
      </c>
      <c r="D9569" s="2" t="s">
        <v>748</v>
      </c>
      <c r="E9569">
        <f>YEAR(Orders[[#This Row],[Order_Date]])</f>
        <v>2023</v>
      </c>
      <c r="F9569">
        <f>MONTH(Orders[[#This Row],[Order_Date]])</f>
        <v>11</v>
      </c>
      <c r="G9569" s="2" t="s">
        <v>80</v>
      </c>
      <c r="H9569" t="s">
        <v>1387</v>
      </c>
      <c r="I9569" t="s">
        <v>14</v>
      </c>
      <c r="J9569" t="s">
        <v>22</v>
      </c>
      <c r="K9569" t="s">
        <v>27</v>
      </c>
      <c r="L9569" t="s">
        <v>73</v>
      </c>
      <c r="M9569" s="1">
        <v>846.07</v>
      </c>
      <c r="N9569" s="1">
        <v>33.58</v>
      </c>
      <c r="O9569">
        <v>0.23</v>
      </c>
    </row>
    <row r="9570" spans="1:15" x14ac:dyDescent="0.3">
      <c r="A9570" t="str">
        <f xml:space="preserve"> _xlfn.XLOOKUP(H9570, 'Customers'!B:B, 'Customers'!A:A)</f>
        <v>CUST_8</v>
      </c>
      <c r="B9570" t="str">
        <f>_xlfn.XLOOKUP(L9570, Products!C:C, Products!A:A)</f>
        <v>PROD_2</v>
      </c>
      <c r="C9570">
        <v>9569</v>
      </c>
      <c r="D9570" s="2" t="s">
        <v>273</v>
      </c>
      <c r="E9570">
        <f>YEAR(Orders[[#This Row],[Order_Date]])</f>
        <v>2022</v>
      </c>
      <c r="F9570">
        <f>MONTH(Orders[[#This Row],[Order_Date]])</f>
        <v>3</v>
      </c>
      <c r="G9570" s="2" t="s">
        <v>560</v>
      </c>
      <c r="H9570" t="s">
        <v>48</v>
      </c>
      <c r="I9570" t="s">
        <v>14</v>
      </c>
      <c r="J9570" t="s">
        <v>22</v>
      </c>
      <c r="K9570" t="s">
        <v>16</v>
      </c>
      <c r="L9570" t="s">
        <v>23</v>
      </c>
      <c r="M9570" s="1">
        <v>766.31</v>
      </c>
      <c r="N9570" s="1">
        <v>163.92</v>
      </c>
      <c r="O9570">
        <v>0.14000000000000001</v>
      </c>
    </row>
    <row r="9571" spans="1:15" x14ac:dyDescent="0.3">
      <c r="A9571" t="str">
        <f xml:space="preserve"> _xlfn.XLOOKUP(H9571, 'Customers'!B:B, 'Customers'!A:A)</f>
        <v>CUST_804</v>
      </c>
      <c r="B9571" t="str">
        <f>_xlfn.XLOOKUP(L9571, Products!C:C, Products!A:A)</f>
        <v>PROD_7</v>
      </c>
      <c r="C9571">
        <v>9570</v>
      </c>
      <c r="D9571" s="2" t="s">
        <v>513</v>
      </c>
      <c r="E9571">
        <f>YEAR(Orders[[#This Row],[Order_Date]])</f>
        <v>2022</v>
      </c>
      <c r="F9571">
        <f>MONTH(Orders[[#This Row],[Order_Date]])</f>
        <v>3</v>
      </c>
      <c r="G9571" s="2" t="s">
        <v>1303</v>
      </c>
      <c r="H9571" t="s">
        <v>1554</v>
      </c>
      <c r="I9571" t="s">
        <v>14</v>
      </c>
      <c r="J9571" t="s">
        <v>65</v>
      </c>
      <c r="K9571" t="s">
        <v>16</v>
      </c>
      <c r="L9571" t="s">
        <v>66</v>
      </c>
      <c r="M9571" s="1">
        <v>296.02999999999997</v>
      </c>
      <c r="N9571" s="1">
        <v>-23.62</v>
      </c>
      <c r="O9571">
        <v>0.23</v>
      </c>
    </row>
    <row r="9572" spans="1:15" x14ac:dyDescent="0.3">
      <c r="A9572" t="str">
        <f xml:space="preserve"> _xlfn.XLOOKUP(H9572, 'Customers'!B:B, 'Customers'!A:A)</f>
        <v>CUST_191</v>
      </c>
      <c r="B9572" t="str">
        <f>_xlfn.XLOOKUP(L9572, Products!C:C, Products!A:A)</f>
        <v>PROD_1</v>
      </c>
      <c r="C9572">
        <v>9571</v>
      </c>
      <c r="D9572" s="2" t="s">
        <v>1008</v>
      </c>
      <c r="E9572">
        <f>YEAR(Orders[[#This Row],[Order_Date]])</f>
        <v>2023</v>
      </c>
      <c r="F9572">
        <f>MONTH(Orders[[#This Row],[Order_Date]])</f>
        <v>12</v>
      </c>
      <c r="G9572" s="2" t="s">
        <v>258</v>
      </c>
      <c r="H9572" t="s">
        <v>551</v>
      </c>
      <c r="I9572" t="s">
        <v>14</v>
      </c>
      <c r="J9572" t="s">
        <v>22</v>
      </c>
      <c r="K9572" t="s">
        <v>27</v>
      </c>
      <c r="L9572" t="s">
        <v>17</v>
      </c>
      <c r="M9572" s="1">
        <v>3431.1</v>
      </c>
      <c r="N9572" s="1">
        <v>28.7</v>
      </c>
      <c r="O9572">
        <v>0.05</v>
      </c>
    </row>
    <row r="9573" spans="1:15" x14ac:dyDescent="0.3">
      <c r="A9573" t="str">
        <f xml:space="preserve"> _xlfn.XLOOKUP(H9573, 'Customers'!B:B, 'Customers'!A:A)</f>
        <v>CUST_693</v>
      </c>
      <c r="B9573" t="str">
        <f>_xlfn.XLOOKUP(L9573, Products!C:C, Products!A:A)</f>
        <v>PROD_8</v>
      </c>
      <c r="C9573">
        <v>9572</v>
      </c>
      <c r="D9573" s="2" t="s">
        <v>1342</v>
      </c>
      <c r="E9573">
        <f>YEAR(Orders[[#This Row],[Order_Date]])</f>
        <v>2023</v>
      </c>
      <c r="F9573">
        <f>MONTH(Orders[[#This Row],[Order_Date]])</f>
        <v>10</v>
      </c>
      <c r="G9573" s="2" t="s">
        <v>1583</v>
      </c>
      <c r="H9573" t="s">
        <v>1432</v>
      </c>
      <c r="I9573" t="s">
        <v>14</v>
      </c>
      <c r="J9573" t="s">
        <v>22</v>
      </c>
      <c r="K9573" t="s">
        <v>27</v>
      </c>
      <c r="L9573" t="s">
        <v>73</v>
      </c>
      <c r="M9573" s="1">
        <v>3081.1</v>
      </c>
      <c r="N9573" s="1">
        <v>-133.80000000000001</v>
      </c>
      <c r="O9573">
        <v>0.21</v>
      </c>
    </row>
    <row r="9574" spans="1:15" x14ac:dyDescent="0.3">
      <c r="A9574" t="str">
        <f xml:space="preserve"> _xlfn.XLOOKUP(H9574, 'Customers'!B:B, 'Customers'!A:A)</f>
        <v>CUST_227</v>
      </c>
      <c r="B9574" t="str">
        <f>_xlfn.XLOOKUP(L9574, Products!C:C, Products!A:A)</f>
        <v>PROD_1</v>
      </c>
      <c r="C9574">
        <v>9573</v>
      </c>
      <c r="D9574" s="2" t="s">
        <v>834</v>
      </c>
      <c r="E9574">
        <f>YEAR(Orders[[#This Row],[Order_Date]])</f>
        <v>2022</v>
      </c>
      <c r="F9574">
        <f>MONTH(Orders[[#This Row],[Order_Date]])</f>
        <v>4</v>
      </c>
      <c r="G9574" s="2" t="s">
        <v>927</v>
      </c>
      <c r="H9574" t="s">
        <v>633</v>
      </c>
      <c r="I9574" t="s">
        <v>32</v>
      </c>
      <c r="J9574" t="s">
        <v>15</v>
      </c>
      <c r="K9574" t="s">
        <v>16</v>
      </c>
      <c r="L9574" t="s">
        <v>17</v>
      </c>
      <c r="M9574" s="1">
        <v>5705.41</v>
      </c>
      <c r="N9574" s="1">
        <v>646.76</v>
      </c>
      <c r="O9574">
        <v>0.24</v>
      </c>
    </row>
    <row r="9575" spans="1:15" x14ac:dyDescent="0.3">
      <c r="A9575" t="str">
        <f xml:space="preserve"> _xlfn.XLOOKUP(H9575, 'Customers'!B:B, 'Customers'!A:A)</f>
        <v>CUST_955</v>
      </c>
      <c r="B9575" t="str">
        <f>_xlfn.XLOOKUP(L9575, Products!C:C, Products!A:A)</f>
        <v>PROD_8</v>
      </c>
      <c r="C9575">
        <v>9574</v>
      </c>
      <c r="D9575" s="2" t="s">
        <v>1129</v>
      </c>
      <c r="E9575">
        <f>YEAR(Orders[[#This Row],[Order_Date]])</f>
        <v>2023</v>
      </c>
      <c r="F9575">
        <f>MONTH(Orders[[#This Row],[Order_Date]])</f>
        <v>8</v>
      </c>
      <c r="G9575" s="2" t="s">
        <v>638</v>
      </c>
      <c r="H9575" t="s">
        <v>1717</v>
      </c>
      <c r="I9575" t="s">
        <v>21</v>
      </c>
      <c r="J9575" t="s">
        <v>33</v>
      </c>
      <c r="K9575" t="s">
        <v>27</v>
      </c>
      <c r="L9575" t="s">
        <v>73</v>
      </c>
      <c r="M9575" s="1">
        <v>3126.74</v>
      </c>
      <c r="N9575" s="1">
        <v>-217.09</v>
      </c>
      <c r="O9575">
        <v>0.11</v>
      </c>
    </row>
    <row r="9576" spans="1:15" x14ac:dyDescent="0.3">
      <c r="A9576" t="str">
        <f xml:space="preserve"> _xlfn.XLOOKUP(H9576, 'Customers'!B:B, 'Customers'!A:A)</f>
        <v>CUST_180</v>
      </c>
      <c r="B9576" t="str">
        <f>_xlfn.XLOOKUP(L9576, Products!C:C, Products!A:A)</f>
        <v>PROD_1</v>
      </c>
      <c r="C9576">
        <v>9575</v>
      </c>
      <c r="D9576" s="2" t="s">
        <v>1319</v>
      </c>
      <c r="E9576">
        <f>YEAR(Orders[[#This Row],[Order_Date]])</f>
        <v>2023</v>
      </c>
      <c r="F9576">
        <f>MONTH(Orders[[#This Row],[Order_Date]])</f>
        <v>5</v>
      </c>
      <c r="G9576" s="2" t="s">
        <v>651</v>
      </c>
      <c r="H9576" t="s">
        <v>526</v>
      </c>
      <c r="I9576" t="s">
        <v>14</v>
      </c>
      <c r="J9576" t="s">
        <v>33</v>
      </c>
      <c r="K9576" t="s">
        <v>27</v>
      </c>
      <c r="L9576" t="s">
        <v>17</v>
      </c>
      <c r="M9576" s="1">
        <v>7936.12</v>
      </c>
      <c r="N9576" s="1">
        <v>1955.19</v>
      </c>
      <c r="O9576">
        <v>0.16</v>
      </c>
    </row>
    <row r="9577" spans="1:15" x14ac:dyDescent="0.3">
      <c r="A9577" t="str">
        <f xml:space="preserve"> _xlfn.XLOOKUP(H9577, 'Customers'!B:B, 'Customers'!A:A)</f>
        <v>CUST_25</v>
      </c>
      <c r="B9577" t="str">
        <f>_xlfn.XLOOKUP(L9577, Products!C:C, Products!A:A)</f>
        <v>PROD_5</v>
      </c>
      <c r="C9577">
        <v>9576</v>
      </c>
      <c r="D9577" s="2" t="s">
        <v>403</v>
      </c>
      <c r="E9577">
        <f>YEAR(Orders[[#This Row],[Order_Date]])</f>
        <v>2022</v>
      </c>
      <c r="F9577">
        <f>MONTH(Orders[[#This Row],[Order_Date]])</f>
        <v>8</v>
      </c>
      <c r="G9577" s="2" t="s">
        <v>867</v>
      </c>
      <c r="H9577" t="s">
        <v>102</v>
      </c>
      <c r="I9577" t="s">
        <v>14</v>
      </c>
      <c r="J9577" t="s">
        <v>65</v>
      </c>
      <c r="K9577" t="s">
        <v>34</v>
      </c>
      <c r="L9577" t="s">
        <v>39</v>
      </c>
      <c r="M9577" s="1">
        <v>2063.96</v>
      </c>
      <c r="N9577" s="1">
        <v>215.5</v>
      </c>
      <c r="O9577">
        <v>0.25</v>
      </c>
    </row>
    <row r="9578" spans="1:15" x14ac:dyDescent="0.3">
      <c r="A9578" t="str">
        <f xml:space="preserve"> _xlfn.XLOOKUP(H9578, 'Customers'!B:B, 'Customers'!A:A)</f>
        <v>CUST_781</v>
      </c>
      <c r="B9578" t="str">
        <f>_xlfn.XLOOKUP(L9578, Products!C:C, Products!A:A)</f>
        <v>PROD_1</v>
      </c>
      <c r="C9578">
        <v>9577</v>
      </c>
      <c r="D9578" s="2" t="s">
        <v>1082</v>
      </c>
      <c r="E9578">
        <f>YEAR(Orders[[#This Row],[Order_Date]])</f>
        <v>2023</v>
      </c>
      <c r="F9578">
        <f>MONTH(Orders[[#This Row],[Order_Date]])</f>
        <v>10</v>
      </c>
      <c r="G9578" s="2" t="s">
        <v>1583</v>
      </c>
      <c r="H9578" t="s">
        <v>1528</v>
      </c>
      <c r="I9578" t="s">
        <v>14</v>
      </c>
      <c r="J9578" t="s">
        <v>22</v>
      </c>
      <c r="K9578" t="s">
        <v>27</v>
      </c>
      <c r="L9578" t="s">
        <v>17</v>
      </c>
      <c r="M9578" s="1">
        <v>4064.57</v>
      </c>
      <c r="N9578" s="1">
        <v>57.9</v>
      </c>
      <c r="O9578">
        <v>0.12</v>
      </c>
    </row>
    <row r="9579" spans="1:15" x14ac:dyDescent="0.3">
      <c r="A9579" t="str">
        <f xml:space="preserve"> _xlfn.XLOOKUP(H9579, 'Customers'!B:B, 'Customers'!A:A)</f>
        <v>CUST_206</v>
      </c>
      <c r="B9579" t="str">
        <f>_xlfn.XLOOKUP(L9579, Products!C:C, Products!A:A)</f>
        <v>PROD_8</v>
      </c>
      <c r="C9579">
        <v>9578</v>
      </c>
      <c r="D9579" s="2" t="s">
        <v>590</v>
      </c>
      <c r="E9579">
        <f>YEAR(Orders[[#This Row],[Order_Date]])</f>
        <v>2023</v>
      </c>
      <c r="F9579">
        <f>MONTH(Orders[[#This Row],[Order_Date]])</f>
        <v>9</v>
      </c>
      <c r="G9579" s="2" t="s">
        <v>682</v>
      </c>
      <c r="H9579" t="s">
        <v>589</v>
      </c>
      <c r="I9579" t="s">
        <v>32</v>
      </c>
      <c r="J9579" t="s">
        <v>33</v>
      </c>
      <c r="K9579" t="s">
        <v>27</v>
      </c>
      <c r="L9579" t="s">
        <v>73</v>
      </c>
      <c r="M9579" s="1">
        <v>8810.15</v>
      </c>
      <c r="N9579" s="1">
        <v>-738.5</v>
      </c>
      <c r="O9579">
        <v>0.16</v>
      </c>
    </row>
    <row r="9580" spans="1:15" x14ac:dyDescent="0.3">
      <c r="A9580" t="str">
        <f xml:space="preserve"> _xlfn.XLOOKUP(H9580, 'Customers'!B:B, 'Customers'!A:A)</f>
        <v>CUST_630</v>
      </c>
      <c r="B9580" t="str">
        <f>_xlfn.XLOOKUP(L9580, Products!C:C, Products!A:A)</f>
        <v>PROD_8</v>
      </c>
      <c r="C9580">
        <v>9579</v>
      </c>
      <c r="D9580" s="2" t="s">
        <v>1015</v>
      </c>
      <c r="E9580">
        <f>YEAR(Orders[[#This Row],[Order_Date]])</f>
        <v>2022</v>
      </c>
      <c r="F9580">
        <f>MONTH(Orders[[#This Row],[Order_Date]])</f>
        <v>12</v>
      </c>
      <c r="G9580" s="2" t="s">
        <v>713</v>
      </c>
      <c r="H9580" t="s">
        <v>1353</v>
      </c>
      <c r="I9580" t="s">
        <v>14</v>
      </c>
      <c r="J9580" t="s">
        <v>33</v>
      </c>
      <c r="K9580" t="s">
        <v>27</v>
      </c>
      <c r="L9580" t="s">
        <v>73</v>
      </c>
      <c r="M9580" s="1">
        <v>7783.58</v>
      </c>
      <c r="N9580" s="1">
        <v>744.69</v>
      </c>
      <c r="O9580">
        <v>0.23</v>
      </c>
    </row>
    <row r="9581" spans="1:15" x14ac:dyDescent="0.3">
      <c r="A9581" t="str">
        <f xml:space="preserve"> _xlfn.XLOOKUP(H9581, 'Customers'!B:B, 'Customers'!A:A)</f>
        <v>CUST_129</v>
      </c>
      <c r="B9581" t="str">
        <f>_xlfn.XLOOKUP(L9581, Products!C:C, Products!A:A)</f>
        <v>PROD_6</v>
      </c>
      <c r="C9581">
        <v>9580</v>
      </c>
      <c r="D9581" s="2" t="s">
        <v>1046</v>
      </c>
      <c r="E9581">
        <f>YEAR(Orders[[#This Row],[Order_Date]])</f>
        <v>2023</v>
      </c>
      <c r="F9581">
        <f>MONTH(Orders[[#This Row],[Order_Date]])</f>
        <v>11</v>
      </c>
      <c r="G9581" s="2" t="s">
        <v>700</v>
      </c>
      <c r="H9581" t="s">
        <v>399</v>
      </c>
      <c r="I9581" t="s">
        <v>32</v>
      </c>
      <c r="J9581" t="s">
        <v>22</v>
      </c>
      <c r="K9581" t="s">
        <v>34</v>
      </c>
      <c r="L9581" t="s">
        <v>52</v>
      </c>
      <c r="M9581" s="1">
        <v>6553.46</v>
      </c>
      <c r="N9581" s="1">
        <v>67.48</v>
      </c>
      <c r="O9581">
        <v>0.14000000000000001</v>
      </c>
    </row>
    <row r="9582" spans="1:15" x14ac:dyDescent="0.3">
      <c r="A9582" t="str">
        <f xml:space="preserve"> _xlfn.XLOOKUP(H9582, 'Customers'!B:B, 'Customers'!A:A)</f>
        <v>CUST_770</v>
      </c>
      <c r="B9582" t="str">
        <f>_xlfn.XLOOKUP(L9582, Products!C:C, Products!A:A)</f>
        <v>PROD_7</v>
      </c>
      <c r="C9582">
        <v>9581</v>
      </c>
      <c r="D9582" s="2" t="s">
        <v>192</v>
      </c>
      <c r="E9582">
        <f>YEAR(Orders[[#This Row],[Order_Date]])</f>
        <v>2023</v>
      </c>
      <c r="F9582">
        <f>MONTH(Orders[[#This Row],[Order_Date]])</f>
        <v>5</v>
      </c>
      <c r="G9582" s="2" t="s">
        <v>616</v>
      </c>
      <c r="H9582" t="s">
        <v>1516</v>
      </c>
      <c r="I9582" t="s">
        <v>21</v>
      </c>
      <c r="J9582" t="s">
        <v>22</v>
      </c>
      <c r="K9582" t="s">
        <v>16</v>
      </c>
      <c r="L9582" t="s">
        <v>66</v>
      </c>
      <c r="M9582" s="1">
        <v>8630.89</v>
      </c>
      <c r="N9582" s="1">
        <v>142.83000000000001</v>
      </c>
      <c r="O9582">
        <v>0.18</v>
      </c>
    </row>
    <row r="9583" spans="1:15" x14ac:dyDescent="0.3">
      <c r="A9583" t="str">
        <f xml:space="preserve"> _xlfn.XLOOKUP(H9583, 'Customers'!B:B, 'Customers'!A:A)</f>
        <v>CUST_148</v>
      </c>
      <c r="B9583" t="str">
        <f>_xlfn.XLOOKUP(L9583, Products!C:C, Products!A:A)</f>
        <v>PROD_2</v>
      </c>
      <c r="C9583">
        <v>9582</v>
      </c>
      <c r="D9583" s="2" t="s">
        <v>619</v>
      </c>
      <c r="E9583">
        <f>YEAR(Orders[[#This Row],[Order_Date]])</f>
        <v>2022</v>
      </c>
      <c r="F9583">
        <f>MONTH(Orders[[#This Row],[Order_Date]])</f>
        <v>7</v>
      </c>
      <c r="G9583" s="2" t="s">
        <v>131</v>
      </c>
      <c r="H9583" t="s">
        <v>443</v>
      </c>
      <c r="I9583" t="s">
        <v>14</v>
      </c>
      <c r="J9583" t="s">
        <v>22</v>
      </c>
      <c r="K9583" t="s">
        <v>16</v>
      </c>
      <c r="L9583" t="s">
        <v>23</v>
      </c>
      <c r="M9583" s="1">
        <v>7124.19</v>
      </c>
      <c r="N9583" s="1">
        <v>933.64</v>
      </c>
      <c r="O9583">
        <v>0.28999999999999998</v>
      </c>
    </row>
    <row r="9584" spans="1:15" x14ac:dyDescent="0.3">
      <c r="A9584" t="str">
        <f xml:space="preserve"> _xlfn.XLOOKUP(H9584, 'Customers'!B:B, 'Customers'!A:A)</f>
        <v>CUST_616</v>
      </c>
      <c r="B9584" t="str">
        <f>_xlfn.XLOOKUP(L9584, Products!C:C, Products!A:A)</f>
        <v>PROD_1</v>
      </c>
      <c r="C9584">
        <v>9583</v>
      </c>
      <c r="D9584" s="2" t="s">
        <v>1272</v>
      </c>
      <c r="E9584">
        <f>YEAR(Orders[[#This Row],[Order_Date]])</f>
        <v>2023</v>
      </c>
      <c r="F9584">
        <f>MONTH(Orders[[#This Row],[Order_Date]])</f>
        <v>3</v>
      </c>
      <c r="G9584" s="2" t="s">
        <v>477</v>
      </c>
      <c r="H9584" t="s">
        <v>1335</v>
      </c>
      <c r="I9584" t="s">
        <v>14</v>
      </c>
      <c r="J9584" t="s">
        <v>65</v>
      </c>
      <c r="K9584" t="s">
        <v>16</v>
      </c>
      <c r="L9584" t="s">
        <v>17</v>
      </c>
      <c r="M9584" s="1">
        <v>8838.68</v>
      </c>
      <c r="N9584" s="1">
        <v>1137.99</v>
      </c>
      <c r="O9584">
        <v>0.16</v>
      </c>
    </row>
    <row r="9585" spans="1:15" x14ac:dyDescent="0.3">
      <c r="A9585" t="str">
        <f xml:space="preserve"> _xlfn.XLOOKUP(H9585, 'Customers'!B:B, 'Customers'!A:A)</f>
        <v>CUST_886</v>
      </c>
      <c r="B9585" t="str">
        <f>_xlfn.XLOOKUP(L9585, Products!C:C, Products!A:A)</f>
        <v>PROD_1</v>
      </c>
      <c r="C9585">
        <v>9584</v>
      </c>
      <c r="D9585" s="2" t="s">
        <v>330</v>
      </c>
      <c r="E9585">
        <f>YEAR(Orders[[#This Row],[Order_Date]])</f>
        <v>2023</v>
      </c>
      <c r="F9585">
        <f>MONTH(Orders[[#This Row],[Order_Date]])</f>
        <v>12</v>
      </c>
      <c r="G9585" s="2" t="s">
        <v>355</v>
      </c>
      <c r="H9585" t="s">
        <v>1643</v>
      </c>
      <c r="I9585" t="s">
        <v>32</v>
      </c>
      <c r="J9585" t="s">
        <v>33</v>
      </c>
      <c r="K9585" t="s">
        <v>27</v>
      </c>
      <c r="L9585" t="s">
        <v>17</v>
      </c>
      <c r="M9585" s="1">
        <v>4624.7700000000004</v>
      </c>
      <c r="N9585" s="1">
        <v>-294.52</v>
      </c>
      <c r="O9585">
        <v>0.11</v>
      </c>
    </row>
    <row r="9586" spans="1:15" x14ac:dyDescent="0.3">
      <c r="A9586" t="str">
        <f xml:space="preserve"> _xlfn.XLOOKUP(H9586, 'Customers'!B:B, 'Customers'!A:A)</f>
        <v>CUST_251</v>
      </c>
      <c r="B9586" t="str">
        <f>_xlfn.XLOOKUP(L9586, Products!C:C, Products!A:A)</f>
        <v>PROD_6</v>
      </c>
      <c r="C9586">
        <v>9585</v>
      </c>
      <c r="D9586" s="2" t="s">
        <v>1105</v>
      </c>
      <c r="E9586">
        <f>YEAR(Orders[[#This Row],[Order_Date]])</f>
        <v>2023</v>
      </c>
      <c r="F9586">
        <f>MONTH(Orders[[#This Row],[Order_Date]])</f>
        <v>7</v>
      </c>
      <c r="G9586" s="2" t="s">
        <v>481</v>
      </c>
      <c r="H9586" t="s">
        <v>692</v>
      </c>
      <c r="I9586" t="s">
        <v>14</v>
      </c>
      <c r="J9586" t="s">
        <v>15</v>
      </c>
      <c r="K9586" t="s">
        <v>34</v>
      </c>
      <c r="L9586" t="s">
        <v>52</v>
      </c>
      <c r="M9586" s="1">
        <v>8172.9</v>
      </c>
      <c r="N9586" s="1">
        <v>203.41</v>
      </c>
      <c r="O9586">
        <v>0.13</v>
      </c>
    </row>
    <row r="9587" spans="1:15" x14ac:dyDescent="0.3">
      <c r="A9587" t="str">
        <f xml:space="preserve"> _xlfn.XLOOKUP(H9587, 'Customers'!B:B, 'Customers'!A:A)</f>
        <v>CUST_27</v>
      </c>
      <c r="B9587" t="str">
        <f>_xlfn.XLOOKUP(L9587, Products!C:C, Products!A:A)</f>
        <v>PROD_8</v>
      </c>
      <c r="C9587">
        <v>9586</v>
      </c>
      <c r="D9587" s="2" t="s">
        <v>407</v>
      </c>
      <c r="E9587">
        <f>YEAR(Orders[[#This Row],[Order_Date]])</f>
        <v>2022</v>
      </c>
      <c r="F9587">
        <f>MONTH(Orders[[#This Row],[Order_Date]])</f>
        <v>11</v>
      </c>
      <c r="G9587" s="2" t="s">
        <v>385</v>
      </c>
      <c r="H9587" t="s">
        <v>108</v>
      </c>
      <c r="I9587" t="s">
        <v>21</v>
      </c>
      <c r="J9587" t="s">
        <v>22</v>
      </c>
      <c r="K9587" t="s">
        <v>27</v>
      </c>
      <c r="L9587" t="s">
        <v>73</v>
      </c>
      <c r="M9587" s="1">
        <v>7184.57</v>
      </c>
      <c r="N9587" s="1">
        <v>-693.59</v>
      </c>
      <c r="O9587">
        <v>0.1</v>
      </c>
    </row>
    <row r="9588" spans="1:15" x14ac:dyDescent="0.3">
      <c r="A9588" t="str">
        <f xml:space="preserve"> _xlfn.XLOOKUP(H9588, 'Customers'!B:B, 'Customers'!A:A)</f>
        <v>CUST_460</v>
      </c>
      <c r="B9588" t="str">
        <f>_xlfn.XLOOKUP(L9588, Products!C:C, Products!A:A)</f>
        <v>PROD_6</v>
      </c>
      <c r="C9588">
        <v>9587</v>
      </c>
      <c r="D9588" s="2" t="s">
        <v>1042</v>
      </c>
      <c r="E9588">
        <f>YEAR(Orders[[#This Row],[Order_Date]])</f>
        <v>2022</v>
      </c>
      <c r="F9588">
        <f>MONTH(Orders[[#This Row],[Order_Date]])</f>
        <v>6</v>
      </c>
      <c r="G9588" s="2" t="s">
        <v>541</v>
      </c>
      <c r="H9588" t="s">
        <v>1088</v>
      </c>
      <c r="I9588" t="s">
        <v>32</v>
      </c>
      <c r="J9588" t="s">
        <v>22</v>
      </c>
      <c r="K9588" t="s">
        <v>34</v>
      </c>
      <c r="L9588" t="s">
        <v>52</v>
      </c>
      <c r="M9588" s="1">
        <v>2449.3000000000002</v>
      </c>
      <c r="N9588" s="1">
        <v>315.93</v>
      </c>
      <c r="O9588">
        <v>0.13</v>
      </c>
    </row>
    <row r="9589" spans="1:15" x14ac:dyDescent="0.3">
      <c r="A9589" t="str">
        <f xml:space="preserve"> _xlfn.XLOOKUP(H9589, 'Customers'!B:B, 'Customers'!A:A)</f>
        <v>CUST_154</v>
      </c>
      <c r="B9589" t="str">
        <f>_xlfn.XLOOKUP(L9589, Products!C:C, Products!A:A)</f>
        <v>PROD_1</v>
      </c>
      <c r="C9589">
        <v>9588</v>
      </c>
      <c r="D9589" s="2" t="s">
        <v>861</v>
      </c>
      <c r="E9589">
        <f>YEAR(Orders[[#This Row],[Order_Date]])</f>
        <v>2022</v>
      </c>
      <c r="F9589">
        <f>MONTH(Orders[[#This Row],[Order_Date]])</f>
        <v>10</v>
      </c>
      <c r="G9589" s="2" t="s">
        <v>684</v>
      </c>
      <c r="H9589" t="s">
        <v>455</v>
      </c>
      <c r="I9589" t="s">
        <v>14</v>
      </c>
      <c r="J9589" t="s">
        <v>65</v>
      </c>
      <c r="K9589" t="s">
        <v>16</v>
      </c>
      <c r="L9589" t="s">
        <v>17</v>
      </c>
      <c r="M9589" s="1">
        <v>7044.15</v>
      </c>
      <c r="N9589" s="1">
        <v>606.44000000000005</v>
      </c>
      <c r="O9589">
        <v>0.16</v>
      </c>
    </row>
    <row r="9590" spans="1:15" x14ac:dyDescent="0.3">
      <c r="A9590" t="str">
        <f xml:space="preserve"> _xlfn.XLOOKUP(H9590, 'Customers'!B:B, 'Customers'!A:A)</f>
        <v>CUST_286</v>
      </c>
      <c r="B9590" t="str">
        <f>_xlfn.XLOOKUP(L9590, Products!C:C, Products!A:A)</f>
        <v>PROD_6</v>
      </c>
      <c r="C9590">
        <v>9589</v>
      </c>
      <c r="D9590" s="2" t="s">
        <v>19</v>
      </c>
      <c r="E9590">
        <f>YEAR(Orders[[#This Row],[Order_Date]])</f>
        <v>2023</v>
      </c>
      <c r="F9590">
        <f>MONTH(Orders[[#This Row],[Order_Date]])</f>
        <v>4</v>
      </c>
      <c r="G9590" s="2" t="s">
        <v>467</v>
      </c>
      <c r="H9590" t="s">
        <v>762</v>
      </c>
      <c r="I9590" t="s">
        <v>14</v>
      </c>
      <c r="J9590" t="s">
        <v>33</v>
      </c>
      <c r="K9590" t="s">
        <v>34</v>
      </c>
      <c r="L9590" t="s">
        <v>52</v>
      </c>
      <c r="M9590" s="1">
        <v>9686.61</v>
      </c>
      <c r="N9590" s="1">
        <v>-187.37</v>
      </c>
      <c r="O9590">
        <v>0.3</v>
      </c>
    </row>
    <row r="9591" spans="1:15" x14ac:dyDescent="0.3">
      <c r="A9591" t="str">
        <f xml:space="preserve"> _xlfn.XLOOKUP(H9591, 'Customers'!B:B, 'Customers'!A:A)</f>
        <v>CUST_325</v>
      </c>
      <c r="B9591" t="str">
        <f>_xlfn.XLOOKUP(L9591, Products!C:C, Products!A:A)</f>
        <v>PROD_6</v>
      </c>
      <c r="C9591">
        <v>9590</v>
      </c>
      <c r="D9591" s="2" t="s">
        <v>575</v>
      </c>
      <c r="E9591">
        <f>YEAR(Orders[[#This Row],[Order_Date]])</f>
        <v>2022</v>
      </c>
      <c r="F9591">
        <f>MONTH(Orders[[#This Row],[Order_Date]])</f>
        <v>11</v>
      </c>
      <c r="G9591" s="2" t="s">
        <v>251</v>
      </c>
      <c r="H9591" t="s">
        <v>845</v>
      </c>
      <c r="I9591" t="s">
        <v>14</v>
      </c>
      <c r="J9591" t="s">
        <v>33</v>
      </c>
      <c r="K9591" t="s">
        <v>34</v>
      </c>
      <c r="L9591" t="s">
        <v>52</v>
      </c>
      <c r="M9591" s="1">
        <v>2089.42</v>
      </c>
      <c r="N9591" s="1">
        <v>366.04</v>
      </c>
      <c r="O9591">
        <v>0.19</v>
      </c>
    </row>
    <row r="9592" spans="1:15" x14ac:dyDescent="0.3">
      <c r="A9592" t="str">
        <f xml:space="preserve"> _xlfn.XLOOKUP(H9592, 'Customers'!B:B, 'Customers'!A:A)</f>
        <v>CUST_953</v>
      </c>
      <c r="B9592" t="str">
        <f>_xlfn.XLOOKUP(L9592, Products!C:C, Products!A:A)</f>
        <v>PROD_7</v>
      </c>
      <c r="C9592">
        <v>9591</v>
      </c>
      <c r="D9592" s="2" t="s">
        <v>802</v>
      </c>
      <c r="E9592">
        <f>YEAR(Orders[[#This Row],[Order_Date]])</f>
        <v>2023</v>
      </c>
      <c r="F9592">
        <f>MONTH(Orders[[#This Row],[Order_Date]])</f>
        <v>2</v>
      </c>
      <c r="G9592" s="2" t="s">
        <v>1109</v>
      </c>
      <c r="H9592" t="s">
        <v>1714</v>
      </c>
      <c r="I9592" t="s">
        <v>32</v>
      </c>
      <c r="J9592" t="s">
        <v>15</v>
      </c>
      <c r="K9592" t="s">
        <v>16</v>
      </c>
      <c r="L9592" t="s">
        <v>66</v>
      </c>
      <c r="M9592" s="1">
        <v>7957.11</v>
      </c>
      <c r="N9592" s="1">
        <v>2303.4699999999998</v>
      </c>
      <c r="O9592">
        <v>0.18</v>
      </c>
    </row>
    <row r="9593" spans="1:15" x14ac:dyDescent="0.3">
      <c r="A9593" t="str">
        <f xml:space="preserve"> _xlfn.XLOOKUP(H9593, 'Customers'!B:B, 'Customers'!A:A)</f>
        <v>CUST_679</v>
      </c>
      <c r="B9593" t="str">
        <f>_xlfn.XLOOKUP(L9593, Products!C:C, Products!A:A)</f>
        <v>PROD_3</v>
      </c>
      <c r="C9593">
        <v>9592</v>
      </c>
      <c r="D9593" s="2" t="s">
        <v>874</v>
      </c>
      <c r="E9593">
        <f>YEAR(Orders[[#This Row],[Order_Date]])</f>
        <v>2022</v>
      </c>
      <c r="F9593">
        <f>MONTH(Orders[[#This Row],[Order_Date]])</f>
        <v>8</v>
      </c>
      <c r="G9593" s="2" t="s">
        <v>214</v>
      </c>
      <c r="H9593" t="s">
        <v>1414</v>
      </c>
      <c r="I9593" t="s">
        <v>14</v>
      </c>
      <c r="J9593" t="s">
        <v>65</v>
      </c>
      <c r="K9593" t="s">
        <v>27</v>
      </c>
      <c r="L9593" t="s">
        <v>28</v>
      </c>
      <c r="M9593" s="1">
        <v>7426.76</v>
      </c>
      <c r="N9593" s="1">
        <v>321.38</v>
      </c>
      <c r="O9593">
        <v>0.2</v>
      </c>
    </row>
    <row r="9594" spans="1:15" x14ac:dyDescent="0.3">
      <c r="A9594" t="str">
        <f xml:space="preserve"> _xlfn.XLOOKUP(H9594, 'Customers'!B:B, 'Customers'!A:A)</f>
        <v>CUST_884</v>
      </c>
      <c r="B9594" t="str">
        <f>_xlfn.XLOOKUP(L9594, Products!C:C, Products!A:A)</f>
        <v>PROD_4</v>
      </c>
      <c r="C9594">
        <v>9593</v>
      </c>
      <c r="D9594" s="2" t="s">
        <v>60</v>
      </c>
      <c r="E9594">
        <f>YEAR(Orders[[#This Row],[Order_Date]])</f>
        <v>2022</v>
      </c>
      <c r="F9594">
        <f>MONTH(Orders[[#This Row],[Order_Date]])</f>
        <v>9</v>
      </c>
      <c r="G9594" s="2" t="s">
        <v>299</v>
      </c>
      <c r="H9594" t="s">
        <v>1640</v>
      </c>
      <c r="I9594" t="s">
        <v>32</v>
      </c>
      <c r="J9594" t="s">
        <v>22</v>
      </c>
      <c r="K9594" t="s">
        <v>34</v>
      </c>
      <c r="L9594" t="s">
        <v>35</v>
      </c>
      <c r="M9594" s="1">
        <v>7009.21</v>
      </c>
      <c r="N9594" s="1">
        <v>-400.62</v>
      </c>
      <c r="O9594">
        <v>0.15</v>
      </c>
    </row>
    <row r="9595" spans="1:15" x14ac:dyDescent="0.3">
      <c r="A9595" t="str">
        <f xml:space="preserve"> _xlfn.XLOOKUP(H9595, 'Customers'!B:B, 'Customers'!A:A)</f>
        <v>CUST_15</v>
      </c>
      <c r="B9595" t="str">
        <f>_xlfn.XLOOKUP(L9595, Products!C:C, Products!A:A)</f>
        <v>PROD_8</v>
      </c>
      <c r="C9595">
        <v>9594</v>
      </c>
      <c r="D9595" s="2" t="s">
        <v>953</v>
      </c>
      <c r="E9595">
        <f>YEAR(Orders[[#This Row],[Order_Date]])</f>
        <v>2022</v>
      </c>
      <c r="F9595">
        <f>MONTH(Orders[[#This Row],[Order_Date]])</f>
        <v>9</v>
      </c>
      <c r="G9595" s="2" t="s">
        <v>158</v>
      </c>
      <c r="H9595" t="s">
        <v>72</v>
      </c>
      <c r="I9595" t="s">
        <v>21</v>
      </c>
      <c r="J9595" t="s">
        <v>15</v>
      </c>
      <c r="K9595" t="s">
        <v>27</v>
      </c>
      <c r="L9595" t="s">
        <v>73</v>
      </c>
      <c r="M9595" s="1">
        <v>6363.9</v>
      </c>
      <c r="N9595" s="1">
        <v>-576.67999999999995</v>
      </c>
      <c r="O9595">
        <v>0.26</v>
      </c>
    </row>
    <row r="9596" spans="1:15" x14ac:dyDescent="0.3">
      <c r="A9596" t="str">
        <f xml:space="preserve"> _xlfn.XLOOKUP(H9596, 'Customers'!B:B, 'Customers'!A:A)</f>
        <v>CUST_451</v>
      </c>
      <c r="B9596" t="str">
        <f>_xlfn.XLOOKUP(L9596, Products!C:C, Products!A:A)</f>
        <v>PROD_2</v>
      </c>
      <c r="C9596">
        <v>9595</v>
      </c>
      <c r="D9596" s="2" t="s">
        <v>501</v>
      </c>
      <c r="E9596">
        <f>YEAR(Orders[[#This Row],[Order_Date]])</f>
        <v>2022</v>
      </c>
      <c r="F9596">
        <f>MONTH(Orders[[#This Row],[Order_Date]])</f>
        <v>10</v>
      </c>
      <c r="G9596" s="2" t="s">
        <v>472</v>
      </c>
      <c r="H9596" t="s">
        <v>1075</v>
      </c>
      <c r="I9596" t="s">
        <v>14</v>
      </c>
      <c r="J9596" t="s">
        <v>65</v>
      </c>
      <c r="K9596" t="s">
        <v>16</v>
      </c>
      <c r="L9596" t="s">
        <v>23</v>
      </c>
      <c r="M9596" s="1">
        <v>7919.5</v>
      </c>
      <c r="N9596" s="1">
        <v>2184.36</v>
      </c>
      <c r="O9596">
        <v>0.02</v>
      </c>
    </row>
    <row r="9597" spans="1:15" x14ac:dyDescent="0.3">
      <c r="A9597" t="str">
        <f xml:space="preserve"> _xlfn.XLOOKUP(H9597, 'Customers'!B:B, 'Customers'!A:A)</f>
        <v>CUST_179</v>
      </c>
      <c r="B9597" t="str">
        <f>_xlfn.XLOOKUP(L9597, Products!C:C, Products!A:A)</f>
        <v>PROD_7</v>
      </c>
      <c r="C9597">
        <v>9596</v>
      </c>
      <c r="D9597" s="2" t="s">
        <v>1269</v>
      </c>
      <c r="E9597">
        <f>YEAR(Orders[[#This Row],[Order_Date]])</f>
        <v>2023</v>
      </c>
      <c r="F9597">
        <f>MONTH(Orders[[#This Row],[Order_Date]])</f>
        <v>4</v>
      </c>
      <c r="G9597" s="2" t="s">
        <v>866</v>
      </c>
      <c r="H9597" t="s">
        <v>523</v>
      </c>
      <c r="I9597" t="s">
        <v>14</v>
      </c>
      <c r="J9597" t="s">
        <v>15</v>
      </c>
      <c r="K9597" t="s">
        <v>16</v>
      </c>
      <c r="L9597" t="s">
        <v>66</v>
      </c>
      <c r="M9597" s="1">
        <v>9245.0499999999993</v>
      </c>
      <c r="N9597" s="1">
        <v>177.46</v>
      </c>
      <c r="O9597">
        <v>0.18</v>
      </c>
    </row>
    <row r="9598" spans="1:15" x14ac:dyDescent="0.3">
      <c r="A9598" t="str">
        <f xml:space="preserve"> _xlfn.XLOOKUP(H9598, 'Customers'!B:B, 'Customers'!A:A)</f>
        <v>CUST_970</v>
      </c>
      <c r="B9598" t="str">
        <f>_xlfn.XLOOKUP(L9598, Products!C:C, Products!A:A)</f>
        <v>PROD_3</v>
      </c>
      <c r="C9598">
        <v>9597</v>
      </c>
      <c r="D9598" s="2" t="s">
        <v>482</v>
      </c>
      <c r="E9598">
        <f>YEAR(Orders[[#This Row],[Order_Date]])</f>
        <v>2022</v>
      </c>
      <c r="F9598">
        <f>MONTH(Orders[[#This Row],[Order_Date]])</f>
        <v>9</v>
      </c>
      <c r="G9598" s="2" t="s">
        <v>1118</v>
      </c>
      <c r="H9598" t="s">
        <v>1732</v>
      </c>
      <c r="I9598" t="s">
        <v>14</v>
      </c>
      <c r="J9598" t="s">
        <v>15</v>
      </c>
      <c r="K9598" t="s">
        <v>27</v>
      </c>
      <c r="L9598" t="s">
        <v>28</v>
      </c>
      <c r="M9598" s="1">
        <v>5125.6499999999996</v>
      </c>
      <c r="N9598" s="1">
        <v>902.03</v>
      </c>
      <c r="O9598">
        <v>0.21</v>
      </c>
    </row>
    <row r="9599" spans="1:15" x14ac:dyDescent="0.3">
      <c r="A9599" t="str">
        <f xml:space="preserve"> _xlfn.XLOOKUP(H9599, 'Customers'!B:B, 'Customers'!A:A)</f>
        <v>CUST_499</v>
      </c>
      <c r="B9599" t="str">
        <f>_xlfn.XLOOKUP(L9599, Products!C:C, Products!A:A)</f>
        <v>PROD_2</v>
      </c>
      <c r="C9599">
        <v>9598</v>
      </c>
      <c r="D9599" s="2" t="s">
        <v>659</v>
      </c>
      <c r="E9599">
        <f>YEAR(Orders[[#This Row],[Order_Date]])</f>
        <v>2023</v>
      </c>
      <c r="F9599">
        <f>MONTH(Orders[[#This Row],[Order_Date]])</f>
        <v>12</v>
      </c>
      <c r="G9599" s="2" t="s">
        <v>548</v>
      </c>
      <c r="H9599" t="s">
        <v>1157</v>
      </c>
      <c r="I9599" t="s">
        <v>14</v>
      </c>
      <c r="J9599" t="s">
        <v>65</v>
      </c>
      <c r="K9599" t="s">
        <v>16</v>
      </c>
      <c r="L9599" t="s">
        <v>23</v>
      </c>
      <c r="M9599" s="1">
        <v>8767.7000000000007</v>
      </c>
      <c r="N9599" s="1">
        <v>1281.6099999999999</v>
      </c>
      <c r="O9599">
        <v>0.13</v>
      </c>
    </row>
    <row r="9600" spans="1:15" x14ac:dyDescent="0.3">
      <c r="A9600" t="str">
        <f xml:space="preserve"> _xlfn.XLOOKUP(H9600, 'Customers'!B:B, 'Customers'!A:A)</f>
        <v>CUST_677</v>
      </c>
      <c r="B9600" t="str">
        <f>_xlfn.XLOOKUP(L9600, Products!C:C, Products!A:A)</f>
        <v>PROD_2</v>
      </c>
      <c r="C9600">
        <v>9599</v>
      </c>
      <c r="D9600" s="2" t="s">
        <v>275</v>
      </c>
      <c r="E9600">
        <f>YEAR(Orders[[#This Row],[Order_Date]])</f>
        <v>2022</v>
      </c>
      <c r="F9600">
        <f>MONTH(Orders[[#This Row],[Order_Date]])</f>
        <v>1</v>
      </c>
      <c r="G9600" s="2" t="s">
        <v>997</v>
      </c>
      <c r="H9600" t="s">
        <v>1412</v>
      </c>
      <c r="I9600" t="s">
        <v>21</v>
      </c>
      <c r="J9600" t="s">
        <v>33</v>
      </c>
      <c r="K9600" t="s">
        <v>16</v>
      </c>
      <c r="L9600" t="s">
        <v>23</v>
      </c>
      <c r="M9600" s="1">
        <v>4761.08</v>
      </c>
      <c r="N9600" s="1">
        <v>1216.24</v>
      </c>
      <c r="O9600">
        <v>0.21</v>
      </c>
    </row>
    <row r="9601" spans="1:15" x14ac:dyDescent="0.3">
      <c r="A9601" t="str">
        <f xml:space="preserve"> _xlfn.XLOOKUP(H9601, 'Customers'!B:B, 'Customers'!A:A)</f>
        <v>CUST_88</v>
      </c>
      <c r="B9601" t="str">
        <f>_xlfn.XLOOKUP(L9601, Products!C:C, Products!A:A)</f>
        <v>PROD_1</v>
      </c>
      <c r="C9601">
        <v>9600</v>
      </c>
      <c r="D9601" s="2" t="s">
        <v>1166</v>
      </c>
      <c r="E9601">
        <f>YEAR(Orders[[#This Row],[Order_Date]])</f>
        <v>2022</v>
      </c>
      <c r="F9601">
        <f>MONTH(Orders[[#This Row],[Order_Date]])</f>
        <v>9</v>
      </c>
      <c r="G9601" s="2" t="s">
        <v>169</v>
      </c>
      <c r="H9601" t="s">
        <v>281</v>
      </c>
      <c r="I9601" t="s">
        <v>32</v>
      </c>
      <c r="J9601" t="s">
        <v>65</v>
      </c>
      <c r="K9601" t="s">
        <v>16</v>
      </c>
      <c r="L9601" t="s">
        <v>17</v>
      </c>
      <c r="M9601" s="1">
        <v>5291.7</v>
      </c>
      <c r="N9601" s="1">
        <v>-282.85000000000002</v>
      </c>
      <c r="O9601">
        <v>0.15</v>
      </c>
    </row>
    <row r="9602" spans="1:15" x14ac:dyDescent="0.3">
      <c r="A9602" t="str">
        <f xml:space="preserve"> _xlfn.XLOOKUP(H9602, 'Customers'!B:B, 'Customers'!A:A)</f>
        <v>CUST_606</v>
      </c>
      <c r="B9602" t="str">
        <f>_xlfn.XLOOKUP(L9602, Products!C:C, Products!A:A)</f>
        <v>PROD_5</v>
      </c>
      <c r="C9602">
        <v>9601</v>
      </c>
      <c r="D9602" s="2" t="s">
        <v>901</v>
      </c>
      <c r="E9602">
        <f>YEAR(Orders[[#This Row],[Order_Date]])</f>
        <v>2023</v>
      </c>
      <c r="F9602">
        <f>MONTH(Orders[[#This Row],[Order_Date]])</f>
        <v>7</v>
      </c>
      <c r="G9602" s="2" t="s">
        <v>480</v>
      </c>
      <c r="H9602" t="s">
        <v>1320</v>
      </c>
      <c r="I9602" t="s">
        <v>32</v>
      </c>
      <c r="J9602" t="s">
        <v>22</v>
      </c>
      <c r="K9602" t="s">
        <v>34</v>
      </c>
      <c r="L9602" t="s">
        <v>39</v>
      </c>
      <c r="M9602" s="1">
        <v>9467.43</v>
      </c>
      <c r="N9602" s="1">
        <v>-663.76</v>
      </c>
      <c r="O9602">
        <v>0.02</v>
      </c>
    </row>
    <row r="9603" spans="1:15" x14ac:dyDescent="0.3">
      <c r="A9603" t="str">
        <f xml:space="preserve"> _xlfn.XLOOKUP(H9603, 'Customers'!B:B, 'Customers'!A:A)</f>
        <v>CUST_972</v>
      </c>
      <c r="B9603" t="str">
        <f>_xlfn.XLOOKUP(L9603, Products!C:C, Products!A:A)</f>
        <v>PROD_6</v>
      </c>
      <c r="C9603">
        <v>9602</v>
      </c>
      <c r="D9603" s="2" t="s">
        <v>81</v>
      </c>
      <c r="E9603">
        <f>YEAR(Orders[[#This Row],[Order_Date]])</f>
        <v>2023</v>
      </c>
      <c r="F9603">
        <f>MONTH(Orders[[#This Row],[Order_Date]])</f>
        <v>11</v>
      </c>
      <c r="G9603" s="2" t="s">
        <v>1649</v>
      </c>
      <c r="H9603" t="s">
        <v>1734</v>
      </c>
      <c r="I9603" t="s">
        <v>32</v>
      </c>
      <c r="J9603" t="s">
        <v>33</v>
      </c>
      <c r="K9603" t="s">
        <v>34</v>
      </c>
      <c r="L9603" t="s">
        <v>52</v>
      </c>
      <c r="M9603" s="1">
        <v>1713.56</v>
      </c>
      <c r="N9603" s="1">
        <v>73.05</v>
      </c>
      <c r="O9603">
        <v>0.02</v>
      </c>
    </row>
    <row r="9604" spans="1:15" x14ac:dyDescent="0.3">
      <c r="A9604" t="str">
        <f xml:space="preserve"> _xlfn.XLOOKUP(H9604, 'Customers'!B:B, 'Customers'!A:A)</f>
        <v>CUST_164</v>
      </c>
      <c r="B9604" t="str">
        <f>_xlfn.XLOOKUP(L9604, Products!C:C, Products!A:A)</f>
        <v>PROD_3</v>
      </c>
      <c r="C9604">
        <v>9603</v>
      </c>
      <c r="D9604" s="2" t="s">
        <v>115</v>
      </c>
      <c r="E9604">
        <f>YEAR(Orders[[#This Row],[Order_Date]])</f>
        <v>2022</v>
      </c>
      <c r="F9604">
        <f>MONTH(Orders[[#This Row],[Order_Date]])</f>
        <v>11</v>
      </c>
      <c r="G9604" s="2" t="s">
        <v>1250</v>
      </c>
      <c r="H9604" t="s">
        <v>483</v>
      </c>
      <c r="I9604" t="s">
        <v>21</v>
      </c>
      <c r="J9604" t="s">
        <v>15</v>
      </c>
      <c r="K9604" t="s">
        <v>27</v>
      </c>
      <c r="L9604" t="s">
        <v>28</v>
      </c>
      <c r="M9604" s="1">
        <v>5806.75</v>
      </c>
      <c r="N9604" s="1">
        <v>1526.46</v>
      </c>
      <c r="O9604">
        <v>0.01</v>
      </c>
    </row>
    <row r="9605" spans="1:15" x14ac:dyDescent="0.3">
      <c r="A9605" t="str">
        <f xml:space="preserve"> _xlfn.XLOOKUP(H9605, 'Customers'!B:B, 'Customers'!A:A)</f>
        <v>CUST_142</v>
      </c>
      <c r="B9605" t="str">
        <f>_xlfn.XLOOKUP(L9605, Products!C:C, Products!A:A)</f>
        <v>PROD_6</v>
      </c>
      <c r="C9605">
        <v>9604</v>
      </c>
      <c r="D9605" s="2" t="s">
        <v>1061</v>
      </c>
      <c r="E9605">
        <f>YEAR(Orders[[#This Row],[Order_Date]])</f>
        <v>2023</v>
      </c>
      <c r="F9605">
        <f>MONTH(Orders[[#This Row],[Order_Date]])</f>
        <v>7</v>
      </c>
      <c r="G9605" s="2" t="s">
        <v>901</v>
      </c>
      <c r="H9605" t="s">
        <v>433</v>
      </c>
      <c r="I9605" t="s">
        <v>14</v>
      </c>
      <c r="J9605" t="s">
        <v>15</v>
      </c>
      <c r="K9605" t="s">
        <v>34</v>
      </c>
      <c r="L9605" t="s">
        <v>52</v>
      </c>
      <c r="M9605" s="1">
        <v>8462.25</v>
      </c>
      <c r="N9605" s="1">
        <v>-309.75</v>
      </c>
      <c r="O9605">
        <v>0.1</v>
      </c>
    </row>
    <row r="9606" spans="1:15" x14ac:dyDescent="0.3">
      <c r="A9606" t="str">
        <f xml:space="preserve"> _xlfn.XLOOKUP(H9606, 'Customers'!B:B, 'Customers'!A:A)</f>
        <v>CUST_966</v>
      </c>
      <c r="B9606" t="str">
        <f>_xlfn.XLOOKUP(L9606, Products!C:C, Products!A:A)</f>
        <v>PROD_1</v>
      </c>
      <c r="C9606">
        <v>9605</v>
      </c>
      <c r="D9606" s="2" t="s">
        <v>221</v>
      </c>
      <c r="E9606">
        <f>YEAR(Orders[[#This Row],[Order_Date]])</f>
        <v>2022</v>
      </c>
      <c r="F9606">
        <f>MONTH(Orders[[#This Row],[Order_Date]])</f>
        <v>5</v>
      </c>
      <c r="G9606" s="2" t="s">
        <v>773</v>
      </c>
      <c r="H9606" t="s">
        <v>1728</v>
      </c>
      <c r="I9606" t="s">
        <v>14</v>
      </c>
      <c r="J9606" t="s">
        <v>15</v>
      </c>
      <c r="K9606" t="s">
        <v>27</v>
      </c>
      <c r="L9606" t="s">
        <v>17</v>
      </c>
      <c r="M9606" s="1">
        <v>9541.0499999999993</v>
      </c>
      <c r="N9606" s="1">
        <v>-694.82</v>
      </c>
      <c r="O9606">
        <v>0.3</v>
      </c>
    </row>
    <row r="9607" spans="1:15" x14ac:dyDescent="0.3">
      <c r="A9607" t="str">
        <f xml:space="preserve"> _xlfn.XLOOKUP(H9607, 'Customers'!B:B, 'Customers'!A:A)</f>
        <v>CUST_69</v>
      </c>
      <c r="B9607" t="str">
        <f>_xlfn.XLOOKUP(L9607, Products!C:C, Products!A:A)</f>
        <v>PROD_4</v>
      </c>
      <c r="C9607">
        <v>9606</v>
      </c>
      <c r="D9607" s="2" t="s">
        <v>782</v>
      </c>
      <c r="E9607">
        <f>YEAR(Orders[[#This Row],[Order_Date]])</f>
        <v>2022</v>
      </c>
      <c r="F9607">
        <f>MONTH(Orders[[#This Row],[Order_Date]])</f>
        <v>2</v>
      </c>
      <c r="G9607" s="2" t="s">
        <v>103</v>
      </c>
      <c r="H9607" t="s">
        <v>227</v>
      </c>
      <c r="I9607" t="s">
        <v>21</v>
      </c>
      <c r="J9607" t="s">
        <v>15</v>
      </c>
      <c r="K9607" t="s">
        <v>34</v>
      </c>
      <c r="L9607" t="s">
        <v>35</v>
      </c>
      <c r="M9607" s="1">
        <v>3749.15</v>
      </c>
      <c r="N9607" s="1">
        <v>-106.51</v>
      </c>
      <c r="O9607">
        <v>0.15</v>
      </c>
    </row>
    <row r="9608" spans="1:15" x14ac:dyDescent="0.3">
      <c r="A9608" t="str">
        <f xml:space="preserve"> _xlfn.XLOOKUP(H9608, 'Customers'!B:B, 'Customers'!A:A)</f>
        <v>CUST_948</v>
      </c>
      <c r="B9608" t="str">
        <f>_xlfn.XLOOKUP(L9608, Products!C:C, Products!A:A)</f>
        <v>PROD_3</v>
      </c>
      <c r="C9608">
        <v>9607</v>
      </c>
      <c r="D9608" s="2" t="s">
        <v>969</v>
      </c>
      <c r="E9608">
        <f>YEAR(Orders[[#This Row],[Order_Date]])</f>
        <v>2022</v>
      </c>
      <c r="F9608">
        <f>MONTH(Orders[[#This Row],[Order_Date]])</f>
        <v>11</v>
      </c>
      <c r="G9608" s="2" t="s">
        <v>382</v>
      </c>
      <c r="H9608" t="s">
        <v>1709</v>
      </c>
      <c r="I9608" t="s">
        <v>32</v>
      </c>
      <c r="J9608" t="s">
        <v>15</v>
      </c>
      <c r="K9608" t="s">
        <v>27</v>
      </c>
      <c r="L9608" t="s">
        <v>28</v>
      </c>
      <c r="M9608" s="1">
        <v>2040.7</v>
      </c>
      <c r="N9608" s="1">
        <v>418.98</v>
      </c>
      <c r="O9608">
        <v>0.18</v>
      </c>
    </row>
    <row r="9609" spans="1:15" x14ac:dyDescent="0.3">
      <c r="A9609" t="str">
        <f xml:space="preserve"> _xlfn.XLOOKUP(H9609, 'Customers'!B:B, 'Customers'!A:A)</f>
        <v>CUST_310</v>
      </c>
      <c r="B9609" t="str">
        <f>_xlfn.XLOOKUP(L9609, Products!C:C, Products!A:A)</f>
        <v>PROD_4</v>
      </c>
      <c r="C9609">
        <v>9608</v>
      </c>
      <c r="D9609" s="2" t="s">
        <v>784</v>
      </c>
      <c r="E9609">
        <f>YEAR(Orders[[#This Row],[Order_Date]])</f>
        <v>2022</v>
      </c>
      <c r="F9609">
        <f>MONTH(Orders[[#This Row],[Order_Date]])</f>
        <v>2</v>
      </c>
      <c r="G9609" s="2" t="s">
        <v>413</v>
      </c>
      <c r="H9609" t="s">
        <v>810</v>
      </c>
      <c r="I9609" t="s">
        <v>14</v>
      </c>
      <c r="J9609" t="s">
        <v>33</v>
      </c>
      <c r="K9609" t="s">
        <v>34</v>
      </c>
      <c r="L9609" t="s">
        <v>35</v>
      </c>
      <c r="M9609" s="1">
        <v>2937.47</v>
      </c>
      <c r="N9609" s="1">
        <v>876.7</v>
      </c>
      <c r="O9609">
        <v>0.12</v>
      </c>
    </row>
    <row r="9610" spans="1:15" x14ac:dyDescent="0.3">
      <c r="A9610" t="str">
        <f xml:space="preserve"> _xlfn.XLOOKUP(H9610, 'Customers'!B:B, 'Customers'!A:A)</f>
        <v>CUST_242</v>
      </c>
      <c r="B9610" t="str">
        <f>_xlfn.XLOOKUP(L9610, Products!C:C, Products!A:A)</f>
        <v>PROD_1</v>
      </c>
      <c r="C9610">
        <v>9609</v>
      </c>
      <c r="D9610" s="2" t="s">
        <v>274</v>
      </c>
      <c r="E9610">
        <f>YEAR(Orders[[#This Row],[Order_Date]])</f>
        <v>2022</v>
      </c>
      <c r="F9610">
        <f>MONTH(Orders[[#This Row],[Order_Date]])</f>
        <v>1</v>
      </c>
      <c r="G9610" s="2" t="s">
        <v>198</v>
      </c>
      <c r="H9610" t="s">
        <v>668</v>
      </c>
      <c r="I9610" t="s">
        <v>21</v>
      </c>
      <c r="J9610" t="s">
        <v>65</v>
      </c>
      <c r="K9610" t="s">
        <v>16</v>
      </c>
      <c r="L9610" t="s">
        <v>17</v>
      </c>
      <c r="M9610" s="1">
        <v>8356.7900000000009</v>
      </c>
      <c r="N9610" s="1">
        <v>1594.58</v>
      </c>
      <c r="O9610">
        <v>0.08</v>
      </c>
    </row>
    <row r="9611" spans="1:15" x14ac:dyDescent="0.3">
      <c r="A9611" t="str">
        <f xml:space="preserve"> _xlfn.XLOOKUP(H9611, 'Customers'!B:B, 'Customers'!A:A)</f>
        <v>CUST_582</v>
      </c>
      <c r="B9611" t="str">
        <f>_xlfn.XLOOKUP(L9611, Products!C:C, Products!A:A)</f>
        <v>PROD_1</v>
      </c>
      <c r="C9611">
        <v>9610</v>
      </c>
      <c r="D9611" s="2" t="s">
        <v>613</v>
      </c>
      <c r="E9611">
        <f>YEAR(Orders[[#This Row],[Order_Date]])</f>
        <v>2023</v>
      </c>
      <c r="F9611">
        <f>MONTH(Orders[[#This Row],[Order_Date]])</f>
        <v>11</v>
      </c>
      <c r="G9611" s="2" t="s">
        <v>209</v>
      </c>
      <c r="H9611" t="s">
        <v>1285</v>
      </c>
      <c r="I9611" t="s">
        <v>21</v>
      </c>
      <c r="J9611" t="s">
        <v>22</v>
      </c>
      <c r="K9611" t="s">
        <v>16</v>
      </c>
      <c r="L9611" t="s">
        <v>17</v>
      </c>
      <c r="M9611" s="1">
        <v>7684.06</v>
      </c>
      <c r="N9611" s="1">
        <v>1806.97</v>
      </c>
      <c r="O9611">
        <v>0.04</v>
      </c>
    </row>
    <row r="9612" spans="1:15" x14ac:dyDescent="0.3">
      <c r="A9612" t="str">
        <f xml:space="preserve"> _xlfn.XLOOKUP(H9612, 'Customers'!B:B, 'Customers'!A:A)</f>
        <v>CUST_826</v>
      </c>
      <c r="B9612" t="str">
        <f>_xlfn.XLOOKUP(L9612, Products!C:C, Products!A:A)</f>
        <v>PROD_7</v>
      </c>
      <c r="C9612">
        <v>9611</v>
      </c>
      <c r="D9612" s="2" t="s">
        <v>757</v>
      </c>
      <c r="E9612">
        <f>YEAR(Orders[[#This Row],[Order_Date]])</f>
        <v>2023</v>
      </c>
      <c r="F9612">
        <f>MONTH(Orders[[#This Row],[Order_Date]])</f>
        <v>5</v>
      </c>
      <c r="G9612" s="2" t="s">
        <v>925</v>
      </c>
      <c r="H9612" t="s">
        <v>1578</v>
      </c>
      <c r="I9612" t="s">
        <v>21</v>
      </c>
      <c r="J9612" t="s">
        <v>15</v>
      </c>
      <c r="K9612" t="s">
        <v>16</v>
      </c>
      <c r="L9612" t="s">
        <v>66</v>
      </c>
      <c r="M9612" s="1">
        <v>5428.58</v>
      </c>
      <c r="N9612" s="1">
        <v>1537.52</v>
      </c>
      <c r="O9612">
        <v>0.06</v>
      </c>
    </row>
    <row r="9613" spans="1:15" x14ac:dyDescent="0.3">
      <c r="A9613" t="str">
        <f xml:space="preserve"> _xlfn.XLOOKUP(H9613, 'Customers'!B:B, 'Customers'!A:A)</f>
        <v>CUST_769</v>
      </c>
      <c r="B9613" t="str">
        <f>_xlfn.XLOOKUP(L9613, Products!C:C, Products!A:A)</f>
        <v>PROD_1</v>
      </c>
      <c r="C9613">
        <v>9612</v>
      </c>
      <c r="D9613" s="2" t="s">
        <v>1208</v>
      </c>
      <c r="E9613">
        <f>YEAR(Orders[[#This Row],[Order_Date]])</f>
        <v>2022</v>
      </c>
      <c r="F9613">
        <f>MONTH(Orders[[#This Row],[Order_Date]])</f>
        <v>1</v>
      </c>
      <c r="G9613" s="2" t="s">
        <v>567</v>
      </c>
      <c r="H9613" t="s">
        <v>1515</v>
      </c>
      <c r="I9613" t="s">
        <v>14</v>
      </c>
      <c r="J9613" t="s">
        <v>22</v>
      </c>
      <c r="K9613" t="s">
        <v>16</v>
      </c>
      <c r="L9613" t="s">
        <v>17</v>
      </c>
      <c r="M9613" s="1">
        <v>6254.43</v>
      </c>
      <c r="N9613" s="1">
        <v>1510.7</v>
      </c>
      <c r="O9613">
        <v>0.03</v>
      </c>
    </row>
    <row r="9614" spans="1:15" x14ac:dyDescent="0.3">
      <c r="A9614" t="str">
        <f xml:space="preserve"> _xlfn.XLOOKUP(H9614, 'Customers'!B:B, 'Customers'!A:A)</f>
        <v>CUST_187</v>
      </c>
      <c r="B9614" t="str">
        <f>_xlfn.XLOOKUP(L9614, Products!C:C, Products!A:A)</f>
        <v>PROD_3</v>
      </c>
      <c r="C9614">
        <v>9613</v>
      </c>
      <c r="D9614" s="2" t="s">
        <v>274</v>
      </c>
      <c r="E9614">
        <f>YEAR(Orders[[#This Row],[Order_Date]])</f>
        <v>2022</v>
      </c>
      <c r="F9614">
        <f>MONTH(Orders[[#This Row],[Order_Date]])</f>
        <v>1</v>
      </c>
      <c r="G9614" s="2" t="s">
        <v>776</v>
      </c>
      <c r="H9614" t="s">
        <v>543</v>
      </c>
      <c r="I9614" t="s">
        <v>14</v>
      </c>
      <c r="J9614" t="s">
        <v>15</v>
      </c>
      <c r="K9614" t="s">
        <v>27</v>
      </c>
      <c r="L9614" t="s">
        <v>28</v>
      </c>
      <c r="M9614" s="1">
        <v>1153.5</v>
      </c>
      <c r="N9614" s="1">
        <v>270.83999999999997</v>
      </c>
      <c r="O9614">
        <v>0.21</v>
      </c>
    </row>
    <row r="9615" spans="1:15" x14ac:dyDescent="0.3">
      <c r="A9615" t="str">
        <f xml:space="preserve"> _xlfn.XLOOKUP(H9615, 'Customers'!B:B, 'Customers'!A:A)</f>
        <v>CUST_746</v>
      </c>
      <c r="B9615" t="str">
        <f>_xlfn.XLOOKUP(L9615, Products!C:C, Products!A:A)</f>
        <v>PROD_5</v>
      </c>
      <c r="C9615">
        <v>9614</v>
      </c>
      <c r="D9615" s="2" t="s">
        <v>60</v>
      </c>
      <c r="E9615">
        <f>YEAR(Orders[[#This Row],[Order_Date]])</f>
        <v>2022</v>
      </c>
      <c r="F9615">
        <f>MONTH(Orders[[#This Row],[Order_Date]])</f>
        <v>9</v>
      </c>
      <c r="G9615" s="2" t="s">
        <v>863</v>
      </c>
      <c r="H9615" t="s">
        <v>1491</v>
      </c>
      <c r="I9615" t="s">
        <v>32</v>
      </c>
      <c r="J9615" t="s">
        <v>65</v>
      </c>
      <c r="K9615" t="s">
        <v>34</v>
      </c>
      <c r="L9615" t="s">
        <v>39</v>
      </c>
      <c r="M9615" s="1">
        <v>3423.07</v>
      </c>
      <c r="N9615" s="1">
        <v>406.9</v>
      </c>
      <c r="O9615">
        <v>0.02</v>
      </c>
    </row>
    <row r="9616" spans="1:15" x14ac:dyDescent="0.3">
      <c r="A9616" t="str">
        <f xml:space="preserve"> _xlfn.XLOOKUP(H9616, 'Customers'!B:B, 'Customers'!A:A)</f>
        <v>CUST_657</v>
      </c>
      <c r="B9616" t="str">
        <f>_xlfn.XLOOKUP(L9616, Products!C:C, Products!A:A)</f>
        <v>PROD_5</v>
      </c>
      <c r="C9616">
        <v>9615</v>
      </c>
      <c r="D9616" s="2" t="s">
        <v>1376</v>
      </c>
      <c r="E9616">
        <f>YEAR(Orders[[#This Row],[Order_Date]])</f>
        <v>2022</v>
      </c>
      <c r="F9616">
        <f>MONTH(Orders[[#This Row],[Order_Date]])</f>
        <v>5</v>
      </c>
      <c r="G9616" s="2" t="s">
        <v>1190</v>
      </c>
      <c r="H9616" t="s">
        <v>1386</v>
      </c>
      <c r="I9616" t="s">
        <v>21</v>
      </c>
      <c r="J9616" t="s">
        <v>65</v>
      </c>
      <c r="K9616" t="s">
        <v>34</v>
      </c>
      <c r="L9616" t="s">
        <v>39</v>
      </c>
      <c r="M9616" s="1">
        <v>448.05</v>
      </c>
      <c r="N9616" s="1">
        <v>-14.45</v>
      </c>
      <c r="O9616">
        <v>0.23</v>
      </c>
    </row>
    <row r="9617" spans="1:15" x14ac:dyDescent="0.3">
      <c r="A9617" t="str">
        <f xml:space="preserve"> _xlfn.XLOOKUP(H9617, 'Customers'!B:B, 'Customers'!A:A)</f>
        <v>CUST_667</v>
      </c>
      <c r="B9617" t="str">
        <f>_xlfn.XLOOKUP(L9617, Products!C:C, Products!A:A)</f>
        <v>PROD_2</v>
      </c>
      <c r="C9617">
        <v>9616</v>
      </c>
      <c r="D9617" s="2" t="s">
        <v>613</v>
      </c>
      <c r="E9617">
        <f>YEAR(Orders[[#This Row],[Order_Date]])</f>
        <v>2023</v>
      </c>
      <c r="F9617">
        <f>MONTH(Orders[[#This Row],[Order_Date]])</f>
        <v>11</v>
      </c>
      <c r="G9617" s="2" t="s">
        <v>809</v>
      </c>
      <c r="H9617" t="s">
        <v>1396</v>
      </c>
      <c r="I9617" t="s">
        <v>21</v>
      </c>
      <c r="J9617" t="s">
        <v>22</v>
      </c>
      <c r="K9617" t="s">
        <v>16</v>
      </c>
      <c r="L9617" t="s">
        <v>23</v>
      </c>
      <c r="M9617" s="1">
        <v>8743.32</v>
      </c>
      <c r="N9617" s="1">
        <v>1259.1199999999999</v>
      </c>
      <c r="O9617">
        <v>0</v>
      </c>
    </row>
    <row r="9618" spans="1:15" x14ac:dyDescent="0.3">
      <c r="A9618" t="str">
        <f xml:space="preserve"> _xlfn.XLOOKUP(H9618, 'Customers'!B:B, 'Customers'!A:A)</f>
        <v>CUST_73</v>
      </c>
      <c r="B9618" t="str">
        <f>_xlfn.XLOOKUP(L9618, Products!C:C, Products!A:A)</f>
        <v>PROD_6</v>
      </c>
      <c r="C9618">
        <v>9617</v>
      </c>
      <c r="D9618" s="2" t="s">
        <v>595</v>
      </c>
      <c r="E9618">
        <f>YEAR(Orders[[#This Row],[Order_Date]])</f>
        <v>2022</v>
      </c>
      <c r="F9618">
        <f>MONTH(Orders[[#This Row],[Order_Date]])</f>
        <v>10</v>
      </c>
      <c r="G9618" s="2" t="s">
        <v>862</v>
      </c>
      <c r="H9618" t="s">
        <v>239</v>
      </c>
      <c r="I9618" t="s">
        <v>21</v>
      </c>
      <c r="J9618" t="s">
        <v>33</v>
      </c>
      <c r="K9618" t="s">
        <v>34</v>
      </c>
      <c r="L9618" t="s">
        <v>52</v>
      </c>
      <c r="M9618" s="1">
        <v>2345.21</v>
      </c>
      <c r="N9618" s="1">
        <v>215.66</v>
      </c>
      <c r="O9618">
        <v>0.03</v>
      </c>
    </row>
    <row r="9619" spans="1:15" x14ac:dyDescent="0.3">
      <c r="A9619" t="str">
        <f xml:space="preserve"> _xlfn.XLOOKUP(H9619, 'Customers'!B:B, 'Customers'!A:A)</f>
        <v>CUST_649</v>
      </c>
      <c r="B9619" t="str">
        <f>_xlfn.XLOOKUP(L9619, Products!C:C, Products!A:A)</f>
        <v>PROD_4</v>
      </c>
      <c r="C9619">
        <v>9618</v>
      </c>
      <c r="D9619" s="2" t="s">
        <v>616</v>
      </c>
      <c r="E9619">
        <f>YEAR(Orders[[#This Row],[Order_Date]])</f>
        <v>2023</v>
      </c>
      <c r="F9619">
        <f>MONTH(Orders[[#This Row],[Order_Date]])</f>
        <v>5</v>
      </c>
      <c r="G9619" s="2" t="s">
        <v>1365</v>
      </c>
      <c r="H9619" t="s">
        <v>1374</v>
      </c>
      <c r="I9619" t="s">
        <v>14</v>
      </c>
      <c r="J9619" t="s">
        <v>65</v>
      </c>
      <c r="K9619" t="s">
        <v>34</v>
      </c>
      <c r="L9619" t="s">
        <v>35</v>
      </c>
      <c r="M9619" s="1">
        <v>6650.64</v>
      </c>
      <c r="N9619" s="1">
        <v>1991.77</v>
      </c>
      <c r="O9619">
        <v>0.11</v>
      </c>
    </row>
    <row r="9620" spans="1:15" x14ac:dyDescent="0.3">
      <c r="A9620" t="str">
        <f xml:space="preserve"> _xlfn.XLOOKUP(H9620, 'Customers'!B:B, 'Customers'!A:A)</f>
        <v>CUST_178</v>
      </c>
      <c r="B9620" t="str">
        <f>_xlfn.XLOOKUP(L9620, Products!C:C, Products!A:A)</f>
        <v>PROD_3</v>
      </c>
      <c r="C9620">
        <v>9619</v>
      </c>
      <c r="D9620" s="2" t="s">
        <v>817</v>
      </c>
      <c r="E9620">
        <f>YEAR(Orders[[#This Row],[Order_Date]])</f>
        <v>2022</v>
      </c>
      <c r="F9620">
        <f>MONTH(Orders[[#This Row],[Order_Date]])</f>
        <v>12</v>
      </c>
      <c r="G9620" s="2" t="s">
        <v>766</v>
      </c>
      <c r="H9620" t="s">
        <v>520</v>
      </c>
      <c r="I9620" t="s">
        <v>14</v>
      </c>
      <c r="J9620" t="s">
        <v>22</v>
      </c>
      <c r="K9620" t="s">
        <v>27</v>
      </c>
      <c r="L9620" t="s">
        <v>28</v>
      </c>
      <c r="M9620" s="1">
        <v>4084.09</v>
      </c>
      <c r="N9620" s="1">
        <v>41.96</v>
      </c>
      <c r="O9620">
        <v>0.24</v>
      </c>
    </row>
    <row r="9621" spans="1:15" x14ac:dyDescent="0.3">
      <c r="A9621" t="str">
        <f xml:space="preserve"> _xlfn.XLOOKUP(H9621, 'Customers'!B:B, 'Customers'!A:A)</f>
        <v>CUST_859</v>
      </c>
      <c r="B9621" t="str">
        <f>_xlfn.XLOOKUP(L9621, Products!C:C, Products!A:A)</f>
        <v>PROD_1</v>
      </c>
      <c r="C9621">
        <v>9620</v>
      </c>
      <c r="D9621" s="2" t="s">
        <v>566</v>
      </c>
      <c r="E9621">
        <f>YEAR(Orders[[#This Row],[Order_Date]])</f>
        <v>2022</v>
      </c>
      <c r="F9621">
        <f>MONTH(Orders[[#This Row],[Order_Date]])</f>
        <v>1</v>
      </c>
      <c r="G9621" s="2" t="s">
        <v>319</v>
      </c>
      <c r="H9621" t="s">
        <v>1612</v>
      </c>
      <c r="I9621" t="s">
        <v>14</v>
      </c>
      <c r="J9621" t="s">
        <v>65</v>
      </c>
      <c r="K9621" t="s">
        <v>16</v>
      </c>
      <c r="L9621" t="s">
        <v>17</v>
      </c>
      <c r="M9621" s="1">
        <v>2317.62</v>
      </c>
      <c r="N9621" s="1">
        <v>682.08</v>
      </c>
      <c r="O9621">
        <v>0.21</v>
      </c>
    </row>
    <row r="9622" spans="1:15" x14ac:dyDescent="0.3">
      <c r="A9622" t="str">
        <f xml:space="preserve"> _xlfn.XLOOKUP(H9622, 'Customers'!B:B, 'Customers'!A:A)</f>
        <v>CUST_858</v>
      </c>
      <c r="B9622" t="str">
        <f>_xlfn.XLOOKUP(L9622, Products!C:C, Products!A:A)</f>
        <v>PROD_1</v>
      </c>
      <c r="C9622">
        <v>9621</v>
      </c>
      <c r="D9622" s="2" t="s">
        <v>385</v>
      </c>
      <c r="E9622">
        <f>YEAR(Orders[[#This Row],[Order_Date]])</f>
        <v>2022</v>
      </c>
      <c r="F9622">
        <f>MONTH(Orders[[#This Row],[Order_Date]])</f>
        <v>11</v>
      </c>
      <c r="G9622" s="2" t="s">
        <v>707</v>
      </c>
      <c r="H9622" t="s">
        <v>1611</v>
      </c>
      <c r="I9622" t="s">
        <v>14</v>
      </c>
      <c r="J9622" t="s">
        <v>33</v>
      </c>
      <c r="K9622" t="s">
        <v>16</v>
      </c>
      <c r="L9622" t="s">
        <v>17</v>
      </c>
      <c r="M9622" s="1">
        <v>9249.65</v>
      </c>
      <c r="N9622" s="1">
        <v>2474.75</v>
      </c>
      <c r="O9622">
        <v>0.28999999999999998</v>
      </c>
    </row>
    <row r="9623" spans="1:15" x14ac:dyDescent="0.3">
      <c r="A9623" t="str">
        <f xml:space="preserve"> _xlfn.XLOOKUP(H9623, 'Customers'!B:B, 'Customers'!A:A)</f>
        <v>CUST_830</v>
      </c>
      <c r="B9623" t="str">
        <f>_xlfn.XLOOKUP(L9623, Products!C:C, Products!A:A)</f>
        <v>PROD_6</v>
      </c>
      <c r="C9623">
        <v>9622</v>
      </c>
      <c r="D9623" s="2" t="s">
        <v>264</v>
      </c>
      <c r="E9623">
        <f>YEAR(Orders[[#This Row],[Order_Date]])</f>
        <v>2022</v>
      </c>
      <c r="F9623">
        <f>MONTH(Orders[[#This Row],[Order_Date]])</f>
        <v>9</v>
      </c>
      <c r="G9623" s="2" t="s">
        <v>60</v>
      </c>
      <c r="H9623" t="s">
        <v>1582</v>
      </c>
      <c r="I9623" t="s">
        <v>21</v>
      </c>
      <c r="J9623" t="s">
        <v>65</v>
      </c>
      <c r="K9623" t="s">
        <v>34</v>
      </c>
      <c r="L9623" t="s">
        <v>52</v>
      </c>
      <c r="M9623" s="1">
        <v>3173.88</v>
      </c>
      <c r="N9623" s="1">
        <v>-294.75</v>
      </c>
      <c r="O9623">
        <v>0.22</v>
      </c>
    </row>
    <row r="9624" spans="1:15" x14ac:dyDescent="0.3">
      <c r="A9624" t="str">
        <f xml:space="preserve"> _xlfn.XLOOKUP(H9624, 'Customers'!B:B, 'Customers'!A:A)</f>
        <v>CUST_580</v>
      </c>
      <c r="B9624" t="str">
        <f>_xlfn.XLOOKUP(L9624, Products!C:C, Products!A:A)</f>
        <v>PROD_1</v>
      </c>
      <c r="C9624">
        <v>9623</v>
      </c>
      <c r="D9624" s="2" t="s">
        <v>1310</v>
      </c>
      <c r="E9624">
        <f>YEAR(Orders[[#This Row],[Order_Date]])</f>
        <v>2023</v>
      </c>
      <c r="F9624">
        <f>MONTH(Orders[[#This Row],[Order_Date]])</f>
        <v>10</v>
      </c>
      <c r="G9624" s="2" t="s">
        <v>1100</v>
      </c>
      <c r="H9624" t="s">
        <v>1283</v>
      </c>
      <c r="I9624" t="s">
        <v>21</v>
      </c>
      <c r="J9624" t="s">
        <v>22</v>
      </c>
      <c r="K9624" t="s">
        <v>27</v>
      </c>
      <c r="L9624" t="s">
        <v>17</v>
      </c>
      <c r="M9624" s="1">
        <v>6527.67</v>
      </c>
      <c r="N9624" s="1">
        <v>1544.05</v>
      </c>
      <c r="O9624">
        <v>0.28000000000000003</v>
      </c>
    </row>
    <row r="9625" spans="1:15" x14ac:dyDescent="0.3">
      <c r="A9625" t="str">
        <f xml:space="preserve"> _xlfn.XLOOKUP(H9625, 'Customers'!B:B, 'Customers'!A:A)</f>
        <v>CUST_220</v>
      </c>
      <c r="B9625" t="str">
        <f>_xlfn.XLOOKUP(L9625, Products!C:C, Products!A:A)</f>
        <v>PROD_2</v>
      </c>
      <c r="C9625">
        <v>9624</v>
      </c>
      <c r="D9625" s="2" t="s">
        <v>143</v>
      </c>
      <c r="E9625">
        <f>YEAR(Orders[[#This Row],[Order_Date]])</f>
        <v>2023</v>
      </c>
      <c r="F9625">
        <f>MONTH(Orders[[#This Row],[Order_Date]])</f>
        <v>8</v>
      </c>
      <c r="G9625" s="2" t="s">
        <v>146</v>
      </c>
      <c r="H9625" t="s">
        <v>620</v>
      </c>
      <c r="I9625" t="s">
        <v>32</v>
      </c>
      <c r="J9625" t="s">
        <v>33</v>
      </c>
      <c r="K9625" t="s">
        <v>16</v>
      </c>
      <c r="L9625" t="s">
        <v>23</v>
      </c>
      <c r="M9625" s="1">
        <v>3400.75</v>
      </c>
      <c r="N9625" s="1">
        <v>431.13</v>
      </c>
      <c r="O9625">
        <v>0.06</v>
      </c>
    </row>
    <row r="9626" spans="1:15" x14ac:dyDescent="0.3">
      <c r="A9626" t="str">
        <f xml:space="preserve"> _xlfn.XLOOKUP(H9626, 'Customers'!B:B, 'Customers'!A:A)</f>
        <v>CUST_318</v>
      </c>
      <c r="B9626" t="str">
        <f>_xlfn.XLOOKUP(L9626, Products!C:C, Products!A:A)</f>
        <v>PROD_7</v>
      </c>
      <c r="C9626">
        <v>9625</v>
      </c>
      <c r="D9626" s="2" t="s">
        <v>338</v>
      </c>
      <c r="E9626">
        <f>YEAR(Orders[[#This Row],[Order_Date]])</f>
        <v>2023</v>
      </c>
      <c r="F9626">
        <f>MONTH(Orders[[#This Row],[Order_Date]])</f>
        <v>9</v>
      </c>
      <c r="G9626" s="2" t="s">
        <v>161</v>
      </c>
      <c r="H9626" t="s">
        <v>831</v>
      </c>
      <c r="I9626" t="s">
        <v>14</v>
      </c>
      <c r="J9626" t="s">
        <v>33</v>
      </c>
      <c r="K9626" t="s">
        <v>16</v>
      </c>
      <c r="L9626" t="s">
        <v>66</v>
      </c>
      <c r="M9626" s="1">
        <v>6504.02</v>
      </c>
      <c r="N9626" s="1">
        <v>728.05</v>
      </c>
      <c r="O9626">
        <v>0.03</v>
      </c>
    </row>
    <row r="9627" spans="1:15" x14ac:dyDescent="0.3">
      <c r="A9627" t="str">
        <f xml:space="preserve"> _xlfn.XLOOKUP(H9627, 'Customers'!B:B, 'Customers'!A:A)</f>
        <v>CUST_636</v>
      </c>
      <c r="B9627" t="str">
        <f>_xlfn.XLOOKUP(L9627, Products!C:C, Products!A:A)</f>
        <v>PROD_3</v>
      </c>
      <c r="C9627">
        <v>9626</v>
      </c>
      <c r="D9627" s="2" t="s">
        <v>358</v>
      </c>
      <c r="E9627">
        <f>YEAR(Orders[[#This Row],[Order_Date]])</f>
        <v>2023</v>
      </c>
      <c r="F9627">
        <f>MONTH(Orders[[#This Row],[Order_Date]])</f>
        <v>2</v>
      </c>
      <c r="G9627" s="2" t="s">
        <v>359</v>
      </c>
      <c r="H9627" t="s">
        <v>1360</v>
      </c>
      <c r="I9627" t="s">
        <v>32</v>
      </c>
      <c r="J9627" t="s">
        <v>22</v>
      </c>
      <c r="K9627" t="s">
        <v>27</v>
      </c>
      <c r="L9627" t="s">
        <v>28</v>
      </c>
      <c r="M9627" s="1">
        <v>9257.8799999999992</v>
      </c>
      <c r="N9627" s="1">
        <v>765.21</v>
      </c>
      <c r="O9627">
        <v>0.23</v>
      </c>
    </row>
    <row r="9628" spans="1:15" x14ac:dyDescent="0.3">
      <c r="A9628" t="str">
        <f xml:space="preserve"> _xlfn.XLOOKUP(H9628, 'Customers'!B:B, 'Customers'!A:A)</f>
        <v>CUST_515</v>
      </c>
      <c r="B9628" t="str">
        <f>_xlfn.XLOOKUP(L9628, Products!C:C, Products!A:A)</f>
        <v>PROD_3</v>
      </c>
      <c r="C9628">
        <v>9627</v>
      </c>
      <c r="D9628" s="2" t="s">
        <v>204</v>
      </c>
      <c r="E9628">
        <f>YEAR(Orders[[#This Row],[Order_Date]])</f>
        <v>2023</v>
      </c>
      <c r="F9628">
        <f>MONTH(Orders[[#This Row],[Order_Date]])</f>
        <v>10</v>
      </c>
      <c r="G9628" s="2" t="s">
        <v>1083</v>
      </c>
      <c r="H9628" t="s">
        <v>1186</v>
      </c>
      <c r="I9628" t="s">
        <v>21</v>
      </c>
      <c r="J9628" t="s">
        <v>33</v>
      </c>
      <c r="K9628" t="s">
        <v>27</v>
      </c>
      <c r="L9628" t="s">
        <v>28</v>
      </c>
      <c r="M9628" s="1">
        <v>3167.07</v>
      </c>
      <c r="N9628" s="1">
        <v>832.78</v>
      </c>
      <c r="O9628">
        <v>0.12</v>
      </c>
    </row>
    <row r="9629" spans="1:15" x14ac:dyDescent="0.3">
      <c r="A9629" t="str">
        <f xml:space="preserve"> _xlfn.XLOOKUP(H9629, 'Customers'!B:B, 'Customers'!A:A)</f>
        <v>CUST_417</v>
      </c>
      <c r="B9629" t="str">
        <f>_xlfn.XLOOKUP(L9629, Products!C:C, Products!A:A)</f>
        <v>PROD_2</v>
      </c>
      <c r="C9629">
        <v>9628</v>
      </c>
      <c r="D9629" s="2" t="s">
        <v>923</v>
      </c>
      <c r="E9629">
        <f>YEAR(Orders[[#This Row],[Order_Date]])</f>
        <v>2022</v>
      </c>
      <c r="F9629">
        <f>MONTH(Orders[[#This Row],[Order_Date]])</f>
        <v>5</v>
      </c>
      <c r="G9629" s="2" t="s">
        <v>687</v>
      </c>
      <c r="H9629" t="s">
        <v>1013</v>
      </c>
      <c r="I9629" t="s">
        <v>21</v>
      </c>
      <c r="J9629" t="s">
        <v>22</v>
      </c>
      <c r="K9629" t="s">
        <v>16</v>
      </c>
      <c r="L9629" t="s">
        <v>23</v>
      </c>
      <c r="M9629" s="1">
        <v>9736.2800000000007</v>
      </c>
      <c r="N9629" s="1">
        <v>1657.15</v>
      </c>
      <c r="O9629">
        <v>0</v>
      </c>
    </row>
    <row r="9630" spans="1:15" x14ac:dyDescent="0.3">
      <c r="A9630" t="str">
        <f xml:space="preserve"> _xlfn.XLOOKUP(H9630, 'Customers'!B:B, 'Customers'!A:A)</f>
        <v>CUST_64</v>
      </c>
      <c r="B9630" t="str">
        <f>_xlfn.XLOOKUP(L9630, Products!C:C, Products!A:A)</f>
        <v>PROD_3</v>
      </c>
      <c r="C9630">
        <v>9629</v>
      </c>
      <c r="D9630" s="2" t="s">
        <v>489</v>
      </c>
      <c r="E9630">
        <f>YEAR(Orders[[#This Row],[Order_Date]])</f>
        <v>2023</v>
      </c>
      <c r="F9630">
        <f>MONTH(Orders[[#This Row],[Order_Date]])</f>
        <v>1</v>
      </c>
      <c r="G9630" s="2" t="s">
        <v>490</v>
      </c>
      <c r="H9630" t="s">
        <v>213</v>
      </c>
      <c r="I9630" t="s">
        <v>14</v>
      </c>
      <c r="J9630" t="s">
        <v>33</v>
      </c>
      <c r="K9630" t="s">
        <v>27</v>
      </c>
      <c r="L9630" t="s">
        <v>28</v>
      </c>
      <c r="M9630" s="1">
        <v>3345.45</v>
      </c>
      <c r="N9630" s="1">
        <v>177.93</v>
      </c>
      <c r="O9630">
        <v>0.19</v>
      </c>
    </row>
    <row r="9631" spans="1:15" x14ac:dyDescent="0.3">
      <c r="A9631" t="str">
        <f xml:space="preserve"> _xlfn.XLOOKUP(H9631, 'Customers'!B:B, 'Customers'!A:A)</f>
        <v>CUST_783</v>
      </c>
      <c r="B9631" t="str">
        <f>_xlfn.XLOOKUP(L9631, Products!C:C, Products!A:A)</f>
        <v>PROD_2</v>
      </c>
      <c r="C9631">
        <v>9630</v>
      </c>
      <c r="D9631" s="2" t="s">
        <v>566</v>
      </c>
      <c r="E9631">
        <f>YEAR(Orders[[#This Row],[Order_Date]])</f>
        <v>2022</v>
      </c>
      <c r="F9631">
        <f>MONTH(Orders[[#This Row],[Order_Date]])</f>
        <v>1</v>
      </c>
      <c r="G9631" s="2" t="s">
        <v>1483</v>
      </c>
      <c r="H9631" t="s">
        <v>1530</v>
      </c>
      <c r="I9631" t="s">
        <v>14</v>
      </c>
      <c r="J9631" t="s">
        <v>15</v>
      </c>
      <c r="K9631" t="s">
        <v>16</v>
      </c>
      <c r="L9631" t="s">
        <v>23</v>
      </c>
      <c r="M9631" s="1">
        <v>7047.12</v>
      </c>
      <c r="N9631" s="1">
        <v>-119.91</v>
      </c>
      <c r="O9631">
        <v>0.2</v>
      </c>
    </row>
    <row r="9632" spans="1:15" x14ac:dyDescent="0.3">
      <c r="A9632" t="str">
        <f xml:space="preserve"> _xlfn.XLOOKUP(H9632, 'Customers'!B:B, 'Customers'!A:A)</f>
        <v>CUST_722</v>
      </c>
      <c r="B9632" t="str">
        <f>_xlfn.XLOOKUP(L9632, Products!C:C, Products!A:A)</f>
        <v>PROD_6</v>
      </c>
      <c r="C9632">
        <v>9631</v>
      </c>
      <c r="D9632" s="2" t="s">
        <v>722</v>
      </c>
      <c r="E9632">
        <f>YEAR(Orders[[#This Row],[Order_Date]])</f>
        <v>2023</v>
      </c>
      <c r="F9632">
        <f>MONTH(Orders[[#This Row],[Order_Date]])</f>
        <v>5</v>
      </c>
      <c r="G9632" s="2" t="s">
        <v>277</v>
      </c>
      <c r="H9632" t="s">
        <v>1464</v>
      </c>
      <c r="I9632" t="s">
        <v>32</v>
      </c>
      <c r="J9632" t="s">
        <v>33</v>
      </c>
      <c r="K9632" t="s">
        <v>34</v>
      </c>
      <c r="L9632" t="s">
        <v>52</v>
      </c>
      <c r="M9632" s="1">
        <v>2133.7600000000002</v>
      </c>
      <c r="N9632" s="1">
        <v>-78.42</v>
      </c>
      <c r="O9632">
        <v>0.03</v>
      </c>
    </row>
    <row r="9633" spans="1:15" x14ac:dyDescent="0.3">
      <c r="A9633" t="str">
        <f xml:space="preserve"> _xlfn.XLOOKUP(H9633, 'Customers'!B:B, 'Customers'!A:A)</f>
        <v>CUST_501</v>
      </c>
      <c r="B9633" t="str">
        <f>_xlfn.XLOOKUP(L9633, Products!C:C, Products!A:A)</f>
        <v>PROD_1</v>
      </c>
      <c r="C9633">
        <v>9632</v>
      </c>
      <c r="D9633" s="2" t="s">
        <v>1352</v>
      </c>
      <c r="E9633">
        <f>YEAR(Orders[[#This Row],[Order_Date]])</f>
        <v>2022</v>
      </c>
      <c r="F9633">
        <f>MONTH(Orders[[#This Row],[Order_Date]])</f>
        <v>5</v>
      </c>
      <c r="G9633" s="2" t="s">
        <v>221</v>
      </c>
      <c r="H9633" t="s">
        <v>1161</v>
      </c>
      <c r="I9633" t="s">
        <v>14</v>
      </c>
      <c r="J9633" t="s">
        <v>22</v>
      </c>
      <c r="K9633" t="s">
        <v>27</v>
      </c>
      <c r="L9633" t="s">
        <v>17</v>
      </c>
      <c r="M9633" s="1">
        <v>3959.94</v>
      </c>
      <c r="N9633" s="1">
        <v>951.66</v>
      </c>
      <c r="O9633">
        <v>0.02</v>
      </c>
    </row>
    <row r="9634" spans="1:15" x14ac:dyDescent="0.3">
      <c r="A9634" t="str">
        <f xml:space="preserve"> _xlfn.XLOOKUP(H9634, 'Customers'!B:B, 'Customers'!A:A)</f>
        <v>CUST_606</v>
      </c>
      <c r="B9634" t="str">
        <f>_xlfn.XLOOKUP(L9634, Products!C:C, Products!A:A)</f>
        <v>PROD_1</v>
      </c>
      <c r="C9634">
        <v>9633</v>
      </c>
      <c r="D9634" s="2" t="s">
        <v>931</v>
      </c>
      <c r="E9634">
        <f>YEAR(Orders[[#This Row],[Order_Date]])</f>
        <v>2022</v>
      </c>
      <c r="F9634">
        <f>MONTH(Orders[[#This Row],[Order_Date]])</f>
        <v>4</v>
      </c>
      <c r="G9634" s="2" t="s">
        <v>961</v>
      </c>
      <c r="H9634" t="s">
        <v>1320</v>
      </c>
      <c r="I9634" t="s">
        <v>21</v>
      </c>
      <c r="J9634" t="s">
        <v>22</v>
      </c>
      <c r="K9634" t="s">
        <v>16</v>
      </c>
      <c r="L9634" t="s">
        <v>17</v>
      </c>
      <c r="M9634" s="1">
        <v>2101.35</v>
      </c>
      <c r="N9634" s="1">
        <v>240.82</v>
      </c>
      <c r="O9634">
        <v>0.3</v>
      </c>
    </row>
    <row r="9635" spans="1:15" x14ac:dyDescent="0.3">
      <c r="A9635" t="str">
        <f xml:space="preserve"> _xlfn.XLOOKUP(H9635, 'Customers'!B:B, 'Customers'!A:A)</f>
        <v>CUST_106</v>
      </c>
      <c r="B9635" t="str">
        <f>_xlfn.XLOOKUP(L9635, Products!C:C, Products!A:A)</f>
        <v>PROD_1</v>
      </c>
      <c r="C9635">
        <v>9634</v>
      </c>
      <c r="D9635" s="2" t="s">
        <v>353</v>
      </c>
      <c r="E9635">
        <f>YEAR(Orders[[#This Row],[Order_Date]])</f>
        <v>2023</v>
      </c>
      <c r="F9635">
        <f>MONTH(Orders[[#This Row],[Order_Date]])</f>
        <v>8</v>
      </c>
      <c r="G9635" s="2" t="s">
        <v>670</v>
      </c>
      <c r="H9635" t="s">
        <v>331</v>
      </c>
      <c r="I9635" t="s">
        <v>21</v>
      </c>
      <c r="J9635" t="s">
        <v>15</v>
      </c>
      <c r="K9635" t="s">
        <v>16</v>
      </c>
      <c r="L9635" t="s">
        <v>17</v>
      </c>
      <c r="M9635" s="1">
        <v>4457.33</v>
      </c>
      <c r="N9635" s="1">
        <v>762.26</v>
      </c>
      <c r="O9635">
        <v>0.15</v>
      </c>
    </row>
    <row r="9636" spans="1:15" x14ac:dyDescent="0.3">
      <c r="A9636" t="str">
        <f xml:space="preserve"> _xlfn.XLOOKUP(H9636, 'Customers'!B:B, 'Customers'!A:A)</f>
        <v>CUST_505</v>
      </c>
      <c r="B9636" t="str">
        <f>_xlfn.XLOOKUP(L9636, Products!C:C, Products!A:A)</f>
        <v>PROD_5</v>
      </c>
      <c r="C9636">
        <v>9635</v>
      </c>
      <c r="D9636" s="2" t="s">
        <v>1105</v>
      </c>
      <c r="E9636">
        <f>YEAR(Orders[[#This Row],[Order_Date]])</f>
        <v>2023</v>
      </c>
      <c r="F9636">
        <f>MONTH(Orders[[#This Row],[Order_Date]])</f>
        <v>7</v>
      </c>
      <c r="G9636" s="2" t="s">
        <v>1106</v>
      </c>
      <c r="H9636" t="s">
        <v>1170</v>
      </c>
      <c r="I9636" t="s">
        <v>32</v>
      </c>
      <c r="J9636" t="s">
        <v>33</v>
      </c>
      <c r="K9636" t="s">
        <v>34</v>
      </c>
      <c r="L9636" t="s">
        <v>39</v>
      </c>
      <c r="M9636" s="1">
        <v>9001.0499999999993</v>
      </c>
      <c r="N9636" s="1">
        <v>2631.56</v>
      </c>
      <c r="O9636">
        <v>0.19</v>
      </c>
    </row>
    <row r="9637" spans="1:15" x14ac:dyDescent="0.3">
      <c r="A9637" t="str">
        <f xml:space="preserve"> _xlfn.XLOOKUP(H9637, 'Customers'!B:B, 'Customers'!A:A)</f>
        <v>CUST_345</v>
      </c>
      <c r="B9637" t="str">
        <f>_xlfn.XLOOKUP(L9637, Products!C:C, Products!A:A)</f>
        <v>PROD_3</v>
      </c>
      <c r="C9637">
        <v>9636</v>
      </c>
      <c r="D9637" s="2" t="s">
        <v>694</v>
      </c>
      <c r="E9637">
        <f>YEAR(Orders[[#This Row],[Order_Date]])</f>
        <v>2023</v>
      </c>
      <c r="F9637">
        <f>MONTH(Orders[[#This Row],[Order_Date]])</f>
        <v>7</v>
      </c>
      <c r="G9637" s="2" t="s">
        <v>1061</v>
      </c>
      <c r="H9637" t="s">
        <v>880</v>
      </c>
      <c r="I9637" t="s">
        <v>32</v>
      </c>
      <c r="J9637" t="s">
        <v>65</v>
      </c>
      <c r="K9637" t="s">
        <v>27</v>
      </c>
      <c r="L9637" t="s">
        <v>28</v>
      </c>
      <c r="M9637" s="1">
        <v>9593.26</v>
      </c>
      <c r="N9637" s="1">
        <v>841.58</v>
      </c>
      <c r="O9637">
        <v>0</v>
      </c>
    </row>
    <row r="9638" spans="1:15" x14ac:dyDescent="0.3">
      <c r="A9638" t="str">
        <f xml:space="preserve"> _xlfn.XLOOKUP(H9638, 'Customers'!B:B, 'Customers'!A:A)</f>
        <v>CUST_205</v>
      </c>
      <c r="B9638" t="str">
        <f>_xlfn.XLOOKUP(L9638, Products!C:C, Products!A:A)</f>
        <v>PROD_3</v>
      </c>
      <c r="C9638">
        <v>9637</v>
      </c>
      <c r="D9638" s="2" t="s">
        <v>839</v>
      </c>
      <c r="E9638">
        <f>YEAR(Orders[[#This Row],[Order_Date]])</f>
        <v>2023</v>
      </c>
      <c r="F9638">
        <f>MONTH(Orders[[#This Row],[Order_Date]])</f>
        <v>3</v>
      </c>
      <c r="G9638" s="2" t="s">
        <v>805</v>
      </c>
      <c r="H9638" t="s">
        <v>586</v>
      </c>
      <c r="I9638" t="s">
        <v>14</v>
      </c>
      <c r="J9638" t="s">
        <v>22</v>
      </c>
      <c r="K9638" t="s">
        <v>27</v>
      </c>
      <c r="L9638" t="s">
        <v>28</v>
      </c>
      <c r="M9638" s="1">
        <v>5511.32</v>
      </c>
      <c r="N9638" s="1">
        <v>465.57</v>
      </c>
      <c r="O9638">
        <v>0.11</v>
      </c>
    </row>
    <row r="9639" spans="1:15" x14ac:dyDescent="0.3">
      <c r="A9639" t="str">
        <f xml:space="preserve"> _xlfn.XLOOKUP(H9639, 'Customers'!B:B, 'Customers'!A:A)</f>
        <v>CUST_838</v>
      </c>
      <c r="B9639" t="str">
        <f>_xlfn.XLOOKUP(L9639, Products!C:C, Products!A:A)</f>
        <v>PROD_2</v>
      </c>
      <c r="C9639">
        <v>9638</v>
      </c>
      <c r="D9639" s="2" t="s">
        <v>1265</v>
      </c>
      <c r="E9639">
        <f>YEAR(Orders[[#This Row],[Order_Date]])</f>
        <v>2022</v>
      </c>
      <c r="F9639">
        <f>MONTH(Orders[[#This Row],[Order_Date]])</f>
        <v>3</v>
      </c>
      <c r="G9639" s="2" t="s">
        <v>936</v>
      </c>
      <c r="H9639" t="s">
        <v>1591</v>
      </c>
      <c r="I9639" t="s">
        <v>21</v>
      </c>
      <c r="J9639" t="s">
        <v>22</v>
      </c>
      <c r="K9639" t="s">
        <v>16</v>
      </c>
      <c r="L9639" t="s">
        <v>23</v>
      </c>
      <c r="M9639" s="1">
        <v>7485.25</v>
      </c>
      <c r="N9639" s="1">
        <v>-161.25</v>
      </c>
      <c r="O9639">
        <v>0.25</v>
      </c>
    </row>
    <row r="9640" spans="1:15" x14ac:dyDescent="0.3">
      <c r="A9640" t="str">
        <f xml:space="preserve"> _xlfn.XLOOKUP(H9640, 'Customers'!B:B, 'Customers'!A:A)</f>
        <v>CUST_576</v>
      </c>
      <c r="B9640" t="str">
        <f>_xlfn.XLOOKUP(L9640, Products!C:C, Products!A:A)</f>
        <v>PROD_7</v>
      </c>
      <c r="C9640">
        <v>9639</v>
      </c>
      <c r="D9640" s="2" t="s">
        <v>673</v>
      </c>
      <c r="E9640">
        <f>YEAR(Orders[[#This Row],[Order_Date]])</f>
        <v>2022</v>
      </c>
      <c r="F9640">
        <f>MONTH(Orders[[#This Row],[Order_Date]])</f>
        <v>2</v>
      </c>
      <c r="G9640" s="2" t="s">
        <v>154</v>
      </c>
      <c r="H9640" t="s">
        <v>1277</v>
      </c>
      <c r="I9640" t="s">
        <v>14</v>
      </c>
      <c r="J9640" t="s">
        <v>65</v>
      </c>
      <c r="K9640" t="s">
        <v>16</v>
      </c>
      <c r="L9640" t="s">
        <v>66</v>
      </c>
      <c r="M9640" s="1">
        <v>8767.25</v>
      </c>
      <c r="N9640" s="1">
        <v>-715.15</v>
      </c>
      <c r="O9640">
        <v>0.02</v>
      </c>
    </row>
    <row r="9641" spans="1:15" x14ac:dyDescent="0.3">
      <c r="A9641" t="str">
        <f xml:space="preserve"> _xlfn.XLOOKUP(H9641, 'Customers'!B:B, 'Customers'!A:A)</f>
        <v>CUST_26</v>
      </c>
      <c r="B9641" t="str">
        <f>_xlfn.XLOOKUP(L9641, Products!C:C, Products!A:A)</f>
        <v>PROD_1</v>
      </c>
      <c r="C9641">
        <v>9640</v>
      </c>
      <c r="D9641" s="2" t="s">
        <v>1101</v>
      </c>
      <c r="E9641">
        <f>YEAR(Orders[[#This Row],[Order_Date]])</f>
        <v>2023</v>
      </c>
      <c r="F9641">
        <f>MONTH(Orders[[#This Row],[Order_Date]])</f>
        <v>10</v>
      </c>
      <c r="G9641" s="2" t="s">
        <v>1583</v>
      </c>
      <c r="H9641" t="s">
        <v>105</v>
      </c>
      <c r="I9641" t="s">
        <v>14</v>
      </c>
      <c r="J9641" t="s">
        <v>15</v>
      </c>
      <c r="K9641" t="s">
        <v>16</v>
      </c>
      <c r="L9641" t="s">
        <v>17</v>
      </c>
      <c r="M9641" s="1">
        <v>777.56</v>
      </c>
      <c r="N9641" s="1">
        <v>-15.4</v>
      </c>
      <c r="O9641">
        <v>0.02</v>
      </c>
    </row>
    <row r="9642" spans="1:15" x14ac:dyDescent="0.3">
      <c r="A9642" t="str">
        <f xml:space="preserve"> _xlfn.XLOOKUP(H9642, 'Customers'!B:B, 'Customers'!A:A)</f>
        <v>CUST_311</v>
      </c>
      <c r="B9642" t="str">
        <f>_xlfn.XLOOKUP(L9642, Products!C:C, Products!A:A)</f>
        <v>PROD_1</v>
      </c>
      <c r="C9642">
        <v>9641</v>
      </c>
      <c r="D9642" s="2" t="s">
        <v>542</v>
      </c>
      <c r="E9642">
        <f>YEAR(Orders[[#This Row],[Order_Date]])</f>
        <v>2022</v>
      </c>
      <c r="F9642">
        <f>MONTH(Orders[[#This Row],[Order_Date]])</f>
        <v>6</v>
      </c>
      <c r="G9642" s="2" t="s">
        <v>295</v>
      </c>
      <c r="H9642" t="s">
        <v>813</v>
      </c>
      <c r="I9642" t="s">
        <v>32</v>
      </c>
      <c r="J9642" t="s">
        <v>33</v>
      </c>
      <c r="K9642" t="s">
        <v>27</v>
      </c>
      <c r="L9642" t="s">
        <v>17</v>
      </c>
      <c r="M9642" s="1">
        <v>5229.6899999999996</v>
      </c>
      <c r="N9642" s="1">
        <v>1147.3900000000001</v>
      </c>
      <c r="O9642">
        <v>0.16</v>
      </c>
    </row>
    <row r="9643" spans="1:15" x14ac:dyDescent="0.3">
      <c r="A9643" t="str">
        <f xml:space="preserve"> _xlfn.XLOOKUP(H9643, 'Customers'!B:B, 'Customers'!A:A)</f>
        <v>CUST_33</v>
      </c>
      <c r="B9643" t="str">
        <f>_xlfn.XLOOKUP(L9643, Products!C:C, Products!A:A)</f>
        <v>PROD_5</v>
      </c>
      <c r="C9643">
        <v>9642</v>
      </c>
      <c r="D9643" s="2" t="s">
        <v>352</v>
      </c>
      <c r="E9643">
        <f>YEAR(Orders[[#This Row],[Order_Date]])</f>
        <v>2023</v>
      </c>
      <c r="F9643">
        <f>MONTH(Orders[[#This Row],[Order_Date]])</f>
        <v>8</v>
      </c>
      <c r="G9643" s="2" t="s">
        <v>1181</v>
      </c>
      <c r="H9643" t="s">
        <v>126</v>
      </c>
      <c r="I9643" t="s">
        <v>21</v>
      </c>
      <c r="J9643" t="s">
        <v>22</v>
      </c>
      <c r="K9643" t="s">
        <v>34</v>
      </c>
      <c r="L9643" t="s">
        <v>39</v>
      </c>
      <c r="M9643" s="1">
        <v>5157.34</v>
      </c>
      <c r="N9643" s="1">
        <v>-362.92</v>
      </c>
      <c r="O9643">
        <v>0.16</v>
      </c>
    </row>
    <row r="9644" spans="1:15" x14ac:dyDescent="0.3">
      <c r="A9644" t="str">
        <f xml:space="preserve"> _xlfn.XLOOKUP(H9644, 'Customers'!B:B, 'Customers'!A:A)</f>
        <v>CUST_840</v>
      </c>
      <c r="B9644" t="str">
        <f>_xlfn.XLOOKUP(L9644, Products!C:C, Products!A:A)</f>
        <v>PROD_1</v>
      </c>
      <c r="C9644">
        <v>9643</v>
      </c>
      <c r="D9644" s="2" t="s">
        <v>564</v>
      </c>
      <c r="E9644">
        <f>YEAR(Orders[[#This Row],[Order_Date]])</f>
        <v>2022</v>
      </c>
      <c r="F9644">
        <f>MONTH(Orders[[#This Row],[Order_Date]])</f>
        <v>8</v>
      </c>
      <c r="G9644" s="2" t="s">
        <v>811</v>
      </c>
      <c r="H9644" t="s">
        <v>1593</v>
      </c>
      <c r="I9644" t="s">
        <v>21</v>
      </c>
      <c r="J9644" t="s">
        <v>33</v>
      </c>
      <c r="K9644" t="s">
        <v>16</v>
      </c>
      <c r="L9644" t="s">
        <v>17</v>
      </c>
      <c r="M9644" s="1">
        <v>8803.9500000000007</v>
      </c>
      <c r="N9644" s="1">
        <v>-740.15</v>
      </c>
      <c r="O9644">
        <v>0.05</v>
      </c>
    </row>
    <row r="9645" spans="1:15" x14ac:dyDescent="0.3">
      <c r="A9645" t="str">
        <f xml:space="preserve"> _xlfn.XLOOKUP(H9645, 'Customers'!B:B, 'Customers'!A:A)</f>
        <v>CUST_850</v>
      </c>
      <c r="B9645" t="str">
        <f>_xlfn.XLOOKUP(L9645, Products!C:C, Products!A:A)</f>
        <v>PROD_4</v>
      </c>
      <c r="C9645">
        <v>9644</v>
      </c>
      <c r="D9645" s="2" t="s">
        <v>198</v>
      </c>
      <c r="E9645">
        <f>YEAR(Orders[[#This Row],[Order_Date]])</f>
        <v>2022</v>
      </c>
      <c r="F9645">
        <f>MONTH(Orders[[#This Row],[Order_Date]])</f>
        <v>1</v>
      </c>
      <c r="G9645" s="2" t="s">
        <v>795</v>
      </c>
      <c r="H9645" t="s">
        <v>1603</v>
      </c>
      <c r="I9645" t="s">
        <v>32</v>
      </c>
      <c r="J9645" t="s">
        <v>15</v>
      </c>
      <c r="K9645" t="s">
        <v>34</v>
      </c>
      <c r="L9645" t="s">
        <v>35</v>
      </c>
      <c r="M9645" s="1">
        <v>4230.1099999999997</v>
      </c>
      <c r="N9645" s="1">
        <v>1022.61</v>
      </c>
      <c r="O9645">
        <v>0.09</v>
      </c>
    </row>
    <row r="9646" spans="1:15" x14ac:dyDescent="0.3">
      <c r="A9646" t="str">
        <f xml:space="preserve"> _xlfn.XLOOKUP(H9646, 'Customers'!B:B, 'Customers'!A:A)</f>
        <v>CUST_556</v>
      </c>
      <c r="B9646" t="str">
        <f>_xlfn.XLOOKUP(L9646, Products!C:C, Products!A:A)</f>
        <v>PROD_1</v>
      </c>
      <c r="C9646">
        <v>9645</v>
      </c>
      <c r="D9646" s="2" t="s">
        <v>314</v>
      </c>
      <c r="E9646">
        <f>YEAR(Orders[[#This Row],[Order_Date]])</f>
        <v>2023</v>
      </c>
      <c r="F9646">
        <f>MONTH(Orders[[#This Row],[Order_Date]])</f>
        <v>7</v>
      </c>
      <c r="G9646" s="2" t="s">
        <v>142</v>
      </c>
      <c r="H9646" t="s">
        <v>1243</v>
      </c>
      <c r="I9646" t="s">
        <v>21</v>
      </c>
      <c r="J9646" t="s">
        <v>22</v>
      </c>
      <c r="K9646" t="s">
        <v>27</v>
      </c>
      <c r="L9646" t="s">
        <v>17</v>
      </c>
      <c r="M9646" s="1">
        <v>6227.34</v>
      </c>
      <c r="N9646" s="1">
        <v>732.02</v>
      </c>
      <c r="O9646">
        <v>0.04</v>
      </c>
    </row>
    <row r="9647" spans="1:15" x14ac:dyDescent="0.3">
      <c r="A9647" t="str">
        <f xml:space="preserve"> _xlfn.XLOOKUP(H9647, 'Customers'!B:B, 'Customers'!A:A)</f>
        <v>CUST_939</v>
      </c>
      <c r="B9647" t="str">
        <f>_xlfn.XLOOKUP(L9647, Products!C:C, Products!A:A)</f>
        <v>PROD_1</v>
      </c>
      <c r="C9647">
        <v>9646</v>
      </c>
      <c r="D9647" s="2" t="s">
        <v>397</v>
      </c>
      <c r="E9647">
        <f>YEAR(Orders[[#This Row],[Order_Date]])</f>
        <v>2023</v>
      </c>
      <c r="F9647">
        <f>MONTH(Orders[[#This Row],[Order_Date]])</f>
        <v>4</v>
      </c>
      <c r="G9647" s="2" t="s">
        <v>807</v>
      </c>
      <c r="H9647" t="s">
        <v>1699</v>
      </c>
      <c r="I9647" t="s">
        <v>32</v>
      </c>
      <c r="J9647" t="s">
        <v>15</v>
      </c>
      <c r="K9647" t="s">
        <v>16</v>
      </c>
      <c r="L9647" t="s">
        <v>17</v>
      </c>
      <c r="M9647" s="1">
        <v>7845.74</v>
      </c>
      <c r="N9647" s="1">
        <v>-591.03</v>
      </c>
      <c r="O9647">
        <v>0.11</v>
      </c>
    </row>
    <row r="9648" spans="1:15" x14ac:dyDescent="0.3">
      <c r="A9648" t="str">
        <f xml:space="preserve"> _xlfn.XLOOKUP(H9648, 'Customers'!B:B, 'Customers'!A:A)</f>
        <v>CUST_189</v>
      </c>
      <c r="B9648" t="str">
        <f>_xlfn.XLOOKUP(L9648, Products!C:C, Products!A:A)</f>
        <v>PROD_6</v>
      </c>
      <c r="C9648">
        <v>9647</v>
      </c>
      <c r="D9648" s="2" t="s">
        <v>353</v>
      </c>
      <c r="E9648">
        <f>YEAR(Orders[[#This Row],[Order_Date]])</f>
        <v>2023</v>
      </c>
      <c r="F9648">
        <f>MONTH(Orders[[#This Row],[Order_Date]])</f>
        <v>8</v>
      </c>
      <c r="G9648" s="2" t="s">
        <v>670</v>
      </c>
      <c r="H9648" t="s">
        <v>547</v>
      </c>
      <c r="I9648" t="s">
        <v>21</v>
      </c>
      <c r="J9648" t="s">
        <v>22</v>
      </c>
      <c r="K9648" t="s">
        <v>34</v>
      </c>
      <c r="L9648" t="s">
        <v>52</v>
      </c>
      <c r="M9648" s="1">
        <v>1671.71</v>
      </c>
      <c r="N9648" s="1">
        <v>-82.38</v>
      </c>
      <c r="O9648">
        <v>0.18</v>
      </c>
    </row>
    <row r="9649" spans="1:15" x14ac:dyDescent="0.3">
      <c r="A9649" t="str">
        <f xml:space="preserve"> _xlfn.XLOOKUP(H9649, 'Customers'!B:B, 'Customers'!A:A)</f>
        <v>CUST_310</v>
      </c>
      <c r="B9649" t="str">
        <f>_xlfn.XLOOKUP(L9649, Products!C:C, Products!A:A)</f>
        <v>PROD_7</v>
      </c>
      <c r="C9649">
        <v>9648</v>
      </c>
      <c r="D9649" s="2" t="s">
        <v>714</v>
      </c>
      <c r="E9649">
        <f>YEAR(Orders[[#This Row],[Order_Date]])</f>
        <v>2023</v>
      </c>
      <c r="F9649">
        <f>MONTH(Orders[[#This Row],[Order_Date]])</f>
        <v>1</v>
      </c>
      <c r="G9649" s="2" t="s">
        <v>1142</v>
      </c>
      <c r="H9649" t="s">
        <v>810</v>
      </c>
      <c r="I9649" t="s">
        <v>21</v>
      </c>
      <c r="J9649" t="s">
        <v>22</v>
      </c>
      <c r="K9649" t="s">
        <v>16</v>
      </c>
      <c r="L9649" t="s">
        <v>66</v>
      </c>
      <c r="M9649" s="1">
        <v>6962.42</v>
      </c>
      <c r="N9649" s="1">
        <v>298.44</v>
      </c>
      <c r="O9649">
        <v>0.13</v>
      </c>
    </row>
    <row r="9650" spans="1:15" x14ac:dyDescent="0.3">
      <c r="A9650" t="str">
        <f xml:space="preserve"> _xlfn.XLOOKUP(H9650, 'Customers'!B:B, 'Customers'!A:A)</f>
        <v>CUST_488</v>
      </c>
      <c r="B9650" t="str">
        <f>_xlfn.XLOOKUP(L9650, Products!C:C, Products!A:A)</f>
        <v>PROD_5</v>
      </c>
      <c r="C9650">
        <v>9649</v>
      </c>
      <c r="D9650" s="2" t="s">
        <v>165</v>
      </c>
      <c r="E9650">
        <f>YEAR(Orders[[#This Row],[Order_Date]])</f>
        <v>2022</v>
      </c>
      <c r="F9650">
        <f>MONTH(Orders[[#This Row],[Order_Date]])</f>
        <v>5</v>
      </c>
      <c r="G9650" s="2" t="s">
        <v>610</v>
      </c>
      <c r="H9650" t="s">
        <v>1135</v>
      </c>
      <c r="I9650" t="s">
        <v>14</v>
      </c>
      <c r="J9650" t="s">
        <v>22</v>
      </c>
      <c r="K9650" t="s">
        <v>34</v>
      </c>
      <c r="L9650" t="s">
        <v>39</v>
      </c>
      <c r="M9650" s="1">
        <v>8300.98</v>
      </c>
      <c r="N9650" s="1">
        <v>-399.36</v>
      </c>
      <c r="O9650">
        <v>0.13</v>
      </c>
    </row>
    <row r="9651" spans="1:15" x14ac:dyDescent="0.3">
      <c r="A9651" t="str">
        <f xml:space="preserve"> _xlfn.XLOOKUP(H9651, 'Customers'!B:B, 'Customers'!A:A)</f>
        <v>CUST_410</v>
      </c>
      <c r="B9651" t="str">
        <f>_xlfn.XLOOKUP(L9651, Products!C:C, Products!A:A)</f>
        <v>PROD_5</v>
      </c>
      <c r="C9651">
        <v>9650</v>
      </c>
      <c r="D9651" s="2" t="s">
        <v>70</v>
      </c>
      <c r="E9651">
        <f>YEAR(Orders[[#This Row],[Order_Date]])</f>
        <v>2022</v>
      </c>
      <c r="F9651">
        <f>MONTH(Orders[[#This Row],[Order_Date]])</f>
        <v>4</v>
      </c>
      <c r="G9651" s="2" t="s">
        <v>71</v>
      </c>
      <c r="H9651" t="s">
        <v>998</v>
      </c>
      <c r="I9651" t="s">
        <v>14</v>
      </c>
      <c r="J9651" t="s">
        <v>33</v>
      </c>
      <c r="K9651" t="s">
        <v>34</v>
      </c>
      <c r="L9651" t="s">
        <v>39</v>
      </c>
      <c r="M9651" s="1">
        <v>567.14</v>
      </c>
      <c r="N9651" s="1">
        <v>153.63</v>
      </c>
      <c r="O9651">
        <v>0.28999999999999998</v>
      </c>
    </row>
    <row r="9652" spans="1:15" x14ac:dyDescent="0.3">
      <c r="A9652" t="str">
        <f xml:space="preserve"> _xlfn.XLOOKUP(H9652, 'Customers'!B:B, 'Customers'!A:A)</f>
        <v>CUST_650</v>
      </c>
      <c r="B9652" t="str">
        <f>_xlfn.XLOOKUP(L9652, Products!C:C, Products!A:A)</f>
        <v>PROD_4</v>
      </c>
      <c r="C9652">
        <v>9651</v>
      </c>
      <c r="D9652" s="2" t="s">
        <v>659</v>
      </c>
      <c r="E9652">
        <f>YEAR(Orders[[#This Row],[Order_Date]])</f>
        <v>2023</v>
      </c>
      <c r="F9652">
        <f>MONTH(Orders[[#This Row],[Order_Date]])</f>
        <v>12</v>
      </c>
      <c r="G9652" s="2" t="s">
        <v>1148</v>
      </c>
      <c r="H9652" t="s">
        <v>1375</v>
      </c>
      <c r="I9652" t="s">
        <v>32</v>
      </c>
      <c r="J9652" t="s">
        <v>22</v>
      </c>
      <c r="K9652" t="s">
        <v>34</v>
      </c>
      <c r="L9652" t="s">
        <v>35</v>
      </c>
      <c r="M9652" s="1">
        <v>3938.94</v>
      </c>
      <c r="N9652" s="1">
        <v>938.58</v>
      </c>
      <c r="O9652">
        <v>0.08</v>
      </c>
    </row>
    <row r="9653" spans="1:15" x14ac:dyDescent="0.3">
      <c r="A9653" t="str">
        <f xml:space="preserve"> _xlfn.XLOOKUP(H9653, 'Customers'!B:B, 'Customers'!A:A)</f>
        <v>CUST_164</v>
      </c>
      <c r="B9653" t="str">
        <f>_xlfn.XLOOKUP(L9653, Products!C:C, Products!A:A)</f>
        <v>PROD_6</v>
      </c>
      <c r="C9653">
        <v>9652</v>
      </c>
      <c r="D9653" s="2" t="s">
        <v>472</v>
      </c>
      <c r="E9653">
        <f>YEAR(Orders[[#This Row],[Order_Date]])</f>
        <v>2022</v>
      </c>
      <c r="F9653">
        <f>MONTH(Orders[[#This Row],[Order_Date]])</f>
        <v>10</v>
      </c>
      <c r="G9653" s="2" t="s">
        <v>575</v>
      </c>
      <c r="H9653" t="s">
        <v>483</v>
      </c>
      <c r="I9653" t="s">
        <v>21</v>
      </c>
      <c r="J9653" t="s">
        <v>22</v>
      </c>
      <c r="K9653" t="s">
        <v>34</v>
      </c>
      <c r="L9653" t="s">
        <v>52</v>
      </c>
      <c r="M9653" s="1">
        <v>2560.04</v>
      </c>
      <c r="N9653" s="1">
        <v>715.97</v>
      </c>
      <c r="O9653">
        <v>0.27</v>
      </c>
    </row>
    <row r="9654" spans="1:15" x14ac:dyDescent="0.3">
      <c r="A9654" t="str">
        <f xml:space="preserve"> _xlfn.XLOOKUP(H9654, 'Customers'!B:B, 'Customers'!A:A)</f>
        <v>CUST_628</v>
      </c>
      <c r="B9654" t="str">
        <f>_xlfn.XLOOKUP(L9654, Products!C:C, Products!A:A)</f>
        <v>PROD_1</v>
      </c>
      <c r="C9654">
        <v>9653</v>
      </c>
      <c r="D9654" s="2" t="s">
        <v>60</v>
      </c>
      <c r="E9654">
        <f>YEAR(Orders[[#This Row],[Order_Date]])</f>
        <v>2022</v>
      </c>
      <c r="F9654">
        <f>MONTH(Orders[[#This Row],[Order_Date]])</f>
        <v>9</v>
      </c>
      <c r="G9654" s="2" t="s">
        <v>299</v>
      </c>
      <c r="H9654" t="s">
        <v>1350</v>
      </c>
      <c r="I9654" t="s">
        <v>21</v>
      </c>
      <c r="J9654" t="s">
        <v>33</v>
      </c>
      <c r="K9654" t="s">
        <v>27</v>
      </c>
      <c r="L9654" t="s">
        <v>17</v>
      </c>
      <c r="M9654" s="1">
        <v>8001.47</v>
      </c>
      <c r="N9654" s="1">
        <v>118.61</v>
      </c>
      <c r="O9654">
        <v>0</v>
      </c>
    </row>
    <row r="9655" spans="1:15" x14ac:dyDescent="0.3">
      <c r="A9655" t="str">
        <f xml:space="preserve"> _xlfn.XLOOKUP(H9655, 'Customers'!B:B, 'Customers'!A:A)</f>
        <v>CUST_135</v>
      </c>
      <c r="B9655" t="str">
        <f>_xlfn.XLOOKUP(L9655, Products!C:C, Products!A:A)</f>
        <v>PROD_1</v>
      </c>
      <c r="C9655">
        <v>9654</v>
      </c>
      <c r="D9655" s="2" t="s">
        <v>134</v>
      </c>
      <c r="E9655">
        <f>YEAR(Orders[[#This Row],[Order_Date]])</f>
        <v>2022</v>
      </c>
      <c r="F9655">
        <f>MONTH(Orders[[#This Row],[Order_Date]])</f>
        <v>12</v>
      </c>
      <c r="G9655" s="2" t="s">
        <v>484</v>
      </c>
      <c r="H9655" t="s">
        <v>415</v>
      </c>
      <c r="I9655" t="s">
        <v>32</v>
      </c>
      <c r="J9655" t="s">
        <v>15</v>
      </c>
      <c r="K9655" t="s">
        <v>27</v>
      </c>
      <c r="L9655" t="s">
        <v>17</v>
      </c>
      <c r="M9655" s="1">
        <v>2065.6999999999998</v>
      </c>
      <c r="N9655" s="1">
        <v>27.46</v>
      </c>
      <c r="O9655">
        <v>0.27</v>
      </c>
    </row>
    <row r="9656" spans="1:15" x14ac:dyDescent="0.3">
      <c r="A9656" t="str">
        <f xml:space="preserve"> _xlfn.XLOOKUP(H9656, 'Customers'!B:B, 'Customers'!A:A)</f>
        <v>CUST_973</v>
      </c>
      <c r="B9656" t="str">
        <f>_xlfn.XLOOKUP(L9656, Products!C:C, Products!A:A)</f>
        <v>PROD_7</v>
      </c>
      <c r="C9656">
        <v>9655</v>
      </c>
      <c r="D9656" s="2" t="s">
        <v>383</v>
      </c>
      <c r="E9656">
        <f>YEAR(Orders[[#This Row],[Order_Date]])</f>
        <v>2022</v>
      </c>
      <c r="F9656">
        <f>MONTH(Orders[[#This Row],[Order_Date]])</f>
        <v>12</v>
      </c>
      <c r="G9656" s="2" t="s">
        <v>254</v>
      </c>
      <c r="H9656" t="s">
        <v>1736</v>
      </c>
      <c r="I9656" t="s">
        <v>32</v>
      </c>
      <c r="J9656" t="s">
        <v>22</v>
      </c>
      <c r="K9656" t="s">
        <v>16</v>
      </c>
      <c r="L9656" t="s">
        <v>66</v>
      </c>
      <c r="M9656" s="1">
        <v>9530.19</v>
      </c>
      <c r="N9656" s="1">
        <v>1624.37</v>
      </c>
      <c r="O9656">
        <v>0.16</v>
      </c>
    </row>
    <row r="9657" spans="1:15" x14ac:dyDescent="0.3">
      <c r="A9657" t="str">
        <f xml:space="preserve"> _xlfn.XLOOKUP(H9657, 'Customers'!B:B, 'Customers'!A:A)</f>
        <v>CUST_709</v>
      </c>
      <c r="B9657" t="str">
        <f>_xlfn.XLOOKUP(L9657, Products!C:C, Products!A:A)</f>
        <v>PROD_8</v>
      </c>
      <c r="C9657">
        <v>9656</v>
      </c>
      <c r="D9657" s="2" t="s">
        <v>360</v>
      </c>
      <c r="E9657">
        <f>YEAR(Orders[[#This Row],[Order_Date]])</f>
        <v>2022</v>
      </c>
      <c r="F9657">
        <f>MONTH(Orders[[#This Row],[Order_Date]])</f>
        <v>5</v>
      </c>
      <c r="G9657" s="2" t="s">
        <v>1552</v>
      </c>
      <c r="H9657" t="s">
        <v>1448</v>
      </c>
      <c r="I9657" t="s">
        <v>21</v>
      </c>
      <c r="J9657" t="s">
        <v>65</v>
      </c>
      <c r="K9657" t="s">
        <v>27</v>
      </c>
      <c r="L9657" t="s">
        <v>73</v>
      </c>
      <c r="M9657" s="1">
        <v>6726.4</v>
      </c>
      <c r="N9657" s="1">
        <v>1959.77</v>
      </c>
      <c r="O9657">
        <v>0.17</v>
      </c>
    </row>
    <row r="9658" spans="1:15" x14ac:dyDescent="0.3">
      <c r="A9658" t="str">
        <f xml:space="preserve"> _xlfn.XLOOKUP(H9658, 'Customers'!B:B, 'Customers'!A:A)</f>
        <v>CUST_261</v>
      </c>
      <c r="B9658" t="str">
        <f>_xlfn.XLOOKUP(L9658, Products!C:C, Products!A:A)</f>
        <v>PROD_5</v>
      </c>
      <c r="C9658">
        <v>9657</v>
      </c>
      <c r="D9658" s="2" t="s">
        <v>1204</v>
      </c>
      <c r="E9658">
        <f>YEAR(Orders[[#This Row],[Order_Date]])</f>
        <v>2022</v>
      </c>
      <c r="F9658">
        <f>MONTH(Orders[[#This Row],[Order_Date]])</f>
        <v>11</v>
      </c>
      <c r="G9658" s="2" t="s">
        <v>1026</v>
      </c>
      <c r="H9658" t="s">
        <v>711</v>
      </c>
      <c r="I9658" t="s">
        <v>14</v>
      </c>
      <c r="J9658" t="s">
        <v>33</v>
      </c>
      <c r="K9658" t="s">
        <v>34</v>
      </c>
      <c r="L9658" t="s">
        <v>39</v>
      </c>
      <c r="M9658" s="1">
        <v>6790.84</v>
      </c>
      <c r="N9658" s="1">
        <v>-357.61</v>
      </c>
      <c r="O9658">
        <v>0.21</v>
      </c>
    </row>
    <row r="9659" spans="1:15" x14ac:dyDescent="0.3">
      <c r="A9659" t="str">
        <f xml:space="preserve"> _xlfn.XLOOKUP(H9659, 'Customers'!B:B, 'Customers'!A:A)</f>
        <v>CUST_908</v>
      </c>
      <c r="B9659" t="str">
        <f>_xlfn.XLOOKUP(L9659, Products!C:C, Products!A:A)</f>
        <v>PROD_3</v>
      </c>
      <c r="C9659">
        <v>9658</v>
      </c>
      <c r="D9659" s="2" t="s">
        <v>1026</v>
      </c>
      <c r="E9659">
        <f>YEAR(Orders[[#This Row],[Order_Date]])</f>
        <v>2022</v>
      </c>
      <c r="F9659">
        <f>MONTH(Orders[[#This Row],[Order_Date]])</f>
        <v>12</v>
      </c>
      <c r="G9659" s="2" t="s">
        <v>383</v>
      </c>
      <c r="H9659" t="s">
        <v>1667</v>
      </c>
      <c r="I9659" t="s">
        <v>32</v>
      </c>
      <c r="J9659" t="s">
        <v>33</v>
      </c>
      <c r="K9659" t="s">
        <v>27</v>
      </c>
      <c r="L9659" t="s">
        <v>28</v>
      </c>
      <c r="M9659" s="1">
        <v>6401.96</v>
      </c>
      <c r="N9659" s="1">
        <v>452.79</v>
      </c>
      <c r="O9659">
        <v>0.12</v>
      </c>
    </row>
    <row r="9660" spans="1:15" x14ac:dyDescent="0.3">
      <c r="A9660" t="str">
        <f xml:space="preserve"> _xlfn.XLOOKUP(H9660, 'Customers'!B:B, 'Customers'!A:A)</f>
        <v>CUST_423</v>
      </c>
      <c r="B9660" t="str">
        <f>_xlfn.XLOOKUP(L9660, Products!C:C, Products!A:A)</f>
        <v>PROD_7</v>
      </c>
      <c r="C9660">
        <v>9659</v>
      </c>
      <c r="D9660" s="2" t="s">
        <v>790</v>
      </c>
      <c r="E9660">
        <f>YEAR(Orders[[#This Row],[Order_Date]])</f>
        <v>2023</v>
      </c>
      <c r="F9660">
        <f>MONTH(Orders[[#This Row],[Order_Date]])</f>
        <v>7</v>
      </c>
      <c r="G9660" s="2" t="s">
        <v>142</v>
      </c>
      <c r="H9660" t="s">
        <v>1027</v>
      </c>
      <c r="I9660" t="s">
        <v>21</v>
      </c>
      <c r="J9660" t="s">
        <v>15</v>
      </c>
      <c r="K9660" t="s">
        <v>16</v>
      </c>
      <c r="L9660" t="s">
        <v>66</v>
      </c>
      <c r="M9660" s="1">
        <v>2789.11</v>
      </c>
      <c r="N9660" s="1">
        <v>-114</v>
      </c>
      <c r="O9660">
        <v>0.09</v>
      </c>
    </row>
    <row r="9661" spans="1:15" x14ac:dyDescent="0.3">
      <c r="A9661" t="str">
        <f xml:space="preserve"> _xlfn.XLOOKUP(H9661, 'Customers'!B:B, 'Customers'!A:A)</f>
        <v>CUST_407</v>
      </c>
      <c r="B9661" t="str">
        <f>_xlfn.XLOOKUP(L9661, Products!C:C, Products!A:A)</f>
        <v>PROD_1</v>
      </c>
      <c r="C9661">
        <v>9660</v>
      </c>
      <c r="D9661" s="2" t="s">
        <v>800</v>
      </c>
      <c r="E9661">
        <f>YEAR(Orders[[#This Row],[Order_Date]])</f>
        <v>2022</v>
      </c>
      <c r="F9661">
        <f>MONTH(Orders[[#This Row],[Order_Date]])</f>
        <v>11</v>
      </c>
      <c r="G9661" s="2" t="s">
        <v>707</v>
      </c>
      <c r="H9661" t="s">
        <v>993</v>
      </c>
      <c r="I9661" t="s">
        <v>21</v>
      </c>
      <c r="J9661" t="s">
        <v>65</v>
      </c>
      <c r="K9661" t="s">
        <v>16</v>
      </c>
      <c r="L9661" t="s">
        <v>17</v>
      </c>
      <c r="M9661" s="1">
        <v>6511.87</v>
      </c>
      <c r="N9661" s="1">
        <v>502.27</v>
      </c>
      <c r="O9661">
        <v>0.06</v>
      </c>
    </row>
    <row r="9662" spans="1:15" x14ac:dyDescent="0.3">
      <c r="A9662" t="str">
        <f xml:space="preserve"> _xlfn.XLOOKUP(H9662, 'Customers'!B:B, 'Customers'!A:A)</f>
        <v>CUST_903</v>
      </c>
      <c r="B9662" t="str">
        <f>_xlfn.XLOOKUP(L9662, Products!C:C, Products!A:A)</f>
        <v>PROD_8</v>
      </c>
      <c r="C9662">
        <v>9661</v>
      </c>
      <c r="D9662" s="2" t="s">
        <v>237</v>
      </c>
      <c r="E9662">
        <f>YEAR(Orders[[#This Row],[Order_Date]])</f>
        <v>2023</v>
      </c>
      <c r="F9662">
        <f>MONTH(Orders[[#This Row],[Order_Date]])</f>
        <v>4</v>
      </c>
      <c r="G9662" s="2" t="s">
        <v>1328</v>
      </c>
      <c r="H9662" t="s">
        <v>1662</v>
      </c>
      <c r="I9662" t="s">
        <v>14</v>
      </c>
      <c r="J9662" t="s">
        <v>15</v>
      </c>
      <c r="K9662" t="s">
        <v>27</v>
      </c>
      <c r="L9662" t="s">
        <v>73</v>
      </c>
      <c r="M9662" s="1">
        <v>4200.0600000000004</v>
      </c>
      <c r="N9662" s="1">
        <v>-171.91</v>
      </c>
      <c r="O9662">
        <v>0</v>
      </c>
    </row>
    <row r="9663" spans="1:15" x14ac:dyDescent="0.3">
      <c r="A9663" t="str">
        <f xml:space="preserve"> _xlfn.XLOOKUP(H9663, 'Customers'!B:B, 'Customers'!A:A)</f>
        <v>CUST_559</v>
      </c>
      <c r="B9663" t="str">
        <f>_xlfn.XLOOKUP(L9663, Products!C:C, Products!A:A)</f>
        <v>PROD_3</v>
      </c>
      <c r="C9663">
        <v>9662</v>
      </c>
      <c r="D9663" s="2" t="s">
        <v>343</v>
      </c>
      <c r="E9663">
        <f>YEAR(Orders[[#This Row],[Order_Date]])</f>
        <v>2023</v>
      </c>
      <c r="F9663">
        <f>MONTH(Orders[[#This Row],[Order_Date]])</f>
        <v>5</v>
      </c>
      <c r="G9663" s="2" t="s">
        <v>1236</v>
      </c>
      <c r="H9663" t="s">
        <v>1247</v>
      </c>
      <c r="I9663" t="s">
        <v>21</v>
      </c>
      <c r="J9663" t="s">
        <v>15</v>
      </c>
      <c r="K9663" t="s">
        <v>27</v>
      </c>
      <c r="L9663" t="s">
        <v>28</v>
      </c>
      <c r="M9663" s="1">
        <v>3693.66</v>
      </c>
      <c r="N9663" s="1">
        <v>-324.82</v>
      </c>
      <c r="O9663">
        <v>0.18</v>
      </c>
    </row>
    <row r="9664" spans="1:15" x14ac:dyDescent="0.3">
      <c r="A9664" t="str">
        <f xml:space="preserve"> _xlfn.XLOOKUP(H9664, 'Customers'!B:B, 'Customers'!A:A)</f>
        <v>CUST_759</v>
      </c>
      <c r="B9664" t="str">
        <f>_xlfn.XLOOKUP(L9664, Products!C:C, Products!A:A)</f>
        <v>PROD_1</v>
      </c>
      <c r="C9664">
        <v>9663</v>
      </c>
      <c r="D9664" s="2" t="s">
        <v>666</v>
      </c>
      <c r="E9664">
        <f>YEAR(Orders[[#This Row],[Order_Date]])</f>
        <v>2023</v>
      </c>
      <c r="F9664">
        <f>MONTH(Orders[[#This Row],[Order_Date]])</f>
        <v>2</v>
      </c>
      <c r="G9664" s="2" t="s">
        <v>667</v>
      </c>
      <c r="H9664" t="s">
        <v>1505</v>
      </c>
      <c r="I9664" t="s">
        <v>32</v>
      </c>
      <c r="J9664" t="s">
        <v>65</v>
      </c>
      <c r="K9664" t="s">
        <v>16</v>
      </c>
      <c r="L9664" t="s">
        <v>17</v>
      </c>
      <c r="M9664" s="1">
        <v>9779.35</v>
      </c>
      <c r="N9664" s="1">
        <v>1519.24</v>
      </c>
      <c r="O9664">
        <v>0.27</v>
      </c>
    </row>
    <row r="9665" spans="1:15" x14ac:dyDescent="0.3">
      <c r="A9665" t="str">
        <f xml:space="preserve"> _xlfn.XLOOKUP(H9665, 'Customers'!B:B, 'Customers'!A:A)</f>
        <v>CUST_252</v>
      </c>
      <c r="B9665" t="str">
        <f>_xlfn.XLOOKUP(L9665, Products!C:C, Products!A:A)</f>
        <v>PROD_5</v>
      </c>
      <c r="C9665">
        <v>9664</v>
      </c>
      <c r="D9665" s="2" t="s">
        <v>376</v>
      </c>
      <c r="E9665">
        <f>YEAR(Orders[[#This Row],[Order_Date]])</f>
        <v>2022</v>
      </c>
      <c r="F9665">
        <f>MONTH(Orders[[#This Row],[Order_Date]])</f>
        <v>9</v>
      </c>
      <c r="G9665" s="2" t="s">
        <v>863</v>
      </c>
      <c r="H9665" t="s">
        <v>693</v>
      </c>
      <c r="I9665" t="s">
        <v>14</v>
      </c>
      <c r="J9665" t="s">
        <v>65</v>
      </c>
      <c r="K9665" t="s">
        <v>34</v>
      </c>
      <c r="L9665" t="s">
        <v>39</v>
      </c>
      <c r="M9665" s="1">
        <v>7129.32</v>
      </c>
      <c r="N9665" s="1">
        <v>661.98</v>
      </c>
      <c r="O9665">
        <v>0.2</v>
      </c>
    </row>
    <row r="9666" spans="1:15" x14ac:dyDescent="0.3">
      <c r="A9666" t="str">
        <f xml:space="preserve"> _xlfn.XLOOKUP(H9666, 'Customers'!B:B, 'Customers'!A:A)</f>
        <v>CUST_804</v>
      </c>
      <c r="B9666" t="str">
        <f>_xlfn.XLOOKUP(L9666, Products!C:C, Products!A:A)</f>
        <v>PROD_5</v>
      </c>
      <c r="C9666">
        <v>9665</v>
      </c>
      <c r="D9666" s="2" t="s">
        <v>618</v>
      </c>
      <c r="E9666">
        <f>YEAR(Orders[[#This Row],[Order_Date]])</f>
        <v>2022</v>
      </c>
      <c r="F9666">
        <f>MONTH(Orders[[#This Row],[Order_Date]])</f>
        <v>6</v>
      </c>
      <c r="G9666" s="2" t="s">
        <v>247</v>
      </c>
      <c r="H9666" t="s">
        <v>1554</v>
      </c>
      <c r="I9666" t="s">
        <v>21</v>
      </c>
      <c r="J9666" t="s">
        <v>22</v>
      </c>
      <c r="K9666" t="s">
        <v>34</v>
      </c>
      <c r="L9666" t="s">
        <v>39</v>
      </c>
      <c r="M9666" s="1">
        <v>4836.93</v>
      </c>
      <c r="N9666" s="1">
        <v>1412.74</v>
      </c>
      <c r="O9666">
        <v>0.2</v>
      </c>
    </row>
    <row r="9667" spans="1:15" x14ac:dyDescent="0.3">
      <c r="A9667" t="str">
        <f xml:space="preserve"> _xlfn.XLOOKUP(H9667, 'Customers'!B:B, 'Customers'!A:A)</f>
        <v>CUST_336</v>
      </c>
      <c r="B9667" t="str">
        <f>_xlfn.XLOOKUP(L9667, Products!C:C, Products!A:A)</f>
        <v>PROD_4</v>
      </c>
      <c r="C9667">
        <v>9666</v>
      </c>
      <c r="D9667" s="2" t="s">
        <v>544</v>
      </c>
      <c r="E9667">
        <f>YEAR(Orders[[#This Row],[Order_Date]])</f>
        <v>2023</v>
      </c>
      <c r="F9667">
        <f>MONTH(Orders[[#This Row],[Order_Date]])</f>
        <v>7</v>
      </c>
      <c r="G9667" s="2" t="s">
        <v>545</v>
      </c>
      <c r="H9667" t="s">
        <v>864</v>
      </c>
      <c r="I9667" t="s">
        <v>14</v>
      </c>
      <c r="J9667" t="s">
        <v>15</v>
      </c>
      <c r="K9667" t="s">
        <v>34</v>
      </c>
      <c r="L9667" t="s">
        <v>35</v>
      </c>
      <c r="M9667" s="1">
        <v>3880.6</v>
      </c>
      <c r="N9667" s="1">
        <v>888.28</v>
      </c>
      <c r="O9667">
        <v>0.27</v>
      </c>
    </row>
    <row r="9668" spans="1:15" x14ac:dyDescent="0.3">
      <c r="A9668" t="str">
        <f xml:space="preserve"> _xlfn.XLOOKUP(H9668, 'Customers'!B:B, 'Customers'!A:A)</f>
        <v>CUST_63</v>
      </c>
      <c r="B9668" t="str">
        <f>_xlfn.XLOOKUP(L9668, Products!C:C, Products!A:A)</f>
        <v>PROD_1</v>
      </c>
      <c r="C9668">
        <v>9667</v>
      </c>
      <c r="D9668" s="2" t="s">
        <v>287</v>
      </c>
      <c r="E9668">
        <f>YEAR(Orders[[#This Row],[Order_Date]])</f>
        <v>2022</v>
      </c>
      <c r="F9668">
        <f>MONTH(Orders[[#This Row],[Order_Date]])</f>
        <v>7</v>
      </c>
      <c r="G9668" s="2" t="s">
        <v>100</v>
      </c>
      <c r="H9668" t="s">
        <v>210</v>
      </c>
      <c r="I9668" t="s">
        <v>21</v>
      </c>
      <c r="J9668" t="s">
        <v>15</v>
      </c>
      <c r="K9668" t="s">
        <v>16</v>
      </c>
      <c r="L9668" t="s">
        <v>17</v>
      </c>
      <c r="M9668" s="1">
        <v>2940.66</v>
      </c>
      <c r="N9668" s="1">
        <v>432.58</v>
      </c>
      <c r="O9668">
        <v>0.28000000000000003</v>
      </c>
    </row>
    <row r="9669" spans="1:15" x14ac:dyDescent="0.3">
      <c r="A9669" t="str">
        <f xml:space="preserve"> _xlfn.XLOOKUP(H9669, 'Customers'!B:B, 'Customers'!A:A)</f>
        <v>CUST_832</v>
      </c>
      <c r="B9669" t="str">
        <f>_xlfn.XLOOKUP(L9669, Products!C:C, Products!A:A)</f>
        <v>PROD_1</v>
      </c>
      <c r="C9669">
        <v>9668</v>
      </c>
      <c r="D9669" s="2" t="s">
        <v>1317</v>
      </c>
      <c r="E9669">
        <f>YEAR(Orders[[#This Row],[Order_Date]])</f>
        <v>2022</v>
      </c>
      <c r="F9669">
        <f>MONTH(Orders[[#This Row],[Order_Date]])</f>
        <v>12</v>
      </c>
      <c r="G9669" s="2" t="s">
        <v>579</v>
      </c>
      <c r="H9669" t="s">
        <v>1585</v>
      </c>
      <c r="I9669" t="s">
        <v>32</v>
      </c>
      <c r="J9669" t="s">
        <v>33</v>
      </c>
      <c r="K9669" t="s">
        <v>27</v>
      </c>
      <c r="L9669" t="s">
        <v>17</v>
      </c>
      <c r="M9669" s="1">
        <v>2795.52</v>
      </c>
      <c r="N9669" s="1">
        <v>171.49</v>
      </c>
      <c r="O9669">
        <v>0.25</v>
      </c>
    </row>
    <row r="9670" spans="1:15" x14ac:dyDescent="0.3">
      <c r="A9670" t="str">
        <f xml:space="preserve"> _xlfn.XLOOKUP(H9670, 'Customers'!B:B, 'Customers'!A:A)</f>
        <v>CUST_160</v>
      </c>
      <c r="B9670" t="str">
        <f>_xlfn.XLOOKUP(L9670, Products!C:C, Products!A:A)</f>
        <v>PROD_8</v>
      </c>
      <c r="C9670">
        <v>9669</v>
      </c>
      <c r="D9670" s="2" t="s">
        <v>1073</v>
      </c>
      <c r="E9670">
        <f>YEAR(Orders[[#This Row],[Order_Date]])</f>
        <v>2023</v>
      </c>
      <c r="F9670">
        <f>MONTH(Orders[[#This Row],[Order_Date]])</f>
        <v>1</v>
      </c>
      <c r="G9670" s="2" t="s">
        <v>489</v>
      </c>
      <c r="H9670" t="s">
        <v>470</v>
      </c>
      <c r="I9670" t="s">
        <v>32</v>
      </c>
      <c r="J9670" t="s">
        <v>15</v>
      </c>
      <c r="K9670" t="s">
        <v>27</v>
      </c>
      <c r="L9670" t="s">
        <v>73</v>
      </c>
      <c r="M9670" s="1">
        <v>409.27</v>
      </c>
      <c r="N9670" s="1">
        <v>93.09</v>
      </c>
      <c r="O9670">
        <v>0.08</v>
      </c>
    </row>
    <row r="9671" spans="1:15" x14ac:dyDescent="0.3">
      <c r="A9671" t="str">
        <f xml:space="preserve"> _xlfn.XLOOKUP(H9671, 'Customers'!B:B, 'Customers'!A:A)</f>
        <v>CUST_386</v>
      </c>
      <c r="B9671" t="str">
        <f>_xlfn.XLOOKUP(L9671, Products!C:C, Products!A:A)</f>
        <v>PROD_3</v>
      </c>
      <c r="C9671">
        <v>9670</v>
      </c>
      <c r="D9671" s="2" t="s">
        <v>355</v>
      </c>
      <c r="E9671">
        <f>YEAR(Orders[[#This Row],[Order_Date]])</f>
        <v>2024</v>
      </c>
      <c r="F9671">
        <f>MONTH(Orders[[#This Row],[Order_Date]])</f>
        <v>1</v>
      </c>
      <c r="G9671" s="2" t="s">
        <v>1716</v>
      </c>
      <c r="H9671" t="s">
        <v>958</v>
      </c>
      <c r="I9671" t="s">
        <v>14</v>
      </c>
      <c r="J9671" t="s">
        <v>15</v>
      </c>
      <c r="K9671" t="s">
        <v>27</v>
      </c>
      <c r="L9671" t="s">
        <v>28</v>
      </c>
      <c r="M9671" s="1">
        <v>311.39</v>
      </c>
      <c r="N9671" s="1">
        <v>33.53</v>
      </c>
      <c r="O9671">
        <v>0.12</v>
      </c>
    </row>
    <row r="9672" spans="1:15" x14ac:dyDescent="0.3">
      <c r="A9672" t="str">
        <f xml:space="preserve"> _xlfn.XLOOKUP(H9672, 'Customers'!B:B, 'Customers'!A:A)</f>
        <v>CUST_746</v>
      </c>
      <c r="B9672" t="str">
        <f>_xlfn.XLOOKUP(L9672, Products!C:C, Products!A:A)</f>
        <v>PROD_4</v>
      </c>
      <c r="C9672">
        <v>9671</v>
      </c>
      <c r="D9672" s="2" t="s">
        <v>548</v>
      </c>
      <c r="E9672">
        <f>YEAR(Orders[[#This Row],[Order_Date]])</f>
        <v>2023</v>
      </c>
      <c r="F9672">
        <f>MONTH(Orders[[#This Row],[Order_Date]])</f>
        <v>12</v>
      </c>
      <c r="G9672" s="2" t="s">
        <v>1148</v>
      </c>
      <c r="H9672" t="s">
        <v>1491</v>
      </c>
      <c r="I9672" t="s">
        <v>32</v>
      </c>
      <c r="J9672" t="s">
        <v>15</v>
      </c>
      <c r="K9672" t="s">
        <v>34</v>
      </c>
      <c r="L9672" t="s">
        <v>35</v>
      </c>
      <c r="M9672" s="1">
        <v>4956.42</v>
      </c>
      <c r="N9672" s="1">
        <v>351.13</v>
      </c>
      <c r="O9672">
        <v>0.03</v>
      </c>
    </row>
    <row r="9673" spans="1:15" x14ac:dyDescent="0.3">
      <c r="A9673" t="str">
        <f xml:space="preserve"> _xlfn.XLOOKUP(H9673, 'Customers'!B:B, 'Customers'!A:A)</f>
        <v>CUST_593</v>
      </c>
      <c r="B9673" t="str">
        <f>_xlfn.XLOOKUP(L9673, Products!C:C, Products!A:A)</f>
        <v>PROD_6</v>
      </c>
      <c r="C9673">
        <v>9672</v>
      </c>
      <c r="D9673" s="2" t="s">
        <v>30</v>
      </c>
      <c r="E9673">
        <f>YEAR(Orders[[#This Row],[Order_Date]])</f>
        <v>2023</v>
      </c>
      <c r="F9673">
        <f>MONTH(Orders[[#This Row],[Order_Date]])</f>
        <v>5</v>
      </c>
      <c r="G9673" s="2" t="s">
        <v>425</v>
      </c>
      <c r="H9673" t="s">
        <v>1300</v>
      </c>
      <c r="I9673" t="s">
        <v>21</v>
      </c>
      <c r="J9673" t="s">
        <v>22</v>
      </c>
      <c r="K9673" t="s">
        <v>34</v>
      </c>
      <c r="L9673" t="s">
        <v>52</v>
      </c>
      <c r="M9673" s="1">
        <v>5191.53</v>
      </c>
      <c r="N9673" s="1">
        <v>811.95</v>
      </c>
      <c r="O9673">
        <v>0.1</v>
      </c>
    </row>
    <row r="9674" spans="1:15" x14ac:dyDescent="0.3">
      <c r="A9674" t="str">
        <f xml:space="preserve"> _xlfn.XLOOKUP(H9674, 'Customers'!B:B, 'Customers'!A:A)</f>
        <v>CUST_188</v>
      </c>
      <c r="B9674" t="str">
        <f>_xlfn.XLOOKUP(L9674, Products!C:C, Products!A:A)</f>
        <v>PROD_8</v>
      </c>
      <c r="C9674">
        <v>9673</v>
      </c>
      <c r="D9674" s="2" t="s">
        <v>923</v>
      </c>
      <c r="E9674">
        <f>YEAR(Orders[[#This Row],[Order_Date]])</f>
        <v>2022</v>
      </c>
      <c r="F9674">
        <f>MONTH(Orders[[#This Row],[Order_Date]])</f>
        <v>5</v>
      </c>
      <c r="G9674" s="2" t="s">
        <v>687</v>
      </c>
      <c r="H9674" t="s">
        <v>546</v>
      </c>
      <c r="I9674" t="s">
        <v>21</v>
      </c>
      <c r="J9674" t="s">
        <v>22</v>
      </c>
      <c r="K9674" t="s">
        <v>27</v>
      </c>
      <c r="L9674" t="s">
        <v>73</v>
      </c>
      <c r="M9674" s="1">
        <v>9379.42</v>
      </c>
      <c r="N9674" s="1">
        <v>2785.24</v>
      </c>
      <c r="O9674">
        <v>0.11</v>
      </c>
    </row>
    <row r="9675" spans="1:15" x14ac:dyDescent="0.3">
      <c r="A9675" t="str">
        <f xml:space="preserve"> _xlfn.XLOOKUP(H9675, 'Customers'!B:B, 'Customers'!A:A)</f>
        <v>CUST_492</v>
      </c>
      <c r="B9675" t="str">
        <f>_xlfn.XLOOKUP(L9675, Products!C:C, Products!A:A)</f>
        <v>PROD_7</v>
      </c>
      <c r="C9675">
        <v>9674</v>
      </c>
      <c r="D9675" s="2" t="s">
        <v>406</v>
      </c>
      <c r="E9675">
        <f>YEAR(Orders[[#This Row],[Order_Date]])</f>
        <v>2022</v>
      </c>
      <c r="F9675">
        <f>MONTH(Orders[[#This Row],[Order_Date]])</f>
        <v>11</v>
      </c>
      <c r="G9675" s="2" t="s">
        <v>706</v>
      </c>
      <c r="H9675" t="s">
        <v>1144</v>
      </c>
      <c r="I9675" t="s">
        <v>14</v>
      </c>
      <c r="J9675" t="s">
        <v>15</v>
      </c>
      <c r="K9675" t="s">
        <v>16</v>
      </c>
      <c r="L9675" t="s">
        <v>66</v>
      </c>
      <c r="M9675" s="1">
        <v>9132.39</v>
      </c>
      <c r="N9675" s="1">
        <v>848.88</v>
      </c>
      <c r="O9675">
        <v>0.14000000000000001</v>
      </c>
    </row>
    <row r="9676" spans="1:15" x14ac:dyDescent="0.3">
      <c r="A9676" t="str">
        <f xml:space="preserve"> _xlfn.XLOOKUP(H9676, 'Customers'!B:B, 'Customers'!A:A)</f>
        <v>CUST_625</v>
      </c>
      <c r="B9676" t="str">
        <f>_xlfn.XLOOKUP(L9676, Products!C:C, Products!A:A)</f>
        <v>PROD_8</v>
      </c>
      <c r="C9676">
        <v>9675</v>
      </c>
      <c r="D9676" s="2" t="s">
        <v>122</v>
      </c>
      <c r="E9676">
        <f>YEAR(Orders[[#This Row],[Order_Date]])</f>
        <v>2023</v>
      </c>
      <c r="F9676">
        <f>MONTH(Orders[[#This Row],[Order_Date]])</f>
        <v>8</v>
      </c>
      <c r="G9676" s="2" t="s">
        <v>1195</v>
      </c>
      <c r="H9676" t="s">
        <v>1347</v>
      </c>
      <c r="I9676" t="s">
        <v>32</v>
      </c>
      <c r="J9676" t="s">
        <v>33</v>
      </c>
      <c r="K9676" t="s">
        <v>27</v>
      </c>
      <c r="L9676" t="s">
        <v>73</v>
      </c>
      <c r="M9676" s="1">
        <v>4842.3999999999996</v>
      </c>
      <c r="N9676" s="1">
        <v>-44</v>
      </c>
      <c r="O9676">
        <v>0.05</v>
      </c>
    </row>
    <row r="9677" spans="1:15" x14ac:dyDescent="0.3">
      <c r="A9677" t="str">
        <f xml:space="preserve"> _xlfn.XLOOKUP(H9677, 'Customers'!B:B, 'Customers'!A:A)</f>
        <v>CUST_660</v>
      </c>
      <c r="B9677" t="str">
        <f>_xlfn.XLOOKUP(L9677, Products!C:C, Products!A:A)</f>
        <v>PROD_8</v>
      </c>
      <c r="C9677">
        <v>9676</v>
      </c>
      <c r="D9677" s="2" t="s">
        <v>277</v>
      </c>
      <c r="E9677">
        <f>YEAR(Orders[[#This Row],[Order_Date]])</f>
        <v>2023</v>
      </c>
      <c r="F9677">
        <f>MONTH(Orders[[#This Row],[Order_Date]])</f>
        <v>5</v>
      </c>
      <c r="G9677" s="2" t="s">
        <v>30</v>
      </c>
      <c r="H9677" t="s">
        <v>1389</v>
      </c>
      <c r="I9677" t="s">
        <v>32</v>
      </c>
      <c r="J9677" t="s">
        <v>33</v>
      </c>
      <c r="K9677" t="s">
        <v>27</v>
      </c>
      <c r="L9677" t="s">
        <v>73</v>
      </c>
      <c r="M9677" s="1">
        <v>7656.36</v>
      </c>
      <c r="N9677" s="1">
        <v>1652.08</v>
      </c>
      <c r="O9677">
        <v>0.02</v>
      </c>
    </row>
    <row r="9678" spans="1:15" x14ac:dyDescent="0.3">
      <c r="A9678" t="str">
        <f xml:space="preserve"> _xlfn.XLOOKUP(H9678, 'Customers'!B:B, 'Customers'!A:A)</f>
        <v>CUST_736</v>
      </c>
      <c r="B9678" t="str">
        <f>_xlfn.XLOOKUP(L9678, Products!C:C, Products!A:A)</f>
        <v>PROD_1</v>
      </c>
      <c r="C9678">
        <v>9677</v>
      </c>
      <c r="D9678" s="2" t="s">
        <v>46</v>
      </c>
      <c r="E9678">
        <f>YEAR(Orders[[#This Row],[Order_Date]])</f>
        <v>2023</v>
      </c>
      <c r="F9678">
        <f>MONTH(Orders[[#This Row],[Order_Date]])</f>
        <v>2</v>
      </c>
      <c r="G9678" s="2" t="s">
        <v>1006</v>
      </c>
      <c r="H9678" t="s">
        <v>1478</v>
      </c>
      <c r="I9678" t="s">
        <v>14</v>
      </c>
      <c r="J9678" t="s">
        <v>65</v>
      </c>
      <c r="K9678" t="s">
        <v>27</v>
      </c>
      <c r="L9678" t="s">
        <v>17</v>
      </c>
      <c r="M9678" s="1">
        <v>9151.42</v>
      </c>
      <c r="N9678" s="1">
        <v>608.03</v>
      </c>
      <c r="O9678">
        <v>0.25</v>
      </c>
    </row>
    <row r="9679" spans="1:15" x14ac:dyDescent="0.3">
      <c r="A9679" t="str">
        <f xml:space="preserve"> _xlfn.XLOOKUP(H9679, 'Customers'!B:B, 'Customers'!A:A)</f>
        <v>CUST_357</v>
      </c>
      <c r="B9679" t="str">
        <f>_xlfn.XLOOKUP(L9679, Products!C:C, Products!A:A)</f>
        <v>PROD_4</v>
      </c>
      <c r="C9679">
        <v>9678</v>
      </c>
      <c r="D9679" s="2" t="s">
        <v>192</v>
      </c>
      <c r="E9679">
        <f>YEAR(Orders[[#This Row],[Order_Date]])</f>
        <v>2023</v>
      </c>
      <c r="F9679">
        <f>MONTH(Orders[[#This Row],[Order_Date]])</f>
        <v>5</v>
      </c>
      <c r="G9679" s="2" t="s">
        <v>756</v>
      </c>
      <c r="H9679" t="s">
        <v>899</v>
      </c>
      <c r="I9679" t="s">
        <v>21</v>
      </c>
      <c r="J9679" t="s">
        <v>22</v>
      </c>
      <c r="K9679" t="s">
        <v>34</v>
      </c>
      <c r="L9679" t="s">
        <v>35</v>
      </c>
      <c r="M9679" s="1">
        <v>5399.44</v>
      </c>
      <c r="N9679" s="1">
        <v>1124.93</v>
      </c>
      <c r="O9679">
        <v>0.19</v>
      </c>
    </row>
    <row r="9680" spans="1:15" x14ac:dyDescent="0.3">
      <c r="A9680" t="str">
        <f xml:space="preserve"> _xlfn.XLOOKUP(H9680, 'Customers'!B:B, 'Customers'!A:A)</f>
        <v>CUST_339</v>
      </c>
      <c r="B9680" t="str">
        <f>_xlfn.XLOOKUP(L9680, Products!C:C, Products!A:A)</f>
        <v>PROD_8</v>
      </c>
      <c r="C9680">
        <v>9679</v>
      </c>
      <c r="D9680" s="2" t="s">
        <v>676</v>
      </c>
      <c r="E9680">
        <f>YEAR(Orders[[#This Row],[Order_Date]])</f>
        <v>2023</v>
      </c>
      <c r="F9680">
        <f>MONTH(Orders[[#This Row],[Order_Date]])</f>
        <v>11</v>
      </c>
      <c r="G9680" s="2" t="s">
        <v>1137</v>
      </c>
      <c r="H9680" t="s">
        <v>869</v>
      </c>
      <c r="I9680" t="s">
        <v>14</v>
      </c>
      <c r="J9680" t="s">
        <v>33</v>
      </c>
      <c r="K9680" t="s">
        <v>27</v>
      </c>
      <c r="L9680" t="s">
        <v>73</v>
      </c>
      <c r="M9680" s="1">
        <v>9767.24</v>
      </c>
      <c r="N9680" s="1">
        <v>828.62</v>
      </c>
      <c r="O9680">
        <v>0.23</v>
      </c>
    </row>
    <row r="9681" spans="1:15" x14ac:dyDescent="0.3">
      <c r="A9681" t="str">
        <f xml:space="preserve"> _xlfn.XLOOKUP(H9681, 'Customers'!B:B, 'Customers'!A:A)</f>
        <v>CUST_64</v>
      </c>
      <c r="B9681" t="str">
        <f>_xlfn.XLOOKUP(L9681, Products!C:C, Products!A:A)</f>
        <v>PROD_3</v>
      </c>
      <c r="C9681">
        <v>9680</v>
      </c>
      <c r="D9681" s="2" t="s">
        <v>416</v>
      </c>
      <c r="E9681">
        <f>YEAR(Orders[[#This Row],[Order_Date]])</f>
        <v>2022</v>
      </c>
      <c r="F9681">
        <f>MONTH(Orders[[#This Row],[Order_Date]])</f>
        <v>4</v>
      </c>
      <c r="G9681" s="2" t="s">
        <v>834</v>
      </c>
      <c r="H9681" t="s">
        <v>213</v>
      </c>
      <c r="I9681" t="s">
        <v>32</v>
      </c>
      <c r="J9681" t="s">
        <v>22</v>
      </c>
      <c r="K9681" t="s">
        <v>27</v>
      </c>
      <c r="L9681" t="s">
        <v>28</v>
      </c>
      <c r="M9681" s="1">
        <v>9741.24</v>
      </c>
      <c r="N9681" s="1">
        <v>2482.81</v>
      </c>
      <c r="O9681">
        <v>0.11</v>
      </c>
    </row>
    <row r="9682" spans="1:15" x14ac:dyDescent="0.3">
      <c r="A9682" t="str">
        <f xml:space="preserve"> _xlfn.XLOOKUP(H9682, 'Customers'!B:B, 'Customers'!A:A)</f>
        <v>CUST_450</v>
      </c>
      <c r="B9682" t="str">
        <f>_xlfn.XLOOKUP(L9682, Products!C:C, Products!A:A)</f>
        <v>PROD_7</v>
      </c>
      <c r="C9682">
        <v>9681</v>
      </c>
      <c r="D9682" s="2" t="s">
        <v>163</v>
      </c>
      <c r="E9682">
        <f>YEAR(Orders[[#This Row],[Order_Date]])</f>
        <v>2023</v>
      </c>
      <c r="F9682">
        <f>MONTH(Orders[[#This Row],[Order_Date]])</f>
        <v>4</v>
      </c>
      <c r="G9682" s="2" t="s">
        <v>937</v>
      </c>
      <c r="H9682" t="s">
        <v>1074</v>
      </c>
      <c r="I9682" t="s">
        <v>21</v>
      </c>
      <c r="J9682" t="s">
        <v>15</v>
      </c>
      <c r="K9682" t="s">
        <v>16</v>
      </c>
      <c r="L9682" t="s">
        <v>66</v>
      </c>
      <c r="M9682" s="1">
        <v>5297.57</v>
      </c>
      <c r="N9682" s="1">
        <v>106.08</v>
      </c>
      <c r="O9682">
        <v>0.2</v>
      </c>
    </row>
    <row r="9683" spans="1:15" x14ac:dyDescent="0.3">
      <c r="A9683" t="str">
        <f xml:space="preserve"> _xlfn.XLOOKUP(H9683, 'Customers'!B:B, 'Customers'!A:A)</f>
        <v>CUST_118</v>
      </c>
      <c r="B9683" t="str">
        <f>_xlfn.XLOOKUP(L9683, Products!C:C, Products!A:A)</f>
        <v>PROD_2</v>
      </c>
      <c r="C9683">
        <v>9682</v>
      </c>
      <c r="D9683" s="2" t="s">
        <v>784</v>
      </c>
      <c r="E9683">
        <f>YEAR(Orders[[#This Row],[Order_Date]])</f>
        <v>2022</v>
      </c>
      <c r="F9683">
        <f>MONTH(Orders[[#This Row],[Order_Date]])</f>
        <v>2</v>
      </c>
      <c r="G9683" s="2" t="s">
        <v>154</v>
      </c>
      <c r="H9683" t="s">
        <v>369</v>
      </c>
      <c r="I9683" t="s">
        <v>14</v>
      </c>
      <c r="J9683" t="s">
        <v>22</v>
      </c>
      <c r="K9683" t="s">
        <v>16</v>
      </c>
      <c r="L9683" t="s">
        <v>23</v>
      </c>
      <c r="M9683" s="1">
        <v>9217.24</v>
      </c>
      <c r="N9683" s="1">
        <v>1233.76</v>
      </c>
      <c r="O9683">
        <v>7.0000000000000007E-2</v>
      </c>
    </row>
    <row r="9684" spans="1:15" x14ac:dyDescent="0.3">
      <c r="A9684" t="str">
        <f xml:space="preserve"> _xlfn.XLOOKUP(H9684, 'Customers'!B:B, 'Customers'!A:A)</f>
        <v>CUST_687</v>
      </c>
      <c r="B9684" t="str">
        <f>_xlfn.XLOOKUP(L9684, Products!C:C, Products!A:A)</f>
        <v>PROD_8</v>
      </c>
      <c r="C9684">
        <v>9683</v>
      </c>
      <c r="D9684" s="2" t="s">
        <v>713</v>
      </c>
      <c r="E9684">
        <f>YEAR(Orders[[#This Row],[Order_Date]])</f>
        <v>2022</v>
      </c>
      <c r="F9684">
        <f>MONTH(Orders[[#This Row],[Order_Date]])</f>
        <v>12</v>
      </c>
      <c r="G9684" s="2" t="s">
        <v>817</v>
      </c>
      <c r="H9684" t="s">
        <v>1424</v>
      </c>
      <c r="I9684" t="s">
        <v>32</v>
      </c>
      <c r="J9684" t="s">
        <v>65</v>
      </c>
      <c r="K9684" t="s">
        <v>27</v>
      </c>
      <c r="L9684" t="s">
        <v>73</v>
      </c>
      <c r="M9684" s="1">
        <v>5765.58</v>
      </c>
      <c r="N9684" s="1">
        <v>345.72</v>
      </c>
      <c r="O9684">
        <v>0.18</v>
      </c>
    </row>
    <row r="9685" spans="1:15" x14ac:dyDescent="0.3">
      <c r="A9685" t="str">
        <f xml:space="preserve"> _xlfn.XLOOKUP(H9685, 'Customers'!B:B, 'Customers'!A:A)</f>
        <v>CUST_282</v>
      </c>
      <c r="B9685" t="str">
        <f>_xlfn.XLOOKUP(L9685, Products!C:C, Products!A:A)</f>
        <v>PROD_7</v>
      </c>
      <c r="C9685">
        <v>9684</v>
      </c>
      <c r="D9685" s="2" t="s">
        <v>501</v>
      </c>
      <c r="E9685">
        <f>YEAR(Orders[[#This Row],[Order_Date]])</f>
        <v>2022</v>
      </c>
      <c r="F9685">
        <f>MONTH(Orders[[#This Row],[Order_Date]])</f>
        <v>10</v>
      </c>
      <c r="G9685" s="2" t="s">
        <v>472</v>
      </c>
      <c r="H9685" t="s">
        <v>754</v>
      </c>
      <c r="I9685" t="s">
        <v>21</v>
      </c>
      <c r="J9685" t="s">
        <v>15</v>
      </c>
      <c r="K9685" t="s">
        <v>16</v>
      </c>
      <c r="L9685" t="s">
        <v>66</v>
      </c>
      <c r="M9685" s="1">
        <v>7181.88</v>
      </c>
      <c r="N9685" s="1">
        <v>954.79</v>
      </c>
      <c r="O9685">
        <v>0.28999999999999998</v>
      </c>
    </row>
    <row r="9686" spans="1:15" x14ac:dyDescent="0.3">
      <c r="A9686" t="str">
        <f xml:space="preserve"> _xlfn.XLOOKUP(H9686, 'Customers'!B:B, 'Customers'!A:A)</f>
        <v>CUST_602</v>
      </c>
      <c r="B9686" t="str">
        <f>_xlfn.XLOOKUP(L9686, Products!C:C, Products!A:A)</f>
        <v>PROD_6</v>
      </c>
      <c r="C9686">
        <v>9685</v>
      </c>
      <c r="D9686" s="2" t="s">
        <v>756</v>
      </c>
      <c r="E9686">
        <f>YEAR(Orders[[#This Row],[Order_Date]])</f>
        <v>2023</v>
      </c>
      <c r="F9686">
        <f>MONTH(Orders[[#This Row],[Order_Date]])</f>
        <v>5</v>
      </c>
      <c r="G9686" s="2" t="s">
        <v>1115</v>
      </c>
      <c r="H9686" t="s">
        <v>1314</v>
      </c>
      <c r="I9686" t="s">
        <v>21</v>
      </c>
      <c r="J9686" t="s">
        <v>15</v>
      </c>
      <c r="K9686" t="s">
        <v>34</v>
      </c>
      <c r="L9686" t="s">
        <v>52</v>
      </c>
      <c r="M9686" s="1">
        <v>3241.13</v>
      </c>
      <c r="N9686" s="1">
        <v>144.88</v>
      </c>
      <c r="O9686">
        <v>0.25</v>
      </c>
    </row>
    <row r="9687" spans="1:15" x14ac:dyDescent="0.3">
      <c r="A9687" t="str">
        <f xml:space="preserve"> _xlfn.XLOOKUP(H9687, 'Customers'!B:B, 'Customers'!A:A)</f>
        <v>CUST_256</v>
      </c>
      <c r="B9687" t="str">
        <f>_xlfn.XLOOKUP(L9687, Products!C:C, Products!A:A)</f>
        <v>PROD_1</v>
      </c>
      <c r="C9687">
        <v>9686</v>
      </c>
      <c r="D9687" s="2" t="s">
        <v>509</v>
      </c>
      <c r="E9687">
        <f>YEAR(Orders[[#This Row],[Order_Date]])</f>
        <v>2023</v>
      </c>
      <c r="F9687">
        <f>MONTH(Orders[[#This Row],[Order_Date]])</f>
        <v>9</v>
      </c>
      <c r="G9687" s="2" t="s">
        <v>1480</v>
      </c>
      <c r="H9687" t="s">
        <v>701</v>
      </c>
      <c r="I9687" t="s">
        <v>32</v>
      </c>
      <c r="J9687" t="s">
        <v>22</v>
      </c>
      <c r="K9687" t="s">
        <v>16</v>
      </c>
      <c r="L9687" t="s">
        <v>17</v>
      </c>
      <c r="M9687" s="1">
        <v>2028.59</v>
      </c>
      <c r="N9687" s="1">
        <v>203.55</v>
      </c>
      <c r="O9687">
        <v>0.27</v>
      </c>
    </row>
    <row r="9688" spans="1:15" x14ac:dyDescent="0.3">
      <c r="A9688" t="str">
        <f xml:space="preserve"> _xlfn.XLOOKUP(H9688, 'Customers'!B:B, 'Customers'!A:A)</f>
        <v>CUST_703</v>
      </c>
      <c r="B9688" t="str">
        <f>_xlfn.XLOOKUP(L9688, Products!C:C, Products!A:A)</f>
        <v>PROD_4</v>
      </c>
      <c r="C9688">
        <v>9687</v>
      </c>
      <c r="D9688" s="2" t="s">
        <v>341</v>
      </c>
      <c r="E9688">
        <f>YEAR(Orders[[#This Row],[Order_Date]])</f>
        <v>2022</v>
      </c>
      <c r="F9688">
        <f>MONTH(Orders[[#This Row],[Order_Date]])</f>
        <v>4</v>
      </c>
      <c r="G9688" s="2" t="s">
        <v>710</v>
      </c>
      <c r="H9688" t="s">
        <v>1442</v>
      </c>
      <c r="I9688" t="s">
        <v>21</v>
      </c>
      <c r="J9688" t="s">
        <v>33</v>
      </c>
      <c r="K9688" t="s">
        <v>34</v>
      </c>
      <c r="L9688" t="s">
        <v>35</v>
      </c>
      <c r="M9688" s="1">
        <v>2085.1</v>
      </c>
      <c r="N9688" s="1">
        <v>287.10000000000002</v>
      </c>
      <c r="O9688">
        <v>0.09</v>
      </c>
    </row>
    <row r="9689" spans="1:15" x14ac:dyDescent="0.3">
      <c r="A9689" t="str">
        <f xml:space="preserve"> _xlfn.XLOOKUP(H9689, 'Customers'!B:B, 'Customers'!A:A)</f>
        <v>CUST_571</v>
      </c>
      <c r="B9689" t="str">
        <f>_xlfn.XLOOKUP(L9689, Products!C:C, Products!A:A)</f>
        <v>PROD_5</v>
      </c>
      <c r="C9689">
        <v>9688</v>
      </c>
      <c r="D9689" s="2" t="s">
        <v>659</v>
      </c>
      <c r="E9689">
        <f>YEAR(Orders[[#This Row],[Order_Date]])</f>
        <v>2023</v>
      </c>
      <c r="F9689">
        <f>MONTH(Orders[[#This Row],[Order_Date]])</f>
        <v>12</v>
      </c>
      <c r="G9689" s="2" t="s">
        <v>89</v>
      </c>
      <c r="H9689" t="s">
        <v>1266</v>
      </c>
      <c r="I9689" t="s">
        <v>32</v>
      </c>
      <c r="J9689" t="s">
        <v>33</v>
      </c>
      <c r="K9689" t="s">
        <v>34</v>
      </c>
      <c r="L9689" t="s">
        <v>39</v>
      </c>
      <c r="M9689" s="1">
        <v>8308.7999999999993</v>
      </c>
      <c r="N9689" s="1">
        <v>1360.91</v>
      </c>
      <c r="O9689">
        <v>7.0000000000000007E-2</v>
      </c>
    </row>
    <row r="9690" spans="1:15" x14ac:dyDescent="0.3">
      <c r="A9690" t="str">
        <f xml:space="preserve"> _xlfn.XLOOKUP(H9690, 'Customers'!B:B, 'Customers'!A:A)</f>
        <v>CUST_31</v>
      </c>
      <c r="B9690" t="str">
        <f>_xlfn.XLOOKUP(L9690, Products!C:C, Products!A:A)</f>
        <v>PROD_5</v>
      </c>
      <c r="C9690">
        <v>9689</v>
      </c>
      <c r="D9690" s="2" t="s">
        <v>916</v>
      </c>
      <c r="E9690">
        <f>YEAR(Orders[[#This Row],[Order_Date]])</f>
        <v>2023</v>
      </c>
      <c r="F9690">
        <f>MONTH(Orders[[#This Row],[Order_Date]])</f>
        <v>7</v>
      </c>
      <c r="G9690" s="2" t="s">
        <v>293</v>
      </c>
      <c r="H9690" t="s">
        <v>120</v>
      </c>
      <c r="I9690" t="s">
        <v>32</v>
      </c>
      <c r="J9690" t="s">
        <v>33</v>
      </c>
      <c r="K9690" t="s">
        <v>34</v>
      </c>
      <c r="L9690" t="s">
        <v>39</v>
      </c>
      <c r="M9690" s="1">
        <v>8290.7999999999993</v>
      </c>
      <c r="N9690" s="1">
        <v>357.74</v>
      </c>
      <c r="O9690">
        <v>0.03</v>
      </c>
    </row>
    <row r="9691" spans="1:15" x14ac:dyDescent="0.3">
      <c r="A9691" t="str">
        <f xml:space="preserve"> _xlfn.XLOOKUP(H9691, 'Customers'!B:B, 'Customers'!A:A)</f>
        <v>CUST_13</v>
      </c>
      <c r="B9691" t="str">
        <f>_xlfn.XLOOKUP(L9691, Products!C:C, Products!A:A)</f>
        <v>PROD_3</v>
      </c>
      <c r="C9691">
        <v>9690</v>
      </c>
      <c r="D9691" s="2" t="s">
        <v>606</v>
      </c>
      <c r="E9691">
        <f>YEAR(Orders[[#This Row],[Order_Date]])</f>
        <v>2022</v>
      </c>
      <c r="F9691">
        <f>MONTH(Orders[[#This Row],[Order_Date]])</f>
        <v>5</v>
      </c>
      <c r="G9691" s="2" t="s">
        <v>923</v>
      </c>
      <c r="H9691" t="s">
        <v>64</v>
      </c>
      <c r="I9691" t="s">
        <v>21</v>
      </c>
      <c r="J9691" t="s">
        <v>33</v>
      </c>
      <c r="K9691" t="s">
        <v>27</v>
      </c>
      <c r="L9691" t="s">
        <v>28</v>
      </c>
      <c r="M9691" s="1">
        <v>1365.87</v>
      </c>
      <c r="N9691" s="1">
        <v>62.99</v>
      </c>
      <c r="O9691">
        <v>0.28999999999999998</v>
      </c>
    </row>
    <row r="9692" spans="1:15" x14ac:dyDescent="0.3">
      <c r="A9692" t="str">
        <f xml:space="preserve"> _xlfn.XLOOKUP(H9692, 'Customers'!B:B, 'Customers'!A:A)</f>
        <v>CUST_45</v>
      </c>
      <c r="B9692" t="str">
        <f>_xlfn.XLOOKUP(L9692, Products!C:C, Products!A:A)</f>
        <v>PROD_8</v>
      </c>
      <c r="C9692">
        <v>9691</v>
      </c>
      <c r="D9692" s="2" t="s">
        <v>435</v>
      </c>
      <c r="E9692">
        <f>YEAR(Orders[[#This Row],[Order_Date]])</f>
        <v>2022</v>
      </c>
      <c r="F9692">
        <f>MONTH(Orders[[#This Row],[Order_Date]])</f>
        <v>4</v>
      </c>
      <c r="G9692" s="2" t="s">
        <v>436</v>
      </c>
      <c r="H9692" t="s">
        <v>162</v>
      </c>
      <c r="I9692" t="s">
        <v>14</v>
      </c>
      <c r="J9692" t="s">
        <v>22</v>
      </c>
      <c r="K9692" t="s">
        <v>27</v>
      </c>
      <c r="L9692" t="s">
        <v>73</v>
      </c>
      <c r="M9692" s="1">
        <v>1141.58</v>
      </c>
      <c r="N9692" s="1">
        <v>-12.08</v>
      </c>
      <c r="O9692">
        <v>0.13</v>
      </c>
    </row>
    <row r="9693" spans="1:15" x14ac:dyDescent="0.3">
      <c r="A9693" t="str">
        <f xml:space="preserve"> _xlfn.XLOOKUP(H9693, 'Customers'!B:B, 'Customers'!A:A)</f>
        <v>CUST_236</v>
      </c>
      <c r="B9693" t="str">
        <f>_xlfn.XLOOKUP(L9693, Products!C:C, Products!A:A)</f>
        <v>PROD_3</v>
      </c>
      <c r="C9693">
        <v>9692</v>
      </c>
      <c r="D9693" s="2" t="s">
        <v>610</v>
      </c>
      <c r="E9693">
        <f>YEAR(Orders[[#This Row],[Order_Date]])</f>
        <v>2022</v>
      </c>
      <c r="F9693">
        <f>MONTH(Orders[[#This Row],[Order_Date]])</f>
        <v>5</v>
      </c>
      <c r="G9693" s="2" t="s">
        <v>360</v>
      </c>
      <c r="H9693" t="s">
        <v>656</v>
      </c>
      <c r="I9693" t="s">
        <v>32</v>
      </c>
      <c r="J9693" t="s">
        <v>22</v>
      </c>
      <c r="K9693" t="s">
        <v>27</v>
      </c>
      <c r="L9693" t="s">
        <v>28</v>
      </c>
      <c r="M9693" s="1">
        <v>6667.02</v>
      </c>
      <c r="N9693" s="1">
        <v>1814.88</v>
      </c>
      <c r="O9693">
        <v>0</v>
      </c>
    </row>
    <row r="9694" spans="1:15" x14ac:dyDescent="0.3">
      <c r="A9694" t="str">
        <f xml:space="preserve"> _xlfn.XLOOKUP(H9694, 'Customers'!B:B, 'Customers'!A:A)</f>
        <v>CUST_530</v>
      </c>
      <c r="B9694" t="str">
        <f>_xlfn.XLOOKUP(L9694, Products!C:C, Products!A:A)</f>
        <v>PROD_4</v>
      </c>
      <c r="C9694">
        <v>9693</v>
      </c>
      <c r="D9694" s="2" t="s">
        <v>1208</v>
      </c>
      <c r="E9694">
        <f>YEAR(Orders[[#This Row],[Order_Date]])</f>
        <v>2022</v>
      </c>
      <c r="F9694">
        <f>MONTH(Orders[[#This Row],[Order_Date]])</f>
        <v>1</v>
      </c>
      <c r="G9694" s="2" t="s">
        <v>567</v>
      </c>
      <c r="H9694" t="s">
        <v>1209</v>
      </c>
      <c r="I9694" t="s">
        <v>14</v>
      </c>
      <c r="J9694" t="s">
        <v>15</v>
      </c>
      <c r="K9694" t="s">
        <v>34</v>
      </c>
      <c r="L9694" t="s">
        <v>35</v>
      </c>
      <c r="M9694" s="1">
        <v>838.9</v>
      </c>
      <c r="N9694" s="1">
        <v>-67.459999999999994</v>
      </c>
      <c r="O9694">
        <v>0.1</v>
      </c>
    </row>
    <row r="9695" spans="1:15" x14ac:dyDescent="0.3">
      <c r="A9695" t="str">
        <f xml:space="preserve"> _xlfn.XLOOKUP(H9695, 'Customers'!B:B, 'Customers'!A:A)</f>
        <v>CUST_156</v>
      </c>
      <c r="B9695" t="str">
        <f>_xlfn.XLOOKUP(L9695, Products!C:C, Products!A:A)</f>
        <v>PROD_1</v>
      </c>
      <c r="C9695">
        <v>9694</v>
      </c>
      <c r="D9695" s="2" t="s">
        <v>44</v>
      </c>
      <c r="E9695">
        <f>YEAR(Orders[[#This Row],[Order_Date]])</f>
        <v>2023</v>
      </c>
      <c r="F9695">
        <f>MONTH(Orders[[#This Row],[Order_Date]])</f>
        <v>12</v>
      </c>
      <c r="G9695" s="2" t="s">
        <v>552</v>
      </c>
      <c r="H9695" t="s">
        <v>458</v>
      </c>
      <c r="I9695" t="s">
        <v>21</v>
      </c>
      <c r="J9695" t="s">
        <v>65</v>
      </c>
      <c r="K9695" t="s">
        <v>16</v>
      </c>
      <c r="L9695" t="s">
        <v>17</v>
      </c>
      <c r="M9695" s="1">
        <v>3512.76</v>
      </c>
      <c r="N9695" s="1">
        <v>379.75</v>
      </c>
      <c r="O9695">
        <v>0.09</v>
      </c>
    </row>
    <row r="9696" spans="1:15" x14ac:dyDescent="0.3">
      <c r="A9696" t="str">
        <f xml:space="preserve"> _xlfn.XLOOKUP(H9696, 'Customers'!B:B, 'Customers'!A:A)</f>
        <v>CUST_716</v>
      </c>
      <c r="B9696" t="str">
        <f>_xlfn.XLOOKUP(L9696, Products!C:C, Products!A:A)</f>
        <v>PROD_8</v>
      </c>
      <c r="C9696">
        <v>9695</v>
      </c>
      <c r="D9696" s="2" t="s">
        <v>332</v>
      </c>
      <c r="E9696">
        <f>YEAR(Orders[[#This Row],[Order_Date]])</f>
        <v>2022</v>
      </c>
      <c r="F9696">
        <f>MONTH(Orders[[#This Row],[Order_Date]])</f>
        <v>11</v>
      </c>
      <c r="G9696" s="2" t="s">
        <v>386</v>
      </c>
      <c r="H9696" t="s">
        <v>1456</v>
      </c>
      <c r="I9696" t="s">
        <v>21</v>
      </c>
      <c r="J9696" t="s">
        <v>65</v>
      </c>
      <c r="K9696" t="s">
        <v>27</v>
      </c>
      <c r="L9696" t="s">
        <v>73</v>
      </c>
      <c r="M9696" s="1">
        <v>206.42</v>
      </c>
      <c r="N9696" s="1">
        <v>41</v>
      </c>
      <c r="O9696">
        <v>0.22</v>
      </c>
    </row>
    <row r="9697" spans="1:15" x14ac:dyDescent="0.3">
      <c r="A9697" t="str">
        <f xml:space="preserve"> _xlfn.XLOOKUP(H9697, 'Customers'!B:B, 'Customers'!A:A)</f>
        <v>CUST_278</v>
      </c>
      <c r="B9697" t="str">
        <f>_xlfn.XLOOKUP(L9697, Products!C:C, Products!A:A)</f>
        <v>PROD_7</v>
      </c>
      <c r="C9697">
        <v>9696</v>
      </c>
      <c r="D9697" s="2" t="s">
        <v>345</v>
      </c>
      <c r="E9697">
        <f>YEAR(Orders[[#This Row],[Order_Date]])</f>
        <v>2023</v>
      </c>
      <c r="F9697">
        <f>MONTH(Orders[[#This Row],[Order_Date]])</f>
        <v>2</v>
      </c>
      <c r="G9697" s="2" t="s">
        <v>346</v>
      </c>
      <c r="H9697" t="s">
        <v>744</v>
      </c>
      <c r="I9697" t="s">
        <v>21</v>
      </c>
      <c r="J9697" t="s">
        <v>33</v>
      </c>
      <c r="K9697" t="s">
        <v>16</v>
      </c>
      <c r="L9697" t="s">
        <v>66</v>
      </c>
      <c r="M9697" s="1">
        <v>1936.48</v>
      </c>
      <c r="N9697" s="1">
        <v>-10.5</v>
      </c>
      <c r="O9697">
        <v>0.17</v>
      </c>
    </row>
    <row r="9698" spans="1:15" x14ac:dyDescent="0.3">
      <c r="A9698" t="str">
        <f xml:space="preserve"> _xlfn.XLOOKUP(H9698, 'Customers'!B:B, 'Customers'!A:A)</f>
        <v>CUST_514</v>
      </c>
      <c r="B9698" t="str">
        <f>_xlfn.XLOOKUP(L9698, Products!C:C, Products!A:A)</f>
        <v>PROD_7</v>
      </c>
      <c r="C9698">
        <v>9697</v>
      </c>
      <c r="D9698" s="2" t="s">
        <v>217</v>
      </c>
      <c r="E9698">
        <f>YEAR(Orders[[#This Row],[Order_Date]])</f>
        <v>2023</v>
      </c>
      <c r="F9698">
        <f>MONTH(Orders[[#This Row],[Order_Date]])</f>
        <v>1</v>
      </c>
      <c r="G9698" s="2" t="s">
        <v>218</v>
      </c>
      <c r="H9698" t="s">
        <v>1185</v>
      </c>
      <c r="I9698" t="s">
        <v>21</v>
      </c>
      <c r="J9698" t="s">
        <v>22</v>
      </c>
      <c r="K9698" t="s">
        <v>16</v>
      </c>
      <c r="L9698" t="s">
        <v>66</v>
      </c>
      <c r="M9698" s="1">
        <v>3308.53</v>
      </c>
      <c r="N9698" s="1">
        <v>885.78</v>
      </c>
      <c r="O9698">
        <v>0.2</v>
      </c>
    </row>
    <row r="9699" spans="1:15" x14ac:dyDescent="0.3">
      <c r="A9699" t="str">
        <f xml:space="preserve"> _xlfn.XLOOKUP(H9699, 'Customers'!B:B, 'Customers'!A:A)</f>
        <v>CUST_116</v>
      </c>
      <c r="B9699" t="str">
        <f>_xlfn.XLOOKUP(L9699, Products!C:C, Products!A:A)</f>
        <v>PROD_3</v>
      </c>
      <c r="C9699">
        <v>9698</v>
      </c>
      <c r="D9699" s="2" t="s">
        <v>747</v>
      </c>
      <c r="E9699">
        <f>YEAR(Orders[[#This Row],[Order_Date]])</f>
        <v>2023</v>
      </c>
      <c r="F9699">
        <f>MONTH(Orders[[#This Row],[Order_Date]])</f>
        <v>11</v>
      </c>
      <c r="G9699" s="2" t="s">
        <v>820</v>
      </c>
      <c r="H9699" t="s">
        <v>364</v>
      </c>
      <c r="I9699" t="s">
        <v>32</v>
      </c>
      <c r="J9699" t="s">
        <v>15</v>
      </c>
      <c r="K9699" t="s">
        <v>27</v>
      </c>
      <c r="L9699" t="s">
        <v>28</v>
      </c>
      <c r="M9699" s="1">
        <v>3090.09</v>
      </c>
      <c r="N9699" s="1">
        <v>102.87</v>
      </c>
      <c r="O9699">
        <v>0.09</v>
      </c>
    </row>
    <row r="9700" spans="1:15" x14ac:dyDescent="0.3">
      <c r="A9700" t="str">
        <f xml:space="preserve"> _xlfn.XLOOKUP(H9700, 'Customers'!B:B, 'Customers'!A:A)</f>
        <v>CUST_646</v>
      </c>
      <c r="B9700" t="str">
        <f>_xlfn.XLOOKUP(L9700, Products!C:C, Products!A:A)</f>
        <v>PROD_1</v>
      </c>
      <c r="C9700">
        <v>9699</v>
      </c>
      <c r="D9700" s="2" t="s">
        <v>115</v>
      </c>
      <c r="E9700">
        <f>YEAR(Orders[[#This Row],[Order_Date]])</f>
        <v>2022</v>
      </c>
      <c r="F9700">
        <f>MONTH(Orders[[#This Row],[Order_Date]])</f>
        <v>11</v>
      </c>
      <c r="G9700" s="2" t="s">
        <v>116</v>
      </c>
      <c r="H9700" t="s">
        <v>1371</v>
      </c>
      <c r="I9700" t="s">
        <v>14</v>
      </c>
      <c r="J9700" t="s">
        <v>22</v>
      </c>
      <c r="K9700" t="s">
        <v>27</v>
      </c>
      <c r="L9700" t="s">
        <v>17</v>
      </c>
      <c r="M9700" s="1">
        <v>3215.68</v>
      </c>
      <c r="N9700" s="1">
        <v>284.77999999999997</v>
      </c>
      <c r="O9700">
        <v>0</v>
      </c>
    </row>
    <row r="9701" spans="1:15" x14ac:dyDescent="0.3">
      <c r="A9701" t="str">
        <f xml:space="preserve"> _xlfn.XLOOKUP(H9701, 'Customers'!B:B, 'Customers'!A:A)</f>
        <v>CUST_803</v>
      </c>
      <c r="B9701" t="str">
        <f>_xlfn.XLOOKUP(L9701, Products!C:C, Products!A:A)</f>
        <v>PROD_1</v>
      </c>
      <c r="C9701">
        <v>9700</v>
      </c>
      <c r="D9701" s="2" t="s">
        <v>456</v>
      </c>
      <c r="E9701">
        <f>YEAR(Orders[[#This Row],[Order_Date]])</f>
        <v>2022</v>
      </c>
      <c r="F9701">
        <f>MONTH(Orders[[#This Row],[Order_Date]])</f>
        <v>6</v>
      </c>
      <c r="G9701" s="2" t="s">
        <v>618</v>
      </c>
      <c r="H9701" t="s">
        <v>1553</v>
      </c>
      <c r="I9701" t="s">
        <v>21</v>
      </c>
      <c r="J9701" t="s">
        <v>65</v>
      </c>
      <c r="K9701" t="s">
        <v>27</v>
      </c>
      <c r="L9701" t="s">
        <v>17</v>
      </c>
      <c r="M9701" s="1">
        <v>8383.11</v>
      </c>
      <c r="N9701" s="1">
        <v>-73.27</v>
      </c>
      <c r="O9701">
        <v>0.26</v>
      </c>
    </row>
    <row r="9702" spans="1:15" x14ac:dyDescent="0.3">
      <c r="A9702" t="str">
        <f xml:space="preserve"> _xlfn.XLOOKUP(H9702, 'Customers'!B:B, 'Customers'!A:A)</f>
        <v>CUST_789</v>
      </c>
      <c r="B9702" t="str">
        <f>_xlfn.XLOOKUP(L9702, Products!C:C, Products!A:A)</f>
        <v>PROD_1</v>
      </c>
      <c r="C9702">
        <v>9701</v>
      </c>
      <c r="D9702" s="2" t="s">
        <v>1133</v>
      </c>
      <c r="E9702">
        <f>YEAR(Orders[[#This Row],[Order_Date]])</f>
        <v>2023</v>
      </c>
      <c r="F9702">
        <f>MONTH(Orders[[#This Row],[Order_Date]])</f>
        <v>9</v>
      </c>
      <c r="G9702" s="2" t="s">
        <v>289</v>
      </c>
      <c r="H9702" t="s">
        <v>1537</v>
      </c>
      <c r="I9702" t="s">
        <v>14</v>
      </c>
      <c r="J9702" t="s">
        <v>15</v>
      </c>
      <c r="K9702" t="s">
        <v>16</v>
      </c>
      <c r="L9702" t="s">
        <v>17</v>
      </c>
      <c r="M9702" s="1">
        <v>3672.99</v>
      </c>
      <c r="N9702" s="1">
        <v>323.60000000000002</v>
      </c>
      <c r="O9702">
        <v>0.25</v>
      </c>
    </row>
    <row r="9703" spans="1:15" x14ac:dyDescent="0.3">
      <c r="A9703" t="str">
        <f xml:space="preserve"> _xlfn.XLOOKUP(H9703, 'Customers'!B:B, 'Customers'!A:A)</f>
        <v>CUST_575</v>
      </c>
      <c r="B9703" t="str">
        <f>_xlfn.XLOOKUP(L9703, Products!C:C, Products!A:A)</f>
        <v>PROD_1</v>
      </c>
      <c r="C9703">
        <v>9702</v>
      </c>
      <c r="D9703" s="2" t="s">
        <v>1197</v>
      </c>
      <c r="E9703">
        <f>YEAR(Orders[[#This Row],[Order_Date]])</f>
        <v>2023</v>
      </c>
      <c r="F9703">
        <f>MONTH(Orders[[#This Row],[Order_Date]])</f>
        <v>7</v>
      </c>
      <c r="G9703" s="2" t="s">
        <v>349</v>
      </c>
      <c r="H9703" t="s">
        <v>1276</v>
      </c>
      <c r="I9703" t="s">
        <v>14</v>
      </c>
      <c r="J9703" t="s">
        <v>15</v>
      </c>
      <c r="K9703" t="s">
        <v>27</v>
      </c>
      <c r="L9703" t="s">
        <v>17</v>
      </c>
      <c r="M9703" s="1">
        <v>3895.65</v>
      </c>
      <c r="N9703" s="1">
        <v>23.05</v>
      </c>
      <c r="O9703">
        <v>0.13</v>
      </c>
    </row>
    <row r="9704" spans="1:15" x14ac:dyDescent="0.3">
      <c r="A9704" t="str">
        <f xml:space="preserve"> _xlfn.XLOOKUP(H9704, 'Customers'!B:B, 'Customers'!A:A)</f>
        <v>CUST_565</v>
      </c>
      <c r="B9704" t="str">
        <f>_xlfn.XLOOKUP(L9704, Products!C:C, Products!A:A)</f>
        <v>PROD_4</v>
      </c>
      <c r="C9704">
        <v>9703</v>
      </c>
      <c r="D9704" s="2" t="s">
        <v>383</v>
      </c>
      <c r="E9704">
        <f>YEAR(Orders[[#This Row],[Order_Date]])</f>
        <v>2022</v>
      </c>
      <c r="F9704">
        <f>MONTH(Orders[[#This Row],[Order_Date]])</f>
        <v>12</v>
      </c>
      <c r="G9704" s="2" t="s">
        <v>623</v>
      </c>
      <c r="H9704" t="s">
        <v>1257</v>
      </c>
      <c r="I9704" t="s">
        <v>32</v>
      </c>
      <c r="J9704" t="s">
        <v>22</v>
      </c>
      <c r="K9704" t="s">
        <v>34</v>
      </c>
      <c r="L9704" t="s">
        <v>35</v>
      </c>
      <c r="M9704" s="1">
        <v>2234.6799999999998</v>
      </c>
      <c r="N9704" s="1">
        <v>375.94</v>
      </c>
      <c r="O9704">
        <v>0.13</v>
      </c>
    </row>
    <row r="9705" spans="1:15" x14ac:dyDescent="0.3">
      <c r="A9705" t="str">
        <f xml:space="preserve"> _xlfn.XLOOKUP(H9705, 'Customers'!B:B, 'Customers'!A:A)</f>
        <v>CUST_380</v>
      </c>
      <c r="B9705" t="str">
        <f>_xlfn.XLOOKUP(L9705, Products!C:C, Products!A:A)</f>
        <v>PROD_5</v>
      </c>
      <c r="C9705">
        <v>9704</v>
      </c>
      <c r="D9705" s="2" t="s">
        <v>901</v>
      </c>
      <c r="E9705">
        <f>YEAR(Orders[[#This Row],[Order_Date]])</f>
        <v>2023</v>
      </c>
      <c r="F9705">
        <f>MONTH(Orders[[#This Row],[Order_Date]])</f>
        <v>7</v>
      </c>
      <c r="G9705" s="2" t="s">
        <v>480</v>
      </c>
      <c r="H9705" t="s">
        <v>945</v>
      </c>
      <c r="I9705" t="s">
        <v>14</v>
      </c>
      <c r="J9705" t="s">
        <v>22</v>
      </c>
      <c r="K9705" t="s">
        <v>34</v>
      </c>
      <c r="L9705" t="s">
        <v>39</v>
      </c>
      <c r="M9705" s="1">
        <v>8034.24</v>
      </c>
      <c r="N9705" s="1">
        <v>-440.51</v>
      </c>
      <c r="O9705">
        <v>0.09</v>
      </c>
    </row>
    <row r="9706" spans="1:15" x14ac:dyDescent="0.3">
      <c r="A9706" t="str">
        <f xml:space="preserve"> _xlfn.XLOOKUP(H9706, 'Customers'!B:B, 'Customers'!A:A)</f>
        <v>CUST_519</v>
      </c>
      <c r="B9706" t="str">
        <f>_xlfn.XLOOKUP(L9706, Products!C:C, Products!A:A)</f>
        <v>PROD_5</v>
      </c>
      <c r="C9706">
        <v>9705</v>
      </c>
      <c r="D9706" s="2" t="s">
        <v>882</v>
      </c>
      <c r="E9706">
        <f>YEAR(Orders[[#This Row],[Order_Date]])</f>
        <v>2022</v>
      </c>
      <c r="F9706">
        <f>MONTH(Orders[[#This Row],[Order_Date]])</f>
        <v>3</v>
      </c>
      <c r="G9706" s="2" t="s">
        <v>365</v>
      </c>
      <c r="H9706" t="s">
        <v>1192</v>
      </c>
      <c r="I9706" t="s">
        <v>14</v>
      </c>
      <c r="J9706" t="s">
        <v>65</v>
      </c>
      <c r="K9706" t="s">
        <v>34</v>
      </c>
      <c r="L9706" t="s">
        <v>39</v>
      </c>
      <c r="M9706" s="1">
        <v>7898.73</v>
      </c>
      <c r="N9706" s="1">
        <v>1602.41</v>
      </c>
      <c r="O9706">
        <v>0.1</v>
      </c>
    </row>
    <row r="9707" spans="1:15" x14ac:dyDescent="0.3">
      <c r="A9707" t="str">
        <f xml:space="preserve"> _xlfn.XLOOKUP(H9707, 'Customers'!B:B, 'Customers'!A:A)</f>
        <v>CUST_550</v>
      </c>
      <c r="B9707" t="str">
        <f>_xlfn.XLOOKUP(L9707, Products!C:C, Products!A:A)</f>
        <v>PROD_8</v>
      </c>
      <c r="C9707">
        <v>9706</v>
      </c>
      <c r="D9707" s="2" t="s">
        <v>365</v>
      </c>
      <c r="E9707">
        <f>YEAR(Orders[[#This Row],[Order_Date]])</f>
        <v>2022</v>
      </c>
      <c r="F9707">
        <f>MONTH(Orders[[#This Row],[Order_Date]])</f>
        <v>4</v>
      </c>
      <c r="G9707" s="2" t="s">
        <v>416</v>
      </c>
      <c r="H9707" t="s">
        <v>1234</v>
      </c>
      <c r="I9707" t="s">
        <v>14</v>
      </c>
      <c r="J9707" t="s">
        <v>65</v>
      </c>
      <c r="K9707" t="s">
        <v>27</v>
      </c>
      <c r="L9707" t="s">
        <v>73</v>
      </c>
      <c r="M9707" s="1">
        <v>580.59</v>
      </c>
      <c r="N9707" s="1">
        <v>-28</v>
      </c>
      <c r="O9707">
        <v>0.28000000000000003</v>
      </c>
    </row>
    <row r="9708" spans="1:15" x14ac:dyDescent="0.3">
      <c r="A9708" t="str">
        <f xml:space="preserve"> _xlfn.XLOOKUP(H9708, 'Customers'!B:B, 'Customers'!A:A)</f>
        <v>CUST_187</v>
      </c>
      <c r="B9708" t="str">
        <f>_xlfn.XLOOKUP(L9708, Products!C:C, Products!A:A)</f>
        <v>PROD_5</v>
      </c>
      <c r="C9708">
        <v>9707</v>
      </c>
      <c r="D9708" s="2" t="s">
        <v>669</v>
      </c>
      <c r="E9708">
        <f>YEAR(Orders[[#This Row],[Order_Date]])</f>
        <v>2023</v>
      </c>
      <c r="F9708">
        <f>MONTH(Orders[[#This Row],[Order_Date]])</f>
        <v>8</v>
      </c>
      <c r="G9708" s="2" t="s">
        <v>1123</v>
      </c>
      <c r="H9708" t="s">
        <v>543</v>
      </c>
      <c r="I9708" t="s">
        <v>32</v>
      </c>
      <c r="J9708" t="s">
        <v>22</v>
      </c>
      <c r="K9708" t="s">
        <v>34</v>
      </c>
      <c r="L9708" t="s">
        <v>39</v>
      </c>
      <c r="M9708" s="1">
        <v>1280.22</v>
      </c>
      <c r="N9708" s="1">
        <v>353.69</v>
      </c>
      <c r="O9708">
        <v>0.26</v>
      </c>
    </row>
    <row r="9709" spans="1:15" x14ac:dyDescent="0.3">
      <c r="A9709" t="str">
        <f xml:space="preserve"> _xlfn.XLOOKUP(H9709, 'Customers'!B:B, 'Customers'!A:A)</f>
        <v>CUST_936</v>
      </c>
      <c r="B9709" t="str">
        <f>_xlfn.XLOOKUP(L9709, Products!C:C, Products!A:A)</f>
        <v>PROD_2</v>
      </c>
      <c r="C9709">
        <v>9708</v>
      </c>
      <c r="D9709" s="2" t="s">
        <v>550</v>
      </c>
      <c r="E9709">
        <f>YEAR(Orders[[#This Row],[Order_Date]])</f>
        <v>2022</v>
      </c>
      <c r="F9709">
        <f>MONTH(Orders[[#This Row],[Order_Date]])</f>
        <v>1</v>
      </c>
      <c r="G9709" s="2" t="s">
        <v>1182</v>
      </c>
      <c r="H9709" t="s">
        <v>1696</v>
      </c>
      <c r="I9709" t="s">
        <v>14</v>
      </c>
      <c r="J9709" t="s">
        <v>15</v>
      </c>
      <c r="K9709" t="s">
        <v>16</v>
      </c>
      <c r="L9709" t="s">
        <v>23</v>
      </c>
      <c r="M9709" s="1">
        <v>6022.63</v>
      </c>
      <c r="N9709" s="1">
        <v>1175.0899999999999</v>
      </c>
      <c r="O9709">
        <v>0.28999999999999998</v>
      </c>
    </row>
    <row r="9710" spans="1:15" x14ac:dyDescent="0.3">
      <c r="A9710" t="str">
        <f xml:space="preserve"> _xlfn.XLOOKUP(H9710, 'Customers'!B:B, 'Customers'!A:A)</f>
        <v>CUST_90</v>
      </c>
      <c r="B9710" t="str">
        <f>_xlfn.XLOOKUP(L9710, Products!C:C, Products!A:A)</f>
        <v>PROD_5</v>
      </c>
      <c r="C9710">
        <v>9709</v>
      </c>
      <c r="D9710" s="2" t="s">
        <v>198</v>
      </c>
      <c r="E9710">
        <f>YEAR(Orders[[#This Row],[Order_Date]])</f>
        <v>2022</v>
      </c>
      <c r="F9710">
        <f>MONTH(Orders[[#This Row],[Order_Date]])</f>
        <v>1</v>
      </c>
      <c r="G9710" s="2" t="s">
        <v>997</v>
      </c>
      <c r="H9710" t="s">
        <v>288</v>
      </c>
      <c r="I9710" t="s">
        <v>32</v>
      </c>
      <c r="J9710" t="s">
        <v>33</v>
      </c>
      <c r="K9710" t="s">
        <v>34</v>
      </c>
      <c r="L9710" t="s">
        <v>39</v>
      </c>
      <c r="M9710" s="1">
        <v>337.66</v>
      </c>
      <c r="N9710" s="1">
        <v>70.650000000000006</v>
      </c>
      <c r="O9710">
        <v>0.09</v>
      </c>
    </row>
    <row r="9711" spans="1:15" x14ac:dyDescent="0.3">
      <c r="A9711" t="str">
        <f xml:space="preserve"> _xlfn.XLOOKUP(H9711, 'Customers'!B:B, 'Customers'!A:A)</f>
        <v>CUST_137</v>
      </c>
      <c r="B9711" t="str">
        <f>_xlfn.XLOOKUP(L9711, Products!C:C, Products!A:A)</f>
        <v>PROD_8</v>
      </c>
      <c r="C9711">
        <v>9710</v>
      </c>
      <c r="D9711" s="2" t="s">
        <v>923</v>
      </c>
      <c r="E9711">
        <f>YEAR(Orders[[#This Row],[Order_Date]])</f>
        <v>2022</v>
      </c>
      <c r="F9711">
        <f>MONTH(Orders[[#This Row],[Order_Date]])</f>
        <v>5</v>
      </c>
      <c r="G9711" s="2" t="s">
        <v>687</v>
      </c>
      <c r="H9711" t="s">
        <v>420</v>
      </c>
      <c r="I9711" t="s">
        <v>32</v>
      </c>
      <c r="J9711" t="s">
        <v>33</v>
      </c>
      <c r="K9711" t="s">
        <v>27</v>
      </c>
      <c r="L9711" t="s">
        <v>73</v>
      </c>
      <c r="M9711" s="1">
        <v>2888.75</v>
      </c>
      <c r="N9711" s="1">
        <v>-113.31</v>
      </c>
      <c r="O9711">
        <v>0.17</v>
      </c>
    </row>
    <row r="9712" spans="1:15" x14ac:dyDescent="0.3">
      <c r="A9712" t="str">
        <f xml:space="preserve"> _xlfn.XLOOKUP(H9712, 'Customers'!B:B, 'Customers'!A:A)</f>
        <v>CUST_380</v>
      </c>
      <c r="B9712" t="str">
        <f>_xlfn.XLOOKUP(L9712, Products!C:C, Products!A:A)</f>
        <v>PROD_1</v>
      </c>
      <c r="C9712">
        <v>9711</v>
      </c>
      <c r="D9712" s="2" t="s">
        <v>499</v>
      </c>
      <c r="E9712">
        <f>YEAR(Orders[[#This Row],[Order_Date]])</f>
        <v>2022</v>
      </c>
      <c r="F9712">
        <f>MONTH(Orders[[#This Row],[Order_Date]])</f>
        <v>9</v>
      </c>
      <c r="G9712" s="2" t="s">
        <v>1211</v>
      </c>
      <c r="H9712" t="s">
        <v>945</v>
      </c>
      <c r="I9712" t="s">
        <v>14</v>
      </c>
      <c r="J9712" t="s">
        <v>15</v>
      </c>
      <c r="K9712" t="s">
        <v>16</v>
      </c>
      <c r="L9712" t="s">
        <v>17</v>
      </c>
      <c r="M9712" s="1">
        <v>3192.4</v>
      </c>
      <c r="N9712" s="1">
        <v>-224.26</v>
      </c>
      <c r="O9712">
        <v>0.28999999999999998</v>
      </c>
    </row>
    <row r="9713" spans="1:15" x14ac:dyDescent="0.3">
      <c r="A9713" t="str">
        <f xml:space="preserve"> _xlfn.XLOOKUP(H9713, 'Customers'!B:B, 'Customers'!A:A)</f>
        <v>CUST_583</v>
      </c>
      <c r="B9713" t="str">
        <f>_xlfn.XLOOKUP(L9713, Products!C:C, Products!A:A)</f>
        <v>PROD_8</v>
      </c>
      <c r="C9713">
        <v>9712</v>
      </c>
      <c r="D9713" s="2" t="s">
        <v>969</v>
      </c>
      <c r="E9713">
        <f>YEAR(Orders[[#This Row],[Order_Date]])</f>
        <v>2022</v>
      </c>
      <c r="F9713">
        <f>MONTH(Orders[[#This Row],[Order_Date]])</f>
        <v>11</v>
      </c>
      <c r="G9713" s="2" t="s">
        <v>970</v>
      </c>
      <c r="H9713" t="s">
        <v>1287</v>
      </c>
      <c r="I9713" t="s">
        <v>14</v>
      </c>
      <c r="J9713" t="s">
        <v>22</v>
      </c>
      <c r="K9713" t="s">
        <v>27</v>
      </c>
      <c r="L9713" t="s">
        <v>73</v>
      </c>
      <c r="M9713" s="1">
        <v>2253.56</v>
      </c>
      <c r="N9713" s="1">
        <v>-30.79</v>
      </c>
      <c r="O9713">
        <v>0.23</v>
      </c>
    </row>
    <row r="9714" spans="1:15" x14ac:dyDescent="0.3">
      <c r="A9714" t="str">
        <f xml:space="preserve"> _xlfn.XLOOKUP(H9714, 'Customers'!B:B, 'Customers'!A:A)</f>
        <v>CUST_391</v>
      </c>
      <c r="B9714" t="str">
        <f>_xlfn.XLOOKUP(L9714, Products!C:C, Products!A:A)</f>
        <v>PROD_1</v>
      </c>
      <c r="C9714">
        <v>9713</v>
      </c>
      <c r="D9714" s="2" t="s">
        <v>1113</v>
      </c>
      <c r="E9714">
        <f>YEAR(Orders[[#This Row],[Order_Date]])</f>
        <v>2023</v>
      </c>
      <c r="F9714">
        <f>MONTH(Orders[[#This Row],[Order_Date]])</f>
        <v>4</v>
      </c>
      <c r="G9714" s="2" t="s">
        <v>453</v>
      </c>
      <c r="H9714" t="s">
        <v>967</v>
      </c>
      <c r="I9714" t="s">
        <v>32</v>
      </c>
      <c r="J9714" t="s">
        <v>22</v>
      </c>
      <c r="K9714" t="s">
        <v>27</v>
      </c>
      <c r="L9714" t="s">
        <v>17</v>
      </c>
      <c r="M9714" s="1">
        <v>9038.65</v>
      </c>
      <c r="N9714" s="1">
        <v>-79.2</v>
      </c>
      <c r="O9714">
        <v>0.12</v>
      </c>
    </row>
    <row r="9715" spans="1:15" x14ac:dyDescent="0.3">
      <c r="A9715" t="str">
        <f xml:space="preserve"> _xlfn.XLOOKUP(H9715, 'Customers'!B:B, 'Customers'!A:A)</f>
        <v>CUST_95</v>
      </c>
      <c r="B9715" t="str">
        <f>_xlfn.XLOOKUP(L9715, Products!C:C, Products!A:A)</f>
        <v>PROD_1</v>
      </c>
      <c r="C9715">
        <v>9714</v>
      </c>
      <c r="D9715" s="2" t="s">
        <v>431</v>
      </c>
      <c r="E9715">
        <f>YEAR(Orders[[#This Row],[Order_Date]])</f>
        <v>2022</v>
      </c>
      <c r="F9715">
        <f>MONTH(Orders[[#This Row],[Order_Date]])</f>
        <v>1</v>
      </c>
      <c r="G9715" s="2" t="s">
        <v>351</v>
      </c>
      <c r="H9715" t="s">
        <v>301</v>
      </c>
      <c r="I9715" t="s">
        <v>21</v>
      </c>
      <c r="J9715" t="s">
        <v>22</v>
      </c>
      <c r="K9715" t="s">
        <v>16</v>
      </c>
      <c r="L9715" t="s">
        <v>17</v>
      </c>
      <c r="M9715" s="1">
        <v>6503.58</v>
      </c>
      <c r="N9715" s="1">
        <v>-579.15</v>
      </c>
      <c r="O9715">
        <v>0.04</v>
      </c>
    </row>
    <row r="9716" spans="1:15" x14ac:dyDescent="0.3">
      <c r="A9716" t="str">
        <f xml:space="preserve"> _xlfn.XLOOKUP(H9716, 'Customers'!B:B, 'Customers'!A:A)</f>
        <v>CUST_224</v>
      </c>
      <c r="B9716" t="str">
        <f>_xlfn.XLOOKUP(L9716, Products!C:C, Products!A:A)</f>
        <v>PROD_3</v>
      </c>
      <c r="C9716">
        <v>9715</v>
      </c>
      <c r="D9716" s="2" t="s">
        <v>1156</v>
      </c>
      <c r="E9716">
        <f>YEAR(Orders[[#This Row],[Order_Date]])</f>
        <v>2022</v>
      </c>
      <c r="F9716">
        <f>MONTH(Orders[[#This Row],[Order_Date]])</f>
        <v>1</v>
      </c>
      <c r="G9716" s="2" t="s">
        <v>776</v>
      </c>
      <c r="H9716" t="s">
        <v>626</v>
      </c>
      <c r="I9716" t="s">
        <v>14</v>
      </c>
      <c r="J9716" t="s">
        <v>15</v>
      </c>
      <c r="K9716" t="s">
        <v>27</v>
      </c>
      <c r="L9716" t="s">
        <v>28</v>
      </c>
      <c r="M9716" s="1">
        <v>4033.83</v>
      </c>
      <c r="N9716" s="1">
        <v>664.18</v>
      </c>
      <c r="O9716">
        <v>0.13</v>
      </c>
    </row>
    <row r="9717" spans="1:15" x14ac:dyDescent="0.3">
      <c r="A9717" t="str">
        <f xml:space="preserve"> _xlfn.XLOOKUP(H9717, 'Customers'!B:B, 'Customers'!A:A)</f>
        <v>CUST_114</v>
      </c>
      <c r="B9717" t="str">
        <f>_xlfn.XLOOKUP(L9717, Products!C:C, Products!A:A)</f>
        <v>PROD_8</v>
      </c>
      <c r="C9717">
        <v>9716</v>
      </c>
      <c r="D9717" s="2" t="s">
        <v>49</v>
      </c>
      <c r="E9717">
        <f>YEAR(Orders[[#This Row],[Order_Date]])</f>
        <v>2022</v>
      </c>
      <c r="F9717">
        <f>MONTH(Orders[[#This Row],[Order_Date]])</f>
        <v>9</v>
      </c>
      <c r="G9717" s="2" t="s">
        <v>50</v>
      </c>
      <c r="H9717" t="s">
        <v>357</v>
      </c>
      <c r="I9717" t="s">
        <v>32</v>
      </c>
      <c r="J9717" t="s">
        <v>33</v>
      </c>
      <c r="K9717" t="s">
        <v>27</v>
      </c>
      <c r="L9717" t="s">
        <v>73</v>
      </c>
      <c r="M9717" s="1">
        <v>673.18</v>
      </c>
      <c r="N9717" s="1">
        <v>0.56999999999999995</v>
      </c>
      <c r="O9717">
        <v>0.22</v>
      </c>
    </row>
    <row r="9718" spans="1:15" x14ac:dyDescent="0.3">
      <c r="A9718" t="str">
        <f xml:space="preserve"> _xlfn.XLOOKUP(H9718, 'Customers'!B:B, 'Customers'!A:A)</f>
        <v>CUST_680</v>
      </c>
      <c r="B9718" t="str">
        <f>_xlfn.XLOOKUP(L9718, Products!C:C, Products!A:A)</f>
        <v>PROD_8</v>
      </c>
      <c r="C9718">
        <v>9717</v>
      </c>
      <c r="D9718" s="2" t="s">
        <v>341</v>
      </c>
      <c r="E9718">
        <f>YEAR(Orders[[#This Row],[Order_Date]])</f>
        <v>2022</v>
      </c>
      <c r="F9718">
        <f>MONTH(Orders[[#This Row],[Order_Date]])</f>
        <v>4</v>
      </c>
      <c r="G9718" s="2" t="s">
        <v>961</v>
      </c>
      <c r="H9718" t="s">
        <v>1415</v>
      </c>
      <c r="I9718" t="s">
        <v>21</v>
      </c>
      <c r="J9718" t="s">
        <v>15</v>
      </c>
      <c r="K9718" t="s">
        <v>27</v>
      </c>
      <c r="L9718" t="s">
        <v>73</v>
      </c>
      <c r="M9718" s="1">
        <v>5124.21</v>
      </c>
      <c r="N9718" s="1">
        <v>1522.57</v>
      </c>
      <c r="O9718">
        <v>0.27</v>
      </c>
    </row>
    <row r="9719" spans="1:15" x14ac:dyDescent="0.3">
      <c r="A9719" t="str">
        <f xml:space="preserve"> _xlfn.XLOOKUP(H9719, 'Customers'!B:B, 'Customers'!A:A)</f>
        <v>CUST_571</v>
      </c>
      <c r="B9719" t="str">
        <f>_xlfn.XLOOKUP(L9719, Products!C:C, Products!A:A)</f>
        <v>PROD_3</v>
      </c>
      <c r="C9719">
        <v>9718</v>
      </c>
      <c r="D9719" s="2" t="s">
        <v>649</v>
      </c>
      <c r="E9719">
        <f>YEAR(Orders[[#This Row],[Order_Date]])</f>
        <v>2022</v>
      </c>
      <c r="F9719">
        <f>MONTH(Orders[[#This Row],[Order_Date]])</f>
        <v>5</v>
      </c>
      <c r="G9719" s="2" t="s">
        <v>774</v>
      </c>
      <c r="H9719" t="s">
        <v>1266</v>
      </c>
      <c r="I9719" t="s">
        <v>32</v>
      </c>
      <c r="J9719" t="s">
        <v>15</v>
      </c>
      <c r="K9719" t="s">
        <v>27</v>
      </c>
      <c r="L9719" t="s">
        <v>28</v>
      </c>
      <c r="M9719" s="1">
        <v>7079.62</v>
      </c>
      <c r="N9719" s="1">
        <v>492.3</v>
      </c>
      <c r="O9719">
        <v>0.26</v>
      </c>
    </row>
    <row r="9720" spans="1:15" x14ac:dyDescent="0.3">
      <c r="A9720" t="str">
        <f xml:space="preserve"> _xlfn.XLOOKUP(H9720, 'Customers'!B:B, 'Customers'!A:A)</f>
        <v>CUST_631</v>
      </c>
      <c r="B9720" t="str">
        <f>_xlfn.XLOOKUP(L9720, Products!C:C, Products!A:A)</f>
        <v>PROD_2</v>
      </c>
      <c r="C9720">
        <v>9719</v>
      </c>
      <c r="D9720" s="2" t="s">
        <v>148</v>
      </c>
      <c r="E9720">
        <f>YEAR(Orders[[#This Row],[Order_Date]])</f>
        <v>2023</v>
      </c>
      <c r="F9720">
        <f>MONTH(Orders[[#This Row],[Order_Date]])</f>
        <v>8</v>
      </c>
      <c r="G9720" s="2" t="s">
        <v>558</v>
      </c>
      <c r="H9720" t="s">
        <v>1354</v>
      </c>
      <c r="I9720" t="s">
        <v>32</v>
      </c>
      <c r="J9720" t="s">
        <v>15</v>
      </c>
      <c r="K9720" t="s">
        <v>16</v>
      </c>
      <c r="L9720" t="s">
        <v>23</v>
      </c>
      <c r="M9720" s="1">
        <v>8290.51</v>
      </c>
      <c r="N9720" s="1">
        <v>1114.6500000000001</v>
      </c>
      <c r="O9720">
        <v>0.1</v>
      </c>
    </row>
    <row r="9721" spans="1:15" x14ac:dyDescent="0.3">
      <c r="A9721" t="str">
        <f xml:space="preserve"> _xlfn.XLOOKUP(H9721, 'Customers'!B:B, 'Customers'!A:A)</f>
        <v>CUST_730</v>
      </c>
      <c r="B9721" t="str">
        <f>_xlfn.XLOOKUP(L9721, Products!C:C, Products!A:A)</f>
        <v>PROD_2</v>
      </c>
      <c r="C9721">
        <v>9720</v>
      </c>
      <c r="D9721" s="2" t="s">
        <v>548</v>
      </c>
      <c r="E9721">
        <f>YEAR(Orders[[#This Row],[Order_Date]])</f>
        <v>2023</v>
      </c>
      <c r="F9721">
        <f>MONTH(Orders[[#This Row],[Order_Date]])</f>
        <v>12</v>
      </c>
      <c r="G9721" s="2" t="s">
        <v>89</v>
      </c>
      <c r="H9721" t="s">
        <v>1472</v>
      </c>
      <c r="I9721" t="s">
        <v>14</v>
      </c>
      <c r="J9721" t="s">
        <v>33</v>
      </c>
      <c r="K9721" t="s">
        <v>16</v>
      </c>
      <c r="L9721" t="s">
        <v>23</v>
      </c>
      <c r="M9721" s="1">
        <v>2787.29</v>
      </c>
      <c r="N9721" s="1">
        <v>-30.2</v>
      </c>
      <c r="O9721">
        <v>0.26</v>
      </c>
    </row>
    <row r="9722" spans="1:15" x14ac:dyDescent="0.3">
      <c r="A9722" t="str">
        <f xml:space="preserve"> _xlfn.XLOOKUP(H9722, 'Customers'!B:B, 'Customers'!A:A)</f>
        <v>CUST_907</v>
      </c>
      <c r="B9722" t="str">
        <f>_xlfn.XLOOKUP(L9722, Products!C:C, Products!A:A)</f>
        <v>PROD_8</v>
      </c>
      <c r="C9722">
        <v>9721</v>
      </c>
      <c r="D9722" s="2" t="s">
        <v>1105</v>
      </c>
      <c r="E9722">
        <f>YEAR(Orders[[#This Row],[Order_Date]])</f>
        <v>2023</v>
      </c>
      <c r="F9722">
        <f>MONTH(Orders[[#This Row],[Order_Date]])</f>
        <v>7</v>
      </c>
      <c r="G9722" s="2" t="s">
        <v>1249</v>
      </c>
      <c r="H9722" t="s">
        <v>1666</v>
      </c>
      <c r="I9722" t="s">
        <v>21</v>
      </c>
      <c r="J9722" t="s">
        <v>65</v>
      </c>
      <c r="K9722" t="s">
        <v>27</v>
      </c>
      <c r="L9722" t="s">
        <v>73</v>
      </c>
      <c r="M9722" s="1">
        <v>8321.2199999999993</v>
      </c>
      <c r="N9722" s="1">
        <v>1023.8</v>
      </c>
      <c r="O9722">
        <v>0.1</v>
      </c>
    </row>
    <row r="9723" spans="1:15" x14ac:dyDescent="0.3">
      <c r="A9723" t="str">
        <f xml:space="preserve"> _xlfn.XLOOKUP(H9723, 'Customers'!B:B, 'Customers'!A:A)</f>
        <v>CUST_161</v>
      </c>
      <c r="B9723" t="str">
        <f>_xlfn.XLOOKUP(L9723, Products!C:C, Products!A:A)</f>
        <v>PROD_1</v>
      </c>
      <c r="C9723">
        <v>9722</v>
      </c>
      <c r="D9723" s="2" t="s">
        <v>763</v>
      </c>
      <c r="E9723">
        <f>YEAR(Orders[[#This Row],[Order_Date]])</f>
        <v>2022</v>
      </c>
      <c r="F9723">
        <f>MONTH(Orders[[#This Row],[Order_Date]])</f>
        <v>6</v>
      </c>
      <c r="G9723" s="2" t="s">
        <v>764</v>
      </c>
      <c r="H9723" t="s">
        <v>473</v>
      </c>
      <c r="I9723" t="s">
        <v>14</v>
      </c>
      <c r="J9723" t="s">
        <v>15</v>
      </c>
      <c r="K9723" t="s">
        <v>27</v>
      </c>
      <c r="L9723" t="s">
        <v>17</v>
      </c>
      <c r="M9723" s="1">
        <v>5244.21</v>
      </c>
      <c r="N9723" s="1">
        <v>1482.82</v>
      </c>
      <c r="O9723">
        <v>0.03</v>
      </c>
    </row>
    <row r="9724" spans="1:15" x14ac:dyDescent="0.3">
      <c r="A9724" t="str">
        <f xml:space="preserve"> _xlfn.XLOOKUP(H9724, 'Customers'!B:B, 'Customers'!A:A)</f>
        <v>CUST_194</v>
      </c>
      <c r="B9724" t="str">
        <f>_xlfn.XLOOKUP(L9724, Products!C:C, Products!A:A)</f>
        <v>PROD_2</v>
      </c>
      <c r="C9724">
        <v>9723</v>
      </c>
      <c r="D9724" s="2" t="s">
        <v>139</v>
      </c>
      <c r="E9724">
        <f>YEAR(Orders[[#This Row],[Order_Date]])</f>
        <v>2022</v>
      </c>
      <c r="F9724">
        <f>MONTH(Orders[[#This Row],[Order_Date]])</f>
        <v>3</v>
      </c>
      <c r="G9724" s="2" t="s">
        <v>140</v>
      </c>
      <c r="H9724" t="s">
        <v>557</v>
      </c>
      <c r="I9724" t="s">
        <v>21</v>
      </c>
      <c r="J9724" t="s">
        <v>33</v>
      </c>
      <c r="K9724" t="s">
        <v>16</v>
      </c>
      <c r="L9724" t="s">
        <v>23</v>
      </c>
      <c r="M9724" s="1">
        <v>5021.51</v>
      </c>
      <c r="N9724" s="1">
        <v>394.62</v>
      </c>
      <c r="O9724">
        <v>0.25</v>
      </c>
    </row>
    <row r="9725" spans="1:15" x14ac:dyDescent="0.3">
      <c r="A9725" t="str">
        <f xml:space="preserve"> _xlfn.XLOOKUP(H9725, 'Customers'!B:B, 'Customers'!A:A)</f>
        <v>CUST_366</v>
      </c>
      <c r="B9725" t="str">
        <f>_xlfn.XLOOKUP(L9725, Products!C:C, Products!A:A)</f>
        <v>PROD_8</v>
      </c>
      <c r="C9725">
        <v>9724</v>
      </c>
      <c r="D9725" s="2" t="s">
        <v>1036</v>
      </c>
      <c r="E9725">
        <f>YEAR(Orders[[#This Row],[Order_Date]])</f>
        <v>2022</v>
      </c>
      <c r="F9725">
        <f>MONTH(Orders[[#This Row],[Order_Date]])</f>
        <v>5</v>
      </c>
      <c r="G9725" s="2" t="s">
        <v>649</v>
      </c>
      <c r="H9725" t="s">
        <v>914</v>
      </c>
      <c r="I9725" t="s">
        <v>14</v>
      </c>
      <c r="J9725" t="s">
        <v>15</v>
      </c>
      <c r="K9725" t="s">
        <v>27</v>
      </c>
      <c r="L9725" t="s">
        <v>73</v>
      </c>
      <c r="M9725" s="1">
        <v>1642.7</v>
      </c>
      <c r="N9725" s="1">
        <v>-3.39</v>
      </c>
      <c r="O9725">
        <v>0.22</v>
      </c>
    </row>
    <row r="9726" spans="1:15" x14ac:dyDescent="0.3">
      <c r="A9726" t="str">
        <f xml:space="preserve"> _xlfn.XLOOKUP(H9726, 'Customers'!B:B, 'Customers'!A:A)</f>
        <v>CUST_670</v>
      </c>
      <c r="B9726" t="str">
        <f>_xlfn.XLOOKUP(L9726, Products!C:C, Products!A:A)</f>
        <v>PROD_7</v>
      </c>
      <c r="C9726">
        <v>9725</v>
      </c>
      <c r="D9726" s="2" t="s">
        <v>1038</v>
      </c>
      <c r="E9726">
        <f>YEAR(Orders[[#This Row],[Order_Date]])</f>
        <v>2022</v>
      </c>
      <c r="F9726">
        <f>MONTH(Orders[[#This Row],[Order_Date]])</f>
        <v>1</v>
      </c>
      <c r="G9726" s="2" t="s">
        <v>112</v>
      </c>
      <c r="H9726" t="s">
        <v>1400</v>
      </c>
      <c r="I9726" t="s">
        <v>32</v>
      </c>
      <c r="J9726" t="s">
        <v>15</v>
      </c>
      <c r="K9726" t="s">
        <v>16</v>
      </c>
      <c r="L9726" t="s">
        <v>66</v>
      </c>
      <c r="M9726" s="1">
        <v>1285.83</v>
      </c>
      <c r="N9726" s="1">
        <v>43.22</v>
      </c>
      <c r="O9726">
        <v>0.19</v>
      </c>
    </row>
    <row r="9727" spans="1:15" x14ac:dyDescent="0.3">
      <c r="A9727" t="str">
        <f xml:space="preserve"> _xlfn.XLOOKUP(H9727, 'Customers'!B:B, 'Customers'!A:A)</f>
        <v>CUST_470</v>
      </c>
      <c r="B9727" t="str">
        <f>_xlfn.XLOOKUP(L9727, Products!C:C, Products!A:A)</f>
        <v>PROD_2</v>
      </c>
      <c r="C9727">
        <v>9726</v>
      </c>
      <c r="D9727" s="2" t="s">
        <v>625</v>
      </c>
      <c r="E9727">
        <f>YEAR(Orders[[#This Row],[Order_Date]])</f>
        <v>2022</v>
      </c>
      <c r="F9727">
        <f>MONTH(Orders[[#This Row],[Order_Date]])</f>
        <v>12</v>
      </c>
      <c r="G9727" s="2" t="s">
        <v>816</v>
      </c>
      <c r="H9727" t="s">
        <v>1099</v>
      </c>
      <c r="I9727" t="s">
        <v>14</v>
      </c>
      <c r="J9727" t="s">
        <v>65</v>
      </c>
      <c r="K9727" t="s">
        <v>16</v>
      </c>
      <c r="L9727" t="s">
        <v>23</v>
      </c>
      <c r="M9727" s="1">
        <v>9357.64</v>
      </c>
      <c r="N9727" s="1">
        <v>-686.82</v>
      </c>
      <c r="O9727">
        <v>0.2</v>
      </c>
    </row>
    <row r="9728" spans="1:15" x14ac:dyDescent="0.3">
      <c r="A9728" t="str">
        <f xml:space="preserve"> _xlfn.XLOOKUP(H9728, 'Customers'!B:B, 'Customers'!A:A)</f>
        <v>CUST_203</v>
      </c>
      <c r="B9728" t="str">
        <f>_xlfn.XLOOKUP(L9728, Products!C:C, Products!A:A)</f>
        <v>PROD_2</v>
      </c>
      <c r="C9728">
        <v>9727</v>
      </c>
      <c r="D9728" s="2" t="s">
        <v>1138</v>
      </c>
      <c r="E9728">
        <f>YEAR(Orders[[#This Row],[Order_Date]])</f>
        <v>2022</v>
      </c>
      <c r="F9728">
        <f>MONTH(Orders[[#This Row],[Order_Date]])</f>
        <v>6</v>
      </c>
      <c r="G9728" s="2" t="s">
        <v>852</v>
      </c>
      <c r="H9728" t="s">
        <v>581</v>
      </c>
      <c r="I9728" t="s">
        <v>21</v>
      </c>
      <c r="J9728" t="s">
        <v>33</v>
      </c>
      <c r="K9728" t="s">
        <v>16</v>
      </c>
      <c r="L9728" t="s">
        <v>23</v>
      </c>
      <c r="M9728" s="1">
        <v>9840.6</v>
      </c>
      <c r="N9728" s="1">
        <v>-610.79999999999995</v>
      </c>
      <c r="O9728">
        <v>7.0000000000000007E-2</v>
      </c>
    </row>
    <row r="9729" spans="1:15" x14ac:dyDescent="0.3">
      <c r="A9729" t="str">
        <f xml:space="preserve"> _xlfn.XLOOKUP(H9729, 'Customers'!B:B, 'Customers'!A:A)</f>
        <v>CUST_130</v>
      </c>
      <c r="B9729" t="str">
        <f>_xlfn.XLOOKUP(L9729, Products!C:C, Products!A:A)</f>
        <v>PROD_7</v>
      </c>
      <c r="C9729">
        <v>9728</v>
      </c>
      <c r="D9729" s="2" t="s">
        <v>527</v>
      </c>
      <c r="E9729">
        <f>YEAR(Orders[[#This Row],[Order_Date]])</f>
        <v>2022</v>
      </c>
      <c r="F9729">
        <f>MONTH(Orders[[#This Row],[Order_Date]])</f>
        <v>7</v>
      </c>
      <c r="G9729" s="2" t="s">
        <v>498</v>
      </c>
      <c r="H9729" t="s">
        <v>402</v>
      </c>
      <c r="I9729" t="s">
        <v>21</v>
      </c>
      <c r="J9729" t="s">
        <v>22</v>
      </c>
      <c r="K9729" t="s">
        <v>16</v>
      </c>
      <c r="L9729" t="s">
        <v>66</v>
      </c>
      <c r="M9729" s="1">
        <v>6392.67</v>
      </c>
      <c r="N9729" s="1">
        <v>1826.13</v>
      </c>
      <c r="O9729">
        <v>0.06</v>
      </c>
    </row>
    <row r="9730" spans="1:15" x14ac:dyDescent="0.3">
      <c r="A9730" t="str">
        <f xml:space="preserve"> _xlfn.XLOOKUP(H9730, 'Customers'!B:B, 'Customers'!A:A)</f>
        <v>CUST_400</v>
      </c>
      <c r="B9730" t="str">
        <f>_xlfn.XLOOKUP(L9730, Products!C:C, Products!A:A)</f>
        <v>PROD_4</v>
      </c>
      <c r="C9730">
        <v>9729</v>
      </c>
      <c r="D9730" s="2" t="s">
        <v>545</v>
      </c>
      <c r="E9730">
        <f>YEAR(Orders[[#This Row],[Order_Date]])</f>
        <v>2023</v>
      </c>
      <c r="F9730">
        <f>MONTH(Orders[[#This Row],[Order_Date]])</f>
        <v>7</v>
      </c>
      <c r="G9730" s="2" t="s">
        <v>231</v>
      </c>
      <c r="H9730" t="s">
        <v>983</v>
      </c>
      <c r="I9730" t="s">
        <v>32</v>
      </c>
      <c r="J9730" t="s">
        <v>33</v>
      </c>
      <c r="K9730" t="s">
        <v>34</v>
      </c>
      <c r="L9730" t="s">
        <v>35</v>
      </c>
      <c r="M9730" s="1">
        <v>7926.46</v>
      </c>
      <c r="N9730" s="1">
        <v>1749.72</v>
      </c>
      <c r="O9730">
        <v>0.03</v>
      </c>
    </row>
    <row r="9731" spans="1:15" x14ac:dyDescent="0.3">
      <c r="A9731" t="str">
        <f xml:space="preserve"> _xlfn.XLOOKUP(H9731, 'Customers'!B:B, 'Customers'!A:A)</f>
        <v>CUST_509</v>
      </c>
      <c r="B9731" t="str">
        <f>_xlfn.XLOOKUP(L9731, Products!C:C, Products!A:A)</f>
        <v>PROD_3</v>
      </c>
      <c r="C9731">
        <v>9730</v>
      </c>
      <c r="D9731" s="2" t="s">
        <v>618</v>
      </c>
      <c r="E9731">
        <f>YEAR(Orders[[#This Row],[Order_Date]])</f>
        <v>2022</v>
      </c>
      <c r="F9731">
        <f>MONTH(Orders[[#This Row],[Order_Date]])</f>
        <v>6</v>
      </c>
      <c r="G9731" s="2" t="s">
        <v>619</v>
      </c>
      <c r="H9731" t="s">
        <v>1174</v>
      </c>
      <c r="I9731" t="s">
        <v>14</v>
      </c>
      <c r="J9731" t="s">
        <v>65</v>
      </c>
      <c r="K9731" t="s">
        <v>27</v>
      </c>
      <c r="L9731" t="s">
        <v>28</v>
      </c>
      <c r="M9731" s="1">
        <v>4565.1899999999996</v>
      </c>
      <c r="N9731" s="1">
        <v>947.7</v>
      </c>
      <c r="O9731">
        <v>0.2</v>
      </c>
    </row>
    <row r="9732" spans="1:15" x14ac:dyDescent="0.3">
      <c r="A9732" t="str">
        <f xml:space="preserve"> _xlfn.XLOOKUP(H9732, 'Customers'!B:B, 'Customers'!A:A)</f>
        <v>CUST_532</v>
      </c>
      <c r="B9732" t="str">
        <f>_xlfn.XLOOKUP(L9732, Products!C:C, Products!A:A)</f>
        <v>PROD_8</v>
      </c>
      <c r="C9732">
        <v>9731</v>
      </c>
      <c r="D9732" s="2" t="s">
        <v>258</v>
      </c>
      <c r="E9732">
        <f>YEAR(Orders[[#This Row],[Order_Date]])</f>
        <v>2023</v>
      </c>
      <c r="F9732">
        <f>MONTH(Orders[[#This Row],[Order_Date]])</f>
        <v>12</v>
      </c>
      <c r="G9732" s="2" t="s">
        <v>43</v>
      </c>
      <c r="H9732" t="s">
        <v>1212</v>
      </c>
      <c r="I9732" t="s">
        <v>32</v>
      </c>
      <c r="J9732" t="s">
        <v>15</v>
      </c>
      <c r="K9732" t="s">
        <v>27</v>
      </c>
      <c r="L9732" t="s">
        <v>73</v>
      </c>
      <c r="M9732" s="1">
        <v>629.33000000000004</v>
      </c>
      <c r="N9732" s="1">
        <v>93.32</v>
      </c>
      <c r="O9732">
        <v>0.24</v>
      </c>
    </row>
    <row r="9733" spans="1:15" x14ac:dyDescent="0.3">
      <c r="A9733" t="str">
        <f xml:space="preserve"> _xlfn.XLOOKUP(H9733, 'Customers'!B:B, 'Customers'!A:A)</f>
        <v>CUST_127</v>
      </c>
      <c r="B9733" t="str">
        <f>_xlfn.XLOOKUP(L9733, Products!C:C, Products!A:A)</f>
        <v>PROD_1</v>
      </c>
      <c r="C9733">
        <v>9732</v>
      </c>
      <c r="D9733" s="2" t="s">
        <v>480</v>
      </c>
      <c r="E9733">
        <f>YEAR(Orders[[#This Row],[Order_Date]])</f>
        <v>2023</v>
      </c>
      <c r="F9733">
        <f>MONTH(Orders[[#This Row],[Order_Date]])</f>
        <v>7</v>
      </c>
      <c r="G9733" s="2" t="s">
        <v>348</v>
      </c>
      <c r="H9733" t="s">
        <v>393</v>
      </c>
      <c r="I9733" t="s">
        <v>32</v>
      </c>
      <c r="J9733" t="s">
        <v>15</v>
      </c>
      <c r="K9733" t="s">
        <v>27</v>
      </c>
      <c r="L9733" t="s">
        <v>17</v>
      </c>
      <c r="M9733" s="1">
        <v>5171.5200000000004</v>
      </c>
      <c r="N9733" s="1">
        <v>128.76</v>
      </c>
      <c r="O9733">
        <v>7.0000000000000007E-2</v>
      </c>
    </row>
    <row r="9734" spans="1:15" x14ac:dyDescent="0.3">
      <c r="A9734" t="str">
        <f xml:space="preserve"> _xlfn.XLOOKUP(H9734, 'Customers'!B:B, 'Customers'!A:A)</f>
        <v>CUST_21</v>
      </c>
      <c r="B9734" t="str">
        <f>_xlfn.XLOOKUP(L9734, Products!C:C, Products!A:A)</f>
        <v>PROD_2</v>
      </c>
      <c r="C9734">
        <v>9733</v>
      </c>
      <c r="D9734" s="2" t="s">
        <v>721</v>
      </c>
      <c r="E9734">
        <f>YEAR(Orders[[#This Row],[Order_Date]])</f>
        <v>2023</v>
      </c>
      <c r="F9734">
        <f>MONTH(Orders[[#This Row],[Order_Date]])</f>
        <v>5</v>
      </c>
      <c r="G9734" s="2" t="s">
        <v>1248</v>
      </c>
      <c r="H9734" t="s">
        <v>90</v>
      </c>
      <c r="I9734" t="s">
        <v>14</v>
      </c>
      <c r="J9734" t="s">
        <v>33</v>
      </c>
      <c r="K9734" t="s">
        <v>16</v>
      </c>
      <c r="L9734" t="s">
        <v>23</v>
      </c>
      <c r="M9734" s="1">
        <v>4282.18</v>
      </c>
      <c r="N9734" s="1">
        <v>-95.16</v>
      </c>
      <c r="O9734">
        <v>0.03</v>
      </c>
    </row>
    <row r="9735" spans="1:15" x14ac:dyDescent="0.3">
      <c r="A9735" t="str">
        <f xml:space="preserve"> _xlfn.XLOOKUP(H9735, 'Customers'!B:B, 'Customers'!A:A)</f>
        <v>CUST_182</v>
      </c>
      <c r="B9735" t="str">
        <f>_xlfn.XLOOKUP(L9735, Products!C:C, Products!A:A)</f>
        <v>PROD_1</v>
      </c>
      <c r="C9735">
        <v>9734</v>
      </c>
      <c r="D9735" s="2" t="s">
        <v>690</v>
      </c>
      <c r="E9735">
        <f>YEAR(Orders[[#This Row],[Order_Date]])</f>
        <v>2023</v>
      </c>
      <c r="F9735">
        <f>MONTH(Orders[[#This Row],[Order_Date]])</f>
        <v>11</v>
      </c>
      <c r="G9735" s="2" t="s">
        <v>1137</v>
      </c>
      <c r="H9735" t="s">
        <v>531</v>
      </c>
      <c r="I9735" t="s">
        <v>14</v>
      </c>
      <c r="J9735" t="s">
        <v>65</v>
      </c>
      <c r="K9735" t="s">
        <v>27</v>
      </c>
      <c r="L9735" t="s">
        <v>17</v>
      </c>
      <c r="M9735" s="1">
        <v>8444.2800000000007</v>
      </c>
      <c r="N9735" s="1">
        <v>2309.23</v>
      </c>
      <c r="O9735">
        <v>0.19</v>
      </c>
    </row>
    <row r="9736" spans="1:15" x14ac:dyDescent="0.3">
      <c r="A9736" t="str">
        <f xml:space="preserve"> _xlfn.XLOOKUP(H9736, 'Customers'!B:B, 'Customers'!A:A)</f>
        <v>CUST_116</v>
      </c>
      <c r="B9736" t="str">
        <f>_xlfn.XLOOKUP(L9736, Products!C:C, Products!A:A)</f>
        <v>PROD_1</v>
      </c>
      <c r="C9736">
        <v>9735</v>
      </c>
      <c r="D9736" s="2" t="s">
        <v>973</v>
      </c>
      <c r="E9736">
        <f>YEAR(Orders[[#This Row],[Order_Date]])</f>
        <v>2023</v>
      </c>
      <c r="F9736">
        <f>MONTH(Orders[[#This Row],[Order_Date]])</f>
        <v>5</v>
      </c>
      <c r="G9736" s="2" t="s">
        <v>632</v>
      </c>
      <c r="H9736" t="s">
        <v>364</v>
      </c>
      <c r="I9736" t="s">
        <v>21</v>
      </c>
      <c r="J9736" t="s">
        <v>65</v>
      </c>
      <c r="K9736" t="s">
        <v>16</v>
      </c>
      <c r="L9736" t="s">
        <v>17</v>
      </c>
      <c r="M9736" s="1">
        <v>6040.1</v>
      </c>
      <c r="N9736" s="1">
        <v>1372.93</v>
      </c>
      <c r="O9736">
        <v>0.21</v>
      </c>
    </row>
    <row r="9737" spans="1:15" x14ac:dyDescent="0.3">
      <c r="A9737" t="str">
        <f xml:space="preserve"> _xlfn.XLOOKUP(H9737, 'Customers'!B:B, 'Customers'!A:A)</f>
        <v>CUST_493</v>
      </c>
      <c r="B9737" t="str">
        <f>_xlfn.XLOOKUP(L9737, Products!C:C, Products!A:A)</f>
        <v>PROD_1</v>
      </c>
      <c r="C9737">
        <v>9736</v>
      </c>
      <c r="D9737" s="2" t="s">
        <v>648</v>
      </c>
      <c r="E9737">
        <f>YEAR(Orders[[#This Row],[Order_Date]])</f>
        <v>2022</v>
      </c>
      <c r="F9737">
        <f>MONTH(Orders[[#This Row],[Order_Date]])</f>
        <v>5</v>
      </c>
      <c r="G9737" s="2" t="s">
        <v>773</v>
      </c>
      <c r="H9737" t="s">
        <v>1145</v>
      </c>
      <c r="I9737" t="s">
        <v>32</v>
      </c>
      <c r="J9737" t="s">
        <v>65</v>
      </c>
      <c r="K9737" t="s">
        <v>27</v>
      </c>
      <c r="L9737" t="s">
        <v>17</v>
      </c>
      <c r="M9737" s="1">
        <v>6455.13</v>
      </c>
      <c r="N9737" s="1">
        <v>1051.6300000000001</v>
      </c>
      <c r="O9737">
        <v>0.02</v>
      </c>
    </row>
    <row r="9738" spans="1:15" x14ac:dyDescent="0.3">
      <c r="A9738" t="str">
        <f xml:space="preserve"> _xlfn.XLOOKUP(H9738, 'Customers'!B:B, 'Customers'!A:A)</f>
        <v>CUST_172</v>
      </c>
      <c r="B9738" t="str">
        <f>_xlfn.XLOOKUP(L9738, Products!C:C, Products!A:A)</f>
        <v>PROD_3</v>
      </c>
      <c r="C9738">
        <v>9737</v>
      </c>
      <c r="D9738" s="2" t="s">
        <v>128</v>
      </c>
      <c r="E9738">
        <f>YEAR(Orders[[#This Row],[Order_Date]])</f>
        <v>2022</v>
      </c>
      <c r="F9738">
        <f>MONTH(Orders[[#This Row],[Order_Date]])</f>
        <v>10</v>
      </c>
      <c r="G9738" s="2" t="s">
        <v>861</v>
      </c>
      <c r="H9738" t="s">
        <v>506</v>
      </c>
      <c r="I9738" t="s">
        <v>14</v>
      </c>
      <c r="J9738" t="s">
        <v>15</v>
      </c>
      <c r="K9738" t="s">
        <v>27</v>
      </c>
      <c r="L9738" t="s">
        <v>28</v>
      </c>
      <c r="M9738" s="1">
        <v>5525.8</v>
      </c>
      <c r="N9738" s="1">
        <v>1412.8</v>
      </c>
      <c r="O9738">
        <v>0.05</v>
      </c>
    </row>
    <row r="9739" spans="1:15" x14ac:dyDescent="0.3">
      <c r="A9739" t="str">
        <f xml:space="preserve"> _xlfn.XLOOKUP(H9739, 'Customers'!B:B, 'Customers'!A:A)</f>
        <v>CUST_731</v>
      </c>
      <c r="B9739" t="str">
        <f>_xlfn.XLOOKUP(L9739, Products!C:C, Products!A:A)</f>
        <v>PROD_3</v>
      </c>
      <c r="C9739">
        <v>9738</v>
      </c>
      <c r="D9739" s="2" t="s">
        <v>379</v>
      </c>
      <c r="E9739">
        <f>YEAR(Orders[[#This Row],[Order_Date]])</f>
        <v>2023</v>
      </c>
      <c r="F9739">
        <f>MONTH(Orders[[#This Row],[Order_Date]])</f>
        <v>6</v>
      </c>
      <c r="G9739" s="2" t="s">
        <v>177</v>
      </c>
      <c r="H9739" t="s">
        <v>1473</v>
      </c>
      <c r="I9739" t="s">
        <v>14</v>
      </c>
      <c r="J9739" t="s">
        <v>33</v>
      </c>
      <c r="K9739" t="s">
        <v>27</v>
      </c>
      <c r="L9739" t="s">
        <v>28</v>
      </c>
      <c r="M9739" s="1">
        <v>2534.09</v>
      </c>
      <c r="N9739" s="1">
        <v>188.48</v>
      </c>
      <c r="O9739">
        <v>0.26</v>
      </c>
    </row>
    <row r="9740" spans="1:15" x14ac:dyDescent="0.3">
      <c r="A9740" t="str">
        <f xml:space="preserve"> _xlfn.XLOOKUP(H9740, 'Customers'!B:B, 'Customers'!A:A)</f>
        <v>CUST_585</v>
      </c>
      <c r="B9740" t="str">
        <f>_xlfn.XLOOKUP(L9740, Products!C:C, Products!A:A)</f>
        <v>PROD_5</v>
      </c>
      <c r="C9740">
        <v>9739</v>
      </c>
      <c r="D9740" s="2" t="s">
        <v>261</v>
      </c>
      <c r="E9740">
        <f>YEAR(Orders[[#This Row],[Order_Date]])</f>
        <v>2023</v>
      </c>
      <c r="F9740">
        <f>MONTH(Orders[[#This Row],[Order_Date]])</f>
        <v>2</v>
      </c>
      <c r="G9740" s="2" t="s">
        <v>262</v>
      </c>
      <c r="H9740" t="s">
        <v>1290</v>
      </c>
      <c r="I9740" t="s">
        <v>32</v>
      </c>
      <c r="J9740" t="s">
        <v>65</v>
      </c>
      <c r="K9740" t="s">
        <v>34</v>
      </c>
      <c r="L9740" t="s">
        <v>39</v>
      </c>
      <c r="M9740" s="1">
        <v>8176.29</v>
      </c>
      <c r="N9740" s="1">
        <v>540.62</v>
      </c>
      <c r="O9740">
        <v>0.27</v>
      </c>
    </row>
    <row r="9741" spans="1:15" x14ac:dyDescent="0.3">
      <c r="A9741" t="str">
        <f xml:space="preserve"> _xlfn.XLOOKUP(H9741, 'Customers'!B:B, 'Customers'!A:A)</f>
        <v>CUST_565</v>
      </c>
      <c r="B9741" t="str">
        <f>_xlfn.XLOOKUP(L9741, Products!C:C, Products!A:A)</f>
        <v>PROD_4</v>
      </c>
      <c r="C9741">
        <v>9740</v>
      </c>
      <c r="D9741" s="2" t="s">
        <v>238</v>
      </c>
      <c r="E9741">
        <f>YEAR(Orders[[#This Row],[Order_Date]])</f>
        <v>2023</v>
      </c>
      <c r="F9741">
        <f>MONTH(Orders[[#This Row],[Order_Date]])</f>
        <v>8</v>
      </c>
      <c r="G9741" s="2" t="s">
        <v>146</v>
      </c>
      <c r="H9741" t="s">
        <v>1257</v>
      </c>
      <c r="I9741" t="s">
        <v>14</v>
      </c>
      <c r="J9741" t="s">
        <v>33</v>
      </c>
      <c r="K9741" t="s">
        <v>34</v>
      </c>
      <c r="L9741" t="s">
        <v>35</v>
      </c>
      <c r="M9741" s="1">
        <v>9281.6200000000008</v>
      </c>
      <c r="N9741" s="1">
        <v>120.49</v>
      </c>
      <c r="O9741">
        <v>0.11</v>
      </c>
    </row>
    <row r="9742" spans="1:15" x14ac:dyDescent="0.3">
      <c r="A9742" t="str">
        <f xml:space="preserve"> _xlfn.XLOOKUP(H9742, 'Customers'!B:B, 'Customers'!A:A)</f>
        <v>CUST_295</v>
      </c>
      <c r="B9742" t="str">
        <f>_xlfn.XLOOKUP(L9742, Products!C:C, Products!A:A)</f>
        <v>PROD_5</v>
      </c>
      <c r="C9742">
        <v>9741</v>
      </c>
      <c r="D9742" s="2" t="s">
        <v>756</v>
      </c>
      <c r="E9742">
        <f>YEAR(Orders[[#This Row],[Order_Date]])</f>
        <v>2023</v>
      </c>
      <c r="F9742">
        <f>MONTH(Orders[[#This Row],[Order_Date]])</f>
        <v>5</v>
      </c>
      <c r="G9742" s="2" t="s">
        <v>757</v>
      </c>
      <c r="H9742" t="s">
        <v>780</v>
      </c>
      <c r="I9742" t="s">
        <v>21</v>
      </c>
      <c r="J9742" t="s">
        <v>15</v>
      </c>
      <c r="K9742" t="s">
        <v>34</v>
      </c>
      <c r="L9742" t="s">
        <v>39</v>
      </c>
      <c r="M9742" s="1">
        <v>9635.35</v>
      </c>
      <c r="N9742" s="1">
        <v>1886</v>
      </c>
      <c r="O9742">
        <v>0.04</v>
      </c>
    </row>
    <row r="9743" spans="1:15" x14ac:dyDescent="0.3">
      <c r="A9743" t="str">
        <f xml:space="preserve"> _xlfn.XLOOKUP(H9743, 'Customers'!B:B, 'Customers'!A:A)</f>
        <v>CUST_313</v>
      </c>
      <c r="B9743" t="str">
        <f>_xlfn.XLOOKUP(L9743, Products!C:C, Products!A:A)</f>
        <v>PROD_7</v>
      </c>
      <c r="C9743">
        <v>9742</v>
      </c>
      <c r="D9743" s="2" t="s">
        <v>540</v>
      </c>
      <c r="E9743">
        <f>YEAR(Orders[[#This Row],[Order_Date]])</f>
        <v>2023</v>
      </c>
      <c r="F9743">
        <f>MONTH(Orders[[#This Row],[Order_Date]])</f>
        <v>1</v>
      </c>
      <c r="G9743" s="2" t="s">
        <v>489</v>
      </c>
      <c r="H9743" t="s">
        <v>818</v>
      </c>
      <c r="I9743" t="s">
        <v>32</v>
      </c>
      <c r="J9743" t="s">
        <v>22</v>
      </c>
      <c r="K9743" t="s">
        <v>16</v>
      </c>
      <c r="L9743" t="s">
        <v>66</v>
      </c>
      <c r="M9743" s="1">
        <v>5552.49</v>
      </c>
      <c r="N9743" s="1">
        <v>507.11</v>
      </c>
      <c r="O9743">
        <v>0.14000000000000001</v>
      </c>
    </row>
    <row r="9744" spans="1:15" x14ac:dyDescent="0.3">
      <c r="A9744" t="str">
        <f xml:space="preserve"> _xlfn.XLOOKUP(H9744, 'Customers'!B:B, 'Customers'!A:A)</f>
        <v>CUST_902</v>
      </c>
      <c r="B9744" t="str">
        <f>_xlfn.XLOOKUP(L9744, Products!C:C, Products!A:A)</f>
        <v>PROD_1</v>
      </c>
      <c r="C9744">
        <v>9743</v>
      </c>
      <c r="D9744" s="2" t="s">
        <v>567</v>
      </c>
      <c r="E9744">
        <f>YEAR(Orders[[#This Row],[Order_Date]])</f>
        <v>2022</v>
      </c>
      <c r="F9744">
        <f>MONTH(Orders[[#This Row],[Order_Date]])</f>
        <v>1</v>
      </c>
      <c r="G9744" s="2" t="s">
        <v>1483</v>
      </c>
      <c r="H9744" t="s">
        <v>1661</v>
      </c>
      <c r="I9744" t="s">
        <v>21</v>
      </c>
      <c r="J9744" t="s">
        <v>33</v>
      </c>
      <c r="K9744" t="s">
        <v>27</v>
      </c>
      <c r="L9744" t="s">
        <v>17</v>
      </c>
      <c r="M9744" s="1">
        <v>5583.15</v>
      </c>
      <c r="N9744" s="1">
        <v>759.92</v>
      </c>
      <c r="O9744">
        <v>0.09</v>
      </c>
    </row>
    <row r="9745" spans="1:15" x14ac:dyDescent="0.3">
      <c r="A9745" t="str">
        <f xml:space="preserve"> _xlfn.XLOOKUP(H9745, 'Customers'!B:B, 'Customers'!A:A)</f>
        <v>CUST_918</v>
      </c>
      <c r="B9745" t="str">
        <f>_xlfn.XLOOKUP(L9745, Products!C:C, Products!A:A)</f>
        <v>PROD_5</v>
      </c>
      <c r="C9745">
        <v>9744</v>
      </c>
      <c r="D9745" s="2" t="s">
        <v>740</v>
      </c>
      <c r="E9745">
        <f>YEAR(Orders[[#This Row],[Order_Date]])</f>
        <v>2023</v>
      </c>
      <c r="F9745">
        <f>MONTH(Orders[[#This Row],[Order_Date]])</f>
        <v>4</v>
      </c>
      <c r="G9745" s="2" t="s">
        <v>972</v>
      </c>
      <c r="H9745" t="s">
        <v>1677</v>
      </c>
      <c r="I9745" t="s">
        <v>32</v>
      </c>
      <c r="J9745" t="s">
        <v>33</v>
      </c>
      <c r="K9745" t="s">
        <v>34</v>
      </c>
      <c r="L9745" t="s">
        <v>39</v>
      </c>
      <c r="M9745" s="1">
        <v>7356.79</v>
      </c>
      <c r="N9745" s="1">
        <v>1940.88</v>
      </c>
      <c r="O9745">
        <v>0.04</v>
      </c>
    </row>
    <row r="9746" spans="1:15" x14ac:dyDescent="0.3">
      <c r="A9746" t="str">
        <f xml:space="preserve"> _xlfn.XLOOKUP(H9746, 'Customers'!B:B, 'Customers'!A:A)</f>
        <v>CUST_44</v>
      </c>
      <c r="B9746" t="str">
        <f>_xlfn.XLOOKUP(L9746, Products!C:C, Products!A:A)</f>
        <v>PROD_5</v>
      </c>
      <c r="C9746">
        <v>9745</v>
      </c>
      <c r="D9746" s="2" t="s">
        <v>578</v>
      </c>
      <c r="E9746">
        <f>YEAR(Orders[[#This Row],[Order_Date]])</f>
        <v>2022</v>
      </c>
      <c r="F9746">
        <f>MONTH(Orders[[#This Row],[Order_Date]])</f>
        <v>6</v>
      </c>
      <c r="G9746" s="2" t="s">
        <v>151</v>
      </c>
      <c r="H9746" t="s">
        <v>160</v>
      </c>
      <c r="I9746" t="s">
        <v>14</v>
      </c>
      <c r="J9746" t="s">
        <v>15</v>
      </c>
      <c r="K9746" t="s">
        <v>34</v>
      </c>
      <c r="L9746" t="s">
        <v>39</v>
      </c>
      <c r="M9746" s="1">
        <v>6735.08</v>
      </c>
      <c r="N9746" s="1">
        <v>1590.53</v>
      </c>
      <c r="O9746">
        <v>0.03</v>
      </c>
    </row>
    <row r="9747" spans="1:15" x14ac:dyDescent="0.3">
      <c r="A9747" t="str">
        <f xml:space="preserve"> _xlfn.XLOOKUP(H9747, 'Customers'!B:B, 'Customers'!A:A)</f>
        <v>CUST_813</v>
      </c>
      <c r="B9747" t="str">
        <f>_xlfn.XLOOKUP(L9747, Products!C:C, Products!A:A)</f>
        <v>PROD_5</v>
      </c>
      <c r="C9747">
        <v>9746</v>
      </c>
      <c r="D9747" s="2" t="s">
        <v>1138</v>
      </c>
      <c r="E9747">
        <f>YEAR(Orders[[#This Row],[Order_Date]])</f>
        <v>2022</v>
      </c>
      <c r="F9747">
        <f>MONTH(Orders[[#This Row],[Order_Date]])</f>
        <v>6</v>
      </c>
      <c r="G9747" s="2" t="s">
        <v>519</v>
      </c>
      <c r="H9747" t="s">
        <v>1563</v>
      </c>
      <c r="I9747" t="s">
        <v>21</v>
      </c>
      <c r="J9747" t="s">
        <v>15</v>
      </c>
      <c r="K9747" t="s">
        <v>34</v>
      </c>
      <c r="L9747" t="s">
        <v>39</v>
      </c>
      <c r="M9747" s="1">
        <v>9448.51</v>
      </c>
      <c r="N9747" s="1">
        <v>1776.7</v>
      </c>
      <c r="O9747">
        <v>0.16</v>
      </c>
    </row>
    <row r="9748" spans="1:15" x14ac:dyDescent="0.3">
      <c r="A9748" t="str">
        <f xml:space="preserve"> _xlfn.XLOOKUP(H9748, 'Customers'!B:B, 'Customers'!A:A)</f>
        <v>CUST_584</v>
      </c>
      <c r="B9748" t="str">
        <f>_xlfn.XLOOKUP(L9748, Products!C:C, Products!A:A)</f>
        <v>PROD_7</v>
      </c>
      <c r="C9748">
        <v>9747</v>
      </c>
      <c r="D9748" s="2" t="s">
        <v>605</v>
      </c>
      <c r="E9748">
        <f>YEAR(Orders[[#This Row],[Order_Date]])</f>
        <v>2022</v>
      </c>
      <c r="F9748">
        <f>MONTH(Orders[[#This Row],[Order_Date]])</f>
        <v>5</v>
      </c>
      <c r="G9748" s="2" t="s">
        <v>1735</v>
      </c>
      <c r="H9748" t="s">
        <v>1288</v>
      </c>
      <c r="I9748" t="s">
        <v>14</v>
      </c>
      <c r="J9748" t="s">
        <v>22</v>
      </c>
      <c r="K9748" t="s">
        <v>16</v>
      </c>
      <c r="L9748" t="s">
        <v>66</v>
      </c>
      <c r="M9748" s="1">
        <v>7772.28</v>
      </c>
      <c r="N9748" s="1">
        <v>2148.08</v>
      </c>
      <c r="O9748">
        <v>0.02</v>
      </c>
    </row>
    <row r="9749" spans="1:15" x14ac:dyDescent="0.3">
      <c r="A9749" t="str">
        <f xml:space="preserve"> _xlfn.XLOOKUP(H9749, 'Customers'!B:B, 'Customers'!A:A)</f>
        <v>CUST_50</v>
      </c>
      <c r="B9749" t="str">
        <f>_xlfn.XLOOKUP(L9749, Products!C:C, Products!A:A)</f>
        <v>PROD_7</v>
      </c>
      <c r="C9749">
        <v>9748</v>
      </c>
      <c r="D9749" s="2" t="s">
        <v>417</v>
      </c>
      <c r="E9749">
        <f>YEAR(Orders[[#This Row],[Order_Date]])</f>
        <v>2022</v>
      </c>
      <c r="F9749">
        <f>MONTH(Orders[[#This Row],[Order_Date]])</f>
        <v>4</v>
      </c>
      <c r="G9749" s="2" t="s">
        <v>340</v>
      </c>
      <c r="H9749" t="s">
        <v>175</v>
      </c>
      <c r="I9749" t="s">
        <v>21</v>
      </c>
      <c r="J9749" t="s">
        <v>15</v>
      </c>
      <c r="K9749" t="s">
        <v>16</v>
      </c>
      <c r="L9749" t="s">
        <v>66</v>
      </c>
      <c r="M9749" s="1">
        <v>6304.69</v>
      </c>
      <c r="N9749" s="1">
        <v>687.73</v>
      </c>
      <c r="O9749">
        <v>0.12</v>
      </c>
    </row>
    <row r="9750" spans="1:15" x14ac:dyDescent="0.3">
      <c r="A9750" t="str">
        <f xml:space="preserve"> _xlfn.XLOOKUP(H9750, 'Customers'!B:B, 'Customers'!A:A)</f>
        <v>CUST_542</v>
      </c>
      <c r="B9750" t="str">
        <f>_xlfn.XLOOKUP(L9750, Products!C:C, Products!A:A)</f>
        <v>PROD_1</v>
      </c>
      <c r="C9750">
        <v>9749</v>
      </c>
      <c r="D9750" s="2" t="s">
        <v>370</v>
      </c>
      <c r="E9750">
        <f>YEAR(Orders[[#This Row],[Order_Date]])</f>
        <v>2022</v>
      </c>
      <c r="F9750">
        <f>MONTH(Orders[[#This Row],[Order_Date]])</f>
        <v>3</v>
      </c>
      <c r="G9750" s="2" t="s">
        <v>307</v>
      </c>
      <c r="H9750" t="s">
        <v>1223</v>
      </c>
      <c r="I9750" t="s">
        <v>32</v>
      </c>
      <c r="J9750" t="s">
        <v>15</v>
      </c>
      <c r="K9750" t="s">
        <v>27</v>
      </c>
      <c r="L9750" t="s">
        <v>17</v>
      </c>
      <c r="M9750" s="1">
        <v>6061.24</v>
      </c>
      <c r="N9750" s="1">
        <v>-262.37</v>
      </c>
      <c r="O9750">
        <v>0.19</v>
      </c>
    </row>
    <row r="9751" spans="1:15" x14ac:dyDescent="0.3">
      <c r="A9751" t="str">
        <f xml:space="preserve"> _xlfn.XLOOKUP(H9751, 'Customers'!B:B, 'Customers'!A:A)</f>
        <v>CUST_932</v>
      </c>
      <c r="B9751" t="str">
        <f>_xlfn.XLOOKUP(L9751, Products!C:C, Products!A:A)</f>
        <v>PROD_5</v>
      </c>
      <c r="C9751">
        <v>9750</v>
      </c>
      <c r="D9751" s="2" t="s">
        <v>690</v>
      </c>
      <c r="E9751">
        <f>YEAR(Orders[[#This Row],[Order_Date]])</f>
        <v>2023</v>
      </c>
      <c r="F9751">
        <f>MONTH(Orders[[#This Row],[Order_Date]])</f>
        <v>11</v>
      </c>
      <c r="G9751" s="2" t="s">
        <v>1137</v>
      </c>
      <c r="H9751" t="s">
        <v>1692</v>
      </c>
      <c r="I9751" t="s">
        <v>14</v>
      </c>
      <c r="J9751" t="s">
        <v>22</v>
      </c>
      <c r="K9751" t="s">
        <v>34</v>
      </c>
      <c r="L9751" t="s">
        <v>39</v>
      </c>
      <c r="M9751" s="1">
        <v>8433.35</v>
      </c>
      <c r="N9751" s="1">
        <v>-60.82</v>
      </c>
      <c r="O9751">
        <v>0.1</v>
      </c>
    </row>
    <row r="9752" spans="1:15" x14ac:dyDescent="0.3">
      <c r="A9752" t="str">
        <f xml:space="preserve"> _xlfn.XLOOKUP(H9752, 'Customers'!B:B, 'Customers'!A:A)</f>
        <v>CUST_18</v>
      </c>
      <c r="B9752" t="str">
        <f>_xlfn.XLOOKUP(L9752, Products!C:C, Products!A:A)</f>
        <v>PROD_2</v>
      </c>
      <c r="C9752">
        <v>9751</v>
      </c>
      <c r="D9752" s="2" t="s">
        <v>40</v>
      </c>
      <c r="E9752">
        <f>YEAR(Orders[[#This Row],[Order_Date]])</f>
        <v>2023</v>
      </c>
      <c r="F9752">
        <f>MONTH(Orders[[#This Row],[Order_Date]])</f>
        <v>3</v>
      </c>
      <c r="G9752" s="2" t="s">
        <v>1002</v>
      </c>
      <c r="H9752" t="s">
        <v>82</v>
      </c>
      <c r="I9752" t="s">
        <v>32</v>
      </c>
      <c r="J9752" t="s">
        <v>65</v>
      </c>
      <c r="K9752" t="s">
        <v>16</v>
      </c>
      <c r="L9752" t="s">
        <v>23</v>
      </c>
      <c r="M9752" s="1">
        <v>2416.79</v>
      </c>
      <c r="N9752" s="1">
        <v>165.83</v>
      </c>
      <c r="O9752">
        <v>0.3</v>
      </c>
    </row>
    <row r="9753" spans="1:15" x14ac:dyDescent="0.3">
      <c r="A9753" t="str">
        <f xml:space="preserve"> _xlfn.XLOOKUP(H9753, 'Customers'!B:B, 'Customers'!A:A)</f>
        <v>CUST_288</v>
      </c>
      <c r="B9753" t="str">
        <f>_xlfn.XLOOKUP(L9753, Products!C:C, Products!A:A)</f>
        <v>PROD_8</v>
      </c>
      <c r="C9753">
        <v>9752</v>
      </c>
      <c r="D9753" s="2" t="s">
        <v>588</v>
      </c>
      <c r="E9753">
        <f>YEAR(Orders[[#This Row],[Order_Date]])</f>
        <v>2023</v>
      </c>
      <c r="F9753">
        <f>MONTH(Orders[[#This Row],[Order_Date]])</f>
        <v>8</v>
      </c>
      <c r="G9753" s="2" t="s">
        <v>1425</v>
      </c>
      <c r="H9753" t="s">
        <v>767</v>
      </c>
      <c r="I9753" t="s">
        <v>32</v>
      </c>
      <c r="J9753" t="s">
        <v>22</v>
      </c>
      <c r="K9753" t="s">
        <v>27</v>
      </c>
      <c r="L9753" t="s">
        <v>73</v>
      </c>
      <c r="M9753" s="1">
        <v>1543.55</v>
      </c>
      <c r="N9753" s="1">
        <v>29.36</v>
      </c>
      <c r="O9753">
        <v>0</v>
      </c>
    </row>
    <row r="9754" spans="1:15" x14ac:dyDescent="0.3">
      <c r="A9754" t="str">
        <f xml:space="preserve"> _xlfn.XLOOKUP(H9754, 'Customers'!B:B, 'Customers'!A:A)</f>
        <v>CUST_245</v>
      </c>
      <c r="B9754" t="str">
        <f>_xlfn.XLOOKUP(L9754, Products!C:C, Products!A:A)</f>
        <v>PROD_6</v>
      </c>
      <c r="C9754">
        <v>9753</v>
      </c>
      <c r="D9754" s="2" t="s">
        <v>1272</v>
      </c>
      <c r="E9754">
        <f>YEAR(Orders[[#This Row],[Order_Date]])</f>
        <v>2023</v>
      </c>
      <c r="F9754">
        <f>MONTH(Orders[[#This Row],[Order_Date]])</f>
        <v>3</v>
      </c>
      <c r="G9754" s="2" t="s">
        <v>1252</v>
      </c>
      <c r="H9754" t="s">
        <v>675</v>
      </c>
      <c r="I9754" t="s">
        <v>21</v>
      </c>
      <c r="J9754" t="s">
        <v>22</v>
      </c>
      <c r="K9754" t="s">
        <v>34</v>
      </c>
      <c r="L9754" t="s">
        <v>52</v>
      </c>
      <c r="M9754" s="1">
        <v>7886.59</v>
      </c>
      <c r="N9754" s="1">
        <v>1271.98</v>
      </c>
      <c r="O9754">
        <v>0.28999999999999998</v>
      </c>
    </row>
    <row r="9755" spans="1:15" x14ac:dyDescent="0.3">
      <c r="A9755" t="str">
        <f xml:space="preserve"> _xlfn.XLOOKUP(H9755, 'Customers'!B:B, 'Customers'!A:A)</f>
        <v>CUST_365</v>
      </c>
      <c r="B9755" t="str">
        <f>_xlfn.XLOOKUP(L9755, Products!C:C, Products!A:A)</f>
        <v>PROD_8</v>
      </c>
      <c r="C9755">
        <v>9754</v>
      </c>
      <c r="D9755" s="2" t="s">
        <v>46</v>
      </c>
      <c r="E9755">
        <f>YEAR(Orders[[#This Row],[Order_Date]])</f>
        <v>2023</v>
      </c>
      <c r="F9755">
        <f>MONTH(Orders[[#This Row],[Order_Date]])</f>
        <v>2</v>
      </c>
      <c r="G9755" s="2" t="s">
        <v>1006</v>
      </c>
      <c r="H9755" t="s">
        <v>912</v>
      </c>
      <c r="I9755" t="s">
        <v>32</v>
      </c>
      <c r="J9755" t="s">
        <v>15</v>
      </c>
      <c r="K9755" t="s">
        <v>27</v>
      </c>
      <c r="L9755" t="s">
        <v>73</v>
      </c>
      <c r="M9755" s="1">
        <v>5042.4799999999996</v>
      </c>
      <c r="N9755" s="1">
        <v>1180.82</v>
      </c>
      <c r="O9755">
        <v>7.0000000000000007E-2</v>
      </c>
    </row>
    <row r="9756" spans="1:15" x14ac:dyDescent="0.3">
      <c r="A9756" t="str">
        <f xml:space="preserve"> _xlfn.XLOOKUP(H9756, 'Customers'!B:B, 'Customers'!A:A)</f>
        <v>CUST_516</v>
      </c>
      <c r="B9756" t="str">
        <f>_xlfn.XLOOKUP(L9756, Products!C:C, Products!A:A)</f>
        <v>PROD_5</v>
      </c>
      <c r="C9756">
        <v>9755</v>
      </c>
      <c r="D9756" s="2" t="s">
        <v>541</v>
      </c>
      <c r="E9756">
        <f>YEAR(Orders[[#This Row],[Order_Date]])</f>
        <v>2022</v>
      </c>
      <c r="F9756">
        <f>MONTH(Orders[[#This Row],[Order_Date]])</f>
        <v>6</v>
      </c>
      <c r="G9756" s="2" t="s">
        <v>1642</v>
      </c>
      <c r="H9756" t="s">
        <v>1187</v>
      </c>
      <c r="I9756" t="s">
        <v>21</v>
      </c>
      <c r="J9756" t="s">
        <v>65</v>
      </c>
      <c r="K9756" t="s">
        <v>34</v>
      </c>
      <c r="L9756" t="s">
        <v>39</v>
      </c>
      <c r="M9756" s="1">
        <v>5947.74</v>
      </c>
      <c r="N9756" s="1">
        <v>396.06</v>
      </c>
      <c r="O9756">
        <v>0.15</v>
      </c>
    </row>
    <row r="9757" spans="1:15" x14ac:dyDescent="0.3">
      <c r="A9757" t="str">
        <f xml:space="preserve"> _xlfn.XLOOKUP(H9757, 'Customers'!B:B, 'Customers'!A:A)</f>
        <v>CUST_899</v>
      </c>
      <c r="B9757" t="str">
        <f>_xlfn.XLOOKUP(L9757, Products!C:C, Products!A:A)</f>
        <v>PROD_1</v>
      </c>
      <c r="C9757">
        <v>9756</v>
      </c>
      <c r="D9757" s="2" t="s">
        <v>632</v>
      </c>
      <c r="E9757">
        <f>YEAR(Orders[[#This Row],[Order_Date]])</f>
        <v>2023</v>
      </c>
      <c r="F9757">
        <f>MONTH(Orders[[#This Row],[Order_Date]])</f>
        <v>5</v>
      </c>
      <c r="G9757" s="2" t="s">
        <v>756</v>
      </c>
      <c r="H9757" t="s">
        <v>1658</v>
      </c>
      <c r="I9757" t="s">
        <v>21</v>
      </c>
      <c r="J9757" t="s">
        <v>15</v>
      </c>
      <c r="K9757" t="s">
        <v>16</v>
      </c>
      <c r="L9757" t="s">
        <v>17</v>
      </c>
      <c r="M9757" s="1">
        <v>6151.58</v>
      </c>
      <c r="N9757" s="1">
        <v>-12.84</v>
      </c>
      <c r="O9757">
        <v>0.18</v>
      </c>
    </row>
    <row r="9758" spans="1:15" x14ac:dyDescent="0.3">
      <c r="A9758" t="str">
        <f xml:space="preserve"> _xlfn.XLOOKUP(H9758, 'Customers'!B:B, 'Customers'!A:A)</f>
        <v>CUST_198</v>
      </c>
      <c r="B9758" t="str">
        <f>_xlfn.XLOOKUP(L9758, Products!C:C, Products!A:A)</f>
        <v>PROD_7</v>
      </c>
      <c r="C9758">
        <v>9757</v>
      </c>
      <c r="D9758" s="2" t="s">
        <v>610</v>
      </c>
      <c r="E9758">
        <f>YEAR(Orders[[#This Row],[Order_Date]])</f>
        <v>2022</v>
      </c>
      <c r="F9758">
        <f>MONTH(Orders[[#This Row],[Order_Date]])</f>
        <v>5</v>
      </c>
      <c r="G9758" s="2" t="s">
        <v>361</v>
      </c>
      <c r="H9758" t="s">
        <v>568</v>
      </c>
      <c r="I9758" t="s">
        <v>14</v>
      </c>
      <c r="J9758" t="s">
        <v>22</v>
      </c>
      <c r="K9758" t="s">
        <v>16</v>
      </c>
      <c r="L9758" t="s">
        <v>66</v>
      </c>
      <c r="M9758" s="1">
        <v>1406.38</v>
      </c>
      <c r="N9758" s="1">
        <v>68.48</v>
      </c>
      <c r="O9758">
        <v>0.08</v>
      </c>
    </row>
    <row r="9759" spans="1:15" x14ac:dyDescent="0.3">
      <c r="A9759" t="str">
        <f xml:space="preserve"> _xlfn.XLOOKUP(H9759, 'Customers'!B:B, 'Customers'!A:A)</f>
        <v>CUST_118</v>
      </c>
      <c r="B9759" t="str">
        <f>_xlfn.XLOOKUP(L9759, Products!C:C, Products!A:A)</f>
        <v>PROD_7</v>
      </c>
      <c r="C9759">
        <v>9758</v>
      </c>
      <c r="D9759" s="2" t="s">
        <v>1271</v>
      </c>
      <c r="E9759">
        <f>YEAR(Orders[[#This Row],[Order_Date]])</f>
        <v>2023</v>
      </c>
      <c r="F9759">
        <f>MONTH(Orders[[#This Row],[Order_Date]])</f>
        <v>3</v>
      </c>
      <c r="G9759" s="2" t="s">
        <v>477</v>
      </c>
      <c r="H9759" t="s">
        <v>369</v>
      </c>
      <c r="I9759" t="s">
        <v>32</v>
      </c>
      <c r="J9759" t="s">
        <v>15</v>
      </c>
      <c r="K9759" t="s">
        <v>16</v>
      </c>
      <c r="L9759" t="s">
        <v>66</v>
      </c>
      <c r="M9759" s="1">
        <v>6122.27</v>
      </c>
      <c r="N9759" s="1">
        <v>-336.41</v>
      </c>
      <c r="O9759">
        <v>0.14000000000000001</v>
      </c>
    </row>
    <row r="9760" spans="1:15" x14ac:dyDescent="0.3">
      <c r="A9760" t="str">
        <f xml:space="preserve"> _xlfn.XLOOKUP(H9760, 'Customers'!B:B, 'Customers'!A:A)</f>
        <v>CUST_975</v>
      </c>
      <c r="B9760" t="str">
        <f>_xlfn.XLOOKUP(L9760, Products!C:C, Products!A:A)</f>
        <v>PROD_4</v>
      </c>
      <c r="C9760">
        <v>9759</v>
      </c>
      <c r="D9760" s="2" t="s">
        <v>670</v>
      </c>
      <c r="E9760">
        <f>YEAR(Orders[[#This Row],[Order_Date]])</f>
        <v>2023</v>
      </c>
      <c r="F9760">
        <f>MONTH(Orders[[#This Row],[Order_Date]])</f>
        <v>8</v>
      </c>
      <c r="G9760" s="2" t="s">
        <v>1425</v>
      </c>
      <c r="H9760" t="s">
        <v>1738</v>
      </c>
      <c r="I9760" t="s">
        <v>21</v>
      </c>
      <c r="J9760" t="s">
        <v>22</v>
      </c>
      <c r="K9760" t="s">
        <v>34</v>
      </c>
      <c r="L9760" t="s">
        <v>35</v>
      </c>
      <c r="M9760" s="1">
        <v>6248.11</v>
      </c>
      <c r="N9760" s="1">
        <v>134.04</v>
      </c>
      <c r="O9760">
        <v>0.14000000000000001</v>
      </c>
    </row>
    <row r="9761" spans="1:15" x14ac:dyDescent="0.3">
      <c r="A9761" t="str">
        <f xml:space="preserve"> _xlfn.XLOOKUP(H9761, 'Customers'!B:B, 'Customers'!A:A)</f>
        <v>CUST_952</v>
      </c>
      <c r="B9761" t="str">
        <f>_xlfn.XLOOKUP(L9761, Products!C:C, Products!A:A)</f>
        <v>PROD_1</v>
      </c>
      <c r="C9761">
        <v>9760</v>
      </c>
      <c r="D9761" s="2" t="s">
        <v>203</v>
      </c>
      <c r="E9761">
        <f>YEAR(Orders[[#This Row],[Order_Date]])</f>
        <v>2023</v>
      </c>
      <c r="F9761">
        <f>MONTH(Orders[[#This Row],[Order_Date]])</f>
        <v>10</v>
      </c>
      <c r="G9761" s="2" t="s">
        <v>1100</v>
      </c>
      <c r="H9761" t="s">
        <v>1713</v>
      </c>
      <c r="I9761" t="s">
        <v>32</v>
      </c>
      <c r="J9761" t="s">
        <v>65</v>
      </c>
      <c r="K9761" t="s">
        <v>27</v>
      </c>
      <c r="L9761" t="s">
        <v>17</v>
      </c>
      <c r="M9761" s="1">
        <v>3852.35</v>
      </c>
      <c r="N9761" s="1">
        <v>986.23</v>
      </c>
      <c r="O9761">
        <v>0.28000000000000003</v>
      </c>
    </row>
    <row r="9762" spans="1:15" x14ac:dyDescent="0.3">
      <c r="A9762" t="str">
        <f xml:space="preserve"> _xlfn.XLOOKUP(H9762, 'Customers'!B:B, 'Customers'!A:A)</f>
        <v>CUST_226</v>
      </c>
      <c r="B9762" t="str">
        <f>_xlfn.XLOOKUP(L9762, Products!C:C, Products!A:A)</f>
        <v>PROD_1</v>
      </c>
      <c r="C9762">
        <v>9761</v>
      </c>
      <c r="D9762" s="2" t="s">
        <v>1325</v>
      </c>
      <c r="E9762">
        <f>YEAR(Orders[[#This Row],[Order_Date]])</f>
        <v>2022</v>
      </c>
      <c r="F9762">
        <f>MONTH(Orders[[#This Row],[Order_Date]])</f>
        <v>1</v>
      </c>
      <c r="G9762" s="2" t="s">
        <v>566</v>
      </c>
      <c r="H9762" t="s">
        <v>629</v>
      </c>
      <c r="I9762" t="s">
        <v>14</v>
      </c>
      <c r="J9762" t="s">
        <v>33</v>
      </c>
      <c r="K9762" t="s">
        <v>16</v>
      </c>
      <c r="L9762" t="s">
        <v>17</v>
      </c>
      <c r="M9762" s="1">
        <v>1864.72</v>
      </c>
      <c r="N9762" s="1">
        <v>77.91</v>
      </c>
      <c r="O9762">
        <v>0.21</v>
      </c>
    </row>
    <row r="9763" spans="1:15" x14ac:dyDescent="0.3">
      <c r="A9763" t="str">
        <f xml:space="preserve"> _xlfn.XLOOKUP(H9763, 'Customers'!B:B, 'Customers'!A:A)</f>
        <v>CUST_804</v>
      </c>
      <c r="B9763" t="str">
        <f>_xlfn.XLOOKUP(L9763, Products!C:C, Products!A:A)</f>
        <v>PROD_4</v>
      </c>
      <c r="C9763">
        <v>9762</v>
      </c>
      <c r="D9763" s="2" t="s">
        <v>1176</v>
      </c>
      <c r="E9763">
        <f>YEAR(Orders[[#This Row],[Order_Date]])</f>
        <v>2022</v>
      </c>
      <c r="F9763">
        <f>MONTH(Orders[[#This Row],[Order_Date]])</f>
        <v>1</v>
      </c>
      <c r="G9763" s="2" t="s">
        <v>274</v>
      </c>
      <c r="H9763" t="s">
        <v>1554</v>
      </c>
      <c r="I9763" t="s">
        <v>14</v>
      </c>
      <c r="J9763" t="s">
        <v>15</v>
      </c>
      <c r="K9763" t="s">
        <v>34</v>
      </c>
      <c r="L9763" t="s">
        <v>35</v>
      </c>
      <c r="M9763" s="1">
        <v>9265.26</v>
      </c>
      <c r="N9763" s="1">
        <v>-723.14</v>
      </c>
      <c r="O9763">
        <v>0.23</v>
      </c>
    </row>
    <row r="9764" spans="1:15" x14ac:dyDescent="0.3">
      <c r="A9764" t="str">
        <f xml:space="preserve"> _xlfn.XLOOKUP(H9764, 'Customers'!B:B, 'Customers'!A:A)</f>
        <v>CUST_756</v>
      </c>
      <c r="B9764" t="str">
        <f>_xlfn.XLOOKUP(L9764, Products!C:C, Products!A:A)</f>
        <v>PROD_6</v>
      </c>
      <c r="C9764">
        <v>9763</v>
      </c>
      <c r="D9764" s="2" t="s">
        <v>566</v>
      </c>
      <c r="E9764">
        <f>YEAR(Orders[[#This Row],[Order_Date]])</f>
        <v>2022</v>
      </c>
      <c r="F9764">
        <f>MONTH(Orders[[#This Row],[Order_Date]])</f>
        <v>1</v>
      </c>
      <c r="G9764" s="2" t="s">
        <v>567</v>
      </c>
      <c r="H9764" t="s">
        <v>1502</v>
      </c>
      <c r="I9764" t="s">
        <v>21</v>
      </c>
      <c r="J9764" t="s">
        <v>33</v>
      </c>
      <c r="K9764" t="s">
        <v>34</v>
      </c>
      <c r="L9764" t="s">
        <v>52</v>
      </c>
      <c r="M9764" s="1">
        <v>3436.98</v>
      </c>
      <c r="N9764" s="1">
        <v>-267.13</v>
      </c>
      <c r="O9764">
        <v>0.06</v>
      </c>
    </row>
    <row r="9765" spans="1:15" x14ac:dyDescent="0.3">
      <c r="A9765" t="str">
        <f xml:space="preserve"> _xlfn.XLOOKUP(H9765, 'Customers'!B:B, 'Customers'!A:A)</f>
        <v>CUST_814</v>
      </c>
      <c r="B9765" t="str">
        <f>_xlfn.XLOOKUP(L9765, Products!C:C, Products!A:A)</f>
        <v>PROD_4</v>
      </c>
      <c r="C9765">
        <v>9764</v>
      </c>
      <c r="D9765" s="2" t="s">
        <v>1230</v>
      </c>
      <c r="E9765">
        <f>YEAR(Orders[[#This Row],[Order_Date]])</f>
        <v>2023</v>
      </c>
      <c r="F9765">
        <f>MONTH(Orders[[#This Row],[Order_Date]])</f>
        <v>10</v>
      </c>
      <c r="G9765" s="2" t="s">
        <v>186</v>
      </c>
      <c r="H9765" t="s">
        <v>1564</v>
      </c>
      <c r="I9765" t="s">
        <v>21</v>
      </c>
      <c r="J9765" t="s">
        <v>15</v>
      </c>
      <c r="K9765" t="s">
        <v>34</v>
      </c>
      <c r="L9765" t="s">
        <v>35</v>
      </c>
      <c r="M9765" s="1">
        <v>8706.15</v>
      </c>
      <c r="N9765" s="1">
        <v>392.16</v>
      </c>
      <c r="O9765">
        <v>0.13</v>
      </c>
    </row>
    <row r="9766" spans="1:15" x14ac:dyDescent="0.3">
      <c r="A9766" t="str">
        <f xml:space="preserve"> _xlfn.XLOOKUP(H9766, 'Customers'!B:B, 'Customers'!A:A)</f>
        <v>CUST_120</v>
      </c>
      <c r="B9766" t="str">
        <f>_xlfn.XLOOKUP(L9766, Products!C:C, Products!A:A)</f>
        <v>PROD_7</v>
      </c>
      <c r="C9766">
        <v>9765</v>
      </c>
      <c r="D9766" s="2" t="s">
        <v>648</v>
      </c>
      <c r="E9766">
        <f>YEAR(Orders[[#This Row],[Order_Date]])</f>
        <v>2022</v>
      </c>
      <c r="F9766">
        <f>MONTH(Orders[[#This Row],[Order_Date]])</f>
        <v>5</v>
      </c>
      <c r="G9766" s="2" t="s">
        <v>773</v>
      </c>
      <c r="H9766" t="s">
        <v>372</v>
      </c>
      <c r="I9766" t="s">
        <v>32</v>
      </c>
      <c r="J9766" t="s">
        <v>33</v>
      </c>
      <c r="K9766" t="s">
        <v>16</v>
      </c>
      <c r="L9766" t="s">
        <v>66</v>
      </c>
      <c r="M9766" s="1">
        <v>1558.13</v>
      </c>
      <c r="N9766" s="1">
        <v>361.26</v>
      </c>
      <c r="O9766">
        <v>0.16</v>
      </c>
    </row>
    <row r="9767" spans="1:15" x14ac:dyDescent="0.3">
      <c r="A9767" t="str">
        <f xml:space="preserve"> _xlfn.XLOOKUP(H9767, 'Customers'!B:B, 'Customers'!A:A)</f>
        <v>CUST_928</v>
      </c>
      <c r="B9767" t="str">
        <f>_xlfn.XLOOKUP(L9767, Products!C:C, Products!A:A)</f>
        <v>PROD_1</v>
      </c>
      <c r="C9767">
        <v>9766</v>
      </c>
      <c r="D9767" s="2" t="s">
        <v>467</v>
      </c>
      <c r="E9767">
        <f>YEAR(Orders[[#This Row],[Order_Date]])</f>
        <v>2023</v>
      </c>
      <c r="F9767">
        <f>MONTH(Orders[[#This Row],[Order_Date]])</f>
        <v>4</v>
      </c>
      <c r="G9767" s="2" t="s">
        <v>937</v>
      </c>
      <c r="H9767" t="s">
        <v>1688</v>
      </c>
      <c r="I9767" t="s">
        <v>14</v>
      </c>
      <c r="J9767" t="s">
        <v>15</v>
      </c>
      <c r="K9767" t="s">
        <v>27</v>
      </c>
      <c r="L9767" t="s">
        <v>17</v>
      </c>
      <c r="M9767" s="1">
        <v>3270.23</v>
      </c>
      <c r="N9767" s="1">
        <v>704.89</v>
      </c>
      <c r="O9767">
        <v>0.1</v>
      </c>
    </row>
    <row r="9768" spans="1:15" x14ac:dyDescent="0.3">
      <c r="A9768" t="str">
        <f xml:space="preserve"> _xlfn.XLOOKUP(H9768, 'Customers'!B:B, 'Customers'!A:A)</f>
        <v>CUST_395</v>
      </c>
      <c r="B9768" t="str">
        <f>_xlfn.XLOOKUP(L9768, Products!C:C, Products!A:A)</f>
        <v>PROD_7</v>
      </c>
      <c r="C9768">
        <v>9767</v>
      </c>
      <c r="D9768" s="2" t="s">
        <v>584</v>
      </c>
      <c r="E9768">
        <f>YEAR(Orders[[#This Row],[Order_Date]])</f>
        <v>2022</v>
      </c>
      <c r="F9768">
        <f>MONTH(Orders[[#This Row],[Order_Date]])</f>
        <v>8</v>
      </c>
      <c r="G9768" s="2" t="s">
        <v>1399</v>
      </c>
      <c r="H9768" t="s">
        <v>977</v>
      </c>
      <c r="I9768" t="s">
        <v>14</v>
      </c>
      <c r="J9768" t="s">
        <v>65</v>
      </c>
      <c r="K9768" t="s">
        <v>16</v>
      </c>
      <c r="L9768" t="s">
        <v>66</v>
      </c>
      <c r="M9768" s="1">
        <v>6287.9</v>
      </c>
      <c r="N9768" s="1">
        <v>729.7</v>
      </c>
      <c r="O9768">
        <v>0.11</v>
      </c>
    </row>
    <row r="9769" spans="1:15" x14ac:dyDescent="0.3">
      <c r="A9769" t="str">
        <f xml:space="preserve"> _xlfn.XLOOKUP(H9769, 'Customers'!B:B, 'Customers'!A:A)</f>
        <v>CUST_500</v>
      </c>
      <c r="B9769" t="str">
        <f>_xlfn.XLOOKUP(L9769, Products!C:C, Products!A:A)</f>
        <v>PROD_5</v>
      </c>
      <c r="C9769">
        <v>9768</v>
      </c>
      <c r="D9769" s="2" t="s">
        <v>495</v>
      </c>
      <c r="E9769">
        <f>YEAR(Orders[[#This Row],[Order_Date]])</f>
        <v>2023</v>
      </c>
      <c r="F9769">
        <f>MONTH(Orders[[#This Row],[Order_Date]])</f>
        <v>11</v>
      </c>
      <c r="G9769" s="2" t="s">
        <v>676</v>
      </c>
      <c r="H9769" t="s">
        <v>1158</v>
      </c>
      <c r="I9769" t="s">
        <v>32</v>
      </c>
      <c r="J9769" t="s">
        <v>65</v>
      </c>
      <c r="K9769" t="s">
        <v>34</v>
      </c>
      <c r="L9769" t="s">
        <v>39</v>
      </c>
      <c r="M9769" s="1">
        <v>2055.75</v>
      </c>
      <c r="N9769" s="1">
        <v>260.18</v>
      </c>
      <c r="O9769">
        <v>0.06</v>
      </c>
    </row>
    <row r="9770" spans="1:15" x14ac:dyDescent="0.3">
      <c r="A9770" t="str">
        <f xml:space="preserve"> _xlfn.XLOOKUP(H9770, 'Customers'!B:B, 'Customers'!A:A)</f>
        <v>CUST_414</v>
      </c>
      <c r="B9770" t="str">
        <f>_xlfn.XLOOKUP(L9770, Products!C:C, Products!A:A)</f>
        <v>PROD_8</v>
      </c>
      <c r="C9770">
        <v>9769</v>
      </c>
      <c r="D9770" s="2" t="s">
        <v>1494</v>
      </c>
      <c r="E9770">
        <f>YEAR(Orders[[#This Row],[Order_Date]])</f>
        <v>2023</v>
      </c>
      <c r="F9770">
        <f>MONTH(Orders[[#This Row],[Order_Date]])</f>
        <v>3</v>
      </c>
      <c r="G9770" s="2" t="s">
        <v>40</v>
      </c>
      <c r="H9770" t="s">
        <v>1010</v>
      </c>
      <c r="I9770" t="s">
        <v>32</v>
      </c>
      <c r="J9770" t="s">
        <v>33</v>
      </c>
      <c r="K9770" t="s">
        <v>27</v>
      </c>
      <c r="L9770" t="s">
        <v>73</v>
      </c>
      <c r="M9770" s="1">
        <v>8332.5</v>
      </c>
      <c r="N9770" s="1">
        <v>2040.31</v>
      </c>
      <c r="O9770">
        <v>0.24</v>
      </c>
    </row>
    <row r="9771" spans="1:15" x14ac:dyDescent="0.3">
      <c r="A9771" t="str">
        <f xml:space="preserve"> _xlfn.XLOOKUP(H9771, 'Customers'!B:B, 'Customers'!A:A)</f>
        <v>CUST_903</v>
      </c>
      <c r="B9771" t="str">
        <f>_xlfn.XLOOKUP(L9771, Products!C:C, Products!A:A)</f>
        <v>PROD_1</v>
      </c>
      <c r="C9771">
        <v>9770</v>
      </c>
      <c r="D9771" s="2" t="s">
        <v>472</v>
      </c>
      <c r="E9771">
        <f>YEAR(Orders[[#This Row],[Order_Date]])</f>
        <v>2022</v>
      </c>
      <c r="F9771">
        <f>MONTH(Orders[[#This Row],[Order_Date]])</f>
        <v>10</v>
      </c>
      <c r="G9771" s="2" t="s">
        <v>502</v>
      </c>
      <c r="H9771" t="s">
        <v>1662</v>
      </c>
      <c r="I9771" t="s">
        <v>21</v>
      </c>
      <c r="J9771" t="s">
        <v>15</v>
      </c>
      <c r="K9771" t="s">
        <v>27</v>
      </c>
      <c r="L9771" t="s">
        <v>17</v>
      </c>
      <c r="M9771" s="1">
        <v>4249.3599999999997</v>
      </c>
      <c r="N9771" s="1">
        <v>-132.35</v>
      </c>
      <c r="O9771">
        <v>0.12</v>
      </c>
    </row>
    <row r="9772" spans="1:15" x14ac:dyDescent="0.3">
      <c r="A9772" t="str">
        <f xml:space="preserve"> _xlfn.XLOOKUP(H9772, 'Customers'!B:B, 'Customers'!A:A)</f>
        <v>CUST_861</v>
      </c>
      <c r="B9772" t="str">
        <f>_xlfn.XLOOKUP(L9772, Products!C:C, Products!A:A)</f>
        <v>PROD_5</v>
      </c>
      <c r="C9772">
        <v>9771</v>
      </c>
      <c r="D9772" s="2" t="s">
        <v>1160</v>
      </c>
      <c r="E9772">
        <f>YEAR(Orders[[#This Row],[Order_Date]])</f>
        <v>2022</v>
      </c>
      <c r="F9772">
        <f>MONTH(Orders[[#This Row],[Order_Date]])</f>
        <v>8</v>
      </c>
      <c r="G9772" s="2" t="s">
        <v>1206</v>
      </c>
      <c r="H9772" t="s">
        <v>1614</v>
      </c>
      <c r="I9772" t="s">
        <v>14</v>
      </c>
      <c r="J9772" t="s">
        <v>33</v>
      </c>
      <c r="K9772" t="s">
        <v>34</v>
      </c>
      <c r="L9772" t="s">
        <v>39</v>
      </c>
      <c r="M9772" s="1">
        <v>9403.82</v>
      </c>
      <c r="N9772" s="1">
        <v>-566.35</v>
      </c>
      <c r="O9772">
        <v>0.15</v>
      </c>
    </row>
    <row r="9773" spans="1:15" x14ac:dyDescent="0.3">
      <c r="A9773" t="str">
        <f xml:space="preserve"> _xlfn.XLOOKUP(H9773, 'Customers'!B:B, 'Customers'!A:A)</f>
        <v>CUST_467</v>
      </c>
      <c r="B9773" t="str">
        <f>_xlfn.XLOOKUP(L9773, Products!C:C, Products!A:A)</f>
        <v>PROD_7</v>
      </c>
      <c r="C9773">
        <v>9772</v>
      </c>
      <c r="D9773" s="2" t="s">
        <v>223</v>
      </c>
      <c r="E9773">
        <f>YEAR(Orders[[#This Row],[Order_Date]])</f>
        <v>2023</v>
      </c>
      <c r="F9773">
        <f>MONTH(Orders[[#This Row],[Order_Date]])</f>
        <v>10</v>
      </c>
      <c r="G9773" s="2" t="s">
        <v>799</v>
      </c>
      <c r="H9773" t="s">
        <v>1096</v>
      </c>
      <c r="I9773" t="s">
        <v>14</v>
      </c>
      <c r="J9773" t="s">
        <v>15</v>
      </c>
      <c r="K9773" t="s">
        <v>16</v>
      </c>
      <c r="L9773" t="s">
        <v>66</v>
      </c>
      <c r="M9773" s="1">
        <v>3211.99</v>
      </c>
      <c r="N9773" s="1">
        <v>-174.43</v>
      </c>
      <c r="O9773">
        <v>0.23</v>
      </c>
    </row>
    <row r="9774" spans="1:15" x14ac:dyDescent="0.3">
      <c r="A9774" t="str">
        <f xml:space="preserve"> _xlfn.XLOOKUP(H9774, 'Customers'!B:B, 'Customers'!A:A)</f>
        <v>CUST_790</v>
      </c>
      <c r="B9774" t="str">
        <f>_xlfn.XLOOKUP(L9774, Products!C:C, Products!A:A)</f>
        <v>PROD_1</v>
      </c>
      <c r="C9774">
        <v>9773</v>
      </c>
      <c r="D9774" s="2" t="s">
        <v>960</v>
      </c>
      <c r="E9774">
        <f>YEAR(Orders[[#This Row],[Order_Date]])</f>
        <v>2022</v>
      </c>
      <c r="F9774">
        <f>MONTH(Orders[[#This Row],[Order_Date]])</f>
        <v>4</v>
      </c>
      <c r="G9774" s="2" t="s">
        <v>949</v>
      </c>
      <c r="H9774" t="s">
        <v>1538</v>
      </c>
      <c r="I9774" t="s">
        <v>14</v>
      </c>
      <c r="J9774" t="s">
        <v>22</v>
      </c>
      <c r="K9774" t="s">
        <v>27</v>
      </c>
      <c r="L9774" t="s">
        <v>17</v>
      </c>
      <c r="M9774" s="1">
        <v>9352.31</v>
      </c>
      <c r="N9774" s="1">
        <v>2598.1</v>
      </c>
      <c r="O9774">
        <v>0.25</v>
      </c>
    </row>
    <row r="9775" spans="1:15" x14ac:dyDescent="0.3">
      <c r="A9775" t="str">
        <f xml:space="preserve"> _xlfn.XLOOKUP(H9775, 'Customers'!B:B, 'Customers'!A:A)</f>
        <v>CUST_128</v>
      </c>
      <c r="B9775" t="str">
        <f>_xlfn.XLOOKUP(L9775, Products!C:C, Products!A:A)</f>
        <v>PROD_3</v>
      </c>
      <c r="C9775">
        <v>9774</v>
      </c>
      <c r="D9775" s="2" t="s">
        <v>975</v>
      </c>
      <c r="E9775">
        <f>YEAR(Orders[[#This Row],[Order_Date]])</f>
        <v>2023</v>
      </c>
      <c r="F9775">
        <f>MONTH(Orders[[#This Row],[Order_Date]])</f>
        <v>6</v>
      </c>
      <c r="G9775" s="2" t="s">
        <v>1057</v>
      </c>
      <c r="H9775" t="s">
        <v>394</v>
      </c>
      <c r="I9775" t="s">
        <v>14</v>
      </c>
      <c r="J9775" t="s">
        <v>65</v>
      </c>
      <c r="K9775" t="s">
        <v>27</v>
      </c>
      <c r="L9775" t="s">
        <v>28</v>
      </c>
      <c r="M9775" s="1">
        <v>6504.78</v>
      </c>
      <c r="N9775" s="1">
        <v>683.74</v>
      </c>
      <c r="O9775">
        <v>0.23</v>
      </c>
    </row>
    <row r="9776" spans="1:15" x14ac:dyDescent="0.3">
      <c r="A9776" t="str">
        <f xml:space="preserve"> _xlfn.XLOOKUP(H9776, 'Customers'!B:B, 'Customers'!A:A)</f>
        <v>CUST_299</v>
      </c>
      <c r="B9776" t="str">
        <f>_xlfn.XLOOKUP(L9776, Products!C:C, Products!A:A)</f>
        <v>PROD_1</v>
      </c>
      <c r="C9776">
        <v>9775</v>
      </c>
      <c r="D9776" s="2" t="s">
        <v>206</v>
      </c>
      <c r="E9776">
        <f>YEAR(Orders[[#This Row],[Order_Date]])</f>
        <v>2022</v>
      </c>
      <c r="F9776">
        <f>MONTH(Orders[[#This Row],[Order_Date]])</f>
        <v>12</v>
      </c>
      <c r="G9776" s="2" t="s">
        <v>134</v>
      </c>
      <c r="H9776" t="s">
        <v>788</v>
      </c>
      <c r="I9776" t="s">
        <v>21</v>
      </c>
      <c r="J9776" t="s">
        <v>15</v>
      </c>
      <c r="K9776" t="s">
        <v>16</v>
      </c>
      <c r="L9776" t="s">
        <v>17</v>
      </c>
      <c r="M9776" s="1">
        <v>3955.07</v>
      </c>
      <c r="N9776" s="1">
        <v>458.19</v>
      </c>
      <c r="O9776">
        <v>0.14000000000000001</v>
      </c>
    </row>
    <row r="9777" spans="1:15" x14ac:dyDescent="0.3">
      <c r="A9777" t="str">
        <f xml:space="preserve"> _xlfn.XLOOKUP(H9777, 'Customers'!B:B, 'Customers'!A:A)</f>
        <v>CUST_600</v>
      </c>
      <c r="B9777" t="str">
        <f>_xlfn.XLOOKUP(L9777, Products!C:C, Products!A:A)</f>
        <v>PROD_8</v>
      </c>
      <c r="C9777">
        <v>9776</v>
      </c>
      <c r="D9777" s="2" t="s">
        <v>740</v>
      </c>
      <c r="E9777">
        <f>YEAR(Orders[[#This Row],[Order_Date]])</f>
        <v>2023</v>
      </c>
      <c r="F9777">
        <f>MONTH(Orders[[#This Row],[Order_Date]])</f>
        <v>4</v>
      </c>
      <c r="G9777" s="2" t="s">
        <v>741</v>
      </c>
      <c r="H9777" t="s">
        <v>1312</v>
      </c>
      <c r="I9777" t="s">
        <v>21</v>
      </c>
      <c r="J9777" t="s">
        <v>33</v>
      </c>
      <c r="K9777" t="s">
        <v>27</v>
      </c>
      <c r="L9777" t="s">
        <v>73</v>
      </c>
      <c r="M9777" s="1">
        <v>1494.41</v>
      </c>
      <c r="N9777" s="1">
        <v>306.94</v>
      </c>
      <c r="O9777">
        <v>0.21</v>
      </c>
    </row>
    <row r="9778" spans="1:15" x14ac:dyDescent="0.3">
      <c r="A9778" t="str">
        <f xml:space="preserve"> _xlfn.XLOOKUP(H9778, 'Customers'!B:B, 'Customers'!A:A)</f>
        <v>CUST_771</v>
      </c>
      <c r="B9778" t="str">
        <f>_xlfn.XLOOKUP(L9778, Products!C:C, Products!A:A)</f>
        <v>PROD_2</v>
      </c>
      <c r="C9778">
        <v>9777</v>
      </c>
      <c r="D9778" s="2" t="s">
        <v>1140</v>
      </c>
      <c r="E9778">
        <f>YEAR(Orders[[#This Row],[Order_Date]])</f>
        <v>2022</v>
      </c>
      <c r="F9778">
        <f>MONTH(Orders[[#This Row],[Order_Date]])</f>
        <v>3</v>
      </c>
      <c r="G9778" s="2" t="s">
        <v>272</v>
      </c>
      <c r="H9778" t="s">
        <v>1517</v>
      </c>
      <c r="I9778" t="s">
        <v>21</v>
      </c>
      <c r="J9778" t="s">
        <v>15</v>
      </c>
      <c r="K9778" t="s">
        <v>16</v>
      </c>
      <c r="L9778" t="s">
        <v>23</v>
      </c>
      <c r="M9778" s="1">
        <v>8734.32</v>
      </c>
      <c r="N9778" s="1">
        <v>2004.13</v>
      </c>
      <c r="O9778">
        <v>0.15</v>
      </c>
    </row>
    <row r="9779" spans="1:15" x14ac:dyDescent="0.3">
      <c r="A9779" t="str">
        <f xml:space="preserve"> _xlfn.XLOOKUP(H9779, 'Customers'!B:B, 'Customers'!A:A)</f>
        <v>CUST_908</v>
      </c>
      <c r="B9779" t="str">
        <f>_xlfn.XLOOKUP(L9779, Products!C:C, Products!A:A)</f>
        <v>PROD_8</v>
      </c>
      <c r="C9779">
        <v>9778</v>
      </c>
      <c r="D9779" s="2" t="s">
        <v>560</v>
      </c>
      <c r="E9779">
        <f>YEAR(Orders[[#This Row],[Order_Date]])</f>
        <v>2022</v>
      </c>
      <c r="F9779">
        <f>MONTH(Orders[[#This Row],[Order_Date]])</f>
        <v>3</v>
      </c>
      <c r="G9779" s="2" t="s">
        <v>881</v>
      </c>
      <c r="H9779" t="s">
        <v>1667</v>
      </c>
      <c r="I9779" t="s">
        <v>14</v>
      </c>
      <c r="J9779" t="s">
        <v>15</v>
      </c>
      <c r="K9779" t="s">
        <v>27</v>
      </c>
      <c r="L9779" t="s">
        <v>73</v>
      </c>
      <c r="M9779" s="1">
        <v>9669.33</v>
      </c>
      <c r="N9779" s="1">
        <v>1346.9</v>
      </c>
      <c r="O9779">
        <v>0.21</v>
      </c>
    </row>
    <row r="9780" spans="1:15" x14ac:dyDescent="0.3">
      <c r="A9780" t="str">
        <f xml:space="preserve"> _xlfn.XLOOKUP(H9780, 'Customers'!B:B, 'Customers'!A:A)</f>
        <v>CUST_405</v>
      </c>
      <c r="B9780" t="str">
        <f>_xlfn.XLOOKUP(L9780, Products!C:C, Products!A:A)</f>
        <v>PROD_8</v>
      </c>
      <c r="C9780">
        <v>9779</v>
      </c>
      <c r="D9780" s="2" t="s">
        <v>1352</v>
      </c>
      <c r="E9780">
        <f>YEAR(Orders[[#This Row],[Order_Date]])</f>
        <v>2022</v>
      </c>
      <c r="F9780">
        <f>MONTH(Orders[[#This Row],[Order_Date]])</f>
        <v>5</v>
      </c>
      <c r="G9780" s="2" t="s">
        <v>1005</v>
      </c>
      <c r="H9780" t="s">
        <v>990</v>
      </c>
      <c r="I9780" t="s">
        <v>14</v>
      </c>
      <c r="J9780" t="s">
        <v>65</v>
      </c>
      <c r="K9780" t="s">
        <v>27</v>
      </c>
      <c r="L9780" t="s">
        <v>73</v>
      </c>
      <c r="M9780" s="1">
        <v>896.56</v>
      </c>
      <c r="N9780" s="1">
        <v>66</v>
      </c>
      <c r="O9780">
        <v>0.1</v>
      </c>
    </row>
    <row r="9781" spans="1:15" x14ac:dyDescent="0.3">
      <c r="A9781" t="str">
        <f xml:space="preserve"> _xlfn.XLOOKUP(H9781, 'Customers'!B:B, 'Customers'!A:A)</f>
        <v>CUST_39</v>
      </c>
      <c r="B9781" t="str">
        <f>_xlfn.XLOOKUP(L9781, Products!C:C, Products!A:A)</f>
        <v>PROD_8</v>
      </c>
      <c r="C9781">
        <v>9780</v>
      </c>
      <c r="D9781" s="2" t="s">
        <v>293</v>
      </c>
      <c r="E9781">
        <f>YEAR(Orders[[#This Row],[Order_Date]])</f>
        <v>2023</v>
      </c>
      <c r="F9781">
        <f>MONTH(Orders[[#This Row],[Order_Date]])</f>
        <v>7</v>
      </c>
      <c r="G9781" s="2" t="s">
        <v>481</v>
      </c>
      <c r="H9781" t="s">
        <v>144</v>
      </c>
      <c r="I9781" t="s">
        <v>21</v>
      </c>
      <c r="J9781" t="s">
        <v>22</v>
      </c>
      <c r="K9781" t="s">
        <v>27</v>
      </c>
      <c r="L9781" t="s">
        <v>73</v>
      </c>
      <c r="M9781" s="1">
        <v>6637.9</v>
      </c>
      <c r="N9781" s="1">
        <v>1523.64</v>
      </c>
      <c r="O9781">
        <v>0.17</v>
      </c>
    </row>
    <row r="9782" spans="1:15" x14ac:dyDescent="0.3">
      <c r="A9782" t="str">
        <f xml:space="preserve"> _xlfn.XLOOKUP(H9782, 'Customers'!B:B, 'Customers'!A:A)</f>
        <v>CUST_842</v>
      </c>
      <c r="B9782" t="str">
        <f>_xlfn.XLOOKUP(L9782, Products!C:C, Products!A:A)</f>
        <v>PROD_8</v>
      </c>
      <c r="C9782">
        <v>9781</v>
      </c>
      <c r="D9782" s="2" t="s">
        <v>296</v>
      </c>
      <c r="E9782">
        <f>YEAR(Orders[[#This Row],[Order_Date]])</f>
        <v>2022</v>
      </c>
      <c r="F9782">
        <f>MONTH(Orders[[#This Row],[Order_Date]])</f>
        <v>7</v>
      </c>
      <c r="G9782" s="2" t="s">
        <v>498</v>
      </c>
      <c r="H9782" t="s">
        <v>1595</v>
      </c>
      <c r="I9782" t="s">
        <v>14</v>
      </c>
      <c r="J9782" t="s">
        <v>65</v>
      </c>
      <c r="K9782" t="s">
        <v>27</v>
      </c>
      <c r="L9782" t="s">
        <v>73</v>
      </c>
      <c r="M9782" s="1">
        <v>6220.94</v>
      </c>
      <c r="N9782" s="1">
        <v>-408.3</v>
      </c>
      <c r="O9782">
        <v>0.03</v>
      </c>
    </row>
    <row r="9783" spans="1:15" x14ac:dyDescent="0.3">
      <c r="A9783" t="str">
        <f xml:space="preserve"> _xlfn.XLOOKUP(H9783, 'Customers'!B:B, 'Customers'!A:A)</f>
        <v>CUST_749</v>
      </c>
      <c r="B9783" t="str">
        <f>_xlfn.XLOOKUP(L9783, Products!C:C, Products!A:A)</f>
        <v>PROD_7</v>
      </c>
      <c r="C9783">
        <v>9782</v>
      </c>
      <c r="D9783" s="2" t="s">
        <v>661</v>
      </c>
      <c r="E9783">
        <f>YEAR(Orders[[#This Row],[Order_Date]])</f>
        <v>2023</v>
      </c>
      <c r="F9783">
        <f>MONTH(Orders[[#This Row],[Order_Date]])</f>
        <v>6</v>
      </c>
      <c r="G9783" s="2" t="s">
        <v>824</v>
      </c>
      <c r="H9783" t="s">
        <v>1495</v>
      </c>
      <c r="I9783" t="s">
        <v>14</v>
      </c>
      <c r="J9783" t="s">
        <v>15</v>
      </c>
      <c r="K9783" t="s">
        <v>16</v>
      </c>
      <c r="L9783" t="s">
        <v>66</v>
      </c>
      <c r="M9783" s="1">
        <v>1141.6400000000001</v>
      </c>
      <c r="N9783" s="1">
        <v>239.44</v>
      </c>
      <c r="O9783">
        <v>0.08</v>
      </c>
    </row>
    <row r="9784" spans="1:15" x14ac:dyDescent="0.3">
      <c r="A9784" t="str">
        <f xml:space="preserve"> _xlfn.XLOOKUP(H9784, 'Customers'!B:B, 'Customers'!A:A)</f>
        <v>CUST_804</v>
      </c>
      <c r="B9784" t="str">
        <f>_xlfn.XLOOKUP(L9784, Products!C:C, Products!A:A)</f>
        <v>PROD_3</v>
      </c>
      <c r="C9784">
        <v>9783</v>
      </c>
      <c r="D9784" s="2" t="s">
        <v>1181</v>
      </c>
      <c r="E9784">
        <f>YEAR(Orders[[#This Row],[Order_Date]])</f>
        <v>2023</v>
      </c>
      <c r="F9784">
        <f>MONTH(Orders[[#This Row],[Order_Date]])</f>
        <v>8</v>
      </c>
      <c r="G9784" s="2" t="s">
        <v>1195</v>
      </c>
      <c r="H9784" t="s">
        <v>1554</v>
      </c>
      <c r="I9784" t="s">
        <v>32</v>
      </c>
      <c r="J9784" t="s">
        <v>33</v>
      </c>
      <c r="K9784" t="s">
        <v>27</v>
      </c>
      <c r="L9784" t="s">
        <v>28</v>
      </c>
      <c r="M9784" s="1">
        <v>5649.6</v>
      </c>
      <c r="N9784" s="1">
        <v>157</v>
      </c>
      <c r="O9784">
        <v>0.02</v>
      </c>
    </row>
    <row r="9785" spans="1:15" x14ac:dyDescent="0.3">
      <c r="A9785" t="str">
        <f xml:space="preserve"> _xlfn.XLOOKUP(H9785, 'Customers'!B:B, 'Customers'!A:A)</f>
        <v>CUST_710</v>
      </c>
      <c r="B9785" t="str">
        <f>_xlfn.XLOOKUP(L9785, Products!C:C, Products!A:A)</f>
        <v>PROD_6</v>
      </c>
      <c r="C9785">
        <v>9784</v>
      </c>
      <c r="D9785" s="2" t="s">
        <v>630</v>
      </c>
      <c r="E9785">
        <f>YEAR(Orders[[#This Row],[Order_Date]])</f>
        <v>2022</v>
      </c>
      <c r="F9785">
        <f>MONTH(Orders[[#This Row],[Order_Date]])</f>
        <v>8</v>
      </c>
      <c r="G9785" s="2" t="s">
        <v>1331</v>
      </c>
      <c r="H9785" t="s">
        <v>1449</v>
      </c>
      <c r="I9785" t="s">
        <v>14</v>
      </c>
      <c r="J9785" t="s">
        <v>65</v>
      </c>
      <c r="K9785" t="s">
        <v>34</v>
      </c>
      <c r="L9785" t="s">
        <v>52</v>
      </c>
      <c r="M9785" s="1">
        <v>3402.5</v>
      </c>
      <c r="N9785" s="1">
        <v>119.86</v>
      </c>
      <c r="O9785">
        <v>0.24</v>
      </c>
    </row>
    <row r="9786" spans="1:15" x14ac:dyDescent="0.3">
      <c r="A9786" t="str">
        <f xml:space="preserve"> _xlfn.XLOOKUP(H9786, 'Customers'!B:B, 'Customers'!A:A)</f>
        <v>CUST_273</v>
      </c>
      <c r="B9786" t="str">
        <f>_xlfn.XLOOKUP(L9786, Products!C:C, Products!A:A)</f>
        <v>PROD_1</v>
      </c>
      <c r="C9786">
        <v>9785</v>
      </c>
      <c r="D9786" s="2" t="s">
        <v>136</v>
      </c>
      <c r="E9786">
        <f>YEAR(Orders[[#This Row],[Order_Date]])</f>
        <v>2022</v>
      </c>
      <c r="F9786">
        <f>MONTH(Orders[[#This Row],[Order_Date]])</f>
        <v>2</v>
      </c>
      <c r="G9786" s="2" t="s">
        <v>672</v>
      </c>
      <c r="H9786" t="s">
        <v>734</v>
      </c>
      <c r="I9786" t="s">
        <v>32</v>
      </c>
      <c r="J9786" t="s">
        <v>65</v>
      </c>
      <c r="K9786" t="s">
        <v>16</v>
      </c>
      <c r="L9786" t="s">
        <v>17</v>
      </c>
      <c r="M9786" s="1">
        <v>5443.35</v>
      </c>
      <c r="N9786" s="1">
        <v>750.49</v>
      </c>
      <c r="O9786">
        <v>0.15</v>
      </c>
    </row>
    <row r="9787" spans="1:15" x14ac:dyDescent="0.3">
      <c r="A9787" t="str">
        <f xml:space="preserve"> _xlfn.XLOOKUP(H9787, 'Customers'!B:B, 'Customers'!A:A)</f>
        <v>CUST_265</v>
      </c>
      <c r="B9787" t="str">
        <f>_xlfn.XLOOKUP(L9787, Products!C:C, Products!A:A)</f>
        <v>PROD_1</v>
      </c>
      <c r="C9787">
        <v>9786</v>
      </c>
      <c r="D9787" s="2" t="s">
        <v>802</v>
      </c>
      <c r="E9787">
        <f>YEAR(Orders[[#This Row],[Order_Date]])</f>
        <v>2023</v>
      </c>
      <c r="F9787">
        <f>MONTH(Orders[[#This Row],[Order_Date]])</f>
        <v>2</v>
      </c>
      <c r="G9787" s="2" t="s">
        <v>345</v>
      </c>
      <c r="H9787" t="s">
        <v>718</v>
      </c>
      <c r="I9787" t="s">
        <v>14</v>
      </c>
      <c r="J9787" t="s">
        <v>22</v>
      </c>
      <c r="K9787" t="s">
        <v>16</v>
      </c>
      <c r="L9787" t="s">
        <v>17</v>
      </c>
      <c r="M9787" s="1">
        <v>7300.85</v>
      </c>
      <c r="N9787" s="1">
        <v>-3.97</v>
      </c>
      <c r="O9787">
        <v>0.14000000000000001</v>
      </c>
    </row>
    <row r="9788" spans="1:15" x14ac:dyDescent="0.3">
      <c r="A9788" t="str">
        <f xml:space="preserve"> _xlfn.XLOOKUP(H9788, 'Customers'!B:B, 'Customers'!A:A)</f>
        <v>CUST_195</v>
      </c>
      <c r="B9788" t="str">
        <f>_xlfn.XLOOKUP(L9788, Products!C:C, Products!A:A)</f>
        <v>PROD_2</v>
      </c>
      <c r="C9788">
        <v>9787</v>
      </c>
      <c r="D9788" s="2" t="s">
        <v>935</v>
      </c>
      <c r="E9788">
        <f>YEAR(Orders[[#This Row],[Order_Date]])</f>
        <v>2022</v>
      </c>
      <c r="F9788">
        <f>MONTH(Orders[[#This Row],[Order_Date]])</f>
        <v>3</v>
      </c>
      <c r="G9788" s="2" t="s">
        <v>1265</v>
      </c>
      <c r="H9788" t="s">
        <v>559</v>
      </c>
      <c r="I9788" t="s">
        <v>21</v>
      </c>
      <c r="J9788" t="s">
        <v>33</v>
      </c>
      <c r="K9788" t="s">
        <v>16</v>
      </c>
      <c r="L9788" t="s">
        <v>23</v>
      </c>
      <c r="M9788" s="1">
        <v>241.13</v>
      </c>
      <c r="N9788" s="1">
        <v>58.46</v>
      </c>
      <c r="O9788">
        <v>0.04</v>
      </c>
    </row>
    <row r="9789" spans="1:15" x14ac:dyDescent="0.3">
      <c r="A9789" t="str">
        <f xml:space="preserve"> _xlfn.XLOOKUP(H9789, 'Customers'!B:B, 'Customers'!A:A)</f>
        <v>CUST_921</v>
      </c>
      <c r="B9789" t="str">
        <f>_xlfn.XLOOKUP(L9789, Products!C:C, Products!A:A)</f>
        <v>PROD_8</v>
      </c>
      <c r="C9789">
        <v>9788</v>
      </c>
      <c r="D9789" s="2" t="s">
        <v>839</v>
      </c>
      <c r="E9789">
        <f>YEAR(Orders[[#This Row],[Order_Date]])</f>
        <v>2023</v>
      </c>
      <c r="F9789">
        <f>MONTH(Orders[[#This Row],[Order_Date]])</f>
        <v>3</v>
      </c>
      <c r="G9789" s="2" t="s">
        <v>805</v>
      </c>
      <c r="H9789" t="s">
        <v>1681</v>
      </c>
      <c r="I9789" t="s">
        <v>14</v>
      </c>
      <c r="J9789" t="s">
        <v>65</v>
      </c>
      <c r="K9789" t="s">
        <v>27</v>
      </c>
      <c r="L9789" t="s">
        <v>73</v>
      </c>
      <c r="M9789" s="1">
        <v>5808.61</v>
      </c>
      <c r="N9789" s="1">
        <v>-271.79000000000002</v>
      </c>
      <c r="O9789">
        <v>0.09</v>
      </c>
    </row>
    <row r="9790" spans="1:15" x14ac:dyDescent="0.3">
      <c r="A9790" t="str">
        <f xml:space="preserve"> _xlfn.XLOOKUP(H9790, 'Customers'!B:B, 'Customers'!A:A)</f>
        <v>CUST_48</v>
      </c>
      <c r="B9790" t="str">
        <f>_xlfn.XLOOKUP(L9790, Products!C:C, Products!A:A)</f>
        <v>PROD_6</v>
      </c>
      <c r="C9790">
        <v>9789</v>
      </c>
      <c r="D9790" s="2" t="s">
        <v>1405</v>
      </c>
      <c r="E9790">
        <f>YEAR(Orders[[#This Row],[Order_Date]])</f>
        <v>2023</v>
      </c>
      <c r="F9790">
        <f>MONTH(Orders[[#This Row],[Order_Date]])</f>
        <v>10</v>
      </c>
      <c r="G9790" s="2" t="s">
        <v>37</v>
      </c>
      <c r="H9790" t="s">
        <v>170</v>
      </c>
      <c r="I9790" t="s">
        <v>32</v>
      </c>
      <c r="J9790" t="s">
        <v>65</v>
      </c>
      <c r="K9790" t="s">
        <v>34</v>
      </c>
      <c r="L9790" t="s">
        <v>52</v>
      </c>
      <c r="M9790" s="1">
        <v>1028.3399999999999</v>
      </c>
      <c r="N9790" s="1">
        <v>-66.2</v>
      </c>
      <c r="O9790">
        <v>0.15</v>
      </c>
    </row>
    <row r="9791" spans="1:15" x14ac:dyDescent="0.3">
      <c r="A9791" t="str">
        <f xml:space="preserve"> _xlfn.XLOOKUP(H9791, 'Customers'!B:B, 'Customers'!A:A)</f>
        <v>CUST_600</v>
      </c>
      <c r="B9791" t="str">
        <f>_xlfn.XLOOKUP(L9791, Products!C:C, Products!A:A)</f>
        <v>PROD_3</v>
      </c>
      <c r="C9791">
        <v>9790</v>
      </c>
      <c r="D9791" s="2" t="s">
        <v>518</v>
      </c>
      <c r="E9791">
        <f>YEAR(Orders[[#This Row],[Order_Date]])</f>
        <v>2022</v>
      </c>
      <c r="F9791">
        <f>MONTH(Orders[[#This Row],[Order_Date]])</f>
        <v>6</v>
      </c>
      <c r="G9791" s="2" t="s">
        <v>910</v>
      </c>
      <c r="H9791" t="s">
        <v>1312</v>
      </c>
      <c r="I9791" t="s">
        <v>32</v>
      </c>
      <c r="J9791" t="s">
        <v>65</v>
      </c>
      <c r="K9791" t="s">
        <v>27</v>
      </c>
      <c r="L9791" t="s">
        <v>28</v>
      </c>
      <c r="M9791" s="1">
        <v>295.17</v>
      </c>
      <c r="N9791" s="1">
        <v>42.36</v>
      </c>
      <c r="O9791">
        <v>0.02</v>
      </c>
    </row>
    <row r="9792" spans="1:15" x14ac:dyDescent="0.3">
      <c r="A9792" t="str">
        <f xml:space="preserve"> _xlfn.XLOOKUP(H9792, 'Customers'!B:B, 'Customers'!A:A)</f>
        <v>CUST_572</v>
      </c>
      <c r="B9792" t="str">
        <f>_xlfn.XLOOKUP(L9792, Products!C:C, Products!A:A)</f>
        <v>PROD_5</v>
      </c>
      <c r="C9792">
        <v>9791</v>
      </c>
      <c r="D9792" s="2" t="s">
        <v>474</v>
      </c>
      <c r="E9792">
        <f>YEAR(Orders[[#This Row],[Order_Date]])</f>
        <v>2022</v>
      </c>
      <c r="F9792">
        <f>MONTH(Orders[[#This Row],[Order_Date]])</f>
        <v>4</v>
      </c>
      <c r="G9792" s="2" t="s">
        <v>961</v>
      </c>
      <c r="H9792" t="s">
        <v>1268</v>
      </c>
      <c r="I9792" t="s">
        <v>21</v>
      </c>
      <c r="J9792" t="s">
        <v>65</v>
      </c>
      <c r="K9792" t="s">
        <v>34</v>
      </c>
      <c r="L9792" t="s">
        <v>39</v>
      </c>
      <c r="M9792" s="1">
        <v>8420.91</v>
      </c>
      <c r="N9792" s="1">
        <v>825.67</v>
      </c>
      <c r="O9792">
        <v>0.15</v>
      </c>
    </row>
    <row r="9793" spans="1:15" x14ac:dyDescent="0.3">
      <c r="A9793" t="str">
        <f xml:space="preserve"> _xlfn.XLOOKUP(H9793, 'Customers'!B:B, 'Customers'!A:A)</f>
        <v>CUST_445</v>
      </c>
      <c r="B9793" t="str">
        <f>_xlfn.XLOOKUP(L9793, Products!C:C, Products!A:A)</f>
        <v>PROD_2</v>
      </c>
      <c r="C9793">
        <v>9792</v>
      </c>
      <c r="D9793" s="2" t="s">
        <v>590</v>
      </c>
      <c r="E9793">
        <f>YEAR(Orders[[#This Row],[Order_Date]])</f>
        <v>2023</v>
      </c>
      <c r="F9793">
        <f>MONTH(Orders[[#This Row],[Order_Date]])</f>
        <v>9</v>
      </c>
      <c r="G9793" s="2" t="s">
        <v>696</v>
      </c>
      <c r="H9793" t="s">
        <v>1065</v>
      </c>
      <c r="I9793" t="s">
        <v>32</v>
      </c>
      <c r="J9793" t="s">
        <v>22</v>
      </c>
      <c r="K9793" t="s">
        <v>16</v>
      </c>
      <c r="L9793" t="s">
        <v>23</v>
      </c>
      <c r="M9793" s="1">
        <v>8668.5499999999993</v>
      </c>
      <c r="N9793" s="1">
        <v>2308.11</v>
      </c>
      <c r="O9793">
        <v>0.04</v>
      </c>
    </row>
    <row r="9794" spans="1:15" x14ac:dyDescent="0.3">
      <c r="A9794" t="str">
        <f xml:space="preserve"> _xlfn.XLOOKUP(H9794, 'Customers'!B:B, 'Customers'!A:A)</f>
        <v>CUST_67</v>
      </c>
      <c r="B9794" t="str">
        <f>_xlfn.XLOOKUP(L9794, Products!C:C, Products!A:A)</f>
        <v>PROD_4</v>
      </c>
      <c r="C9794">
        <v>9793</v>
      </c>
      <c r="D9794" s="2" t="s">
        <v>922</v>
      </c>
      <c r="E9794">
        <f>YEAR(Orders[[#This Row],[Order_Date]])</f>
        <v>2023</v>
      </c>
      <c r="F9794">
        <f>MONTH(Orders[[#This Row],[Order_Date]])</f>
        <v>12</v>
      </c>
      <c r="G9794" s="2" t="s">
        <v>258</v>
      </c>
      <c r="H9794" t="s">
        <v>222</v>
      </c>
      <c r="I9794" t="s">
        <v>32</v>
      </c>
      <c r="J9794" t="s">
        <v>33</v>
      </c>
      <c r="K9794" t="s">
        <v>34</v>
      </c>
      <c r="L9794" t="s">
        <v>35</v>
      </c>
      <c r="M9794" s="1">
        <v>8575.34</v>
      </c>
      <c r="N9794" s="1">
        <v>684.92</v>
      </c>
      <c r="O9794">
        <v>0.16</v>
      </c>
    </row>
    <row r="9795" spans="1:15" x14ac:dyDescent="0.3">
      <c r="A9795" t="str">
        <f xml:space="preserve"> _xlfn.XLOOKUP(H9795, 'Customers'!B:B, 'Customers'!A:A)</f>
        <v>CUST_868</v>
      </c>
      <c r="B9795" t="str">
        <f>_xlfn.XLOOKUP(L9795, Products!C:C, Products!A:A)</f>
        <v>PROD_5</v>
      </c>
      <c r="C9795">
        <v>9794</v>
      </c>
      <c r="D9795" s="2" t="s">
        <v>954</v>
      </c>
      <c r="E9795">
        <f>YEAR(Orders[[#This Row],[Order_Date]])</f>
        <v>2022</v>
      </c>
      <c r="F9795">
        <f>MONTH(Orders[[#This Row],[Order_Date]])</f>
        <v>10</v>
      </c>
      <c r="G9795" s="2" t="s">
        <v>109</v>
      </c>
      <c r="H9795" t="s">
        <v>1622</v>
      </c>
      <c r="I9795" t="s">
        <v>14</v>
      </c>
      <c r="J9795" t="s">
        <v>15</v>
      </c>
      <c r="K9795" t="s">
        <v>34</v>
      </c>
      <c r="L9795" t="s">
        <v>39</v>
      </c>
      <c r="M9795" s="1">
        <v>7211.67</v>
      </c>
      <c r="N9795" s="1">
        <v>806.26</v>
      </c>
      <c r="O9795">
        <v>7.0000000000000007E-2</v>
      </c>
    </row>
    <row r="9796" spans="1:15" x14ac:dyDescent="0.3">
      <c r="A9796" t="str">
        <f xml:space="preserve"> _xlfn.XLOOKUP(H9796, 'Customers'!B:B, 'Customers'!A:A)</f>
        <v>CUST_924</v>
      </c>
      <c r="B9796" t="str">
        <f>_xlfn.XLOOKUP(L9796, Products!C:C, Products!A:A)</f>
        <v>PROD_3</v>
      </c>
      <c r="C9796">
        <v>9795</v>
      </c>
      <c r="D9796" s="2" t="s">
        <v>1106</v>
      </c>
      <c r="E9796">
        <f>YEAR(Orders[[#This Row],[Order_Date]])</f>
        <v>2023</v>
      </c>
      <c r="F9796">
        <f>MONTH(Orders[[#This Row],[Order_Date]])</f>
        <v>7</v>
      </c>
      <c r="G9796" s="2" t="s">
        <v>348</v>
      </c>
      <c r="H9796" t="s">
        <v>1684</v>
      </c>
      <c r="I9796" t="s">
        <v>14</v>
      </c>
      <c r="J9796" t="s">
        <v>65</v>
      </c>
      <c r="K9796" t="s">
        <v>27</v>
      </c>
      <c r="L9796" t="s">
        <v>28</v>
      </c>
      <c r="M9796" s="1">
        <v>3069.14</v>
      </c>
      <c r="N9796" s="1">
        <v>464.75</v>
      </c>
      <c r="O9796">
        <v>0.13</v>
      </c>
    </row>
    <row r="9797" spans="1:15" x14ac:dyDescent="0.3">
      <c r="A9797" t="str">
        <f xml:space="preserve"> _xlfn.XLOOKUP(H9797, 'Customers'!B:B, 'Customers'!A:A)</f>
        <v>CUST_867</v>
      </c>
      <c r="B9797" t="str">
        <f>_xlfn.XLOOKUP(L9797, Products!C:C, Products!A:A)</f>
        <v>PROD_1</v>
      </c>
      <c r="C9797">
        <v>9796</v>
      </c>
      <c r="D9797" s="2" t="s">
        <v>898</v>
      </c>
      <c r="E9797">
        <f>YEAR(Orders[[#This Row],[Order_Date]])</f>
        <v>2022</v>
      </c>
      <c r="F9797">
        <f>MONTH(Orders[[#This Row],[Order_Date]])</f>
        <v>6</v>
      </c>
      <c r="G9797" s="2" t="s">
        <v>541</v>
      </c>
      <c r="H9797" t="s">
        <v>1621</v>
      </c>
      <c r="I9797" t="s">
        <v>32</v>
      </c>
      <c r="J9797" t="s">
        <v>65</v>
      </c>
      <c r="K9797" t="s">
        <v>27</v>
      </c>
      <c r="L9797" t="s">
        <v>17</v>
      </c>
      <c r="M9797" s="1">
        <v>6267.37</v>
      </c>
      <c r="N9797" s="1">
        <v>1274.9000000000001</v>
      </c>
      <c r="O9797">
        <v>0.08</v>
      </c>
    </row>
    <row r="9798" spans="1:15" x14ac:dyDescent="0.3">
      <c r="A9798" t="str">
        <f xml:space="preserve"> _xlfn.XLOOKUP(H9798, 'Customers'!B:B, 'Customers'!A:A)</f>
        <v>CUST_69</v>
      </c>
      <c r="B9798" t="str">
        <f>_xlfn.XLOOKUP(L9798, Products!C:C, Products!A:A)</f>
        <v>PROD_1</v>
      </c>
      <c r="C9798">
        <v>9797</v>
      </c>
      <c r="D9798" s="2" t="s">
        <v>706</v>
      </c>
      <c r="E9798">
        <f>YEAR(Orders[[#This Row],[Order_Date]])</f>
        <v>2022</v>
      </c>
      <c r="F9798">
        <f>MONTH(Orders[[#This Row],[Order_Date]])</f>
        <v>11</v>
      </c>
      <c r="G9798" s="2" t="s">
        <v>332</v>
      </c>
      <c r="H9798" t="s">
        <v>227</v>
      </c>
      <c r="I9798" t="s">
        <v>32</v>
      </c>
      <c r="J9798" t="s">
        <v>65</v>
      </c>
      <c r="K9798" t="s">
        <v>16</v>
      </c>
      <c r="L9798" t="s">
        <v>17</v>
      </c>
      <c r="M9798" s="1">
        <v>3918.08</v>
      </c>
      <c r="N9798" s="1">
        <v>605.35</v>
      </c>
      <c r="O9798">
        <v>7.0000000000000007E-2</v>
      </c>
    </row>
    <row r="9799" spans="1:15" x14ac:dyDescent="0.3">
      <c r="A9799" t="str">
        <f xml:space="preserve"> _xlfn.XLOOKUP(H9799, 'Customers'!B:B, 'Customers'!A:A)</f>
        <v>CUST_391</v>
      </c>
      <c r="B9799" t="str">
        <f>_xlfn.XLOOKUP(L9799, Products!C:C, Products!A:A)</f>
        <v>PROD_3</v>
      </c>
      <c r="C9799">
        <v>9798</v>
      </c>
      <c r="D9799" s="2" t="s">
        <v>298</v>
      </c>
      <c r="E9799">
        <f>YEAR(Orders[[#This Row],[Order_Date]])</f>
        <v>2022</v>
      </c>
      <c r="F9799">
        <f>MONTH(Orders[[#This Row],[Order_Date]])</f>
        <v>9</v>
      </c>
      <c r="G9799" s="2" t="s">
        <v>482</v>
      </c>
      <c r="H9799" t="s">
        <v>967</v>
      </c>
      <c r="I9799" t="s">
        <v>21</v>
      </c>
      <c r="J9799" t="s">
        <v>33</v>
      </c>
      <c r="K9799" t="s">
        <v>27</v>
      </c>
      <c r="L9799" t="s">
        <v>28</v>
      </c>
      <c r="M9799" s="1">
        <v>1936.19</v>
      </c>
      <c r="N9799" s="1">
        <v>224.91</v>
      </c>
      <c r="O9799">
        <v>0.16</v>
      </c>
    </row>
    <row r="9800" spans="1:15" x14ac:dyDescent="0.3">
      <c r="A9800" t="str">
        <f xml:space="preserve"> _xlfn.XLOOKUP(H9800, 'Customers'!B:B, 'Customers'!A:A)</f>
        <v>CUST_224</v>
      </c>
      <c r="B9800" t="str">
        <f>_xlfn.XLOOKUP(L9800, Products!C:C, Products!A:A)</f>
        <v>PROD_8</v>
      </c>
      <c r="C9800">
        <v>9799</v>
      </c>
      <c r="D9800" s="2" t="s">
        <v>1346</v>
      </c>
      <c r="E9800">
        <f>YEAR(Orders[[#This Row],[Order_Date]])</f>
        <v>2023</v>
      </c>
      <c r="F9800">
        <f>MONTH(Orders[[#This Row],[Order_Date]])</f>
        <v>1</v>
      </c>
      <c r="G9800" s="2" t="s">
        <v>939</v>
      </c>
      <c r="H9800" t="s">
        <v>626</v>
      </c>
      <c r="I9800" t="s">
        <v>32</v>
      </c>
      <c r="J9800" t="s">
        <v>15</v>
      </c>
      <c r="K9800" t="s">
        <v>27</v>
      </c>
      <c r="L9800" t="s">
        <v>73</v>
      </c>
      <c r="M9800" s="1">
        <v>3086.52</v>
      </c>
      <c r="N9800" s="1">
        <v>120.39</v>
      </c>
      <c r="O9800">
        <v>0.27</v>
      </c>
    </row>
    <row r="9801" spans="1:15" x14ac:dyDescent="0.3">
      <c r="A9801" t="str">
        <f xml:space="preserve"> _xlfn.XLOOKUP(H9801, 'Customers'!B:B, 'Customers'!A:A)</f>
        <v>CUST_681</v>
      </c>
      <c r="B9801" t="str">
        <f>_xlfn.XLOOKUP(L9801, Products!C:C, Products!A:A)</f>
        <v>PROD_5</v>
      </c>
      <c r="C9801">
        <v>9800</v>
      </c>
      <c r="D9801" s="2" t="s">
        <v>1148</v>
      </c>
      <c r="E9801">
        <f>YEAR(Orders[[#This Row],[Order_Date]])</f>
        <v>2023</v>
      </c>
      <c r="F9801">
        <f>MONTH(Orders[[#This Row],[Order_Date]])</f>
        <v>12</v>
      </c>
      <c r="G9801" s="2" t="s">
        <v>44</v>
      </c>
      <c r="H9801" t="s">
        <v>1417</v>
      </c>
      <c r="I9801" t="s">
        <v>21</v>
      </c>
      <c r="J9801" t="s">
        <v>15</v>
      </c>
      <c r="K9801" t="s">
        <v>34</v>
      </c>
      <c r="L9801" t="s">
        <v>39</v>
      </c>
      <c r="M9801" s="1">
        <v>5403.67</v>
      </c>
      <c r="N9801" s="1">
        <v>1251.27</v>
      </c>
      <c r="O9801">
        <v>0.27</v>
      </c>
    </row>
    <row r="9802" spans="1:15" x14ac:dyDescent="0.3">
      <c r="A9802" t="str">
        <f xml:space="preserve"> _xlfn.XLOOKUP(H9802, 'Customers'!B:B, 'Customers'!A:A)</f>
        <v>CUST_839</v>
      </c>
      <c r="B9802" t="str">
        <f>_xlfn.XLOOKUP(L9802, Products!C:C, Products!A:A)</f>
        <v>PROD_7</v>
      </c>
      <c r="C9802">
        <v>9801</v>
      </c>
      <c r="D9802" s="2" t="s">
        <v>128</v>
      </c>
      <c r="E9802">
        <f>YEAR(Orders[[#This Row],[Order_Date]])</f>
        <v>2022</v>
      </c>
      <c r="F9802">
        <f>MONTH(Orders[[#This Row],[Order_Date]])</f>
        <v>10</v>
      </c>
      <c r="G9802" s="2" t="s">
        <v>907</v>
      </c>
      <c r="H9802" t="s">
        <v>1592</v>
      </c>
      <c r="I9802" t="s">
        <v>21</v>
      </c>
      <c r="J9802" t="s">
        <v>33</v>
      </c>
      <c r="K9802" t="s">
        <v>16</v>
      </c>
      <c r="L9802" t="s">
        <v>66</v>
      </c>
      <c r="M9802" s="1">
        <v>7771.91</v>
      </c>
      <c r="N9802" s="1">
        <v>523.24</v>
      </c>
      <c r="O9802">
        <v>0.22</v>
      </c>
    </row>
    <row r="9803" spans="1:15" x14ac:dyDescent="0.3">
      <c r="A9803" t="str">
        <f xml:space="preserve"> _xlfn.XLOOKUP(H9803, 'Customers'!B:B, 'Customers'!A:A)</f>
        <v>CUST_446</v>
      </c>
      <c r="B9803" t="str">
        <f>_xlfn.XLOOKUP(L9803, Products!C:C, Products!A:A)</f>
        <v>PROD_5</v>
      </c>
      <c r="C9803">
        <v>9802</v>
      </c>
      <c r="D9803" s="2" t="s">
        <v>290</v>
      </c>
      <c r="E9803">
        <f>YEAR(Orders[[#This Row],[Order_Date]])</f>
        <v>2023</v>
      </c>
      <c r="F9803">
        <f>MONTH(Orders[[#This Row],[Order_Date]])</f>
        <v>9</v>
      </c>
      <c r="G9803" s="2" t="s">
        <v>590</v>
      </c>
      <c r="H9803" t="s">
        <v>1067</v>
      </c>
      <c r="I9803" t="s">
        <v>32</v>
      </c>
      <c r="J9803" t="s">
        <v>15</v>
      </c>
      <c r="K9803" t="s">
        <v>34</v>
      </c>
      <c r="L9803" t="s">
        <v>39</v>
      </c>
      <c r="M9803" s="1">
        <v>2664.28</v>
      </c>
      <c r="N9803" s="1">
        <v>136.06</v>
      </c>
      <c r="O9803">
        <v>0.04</v>
      </c>
    </row>
    <row r="9804" spans="1:15" x14ac:dyDescent="0.3">
      <c r="A9804" t="str">
        <f xml:space="preserve"> _xlfn.XLOOKUP(H9804, 'Customers'!B:B, 'Customers'!A:A)</f>
        <v>CUST_200</v>
      </c>
      <c r="B9804" t="str">
        <f>_xlfn.XLOOKUP(L9804, Products!C:C, Products!A:A)</f>
        <v>PROD_2</v>
      </c>
      <c r="C9804">
        <v>9803</v>
      </c>
      <c r="D9804" s="2" t="s">
        <v>220</v>
      </c>
      <c r="E9804">
        <f>YEAR(Orders[[#This Row],[Order_Date]])</f>
        <v>2022</v>
      </c>
      <c r="F9804">
        <f>MONTH(Orders[[#This Row],[Order_Date]])</f>
        <v>5</v>
      </c>
      <c r="G9804" s="2" t="s">
        <v>687</v>
      </c>
      <c r="H9804" t="s">
        <v>572</v>
      </c>
      <c r="I9804" t="s">
        <v>14</v>
      </c>
      <c r="J9804" t="s">
        <v>22</v>
      </c>
      <c r="K9804" t="s">
        <v>16</v>
      </c>
      <c r="L9804" t="s">
        <v>23</v>
      </c>
      <c r="M9804" s="1">
        <v>838.93</v>
      </c>
      <c r="N9804" s="1">
        <v>129.34</v>
      </c>
      <c r="O9804">
        <v>0.24</v>
      </c>
    </row>
    <row r="9805" spans="1:15" x14ac:dyDescent="0.3">
      <c r="A9805" t="str">
        <f xml:space="preserve"> _xlfn.XLOOKUP(H9805, 'Customers'!B:B, 'Customers'!A:A)</f>
        <v>CUST_293</v>
      </c>
      <c r="B9805" t="str">
        <f>_xlfn.XLOOKUP(L9805, Products!C:C, Products!A:A)</f>
        <v>PROD_2</v>
      </c>
      <c r="C9805">
        <v>9804</v>
      </c>
      <c r="D9805" s="2" t="s">
        <v>226</v>
      </c>
      <c r="E9805">
        <f>YEAR(Orders[[#This Row],[Order_Date]])</f>
        <v>2023</v>
      </c>
      <c r="F9805">
        <f>MONTH(Orders[[#This Row],[Order_Date]])</f>
        <v>6</v>
      </c>
      <c r="G9805" s="2" t="s">
        <v>1057</v>
      </c>
      <c r="H9805" t="s">
        <v>778</v>
      </c>
      <c r="I9805" t="s">
        <v>21</v>
      </c>
      <c r="J9805" t="s">
        <v>33</v>
      </c>
      <c r="K9805" t="s">
        <v>16</v>
      </c>
      <c r="L9805" t="s">
        <v>23</v>
      </c>
      <c r="M9805" s="1">
        <v>3522.79</v>
      </c>
      <c r="N9805" s="1">
        <v>111.8</v>
      </c>
      <c r="O9805">
        <v>0.2</v>
      </c>
    </row>
    <row r="9806" spans="1:15" x14ac:dyDescent="0.3">
      <c r="A9806" t="str">
        <f xml:space="preserve"> _xlfn.XLOOKUP(H9806, 'Customers'!B:B, 'Customers'!A:A)</f>
        <v>CUST_753</v>
      </c>
      <c r="B9806" t="str">
        <f>_xlfn.XLOOKUP(L9806, Products!C:C, Products!A:A)</f>
        <v>PROD_1</v>
      </c>
      <c r="C9806">
        <v>9805</v>
      </c>
      <c r="D9806" s="2" t="s">
        <v>226</v>
      </c>
      <c r="E9806">
        <f>YEAR(Orders[[#This Row],[Order_Date]])</f>
        <v>2023</v>
      </c>
      <c r="F9806">
        <f>MONTH(Orders[[#This Row],[Order_Date]])</f>
        <v>6</v>
      </c>
      <c r="G9806" s="2" t="s">
        <v>1057</v>
      </c>
      <c r="H9806" t="s">
        <v>1499</v>
      </c>
      <c r="I9806" t="s">
        <v>21</v>
      </c>
      <c r="J9806" t="s">
        <v>65</v>
      </c>
      <c r="K9806" t="s">
        <v>27</v>
      </c>
      <c r="L9806" t="s">
        <v>17</v>
      </c>
      <c r="M9806" s="1">
        <v>4440.66</v>
      </c>
      <c r="N9806" s="1">
        <v>47.32</v>
      </c>
      <c r="O9806">
        <v>0.24</v>
      </c>
    </row>
    <row r="9807" spans="1:15" x14ac:dyDescent="0.3">
      <c r="A9807" t="str">
        <f xml:space="preserve"> _xlfn.XLOOKUP(H9807, 'Customers'!B:B, 'Customers'!A:A)</f>
        <v>CUST_897</v>
      </c>
      <c r="B9807" t="str">
        <f>_xlfn.XLOOKUP(L9807, Products!C:C, Products!A:A)</f>
        <v>PROD_3</v>
      </c>
      <c r="C9807">
        <v>9806</v>
      </c>
      <c r="D9807" s="2" t="s">
        <v>107</v>
      </c>
      <c r="E9807">
        <f>YEAR(Orders[[#This Row],[Order_Date]])</f>
        <v>2022</v>
      </c>
      <c r="F9807">
        <f>MONTH(Orders[[#This Row],[Order_Date]])</f>
        <v>8</v>
      </c>
      <c r="G9807" s="2" t="s">
        <v>241</v>
      </c>
      <c r="H9807" t="s">
        <v>1656</v>
      </c>
      <c r="I9807" t="s">
        <v>21</v>
      </c>
      <c r="J9807" t="s">
        <v>15</v>
      </c>
      <c r="K9807" t="s">
        <v>27</v>
      </c>
      <c r="L9807" t="s">
        <v>28</v>
      </c>
      <c r="M9807" s="1">
        <v>3241.33</v>
      </c>
      <c r="N9807" s="1">
        <v>512.95000000000005</v>
      </c>
      <c r="O9807">
        <v>0.25</v>
      </c>
    </row>
    <row r="9808" spans="1:15" x14ac:dyDescent="0.3">
      <c r="A9808" t="str">
        <f xml:space="preserve"> _xlfn.XLOOKUP(H9808, 'Customers'!B:B, 'Customers'!A:A)</f>
        <v>CUST_841</v>
      </c>
      <c r="B9808" t="str">
        <f>_xlfn.XLOOKUP(L9808, Products!C:C, Products!A:A)</f>
        <v>PROD_8</v>
      </c>
      <c r="C9808">
        <v>9807</v>
      </c>
      <c r="D9808" s="2" t="s">
        <v>477</v>
      </c>
      <c r="E9808">
        <f>YEAR(Orders[[#This Row],[Order_Date]])</f>
        <v>2023</v>
      </c>
      <c r="F9808">
        <f>MONTH(Orders[[#This Row],[Order_Date]])</f>
        <v>3</v>
      </c>
      <c r="G9808" s="2" t="s">
        <v>839</v>
      </c>
      <c r="H9808" t="s">
        <v>1594</v>
      </c>
      <c r="I9808" t="s">
        <v>32</v>
      </c>
      <c r="J9808" t="s">
        <v>65</v>
      </c>
      <c r="K9808" t="s">
        <v>27</v>
      </c>
      <c r="L9808" t="s">
        <v>73</v>
      </c>
      <c r="M9808" s="1">
        <v>3673.71</v>
      </c>
      <c r="N9808" s="1">
        <v>459.72</v>
      </c>
      <c r="O9808">
        <v>0.01</v>
      </c>
    </row>
    <row r="9809" spans="1:15" x14ac:dyDescent="0.3">
      <c r="A9809" t="str">
        <f xml:space="preserve"> _xlfn.XLOOKUP(H9809, 'Customers'!B:B, 'Customers'!A:A)</f>
        <v>CUST_843</v>
      </c>
      <c r="B9809" t="str">
        <f>_xlfn.XLOOKUP(L9809, Products!C:C, Products!A:A)</f>
        <v>PROD_6</v>
      </c>
      <c r="C9809">
        <v>9808</v>
      </c>
      <c r="D9809" s="2" t="s">
        <v>930</v>
      </c>
      <c r="E9809">
        <f>YEAR(Orders[[#This Row],[Order_Date]])</f>
        <v>2022</v>
      </c>
      <c r="F9809">
        <f>MONTH(Orders[[#This Row],[Order_Date]])</f>
        <v>4</v>
      </c>
      <c r="G9809" s="2" t="s">
        <v>834</v>
      </c>
      <c r="H9809" t="s">
        <v>1596</v>
      </c>
      <c r="I9809" t="s">
        <v>32</v>
      </c>
      <c r="J9809" t="s">
        <v>65</v>
      </c>
      <c r="K9809" t="s">
        <v>34</v>
      </c>
      <c r="L9809" t="s">
        <v>52</v>
      </c>
      <c r="M9809" s="1">
        <v>867.97</v>
      </c>
      <c r="N9809" s="1">
        <v>188.32</v>
      </c>
      <c r="O9809">
        <v>0.25</v>
      </c>
    </row>
    <row r="9810" spans="1:15" x14ac:dyDescent="0.3">
      <c r="A9810" t="str">
        <f xml:space="preserve"> _xlfn.XLOOKUP(H9810, 'Customers'!B:B, 'Customers'!A:A)</f>
        <v>CUST_175</v>
      </c>
      <c r="B9810" t="str">
        <f>_xlfn.XLOOKUP(L9810, Products!C:C, Products!A:A)</f>
        <v>PROD_7</v>
      </c>
      <c r="C9810">
        <v>9809</v>
      </c>
      <c r="D9810" s="2" t="s">
        <v>721</v>
      </c>
      <c r="E9810">
        <f>YEAR(Orders[[#This Row],[Order_Date]])</f>
        <v>2023</v>
      </c>
      <c r="F9810">
        <f>MONTH(Orders[[#This Row],[Order_Date]])</f>
        <v>5</v>
      </c>
      <c r="G9810" s="2" t="s">
        <v>343</v>
      </c>
      <c r="H9810" t="s">
        <v>512</v>
      </c>
      <c r="I9810" t="s">
        <v>21</v>
      </c>
      <c r="J9810" t="s">
        <v>33</v>
      </c>
      <c r="K9810" t="s">
        <v>16</v>
      </c>
      <c r="L9810" t="s">
        <v>66</v>
      </c>
      <c r="M9810" s="1">
        <v>905.08</v>
      </c>
      <c r="N9810" s="1">
        <v>73.010000000000005</v>
      </c>
      <c r="O9810">
        <v>0.25</v>
      </c>
    </row>
    <row r="9811" spans="1:15" x14ac:dyDescent="0.3">
      <c r="A9811" t="str">
        <f xml:space="preserve"> _xlfn.XLOOKUP(H9811, 'Customers'!B:B, 'Customers'!A:A)</f>
        <v>CUST_81</v>
      </c>
      <c r="B9811" t="str">
        <f>_xlfn.XLOOKUP(L9811, Products!C:C, Products!A:A)</f>
        <v>PROD_2</v>
      </c>
      <c r="C9811">
        <v>9810</v>
      </c>
      <c r="D9811" s="2" t="s">
        <v>298</v>
      </c>
      <c r="E9811">
        <f>YEAR(Orders[[#This Row],[Order_Date]])</f>
        <v>2022</v>
      </c>
      <c r="F9811">
        <f>MONTH(Orders[[#This Row],[Order_Date]])</f>
        <v>9</v>
      </c>
      <c r="G9811" s="2" t="s">
        <v>299</v>
      </c>
      <c r="H9811" t="s">
        <v>260</v>
      </c>
      <c r="I9811" t="s">
        <v>32</v>
      </c>
      <c r="J9811" t="s">
        <v>65</v>
      </c>
      <c r="K9811" t="s">
        <v>16</v>
      </c>
      <c r="L9811" t="s">
        <v>23</v>
      </c>
      <c r="M9811" s="1">
        <v>8332.93</v>
      </c>
      <c r="N9811" s="1">
        <v>2217.39</v>
      </c>
      <c r="O9811">
        <v>0.11</v>
      </c>
    </row>
    <row r="9812" spans="1:15" x14ac:dyDescent="0.3">
      <c r="A9812" t="str">
        <f xml:space="preserve"> _xlfn.XLOOKUP(H9812, 'Customers'!B:B, 'Customers'!A:A)</f>
        <v>CUST_973</v>
      </c>
      <c r="B9812" t="str">
        <f>_xlfn.XLOOKUP(L9812, Products!C:C, Products!A:A)</f>
        <v>PROD_7</v>
      </c>
      <c r="C9812">
        <v>9811</v>
      </c>
      <c r="D9812" s="2" t="s">
        <v>1072</v>
      </c>
      <c r="E9812">
        <f>YEAR(Orders[[#This Row],[Order_Date]])</f>
        <v>2023</v>
      </c>
      <c r="F9812">
        <f>MONTH(Orders[[#This Row],[Order_Date]])</f>
        <v>3</v>
      </c>
      <c r="G9812" s="2" t="s">
        <v>40</v>
      </c>
      <c r="H9812" t="s">
        <v>1736</v>
      </c>
      <c r="I9812" t="s">
        <v>14</v>
      </c>
      <c r="J9812" t="s">
        <v>15</v>
      </c>
      <c r="K9812" t="s">
        <v>16</v>
      </c>
      <c r="L9812" t="s">
        <v>66</v>
      </c>
      <c r="M9812" s="1">
        <v>4807.2</v>
      </c>
      <c r="N9812" s="1">
        <v>-307.23</v>
      </c>
      <c r="O9812">
        <v>0</v>
      </c>
    </row>
    <row r="9813" spans="1:15" x14ac:dyDescent="0.3">
      <c r="A9813" t="str">
        <f xml:space="preserve"> _xlfn.XLOOKUP(H9813, 'Customers'!B:B, 'Customers'!A:A)</f>
        <v>CUST_811</v>
      </c>
      <c r="B9813" t="str">
        <f>_xlfn.XLOOKUP(L9813, Products!C:C, Products!A:A)</f>
        <v>PROD_1</v>
      </c>
      <c r="C9813">
        <v>9812</v>
      </c>
      <c r="D9813" s="2" t="s">
        <v>472</v>
      </c>
      <c r="E9813">
        <f>YEAR(Orders[[#This Row],[Order_Date]])</f>
        <v>2022</v>
      </c>
      <c r="F9813">
        <f>MONTH(Orders[[#This Row],[Order_Date]])</f>
        <v>10</v>
      </c>
      <c r="G9813" s="2" t="s">
        <v>502</v>
      </c>
      <c r="H9813" t="s">
        <v>1561</v>
      </c>
      <c r="I9813" t="s">
        <v>14</v>
      </c>
      <c r="J9813" t="s">
        <v>15</v>
      </c>
      <c r="K9813" t="s">
        <v>27</v>
      </c>
      <c r="L9813" t="s">
        <v>17</v>
      </c>
      <c r="M9813" s="1">
        <v>5215.28</v>
      </c>
      <c r="N9813" s="1">
        <v>42.18</v>
      </c>
      <c r="O9813">
        <v>0.01</v>
      </c>
    </row>
    <row r="9814" spans="1:15" x14ac:dyDescent="0.3">
      <c r="A9814" t="str">
        <f xml:space="preserve"> _xlfn.XLOOKUP(H9814, 'Customers'!B:B, 'Customers'!A:A)</f>
        <v>CUST_520</v>
      </c>
      <c r="B9814" t="str">
        <f>_xlfn.XLOOKUP(L9814, Products!C:C, Products!A:A)</f>
        <v>PROD_5</v>
      </c>
      <c r="C9814">
        <v>9813</v>
      </c>
      <c r="D9814" s="2" t="s">
        <v>53</v>
      </c>
      <c r="E9814">
        <f>YEAR(Orders[[#This Row],[Order_Date]])</f>
        <v>2022</v>
      </c>
      <c r="F9814">
        <f>MONTH(Orders[[#This Row],[Order_Date]])</f>
        <v>2</v>
      </c>
      <c r="G9814" s="2" t="s">
        <v>54</v>
      </c>
      <c r="H9814" t="s">
        <v>1193</v>
      </c>
      <c r="I9814" t="s">
        <v>21</v>
      </c>
      <c r="J9814" t="s">
        <v>65</v>
      </c>
      <c r="K9814" t="s">
        <v>34</v>
      </c>
      <c r="L9814" t="s">
        <v>39</v>
      </c>
      <c r="M9814" s="1">
        <v>892.67</v>
      </c>
      <c r="N9814" s="1">
        <v>36.85</v>
      </c>
      <c r="O9814">
        <v>0.06</v>
      </c>
    </row>
    <row r="9815" spans="1:15" x14ac:dyDescent="0.3">
      <c r="A9815" t="str">
        <f xml:space="preserve"> _xlfn.XLOOKUP(H9815, 'Customers'!B:B, 'Customers'!A:A)</f>
        <v>CUST_955</v>
      </c>
      <c r="B9815" t="str">
        <f>_xlfn.XLOOKUP(L9815, Products!C:C, Products!A:A)</f>
        <v>PROD_2</v>
      </c>
      <c r="C9815">
        <v>9814</v>
      </c>
      <c r="D9815" s="2" t="s">
        <v>759</v>
      </c>
      <c r="E9815">
        <f>YEAR(Orders[[#This Row],[Order_Date]])</f>
        <v>2023</v>
      </c>
      <c r="F9815">
        <f>MONTH(Orders[[#This Row],[Order_Date]])</f>
        <v>8</v>
      </c>
      <c r="G9815" s="2" t="s">
        <v>11</v>
      </c>
      <c r="H9815" t="s">
        <v>1717</v>
      </c>
      <c r="I9815" t="s">
        <v>14</v>
      </c>
      <c r="J9815" t="s">
        <v>65</v>
      </c>
      <c r="K9815" t="s">
        <v>16</v>
      </c>
      <c r="L9815" t="s">
        <v>23</v>
      </c>
      <c r="M9815" s="1">
        <v>9592.17</v>
      </c>
      <c r="N9815" s="1">
        <v>395.37</v>
      </c>
      <c r="O9815">
        <v>0.04</v>
      </c>
    </row>
    <row r="9816" spans="1:15" x14ac:dyDescent="0.3">
      <c r="A9816" t="str">
        <f xml:space="preserve"> _xlfn.XLOOKUP(H9816, 'Customers'!B:B, 'Customers'!A:A)</f>
        <v>CUST_928</v>
      </c>
      <c r="B9816" t="str">
        <f>_xlfn.XLOOKUP(L9816, Products!C:C, Products!A:A)</f>
        <v>PROD_2</v>
      </c>
      <c r="C9816">
        <v>9815</v>
      </c>
      <c r="D9816" s="2" t="s">
        <v>904</v>
      </c>
      <c r="E9816">
        <f>YEAR(Orders[[#This Row],[Order_Date]])</f>
        <v>2023</v>
      </c>
      <c r="F9816">
        <f>MONTH(Orders[[#This Row],[Order_Date]])</f>
        <v>5</v>
      </c>
      <c r="G9816" s="2" t="s">
        <v>1236</v>
      </c>
      <c r="H9816" t="s">
        <v>1688</v>
      </c>
      <c r="I9816" t="s">
        <v>14</v>
      </c>
      <c r="J9816" t="s">
        <v>33</v>
      </c>
      <c r="K9816" t="s">
        <v>16</v>
      </c>
      <c r="L9816" t="s">
        <v>23</v>
      </c>
      <c r="M9816" s="1">
        <v>9925.2999999999993</v>
      </c>
      <c r="N9816" s="1">
        <v>892.32</v>
      </c>
      <c r="O9816">
        <v>0.2</v>
      </c>
    </row>
    <row r="9817" spans="1:15" x14ac:dyDescent="0.3">
      <c r="A9817" t="str">
        <f xml:space="preserve"> _xlfn.XLOOKUP(H9817, 'Customers'!B:B, 'Customers'!A:A)</f>
        <v>CUST_273</v>
      </c>
      <c r="B9817" t="str">
        <f>_xlfn.XLOOKUP(L9817, Products!C:C, Products!A:A)</f>
        <v>PROD_3</v>
      </c>
      <c r="C9817">
        <v>9816</v>
      </c>
      <c r="D9817" s="2" t="s">
        <v>878</v>
      </c>
      <c r="E9817">
        <f>YEAR(Orders[[#This Row],[Order_Date]])</f>
        <v>2023</v>
      </c>
      <c r="F9817">
        <f>MONTH(Orders[[#This Row],[Order_Date]])</f>
        <v>8</v>
      </c>
      <c r="G9817" s="2" t="s">
        <v>148</v>
      </c>
      <c r="H9817" t="s">
        <v>734</v>
      </c>
      <c r="I9817" t="s">
        <v>14</v>
      </c>
      <c r="J9817" t="s">
        <v>22</v>
      </c>
      <c r="K9817" t="s">
        <v>27</v>
      </c>
      <c r="L9817" t="s">
        <v>28</v>
      </c>
      <c r="M9817" s="1">
        <v>621.73</v>
      </c>
      <c r="N9817" s="1">
        <v>-21.11</v>
      </c>
      <c r="O9817">
        <v>0.23</v>
      </c>
    </row>
    <row r="9818" spans="1:15" x14ac:dyDescent="0.3">
      <c r="A9818" t="str">
        <f xml:space="preserve"> _xlfn.XLOOKUP(H9818, 'Customers'!B:B, 'Customers'!A:A)</f>
        <v>CUST_606</v>
      </c>
      <c r="B9818" t="str">
        <f>_xlfn.XLOOKUP(L9818, Products!C:C, Products!A:A)</f>
        <v>PROD_1</v>
      </c>
      <c r="C9818">
        <v>9817</v>
      </c>
      <c r="D9818" s="2" t="s">
        <v>1038</v>
      </c>
      <c r="E9818">
        <f>YEAR(Orders[[#This Row],[Order_Date]])</f>
        <v>2022</v>
      </c>
      <c r="F9818">
        <f>MONTH(Orders[[#This Row],[Order_Date]])</f>
        <v>1</v>
      </c>
      <c r="G9818" s="2" t="s">
        <v>1182</v>
      </c>
      <c r="H9818" t="s">
        <v>1320</v>
      </c>
      <c r="I9818" t="s">
        <v>14</v>
      </c>
      <c r="J9818" t="s">
        <v>33</v>
      </c>
      <c r="K9818" t="s">
        <v>16</v>
      </c>
      <c r="L9818" t="s">
        <v>17</v>
      </c>
      <c r="M9818" s="1">
        <v>9010.58</v>
      </c>
      <c r="N9818" s="1">
        <v>561.05999999999995</v>
      </c>
      <c r="O9818">
        <v>0.27</v>
      </c>
    </row>
    <row r="9819" spans="1:15" x14ac:dyDescent="0.3">
      <c r="A9819" t="str">
        <f xml:space="preserve"> _xlfn.XLOOKUP(H9819, 'Customers'!B:B, 'Customers'!A:A)</f>
        <v>CUST_148</v>
      </c>
      <c r="B9819" t="str">
        <f>_xlfn.XLOOKUP(L9819, Products!C:C, Products!A:A)</f>
        <v>PROD_4</v>
      </c>
      <c r="C9819">
        <v>9818</v>
      </c>
      <c r="D9819" s="2" t="s">
        <v>802</v>
      </c>
      <c r="E9819">
        <f>YEAR(Orders[[#This Row],[Order_Date]])</f>
        <v>2023</v>
      </c>
      <c r="F9819">
        <f>MONTH(Orders[[#This Row],[Order_Date]])</f>
        <v>2</v>
      </c>
      <c r="G9819" s="2" t="s">
        <v>666</v>
      </c>
      <c r="H9819" t="s">
        <v>443</v>
      </c>
      <c r="I9819" t="s">
        <v>32</v>
      </c>
      <c r="J9819" t="s">
        <v>65</v>
      </c>
      <c r="K9819" t="s">
        <v>34</v>
      </c>
      <c r="L9819" t="s">
        <v>35</v>
      </c>
      <c r="M9819" s="1">
        <v>2993.27</v>
      </c>
      <c r="N9819" s="1">
        <v>223.13</v>
      </c>
      <c r="O9819">
        <v>0.28000000000000003</v>
      </c>
    </row>
    <row r="9820" spans="1:15" x14ac:dyDescent="0.3">
      <c r="A9820" t="str">
        <f xml:space="preserve"> _xlfn.XLOOKUP(H9820, 'Customers'!B:B, 'Customers'!A:A)</f>
        <v>CUST_860</v>
      </c>
      <c r="B9820" t="str">
        <f>_xlfn.XLOOKUP(L9820, Products!C:C, Products!A:A)</f>
        <v>PROD_3</v>
      </c>
      <c r="C9820">
        <v>9819</v>
      </c>
      <c r="D9820" s="2" t="s">
        <v>1249</v>
      </c>
      <c r="E9820">
        <f>YEAR(Orders[[#This Row],[Order_Date]])</f>
        <v>2023</v>
      </c>
      <c r="F9820">
        <f>MONTH(Orders[[#This Row],[Order_Date]])</f>
        <v>7</v>
      </c>
      <c r="G9820" s="2" t="s">
        <v>349</v>
      </c>
      <c r="H9820" t="s">
        <v>1613</v>
      </c>
      <c r="I9820" t="s">
        <v>21</v>
      </c>
      <c r="J9820" t="s">
        <v>33</v>
      </c>
      <c r="K9820" t="s">
        <v>27</v>
      </c>
      <c r="L9820" t="s">
        <v>28</v>
      </c>
      <c r="M9820" s="1">
        <v>1745.67</v>
      </c>
      <c r="N9820" s="1">
        <v>-130.24</v>
      </c>
      <c r="O9820">
        <v>0.18</v>
      </c>
    </row>
    <row r="9821" spans="1:15" x14ac:dyDescent="0.3">
      <c r="A9821" t="str">
        <f xml:space="preserve"> _xlfn.XLOOKUP(H9821, 'Customers'!B:B, 'Customers'!A:A)</f>
        <v>CUST_709</v>
      </c>
      <c r="B9821" t="str">
        <f>_xlfn.XLOOKUP(L9821, Products!C:C, Products!A:A)</f>
        <v>PROD_7</v>
      </c>
      <c r="C9821">
        <v>9820</v>
      </c>
      <c r="D9821" s="2" t="s">
        <v>524</v>
      </c>
      <c r="E9821">
        <f>YEAR(Orders[[#This Row],[Order_Date]])</f>
        <v>2023</v>
      </c>
      <c r="F9821">
        <f>MONTH(Orders[[#This Row],[Order_Date]])</f>
        <v>10</v>
      </c>
      <c r="G9821" s="2" t="s">
        <v>819</v>
      </c>
      <c r="H9821" t="s">
        <v>1448</v>
      </c>
      <c r="I9821" t="s">
        <v>21</v>
      </c>
      <c r="J9821" t="s">
        <v>33</v>
      </c>
      <c r="K9821" t="s">
        <v>16</v>
      </c>
      <c r="L9821" t="s">
        <v>66</v>
      </c>
      <c r="M9821" s="1">
        <v>2782.05</v>
      </c>
      <c r="N9821" s="1">
        <v>69.03</v>
      </c>
      <c r="O9821">
        <v>0.28999999999999998</v>
      </c>
    </row>
    <row r="9822" spans="1:15" x14ac:dyDescent="0.3">
      <c r="A9822" t="str">
        <f xml:space="preserve"> _xlfn.XLOOKUP(H9822, 'Customers'!B:B, 'Customers'!A:A)</f>
        <v>CUST_590</v>
      </c>
      <c r="B9822" t="str">
        <f>_xlfn.XLOOKUP(L9822, Products!C:C, Products!A:A)</f>
        <v>PROD_3</v>
      </c>
      <c r="C9822">
        <v>9821</v>
      </c>
      <c r="D9822" s="2" t="s">
        <v>206</v>
      </c>
      <c r="E9822">
        <f>YEAR(Orders[[#This Row],[Order_Date]])</f>
        <v>2022</v>
      </c>
      <c r="F9822">
        <f>MONTH(Orders[[#This Row],[Order_Date]])</f>
        <v>12</v>
      </c>
      <c r="G9822" s="2" t="s">
        <v>133</v>
      </c>
      <c r="H9822" t="s">
        <v>1295</v>
      </c>
      <c r="I9822" t="s">
        <v>32</v>
      </c>
      <c r="J9822" t="s">
        <v>22</v>
      </c>
      <c r="K9822" t="s">
        <v>27</v>
      </c>
      <c r="L9822" t="s">
        <v>28</v>
      </c>
      <c r="M9822" s="1">
        <v>1916.05</v>
      </c>
      <c r="N9822" s="1">
        <v>-154.80000000000001</v>
      </c>
      <c r="O9822">
        <v>0.1</v>
      </c>
    </row>
    <row r="9823" spans="1:15" x14ac:dyDescent="0.3">
      <c r="A9823" t="str">
        <f xml:space="preserve"> _xlfn.XLOOKUP(H9823, 'Customers'!B:B, 'Customers'!A:A)</f>
        <v>CUST_796</v>
      </c>
      <c r="B9823" t="str">
        <f>_xlfn.XLOOKUP(L9823, Products!C:C, Products!A:A)</f>
        <v>PROD_7</v>
      </c>
      <c r="C9823">
        <v>9822</v>
      </c>
      <c r="D9823" s="2" t="s">
        <v>1286</v>
      </c>
      <c r="E9823">
        <f>YEAR(Orders[[#This Row],[Order_Date]])</f>
        <v>2023</v>
      </c>
      <c r="F9823">
        <f>MONTH(Orders[[#This Row],[Order_Date]])</f>
        <v>2</v>
      </c>
      <c r="G9823" s="2" t="s">
        <v>345</v>
      </c>
      <c r="H9823" t="s">
        <v>1544</v>
      </c>
      <c r="I9823" t="s">
        <v>32</v>
      </c>
      <c r="J9823" t="s">
        <v>22</v>
      </c>
      <c r="K9823" t="s">
        <v>16</v>
      </c>
      <c r="L9823" t="s">
        <v>66</v>
      </c>
      <c r="M9823" s="1">
        <v>4078.15</v>
      </c>
      <c r="N9823" s="1">
        <v>1170.93</v>
      </c>
      <c r="O9823">
        <v>0.14000000000000001</v>
      </c>
    </row>
    <row r="9824" spans="1:15" x14ac:dyDescent="0.3">
      <c r="A9824" t="str">
        <f xml:space="preserve"> _xlfn.XLOOKUP(H9824, 'Customers'!B:B, 'Customers'!A:A)</f>
        <v>CUST_739</v>
      </c>
      <c r="B9824" t="str">
        <f>_xlfn.XLOOKUP(L9824, Products!C:C, Products!A:A)</f>
        <v>PROD_4</v>
      </c>
      <c r="C9824">
        <v>9823</v>
      </c>
      <c r="D9824" s="2" t="s">
        <v>146</v>
      </c>
      <c r="E9824">
        <f>YEAR(Orders[[#This Row],[Order_Date]])</f>
        <v>2023</v>
      </c>
      <c r="F9824">
        <f>MONTH(Orders[[#This Row],[Order_Date]])</f>
        <v>8</v>
      </c>
      <c r="G9824" s="2" t="s">
        <v>302</v>
      </c>
      <c r="H9824" t="s">
        <v>1482</v>
      </c>
      <c r="I9824" t="s">
        <v>14</v>
      </c>
      <c r="J9824" t="s">
        <v>65</v>
      </c>
      <c r="K9824" t="s">
        <v>34</v>
      </c>
      <c r="L9824" t="s">
        <v>35</v>
      </c>
      <c r="M9824" s="1">
        <v>6582.33</v>
      </c>
      <c r="N9824" s="1">
        <v>-588.47</v>
      </c>
      <c r="O9824">
        <v>0.25</v>
      </c>
    </row>
    <row r="9825" spans="1:15" x14ac:dyDescent="0.3">
      <c r="A9825" t="str">
        <f xml:space="preserve"> _xlfn.XLOOKUP(H9825, 'Customers'!B:B, 'Customers'!A:A)</f>
        <v>CUST_821</v>
      </c>
      <c r="B9825" t="str">
        <f>_xlfn.XLOOKUP(L9825, Products!C:C, Products!A:A)</f>
        <v>PROD_8</v>
      </c>
      <c r="C9825">
        <v>9824</v>
      </c>
      <c r="D9825" s="2" t="s">
        <v>641</v>
      </c>
      <c r="E9825">
        <f>YEAR(Orders[[#This Row],[Order_Date]])</f>
        <v>2023</v>
      </c>
      <c r="F9825">
        <f>MONTH(Orders[[#This Row],[Order_Date]])</f>
        <v>1</v>
      </c>
      <c r="G9825" s="2" t="s">
        <v>25</v>
      </c>
      <c r="H9825" t="s">
        <v>1572</v>
      </c>
      <c r="I9825" t="s">
        <v>21</v>
      </c>
      <c r="J9825" t="s">
        <v>15</v>
      </c>
      <c r="K9825" t="s">
        <v>27</v>
      </c>
      <c r="L9825" t="s">
        <v>73</v>
      </c>
      <c r="M9825" s="1">
        <v>6174.28</v>
      </c>
      <c r="N9825" s="1">
        <v>1021.91</v>
      </c>
      <c r="O9825">
        <v>0.12</v>
      </c>
    </row>
    <row r="9826" spans="1:15" x14ac:dyDescent="0.3">
      <c r="A9826" t="str">
        <f xml:space="preserve"> _xlfn.XLOOKUP(H9826, 'Customers'!B:B, 'Customers'!A:A)</f>
        <v>CUST_101</v>
      </c>
      <c r="B9826" t="str">
        <f>_xlfn.XLOOKUP(L9826, Products!C:C, Products!A:A)</f>
        <v>PROD_6</v>
      </c>
      <c r="C9826">
        <v>9825</v>
      </c>
      <c r="D9826" s="2" t="s">
        <v>251</v>
      </c>
      <c r="E9826">
        <f>YEAR(Orders[[#This Row],[Order_Date]])</f>
        <v>2022</v>
      </c>
      <c r="F9826">
        <f>MONTH(Orders[[#This Row],[Order_Date]])</f>
        <v>11</v>
      </c>
      <c r="G9826" s="2" t="s">
        <v>800</v>
      </c>
      <c r="H9826" t="s">
        <v>317</v>
      </c>
      <c r="I9826" t="s">
        <v>32</v>
      </c>
      <c r="J9826" t="s">
        <v>15</v>
      </c>
      <c r="K9826" t="s">
        <v>34</v>
      </c>
      <c r="L9826" t="s">
        <v>52</v>
      </c>
      <c r="M9826" s="1">
        <v>5132.83</v>
      </c>
      <c r="N9826" s="1">
        <v>1442.66</v>
      </c>
      <c r="O9826">
        <v>0.19</v>
      </c>
    </row>
    <row r="9827" spans="1:15" x14ac:dyDescent="0.3">
      <c r="A9827" t="str">
        <f xml:space="preserve"> _xlfn.XLOOKUP(H9827, 'Customers'!B:B, 'Customers'!A:A)</f>
        <v>CUST_898</v>
      </c>
      <c r="B9827" t="str">
        <f>_xlfn.XLOOKUP(L9827, Products!C:C, Products!A:A)</f>
        <v>PROD_1</v>
      </c>
      <c r="C9827">
        <v>9826</v>
      </c>
      <c r="D9827" s="2" t="s">
        <v>1480</v>
      </c>
      <c r="E9827">
        <f>YEAR(Orders[[#This Row],[Order_Date]])</f>
        <v>2023</v>
      </c>
      <c r="F9827">
        <f>MONTH(Orders[[#This Row],[Order_Date]])</f>
        <v>9</v>
      </c>
      <c r="G9827" s="2" t="s">
        <v>1133</v>
      </c>
      <c r="H9827" t="s">
        <v>1657</v>
      </c>
      <c r="I9827" t="s">
        <v>21</v>
      </c>
      <c r="J9827" t="s">
        <v>65</v>
      </c>
      <c r="K9827" t="s">
        <v>16</v>
      </c>
      <c r="L9827" t="s">
        <v>17</v>
      </c>
      <c r="M9827" s="1">
        <v>5430.43</v>
      </c>
      <c r="N9827" s="1">
        <v>368.56</v>
      </c>
      <c r="O9827">
        <v>0.26</v>
      </c>
    </row>
    <row r="9828" spans="1:15" x14ac:dyDescent="0.3">
      <c r="A9828" t="str">
        <f xml:space="preserve"> _xlfn.XLOOKUP(H9828, 'Customers'!B:B, 'Customers'!A:A)</f>
        <v>CUST_313</v>
      </c>
      <c r="B9828" t="str">
        <f>_xlfn.XLOOKUP(L9828, Products!C:C, Products!A:A)</f>
        <v>PROD_2</v>
      </c>
      <c r="C9828">
        <v>9827</v>
      </c>
      <c r="D9828" s="2" t="s">
        <v>343</v>
      </c>
      <c r="E9828">
        <f>YEAR(Orders[[#This Row],[Order_Date]])</f>
        <v>2023</v>
      </c>
      <c r="F9828">
        <f>MONTH(Orders[[#This Row],[Order_Date]])</f>
        <v>5</v>
      </c>
      <c r="G9828" s="2" t="s">
        <v>192</v>
      </c>
      <c r="H9828" t="s">
        <v>818</v>
      </c>
      <c r="I9828" t="s">
        <v>32</v>
      </c>
      <c r="J9828" t="s">
        <v>33</v>
      </c>
      <c r="K9828" t="s">
        <v>16</v>
      </c>
      <c r="L9828" t="s">
        <v>23</v>
      </c>
      <c r="M9828" s="1">
        <v>4493.62</v>
      </c>
      <c r="N9828" s="1">
        <v>728.42</v>
      </c>
      <c r="O9828">
        <v>0.23</v>
      </c>
    </row>
    <row r="9829" spans="1:15" x14ac:dyDescent="0.3">
      <c r="A9829" t="str">
        <f xml:space="preserve"> _xlfn.XLOOKUP(H9829, 'Customers'!B:B, 'Customers'!A:A)</f>
        <v>CUST_657</v>
      </c>
      <c r="B9829" t="str">
        <f>_xlfn.XLOOKUP(L9829, Products!C:C, Products!A:A)</f>
        <v>PROD_8</v>
      </c>
      <c r="C9829">
        <v>9828</v>
      </c>
      <c r="D9829" s="2" t="s">
        <v>80</v>
      </c>
      <c r="E9829">
        <f>YEAR(Orders[[#This Row],[Order_Date]])</f>
        <v>2023</v>
      </c>
      <c r="F9829">
        <f>MONTH(Orders[[#This Row],[Order_Date]])</f>
        <v>11</v>
      </c>
      <c r="G9829" s="2" t="s">
        <v>821</v>
      </c>
      <c r="H9829" t="s">
        <v>1386</v>
      </c>
      <c r="I9829" t="s">
        <v>14</v>
      </c>
      <c r="J9829" t="s">
        <v>15</v>
      </c>
      <c r="K9829" t="s">
        <v>27</v>
      </c>
      <c r="L9829" t="s">
        <v>73</v>
      </c>
      <c r="M9829" s="1">
        <v>8714.67</v>
      </c>
      <c r="N9829" s="1">
        <v>1305.47</v>
      </c>
      <c r="O9829">
        <v>0.06</v>
      </c>
    </row>
    <row r="9830" spans="1:15" x14ac:dyDescent="0.3">
      <c r="A9830" t="str">
        <f xml:space="preserve"> _xlfn.XLOOKUP(H9830, 'Customers'!B:B, 'Customers'!A:A)</f>
        <v>CUST_926</v>
      </c>
      <c r="B9830" t="str">
        <f>_xlfn.XLOOKUP(L9830, Products!C:C, Products!A:A)</f>
        <v>PROD_2</v>
      </c>
      <c r="C9830">
        <v>9829</v>
      </c>
      <c r="D9830" s="2" t="s">
        <v>1066</v>
      </c>
      <c r="E9830">
        <f>YEAR(Orders[[#This Row],[Order_Date]])</f>
        <v>2022</v>
      </c>
      <c r="F9830">
        <f>MONTH(Orders[[#This Row],[Order_Date]])</f>
        <v>10</v>
      </c>
      <c r="G9830" s="2" t="s">
        <v>110</v>
      </c>
      <c r="H9830" t="s">
        <v>1686</v>
      </c>
      <c r="I9830" t="s">
        <v>14</v>
      </c>
      <c r="J9830" t="s">
        <v>15</v>
      </c>
      <c r="K9830" t="s">
        <v>16</v>
      </c>
      <c r="L9830" t="s">
        <v>23</v>
      </c>
      <c r="M9830" s="1">
        <v>7896.16</v>
      </c>
      <c r="N9830" s="1">
        <v>422.61</v>
      </c>
      <c r="O9830">
        <v>0.24</v>
      </c>
    </row>
    <row r="9831" spans="1:15" x14ac:dyDescent="0.3">
      <c r="A9831" t="str">
        <f xml:space="preserve"> _xlfn.XLOOKUP(H9831, 'Customers'!B:B, 'Customers'!A:A)</f>
        <v>CUST_174</v>
      </c>
      <c r="B9831" t="str">
        <f>_xlfn.XLOOKUP(L9831, Products!C:C, Products!A:A)</f>
        <v>PROD_7</v>
      </c>
      <c r="C9831">
        <v>9830</v>
      </c>
      <c r="D9831" s="2" t="s">
        <v>280</v>
      </c>
      <c r="E9831">
        <f>YEAR(Orders[[#This Row],[Order_Date]])</f>
        <v>2022</v>
      </c>
      <c r="F9831">
        <f>MONTH(Orders[[#This Row],[Order_Date]])</f>
        <v>11</v>
      </c>
      <c r="G9831" s="2" t="s">
        <v>115</v>
      </c>
      <c r="H9831" t="s">
        <v>510</v>
      </c>
      <c r="I9831" t="s">
        <v>21</v>
      </c>
      <c r="J9831" t="s">
        <v>65</v>
      </c>
      <c r="K9831" t="s">
        <v>16</v>
      </c>
      <c r="L9831" t="s">
        <v>66</v>
      </c>
      <c r="M9831" s="1">
        <v>4192.95</v>
      </c>
      <c r="N9831" s="1">
        <v>150.94</v>
      </c>
      <c r="O9831">
        <v>0.28999999999999998</v>
      </c>
    </row>
    <row r="9832" spans="1:15" x14ac:dyDescent="0.3">
      <c r="A9832" t="str">
        <f xml:space="preserve"> _xlfn.XLOOKUP(H9832, 'Customers'!B:B, 'Customers'!A:A)</f>
        <v>CUST_872</v>
      </c>
      <c r="B9832" t="str">
        <f>_xlfn.XLOOKUP(L9832, Products!C:C, Products!A:A)</f>
        <v>PROD_3</v>
      </c>
      <c r="C9832">
        <v>9831</v>
      </c>
      <c r="D9832" s="2" t="s">
        <v>605</v>
      </c>
      <c r="E9832">
        <f>YEAR(Orders[[#This Row],[Order_Date]])</f>
        <v>2022</v>
      </c>
      <c r="F9832">
        <f>MONTH(Orders[[#This Row],[Order_Date]])</f>
        <v>5</v>
      </c>
      <c r="G9832" s="2" t="s">
        <v>606</v>
      </c>
      <c r="H9832" t="s">
        <v>1626</v>
      </c>
      <c r="I9832" t="s">
        <v>21</v>
      </c>
      <c r="J9832" t="s">
        <v>22</v>
      </c>
      <c r="K9832" t="s">
        <v>27</v>
      </c>
      <c r="L9832" t="s">
        <v>28</v>
      </c>
      <c r="M9832" s="1">
        <v>9580.1200000000008</v>
      </c>
      <c r="N9832" s="1">
        <v>46.72</v>
      </c>
      <c r="O9832">
        <v>0.19</v>
      </c>
    </row>
    <row r="9833" spans="1:15" x14ac:dyDescent="0.3">
      <c r="A9833" t="str">
        <f xml:space="preserve"> _xlfn.XLOOKUP(H9833, 'Customers'!B:B, 'Customers'!A:A)</f>
        <v>CUST_138</v>
      </c>
      <c r="B9833" t="str">
        <f>_xlfn.XLOOKUP(L9833, Products!C:C, Products!A:A)</f>
        <v>PROD_6</v>
      </c>
      <c r="C9833">
        <v>9832</v>
      </c>
      <c r="D9833" s="2" t="s">
        <v>1181</v>
      </c>
      <c r="E9833">
        <f>YEAR(Orders[[#This Row],[Order_Date]])</f>
        <v>2023</v>
      </c>
      <c r="F9833">
        <f>MONTH(Orders[[#This Row],[Order_Date]])</f>
        <v>8</v>
      </c>
      <c r="G9833" s="2" t="s">
        <v>122</v>
      </c>
      <c r="H9833" t="s">
        <v>422</v>
      </c>
      <c r="I9833" t="s">
        <v>21</v>
      </c>
      <c r="J9833" t="s">
        <v>22</v>
      </c>
      <c r="K9833" t="s">
        <v>34</v>
      </c>
      <c r="L9833" t="s">
        <v>52</v>
      </c>
      <c r="M9833" s="1">
        <v>5394.54</v>
      </c>
      <c r="N9833" s="1">
        <v>-458.35</v>
      </c>
      <c r="O9833">
        <v>0.04</v>
      </c>
    </row>
    <row r="9834" spans="1:15" x14ac:dyDescent="0.3">
      <c r="A9834" t="str">
        <f xml:space="preserve"> _xlfn.XLOOKUP(H9834, 'Customers'!B:B, 'Customers'!A:A)</f>
        <v>CUST_628</v>
      </c>
      <c r="B9834" t="str">
        <f>_xlfn.XLOOKUP(L9834, Products!C:C, Products!A:A)</f>
        <v>PROD_8</v>
      </c>
      <c r="C9834">
        <v>9833</v>
      </c>
      <c r="D9834" s="2" t="s">
        <v>888</v>
      </c>
      <c r="E9834">
        <f>YEAR(Orders[[#This Row],[Order_Date]])</f>
        <v>2023</v>
      </c>
      <c r="F9834">
        <f>MONTH(Orders[[#This Row],[Order_Date]])</f>
        <v>9</v>
      </c>
      <c r="G9834" s="2" t="s">
        <v>590</v>
      </c>
      <c r="H9834" t="s">
        <v>1350</v>
      </c>
      <c r="I9834" t="s">
        <v>21</v>
      </c>
      <c r="J9834" t="s">
        <v>33</v>
      </c>
      <c r="K9834" t="s">
        <v>27</v>
      </c>
      <c r="L9834" t="s">
        <v>73</v>
      </c>
      <c r="M9834" s="1">
        <v>4446.9399999999996</v>
      </c>
      <c r="N9834" s="1">
        <v>1079.99</v>
      </c>
      <c r="O9834">
        <v>0.19</v>
      </c>
    </row>
    <row r="9835" spans="1:15" x14ac:dyDescent="0.3">
      <c r="A9835" t="str">
        <f xml:space="preserve"> _xlfn.XLOOKUP(H9835, 'Customers'!B:B, 'Customers'!A:A)</f>
        <v>CUST_403</v>
      </c>
      <c r="B9835" t="str">
        <f>_xlfn.XLOOKUP(L9835, Products!C:C, Products!A:A)</f>
        <v>PROD_1</v>
      </c>
      <c r="C9835">
        <v>9834</v>
      </c>
      <c r="D9835" s="2" t="s">
        <v>1025</v>
      </c>
      <c r="E9835">
        <f>YEAR(Orders[[#This Row],[Order_Date]])</f>
        <v>2022</v>
      </c>
      <c r="F9835">
        <f>MONTH(Orders[[#This Row],[Order_Date]])</f>
        <v>11</v>
      </c>
      <c r="G9835" s="2" t="s">
        <v>1204</v>
      </c>
      <c r="H9835" t="s">
        <v>988</v>
      </c>
      <c r="I9835" t="s">
        <v>32</v>
      </c>
      <c r="J9835" t="s">
        <v>15</v>
      </c>
      <c r="K9835" t="s">
        <v>16</v>
      </c>
      <c r="L9835" t="s">
        <v>17</v>
      </c>
      <c r="M9835" s="1">
        <v>4245.2</v>
      </c>
      <c r="N9835" s="1">
        <v>1268.76</v>
      </c>
      <c r="O9835">
        <v>0.06</v>
      </c>
    </row>
    <row r="9836" spans="1:15" x14ac:dyDescent="0.3">
      <c r="A9836" t="str">
        <f xml:space="preserve"> _xlfn.XLOOKUP(H9836, 'Customers'!B:B, 'Customers'!A:A)</f>
        <v>CUST_114</v>
      </c>
      <c r="B9836" t="str">
        <f>_xlfn.XLOOKUP(L9836, Products!C:C, Products!A:A)</f>
        <v>PROD_3</v>
      </c>
      <c r="C9836">
        <v>9835</v>
      </c>
      <c r="D9836" s="2" t="s">
        <v>839</v>
      </c>
      <c r="E9836">
        <f>YEAR(Orders[[#This Row],[Order_Date]])</f>
        <v>2023</v>
      </c>
      <c r="F9836">
        <f>MONTH(Orders[[#This Row],[Order_Date]])</f>
        <v>3</v>
      </c>
      <c r="G9836" s="2" t="s">
        <v>643</v>
      </c>
      <c r="H9836" t="s">
        <v>357</v>
      </c>
      <c r="I9836" t="s">
        <v>32</v>
      </c>
      <c r="J9836" t="s">
        <v>15</v>
      </c>
      <c r="K9836" t="s">
        <v>27</v>
      </c>
      <c r="L9836" t="s">
        <v>28</v>
      </c>
      <c r="M9836" s="1">
        <v>1397.35</v>
      </c>
      <c r="N9836" s="1">
        <v>-30.93</v>
      </c>
      <c r="O9836">
        <v>0</v>
      </c>
    </row>
    <row r="9837" spans="1:15" x14ac:dyDescent="0.3">
      <c r="A9837" t="str">
        <f xml:space="preserve"> _xlfn.XLOOKUP(H9837, 'Customers'!B:B, 'Customers'!A:A)</f>
        <v>CUST_684</v>
      </c>
      <c r="B9837" t="str">
        <f>_xlfn.XLOOKUP(L9837, Products!C:C, Products!A:A)</f>
        <v>PROD_8</v>
      </c>
      <c r="C9837">
        <v>9836</v>
      </c>
      <c r="D9837" s="2" t="s">
        <v>1113</v>
      </c>
      <c r="E9837">
        <f>YEAR(Orders[[#This Row],[Order_Date]])</f>
        <v>2023</v>
      </c>
      <c r="F9837">
        <f>MONTH(Orders[[#This Row],[Order_Date]])</f>
        <v>4</v>
      </c>
      <c r="G9837" s="2" t="s">
        <v>770</v>
      </c>
      <c r="H9837" t="s">
        <v>1420</v>
      </c>
      <c r="I9837" t="s">
        <v>21</v>
      </c>
      <c r="J9837" t="s">
        <v>15</v>
      </c>
      <c r="K9837" t="s">
        <v>27</v>
      </c>
      <c r="L9837" t="s">
        <v>73</v>
      </c>
      <c r="M9837" s="1">
        <v>1405.37</v>
      </c>
      <c r="N9837" s="1">
        <v>-112.44</v>
      </c>
      <c r="O9837">
        <v>0.09</v>
      </c>
    </row>
    <row r="9838" spans="1:15" x14ac:dyDescent="0.3">
      <c r="A9838" t="str">
        <f xml:space="preserve"> _xlfn.XLOOKUP(H9838, 'Customers'!B:B, 'Customers'!A:A)</f>
        <v>CUST_556</v>
      </c>
      <c r="B9838" t="str">
        <f>_xlfn.XLOOKUP(L9838, Products!C:C, Products!A:A)</f>
        <v>PROD_7</v>
      </c>
      <c r="C9838">
        <v>9837</v>
      </c>
      <c r="D9838" s="2" t="s">
        <v>287</v>
      </c>
      <c r="E9838">
        <f>YEAR(Orders[[#This Row],[Order_Date]])</f>
        <v>2022</v>
      </c>
      <c r="F9838">
        <f>MONTH(Orders[[#This Row],[Order_Date]])</f>
        <v>7</v>
      </c>
      <c r="G9838" s="2" t="s">
        <v>522</v>
      </c>
      <c r="H9838" t="s">
        <v>1243</v>
      </c>
      <c r="I9838" t="s">
        <v>14</v>
      </c>
      <c r="J9838" t="s">
        <v>65</v>
      </c>
      <c r="K9838" t="s">
        <v>16</v>
      </c>
      <c r="L9838" t="s">
        <v>66</v>
      </c>
      <c r="M9838" s="1">
        <v>9499.17</v>
      </c>
      <c r="N9838" s="1">
        <v>-837.65</v>
      </c>
      <c r="O9838">
        <v>0.16</v>
      </c>
    </row>
    <row r="9839" spans="1:15" x14ac:dyDescent="0.3">
      <c r="A9839" t="str">
        <f xml:space="preserve"> _xlfn.XLOOKUP(H9839, 'Customers'!B:B, 'Customers'!A:A)</f>
        <v>CUST_44</v>
      </c>
      <c r="B9839" t="str">
        <f>_xlfn.XLOOKUP(L9839, Products!C:C, Products!A:A)</f>
        <v>PROD_1</v>
      </c>
      <c r="C9839">
        <v>9838</v>
      </c>
      <c r="D9839" s="2" t="s">
        <v>1310</v>
      </c>
      <c r="E9839">
        <f>YEAR(Orders[[#This Row],[Order_Date]])</f>
        <v>2023</v>
      </c>
      <c r="F9839">
        <f>MONTH(Orders[[#This Row],[Order_Date]])</f>
        <v>10</v>
      </c>
      <c r="G9839" s="2" t="s">
        <v>37</v>
      </c>
      <c r="H9839" t="s">
        <v>160</v>
      </c>
      <c r="I9839" t="s">
        <v>21</v>
      </c>
      <c r="J9839" t="s">
        <v>33</v>
      </c>
      <c r="K9839" t="s">
        <v>16</v>
      </c>
      <c r="L9839" t="s">
        <v>17</v>
      </c>
      <c r="M9839" s="1">
        <v>6678.09</v>
      </c>
      <c r="N9839" s="1">
        <v>-87.41</v>
      </c>
      <c r="O9839">
        <v>0.23</v>
      </c>
    </row>
    <row r="9840" spans="1:15" x14ac:dyDescent="0.3">
      <c r="A9840" t="str">
        <f xml:space="preserve"> _xlfn.XLOOKUP(H9840, 'Customers'!B:B, 'Customers'!A:A)</f>
        <v>CUST_845</v>
      </c>
      <c r="B9840" t="str">
        <f>_xlfn.XLOOKUP(L9840, Products!C:C, Products!A:A)</f>
        <v>PROD_7</v>
      </c>
      <c r="C9840">
        <v>9839</v>
      </c>
      <c r="D9840" s="2" t="s">
        <v>882</v>
      </c>
      <c r="E9840">
        <f>YEAR(Orders[[#This Row],[Order_Date]])</f>
        <v>2022</v>
      </c>
      <c r="F9840">
        <f>MONTH(Orders[[#This Row],[Order_Date]])</f>
        <v>3</v>
      </c>
      <c r="G9840" s="2" t="s">
        <v>417</v>
      </c>
      <c r="H9840" t="s">
        <v>1598</v>
      </c>
      <c r="I9840" t="s">
        <v>14</v>
      </c>
      <c r="J9840" t="s">
        <v>33</v>
      </c>
      <c r="K9840" t="s">
        <v>16</v>
      </c>
      <c r="L9840" t="s">
        <v>66</v>
      </c>
      <c r="M9840" s="1">
        <v>6657.72</v>
      </c>
      <c r="N9840" s="1">
        <v>613.27</v>
      </c>
      <c r="O9840">
        <v>0</v>
      </c>
    </row>
    <row r="9841" spans="1:15" x14ac:dyDescent="0.3">
      <c r="A9841" t="str">
        <f xml:space="preserve"> _xlfn.XLOOKUP(H9841, 'Customers'!B:B, 'Customers'!A:A)</f>
        <v>CUST_433</v>
      </c>
      <c r="B9841" t="str">
        <f>_xlfn.XLOOKUP(L9841, Products!C:C, Products!A:A)</f>
        <v>PROD_1</v>
      </c>
      <c r="C9841">
        <v>9840</v>
      </c>
      <c r="D9841" s="2" t="s">
        <v>901</v>
      </c>
      <c r="E9841">
        <f>YEAR(Orders[[#This Row],[Order_Date]])</f>
        <v>2023</v>
      </c>
      <c r="F9841">
        <f>MONTH(Orders[[#This Row],[Order_Date]])</f>
        <v>7</v>
      </c>
      <c r="G9841" s="2" t="s">
        <v>293</v>
      </c>
      <c r="H9841" t="s">
        <v>1043</v>
      </c>
      <c r="I9841" t="s">
        <v>21</v>
      </c>
      <c r="J9841" t="s">
        <v>22</v>
      </c>
      <c r="K9841" t="s">
        <v>16</v>
      </c>
      <c r="L9841" t="s">
        <v>17</v>
      </c>
      <c r="M9841" s="1">
        <v>1323.8</v>
      </c>
      <c r="N9841" s="1">
        <v>49.29</v>
      </c>
      <c r="O9841">
        <v>0.02</v>
      </c>
    </row>
    <row r="9842" spans="1:15" x14ac:dyDescent="0.3">
      <c r="A9842" t="str">
        <f xml:space="preserve"> _xlfn.XLOOKUP(H9842, 'Customers'!B:B, 'Customers'!A:A)</f>
        <v>CUST_749</v>
      </c>
      <c r="B9842" t="str">
        <f>_xlfn.XLOOKUP(L9842, Products!C:C, Products!A:A)</f>
        <v>PROD_5</v>
      </c>
      <c r="C9842">
        <v>9841</v>
      </c>
      <c r="D9842" s="2" t="s">
        <v>584</v>
      </c>
      <c r="E9842">
        <f>YEAR(Orders[[#This Row],[Order_Date]])</f>
        <v>2022</v>
      </c>
      <c r="F9842">
        <f>MONTH(Orders[[#This Row],[Order_Date]])</f>
        <v>8</v>
      </c>
      <c r="G9842" s="2" t="s">
        <v>1399</v>
      </c>
      <c r="H9842" t="s">
        <v>1495</v>
      </c>
      <c r="I9842" t="s">
        <v>21</v>
      </c>
      <c r="J9842" t="s">
        <v>65</v>
      </c>
      <c r="K9842" t="s">
        <v>34</v>
      </c>
      <c r="L9842" t="s">
        <v>39</v>
      </c>
      <c r="M9842" s="1">
        <v>7185.28</v>
      </c>
      <c r="N9842" s="1">
        <v>626.33000000000004</v>
      </c>
      <c r="O9842">
        <v>0.03</v>
      </c>
    </row>
    <row r="9843" spans="1:15" x14ac:dyDescent="0.3">
      <c r="A9843" t="str">
        <f xml:space="preserve"> _xlfn.XLOOKUP(H9843, 'Customers'!B:B, 'Customers'!A:A)</f>
        <v>CUST_620</v>
      </c>
      <c r="B9843" t="str">
        <f>_xlfn.XLOOKUP(L9843, Products!C:C, Products!A:A)</f>
        <v>PROD_4</v>
      </c>
      <c r="C9843">
        <v>9842</v>
      </c>
      <c r="D9843" s="2" t="s">
        <v>325</v>
      </c>
      <c r="E9843">
        <f>YEAR(Orders[[#This Row],[Order_Date]])</f>
        <v>2022</v>
      </c>
      <c r="F9843">
        <f>MONTH(Orders[[#This Row],[Order_Date]])</f>
        <v>8</v>
      </c>
      <c r="G9843" s="2" t="s">
        <v>811</v>
      </c>
      <c r="H9843" t="s">
        <v>1339</v>
      </c>
      <c r="I9843" t="s">
        <v>21</v>
      </c>
      <c r="J9843" t="s">
        <v>33</v>
      </c>
      <c r="K9843" t="s">
        <v>34</v>
      </c>
      <c r="L9843" t="s">
        <v>35</v>
      </c>
      <c r="M9843" s="1">
        <v>7269.73</v>
      </c>
      <c r="N9843" s="1">
        <v>661.05</v>
      </c>
      <c r="O9843">
        <v>0.11</v>
      </c>
    </row>
    <row r="9844" spans="1:15" x14ac:dyDescent="0.3">
      <c r="A9844" t="str">
        <f xml:space="preserve"> _xlfn.XLOOKUP(H9844, 'Customers'!B:B, 'Customers'!A:A)</f>
        <v>CUST_50</v>
      </c>
      <c r="B9844" t="str">
        <f>_xlfn.XLOOKUP(L9844, Products!C:C, Products!A:A)</f>
        <v>PROD_6</v>
      </c>
      <c r="C9844">
        <v>9843</v>
      </c>
      <c r="D9844" s="2" t="s">
        <v>747</v>
      </c>
      <c r="E9844">
        <f>YEAR(Orders[[#This Row],[Order_Date]])</f>
        <v>2023</v>
      </c>
      <c r="F9844">
        <f>MONTH(Orders[[#This Row],[Order_Date]])</f>
        <v>11</v>
      </c>
      <c r="G9844" s="2" t="s">
        <v>820</v>
      </c>
      <c r="H9844" t="s">
        <v>175</v>
      </c>
      <c r="I9844" t="s">
        <v>32</v>
      </c>
      <c r="J9844" t="s">
        <v>33</v>
      </c>
      <c r="K9844" t="s">
        <v>34</v>
      </c>
      <c r="L9844" t="s">
        <v>52</v>
      </c>
      <c r="M9844" s="1">
        <v>832.7</v>
      </c>
      <c r="N9844" s="1">
        <v>7.55</v>
      </c>
      <c r="O9844">
        <v>0.02</v>
      </c>
    </row>
    <row r="9845" spans="1:15" x14ac:dyDescent="0.3">
      <c r="A9845" t="str">
        <f xml:space="preserve"> _xlfn.XLOOKUP(H9845, 'Customers'!B:B, 'Customers'!A:A)</f>
        <v>CUST_523</v>
      </c>
      <c r="B9845" t="str">
        <f>_xlfn.XLOOKUP(L9845, Products!C:C, Products!A:A)</f>
        <v>PROD_5</v>
      </c>
      <c r="C9845">
        <v>9844</v>
      </c>
      <c r="D9845" s="2" t="s">
        <v>421</v>
      </c>
      <c r="E9845">
        <f>YEAR(Orders[[#This Row],[Order_Date]])</f>
        <v>2023</v>
      </c>
      <c r="F9845">
        <f>MONTH(Orders[[#This Row],[Order_Date]])</f>
        <v>7</v>
      </c>
      <c r="G9845" s="2" t="s">
        <v>1051</v>
      </c>
      <c r="H9845" t="s">
        <v>1199</v>
      </c>
      <c r="I9845" t="s">
        <v>14</v>
      </c>
      <c r="J9845" t="s">
        <v>33</v>
      </c>
      <c r="K9845" t="s">
        <v>34</v>
      </c>
      <c r="L9845" t="s">
        <v>39</v>
      </c>
      <c r="M9845" s="1">
        <v>8634.6200000000008</v>
      </c>
      <c r="N9845" s="1">
        <v>-125.21</v>
      </c>
      <c r="O9845">
        <v>0.28000000000000003</v>
      </c>
    </row>
    <row r="9846" spans="1:15" x14ac:dyDescent="0.3">
      <c r="A9846" t="str">
        <f xml:space="preserve"> _xlfn.XLOOKUP(H9846, 'Customers'!B:B, 'Customers'!A:A)</f>
        <v>CUST_43</v>
      </c>
      <c r="B9846" t="str">
        <f>_xlfn.XLOOKUP(L9846, Products!C:C, Products!A:A)</f>
        <v>PROD_1</v>
      </c>
      <c r="C9846">
        <v>9845</v>
      </c>
      <c r="D9846" s="2" t="s">
        <v>192</v>
      </c>
      <c r="E9846">
        <f>YEAR(Orders[[#This Row],[Order_Date]])</f>
        <v>2023</v>
      </c>
      <c r="F9846">
        <f>MONTH(Orders[[#This Row],[Order_Date]])</f>
        <v>5</v>
      </c>
      <c r="G9846" s="2" t="s">
        <v>1115</v>
      </c>
      <c r="H9846" t="s">
        <v>157</v>
      </c>
      <c r="I9846" t="s">
        <v>14</v>
      </c>
      <c r="J9846" t="s">
        <v>15</v>
      </c>
      <c r="K9846" t="s">
        <v>16</v>
      </c>
      <c r="L9846" t="s">
        <v>17</v>
      </c>
      <c r="M9846" s="1">
        <v>3288.04</v>
      </c>
      <c r="N9846" s="1">
        <v>222.49</v>
      </c>
      <c r="O9846">
        <v>0.22</v>
      </c>
    </row>
    <row r="9847" spans="1:15" x14ac:dyDescent="0.3">
      <c r="A9847" t="str">
        <f xml:space="preserve"> _xlfn.XLOOKUP(H9847, 'Customers'!B:B, 'Customers'!A:A)</f>
        <v>CUST_128</v>
      </c>
      <c r="B9847" t="str">
        <f>_xlfn.XLOOKUP(L9847, Products!C:C, Products!A:A)</f>
        <v>PROD_8</v>
      </c>
      <c r="C9847">
        <v>9846</v>
      </c>
      <c r="D9847" s="2" t="s">
        <v>1068</v>
      </c>
      <c r="E9847">
        <f>YEAR(Orders[[#This Row],[Order_Date]])</f>
        <v>2023</v>
      </c>
      <c r="F9847">
        <f>MONTH(Orders[[#This Row],[Order_Date]])</f>
        <v>9</v>
      </c>
      <c r="G9847" s="2" t="s">
        <v>696</v>
      </c>
      <c r="H9847" t="s">
        <v>394</v>
      </c>
      <c r="I9847" t="s">
        <v>32</v>
      </c>
      <c r="J9847" t="s">
        <v>33</v>
      </c>
      <c r="K9847" t="s">
        <v>27</v>
      </c>
      <c r="L9847" t="s">
        <v>73</v>
      </c>
      <c r="M9847" s="1">
        <v>9661.4500000000007</v>
      </c>
      <c r="N9847" s="1">
        <v>694.06</v>
      </c>
      <c r="O9847">
        <v>0.28999999999999998</v>
      </c>
    </row>
    <row r="9848" spans="1:15" x14ac:dyDescent="0.3">
      <c r="A9848" t="str">
        <f xml:space="preserve"> _xlfn.XLOOKUP(H9848, 'Customers'!B:B, 'Customers'!A:A)</f>
        <v>CUST_993</v>
      </c>
      <c r="B9848" t="str">
        <f>_xlfn.XLOOKUP(L9848, Products!C:C, Products!A:A)</f>
        <v>PROD_4</v>
      </c>
      <c r="C9848">
        <v>9847</v>
      </c>
      <c r="D9848" s="2" t="s">
        <v>1030</v>
      </c>
      <c r="E9848">
        <f>YEAR(Orders[[#This Row],[Order_Date]])</f>
        <v>2023</v>
      </c>
      <c r="F9848">
        <f>MONTH(Orders[[#This Row],[Order_Date]])</f>
        <v>6</v>
      </c>
      <c r="G9848" s="2" t="s">
        <v>994</v>
      </c>
      <c r="H9848" t="s">
        <v>1756</v>
      </c>
      <c r="I9848" t="s">
        <v>21</v>
      </c>
      <c r="J9848" t="s">
        <v>33</v>
      </c>
      <c r="K9848" t="s">
        <v>34</v>
      </c>
      <c r="L9848" t="s">
        <v>35</v>
      </c>
      <c r="M9848" s="1">
        <v>9013.48</v>
      </c>
      <c r="N9848" s="1">
        <v>1716.06</v>
      </c>
      <c r="O9848">
        <v>0.21</v>
      </c>
    </row>
    <row r="9849" spans="1:15" x14ac:dyDescent="0.3">
      <c r="A9849" t="str">
        <f xml:space="preserve"> _xlfn.XLOOKUP(H9849, 'Customers'!B:B, 'Customers'!A:A)</f>
        <v>CUST_531</v>
      </c>
      <c r="B9849" t="str">
        <f>_xlfn.XLOOKUP(L9849, Products!C:C, Products!A:A)</f>
        <v>PROD_1</v>
      </c>
      <c r="C9849">
        <v>9848</v>
      </c>
      <c r="D9849" s="2" t="s">
        <v>1094</v>
      </c>
      <c r="E9849">
        <f>YEAR(Orders[[#This Row],[Order_Date]])</f>
        <v>2022</v>
      </c>
      <c r="F9849">
        <f>MONTH(Orders[[#This Row],[Order_Date]])</f>
        <v>10</v>
      </c>
      <c r="G9849" s="2" t="s">
        <v>471</v>
      </c>
      <c r="H9849" t="s">
        <v>1210</v>
      </c>
      <c r="I9849" t="s">
        <v>21</v>
      </c>
      <c r="J9849" t="s">
        <v>22</v>
      </c>
      <c r="K9849" t="s">
        <v>27</v>
      </c>
      <c r="L9849" t="s">
        <v>17</v>
      </c>
      <c r="M9849" s="1">
        <v>9790.2800000000007</v>
      </c>
      <c r="N9849" s="1">
        <v>1587.72</v>
      </c>
      <c r="O9849">
        <v>0.01</v>
      </c>
    </row>
    <row r="9850" spans="1:15" x14ac:dyDescent="0.3">
      <c r="A9850" t="str">
        <f xml:space="preserve"> _xlfn.XLOOKUP(H9850, 'Customers'!B:B, 'Customers'!A:A)</f>
        <v>CUST_370</v>
      </c>
      <c r="B9850" t="str">
        <f>_xlfn.XLOOKUP(L9850, Products!C:C, Products!A:A)</f>
        <v>PROD_1</v>
      </c>
      <c r="C9850">
        <v>9849</v>
      </c>
      <c r="D9850" s="2" t="s">
        <v>131</v>
      </c>
      <c r="E9850">
        <f>YEAR(Orders[[#This Row],[Order_Date]])</f>
        <v>2022</v>
      </c>
      <c r="F9850">
        <f>MONTH(Orders[[#This Row],[Order_Date]])</f>
        <v>7</v>
      </c>
      <c r="G9850" s="2" t="s">
        <v>528</v>
      </c>
      <c r="H9850" t="s">
        <v>921</v>
      </c>
      <c r="I9850" t="s">
        <v>21</v>
      </c>
      <c r="J9850" t="s">
        <v>15</v>
      </c>
      <c r="K9850" t="s">
        <v>16</v>
      </c>
      <c r="L9850" t="s">
        <v>17</v>
      </c>
      <c r="M9850" s="1">
        <v>2047.83</v>
      </c>
      <c r="N9850" s="1">
        <v>266.02999999999997</v>
      </c>
      <c r="O9850">
        <v>7.0000000000000007E-2</v>
      </c>
    </row>
    <row r="9851" spans="1:15" x14ac:dyDescent="0.3">
      <c r="A9851" t="str">
        <f xml:space="preserve"> _xlfn.XLOOKUP(H9851, 'Customers'!B:B, 'Customers'!A:A)</f>
        <v>CUST_468</v>
      </c>
      <c r="B9851" t="str">
        <f>_xlfn.XLOOKUP(L9851, Products!C:C, Products!A:A)</f>
        <v>PROD_4</v>
      </c>
      <c r="C9851">
        <v>9850</v>
      </c>
      <c r="D9851" s="2" t="s">
        <v>682</v>
      </c>
      <c r="E9851">
        <f>YEAR(Orders[[#This Row],[Order_Date]])</f>
        <v>2023</v>
      </c>
      <c r="F9851">
        <f>MONTH(Orders[[#This Row],[Order_Date]])</f>
        <v>9</v>
      </c>
      <c r="G9851" s="2" t="s">
        <v>696</v>
      </c>
      <c r="H9851" t="s">
        <v>1097</v>
      </c>
      <c r="I9851" t="s">
        <v>14</v>
      </c>
      <c r="J9851" t="s">
        <v>65</v>
      </c>
      <c r="K9851" t="s">
        <v>34</v>
      </c>
      <c r="L9851" t="s">
        <v>35</v>
      </c>
      <c r="M9851" s="1">
        <v>4304.2299999999996</v>
      </c>
      <c r="N9851" s="1">
        <v>739.57</v>
      </c>
      <c r="O9851">
        <v>0.28999999999999998</v>
      </c>
    </row>
    <row r="9852" spans="1:15" x14ac:dyDescent="0.3">
      <c r="A9852" t="str">
        <f xml:space="preserve"> _xlfn.XLOOKUP(H9852, 'Customers'!B:B, 'Customers'!A:A)</f>
        <v>CUST_946</v>
      </c>
      <c r="B9852" t="str">
        <f>_xlfn.XLOOKUP(L9852, Products!C:C, Products!A:A)</f>
        <v>PROD_4</v>
      </c>
      <c r="C9852">
        <v>9851</v>
      </c>
      <c r="D9852" s="2" t="s">
        <v>560</v>
      </c>
      <c r="E9852">
        <f>YEAR(Orders[[#This Row],[Order_Date]])</f>
        <v>2022</v>
      </c>
      <c r="F9852">
        <f>MONTH(Orders[[#This Row],[Order_Date]])</f>
        <v>3</v>
      </c>
      <c r="G9852" s="2" t="s">
        <v>881</v>
      </c>
      <c r="H9852" t="s">
        <v>1707</v>
      </c>
      <c r="I9852" t="s">
        <v>21</v>
      </c>
      <c r="J9852" t="s">
        <v>65</v>
      </c>
      <c r="K9852" t="s">
        <v>34</v>
      </c>
      <c r="L9852" t="s">
        <v>35</v>
      </c>
      <c r="M9852" s="1">
        <v>9606.9599999999991</v>
      </c>
      <c r="N9852" s="1">
        <v>1459.15</v>
      </c>
      <c r="O9852">
        <v>0.05</v>
      </c>
    </row>
    <row r="9853" spans="1:15" x14ac:dyDescent="0.3">
      <c r="A9853" t="str">
        <f xml:space="preserve"> _xlfn.XLOOKUP(H9853, 'Customers'!B:B, 'Customers'!A:A)</f>
        <v>CUST_533</v>
      </c>
      <c r="B9853" t="str">
        <f>_xlfn.XLOOKUP(L9853, Products!C:C, Products!A:A)</f>
        <v>PROD_8</v>
      </c>
      <c r="C9853">
        <v>9852</v>
      </c>
      <c r="D9853" s="2" t="s">
        <v>1113</v>
      </c>
      <c r="E9853">
        <f>YEAR(Orders[[#This Row],[Order_Date]])</f>
        <v>2023</v>
      </c>
      <c r="F9853">
        <f>MONTH(Orders[[#This Row],[Order_Date]])</f>
        <v>4</v>
      </c>
      <c r="G9853" s="2" t="s">
        <v>1328</v>
      </c>
      <c r="H9853" t="s">
        <v>1213</v>
      </c>
      <c r="I9853" t="s">
        <v>32</v>
      </c>
      <c r="J9853" t="s">
        <v>15</v>
      </c>
      <c r="K9853" t="s">
        <v>27</v>
      </c>
      <c r="L9853" t="s">
        <v>73</v>
      </c>
      <c r="M9853" s="1">
        <v>9446.0499999999993</v>
      </c>
      <c r="N9853" s="1">
        <v>1580.24</v>
      </c>
      <c r="O9853">
        <v>0.28000000000000003</v>
      </c>
    </row>
    <row r="9854" spans="1:15" x14ac:dyDescent="0.3">
      <c r="A9854" t="str">
        <f xml:space="preserve"> _xlfn.XLOOKUP(H9854, 'Customers'!B:B, 'Customers'!A:A)</f>
        <v>CUST_471</v>
      </c>
      <c r="B9854" t="str">
        <f>_xlfn.XLOOKUP(L9854, Products!C:C, Products!A:A)</f>
        <v>PROD_6</v>
      </c>
      <c r="C9854">
        <v>9853</v>
      </c>
      <c r="D9854" s="2" t="s">
        <v>1480</v>
      </c>
      <c r="E9854">
        <f>YEAR(Orders[[#This Row],[Order_Date]])</f>
        <v>2023</v>
      </c>
      <c r="F9854">
        <f>MONTH(Orders[[#This Row],[Order_Date]])</f>
        <v>9</v>
      </c>
      <c r="G9854" s="2" t="s">
        <v>391</v>
      </c>
      <c r="H9854" t="s">
        <v>1102</v>
      </c>
      <c r="I9854" t="s">
        <v>32</v>
      </c>
      <c r="J9854" t="s">
        <v>22</v>
      </c>
      <c r="K9854" t="s">
        <v>34</v>
      </c>
      <c r="L9854" t="s">
        <v>52</v>
      </c>
      <c r="M9854" s="1">
        <v>8933.84</v>
      </c>
      <c r="N9854" s="1">
        <v>-674.98</v>
      </c>
      <c r="O9854">
        <v>0.28999999999999998</v>
      </c>
    </row>
    <row r="9855" spans="1:15" x14ac:dyDescent="0.3">
      <c r="A9855" t="str">
        <f xml:space="preserve"> _xlfn.XLOOKUP(H9855, 'Customers'!B:B, 'Customers'!A:A)</f>
        <v>CUST_857</v>
      </c>
      <c r="B9855" t="str">
        <f>_xlfn.XLOOKUP(L9855, Products!C:C, Products!A:A)</f>
        <v>PROD_1</v>
      </c>
      <c r="C9855">
        <v>9854</v>
      </c>
      <c r="D9855" s="2" t="s">
        <v>395</v>
      </c>
      <c r="E9855">
        <f>YEAR(Orders[[#This Row],[Order_Date]])</f>
        <v>2023</v>
      </c>
      <c r="F9855">
        <f>MONTH(Orders[[#This Row],[Order_Date]])</f>
        <v>1</v>
      </c>
      <c r="G9855" s="2" t="s">
        <v>939</v>
      </c>
      <c r="H9855" t="s">
        <v>1610</v>
      </c>
      <c r="I9855" t="s">
        <v>21</v>
      </c>
      <c r="J9855" t="s">
        <v>15</v>
      </c>
      <c r="K9855" t="s">
        <v>16</v>
      </c>
      <c r="L9855" t="s">
        <v>17</v>
      </c>
      <c r="M9855" s="1">
        <v>7672.07</v>
      </c>
      <c r="N9855" s="1">
        <v>-593.23</v>
      </c>
      <c r="O9855">
        <v>0.27</v>
      </c>
    </row>
    <row r="9856" spans="1:15" x14ac:dyDescent="0.3">
      <c r="A9856" t="str">
        <f xml:space="preserve"> _xlfn.XLOOKUP(H9856, 'Customers'!B:B, 'Customers'!A:A)</f>
        <v>CUST_332</v>
      </c>
      <c r="B9856" t="str">
        <f>_xlfn.XLOOKUP(L9856, Products!C:C, Products!A:A)</f>
        <v>PROD_7</v>
      </c>
      <c r="C9856">
        <v>9855</v>
      </c>
      <c r="D9856" s="2" t="s">
        <v>287</v>
      </c>
      <c r="E9856">
        <f>YEAR(Orders[[#This Row],[Order_Date]])</f>
        <v>2022</v>
      </c>
      <c r="F9856">
        <f>MONTH(Orders[[#This Row],[Order_Date]])</f>
        <v>7</v>
      </c>
      <c r="G9856" s="2" t="s">
        <v>522</v>
      </c>
      <c r="H9856" t="s">
        <v>855</v>
      </c>
      <c r="I9856" t="s">
        <v>32</v>
      </c>
      <c r="J9856" t="s">
        <v>65</v>
      </c>
      <c r="K9856" t="s">
        <v>16</v>
      </c>
      <c r="L9856" t="s">
        <v>66</v>
      </c>
      <c r="M9856" s="1">
        <v>3210.59</v>
      </c>
      <c r="N9856" s="1">
        <v>-182.55</v>
      </c>
      <c r="O9856">
        <v>0.17</v>
      </c>
    </row>
    <row r="9857" spans="1:15" x14ac:dyDescent="0.3">
      <c r="A9857" t="str">
        <f xml:space="preserve"> _xlfn.XLOOKUP(H9857, 'Customers'!B:B, 'Customers'!A:A)</f>
        <v>CUST_633</v>
      </c>
      <c r="B9857" t="str">
        <f>_xlfn.XLOOKUP(L9857, Products!C:C, Products!A:A)</f>
        <v>PROD_1</v>
      </c>
      <c r="C9857">
        <v>9856</v>
      </c>
      <c r="D9857" s="2" t="s">
        <v>834</v>
      </c>
      <c r="E9857">
        <f>YEAR(Orders[[#This Row],[Order_Date]])</f>
        <v>2022</v>
      </c>
      <c r="F9857">
        <f>MONTH(Orders[[#This Row],[Order_Date]])</f>
        <v>4</v>
      </c>
      <c r="G9857" s="2" t="s">
        <v>474</v>
      </c>
      <c r="H9857" t="s">
        <v>1357</v>
      </c>
      <c r="I9857" t="s">
        <v>21</v>
      </c>
      <c r="J9857" t="s">
        <v>22</v>
      </c>
      <c r="K9857" t="s">
        <v>16</v>
      </c>
      <c r="L9857" t="s">
        <v>17</v>
      </c>
      <c r="M9857" s="1">
        <v>1829.89</v>
      </c>
      <c r="N9857" s="1">
        <v>-170.62</v>
      </c>
      <c r="O9857">
        <v>0</v>
      </c>
    </row>
    <row r="9858" spans="1:15" x14ac:dyDescent="0.3">
      <c r="A9858" t="str">
        <f xml:space="preserve"> _xlfn.XLOOKUP(H9858, 'Customers'!B:B, 'Customers'!A:A)</f>
        <v>CUST_819</v>
      </c>
      <c r="B9858" t="str">
        <f>_xlfn.XLOOKUP(L9858, Products!C:C, Products!A:A)</f>
        <v>PROD_2</v>
      </c>
      <c r="C9858">
        <v>9857</v>
      </c>
      <c r="D9858" s="2" t="s">
        <v>533</v>
      </c>
      <c r="E9858">
        <f>YEAR(Orders[[#This Row],[Order_Date]])</f>
        <v>2023</v>
      </c>
      <c r="F9858">
        <f>MONTH(Orders[[#This Row],[Order_Date]])</f>
        <v>1</v>
      </c>
      <c r="G9858" s="2" t="s">
        <v>201</v>
      </c>
      <c r="H9858" t="s">
        <v>1569</v>
      </c>
      <c r="I9858" t="s">
        <v>14</v>
      </c>
      <c r="J9858" t="s">
        <v>65</v>
      </c>
      <c r="K9858" t="s">
        <v>16</v>
      </c>
      <c r="L9858" t="s">
        <v>23</v>
      </c>
      <c r="M9858" s="1">
        <v>5489.14</v>
      </c>
      <c r="N9858" s="1">
        <v>259.02</v>
      </c>
      <c r="O9858">
        <v>0.24</v>
      </c>
    </row>
    <row r="9859" spans="1:15" x14ac:dyDescent="0.3">
      <c r="A9859" t="str">
        <f xml:space="preserve"> _xlfn.XLOOKUP(H9859, 'Customers'!B:B, 'Customers'!A:A)</f>
        <v>CUST_406</v>
      </c>
      <c r="B9859" t="str">
        <f>_xlfn.XLOOKUP(L9859, Products!C:C, Products!A:A)</f>
        <v>PROD_6</v>
      </c>
      <c r="C9859">
        <v>9858</v>
      </c>
      <c r="D9859" s="2" t="s">
        <v>923</v>
      </c>
      <c r="E9859">
        <f>YEAR(Orders[[#This Row],[Order_Date]])</f>
        <v>2022</v>
      </c>
      <c r="F9859">
        <f>MONTH(Orders[[#This Row],[Order_Date]])</f>
        <v>5</v>
      </c>
      <c r="G9859" s="2" t="s">
        <v>648</v>
      </c>
      <c r="H9859" t="s">
        <v>992</v>
      </c>
      <c r="I9859" t="s">
        <v>21</v>
      </c>
      <c r="J9859" t="s">
        <v>22</v>
      </c>
      <c r="K9859" t="s">
        <v>34</v>
      </c>
      <c r="L9859" t="s">
        <v>52</v>
      </c>
      <c r="M9859" s="1">
        <v>5676.01</v>
      </c>
      <c r="N9859" s="1">
        <v>1217.51</v>
      </c>
      <c r="O9859">
        <v>0.25</v>
      </c>
    </row>
    <row r="9860" spans="1:15" x14ac:dyDescent="0.3">
      <c r="A9860" t="str">
        <f xml:space="preserve"> _xlfn.XLOOKUP(H9860, 'Customers'!B:B, 'Customers'!A:A)</f>
        <v>CUST_505</v>
      </c>
      <c r="B9860" t="str">
        <f>_xlfn.XLOOKUP(L9860, Products!C:C, Products!A:A)</f>
        <v>PROD_8</v>
      </c>
      <c r="C9860">
        <v>9859</v>
      </c>
      <c r="D9860" s="2" t="s">
        <v>1352</v>
      </c>
      <c r="E9860">
        <f>YEAR(Orders[[#This Row],[Order_Date]])</f>
        <v>2022</v>
      </c>
      <c r="F9860">
        <f>MONTH(Orders[[#This Row],[Order_Date]])</f>
        <v>5</v>
      </c>
      <c r="G9860" s="2" t="s">
        <v>923</v>
      </c>
      <c r="H9860" t="s">
        <v>1170</v>
      </c>
      <c r="I9860" t="s">
        <v>32</v>
      </c>
      <c r="J9860" t="s">
        <v>22</v>
      </c>
      <c r="K9860" t="s">
        <v>27</v>
      </c>
      <c r="L9860" t="s">
        <v>73</v>
      </c>
      <c r="M9860" s="1">
        <v>3916.3</v>
      </c>
      <c r="N9860" s="1">
        <v>952.04</v>
      </c>
      <c r="O9860">
        <v>0.28000000000000003</v>
      </c>
    </row>
    <row r="9861" spans="1:15" x14ac:dyDescent="0.3">
      <c r="A9861" t="str">
        <f xml:space="preserve"> _xlfn.XLOOKUP(H9861, 'Customers'!B:B, 'Customers'!A:A)</f>
        <v>CUST_661</v>
      </c>
      <c r="B9861" t="str">
        <f>_xlfn.XLOOKUP(L9861, Products!C:C, Products!A:A)</f>
        <v>PROD_1</v>
      </c>
      <c r="C9861">
        <v>9860</v>
      </c>
      <c r="D9861" s="2" t="s">
        <v>398</v>
      </c>
      <c r="E9861">
        <f>YEAR(Orders[[#This Row],[Order_Date]])</f>
        <v>2023</v>
      </c>
      <c r="F9861">
        <f>MONTH(Orders[[#This Row],[Order_Date]])</f>
        <v>4</v>
      </c>
      <c r="G9861" s="2" t="s">
        <v>19</v>
      </c>
      <c r="H9861" t="s">
        <v>1390</v>
      </c>
      <c r="I9861" t="s">
        <v>14</v>
      </c>
      <c r="J9861" t="s">
        <v>65</v>
      </c>
      <c r="K9861" t="s">
        <v>16</v>
      </c>
      <c r="L9861" t="s">
        <v>17</v>
      </c>
      <c r="M9861" s="1">
        <v>3045.15</v>
      </c>
      <c r="N9861" s="1">
        <v>-44.12</v>
      </c>
      <c r="O9861">
        <v>0.04</v>
      </c>
    </row>
    <row r="9862" spans="1:15" x14ac:dyDescent="0.3">
      <c r="A9862" t="str">
        <f xml:space="preserve"> _xlfn.XLOOKUP(H9862, 'Customers'!B:B, 'Customers'!A:A)</f>
        <v>CUST_798</v>
      </c>
      <c r="B9862" t="str">
        <f>_xlfn.XLOOKUP(L9862, Products!C:C, Products!A:A)</f>
        <v>PROD_6</v>
      </c>
      <c r="C9862">
        <v>9861</v>
      </c>
      <c r="D9862" s="2" t="s">
        <v>606</v>
      </c>
      <c r="E9862">
        <f>YEAR(Orders[[#This Row],[Order_Date]])</f>
        <v>2022</v>
      </c>
      <c r="F9862">
        <f>MONTH(Orders[[#This Row],[Order_Date]])</f>
        <v>5</v>
      </c>
      <c r="G9862" s="2" t="s">
        <v>686</v>
      </c>
      <c r="H9862" t="s">
        <v>1546</v>
      </c>
      <c r="I9862" t="s">
        <v>32</v>
      </c>
      <c r="J9862" t="s">
        <v>15</v>
      </c>
      <c r="K9862" t="s">
        <v>34</v>
      </c>
      <c r="L9862" t="s">
        <v>52</v>
      </c>
      <c r="M9862" s="1">
        <v>6017.96</v>
      </c>
      <c r="N9862" s="1">
        <v>964.09</v>
      </c>
      <c r="O9862">
        <v>0.22</v>
      </c>
    </row>
    <row r="9863" spans="1:15" x14ac:dyDescent="0.3">
      <c r="A9863" t="str">
        <f xml:space="preserve"> _xlfn.XLOOKUP(H9863, 'Customers'!B:B, 'Customers'!A:A)</f>
        <v>CUST_602</v>
      </c>
      <c r="B9863" t="str">
        <f>_xlfn.XLOOKUP(L9863, Products!C:C, Products!A:A)</f>
        <v>PROD_8</v>
      </c>
      <c r="C9863">
        <v>9862</v>
      </c>
      <c r="D9863" s="2" t="s">
        <v>158</v>
      </c>
      <c r="E9863">
        <f>YEAR(Orders[[#This Row],[Order_Date]])</f>
        <v>2022</v>
      </c>
      <c r="F9863">
        <f>MONTH(Orders[[#This Row],[Order_Date]])</f>
        <v>10</v>
      </c>
      <c r="G9863" s="2" t="s">
        <v>1066</v>
      </c>
      <c r="H9863" t="s">
        <v>1314</v>
      </c>
      <c r="I9863" t="s">
        <v>32</v>
      </c>
      <c r="J9863" t="s">
        <v>33</v>
      </c>
      <c r="K9863" t="s">
        <v>27</v>
      </c>
      <c r="L9863" t="s">
        <v>73</v>
      </c>
      <c r="M9863" s="1">
        <v>7960.07</v>
      </c>
      <c r="N9863" s="1">
        <v>2241.04</v>
      </c>
      <c r="O9863">
        <v>0.14000000000000001</v>
      </c>
    </row>
    <row r="9864" spans="1:15" x14ac:dyDescent="0.3">
      <c r="A9864" t="str">
        <f xml:space="preserve"> _xlfn.XLOOKUP(H9864, 'Customers'!B:B, 'Customers'!A:A)</f>
        <v>CUST_443</v>
      </c>
      <c r="B9864" t="str">
        <f>_xlfn.XLOOKUP(L9864, Products!C:C, Products!A:A)</f>
        <v>PROD_3</v>
      </c>
      <c r="C9864">
        <v>9863</v>
      </c>
      <c r="D9864" s="2" t="s">
        <v>494</v>
      </c>
      <c r="E9864">
        <f>YEAR(Orders[[#This Row],[Order_Date]])</f>
        <v>2023</v>
      </c>
      <c r="F9864">
        <f>MONTH(Orders[[#This Row],[Order_Date]])</f>
        <v>11</v>
      </c>
      <c r="G9864" s="2" t="s">
        <v>690</v>
      </c>
      <c r="H9864" t="s">
        <v>1060</v>
      </c>
      <c r="I9864" t="s">
        <v>32</v>
      </c>
      <c r="J9864" t="s">
        <v>15</v>
      </c>
      <c r="K9864" t="s">
        <v>27</v>
      </c>
      <c r="L9864" t="s">
        <v>28</v>
      </c>
      <c r="M9864" s="1">
        <v>8320.4500000000007</v>
      </c>
      <c r="N9864" s="1">
        <v>2152.09</v>
      </c>
      <c r="O9864">
        <v>0.27</v>
      </c>
    </row>
    <row r="9865" spans="1:15" x14ac:dyDescent="0.3">
      <c r="A9865" t="str">
        <f xml:space="preserve"> _xlfn.XLOOKUP(H9865, 'Customers'!B:B, 'Customers'!A:A)</f>
        <v>CUST_632</v>
      </c>
      <c r="B9865" t="str">
        <f>_xlfn.XLOOKUP(L9865, Products!C:C, Products!A:A)</f>
        <v>PROD_7</v>
      </c>
      <c r="C9865">
        <v>9864</v>
      </c>
      <c r="D9865" s="2" t="s">
        <v>140</v>
      </c>
      <c r="E9865">
        <f>YEAR(Orders[[#This Row],[Order_Date]])</f>
        <v>2022</v>
      </c>
      <c r="F9865">
        <f>MONTH(Orders[[#This Row],[Order_Date]])</f>
        <v>3</v>
      </c>
      <c r="G9865" s="2" t="s">
        <v>414</v>
      </c>
      <c r="H9865" t="s">
        <v>1356</v>
      </c>
      <c r="I9865" t="s">
        <v>21</v>
      </c>
      <c r="J9865" t="s">
        <v>15</v>
      </c>
      <c r="K9865" t="s">
        <v>16</v>
      </c>
      <c r="L9865" t="s">
        <v>66</v>
      </c>
      <c r="M9865" s="1">
        <v>1076.3399999999999</v>
      </c>
      <c r="N9865" s="1">
        <v>183.91</v>
      </c>
      <c r="O9865">
        <v>0.13</v>
      </c>
    </row>
    <row r="9866" spans="1:15" x14ac:dyDescent="0.3">
      <c r="A9866" t="str">
        <f xml:space="preserve"> _xlfn.XLOOKUP(H9866, 'Customers'!B:B, 'Customers'!A:A)</f>
        <v>CUST_65</v>
      </c>
      <c r="B9866" t="str">
        <f>_xlfn.XLOOKUP(L9866, Products!C:C, Products!A:A)</f>
        <v>PROD_4</v>
      </c>
      <c r="C9866">
        <v>9865</v>
      </c>
      <c r="D9866" s="2" t="s">
        <v>440</v>
      </c>
      <c r="E9866">
        <f>YEAR(Orders[[#This Row],[Order_Date]])</f>
        <v>2022</v>
      </c>
      <c r="F9866">
        <f>MONTH(Orders[[#This Row],[Order_Date]])</f>
        <v>12</v>
      </c>
      <c r="G9866" s="2" t="s">
        <v>484</v>
      </c>
      <c r="H9866" t="s">
        <v>216</v>
      </c>
      <c r="I9866" t="s">
        <v>14</v>
      </c>
      <c r="J9866" t="s">
        <v>22</v>
      </c>
      <c r="K9866" t="s">
        <v>34</v>
      </c>
      <c r="L9866" t="s">
        <v>35</v>
      </c>
      <c r="M9866" s="1">
        <v>4342.2</v>
      </c>
      <c r="N9866" s="1">
        <v>822.36</v>
      </c>
      <c r="O9866">
        <v>0.03</v>
      </c>
    </row>
    <row r="9867" spans="1:15" x14ac:dyDescent="0.3">
      <c r="A9867" t="str">
        <f xml:space="preserve"> _xlfn.XLOOKUP(H9867, 'Customers'!B:B, 'Customers'!A:A)</f>
        <v>CUST_578</v>
      </c>
      <c r="B9867" t="str">
        <f>_xlfn.XLOOKUP(L9867, Products!C:C, Products!A:A)</f>
        <v>PROD_5</v>
      </c>
      <c r="C9867">
        <v>9866</v>
      </c>
      <c r="D9867" s="2" t="s">
        <v>696</v>
      </c>
      <c r="E9867">
        <f>YEAR(Orders[[#This Row],[Order_Date]])</f>
        <v>2023</v>
      </c>
      <c r="F9867">
        <f>MONTH(Orders[[#This Row],[Order_Date]])</f>
        <v>10</v>
      </c>
      <c r="G9867" s="2" t="s">
        <v>697</v>
      </c>
      <c r="H9867" t="s">
        <v>1280</v>
      </c>
      <c r="I9867" t="s">
        <v>21</v>
      </c>
      <c r="J9867" t="s">
        <v>65</v>
      </c>
      <c r="K9867" t="s">
        <v>34</v>
      </c>
      <c r="L9867" t="s">
        <v>39</v>
      </c>
      <c r="M9867" s="1">
        <v>6149.72</v>
      </c>
      <c r="N9867" s="1">
        <v>960.17</v>
      </c>
      <c r="O9867">
        <v>0.16</v>
      </c>
    </row>
    <row r="9868" spans="1:15" x14ac:dyDescent="0.3">
      <c r="A9868" t="str">
        <f xml:space="preserve"> _xlfn.XLOOKUP(H9868, 'Customers'!B:B, 'Customers'!A:A)</f>
        <v>CUST_841</v>
      </c>
      <c r="B9868" t="str">
        <f>_xlfn.XLOOKUP(L9868, Products!C:C, Products!A:A)</f>
        <v>PROD_1</v>
      </c>
      <c r="C9868">
        <v>9867</v>
      </c>
      <c r="D9868" s="2" t="s">
        <v>726</v>
      </c>
      <c r="E9868">
        <f>YEAR(Orders[[#This Row],[Order_Date]])</f>
        <v>2023</v>
      </c>
      <c r="F9868">
        <f>MONTH(Orders[[#This Row],[Order_Date]])</f>
        <v>5</v>
      </c>
      <c r="G9868" s="2" t="s">
        <v>1299</v>
      </c>
      <c r="H9868" t="s">
        <v>1594</v>
      </c>
      <c r="I9868" t="s">
        <v>32</v>
      </c>
      <c r="J9868" t="s">
        <v>33</v>
      </c>
      <c r="K9868" t="s">
        <v>16</v>
      </c>
      <c r="L9868" t="s">
        <v>17</v>
      </c>
      <c r="M9868" s="1">
        <v>3821.49</v>
      </c>
      <c r="N9868" s="1">
        <v>-211.56</v>
      </c>
      <c r="O9868">
        <v>0.1</v>
      </c>
    </row>
    <row r="9869" spans="1:15" x14ac:dyDescent="0.3">
      <c r="A9869" t="str">
        <f xml:space="preserve"> _xlfn.XLOOKUP(H9869, 'Customers'!B:B, 'Customers'!A:A)</f>
        <v>CUST_999</v>
      </c>
      <c r="B9869" t="str">
        <f>_xlfn.XLOOKUP(L9869, Products!C:C, Products!A:A)</f>
        <v>PROD_4</v>
      </c>
      <c r="C9869">
        <v>9868</v>
      </c>
      <c r="D9869" s="2" t="s">
        <v>1029</v>
      </c>
      <c r="E9869">
        <f>YEAR(Orders[[#This Row],[Order_Date]])</f>
        <v>2022</v>
      </c>
      <c r="F9869">
        <f>MONTH(Orders[[#This Row],[Order_Date]])</f>
        <v>2</v>
      </c>
      <c r="G9869" s="2" t="s">
        <v>154</v>
      </c>
      <c r="H9869" t="s">
        <v>1763</v>
      </c>
      <c r="I9869" t="s">
        <v>21</v>
      </c>
      <c r="J9869" t="s">
        <v>33</v>
      </c>
      <c r="K9869" t="s">
        <v>34</v>
      </c>
      <c r="L9869" t="s">
        <v>35</v>
      </c>
      <c r="M9869" s="1">
        <v>293.31</v>
      </c>
      <c r="N9869" s="1">
        <v>-20.420000000000002</v>
      </c>
      <c r="O9869">
        <v>0</v>
      </c>
    </row>
    <row r="9870" spans="1:15" x14ac:dyDescent="0.3">
      <c r="A9870" t="str">
        <f xml:space="preserve"> _xlfn.XLOOKUP(H9870, 'Customers'!B:B, 'Customers'!A:A)</f>
        <v>CUST_713</v>
      </c>
      <c r="B9870" t="str">
        <f>_xlfn.XLOOKUP(L9870, Products!C:C, Products!A:A)</f>
        <v>PROD_6</v>
      </c>
      <c r="C9870">
        <v>9869</v>
      </c>
      <c r="D9870" s="2" t="s">
        <v>961</v>
      </c>
      <c r="E9870">
        <f>YEAR(Orders[[#This Row],[Order_Date]])</f>
        <v>2022</v>
      </c>
      <c r="F9870">
        <f>MONTH(Orders[[#This Row],[Order_Date]])</f>
        <v>4</v>
      </c>
      <c r="G9870" s="2" t="s">
        <v>710</v>
      </c>
      <c r="H9870" t="s">
        <v>1452</v>
      </c>
      <c r="I9870" t="s">
        <v>21</v>
      </c>
      <c r="J9870" t="s">
        <v>33</v>
      </c>
      <c r="K9870" t="s">
        <v>34</v>
      </c>
      <c r="L9870" t="s">
        <v>52</v>
      </c>
      <c r="M9870" s="1">
        <v>2422.02</v>
      </c>
      <c r="N9870" s="1">
        <v>-8</v>
      </c>
      <c r="O9870">
        <v>0.1</v>
      </c>
    </row>
    <row r="9871" spans="1:15" x14ac:dyDescent="0.3">
      <c r="A9871" t="str">
        <f xml:space="preserve"> _xlfn.XLOOKUP(H9871, 'Customers'!B:B, 'Customers'!A:A)</f>
        <v>CUST_50</v>
      </c>
      <c r="B9871" t="str">
        <f>_xlfn.XLOOKUP(L9871, Products!C:C, Products!A:A)</f>
        <v>PROD_4</v>
      </c>
      <c r="C9871">
        <v>9870</v>
      </c>
      <c r="D9871" s="2" t="s">
        <v>249</v>
      </c>
      <c r="E9871">
        <f>YEAR(Orders[[#This Row],[Order_Date]])</f>
        <v>2022</v>
      </c>
      <c r="F9871">
        <f>MONTH(Orders[[#This Row],[Order_Date]])</f>
        <v>11</v>
      </c>
      <c r="G9871" s="2" t="s">
        <v>383</v>
      </c>
      <c r="H9871" t="s">
        <v>175</v>
      </c>
      <c r="I9871" t="s">
        <v>14</v>
      </c>
      <c r="J9871" t="s">
        <v>22</v>
      </c>
      <c r="K9871" t="s">
        <v>34</v>
      </c>
      <c r="L9871" t="s">
        <v>35</v>
      </c>
      <c r="M9871" s="1">
        <v>7133.62</v>
      </c>
      <c r="N9871" s="1">
        <v>2027.11</v>
      </c>
      <c r="O9871">
        <v>0.17</v>
      </c>
    </row>
    <row r="9872" spans="1:15" x14ac:dyDescent="0.3">
      <c r="A9872" t="str">
        <f xml:space="preserve"> _xlfn.XLOOKUP(H9872, 'Customers'!B:B, 'Customers'!A:A)</f>
        <v>CUST_183</v>
      </c>
      <c r="B9872" t="str">
        <f>_xlfn.XLOOKUP(L9872, Products!C:C, Products!A:A)</f>
        <v>PROD_2</v>
      </c>
      <c r="C9872">
        <v>9871</v>
      </c>
      <c r="D9872" s="2" t="s">
        <v>282</v>
      </c>
      <c r="E9872">
        <f>YEAR(Orders[[#This Row],[Order_Date]])</f>
        <v>2023</v>
      </c>
      <c r="F9872">
        <f>MONTH(Orders[[#This Row],[Order_Date]])</f>
        <v>11</v>
      </c>
      <c r="G9872" s="2" t="s">
        <v>283</v>
      </c>
      <c r="H9872" t="s">
        <v>532</v>
      </c>
      <c r="I9872" t="s">
        <v>32</v>
      </c>
      <c r="J9872" t="s">
        <v>33</v>
      </c>
      <c r="K9872" t="s">
        <v>16</v>
      </c>
      <c r="L9872" t="s">
        <v>23</v>
      </c>
      <c r="M9872" s="1">
        <v>1279.3800000000001</v>
      </c>
      <c r="N9872" s="1">
        <v>-7.06</v>
      </c>
      <c r="O9872">
        <v>0.28000000000000003</v>
      </c>
    </row>
    <row r="9873" spans="1:15" x14ac:dyDescent="0.3">
      <c r="A9873" t="str">
        <f xml:space="preserve"> _xlfn.XLOOKUP(H9873, 'Customers'!B:B, 'Customers'!A:A)</f>
        <v>CUST_103</v>
      </c>
      <c r="B9873" t="str">
        <f>_xlfn.XLOOKUP(L9873, Products!C:C, Products!A:A)</f>
        <v>PROD_1</v>
      </c>
      <c r="C9873">
        <v>9872</v>
      </c>
      <c r="D9873" s="2" t="s">
        <v>1259</v>
      </c>
      <c r="E9873">
        <f>YEAR(Orders[[#This Row],[Order_Date]])</f>
        <v>2023</v>
      </c>
      <c r="F9873">
        <f>MONTH(Orders[[#This Row],[Order_Date]])</f>
        <v>11</v>
      </c>
      <c r="G9873" s="2" t="s">
        <v>690</v>
      </c>
      <c r="H9873" t="s">
        <v>323</v>
      </c>
      <c r="I9873" t="s">
        <v>14</v>
      </c>
      <c r="J9873" t="s">
        <v>65</v>
      </c>
      <c r="K9873" t="s">
        <v>16</v>
      </c>
      <c r="L9873" t="s">
        <v>17</v>
      </c>
      <c r="M9873" s="1">
        <v>7494.89</v>
      </c>
      <c r="N9873" s="1">
        <v>1777.13</v>
      </c>
      <c r="O9873">
        <v>0.19</v>
      </c>
    </row>
    <row r="9874" spans="1:15" x14ac:dyDescent="0.3">
      <c r="A9874" t="str">
        <f xml:space="preserve"> _xlfn.XLOOKUP(H9874, 'Customers'!B:B, 'Customers'!A:A)</f>
        <v>CUST_606</v>
      </c>
      <c r="B9874" t="str">
        <f>_xlfn.XLOOKUP(L9874, Products!C:C, Products!A:A)</f>
        <v>PROD_8</v>
      </c>
      <c r="C9874">
        <v>9873</v>
      </c>
      <c r="D9874" s="2" t="s">
        <v>1106</v>
      </c>
      <c r="E9874">
        <f>YEAR(Orders[[#This Row],[Order_Date]])</f>
        <v>2023</v>
      </c>
      <c r="F9874">
        <f>MONTH(Orders[[#This Row],[Order_Date]])</f>
        <v>7</v>
      </c>
      <c r="G9874" s="2" t="s">
        <v>348</v>
      </c>
      <c r="H9874" t="s">
        <v>1320</v>
      </c>
      <c r="I9874" t="s">
        <v>14</v>
      </c>
      <c r="J9874" t="s">
        <v>33</v>
      </c>
      <c r="K9874" t="s">
        <v>27</v>
      </c>
      <c r="L9874" t="s">
        <v>73</v>
      </c>
      <c r="M9874" s="1">
        <v>4675.0600000000004</v>
      </c>
      <c r="N9874" s="1">
        <v>15.04</v>
      </c>
      <c r="O9874">
        <v>0.05</v>
      </c>
    </row>
    <row r="9875" spans="1:15" x14ac:dyDescent="0.3">
      <c r="A9875" t="str">
        <f xml:space="preserve"> _xlfn.XLOOKUP(H9875, 'Customers'!B:B, 'Customers'!A:A)</f>
        <v>CUST_31</v>
      </c>
      <c r="B9875" t="str">
        <f>_xlfn.XLOOKUP(L9875, Products!C:C, Products!A:A)</f>
        <v>PROD_8</v>
      </c>
      <c r="C9875">
        <v>9874</v>
      </c>
      <c r="D9875" s="2" t="s">
        <v>761</v>
      </c>
      <c r="E9875">
        <f>YEAR(Orders[[#This Row],[Order_Date]])</f>
        <v>2022</v>
      </c>
      <c r="F9875">
        <f>MONTH(Orders[[#This Row],[Order_Date]])</f>
        <v>8</v>
      </c>
      <c r="G9875" s="2" t="s">
        <v>811</v>
      </c>
      <c r="H9875" t="s">
        <v>120</v>
      </c>
      <c r="I9875" t="s">
        <v>32</v>
      </c>
      <c r="J9875" t="s">
        <v>65</v>
      </c>
      <c r="K9875" t="s">
        <v>27</v>
      </c>
      <c r="L9875" t="s">
        <v>73</v>
      </c>
      <c r="M9875" s="1">
        <v>1643.92</v>
      </c>
      <c r="N9875" s="1">
        <v>343.86</v>
      </c>
      <c r="O9875">
        <v>0.12</v>
      </c>
    </row>
    <row r="9876" spans="1:15" x14ac:dyDescent="0.3">
      <c r="A9876" t="str">
        <f xml:space="preserve"> _xlfn.XLOOKUP(H9876, 'Customers'!B:B, 'Customers'!A:A)</f>
        <v>CUST_414</v>
      </c>
      <c r="B9876" t="str">
        <f>_xlfn.XLOOKUP(L9876, Products!C:C, Products!A:A)</f>
        <v>PROD_1</v>
      </c>
      <c r="C9876">
        <v>9875</v>
      </c>
      <c r="D9876" s="2" t="s">
        <v>57</v>
      </c>
      <c r="E9876">
        <f>YEAR(Orders[[#This Row],[Order_Date]])</f>
        <v>2023</v>
      </c>
      <c r="F9876">
        <f>MONTH(Orders[[#This Row],[Order_Date]])</f>
        <v>6</v>
      </c>
      <c r="G9876" s="2" t="s">
        <v>378</v>
      </c>
      <c r="H9876" t="s">
        <v>1010</v>
      </c>
      <c r="I9876" t="s">
        <v>21</v>
      </c>
      <c r="J9876" t="s">
        <v>22</v>
      </c>
      <c r="K9876" t="s">
        <v>16</v>
      </c>
      <c r="L9876" t="s">
        <v>17</v>
      </c>
      <c r="M9876" s="1">
        <v>995.35</v>
      </c>
      <c r="N9876" s="1">
        <v>278.85000000000002</v>
      </c>
      <c r="O9876">
        <v>0.13</v>
      </c>
    </row>
    <row r="9877" spans="1:15" x14ac:dyDescent="0.3">
      <c r="A9877" t="str">
        <f xml:space="preserve"> _xlfn.XLOOKUP(H9877, 'Customers'!B:B, 'Customers'!A:A)</f>
        <v>CUST_282</v>
      </c>
      <c r="B9877" t="str">
        <f>_xlfn.XLOOKUP(L9877, Products!C:C, Products!A:A)</f>
        <v>PROD_4</v>
      </c>
      <c r="C9877">
        <v>9876</v>
      </c>
      <c r="D9877" s="2" t="s">
        <v>696</v>
      </c>
      <c r="E9877">
        <f>YEAR(Orders[[#This Row],[Order_Date]])</f>
        <v>2023</v>
      </c>
      <c r="F9877">
        <f>MONTH(Orders[[#This Row],[Order_Date]])</f>
        <v>10</v>
      </c>
      <c r="G9877" s="2" t="s">
        <v>1052</v>
      </c>
      <c r="H9877" t="s">
        <v>754</v>
      </c>
      <c r="I9877" t="s">
        <v>32</v>
      </c>
      <c r="J9877" t="s">
        <v>65</v>
      </c>
      <c r="K9877" t="s">
        <v>34</v>
      </c>
      <c r="L9877" t="s">
        <v>35</v>
      </c>
      <c r="M9877" s="1">
        <v>9050.52</v>
      </c>
      <c r="N9877" s="1">
        <v>-143.47</v>
      </c>
      <c r="O9877">
        <v>0.11</v>
      </c>
    </row>
    <row r="9878" spans="1:15" x14ac:dyDescent="0.3">
      <c r="A9878" t="str">
        <f xml:space="preserve"> _xlfn.XLOOKUP(H9878, 'Customers'!B:B, 'Customers'!A:A)</f>
        <v>CUST_955</v>
      </c>
      <c r="B9878" t="str">
        <f>_xlfn.XLOOKUP(L9878, Products!C:C, Products!A:A)</f>
        <v>PROD_3</v>
      </c>
      <c r="C9878">
        <v>9877</v>
      </c>
      <c r="D9878" s="2" t="s">
        <v>462</v>
      </c>
      <c r="E9878">
        <f>YEAR(Orders[[#This Row],[Order_Date]])</f>
        <v>2022</v>
      </c>
      <c r="F9878">
        <f>MONTH(Orders[[#This Row],[Order_Date]])</f>
        <v>1</v>
      </c>
      <c r="G9878" s="2" t="s">
        <v>319</v>
      </c>
      <c r="H9878" t="s">
        <v>1717</v>
      </c>
      <c r="I9878" t="s">
        <v>21</v>
      </c>
      <c r="J9878" t="s">
        <v>33</v>
      </c>
      <c r="K9878" t="s">
        <v>27</v>
      </c>
      <c r="L9878" t="s">
        <v>28</v>
      </c>
      <c r="M9878" s="1">
        <v>3105.27</v>
      </c>
      <c r="N9878" s="1">
        <v>-222.54</v>
      </c>
      <c r="O9878">
        <v>0.03</v>
      </c>
    </row>
    <row r="9879" spans="1:15" x14ac:dyDescent="0.3">
      <c r="A9879" t="str">
        <f xml:space="preserve"> _xlfn.XLOOKUP(H9879, 'Customers'!B:B, 'Customers'!A:A)</f>
        <v>CUST_675</v>
      </c>
      <c r="B9879" t="str">
        <f>_xlfn.XLOOKUP(L9879, Products!C:C, Products!A:A)</f>
        <v>PROD_4</v>
      </c>
      <c r="C9879">
        <v>9878</v>
      </c>
      <c r="D9879" s="2" t="s">
        <v>714</v>
      </c>
      <c r="E9879">
        <f>YEAR(Orders[[#This Row],[Order_Date]])</f>
        <v>2023</v>
      </c>
      <c r="F9879">
        <f>MONTH(Orders[[#This Row],[Order_Date]])</f>
        <v>1</v>
      </c>
      <c r="G9879" s="2" t="s">
        <v>1573</v>
      </c>
      <c r="H9879" t="s">
        <v>1408</v>
      </c>
      <c r="I9879" t="s">
        <v>14</v>
      </c>
      <c r="J9879" t="s">
        <v>65</v>
      </c>
      <c r="K9879" t="s">
        <v>34</v>
      </c>
      <c r="L9879" t="s">
        <v>35</v>
      </c>
      <c r="M9879" s="1">
        <v>3035.14</v>
      </c>
      <c r="N9879" s="1">
        <v>219.53</v>
      </c>
      <c r="O9879">
        <v>0.21</v>
      </c>
    </row>
    <row r="9880" spans="1:15" x14ac:dyDescent="0.3">
      <c r="A9880" t="str">
        <f xml:space="preserve"> _xlfn.XLOOKUP(H9880, 'Customers'!B:B, 'Customers'!A:A)</f>
        <v>CUST_16</v>
      </c>
      <c r="B9880" t="str">
        <f>_xlfn.XLOOKUP(L9880, Products!C:C, Products!A:A)</f>
        <v>PROD_2</v>
      </c>
      <c r="C9880">
        <v>9879</v>
      </c>
      <c r="D9880" s="2" t="s">
        <v>667</v>
      </c>
      <c r="E9880">
        <f>YEAR(Orders[[#This Row],[Order_Date]])</f>
        <v>2023</v>
      </c>
      <c r="F9880">
        <f>MONTH(Orders[[#This Row],[Order_Date]])</f>
        <v>2</v>
      </c>
      <c r="G9880" s="2" t="s">
        <v>1271</v>
      </c>
      <c r="H9880" t="s">
        <v>76</v>
      </c>
      <c r="I9880" t="s">
        <v>32</v>
      </c>
      <c r="J9880" t="s">
        <v>15</v>
      </c>
      <c r="K9880" t="s">
        <v>16</v>
      </c>
      <c r="L9880" t="s">
        <v>23</v>
      </c>
      <c r="M9880" s="1">
        <v>1323.7</v>
      </c>
      <c r="N9880" s="1">
        <v>110.08</v>
      </c>
      <c r="O9880">
        <v>7.0000000000000007E-2</v>
      </c>
    </row>
    <row r="9881" spans="1:15" x14ac:dyDescent="0.3">
      <c r="A9881" t="str">
        <f xml:space="preserve"> _xlfn.XLOOKUP(H9881, 'Customers'!B:B, 'Customers'!A:A)</f>
        <v>CUST_87</v>
      </c>
      <c r="B9881" t="str">
        <f>_xlfn.XLOOKUP(L9881, Products!C:C, Products!A:A)</f>
        <v>PROD_1</v>
      </c>
      <c r="C9881">
        <v>9880</v>
      </c>
      <c r="D9881" s="2" t="s">
        <v>192</v>
      </c>
      <c r="E9881">
        <f>YEAR(Orders[[#This Row],[Order_Date]])</f>
        <v>2023</v>
      </c>
      <c r="F9881">
        <f>MONTH(Orders[[#This Row],[Order_Date]])</f>
        <v>5</v>
      </c>
      <c r="G9881" s="2" t="s">
        <v>756</v>
      </c>
      <c r="H9881" t="s">
        <v>279</v>
      </c>
      <c r="I9881" t="s">
        <v>32</v>
      </c>
      <c r="J9881" t="s">
        <v>22</v>
      </c>
      <c r="K9881" t="s">
        <v>27</v>
      </c>
      <c r="L9881" t="s">
        <v>17</v>
      </c>
      <c r="M9881" s="1">
        <v>4235.21</v>
      </c>
      <c r="N9881" s="1">
        <v>8.6</v>
      </c>
      <c r="O9881">
        <v>0.23</v>
      </c>
    </row>
    <row r="9882" spans="1:15" x14ac:dyDescent="0.3">
      <c r="A9882" t="str">
        <f xml:space="preserve"> _xlfn.XLOOKUP(H9882, 'Customers'!B:B, 'Customers'!A:A)</f>
        <v>CUST_880</v>
      </c>
      <c r="B9882" t="str">
        <f>_xlfn.XLOOKUP(L9882, Products!C:C, Products!A:A)</f>
        <v>PROD_5</v>
      </c>
      <c r="C9882">
        <v>9881</v>
      </c>
      <c r="D9882" s="2" t="s">
        <v>163</v>
      </c>
      <c r="E9882">
        <f>YEAR(Orders[[#This Row],[Order_Date]])</f>
        <v>2023</v>
      </c>
      <c r="F9882">
        <f>MONTH(Orders[[#This Row],[Order_Date]])</f>
        <v>4</v>
      </c>
      <c r="G9882" s="2" t="s">
        <v>866</v>
      </c>
      <c r="H9882" t="s">
        <v>1635</v>
      </c>
      <c r="I9882" t="s">
        <v>32</v>
      </c>
      <c r="J9882" t="s">
        <v>65</v>
      </c>
      <c r="K9882" t="s">
        <v>34</v>
      </c>
      <c r="L9882" t="s">
        <v>39</v>
      </c>
      <c r="M9882" s="1">
        <v>1692.58</v>
      </c>
      <c r="N9882" s="1">
        <v>388.24</v>
      </c>
      <c r="O9882">
        <v>0.28000000000000003</v>
      </c>
    </row>
    <row r="9883" spans="1:15" x14ac:dyDescent="0.3">
      <c r="A9883" t="str">
        <f xml:space="preserve"> _xlfn.XLOOKUP(H9883, 'Customers'!B:B, 'Customers'!A:A)</f>
        <v>CUST_243</v>
      </c>
      <c r="B9883" t="str">
        <f>_xlfn.XLOOKUP(L9883, Products!C:C, Products!A:A)</f>
        <v>PROD_8</v>
      </c>
      <c r="C9883">
        <v>9882</v>
      </c>
      <c r="D9883" s="2" t="s">
        <v>1303</v>
      </c>
      <c r="E9883">
        <f>YEAR(Orders[[#This Row],[Order_Date]])</f>
        <v>2022</v>
      </c>
      <c r="F9883">
        <f>MONTH(Orders[[#This Row],[Order_Date]])</f>
        <v>3</v>
      </c>
      <c r="G9883" s="2" t="s">
        <v>514</v>
      </c>
      <c r="H9883" t="s">
        <v>671</v>
      </c>
      <c r="I9883" t="s">
        <v>21</v>
      </c>
      <c r="J9883" t="s">
        <v>33</v>
      </c>
      <c r="K9883" t="s">
        <v>27</v>
      </c>
      <c r="L9883" t="s">
        <v>73</v>
      </c>
      <c r="M9883" s="1">
        <v>7551.93</v>
      </c>
      <c r="N9883" s="1">
        <v>1526.21</v>
      </c>
      <c r="O9883">
        <v>0.24</v>
      </c>
    </row>
    <row r="9884" spans="1:15" x14ac:dyDescent="0.3">
      <c r="A9884" t="str">
        <f xml:space="preserve"> _xlfn.XLOOKUP(H9884, 'Customers'!B:B, 'Customers'!A:A)</f>
        <v>CUST_929</v>
      </c>
      <c r="B9884" t="str">
        <f>_xlfn.XLOOKUP(L9884, Products!C:C, Products!A:A)</f>
        <v>PROD_8</v>
      </c>
      <c r="C9884">
        <v>9883</v>
      </c>
      <c r="D9884" s="2" t="s">
        <v>927</v>
      </c>
      <c r="E9884">
        <f>YEAR(Orders[[#This Row],[Order_Date]])</f>
        <v>2022</v>
      </c>
      <c r="F9884">
        <f>MONTH(Orders[[#This Row],[Order_Date]])</f>
        <v>4</v>
      </c>
      <c r="G9884" s="2" t="s">
        <v>474</v>
      </c>
      <c r="H9884" t="s">
        <v>1689</v>
      </c>
      <c r="I9884" t="s">
        <v>14</v>
      </c>
      <c r="J9884" t="s">
        <v>65</v>
      </c>
      <c r="K9884" t="s">
        <v>27</v>
      </c>
      <c r="L9884" t="s">
        <v>73</v>
      </c>
      <c r="M9884" s="1">
        <v>7886.58</v>
      </c>
      <c r="N9884" s="1">
        <v>1825.72</v>
      </c>
      <c r="O9884">
        <v>0.23</v>
      </c>
    </row>
    <row r="9885" spans="1:15" x14ac:dyDescent="0.3">
      <c r="A9885" t="str">
        <f xml:space="preserve"> _xlfn.XLOOKUP(H9885, 'Customers'!B:B, 'Customers'!A:A)</f>
        <v>CUST_839</v>
      </c>
      <c r="B9885" t="str">
        <f>_xlfn.XLOOKUP(L9885, Products!C:C, Products!A:A)</f>
        <v>PROD_7</v>
      </c>
      <c r="C9885">
        <v>9884</v>
      </c>
      <c r="D9885" s="2" t="s">
        <v>841</v>
      </c>
      <c r="E9885">
        <f>YEAR(Orders[[#This Row],[Order_Date]])</f>
        <v>2023</v>
      </c>
      <c r="F9885">
        <f>MONTH(Orders[[#This Row],[Order_Date]])</f>
        <v>10</v>
      </c>
      <c r="G9885" s="2" t="s">
        <v>447</v>
      </c>
      <c r="H9885" t="s">
        <v>1592</v>
      </c>
      <c r="I9885" t="s">
        <v>21</v>
      </c>
      <c r="J9885" t="s">
        <v>65</v>
      </c>
      <c r="K9885" t="s">
        <v>16</v>
      </c>
      <c r="L9885" t="s">
        <v>66</v>
      </c>
      <c r="M9885" s="1">
        <v>1369.18</v>
      </c>
      <c r="N9885" s="1">
        <v>368.11</v>
      </c>
      <c r="O9885">
        <v>0.09</v>
      </c>
    </row>
    <row r="9886" spans="1:15" x14ac:dyDescent="0.3">
      <c r="A9886" t="str">
        <f xml:space="preserve"> _xlfn.XLOOKUP(H9886, 'Customers'!B:B, 'Customers'!A:A)</f>
        <v>CUST_813</v>
      </c>
      <c r="B9886" t="str">
        <f>_xlfn.XLOOKUP(L9886, Products!C:C, Products!A:A)</f>
        <v>PROD_8</v>
      </c>
      <c r="C9886">
        <v>9885</v>
      </c>
      <c r="D9886" s="2" t="s">
        <v>1269</v>
      </c>
      <c r="E9886">
        <f>YEAR(Orders[[#This Row],[Order_Date]])</f>
        <v>2023</v>
      </c>
      <c r="F9886">
        <f>MONTH(Orders[[#This Row],[Order_Date]])</f>
        <v>4</v>
      </c>
      <c r="G9886" s="2" t="s">
        <v>866</v>
      </c>
      <c r="H9886" t="s">
        <v>1563</v>
      </c>
      <c r="I9886" t="s">
        <v>14</v>
      </c>
      <c r="J9886" t="s">
        <v>65</v>
      </c>
      <c r="K9886" t="s">
        <v>27</v>
      </c>
      <c r="L9886" t="s">
        <v>73</v>
      </c>
      <c r="M9886" s="1">
        <v>1920.31</v>
      </c>
      <c r="N9886" s="1">
        <v>417.46</v>
      </c>
      <c r="O9886">
        <v>0.21</v>
      </c>
    </row>
    <row r="9887" spans="1:15" x14ac:dyDescent="0.3">
      <c r="A9887" t="str">
        <f xml:space="preserve"> _xlfn.XLOOKUP(H9887, 'Customers'!B:B, 'Customers'!A:A)</f>
        <v>CUST_905</v>
      </c>
      <c r="B9887" t="str">
        <f>_xlfn.XLOOKUP(L9887, Products!C:C, Products!A:A)</f>
        <v>PROD_2</v>
      </c>
      <c r="C9887">
        <v>9886</v>
      </c>
      <c r="D9887" s="2" t="s">
        <v>400</v>
      </c>
      <c r="E9887">
        <f>YEAR(Orders[[#This Row],[Order_Date]])</f>
        <v>2023</v>
      </c>
      <c r="F9887">
        <f>MONTH(Orders[[#This Row],[Order_Date]])</f>
        <v>5</v>
      </c>
      <c r="G9887" s="2" t="s">
        <v>726</v>
      </c>
      <c r="H9887" t="s">
        <v>1664</v>
      </c>
      <c r="I9887" t="s">
        <v>14</v>
      </c>
      <c r="J9887" t="s">
        <v>33</v>
      </c>
      <c r="K9887" t="s">
        <v>16</v>
      </c>
      <c r="L9887" t="s">
        <v>23</v>
      </c>
      <c r="M9887" s="1">
        <v>1964.69</v>
      </c>
      <c r="N9887" s="1">
        <v>518.79</v>
      </c>
      <c r="O9887">
        <v>0.21</v>
      </c>
    </row>
    <row r="9888" spans="1:15" x14ac:dyDescent="0.3">
      <c r="A9888" t="str">
        <f xml:space="preserve"> _xlfn.XLOOKUP(H9888, 'Customers'!B:B, 'Customers'!A:A)</f>
        <v>CUST_12</v>
      </c>
      <c r="B9888" t="str">
        <f>_xlfn.XLOOKUP(L9888, Products!C:C, Products!A:A)</f>
        <v>PROD_3</v>
      </c>
      <c r="C9888">
        <v>9887</v>
      </c>
      <c r="D9888" s="2" t="s">
        <v>623</v>
      </c>
      <c r="E9888">
        <f>YEAR(Orders[[#This Row],[Order_Date]])</f>
        <v>2022</v>
      </c>
      <c r="F9888">
        <f>MONTH(Orders[[#This Row],[Order_Date]])</f>
        <v>12</v>
      </c>
      <c r="G9888" s="2" t="s">
        <v>268</v>
      </c>
      <c r="H9888" t="s">
        <v>61</v>
      </c>
      <c r="I9888" t="s">
        <v>14</v>
      </c>
      <c r="J9888" t="s">
        <v>22</v>
      </c>
      <c r="K9888" t="s">
        <v>27</v>
      </c>
      <c r="L9888" t="s">
        <v>28</v>
      </c>
      <c r="M9888" s="1">
        <v>7374.57</v>
      </c>
      <c r="N9888" s="1">
        <v>2183.79</v>
      </c>
      <c r="O9888">
        <v>0.19</v>
      </c>
    </row>
    <row r="9889" spans="1:15" x14ac:dyDescent="0.3">
      <c r="A9889" t="str">
        <f xml:space="preserve"> _xlfn.XLOOKUP(H9889, 'Customers'!B:B, 'Customers'!A:A)</f>
        <v>CUST_762</v>
      </c>
      <c r="B9889" t="str">
        <f>_xlfn.XLOOKUP(L9889, Products!C:C, Products!A:A)</f>
        <v>PROD_2</v>
      </c>
      <c r="C9889">
        <v>9888</v>
      </c>
      <c r="D9889" s="2" t="s">
        <v>1083</v>
      </c>
      <c r="E9889">
        <f>YEAR(Orders[[#This Row],[Order_Date]])</f>
        <v>2023</v>
      </c>
      <c r="F9889">
        <f>MONTH(Orders[[#This Row],[Order_Date]])</f>
        <v>10</v>
      </c>
      <c r="G9889" s="2" t="s">
        <v>223</v>
      </c>
      <c r="H9889" t="s">
        <v>1508</v>
      </c>
      <c r="I9889" t="s">
        <v>14</v>
      </c>
      <c r="J9889" t="s">
        <v>65</v>
      </c>
      <c r="K9889" t="s">
        <v>16</v>
      </c>
      <c r="L9889" t="s">
        <v>23</v>
      </c>
      <c r="M9889" s="1">
        <v>941.14</v>
      </c>
      <c r="N9889" s="1">
        <v>-68.010000000000005</v>
      </c>
      <c r="O9889">
        <v>0.18</v>
      </c>
    </row>
    <row r="9890" spans="1:15" x14ac:dyDescent="0.3">
      <c r="A9890" t="str">
        <f xml:space="preserve"> _xlfn.XLOOKUP(H9890, 'Customers'!B:B, 'Customers'!A:A)</f>
        <v>CUST_120</v>
      </c>
      <c r="B9890" t="str">
        <f>_xlfn.XLOOKUP(L9890, Products!C:C, Products!A:A)</f>
        <v>PROD_4</v>
      </c>
      <c r="C9890">
        <v>9889</v>
      </c>
      <c r="D9890" s="2" t="s">
        <v>963</v>
      </c>
      <c r="E9890">
        <f>YEAR(Orders[[#This Row],[Order_Date]])</f>
        <v>2023</v>
      </c>
      <c r="F9890">
        <f>MONTH(Orders[[#This Row],[Order_Date]])</f>
        <v>3</v>
      </c>
      <c r="G9890" s="2" t="s">
        <v>839</v>
      </c>
      <c r="H9890" t="s">
        <v>372</v>
      </c>
      <c r="I9890" t="s">
        <v>14</v>
      </c>
      <c r="J9890" t="s">
        <v>65</v>
      </c>
      <c r="K9890" t="s">
        <v>34</v>
      </c>
      <c r="L9890" t="s">
        <v>35</v>
      </c>
      <c r="M9890" s="1">
        <v>2984.64</v>
      </c>
      <c r="N9890" s="1">
        <v>726.62</v>
      </c>
      <c r="O9890">
        <v>0.3</v>
      </c>
    </row>
    <row r="9891" spans="1:15" x14ac:dyDescent="0.3">
      <c r="A9891" t="str">
        <f xml:space="preserve"> _xlfn.XLOOKUP(H9891, 'Customers'!B:B, 'Customers'!A:A)</f>
        <v>CUST_181</v>
      </c>
      <c r="B9891" t="str">
        <f>_xlfn.XLOOKUP(L9891, Products!C:C, Products!A:A)</f>
        <v>PROD_8</v>
      </c>
      <c r="C9891">
        <v>9890</v>
      </c>
      <c r="D9891" s="2" t="s">
        <v>916</v>
      </c>
      <c r="E9891">
        <f>YEAR(Orders[[#This Row],[Order_Date]])</f>
        <v>2023</v>
      </c>
      <c r="F9891">
        <f>MONTH(Orders[[#This Row],[Order_Date]])</f>
        <v>7</v>
      </c>
      <c r="G9891" s="2" t="s">
        <v>1105</v>
      </c>
      <c r="H9891" t="s">
        <v>529</v>
      </c>
      <c r="I9891" t="s">
        <v>14</v>
      </c>
      <c r="J9891" t="s">
        <v>15</v>
      </c>
      <c r="K9891" t="s">
        <v>27</v>
      </c>
      <c r="L9891" t="s">
        <v>73</v>
      </c>
      <c r="M9891" s="1">
        <v>1785.65</v>
      </c>
      <c r="N9891" s="1">
        <v>439.76</v>
      </c>
      <c r="O9891">
        <v>0.14000000000000001</v>
      </c>
    </row>
    <row r="9892" spans="1:15" x14ac:dyDescent="0.3">
      <c r="A9892" t="str">
        <f xml:space="preserve"> _xlfn.XLOOKUP(H9892, 'Customers'!B:B, 'Customers'!A:A)</f>
        <v>CUST_555</v>
      </c>
      <c r="B9892" t="str">
        <f>_xlfn.XLOOKUP(L9892, Products!C:C, Products!A:A)</f>
        <v>PROD_6</v>
      </c>
      <c r="C9892">
        <v>9891</v>
      </c>
      <c r="D9892" s="2" t="s">
        <v>511</v>
      </c>
      <c r="E9892">
        <f>YEAR(Orders[[#This Row],[Order_Date]])</f>
        <v>2022</v>
      </c>
      <c r="F9892">
        <f>MONTH(Orders[[#This Row],[Order_Date]])</f>
        <v>6</v>
      </c>
      <c r="G9892" s="2" t="s">
        <v>1150</v>
      </c>
      <c r="H9892" t="s">
        <v>1242</v>
      </c>
      <c r="I9892" t="s">
        <v>32</v>
      </c>
      <c r="J9892" t="s">
        <v>65</v>
      </c>
      <c r="K9892" t="s">
        <v>34</v>
      </c>
      <c r="L9892" t="s">
        <v>52</v>
      </c>
      <c r="M9892" s="1">
        <v>1630.48</v>
      </c>
      <c r="N9892" s="1">
        <v>234.1</v>
      </c>
      <c r="O9892">
        <v>0.2</v>
      </c>
    </row>
    <row r="9893" spans="1:15" x14ac:dyDescent="0.3">
      <c r="A9893" t="str">
        <f xml:space="preserve"> _xlfn.XLOOKUP(H9893, 'Customers'!B:B, 'Customers'!A:A)</f>
        <v>CUST_577</v>
      </c>
      <c r="B9893" t="str">
        <f>_xlfn.XLOOKUP(L9893, Products!C:C, Products!A:A)</f>
        <v>PROD_1</v>
      </c>
      <c r="C9893">
        <v>9892</v>
      </c>
      <c r="D9893" s="2" t="s">
        <v>592</v>
      </c>
      <c r="E9893">
        <f>YEAR(Orders[[#This Row],[Order_Date]])</f>
        <v>2022</v>
      </c>
      <c r="F9893">
        <f>MONTH(Orders[[#This Row],[Order_Date]])</f>
        <v>11</v>
      </c>
      <c r="G9893" s="2" t="s">
        <v>407</v>
      </c>
      <c r="H9893" t="s">
        <v>1279</v>
      </c>
      <c r="I9893" t="s">
        <v>32</v>
      </c>
      <c r="J9893" t="s">
        <v>15</v>
      </c>
      <c r="K9893" t="s">
        <v>27</v>
      </c>
      <c r="L9893" t="s">
        <v>17</v>
      </c>
      <c r="M9893" s="1">
        <v>5882.68</v>
      </c>
      <c r="N9893" s="1">
        <v>1485.3</v>
      </c>
      <c r="O9893">
        <v>0.25</v>
      </c>
    </row>
    <row r="9894" spans="1:15" x14ac:dyDescent="0.3">
      <c r="A9894" t="str">
        <f xml:space="preserve"> _xlfn.XLOOKUP(H9894, 'Customers'!B:B, 'Customers'!A:A)</f>
        <v>CUST_181</v>
      </c>
      <c r="B9894" t="str">
        <f>_xlfn.XLOOKUP(L9894, Products!C:C, Products!A:A)</f>
        <v>PROD_1</v>
      </c>
      <c r="C9894">
        <v>9893</v>
      </c>
      <c r="D9894" s="2" t="s">
        <v>423</v>
      </c>
      <c r="E9894">
        <f>YEAR(Orders[[#This Row],[Order_Date]])</f>
        <v>2023</v>
      </c>
      <c r="F9894">
        <f>MONTH(Orders[[#This Row],[Order_Date]])</f>
        <v>12</v>
      </c>
      <c r="G9894" s="2" t="s">
        <v>469</v>
      </c>
      <c r="H9894" t="s">
        <v>529</v>
      </c>
      <c r="I9894" t="s">
        <v>32</v>
      </c>
      <c r="J9894" t="s">
        <v>33</v>
      </c>
      <c r="K9894" t="s">
        <v>27</v>
      </c>
      <c r="L9894" t="s">
        <v>17</v>
      </c>
      <c r="M9894" s="1">
        <v>2048.75</v>
      </c>
      <c r="N9894" s="1">
        <v>172.59</v>
      </c>
      <c r="O9894">
        <v>0.21</v>
      </c>
    </row>
    <row r="9895" spans="1:15" x14ac:dyDescent="0.3">
      <c r="A9895" t="str">
        <f xml:space="preserve"> _xlfn.XLOOKUP(H9895, 'Customers'!B:B, 'Customers'!A:A)</f>
        <v>CUST_792</v>
      </c>
      <c r="B9895" t="str">
        <f>_xlfn.XLOOKUP(L9895, Products!C:C, Products!A:A)</f>
        <v>PROD_7</v>
      </c>
      <c r="C9895">
        <v>9894</v>
      </c>
      <c r="D9895" s="2" t="s">
        <v>1461</v>
      </c>
      <c r="E9895">
        <f>YEAR(Orders[[#This Row],[Order_Date]])</f>
        <v>2022</v>
      </c>
      <c r="F9895">
        <f>MONTH(Orders[[#This Row],[Order_Date]])</f>
        <v>11</v>
      </c>
      <c r="G9895" s="2" t="s">
        <v>986</v>
      </c>
      <c r="H9895" t="s">
        <v>1540</v>
      </c>
      <c r="I9895" t="s">
        <v>32</v>
      </c>
      <c r="J9895" t="s">
        <v>33</v>
      </c>
      <c r="K9895" t="s">
        <v>16</v>
      </c>
      <c r="L9895" t="s">
        <v>66</v>
      </c>
      <c r="M9895" s="1">
        <v>7329.36</v>
      </c>
      <c r="N9895" s="1">
        <v>1716.08</v>
      </c>
      <c r="O9895">
        <v>0.04</v>
      </c>
    </row>
    <row r="9896" spans="1:15" x14ac:dyDescent="0.3">
      <c r="A9896" t="str">
        <f xml:space="preserve"> _xlfn.XLOOKUP(H9896, 'Customers'!B:B, 'Customers'!A:A)</f>
        <v>CUST_236</v>
      </c>
      <c r="B9896" t="str">
        <f>_xlfn.XLOOKUP(L9896, Products!C:C, Products!A:A)</f>
        <v>PROD_6</v>
      </c>
      <c r="C9896">
        <v>9895</v>
      </c>
      <c r="D9896" s="2" t="s">
        <v>407</v>
      </c>
      <c r="E9896">
        <f>YEAR(Orders[[#This Row],[Order_Date]])</f>
        <v>2022</v>
      </c>
      <c r="F9896">
        <f>MONTH(Orders[[#This Row],[Order_Date]])</f>
        <v>11</v>
      </c>
      <c r="G9896" s="2" t="s">
        <v>707</v>
      </c>
      <c r="H9896" t="s">
        <v>656</v>
      </c>
      <c r="I9896" t="s">
        <v>14</v>
      </c>
      <c r="J9896" t="s">
        <v>33</v>
      </c>
      <c r="K9896" t="s">
        <v>34</v>
      </c>
      <c r="L9896" t="s">
        <v>52</v>
      </c>
      <c r="M9896" s="1">
        <v>1121.6099999999999</v>
      </c>
      <c r="N9896" s="1">
        <v>-69.849999999999994</v>
      </c>
      <c r="O9896">
        <v>0.21</v>
      </c>
    </row>
    <row r="9897" spans="1:15" x14ac:dyDescent="0.3">
      <c r="A9897" t="str">
        <f xml:space="preserve"> _xlfn.XLOOKUP(H9897, 'Customers'!B:B, 'Customers'!A:A)</f>
        <v>CUST_930</v>
      </c>
      <c r="B9897" t="str">
        <f>_xlfn.XLOOKUP(L9897, Products!C:C, Products!A:A)</f>
        <v>PROD_8</v>
      </c>
      <c r="C9897">
        <v>9896</v>
      </c>
      <c r="D9897" s="2" t="s">
        <v>145</v>
      </c>
      <c r="E9897">
        <f>YEAR(Orders[[#This Row],[Order_Date]])</f>
        <v>2023</v>
      </c>
      <c r="F9897">
        <f>MONTH(Orders[[#This Row],[Order_Date]])</f>
        <v>8</v>
      </c>
      <c r="G9897" s="2" t="s">
        <v>146</v>
      </c>
      <c r="H9897" t="s">
        <v>1690</v>
      </c>
      <c r="I9897" t="s">
        <v>21</v>
      </c>
      <c r="J9897" t="s">
        <v>33</v>
      </c>
      <c r="K9897" t="s">
        <v>27</v>
      </c>
      <c r="L9897" t="s">
        <v>73</v>
      </c>
      <c r="M9897" s="1">
        <v>1707.98</v>
      </c>
      <c r="N9897" s="1">
        <v>136.74</v>
      </c>
      <c r="O9897">
        <v>0.17</v>
      </c>
    </row>
    <row r="9898" spans="1:15" x14ac:dyDescent="0.3">
      <c r="A9898" t="str">
        <f xml:space="preserve"> _xlfn.XLOOKUP(H9898, 'Customers'!B:B, 'Customers'!A:A)</f>
        <v>CUST_732</v>
      </c>
      <c r="B9898" t="str">
        <f>_xlfn.XLOOKUP(L9898, Products!C:C, Products!A:A)</f>
        <v>PROD_1</v>
      </c>
      <c r="C9898">
        <v>9897</v>
      </c>
      <c r="D9898" s="2" t="s">
        <v>1399</v>
      </c>
      <c r="E9898">
        <f>YEAR(Orders[[#This Row],[Order_Date]])</f>
        <v>2022</v>
      </c>
      <c r="F9898">
        <f>MONTH(Orders[[#This Row],[Order_Date]])</f>
        <v>8</v>
      </c>
      <c r="G9898" s="2" t="s">
        <v>1160</v>
      </c>
      <c r="H9898" t="s">
        <v>1474</v>
      </c>
      <c r="I9898" t="s">
        <v>14</v>
      </c>
      <c r="J9898" t="s">
        <v>65</v>
      </c>
      <c r="K9898" t="s">
        <v>16</v>
      </c>
      <c r="L9898" t="s">
        <v>17</v>
      </c>
      <c r="M9898" s="1">
        <v>8460.4500000000007</v>
      </c>
      <c r="N9898" s="1">
        <v>-204.15</v>
      </c>
      <c r="O9898">
        <v>0.11</v>
      </c>
    </row>
    <row r="9899" spans="1:15" x14ac:dyDescent="0.3">
      <c r="A9899" t="str">
        <f xml:space="preserve"> _xlfn.XLOOKUP(H9899, 'Customers'!B:B, 'Customers'!A:A)</f>
        <v>CUST_551</v>
      </c>
      <c r="B9899" t="str">
        <f>_xlfn.XLOOKUP(L9899, Products!C:C, Products!A:A)</f>
        <v>PROD_1</v>
      </c>
      <c r="C9899">
        <v>9898</v>
      </c>
      <c r="D9899" s="2" t="s">
        <v>496</v>
      </c>
      <c r="E9899">
        <f>YEAR(Orders[[#This Row],[Order_Date]])</f>
        <v>2022</v>
      </c>
      <c r="F9899">
        <f>MONTH(Orders[[#This Row],[Order_Date]])</f>
        <v>5</v>
      </c>
      <c r="G9899" s="2" t="s">
        <v>166</v>
      </c>
      <c r="H9899" t="s">
        <v>1235</v>
      </c>
      <c r="I9899" t="s">
        <v>32</v>
      </c>
      <c r="J9899" t="s">
        <v>15</v>
      </c>
      <c r="K9899" t="s">
        <v>16</v>
      </c>
      <c r="L9899" t="s">
        <v>17</v>
      </c>
      <c r="M9899" s="1">
        <v>3897.55</v>
      </c>
      <c r="N9899" s="1">
        <v>-321.29000000000002</v>
      </c>
      <c r="O9899">
        <v>0.19</v>
      </c>
    </row>
    <row r="9900" spans="1:15" x14ac:dyDescent="0.3">
      <c r="A9900" t="str">
        <f xml:space="preserve"> _xlfn.XLOOKUP(H9900, 'Customers'!B:B, 'Customers'!A:A)</f>
        <v>CUST_638</v>
      </c>
      <c r="B9900" t="str">
        <f>_xlfn.XLOOKUP(L9900, Products!C:C, Products!A:A)</f>
        <v>PROD_2</v>
      </c>
      <c r="C9900">
        <v>9899</v>
      </c>
      <c r="D9900" s="2" t="s">
        <v>918</v>
      </c>
      <c r="E9900">
        <f>YEAR(Orders[[#This Row],[Order_Date]])</f>
        <v>2023</v>
      </c>
      <c r="F9900">
        <f>MONTH(Orders[[#This Row],[Order_Date]])</f>
        <v>3</v>
      </c>
      <c r="G9900" s="2" t="s">
        <v>459</v>
      </c>
      <c r="H9900" t="s">
        <v>1362</v>
      </c>
      <c r="I9900" t="s">
        <v>14</v>
      </c>
      <c r="J9900" t="s">
        <v>65</v>
      </c>
      <c r="K9900" t="s">
        <v>16</v>
      </c>
      <c r="L9900" t="s">
        <v>23</v>
      </c>
      <c r="M9900" s="1">
        <v>349.36</v>
      </c>
      <c r="N9900" s="1">
        <v>91.29</v>
      </c>
      <c r="O9900">
        <v>0.15</v>
      </c>
    </row>
    <row r="9901" spans="1:15" x14ac:dyDescent="0.3">
      <c r="A9901" t="str">
        <f xml:space="preserve"> _xlfn.XLOOKUP(H9901, 'Customers'!B:B, 'Customers'!A:A)</f>
        <v>CUST_709</v>
      </c>
      <c r="B9901" t="str">
        <f>_xlfn.XLOOKUP(L9901, Products!C:C, Products!A:A)</f>
        <v>PROD_7</v>
      </c>
      <c r="C9901">
        <v>9900</v>
      </c>
      <c r="D9901" s="2" t="s">
        <v>1735</v>
      </c>
      <c r="E9901">
        <f>YEAR(Orders[[#This Row],[Order_Date]])</f>
        <v>2022</v>
      </c>
      <c r="F9901">
        <f>MONTH(Orders[[#This Row],[Order_Date]])</f>
        <v>5</v>
      </c>
      <c r="G9901" s="2" t="s">
        <v>686</v>
      </c>
      <c r="H9901" t="s">
        <v>1448</v>
      </c>
      <c r="I9901" t="s">
        <v>14</v>
      </c>
      <c r="J9901" t="s">
        <v>33</v>
      </c>
      <c r="K9901" t="s">
        <v>16</v>
      </c>
      <c r="L9901" t="s">
        <v>66</v>
      </c>
      <c r="M9901" s="1">
        <v>3130.8</v>
      </c>
      <c r="N9901" s="1">
        <v>245.16</v>
      </c>
      <c r="O9901">
        <v>0.23</v>
      </c>
    </row>
    <row r="9902" spans="1:15" x14ac:dyDescent="0.3">
      <c r="A9902" t="str">
        <f xml:space="preserve"> _xlfn.XLOOKUP(H9902, 'Customers'!B:B, 'Customers'!A:A)</f>
        <v>CUST_674</v>
      </c>
      <c r="B9902" t="str">
        <f>_xlfn.XLOOKUP(L9902, Products!C:C, Products!A:A)</f>
        <v>PROD_8</v>
      </c>
      <c r="C9902">
        <v>9901</v>
      </c>
      <c r="D9902" s="2" t="s">
        <v>741</v>
      </c>
      <c r="E9902">
        <f>YEAR(Orders[[#This Row],[Order_Date]])</f>
        <v>2023</v>
      </c>
      <c r="F9902">
        <f>MONTH(Orders[[#This Row],[Order_Date]])</f>
        <v>4</v>
      </c>
      <c r="G9902" s="2" t="s">
        <v>972</v>
      </c>
      <c r="H9902" t="s">
        <v>1406</v>
      </c>
      <c r="I9902" t="s">
        <v>32</v>
      </c>
      <c r="J9902" t="s">
        <v>33</v>
      </c>
      <c r="K9902" t="s">
        <v>27</v>
      </c>
      <c r="L9902" t="s">
        <v>73</v>
      </c>
      <c r="M9902" s="1">
        <v>2877.04</v>
      </c>
      <c r="N9902" s="1">
        <v>-178.11</v>
      </c>
      <c r="O9902">
        <v>0.14000000000000001</v>
      </c>
    </row>
    <row r="9903" spans="1:15" x14ac:dyDescent="0.3">
      <c r="A9903" t="str">
        <f xml:space="preserve"> _xlfn.XLOOKUP(H9903, 'Customers'!B:B, 'Customers'!A:A)</f>
        <v>CUST_27</v>
      </c>
      <c r="B9903" t="str">
        <f>_xlfn.XLOOKUP(L9903, Products!C:C, Products!A:A)</f>
        <v>PROD_3</v>
      </c>
      <c r="C9903">
        <v>9902</v>
      </c>
      <c r="D9903" s="2" t="s">
        <v>198</v>
      </c>
      <c r="E9903">
        <f>YEAR(Orders[[#This Row],[Order_Date]])</f>
        <v>2022</v>
      </c>
      <c r="F9903">
        <f>MONTH(Orders[[#This Row],[Order_Date]])</f>
        <v>1</v>
      </c>
      <c r="G9903" s="2" t="s">
        <v>997</v>
      </c>
      <c r="H9903" t="s">
        <v>108</v>
      </c>
      <c r="I9903" t="s">
        <v>32</v>
      </c>
      <c r="J9903" t="s">
        <v>22</v>
      </c>
      <c r="K9903" t="s">
        <v>27</v>
      </c>
      <c r="L9903" t="s">
        <v>28</v>
      </c>
      <c r="M9903" s="1">
        <v>1825.05</v>
      </c>
      <c r="N9903" s="1">
        <v>484.75</v>
      </c>
      <c r="O9903">
        <v>0.1</v>
      </c>
    </row>
    <row r="9904" spans="1:15" x14ac:dyDescent="0.3">
      <c r="A9904" t="str">
        <f xml:space="preserve"> _xlfn.XLOOKUP(H9904, 'Customers'!B:B, 'Customers'!A:A)</f>
        <v>CUST_743</v>
      </c>
      <c r="B9904" t="str">
        <f>_xlfn.XLOOKUP(L9904, Products!C:C, Products!A:A)</f>
        <v>PROD_7</v>
      </c>
      <c r="C9904">
        <v>9903</v>
      </c>
      <c r="D9904" s="2" t="s">
        <v>1246</v>
      </c>
      <c r="E9904">
        <f>YEAR(Orders[[#This Row],[Order_Date]])</f>
        <v>2023</v>
      </c>
      <c r="F9904">
        <f>MONTH(Orders[[#This Row],[Order_Date]])</f>
        <v>6</v>
      </c>
      <c r="G9904" s="2" t="s">
        <v>226</v>
      </c>
      <c r="H9904" t="s">
        <v>1488</v>
      </c>
      <c r="I9904" t="s">
        <v>21</v>
      </c>
      <c r="J9904" t="s">
        <v>33</v>
      </c>
      <c r="K9904" t="s">
        <v>16</v>
      </c>
      <c r="L9904" t="s">
        <v>66</v>
      </c>
      <c r="M9904" s="1">
        <v>2058.21</v>
      </c>
      <c r="N9904" s="1">
        <v>444.19</v>
      </c>
      <c r="O9904">
        <v>0.17</v>
      </c>
    </row>
    <row r="9905" spans="1:15" x14ac:dyDescent="0.3">
      <c r="A9905" t="str">
        <f xml:space="preserve"> _xlfn.XLOOKUP(H9905, 'Customers'!B:B, 'Customers'!A:A)</f>
        <v>CUST_88</v>
      </c>
      <c r="B9905" t="str">
        <f>_xlfn.XLOOKUP(L9905, Products!C:C, Products!A:A)</f>
        <v>PROD_3</v>
      </c>
      <c r="C9905">
        <v>9904</v>
      </c>
      <c r="D9905" s="2" t="s">
        <v>1198</v>
      </c>
      <c r="E9905">
        <f>YEAR(Orders[[#This Row],[Order_Date]])</f>
        <v>2022</v>
      </c>
      <c r="F9905">
        <f>MONTH(Orders[[#This Row],[Order_Date]])</f>
        <v>10</v>
      </c>
      <c r="G9905" s="2" t="s">
        <v>569</v>
      </c>
      <c r="H9905" t="s">
        <v>281</v>
      </c>
      <c r="I9905" t="s">
        <v>21</v>
      </c>
      <c r="J9905" t="s">
        <v>33</v>
      </c>
      <c r="K9905" t="s">
        <v>27</v>
      </c>
      <c r="L9905" t="s">
        <v>28</v>
      </c>
      <c r="M9905" s="1">
        <v>2639.07</v>
      </c>
      <c r="N9905" s="1">
        <v>660.65</v>
      </c>
      <c r="O9905">
        <v>0.28999999999999998</v>
      </c>
    </row>
    <row r="9906" spans="1:15" x14ac:dyDescent="0.3">
      <c r="A9906" t="str">
        <f xml:space="preserve"> _xlfn.XLOOKUP(H9906, 'Customers'!B:B, 'Customers'!A:A)</f>
        <v>CUST_605</v>
      </c>
      <c r="B9906" t="str">
        <f>_xlfn.XLOOKUP(L9906, Products!C:C, Products!A:A)</f>
        <v>PROD_1</v>
      </c>
      <c r="C9906">
        <v>9905</v>
      </c>
      <c r="D9906" s="2" t="s">
        <v>830</v>
      </c>
      <c r="E9906">
        <f>YEAR(Orders[[#This Row],[Order_Date]])</f>
        <v>2022</v>
      </c>
      <c r="F9906">
        <f>MONTH(Orders[[#This Row],[Order_Date]])</f>
        <v>6</v>
      </c>
      <c r="G9906" s="2" t="s">
        <v>1151</v>
      </c>
      <c r="H9906" t="s">
        <v>1318</v>
      </c>
      <c r="I9906" t="s">
        <v>32</v>
      </c>
      <c r="J9906" t="s">
        <v>65</v>
      </c>
      <c r="K9906" t="s">
        <v>27</v>
      </c>
      <c r="L9906" t="s">
        <v>17</v>
      </c>
      <c r="M9906" s="1">
        <v>9049.6</v>
      </c>
      <c r="N9906" s="1">
        <v>552.51</v>
      </c>
      <c r="O9906">
        <v>0.25</v>
      </c>
    </row>
    <row r="9907" spans="1:15" x14ac:dyDescent="0.3">
      <c r="A9907" t="str">
        <f xml:space="preserve"> _xlfn.XLOOKUP(H9907, 'Customers'!B:B, 'Customers'!A:A)</f>
        <v>CUST_52</v>
      </c>
      <c r="B9907" t="str">
        <f>_xlfn.XLOOKUP(L9907, Products!C:C, Products!A:A)</f>
        <v>PROD_6</v>
      </c>
      <c r="C9907">
        <v>9906</v>
      </c>
      <c r="D9907" s="2" t="s">
        <v>618</v>
      </c>
      <c r="E9907">
        <f>YEAR(Orders[[#This Row],[Order_Date]])</f>
        <v>2022</v>
      </c>
      <c r="F9907">
        <f>MONTH(Orders[[#This Row],[Order_Date]])</f>
        <v>6</v>
      </c>
      <c r="G9907" s="2" t="s">
        <v>247</v>
      </c>
      <c r="H9907" t="s">
        <v>180</v>
      </c>
      <c r="I9907" t="s">
        <v>14</v>
      </c>
      <c r="J9907" t="s">
        <v>15</v>
      </c>
      <c r="K9907" t="s">
        <v>34</v>
      </c>
      <c r="L9907" t="s">
        <v>52</v>
      </c>
      <c r="M9907" s="1">
        <v>3413.33</v>
      </c>
      <c r="N9907" s="1">
        <v>761.09</v>
      </c>
      <c r="O9907">
        <v>0.17</v>
      </c>
    </row>
    <row r="9908" spans="1:15" x14ac:dyDescent="0.3">
      <c r="A9908" t="str">
        <f xml:space="preserve"> _xlfn.XLOOKUP(H9908, 'Customers'!B:B, 'Customers'!A:A)</f>
        <v>CUST_990</v>
      </c>
      <c r="B9908" t="str">
        <f>_xlfn.XLOOKUP(L9908, Products!C:C, Products!A:A)</f>
        <v>PROD_4</v>
      </c>
      <c r="C9908">
        <v>9907</v>
      </c>
      <c r="D9908" s="2" t="s">
        <v>805</v>
      </c>
      <c r="E9908">
        <f>YEAR(Orders[[#This Row],[Order_Date]])</f>
        <v>2023</v>
      </c>
      <c r="F9908">
        <f>MONTH(Orders[[#This Row],[Order_Date]])</f>
        <v>3</v>
      </c>
      <c r="G9908" s="2" t="s">
        <v>554</v>
      </c>
      <c r="H9908" t="s">
        <v>1753</v>
      </c>
      <c r="I9908" t="s">
        <v>32</v>
      </c>
      <c r="J9908" t="s">
        <v>33</v>
      </c>
      <c r="K9908" t="s">
        <v>34</v>
      </c>
      <c r="L9908" t="s">
        <v>35</v>
      </c>
      <c r="M9908" s="1">
        <v>330.49</v>
      </c>
      <c r="N9908" s="1">
        <v>37.950000000000003</v>
      </c>
      <c r="O9908">
        <v>0.3</v>
      </c>
    </row>
    <row r="9909" spans="1:15" x14ac:dyDescent="0.3">
      <c r="A9909" t="str">
        <f xml:space="preserve"> _xlfn.XLOOKUP(H9909, 'Customers'!B:B, 'Customers'!A:A)</f>
        <v>CUST_390</v>
      </c>
      <c r="B9909" t="str">
        <f>_xlfn.XLOOKUP(L9909, Products!C:C, Products!A:A)</f>
        <v>PROD_1</v>
      </c>
      <c r="C9909">
        <v>9908</v>
      </c>
      <c r="D9909" s="2" t="s">
        <v>299</v>
      </c>
      <c r="E9909">
        <f>YEAR(Orders[[#This Row],[Order_Date]])</f>
        <v>2022</v>
      </c>
      <c r="F9909">
        <f>MONTH(Orders[[#This Row],[Order_Date]])</f>
        <v>9</v>
      </c>
      <c r="G9909" s="2" t="s">
        <v>1118</v>
      </c>
      <c r="H9909" t="s">
        <v>966</v>
      </c>
      <c r="I9909" t="s">
        <v>21</v>
      </c>
      <c r="J9909" t="s">
        <v>22</v>
      </c>
      <c r="K9909" t="s">
        <v>16</v>
      </c>
      <c r="L9909" t="s">
        <v>17</v>
      </c>
      <c r="M9909" s="1">
        <v>5763.41</v>
      </c>
      <c r="N9909" s="1">
        <v>777.21</v>
      </c>
      <c r="O9909">
        <v>0.02</v>
      </c>
    </row>
    <row r="9910" spans="1:15" x14ac:dyDescent="0.3">
      <c r="A9910" t="str">
        <f xml:space="preserve"> _xlfn.XLOOKUP(H9910, 'Customers'!B:B, 'Customers'!A:A)</f>
        <v>CUST_689</v>
      </c>
      <c r="B9910" t="str">
        <f>_xlfn.XLOOKUP(L9910, Products!C:C, Products!A:A)</f>
        <v>PROD_2</v>
      </c>
      <c r="C9910">
        <v>9909</v>
      </c>
      <c r="D9910" s="2" t="s">
        <v>1480</v>
      </c>
      <c r="E9910">
        <f>YEAR(Orders[[#This Row],[Order_Date]])</f>
        <v>2023</v>
      </c>
      <c r="F9910">
        <f>MONTH(Orders[[#This Row],[Order_Date]])</f>
        <v>9</v>
      </c>
      <c r="G9910" s="2" t="s">
        <v>337</v>
      </c>
      <c r="H9910" t="s">
        <v>1428</v>
      </c>
      <c r="I9910" t="s">
        <v>32</v>
      </c>
      <c r="J9910" t="s">
        <v>65</v>
      </c>
      <c r="K9910" t="s">
        <v>16</v>
      </c>
      <c r="L9910" t="s">
        <v>23</v>
      </c>
      <c r="M9910" s="1">
        <v>4222.7700000000004</v>
      </c>
      <c r="N9910" s="1">
        <v>747.88</v>
      </c>
      <c r="O9910">
        <v>0.24</v>
      </c>
    </row>
    <row r="9911" spans="1:15" x14ac:dyDescent="0.3">
      <c r="A9911" t="str">
        <f xml:space="preserve"> _xlfn.XLOOKUP(H9911, 'Customers'!B:B, 'Customers'!A:A)</f>
        <v>CUST_976</v>
      </c>
      <c r="B9911" t="str">
        <f>_xlfn.XLOOKUP(L9911, Products!C:C, Products!A:A)</f>
        <v>PROD_6</v>
      </c>
      <c r="C9911">
        <v>9910</v>
      </c>
      <c r="D9911" s="2" t="s">
        <v>592</v>
      </c>
      <c r="E9911">
        <f>YEAR(Orders[[#This Row],[Order_Date]])</f>
        <v>2022</v>
      </c>
      <c r="F9911">
        <f>MONTH(Orders[[#This Row],[Order_Date]])</f>
        <v>11</v>
      </c>
      <c r="G9911" s="2" t="s">
        <v>1461</v>
      </c>
      <c r="H9911" t="s">
        <v>1739</v>
      </c>
      <c r="I9911" t="s">
        <v>14</v>
      </c>
      <c r="J9911" t="s">
        <v>65</v>
      </c>
      <c r="K9911" t="s">
        <v>34</v>
      </c>
      <c r="L9911" t="s">
        <v>52</v>
      </c>
      <c r="M9911" s="1">
        <v>8224.3700000000008</v>
      </c>
      <c r="N9911" s="1">
        <v>2286.6</v>
      </c>
      <c r="O9911">
        <v>0.02</v>
      </c>
    </row>
    <row r="9912" spans="1:15" x14ac:dyDescent="0.3">
      <c r="A9912" t="str">
        <f xml:space="preserve"> _xlfn.XLOOKUP(H9912, 'Customers'!B:B, 'Customers'!A:A)</f>
        <v>CUST_441</v>
      </c>
      <c r="B9912" t="str">
        <f>_xlfn.XLOOKUP(L9912, Products!C:C, Products!A:A)</f>
        <v>PROD_8</v>
      </c>
      <c r="C9912">
        <v>9911</v>
      </c>
      <c r="D9912" s="2" t="s">
        <v>91</v>
      </c>
      <c r="E9912">
        <f>YEAR(Orders[[#This Row],[Order_Date]])</f>
        <v>2023</v>
      </c>
      <c r="F9912">
        <f>MONTH(Orders[[#This Row],[Order_Date]])</f>
        <v>9</v>
      </c>
      <c r="G9912" s="2" t="s">
        <v>1068</v>
      </c>
      <c r="H9912" t="s">
        <v>1055</v>
      </c>
      <c r="I9912" t="s">
        <v>21</v>
      </c>
      <c r="J9912" t="s">
        <v>65</v>
      </c>
      <c r="K9912" t="s">
        <v>27</v>
      </c>
      <c r="L9912" t="s">
        <v>73</v>
      </c>
      <c r="M9912" s="1">
        <v>1325.03</v>
      </c>
      <c r="N9912" s="1">
        <v>103.05</v>
      </c>
      <c r="O9912">
        <v>0.28999999999999998</v>
      </c>
    </row>
    <row r="9913" spans="1:15" x14ac:dyDescent="0.3">
      <c r="A9913" t="str">
        <f xml:space="preserve"> _xlfn.XLOOKUP(H9913, 'Customers'!B:B, 'Customers'!A:A)</f>
        <v>CUST_188</v>
      </c>
      <c r="B9913" t="str">
        <f>_xlfn.XLOOKUP(L9913, Products!C:C, Products!A:A)</f>
        <v>PROD_7</v>
      </c>
      <c r="C9913">
        <v>9912</v>
      </c>
      <c r="D9913" s="2" t="s">
        <v>373</v>
      </c>
      <c r="E9913">
        <f>YEAR(Orders[[#This Row],[Order_Date]])</f>
        <v>2022</v>
      </c>
      <c r="F9913">
        <f>MONTH(Orders[[#This Row],[Order_Date]])</f>
        <v>3</v>
      </c>
      <c r="G9913" s="2" t="s">
        <v>428</v>
      </c>
      <c r="H9913" t="s">
        <v>546</v>
      </c>
      <c r="I9913" t="s">
        <v>32</v>
      </c>
      <c r="J9913" t="s">
        <v>65</v>
      </c>
      <c r="K9913" t="s">
        <v>16</v>
      </c>
      <c r="L9913" t="s">
        <v>66</v>
      </c>
      <c r="M9913" s="1">
        <v>901.86</v>
      </c>
      <c r="N9913" s="1">
        <v>65.319999999999993</v>
      </c>
      <c r="O9913">
        <v>0.1</v>
      </c>
    </row>
    <row r="9914" spans="1:15" x14ac:dyDescent="0.3">
      <c r="A9914" t="str">
        <f xml:space="preserve"> _xlfn.XLOOKUP(H9914, 'Customers'!B:B, 'Customers'!A:A)</f>
        <v>CUST_752</v>
      </c>
      <c r="B9914" t="str">
        <f>_xlfn.XLOOKUP(L9914, Products!C:C, Products!A:A)</f>
        <v>PROD_5</v>
      </c>
      <c r="C9914">
        <v>9913</v>
      </c>
      <c r="D9914" s="2" t="s">
        <v>1159</v>
      </c>
      <c r="E9914">
        <f>YEAR(Orders[[#This Row],[Order_Date]])</f>
        <v>2022</v>
      </c>
      <c r="F9914">
        <f>MONTH(Orders[[#This Row],[Order_Date]])</f>
        <v>8</v>
      </c>
      <c r="G9914" s="2" t="s">
        <v>1160</v>
      </c>
      <c r="H9914" t="s">
        <v>1498</v>
      </c>
      <c r="I9914" t="s">
        <v>21</v>
      </c>
      <c r="J9914" t="s">
        <v>33</v>
      </c>
      <c r="K9914" t="s">
        <v>34</v>
      </c>
      <c r="L9914" t="s">
        <v>39</v>
      </c>
      <c r="M9914" s="1">
        <v>393.61</v>
      </c>
      <c r="N9914" s="1">
        <v>9.64</v>
      </c>
      <c r="O9914">
        <v>0.18</v>
      </c>
    </row>
    <row r="9915" spans="1:15" x14ac:dyDescent="0.3">
      <c r="A9915" t="str">
        <f xml:space="preserve"> _xlfn.XLOOKUP(H9915, 'Customers'!B:B, 'Customers'!A:A)</f>
        <v>CUST_672</v>
      </c>
      <c r="B9915" t="str">
        <f>_xlfn.XLOOKUP(L9915, Products!C:C, Products!A:A)</f>
        <v>PROD_3</v>
      </c>
      <c r="C9915">
        <v>9914</v>
      </c>
      <c r="D9915" s="2" t="s">
        <v>949</v>
      </c>
      <c r="E9915">
        <f>YEAR(Orders[[#This Row],[Order_Date]])</f>
        <v>2022</v>
      </c>
      <c r="F9915">
        <f>MONTH(Orders[[#This Row],[Order_Date]])</f>
        <v>4</v>
      </c>
      <c r="G9915" s="2" t="s">
        <v>1570</v>
      </c>
      <c r="H9915" t="s">
        <v>1402</v>
      </c>
      <c r="I9915" t="s">
        <v>32</v>
      </c>
      <c r="J9915" t="s">
        <v>15</v>
      </c>
      <c r="K9915" t="s">
        <v>27</v>
      </c>
      <c r="L9915" t="s">
        <v>28</v>
      </c>
      <c r="M9915" s="1">
        <v>7991.64</v>
      </c>
      <c r="N9915" s="1">
        <v>2113.19</v>
      </c>
      <c r="O9915">
        <v>0.02</v>
      </c>
    </row>
    <row r="9916" spans="1:15" x14ac:dyDescent="0.3">
      <c r="A9916" t="str">
        <f xml:space="preserve"> _xlfn.XLOOKUP(H9916, 'Customers'!B:B, 'Customers'!A:A)</f>
        <v>CUST_834</v>
      </c>
      <c r="B9916" t="str">
        <f>_xlfn.XLOOKUP(L9916, Products!C:C, Products!A:A)</f>
        <v>PROD_5</v>
      </c>
      <c r="C9916">
        <v>9915</v>
      </c>
      <c r="D9916" s="2" t="s">
        <v>1461</v>
      </c>
      <c r="E9916">
        <f>YEAR(Orders[[#This Row],[Order_Date]])</f>
        <v>2022</v>
      </c>
      <c r="F9916">
        <f>MONTH(Orders[[#This Row],[Order_Date]])</f>
        <v>11</v>
      </c>
      <c r="G9916" s="2" t="s">
        <v>407</v>
      </c>
      <c r="H9916" t="s">
        <v>1587</v>
      </c>
      <c r="I9916" t="s">
        <v>14</v>
      </c>
      <c r="J9916" t="s">
        <v>33</v>
      </c>
      <c r="K9916" t="s">
        <v>34</v>
      </c>
      <c r="L9916" t="s">
        <v>39</v>
      </c>
      <c r="M9916" s="1">
        <v>9971.17</v>
      </c>
      <c r="N9916" s="1">
        <v>423.96</v>
      </c>
      <c r="O9916">
        <v>0.03</v>
      </c>
    </row>
    <row r="9917" spans="1:15" x14ac:dyDescent="0.3">
      <c r="A9917" t="str">
        <f xml:space="preserve"> _xlfn.XLOOKUP(H9917, 'Customers'!B:B, 'Customers'!A:A)</f>
        <v>CUST_761</v>
      </c>
      <c r="B9917" t="str">
        <f>_xlfn.XLOOKUP(L9917, Products!C:C, Products!A:A)</f>
        <v>PROD_1</v>
      </c>
      <c r="C9917">
        <v>9916</v>
      </c>
      <c r="D9917" s="2" t="s">
        <v>688</v>
      </c>
      <c r="E9917">
        <f>YEAR(Orders[[#This Row],[Order_Date]])</f>
        <v>2023</v>
      </c>
      <c r="F9917">
        <f>MONTH(Orders[[#This Row],[Order_Date]])</f>
        <v>12</v>
      </c>
      <c r="G9917" s="2" t="s">
        <v>1008</v>
      </c>
      <c r="H9917" t="s">
        <v>1507</v>
      </c>
      <c r="I9917" t="s">
        <v>32</v>
      </c>
      <c r="J9917" t="s">
        <v>33</v>
      </c>
      <c r="K9917" t="s">
        <v>16</v>
      </c>
      <c r="L9917" t="s">
        <v>17</v>
      </c>
      <c r="M9917" s="1">
        <v>763.91</v>
      </c>
      <c r="N9917" s="1">
        <v>69.52</v>
      </c>
      <c r="O9917">
        <v>0.19</v>
      </c>
    </row>
    <row r="9918" spans="1:15" x14ac:dyDescent="0.3">
      <c r="A9918" t="str">
        <f xml:space="preserve"> _xlfn.XLOOKUP(H9918, 'Customers'!B:B, 'Customers'!A:A)</f>
        <v>CUST_827</v>
      </c>
      <c r="B9918" t="str">
        <f>_xlfn.XLOOKUP(L9918, Products!C:C, Products!A:A)</f>
        <v>PROD_2</v>
      </c>
      <c r="C9918">
        <v>9917</v>
      </c>
      <c r="D9918" s="2" t="s">
        <v>1066</v>
      </c>
      <c r="E9918">
        <f>YEAR(Orders[[#This Row],[Order_Date]])</f>
        <v>2022</v>
      </c>
      <c r="F9918">
        <f>MONTH(Orders[[#This Row],[Order_Date]])</f>
        <v>10</v>
      </c>
      <c r="G9918" s="2" t="s">
        <v>188</v>
      </c>
      <c r="H9918" t="s">
        <v>1579</v>
      </c>
      <c r="I9918" t="s">
        <v>14</v>
      </c>
      <c r="J9918" t="s">
        <v>65</v>
      </c>
      <c r="K9918" t="s">
        <v>16</v>
      </c>
      <c r="L9918" t="s">
        <v>23</v>
      </c>
      <c r="M9918" s="1">
        <v>4182.45</v>
      </c>
      <c r="N9918" s="1">
        <v>778.85</v>
      </c>
      <c r="O9918">
        <v>0</v>
      </c>
    </row>
    <row r="9919" spans="1:15" x14ac:dyDescent="0.3">
      <c r="A9919" t="str">
        <f xml:space="preserve"> _xlfn.XLOOKUP(H9919, 'Customers'!B:B, 'Customers'!A:A)</f>
        <v>CUST_902</v>
      </c>
      <c r="B9919" t="str">
        <f>_xlfn.XLOOKUP(L9919, Products!C:C, Products!A:A)</f>
        <v>PROD_4</v>
      </c>
      <c r="C9919">
        <v>9918</v>
      </c>
      <c r="D9919" s="2" t="s">
        <v>195</v>
      </c>
      <c r="E9919">
        <f>YEAR(Orders[[#This Row],[Order_Date]])</f>
        <v>2022</v>
      </c>
      <c r="F9919">
        <f>MONTH(Orders[[#This Row],[Order_Date]])</f>
        <v>9</v>
      </c>
      <c r="G9919" s="2" t="s">
        <v>1146</v>
      </c>
      <c r="H9919" t="s">
        <v>1661</v>
      </c>
      <c r="I9919" t="s">
        <v>21</v>
      </c>
      <c r="J9919" t="s">
        <v>65</v>
      </c>
      <c r="K9919" t="s">
        <v>34</v>
      </c>
      <c r="L9919" t="s">
        <v>35</v>
      </c>
      <c r="M9919" s="1">
        <v>6968.01</v>
      </c>
      <c r="N9919" s="1">
        <v>686.24</v>
      </c>
      <c r="O9919">
        <v>0.3</v>
      </c>
    </row>
    <row r="9920" spans="1:15" x14ac:dyDescent="0.3">
      <c r="A9920" t="str">
        <f xml:space="preserve"> _xlfn.XLOOKUP(H9920, 'Customers'!B:B, 'Customers'!A:A)</f>
        <v>CUST_610</v>
      </c>
      <c r="B9920" t="str">
        <f>_xlfn.XLOOKUP(L9920, Products!C:C, Products!A:A)</f>
        <v>PROD_3</v>
      </c>
      <c r="C9920">
        <v>9919</v>
      </c>
      <c r="D9920" s="2" t="s">
        <v>1094</v>
      </c>
      <c r="E9920">
        <f>YEAR(Orders[[#This Row],[Order_Date]])</f>
        <v>2022</v>
      </c>
      <c r="F9920">
        <f>MONTH(Orders[[#This Row],[Order_Date]])</f>
        <v>10</v>
      </c>
      <c r="G9920" s="2" t="s">
        <v>680</v>
      </c>
      <c r="H9920" t="s">
        <v>1326</v>
      </c>
      <c r="I9920" t="s">
        <v>21</v>
      </c>
      <c r="J9920" t="s">
        <v>65</v>
      </c>
      <c r="K9920" t="s">
        <v>27</v>
      </c>
      <c r="L9920" t="s">
        <v>28</v>
      </c>
      <c r="M9920" s="1">
        <v>3030.74</v>
      </c>
      <c r="N9920" s="1">
        <v>834.75</v>
      </c>
      <c r="O9920">
        <v>0.28000000000000003</v>
      </c>
    </row>
    <row r="9921" spans="1:15" x14ac:dyDescent="0.3">
      <c r="A9921" t="str">
        <f xml:space="preserve"> _xlfn.XLOOKUP(H9921, 'Customers'!B:B, 'Customers'!A:A)</f>
        <v>CUST_497</v>
      </c>
      <c r="B9921" t="str">
        <f>_xlfn.XLOOKUP(L9921, Products!C:C, Products!A:A)</f>
        <v>PROD_2</v>
      </c>
      <c r="C9921">
        <v>9920</v>
      </c>
      <c r="D9921" s="2" t="s">
        <v>1271</v>
      </c>
      <c r="E9921">
        <f>YEAR(Orders[[#This Row],[Order_Date]])</f>
        <v>2023</v>
      </c>
      <c r="F9921">
        <f>MONTH(Orders[[#This Row],[Order_Date]])</f>
        <v>3</v>
      </c>
      <c r="G9921" s="2" t="s">
        <v>1272</v>
      </c>
      <c r="H9921" t="s">
        <v>1153</v>
      </c>
      <c r="I9921" t="s">
        <v>32</v>
      </c>
      <c r="J9921" t="s">
        <v>33</v>
      </c>
      <c r="K9921" t="s">
        <v>16</v>
      </c>
      <c r="L9921" t="s">
        <v>23</v>
      </c>
      <c r="M9921" s="1">
        <v>9910.49</v>
      </c>
      <c r="N9921" s="1">
        <v>1198.53</v>
      </c>
      <c r="O9921">
        <v>0.21</v>
      </c>
    </row>
    <row r="9922" spans="1:15" x14ac:dyDescent="0.3">
      <c r="A9922" t="str">
        <f xml:space="preserve"> _xlfn.XLOOKUP(H9922, 'Customers'!B:B, 'Customers'!A:A)</f>
        <v>CUST_712</v>
      </c>
      <c r="B9922" t="str">
        <f>_xlfn.XLOOKUP(L9922, Products!C:C, Products!A:A)</f>
        <v>PROD_4</v>
      </c>
      <c r="C9922">
        <v>9921</v>
      </c>
      <c r="D9922" s="2" t="s">
        <v>1346</v>
      </c>
      <c r="E9922">
        <f>YEAR(Orders[[#This Row],[Order_Date]])</f>
        <v>2023</v>
      </c>
      <c r="F9922">
        <f>MONTH(Orders[[#This Row],[Order_Date]])</f>
        <v>1</v>
      </c>
      <c r="G9922" s="2" t="s">
        <v>83</v>
      </c>
      <c r="H9922" t="s">
        <v>1451</v>
      </c>
      <c r="I9922" t="s">
        <v>21</v>
      </c>
      <c r="J9922" t="s">
        <v>33</v>
      </c>
      <c r="K9922" t="s">
        <v>34</v>
      </c>
      <c r="L9922" t="s">
        <v>35</v>
      </c>
      <c r="M9922" s="1">
        <v>2122.7600000000002</v>
      </c>
      <c r="N9922" s="1">
        <v>527.36</v>
      </c>
      <c r="O9922">
        <v>0.24</v>
      </c>
    </row>
    <row r="9923" spans="1:15" x14ac:dyDescent="0.3">
      <c r="A9923" t="str">
        <f xml:space="preserve"> _xlfn.XLOOKUP(H9923, 'Customers'!B:B, 'Customers'!A:A)</f>
        <v>CUST_819</v>
      </c>
      <c r="B9923" t="str">
        <f>_xlfn.XLOOKUP(L9923, Products!C:C, Products!A:A)</f>
        <v>PROD_7</v>
      </c>
      <c r="C9923">
        <v>9922</v>
      </c>
      <c r="D9923" s="2" t="s">
        <v>1167</v>
      </c>
      <c r="E9923">
        <f>YEAR(Orders[[#This Row],[Order_Date]])</f>
        <v>2023</v>
      </c>
      <c r="F9923">
        <f>MONTH(Orders[[#This Row],[Order_Date]])</f>
        <v>4</v>
      </c>
      <c r="G9923" s="2" t="s">
        <v>1704</v>
      </c>
      <c r="H9923" t="s">
        <v>1569</v>
      </c>
      <c r="I9923" t="s">
        <v>21</v>
      </c>
      <c r="J9923" t="s">
        <v>33</v>
      </c>
      <c r="K9923" t="s">
        <v>16</v>
      </c>
      <c r="L9923" t="s">
        <v>66</v>
      </c>
      <c r="M9923" s="1">
        <v>9999.7800000000007</v>
      </c>
      <c r="N9923" s="1">
        <v>1083.06</v>
      </c>
      <c r="O9923">
        <v>0.01</v>
      </c>
    </row>
    <row r="9924" spans="1:15" x14ac:dyDescent="0.3">
      <c r="A9924" t="str">
        <f xml:space="preserve"> _xlfn.XLOOKUP(H9924, 'Customers'!B:B, 'Customers'!A:A)</f>
        <v>CUST_889</v>
      </c>
      <c r="B9924" t="str">
        <f>_xlfn.XLOOKUP(L9924, Products!C:C, Products!A:A)</f>
        <v>PROD_7</v>
      </c>
      <c r="C9924">
        <v>9923</v>
      </c>
      <c r="D9924" s="2" t="s">
        <v>442</v>
      </c>
      <c r="E9924">
        <f>YEAR(Orders[[#This Row],[Order_Date]])</f>
        <v>2023</v>
      </c>
      <c r="F9924">
        <f>MONTH(Orders[[#This Row],[Order_Date]])</f>
        <v>9</v>
      </c>
      <c r="G9924" s="2" t="s">
        <v>888</v>
      </c>
      <c r="H9924" t="s">
        <v>1646</v>
      </c>
      <c r="I9924" t="s">
        <v>32</v>
      </c>
      <c r="J9924" t="s">
        <v>15</v>
      </c>
      <c r="K9924" t="s">
        <v>16</v>
      </c>
      <c r="L9924" t="s">
        <v>66</v>
      </c>
      <c r="M9924" s="1">
        <v>9647.57</v>
      </c>
      <c r="N9924" s="1">
        <v>2587.46</v>
      </c>
      <c r="O9924">
        <v>0.04</v>
      </c>
    </row>
    <row r="9925" spans="1:15" x14ac:dyDescent="0.3">
      <c r="A9925" t="str">
        <f xml:space="preserve"> _xlfn.XLOOKUP(H9925, 'Customers'!B:B, 'Customers'!A:A)</f>
        <v>CUST_832</v>
      </c>
      <c r="B9925" t="str">
        <f>_xlfn.XLOOKUP(L9925, Products!C:C, Products!A:A)</f>
        <v>PROD_2</v>
      </c>
      <c r="C9925">
        <v>9924</v>
      </c>
      <c r="D9925" s="2" t="s">
        <v>116</v>
      </c>
      <c r="E9925">
        <f>YEAR(Orders[[#This Row],[Order_Date]])</f>
        <v>2022</v>
      </c>
      <c r="F9925">
        <f>MONTH(Orders[[#This Row],[Order_Date]])</f>
        <v>11</v>
      </c>
      <c r="G9925" s="2" t="s">
        <v>382</v>
      </c>
      <c r="H9925" t="s">
        <v>1585</v>
      </c>
      <c r="I9925" t="s">
        <v>14</v>
      </c>
      <c r="J9925" t="s">
        <v>33</v>
      </c>
      <c r="K9925" t="s">
        <v>16</v>
      </c>
      <c r="L9925" t="s">
        <v>23</v>
      </c>
      <c r="M9925" s="1">
        <v>5092</v>
      </c>
      <c r="N9925" s="1">
        <v>1505.95</v>
      </c>
      <c r="O9925">
        <v>0.25</v>
      </c>
    </row>
    <row r="9926" spans="1:15" x14ac:dyDescent="0.3">
      <c r="A9926" t="str">
        <f xml:space="preserve"> _xlfn.XLOOKUP(H9926, 'Customers'!B:B, 'Customers'!A:A)</f>
        <v>CUST_831</v>
      </c>
      <c r="B9926" t="str">
        <f>_xlfn.XLOOKUP(L9926, Products!C:C, Products!A:A)</f>
        <v>PROD_1</v>
      </c>
      <c r="C9926">
        <v>9925</v>
      </c>
      <c r="D9926" s="2" t="s">
        <v>208</v>
      </c>
      <c r="E9926">
        <f>YEAR(Orders[[#This Row],[Order_Date]])</f>
        <v>2023</v>
      </c>
      <c r="F9926">
        <f>MONTH(Orders[[#This Row],[Order_Date]])</f>
        <v>11</v>
      </c>
      <c r="G9926" s="2" t="s">
        <v>209</v>
      </c>
      <c r="H9926" t="s">
        <v>1584</v>
      </c>
      <c r="I9926" t="s">
        <v>14</v>
      </c>
      <c r="J9926" t="s">
        <v>33</v>
      </c>
      <c r="K9926" t="s">
        <v>27</v>
      </c>
      <c r="L9926" t="s">
        <v>17</v>
      </c>
      <c r="M9926" s="1">
        <v>5372.74</v>
      </c>
      <c r="N9926" s="1">
        <v>-449.12</v>
      </c>
      <c r="O9926">
        <v>0.14000000000000001</v>
      </c>
    </row>
    <row r="9927" spans="1:15" x14ac:dyDescent="0.3">
      <c r="A9927" t="str">
        <f xml:space="preserve"> _xlfn.XLOOKUP(H9927, 'Customers'!B:B, 'Customers'!A:A)</f>
        <v>CUST_37</v>
      </c>
      <c r="B9927" t="str">
        <f>_xlfn.XLOOKUP(L9927, Products!C:C, Products!A:A)</f>
        <v>PROD_3</v>
      </c>
      <c r="C9927">
        <v>9926</v>
      </c>
      <c r="D9927" s="2" t="s">
        <v>558</v>
      </c>
      <c r="E9927">
        <f>YEAR(Orders[[#This Row],[Order_Date]])</f>
        <v>2023</v>
      </c>
      <c r="F9927">
        <f>MONTH(Orders[[#This Row],[Order_Date]])</f>
        <v>8</v>
      </c>
      <c r="G9927" s="2" t="s">
        <v>1181</v>
      </c>
      <c r="H9927" t="s">
        <v>138</v>
      </c>
      <c r="I9927" t="s">
        <v>21</v>
      </c>
      <c r="J9927" t="s">
        <v>33</v>
      </c>
      <c r="K9927" t="s">
        <v>27</v>
      </c>
      <c r="L9927" t="s">
        <v>28</v>
      </c>
      <c r="M9927" s="1">
        <v>6954</v>
      </c>
      <c r="N9927" s="1">
        <v>-690.73</v>
      </c>
      <c r="O9927">
        <v>0.22</v>
      </c>
    </row>
    <row r="9928" spans="1:15" x14ac:dyDescent="0.3">
      <c r="A9928" t="str">
        <f xml:space="preserve"> _xlfn.XLOOKUP(H9928, 'Customers'!B:B, 'Customers'!A:A)</f>
        <v>CUST_662</v>
      </c>
      <c r="B9928" t="str">
        <f>_xlfn.XLOOKUP(L9928, Products!C:C, Products!A:A)</f>
        <v>PROD_1</v>
      </c>
      <c r="C9928">
        <v>9927</v>
      </c>
      <c r="D9928" s="2" t="s">
        <v>1547</v>
      </c>
      <c r="E9928">
        <f>YEAR(Orders[[#This Row],[Order_Date]])</f>
        <v>2023</v>
      </c>
      <c r="F9928">
        <f>MONTH(Orders[[#This Row],[Order_Date]])</f>
        <v>9</v>
      </c>
      <c r="G9928" s="2" t="s">
        <v>1133</v>
      </c>
      <c r="H9928" t="s">
        <v>1391</v>
      </c>
      <c r="I9928" t="s">
        <v>32</v>
      </c>
      <c r="J9928" t="s">
        <v>65</v>
      </c>
      <c r="K9928" t="s">
        <v>16</v>
      </c>
      <c r="L9928" t="s">
        <v>17</v>
      </c>
      <c r="M9928" s="1">
        <v>7293.19</v>
      </c>
      <c r="N9928" s="1">
        <v>396.38</v>
      </c>
      <c r="O9928">
        <v>0.23</v>
      </c>
    </row>
    <row r="9929" spans="1:15" x14ac:dyDescent="0.3">
      <c r="A9929" t="str">
        <f xml:space="preserve"> _xlfn.XLOOKUP(H9929, 'Customers'!B:B, 'Customers'!A:A)</f>
        <v>CUST_996</v>
      </c>
      <c r="B9929" t="str">
        <f>_xlfn.XLOOKUP(L9929, Products!C:C, Products!A:A)</f>
        <v>PROD_7</v>
      </c>
      <c r="C9929">
        <v>9928</v>
      </c>
      <c r="D9929" s="2" t="s">
        <v>498</v>
      </c>
      <c r="E9929">
        <f>YEAR(Orders[[#This Row],[Order_Date]])</f>
        <v>2022</v>
      </c>
      <c r="F9929">
        <f>MONTH(Orders[[#This Row],[Order_Date]])</f>
        <v>7</v>
      </c>
      <c r="G9929" s="2" t="s">
        <v>244</v>
      </c>
      <c r="H9929" t="s">
        <v>1760</v>
      </c>
      <c r="I9929" t="s">
        <v>21</v>
      </c>
      <c r="J9929" t="s">
        <v>15</v>
      </c>
      <c r="K9929" t="s">
        <v>16</v>
      </c>
      <c r="L9929" t="s">
        <v>66</v>
      </c>
      <c r="M9929" s="1">
        <v>4333.6099999999997</v>
      </c>
      <c r="N9929" s="1">
        <v>1000.96</v>
      </c>
      <c r="O9929">
        <v>0.16</v>
      </c>
    </row>
    <row r="9930" spans="1:15" x14ac:dyDescent="0.3">
      <c r="A9930" t="str">
        <f xml:space="preserve"> _xlfn.XLOOKUP(H9930, 'Customers'!B:B, 'Customers'!A:A)</f>
        <v>CUST_49</v>
      </c>
      <c r="B9930" t="str">
        <f>_xlfn.XLOOKUP(L9930, Products!C:C, Products!A:A)</f>
        <v>PROD_3</v>
      </c>
      <c r="C9930">
        <v>9929</v>
      </c>
      <c r="D9930" s="2" t="s">
        <v>101</v>
      </c>
      <c r="E9930">
        <f>YEAR(Orders[[#This Row],[Order_Date]])</f>
        <v>2022</v>
      </c>
      <c r="F9930">
        <f>MONTH(Orders[[#This Row],[Order_Date]])</f>
        <v>7</v>
      </c>
      <c r="G9930" s="2" t="s">
        <v>1518</v>
      </c>
      <c r="H9930" t="s">
        <v>173</v>
      </c>
      <c r="I9930" t="s">
        <v>21</v>
      </c>
      <c r="J9930" t="s">
        <v>15</v>
      </c>
      <c r="K9930" t="s">
        <v>27</v>
      </c>
      <c r="L9930" t="s">
        <v>28</v>
      </c>
      <c r="M9930" s="1">
        <v>6155.55</v>
      </c>
      <c r="N9930" s="1">
        <v>556.03</v>
      </c>
      <c r="O9930">
        <v>0.03</v>
      </c>
    </row>
    <row r="9931" spans="1:15" x14ac:dyDescent="0.3">
      <c r="A9931" t="str">
        <f xml:space="preserve"> _xlfn.XLOOKUP(H9931, 'Customers'!B:B, 'Customers'!A:A)</f>
        <v>CUST_222</v>
      </c>
      <c r="B9931" t="str">
        <f>_xlfn.XLOOKUP(L9931, Products!C:C, Products!A:A)</f>
        <v>PROD_3</v>
      </c>
      <c r="C9931">
        <v>9930</v>
      </c>
      <c r="D9931" s="2" t="s">
        <v>325</v>
      </c>
      <c r="E9931">
        <f>YEAR(Orders[[#This Row],[Order_Date]])</f>
        <v>2022</v>
      </c>
      <c r="F9931">
        <f>MONTH(Orders[[#This Row],[Order_Date]])</f>
        <v>8</v>
      </c>
      <c r="G9931" s="2" t="s">
        <v>563</v>
      </c>
      <c r="H9931" t="s">
        <v>622</v>
      </c>
      <c r="I9931" t="s">
        <v>14</v>
      </c>
      <c r="J9931" t="s">
        <v>15</v>
      </c>
      <c r="K9931" t="s">
        <v>27</v>
      </c>
      <c r="L9931" t="s">
        <v>28</v>
      </c>
      <c r="M9931" s="1">
        <v>3548.6</v>
      </c>
      <c r="N9931" s="1">
        <v>700.34</v>
      </c>
      <c r="O9931">
        <v>0.24</v>
      </c>
    </row>
    <row r="9932" spans="1:15" x14ac:dyDescent="0.3">
      <c r="A9932" t="str">
        <f xml:space="preserve"> _xlfn.XLOOKUP(H9932, 'Customers'!B:B, 'Customers'!A:A)</f>
        <v>CUST_774</v>
      </c>
      <c r="B9932" t="str">
        <f>_xlfn.XLOOKUP(L9932, Products!C:C, Products!A:A)</f>
        <v>PROD_7</v>
      </c>
      <c r="C9932">
        <v>9931</v>
      </c>
      <c r="D9932" s="2" t="s">
        <v>432</v>
      </c>
      <c r="E9932">
        <f>YEAR(Orders[[#This Row],[Order_Date]])</f>
        <v>2022</v>
      </c>
      <c r="F9932">
        <f>MONTH(Orders[[#This Row],[Order_Date]])</f>
        <v>3</v>
      </c>
      <c r="G9932" s="2" t="s">
        <v>273</v>
      </c>
      <c r="H9932" t="s">
        <v>1521</v>
      </c>
      <c r="I9932" t="s">
        <v>32</v>
      </c>
      <c r="J9932" t="s">
        <v>33</v>
      </c>
      <c r="K9932" t="s">
        <v>16</v>
      </c>
      <c r="L9932" t="s">
        <v>66</v>
      </c>
      <c r="M9932" s="1">
        <v>823.36</v>
      </c>
      <c r="N9932" s="1">
        <v>81.34</v>
      </c>
      <c r="O9932">
        <v>0.28999999999999998</v>
      </c>
    </row>
    <row r="9933" spans="1:15" x14ac:dyDescent="0.3">
      <c r="A9933" t="str">
        <f xml:space="preserve"> _xlfn.XLOOKUP(H9933, 'Customers'!B:B, 'Customers'!A:A)</f>
        <v>CUST_566</v>
      </c>
      <c r="B9933" t="str">
        <f>_xlfn.XLOOKUP(L9933, Products!C:C, Products!A:A)</f>
        <v>PROD_1</v>
      </c>
      <c r="C9933">
        <v>9932</v>
      </c>
      <c r="D9933" s="2" t="s">
        <v>1483</v>
      </c>
      <c r="E9933">
        <f>YEAR(Orders[[#This Row],[Order_Date]])</f>
        <v>2022</v>
      </c>
      <c r="F9933">
        <f>MONTH(Orders[[#This Row],[Order_Date]])</f>
        <v>1</v>
      </c>
      <c r="G9933" s="2" t="s">
        <v>951</v>
      </c>
      <c r="H9933" t="s">
        <v>1260</v>
      </c>
      <c r="I9933" t="s">
        <v>14</v>
      </c>
      <c r="J9933" t="s">
        <v>65</v>
      </c>
      <c r="K9933" t="s">
        <v>27</v>
      </c>
      <c r="L9933" t="s">
        <v>17</v>
      </c>
      <c r="M9933" s="1">
        <v>7821.6</v>
      </c>
      <c r="N9933" s="1">
        <v>124.8</v>
      </c>
      <c r="O9933">
        <v>0.13</v>
      </c>
    </row>
    <row r="9934" spans="1:15" x14ac:dyDescent="0.3">
      <c r="A9934" t="str">
        <f xml:space="preserve"> _xlfn.XLOOKUP(H9934, 'Customers'!B:B, 'Customers'!A:A)</f>
        <v>CUST_969</v>
      </c>
      <c r="B9934" t="str">
        <f>_xlfn.XLOOKUP(L9934, Products!C:C, Products!A:A)</f>
        <v>PROD_6</v>
      </c>
      <c r="C9934">
        <v>9933</v>
      </c>
      <c r="D9934" s="2" t="s">
        <v>57</v>
      </c>
      <c r="E9934">
        <f>YEAR(Orders[[#This Row],[Order_Date]])</f>
        <v>2023</v>
      </c>
      <c r="F9934">
        <f>MONTH(Orders[[#This Row],[Order_Date]])</f>
        <v>6</v>
      </c>
      <c r="G9934" s="2" t="s">
        <v>843</v>
      </c>
      <c r="H9934" t="s">
        <v>1731</v>
      </c>
      <c r="I9934" t="s">
        <v>32</v>
      </c>
      <c r="J9934" t="s">
        <v>15</v>
      </c>
      <c r="K9934" t="s">
        <v>34</v>
      </c>
      <c r="L9934" t="s">
        <v>52</v>
      </c>
      <c r="M9934" s="1">
        <v>9791.44</v>
      </c>
      <c r="N9934" s="1">
        <v>2664.05</v>
      </c>
      <c r="O9934">
        <v>0.22</v>
      </c>
    </row>
    <row r="9935" spans="1:15" x14ac:dyDescent="0.3">
      <c r="A9935" t="str">
        <f xml:space="preserve"> _xlfn.XLOOKUP(H9935, 'Customers'!B:B, 'Customers'!A:A)</f>
        <v>CUST_533</v>
      </c>
      <c r="B9935" t="str">
        <f>_xlfn.XLOOKUP(L9935, Products!C:C, Products!A:A)</f>
        <v>PROD_7</v>
      </c>
      <c r="C9935">
        <v>9934</v>
      </c>
      <c r="D9935" s="2" t="s">
        <v>145</v>
      </c>
      <c r="E9935">
        <f>YEAR(Orders[[#This Row],[Order_Date]])</f>
        <v>2023</v>
      </c>
      <c r="F9935">
        <f>MONTH(Orders[[#This Row],[Order_Date]])</f>
        <v>8</v>
      </c>
      <c r="G9935" s="2" t="s">
        <v>149</v>
      </c>
      <c r="H9935" t="s">
        <v>1213</v>
      </c>
      <c r="I9935" t="s">
        <v>14</v>
      </c>
      <c r="J9935" t="s">
        <v>15</v>
      </c>
      <c r="K9935" t="s">
        <v>16</v>
      </c>
      <c r="L9935" t="s">
        <v>66</v>
      </c>
      <c r="M9935" s="1">
        <v>8141.6</v>
      </c>
      <c r="N9935" s="1">
        <v>218.9</v>
      </c>
      <c r="O9935">
        <v>0.22</v>
      </c>
    </row>
    <row r="9936" spans="1:15" x14ac:dyDescent="0.3">
      <c r="A9936" t="str">
        <f xml:space="preserve"> _xlfn.XLOOKUP(H9936, 'Customers'!B:B, 'Customers'!A:A)</f>
        <v>CUST_404</v>
      </c>
      <c r="B9936" t="str">
        <f>_xlfn.XLOOKUP(L9936, Products!C:C, Products!A:A)</f>
        <v>PROD_8</v>
      </c>
      <c r="C9936">
        <v>9935</v>
      </c>
      <c r="D9936" s="2" t="s">
        <v>264</v>
      </c>
      <c r="E9936">
        <f>YEAR(Orders[[#This Row],[Order_Date]])</f>
        <v>2022</v>
      </c>
      <c r="F9936">
        <f>MONTH(Orders[[#This Row],[Order_Date]])</f>
        <v>9</v>
      </c>
      <c r="G9936" s="2" t="s">
        <v>59</v>
      </c>
      <c r="H9936" t="s">
        <v>989</v>
      </c>
      <c r="I9936" t="s">
        <v>21</v>
      </c>
      <c r="J9936" t="s">
        <v>33</v>
      </c>
      <c r="K9936" t="s">
        <v>27</v>
      </c>
      <c r="L9936" t="s">
        <v>73</v>
      </c>
      <c r="M9936" s="1">
        <v>705.49</v>
      </c>
      <c r="N9936" s="1">
        <v>185.48</v>
      </c>
      <c r="O9936">
        <v>0.12</v>
      </c>
    </row>
    <row r="9937" spans="1:15" x14ac:dyDescent="0.3">
      <c r="A9937" t="str">
        <f xml:space="preserve"> _xlfn.XLOOKUP(H9937, 'Customers'!B:B, 'Customers'!A:A)</f>
        <v>CUST_139</v>
      </c>
      <c r="B9937" t="str">
        <f>_xlfn.XLOOKUP(L9937, Products!C:C, Products!A:A)</f>
        <v>PROD_6</v>
      </c>
      <c r="C9937">
        <v>9936</v>
      </c>
      <c r="D9937" s="2" t="s">
        <v>234</v>
      </c>
      <c r="E9937">
        <f>YEAR(Orders[[#This Row],[Order_Date]])</f>
        <v>2023</v>
      </c>
      <c r="F9937">
        <f>MONTH(Orders[[#This Row],[Order_Date]])</f>
        <v>12</v>
      </c>
      <c r="G9937" s="2" t="s">
        <v>1531</v>
      </c>
      <c r="H9937" t="s">
        <v>427</v>
      </c>
      <c r="I9937" t="s">
        <v>32</v>
      </c>
      <c r="J9937" t="s">
        <v>22</v>
      </c>
      <c r="K9937" t="s">
        <v>34</v>
      </c>
      <c r="L9937" t="s">
        <v>52</v>
      </c>
      <c r="M9937" s="1">
        <v>1410.9</v>
      </c>
      <c r="N9937" s="1">
        <v>-18.27</v>
      </c>
      <c r="O9937">
        <v>0.05</v>
      </c>
    </row>
    <row r="9938" spans="1:15" x14ac:dyDescent="0.3">
      <c r="A9938" t="str">
        <f xml:space="preserve"> _xlfn.XLOOKUP(H9938, 'Customers'!B:B, 'Customers'!A:A)</f>
        <v>CUST_11</v>
      </c>
      <c r="B9938" t="str">
        <f>_xlfn.XLOOKUP(L9938, Products!C:C, Products!A:A)</f>
        <v>PROD_6</v>
      </c>
      <c r="C9938">
        <v>9937</v>
      </c>
      <c r="D9938" s="2" t="s">
        <v>1068</v>
      </c>
      <c r="E9938">
        <f>YEAR(Orders[[#This Row],[Order_Date]])</f>
        <v>2023</v>
      </c>
      <c r="F9938">
        <f>MONTH(Orders[[#This Row],[Order_Date]])</f>
        <v>9</v>
      </c>
      <c r="G9938" s="2" t="s">
        <v>507</v>
      </c>
      <c r="H9938" t="s">
        <v>58</v>
      </c>
      <c r="I9938" t="s">
        <v>14</v>
      </c>
      <c r="J9938" t="s">
        <v>33</v>
      </c>
      <c r="K9938" t="s">
        <v>34</v>
      </c>
      <c r="L9938" t="s">
        <v>52</v>
      </c>
      <c r="M9938" s="1">
        <v>3797.65</v>
      </c>
      <c r="N9938" s="1">
        <v>957.96</v>
      </c>
      <c r="O9938">
        <v>0.2</v>
      </c>
    </row>
    <row r="9939" spans="1:15" x14ac:dyDescent="0.3">
      <c r="A9939" t="str">
        <f xml:space="preserve"> _xlfn.XLOOKUP(H9939, 'Customers'!B:B, 'Customers'!A:A)</f>
        <v>CUST_803</v>
      </c>
      <c r="B9939" t="str">
        <f>_xlfn.XLOOKUP(L9939, Products!C:C, Products!A:A)</f>
        <v>PROD_2</v>
      </c>
      <c r="C9939">
        <v>9938</v>
      </c>
      <c r="D9939" s="2" t="s">
        <v>1120</v>
      </c>
      <c r="E9939">
        <f>YEAR(Orders[[#This Row],[Order_Date]])</f>
        <v>2022</v>
      </c>
      <c r="F9939">
        <f>MONTH(Orders[[#This Row],[Order_Date]])</f>
        <v>1</v>
      </c>
      <c r="G9939" s="2" t="s">
        <v>462</v>
      </c>
      <c r="H9939" t="s">
        <v>1553</v>
      </c>
      <c r="I9939" t="s">
        <v>14</v>
      </c>
      <c r="J9939" t="s">
        <v>15</v>
      </c>
      <c r="K9939" t="s">
        <v>16</v>
      </c>
      <c r="L9939" t="s">
        <v>23</v>
      </c>
      <c r="M9939" s="1">
        <v>234</v>
      </c>
      <c r="N9939" s="1">
        <v>64.09</v>
      </c>
      <c r="O9939">
        <v>0.19</v>
      </c>
    </row>
    <row r="9940" spans="1:15" x14ac:dyDescent="0.3">
      <c r="A9940" t="str">
        <f xml:space="preserve"> _xlfn.XLOOKUP(H9940, 'Customers'!B:B, 'Customers'!A:A)</f>
        <v>CUST_935</v>
      </c>
      <c r="B9940" t="str">
        <f>_xlfn.XLOOKUP(L9940, Products!C:C, Products!A:A)</f>
        <v>PROD_7</v>
      </c>
      <c r="C9940">
        <v>9939</v>
      </c>
      <c r="D9940" s="2" t="s">
        <v>528</v>
      </c>
      <c r="E9940">
        <f>YEAR(Orders[[#This Row],[Order_Date]])</f>
        <v>2022</v>
      </c>
      <c r="F9940">
        <f>MONTH(Orders[[#This Row],[Order_Date]])</f>
        <v>7</v>
      </c>
      <c r="G9940" s="2" t="s">
        <v>1239</v>
      </c>
      <c r="H9940" t="s">
        <v>1695</v>
      </c>
      <c r="I9940" t="s">
        <v>32</v>
      </c>
      <c r="J9940" t="s">
        <v>65</v>
      </c>
      <c r="K9940" t="s">
        <v>16</v>
      </c>
      <c r="L9940" t="s">
        <v>66</v>
      </c>
      <c r="M9940" s="1">
        <v>7188.91</v>
      </c>
      <c r="N9940" s="1">
        <v>1404.5</v>
      </c>
      <c r="O9940">
        <v>0</v>
      </c>
    </row>
    <row r="9941" spans="1:15" x14ac:dyDescent="0.3">
      <c r="A9941" t="str">
        <f xml:space="preserve"> _xlfn.XLOOKUP(H9941, 'Customers'!B:B, 'Customers'!A:A)</f>
        <v>CUST_262</v>
      </c>
      <c r="B9941" t="str">
        <f>_xlfn.XLOOKUP(L9941, Products!C:C, Products!A:A)</f>
        <v>PROD_2</v>
      </c>
      <c r="C9941">
        <v>9940</v>
      </c>
      <c r="D9941" s="2" t="s">
        <v>86</v>
      </c>
      <c r="E9941">
        <f>YEAR(Orders[[#This Row],[Order_Date]])</f>
        <v>2023</v>
      </c>
      <c r="F9941">
        <f>MONTH(Orders[[#This Row],[Order_Date]])</f>
        <v>11</v>
      </c>
      <c r="G9941" s="2" t="s">
        <v>1137</v>
      </c>
      <c r="H9941" t="s">
        <v>712</v>
      </c>
      <c r="I9941" t="s">
        <v>14</v>
      </c>
      <c r="J9941" t="s">
        <v>33</v>
      </c>
      <c r="K9941" t="s">
        <v>16</v>
      </c>
      <c r="L9941" t="s">
        <v>23</v>
      </c>
      <c r="M9941" s="1">
        <v>7597.7</v>
      </c>
      <c r="N9941" s="1">
        <v>1914.39</v>
      </c>
      <c r="O9941">
        <v>0.18</v>
      </c>
    </row>
    <row r="9942" spans="1:15" x14ac:dyDescent="0.3">
      <c r="A9942" t="str">
        <f xml:space="preserve"> _xlfn.XLOOKUP(H9942, 'Customers'!B:B, 'Customers'!A:A)</f>
        <v>CUST_919</v>
      </c>
      <c r="B9942" t="str">
        <f>_xlfn.XLOOKUP(L9942, Products!C:C, Products!A:A)</f>
        <v>PROD_5</v>
      </c>
      <c r="C9942">
        <v>9941</v>
      </c>
      <c r="D9942" s="2" t="s">
        <v>1109</v>
      </c>
      <c r="E9942">
        <f>YEAR(Orders[[#This Row],[Order_Date]])</f>
        <v>2023</v>
      </c>
      <c r="F9942">
        <f>MONTH(Orders[[#This Row],[Order_Date]])</f>
        <v>2</v>
      </c>
      <c r="G9942" s="2" t="s">
        <v>1271</v>
      </c>
      <c r="H9942" t="s">
        <v>1679</v>
      </c>
      <c r="I9942" t="s">
        <v>14</v>
      </c>
      <c r="J9942" t="s">
        <v>22</v>
      </c>
      <c r="K9942" t="s">
        <v>34</v>
      </c>
      <c r="L9942" t="s">
        <v>39</v>
      </c>
      <c r="M9942" s="1">
        <v>2417.4699999999998</v>
      </c>
      <c r="N9942" s="1">
        <v>-125.2</v>
      </c>
      <c r="O9942">
        <v>0.02</v>
      </c>
    </row>
    <row r="9943" spans="1:15" x14ac:dyDescent="0.3">
      <c r="A9943" t="str">
        <f xml:space="preserve"> _xlfn.XLOOKUP(H9943, 'Customers'!B:B, 'Customers'!A:A)</f>
        <v>CUST_517</v>
      </c>
      <c r="B9943" t="str">
        <f>_xlfn.XLOOKUP(L9943, Products!C:C, Products!A:A)</f>
        <v>PROD_4</v>
      </c>
      <c r="C9943">
        <v>9942</v>
      </c>
      <c r="D9943" s="2" t="s">
        <v>247</v>
      </c>
      <c r="E9943">
        <f>YEAR(Orders[[#This Row],[Order_Date]])</f>
        <v>2022</v>
      </c>
      <c r="F9943">
        <f>MONTH(Orders[[#This Row],[Order_Date]])</f>
        <v>7</v>
      </c>
      <c r="G9943" s="2" t="s">
        <v>130</v>
      </c>
      <c r="H9943" t="s">
        <v>1189</v>
      </c>
      <c r="I9943" t="s">
        <v>21</v>
      </c>
      <c r="J9943" t="s">
        <v>65</v>
      </c>
      <c r="K9943" t="s">
        <v>34</v>
      </c>
      <c r="L9943" t="s">
        <v>35</v>
      </c>
      <c r="M9943" s="1">
        <v>1690.5</v>
      </c>
      <c r="N9943" s="1">
        <v>267.08</v>
      </c>
      <c r="O9943">
        <v>0.25</v>
      </c>
    </row>
    <row r="9944" spans="1:15" x14ac:dyDescent="0.3">
      <c r="A9944" t="str">
        <f xml:space="preserve"> _xlfn.XLOOKUP(H9944, 'Customers'!B:B, 'Customers'!A:A)</f>
        <v>CUST_846</v>
      </c>
      <c r="B9944" t="str">
        <f>_xlfn.XLOOKUP(L9944, Products!C:C, Products!A:A)</f>
        <v>PROD_5</v>
      </c>
      <c r="C9944">
        <v>9943</v>
      </c>
      <c r="D9944" s="2" t="s">
        <v>1570</v>
      </c>
      <c r="E9944">
        <f>YEAR(Orders[[#This Row],[Order_Date]])</f>
        <v>2022</v>
      </c>
      <c r="F9944">
        <f>MONTH(Orders[[#This Row],[Order_Date]])</f>
        <v>4</v>
      </c>
      <c r="G9944" s="2" t="s">
        <v>71</v>
      </c>
      <c r="H9944" t="s">
        <v>1599</v>
      </c>
      <c r="I9944" t="s">
        <v>14</v>
      </c>
      <c r="J9944" t="s">
        <v>33</v>
      </c>
      <c r="K9944" t="s">
        <v>34</v>
      </c>
      <c r="L9944" t="s">
        <v>39</v>
      </c>
      <c r="M9944" s="1">
        <v>4321.01</v>
      </c>
      <c r="N9944" s="1">
        <v>519.86</v>
      </c>
      <c r="O9944">
        <v>0.2</v>
      </c>
    </row>
    <row r="9945" spans="1:15" x14ac:dyDescent="0.3">
      <c r="A9945" t="str">
        <f xml:space="preserve"> _xlfn.XLOOKUP(H9945, 'Customers'!B:B, 'Customers'!A:A)</f>
        <v>CUST_673</v>
      </c>
      <c r="B9945" t="str">
        <f>_xlfn.XLOOKUP(L9945, Products!C:C, Products!A:A)</f>
        <v>PROD_2</v>
      </c>
      <c r="C9945">
        <v>9944</v>
      </c>
      <c r="D9945" s="2" t="s">
        <v>273</v>
      </c>
      <c r="E9945">
        <f>YEAR(Orders[[#This Row],[Order_Date]])</f>
        <v>2022</v>
      </c>
      <c r="F9945">
        <f>MONTH(Orders[[#This Row],[Order_Date]])</f>
        <v>3</v>
      </c>
      <c r="G9945" s="2" t="s">
        <v>374</v>
      </c>
      <c r="H9945" t="s">
        <v>1403</v>
      </c>
      <c r="I9945" t="s">
        <v>21</v>
      </c>
      <c r="J9945" t="s">
        <v>15</v>
      </c>
      <c r="K9945" t="s">
        <v>16</v>
      </c>
      <c r="L9945" t="s">
        <v>23</v>
      </c>
      <c r="M9945" s="1">
        <v>3018.99</v>
      </c>
      <c r="N9945" s="1">
        <v>843.69</v>
      </c>
      <c r="O9945">
        <v>7.0000000000000007E-2</v>
      </c>
    </row>
    <row r="9946" spans="1:15" x14ac:dyDescent="0.3">
      <c r="A9946" t="str">
        <f xml:space="preserve"> _xlfn.XLOOKUP(H9946, 'Customers'!B:B, 'Customers'!A:A)</f>
        <v>CUST_651</v>
      </c>
      <c r="B9946" t="str">
        <f>_xlfn.XLOOKUP(L9946, Products!C:C, Products!A:A)</f>
        <v>PROD_7</v>
      </c>
      <c r="C9946">
        <v>9945</v>
      </c>
      <c r="D9946" s="2" t="s">
        <v>761</v>
      </c>
      <c r="E9946">
        <f>YEAR(Orders[[#This Row],[Order_Date]])</f>
        <v>2022</v>
      </c>
      <c r="F9946">
        <f>MONTH(Orders[[#This Row],[Order_Date]])</f>
        <v>8</v>
      </c>
      <c r="G9946" s="2" t="s">
        <v>564</v>
      </c>
      <c r="H9946" t="s">
        <v>1377</v>
      </c>
      <c r="I9946" t="s">
        <v>21</v>
      </c>
      <c r="J9946" t="s">
        <v>15</v>
      </c>
      <c r="K9946" t="s">
        <v>16</v>
      </c>
      <c r="L9946" t="s">
        <v>66</v>
      </c>
      <c r="M9946" s="1">
        <v>8193.64</v>
      </c>
      <c r="N9946" s="1">
        <v>895.27</v>
      </c>
      <c r="O9946">
        <v>0.25</v>
      </c>
    </row>
    <row r="9947" spans="1:15" x14ac:dyDescent="0.3">
      <c r="A9947" t="str">
        <f xml:space="preserve"> _xlfn.XLOOKUP(H9947, 'Customers'!B:B, 'Customers'!A:A)</f>
        <v>CUST_664</v>
      </c>
      <c r="B9947" t="str">
        <f>_xlfn.XLOOKUP(L9947, Products!C:C, Products!A:A)</f>
        <v>PROD_1</v>
      </c>
      <c r="C9947">
        <v>9946</v>
      </c>
      <c r="D9947" s="2" t="s">
        <v>530</v>
      </c>
      <c r="E9947">
        <f>YEAR(Orders[[#This Row],[Order_Date]])</f>
        <v>2023</v>
      </c>
      <c r="F9947">
        <f>MONTH(Orders[[#This Row],[Order_Date]])</f>
        <v>10</v>
      </c>
      <c r="G9947" s="2" t="s">
        <v>185</v>
      </c>
      <c r="H9947" t="s">
        <v>1393</v>
      </c>
      <c r="I9947" t="s">
        <v>14</v>
      </c>
      <c r="J9947" t="s">
        <v>33</v>
      </c>
      <c r="K9947" t="s">
        <v>16</v>
      </c>
      <c r="L9947" t="s">
        <v>17</v>
      </c>
      <c r="M9947" s="1">
        <v>8771.06</v>
      </c>
      <c r="N9947" s="1">
        <v>590.66999999999996</v>
      </c>
      <c r="O9947">
        <v>0.28999999999999998</v>
      </c>
    </row>
    <row r="9948" spans="1:15" x14ac:dyDescent="0.3">
      <c r="A9948" t="str">
        <f xml:space="preserve"> _xlfn.XLOOKUP(H9948, 'Customers'!B:B, 'Customers'!A:A)</f>
        <v>CUST_995</v>
      </c>
      <c r="B9948" t="str">
        <f>_xlfn.XLOOKUP(L9948, Products!C:C, Products!A:A)</f>
        <v>PROD_2</v>
      </c>
      <c r="C9948">
        <v>9947</v>
      </c>
      <c r="D9948" s="2" t="s">
        <v>1183</v>
      </c>
      <c r="E9948">
        <f>YEAR(Orders[[#This Row],[Order_Date]])</f>
        <v>2022</v>
      </c>
      <c r="F9948">
        <f>MONTH(Orders[[#This Row],[Order_Date]])</f>
        <v>2</v>
      </c>
      <c r="G9948" s="2" t="s">
        <v>782</v>
      </c>
      <c r="H9948" t="s">
        <v>1759</v>
      </c>
      <c r="I9948" t="s">
        <v>14</v>
      </c>
      <c r="J9948" t="s">
        <v>65</v>
      </c>
      <c r="K9948" t="s">
        <v>16</v>
      </c>
      <c r="L9948" t="s">
        <v>23</v>
      </c>
      <c r="M9948" s="1">
        <v>1727.88</v>
      </c>
      <c r="N9948" s="1">
        <v>481.08</v>
      </c>
      <c r="O9948">
        <v>0.23</v>
      </c>
    </row>
    <row r="9949" spans="1:15" x14ac:dyDescent="0.3">
      <c r="A9949" t="str">
        <f xml:space="preserve"> _xlfn.XLOOKUP(H9949, 'Customers'!B:B, 'Customers'!A:A)</f>
        <v>CUST_241</v>
      </c>
      <c r="B9949" t="str">
        <f>_xlfn.XLOOKUP(L9949, Products!C:C, Products!A:A)</f>
        <v>PROD_4</v>
      </c>
      <c r="C9949">
        <v>9948</v>
      </c>
      <c r="D9949" s="2" t="s">
        <v>221</v>
      </c>
      <c r="E9949">
        <f>YEAR(Orders[[#This Row],[Order_Date]])</f>
        <v>2022</v>
      </c>
      <c r="F9949">
        <f>MONTH(Orders[[#This Row],[Order_Date]])</f>
        <v>5</v>
      </c>
      <c r="G9949" s="2" t="s">
        <v>1409</v>
      </c>
      <c r="H9949" t="s">
        <v>665</v>
      </c>
      <c r="I9949" t="s">
        <v>21</v>
      </c>
      <c r="J9949" t="s">
        <v>33</v>
      </c>
      <c r="K9949" t="s">
        <v>34</v>
      </c>
      <c r="L9949" t="s">
        <v>35</v>
      </c>
      <c r="M9949" s="1">
        <v>2363.7800000000002</v>
      </c>
      <c r="N9949" s="1">
        <v>602.98</v>
      </c>
      <c r="O9949">
        <v>0.19</v>
      </c>
    </row>
    <row r="9950" spans="1:15" x14ac:dyDescent="0.3">
      <c r="A9950" t="str">
        <f xml:space="preserve"> _xlfn.XLOOKUP(H9950, 'Customers'!B:B, 'Customers'!A:A)</f>
        <v>CUST_977</v>
      </c>
      <c r="B9950" t="str">
        <f>_xlfn.XLOOKUP(L9950, Products!C:C, Products!A:A)</f>
        <v>PROD_5</v>
      </c>
      <c r="C9950">
        <v>9949</v>
      </c>
      <c r="D9950" s="2" t="s">
        <v>519</v>
      </c>
      <c r="E9950">
        <f>YEAR(Orders[[#This Row],[Order_Date]])</f>
        <v>2022</v>
      </c>
      <c r="F9950">
        <f>MONTH(Orders[[#This Row],[Order_Date]])</f>
        <v>6</v>
      </c>
      <c r="G9950" s="2" t="s">
        <v>456</v>
      </c>
      <c r="H9950" t="s">
        <v>1740</v>
      </c>
      <c r="I9950" t="s">
        <v>21</v>
      </c>
      <c r="J9950" t="s">
        <v>22</v>
      </c>
      <c r="K9950" t="s">
        <v>34</v>
      </c>
      <c r="L9950" t="s">
        <v>39</v>
      </c>
      <c r="M9950" s="1">
        <v>6684.29</v>
      </c>
      <c r="N9950" s="1">
        <v>-512.79</v>
      </c>
      <c r="O9950">
        <v>7.0000000000000007E-2</v>
      </c>
    </row>
    <row r="9951" spans="1:15" x14ac:dyDescent="0.3">
      <c r="A9951" t="str">
        <f xml:space="preserve"> _xlfn.XLOOKUP(H9951, 'Customers'!B:B, 'Customers'!A:A)</f>
        <v>CUST_880</v>
      </c>
      <c r="B9951" t="str">
        <f>_xlfn.XLOOKUP(L9951, Products!C:C, Products!A:A)</f>
        <v>PROD_4</v>
      </c>
      <c r="C9951">
        <v>9950</v>
      </c>
      <c r="D9951" s="2" t="s">
        <v>490</v>
      </c>
      <c r="E9951">
        <f>YEAR(Orders[[#This Row],[Order_Date]])</f>
        <v>2023</v>
      </c>
      <c r="F9951">
        <f>MONTH(Orders[[#This Row],[Order_Date]])</f>
        <v>1</v>
      </c>
      <c r="G9951" s="2" t="s">
        <v>62</v>
      </c>
      <c r="H9951" t="s">
        <v>1635</v>
      </c>
      <c r="I9951" t="s">
        <v>21</v>
      </c>
      <c r="J9951" t="s">
        <v>22</v>
      </c>
      <c r="K9951" t="s">
        <v>34</v>
      </c>
      <c r="L9951" t="s">
        <v>35</v>
      </c>
      <c r="M9951" s="1">
        <v>4174.95</v>
      </c>
      <c r="N9951" s="1">
        <v>438.17</v>
      </c>
      <c r="O9951">
        <v>0.11</v>
      </c>
    </row>
    <row r="9952" spans="1:15" x14ac:dyDescent="0.3">
      <c r="A9952" t="str">
        <f xml:space="preserve"> _xlfn.XLOOKUP(H9952, 'Customers'!B:B, 'Customers'!A:A)</f>
        <v>CUST_302</v>
      </c>
      <c r="B9952" t="str">
        <f>_xlfn.XLOOKUP(L9952, Products!C:C, Products!A:A)</f>
        <v>PROD_1</v>
      </c>
      <c r="C9952">
        <v>9951</v>
      </c>
      <c r="D9952" s="2" t="s">
        <v>625</v>
      </c>
      <c r="E9952">
        <f>YEAR(Orders[[#This Row],[Order_Date]])</f>
        <v>2022</v>
      </c>
      <c r="F9952">
        <f>MONTH(Orders[[#This Row],[Order_Date]])</f>
        <v>12</v>
      </c>
      <c r="G9952" s="2" t="s">
        <v>816</v>
      </c>
      <c r="H9952" t="s">
        <v>794</v>
      </c>
      <c r="I9952" t="s">
        <v>14</v>
      </c>
      <c r="J9952" t="s">
        <v>33</v>
      </c>
      <c r="K9952" t="s">
        <v>27</v>
      </c>
      <c r="L9952" t="s">
        <v>17</v>
      </c>
      <c r="M9952" s="1">
        <v>4211.7299999999996</v>
      </c>
      <c r="N9952" s="1">
        <v>-296.54000000000002</v>
      </c>
      <c r="O9952">
        <v>0.28999999999999998</v>
      </c>
    </row>
    <row r="9953" spans="1:15" x14ac:dyDescent="0.3">
      <c r="A9953" t="str">
        <f xml:space="preserve"> _xlfn.XLOOKUP(H9953, 'Customers'!B:B, 'Customers'!A:A)</f>
        <v>CUST_112</v>
      </c>
      <c r="B9953" t="str">
        <f>_xlfn.XLOOKUP(L9953, Products!C:C, Products!A:A)</f>
        <v>PROD_8</v>
      </c>
      <c r="C9953">
        <v>9952</v>
      </c>
      <c r="D9953" s="2" t="s">
        <v>247</v>
      </c>
      <c r="E9953">
        <f>YEAR(Orders[[#This Row],[Order_Date]])</f>
        <v>2022</v>
      </c>
      <c r="F9953">
        <f>MONTH(Orders[[#This Row],[Order_Date]])</f>
        <v>7</v>
      </c>
      <c r="G9953" s="2" t="s">
        <v>678</v>
      </c>
      <c r="H9953" t="s">
        <v>347</v>
      </c>
      <c r="I9953" t="s">
        <v>14</v>
      </c>
      <c r="J9953" t="s">
        <v>33</v>
      </c>
      <c r="K9953" t="s">
        <v>27</v>
      </c>
      <c r="L9953" t="s">
        <v>73</v>
      </c>
      <c r="M9953" s="1">
        <v>5840.23</v>
      </c>
      <c r="N9953" s="1">
        <v>749.16</v>
      </c>
      <c r="O9953">
        <v>0.26</v>
      </c>
    </row>
    <row r="9954" spans="1:15" x14ac:dyDescent="0.3">
      <c r="A9954" t="str">
        <f xml:space="preserve"> _xlfn.XLOOKUP(H9954, 'Customers'!B:B, 'Customers'!A:A)</f>
        <v>CUST_987</v>
      </c>
      <c r="B9954" t="str">
        <f>_xlfn.XLOOKUP(L9954, Products!C:C, Products!A:A)</f>
        <v>PROD_7</v>
      </c>
      <c r="C9954">
        <v>9953</v>
      </c>
      <c r="D9954" s="2" t="s">
        <v>784</v>
      </c>
      <c r="E9954">
        <f>YEAR(Orders[[#This Row],[Order_Date]])</f>
        <v>2022</v>
      </c>
      <c r="F9954">
        <f>MONTH(Orders[[#This Row],[Order_Date]])</f>
        <v>2</v>
      </c>
      <c r="G9954" s="2" t="s">
        <v>413</v>
      </c>
      <c r="H9954" t="s">
        <v>1750</v>
      </c>
      <c r="I9954" t="s">
        <v>14</v>
      </c>
      <c r="J9954" t="s">
        <v>22</v>
      </c>
      <c r="K9954" t="s">
        <v>16</v>
      </c>
      <c r="L9954" t="s">
        <v>66</v>
      </c>
      <c r="M9954" s="1">
        <v>3111</v>
      </c>
      <c r="N9954" s="1">
        <v>292.36</v>
      </c>
      <c r="O9954">
        <v>0.16</v>
      </c>
    </row>
    <row r="9955" spans="1:15" x14ac:dyDescent="0.3">
      <c r="A9955" t="str">
        <f xml:space="preserve"> _xlfn.XLOOKUP(H9955, 'Customers'!B:B, 'Customers'!A:A)</f>
        <v>CUST_895</v>
      </c>
      <c r="B9955" t="str">
        <f>_xlfn.XLOOKUP(L9955, Products!C:C, Products!A:A)</f>
        <v>PROD_4</v>
      </c>
      <c r="C9955">
        <v>9954</v>
      </c>
      <c r="D9955" s="2" t="s">
        <v>1289</v>
      </c>
      <c r="E9955">
        <f>YEAR(Orders[[#This Row],[Order_Date]])</f>
        <v>2023</v>
      </c>
      <c r="F9955">
        <f>MONTH(Orders[[#This Row],[Order_Date]])</f>
        <v>4</v>
      </c>
      <c r="G9955" s="2" t="s">
        <v>827</v>
      </c>
      <c r="H9955" t="s">
        <v>1654</v>
      </c>
      <c r="I9955" t="s">
        <v>14</v>
      </c>
      <c r="J9955" t="s">
        <v>65</v>
      </c>
      <c r="K9955" t="s">
        <v>34</v>
      </c>
      <c r="L9955" t="s">
        <v>35</v>
      </c>
      <c r="M9955" s="1">
        <v>4367.67</v>
      </c>
      <c r="N9955" s="1">
        <v>-227.09</v>
      </c>
      <c r="O9955">
        <v>0.05</v>
      </c>
    </row>
    <row r="9956" spans="1:15" x14ac:dyDescent="0.3">
      <c r="A9956" t="str">
        <f xml:space="preserve"> _xlfn.XLOOKUP(H9956, 'Customers'!B:B, 'Customers'!A:A)</f>
        <v>CUST_882</v>
      </c>
      <c r="B9956" t="str">
        <f>_xlfn.XLOOKUP(L9956, Products!C:C, Products!A:A)</f>
        <v>PROD_1</v>
      </c>
      <c r="C9956">
        <v>9955</v>
      </c>
      <c r="D9956" s="2" t="s">
        <v>843</v>
      </c>
      <c r="E9956">
        <f>YEAR(Orders[[#This Row],[Order_Date]])</f>
        <v>2023</v>
      </c>
      <c r="F9956">
        <f>MONTH(Orders[[#This Row],[Order_Date]])</f>
        <v>6</v>
      </c>
      <c r="G9956" s="2" t="s">
        <v>177</v>
      </c>
      <c r="H9956" t="s">
        <v>1637</v>
      </c>
      <c r="I9956" t="s">
        <v>21</v>
      </c>
      <c r="J9956" t="s">
        <v>65</v>
      </c>
      <c r="K9956" t="s">
        <v>27</v>
      </c>
      <c r="L9956" t="s">
        <v>17</v>
      </c>
      <c r="M9956" s="1">
        <v>4500.42</v>
      </c>
      <c r="N9956" s="1">
        <v>126.22</v>
      </c>
      <c r="O9956">
        <v>0.17</v>
      </c>
    </row>
    <row r="9957" spans="1:15" x14ac:dyDescent="0.3">
      <c r="A9957" t="str">
        <f xml:space="preserve"> _xlfn.XLOOKUP(H9957, 'Customers'!B:B, 'Customers'!A:A)</f>
        <v>CUST_322</v>
      </c>
      <c r="B9957" t="str">
        <f>_xlfn.XLOOKUP(L9957, Products!C:C, Products!A:A)</f>
        <v>PROD_8</v>
      </c>
      <c r="C9957">
        <v>9956</v>
      </c>
      <c r="D9957" s="2" t="s">
        <v>1281</v>
      </c>
      <c r="E9957">
        <f>YEAR(Orders[[#This Row],[Order_Date]])</f>
        <v>2022</v>
      </c>
      <c r="F9957">
        <f>MONTH(Orders[[#This Row],[Order_Date]])</f>
        <v>7</v>
      </c>
      <c r="G9957" s="2" t="s">
        <v>1518</v>
      </c>
      <c r="H9957" t="s">
        <v>840</v>
      </c>
      <c r="I9957" t="s">
        <v>32</v>
      </c>
      <c r="J9957" t="s">
        <v>65</v>
      </c>
      <c r="K9957" t="s">
        <v>27</v>
      </c>
      <c r="L9957" t="s">
        <v>73</v>
      </c>
      <c r="M9957" s="1">
        <v>1804.04</v>
      </c>
      <c r="N9957" s="1">
        <v>501.47</v>
      </c>
      <c r="O9957">
        <v>0.23</v>
      </c>
    </row>
    <row r="9958" spans="1:15" x14ac:dyDescent="0.3">
      <c r="A9958" t="str">
        <f xml:space="preserve"> _xlfn.XLOOKUP(H9958, 'Customers'!B:B, 'Customers'!A:A)</f>
        <v>CUST_412</v>
      </c>
      <c r="B9958" t="str">
        <f>_xlfn.XLOOKUP(L9958, Products!C:C, Products!A:A)</f>
        <v>PROD_2</v>
      </c>
      <c r="C9958">
        <v>9957</v>
      </c>
      <c r="D9958" s="2" t="s">
        <v>1138</v>
      </c>
      <c r="E9958">
        <f>YEAR(Orders[[#This Row],[Order_Date]])</f>
        <v>2022</v>
      </c>
      <c r="F9958">
        <f>MONTH(Orders[[#This Row],[Order_Date]])</f>
        <v>6</v>
      </c>
      <c r="G9958" s="2" t="s">
        <v>852</v>
      </c>
      <c r="H9958" t="s">
        <v>1001</v>
      </c>
      <c r="I9958" t="s">
        <v>32</v>
      </c>
      <c r="J9958" t="s">
        <v>15</v>
      </c>
      <c r="K9958" t="s">
        <v>16</v>
      </c>
      <c r="L9958" t="s">
        <v>23</v>
      </c>
      <c r="M9958" s="1">
        <v>8655.5300000000007</v>
      </c>
      <c r="N9958" s="1">
        <v>1851.42</v>
      </c>
      <c r="O9958">
        <v>0.08</v>
      </c>
    </row>
    <row r="9959" spans="1:15" x14ac:dyDescent="0.3">
      <c r="A9959" t="str">
        <f xml:space="preserve"> _xlfn.XLOOKUP(H9959, 'Customers'!B:B, 'Customers'!A:A)</f>
        <v>CUST_369</v>
      </c>
      <c r="B9959" t="str">
        <f>_xlfn.XLOOKUP(L9959, Products!C:C, Products!A:A)</f>
        <v>PROD_4</v>
      </c>
      <c r="C9959">
        <v>9958</v>
      </c>
      <c r="D9959" s="2" t="s">
        <v>666</v>
      </c>
      <c r="E9959">
        <f>YEAR(Orders[[#This Row],[Order_Date]])</f>
        <v>2023</v>
      </c>
      <c r="F9959">
        <f>MONTH(Orders[[#This Row],[Order_Date]])</f>
        <v>2</v>
      </c>
      <c r="G9959" s="2" t="s">
        <v>345</v>
      </c>
      <c r="H9959" t="s">
        <v>920</v>
      </c>
      <c r="I9959" t="s">
        <v>32</v>
      </c>
      <c r="J9959" t="s">
        <v>65</v>
      </c>
      <c r="K9959" t="s">
        <v>34</v>
      </c>
      <c r="L9959" t="s">
        <v>35</v>
      </c>
      <c r="M9959" s="1">
        <v>8024.37</v>
      </c>
      <c r="N9959" s="1">
        <v>-184.02</v>
      </c>
      <c r="O9959">
        <v>0.16</v>
      </c>
    </row>
    <row r="9960" spans="1:15" x14ac:dyDescent="0.3">
      <c r="A9960" t="str">
        <f xml:space="preserve"> _xlfn.XLOOKUP(H9960, 'Customers'!B:B, 'Customers'!A:A)</f>
        <v>CUST_876</v>
      </c>
      <c r="B9960" t="str">
        <f>_xlfn.XLOOKUP(L9960, Products!C:C, Products!A:A)</f>
        <v>PROD_4</v>
      </c>
      <c r="C9960">
        <v>9959</v>
      </c>
      <c r="D9960" s="2" t="s">
        <v>597</v>
      </c>
      <c r="E9960">
        <f>YEAR(Orders[[#This Row],[Order_Date]])</f>
        <v>2023</v>
      </c>
      <c r="F9960">
        <f>MONTH(Orders[[#This Row],[Order_Date]])</f>
        <v>12</v>
      </c>
      <c r="G9960" s="2" t="s">
        <v>1241</v>
      </c>
      <c r="H9960" t="s">
        <v>1631</v>
      </c>
      <c r="I9960" t="s">
        <v>21</v>
      </c>
      <c r="J9960" t="s">
        <v>33</v>
      </c>
      <c r="K9960" t="s">
        <v>34</v>
      </c>
      <c r="L9960" t="s">
        <v>35</v>
      </c>
      <c r="M9960" s="1">
        <v>3032.56</v>
      </c>
      <c r="N9960" s="1">
        <v>-20.25</v>
      </c>
      <c r="O9960">
        <v>0.18</v>
      </c>
    </row>
    <row r="9961" spans="1:15" x14ac:dyDescent="0.3">
      <c r="A9961" t="str">
        <f xml:space="preserve"> _xlfn.XLOOKUP(H9961, 'Customers'!B:B, 'Customers'!A:A)</f>
        <v>CUST_452</v>
      </c>
      <c r="B9961" t="str">
        <f>_xlfn.XLOOKUP(L9961, Products!C:C, Products!A:A)</f>
        <v>PROD_5</v>
      </c>
      <c r="C9961">
        <v>9960</v>
      </c>
      <c r="D9961" s="2" t="s">
        <v>139</v>
      </c>
      <c r="E9961">
        <f>YEAR(Orders[[#This Row],[Order_Date]])</f>
        <v>2022</v>
      </c>
      <c r="F9961">
        <f>MONTH(Orders[[#This Row],[Order_Date]])</f>
        <v>3</v>
      </c>
      <c r="G9961" s="2" t="s">
        <v>1307</v>
      </c>
      <c r="H9961" t="s">
        <v>1077</v>
      </c>
      <c r="I9961" t="s">
        <v>14</v>
      </c>
      <c r="J9961" t="s">
        <v>33</v>
      </c>
      <c r="K9961" t="s">
        <v>34</v>
      </c>
      <c r="L9961" t="s">
        <v>39</v>
      </c>
      <c r="M9961" s="1">
        <v>3882.82</v>
      </c>
      <c r="N9961" s="1">
        <v>-336.27</v>
      </c>
      <c r="O9961">
        <v>0.28000000000000003</v>
      </c>
    </row>
    <row r="9962" spans="1:15" x14ac:dyDescent="0.3">
      <c r="A9962" t="str">
        <f xml:space="preserve"> _xlfn.XLOOKUP(H9962, 'Customers'!B:B, 'Customers'!A:A)</f>
        <v>CUST_442</v>
      </c>
      <c r="B9962" t="str">
        <f>_xlfn.XLOOKUP(L9962, Products!C:C, Products!A:A)</f>
        <v>PROD_1</v>
      </c>
      <c r="C9962">
        <v>9961</v>
      </c>
      <c r="D9962" s="2" t="s">
        <v>234</v>
      </c>
      <c r="E9962">
        <f>YEAR(Orders[[#This Row],[Order_Date]])</f>
        <v>2023</v>
      </c>
      <c r="F9962">
        <f>MONTH(Orders[[#This Row],[Order_Date]])</f>
        <v>12</v>
      </c>
      <c r="G9962" s="2" t="s">
        <v>548</v>
      </c>
      <c r="H9962" t="s">
        <v>1059</v>
      </c>
      <c r="I9962" t="s">
        <v>21</v>
      </c>
      <c r="J9962" t="s">
        <v>15</v>
      </c>
      <c r="K9962" t="s">
        <v>27</v>
      </c>
      <c r="L9962" t="s">
        <v>17</v>
      </c>
      <c r="M9962" s="1">
        <v>6646.01</v>
      </c>
      <c r="N9962" s="1">
        <v>-580.94000000000005</v>
      </c>
      <c r="O9962">
        <v>0.28999999999999998</v>
      </c>
    </row>
    <row r="9963" spans="1:15" x14ac:dyDescent="0.3">
      <c r="A9963" t="str">
        <f xml:space="preserve"> _xlfn.XLOOKUP(H9963, 'Customers'!B:B, 'Customers'!A:A)</f>
        <v>CUST_101</v>
      </c>
      <c r="B9963" t="str">
        <f>_xlfn.XLOOKUP(L9963, Products!C:C, Products!A:A)</f>
        <v>PROD_5</v>
      </c>
      <c r="C9963">
        <v>9962</v>
      </c>
      <c r="D9963" s="2" t="s">
        <v>1265</v>
      </c>
      <c r="E9963">
        <f>YEAR(Orders[[#This Row],[Order_Date]])</f>
        <v>2022</v>
      </c>
      <c r="F9963">
        <f>MONTH(Orders[[#This Row],[Order_Date]])</f>
        <v>3</v>
      </c>
      <c r="G9963" s="2" t="s">
        <v>513</v>
      </c>
      <c r="H9963" t="s">
        <v>317</v>
      </c>
      <c r="I9963" t="s">
        <v>21</v>
      </c>
      <c r="J9963" t="s">
        <v>15</v>
      </c>
      <c r="K9963" t="s">
        <v>34</v>
      </c>
      <c r="L9963" t="s">
        <v>39</v>
      </c>
      <c r="M9963" s="1">
        <v>8347.7199999999993</v>
      </c>
      <c r="N9963" s="1">
        <v>1496.43</v>
      </c>
      <c r="O9963">
        <v>0.23</v>
      </c>
    </row>
    <row r="9964" spans="1:15" x14ac:dyDescent="0.3">
      <c r="A9964" t="str">
        <f xml:space="preserve"> _xlfn.XLOOKUP(H9964, 'Customers'!B:B, 'Customers'!A:A)</f>
        <v>CUST_91</v>
      </c>
      <c r="B9964" t="str">
        <f>_xlfn.XLOOKUP(L9964, Products!C:C, Products!A:A)</f>
        <v>PROD_5</v>
      </c>
      <c r="C9964">
        <v>9963</v>
      </c>
      <c r="D9964" s="2" t="s">
        <v>1101</v>
      </c>
      <c r="E9964">
        <f>YEAR(Orders[[#This Row],[Order_Date]])</f>
        <v>2023</v>
      </c>
      <c r="F9964">
        <f>MONTH(Orders[[#This Row],[Order_Date]])</f>
        <v>10</v>
      </c>
      <c r="G9964" s="2" t="s">
        <v>1083</v>
      </c>
      <c r="H9964" t="s">
        <v>291</v>
      </c>
      <c r="I9964" t="s">
        <v>32</v>
      </c>
      <c r="J9964" t="s">
        <v>15</v>
      </c>
      <c r="K9964" t="s">
        <v>34</v>
      </c>
      <c r="L9964" t="s">
        <v>39</v>
      </c>
      <c r="M9964" s="1">
        <v>2668.1</v>
      </c>
      <c r="N9964" s="1">
        <v>-204.02</v>
      </c>
      <c r="O9964">
        <v>0.13</v>
      </c>
    </row>
    <row r="9965" spans="1:15" x14ac:dyDescent="0.3">
      <c r="A9965" t="str">
        <f xml:space="preserve"> _xlfn.XLOOKUP(H9965, 'Customers'!B:B, 'Customers'!A:A)</f>
        <v>CUST_520</v>
      </c>
      <c r="B9965" t="str">
        <f>_xlfn.XLOOKUP(L9965, Products!C:C, Products!A:A)</f>
        <v>PROD_1</v>
      </c>
      <c r="C9965">
        <v>9964</v>
      </c>
      <c r="D9965" s="2" t="s">
        <v>53</v>
      </c>
      <c r="E9965">
        <f>YEAR(Orders[[#This Row],[Order_Date]])</f>
        <v>2022</v>
      </c>
      <c r="F9965">
        <f>MONTH(Orders[[#This Row],[Order_Date]])</f>
        <v>2</v>
      </c>
      <c r="G9965" s="2" t="s">
        <v>270</v>
      </c>
      <c r="H9965" t="s">
        <v>1193</v>
      </c>
      <c r="I9965" t="s">
        <v>21</v>
      </c>
      <c r="J9965" t="s">
        <v>22</v>
      </c>
      <c r="K9965" t="s">
        <v>27</v>
      </c>
      <c r="L9965" t="s">
        <v>17</v>
      </c>
      <c r="M9965" s="1">
        <v>4486.68</v>
      </c>
      <c r="N9965" s="1">
        <v>196.24</v>
      </c>
      <c r="O9965">
        <v>0.06</v>
      </c>
    </row>
    <row r="9966" spans="1:15" x14ac:dyDescent="0.3">
      <c r="A9966" t="str">
        <f xml:space="preserve"> _xlfn.XLOOKUP(H9966, 'Customers'!B:B, 'Customers'!A:A)</f>
        <v>CUST_757</v>
      </c>
      <c r="B9966" t="str">
        <f>_xlfn.XLOOKUP(L9966, Products!C:C, Products!A:A)</f>
        <v>PROD_1</v>
      </c>
      <c r="C9966">
        <v>9965</v>
      </c>
      <c r="D9966" s="2" t="s">
        <v>1140</v>
      </c>
      <c r="E9966">
        <f>YEAR(Orders[[#This Row],[Order_Date]])</f>
        <v>2022</v>
      </c>
      <c r="F9966">
        <f>MONTH(Orders[[#This Row],[Order_Date]])</f>
        <v>3</v>
      </c>
      <c r="G9966" s="2" t="s">
        <v>1278</v>
      </c>
      <c r="H9966" t="s">
        <v>1503</v>
      </c>
      <c r="I9966" t="s">
        <v>14</v>
      </c>
      <c r="J9966" t="s">
        <v>65</v>
      </c>
      <c r="K9966" t="s">
        <v>27</v>
      </c>
      <c r="L9966" t="s">
        <v>17</v>
      </c>
      <c r="M9966" s="1">
        <v>2361.23</v>
      </c>
      <c r="N9966" s="1">
        <v>-194.75</v>
      </c>
      <c r="O9966">
        <v>0.15</v>
      </c>
    </row>
    <row r="9967" spans="1:15" x14ac:dyDescent="0.3">
      <c r="A9967" t="str">
        <f xml:space="preserve"> _xlfn.XLOOKUP(H9967, 'Customers'!B:B, 'Customers'!A:A)</f>
        <v>CUST_511</v>
      </c>
      <c r="B9967" t="str">
        <f>_xlfn.XLOOKUP(L9967, Products!C:C, Products!A:A)</f>
        <v>PROD_8</v>
      </c>
      <c r="C9967">
        <v>9966</v>
      </c>
      <c r="D9967" s="2" t="s">
        <v>907</v>
      </c>
      <c r="E9967">
        <f>YEAR(Orders[[#This Row],[Order_Date]])</f>
        <v>2022</v>
      </c>
      <c r="F9967">
        <f>MONTH(Orders[[#This Row],[Order_Date]])</f>
        <v>10</v>
      </c>
      <c r="G9967" s="2" t="s">
        <v>737</v>
      </c>
      <c r="H9967" t="s">
        <v>1177</v>
      </c>
      <c r="I9967" t="s">
        <v>32</v>
      </c>
      <c r="J9967" t="s">
        <v>65</v>
      </c>
      <c r="K9967" t="s">
        <v>27</v>
      </c>
      <c r="L9967" t="s">
        <v>73</v>
      </c>
      <c r="M9967" s="1">
        <v>9569.0300000000007</v>
      </c>
      <c r="N9967" s="1">
        <v>2814.71</v>
      </c>
      <c r="O9967">
        <v>0.08</v>
      </c>
    </row>
    <row r="9968" spans="1:15" x14ac:dyDescent="0.3">
      <c r="A9968" t="str">
        <f xml:space="preserve"> _xlfn.XLOOKUP(H9968, 'Customers'!B:B, 'Customers'!A:A)</f>
        <v>CUST_160</v>
      </c>
      <c r="B9968" t="str">
        <f>_xlfn.XLOOKUP(L9968, Products!C:C, Products!A:A)</f>
        <v>PROD_2</v>
      </c>
      <c r="C9968">
        <v>9967</v>
      </c>
      <c r="D9968" s="2" t="s">
        <v>837</v>
      </c>
      <c r="E9968">
        <f>YEAR(Orders[[#This Row],[Order_Date]])</f>
        <v>2023</v>
      </c>
      <c r="F9968">
        <f>MONTH(Orders[[#This Row],[Order_Date]])</f>
        <v>12</v>
      </c>
      <c r="G9968" s="2" t="s">
        <v>688</v>
      </c>
      <c r="H9968" t="s">
        <v>470</v>
      </c>
      <c r="I9968" t="s">
        <v>14</v>
      </c>
      <c r="J9968" t="s">
        <v>22</v>
      </c>
      <c r="K9968" t="s">
        <v>16</v>
      </c>
      <c r="L9968" t="s">
        <v>23</v>
      </c>
      <c r="M9968" s="1">
        <v>8169.78</v>
      </c>
      <c r="N9968" s="1">
        <v>986.69</v>
      </c>
      <c r="O9968">
        <v>0.27</v>
      </c>
    </row>
    <row r="9969" spans="1:15" x14ac:dyDescent="0.3">
      <c r="A9969" t="str">
        <f xml:space="preserve"> _xlfn.XLOOKUP(H9969, 'Customers'!B:B, 'Customers'!A:A)</f>
        <v>CUST_116</v>
      </c>
      <c r="B9969" t="str">
        <f>_xlfn.XLOOKUP(L9969, Products!C:C, Products!A:A)</f>
        <v>PROD_4</v>
      </c>
      <c r="C9969">
        <v>9968</v>
      </c>
      <c r="D9969" s="2" t="s">
        <v>1160</v>
      </c>
      <c r="E9969">
        <f>YEAR(Orders[[#This Row],[Order_Date]])</f>
        <v>2022</v>
      </c>
      <c r="F9969">
        <f>MONTH(Orders[[#This Row],[Order_Date]])</f>
        <v>8</v>
      </c>
      <c r="G9969" s="2" t="s">
        <v>241</v>
      </c>
      <c r="H9969" t="s">
        <v>364</v>
      </c>
      <c r="I9969" t="s">
        <v>21</v>
      </c>
      <c r="J9969" t="s">
        <v>15</v>
      </c>
      <c r="K9969" t="s">
        <v>34</v>
      </c>
      <c r="L9969" t="s">
        <v>35</v>
      </c>
      <c r="M9969" s="1">
        <v>3599.98</v>
      </c>
      <c r="N9969" s="1">
        <v>-51.43</v>
      </c>
      <c r="O9969">
        <v>0.06</v>
      </c>
    </row>
    <row r="9970" spans="1:15" x14ac:dyDescent="0.3">
      <c r="A9970" t="str">
        <f xml:space="preserve"> _xlfn.XLOOKUP(H9970, 'Customers'!B:B, 'Customers'!A:A)</f>
        <v>CUST_293</v>
      </c>
      <c r="B9970" t="str">
        <f>_xlfn.XLOOKUP(L9970, Products!C:C, Products!A:A)</f>
        <v>PROD_1</v>
      </c>
      <c r="C9970">
        <v>9969</v>
      </c>
      <c r="D9970" s="2" t="s">
        <v>50</v>
      </c>
      <c r="E9970">
        <f>YEAR(Orders[[#This Row],[Order_Date]])</f>
        <v>2022</v>
      </c>
      <c r="F9970">
        <f>MONTH(Orders[[#This Row],[Order_Date]])</f>
        <v>9</v>
      </c>
      <c r="G9970" s="2" t="s">
        <v>913</v>
      </c>
      <c r="H9970" t="s">
        <v>778</v>
      </c>
      <c r="I9970" t="s">
        <v>14</v>
      </c>
      <c r="J9970" t="s">
        <v>33</v>
      </c>
      <c r="K9970" t="s">
        <v>27</v>
      </c>
      <c r="L9970" t="s">
        <v>17</v>
      </c>
      <c r="M9970" s="1">
        <v>8449.82</v>
      </c>
      <c r="N9970" s="1">
        <v>779.15</v>
      </c>
      <c r="O9970">
        <v>0.1</v>
      </c>
    </row>
    <row r="9971" spans="1:15" x14ac:dyDescent="0.3">
      <c r="A9971" t="str">
        <f xml:space="preserve"> _xlfn.XLOOKUP(H9971, 'Customers'!B:B, 'Customers'!A:A)</f>
        <v>CUST_798</v>
      </c>
      <c r="B9971" t="str">
        <f>_xlfn.XLOOKUP(L9971, Products!C:C, Products!A:A)</f>
        <v>PROD_6</v>
      </c>
      <c r="C9971">
        <v>9970</v>
      </c>
      <c r="D9971" s="2" t="s">
        <v>333</v>
      </c>
      <c r="E9971">
        <f>YEAR(Orders[[#This Row],[Order_Date]])</f>
        <v>2022</v>
      </c>
      <c r="F9971">
        <f>MONTH(Orders[[#This Row],[Order_Date]])</f>
        <v>11</v>
      </c>
      <c r="G9971" s="2" t="s">
        <v>97</v>
      </c>
      <c r="H9971" t="s">
        <v>1546</v>
      </c>
      <c r="I9971" t="s">
        <v>32</v>
      </c>
      <c r="J9971" t="s">
        <v>22</v>
      </c>
      <c r="K9971" t="s">
        <v>34</v>
      </c>
      <c r="L9971" t="s">
        <v>52</v>
      </c>
      <c r="M9971" s="1">
        <v>3639.68</v>
      </c>
      <c r="N9971" s="1">
        <v>644.99</v>
      </c>
      <c r="O9971">
        <v>0.14000000000000001</v>
      </c>
    </row>
    <row r="9972" spans="1:15" x14ac:dyDescent="0.3">
      <c r="A9972" t="str">
        <f xml:space="preserve"> _xlfn.XLOOKUP(H9972, 'Customers'!B:B, 'Customers'!A:A)</f>
        <v>CUST_527</v>
      </c>
      <c r="B9972" t="str">
        <f>_xlfn.XLOOKUP(L9972, Products!C:C, Products!A:A)</f>
        <v>PROD_8</v>
      </c>
      <c r="C9972">
        <v>9971</v>
      </c>
      <c r="D9972" s="2" t="s">
        <v>1017</v>
      </c>
      <c r="E9972">
        <f>YEAR(Orders[[#This Row],[Order_Date]])</f>
        <v>2022</v>
      </c>
      <c r="F9972">
        <f>MONTH(Orders[[#This Row],[Order_Date]])</f>
        <v>12</v>
      </c>
      <c r="G9972" s="2" t="s">
        <v>484</v>
      </c>
      <c r="H9972" t="s">
        <v>1203</v>
      </c>
      <c r="I9972" t="s">
        <v>14</v>
      </c>
      <c r="J9972" t="s">
        <v>15</v>
      </c>
      <c r="K9972" t="s">
        <v>27</v>
      </c>
      <c r="L9972" t="s">
        <v>73</v>
      </c>
      <c r="M9972" s="1">
        <v>8648.5</v>
      </c>
      <c r="N9972" s="1">
        <v>1387.64</v>
      </c>
      <c r="O9972">
        <v>0.15</v>
      </c>
    </row>
    <row r="9973" spans="1:15" x14ac:dyDescent="0.3">
      <c r="A9973" t="str">
        <f xml:space="preserve"> _xlfn.XLOOKUP(H9973, 'Customers'!B:B, 'Customers'!A:A)</f>
        <v>CUST_819</v>
      </c>
      <c r="B9973" t="str">
        <f>_xlfn.XLOOKUP(L9973, Products!C:C, Products!A:A)</f>
        <v>PROD_8</v>
      </c>
      <c r="C9973">
        <v>9972</v>
      </c>
      <c r="D9973" s="2" t="s">
        <v>71</v>
      </c>
      <c r="E9973">
        <f>YEAR(Orders[[#This Row],[Order_Date]])</f>
        <v>2022</v>
      </c>
      <c r="F9973">
        <f>MONTH(Orders[[#This Row],[Order_Date]])</f>
        <v>4</v>
      </c>
      <c r="G9973" s="2" t="s">
        <v>327</v>
      </c>
      <c r="H9973" t="s">
        <v>1569</v>
      </c>
      <c r="I9973" t="s">
        <v>14</v>
      </c>
      <c r="J9973" t="s">
        <v>65</v>
      </c>
      <c r="K9973" t="s">
        <v>27</v>
      </c>
      <c r="L9973" t="s">
        <v>73</v>
      </c>
      <c r="M9973" s="1">
        <v>9232.83</v>
      </c>
      <c r="N9973" s="1">
        <v>2491.91</v>
      </c>
      <c r="O9973">
        <v>0.27</v>
      </c>
    </row>
    <row r="9974" spans="1:15" x14ac:dyDescent="0.3">
      <c r="A9974" t="str">
        <f xml:space="preserve"> _xlfn.XLOOKUP(H9974, 'Customers'!B:B, 'Customers'!A:A)</f>
        <v>CUST_238</v>
      </c>
      <c r="B9974" t="str">
        <f>_xlfn.XLOOKUP(L9974, Products!C:C, Products!A:A)</f>
        <v>PROD_8</v>
      </c>
      <c r="C9974">
        <v>9973</v>
      </c>
      <c r="D9974" s="2" t="s">
        <v>293</v>
      </c>
      <c r="E9974">
        <f>YEAR(Orders[[#This Row],[Order_Date]])</f>
        <v>2023</v>
      </c>
      <c r="F9974">
        <f>MONTH(Orders[[#This Row],[Order_Date]])</f>
        <v>7</v>
      </c>
      <c r="G9974" s="2" t="s">
        <v>480</v>
      </c>
      <c r="H9974" t="s">
        <v>660</v>
      </c>
      <c r="I9974" t="s">
        <v>14</v>
      </c>
      <c r="J9974" t="s">
        <v>33</v>
      </c>
      <c r="K9974" t="s">
        <v>27</v>
      </c>
      <c r="L9974" t="s">
        <v>73</v>
      </c>
      <c r="M9974" s="1">
        <v>6259.04</v>
      </c>
      <c r="N9974" s="1">
        <v>-228.19</v>
      </c>
      <c r="O9974">
        <v>0.15</v>
      </c>
    </row>
    <row r="9975" spans="1:15" x14ac:dyDescent="0.3">
      <c r="A9975" t="str">
        <f xml:space="preserve"> _xlfn.XLOOKUP(H9975, 'Customers'!B:B, 'Customers'!A:A)</f>
        <v>CUST_635</v>
      </c>
      <c r="B9975" t="str">
        <f>_xlfn.XLOOKUP(L9975, Products!C:C, Products!A:A)</f>
        <v>PROD_3</v>
      </c>
      <c r="C9975">
        <v>9974</v>
      </c>
      <c r="D9975" s="2" t="s">
        <v>1628</v>
      </c>
      <c r="E9975">
        <f>YEAR(Orders[[#This Row],[Order_Date]])</f>
        <v>2023</v>
      </c>
      <c r="F9975">
        <f>MONTH(Orders[[#This Row],[Order_Date]])</f>
        <v>8</v>
      </c>
      <c r="G9975" s="2" t="s">
        <v>352</v>
      </c>
      <c r="H9975" t="s">
        <v>1359</v>
      </c>
      <c r="I9975" t="s">
        <v>14</v>
      </c>
      <c r="J9975" t="s">
        <v>22</v>
      </c>
      <c r="K9975" t="s">
        <v>27</v>
      </c>
      <c r="L9975" t="s">
        <v>28</v>
      </c>
      <c r="M9975" s="1">
        <v>3042.48</v>
      </c>
      <c r="N9975" s="1">
        <v>-36.54</v>
      </c>
      <c r="O9975">
        <v>0.08</v>
      </c>
    </row>
    <row r="9976" spans="1:15" x14ac:dyDescent="0.3">
      <c r="A9976" t="str">
        <f xml:space="preserve"> _xlfn.XLOOKUP(H9976, 'Customers'!B:B, 'Customers'!A:A)</f>
        <v>CUST_442</v>
      </c>
      <c r="B9976" t="str">
        <f>_xlfn.XLOOKUP(L9976, Products!C:C, Products!A:A)</f>
        <v>PROD_8</v>
      </c>
      <c r="C9976">
        <v>9975</v>
      </c>
      <c r="D9976" s="2" t="s">
        <v>618</v>
      </c>
      <c r="E9976">
        <f>YEAR(Orders[[#This Row],[Order_Date]])</f>
        <v>2022</v>
      </c>
      <c r="F9976">
        <f>MONTH(Orders[[#This Row],[Order_Date]])</f>
        <v>6</v>
      </c>
      <c r="G9976" s="2" t="s">
        <v>542</v>
      </c>
      <c r="H9976" t="s">
        <v>1059</v>
      </c>
      <c r="I9976" t="s">
        <v>21</v>
      </c>
      <c r="J9976" t="s">
        <v>65</v>
      </c>
      <c r="K9976" t="s">
        <v>27</v>
      </c>
      <c r="L9976" t="s">
        <v>73</v>
      </c>
      <c r="M9976" s="1">
        <v>9386.9699999999993</v>
      </c>
      <c r="N9976" s="1">
        <v>2262.63</v>
      </c>
      <c r="O9976">
        <v>0.25</v>
      </c>
    </row>
    <row r="9977" spans="1:15" x14ac:dyDescent="0.3">
      <c r="A9977" t="str">
        <f xml:space="preserve"> _xlfn.XLOOKUP(H9977, 'Customers'!B:B, 'Customers'!A:A)</f>
        <v>CUST_120</v>
      </c>
      <c r="B9977" t="str">
        <f>_xlfn.XLOOKUP(L9977, Products!C:C, Products!A:A)</f>
        <v>PROD_8</v>
      </c>
      <c r="C9977">
        <v>9976</v>
      </c>
      <c r="D9977" s="2" t="s">
        <v>587</v>
      </c>
      <c r="E9977">
        <f>YEAR(Orders[[#This Row],[Order_Date]])</f>
        <v>2023</v>
      </c>
      <c r="F9977">
        <f>MONTH(Orders[[#This Row],[Order_Date]])</f>
        <v>8</v>
      </c>
      <c r="G9977" s="2" t="s">
        <v>588</v>
      </c>
      <c r="H9977" t="s">
        <v>372</v>
      </c>
      <c r="I9977" t="s">
        <v>32</v>
      </c>
      <c r="J9977" t="s">
        <v>15</v>
      </c>
      <c r="K9977" t="s">
        <v>27</v>
      </c>
      <c r="L9977" t="s">
        <v>73</v>
      </c>
      <c r="M9977" s="1">
        <v>2886.67</v>
      </c>
      <c r="N9977" s="1">
        <v>-9.9</v>
      </c>
      <c r="O9977">
        <v>0.09</v>
      </c>
    </row>
    <row r="9978" spans="1:15" x14ac:dyDescent="0.3">
      <c r="A9978" t="str">
        <f xml:space="preserve"> _xlfn.XLOOKUP(H9978, 'Customers'!B:B, 'Customers'!A:A)</f>
        <v>CUST_908</v>
      </c>
      <c r="B9978" t="str">
        <f>_xlfn.XLOOKUP(L9978, Products!C:C, Products!A:A)</f>
        <v>PROD_3</v>
      </c>
      <c r="C9978">
        <v>9977</v>
      </c>
      <c r="D9978" s="2" t="s">
        <v>1236</v>
      </c>
      <c r="E9978">
        <f>YEAR(Orders[[#This Row],[Order_Date]])</f>
        <v>2023</v>
      </c>
      <c r="F9978">
        <f>MONTH(Orders[[#This Row],[Order_Date]])</f>
        <v>5</v>
      </c>
      <c r="G9978" s="2" t="s">
        <v>192</v>
      </c>
      <c r="H9978" t="s">
        <v>1667</v>
      </c>
      <c r="I9978" t="s">
        <v>21</v>
      </c>
      <c r="J9978" t="s">
        <v>33</v>
      </c>
      <c r="K9978" t="s">
        <v>27</v>
      </c>
      <c r="L9978" t="s">
        <v>28</v>
      </c>
      <c r="M9978" s="1">
        <v>7552.43</v>
      </c>
      <c r="N9978" s="1">
        <v>1148.6400000000001</v>
      </c>
      <c r="O9978">
        <v>0.23</v>
      </c>
    </row>
    <row r="9979" spans="1:15" x14ac:dyDescent="0.3">
      <c r="A9979" t="str">
        <f xml:space="preserve"> _xlfn.XLOOKUP(H9979, 'Customers'!B:B, 'Customers'!A:A)</f>
        <v>CUST_26</v>
      </c>
      <c r="B9979" t="str">
        <f>_xlfn.XLOOKUP(L9979, Products!C:C, Products!A:A)</f>
        <v>PROD_6</v>
      </c>
      <c r="C9979">
        <v>9978</v>
      </c>
      <c r="D9979" s="2" t="s">
        <v>661</v>
      </c>
      <c r="E9979">
        <f>YEAR(Orders[[#This Row],[Order_Date]])</f>
        <v>2023</v>
      </c>
      <c r="F9979">
        <f>MONTH(Orders[[#This Row],[Order_Date]])</f>
        <v>6</v>
      </c>
      <c r="G9979" s="2" t="s">
        <v>311</v>
      </c>
      <c r="H9979" t="s">
        <v>105</v>
      </c>
      <c r="I9979" t="s">
        <v>14</v>
      </c>
      <c r="J9979" t="s">
        <v>15</v>
      </c>
      <c r="K9979" t="s">
        <v>34</v>
      </c>
      <c r="L9979" t="s">
        <v>52</v>
      </c>
      <c r="M9979" s="1">
        <v>7158.8</v>
      </c>
      <c r="N9979" s="1">
        <v>448.7</v>
      </c>
      <c r="O9979">
        <v>0.14000000000000001</v>
      </c>
    </row>
    <row r="9980" spans="1:15" x14ac:dyDescent="0.3">
      <c r="A9980" t="str">
        <f xml:space="preserve"> _xlfn.XLOOKUP(H9980, 'Customers'!B:B, 'Customers'!A:A)</f>
        <v>CUST_217</v>
      </c>
      <c r="B9980" t="str">
        <f>_xlfn.XLOOKUP(L9980, Products!C:C, Products!A:A)</f>
        <v>PROD_7</v>
      </c>
      <c r="C9980">
        <v>9979</v>
      </c>
      <c r="D9980" s="2" t="s">
        <v>106</v>
      </c>
      <c r="E9980">
        <f>YEAR(Orders[[#This Row],[Order_Date]])</f>
        <v>2022</v>
      </c>
      <c r="F9980">
        <f>MONTH(Orders[[#This Row],[Order_Date]])</f>
        <v>8</v>
      </c>
      <c r="G9980" s="2" t="s">
        <v>585</v>
      </c>
      <c r="H9980" t="s">
        <v>611</v>
      </c>
      <c r="I9980" t="s">
        <v>32</v>
      </c>
      <c r="J9980" t="s">
        <v>65</v>
      </c>
      <c r="K9980" t="s">
        <v>16</v>
      </c>
      <c r="L9980" t="s">
        <v>66</v>
      </c>
      <c r="M9980" s="1">
        <v>8170.09</v>
      </c>
      <c r="N9980" s="1">
        <v>-28.07</v>
      </c>
      <c r="O9980">
        <v>0.08</v>
      </c>
    </row>
    <row r="9981" spans="1:15" x14ac:dyDescent="0.3">
      <c r="A9981" t="str">
        <f xml:space="preserve"> _xlfn.XLOOKUP(H9981, 'Customers'!B:B, 'Customers'!A:A)</f>
        <v>CUST_667</v>
      </c>
      <c r="B9981" t="str">
        <f>_xlfn.XLOOKUP(L9981, Products!C:C, Products!A:A)</f>
        <v>PROD_8</v>
      </c>
      <c r="C9981">
        <v>9980</v>
      </c>
      <c r="D9981" s="2" t="s">
        <v>414</v>
      </c>
      <c r="E9981">
        <f>YEAR(Orders[[#This Row],[Order_Date]])</f>
        <v>2022</v>
      </c>
      <c r="F9981">
        <f>MONTH(Orders[[#This Row],[Order_Date]])</f>
        <v>3</v>
      </c>
      <c r="G9981" s="2" t="s">
        <v>308</v>
      </c>
      <c r="H9981" t="s">
        <v>1396</v>
      </c>
      <c r="I9981" t="s">
        <v>21</v>
      </c>
      <c r="J9981" t="s">
        <v>22</v>
      </c>
      <c r="K9981" t="s">
        <v>27</v>
      </c>
      <c r="L9981" t="s">
        <v>73</v>
      </c>
      <c r="M9981" s="1">
        <v>4098.1499999999996</v>
      </c>
      <c r="N9981" s="1">
        <v>990.83</v>
      </c>
      <c r="O9981">
        <v>0.04</v>
      </c>
    </row>
    <row r="9982" spans="1:15" x14ac:dyDescent="0.3">
      <c r="A9982" t="str">
        <f xml:space="preserve"> _xlfn.XLOOKUP(H9982, 'Customers'!B:B, 'Customers'!A:A)</f>
        <v>CUST_20</v>
      </c>
      <c r="B9982" t="str">
        <f>_xlfn.XLOOKUP(L9982, Products!C:C, Products!A:A)</f>
        <v>PROD_5</v>
      </c>
      <c r="C9982">
        <v>9981</v>
      </c>
      <c r="D9982" s="2" t="s">
        <v>567</v>
      </c>
      <c r="E9982">
        <f>YEAR(Orders[[#This Row],[Order_Date]])</f>
        <v>2022</v>
      </c>
      <c r="F9982">
        <f>MONTH(Orders[[#This Row],[Order_Date]])</f>
        <v>1</v>
      </c>
      <c r="G9982" s="2" t="s">
        <v>745</v>
      </c>
      <c r="H9982" t="s">
        <v>88</v>
      </c>
      <c r="I9982" t="s">
        <v>32</v>
      </c>
      <c r="J9982" t="s">
        <v>33</v>
      </c>
      <c r="K9982" t="s">
        <v>34</v>
      </c>
      <c r="L9982" t="s">
        <v>39</v>
      </c>
      <c r="M9982" s="1">
        <v>8236.5400000000009</v>
      </c>
      <c r="N9982" s="1">
        <v>1027.17</v>
      </c>
      <c r="O9982">
        <v>0.08</v>
      </c>
    </row>
    <row r="9983" spans="1:15" x14ac:dyDescent="0.3">
      <c r="A9983" t="str">
        <f xml:space="preserve"> _xlfn.XLOOKUP(H9983, 'Customers'!B:B, 'Customers'!A:A)</f>
        <v>CUST_726</v>
      </c>
      <c r="B9983" t="str">
        <f>_xlfn.XLOOKUP(L9983, Products!C:C, Products!A:A)</f>
        <v>PROD_6</v>
      </c>
      <c r="C9983">
        <v>9982</v>
      </c>
      <c r="D9983" s="2" t="s">
        <v>1246</v>
      </c>
      <c r="E9983">
        <f>YEAR(Orders[[#This Row],[Order_Date]])</f>
        <v>2023</v>
      </c>
      <c r="F9983">
        <f>MONTH(Orders[[#This Row],[Order_Date]])</f>
        <v>6</v>
      </c>
      <c r="G9983" s="2" t="s">
        <v>226</v>
      </c>
      <c r="H9983" t="s">
        <v>1468</v>
      </c>
      <c r="I9983" t="s">
        <v>21</v>
      </c>
      <c r="J9983" t="s">
        <v>33</v>
      </c>
      <c r="K9983" t="s">
        <v>34</v>
      </c>
      <c r="L9983" t="s">
        <v>52</v>
      </c>
      <c r="M9983" s="1">
        <v>7419.78</v>
      </c>
      <c r="N9983" s="1">
        <v>1942.37</v>
      </c>
      <c r="O9983">
        <v>0.28999999999999998</v>
      </c>
    </row>
    <row r="9984" spans="1:15" x14ac:dyDescent="0.3">
      <c r="A9984" t="str">
        <f xml:space="preserve"> _xlfn.XLOOKUP(H9984, 'Customers'!B:B, 'Customers'!A:A)</f>
        <v>CUST_88</v>
      </c>
      <c r="B9984" t="str">
        <f>_xlfn.XLOOKUP(L9984, Products!C:C, Products!A:A)</f>
        <v>PROD_1</v>
      </c>
      <c r="C9984">
        <v>9983</v>
      </c>
      <c r="D9984" s="2" t="s">
        <v>274</v>
      </c>
      <c r="E9984">
        <f>YEAR(Orders[[#This Row],[Order_Date]])</f>
        <v>2022</v>
      </c>
      <c r="F9984">
        <f>MONTH(Orders[[#This Row],[Order_Date]])</f>
        <v>1</v>
      </c>
      <c r="G9984" s="2" t="s">
        <v>198</v>
      </c>
      <c r="H9984" t="s">
        <v>281</v>
      </c>
      <c r="I9984" t="s">
        <v>21</v>
      </c>
      <c r="J9984" t="s">
        <v>15</v>
      </c>
      <c r="K9984" t="s">
        <v>27</v>
      </c>
      <c r="L9984" t="s">
        <v>17</v>
      </c>
      <c r="M9984" s="1">
        <v>5320.11</v>
      </c>
      <c r="N9984" s="1">
        <v>657.99</v>
      </c>
      <c r="O9984">
        <v>0.25</v>
      </c>
    </row>
    <row r="9985" spans="1:15" x14ac:dyDescent="0.3">
      <c r="A9985" t="str">
        <f xml:space="preserve"> _xlfn.XLOOKUP(H9985, 'Customers'!B:B, 'Customers'!A:A)</f>
        <v>CUST_917</v>
      </c>
      <c r="B9985" t="str">
        <f>_xlfn.XLOOKUP(L9985, Products!C:C, Products!A:A)</f>
        <v>PROD_4</v>
      </c>
      <c r="C9985">
        <v>9984</v>
      </c>
      <c r="D9985" s="2" t="s">
        <v>172</v>
      </c>
      <c r="E9985">
        <f>YEAR(Orders[[#This Row],[Order_Date]])</f>
        <v>2023</v>
      </c>
      <c r="F9985">
        <f>MONTH(Orders[[#This Row],[Order_Date]])</f>
        <v>6</v>
      </c>
      <c r="G9985" s="2" t="s">
        <v>843</v>
      </c>
      <c r="H9985" t="s">
        <v>1676</v>
      </c>
      <c r="I9985" t="s">
        <v>32</v>
      </c>
      <c r="J9985" t="s">
        <v>15</v>
      </c>
      <c r="K9985" t="s">
        <v>34</v>
      </c>
      <c r="L9985" t="s">
        <v>35</v>
      </c>
      <c r="M9985" s="1">
        <v>3842.17</v>
      </c>
      <c r="N9985" s="1">
        <v>1144.43</v>
      </c>
      <c r="O9985">
        <v>0.03</v>
      </c>
    </row>
    <row r="9986" spans="1:15" x14ac:dyDescent="0.3">
      <c r="A9986" t="str">
        <f xml:space="preserve"> _xlfn.XLOOKUP(H9986, 'Customers'!B:B, 'Customers'!A:A)</f>
        <v>CUST_496</v>
      </c>
      <c r="B9986" t="str">
        <f>_xlfn.XLOOKUP(L9986, Products!C:C, Products!A:A)</f>
        <v>PROD_8</v>
      </c>
      <c r="C9986">
        <v>9985</v>
      </c>
      <c r="D9986" s="2" t="s">
        <v>218</v>
      </c>
      <c r="E9986">
        <f>YEAR(Orders[[#This Row],[Order_Date]])</f>
        <v>2023</v>
      </c>
      <c r="F9986">
        <f>MONTH(Orders[[#This Row],[Order_Date]])</f>
        <v>1</v>
      </c>
      <c r="G9986" s="2" t="s">
        <v>540</v>
      </c>
      <c r="H9986" t="s">
        <v>1152</v>
      </c>
      <c r="I9986" t="s">
        <v>32</v>
      </c>
      <c r="J9986" t="s">
        <v>15</v>
      </c>
      <c r="K9986" t="s">
        <v>27</v>
      </c>
      <c r="L9986" t="s">
        <v>73</v>
      </c>
      <c r="M9986" s="1">
        <v>2200.04</v>
      </c>
      <c r="N9986" s="1">
        <v>604.85</v>
      </c>
      <c r="O9986">
        <v>0.27</v>
      </c>
    </row>
    <row r="9987" spans="1:15" x14ac:dyDescent="0.3">
      <c r="A9987" t="str">
        <f xml:space="preserve"> _xlfn.XLOOKUP(H9987, 'Customers'!B:B, 'Customers'!A:A)</f>
        <v>CUST_915</v>
      </c>
      <c r="B9987" t="str">
        <f>_xlfn.XLOOKUP(L9987, Products!C:C, Products!A:A)</f>
        <v>PROD_2</v>
      </c>
      <c r="C9987">
        <v>9986</v>
      </c>
      <c r="D9987" s="2" t="s">
        <v>442</v>
      </c>
      <c r="E9987">
        <f>YEAR(Orders[[#This Row],[Order_Date]])</f>
        <v>2023</v>
      </c>
      <c r="F9987">
        <f>MONTH(Orders[[#This Row],[Order_Date]])</f>
        <v>9</v>
      </c>
      <c r="G9987" s="2" t="s">
        <v>888</v>
      </c>
      <c r="H9987" t="s">
        <v>1674</v>
      </c>
      <c r="I9987" t="s">
        <v>21</v>
      </c>
      <c r="J9987" t="s">
        <v>33</v>
      </c>
      <c r="K9987" t="s">
        <v>16</v>
      </c>
      <c r="L9987" t="s">
        <v>23</v>
      </c>
      <c r="M9987" s="1">
        <v>6413.39</v>
      </c>
      <c r="N9987" s="1">
        <v>-145.08000000000001</v>
      </c>
      <c r="O9987">
        <v>0.01</v>
      </c>
    </row>
    <row r="9988" spans="1:15" x14ac:dyDescent="0.3">
      <c r="A9988" t="str">
        <f xml:space="preserve"> _xlfn.XLOOKUP(H9988, 'Customers'!B:B, 'Customers'!A:A)</f>
        <v>CUST_545</v>
      </c>
      <c r="B9988" t="str">
        <f>_xlfn.XLOOKUP(L9988, Products!C:C, Products!A:A)</f>
        <v>PROD_6</v>
      </c>
      <c r="C9988">
        <v>9987</v>
      </c>
      <c r="D9988" s="2" t="s">
        <v>454</v>
      </c>
      <c r="E9988">
        <f>YEAR(Orders[[#This Row],[Order_Date]])</f>
        <v>2023</v>
      </c>
      <c r="F9988">
        <f>MONTH(Orders[[#This Row],[Order_Date]])</f>
        <v>4</v>
      </c>
      <c r="G9988" s="2" t="s">
        <v>397</v>
      </c>
      <c r="H9988" t="s">
        <v>1228</v>
      </c>
      <c r="I9988" t="s">
        <v>14</v>
      </c>
      <c r="J9988" t="s">
        <v>33</v>
      </c>
      <c r="K9988" t="s">
        <v>34</v>
      </c>
      <c r="L9988" t="s">
        <v>52</v>
      </c>
      <c r="M9988" s="1">
        <v>7727.4</v>
      </c>
      <c r="N9988" s="1">
        <v>90.63</v>
      </c>
      <c r="O9988">
        <v>7.0000000000000007E-2</v>
      </c>
    </row>
    <row r="9989" spans="1:15" x14ac:dyDescent="0.3">
      <c r="A9989" t="str">
        <f xml:space="preserve"> _xlfn.XLOOKUP(H9989, 'Customers'!B:B, 'Customers'!A:A)</f>
        <v>CUST_499</v>
      </c>
      <c r="B9989" t="str">
        <f>_xlfn.XLOOKUP(L9989, Products!C:C, Products!A:A)</f>
        <v>PROD_2</v>
      </c>
      <c r="C9989">
        <v>9988</v>
      </c>
      <c r="D9989" s="2" t="s">
        <v>212</v>
      </c>
      <c r="E9989">
        <f>YEAR(Orders[[#This Row],[Order_Date]])</f>
        <v>2022</v>
      </c>
      <c r="F9989">
        <f>MONTH(Orders[[#This Row],[Order_Date]])</f>
        <v>9</v>
      </c>
      <c r="G9989" s="2" t="s">
        <v>194</v>
      </c>
      <c r="H9989" t="s">
        <v>1157</v>
      </c>
      <c r="I9989" t="s">
        <v>32</v>
      </c>
      <c r="J9989" t="s">
        <v>15</v>
      </c>
      <c r="K9989" t="s">
        <v>16</v>
      </c>
      <c r="L9989" t="s">
        <v>23</v>
      </c>
      <c r="M9989" s="1">
        <v>6180.3</v>
      </c>
      <c r="N9989" s="1">
        <v>1491.07</v>
      </c>
      <c r="O9989">
        <v>0.03</v>
      </c>
    </row>
    <row r="9990" spans="1:15" x14ac:dyDescent="0.3">
      <c r="A9990" t="str">
        <f xml:space="preserve"> _xlfn.XLOOKUP(H9990, 'Customers'!B:B, 'Customers'!A:A)</f>
        <v>CUST_747</v>
      </c>
      <c r="B9990" t="str">
        <f>_xlfn.XLOOKUP(L9990, Products!C:C, Products!A:A)</f>
        <v>PROD_1</v>
      </c>
      <c r="C9990">
        <v>9989</v>
      </c>
      <c r="D9990" s="2" t="s">
        <v>217</v>
      </c>
      <c r="E9990">
        <f>YEAR(Orders[[#This Row],[Order_Date]])</f>
        <v>2023</v>
      </c>
      <c r="F9990">
        <f>MONTH(Orders[[#This Row],[Order_Date]])</f>
        <v>1</v>
      </c>
      <c r="G9990" s="2" t="s">
        <v>124</v>
      </c>
      <c r="H9990" t="s">
        <v>1492</v>
      </c>
      <c r="I9990" t="s">
        <v>14</v>
      </c>
      <c r="J9990" t="s">
        <v>33</v>
      </c>
      <c r="K9990" t="s">
        <v>27</v>
      </c>
      <c r="L9990" t="s">
        <v>17</v>
      </c>
      <c r="M9990" s="1">
        <v>5755.02</v>
      </c>
      <c r="N9990" s="1">
        <v>567.82000000000005</v>
      </c>
      <c r="O9990">
        <v>0.23</v>
      </c>
    </row>
    <row r="9991" spans="1:15" x14ac:dyDescent="0.3">
      <c r="A9991" t="str">
        <f xml:space="preserve"> _xlfn.XLOOKUP(H9991, 'Customers'!B:B, 'Customers'!A:A)</f>
        <v>CUST_362</v>
      </c>
      <c r="B9991" t="str">
        <f>_xlfn.XLOOKUP(L9991, Products!C:C, Products!A:A)</f>
        <v>PROD_7</v>
      </c>
      <c r="C9991">
        <v>9990</v>
      </c>
      <c r="D9991" s="2" t="s">
        <v>907</v>
      </c>
      <c r="E9991">
        <f>YEAR(Orders[[#This Row],[Order_Date]])</f>
        <v>2022</v>
      </c>
      <c r="F9991">
        <f>MONTH(Orders[[#This Row],[Order_Date]])</f>
        <v>10</v>
      </c>
      <c r="G9991" s="2" t="s">
        <v>862</v>
      </c>
      <c r="H9991" t="s">
        <v>906</v>
      </c>
      <c r="I9991" t="s">
        <v>32</v>
      </c>
      <c r="J9991" t="s">
        <v>65</v>
      </c>
      <c r="K9991" t="s">
        <v>16</v>
      </c>
      <c r="L9991" t="s">
        <v>66</v>
      </c>
      <c r="M9991" s="1">
        <v>2209.5700000000002</v>
      </c>
      <c r="N9991" s="1">
        <v>330.93</v>
      </c>
      <c r="O9991">
        <v>0.13</v>
      </c>
    </row>
    <row r="9992" spans="1:15" x14ac:dyDescent="0.3">
      <c r="A9992" t="str">
        <f xml:space="preserve"> _xlfn.XLOOKUP(H9992, 'Customers'!B:B, 'Customers'!A:A)</f>
        <v>CUST_651</v>
      </c>
      <c r="B9992" t="str">
        <f>_xlfn.XLOOKUP(L9992, Products!C:C, Products!A:A)</f>
        <v>PROD_6</v>
      </c>
      <c r="C9992">
        <v>9991</v>
      </c>
      <c r="D9992" s="2" t="s">
        <v>612</v>
      </c>
      <c r="E9992">
        <f>YEAR(Orders[[#This Row],[Order_Date]])</f>
        <v>2023</v>
      </c>
      <c r="F9992">
        <f>MONTH(Orders[[#This Row],[Order_Date]])</f>
        <v>1</v>
      </c>
      <c r="G9992" s="2" t="s">
        <v>25</v>
      </c>
      <c r="H9992" t="s">
        <v>1377</v>
      </c>
      <c r="I9992" t="s">
        <v>14</v>
      </c>
      <c r="J9992" t="s">
        <v>22</v>
      </c>
      <c r="K9992" t="s">
        <v>34</v>
      </c>
      <c r="L9992" t="s">
        <v>52</v>
      </c>
      <c r="M9992" s="1">
        <v>8557.75</v>
      </c>
      <c r="N9992" s="1">
        <v>1610.33</v>
      </c>
      <c r="O9992">
        <v>0.06</v>
      </c>
    </row>
    <row r="9993" spans="1:15" x14ac:dyDescent="0.3">
      <c r="A9993" t="str">
        <f xml:space="preserve"> _xlfn.XLOOKUP(H9993, 'Customers'!B:B, 'Customers'!A:A)</f>
        <v>CUST_109</v>
      </c>
      <c r="B9993" t="str">
        <f>_xlfn.XLOOKUP(L9993, Products!C:C, Products!A:A)</f>
        <v>PROD_1</v>
      </c>
      <c r="C9993">
        <v>9992</v>
      </c>
      <c r="D9993" s="2" t="s">
        <v>236</v>
      </c>
      <c r="E9993">
        <f>YEAR(Orders[[#This Row],[Order_Date]])</f>
        <v>2023</v>
      </c>
      <c r="F9993">
        <f>MONTH(Orders[[#This Row],[Order_Date]])</f>
        <v>4</v>
      </c>
      <c r="G9993" s="2" t="s">
        <v>237</v>
      </c>
      <c r="H9993" t="s">
        <v>339</v>
      </c>
      <c r="I9993" t="s">
        <v>14</v>
      </c>
      <c r="J9993" t="s">
        <v>33</v>
      </c>
      <c r="K9993" t="s">
        <v>27</v>
      </c>
      <c r="L9993" t="s">
        <v>17</v>
      </c>
      <c r="M9993" s="1">
        <v>801.17</v>
      </c>
      <c r="N9993" s="1">
        <v>48.9</v>
      </c>
      <c r="O9993">
        <v>7.0000000000000007E-2</v>
      </c>
    </row>
    <row r="9994" spans="1:15" x14ac:dyDescent="0.3">
      <c r="A9994" t="str">
        <f xml:space="preserve"> _xlfn.XLOOKUP(H9994, 'Customers'!B:B, 'Customers'!A:A)</f>
        <v>CUST_215</v>
      </c>
      <c r="B9994" t="str">
        <f>_xlfn.XLOOKUP(L9994, Products!C:C, Products!A:A)</f>
        <v>PROD_8</v>
      </c>
      <c r="C9994">
        <v>9993</v>
      </c>
      <c r="D9994" s="2" t="s">
        <v>352</v>
      </c>
      <c r="E9994">
        <f>YEAR(Orders[[#This Row],[Order_Date]])</f>
        <v>2023</v>
      </c>
      <c r="F9994">
        <f>MONTH(Orders[[#This Row],[Order_Date]])</f>
        <v>8</v>
      </c>
      <c r="G9994" s="2" t="s">
        <v>669</v>
      </c>
      <c r="H9994" t="s">
        <v>607</v>
      </c>
      <c r="I9994" t="s">
        <v>14</v>
      </c>
      <c r="J9994" t="s">
        <v>33</v>
      </c>
      <c r="K9994" t="s">
        <v>27</v>
      </c>
      <c r="L9994" t="s">
        <v>73</v>
      </c>
      <c r="M9994" s="1">
        <v>264.12</v>
      </c>
      <c r="N9994" s="1">
        <v>23.45</v>
      </c>
      <c r="O9994">
        <v>0.04</v>
      </c>
    </row>
    <row r="9995" spans="1:15" x14ac:dyDescent="0.3">
      <c r="A9995" t="str">
        <f xml:space="preserve"> _xlfn.XLOOKUP(H9995, 'Customers'!B:B, 'Customers'!A:A)</f>
        <v>CUST_478</v>
      </c>
      <c r="B9995" t="str">
        <f>_xlfn.XLOOKUP(L9995, Products!C:C, Products!A:A)</f>
        <v>PROD_6</v>
      </c>
      <c r="C9995">
        <v>9994</v>
      </c>
      <c r="D9995" s="2" t="s">
        <v>62</v>
      </c>
      <c r="E9995">
        <f>YEAR(Orders[[#This Row],[Order_Date]])</f>
        <v>2023</v>
      </c>
      <c r="F9995">
        <f>MONTH(Orders[[#This Row],[Order_Date]])</f>
        <v>1</v>
      </c>
      <c r="G9995" s="2" t="s">
        <v>266</v>
      </c>
      <c r="H9995" t="s">
        <v>1117</v>
      </c>
      <c r="I9995" t="s">
        <v>21</v>
      </c>
      <c r="J9995" t="s">
        <v>15</v>
      </c>
      <c r="K9995" t="s">
        <v>34</v>
      </c>
      <c r="L9995" t="s">
        <v>52</v>
      </c>
      <c r="M9995" s="1">
        <v>8017.76</v>
      </c>
      <c r="N9995" s="1">
        <v>2033.57</v>
      </c>
      <c r="O9995">
        <v>0.19</v>
      </c>
    </row>
    <row r="9996" spans="1:15" x14ac:dyDescent="0.3">
      <c r="A9996" t="str">
        <f xml:space="preserve"> _xlfn.XLOOKUP(H9996, 'Customers'!B:B, 'Customers'!A:A)</f>
        <v>CUST_322</v>
      </c>
      <c r="B9996" t="str">
        <f>_xlfn.XLOOKUP(L9996, Products!C:C, Products!A:A)</f>
        <v>PROD_2</v>
      </c>
      <c r="C9996">
        <v>9995</v>
      </c>
      <c r="D9996" s="2" t="s">
        <v>404</v>
      </c>
      <c r="E9996">
        <f>YEAR(Orders[[#This Row],[Order_Date]])</f>
        <v>2022</v>
      </c>
      <c r="F9996">
        <f>MONTH(Orders[[#This Row],[Order_Date]])</f>
        <v>8</v>
      </c>
      <c r="G9996" s="2" t="s">
        <v>1331</v>
      </c>
      <c r="H9996" t="s">
        <v>840</v>
      </c>
      <c r="I9996" t="s">
        <v>21</v>
      </c>
      <c r="J9996" t="s">
        <v>15</v>
      </c>
      <c r="K9996" t="s">
        <v>16</v>
      </c>
      <c r="L9996" t="s">
        <v>23</v>
      </c>
      <c r="M9996" s="1">
        <v>6510.95</v>
      </c>
      <c r="N9996" s="1">
        <v>-36.65</v>
      </c>
      <c r="O9996">
        <v>0.13</v>
      </c>
    </row>
    <row r="9997" spans="1:15" x14ac:dyDescent="0.3">
      <c r="A9997" t="str">
        <f xml:space="preserve"> _xlfn.XLOOKUP(H9997, 'Customers'!B:B, 'Customers'!A:A)</f>
        <v>CUST_778</v>
      </c>
      <c r="B9997" t="str">
        <f>_xlfn.XLOOKUP(L9997, Products!C:C, Products!A:A)</f>
        <v>PROD_7</v>
      </c>
      <c r="C9997">
        <v>9996</v>
      </c>
      <c r="D9997" s="2" t="s">
        <v>925</v>
      </c>
      <c r="E9997">
        <f>YEAR(Orders[[#This Row],[Order_Date]])</f>
        <v>2023</v>
      </c>
      <c r="F9997">
        <f>MONTH(Orders[[#This Row],[Order_Date]])</f>
        <v>5</v>
      </c>
      <c r="G9997" s="2" t="s">
        <v>651</v>
      </c>
      <c r="H9997" t="s">
        <v>1525</v>
      </c>
      <c r="I9997" t="s">
        <v>21</v>
      </c>
      <c r="J9997" t="s">
        <v>33</v>
      </c>
      <c r="K9997" t="s">
        <v>16</v>
      </c>
      <c r="L9997" t="s">
        <v>66</v>
      </c>
      <c r="M9997" s="1">
        <v>6202.49</v>
      </c>
      <c r="N9997" s="1">
        <v>996.92</v>
      </c>
      <c r="O9997">
        <v>0.15</v>
      </c>
    </row>
    <row r="9998" spans="1:15" x14ac:dyDescent="0.3">
      <c r="A9998" t="str">
        <f xml:space="preserve"> _xlfn.XLOOKUP(H9998, 'Customers'!B:B, 'Customers'!A:A)</f>
        <v>CUST_548</v>
      </c>
      <c r="B9998" t="str">
        <f>_xlfn.XLOOKUP(L9998, Products!C:C, Products!A:A)</f>
        <v>PROD_2</v>
      </c>
      <c r="C9998">
        <v>9997</v>
      </c>
      <c r="D9998" s="2" t="s">
        <v>862</v>
      </c>
      <c r="E9998">
        <f>YEAR(Orders[[#This Row],[Order_Date]])</f>
        <v>2022</v>
      </c>
      <c r="F9998">
        <f>MONTH(Orders[[#This Row],[Order_Date]])</f>
        <v>10</v>
      </c>
      <c r="G9998" s="2" t="s">
        <v>119</v>
      </c>
      <c r="H9998" t="s">
        <v>1232</v>
      </c>
      <c r="I9998" t="s">
        <v>21</v>
      </c>
      <c r="J9998" t="s">
        <v>22</v>
      </c>
      <c r="K9998" t="s">
        <v>16</v>
      </c>
      <c r="L9998" t="s">
        <v>23</v>
      </c>
      <c r="M9998" s="1">
        <v>254.97</v>
      </c>
      <c r="N9998" s="1">
        <v>67.52</v>
      </c>
      <c r="O9998">
        <v>0.03</v>
      </c>
    </row>
    <row r="9999" spans="1:15" x14ac:dyDescent="0.3">
      <c r="A9999" t="str">
        <f xml:space="preserve"> _xlfn.XLOOKUP(H9999, 'Customers'!B:B, 'Customers'!A:A)</f>
        <v>CUST_227</v>
      </c>
      <c r="B9999" t="str">
        <f>_xlfn.XLOOKUP(L9999, Products!C:C, Products!A:A)</f>
        <v>PROD_2</v>
      </c>
      <c r="C9999">
        <v>9998</v>
      </c>
      <c r="D9999" s="2" t="s">
        <v>908</v>
      </c>
      <c r="E9999">
        <f>YEAR(Orders[[#This Row],[Order_Date]])</f>
        <v>2022</v>
      </c>
      <c r="F9999">
        <f>MONTH(Orders[[#This Row],[Order_Date]])</f>
        <v>8</v>
      </c>
      <c r="G9999" s="2" t="s">
        <v>215</v>
      </c>
      <c r="H9999" t="s">
        <v>633</v>
      </c>
      <c r="I9999" t="s">
        <v>14</v>
      </c>
      <c r="J9999" t="s">
        <v>33</v>
      </c>
      <c r="K9999" t="s">
        <v>16</v>
      </c>
      <c r="L9999" t="s">
        <v>23</v>
      </c>
      <c r="M9999" s="1">
        <v>342.44</v>
      </c>
      <c r="N9999" s="1">
        <v>-27.1</v>
      </c>
      <c r="O9999">
        <v>0.05</v>
      </c>
    </row>
    <row r="10000" spans="1:15" x14ac:dyDescent="0.3">
      <c r="A10000" t="str">
        <f xml:space="preserve"> _xlfn.XLOOKUP(H10000, 'Customers'!B:B, 'Customers'!A:A)</f>
        <v>CUST_481</v>
      </c>
      <c r="B10000" t="str">
        <f>_xlfn.XLOOKUP(L10000, Products!C:C, Products!A:A)</f>
        <v>PROD_1</v>
      </c>
      <c r="C10000">
        <v>9999</v>
      </c>
      <c r="D10000" s="2" t="s">
        <v>472</v>
      </c>
      <c r="E10000">
        <f>YEAR(Orders[[#This Row],[Order_Date]])</f>
        <v>2022</v>
      </c>
      <c r="F10000">
        <f>MONTH(Orders[[#This Row],[Order_Date]])</f>
        <v>10</v>
      </c>
      <c r="G10000" s="2" t="s">
        <v>251</v>
      </c>
      <c r="H10000" t="s">
        <v>1122</v>
      </c>
      <c r="I10000" t="s">
        <v>14</v>
      </c>
      <c r="J10000" t="s">
        <v>33</v>
      </c>
      <c r="K10000" t="s">
        <v>27</v>
      </c>
      <c r="L10000" t="s">
        <v>17</v>
      </c>
      <c r="M10000" s="1">
        <v>8364.9699999999993</v>
      </c>
      <c r="N10000" s="1">
        <v>2372.4</v>
      </c>
      <c r="O10000">
        <v>0.3</v>
      </c>
    </row>
    <row r="10001" spans="1:15" x14ac:dyDescent="0.3">
      <c r="A10001" t="str">
        <f xml:space="preserve"> _xlfn.XLOOKUP(H10001, 'Customers'!B:B, 'Customers'!A:A)</f>
        <v>CUST_831</v>
      </c>
      <c r="B10001" t="str">
        <f>_xlfn.XLOOKUP(L10001, Products!C:C, Products!A:A)</f>
        <v>PROD_7</v>
      </c>
      <c r="C10001">
        <v>10000</v>
      </c>
      <c r="D10001" s="2" t="s">
        <v>615</v>
      </c>
      <c r="E10001">
        <f>YEAR(Orders[[#This Row],[Order_Date]])</f>
        <v>2023</v>
      </c>
      <c r="F10001">
        <f>MONTH(Orders[[#This Row],[Order_Date]])</f>
        <v>5</v>
      </c>
      <c r="G10001" s="2" t="s">
        <v>192</v>
      </c>
      <c r="H10001" t="s">
        <v>1584</v>
      </c>
      <c r="I10001" t="s">
        <v>14</v>
      </c>
      <c r="J10001" t="s">
        <v>33</v>
      </c>
      <c r="K10001" t="s">
        <v>16</v>
      </c>
      <c r="L10001" t="s">
        <v>66</v>
      </c>
      <c r="M10001" s="1">
        <v>951.92</v>
      </c>
      <c r="N10001" s="1">
        <v>25.52</v>
      </c>
      <c r="O10001">
        <v>0.28999999999999998</v>
      </c>
    </row>
    <row r="10002" spans="1:15" x14ac:dyDescent="0.3">
      <c r="A10002" t="str">
        <f xml:space="preserve"> _xlfn.XLOOKUP(H10002, 'Customers'!B:B, 'Customers'!A:A)</f>
        <v>CUST_484</v>
      </c>
      <c r="B10002" t="str">
        <f>_xlfn.XLOOKUP(L10002, Products!C:C, Products!A:A)</f>
        <v>PROD_6</v>
      </c>
      <c r="C10002">
        <v>10001</v>
      </c>
      <c r="D10002" s="2" t="s">
        <v>231</v>
      </c>
      <c r="E10002">
        <f>YEAR(Orders[[#This Row],[Order_Date]])</f>
        <v>2023</v>
      </c>
      <c r="F10002">
        <f>MONTH(Orders[[#This Row],[Order_Date]])</f>
        <v>7</v>
      </c>
      <c r="G10002" s="2" t="s">
        <v>143</v>
      </c>
      <c r="H10002" t="s">
        <v>1127</v>
      </c>
      <c r="I10002" t="s">
        <v>21</v>
      </c>
      <c r="J10002" t="s">
        <v>22</v>
      </c>
      <c r="K10002" t="s">
        <v>34</v>
      </c>
      <c r="L10002" t="s">
        <v>52</v>
      </c>
      <c r="M10002" s="1">
        <v>8331.3700000000008</v>
      </c>
      <c r="N10002" s="1">
        <v>1766.24</v>
      </c>
      <c r="O10002">
        <v>0.26</v>
      </c>
    </row>
    <row r="10003" spans="1:15" x14ac:dyDescent="0.3">
      <c r="A10003" t="str">
        <f xml:space="preserve"> _xlfn.XLOOKUP(H10003, 'Customers'!B:B, 'Customers'!A:A)</f>
        <v>CUST_45</v>
      </c>
      <c r="B10003" t="str">
        <f>_xlfn.XLOOKUP(L10003, Products!C:C, Products!A:A)</f>
        <v>PROD_3</v>
      </c>
      <c r="C10003">
        <v>10002</v>
      </c>
      <c r="D10003" s="2" t="s">
        <v>84</v>
      </c>
      <c r="E10003">
        <f>YEAR(Orders[[#This Row],[Order_Date]])</f>
        <v>2023</v>
      </c>
      <c r="F10003">
        <f>MONTH(Orders[[#This Row],[Order_Date]])</f>
        <v>1</v>
      </c>
      <c r="G10003" s="2" t="s">
        <v>218</v>
      </c>
      <c r="H10003" t="s">
        <v>162</v>
      </c>
      <c r="I10003" t="s">
        <v>14</v>
      </c>
      <c r="J10003" t="s">
        <v>22</v>
      </c>
      <c r="K10003" t="s">
        <v>27</v>
      </c>
      <c r="L10003" t="s">
        <v>28</v>
      </c>
      <c r="M10003" s="1">
        <v>5530.27</v>
      </c>
      <c r="N10003" s="1">
        <v>185.87</v>
      </c>
      <c r="O10003">
        <v>0.15</v>
      </c>
    </row>
    <row r="10004" spans="1:15" x14ac:dyDescent="0.3">
      <c r="A10004" t="str">
        <f xml:space="preserve"> _xlfn.XLOOKUP(H10004, 'Customers'!B:B, 'Customers'!A:A)</f>
        <v>CUST_486</v>
      </c>
      <c r="B10004" t="str">
        <f>_xlfn.XLOOKUP(L10004, Products!C:C, Products!A:A)</f>
        <v>PROD_7</v>
      </c>
      <c r="C10004">
        <v>10003</v>
      </c>
      <c r="D10004" s="2" t="s">
        <v>131</v>
      </c>
      <c r="E10004">
        <f>YEAR(Orders[[#This Row],[Order_Date]])</f>
        <v>2022</v>
      </c>
      <c r="F10004">
        <f>MONTH(Orders[[#This Row],[Order_Date]])</f>
        <v>7</v>
      </c>
      <c r="G10004" s="2" t="s">
        <v>498</v>
      </c>
      <c r="H10004" t="s">
        <v>1130</v>
      </c>
      <c r="I10004" t="s">
        <v>14</v>
      </c>
      <c r="J10004" t="s">
        <v>15</v>
      </c>
      <c r="K10004" t="s">
        <v>16</v>
      </c>
      <c r="L10004" t="s">
        <v>66</v>
      </c>
      <c r="M10004" s="1">
        <v>9198.0400000000009</v>
      </c>
      <c r="N10004" s="1">
        <v>-684.86</v>
      </c>
      <c r="O10004">
        <v>0.24</v>
      </c>
    </row>
    <row r="10005" spans="1:15" x14ac:dyDescent="0.3">
      <c r="A10005" t="str">
        <f xml:space="preserve"> _xlfn.XLOOKUP(H10005, 'Customers'!B:B, 'Customers'!A:A)</f>
        <v>CUST_584</v>
      </c>
      <c r="B10005" t="str">
        <f>_xlfn.XLOOKUP(L10005, Products!C:C, Products!A:A)</f>
        <v>PROD_8</v>
      </c>
      <c r="C10005">
        <v>10004</v>
      </c>
      <c r="D10005" s="2" t="s">
        <v>273</v>
      </c>
      <c r="E10005">
        <f>YEAR(Orders[[#This Row],[Order_Date]])</f>
        <v>2022</v>
      </c>
      <c r="F10005">
        <f>MONTH(Orders[[#This Row],[Order_Date]])</f>
        <v>3</v>
      </c>
      <c r="G10005" s="2" t="s">
        <v>374</v>
      </c>
      <c r="H10005" t="s">
        <v>1288</v>
      </c>
      <c r="I10005" t="s">
        <v>14</v>
      </c>
      <c r="J10005" t="s">
        <v>22</v>
      </c>
      <c r="K10005" t="s">
        <v>27</v>
      </c>
      <c r="L10005" t="s">
        <v>73</v>
      </c>
      <c r="M10005" s="1">
        <v>7602.46</v>
      </c>
      <c r="N10005" s="1">
        <v>546.1</v>
      </c>
      <c r="O10005">
        <v>0.2</v>
      </c>
    </row>
    <row r="10006" spans="1:15" x14ac:dyDescent="0.3">
      <c r="A10006" t="str">
        <f xml:space="preserve"> _xlfn.XLOOKUP(H10006, 'Customers'!B:B, 'Customers'!A:A)</f>
        <v>CUST_209</v>
      </c>
      <c r="B10006" t="str">
        <f>_xlfn.XLOOKUP(L10006, Products!C:C, Products!A:A)</f>
        <v>PROD_4</v>
      </c>
      <c r="C10006">
        <v>10005</v>
      </c>
      <c r="D10006" s="2" t="s">
        <v>345</v>
      </c>
      <c r="E10006">
        <f>YEAR(Orders[[#This Row],[Order_Date]])</f>
        <v>2023</v>
      </c>
      <c r="F10006">
        <f>MONTH(Orders[[#This Row],[Order_Date]])</f>
        <v>2</v>
      </c>
      <c r="G10006" s="2" t="s">
        <v>1109</v>
      </c>
      <c r="H10006" t="s">
        <v>596</v>
      </c>
      <c r="I10006" t="s">
        <v>14</v>
      </c>
      <c r="J10006" t="s">
        <v>33</v>
      </c>
      <c r="K10006" t="s">
        <v>34</v>
      </c>
      <c r="L10006" t="s">
        <v>35</v>
      </c>
      <c r="M10006" s="1">
        <v>3472.74</v>
      </c>
      <c r="N10006" s="1">
        <v>304.83</v>
      </c>
      <c r="O10006">
        <v>0.03</v>
      </c>
    </row>
    <row r="10007" spans="1:15" x14ac:dyDescent="0.3">
      <c r="A10007" t="str">
        <f xml:space="preserve"> _xlfn.XLOOKUP(H10007, 'Customers'!B:B, 'Customers'!A:A)</f>
        <v>CUST_835</v>
      </c>
      <c r="B10007" t="str">
        <f>_xlfn.XLOOKUP(L10007, Products!C:C, Products!A:A)</f>
        <v>PROD_5</v>
      </c>
      <c r="C10007">
        <v>10006</v>
      </c>
      <c r="D10007" s="2" t="s">
        <v>122</v>
      </c>
      <c r="E10007">
        <f>YEAR(Orders[[#This Row],[Order_Date]])</f>
        <v>2023</v>
      </c>
      <c r="F10007">
        <f>MONTH(Orders[[#This Row],[Order_Date]])</f>
        <v>8</v>
      </c>
      <c r="G10007" s="2" t="s">
        <v>1195</v>
      </c>
      <c r="H10007" t="s">
        <v>1588</v>
      </c>
      <c r="I10007" t="s">
        <v>32</v>
      </c>
      <c r="J10007" t="s">
        <v>15</v>
      </c>
      <c r="K10007" t="s">
        <v>34</v>
      </c>
      <c r="L10007" t="s">
        <v>39</v>
      </c>
      <c r="M10007" s="1">
        <v>6361.26</v>
      </c>
      <c r="N10007" s="1">
        <v>-98.33</v>
      </c>
      <c r="O10007">
        <v>0.2</v>
      </c>
    </row>
    <row r="10008" spans="1:15" x14ac:dyDescent="0.3">
      <c r="A10008" t="str">
        <f xml:space="preserve"> _xlfn.XLOOKUP(H10008, 'Customers'!B:B, 'Customers'!A:A)</f>
        <v>CUST_952</v>
      </c>
      <c r="B10008" t="str">
        <f>_xlfn.XLOOKUP(L10008, Products!C:C, Products!A:A)</f>
        <v>PROD_5</v>
      </c>
      <c r="C10008">
        <v>10007</v>
      </c>
      <c r="D10008" s="2" t="s">
        <v>1325</v>
      </c>
      <c r="E10008">
        <f>YEAR(Orders[[#This Row],[Order_Date]])</f>
        <v>2022</v>
      </c>
      <c r="F10008">
        <f>MONTH(Orders[[#This Row],[Order_Date]])</f>
        <v>1</v>
      </c>
      <c r="G10008" s="2" t="s">
        <v>318</v>
      </c>
      <c r="H10008" t="s">
        <v>1713</v>
      </c>
      <c r="I10008" t="s">
        <v>32</v>
      </c>
      <c r="J10008" t="s">
        <v>22</v>
      </c>
      <c r="K10008" t="s">
        <v>34</v>
      </c>
      <c r="L10008" t="s">
        <v>39</v>
      </c>
      <c r="M10008" s="1">
        <v>4835.72</v>
      </c>
      <c r="N10008" s="1">
        <v>1345.76</v>
      </c>
      <c r="O10008">
        <v>0.16</v>
      </c>
    </row>
    <row r="10009" spans="1:15" x14ac:dyDescent="0.3">
      <c r="A10009" t="str">
        <f xml:space="preserve"> _xlfn.XLOOKUP(H10009, 'Customers'!B:B, 'Customers'!A:A)</f>
        <v>CUST_464</v>
      </c>
      <c r="B10009" t="str">
        <f>_xlfn.XLOOKUP(L10009, Products!C:C, Products!A:A)</f>
        <v>PROD_3</v>
      </c>
      <c r="C10009">
        <v>10008</v>
      </c>
      <c r="D10009" s="2" t="s">
        <v>296</v>
      </c>
      <c r="E10009">
        <f>YEAR(Orders[[#This Row],[Order_Date]])</f>
        <v>2022</v>
      </c>
      <c r="F10009">
        <f>MONTH(Orders[[#This Row],[Order_Date]])</f>
        <v>7</v>
      </c>
      <c r="G10009" s="2" t="s">
        <v>528</v>
      </c>
      <c r="H10009" t="s">
        <v>1092</v>
      </c>
      <c r="I10009" t="s">
        <v>32</v>
      </c>
      <c r="J10009" t="s">
        <v>33</v>
      </c>
      <c r="K10009" t="s">
        <v>27</v>
      </c>
      <c r="L10009" t="s">
        <v>28</v>
      </c>
      <c r="M10009" s="1">
        <v>4587.01</v>
      </c>
      <c r="N10009" s="1">
        <v>796.08</v>
      </c>
      <c r="O10009">
        <v>0.02</v>
      </c>
    </row>
    <row r="10010" spans="1:15" x14ac:dyDescent="0.3">
      <c r="A10010" t="str">
        <f xml:space="preserve"> _xlfn.XLOOKUP(H10010, 'Customers'!B:B, 'Customers'!A:A)</f>
        <v>CUST_585</v>
      </c>
      <c r="B10010" t="str">
        <f>_xlfn.XLOOKUP(L10010, Products!C:C, Products!A:A)</f>
        <v>PROD_1</v>
      </c>
      <c r="C10010">
        <v>10009</v>
      </c>
      <c r="D10010" s="2" t="s">
        <v>1307</v>
      </c>
      <c r="E10010">
        <f>YEAR(Orders[[#This Row],[Order_Date]])</f>
        <v>2022</v>
      </c>
      <c r="F10010">
        <f>MONTH(Orders[[#This Row],[Order_Date]])</f>
        <v>3</v>
      </c>
      <c r="G10010" s="2" t="s">
        <v>140</v>
      </c>
      <c r="H10010" t="s">
        <v>1290</v>
      </c>
      <c r="I10010" t="s">
        <v>21</v>
      </c>
      <c r="J10010" t="s">
        <v>65</v>
      </c>
      <c r="K10010" t="s">
        <v>27</v>
      </c>
      <c r="L10010" t="s">
        <v>17</v>
      </c>
      <c r="M10010" s="1">
        <v>1652.23</v>
      </c>
      <c r="N10010" s="1">
        <v>58.76</v>
      </c>
      <c r="O10010">
        <v>0.28999999999999998</v>
      </c>
    </row>
    <row r="10011" spans="1:15" x14ac:dyDescent="0.3">
      <c r="A10011" t="str">
        <f xml:space="preserve"> _xlfn.XLOOKUP(H10011, 'Customers'!B:B, 'Customers'!A:A)</f>
        <v>CUST_481</v>
      </c>
      <c r="B10011" t="str">
        <f>_xlfn.XLOOKUP(L10011, Products!C:C, Products!A:A)</f>
        <v>PROD_5</v>
      </c>
      <c r="C10011">
        <v>10010</v>
      </c>
      <c r="D10011" s="2" t="s">
        <v>275</v>
      </c>
      <c r="E10011">
        <f>YEAR(Orders[[#This Row],[Order_Date]])</f>
        <v>2022</v>
      </c>
      <c r="F10011">
        <f>MONTH(Orders[[#This Row],[Order_Date]])</f>
        <v>1</v>
      </c>
      <c r="G10011" s="2" t="s">
        <v>1120</v>
      </c>
      <c r="H10011" t="s">
        <v>1122</v>
      </c>
      <c r="I10011" t="s">
        <v>14</v>
      </c>
      <c r="J10011" t="s">
        <v>22</v>
      </c>
      <c r="K10011" t="s">
        <v>34</v>
      </c>
      <c r="L10011" t="s">
        <v>39</v>
      </c>
      <c r="M10011" s="1">
        <v>3657.89</v>
      </c>
      <c r="N10011" s="1">
        <v>319.58</v>
      </c>
      <c r="O10011">
        <v>0.24</v>
      </c>
    </row>
    <row r="10012" spans="1:15" x14ac:dyDescent="0.3">
      <c r="A10012" t="str">
        <f xml:space="preserve"> _xlfn.XLOOKUP(H10012, 'Customers'!B:B, 'Customers'!A:A)</f>
        <v>CUST_969</v>
      </c>
      <c r="B10012" t="str">
        <f>_xlfn.XLOOKUP(L10012, Products!C:C, Products!A:A)</f>
        <v>PROD_1</v>
      </c>
      <c r="C10012">
        <v>10011</v>
      </c>
      <c r="D10012" s="2" t="s">
        <v>731</v>
      </c>
      <c r="E10012">
        <f>YEAR(Orders[[#This Row],[Order_Date]])</f>
        <v>2023</v>
      </c>
      <c r="F10012">
        <f>MONTH(Orders[[#This Row],[Order_Date]])</f>
        <v>1</v>
      </c>
      <c r="G10012" s="2" t="s">
        <v>1573</v>
      </c>
      <c r="H10012" t="s">
        <v>1731</v>
      </c>
      <c r="I10012" t="s">
        <v>21</v>
      </c>
      <c r="J10012" t="s">
        <v>22</v>
      </c>
      <c r="K10012" t="s">
        <v>27</v>
      </c>
      <c r="L10012" t="s">
        <v>17</v>
      </c>
      <c r="M10012" s="1">
        <v>7354.36</v>
      </c>
      <c r="N10012" s="1">
        <v>1112.08</v>
      </c>
      <c r="O10012">
        <v>7.0000000000000007E-2</v>
      </c>
    </row>
    <row r="10013" spans="1:15" x14ac:dyDescent="0.3">
      <c r="A10013" t="str">
        <f xml:space="preserve"> _xlfn.XLOOKUP(H10013, 'Customers'!B:B, 'Customers'!A:A)</f>
        <v>CUST_311</v>
      </c>
      <c r="B10013" t="str">
        <f>_xlfn.XLOOKUP(L10013, Products!C:C, Products!A:A)</f>
        <v>PROD_7</v>
      </c>
      <c r="C10013">
        <v>10012</v>
      </c>
      <c r="D10013" s="2" t="s">
        <v>71</v>
      </c>
      <c r="E10013">
        <f>YEAR(Orders[[#This Row],[Order_Date]])</f>
        <v>2022</v>
      </c>
      <c r="F10013">
        <f>MONTH(Orders[[#This Row],[Order_Date]])</f>
        <v>4</v>
      </c>
      <c r="G10013" s="2" t="s">
        <v>436</v>
      </c>
      <c r="H10013" t="s">
        <v>813</v>
      </c>
      <c r="I10013" t="s">
        <v>21</v>
      </c>
      <c r="J10013" t="s">
        <v>15</v>
      </c>
      <c r="K10013" t="s">
        <v>16</v>
      </c>
      <c r="L10013" t="s">
        <v>66</v>
      </c>
      <c r="M10013" s="1">
        <v>2182.87</v>
      </c>
      <c r="N10013" s="1">
        <v>-89.86</v>
      </c>
      <c r="O10013">
        <v>0.24</v>
      </c>
    </row>
    <row r="10014" spans="1:15" x14ac:dyDescent="0.3">
      <c r="A10014" t="str">
        <f xml:space="preserve"> _xlfn.XLOOKUP(H10014, 'Customers'!B:B, 'Customers'!A:A)</f>
        <v>CUST_911</v>
      </c>
      <c r="B10014" t="str">
        <f>_xlfn.XLOOKUP(L10014, Products!C:C, Products!A:A)</f>
        <v>PROD_5</v>
      </c>
      <c r="C10014">
        <v>10013</v>
      </c>
      <c r="D10014" s="2" t="s">
        <v>703</v>
      </c>
      <c r="E10014">
        <f>YEAR(Orders[[#This Row],[Order_Date]])</f>
        <v>2022</v>
      </c>
      <c r="F10014">
        <f>MONTH(Orders[[#This Row],[Order_Date]])</f>
        <v>2</v>
      </c>
      <c r="G10014" s="2" t="s">
        <v>137</v>
      </c>
      <c r="H10014" t="s">
        <v>1670</v>
      </c>
      <c r="I10014" t="s">
        <v>32</v>
      </c>
      <c r="J10014" t="s">
        <v>22</v>
      </c>
      <c r="K10014" t="s">
        <v>34</v>
      </c>
      <c r="L10014" t="s">
        <v>39</v>
      </c>
      <c r="M10014" s="1">
        <v>3777.88</v>
      </c>
      <c r="N10014" s="1">
        <v>-11.65</v>
      </c>
      <c r="O10014">
        <v>0.28000000000000003</v>
      </c>
    </row>
    <row r="10015" spans="1:15" x14ac:dyDescent="0.3">
      <c r="A10015" t="str">
        <f xml:space="preserve"> _xlfn.XLOOKUP(H10015, 'Customers'!B:B, 'Customers'!A:A)</f>
        <v>CUST_162</v>
      </c>
      <c r="B10015" t="str">
        <f>_xlfn.XLOOKUP(L10015, Products!C:C, Products!A:A)</f>
        <v>PROD_8</v>
      </c>
      <c r="C10015">
        <v>10014</v>
      </c>
      <c r="D10015" s="2" t="s">
        <v>951</v>
      </c>
      <c r="E10015">
        <f>YEAR(Orders[[#This Row],[Order_Date]])</f>
        <v>2022</v>
      </c>
      <c r="F10015">
        <f>MONTH(Orders[[#This Row],[Order_Date]])</f>
        <v>1</v>
      </c>
      <c r="G10015" s="2" t="s">
        <v>873</v>
      </c>
      <c r="H10015" t="s">
        <v>476</v>
      </c>
      <c r="I10015" t="s">
        <v>32</v>
      </c>
      <c r="J10015" t="s">
        <v>65</v>
      </c>
      <c r="K10015" t="s">
        <v>27</v>
      </c>
      <c r="L10015" t="s">
        <v>73</v>
      </c>
      <c r="M10015" s="1">
        <v>4363.92</v>
      </c>
      <c r="N10015" s="1">
        <v>866.42</v>
      </c>
      <c r="O10015">
        <v>0.15</v>
      </c>
    </row>
    <row r="10016" spans="1:15" x14ac:dyDescent="0.3">
      <c r="A10016" t="str">
        <f xml:space="preserve"> _xlfn.XLOOKUP(H10016, 'Customers'!B:B, 'Customers'!A:A)</f>
        <v>CUST_865</v>
      </c>
      <c r="B10016" t="str">
        <f>_xlfn.XLOOKUP(L10016, Products!C:C, Products!A:A)</f>
        <v>PROD_7</v>
      </c>
      <c r="C10016">
        <v>10015</v>
      </c>
      <c r="D10016" s="2" t="s">
        <v>409</v>
      </c>
      <c r="E10016">
        <f>YEAR(Orders[[#This Row],[Order_Date]])</f>
        <v>2022</v>
      </c>
      <c r="F10016">
        <f>MONTH(Orders[[#This Row],[Order_Date]])</f>
        <v>9</v>
      </c>
      <c r="G10016" s="2" t="s">
        <v>389</v>
      </c>
      <c r="H10016" t="s">
        <v>1619</v>
      </c>
      <c r="I10016" t="s">
        <v>21</v>
      </c>
      <c r="J10016" t="s">
        <v>22</v>
      </c>
      <c r="K10016" t="s">
        <v>16</v>
      </c>
      <c r="L10016" t="s">
        <v>66</v>
      </c>
      <c r="M10016" s="1">
        <v>2596.58</v>
      </c>
      <c r="N10016" s="1">
        <v>-9.76</v>
      </c>
      <c r="O10016">
        <v>0.19</v>
      </c>
    </row>
    <row r="10017" spans="1:15" x14ac:dyDescent="0.3">
      <c r="A10017" t="str">
        <f xml:space="preserve"> _xlfn.XLOOKUP(H10017, 'Customers'!B:B, 'Customers'!A:A)</f>
        <v>CUST_34</v>
      </c>
      <c r="B10017" t="str">
        <f>_xlfn.XLOOKUP(L10017, Products!C:C, Products!A:A)</f>
        <v>PROD_1</v>
      </c>
      <c r="C10017">
        <v>10016</v>
      </c>
      <c r="D10017" s="2" t="s">
        <v>365</v>
      </c>
      <c r="E10017">
        <f>YEAR(Orders[[#This Row],[Order_Date]])</f>
        <v>2022</v>
      </c>
      <c r="F10017">
        <f>MONTH(Orders[[#This Row],[Order_Date]])</f>
        <v>4</v>
      </c>
      <c r="G10017" s="2" t="s">
        <v>833</v>
      </c>
      <c r="H10017" t="s">
        <v>129</v>
      </c>
      <c r="I10017" t="s">
        <v>14</v>
      </c>
      <c r="J10017" t="s">
        <v>65</v>
      </c>
      <c r="K10017" t="s">
        <v>27</v>
      </c>
      <c r="L10017" t="s">
        <v>17</v>
      </c>
      <c r="M10017" s="1">
        <v>8728.67</v>
      </c>
      <c r="N10017" s="1">
        <v>-472.6</v>
      </c>
      <c r="O10017">
        <v>0.24</v>
      </c>
    </row>
    <row r="10018" spans="1:15" x14ac:dyDescent="0.3">
      <c r="A10018" t="str">
        <f xml:space="preserve"> _xlfn.XLOOKUP(H10018, 'Customers'!B:B, 'Customers'!A:A)</f>
        <v>CUST_807</v>
      </c>
      <c r="B10018" t="str">
        <f>_xlfn.XLOOKUP(L10018, Products!C:C, Products!A:A)</f>
        <v>PROD_2</v>
      </c>
      <c r="C10018">
        <v>10017</v>
      </c>
      <c r="D10018" s="2" t="s">
        <v>1151</v>
      </c>
      <c r="E10018">
        <f>YEAR(Orders[[#This Row],[Order_Date]])</f>
        <v>2022</v>
      </c>
      <c r="F10018">
        <f>MONTH(Orders[[#This Row],[Order_Date]])</f>
        <v>6</v>
      </c>
      <c r="G10018" s="2" t="s">
        <v>578</v>
      </c>
      <c r="H10018" t="s">
        <v>1557</v>
      </c>
      <c r="I10018" t="s">
        <v>14</v>
      </c>
      <c r="J10018" t="s">
        <v>65</v>
      </c>
      <c r="K10018" t="s">
        <v>16</v>
      </c>
      <c r="L10018" t="s">
        <v>23</v>
      </c>
      <c r="M10018" s="1">
        <v>5972.17</v>
      </c>
      <c r="N10018" s="1">
        <v>1105.04</v>
      </c>
      <c r="O10018">
        <v>7.0000000000000007E-2</v>
      </c>
    </row>
    <row r="10019" spans="1:15" x14ac:dyDescent="0.3">
      <c r="A10019" t="str">
        <f xml:space="preserve"> _xlfn.XLOOKUP(H10019, 'Customers'!B:B, 'Customers'!A:A)</f>
        <v>CUST_993</v>
      </c>
      <c r="B10019" t="str">
        <f>_xlfn.XLOOKUP(L10019, Products!C:C, Products!A:A)</f>
        <v>PROD_5</v>
      </c>
      <c r="C10019">
        <v>10018</v>
      </c>
      <c r="D10019" s="2" t="s">
        <v>391</v>
      </c>
      <c r="E10019">
        <f>YEAR(Orders[[#This Row],[Order_Date]])</f>
        <v>2023</v>
      </c>
      <c r="F10019">
        <f>MONTH(Orders[[#This Row],[Order_Date]])</f>
        <v>9</v>
      </c>
      <c r="G10019" s="2" t="s">
        <v>1133</v>
      </c>
      <c r="H10019" t="s">
        <v>1756</v>
      </c>
      <c r="I10019" t="s">
        <v>14</v>
      </c>
      <c r="J10019" t="s">
        <v>15</v>
      </c>
      <c r="K10019" t="s">
        <v>34</v>
      </c>
      <c r="L10019" t="s">
        <v>39</v>
      </c>
      <c r="M10019" s="1">
        <v>8741.74</v>
      </c>
      <c r="N10019" s="1">
        <v>2402.64</v>
      </c>
      <c r="O10019">
        <v>0.19</v>
      </c>
    </row>
    <row r="10020" spans="1:15" x14ac:dyDescent="0.3">
      <c r="A10020" t="str">
        <f xml:space="preserve"> _xlfn.XLOOKUP(H10020, 'Customers'!B:B, 'Customers'!A:A)</f>
        <v>CUST_761</v>
      </c>
      <c r="B10020" t="str">
        <f>_xlfn.XLOOKUP(L10020, Products!C:C, Products!A:A)</f>
        <v>PROD_1</v>
      </c>
      <c r="C10020">
        <v>10019</v>
      </c>
      <c r="D10020" s="2" t="s">
        <v>539</v>
      </c>
      <c r="E10020">
        <f>YEAR(Orders[[#This Row],[Order_Date]])</f>
        <v>2023</v>
      </c>
      <c r="F10020">
        <f>MONTH(Orders[[#This Row],[Order_Date]])</f>
        <v>1</v>
      </c>
      <c r="G10020" s="2" t="s">
        <v>217</v>
      </c>
      <c r="H10020" t="s">
        <v>1507</v>
      </c>
      <c r="I10020" t="s">
        <v>21</v>
      </c>
      <c r="J10020" t="s">
        <v>15</v>
      </c>
      <c r="K10020" t="s">
        <v>16</v>
      </c>
      <c r="L10020" t="s">
        <v>17</v>
      </c>
      <c r="M10020" s="1">
        <v>9629.07</v>
      </c>
      <c r="N10020" s="1">
        <v>-74.41</v>
      </c>
      <c r="O10020">
        <v>0.13</v>
      </c>
    </row>
    <row r="10021" spans="1:15" x14ac:dyDescent="0.3">
      <c r="A10021" t="str">
        <f xml:space="preserve"> _xlfn.XLOOKUP(H10021, 'Customers'!B:B, 'Customers'!A:A)</f>
        <v>CUST_881</v>
      </c>
      <c r="B10021" t="str">
        <f>_xlfn.XLOOKUP(L10021, Products!C:C, Products!A:A)</f>
        <v>PROD_8</v>
      </c>
      <c r="C10021">
        <v>10020</v>
      </c>
      <c r="D10021" s="2" t="s">
        <v>761</v>
      </c>
      <c r="E10021">
        <f>YEAR(Orders[[#This Row],[Order_Date]])</f>
        <v>2022</v>
      </c>
      <c r="F10021">
        <f>MONTH(Orders[[#This Row],[Order_Date]])</f>
        <v>8</v>
      </c>
      <c r="G10021" s="2" t="s">
        <v>325</v>
      </c>
      <c r="H10021" t="s">
        <v>1636</v>
      </c>
      <c r="I10021" t="s">
        <v>21</v>
      </c>
      <c r="J10021" t="s">
        <v>65</v>
      </c>
      <c r="K10021" t="s">
        <v>27</v>
      </c>
      <c r="L10021" t="s">
        <v>73</v>
      </c>
      <c r="M10021" s="1">
        <v>1027.8800000000001</v>
      </c>
      <c r="N10021" s="1">
        <v>-0.98</v>
      </c>
      <c r="O10021">
        <v>0.28999999999999998</v>
      </c>
    </row>
    <row r="10022" spans="1:15" x14ac:dyDescent="0.3">
      <c r="A10022" t="str">
        <f xml:space="preserve"> _xlfn.XLOOKUP(H10022, 'Customers'!B:B, 'Customers'!A:A)</f>
        <v>CUST_186</v>
      </c>
      <c r="B10022" t="str">
        <f>_xlfn.XLOOKUP(L10022, Products!C:C, Products!A:A)</f>
        <v>PROD_2</v>
      </c>
      <c r="C10022">
        <v>10021</v>
      </c>
      <c r="D10022" s="2" t="s">
        <v>1109</v>
      </c>
      <c r="E10022">
        <f>YEAR(Orders[[#This Row],[Order_Date]])</f>
        <v>2023</v>
      </c>
      <c r="F10022">
        <f>MONTH(Orders[[#This Row],[Order_Date]])</f>
        <v>2</v>
      </c>
      <c r="G10022" s="2" t="s">
        <v>1271</v>
      </c>
      <c r="H10022" t="s">
        <v>538</v>
      </c>
      <c r="I10022" t="s">
        <v>21</v>
      </c>
      <c r="J10022" t="s">
        <v>22</v>
      </c>
      <c r="K10022" t="s">
        <v>16</v>
      </c>
      <c r="L10022" t="s">
        <v>23</v>
      </c>
      <c r="M10022" s="1">
        <v>7878.51</v>
      </c>
      <c r="N10022" s="1">
        <v>-376.07</v>
      </c>
      <c r="O10022">
        <v>0.04</v>
      </c>
    </row>
    <row r="10023" spans="1:15" x14ac:dyDescent="0.3">
      <c r="A10023" t="str">
        <f xml:space="preserve"> _xlfn.XLOOKUP(H10023, 'Customers'!B:B, 'Customers'!A:A)</f>
        <v>CUST_312</v>
      </c>
      <c r="B10023" t="str">
        <f>_xlfn.XLOOKUP(L10023, Products!C:C, Products!A:A)</f>
        <v>PROD_1</v>
      </c>
      <c r="C10023">
        <v>10022</v>
      </c>
      <c r="D10023" s="2" t="s">
        <v>40</v>
      </c>
      <c r="E10023">
        <f>YEAR(Orders[[#This Row],[Order_Date]])</f>
        <v>2023</v>
      </c>
      <c r="F10023">
        <f>MONTH(Orders[[#This Row],[Order_Date]])</f>
        <v>3</v>
      </c>
      <c r="G10023" s="2" t="s">
        <v>1002</v>
      </c>
      <c r="H10023" t="s">
        <v>815</v>
      </c>
      <c r="I10023" t="s">
        <v>32</v>
      </c>
      <c r="J10023" t="s">
        <v>65</v>
      </c>
      <c r="K10023" t="s">
        <v>16</v>
      </c>
      <c r="L10023" t="s">
        <v>17</v>
      </c>
      <c r="M10023" s="1">
        <v>5050.03</v>
      </c>
      <c r="N10023" s="1">
        <v>795.13</v>
      </c>
      <c r="O10023">
        <v>0.28999999999999998</v>
      </c>
    </row>
    <row r="10024" spans="1:15" x14ac:dyDescent="0.3">
      <c r="A10024" t="str">
        <f xml:space="preserve"> _xlfn.XLOOKUP(H10024, 'Customers'!B:B, 'Customers'!A:A)</f>
        <v>CUST_525</v>
      </c>
      <c r="B10024" t="str">
        <f>_xlfn.XLOOKUP(L10024, Products!C:C, Products!A:A)</f>
        <v>PROD_4</v>
      </c>
      <c r="C10024">
        <v>10023</v>
      </c>
      <c r="D10024" s="2" t="s">
        <v>714</v>
      </c>
      <c r="E10024">
        <f>YEAR(Orders[[#This Row],[Order_Date]])</f>
        <v>2023</v>
      </c>
      <c r="F10024">
        <f>MONTH(Orders[[#This Row],[Order_Date]])</f>
        <v>1</v>
      </c>
      <c r="G10024" s="2" t="s">
        <v>731</v>
      </c>
      <c r="H10024" t="s">
        <v>1201</v>
      </c>
      <c r="I10024" t="s">
        <v>14</v>
      </c>
      <c r="J10024" t="s">
        <v>33</v>
      </c>
      <c r="K10024" t="s">
        <v>34</v>
      </c>
      <c r="L10024" t="s">
        <v>35</v>
      </c>
      <c r="M10024" s="1">
        <v>9935.7199999999993</v>
      </c>
      <c r="N10024" s="1">
        <v>2766.83</v>
      </c>
      <c r="O10024">
        <v>0.12</v>
      </c>
    </row>
    <row r="10025" spans="1:15" x14ac:dyDescent="0.3">
      <c r="A10025" t="str">
        <f xml:space="preserve"> _xlfn.XLOOKUP(H10025, 'Customers'!B:B, 'Customers'!A:A)</f>
        <v>CUST_458</v>
      </c>
      <c r="B10025" t="str">
        <f>_xlfn.XLOOKUP(L10025, Products!C:C, Products!A:A)</f>
        <v>PROD_7</v>
      </c>
      <c r="C10025">
        <v>10024</v>
      </c>
      <c r="D10025" s="2" t="s">
        <v>480</v>
      </c>
      <c r="E10025">
        <f>YEAR(Orders[[#This Row],[Order_Date]])</f>
        <v>2023</v>
      </c>
      <c r="F10025">
        <f>MONTH(Orders[[#This Row],[Order_Date]])</f>
        <v>7</v>
      </c>
      <c r="G10025" s="2" t="s">
        <v>1249</v>
      </c>
      <c r="H10025" t="s">
        <v>1086</v>
      </c>
      <c r="I10025" t="s">
        <v>14</v>
      </c>
      <c r="J10025" t="s">
        <v>22</v>
      </c>
      <c r="K10025" t="s">
        <v>16</v>
      </c>
      <c r="L10025" t="s">
        <v>66</v>
      </c>
      <c r="M10025" s="1">
        <v>8937.4599999999991</v>
      </c>
      <c r="N10025" s="1">
        <v>1418.97</v>
      </c>
      <c r="O10025">
        <v>0.27</v>
      </c>
    </row>
    <row r="10026" spans="1:15" x14ac:dyDescent="0.3">
      <c r="A10026" t="str">
        <f xml:space="preserve"> _xlfn.XLOOKUP(H10026, 'Customers'!B:B, 'Customers'!A:A)</f>
        <v>CUST_781</v>
      </c>
      <c r="B10026" t="str">
        <f>_xlfn.XLOOKUP(L10026, Products!C:C, Products!A:A)</f>
        <v>PROD_7</v>
      </c>
      <c r="C10026">
        <v>10025</v>
      </c>
      <c r="D10026" s="2" t="s">
        <v>236</v>
      </c>
      <c r="E10026">
        <f>YEAR(Orders[[#This Row],[Order_Date]])</f>
        <v>2023</v>
      </c>
      <c r="F10026">
        <f>MONTH(Orders[[#This Row],[Order_Date]])</f>
        <v>4</v>
      </c>
      <c r="G10026" s="2" t="s">
        <v>769</v>
      </c>
      <c r="H10026" t="s">
        <v>1528</v>
      </c>
      <c r="I10026" t="s">
        <v>32</v>
      </c>
      <c r="J10026" t="s">
        <v>15</v>
      </c>
      <c r="K10026" t="s">
        <v>16</v>
      </c>
      <c r="L10026" t="s">
        <v>66</v>
      </c>
      <c r="M10026" s="1">
        <v>5085.66</v>
      </c>
      <c r="N10026" s="1">
        <v>1217.3</v>
      </c>
      <c r="O10026">
        <v>0.14000000000000001</v>
      </c>
    </row>
    <row r="10027" spans="1:15" x14ac:dyDescent="0.3">
      <c r="A10027" t="str">
        <f xml:space="preserve"> _xlfn.XLOOKUP(H10027, 'Customers'!B:B, 'Customers'!A:A)</f>
        <v>CUST_238</v>
      </c>
      <c r="B10027" t="str">
        <f>_xlfn.XLOOKUP(L10027, Products!C:C, Products!A:A)</f>
        <v>PROD_4</v>
      </c>
      <c r="C10027">
        <v>10026</v>
      </c>
      <c r="D10027" s="2" t="s">
        <v>687</v>
      </c>
      <c r="E10027">
        <f>YEAR(Orders[[#This Row],[Order_Date]])</f>
        <v>2022</v>
      </c>
      <c r="F10027">
        <f>MONTH(Orders[[#This Row],[Order_Date]])</f>
        <v>5</v>
      </c>
      <c r="G10027" s="2" t="s">
        <v>773</v>
      </c>
      <c r="H10027" t="s">
        <v>660</v>
      </c>
      <c r="I10027" t="s">
        <v>21</v>
      </c>
      <c r="J10027" t="s">
        <v>65</v>
      </c>
      <c r="K10027" t="s">
        <v>34</v>
      </c>
      <c r="L10027" t="s">
        <v>35</v>
      </c>
      <c r="M10027" s="1">
        <v>7293.25</v>
      </c>
      <c r="N10027" s="1">
        <v>1276.77</v>
      </c>
      <c r="O10027">
        <v>0.08</v>
      </c>
    </row>
    <row r="10028" spans="1:15" x14ac:dyDescent="0.3">
      <c r="A10028" t="str">
        <f xml:space="preserve"> _xlfn.XLOOKUP(H10028, 'Customers'!B:B, 'Customers'!A:A)</f>
        <v>CUST_470</v>
      </c>
      <c r="B10028" t="str">
        <f>_xlfn.XLOOKUP(L10028, Products!C:C, Products!A:A)</f>
        <v>PROD_6</v>
      </c>
      <c r="C10028">
        <v>10027</v>
      </c>
      <c r="D10028" s="2" t="s">
        <v>19</v>
      </c>
      <c r="E10028">
        <f>YEAR(Orders[[#This Row],[Order_Date]])</f>
        <v>2023</v>
      </c>
      <c r="F10028">
        <f>MONTH(Orders[[#This Row],[Order_Date]])</f>
        <v>4</v>
      </c>
      <c r="G10028" s="2" t="s">
        <v>940</v>
      </c>
      <c r="H10028" t="s">
        <v>1099</v>
      </c>
      <c r="I10028" t="s">
        <v>14</v>
      </c>
      <c r="J10028" t="s">
        <v>15</v>
      </c>
      <c r="K10028" t="s">
        <v>34</v>
      </c>
      <c r="L10028" t="s">
        <v>52</v>
      </c>
      <c r="M10028" s="1">
        <v>3503.14</v>
      </c>
      <c r="N10028" s="1">
        <v>-220.78</v>
      </c>
      <c r="O10028">
        <v>0.16</v>
      </c>
    </row>
    <row r="10029" spans="1:15" x14ac:dyDescent="0.3">
      <c r="A10029" t="str">
        <f xml:space="preserve"> _xlfn.XLOOKUP(H10029, 'Customers'!B:B, 'Customers'!A:A)</f>
        <v>CUST_661</v>
      </c>
      <c r="B10029" t="str">
        <f>_xlfn.XLOOKUP(L10029, Products!C:C, Products!A:A)</f>
        <v>PROD_1</v>
      </c>
      <c r="C10029">
        <v>10028</v>
      </c>
      <c r="D10029" s="2" t="s">
        <v>750</v>
      </c>
      <c r="E10029">
        <f>YEAR(Orders[[#This Row],[Order_Date]])</f>
        <v>2022</v>
      </c>
      <c r="F10029">
        <f>MONTH(Orders[[#This Row],[Order_Date]])</f>
        <v>7</v>
      </c>
      <c r="G10029" s="2" t="s">
        <v>521</v>
      </c>
      <c r="H10029" t="s">
        <v>1390</v>
      </c>
      <c r="I10029" t="s">
        <v>32</v>
      </c>
      <c r="J10029" t="s">
        <v>15</v>
      </c>
      <c r="K10029" t="s">
        <v>27</v>
      </c>
      <c r="L10029" t="s">
        <v>17</v>
      </c>
      <c r="M10029" s="1">
        <v>3290.26</v>
      </c>
      <c r="N10029" s="1">
        <v>656.96</v>
      </c>
      <c r="O10029">
        <v>0.1</v>
      </c>
    </row>
    <row r="10030" spans="1:15" x14ac:dyDescent="0.3">
      <c r="A10030" t="str">
        <f xml:space="preserve"> _xlfn.XLOOKUP(H10030, 'Customers'!B:B, 'Customers'!A:A)</f>
        <v>CUST_614</v>
      </c>
      <c r="B10030" t="str">
        <f>_xlfn.XLOOKUP(L10030, Products!C:C, Products!A:A)</f>
        <v>PROD_7</v>
      </c>
      <c r="C10030">
        <v>10029</v>
      </c>
      <c r="D10030" s="2" t="s">
        <v>1204</v>
      </c>
      <c r="E10030">
        <f>YEAR(Orders[[#This Row],[Order_Date]])</f>
        <v>2022</v>
      </c>
      <c r="F10030">
        <f>MONTH(Orders[[#This Row],[Order_Date]])</f>
        <v>11</v>
      </c>
      <c r="G10030" s="2" t="s">
        <v>1026</v>
      </c>
      <c r="H10030" t="s">
        <v>1333</v>
      </c>
      <c r="I10030" t="s">
        <v>14</v>
      </c>
      <c r="J10030" t="s">
        <v>65</v>
      </c>
      <c r="K10030" t="s">
        <v>16</v>
      </c>
      <c r="L10030" t="s">
        <v>66</v>
      </c>
      <c r="M10030" s="1">
        <v>7018.64</v>
      </c>
      <c r="N10030" s="1">
        <v>725.94</v>
      </c>
      <c r="O10030">
        <v>0.12</v>
      </c>
    </row>
    <row r="10031" spans="1:15" x14ac:dyDescent="0.3">
      <c r="A10031" t="str">
        <f xml:space="preserve"> _xlfn.XLOOKUP(H10031, 'Customers'!B:B, 'Customers'!A:A)</f>
        <v>CUST_773</v>
      </c>
      <c r="B10031" t="str">
        <f>_xlfn.XLOOKUP(L10031, Products!C:C, Products!A:A)</f>
        <v>PROD_4</v>
      </c>
      <c r="C10031">
        <v>10030</v>
      </c>
      <c r="D10031" s="2" t="s">
        <v>799</v>
      </c>
      <c r="E10031">
        <f>YEAR(Orders[[#This Row],[Order_Date]])</f>
        <v>2023</v>
      </c>
      <c r="F10031">
        <f>MONTH(Orders[[#This Row],[Order_Date]])</f>
        <v>10</v>
      </c>
      <c r="G10031" s="2" t="s">
        <v>182</v>
      </c>
      <c r="H10031" t="s">
        <v>1520</v>
      </c>
      <c r="I10031" t="s">
        <v>32</v>
      </c>
      <c r="J10031" t="s">
        <v>33</v>
      </c>
      <c r="K10031" t="s">
        <v>34</v>
      </c>
      <c r="L10031" t="s">
        <v>35</v>
      </c>
      <c r="M10031" s="1">
        <v>8523.91</v>
      </c>
      <c r="N10031" s="1">
        <v>2544.3000000000002</v>
      </c>
      <c r="O10031">
        <v>7.0000000000000007E-2</v>
      </c>
    </row>
    <row r="10032" spans="1:15" x14ac:dyDescent="0.3">
      <c r="A10032" t="str">
        <f xml:space="preserve"> _xlfn.XLOOKUP(H10032, 'Customers'!B:B, 'Customers'!A:A)</f>
        <v>CUST_139</v>
      </c>
      <c r="B10032" t="str">
        <f>_xlfn.XLOOKUP(L10032, Products!C:C, Products!A:A)</f>
        <v>PROD_5</v>
      </c>
      <c r="C10032">
        <v>10031</v>
      </c>
      <c r="D10032" s="2" t="s">
        <v>521</v>
      </c>
      <c r="E10032">
        <f>YEAR(Orders[[#This Row],[Order_Date]])</f>
        <v>2022</v>
      </c>
      <c r="F10032">
        <f>MONTH(Orders[[#This Row],[Order_Date]])</f>
        <v>7</v>
      </c>
      <c r="G10032" s="2" t="s">
        <v>751</v>
      </c>
      <c r="H10032" t="s">
        <v>427</v>
      </c>
      <c r="I10032" t="s">
        <v>21</v>
      </c>
      <c r="J10032" t="s">
        <v>65</v>
      </c>
      <c r="K10032" t="s">
        <v>34</v>
      </c>
      <c r="L10032" t="s">
        <v>39</v>
      </c>
      <c r="M10032" s="1">
        <v>7359.81</v>
      </c>
      <c r="N10032" s="1">
        <v>-50.8</v>
      </c>
      <c r="O10032">
        <v>0.26</v>
      </c>
    </row>
    <row r="10033" spans="1:15" x14ac:dyDescent="0.3">
      <c r="A10033" t="str">
        <f xml:space="preserve"> _xlfn.XLOOKUP(H10033, 'Customers'!B:B, 'Customers'!A:A)</f>
        <v>CUST_805</v>
      </c>
      <c r="B10033" t="str">
        <f>_xlfn.XLOOKUP(L10033, Products!C:C, Products!A:A)</f>
        <v>PROD_3</v>
      </c>
      <c r="C10033">
        <v>10032</v>
      </c>
      <c r="D10033" s="2" t="s">
        <v>822</v>
      </c>
      <c r="E10033">
        <f>YEAR(Orders[[#This Row],[Order_Date]])</f>
        <v>2022</v>
      </c>
      <c r="F10033">
        <f>MONTH(Orders[[#This Row],[Order_Date]])</f>
        <v>12</v>
      </c>
      <c r="G10033" s="2" t="s">
        <v>1015</v>
      </c>
      <c r="H10033" t="s">
        <v>1555</v>
      </c>
      <c r="I10033" t="s">
        <v>32</v>
      </c>
      <c r="J10033" t="s">
        <v>22</v>
      </c>
      <c r="K10033" t="s">
        <v>27</v>
      </c>
      <c r="L10033" t="s">
        <v>28</v>
      </c>
      <c r="M10033" s="1">
        <v>8677.99</v>
      </c>
      <c r="N10033" s="1">
        <v>2158.21</v>
      </c>
      <c r="O10033">
        <v>0.06</v>
      </c>
    </row>
    <row r="10034" spans="1:15" x14ac:dyDescent="0.3">
      <c r="A10034" t="str">
        <f xml:space="preserve"> _xlfn.XLOOKUP(H10034, 'Customers'!B:B, 'Customers'!A:A)</f>
        <v>CUST_914</v>
      </c>
      <c r="B10034" t="str">
        <f>_xlfn.XLOOKUP(L10034, Products!C:C, Products!A:A)</f>
        <v>PROD_2</v>
      </c>
      <c r="C10034">
        <v>10033</v>
      </c>
      <c r="D10034" s="2" t="s">
        <v>1531</v>
      </c>
      <c r="E10034">
        <f>YEAR(Orders[[#This Row],[Order_Date]])</f>
        <v>2023</v>
      </c>
      <c r="F10034">
        <f>MONTH(Orders[[#This Row],[Order_Date]])</f>
        <v>12</v>
      </c>
      <c r="G10034" s="2" t="s">
        <v>423</v>
      </c>
      <c r="H10034" t="s">
        <v>1673</v>
      </c>
      <c r="I10034" t="s">
        <v>21</v>
      </c>
      <c r="J10034" t="s">
        <v>65</v>
      </c>
      <c r="K10034" t="s">
        <v>16</v>
      </c>
      <c r="L10034" t="s">
        <v>23</v>
      </c>
      <c r="M10034" s="1">
        <v>9499.43</v>
      </c>
      <c r="N10034" s="1">
        <v>-466.07</v>
      </c>
      <c r="O10034">
        <v>0.14000000000000001</v>
      </c>
    </row>
    <row r="10035" spans="1:15" x14ac:dyDescent="0.3">
      <c r="A10035" t="str">
        <f xml:space="preserve"> _xlfn.XLOOKUP(H10035, 'Customers'!B:B, 'Customers'!A:A)</f>
        <v>CUST_203</v>
      </c>
      <c r="B10035" t="str">
        <f>_xlfn.XLOOKUP(L10035, Products!C:C, Products!A:A)</f>
        <v>PROD_1</v>
      </c>
      <c r="C10035">
        <v>10034</v>
      </c>
      <c r="D10035" s="2" t="s">
        <v>197</v>
      </c>
      <c r="E10035">
        <f>YEAR(Orders[[#This Row],[Order_Date]])</f>
        <v>2022</v>
      </c>
      <c r="F10035">
        <f>MONTH(Orders[[#This Row],[Order_Date]])</f>
        <v>1</v>
      </c>
      <c r="G10035" s="2" t="s">
        <v>776</v>
      </c>
      <c r="H10035" t="s">
        <v>581</v>
      </c>
      <c r="I10035" t="s">
        <v>14</v>
      </c>
      <c r="J10035" t="s">
        <v>15</v>
      </c>
      <c r="K10035" t="s">
        <v>16</v>
      </c>
      <c r="L10035" t="s">
        <v>17</v>
      </c>
      <c r="M10035" s="1">
        <v>7180.22</v>
      </c>
      <c r="N10035" s="1">
        <v>536.67999999999995</v>
      </c>
      <c r="O10035">
        <v>0.21</v>
      </c>
    </row>
    <row r="10036" spans="1:15" x14ac:dyDescent="0.3">
      <c r="A10036" t="str">
        <f xml:space="preserve"> _xlfn.XLOOKUP(H10036, 'Customers'!B:B, 'Customers'!A:A)</f>
        <v>CUST_677</v>
      </c>
      <c r="B10036" t="str">
        <f>_xlfn.XLOOKUP(L10036, Products!C:C, Products!A:A)</f>
        <v>PROD_5</v>
      </c>
      <c r="C10036">
        <v>10035</v>
      </c>
      <c r="D10036" s="2" t="s">
        <v>310</v>
      </c>
      <c r="E10036">
        <f>YEAR(Orders[[#This Row],[Order_Date]])</f>
        <v>2023</v>
      </c>
      <c r="F10036">
        <f>MONTH(Orders[[#This Row],[Order_Date]])</f>
        <v>6</v>
      </c>
      <c r="G10036" s="2" t="s">
        <v>226</v>
      </c>
      <c r="H10036" t="s">
        <v>1412</v>
      </c>
      <c r="I10036" t="s">
        <v>14</v>
      </c>
      <c r="J10036" t="s">
        <v>65</v>
      </c>
      <c r="K10036" t="s">
        <v>34</v>
      </c>
      <c r="L10036" t="s">
        <v>39</v>
      </c>
      <c r="M10036" s="1">
        <v>5424.49</v>
      </c>
      <c r="N10036" s="1">
        <v>563.94000000000005</v>
      </c>
      <c r="O10036">
        <v>0.23</v>
      </c>
    </row>
    <row r="10037" spans="1:15" x14ac:dyDescent="0.3">
      <c r="A10037" t="str">
        <f xml:space="preserve"> _xlfn.XLOOKUP(H10037, 'Customers'!B:B, 'Customers'!A:A)</f>
        <v>CUST_41</v>
      </c>
      <c r="B10037" t="str">
        <f>_xlfn.XLOOKUP(L10037, Products!C:C, Products!A:A)</f>
        <v>PROD_7</v>
      </c>
      <c r="C10037">
        <v>10036</v>
      </c>
      <c r="D10037" s="2" t="s">
        <v>1638</v>
      </c>
      <c r="E10037">
        <f>YEAR(Orders[[#This Row],[Order_Date]])</f>
        <v>2023</v>
      </c>
      <c r="F10037">
        <f>MONTH(Orders[[#This Row],[Order_Date]])</f>
        <v>1</v>
      </c>
      <c r="G10037" s="2" t="s">
        <v>200</v>
      </c>
      <c r="H10037" t="s">
        <v>150</v>
      </c>
      <c r="I10037" t="s">
        <v>32</v>
      </c>
      <c r="J10037" t="s">
        <v>15</v>
      </c>
      <c r="K10037" t="s">
        <v>16</v>
      </c>
      <c r="L10037" t="s">
        <v>66</v>
      </c>
      <c r="M10037" s="1">
        <v>4187.8</v>
      </c>
      <c r="N10037" s="1">
        <v>-296.61</v>
      </c>
      <c r="O10037">
        <v>0.12</v>
      </c>
    </row>
    <row r="10038" spans="1:15" x14ac:dyDescent="0.3">
      <c r="A10038" t="str">
        <f xml:space="preserve"> _xlfn.XLOOKUP(H10038, 'Customers'!B:B, 'Customers'!A:A)</f>
        <v>CUST_784</v>
      </c>
      <c r="B10038" t="str">
        <f>_xlfn.XLOOKUP(L10038, Products!C:C, Products!A:A)</f>
        <v>PROD_1</v>
      </c>
      <c r="C10038">
        <v>10037</v>
      </c>
      <c r="D10038" s="2" t="s">
        <v>478</v>
      </c>
      <c r="E10038">
        <f>YEAR(Orders[[#This Row],[Order_Date]])</f>
        <v>2023</v>
      </c>
      <c r="F10038">
        <f>MONTH(Orders[[#This Row],[Order_Date]])</f>
        <v>3</v>
      </c>
      <c r="G10038" s="2" t="s">
        <v>643</v>
      </c>
      <c r="H10038" t="s">
        <v>1532</v>
      </c>
      <c r="I10038" t="s">
        <v>21</v>
      </c>
      <c r="J10038" t="s">
        <v>15</v>
      </c>
      <c r="K10038" t="s">
        <v>27</v>
      </c>
      <c r="L10038" t="s">
        <v>17</v>
      </c>
      <c r="M10038" s="1">
        <v>7785.36</v>
      </c>
      <c r="N10038" s="1">
        <v>-291.51</v>
      </c>
      <c r="O10038">
        <v>0.28000000000000003</v>
      </c>
    </row>
    <row r="10039" spans="1:15" x14ac:dyDescent="0.3">
      <c r="A10039" t="str">
        <f xml:space="preserve"> _xlfn.XLOOKUP(H10039, 'Customers'!B:B, 'Customers'!A:A)</f>
        <v>CUST_325</v>
      </c>
      <c r="B10039" t="str">
        <f>_xlfn.XLOOKUP(L10039, Products!C:C, Products!A:A)</f>
        <v>PROD_5</v>
      </c>
      <c r="C10039">
        <v>10038</v>
      </c>
      <c r="D10039" s="2" t="s">
        <v>332</v>
      </c>
      <c r="E10039">
        <f>YEAR(Orders[[#This Row],[Order_Date]])</f>
        <v>2022</v>
      </c>
      <c r="F10039">
        <f>MONTH(Orders[[#This Row],[Order_Date]])</f>
        <v>11</v>
      </c>
      <c r="G10039" s="2" t="s">
        <v>386</v>
      </c>
      <c r="H10039" t="s">
        <v>845</v>
      </c>
      <c r="I10039" t="s">
        <v>14</v>
      </c>
      <c r="J10039" t="s">
        <v>33</v>
      </c>
      <c r="K10039" t="s">
        <v>34</v>
      </c>
      <c r="L10039" t="s">
        <v>39</v>
      </c>
      <c r="M10039" s="1">
        <v>7452.3</v>
      </c>
      <c r="N10039" s="1">
        <v>128.12</v>
      </c>
      <c r="O10039">
        <v>0.25</v>
      </c>
    </row>
    <row r="10040" spans="1:15" x14ac:dyDescent="0.3">
      <c r="A10040" t="str">
        <f xml:space="preserve"> _xlfn.XLOOKUP(H10040, 'Customers'!B:B, 'Customers'!A:A)</f>
        <v>CUST_973</v>
      </c>
      <c r="B10040" t="str">
        <f>_xlfn.XLOOKUP(L10040, Products!C:C, Products!A:A)</f>
        <v>PROD_8</v>
      </c>
      <c r="C10040">
        <v>10039</v>
      </c>
      <c r="D10040" s="2" t="s">
        <v>440</v>
      </c>
      <c r="E10040">
        <f>YEAR(Orders[[#This Row],[Order_Date]])</f>
        <v>2022</v>
      </c>
      <c r="F10040">
        <f>MONTH(Orders[[#This Row],[Order_Date]])</f>
        <v>12</v>
      </c>
      <c r="G10040" s="2" t="s">
        <v>1018</v>
      </c>
      <c r="H10040" t="s">
        <v>1736</v>
      </c>
      <c r="I10040" t="s">
        <v>32</v>
      </c>
      <c r="J10040" t="s">
        <v>22</v>
      </c>
      <c r="K10040" t="s">
        <v>27</v>
      </c>
      <c r="L10040" t="s">
        <v>73</v>
      </c>
      <c r="M10040" s="1">
        <v>8834.25</v>
      </c>
      <c r="N10040" s="1">
        <v>-537.16</v>
      </c>
      <c r="O10040">
        <v>0.06</v>
      </c>
    </row>
    <row r="10041" spans="1:15" x14ac:dyDescent="0.3">
      <c r="A10041" t="str">
        <f xml:space="preserve"> _xlfn.XLOOKUP(H10041, 'Customers'!B:B, 'Customers'!A:A)</f>
        <v>CUST_108</v>
      </c>
      <c r="B10041" t="str">
        <f>_xlfn.XLOOKUP(L10041, Products!C:C, Products!A:A)</f>
        <v>PROD_3</v>
      </c>
      <c r="C10041">
        <v>10040</v>
      </c>
      <c r="D10041" s="2" t="s">
        <v>738</v>
      </c>
      <c r="E10041">
        <f>YEAR(Orders[[#This Row],[Order_Date]])</f>
        <v>2022</v>
      </c>
      <c r="F10041">
        <f>MONTH(Orders[[#This Row],[Order_Date]])</f>
        <v>10</v>
      </c>
      <c r="G10041" s="2" t="s">
        <v>753</v>
      </c>
      <c r="H10041" t="s">
        <v>336</v>
      </c>
      <c r="I10041" t="s">
        <v>32</v>
      </c>
      <c r="J10041" t="s">
        <v>65</v>
      </c>
      <c r="K10041" t="s">
        <v>27</v>
      </c>
      <c r="L10041" t="s">
        <v>28</v>
      </c>
      <c r="M10041" s="1">
        <v>560.99</v>
      </c>
      <c r="N10041" s="1">
        <v>62.8</v>
      </c>
      <c r="O10041">
        <v>0.23</v>
      </c>
    </row>
    <row r="10042" spans="1:15" x14ac:dyDescent="0.3">
      <c r="A10042" t="str">
        <f xml:space="preserve"> _xlfn.XLOOKUP(H10042, 'Customers'!B:B, 'Customers'!A:A)</f>
        <v>CUST_330</v>
      </c>
      <c r="B10042" t="str">
        <f>_xlfn.XLOOKUP(L10042, Products!C:C, Products!A:A)</f>
        <v>PROD_1</v>
      </c>
      <c r="C10042">
        <v>10041</v>
      </c>
      <c r="D10042" s="2" t="s">
        <v>1310</v>
      </c>
      <c r="E10042">
        <f>YEAR(Orders[[#This Row],[Order_Date]])</f>
        <v>2023</v>
      </c>
      <c r="F10042">
        <f>MONTH(Orders[[#This Row],[Order_Date]])</f>
        <v>10</v>
      </c>
      <c r="G10042" s="2" t="s">
        <v>203</v>
      </c>
      <c r="H10042" t="s">
        <v>853</v>
      </c>
      <c r="I10042" t="s">
        <v>21</v>
      </c>
      <c r="J10042" t="s">
        <v>33</v>
      </c>
      <c r="K10042" t="s">
        <v>27</v>
      </c>
      <c r="L10042" t="s">
        <v>17</v>
      </c>
      <c r="M10042" s="1">
        <v>8020.81</v>
      </c>
      <c r="N10042" s="1">
        <v>-725.41</v>
      </c>
      <c r="O10042">
        <v>0.26</v>
      </c>
    </row>
    <row r="10043" spans="1:15" x14ac:dyDescent="0.3">
      <c r="A10043" t="str">
        <f xml:space="preserve"> _xlfn.XLOOKUP(H10043, 'Customers'!B:B, 'Customers'!A:A)</f>
        <v>CUST_468</v>
      </c>
      <c r="B10043" t="str">
        <f>_xlfn.XLOOKUP(L10043, Products!C:C, Products!A:A)</f>
        <v>PROD_1</v>
      </c>
      <c r="C10043">
        <v>10042</v>
      </c>
      <c r="D10043" s="2" t="s">
        <v>498</v>
      </c>
      <c r="E10043">
        <f>YEAR(Orders[[#This Row],[Order_Date]])</f>
        <v>2022</v>
      </c>
      <c r="F10043">
        <f>MONTH(Orders[[#This Row],[Order_Date]])</f>
        <v>7</v>
      </c>
      <c r="G10043" s="2" t="s">
        <v>786</v>
      </c>
      <c r="H10043" t="s">
        <v>1097</v>
      </c>
      <c r="I10043" t="s">
        <v>14</v>
      </c>
      <c r="J10043" t="s">
        <v>22</v>
      </c>
      <c r="K10043" t="s">
        <v>16</v>
      </c>
      <c r="L10043" t="s">
        <v>17</v>
      </c>
      <c r="M10043" s="1">
        <v>4072.38</v>
      </c>
      <c r="N10043" s="1">
        <v>912.6</v>
      </c>
      <c r="O10043">
        <v>0.09</v>
      </c>
    </row>
    <row r="10044" spans="1:15" x14ac:dyDescent="0.3">
      <c r="A10044" t="str">
        <f xml:space="preserve"> _xlfn.XLOOKUP(H10044, 'Customers'!B:B, 'Customers'!A:A)</f>
        <v>CUST_42</v>
      </c>
      <c r="B10044" t="str">
        <f>_xlfn.XLOOKUP(L10044, Products!C:C, Products!A:A)</f>
        <v>PROD_4</v>
      </c>
      <c r="C10044">
        <v>10043</v>
      </c>
      <c r="D10044" s="2" t="s">
        <v>770</v>
      </c>
      <c r="E10044">
        <f>YEAR(Orders[[#This Row],[Order_Date]])</f>
        <v>2023</v>
      </c>
      <c r="F10044">
        <f>MONTH(Orders[[#This Row],[Order_Date]])</f>
        <v>4</v>
      </c>
      <c r="G10044" s="2" t="s">
        <v>397</v>
      </c>
      <c r="H10044" t="s">
        <v>153</v>
      </c>
      <c r="I10044" t="s">
        <v>32</v>
      </c>
      <c r="J10044" t="s">
        <v>65</v>
      </c>
      <c r="K10044" t="s">
        <v>34</v>
      </c>
      <c r="L10044" t="s">
        <v>35</v>
      </c>
      <c r="M10044" s="1">
        <v>6560.08</v>
      </c>
      <c r="N10044" s="1">
        <v>1632.96</v>
      </c>
      <c r="O10044">
        <v>0.2</v>
      </c>
    </row>
    <row r="10045" spans="1:15" x14ac:dyDescent="0.3">
      <c r="A10045" t="str">
        <f xml:space="preserve"> _xlfn.XLOOKUP(H10045, 'Customers'!B:B, 'Customers'!A:A)</f>
        <v>CUST_524</v>
      </c>
      <c r="B10045" t="str">
        <f>_xlfn.XLOOKUP(L10045, Products!C:C, Products!A:A)</f>
        <v>PROD_2</v>
      </c>
      <c r="C10045">
        <v>10044</v>
      </c>
      <c r="D10045" s="2" t="s">
        <v>640</v>
      </c>
      <c r="E10045">
        <f>YEAR(Orders[[#This Row],[Order_Date]])</f>
        <v>2023</v>
      </c>
      <c r="F10045">
        <f>MONTH(Orders[[#This Row],[Order_Date]])</f>
        <v>1</v>
      </c>
      <c r="G10045" s="2" t="s">
        <v>1638</v>
      </c>
      <c r="H10045" t="s">
        <v>1200</v>
      </c>
      <c r="I10045" t="s">
        <v>21</v>
      </c>
      <c r="J10045" t="s">
        <v>33</v>
      </c>
      <c r="K10045" t="s">
        <v>16</v>
      </c>
      <c r="L10045" t="s">
        <v>23</v>
      </c>
      <c r="M10045" s="1">
        <v>7118.71</v>
      </c>
      <c r="N10045" s="1">
        <v>1258.74</v>
      </c>
      <c r="O10045">
        <v>0.18</v>
      </c>
    </row>
    <row r="10046" spans="1:15" x14ac:dyDescent="0.3">
      <c r="A10046" t="str">
        <f xml:space="preserve"> _xlfn.XLOOKUP(H10046, 'Customers'!B:B, 'Customers'!A:A)</f>
        <v>CUST_346</v>
      </c>
      <c r="B10046" t="str">
        <f>_xlfn.XLOOKUP(L10046, Products!C:C, Products!A:A)</f>
        <v>PROD_6</v>
      </c>
      <c r="C10046">
        <v>10045</v>
      </c>
      <c r="D10046" s="2" t="s">
        <v>391</v>
      </c>
      <c r="E10046">
        <f>YEAR(Orders[[#This Row],[Order_Date]])</f>
        <v>2023</v>
      </c>
      <c r="F10046">
        <f>MONTH(Orders[[#This Row],[Order_Date]])</f>
        <v>9</v>
      </c>
      <c r="G10046" s="2" t="s">
        <v>1133</v>
      </c>
      <c r="H10046" t="s">
        <v>883</v>
      </c>
      <c r="I10046" t="s">
        <v>32</v>
      </c>
      <c r="J10046" t="s">
        <v>65</v>
      </c>
      <c r="K10046" t="s">
        <v>34</v>
      </c>
      <c r="L10046" t="s">
        <v>52</v>
      </c>
      <c r="M10046" s="1">
        <v>5713.36</v>
      </c>
      <c r="N10046" s="1">
        <v>443.05</v>
      </c>
      <c r="O10046">
        <v>7.0000000000000007E-2</v>
      </c>
    </row>
    <row r="10047" spans="1:15" x14ac:dyDescent="0.3">
      <c r="A10047" t="str">
        <f xml:space="preserve"> _xlfn.XLOOKUP(H10047, 'Customers'!B:B, 'Customers'!A:A)</f>
        <v>CUST_66</v>
      </c>
      <c r="B10047" t="str">
        <f>_xlfn.XLOOKUP(L10047, Products!C:C, Products!A:A)</f>
        <v>PROD_7</v>
      </c>
      <c r="C10047">
        <v>10046</v>
      </c>
      <c r="D10047" s="2" t="s">
        <v>839</v>
      </c>
      <c r="E10047">
        <f>YEAR(Orders[[#This Row],[Order_Date]])</f>
        <v>2023</v>
      </c>
      <c r="F10047">
        <f>MONTH(Orders[[#This Row],[Order_Date]])</f>
        <v>3</v>
      </c>
      <c r="G10047" s="2" t="s">
        <v>643</v>
      </c>
      <c r="H10047" t="s">
        <v>219</v>
      </c>
      <c r="I10047" t="s">
        <v>32</v>
      </c>
      <c r="J10047" t="s">
        <v>33</v>
      </c>
      <c r="K10047" t="s">
        <v>16</v>
      </c>
      <c r="L10047" t="s">
        <v>66</v>
      </c>
      <c r="M10047" s="1">
        <v>2340.59</v>
      </c>
      <c r="N10047" s="1">
        <v>-224.89</v>
      </c>
      <c r="O10047">
        <v>0.17</v>
      </c>
    </row>
    <row r="10048" spans="1:15" x14ac:dyDescent="0.3">
      <c r="A10048" t="str">
        <f xml:space="preserve"> _xlfn.XLOOKUP(H10048, 'Customers'!B:B, 'Customers'!A:A)</f>
        <v>CUST_821</v>
      </c>
      <c r="B10048" t="str">
        <f>_xlfn.XLOOKUP(L10048, Products!C:C, Products!A:A)</f>
        <v>PROD_3</v>
      </c>
      <c r="C10048">
        <v>10047</v>
      </c>
      <c r="D10048" s="2" t="s">
        <v>24</v>
      </c>
      <c r="E10048">
        <f>YEAR(Orders[[#This Row],[Order_Date]])</f>
        <v>2023</v>
      </c>
      <c r="F10048">
        <f>MONTH(Orders[[#This Row],[Order_Date]])</f>
        <v>1</v>
      </c>
      <c r="G10048" s="2" t="s">
        <v>641</v>
      </c>
      <c r="H10048" t="s">
        <v>1572</v>
      </c>
      <c r="I10048" t="s">
        <v>14</v>
      </c>
      <c r="J10048" t="s">
        <v>65</v>
      </c>
      <c r="K10048" t="s">
        <v>27</v>
      </c>
      <c r="L10048" t="s">
        <v>28</v>
      </c>
      <c r="M10048" s="1">
        <v>9456.5499999999993</v>
      </c>
      <c r="N10048" s="1">
        <v>1943.45</v>
      </c>
      <c r="O10048">
        <v>0.26</v>
      </c>
    </row>
    <row r="10049" spans="1:15" x14ac:dyDescent="0.3">
      <c r="A10049" t="str">
        <f xml:space="preserve"> _xlfn.XLOOKUP(H10049, 'Customers'!B:B, 'Customers'!A:A)</f>
        <v>CUST_634</v>
      </c>
      <c r="B10049" t="str">
        <f>_xlfn.XLOOKUP(L10049, Products!C:C, Products!A:A)</f>
        <v>PROD_4</v>
      </c>
      <c r="C10049">
        <v>10048</v>
      </c>
      <c r="D10049" s="2" t="s">
        <v>1325</v>
      </c>
      <c r="E10049">
        <f>YEAR(Orders[[#This Row],[Order_Date]])</f>
        <v>2022</v>
      </c>
      <c r="F10049">
        <f>MONTH(Orders[[#This Row],[Order_Date]])</f>
        <v>1</v>
      </c>
      <c r="G10049" s="2" t="s">
        <v>318</v>
      </c>
      <c r="H10049" t="s">
        <v>1358</v>
      </c>
      <c r="I10049" t="s">
        <v>21</v>
      </c>
      <c r="J10049" t="s">
        <v>33</v>
      </c>
      <c r="K10049" t="s">
        <v>34</v>
      </c>
      <c r="L10049" t="s">
        <v>35</v>
      </c>
      <c r="M10049" s="1">
        <v>2007.51</v>
      </c>
      <c r="N10049" s="1">
        <v>582.85</v>
      </c>
      <c r="O10049">
        <v>0.08</v>
      </c>
    </row>
    <row r="10050" spans="1:15" x14ac:dyDescent="0.3">
      <c r="A10050" t="str">
        <f xml:space="preserve"> _xlfn.XLOOKUP(H10050, 'Customers'!B:B, 'Customers'!A:A)</f>
        <v>CUST_528</v>
      </c>
      <c r="B10050" t="str">
        <f>_xlfn.XLOOKUP(L10050, Products!C:C, Products!A:A)</f>
        <v>PROD_3</v>
      </c>
      <c r="C10050">
        <v>10049</v>
      </c>
      <c r="D10050" s="2" t="s">
        <v>68</v>
      </c>
      <c r="E10050">
        <f>YEAR(Orders[[#This Row],[Order_Date]])</f>
        <v>2023</v>
      </c>
      <c r="F10050">
        <f>MONTH(Orders[[#This Row],[Order_Date]])</f>
        <v>6</v>
      </c>
      <c r="G10050" s="2" t="s">
        <v>56</v>
      </c>
      <c r="H10050" t="s">
        <v>1205</v>
      </c>
      <c r="I10050" t="s">
        <v>32</v>
      </c>
      <c r="J10050" t="s">
        <v>33</v>
      </c>
      <c r="K10050" t="s">
        <v>27</v>
      </c>
      <c r="L10050" t="s">
        <v>28</v>
      </c>
      <c r="M10050" s="1">
        <v>8235.68</v>
      </c>
      <c r="N10050" s="1">
        <v>2070.11</v>
      </c>
      <c r="O10050">
        <v>0.3</v>
      </c>
    </row>
    <row r="10051" spans="1:15" x14ac:dyDescent="0.3">
      <c r="A10051" t="str">
        <f xml:space="preserve"> _xlfn.XLOOKUP(H10051, 'Customers'!B:B, 'Customers'!A:A)</f>
        <v>CUST_115</v>
      </c>
      <c r="B10051" t="str">
        <f>_xlfn.XLOOKUP(L10051, Products!C:C, Products!A:A)</f>
        <v>PROD_8</v>
      </c>
      <c r="C10051">
        <v>10050</v>
      </c>
      <c r="D10051" s="2" t="s">
        <v>1136</v>
      </c>
      <c r="E10051">
        <f>YEAR(Orders[[#This Row],[Order_Date]])</f>
        <v>2023</v>
      </c>
      <c r="F10051">
        <f>MONTH(Orders[[#This Row],[Order_Date]])</f>
        <v>11</v>
      </c>
      <c r="G10051" s="2" t="s">
        <v>1137</v>
      </c>
      <c r="H10051" t="s">
        <v>362</v>
      </c>
      <c r="I10051" t="s">
        <v>21</v>
      </c>
      <c r="J10051" t="s">
        <v>65</v>
      </c>
      <c r="K10051" t="s">
        <v>27</v>
      </c>
      <c r="L10051" t="s">
        <v>73</v>
      </c>
      <c r="M10051" s="1">
        <v>1191.6500000000001</v>
      </c>
      <c r="N10051" s="1">
        <v>314.52999999999997</v>
      </c>
      <c r="O10051">
        <v>0.19</v>
      </c>
    </row>
    <row r="10052" spans="1:15" x14ac:dyDescent="0.3">
      <c r="A10052" t="str">
        <f xml:space="preserve"> _xlfn.XLOOKUP(H10052, 'Customers'!B:B, 'Customers'!A:A)</f>
        <v>CUST_911</v>
      </c>
      <c r="B10052" t="str">
        <f>_xlfn.XLOOKUP(L10052, Products!C:C, Products!A:A)</f>
        <v>PROD_6</v>
      </c>
      <c r="C10052">
        <v>10051</v>
      </c>
      <c r="D10052" s="2" t="s">
        <v>963</v>
      </c>
      <c r="E10052">
        <f>YEAR(Orders[[#This Row],[Order_Date]])</f>
        <v>2023</v>
      </c>
      <c r="F10052">
        <f>MONTH(Orders[[#This Row],[Order_Date]])</f>
        <v>3</v>
      </c>
      <c r="G10052" s="2" t="s">
        <v>637</v>
      </c>
      <c r="H10052" t="s">
        <v>1670</v>
      </c>
      <c r="I10052" t="s">
        <v>32</v>
      </c>
      <c r="J10052" t="s">
        <v>65</v>
      </c>
      <c r="K10052" t="s">
        <v>34</v>
      </c>
      <c r="L10052" t="s">
        <v>52</v>
      </c>
      <c r="M10052" s="1">
        <v>857.52</v>
      </c>
      <c r="N10052" s="1">
        <v>42.06</v>
      </c>
      <c r="O10052">
        <v>0.05</v>
      </c>
    </row>
    <row r="10053" spans="1:15" x14ac:dyDescent="0.3">
      <c r="A10053" t="str">
        <f xml:space="preserve"> _xlfn.XLOOKUP(H10053, 'Customers'!B:B, 'Customers'!A:A)</f>
        <v>CUST_913</v>
      </c>
      <c r="B10053" t="str">
        <f>_xlfn.XLOOKUP(L10053, Products!C:C, Products!A:A)</f>
        <v>PROD_2</v>
      </c>
      <c r="C10053">
        <v>10052</v>
      </c>
      <c r="D10053" s="2" t="s">
        <v>599</v>
      </c>
      <c r="E10053">
        <f>YEAR(Orders[[#This Row],[Order_Date]])</f>
        <v>2023</v>
      </c>
      <c r="F10053">
        <f>MONTH(Orders[[#This Row],[Order_Date]])</f>
        <v>9</v>
      </c>
      <c r="G10053" s="2" t="s">
        <v>888</v>
      </c>
      <c r="H10053" t="s">
        <v>1672</v>
      </c>
      <c r="I10053" t="s">
        <v>21</v>
      </c>
      <c r="J10053" t="s">
        <v>65</v>
      </c>
      <c r="K10053" t="s">
        <v>16</v>
      </c>
      <c r="L10053" t="s">
        <v>23</v>
      </c>
      <c r="M10053" s="1">
        <v>601.70000000000005</v>
      </c>
      <c r="N10053" s="1">
        <v>137.61000000000001</v>
      </c>
      <c r="O10053">
        <v>0.28999999999999998</v>
      </c>
    </row>
    <row r="10054" spans="1:15" x14ac:dyDescent="0.3">
      <c r="A10054" t="str">
        <f xml:space="preserve"> _xlfn.XLOOKUP(H10054, 'Customers'!B:B, 'Customers'!A:A)</f>
        <v>CUST_67</v>
      </c>
      <c r="B10054" t="str">
        <f>_xlfn.XLOOKUP(L10054, Products!C:C, Products!A:A)</f>
        <v>PROD_7</v>
      </c>
      <c r="C10054">
        <v>10053</v>
      </c>
      <c r="D10054" s="2" t="s">
        <v>731</v>
      </c>
      <c r="E10054">
        <f>YEAR(Orders[[#This Row],[Order_Date]])</f>
        <v>2023</v>
      </c>
      <c r="F10054">
        <f>MONTH(Orders[[#This Row],[Order_Date]])</f>
        <v>1</v>
      </c>
      <c r="G10054" s="2" t="s">
        <v>612</v>
      </c>
      <c r="H10054" t="s">
        <v>222</v>
      </c>
      <c r="I10054" t="s">
        <v>14</v>
      </c>
      <c r="J10054" t="s">
        <v>65</v>
      </c>
      <c r="K10054" t="s">
        <v>16</v>
      </c>
      <c r="L10054" t="s">
        <v>66</v>
      </c>
      <c r="M10054" s="1">
        <v>6246.82</v>
      </c>
      <c r="N10054" s="1">
        <v>1535.55</v>
      </c>
      <c r="O10054">
        <v>0.04</v>
      </c>
    </row>
    <row r="10055" spans="1:15" x14ac:dyDescent="0.3">
      <c r="A10055" t="str">
        <f xml:space="preserve"> _xlfn.XLOOKUP(H10055, 'Customers'!B:B, 'Customers'!A:A)</f>
        <v>CUST_442</v>
      </c>
      <c r="B10055" t="str">
        <f>_xlfn.XLOOKUP(L10055, Products!C:C, Products!A:A)</f>
        <v>PROD_5</v>
      </c>
      <c r="C10055">
        <v>10054</v>
      </c>
      <c r="D10055" s="2" t="s">
        <v>761</v>
      </c>
      <c r="E10055">
        <f>YEAR(Orders[[#This Row],[Order_Date]])</f>
        <v>2022</v>
      </c>
      <c r="F10055">
        <f>MONTH(Orders[[#This Row],[Order_Date]])</f>
        <v>8</v>
      </c>
      <c r="G10055" s="2" t="s">
        <v>563</v>
      </c>
      <c r="H10055" t="s">
        <v>1059</v>
      </c>
      <c r="I10055" t="s">
        <v>32</v>
      </c>
      <c r="J10055" t="s">
        <v>22</v>
      </c>
      <c r="K10055" t="s">
        <v>34</v>
      </c>
      <c r="L10055" t="s">
        <v>39</v>
      </c>
      <c r="M10055" s="1">
        <v>4571.28</v>
      </c>
      <c r="N10055" s="1">
        <v>459.94</v>
      </c>
      <c r="O10055">
        <v>0.26</v>
      </c>
    </row>
    <row r="10056" spans="1:15" x14ac:dyDescent="0.3">
      <c r="A10056" t="str">
        <f xml:space="preserve"> _xlfn.XLOOKUP(H10056, 'Customers'!B:B, 'Customers'!A:A)</f>
        <v>CUST_888</v>
      </c>
      <c r="B10056" t="str">
        <f>_xlfn.XLOOKUP(L10056, Products!C:C, Products!A:A)</f>
        <v>PROD_1</v>
      </c>
      <c r="C10056">
        <v>10055</v>
      </c>
      <c r="D10056" s="2" t="s">
        <v>91</v>
      </c>
      <c r="E10056">
        <f>YEAR(Orders[[#This Row],[Order_Date]])</f>
        <v>2023</v>
      </c>
      <c r="F10056">
        <f>MONTH(Orders[[#This Row],[Order_Date]])</f>
        <v>9</v>
      </c>
      <c r="G10056" s="2" t="s">
        <v>1068</v>
      </c>
      <c r="H10056" t="s">
        <v>1645</v>
      </c>
      <c r="I10056" t="s">
        <v>32</v>
      </c>
      <c r="J10056" t="s">
        <v>15</v>
      </c>
      <c r="K10056" t="s">
        <v>16</v>
      </c>
      <c r="L10056" t="s">
        <v>17</v>
      </c>
      <c r="M10056" s="1">
        <v>8348.06</v>
      </c>
      <c r="N10056" s="1">
        <v>-52.48</v>
      </c>
      <c r="O10056">
        <v>0.24</v>
      </c>
    </row>
    <row r="10057" spans="1:15" x14ac:dyDescent="0.3">
      <c r="A10057" t="str">
        <f xml:space="preserve"> _xlfn.XLOOKUP(H10057, 'Customers'!B:B, 'Customers'!A:A)</f>
        <v>CUST_693</v>
      </c>
      <c r="B10057" t="str">
        <f>_xlfn.XLOOKUP(L10057, Products!C:C, Products!A:A)</f>
        <v>PROD_2</v>
      </c>
      <c r="C10057">
        <v>10056</v>
      </c>
      <c r="D10057" s="2" t="s">
        <v>11</v>
      </c>
      <c r="E10057">
        <f>YEAR(Orders[[#This Row],[Order_Date]])</f>
        <v>2023</v>
      </c>
      <c r="F10057">
        <f>MONTH(Orders[[#This Row],[Order_Date]])</f>
        <v>9</v>
      </c>
      <c r="G10057" s="2" t="s">
        <v>1064</v>
      </c>
      <c r="H10057" t="s">
        <v>1432</v>
      </c>
      <c r="I10057" t="s">
        <v>21</v>
      </c>
      <c r="J10057" t="s">
        <v>15</v>
      </c>
      <c r="K10057" t="s">
        <v>16</v>
      </c>
      <c r="L10057" t="s">
        <v>23</v>
      </c>
      <c r="M10057" s="1">
        <v>4033.33</v>
      </c>
      <c r="N10057" s="1">
        <v>328.13</v>
      </c>
      <c r="O10057">
        <v>0.27</v>
      </c>
    </row>
    <row r="10058" spans="1:15" x14ac:dyDescent="0.3">
      <c r="A10058" t="str">
        <f xml:space="preserve"> _xlfn.XLOOKUP(H10058, 'Customers'!B:B, 'Customers'!A:A)</f>
        <v>CUST_298</v>
      </c>
      <c r="B10058" t="str">
        <f>_xlfn.XLOOKUP(L10058, Products!C:C, Products!A:A)</f>
        <v>PROD_8</v>
      </c>
      <c r="C10058">
        <v>10057</v>
      </c>
      <c r="D10058" s="2" t="s">
        <v>582</v>
      </c>
      <c r="E10058">
        <f>YEAR(Orders[[#This Row],[Order_Date]])</f>
        <v>2022</v>
      </c>
      <c r="F10058">
        <f>MONTH(Orders[[#This Row],[Order_Date]])</f>
        <v>2</v>
      </c>
      <c r="G10058" s="2" t="s">
        <v>1224</v>
      </c>
      <c r="H10058" t="s">
        <v>787</v>
      </c>
      <c r="I10058" t="s">
        <v>21</v>
      </c>
      <c r="J10058" t="s">
        <v>22</v>
      </c>
      <c r="K10058" t="s">
        <v>27</v>
      </c>
      <c r="L10058" t="s">
        <v>73</v>
      </c>
      <c r="M10058" s="1">
        <v>7399.83</v>
      </c>
      <c r="N10058" s="1">
        <v>1787.5</v>
      </c>
      <c r="O10058">
        <v>0.05</v>
      </c>
    </row>
    <row r="10059" spans="1:15" x14ac:dyDescent="0.3">
      <c r="A10059" t="str">
        <f xml:space="preserve"> _xlfn.XLOOKUP(H10059, 'Customers'!B:B, 'Customers'!A:A)</f>
        <v>CUST_636</v>
      </c>
      <c r="B10059" t="str">
        <f>_xlfn.XLOOKUP(L10059, Products!C:C, Products!A:A)</f>
        <v>PROD_5</v>
      </c>
      <c r="C10059">
        <v>10058</v>
      </c>
      <c r="D10059" s="2" t="s">
        <v>314</v>
      </c>
      <c r="E10059">
        <f>YEAR(Orders[[#This Row],[Order_Date]])</f>
        <v>2023</v>
      </c>
      <c r="F10059">
        <f>MONTH(Orders[[#This Row],[Order_Date]])</f>
        <v>7</v>
      </c>
      <c r="G10059" s="2" t="s">
        <v>142</v>
      </c>
      <c r="H10059" t="s">
        <v>1360</v>
      </c>
      <c r="I10059" t="s">
        <v>32</v>
      </c>
      <c r="J10059" t="s">
        <v>15</v>
      </c>
      <c r="K10059" t="s">
        <v>34</v>
      </c>
      <c r="L10059" t="s">
        <v>39</v>
      </c>
      <c r="M10059" s="1">
        <v>925.27</v>
      </c>
      <c r="N10059" s="1">
        <v>228.6</v>
      </c>
      <c r="O10059">
        <v>0.09</v>
      </c>
    </row>
    <row r="10060" spans="1:15" x14ac:dyDescent="0.3">
      <c r="A10060" t="str">
        <f xml:space="preserve"> _xlfn.XLOOKUP(H10060, 'Customers'!B:B, 'Customers'!A:A)</f>
        <v>CUST_127</v>
      </c>
      <c r="B10060" t="str">
        <f>_xlfn.XLOOKUP(L10060, Products!C:C, Products!A:A)</f>
        <v>PROD_5</v>
      </c>
      <c r="C10060">
        <v>10059</v>
      </c>
      <c r="D10060" s="2" t="s">
        <v>95</v>
      </c>
      <c r="E10060">
        <f>YEAR(Orders[[#This Row],[Order_Date]])</f>
        <v>2023</v>
      </c>
      <c r="F10060">
        <f>MONTH(Orders[[#This Row],[Order_Date]])</f>
        <v>11</v>
      </c>
      <c r="G10060" s="2" t="s">
        <v>820</v>
      </c>
      <c r="H10060" t="s">
        <v>393</v>
      </c>
      <c r="I10060" t="s">
        <v>21</v>
      </c>
      <c r="J10060" t="s">
        <v>22</v>
      </c>
      <c r="K10060" t="s">
        <v>34</v>
      </c>
      <c r="L10060" t="s">
        <v>39</v>
      </c>
      <c r="M10060" s="1">
        <v>3801.2</v>
      </c>
      <c r="N10060" s="1">
        <v>741.65</v>
      </c>
      <c r="O10060">
        <v>0.01</v>
      </c>
    </row>
    <row r="10061" spans="1:15" x14ac:dyDescent="0.3">
      <c r="A10061" t="str">
        <f xml:space="preserve"> _xlfn.XLOOKUP(H10061, 'Customers'!B:B, 'Customers'!A:A)</f>
        <v>CUST_445</v>
      </c>
      <c r="B10061" t="str">
        <f>_xlfn.XLOOKUP(L10061, Products!C:C, Products!A:A)</f>
        <v>PROD_1</v>
      </c>
      <c r="C10061">
        <v>10060</v>
      </c>
      <c r="D10061" s="2" t="s">
        <v>673</v>
      </c>
      <c r="E10061">
        <f>YEAR(Orders[[#This Row],[Order_Date]])</f>
        <v>2022</v>
      </c>
      <c r="F10061">
        <f>MONTH(Orders[[#This Row],[Order_Date]])</f>
        <v>2</v>
      </c>
      <c r="G10061" s="2" t="s">
        <v>1029</v>
      </c>
      <c r="H10061" t="s">
        <v>1065</v>
      </c>
      <c r="I10061" t="s">
        <v>21</v>
      </c>
      <c r="J10061" t="s">
        <v>15</v>
      </c>
      <c r="K10061" t="s">
        <v>27</v>
      </c>
      <c r="L10061" t="s">
        <v>17</v>
      </c>
      <c r="M10061" s="1">
        <v>5643.16</v>
      </c>
      <c r="N10061" s="1">
        <v>498.06</v>
      </c>
      <c r="O10061">
        <v>0.12</v>
      </c>
    </row>
    <row r="10062" spans="1:15" x14ac:dyDescent="0.3">
      <c r="A10062" t="str">
        <f xml:space="preserve"> _xlfn.XLOOKUP(H10062, 'Customers'!B:B, 'Customers'!A:A)</f>
        <v>CUST_270</v>
      </c>
      <c r="B10062" t="str">
        <f>_xlfn.XLOOKUP(L10062, Products!C:C, Products!A:A)</f>
        <v>PROD_2</v>
      </c>
      <c r="C10062">
        <v>10061</v>
      </c>
      <c r="D10062" s="2" t="s">
        <v>812</v>
      </c>
      <c r="E10062">
        <f>YEAR(Orders[[#This Row],[Order_Date]])</f>
        <v>2022</v>
      </c>
      <c r="F10062">
        <f>MONTH(Orders[[#This Row],[Order_Date]])</f>
        <v>8</v>
      </c>
      <c r="G10062" s="2" t="s">
        <v>1399</v>
      </c>
      <c r="H10062" t="s">
        <v>727</v>
      </c>
      <c r="I10062" t="s">
        <v>14</v>
      </c>
      <c r="J10062" t="s">
        <v>33</v>
      </c>
      <c r="K10062" t="s">
        <v>16</v>
      </c>
      <c r="L10062" t="s">
        <v>23</v>
      </c>
      <c r="M10062" s="1">
        <v>1063.24</v>
      </c>
      <c r="N10062" s="1">
        <v>97.73</v>
      </c>
      <c r="O10062">
        <v>0.26</v>
      </c>
    </row>
    <row r="10063" spans="1:15" x14ac:dyDescent="0.3">
      <c r="A10063" t="str">
        <f xml:space="preserve"> _xlfn.XLOOKUP(H10063, 'Customers'!B:B, 'Customers'!A:A)</f>
        <v>CUST_992</v>
      </c>
      <c r="B10063" t="str">
        <f>_xlfn.XLOOKUP(L10063, Products!C:C, Products!A:A)</f>
        <v>PROD_1</v>
      </c>
      <c r="C10063">
        <v>10062</v>
      </c>
      <c r="D10063" s="2" t="s">
        <v>163</v>
      </c>
      <c r="E10063">
        <f>YEAR(Orders[[#This Row],[Order_Date]])</f>
        <v>2023</v>
      </c>
      <c r="F10063">
        <f>MONTH(Orders[[#This Row],[Order_Date]])</f>
        <v>4</v>
      </c>
      <c r="G10063" s="2" t="s">
        <v>741</v>
      </c>
      <c r="H10063" t="s">
        <v>1755</v>
      </c>
      <c r="I10063" t="s">
        <v>21</v>
      </c>
      <c r="J10063" t="s">
        <v>65</v>
      </c>
      <c r="K10063" t="s">
        <v>16</v>
      </c>
      <c r="L10063" t="s">
        <v>17</v>
      </c>
      <c r="M10063" s="1">
        <v>209.02</v>
      </c>
      <c r="N10063" s="1">
        <v>-18.23</v>
      </c>
      <c r="O10063">
        <v>0.02</v>
      </c>
    </row>
    <row r="10064" spans="1:15" x14ac:dyDescent="0.3">
      <c r="A10064" t="str">
        <f xml:space="preserve"> _xlfn.XLOOKUP(H10064, 'Customers'!B:B, 'Customers'!A:A)</f>
        <v>CUST_838</v>
      </c>
      <c r="B10064" t="str">
        <f>_xlfn.XLOOKUP(L10064, Products!C:C, Products!A:A)</f>
        <v>PROD_8</v>
      </c>
      <c r="C10064">
        <v>10063</v>
      </c>
      <c r="D10064" s="2" t="s">
        <v>59</v>
      </c>
      <c r="E10064">
        <f>YEAR(Orders[[#This Row],[Order_Date]])</f>
        <v>2022</v>
      </c>
      <c r="F10064">
        <f>MONTH(Orders[[#This Row],[Order_Date]])</f>
        <v>9</v>
      </c>
      <c r="G10064" s="2" t="s">
        <v>298</v>
      </c>
      <c r="H10064" t="s">
        <v>1591</v>
      </c>
      <c r="I10064" t="s">
        <v>32</v>
      </c>
      <c r="J10064" t="s">
        <v>22</v>
      </c>
      <c r="K10064" t="s">
        <v>27</v>
      </c>
      <c r="L10064" t="s">
        <v>73</v>
      </c>
      <c r="M10064" s="1">
        <v>3197.99</v>
      </c>
      <c r="N10064" s="1">
        <v>679.1</v>
      </c>
      <c r="O10064">
        <v>0.03</v>
      </c>
    </row>
    <row r="10065" spans="1:15" x14ac:dyDescent="0.3">
      <c r="A10065" t="str">
        <f xml:space="preserve"> _xlfn.XLOOKUP(H10065, 'Customers'!B:B, 'Customers'!A:A)</f>
        <v>CUST_573</v>
      </c>
      <c r="B10065" t="str">
        <f>_xlfn.XLOOKUP(L10065, Products!C:C, Products!A:A)</f>
        <v>PROD_5</v>
      </c>
      <c r="C10065">
        <v>10064</v>
      </c>
      <c r="D10065" s="2" t="s">
        <v>1648</v>
      </c>
      <c r="E10065">
        <f>YEAR(Orders[[#This Row],[Order_Date]])</f>
        <v>2022</v>
      </c>
      <c r="F10065">
        <f>MONTH(Orders[[#This Row],[Order_Date]])</f>
        <v>2</v>
      </c>
      <c r="G10065" s="2" t="s">
        <v>582</v>
      </c>
      <c r="H10065" t="s">
        <v>1273</v>
      </c>
      <c r="I10065" t="s">
        <v>32</v>
      </c>
      <c r="J10065" t="s">
        <v>65</v>
      </c>
      <c r="K10065" t="s">
        <v>34</v>
      </c>
      <c r="L10065" t="s">
        <v>39</v>
      </c>
      <c r="M10065" s="1">
        <v>459.54</v>
      </c>
      <c r="N10065" s="1">
        <v>52.16</v>
      </c>
      <c r="O10065">
        <v>0.01</v>
      </c>
    </row>
    <row r="10066" spans="1:15" x14ac:dyDescent="0.3">
      <c r="A10066" t="str">
        <f xml:space="preserve"> _xlfn.XLOOKUP(H10066, 'Customers'!B:B, 'Customers'!A:A)</f>
        <v>CUST_96</v>
      </c>
      <c r="B10066" t="str">
        <f>_xlfn.XLOOKUP(L10066, Products!C:C, Products!A:A)</f>
        <v>PROD_6</v>
      </c>
      <c r="C10066">
        <v>10065</v>
      </c>
      <c r="D10066" s="2" t="s">
        <v>790</v>
      </c>
      <c r="E10066">
        <f>YEAR(Orders[[#This Row],[Order_Date]])</f>
        <v>2023</v>
      </c>
      <c r="F10066">
        <f>MONTH(Orders[[#This Row],[Order_Date]])</f>
        <v>7</v>
      </c>
      <c r="G10066" s="2" t="s">
        <v>145</v>
      </c>
      <c r="H10066" t="s">
        <v>303</v>
      </c>
      <c r="I10066" t="s">
        <v>21</v>
      </c>
      <c r="J10066" t="s">
        <v>33</v>
      </c>
      <c r="K10066" t="s">
        <v>34</v>
      </c>
      <c r="L10066" t="s">
        <v>52</v>
      </c>
      <c r="M10066" s="1">
        <v>3018.36</v>
      </c>
      <c r="N10066" s="1">
        <v>376.74</v>
      </c>
      <c r="O10066">
        <v>0.28000000000000003</v>
      </c>
    </row>
    <row r="10067" spans="1:15" x14ac:dyDescent="0.3">
      <c r="A10067" t="str">
        <f xml:space="preserve"> _xlfn.XLOOKUP(H10067, 'Customers'!B:B, 'Customers'!A:A)</f>
        <v>CUST_34</v>
      </c>
      <c r="B10067" t="str">
        <f>_xlfn.XLOOKUP(L10067, Products!C:C, Products!A:A)</f>
        <v>PROD_1</v>
      </c>
      <c r="C10067">
        <v>10066</v>
      </c>
      <c r="D10067" s="2" t="s">
        <v>424</v>
      </c>
      <c r="E10067">
        <f>YEAR(Orders[[#This Row],[Order_Date]])</f>
        <v>2023</v>
      </c>
      <c r="F10067">
        <f>MONTH(Orders[[#This Row],[Order_Date]])</f>
        <v>12</v>
      </c>
      <c r="G10067" s="2" t="s">
        <v>1716</v>
      </c>
      <c r="H10067" t="s">
        <v>129</v>
      </c>
      <c r="I10067" t="s">
        <v>32</v>
      </c>
      <c r="J10067" t="s">
        <v>65</v>
      </c>
      <c r="K10067" t="s">
        <v>27</v>
      </c>
      <c r="L10067" t="s">
        <v>17</v>
      </c>
      <c r="M10067" s="1">
        <v>4085.8</v>
      </c>
      <c r="N10067" s="1">
        <v>898.56</v>
      </c>
      <c r="O10067">
        <v>0.23</v>
      </c>
    </row>
    <row r="10068" spans="1:15" x14ac:dyDescent="0.3">
      <c r="A10068" t="str">
        <f xml:space="preserve"> _xlfn.XLOOKUP(H10068, 'Customers'!B:B, 'Customers'!A:A)</f>
        <v>CUST_568</v>
      </c>
      <c r="B10068" t="str">
        <f>_xlfn.XLOOKUP(L10068, Products!C:C, Products!A:A)</f>
        <v>PROD_2</v>
      </c>
      <c r="C10068">
        <v>10067</v>
      </c>
      <c r="D10068" s="2" t="s">
        <v>57</v>
      </c>
      <c r="E10068">
        <f>YEAR(Orders[[#This Row],[Order_Date]])</f>
        <v>2023</v>
      </c>
      <c r="F10068">
        <f>MONTH(Orders[[#This Row],[Order_Date]])</f>
        <v>6</v>
      </c>
      <c r="G10068" s="2" t="s">
        <v>843</v>
      </c>
      <c r="H10068" t="s">
        <v>1262</v>
      </c>
      <c r="I10068" t="s">
        <v>32</v>
      </c>
      <c r="J10068" t="s">
        <v>33</v>
      </c>
      <c r="K10068" t="s">
        <v>16</v>
      </c>
      <c r="L10068" t="s">
        <v>23</v>
      </c>
      <c r="M10068" s="1">
        <v>7715.81</v>
      </c>
      <c r="N10068" s="1">
        <v>813.14</v>
      </c>
      <c r="O10068">
        <v>0.02</v>
      </c>
    </row>
    <row r="10069" spans="1:15" x14ac:dyDescent="0.3">
      <c r="A10069" t="str">
        <f xml:space="preserve"> _xlfn.XLOOKUP(H10069, 'Customers'!B:B, 'Customers'!A:A)</f>
        <v>CUST_771</v>
      </c>
      <c r="B10069" t="str">
        <f>_xlfn.XLOOKUP(L10069, Products!C:C, Products!A:A)</f>
        <v>PROD_3</v>
      </c>
      <c r="C10069">
        <v>10068</v>
      </c>
      <c r="D10069" s="2" t="s">
        <v>1309</v>
      </c>
      <c r="E10069">
        <f>YEAR(Orders[[#This Row],[Order_Date]])</f>
        <v>2023</v>
      </c>
      <c r="F10069">
        <f>MONTH(Orders[[#This Row],[Order_Date]])</f>
        <v>10</v>
      </c>
      <c r="G10069" s="2" t="s">
        <v>37</v>
      </c>
      <c r="H10069" t="s">
        <v>1517</v>
      </c>
      <c r="I10069" t="s">
        <v>14</v>
      </c>
      <c r="J10069" t="s">
        <v>33</v>
      </c>
      <c r="K10069" t="s">
        <v>27</v>
      </c>
      <c r="L10069" t="s">
        <v>28</v>
      </c>
      <c r="M10069" s="1">
        <v>1252.6300000000001</v>
      </c>
      <c r="N10069" s="1">
        <v>102.52</v>
      </c>
      <c r="O10069">
        <v>0.28999999999999998</v>
      </c>
    </row>
    <row r="10070" spans="1:15" x14ac:dyDescent="0.3">
      <c r="A10070" t="str">
        <f xml:space="preserve"> _xlfn.XLOOKUP(H10070, 'Customers'!B:B, 'Customers'!A:A)</f>
        <v>CUST_483</v>
      </c>
      <c r="B10070" t="str">
        <f>_xlfn.XLOOKUP(L10070, Products!C:C, Products!A:A)</f>
        <v>PROD_2</v>
      </c>
      <c r="C10070">
        <v>10069</v>
      </c>
      <c r="D10070" s="2" t="s">
        <v>751</v>
      </c>
      <c r="E10070">
        <f>YEAR(Orders[[#This Row],[Order_Date]])</f>
        <v>2022</v>
      </c>
      <c r="F10070">
        <f>MONTH(Orders[[#This Row],[Order_Date]])</f>
        <v>7</v>
      </c>
      <c r="G10070" s="2" t="s">
        <v>1281</v>
      </c>
      <c r="H10070" t="s">
        <v>1126</v>
      </c>
      <c r="I10070" t="s">
        <v>32</v>
      </c>
      <c r="J10070" t="s">
        <v>15</v>
      </c>
      <c r="K10070" t="s">
        <v>16</v>
      </c>
      <c r="L10070" t="s">
        <v>23</v>
      </c>
      <c r="M10070" s="1">
        <v>3199.85</v>
      </c>
      <c r="N10070" s="1">
        <v>-141.22</v>
      </c>
      <c r="O10070">
        <v>0.2</v>
      </c>
    </row>
    <row r="10071" spans="1:15" x14ac:dyDescent="0.3">
      <c r="A10071" t="str">
        <f xml:space="preserve"> _xlfn.XLOOKUP(H10071, 'Customers'!B:B, 'Customers'!A:A)</f>
        <v>CUST_372</v>
      </c>
      <c r="B10071" t="str">
        <f>_xlfn.XLOOKUP(L10071, Products!C:C, Products!A:A)</f>
        <v>PROD_1</v>
      </c>
      <c r="C10071">
        <v>10070</v>
      </c>
      <c r="D10071" s="2" t="s">
        <v>1278</v>
      </c>
      <c r="E10071">
        <f>YEAR(Orders[[#This Row],[Order_Date]])</f>
        <v>2022</v>
      </c>
      <c r="F10071">
        <f>MONTH(Orders[[#This Row],[Order_Date]])</f>
        <v>3</v>
      </c>
      <c r="G10071" s="2" t="s">
        <v>307</v>
      </c>
      <c r="H10071" t="s">
        <v>928</v>
      </c>
      <c r="I10071" t="s">
        <v>14</v>
      </c>
      <c r="J10071" t="s">
        <v>65</v>
      </c>
      <c r="K10071" t="s">
        <v>27</v>
      </c>
      <c r="L10071" t="s">
        <v>17</v>
      </c>
      <c r="M10071" s="1">
        <v>3215.84</v>
      </c>
      <c r="N10071" s="1">
        <v>301.25</v>
      </c>
      <c r="O10071">
        <v>0.22</v>
      </c>
    </row>
    <row r="10072" spans="1:15" x14ac:dyDescent="0.3">
      <c r="A10072" t="str">
        <f xml:space="preserve"> _xlfn.XLOOKUP(H10072, 'Customers'!B:B, 'Customers'!A:A)</f>
        <v>CUST_458</v>
      </c>
      <c r="B10072" t="str">
        <f>_xlfn.XLOOKUP(L10072, Products!C:C, Products!A:A)</f>
        <v>PROD_1</v>
      </c>
      <c r="C10072">
        <v>10071</v>
      </c>
      <c r="D10072" s="2" t="s">
        <v>1453</v>
      </c>
      <c r="E10072">
        <f>YEAR(Orders[[#This Row],[Order_Date]])</f>
        <v>2023</v>
      </c>
      <c r="F10072">
        <f>MONTH(Orders[[#This Row],[Order_Date]])</f>
        <v>6</v>
      </c>
      <c r="G10072" s="2" t="s">
        <v>56</v>
      </c>
      <c r="H10072" t="s">
        <v>1086</v>
      </c>
      <c r="I10072" t="s">
        <v>21</v>
      </c>
      <c r="J10072" t="s">
        <v>65</v>
      </c>
      <c r="K10072" t="s">
        <v>27</v>
      </c>
      <c r="L10072" t="s">
        <v>17</v>
      </c>
      <c r="M10072" s="1">
        <v>6629.06</v>
      </c>
      <c r="N10072" s="1">
        <v>1987.35</v>
      </c>
      <c r="O10072">
        <v>0.26</v>
      </c>
    </row>
    <row r="10073" spans="1:15" x14ac:dyDescent="0.3">
      <c r="A10073" t="str">
        <f xml:space="preserve"> _xlfn.XLOOKUP(H10073, 'Customers'!B:B, 'Customers'!A:A)</f>
        <v>CUST_785</v>
      </c>
      <c r="B10073" t="str">
        <f>_xlfn.XLOOKUP(L10073, Products!C:C, Products!A:A)</f>
        <v>PROD_3</v>
      </c>
      <c r="C10073">
        <v>10072</v>
      </c>
      <c r="D10073" s="2" t="s">
        <v>407</v>
      </c>
      <c r="E10073">
        <f>YEAR(Orders[[#This Row],[Order_Date]])</f>
        <v>2022</v>
      </c>
      <c r="F10073">
        <f>MONTH(Orders[[#This Row],[Order_Date]])</f>
        <v>11</v>
      </c>
      <c r="G10073" s="2" t="s">
        <v>986</v>
      </c>
      <c r="H10073" t="s">
        <v>1533</v>
      </c>
      <c r="I10073" t="s">
        <v>21</v>
      </c>
      <c r="J10073" t="s">
        <v>33</v>
      </c>
      <c r="K10073" t="s">
        <v>27</v>
      </c>
      <c r="L10073" t="s">
        <v>28</v>
      </c>
      <c r="M10073" s="1">
        <v>5955.83</v>
      </c>
      <c r="N10073" s="1">
        <v>764.81</v>
      </c>
      <c r="O10073">
        <v>0.3</v>
      </c>
    </row>
    <row r="10074" spans="1:15" x14ac:dyDescent="0.3">
      <c r="A10074" t="str">
        <f xml:space="preserve"> _xlfn.XLOOKUP(H10074, 'Customers'!B:B, 'Customers'!A:A)</f>
        <v>CUST_516</v>
      </c>
      <c r="B10074" t="str">
        <f>_xlfn.XLOOKUP(L10074, Products!C:C, Products!A:A)</f>
        <v>PROD_1</v>
      </c>
      <c r="C10074">
        <v>10073</v>
      </c>
      <c r="D10074" s="2" t="s">
        <v>391</v>
      </c>
      <c r="E10074">
        <f>YEAR(Orders[[#This Row],[Order_Date]])</f>
        <v>2023</v>
      </c>
      <c r="F10074">
        <f>MONTH(Orders[[#This Row],[Order_Date]])</f>
        <v>9</v>
      </c>
      <c r="G10074" s="2" t="s">
        <v>646</v>
      </c>
      <c r="H10074" t="s">
        <v>1187</v>
      </c>
      <c r="I10074" t="s">
        <v>14</v>
      </c>
      <c r="J10074" t="s">
        <v>15</v>
      </c>
      <c r="K10074" t="s">
        <v>27</v>
      </c>
      <c r="L10074" t="s">
        <v>17</v>
      </c>
      <c r="M10074" s="1">
        <v>6085.76</v>
      </c>
      <c r="N10074" s="1">
        <v>-19.64</v>
      </c>
      <c r="O10074">
        <v>0.21</v>
      </c>
    </row>
    <row r="10075" spans="1:15" x14ac:dyDescent="0.3">
      <c r="A10075" t="str">
        <f xml:space="preserve"> _xlfn.XLOOKUP(H10075, 'Customers'!B:B, 'Customers'!A:A)</f>
        <v>CUST_899</v>
      </c>
      <c r="B10075" t="str">
        <f>_xlfn.XLOOKUP(L10075, Products!C:C, Products!A:A)</f>
        <v>PROD_1</v>
      </c>
      <c r="C10075">
        <v>10074</v>
      </c>
      <c r="D10075" s="2" t="s">
        <v>1317</v>
      </c>
      <c r="E10075">
        <f>YEAR(Orders[[#This Row],[Order_Date]])</f>
        <v>2022</v>
      </c>
      <c r="F10075">
        <f>MONTH(Orders[[#This Row],[Order_Date]])</f>
        <v>12</v>
      </c>
      <c r="G10075" s="2" t="s">
        <v>623</v>
      </c>
      <c r="H10075" t="s">
        <v>1658</v>
      </c>
      <c r="I10075" t="s">
        <v>32</v>
      </c>
      <c r="J10075" t="s">
        <v>22</v>
      </c>
      <c r="K10075" t="s">
        <v>16</v>
      </c>
      <c r="L10075" t="s">
        <v>17</v>
      </c>
      <c r="M10075" s="1">
        <v>624.49</v>
      </c>
      <c r="N10075" s="1">
        <v>-43.23</v>
      </c>
      <c r="O10075">
        <v>0.28999999999999998</v>
      </c>
    </row>
    <row r="10076" spans="1:15" x14ac:dyDescent="0.3">
      <c r="A10076" t="str">
        <f xml:space="preserve"> _xlfn.XLOOKUP(H10076, 'Customers'!B:B, 'Customers'!A:A)</f>
        <v>CUST_714</v>
      </c>
      <c r="B10076" t="str">
        <f>_xlfn.XLOOKUP(L10076, Products!C:C, Products!A:A)</f>
        <v>PROD_7</v>
      </c>
      <c r="C10076">
        <v>10075</v>
      </c>
      <c r="D10076" s="2" t="s">
        <v>159</v>
      </c>
      <c r="E10076">
        <f>YEAR(Orders[[#This Row],[Order_Date]])</f>
        <v>2022</v>
      </c>
      <c r="F10076">
        <f>MONTH(Orders[[#This Row],[Order_Date]])</f>
        <v>10</v>
      </c>
      <c r="G10076" s="2" t="s">
        <v>188</v>
      </c>
      <c r="H10076" t="s">
        <v>1454</v>
      </c>
      <c r="I10076" t="s">
        <v>32</v>
      </c>
      <c r="J10076" t="s">
        <v>33</v>
      </c>
      <c r="K10076" t="s">
        <v>16</v>
      </c>
      <c r="L10076" t="s">
        <v>66</v>
      </c>
      <c r="M10076" s="1">
        <v>3965.18</v>
      </c>
      <c r="N10076" s="1">
        <v>1164.3599999999999</v>
      </c>
      <c r="O10076">
        <v>0.01</v>
      </c>
    </row>
    <row r="10077" spans="1:15" x14ac:dyDescent="0.3">
      <c r="A10077" t="str">
        <f xml:space="preserve"> _xlfn.XLOOKUP(H10077, 'Customers'!B:B, 'Customers'!A:A)</f>
        <v>CUST_875</v>
      </c>
      <c r="B10077" t="str">
        <f>_xlfn.XLOOKUP(L10077, Products!C:C, Products!A:A)</f>
        <v>PROD_1</v>
      </c>
      <c r="C10077">
        <v>10076</v>
      </c>
      <c r="D10077" s="2" t="s">
        <v>1005</v>
      </c>
      <c r="E10077">
        <f>YEAR(Orders[[#This Row],[Order_Date]])</f>
        <v>2022</v>
      </c>
      <c r="F10077">
        <f>MONTH(Orders[[#This Row],[Order_Date]])</f>
        <v>5</v>
      </c>
      <c r="G10077" s="2" t="s">
        <v>1376</v>
      </c>
      <c r="H10077" t="s">
        <v>1630</v>
      </c>
      <c r="I10077" t="s">
        <v>14</v>
      </c>
      <c r="J10077" t="s">
        <v>65</v>
      </c>
      <c r="K10077" t="s">
        <v>27</v>
      </c>
      <c r="L10077" t="s">
        <v>17</v>
      </c>
      <c r="M10077" s="1">
        <v>8305.9</v>
      </c>
      <c r="N10077" s="1">
        <v>1326.85</v>
      </c>
      <c r="O10077">
        <v>0.08</v>
      </c>
    </row>
    <row r="10078" spans="1:15" x14ac:dyDescent="0.3">
      <c r="A10078" t="str">
        <f xml:space="preserve"> _xlfn.XLOOKUP(H10078, 'Customers'!B:B, 'Customers'!A:A)</f>
        <v>CUST_941</v>
      </c>
      <c r="B10078" t="str">
        <f>_xlfn.XLOOKUP(L10078, Products!C:C, Products!A:A)</f>
        <v>PROD_1</v>
      </c>
      <c r="C10078">
        <v>10077</v>
      </c>
      <c r="D10078" s="2" t="s">
        <v>646</v>
      </c>
      <c r="E10078">
        <f>YEAR(Orders[[#This Row],[Order_Date]])</f>
        <v>2023</v>
      </c>
      <c r="F10078">
        <f>MONTH(Orders[[#This Row],[Order_Date]])</f>
        <v>9</v>
      </c>
      <c r="G10078" s="2" t="s">
        <v>442</v>
      </c>
      <c r="H10078" t="s">
        <v>1701</v>
      </c>
      <c r="I10078" t="s">
        <v>21</v>
      </c>
      <c r="J10078" t="s">
        <v>15</v>
      </c>
      <c r="K10078" t="s">
        <v>27</v>
      </c>
      <c r="L10078" t="s">
        <v>17</v>
      </c>
      <c r="M10078" s="1">
        <v>5428.46</v>
      </c>
      <c r="N10078" s="1">
        <v>989.43</v>
      </c>
      <c r="O10078">
        <v>0.08</v>
      </c>
    </row>
    <row r="10079" spans="1:15" x14ac:dyDescent="0.3">
      <c r="A10079" t="str">
        <f xml:space="preserve"> _xlfn.XLOOKUP(H10079, 'Customers'!B:B, 'Customers'!A:A)</f>
        <v>CUST_776</v>
      </c>
      <c r="B10079" t="str">
        <f>_xlfn.XLOOKUP(L10079, Products!C:C, Products!A:A)</f>
        <v>PROD_1</v>
      </c>
      <c r="C10079">
        <v>10078</v>
      </c>
      <c r="D10079" s="2" t="s">
        <v>856</v>
      </c>
      <c r="E10079">
        <f>YEAR(Orders[[#This Row],[Order_Date]])</f>
        <v>2022</v>
      </c>
      <c r="F10079">
        <f>MONTH(Orders[[#This Row],[Order_Date]])</f>
        <v>2</v>
      </c>
      <c r="G10079" s="2" t="s">
        <v>1183</v>
      </c>
      <c r="H10079" t="s">
        <v>1523</v>
      </c>
      <c r="I10079" t="s">
        <v>14</v>
      </c>
      <c r="J10079" t="s">
        <v>33</v>
      </c>
      <c r="K10079" t="s">
        <v>16</v>
      </c>
      <c r="L10079" t="s">
        <v>17</v>
      </c>
      <c r="M10079" s="1">
        <v>8915.64</v>
      </c>
      <c r="N10079" s="1">
        <v>1163.56</v>
      </c>
      <c r="O10079">
        <v>0.18</v>
      </c>
    </row>
    <row r="10080" spans="1:15" x14ac:dyDescent="0.3">
      <c r="A10080" t="str">
        <f xml:space="preserve"> _xlfn.XLOOKUP(H10080, 'Customers'!B:B, 'Customers'!A:A)</f>
        <v>CUST_789</v>
      </c>
      <c r="B10080" t="str">
        <f>_xlfn.XLOOKUP(L10080, Products!C:C, Products!A:A)</f>
        <v>PROD_4</v>
      </c>
      <c r="C10080">
        <v>10079</v>
      </c>
      <c r="D10080" s="2" t="s">
        <v>784</v>
      </c>
      <c r="E10080">
        <f>YEAR(Orders[[#This Row],[Order_Date]])</f>
        <v>2022</v>
      </c>
      <c r="F10080">
        <f>MONTH(Orders[[#This Row],[Order_Date]])</f>
        <v>2</v>
      </c>
      <c r="G10080" s="2" t="s">
        <v>154</v>
      </c>
      <c r="H10080" t="s">
        <v>1537</v>
      </c>
      <c r="I10080" t="s">
        <v>21</v>
      </c>
      <c r="J10080" t="s">
        <v>22</v>
      </c>
      <c r="K10080" t="s">
        <v>34</v>
      </c>
      <c r="L10080" t="s">
        <v>35</v>
      </c>
      <c r="M10080" s="1">
        <v>2546.8000000000002</v>
      </c>
      <c r="N10080" s="1">
        <v>546.77</v>
      </c>
      <c r="O10080">
        <v>0.19</v>
      </c>
    </row>
    <row r="10081" spans="1:15" x14ac:dyDescent="0.3">
      <c r="A10081" t="str">
        <f xml:space="preserve"> _xlfn.XLOOKUP(H10081, 'Customers'!B:B, 'Customers'!A:A)</f>
        <v>CUST_847</v>
      </c>
      <c r="B10081" t="str">
        <f>_xlfn.XLOOKUP(L10081, Products!C:C, Products!A:A)</f>
        <v>PROD_1</v>
      </c>
      <c r="C10081">
        <v>10080</v>
      </c>
      <c r="D10081" s="2" t="s">
        <v>809</v>
      </c>
      <c r="E10081">
        <f>YEAR(Orders[[#This Row],[Order_Date]])</f>
        <v>2023</v>
      </c>
      <c r="F10081">
        <f>MONTH(Orders[[#This Row],[Order_Date]])</f>
        <v>12</v>
      </c>
      <c r="G10081" s="2" t="s">
        <v>1411</v>
      </c>
      <c r="H10081" t="s">
        <v>1600</v>
      </c>
      <c r="I10081" t="s">
        <v>14</v>
      </c>
      <c r="J10081" t="s">
        <v>65</v>
      </c>
      <c r="K10081" t="s">
        <v>27</v>
      </c>
      <c r="L10081" t="s">
        <v>17</v>
      </c>
      <c r="M10081" s="1">
        <v>1048.03</v>
      </c>
      <c r="N10081" s="1">
        <v>186.13</v>
      </c>
      <c r="O10081">
        <v>0.04</v>
      </c>
    </row>
    <row r="10082" spans="1:15" x14ac:dyDescent="0.3">
      <c r="A10082" t="str">
        <f xml:space="preserve"> _xlfn.XLOOKUP(H10082, 'Customers'!B:B, 'Customers'!A:A)</f>
        <v>CUST_303</v>
      </c>
      <c r="B10082" t="str">
        <f>_xlfn.XLOOKUP(L10082, Products!C:C, Products!A:A)</f>
        <v>PROD_8</v>
      </c>
      <c r="C10082">
        <v>10081</v>
      </c>
      <c r="D10082" s="2" t="s">
        <v>687</v>
      </c>
      <c r="E10082">
        <f>YEAR(Orders[[#This Row],[Order_Date]])</f>
        <v>2022</v>
      </c>
      <c r="F10082">
        <f>MONTH(Orders[[#This Row],[Order_Date]])</f>
        <v>5</v>
      </c>
      <c r="G10082" s="2" t="s">
        <v>1036</v>
      </c>
      <c r="H10082" t="s">
        <v>796</v>
      </c>
      <c r="I10082" t="s">
        <v>21</v>
      </c>
      <c r="J10082" t="s">
        <v>65</v>
      </c>
      <c r="K10082" t="s">
        <v>27</v>
      </c>
      <c r="L10082" t="s">
        <v>73</v>
      </c>
      <c r="M10082" s="1">
        <v>2526.8200000000002</v>
      </c>
      <c r="N10082" s="1">
        <v>-162.79</v>
      </c>
      <c r="O10082">
        <v>0.06</v>
      </c>
    </row>
    <row r="10083" spans="1:15" x14ac:dyDescent="0.3">
      <c r="A10083" t="str">
        <f xml:space="preserve"> _xlfn.XLOOKUP(H10083, 'Customers'!B:B, 'Customers'!A:A)</f>
        <v>CUST_845</v>
      </c>
      <c r="B10083" t="str">
        <f>_xlfn.XLOOKUP(L10083, Products!C:C, Products!A:A)</f>
        <v>PROD_5</v>
      </c>
      <c r="C10083">
        <v>10082</v>
      </c>
      <c r="D10083" s="2" t="s">
        <v>448</v>
      </c>
      <c r="E10083">
        <f>YEAR(Orders[[#This Row],[Order_Date]])</f>
        <v>2023</v>
      </c>
      <c r="F10083">
        <f>MONTH(Orders[[#This Row],[Order_Date]])</f>
        <v>11</v>
      </c>
      <c r="G10083" s="2" t="s">
        <v>1134</v>
      </c>
      <c r="H10083" t="s">
        <v>1598</v>
      </c>
      <c r="I10083" t="s">
        <v>21</v>
      </c>
      <c r="J10083" t="s">
        <v>65</v>
      </c>
      <c r="K10083" t="s">
        <v>34</v>
      </c>
      <c r="L10083" t="s">
        <v>39</v>
      </c>
      <c r="M10083" s="1">
        <v>3005.25</v>
      </c>
      <c r="N10083" s="1">
        <v>333.69</v>
      </c>
      <c r="O10083">
        <v>0.05</v>
      </c>
    </row>
    <row r="10084" spans="1:15" x14ac:dyDescent="0.3">
      <c r="A10084" t="str">
        <f xml:space="preserve"> _xlfn.XLOOKUP(H10084, 'Customers'!B:B, 'Customers'!A:A)</f>
        <v>CUST_105</v>
      </c>
      <c r="B10084" t="str">
        <f>_xlfn.XLOOKUP(L10084, Products!C:C, Products!A:A)</f>
        <v>PROD_1</v>
      </c>
      <c r="C10084">
        <v>10083</v>
      </c>
      <c r="D10084" s="2" t="s">
        <v>424</v>
      </c>
      <c r="E10084">
        <f>YEAR(Orders[[#This Row],[Order_Date]])</f>
        <v>2023</v>
      </c>
      <c r="F10084">
        <f>MONTH(Orders[[#This Row],[Order_Date]])</f>
        <v>12</v>
      </c>
      <c r="G10084" s="2" t="s">
        <v>574</v>
      </c>
      <c r="H10084" t="s">
        <v>329</v>
      </c>
      <c r="I10084" t="s">
        <v>32</v>
      </c>
      <c r="J10084" t="s">
        <v>65</v>
      </c>
      <c r="K10084" t="s">
        <v>16</v>
      </c>
      <c r="L10084" t="s">
        <v>17</v>
      </c>
      <c r="M10084" s="1">
        <v>3910.49</v>
      </c>
      <c r="N10084" s="1">
        <v>885.73</v>
      </c>
      <c r="O10084">
        <v>0.19</v>
      </c>
    </row>
    <row r="10085" spans="1:15" x14ac:dyDescent="0.3">
      <c r="A10085" t="str">
        <f xml:space="preserve"> _xlfn.XLOOKUP(H10085, 'Customers'!B:B, 'Customers'!A:A)</f>
        <v>CUST_128</v>
      </c>
      <c r="B10085" t="str">
        <f>_xlfn.XLOOKUP(L10085, Products!C:C, Products!A:A)</f>
        <v>PROD_8</v>
      </c>
      <c r="C10085">
        <v>10084</v>
      </c>
      <c r="D10085" s="2" t="s">
        <v>290</v>
      </c>
      <c r="E10085">
        <f>YEAR(Orders[[#This Row],[Order_Date]])</f>
        <v>2023</v>
      </c>
      <c r="F10085">
        <f>MONTH(Orders[[#This Row],[Order_Date]])</f>
        <v>9</v>
      </c>
      <c r="G10085" s="2" t="s">
        <v>92</v>
      </c>
      <c r="H10085" t="s">
        <v>394</v>
      </c>
      <c r="I10085" t="s">
        <v>14</v>
      </c>
      <c r="J10085" t="s">
        <v>65</v>
      </c>
      <c r="K10085" t="s">
        <v>27</v>
      </c>
      <c r="L10085" t="s">
        <v>73</v>
      </c>
      <c r="M10085" s="1">
        <v>8546.4500000000007</v>
      </c>
      <c r="N10085" s="1">
        <v>211.56</v>
      </c>
      <c r="O10085">
        <v>0.28000000000000003</v>
      </c>
    </row>
    <row r="10086" spans="1:15" x14ac:dyDescent="0.3">
      <c r="A10086" t="str">
        <f xml:space="preserve"> _xlfn.XLOOKUP(H10086, 'Customers'!B:B, 'Customers'!A:A)</f>
        <v>CUST_443</v>
      </c>
      <c r="B10086" t="str">
        <f>_xlfn.XLOOKUP(L10086, Products!C:C, Products!A:A)</f>
        <v>PROD_3</v>
      </c>
      <c r="C10086">
        <v>10085</v>
      </c>
      <c r="D10086" s="2" t="s">
        <v>240</v>
      </c>
      <c r="E10086">
        <f>YEAR(Orders[[#This Row],[Order_Date]])</f>
        <v>2022</v>
      </c>
      <c r="F10086">
        <f>MONTH(Orders[[#This Row],[Order_Date]])</f>
        <v>8</v>
      </c>
      <c r="G10086" s="2" t="s">
        <v>1206</v>
      </c>
      <c r="H10086" t="s">
        <v>1060</v>
      </c>
      <c r="I10086" t="s">
        <v>14</v>
      </c>
      <c r="J10086" t="s">
        <v>65</v>
      </c>
      <c r="K10086" t="s">
        <v>27</v>
      </c>
      <c r="L10086" t="s">
        <v>28</v>
      </c>
      <c r="M10086" s="1">
        <v>9366.2900000000009</v>
      </c>
      <c r="N10086" s="1">
        <v>396.66</v>
      </c>
      <c r="O10086">
        <v>0.27</v>
      </c>
    </row>
    <row r="10087" spans="1:15" x14ac:dyDescent="0.3">
      <c r="A10087" t="str">
        <f xml:space="preserve"> _xlfn.XLOOKUP(H10087, 'Customers'!B:B, 'Customers'!A:A)</f>
        <v>CUST_752</v>
      </c>
      <c r="B10087" t="str">
        <f>_xlfn.XLOOKUP(L10087, Products!C:C, Products!A:A)</f>
        <v>PROD_1</v>
      </c>
      <c r="C10087">
        <v>10086</v>
      </c>
      <c r="D10087" s="2" t="s">
        <v>327</v>
      </c>
      <c r="E10087">
        <f>YEAR(Orders[[#This Row],[Order_Date]])</f>
        <v>2022</v>
      </c>
      <c r="F10087">
        <f>MONTH(Orders[[#This Row],[Order_Date]])</f>
        <v>4</v>
      </c>
      <c r="G10087" s="2" t="s">
        <v>605</v>
      </c>
      <c r="H10087" t="s">
        <v>1498</v>
      </c>
      <c r="I10087" t="s">
        <v>21</v>
      </c>
      <c r="J10087" t="s">
        <v>33</v>
      </c>
      <c r="K10087" t="s">
        <v>16</v>
      </c>
      <c r="L10087" t="s">
        <v>17</v>
      </c>
      <c r="M10087" s="1">
        <v>1748.81</v>
      </c>
      <c r="N10087" s="1">
        <v>14.75</v>
      </c>
      <c r="O10087">
        <v>0.05</v>
      </c>
    </row>
    <row r="10088" spans="1:15" x14ac:dyDescent="0.3">
      <c r="A10088" t="str">
        <f xml:space="preserve"> _xlfn.XLOOKUP(H10088, 'Customers'!B:B, 'Customers'!A:A)</f>
        <v>CUST_117</v>
      </c>
      <c r="B10088" t="str">
        <f>_xlfn.XLOOKUP(L10088, Products!C:C, Products!A:A)</f>
        <v>PROD_5</v>
      </c>
      <c r="C10088">
        <v>10087</v>
      </c>
      <c r="D10088" s="2" t="s">
        <v>827</v>
      </c>
      <c r="E10088">
        <f>YEAR(Orders[[#This Row],[Order_Date]])</f>
        <v>2023</v>
      </c>
      <c r="F10088">
        <f>MONTH(Orders[[#This Row],[Order_Date]])</f>
        <v>4</v>
      </c>
      <c r="G10088" s="2" t="s">
        <v>398</v>
      </c>
      <c r="H10088" t="s">
        <v>367</v>
      </c>
      <c r="I10088" t="s">
        <v>14</v>
      </c>
      <c r="J10088" t="s">
        <v>15</v>
      </c>
      <c r="K10088" t="s">
        <v>34</v>
      </c>
      <c r="L10088" t="s">
        <v>39</v>
      </c>
      <c r="M10088" s="1">
        <v>3703.7</v>
      </c>
      <c r="N10088" s="1">
        <v>-106.26</v>
      </c>
      <c r="O10088">
        <v>0</v>
      </c>
    </row>
    <row r="10089" spans="1:15" x14ac:dyDescent="0.3">
      <c r="A10089" t="str">
        <f xml:space="preserve"> _xlfn.XLOOKUP(H10089, 'Customers'!B:B, 'Customers'!A:A)</f>
        <v>CUST_407</v>
      </c>
      <c r="B10089" t="str">
        <f>_xlfn.XLOOKUP(L10089, Products!C:C, Products!A:A)</f>
        <v>PROD_2</v>
      </c>
      <c r="C10089">
        <v>10088</v>
      </c>
      <c r="D10089" s="2" t="s">
        <v>332</v>
      </c>
      <c r="E10089">
        <f>YEAR(Orders[[#This Row],[Order_Date]])</f>
        <v>2022</v>
      </c>
      <c r="F10089">
        <f>MONTH(Orders[[#This Row],[Order_Date]])</f>
        <v>11</v>
      </c>
      <c r="G10089" s="2" t="s">
        <v>445</v>
      </c>
      <c r="H10089" t="s">
        <v>993</v>
      </c>
      <c r="I10089" t="s">
        <v>14</v>
      </c>
      <c r="J10089" t="s">
        <v>15</v>
      </c>
      <c r="K10089" t="s">
        <v>16</v>
      </c>
      <c r="L10089" t="s">
        <v>23</v>
      </c>
      <c r="M10089" s="1">
        <v>240.51</v>
      </c>
      <c r="N10089" s="1">
        <v>18.41</v>
      </c>
      <c r="O10089">
        <v>0.01</v>
      </c>
    </row>
    <row r="10090" spans="1:15" x14ac:dyDescent="0.3">
      <c r="A10090" t="str">
        <f xml:space="preserve"> _xlfn.XLOOKUP(H10090, 'Customers'!B:B, 'Customers'!A:A)</f>
        <v>CUST_627</v>
      </c>
      <c r="B10090" t="str">
        <f>_xlfn.XLOOKUP(L10090, Products!C:C, Products!A:A)</f>
        <v>PROD_1</v>
      </c>
      <c r="C10090">
        <v>10089</v>
      </c>
      <c r="D10090" s="2" t="s">
        <v>295</v>
      </c>
      <c r="E10090">
        <f>YEAR(Orders[[#This Row],[Order_Date]])</f>
        <v>2022</v>
      </c>
      <c r="F10090">
        <f>MONTH(Orders[[#This Row],[Order_Date]])</f>
        <v>7</v>
      </c>
      <c r="G10090" s="2" t="s">
        <v>492</v>
      </c>
      <c r="H10090" t="s">
        <v>1349</v>
      </c>
      <c r="I10090" t="s">
        <v>32</v>
      </c>
      <c r="J10090" t="s">
        <v>15</v>
      </c>
      <c r="K10090" t="s">
        <v>16</v>
      </c>
      <c r="L10090" t="s">
        <v>17</v>
      </c>
      <c r="M10090" s="1">
        <v>9756.01</v>
      </c>
      <c r="N10090" s="1">
        <v>-281.62</v>
      </c>
      <c r="O10090">
        <v>0.14000000000000001</v>
      </c>
    </row>
    <row r="10091" spans="1:15" x14ac:dyDescent="0.3">
      <c r="A10091" t="str">
        <f xml:space="preserve"> _xlfn.XLOOKUP(H10091, 'Customers'!B:B, 'Customers'!A:A)</f>
        <v>CUST_130</v>
      </c>
      <c r="B10091" t="str">
        <f>_xlfn.XLOOKUP(L10091, Products!C:C, Products!A:A)</f>
        <v>PROD_1</v>
      </c>
      <c r="C10091">
        <v>10090</v>
      </c>
      <c r="D10091" s="2" t="s">
        <v>554</v>
      </c>
      <c r="E10091">
        <f>YEAR(Orders[[#This Row],[Order_Date]])</f>
        <v>2023</v>
      </c>
      <c r="F10091">
        <f>MONTH(Orders[[#This Row],[Order_Date]])</f>
        <v>3</v>
      </c>
      <c r="G10091" s="2" t="s">
        <v>1110</v>
      </c>
      <c r="H10091" t="s">
        <v>402</v>
      </c>
      <c r="I10091" t="s">
        <v>32</v>
      </c>
      <c r="J10091" t="s">
        <v>33</v>
      </c>
      <c r="K10091" t="s">
        <v>16</v>
      </c>
      <c r="L10091" t="s">
        <v>17</v>
      </c>
      <c r="M10091" s="1">
        <v>7521.19</v>
      </c>
      <c r="N10091" s="1">
        <v>1315.13</v>
      </c>
      <c r="O10091">
        <v>0.01</v>
      </c>
    </row>
    <row r="10092" spans="1:15" x14ac:dyDescent="0.3">
      <c r="A10092" t="str">
        <f xml:space="preserve"> _xlfn.XLOOKUP(H10092, 'Customers'!B:B, 'Customers'!A:A)</f>
        <v>CUST_301</v>
      </c>
      <c r="B10092" t="str">
        <f>_xlfn.XLOOKUP(L10092, Products!C:C, Products!A:A)</f>
        <v>PROD_8</v>
      </c>
      <c r="C10092">
        <v>10091</v>
      </c>
      <c r="D10092" s="2" t="s">
        <v>980</v>
      </c>
      <c r="E10092">
        <f>YEAR(Orders[[#This Row],[Order_Date]])</f>
        <v>2023</v>
      </c>
      <c r="F10092">
        <f>MONTH(Orders[[#This Row],[Order_Date]])</f>
        <v>7</v>
      </c>
      <c r="G10092" s="2" t="s">
        <v>544</v>
      </c>
      <c r="H10092" t="s">
        <v>792</v>
      </c>
      <c r="I10092" t="s">
        <v>32</v>
      </c>
      <c r="J10092" t="s">
        <v>33</v>
      </c>
      <c r="K10092" t="s">
        <v>27</v>
      </c>
      <c r="L10092" t="s">
        <v>73</v>
      </c>
      <c r="M10092" s="1">
        <v>4486.32</v>
      </c>
      <c r="N10092" s="1">
        <v>671.88</v>
      </c>
      <c r="O10092">
        <v>0.18</v>
      </c>
    </row>
    <row r="10093" spans="1:15" x14ac:dyDescent="0.3">
      <c r="A10093" t="str">
        <f xml:space="preserve"> _xlfn.XLOOKUP(H10093, 'Customers'!B:B, 'Customers'!A:A)</f>
        <v>CUST_181</v>
      </c>
      <c r="B10093" t="str">
        <f>_xlfn.XLOOKUP(L10093, Products!C:C, Products!A:A)</f>
        <v>PROD_3</v>
      </c>
      <c r="C10093">
        <v>10092</v>
      </c>
      <c r="D10093" s="2" t="s">
        <v>80</v>
      </c>
      <c r="E10093">
        <f>YEAR(Orders[[#This Row],[Order_Date]])</f>
        <v>2023</v>
      </c>
      <c r="F10093">
        <f>MONTH(Orders[[#This Row],[Order_Date]])</f>
        <v>11</v>
      </c>
      <c r="G10093" s="2" t="s">
        <v>95</v>
      </c>
      <c r="H10093" t="s">
        <v>529</v>
      </c>
      <c r="I10093" t="s">
        <v>14</v>
      </c>
      <c r="J10093" t="s">
        <v>15</v>
      </c>
      <c r="K10093" t="s">
        <v>27</v>
      </c>
      <c r="L10093" t="s">
        <v>28</v>
      </c>
      <c r="M10093" s="1">
        <v>8992.98</v>
      </c>
      <c r="N10093" s="1">
        <v>895.31</v>
      </c>
      <c r="O10093">
        <v>0.05</v>
      </c>
    </row>
    <row r="10094" spans="1:15" x14ac:dyDescent="0.3">
      <c r="A10094" t="str">
        <f xml:space="preserve"> _xlfn.XLOOKUP(H10094, 'Customers'!B:B, 'Customers'!A:A)</f>
        <v>CUST_556</v>
      </c>
      <c r="B10094" t="str">
        <f>_xlfn.XLOOKUP(L10094, Products!C:C, Products!A:A)</f>
        <v>PROD_5</v>
      </c>
      <c r="C10094">
        <v>10093</v>
      </c>
      <c r="D10094" s="2" t="s">
        <v>319</v>
      </c>
      <c r="E10094">
        <f>YEAR(Orders[[#This Row],[Order_Date]])</f>
        <v>2022</v>
      </c>
      <c r="F10094">
        <f>MONTH(Orders[[#This Row],[Order_Date]])</f>
        <v>1</v>
      </c>
      <c r="G10094" s="2" t="s">
        <v>567</v>
      </c>
      <c r="H10094" t="s">
        <v>1243</v>
      </c>
      <c r="I10094" t="s">
        <v>32</v>
      </c>
      <c r="J10094" t="s">
        <v>22</v>
      </c>
      <c r="K10094" t="s">
        <v>34</v>
      </c>
      <c r="L10094" t="s">
        <v>39</v>
      </c>
      <c r="M10094" s="1">
        <v>542.24</v>
      </c>
      <c r="N10094" s="1">
        <v>-15.12</v>
      </c>
      <c r="O10094">
        <v>0.15</v>
      </c>
    </row>
    <row r="10095" spans="1:15" x14ac:dyDescent="0.3">
      <c r="A10095" t="str">
        <f xml:space="preserve"> _xlfn.XLOOKUP(H10095, 'Customers'!B:B, 'Customers'!A:A)</f>
        <v>CUST_225</v>
      </c>
      <c r="B10095" t="str">
        <f>_xlfn.XLOOKUP(L10095, Products!C:C, Products!A:A)</f>
        <v>PROD_2</v>
      </c>
      <c r="C10095">
        <v>10094</v>
      </c>
      <c r="D10095" s="2" t="s">
        <v>289</v>
      </c>
      <c r="E10095">
        <f>YEAR(Orders[[#This Row],[Order_Date]])</f>
        <v>2023</v>
      </c>
      <c r="F10095">
        <f>MONTH(Orders[[#This Row],[Order_Date]])</f>
        <v>9</v>
      </c>
      <c r="G10095" s="2" t="s">
        <v>338</v>
      </c>
      <c r="H10095" t="s">
        <v>628</v>
      </c>
      <c r="I10095" t="s">
        <v>32</v>
      </c>
      <c r="J10095" t="s">
        <v>22</v>
      </c>
      <c r="K10095" t="s">
        <v>16</v>
      </c>
      <c r="L10095" t="s">
        <v>23</v>
      </c>
      <c r="M10095" s="1">
        <v>2745.42</v>
      </c>
      <c r="N10095" s="1">
        <v>674.4</v>
      </c>
      <c r="O10095">
        <v>0.12</v>
      </c>
    </row>
    <row r="10096" spans="1:15" x14ac:dyDescent="0.3">
      <c r="A10096" t="str">
        <f xml:space="preserve"> _xlfn.XLOOKUP(H10096, 'Customers'!B:B, 'Customers'!A:A)</f>
        <v>CUST_198</v>
      </c>
      <c r="B10096" t="str">
        <f>_xlfn.XLOOKUP(L10096, Products!C:C, Products!A:A)</f>
        <v>PROD_3</v>
      </c>
      <c r="C10096">
        <v>10095</v>
      </c>
      <c r="D10096" s="2" t="s">
        <v>273</v>
      </c>
      <c r="E10096">
        <f>YEAR(Orders[[#This Row],[Order_Date]])</f>
        <v>2022</v>
      </c>
      <c r="F10096">
        <f>MONTH(Orders[[#This Row],[Order_Date]])</f>
        <v>3</v>
      </c>
      <c r="G10096" s="2" t="s">
        <v>428</v>
      </c>
      <c r="H10096" t="s">
        <v>568</v>
      </c>
      <c r="I10096" t="s">
        <v>14</v>
      </c>
      <c r="J10096" t="s">
        <v>15</v>
      </c>
      <c r="K10096" t="s">
        <v>27</v>
      </c>
      <c r="L10096" t="s">
        <v>28</v>
      </c>
      <c r="M10096" s="1">
        <v>5791.69</v>
      </c>
      <c r="N10096" s="1">
        <v>-371.47</v>
      </c>
      <c r="O10096">
        <v>0.22</v>
      </c>
    </row>
    <row r="10097" spans="1:15" x14ac:dyDescent="0.3">
      <c r="A10097" t="str">
        <f xml:space="preserve"> _xlfn.XLOOKUP(H10097, 'Customers'!B:B, 'Customers'!A:A)</f>
        <v>CUST_288</v>
      </c>
      <c r="B10097" t="str">
        <f>_xlfn.XLOOKUP(L10097, Products!C:C, Products!A:A)</f>
        <v>PROD_1</v>
      </c>
      <c r="C10097">
        <v>10096</v>
      </c>
      <c r="D10097" s="2" t="s">
        <v>1106</v>
      </c>
      <c r="E10097">
        <f>YEAR(Orders[[#This Row],[Order_Date]])</f>
        <v>2023</v>
      </c>
      <c r="F10097">
        <f>MONTH(Orders[[#This Row],[Order_Date]])</f>
        <v>7</v>
      </c>
      <c r="G10097" s="2" t="s">
        <v>1249</v>
      </c>
      <c r="H10097" t="s">
        <v>767</v>
      </c>
      <c r="I10097" t="s">
        <v>32</v>
      </c>
      <c r="J10097" t="s">
        <v>15</v>
      </c>
      <c r="K10097" t="s">
        <v>27</v>
      </c>
      <c r="L10097" t="s">
        <v>17</v>
      </c>
      <c r="M10097" s="1">
        <v>1610.27</v>
      </c>
      <c r="N10097" s="1">
        <v>-70.19</v>
      </c>
      <c r="O10097">
        <v>0.27</v>
      </c>
    </row>
    <row r="10098" spans="1:15" x14ac:dyDescent="0.3">
      <c r="A10098" t="str">
        <f xml:space="preserve"> _xlfn.XLOOKUP(H10098, 'Customers'!B:B, 'Customers'!A:A)</f>
        <v>CUST_724</v>
      </c>
      <c r="B10098" t="str">
        <f>_xlfn.XLOOKUP(L10098, Products!C:C, Products!A:A)</f>
        <v>PROD_1</v>
      </c>
      <c r="C10098">
        <v>10097</v>
      </c>
      <c r="D10098" s="2" t="s">
        <v>802</v>
      </c>
      <c r="E10098">
        <f>YEAR(Orders[[#This Row],[Order_Date]])</f>
        <v>2023</v>
      </c>
      <c r="F10098">
        <f>MONTH(Orders[[#This Row],[Order_Date]])</f>
        <v>2</v>
      </c>
      <c r="G10098" s="2" t="s">
        <v>345</v>
      </c>
      <c r="H10098" t="s">
        <v>1466</v>
      </c>
      <c r="I10098" t="s">
        <v>32</v>
      </c>
      <c r="J10098" t="s">
        <v>22</v>
      </c>
      <c r="K10098" t="s">
        <v>27</v>
      </c>
      <c r="L10098" t="s">
        <v>17</v>
      </c>
      <c r="M10098" s="1">
        <v>4219.6400000000003</v>
      </c>
      <c r="N10098" s="1">
        <v>1180.47</v>
      </c>
      <c r="O10098">
        <v>0.01</v>
      </c>
    </row>
    <row r="10099" spans="1:15" x14ac:dyDescent="0.3">
      <c r="A10099" t="str">
        <f xml:space="preserve"> _xlfn.XLOOKUP(H10099, 'Customers'!B:B, 'Customers'!A:A)</f>
        <v>CUST_276</v>
      </c>
      <c r="B10099" t="str">
        <f>_xlfn.XLOOKUP(L10099, Products!C:C, Products!A:A)</f>
        <v>PROD_4</v>
      </c>
      <c r="C10099">
        <v>10098</v>
      </c>
      <c r="D10099" s="2" t="s">
        <v>649</v>
      </c>
      <c r="E10099">
        <f>YEAR(Orders[[#This Row],[Order_Date]])</f>
        <v>2022</v>
      </c>
      <c r="F10099">
        <f>MONTH(Orders[[#This Row],[Order_Date]])</f>
        <v>5</v>
      </c>
      <c r="G10099" s="2" t="s">
        <v>165</v>
      </c>
      <c r="H10099" t="s">
        <v>739</v>
      </c>
      <c r="I10099" t="s">
        <v>14</v>
      </c>
      <c r="J10099" t="s">
        <v>22</v>
      </c>
      <c r="K10099" t="s">
        <v>34</v>
      </c>
      <c r="L10099" t="s">
        <v>35</v>
      </c>
      <c r="M10099" s="1">
        <v>8619.8799999999992</v>
      </c>
      <c r="N10099" s="1">
        <v>391.27</v>
      </c>
      <c r="O10099">
        <v>0.16</v>
      </c>
    </row>
    <row r="10100" spans="1:15" x14ac:dyDescent="0.3">
      <c r="A10100" t="str">
        <f xml:space="preserve"> _xlfn.XLOOKUP(H10100, 'Customers'!B:B, 'Customers'!A:A)</f>
        <v>CUST_529</v>
      </c>
      <c r="B10100" t="str">
        <f>_xlfn.XLOOKUP(L10100, Products!C:C, Products!A:A)</f>
        <v>PROD_7</v>
      </c>
      <c r="C10100">
        <v>10099</v>
      </c>
      <c r="D10100" s="2" t="s">
        <v>584</v>
      </c>
      <c r="E10100">
        <f>YEAR(Orders[[#This Row],[Order_Date]])</f>
        <v>2022</v>
      </c>
      <c r="F10100">
        <f>MONTH(Orders[[#This Row],[Order_Date]])</f>
        <v>8</v>
      </c>
      <c r="G10100" s="2" t="s">
        <v>1399</v>
      </c>
      <c r="H10100" t="s">
        <v>1207</v>
      </c>
      <c r="I10100" t="s">
        <v>14</v>
      </c>
      <c r="J10100" t="s">
        <v>33</v>
      </c>
      <c r="K10100" t="s">
        <v>16</v>
      </c>
      <c r="L10100" t="s">
        <v>66</v>
      </c>
      <c r="M10100" s="1">
        <v>4902.8999999999996</v>
      </c>
      <c r="N10100" s="1">
        <v>883.02</v>
      </c>
      <c r="O10100">
        <v>0.17</v>
      </c>
    </row>
    <row r="10101" spans="1:15" x14ac:dyDescent="0.3">
      <c r="A10101" t="str">
        <f xml:space="preserve"> _xlfn.XLOOKUP(H10101, 'Customers'!B:B, 'Customers'!A:A)</f>
        <v>CUST_256</v>
      </c>
      <c r="B10101" t="str">
        <f>_xlfn.XLOOKUP(L10101, Products!C:C, Products!A:A)</f>
        <v>PROD_6</v>
      </c>
      <c r="C10101">
        <v>10100</v>
      </c>
      <c r="D10101" s="2" t="s">
        <v>19</v>
      </c>
      <c r="E10101">
        <f>YEAR(Orders[[#This Row],[Order_Date]])</f>
        <v>2023</v>
      </c>
      <c r="F10101">
        <f>MONTH(Orders[[#This Row],[Order_Date]])</f>
        <v>4</v>
      </c>
      <c r="G10101" s="2" t="s">
        <v>1269</v>
      </c>
      <c r="H10101" t="s">
        <v>701</v>
      </c>
      <c r="I10101" t="s">
        <v>21</v>
      </c>
      <c r="J10101" t="s">
        <v>22</v>
      </c>
      <c r="K10101" t="s">
        <v>34</v>
      </c>
      <c r="L10101" t="s">
        <v>52</v>
      </c>
      <c r="M10101" s="1">
        <v>3958.24</v>
      </c>
      <c r="N10101" s="1">
        <v>921.89</v>
      </c>
      <c r="O10101">
        <v>0.2</v>
      </c>
    </row>
    <row r="10102" spans="1:15" x14ac:dyDescent="0.3">
      <c r="A10102" t="str">
        <f xml:space="preserve"> _xlfn.XLOOKUP(H10102, 'Customers'!B:B, 'Customers'!A:A)</f>
        <v>CUST_40</v>
      </c>
      <c r="B10102" t="str">
        <f>_xlfn.XLOOKUP(L10102, Products!C:C, Products!A:A)</f>
        <v>PROD_4</v>
      </c>
      <c r="C10102">
        <v>10101</v>
      </c>
      <c r="D10102" s="2" t="s">
        <v>733</v>
      </c>
      <c r="E10102">
        <f>YEAR(Orders[[#This Row],[Order_Date]])</f>
        <v>2023</v>
      </c>
      <c r="F10102">
        <f>MONTH(Orders[[#This Row],[Order_Date]])</f>
        <v>5</v>
      </c>
      <c r="G10102" s="2" t="s">
        <v>278</v>
      </c>
      <c r="H10102" t="s">
        <v>147</v>
      </c>
      <c r="I10102" t="s">
        <v>32</v>
      </c>
      <c r="J10102" t="s">
        <v>33</v>
      </c>
      <c r="K10102" t="s">
        <v>34</v>
      </c>
      <c r="L10102" t="s">
        <v>35</v>
      </c>
      <c r="M10102" s="1">
        <v>3937.53</v>
      </c>
      <c r="N10102" s="1">
        <v>1144.5</v>
      </c>
      <c r="O10102">
        <v>0.03</v>
      </c>
    </row>
    <row r="10103" spans="1:15" x14ac:dyDescent="0.3">
      <c r="A10103" t="str">
        <f xml:space="preserve"> _xlfn.XLOOKUP(H10103, 'Customers'!B:B, 'Customers'!A:A)</f>
        <v>CUST_845</v>
      </c>
      <c r="B10103" t="str">
        <f>_xlfn.XLOOKUP(L10103, Products!C:C, Products!A:A)</f>
        <v>PROD_8</v>
      </c>
      <c r="C10103">
        <v>10102</v>
      </c>
      <c r="D10103" s="2" t="s">
        <v>195</v>
      </c>
      <c r="E10103">
        <f>YEAR(Orders[[#This Row],[Order_Date]])</f>
        <v>2022</v>
      </c>
      <c r="F10103">
        <f>MONTH(Orders[[#This Row],[Order_Date]])</f>
        <v>9</v>
      </c>
      <c r="G10103" s="2" t="s">
        <v>376</v>
      </c>
      <c r="H10103" t="s">
        <v>1598</v>
      </c>
      <c r="I10103" t="s">
        <v>21</v>
      </c>
      <c r="J10103" t="s">
        <v>22</v>
      </c>
      <c r="K10103" t="s">
        <v>27</v>
      </c>
      <c r="L10103" t="s">
        <v>73</v>
      </c>
      <c r="M10103" s="1">
        <v>5641.54</v>
      </c>
      <c r="N10103" s="1">
        <v>780.28</v>
      </c>
      <c r="O10103">
        <v>0.21</v>
      </c>
    </row>
    <row r="10104" spans="1:15" x14ac:dyDescent="0.3">
      <c r="A10104" t="str">
        <f xml:space="preserve"> _xlfn.XLOOKUP(H10104, 'Customers'!B:B, 'Customers'!A:A)</f>
        <v>CUST_809</v>
      </c>
      <c r="B10104" t="str">
        <f>_xlfn.XLOOKUP(L10104, Products!C:C, Products!A:A)</f>
        <v>PROD_8</v>
      </c>
      <c r="C10104">
        <v>10103</v>
      </c>
      <c r="D10104" s="2" t="s">
        <v>104</v>
      </c>
      <c r="E10104">
        <f>YEAR(Orders[[#This Row],[Order_Date]])</f>
        <v>2022</v>
      </c>
      <c r="F10104">
        <f>MONTH(Orders[[#This Row],[Order_Date]])</f>
        <v>2</v>
      </c>
      <c r="G10104" s="2" t="s">
        <v>582</v>
      </c>
      <c r="H10104" t="s">
        <v>1559</v>
      </c>
      <c r="I10104" t="s">
        <v>14</v>
      </c>
      <c r="J10104" t="s">
        <v>33</v>
      </c>
      <c r="K10104" t="s">
        <v>27</v>
      </c>
      <c r="L10104" t="s">
        <v>73</v>
      </c>
      <c r="M10104" s="1">
        <v>4321.58</v>
      </c>
      <c r="N10104" s="1">
        <v>458.04</v>
      </c>
      <c r="O10104">
        <v>0.05</v>
      </c>
    </row>
    <row r="10105" spans="1:15" x14ac:dyDescent="0.3">
      <c r="A10105" t="str">
        <f xml:space="preserve"> _xlfn.XLOOKUP(H10105, 'Customers'!B:B, 'Customers'!A:A)</f>
        <v>CUST_445</v>
      </c>
      <c r="B10105" t="str">
        <f>_xlfn.XLOOKUP(L10105, Products!C:C, Products!A:A)</f>
        <v>PROD_2</v>
      </c>
      <c r="C10105">
        <v>10104</v>
      </c>
      <c r="D10105" s="2" t="s">
        <v>535</v>
      </c>
      <c r="E10105">
        <f>YEAR(Orders[[#This Row],[Order_Date]])</f>
        <v>2022</v>
      </c>
      <c r="F10105">
        <f>MONTH(Orders[[#This Row],[Order_Date]])</f>
        <v>1</v>
      </c>
      <c r="G10105" s="2" t="s">
        <v>1182</v>
      </c>
      <c r="H10105" t="s">
        <v>1065</v>
      </c>
      <c r="I10105" t="s">
        <v>14</v>
      </c>
      <c r="J10105" t="s">
        <v>65</v>
      </c>
      <c r="K10105" t="s">
        <v>16</v>
      </c>
      <c r="L10105" t="s">
        <v>23</v>
      </c>
      <c r="M10105" s="1">
        <v>7058.65</v>
      </c>
      <c r="N10105" s="1">
        <v>2001.08</v>
      </c>
      <c r="O10105">
        <v>0.17</v>
      </c>
    </row>
    <row r="10106" spans="1:15" x14ac:dyDescent="0.3">
      <c r="A10106" t="str">
        <f xml:space="preserve"> _xlfn.XLOOKUP(H10106, 'Customers'!B:B, 'Customers'!A:A)</f>
        <v>CUST_797</v>
      </c>
      <c r="B10106" t="str">
        <f>_xlfn.XLOOKUP(L10106, Products!C:C, Products!A:A)</f>
        <v>PROD_6</v>
      </c>
      <c r="C10106">
        <v>10105</v>
      </c>
      <c r="D10106" s="2" t="s">
        <v>304</v>
      </c>
      <c r="E10106">
        <f>YEAR(Orders[[#This Row],[Order_Date]])</f>
        <v>2022</v>
      </c>
      <c r="F10106">
        <f>MONTH(Orders[[#This Row],[Order_Date]])</f>
        <v>6</v>
      </c>
      <c r="G10106" s="2" t="s">
        <v>1138</v>
      </c>
      <c r="H10106" t="s">
        <v>1545</v>
      </c>
      <c r="I10106" t="s">
        <v>21</v>
      </c>
      <c r="J10106" t="s">
        <v>33</v>
      </c>
      <c r="K10106" t="s">
        <v>34</v>
      </c>
      <c r="L10106" t="s">
        <v>52</v>
      </c>
      <c r="M10106" s="1">
        <v>8773.1</v>
      </c>
      <c r="N10106" s="1">
        <v>749.12</v>
      </c>
      <c r="O10106">
        <v>0.09</v>
      </c>
    </row>
    <row r="10107" spans="1:15" x14ac:dyDescent="0.3">
      <c r="A10107" t="str">
        <f xml:space="preserve"> _xlfn.XLOOKUP(H10107, 'Customers'!B:B, 'Customers'!A:A)</f>
        <v>CUST_574</v>
      </c>
      <c r="B10107" t="str">
        <f>_xlfn.XLOOKUP(L10107, Products!C:C, Products!A:A)</f>
        <v>PROD_5</v>
      </c>
      <c r="C10107">
        <v>10106</v>
      </c>
      <c r="D10107" s="2" t="s">
        <v>913</v>
      </c>
      <c r="E10107">
        <f>YEAR(Orders[[#This Row],[Order_Date]])</f>
        <v>2022</v>
      </c>
      <c r="F10107">
        <f>MONTH(Orders[[#This Row],[Order_Date]])</f>
        <v>9</v>
      </c>
      <c r="G10107" s="2" t="s">
        <v>168</v>
      </c>
      <c r="H10107" t="s">
        <v>1275</v>
      </c>
      <c r="I10107" t="s">
        <v>32</v>
      </c>
      <c r="J10107" t="s">
        <v>65</v>
      </c>
      <c r="K10107" t="s">
        <v>34</v>
      </c>
      <c r="L10107" t="s">
        <v>39</v>
      </c>
      <c r="M10107" s="1">
        <v>3343.69</v>
      </c>
      <c r="N10107" s="1">
        <v>434.16</v>
      </c>
      <c r="O10107">
        <v>0.24</v>
      </c>
    </row>
    <row r="10108" spans="1:15" x14ac:dyDescent="0.3">
      <c r="A10108" t="str">
        <f xml:space="preserve"> _xlfn.XLOOKUP(H10108, 'Customers'!B:B, 'Customers'!A:A)</f>
        <v>CUST_289</v>
      </c>
      <c r="B10108" t="str">
        <f>_xlfn.XLOOKUP(L10108, Products!C:C, Products!A:A)</f>
        <v>PROD_1</v>
      </c>
      <c r="C10108">
        <v>10107</v>
      </c>
      <c r="D10108" s="2" t="s">
        <v>1133</v>
      </c>
      <c r="E10108">
        <f>YEAR(Orders[[#This Row],[Order_Date]])</f>
        <v>2023</v>
      </c>
      <c r="F10108">
        <f>MONTH(Orders[[#This Row],[Order_Date]])</f>
        <v>9</v>
      </c>
      <c r="G10108" s="2" t="s">
        <v>337</v>
      </c>
      <c r="H10108" t="s">
        <v>768</v>
      </c>
      <c r="I10108" t="s">
        <v>32</v>
      </c>
      <c r="J10108" t="s">
        <v>33</v>
      </c>
      <c r="K10108" t="s">
        <v>16</v>
      </c>
      <c r="L10108" t="s">
        <v>17</v>
      </c>
      <c r="M10108" s="1">
        <v>3346.19</v>
      </c>
      <c r="N10108" s="1">
        <v>832.94</v>
      </c>
      <c r="O10108">
        <v>0.28000000000000003</v>
      </c>
    </row>
    <row r="10109" spans="1:15" x14ac:dyDescent="0.3">
      <c r="A10109" t="str">
        <f xml:space="preserve"> _xlfn.XLOOKUP(H10109, 'Customers'!B:B, 'Customers'!A:A)</f>
        <v>CUST_667</v>
      </c>
      <c r="B10109" t="str">
        <f>_xlfn.XLOOKUP(L10109, Products!C:C, Products!A:A)</f>
        <v>PROD_5</v>
      </c>
      <c r="C10109">
        <v>10108</v>
      </c>
      <c r="D10109" s="2" t="s">
        <v>366</v>
      </c>
      <c r="E10109">
        <f>YEAR(Orders[[#This Row],[Order_Date]])</f>
        <v>2022</v>
      </c>
      <c r="F10109">
        <f>MONTH(Orders[[#This Row],[Order_Date]])</f>
        <v>4</v>
      </c>
      <c r="G10109" s="2" t="s">
        <v>931</v>
      </c>
      <c r="H10109" t="s">
        <v>1396</v>
      </c>
      <c r="I10109" t="s">
        <v>32</v>
      </c>
      <c r="J10109" t="s">
        <v>15</v>
      </c>
      <c r="K10109" t="s">
        <v>34</v>
      </c>
      <c r="L10109" t="s">
        <v>39</v>
      </c>
      <c r="M10109" s="1">
        <v>3760.44</v>
      </c>
      <c r="N10109" s="1">
        <v>672.84</v>
      </c>
      <c r="O10109">
        <v>0.08</v>
      </c>
    </row>
    <row r="10110" spans="1:15" x14ac:dyDescent="0.3">
      <c r="A10110" t="str">
        <f xml:space="preserve"> _xlfn.XLOOKUP(H10110, 'Customers'!B:B, 'Customers'!A:A)</f>
        <v>CUST_219</v>
      </c>
      <c r="B10110" t="str">
        <f>_xlfn.XLOOKUP(L10110, Products!C:C, Products!A:A)</f>
        <v>PROD_3</v>
      </c>
      <c r="C10110">
        <v>10109</v>
      </c>
      <c r="D10110" s="2" t="s">
        <v>817</v>
      </c>
      <c r="E10110">
        <f>YEAR(Orders[[#This Row],[Order_Date]])</f>
        <v>2022</v>
      </c>
      <c r="F10110">
        <f>MONTH(Orders[[#This Row],[Order_Date]])</f>
        <v>12</v>
      </c>
      <c r="G10110" s="2" t="s">
        <v>766</v>
      </c>
      <c r="H10110" t="s">
        <v>617</v>
      </c>
      <c r="I10110" t="s">
        <v>32</v>
      </c>
      <c r="J10110" t="s">
        <v>33</v>
      </c>
      <c r="K10110" t="s">
        <v>27</v>
      </c>
      <c r="L10110" t="s">
        <v>28</v>
      </c>
      <c r="M10110" s="1">
        <v>5262.25</v>
      </c>
      <c r="N10110" s="1">
        <v>1398.36</v>
      </c>
      <c r="O10110">
        <v>0.28999999999999998</v>
      </c>
    </row>
    <row r="10111" spans="1:15" x14ac:dyDescent="0.3">
      <c r="A10111" t="str">
        <f xml:space="preserve"> _xlfn.XLOOKUP(H10111, 'Customers'!B:B, 'Customers'!A:A)</f>
        <v>CUST_813</v>
      </c>
      <c r="B10111" t="str">
        <f>_xlfn.XLOOKUP(L10111, Products!C:C, Products!A:A)</f>
        <v>PROD_4</v>
      </c>
      <c r="C10111">
        <v>10110</v>
      </c>
      <c r="D10111" s="2" t="s">
        <v>185</v>
      </c>
      <c r="E10111">
        <f>YEAR(Orders[[#This Row],[Order_Date]])</f>
        <v>2023</v>
      </c>
      <c r="F10111">
        <f>MONTH(Orders[[#This Row],[Order_Date]])</f>
        <v>10</v>
      </c>
      <c r="G10111" s="2" t="s">
        <v>186</v>
      </c>
      <c r="H10111" t="s">
        <v>1563</v>
      </c>
      <c r="I10111" t="s">
        <v>32</v>
      </c>
      <c r="J10111" t="s">
        <v>15</v>
      </c>
      <c r="K10111" t="s">
        <v>34</v>
      </c>
      <c r="L10111" t="s">
        <v>35</v>
      </c>
      <c r="M10111" s="1">
        <v>6418.17</v>
      </c>
      <c r="N10111" s="1">
        <v>954.37</v>
      </c>
      <c r="O10111">
        <v>0.28999999999999998</v>
      </c>
    </row>
    <row r="10112" spans="1:15" x14ac:dyDescent="0.3">
      <c r="A10112" t="str">
        <f xml:space="preserve"> _xlfn.XLOOKUP(H10112, 'Customers'!B:B, 'Customers'!A:A)</f>
        <v>CUST_96</v>
      </c>
      <c r="B10112" t="str">
        <f>_xlfn.XLOOKUP(L10112, Products!C:C, Products!A:A)</f>
        <v>PROD_7</v>
      </c>
      <c r="C10112">
        <v>10111</v>
      </c>
      <c r="D10112" s="2" t="s">
        <v>1123</v>
      </c>
      <c r="E10112">
        <f>YEAR(Orders[[#This Row],[Order_Date]])</f>
        <v>2023</v>
      </c>
      <c r="F10112">
        <f>MONTH(Orders[[#This Row],[Order_Date]])</f>
        <v>8</v>
      </c>
      <c r="G10112" s="2" t="s">
        <v>759</v>
      </c>
      <c r="H10112" t="s">
        <v>303</v>
      </c>
      <c r="I10112" t="s">
        <v>32</v>
      </c>
      <c r="J10112" t="s">
        <v>33</v>
      </c>
      <c r="K10112" t="s">
        <v>16</v>
      </c>
      <c r="L10112" t="s">
        <v>66</v>
      </c>
      <c r="M10112" s="1">
        <v>3684.34</v>
      </c>
      <c r="N10112" s="1">
        <v>544.11</v>
      </c>
      <c r="O10112">
        <v>0.05</v>
      </c>
    </row>
    <row r="10113" spans="1:15" x14ac:dyDescent="0.3">
      <c r="A10113" t="str">
        <f xml:space="preserve"> _xlfn.XLOOKUP(H10113, 'Customers'!B:B, 'Customers'!A:A)</f>
        <v>CUST_842</v>
      </c>
      <c r="B10113" t="str">
        <f>_xlfn.XLOOKUP(L10113, Products!C:C, Products!A:A)</f>
        <v>PROD_8</v>
      </c>
      <c r="C10113">
        <v>10112</v>
      </c>
      <c r="D10113" s="2" t="s">
        <v>200</v>
      </c>
      <c r="E10113">
        <f>YEAR(Orders[[#This Row],[Order_Date]])</f>
        <v>2023</v>
      </c>
      <c r="F10113">
        <f>MONTH(Orders[[#This Row],[Order_Date]])</f>
        <v>1</v>
      </c>
      <c r="G10113" s="2" t="s">
        <v>533</v>
      </c>
      <c r="H10113" t="s">
        <v>1595</v>
      </c>
      <c r="I10113" t="s">
        <v>14</v>
      </c>
      <c r="J10113" t="s">
        <v>33</v>
      </c>
      <c r="K10113" t="s">
        <v>27</v>
      </c>
      <c r="L10113" t="s">
        <v>73</v>
      </c>
      <c r="M10113" s="1">
        <v>4297.51</v>
      </c>
      <c r="N10113" s="1">
        <v>1017.97</v>
      </c>
      <c r="O10113">
        <v>0.03</v>
      </c>
    </row>
    <row r="10114" spans="1:15" x14ac:dyDescent="0.3">
      <c r="A10114" t="str">
        <f xml:space="preserve"> _xlfn.XLOOKUP(H10114, 'Customers'!B:B, 'Customers'!A:A)</f>
        <v>CUST_697</v>
      </c>
      <c r="B10114" t="str">
        <f>_xlfn.XLOOKUP(L10114, Products!C:C, Products!A:A)</f>
        <v>PROD_6</v>
      </c>
      <c r="C10114">
        <v>10113</v>
      </c>
      <c r="D10114" s="2" t="s">
        <v>426</v>
      </c>
      <c r="E10114">
        <f>YEAR(Orders[[#This Row],[Order_Date]])</f>
        <v>2023</v>
      </c>
      <c r="F10114">
        <f>MONTH(Orders[[#This Row],[Order_Date]])</f>
        <v>5</v>
      </c>
      <c r="G10114" s="2" t="s">
        <v>615</v>
      </c>
      <c r="H10114" t="s">
        <v>1436</v>
      </c>
      <c r="I10114" t="s">
        <v>14</v>
      </c>
      <c r="J10114" t="s">
        <v>22</v>
      </c>
      <c r="K10114" t="s">
        <v>34</v>
      </c>
      <c r="L10114" t="s">
        <v>52</v>
      </c>
      <c r="M10114" s="1">
        <v>633.80999999999995</v>
      </c>
      <c r="N10114" s="1">
        <v>-48.43</v>
      </c>
      <c r="O10114">
        <v>0.03</v>
      </c>
    </row>
    <row r="10115" spans="1:15" x14ac:dyDescent="0.3">
      <c r="A10115" t="str">
        <f xml:space="preserve"> _xlfn.XLOOKUP(H10115, 'Customers'!B:B, 'Customers'!A:A)</f>
        <v>CUST_497</v>
      </c>
      <c r="B10115" t="str">
        <f>_xlfn.XLOOKUP(L10115, Products!C:C, Products!A:A)</f>
        <v>PROD_8</v>
      </c>
      <c r="C10115">
        <v>10114</v>
      </c>
      <c r="D10115" s="2" t="s">
        <v>561</v>
      </c>
      <c r="E10115">
        <f>YEAR(Orders[[#This Row],[Order_Date]])</f>
        <v>2022</v>
      </c>
      <c r="F10115">
        <f>MONTH(Orders[[#This Row],[Order_Date]])</f>
        <v>3</v>
      </c>
      <c r="G10115" s="2" t="s">
        <v>881</v>
      </c>
      <c r="H10115" t="s">
        <v>1153</v>
      </c>
      <c r="I10115" t="s">
        <v>14</v>
      </c>
      <c r="J10115" t="s">
        <v>22</v>
      </c>
      <c r="K10115" t="s">
        <v>27</v>
      </c>
      <c r="L10115" t="s">
        <v>73</v>
      </c>
      <c r="M10115" s="1">
        <v>2983.46</v>
      </c>
      <c r="N10115" s="1">
        <v>850.42</v>
      </c>
      <c r="O10115">
        <v>0.14000000000000001</v>
      </c>
    </row>
    <row r="10116" spans="1:15" x14ac:dyDescent="0.3">
      <c r="A10116" t="str">
        <f xml:space="preserve"> _xlfn.XLOOKUP(H10116, 'Customers'!B:B, 'Customers'!A:A)</f>
        <v>CUST_403</v>
      </c>
      <c r="B10116" t="str">
        <f>_xlfn.XLOOKUP(L10116, Products!C:C, Products!A:A)</f>
        <v>PROD_2</v>
      </c>
      <c r="C10116">
        <v>10115</v>
      </c>
      <c r="D10116" s="2" t="s">
        <v>1052</v>
      </c>
      <c r="E10116">
        <f>YEAR(Orders[[#This Row],[Order_Date]])</f>
        <v>2023</v>
      </c>
      <c r="F10116">
        <f>MONTH(Orders[[#This Row],[Order_Date]])</f>
        <v>10</v>
      </c>
      <c r="G10116" s="2" t="s">
        <v>1405</v>
      </c>
      <c r="H10116" t="s">
        <v>988</v>
      </c>
      <c r="I10116" t="s">
        <v>21</v>
      </c>
      <c r="J10116" t="s">
        <v>33</v>
      </c>
      <c r="K10116" t="s">
        <v>16</v>
      </c>
      <c r="L10116" t="s">
        <v>23</v>
      </c>
      <c r="M10116" s="1">
        <v>8566.75</v>
      </c>
      <c r="N10116" s="1">
        <v>-599.97</v>
      </c>
      <c r="O10116">
        <v>0.19</v>
      </c>
    </row>
    <row r="10117" spans="1:15" x14ac:dyDescent="0.3">
      <c r="A10117" t="str">
        <f xml:space="preserve"> _xlfn.XLOOKUP(H10117, 'Customers'!B:B, 'Customers'!A:A)</f>
        <v>CUST_21</v>
      </c>
      <c r="B10117" t="str">
        <f>_xlfn.XLOOKUP(L10117, Products!C:C, Products!A:A)</f>
        <v>PROD_8</v>
      </c>
      <c r="C10117">
        <v>10116</v>
      </c>
      <c r="D10117" s="2" t="s">
        <v>757</v>
      </c>
      <c r="E10117">
        <f>YEAR(Orders[[#This Row],[Order_Date]])</f>
        <v>2023</v>
      </c>
      <c r="F10117">
        <f>MONTH(Orders[[#This Row],[Order_Date]])</f>
        <v>5</v>
      </c>
      <c r="G10117" s="2" t="s">
        <v>926</v>
      </c>
      <c r="H10117" t="s">
        <v>90</v>
      </c>
      <c r="I10117" t="s">
        <v>14</v>
      </c>
      <c r="J10117" t="s">
        <v>22</v>
      </c>
      <c r="K10117" t="s">
        <v>27</v>
      </c>
      <c r="L10117" t="s">
        <v>73</v>
      </c>
      <c r="M10117" s="1">
        <v>7763.68</v>
      </c>
      <c r="N10117" s="1">
        <v>928.29</v>
      </c>
      <c r="O10117">
        <v>0.05</v>
      </c>
    </row>
    <row r="10118" spans="1:15" x14ac:dyDescent="0.3">
      <c r="A10118" t="str">
        <f xml:space="preserve"> _xlfn.XLOOKUP(H10118, 'Customers'!B:B, 'Customers'!A:A)</f>
        <v>CUST_611</v>
      </c>
      <c r="B10118" t="str">
        <f>_xlfn.XLOOKUP(L10118, Products!C:C, Products!A:A)</f>
        <v>PROD_3</v>
      </c>
      <c r="C10118">
        <v>10117</v>
      </c>
      <c r="D10118" s="2" t="s">
        <v>352</v>
      </c>
      <c r="E10118">
        <f>YEAR(Orders[[#This Row],[Order_Date]])</f>
        <v>2023</v>
      </c>
      <c r="F10118">
        <f>MONTH(Orders[[#This Row],[Order_Date]])</f>
        <v>8</v>
      </c>
      <c r="G10118" s="2" t="s">
        <v>1181</v>
      </c>
      <c r="H10118" t="s">
        <v>1327</v>
      </c>
      <c r="I10118" t="s">
        <v>14</v>
      </c>
      <c r="J10118" t="s">
        <v>15</v>
      </c>
      <c r="K10118" t="s">
        <v>27</v>
      </c>
      <c r="L10118" t="s">
        <v>28</v>
      </c>
      <c r="M10118" s="1">
        <v>9641.4</v>
      </c>
      <c r="N10118" s="1">
        <v>2101.42</v>
      </c>
      <c r="O10118">
        <v>0.11</v>
      </c>
    </row>
    <row r="10119" spans="1:15" x14ac:dyDescent="0.3">
      <c r="A10119" t="str">
        <f xml:space="preserve"> _xlfn.XLOOKUP(H10119, 'Customers'!B:B, 'Customers'!A:A)</f>
        <v>CUST_805</v>
      </c>
      <c r="B10119" t="str">
        <f>_xlfn.XLOOKUP(L10119, Products!C:C, Products!A:A)</f>
        <v>PROD_8</v>
      </c>
      <c r="C10119">
        <v>10118</v>
      </c>
      <c r="D10119" s="2" t="s">
        <v>1079</v>
      </c>
      <c r="E10119">
        <f>YEAR(Orders[[#This Row],[Order_Date]])</f>
        <v>2022</v>
      </c>
      <c r="F10119">
        <f>MONTH(Orders[[#This Row],[Order_Date]])</f>
        <v>10</v>
      </c>
      <c r="G10119" s="2" t="s">
        <v>575</v>
      </c>
      <c r="H10119" t="s">
        <v>1555</v>
      </c>
      <c r="I10119" t="s">
        <v>14</v>
      </c>
      <c r="J10119" t="s">
        <v>65</v>
      </c>
      <c r="K10119" t="s">
        <v>27</v>
      </c>
      <c r="L10119" t="s">
        <v>73</v>
      </c>
      <c r="M10119" s="1">
        <v>9570.5300000000007</v>
      </c>
      <c r="N10119" s="1">
        <v>190.88</v>
      </c>
      <c r="O10119">
        <v>0.02</v>
      </c>
    </row>
    <row r="10120" spans="1:15" x14ac:dyDescent="0.3">
      <c r="A10120" t="str">
        <f xml:space="preserve"> _xlfn.XLOOKUP(H10120, 'Customers'!B:B, 'Customers'!A:A)</f>
        <v>CUST_967</v>
      </c>
      <c r="B10120" t="str">
        <f>_xlfn.XLOOKUP(L10120, Products!C:C, Products!A:A)</f>
        <v>PROD_7</v>
      </c>
      <c r="C10120">
        <v>10119</v>
      </c>
      <c r="D10120" s="2" t="s">
        <v>269</v>
      </c>
      <c r="E10120">
        <f>YEAR(Orders[[#This Row],[Order_Date]])</f>
        <v>2022</v>
      </c>
      <c r="F10120">
        <f>MONTH(Orders[[#This Row],[Order_Date]])</f>
        <v>2</v>
      </c>
      <c r="G10120" s="2" t="s">
        <v>54</v>
      </c>
      <c r="H10120" t="s">
        <v>1729</v>
      </c>
      <c r="I10120" t="s">
        <v>21</v>
      </c>
      <c r="J10120" t="s">
        <v>33</v>
      </c>
      <c r="K10120" t="s">
        <v>16</v>
      </c>
      <c r="L10120" t="s">
        <v>66</v>
      </c>
      <c r="M10120" s="1">
        <v>7068.23</v>
      </c>
      <c r="N10120" s="1">
        <v>-44.68</v>
      </c>
      <c r="O10120">
        <v>0.04</v>
      </c>
    </row>
    <row r="10121" spans="1:15" x14ac:dyDescent="0.3">
      <c r="A10121" t="str">
        <f xml:space="preserve"> _xlfn.XLOOKUP(H10121, 'Customers'!B:B, 'Customers'!A:A)</f>
        <v>CUST_827</v>
      </c>
      <c r="B10121" t="str">
        <f>_xlfn.XLOOKUP(L10121, Products!C:C, Products!A:A)</f>
        <v>PROD_6</v>
      </c>
      <c r="C10121">
        <v>10120</v>
      </c>
      <c r="D10121" s="2" t="s">
        <v>592</v>
      </c>
      <c r="E10121">
        <f>YEAR(Orders[[#This Row],[Order_Date]])</f>
        <v>2022</v>
      </c>
      <c r="F10121">
        <f>MONTH(Orders[[#This Row],[Order_Date]])</f>
        <v>11</v>
      </c>
      <c r="G10121" s="2" t="s">
        <v>407</v>
      </c>
      <c r="H10121" t="s">
        <v>1579</v>
      </c>
      <c r="I10121" t="s">
        <v>21</v>
      </c>
      <c r="J10121" t="s">
        <v>15</v>
      </c>
      <c r="K10121" t="s">
        <v>34</v>
      </c>
      <c r="L10121" t="s">
        <v>52</v>
      </c>
      <c r="M10121" s="1">
        <v>4127.22</v>
      </c>
      <c r="N10121" s="1">
        <v>676.57</v>
      </c>
      <c r="O10121">
        <v>0.2</v>
      </c>
    </row>
    <row r="10122" spans="1:15" x14ac:dyDescent="0.3">
      <c r="A10122" t="str">
        <f xml:space="preserve"> _xlfn.XLOOKUP(H10122, 'Customers'!B:B, 'Customers'!A:A)</f>
        <v>CUST_407</v>
      </c>
      <c r="B10122" t="str">
        <f>_xlfn.XLOOKUP(L10122, Products!C:C, Products!A:A)</f>
        <v>PROD_2</v>
      </c>
      <c r="C10122">
        <v>10121</v>
      </c>
      <c r="D10122" s="2" t="s">
        <v>631</v>
      </c>
      <c r="E10122">
        <f>YEAR(Orders[[#This Row],[Order_Date]])</f>
        <v>2022</v>
      </c>
      <c r="F10122">
        <f>MONTH(Orders[[#This Row],[Order_Date]])</f>
        <v>8</v>
      </c>
      <c r="G10122" s="2" t="s">
        <v>324</v>
      </c>
      <c r="H10122" t="s">
        <v>993</v>
      </c>
      <c r="I10122" t="s">
        <v>21</v>
      </c>
      <c r="J10122" t="s">
        <v>22</v>
      </c>
      <c r="K10122" t="s">
        <v>16</v>
      </c>
      <c r="L10122" t="s">
        <v>23</v>
      </c>
      <c r="M10122" s="1">
        <v>4660.96</v>
      </c>
      <c r="N10122" s="1">
        <v>1145.98</v>
      </c>
      <c r="O10122">
        <v>0.18</v>
      </c>
    </row>
    <row r="10123" spans="1:15" x14ac:dyDescent="0.3">
      <c r="A10123" t="str">
        <f xml:space="preserve"> _xlfn.XLOOKUP(H10123, 'Customers'!B:B, 'Customers'!A:A)</f>
        <v>CUST_671</v>
      </c>
      <c r="B10123" t="str">
        <f>_xlfn.XLOOKUP(L10123, Products!C:C, Products!A:A)</f>
        <v>PROD_2</v>
      </c>
      <c r="C10123">
        <v>10122</v>
      </c>
      <c r="D10123" s="2" t="s">
        <v>1271</v>
      </c>
      <c r="E10123">
        <f>YEAR(Orders[[#This Row],[Order_Date]])</f>
        <v>2023</v>
      </c>
      <c r="F10123">
        <f>MONTH(Orders[[#This Row],[Order_Date]])</f>
        <v>3</v>
      </c>
      <c r="G10123" s="2" t="s">
        <v>1272</v>
      </c>
      <c r="H10123" t="s">
        <v>1401</v>
      </c>
      <c r="I10123" t="s">
        <v>14</v>
      </c>
      <c r="J10123" t="s">
        <v>65</v>
      </c>
      <c r="K10123" t="s">
        <v>16</v>
      </c>
      <c r="L10123" t="s">
        <v>23</v>
      </c>
      <c r="M10123" s="1">
        <v>9276.44</v>
      </c>
      <c r="N10123" s="1">
        <v>-412.71</v>
      </c>
      <c r="O10123">
        <v>0.22</v>
      </c>
    </row>
    <row r="10124" spans="1:15" x14ac:dyDescent="0.3">
      <c r="A10124" t="str">
        <f xml:space="preserve"> _xlfn.XLOOKUP(H10124, 'Customers'!B:B, 'Customers'!A:A)</f>
        <v>CUST_485</v>
      </c>
      <c r="B10124" t="str">
        <f>_xlfn.XLOOKUP(L10124, Products!C:C, Products!A:A)</f>
        <v>PROD_6</v>
      </c>
      <c r="C10124">
        <v>10123</v>
      </c>
      <c r="D10124" s="2" t="s">
        <v>756</v>
      </c>
      <c r="E10124">
        <f>YEAR(Orders[[#This Row],[Order_Date]])</f>
        <v>2023</v>
      </c>
      <c r="F10124">
        <f>MONTH(Orders[[#This Row],[Order_Date]])</f>
        <v>5</v>
      </c>
      <c r="G10124" s="2" t="s">
        <v>1365</v>
      </c>
      <c r="H10124" t="s">
        <v>1128</v>
      </c>
      <c r="I10124" t="s">
        <v>32</v>
      </c>
      <c r="J10124" t="s">
        <v>15</v>
      </c>
      <c r="K10124" t="s">
        <v>34</v>
      </c>
      <c r="L10124" t="s">
        <v>52</v>
      </c>
      <c r="M10124" s="1">
        <v>5466.18</v>
      </c>
      <c r="N10124" s="1">
        <v>503.79</v>
      </c>
      <c r="O10124">
        <v>0.18</v>
      </c>
    </row>
    <row r="10125" spans="1:15" x14ac:dyDescent="0.3">
      <c r="A10125" t="str">
        <f xml:space="preserve"> _xlfn.XLOOKUP(H10125, 'Customers'!B:B, 'Customers'!A:A)</f>
        <v>CUST_460</v>
      </c>
      <c r="B10125" t="str">
        <f>_xlfn.XLOOKUP(L10125, Products!C:C, Products!A:A)</f>
        <v>PROD_1</v>
      </c>
      <c r="C10125">
        <v>10124</v>
      </c>
      <c r="D10125" s="2" t="s">
        <v>451</v>
      </c>
      <c r="E10125">
        <f>YEAR(Orders[[#This Row],[Order_Date]])</f>
        <v>2023</v>
      </c>
      <c r="F10125">
        <f>MONTH(Orders[[#This Row],[Order_Date]])</f>
        <v>2</v>
      </c>
      <c r="G10125" s="2" t="s">
        <v>464</v>
      </c>
      <c r="H10125" t="s">
        <v>1088</v>
      </c>
      <c r="I10125" t="s">
        <v>32</v>
      </c>
      <c r="J10125" t="s">
        <v>33</v>
      </c>
      <c r="K10125" t="s">
        <v>16</v>
      </c>
      <c r="L10125" t="s">
        <v>17</v>
      </c>
      <c r="M10125" s="1">
        <v>7752.46</v>
      </c>
      <c r="N10125" s="1">
        <v>1385.83</v>
      </c>
      <c r="O10125">
        <v>0.04</v>
      </c>
    </row>
    <row r="10126" spans="1:15" x14ac:dyDescent="0.3">
      <c r="A10126" t="str">
        <f xml:space="preserve"> _xlfn.XLOOKUP(H10126, 'Customers'!B:B, 'Customers'!A:A)</f>
        <v>CUST_679</v>
      </c>
      <c r="B10126" t="str">
        <f>_xlfn.XLOOKUP(L10126, Products!C:C, Products!A:A)</f>
        <v>PROD_8</v>
      </c>
      <c r="C10126">
        <v>10125</v>
      </c>
      <c r="D10126" s="2" t="s">
        <v>489</v>
      </c>
      <c r="E10126">
        <f>YEAR(Orders[[#This Row],[Order_Date]])</f>
        <v>2023</v>
      </c>
      <c r="F10126">
        <f>MONTH(Orders[[#This Row],[Order_Date]])</f>
        <v>1</v>
      </c>
      <c r="G10126" s="2" t="s">
        <v>490</v>
      </c>
      <c r="H10126" t="s">
        <v>1414</v>
      </c>
      <c r="I10126" t="s">
        <v>32</v>
      </c>
      <c r="J10126" t="s">
        <v>65</v>
      </c>
      <c r="K10126" t="s">
        <v>27</v>
      </c>
      <c r="L10126" t="s">
        <v>73</v>
      </c>
      <c r="M10126" s="1">
        <v>2104.85</v>
      </c>
      <c r="N10126" s="1">
        <v>297.67</v>
      </c>
      <c r="O10126">
        <v>0.2</v>
      </c>
    </row>
    <row r="10127" spans="1:15" x14ac:dyDescent="0.3">
      <c r="A10127" t="str">
        <f xml:space="preserve"> _xlfn.XLOOKUP(H10127, 'Customers'!B:B, 'Customers'!A:A)</f>
        <v>CUST_195</v>
      </c>
      <c r="B10127" t="str">
        <f>_xlfn.XLOOKUP(L10127, Products!C:C, Products!A:A)</f>
        <v>PROD_8</v>
      </c>
      <c r="C10127">
        <v>10126</v>
      </c>
      <c r="D10127" s="2" t="s">
        <v>119</v>
      </c>
      <c r="E10127">
        <f>YEAR(Orders[[#This Row],[Order_Date]])</f>
        <v>2022</v>
      </c>
      <c r="F10127">
        <f>MONTH(Orders[[#This Row],[Order_Date]])</f>
        <v>10</v>
      </c>
      <c r="G10127" s="2" t="s">
        <v>471</v>
      </c>
      <c r="H10127" t="s">
        <v>559</v>
      </c>
      <c r="I10127" t="s">
        <v>32</v>
      </c>
      <c r="J10127" t="s">
        <v>15</v>
      </c>
      <c r="K10127" t="s">
        <v>27</v>
      </c>
      <c r="L10127" t="s">
        <v>73</v>
      </c>
      <c r="M10127" s="1">
        <v>5515.77</v>
      </c>
      <c r="N10127" s="1">
        <v>1438.98</v>
      </c>
      <c r="O10127">
        <v>0</v>
      </c>
    </row>
    <row r="10128" spans="1:15" x14ac:dyDescent="0.3">
      <c r="A10128" t="str">
        <f xml:space="preserve"> _xlfn.XLOOKUP(H10128, 'Customers'!B:B, 'Customers'!A:A)</f>
        <v>CUST_760</v>
      </c>
      <c r="B10128" t="str">
        <f>_xlfn.XLOOKUP(L10128, Products!C:C, Products!A:A)</f>
        <v>PROD_4</v>
      </c>
      <c r="C10128">
        <v>10127</v>
      </c>
      <c r="D10128" s="2" t="s">
        <v>226</v>
      </c>
      <c r="E10128">
        <f>YEAR(Orders[[#This Row],[Order_Date]])</f>
        <v>2023</v>
      </c>
      <c r="F10128">
        <f>MONTH(Orders[[#This Row],[Order_Date]])</f>
        <v>6</v>
      </c>
      <c r="G10128" s="2" t="s">
        <v>1057</v>
      </c>
      <c r="H10128" t="s">
        <v>1506</v>
      </c>
      <c r="I10128" t="s">
        <v>32</v>
      </c>
      <c r="J10128" t="s">
        <v>22</v>
      </c>
      <c r="K10128" t="s">
        <v>34</v>
      </c>
      <c r="L10128" t="s">
        <v>35</v>
      </c>
      <c r="M10128" s="1">
        <v>9270.23</v>
      </c>
      <c r="N10128" s="1">
        <v>-916.72</v>
      </c>
      <c r="O10128">
        <v>0.15</v>
      </c>
    </row>
    <row r="10129" spans="1:15" x14ac:dyDescent="0.3">
      <c r="A10129" t="str">
        <f xml:space="preserve"> _xlfn.XLOOKUP(H10129, 'Customers'!B:B, 'Customers'!A:A)</f>
        <v>CUST_104</v>
      </c>
      <c r="B10129" t="str">
        <f>_xlfn.XLOOKUP(L10129, Products!C:C, Products!A:A)</f>
        <v>PROD_1</v>
      </c>
      <c r="C10129">
        <v>10128</v>
      </c>
      <c r="D10129" s="2" t="s">
        <v>1094</v>
      </c>
      <c r="E10129">
        <f>YEAR(Orders[[#This Row],[Order_Date]])</f>
        <v>2022</v>
      </c>
      <c r="F10129">
        <f>MONTH(Orders[[#This Row],[Order_Date]])</f>
        <v>10</v>
      </c>
      <c r="G10129" s="2" t="s">
        <v>680</v>
      </c>
      <c r="H10129" t="s">
        <v>326</v>
      </c>
      <c r="I10129" t="s">
        <v>21</v>
      </c>
      <c r="J10129" t="s">
        <v>65</v>
      </c>
      <c r="K10129" t="s">
        <v>27</v>
      </c>
      <c r="L10129" t="s">
        <v>17</v>
      </c>
      <c r="M10129" s="1">
        <v>9620.1299999999992</v>
      </c>
      <c r="N10129" s="1">
        <v>642.96</v>
      </c>
      <c r="O10129">
        <v>0.14000000000000001</v>
      </c>
    </row>
    <row r="10130" spans="1:15" x14ac:dyDescent="0.3">
      <c r="A10130" t="str">
        <f xml:space="preserve"> _xlfn.XLOOKUP(H10130, 'Customers'!B:B, 'Customers'!A:A)</f>
        <v>CUST_813</v>
      </c>
      <c r="B10130" t="str">
        <f>_xlfn.XLOOKUP(L10130, Products!C:C, Products!A:A)</f>
        <v>PROD_8</v>
      </c>
      <c r="C10130">
        <v>10129</v>
      </c>
      <c r="D10130" s="2" t="s">
        <v>1230</v>
      </c>
      <c r="E10130">
        <f>YEAR(Orders[[#This Row],[Order_Date]])</f>
        <v>2023</v>
      </c>
      <c r="F10130">
        <f>MONTH(Orders[[#This Row],[Order_Date]])</f>
        <v>10</v>
      </c>
      <c r="G10130" s="2" t="s">
        <v>530</v>
      </c>
      <c r="H10130" t="s">
        <v>1563</v>
      </c>
      <c r="I10130" t="s">
        <v>14</v>
      </c>
      <c r="J10130" t="s">
        <v>33</v>
      </c>
      <c r="K10130" t="s">
        <v>27</v>
      </c>
      <c r="L10130" t="s">
        <v>73</v>
      </c>
      <c r="M10130" s="1">
        <v>5228.5200000000004</v>
      </c>
      <c r="N10130" s="1">
        <v>1513.89</v>
      </c>
      <c r="O10130">
        <v>0.06</v>
      </c>
    </row>
    <row r="10131" spans="1:15" x14ac:dyDescent="0.3">
      <c r="A10131" t="str">
        <f xml:space="preserve"> _xlfn.XLOOKUP(H10131, 'Customers'!B:B, 'Customers'!A:A)</f>
        <v>CUST_823</v>
      </c>
      <c r="B10131" t="str">
        <f>_xlfn.XLOOKUP(L10131, Products!C:C, Products!A:A)</f>
        <v>PROD_5</v>
      </c>
      <c r="C10131">
        <v>10130</v>
      </c>
      <c r="D10131" s="2" t="s">
        <v>606</v>
      </c>
      <c r="E10131">
        <f>YEAR(Orders[[#This Row],[Order_Date]])</f>
        <v>2022</v>
      </c>
      <c r="F10131">
        <f>MONTH(Orders[[#This Row],[Order_Date]])</f>
        <v>5</v>
      </c>
      <c r="G10131" s="2" t="s">
        <v>923</v>
      </c>
      <c r="H10131" t="s">
        <v>1575</v>
      </c>
      <c r="I10131" t="s">
        <v>32</v>
      </c>
      <c r="J10131" t="s">
        <v>65</v>
      </c>
      <c r="K10131" t="s">
        <v>34</v>
      </c>
      <c r="L10131" t="s">
        <v>39</v>
      </c>
      <c r="M10131" s="1">
        <v>9486.5499999999993</v>
      </c>
      <c r="N10131" s="1">
        <v>723.61</v>
      </c>
      <c r="O10131">
        <v>0.24</v>
      </c>
    </row>
    <row r="10132" spans="1:15" x14ac:dyDescent="0.3">
      <c r="A10132" t="str">
        <f xml:space="preserve"> _xlfn.XLOOKUP(H10132, 'Customers'!B:B, 'Customers'!A:A)</f>
        <v>CUST_649</v>
      </c>
      <c r="B10132" t="str">
        <f>_xlfn.XLOOKUP(L10132, Products!C:C, Products!A:A)</f>
        <v>PROD_3</v>
      </c>
      <c r="C10132">
        <v>10131</v>
      </c>
      <c r="D10132" s="2" t="s">
        <v>237</v>
      </c>
      <c r="E10132">
        <f>YEAR(Orders[[#This Row],[Order_Date]])</f>
        <v>2023</v>
      </c>
      <c r="F10132">
        <f>MONTH(Orders[[#This Row],[Order_Date]])</f>
        <v>4</v>
      </c>
      <c r="G10132" s="2" t="s">
        <v>1328</v>
      </c>
      <c r="H10132" t="s">
        <v>1374</v>
      </c>
      <c r="I10132" t="s">
        <v>14</v>
      </c>
      <c r="J10132" t="s">
        <v>22</v>
      </c>
      <c r="K10132" t="s">
        <v>27</v>
      </c>
      <c r="L10132" t="s">
        <v>28</v>
      </c>
      <c r="M10132" s="1">
        <v>2347.9499999999998</v>
      </c>
      <c r="N10132" s="1">
        <v>157.71</v>
      </c>
      <c r="O10132">
        <v>0.14000000000000001</v>
      </c>
    </row>
    <row r="10133" spans="1:15" x14ac:dyDescent="0.3">
      <c r="A10133" t="str">
        <f xml:space="preserve"> _xlfn.XLOOKUP(H10133, 'Customers'!B:B, 'Customers'!A:A)</f>
        <v>CUST_669</v>
      </c>
      <c r="B10133" t="str">
        <f>_xlfn.XLOOKUP(L10133, Products!C:C, Products!A:A)</f>
        <v>PROD_3</v>
      </c>
      <c r="C10133">
        <v>10132</v>
      </c>
      <c r="D10133" s="2" t="s">
        <v>836</v>
      </c>
      <c r="E10133">
        <f>YEAR(Orders[[#This Row],[Order_Date]])</f>
        <v>2023</v>
      </c>
      <c r="F10133">
        <f>MONTH(Orders[[#This Row],[Order_Date]])</f>
        <v>6</v>
      </c>
      <c r="G10133" s="2" t="s">
        <v>171</v>
      </c>
      <c r="H10133" t="s">
        <v>1398</v>
      </c>
      <c r="I10133" t="s">
        <v>32</v>
      </c>
      <c r="J10133" t="s">
        <v>22</v>
      </c>
      <c r="K10133" t="s">
        <v>27</v>
      </c>
      <c r="L10133" t="s">
        <v>28</v>
      </c>
      <c r="M10133" s="1">
        <v>7265.91</v>
      </c>
      <c r="N10133" s="1">
        <v>-220.64</v>
      </c>
      <c r="O10133">
        <v>0.18</v>
      </c>
    </row>
    <row r="10134" spans="1:15" x14ac:dyDescent="0.3">
      <c r="A10134" t="str">
        <f xml:space="preserve"> _xlfn.XLOOKUP(H10134, 'Customers'!B:B, 'Customers'!A:A)</f>
        <v>CUST_369</v>
      </c>
      <c r="B10134" t="str">
        <f>_xlfn.XLOOKUP(L10134, Products!C:C, Products!A:A)</f>
        <v>PROD_7</v>
      </c>
      <c r="C10134">
        <v>10133</v>
      </c>
      <c r="D10134" s="2" t="s">
        <v>1230</v>
      </c>
      <c r="E10134">
        <f>YEAR(Orders[[#This Row],[Order_Date]])</f>
        <v>2023</v>
      </c>
      <c r="F10134">
        <f>MONTH(Orders[[#This Row],[Order_Date]])</f>
        <v>10</v>
      </c>
      <c r="G10134" s="2" t="s">
        <v>1134</v>
      </c>
      <c r="H10134" t="s">
        <v>920</v>
      </c>
      <c r="I10134" t="s">
        <v>21</v>
      </c>
      <c r="J10134" t="s">
        <v>15</v>
      </c>
      <c r="K10134" t="s">
        <v>16</v>
      </c>
      <c r="L10134" t="s">
        <v>66</v>
      </c>
      <c r="M10134" s="1">
        <v>7003.17</v>
      </c>
      <c r="N10134" s="1">
        <v>1788.08</v>
      </c>
      <c r="O10134">
        <v>0.04</v>
      </c>
    </row>
    <row r="10135" spans="1:15" x14ac:dyDescent="0.3">
      <c r="A10135" t="str">
        <f xml:space="preserve"> _xlfn.XLOOKUP(H10135, 'Customers'!B:B, 'Customers'!A:A)</f>
        <v>CUST_903</v>
      </c>
      <c r="B10135" t="str">
        <f>_xlfn.XLOOKUP(L10135, Products!C:C, Products!A:A)</f>
        <v>PROD_7</v>
      </c>
      <c r="C10135">
        <v>10134</v>
      </c>
      <c r="D10135" s="2" t="s">
        <v>1494</v>
      </c>
      <c r="E10135">
        <f>YEAR(Orders[[#This Row],[Order_Date]])</f>
        <v>2023</v>
      </c>
      <c r="F10135">
        <f>MONTH(Orders[[#This Row],[Order_Date]])</f>
        <v>3</v>
      </c>
      <c r="G10135" s="2" t="s">
        <v>918</v>
      </c>
      <c r="H10135" t="s">
        <v>1662</v>
      </c>
      <c r="I10135" t="s">
        <v>32</v>
      </c>
      <c r="J10135" t="s">
        <v>33</v>
      </c>
      <c r="K10135" t="s">
        <v>16</v>
      </c>
      <c r="L10135" t="s">
        <v>66</v>
      </c>
      <c r="M10135" s="1">
        <v>6648.94</v>
      </c>
      <c r="N10135" s="1">
        <v>1207.01</v>
      </c>
      <c r="O10135">
        <v>0.1</v>
      </c>
    </row>
    <row r="10136" spans="1:15" x14ac:dyDescent="0.3">
      <c r="A10136" t="str">
        <f xml:space="preserve"> _xlfn.XLOOKUP(H10136, 'Customers'!B:B, 'Customers'!A:A)</f>
        <v>CUST_752</v>
      </c>
      <c r="B10136" t="str">
        <f>_xlfn.XLOOKUP(L10136, Products!C:C, Products!A:A)</f>
        <v>PROD_4</v>
      </c>
      <c r="C10136">
        <v>10135</v>
      </c>
      <c r="D10136" s="2" t="s">
        <v>578</v>
      </c>
      <c r="E10136">
        <f>YEAR(Orders[[#This Row],[Order_Date]])</f>
        <v>2022</v>
      </c>
      <c r="F10136">
        <f>MONTH(Orders[[#This Row],[Order_Date]])</f>
        <v>6</v>
      </c>
      <c r="G10136" s="2" t="s">
        <v>763</v>
      </c>
      <c r="H10136" t="s">
        <v>1498</v>
      </c>
      <c r="I10136" t="s">
        <v>21</v>
      </c>
      <c r="J10136" t="s">
        <v>33</v>
      </c>
      <c r="K10136" t="s">
        <v>34</v>
      </c>
      <c r="L10136" t="s">
        <v>35</v>
      </c>
      <c r="M10136" s="1">
        <v>775.51</v>
      </c>
      <c r="N10136" s="1">
        <v>42.48</v>
      </c>
      <c r="O10136">
        <v>0.17</v>
      </c>
    </row>
    <row r="10137" spans="1:15" x14ac:dyDescent="0.3">
      <c r="A10137" t="str">
        <f xml:space="preserve"> _xlfn.XLOOKUP(H10137, 'Customers'!B:B, 'Customers'!A:A)</f>
        <v>CUST_383</v>
      </c>
      <c r="B10137" t="str">
        <f>_xlfn.XLOOKUP(L10137, Products!C:C, Products!A:A)</f>
        <v>PROD_4</v>
      </c>
      <c r="C10137">
        <v>10136</v>
      </c>
      <c r="D10137" s="2" t="s">
        <v>1267</v>
      </c>
      <c r="E10137">
        <f>YEAR(Orders[[#This Row],[Order_Date]])</f>
        <v>2023</v>
      </c>
      <c r="F10137">
        <f>MONTH(Orders[[#This Row],[Order_Date]])</f>
        <v>3</v>
      </c>
      <c r="G10137" s="2" t="s">
        <v>890</v>
      </c>
      <c r="H10137" t="s">
        <v>952</v>
      </c>
      <c r="I10137" t="s">
        <v>21</v>
      </c>
      <c r="J10137" t="s">
        <v>15</v>
      </c>
      <c r="K10137" t="s">
        <v>34</v>
      </c>
      <c r="L10137" t="s">
        <v>35</v>
      </c>
      <c r="M10137" s="1">
        <v>1187.68</v>
      </c>
      <c r="N10137" s="1">
        <v>281.66000000000003</v>
      </c>
      <c r="O10137">
        <v>0.17</v>
      </c>
    </row>
    <row r="10138" spans="1:15" x14ac:dyDescent="0.3">
      <c r="A10138" t="str">
        <f xml:space="preserve"> _xlfn.XLOOKUP(H10138, 'Customers'!B:B, 'Customers'!A:A)</f>
        <v>CUST_406</v>
      </c>
      <c r="B10138" t="str">
        <f>_xlfn.XLOOKUP(L10138, Products!C:C, Products!A:A)</f>
        <v>PROD_2</v>
      </c>
      <c r="C10138">
        <v>10137</v>
      </c>
      <c r="D10138" s="2" t="s">
        <v>287</v>
      </c>
      <c r="E10138">
        <f>YEAR(Orders[[#This Row],[Order_Date]])</f>
        <v>2022</v>
      </c>
      <c r="F10138">
        <f>MONTH(Orders[[#This Row],[Order_Date]])</f>
        <v>7</v>
      </c>
      <c r="G10138" s="2" t="s">
        <v>521</v>
      </c>
      <c r="H10138" t="s">
        <v>992</v>
      </c>
      <c r="I10138" t="s">
        <v>32</v>
      </c>
      <c r="J10138" t="s">
        <v>33</v>
      </c>
      <c r="K10138" t="s">
        <v>16</v>
      </c>
      <c r="L10138" t="s">
        <v>23</v>
      </c>
      <c r="M10138" s="1">
        <v>4483.2700000000004</v>
      </c>
      <c r="N10138" s="1">
        <v>1025.3499999999999</v>
      </c>
      <c r="O10138">
        <v>0.19</v>
      </c>
    </row>
    <row r="10139" spans="1:15" x14ac:dyDescent="0.3">
      <c r="A10139" t="str">
        <f xml:space="preserve"> _xlfn.XLOOKUP(H10139, 'Customers'!B:B, 'Customers'!A:A)</f>
        <v>CUST_512</v>
      </c>
      <c r="B10139" t="str">
        <f>_xlfn.XLOOKUP(L10139, Products!C:C, Products!A:A)</f>
        <v>PROD_4</v>
      </c>
      <c r="C10139">
        <v>10138</v>
      </c>
      <c r="D10139" s="2" t="s">
        <v>707</v>
      </c>
      <c r="E10139">
        <f>YEAR(Orders[[#This Row],[Order_Date]])</f>
        <v>2022</v>
      </c>
      <c r="F10139">
        <f>MONTH(Orders[[#This Row],[Order_Date]])</f>
        <v>11</v>
      </c>
      <c r="G10139" s="2" t="s">
        <v>386</v>
      </c>
      <c r="H10139" t="s">
        <v>1180</v>
      </c>
      <c r="I10139" t="s">
        <v>14</v>
      </c>
      <c r="J10139" t="s">
        <v>65</v>
      </c>
      <c r="K10139" t="s">
        <v>34</v>
      </c>
      <c r="L10139" t="s">
        <v>35</v>
      </c>
      <c r="M10139" s="1">
        <v>3028.5</v>
      </c>
      <c r="N10139" s="1">
        <v>465.78</v>
      </c>
      <c r="O10139">
        <v>0.25</v>
      </c>
    </row>
    <row r="10140" spans="1:15" x14ac:dyDescent="0.3">
      <c r="A10140" t="str">
        <f xml:space="preserve"> _xlfn.XLOOKUP(H10140, 'Customers'!B:B, 'Customers'!A:A)</f>
        <v>CUST_810</v>
      </c>
      <c r="B10140" t="str">
        <f>_xlfn.XLOOKUP(L10140, Products!C:C, Products!A:A)</f>
        <v>PROD_6</v>
      </c>
      <c r="C10140">
        <v>10139</v>
      </c>
      <c r="D10140" s="2" t="s">
        <v>1108</v>
      </c>
      <c r="E10140">
        <f>YEAR(Orders[[#This Row],[Order_Date]])</f>
        <v>2022</v>
      </c>
      <c r="F10140">
        <f>MONTH(Orders[[#This Row],[Order_Date]])</f>
        <v>3</v>
      </c>
      <c r="G10140" s="2" t="s">
        <v>881</v>
      </c>
      <c r="H10140" t="s">
        <v>1560</v>
      </c>
      <c r="I10140" t="s">
        <v>21</v>
      </c>
      <c r="J10140" t="s">
        <v>65</v>
      </c>
      <c r="K10140" t="s">
        <v>34</v>
      </c>
      <c r="L10140" t="s">
        <v>52</v>
      </c>
      <c r="M10140" s="1">
        <v>2698.03</v>
      </c>
      <c r="N10140" s="1">
        <v>66.010000000000005</v>
      </c>
      <c r="O10140">
        <v>0.16</v>
      </c>
    </row>
    <row r="10141" spans="1:15" x14ac:dyDescent="0.3">
      <c r="A10141" t="str">
        <f xml:space="preserve"> _xlfn.XLOOKUP(H10141, 'Customers'!B:B, 'Customers'!A:A)</f>
        <v>CUST_6</v>
      </c>
      <c r="B10141" t="str">
        <f>_xlfn.XLOOKUP(L10141, Products!C:C, Products!A:A)</f>
        <v>PROD_5</v>
      </c>
      <c r="C10141">
        <v>10140</v>
      </c>
      <c r="D10141" s="2" t="s">
        <v>856</v>
      </c>
      <c r="E10141">
        <f>YEAR(Orders[[#This Row],[Order_Date]])</f>
        <v>2022</v>
      </c>
      <c r="F10141">
        <f>MONTH(Orders[[#This Row],[Order_Date]])</f>
        <v>2</v>
      </c>
      <c r="G10141" s="2" t="s">
        <v>782</v>
      </c>
      <c r="H10141" t="s">
        <v>42</v>
      </c>
      <c r="I10141" t="s">
        <v>21</v>
      </c>
      <c r="J10141" t="s">
        <v>33</v>
      </c>
      <c r="K10141" t="s">
        <v>34</v>
      </c>
      <c r="L10141" t="s">
        <v>39</v>
      </c>
      <c r="M10141" s="1">
        <v>5288.27</v>
      </c>
      <c r="N10141" s="1">
        <v>1397.04</v>
      </c>
      <c r="O10141">
        <v>0.28999999999999998</v>
      </c>
    </row>
    <row r="10142" spans="1:15" x14ac:dyDescent="0.3">
      <c r="A10142" t="str">
        <f xml:space="preserve"> _xlfn.XLOOKUP(H10142, 'Customers'!B:B, 'Customers'!A:A)</f>
        <v>CUST_422</v>
      </c>
      <c r="B10142" t="str">
        <f>_xlfn.XLOOKUP(L10142, Products!C:C, Products!A:A)</f>
        <v>PROD_1</v>
      </c>
      <c r="C10142">
        <v>10141</v>
      </c>
      <c r="D10142" s="2" t="s">
        <v>241</v>
      </c>
      <c r="E10142">
        <f>YEAR(Orders[[#This Row],[Order_Date]])</f>
        <v>2022</v>
      </c>
      <c r="F10142">
        <f>MONTH(Orders[[#This Row],[Order_Date]])</f>
        <v>8</v>
      </c>
      <c r="G10142" s="2" t="s">
        <v>933</v>
      </c>
      <c r="H10142" t="s">
        <v>1023</v>
      </c>
      <c r="I10142" t="s">
        <v>14</v>
      </c>
      <c r="J10142" t="s">
        <v>15</v>
      </c>
      <c r="K10142" t="s">
        <v>16</v>
      </c>
      <c r="L10142" t="s">
        <v>17</v>
      </c>
      <c r="M10142" s="1">
        <v>6190.37</v>
      </c>
      <c r="N10142" s="1">
        <v>-410.28</v>
      </c>
      <c r="O10142">
        <v>0.17</v>
      </c>
    </row>
    <row r="10143" spans="1:15" x14ac:dyDescent="0.3">
      <c r="A10143" t="str">
        <f xml:space="preserve"> _xlfn.XLOOKUP(H10143, 'Customers'!B:B, 'Customers'!A:A)</f>
        <v>CUST_517</v>
      </c>
      <c r="B10143" t="str">
        <f>_xlfn.XLOOKUP(L10143, Products!C:C, Products!A:A)</f>
        <v>PROD_1</v>
      </c>
      <c r="C10143">
        <v>10142</v>
      </c>
      <c r="D10143" s="2" t="s">
        <v>176</v>
      </c>
      <c r="E10143">
        <f>YEAR(Orders[[#This Row],[Order_Date]])</f>
        <v>2023</v>
      </c>
      <c r="F10143">
        <f>MONTH(Orders[[#This Row],[Order_Date]])</f>
        <v>7</v>
      </c>
      <c r="G10143" s="2" t="s">
        <v>177</v>
      </c>
      <c r="H10143" t="s">
        <v>1189</v>
      </c>
      <c r="I10143" t="s">
        <v>32</v>
      </c>
      <c r="J10143" t="s">
        <v>33</v>
      </c>
      <c r="K10143" t="s">
        <v>27</v>
      </c>
      <c r="L10143" t="s">
        <v>17</v>
      </c>
      <c r="M10143" s="1">
        <v>6079.19</v>
      </c>
      <c r="N10143" s="1">
        <v>1584.96</v>
      </c>
      <c r="O10143">
        <v>0.28999999999999998</v>
      </c>
    </row>
    <row r="10144" spans="1:15" x14ac:dyDescent="0.3">
      <c r="A10144" t="str">
        <f xml:space="preserve"> _xlfn.XLOOKUP(H10144, 'Customers'!B:B, 'Customers'!A:A)</f>
        <v>CUST_948</v>
      </c>
      <c r="B10144" t="str">
        <f>_xlfn.XLOOKUP(L10144, Products!C:C, Products!A:A)</f>
        <v>PROD_1</v>
      </c>
      <c r="C10144">
        <v>10143</v>
      </c>
      <c r="D10144" s="2" t="s">
        <v>84</v>
      </c>
      <c r="E10144">
        <f>YEAR(Orders[[#This Row],[Order_Date]])</f>
        <v>2023</v>
      </c>
      <c r="F10144">
        <f>MONTH(Orders[[#This Row],[Order_Date]])</f>
        <v>1</v>
      </c>
      <c r="G10144" s="2" t="s">
        <v>217</v>
      </c>
      <c r="H10144" t="s">
        <v>1709</v>
      </c>
      <c r="I10144" t="s">
        <v>14</v>
      </c>
      <c r="J10144" t="s">
        <v>22</v>
      </c>
      <c r="K10144" t="s">
        <v>16</v>
      </c>
      <c r="L10144" t="s">
        <v>17</v>
      </c>
      <c r="M10144" s="1">
        <v>5057.71</v>
      </c>
      <c r="N10144" s="1">
        <v>775.34</v>
      </c>
      <c r="O10144">
        <v>0.12</v>
      </c>
    </row>
    <row r="10145" spans="1:15" x14ac:dyDescent="0.3">
      <c r="A10145" t="str">
        <f xml:space="preserve"> _xlfn.XLOOKUP(H10145, 'Customers'!B:B, 'Customers'!A:A)</f>
        <v>CUST_253</v>
      </c>
      <c r="B10145" t="str">
        <f>_xlfn.XLOOKUP(L10145, Products!C:C, Products!A:A)</f>
        <v>PROD_1</v>
      </c>
      <c r="C10145">
        <v>10144</v>
      </c>
      <c r="D10145" s="2" t="s">
        <v>593</v>
      </c>
      <c r="E10145">
        <f>YEAR(Orders[[#This Row],[Order_Date]])</f>
        <v>2022</v>
      </c>
      <c r="F10145">
        <f>MONTH(Orders[[#This Row],[Order_Date]])</f>
        <v>7</v>
      </c>
      <c r="G10145" s="2" t="s">
        <v>885</v>
      </c>
      <c r="H10145" t="s">
        <v>695</v>
      </c>
      <c r="I10145" t="s">
        <v>32</v>
      </c>
      <c r="J10145" t="s">
        <v>33</v>
      </c>
      <c r="K10145" t="s">
        <v>16</v>
      </c>
      <c r="L10145" t="s">
        <v>17</v>
      </c>
      <c r="M10145" s="1">
        <v>4533.3500000000004</v>
      </c>
      <c r="N10145" s="1">
        <v>-132.86000000000001</v>
      </c>
      <c r="O10145">
        <v>0.25</v>
      </c>
    </row>
    <row r="10146" spans="1:15" x14ac:dyDescent="0.3">
      <c r="A10146" t="str">
        <f xml:space="preserve"> _xlfn.XLOOKUP(H10146, 'Customers'!B:B, 'Customers'!A:A)</f>
        <v>CUST_29</v>
      </c>
      <c r="B10146" t="str">
        <f>_xlfn.XLOOKUP(L10146, Products!C:C, Products!A:A)</f>
        <v>PROD_4</v>
      </c>
      <c r="C10146">
        <v>10145</v>
      </c>
      <c r="D10146" s="2" t="s">
        <v>673</v>
      </c>
      <c r="E10146">
        <f>YEAR(Orders[[#This Row],[Order_Date]])</f>
        <v>2022</v>
      </c>
      <c r="F10146">
        <f>MONTH(Orders[[#This Row],[Order_Date]])</f>
        <v>2</v>
      </c>
      <c r="G10146" s="2" t="s">
        <v>139</v>
      </c>
      <c r="H10146" t="s">
        <v>114</v>
      </c>
      <c r="I10146" t="s">
        <v>21</v>
      </c>
      <c r="J10146" t="s">
        <v>33</v>
      </c>
      <c r="K10146" t="s">
        <v>34</v>
      </c>
      <c r="L10146" t="s">
        <v>35</v>
      </c>
      <c r="M10146" s="1">
        <v>8986.7800000000007</v>
      </c>
      <c r="N10146" s="1">
        <v>1892.43</v>
      </c>
      <c r="O10146">
        <v>0.23</v>
      </c>
    </row>
    <row r="10147" spans="1:15" x14ac:dyDescent="0.3">
      <c r="A10147" t="str">
        <f xml:space="preserve"> _xlfn.XLOOKUP(H10147, 'Customers'!B:B, 'Customers'!A:A)</f>
        <v>CUST_413</v>
      </c>
      <c r="B10147" t="str">
        <f>_xlfn.XLOOKUP(L10147, Products!C:C, Products!A:A)</f>
        <v>PROD_7</v>
      </c>
      <c r="C10147">
        <v>10146</v>
      </c>
      <c r="D10147" s="2" t="s">
        <v>513</v>
      </c>
      <c r="E10147">
        <f>YEAR(Orders[[#This Row],[Order_Date]])</f>
        <v>2022</v>
      </c>
      <c r="F10147">
        <f>MONTH(Orders[[#This Row],[Order_Date]])</f>
        <v>3</v>
      </c>
      <c r="G10147" s="2" t="s">
        <v>365</v>
      </c>
      <c r="H10147" t="s">
        <v>1004</v>
      </c>
      <c r="I10147" t="s">
        <v>14</v>
      </c>
      <c r="J10147" t="s">
        <v>65</v>
      </c>
      <c r="K10147" t="s">
        <v>16</v>
      </c>
      <c r="L10147" t="s">
        <v>66</v>
      </c>
      <c r="M10147" s="1">
        <v>5771.26</v>
      </c>
      <c r="N10147" s="1">
        <v>-425.18</v>
      </c>
      <c r="O10147">
        <v>0.25</v>
      </c>
    </row>
    <row r="10148" spans="1:15" x14ac:dyDescent="0.3">
      <c r="A10148" t="str">
        <f xml:space="preserve"> _xlfn.XLOOKUP(H10148, 'Customers'!B:B, 'Customers'!A:A)</f>
        <v>CUST_990</v>
      </c>
      <c r="B10148" t="str">
        <f>_xlfn.XLOOKUP(L10148, Products!C:C, Products!A:A)</f>
        <v>PROD_6</v>
      </c>
      <c r="C10148">
        <v>10147</v>
      </c>
      <c r="D10148" s="2" t="s">
        <v>522</v>
      </c>
      <c r="E10148">
        <f>YEAR(Orders[[#This Row],[Order_Date]])</f>
        <v>2022</v>
      </c>
      <c r="F10148">
        <f>MONTH(Orders[[#This Row],[Order_Date]])</f>
        <v>7</v>
      </c>
      <c r="G10148" s="2" t="s">
        <v>100</v>
      </c>
      <c r="H10148" t="s">
        <v>1753</v>
      </c>
      <c r="I10148" t="s">
        <v>14</v>
      </c>
      <c r="J10148" t="s">
        <v>33</v>
      </c>
      <c r="K10148" t="s">
        <v>34</v>
      </c>
      <c r="L10148" t="s">
        <v>52</v>
      </c>
      <c r="M10148" s="1">
        <v>5065.8</v>
      </c>
      <c r="N10148" s="1">
        <v>1327.19</v>
      </c>
      <c r="O10148">
        <v>0.11</v>
      </c>
    </row>
    <row r="10149" spans="1:15" x14ac:dyDescent="0.3">
      <c r="A10149" t="str">
        <f xml:space="preserve"> _xlfn.XLOOKUP(H10149, 'Customers'!B:B, 'Customers'!A:A)</f>
        <v>CUST_319</v>
      </c>
      <c r="B10149" t="str">
        <f>_xlfn.XLOOKUP(L10149, Products!C:C, Products!A:A)</f>
        <v>PROD_2</v>
      </c>
      <c r="C10149">
        <v>10148</v>
      </c>
      <c r="D10149" s="2" t="s">
        <v>1208</v>
      </c>
      <c r="E10149">
        <f>YEAR(Orders[[#This Row],[Order_Date]])</f>
        <v>2022</v>
      </c>
      <c r="F10149">
        <f>MONTH(Orders[[#This Row],[Order_Date]])</f>
        <v>1</v>
      </c>
      <c r="G10149" s="2" t="s">
        <v>567</v>
      </c>
      <c r="H10149" t="s">
        <v>832</v>
      </c>
      <c r="I10149" t="s">
        <v>21</v>
      </c>
      <c r="J10149" t="s">
        <v>65</v>
      </c>
      <c r="K10149" t="s">
        <v>16</v>
      </c>
      <c r="L10149" t="s">
        <v>23</v>
      </c>
      <c r="M10149" s="1">
        <v>4807.3900000000003</v>
      </c>
      <c r="N10149" s="1">
        <v>1142.5999999999999</v>
      </c>
      <c r="O10149">
        <v>0.28000000000000003</v>
      </c>
    </row>
    <row r="10150" spans="1:15" x14ac:dyDescent="0.3">
      <c r="A10150" t="str">
        <f xml:space="preserve"> _xlfn.XLOOKUP(H10150, 'Customers'!B:B, 'Customers'!A:A)</f>
        <v>CUST_108</v>
      </c>
      <c r="B10150" t="str">
        <f>_xlfn.XLOOKUP(L10150, Products!C:C, Products!A:A)</f>
        <v>PROD_7</v>
      </c>
      <c r="C10150">
        <v>10149</v>
      </c>
      <c r="D10150" s="2" t="s">
        <v>254</v>
      </c>
      <c r="E10150">
        <f>YEAR(Orders[[#This Row],[Order_Date]])</f>
        <v>2022</v>
      </c>
      <c r="F10150">
        <f>MONTH(Orders[[#This Row],[Order_Date]])</f>
        <v>12</v>
      </c>
      <c r="G10150" s="2" t="s">
        <v>580</v>
      </c>
      <c r="H10150" t="s">
        <v>336</v>
      </c>
      <c r="I10150" t="s">
        <v>14</v>
      </c>
      <c r="J10150" t="s">
        <v>15</v>
      </c>
      <c r="K10150" t="s">
        <v>16</v>
      </c>
      <c r="L10150" t="s">
        <v>66</v>
      </c>
      <c r="M10150" s="1">
        <v>9466.84</v>
      </c>
      <c r="N10150" s="1">
        <v>537.73</v>
      </c>
      <c r="O10150">
        <v>0.02</v>
      </c>
    </row>
    <row r="10151" spans="1:15" x14ac:dyDescent="0.3">
      <c r="A10151" t="str">
        <f xml:space="preserve"> _xlfn.XLOOKUP(H10151, 'Customers'!B:B, 'Customers'!A:A)</f>
        <v>CUST_791</v>
      </c>
      <c r="B10151" t="str">
        <f>_xlfn.XLOOKUP(L10151, Products!C:C, Products!A:A)</f>
        <v>PROD_1</v>
      </c>
      <c r="C10151">
        <v>10150</v>
      </c>
      <c r="D10151" s="2" t="s">
        <v>1735</v>
      </c>
      <c r="E10151">
        <f>YEAR(Orders[[#This Row],[Order_Date]])</f>
        <v>2022</v>
      </c>
      <c r="F10151">
        <f>MONTH(Orders[[#This Row],[Order_Date]])</f>
        <v>5</v>
      </c>
      <c r="G10151" s="2" t="s">
        <v>1404</v>
      </c>
      <c r="H10151" t="s">
        <v>1539</v>
      </c>
      <c r="I10151" t="s">
        <v>21</v>
      </c>
      <c r="J10151" t="s">
        <v>15</v>
      </c>
      <c r="K10151" t="s">
        <v>27</v>
      </c>
      <c r="L10151" t="s">
        <v>17</v>
      </c>
      <c r="M10151" s="1">
        <v>4136.67</v>
      </c>
      <c r="N10151" s="1">
        <v>-365.22</v>
      </c>
      <c r="O10151">
        <v>0.04</v>
      </c>
    </row>
    <row r="10152" spans="1:15" x14ac:dyDescent="0.3">
      <c r="A10152" t="str">
        <f xml:space="preserve"> _xlfn.XLOOKUP(H10152, 'Customers'!B:B, 'Customers'!A:A)</f>
        <v>CUST_616</v>
      </c>
      <c r="B10152" t="str">
        <f>_xlfn.XLOOKUP(L10152, Products!C:C, Products!A:A)</f>
        <v>PROD_5</v>
      </c>
      <c r="C10152">
        <v>10151</v>
      </c>
      <c r="D10152" s="2" t="s">
        <v>927</v>
      </c>
      <c r="E10152">
        <f>YEAR(Orders[[#This Row],[Order_Date]])</f>
        <v>2022</v>
      </c>
      <c r="F10152">
        <f>MONTH(Orders[[#This Row],[Order_Date]])</f>
        <v>4</v>
      </c>
      <c r="G10152" s="2" t="s">
        <v>949</v>
      </c>
      <c r="H10152" t="s">
        <v>1335</v>
      </c>
      <c r="I10152" t="s">
        <v>14</v>
      </c>
      <c r="J10152" t="s">
        <v>15</v>
      </c>
      <c r="K10152" t="s">
        <v>34</v>
      </c>
      <c r="L10152" t="s">
        <v>39</v>
      </c>
      <c r="M10152" s="1">
        <v>810.63</v>
      </c>
      <c r="N10152" s="1">
        <v>121.75</v>
      </c>
      <c r="O10152">
        <v>0.22</v>
      </c>
    </row>
    <row r="10153" spans="1:15" x14ac:dyDescent="0.3">
      <c r="A10153" t="str">
        <f xml:space="preserve"> _xlfn.XLOOKUP(H10153, 'Customers'!B:B, 'Customers'!A:A)</f>
        <v>CUST_973</v>
      </c>
      <c r="B10153" t="str">
        <f>_xlfn.XLOOKUP(L10153, Products!C:C, Products!A:A)</f>
        <v>PROD_6</v>
      </c>
      <c r="C10153">
        <v>10152</v>
      </c>
      <c r="D10153" s="2" t="s">
        <v>1384</v>
      </c>
      <c r="E10153">
        <f>YEAR(Orders[[#This Row],[Order_Date]])</f>
        <v>2022</v>
      </c>
      <c r="F10153">
        <f>MONTH(Orders[[#This Row],[Order_Date]])</f>
        <v>6</v>
      </c>
      <c r="G10153" s="2" t="s">
        <v>763</v>
      </c>
      <c r="H10153" t="s">
        <v>1736</v>
      </c>
      <c r="I10153" t="s">
        <v>21</v>
      </c>
      <c r="J10153" t="s">
        <v>33</v>
      </c>
      <c r="K10153" t="s">
        <v>34</v>
      </c>
      <c r="L10153" t="s">
        <v>52</v>
      </c>
      <c r="M10153" s="1">
        <v>7038.69</v>
      </c>
      <c r="N10153" s="1">
        <v>192.78</v>
      </c>
      <c r="O10153">
        <v>0.17</v>
      </c>
    </row>
    <row r="10154" spans="1:15" x14ac:dyDescent="0.3">
      <c r="A10154" t="str">
        <f xml:space="preserve"> _xlfn.XLOOKUP(H10154, 'Customers'!B:B, 'Customers'!A:A)</f>
        <v>CUST_413</v>
      </c>
      <c r="B10154" t="str">
        <f>_xlfn.XLOOKUP(L10154, Products!C:C, Products!A:A)</f>
        <v>PROD_1</v>
      </c>
      <c r="C10154">
        <v>10153</v>
      </c>
      <c r="D10154" s="2" t="s">
        <v>30</v>
      </c>
      <c r="E10154">
        <f>YEAR(Orders[[#This Row],[Order_Date]])</f>
        <v>2023</v>
      </c>
      <c r="F10154">
        <f>MONTH(Orders[[#This Row],[Order_Date]])</f>
        <v>5</v>
      </c>
      <c r="G10154" s="2" t="s">
        <v>904</v>
      </c>
      <c r="H10154" t="s">
        <v>1004</v>
      </c>
      <c r="I10154" t="s">
        <v>21</v>
      </c>
      <c r="J10154" t="s">
        <v>15</v>
      </c>
      <c r="K10154" t="s">
        <v>27</v>
      </c>
      <c r="L10154" t="s">
        <v>17</v>
      </c>
      <c r="M10154" s="1">
        <v>6964.94</v>
      </c>
      <c r="N10154" s="1">
        <v>1040.98</v>
      </c>
      <c r="O10154">
        <v>0.12</v>
      </c>
    </row>
    <row r="10155" spans="1:15" x14ac:dyDescent="0.3">
      <c r="A10155" t="str">
        <f xml:space="preserve"> _xlfn.XLOOKUP(H10155, 'Customers'!B:B, 'Customers'!A:A)</f>
        <v>CUST_137</v>
      </c>
      <c r="B10155" t="str">
        <f>_xlfn.XLOOKUP(L10155, Products!C:C, Products!A:A)</f>
        <v>PROD_1</v>
      </c>
      <c r="C10155">
        <v>10154</v>
      </c>
      <c r="D10155" s="2" t="s">
        <v>907</v>
      </c>
      <c r="E10155">
        <f>YEAR(Orders[[#This Row],[Order_Date]])</f>
        <v>2022</v>
      </c>
      <c r="F10155">
        <f>MONTH(Orders[[#This Row],[Order_Date]])</f>
        <v>10</v>
      </c>
      <c r="G10155" s="2" t="s">
        <v>738</v>
      </c>
      <c r="H10155" t="s">
        <v>420</v>
      </c>
      <c r="I10155" t="s">
        <v>32</v>
      </c>
      <c r="J10155" t="s">
        <v>15</v>
      </c>
      <c r="K10155" t="s">
        <v>27</v>
      </c>
      <c r="L10155" t="s">
        <v>17</v>
      </c>
      <c r="M10155" s="1">
        <v>6092.76</v>
      </c>
      <c r="N10155" s="1">
        <v>-432.23</v>
      </c>
      <c r="O10155">
        <v>0.13</v>
      </c>
    </row>
    <row r="10156" spans="1:15" x14ac:dyDescent="0.3">
      <c r="A10156" t="str">
        <f xml:space="preserve"> _xlfn.XLOOKUP(H10156, 'Customers'!B:B, 'Customers'!A:A)</f>
        <v>CUST_432</v>
      </c>
      <c r="B10156" t="str">
        <f>_xlfn.XLOOKUP(L10156, Products!C:C, Products!A:A)</f>
        <v>PROD_1</v>
      </c>
      <c r="C10156">
        <v>10155</v>
      </c>
      <c r="D10156" s="2" t="s">
        <v>1547</v>
      </c>
      <c r="E10156">
        <f>YEAR(Orders[[#This Row],[Order_Date]])</f>
        <v>2023</v>
      </c>
      <c r="F10156">
        <f>MONTH(Orders[[#This Row],[Order_Date]])</f>
        <v>9</v>
      </c>
      <c r="G10156" s="2" t="s">
        <v>1133</v>
      </c>
      <c r="H10156" t="s">
        <v>1041</v>
      </c>
      <c r="I10156" t="s">
        <v>32</v>
      </c>
      <c r="J10156" t="s">
        <v>22</v>
      </c>
      <c r="K10156" t="s">
        <v>27</v>
      </c>
      <c r="L10156" t="s">
        <v>17</v>
      </c>
      <c r="M10156" s="1">
        <v>6578.75</v>
      </c>
      <c r="N10156" s="1">
        <v>760.11</v>
      </c>
      <c r="O10156">
        <v>0.02</v>
      </c>
    </row>
    <row r="10157" spans="1:15" x14ac:dyDescent="0.3">
      <c r="A10157" t="str">
        <f xml:space="preserve"> _xlfn.XLOOKUP(H10157, 'Customers'!B:B, 'Customers'!A:A)</f>
        <v>CUST_947</v>
      </c>
      <c r="B10157" t="str">
        <f>_xlfn.XLOOKUP(L10157, Products!C:C, Products!A:A)</f>
        <v>PROD_3</v>
      </c>
      <c r="C10157">
        <v>10156</v>
      </c>
      <c r="D10157" s="2" t="s">
        <v>1425</v>
      </c>
      <c r="E10157">
        <f>YEAR(Orders[[#This Row],[Order_Date]])</f>
        <v>2023</v>
      </c>
      <c r="F10157">
        <f>MONTH(Orders[[#This Row],[Order_Date]])</f>
        <v>8</v>
      </c>
      <c r="G10157" s="2" t="s">
        <v>638</v>
      </c>
      <c r="H10157" t="s">
        <v>1708</v>
      </c>
      <c r="I10157" t="s">
        <v>14</v>
      </c>
      <c r="J10157" t="s">
        <v>15</v>
      </c>
      <c r="K10157" t="s">
        <v>27</v>
      </c>
      <c r="L10157" t="s">
        <v>28</v>
      </c>
      <c r="M10157" s="1">
        <v>9505.9500000000007</v>
      </c>
      <c r="N10157" s="1">
        <v>321.54000000000002</v>
      </c>
      <c r="O10157">
        <v>0.03</v>
      </c>
    </row>
    <row r="10158" spans="1:15" x14ac:dyDescent="0.3">
      <c r="A10158" t="str">
        <f xml:space="preserve"> _xlfn.XLOOKUP(H10158, 'Customers'!B:B, 'Customers'!A:A)</f>
        <v>CUST_340</v>
      </c>
      <c r="B10158" t="str">
        <f>_xlfn.XLOOKUP(L10158, Products!C:C, Products!A:A)</f>
        <v>PROD_6</v>
      </c>
      <c r="C10158">
        <v>10157</v>
      </c>
      <c r="D10158" s="2" t="s">
        <v>784</v>
      </c>
      <c r="E10158">
        <f>YEAR(Orders[[#This Row],[Order_Date]])</f>
        <v>2022</v>
      </c>
      <c r="F10158">
        <f>MONTH(Orders[[#This Row],[Order_Date]])</f>
        <v>2</v>
      </c>
      <c r="G10158" s="2" t="s">
        <v>413</v>
      </c>
      <c r="H10158" t="s">
        <v>870</v>
      </c>
      <c r="I10158" t="s">
        <v>32</v>
      </c>
      <c r="J10158" t="s">
        <v>65</v>
      </c>
      <c r="K10158" t="s">
        <v>34</v>
      </c>
      <c r="L10158" t="s">
        <v>52</v>
      </c>
      <c r="M10158" s="1">
        <v>6538.63</v>
      </c>
      <c r="N10158" s="1">
        <v>1508.04</v>
      </c>
      <c r="O10158">
        <v>0.12</v>
      </c>
    </row>
    <row r="10159" spans="1:15" x14ac:dyDescent="0.3">
      <c r="A10159" t="str">
        <f xml:space="preserve"> _xlfn.XLOOKUP(H10159, 'Customers'!B:B, 'Customers'!A:A)</f>
        <v>CUST_531</v>
      </c>
      <c r="B10159" t="str">
        <f>_xlfn.XLOOKUP(L10159, Products!C:C, Products!A:A)</f>
        <v>PROD_6</v>
      </c>
      <c r="C10159">
        <v>10158</v>
      </c>
      <c r="D10159" s="2" t="s">
        <v>1267</v>
      </c>
      <c r="E10159">
        <f>YEAR(Orders[[#This Row],[Order_Date]])</f>
        <v>2023</v>
      </c>
      <c r="F10159">
        <f>MONTH(Orders[[#This Row],[Order_Date]])</f>
        <v>3</v>
      </c>
      <c r="G10159" s="2" t="s">
        <v>891</v>
      </c>
      <c r="H10159" t="s">
        <v>1210</v>
      </c>
      <c r="I10159" t="s">
        <v>14</v>
      </c>
      <c r="J10159" t="s">
        <v>22</v>
      </c>
      <c r="K10159" t="s">
        <v>34</v>
      </c>
      <c r="L10159" t="s">
        <v>52</v>
      </c>
      <c r="M10159" s="1">
        <v>542.19000000000005</v>
      </c>
      <c r="N10159" s="1">
        <v>18.760000000000002</v>
      </c>
      <c r="O10159">
        <v>0.01</v>
      </c>
    </row>
    <row r="10160" spans="1:15" x14ac:dyDescent="0.3">
      <c r="A10160" t="str">
        <f xml:space="preserve"> _xlfn.XLOOKUP(H10160, 'Customers'!B:B, 'Customers'!A:A)</f>
        <v>CUST_18</v>
      </c>
      <c r="B10160" t="str">
        <f>_xlfn.XLOOKUP(L10160, Products!C:C, Products!A:A)</f>
        <v>PROD_7</v>
      </c>
      <c r="C10160">
        <v>10159</v>
      </c>
      <c r="D10160" s="2" t="s">
        <v>541</v>
      </c>
      <c r="E10160">
        <f>YEAR(Orders[[#This Row],[Order_Date]])</f>
        <v>2022</v>
      </c>
      <c r="F10160">
        <f>MONTH(Orders[[#This Row],[Order_Date]])</f>
        <v>6</v>
      </c>
      <c r="G10160" s="2" t="s">
        <v>247</v>
      </c>
      <c r="H10160" t="s">
        <v>82</v>
      </c>
      <c r="I10160" t="s">
        <v>32</v>
      </c>
      <c r="J10160" t="s">
        <v>22</v>
      </c>
      <c r="K10160" t="s">
        <v>16</v>
      </c>
      <c r="L10160" t="s">
        <v>66</v>
      </c>
      <c r="M10160" s="1">
        <v>1408.56</v>
      </c>
      <c r="N10160" s="1">
        <v>-111.79</v>
      </c>
      <c r="O10160">
        <v>0.26</v>
      </c>
    </row>
    <row r="10161" spans="1:15" x14ac:dyDescent="0.3">
      <c r="A10161" t="str">
        <f xml:space="preserve"> _xlfn.XLOOKUP(H10161, 'Customers'!B:B, 'Customers'!A:A)</f>
        <v>CUST_617</v>
      </c>
      <c r="B10161" t="str">
        <f>_xlfn.XLOOKUP(L10161, Products!C:C, Products!A:A)</f>
        <v>PROD_8</v>
      </c>
      <c r="C10161">
        <v>10160</v>
      </c>
      <c r="D10161" s="2" t="s">
        <v>833</v>
      </c>
      <c r="E10161">
        <f>YEAR(Orders[[#This Row],[Order_Date]])</f>
        <v>2022</v>
      </c>
      <c r="F10161">
        <f>MONTH(Orders[[#This Row],[Order_Date]])</f>
        <v>4</v>
      </c>
      <c r="G10161" s="2" t="s">
        <v>931</v>
      </c>
      <c r="H10161" t="s">
        <v>1336</v>
      </c>
      <c r="I10161" t="s">
        <v>21</v>
      </c>
      <c r="J10161" t="s">
        <v>65</v>
      </c>
      <c r="K10161" t="s">
        <v>27</v>
      </c>
      <c r="L10161" t="s">
        <v>73</v>
      </c>
      <c r="M10161" s="1">
        <v>6795.63</v>
      </c>
      <c r="N10161" s="1">
        <v>1496</v>
      </c>
      <c r="O10161">
        <v>0.09</v>
      </c>
    </row>
    <row r="10162" spans="1:15" x14ac:dyDescent="0.3">
      <c r="A10162" t="str">
        <f xml:space="preserve"> _xlfn.XLOOKUP(H10162, 'Customers'!B:B, 'Customers'!A:A)</f>
        <v>CUST_530</v>
      </c>
      <c r="B10162" t="str">
        <f>_xlfn.XLOOKUP(L10162, Products!C:C, Products!A:A)</f>
        <v>PROD_1</v>
      </c>
      <c r="C10162">
        <v>10161</v>
      </c>
      <c r="D10162" s="2" t="s">
        <v>417</v>
      </c>
      <c r="E10162">
        <f>YEAR(Orders[[#This Row],[Order_Date]])</f>
        <v>2022</v>
      </c>
      <c r="F10162">
        <f>MONTH(Orders[[#This Row],[Order_Date]])</f>
        <v>4</v>
      </c>
      <c r="G10162" s="2" t="s">
        <v>834</v>
      </c>
      <c r="H10162" t="s">
        <v>1209</v>
      </c>
      <c r="I10162" t="s">
        <v>32</v>
      </c>
      <c r="J10162" t="s">
        <v>15</v>
      </c>
      <c r="K10162" t="s">
        <v>16</v>
      </c>
      <c r="L10162" t="s">
        <v>17</v>
      </c>
      <c r="M10162" s="1">
        <v>4447.7700000000004</v>
      </c>
      <c r="N10162" s="1">
        <v>957.24</v>
      </c>
      <c r="O10162">
        <v>0.06</v>
      </c>
    </row>
    <row r="10163" spans="1:15" x14ac:dyDescent="0.3">
      <c r="A10163" t="str">
        <f xml:space="preserve"> _xlfn.XLOOKUP(H10163, 'Customers'!B:B, 'Customers'!A:A)</f>
        <v>CUST_226</v>
      </c>
      <c r="B10163" t="str">
        <f>_xlfn.XLOOKUP(L10163, Products!C:C, Products!A:A)</f>
        <v>PROD_4</v>
      </c>
      <c r="C10163">
        <v>10162</v>
      </c>
      <c r="D10163" s="2" t="s">
        <v>378</v>
      </c>
      <c r="E10163">
        <f>YEAR(Orders[[#This Row],[Order_Date]])</f>
        <v>2023</v>
      </c>
      <c r="F10163">
        <f>MONTH(Orders[[#This Row],[Order_Date]])</f>
        <v>6</v>
      </c>
      <c r="G10163" s="2" t="s">
        <v>176</v>
      </c>
      <c r="H10163" t="s">
        <v>629</v>
      </c>
      <c r="I10163" t="s">
        <v>32</v>
      </c>
      <c r="J10163" t="s">
        <v>33</v>
      </c>
      <c r="K10163" t="s">
        <v>34</v>
      </c>
      <c r="L10163" t="s">
        <v>35</v>
      </c>
      <c r="M10163" s="1">
        <v>2700.52</v>
      </c>
      <c r="N10163" s="1">
        <v>409.12</v>
      </c>
      <c r="O10163">
        <v>0.09</v>
      </c>
    </row>
    <row r="10164" spans="1:15" x14ac:dyDescent="0.3">
      <c r="A10164" t="str">
        <f xml:space="preserve"> _xlfn.XLOOKUP(H10164, 'Customers'!B:B, 'Customers'!A:A)</f>
        <v>CUST_738</v>
      </c>
      <c r="B10164" t="str">
        <f>_xlfn.XLOOKUP(L10164, Products!C:C, Products!A:A)</f>
        <v>PROD_3</v>
      </c>
      <c r="C10164">
        <v>10163</v>
      </c>
      <c r="D10164" s="2" t="s">
        <v>761</v>
      </c>
      <c r="E10164">
        <f>YEAR(Orders[[#This Row],[Order_Date]])</f>
        <v>2022</v>
      </c>
      <c r="F10164">
        <f>MONTH(Orders[[#This Row],[Order_Date]])</f>
        <v>8</v>
      </c>
      <c r="G10164" s="2" t="s">
        <v>411</v>
      </c>
      <c r="H10164" t="s">
        <v>1481</v>
      </c>
      <c r="I10164" t="s">
        <v>21</v>
      </c>
      <c r="J10164" t="s">
        <v>22</v>
      </c>
      <c r="K10164" t="s">
        <v>27</v>
      </c>
      <c r="L10164" t="s">
        <v>28</v>
      </c>
      <c r="M10164" s="1">
        <v>7658.23</v>
      </c>
      <c r="N10164" s="1">
        <v>1178.26</v>
      </c>
      <c r="O10164">
        <v>0.13</v>
      </c>
    </row>
    <row r="10165" spans="1:15" x14ac:dyDescent="0.3">
      <c r="A10165" t="str">
        <f xml:space="preserve"> _xlfn.XLOOKUP(H10165, 'Customers'!B:B, 'Customers'!A:A)</f>
        <v>CUST_950</v>
      </c>
      <c r="B10165" t="str">
        <f>_xlfn.XLOOKUP(L10165, Products!C:C, Products!A:A)</f>
        <v>PROD_3</v>
      </c>
      <c r="C10165">
        <v>10164</v>
      </c>
      <c r="D10165" s="2" t="s">
        <v>453</v>
      </c>
      <c r="E10165">
        <f>YEAR(Orders[[#This Row],[Order_Date]])</f>
        <v>2023</v>
      </c>
      <c r="F10165">
        <f>MONTH(Orders[[#This Row],[Order_Date]])</f>
        <v>4</v>
      </c>
      <c r="G10165" s="2" t="s">
        <v>1328</v>
      </c>
      <c r="H10165" t="s">
        <v>1711</v>
      </c>
      <c r="I10165" t="s">
        <v>32</v>
      </c>
      <c r="J10165" t="s">
        <v>33</v>
      </c>
      <c r="K10165" t="s">
        <v>27</v>
      </c>
      <c r="L10165" t="s">
        <v>28</v>
      </c>
      <c r="M10165" s="1">
        <v>7165.35</v>
      </c>
      <c r="N10165" s="1">
        <v>1477.62</v>
      </c>
      <c r="O10165">
        <v>0</v>
      </c>
    </row>
    <row r="10166" spans="1:15" x14ac:dyDescent="0.3">
      <c r="A10166" t="str">
        <f xml:space="preserve"> _xlfn.XLOOKUP(H10166, 'Customers'!B:B, 'Customers'!A:A)</f>
        <v>CUST_456</v>
      </c>
      <c r="B10166" t="str">
        <f>_xlfn.XLOOKUP(L10166, Products!C:C, Products!A:A)</f>
        <v>PROD_4</v>
      </c>
      <c r="C10166">
        <v>10165</v>
      </c>
      <c r="D10166" s="2" t="s">
        <v>305</v>
      </c>
      <c r="E10166">
        <f>YEAR(Orders[[#This Row],[Order_Date]])</f>
        <v>2022</v>
      </c>
      <c r="F10166">
        <f>MONTH(Orders[[#This Row],[Order_Date]])</f>
        <v>6</v>
      </c>
      <c r="G10166" s="2" t="s">
        <v>1138</v>
      </c>
      <c r="H10166" t="s">
        <v>1084</v>
      </c>
      <c r="I10166" t="s">
        <v>14</v>
      </c>
      <c r="J10166" t="s">
        <v>33</v>
      </c>
      <c r="K10166" t="s">
        <v>34</v>
      </c>
      <c r="L10166" t="s">
        <v>35</v>
      </c>
      <c r="M10166" s="1">
        <v>2929.19</v>
      </c>
      <c r="N10166" s="1">
        <v>324.41000000000003</v>
      </c>
      <c r="O10166">
        <v>0.27</v>
      </c>
    </row>
    <row r="10167" spans="1:15" x14ac:dyDescent="0.3">
      <c r="A10167" t="str">
        <f xml:space="preserve"> _xlfn.XLOOKUP(H10167, 'Customers'!B:B, 'Customers'!A:A)</f>
        <v>CUST_499</v>
      </c>
      <c r="B10167" t="str">
        <f>_xlfn.XLOOKUP(L10167, Products!C:C, Products!A:A)</f>
        <v>PROD_3</v>
      </c>
      <c r="C10167">
        <v>10166</v>
      </c>
      <c r="D10167" s="2" t="s">
        <v>419</v>
      </c>
      <c r="E10167">
        <f>YEAR(Orders[[#This Row],[Order_Date]])</f>
        <v>2022</v>
      </c>
      <c r="F10167">
        <f>MONTH(Orders[[#This Row],[Order_Date]])</f>
        <v>8</v>
      </c>
      <c r="G10167" s="2" t="s">
        <v>933</v>
      </c>
      <c r="H10167" t="s">
        <v>1157</v>
      </c>
      <c r="I10167" t="s">
        <v>14</v>
      </c>
      <c r="J10167" t="s">
        <v>22</v>
      </c>
      <c r="K10167" t="s">
        <v>27</v>
      </c>
      <c r="L10167" t="s">
        <v>28</v>
      </c>
      <c r="M10167" s="1">
        <v>9364.9599999999991</v>
      </c>
      <c r="N10167" s="1">
        <v>-932.2</v>
      </c>
      <c r="O10167">
        <v>7.0000000000000007E-2</v>
      </c>
    </row>
    <row r="10168" spans="1:15" x14ac:dyDescent="0.3">
      <c r="A10168" t="str">
        <f xml:space="preserve"> _xlfn.XLOOKUP(H10168, 'Customers'!B:B, 'Customers'!A:A)</f>
        <v>CUST_18</v>
      </c>
      <c r="B10168" t="str">
        <f>_xlfn.XLOOKUP(L10168, Products!C:C, Products!A:A)</f>
        <v>PROD_4</v>
      </c>
      <c r="C10168">
        <v>10167</v>
      </c>
      <c r="D10168" s="2" t="s">
        <v>125</v>
      </c>
      <c r="E10168">
        <f>YEAR(Orders[[#This Row],[Order_Date]])</f>
        <v>2023</v>
      </c>
      <c r="F10168">
        <f>MONTH(Orders[[#This Row],[Order_Date]])</f>
        <v>1</v>
      </c>
      <c r="G10168" s="2" t="s">
        <v>63</v>
      </c>
      <c r="H10168" t="s">
        <v>82</v>
      </c>
      <c r="I10168" t="s">
        <v>21</v>
      </c>
      <c r="J10168" t="s">
        <v>22</v>
      </c>
      <c r="K10168" t="s">
        <v>34</v>
      </c>
      <c r="L10168" t="s">
        <v>35</v>
      </c>
      <c r="M10168" s="1">
        <v>340.43</v>
      </c>
      <c r="N10168" s="1">
        <v>34.64</v>
      </c>
      <c r="O10168">
        <v>0.1</v>
      </c>
    </row>
    <row r="10169" spans="1:15" x14ac:dyDescent="0.3">
      <c r="A10169" t="str">
        <f xml:space="preserve"> _xlfn.XLOOKUP(H10169, 'Customers'!B:B, 'Customers'!A:A)</f>
        <v>CUST_964</v>
      </c>
      <c r="B10169" t="str">
        <f>_xlfn.XLOOKUP(L10169, Products!C:C, Products!A:A)</f>
        <v>PROD_8</v>
      </c>
      <c r="C10169">
        <v>10168</v>
      </c>
      <c r="D10169" s="2" t="s">
        <v>498</v>
      </c>
      <c r="E10169">
        <f>YEAR(Orders[[#This Row],[Order_Date]])</f>
        <v>2022</v>
      </c>
      <c r="F10169">
        <f>MONTH(Orders[[#This Row],[Order_Date]])</f>
        <v>7</v>
      </c>
      <c r="G10169" s="2" t="s">
        <v>286</v>
      </c>
      <c r="H10169" t="s">
        <v>1726</v>
      </c>
      <c r="I10169" t="s">
        <v>32</v>
      </c>
      <c r="J10169" t="s">
        <v>15</v>
      </c>
      <c r="K10169" t="s">
        <v>27</v>
      </c>
      <c r="L10169" t="s">
        <v>73</v>
      </c>
      <c r="M10169" s="1">
        <v>441.18</v>
      </c>
      <c r="N10169" s="1">
        <v>127.79</v>
      </c>
      <c r="O10169">
        <v>0.27</v>
      </c>
    </row>
    <row r="10170" spans="1:15" x14ac:dyDescent="0.3">
      <c r="A10170" t="str">
        <f xml:space="preserve"> _xlfn.XLOOKUP(H10170, 'Customers'!B:B, 'Customers'!A:A)</f>
        <v>CUST_507</v>
      </c>
      <c r="B10170" t="str">
        <f>_xlfn.XLOOKUP(L10170, Products!C:C, Products!A:A)</f>
        <v>PROD_6</v>
      </c>
      <c r="C10170">
        <v>10169</v>
      </c>
      <c r="D10170" s="2" t="s">
        <v>1265</v>
      </c>
      <c r="E10170">
        <f>YEAR(Orders[[#This Row],[Order_Date]])</f>
        <v>2022</v>
      </c>
      <c r="F10170">
        <f>MONTH(Orders[[#This Row],[Order_Date]])</f>
        <v>3</v>
      </c>
      <c r="G10170" s="2" t="s">
        <v>882</v>
      </c>
      <c r="H10170" t="s">
        <v>1172</v>
      </c>
      <c r="I10170" t="s">
        <v>21</v>
      </c>
      <c r="J10170" t="s">
        <v>15</v>
      </c>
      <c r="K10170" t="s">
        <v>34</v>
      </c>
      <c r="L10170" t="s">
        <v>52</v>
      </c>
      <c r="M10170" s="1">
        <v>834.22</v>
      </c>
      <c r="N10170" s="1">
        <v>101.67</v>
      </c>
      <c r="O10170">
        <v>0.08</v>
      </c>
    </row>
    <row r="10171" spans="1:15" x14ac:dyDescent="0.3">
      <c r="A10171" t="str">
        <f xml:space="preserve"> _xlfn.XLOOKUP(H10171, 'Customers'!B:B, 'Customers'!A:A)</f>
        <v>CUST_703</v>
      </c>
      <c r="B10171" t="str">
        <f>_xlfn.XLOOKUP(L10171, Products!C:C, Products!A:A)</f>
        <v>PROD_8</v>
      </c>
      <c r="C10171">
        <v>10170</v>
      </c>
      <c r="D10171" s="2" t="s">
        <v>1123</v>
      </c>
      <c r="E10171">
        <f>YEAR(Orders[[#This Row],[Order_Date]])</f>
        <v>2023</v>
      </c>
      <c r="F10171">
        <f>MONTH(Orders[[#This Row],[Order_Date]])</f>
        <v>8</v>
      </c>
      <c r="G10171" s="2" t="s">
        <v>1425</v>
      </c>
      <c r="H10171" t="s">
        <v>1442</v>
      </c>
      <c r="I10171" t="s">
        <v>21</v>
      </c>
      <c r="J10171" t="s">
        <v>33</v>
      </c>
      <c r="K10171" t="s">
        <v>27</v>
      </c>
      <c r="L10171" t="s">
        <v>73</v>
      </c>
      <c r="M10171" s="1">
        <v>9362.07</v>
      </c>
      <c r="N10171" s="1">
        <v>1901.5</v>
      </c>
      <c r="O10171">
        <v>0.22</v>
      </c>
    </row>
    <row r="10172" spans="1:15" x14ac:dyDescent="0.3">
      <c r="A10172" t="str">
        <f xml:space="preserve"> _xlfn.XLOOKUP(H10172, 'Customers'!B:B, 'Customers'!A:A)</f>
        <v>CUST_262</v>
      </c>
      <c r="B10172" t="str">
        <f>_xlfn.XLOOKUP(L10172, Products!C:C, Products!A:A)</f>
        <v>PROD_6</v>
      </c>
      <c r="C10172">
        <v>10171</v>
      </c>
      <c r="D10172" s="2" t="s">
        <v>121</v>
      </c>
      <c r="E10172">
        <f>YEAR(Orders[[#This Row],[Order_Date]])</f>
        <v>2023</v>
      </c>
      <c r="F10172">
        <f>MONTH(Orders[[#This Row],[Order_Date]])</f>
        <v>8</v>
      </c>
      <c r="G10172" s="2" t="s">
        <v>1181</v>
      </c>
      <c r="H10172" t="s">
        <v>712</v>
      </c>
      <c r="I10172" t="s">
        <v>14</v>
      </c>
      <c r="J10172" t="s">
        <v>65</v>
      </c>
      <c r="K10172" t="s">
        <v>34</v>
      </c>
      <c r="L10172" t="s">
        <v>52</v>
      </c>
      <c r="M10172" s="1">
        <v>9268.2800000000007</v>
      </c>
      <c r="N10172" s="1">
        <v>-360.31</v>
      </c>
      <c r="O10172">
        <v>0.02</v>
      </c>
    </row>
    <row r="10173" spans="1:15" x14ac:dyDescent="0.3">
      <c r="A10173" t="str">
        <f xml:space="preserve"> _xlfn.XLOOKUP(H10173, 'Customers'!B:B, 'Customers'!A:A)</f>
        <v>CUST_805</v>
      </c>
      <c r="B10173" t="str">
        <f>_xlfn.XLOOKUP(L10173, Products!C:C, Products!A:A)</f>
        <v>PROD_1</v>
      </c>
      <c r="C10173">
        <v>10172</v>
      </c>
      <c r="D10173" s="2" t="s">
        <v>856</v>
      </c>
      <c r="E10173">
        <f>YEAR(Orders[[#This Row],[Order_Date]])</f>
        <v>2022</v>
      </c>
      <c r="F10173">
        <f>MONTH(Orders[[#This Row],[Order_Date]])</f>
        <v>2</v>
      </c>
      <c r="G10173" s="2" t="s">
        <v>782</v>
      </c>
      <c r="H10173" t="s">
        <v>1555</v>
      </c>
      <c r="I10173" t="s">
        <v>21</v>
      </c>
      <c r="J10173" t="s">
        <v>15</v>
      </c>
      <c r="K10173" t="s">
        <v>27</v>
      </c>
      <c r="L10173" t="s">
        <v>17</v>
      </c>
      <c r="M10173" s="1">
        <v>2792.29</v>
      </c>
      <c r="N10173" s="1">
        <v>261.82</v>
      </c>
      <c r="O10173">
        <v>0.13</v>
      </c>
    </row>
    <row r="10174" spans="1:15" x14ac:dyDescent="0.3">
      <c r="A10174" t="str">
        <f xml:space="preserve"> _xlfn.XLOOKUP(H10174, 'Customers'!B:B, 'Customers'!A:A)</f>
        <v>CUST_983</v>
      </c>
      <c r="B10174" t="str">
        <f>_xlfn.XLOOKUP(L10174, Products!C:C, Products!A:A)</f>
        <v>PROD_3</v>
      </c>
      <c r="C10174">
        <v>10173</v>
      </c>
      <c r="D10174" s="2" t="s">
        <v>404</v>
      </c>
      <c r="E10174">
        <f>YEAR(Orders[[#This Row],[Order_Date]])</f>
        <v>2022</v>
      </c>
      <c r="F10174">
        <f>MONTH(Orders[[#This Row],[Order_Date]])</f>
        <v>8</v>
      </c>
      <c r="G10174" s="2" t="s">
        <v>1331</v>
      </c>
      <c r="H10174" t="s">
        <v>1746</v>
      </c>
      <c r="I10174" t="s">
        <v>32</v>
      </c>
      <c r="J10174" t="s">
        <v>65</v>
      </c>
      <c r="K10174" t="s">
        <v>27</v>
      </c>
      <c r="L10174" t="s">
        <v>28</v>
      </c>
      <c r="M10174" s="1">
        <v>343.97</v>
      </c>
      <c r="N10174" s="1">
        <v>17.68</v>
      </c>
      <c r="O10174">
        <v>0.2</v>
      </c>
    </row>
    <row r="10175" spans="1:15" x14ac:dyDescent="0.3">
      <c r="A10175" t="str">
        <f xml:space="preserve"> _xlfn.XLOOKUP(H10175, 'Customers'!B:B, 'Customers'!A:A)</f>
        <v>CUST_479</v>
      </c>
      <c r="B10175" t="str">
        <f>_xlfn.XLOOKUP(L10175, Products!C:C, Products!A:A)</f>
        <v>PROD_4</v>
      </c>
      <c r="C10175">
        <v>10174</v>
      </c>
      <c r="D10175" s="2" t="s">
        <v>1416</v>
      </c>
      <c r="E10175">
        <f>YEAR(Orders[[#This Row],[Order_Date]])</f>
        <v>2022</v>
      </c>
      <c r="F10175">
        <f>MONTH(Orders[[#This Row],[Order_Date]])</f>
        <v>3</v>
      </c>
      <c r="G10175" s="2" t="s">
        <v>413</v>
      </c>
      <c r="H10175" t="s">
        <v>1119</v>
      </c>
      <c r="I10175" t="s">
        <v>32</v>
      </c>
      <c r="J10175" t="s">
        <v>22</v>
      </c>
      <c r="K10175" t="s">
        <v>34</v>
      </c>
      <c r="L10175" t="s">
        <v>35</v>
      </c>
      <c r="M10175" s="1">
        <v>9189.09</v>
      </c>
      <c r="N10175" s="1">
        <v>-544.45000000000005</v>
      </c>
      <c r="O10175">
        <v>0.28999999999999998</v>
      </c>
    </row>
    <row r="10176" spans="1:15" x14ac:dyDescent="0.3">
      <c r="A10176" t="str">
        <f xml:space="preserve"> _xlfn.XLOOKUP(H10176, 'Customers'!B:B, 'Customers'!A:A)</f>
        <v>CUST_287</v>
      </c>
      <c r="B10176" t="str">
        <f>_xlfn.XLOOKUP(L10176, Products!C:C, Products!A:A)</f>
        <v>PROD_4</v>
      </c>
      <c r="C10176">
        <v>10175</v>
      </c>
      <c r="D10176" s="2" t="s">
        <v>161</v>
      </c>
      <c r="E10176">
        <f>YEAR(Orders[[#This Row],[Order_Date]])</f>
        <v>2023</v>
      </c>
      <c r="F10176">
        <f>MONTH(Orders[[#This Row],[Order_Date]])</f>
        <v>9</v>
      </c>
      <c r="G10176" s="2" t="s">
        <v>91</v>
      </c>
      <c r="H10176" t="s">
        <v>765</v>
      </c>
      <c r="I10176" t="s">
        <v>32</v>
      </c>
      <c r="J10176" t="s">
        <v>65</v>
      </c>
      <c r="K10176" t="s">
        <v>34</v>
      </c>
      <c r="L10176" t="s">
        <v>35</v>
      </c>
      <c r="M10176" s="1">
        <v>3742.3</v>
      </c>
      <c r="N10176" s="1">
        <v>394.35</v>
      </c>
      <c r="O10176">
        <v>0.17</v>
      </c>
    </row>
    <row r="10177" spans="1:15" x14ac:dyDescent="0.3">
      <c r="A10177" t="str">
        <f xml:space="preserve"> _xlfn.XLOOKUP(H10177, 'Customers'!B:B, 'Customers'!A:A)</f>
        <v>CUST_478</v>
      </c>
      <c r="B10177" t="str">
        <f>_xlfn.XLOOKUP(L10177, Products!C:C, Products!A:A)</f>
        <v>PROD_8</v>
      </c>
      <c r="C10177">
        <v>10176</v>
      </c>
      <c r="D10177" s="2" t="s">
        <v>1150</v>
      </c>
      <c r="E10177">
        <f>YEAR(Orders[[#This Row],[Order_Date]])</f>
        <v>2022</v>
      </c>
      <c r="F10177">
        <f>MONTH(Orders[[#This Row],[Order_Date]])</f>
        <v>6</v>
      </c>
      <c r="G10177" s="2" t="s">
        <v>578</v>
      </c>
      <c r="H10177" t="s">
        <v>1117</v>
      </c>
      <c r="I10177" t="s">
        <v>21</v>
      </c>
      <c r="J10177" t="s">
        <v>22</v>
      </c>
      <c r="K10177" t="s">
        <v>27</v>
      </c>
      <c r="L10177" t="s">
        <v>73</v>
      </c>
      <c r="M10177" s="1">
        <v>9897.1</v>
      </c>
      <c r="N10177" s="1">
        <v>1949.19</v>
      </c>
      <c r="O10177">
        <v>0.25</v>
      </c>
    </row>
    <row r="10178" spans="1:15" x14ac:dyDescent="0.3">
      <c r="A10178" t="str">
        <f xml:space="preserve"> _xlfn.XLOOKUP(H10178, 'Customers'!B:B, 'Customers'!A:A)</f>
        <v>CUST_582</v>
      </c>
      <c r="B10178" t="str">
        <f>_xlfn.XLOOKUP(L10178, Products!C:C, Products!A:A)</f>
        <v>PROD_6</v>
      </c>
      <c r="C10178">
        <v>10177</v>
      </c>
      <c r="D10178" s="2" t="s">
        <v>1009</v>
      </c>
      <c r="E10178">
        <f>YEAR(Orders[[#This Row],[Order_Date]])</f>
        <v>2022</v>
      </c>
      <c r="F10178">
        <f>MONTH(Orders[[#This Row],[Order_Date]])</f>
        <v>5</v>
      </c>
      <c r="G10178" s="2" t="s">
        <v>1352</v>
      </c>
      <c r="H10178" t="s">
        <v>1285</v>
      </c>
      <c r="I10178" t="s">
        <v>14</v>
      </c>
      <c r="J10178" t="s">
        <v>22</v>
      </c>
      <c r="K10178" t="s">
        <v>34</v>
      </c>
      <c r="L10178" t="s">
        <v>52</v>
      </c>
      <c r="M10178" s="1">
        <v>2526.64</v>
      </c>
      <c r="N10178" s="1">
        <v>177.28</v>
      </c>
      <c r="O10178">
        <v>0.01</v>
      </c>
    </row>
    <row r="10179" spans="1:15" x14ac:dyDescent="0.3">
      <c r="A10179" t="str">
        <f xml:space="preserve"> _xlfn.XLOOKUP(H10179, 'Customers'!B:B, 'Customers'!A:A)</f>
        <v>CUST_357</v>
      </c>
      <c r="B10179" t="str">
        <f>_xlfn.XLOOKUP(L10179, Products!C:C, Products!A:A)</f>
        <v>PROD_4</v>
      </c>
      <c r="C10179">
        <v>10178</v>
      </c>
      <c r="D10179" s="2" t="s">
        <v>316</v>
      </c>
      <c r="E10179">
        <f>YEAR(Orders[[#This Row],[Order_Date]])</f>
        <v>2022</v>
      </c>
      <c r="F10179">
        <f>MONTH(Orders[[#This Row],[Order_Date]])</f>
        <v>9</v>
      </c>
      <c r="G10179" s="2" t="s">
        <v>168</v>
      </c>
      <c r="H10179" t="s">
        <v>899</v>
      </c>
      <c r="I10179" t="s">
        <v>32</v>
      </c>
      <c r="J10179" t="s">
        <v>15</v>
      </c>
      <c r="K10179" t="s">
        <v>34</v>
      </c>
      <c r="L10179" t="s">
        <v>35</v>
      </c>
      <c r="M10179" s="1">
        <v>5681.97</v>
      </c>
      <c r="N10179" s="1">
        <v>1431.36</v>
      </c>
      <c r="O10179">
        <v>0.12</v>
      </c>
    </row>
    <row r="10180" spans="1:15" x14ac:dyDescent="0.3">
      <c r="A10180" t="str">
        <f xml:space="preserve"> _xlfn.XLOOKUP(H10180, 'Customers'!B:B, 'Customers'!A:A)</f>
        <v>CUST_185</v>
      </c>
      <c r="B10180" t="str">
        <f>_xlfn.XLOOKUP(L10180, Products!C:C, Products!A:A)</f>
        <v>PROD_1</v>
      </c>
      <c r="C10180">
        <v>10179</v>
      </c>
      <c r="D10180" s="2" t="s">
        <v>1638</v>
      </c>
      <c r="E10180">
        <f>YEAR(Orders[[#This Row],[Order_Date]])</f>
        <v>2023</v>
      </c>
      <c r="F10180">
        <f>MONTH(Orders[[#This Row],[Order_Date]])</f>
        <v>1</v>
      </c>
      <c r="G10180" s="2" t="s">
        <v>641</v>
      </c>
      <c r="H10180" t="s">
        <v>536</v>
      </c>
      <c r="I10180" t="s">
        <v>14</v>
      </c>
      <c r="J10180" t="s">
        <v>65</v>
      </c>
      <c r="K10180" t="s">
        <v>16</v>
      </c>
      <c r="L10180" t="s">
        <v>17</v>
      </c>
      <c r="M10180" s="1">
        <v>2521.36</v>
      </c>
      <c r="N10180" s="1">
        <v>209.08</v>
      </c>
      <c r="O10180">
        <v>0.21</v>
      </c>
    </row>
    <row r="10181" spans="1:15" x14ac:dyDescent="0.3">
      <c r="A10181" t="str">
        <f xml:space="preserve"> _xlfn.XLOOKUP(H10181, 'Customers'!B:B, 'Customers'!A:A)</f>
        <v>CUST_996</v>
      </c>
      <c r="B10181" t="str">
        <f>_xlfn.XLOOKUP(L10181, Products!C:C, Products!A:A)</f>
        <v>PROD_1</v>
      </c>
      <c r="C10181">
        <v>10180</v>
      </c>
      <c r="D10181" s="2" t="s">
        <v>389</v>
      </c>
      <c r="E10181">
        <f>YEAR(Orders[[#This Row],[Order_Date]])</f>
        <v>2022</v>
      </c>
      <c r="F10181">
        <f>MONTH(Orders[[#This Row],[Order_Date]])</f>
        <v>9</v>
      </c>
      <c r="G10181" s="2" t="s">
        <v>376</v>
      </c>
      <c r="H10181" t="s">
        <v>1760</v>
      </c>
      <c r="I10181" t="s">
        <v>21</v>
      </c>
      <c r="J10181" t="s">
        <v>65</v>
      </c>
      <c r="K10181" t="s">
        <v>27</v>
      </c>
      <c r="L10181" t="s">
        <v>17</v>
      </c>
      <c r="M10181" s="1">
        <v>1822.39</v>
      </c>
      <c r="N10181" s="1">
        <v>3.86</v>
      </c>
      <c r="O10181">
        <v>0.16</v>
      </c>
    </row>
    <row r="10182" spans="1:15" x14ac:dyDescent="0.3">
      <c r="A10182" t="str">
        <f xml:space="preserve"> _xlfn.XLOOKUP(H10182, 'Customers'!B:B, 'Customers'!A:A)</f>
        <v>CUST_699</v>
      </c>
      <c r="B10182" t="str">
        <f>_xlfn.XLOOKUP(L10182, Products!C:C, Products!A:A)</f>
        <v>PROD_7</v>
      </c>
      <c r="C10182">
        <v>10181</v>
      </c>
      <c r="D10182" s="2" t="s">
        <v>1154</v>
      </c>
      <c r="E10182">
        <f>YEAR(Orders[[#This Row],[Order_Date]])</f>
        <v>2023</v>
      </c>
      <c r="F10182">
        <f>MONTH(Orders[[#This Row],[Order_Date]])</f>
        <v>3</v>
      </c>
      <c r="G10182" s="2" t="s">
        <v>459</v>
      </c>
      <c r="H10182" t="s">
        <v>1438</v>
      </c>
      <c r="I10182" t="s">
        <v>32</v>
      </c>
      <c r="J10182" t="s">
        <v>65</v>
      </c>
      <c r="K10182" t="s">
        <v>16</v>
      </c>
      <c r="L10182" t="s">
        <v>66</v>
      </c>
      <c r="M10182" s="1">
        <v>3333.8</v>
      </c>
      <c r="N10182" s="1">
        <v>850.62</v>
      </c>
      <c r="O10182">
        <v>0.19</v>
      </c>
    </row>
    <row r="10183" spans="1:15" x14ac:dyDescent="0.3">
      <c r="A10183" t="str">
        <f xml:space="preserve"> _xlfn.XLOOKUP(H10183, 'Customers'!B:B, 'Customers'!A:A)</f>
        <v>CUST_770</v>
      </c>
      <c r="B10183" t="str">
        <f>_xlfn.XLOOKUP(L10183, Products!C:C, Products!A:A)</f>
        <v>PROD_1</v>
      </c>
      <c r="C10183">
        <v>10182</v>
      </c>
      <c r="D10183" s="2" t="s">
        <v>128</v>
      </c>
      <c r="E10183">
        <f>YEAR(Orders[[#This Row],[Order_Date]])</f>
        <v>2022</v>
      </c>
      <c r="F10183">
        <f>MONTH(Orders[[#This Row],[Order_Date]])</f>
        <v>10</v>
      </c>
      <c r="G10183" s="2" t="s">
        <v>595</v>
      </c>
      <c r="H10183" t="s">
        <v>1516</v>
      </c>
      <c r="I10183" t="s">
        <v>14</v>
      </c>
      <c r="J10183" t="s">
        <v>15</v>
      </c>
      <c r="K10183" t="s">
        <v>27</v>
      </c>
      <c r="L10183" t="s">
        <v>17</v>
      </c>
      <c r="M10183" s="1">
        <v>8814.5</v>
      </c>
      <c r="N10183" s="1">
        <v>110.32</v>
      </c>
      <c r="O10183">
        <v>0.08</v>
      </c>
    </row>
    <row r="10184" spans="1:15" x14ac:dyDescent="0.3">
      <c r="A10184" t="str">
        <f xml:space="preserve"> _xlfn.XLOOKUP(H10184, 'Customers'!B:B, 'Customers'!A:A)</f>
        <v>CUST_793</v>
      </c>
      <c r="B10184" t="str">
        <f>_xlfn.XLOOKUP(L10184, Products!C:C, Products!A:A)</f>
        <v>PROD_7</v>
      </c>
      <c r="C10184">
        <v>10183</v>
      </c>
      <c r="D10184" s="2" t="s">
        <v>382</v>
      </c>
      <c r="E10184">
        <f>YEAR(Orders[[#This Row],[Order_Date]])</f>
        <v>2022</v>
      </c>
      <c r="F10184">
        <f>MONTH(Orders[[#This Row],[Order_Date]])</f>
        <v>11</v>
      </c>
      <c r="G10184" s="2" t="s">
        <v>383</v>
      </c>
      <c r="H10184" t="s">
        <v>1541</v>
      </c>
      <c r="I10184" t="s">
        <v>32</v>
      </c>
      <c r="J10184" t="s">
        <v>15</v>
      </c>
      <c r="K10184" t="s">
        <v>16</v>
      </c>
      <c r="L10184" t="s">
        <v>66</v>
      </c>
      <c r="M10184" s="1">
        <v>7312.83</v>
      </c>
      <c r="N10184" s="1">
        <v>1210.02</v>
      </c>
      <c r="O10184">
        <v>0.2</v>
      </c>
    </row>
    <row r="10185" spans="1:15" x14ac:dyDescent="0.3">
      <c r="A10185" t="str">
        <f xml:space="preserve"> _xlfn.XLOOKUP(H10185, 'Customers'!B:B, 'Customers'!A:A)</f>
        <v>CUST_76</v>
      </c>
      <c r="B10185" t="str">
        <f>_xlfn.XLOOKUP(L10185, Products!C:C, Products!A:A)</f>
        <v>PROD_7</v>
      </c>
      <c r="C10185">
        <v>10184</v>
      </c>
      <c r="D10185" s="2" t="s">
        <v>825</v>
      </c>
      <c r="E10185">
        <f>YEAR(Orders[[#This Row],[Order_Date]])</f>
        <v>2023</v>
      </c>
      <c r="F10185">
        <f>MONTH(Orders[[#This Row],[Order_Date]])</f>
        <v>6</v>
      </c>
      <c r="G10185" s="2" t="s">
        <v>67</v>
      </c>
      <c r="H10185" t="s">
        <v>248</v>
      </c>
      <c r="I10185" t="s">
        <v>21</v>
      </c>
      <c r="J10185" t="s">
        <v>33</v>
      </c>
      <c r="K10185" t="s">
        <v>16</v>
      </c>
      <c r="L10185" t="s">
        <v>66</v>
      </c>
      <c r="M10185" s="1">
        <v>5901.88</v>
      </c>
      <c r="N10185" s="1">
        <v>501.63</v>
      </c>
      <c r="O10185">
        <v>0.24</v>
      </c>
    </row>
    <row r="10186" spans="1:15" x14ac:dyDescent="0.3">
      <c r="A10186" t="str">
        <f xml:space="preserve"> _xlfn.XLOOKUP(H10186, 'Customers'!B:B, 'Customers'!A:A)</f>
        <v>CUST_898</v>
      </c>
      <c r="B10186" t="str">
        <f>_xlfn.XLOOKUP(L10186, Products!C:C, Products!A:A)</f>
        <v>PROD_1</v>
      </c>
      <c r="C10186">
        <v>10185</v>
      </c>
      <c r="D10186" s="2" t="s">
        <v>1151</v>
      </c>
      <c r="E10186">
        <f>YEAR(Orders[[#This Row],[Order_Date]])</f>
        <v>2022</v>
      </c>
      <c r="F10186">
        <f>MONTH(Orders[[#This Row],[Order_Date]])</f>
        <v>6</v>
      </c>
      <c r="G10186" s="2" t="s">
        <v>151</v>
      </c>
      <c r="H10186" t="s">
        <v>1657</v>
      </c>
      <c r="I10186" t="s">
        <v>21</v>
      </c>
      <c r="J10186" t="s">
        <v>15</v>
      </c>
      <c r="K10186" t="s">
        <v>27</v>
      </c>
      <c r="L10186" t="s">
        <v>17</v>
      </c>
      <c r="M10186" s="1">
        <v>2227.8000000000002</v>
      </c>
      <c r="N10186" s="1">
        <v>406.79</v>
      </c>
      <c r="O10186">
        <v>0.03</v>
      </c>
    </row>
    <row r="10187" spans="1:15" x14ac:dyDescent="0.3">
      <c r="A10187" t="str">
        <f xml:space="preserve"> _xlfn.XLOOKUP(H10187, 'Customers'!B:B, 'Customers'!A:A)</f>
        <v>CUST_443</v>
      </c>
      <c r="B10187" t="str">
        <f>_xlfn.XLOOKUP(L10187, Products!C:C, Products!A:A)</f>
        <v>PROD_6</v>
      </c>
      <c r="C10187">
        <v>10186</v>
      </c>
      <c r="D10187" s="2" t="s">
        <v>1427</v>
      </c>
      <c r="E10187">
        <f>YEAR(Orders[[#This Row],[Order_Date]])</f>
        <v>2022</v>
      </c>
      <c r="F10187">
        <f>MONTH(Orders[[#This Row],[Order_Date]])</f>
        <v>4</v>
      </c>
      <c r="G10187" s="2" t="s">
        <v>435</v>
      </c>
      <c r="H10187" t="s">
        <v>1060</v>
      </c>
      <c r="I10187" t="s">
        <v>21</v>
      </c>
      <c r="J10187" t="s">
        <v>65</v>
      </c>
      <c r="K10187" t="s">
        <v>34</v>
      </c>
      <c r="L10187" t="s">
        <v>52</v>
      </c>
      <c r="M10187" s="1">
        <v>778.22</v>
      </c>
      <c r="N10187" s="1">
        <v>-39.700000000000003</v>
      </c>
      <c r="O10187">
        <v>0.11</v>
      </c>
    </row>
    <row r="10188" spans="1:15" x14ac:dyDescent="0.3">
      <c r="A10188" t="str">
        <f xml:space="preserve"> _xlfn.XLOOKUP(H10188, 'Customers'!B:B, 'Customers'!A:A)</f>
        <v>CUST_954</v>
      </c>
      <c r="B10188" t="str">
        <f>_xlfn.XLOOKUP(L10188, Products!C:C, Products!A:A)</f>
        <v>PROD_4</v>
      </c>
      <c r="C10188">
        <v>10187</v>
      </c>
      <c r="D10188" s="2" t="s">
        <v>1249</v>
      </c>
      <c r="E10188">
        <f>YEAR(Orders[[#This Row],[Order_Date]])</f>
        <v>2023</v>
      </c>
      <c r="F10188">
        <f>MONTH(Orders[[#This Row],[Order_Date]])</f>
        <v>7</v>
      </c>
      <c r="G10188" s="2" t="s">
        <v>348</v>
      </c>
      <c r="H10188" t="s">
        <v>1715</v>
      </c>
      <c r="I10188" t="s">
        <v>32</v>
      </c>
      <c r="J10188" t="s">
        <v>22</v>
      </c>
      <c r="K10188" t="s">
        <v>34</v>
      </c>
      <c r="L10188" t="s">
        <v>35</v>
      </c>
      <c r="M10188" s="1">
        <v>877.52</v>
      </c>
      <c r="N10188" s="1">
        <v>143.27000000000001</v>
      </c>
      <c r="O10188">
        <v>0</v>
      </c>
    </row>
    <row r="10189" spans="1:15" x14ac:dyDescent="0.3">
      <c r="A10189" t="str">
        <f xml:space="preserve"> _xlfn.XLOOKUP(H10189, 'Customers'!B:B, 'Customers'!A:A)</f>
        <v>CUST_50</v>
      </c>
      <c r="B10189" t="str">
        <f>_xlfn.XLOOKUP(L10189, Products!C:C, Products!A:A)</f>
        <v>PROD_5</v>
      </c>
      <c r="C10189">
        <v>10188</v>
      </c>
      <c r="D10189" s="2" t="s">
        <v>1007</v>
      </c>
      <c r="E10189">
        <f>YEAR(Orders[[#This Row],[Order_Date]])</f>
        <v>2023</v>
      </c>
      <c r="F10189">
        <f>MONTH(Orders[[#This Row],[Order_Date]])</f>
        <v>2</v>
      </c>
      <c r="G10189" s="2" t="s">
        <v>1286</v>
      </c>
      <c r="H10189" t="s">
        <v>175</v>
      </c>
      <c r="I10189" t="s">
        <v>21</v>
      </c>
      <c r="J10189" t="s">
        <v>33</v>
      </c>
      <c r="K10189" t="s">
        <v>34</v>
      </c>
      <c r="L10189" t="s">
        <v>39</v>
      </c>
      <c r="M10189" s="1">
        <v>1059.68</v>
      </c>
      <c r="N10189" s="1">
        <v>24.21</v>
      </c>
      <c r="O10189">
        <v>0.11</v>
      </c>
    </row>
    <row r="10190" spans="1:15" x14ac:dyDescent="0.3">
      <c r="A10190" t="str">
        <f xml:space="preserve"> _xlfn.XLOOKUP(H10190, 'Customers'!B:B, 'Customers'!A:A)</f>
        <v>CUST_319</v>
      </c>
      <c r="B10190" t="str">
        <f>_xlfn.XLOOKUP(L10190, Products!C:C, Products!A:A)</f>
        <v>PROD_7</v>
      </c>
      <c r="C10190">
        <v>10189</v>
      </c>
      <c r="D10190" s="2" t="s">
        <v>814</v>
      </c>
      <c r="E10190">
        <f>YEAR(Orders[[#This Row],[Order_Date]])</f>
        <v>2022</v>
      </c>
      <c r="F10190">
        <f>MONTH(Orders[[#This Row],[Order_Date]])</f>
        <v>9</v>
      </c>
      <c r="G10190" s="2" t="s">
        <v>953</v>
      </c>
      <c r="H10190" t="s">
        <v>832</v>
      </c>
      <c r="I10190" t="s">
        <v>32</v>
      </c>
      <c r="J10190" t="s">
        <v>33</v>
      </c>
      <c r="K10190" t="s">
        <v>16</v>
      </c>
      <c r="L10190" t="s">
        <v>66</v>
      </c>
      <c r="M10190" s="1">
        <v>1809.4</v>
      </c>
      <c r="N10190" s="1">
        <v>320.41000000000003</v>
      </c>
      <c r="O10190">
        <v>0.13</v>
      </c>
    </row>
    <row r="10191" spans="1:15" x14ac:dyDescent="0.3">
      <c r="A10191" t="str">
        <f xml:space="preserve"> _xlfn.XLOOKUP(H10191, 'Customers'!B:B, 'Customers'!A:A)</f>
        <v>CUST_284</v>
      </c>
      <c r="B10191" t="str">
        <f>_xlfn.XLOOKUP(L10191, Products!C:C, Products!A:A)</f>
        <v>PROD_4</v>
      </c>
      <c r="C10191">
        <v>10190</v>
      </c>
      <c r="D10191" s="2" t="s">
        <v>634</v>
      </c>
      <c r="E10191">
        <f>YEAR(Orders[[#This Row],[Order_Date]])</f>
        <v>2023</v>
      </c>
      <c r="F10191">
        <f>MONTH(Orders[[#This Row],[Order_Date]])</f>
        <v>12</v>
      </c>
      <c r="G10191" s="2" t="s">
        <v>1678</v>
      </c>
      <c r="H10191" t="s">
        <v>758</v>
      </c>
      <c r="I10191" t="s">
        <v>21</v>
      </c>
      <c r="J10191" t="s">
        <v>33</v>
      </c>
      <c r="K10191" t="s">
        <v>34</v>
      </c>
      <c r="L10191" t="s">
        <v>35</v>
      </c>
      <c r="M10191" s="1">
        <v>7639.58</v>
      </c>
      <c r="N10191" s="1">
        <v>56.93</v>
      </c>
      <c r="O10191">
        <v>0.14000000000000001</v>
      </c>
    </row>
    <row r="10192" spans="1:15" x14ac:dyDescent="0.3">
      <c r="A10192" t="str">
        <f xml:space="preserve"> _xlfn.XLOOKUP(H10192, 'Customers'!B:B, 'Customers'!A:A)</f>
        <v>CUST_96</v>
      </c>
      <c r="B10192" t="str">
        <f>_xlfn.XLOOKUP(L10192, Products!C:C, Products!A:A)</f>
        <v>PROD_6</v>
      </c>
      <c r="C10192">
        <v>10191</v>
      </c>
      <c r="D10192" s="2" t="s">
        <v>113</v>
      </c>
      <c r="E10192">
        <f>YEAR(Orders[[#This Row],[Order_Date]])</f>
        <v>2022</v>
      </c>
      <c r="F10192">
        <f>MONTH(Orders[[#This Row],[Order_Date]])</f>
        <v>2</v>
      </c>
      <c r="G10192" s="2" t="s">
        <v>54</v>
      </c>
      <c r="H10192" t="s">
        <v>303</v>
      </c>
      <c r="I10192" t="s">
        <v>32</v>
      </c>
      <c r="J10192" t="s">
        <v>15</v>
      </c>
      <c r="K10192" t="s">
        <v>34</v>
      </c>
      <c r="L10192" t="s">
        <v>52</v>
      </c>
      <c r="M10192" s="1">
        <v>5004.32</v>
      </c>
      <c r="N10192" s="1">
        <v>-455.85</v>
      </c>
      <c r="O10192">
        <v>0.12</v>
      </c>
    </row>
    <row r="10193" spans="1:15" x14ac:dyDescent="0.3">
      <c r="A10193" t="str">
        <f xml:space="preserve"> _xlfn.XLOOKUP(H10193, 'Customers'!B:B, 'Customers'!A:A)</f>
        <v>CUST_323</v>
      </c>
      <c r="B10193" t="str">
        <f>_xlfn.XLOOKUP(L10193, Products!C:C, Products!A:A)</f>
        <v>PROD_4</v>
      </c>
      <c r="C10193">
        <v>10192</v>
      </c>
      <c r="D10193" s="2" t="s">
        <v>737</v>
      </c>
      <c r="E10193">
        <f>YEAR(Orders[[#This Row],[Order_Date]])</f>
        <v>2022</v>
      </c>
      <c r="F10193">
        <f>MONTH(Orders[[#This Row],[Order_Date]])</f>
        <v>10</v>
      </c>
      <c r="G10193" s="2" t="s">
        <v>471</v>
      </c>
      <c r="H10193" t="s">
        <v>842</v>
      </c>
      <c r="I10193" t="s">
        <v>21</v>
      </c>
      <c r="J10193" t="s">
        <v>33</v>
      </c>
      <c r="K10193" t="s">
        <v>34</v>
      </c>
      <c r="L10193" t="s">
        <v>35</v>
      </c>
      <c r="M10193" s="1">
        <v>4725.67</v>
      </c>
      <c r="N10193" s="1">
        <v>1080.9000000000001</v>
      </c>
      <c r="O10193">
        <v>0.05</v>
      </c>
    </row>
    <row r="10194" spans="1:15" x14ac:dyDescent="0.3">
      <c r="A10194" t="str">
        <f xml:space="preserve"> _xlfn.XLOOKUP(H10194, 'Customers'!B:B, 'Customers'!A:A)</f>
        <v>CUST_4</v>
      </c>
      <c r="B10194" t="str">
        <f>_xlfn.XLOOKUP(L10194, Products!C:C, Products!A:A)</f>
        <v>PROD_6</v>
      </c>
      <c r="C10194">
        <v>10193</v>
      </c>
      <c r="D10194" s="2" t="s">
        <v>726</v>
      </c>
      <c r="E10194">
        <f>YEAR(Orders[[#This Row],[Order_Date]])</f>
        <v>2023</v>
      </c>
      <c r="F10194">
        <f>MONTH(Orders[[#This Row],[Order_Date]])</f>
        <v>5</v>
      </c>
      <c r="G10194" s="2" t="s">
        <v>311</v>
      </c>
      <c r="H10194" t="s">
        <v>31</v>
      </c>
      <c r="I10194" t="s">
        <v>21</v>
      </c>
      <c r="J10194" t="s">
        <v>15</v>
      </c>
      <c r="K10194" t="s">
        <v>34</v>
      </c>
      <c r="L10194" t="s">
        <v>52</v>
      </c>
      <c r="M10194" s="1">
        <v>314.39999999999998</v>
      </c>
      <c r="N10194" s="1">
        <v>29.43</v>
      </c>
      <c r="O10194">
        <v>0.25</v>
      </c>
    </row>
    <row r="10195" spans="1:15" x14ac:dyDescent="0.3">
      <c r="A10195" t="str">
        <f xml:space="preserve"> _xlfn.XLOOKUP(H10195, 'Customers'!B:B, 'Customers'!A:A)</f>
        <v>CUST_307</v>
      </c>
      <c r="B10195" t="str">
        <f>_xlfn.XLOOKUP(L10195, Products!C:C, Products!A:A)</f>
        <v>PROD_3</v>
      </c>
      <c r="C10195">
        <v>10194</v>
      </c>
      <c r="D10195" s="2" t="s">
        <v>338</v>
      </c>
      <c r="E10195">
        <f>YEAR(Orders[[#This Row],[Order_Date]])</f>
        <v>2023</v>
      </c>
      <c r="F10195">
        <f>MONTH(Orders[[#This Row],[Order_Date]])</f>
        <v>9</v>
      </c>
      <c r="G10195" s="2" t="s">
        <v>161</v>
      </c>
      <c r="H10195" t="s">
        <v>804</v>
      </c>
      <c r="I10195" t="s">
        <v>21</v>
      </c>
      <c r="J10195" t="s">
        <v>22</v>
      </c>
      <c r="K10195" t="s">
        <v>27</v>
      </c>
      <c r="L10195" t="s">
        <v>28</v>
      </c>
      <c r="M10195" s="1">
        <v>3718.08</v>
      </c>
      <c r="N10195" s="1">
        <v>704.86</v>
      </c>
      <c r="O10195">
        <v>0.09</v>
      </c>
    </row>
    <row r="10196" spans="1:15" x14ac:dyDescent="0.3">
      <c r="A10196" t="str">
        <f xml:space="preserve"> _xlfn.XLOOKUP(H10196, 'Customers'!B:B, 'Customers'!A:A)</f>
        <v>CUST_167</v>
      </c>
      <c r="B10196" t="str">
        <f>_xlfn.XLOOKUP(L10196, Products!C:C, Products!A:A)</f>
        <v>PROD_8</v>
      </c>
      <c r="C10196">
        <v>10195</v>
      </c>
      <c r="D10196" s="2" t="s">
        <v>36</v>
      </c>
      <c r="E10196">
        <f>YEAR(Orders[[#This Row],[Order_Date]])</f>
        <v>2023</v>
      </c>
      <c r="F10196">
        <f>MONTH(Orders[[#This Row],[Order_Date]])</f>
        <v>10</v>
      </c>
      <c r="G10196" s="2" t="s">
        <v>37</v>
      </c>
      <c r="H10196" t="s">
        <v>491</v>
      </c>
      <c r="I10196" t="s">
        <v>14</v>
      </c>
      <c r="J10196" t="s">
        <v>65</v>
      </c>
      <c r="K10196" t="s">
        <v>27</v>
      </c>
      <c r="L10196" t="s">
        <v>73</v>
      </c>
      <c r="M10196" s="1">
        <v>1683.23</v>
      </c>
      <c r="N10196" s="1">
        <v>487.84</v>
      </c>
      <c r="O10196">
        <v>0.25</v>
      </c>
    </row>
    <row r="10197" spans="1:15" x14ac:dyDescent="0.3">
      <c r="A10197" t="str">
        <f xml:space="preserve"> _xlfn.XLOOKUP(H10197, 'Customers'!B:B, 'Customers'!A:A)</f>
        <v>CUST_985</v>
      </c>
      <c r="B10197" t="str">
        <f>_xlfn.XLOOKUP(L10197, Products!C:C, Products!A:A)</f>
        <v>PROD_8</v>
      </c>
      <c r="C10197">
        <v>10196</v>
      </c>
      <c r="D10197" s="2" t="s">
        <v>218</v>
      </c>
      <c r="E10197">
        <f>YEAR(Orders[[#This Row],[Order_Date]])</f>
        <v>2023</v>
      </c>
      <c r="F10197">
        <f>MONTH(Orders[[#This Row],[Order_Date]])</f>
        <v>1</v>
      </c>
      <c r="G10197" s="2" t="s">
        <v>124</v>
      </c>
      <c r="H10197" t="s">
        <v>1748</v>
      </c>
      <c r="I10197" t="s">
        <v>32</v>
      </c>
      <c r="J10197" t="s">
        <v>33</v>
      </c>
      <c r="K10197" t="s">
        <v>27</v>
      </c>
      <c r="L10197" t="s">
        <v>73</v>
      </c>
      <c r="M10197" s="1">
        <v>5242.71</v>
      </c>
      <c r="N10197" s="1">
        <v>58.56</v>
      </c>
      <c r="O10197">
        <v>0.17</v>
      </c>
    </row>
    <row r="10198" spans="1:15" x14ac:dyDescent="0.3">
      <c r="A10198" t="str">
        <f xml:space="preserve"> _xlfn.XLOOKUP(H10198, 'Customers'!B:B, 'Customers'!A:A)</f>
        <v>CUST_158</v>
      </c>
      <c r="B10198" t="str">
        <f>_xlfn.XLOOKUP(L10198, Products!C:C, Products!A:A)</f>
        <v>PROD_4</v>
      </c>
      <c r="C10198">
        <v>10197</v>
      </c>
      <c r="D10198" s="2" t="s">
        <v>1365</v>
      </c>
      <c r="E10198">
        <f>YEAR(Orders[[#This Row],[Order_Date]])</f>
        <v>2023</v>
      </c>
      <c r="F10198">
        <f>MONTH(Orders[[#This Row],[Order_Date]])</f>
        <v>5</v>
      </c>
      <c r="G10198" s="2" t="s">
        <v>400</v>
      </c>
      <c r="H10198" t="s">
        <v>465</v>
      </c>
      <c r="I10198" t="s">
        <v>14</v>
      </c>
      <c r="J10198" t="s">
        <v>15</v>
      </c>
      <c r="K10198" t="s">
        <v>34</v>
      </c>
      <c r="L10198" t="s">
        <v>35</v>
      </c>
      <c r="M10198" s="1">
        <v>8867.34</v>
      </c>
      <c r="N10198" s="1">
        <v>-380.78</v>
      </c>
      <c r="O10198">
        <v>0.09</v>
      </c>
    </row>
    <row r="10199" spans="1:15" x14ac:dyDescent="0.3">
      <c r="A10199" t="str">
        <f xml:space="preserve"> _xlfn.XLOOKUP(H10199, 'Customers'!B:B, 'Customers'!A:A)</f>
        <v>CUST_813</v>
      </c>
      <c r="B10199" t="str">
        <f>_xlfn.XLOOKUP(L10199, Products!C:C, Products!A:A)</f>
        <v>PROD_1</v>
      </c>
      <c r="C10199">
        <v>10198</v>
      </c>
      <c r="D10199" s="2" t="s">
        <v>937</v>
      </c>
      <c r="E10199">
        <f>YEAR(Orders[[#This Row],[Order_Date]])</f>
        <v>2023</v>
      </c>
      <c r="F10199">
        <f>MONTH(Orders[[#This Row],[Order_Date]])</f>
        <v>4</v>
      </c>
      <c r="G10199" s="2" t="s">
        <v>1167</v>
      </c>
      <c r="H10199" t="s">
        <v>1563</v>
      </c>
      <c r="I10199" t="s">
        <v>21</v>
      </c>
      <c r="J10199" t="s">
        <v>22</v>
      </c>
      <c r="K10199" t="s">
        <v>27</v>
      </c>
      <c r="L10199" t="s">
        <v>17</v>
      </c>
      <c r="M10199" s="1">
        <v>8538.4699999999993</v>
      </c>
      <c r="N10199" s="1">
        <v>-312.64</v>
      </c>
      <c r="O10199">
        <v>0.28000000000000003</v>
      </c>
    </row>
    <row r="10200" spans="1:15" x14ac:dyDescent="0.3">
      <c r="A10200" t="str">
        <f xml:space="preserve"> _xlfn.XLOOKUP(H10200, 'Customers'!B:B, 'Customers'!A:A)</f>
        <v>CUST_704</v>
      </c>
      <c r="B10200" t="str">
        <f>_xlfn.XLOOKUP(L10200, Products!C:C, Products!A:A)</f>
        <v>PROD_1</v>
      </c>
      <c r="C10200">
        <v>10199</v>
      </c>
      <c r="D10200" s="2" t="s">
        <v>1346</v>
      </c>
      <c r="E10200">
        <f>YEAR(Orders[[#This Row],[Order_Date]])</f>
        <v>2023</v>
      </c>
      <c r="F10200">
        <f>MONTH(Orders[[#This Row],[Order_Date]])</f>
        <v>1</v>
      </c>
      <c r="G10200" s="2" t="s">
        <v>396</v>
      </c>
      <c r="H10200" t="s">
        <v>1443</v>
      </c>
      <c r="I10200" t="s">
        <v>21</v>
      </c>
      <c r="J10200" t="s">
        <v>33</v>
      </c>
      <c r="K10200" t="s">
        <v>27</v>
      </c>
      <c r="L10200" t="s">
        <v>17</v>
      </c>
      <c r="M10200" s="1">
        <v>1575.08</v>
      </c>
      <c r="N10200" s="1">
        <v>134.6</v>
      </c>
      <c r="O10200">
        <v>0.05</v>
      </c>
    </row>
    <row r="10201" spans="1:15" x14ac:dyDescent="0.3">
      <c r="A10201" t="str">
        <f xml:space="preserve"> _xlfn.XLOOKUP(H10201, 'Customers'!B:B, 'Customers'!A:A)</f>
        <v>CUST_316</v>
      </c>
      <c r="B10201" t="str">
        <f>_xlfn.XLOOKUP(L10201, Products!C:C, Products!A:A)</f>
        <v>PROD_3</v>
      </c>
      <c r="C10201">
        <v>10200</v>
      </c>
      <c r="D10201" s="2" t="s">
        <v>1150</v>
      </c>
      <c r="E10201">
        <f>YEAR(Orders[[#This Row],[Order_Date]])</f>
        <v>2022</v>
      </c>
      <c r="F10201">
        <f>MONTH(Orders[[#This Row],[Order_Date]])</f>
        <v>6</v>
      </c>
      <c r="G10201" s="2" t="s">
        <v>578</v>
      </c>
      <c r="H10201" t="s">
        <v>828</v>
      </c>
      <c r="I10201" t="s">
        <v>14</v>
      </c>
      <c r="J10201" t="s">
        <v>65</v>
      </c>
      <c r="K10201" t="s">
        <v>27</v>
      </c>
      <c r="L10201" t="s">
        <v>28</v>
      </c>
      <c r="M10201" s="1">
        <v>2470.39</v>
      </c>
      <c r="N10201" s="1">
        <v>22.49</v>
      </c>
      <c r="O10201">
        <v>0.27</v>
      </c>
    </row>
    <row r="10202" spans="1:15" x14ac:dyDescent="0.3">
      <c r="A10202" t="str">
        <f xml:space="preserve"> _xlfn.XLOOKUP(H10202, 'Customers'!B:B, 'Customers'!A:A)</f>
        <v>CUST_741</v>
      </c>
      <c r="B10202" t="str">
        <f>_xlfn.XLOOKUP(L10202, Products!C:C, Products!A:A)</f>
        <v>PROD_7</v>
      </c>
      <c r="C10202">
        <v>10201</v>
      </c>
      <c r="D10202" s="2" t="s">
        <v>1480</v>
      </c>
      <c r="E10202">
        <f>YEAR(Orders[[#This Row],[Order_Date]])</f>
        <v>2023</v>
      </c>
      <c r="F10202">
        <f>MONTH(Orders[[#This Row],[Order_Date]])</f>
        <v>9</v>
      </c>
      <c r="G10202" s="2" t="s">
        <v>646</v>
      </c>
      <c r="H10202" t="s">
        <v>1486</v>
      </c>
      <c r="I10202" t="s">
        <v>21</v>
      </c>
      <c r="J10202" t="s">
        <v>65</v>
      </c>
      <c r="K10202" t="s">
        <v>16</v>
      </c>
      <c r="L10202" t="s">
        <v>66</v>
      </c>
      <c r="M10202" s="1">
        <v>487.38</v>
      </c>
      <c r="N10202" s="1">
        <v>51.4</v>
      </c>
      <c r="O10202">
        <v>0.17</v>
      </c>
    </row>
    <row r="10203" spans="1:15" x14ac:dyDescent="0.3">
      <c r="A10203" t="str">
        <f xml:space="preserve"> _xlfn.XLOOKUP(H10203, 'Customers'!B:B, 'Customers'!A:A)</f>
        <v>CUST_66</v>
      </c>
      <c r="B10203" t="str">
        <f>_xlfn.XLOOKUP(L10203, Products!C:C, Products!A:A)</f>
        <v>PROD_4</v>
      </c>
      <c r="C10203">
        <v>10202</v>
      </c>
      <c r="D10203" s="2" t="s">
        <v>661</v>
      </c>
      <c r="E10203">
        <f>YEAR(Orders[[#This Row],[Order_Date]])</f>
        <v>2023</v>
      </c>
      <c r="F10203">
        <f>MONTH(Orders[[#This Row],[Order_Date]])</f>
        <v>6</v>
      </c>
      <c r="G10203" s="2" t="s">
        <v>824</v>
      </c>
      <c r="H10203" t="s">
        <v>219</v>
      </c>
      <c r="I10203" t="s">
        <v>32</v>
      </c>
      <c r="J10203" t="s">
        <v>22</v>
      </c>
      <c r="K10203" t="s">
        <v>34</v>
      </c>
      <c r="L10203" t="s">
        <v>35</v>
      </c>
      <c r="M10203" s="1">
        <v>652.74</v>
      </c>
      <c r="N10203" s="1">
        <v>120.98</v>
      </c>
      <c r="O10203">
        <v>0.01</v>
      </c>
    </row>
    <row r="10204" spans="1:15" x14ac:dyDescent="0.3">
      <c r="A10204" t="str">
        <f xml:space="preserve"> _xlfn.XLOOKUP(H10204, 'Customers'!B:B, 'Customers'!A:A)</f>
        <v>CUST_981</v>
      </c>
      <c r="B10204" t="str">
        <f>_xlfn.XLOOKUP(L10204, Products!C:C, Products!A:A)</f>
        <v>PROD_7</v>
      </c>
      <c r="C10204">
        <v>10203</v>
      </c>
      <c r="D10204" s="2" t="s">
        <v>1038</v>
      </c>
      <c r="E10204">
        <f>YEAR(Orders[[#This Row],[Order_Date]])</f>
        <v>2022</v>
      </c>
      <c r="F10204">
        <f>MONTH(Orders[[#This Row],[Order_Date]])</f>
        <v>1</v>
      </c>
      <c r="G10204" s="2" t="s">
        <v>1039</v>
      </c>
      <c r="H10204" t="s">
        <v>1744</v>
      </c>
      <c r="I10204" t="s">
        <v>14</v>
      </c>
      <c r="J10204" t="s">
        <v>33</v>
      </c>
      <c r="K10204" t="s">
        <v>16</v>
      </c>
      <c r="L10204" t="s">
        <v>66</v>
      </c>
      <c r="M10204" s="1">
        <v>9399.5</v>
      </c>
      <c r="N10204" s="1">
        <v>2523.31</v>
      </c>
      <c r="O10204">
        <v>0.25</v>
      </c>
    </row>
    <row r="10205" spans="1:15" x14ac:dyDescent="0.3">
      <c r="A10205" t="str">
        <f xml:space="preserve"> _xlfn.XLOOKUP(H10205, 'Customers'!B:B, 'Customers'!A:A)</f>
        <v>CUST_309</v>
      </c>
      <c r="B10205" t="str">
        <f>_xlfn.XLOOKUP(L10205, Products!C:C, Products!A:A)</f>
        <v>PROD_4</v>
      </c>
      <c r="C10205">
        <v>10204</v>
      </c>
      <c r="D10205" s="2" t="s">
        <v>874</v>
      </c>
      <c r="E10205">
        <f>YEAR(Orders[[#This Row],[Order_Date]])</f>
        <v>2022</v>
      </c>
      <c r="F10205">
        <f>MONTH(Orders[[#This Row],[Order_Date]])</f>
        <v>8</v>
      </c>
      <c r="G10205" s="2" t="s">
        <v>214</v>
      </c>
      <c r="H10205" t="s">
        <v>808</v>
      </c>
      <c r="I10205" t="s">
        <v>14</v>
      </c>
      <c r="J10205" t="s">
        <v>33</v>
      </c>
      <c r="K10205" t="s">
        <v>34</v>
      </c>
      <c r="L10205" t="s">
        <v>35</v>
      </c>
      <c r="M10205" s="1">
        <v>2335.15</v>
      </c>
      <c r="N10205" s="1">
        <v>531.16</v>
      </c>
      <c r="O10205">
        <v>0.23</v>
      </c>
    </row>
    <row r="10206" spans="1:15" x14ac:dyDescent="0.3">
      <c r="A10206" t="str">
        <f xml:space="preserve"> _xlfn.XLOOKUP(H10206, 'Customers'!B:B, 'Customers'!A:A)</f>
        <v>CUST_925</v>
      </c>
      <c r="B10206" t="str">
        <f>_xlfn.XLOOKUP(L10206, Products!C:C, Products!A:A)</f>
        <v>PROD_1</v>
      </c>
      <c r="C10206">
        <v>10205</v>
      </c>
      <c r="D10206" s="2" t="s">
        <v>57</v>
      </c>
      <c r="E10206">
        <f>YEAR(Orders[[#This Row],[Order_Date]])</f>
        <v>2023</v>
      </c>
      <c r="F10206">
        <f>MONTH(Orders[[#This Row],[Order_Date]])</f>
        <v>6</v>
      </c>
      <c r="G10206" s="2" t="s">
        <v>843</v>
      </c>
      <c r="H10206" t="s">
        <v>1685</v>
      </c>
      <c r="I10206" t="s">
        <v>14</v>
      </c>
      <c r="J10206" t="s">
        <v>22</v>
      </c>
      <c r="K10206" t="s">
        <v>16</v>
      </c>
      <c r="L10206" t="s">
        <v>17</v>
      </c>
      <c r="M10206" s="1">
        <v>4592.47</v>
      </c>
      <c r="N10206" s="1">
        <v>900.97</v>
      </c>
      <c r="O10206">
        <v>0.06</v>
      </c>
    </row>
    <row r="10207" spans="1:15" x14ac:dyDescent="0.3">
      <c r="A10207" t="str">
        <f xml:space="preserve"> _xlfn.XLOOKUP(H10207, 'Customers'!B:B, 'Customers'!A:A)</f>
        <v>CUST_110</v>
      </c>
      <c r="B10207" t="str">
        <f>_xlfn.XLOOKUP(L10207, Products!C:C, Products!A:A)</f>
        <v>PROD_5</v>
      </c>
      <c r="C10207">
        <v>10206</v>
      </c>
      <c r="D10207" s="2" t="s">
        <v>641</v>
      </c>
      <c r="E10207">
        <f>YEAR(Orders[[#This Row],[Order_Date]])</f>
        <v>2023</v>
      </c>
      <c r="F10207">
        <f>MONTH(Orders[[#This Row],[Order_Date]])</f>
        <v>1</v>
      </c>
      <c r="G10207" s="2" t="s">
        <v>533</v>
      </c>
      <c r="H10207" t="s">
        <v>342</v>
      </c>
      <c r="I10207" t="s">
        <v>32</v>
      </c>
      <c r="J10207" t="s">
        <v>65</v>
      </c>
      <c r="K10207" t="s">
        <v>34</v>
      </c>
      <c r="L10207" t="s">
        <v>39</v>
      </c>
      <c r="M10207" s="1">
        <v>8676.42</v>
      </c>
      <c r="N10207" s="1">
        <v>-426.97</v>
      </c>
      <c r="O10207">
        <v>0.12</v>
      </c>
    </row>
    <row r="10208" spans="1:15" x14ac:dyDescent="0.3">
      <c r="A10208" t="str">
        <f xml:space="preserve"> _xlfn.XLOOKUP(H10208, 'Customers'!B:B, 'Customers'!A:A)</f>
        <v>CUST_770</v>
      </c>
      <c r="B10208" t="str">
        <f>_xlfn.XLOOKUP(L10208, Products!C:C, Products!A:A)</f>
        <v>PROD_4</v>
      </c>
      <c r="C10208">
        <v>10207</v>
      </c>
      <c r="D10208" s="2" t="s">
        <v>1131</v>
      </c>
      <c r="E10208">
        <f>YEAR(Orders[[#This Row],[Order_Date]])</f>
        <v>2023</v>
      </c>
      <c r="F10208">
        <f>MONTH(Orders[[#This Row],[Order_Date]])</f>
        <v>1</v>
      </c>
      <c r="G10208" s="2" t="s">
        <v>125</v>
      </c>
      <c r="H10208" t="s">
        <v>1516</v>
      </c>
      <c r="I10208" t="s">
        <v>14</v>
      </c>
      <c r="J10208" t="s">
        <v>65</v>
      </c>
      <c r="K10208" t="s">
        <v>34</v>
      </c>
      <c r="L10208" t="s">
        <v>35</v>
      </c>
      <c r="M10208" s="1">
        <v>4229.3</v>
      </c>
      <c r="N10208" s="1">
        <v>699.28</v>
      </c>
      <c r="O10208">
        <v>0.09</v>
      </c>
    </row>
    <row r="10209" spans="1:15" x14ac:dyDescent="0.3">
      <c r="A10209" t="str">
        <f xml:space="preserve"> _xlfn.XLOOKUP(H10209, 'Customers'!B:B, 'Customers'!A:A)</f>
        <v>CUST_407</v>
      </c>
      <c r="B10209" t="str">
        <f>_xlfn.XLOOKUP(L10209, Products!C:C, Products!A:A)</f>
        <v>PROD_1</v>
      </c>
      <c r="C10209">
        <v>10208</v>
      </c>
      <c r="D10209" s="2" t="s">
        <v>436</v>
      </c>
      <c r="E10209">
        <f>YEAR(Orders[[#This Row],[Order_Date]])</f>
        <v>2022</v>
      </c>
      <c r="F10209">
        <f>MONTH(Orders[[#This Row],[Order_Date]])</f>
        <v>4</v>
      </c>
      <c r="G10209" s="2" t="s">
        <v>605</v>
      </c>
      <c r="H10209" t="s">
        <v>993</v>
      </c>
      <c r="I10209" t="s">
        <v>14</v>
      </c>
      <c r="J10209" t="s">
        <v>15</v>
      </c>
      <c r="K10209" t="s">
        <v>16</v>
      </c>
      <c r="L10209" t="s">
        <v>17</v>
      </c>
      <c r="M10209" s="1">
        <v>6655.21</v>
      </c>
      <c r="N10209" s="1">
        <v>-428.14</v>
      </c>
      <c r="O10209">
        <v>0.05</v>
      </c>
    </row>
    <row r="10210" spans="1:15" x14ac:dyDescent="0.3">
      <c r="A10210" t="str">
        <f xml:space="preserve"> _xlfn.XLOOKUP(H10210, 'Customers'!B:B, 'Customers'!A:A)</f>
        <v>CUST_91</v>
      </c>
      <c r="B10210" t="str">
        <f>_xlfn.XLOOKUP(L10210, Products!C:C, Products!A:A)</f>
        <v>PROD_5</v>
      </c>
      <c r="C10210">
        <v>10209</v>
      </c>
      <c r="D10210" s="2" t="s">
        <v>1342</v>
      </c>
      <c r="E10210">
        <f>YEAR(Orders[[#This Row],[Order_Date]])</f>
        <v>2023</v>
      </c>
      <c r="F10210">
        <f>MONTH(Orders[[#This Row],[Order_Date]])</f>
        <v>10</v>
      </c>
      <c r="G10210" s="2" t="s">
        <v>1101</v>
      </c>
      <c r="H10210" t="s">
        <v>291</v>
      </c>
      <c r="I10210" t="s">
        <v>14</v>
      </c>
      <c r="J10210" t="s">
        <v>33</v>
      </c>
      <c r="K10210" t="s">
        <v>34</v>
      </c>
      <c r="L10210" t="s">
        <v>39</v>
      </c>
      <c r="M10210" s="1">
        <v>4299.01</v>
      </c>
      <c r="N10210" s="1">
        <v>-151.19999999999999</v>
      </c>
      <c r="O10210">
        <v>0.03</v>
      </c>
    </row>
    <row r="10211" spans="1:15" x14ac:dyDescent="0.3">
      <c r="A10211" t="str">
        <f xml:space="preserve"> _xlfn.XLOOKUP(H10211, 'Customers'!B:B, 'Customers'!A:A)</f>
        <v>CUST_291</v>
      </c>
      <c r="B10211" t="str">
        <f>_xlfn.XLOOKUP(L10211, Products!C:C, Products!A:A)</f>
        <v>PROD_5</v>
      </c>
      <c r="C10211">
        <v>10210</v>
      </c>
      <c r="D10211" s="2" t="s">
        <v>923</v>
      </c>
      <c r="E10211">
        <f>YEAR(Orders[[#This Row],[Order_Date]])</f>
        <v>2022</v>
      </c>
      <c r="F10211">
        <f>MONTH(Orders[[#This Row],[Order_Date]])</f>
        <v>5</v>
      </c>
      <c r="G10211" s="2" t="s">
        <v>687</v>
      </c>
      <c r="H10211" t="s">
        <v>775</v>
      </c>
      <c r="I10211" t="s">
        <v>14</v>
      </c>
      <c r="J10211" t="s">
        <v>22</v>
      </c>
      <c r="K10211" t="s">
        <v>34</v>
      </c>
      <c r="L10211" t="s">
        <v>39</v>
      </c>
      <c r="M10211" s="1">
        <v>4404.6499999999996</v>
      </c>
      <c r="N10211" s="1">
        <v>303.39</v>
      </c>
      <c r="O10211">
        <v>0.12</v>
      </c>
    </row>
    <row r="10212" spans="1:15" x14ac:dyDescent="0.3">
      <c r="A10212" t="str">
        <f xml:space="preserve"> _xlfn.XLOOKUP(H10212, 'Customers'!B:B, 'Customers'!A:A)</f>
        <v>CUST_939</v>
      </c>
      <c r="B10212" t="str">
        <f>_xlfn.XLOOKUP(L10212, Products!C:C, Products!A:A)</f>
        <v>PROD_4</v>
      </c>
      <c r="C10212">
        <v>10211</v>
      </c>
      <c r="D10212" s="2" t="s">
        <v>1461</v>
      </c>
      <c r="E10212">
        <f>YEAR(Orders[[#This Row],[Order_Date]])</f>
        <v>2022</v>
      </c>
      <c r="F10212">
        <f>MONTH(Orders[[#This Row],[Order_Date]])</f>
        <v>11</v>
      </c>
      <c r="G10212" s="2" t="s">
        <v>407</v>
      </c>
      <c r="H10212" t="s">
        <v>1699</v>
      </c>
      <c r="I10212" t="s">
        <v>14</v>
      </c>
      <c r="J10212" t="s">
        <v>15</v>
      </c>
      <c r="K10212" t="s">
        <v>34</v>
      </c>
      <c r="L10212" t="s">
        <v>35</v>
      </c>
      <c r="M10212" s="1">
        <v>5797.25</v>
      </c>
      <c r="N10212" s="1">
        <v>142.61000000000001</v>
      </c>
      <c r="O10212">
        <v>0.28999999999999998</v>
      </c>
    </row>
    <row r="10213" spans="1:15" x14ac:dyDescent="0.3">
      <c r="A10213" t="str">
        <f xml:space="preserve"> _xlfn.XLOOKUP(H10213, 'Customers'!B:B, 'Customers'!A:A)</f>
        <v>CUST_38</v>
      </c>
      <c r="B10213" t="str">
        <f>_xlfn.XLOOKUP(L10213, Products!C:C, Products!A:A)</f>
        <v>PROD_4</v>
      </c>
      <c r="C10213">
        <v>10212</v>
      </c>
      <c r="D10213" s="2" t="s">
        <v>366</v>
      </c>
      <c r="E10213">
        <f>YEAR(Orders[[#This Row],[Order_Date]])</f>
        <v>2022</v>
      </c>
      <c r="F10213">
        <f>MONTH(Orders[[#This Row],[Order_Date]])</f>
        <v>4</v>
      </c>
      <c r="G10213" s="2" t="s">
        <v>930</v>
      </c>
      <c r="H10213" t="s">
        <v>141</v>
      </c>
      <c r="I10213" t="s">
        <v>14</v>
      </c>
      <c r="J10213" t="s">
        <v>22</v>
      </c>
      <c r="K10213" t="s">
        <v>34</v>
      </c>
      <c r="L10213" t="s">
        <v>35</v>
      </c>
      <c r="M10213" s="1">
        <v>3109.76</v>
      </c>
      <c r="N10213" s="1">
        <v>870.43</v>
      </c>
      <c r="O10213">
        <v>0.01</v>
      </c>
    </row>
    <row r="10214" spans="1:15" x14ac:dyDescent="0.3">
      <c r="A10214" t="str">
        <f xml:space="preserve"> _xlfn.XLOOKUP(H10214, 'Customers'!B:B, 'Customers'!A:A)</f>
        <v>CUST_616</v>
      </c>
      <c r="B10214" t="str">
        <f>_xlfn.XLOOKUP(L10214, Products!C:C, Products!A:A)</f>
        <v>PROD_4</v>
      </c>
      <c r="C10214">
        <v>10213</v>
      </c>
      <c r="D10214" s="2" t="s">
        <v>1142</v>
      </c>
      <c r="E10214">
        <f>YEAR(Orders[[#This Row],[Order_Date]])</f>
        <v>2023</v>
      </c>
      <c r="F10214">
        <f>MONTH(Orders[[#This Row],[Order_Date]])</f>
        <v>1</v>
      </c>
      <c r="G10214" s="2" t="s">
        <v>1638</v>
      </c>
      <c r="H10214" t="s">
        <v>1335</v>
      </c>
      <c r="I10214" t="s">
        <v>21</v>
      </c>
      <c r="J10214" t="s">
        <v>22</v>
      </c>
      <c r="K10214" t="s">
        <v>34</v>
      </c>
      <c r="L10214" t="s">
        <v>35</v>
      </c>
      <c r="M10214" s="1">
        <v>5750.12</v>
      </c>
      <c r="N10214" s="1">
        <v>1019.47</v>
      </c>
      <c r="O10214">
        <v>0.13</v>
      </c>
    </row>
    <row r="10215" spans="1:15" x14ac:dyDescent="0.3">
      <c r="A10215" t="str">
        <f xml:space="preserve"> _xlfn.XLOOKUP(H10215, 'Customers'!B:B, 'Customers'!A:A)</f>
        <v>CUST_944</v>
      </c>
      <c r="B10215" t="str">
        <f>_xlfn.XLOOKUP(L10215, Products!C:C, Products!A:A)</f>
        <v>PROD_7</v>
      </c>
      <c r="C10215">
        <v>10214</v>
      </c>
      <c r="D10215" s="2" t="s">
        <v>918</v>
      </c>
      <c r="E10215">
        <f>YEAR(Orders[[#This Row],[Order_Date]])</f>
        <v>2023</v>
      </c>
      <c r="F10215">
        <f>MONTH(Orders[[#This Row],[Order_Date]])</f>
        <v>3</v>
      </c>
      <c r="G10215" s="2" t="s">
        <v>77</v>
      </c>
      <c r="H10215" t="s">
        <v>1705</v>
      </c>
      <c r="I10215" t="s">
        <v>21</v>
      </c>
      <c r="J10215" t="s">
        <v>33</v>
      </c>
      <c r="K10215" t="s">
        <v>16</v>
      </c>
      <c r="L10215" t="s">
        <v>66</v>
      </c>
      <c r="M10215" s="1">
        <v>1864.07</v>
      </c>
      <c r="N10215" s="1">
        <v>316</v>
      </c>
      <c r="O10215">
        <v>0.02</v>
      </c>
    </row>
    <row r="10216" spans="1:15" x14ac:dyDescent="0.3">
      <c r="A10216" t="str">
        <f xml:space="preserve"> _xlfn.XLOOKUP(H10216, 'Customers'!B:B, 'Customers'!A:A)</f>
        <v>CUST_371</v>
      </c>
      <c r="B10216" t="str">
        <f>_xlfn.XLOOKUP(L10216, Products!C:C, Products!A:A)</f>
        <v>PROD_3</v>
      </c>
      <c r="C10216">
        <v>10215</v>
      </c>
      <c r="D10216" s="2" t="s">
        <v>467</v>
      </c>
      <c r="E10216">
        <f>YEAR(Orders[[#This Row],[Order_Date]])</f>
        <v>2023</v>
      </c>
      <c r="F10216">
        <f>MONTH(Orders[[#This Row],[Order_Date]])</f>
        <v>4</v>
      </c>
      <c r="G10216" s="2" t="s">
        <v>740</v>
      </c>
      <c r="H10216" t="s">
        <v>924</v>
      </c>
      <c r="I10216" t="s">
        <v>32</v>
      </c>
      <c r="J10216" t="s">
        <v>22</v>
      </c>
      <c r="K10216" t="s">
        <v>27</v>
      </c>
      <c r="L10216" t="s">
        <v>28</v>
      </c>
      <c r="M10216" s="1">
        <v>696.8</v>
      </c>
      <c r="N10216" s="1">
        <v>91.45</v>
      </c>
      <c r="O10216">
        <v>0.12</v>
      </c>
    </row>
    <row r="10217" spans="1:15" x14ac:dyDescent="0.3">
      <c r="A10217" t="str">
        <f xml:space="preserve"> _xlfn.XLOOKUP(H10217, 'Customers'!B:B, 'Customers'!A:A)</f>
        <v>CUST_731</v>
      </c>
      <c r="B10217" t="str">
        <f>_xlfn.XLOOKUP(L10217, Products!C:C, Products!A:A)</f>
        <v>PROD_6</v>
      </c>
      <c r="C10217">
        <v>10216</v>
      </c>
      <c r="D10217" s="2" t="s">
        <v>936</v>
      </c>
      <c r="E10217">
        <f>YEAR(Orders[[#This Row],[Order_Date]])</f>
        <v>2022</v>
      </c>
      <c r="F10217">
        <f>MONTH(Orders[[#This Row],[Order_Date]])</f>
        <v>3</v>
      </c>
      <c r="G10217" s="2" t="s">
        <v>365</v>
      </c>
      <c r="H10217" t="s">
        <v>1473</v>
      </c>
      <c r="I10217" t="s">
        <v>32</v>
      </c>
      <c r="J10217" t="s">
        <v>65</v>
      </c>
      <c r="K10217" t="s">
        <v>34</v>
      </c>
      <c r="L10217" t="s">
        <v>52</v>
      </c>
      <c r="M10217" s="1">
        <v>2927.51</v>
      </c>
      <c r="N10217" s="1">
        <v>-71.099999999999994</v>
      </c>
      <c r="O10217">
        <v>0.05</v>
      </c>
    </row>
    <row r="10218" spans="1:15" x14ac:dyDescent="0.3">
      <c r="A10218" t="str">
        <f xml:space="preserve"> _xlfn.XLOOKUP(H10218, 'Customers'!B:B, 'Customers'!A:A)</f>
        <v>CUST_244</v>
      </c>
      <c r="B10218" t="str">
        <f>_xlfn.XLOOKUP(L10218, Products!C:C, Products!A:A)</f>
        <v>PROD_4</v>
      </c>
      <c r="C10218">
        <v>10217</v>
      </c>
      <c r="D10218" s="2" t="s">
        <v>927</v>
      </c>
      <c r="E10218">
        <f>YEAR(Orders[[#This Row],[Order_Date]])</f>
        <v>2022</v>
      </c>
      <c r="F10218">
        <f>MONTH(Orders[[#This Row],[Order_Date]])</f>
        <v>4</v>
      </c>
      <c r="G10218" s="2" t="s">
        <v>475</v>
      </c>
      <c r="H10218" t="s">
        <v>674</v>
      </c>
      <c r="I10218" t="s">
        <v>21</v>
      </c>
      <c r="J10218" t="s">
        <v>65</v>
      </c>
      <c r="K10218" t="s">
        <v>34</v>
      </c>
      <c r="L10218" t="s">
        <v>35</v>
      </c>
      <c r="M10218" s="1">
        <v>8807.9500000000007</v>
      </c>
      <c r="N10218" s="1">
        <v>1033.33</v>
      </c>
      <c r="O10218">
        <v>0.26</v>
      </c>
    </row>
    <row r="10219" spans="1:15" x14ac:dyDescent="0.3">
      <c r="A10219" t="str">
        <f xml:space="preserve"> _xlfn.XLOOKUP(H10219, 'Customers'!B:B, 'Customers'!A:A)</f>
        <v>CUST_223</v>
      </c>
      <c r="B10219" t="str">
        <f>_xlfn.XLOOKUP(L10219, Products!C:C, Products!A:A)</f>
        <v>PROD_8</v>
      </c>
      <c r="C10219">
        <v>10218</v>
      </c>
      <c r="D10219" s="2" t="s">
        <v>1352</v>
      </c>
      <c r="E10219">
        <f>YEAR(Orders[[#This Row],[Order_Date]])</f>
        <v>2022</v>
      </c>
      <c r="F10219">
        <f>MONTH(Orders[[#This Row],[Order_Date]])</f>
        <v>5</v>
      </c>
      <c r="G10219" s="2" t="s">
        <v>220</v>
      </c>
      <c r="H10219" t="s">
        <v>624</v>
      </c>
      <c r="I10219" t="s">
        <v>32</v>
      </c>
      <c r="J10219" t="s">
        <v>15</v>
      </c>
      <c r="K10219" t="s">
        <v>27</v>
      </c>
      <c r="L10219" t="s">
        <v>73</v>
      </c>
      <c r="M10219" s="1">
        <v>9987.49</v>
      </c>
      <c r="N10219" s="1">
        <v>2379.6799999999998</v>
      </c>
      <c r="O10219">
        <v>0.2</v>
      </c>
    </row>
    <row r="10220" spans="1:15" x14ac:dyDescent="0.3">
      <c r="A10220" t="str">
        <f xml:space="preserve"> _xlfn.XLOOKUP(H10220, 'Customers'!B:B, 'Customers'!A:A)</f>
        <v>CUST_440</v>
      </c>
      <c r="B10220" t="str">
        <f>_xlfn.XLOOKUP(L10220, Products!C:C, Products!A:A)</f>
        <v>PROD_5</v>
      </c>
      <c r="C10220">
        <v>10219</v>
      </c>
      <c r="D10220" s="2" t="s">
        <v>1182</v>
      </c>
      <c r="E10220">
        <f>YEAR(Orders[[#This Row],[Order_Date]])</f>
        <v>2022</v>
      </c>
      <c r="F10220">
        <f>MONTH(Orders[[#This Row],[Order_Date]])</f>
        <v>2</v>
      </c>
      <c r="G10220" s="2" t="s">
        <v>269</v>
      </c>
      <c r="H10220" t="s">
        <v>1054</v>
      </c>
      <c r="I10220" t="s">
        <v>21</v>
      </c>
      <c r="J10220" t="s">
        <v>22</v>
      </c>
      <c r="K10220" t="s">
        <v>34</v>
      </c>
      <c r="L10220" t="s">
        <v>39</v>
      </c>
      <c r="M10220" s="1">
        <v>5867.97</v>
      </c>
      <c r="N10220" s="1">
        <v>1469.33</v>
      </c>
      <c r="O10220">
        <v>0.02</v>
      </c>
    </row>
    <row r="10221" spans="1:15" x14ac:dyDescent="0.3">
      <c r="A10221" t="str">
        <f xml:space="preserve"> _xlfn.XLOOKUP(H10221, 'Customers'!B:B, 'Customers'!A:A)</f>
        <v>CUST_301</v>
      </c>
      <c r="B10221" t="str">
        <f>_xlfn.XLOOKUP(L10221, Products!C:C, Products!A:A)</f>
        <v>PROD_3</v>
      </c>
      <c r="C10221">
        <v>10220</v>
      </c>
      <c r="D10221" s="2" t="s">
        <v>237</v>
      </c>
      <c r="E10221">
        <f>YEAR(Orders[[#This Row],[Order_Date]])</f>
        <v>2023</v>
      </c>
      <c r="F10221">
        <f>MONTH(Orders[[#This Row],[Order_Date]])</f>
        <v>4</v>
      </c>
      <c r="G10221" s="2" t="s">
        <v>1328</v>
      </c>
      <c r="H10221" t="s">
        <v>792</v>
      </c>
      <c r="I10221" t="s">
        <v>14</v>
      </c>
      <c r="J10221" t="s">
        <v>22</v>
      </c>
      <c r="K10221" t="s">
        <v>27</v>
      </c>
      <c r="L10221" t="s">
        <v>28</v>
      </c>
      <c r="M10221" s="1">
        <v>4584.08</v>
      </c>
      <c r="N10221" s="1">
        <v>552.65</v>
      </c>
      <c r="O10221">
        <v>0.24</v>
      </c>
    </row>
    <row r="10222" spans="1:15" x14ac:dyDescent="0.3">
      <c r="A10222" t="str">
        <f xml:space="preserve"> _xlfn.XLOOKUP(H10222, 'Customers'!B:B, 'Customers'!A:A)</f>
        <v>CUST_144</v>
      </c>
      <c r="B10222" t="str">
        <f>_xlfn.XLOOKUP(L10222, Products!C:C, Products!A:A)</f>
        <v>PROD_1</v>
      </c>
      <c r="C10222">
        <v>10221</v>
      </c>
      <c r="D10222" s="2" t="s">
        <v>670</v>
      </c>
      <c r="E10222">
        <f>YEAR(Orders[[#This Row],[Order_Date]])</f>
        <v>2023</v>
      </c>
      <c r="F10222">
        <f>MONTH(Orders[[#This Row],[Order_Date]])</f>
        <v>8</v>
      </c>
      <c r="G10222" s="2" t="s">
        <v>1024</v>
      </c>
      <c r="H10222" t="s">
        <v>437</v>
      </c>
      <c r="I10222" t="s">
        <v>14</v>
      </c>
      <c r="J10222" t="s">
        <v>22</v>
      </c>
      <c r="K10222" t="s">
        <v>27</v>
      </c>
      <c r="L10222" t="s">
        <v>17</v>
      </c>
      <c r="M10222" s="1">
        <v>6304.19</v>
      </c>
      <c r="N10222" s="1">
        <v>1323.55</v>
      </c>
      <c r="O10222">
        <v>0.28999999999999998</v>
      </c>
    </row>
    <row r="10223" spans="1:15" x14ac:dyDescent="0.3">
      <c r="A10223" t="str">
        <f xml:space="preserve"> _xlfn.XLOOKUP(H10223, 'Customers'!B:B, 'Customers'!A:A)</f>
        <v>CUST_679</v>
      </c>
      <c r="B10223" t="str">
        <f>_xlfn.XLOOKUP(L10223, Products!C:C, Products!A:A)</f>
        <v>PROD_5</v>
      </c>
      <c r="C10223">
        <v>10222</v>
      </c>
      <c r="D10223" s="2" t="s">
        <v>1483</v>
      </c>
      <c r="E10223">
        <f>YEAR(Orders[[#This Row],[Order_Date]])</f>
        <v>2022</v>
      </c>
      <c r="F10223">
        <f>MONTH(Orders[[#This Row],[Order_Date]])</f>
        <v>1</v>
      </c>
      <c r="G10223" s="2" t="s">
        <v>463</v>
      </c>
      <c r="H10223" t="s">
        <v>1414</v>
      </c>
      <c r="I10223" t="s">
        <v>14</v>
      </c>
      <c r="J10223" t="s">
        <v>33</v>
      </c>
      <c r="K10223" t="s">
        <v>34</v>
      </c>
      <c r="L10223" t="s">
        <v>39</v>
      </c>
      <c r="M10223" s="1">
        <v>3252.7</v>
      </c>
      <c r="N10223" s="1">
        <v>12.88</v>
      </c>
      <c r="O10223">
        <v>0.28000000000000003</v>
      </c>
    </row>
    <row r="10224" spans="1:15" x14ac:dyDescent="0.3">
      <c r="A10224" t="str">
        <f xml:space="preserve"> _xlfn.XLOOKUP(H10224, 'Customers'!B:B, 'Customers'!A:A)</f>
        <v>CUST_387</v>
      </c>
      <c r="B10224" t="str">
        <f>_xlfn.XLOOKUP(L10224, Products!C:C, Products!A:A)</f>
        <v>PROD_3</v>
      </c>
      <c r="C10224">
        <v>10223</v>
      </c>
      <c r="D10224" s="2" t="s">
        <v>949</v>
      </c>
      <c r="E10224">
        <f>YEAR(Orders[[#This Row],[Order_Date]])</f>
        <v>2022</v>
      </c>
      <c r="F10224">
        <f>MONTH(Orders[[#This Row],[Order_Date]])</f>
        <v>4</v>
      </c>
      <c r="G10224" s="2" t="s">
        <v>1570</v>
      </c>
      <c r="H10224" t="s">
        <v>959</v>
      </c>
      <c r="I10224" t="s">
        <v>21</v>
      </c>
      <c r="J10224" t="s">
        <v>33</v>
      </c>
      <c r="K10224" t="s">
        <v>27</v>
      </c>
      <c r="L10224" t="s">
        <v>28</v>
      </c>
      <c r="M10224" s="1">
        <v>7153.4</v>
      </c>
      <c r="N10224" s="1">
        <v>1950.73</v>
      </c>
      <c r="O10224">
        <v>0.15</v>
      </c>
    </row>
    <row r="10225" spans="1:15" x14ac:dyDescent="0.3">
      <c r="A10225" t="str">
        <f xml:space="preserve"> _xlfn.XLOOKUP(H10225, 'Customers'!B:B, 'Customers'!A:A)</f>
        <v>CUST_13</v>
      </c>
      <c r="B10225" t="str">
        <f>_xlfn.XLOOKUP(L10225, Products!C:C, Products!A:A)</f>
        <v>PROD_3</v>
      </c>
      <c r="C10225">
        <v>10224</v>
      </c>
      <c r="D10225" s="2" t="s">
        <v>722</v>
      </c>
      <c r="E10225">
        <f>YEAR(Orders[[#This Row],[Order_Date]])</f>
        <v>2023</v>
      </c>
      <c r="F10225">
        <f>MONTH(Orders[[#This Row],[Order_Date]])</f>
        <v>5</v>
      </c>
      <c r="G10225" s="2" t="s">
        <v>277</v>
      </c>
      <c r="H10225" t="s">
        <v>64</v>
      </c>
      <c r="I10225" t="s">
        <v>14</v>
      </c>
      <c r="J10225" t="s">
        <v>22</v>
      </c>
      <c r="K10225" t="s">
        <v>27</v>
      </c>
      <c r="L10225" t="s">
        <v>28</v>
      </c>
      <c r="M10225" s="1">
        <v>5784.45</v>
      </c>
      <c r="N10225" s="1">
        <v>1612.14</v>
      </c>
      <c r="O10225">
        <v>0.24</v>
      </c>
    </row>
    <row r="10226" spans="1:15" x14ac:dyDescent="0.3">
      <c r="A10226" t="str">
        <f xml:space="preserve"> _xlfn.XLOOKUP(H10226, 'Customers'!B:B, 'Customers'!A:A)</f>
        <v>CUST_493</v>
      </c>
      <c r="B10226" t="str">
        <f>_xlfn.XLOOKUP(L10226, Products!C:C, Products!A:A)</f>
        <v>PROD_8</v>
      </c>
      <c r="C10226">
        <v>10225</v>
      </c>
      <c r="D10226" s="2" t="s">
        <v>149</v>
      </c>
      <c r="E10226">
        <f>YEAR(Orders[[#This Row],[Order_Date]])</f>
        <v>2023</v>
      </c>
      <c r="F10226">
        <f>MONTH(Orders[[#This Row],[Order_Date]])</f>
        <v>8</v>
      </c>
      <c r="G10226" s="2" t="s">
        <v>857</v>
      </c>
      <c r="H10226" t="s">
        <v>1145</v>
      </c>
      <c r="I10226" t="s">
        <v>21</v>
      </c>
      <c r="J10226" t="s">
        <v>65</v>
      </c>
      <c r="K10226" t="s">
        <v>27</v>
      </c>
      <c r="L10226" t="s">
        <v>73</v>
      </c>
      <c r="M10226" s="1">
        <v>4287.17</v>
      </c>
      <c r="N10226" s="1">
        <v>-251.69</v>
      </c>
      <c r="O10226">
        <v>0.23</v>
      </c>
    </row>
    <row r="10227" spans="1:15" x14ac:dyDescent="0.3">
      <c r="A10227" t="str">
        <f xml:space="preserve"> _xlfn.XLOOKUP(H10227, 'Customers'!B:B, 'Customers'!A:A)</f>
        <v>CUST_335</v>
      </c>
      <c r="B10227" t="str">
        <f>_xlfn.XLOOKUP(L10227, Products!C:C, Products!A:A)</f>
        <v>PROD_1</v>
      </c>
      <c r="C10227">
        <v>10226</v>
      </c>
      <c r="D10227" s="2" t="s">
        <v>1236</v>
      </c>
      <c r="E10227">
        <f>YEAR(Orders[[#This Row],[Order_Date]])</f>
        <v>2023</v>
      </c>
      <c r="F10227">
        <f>MONTH(Orders[[#This Row],[Order_Date]])</f>
        <v>5</v>
      </c>
      <c r="G10227" s="2" t="s">
        <v>192</v>
      </c>
      <c r="H10227" t="s">
        <v>860</v>
      </c>
      <c r="I10227" t="s">
        <v>14</v>
      </c>
      <c r="J10227" t="s">
        <v>15</v>
      </c>
      <c r="K10227" t="s">
        <v>16</v>
      </c>
      <c r="L10227" t="s">
        <v>17</v>
      </c>
      <c r="M10227" s="1">
        <v>6978.65</v>
      </c>
      <c r="N10227" s="1">
        <v>-219.9</v>
      </c>
      <c r="O10227">
        <v>0.05</v>
      </c>
    </row>
    <row r="10228" spans="1:15" x14ac:dyDescent="0.3">
      <c r="A10228" t="str">
        <f xml:space="preserve"> _xlfn.XLOOKUP(H10228, 'Customers'!B:B, 'Customers'!A:A)</f>
        <v>CUST_335</v>
      </c>
      <c r="B10228" t="str">
        <f>_xlfn.XLOOKUP(L10228, Products!C:C, Products!A:A)</f>
        <v>PROD_8</v>
      </c>
      <c r="C10228">
        <v>10227</v>
      </c>
      <c r="D10228" s="2" t="s">
        <v>1265</v>
      </c>
      <c r="E10228">
        <f>YEAR(Orders[[#This Row],[Order_Date]])</f>
        <v>2022</v>
      </c>
      <c r="F10228">
        <f>MONTH(Orders[[#This Row],[Order_Date]])</f>
        <v>3</v>
      </c>
      <c r="G10228" s="2" t="s">
        <v>882</v>
      </c>
      <c r="H10228" t="s">
        <v>860</v>
      </c>
      <c r="I10228" t="s">
        <v>14</v>
      </c>
      <c r="J10228" t="s">
        <v>65</v>
      </c>
      <c r="K10228" t="s">
        <v>27</v>
      </c>
      <c r="L10228" t="s">
        <v>73</v>
      </c>
      <c r="M10228" s="1">
        <v>7698.07</v>
      </c>
      <c r="N10228" s="1">
        <v>864.09</v>
      </c>
      <c r="O10228">
        <v>0.13</v>
      </c>
    </row>
    <row r="10229" spans="1:15" x14ac:dyDescent="0.3">
      <c r="A10229" t="str">
        <f xml:space="preserve"> _xlfn.XLOOKUP(H10229, 'Customers'!B:B, 'Customers'!A:A)</f>
        <v>CUST_565</v>
      </c>
      <c r="B10229" t="str">
        <f>_xlfn.XLOOKUP(L10229, Products!C:C, Products!A:A)</f>
        <v>PROD_1</v>
      </c>
      <c r="C10229">
        <v>10228</v>
      </c>
      <c r="D10229" s="2" t="s">
        <v>127</v>
      </c>
      <c r="E10229">
        <f>YEAR(Orders[[#This Row],[Order_Date]])</f>
        <v>2022</v>
      </c>
      <c r="F10229">
        <f>MONTH(Orders[[#This Row],[Order_Date]])</f>
        <v>10</v>
      </c>
      <c r="G10229" s="2" t="s">
        <v>861</v>
      </c>
      <c r="H10229" t="s">
        <v>1257</v>
      </c>
      <c r="I10229" t="s">
        <v>14</v>
      </c>
      <c r="J10229" t="s">
        <v>33</v>
      </c>
      <c r="K10229" t="s">
        <v>27</v>
      </c>
      <c r="L10229" t="s">
        <v>17</v>
      </c>
      <c r="M10229" s="1">
        <v>953.13</v>
      </c>
      <c r="N10229" s="1">
        <v>14.45</v>
      </c>
      <c r="O10229">
        <v>0.17</v>
      </c>
    </row>
    <row r="10230" spans="1:15" x14ac:dyDescent="0.3">
      <c r="A10230" t="str">
        <f xml:space="preserve"> _xlfn.XLOOKUP(H10230, 'Customers'!B:B, 'Customers'!A:A)</f>
        <v>CUST_278</v>
      </c>
      <c r="B10230" t="str">
        <f>_xlfn.XLOOKUP(L10230, Products!C:C, Products!A:A)</f>
        <v>PROD_8</v>
      </c>
      <c r="C10230">
        <v>10229</v>
      </c>
      <c r="D10230" s="2" t="s">
        <v>63</v>
      </c>
      <c r="E10230">
        <f>YEAR(Orders[[#This Row],[Order_Date]])</f>
        <v>2023</v>
      </c>
      <c r="F10230">
        <f>MONTH(Orders[[#This Row],[Order_Date]])</f>
        <v>2</v>
      </c>
      <c r="G10230" s="2" t="s">
        <v>1058</v>
      </c>
      <c r="H10230" t="s">
        <v>744</v>
      </c>
      <c r="I10230" t="s">
        <v>21</v>
      </c>
      <c r="J10230" t="s">
        <v>33</v>
      </c>
      <c r="K10230" t="s">
        <v>27</v>
      </c>
      <c r="L10230" t="s">
        <v>73</v>
      </c>
      <c r="M10230" s="1">
        <v>8114.96</v>
      </c>
      <c r="N10230" s="1">
        <v>773.16</v>
      </c>
      <c r="O10230">
        <v>0.12</v>
      </c>
    </row>
    <row r="10231" spans="1:15" x14ac:dyDescent="0.3">
      <c r="A10231" t="str">
        <f xml:space="preserve"> _xlfn.XLOOKUP(H10231, 'Customers'!B:B, 'Customers'!A:A)</f>
        <v>CUST_537</v>
      </c>
      <c r="B10231" t="str">
        <f>_xlfn.XLOOKUP(L10231, Products!C:C, Products!A:A)</f>
        <v>PROD_1</v>
      </c>
      <c r="C10231">
        <v>10230</v>
      </c>
      <c r="D10231" s="2" t="s">
        <v>637</v>
      </c>
      <c r="E10231">
        <f>YEAR(Orders[[#This Row],[Order_Date]])</f>
        <v>2023</v>
      </c>
      <c r="F10231">
        <f>MONTH(Orders[[#This Row],[Order_Date]])</f>
        <v>3</v>
      </c>
      <c r="G10231" s="2" t="s">
        <v>478</v>
      </c>
      <c r="H10231" t="s">
        <v>1218</v>
      </c>
      <c r="I10231" t="s">
        <v>14</v>
      </c>
      <c r="J10231" t="s">
        <v>22</v>
      </c>
      <c r="K10231" t="s">
        <v>16</v>
      </c>
      <c r="L10231" t="s">
        <v>17</v>
      </c>
      <c r="M10231" s="1">
        <v>9766.9500000000007</v>
      </c>
      <c r="N10231" s="1">
        <v>2408.8200000000002</v>
      </c>
      <c r="O10231">
        <v>0.21</v>
      </c>
    </row>
    <row r="10232" spans="1:15" x14ac:dyDescent="0.3">
      <c r="A10232" t="str">
        <f xml:space="preserve"> _xlfn.XLOOKUP(H10232, 'Customers'!B:B, 'Customers'!A:A)</f>
        <v>CUST_7</v>
      </c>
      <c r="B10232" t="str">
        <f>_xlfn.XLOOKUP(L10232, Products!C:C, Products!A:A)</f>
        <v>PROD_4</v>
      </c>
      <c r="C10232">
        <v>10231</v>
      </c>
      <c r="D10232" s="2" t="s">
        <v>941</v>
      </c>
      <c r="E10232">
        <f>YEAR(Orders[[#This Row],[Order_Date]])</f>
        <v>2022</v>
      </c>
      <c r="F10232">
        <f>MONTH(Orders[[#This Row],[Order_Date]])</f>
        <v>4</v>
      </c>
      <c r="G10232" s="2" t="s">
        <v>436</v>
      </c>
      <c r="H10232" t="s">
        <v>45</v>
      </c>
      <c r="I10232" t="s">
        <v>21</v>
      </c>
      <c r="J10232" t="s">
        <v>15</v>
      </c>
      <c r="K10232" t="s">
        <v>34</v>
      </c>
      <c r="L10232" t="s">
        <v>35</v>
      </c>
      <c r="M10232" s="1">
        <v>9458.99</v>
      </c>
      <c r="N10232" s="1">
        <v>939.27</v>
      </c>
      <c r="O10232">
        <v>0.11</v>
      </c>
    </row>
    <row r="10233" spans="1:15" x14ac:dyDescent="0.3">
      <c r="A10233" t="str">
        <f xml:space="preserve"> _xlfn.XLOOKUP(H10233, 'Customers'!B:B, 'Customers'!A:A)</f>
        <v>CUST_48</v>
      </c>
      <c r="B10233" t="str">
        <f>_xlfn.XLOOKUP(L10233, Products!C:C, Products!A:A)</f>
        <v>PROD_6</v>
      </c>
      <c r="C10233">
        <v>10232</v>
      </c>
      <c r="D10233" s="2" t="s">
        <v>1036</v>
      </c>
      <c r="E10233">
        <f>YEAR(Orders[[#This Row],[Order_Date]])</f>
        <v>2022</v>
      </c>
      <c r="F10233">
        <f>MONTH(Orders[[#This Row],[Order_Date]])</f>
        <v>5</v>
      </c>
      <c r="G10233" s="2" t="s">
        <v>774</v>
      </c>
      <c r="H10233" t="s">
        <v>170</v>
      </c>
      <c r="I10233" t="s">
        <v>32</v>
      </c>
      <c r="J10233" t="s">
        <v>65</v>
      </c>
      <c r="K10233" t="s">
        <v>34</v>
      </c>
      <c r="L10233" t="s">
        <v>52</v>
      </c>
      <c r="M10233" s="1">
        <v>1633.1</v>
      </c>
      <c r="N10233" s="1">
        <v>173.96</v>
      </c>
      <c r="O10233">
        <v>0.02</v>
      </c>
    </row>
    <row r="10234" spans="1:15" x14ac:dyDescent="0.3">
      <c r="A10234" t="str">
        <f xml:space="preserve"> _xlfn.XLOOKUP(H10234, 'Customers'!B:B, 'Customers'!A:A)</f>
        <v>CUST_153</v>
      </c>
      <c r="B10234" t="str">
        <f>_xlfn.XLOOKUP(L10234, Products!C:C, Products!A:A)</f>
        <v>PROD_5</v>
      </c>
      <c r="C10234">
        <v>10233</v>
      </c>
      <c r="D10234" s="2" t="s">
        <v>311</v>
      </c>
      <c r="E10234">
        <f>YEAR(Orders[[#This Row],[Order_Date]])</f>
        <v>2023</v>
      </c>
      <c r="F10234">
        <f>MONTH(Orders[[#This Row],[Order_Date]])</f>
        <v>6</v>
      </c>
      <c r="G10234" s="2" t="s">
        <v>1246</v>
      </c>
      <c r="H10234" t="s">
        <v>452</v>
      </c>
      <c r="I10234" t="s">
        <v>14</v>
      </c>
      <c r="J10234" t="s">
        <v>15</v>
      </c>
      <c r="K10234" t="s">
        <v>34</v>
      </c>
      <c r="L10234" t="s">
        <v>39</v>
      </c>
      <c r="M10234" s="1">
        <v>4576.87</v>
      </c>
      <c r="N10234" s="1">
        <v>1022.78</v>
      </c>
      <c r="O10234">
        <v>0.1</v>
      </c>
    </row>
    <row r="10235" spans="1:15" x14ac:dyDescent="0.3">
      <c r="A10235" t="str">
        <f xml:space="preserve"> _xlfn.XLOOKUP(H10235, 'Customers'!B:B, 'Customers'!A:A)</f>
        <v>CUST_849</v>
      </c>
      <c r="B10235" t="str">
        <f>_xlfn.XLOOKUP(L10235, Products!C:C, Products!A:A)</f>
        <v>PROD_2</v>
      </c>
      <c r="C10235">
        <v>10234</v>
      </c>
      <c r="D10235" s="2" t="s">
        <v>101</v>
      </c>
      <c r="E10235">
        <f>YEAR(Orders[[#This Row],[Order_Date]])</f>
        <v>2022</v>
      </c>
      <c r="F10235">
        <f>MONTH(Orders[[#This Row],[Order_Date]])</f>
        <v>7</v>
      </c>
      <c r="G10235" s="2" t="s">
        <v>321</v>
      </c>
      <c r="H10235" t="s">
        <v>1602</v>
      </c>
      <c r="I10235" t="s">
        <v>32</v>
      </c>
      <c r="J10235" t="s">
        <v>15</v>
      </c>
      <c r="K10235" t="s">
        <v>16</v>
      </c>
      <c r="L10235" t="s">
        <v>23</v>
      </c>
      <c r="M10235" s="1">
        <v>5057.84</v>
      </c>
      <c r="N10235" s="1">
        <v>1226.53</v>
      </c>
      <c r="O10235">
        <v>0.08</v>
      </c>
    </row>
    <row r="10236" spans="1:15" x14ac:dyDescent="0.3">
      <c r="A10236" t="str">
        <f xml:space="preserve"> _xlfn.XLOOKUP(H10236, 'Customers'!B:B, 'Customers'!A:A)</f>
        <v>CUST_126</v>
      </c>
      <c r="B10236" t="str">
        <f>_xlfn.XLOOKUP(L10236, Products!C:C, Products!A:A)</f>
        <v>PROD_5</v>
      </c>
      <c r="C10236">
        <v>10235</v>
      </c>
      <c r="D10236" s="2" t="s">
        <v>935</v>
      </c>
      <c r="E10236">
        <f>YEAR(Orders[[#This Row],[Order_Date]])</f>
        <v>2022</v>
      </c>
      <c r="F10236">
        <f>MONTH(Orders[[#This Row],[Order_Date]])</f>
        <v>3</v>
      </c>
      <c r="G10236" s="2" t="s">
        <v>1303</v>
      </c>
      <c r="H10236" t="s">
        <v>390</v>
      </c>
      <c r="I10236" t="s">
        <v>21</v>
      </c>
      <c r="J10236" t="s">
        <v>33</v>
      </c>
      <c r="K10236" t="s">
        <v>34</v>
      </c>
      <c r="L10236" t="s">
        <v>39</v>
      </c>
      <c r="M10236" s="1">
        <v>2247.17</v>
      </c>
      <c r="N10236" s="1">
        <v>178.77</v>
      </c>
      <c r="O10236">
        <v>0.12</v>
      </c>
    </row>
    <row r="10237" spans="1:15" x14ac:dyDescent="0.3">
      <c r="A10237" t="str">
        <f xml:space="preserve"> _xlfn.XLOOKUP(H10237, 'Customers'!B:B, 'Customers'!A:A)</f>
        <v>CUST_711</v>
      </c>
      <c r="B10237" t="str">
        <f>_xlfn.XLOOKUP(L10237, Products!C:C, Products!A:A)</f>
        <v>PROD_6</v>
      </c>
      <c r="C10237">
        <v>10236</v>
      </c>
      <c r="D10237" s="2" t="s">
        <v>588</v>
      </c>
      <c r="E10237">
        <f>YEAR(Orders[[#This Row],[Order_Date]])</f>
        <v>2023</v>
      </c>
      <c r="F10237">
        <f>MONTH(Orders[[#This Row],[Order_Date]])</f>
        <v>8</v>
      </c>
      <c r="G10237" s="2" t="s">
        <v>1425</v>
      </c>
      <c r="H10237" t="s">
        <v>1450</v>
      </c>
      <c r="I10237" t="s">
        <v>21</v>
      </c>
      <c r="J10237" t="s">
        <v>33</v>
      </c>
      <c r="K10237" t="s">
        <v>34</v>
      </c>
      <c r="L10237" t="s">
        <v>52</v>
      </c>
      <c r="M10237" s="1">
        <v>2592.15</v>
      </c>
      <c r="N10237" s="1">
        <v>755.12</v>
      </c>
      <c r="O10237">
        <v>0.06</v>
      </c>
    </row>
    <row r="10238" spans="1:15" x14ac:dyDescent="0.3">
      <c r="A10238" t="str">
        <f xml:space="preserve"> _xlfn.XLOOKUP(H10238, 'Customers'!B:B, 'Customers'!A:A)</f>
        <v>CUST_545</v>
      </c>
      <c r="B10238" t="str">
        <f>_xlfn.XLOOKUP(L10238, Products!C:C, Products!A:A)</f>
        <v>PROD_6</v>
      </c>
      <c r="C10238">
        <v>10237</v>
      </c>
      <c r="D10238" s="2" t="s">
        <v>1547</v>
      </c>
      <c r="E10238">
        <f>YEAR(Orders[[#This Row],[Order_Date]])</f>
        <v>2023</v>
      </c>
      <c r="F10238">
        <f>MONTH(Orders[[#This Row],[Order_Date]])</f>
        <v>9</v>
      </c>
      <c r="G10238" s="2" t="s">
        <v>1480</v>
      </c>
      <c r="H10238" t="s">
        <v>1228</v>
      </c>
      <c r="I10238" t="s">
        <v>14</v>
      </c>
      <c r="J10238" t="s">
        <v>33</v>
      </c>
      <c r="K10238" t="s">
        <v>34</v>
      </c>
      <c r="L10238" t="s">
        <v>52</v>
      </c>
      <c r="M10238" s="1">
        <v>5138.84</v>
      </c>
      <c r="N10238" s="1">
        <v>1196.21</v>
      </c>
      <c r="O10238">
        <v>0.08</v>
      </c>
    </row>
    <row r="10239" spans="1:15" x14ac:dyDescent="0.3">
      <c r="A10239" t="str">
        <f xml:space="preserve"> _xlfn.XLOOKUP(H10239, 'Customers'!B:B, 'Customers'!A:A)</f>
        <v>CUST_978</v>
      </c>
      <c r="B10239" t="str">
        <f>_xlfn.XLOOKUP(L10239, Products!C:C, Products!A:A)</f>
        <v>PROD_6</v>
      </c>
      <c r="C10239">
        <v>10238</v>
      </c>
      <c r="D10239" s="2" t="s">
        <v>1120</v>
      </c>
      <c r="E10239">
        <f>YEAR(Orders[[#This Row],[Order_Date]])</f>
        <v>2022</v>
      </c>
      <c r="F10239">
        <f>MONTH(Orders[[#This Row],[Order_Date]])</f>
        <v>1</v>
      </c>
      <c r="G10239" s="2" t="s">
        <v>1615</v>
      </c>
      <c r="H10239" t="s">
        <v>1741</v>
      </c>
      <c r="I10239" t="s">
        <v>21</v>
      </c>
      <c r="J10239" t="s">
        <v>65</v>
      </c>
      <c r="K10239" t="s">
        <v>34</v>
      </c>
      <c r="L10239" t="s">
        <v>52</v>
      </c>
      <c r="M10239" s="1">
        <v>6067.99</v>
      </c>
      <c r="N10239" s="1">
        <v>-297.63</v>
      </c>
      <c r="O10239">
        <v>0.28000000000000003</v>
      </c>
    </row>
    <row r="10240" spans="1:15" x14ac:dyDescent="0.3">
      <c r="A10240" t="str">
        <f xml:space="preserve"> _xlfn.XLOOKUP(H10240, 'Customers'!B:B, 'Customers'!A:A)</f>
        <v>CUST_177</v>
      </c>
      <c r="B10240" t="str">
        <f>_xlfn.XLOOKUP(L10240, Products!C:C, Products!A:A)</f>
        <v>PROD_1</v>
      </c>
      <c r="C10240">
        <v>10239</v>
      </c>
      <c r="D10240" s="2" t="s">
        <v>861</v>
      </c>
      <c r="E10240">
        <f>YEAR(Orders[[#This Row],[Order_Date]])</f>
        <v>2022</v>
      </c>
      <c r="F10240">
        <f>MONTH(Orders[[#This Row],[Order_Date]])</f>
        <v>10</v>
      </c>
      <c r="G10240" s="2" t="s">
        <v>907</v>
      </c>
      <c r="H10240" t="s">
        <v>517</v>
      </c>
      <c r="I10240" t="s">
        <v>21</v>
      </c>
      <c r="J10240" t="s">
        <v>15</v>
      </c>
      <c r="K10240" t="s">
        <v>27</v>
      </c>
      <c r="L10240" t="s">
        <v>17</v>
      </c>
      <c r="M10240" s="1">
        <v>9717.8799999999992</v>
      </c>
      <c r="N10240" s="1">
        <v>790.08</v>
      </c>
      <c r="O10240">
        <v>0.23</v>
      </c>
    </row>
    <row r="10241" spans="1:15" x14ac:dyDescent="0.3">
      <c r="A10241" t="str">
        <f xml:space="preserve"> _xlfn.XLOOKUP(H10241, 'Customers'!B:B, 'Customers'!A:A)</f>
        <v>CUST_12</v>
      </c>
      <c r="B10241" t="str">
        <f>_xlfn.XLOOKUP(L10241, Products!C:C, Products!A:A)</f>
        <v>PROD_1</v>
      </c>
      <c r="C10241">
        <v>10240</v>
      </c>
      <c r="D10241" s="2" t="s">
        <v>1330</v>
      </c>
      <c r="E10241">
        <f>YEAR(Orders[[#This Row],[Order_Date]])</f>
        <v>2022</v>
      </c>
      <c r="F10241">
        <f>MONTH(Orders[[#This Row],[Order_Date]])</f>
        <v>2</v>
      </c>
      <c r="G10241" s="2" t="s">
        <v>270</v>
      </c>
      <c r="H10241" t="s">
        <v>61</v>
      </c>
      <c r="I10241" t="s">
        <v>32</v>
      </c>
      <c r="J10241" t="s">
        <v>65</v>
      </c>
      <c r="K10241" t="s">
        <v>27</v>
      </c>
      <c r="L10241" t="s">
        <v>17</v>
      </c>
      <c r="M10241" s="1">
        <v>7863</v>
      </c>
      <c r="N10241" s="1">
        <v>657.53</v>
      </c>
      <c r="O10241">
        <v>0.18</v>
      </c>
    </row>
    <row r="10242" spans="1:15" x14ac:dyDescent="0.3">
      <c r="A10242" t="str">
        <f xml:space="preserve"> _xlfn.XLOOKUP(H10242, 'Customers'!B:B, 'Customers'!A:A)</f>
        <v>CUST_126</v>
      </c>
      <c r="B10242" t="str">
        <f>_xlfn.XLOOKUP(L10242, Products!C:C, Products!A:A)</f>
        <v>PROD_3</v>
      </c>
      <c r="C10242">
        <v>10241</v>
      </c>
      <c r="D10242" s="2" t="s">
        <v>229</v>
      </c>
      <c r="E10242">
        <f>YEAR(Orders[[#This Row],[Order_Date]])</f>
        <v>2023</v>
      </c>
      <c r="F10242">
        <f>MONTH(Orders[[#This Row],[Order_Date]])</f>
        <v>9</v>
      </c>
      <c r="G10242" s="2" t="s">
        <v>1407</v>
      </c>
      <c r="H10242" t="s">
        <v>390</v>
      </c>
      <c r="I10242" t="s">
        <v>14</v>
      </c>
      <c r="J10242" t="s">
        <v>15</v>
      </c>
      <c r="K10242" t="s">
        <v>27</v>
      </c>
      <c r="L10242" t="s">
        <v>28</v>
      </c>
      <c r="M10242" s="1">
        <v>8863.43</v>
      </c>
      <c r="N10242" s="1">
        <v>660.08</v>
      </c>
      <c r="O10242">
        <v>0.05</v>
      </c>
    </row>
    <row r="10243" spans="1:15" x14ac:dyDescent="0.3">
      <c r="A10243" t="str">
        <f xml:space="preserve"> _xlfn.XLOOKUP(H10243, 'Customers'!B:B, 'Customers'!A:A)</f>
        <v>CUST_318</v>
      </c>
      <c r="B10243" t="str">
        <f>_xlfn.XLOOKUP(L10243, Products!C:C, Products!A:A)</f>
        <v>PROD_3</v>
      </c>
      <c r="C10243">
        <v>10242</v>
      </c>
      <c r="D10243" s="2" t="s">
        <v>220</v>
      </c>
      <c r="E10243">
        <f>YEAR(Orders[[#This Row],[Order_Date]])</f>
        <v>2022</v>
      </c>
      <c r="F10243">
        <f>MONTH(Orders[[#This Row],[Order_Date]])</f>
        <v>5</v>
      </c>
      <c r="G10243" s="2" t="s">
        <v>773</v>
      </c>
      <c r="H10243" t="s">
        <v>831</v>
      </c>
      <c r="I10243" t="s">
        <v>14</v>
      </c>
      <c r="J10243" t="s">
        <v>33</v>
      </c>
      <c r="K10243" t="s">
        <v>27</v>
      </c>
      <c r="L10243" t="s">
        <v>28</v>
      </c>
      <c r="M10243" s="1">
        <v>7959.77</v>
      </c>
      <c r="N10243" s="1">
        <v>313.13</v>
      </c>
      <c r="O10243">
        <v>0.22</v>
      </c>
    </row>
    <row r="10244" spans="1:15" x14ac:dyDescent="0.3">
      <c r="A10244" t="str">
        <f xml:space="preserve"> _xlfn.XLOOKUP(H10244, 'Customers'!B:B, 'Customers'!A:A)</f>
        <v>CUST_817</v>
      </c>
      <c r="B10244" t="str">
        <f>_xlfn.XLOOKUP(L10244, Products!C:C, Products!A:A)</f>
        <v>PROD_8</v>
      </c>
      <c r="C10244">
        <v>10243</v>
      </c>
      <c r="D10244" s="2" t="s">
        <v>168</v>
      </c>
      <c r="E10244">
        <f>YEAR(Orders[[#This Row],[Order_Date]])</f>
        <v>2022</v>
      </c>
      <c r="F10244">
        <f>MONTH(Orders[[#This Row],[Order_Date]])</f>
        <v>9</v>
      </c>
      <c r="G10244" s="2" t="s">
        <v>158</v>
      </c>
      <c r="H10244" t="s">
        <v>1567</v>
      </c>
      <c r="I10244" t="s">
        <v>14</v>
      </c>
      <c r="J10244" t="s">
        <v>33</v>
      </c>
      <c r="K10244" t="s">
        <v>27</v>
      </c>
      <c r="L10244" t="s">
        <v>73</v>
      </c>
      <c r="M10244" s="1">
        <v>8180.06</v>
      </c>
      <c r="N10244" s="1">
        <v>2157.79</v>
      </c>
      <c r="O10244">
        <v>0.09</v>
      </c>
    </row>
    <row r="10245" spans="1:15" x14ac:dyDescent="0.3">
      <c r="A10245" t="str">
        <f xml:space="preserve"> _xlfn.XLOOKUP(H10245, 'Customers'!B:B, 'Customers'!A:A)</f>
        <v>CUST_810</v>
      </c>
      <c r="B10245" t="str">
        <f>_xlfn.XLOOKUP(L10245, Products!C:C, Products!A:A)</f>
        <v>PROD_8</v>
      </c>
      <c r="C10245">
        <v>10244</v>
      </c>
      <c r="D10245" s="2" t="s">
        <v>1190</v>
      </c>
      <c r="E10245">
        <f>YEAR(Orders[[#This Row],[Order_Date]])</f>
        <v>2022</v>
      </c>
      <c r="F10245">
        <f>MONTH(Orders[[#This Row],[Order_Date]])</f>
        <v>5</v>
      </c>
      <c r="G10245" s="2" t="s">
        <v>387</v>
      </c>
      <c r="H10245" t="s">
        <v>1560</v>
      </c>
      <c r="I10245" t="s">
        <v>14</v>
      </c>
      <c r="J10245" t="s">
        <v>15</v>
      </c>
      <c r="K10245" t="s">
        <v>27</v>
      </c>
      <c r="L10245" t="s">
        <v>73</v>
      </c>
      <c r="M10245" s="1">
        <v>6224.09</v>
      </c>
      <c r="N10245" s="1">
        <v>1781.58</v>
      </c>
      <c r="O10245">
        <v>0.06</v>
      </c>
    </row>
    <row r="10246" spans="1:15" x14ac:dyDescent="0.3">
      <c r="A10246" t="str">
        <f xml:space="preserve"> _xlfn.XLOOKUP(H10246, 'Customers'!B:B, 'Customers'!A:A)</f>
        <v>CUST_781</v>
      </c>
      <c r="B10246" t="str">
        <f>_xlfn.XLOOKUP(L10246, Products!C:C, Products!A:A)</f>
        <v>PROD_2</v>
      </c>
      <c r="C10246">
        <v>10245</v>
      </c>
      <c r="D10246" s="2" t="s">
        <v>1217</v>
      </c>
      <c r="E10246">
        <f>YEAR(Orders[[#This Row],[Order_Date]])</f>
        <v>2022</v>
      </c>
      <c r="F10246">
        <f>MONTH(Orders[[#This Row],[Order_Date]])</f>
        <v>6</v>
      </c>
      <c r="G10246" s="2" t="s">
        <v>361</v>
      </c>
      <c r="H10246" t="s">
        <v>1528</v>
      </c>
      <c r="I10246" t="s">
        <v>21</v>
      </c>
      <c r="J10246" t="s">
        <v>65</v>
      </c>
      <c r="K10246" t="s">
        <v>16</v>
      </c>
      <c r="L10246" t="s">
        <v>23</v>
      </c>
      <c r="M10246" s="1">
        <v>6522.47</v>
      </c>
      <c r="N10246" s="1">
        <v>301.51</v>
      </c>
      <c r="O10246">
        <v>0.03</v>
      </c>
    </row>
    <row r="10247" spans="1:15" x14ac:dyDescent="0.3">
      <c r="A10247" t="str">
        <f xml:space="preserve"> _xlfn.XLOOKUP(H10247, 'Customers'!B:B, 'Customers'!A:A)</f>
        <v>CUST_725</v>
      </c>
      <c r="B10247" t="str">
        <f>_xlfn.XLOOKUP(L10247, Products!C:C, Products!A:A)</f>
        <v>PROD_1</v>
      </c>
      <c r="C10247">
        <v>10246</v>
      </c>
      <c r="D10247" s="2" t="s">
        <v>1082</v>
      </c>
      <c r="E10247">
        <f>YEAR(Orders[[#This Row],[Order_Date]])</f>
        <v>2023</v>
      </c>
      <c r="F10247">
        <f>MONTH(Orders[[#This Row],[Order_Date]])</f>
        <v>10</v>
      </c>
      <c r="G10247" s="2" t="s">
        <v>1583</v>
      </c>
      <c r="H10247" t="s">
        <v>1467</v>
      </c>
      <c r="I10247" t="s">
        <v>21</v>
      </c>
      <c r="J10247" t="s">
        <v>65</v>
      </c>
      <c r="K10247" t="s">
        <v>16</v>
      </c>
      <c r="L10247" t="s">
        <v>17</v>
      </c>
      <c r="M10247" s="1">
        <v>3230.97</v>
      </c>
      <c r="N10247" s="1">
        <v>-288.75</v>
      </c>
      <c r="O10247">
        <v>0.05</v>
      </c>
    </row>
    <row r="10248" spans="1:15" x14ac:dyDescent="0.3">
      <c r="A10248" t="str">
        <f xml:space="preserve"> _xlfn.XLOOKUP(H10248, 'Customers'!B:B, 'Customers'!A:A)</f>
        <v>CUST_283</v>
      </c>
      <c r="B10248" t="str">
        <f>_xlfn.XLOOKUP(L10248, Products!C:C, Products!A:A)</f>
        <v>PROD_7</v>
      </c>
      <c r="C10248">
        <v>10247</v>
      </c>
      <c r="D10248" s="2" t="s">
        <v>226</v>
      </c>
      <c r="E10248">
        <f>YEAR(Orders[[#This Row],[Order_Date]])</f>
        <v>2023</v>
      </c>
      <c r="F10248">
        <f>MONTH(Orders[[#This Row],[Order_Date]])</f>
        <v>6</v>
      </c>
      <c r="G10248" s="2" t="s">
        <v>67</v>
      </c>
      <c r="H10248" t="s">
        <v>755</v>
      </c>
      <c r="I10248" t="s">
        <v>32</v>
      </c>
      <c r="J10248" t="s">
        <v>33</v>
      </c>
      <c r="K10248" t="s">
        <v>16</v>
      </c>
      <c r="L10248" t="s">
        <v>66</v>
      </c>
      <c r="M10248" s="1">
        <v>5570.96</v>
      </c>
      <c r="N10248" s="1">
        <v>-226.46</v>
      </c>
      <c r="O10248">
        <v>0.19</v>
      </c>
    </row>
    <row r="10249" spans="1:15" x14ac:dyDescent="0.3">
      <c r="A10249" t="str">
        <f xml:space="preserve"> _xlfn.XLOOKUP(H10249, 'Customers'!B:B, 'Customers'!A:A)</f>
        <v>CUST_929</v>
      </c>
      <c r="B10249" t="str">
        <f>_xlfn.XLOOKUP(L10249, Products!C:C, Products!A:A)</f>
        <v>PROD_3</v>
      </c>
      <c r="C10249">
        <v>10248</v>
      </c>
      <c r="D10249" s="2" t="s">
        <v>345</v>
      </c>
      <c r="E10249">
        <f>YEAR(Orders[[#This Row],[Order_Date]])</f>
        <v>2023</v>
      </c>
      <c r="F10249">
        <f>MONTH(Orders[[#This Row],[Order_Date]])</f>
        <v>2</v>
      </c>
      <c r="G10249" s="2" t="s">
        <v>667</v>
      </c>
      <c r="H10249" t="s">
        <v>1689</v>
      </c>
      <c r="I10249" t="s">
        <v>32</v>
      </c>
      <c r="J10249" t="s">
        <v>15</v>
      </c>
      <c r="K10249" t="s">
        <v>27</v>
      </c>
      <c r="L10249" t="s">
        <v>28</v>
      </c>
      <c r="M10249" s="1">
        <v>2606.5100000000002</v>
      </c>
      <c r="N10249" s="1">
        <v>328.47</v>
      </c>
      <c r="O10249">
        <v>0.2</v>
      </c>
    </row>
    <row r="10250" spans="1:15" x14ac:dyDescent="0.3">
      <c r="A10250" t="str">
        <f xml:space="preserve"> _xlfn.XLOOKUP(H10250, 'Customers'!B:B, 'Customers'!A:A)</f>
        <v>CUST_162</v>
      </c>
      <c r="B10250" t="str">
        <f>_xlfn.XLOOKUP(L10250, Products!C:C, Products!A:A)</f>
        <v>PROD_5</v>
      </c>
      <c r="C10250">
        <v>10249</v>
      </c>
      <c r="D10250" s="2" t="s">
        <v>492</v>
      </c>
      <c r="E10250">
        <f>YEAR(Orders[[#This Row],[Order_Date]])</f>
        <v>2022</v>
      </c>
      <c r="F10250">
        <f>MONTH(Orders[[#This Row],[Order_Date]])</f>
        <v>7</v>
      </c>
      <c r="G10250" s="2" t="s">
        <v>527</v>
      </c>
      <c r="H10250" t="s">
        <v>476</v>
      </c>
      <c r="I10250" t="s">
        <v>32</v>
      </c>
      <c r="J10250" t="s">
        <v>33</v>
      </c>
      <c r="K10250" t="s">
        <v>34</v>
      </c>
      <c r="L10250" t="s">
        <v>39</v>
      </c>
      <c r="M10250" s="1">
        <v>7501.35</v>
      </c>
      <c r="N10250" s="1">
        <v>-389.05</v>
      </c>
      <c r="O10250">
        <v>0.04</v>
      </c>
    </row>
    <row r="10251" spans="1:15" x14ac:dyDescent="0.3">
      <c r="A10251" t="str">
        <f xml:space="preserve"> _xlfn.XLOOKUP(H10251, 'Customers'!B:B, 'Customers'!A:A)</f>
        <v>CUST_766</v>
      </c>
      <c r="B10251" t="str">
        <f>_xlfn.XLOOKUP(L10251, Products!C:C, Products!A:A)</f>
        <v>PROD_1</v>
      </c>
      <c r="C10251">
        <v>10250</v>
      </c>
      <c r="D10251" s="2" t="s">
        <v>12</v>
      </c>
      <c r="E10251">
        <f>YEAR(Orders[[#This Row],[Order_Date]])</f>
        <v>2023</v>
      </c>
      <c r="F10251">
        <f>MONTH(Orders[[#This Row],[Order_Date]])</f>
        <v>9</v>
      </c>
      <c r="G10251" s="2" t="s">
        <v>1422</v>
      </c>
      <c r="H10251" t="s">
        <v>1512</v>
      </c>
      <c r="I10251" t="s">
        <v>21</v>
      </c>
      <c r="J10251" t="s">
        <v>22</v>
      </c>
      <c r="K10251" t="s">
        <v>16</v>
      </c>
      <c r="L10251" t="s">
        <v>17</v>
      </c>
      <c r="M10251" s="1">
        <v>4558.6000000000004</v>
      </c>
      <c r="N10251" s="1">
        <v>-366.3</v>
      </c>
      <c r="O10251">
        <v>0.15</v>
      </c>
    </row>
    <row r="10252" spans="1:15" x14ac:dyDescent="0.3">
      <c r="A10252" t="str">
        <f xml:space="preserve"> _xlfn.XLOOKUP(H10252, 'Customers'!B:B, 'Customers'!A:A)</f>
        <v>CUST_455</v>
      </c>
      <c r="B10252" t="str">
        <f>_xlfn.XLOOKUP(L10252, Products!C:C, Products!A:A)</f>
        <v>PROD_4</v>
      </c>
      <c r="C10252">
        <v>10251</v>
      </c>
      <c r="D10252" s="2" t="s">
        <v>174</v>
      </c>
      <c r="E10252">
        <f>YEAR(Orders[[#This Row],[Order_Date]])</f>
        <v>2022</v>
      </c>
      <c r="F10252">
        <f>MONTH(Orders[[#This Row],[Order_Date]])</f>
        <v>11</v>
      </c>
      <c r="G10252" s="2" t="s">
        <v>969</v>
      </c>
      <c r="H10252" t="s">
        <v>1081</v>
      </c>
      <c r="I10252" t="s">
        <v>21</v>
      </c>
      <c r="J10252" t="s">
        <v>65</v>
      </c>
      <c r="K10252" t="s">
        <v>34</v>
      </c>
      <c r="L10252" t="s">
        <v>35</v>
      </c>
      <c r="M10252" s="1">
        <v>3877.32</v>
      </c>
      <c r="N10252" s="1">
        <v>-78.27</v>
      </c>
      <c r="O10252">
        <v>0.15</v>
      </c>
    </row>
    <row r="10253" spans="1:15" x14ac:dyDescent="0.3">
      <c r="A10253" t="str">
        <f xml:space="preserve"> _xlfn.XLOOKUP(H10253, 'Customers'!B:B, 'Customers'!A:A)</f>
        <v>CUST_546</v>
      </c>
      <c r="B10253" t="str">
        <f>_xlfn.XLOOKUP(L10253, Products!C:C, Products!A:A)</f>
        <v>PROD_4</v>
      </c>
      <c r="C10253">
        <v>10252</v>
      </c>
      <c r="D10253" s="2" t="s">
        <v>1105</v>
      </c>
      <c r="E10253">
        <f>YEAR(Orders[[#This Row],[Order_Date]])</f>
        <v>2023</v>
      </c>
      <c r="F10253">
        <f>MONTH(Orders[[#This Row],[Order_Date]])</f>
        <v>7</v>
      </c>
      <c r="G10253" s="2" t="s">
        <v>1106</v>
      </c>
      <c r="H10253" t="s">
        <v>1229</v>
      </c>
      <c r="I10253" t="s">
        <v>14</v>
      </c>
      <c r="J10253" t="s">
        <v>65</v>
      </c>
      <c r="K10253" t="s">
        <v>34</v>
      </c>
      <c r="L10253" t="s">
        <v>35</v>
      </c>
      <c r="M10253" s="1">
        <v>9311.92</v>
      </c>
      <c r="N10253" s="1">
        <v>2294.5500000000002</v>
      </c>
      <c r="O10253">
        <v>0.23</v>
      </c>
    </row>
    <row r="10254" spans="1:15" x14ac:dyDescent="0.3">
      <c r="A10254" t="str">
        <f xml:space="preserve"> _xlfn.XLOOKUP(H10254, 'Customers'!B:B, 'Customers'!A:A)</f>
        <v>CUST_942</v>
      </c>
      <c r="B10254" t="str">
        <f>_xlfn.XLOOKUP(L10254, Products!C:C, Products!A:A)</f>
        <v>PROD_2</v>
      </c>
      <c r="C10254">
        <v>10253</v>
      </c>
      <c r="D10254" s="2" t="s">
        <v>1073</v>
      </c>
      <c r="E10254">
        <f>YEAR(Orders[[#This Row],[Order_Date]])</f>
        <v>2023</v>
      </c>
      <c r="F10254">
        <f>MONTH(Orders[[#This Row],[Order_Date]])</f>
        <v>1</v>
      </c>
      <c r="G10254" s="2" t="s">
        <v>489</v>
      </c>
      <c r="H10254" t="s">
        <v>1702</v>
      </c>
      <c r="I10254" t="s">
        <v>14</v>
      </c>
      <c r="J10254" t="s">
        <v>65</v>
      </c>
      <c r="K10254" t="s">
        <v>16</v>
      </c>
      <c r="L10254" t="s">
        <v>23</v>
      </c>
      <c r="M10254" s="1">
        <v>2762.76</v>
      </c>
      <c r="N10254" s="1">
        <v>373.93</v>
      </c>
      <c r="O10254">
        <v>0.18</v>
      </c>
    </row>
    <row r="10255" spans="1:15" x14ac:dyDescent="0.3">
      <c r="A10255" t="str">
        <f xml:space="preserve"> _xlfn.XLOOKUP(H10255, 'Customers'!B:B, 'Customers'!A:A)</f>
        <v>CUST_851</v>
      </c>
      <c r="B10255" t="str">
        <f>_xlfn.XLOOKUP(L10255, Products!C:C, Products!A:A)</f>
        <v>PROD_1</v>
      </c>
      <c r="C10255">
        <v>10254</v>
      </c>
      <c r="D10255" s="2" t="s">
        <v>1552</v>
      </c>
      <c r="E10255">
        <f>YEAR(Orders[[#This Row],[Order_Date]])</f>
        <v>2022</v>
      </c>
      <c r="F10255">
        <f>MONTH(Orders[[#This Row],[Order_Date]])</f>
        <v>5</v>
      </c>
      <c r="G10255" s="2" t="s">
        <v>511</v>
      </c>
      <c r="H10255" t="s">
        <v>1604</v>
      </c>
      <c r="I10255" t="s">
        <v>21</v>
      </c>
      <c r="J10255" t="s">
        <v>65</v>
      </c>
      <c r="K10255" t="s">
        <v>27</v>
      </c>
      <c r="L10255" t="s">
        <v>17</v>
      </c>
      <c r="M10255" s="1">
        <v>4412.8500000000004</v>
      </c>
      <c r="N10255" s="1">
        <v>522.46</v>
      </c>
      <c r="O10255">
        <v>0.28999999999999998</v>
      </c>
    </row>
    <row r="10256" spans="1:15" x14ac:dyDescent="0.3">
      <c r="A10256" t="str">
        <f xml:space="preserve"> _xlfn.XLOOKUP(H10256, 'Customers'!B:B, 'Customers'!A:A)</f>
        <v>CUST_931</v>
      </c>
      <c r="B10256" t="str">
        <f>_xlfn.XLOOKUP(L10256, Products!C:C, Products!A:A)</f>
        <v>PROD_5</v>
      </c>
      <c r="C10256">
        <v>10255</v>
      </c>
      <c r="D10256" s="2" t="s">
        <v>763</v>
      </c>
      <c r="E10256">
        <f>YEAR(Orders[[#This Row],[Order_Date]])</f>
        <v>2022</v>
      </c>
      <c r="F10256">
        <f>MONTH(Orders[[#This Row],[Order_Date]])</f>
        <v>6</v>
      </c>
      <c r="G10256" s="2" t="s">
        <v>657</v>
      </c>
      <c r="H10256" t="s">
        <v>1691</v>
      </c>
      <c r="I10256" t="s">
        <v>14</v>
      </c>
      <c r="J10256" t="s">
        <v>33</v>
      </c>
      <c r="K10256" t="s">
        <v>34</v>
      </c>
      <c r="L10256" t="s">
        <v>39</v>
      </c>
      <c r="M10256" s="1">
        <v>5542.11</v>
      </c>
      <c r="N10256" s="1">
        <v>1610.77</v>
      </c>
      <c r="O10256">
        <v>0.01</v>
      </c>
    </row>
    <row r="10257" spans="1:15" x14ac:dyDescent="0.3">
      <c r="A10257" t="str">
        <f xml:space="preserve"> _xlfn.XLOOKUP(H10257, 'Customers'!B:B, 'Customers'!A:A)</f>
        <v>CUST_724</v>
      </c>
      <c r="B10257" t="str">
        <f>_xlfn.XLOOKUP(L10257, Products!C:C, Products!A:A)</f>
        <v>PROD_1</v>
      </c>
      <c r="C10257">
        <v>10256</v>
      </c>
      <c r="D10257" s="2" t="s">
        <v>877</v>
      </c>
      <c r="E10257">
        <f>YEAR(Orders[[#This Row],[Order_Date]])</f>
        <v>2023</v>
      </c>
      <c r="F10257">
        <f>MONTH(Orders[[#This Row],[Order_Date]])</f>
        <v>9</v>
      </c>
      <c r="G10257" s="2" t="s">
        <v>1133</v>
      </c>
      <c r="H10257" t="s">
        <v>1466</v>
      </c>
      <c r="I10257" t="s">
        <v>32</v>
      </c>
      <c r="J10257" t="s">
        <v>22</v>
      </c>
      <c r="K10257" t="s">
        <v>16</v>
      </c>
      <c r="L10257" t="s">
        <v>17</v>
      </c>
      <c r="M10257" s="1">
        <v>4409.18</v>
      </c>
      <c r="N10257" s="1">
        <v>-28.17</v>
      </c>
      <c r="O10257">
        <v>0.3</v>
      </c>
    </row>
    <row r="10258" spans="1:15" x14ac:dyDescent="0.3">
      <c r="A10258" t="str">
        <f xml:space="preserve"> _xlfn.XLOOKUP(H10258, 'Customers'!B:B, 'Customers'!A:A)</f>
        <v>CUST_483</v>
      </c>
      <c r="B10258" t="str">
        <f>_xlfn.XLOOKUP(L10258, Products!C:C, Products!A:A)</f>
        <v>PROD_8</v>
      </c>
      <c r="C10258">
        <v>10257</v>
      </c>
      <c r="D10258" s="2" t="s">
        <v>774</v>
      </c>
      <c r="E10258">
        <f>YEAR(Orders[[#This Row],[Order_Date]])</f>
        <v>2022</v>
      </c>
      <c r="F10258">
        <f>MONTH(Orders[[#This Row],[Order_Date]])</f>
        <v>5</v>
      </c>
      <c r="G10258" s="2" t="s">
        <v>165</v>
      </c>
      <c r="H10258" t="s">
        <v>1126</v>
      </c>
      <c r="I10258" t="s">
        <v>32</v>
      </c>
      <c r="J10258" t="s">
        <v>65</v>
      </c>
      <c r="K10258" t="s">
        <v>27</v>
      </c>
      <c r="L10258" t="s">
        <v>73</v>
      </c>
      <c r="M10258" s="1">
        <v>5370.24</v>
      </c>
      <c r="N10258" s="1">
        <v>112.62</v>
      </c>
      <c r="O10258">
        <v>0.19</v>
      </c>
    </row>
    <row r="10259" spans="1:15" x14ac:dyDescent="0.3">
      <c r="A10259" t="str">
        <f xml:space="preserve"> _xlfn.XLOOKUP(H10259, 'Customers'!B:B, 'Customers'!A:A)</f>
        <v>CUST_917</v>
      </c>
      <c r="B10259" t="str">
        <f>_xlfn.XLOOKUP(L10259, Products!C:C, Products!A:A)</f>
        <v>PROD_1</v>
      </c>
      <c r="C10259">
        <v>10258</v>
      </c>
      <c r="D10259" s="2" t="s">
        <v>1061</v>
      </c>
      <c r="E10259">
        <f>YEAR(Orders[[#This Row],[Order_Date]])</f>
        <v>2023</v>
      </c>
      <c r="F10259">
        <f>MONTH(Orders[[#This Row],[Order_Date]])</f>
        <v>7</v>
      </c>
      <c r="G10259" s="2" t="s">
        <v>292</v>
      </c>
      <c r="H10259" t="s">
        <v>1676</v>
      </c>
      <c r="I10259" t="s">
        <v>32</v>
      </c>
      <c r="J10259" t="s">
        <v>15</v>
      </c>
      <c r="K10259" t="s">
        <v>16</v>
      </c>
      <c r="L10259" t="s">
        <v>17</v>
      </c>
      <c r="M10259" s="1">
        <v>3721.94</v>
      </c>
      <c r="N10259" s="1">
        <v>231.23</v>
      </c>
      <c r="O10259">
        <v>0.03</v>
      </c>
    </row>
    <row r="10260" spans="1:15" x14ac:dyDescent="0.3">
      <c r="A10260" t="str">
        <f xml:space="preserve"> _xlfn.XLOOKUP(H10260, 'Customers'!B:B, 'Customers'!A:A)</f>
        <v>CUST_167</v>
      </c>
      <c r="B10260" t="str">
        <f>_xlfn.XLOOKUP(L10260, Products!C:C, Products!A:A)</f>
        <v>PROD_7</v>
      </c>
      <c r="C10260">
        <v>10259</v>
      </c>
      <c r="D10260" s="2" t="s">
        <v>254</v>
      </c>
      <c r="E10260">
        <f>YEAR(Orders[[#This Row],[Order_Date]])</f>
        <v>2022</v>
      </c>
      <c r="F10260">
        <f>MONTH(Orders[[#This Row],[Order_Date]])</f>
        <v>12</v>
      </c>
      <c r="G10260" s="2" t="s">
        <v>685</v>
      </c>
      <c r="H10260" t="s">
        <v>491</v>
      </c>
      <c r="I10260" t="s">
        <v>32</v>
      </c>
      <c r="J10260" t="s">
        <v>33</v>
      </c>
      <c r="K10260" t="s">
        <v>16</v>
      </c>
      <c r="L10260" t="s">
        <v>66</v>
      </c>
      <c r="M10260" s="1">
        <v>5332.71</v>
      </c>
      <c r="N10260" s="1">
        <v>83.5</v>
      </c>
      <c r="O10260">
        <v>7.0000000000000007E-2</v>
      </c>
    </row>
    <row r="10261" spans="1:15" x14ac:dyDescent="0.3">
      <c r="A10261" t="str">
        <f xml:space="preserve"> _xlfn.XLOOKUP(H10261, 'Customers'!B:B, 'Customers'!A:A)</f>
        <v>CUST_165</v>
      </c>
      <c r="B10261" t="str">
        <f>_xlfn.XLOOKUP(L10261, Products!C:C, Products!A:A)</f>
        <v>PROD_6</v>
      </c>
      <c r="C10261">
        <v>10260</v>
      </c>
      <c r="D10261" s="2" t="s">
        <v>588</v>
      </c>
      <c r="E10261">
        <f>YEAR(Orders[[#This Row],[Order_Date]])</f>
        <v>2023</v>
      </c>
      <c r="F10261">
        <f>MONTH(Orders[[#This Row],[Order_Date]])</f>
        <v>8</v>
      </c>
      <c r="G10261" s="2" t="s">
        <v>1024</v>
      </c>
      <c r="H10261" t="s">
        <v>486</v>
      </c>
      <c r="I10261" t="s">
        <v>32</v>
      </c>
      <c r="J10261" t="s">
        <v>65</v>
      </c>
      <c r="K10261" t="s">
        <v>34</v>
      </c>
      <c r="L10261" t="s">
        <v>52</v>
      </c>
      <c r="M10261" s="1">
        <v>9380.68</v>
      </c>
      <c r="N10261" s="1">
        <v>678.7</v>
      </c>
      <c r="O10261">
        <v>0.09</v>
      </c>
    </row>
    <row r="10262" spans="1:15" x14ac:dyDescent="0.3">
      <c r="A10262" t="str">
        <f xml:space="preserve"> _xlfn.XLOOKUP(H10262, 'Customers'!B:B, 'Customers'!A:A)</f>
        <v>CUST_190</v>
      </c>
      <c r="B10262" t="str">
        <f>_xlfn.XLOOKUP(L10262, Products!C:C, Products!A:A)</f>
        <v>PROD_5</v>
      </c>
      <c r="C10262">
        <v>10261</v>
      </c>
      <c r="D10262" s="2" t="s">
        <v>70</v>
      </c>
      <c r="E10262">
        <f>YEAR(Orders[[#This Row],[Order_Date]])</f>
        <v>2022</v>
      </c>
      <c r="F10262">
        <f>MONTH(Orders[[#This Row],[Order_Date]])</f>
        <v>4</v>
      </c>
      <c r="G10262" s="2" t="s">
        <v>71</v>
      </c>
      <c r="H10262" t="s">
        <v>549</v>
      </c>
      <c r="I10262" t="s">
        <v>32</v>
      </c>
      <c r="J10262" t="s">
        <v>15</v>
      </c>
      <c r="K10262" t="s">
        <v>34</v>
      </c>
      <c r="L10262" t="s">
        <v>39</v>
      </c>
      <c r="M10262" s="1">
        <v>4598.0200000000004</v>
      </c>
      <c r="N10262" s="1">
        <v>-453.82</v>
      </c>
      <c r="O10262">
        <v>0.28000000000000003</v>
      </c>
    </row>
    <row r="10263" spans="1:15" x14ac:dyDescent="0.3">
      <c r="A10263" t="str">
        <f xml:space="preserve"> _xlfn.XLOOKUP(H10263, 'Customers'!B:B, 'Customers'!A:A)</f>
        <v>CUST_368</v>
      </c>
      <c r="B10263" t="str">
        <f>_xlfn.XLOOKUP(L10263, Products!C:C, Products!A:A)</f>
        <v>PROD_4</v>
      </c>
      <c r="C10263">
        <v>10262</v>
      </c>
      <c r="D10263" s="2" t="s">
        <v>539</v>
      </c>
      <c r="E10263">
        <f>YEAR(Orders[[#This Row],[Order_Date]])</f>
        <v>2023</v>
      </c>
      <c r="F10263">
        <f>MONTH(Orders[[#This Row],[Order_Date]])</f>
        <v>1</v>
      </c>
      <c r="G10263" s="2" t="s">
        <v>1073</v>
      </c>
      <c r="H10263" t="s">
        <v>919</v>
      </c>
      <c r="I10263" t="s">
        <v>32</v>
      </c>
      <c r="J10263" t="s">
        <v>65</v>
      </c>
      <c r="K10263" t="s">
        <v>34</v>
      </c>
      <c r="L10263" t="s">
        <v>35</v>
      </c>
      <c r="M10263" s="1">
        <v>3806.02</v>
      </c>
      <c r="N10263" s="1">
        <v>726.35</v>
      </c>
      <c r="O10263">
        <v>0.15</v>
      </c>
    </row>
    <row r="10264" spans="1:15" x14ac:dyDescent="0.3">
      <c r="A10264" t="str">
        <f xml:space="preserve"> _xlfn.XLOOKUP(H10264, 'Customers'!B:B, 'Customers'!A:A)</f>
        <v>CUST_211</v>
      </c>
      <c r="B10264" t="str">
        <f>_xlfn.XLOOKUP(L10264, Products!C:C, Products!A:A)</f>
        <v>PROD_1</v>
      </c>
      <c r="C10264">
        <v>10263</v>
      </c>
      <c r="D10264" s="2" t="s">
        <v>528</v>
      </c>
      <c r="E10264">
        <f>YEAR(Orders[[#This Row],[Order_Date]])</f>
        <v>2022</v>
      </c>
      <c r="F10264">
        <f>MONTH(Orders[[#This Row],[Order_Date]])</f>
        <v>7</v>
      </c>
      <c r="G10264" s="2" t="s">
        <v>1239</v>
      </c>
      <c r="H10264" t="s">
        <v>600</v>
      </c>
      <c r="I10264" t="s">
        <v>32</v>
      </c>
      <c r="J10264" t="s">
        <v>65</v>
      </c>
      <c r="K10264" t="s">
        <v>27</v>
      </c>
      <c r="L10264" t="s">
        <v>17</v>
      </c>
      <c r="M10264" s="1">
        <v>4319.05</v>
      </c>
      <c r="N10264" s="1">
        <v>485.38</v>
      </c>
      <c r="O10264">
        <v>0.21</v>
      </c>
    </row>
    <row r="10265" spans="1:15" x14ac:dyDescent="0.3">
      <c r="A10265" t="str">
        <f xml:space="preserve"> _xlfn.XLOOKUP(H10265, 'Customers'!B:B, 'Customers'!A:A)</f>
        <v>CUST_935</v>
      </c>
      <c r="B10265" t="str">
        <f>_xlfn.XLOOKUP(L10265, Products!C:C, Products!A:A)</f>
        <v>PROD_8</v>
      </c>
      <c r="C10265">
        <v>10264</v>
      </c>
      <c r="D10265" s="2" t="s">
        <v>1310</v>
      </c>
      <c r="E10265">
        <f>YEAR(Orders[[#This Row],[Order_Date]])</f>
        <v>2023</v>
      </c>
      <c r="F10265">
        <f>MONTH(Orders[[#This Row],[Order_Date]])</f>
        <v>10</v>
      </c>
      <c r="G10265" s="2" t="s">
        <v>1100</v>
      </c>
      <c r="H10265" t="s">
        <v>1695</v>
      </c>
      <c r="I10265" t="s">
        <v>21</v>
      </c>
      <c r="J10265" t="s">
        <v>22</v>
      </c>
      <c r="K10265" t="s">
        <v>27</v>
      </c>
      <c r="L10265" t="s">
        <v>73</v>
      </c>
      <c r="M10265" s="1">
        <v>8637.89</v>
      </c>
      <c r="N10265" s="1">
        <v>312.06</v>
      </c>
      <c r="O10265">
        <v>0.17</v>
      </c>
    </row>
    <row r="10266" spans="1:15" x14ac:dyDescent="0.3">
      <c r="A10266" t="str">
        <f xml:space="preserve"> _xlfn.XLOOKUP(H10266, 'Customers'!B:B, 'Customers'!A:A)</f>
        <v>CUST_623</v>
      </c>
      <c r="B10266" t="str">
        <f>_xlfn.XLOOKUP(L10266, Products!C:C, Products!A:A)</f>
        <v>PROD_6</v>
      </c>
      <c r="C10266">
        <v>10265</v>
      </c>
      <c r="D10266" s="2" t="s">
        <v>413</v>
      </c>
      <c r="E10266">
        <f>YEAR(Orders[[#This Row],[Order_Date]])</f>
        <v>2022</v>
      </c>
      <c r="F10266">
        <f>MONTH(Orders[[#This Row],[Order_Date]])</f>
        <v>3</v>
      </c>
      <c r="G10266" s="2" t="s">
        <v>155</v>
      </c>
      <c r="H10266" t="s">
        <v>1343</v>
      </c>
      <c r="I10266" t="s">
        <v>14</v>
      </c>
      <c r="J10266" t="s">
        <v>33</v>
      </c>
      <c r="K10266" t="s">
        <v>34</v>
      </c>
      <c r="L10266" t="s">
        <v>52</v>
      </c>
      <c r="M10266" s="1">
        <v>3026.26</v>
      </c>
      <c r="N10266" s="1">
        <v>540.67999999999995</v>
      </c>
      <c r="O10266">
        <v>0.02</v>
      </c>
    </row>
    <row r="10267" spans="1:15" x14ac:dyDescent="0.3">
      <c r="A10267" t="str">
        <f xml:space="preserve"> _xlfn.XLOOKUP(H10267, 'Customers'!B:B, 'Customers'!A:A)</f>
        <v>CUST_78</v>
      </c>
      <c r="B10267" t="str">
        <f>_xlfn.XLOOKUP(L10267, Products!C:C, Products!A:A)</f>
        <v>PROD_8</v>
      </c>
      <c r="C10267">
        <v>10266</v>
      </c>
      <c r="D10267" s="2" t="s">
        <v>984</v>
      </c>
      <c r="E10267">
        <f>YEAR(Orders[[#This Row],[Order_Date]])</f>
        <v>2023</v>
      </c>
      <c r="F10267">
        <f>MONTH(Orders[[#This Row],[Order_Date]])</f>
        <v>11</v>
      </c>
      <c r="G10267" s="2" t="s">
        <v>1649</v>
      </c>
      <c r="H10267" t="s">
        <v>253</v>
      </c>
      <c r="I10267" t="s">
        <v>21</v>
      </c>
      <c r="J10267" t="s">
        <v>22</v>
      </c>
      <c r="K10267" t="s">
        <v>27</v>
      </c>
      <c r="L10267" t="s">
        <v>73</v>
      </c>
      <c r="M10267" s="1">
        <v>1059.79</v>
      </c>
      <c r="N10267" s="1">
        <v>307.91000000000003</v>
      </c>
      <c r="O10267">
        <v>7.0000000000000007E-2</v>
      </c>
    </row>
    <row r="10268" spans="1:15" x14ac:dyDescent="0.3">
      <c r="A10268" t="str">
        <f xml:space="preserve"> _xlfn.XLOOKUP(H10268, 'Customers'!B:B, 'Customers'!A:A)</f>
        <v>CUST_577</v>
      </c>
      <c r="B10268" t="str">
        <f>_xlfn.XLOOKUP(L10268, Products!C:C, Products!A:A)</f>
        <v>PROD_5</v>
      </c>
      <c r="C10268">
        <v>10267</v>
      </c>
      <c r="D10268" s="2" t="s">
        <v>1399</v>
      </c>
      <c r="E10268">
        <f>YEAR(Orders[[#This Row],[Order_Date]])</f>
        <v>2022</v>
      </c>
      <c r="F10268">
        <f>MONTH(Orders[[#This Row],[Order_Date]])</f>
        <v>8</v>
      </c>
      <c r="G10268" s="2" t="s">
        <v>107</v>
      </c>
      <c r="H10268" t="s">
        <v>1279</v>
      </c>
      <c r="I10268" t="s">
        <v>14</v>
      </c>
      <c r="J10268" t="s">
        <v>22</v>
      </c>
      <c r="K10268" t="s">
        <v>34</v>
      </c>
      <c r="L10268" t="s">
        <v>39</v>
      </c>
      <c r="M10268" s="1">
        <v>7301.78</v>
      </c>
      <c r="N10268" s="1">
        <v>1856.25</v>
      </c>
      <c r="O10268">
        <v>0.21</v>
      </c>
    </row>
    <row r="10269" spans="1:15" x14ac:dyDescent="0.3">
      <c r="A10269" t="str">
        <f xml:space="preserve"> _xlfn.XLOOKUP(H10269, 'Customers'!B:B, 'Customers'!A:A)</f>
        <v>CUST_118</v>
      </c>
      <c r="B10269" t="str">
        <f>_xlfn.XLOOKUP(L10269, Products!C:C, Products!A:A)</f>
        <v>PROD_6</v>
      </c>
      <c r="C10269">
        <v>10268</v>
      </c>
      <c r="D10269" s="2" t="s">
        <v>1704</v>
      </c>
      <c r="E10269">
        <f>YEAR(Orders[[#This Row],[Order_Date]])</f>
        <v>2023</v>
      </c>
      <c r="F10269">
        <f>MONTH(Orders[[#This Row],[Order_Date]])</f>
        <v>4</v>
      </c>
      <c r="G10269" s="2" t="s">
        <v>722</v>
      </c>
      <c r="H10269" t="s">
        <v>369</v>
      </c>
      <c r="I10269" t="s">
        <v>32</v>
      </c>
      <c r="J10269" t="s">
        <v>65</v>
      </c>
      <c r="K10269" t="s">
        <v>34</v>
      </c>
      <c r="L10269" t="s">
        <v>52</v>
      </c>
      <c r="M10269" s="1">
        <v>2322.42</v>
      </c>
      <c r="N10269" s="1">
        <v>68.62</v>
      </c>
      <c r="O10269">
        <v>0.04</v>
      </c>
    </row>
    <row r="10270" spans="1:15" x14ac:dyDescent="0.3">
      <c r="A10270" t="str">
        <f xml:space="preserve"> _xlfn.XLOOKUP(H10270, 'Customers'!B:B, 'Customers'!A:A)</f>
        <v>CUST_616</v>
      </c>
      <c r="B10270" t="str">
        <f>_xlfn.XLOOKUP(L10270, Products!C:C, Products!A:A)</f>
        <v>PROD_6</v>
      </c>
      <c r="C10270">
        <v>10269</v>
      </c>
      <c r="D10270" s="2" t="s">
        <v>623</v>
      </c>
      <c r="E10270">
        <f>YEAR(Orders[[#This Row],[Order_Date]])</f>
        <v>2022</v>
      </c>
      <c r="F10270">
        <f>MONTH(Orders[[#This Row],[Order_Date]])</f>
        <v>12</v>
      </c>
      <c r="G10270" s="2" t="s">
        <v>254</v>
      </c>
      <c r="H10270" t="s">
        <v>1335</v>
      </c>
      <c r="I10270" t="s">
        <v>32</v>
      </c>
      <c r="J10270" t="s">
        <v>33</v>
      </c>
      <c r="K10270" t="s">
        <v>34</v>
      </c>
      <c r="L10270" t="s">
        <v>52</v>
      </c>
      <c r="M10270" s="1">
        <v>3038.74</v>
      </c>
      <c r="N10270" s="1">
        <v>-65.66</v>
      </c>
      <c r="O10270">
        <v>0.15</v>
      </c>
    </row>
    <row r="10271" spans="1:15" x14ac:dyDescent="0.3">
      <c r="A10271" t="str">
        <f xml:space="preserve"> _xlfn.XLOOKUP(H10271, 'Customers'!B:B, 'Customers'!A:A)</f>
        <v>CUST_1</v>
      </c>
      <c r="B10271" t="str">
        <f>_xlfn.XLOOKUP(L10271, Products!C:C, Products!A:A)</f>
        <v>PROD_2</v>
      </c>
      <c r="C10271">
        <v>10270</v>
      </c>
      <c r="D10271" s="2" t="s">
        <v>1246</v>
      </c>
      <c r="E10271">
        <f>YEAR(Orders[[#This Row],[Order_Date]])</f>
        <v>2023</v>
      </c>
      <c r="F10271">
        <f>MONTH(Orders[[#This Row],[Order_Date]])</f>
        <v>6</v>
      </c>
      <c r="G10271" s="2" t="s">
        <v>1056</v>
      </c>
      <c r="H10271" t="s">
        <v>13</v>
      </c>
      <c r="I10271" t="s">
        <v>14</v>
      </c>
      <c r="J10271" t="s">
        <v>22</v>
      </c>
      <c r="K10271" t="s">
        <v>16</v>
      </c>
      <c r="L10271" t="s">
        <v>23</v>
      </c>
      <c r="M10271" s="1">
        <v>4482.46</v>
      </c>
      <c r="N10271" s="1">
        <v>448.63</v>
      </c>
      <c r="O10271">
        <v>0.16</v>
      </c>
    </row>
    <row r="10272" spans="1:15" x14ac:dyDescent="0.3">
      <c r="A10272" t="str">
        <f xml:space="preserve"> _xlfn.XLOOKUP(H10272, 'Customers'!B:B, 'Customers'!A:A)</f>
        <v>CUST_810</v>
      </c>
      <c r="B10272" t="str">
        <f>_xlfn.XLOOKUP(L10272, Products!C:C, Products!A:A)</f>
        <v>PROD_3</v>
      </c>
      <c r="C10272">
        <v>10271</v>
      </c>
      <c r="D10272" s="2" t="s">
        <v>540</v>
      </c>
      <c r="E10272">
        <f>YEAR(Orders[[#This Row],[Order_Date]])</f>
        <v>2023</v>
      </c>
      <c r="F10272">
        <f>MONTH(Orders[[#This Row],[Order_Date]])</f>
        <v>1</v>
      </c>
      <c r="G10272" s="2" t="s">
        <v>1131</v>
      </c>
      <c r="H10272" t="s">
        <v>1560</v>
      </c>
      <c r="I10272" t="s">
        <v>21</v>
      </c>
      <c r="J10272" t="s">
        <v>22</v>
      </c>
      <c r="K10272" t="s">
        <v>27</v>
      </c>
      <c r="L10272" t="s">
        <v>28</v>
      </c>
      <c r="M10272" s="1">
        <v>9811.83</v>
      </c>
      <c r="N10272" s="1">
        <v>1149.25</v>
      </c>
      <c r="O10272">
        <v>0.04</v>
      </c>
    </row>
    <row r="10273" spans="1:15" x14ac:dyDescent="0.3">
      <c r="A10273" t="str">
        <f xml:space="preserve"> _xlfn.XLOOKUP(H10273, 'Customers'!B:B, 'Customers'!A:A)</f>
        <v>CUST_67</v>
      </c>
      <c r="B10273" t="str">
        <f>_xlfn.XLOOKUP(L10273, Products!C:C, Products!A:A)</f>
        <v>PROD_7</v>
      </c>
      <c r="C10273">
        <v>10272</v>
      </c>
      <c r="D10273" s="2" t="s">
        <v>453</v>
      </c>
      <c r="E10273">
        <f>YEAR(Orders[[#This Row],[Order_Date]])</f>
        <v>2023</v>
      </c>
      <c r="F10273">
        <f>MONTH(Orders[[#This Row],[Order_Date]])</f>
        <v>4</v>
      </c>
      <c r="G10273" s="2" t="s">
        <v>454</v>
      </c>
      <c r="H10273" t="s">
        <v>222</v>
      </c>
      <c r="I10273" t="s">
        <v>32</v>
      </c>
      <c r="J10273" t="s">
        <v>65</v>
      </c>
      <c r="K10273" t="s">
        <v>16</v>
      </c>
      <c r="L10273" t="s">
        <v>66</v>
      </c>
      <c r="M10273" s="1">
        <v>243.84</v>
      </c>
      <c r="N10273" s="1">
        <v>54.6</v>
      </c>
      <c r="O10273">
        <v>0.25</v>
      </c>
    </row>
    <row r="10274" spans="1:15" x14ac:dyDescent="0.3">
      <c r="A10274" t="str">
        <f xml:space="preserve"> _xlfn.XLOOKUP(H10274, 'Customers'!B:B, 'Customers'!A:A)</f>
        <v>CUST_192</v>
      </c>
      <c r="B10274" t="str">
        <f>_xlfn.XLOOKUP(L10274, Products!C:C, Products!A:A)</f>
        <v>PROD_7</v>
      </c>
      <c r="C10274">
        <v>10273</v>
      </c>
      <c r="D10274" s="2" t="s">
        <v>1425</v>
      </c>
      <c r="E10274">
        <f>YEAR(Orders[[#This Row],[Order_Date]])</f>
        <v>2023</v>
      </c>
      <c r="F10274">
        <f>MONTH(Orders[[#This Row],[Order_Date]])</f>
        <v>8</v>
      </c>
      <c r="G10274" s="2" t="s">
        <v>1024</v>
      </c>
      <c r="H10274" t="s">
        <v>553</v>
      </c>
      <c r="I10274" t="s">
        <v>32</v>
      </c>
      <c r="J10274" t="s">
        <v>22</v>
      </c>
      <c r="K10274" t="s">
        <v>16</v>
      </c>
      <c r="L10274" t="s">
        <v>66</v>
      </c>
      <c r="M10274" s="1">
        <v>9308.2000000000007</v>
      </c>
      <c r="N10274" s="1">
        <v>-459.79</v>
      </c>
      <c r="O10274">
        <v>0.06</v>
      </c>
    </row>
    <row r="10275" spans="1:15" x14ac:dyDescent="0.3">
      <c r="A10275" t="str">
        <f xml:space="preserve"> _xlfn.XLOOKUP(H10275, 'Customers'!B:B, 'Customers'!A:A)</f>
        <v>CUST_579</v>
      </c>
      <c r="B10275" t="str">
        <f>_xlfn.XLOOKUP(L10275, Products!C:C, Products!A:A)</f>
        <v>PROD_8</v>
      </c>
      <c r="C10275">
        <v>10274</v>
      </c>
      <c r="D10275" s="2" t="s">
        <v>1076</v>
      </c>
      <c r="E10275">
        <f>YEAR(Orders[[#This Row],[Order_Date]])</f>
        <v>2023</v>
      </c>
      <c r="F10275">
        <f>MONTH(Orders[[#This Row],[Order_Date]])</f>
        <v>9</v>
      </c>
      <c r="G10275" s="2" t="s">
        <v>1547</v>
      </c>
      <c r="H10275" t="s">
        <v>1282</v>
      </c>
      <c r="I10275" t="s">
        <v>32</v>
      </c>
      <c r="J10275" t="s">
        <v>65</v>
      </c>
      <c r="K10275" t="s">
        <v>27</v>
      </c>
      <c r="L10275" t="s">
        <v>73</v>
      </c>
      <c r="M10275" s="1">
        <v>2575.5500000000002</v>
      </c>
      <c r="N10275" s="1">
        <v>171.5</v>
      </c>
      <c r="O10275">
        <v>0.19</v>
      </c>
    </row>
    <row r="10276" spans="1:15" x14ac:dyDescent="0.3">
      <c r="A10276" t="str">
        <f xml:space="preserve"> _xlfn.XLOOKUP(H10276, 'Customers'!B:B, 'Customers'!A:A)</f>
        <v>CUST_289</v>
      </c>
      <c r="B10276" t="str">
        <f>_xlfn.XLOOKUP(L10276, Products!C:C, Products!A:A)</f>
        <v>PROD_1</v>
      </c>
      <c r="C10276">
        <v>10275</v>
      </c>
      <c r="D10276" s="2" t="s">
        <v>599</v>
      </c>
      <c r="E10276">
        <f>YEAR(Orders[[#This Row],[Order_Date]])</f>
        <v>2023</v>
      </c>
      <c r="F10276">
        <f>MONTH(Orders[[#This Row],[Order_Date]])</f>
        <v>9</v>
      </c>
      <c r="G10276" s="2" t="s">
        <v>888</v>
      </c>
      <c r="H10276" t="s">
        <v>768</v>
      </c>
      <c r="I10276" t="s">
        <v>21</v>
      </c>
      <c r="J10276" t="s">
        <v>15</v>
      </c>
      <c r="K10276" t="s">
        <v>16</v>
      </c>
      <c r="L10276" t="s">
        <v>17</v>
      </c>
      <c r="M10276" s="1">
        <v>8894.39</v>
      </c>
      <c r="N10276" s="1">
        <v>2334.0700000000002</v>
      </c>
      <c r="O10276">
        <v>0.18</v>
      </c>
    </row>
    <row r="10277" spans="1:15" x14ac:dyDescent="0.3">
      <c r="A10277" t="str">
        <f xml:space="preserve"> _xlfn.XLOOKUP(H10277, 'Customers'!B:B, 'Customers'!A:A)</f>
        <v>CUST_555</v>
      </c>
      <c r="B10277" t="str">
        <f>_xlfn.XLOOKUP(L10277, Products!C:C, Products!A:A)</f>
        <v>PROD_5</v>
      </c>
      <c r="C10277">
        <v>10276</v>
      </c>
      <c r="D10277" s="2" t="s">
        <v>1252</v>
      </c>
      <c r="E10277">
        <f>YEAR(Orders[[#This Row],[Order_Date]])</f>
        <v>2023</v>
      </c>
      <c r="F10277">
        <f>MONTH(Orders[[#This Row],[Order_Date]])</f>
        <v>3</v>
      </c>
      <c r="G10277" s="2" t="s">
        <v>839</v>
      </c>
      <c r="H10277" t="s">
        <v>1242</v>
      </c>
      <c r="I10277" t="s">
        <v>32</v>
      </c>
      <c r="J10277" t="s">
        <v>22</v>
      </c>
      <c r="K10277" t="s">
        <v>34</v>
      </c>
      <c r="L10277" t="s">
        <v>39</v>
      </c>
      <c r="M10277" s="1">
        <v>8887.7999999999993</v>
      </c>
      <c r="N10277" s="1">
        <v>1861.9</v>
      </c>
      <c r="O10277">
        <v>0.21</v>
      </c>
    </row>
    <row r="10278" spans="1:15" x14ac:dyDescent="0.3">
      <c r="A10278" t="str">
        <f xml:space="preserve"> _xlfn.XLOOKUP(H10278, 'Customers'!B:B, 'Customers'!A:A)</f>
        <v>CUST_249</v>
      </c>
      <c r="B10278" t="str">
        <f>_xlfn.XLOOKUP(L10278, Products!C:C, Products!A:A)</f>
        <v>PROD_4</v>
      </c>
      <c r="C10278">
        <v>10277</v>
      </c>
      <c r="D10278" s="2" t="s">
        <v>327</v>
      </c>
      <c r="E10278">
        <f>YEAR(Orders[[#This Row],[Order_Date]])</f>
        <v>2022</v>
      </c>
      <c r="F10278">
        <f>MONTH(Orders[[#This Row],[Order_Date]])</f>
        <v>4</v>
      </c>
      <c r="G10278" s="2" t="s">
        <v>328</v>
      </c>
      <c r="H10278" t="s">
        <v>683</v>
      </c>
      <c r="I10278" t="s">
        <v>32</v>
      </c>
      <c r="J10278" t="s">
        <v>33</v>
      </c>
      <c r="K10278" t="s">
        <v>34</v>
      </c>
      <c r="L10278" t="s">
        <v>35</v>
      </c>
      <c r="M10278" s="1">
        <v>4567.75</v>
      </c>
      <c r="N10278" s="1">
        <v>137.46</v>
      </c>
      <c r="O10278">
        <v>0.27</v>
      </c>
    </row>
    <row r="10279" spans="1:15" x14ac:dyDescent="0.3">
      <c r="A10279" t="str">
        <f xml:space="preserve"> _xlfn.XLOOKUP(H10279, 'Customers'!B:B, 'Customers'!A:A)</f>
        <v>CUST_431</v>
      </c>
      <c r="B10279" t="str">
        <f>_xlfn.XLOOKUP(L10279, Products!C:C, Products!A:A)</f>
        <v>PROD_6</v>
      </c>
      <c r="C10279">
        <v>10278</v>
      </c>
      <c r="D10279" s="2" t="s">
        <v>1217</v>
      </c>
      <c r="E10279">
        <f>YEAR(Orders[[#This Row],[Order_Date]])</f>
        <v>2022</v>
      </c>
      <c r="F10279">
        <f>MONTH(Orders[[#This Row],[Order_Date]])</f>
        <v>6</v>
      </c>
      <c r="G10279" s="2" t="s">
        <v>791</v>
      </c>
      <c r="H10279" t="s">
        <v>1040</v>
      </c>
      <c r="I10279" t="s">
        <v>14</v>
      </c>
      <c r="J10279" t="s">
        <v>22</v>
      </c>
      <c r="K10279" t="s">
        <v>34</v>
      </c>
      <c r="L10279" t="s">
        <v>52</v>
      </c>
      <c r="M10279" s="1">
        <v>8584.19</v>
      </c>
      <c r="N10279" s="1">
        <v>-33.89</v>
      </c>
      <c r="O10279">
        <v>0.28999999999999998</v>
      </c>
    </row>
    <row r="10280" spans="1:15" x14ac:dyDescent="0.3">
      <c r="A10280" t="str">
        <f xml:space="preserve"> _xlfn.XLOOKUP(H10280, 'Customers'!B:B, 'Customers'!A:A)</f>
        <v>CUST_558</v>
      </c>
      <c r="B10280" t="str">
        <f>_xlfn.XLOOKUP(L10280, Products!C:C, Products!A:A)</f>
        <v>PROD_8</v>
      </c>
      <c r="C10280">
        <v>10279</v>
      </c>
      <c r="D10280" s="2" t="s">
        <v>1573</v>
      </c>
      <c r="E10280">
        <f>YEAR(Orders[[#This Row],[Order_Date]])</f>
        <v>2023</v>
      </c>
      <c r="F10280">
        <f>MONTH(Orders[[#This Row],[Order_Date]])</f>
        <v>1</v>
      </c>
      <c r="G10280" s="2" t="s">
        <v>612</v>
      </c>
      <c r="H10280" t="s">
        <v>1245</v>
      </c>
      <c r="I10280" t="s">
        <v>14</v>
      </c>
      <c r="J10280" t="s">
        <v>22</v>
      </c>
      <c r="K10280" t="s">
        <v>27</v>
      </c>
      <c r="L10280" t="s">
        <v>73</v>
      </c>
      <c r="M10280" s="1">
        <v>5932.77</v>
      </c>
      <c r="N10280" s="1">
        <v>1596.04</v>
      </c>
      <c r="O10280">
        <v>0.25</v>
      </c>
    </row>
    <row r="10281" spans="1:15" x14ac:dyDescent="0.3">
      <c r="A10281" t="str">
        <f xml:space="preserve"> _xlfn.XLOOKUP(H10281, 'Customers'!B:B, 'Customers'!A:A)</f>
        <v>CUST_508</v>
      </c>
      <c r="B10281" t="str">
        <f>_xlfn.XLOOKUP(L10281, Products!C:C, Products!A:A)</f>
        <v>PROD_8</v>
      </c>
      <c r="C10281">
        <v>10280</v>
      </c>
      <c r="D10281" s="2" t="s">
        <v>837</v>
      </c>
      <c r="E10281">
        <f>YEAR(Orders[[#This Row],[Order_Date]])</f>
        <v>2023</v>
      </c>
      <c r="F10281">
        <f>MONTH(Orders[[#This Row],[Order_Date]])</f>
        <v>12</v>
      </c>
      <c r="G10281" s="2" t="s">
        <v>75</v>
      </c>
      <c r="H10281" t="s">
        <v>1173</v>
      </c>
      <c r="I10281" t="s">
        <v>32</v>
      </c>
      <c r="J10281" t="s">
        <v>22</v>
      </c>
      <c r="K10281" t="s">
        <v>27</v>
      </c>
      <c r="L10281" t="s">
        <v>73</v>
      </c>
      <c r="M10281" s="1">
        <v>4343.24</v>
      </c>
      <c r="N10281" s="1">
        <v>-293.99</v>
      </c>
      <c r="O10281">
        <v>0.22</v>
      </c>
    </row>
    <row r="10282" spans="1:15" x14ac:dyDescent="0.3">
      <c r="A10282" t="str">
        <f xml:space="preserve"> _xlfn.XLOOKUP(H10282, 'Customers'!B:B, 'Customers'!A:A)</f>
        <v>CUST_483</v>
      </c>
      <c r="B10282" t="str">
        <f>_xlfn.XLOOKUP(L10282, Products!C:C, Products!A:A)</f>
        <v>PROD_2</v>
      </c>
      <c r="C10282">
        <v>10281</v>
      </c>
      <c r="D10282" s="2" t="s">
        <v>395</v>
      </c>
      <c r="E10282">
        <f>YEAR(Orders[[#This Row],[Order_Date]])</f>
        <v>2023</v>
      </c>
      <c r="F10282">
        <f>MONTH(Orders[[#This Row],[Order_Date]])</f>
        <v>1</v>
      </c>
      <c r="G10282" s="2" t="s">
        <v>84</v>
      </c>
      <c r="H10282" t="s">
        <v>1126</v>
      </c>
      <c r="I10282" t="s">
        <v>32</v>
      </c>
      <c r="J10282" t="s">
        <v>33</v>
      </c>
      <c r="K10282" t="s">
        <v>16</v>
      </c>
      <c r="L10282" t="s">
        <v>23</v>
      </c>
      <c r="M10282" s="1">
        <v>4386.7299999999996</v>
      </c>
      <c r="N10282" s="1">
        <v>-303.39</v>
      </c>
      <c r="O10282">
        <v>0.01</v>
      </c>
    </row>
    <row r="10283" spans="1:15" x14ac:dyDescent="0.3">
      <c r="A10283" t="str">
        <f xml:space="preserve"> _xlfn.XLOOKUP(H10283, 'Customers'!B:B, 'Customers'!A:A)</f>
        <v>CUST_248</v>
      </c>
      <c r="B10283" t="str">
        <f>_xlfn.XLOOKUP(L10283, Products!C:C, Products!A:A)</f>
        <v>PROD_6</v>
      </c>
      <c r="C10283">
        <v>10282</v>
      </c>
      <c r="D10283" s="2" t="s">
        <v>550</v>
      </c>
      <c r="E10283">
        <f>YEAR(Orders[[#This Row],[Order_Date]])</f>
        <v>2022</v>
      </c>
      <c r="F10283">
        <f>MONTH(Orders[[#This Row],[Order_Date]])</f>
        <v>1</v>
      </c>
      <c r="G10283" s="2" t="s">
        <v>1182</v>
      </c>
      <c r="H10283" t="s">
        <v>681</v>
      </c>
      <c r="I10283" t="s">
        <v>32</v>
      </c>
      <c r="J10283" t="s">
        <v>33</v>
      </c>
      <c r="K10283" t="s">
        <v>34</v>
      </c>
      <c r="L10283" t="s">
        <v>52</v>
      </c>
      <c r="M10283" s="1">
        <v>536.26</v>
      </c>
      <c r="N10283" s="1">
        <v>130.97999999999999</v>
      </c>
      <c r="O10283">
        <v>7.0000000000000007E-2</v>
      </c>
    </row>
    <row r="10284" spans="1:15" x14ac:dyDescent="0.3">
      <c r="A10284" t="str">
        <f xml:space="preserve"> _xlfn.XLOOKUP(H10284, 'Customers'!B:B, 'Customers'!A:A)</f>
        <v>CUST_564</v>
      </c>
      <c r="B10284" t="str">
        <f>_xlfn.XLOOKUP(L10284, Products!C:C, Products!A:A)</f>
        <v>PROD_5</v>
      </c>
      <c r="C10284">
        <v>10283</v>
      </c>
      <c r="D10284" s="2" t="s">
        <v>659</v>
      </c>
      <c r="E10284">
        <f>YEAR(Orders[[#This Row],[Order_Date]])</f>
        <v>2023</v>
      </c>
      <c r="F10284">
        <f>MONTH(Orders[[#This Row],[Order_Date]])</f>
        <v>12</v>
      </c>
      <c r="G10284" s="2" t="s">
        <v>1531</v>
      </c>
      <c r="H10284" t="s">
        <v>1256</v>
      </c>
      <c r="I10284" t="s">
        <v>32</v>
      </c>
      <c r="J10284" t="s">
        <v>65</v>
      </c>
      <c r="K10284" t="s">
        <v>34</v>
      </c>
      <c r="L10284" t="s">
        <v>39</v>
      </c>
      <c r="M10284" s="1">
        <v>6322.59</v>
      </c>
      <c r="N10284" s="1">
        <v>1395.77</v>
      </c>
      <c r="O10284">
        <v>0.28999999999999998</v>
      </c>
    </row>
    <row r="10285" spans="1:15" x14ac:dyDescent="0.3">
      <c r="A10285" t="str">
        <f xml:space="preserve"> _xlfn.XLOOKUP(H10285, 'Customers'!B:B, 'Customers'!A:A)</f>
        <v>CUST_471</v>
      </c>
      <c r="B10285" t="str">
        <f>_xlfn.XLOOKUP(L10285, Products!C:C, Products!A:A)</f>
        <v>PROD_6</v>
      </c>
      <c r="C10285">
        <v>10284</v>
      </c>
      <c r="D10285" s="2" t="s">
        <v>341</v>
      </c>
      <c r="E10285">
        <f>YEAR(Orders[[#This Row],[Order_Date]])</f>
        <v>2022</v>
      </c>
      <c r="F10285">
        <f>MONTH(Orders[[#This Row],[Order_Date]])</f>
        <v>4</v>
      </c>
      <c r="G10285" s="2" t="s">
        <v>710</v>
      </c>
      <c r="H10285" t="s">
        <v>1102</v>
      </c>
      <c r="I10285" t="s">
        <v>21</v>
      </c>
      <c r="J10285" t="s">
        <v>22</v>
      </c>
      <c r="K10285" t="s">
        <v>34</v>
      </c>
      <c r="L10285" t="s">
        <v>52</v>
      </c>
      <c r="M10285" s="1">
        <v>4591.1499999999996</v>
      </c>
      <c r="N10285" s="1">
        <v>884.64</v>
      </c>
      <c r="O10285">
        <v>0.3</v>
      </c>
    </row>
    <row r="10286" spans="1:15" x14ac:dyDescent="0.3">
      <c r="A10286" t="str">
        <f xml:space="preserve"> _xlfn.XLOOKUP(H10286, 'Customers'!B:B, 'Customers'!A:A)</f>
        <v>CUST_817</v>
      </c>
      <c r="B10286" t="str">
        <f>_xlfn.XLOOKUP(L10286, Products!C:C, Products!A:A)</f>
        <v>PROD_5</v>
      </c>
      <c r="C10286">
        <v>10285</v>
      </c>
      <c r="D10286" s="2" t="s">
        <v>30</v>
      </c>
      <c r="E10286">
        <f>YEAR(Orders[[#This Row],[Order_Date]])</f>
        <v>2023</v>
      </c>
      <c r="F10286">
        <f>MONTH(Orders[[#This Row],[Order_Date]])</f>
        <v>5</v>
      </c>
      <c r="G10286" s="2" t="s">
        <v>425</v>
      </c>
      <c r="H10286" t="s">
        <v>1567</v>
      </c>
      <c r="I10286" t="s">
        <v>21</v>
      </c>
      <c r="J10286" t="s">
        <v>22</v>
      </c>
      <c r="K10286" t="s">
        <v>34</v>
      </c>
      <c r="L10286" t="s">
        <v>39</v>
      </c>
      <c r="M10286" s="1">
        <v>8096.72</v>
      </c>
      <c r="N10286" s="1">
        <v>-801.54</v>
      </c>
      <c r="O10286">
        <v>0.25</v>
      </c>
    </row>
    <row r="10287" spans="1:15" x14ac:dyDescent="0.3">
      <c r="A10287" t="str">
        <f xml:space="preserve"> _xlfn.XLOOKUP(H10287, 'Customers'!B:B, 'Customers'!A:A)</f>
        <v>CUST_931</v>
      </c>
      <c r="B10287" t="str">
        <f>_xlfn.XLOOKUP(L10287, Products!C:C, Products!A:A)</f>
        <v>PROD_2</v>
      </c>
      <c r="C10287">
        <v>10286</v>
      </c>
      <c r="D10287" s="2" t="s">
        <v>951</v>
      </c>
      <c r="E10287">
        <f>YEAR(Orders[[#This Row],[Order_Date]])</f>
        <v>2022</v>
      </c>
      <c r="F10287">
        <f>MONTH(Orders[[#This Row],[Order_Date]])</f>
        <v>1</v>
      </c>
      <c r="G10287" s="2" t="s">
        <v>873</v>
      </c>
      <c r="H10287" t="s">
        <v>1691</v>
      </c>
      <c r="I10287" t="s">
        <v>21</v>
      </c>
      <c r="J10287" t="s">
        <v>33</v>
      </c>
      <c r="K10287" t="s">
        <v>16</v>
      </c>
      <c r="L10287" t="s">
        <v>23</v>
      </c>
      <c r="M10287" s="1">
        <v>3585.11</v>
      </c>
      <c r="N10287" s="1">
        <v>452.41</v>
      </c>
      <c r="O10287">
        <v>0.19</v>
      </c>
    </row>
    <row r="10288" spans="1:15" x14ac:dyDescent="0.3">
      <c r="A10288" t="str">
        <f xml:space="preserve"> _xlfn.XLOOKUP(H10288, 'Customers'!B:B, 'Customers'!A:A)</f>
        <v>CUST_73</v>
      </c>
      <c r="B10288" t="str">
        <f>_xlfn.XLOOKUP(L10288, Products!C:C, Products!A:A)</f>
        <v>PROD_5</v>
      </c>
      <c r="C10288">
        <v>10287</v>
      </c>
      <c r="D10288" s="2" t="s">
        <v>195</v>
      </c>
      <c r="E10288">
        <f>YEAR(Orders[[#This Row],[Order_Date]])</f>
        <v>2022</v>
      </c>
      <c r="F10288">
        <f>MONTH(Orders[[#This Row],[Order_Date]])</f>
        <v>9</v>
      </c>
      <c r="G10288" s="2" t="s">
        <v>59</v>
      </c>
      <c r="H10288" t="s">
        <v>239</v>
      </c>
      <c r="I10288" t="s">
        <v>14</v>
      </c>
      <c r="J10288" t="s">
        <v>15</v>
      </c>
      <c r="K10288" t="s">
        <v>34</v>
      </c>
      <c r="L10288" t="s">
        <v>39</v>
      </c>
      <c r="M10288" s="1">
        <v>6519.29</v>
      </c>
      <c r="N10288" s="1">
        <v>-464.98</v>
      </c>
      <c r="O10288">
        <v>0.14000000000000001</v>
      </c>
    </row>
    <row r="10289" spans="1:15" x14ac:dyDescent="0.3">
      <c r="A10289" t="str">
        <f xml:space="preserve"> _xlfn.XLOOKUP(H10289, 'Customers'!B:B, 'Customers'!A:A)</f>
        <v>CUST_931</v>
      </c>
      <c r="B10289" t="str">
        <f>_xlfn.XLOOKUP(L10289, Products!C:C, Products!A:A)</f>
        <v>PROD_1</v>
      </c>
      <c r="C10289">
        <v>10288</v>
      </c>
      <c r="D10289" s="2" t="s">
        <v>657</v>
      </c>
      <c r="E10289">
        <f>YEAR(Orders[[#This Row],[Order_Date]])</f>
        <v>2022</v>
      </c>
      <c r="F10289">
        <f>MONTH(Orders[[#This Row],[Order_Date]])</f>
        <v>6</v>
      </c>
      <c r="G10289" s="2" t="s">
        <v>518</v>
      </c>
      <c r="H10289" t="s">
        <v>1691</v>
      </c>
      <c r="I10289" t="s">
        <v>14</v>
      </c>
      <c r="J10289" t="s">
        <v>15</v>
      </c>
      <c r="K10289" t="s">
        <v>16</v>
      </c>
      <c r="L10289" t="s">
        <v>17</v>
      </c>
      <c r="M10289" s="1">
        <v>970.26</v>
      </c>
      <c r="N10289" s="1">
        <v>115.36</v>
      </c>
      <c r="O10289">
        <v>7.0000000000000007E-2</v>
      </c>
    </row>
    <row r="10290" spans="1:15" x14ac:dyDescent="0.3">
      <c r="A10290" t="str">
        <f xml:space="preserve"> _xlfn.XLOOKUP(H10290, 'Customers'!B:B, 'Customers'!A:A)</f>
        <v>CUST_753</v>
      </c>
      <c r="B10290" t="str">
        <f>_xlfn.XLOOKUP(L10290, Products!C:C, Products!A:A)</f>
        <v>PROD_3</v>
      </c>
      <c r="C10290">
        <v>10289</v>
      </c>
      <c r="D10290" s="2" t="s">
        <v>1252</v>
      </c>
      <c r="E10290">
        <f>YEAR(Orders[[#This Row],[Order_Date]])</f>
        <v>2023</v>
      </c>
      <c r="F10290">
        <f>MONTH(Orders[[#This Row],[Order_Date]])</f>
        <v>3</v>
      </c>
      <c r="G10290" s="2" t="s">
        <v>805</v>
      </c>
      <c r="H10290" t="s">
        <v>1499</v>
      </c>
      <c r="I10290" t="s">
        <v>21</v>
      </c>
      <c r="J10290" t="s">
        <v>33</v>
      </c>
      <c r="K10290" t="s">
        <v>27</v>
      </c>
      <c r="L10290" t="s">
        <v>28</v>
      </c>
      <c r="M10290" s="1">
        <v>1281.42</v>
      </c>
      <c r="N10290" s="1">
        <v>99.92</v>
      </c>
      <c r="O10290">
        <v>0.05</v>
      </c>
    </row>
    <row r="10291" spans="1:15" x14ac:dyDescent="0.3">
      <c r="A10291" t="str">
        <f xml:space="preserve"> _xlfn.XLOOKUP(H10291, 'Customers'!B:B, 'Customers'!A:A)</f>
        <v>CUST_991</v>
      </c>
      <c r="B10291" t="str">
        <f>_xlfn.XLOOKUP(L10291, Products!C:C, Products!A:A)</f>
        <v>PROD_1</v>
      </c>
      <c r="C10291">
        <v>10290</v>
      </c>
      <c r="D10291" s="2" t="s">
        <v>382</v>
      </c>
      <c r="E10291">
        <f>YEAR(Orders[[#This Row],[Order_Date]])</f>
        <v>2022</v>
      </c>
      <c r="F10291">
        <f>MONTH(Orders[[#This Row],[Order_Date]])</f>
        <v>11</v>
      </c>
      <c r="G10291" s="2" t="s">
        <v>383</v>
      </c>
      <c r="H10291" t="s">
        <v>1754</v>
      </c>
      <c r="I10291" t="s">
        <v>21</v>
      </c>
      <c r="J10291" t="s">
        <v>33</v>
      </c>
      <c r="K10291" t="s">
        <v>16</v>
      </c>
      <c r="L10291" t="s">
        <v>17</v>
      </c>
      <c r="M10291" s="1">
        <v>4235.28</v>
      </c>
      <c r="N10291" s="1">
        <v>404.52</v>
      </c>
      <c r="O10291">
        <v>0.25</v>
      </c>
    </row>
    <row r="10292" spans="1:15" x14ac:dyDescent="0.3">
      <c r="A10292" t="str">
        <f xml:space="preserve"> _xlfn.XLOOKUP(H10292, 'Customers'!B:B, 'Customers'!A:A)</f>
        <v>CUST_973</v>
      </c>
      <c r="B10292" t="str">
        <f>_xlfn.XLOOKUP(L10292, Products!C:C, Products!A:A)</f>
        <v>PROD_1</v>
      </c>
      <c r="C10292">
        <v>10291</v>
      </c>
      <c r="D10292" s="2" t="s">
        <v>913</v>
      </c>
      <c r="E10292">
        <f>YEAR(Orders[[#This Row],[Order_Date]])</f>
        <v>2022</v>
      </c>
      <c r="F10292">
        <f>MONTH(Orders[[#This Row],[Order_Date]])</f>
        <v>9</v>
      </c>
      <c r="G10292" s="2" t="s">
        <v>953</v>
      </c>
      <c r="H10292" t="s">
        <v>1736</v>
      </c>
      <c r="I10292" t="s">
        <v>32</v>
      </c>
      <c r="J10292" t="s">
        <v>65</v>
      </c>
      <c r="K10292" t="s">
        <v>16</v>
      </c>
      <c r="L10292" t="s">
        <v>17</v>
      </c>
      <c r="M10292" s="1">
        <v>8225.36</v>
      </c>
      <c r="N10292" s="1">
        <v>-667.76</v>
      </c>
      <c r="O10292">
        <v>0.01</v>
      </c>
    </row>
    <row r="10293" spans="1:15" x14ac:dyDescent="0.3">
      <c r="A10293" t="str">
        <f xml:space="preserve"> _xlfn.XLOOKUP(H10293, 'Customers'!B:B, 'Customers'!A:A)</f>
        <v>CUST_91</v>
      </c>
      <c r="B10293" t="str">
        <f>_xlfn.XLOOKUP(L10293, Products!C:C, Products!A:A)</f>
        <v>PROD_1</v>
      </c>
      <c r="C10293">
        <v>10292</v>
      </c>
      <c r="D10293" s="2" t="s">
        <v>409</v>
      </c>
      <c r="E10293">
        <f>YEAR(Orders[[#This Row],[Order_Date]])</f>
        <v>2022</v>
      </c>
      <c r="F10293">
        <f>MONTH(Orders[[#This Row],[Order_Date]])</f>
        <v>9</v>
      </c>
      <c r="G10293" s="2" t="s">
        <v>264</v>
      </c>
      <c r="H10293" t="s">
        <v>291</v>
      </c>
      <c r="I10293" t="s">
        <v>14</v>
      </c>
      <c r="J10293" t="s">
        <v>65</v>
      </c>
      <c r="K10293" t="s">
        <v>16</v>
      </c>
      <c r="L10293" t="s">
        <v>17</v>
      </c>
      <c r="M10293" s="1">
        <v>3300.88</v>
      </c>
      <c r="N10293" s="1">
        <v>299.98</v>
      </c>
      <c r="O10293">
        <v>0.25</v>
      </c>
    </row>
    <row r="10294" spans="1:15" x14ac:dyDescent="0.3">
      <c r="A10294" t="str">
        <f xml:space="preserve"> _xlfn.XLOOKUP(H10294, 'Customers'!B:B, 'Customers'!A:A)</f>
        <v>CUST_817</v>
      </c>
      <c r="B10294" t="str">
        <f>_xlfn.XLOOKUP(L10294, Products!C:C, Products!A:A)</f>
        <v>PROD_3</v>
      </c>
      <c r="C10294">
        <v>10293</v>
      </c>
      <c r="D10294" s="2" t="s">
        <v>670</v>
      </c>
      <c r="E10294">
        <f>YEAR(Orders[[#This Row],[Order_Date]])</f>
        <v>2023</v>
      </c>
      <c r="F10294">
        <f>MONTH(Orders[[#This Row],[Order_Date]])</f>
        <v>8</v>
      </c>
      <c r="G10294" s="2" t="s">
        <v>1425</v>
      </c>
      <c r="H10294" t="s">
        <v>1567</v>
      </c>
      <c r="I10294" t="s">
        <v>32</v>
      </c>
      <c r="J10294" t="s">
        <v>65</v>
      </c>
      <c r="K10294" t="s">
        <v>27</v>
      </c>
      <c r="L10294" t="s">
        <v>28</v>
      </c>
      <c r="M10294" s="1">
        <v>5427.14</v>
      </c>
      <c r="N10294" s="1">
        <v>20.84</v>
      </c>
      <c r="O10294">
        <v>0.25</v>
      </c>
    </row>
    <row r="10295" spans="1:15" x14ac:dyDescent="0.3">
      <c r="A10295" t="str">
        <f xml:space="preserve"> _xlfn.XLOOKUP(H10295, 'Customers'!B:B, 'Customers'!A:A)</f>
        <v>CUST_801</v>
      </c>
      <c r="B10295" t="str">
        <f>_xlfn.XLOOKUP(L10295, Products!C:C, Products!A:A)</f>
        <v>PROD_5</v>
      </c>
      <c r="C10295">
        <v>10294</v>
      </c>
      <c r="D10295" s="2" t="s">
        <v>1007</v>
      </c>
      <c r="E10295">
        <f>YEAR(Orders[[#This Row],[Order_Date]])</f>
        <v>2023</v>
      </c>
      <c r="F10295">
        <f>MONTH(Orders[[#This Row],[Order_Date]])</f>
        <v>2</v>
      </c>
      <c r="G10295" s="2" t="s">
        <v>1286</v>
      </c>
      <c r="H10295" t="s">
        <v>1550</v>
      </c>
      <c r="I10295" t="s">
        <v>32</v>
      </c>
      <c r="J10295" t="s">
        <v>15</v>
      </c>
      <c r="K10295" t="s">
        <v>34</v>
      </c>
      <c r="L10295" t="s">
        <v>39</v>
      </c>
      <c r="M10295" s="1">
        <v>3479.55</v>
      </c>
      <c r="N10295" s="1">
        <v>298.76</v>
      </c>
      <c r="O10295">
        <v>0.14000000000000001</v>
      </c>
    </row>
    <row r="10296" spans="1:15" x14ac:dyDescent="0.3">
      <c r="A10296" t="str">
        <f xml:space="preserve"> _xlfn.XLOOKUP(H10296, 'Customers'!B:B, 'Customers'!A:A)</f>
        <v>CUST_538</v>
      </c>
      <c r="B10296" t="str">
        <f>_xlfn.XLOOKUP(L10296, Products!C:C, Products!A:A)</f>
        <v>PROD_2</v>
      </c>
      <c r="C10296">
        <v>10295</v>
      </c>
      <c r="D10296" s="2" t="s">
        <v>1039</v>
      </c>
      <c r="E10296">
        <f>YEAR(Orders[[#This Row],[Order_Date]])</f>
        <v>2022</v>
      </c>
      <c r="F10296">
        <f>MONTH(Orders[[#This Row],[Order_Date]])</f>
        <v>2</v>
      </c>
      <c r="G10296" s="2" t="s">
        <v>113</v>
      </c>
      <c r="H10296" t="s">
        <v>1219</v>
      </c>
      <c r="I10296" t="s">
        <v>32</v>
      </c>
      <c r="J10296" t="s">
        <v>65</v>
      </c>
      <c r="K10296" t="s">
        <v>16</v>
      </c>
      <c r="L10296" t="s">
        <v>23</v>
      </c>
      <c r="M10296" s="1">
        <v>4423.07</v>
      </c>
      <c r="N10296" s="1">
        <v>276.66000000000003</v>
      </c>
      <c r="O10296">
        <v>0.28000000000000003</v>
      </c>
    </row>
    <row r="10297" spans="1:15" x14ac:dyDescent="0.3">
      <c r="A10297" t="str">
        <f xml:space="preserve"> _xlfn.XLOOKUP(H10297, 'Customers'!B:B, 'Customers'!A:A)</f>
        <v>CUST_694</v>
      </c>
      <c r="B10297" t="str">
        <f>_xlfn.XLOOKUP(L10297, Products!C:C, Products!A:A)</f>
        <v>PROD_1</v>
      </c>
      <c r="C10297">
        <v>10296</v>
      </c>
      <c r="D10297" s="2" t="s">
        <v>1106</v>
      </c>
      <c r="E10297">
        <f>YEAR(Orders[[#This Row],[Order_Date]])</f>
        <v>2023</v>
      </c>
      <c r="F10297">
        <f>MONTH(Orders[[#This Row],[Order_Date]])</f>
        <v>7</v>
      </c>
      <c r="G10297" s="2" t="s">
        <v>349</v>
      </c>
      <c r="H10297" t="s">
        <v>1433</v>
      </c>
      <c r="I10297" t="s">
        <v>21</v>
      </c>
      <c r="J10297" t="s">
        <v>65</v>
      </c>
      <c r="K10297" t="s">
        <v>27</v>
      </c>
      <c r="L10297" t="s">
        <v>17</v>
      </c>
      <c r="M10297" s="1">
        <v>5632.74</v>
      </c>
      <c r="N10297" s="1">
        <v>839.64</v>
      </c>
      <c r="O10297">
        <v>7.0000000000000007E-2</v>
      </c>
    </row>
    <row r="10298" spans="1:15" x14ac:dyDescent="0.3">
      <c r="A10298" t="str">
        <f xml:space="preserve"> _xlfn.XLOOKUP(H10298, 'Customers'!B:B, 'Customers'!A:A)</f>
        <v>CUST_698</v>
      </c>
      <c r="B10298" t="str">
        <f>_xlfn.XLOOKUP(L10298, Products!C:C, Products!A:A)</f>
        <v>PROD_2</v>
      </c>
      <c r="C10298">
        <v>10297</v>
      </c>
      <c r="D10298" s="2" t="s">
        <v>631</v>
      </c>
      <c r="E10298">
        <f>YEAR(Orders[[#This Row],[Order_Date]])</f>
        <v>2022</v>
      </c>
      <c r="F10298">
        <f>MONTH(Orders[[#This Row],[Order_Date]])</f>
        <v>8</v>
      </c>
      <c r="G10298" s="2" t="s">
        <v>563</v>
      </c>
      <c r="H10298" t="s">
        <v>1437</v>
      </c>
      <c r="I10298" t="s">
        <v>32</v>
      </c>
      <c r="J10298" t="s">
        <v>15</v>
      </c>
      <c r="K10298" t="s">
        <v>16</v>
      </c>
      <c r="L10298" t="s">
        <v>23</v>
      </c>
      <c r="M10298" s="1">
        <v>5652.18</v>
      </c>
      <c r="N10298" s="1">
        <v>1320.76</v>
      </c>
      <c r="O10298">
        <v>0.11</v>
      </c>
    </row>
    <row r="10299" spans="1:15" x14ac:dyDescent="0.3">
      <c r="A10299" t="str">
        <f xml:space="preserve"> _xlfn.XLOOKUP(H10299, 'Customers'!B:B, 'Customers'!A:A)</f>
        <v>CUST_302</v>
      </c>
      <c r="B10299" t="str">
        <f>_xlfn.XLOOKUP(L10299, Products!C:C, Products!A:A)</f>
        <v>PROD_3</v>
      </c>
      <c r="C10299">
        <v>10298</v>
      </c>
      <c r="D10299" s="2" t="s">
        <v>915</v>
      </c>
      <c r="E10299">
        <f>YEAR(Orders[[#This Row],[Order_Date]])</f>
        <v>2023</v>
      </c>
      <c r="F10299">
        <f>MONTH(Orders[[#This Row],[Order_Date]])</f>
        <v>7</v>
      </c>
      <c r="G10299" s="2" t="s">
        <v>293</v>
      </c>
      <c r="H10299" t="s">
        <v>794</v>
      </c>
      <c r="I10299" t="s">
        <v>21</v>
      </c>
      <c r="J10299" t="s">
        <v>65</v>
      </c>
      <c r="K10299" t="s">
        <v>27</v>
      </c>
      <c r="L10299" t="s">
        <v>28</v>
      </c>
      <c r="M10299" s="1">
        <v>4716.53</v>
      </c>
      <c r="N10299" s="1">
        <v>305.05</v>
      </c>
      <c r="O10299">
        <v>0.23</v>
      </c>
    </row>
    <row r="10300" spans="1:15" x14ac:dyDescent="0.3">
      <c r="A10300" t="str">
        <f xml:space="preserve"> _xlfn.XLOOKUP(H10300, 'Customers'!B:B, 'Customers'!A:A)</f>
        <v>CUST_913</v>
      </c>
      <c r="B10300" t="str">
        <f>_xlfn.XLOOKUP(L10300, Products!C:C, Products!A:A)</f>
        <v>PROD_8</v>
      </c>
      <c r="C10300">
        <v>10299</v>
      </c>
      <c r="D10300" s="2" t="s">
        <v>204</v>
      </c>
      <c r="E10300">
        <f>YEAR(Orders[[#This Row],[Order_Date]])</f>
        <v>2023</v>
      </c>
      <c r="F10300">
        <f>MONTH(Orders[[#This Row],[Order_Date]])</f>
        <v>10</v>
      </c>
      <c r="G10300" s="2" t="s">
        <v>524</v>
      </c>
      <c r="H10300" t="s">
        <v>1672</v>
      </c>
      <c r="I10300" t="s">
        <v>32</v>
      </c>
      <c r="J10300" t="s">
        <v>15</v>
      </c>
      <c r="K10300" t="s">
        <v>27</v>
      </c>
      <c r="L10300" t="s">
        <v>73</v>
      </c>
      <c r="M10300" s="1">
        <v>5639.5</v>
      </c>
      <c r="N10300" s="1">
        <v>1399.17</v>
      </c>
      <c r="O10300">
        <v>0.17</v>
      </c>
    </row>
    <row r="10301" spans="1:15" x14ac:dyDescent="0.3">
      <c r="A10301" t="str">
        <f xml:space="preserve"> _xlfn.XLOOKUP(H10301, 'Customers'!B:B, 'Customers'!A:A)</f>
        <v>CUST_320</v>
      </c>
      <c r="B10301" t="str">
        <f>_xlfn.XLOOKUP(L10301, Products!C:C, Products!A:A)</f>
        <v>PROD_7</v>
      </c>
      <c r="C10301">
        <v>10300</v>
      </c>
      <c r="D10301" s="2" t="s">
        <v>287</v>
      </c>
      <c r="E10301">
        <f>YEAR(Orders[[#This Row],[Order_Date]])</f>
        <v>2022</v>
      </c>
      <c r="F10301">
        <f>MONTH(Orders[[#This Row],[Order_Date]])</f>
        <v>7</v>
      </c>
      <c r="G10301" s="2" t="s">
        <v>100</v>
      </c>
      <c r="H10301" t="s">
        <v>835</v>
      </c>
      <c r="I10301" t="s">
        <v>14</v>
      </c>
      <c r="J10301" t="s">
        <v>15</v>
      </c>
      <c r="K10301" t="s">
        <v>16</v>
      </c>
      <c r="L10301" t="s">
        <v>66</v>
      </c>
      <c r="M10301" s="1">
        <v>4296.8999999999996</v>
      </c>
      <c r="N10301" s="1">
        <v>1083.98</v>
      </c>
      <c r="O10301">
        <v>0.26</v>
      </c>
    </row>
    <row r="10302" spans="1:15" x14ac:dyDescent="0.3">
      <c r="A10302" t="str">
        <f xml:space="preserve"> _xlfn.XLOOKUP(H10302, 'Customers'!B:B, 'Customers'!A:A)</f>
        <v>CUST_284</v>
      </c>
      <c r="B10302" t="str">
        <f>_xlfn.XLOOKUP(L10302, Products!C:C, Products!A:A)</f>
        <v>PROD_2</v>
      </c>
      <c r="C10302">
        <v>10301</v>
      </c>
      <c r="D10302" s="2" t="s">
        <v>91</v>
      </c>
      <c r="E10302">
        <f>YEAR(Orders[[#This Row],[Order_Date]])</f>
        <v>2023</v>
      </c>
      <c r="F10302">
        <f>MONTH(Orders[[#This Row],[Order_Date]])</f>
        <v>9</v>
      </c>
      <c r="G10302" s="2" t="s">
        <v>92</v>
      </c>
      <c r="H10302" t="s">
        <v>758</v>
      </c>
      <c r="I10302" t="s">
        <v>32</v>
      </c>
      <c r="J10302" t="s">
        <v>22</v>
      </c>
      <c r="K10302" t="s">
        <v>16</v>
      </c>
      <c r="L10302" t="s">
        <v>23</v>
      </c>
      <c r="M10302" s="1">
        <v>7151.64</v>
      </c>
      <c r="N10302" s="1">
        <v>1073.77</v>
      </c>
      <c r="O10302">
        <v>0.08</v>
      </c>
    </row>
    <row r="10303" spans="1:15" x14ac:dyDescent="0.3">
      <c r="A10303" t="str">
        <f xml:space="preserve"> _xlfn.XLOOKUP(H10303, 'Customers'!B:B, 'Customers'!A:A)</f>
        <v>CUST_473</v>
      </c>
      <c r="B10303" t="str">
        <f>_xlfn.XLOOKUP(L10303, Products!C:C, Products!A:A)</f>
        <v>PROD_7</v>
      </c>
      <c r="C10303">
        <v>10302</v>
      </c>
      <c r="D10303" s="2" t="s">
        <v>837</v>
      </c>
      <c r="E10303">
        <f>YEAR(Orders[[#This Row],[Order_Date]])</f>
        <v>2023</v>
      </c>
      <c r="F10303">
        <f>MONTH(Orders[[#This Row],[Order_Date]])</f>
        <v>12</v>
      </c>
      <c r="G10303" s="2" t="s">
        <v>922</v>
      </c>
      <c r="H10303" t="s">
        <v>1104</v>
      </c>
      <c r="I10303" t="s">
        <v>21</v>
      </c>
      <c r="J10303" t="s">
        <v>33</v>
      </c>
      <c r="K10303" t="s">
        <v>16</v>
      </c>
      <c r="L10303" t="s">
        <v>66</v>
      </c>
      <c r="M10303" s="1">
        <v>9527</v>
      </c>
      <c r="N10303" s="1">
        <v>1408.1</v>
      </c>
      <c r="O10303">
        <v>0.09</v>
      </c>
    </row>
    <row r="10304" spans="1:15" x14ac:dyDescent="0.3">
      <c r="A10304" t="str">
        <f xml:space="preserve"> _xlfn.XLOOKUP(H10304, 'Customers'!B:B, 'Customers'!A:A)</f>
        <v>CUST_508</v>
      </c>
      <c r="B10304" t="str">
        <f>_xlfn.XLOOKUP(L10304, Products!C:C, Products!A:A)</f>
        <v>PROD_4</v>
      </c>
      <c r="C10304">
        <v>10303</v>
      </c>
      <c r="D10304" s="2" t="s">
        <v>1547</v>
      </c>
      <c r="E10304">
        <f>YEAR(Orders[[#This Row],[Order_Date]])</f>
        <v>2023</v>
      </c>
      <c r="F10304">
        <f>MONTH(Orders[[#This Row],[Order_Date]])</f>
        <v>9</v>
      </c>
      <c r="G10304" s="2" t="s">
        <v>391</v>
      </c>
      <c r="H10304" t="s">
        <v>1173</v>
      </c>
      <c r="I10304" t="s">
        <v>14</v>
      </c>
      <c r="J10304" t="s">
        <v>15</v>
      </c>
      <c r="K10304" t="s">
        <v>34</v>
      </c>
      <c r="L10304" t="s">
        <v>35</v>
      </c>
      <c r="M10304" s="1">
        <v>1501.26</v>
      </c>
      <c r="N10304" s="1">
        <v>104.2</v>
      </c>
      <c r="O10304">
        <v>0.01</v>
      </c>
    </row>
    <row r="10305" spans="1:15" x14ac:dyDescent="0.3">
      <c r="A10305" t="str">
        <f xml:space="preserve"> _xlfn.XLOOKUP(H10305, 'Customers'!B:B, 'Customers'!A:A)</f>
        <v>CUST_685</v>
      </c>
      <c r="B10305" t="str">
        <f>_xlfn.XLOOKUP(L10305, Products!C:C, Products!A:A)</f>
        <v>PROD_3</v>
      </c>
      <c r="C10305">
        <v>10304</v>
      </c>
      <c r="D10305" s="2" t="s">
        <v>143</v>
      </c>
      <c r="E10305">
        <f>YEAR(Orders[[#This Row],[Order_Date]])</f>
        <v>2023</v>
      </c>
      <c r="F10305">
        <f>MONTH(Orders[[#This Row],[Order_Date]])</f>
        <v>8</v>
      </c>
      <c r="G10305" s="2" t="s">
        <v>149</v>
      </c>
      <c r="H10305" t="s">
        <v>1421</v>
      </c>
      <c r="I10305" t="s">
        <v>32</v>
      </c>
      <c r="J10305" t="s">
        <v>22</v>
      </c>
      <c r="K10305" t="s">
        <v>27</v>
      </c>
      <c r="L10305" t="s">
        <v>28</v>
      </c>
      <c r="M10305" s="1">
        <v>6496.46</v>
      </c>
      <c r="N10305" s="1">
        <v>1684.02</v>
      </c>
      <c r="O10305">
        <v>0.09</v>
      </c>
    </row>
    <row r="10306" spans="1:15" x14ac:dyDescent="0.3">
      <c r="A10306" t="str">
        <f xml:space="preserve"> _xlfn.XLOOKUP(H10306, 'Customers'!B:B, 'Customers'!A:A)</f>
        <v>CUST_193</v>
      </c>
      <c r="B10306" t="str">
        <f>_xlfn.XLOOKUP(L10306, Products!C:C, Products!A:A)</f>
        <v>PROD_4</v>
      </c>
      <c r="C10306">
        <v>10305</v>
      </c>
      <c r="D10306" s="2" t="s">
        <v>1022</v>
      </c>
      <c r="E10306">
        <f>YEAR(Orders[[#This Row],[Order_Date]])</f>
        <v>2023</v>
      </c>
      <c r="F10306">
        <f>MONTH(Orders[[#This Row],[Order_Date]])</f>
        <v>2</v>
      </c>
      <c r="G10306" s="2" t="s">
        <v>262</v>
      </c>
      <c r="H10306" t="s">
        <v>555</v>
      </c>
      <c r="I10306" t="s">
        <v>14</v>
      </c>
      <c r="J10306" t="s">
        <v>15</v>
      </c>
      <c r="K10306" t="s">
        <v>34</v>
      </c>
      <c r="L10306" t="s">
        <v>35</v>
      </c>
      <c r="M10306" s="1">
        <v>8062.33</v>
      </c>
      <c r="N10306" s="1">
        <v>403.93</v>
      </c>
      <c r="O10306">
        <v>0.27</v>
      </c>
    </row>
    <row r="10307" spans="1:15" x14ac:dyDescent="0.3">
      <c r="A10307" t="str">
        <f xml:space="preserve"> _xlfn.XLOOKUP(H10307, 'Customers'!B:B, 'Customers'!A:A)</f>
        <v>CUST_442</v>
      </c>
      <c r="B10307" t="str">
        <f>_xlfn.XLOOKUP(L10307, Products!C:C, Products!A:A)</f>
        <v>PROD_6</v>
      </c>
      <c r="C10307">
        <v>10306</v>
      </c>
      <c r="D10307" s="2" t="s">
        <v>843</v>
      </c>
      <c r="E10307">
        <f>YEAR(Orders[[#This Row],[Order_Date]])</f>
        <v>2023</v>
      </c>
      <c r="F10307">
        <f>MONTH(Orders[[#This Row],[Order_Date]])</f>
        <v>6</v>
      </c>
      <c r="G10307" s="2" t="s">
        <v>176</v>
      </c>
      <c r="H10307" t="s">
        <v>1059</v>
      </c>
      <c r="I10307" t="s">
        <v>32</v>
      </c>
      <c r="J10307" t="s">
        <v>65</v>
      </c>
      <c r="K10307" t="s">
        <v>34</v>
      </c>
      <c r="L10307" t="s">
        <v>52</v>
      </c>
      <c r="M10307" s="1">
        <v>9706.39</v>
      </c>
      <c r="N10307" s="1">
        <v>-73.59</v>
      </c>
      <c r="O10307">
        <v>0.17</v>
      </c>
    </row>
    <row r="10308" spans="1:15" x14ac:dyDescent="0.3">
      <c r="A10308" t="str">
        <f xml:space="preserve"> _xlfn.XLOOKUP(H10308, 'Customers'!B:B, 'Customers'!A:A)</f>
        <v>CUST_324</v>
      </c>
      <c r="B10308" t="str">
        <f>_xlfn.XLOOKUP(L10308, Products!C:C, Products!A:A)</f>
        <v>PROD_1</v>
      </c>
      <c r="C10308">
        <v>10307</v>
      </c>
      <c r="D10308" s="2" t="s">
        <v>266</v>
      </c>
      <c r="E10308">
        <f>YEAR(Orders[[#This Row],[Order_Date]])</f>
        <v>2023</v>
      </c>
      <c r="F10308">
        <f>MONTH(Orders[[#This Row],[Order_Date]])</f>
        <v>2</v>
      </c>
      <c r="G10308" s="2" t="s">
        <v>1058</v>
      </c>
      <c r="H10308" t="s">
        <v>844</v>
      </c>
      <c r="I10308" t="s">
        <v>14</v>
      </c>
      <c r="J10308" t="s">
        <v>22</v>
      </c>
      <c r="K10308" t="s">
        <v>27</v>
      </c>
      <c r="L10308" t="s">
        <v>17</v>
      </c>
      <c r="M10308" s="1">
        <v>9614.7199999999993</v>
      </c>
      <c r="N10308" s="1">
        <v>-309.99</v>
      </c>
      <c r="O10308">
        <v>0.28000000000000003</v>
      </c>
    </row>
    <row r="10309" spans="1:15" x14ac:dyDescent="0.3">
      <c r="A10309" t="str">
        <f xml:space="preserve"> _xlfn.XLOOKUP(H10309, 'Customers'!B:B, 'Customers'!A:A)</f>
        <v>CUST_704</v>
      </c>
      <c r="B10309" t="str">
        <f>_xlfn.XLOOKUP(L10309, Products!C:C, Products!A:A)</f>
        <v>PROD_1</v>
      </c>
      <c r="C10309">
        <v>10308</v>
      </c>
      <c r="D10309" s="2" t="s">
        <v>275</v>
      </c>
      <c r="E10309">
        <f>YEAR(Orders[[#This Row],[Order_Date]])</f>
        <v>2022</v>
      </c>
      <c r="F10309">
        <f>MONTH(Orders[[#This Row],[Order_Date]])</f>
        <v>1</v>
      </c>
      <c r="G10309" s="2" t="s">
        <v>795</v>
      </c>
      <c r="H10309" t="s">
        <v>1443</v>
      </c>
      <c r="I10309" t="s">
        <v>14</v>
      </c>
      <c r="J10309" t="s">
        <v>22</v>
      </c>
      <c r="K10309" t="s">
        <v>16</v>
      </c>
      <c r="L10309" t="s">
        <v>17</v>
      </c>
      <c r="M10309" s="1">
        <v>9996.84</v>
      </c>
      <c r="N10309" s="1">
        <v>2700.71</v>
      </c>
      <c r="O10309">
        <v>0.16</v>
      </c>
    </row>
    <row r="10310" spans="1:15" x14ac:dyDescent="0.3">
      <c r="A10310" t="str">
        <f xml:space="preserve"> _xlfn.XLOOKUP(H10310, 'Customers'!B:B, 'Customers'!A:A)</f>
        <v>CUST_729</v>
      </c>
      <c r="B10310" t="str">
        <f>_xlfn.XLOOKUP(L10310, Products!C:C, Products!A:A)</f>
        <v>PROD_6</v>
      </c>
      <c r="C10310">
        <v>10309</v>
      </c>
      <c r="D10310" s="2" t="s">
        <v>1328</v>
      </c>
      <c r="E10310">
        <f>YEAR(Orders[[#This Row],[Order_Date]])</f>
        <v>2023</v>
      </c>
      <c r="F10310">
        <f>MONTH(Orders[[#This Row],[Order_Date]])</f>
        <v>4</v>
      </c>
      <c r="G10310" s="2" t="s">
        <v>827</v>
      </c>
      <c r="H10310" t="s">
        <v>1471</v>
      </c>
      <c r="I10310" t="s">
        <v>14</v>
      </c>
      <c r="J10310" t="s">
        <v>22</v>
      </c>
      <c r="K10310" t="s">
        <v>34</v>
      </c>
      <c r="L10310" t="s">
        <v>52</v>
      </c>
      <c r="M10310" s="1">
        <v>1287.45</v>
      </c>
      <c r="N10310" s="1">
        <v>-91.52</v>
      </c>
      <c r="O10310">
        <v>0.03</v>
      </c>
    </row>
    <row r="10311" spans="1:15" x14ac:dyDescent="0.3">
      <c r="A10311" t="str">
        <f xml:space="preserve"> _xlfn.XLOOKUP(H10311, 'Customers'!B:B, 'Customers'!A:A)</f>
        <v>CUST_12</v>
      </c>
      <c r="B10311" t="str">
        <f>_xlfn.XLOOKUP(L10311, Products!C:C, Products!A:A)</f>
        <v>PROD_1</v>
      </c>
      <c r="C10311">
        <v>10310</v>
      </c>
      <c r="D10311" s="2" t="s">
        <v>311</v>
      </c>
      <c r="E10311">
        <f>YEAR(Orders[[#This Row],[Order_Date]])</f>
        <v>2023</v>
      </c>
      <c r="F10311">
        <f>MONTH(Orders[[#This Row],[Order_Date]])</f>
        <v>6</v>
      </c>
      <c r="G10311" s="2" t="s">
        <v>226</v>
      </c>
      <c r="H10311" t="s">
        <v>61</v>
      </c>
      <c r="I10311" t="s">
        <v>14</v>
      </c>
      <c r="J10311" t="s">
        <v>33</v>
      </c>
      <c r="K10311" t="s">
        <v>16</v>
      </c>
      <c r="L10311" t="s">
        <v>17</v>
      </c>
      <c r="M10311" s="1">
        <v>5723.32</v>
      </c>
      <c r="N10311" s="1">
        <v>-15.53</v>
      </c>
      <c r="O10311">
        <v>0.04</v>
      </c>
    </row>
    <row r="10312" spans="1:15" x14ac:dyDescent="0.3">
      <c r="A10312" t="str">
        <f xml:space="preserve"> _xlfn.XLOOKUP(H10312, 'Customers'!B:B, 'Customers'!A:A)</f>
        <v>CUST_710</v>
      </c>
      <c r="B10312" t="str">
        <f>_xlfn.XLOOKUP(L10312, Products!C:C, Products!A:A)</f>
        <v>PROD_3</v>
      </c>
      <c r="C10312">
        <v>10311</v>
      </c>
      <c r="D10312" s="2" t="s">
        <v>511</v>
      </c>
      <c r="E10312">
        <f>YEAR(Orders[[#This Row],[Order_Date]])</f>
        <v>2022</v>
      </c>
      <c r="F10312">
        <f>MONTH(Orders[[#This Row],[Order_Date]])</f>
        <v>6</v>
      </c>
      <c r="G10312" s="2" t="s">
        <v>791</v>
      </c>
      <c r="H10312" t="s">
        <v>1449</v>
      </c>
      <c r="I10312" t="s">
        <v>14</v>
      </c>
      <c r="J10312" t="s">
        <v>33</v>
      </c>
      <c r="K10312" t="s">
        <v>27</v>
      </c>
      <c r="L10312" t="s">
        <v>28</v>
      </c>
      <c r="M10312" s="1">
        <v>2678.57</v>
      </c>
      <c r="N10312" s="1">
        <v>438.29</v>
      </c>
      <c r="O10312">
        <v>0.17</v>
      </c>
    </row>
    <row r="10313" spans="1:15" x14ac:dyDescent="0.3">
      <c r="A10313" t="str">
        <f xml:space="preserve"> _xlfn.XLOOKUP(H10313, 'Customers'!B:B, 'Customers'!A:A)</f>
        <v>CUST_703</v>
      </c>
      <c r="B10313" t="str">
        <f>_xlfn.XLOOKUP(L10313, Products!C:C, Products!A:A)</f>
        <v>PROD_5</v>
      </c>
      <c r="C10313">
        <v>10312</v>
      </c>
      <c r="D10313" s="2" t="s">
        <v>1272</v>
      </c>
      <c r="E10313">
        <f>YEAR(Orders[[#This Row],[Order_Date]])</f>
        <v>2023</v>
      </c>
      <c r="F10313">
        <f>MONTH(Orders[[#This Row],[Order_Date]])</f>
        <v>3</v>
      </c>
      <c r="G10313" s="2" t="s">
        <v>963</v>
      </c>
      <c r="H10313" t="s">
        <v>1442</v>
      </c>
      <c r="I10313" t="s">
        <v>21</v>
      </c>
      <c r="J10313" t="s">
        <v>65</v>
      </c>
      <c r="K10313" t="s">
        <v>34</v>
      </c>
      <c r="L10313" t="s">
        <v>39</v>
      </c>
      <c r="M10313" s="1">
        <v>7647.59</v>
      </c>
      <c r="N10313" s="1">
        <v>441.84</v>
      </c>
      <c r="O10313">
        <v>0.27</v>
      </c>
    </row>
    <row r="10314" spans="1:15" x14ac:dyDescent="0.3">
      <c r="A10314" t="str">
        <f xml:space="preserve"> _xlfn.XLOOKUP(H10314, 'Customers'!B:B, 'Customers'!A:A)</f>
        <v>CUST_261</v>
      </c>
      <c r="B10314" t="str">
        <f>_xlfn.XLOOKUP(L10314, Products!C:C, Products!A:A)</f>
        <v>PROD_6</v>
      </c>
      <c r="C10314">
        <v>10313</v>
      </c>
      <c r="D10314" s="2" t="s">
        <v>800</v>
      </c>
      <c r="E10314">
        <f>YEAR(Orders[[#This Row],[Order_Date]])</f>
        <v>2022</v>
      </c>
      <c r="F10314">
        <f>MONTH(Orders[[#This Row],[Order_Date]])</f>
        <v>11</v>
      </c>
      <c r="G10314" s="2" t="s">
        <v>707</v>
      </c>
      <c r="H10314" t="s">
        <v>711</v>
      </c>
      <c r="I10314" t="s">
        <v>32</v>
      </c>
      <c r="J10314" t="s">
        <v>65</v>
      </c>
      <c r="K10314" t="s">
        <v>34</v>
      </c>
      <c r="L10314" t="s">
        <v>52</v>
      </c>
      <c r="M10314" s="1">
        <v>1749.71</v>
      </c>
      <c r="N10314" s="1">
        <v>280.37</v>
      </c>
      <c r="O10314">
        <v>0.22</v>
      </c>
    </row>
    <row r="10315" spans="1:15" x14ac:dyDescent="0.3">
      <c r="A10315" t="str">
        <f xml:space="preserve"> _xlfn.XLOOKUP(H10315, 'Customers'!B:B, 'Customers'!A:A)</f>
        <v>CUST_295</v>
      </c>
      <c r="B10315" t="str">
        <f>_xlfn.XLOOKUP(L10315, Products!C:C, Products!A:A)</f>
        <v>PROD_5</v>
      </c>
      <c r="C10315">
        <v>10314</v>
      </c>
      <c r="D10315" s="2" t="s">
        <v>305</v>
      </c>
      <c r="E10315">
        <f>YEAR(Orders[[#This Row],[Order_Date]])</f>
        <v>2022</v>
      </c>
      <c r="F10315">
        <f>MONTH(Orders[[#This Row],[Order_Date]])</f>
        <v>6</v>
      </c>
      <c r="G10315" s="2" t="s">
        <v>518</v>
      </c>
      <c r="H10315" t="s">
        <v>780</v>
      </c>
      <c r="I10315" t="s">
        <v>14</v>
      </c>
      <c r="J10315" t="s">
        <v>65</v>
      </c>
      <c r="K10315" t="s">
        <v>34</v>
      </c>
      <c r="L10315" t="s">
        <v>39</v>
      </c>
      <c r="M10315" s="1">
        <v>1321.47</v>
      </c>
      <c r="N10315" s="1">
        <v>75.53</v>
      </c>
      <c r="O10315">
        <v>0.14000000000000001</v>
      </c>
    </row>
    <row r="10316" spans="1:15" x14ac:dyDescent="0.3">
      <c r="A10316" t="str">
        <f xml:space="preserve"> _xlfn.XLOOKUP(H10316, 'Customers'!B:B, 'Customers'!A:A)</f>
        <v>CUST_861</v>
      </c>
      <c r="B10316" t="str">
        <f>_xlfn.XLOOKUP(L10316, Products!C:C, Products!A:A)</f>
        <v>PROD_7</v>
      </c>
      <c r="C10316">
        <v>10315</v>
      </c>
      <c r="D10316" s="2" t="s">
        <v>761</v>
      </c>
      <c r="E10316">
        <f>YEAR(Orders[[#This Row],[Order_Date]])</f>
        <v>2022</v>
      </c>
      <c r="F10316">
        <f>MONTH(Orders[[#This Row],[Order_Date]])</f>
        <v>8</v>
      </c>
      <c r="G10316" s="2" t="s">
        <v>811</v>
      </c>
      <c r="H10316" t="s">
        <v>1614</v>
      </c>
      <c r="I10316" t="s">
        <v>32</v>
      </c>
      <c r="J10316" t="s">
        <v>15</v>
      </c>
      <c r="K10316" t="s">
        <v>16</v>
      </c>
      <c r="L10316" t="s">
        <v>66</v>
      </c>
      <c r="M10316" s="1">
        <v>9661.2099999999991</v>
      </c>
      <c r="N10316" s="1">
        <v>270.97000000000003</v>
      </c>
      <c r="O10316">
        <v>0.27</v>
      </c>
    </row>
    <row r="10317" spans="1:15" x14ac:dyDescent="0.3">
      <c r="A10317" t="str">
        <f xml:space="preserve"> _xlfn.XLOOKUP(H10317, 'Customers'!B:B, 'Customers'!A:A)</f>
        <v>CUST_890</v>
      </c>
      <c r="B10317" t="str">
        <f>_xlfn.XLOOKUP(L10317, Products!C:C, Products!A:A)</f>
        <v>PROD_1</v>
      </c>
      <c r="C10317">
        <v>10316</v>
      </c>
      <c r="D10317" s="2" t="s">
        <v>571</v>
      </c>
      <c r="E10317">
        <f>YEAR(Orders[[#This Row],[Order_Date]])</f>
        <v>2023</v>
      </c>
      <c r="F10317">
        <f>MONTH(Orders[[#This Row],[Order_Date]])</f>
        <v>6</v>
      </c>
      <c r="G10317" s="2" t="s">
        <v>836</v>
      </c>
      <c r="H10317" t="s">
        <v>1647</v>
      </c>
      <c r="I10317" t="s">
        <v>14</v>
      </c>
      <c r="J10317" t="s">
        <v>33</v>
      </c>
      <c r="K10317" t="s">
        <v>16</v>
      </c>
      <c r="L10317" t="s">
        <v>17</v>
      </c>
      <c r="M10317" s="1">
        <v>9675.43</v>
      </c>
      <c r="N10317" s="1">
        <v>1671.3</v>
      </c>
      <c r="O10317">
        <v>0.3</v>
      </c>
    </row>
    <row r="10318" spans="1:15" x14ac:dyDescent="0.3">
      <c r="A10318" t="str">
        <f xml:space="preserve"> _xlfn.XLOOKUP(H10318, 'Customers'!B:B, 'Customers'!A:A)</f>
        <v>CUST_950</v>
      </c>
      <c r="B10318" t="str">
        <f>_xlfn.XLOOKUP(L10318, Products!C:C, Products!A:A)</f>
        <v>PROD_2</v>
      </c>
      <c r="C10318">
        <v>10317</v>
      </c>
      <c r="D10318" s="2" t="s">
        <v>1638</v>
      </c>
      <c r="E10318">
        <f>YEAR(Orders[[#This Row],[Order_Date]])</f>
        <v>2023</v>
      </c>
      <c r="F10318">
        <f>MONTH(Orders[[#This Row],[Order_Date]])</f>
        <v>1</v>
      </c>
      <c r="G10318" s="2" t="s">
        <v>25</v>
      </c>
      <c r="H10318" t="s">
        <v>1711</v>
      </c>
      <c r="I10318" t="s">
        <v>21</v>
      </c>
      <c r="J10318" t="s">
        <v>33</v>
      </c>
      <c r="K10318" t="s">
        <v>16</v>
      </c>
      <c r="L10318" t="s">
        <v>23</v>
      </c>
      <c r="M10318" s="1">
        <v>7605.54</v>
      </c>
      <c r="N10318" s="1">
        <v>-58.5</v>
      </c>
      <c r="O10318">
        <v>0.08</v>
      </c>
    </row>
    <row r="10319" spans="1:15" x14ac:dyDescent="0.3">
      <c r="A10319" t="str">
        <f xml:space="preserve"> _xlfn.XLOOKUP(H10319, 'Customers'!B:B, 'Customers'!A:A)</f>
        <v>CUST_726</v>
      </c>
      <c r="B10319" t="str">
        <f>_xlfn.XLOOKUP(L10319, Products!C:C, Products!A:A)</f>
        <v>PROD_1</v>
      </c>
      <c r="C10319">
        <v>10318</v>
      </c>
      <c r="D10319" s="2" t="s">
        <v>30</v>
      </c>
      <c r="E10319">
        <f>YEAR(Orders[[#This Row],[Order_Date]])</f>
        <v>2023</v>
      </c>
      <c r="F10319">
        <f>MONTH(Orders[[#This Row],[Order_Date]])</f>
        <v>5</v>
      </c>
      <c r="G10319" s="2" t="s">
        <v>1248</v>
      </c>
      <c r="H10319" t="s">
        <v>1468</v>
      </c>
      <c r="I10319" t="s">
        <v>14</v>
      </c>
      <c r="J10319" t="s">
        <v>22</v>
      </c>
      <c r="K10319" t="s">
        <v>16</v>
      </c>
      <c r="L10319" t="s">
        <v>17</v>
      </c>
      <c r="M10319" s="1">
        <v>9996.44</v>
      </c>
      <c r="N10319" s="1">
        <v>-774.87</v>
      </c>
      <c r="O10319">
        <v>0.13</v>
      </c>
    </row>
    <row r="10320" spans="1:15" x14ac:dyDescent="0.3">
      <c r="A10320" t="str">
        <f xml:space="preserve"> _xlfn.XLOOKUP(H10320, 'Customers'!B:B, 'Customers'!A:A)</f>
        <v>CUST_572</v>
      </c>
      <c r="B10320" t="str">
        <f>_xlfn.XLOOKUP(L10320, Products!C:C, Products!A:A)</f>
        <v>PROD_6</v>
      </c>
      <c r="C10320">
        <v>10319</v>
      </c>
      <c r="D10320" s="2" t="s">
        <v>481</v>
      </c>
      <c r="E10320">
        <f>YEAR(Orders[[#This Row],[Order_Date]])</f>
        <v>2023</v>
      </c>
      <c r="F10320">
        <f>MONTH(Orders[[#This Row],[Order_Date]])</f>
        <v>7</v>
      </c>
      <c r="G10320" s="2" t="s">
        <v>980</v>
      </c>
      <c r="H10320" t="s">
        <v>1268</v>
      </c>
      <c r="I10320" t="s">
        <v>21</v>
      </c>
      <c r="J10320" t="s">
        <v>33</v>
      </c>
      <c r="K10320" t="s">
        <v>34</v>
      </c>
      <c r="L10320" t="s">
        <v>52</v>
      </c>
      <c r="M10320" s="1">
        <v>8029.07</v>
      </c>
      <c r="N10320" s="1">
        <v>1107.94</v>
      </c>
      <c r="O10320">
        <v>0.3</v>
      </c>
    </row>
    <row r="10321" spans="1:15" x14ac:dyDescent="0.3">
      <c r="A10321" t="str">
        <f xml:space="preserve"> _xlfn.XLOOKUP(H10321, 'Customers'!B:B, 'Customers'!A:A)</f>
        <v>CUST_674</v>
      </c>
      <c r="B10321" t="str">
        <f>_xlfn.XLOOKUP(L10321, Products!C:C, Products!A:A)</f>
        <v>PROD_1</v>
      </c>
      <c r="C10321">
        <v>10320</v>
      </c>
      <c r="D10321" s="2" t="s">
        <v>535</v>
      </c>
      <c r="E10321">
        <f>YEAR(Orders[[#This Row],[Order_Date]])</f>
        <v>2022</v>
      </c>
      <c r="F10321">
        <f>MONTH(Orders[[#This Row],[Order_Date]])</f>
        <v>1</v>
      </c>
      <c r="G10321" s="2" t="s">
        <v>1330</v>
      </c>
      <c r="H10321" t="s">
        <v>1406</v>
      </c>
      <c r="I10321" t="s">
        <v>32</v>
      </c>
      <c r="J10321" t="s">
        <v>22</v>
      </c>
      <c r="K10321" t="s">
        <v>27</v>
      </c>
      <c r="L10321" t="s">
        <v>17</v>
      </c>
      <c r="M10321" s="1">
        <v>1718.29</v>
      </c>
      <c r="N10321" s="1">
        <v>-45.42</v>
      </c>
      <c r="O10321">
        <v>0.03</v>
      </c>
    </row>
    <row r="10322" spans="1:15" x14ac:dyDescent="0.3">
      <c r="A10322" t="str">
        <f xml:space="preserve"> _xlfn.XLOOKUP(H10322, 'Customers'!B:B, 'Customers'!A:A)</f>
        <v>CUST_258</v>
      </c>
      <c r="B10322" t="str">
        <f>_xlfn.XLOOKUP(L10322, Products!C:C, Products!A:A)</f>
        <v>PROD_7</v>
      </c>
      <c r="C10322">
        <v>10321</v>
      </c>
      <c r="D10322" s="2" t="s">
        <v>484</v>
      </c>
      <c r="E10322">
        <f>YEAR(Orders[[#This Row],[Order_Date]])</f>
        <v>2022</v>
      </c>
      <c r="F10322">
        <f>MONTH(Orders[[#This Row],[Order_Date]])</f>
        <v>12</v>
      </c>
      <c r="G10322" s="2" t="s">
        <v>971</v>
      </c>
      <c r="H10322" t="s">
        <v>705</v>
      </c>
      <c r="I10322" t="s">
        <v>14</v>
      </c>
      <c r="J10322" t="s">
        <v>22</v>
      </c>
      <c r="K10322" t="s">
        <v>16</v>
      </c>
      <c r="L10322" t="s">
        <v>66</v>
      </c>
      <c r="M10322" s="1">
        <v>8693.7000000000007</v>
      </c>
      <c r="N10322" s="1">
        <v>1219.49</v>
      </c>
      <c r="O10322">
        <v>0.25</v>
      </c>
    </row>
    <row r="10323" spans="1:15" x14ac:dyDescent="0.3">
      <c r="A10323" t="str">
        <f xml:space="preserve"> _xlfn.XLOOKUP(H10323, 'Customers'!B:B, 'Customers'!A:A)</f>
        <v>CUST_360</v>
      </c>
      <c r="B10323" t="str">
        <f>_xlfn.XLOOKUP(L10323, Products!C:C, Products!A:A)</f>
        <v>PROD_7</v>
      </c>
      <c r="C10323">
        <v>10322</v>
      </c>
      <c r="D10323" s="2" t="s">
        <v>80</v>
      </c>
      <c r="E10323">
        <f>YEAR(Orders[[#This Row],[Order_Date]])</f>
        <v>2023</v>
      </c>
      <c r="F10323">
        <f>MONTH(Orders[[#This Row],[Order_Date]])</f>
        <v>11</v>
      </c>
      <c r="G10323" s="2" t="s">
        <v>821</v>
      </c>
      <c r="H10323" t="s">
        <v>903</v>
      </c>
      <c r="I10323" t="s">
        <v>21</v>
      </c>
      <c r="J10323" t="s">
        <v>22</v>
      </c>
      <c r="K10323" t="s">
        <v>16</v>
      </c>
      <c r="L10323" t="s">
        <v>66</v>
      </c>
      <c r="M10323" s="1">
        <v>8488.4500000000007</v>
      </c>
      <c r="N10323" s="1">
        <v>-387.62</v>
      </c>
      <c r="O10323">
        <v>0.28000000000000003</v>
      </c>
    </row>
    <row r="10324" spans="1:15" x14ac:dyDescent="0.3">
      <c r="A10324" t="str">
        <f xml:space="preserve"> _xlfn.XLOOKUP(H10324, 'Customers'!B:B, 'Customers'!A:A)</f>
        <v>CUST_664</v>
      </c>
      <c r="B10324" t="str">
        <f>_xlfn.XLOOKUP(L10324, Products!C:C, Products!A:A)</f>
        <v>PROD_8</v>
      </c>
      <c r="C10324">
        <v>10323</v>
      </c>
      <c r="D10324" s="2" t="s">
        <v>1018</v>
      </c>
      <c r="E10324">
        <f>YEAR(Orders[[#This Row],[Order_Date]])</f>
        <v>2022</v>
      </c>
      <c r="F10324">
        <f>MONTH(Orders[[#This Row],[Order_Date]])</f>
        <v>12</v>
      </c>
      <c r="G10324" s="2" t="s">
        <v>816</v>
      </c>
      <c r="H10324" t="s">
        <v>1393</v>
      </c>
      <c r="I10324" t="s">
        <v>32</v>
      </c>
      <c r="J10324" t="s">
        <v>33</v>
      </c>
      <c r="K10324" t="s">
        <v>27</v>
      </c>
      <c r="L10324" t="s">
        <v>73</v>
      </c>
      <c r="M10324" s="1">
        <v>4318.21</v>
      </c>
      <c r="N10324" s="1">
        <v>-151.49</v>
      </c>
      <c r="O10324">
        <v>0.13</v>
      </c>
    </row>
    <row r="10325" spans="1:15" x14ac:dyDescent="0.3">
      <c r="A10325" t="str">
        <f xml:space="preserve"> _xlfn.XLOOKUP(H10325, 'Customers'!B:B, 'Customers'!A:A)</f>
        <v>CUST_850</v>
      </c>
      <c r="B10325" t="str">
        <f>_xlfn.XLOOKUP(L10325, Products!C:C, Products!A:A)</f>
        <v>PROD_3</v>
      </c>
      <c r="C10325">
        <v>10324</v>
      </c>
      <c r="D10325" s="2" t="s">
        <v>575</v>
      </c>
      <c r="E10325">
        <f>YEAR(Orders[[#This Row],[Order_Date]])</f>
        <v>2022</v>
      </c>
      <c r="F10325">
        <f>MONTH(Orders[[#This Row],[Order_Date]])</f>
        <v>11</v>
      </c>
      <c r="G10325" s="2" t="s">
        <v>406</v>
      </c>
      <c r="H10325" t="s">
        <v>1603</v>
      </c>
      <c r="I10325" t="s">
        <v>21</v>
      </c>
      <c r="J10325" t="s">
        <v>33</v>
      </c>
      <c r="K10325" t="s">
        <v>27</v>
      </c>
      <c r="L10325" t="s">
        <v>28</v>
      </c>
      <c r="M10325" s="1">
        <v>9336.43</v>
      </c>
      <c r="N10325" s="1">
        <v>-402.71</v>
      </c>
      <c r="O10325">
        <v>0.05</v>
      </c>
    </row>
    <row r="10326" spans="1:15" x14ac:dyDescent="0.3">
      <c r="A10326" t="str">
        <f xml:space="preserve"> _xlfn.XLOOKUP(H10326, 'Customers'!B:B, 'Customers'!A:A)</f>
        <v>CUST_485</v>
      </c>
      <c r="B10326" t="str">
        <f>_xlfn.XLOOKUP(L10326, Products!C:C, Products!A:A)</f>
        <v>PROD_1</v>
      </c>
      <c r="C10326">
        <v>10325</v>
      </c>
      <c r="D10326" s="2" t="s">
        <v>556</v>
      </c>
      <c r="E10326">
        <f>YEAR(Orders[[#This Row],[Order_Date]])</f>
        <v>2022</v>
      </c>
      <c r="F10326">
        <f>MONTH(Orders[[#This Row],[Order_Date]])</f>
        <v>4</v>
      </c>
      <c r="G10326" s="2" t="s">
        <v>655</v>
      </c>
      <c r="H10326" t="s">
        <v>1128</v>
      </c>
      <c r="I10326" t="s">
        <v>32</v>
      </c>
      <c r="J10326" t="s">
        <v>65</v>
      </c>
      <c r="K10326" t="s">
        <v>27</v>
      </c>
      <c r="L10326" t="s">
        <v>17</v>
      </c>
      <c r="M10326" s="1">
        <v>2033.79</v>
      </c>
      <c r="N10326" s="1">
        <v>-180.81</v>
      </c>
      <c r="O10326">
        <v>0.24</v>
      </c>
    </row>
    <row r="10327" spans="1:15" x14ac:dyDescent="0.3">
      <c r="A10327" t="str">
        <f xml:space="preserve"> _xlfn.XLOOKUP(H10327, 'Customers'!B:B, 'Customers'!A:A)</f>
        <v>CUST_160</v>
      </c>
      <c r="B10327" t="str">
        <f>_xlfn.XLOOKUP(L10327, Products!C:C, Products!A:A)</f>
        <v>PROD_1</v>
      </c>
      <c r="C10327">
        <v>10326</v>
      </c>
      <c r="D10327" s="2" t="s">
        <v>960</v>
      </c>
      <c r="E10327">
        <f>YEAR(Orders[[#This Row],[Order_Date]])</f>
        <v>2022</v>
      </c>
      <c r="F10327">
        <f>MONTH(Orders[[#This Row],[Order_Date]])</f>
        <v>4</v>
      </c>
      <c r="G10327" s="2" t="s">
        <v>961</v>
      </c>
      <c r="H10327" t="s">
        <v>470</v>
      </c>
      <c r="I10327" t="s">
        <v>14</v>
      </c>
      <c r="J10327" t="s">
        <v>22</v>
      </c>
      <c r="K10327" t="s">
        <v>27</v>
      </c>
      <c r="L10327" t="s">
        <v>17</v>
      </c>
      <c r="M10327" s="1">
        <v>4320.42</v>
      </c>
      <c r="N10327" s="1">
        <v>814.57</v>
      </c>
      <c r="O10327">
        <v>0.04</v>
      </c>
    </row>
    <row r="10328" spans="1:15" x14ac:dyDescent="0.3">
      <c r="A10328" t="str">
        <f xml:space="preserve"> _xlfn.XLOOKUP(H10328, 'Customers'!B:B, 'Customers'!A:A)</f>
        <v>CUST_12</v>
      </c>
      <c r="B10328" t="str">
        <f>_xlfn.XLOOKUP(L10328, Products!C:C, Products!A:A)</f>
        <v>PROD_7</v>
      </c>
      <c r="C10328">
        <v>10327</v>
      </c>
      <c r="D10328" s="2" t="s">
        <v>669</v>
      </c>
      <c r="E10328">
        <f>YEAR(Orders[[#This Row],[Order_Date]])</f>
        <v>2023</v>
      </c>
      <c r="F10328">
        <f>MONTH(Orders[[#This Row],[Order_Date]])</f>
        <v>8</v>
      </c>
      <c r="G10328" s="2" t="s">
        <v>588</v>
      </c>
      <c r="H10328" t="s">
        <v>61</v>
      </c>
      <c r="I10328" t="s">
        <v>14</v>
      </c>
      <c r="J10328" t="s">
        <v>65</v>
      </c>
      <c r="K10328" t="s">
        <v>16</v>
      </c>
      <c r="L10328" t="s">
        <v>66</v>
      </c>
      <c r="M10328" s="1">
        <v>550.15</v>
      </c>
      <c r="N10328" s="1">
        <v>-38.85</v>
      </c>
      <c r="O10328">
        <v>0.06</v>
      </c>
    </row>
    <row r="10329" spans="1:15" x14ac:dyDescent="0.3">
      <c r="A10329" t="str">
        <f xml:space="preserve"> _xlfn.XLOOKUP(H10329, 'Customers'!B:B, 'Customers'!A:A)</f>
        <v>CUST_977</v>
      </c>
      <c r="B10329" t="str">
        <f>_xlfn.XLOOKUP(L10329, Products!C:C, Products!A:A)</f>
        <v>PROD_1</v>
      </c>
      <c r="C10329">
        <v>10328</v>
      </c>
      <c r="D10329" s="2" t="s">
        <v>266</v>
      </c>
      <c r="E10329">
        <f>YEAR(Orders[[#This Row],[Order_Date]])</f>
        <v>2023</v>
      </c>
      <c r="F10329">
        <f>MONTH(Orders[[#This Row],[Order_Date]])</f>
        <v>2</v>
      </c>
      <c r="G10329" s="2" t="s">
        <v>359</v>
      </c>
      <c r="H10329" t="s">
        <v>1740</v>
      </c>
      <c r="I10329" t="s">
        <v>21</v>
      </c>
      <c r="J10329" t="s">
        <v>15</v>
      </c>
      <c r="K10329" t="s">
        <v>16</v>
      </c>
      <c r="L10329" t="s">
        <v>17</v>
      </c>
      <c r="M10329" s="1">
        <v>255</v>
      </c>
      <c r="N10329" s="1">
        <v>-11.92</v>
      </c>
      <c r="O10329">
        <v>0.06</v>
      </c>
    </row>
    <row r="10330" spans="1:15" x14ac:dyDescent="0.3">
      <c r="A10330" t="str">
        <f xml:space="preserve"> _xlfn.XLOOKUP(H10330, 'Customers'!B:B, 'Customers'!A:A)</f>
        <v>CUST_203</v>
      </c>
      <c r="B10330" t="str">
        <f>_xlfn.XLOOKUP(L10330, Products!C:C, Products!A:A)</f>
        <v>PROD_8</v>
      </c>
      <c r="C10330">
        <v>10329</v>
      </c>
      <c r="D10330" s="2" t="s">
        <v>825</v>
      </c>
      <c r="E10330">
        <f>YEAR(Orders[[#This Row],[Order_Date]])</f>
        <v>2023</v>
      </c>
      <c r="F10330">
        <f>MONTH(Orders[[#This Row],[Order_Date]])</f>
        <v>6</v>
      </c>
      <c r="G10330" s="2" t="s">
        <v>1056</v>
      </c>
      <c r="H10330" t="s">
        <v>581</v>
      </c>
      <c r="I10330" t="s">
        <v>32</v>
      </c>
      <c r="J10330" t="s">
        <v>15</v>
      </c>
      <c r="K10330" t="s">
        <v>27</v>
      </c>
      <c r="L10330" t="s">
        <v>73</v>
      </c>
      <c r="M10330" s="1">
        <v>9646.61</v>
      </c>
      <c r="N10330" s="1">
        <v>1958.09</v>
      </c>
      <c r="O10330">
        <v>0.06</v>
      </c>
    </row>
    <row r="10331" spans="1:15" x14ac:dyDescent="0.3">
      <c r="A10331" t="str">
        <f xml:space="preserve"> _xlfn.XLOOKUP(H10331, 'Customers'!B:B, 'Customers'!A:A)</f>
        <v>CUST_412</v>
      </c>
      <c r="B10331" t="str">
        <f>_xlfn.XLOOKUP(L10331, Products!C:C, Products!A:A)</f>
        <v>PROD_8</v>
      </c>
      <c r="C10331">
        <v>10330</v>
      </c>
      <c r="D10331" s="2" t="s">
        <v>904</v>
      </c>
      <c r="E10331">
        <f>YEAR(Orders[[#This Row],[Order_Date]])</f>
        <v>2023</v>
      </c>
      <c r="F10331">
        <f>MONTH(Orders[[#This Row],[Order_Date]])</f>
        <v>5</v>
      </c>
      <c r="G10331" s="2" t="s">
        <v>426</v>
      </c>
      <c r="H10331" t="s">
        <v>1001</v>
      </c>
      <c r="I10331" t="s">
        <v>21</v>
      </c>
      <c r="J10331" t="s">
        <v>15</v>
      </c>
      <c r="K10331" t="s">
        <v>27</v>
      </c>
      <c r="L10331" t="s">
        <v>73</v>
      </c>
      <c r="M10331" s="1">
        <v>1611.11</v>
      </c>
      <c r="N10331" s="1">
        <v>-157.94</v>
      </c>
      <c r="O10331">
        <v>0.21</v>
      </c>
    </row>
    <row r="10332" spans="1:15" x14ac:dyDescent="0.3">
      <c r="A10332" t="str">
        <f xml:space="preserve"> _xlfn.XLOOKUP(H10332, 'Customers'!B:B, 'Customers'!A:A)</f>
        <v>CUST_381</v>
      </c>
      <c r="B10332" t="str">
        <f>_xlfn.XLOOKUP(L10332, Products!C:C, Products!A:A)</f>
        <v>PROD_1</v>
      </c>
      <c r="C10332">
        <v>10331</v>
      </c>
      <c r="D10332" s="2" t="s">
        <v>1246</v>
      </c>
      <c r="E10332">
        <f>YEAR(Orders[[#This Row],[Order_Date]])</f>
        <v>2023</v>
      </c>
      <c r="F10332">
        <f>MONTH(Orders[[#This Row],[Order_Date]])</f>
        <v>6</v>
      </c>
      <c r="G10332" s="2" t="s">
        <v>1056</v>
      </c>
      <c r="H10332" t="s">
        <v>946</v>
      </c>
      <c r="I10332" t="s">
        <v>14</v>
      </c>
      <c r="J10332" t="s">
        <v>33</v>
      </c>
      <c r="K10332" t="s">
        <v>16</v>
      </c>
      <c r="L10332" t="s">
        <v>17</v>
      </c>
      <c r="M10332" s="1">
        <v>2757.2</v>
      </c>
      <c r="N10332" s="1">
        <v>344.39</v>
      </c>
      <c r="O10332">
        <v>0.23</v>
      </c>
    </row>
    <row r="10333" spans="1:15" x14ac:dyDescent="0.3">
      <c r="A10333" t="str">
        <f xml:space="preserve"> _xlfn.XLOOKUP(H10333, 'Customers'!B:B, 'Customers'!A:A)</f>
        <v>CUST_684</v>
      </c>
      <c r="B10333" t="str">
        <f>_xlfn.XLOOKUP(L10333, Products!C:C, Products!A:A)</f>
        <v>PROD_6</v>
      </c>
      <c r="C10333">
        <v>10332</v>
      </c>
      <c r="D10333" s="2" t="s">
        <v>640</v>
      </c>
      <c r="E10333">
        <f>YEAR(Orders[[#This Row],[Order_Date]])</f>
        <v>2023</v>
      </c>
      <c r="F10333">
        <f>MONTH(Orders[[#This Row],[Order_Date]])</f>
        <v>1</v>
      </c>
      <c r="G10333" s="2" t="s">
        <v>533</v>
      </c>
      <c r="H10333" t="s">
        <v>1420</v>
      </c>
      <c r="I10333" t="s">
        <v>21</v>
      </c>
      <c r="J10333" t="s">
        <v>22</v>
      </c>
      <c r="K10333" t="s">
        <v>34</v>
      </c>
      <c r="L10333" t="s">
        <v>52</v>
      </c>
      <c r="M10333" s="1">
        <v>5873.05</v>
      </c>
      <c r="N10333" s="1">
        <v>-163.63</v>
      </c>
      <c r="O10333">
        <v>0.19</v>
      </c>
    </row>
    <row r="10334" spans="1:15" x14ac:dyDescent="0.3">
      <c r="A10334" t="str">
        <f xml:space="preserve"> _xlfn.XLOOKUP(H10334, 'Customers'!B:B, 'Customers'!A:A)</f>
        <v>CUST_972</v>
      </c>
      <c r="B10334" t="str">
        <f>_xlfn.XLOOKUP(L10334, Products!C:C, Products!A:A)</f>
        <v>PROD_4</v>
      </c>
      <c r="C10334">
        <v>10333</v>
      </c>
      <c r="D10334" s="2" t="s">
        <v>558</v>
      </c>
      <c r="E10334">
        <f>YEAR(Orders[[#This Row],[Order_Date]])</f>
        <v>2023</v>
      </c>
      <c r="F10334">
        <f>MONTH(Orders[[#This Row],[Order_Date]])</f>
        <v>8</v>
      </c>
      <c r="G10334" s="2" t="s">
        <v>352</v>
      </c>
      <c r="H10334" t="s">
        <v>1734</v>
      </c>
      <c r="I10334" t="s">
        <v>14</v>
      </c>
      <c r="J10334" t="s">
        <v>22</v>
      </c>
      <c r="K10334" t="s">
        <v>34</v>
      </c>
      <c r="L10334" t="s">
        <v>35</v>
      </c>
      <c r="M10334" s="1">
        <v>4228.33</v>
      </c>
      <c r="N10334" s="1">
        <v>405.79</v>
      </c>
      <c r="O10334">
        <v>0.04</v>
      </c>
    </row>
    <row r="10335" spans="1:15" x14ac:dyDescent="0.3">
      <c r="A10335" t="str">
        <f xml:space="preserve"> _xlfn.XLOOKUP(H10335, 'Customers'!B:B, 'Customers'!A:A)</f>
        <v>CUST_367</v>
      </c>
      <c r="B10335" t="str">
        <f>_xlfn.XLOOKUP(L10335, Products!C:C, Products!A:A)</f>
        <v>PROD_2</v>
      </c>
      <c r="C10335">
        <v>10334</v>
      </c>
      <c r="D10335" s="2" t="s">
        <v>228</v>
      </c>
      <c r="E10335">
        <f>YEAR(Orders[[#This Row],[Order_Date]])</f>
        <v>2023</v>
      </c>
      <c r="F10335">
        <f>MONTH(Orders[[#This Row],[Order_Date]])</f>
        <v>8</v>
      </c>
      <c r="G10335" s="2" t="s">
        <v>1407</v>
      </c>
      <c r="H10335" t="s">
        <v>917</v>
      </c>
      <c r="I10335" t="s">
        <v>14</v>
      </c>
      <c r="J10335" t="s">
        <v>15</v>
      </c>
      <c r="K10335" t="s">
        <v>16</v>
      </c>
      <c r="L10335" t="s">
        <v>23</v>
      </c>
      <c r="M10335" s="1">
        <v>693.17</v>
      </c>
      <c r="N10335" s="1">
        <v>-26.58</v>
      </c>
      <c r="O10335">
        <v>0.12</v>
      </c>
    </row>
    <row r="10336" spans="1:15" x14ac:dyDescent="0.3">
      <c r="A10336" t="str">
        <f xml:space="preserve"> _xlfn.XLOOKUP(H10336, 'Customers'!B:B, 'Customers'!A:A)</f>
        <v>CUST_425</v>
      </c>
      <c r="B10336" t="str">
        <f>_xlfn.XLOOKUP(L10336, Products!C:C, Products!A:A)</f>
        <v>PROD_1</v>
      </c>
      <c r="C10336">
        <v>10335</v>
      </c>
      <c r="D10336" s="2" t="s">
        <v>623</v>
      </c>
      <c r="E10336">
        <f>YEAR(Orders[[#This Row],[Order_Date]])</f>
        <v>2022</v>
      </c>
      <c r="F10336">
        <f>MONTH(Orders[[#This Row],[Order_Date]])</f>
        <v>12</v>
      </c>
      <c r="G10336" s="2" t="s">
        <v>268</v>
      </c>
      <c r="H10336" t="s">
        <v>1031</v>
      </c>
      <c r="I10336" t="s">
        <v>21</v>
      </c>
      <c r="J10336" t="s">
        <v>33</v>
      </c>
      <c r="K10336" t="s">
        <v>27</v>
      </c>
      <c r="L10336" t="s">
        <v>17</v>
      </c>
      <c r="M10336" s="1">
        <v>8976.83</v>
      </c>
      <c r="N10336" s="1">
        <v>2234.2399999999998</v>
      </c>
      <c r="O10336">
        <v>0.17</v>
      </c>
    </row>
    <row r="10337" spans="1:15" x14ac:dyDescent="0.3">
      <c r="A10337" t="str">
        <f xml:space="preserve"> _xlfn.XLOOKUP(H10337, 'Customers'!B:B, 'Customers'!A:A)</f>
        <v>CUST_729</v>
      </c>
      <c r="B10337" t="str">
        <f>_xlfn.XLOOKUP(L10337, Products!C:C, Products!A:A)</f>
        <v>PROD_1</v>
      </c>
      <c r="C10337">
        <v>10336</v>
      </c>
      <c r="D10337" s="2" t="s">
        <v>640</v>
      </c>
      <c r="E10337">
        <f>YEAR(Orders[[#This Row],[Order_Date]])</f>
        <v>2023</v>
      </c>
      <c r="F10337">
        <f>MONTH(Orders[[#This Row],[Order_Date]])</f>
        <v>1</v>
      </c>
      <c r="G10337" s="2" t="s">
        <v>1638</v>
      </c>
      <c r="H10337" t="s">
        <v>1471</v>
      </c>
      <c r="I10337" t="s">
        <v>14</v>
      </c>
      <c r="J10337" t="s">
        <v>22</v>
      </c>
      <c r="K10337" t="s">
        <v>27</v>
      </c>
      <c r="L10337" t="s">
        <v>17</v>
      </c>
      <c r="M10337" s="1">
        <v>3641.33</v>
      </c>
      <c r="N10337" s="1">
        <v>127.43</v>
      </c>
      <c r="O10337">
        <v>0.19</v>
      </c>
    </row>
    <row r="10338" spans="1:15" x14ac:dyDescent="0.3">
      <c r="A10338" t="str">
        <f xml:space="preserve"> _xlfn.XLOOKUP(H10338, 'Customers'!B:B, 'Customers'!A:A)</f>
        <v>CUST_243</v>
      </c>
      <c r="B10338" t="str">
        <f>_xlfn.XLOOKUP(L10338, Products!C:C, Products!A:A)</f>
        <v>PROD_7</v>
      </c>
      <c r="C10338">
        <v>10337</v>
      </c>
      <c r="D10338" s="2" t="s">
        <v>1094</v>
      </c>
      <c r="E10338">
        <f>YEAR(Orders[[#This Row],[Order_Date]])</f>
        <v>2022</v>
      </c>
      <c r="F10338">
        <f>MONTH(Orders[[#This Row],[Order_Date]])</f>
        <v>10</v>
      </c>
      <c r="G10338" s="2" t="s">
        <v>472</v>
      </c>
      <c r="H10338" t="s">
        <v>671</v>
      </c>
      <c r="I10338" t="s">
        <v>14</v>
      </c>
      <c r="J10338" t="s">
        <v>33</v>
      </c>
      <c r="K10338" t="s">
        <v>16</v>
      </c>
      <c r="L10338" t="s">
        <v>66</v>
      </c>
      <c r="M10338" s="1">
        <v>6606.91</v>
      </c>
      <c r="N10338" s="1">
        <v>1063.0999999999999</v>
      </c>
      <c r="O10338">
        <v>0.18</v>
      </c>
    </row>
    <row r="10339" spans="1:15" x14ac:dyDescent="0.3">
      <c r="A10339" t="str">
        <f xml:space="preserve"> _xlfn.XLOOKUP(H10339, 'Customers'!B:B, 'Customers'!A:A)</f>
        <v>CUST_966</v>
      </c>
      <c r="B10339" t="str">
        <f>_xlfn.XLOOKUP(L10339, Products!C:C, Products!A:A)</f>
        <v>PROD_8</v>
      </c>
      <c r="C10339">
        <v>10338</v>
      </c>
      <c r="D10339" s="2" t="s">
        <v>1120</v>
      </c>
      <c r="E10339">
        <f>YEAR(Orders[[#This Row],[Order_Date]])</f>
        <v>2022</v>
      </c>
      <c r="F10339">
        <f>MONTH(Orders[[#This Row],[Order_Date]])</f>
        <v>1</v>
      </c>
      <c r="G10339" s="2" t="s">
        <v>566</v>
      </c>
      <c r="H10339" t="s">
        <v>1728</v>
      </c>
      <c r="I10339" t="s">
        <v>14</v>
      </c>
      <c r="J10339" t="s">
        <v>22</v>
      </c>
      <c r="K10339" t="s">
        <v>27</v>
      </c>
      <c r="L10339" t="s">
        <v>73</v>
      </c>
      <c r="M10339" s="1">
        <v>8194.5400000000009</v>
      </c>
      <c r="N10339" s="1">
        <v>2056.1799999999998</v>
      </c>
      <c r="O10339">
        <v>0.12</v>
      </c>
    </row>
    <row r="10340" spans="1:15" x14ac:dyDescent="0.3">
      <c r="A10340" t="str">
        <f xml:space="preserve"> _xlfn.XLOOKUP(H10340, 'Customers'!B:B, 'Customers'!A:A)</f>
        <v>CUST_33</v>
      </c>
      <c r="B10340" t="str">
        <f>_xlfn.XLOOKUP(L10340, Products!C:C, Products!A:A)</f>
        <v>PROD_5</v>
      </c>
      <c r="C10340">
        <v>10339</v>
      </c>
      <c r="D10340" s="2" t="s">
        <v>313</v>
      </c>
      <c r="E10340">
        <f>YEAR(Orders[[#This Row],[Order_Date]])</f>
        <v>2023</v>
      </c>
      <c r="F10340">
        <f>MONTH(Orders[[#This Row],[Order_Date]])</f>
        <v>7</v>
      </c>
      <c r="G10340" s="2" t="s">
        <v>421</v>
      </c>
      <c r="H10340" t="s">
        <v>126</v>
      </c>
      <c r="I10340" t="s">
        <v>21</v>
      </c>
      <c r="J10340" t="s">
        <v>33</v>
      </c>
      <c r="K10340" t="s">
        <v>34</v>
      </c>
      <c r="L10340" t="s">
        <v>39</v>
      </c>
      <c r="M10340" s="1">
        <v>5291.64</v>
      </c>
      <c r="N10340" s="1">
        <v>605.87</v>
      </c>
      <c r="O10340">
        <v>0.22</v>
      </c>
    </row>
    <row r="10341" spans="1:15" x14ac:dyDescent="0.3">
      <c r="A10341" t="str">
        <f xml:space="preserve"> _xlfn.XLOOKUP(H10341, 'Customers'!B:B, 'Customers'!A:A)</f>
        <v>CUST_448</v>
      </c>
      <c r="B10341" t="str">
        <f>_xlfn.XLOOKUP(L10341, Products!C:C, Products!A:A)</f>
        <v>PROD_1</v>
      </c>
      <c r="C10341">
        <v>10340</v>
      </c>
      <c r="D10341" s="2" t="s">
        <v>101</v>
      </c>
      <c r="E10341">
        <f>YEAR(Orders[[#This Row],[Order_Date]])</f>
        <v>2022</v>
      </c>
      <c r="F10341">
        <f>MONTH(Orders[[#This Row],[Order_Date]])</f>
        <v>7</v>
      </c>
      <c r="G10341" s="2" t="s">
        <v>1518</v>
      </c>
      <c r="H10341" t="s">
        <v>1070</v>
      </c>
      <c r="I10341" t="s">
        <v>21</v>
      </c>
      <c r="J10341" t="s">
        <v>15</v>
      </c>
      <c r="K10341" t="s">
        <v>16</v>
      </c>
      <c r="L10341" t="s">
        <v>17</v>
      </c>
      <c r="M10341" s="1">
        <v>4522.45</v>
      </c>
      <c r="N10341" s="1">
        <v>287.61</v>
      </c>
      <c r="O10341">
        <v>0.13</v>
      </c>
    </row>
    <row r="10342" spans="1:15" x14ac:dyDescent="0.3">
      <c r="A10342" t="str">
        <f xml:space="preserve"> _xlfn.XLOOKUP(H10342, 'Customers'!B:B, 'Customers'!A:A)</f>
        <v>CUST_155</v>
      </c>
      <c r="B10342" t="str">
        <f>_xlfn.XLOOKUP(L10342, Products!C:C, Products!A:A)</f>
        <v>PROD_6</v>
      </c>
      <c r="C10342">
        <v>10341</v>
      </c>
      <c r="D10342" s="2" t="s">
        <v>333</v>
      </c>
      <c r="E10342">
        <f>YEAR(Orders[[#This Row],[Order_Date]])</f>
        <v>2022</v>
      </c>
      <c r="F10342">
        <f>MONTH(Orders[[#This Row],[Order_Date]])</f>
        <v>11</v>
      </c>
      <c r="G10342" s="2" t="s">
        <v>115</v>
      </c>
      <c r="H10342" t="s">
        <v>457</v>
      </c>
      <c r="I10342" t="s">
        <v>14</v>
      </c>
      <c r="J10342" t="s">
        <v>15</v>
      </c>
      <c r="K10342" t="s">
        <v>34</v>
      </c>
      <c r="L10342" t="s">
        <v>52</v>
      </c>
      <c r="M10342" s="1">
        <v>2111</v>
      </c>
      <c r="N10342" s="1">
        <v>-104.73</v>
      </c>
      <c r="O10342">
        <v>0.23</v>
      </c>
    </row>
    <row r="10343" spans="1:15" x14ac:dyDescent="0.3">
      <c r="A10343" t="str">
        <f xml:space="preserve"> _xlfn.XLOOKUP(H10343, 'Customers'!B:B, 'Customers'!A:A)</f>
        <v>CUST_300</v>
      </c>
      <c r="B10343" t="str">
        <f>_xlfn.XLOOKUP(L10343, Products!C:C, Products!A:A)</f>
        <v>PROD_3</v>
      </c>
      <c r="C10343">
        <v>10342</v>
      </c>
      <c r="D10343" s="2" t="s">
        <v>612</v>
      </c>
      <c r="E10343">
        <f>YEAR(Orders[[#This Row],[Order_Date]])</f>
        <v>2023</v>
      </c>
      <c r="F10343">
        <f>MONTH(Orders[[#This Row],[Order_Date]])</f>
        <v>1</v>
      </c>
      <c r="G10343" s="2" t="s">
        <v>25</v>
      </c>
      <c r="H10343" t="s">
        <v>789</v>
      </c>
      <c r="I10343" t="s">
        <v>21</v>
      </c>
      <c r="J10343" t="s">
        <v>22</v>
      </c>
      <c r="K10343" t="s">
        <v>27</v>
      </c>
      <c r="L10343" t="s">
        <v>28</v>
      </c>
      <c r="M10343" s="1">
        <v>5574.53</v>
      </c>
      <c r="N10343" s="1">
        <v>-473.91</v>
      </c>
      <c r="O10343">
        <v>0.26</v>
      </c>
    </row>
    <row r="10344" spans="1:15" x14ac:dyDescent="0.3">
      <c r="A10344" t="str">
        <f xml:space="preserve"> _xlfn.XLOOKUP(H10344, 'Customers'!B:B, 'Customers'!A:A)</f>
        <v>CUST_702</v>
      </c>
      <c r="B10344" t="str">
        <f>_xlfn.XLOOKUP(L10344, Products!C:C, Products!A:A)</f>
        <v>PROD_8</v>
      </c>
      <c r="C10344">
        <v>10343</v>
      </c>
      <c r="D10344" s="2" t="s">
        <v>873</v>
      </c>
      <c r="E10344">
        <f>YEAR(Orders[[#This Row],[Order_Date]])</f>
        <v>2022</v>
      </c>
      <c r="F10344">
        <f>MONTH(Orders[[#This Row],[Order_Date]])</f>
        <v>1</v>
      </c>
      <c r="G10344" s="2" t="s">
        <v>535</v>
      </c>
      <c r="H10344" t="s">
        <v>1441</v>
      </c>
      <c r="I10344" t="s">
        <v>14</v>
      </c>
      <c r="J10344" t="s">
        <v>65</v>
      </c>
      <c r="K10344" t="s">
        <v>27</v>
      </c>
      <c r="L10344" t="s">
        <v>73</v>
      </c>
      <c r="M10344" s="1">
        <v>8410.7000000000007</v>
      </c>
      <c r="N10344" s="1">
        <v>1012.23</v>
      </c>
      <c r="O10344">
        <v>0.16</v>
      </c>
    </row>
    <row r="10345" spans="1:15" x14ac:dyDescent="0.3">
      <c r="A10345" t="str">
        <f xml:space="preserve"> _xlfn.XLOOKUP(H10345, 'Customers'!B:B, 'Customers'!A:A)</f>
        <v>CUST_548</v>
      </c>
      <c r="B10345" t="str">
        <f>_xlfn.XLOOKUP(L10345, Products!C:C, Products!A:A)</f>
        <v>PROD_6</v>
      </c>
      <c r="C10345">
        <v>10344</v>
      </c>
      <c r="D10345" s="2" t="s">
        <v>984</v>
      </c>
      <c r="E10345">
        <f>YEAR(Orders[[#This Row],[Order_Date]])</f>
        <v>2023</v>
      </c>
      <c r="F10345">
        <f>MONTH(Orders[[#This Row],[Order_Date]])</f>
        <v>11</v>
      </c>
      <c r="G10345" s="2" t="s">
        <v>363</v>
      </c>
      <c r="H10345" t="s">
        <v>1232</v>
      </c>
      <c r="I10345" t="s">
        <v>21</v>
      </c>
      <c r="J10345" t="s">
        <v>65</v>
      </c>
      <c r="K10345" t="s">
        <v>34</v>
      </c>
      <c r="L10345" t="s">
        <v>52</v>
      </c>
      <c r="M10345" s="1">
        <v>6990.56</v>
      </c>
      <c r="N10345" s="1">
        <v>-155.80000000000001</v>
      </c>
      <c r="O10345">
        <v>0.02</v>
      </c>
    </row>
    <row r="10346" spans="1:15" x14ac:dyDescent="0.3">
      <c r="A10346" t="str">
        <f xml:space="preserve"> _xlfn.XLOOKUP(H10346, 'Customers'!B:B, 'Customers'!A:A)</f>
        <v>CUST_730</v>
      </c>
      <c r="B10346" t="str">
        <f>_xlfn.XLOOKUP(L10346, Products!C:C, Products!A:A)</f>
        <v>PROD_7</v>
      </c>
      <c r="C10346">
        <v>10345</v>
      </c>
      <c r="D10346" s="2" t="s">
        <v>676</v>
      </c>
      <c r="E10346">
        <f>YEAR(Orders[[#This Row],[Order_Date]])</f>
        <v>2023</v>
      </c>
      <c r="F10346">
        <f>MONTH(Orders[[#This Row],[Order_Date]])</f>
        <v>11</v>
      </c>
      <c r="G10346" s="2" t="s">
        <v>87</v>
      </c>
      <c r="H10346" t="s">
        <v>1472</v>
      </c>
      <c r="I10346" t="s">
        <v>21</v>
      </c>
      <c r="J10346" t="s">
        <v>65</v>
      </c>
      <c r="K10346" t="s">
        <v>16</v>
      </c>
      <c r="L10346" t="s">
        <v>66</v>
      </c>
      <c r="M10346" s="1">
        <v>3794.84</v>
      </c>
      <c r="N10346" s="1">
        <v>919.23</v>
      </c>
      <c r="O10346">
        <v>0.13</v>
      </c>
    </row>
    <row r="10347" spans="1:15" x14ac:dyDescent="0.3">
      <c r="A10347" t="str">
        <f xml:space="preserve"> _xlfn.XLOOKUP(H10347, 'Customers'!B:B, 'Customers'!A:A)</f>
        <v>CUST_70</v>
      </c>
      <c r="B10347" t="str">
        <f>_xlfn.XLOOKUP(L10347, Products!C:C, Products!A:A)</f>
        <v>PROD_3</v>
      </c>
      <c r="C10347">
        <v>10346</v>
      </c>
      <c r="D10347" s="2" t="s">
        <v>834</v>
      </c>
      <c r="E10347">
        <f>YEAR(Orders[[#This Row],[Order_Date]])</f>
        <v>2022</v>
      </c>
      <c r="F10347">
        <f>MONTH(Orders[[#This Row],[Order_Date]])</f>
        <v>4</v>
      </c>
      <c r="G10347" s="2" t="s">
        <v>927</v>
      </c>
      <c r="H10347" t="s">
        <v>230</v>
      </c>
      <c r="I10347" t="s">
        <v>21</v>
      </c>
      <c r="J10347" t="s">
        <v>65</v>
      </c>
      <c r="K10347" t="s">
        <v>27</v>
      </c>
      <c r="L10347" t="s">
        <v>28</v>
      </c>
      <c r="M10347" s="1">
        <v>1625.06</v>
      </c>
      <c r="N10347" s="1">
        <v>336.5</v>
      </c>
      <c r="O10347">
        <v>0</v>
      </c>
    </row>
    <row r="10348" spans="1:15" x14ac:dyDescent="0.3">
      <c r="A10348" t="str">
        <f xml:space="preserve"> _xlfn.XLOOKUP(H10348, 'Customers'!B:B, 'Customers'!A:A)</f>
        <v>CUST_560</v>
      </c>
      <c r="B10348" t="str">
        <f>_xlfn.XLOOKUP(L10348, Products!C:C, Products!A:A)</f>
        <v>PROD_7</v>
      </c>
      <c r="C10348">
        <v>10347</v>
      </c>
      <c r="D10348" s="2" t="s">
        <v>961</v>
      </c>
      <c r="E10348">
        <f>YEAR(Orders[[#This Row],[Order_Date]])</f>
        <v>2022</v>
      </c>
      <c r="F10348">
        <f>MONTH(Orders[[#This Row],[Order_Date]])</f>
        <v>4</v>
      </c>
      <c r="G10348" s="2" t="s">
        <v>710</v>
      </c>
      <c r="H10348" t="s">
        <v>1251</v>
      </c>
      <c r="I10348" t="s">
        <v>32</v>
      </c>
      <c r="J10348" t="s">
        <v>65</v>
      </c>
      <c r="K10348" t="s">
        <v>16</v>
      </c>
      <c r="L10348" t="s">
        <v>66</v>
      </c>
      <c r="M10348" s="1">
        <v>6685.56</v>
      </c>
      <c r="N10348" s="1">
        <v>360.82</v>
      </c>
      <c r="O10348">
        <v>0.05</v>
      </c>
    </row>
    <row r="10349" spans="1:15" x14ac:dyDescent="0.3">
      <c r="A10349" t="str">
        <f xml:space="preserve"> _xlfn.XLOOKUP(H10349, 'Customers'!B:B, 'Customers'!A:A)</f>
        <v>CUST_713</v>
      </c>
      <c r="B10349" t="str">
        <f>_xlfn.XLOOKUP(L10349, Products!C:C, Products!A:A)</f>
        <v>PROD_1</v>
      </c>
      <c r="C10349">
        <v>10348</v>
      </c>
      <c r="D10349" s="2" t="s">
        <v>247</v>
      </c>
      <c r="E10349">
        <f>YEAR(Orders[[#This Row],[Order_Date]])</f>
        <v>2022</v>
      </c>
      <c r="F10349">
        <f>MONTH(Orders[[#This Row],[Order_Date]])</f>
        <v>7</v>
      </c>
      <c r="G10349" s="2" t="s">
        <v>678</v>
      </c>
      <c r="H10349" t="s">
        <v>1452</v>
      </c>
      <c r="I10349" t="s">
        <v>21</v>
      </c>
      <c r="J10349" t="s">
        <v>15</v>
      </c>
      <c r="K10349" t="s">
        <v>16</v>
      </c>
      <c r="L10349" t="s">
        <v>17</v>
      </c>
      <c r="M10349" s="1">
        <v>5238.26</v>
      </c>
      <c r="N10349" s="1">
        <v>1528.4</v>
      </c>
      <c r="O10349">
        <v>0.01</v>
      </c>
    </row>
    <row r="10350" spans="1:15" x14ac:dyDescent="0.3">
      <c r="A10350" t="str">
        <f xml:space="preserve"> _xlfn.XLOOKUP(H10350, 'Customers'!B:B, 'Customers'!A:A)</f>
        <v>CUST_360</v>
      </c>
      <c r="B10350" t="str">
        <f>_xlfn.XLOOKUP(L10350, Products!C:C, Products!A:A)</f>
        <v>PROD_1</v>
      </c>
      <c r="C10350">
        <v>10349</v>
      </c>
      <c r="D10350" s="2" t="s">
        <v>350</v>
      </c>
      <c r="E10350">
        <f>YEAR(Orders[[#This Row],[Order_Date]])</f>
        <v>2022</v>
      </c>
      <c r="F10350">
        <f>MONTH(Orders[[#This Row],[Order_Date]])</f>
        <v>1</v>
      </c>
      <c r="G10350" s="2" t="s">
        <v>535</v>
      </c>
      <c r="H10350" t="s">
        <v>903</v>
      </c>
      <c r="I10350" t="s">
        <v>32</v>
      </c>
      <c r="J10350" t="s">
        <v>65</v>
      </c>
      <c r="K10350" t="s">
        <v>16</v>
      </c>
      <c r="L10350" t="s">
        <v>17</v>
      </c>
      <c r="M10350" s="1">
        <v>9542.19</v>
      </c>
      <c r="N10350" s="1">
        <v>674.62</v>
      </c>
      <c r="O10350">
        <v>0.23</v>
      </c>
    </row>
    <row r="10351" spans="1:15" x14ac:dyDescent="0.3">
      <c r="A10351" t="str">
        <f xml:space="preserve"> _xlfn.XLOOKUP(H10351, 'Customers'!B:B, 'Customers'!A:A)</f>
        <v>CUST_794</v>
      </c>
      <c r="B10351" t="str">
        <f>_xlfn.XLOOKUP(L10351, Products!C:C, Products!A:A)</f>
        <v>PROD_8</v>
      </c>
      <c r="C10351">
        <v>10350</v>
      </c>
      <c r="D10351" s="2" t="s">
        <v>1267</v>
      </c>
      <c r="E10351">
        <f>YEAR(Orders[[#This Row],[Order_Date]])</f>
        <v>2023</v>
      </c>
      <c r="F10351">
        <f>MONTH(Orders[[#This Row],[Order_Date]])</f>
        <v>3</v>
      </c>
      <c r="G10351" s="2" t="s">
        <v>890</v>
      </c>
      <c r="H10351" t="s">
        <v>1542</v>
      </c>
      <c r="I10351" t="s">
        <v>14</v>
      </c>
      <c r="J10351" t="s">
        <v>33</v>
      </c>
      <c r="K10351" t="s">
        <v>27</v>
      </c>
      <c r="L10351" t="s">
        <v>73</v>
      </c>
      <c r="M10351" s="1">
        <v>2737.6</v>
      </c>
      <c r="N10351" s="1">
        <v>132.82</v>
      </c>
      <c r="O10351">
        <v>0.14000000000000001</v>
      </c>
    </row>
    <row r="10352" spans="1:15" x14ac:dyDescent="0.3">
      <c r="A10352" t="str">
        <f xml:space="preserve"> _xlfn.XLOOKUP(H10352, 'Customers'!B:B, 'Customers'!A:A)</f>
        <v>CUST_335</v>
      </c>
      <c r="B10352" t="str">
        <f>_xlfn.XLOOKUP(L10352, Products!C:C, Products!A:A)</f>
        <v>PROD_7</v>
      </c>
      <c r="C10352">
        <v>10351</v>
      </c>
      <c r="D10352" s="2" t="s">
        <v>649</v>
      </c>
      <c r="E10352">
        <f>YEAR(Orders[[#This Row],[Order_Date]])</f>
        <v>2022</v>
      </c>
      <c r="F10352">
        <f>MONTH(Orders[[#This Row],[Order_Date]])</f>
        <v>5</v>
      </c>
      <c r="G10352" s="2" t="s">
        <v>1190</v>
      </c>
      <c r="H10352" t="s">
        <v>860</v>
      </c>
      <c r="I10352" t="s">
        <v>21</v>
      </c>
      <c r="J10352" t="s">
        <v>65</v>
      </c>
      <c r="K10352" t="s">
        <v>16</v>
      </c>
      <c r="L10352" t="s">
        <v>66</v>
      </c>
      <c r="M10352" s="1">
        <v>2062.66</v>
      </c>
      <c r="N10352" s="1">
        <v>447.24</v>
      </c>
      <c r="O10352">
        <v>0.08</v>
      </c>
    </row>
    <row r="10353" spans="1:15" x14ac:dyDescent="0.3">
      <c r="A10353" t="str">
        <f xml:space="preserve"> _xlfn.XLOOKUP(H10353, 'Customers'!B:B, 'Customers'!A:A)</f>
        <v>CUST_950</v>
      </c>
      <c r="B10353" t="str">
        <f>_xlfn.XLOOKUP(L10353, Products!C:C, Products!A:A)</f>
        <v>PROD_6</v>
      </c>
      <c r="C10353">
        <v>10352</v>
      </c>
      <c r="D10353" s="2" t="s">
        <v>1303</v>
      </c>
      <c r="E10353">
        <f>YEAR(Orders[[#This Row],[Order_Date]])</f>
        <v>2022</v>
      </c>
      <c r="F10353">
        <f>MONTH(Orders[[#This Row],[Order_Date]])</f>
        <v>3</v>
      </c>
      <c r="G10353" s="2" t="s">
        <v>514</v>
      </c>
      <c r="H10353" t="s">
        <v>1711</v>
      </c>
      <c r="I10353" t="s">
        <v>14</v>
      </c>
      <c r="J10353" t="s">
        <v>15</v>
      </c>
      <c r="K10353" t="s">
        <v>34</v>
      </c>
      <c r="L10353" t="s">
        <v>52</v>
      </c>
      <c r="M10353" s="1">
        <v>3371.65</v>
      </c>
      <c r="N10353" s="1">
        <v>-77.739999999999995</v>
      </c>
      <c r="O10353">
        <v>0.17</v>
      </c>
    </row>
    <row r="10354" spans="1:15" x14ac:dyDescent="0.3">
      <c r="A10354" t="str">
        <f xml:space="preserve"> _xlfn.XLOOKUP(H10354, 'Customers'!B:B, 'Customers'!A:A)</f>
        <v>CUST_319</v>
      </c>
      <c r="B10354" t="str">
        <f>_xlfn.XLOOKUP(L10354, Products!C:C, Products!A:A)</f>
        <v>PROD_6</v>
      </c>
      <c r="C10354">
        <v>10353</v>
      </c>
      <c r="D10354" s="2" t="s">
        <v>750</v>
      </c>
      <c r="E10354">
        <f>YEAR(Orders[[#This Row],[Order_Date]])</f>
        <v>2022</v>
      </c>
      <c r="F10354">
        <f>MONTH(Orders[[#This Row],[Order_Date]])</f>
        <v>7</v>
      </c>
      <c r="G10354" s="2" t="s">
        <v>522</v>
      </c>
      <c r="H10354" t="s">
        <v>832</v>
      </c>
      <c r="I10354" t="s">
        <v>21</v>
      </c>
      <c r="J10354" t="s">
        <v>15</v>
      </c>
      <c r="K10354" t="s">
        <v>34</v>
      </c>
      <c r="L10354" t="s">
        <v>52</v>
      </c>
      <c r="M10354" s="1">
        <v>5133.5</v>
      </c>
      <c r="N10354" s="1">
        <v>-108.24</v>
      </c>
      <c r="O10354">
        <v>0.25</v>
      </c>
    </row>
    <row r="10355" spans="1:15" x14ac:dyDescent="0.3">
      <c r="A10355" t="str">
        <f xml:space="preserve"> _xlfn.XLOOKUP(H10355, 'Customers'!B:B, 'Customers'!A:A)</f>
        <v>CUST_477</v>
      </c>
      <c r="B10355" t="str">
        <f>_xlfn.XLOOKUP(L10355, Products!C:C, Products!A:A)</f>
        <v>PROD_2</v>
      </c>
      <c r="C10355">
        <v>10354</v>
      </c>
      <c r="D10355" s="2" t="s">
        <v>630</v>
      </c>
      <c r="E10355">
        <f>YEAR(Orders[[#This Row],[Order_Date]])</f>
        <v>2022</v>
      </c>
      <c r="F10355">
        <f>MONTH(Orders[[#This Row],[Order_Date]])</f>
        <v>8</v>
      </c>
      <c r="G10355" s="2" t="s">
        <v>1331</v>
      </c>
      <c r="H10355" t="s">
        <v>1116</v>
      </c>
      <c r="I10355" t="s">
        <v>32</v>
      </c>
      <c r="J10355" t="s">
        <v>15</v>
      </c>
      <c r="K10355" t="s">
        <v>16</v>
      </c>
      <c r="L10355" t="s">
        <v>23</v>
      </c>
      <c r="M10355" s="1">
        <v>1425.33</v>
      </c>
      <c r="N10355" s="1">
        <v>-124.62</v>
      </c>
      <c r="O10355">
        <v>0.18</v>
      </c>
    </row>
    <row r="10356" spans="1:15" x14ac:dyDescent="0.3">
      <c r="A10356" t="str">
        <f xml:space="preserve"> _xlfn.XLOOKUP(H10356, 'Customers'!B:B, 'Customers'!A:A)</f>
        <v>CUST_85</v>
      </c>
      <c r="B10356" t="str">
        <f>_xlfn.XLOOKUP(L10356, Products!C:C, Products!A:A)</f>
        <v>PROD_1</v>
      </c>
      <c r="C10356">
        <v>10355</v>
      </c>
      <c r="D10356" s="2" t="s">
        <v>262</v>
      </c>
      <c r="E10356">
        <f>YEAR(Orders[[#This Row],[Order_Date]])</f>
        <v>2023</v>
      </c>
      <c r="F10356">
        <f>MONTH(Orders[[#This Row],[Order_Date]])</f>
        <v>2</v>
      </c>
      <c r="G10356" s="2" t="s">
        <v>505</v>
      </c>
      <c r="H10356" t="s">
        <v>271</v>
      </c>
      <c r="I10356" t="s">
        <v>21</v>
      </c>
      <c r="J10356" t="s">
        <v>22</v>
      </c>
      <c r="K10356" t="s">
        <v>16</v>
      </c>
      <c r="L10356" t="s">
        <v>17</v>
      </c>
      <c r="M10356" s="1">
        <v>2659.4</v>
      </c>
      <c r="N10356" s="1">
        <v>472.57</v>
      </c>
      <c r="O10356">
        <v>0.12</v>
      </c>
    </row>
    <row r="10357" spans="1:15" x14ac:dyDescent="0.3">
      <c r="A10357" t="str">
        <f xml:space="preserve"> _xlfn.XLOOKUP(H10357, 'Customers'!B:B, 'Customers'!A:A)</f>
        <v>CUST_72</v>
      </c>
      <c r="B10357" t="str">
        <f>_xlfn.XLOOKUP(L10357, Products!C:C, Products!A:A)</f>
        <v>PROD_7</v>
      </c>
      <c r="C10357">
        <v>10356</v>
      </c>
      <c r="D10357" s="2" t="s">
        <v>152</v>
      </c>
      <c r="E10357">
        <f>YEAR(Orders[[#This Row],[Order_Date]])</f>
        <v>2022</v>
      </c>
      <c r="F10357">
        <f>MONTH(Orders[[#This Row],[Order_Date]])</f>
        <v>6</v>
      </c>
      <c r="G10357" s="2" t="s">
        <v>519</v>
      </c>
      <c r="H10357" t="s">
        <v>235</v>
      </c>
      <c r="I10357" t="s">
        <v>32</v>
      </c>
      <c r="J10357" t="s">
        <v>22</v>
      </c>
      <c r="K10357" t="s">
        <v>16</v>
      </c>
      <c r="L10357" t="s">
        <v>66</v>
      </c>
      <c r="M10357" s="1">
        <v>8127.98</v>
      </c>
      <c r="N10357" s="1">
        <v>1770.07</v>
      </c>
      <c r="O10357">
        <v>0.01</v>
      </c>
    </row>
    <row r="10358" spans="1:15" x14ac:dyDescent="0.3">
      <c r="A10358" t="str">
        <f xml:space="preserve"> _xlfn.XLOOKUP(H10358, 'Customers'!B:B, 'Customers'!A:A)</f>
        <v>CUST_192</v>
      </c>
      <c r="B10358" t="str">
        <f>_xlfn.XLOOKUP(L10358, Products!C:C, Products!A:A)</f>
        <v>PROD_1</v>
      </c>
      <c r="C10358">
        <v>10357</v>
      </c>
      <c r="D10358" s="2" t="s">
        <v>795</v>
      </c>
      <c r="E10358">
        <f>YEAR(Orders[[#This Row],[Order_Date]])</f>
        <v>2022</v>
      </c>
      <c r="F10358">
        <f>MONTH(Orders[[#This Row],[Order_Date]])</f>
        <v>1</v>
      </c>
      <c r="G10358" s="2" t="s">
        <v>1325</v>
      </c>
      <c r="H10358" t="s">
        <v>553</v>
      </c>
      <c r="I10358" t="s">
        <v>32</v>
      </c>
      <c r="J10358" t="s">
        <v>65</v>
      </c>
      <c r="K10358" t="s">
        <v>27</v>
      </c>
      <c r="L10358" t="s">
        <v>17</v>
      </c>
      <c r="M10358" s="1">
        <v>3569</v>
      </c>
      <c r="N10358" s="1">
        <v>1063.6099999999999</v>
      </c>
      <c r="O10358">
        <v>0.18</v>
      </c>
    </row>
    <row r="10359" spans="1:15" x14ac:dyDescent="0.3">
      <c r="A10359" t="str">
        <f xml:space="preserve"> _xlfn.XLOOKUP(H10359, 'Customers'!B:B, 'Customers'!A:A)</f>
        <v>CUST_466</v>
      </c>
      <c r="B10359" t="str">
        <f>_xlfn.XLOOKUP(L10359, Products!C:C, Products!A:A)</f>
        <v>PROD_4</v>
      </c>
      <c r="C10359">
        <v>10358</v>
      </c>
      <c r="D10359" s="2" t="s">
        <v>1227</v>
      </c>
      <c r="E10359">
        <f>YEAR(Orders[[#This Row],[Order_Date]])</f>
        <v>2022</v>
      </c>
      <c r="F10359">
        <f>MONTH(Orders[[#This Row],[Order_Date]])</f>
        <v>2</v>
      </c>
      <c r="G10359" s="2" t="s">
        <v>947</v>
      </c>
      <c r="H10359" t="s">
        <v>1095</v>
      </c>
      <c r="I10359" t="s">
        <v>21</v>
      </c>
      <c r="J10359" t="s">
        <v>22</v>
      </c>
      <c r="K10359" t="s">
        <v>34</v>
      </c>
      <c r="L10359" t="s">
        <v>35</v>
      </c>
      <c r="M10359" s="1">
        <v>341.48</v>
      </c>
      <c r="N10359" s="1">
        <v>52.45</v>
      </c>
      <c r="O10359">
        <v>0.12</v>
      </c>
    </row>
    <row r="10360" spans="1:15" x14ac:dyDescent="0.3">
      <c r="A10360" t="str">
        <f xml:space="preserve"> _xlfn.XLOOKUP(H10360, 'Customers'!B:B, 'Customers'!A:A)</f>
        <v>CUST_320</v>
      </c>
      <c r="B10360" t="str">
        <f>_xlfn.XLOOKUP(L10360, Products!C:C, Products!A:A)</f>
        <v>PROD_8</v>
      </c>
      <c r="C10360">
        <v>10359</v>
      </c>
      <c r="D10360" s="2" t="s">
        <v>971</v>
      </c>
      <c r="E10360">
        <f>YEAR(Orders[[#This Row],[Order_Date]])</f>
        <v>2022</v>
      </c>
      <c r="F10360">
        <f>MONTH(Orders[[#This Row],[Order_Date]])</f>
        <v>12</v>
      </c>
      <c r="G10360" s="2" t="s">
        <v>1015</v>
      </c>
      <c r="H10360" t="s">
        <v>835</v>
      </c>
      <c r="I10360" t="s">
        <v>14</v>
      </c>
      <c r="J10360" t="s">
        <v>33</v>
      </c>
      <c r="K10360" t="s">
        <v>27</v>
      </c>
      <c r="L10360" t="s">
        <v>73</v>
      </c>
      <c r="M10360" s="1">
        <v>8776.9</v>
      </c>
      <c r="N10360" s="1">
        <v>-494.17</v>
      </c>
      <c r="O10360">
        <v>0.06</v>
      </c>
    </row>
    <row r="10361" spans="1:15" x14ac:dyDescent="0.3">
      <c r="A10361" t="str">
        <f xml:space="preserve"> _xlfn.XLOOKUP(H10361, 'Customers'!B:B, 'Customers'!A:A)</f>
        <v>CUST_59</v>
      </c>
      <c r="B10361" t="str">
        <f>_xlfn.XLOOKUP(L10361, Products!C:C, Products!A:A)</f>
        <v>PROD_7</v>
      </c>
      <c r="C10361">
        <v>10360</v>
      </c>
      <c r="D10361" s="2" t="s">
        <v>171</v>
      </c>
      <c r="E10361">
        <f>YEAR(Orders[[#This Row],[Order_Date]])</f>
        <v>2023</v>
      </c>
      <c r="F10361">
        <f>MONTH(Orders[[#This Row],[Order_Date]])</f>
        <v>6</v>
      </c>
      <c r="G10361" s="2" t="s">
        <v>378</v>
      </c>
      <c r="H10361" t="s">
        <v>199</v>
      </c>
      <c r="I10361" t="s">
        <v>21</v>
      </c>
      <c r="J10361" t="s">
        <v>15</v>
      </c>
      <c r="K10361" t="s">
        <v>16</v>
      </c>
      <c r="L10361" t="s">
        <v>66</v>
      </c>
      <c r="M10361" s="1">
        <v>2065.48</v>
      </c>
      <c r="N10361" s="1">
        <v>429.68</v>
      </c>
      <c r="O10361">
        <v>0.26</v>
      </c>
    </row>
    <row r="10362" spans="1:15" x14ac:dyDescent="0.3">
      <c r="A10362" t="str">
        <f xml:space="preserve"> _xlfn.XLOOKUP(H10362, 'Customers'!B:B, 'Customers'!A:A)</f>
        <v>CUST_662</v>
      </c>
      <c r="B10362" t="str">
        <f>_xlfn.XLOOKUP(L10362, Products!C:C, Products!A:A)</f>
        <v>PROD_6</v>
      </c>
      <c r="C10362">
        <v>10361</v>
      </c>
      <c r="D10362" s="2" t="s">
        <v>843</v>
      </c>
      <c r="E10362">
        <f>YEAR(Orders[[#This Row],[Order_Date]])</f>
        <v>2023</v>
      </c>
      <c r="F10362">
        <f>MONTH(Orders[[#This Row],[Order_Date]])</f>
        <v>6</v>
      </c>
      <c r="G10362" s="2" t="s">
        <v>177</v>
      </c>
      <c r="H10362" t="s">
        <v>1391</v>
      </c>
      <c r="I10362" t="s">
        <v>21</v>
      </c>
      <c r="J10362" t="s">
        <v>22</v>
      </c>
      <c r="K10362" t="s">
        <v>34</v>
      </c>
      <c r="L10362" t="s">
        <v>52</v>
      </c>
      <c r="M10362" s="1">
        <v>5964.51</v>
      </c>
      <c r="N10362" s="1">
        <v>1324.01</v>
      </c>
      <c r="O10362">
        <v>0.1</v>
      </c>
    </row>
    <row r="10363" spans="1:15" x14ac:dyDescent="0.3">
      <c r="A10363" t="str">
        <f xml:space="preserve"> _xlfn.XLOOKUP(H10363, 'Customers'!B:B, 'Customers'!A:A)</f>
        <v>CUST_654</v>
      </c>
      <c r="B10363" t="str">
        <f>_xlfn.XLOOKUP(L10363, Products!C:C, Products!A:A)</f>
        <v>PROD_1</v>
      </c>
      <c r="C10363">
        <v>10362</v>
      </c>
      <c r="D10363" s="2" t="s">
        <v>1115</v>
      </c>
      <c r="E10363">
        <f>YEAR(Orders[[#This Row],[Order_Date]])</f>
        <v>2023</v>
      </c>
      <c r="F10363">
        <f>MONTH(Orders[[#This Row],[Order_Date]])</f>
        <v>5</v>
      </c>
      <c r="G10363" s="2" t="s">
        <v>757</v>
      </c>
      <c r="H10363" t="s">
        <v>1381</v>
      </c>
      <c r="I10363" t="s">
        <v>21</v>
      </c>
      <c r="J10363" t="s">
        <v>65</v>
      </c>
      <c r="K10363" t="s">
        <v>27</v>
      </c>
      <c r="L10363" t="s">
        <v>17</v>
      </c>
      <c r="M10363" s="1">
        <v>7168.61</v>
      </c>
      <c r="N10363" s="1">
        <v>1803.29</v>
      </c>
      <c r="O10363">
        <v>0.09</v>
      </c>
    </row>
    <row r="10364" spans="1:15" x14ac:dyDescent="0.3">
      <c r="A10364" t="str">
        <f xml:space="preserve"> _xlfn.XLOOKUP(H10364, 'Customers'!B:B, 'Customers'!A:A)</f>
        <v>CUST_744</v>
      </c>
      <c r="B10364" t="str">
        <f>_xlfn.XLOOKUP(L10364, Products!C:C, Products!A:A)</f>
        <v>PROD_7</v>
      </c>
      <c r="C10364">
        <v>10363</v>
      </c>
      <c r="D10364" s="2" t="s">
        <v>781</v>
      </c>
      <c r="E10364">
        <f>YEAR(Orders[[#This Row],[Order_Date]])</f>
        <v>2022</v>
      </c>
      <c r="F10364">
        <f>MONTH(Orders[[#This Row],[Order_Date]])</f>
        <v>10</v>
      </c>
      <c r="G10364" s="2" t="s">
        <v>1378</v>
      </c>
      <c r="H10364" t="s">
        <v>1489</v>
      </c>
      <c r="I10364" t="s">
        <v>32</v>
      </c>
      <c r="J10364" t="s">
        <v>22</v>
      </c>
      <c r="K10364" t="s">
        <v>16</v>
      </c>
      <c r="L10364" t="s">
        <v>66</v>
      </c>
      <c r="M10364" s="1">
        <v>6809.04</v>
      </c>
      <c r="N10364" s="1">
        <v>812.91</v>
      </c>
      <c r="O10364">
        <v>0.28999999999999998</v>
      </c>
    </row>
    <row r="10365" spans="1:15" x14ac:dyDescent="0.3">
      <c r="A10365" t="str">
        <f xml:space="preserve"> _xlfn.XLOOKUP(H10365, 'Customers'!B:B, 'Customers'!A:A)</f>
        <v>CUST_109</v>
      </c>
      <c r="B10365" t="str">
        <f>_xlfn.XLOOKUP(L10365, Products!C:C, Products!A:A)</f>
        <v>PROD_7</v>
      </c>
      <c r="C10365">
        <v>10364</v>
      </c>
      <c r="D10365" s="2" t="s">
        <v>252</v>
      </c>
      <c r="E10365">
        <f>YEAR(Orders[[#This Row],[Order_Date]])</f>
        <v>2022</v>
      </c>
      <c r="F10365">
        <f>MONTH(Orders[[#This Row],[Order_Date]])</f>
        <v>11</v>
      </c>
      <c r="G10365" s="2" t="s">
        <v>800</v>
      </c>
      <c r="H10365" t="s">
        <v>339</v>
      </c>
      <c r="I10365" t="s">
        <v>21</v>
      </c>
      <c r="J10365" t="s">
        <v>15</v>
      </c>
      <c r="K10365" t="s">
        <v>16</v>
      </c>
      <c r="L10365" t="s">
        <v>66</v>
      </c>
      <c r="M10365" s="1">
        <v>806.46</v>
      </c>
      <c r="N10365" s="1">
        <v>118.33</v>
      </c>
      <c r="O10365">
        <v>0.17</v>
      </c>
    </row>
    <row r="10366" spans="1:15" x14ac:dyDescent="0.3">
      <c r="A10366" t="str">
        <f xml:space="preserve"> _xlfn.XLOOKUP(H10366, 'Customers'!B:B, 'Customers'!A:A)</f>
        <v>CUST_987</v>
      </c>
      <c r="B10366" t="str">
        <f>_xlfn.XLOOKUP(L10366, Products!C:C, Products!A:A)</f>
        <v>PROD_1</v>
      </c>
      <c r="C10366">
        <v>10365</v>
      </c>
      <c r="D10366" s="2" t="s">
        <v>1109</v>
      </c>
      <c r="E10366">
        <f>YEAR(Orders[[#This Row],[Order_Date]])</f>
        <v>2023</v>
      </c>
      <c r="F10366">
        <f>MONTH(Orders[[#This Row],[Order_Date]])</f>
        <v>2</v>
      </c>
      <c r="G10366" s="2" t="s">
        <v>1272</v>
      </c>
      <c r="H10366" t="s">
        <v>1750</v>
      </c>
      <c r="I10366" t="s">
        <v>21</v>
      </c>
      <c r="J10366" t="s">
        <v>65</v>
      </c>
      <c r="K10366" t="s">
        <v>27</v>
      </c>
      <c r="L10366" t="s">
        <v>17</v>
      </c>
      <c r="M10366" s="1">
        <v>4945.91</v>
      </c>
      <c r="N10366" s="1">
        <v>898.8</v>
      </c>
      <c r="O10366">
        <v>0.12</v>
      </c>
    </row>
    <row r="10367" spans="1:15" x14ac:dyDescent="0.3">
      <c r="A10367" t="str">
        <f xml:space="preserve"> _xlfn.XLOOKUP(H10367, 'Customers'!B:B, 'Customers'!A:A)</f>
        <v>CUST_713</v>
      </c>
      <c r="B10367" t="str">
        <f>_xlfn.XLOOKUP(L10367, Products!C:C, Products!A:A)</f>
        <v>PROD_3</v>
      </c>
      <c r="C10367">
        <v>10366</v>
      </c>
      <c r="D10367" s="2" t="s">
        <v>25</v>
      </c>
      <c r="E10367">
        <f>YEAR(Orders[[#This Row],[Order_Date]])</f>
        <v>2023</v>
      </c>
      <c r="F10367">
        <f>MONTH(Orders[[#This Row],[Order_Date]])</f>
        <v>1</v>
      </c>
      <c r="G10367" s="2" t="s">
        <v>1346</v>
      </c>
      <c r="H10367" t="s">
        <v>1452</v>
      </c>
      <c r="I10367" t="s">
        <v>14</v>
      </c>
      <c r="J10367" t="s">
        <v>65</v>
      </c>
      <c r="K10367" t="s">
        <v>27</v>
      </c>
      <c r="L10367" t="s">
        <v>28</v>
      </c>
      <c r="M10367" s="1">
        <v>963.2</v>
      </c>
      <c r="N10367" s="1">
        <v>102.28</v>
      </c>
      <c r="O10367">
        <v>0.23</v>
      </c>
    </row>
    <row r="10368" spans="1:15" x14ac:dyDescent="0.3">
      <c r="A10368" t="str">
        <f xml:space="preserve"> _xlfn.XLOOKUP(H10368, 'Customers'!B:B, 'Customers'!A:A)</f>
        <v>CUST_922</v>
      </c>
      <c r="B10368" t="str">
        <f>_xlfn.XLOOKUP(L10368, Products!C:C, Products!A:A)</f>
        <v>PROD_6</v>
      </c>
      <c r="C10368">
        <v>10367</v>
      </c>
      <c r="D10368" s="2" t="s">
        <v>1094</v>
      </c>
      <c r="E10368">
        <f>YEAR(Orders[[#This Row],[Order_Date]])</f>
        <v>2022</v>
      </c>
      <c r="F10368">
        <f>MONTH(Orders[[#This Row],[Order_Date]])</f>
        <v>10</v>
      </c>
      <c r="G10368" s="2" t="s">
        <v>680</v>
      </c>
      <c r="H10368" t="s">
        <v>1682</v>
      </c>
      <c r="I10368" t="s">
        <v>32</v>
      </c>
      <c r="J10368" t="s">
        <v>33</v>
      </c>
      <c r="K10368" t="s">
        <v>34</v>
      </c>
      <c r="L10368" t="s">
        <v>52</v>
      </c>
      <c r="M10368" s="1">
        <v>455.87</v>
      </c>
      <c r="N10368" s="1">
        <v>114.82</v>
      </c>
      <c r="O10368">
        <v>0.13</v>
      </c>
    </row>
    <row r="10369" spans="1:15" x14ac:dyDescent="0.3">
      <c r="A10369" t="str">
        <f xml:space="preserve"> _xlfn.XLOOKUP(H10369, 'Customers'!B:B, 'Customers'!A:A)</f>
        <v>CUST_394</v>
      </c>
      <c r="B10369" t="str">
        <f>_xlfn.XLOOKUP(L10369, Products!C:C, Products!A:A)</f>
        <v>PROD_5</v>
      </c>
      <c r="C10369">
        <v>10368</v>
      </c>
      <c r="D10369" s="2" t="s">
        <v>498</v>
      </c>
      <c r="E10369">
        <f>YEAR(Orders[[#This Row],[Order_Date]])</f>
        <v>2022</v>
      </c>
      <c r="F10369">
        <f>MONTH(Orders[[#This Row],[Order_Date]])</f>
        <v>7</v>
      </c>
      <c r="G10369" s="2" t="s">
        <v>786</v>
      </c>
      <c r="H10369" t="s">
        <v>976</v>
      </c>
      <c r="I10369" t="s">
        <v>14</v>
      </c>
      <c r="J10369" t="s">
        <v>65</v>
      </c>
      <c r="K10369" t="s">
        <v>34</v>
      </c>
      <c r="L10369" t="s">
        <v>39</v>
      </c>
      <c r="M10369" s="1">
        <v>4437.9399999999996</v>
      </c>
      <c r="N10369" s="1">
        <v>810.99</v>
      </c>
      <c r="O10369">
        <v>0.15</v>
      </c>
    </row>
    <row r="10370" spans="1:15" x14ac:dyDescent="0.3">
      <c r="A10370" t="str">
        <f xml:space="preserve"> _xlfn.XLOOKUP(H10370, 'Customers'!B:B, 'Customers'!A:A)</f>
        <v>CUST_756</v>
      </c>
      <c r="B10370" t="str">
        <f>_xlfn.XLOOKUP(L10370, Products!C:C, Products!A:A)</f>
        <v>PROD_2</v>
      </c>
      <c r="C10370">
        <v>10369</v>
      </c>
      <c r="D10370" s="2" t="s">
        <v>454</v>
      </c>
      <c r="E10370">
        <f>YEAR(Orders[[#This Row],[Order_Date]])</f>
        <v>2023</v>
      </c>
      <c r="F10370">
        <f>MONTH(Orders[[#This Row],[Order_Date]])</f>
        <v>4</v>
      </c>
      <c r="G10370" s="2" t="s">
        <v>716</v>
      </c>
      <c r="H10370" t="s">
        <v>1502</v>
      </c>
      <c r="I10370" t="s">
        <v>21</v>
      </c>
      <c r="J10370" t="s">
        <v>33</v>
      </c>
      <c r="K10370" t="s">
        <v>16</v>
      </c>
      <c r="L10370" t="s">
        <v>23</v>
      </c>
      <c r="M10370" s="1">
        <v>8103.34</v>
      </c>
      <c r="N10370" s="1">
        <v>1896.81</v>
      </c>
      <c r="O10370">
        <v>0.06</v>
      </c>
    </row>
    <row r="10371" spans="1:15" x14ac:dyDescent="0.3">
      <c r="A10371" t="str">
        <f xml:space="preserve"> _xlfn.XLOOKUP(H10371, 'Customers'!B:B, 'Customers'!A:A)</f>
        <v>CUST_244</v>
      </c>
      <c r="B10371" t="str">
        <f>_xlfn.XLOOKUP(L10371, Products!C:C, Products!A:A)</f>
        <v>PROD_5</v>
      </c>
      <c r="C10371">
        <v>10370</v>
      </c>
      <c r="D10371" s="2" t="s">
        <v>1404</v>
      </c>
      <c r="E10371">
        <f>YEAR(Orders[[#This Row],[Order_Date]])</f>
        <v>2022</v>
      </c>
      <c r="F10371">
        <f>MONTH(Orders[[#This Row],[Order_Date]])</f>
        <v>5</v>
      </c>
      <c r="G10371" s="2" t="s">
        <v>220</v>
      </c>
      <c r="H10371" t="s">
        <v>674</v>
      </c>
      <c r="I10371" t="s">
        <v>32</v>
      </c>
      <c r="J10371" t="s">
        <v>22</v>
      </c>
      <c r="K10371" t="s">
        <v>34</v>
      </c>
      <c r="L10371" t="s">
        <v>39</v>
      </c>
      <c r="M10371" s="1">
        <v>9179.9699999999993</v>
      </c>
      <c r="N10371" s="1">
        <v>-899.99</v>
      </c>
      <c r="O10371">
        <v>0.27</v>
      </c>
    </row>
    <row r="10372" spans="1:15" x14ac:dyDescent="0.3">
      <c r="A10372" t="str">
        <f xml:space="preserve"> _xlfn.XLOOKUP(H10372, 'Customers'!B:B, 'Customers'!A:A)</f>
        <v>CUST_693</v>
      </c>
      <c r="B10372" t="str">
        <f>_xlfn.XLOOKUP(L10372, Products!C:C, Products!A:A)</f>
        <v>PROD_4</v>
      </c>
      <c r="C10372">
        <v>10371</v>
      </c>
      <c r="D10372" s="2" t="s">
        <v>494</v>
      </c>
      <c r="E10372">
        <f>YEAR(Orders[[#This Row],[Order_Date]])</f>
        <v>2023</v>
      </c>
      <c r="F10372">
        <f>MONTH(Orders[[#This Row],[Order_Date]])</f>
        <v>11</v>
      </c>
      <c r="G10372" s="2" t="s">
        <v>495</v>
      </c>
      <c r="H10372" t="s">
        <v>1432</v>
      </c>
      <c r="I10372" t="s">
        <v>32</v>
      </c>
      <c r="J10372" t="s">
        <v>33</v>
      </c>
      <c r="K10372" t="s">
        <v>34</v>
      </c>
      <c r="L10372" t="s">
        <v>35</v>
      </c>
      <c r="M10372" s="1">
        <v>9843.99</v>
      </c>
      <c r="N10372" s="1">
        <v>2516.66</v>
      </c>
      <c r="O10372">
        <v>0.18</v>
      </c>
    </row>
    <row r="10373" spans="1:15" x14ac:dyDescent="0.3">
      <c r="A10373" t="str">
        <f xml:space="preserve"> _xlfn.XLOOKUP(H10373, 'Customers'!B:B, 'Customers'!A:A)</f>
        <v>CUST_145</v>
      </c>
      <c r="B10373" t="str">
        <f>_xlfn.XLOOKUP(L10373, Products!C:C, Products!A:A)</f>
        <v>PROD_1</v>
      </c>
      <c r="C10373">
        <v>10372</v>
      </c>
      <c r="D10373" s="2" t="s">
        <v>1064</v>
      </c>
      <c r="E10373">
        <f>YEAR(Orders[[#This Row],[Order_Date]])</f>
        <v>2023</v>
      </c>
      <c r="F10373">
        <f>MONTH(Orders[[#This Row],[Order_Date]])</f>
        <v>9</v>
      </c>
      <c r="G10373" s="2" t="s">
        <v>12</v>
      </c>
      <c r="H10373" t="s">
        <v>438</v>
      </c>
      <c r="I10373" t="s">
        <v>21</v>
      </c>
      <c r="J10373" t="s">
        <v>15</v>
      </c>
      <c r="K10373" t="s">
        <v>16</v>
      </c>
      <c r="L10373" t="s">
        <v>17</v>
      </c>
      <c r="M10373" s="1">
        <v>7799.86</v>
      </c>
      <c r="N10373" s="1">
        <v>46.24</v>
      </c>
      <c r="O10373">
        <v>0.04</v>
      </c>
    </row>
    <row r="10374" spans="1:15" x14ac:dyDescent="0.3">
      <c r="A10374" t="str">
        <f xml:space="preserve"> _xlfn.XLOOKUP(H10374, 'Customers'!B:B, 'Customers'!A:A)</f>
        <v>CUST_441</v>
      </c>
      <c r="B10374" t="str">
        <f>_xlfn.XLOOKUP(L10374, Products!C:C, Products!A:A)</f>
        <v>PROD_1</v>
      </c>
      <c r="C10374">
        <v>10373</v>
      </c>
      <c r="D10374" s="2" t="s">
        <v>891</v>
      </c>
      <c r="E10374">
        <f>YEAR(Orders[[#This Row],[Order_Date]])</f>
        <v>2023</v>
      </c>
      <c r="F10374">
        <f>MONTH(Orders[[#This Row],[Order_Date]])</f>
        <v>3</v>
      </c>
      <c r="G10374" s="2" t="s">
        <v>460</v>
      </c>
      <c r="H10374" t="s">
        <v>1055</v>
      </c>
      <c r="I10374" t="s">
        <v>21</v>
      </c>
      <c r="J10374" t="s">
        <v>33</v>
      </c>
      <c r="K10374" t="s">
        <v>16</v>
      </c>
      <c r="L10374" t="s">
        <v>17</v>
      </c>
      <c r="M10374" s="1">
        <v>1571.55</v>
      </c>
      <c r="N10374" s="1">
        <v>220.53</v>
      </c>
      <c r="O10374">
        <v>0.28000000000000003</v>
      </c>
    </row>
    <row r="10375" spans="1:15" x14ac:dyDescent="0.3">
      <c r="A10375" t="str">
        <f xml:space="preserve"> _xlfn.XLOOKUP(H10375, 'Customers'!B:B, 'Customers'!A:A)</f>
        <v>CUST_102</v>
      </c>
      <c r="B10375" t="str">
        <f>_xlfn.XLOOKUP(L10375, Products!C:C, Products!A:A)</f>
        <v>PROD_4</v>
      </c>
      <c r="C10375">
        <v>10374</v>
      </c>
      <c r="D10375" s="2" t="s">
        <v>212</v>
      </c>
      <c r="E10375">
        <f>YEAR(Orders[[#This Row],[Order_Date]])</f>
        <v>2022</v>
      </c>
      <c r="F10375">
        <f>MONTH(Orders[[#This Row],[Order_Date]])</f>
        <v>9</v>
      </c>
      <c r="G10375" s="2" t="s">
        <v>194</v>
      </c>
      <c r="H10375" t="s">
        <v>320</v>
      </c>
      <c r="I10375" t="s">
        <v>21</v>
      </c>
      <c r="J10375" t="s">
        <v>33</v>
      </c>
      <c r="K10375" t="s">
        <v>34</v>
      </c>
      <c r="L10375" t="s">
        <v>35</v>
      </c>
      <c r="M10375" s="1">
        <v>9520.8799999999992</v>
      </c>
      <c r="N10375" s="1">
        <v>2139.4299999999998</v>
      </c>
      <c r="O10375">
        <v>0.19</v>
      </c>
    </row>
    <row r="10376" spans="1:15" x14ac:dyDescent="0.3">
      <c r="A10376" t="str">
        <f xml:space="preserve"> _xlfn.XLOOKUP(H10376, 'Customers'!B:B, 'Customers'!A:A)</f>
        <v>CUST_625</v>
      </c>
      <c r="B10376" t="str">
        <f>_xlfn.XLOOKUP(L10376, Products!C:C, Products!A:A)</f>
        <v>PROD_4</v>
      </c>
      <c r="C10376">
        <v>10375</v>
      </c>
      <c r="D10376" s="2" t="s">
        <v>847</v>
      </c>
      <c r="E10376">
        <f>YEAR(Orders[[#This Row],[Order_Date]])</f>
        <v>2023</v>
      </c>
      <c r="F10376">
        <f>MONTH(Orders[[#This Row],[Order_Date]])</f>
        <v>3</v>
      </c>
      <c r="G10376" s="2" t="s">
        <v>1272</v>
      </c>
      <c r="H10376" t="s">
        <v>1347</v>
      </c>
      <c r="I10376" t="s">
        <v>21</v>
      </c>
      <c r="J10376" t="s">
        <v>22</v>
      </c>
      <c r="K10376" t="s">
        <v>34</v>
      </c>
      <c r="L10376" t="s">
        <v>35</v>
      </c>
      <c r="M10376" s="1">
        <v>3879.07</v>
      </c>
      <c r="N10376" s="1">
        <v>926.11</v>
      </c>
      <c r="O10376">
        <v>0.2</v>
      </c>
    </row>
    <row r="10377" spans="1:15" x14ac:dyDescent="0.3">
      <c r="A10377" t="str">
        <f xml:space="preserve"> _xlfn.XLOOKUP(H10377, 'Customers'!B:B, 'Customers'!A:A)</f>
        <v>CUST_247</v>
      </c>
      <c r="B10377" t="str">
        <f>_xlfn.XLOOKUP(L10377, Products!C:C, Products!A:A)</f>
        <v>PROD_3</v>
      </c>
      <c r="C10377">
        <v>10376</v>
      </c>
      <c r="D10377" s="2" t="s">
        <v>12</v>
      </c>
      <c r="E10377">
        <f>YEAR(Orders[[#This Row],[Order_Date]])</f>
        <v>2023</v>
      </c>
      <c r="F10377">
        <f>MONTH(Orders[[#This Row],[Order_Date]])</f>
        <v>9</v>
      </c>
      <c r="G10377" s="2" t="s">
        <v>877</v>
      </c>
      <c r="H10377" t="s">
        <v>679</v>
      </c>
      <c r="I10377" t="s">
        <v>32</v>
      </c>
      <c r="J10377" t="s">
        <v>22</v>
      </c>
      <c r="K10377" t="s">
        <v>27</v>
      </c>
      <c r="L10377" t="s">
        <v>28</v>
      </c>
      <c r="M10377" s="1">
        <v>6217.89</v>
      </c>
      <c r="N10377" s="1">
        <v>1632.65</v>
      </c>
      <c r="O10377">
        <v>0.1</v>
      </c>
    </row>
    <row r="10378" spans="1:15" x14ac:dyDescent="0.3">
      <c r="A10378" t="str">
        <f xml:space="preserve"> _xlfn.XLOOKUP(H10378, 'Customers'!B:B, 'Customers'!A:A)</f>
        <v>CUST_514</v>
      </c>
      <c r="B10378" t="str">
        <f>_xlfn.XLOOKUP(L10378, Products!C:C, Products!A:A)</f>
        <v>PROD_2</v>
      </c>
      <c r="C10378">
        <v>10377</v>
      </c>
      <c r="D10378" s="2" t="s">
        <v>590</v>
      </c>
      <c r="E10378">
        <f>YEAR(Orders[[#This Row],[Order_Date]])</f>
        <v>2023</v>
      </c>
      <c r="F10378">
        <f>MONTH(Orders[[#This Row],[Order_Date]])</f>
        <v>9</v>
      </c>
      <c r="G10378" s="2" t="s">
        <v>1068</v>
      </c>
      <c r="H10378" t="s">
        <v>1185</v>
      </c>
      <c r="I10378" t="s">
        <v>21</v>
      </c>
      <c r="J10378" t="s">
        <v>22</v>
      </c>
      <c r="K10378" t="s">
        <v>16</v>
      </c>
      <c r="L10378" t="s">
        <v>23</v>
      </c>
      <c r="M10378" s="1">
        <v>7901.3</v>
      </c>
      <c r="N10378" s="1">
        <v>1314.91</v>
      </c>
      <c r="O10378">
        <v>0.15</v>
      </c>
    </row>
    <row r="10379" spans="1:15" x14ac:dyDescent="0.3">
      <c r="A10379" t="str">
        <f xml:space="preserve"> _xlfn.XLOOKUP(H10379, 'Customers'!B:B, 'Customers'!A:A)</f>
        <v>CUST_393</v>
      </c>
      <c r="B10379" t="str">
        <f>_xlfn.XLOOKUP(L10379, Products!C:C, Products!A:A)</f>
        <v>PROD_6</v>
      </c>
      <c r="C10379">
        <v>10378</v>
      </c>
      <c r="D10379" s="2" t="s">
        <v>862</v>
      </c>
      <c r="E10379">
        <f>YEAR(Orders[[#This Row],[Order_Date]])</f>
        <v>2022</v>
      </c>
      <c r="F10379">
        <f>MONTH(Orders[[#This Row],[Order_Date]])</f>
        <v>10</v>
      </c>
      <c r="G10379" s="2" t="s">
        <v>1094</v>
      </c>
      <c r="H10379" t="s">
        <v>974</v>
      </c>
      <c r="I10379" t="s">
        <v>32</v>
      </c>
      <c r="J10379" t="s">
        <v>33</v>
      </c>
      <c r="K10379" t="s">
        <v>34</v>
      </c>
      <c r="L10379" t="s">
        <v>52</v>
      </c>
      <c r="M10379" s="1">
        <v>5881.81</v>
      </c>
      <c r="N10379" s="1">
        <v>968.23</v>
      </c>
      <c r="O10379">
        <v>0.19</v>
      </c>
    </row>
    <row r="10380" spans="1:15" x14ac:dyDescent="0.3">
      <c r="A10380" t="str">
        <f xml:space="preserve"> _xlfn.XLOOKUP(H10380, 'Customers'!B:B, 'Customers'!A:A)</f>
        <v>CUST_55</v>
      </c>
      <c r="B10380" t="str">
        <f>_xlfn.XLOOKUP(L10380, Products!C:C, Products!A:A)</f>
        <v>PROD_2</v>
      </c>
      <c r="C10380">
        <v>10379</v>
      </c>
      <c r="D10380" s="2" t="s">
        <v>181</v>
      </c>
      <c r="E10380">
        <f>YEAR(Orders[[#This Row],[Order_Date]])</f>
        <v>2023</v>
      </c>
      <c r="F10380">
        <f>MONTH(Orders[[#This Row],[Order_Date]])</f>
        <v>10</v>
      </c>
      <c r="G10380" s="2" t="s">
        <v>841</v>
      </c>
      <c r="H10380" t="s">
        <v>189</v>
      </c>
      <c r="I10380" t="s">
        <v>21</v>
      </c>
      <c r="J10380" t="s">
        <v>22</v>
      </c>
      <c r="K10380" t="s">
        <v>16</v>
      </c>
      <c r="L10380" t="s">
        <v>23</v>
      </c>
      <c r="M10380" s="1">
        <v>3776.22</v>
      </c>
      <c r="N10380" s="1">
        <v>1125.1600000000001</v>
      </c>
      <c r="O10380">
        <v>0.06</v>
      </c>
    </row>
    <row r="10381" spans="1:15" x14ac:dyDescent="0.3">
      <c r="A10381" t="str">
        <f xml:space="preserve"> _xlfn.XLOOKUP(H10381, 'Customers'!B:B, 'Customers'!A:A)</f>
        <v>CUST_867</v>
      </c>
      <c r="B10381" t="str">
        <f>_xlfn.XLOOKUP(L10381, Products!C:C, Products!A:A)</f>
        <v>PROD_1</v>
      </c>
      <c r="C10381">
        <v>10380</v>
      </c>
      <c r="D10381" s="2" t="s">
        <v>186</v>
      </c>
      <c r="E10381">
        <f>YEAR(Orders[[#This Row],[Order_Date]])</f>
        <v>2023</v>
      </c>
      <c r="F10381">
        <f>MONTH(Orders[[#This Row],[Order_Date]])</f>
        <v>11</v>
      </c>
      <c r="G10381" s="2" t="s">
        <v>1297</v>
      </c>
      <c r="H10381" t="s">
        <v>1621</v>
      </c>
      <c r="I10381" t="s">
        <v>21</v>
      </c>
      <c r="J10381" t="s">
        <v>33</v>
      </c>
      <c r="K10381" t="s">
        <v>16</v>
      </c>
      <c r="L10381" t="s">
        <v>17</v>
      </c>
      <c r="M10381" s="1">
        <v>8330.6</v>
      </c>
      <c r="N10381" s="1">
        <v>1590.48</v>
      </c>
      <c r="O10381">
        <v>0.3</v>
      </c>
    </row>
    <row r="10382" spans="1:15" x14ac:dyDescent="0.3">
      <c r="A10382" t="str">
        <f xml:space="preserve"> _xlfn.XLOOKUP(H10382, 'Customers'!B:B, 'Customers'!A:A)</f>
        <v>CUST_634</v>
      </c>
      <c r="B10382" t="str">
        <f>_xlfn.XLOOKUP(L10382, Products!C:C, Products!A:A)</f>
        <v>PROD_4</v>
      </c>
      <c r="C10382">
        <v>10381</v>
      </c>
      <c r="D10382" s="2" t="s">
        <v>424</v>
      </c>
      <c r="E10382">
        <f>YEAR(Orders[[#This Row],[Order_Date]])</f>
        <v>2023</v>
      </c>
      <c r="F10382">
        <f>MONTH(Orders[[#This Row],[Order_Date]])</f>
        <v>12</v>
      </c>
      <c r="G10382" s="2" t="s">
        <v>1716</v>
      </c>
      <c r="H10382" t="s">
        <v>1358</v>
      </c>
      <c r="I10382" t="s">
        <v>32</v>
      </c>
      <c r="J10382" t="s">
        <v>65</v>
      </c>
      <c r="K10382" t="s">
        <v>34</v>
      </c>
      <c r="L10382" t="s">
        <v>35</v>
      </c>
      <c r="M10382" s="1">
        <v>8672.3700000000008</v>
      </c>
      <c r="N10382" s="1">
        <v>2385.44</v>
      </c>
      <c r="O10382">
        <v>0.27</v>
      </c>
    </row>
    <row r="10383" spans="1:15" x14ac:dyDescent="0.3">
      <c r="A10383" t="str">
        <f xml:space="preserve"> _xlfn.XLOOKUP(H10383, 'Customers'!B:B, 'Customers'!A:A)</f>
        <v>CUST_701</v>
      </c>
      <c r="B10383" t="str">
        <f>_xlfn.XLOOKUP(L10383, Products!C:C, Products!A:A)</f>
        <v>PROD_6</v>
      </c>
      <c r="C10383">
        <v>10382</v>
      </c>
      <c r="D10383" s="2" t="s">
        <v>800</v>
      </c>
      <c r="E10383">
        <f>YEAR(Orders[[#This Row],[Order_Date]])</f>
        <v>2022</v>
      </c>
      <c r="F10383">
        <f>MONTH(Orders[[#This Row],[Order_Date]])</f>
        <v>11</v>
      </c>
      <c r="G10383" s="2" t="s">
        <v>385</v>
      </c>
      <c r="H10383" t="s">
        <v>1440</v>
      </c>
      <c r="I10383" t="s">
        <v>21</v>
      </c>
      <c r="J10383" t="s">
        <v>15</v>
      </c>
      <c r="K10383" t="s">
        <v>34</v>
      </c>
      <c r="L10383" t="s">
        <v>52</v>
      </c>
      <c r="M10383" s="1">
        <v>1002.37</v>
      </c>
      <c r="N10383" s="1">
        <v>116.11</v>
      </c>
      <c r="O10383">
        <v>0.21</v>
      </c>
    </row>
    <row r="10384" spans="1:15" x14ac:dyDescent="0.3">
      <c r="A10384" t="str">
        <f xml:space="preserve"> _xlfn.XLOOKUP(H10384, 'Customers'!B:B, 'Customers'!A:A)</f>
        <v>CUST_174</v>
      </c>
      <c r="B10384" t="str">
        <f>_xlfn.XLOOKUP(L10384, Products!C:C, Products!A:A)</f>
        <v>PROD_4</v>
      </c>
      <c r="C10384">
        <v>10383</v>
      </c>
      <c r="D10384" s="2" t="s">
        <v>460</v>
      </c>
      <c r="E10384">
        <f>YEAR(Orders[[#This Row],[Order_Date]])</f>
        <v>2023</v>
      </c>
      <c r="F10384">
        <f>MONTH(Orders[[#This Row],[Order_Date]])</f>
        <v>4</v>
      </c>
      <c r="G10384" s="2" t="s">
        <v>769</v>
      </c>
      <c r="H10384" t="s">
        <v>510</v>
      </c>
      <c r="I10384" t="s">
        <v>21</v>
      </c>
      <c r="J10384" t="s">
        <v>33</v>
      </c>
      <c r="K10384" t="s">
        <v>34</v>
      </c>
      <c r="L10384" t="s">
        <v>35</v>
      </c>
      <c r="M10384" s="1">
        <v>2983.6</v>
      </c>
      <c r="N10384" s="1">
        <v>414.75</v>
      </c>
      <c r="O10384">
        <v>0.1</v>
      </c>
    </row>
    <row r="10385" spans="1:15" x14ac:dyDescent="0.3">
      <c r="A10385" t="str">
        <f xml:space="preserve"> _xlfn.XLOOKUP(H10385, 'Customers'!B:B, 'Customers'!A:A)</f>
        <v>CUST_815</v>
      </c>
      <c r="B10385" t="str">
        <f>_xlfn.XLOOKUP(L10385, Products!C:C, Products!A:A)</f>
        <v>PROD_3</v>
      </c>
      <c r="C10385">
        <v>10384</v>
      </c>
      <c r="D10385" s="2" t="s">
        <v>857</v>
      </c>
      <c r="E10385">
        <f>YEAR(Orders[[#This Row],[Order_Date]])</f>
        <v>2023</v>
      </c>
      <c r="F10385">
        <f>MONTH(Orders[[#This Row],[Order_Date]])</f>
        <v>8</v>
      </c>
      <c r="G10385" s="2" t="s">
        <v>1628</v>
      </c>
      <c r="H10385" t="s">
        <v>1565</v>
      </c>
      <c r="I10385" t="s">
        <v>32</v>
      </c>
      <c r="J10385" t="s">
        <v>65</v>
      </c>
      <c r="K10385" t="s">
        <v>27</v>
      </c>
      <c r="L10385" t="s">
        <v>28</v>
      </c>
      <c r="M10385" s="1">
        <v>9418.44</v>
      </c>
      <c r="N10385" s="1">
        <v>355.09</v>
      </c>
      <c r="O10385">
        <v>0.21</v>
      </c>
    </row>
    <row r="10386" spans="1:15" x14ac:dyDescent="0.3">
      <c r="A10386" t="str">
        <f xml:space="preserve"> _xlfn.XLOOKUP(H10386, 'Customers'!B:B, 'Customers'!A:A)</f>
        <v>CUST_1000</v>
      </c>
      <c r="B10386" t="str">
        <f>_xlfn.XLOOKUP(L10386, Products!C:C, Products!A:A)</f>
        <v>PROD_5</v>
      </c>
      <c r="C10386">
        <v>10385</v>
      </c>
      <c r="D10386" s="2" t="s">
        <v>1425</v>
      </c>
      <c r="E10386">
        <f>YEAR(Orders[[#This Row],[Order_Date]])</f>
        <v>2023</v>
      </c>
      <c r="F10386">
        <f>MONTH(Orders[[#This Row],[Order_Date]])</f>
        <v>8</v>
      </c>
      <c r="G10386" s="2" t="s">
        <v>1129</v>
      </c>
      <c r="H10386" t="s">
        <v>1764</v>
      </c>
      <c r="I10386" t="s">
        <v>21</v>
      </c>
      <c r="J10386" t="s">
        <v>65</v>
      </c>
      <c r="K10386" t="s">
        <v>34</v>
      </c>
      <c r="L10386" t="s">
        <v>39</v>
      </c>
      <c r="M10386" s="1">
        <v>7796.21</v>
      </c>
      <c r="N10386" s="1">
        <v>190.62</v>
      </c>
      <c r="O10386">
        <v>0.12</v>
      </c>
    </row>
    <row r="10387" spans="1:15" x14ac:dyDescent="0.3">
      <c r="A10387" t="str">
        <f xml:space="preserve"> _xlfn.XLOOKUP(H10387, 'Customers'!B:B, 'Customers'!A:A)</f>
        <v>CUST_426</v>
      </c>
      <c r="B10387" t="str">
        <f>_xlfn.XLOOKUP(L10387, Products!C:C, Products!A:A)</f>
        <v>PROD_1</v>
      </c>
      <c r="C10387">
        <v>10386</v>
      </c>
      <c r="D10387" s="2" t="s">
        <v>680</v>
      </c>
      <c r="E10387">
        <f>YEAR(Orders[[#This Row],[Order_Date]])</f>
        <v>2022</v>
      </c>
      <c r="F10387">
        <f>MONTH(Orders[[#This Row],[Order_Date]])</f>
        <v>10</v>
      </c>
      <c r="G10387" s="2" t="s">
        <v>1079</v>
      </c>
      <c r="H10387" t="s">
        <v>1032</v>
      </c>
      <c r="I10387" t="s">
        <v>14</v>
      </c>
      <c r="J10387" t="s">
        <v>65</v>
      </c>
      <c r="K10387" t="s">
        <v>27</v>
      </c>
      <c r="L10387" t="s">
        <v>17</v>
      </c>
      <c r="M10387" s="1">
        <v>5349.99</v>
      </c>
      <c r="N10387" s="1">
        <v>53.07</v>
      </c>
      <c r="O10387">
        <v>0.15</v>
      </c>
    </row>
    <row r="10388" spans="1:15" x14ac:dyDescent="0.3">
      <c r="A10388" t="str">
        <f xml:space="preserve"> _xlfn.XLOOKUP(H10388, 'Customers'!B:B, 'Customers'!A:A)</f>
        <v>CUST_594</v>
      </c>
      <c r="B10388" t="str">
        <f>_xlfn.XLOOKUP(L10388, Products!C:C, Products!A:A)</f>
        <v>PROD_4</v>
      </c>
      <c r="C10388">
        <v>10387</v>
      </c>
      <c r="D10388" s="2" t="s">
        <v>1384</v>
      </c>
      <c r="E10388">
        <f>YEAR(Orders[[#This Row],[Order_Date]])</f>
        <v>2022</v>
      </c>
      <c r="F10388">
        <f>MONTH(Orders[[#This Row],[Order_Date]])</f>
        <v>6</v>
      </c>
      <c r="G10388" s="2" t="s">
        <v>1151</v>
      </c>
      <c r="H10388" t="s">
        <v>1301</v>
      </c>
      <c r="I10388" t="s">
        <v>21</v>
      </c>
      <c r="J10388" t="s">
        <v>15</v>
      </c>
      <c r="K10388" t="s">
        <v>34</v>
      </c>
      <c r="L10388" t="s">
        <v>35</v>
      </c>
      <c r="M10388" s="1">
        <v>3067.15</v>
      </c>
      <c r="N10388" s="1">
        <v>-113.47</v>
      </c>
      <c r="O10388">
        <v>0.09</v>
      </c>
    </row>
    <row r="10389" spans="1:15" x14ac:dyDescent="0.3">
      <c r="A10389" t="str">
        <f xml:space="preserve"> _xlfn.XLOOKUP(H10389, 'Customers'!B:B, 'Customers'!A:A)</f>
        <v>CUST_397</v>
      </c>
      <c r="B10389" t="str">
        <f>_xlfn.XLOOKUP(L10389, Products!C:C, Products!A:A)</f>
        <v>PROD_7</v>
      </c>
      <c r="C10389">
        <v>10388</v>
      </c>
      <c r="D10389" s="2" t="s">
        <v>92</v>
      </c>
      <c r="E10389">
        <f>YEAR(Orders[[#This Row],[Order_Date]])</f>
        <v>2023</v>
      </c>
      <c r="F10389">
        <f>MONTH(Orders[[#This Row],[Order_Date]])</f>
        <v>9</v>
      </c>
      <c r="G10389" s="2" t="s">
        <v>1068</v>
      </c>
      <c r="H10389" t="s">
        <v>979</v>
      </c>
      <c r="I10389" t="s">
        <v>32</v>
      </c>
      <c r="J10389" t="s">
        <v>22</v>
      </c>
      <c r="K10389" t="s">
        <v>16</v>
      </c>
      <c r="L10389" t="s">
        <v>66</v>
      </c>
      <c r="M10389" s="1">
        <v>5536.44</v>
      </c>
      <c r="N10389" s="1">
        <v>1106.6199999999999</v>
      </c>
      <c r="O10389">
        <v>0.18</v>
      </c>
    </row>
    <row r="10390" spans="1:15" x14ac:dyDescent="0.3">
      <c r="A10390" t="str">
        <f xml:space="preserve"> _xlfn.XLOOKUP(H10390, 'Customers'!B:B, 'Customers'!A:A)</f>
        <v>CUST_276</v>
      </c>
      <c r="B10390" t="str">
        <f>_xlfn.XLOOKUP(L10390, Products!C:C, Products!A:A)</f>
        <v>PROD_8</v>
      </c>
      <c r="C10390">
        <v>10389</v>
      </c>
      <c r="D10390" s="2" t="s">
        <v>98</v>
      </c>
      <c r="E10390">
        <f>YEAR(Orders[[#This Row],[Order_Date]])</f>
        <v>2022</v>
      </c>
      <c r="F10390">
        <f>MONTH(Orders[[#This Row],[Order_Date]])</f>
        <v>11</v>
      </c>
      <c r="G10390" s="2" t="s">
        <v>1025</v>
      </c>
      <c r="H10390" t="s">
        <v>739</v>
      </c>
      <c r="I10390" t="s">
        <v>32</v>
      </c>
      <c r="J10390" t="s">
        <v>65</v>
      </c>
      <c r="K10390" t="s">
        <v>27</v>
      </c>
      <c r="L10390" t="s">
        <v>73</v>
      </c>
      <c r="M10390" s="1">
        <v>8244.5499999999993</v>
      </c>
      <c r="N10390" s="1">
        <v>-341.83</v>
      </c>
      <c r="O10390">
        <v>0.25</v>
      </c>
    </row>
    <row r="10391" spans="1:15" x14ac:dyDescent="0.3">
      <c r="A10391" t="str">
        <f xml:space="preserve"> _xlfn.XLOOKUP(H10391, 'Customers'!B:B, 'Customers'!A:A)</f>
        <v>CUST_254</v>
      </c>
      <c r="B10391" t="str">
        <f>_xlfn.XLOOKUP(L10391, Products!C:C, Products!A:A)</f>
        <v>PROD_4</v>
      </c>
      <c r="C10391">
        <v>10390</v>
      </c>
      <c r="D10391" s="2" t="s">
        <v>478</v>
      </c>
      <c r="E10391">
        <f>YEAR(Orders[[#This Row],[Order_Date]])</f>
        <v>2023</v>
      </c>
      <c r="F10391">
        <f>MONTH(Orders[[#This Row],[Order_Date]])</f>
        <v>3</v>
      </c>
      <c r="G10391" s="2" t="s">
        <v>1110</v>
      </c>
      <c r="H10391" t="s">
        <v>698</v>
      </c>
      <c r="I10391" t="s">
        <v>32</v>
      </c>
      <c r="J10391" t="s">
        <v>65</v>
      </c>
      <c r="K10391" t="s">
        <v>34</v>
      </c>
      <c r="L10391" t="s">
        <v>35</v>
      </c>
      <c r="M10391" s="1">
        <v>6386.29</v>
      </c>
      <c r="N10391" s="1">
        <v>108.78</v>
      </c>
      <c r="O10391">
        <v>0.15</v>
      </c>
    </row>
    <row r="10392" spans="1:15" x14ac:dyDescent="0.3">
      <c r="A10392" t="str">
        <f xml:space="preserve"> _xlfn.XLOOKUP(H10392, 'Customers'!B:B, 'Customers'!A:A)</f>
        <v>CUST_731</v>
      </c>
      <c r="B10392" t="str">
        <f>_xlfn.XLOOKUP(L10392, Products!C:C, Products!A:A)</f>
        <v>PROD_4</v>
      </c>
      <c r="C10392">
        <v>10391</v>
      </c>
      <c r="D10392" s="2" t="s">
        <v>229</v>
      </c>
      <c r="E10392">
        <f>YEAR(Orders[[#This Row],[Order_Date]])</f>
        <v>2023</v>
      </c>
      <c r="F10392">
        <f>MONTH(Orders[[#This Row],[Order_Date]])</f>
        <v>9</v>
      </c>
      <c r="G10392" s="2" t="s">
        <v>11</v>
      </c>
      <c r="H10392" t="s">
        <v>1473</v>
      </c>
      <c r="I10392" t="s">
        <v>21</v>
      </c>
      <c r="J10392" t="s">
        <v>15</v>
      </c>
      <c r="K10392" t="s">
        <v>34</v>
      </c>
      <c r="L10392" t="s">
        <v>35</v>
      </c>
      <c r="M10392" s="1">
        <v>9415.6</v>
      </c>
      <c r="N10392" s="1">
        <v>-160.09</v>
      </c>
      <c r="O10392">
        <v>0.08</v>
      </c>
    </row>
    <row r="10393" spans="1:15" x14ac:dyDescent="0.3">
      <c r="A10393" t="str">
        <f xml:space="preserve"> _xlfn.XLOOKUP(H10393, 'Customers'!B:B, 'Customers'!A:A)</f>
        <v>CUST_848</v>
      </c>
      <c r="B10393" t="str">
        <f>_xlfn.XLOOKUP(L10393, Products!C:C, Products!A:A)</f>
        <v>PROD_3</v>
      </c>
      <c r="C10393">
        <v>10392</v>
      </c>
      <c r="D10393" s="2" t="s">
        <v>1407</v>
      </c>
      <c r="E10393">
        <f>YEAR(Orders[[#This Row],[Order_Date]])</f>
        <v>2023</v>
      </c>
      <c r="F10393">
        <f>MONTH(Orders[[#This Row],[Order_Date]])</f>
        <v>9</v>
      </c>
      <c r="G10393" s="2" t="s">
        <v>1076</v>
      </c>
      <c r="H10393" t="s">
        <v>1601</v>
      </c>
      <c r="I10393" t="s">
        <v>14</v>
      </c>
      <c r="J10393" t="s">
        <v>22</v>
      </c>
      <c r="K10393" t="s">
        <v>27</v>
      </c>
      <c r="L10393" t="s">
        <v>28</v>
      </c>
      <c r="M10393" s="1">
        <v>8755.07</v>
      </c>
      <c r="N10393" s="1">
        <v>1810.29</v>
      </c>
      <c r="O10393">
        <v>0.3</v>
      </c>
    </row>
    <row r="10394" spans="1:15" x14ac:dyDescent="0.3">
      <c r="A10394" t="str">
        <f xml:space="preserve"> _xlfn.XLOOKUP(H10394, 'Customers'!B:B, 'Customers'!A:A)</f>
        <v>CUST_764</v>
      </c>
      <c r="B10394" t="str">
        <f>_xlfn.XLOOKUP(L10394, Products!C:C, Products!A:A)</f>
        <v>PROD_2</v>
      </c>
      <c r="C10394">
        <v>10393</v>
      </c>
      <c r="D10394" s="2" t="s">
        <v>890</v>
      </c>
      <c r="E10394">
        <f>YEAR(Orders[[#This Row],[Order_Date]])</f>
        <v>2023</v>
      </c>
      <c r="F10394">
        <f>MONTH(Orders[[#This Row],[Order_Date]])</f>
        <v>3</v>
      </c>
      <c r="G10394" s="2" t="s">
        <v>1270</v>
      </c>
      <c r="H10394" t="s">
        <v>1510</v>
      </c>
      <c r="I10394" t="s">
        <v>32</v>
      </c>
      <c r="J10394" t="s">
        <v>22</v>
      </c>
      <c r="K10394" t="s">
        <v>16</v>
      </c>
      <c r="L10394" t="s">
        <v>23</v>
      </c>
      <c r="M10394" s="1">
        <v>8030.58</v>
      </c>
      <c r="N10394" s="1">
        <v>732.18</v>
      </c>
      <c r="O10394">
        <v>0.27</v>
      </c>
    </row>
    <row r="10395" spans="1:15" x14ac:dyDescent="0.3">
      <c r="A10395" t="str">
        <f xml:space="preserve"> _xlfn.XLOOKUP(H10395, 'Customers'!B:B, 'Customers'!A:A)</f>
        <v>CUST_726</v>
      </c>
      <c r="B10395" t="str">
        <f>_xlfn.XLOOKUP(L10395, Products!C:C, Products!A:A)</f>
        <v>PROD_3</v>
      </c>
      <c r="C10395">
        <v>10394</v>
      </c>
      <c r="D10395" s="2" t="s">
        <v>961</v>
      </c>
      <c r="E10395">
        <f>YEAR(Orders[[#This Row],[Order_Date]])</f>
        <v>2022</v>
      </c>
      <c r="F10395">
        <f>MONTH(Orders[[#This Row],[Order_Date]])</f>
        <v>4</v>
      </c>
      <c r="G10395" s="2" t="s">
        <v>475</v>
      </c>
      <c r="H10395" t="s">
        <v>1468</v>
      </c>
      <c r="I10395" t="s">
        <v>32</v>
      </c>
      <c r="J10395" t="s">
        <v>15</v>
      </c>
      <c r="K10395" t="s">
        <v>27</v>
      </c>
      <c r="L10395" t="s">
        <v>28</v>
      </c>
      <c r="M10395" s="1">
        <v>2768.06</v>
      </c>
      <c r="N10395" s="1">
        <v>-200.77</v>
      </c>
      <c r="O10395">
        <v>0.04</v>
      </c>
    </row>
    <row r="10396" spans="1:15" x14ac:dyDescent="0.3">
      <c r="A10396" t="str">
        <f xml:space="preserve"> _xlfn.XLOOKUP(H10396, 'Customers'!B:B, 'Customers'!A:A)</f>
        <v>CUST_645</v>
      </c>
      <c r="B10396" t="str">
        <f>_xlfn.XLOOKUP(L10396, Products!C:C, Products!A:A)</f>
        <v>PROD_5</v>
      </c>
      <c r="C10396">
        <v>10395</v>
      </c>
      <c r="D10396" s="2" t="s">
        <v>713</v>
      </c>
      <c r="E10396">
        <f>YEAR(Orders[[#This Row],[Order_Date]])</f>
        <v>2022</v>
      </c>
      <c r="F10396">
        <f>MONTH(Orders[[#This Row],[Order_Date]])</f>
        <v>12</v>
      </c>
      <c r="G10396" s="2" t="s">
        <v>714</v>
      </c>
      <c r="H10396" t="s">
        <v>1370</v>
      </c>
      <c r="I10396" t="s">
        <v>32</v>
      </c>
      <c r="J10396" t="s">
        <v>65</v>
      </c>
      <c r="K10396" t="s">
        <v>34</v>
      </c>
      <c r="L10396" t="s">
        <v>39</v>
      </c>
      <c r="M10396" s="1">
        <v>4446.4799999999996</v>
      </c>
      <c r="N10396" s="1">
        <v>792.14</v>
      </c>
      <c r="O10396">
        <v>0.14000000000000001</v>
      </c>
    </row>
    <row r="10397" spans="1:15" x14ac:dyDescent="0.3">
      <c r="A10397" t="str">
        <f xml:space="preserve"> _xlfn.XLOOKUP(H10397, 'Customers'!B:B, 'Customers'!A:A)</f>
        <v>CUST_526</v>
      </c>
      <c r="B10397" t="str">
        <f>_xlfn.XLOOKUP(L10397, Products!C:C, Products!A:A)</f>
        <v>PROD_1</v>
      </c>
      <c r="C10397">
        <v>10396</v>
      </c>
      <c r="D10397" s="2" t="s">
        <v>19</v>
      </c>
      <c r="E10397">
        <f>YEAR(Orders[[#This Row],[Order_Date]])</f>
        <v>2023</v>
      </c>
      <c r="F10397">
        <f>MONTH(Orders[[#This Row],[Order_Date]])</f>
        <v>4</v>
      </c>
      <c r="G10397" s="2" t="s">
        <v>163</v>
      </c>
      <c r="H10397" t="s">
        <v>1202</v>
      </c>
      <c r="I10397" t="s">
        <v>32</v>
      </c>
      <c r="J10397" t="s">
        <v>15</v>
      </c>
      <c r="K10397" t="s">
        <v>27</v>
      </c>
      <c r="L10397" t="s">
        <v>17</v>
      </c>
      <c r="M10397" s="1">
        <v>4972</v>
      </c>
      <c r="N10397" s="1">
        <v>1343.15</v>
      </c>
      <c r="O10397">
        <v>0.24</v>
      </c>
    </row>
    <row r="10398" spans="1:15" x14ac:dyDescent="0.3">
      <c r="A10398" t="str">
        <f xml:space="preserve"> _xlfn.XLOOKUP(H10398, 'Customers'!B:B, 'Customers'!A:A)</f>
        <v>CUST_556</v>
      </c>
      <c r="B10398" t="str">
        <f>_xlfn.XLOOKUP(L10398, Products!C:C, Products!A:A)</f>
        <v>PROD_1</v>
      </c>
      <c r="C10398">
        <v>10397</v>
      </c>
      <c r="D10398" s="2" t="s">
        <v>56</v>
      </c>
      <c r="E10398">
        <f>YEAR(Orders[[#This Row],[Order_Date]])</f>
        <v>2023</v>
      </c>
      <c r="F10398">
        <f>MONTH(Orders[[#This Row],[Order_Date]])</f>
        <v>6</v>
      </c>
      <c r="G10398" s="2" t="s">
        <v>171</v>
      </c>
      <c r="H10398" t="s">
        <v>1243</v>
      </c>
      <c r="I10398" t="s">
        <v>32</v>
      </c>
      <c r="J10398" t="s">
        <v>22</v>
      </c>
      <c r="K10398" t="s">
        <v>27</v>
      </c>
      <c r="L10398" t="s">
        <v>17</v>
      </c>
      <c r="M10398" s="1">
        <v>4592.84</v>
      </c>
      <c r="N10398" s="1">
        <v>568.54999999999995</v>
      </c>
      <c r="O10398">
        <v>0.14000000000000001</v>
      </c>
    </row>
    <row r="10399" spans="1:15" x14ac:dyDescent="0.3">
      <c r="A10399" t="str">
        <f xml:space="preserve"> _xlfn.XLOOKUP(H10399, 'Customers'!B:B, 'Customers'!A:A)</f>
        <v>CUST_399</v>
      </c>
      <c r="B10399" t="str">
        <f>_xlfn.XLOOKUP(L10399, Products!C:C, Products!A:A)</f>
        <v>PROD_1</v>
      </c>
      <c r="C10399">
        <v>10398</v>
      </c>
      <c r="D10399" s="2" t="s">
        <v>1463</v>
      </c>
      <c r="E10399">
        <f>YEAR(Orders[[#This Row],[Order_Date]])</f>
        <v>2022</v>
      </c>
      <c r="F10399">
        <f>MONTH(Orders[[#This Row],[Order_Date]])</f>
        <v>10</v>
      </c>
      <c r="G10399" s="2" t="s">
        <v>118</v>
      </c>
      <c r="H10399" t="s">
        <v>982</v>
      </c>
      <c r="I10399" t="s">
        <v>32</v>
      </c>
      <c r="J10399" t="s">
        <v>22</v>
      </c>
      <c r="K10399" t="s">
        <v>27</v>
      </c>
      <c r="L10399" t="s">
        <v>17</v>
      </c>
      <c r="M10399" s="1">
        <v>4946.51</v>
      </c>
      <c r="N10399" s="1">
        <v>691.8</v>
      </c>
      <c r="O10399">
        <v>0.05</v>
      </c>
    </row>
    <row r="10400" spans="1:15" x14ac:dyDescent="0.3">
      <c r="A10400" t="str">
        <f xml:space="preserve"> _xlfn.XLOOKUP(H10400, 'Customers'!B:B, 'Customers'!A:A)</f>
        <v>CUST_482</v>
      </c>
      <c r="B10400" t="str">
        <f>_xlfn.XLOOKUP(L10400, Products!C:C, Products!A:A)</f>
        <v>PROD_1</v>
      </c>
      <c r="C10400">
        <v>10399</v>
      </c>
      <c r="D10400" s="2" t="s">
        <v>1206</v>
      </c>
      <c r="E10400">
        <f>YEAR(Orders[[#This Row],[Order_Date]])</f>
        <v>2022</v>
      </c>
      <c r="F10400">
        <f>MONTH(Orders[[#This Row],[Order_Date]])</f>
        <v>8</v>
      </c>
      <c r="G10400" s="2" t="s">
        <v>933</v>
      </c>
      <c r="H10400" t="s">
        <v>1124</v>
      </c>
      <c r="I10400" t="s">
        <v>21</v>
      </c>
      <c r="J10400" t="s">
        <v>33</v>
      </c>
      <c r="K10400" t="s">
        <v>27</v>
      </c>
      <c r="L10400" t="s">
        <v>17</v>
      </c>
      <c r="M10400" s="1">
        <v>3277.12</v>
      </c>
      <c r="N10400" s="1">
        <v>821.67</v>
      </c>
      <c r="O10400">
        <v>0.05</v>
      </c>
    </row>
    <row r="10401" spans="1:15" x14ac:dyDescent="0.3">
      <c r="A10401" t="str">
        <f xml:space="preserve"> _xlfn.XLOOKUP(H10401, 'Customers'!B:B, 'Customers'!A:A)</f>
        <v>CUST_31</v>
      </c>
      <c r="B10401" t="str">
        <f>_xlfn.XLOOKUP(L10401, Products!C:C, Products!A:A)</f>
        <v>PROD_2</v>
      </c>
      <c r="C10401">
        <v>10400</v>
      </c>
      <c r="D10401" s="2" t="s">
        <v>341</v>
      </c>
      <c r="E10401">
        <f>YEAR(Orders[[#This Row],[Order_Date]])</f>
        <v>2022</v>
      </c>
      <c r="F10401">
        <f>MONTH(Orders[[#This Row],[Order_Date]])</f>
        <v>4</v>
      </c>
      <c r="G10401" s="2" t="s">
        <v>961</v>
      </c>
      <c r="H10401" t="s">
        <v>120</v>
      </c>
      <c r="I10401" t="s">
        <v>21</v>
      </c>
      <c r="J10401" t="s">
        <v>22</v>
      </c>
      <c r="K10401" t="s">
        <v>16</v>
      </c>
      <c r="L10401" t="s">
        <v>23</v>
      </c>
      <c r="M10401" s="1">
        <v>6765.94</v>
      </c>
      <c r="N10401" s="1">
        <v>1993.09</v>
      </c>
      <c r="O10401">
        <v>0.12</v>
      </c>
    </row>
    <row r="10402" spans="1:15" x14ac:dyDescent="0.3">
      <c r="A10402" t="str">
        <f xml:space="preserve"> _xlfn.XLOOKUP(H10402, 'Customers'!B:B, 'Customers'!A:A)</f>
        <v>CUST_492</v>
      </c>
      <c r="B10402" t="str">
        <f>_xlfn.XLOOKUP(L10402, Products!C:C, Products!A:A)</f>
        <v>PROD_7</v>
      </c>
      <c r="C10402">
        <v>10401</v>
      </c>
      <c r="D10402" s="2" t="s">
        <v>63</v>
      </c>
      <c r="E10402">
        <f>YEAR(Orders[[#This Row],[Order_Date]])</f>
        <v>2023</v>
      </c>
      <c r="F10402">
        <f>MONTH(Orders[[#This Row],[Order_Date]])</f>
        <v>2</v>
      </c>
      <c r="G10402" s="2" t="s">
        <v>1058</v>
      </c>
      <c r="H10402" t="s">
        <v>1144</v>
      </c>
      <c r="I10402" t="s">
        <v>32</v>
      </c>
      <c r="J10402" t="s">
        <v>33</v>
      </c>
      <c r="K10402" t="s">
        <v>16</v>
      </c>
      <c r="L10402" t="s">
        <v>66</v>
      </c>
      <c r="M10402" s="1">
        <v>9966.9699999999993</v>
      </c>
      <c r="N10402" s="1">
        <v>2795.9</v>
      </c>
      <c r="O10402">
        <v>0.15</v>
      </c>
    </row>
    <row r="10403" spans="1:15" x14ac:dyDescent="0.3">
      <c r="A10403" t="str">
        <f xml:space="preserve"> _xlfn.XLOOKUP(H10403, 'Customers'!B:B, 'Customers'!A:A)</f>
        <v>CUST_645</v>
      </c>
      <c r="B10403" t="str">
        <f>_xlfn.XLOOKUP(L10403, Products!C:C, Products!A:A)</f>
        <v>PROD_1</v>
      </c>
      <c r="C10403">
        <v>10402</v>
      </c>
      <c r="D10403" s="2" t="s">
        <v>528</v>
      </c>
      <c r="E10403">
        <f>YEAR(Orders[[#This Row],[Order_Date]])</f>
        <v>2022</v>
      </c>
      <c r="F10403">
        <f>MONTH(Orders[[#This Row],[Order_Date]])</f>
        <v>7</v>
      </c>
      <c r="G10403" s="2" t="s">
        <v>243</v>
      </c>
      <c r="H10403" t="s">
        <v>1370</v>
      </c>
      <c r="I10403" t="s">
        <v>32</v>
      </c>
      <c r="J10403" t="s">
        <v>65</v>
      </c>
      <c r="K10403" t="s">
        <v>27</v>
      </c>
      <c r="L10403" t="s">
        <v>17</v>
      </c>
      <c r="M10403" s="1">
        <v>682.52</v>
      </c>
      <c r="N10403" s="1">
        <v>-63.31</v>
      </c>
      <c r="O10403">
        <v>0.24</v>
      </c>
    </row>
    <row r="10404" spans="1:15" x14ac:dyDescent="0.3">
      <c r="A10404" t="str">
        <f xml:space="preserve"> _xlfn.XLOOKUP(H10404, 'Customers'!B:B, 'Customers'!A:A)</f>
        <v>CUST_862</v>
      </c>
      <c r="B10404" t="str">
        <f>_xlfn.XLOOKUP(L10404, Products!C:C, Products!A:A)</f>
        <v>PROD_1</v>
      </c>
      <c r="C10404">
        <v>10403</v>
      </c>
      <c r="D10404" s="2" t="s">
        <v>352</v>
      </c>
      <c r="E10404">
        <f>YEAR(Orders[[#This Row],[Order_Date]])</f>
        <v>2023</v>
      </c>
      <c r="F10404">
        <f>MONTH(Orders[[#This Row],[Order_Date]])</f>
        <v>8</v>
      </c>
      <c r="G10404" s="2" t="s">
        <v>1181</v>
      </c>
      <c r="H10404" t="s">
        <v>1616</v>
      </c>
      <c r="I10404" t="s">
        <v>21</v>
      </c>
      <c r="J10404" t="s">
        <v>33</v>
      </c>
      <c r="K10404" t="s">
        <v>27</v>
      </c>
      <c r="L10404" t="s">
        <v>17</v>
      </c>
      <c r="M10404" s="1">
        <v>5820.4</v>
      </c>
      <c r="N10404" s="1">
        <v>567.13</v>
      </c>
      <c r="O10404">
        <v>0.2</v>
      </c>
    </row>
    <row r="10405" spans="1:15" x14ac:dyDescent="0.3">
      <c r="A10405" t="str">
        <f xml:space="preserve"> _xlfn.XLOOKUP(H10405, 'Customers'!B:B, 'Customers'!A:A)</f>
        <v>CUST_959</v>
      </c>
      <c r="B10405" t="str">
        <f>_xlfn.XLOOKUP(L10405, Products!C:C, Products!A:A)</f>
        <v>PROD_3</v>
      </c>
      <c r="C10405">
        <v>10404</v>
      </c>
      <c r="D10405" s="2" t="s">
        <v>743</v>
      </c>
      <c r="E10405">
        <f>YEAR(Orders[[#This Row],[Order_Date]])</f>
        <v>2022</v>
      </c>
      <c r="F10405">
        <f>MONTH(Orders[[#This Row],[Order_Date]])</f>
        <v>9</v>
      </c>
      <c r="G10405" s="2" t="s">
        <v>194</v>
      </c>
      <c r="H10405" t="s">
        <v>1721</v>
      </c>
      <c r="I10405" t="s">
        <v>32</v>
      </c>
      <c r="J10405" t="s">
        <v>65</v>
      </c>
      <c r="K10405" t="s">
        <v>27</v>
      </c>
      <c r="L10405" t="s">
        <v>28</v>
      </c>
      <c r="M10405" s="1">
        <v>9181.33</v>
      </c>
      <c r="N10405" s="1">
        <v>1824.67</v>
      </c>
      <c r="O10405">
        <v>0.15</v>
      </c>
    </row>
    <row r="10406" spans="1:15" x14ac:dyDescent="0.3">
      <c r="A10406" t="str">
        <f xml:space="preserve"> _xlfn.XLOOKUP(H10406, 'Customers'!B:B, 'Customers'!A:A)</f>
        <v>CUST_228</v>
      </c>
      <c r="B10406" t="str">
        <f>_xlfn.XLOOKUP(L10406, Products!C:C, Products!A:A)</f>
        <v>PROD_4</v>
      </c>
      <c r="C10406">
        <v>10405</v>
      </c>
      <c r="D10406" s="2" t="s">
        <v>940</v>
      </c>
      <c r="E10406">
        <f>YEAR(Orders[[#This Row],[Order_Date]])</f>
        <v>2023</v>
      </c>
      <c r="F10406">
        <f>MONTH(Orders[[#This Row],[Order_Date]])</f>
        <v>4</v>
      </c>
      <c r="G10406" s="2" t="s">
        <v>1269</v>
      </c>
      <c r="H10406" t="s">
        <v>635</v>
      </c>
      <c r="I10406" t="s">
        <v>32</v>
      </c>
      <c r="J10406" t="s">
        <v>65</v>
      </c>
      <c r="K10406" t="s">
        <v>34</v>
      </c>
      <c r="L10406" t="s">
        <v>35</v>
      </c>
      <c r="M10406" s="1">
        <v>4802.3900000000003</v>
      </c>
      <c r="N10406" s="1">
        <v>78.040000000000006</v>
      </c>
      <c r="O10406">
        <v>0.05</v>
      </c>
    </row>
    <row r="10407" spans="1:15" x14ac:dyDescent="0.3">
      <c r="A10407" t="str">
        <f xml:space="preserve"> _xlfn.XLOOKUP(H10407, 'Customers'!B:B, 'Customers'!A:A)</f>
        <v>CUST_515</v>
      </c>
      <c r="B10407" t="str">
        <f>_xlfn.XLOOKUP(L10407, Products!C:C, Products!A:A)</f>
        <v>PROD_2</v>
      </c>
      <c r="C10407">
        <v>10406</v>
      </c>
      <c r="D10407" s="2" t="s">
        <v>930</v>
      </c>
      <c r="E10407">
        <f>YEAR(Orders[[#This Row],[Order_Date]])</f>
        <v>2022</v>
      </c>
      <c r="F10407">
        <f>MONTH(Orders[[#This Row],[Order_Date]])</f>
        <v>4</v>
      </c>
      <c r="G10407" s="2" t="s">
        <v>340</v>
      </c>
      <c r="H10407" t="s">
        <v>1186</v>
      </c>
      <c r="I10407" t="s">
        <v>21</v>
      </c>
      <c r="J10407" t="s">
        <v>15</v>
      </c>
      <c r="K10407" t="s">
        <v>16</v>
      </c>
      <c r="L10407" t="s">
        <v>23</v>
      </c>
      <c r="M10407" s="1">
        <v>8742.07</v>
      </c>
      <c r="N10407" s="1">
        <v>1209.96</v>
      </c>
      <c r="O10407">
        <v>0.05</v>
      </c>
    </row>
    <row r="10408" spans="1:15" x14ac:dyDescent="0.3">
      <c r="A10408" t="str">
        <f xml:space="preserve"> _xlfn.XLOOKUP(H10408, 'Customers'!B:B, 'Customers'!A:A)</f>
        <v>CUST_931</v>
      </c>
      <c r="B10408" t="str">
        <f>_xlfn.XLOOKUP(L10408, Products!C:C, Products!A:A)</f>
        <v>PROD_4</v>
      </c>
      <c r="C10408">
        <v>10407</v>
      </c>
      <c r="D10408" s="2" t="s">
        <v>269</v>
      </c>
      <c r="E10408">
        <f>YEAR(Orders[[#This Row],[Order_Date]])</f>
        <v>2022</v>
      </c>
      <c r="F10408">
        <f>MONTH(Orders[[#This Row],[Order_Date]])</f>
        <v>2</v>
      </c>
      <c r="G10408" s="2" t="s">
        <v>53</v>
      </c>
      <c r="H10408" t="s">
        <v>1691</v>
      </c>
      <c r="I10408" t="s">
        <v>14</v>
      </c>
      <c r="J10408" t="s">
        <v>65</v>
      </c>
      <c r="K10408" t="s">
        <v>34</v>
      </c>
      <c r="L10408" t="s">
        <v>35</v>
      </c>
      <c r="M10408" s="1">
        <v>1261.2</v>
      </c>
      <c r="N10408" s="1">
        <v>-62.04</v>
      </c>
      <c r="O10408">
        <v>0.16</v>
      </c>
    </row>
    <row r="10409" spans="1:15" x14ac:dyDescent="0.3">
      <c r="A10409" t="str">
        <f xml:space="preserve"> _xlfn.XLOOKUP(H10409, 'Customers'!B:B, 'Customers'!A:A)</f>
        <v>CUST_715</v>
      </c>
      <c r="B10409" t="str">
        <f>_xlfn.XLOOKUP(L10409, Products!C:C, Products!A:A)</f>
        <v>PROD_4</v>
      </c>
      <c r="C10409">
        <v>10408</v>
      </c>
      <c r="D10409" s="2" t="s">
        <v>798</v>
      </c>
      <c r="E10409">
        <f>YEAR(Orders[[#This Row],[Order_Date]])</f>
        <v>2023</v>
      </c>
      <c r="F10409">
        <f>MONTH(Orders[[#This Row],[Order_Date]])</f>
        <v>10</v>
      </c>
      <c r="G10409" s="2" t="s">
        <v>524</v>
      </c>
      <c r="H10409" t="s">
        <v>1455</v>
      </c>
      <c r="I10409" t="s">
        <v>21</v>
      </c>
      <c r="J10409" t="s">
        <v>33</v>
      </c>
      <c r="K10409" t="s">
        <v>34</v>
      </c>
      <c r="L10409" t="s">
        <v>35</v>
      </c>
      <c r="M10409" s="1">
        <v>8283.6299999999992</v>
      </c>
      <c r="N10409" s="1">
        <v>699.4</v>
      </c>
      <c r="O10409">
        <v>0.23</v>
      </c>
    </row>
    <row r="10410" spans="1:15" x14ac:dyDescent="0.3">
      <c r="A10410" t="str">
        <f xml:space="preserve"> _xlfn.XLOOKUP(H10410, 'Customers'!B:B, 'Customers'!A:A)</f>
        <v>CUST_808</v>
      </c>
      <c r="B10410" t="str">
        <f>_xlfn.XLOOKUP(L10410, Products!C:C, Products!A:A)</f>
        <v>PROD_7</v>
      </c>
      <c r="C10410">
        <v>10409</v>
      </c>
      <c r="D10410" s="2" t="s">
        <v>710</v>
      </c>
      <c r="E10410">
        <f>YEAR(Orders[[#This Row],[Order_Date]])</f>
        <v>2022</v>
      </c>
      <c r="F10410">
        <f>MONTH(Orders[[#This Row],[Order_Date]])</f>
        <v>4</v>
      </c>
      <c r="G10410" s="2" t="s">
        <v>71</v>
      </c>
      <c r="H10410" t="s">
        <v>1558</v>
      </c>
      <c r="I10410" t="s">
        <v>32</v>
      </c>
      <c r="J10410" t="s">
        <v>33</v>
      </c>
      <c r="K10410" t="s">
        <v>16</v>
      </c>
      <c r="L10410" t="s">
        <v>66</v>
      </c>
      <c r="M10410" s="1">
        <v>6681.27</v>
      </c>
      <c r="N10410" s="1">
        <v>70.099999999999994</v>
      </c>
      <c r="O10410">
        <v>0.03</v>
      </c>
    </row>
    <row r="10411" spans="1:15" x14ac:dyDescent="0.3">
      <c r="A10411" t="str">
        <f xml:space="preserve"> _xlfn.XLOOKUP(H10411, 'Customers'!B:B, 'Customers'!A:A)</f>
        <v>CUST_37</v>
      </c>
      <c r="B10411" t="str">
        <f>_xlfn.XLOOKUP(L10411, Products!C:C, Products!A:A)</f>
        <v>PROD_1</v>
      </c>
      <c r="C10411">
        <v>10410</v>
      </c>
      <c r="D10411" s="2" t="s">
        <v>1146</v>
      </c>
      <c r="E10411">
        <f>YEAR(Orders[[#This Row],[Order_Date]])</f>
        <v>2022</v>
      </c>
      <c r="F10411">
        <f>MONTH(Orders[[#This Row],[Order_Date]])</f>
        <v>9</v>
      </c>
      <c r="G10411" s="2" t="s">
        <v>863</v>
      </c>
      <c r="H10411" t="s">
        <v>138</v>
      </c>
      <c r="I10411" t="s">
        <v>21</v>
      </c>
      <c r="J10411" t="s">
        <v>65</v>
      </c>
      <c r="K10411" t="s">
        <v>27</v>
      </c>
      <c r="L10411" t="s">
        <v>17</v>
      </c>
      <c r="M10411" s="1">
        <v>3941.71</v>
      </c>
      <c r="N10411" s="1">
        <v>1177.3</v>
      </c>
      <c r="O10411">
        <v>0.27</v>
      </c>
    </row>
    <row r="10412" spans="1:15" x14ac:dyDescent="0.3">
      <c r="A10412" t="str">
        <f xml:space="preserve"> _xlfn.XLOOKUP(H10412, 'Customers'!B:B, 'Customers'!A:A)</f>
        <v>CUST_687</v>
      </c>
      <c r="B10412" t="str">
        <f>_xlfn.XLOOKUP(L10412, Products!C:C, Products!A:A)</f>
        <v>PROD_2</v>
      </c>
      <c r="C10412">
        <v>10411</v>
      </c>
      <c r="D10412" s="2" t="s">
        <v>1138</v>
      </c>
      <c r="E10412">
        <f>YEAR(Orders[[#This Row],[Order_Date]])</f>
        <v>2022</v>
      </c>
      <c r="F10412">
        <f>MONTH(Orders[[#This Row],[Order_Date]])</f>
        <v>6</v>
      </c>
      <c r="G10412" s="2" t="s">
        <v>691</v>
      </c>
      <c r="H10412" t="s">
        <v>1424</v>
      </c>
      <c r="I10412" t="s">
        <v>14</v>
      </c>
      <c r="J10412" t="s">
        <v>22</v>
      </c>
      <c r="K10412" t="s">
        <v>16</v>
      </c>
      <c r="L10412" t="s">
        <v>23</v>
      </c>
      <c r="M10412" s="1">
        <v>8826.15</v>
      </c>
      <c r="N10412" s="1">
        <v>631.24</v>
      </c>
      <c r="O10412">
        <v>0.14000000000000001</v>
      </c>
    </row>
    <row r="10413" spans="1:15" x14ac:dyDescent="0.3">
      <c r="A10413" t="str">
        <f xml:space="preserve"> _xlfn.XLOOKUP(H10413, 'Customers'!B:B, 'Customers'!A:A)</f>
        <v>CUST_583</v>
      </c>
      <c r="B10413" t="str">
        <f>_xlfn.XLOOKUP(L10413, Products!C:C, Products!A:A)</f>
        <v>PROD_2</v>
      </c>
      <c r="C10413">
        <v>10412</v>
      </c>
      <c r="D10413" s="2" t="s">
        <v>649</v>
      </c>
      <c r="E10413">
        <f>YEAR(Orders[[#This Row],[Order_Date]])</f>
        <v>2022</v>
      </c>
      <c r="F10413">
        <f>MONTH(Orders[[#This Row],[Order_Date]])</f>
        <v>5</v>
      </c>
      <c r="G10413" s="2" t="s">
        <v>1190</v>
      </c>
      <c r="H10413" t="s">
        <v>1287</v>
      </c>
      <c r="I10413" t="s">
        <v>14</v>
      </c>
      <c r="J10413" t="s">
        <v>33</v>
      </c>
      <c r="K10413" t="s">
        <v>16</v>
      </c>
      <c r="L10413" t="s">
        <v>23</v>
      </c>
      <c r="M10413" s="1">
        <v>2642.68</v>
      </c>
      <c r="N10413" s="1">
        <v>162.35</v>
      </c>
      <c r="O10413">
        <v>0.19</v>
      </c>
    </row>
    <row r="10414" spans="1:15" x14ac:dyDescent="0.3">
      <c r="A10414" t="str">
        <f xml:space="preserve"> _xlfn.XLOOKUP(H10414, 'Customers'!B:B, 'Customers'!A:A)</f>
        <v>CUST_777</v>
      </c>
      <c r="B10414" t="str">
        <f>_xlfn.XLOOKUP(L10414, Products!C:C, Products!A:A)</f>
        <v>PROD_2</v>
      </c>
      <c r="C10414">
        <v>10413</v>
      </c>
      <c r="D10414" s="2" t="s">
        <v>1115</v>
      </c>
      <c r="E10414">
        <f>YEAR(Orders[[#This Row],[Order_Date]])</f>
        <v>2023</v>
      </c>
      <c r="F10414">
        <f>MONTH(Orders[[#This Row],[Order_Date]])</f>
        <v>5</v>
      </c>
      <c r="G10414" s="2" t="s">
        <v>757</v>
      </c>
      <c r="H10414" t="s">
        <v>1524</v>
      </c>
      <c r="I10414" t="s">
        <v>14</v>
      </c>
      <c r="J10414" t="s">
        <v>15</v>
      </c>
      <c r="K10414" t="s">
        <v>16</v>
      </c>
      <c r="L10414" t="s">
        <v>23</v>
      </c>
      <c r="M10414" s="1">
        <v>1547.64</v>
      </c>
      <c r="N10414" s="1">
        <v>450.31</v>
      </c>
      <c r="O10414">
        <v>0.28999999999999998</v>
      </c>
    </row>
    <row r="10415" spans="1:15" x14ac:dyDescent="0.3">
      <c r="A10415" t="str">
        <f xml:space="preserve"> _xlfn.XLOOKUP(H10415, 'Customers'!B:B, 'Customers'!A:A)</f>
        <v>CUST_316</v>
      </c>
      <c r="B10415" t="str">
        <f>_xlfn.XLOOKUP(L10415, Products!C:C, Products!A:A)</f>
        <v>PROD_8</v>
      </c>
      <c r="C10415">
        <v>10414</v>
      </c>
      <c r="D10415" s="2" t="s">
        <v>747</v>
      </c>
      <c r="E10415">
        <f>YEAR(Orders[[#This Row],[Order_Date]])</f>
        <v>2023</v>
      </c>
      <c r="F10415">
        <f>MONTH(Orders[[#This Row],[Order_Date]])</f>
        <v>11</v>
      </c>
      <c r="G10415" s="2" t="s">
        <v>95</v>
      </c>
      <c r="H10415" t="s">
        <v>828</v>
      </c>
      <c r="I10415" t="s">
        <v>21</v>
      </c>
      <c r="J10415" t="s">
        <v>22</v>
      </c>
      <c r="K10415" t="s">
        <v>27</v>
      </c>
      <c r="L10415" t="s">
        <v>73</v>
      </c>
      <c r="M10415" s="1">
        <v>821.97</v>
      </c>
      <c r="N10415" s="1">
        <v>160.66999999999999</v>
      </c>
      <c r="O10415">
        <v>0.06</v>
      </c>
    </row>
    <row r="10416" spans="1:15" x14ac:dyDescent="0.3">
      <c r="A10416" t="str">
        <f xml:space="preserve"> _xlfn.XLOOKUP(H10416, 'Customers'!B:B, 'Customers'!A:A)</f>
        <v>CUST_587</v>
      </c>
      <c r="B10416" t="str">
        <f>_xlfn.XLOOKUP(L10416, Products!C:C, Products!A:A)</f>
        <v>PROD_1</v>
      </c>
      <c r="C10416">
        <v>10415</v>
      </c>
      <c r="D10416" s="2" t="s">
        <v>1131</v>
      </c>
      <c r="E10416">
        <f>YEAR(Orders[[#This Row],[Order_Date]])</f>
        <v>2023</v>
      </c>
      <c r="F10416">
        <f>MONTH(Orders[[#This Row],[Order_Date]])</f>
        <v>1</v>
      </c>
      <c r="G10416" s="2" t="s">
        <v>125</v>
      </c>
      <c r="H10416" t="s">
        <v>1292</v>
      </c>
      <c r="I10416" t="s">
        <v>21</v>
      </c>
      <c r="J10416" t="s">
        <v>15</v>
      </c>
      <c r="K10416" t="s">
        <v>27</v>
      </c>
      <c r="L10416" t="s">
        <v>17</v>
      </c>
      <c r="M10416" s="1">
        <v>9972.74</v>
      </c>
      <c r="N10416" s="1">
        <v>-44.74</v>
      </c>
      <c r="O10416">
        <v>0.08</v>
      </c>
    </row>
    <row r="10417" spans="1:15" x14ac:dyDescent="0.3">
      <c r="A10417" t="str">
        <f xml:space="preserve"> _xlfn.XLOOKUP(H10417, 'Customers'!B:B, 'Customers'!A:A)</f>
        <v>CUST_613</v>
      </c>
      <c r="B10417" t="str">
        <f>_xlfn.XLOOKUP(L10417, Products!C:C, Products!A:A)</f>
        <v>PROD_8</v>
      </c>
      <c r="C10417">
        <v>10416</v>
      </c>
      <c r="D10417" s="2" t="s">
        <v>1642</v>
      </c>
      <c r="E10417">
        <f>YEAR(Orders[[#This Row],[Order_Date]])</f>
        <v>2022</v>
      </c>
      <c r="F10417">
        <f>MONTH(Orders[[#This Row],[Order_Date]])</f>
        <v>6</v>
      </c>
      <c r="G10417" s="2" t="s">
        <v>618</v>
      </c>
      <c r="H10417" t="s">
        <v>1332</v>
      </c>
      <c r="I10417" t="s">
        <v>32</v>
      </c>
      <c r="J10417" t="s">
        <v>65</v>
      </c>
      <c r="K10417" t="s">
        <v>27</v>
      </c>
      <c r="L10417" t="s">
        <v>73</v>
      </c>
      <c r="M10417" s="1">
        <v>4283.96</v>
      </c>
      <c r="N10417" s="1">
        <v>411.39</v>
      </c>
      <c r="O10417">
        <v>0.1</v>
      </c>
    </row>
    <row r="10418" spans="1:15" x14ac:dyDescent="0.3">
      <c r="A10418" t="str">
        <f xml:space="preserve"> _xlfn.XLOOKUP(H10418, 'Customers'!B:B, 'Customers'!A:A)</f>
        <v>CUST_658</v>
      </c>
      <c r="B10418" t="str">
        <f>_xlfn.XLOOKUP(L10418, Products!C:C, Products!A:A)</f>
        <v>PROD_1</v>
      </c>
      <c r="C10418">
        <v>10417</v>
      </c>
      <c r="D10418" s="2" t="s">
        <v>401</v>
      </c>
      <c r="E10418">
        <f>YEAR(Orders[[#This Row],[Order_Date]])</f>
        <v>2023</v>
      </c>
      <c r="F10418">
        <f>MONTH(Orders[[#This Row],[Order_Date]])</f>
        <v>5</v>
      </c>
      <c r="G10418" s="2" t="s">
        <v>1299</v>
      </c>
      <c r="H10418" t="s">
        <v>1387</v>
      </c>
      <c r="I10418" t="s">
        <v>21</v>
      </c>
      <c r="J10418" t="s">
        <v>33</v>
      </c>
      <c r="K10418" t="s">
        <v>16</v>
      </c>
      <c r="L10418" t="s">
        <v>17</v>
      </c>
      <c r="M10418" s="1">
        <v>1532.85</v>
      </c>
      <c r="N10418" s="1">
        <v>267.57</v>
      </c>
      <c r="O10418">
        <v>0.18</v>
      </c>
    </row>
    <row r="10419" spans="1:15" x14ac:dyDescent="0.3">
      <c r="A10419" t="str">
        <f xml:space="preserve"> _xlfn.XLOOKUP(H10419, 'Customers'!B:B, 'Customers'!A:A)</f>
        <v>CUST_393</v>
      </c>
      <c r="B10419" t="str">
        <f>_xlfn.XLOOKUP(L10419, Products!C:C, Products!A:A)</f>
        <v>PROD_4</v>
      </c>
      <c r="C10419">
        <v>10418</v>
      </c>
      <c r="D10419" s="2" t="s">
        <v>703</v>
      </c>
      <c r="E10419">
        <f>YEAR(Orders[[#This Row],[Order_Date]])</f>
        <v>2022</v>
      </c>
      <c r="F10419">
        <f>MONTH(Orders[[#This Row],[Order_Date]])</f>
        <v>2</v>
      </c>
      <c r="G10419" s="2" t="s">
        <v>136</v>
      </c>
      <c r="H10419" t="s">
        <v>974</v>
      </c>
      <c r="I10419" t="s">
        <v>21</v>
      </c>
      <c r="J10419" t="s">
        <v>15</v>
      </c>
      <c r="K10419" t="s">
        <v>34</v>
      </c>
      <c r="L10419" t="s">
        <v>35</v>
      </c>
      <c r="M10419" s="1">
        <v>2075.61</v>
      </c>
      <c r="N10419" s="1">
        <v>466.56</v>
      </c>
      <c r="O10419">
        <v>0.01</v>
      </c>
    </row>
    <row r="10420" spans="1:15" x14ac:dyDescent="0.3">
      <c r="A10420" t="str">
        <f xml:space="preserve"> _xlfn.XLOOKUP(H10420, 'Customers'!B:B, 'Customers'!A:A)</f>
        <v>CUST_400</v>
      </c>
      <c r="B10420" t="str">
        <f>_xlfn.XLOOKUP(L10420, Products!C:C, Products!A:A)</f>
        <v>PROD_4</v>
      </c>
      <c r="C10420">
        <v>10419</v>
      </c>
      <c r="D10420" s="2" t="s">
        <v>618</v>
      </c>
      <c r="E10420">
        <f>YEAR(Orders[[#This Row],[Order_Date]])</f>
        <v>2022</v>
      </c>
      <c r="F10420">
        <f>MONTH(Orders[[#This Row],[Order_Date]])</f>
        <v>6</v>
      </c>
      <c r="G10420" s="2" t="s">
        <v>619</v>
      </c>
      <c r="H10420" t="s">
        <v>983</v>
      </c>
      <c r="I10420" t="s">
        <v>32</v>
      </c>
      <c r="J10420" t="s">
        <v>15</v>
      </c>
      <c r="K10420" t="s">
        <v>34</v>
      </c>
      <c r="L10420" t="s">
        <v>35</v>
      </c>
      <c r="M10420" s="1">
        <v>7352.32</v>
      </c>
      <c r="N10420" s="1">
        <v>2152.92</v>
      </c>
      <c r="O10420">
        <v>0.27</v>
      </c>
    </row>
    <row r="10421" spans="1:15" x14ac:dyDescent="0.3">
      <c r="A10421" t="str">
        <f xml:space="preserve"> _xlfn.XLOOKUP(H10421, 'Customers'!B:B, 'Customers'!A:A)</f>
        <v>CUST_200</v>
      </c>
      <c r="B10421" t="str">
        <f>_xlfn.XLOOKUP(L10421, Products!C:C, Products!A:A)</f>
        <v>PROD_6</v>
      </c>
      <c r="C10421">
        <v>10420</v>
      </c>
      <c r="D10421" s="2" t="s">
        <v>406</v>
      </c>
      <c r="E10421">
        <f>YEAR(Orders[[#This Row],[Order_Date]])</f>
        <v>2022</v>
      </c>
      <c r="F10421">
        <f>MONTH(Orders[[#This Row],[Order_Date]])</f>
        <v>11</v>
      </c>
      <c r="G10421" s="2" t="s">
        <v>407</v>
      </c>
      <c r="H10421" t="s">
        <v>572</v>
      </c>
      <c r="I10421" t="s">
        <v>14</v>
      </c>
      <c r="J10421" t="s">
        <v>22</v>
      </c>
      <c r="K10421" t="s">
        <v>34</v>
      </c>
      <c r="L10421" t="s">
        <v>52</v>
      </c>
      <c r="M10421" s="1">
        <v>2418.38</v>
      </c>
      <c r="N10421" s="1">
        <v>505.71</v>
      </c>
      <c r="O10421">
        <v>0.13</v>
      </c>
    </row>
    <row r="10422" spans="1:15" x14ac:dyDescent="0.3">
      <c r="A10422" t="str">
        <f xml:space="preserve"> _xlfn.XLOOKUP(H10422, 'Customers'!B:B, 'Customers'!A:A)</f>
        <v>CUST_886</v>
      </c>
      <c r="B10422" t="str">
        <f>_xlfn.XLOOKUP(L10422, Products!C:C, Products!A:A)</f>
        <v>PROD_3</v>
      </c>
      <c r="C10422">
        <v>10421</v>
      </c>
      <c r="D10422" s="2" t="s">
        <v>537</v>
      </c>
      <c r="E10422">
        <f>YEAR(Orders[[#This Row],[Order_Date]])</f>
        <v>2023</v>
      </c>
      <c r="F10422">
        <f>MONTH(Orders[[#This Row],[Order_Date]])</f>
        <v>12</v>
      </c>
      <c r="G10422" s="2" t="s">
        <v>548</v>
      </c>
      <c r="H10422" t="s">
        <v>1643</v>
      </c>
      <c r="I10422" t="s">
        <v>14</v>
      </c>
      <c r="J10422" t="s">
        <v>65</v>
      </c>
      <c r="K10422" t="s">
        <v>27</v>
      </c>
      <c r="L10422" t="s">
        <v>28</v>
      </c>
      <c r="M10422" s="1">
        <v>4666.96</v>
      </c>
      <c r="N10422" s="1">
        <v>801.09</v>
      </c>
      <c r="O10422">
        <v>0.3</v>
      </c>
    </row>
    <row r="10423" spans="1:15" x14ac:dyDescent="0.3">
      <c r="A10423" t="str">
        <f xml:space="preserve"> _xlfn.XLOOKUP(H10423, 'Customers'!B:B, 'Customers'!A:A)</f>
        <v>CUST_999</v>
      </c>
      <c r="B10423" t="str">
        <f>_xlfn.XLOOKUP(L10423, Products!C:C, Products!A:A)</f>
        <v>PROD_7</v>
      </c>
      <c r="C10423">
        <v>10422</v>
      </c>
      <c r="D10423" s="2" t="s">
        <v>40</v>
      </c>
      <c r="E10423">
        <f>YEAR(Orders[[#This Row],[Order_Date]])</f>
        <v>2023</v>
      </c>
      <c r="F10423">
        <f>MONTH(Orders[[#This Row],[Order_Date]])</f>
        <v>3</v>
      </c>
      <c r="G10423" s="2" t="s">
        <v>918</v>
      </c>
      <c r="H10423" t="s">
        <v>1763</v>
      </c>
      <c r="I10423" t="s">
        <v>14</v>
      </c>
      <c r="J10423" t="s">
        <v>22</v>
      </c>
      <c r="K10423" t="s">
        <v>16</v>
      </c>
      <c r="L10423" t="s">
        <v>66</v>
      </c>
      <c r="M10423" s="1">
        <v>6146.53</v>
      </c>
      <c r="N10423" s="1">
        <v>36.549999999999997</v>
      </c>
      <c r="O10423">
        <v>0.09</v>
      </c>
    </row>
    <row r="10424" spans="1:15" x14ac:dyDescent="0.3">
      <c r="A10424" t="str">
        <f xml:space="preserve"> _xlfn.XLOOKUP(H10424, 'Customers'!B:B, 'Customers'!A:A)</f>
        <v>CUST_535</v>
      </c>
      <c r="B10424" t="str">
        <f>_xlfn.XLOOKUP(L10424, Products!C:C, Products!A:A)</f>
        <v>PROD_6</v>
      </c>
      <c r="C10424">
        <v>10423</v>
      </c>
      <c r="D10424" s="2" t="s">
        <v>387</v>
      </c>
      <c r="E10424">
        <f>YEAR(Orders[[#This Row],[Order_Date]])</f>
        <v>2022</v>
      </c>
      <c r="F10424">
        <f>MONTH(Orders[[#This Row],[Order_Date]])</f>
        <v>5</v>
      </c>
      <c r="G10424" s="2" t="s">
        <v>609</v>
      </c>
      <c r="H10424" t="s">
        <v>1215</v>
      </c>
      <c r="I10424" t="s">
        <v>32</v>
      </c>
      <c r="J10424" t="s">
        <v>15</v>
      </c>
      <c r="K10424" t="s">
        <v>34</v>
      </c>
      <c r="L10424" t="s">
        <v>52</v>
      </c>
      <c r="M10424" s="1">
        <v>2713.4</v>
      </c>
      <c r="N10424" s="1">
        <v>185.72</v>
      </c>
      <c r="O10424">
        <v>0.28000000000000003</v>
      </c>
    </row>
    <row r="10425" spans="1:15" x14ac:dyDescent="0.3">
      <c r="A10425" t="str">
        <f xml:space="preserve"> _xlfn.XLOOKUP(H10425, 'Customers'!B:B, 'Customers'!A:A)</f>
        <v>CUST_181</v>
      </c>
      <c r="B10425" t="str">
        <f>_xlfn.XLOOKUP(L10425, Products!C:C, Products!A:A)</f>
        <v>PROD_5</v>
      </c>
      <c r="C10425">
        <v>10424</v>
      </c>
      <c r="D10425" s="2" t="s">
        <v>475</v>
      </c>
      <c r="E10425">
        <f>YEAR(Orders[[#This Row],[Order_Date]])</f>
        <v>2022</v>
      </c>
      <c r="F10425">
        <f>MONTH(Orders[[#This Row],[Order_Date]])</f>
        <v>4</v>
      </c>
      <c r="G10425" s="2" t="s">
        <v>1427</v>
      </c>
      <c r="H10425" t="s">
        <v>529</v>
      </c>
      <c r="I10425" t="s">
        <v>21</v>
      </c>
      <c r="J10425" t="s">
        <v>33</v>
      </c>
      <c r="K10425" t="s">
        <v>34</v>
      </c>
      <c r="L10425" t="s">
        <v>39</v>
      </c>
      <c r="M10425" s="1">
        <v>7095.83</v>
      </c>
      <c r="N10425" s="1">
        <v>720.81</v>
      </c>
      <c r="O10425">
        <v>0.15</v>
      </c>
    </row>
    <row r="10426" spans="1:15" x14ac:dyDescent="0.3">
      <c r="A10426" t="str">
        <f xml:space="preserve"> _xlfn.XLOOKUP(H10426, 'Customers'!B:B, 'Customers'!A:A)</f>
        <v>CUST_255</v>
      </c>
      <c r="B10426" t="str">
        <f>_xlfn.XLOOKUP(L10426, Products!C:C, Products!A:A)</f>
        <v>PROD_3</v>
      </c>
      <c r="C10426">
        <v>10425</v>
      </c>
      <c r="D10426" s="2" t="s">
        <v>901</v>
      </c>
      <c r="E10426">
        <f>YEAR(Orders[[#This Row],[Order_Date]])</f>
        <v>2023</v>
      </c>
      <c r="F10426">
        <f>MONTH(Orders[[#This Row],[Order_Date]])</f>
        <v>7</v>
      </c>
      <c r="G10426" s="2" t="s">
        <v>1105</v>
      </c>
      <c r="H10426" t="s">
        <v>699</v>
      </c>
      <c r="I10426" t="s">
        <v>21</v>
      </c>
      <c r="J10426" t="s">
        <v>65</v>
      </c>
      <c r="K10426" t="s">
        <v>27</v>
      </c>
      <c r="L10426" t="s">
        <v>28</v>
      </c>
      <c r="M10426" s="1">
        <v>3194.86</v>
      </c>
      <c r="N10426" s="1">
        <v>605.07000000000005</v>
      </c>
      <c r="O10426">
        <v>0.27</v>
      </c>
    </row>
    <row r="10427" spans="1:15" x14ac:dyDescent="0.3">
      <c r="A10427" t="str">
        <f xml:space="preserve"> _xlfn.XLOOKUP(H10427, 'Customers'!B:B, 'Customers'!A:A)</f>
        <v>CUST_563</v>
      </c>
      <c r="B10427" t="str">
        <f>_xlfn.XLOOKUP(L10427, Products!C:C, Products!A:A)</f>
        <v>PROD_1</v>
      </c>
      <c r="C10427">
        <v>10426</v>
      </c>
      <c r="D10427" s="2" t="s">
        <v>904</v>
      </c>
      <c r="E10427">
        <f>YEAR(Orders[[#This Row],[Order_Date]])</f>
        <v>2023</v>
      </c>
      <c r="F10427">
        <f>MONTH(Orders[[#This Row],[Order_Date]])</f>
        <v>5</v>
      </c>
      <c r="G10427" s="2" t="s">
        <v>1236</v>
      </c>
      <c r="H10427" t="s">
        <v>1255</v>
      </c>
      <c r="I10427" t="s">
        <v>32</v>
      </c>
      <c r="J10427" t="s">
        <v>65</v>
      </c>
      <c r="K10427" t="s">
        <v>16</v>
      </c>
      <c r="L10427" t="s">
        <v>17</v>
      </c>
      <c r="M10427" s="1">
        <v>6271.01</v>
      </c>
      <c r="N10427" s="1">
        <v>-273.45</v>
      </c>
      <c r="O10427">
        <v>0.3</v>
      </c>
    </row>
    <row r="10428" spans="1:15" x14ac:dyDescent="0.3">
      <c r="A10428" t="str">
        <f xml:space="preserve"> _xlfn.XLOOKUP(H10428, 'Customers'!B:B, 'Customers'!A:A)</f>
        <v>CUST_76</v>
      </c>
      <c r="B10428" t="str">
        <f>_xlfn.XLOOKUP(L10428, Products!C:C, Products!A:A)</f>
        <v>PROD_8</v>
      </c>
      <c r="C10428">
        <v>10427</v>
      </c>
      <c r="D10428" s="2" t="s">
        <v>511</v>
      </c>
      <c r="E10428">
        <f>YEAR(Orders[[#This Row],[Order_Date]])</f>
        <v>2022</v>
      </c>
      <c r="F10428">
        <f>MONTH(Orders[[#This Row],[Order_Date]])</f>
        <v>6</v>
      </c>
      <c r="G10428" s="2" t="s">
        <v>361</v>
      </c>
      <c r="H10428" t="s">
        <v>248</v>
      </c>
      <c r="I10428" t="s">
        <v>14</v>
      </c>
      <c r="J10428" t="s">
        <v>65</v>
      </c>
      <c r="K10428" t="s">
        <v>27</v>
      </c>
      <c r="L10428" t="s">
        <v>73</v>
      </c>
      <c r="M10428" s="1">
        <v>1961.57</v>
      </c>
      <c r="N10428" s="1">
        <v>188.34</v>
      </c>
      <c r="O10428">
        <v>0.19</v>
      </c>
    </row>
    <row r="10429" spans="1:15" x14ac:dyDescent="0.3">
      <c r="A10429" t="str">
        <f xml:space="preserve"> _xlfn.XLOOKUP(H10429, 'Customers'!B:B, 'Customers'!A:A)</f>
        <v>CUST_188</v>
      </c>
      <c r="B10429" t="str">
        <f>_xlfn.XLOOKUP(L10429, Products!C:C, Products!A:A)</f>
        <v>PROD_6</v>
      </c>
      <c r="C10429">
        <v>10428</v>
      </c>
      <c r="D10429" s="2" t="s">
        <v>612</v>
      </c>
      <c r="E10429">
        <f>YEAR(Orders[[#This Row],[Order_Date]])</f>
        <v>2023</v>
      </c>
      <c r="F10429">
        <f>MONTH(Orders[[#This Row],[Order_Date]])</f>
        <v>1</v>
      </c>
      <c r="G10429" s="2" t="s">
        <v>25</v>
      </c>
      <c r="H10429" t="s">
        <v>546</v>
      </c>
      <c r="I10429" t="s">
        <v>21</v>
      </c>
      <c r="J10429" t="s">
        <v>22</v>
      </c>
      <c r="K10429" t="s">
        <v>34</v>
      </c>
      <c r="L10429" t="s">
        <v>52</v>
      </c>
      <c r="M10429" s="1">
        <v>3406.78</v>
      </c>
      <c r="N10429" s="1">
        <v>861.44</v>
      </c>
      <c r="O10429">
        <v>0.22</v>
      </c>
    </row>
    <row r="10430" spans="1:15" x14ac:dyDescent="0.3">
      <c r="A10430" t="str">
        <f xml:space="preserve"> _xlfn.XLOOKUP(H10430, 'Customers'!B:B, 'Customers'!A:A)</f>
        <v>CUST_818</v>
      </c>
      <c r="B10430" t="str">
        <f>_xlfn.XLOOKUP(L10430, Products!C:C, Products!A:A)</f>
        <v>PROD_7</v>
      </c>
      <c r="C10430">
        <v>10429</v>
      </c>
      <c r="D10430" s="2" t="s">
        <v>316</v>
      </c>
      <c r="E10430">
        <f>YEAR(Orders[[#This Row],[Order_Date]])</f>
        <v>2022</v>
      </c>
      <c r="F10430">
        <f>MONTH(Orders[[#This Row],[Order_Date]])</f>
        <v>9</v>
      </c>
      <c r="G10430" s="2" t="s">
        <v>913</v>
      </c>
      <c r="H10430" t="s">
        <v>1568</v>
      </c>
      <c r="I10430" t="s">
        <v>14</v>
      </c>
      <c r="J10430" t="s">
        <v>22</v>
      </c>
      <c r="K10430" t="s">
        <v>16</v>
      </c>
      <c r="L10430" t="s">
        <v>66</v>
      </c>
      <c r="M10430" s="1">
        <v>9921.98</v>
      </c>
      <c r="N10430" s="1">
        <v>-178.82</v>
      </c>
      <c r="O10430">
        <v>0.21</v>
      </c>
    </row>
    <row r="10431" spans="1:15" x14ac:dyDescent="0.3">
      <c r="A10431" t="str">
        <f xml:space="preserve"> _xlfn.XLOOKUP(H10431, 'Customers'!B:B, 'Customers'!A:A)</f>
        <v>CUST_722</v>
      </c>
      <c r="B10431" t="str">
        <f>_xlfn.XLOOKUP(L10431, Products!C:C, Products!A:A)</f>
        <v>PROD_7</v>
      </c>
      <c r="C10431">
        <v>10430</v>
      </c>
      <c r="D10431" s="2" t="s">
        <v>606</v>
      </c>
      <c r="E10431">
        <f>YEAR(Orders[[#This Row],[Order_Date]])</f>
        <v>2022</v>
      </c>
      <c r="F10431">
        <f>MONTH(Orders[[#This Row],[Order_Date]])</f>
        <v>5</v>
      </c>
      <c r="G10431" s="2" t="s">
        <v>1009</v>
      </c>
      <c r="H10431" t="s">
        <v>1464</v>
      </c>
      <c r="I10431" t="s">
        <v>14</v>
      </c>
      <c r="J10431" t="s">
        <v>33</v>
      </c>
      <c r="K10431" t="s">
        <v>16</v>
      </c>
      <c r="L10431" t="s">
        <v>66</v>
      </c>
      <c r="M10431" s="1">
        <v>1772.96</v>
      </c>
      <c r="N10431" s="1">
        <v>25.77</v>
      </c>
      <c r="O10431">
        <v>0.03</v>
      </c>
    </row>
    <row r="10432" spans="1:15" x14ac:dyDescent="0.3">
      <c r="A10432" t="str">
        <f xml:space="preserve"> _xlfn.XLOOKUP(H10432, 'Customers'!B:B, 'Customers'!A:A)</f>
        <v>CUST_963</v>
      </c>
      <c r="B10432" t="str">
        <f>_xlfn.XLOOKUP(L10432, Products!C:C, Products!A:A)</f>
        <v>PROD_2</v>
      </c>
      <c r="C10432">
        <v>10431</v>
      </c>
      <c r="D10432" s="2" t="s">
        <v>30</v>
      </c>
      <c r="E10432">
        <f>YEAR(Orders[[#This Row],[Order_Date]])</f>
        <v>2023</v>
      </c>
      <c r="F10432">
        <f>MONTH(Orders[[#This Row],[Order_Date]])</f>
        <v>5</v>
      </c>
      <c r="G10432" s="2" t="s">
        <v>278</v>
      </c>
      <c r="H10432" t="s">
        <v>1725</v>
      </c>
      <c r="I10432" t="s">
        <v>14</v>
      </c>
      <c r="J10432" t="s">
        <v>15</v>
      </c>
      <c r="K10432" t="s">
        <v>16</v>
      </c>
      <c r="L10432" t="s">
        <v>23</v>
      </c>
      <c r="M10432" s="1">
        <v>5326.97</v>
      </c>
      <c r="N10432" s="1">
        <v>709.53</v>
      </c>
      <c r="O10432">
        <v>0.05</v>
      </c>
    </row>
    <row r="10433" spans="1:15" x14ac:dyDescent="0.3">
      <c r="A10433" t="str">
        <f xml:space="preserve"> _xlfn.XLOOKUP(H10433, 'Customers'!B:B, 'Customers'!A:A)</f>
        <v>CUST_239</v>
      </c>
      <c r="B10433" t="str">
        <f>_xlfn.XLOOKUP(L10433, Products!C:C, Products!A:A)</f>
        <v>PROD_5</v>
      </c>
      <c r="C10433">
        <v>10432</v>
      </c>
      <c r="D10433" s="2" t="s">
        <v>930</v>
      </c>
      <c r="E10433">
        <f>YEAR(Orders[[#This Row],[Order_Date]])</f>
        <v>2022</v>
      </c>
      <c r="F10433">
        <f>MONTH(Orders[[#This Row],[Order_Date]])</f>
        <v>4</v>
      </c>
      <c r="G10433" s="2" t="s">
        <v>960</v>
      </c>
      <c r="H10433" t="s">
        <v>662</v>
      </c>
      <c r="I10433" t="s">
        <v>32</v>
      </c>
      <c r="J10433" t="s">
        <v>33</v>
      </c>
      <c r="K10433" t="s">
        <v>34</v>
      </c>
      <c r="L10433" t="s">
        <v>39</v>
      </c>
      <c r="M10433" s="1">
        <v>3098.24</v>
      </c>
      <c r="N10433" s="1">
        <v>-185.93</v>
      </c>
      <c r="O10433">
        <v>0.27</v>
      </c>
    </row>
    <row r="10434" spans="1:15" x14ac:dyDescent="0.3">
      <c r="A10434" t="str">
        <f xml:space="preserve"> _xlfn.XLOOKUP(H10434, 'Customers'!B:B, 'Customers'!A:A)</f>
        <v>CUST_804</v>
      </c>
      <c r="B10434" t="str">
        <f>_xlfn.XLOOKUP(L10434, Products!C:C, Products!A:A)</f>
        <v>PROD_1</v>
      </c>
      <c r="C10434">
        <v>10433</v>
      </c>
      <c r="D10434" s="2" t="s">
        <v>436</v>
      </c>
      <c r="E10434">
        <f>YEAR(Orders[[#This Row],[Order_Date]])</f>
        <v>2022</v>
      </c>
      <c r="F10434">
        <f>MONTH(Orders[[#This Row],[Order_Date]])</f>
        <v>4</v>
      </c>
      <c r="G10434" s="2" t="s">
        <v>850</v>
      </c>
      <c r="H10434" t="s">
        <v>1554</v>
      </c>
      <c r="I10434" t="s">
        <v>21</v>
      </c>
      <c r="J10434" t="s">
        <v>22</v>
      </c>
      <c r="K10434" t="s">
        <v>16</v>
      </c>
      <c r="L10434" t="s">
        <v>17</v>
      </c>
      <c r="M10434" s="1">
        <v>1944.11</v>
      </c>
      <c r="N10434" s="1">
        <v>231.56</v>
      </c>
      <c r="O10434">
        <v>0.15</v>
      </c>
    </row>
    <row r="10435" spans="1:15" x14ac:dyDescent="0.3">
      <c r="A10435" t="str">
        <f xml:space="preserve"> _xlfn.XLOOKUP(H10435, 'Customers'!B:B, 'Customers'!A:A)</f>
        <v>CUST_222</v>
      </c>
      <c r="B10435" t="str">
        <f>_xlfn.XLOOKUP(L10435, Products!C:C, Products!A:A)</f>
        <v>PROD_1</v>
      </c>
      <c r="C10435">
        <v>10434</v>
      </c>
      <c r="D10435" s="2" t="s">
        <v>1140</v>
      </c>
      <c r="E10435">
        <f>YEAR(Orders[[#This Row],[Order_Date]])</f>
        <v>2022</v>
      </c>
      <c r="F10435">
        <f>MONTH(Orders[[#This Row],[Order_Date]])</f>
        <v>3</v>
      </c>
      <c r="G10435" s="2" t="s">
        <v>373</v>
      </c>
      <c r="H10435" t="s">
        <v>622</v>
      </c>
      <c r="I10435" t="s">
        <v>21</v>
      </c>
      <c r="J10435" t="s">
        <v>22</v>
      </c>
      <c r="K10435" t="s">
        <v>27</v>
      </c>
      <c r="L10435" t="s">
        <v>17</v>
      </c>
      <c r="M10435" s="1">
        <v>7403.88</v>
      </c>
      <c r="N10435" s="1">
        <v>1922.64</v>
      </c>
      <c r="O10435">
        <v>0.05</v>
      </c>
    </row>
    <row r="10436" spans="1:15" x14ac:dyDescent="0.3">
      <c r="A10436" t="str">
        <f xml:space="preserve"> _xlfn.XLOOKUP(H10436, 'Customers'!B:B, 'Customers'!A:A)</f>
        <v>CUST_261</v>
      </c>
      <c r="B10436" t="str">
        <f>_xlfn.XLOOKUP(L10436, Products!C:C, Products!A:A)</f>
        <v>PROD_5</v>
      </c>
      <c r="C10436">
        <v>10435</v>
      </c>
      <c r="D10436" s="2" t="s">
        <v>588</v>
      </c>
      <c r="E10436">
        <f>YEAR(Orders[[#This Row],[Order_Date]])</f>
        <v>2023</v>
      </c>
      <c r="F10436">
        <f>MONTH(Orders[[#This Row],[Order_Date]])</f>
        <v>8</v>
      </c>
      <c r="G10436" s="2" t="s">
        <v>1123</v>
      </c>
      <c r="H10436" t="s">
        <v>711</v>
      </c>
      <c r="I10436" t="s">
        <v>14</v>
      </c>
      <c r="J10436" t="s">
        <v>22</v>
      </c>
      <c r="K10436" t="s">
        <v>34</v>
      </c>
      <c r="L10436" t="s">
        <v>39</v>
      </c>
      <c r="M10436" s="1">
        <v>4923.25</v>
      </c>
      <c r="N10436" s="1">
        <v>-483.09</v>
      </c>
      <c r="O10436">
        <v>0.2</v>
      </c>
    </row>
    <row r="10437" spans="1:15" x14ac:dyDescent="0.3">
      <c r="A10437" t="str">
        <f xml:space="preserve"> _xlfn.XLOOKUP(H10437, 'Customers'!B:B, 'Customers'!A:A)</f>
        <v>CUST_6</v>
      </c>
      <c r="B10437" t="str">
        <f>_xlfn.XLOOKUP(L10437, Products!C:C, Products!A:A)</f>
        <v>PROD_2</v>
      </c>
      <c r="C10437">
        <v>10436</v>
      </c>
      <c r="D10437" s="2" t="s">
        <v>68</v>
      </c>
      <c r="E10437">
        <f>YEAR(Orders[[#This Row],[Order_Date]])</f>
        <v>2023</v>
      </c>
      <c r="F10437">
        <f>MONTH(Orders[[#This Row],[Order_Date]])</f>
        <v>6</v>
      </c>
      <c r="G10437" s="2" t="s">
        <v>571</v>
      </c>
      <c r="H10437" t="s">
        <v>42</v>
      </c>
      <c r="I10437" t="s">
        <v>32</v>
      </c>
      <c r="J10437" t="s">
        <v>33</v>
      </c>
      <c r="K10437" t="s">
        <v>16</v>
      </c>
      <c r="L10437" t="s">
        <v>23</v>
      </c>
      <c r="M10437" s="1">
        <v>1022.47</v>
      </c>
      <c r="N10437" s="1">
        <v>39.950000000000003</v>
      </c>
      <c r="O10437">
        <v>7.0000000000000007E-2</v>
      </c>
    </row>
    <row r="10438" spans="1:15" x14ac:dyDescent="0.3">
      <c r="A10438" t="str">
        <f xml:space="preserve"> _xlfn.XLOOKUP(H10438, 'Customers'!B:B, 'Customers'!A:A)</f>
        <v>CUST_54</v>
      </c>
      <c r="B10438" t="str">
        <f>_xlfn.XLOOKUP(L10438, Products!C:C, Products!A:A)</f>
        <v>PROD_8</v>
      </c>
      <c r="C10438">
        <v>10437</v>
      </c>
      <c r="D10438" s="2" t="s">
        <v>226</v>
      </c>
      <c r="E10438">
        <f>YEAR(Orders[[#This Row],[Order_Date]])</f>
        <v>2023</v>
      </c>
      <c r="F10438">
        <f>MONTH(Orders[[#This Row],[Order_Date]])</f>
        <v>6</v>
      </c>
      <c r="G10438" s="2" t="s">
        <v>67</v>
      </c>
      <c r="H10438" t="s">
        <v>187</v>
      </c>
      <c r="I10438" t="s">
        <v>21</v>
      </c>
      <c r="J10438" t="s">
        <v>33</v>
      </c>
      <c r="K10438" t="s">
        <v>27</v>
      </c>
      <c r="L10438" t="s">
        <v>73</v>
      </c>
      <c r="M10438" s="1">
        <v>6499.67</v>
      </c>
      <c r="N10438" s="1">
        <v>428.05</v>
      </c>
      <c r="O10438">
        <v>0.28000000000000003</v>
      </c>
    </row>
    <row r="10439" spans="1:15" x14ac:dyDescent="0.3">
      <c r="A10439" t="str">
        <f xml:space="preserve"> _xlfn.XLOOKUP(H10439, 'Customers'!B:B, 'Customers'!A:A)</f>
        <v>CUST_68</v>
      </c>
      <c r="B10439" t="str">
        <f>_xlfn.XLOOKUP(L10439, Products!C:C, Products!A:A)</f>
        <v>PROD_1</v>
      </c>
      <c r="C10439">
        <v>10438</v>
      </c>
      <c r="D10439" s="2" t="s">
        <v>119</v>
      </c>
      <c r="E10439">
        <f>YEAR(Orders[[#This Row],[Order_Date]])</f>
        <v>2022</v>
      </c>
      <c r="F10439">
        <f>MONTH(Orders[[#This Row],[Order_Date]])</f>
        <v>10</v>
      </c>
      <c r="G10439" s="2" t="s">
        <v>737</v>
      </c>
      <c r="H10439" t="s">
        <v>224</v>
      </c>
      <c r="I10439" t="s">
        <v>14</v>
      </c>
      <c r="J10439" t="s">
        <v>65</v>
      </c>
      <c r="K10439" t="s">
        <v>16</v>
      </c>
      <c r="L10439" t="s">
        <v>17</v>
      </c>
      <c r="M10439" s="1">
        <v>3376.55</v>
      </c>
      <c r="N10439" s="1">
        <v>667.2</v>
      </c>
      <c r="O10439">
        <v>0.24</v>
      </c>
    </row>
    <row r="10440" spans="1:15" x14ac:dyDescent="0.3">
      <c r="A10440" t="str">
        <f xml:space="preserve"> _xlfn.XLOOKUP(H10440, 'Customers'!B:B, 'Customers'!A:A)</f>
        <v>CUST_666</v>
      </c>
      <c r="B10440" t="str">
        <f>_xlfn.XLOOKUP(L10440, Products!C:C, Products!A:A)</f>
        <v>PROD_1</v>
      </c>
      <c r="C10440">
        <v>10439</v>
      </c>
      <c r="D10440" s="2" t="s">
        <v>856</v>
      </c>
      <c r="E10440">
        <f>YEAR(Orders[[#This Row],[Order_Date]])</f>
        <v>2022</v>
      </c>
      <c r="F10440">
        <f>MONTH(Orders[[#This Row],[Order_Date]])</f>
        <v>2</v>
      </c>
      <c r="G10440" s="2" t="s">
        <v>136</v>
      </c>
      <c r="H10440" t="s">
        <v>1395</v>
      </c>
      <c r="I10440" t="s">
        <v>21</v>
      </c>
      <c r="J10440" t="s">
        <v>15</v>
      </c>
      <c r="K10440" t="s">
        <v>27</v>
      </c>
      <c r="L10440" t="s">
        <v>17</v>
      </c>
      <c r="M10440" s="1">
        <v>8001.46</v>
      </c>
      <c r="N10440" s="1">
        <v>-190.79</v>
      </c>
      <c r="O10440">
        <v>0.09</v>
      </c>
    </row>
    <row r="10441" spans="1:15" x14ac:dyDescent="0.3">
      <c r="A10441" t="str">
        <f xml:space="preserve"> _xlfn.XLOOKUP(H10441, 'Customers'!B:B, 'Customers'!A:A)</f>
        <v>CUST_95</v>
      </c>
      <c r="B10441" t="str">
        <f>_xlfn.XLOOKUP(L10441, Products!C:C, Products!A:A)</f>
        <v>PROD_2</v>
      </c>
      <c r="C10441">
        <v>10440</v>
      </c>
      <c r="D10441" s="2" t="s">
        <v>1039</v>
      </c>
      <c r="E10441">
        <f>YEAR(Orders[[#This Row],[Order_Date]])</f>
        <v>2022</v>
      </c>
      <c r="F10441">
        <f>MONTH(Orders[[#This Row],[Order_Date]])</f>
        <v>2</v>
      </c>
      <c r="G10441" s="2" t="s">
        <v>269</v>
      </c>
      <c r="H10441" t="s">
        <v>301</v>
      </c>
      <c r="I10441" t="s">
        <v>21</v>
      </c>
      <c r="J10441" t="s">
        <v>65</v>
      </c>
      <c r="K10441" t="s">
        <v>16</v>
      </c>
      <c r="L10441" t="s">
        <v>23</v>
      </c>
      <c r="M10441" s="1">
        <v>1886.21</v>
      </c>
      <c r="N10441" s="1">
        <v>451.41</v>
      </c>
      <c r="O10441">
        <v>0.2</v>
      </c>
    </row>
    <row r="10442" spans="1:15" x14ac:dyDescent="0.3">
      <c r="A10442" t="str">
        <f xml:space="preserve"> _xlfn.XLOOKUP(H10442, 'Customers'!B:B, 'Customers'!A:A)</f>
        <v>CUST_228</v>
      </c>
      <c r="B10442" t="str">
        <f>_xlfn.XLOOKUP(L10442, Products!C:C, Products!A:A)</f>
        <v>PROD_8</v>
      </c>
      <c r="C10442">
        <v>10441</v>
      </c>
      <c r="D10442" s="2" t="s">
        <v>973</v>
      </c>
      <c r="E10442">
        <f>YEAR(Orders[[#This Row],[Order_Date]])</f>
        <v>2023</v>
      </c>
      <c r="F10442">
        <f>MONTH(Orders[[#This Row],[Order_Date]])</f>
        <v>5</v>
      </c>
      <c r="G10442" s="2" t="s">
        <v>616</v>
      </c>
      <c r="H10442" t="s">
        <v>635</v>
      </c>
      <c r="I10442" t="s">
        <v>14</v>
      </c>
      <c r="J10442" t="s">
        <v>22</v>
      </c>
      <c r="K10442" t="s">
        <v>27</v>
      </c>
      <c r="L10442" t="s">
        <v>73</v>
      </c>
      <c r="M10442" s="1">
        <v>1569.52</v>
      </c>
      <c r="N10442" s="1">
        <v>-19.54</v>
      </c>
      <c r="O10442">
        <v>0.24</v>
      </c>
    </row>
    <row r="10443" spans="1:15" x14ac:dyDescent="0.3">
      <c r="A10443" t="str">
        <f xml:space="preserve"> _xlfn.XLOOKUP(H10443, 'Customers'!B:B, 'Customers'!A:A)</f>
        <v>CUST_549</v>
      </c>
      <c r="B10443" t="str">
        <f>_xlfn.XLOOKUP(L10443, Products!C:C, Products!A:A)</f>
        <v>PROD_4</v>
      </c>
      <c r="C10443">
        <v>10442</v>
      </c>
      <c r="D10443" s="2" t="s">
        <v>137</v>
      </c>
      <c r="E10443">
        <f>YEAR(Orders[[#This Row],[Order_Date]])</f>
        <v>2022</v>
      </c>
      <c r="F10443">
        <f>MONTH(Orders[[#This Row],[Order_Date]])</f>
        <v>2</v>
      </c>
      <c r="G10443" s="2" t="s">
        <v>1227</v>
      </c>
      <c r="H10443" t="s">
        <v>1233</v>
      </c>
      <c r="I10443" t="s">
        <v>21</v>
      </c>
      <c r="J10443" t="s">
        <v>33</v>
      </c>
      <c r="K10443" t="s">
        <v>34</v>
      </c>
      <c r="L10443" t="s">
        <v>35</v>
      </c>
      <c r="M10443" s="1">
        <v>952.12</v>
      </c>
      <c r="N10443" s="1">
        <v>257.48</v>
      </c>
      <c r="O10443">
        <v>0.22</v>
      </c>
    </row>
    <row r="10444" spans="1:15" x14ac:dyDescent="0.3">
      <c r="A10444" t="str">
        <f xml:space="preserve"> _xlfn.XLOOKUP(H10444, 'Customers'!B:B, 'Customers'!A:A)</f>
        <v>CUST_66</v>
      </c>
      <c r="B10444" t="str">
        <f>_xlfn.XLOOKUP(L10444, Products!C:C, Products!A:A)</f>
        <v>PROD_6</v>
      </c>
      <c r="C10444">
        <v>10443</v>
      </c>
      <c r="D10444" s="2" t="s">
        <v>1206</v>
      </c>
      <c r="E10444">
        <f>YEAR(Orders[[#This Row],[Order_Date]])</f>
        <v>2022</v>
      </c>
      <c r="F10444">
        <f>MONTH(Orders[[#This Row],[Order_Date]])</f>
        <v>8</v>
      </c>
      <c r="G10444" s="2" t="s">
        <v>743</v>
      </c>
      <c r="H10444" t="s">
        <v>219</v>
      </c>
      <c r="I10444" t="s">
        <v>32</v>
      </c>
      <c r="J10444" t="s">
        <v>15</v>
      </c>
      <c r="K10444" t="s">
        <v>34</v>
      </c>
      <c r="L10444" t="s">
        <v>52</v>
      </c>
      <c r="M10444" s="1">
        <v>8760.83</v>
      </c>
      <c r="N10444" s="1">
        <v>2332.94</v>
      </c>
      <c r="O10444">
        <v>0.18</v>
      </c>
    </row>
    <row r="10445" spans="1:15" x14ac:dyDescent="0.3">
      <c r="A10445" t="str">
        <f xml:space="preserve"> _xlfn.XLOOKUP(H10445, 'Customers'!B:B, 'Customers'!A:A)</f>
        <v>CUST_673</v>
      </c>
      <c r="B10445" t="str">
        <f>_xlfn.XLOOKUP(L10445, Products!C:C, Products!A:A)</f>
        <v>PROD_5</v>
      </c>
      <c r="C10445">
        <v>10444</v>
      </c>
      <c r="D10445" s="2" t="s">
        <v>1453</v>
      </c>
      <c r="E10445">
        <f>YEAR(Orders[[#This Row],[Order_Date]])</f>
        <v>2023</v>
      </c>
      <c r="F10445">
        <f>MONTH(Orders[[#This Row],[Order_Date]])</f>
        <v>6</v>
      </c>
      <c r="G10445" s="2" t="s">
        <v>56</v>
      </c>
      <c r="H10445" t="s">
        <v>1403</v>
      </c>
      <c r="I10445" t="s">
        <v>32</v>
      </c>
      <c r="J10445" t="s">
        <v>65</v>
      </c>
      <c r="K10445" t="s">
        <v>34</v>
      </c>
      <c r="L10445" t="s">
        <v>39</v>
      </c>
      <c r="M10445" s="1">
        <v>4475.33</v>
      </c>
      <c r="N10445" s="1">
        <v>133.79</v>
      </c>
      <c r="O10445">
        <v>0.21</v>
      </c>
    </row>
    <row r="10446" spans="1:15" x14ac:dyDescent="0.3">
      <c r="A10446" t="str">
        <f xml:space="preserve"> _xlfn.XLOOKUP(H10446, 'Customers'!B:B, 'Customers'!A:A)</f>
        <v>CUST_643</v>
      </c>
      <c r="B10446" t="str">
        <f>_xlfn.XLOOKUP(L10446, Products!C:C, Products!A:A)</f>
        <v>PROD_5</v>
      </c>
      <c r="C10446">
        <v>10445</v>
      </c>
      <c r="D10446" s="2" t="s">
        <v>830</v>
      </c>
      <c r="E10446">
        <f>YEAR(Orders[[#This Row],[Order_Date]])</f>
        <v>2022</v>
      </c>
      <c r="F10446">
        <f>MONTH(Orders[[#This Row],[Order_Date]])</f>
        <v>6</v>
      </c>
      <c r="G10446" s="2" t="s">
        <v>578</v>
      </c>
      <c r="H10446" t="s">
        <v>1368</v>
      </c>
      <c r="I10446" t="s">
        <v>14</v>
      </c>
      <c r="J10446" t="s">
        <v>15</v>
      </c>
      <c r="K10446" t="s">
        <v>34</v>
      </c>
      <c r="L10446" t="s">
        <v>39</v>
      </c>
      <c r="M10446" s="1">
        <v>4625.3500000000004</v>
      </c>
      <c r="N10446" s="1">
        <v>858.41</v>
      </c>
      <c r="O10446">
        <v>0.3</v>
      </c>
    </row>
    <row r="10447" spans="1:15" x14ac:dyDescent="0.3">
      <c r="A10447" t="str">
        <f xml:space="preserve"> _xlfn.XLOOKUP(H10447, 'Customers'!B:B, 'Customers'!A:A)</f>
        <v>CUST_409</v>
      </c>
      <c r="B10447" t="str">
        <f>_xlfn.XLOOKUP(L10447, Products!C:C, Products!A:A)</f>
        <v>PROD_1</v>
      </c>
      <c r="C10447">
        <v>10446</v>
      </c>
      <c r="D10447" s="2" t="s">
        <v>1494</v>
      </c>
      <c r="E10447">
        <f>YEAR(Orders[[#This Row],[Order_Date]])</f>
        <v>2023</v>
      </c>
      <c r="F10447">
        <f>MONTH(Orders[[#This Row],[Order_Date]])</f>
        <v>3</v>
      </c>
      <c r="G10447" s="2" t="s">
        <v>40</v>
      </c>
      <c r="H10447" t="s">
        <v>996</v>
      </c>
      <c r="I10447" t="s">
        <v>32</v>
      </c>
      <c r="J10447" t="s">
        <v>33</v>
      </c>
      <c r="K10447" t="s">
        <v>16</v>
      </c>
      <c r="L10447" t="s">
        <v>17</v>
      </c>
      <c r="M10447" s="1">
        <v>5282.65</v>
      </c>
      <c r="N10447" s="1">
        <v>-338.02</v>
      </c>
      <c r="O10447">
        <v>0.28000000000000003</v>
      </c>
    </row>
    <row r="10448" spans="1:15" x14ac:dyDescent="0.3">
      <c r="A10448" t="str">
        <f xml:space="preserve"> _xlfn.XLOOKUP(H10448, 'Customers'!B:B, 'Customers'!A:A)</f>
        <v>CUST_826</v>
      </c>
      <c r="B10448" t="str">
        <f>_xlfn.XLOOKUP(L10448, Products!C:C, Products!A:A)</f>
        <v>PROD_3</v>
      </c>
      <c r="C10448">
        <v>10447</v>
      </c>
      <c r="D10448" s="2" t="s">
        <v>1204</v>
      </c>
      <c r="E10448">
        <f>YEAR(Orders[[#This Row],[Order_Date]])</f>
        <v>2022</v>
      </c>
      <c r="F10448">
        <f>MONTH(Orders[[#This Row],[Order_Date]])</f>
        <v>11</v>
      </c>
      <c r="G10448" s="2" t="s">
        <v>249</v>
      </c>
      <c r="H10448" t="s">
        <v>1578</v>
      </c>
      <c r="I10448" t="s">
        <v>32</v>
      </c>
      <c r="J10448" t="s">
        <v>33</v>
      </c>
      <c r="K10448" t="s">
        <v>27</v>
      </c>
      <c r="L10448" t="s">
        <v>28</v>
      </c>
      <c r="M10448" s="1">
        <v>1866.59</v>
      </c>
      <c r="N10448" s="1">
        <v>-170.12</v>
      </c>
      <c r="O10448">
        <v>0.26</v>
      </c>
    </row>
    <row r="10449" spans="1:15" x14ac:dyDescent="0.3">
      <c r="A10449" t="str">
        <f xml:space="preserve"> _xlfn.XLOOKUP(H10449, 'Customers'!B:B, 'Customers'!A:A)</f>
        <v>CUST_853</v>
      </c>
      <c r="B10449" t="str">
        <f>_xlfn.XLOOKUP(L10449, Products!C:C, Products!A:A)</f>
        <v>PROD_2</v>
      </c>
      <c r="C10449">
        <v>10448</v>
      </c>
      <c r="D10449" s="2" t="s">
        <v>1113</v>
      </c>
      <c r="E10449">
        <f>YEAR(Orders[[#This Row],[Order_Date]])</f>
        <v>2023</v>
      </c>
      <c r="F10449">
        <f>MONTH(Orders[[#This Row],[Order_Date]])</f>
        <v>4</v>
      </c>
      <c r="G10449" s="2" t="s">
        <v>770</v>
      </c>
      <c r="H10449" t="s">
        <v>1606</v>
      </c>
      <c r="I10449" t="s">
        <v>14</v>
      </c>
      <c r="J10449" t="s">
        <v>33</v>
      </c>
      <c r="K10449" t="s">
        <v>16</v>
      </c>
      <c r="L10449" t="s">
        <v>23</v>
      </c>
      <c r="M10449" s="1">
        <v>5819.21</v>
      </c>
      <c r="N10449" s="1">
        <v>1647.27</v>
      </c>
      <c r="O10449">
        <v>0.25</v>
      </c>
    </row>
    <row r="10450" spans="1:15" x14ac:dyDescent="0.3">
      <c r="A10450" t="str">
        <f xml:space="preserve"> _xlfn.XLOOKUP(H10450, 'Customers'!B:B, 'Customers'!A:A)</f>
        <v>CUST_676</v>
      </c>
      <c r="B10450" t="str">
        <f>_xlfn.XLOOKUP(L10450, Products!C:C, Products!A:A)</f>
        <v>PROD_6</v>
      </c>
      <c r="C10450">
        <v>10449</v>
      </c>
      <c r="D10450" s="2" t="s">
        <v>816</v>
      </c>
      <c r="E10450">
        <f>YEAR(Orders[[#This Row],[Order_Date]])</f>
        <v>2022</v>
      </c>
      <c r="F10450">
        <f>MONTH(Orders[[#This Row],[Order_Date]])</f>
        <v>12</v>
      </c>
      <c r="G10450" s="2" t="s">
        <v>713</v>
      </c>
      <c r="H10450" t="s">
        <v>1410</v>
      </c>
      <c r="I10450" t="s">
        <v>21</v>
      </c>
      <c r="J10450" t="s">
        <v>65</v>
      </c>
      <c r="K10450" t="s">
        <v>34</v>
      </c>
      <c r="L10450" t="s">
        <v>52</v>
      </c>
      <c r="M10450" s="1">
        <v>7039.35</v>
      </c>
      <c r="N10450" s="1">
        <v>1579.2</v>
      </c>
      <c r="O10450">
        <v>0.03</v>
      </c>
    </row>
    <row r="10451" spans="1:15" x14ac:dyDescent="0.3">
      <c r="A10451" t="str">
        <f xml:space="preserve"> _xlfn.XLOOKUP(H10451, 'Customers'!B:B, 'Customers'!A:A)</f>
        <v>CUST_360</v>
      </c>
      <c r="B10451" t="str">
        <f>_xlfn.XLOOKUP(L10451, Products!C:C, Products!A:A)</f>
        <v>PROD_2</v>
      </c>
      <c r="C10451">
        <v>10450</v>
      </c>
      <c r="D10451" s="2" t="s">
        <v>702</v>
      </c>
      <c r="E10451">
        <f>YEAR(Orders[[#This Row],[Order_Date]])</f>
        <v>2022</v>
      </c>
      <c r="F10451">
        <f>MONTH(Orders[[#This Row],[Order_Date]])</f>
        <v>2</v>
      </c>
      <c r="G10451" s="2" t="s">
        <v>782</v>
      </c>
      <c r="H10451" t="s">
        <v>903</v>
      </c>
      <c r="I10451" t="s">
        <v>32</v>
      </c>
      <c r="J10451" t="s">
        <v>33</v>
      </c>
      <c r="K10451" t="s">
        <v>16</v>
      </c>
      <c r="L10451" t="s">
        <v>23</v>
      </c>
      <c r="M10451" s="1">
        <v>3298.36</v>
      </c>
      <c r="N10451" s="1">
        <v>103.71</v>
      </c>
      <c r="O10451">
        <v>0.18</v>
      </c>
    </row>
    <row r="10452" spans="1:15" x14ac:dyDescent="0.3">
      <c r="A10452" t="str">
        <f xml:space="preserve"> _xlfn.XLOOKUP(H10452, 'Customers'!B:B, 'Customers'!A:A)</f>
        <v>CUST_161</v>
      </c>
      <c r="B10452" t="str">
        <f>_xlfn.XLOOKUP(L10452, Products!C:C, Products!A:A)</f>
        <v>PROD_3</v>
      </c>
      <c r="C10452">
        <v>10451</v>
      </c>
      <c r="D10452" s="2" t="s">
        <v>1125</v>
      </c>
      <c r="E10452">
        <f>YEAR(Orders[[#This Row],[Order_Date]])</f>
        <v>2022</v>
      </c>
      <c r="F10452">
        <f>MONTH(Orders[[#This Row],[Order_Date]])</f>
        <v>12</v>
      </c>
      <c r="G10452" s="2" t="s">
        <v>1018</v>
      </c>
      <c r="H10452" t="s">
        <v>473</v>
      </c>
      <c r="I10452" t="s">
        <v>14</v>
      </c>
      <c r="J10452" t="s">
        <v>15</v>
      </c>
      <c r="K10452" t="s">
        <v>27</v>
      </c>
      <c r="L10452" t="s">
        <v>28</v>
      </c>
      <c r="M10452" s="1">
        <v>7229.03</v>
      </c>
      <c r="N10452" s="1">
        <v>-89.69</v>
      </c>
      <c r="O10452">
        <v>0.1</v>
      </c>
    </row>
    <row r="10453" spans="1:15" x14ac:dyDescent="0.3">
      <c r="A10453" t="str">
        <f xml:space="preserve"> _xlfn.XLOOKUP(H10453, 'Customers'!B:B, 'Customers'!A:A)</f>
        <v>CUST_910</v>
      </c>
      <c r="B10453" t="str">
        <f>_xlfn.XLOOKUP(L10453, Products!C:C, Products!A:A)</f>
        <v>PROD_5</v>
      </c>
      <c r="C10453">
        <v>10452</v>
      </c>
      <c r="D10453" s="2" t="s">
        <v>833</v>
      </c>
      <c r="E10453">
        <f>YEAR(Orders[[#This Row],[Order_Date]])</f>
        <v>2022</v>
      </c>
      <c r="F10453">
        <f>MONTH(Orders[[#This Row],[Order_Date]])</f>
        <v>4</v>
      </c>
      <c r="G10453" s="2" t="s">
        <v>960</v>
      </c>
      <c r="H10453" t="s">
        <v>1669</v>
      </c>
      <c r="I10453" t="s">
        <v>32</v>
      </c>
      <c r="J10453" t="s">
        <v>33</v>
      </c>
      <c r="K10453" t="s">
        <v>34</v>
      </c>
      <c r="L10453" t="s">
        <v>39</v>
      </c>
      <c r="M10453" s="1">
        <v>6793.9</v>
      </c>
      <c r="N10453" s="1">
        <v>975.8</v>
      </c>
      <c r="O10453">
        <v>0.13</v>
      </c>
    </row>
    <row r="10454" spans="1:15" x14ac:dyDescent="0.3">
      <c r="A10454" t="str">
        <f xml:space="preserve"> _xlfn.XLOOKUP(H10454, 'Customers'!B:B, 'Customers'!A:A)</f>
        <v>CUST_304</v>
      </c>
      <c r="B10454" t="str">
        <f>_xlfn.XLOOKUP(L10454, Products!C:C, Products!A:A)</f>
        <v>PROD_8</v>
      </c>
      <c r="C10454">
        <v>10453</v>
      </c>
      <c r="D10454" s="2" t="s">
        <v>1064</v>
      </c>
      <c r="E10454">
        <f>YEAR(Orders[[#This Row],[Order_Date]])</f>
        <v>2023</v>
      </c>
      <c r="F10454">
        <f>MONTH(Orders[[#This Row],[Order_Date]])</f>
        <v>9</v>
      </c>
      <c r="G10454" s="2" t="s">
        <v>509</v>
      </c>
      <c r="H10454" t="s">
        <v>797</v>
      </c>
      <c r="I10454" t="s">
        <v>32</v>
      </c>
      <c r="J10454" t="s">
        <v>22</v>
      </c>
      <c r="K10454" t="s">
        <v>27</v>
      </c>
      <c r="L10454" t="s">
        <v>73</v>
      </c>
      <c r="M10454" s="1">
        <v>7563.77</v>
      </c>
      <c r="N10454" s="1">
        <v>724.65</v>
      </c>
      <c r="O10454">
        <v>0.05</v>
      </c>
    </row>
    <row r="10455" spans="1:15" x14ac:dyDescent="0.3">
      <c r="A10455" t="str">
        <f xml:space="preserve"> _xlfn.XLOOKUP(H10455, 'Customers'!B:B, 'Customers'!A:A)</f>
        <v>CUST_322</v>
      </c>
      <c r="B10455" t="str">
        <f>_xlfn.XLOOKUP(L10455, Products!C:C, Products!A:A)</f>
        <v>PROD_3</v>
      </c>
      <c r="C10455">
        <v>10454</v>
      </c>
      <c r="D10455" s="2" t="s">
        <v>1181</v>
      </c>
      <c r="E10455">
        <f>YEAR(Orders[[#This Row],[Order_Date]])</f>
        <v>2023</v>
      </c>
      <c r="F10455">
        <f>MONTH(Orders[[#This Row],[Order_Date]])</f>
        <v>8</v>
      </c>
      <c r="G10455" s="2" t="s">
        <v>669</v>
      </c>
      <c r="H10455" t="s">
        <v>840</v>
      </c>
      <c r="I10455" t="s">
        <v>21</v>
      </c>
      <c r="J10455" t="s">
        <v>65</v>
      </c>
      <c r="K10455" t="s">
        <v>27</v>
      </c>
      <c r="L10455" t="s">
        <v>28</v>
      </c>
      <c r="M10455" s="1">
        <v>5386.99</v>
      </c>
      <c r="N10455" s="1">
        <v>1269.23</v>
      </c>
      <c r="O10455">
        <v>0.19</v>
      </c>
    </row>
    <row r="10456" spans="1:15" x14ac:dyDescent="0.3">
      <c r="A10456" t="str">
        <f xml:space="preserve"> _xlfn.XLOOKUP(H10456, 'Customers'!B:B, 'Customers'!A:A)</f>
        <v>CUST_281</v>
      </c>
      <c r="B10456" t="str">
        <f>_xlfn.XLOOKUP(L10456, Products!C:C, Products!A:A)</f>
        <v>PROD_7</v>
      </c>
      <c r="C10456">
        <v>10455</v>
      </c>
      <c r="D10456" s="2" t="s">
        <v>696</v>
      </c>
      <c r="E10456">
        <f>YEAR(Orders[[#This Row],[Order_Date]])</f>
        <v>2023</v>
      </c>
      <c r="F10456">
        <f>MONTH(Orders[[#This Row],[Order_Date]])</f>
        <v>10</v>
      </c>
      <c r="G10456" s="2" t="s">
        <v>1405</v>
      </c>
      <c r="H10456" t="s">
        <v>752</v>
      </c>
      <c r="I10456" t="s">
        <v>21</v>
      </c>
      <c r="J10456" t="s">
        <v>15</v>
      </c>
      <c r="K10456" t="s">
        <v>16</v>
      </c>
      <c r="L10456" t="s">
        <v>66</v>
      </c>
      <c r="M10456" s="1">
        <v>3232.06</v>
      </c>
      <c r="N10456" s="1">
        <v>667.66</v>
      </c>
      <c r="O10456">
        <v>0.03</v>
      </c>
    </row>
    <row r="10457" spans="1:15" x14ac:dyDescent="0.3">
      <c r="A10457" t="str">
        <f xml:space="preserve"> _xlfn.XLOOKUP(H10457, 'Customers'!B:B, 'Customers'!A:A)</f>
        <v>CUST_514</v>
      </c>
      <c r="B10457" t="str">
        <f>_xlfn.XLOOKUP(L10457, Products!C:C, Products!A:A)</f>
        <v>PROD_8</v>
      </c>
      <c r="C10457">
        <v>10456</v>
      </c>
      <c r="D10457" s="2" t="s">
        <v>991</v>
      </c>
      <c r="E10457">
        <f>YEAR(Orders[[#This Row],[Order_Date]])</f>
        <v>2023</v>
      </c>
      <c r="F10457">
        <f>MONTH(Orders[[#This Row],[Order_Date]])</f>
        <v>6</v>
      </c>
      <c r="G10457" s="2" t="s">
        <v>378</v>
      </c>
      <c r="H10457" t="s">
        <v>1185</v>
      </c>
      <c r="I10457" t="s">
        <v>32</v>
      </c>
      <c r="J10457" t="s">
        <v>65</v>
      </c>
      <c r="K10457" t="s">
        <v>27</v>
      </c>
      <c r="L10457" t="s">
        <v>73</v>
      </c>
      <c r="M10457" s="1">
        <v>3180.8</v>
      </c>
      <c r="N10457" s="1">
        <v>124.41</v>
      </c>
      <c r="O10457">
        <v>0.09</v>
      </c>
    </row>
    <row r="10458" spans="1:15" x14ac:dyDescent="0.3">
      <c r="A10458" t="str">
        <f xml:space="preserve"> _xlfn.XLOOKUP(H10458, 'Customers'!B:B, 'Customers'!A:A)</f>
        <v>CUST_559</v>
      </c>
      <c r="B10458" t="str">
        <f>_xlfn.XLOOKUP(L10458, Products!C:C, Products!A:A)</f>
        <v>PROD_4</v>
      </c>
      <c r="C10458">
        <v>10457</v>
      </c>
      <c r="D10458" s="2" t="s">
        <v>198</v>
      </c>
      <c r="E10458">
        <f>YEAR(Orders[[#This Row],[Order_Date]])</f>
        <v>2022</v>
      </c>
      <c r="F10458">
        <f>MONTH(Orders[[#This Row],[Order_Date]])</f>
        <v>1</v>
      </c>
      <c r="G10458" s="2" t="s">
        <v>997</v>
      </c>
      <c r="H10458" t="s">
        <v>1247</v>
      </c>
      <c r="I10458" t="s">
        <v>32</v>
      </c>
      <c r="J10458" t="s">
        <v>65</v>
      </c>
      <c r="K10458" t="s">
        <v>34</v>
      </c>
      <c r="L10458" t="s">
        <v>35</v>
      </c>
      <c r="M10458" s="1">
        <v>9772.27</v>
      </c>
      <c r="N10458" s="1">
        <v>474.08</v>
      </c>
      <c r="O10458">
        <v>0.02</v>
      </c>
    </row>
    <row r="10459" spans="1:15" x14ac:dyDescent="0.3">
      <c r="A10459" t="str">
        <f xml:space="preserve"> _xlfn.XLOOKUP(H10459, 'Customers'!B:B, 'Customers'!A:A)</f>
        <v>CUST_170</v>
      </c>
      <c r="B10459" t="str">
        <f>_xlfn.XLOOKUP(L10459, Products!C:C, Products!A:A)</f>
        <v>PROD_6</v>
      </c>
      <c r="C10459">
        <v>10458</v>
      </c>
      <c r="D10459" s="2" t="s">
        <v>579</v>
      </c>
      <c r="E10459">
        <f>YEAR(Orders[[#This Row],[Order_Date]])</f>
        <v>2022</v>
      </c>
      <c r="F10459">
        <f>MONTH(Orders[[#This Row],[Order_Date]])</f>
        <v>12</v>
      </c>
      <c r="G10459" s="2" t="s">
        <v>580</v>
      </c>
      <c r="H10459" t="s">
        <v>500</v>
      </c>
      <c r="I10459" t="s">
        <v>21</v>
      </c>
      <c r="J10459" t="s">
        <v>33</v>
      </c>
      <c r="K10459" t="s">
        <v>34</v>
      </c>
      <c r="L10459" t="s">
        <v>52</v>
      </c>
      <c r="M10459" s="1">
        <v>9427.81</v>
      </c>
      <c r="N10459" s="1">
        <v>2700.18</v>
      </c>
      <c r="O10459">
        <v>0.13</v>
      </c>
    </row>
    <row r="10460" spans="1:15" x14ac:dyDescent="0.3">
      <c r="A10460" t="str">
        <f xml:space="preserve"> _xlfn.XLOOKUP(H10460, 'Customers'!B:B, 'Customers'!A:A)</f>
        <v>CUST_510</v>
      </c>
      <c r="B10460" t="str">
        <f>_xlfn.XLOOKUP(L10460, Products!C:C, Products!A:A)</f>
        <v>PROD_2</v>
      </c>
      <c r="C10460">
        <v>10459</v>
      </c>
      <c r="D10460" s="2" t="s">
        <v>751</v>
      </c>
      <c r="E10460">
        <f>YEAR(Orders[[#This Row],[Order_Date]])</f>
        <v>2022</v>
      </c>
      <c r="F10460">
        <f>MONTH(Orders[[#This Row],[Order_Date]])</f>
        <v>7</v>
      </c>
      <c r="G10460" s="2" t="s">
        <v>522</v>
      </c>
      <c r="H10460" t="s">
        <v>1175</v>
      </c>
      <c r="I10460" t="s">
        <v>21</v>
      </c>
      <c r="J10460" t="s">
        <v>33</v>
      </c>
      <c r="K10460" t="s">
        <v>16</v>
      </c>
      <c r="L10460" t="s">
        <v>23</v>
      </c>
      <c r="M10460" s="1">
        <v>7937.89</v>
      </c>
      <c r="N10460" s="1">
        <v>367.88</v>
      </c>
      <c r="O10460">
        <v>0.26</v>
      </c>
    </row>
    <row r="10461" spans="1:15" x14ac:dyDescent="0.3">
      <c r="A10461" t="str">
        <f xml:space="preserve"> _xlfn.XLOOKUP(H10461, 'Customers'!B:B, 'Customers'!A:A)</f>
        <v>CUST_150</v>
      </c>
      <c r="B10461" t="str">
        <f>_xlfn.XLOOKUP(L10461, Products!C:C, Products!A:A)</f>
        <v>PROD_1</v>
      </c>
      <c r="C10461">
        <v>10460</v>
      </c>
      <c r="D10461" s="2" t="s">
        <v>451</v>
      </c>
      <c r="E10461">
        <f>YEAR(Orders[[#This Row],[Order_Date]])</f>
        <v>2023</v>
      </c>
      <c r="F10461">
        <f>MONTH(Orders[[#This Row],[Order_Date]])</f>
        <v>2</v>
      </c>
      <c r="G10461" s="2" t="s">
        <v>1007</v>
      </c>
      <c r="H10461" t="s">
        <v>446</v>
      </c>
      <c r="I10461" t="s">
        <v>14</v>
      </c>
      <c r="J10461" t="s">
        <v>65</v>
      </c>
      <c r="K10461" t="s">
        <v>27</v>
      </c>
      <c r="L10461" t="s">
        <v>17</v>
      </c>
      <c r="M10461" s="1">
        <v>7681.37</v>
      </c>
      <c r="N10461" s="1">
        <v>369.81</v>
      </c>
      <c r="O10461">
        <v>0.04</v>
      </c>
    </row>
    <row r="10462" spans="1:15" x14ac:dyDescent="0.3">
      <c r="A10462" t="str">
        <f xml:space="preserve"> _xlfn.XLOOKUP(H10462, 'Customers'!B:B, 'Customers'!A:A)</f>
        <v>CUST_569</v>
      </c>
      <c r="B10462" t="str">
        <f>_xlfn.XLOOKUP(L10462, Products!C:C, Products!A:A)</f>
        <v>PROD_5</v>
      </c>
      <c r="C10462">
        <v>10461</v>
      </c>
      <c r="D10462" s="2" t="s">
        <v>40</v>
      </c>
      <c r="E10462">
        <f>YEAR(Orders[[#This Row],[Order_Date]])</f>
        <v>2023</v>
      </c>
      <c r="F10462">
        <f>MONTH(Orders[[#This Row],[Order_Date]])</f>
        <v>3</v>
      </c>
      <c r="G10462" s="2" t="s">
        <v>1154</v>
      </c>
      <c r="H10462" t="s">
        <v>1263</v>
      </c>
      <c r="I10462" t="s">
        <v>32</v>
      </c>
      <c r="J10462" t="s">
        <v>65</v>
      </c>
      <c r="K10462" t="s">
        <v>34</v>
      </c>
      <c r="L10462" t="s">
        <v>39</v>
      </c>
      <c r="M10462" s="1">
        <v>9998.9599999999991</v>
      </c>
      <c r="N10462" s="1">
        <v>-248.68</v>
      </c>
      <c r="O10462">
        <v>0.28999999999999998</v>
      </c>
    </row>
    <row r="10463" spans="1:15" x14ac:dyDescent="0.3">
      <c r="A10463" t="str">
        <f xml:space="preserve"> _xlfn.XLOOKUP(H10463, 'Customers'!B:B, 'Customers'!A:A)</f>
        <v>CUST_620</v>
      </c>
      <c r="B10463" t="str">
        <f>_xlfn.XLOOKUP(L10463, Products!C:C, Products!A:A)</f>
        <v>PROD_6</v>
      </c>
      <c r="C10463">
        <v>10462</v>
      </c>
      <c r="D10463" s="2" t="s">
        <v>368</v>
      </c>
      <c r="E10463">
        <f>YEAR(Orders[[#This Row],[Order_Date]])</f>
        <v>2023</v>
      </c>
      <c r="F10463">
        <f>MONTH(Orders[[#This Row],[Order_Date]])</f>
        <v>1</v>
      </c>
      <c r="G10463" s="2" t="s">
        <v>83</v>
      </c>
      <c r="H10463" t="s">
        <v>1339</v>
      </c>
      <c r="I10463" t="s">
        <v>21</v>
      </c>
      <c r="J10463" t="s">
        <v>65</v>
      </c>
      <c r="K10463" t="s">
        <v>34</v>
      </c>
      <c r="L10463" t="s">
        <v>52</v>
      </c>
      <c r="M10463" s="1">
        <v>2888.01</v>
      </c>
      <c r="N10463" s="1">
        <v>653.88</v>
      </c>
      <c r="O10463">
        <v>0.02</v>
      </c>
    </row>
    <row r="10464" spans="1:15" x14ac:dyDescent="0.3">
      <c r="A10464" t="str">
        <f xml:space="preserve"> _xlfn.XLOOKUP(H10464, 'Customers'!B:B, 'Customers'!A:A)</f>
        <v>CUST_494</v>
      </c>
      <c r="B10464" t="str">
        <f>_xlfn.XLOOKUP(L10464, Products!C:C, Products!A:A)</f>
        <v>PROD_8</v>
      </c>
      <c r="C10464">
        <v>10463</v>
      </c>
      <c r="D10464" s="2" t="s">
        <v>954</v>
      </c>
      <c r="E10464">
        <f>YEAR(Orders[[#This Row],[Order_Date]])</f>
        <v>2022</v>
      </c>
      <c r="F10464">
        <f>MONTH(Orders[[#This Row],[Order_Date]])</f>
        <v>10</v>
      </c>
      <c r="G10464" s="2" t="s">
        <v>169</v>
      </c>
      <c r="H10464" t="s">
        <v>1147</v>
      </c>
      <c r="I10464" t="s">
        <v>21</v>
      </c>
      <c r="J10464" t="s">
        <v>15</v>
      </c>
      <c r="K10464" t="s">
        <v>27</v>
      </c>
      <c r="L10464" t="s">
        <v>73</v>
      </c>
      <c r="M10464" s="1">
        <v>502.44</v>
      </c>
      <c r="N10464" s="1">
        <v>20.83</v>
      </c>
      <c r="O10464">
        <v>0.1</v>
      </c>
    </row>
    <row r="10465" spans="1:15" x14ac:dyDescent="0.3">
      <c r="A10465" t="str">
        <f xml:space="preserve"> _xlfn.XLOOKUP(H10465, 'Customers'!B:B, 'Customers'!A:A)</f>
        <v>CUST_253</v>
      </c>
      <c r="B10465" t="str">
        <f>_xlfn.XLOOKUP(L10465, Products!C:C, Products!A:A)</f>
        <v>PROD_4</v>
      </c>
      <c r="C10465">
        <v>10464</v>
      </c>
      <c r="D10465" s="2" t="s">
        <v>232</v>
      </c>
      <c r="E10465">
        <f>YEAR(Orders[[#This Row],[Order_Date]])</f>
        <v>2023</v>
      </c>
      <c r="F10465">
        <f>MONTH(Orders[[#This Row],[Order_Date]])</f>
        <v>8</v>
      </c>
      <c r="G10465" s="2" t="s">
        <v>143</v>
      </c>
      <c r="H10465" t="s">
        <v>695</v>
      </c>
      <c r="I10465" t="s">
        <v>14</v>
      </c>
      <c r="J10465" t="s">
        <v>15</v>
      </c>
      <c r="K10465" t="s">
        <v>34</v>
      </c>
      <c r="L10465" t="s">
        <v>35</v>
      </c>
      <c r="M10465" s="1">
        <v>6411.27</v>
      </c>
      <c r="N10465" s="1">
        <v>727.15</v>
      </c>
      <c r="O10465">
        <v>0.22</v>
      </c>
    </row>
    <row r="10466" spans="1:15" x14ac:dyDescent="0.3">
      <c r="A10466" t="str">
        <f xml:space="preserve"> _xlfn.XLOOKUP(H10466, 'Customers'!B:B, 'Customers'!A:A)</f>
        <v>CUST_527</v>
      </c>
      <c r="B10466" t="str">
        <f>_xlfn.XLOOKUP(L10466, Products!C:C, Products!A:A)</f>
        <v>PROD_3</v>
      </c>
      <c r="C10466">
        <v>10465</v>
      </c>
      <c r="D10466" s="2" t="s">
        <v>1678</v>
      </c>
      <c r="E10466">
        <f>YEAR(Orders[[#This Row],[Order_Date]])</f>
        <v>2023</v>
      </c>
      <c r="F10466">
        <f>MONTH(Orders[[#This Row],[Order_Date]])</f>
        <v>12</v>
      </c>
      <c r="G10466" s="2" t="s">
        <v>922</v>
      </c>
      <c r="H10466" t="s">
        <v>1203</v>
      </c>
      <c r="I10466" t="s">
        <v>14</v>
      </c>
      <c r="J10466" t="s">
        <v>33</v>
      </c>
      <c r="K10466" t="s">
        <v>27</v>
      </c>
      <c r="L10466" t="s">
        <v>28</v>
      </c>
      <c r="M10466" s="1">
        <v>8074.21</v>
      </c>
      <c r="N10466" s="1">
        <v>1978.17</v>
      </c>
      <c r="O10466">
        <v>0.26</v>
      </c>
    </row>
    <row r="10467" spans="1:15" x14ac:dyDescent="0.3">
      <c r="A10467" t="str">
        <f xml:space="preserve"> _xlfn.XLOOKUP(H10467, 'Customers'!B:B, 'Customers'!A:A)</f>
        <v>CUST_750</v>
      </c>
      <c r="B10467" t="str">
        <f>_xlfn.XLOOKUP(L10467, Products!C:C, Products!A:A)</f>
        <v>PROD_5</v>
      </c>
      <c r="C10467">
        <v>10466</v>
      </c>
      <c r="D10467" s="2" t="s">
        <v>587</v>
      </c>
      <c r="E10467">
        <f>YEAR(Orders[[#This Row],[Order_Date]])</f>
        <v>2023</v>
      </c>
      <c r="F10467">
        <f>MONTH(Orders[[#This Row],[Order_Date]])</f>
        <v>8</v>
      </c>
      <c r="G10467" s="2" t="s">
        <v>1425</v>
      </c>
      <c r="H10467" t="s">
        <v>1496</v>
      </c>
      <c r="I10467" t="s">
        <v>14</v>
      </c>
      <c r="J10467" t="s">
        <v>33</v>
      </c>
      <c r="K10467" t="s">
        <v>34</v>
      </c>
      <c r="L10467" t="s">
        <v>39</v>
      </c>
      <c r="M10467" s="1">
        <v>4640.88</v>
      </c>
      <c r="N10467" s="1">
        <v>927.75</v>
      </c>
      <c r="O10467">
        <v>0.16</v>
      </c>
    </row>
    <row r="10468" spans="1:15" x14ac:dyDescent="0.3">
      <c r="A10468" t="str">
        <f xml:space="preserve"> _xlfn.XLOOKUP(H10468, 'Customers'!B:B, 'Customers'!A:A)</f>
        <v>CUST_637</v>
      </c>
      <c r="B10468" t="str">
        <f>_xlfn.XLOOKUP(L10468, Products!C:C, Products!A:A)</f>
        <v>PROD_1</v>
      </c>
      <c r="C10468">
        <v>10467</v>
      </c>
      <c r="D10468" s="2" t="s">
        <v>391</v>
      </c>
      <c r="E10468">
        <f>YEAR(Orders[[#This Row],[Order_Date]])</f>
        <v>2023</v>
      </c>
      <c r="F10468">
        <f>MONTH(Orders[[#This Row],[Order_Date]])</f>
        <v>9</v>
      </c>
      <c r="G10468" s="2" t="s">
        <v>1133</v>
      </c>
      <c r="H10468" t="s">
        <v>1361</v>
      </c>
      <c r="I10468" t="s">
        <v>32</v>
      </c>
      <c r="J10468" t="s">
        <v>33</v>
      </c>
      <c r="K10468" t="s">
        <v>16</v>
      </c>
      <c r="L10468" t="s">
        <v>17</v>
      </c>
      <c r="M10468" s="1">
        <v>7901.91</v>
      </c>
      <c r="N10468" s="1">
        <v>201.96</v>
      </c>
      <c r="O10468">
        <v>0</v>
      </c>
    </row>
    <row r="10469" spans="1:15" x14ac:dyDescent="0.3">
      <c r="A10469" t="str">
        <f xml:space="preserve"> _xlfn.XLOOKUP(H10469, 'Customers'!B:B, 'Customers'!A:A)</f>
        <v>CUST_460</v>
      </c>
      <c r="B10469" t="str">
        <f>_xlfn.XLOOKUP(L10469, Products!C:C, Products!A:A)</f>
        <v>PROD_3</v>
      </c>
      <c r="C10469">
        <v>10468</v>
      </c>
      <c r="D10469" s="2" t="s">
        <v>1178</v>
      </c>
      <c r="E10469">
        <f>YEAR(Orders[[#This Row],[Order_Date]])</f>
        <v>2023</v>
      </c>
      <c r="F10469">
        <f>MONTH(Orders[[#This Row],[Order_Date]])</f>
        <v>5</v>
      </c>
      <c r="G10469" s="2" t="s">
        <v>425</v>
      </c>
      <c r="H10469" t="s">
        <v>1088</v>
      </c>
      <c r="I10469" t="s">
        <v>32</v>
      </c>
      <c r="J10469" t="s">
        <v>65</v>
      </c>
      <c r="K10469" t="s">
        <v>27</v>
      </c>
      <c r="L10469" t="s">
        <v>28</v>
      </c>
      <c r="M10469" s="1">
        <v>3336.43</v>
      </c>
      <c r="N10469" s="1">
        <v>10.24</v>
      </c>
      <c r="O10469">
        <v>0.06</v>
      </c>
    </row>
    <row r="10470" spans="1:15" x14ac:dyDescent="0.3">
      <c r="A10470" t="str">
        <f xml:space="preserve"> _xlfn.XLOOKUP(H10470, 'Customers'!B:B, 'Customers'!A:A)</f>
        <v>CUST_888</v>
      </c>
      <c r="B10470" t="str">
        <f>_xlfn.XLOOKUP(L10470, Products!C:C, Products!A:A)</f>
        <v>PROD_6</v>
      </c>
      <c r="C10470">
        <v>10469</v>
      </c>
      <c r="D10470" s="2" t="s">
        <v>1062</v>
      </c>
      <c r="E10470">
        <f>YEAR(Orders[[#This Row],[Order_Date]])</f>
        <v>2023</v>
      </c>
      <c r="F10470">
        <f>MONTH(Orders[[#This Row],[Order_Date]])</f>
        <v>6</v>
      </c>
      <c r="G10470" s="2" t="s">
        <v>991</v>
      </c>
      <c r="H10470" t="s">
        <v>1645</v>
      </c>
      <c r="I10470" t="s">
        <v>32</v>
      </c>
      <c r="J10470" t="s">
        <v>65</v>
      </c>
      <c r="K10470" t="s">
        <v>34</v>
      </c>
      <c r="L10470" t="s">
        <v>52</v>
      </c>
      <c r="M10470" s="1">
        <v>3635.39</v>
      </c>
      <c r="N10470" s="1">
        <v>552.08000000000004</v>
      </c>
      <c r="O10470">
        <v>0.17</v>
      </c>
    </row>
    <row r="10471" spans="1:15" x14ac:dyDescent="0.3">
      <c r="A10471" t="str">
        <f xml:space="preserve"> _xlfn.XLOOKUP(H10471, 'Customers'!B:B, 'Customers'!A:A)</f>
        <v>CUST_408</v>
      </c>
      <c r="B10471" t="str">
        <f>_xlfn.XLOOKUP(L10471, Products!C:C, Products!A:A)</f>
        <v>PROD_2</v>
      </c>
      <c r="C10471">
        <v>10470</v>
      </c>
      <c r="D10471" s="2" t="s">
        <v>1190</v>
      </c>
      <c r="E10471">
        <f>YEAR(Orders[[#This Row],[Order_Date]])</f>
        <v>2022</v>
      </c>
      <c r="F10471">
        <f>MONTH(Orders[[#This Row],[Order_Date]])</f>
        <v>5</v>
      </c>
      <c r="G10471" s="2" t="s">
        <v>1003</v>
      </c>
      <c r="H10471" t="s">
        <v>995</v>
      </c>
      <c r="I10471" t="s">
        <v>32</v>
      </c>
      <c r="J10471" t="s">
        <v>65</v>
      </c>
      <c r="K10471" t="s">
        <v>16</v>
      </c>
      <c r="L10471" t="s">
        <v>23</v>
      </c>
      <c r="M10471" s="1">
        <v>4333.32</v>
      </c>
      <c r="N10471" s="1">
        <v>1093.6500000000001</v>
      </c>
      <c r="O10471">
        <v>0.08</v>
      </c>
    </row>
    <row r="10472" spans="1:15" x14ac:dyDescent="0.3">
      <c r="A10472" t="str">
        <f xml:space="preserve"> _xlfn.XLOOKUP(H10472, 'Customers'!B:B, 'Customers'!A:A)</f>
        <v>CUST_864</v>
      </c>
      <c r="B10472" t="str">
        <f>_xlfn.XLOOKUP(L10472, Products!C:C, Products!A:A)</f>
        <v>PROD_2</v>
      </c>
      <c r="C10472">
        <v>10471</v>
      </c>
      <c r="D10472" s="2" t="s">
        <v>203</v>
      </c>
      <c r="E10472">
        <f>YEAR(Orders[[#This Row],[Order_Date]])</f>
        <v>2023</v>
      </c>
      <c r="F10472">
        <f>MONTH(Orders[[#This Row],[Order_Date]])</f>
        <v>10</v>
      </c>
      <c r="G10472" s="2" t="s">
        <v>1100</v>
      </c>
      <c r="H10472" t="s">
        <v>1618</v>
      </c>
      <c r="I10472" t="s">
        <v>21</v>
      </c>
      <c r="J10472" t="s">
        <v>33</v>
      </c>
      <c r="K10472" t="s">
        <v>16</v>
      </c>
      <c r="L10472" t="s">
        <v>23</v>
      </c>
      <c r="M10472" s="1">
        <v>9208.84</v>
      </c>
      <c r="N10472" s="1">
        <v>1789.12</v>
      </c>
      <c r="O10472">
        <v>0.21</v>
      </c>
    </row>
    <row r="10473" spans="1:15" x14ac:dyDescent="0.3">
      <c r="A10473" t="str">
        <f xml:space="preserve"> _xlfn.XLOOKUP(H10473, 'Customers'!B:B, 'Customers'!A:A)</f>
        <v>CUST_959</v>
      </c>
      <c r="B10473" t="str">
        <f>_xlfn.XLOOKUP(L10473, Products!C:C, Products!A:A)</f>
        <v>PROD_3</v>
      </c>
      <c r="C10473">
        <v>10472</v>
      </c>
      <c r="D10473" s="2" t="s">
        <v>489</v>
      </c>
      <c r="E10473">
        <f>YEAR(Orders[[#This Row],[Order_Date]])</f>
        <v>2023</v>
      </c>
      <c r="F10473">
        <f>MONTH(Orders[[#This Row],[Order_Date]])</f>
        <v>1</v>
      </c>
      <c r="G10473" s="2" t="s">
        <v>62</v>
      </c>
      <c r="H10473" t="s">
        <v>1721</v>
      </c>
      <c r="I10473" t="s">
        <v>32</v>
      </c>
      <c r="J10473" t="s">
        <v>33</v>
      </c>
      <c r="K10473" t="s">
        <v>27</v>
      </c>
      <c r="L10473" t="s">
        <v>28</v>
      </c>
      <c r="M10473" s="1">
        <v>9195.06</v>
      </c>
      <c r="N10473" s="1">
        <v>556.98</v>
      </c>
      <c r="O10473">
        <v>0.17</v>
      </c>
    </row>
    <row r="10474" spans="1:15" x14ac:dyDescent="0.3">
      <c r="A10474" t="str">
        <f xml:space="preserve"> _xlfn.XLOOKUP(H10474, 'Customers'!B:B, 'Customers'!A:A)</f>
        <v>CUST_545</v>
      </c>
      <c r="B10474" t="str">
        <f>_xlfn.XLOOKUP(L10474, Products!C:C, Products!A:A)</f>
        <v>PROD_1</v>
      </c>
      <c r="C10474">
        <v>10473</v>
      </c>
      <c r="D10474" s="2" t="s">
        <v>1211</v>
      </c>
      <c r="E10474">
        <f>YEAR(Orders[[#This Row],[Order_Date]])</f>
        <v>2022</v>
      </c>
      <c r="F10474">
        <f>MONTH(Orders[[#This Row],[Order_Date]])</f>
        <v>9</v>
      </c>
      <c r="G10474" s="2" t="s">
        <v>264</v>
      </c>
      <c r="H10474" t="s">
        <v>1228</v>
      </c>
      <c r="I10474" t="s">
        <v>14</v>
      </c>
      <c r="J10474" t="s">
        <v>33</v>
      </c>
      <c r="K10474" t="s">
        <v>16</v>
      </c>
      <c r="L10474" t="s">
        <v>17</v>
      </c>
      <c r="M10474" s="1">
        <v>7735.14</v>
      </c>
      <c r="N10474" s="1">
        <v>1915.87</v>
      </c>
      <c r="O10474">
        <v>0.08</v>
      </c>
    </row>
    <row r="10475" spans="1:15" x14ac:dyDescent="0.3">
      <c r="A10475" t="str">
        <f xml:space="preserve"> _xlfn.XLOOKUP(H10475, 'Customers'!B:B, 'Customers'!A:A)</f>
        <v>CUST_680</v>
      </c>
      <c r="B10475" t="str">
        <f>_xlfn.XLOOKUP(L10475, Products!C:C, Products!A:A)</f>
        <v>PROD_5</v>
      </c>
      <c r="C10475">
        <v>10474</v>
      </c>
      <c r="D10475" s="2" t="s">
        <v>321</v>
      </c>
      <c r="E10475">
        <f>YEAR(Orders[[#This Row],[Order_Date]])</f>
        <v>2022</v>
      </c>
      <c r="F10475">
        <f>MONTH(Orders[[#This Row],[Order_Date]])</f>
        <v>7</v>
      </c>
      <c r="G10475" s="2" t="s">
        <v>322</v>
      </c>
      <c r="H10475" t="s">
        <v>1415</v>
      </c>
      <c r="I10475" t="s">
        <v>21</v>
      </c>
      <c r="J10475" t="s">
        <v>22</v>
      </c>
      <c r="K10475" t="s">
        <v>34</v>
      </c>
      <c r="L10475" t="s">
        <v>39</v>
      </c>
      <c r="M10475" s="1">
        <v>5921</v>
      </c>
      <c r="N10475" s="1">
        <v>123.18</v>
      </c>
      <c r="O10475">
        <v>0.22</v>
      </c>
    </row>
    <row r="10476" spans="1:15" x14ac:dyDescent="0.3">
      <c r="A10476" t="str">
        <f xml:space="preserve"> _xlfn.XLOOKUP(H10476, 'Customers'!B:B, 'Customers'!A:A)</f>
        <v>CUST_645</v>
      </c>
      <c r="B10476" t="str">
        <f>_xlfn.XLOOKUP(L10476, Products!C:C, Products!A:A)</f>
        <v>PROD_5</v>
      </c>
      <c r="C10476">
        <v>10475</v>
      </c>
      <c r="D10476" s="2" t="s">
        <v>403</v>
      </c>
      <c r="E10476">
        <f>YEAR(Orders[[#This Row],[Order_Date]])</f>
        <v>2022</v>
      </c>
      <c r="F10476">
        <f>MONTH(Orders[[#This Row],[Order_Date]])</f>
        <v>8</v>
      </c>
      <c r="G10476" s="2" t="s">
        <v>867</v>
      </c>
      <c r="H10476" t="s">
        <v>1370</v>
      </c>
      <c r="I10476" t="s">
        <v>21</v>
      </c>
      <c r="J10476" t="s">
        <v>65</v>
      </c>
      <c r="K10476" t="s">
        <v>34</v>
      </c>
      <c r="L10476" t="s">
        <v>39</v>
      </c>
      <c r="M10476" s="1">
        <v>8852.16</v>
      </c>
      <c r="N10476" s="1">
        <v>-395.59</v>
      </c>
      <c r="O10476">
        <v>0.02</v>
      </c>
    </row>
    <row r="10477" spans="1:15" x14ac:dyDescent="0.3">
      <c r="A10477" t="str">
        <f xml:space="preserve"> _xlfn.XLOOKUP(H10477, 'Customers'!B:B, 'Customers'!A:A)</f>
        <v>CUST_708</v>
      </c>
      <c r="B10477" t="str">
        <f>_xlfn.XLOOKUP(L10477, Products!C:C, Products!A:A)</f>
        <v>PROD_3</v>
      </c>
      <c r="C10477">
        <v>10476</v>
      </c>
      <c r="D10477" s="2" t="s">
        <v>1239</v>
      </c>
      <c r="E10477">
        <f>YEAR(Orders[[#This Row],[Order_Date]])</f>
        <v>2022</v>
      </c>
      <c r="F10477">
        <f>MONTH(Orders[[#This Row],[Order_Date]])</f>
        <v>7</v>
      </c>
      <c r="G10477" s="2" t="s">
        <v>287</v>
      </c>
      <c r="H10477" t="s">
        <v>1447</v>
      </c>
      <c r="I10477" t="s">
        <v>14</v>
      </c>
      <c r="J10477" t="s">
        <v>22</v>
      </c>
      <c r="K10477" t="s">
        <v>27</v>
      </c>
      <c r="L10477" t="s">
        <v>28</v>
      </c>
      <c r="M10477" s="1">
        <v>2157.4499999999998</v>
      </c>
      <c r="N10477" s="1">
        <v>14.93</v>
      </c>
      <c r="O10477">
        <v>0.14000000000000001</v>
      </c>
    </row>
    <row r="10478" spans="1:15" x14ac:dyDescent="0.3">
      <c r="A10478" t="str">
        <f xml:space="preserve"> _xlfn.XLOOKUP(H10478, 'Customers'!B:B, 'Customers'!A:A)</f>
        <v>CUST_317</v>
      </c>
      <c r="B10478" t="str">
        <f>_xlfn.XLOOKUP(L10478, Products!C:C, Products!A:A)</f>
        <v>PROD_8</v>
      </c>
      <c r="C10478">
        <v>10477</v>
      </c>
      <c r="D10478" s="2" t="s">
        <v>480</v>
      </c>
      <c r="E10478">
        <f>YEAR(Orders[[#This Row],[Order_Date]])</f>
        <v>2023</v>
      </c>
      <c r="F10478">
        <f>MONTH(Orders[[#This Row],[Order_Date]])</f>
        <v>7</v>
      </c>
      <c r="G10478" s="2" t="s">
        <v>481</v>
      </c>
      <c r="H10478" t="s">
        <v>829</v>
      </c>
      <c r="I10478" t="s">
        <v>21</v>
      </c>
      <c r="J10478" t="s">
        <v>33</v>
      </c>
      <c r="K10478" t="s">
        <v>27</v>
      </c>
      <c r="L10478" t="s">
        <v>73</v>
      </c>
      <c r="M10478" s="1">
        <v>679.84</v>
      </c>
      <c r="N10478" s="1">
        <v>5.07</v>
      </c>
      <c r="O10478">
        <v>0.15</v>
      </c>
    </row>
    <row r="10479" spans="1:15" x14ac:dyDescent="0.3">
      <c r="A10479" t="str">
        <f xml:space="preserve"> _xlfn.XLOOKUP(H10479, 'Customers'!B:B, 'Customers'!A:A)</f>
        <v>CUST_83</v>
      </c>
      <c r="B10479" t="str">
        <f>_xlfn.XLOOKUP(L10479, Products!C:C, Products!A:A)</f>
        <v>PROD_2</v>
      </c>
      <c r="C10479">
        <v>10478</v>
      </c>
      <c r="D10479" s="2" t="s">
        <v>70</v>
      </c>
      <c r="E10479">
        <f>YEAR(Orders[[#This Row],[Order_Date]])</f>
        <v>2022</v>
      </c>
      <c r="F10479">
        <f>MONTH(Orders[[#This Row],[Order_Date]])</f>
        <v>4</v>
      </c>
      <c r="G10479" s="2" t="s">
        <v>435</v>
      </c>
      <c r="H10479" t="s">
        <v>265</v>
      </c>
      <c r="I10479" t="s">
        <v>32</v>
      </c>
      <c r="J10479" t="s">
        <v>33</v>
      </c>
      <c r="K10479" t="s">
        <v>16</v>
      </c>
      <c r="L10479" t="s">
        <v>23</v>
      </c>
      <c r="M10479" s="1">
        <v>7690.96</v>
      </c>
      <c r="N10479" s="1">
        <v>1782.51</v>
      </c>
      <c r="O10479">
        <v>0.15</v>
      </c>
    </row>
    <row r="10480" spans="1:15" x14ac:dyDescent="0.3">
      <c r="A10480" t="str">
        <f xml:space="preserve"> _xlfn.XLOOKUP(H10480, 'Customers'!B:B, 'Customers'!A:A)</f>
        <v>CUST_204</v>
      </c>
      <c r="B10480" t="str">
        <f>_xlfn.XLOOKUP(L10480, Products!C:C, Products!A:A)</f>
        <v>PROD_4</v>
      </c>
      <c r="C10480">
        <v>10479</v>
      </c>
      <c r="D10480" s="2" t="s">
        <v>509</v>
      </c>
      <c r="E10480">
        <f>YEAR(Orders[[#This Row],[Order_Date]])</f>
        <v>2023</v>
      </c>
      <c r="F10480">
        <f>MONTH(Orders[[#This Row],[Order_Date]])</f>
        <v>9</v>
      </c>
      <c r="G10480" s="2" t="s">
        <v>1422</v>
      </c>
      <c r="H10480" t="s">
        <v>583</v>
      </c>
      <c r="I10480" t="s">
        <v>14</v>
      </c>
      <c r="J10480" t="s">
        <v>33</v>
      </c>
      <c r="K10480" t="s">
        <v>34</v>
      </c>
      <c r="L10480" t="s">
        <v>35</v>
      </c>
      <c r="M10480" s="1">
        <v>9861.85</v>
      </c>
      <c r="N10480" s="1">
        <v>2738.47</v>
      </c>
      <c r="O10480">
        <v>0.1</v>
      </c>
    </row>
    <row r="10481" spans="1:15" x14ac:dyDescent="0.3">
      <c r="A10481" t="str">
        <f xml:space="preserve"> _xlfn.XLOOKUP(H10481, 'Customers'!B:B, 'Customers'!A:A)</f>
        <v>CUST_926</v>
      </c>
      <c r="B10481" t="str">
        <f>_xlfn.XLOOKUP(L10481, Products!C:C, Products!A:A)</f>
        <v>PROD_4</v>
      </c>
      <c r="C10481">
        <v>10480</v>
      </c>
      <c r="D10481" s="2" t="s">
        <v>78</v>
      </c>
      <c r="E10481">
        <f>YEAR(Orders[[#This Row],[Order_Date]])</f>
        <v>2023</v>
      </c>
      <c r="F10481">
        <f>MONTH(Orders[[#This Row],[Order_Date]])</f>
        <v>3</v>
      </c>
      <c r="G10481" s="2" t="s">
        <v>1113</v>
      </c>
      <c r="H10481" t="s">
        <v>1686</v>
      </c>
      <c r="I10481" t="s">
        <v>21</v>
      </c>
      <c r="J10481" t="s">
        <v>65</v>
      </c>
      <c r="K10481" t="s">
        <v>34</v>
      </c>
      <c r="L10481" t="s">
        <v>35</v>
      </c>
      <c r="M10481" s="1">
        <v>704.75</v>
      </c>
      <c r="N10481" s="1">
        <v>58.45</v>
      </c>
      <c r="O10481">
        <v>0.28000000000000003</v>
      </c>
    </row>
    <row r="10482" spans="1:15" x14ac:dyDescent="0.3">
      <c r="A10482" t="str">
        <f xml:space="preserve"> _xlfn.XLOOKUP(H10482, 'Customers'!B:B, 'Customers'!A:A)</f>
        <v>CUST_51</v>
      </c>
      <c r="B10482" t="str">
        <f>_xlfn.XLOOKUP(L10482, Products!C:C, Products!A:A)</f>
        <v>PROD_8</v>
      </c>
      <c r="C10482">
        <v>10481</v>
      </c>
      <c r="D10482" s="2" t="s">
        <v>423</v>
      </c>
      <c r="E10482">
        <f>YEAR(Orders[[#This Row],[Order_Date]])</f>
        <v>2023</v>
      </c>
      <c r="F10482">
        <f>MONTH(Orders[[#This Row],[Order_Date]])</f>
        <v>12</v>
      </c>
      <c r="G10482" s="2" t="s">
        <v>330</v>
      </c>
      <c r="H10482" t="s">
        <v>178</v>
      </c>
      <c r="I10482" t="s">
        <v>21</v>
      </c>
      <c r="J10482" t="s">
        <v>15</v>
      </c>
      <c r="K10482" t="s">
        <v>27</v>
      </c>
      <c r="L10482" t="s">
        <v>73</v>
      </c>
      <c r="M10482" s="1">
        <v>399.41</v>
      </c>
      <c r="N10482" s="1">
        <v>-9.3800000000000008</v>
      </c>
      <c r="O10482">
        <v>0.13</v>
      </c>
    </row>
    <row r="10483" spans="1:15" x14ac:dyDescent="0.3">
      <c r="A10483" t="str">
        <f xml:space="preserve"> _xlfn.XLOOKUP(H10483, 'Customers'!B:B, 'Customers'!A:A)</f>
        <v>CUST_961</v>
      </c>
      <c r="B10483" t="str">
        <f>_xlfn.XLOOKUP(L10483, Products!C:C, Products!A:A)</f>
        <v>PROD_6</v>
      </c>
      <c r="C10483">
        <v>10482</v>
      </c>
      <c r="D10483" s="2" t="s">
        <v>812</v>
      </c>
      <c r="E10483">
        <f>YEAR(Orders[[#This Row],[Order_Date]])</f>
        <v>2022</v>
      </c>
      <c r="F10483">
        <f>MONTH(Orders[[#This Row],[Order_Date]])</f>
        <v>8</v>
      </c>
      <c r="G10483" s="2" t="s">
        <v>1399</v>
      </c>
      <c r="H10483" t="s">
        <v>1723</v>
      </c>
      <c r="I10483" t="s">
        <v>32</v>
      </c>
      <c r="J10483" t="s">
        <v>15</v>
      </c>
      <c r="K10483" t="s">
        <v>34</v>
      </c>
      <c r="L10483" t="s">
        <v>52</v>
      </c>
      <c r="M10483" s="1">
        <v>7913</v>
      </c>
      <c r="N10483" s="1">
        <v>1204.08</v>
      </c>
      <c r="O10483">
        <v>0.15</v>
      </c>
    </row>
    <row r="10484" spans="1:15" x14ac:dyDescent="0.3">
      <c r="A10484" t="str">
        <f xml:space="preserve"> _xlfn.XLOOKUP(H10484, 'Customers'!B:B, 'Customers'!A:A)</f>
        <v>CUST_92</v>
      </c>
      <c r="B10484" t="str">
        <f>_xlfn.XLOOKUP(L10484, Products!C:C, Products!A:A)</f>
        <v>PROD_8</v>
      </c>
      <c r="C10484">
        <v>10483</v>
      </c>
      <c r="D10484" s="2" t="s">
        <v>571</v>
      </c>
      <c r="E10484">
        <f>YEAR(Orders[[#This Row],[Order_Date]])</f>
        <v>2023</v>
      </c>
      <c r="F10484">
        <f>MONTH(Orders[[#This Row],[Order_Date]])</f>
        <v>6</v>
      </c>
      <c r="G10484" s="2" t="s">
        <v>1484</v>
      </c>
      <c r="H10484" t="s">
        <v>294</v>
      </c>
      <c r="I10484" t="s">
        <v>21</v>
      </c>
      <c r="J10484" t="s">
        <v>33</v>
      </c>
      <c r="K10484" t="s">
        <v>27</v>
      </c>
      <c r="L10484" t="s">
        <v>73</v>
      </c>
      <c r="M10484" s="1">
        <v>6883.72</v>
      </c>
      <c r="N10484" s="1">
        <v>250.01</v>
      </c>
      <c r="O10484">
        <v>0.13</v>
      </c>
    </row>
    <row r="10485" spans="1:15" x14ac:dyDescent="0.3">
      <c r="A10485" t="str">
        <f xml:space="preserve"> _xlfn.XLOOKUP(H10485, 'Customers'!B:B, 'Customers'!A:A)</f>
        <v>CUST_820</v>
      </c>
      <c r="B10485" t="str">
        <f>_xlfn.XLOOKUP(L10485, Products!C:C, Products!A:A)</f>
        <v>PROD_8</v>
      </c>
      <c r="C10485">
        <v>10484</v>
      </c>
      <c r="D10485" s="2" t="s">
        <v>127</v>
      </c>
      <c r="E10485">
        <f>YEAR(Orders[[#This Row],[Order_Date]])</f>
        <v>2022</v>
      </c>
      <c r="F10485">
        <f>MONTH(Orders[[#This Row],[Order_Date]])</f>
        <v>10</v>
      </c>
      <c r="G10485" s="2" t="s">
        <v>128</v>
      </c>
      <c r="H10485" t="s">
        <v>1571</v>
      </c>
      <c r="I10485" t="s">
        <v>21</v>
      </c>
      <c r="J10485" t="s">
        <v>15</v>
      </c>
      <c r="K10485" t="s">
        <v>27</v>
      </c>
      <c r="L10485" t="s">
        <v>73</v>
      </c>
      <c r="M10485" s="1">
        <v>910.59</v>
      </c>
      <c r="N10485" s="1">
        <v>-38.909999999999997</v>
      </c>
      <c r="O10485">
        <v>0.24</v>
      </c>
    </row>
    <row r="10486" spans="1:15" x14ac:dyDescent="0.3">
      <c r="A10486" t="str">
        <f xml:space="preserve"> _xlfn.XLOOKUP(H10486, 'Customers'!B:B, 'Customers'!A:A)</f>
        <v>CUST_883</v>
      </c>
      <c r="B10486" t="str">
        <f>_xlfn.XLOOKUP(L10486, Products!C:C, Products!A:A)</f>
        <v>PROD_6</v>
      </c>
      <c r="C10486">
        <v>10485</v>
      </c>
      <c r="D10486" s="2" t="s">
        <v>1404</v>
      </c>
      <c r="E10486">
        <f>YEAR(Orders[[#This Row],[Order_Date]])</f>
        <v>2022</v>
      </c>
      <c r="F10486">
        <f>MONTH(Orders[[#This Row],[Order_Date]])</f>
        <v>5</v>
      </c>
      <c r="G10486" s="2" t="s">
        <v>923</v>
      </c>
      <c r="H10486" t="s">
        <v>1639</v>
      </c>
      <c r="I10486" t="s">
        <v>32</v>
      </c>
      <c r="J10486" t="s">
        <v>15</v>
      </c>
      <c r="K10486" t="s">
        <v>34</v>
      </c>
      <c r="L10486" t="s">
        <v>52</v>
      </c>
      <c r="M10486" s="1">
        <v>9518.32</v>
      </c>
      <c r="N10486" s="1">
        <v>-899.77</v>
      </c>
      <c r="O10486">
        <v>0.14000000000000001</v>
      </c>
    </row>
    <row r="10487" spans="1:15" x14ac:dyDescent="0.3">
      <c r="A10487" t="str">
        <f xml:space="preserve"> _xlfn.XLOOKUP(H10487, 'Customers'!B:B, 'Customers'!A:A)</f>
        <v>CUST_50</v>
      </c>
      <c r="B10487" t="str">
        <f>_xlfn.XLOOKUP(L10487, Products!C:C, Products!A:A)</f>
        <v>PROD_2</v>
      </c>
      <c r="C10487">
        <v>10486</v>
      </c>
      <c r="D10487" s="2" t="s">
        <v>936</v>
      </c>
      <c r="E10487">
        <f>YEAR(Orders[[#This Row],[Order_Date]])</f>
        <v>2022</v>
      </c>
      <c r="F10487">
        <f>MONTH(Orders[[#This Row],[Order_Date]])</f>
        <v>3</v>
      </c>
      <c r="G10487" s="2" t="s">
        <v>514</v>
      </c>
      <c r="H10487" t="s">
        <v>175</v>
      </c>
      <c r="I10487" t="s">
        <v>21</v>
      </c>
      <c r="J10487" t="s">
        <v>22</v>
      </c>
      <c r="K10487" t="s">
        <v>16</v>
      </c>
      <c r="L10487" t="s">
        <v>23</v>
      </c>
      <c r="M10487" s="1">
        <v>6143.97</v>
      </c>
      <c r="N10487" s="1">
        <v>1426.85</v>
      </c>
      <c r="O10487">
        <v>7.0000000000000007E-2</v>
      </c>
    </row>
    <row r="10488" spans="1:15" x14ac:dyDescent="0.3">
      <c r="A10488" t="str">
        <f xml:space="preserve"> _xlfn.XLOOKUP(H10488, 'Customers'!B:B, 'Customers'!A:A)</f>
        <v>CUST_618</v>
      </c>
      <c r="B10488" t="str">
        <f>_xlfn.XLOOKUP(L10488, Products!C:C, Products!A:A)</f>
        <v>PROD_3</v>
      </c>
      <c r="C10488">
        <v>10487</v>
      </c>
      <c r="D10488" s="2" t="s">
        <v>172</v>
      </c>
      <c r="E10488">
        <f>YEAR(Orders[[#This Row],[Order_Date]])</f>
        <v>2023</v>
      </c>
      <c r="F10488">
        <f>MONTH(Orders[[#This Row],[Order_Date]])</f>
        <v>6</v>
      </c>
      <c r="G10488" s="2" t="s">
        <v>379</v>
      </c>
      <c r="H10488" t="s">
        <v>1337</v>
      </c>
      <c r="I10488" t="s">
        <v>32</v>
      </c>
      <c r="J10488" t="s">
        <v>33</v>
      </c>
      <c r="K10488" t="s">
        <v>27</v>
      </c>
      <c r="L10488" t="s">
        <v>28</v>
      </c>
      <c r="M10488" s="1">
        <v>9061.61</v>
      </c>
      <c r="N10488" s="1">
        <v>-781.7</v>
      </c>
      <c r="O10488">
        <v>0.3</v>
      </c>
    </row>
    <row r="10489" spans="1:15" x14ac:dyDescent="0.3">
      <c r="A10489" t="str">
        <f xml:space="preserve"> _xlfn.XLOOKUP(H10489, 'Customers'!B:B, 'Customers'!A:A)</f>
        <v>CUST_792</v>
      </c>
      <c r="B10489" t="str">
        <f>_xlfn.XLOOKUP(L10489, Products!C:C, Products!A:A)</f>
        <v>PROD_8</v>
      </c>
      <c r="C10489">
        <v>10488</v>
      </c>
      <c r="D10489" s="2" t="s">
        <v>1270</v>
      </c>
      <c r="E10489">
        <f>YEAR(Orders[[#This Row],[Order_Date]])</f>
        <v>2023</v>
      </c>
      <c r="F10489">
        <f>MONTH(Orders[[#This Row],[Order_Date]])</f>
        <v>3</v>
      </c>
      <c r="G10489" s="2" t="s">
        <v>237</v>
      </c>
      <c r="H10489" t="s">
        <v>1540</v>
      </c>
      <c r="I10489" t="s">
        <v>21</v>
      </c>
      <c r="J10489" t="s">
        <v>65</v>
      </c>
      <c r="K10489" t="s">
        <v>27</v>
      </c>
      <c r="L10489" t="s">
        <v>73</v>
      </c>
      <c r="M10489" s="1">
        <v>9859.7999999999993</v>
      </c>
      <c r="N10489" s="1">
        <v>2801.96</v>
      </c>
      <c r="O10489">
        <v>0.04</v>
      </c>
    </row>
    <row r="10490" spans="1:15" x14ac:dyDescent="0.3">
      <c r="A10490" t="str">
        <f xml:space="preserve"> _xlfn.XLOOKUP(H10490, 'Customers'!B:B, 'Customers'!A:A)</f>
        <v>CUST_605</v>
      </c>
      <c r="B10490" t="str">
        <f>_xlfn.XLOOKUP(L10490, Products!C:C, Products!A:A)</f>
        <v>PROD_3</v>
      </c>
      <c r="C10490">
        <v>10489</v>
      </c>
      <c r="D10490" s="2" t="s">
        <v>1227</v>
      </c>
      <c r="E10490">
        <f>YEAR(Orders[[#This Row],[Order_Date]])</f>
        <v>2022</v>
      </c>
      <c r="F10490">
        <f>MONTH(Orders[[#This Row],[Order_Date]])</f>
        <v>2</v>
      </c>
      <c r="G10490" s="2" t="s">
        <v>1029</v>
      </c>
      <c r="H10490" t="s">
        <v>1318</v>
      </c>
      <c r="I10490" t="s">
        <v>21</v>
      </c>
      <c r="J10490" t="s">
        <v>65</v>
      </c>
      <c r="K10490" t="s">
        <v>27</v>
      </c>
      <c r="L10490" t="s">
        <v>28</v>
      </c>
      <c r="M10490" s="1">
        <v>9564.26</v>
      </c>
      <c r="N10490" s="1">
        <v>1977.59</v>
      </c>
      <c r="O10490">
        <v>0.02</v>
      </c>
    </row>
    <row r="10491" spans="1:15" x14ac:dyDescent="0.3">
      <c r="A10491" t="str">
        <f xml:space="preserve"> _xlfn.XLOOKUP(H10491, 'Customers'!B:B, 'Customers'!A:A)</f>
        <v>CUST_639</v>
      </c>
      <c r="B10491" t="str">
        <f>_xlfn.XLOOKUP(L10491, Products!C:C, Products!A:A)</f>
        <v>PROD_6</v>
      </c>
      <c r="C10491">
        <v>10490</v>
      </c>
      <c r="D10491" s="2" t="s">
        <v>901</v>
      </c>
      <c r="E10491">
        <f>YEAR(Orders[[#This Row],[Order_Date]])</f>
        <v>2023</v>
      </c>
      <c r="F10491">
        <f>MONTH(Orders[[#This Row],[Order_Date]])</f>
        <v>7</v>
      </c>
      <c r="G10491" s="2" t="s">
        <v>916</v>
      </c>
      <c r="H10491" t="s">
        <v>1363</v>
      </c>
      <c r="I10491" t="s">
        <v>32</v>
      </c>
      <c r="J10491" t="s">
        <v>33</v>
      </c>
      <c r="K10491" t="s">
        <v>34</v>
      </c>
      <c r="L10491" t="s">
        <v>52</v>
      </c>
      <c r="M10491" s="1">
        <v>9185.48</v>
      </c>
      <c r="N10491" s="1">
        <v>2591.92</v>
      </c>
      <c r="O10491">
        <v>0.1</v>
      </c>
    </row>
    <row r="10492" spans="1:15" x14ac:dyDescent="0.3">
      <c r="A10492" t="str">
        <f xml:space="preserve"> _xlfn.XLOOKUP(H10492, 'Customers'!B:B, 'Customers'!A:A)</f>
        <v>CUST_638</v>
      </c>
      <c r="B10492" t="str">
        <f>_xlfn.XLOOKUP(L10492, Products!C:C, Products!A:A)</f>
        <v>PROD_5</v>
      </c>
      <c r="C10492">
        <v>10491</v>
      </c>
      <c r="D10492" s="2" t="s">
        <v>1480</v>
      </c>
      <c r="E10492">
        <f>YEAR(Orders[[#This Row],[Order_Date]])</f>
        <v>2023</v>
      </c>
      <c r="F10492">
        <f>MONTH(Orders[[#This Row],[Order_Date]])</f>
        <v>9</v>
      </c>
      <c r="G10492" s="2" t="s">
        <v>1133</v>
      </c>
      <c r="H10492" t="s">
        <v>1362</v>
      </c>
      <c r="I10492" t="s">
        <v>21</v>
      </c>
      <c r="J10492" t="s">
        <v>65</v>
      </c>
      <c r="K10492" t="s">
        <v>34</v>
      </c>
      <c r="L10492" t="s">
        <v>39</v>
      </c>
      <c r="M10492" s="1">
        <v>6780.28</v>
      </c>
      <c r="N10492" s="1">
        <v>1398.86</v>
      </c>
      <c r="O10492">
        <v>0.21</v>
      </c>
    </row>
    <row r="10493" spans="1:15" x14ac:dyDescent="0.3">
      <c r="A10493" t="str">
        <f xml:space="preserve"> _xlfn.XLOOKUP(H10493, 'Customers'!B:B, 'Customers'!A:A)</f>
        <v>CUST_811</v>
      </c>
      <c r="B10493" t="str">
        <f>_xlfn.XLOOKUP(L10493, Products!C:C, Products!A:A)</f>
        <v>PROD_3</v>
      </c>
      <c r="C10493">
        <v>10492</v>
      </c>
      <c r="D10493" s="2" t="s">
        <v>77</v>
      </c>
      <c r="E10493">
        <f>YEAR(Orders[[#This Row],[Order_Date]])</f>
        <v>2023</v>
      </c>
      <c r="F10493">
        <f>MONTH(Orders[[#This Row],[Order_Date]])</f>
        <v>3</v>
      </c>
      <c r="G10493" s="2" t="s">
        <v>78</v>
      </c>
      <c r="H10493" t="s">
        <v>1561</v>
      </c>
      <c r="I10493" t="s">
        <v>32</v>
      </c>
      <c r="J10493" t="s">
        <v>15</v>
      </c>
      <c r="K10493" t="s">
        <v>27</v>
      </c>
      <c r="L10493" t="s">
        <v>28</v>
      </c>
      <c r="M10493" s="1">
        <v>2794.97</v>
      </c>
      <c r="N10493" s="1">
        <v>226.37</v>
      </c>
      <c r="O10493">
        <v>0.19</v>
      </c>
    </row>
    <row r="10494" spans="1:15" x14ac:dyDescent="0.3">
      <c r="A10494" t="str">
        <f xml:space="preserve"> _xlfn.XLOOKUP(H10494, 'Customers'!B:B, 'Customers'!A:A)</f>
        <v>CUST_113</v>
      </c>
      <c r="B10494" t="str">
        <f>_xlfn.XLOOKUP(L10494, Products!C:C, Products!A:A)</f>
        <v>PROD_3</v>
      </c>
      <c r="C10494">
        <v>10493</v>
      </c>
      <c r="D10494" s="2" t="s">
        <v>298</v>
      </c>
      <c r="E10494">
        <f>YEAR(Orders[[#This Row],[Order_Date]])</f>
        <v>2022</v>
      </c>
      <c r="F10494">
        <f>MONTH(Orders[[#This Row],[Order_Date]])</f>
        <v>9</v>
      </c>
      <c r="G10494" s="2" t="s">
        <v>728</v>
      </c>
      <c r="H10494" t="s">
        <v>354</v>
      </c>
      <c r="I10494" t="s">
        <v>14</v>
      </c>
      <c r="J10494" t="s">
        <v>15</v>
      </c>
      <c r="K10494" t="s">
        <v>27</v>
      </c>
      <c r="L10494" t="s">
        <v>28</v>
      </c>
      <c r="M10494" s="1">
        <v>8246.82</v>
      </c>
      <c r="N10494" s="1">
        <v>1907.75</v>
      </c>
      <c r="O10494">
        <v>0.11</v>
      </c>
    </row>
    <row r="10495" spans="1:15" x14ac:dyDescent="0.3">
      <c r="A10495" t="str">
        <f xml:space="preserve"> _xlfn.XLOOKUP(H10495, 'Customers'!B:B, 'Customers'!A:A)</f>
        <v>CUST_748</v>
      </c>
      <c r="B10495" t="str">
        <f>_xlfn.XLOOKUP(L10495, Products!C:C, Products!A:A)</f>
        <v>PROD_3</v>
      </c>
      <c r="C10495">
        <v>10494</v>
      </c>
      <c r="D10495" s="2" t="s">
        <v>238</v>
      </c>
      <c r="E10495">
        <f>YEAR(Orders[[#This Row],[Order_Date]])</f>
        <v>2023</v>
      </c>
      <c r="F10495">
        <f>MONTH(Orders[[#This Row],[Order_Date]])</f>
        <v>8</v>
      </c>
      <c r="G10495" s="2" t="s">
        <v>302</v>
      </c>
      <c r="H10495" t="s">
        <v>1493</v>
      </c>
      <c r="I10495" t="s">
        <v>14</v>
      </c>
      <c r="J10495" t="s">
        <v>22</v>
      </c>
      <c r="K10495" t="s">
        <v>27</v>
      </c>
      <c r="L10495" t="s">
        <v>28</v>
      </c>
      <c r="M10495" s="1">
        <v>5903.98</v>
      </c>
      <c r="N10495" s="1">
        <v>1490.64</v>
      </c>
      <c r="O10495">
        <v>0.04</v>
      </c>
    </row>
    <row r="10496" spans="1:15" x14ac:dyDescent="0.3">
      <c r="A10496" t="str">
        <f xml:space="preserve"> _xlfn.XLOOKUP(H10496, 'Customers'!B:B, 'Customers'!A:A)</f>
        <v>CUST_455</v>
      </c>
      <c r="B10496" t="str">
        <f>_xlfn.XLOOKUP(L10496, Products!C:C, Products!A:A)</f>
        <v>PROD_4</v>
      </c>
      <c r="C10496">
        <v>10495</v>
      </c>
      <c r="D10496" s="2" t="s">
        <v>80</v>
      </c>
      <c r="E10496">
        <f>YEAR(Orders[[#This Row],[Order_Date]])</f>
        <v>2023</v>
      </c>
      <c r="F10496">
        <f>MONTH(Orders[[#This Row],[Order_Date]])</f>
        <v>11</v>
      </c>
      <c r="G10496" s="2" t="s">
        <v>820</v>
      </c>
      <c r="H10496" t="s">
        <v>1081</v>
      </c>
      <c r="I10496" t="s">
        <v>21</v>
      </c>
      <c r="J10496" t="s">
        <v>15</v>
      </c>
      <c r="K10496" t="s">
        <v>34</v>
      </c>
      <c r="L10496" t="s">
        <v>35</v>
      </c>
      <c r="M10496" s="1">
        <v>6685.74</v>
      </c>
      <c r="N10496" s="1">
        <v>1091.81</v>
      </c>
      <c r="O10496">
        <v>0.04</v>
      </c>
    </row>
    <row r="10497" spans="1:15" x14ac:dyDescent="0.3">
      <c r="A10497" t="str">
        <f xml:space="preserve"> _xlfn.XLOOKUP(H10497, 'Customers'!B:B, 'Customers'!A:A)</f>
        <v>CUST_579</v>
      </c>
      <c r="B10497" t="str">
        <f>_xlfn.XLOOKUP(L10497, Products!C:C, Products!A:A)</f>
        <v>PROD_2</v>
      </c>
      <c r="C10497">
        <v>10496</v>
      </c>
      <c r="D10497" s="2" t="s">
        <v>597</v>
      </c>
      <c r="E10497">
        <f>YEAR(Orders[[#This Row],[Order_Date]])</f>
        <v>2023</v>
      </c>
      <c r="F10497">
        <f>MONTH(Orders[[#This Row],[Order_Date]])</f>
        <v>12</v>
      </c>
      <c r="G10497" s="2" t="s">
        <v>664</v>
      </c>
      <c r="H10497" t="s">
        <v>1282</v>
      </c>
      <c r="I10497" t="s">
        <v>14</v>
      </c>
      <c r="J10497" t="s">
        <v>65</v>
      </c>
      <c r="K10497" t="s">
        <v>16</v>
      </c>
      <c r="L10497" t="s">
        <v>23</v>
      </c>
      <c r="M10497" s="1">
        <v>1719.87</v>
      </c>
      <c r="N10497" s="1">
        <v>319.79000000000002</v>
      </c>
      <c r="O10497">
        <v>0.14000000000000001</v>
      </c>
    </row>
    <row r="10498" spans="1:15" x14ac:dyDescent="0.3">
      <c r="A10498" t="str">
        <f xml:space="preserve"> _xlfn.XLOOKUP(H10498, 'Customers'!B:B, 'Customers'!A:A)</f>
        <v>CUST_295</v>
      </c>
      <c r="B10498" t="str">
        <f>_xlfn.XLOOKUP(L10498, Products!C:C, Products!A:A)</f>
        <v>PROD_8</v>
      </c>
      <c r="C10498">
        <v>10497</v>
      </c>
      <c r="D10498" s="2" t="s">
        <v>305</v>
      </c>
      <c r="E10498">
        <f>YEAR(Orders[[#This Row],[Order_Date]])</f>
        <v>2022</v>
      </c>
      <c r="F10498">
        <f>MONTH(Orders[[#This Row],[Order_Date]])</f>
        <v>6</v>
      </c>
      <c r="G10498" s="2" t="s">
        <v>518</v>
      </c>
      <c r="H10498" t="s">
        <v>780</v>
      </c>
      <c r="I10498" t="s">
        <v>21</v>
      </c>
      <c r="J10498" t="s">
        <v>15</v>
      </c>
      <c r="K10498" t="s">
        <v>27</v>
      </c>
      <c r="L10498" t="s">
        <v>73</v>
      </c>
      <c r="M10498" s="1">
        <v>8807.77</v>
      </c>
      <c r="N10498" s="1">
        <v>1351.01</v>
      </c>
      <c r="O10498">
        <v>0.19</v>
      </c>
    </row>
    <row r="10499" spans="1:15" x14ac:dyDescent="0.3">
      <c r="A10499" t="str">
        <f xml:space="preserve"> _xlfn.XLOOKUP(H10499, 'Customers'!B:B, 'Customers'!A:A)</f>
        <v>CUST_873</v>
      </c>
      <c r="B10499" t="str">
        <f>_xlfn.XLOOKUP(L10499, Products!C:C, Products!A:A)</f>
        <v>PROD_3</v>
      </c>
      <c r="C10499">
        <v>10498</v>
      </c>
      <c r="D10499" s="2" t="s">
        <v>480</v>
      </c>
      <c r="E10499">
        <f>YEAR(Orders[[#This Row],[Order_Date]])</f>
        <v>2023</v>
      </c>
      <c r="F10499">
        <f>MONTH(Orders[[#This Row],[Order_Date]])</f>
        <v>7</v>
      </c>
      <c r="G10499" s="2" t="s">
        <v>348</v>
      </c>
      <c r="H10499" t="s">
        <v>1627</v>
      </c>
      <c r="I10499" t="s">
        <v>32</v>
      </c>
      <c r="J10499" t="s">
        <v>33</v>
      </c>
      <c r="K10499" t="s">
        <v>27</v>
      </c>
      <c r="L10499" t="s">
        <v>28</v>
      </c>
      <c r="M10499" s="1">
        <v>9322.2199999999993</v>
      </c>
      <c r="N10499" s="1">
        <v>2459.0300000000002</v>
      </c>
      <c r="O10499">
        <v>0.03</v>
      </c>
    </row>
    <row r="10500" spans="1:15" x14ac:dyDescent="0.3">
      <c r="A10500" t="str">
        <f xml:space="preserve"> _xlfn.XLOOKUP(H10500, 'Customers'!B:B, 'Customers'!A:A)</f>
        <v>CUST_834</v>
      </c>
      <c r="B10500" t="str">
        <f>_xlfn.XLOOKUP(L10500, Products!C:C, Products!A:A)</f>
        <v>PROD_4</v>
      </c>
      <c r="C10500">
        <v>10499</v>
      </c>
      <c r="D10500" s="2" t="s">
        <v>328</v>
      </c>
      <c r="E10500">
        <f>YEAR(Orders[[#This Row],[Order_Date]])</f>
        <v>2022</v>
      </c>
      <c r="F10500">
        <f>MONTH(Orders[[#This Row],[Order_Date]])</f>
        <v>4</v>
      </c>
      <c r="G10500" s="2" t="s">
        <v>850</v>
      </c>
      <c r="H10500" t="s">
        <v>1587</v>
      </c>
      <c r="I10500" t="s">
        <v>32</v>
      </c>
      <c r="J10500" t="s">
        <v>22</v>
      </c>
      <c r="K10500" t="s">
        <v>34</v>
      </c>
      <c r="L10500" t="s">
        <v>35</v>
      </c>
      <c r="M10500" s="1">
        <v>5281.57</v>
      </c>
      <c r="N10500" s="1">
        <v>887.6</v>
      </c>
      <c r="O10500">
        <v>0.22</v>
      </c>
    </row>
    <row r="10501" spans="1:15" x14ac:dyDescent="0.3">
      <c r="A10501" t="str">
        <f xml:space="preserve"> _xlfn.XLOOKUP(H10501, 'Customers'!B:B, 'Customers'!A:A)</f>
        <v>CUST_271</v>
      </c>
      <c r="B10501" t="str">
        <f>_xlfn.XLOOKUP(L10501, Products!C:C, Products!A:A)</f>
        <v>PROD_4</v>
      </c>
      <c r="C10501">
        <v>10500</v>
      </c>
      <c r="D10501" s="2" t="s">
        <v>115</v>
      </c>
      <c r="E10501">
        <f>YEAR(Orders[[#This Row],[Order_Date]])</f>
        <v>2022</v>
      </c>
      <c r="F10501">
        <f>MONTH(Orders[[#This Row],[Order_Date]])</f>
        <v>11</v>
      </c>
      <c r="G10501" s="2" t="s">
        <v>969</v>
      </c>
      <c r="H10501" t="s">
        <v>729</v>
      </c>
      <c r="I10501" t="s">
        <v>14</v>
      </c>
      <c r="J10501" t="s">
        <v>33</v>
      </c>
      <c r="K10501" t="s">
        <v>34</v>
      </c>
      <c r="L10501" t="s">
        <v>35</v>
      </c>
      <c r="M10501" s="1">
        <v>3823.65</v>
      </c>
      <c r="N10501" s="1">
        <v>1014.42</v>
      </c>
      <c r="O10501">
        <v>0.18</v>
      </c>
    </row>
    <row r="10502" spans="1:15" x14ac:dyDescent="0.3">
      <c r="A10502" t="str">
        <f xml:space="preserve"> _xlfn.XLOOKUP(H10502, 'Customers'!B:B, 'Customers'!A:A)</f>
        <v>CUST_986</v>
      </c>
      <c r="B10502" t="str">
        <f>_xlfn.XLOOKUP(L10502, Products!C:C, Products!A:A)</f>
        <v>PROD_1</v>
      </c>
      <c r="C10502">
        <v>10501</v>
      </c>
      <c r="D10502" s="2" t="s">
        <v>360</v>
      </c>
      <c r="E10502">
        <f>YEAR(Orders[[#This Row],[Order_Date]])</f>
        <v>2022</v>
      </c>
      <c r="F10502">
        <f>MONTH(Orders[[#This Row],[Order_Date]])</f>
        <v>5</v>
      </c>
      <c r="G10502" s="2" t="s">
        <v>1217</v>
      </c>
      <c r="H10502" t="s">
        <v>1749</v>
      </c>
      <c r="I10502" t="s">
        <v>32</v>
      </c>
      <c r="J10502" t="s">
        <v>65</v>
      </c>
      <c r="K10502" t="s">
        <v>27</v>
      </c>
      <c r="L10502" t="s">
        <v>17</v>
      </c>
      <c r="M10502" s="1">
        <v>2963.6</v>
      </c>
      <c r="N10502" s="1">
        <v>-138.35</v>
      </c>
      <c r="O10502">
        <v>0.23</v>
      </c>
    </row>
    <row r="10503" spans="1:15" x14ac:dyDescent="0.3">
      <c r="A10503" t="str">
        <f xml:space="preserve"> _xlfn.XLOOKUP(H10503, 'Customers'!B:B, 'Customers'!A:A)</f>
        <v>CUST_557</v>
      </c>
      <c r="B10503" t="str">
        <f>_xlfn.XLOOKUP(L10503, Products!C:C, Products!A:A)</f>
        <v>PROD_6</v>
      </c>
      <c r="C10503">
        <v>10502</v>
      </c>
      <c r="D10503" s="2" t="s">
        <v>1038</v>
      </c>
      <c r="E10503">
        <f>YEAR(Orders[[#This Row],[Order_Date]])</f>
        <v>2022</v>
      </c>
      <c r="F10503">
        <f>MONTH(Orders[[#This Row],[Order_Date]])</f>
        <v>1</v>
      </c>
      <c r="G10503" s="2" t="s">
        <v>535</v>
      </c>
      <c r="H10503" t="s">
        <v>1244</v>
      </c>
      <c r="I10503" t="s">
        <v>14</v>
      </c>
      <c r="J10503" t="s">
        <v>15</v>
      </c>
      <c r="K10503" t="s">
        <v>34</v>
      </c>
      <c r="L10503" t="s">
        <v>52</v>
      </c>
      <c r="M10503" s="1">
        <v>7100.9</v>
      </c>
      <c r="N10503" s="1">
        <v>-336.24</v>
      </c>
      <c r="O10503">
        <v>0.15</v>
      </c>
    </row>
    <row r="10504" spans="1:15" x14ac:dyDescent="0.3">
      <c r="A10504" t="str">
        <f xml:space="preserve"> _xlfn.XLOOKUP(H10504, 'Customers'!B:B, 'Customers'!A:A)</f>
        <v>CUST_122</v>
      </c>
      <c r="B10504" t="str">
        <f>_xlfn.XLOOKUP(L10504, Products!C:C, Products!A:A)</f>
        <v>PROD_8</v>
      </c>
      <c r="C10504">
        <v>10503</v>
      </c>
      <c r="D10504" s="2" t="s">
        <v>378</v>
      </c>
      <c r="E10504">
        <f>YEAR(Orders[[#This Row],[Order_Date]])</f>
        <v>2023</v>
      </c>
      <c r="F10504">
        <f>MONTH(Orders[[#This Row],[Order_Date]])</f>
        <v>6</v>
      </c>
      <c r="G10504" s="2" t="s">
        <v>379</v>
      </c>
      <c r="H10504" t="s">
        <v>377</v>
      </c>
      <c r="I10504" t="s">
        <v>14</v>
      </c>
      <c r="J10504" t="s">
        <v>65</v>
      </c>
      <c r="K10504" t="s">
        <v>27</v>
      </c>
      <c r="L10504" t="s">
        <v>73</v>
      </c>
      <c r="M10504" s="1">
        <v>7677.44</v>
      </c>
      <c r="N10504" s="1">
        <v>158.35</v>
      </c>
      <c r="O10504">
        <v>0.16</v>
      </c>
    </row>
    <row r="10505" spans="1:15" x14ac:dyDescent="0.3">
      <c r="A10505" t="str">
        <f xml:space="preserve"> _xlfn.XLOOKUP(H10505, 'Customers'!B:B, 'Customers'!A:A)</f>
        <v>CUST_740</v>
      </c>
      <c r="B10505" t="str">
        <f>_xlfn.XLOOKUP(L10505, Products!C:C, Products!A:A)</f>
        <v>PROD_8</v>
      </c>
      <c r="C10505">
        <v>10504</v>
      </c>
      <c r="D10505" s="2" t="s">
        <v>915</v>
      </c>
      <c r="E10505">
        <f>YEAR(Orders[[#This Row],[Order_Date]])</f>
        <v>2023</v>
      </c>
      <c r="F10505">
        <f>MONTH(Orders[[#This Row],[Order_Date]])</f>
        <v>7</v>
      </c>
      <c r="G10505" s="2" t="s">
        <v>292</v>
      </c>
      <c r="H10505" t="s">
        <v>1485</v>
      </c>
      <c r="I10505" t="s">
        <v>21</v>
      </c>
      <c r="J10505" t="s">
        <v>22</v>
      </c>
      <c r="K10505" t="s">
        <v>27</v>
      </c>
      <c r="L10505" t="s">
        <v>73</v>
      </c>
      <c r="M10505" s="1">
        <v>7503</v>
      </c>
      <c r="N10505" s="1">
        <v>409.29</v>
      </c>
      <c r="O10505">
        <v>0.13</v>
      </c>
    </row>
    <row r="10506" spans="1:15" x14ac:dyDescent="0.3">
      <c r="A10506" t="str">
        <f xml:space="preserve"> _xlfn.XLOOKUP(H10506, 'Customers'!B:B, 'Customers'!A:A)</f>
        <v>CUST_985</v>
      </c>
      <c r="B10506" t="str">
        <f>_xlfn.XLOOKUP(L10506, Products!C:C, Products!A:A)</f>
        <v>PROD_8</v>
      </c>
      <c r="C10506">
        <v>10505</v>
      </c>
      <c r="D10506" s="2" t="s">
        <v>612</v>
      </c>
      <c r="E10506">
        <f>YEAR(Orders[[#This Row],[Order_Date]])</f>
        <v>2023</v>
      </c>
      <c r="F10506">
        <f>MONTH(Orders[[#This Row],[Order_Date]])</f>
        <v>1</v>
      </c>
      <c r="G10506" s="2" t="s">
        <v>1638</v>
      </c>
      <c r="H10506" t="s">
        <v>1748</v>
      </c>
      <c r="I10506" t="s">
        <v>32</v>
      </c>
      <c r="J10506" t="s">
        <v>65</v>
      </c>
      <c r="K10506" t="s">
        <v>27</v>
      </c>
      <c r="L10506" t="s">
        <v>73</v>
      </c>
      <c r="M10506" s="1">
        <v>7529.42</v>
      </c>
      <c r="N10506" s="1">
        <v>1205.01</v>
      </c>
      <c r="O10506">
        <v>7.0000000000000007E-2</v>
      </c>
    </row>
    <row r="10507" spans="1:15" x14ac:dyDescent="0.3">
      <c r="A10507" t="str">
        <f xml:space="preserve"> _xlfn.XLOOKUP(H10507, 'Customers'!B:B, 'Customers'!A:A)</f>
        <v>CUST_454</v>
      </c>
      <c r="B10507" t="str">
        <f>_xlfn.XLOOKUP(L10507, Products!C:C, Products!A:A)</f>
        <v>PROD_1</v>
      </c>
      <c r="C10507">
        <v>10506</v>
      </c>
      <c r="D10507" s="2" t="s">
        <v>448</v>
      </c>
      <c r="E10507">
        <f>YEAR(Orders[[#This Row],[Order_Date]])</f>
        <v>2023</v>
      </c>
      <c r="F10507">
        <f>MONTH(Orders[[#This Row],[Order_Date]])</f>
        <v>11</v>
      </c>
      <c r="G10507" s="2" t="s">
        <v>747</v>
      </c>
      <c r="H10507" t="s">
        <v>1080</v>
      </c>
      <c r="I10507" t="s">
        <v>14</v>
      </c>
      <c r="J10507" t="s">
        <v>65</v>
      </c>
      <c r="K10507" t="s">
        <v>27</v>
      </c>
      <c r="L10507" t="s">
        <v>17</v>
      </c>
      <c r="M10507" s="1">
        <v>7145.9</v>
      </c>
      <c r="N10507" s="1">
        <v>741.15</v>
      </c>
      <c r="O10507">
        <v>0.24</v>
      </c>
    </row>
    <row r="10508" spans="1:15" x14ac:dyDescent="0.3">
      <c r="A10508" t="str">
        <f xml:space="preserve"> _xlfn.XLOOKUP(H10508, 'Customers'!B:B, 'Customers'!A:A)</f>
        <v>CUST_790</v>
      </c>
      <c r="B10508" t="str">
        <f>_xlfn.XLOOKUP(L10508, Products!C:C, Products!A:A)</f>
        <v>PROD_3</v>
      </c>
      <c r="C10508">
        <v>10507</v>
      </c>
      <c r="D10508" s="2" t="s">
        <v>922</v>
      </c>
      <c r="E10508">
        <f>YEAR(Orders[[#This Row],[Order_Date]])</f>
        <v>2023</v>
      </c>
      <c r="F10508">
        <f>MONTH(Orders[[#This Row],[Order_Date]])</f>
        <v>12</v>
      </c>
      <c r="G10508" s="2" t="s">
        <v>257</v>
      </c>
      <c r="H10508" t="s">
        <v>1538</v>
      </c>
      <c r="I10508" t="s">
        <v>32</v>
      </c>
      <c r="J10508" t="s">
        <v>33</v>
      </c>
      <c r="K10508" t="s">
        <v>27</v>
      </c>
      <c r="L10508" t="s">
        <v>28</v>
      </c>
      <c r="M10508" s="1">
        <v>9770.1200000000008</v>
      </c>
      <c r="N10508" s="1">
        <v>2776.23</v>
      </c>
      <c r="O10508">
        <v>0.09</v>
      </c>
    </row>
    <row r="10509" spans="1:15" x14ac:dyDescent="0.3">
      <c r="A10509" t="str">
        <f xml:space="preserve"> _xlfn.XLOOKUP(H10509, 'Customers'!B:B, 'Customers'!A:A)</f>
        <v>CUST_474</v>
      </c>
      <c r="B10509" t="str">
        <f>_xlfn.XLOOKUP(L10509, Products!C:C, Products!A:A)</f>
        <v>PROD_3</v>
      </c>
      <c r="C10509">
        <v>10508</v>
      </c>
      <c r="D10509" s="2" t="s">
        <v>365</v>
      </c>
      <c r="E10509">
        <f>YEAR(Orders[[#This Row],[Order_Date]])</f>
        <v>2022</v>
      </c>
      <c r="F10509">
        <f>MONTH(Orders[[#This Row],[Order_Date]])</f>
        <v>4</v>
      </c>
      <c r="G10509" s="2" t="s">
        <v>417</v>
      </c>
      <c r="H10509" t="s">
        <v>1107</v>
      </c>
      <c r="I10509" t="s">
        <v>32</v>
      </c>
      <c r="J10509" t="s">
        <v>22</v>
      </c>
      <c r="K10509" t="s">
        <v>27</v>
      </c>
      <c r="L10509" t="s">
        <v>28</v>
      </c>
      <c r="M10509" s="1">
        <v>9631.2099999999991</v>
      </c>
      <c r="N10509" s="1">
        <v>2571.5700000000002</v>
      </c>
      <c r="O10509">
        <v>0.28000000000000003</v>
      </c>
    </row>
    <row r="10510" spans="1:15" x14ac:dyDescent="0.3">
      <c r="A10510" t="str">
        <f xml:space="preserve"> _xlfn.XLOOKUP(H10510, 'Customers'!B:B, 'Customers'!A:A)</f>
        <v>CUST_828</v>
      </c>
      <c r="B10510" t="str">
        <f>_xlfn.XLOOKUP(L10510, Products!C:C, Products!A:A)</f>
        <v>PROD_4</v>
      </c>
      <c r="C10510">
        <v>10509</v>
      </c>
      <c r="D10510" s="2" t="s">
        <v>1365</v>
      </c>
      <c r="E10510">
        <f>YEAR(Orders[[#This Row],[Order_Date]])</f>
        <v>2023</v>
      </c>
      <c r="F10510">
        <f>MONTH(Orders[[#This Row],[Order_Date]])</f>
        <v>5</v>
      </c>
      <c r="G10510" s="2" t="s">
        <v>400</v>
      </c>
      <c r="H10510" t="s">
        <v>1580</v>
      </c>
      <c r="I10510" t="s">
        <v>14</v>
      </c>
      <c r="J10510" t="s">
        <v>65</v>
      </c>
      <c r="K10510" t="s">
        <v>34</v>
      </c>
      <c r="L10510" t="s">
        <v>35</v>
      </c>
      <c r="M10510" s="1">
        <v>5732.5</v>
      </c>
      <c r="N10510" s="1">
        <v>122.11</v>
      </c>
      <c r="O10510">
        <v>0.2</v>
      </c>
    </row>
    <row r="10511" spans="1:15" x14ac:dyDescent="0.3">
      <c r="A10511" t="str">
        <f xml:space="preserve"> _xlfn.XLOOKUP(H10511, 'Customers'!B:B, 'Customers'!A:A)</f>
        <v>CUST_987</v>
      </c>
      <c r="B10511" t="str">
        <f>_xlfn.XLOOKUP(L10511, Products!C:C, Products!A:A)</f>
        <v>PROD_1</v>
      </c>
      <c r="C10511">
        <v>10510</v>
      </c>
      <c r="D10511" s="2" t="s">
        <v>527</v>
      </c>
      <c r="E10511">
        <f>YEAR(Orders[[#This Row],[Order_Date]])</f>
        <v>2022</v>
      </c>
      <c r="F10511">
        <f>MONTH(Orders[[#This Row],[Order_Date]])</f>
        <v>7</v>
      </c>
      <c r="G10511" s="2" t="s">
        <v>786</v>
      </c>
      <c r="H10511" t="s">
        <v>1750</v>
      </c>
      <c r="I10511" t="s">
        <v>21</v>
      </c>
      <c r="J10511" t="s">
        <v>33</v>
      </c>
      <c r="K10511" t="s">
        <v>27</v>
      </c>
      <c r="L10511" t="s">
        <v>17</v>
      </c>
      <c r="M10511" s="1">
        <v>9495.69</v>
      </c>
      <c r="N10511" s="1">
        <v>775.04</v>
      </c>
      <c r="O10511">
        <v>0.02</v>
      </c>
    </row>
    <row r="10512" spans="1:15" x14ac:dyDescent="0.3">
      <c r="A10512" t="str">
        <f xml:space="preserve"> _xlfn.XLOOKUP(H10512, 'Customers'!B:B, 'Customers'!A:A)</f>
        <v>CUST_91</v>
      </c>
      <c r="B10512" t="str">
        <f>_xlfn.XLOOKUP(L10512, Products!C:C, Products!A:A)</f>
        <v>PROD_6</v>
      </c>
      <c r="C10512">
        <v>10511</v>
      </c>
      <c r="D10512" s="2" t="s">
        <v>970</v>
      </c>
      <c r="E10512">
        <f>YEAR(Orders[[#This Row],[Order_Date]])</f>
        <v>2022</v>
      </c>
      <c r="F10512">
        <f>MONTH(Orders[[#This Row],[Order_Date]])</f>
        <v>12</v>
      </c>
      <c r="G10512" s="2" t="s">
        <v>623</v>
      </c>
      <c r="H10512" t="s">
        <v>291</v>
      </c>
      <c r="I10512" t="s">
        <v>32</v>
      </c>
      <c r="J10512" t="s">
        <v>15</v>
      </c>
      <c r="K10512" t="s">
        <v>34</v>
      </c>
      <c r="L10512" t="s">
        <v>52</v>
      </c>
      <c r="M10512" s="1">
        <v>2950.31</v>
      </c>
      <c r="N10512" s="1">
        <v>-166.07</v>
      </c>
      <c r="O10512">
        <v>0.27</v>
      </c>
    </row>
    <row r="10513" spans="1:15" x14ac:dyDescent="0.3">
      <c r="A10513" t="str">
        <f xml:space="preserve"> _xlfn.XLOOKUP(H10513, 'Customers'!B:B, 'Customers'!A:A)</f>
        <v>CUST_60</v>
      </c>
      <c r="B10513" t="str">
        <f>_xlfn.XLOOKUP(L10513, Products!C:C, Products!A:A)</f>
        <v>PROD_4</v>
      </c>
      <c r="C10513">
        <v>10512</v>
      </c>
      <c r="D10513" s="2" t="s">
        <v>874</v>
      </c>
      <c r="E10513">
        <f>YEAR(Orders[[#This Row],[Order_Date]])</f>
        <v>2022</v>
      </c>
      <c r="F10513">
        <f>MONTH(Orders[[#This Row],[Order_Date]])</f>
        <v>8</v>
      </c>
      <c r="G10513" s="2" t="s">
        <v>908</v>
      </c>
      <c r="H10513" t="s">
        <v>202</v>
      </c>
      <c r="I10513" t="s">
        <v>32</v>
      </c>
      <c r="J10513" t="s">
        <v>15</v>
      </c>
      <c r="K10513" t="s">
        <v>34</v>
      </c>
      <c r="L10513" t="s">
        <v>35</v>
      </c>
      <c r="M10513" s="1">
        <v>4572.8599999999997</v>
      </c>
      <c r="N10513" s="1">
        <v>-174.86</v>
      </c>
      <c r="O10513">
        <v>0.25</v>
      </c>
    </row>
    <row r="10514" spans="1:15" x14ac:dyDescent="0.3">
      <c r="A10514" t="str">
        <f xml:space="preserve"> _xlfn.XLOOKUP(H10514, 'Customers'!B:B, 'Customers'!A:A)</f>
        <v>CUST_130</v>
      </c>
      <c r="B10514" t="str">
        <f>_xlfn.XLOOKUP(L10514, Products!C:C, Products!A:A)</f>
        <v>PROD_4</v>
      </c>
      <c r="C10514">
        <v>10513</v>
      </c>
      <c r="D10514" s="2" t="s">
        <v>185</v>
      </c>
      <c r="E10514">
        <f>YEAR(Orders[[#This Row],[Order_Date]])</f>
        <v>2023</v>
      </c>
      <c r="F10514">
        <f>MONTH(Orders[[#This Row],[Order_Date]])</f>
        <v>10</v>
      </c>
      <c r="G10514" s="2" t="s">
        <v>94</v>
      </c>
      <c r="H10514" t="s">
        <v>402</v>
      </c>
      <c r="I10514" t="s">
        <v>21</v>
      </c>
      <c r="J10514" t="s">
        <v>15</v>
      </c>
      <c r="K10514" t="s">
        <v>34</v>
      </c>
      <c r="L10514" t="s">
        <v>35</v>
      </c>
      <c r="M10514" s="1">
        <v>8548.01</v>
      </c>
      <c r="N10514" s="1">
        <v>1832.13</v>
      </c>
      <c r="O10514">
        <v>0.16</v>
      </c>
    </row>
    <row r="10515" spans="1:15" x14ac:dyDescent="0.3">
      <c r="A10515" t="str">
        <f xml:space="preserve"> _xlfn.XLOOKUP(H10515, 'Customers'!B:B, 'Customers'!A:A)</f>
        <v>CUST_15</v>
      </c>
      <c r="B10515" t="str">
        <f>_xlfn.XLOOKUP(L10515, Products!C:C, Products!A:A)</f>
        <v>PROD_5</v>
      </c>
      <c r="C10515">
        <v>10514</v>
      </c>
      <c r="D10515" s="2" t="s">
        <v>972</v>
      </c>
      <c r="E10515">
        <f>YEAR(Orders[[#This Row],[Order_Date]])</f>
        <v>2023</v>
      </c>
      <c r="F10515">
        <f>MONTH(Orders[[#This Row],[Order_Date]])</f>
        <v>4</v>
      </c>
      <c r="G10515" s="2" t="s">
        <v>29</v>
      </c>
      <c r="H10515" t="s">
        <v>72</v>
      </c>
      <c r="I10515" t="s">
        <v>14</v>
      </c>
      <c r="J10515" t="s">
        <v>33</v>
      </c>
      <c r="K10515" t="s">
        <v>34</v>
      </c>
      <c r="L10515" t="s">
        <v>39</v>
      </c>
      <c r="M10515" s="1">
        <v>1520</v>
      </c>
      <c r="N10515" s="1">
        <v>-83.17</v>
      </c>
      <c r="O10515">
        <v>0.26</v>
      </c>
    </row>
    <row r="10516" spans="1:15" x14ac:dyDescent="0.3">
      <c r="A10516" t="str">
        <f xml:space="preserve"> _xlfn.XLOOKUP(H10516, 'Customers'!B:B, 'Customers'!A:A)</f>
        <v>CUST_583</v>
      </c>
      <c r="B10516" t="str">
        <f>_xlfn.XLOOKUP(L10516, Products!C:C, Products!A:A)</f>
        <v>PROD_8</v>
      </c>
      <c r="C10516">
        <v>10515</v>
      </c>
      <c r="D10516" s="2" t="s">
        <v>579</v>
      </c>
      <c r="E10516">
        <f>YEAR(Orders[[#This Row],[Order_Date]])</f>
        <v>2022</v>
      </c>
      <c r="F10516">
        <f>MONTH(Orders[[#This Row],[Order_Date]])</f>
        <v>12</v>
      </c>
      <c r="G10516" s="2" t="s">
        <v>580</v>
      </c>
      <c r="H10516" t="s">
        <v>1287</v>
      </c>
      <c r="I10516" t="s">
        <v>32</v>
      </c>
      <c r="J10516" t="s">
        <v>22</v>
      </c>
      <c r="K10516" t="s">
        <v>27</v>
      </c>
      <c r="L10516" t="s">
        <v>73</v>
      </c>
      <c r="M10516" s="1">
        <v>9108.65</v>
      </c>
      <c r="N10516" s="1">
        <v>2485.83</v>
      </c>
      <c r="O10516">
        <v>0.22</v>
      </c>
    </row>
    <row r="10517" spans="1:15" x14ac:dyDescent="0.3">
      <c r="A10517" t="str">
        <f xml:space="preserve"> _xlfn.XLOOKUP(H10517, 'Customers'!B:B, 'Customers'!A:A)</f>
        <v>CUST_698</v>
      </c>
      <c r="B10517" t="str">
        <f>_xlfn.XLOOKUP(L10517, Products!C:C, Products!A:A)</f>
        <v>PROD_1</v>
      </c>
      <c r="C10517">
        <v>10516</v>
      </c>
      <c r="D10517" s="2" t="s">
        <v>667</v>
      </c>
      <c r="E10517">
        <f>YEAR(Orders[[#This Row],[Order_Date]])</f>
        <v>2023</v>
      </c>
      <c r="F10517">
        <f>MONTH(Orders[[#This Row],[Order_Date]])</f>
        <v>2</v>
      </c>
      <c r="G10517" s="2" t="s">
        <v>1109</v>
      </c>
      <c r="H10517" t="s">
        <v>1437</v>
      </c>
      <c r="I10517" t="s">
        <v>14</v>
      </c>
      <c r="J10517" t="s">
        <v>33</v>
      </c>
      <c r="K10517" t="s">
        <v>27</v>
      </c>
      <c r="L10517" t="s">
        <v>17</v>
      </c>
      <c r="M10517" s="1">
        <v>6077.35</v>
      </c>
      <c r="N10517" s="1">
        <v>-434.52</v>
      </c>
      <c r="O10517">
        <v>0.17</v>
      </c>
    </row>
    <row r="10518" spans="1:15" x14ac:dyDescent="0.3">
      <c r="A10518" t="str">
        <f xml:space="preserve"> _xlfn.XLOOKUP(H10518, 'Customers'!B:B, 'Customers'!A:A)</f>
        <v>CUST_517</v>
      </c>
      <c r="B10518" t="str">
        <f>_xlfn.XLOOKUP(L10518, Products!C:C, Products!A:A)</f>
        <v>PROD_6</v>
      </c>
      <c r="C10518">
        <v>10517</v>
      </c>
      <c r="D10518" s="2" t="s">
        <v>947</v>
      </c>
      <c r="E10518">
        <f>YEAR(Orders[[#This Row],[Order_Date]])</f>
        <v>2022</v>
      </c>
      <c r="F10518">
        <f>MONTH(Orders[[#This Row],[Order_Date]])</f>
        <v>2</v>
      </c>
      <c r="G10518" s="2" t="s">
        <v>139</v>
      </c>
      <c r="H10518" t="s">
        <v>1189</v>
      </c>
      <c r="I10518" t="s">
        <v>14</v>
      </c>
      <c r="J10518" t="s">
        <v>65</v>
      </c>
      <c r="K10518" t="s">
        <v>34</v>
      </c>
      <c r="L10518" t="s">
        <v>52</v>
      </c>
      <c r="M10518" s="1">
        <v>8588.92</v>
      </c>
      <c r="N10518" s="1">
        <v>960.56</v>
      </c>
      <c r="O10518">
        <v>0</v>
      </c>
    </row>
    <row r="10519" spans="1:15" x14ac:dyDescent="0.3">
      <c r="A10519" t="str">
        <f xml:space="preserve"> _xlfn.XLOOKUP(H10519, 'Customers'!B:B, 'Customers'!A:A)</f>
        <v>CUST_533</v>
      </c>
      <c r="B10519" t="str">
        <f>_xlfn.XLOOKUP(L10519, Products!C:C, Products!A:A)</f>
        <v>PROD_1</v>
      </c>
      <c r="C10519">
        <v>10518</v>
      </c>
      <c r="D10519" s="2" t="s">
        <v>161</v>
      </c>
      <c r="E10519">
        <f>YEAR(Orders[[#This Row],[Order_Date]])</f>
        <v>2023</v>
      </c>
      <c r="F10519">
        <f>MONTH(Orders[[#This Row],[Order_Date]])</f>
        <v>9</v>
      </c>
      <c r="G10519" s="2" t="s">
        <v>92</v>
      </c>
      <c r="H10519" t="s">
        <v>1213</v>
      </c>
      <c r="I10519" t="s">
        <v>21</v>
      </c>
      <c r="J10519" t="s">
        <v>65</v>
      </c>
      <c r="K10519" t="s">
        <v>27</v>
      </c>
      <c r="L10519" t="s">
        <v>17</v>
      </c>
      <c r="M10519" s="1">
        <v>3894.96</v>
      </c>
      <c r="N10519" s="1">
        <v>1096.43</v>
      </c>
      <c r="O10519">
        <v>0.13</v>
      </c>
    </row>
    <row r="10520" spans="1:15" x14ac:dyDescent="0.3">
      <c r="A10520" t="str">
        <f xml:space="preserve"> _xlfn.XLOOKUP(H10520, 'Customers'!B:B, 'Customers'!A:A)</f>
        <v>CUST_767</v>
      </c>
      <c r="B10520" t="str">
        <f>_xlfn.XLOOKUP(L10520, Products!C:C, Products!A:A)</f>
        <v>PROD_7</v>
      </c>
      <c r="C10520">
        <v>10519</v>
      </c>
      <c r="D10520" s="2" t="s">
        <v>588</v>
      </c>
      <c r="E10520">
        <f>YEAR(Orders[[#This Row],[Order_Date]])</f>
        <v>2023</v>
      </c>
      <c r="F10520">
        <f>MONTH(Orders[[#This Row],[Order_Date]])</f>
        <v>8</v>
      </c>
      <c r="G10520" s="2" t="s">
        <v>1425</v>
      </c>
      <c r="H10520" t="s">
        <v>1513</v>
      </c>
      <c r="I10520" t="s">
        <v>21</v>
      </c>
      <c r="J10520" t="s">
        <v>15</v>
      </c>
      <c r="K10520" t="s">
        <v>16</v>
      </c>
      <c r="L10520" t="s">
        <v>66</v>
      </c>
      <c r="M10520" s="1">
        <v>3538.8</v>
      </c>
      <c r="N10520" s="1">
        <v>385.5</v>
      </c>
      <c r="O10520">
        <v>0.11</v>
      </c>
    </row>
    <row r="10521" spans="1:15" x14ac:dyDescent="0.3">
      <c r="A10521" t="str">
        <f xml:space="preserve"> _xlfn.XLOOKUP(H10521, 'Customers'!B:B, 'Customers'!A:A)</f>
        <v>CUST_920</v>
      </c>
      <c r="B10521" t="str">
        <f>_xlfn.XLOOKUP(L10521, Products!C:C, Products!A:A)</f>
        <v>PROD_4</v>
      </c>
      <c r="C10521">
        <v>10520</v>
      </c>
      <c r="D10521" s="2" t="s">
        <v>1197</v>
      </c>
      <c r="E10521">
        <f>YEAR(Orders[[#This Row],[Order_Date]])</f>
        <v>2023</v>
      </c>
      <c r="F10521">
        <f>MONTH(Orders[[#This Row],[Order_Date]])</f>
        <v>7</v>
      </c>
      <c r="G10521" s="2" t="s">
        <v>421</v>
      </c>
      <c r="H10521" t="s">
        <v>1680</v>
      </c>
      <c r="I10521" t="s">
        <v>32</v>
      </c>
      <c r="J10521" t="s">
        <v>22</v>
      </c>
      <c r="K10521" t="s">
        <v>34</v>
      </c>
      <c r="L10521" t="s">
        <v>35</v>
      </c>
      <c r="M10521" s="1">
        <v>9517.07</v>
      </c>
      <c r="N10521" s="1">
        <v>2418.06</v>
      </c>
      <c r="O10521">
        <v>0.22</v>
      </c>
    </row>
    <row r="10522" spans="1:15" x14ac:dyDescent="0.3">
      <c r="A10522" t="str">
        <f xml:space="preserve"> _xlfn.XLOOKUP(H10522, 'Customers'!B:B, 'Customers'!A:A)</f>
        <v>CUST_129</v>
      </c>
      <c r="B10522" t="str">
        <f>_xlfn.XLOOKUP(L10522, Products!C:C, Products!A:A)</f>
        <v>PROD_8</v>
      </c>
      <c r="C10522">
        <v>10521</v>
      </c>
      <c r="D10522" s="2" t="s">
        <v>678</v>
      </c>
      <c r="E10522">
        <f>YEAR(Orders[[#This Row],[Order_Date]])</f>
        <v>2022</v>
      </c>
      <c r="F10522">
        <f>MONTH(Orders[[#This Row],[Order_Date]])</f>
        <v>7</v>
      </c>
      <c r="G10522" s="2" t="s">
        <v>131</v>
      </c>
      <c r="H10522" t="s">
        <v>399</v>
      </c>
      <c r="I10522" t="s">
        <v>32</v>
      </c>
      <c r="J10522" t="s">
        <v>65</v>
      </c>
      <c r="K10522" t="s">
        <v>27</v>
      </c>
      <c r="L10522" t="s">
        <v>73</v>
      </c>
      <c r="M10522" s="1">
        <v>2981.1</v>
      </c>
      <c r="N10522" s="1">
        <v>600.38</v>
      </c>
      <c r="O10522">
        <v>0.24</v>
      </c>
    </row>
    <row r="10523" spans="1:15" x14ac:dyDescent="0.3">
      <c r="A10523" t="str">
        <f xml:space="preserve"> _xlfn.XLOOKUP(H10523, 'Customers'!B:B, 'Customers'!A:A)</f>
        <v>CUST_405</v>
      </c>
      <c r="B10523" t="str">
        <f>_xlfn.XLOOKUP(L10523, Products!C:C, Products!A:A)</f>
        <v>PROD_1</v>
      </c>
      <c r="C10523">
        <v>10522</v>
      </c>
      <c r="D10523" s="2" t="s">
        <v>1018</v>
      </c>
      <c r="E10523">
        <f>YEAR(Orders[[#This Row],[Order_Date]])</f>
        <v>2022</v>
      </c>
      <c r="F10523">
        <f>MONTH(Orders[[#This Row],[Order_Date]])</f>
        <v>12</v>
      </c>
      <c r="G10523" s="2" t="s">
        <v>485</v>
      </c>
      <c r="H10523" t="s">
        <v>990</v>
      </c>
      <c r="I10523" t="s">
        <v>32</v>
      </c>
      <c r="J10523" t="s">
        <v>22</v>
      </c>
      <c r="K10523" t="s">
        <v>27</v>
      </c>
      <c r="L10523" t="s">
        <v>17</v>
      </c>
      <c r="M10523" s="1">
        <v>4570.2700000000004</v>
      </c>
      <c r="N10523" s="1">
        <v>920.21</v>
      </c>
      <c r="O10523">
        <v>0.08</v>
      </c>
    </row>
    <row r="10524" spans="1:15" x14ac:dyDescent="0.3">
      <c r="A10524" t="str">
        <f xml:space="preserve"> _xlfn.XLOOKUP(H10524, 'Customers'!B:B, 'Customers'!A:A)</f>
        <v>CUST_114</v>
      </c>
      <c r="B10524" t="str">
        <f>_xlfn.XLOOKUP(L10524, Products!C:C, Products!A:A)</f>
        <v>PROD_1</v>
      </c>
      <c r="C10524">
        <v>10523</v>
      </c>
      <c r="D10524" s="2" t="s">
        <v>812</v>
      </c>
      <c r="E10524">
        <f>YEAR(Orders[[#This Row],[Order_Date]])</f>
        <v>2022</v>
      </c>
      <c r="F10524">
        <f>MONTH(Orders[[#This Row],[Order_Date]])</f>
        <v>8</v>
      </c>
      <c r="G10524" s="2" t="s">
        <v>584</v>
      </c>
      <c r="H10524" t="s">
        <v>357</v>
      </c>
      <c r="I10524" t="s">
        <v>21</v>
      </c>
      <c r="J10524" t="s">
        <v>22</v>
      </c>
      <c r="K10524" t="s">
        <v>27</v>
      </c>
      <c r="L10524" t="s">
        <v>17</v>
      </c>
      <c r="M10524" s="1">
        <v>3633.67</v>
      </c>
      <c r="N10524" s="1">
        <v>675.65</v>
      </c>
      <c r="O10524">
        <v>0.17</v>
      </c>
    </row>
    <row r="10525" spans="1:15" x14ac:dyDescent="0.3">
      <c r="A10525" t="str">
        <f xml:space="preserve"> _xlfn.XLOOKUP(H10525, 'Customers'!B:B, 'Customers'!A:A)</f>
        <v>CUST_934</v>
      </c>
      <c r="B10525" t="str">
        <f>_xlfn.XLOOKUP(L10525, Products!C:C, Products!A:A)</f>
        <v>PROD_5</v>
      </c>
      <c r="C10525">
        <v>10524</v>
      </c>
      <c r="D10525" s="2" t="s">
        <v>474</v>
      </c>
      <c r="E10525">
        <f>YEAR(Orders[[#This Row],[Order_Date]])</f>
        <v>2022</v>
      </c>
      <c r="F10525">
        <f>MONTH(Orders[[#This Row],[Order_Date]])</f>
        <v>4</v>
      </c>
      <c r="G10525" s="2" t="s">
        <v>949</v>
      </c>
      <c r="H10525" t="s">
        <v>1694</v>
      </c>
      <c r="I10525" t="s">
        <v>14</v>
      </c>
      <c r="J10525" t="s">
        <v>15</v>
      </c>
      <c r="K10525" t="s">
        <v>34</v>
      </c>
      <c r="L10525" t="s">
        <v>39</v>
      </c>
      <c r="M10525" s="1">
        <v>8976.26</v>
      </c>
      <c r="N10525" s="1">
        <v>1456.91</v>
      </c>
      <c r="O10525">
        <v>0.01</v>
      </c>
    </row>
    <row r="10526" spans="1:15" x14ac:dyDescent="0.3">
      <c r="A10526" t="str">
        <f xml:space="preserve"> _xlfn.XLOOKUP(H10526, 'Customers'!B:B, 'Customers'!A:A)</f>
        <v>CUST_183</v>
      </c>
      <c r="B10526" t="str">
        <f>_xlfn.XLOOKUP(L10526, Products!C:C, Products!A:A)</f>
        <v>PROD_8</v>
      </c>
      <c r="C10526">
        <v>10525</v>
      </c>
      <c r="D10526" s="2" t="s">
        <v>139</v>
      </c>
      <c r="E10526">
        <f>YEAR(Orders[[#This Row],[Order_Date]])</f>
        <v>2022</v>
      </c>
      <c r="F10526">
        <f>MONTH(Orders[[#This Row],[Order_Date]])</f>
        <v>3</v>
      </c>
      <c r="G10526" s="2" t="s">
        <v>155</v>
      </c>
      <c r="H10526" t="s">
        <v>532</v>
      </c>
      <c r="I10526" t="s">
        <v>14</v>
      </c>
      <c r="J10526" t="s">
        <v>33</v>
      </c>
      <c r="K10526" t="s">
        <v>27</v>
      </c>
      <c r="L10526" t="s">
        <v>73</v>
      </c>
      <c r="M10526" s="1">
        <v>6044.01</v>
      </c>
      <c r="N10526" s="1">
        <v>499.72</v>
      </c>
      <c r="O10526">
        <v>0.14000000000000001</v>
      </c>
    </row>
    <row r="10527" spans="1:15" x14ac:dyDescent="0.3">
      <c r="A10527" t="str">
        <f xml:space="preserve"> _xlfn.XLOOKUP(H10527, 'Customers'!B:B, 'Customers'!A:A)</f>
        <v>CUST_706</v>
      </c>
      <c r="B10527" t="str">
        <f>_xlfn.XLOOKUP(L10527, Products!C:C, Products!A:A)</f>
        <v>PROD_2</v>
      </c>
      <c r="C10527">
        <v>10526</v>
      </c>
      <c r="D10527" s="2" t="s">
        <v>251</v>
      </c>
      <c r="E10527">
        <f>YEAR(Orders[[#This Row],[Order_Date]])</f>
        <v>2022</v>
      </c>
      <c r="F10527">
        <f>MONTH(Orders[[#This Row],[Order_Date]])</f>
        <v>11</v>
      </c>
      <c r="G10527" s="2" t="s">
        <v>1461</v>
      </c>
      <c r="H10527" t="s">
        <v>1445</v>
      </c>
      <c r="I10527" t="s">
        <v>14</v>
      </c>
      <c r="J10527" t="s">
        <v>33</v>
      </c>
      <c r="K10527" t="s">
        <v>16</v>
      </c>
      <c r="L10527" t="s">
        <v>23</v>
      </c>
      <c r="M10527" s="1">
        <v>5982.44</v>
      </c>
      <c r="N10527" s="1">
        <v>-99.49</v>
      </c>
      <c r="O10527">
        <v>0.21</v>
      </c>
    </row>
    <row r="10528" spans="1:15" x14ac:dyDescent="0.3">
      <c r="A10528" t="str">
        <f xml:space="preserve"> _xlfn.XLOOKUP(H10528, 'Customers'!B:B, 'Customers'!A:A)</f>
        <v>CUST_765</v>
      </c>
      <c r="B10528" t="str">
        <f>_xlfn.XLOOKUP(L10528, Products!C:C, Products!A:A)</f>
        <v>PROD_3</v>
      </c>
      <c r="C10528">
        <v>10527</v>
      </c>
      <c r="D10528" s="2" t="s">
        <v>1461</v>
      </c>
      <c r="E10528">
        <f>YEAR(Orders[[#This Row],[Order_Date]])</f>
        <v>2022</v>
      </c>
      <c r="F10528">
        <f>MONTH(Orders[[#This Row],[Order_Date]])</f>
        <v>11</v>
      </c>
      <c r="G10528" s="2" t="s">
        <v>407</v>
      </c>
      <c r="H10528" t="s">
        <v>1511</v>
      </c>
      <c r="I10528" t="s">
        <v>14</v>
      </c>
      <c r="J10528" t="s">
        <v>22</v>
      </c>
      <c r="K10528" t="s">
        <v>27</v>
      </c>
      <c r="L10528" t="s">
        <v>28</v>
      </c>
      <c r="M10528" s="1">
        <v>2028.95</v>
      </c>
      <c r="N10528" s="1">
        <v>259.10000000000002</v>
      </c>
      <c r="O10528">
        <v>0.2</v>
      </c>
    </row>
    <row r="10529" spans="1:15" x14ac:dyDescent="0.3">
      <c r="A10529" t="str">
        <f xml:space="preserve"> _xlfn.XLOOKUP(H10529, 'Customers'!B:B, 'Customers'!A:A)</f>
        <v>CUST_257</v>
      </c>
      <c r="B10529" t="str">
        <f>_xlfn.XLOOKUP(L10529, Products!C:C, Products!A:A)</f>
        <v>PROD_1</v>
      </c>
      <c r="C10529">
        <v>10528</v>
      </c>
      <c r="D10529" s="2" t="s">
        <v>939</v>
      </c>
      <c r="E10529">
        <f>YEAR(Orders[[#This Row],[Order_Date]])</f>
        <v>2023</v>
      </c>
      <c r="F10529">
        <f>MONTH(Orders[[#This Row],[Order_Date]])</f>
        <v>1</v>
      </c>
      <c r="G10529" s="2" t="s">
        <v>539</v>
      </c>
      <c r="H10529" t="s">
        <v>704</v>
      </c>
      <c r="I10529" t="s">
        <v>14</v>
      </c>
      <c r="J10529" t="s">
        <v>22</v>
      </c>
      <c r="K10529" t="s">
        <v>27</v>
      </c>
      <c r="L10529" t="s">
        <v>17</v>
      </c>
      <c r="M10529" s="1">
        <v>1317.35</v>
      </c>
      <c r="N10529" s="1">
        <v>100.1</v>
      </c>
      <c r="O10529">
        <v>0.15</v>
      </c>
    </row>
    <row r="10530" spans="1:15" x14ac:dyDescent="0.3">
      <c r="A10530" t="str">
        <f xml:space="preserve"> _xlfn.XLOOKUP(H10530, 'Customers'!B:B, 'Customers'!A:A)</f>
        <v>CUST_295</v>
      </c>
      <c r="B10530" t="str">
        <f>_xlfn.XLOOKUP(L10530, Products!C:C, Products!A:A)</f>
        <v>PROD_4</v>
      </c>
      <c r="C10530">
        <v>10529</v>
      </c>
      <c r="D10530" s="2" t="s">
        <v>1178</v>
      </c>
      <c r="E10530">
        <f>YEAR(Orders[[#This Row],[Order_Date]])</f>
        <v>2023</v>
      </c>
      <c r="F10530">
        <f>MONTH(Orders[[#This Row],[Order_Date]])</f>
        <v>5</v>
      </c>
      <c r="G10530" s="2" t="s">
        <v>278</v>
      </c>
      <c r="H10530" t="s">
        <v>780</v>
      </c>
      <c r="I10530" t="s">
        <v>32</v>
      </c>
      <c r="J10530" t="s">
        <v>22</v>
      </c>
      <c r="K10530" t="s">
        <v>34</v>
      </c>
      <c r="L10530" t="s">
        <v>35</v>
      </c>
      <c r="M10530" s="1">
        <v>7063.61</v>
      </c>
      <c r="N10530" s="1">
        <v>1212.44</v>
      </c>
      <c r="O10530">
        <v>0.11</v>
      </c>
    </row>
    <row r="10531" spans="1:15" x14ac:dyDescent="0.3">
      <c r="A10531" t="str">
        <f xml:space="preserve"> _xlfn.XLOOKUP(H10531, 'Customers'!B:B, 'Customers'!A:A)</f>
        <v>CUST_435</v>
      </c>
      <c r="B10531" t="str">
        <f>_xlfn.XLOOKUP(L10531, Products!C:C, Products!A:A)</f>
        <v>PROD_2</v>
      </c>
      <c r="C10531">
        <v>10530</v>
      </c>
      <c r="D10531" s="2" t="s">
        <v>965</v>
      </c>
      <c r="E10531">
        <f>YEAR(Orders[[#This Row],[Order_Date]])</f>
        <v>2023</v>
      </c>
      <c r="F10531">
        <f>MONTH(Orders[[#This Row],[Order_Date]])</f>
        <v>7</v>
      </c>
      <c r="G10531" s="2" t="s">
        <v>1061</v>
      </c>
      <c r="H10531" t="s">
        <v>1047</v>
      </c>
      <c r="I10531" t="s">
        <v>32</v>
      </c>
      <c r="J10531" t="s">
        <v>33</v>
      </c>
      <c r="K10531" t="s">
        <v>16</v>
      </c>
      <c r="L10531" t="s">
        <v>23</v>
      </c>
      <c r="M10531" s="1">
        <v>913.91</v>
      </c>
      <c r="N10531" s="1">
        <v>141.88</v>
      </c>
      <c r="O10531">
        <v>0.28999999999999998</v>
      </c>
    </row>
    <row r="10532" spans="1:15" x14ac:dyDescent="0.3">
      <c r="A10532" t="str">
        <f xml:space="preserve"> _xlfn.XLOOKUP(H10532, 'Customers'!B:B, 'Customers'!A:A)</f>
        <v>CUST_982</v>
      </c>
      <c r="B10532" t="str">
        <f>_xlfn.XLOOKUP(L10532, Products!C:C, Products!A:A)</f>
        <v>PROD_1</v>
      </c>
      <c r="C10532">
        <v>10531</v>
      </c>
      <c r="D10532" s="2" t="s">
        <v>655</v>
      </c>
      <c r="E10532">
        <f>YEAR(Orders[[#This Row],[Order_Date]])</f>
        <v>2022</v>
      </c>
      <c r="F10532">
        <f>MONTH(Orders[[#This Row],[Order_Date]])</f>
        <v>4</v>
      </c>
      <c r="G10532" s="2" t="s">
        <v>871</v>
      </c>
      <c r="H10532" t="s">
        <v>1745</v>
      </c>
      <c r="I10532" t="s">
        <v>32</v>
      </c>
      <c r="J10532" t="s">
        <v>22</v>
      </c>
      <c r="K10532" t="s">
        <v>27</v>
      </c>
      <c r="L10532" t="s">
        <v>17</v>
      </c>
      <c r="M10532" s="1">
        <v>6675.95</v>
      </c>
      <c r="N10532" s="1">
        <v>1000.96</v>
      </c>
      <c r="O10532">
        <v>0.17</v>
      </c>
    </row>
    <row r="10533" spans="1:15" x14ac:dyDescent="0.3">
      <c r="A10533" t="str">
        <f xml:space="preserve"> _xlfn.XLOOKUP(H10533, 'Customers'!B:B, 'Customers'!A:A)</f>
        <v>CUST_572</v>
      </c>
      <c r="B10533" t="str">
        <f>_xlfn.XLOOKUP(L10533, Products!C:C, Products!A:A)</f>
        <v>PROD_2</v>
      </c>
      <c r="C10533">
        <v>10532</v>
      </c>
      <c r="D10533" s="2" t="s">
        <v>87</v>
      </c>
      <c r="E10533">
        <f>YEAR(Orders[[#This Row],[Order_Date]])</f>
        <v>2023</v>
      </c>
      <c r="F10533">
        <f>MONTH(Orders[[#This Row],[Order_Date]])</f>
        <v>11</v>
      </c>
      <c r="G10533" s="2" t="s">
        <v>613</v>
      </c>
      <c r="H10533" t="s">
        <v>1268</v>
      </c>
      <c r="I10533" t="s">
        <v>14</v>
      </c>
      <c r="J10533" t="s">
        <v>22</v>
      </c>
      <c r="K10533" t="s">
        <v>16</v>
      </c>
      <c r="L10533" t="s">
        <v>23</v>
      </c>
      <c r="M10533" s="1">
        <v>7265.53</v>
      </c>
      <c r="N10533" s="1">
        <v>-327.33</v>
      </c>
      <c r="O10533">
        <v>0.22</v>
      </c>
    </row>
    <row r="10534" spans="1:15" x14ac:dyDescent="0.3">
      <c r="A10534" t="str">
        <f xml:space="preserve"> _xlfn.XLOOKUP(H10534, 'Customers'!B:B, 'Customers'!A:A)</f>
        <v>CUST_213</v>
      </c>
      <c r="B10534" t="str">
        <f>_xlfn.XLOOKUP(L10534, Products!C:C, Products!A:A)</f>
        <v>PROD_7</v>
      </c>
      <c r="C10534">
        <v>10533</v>
      </c>
      <c r="D10534" s="2" t="s">
        <v>325</v>
      </c>
      <c r="E10534">
        <f>YEAR(Orders[[#This Row],[Order_Date]])</f>
        <v>2022</v>
      </c>
      <c r="F10534">
        <f>MONTH(Orders[[#This Row],[Order_Date]])</f>
        <v>8</v>
      </c>
      <c r="G10534" s="2" t="s">
        <v>564</v>
      </c>
      <c r="H10534" t="s">
        <v>602</v>
      </c>
      <c r="I10534" t="s">
        <v>21</v>
      </c>
      <c r="J10534" t="s">
        <v>33</v>
      </c>
      <c r="K10534" t="s">
        <v>16</v>
      </c>
      <c r="L10534" t="s">
        <v>66</v>
      </c>
      <c r="M10534" s="1">
        <v>1793.21</v>
      </c>
      <c r="N10534" s="1">
        <v>184.57</v>
      </c>
      <c r="O10534">
        <v>0.09</v>
      </c>
    </row>
    <row r="10535" spans="1:15" x14ac:dyDescent="0.3">
      <c r="A10535" t="str">
        <f xml:space="preserve"> _xlfn.XLOOKUP(H10535, 'Customers'!B:B, 'Customers'!A:A)</f>
        <v>CUST_750</v>
      </c>
      <c r="B10535" t="str">
        <f>_xlfn.XLOOKUP(L10535, Products!C:C, Products!A:A)</f>
        <v>PROD_5</v>
      </c>
      <c r="C10535">
        <v>10534</v>
      </c>
      <c r="D10535" s="2" t="s">
        <v>421</v>
      </c>
      <c r="E10535">
        <f>YEAR(Orders[[#This Row],[Order_Date]])</f>
        <v>2023</v>
      </c>
      <c r="F10535">
        <f>MONTH(Orders[[#This Row],[Order_Date]])</f>
        <v>7</v>
      </c>
      <c r="G10535" s="2" t="s">
        <v>790</v>
      </c>
      <c r="H10535" t="s">
        <v>1496</v>
      </c>
      <c r="I10535" t="s">
        <v>21</v>
      </c>
      <c r="J10535" t="s">
        <v>15</v>
      </c>
      <c r="K10535" t="s">
        <v>34</v>
      </c>
      <c r="L10535" t="s">
        <v>39</v>
      </c>
      <c r="M10535" s="1">
        <v>3274.47</v>
      </c>
      <c r="N10535" s="1">
        <v>-58.72</v>
      </c>
      <c r="O10535">
        <v>0.08</v>
      </c>
    </row>
    <row r="10536" spans="1:15" x14ac:dyDescent="0.3">
      <c r="A10536" t="str">
        <f xml:space="preserve"> _xlfn.XLOOKUP(H10536, 'Customers'!B:B, 'Customers'!A:A)</f>
        <v>CUST_697</v>
      </c>
      <c r="B10536" t="str">
        <f>_xlfn.XLOOKUP(L10536, Products!C:C, Products!A:A)</f>
        <v>PROD_8</v>
      </c>
      <c r="C10536">
        <v>10535</v>
      </c>
      <c r="D10536" s="2" t="s">
        <v>238</v>
      </c>
      <c r="E10536">
        <f>YEAR(Orders[[#This Row],[Order_Date]])</f>
        <v>2023</v>
      </c>
      <c r="F10536">
        <f>MONTH(Orders[[#This Row],[Order_Date]])</f>
        <v>8</v>
      </c>
      <c r="G10536" s="2" t="s">
        <v>148</v>
      </c>
      <c r="H10536" t="s">
        <v>1436</v>
      </c>
      <c r="I10536" t="s">
        <v>14</v>
      </c>
      <c r="J10536" t="s">
        <v>15</v>
      </c>
      <c r="K10536" t="s">
        <v>27</v>
      </c>
      <c r="L10536" t="s">
        <v>73</v>
      </c>
      <c r="M10536" s="1">
        <v>1415.11</v>
      </c>
      <c r="N10536" s="1">
        <v>307.27999999999997</v>
      </c>
      <c r="O10536">
        <v>0.16</v>
      </c>
    </row>
    <row r="10537" spans="1:15" x14ac:dyDescent="0.3">
      <c r="A10537" t="str">
        <f xml:space="preserve"> _xlfn.XLOOKUP(H10537, 'Customers'!B:B, 'Customers'!A:A)</f>
        <v>CUST_562</v>
      </c>
      <c r="B10537" t="str">
        <f>_xlfn.XLOOKUP(L10537, Products!C:C, Products!A:A)</f>
        <v>PROD_6</v>
      </c>
      <c r="C10537">
        <v>10536</v>
      </c>
      <c r="D10537" s="2" t="s">
        <v>1317</v>
      </c>
      <c r="E10537">
        <f>YEAR(Orders[[#This Row],[Order_Date]])</f>
        <v>2022</v>
      </c>
      <c r="F10537">
        <f>MONTH(Orders[[#This Row],[Order_Date]])</f>
        <v>12</v>
      </c>
      <c r="G10537" s="2" t="s">
        <v>254</v>
      </c>
      <c r="H10537" t="s">
        <v>1254</v>
      </c>
      <c r="I10537" t="s">
        <v>32</v>
      </c>
      <c r="J10537" t="s">
        <v>22</v>
      </c>
      <c r="K10537" t="s">
        <v>34</v>
      </c>
      <c r="L10537" t="s">
        <v>52</v>
      </c>
      <c r="M10537" s="1">
        <v>7205.52</v>
      </c>
      <c r="N10537" s="1">
        <v>1288.55</v>
      </c>
      <c r="O10537">
        <v>0.28000000000000003</v>
      </c>
    </row>
    <row r="10538" spans="1:15" x14ac:dyDescent="0.3">
      <c r="A10538" t="str">
        <f xml:space="preserve"> _xlfn.XLOOKUP(H10538, 'Customers'!B:B, 'Customers'!A:A)</f>
        <v>CUST_25</v>
      </c>
      <c r="B10538" t="str">
        <f>_xlfn.XLOOKUP(L10538, Products!C:C, Products!A:A)</f>
        <v>PROD_2</v>
      </c>
      <c r="C10538">
        <v>10537</v>
      </c>
      <c r="D10538" s="2" t="s">
        <v>47</v>
      </c>
      <c r="E10538">
        <f>YEAR(Orders[[#This Row],[Order_Date]])</f>
        <v>2023</v>
      </c>
      <c r="F10538">
        <f>MONTH(Orders[[#This Row],[Order_Date]])</f>
        <v>2</v>
      </c>
      <c r="G10538" s="2" t="s">
        <v>464</v>
      </c>
      <c r="H10538" t="s">
        <v>102</v>
      </c>
      <c r="I10538" t="s">
        <v>32</v>
      </c>
      <c r="J10538" t="s">
        <v>22</v>
      </c>
      <c r="K10538" t="s">
        <v>16</v>
      </c>
      <c r="L10538" t="s">
        <v>23</v>
      </c>
      <c r="M10538" s="1">
        <v>4779.2700000000004</v>
      </c>
      <c r="N10538" s="1">
        <v>-105.07</v>
      </c>
      <c r="O10538">
        <v>0.13</v>
      </c>
    </row>
    <row r="10539" spans="1:15" x14ac:dyDescent="0.3">
      <c r="A10539" t="str">
        <f xml:space="preserve"> _xlfn.XLOOKUP(H10539, 'Customers'!B:B, 'Customers'!A:A)</f>
        <v>CUST_234</v>
      </c>
      <c r="B10539" t="str">
        <f>_xlfn.XLOOKUP(L10539, Products!C:C, Products!A:A)</f>
        <v>PROD_3</v>
      </c>
      <c r="C10539">
        <v>10538</v>
      </c>
      <c r="D10539" s="2" t="s">
        <v>582</v>
      </c>
      <c r="E10539">
        <f>YEAR(Orders[[#This Row],[Order_Date]])</f>
        <v>2022</v>
      </c>
      <c r="F10539">
        <f>MONTH(Orders[[#This Row],[Order_Date]])</f>
        <v>2</v>
      </c>
      <c r="G10539" s="2" t="s">
        <v>947</v>
      </c>
      <c r="H10539" t="s">
        <v>653</v>
      </c>
      <c r="I10539" t="s">
        <v>21</v>
      </c>
      <c r="J10539" t="s">
        <v>22</v>
      </c>
      <c r="K10539" t="s">
        <v>27</v>
      </c>
      <c r="L10539" t="s">
        <v>28</v>
      </c>
      <c r="M10539" s="1">
        <v>1013.79</v>
      </c>
      <c r="N10539" s="1">
        <v>-72.16</v>
      </c>
      <c r="O10539">
        <v>0.17</v>
      </c>
    </row>
    <row r="10540" spans="1:15" x14ac:dyDescent="0.3">
      <c r="A10540" t="str">
        <f xml:space="preserve"> _xlfn.XLOOKUP(H10540, 'Customers'!B:B, 'Customers'!A:A)</f>
        <v>CUST_986</v>
      </c>
      <c r="B10540" t="str">
        <f>_xlfn.XLOOKUP(L10540, Products!C:C, Products!A:A)</f>
        <v>PROD_2</v>
      </c>
      <c r="C10540">
        <v>10539</v>
      </c>
      <c r="D10540" s="2" t="s">
        <v>991</v>
      </c>
      <c r="E10540">
        <f>YEAR(Orders[[#This Row],[Order_Date]])</f>
        <v>2023</v>
      </c>
      <c r="F10540">
        <f>MONTH(Orders[[#This Row],[Order_Date]])</f>
        <v>6</v>
      </c>
      <c r="G10540" s="2" t="s">
        <v>171</v>
      </c>
      <c r="H10540" t="s">
        <v>1749</v>
      </c>
      <c r="I10540" t="s">
        <v>14</v>
      </c>
      <c r="J10540" t="s">
        <v>65</v>
      </c>
      <c r="K10540" t="s">
        <v>16</v>
      </c>
      <c r="L10540" t="s">
        <v>23</v>
      </c>
      <c r="M10540" s="1">
        <v>464.98</v>
      </c>
      <c r="N10540" s="1">
        <v>22.8</v>
      </c>
      <c r="O10540">
        <v>0.18</v>
      </c>
    </row>
    <row r="10541" spans="1:15" x14ac:dyDescent="0.3">
      <c r="A10541" t="str">
        <f xml:space="preserve"> _xlfn.XLOOKUP(H10541, 'Customers'!B:B, 'Customers'!A:A)</f>
        <v>CUST_511</v>
      </c>
      <c r="B10541" t="str">
        <f>_xlfn.XLOOKUP(L10541, Products!C:C, Products!A:A)</f>
        <v>PROD_4</v>
      </c>
      <c r="C10541">
        <v>10540</v>
      </c>
      <c r="D10541" s="2" t="s">
        <v>204</v>
      </c>
      <c r="E10541">
        <f>YEAR(Orders[[#This Row],[Order_Date]])</f>
        <v>2023</v>
      </c>
      <c r="F10541">
        <f>MONTH(Orders[[#This Row],[Order_Date]])</f>
        <v>10</v>
      </c>
      <c r="G10541" s="2" t="s">
        <v>798</v>
      </c>
      <c r="H10541" t="s">
        <v>1177</v>
      </c>
      <c r="I10541" t="s">
        <v>32</v>
      </c>
      <c r="J10541" t="s">
        <v>33</v>
      </c>
      <c r="K10541" t="s">
        <v>34</v>
      </c>
      <c r="L10541" t="s">
        <v>35</v>
      </c>
      <c r="M10541" s="1">
        <v>4871.63</v>
      </c>
      <c r="N10541" s="1">
        <v>-288.18</v>
      </c>
      <c r="O10541">
        <v>0.04</v>
      </c>
    </row>
    <row r="10542" spans="1:15" x14ac:dyDescent="0.3">
      <c r="A10542" t="str">
        <f xml:space="preserve"> _xlfn.XLOOKUP(H10542, 'Customers'!B:B, 'Customers'!A:A)</f>
        <v>CUST_474</v>
      </c>
      <c r="B10542" t="str">
        <f>_xlfn.XLOOKUP(L10542, Products!C:C, Products!A:A)</f>
        <v>PROD_4</v>
      </c>
      <c r="C10542">
        <v>10541</v>
      </c>
      <c r="D10542" s="2" t="s">
        <v>292</v>
      </c>
      <c r="E10542">
        <f>YEAR(Orders[[#This Row],[Order_Date]])</f>
        <v>2023</v>
      </c>
      <c r="F10542">
        <f>MONTH(Orders[[#This Row],[Order_Date]])</f>
        <v>7</v>
      </c>
      <c r="G10542" s="2" t="s">
        <v>481</v>
      </c>
      <c r="H10542" t="s">
        <v>1107</v>
      </c>
      <c r="I10542" t="s">
        <v>21</v>
      </c>
      <c r="J10542" t="s">
        <v>15</v>
      </c>
      <c r="K10542" t="s">
        <v>34</v>
      </c>
      <c r="L10542" t="s">
        <v>35</v>
      </c>
      <c r="M10542" s="1">
        <v>5058.6499999999996</v>
      </c>
      <c r="N10542" s="1">
        <v>1042.56</v>
      </c>
      <c r="O10542">
        <v>0.28000000000000003</v>
      </c>
    </row>
    <row r="10543" spans="1:15" x14ac:dyDescent="0.3">
      <c r="A10543" t="str">
        <f xml:space="preserve"> _xlfn.XLOOKUP(H10543, 'Customers'!B:B, 'Customers'!A:A)</f>
        <v>CUST_537</v>
      </c>
      <c r="B10543" t="str">
        <f>_xlfn.XLOOKUP(L10543, Products!C:C, Products!A:A)</f>
        <v>PROD_5</v>
      </c>
      <c r="C10543">
        <v>10542</v>
      </c>
      <c r="D10543" s="2" t="s">
        <v>866</v>
      </c>
      <c r="E10543">
        <f>YEAR(Orders[[#This Row],[Order_Date]])</f>
        <v>2023</v>
      </c>
      <c r="F10543">
        <f>MONTH(Orders[[#This Row],[Order_Date]])</f>
        <v>4</v>
      </c>
      <c r="G10543" s="2" t="s">
        <v>722</v>
      </c>
      <c r="H10543" t="s">
        <v>1218</v>
      </c>
      <c r="I10543" t="s">
        <v>14</v>
      </c>
      <c r="J10543" t="s">
        <v>65</v>
      </c>
      <c r="K10543" t="s">
        <v>34</v>
      </c>
      <c r="L10543" t="s">
        <v>39</v>
      </c>
      <c r="M10543" s="1">
        <v>9971.2800000000007</v>
      </c>
      <c r="N10543" s="1">
        <v>2565.08</v>
      </c>
      <c r="O10543">
        <v>0.14000000000000001</v>
      </c>
    </row>
    <row r="10544" spans="1:15" x14ac:dyDescent="0.3">
      <c r="A10544" t="str">
        <f xml:space="preserve"> _xlfn.XLOOKUP(H10544, 'Customers'!B:B, 'Customers'!A:A)</f>
        <v>CUST_869</v>
      </c>
      <c r="B10544" t="str">
        <f>_xlfn.XLOOKUP(L10544, Products!C:C, Products!A:A)</f>
        <v>PROD_8</v>
      </c>
      <c r="C10544">
        <v>10543</v>
      </c>
      <c r="D10544" s="2" t="s">
        <v>599</v>
      </c>
      <c r="E10544">
        <f>YEAR(Orders[[#This Row],[Order_Date]])</f>
        <v>2023</v>
      </c>
      <c r="F10544">
        <f>MONTH(Orders[[#This Row],[Order_Date]])</f>
        <v>9</v>
      </c>
      <c r="G10544" s="2" t="s">
        <v>91</v>
      </c>
      <c r="H10544" t="s">
        <v>1623</v>
      </c>
      <c r="I10544" t="s">
        <v>21</v>
      </c>
      <c r="J10544" t="s">
        <v>15</v>
      </c>
      <c r="K10544" t="s">
        <v>27</v>
      </c>
      <c r="L10544" t="s">
        <v>73</v>
      </c>
      <c r="M10544" s="1">
        <v>3502.8</v>
      </c>
      <c r="N10544" s="1">
        <v>978.48</v>
      </c>
      <c r="O10544">
        <v>0.08</v>
      </c>
    </row>
    <row r="10545" spans="1:15" x14ac:dyDescent="0.3">
      <c r="A10545" t="str">
        <f xml:space="preserve"> _xlfn.XLOOKUP(H10545, 'Customers'!B:B, 'Customers'!A:A)</f>
        <v>CUST_836</v>
      </c>
      <c r="B10545" t="str">
        <f>_xlfn.XLOOKUP(L10545, Products!C:C, Products!A:A)</f>
        <v>PROD_1</v>
      </c>
      <c r="C10545">
        <v>10544</v>
      </c>
      <c r="D10545" s="2" t="s">
        <v>850</v>
      </c>
      <c r="E10545">
        <f>YEAR(Orders[[#This Row],[Order_Date]])</f>
        <v>2022</v>
      </c>
      <c r="F10545">
        <f>MONTH(Orders[[#This Row],[Order_Date]])</f>
        <v>5</v>
      </c>
      <c r="G10545" s="2" t="s">
        <v>686</v>
      </c>
      <c r="H10545" t="s">
        <v>1589</v>
      </c>
      <c r="I10545" t="s">
        <v>32</v>
      </c>
      <c r="J10545" t="s">
        <v>22</v>
      </c>
      <c r="K10545" t="s">
        <v>27</v>
      </c>
      <c r="L10545" t="s">
        <v>17</v>
      </c>
      <c r="M10545" s="1">
        <v>3034.16</v>
      </c>
      <c r="N10545" s="1">
        <v>690.99</v>
      </c>
      <c r="O10545">
        <v>0.14000000000000001</v>
      </c>
    </row>
    <row r="10546" spans="1:15" x14ac:dyDescent="0.3">
      <c r="A10546" t="str">
        <f xml:space="preserve"> _xlfn.XLOOKUP(H10546, 'Customers'!B:B, 'Customers'!A:A)</f>
        <v>CUST_846</v>
      </c>
      <c r="B10546" t="str">
        <f>_xlfn.XLOOKUP(L10546, Products!C:C, Products!A:A)</f>
        <v>PROD_5</v>
      </c>
      <c r="C10546">
        <v>10545</v>
      </c>
      <c r="D10546" s="2" t="s">
        <v>724</v>
      </c>
      <c r="E10546">
        <f>YEAR(Orders[[#This Row],[Order_Date]])</f>
        <v>2023</v>
      </c>
      <c r="F10546">
        <f>MONTH(Orders[[#This Row],[Order_Date]])</f>
        <v>2</v>
      </c>
      <c r="G10546" s="2" t="s">
        <v>262</v>
      </c>
      <c r="H10546" t="s">
        <v>1599</v>
      </c>
      <c r="I10546" t="s">
        <v>14</v>
      </c>
      <c r="J10546" t="s">
        <v>33</v>
      </c>
      <c r="K10546" t="s">
        <v>34</v>
      </c>
      <c r="L10546" t="s">
        <v>39</v>
      </c>
      <c r="M10546" s="1">
        <v>2668.04</v>
      </c>
      <c r="N10546" s="1">
        <v>-103.48</v>
      </c>
      <c r="O10546">
        <v>0.26</v>
      </c>
    </row>
    <row r="10547" spans="1:15" x14ac:dyDescent="0.3">
      <c r="A10547" t="str">
        <f xml:space="preserve"> _xlfn.XLOOKUP(H10547, 'Customers'!B:B, 'Customers'!A:A)</f>
        <v>CUST_835</v>
      </c>
      <c r="B10547" t="str">
        <f>_xlfn.XLOOKUP(L10547, Products!C:C, Products!A:A)</f>
        <v>PROD_6</v>
      </c>
      <c r="C10547">
        <v>10546</v>
      </c>
      <c r="D10547" s="2" t="s">
        <v>1018</v>
      </c>
      <c r="E10547">
        <f>YEAR(Orders[[#This Row],[Order_Date]])</f>
        <v>2022</v>
      </c>
      <c r="F10547">
        <f>MONTH(Orders[[#This Row],[Order_Date]])</f>
        <v>12</v>
      </c>
      <c r="G10547" s="2" t="s">
        <v>822</v>
      </c>
      <c r="H10547" t="s">
        <v>1588</v>
      </c>
      <c r="I10547" t="s">
        <v>14</v>
      </c>
      <c r="J10547" t="s">
        <v>15</v>
      </c>
      <c r="K10547" t="s">
        <v>34</v>
      </c>
      <c r="L10547" t="s">
        <v>52</v>
      </c>
      <c r="M10547" s="1">
        <v>3999.97</v>
      </c>
      <c r="N10547" s="1">
        <v>229.88</v>
      </c>
      <c r="O10547">
        <v>0.24</v>
      </c>
    </row>
    <row r="10548" spans="1:15" x14ac:dyDescent="0.3">
      <c r="A10548" t="str">
        <f xml:space="preserve"> _xlfn.XLOOKUP(H10548, 'Customers'!B:B, 'Customers'!A:A)</f>
        <v>CUST_307</v>
      </c>
      <c r="B10548" t="str">
        <f>_xlfn.XLOOKUP(L10548, Products!C:C, Products!A:A)</f>
        <v>PROD_4</v>
      </c>
      <c r="C10548">
        <v>10547</v>
      </c>
      <c r="D10548" s="2" t="s">
        <v>502</v>
      </c>
      <c r="E10548">
        <f>YEAR(Orders[[#This Row],[Order_Date]])</f>
        <v>2022</v>
      </c>
      <c r="F10548">
        <f>MONTH(Orders[[#This Row],[Order_Date]])</f>
        <v>11</v>
      </c>
      <c r="G10548" s="2" t="s">
        <v>406</v>
      </c>
      <c r="H10548" t="s">
        <v>804</v>
      </c>
      <c r="I10548" t="s">
        <v>21</v>
      </c>
      <c r="J10548" t="s">
        <v>65</v>
      </c>
      <c r="K10548" t="s">
        <v>34</v>
      </c>
      <c r="L10548" t="s">
        <v>35</v>
      </c>
      <c r="M10548" s="1">
        <v>7359.48</v>
      </c>
      <c r="N10548" s="1">
        <v>2005.93</v>
      </c>
      <c r="O10548">
        <v>0.3</v>
      </c>
    </row>
    <row r="10549" spans="1:15" x14ac:dyDescent="0.3">
      <c r="A10549" t="str">
        <f xml:space="preserve"> _xlfn.XLOOKUP(H10549, 'Customers'!B:B, 'Customers'!A:A)</f>
        <v>CUST_377</v>
      </c>
      <c r="B10549" t="str">
        <f>_xlfn.XLOOKUP(L10549, Products!C:C, Products!A:A)</f>
        <v>PROD_1</v>
      </c>
      <c r="C10549">
        <v>10548</v>
      </c>
      <c r="D10549" s="2" t="s">
        <v>1156</v>
      </c>
      <c r="E10549">
        <f>YEAR(Orders[[#This Row],[Order_Date]])</f>
        <v>2022</v>
      </c>
      <c r="F10549">
        <f>MONTH(Orders[[#This Row],[Order_Date]])</f>
        <v>1</v>
      </c>
      <c r="G10549" s="2" t="s">
        <v>776</v>
      </c>
      <c r="H10549" t="s">
        <v>942</v>
      </c>
      <c r="I10549" t="s">
        <v>21</v>
      </c>
      <c r="J10549" t="s">
        <v>15</v>
      </c>
      <c r="K10549" t="s">
        <v>27</v>
      </c>
      <c r="L10549" t="s">
        <v>17</v>
      </c>
      <c r="M10549" s="1">
        <v>1253.3499999999999</v>
      </c>
      <c r="N10549" s="1">
        <v>-75.3</v>
      </c>
      <c r="O10549">
        <v>0.14000000000000001</v>
      </c>
    </row>
    <row r="10550" spans="1:15" x14ac:dyDescent="0.3">
      <c r="A10550" t="str">
        <f xml:space="preserve"> _xlfn.XLOOKUP(H10550, 'Customers'!B:B, 'Customers'!A:A)</f>
        <v>CUST_541</v>
      </c>
      <c r="B10550" t="str">
        <f>_xlfn.XLOOKUP(L10550, Products!C:C, Products!A:A)</f>
        <v>PROD_2</v>
      </c>
      <c r="C10550">
        <v>10549</v>
      </c>
      <c r="D10550" s="2" t="s">
        <v>1002</v>
      </c>
      <c r="E10550">
        <f>YEAR(Orders[[#This Row],[Order_Date]])</f>
        <v>2023</v>
      </c>
      <c r="F10550">
        <f>MONTH(Orders[[#This Row],[Order_Date]])</f>
        <v>3</v>
      </c>
      <c r="G10550" s="2" t="s">
        <v>41</v>
      </c>
      <c r="H10550" t="s">
        <v>1222</v>
      </c>
      <c r="I10550" t="s">
        <v>32</v>
      </c>
      <c r="J10550" t="s">
        <v>33</v>
      </c>
      <c r="K10550" t="s">
        <v>16</v>
      </c>
      <c r="L10550" t="s">
        <v>23</v>
      </c>
      <c r="M10550" s="1">
        <v>5540.83</v>
      </c>
      <c r="N10550" s="1">
        <v>932.32</v>
      </c>
      <c r="O10550">
        <v>0.08</v>
      </c>
    </row>
    <row r="10551" spans="1:15" x14ac:dyDescent="0.3">
      <c r="A10551" t="str">
        <f xml:space="preserve"> _xlfn.XLOOKUP(H10551, 'Customers'!B:B, 'Customers'!A:A)</f>
        <v>CUST_572</v>
      </c>
      <c r="B10551" t="str">
        <f>_xlfn.XLOOKUP(L10551, Products!C:C, Products!A:A)</f>
        <v>PROD_2</v>
      </c>
      <c r="C10551">
        <v>10550</v>
      </c>
      <c r="D10551" s="2" t="s">
        <v>1416</v>
      </c>
      <c r="E10551">
        <f>YEAR(Orders[[#This Row],[Order_Date]])</f>
        <v>2022</v>
      </c>
      <c r="F10551">
        <f>MONTH(Orders[[#This Row],[Order_Date]])</f>
        <v>3</v>
      </c>
      <c r="G10551" s="2" t="s">
        <v>140</v>
      </c>
      <c r="H10551" t="s">
        <v>1268</v>
      </c>
      <c r="I10551" t="s">
        <v>21</v>
      </c>
      <c r="J10551" t="s">
        <v>15</v>
      </c>
      <c r="K10551" t="s">
        <v>16</v>
      </c>
      <c r="L10551" t="s">
        <v>23</v>
      </c>
      <c r="M10551" s="1">
        <v>5496.07</v>
      </c>
      <c r="N10551" s="1">
        <v>1117.81</v>
      </c>
      <c r="O10551">
        <v>0.01</v>
      </c>
    </row>
    <row r="10552" spans="1:15" x14ac:dyDescent="0.3">
      <c r="A10552" t="str">
        <f xml:space="preserve"> _xlfn.XLOOKUP(H10552, 'Customers'!B:B, 'Customers'!A:A)</f>
        <v>CUST_358</v>
      </c>
      <c r="B10552" t="str">
        <f>_xlfn.XLOOKUP(L10552, Products!C:C, Products!A:A)</f>
        <v>PROD_5</v>
      </c>
      <c r="C10552">
        <v>10551</v>
      </c>
      <c r="D10552" s="2" t="s">
        <v>338</v>
      </c>
      <c r="E10552">
        <f>YEAR(Orders[[#This Row],[Order_Date]])</f>
        <v>2023</v>
      </c>
      <c r="F10552">
        <f>MONTH(Orders[[#This Row],[Order_Date]])</f>
        <v>9</v>
      </c>
      <c r="G10552" s="2" t="s">
        <v>290</v>
      </c>
      <c r="H10552" t="s">
        <v>900</v>
      </c>
      <c r="I10552" t="s">
        <v>21</v>
      </c>
      <c r="J10552" t="s">
        <v>15</v>
      </c>
      <c r="K10552" t="s">
        <v>34</v>
      </c>
      <c r="L10552" t="s">
        <v>39</v>
      </c>
      <c r="M10552" s="1">
        <v>1773.89</v>
      </c>
      <c r="N10552" s="1">
        <v>123.45</v>
      </c>
      <c r="O10552">
        <v>0.24</v>
      </c>
    </row>
    <row r="10553" spans="1:15" x14ac:dyDescent="0.3">
      <c r="A10553" t="str">
        <f xml:space="preserve"> _xlfn.XLOOKUP(H10553, 'Customers'!B:B, 'Customers'!A:A)</f>
        <v>CUST_283</v>
      </c>
      <c r="B10553" t="str">
        <f>_xlfn.XLOOKUP(L10553, Products!C:C, Products!A:A)</f>
        <v>PROD_8</v>
      </c>
      <c r="C10553">
        <v>10552</v>
      </c>
      <c r="D10553" s="2" t="s">
        <v>667</v>
      </c>
      <c r="E10553">
        <f>YEAR(Orders[[#This Row],[Order_Date]])</f>
        <v>2023</v>
      </c>
      <c r="F10553">
        <f>MONTH(Orders[[#This Row],[Order_Date]])</f>
        <v>2</v>
      </c>
      <c r="G10553" s="2" t="s">
        <v>1109</v>
      </c>
      <c r="H10553" t="s">
        <v>755</v>
      </c>
      <c r="I10553" t="s">
        <v>14</v>
      </c>
      <c r="J10553" t="s">
        <v>33</v>
      </c>
      <c r="K10553" t="s">
        <v>27</v>
      </c>
      <c r="L10553" t="s">
        <v>73</v>
      </c>
      <c r="M10553" s="1">
        <v>264.39999999999998</v>
      </c>
      <c r="N10553" s="1">
        <v>43.7</v>
      </c>
      <c r="O10553">
        <v>0.11</v>
      </c>
    </row>
    <row r="10554" spans="1:15" x14ac:dyDescent="0.3">
      <c r="A10554" t="str">
        <f xml:space="preserve"> _xlfn.XLOOKUP(H10554, 'Customers'!B:B, 'Customers'!A:A)</f>
        <v>CUST_109</v>
      </c>
      <c r="B10554" t="str">
        <f>_xlfn.XLOOKUP(L10554, Products!C:C, Products!A:A)</f>
        <v>PROD_1</v>
      </c>
      <c r="C10554">
        <v>10553</v>
      </c>
      <c r="D10554" s="2" t="s">
        <v>287</v>
      </c>
      <c r="E10554">
        <f>YEAR(Orders[[#This Row],[Order_Date]])</f>
        <v>2022</v>
      </c>
      <c r="F10554">
        <f>MONTH(Orders[[#This Row],[Order_Date]])</f>
        <v>7</v>
      </c>
      <c r="G10554" s="2" t="s">
        <v>100</v>
      </c>
      <c r="H10554" t="s">
        <v>339</v>
      </c>
      <c r="I10554" t="s">
        <v>21</v>
      </c>
      <c r="J10554" t="s">
        <v>15</v>
      </c>
      <c r="K10554" t="s">
        <v>16</v>
      </c>
      <c r="L10554" t="s">
        <v>17</v>
      </c>
      <c r="M10554" s="1">
        <v>9648.4500000000007</v>
      </c>
      <c r="N10554" s="1">
        <v>144.51</v>
      </c>
      <c r="O10554">
        <v>7.0000000000000007E-2</v>
      </c>
    </row>
    <row r="10555" spans="1:15" x14ac:dyDescent="0.3">
      <c r="A10555" t="str">
        <f xml:space="preserve"> _xlfn.XLOOKUP(H10555, 'Customers'!B:B, 'Customers'!A:A)</f>
        <v>CUST_149</v>
      </c>
      <c r="B10555" t="str">
        <f>_xlfn.XLOOKUP(L10555, Products!C:C, Products!A:A)</f>
        <v>PROD_6</v>
      </c>
      <c r="C10555">
        <v>10554</v>
      </c>
      <c r="D10555" s="2" t="s">
        <v>1305</v>
      </c>
      <c r="E10555">
        <f>YEAR(Orders[[#This Row],[Order_Date]])</f>
        <v>2023</v>
      </c>
      <c r="F10555">
        <f>MONTH(Orders[[#This Row],[Order_Date]])</f>
        <v>7</v>
      </c>
      <c r="G10555" s="2" t="s">
        <v>916</v>
      </c>
      <c r="H10555" t="s">
        <v>444</v>
      </c>
      <c r="I10555" t="s">
        <v>32</v>
      </c>
      <c r="J10555" t="s">
        <v>65</v>
      </c>
      <c r="K10555" t="s">
        <v>34</v>
      </c>
      <c r="L10555" t="s">
        <v>52</v>
      </c>
      <c r="M10555" s="1">
        <v>6782.67</v>
      </c>
      <c r="N10555" s="1">
        <v>1289.1099999999999</v>
      </c>
      <c r="O10555">
        <v>0.27</v>
      </c>
    </row>
    <row r="10556" spans="1:15" x14ac:dyDescent="0.3">
      <c r="A10556" t="str">
        <f xml:space="preserve"> _xlfn.XLOOKUP(H10556, 'Customers'!B:B, 'Customers'!A:A)</f>
        <v>CUST_222</v>
      </c>
      <c r="B10556" t="str">
        <f>_xlfn.XLOOKUP(L10556, Products!C:C, Products!A:A)</f>
        <v>PROD_1</v>
      </c>
      <c r="C10556">
        <v>10555</v>
      </c>
      <c r="D10556" s="2" t="s">
        <v>1123</v>
      </c>
      <c r="E10556">
        <f>YEAR(Orders[[#This Row],[Order_Date]])</f>
        <v>2023</v>
      </c>
      <c r="F10556">
        <f>MONTH(Orders[[#This Row],[Order_Date]])</f>
        <v>8</v>
      </c>
      <c r="G10556" s="2" t="s">
        <v>335</v>
      </c>
      <c r="H10556" t="s">
        <v>622</v>
      </c>
      <c r="I10556" t="s">
        <v>14</v>
      </c>
      <c r="J10556" t="s">
        <v>22</v>
      </c>
      <c r="K10556" t="s">
        <v>16</v>
      </c>
      <c r="L10556" t="s">
        <v>17</v>
      </c>
      <c r="M10556" s="1">
        <v>303.79000000000002</v>
      </c>
      <c r="N10556" s="1">
        <v>65.83</v>
      </c>
      <c r="O10556">
        <v>0.01</v>
      </c>
    </row>
    <row r="10557" spans="1:15" x14ac:dyDescent="0.3">
      <c r="A10557" t="str">
        <f xml:space="preserve"> _xlfn.XLOOKUP(H10557, 'Customers'!B:B, 'Customers'!A:A)</f>
        <v>CUST_744</v>
      </c>
      <c r="B10557" t="str">
        <f>_xlfn.XLOOKUP(L10557, Products!C:C, Products!A:A)</f>
        <v>PROD_1</v>
      </c>
      <c r="C10557">
        <v>10556</v>
      </c>
      <c r="D10557" s="2" t="s">
        <v>1026</v>
      </c>
      <c r="E10557">
        <f>YEAR(Orders[[#This Row],[Order_Date]])</f>
        <v>2022</v>
      </c>
      <c r="F10557">
        <f>MONTH(Orders[[#This Row],[Order_Date]])</f>
        <v>12</v>
      </c>
      <c r="G10557" s="2" t="s">
        <v>383</v>
      </c>
      <c r="H10557" t="s">
        <v>1489</v>
      </c>
      <c r="I10557" t="s">
        <v>21</v>
      </c>
      <c r="J10557" t="s">
        <v>33</v>
      </c>
      <c r="K10557" t="s">
        <v>27</v>
      </c>
      <c r="L10557" t="s">
        <v>17</v>
      </c>
      <c r="M10557" s="1">
        <v>7181.26</v>
      </c>
      <c r="N10557" s="1">
        <v>1940.63</v>
      </c>
      <c r="O10557">
        <v>0.19</v>
      </c>
    </row>
    <row r="10558" spans="1:15" x14ac:dyDescent="0.3">
      <c r="A10558" t="str">
        <f xml:space="preserve"> _xlfn.XLOOKUP(H10558, 'Customers'!B:B, 'Customers'!A:A)</f>
        <v>CUST_583</v>
      </c>
      <c r="B10558" t="str">
        <f>_xlfn.XLOOKUP(L10558, Products!C:C, Products!A:A)</f>
        <v>PROD_3</v>
      </c>
      <c r="C10558">
        <v>10557</v>
      </c>
      <c r="D10558" s="2" t="s">
        <v>960</v>
      </c>
      <c r="E10558">
        <f>YEAR(Orders[[#This Row],[Order_Date]])</f>
        <v>2022</v>
      </c>
      <c r="F10558">
        <f>MONTH(Orders[[#This Row],[Order_Date]])</f>
        <v>4</v>
      </c>
      <c r="G10558" s="2" t="s">
        <v>961</v>
      </c>
      <c r="H10558" t="s">
        <v>1287</v>
      </c>
      <c r="I10558" t="s">
        <v>32</v>
      </c>
      <c r="J10558" t="s">
        <v>22</v>
      </c>
      <c r="K10558" t="s">
        <v>27</v>
      </c>
      <c r="L10558" t="s">
        <v>28</v>
      </c>
      <c r="M10558" s="1">
        <v>5378.96</v>
      </c>
      <c r="N10558" s="1">
        <v>635.62</v>
      </c>
      <c r="O10558">
        <v>0.16</v>
      </c>
    </row>
    <row r="10559" spans="1:15" x14ac:dyDescent="0.3">
      <c r="A10559" t="str">
        <f xml:space="preserve"> _xlfn.XLOOKUP(H10559, 'Customers'!B:B, 'Customers'!A:A)</f>
        <v>CUST_923</v>
      </c>
      <c r="B10559" t="str">
        <f>_xlfn.XLOOKUP(L10559, Products!C:C, Products!A:A)</f>
        <v>PROD_2</v>
      </c>
      <c r="C10559">
        <v>10558</v>
      </c>
      <c r="D10559" s="2" t="s">
        <v>234</v>
      </c>
      <c r="E10559">
        <f>YEAR(Orders[[#This Row],[Order_Date]])</f>
        <v>2023</v>
      </c>
      <c r="F10559">
        <f>MONTH(Orders[[#This Row],[Order_Date]])</f>
        <v>12</v>
      </c>
      <c r="G10559" s="2" t="s">
        <v>659</v>
      </c>
      <c r="H10559" t="s">
        <v>1683</v>
      </c>
      <c r="I10559" t="s">
        <v>32</v>
      </c>
      <c r="J10559" t="s">
        <v>15</v>
      </c>
      <c r="K10559" t="s">
        <v>16</v>
      </c>
      <c r="L10559" t="s">
        <v>23</v>
      </c>
      <c r="M10559" s="1">
        <v>5217.9399999999996</v>
      </c>
      <c r="N10559" s="1">
        <v>258.93</v>
      </c>
      <c r="O10559">
        <v>0.25</v>
      </c>
    </row>
    <row r="10560" spans="1:15" x14ac:dyDescent="0.3">
      <c r="A10560" t="str">
        <f xml:space="preserve"> _xlfn.XLOOKUP(H10560, 'Customers'!B:B, 'Customers'!A:A)</f>
        <v>CUST_869</v>
      </c>
      <c r="B10560" t="str">
        <f>_xlfn.XLOOKUP(L10560, Products!C:C, Products!A:A)</f>
        <v>PROD_8</v>
      </c>
      <c r="C10560">
        <v>10559</v>
      </c>
      <c r="D10560" s="2" t="s">
        <v>560</v>
      </c>
      <c r="E10560">
        <f>YEAR(Orders[[#This Row],[Order_Date]])</f>
        <v>2022</v>
      </c>
      <c r="F10560">
        <f>MONTH(Orders[[#This Row],[Order_Date]])</f>
        <v>3</v>
      </c>
      <c r="G10560" s="2" t="s">
        <v>1108</v>
      </c>
      <c r="H10560" t="s">
        <v>1623</v>
      </c>
      <c r="I10560" t="s">
        <v>32</v>
      </c>
      <c r="J10560" t="s">
        <v>15</v>
      </c>
      <c r="K10560" t="s">
        <v>27</v>
      </c>
      <c r="L10560" t="s">
        <v>73</v>
      </c>
      <c r="M10560" s="1">
        <v>1946.14</v>
      </c>
      <c r="N10560" s="1">
        <v>106.37</v>
      </c>
      <c r="O10560">
        <v>0.05</v>
      </c>
    </row>
    <row r="10561" spans="1:15" x14ac:dyDescent="0.3">
      <c r="A10561" t="str">
        <f xml:space="preserve"> _xlfn.XLOOKUP(H10561, 'Customers'!B:B, 'Customers'!A:A)</f>
        <v>CUST_219</v>
      </c>
      <c r="B10561" t="str">
        <f>_xlfn.XLOOKUP(L10561, Products!C:C, Products!A:A)</f>
        <v>PROD_1</v>
      </c>
      <c r="C10561">
        <v>10560</v>
      </c>
      <c r="D10561" s="2" t="s">
        <v>582</v>
      </c>
      <c r="E10561">
        <f>YEAR(Orders[[#This Row],[Order_Date]])</f>
        <v>2022</v>
      </c>
      <c r="F10561">
        <f>MONTH(Orders[[#This Row],[Order_Date]])</f>
        <v>2</v>
      </c>
      <c r="G10561" s="2" t="s">
        <v>1227</v>
      </c>
      <c r="H10561" t="s">
        <v>617</v>
      </c>
      <c r="I10561" t="s">
        <v>32</v>
      </c>
      <c r="J10561" t="s">
        <v>15</v>
      </c>
      <c r="K10561" t="s">
        <v>27</v>
      </c>
      <c r="L10561" t="s">
        <v>17</v>
      </c>
      <c r="M10561" s="1">
        <v>1082.3900000000001</v>
      </c>
      <c r="N10561" s="1">
        <v>145.51</v>
      </c>
      <c r="O10561">
        <v>0.14000000000000001</v>
      </c>
    </row>
    <row r="10562" spans="1:15" x14ac:dyDescent="0.3">
      <c r="A10562" t="str">
        <f xml:space="preserve"> _xlfn.XLOOKUP(H10562, 'Customers'!B:B, 'Customers'!A:A)</f>
        <v>CUST_692</v>
      </c>
      <c r="B10562" t="str">
        <f>_xlfn.XLOOKUP(L10562, Products!C:C, Products!A:A)</f>
        <v>PROD_2</v>
      </c>
      <c r="C10562">
        <v>10561</v>
      </c>
      <c r="D10562" s="2" t="s">
        <v>670</v>
      </c>
      <c r="E10562">
        <f>YEAR(Orders[[#This Row],[Order_Date]])</f>
        <v>2023</v>
      </c>
      <c r="F10562">
        <f>MONTH(Orders[[#This Row],[Order_Date]])</f>
        <v>8</v>
      </c>
      <c r="G10562" s="2" t="s">
        <v>1129</v>
      </c>
      <c r="H10562" t="s">
        <v>1431</v>
      </c>
      <c r="I10562" t="s">
        <v>21</v>
      </c>
      <c r="J10562" t="s">
        <v>33</v>
      </c>
      <c r="K10562" t="s">
        <v>16</v>
      </c>
      <c r="L10562" t="s">
        <v>23</v>
      </c>
      <c r="M10562" s="1">
        <v>7207.65</v>
      </c>
      <c r="N10562" s="1">
        <v>982.64</v>
      </c>
      <c r="O10562">
        <v>0.28999999999999998</v>
      </c>
    </row>
    <row r="10563" spans="1:15" x14ac:dyDescent="0.3">
      <c r="A10563" t="str">
        <f xml:space="preserve"> _xlfn.XLOOKUP(H10563, 'Customers'!B:B, 'Customers'!A:A)</f>
        <v>CUST_59</v>
      </c>
      <c r="B10563" t="str">
        <f>_xlfn.XLOOKUP(L10563, Products!C:C, Products!A:A)</f>
        <v>PROD_7</v>
      </c>
      <c r="C10563">
        <v>10562</v>
      </c>
      <c r="D10563" s="2" t="s">
        <v>257</v>
      </c>
      <c r="E10563">
        <f>YEAR(Orders[[#This Row],[Order_Date]])</f>
        <v>2023</v>
      </c>
      <c r="F10563">
        <f>MONTH(Orders[[#This Row],[Order_Date]])</f>
        <v>12</v>
      </c>
      <c r="G10563" s="2" t="s">
        <v>537</v>
      </c>
      <c r="H10563" t="s">
        <v>199</v>
      </c>
      <c r="I10563" t="s">
        <v>14</v>
      </c>
      <c r="J10563" t="s">
        <v>33</v>
      </c>
      <c r="K10563" t="s">
        <v>16</v>
      </c>
      <c r="L10563" t="s">
        <v>66</v>
      </c>
      <c r="M10563" s="1">
        <v>9733.9500000000007</v>
      </c>
      <c r="N10563" s="1">
        <v>-965.55</v>
      </c>
      <c r="O10563">
        <v>0.16</v>
      </c>
    </row>
    <row r="10564" spans="1:15" x14ac:dyDescent="0.3">
      <c r="A10564" t="str">
        <f xml:space="preserve"> _xlfn.XLOOKUP(H10564, 'Customers'!B:B, 'Customers'!A:A)</f>
        <v>CUST_804</v>
      </c>
      <c r="B10564" t="str">
        <f>_xlfn.XLOOKUP(L10564, Products!C:C, Products!A:A)</f>
        <v>PROD_8</v>
      </c>
      <c r="C10564">
        <v>10563</v>
      </c>
      <c r="D10564" s="2" t="s">
        <v>1008</v>
      </c>
      <c r="E10564">
        <f>YEAR(Orders[[#This Row],[Order_Date]])</f>
        <v>2023</v>
      </c>
      <c r="F10564">
        <f>MONTH(Orders[[#This Row],[Order_Date]])</f>
        <v>12</v>
      </c>
      <c r="G10564" s="2" t="s">
        <v>659</v>
      </c>
      <c r="H10564" t="s">
        <v>1554</v>
      </c>
      <c r="I10564" t="s">
        <v>14</v>
      </c>
      <c r="J10564" t="s">
        <v>15</v>
      </c>
      <c r="K10564" t="s">
        <v>27</v>
      </c>
      <c r="L10564" t="s">
        <v>73</v>
      </c>
      <c r="M10564" s="1">
        <v>4345.25</v>
      </c>
      <c r="N10564" s="1">
        <v>295.23</v>
      </c>
      <c r="O10564">
        <v>0.04</v>
      </c>
    </row>
    <row r="10565" spans="1:15" x14ac:dyDescent="0.3">
      <c r="A10565" t="str">
        <f xml:space="preserve"> _xlfn.XLOOKUP(H10565, 'Customers'!B:B, 'Customers'!A:A)</f>
        <v>CUST_969</v>
      </c>
      <c r="B10565" t="str">
        <f>_xlfn.XLOOKUP(L10565, Products!C:C, Products!A:A)</f>
        <v>PROD_7</v>
      </c>
      <c r="C10565">
        <v>10564</v>
      </c>
      <c r="D10565" s="2" t="s">
        <v>345</v>
      </c>
      <c r="E10565">
        <f>YEAR(Orders[[#This Row],[Order_Date]])</f>
        <v>2023</v>
      </c>
      <c r="F10565">
        <f>MONTH(Orders[[#This Row],[Order_Date]])</f>
        <v>2</v>
      </c>
      <c r="G10565" s="2" t="s">
        <v>346</v>
      </c>
      <c r="H10565" t="s">
        <v>1731</v>
      </c>
      <c r="I10565" t="s">
        <v>21</v>
      </c>
      <c r="J10565" t="s">
        <v>22</v>
      </c>
      <c r="K10565" t="s">
        <v>16</v>
      </c>
      <c r="L10565" t="s">
        <v>66</v>
      </c>
      <c r="M10565" s="1">
        <v>6058.69</v>
      </c>
      <c r="N10565" s="1">
        <v>1575.86</v>
      </c>
      <c r="O10565">
        <v>0.06</v>
      </c>
    </row>
    <row r="10566" spans="1:15" x14ac:dyDescent="0.3">
      <c r="A10566" t="str">
        <f xml:space="preserve"> _xlfn.XLOOKUP(H10566, 'Customers'!B:B, 'Customers'!A:A)</f>
        <v>CUST_601</v>
      </c>
      <c r="B10566" t="str">
        <f>_xlfn.XLOOKUP(L10566, Products!C:C, Products!A:A)</f>
        <v>PROD_1</v>
      </c>
      <c r="C10566">
        <v>10565</v>
      </c>
      <c r="D10566" s="2" t="s">
        <v>98</v>
      </c>
      <c r="E10566">
        <f>YEAR(Orders[[#This Row],[Order_Date]])</f>
        <v>2022</v>
      </c>
      <c r="F10566">
        <f>MONTH(Orders[[#This Row],[Order_Date]])</f>
        <v>11</v>
      </c>
      <c r="G10566" s="2" t="s">
        <v>1025</v>
      </c>
      <c r="H10566" t="s">
        <v>1313</v>
      </c>
      <c r="I10566" t="s">
        <v>32</v>
      </c>
      <c r="J10566" t="s">
        <v>33</v>
      </c>
      <c r="K10566" t="s">
        <v>16</v>
      </c>
      <c r="L10566" t="s">
        <v>17</v>
      </c>
      <c r="M10566" s="1">
        <v>6416.51</v>
      </c>
      <c r="N10566" s="1">
        <v>1842.39</v>
      </c>
      <c r="O10566">
        <v>0.2</v>
      </c>
    </row>
    <row r="10567" spans="1:15" x14ac:dyDescent="0.3">
      <c r="A10567" t="str">
        <f xml:space="preserve"> _xlfn.XLOOKUP(H10567, 'Customers'!B:B, 'Customers'!A:A)</f>
        <v>CUST_960</v>
      </c>
      <c r="B10567" t="str">
        <f>_xlfn.XLOOKUP(L10567, Products!C:C, Products!A:A)</f>
        <v>PROD_2</v>
      </c>
      <c r="C10567">
        <v>10566</v>
      </c>
      <c r="D10567" s="2" t="s">
        <v>158</v>
      </c>
      <c r="E10567">
        <f>YEAR(Orders[[#This Row],[Order_Date]])</f>
        <v>2022</v>
      </c>
      <c r="F10567">
        <f>MONTH(Orders[[#This Row],[Order_Date]])</f>
        <v>10</v>
      </c>
      <c r="G10567" s="2" t="s">
        <v>159</v>
      </c>
      <c r="H10567" t="s">
        <v>1722</v>
      </c>
      <c r="I10567" t="s">
        <v>21</v>
      </c>
      <c r="J10567" t="s">
        <v>22</v>
      </c>
      <c r="K10567" t="s">
        <v>16</v>
      </c>
      <c r="L10567" t="s">
        <v>23</v>
      </c>
      <c r="M10567" s="1">
        <v>5999.67</v>
      </c>
      <c r="N10567" s="1">
        <v>967.19</v>
      </c>
      <c r="O10567">
        <v>0.04</v>
      </c>
    </row>
    <row r="10568" spans="1:15" x14ac:dyDescent="0.3">
      <c r="A10568" t="str">
        <f xml:space="preserve"> _xlfn.XLOOKUP(H10568, 'Customers'!B:B, 'Customers'!A:A)</f>
        <v>CUST_713</v>
      </c>
      <c r="B10568" t="str">
        <f>_xlfn.XLOOKUP(L10568, Products!C:C, Products!A:A)</f>
        <v>PROD_1</v>
      </c>
      <c r="C10568">
        <v>10567</v>
      </c>
      <c r="D10568" s="2" t="s">
        <v>411</v>
      </c>
      <c r="E10568">
        <f>YEAR(Orders[[#This Row],[Order_Date]])</f>
        <v>2022</v>
      </c>
      <c r="F10568">
        <f>MONTH(Orders[[#This Row],[Order_Date]])</f>
        <v>8</v>
      </c>
      <c r="G10568" s="2" t="s">
        <v>1399</v>
      </c>
      <c r="H10568" t="s">
        <v>1452</v>
      </c>
      <c r="I10568" t="s">
        <v>32</v>
      </c>
      <c r="J10568" t="s">
        <v>65</v>
      </c>
      <c r="K10568" t="s">
        <v>16</v>
      </c>
      <c r="L10568" t="s">
        <v>17</v>
      </c>
      <c r="M10568" s="1">
        <v>9622.08</v>
      </c>
      <c r="N10568" s="1">
        <v>1972.52</v>
      </c>
      <c r="O10568">
        <v>0.22</v>
      </c>
    </row>
    <row r="10569" spans="1:15" x14ac:dyDescent="0.3">
      <c r="A10569" t="str">
        <f xml:space="preserve"> _xlfn.XLOOKUP(H10569, 'Customers'!B:B, 'Customers'!A:A)</f>
        <v>CUST_754</v>
      </c>
      <c r="B10569" t="str">
        <f>_xlfn.XLOOKUP(L10569, Products!C:C, Products!A:A)</f>
        <v>PROD_6</v>
      </c>
      <c r="C10569">
        <v>10568</v>
      </c>
      <c r="D10569" s="2" t="s">
        <v>730</v>
      </c>
      <c r="E10569">
        <f>YEAR(Orders[[#This Row],[Order_Date]])</f>
        <v>2022</v>
      </c>
      <c r="F10569">
        <f>MONTH(Orders[[#This Row],[Order_Date]])</f>
        <v>12</v>
      </c>
      <c r="G10569" s="2" t="s">
        <v>714</v>
      </c>
      <c r="H10569" t="s">
        <v>1500</v>
      </c>
      <c r="I10569" t="s">
        <v>32</v>
      </c>
      <c r="J10569" t="s">
        <v>33</v>
      </c>
      <c r="K10569" t="s">
        <v>34</v>
      </c>
      <c r="L10569" t="s">
        <v>52</v>
      </c>
      <c r="M10569" s="1">
        <v>7659.16</v>
      </c>
      <c r="N10569" s="1">
        <v>779.86</v>
      </c>
      <c r="O10569">
        <v>0.28999999999999998</v>
      </c>
    </row>
    <row r="10570" spans="1:15" x14ac:dyDescent="0.3">
      <c r="A10570" t="str">
        <f xml:space="preserve"> _xlfn.XLOOKUP(H10570, 'Customers'!B:B, 'Customers'!A:A)</f>
        <v>CUST_265</v>
      </c>
      <c r="B10570" t="str">
        <f>_xlfn.XLOOKUP(L10570, Products!C:C, Products!A:A)</f>
        <v>PROD_8</v>
      </c>
      <c r="C10570">
        <v>10569</v>
      </c>
      <c r="D10570" s="2" t="s">
        <v>1317</v>
      </c>
      <c r="E10570">
        <f>YEAR(Orders[[#This Row],[Order_Date]])</f>
        <v>2022</v>
      </c>
      <c r="F10570">
        <f>MONTH(Orders[[#This Row],[Order_Date]])</f>
        <v>12</v>
      </c>
      <c r="G10570" s="2" t="s">
        <v>579</v>
      </c>
      <c r="H10570" t="s">
        <v>718</v>
      </c>
      <c r="I10570" t="s">
        <v>21</v>
      </c>
      <c r="J10570" t="s">
        <v>65</v>
      </c>
      <c r="K10570" t="s">
        <v>27</v>
      </c>
      <c r="L10570" t="s">
        <v>73</v>
      </c>
      <c r="M10570" s="1">
        <v>6756.74</v>
      </c>
      <c r="N10570" s="1">
        <v>1971.07</v>
      </c>
      <c r="O10570">
        <v>0.05</v>
      </c>
    </row>
    <row r="10571" spans="1:15" x14ac:dyDescent="0.3">
      <c r="A10571" t="str">
        <f xml:space="preserve"> _xlfn.XLOOKUP(H10571, 'Customers'!B:B, 'Customers'!A:A)</f>
        <v>CUST_929</v>
      </c>
      <c r="B10571" t="str">
        <f>_xlfn.XLOOKUP(L10571, Products!C:C, Products!A:A)</f>
        <v>PROD_8</v>
      </c>
      <c r="C10571">
        <v>10570</v>
      </c>
      <c r="D10571" s="2" t="s">
        <v>566</v>
      </c>
      <c r="E10571">
        <f>YEAR(Orders[[#This Row],[Order_Date]])</f>
        <v>2022</v>
      </c>
      <c r="F10571">
        <f>MONTH(Orders[[#This Row],[Order_Date]])</f>
        <v>1</v>
      </c>
      <c r="G10571" s="2" t="s">
        <v>1208</v>
      </c>
      <c r="H10571" t="s">
        <v>1689</v>
      </c>
      <c r="I10571" t="s">
        <v>14</v>
      </c>
      <c r="J10571" t="s">
        <v>15</v>
      </c>
      <c r="K10571" t="s">
        <v>27</v>
      </c>
      <c r="L10571" t="s">
        <v>73</v>
      </c>
      <c r="M10571" s="1">
        <v>4468.8900000000003</v>
      </c>
      <c r="N10571" s="1">
        <v>195.15</v>
      </c>
      <c r="O10571">
        <v>0.2</v>
      </c>
    </row>
    <row r="10572" spans="1:15" x14ac:dyDescent="0.3">
      <c r="A10572" t="str">
        <f xml:space="preserve"> _xlfn.XLOOKUP(H10572, 'Customers'!B:B, 'Customers'!A:A)</f>
        <v>CUST_602</v>
      </c>
      <c r="B10572" t="str">
        <f>_xlfn.XLOOKUP(L10572, Products!C:C, Products!A:A)</f>
        <v>PROD_3</v>
      </c>
      <c r="C10572">
        <v>10571</v>
      </c>
      <c r="D10572" s="2" t="s">
        <v>737</v>
      </c>
      <c r="E10572">
        <f>YEAR(Orders[[#This Row],[Order_Date]])</f>
        <v>2022</v>
      </c>
      <c r="F10572">
        <f>MONTH(Orders[[#This Row],[Order_Date]])</f>
        <v>10</v>
      </c>
      <c r="G10572" s="2" t="s">
        <v>738</v>
      </c>
      <c r="H10572" t="s">
        <v>1314</v>
      </c>
      <c r="I10572" t="s">
        <v>32</v>
      </c>
      <c r="J10572" t="s">
        <v>22</v>
      </c>
      <c r="K10572" t="s">
        <v>27</v>
      </c>
      <c r="L10572" t="s">
        <v>28</v>
      </c>
      <c r="M10572" s="1">
        <v>9693.5300000000007</v>
      </c>
      <c r="N10572" s="1">
        <v>-803.21</v>
      </c>
      <c r="O10572">
        <v>0.13</v>
      </c>
    </row>
    <row r="10573" spans="1:15" x14ac:dyDescent="0.3">
      <c r="A10573" t="str">
        <f xml:space="preserve"> _xlfn.XLOOKUP(H10573, 'Customers'!B:B, 'Customers'!A:A)</f>
        <v>CUST_839</v>
      </c>
      <c r="B10573" t="str">
        <f>_xlfn.XLOOKUP(L10573, Products!C:C, Products!A:A)</f>
        <v>PROD_7</v>
      </c>
      <c r="C10573">
        <v>10572</v>
      </c>
      <c r="D10573" s="2" t="s">
        <v>67</v>
      </c>
      <c r="E10573">
        <f>YEAR(Orders[[#This Row],[Order_Date]])</f>
        <v>2023</v>
      </c>
      <c r="F10573">
        <f>MONTH(Orders[[#This Row],[Order_Date]])</f>
        <v>6</v>
      </c>
      <c r="G10573" s="2" t="s">
        <v>571</v>
      </c>
      <c r="H10573" t="s">
        <v>1592</v>
      </c>
      <c r="I10573" t="s">
        <v>21</v>
      </c>
      <c r="J10573" t="s">
        <v>22</v>
      </c>
      <c r="K10573" t="s">
        <v>16</v>
      </c>
      <c r="L10573" t="s">
        <v>66</v>
      </c>
      <c r="M10573" s="1">
        <v>8502.7099999999991</v>
      </c>
      <c r="N10573" s="1">
        <v>-812.46</v>
      </c>
      <c r="O10573">
        <v>0.12</v>
      </c>
    </row>
    <row r="10574" spans="1:15" x14ac:dyDescent="0.3">
      <c r="A10574" t="str">
        <f xml:space="preserve"> _xlfn.XLOOKUP(H10574, 'Customers'!B:B, 'Customers'!A:A)</f>
        <v>CUST_289</v>
      </c>
      <c r="B10574" t="str">
        <f>_xlfn.XLOOKUP(L10574, Products!C:C, Products!A:A)</f>
        <v>PROD_7</v>
      </c>
      <c r="C10574">
        <v>10573</v>
      </c>
      <c r="D10574" s="2" t="s">
        <v>237</v>
      </c>
      <c r="E10574">
        <f>YEAR(Orders[[#This Row],[Order_Date]])</f>
        <v>2023</v>
      </c>
      <c r="F10574">
        <f>MONTH(Orders[[#This Row],[Order_Date]])</f>
        <v>4</v>
      </c>
      <c r="G10574" s="2" t="s">
        <v>1328</v>
      </c>
      <c r="H10574" t="s">
        <v>768</v>
      </c>
      <c r="I10574" t="s">
        <v>14</v>
      </c>
      <c r="J10574" t="s">
        <v>33</v>
      </c>
      <c r="K10574" t="s">
        <v>16</v>
      </c>
      <c r="L10574" t="s">
        <v>66</v>
      </c>
      <c r="M10574" s="1">
        <v>3737.23</v>
      </c>
      <c r="N10574" s="1">
        <v>777.36</v>
      </c>
      <c r="O10574">
        <v>0.09</v>
      </c>
    </row>
    <row r="10575" spans="1:15" x14ac:dyDescent="0.3">
      <c r="A10575" t="str">
        <f xml:space="preserve"> _xlfn.XLOOKUP(H10575, 'Customers'!B:B, 'Customers'!A:A)</f>
        <v>CUST_778</v>
      </c>
      <c r="B10575" t="str">
        <f>_xlfn.XLOOKUP(L10575, Products!C:C, Products!A:A)</f>
        <v>PROD_2</v>
      </c>
      <c r="C10575">
        <v>10574</v>
      </c>
      <c r="D10575" s="2" t="s">
        <v>128</v>
      </c>
      <c r="E10575">
        <f>YEAR(Orders[[#This Row],[Order_Date]])</f>
        <v>2022</v>
      </c>
      <c r="F10575">
        <f>MONTH(Orders[[#This Row],[Order_Date]])</f>
        <v>10</v>
      </c>
      <c r="G10575" s="2" t="s">
        <v>118</v>
      </c>
      <c r="H10575" t="s">
        <v>1525</v>
      </c>
      <c r="I10575" t="s">
        <v>32</v>
      </c>
      <c r="J10575" t="s">
        <v>65</v>
      </c>
      <c r="K10575" t="s">
        <v>16</v>
      </c>
      <c r="L10575" t="s">
        <v>23</v>
      </c>
      <c r="M10575" s="1">
        <v>2489.42</v>
      </c>
      <c r="N10575" s="1">
        <v>72.34</v>
      </c>
      <c r="O10575">
        <v>0.04</v>
      </c>
    </row>
    <row r="10576" spans="1:15" x14ac:dyDescent="0.3">
      <c r="A10576" t="str">
        <f xml:space="preserve"> _xlfn.XLOOKUP(H10576, 'Customers'!B:B, 'Customers'!A:A)</f>
        <v>CUST_612</v>
      </c>
      <c r="B10576" t="str">
        <f>_xlfn.XLOOKUP(L10576, Products!C:C, Products!A:A)</f>
        <v>PROD_4</v>
      </c>
      <c r="C10576">
        <v>10575</v>
      </c>
      <c r="D10576" s="2" t="s">
        <v>414</v>
      </c>
      <c r="E10576">
        <f>YEAR(Orders[[#This Row],[Order_Date]])</f>
        <v>2022</v>
      </c>
      <c r="F10576">
        <f>MONTH(Orders[[#This Row],[Order_Date]])</f>
        <v>3</v>
      </c>
      <c r="G10576" s="2" t="s">
        <v>307</v>
      </c>
      <c r="H10576" t="s">
        <v>1329</v>
      </c>
      <c r="I10576" t="s">
        <v>21</v>
      </c>
      <c r="J10576" t="s">
        <v>15</v>
      </c>
      <c r="K10576" t="s">
        <v>34</v>
      </c>
      <c r="L10576" t="s">
        <v>35</v>
      </c>
      <c r="M10576" s="1">
        <v>6351.33</v>
      </c>
      <c r="N10576" s="1">
        <v>1526.62</v>
      </c>
      <c r="O10576">
        <v>0.21</v>
      </c>
    </row>
    <row r="10577" spans="1:15" x14ac:dyDescent="0.3">
      <c r="A10577" t="str">
        <f xml:space="preserve"> _xlfn.XLOOKUP(H10577, 'Customers'!B:B, 'Customers'!A:A)</f>
        <v>CUST_300</v>
      </c>
      <c r="B10577" t="str">
        <f>_xlfn.XLOOKUP(L10577, Products!C:C, Products!A:A)</f>
        <v>PROD_5</v>
      </c>
      <c r="C10577">
        <v>10576</v>
      </c>
      <c r="D10577" s="2" t="s">
        <v>1151</v>
      </c>
      <c r="E10577">
        <f>YEAR(Orders[[#This Row],[Order_Date]])</f>
        <v>2022</v>
      </c>
      <c r="F10577">
        <f>MONTH(Orders[[#This Row],[Order_Date]])</f>
        <v>6</v>
      </c>
      <c r="G10577" s="2" t="s">
        <v>763</v>
      </c>
      <c r="H10577" t="s">
        <v>789</v>
      </c>
      <c r="I10577" t="s">
        <v>14</v>
      </c>
      <c r="J10577" t="s">
        <v>33</v>
      </c>
      <c r="K10577" t="s">
        <v>34</v>
      </c>
      <c r="L10577" t="s">
        <v>39</v>
      </c>
      <c r="M10577" s="1">
        <v>6458.07</v>
      </c>
      <c r="N10577" s="1">
        <v>-135.62</v>
      </c>
      <c r="O10577">
        <v>0.28999999999999998</v>
      </c>
    </row>
    <row r="10578" spans="1:15" x14ac:dyDescent="0.3">
      <c r="A10578" t="str">
        <f xml:space="preserve"> _xlfn.XLOOKUP(H10578, 'Customers'!B:B, 'Customers'!A:A)</f>
        <v>CUST_184</v>
      </c>
      <c r="B10578" t="str">
        <f>_xlfn.XLOOKUP(L10578, Products!C:C, Products!A:A)</f>
        <v>PROD_8</v>
      </c>
      <c r="C10578">
        <v>10577</v>
      </c>
      <c r="D10578" s="2" t="s">
        <v>1024</v>
      </c>
      <c r="E10578">
        <f>YEAR(Orders[[#This Row],[Order_Date]])</f>
        <v>2023</v>
      </c>
      <c r="F10578">
        <f>MONTH(Orders[[#This Row],[Order_Date]])</f>
        <v>8</v>
      </c>
      <c r="G10578" s="2" t="s">
        <v>228</v>
      </c>
      <c r="H10578" t="s">
        <v>534</v>
      </c>
      <c r="I10578" t="s">
        <v>14</v>
      </c>
      <c r="J10578" t="s">
        <v>65</v>
      </c>
      <c r="K10578" t="s">
        <v>27</v>
      </c>
      <c r="L10578" t="s">
        <v>73</v>
      </c>
      <c r="M10578" s="1">
        <v>9013.74</v>
      </c>
      <c r="N10578" s="1">
        <v>-69.739999999999995</v>
      </c>
      <c r="O10578">
        <v>0.11</v>
      </c>
    </row>
    <row r="10579" spans="1:15" x14ac:dyDescent="0.3">
      <c r="A10579" t="str">
        <f xml:space="preserve"> _xlfn.XLOOKUP(H10579, 'Customers'!B:B, 'Customers'!A:A)</f>
        <v>CUST_462</v>
      </c>
      <c r="B10579" t="str">
        <f>_xlfn.XLOOKUP(L10579, Products!C:C, Products!A:A)</f>
        <v>PROD_4</v>
      </c>
      <c r="C10579">
        <v>10578</v>
      </c>
      <c r="D10579" s="2" t="s">
        <v>1328</v>
      </c>
      <c r="E10579">
        <f>YEAR(Orders[[#This Row],[Order_Date]])</f>
        <v>2023</v>
      </c>
      <c r="F10579">
        <f>MONTH(Orders[[#This Row],[Order_Date]])</f>
        <v>4</v>
      </c>
      <c r="G10579" s="2" t="s">
        <v>827</v>
      </c>
      <c r="H10579" t="s">
        <v>1090</v>
      </c>
      <c r="I10579" t="s">
        <v>21</v>
      </c>
      <c r="J10579" t="s">
        <v>22</v>
      </c>
      <c r="K10579" t="s">
        <v>34</v>
      </c>
      <c r="L10579" t="s">
        <v>35</v>
      </c>
      <c r="M10579" s="1">
        <v>4207.1000000000004</v>
      </c>
      <c r="N10579" s="1">
        <v>876.41</v>
      </c>
      <c r="O10579">
        <v>0.06</v>
      </c>
    </row>
    <row r="10580" spans="1:15" x14ac:dyDescent="0.3">
      <c r="A10580" t="str">
        <f xml:space="preserve"> _xlfn.XLOOKUP(H10580, 'Customers'!B:B, 'Customers'!A:A)</f>
        <v>CUST_942</v>
      </c>
      <c r="B10580" t="str">
        <f>_xlfn.XLOOKUP(L10580, Products!C:C, Products!A:A)</f>
        <v>PROD_5</v>
      </c>
      <c r="C10580">
        <v>10579</v>
      </c>
      <c r="D10580" s="2" t="s">
        <v>243</v>
      </c>
      <c r="E10580">
        <f>YEAR(Orders[[#This Row],[Order_Date]])</f>
        <v>2022</v>
      </c>
      <c r="F10580">
        <f>MONTH(Orders[[#This Row],[Order_Date]])</f>
        <v>7</v>
      </c>
      <c r="G10580" s="2" t="s">
        <v>750</v>
      </c>
      <c r="H10580" t="s">
        <v>1702</v>
      </c>
      <c r="I10580" t="s">
        <v>32</v>
      </c>
      <c r="J10580" t="s">
        <v>15</v>
      </c>
      <c r="K10580" t="s">
        <v>34</v>
      </c>
      <c r="L10580" t="s">
        <v>39</v>
      </c>
      <c r="M10580" s="1">
        <v>6625.62</v>
      </c>
      <c r="N10580" s="1">
        <v>234.49</v>
      </c>
      <c r="O10580">
        <v>0.18</v>
      </c>
    </row>
    <row r="10581" spans="1:15" x14ac:dyDescent="0.3">
      <c r="A10581" t="str">
        <f xml:space="preserve"> _xlfn.XLOOKUP(H10581, 'Customers'!B:B, 'Customers'!A:A)</f>
        <v>CUST_583</v>
      </c>
      <c r="B10581" t="str">
        <f>_xlfn.XLOOKUP(L10581, Products!C:C, Products!A:A)</f>
        <v>PROD_7</v>
      </c>
      <c r="C10581">
        <v>10580</v>
      </c>
      <c r="D10581" s="2" t="s">
        <v>1136</v>
      </c>
      <c r="E10581">
        <f>YEAR(Orders[[#This Row],[Order_Date]])</f>
        <v>2023</v>
      </c>
      <c r="F10581">
        <f>MONTH(Orders[[#This Row],[Order_Date]])</f>
        <v>11</v>
      </c>
      <c r="G10581" s="2" t="s">
        <v>1137</v>
      </c>
      <c r="H10581" t="s">
        <v>1287</v>
      </c>
      <c r="I10581" t="s">
        <v>14</v>
      </c>
      <c r="J10581" t="s">
        <v>33</v>
      </c>
      <c r="K10581" t="s">
        <v>16</v>
      </c>
      <c r="L10581" t="s">
        <v>66</v>
      </c>
      <c r="M10581" s="1">
        <v>5687.84</v>
      </c>
      <c r="N10581" s="1">
        <v>481.16</v>
      </c>
      <c r="O10581">
        <v>0.08</v>
      </c>
    </row>
    <row r="10582" spans="1:15" x14ac:dyDescent="0.3">
      <c r="A10582" t="str">
        <f xml:space="preserve"> _xlfn.XLOOKUP(H10582, 'Customers'!B:B, 'Customers'!A:A)</f>
        <v>CUST_546</v>
      </c>
      <c r="B10582" t="str">
        <f>_xlfn.XLOOKUP(L10582, Products!C:C, Products!A:A)</f>
        <v>PROD_6</v>
      </c>
      <c r="C10582">
        <v>10581</v>
      </c>
      <c r="D10582" s="2" t="s">
        <v>143</v>
      </c>
      <c r="E10582">
        <f>YEAR(Orders[[#This Row],[Order_Date]])</f>
        <v>2023</v>
      </c>
      <c r="F10582">
        <f>MONTH(Orders[[#This Row],[Order_Date]])</f>
        <v>8</v>
      </c>
      <c r="G10582" s="2" t="s">
        <v>238</v>
      </c>
      <c r="H10582" t="s">
        <v>1229</v>
      </c>
      <c r="I10582" t="s">
        <v>32</v>
      </c>
      <c r="J10582" t="s">
        <v>15</v>
      </c>
      <c r="K10582" t="s">
        <v>34</v>
      </c>
      <c r="L10582" t="s">
        <v>52</v>
      </c>
      <c r="M10582" s="1">
        <v>5414.38</v>
      </c>
      <c r="N10582" s="1">
        <v>1041.51</v>
      </c>
      <c r="O10582">
        <v>0.28000000000000003</v>
      </c>
    </row>
    <row r="10583" spans="1:15" x14ac:dyDescent="0.3">
      <c r="A10583" t="str">
        <f xml:space="preserve"> _xlfn.XLOOKUP(H10583, 'Customers'!B:B, 'Customers'!A:A)</f>
        <v>CUST_972</v>
      </c>
      <c r="B10583" t="str">
        <f>_xlfn.XLOOKUP(L10583, Products!C:C, Products!A:A)</f>
        <v>PROD_3</v>
      </c>
      <c r="C10583">
        <v>10582</v>
      </c>
      <c r="D10583" s="2" t="s">
        <v>78</v>
      </c>
      <c r="E10583">
        <f>YEAR(Orders[[#This Row],[Order_Date]])</f>
        <v>2023</v>
      </c>
      <c r="F10583">
        <f>MONTH(Orders[[#This Row],[Order_Date]])</f>
        <v>3</v>
      </c>
      <c r="G10583" s="2" t="s">
        <v>460</v>
      </c>
      <c r="H10583" t="s">
        <v>1734</v>
      </c>
      <c r="I10583" t="s">
        <v>21</v>
      </c>
      <c r="J10583" t="s">
        <v>15</v>
      </c>
      <c r="K10583" t="s">
        <v>27</v>
      </c>
      <c r="L10583" t="s">
        <v>28</v>
      </c>
      <c r="M10583" s="1">
        <v>9562.34</v>
      </c>
      <c r="N10583" s="1">
        <v>-370.67</v>
      </c>
      <c r="O10583">
        <v>0.03</v>
      </c>
    </row>
    <row r="10584" spans="1:15" x14ac:dyDescent="0.3">
      <c r="A10584" t="str">
        <f xml:space="preserve"> _xlfn.XLOOKUP(H10584, 'Customers'!B:B, 'Customers'!A:A)</f>
        <v>CUST_668</v>
      </c>
      <c r="B10584" t="str">
        <f>_xlfn.XLOOKUP(L10584, Products!C:C, Products!A:A)</f>
        <v>PROD_4</v>
      </c>
      <c r="C10584">
        <v>10583</v>
      </c>
      <c r="D10584" s="2" t="s">
        <v>1249</v>
      </c>
      <c r="E10584">
        <f>YEAR(Orders[[#This Row],[Order_Date]])</f>
        <v>2023</v>
      </c>
      <c r="F10584">
        <f>MONTH(Orders[[#This Row],[Order_Date]])</f>
        <v>7</v>
      </c>
      <c r="G10584" s="2" t="s">
        <v>544</v>
      </c>
      <c r="H10584" t="s">
        <v>1397</v>
      </c>
      <c r="I10584" t="s">
        <v>14</v>
      </c>
      <c r="J10584" t="s">
        <v>65</v>
      </c>
      <c r="K10584" t="s">
        <v>34</v>
      </c>
      <c r="L10584" t="s">
        <v>35</v>
      </c>
      <c r="M10584" s="1">
        <v>7898.02</v>
      </c>
      <c r="N10584" s="1">
        <v>247.79</v>
      </c>
      <c r="O10584">
        <v>0.09</v>
      </c>
    </row>
    <row r="10585" spans="1:15" x14ac:dyDescent="0.3">
      <c r="A10585" t="str">
        <f xml:space="preserve"> _xlfn.XLOOKUP(H10585, 'Customers'!B:B, 'Customers'!A:A)</f>
        <v>CUST_145</v>
      </c>
      <c r="B10585" t="str">
        <f>_xlfn.XLOOKUP(L10585, Products!C:C, Products!A:A)</f>
        <v>PROD_4</v>
      </c>
      <c r="C10585">
        <v>10584</v>
      </c>
      <c r="D10585" s="2" t="s">
        <v>659</v>
      </c>
      <c r="E10585">
        <f>YEAR(Orders[[#This Row],[Order_Date]])</f>
        <v>2023</v>
      </c>
      <c r="F10585">
        <f>MONTH(Orders[[#This Row],[Order_Date]])</f>
        <v>12</v>
      </c>
      <c r="G10585" s="2" t="s">
        <v>548</v>
      </c>
      <c r="H10585" t="s">
        <v>438</v>
      </c>
      <c r="I10585" t="s">
        <v>14</v>
      </c>
      <c r="J10585" t="s">
        <v>33</v>
      </c>
      <c r="K10585" t="s">
        <v>34</v>
      </c>
      <c r="L10585" t="s">
        <v>35</v>
      </c>
      <c r="M10585" s="1">
        <v>5266.83</v>
      </c>
      <c r="N10585" s="1">
        <v>-284.95</v>
      </c>
      <c r="O10585">
        <v>0.23</v>
      </c>
    </row>
    <row r="10586" spans="1:15" x14ac:dyDescent="0.3">
      <c r="A10586" t="str">
        <f xml:space="preserve"> _xlfn.XLOOKUP(H10586, 'Customers'!B:B, 'Customers'!A:A)</f>
        <v>CUST_827</v>
      </c>
      <c r="B10586" t="str">
        <f>_xlfn.XLOOKUP(L10586, Products!C:C, Products!A:A)</f>
        <v>PROD_6</v>
      </c>
      <c r="C10586">
        <v>10585</v>
      </c>
      <c r="D10586" s="2" t="s">
        <v>766</v>
      </c>
      <c r="E10586">
        <f>YEAR(Orders[[#This Row],[Order_Date]])</f>
        <v>2022</v>
      </c>
      <c r="F10586">
        <f>MONTH(Orders[[#This Row],[Order_Date]])</f>
        <v>12</v>
      </c>
      <c r="G10586" s="2" t="s">
        <v>1142</v>
      </c>
      <c r="H10586" t="s">
        <v>1579</v>
      </c>
      <c r="I10586" t="s">
        <v>32</v>
      </c>
      <c r="J10586" t="s">
        <v>33</v>
      </c>
      <c r="K10586" t="s">
        <v>34</v>
      </c>
      <c r="L10586" t="s">
        <v>52</v>
      </c>
      <c r="M10586" s="1">
        <v>6951.89</v>
      </c>
      <c r="N10586" s="1">
        <v>407.12</v>
      </c>
      <c r="O10586">
        <v>0.13</v>
      </c>
    </row>
    <row r="10587" spans="1:15" x14ac:dyDescent="0.3">
      <c r="A10587" t="str">
        <f xml:space="preserve"> _xlfn.XLOOKUP(H10587, 'Customers'!B:B, 'Customers'!A:A)</f>
        <v>CUST_562</v>
      </c>
      <c r="B10587" t="str">
        <f>_xlfn.XLOOKUP(L10587, Products!C:C, Products!A:A)</f>
        <v>PROD_6</v>
      </c>
      <c r="C10587">
        <v>10586</v>
      </c>
      <c r="D10587" s="2" t="s">
        <v>110</v>
      </c>
      <c r="E10587">
        <f>YEAR(Orders[[#This Row],[Order_Date]])</f>
        <v>2022</v>
      </c>
      <c r="F10587">
        <f>MONTH(Orders[[#This Row],[Order_Date]])</f>
        <v>10</v>
      </c>
      <c r="G10587" s="2" t="s">
        <v>569</v>
      </c>
      <c r="H10587" t="s">
        <v>1254</v>
      </c>
      <c r="I10587" t="s">
        <v>14</v>
      </c>
      <c r="J10587" t="s">
        <v>15</v>
      </c>
      <c r="K10587" t="s">
        <v>34</v>
      </c>
      <c r="L10587" t="s">
        <v>52</v>
      </c>
      <c r="M10587" s="1">
        <v>7857.76</v>
      </c>
      <c r="N10587" s="1">
        <v>2014.02</v>
      </c>
      <c r="O10587">
        <v>0.24</v>
      </c>
    </row>
    <row r="10588" spans="1:15" x14ac:dyDescent="0.3">
      <c r="A10588" t="str">
        <f xml:space="preserve"> _xlfn.XLOOKUP(H10588, 'Customers'!B:B, 'Customers'!A:A)</f>
        <v>CUST_251</v>
      </c>
      <c r="B10588" t="str">
        <f>_xlfn.XLOOKUP(L10588, Products!C:C, Products!A:A)</f>
        <v>PROD_3</v>
      </c>
      <c r="C10588">
        <v>10587</v>
      </c>
      <c r="D10588" s="2" t="s">
        <v>289</v>
      </c>
      <c r="E10588">
        <f>YEAR(Orders[[#This Row],[Order_Date]])</f>
        <v>2023</v>
      </c>
      <c r="F10588">
        <f>MONTH(Orders[[#This Row],[Order_Date]])</f>
        <v>9</v>
      </c>
      <c r="G10588" s="2" t="s">
        <v>338</v>
      </c>
      <c r="H10588" t="s">
        <v>692</v>
      </c>
      <c r="I10588" t="s">
        <v>14</v>
      </c>
      <c r="J10588" t="s">
        <v>22</v>
      </c>
      <c r="K10588" t="s">
        <v>27</v>
      </c>
      <c r="L10588" t="s">
        <v>28</v>
      </c>
      <c r="M10588" s="1">
        <v>8892.5</v>
      </c>
      <c r="N10588" s="1">
        <v>1605.74</v>
      </c>
      <c r="O10588">
        <v>0.28000000000000003</v>
      </c>
    </row>
    <row r="10589" spans="1:15" x14ac:dyDescent="0.3">
      <c r="A10589" t="str">
        <f xml:space="preserve"> _xlfn.XLOOKUP(H10589, 'Customers'!B:B, 'Customers'!A:A)</f>
        <v>CUST_787</v>
      </c>
      <c r="B10589" t="str">
        <f>_xlfn.XLOOKUP(L10589, Products!C:C, Products!A:A)</f>
        <v>PROD_5</v>
      </c>
      <c r="C10589">
        <v>10588</v>
      </c>
      <c r="D10589" s="2" t="s">
        <v>179</v>
      </c>
      <c r="E10589">
        <f>YEAR(Orders[[#This Row],[Order_Date]])</f>
        <v>2023</v>
      </c>
      <c r="F10589">
        <f>MONTH(Orders[[#This Row],[Order_Date]])</f>
        <v>2</v>
      </c>
      <c r="G10589" s="2" t="s">
        <v>47</v>
      </c>
      <c r="H10589" t="s">
        <v>1535</v>
      </c>
      <c r="I10589" t="s">
        <v>21</v>
      </c>
      <c r="J10589" t="s">
        <v>65</v>
      </c>
      <c r="K10589" t="s">
        <v>34</v>
      </c>
      <c r="L10589" t="s">
        <v>39</v>
      </c>
      <c r="M10589" s="1">
        <v>4883.22</v>
      </c>
      <c r="N10589" s="1">
        <v>25.19</v>
      </c>
      <c r="O10589">
        <v>0.08</v>
      </c>
    </row>
    <row r="10590" spans="1:15" x14ac:dyDescent="0.3">
      <c r="A10590" t="str">
        <f xml:space="preserve"> _xlfn.XLOOKUP(H10590, 'Customers'!B:B, 'Customers'!A:A)</f>
        <v>CUST_690</v>
      </c>
      <c r="B10590" t="str">
        <f>_xlfn.XLOOKUP(L10590, Products!C:C, Products!A:A)</f>
        <v>PROD_2</v>
      </c>
      <c r="C10590">
        <v>10589</v>
      </c>
      <c r="D10590" s="2" t="s">
        <v>81</v>
      </c>
      <c r="E10590">
        <f>YEAR(Orders[[#This Row],[Order_Date]])</f>
        <v>2023</v>
      </c>
      <c r="F10590">
        <f>MONTH(Orders[[#This Row],[Order_Date]])</f>
        <v>11</v>
      </c>
      <c r="G10590" s="2" t="s">
        <v>1649</v>
      </c>
      <c r="H10590" t="s">
        <v>1429</v>
      </c>
      <c r="I10590" t="s">
        <v>32</v>
      </c>
      <c r="J10590" t="s">
        <v>22</v>
      </c>
      <c r="K10590" t="s">
        <v>16</v>
      </c>
      <c r="L10590" t="s">
        <v>23</v>
      </c>
      <c r="M10590" s="1">
        <v>3213.72</v>
      </c>
      <c r="N10590" s="1">
        <v>1.75</v>
      </c>
      <c r="O10590">
        <v>0.08</v>
      </c>
    </row>
    <row r="10591" spans="1:15" x14ac:dyDescent="0.3">
      <c r="A10591" t="str">
        <f xml:space="preserve"> _xlfn.XLOOKUP(H10591, 'Customers'!B:B, 'Customers'!A:A)</f>
        <v>CUST_171</v>
      </c>
      <c r="B10591" t="str">
        <f>_xlfn.XLOOKUP(L10591, Products!C:C, Products!A:A)</f>
        <v>PROD_1</v>
      </c>
      <c r="C10591">
        <v>10590</v>
      </c>
      <c r="D10591" s="2" t="s">
        <v>1330</v>
      </c>
      <c r="E10591">
        <f>YEAR(Orders[[#This Row],[Order_Date]])</f>
        <v>2022</v>
      </c>
      <c r="F10591">
        <f>MONTH(Orders[[#This Row],[Order_Date]])</f>
        <v>2</v>
      </c>
      <c r="G10591" s="2" t="s">
        <v>113</v>
      </c>
      <c r="H10591" t="s">
        <v>503</v>
      </c>
      <c r="I10591" t="s">
        <v>14</v>
      </c>
      <c r="J10591" t="s">
        <v>65</v>
      </c>
      <c r="K10591" t="s">
        <v>27</v>
      </c>
      <c r="L10591" t="s">
        <v>17</v>
      </c>
      <c r="M10591" s="1">
        <v>3465.22</v>
      </c>
      <c r="N10591" s="1">
        <v>869.21</v>
      </c>
      <c r="O10591">
        <v>0.14000000000000001</v>
      </c>
    </row>
    <row r="10592" spans="1:15" x14ac:dyDescent="0.3">
      <c r="A10592" t="str">
        <f xml:space="preserve"> _xlfn.XLOOKUP(H10592, 'Customers'!B:B, 'Customers'!A:A)</f>
        <v>CUST_39</v>
      </c>
      <c r="B10592" t="str">
        <f>_xlfn.XLOOKUP(L10592, Products!C:C, Products!A:A)</f>
        <v>PROD_6</v>
      </c>
      <c r="C10592">
        <v>10591</v>
      </c>
      <c r="D10592" s="2" t="s">
        <v>1176</v>
      </c>
      <c r="E10592">
        <f>YEAR(Orders[[#This Row],[Order_Date]])</f>
        <v>2022</v>
      </c>
      <c r="F10592">
        <f>MONTH(Orders[[#This Row],[Order_Date]])</f>
        <v>1</v>
      </c>
      <c r="G10592" s="2" t="s">
        <v>776</v>
      </c>
      <c r="H10592" t="s">
        <v>144</v>
      </c>
      <c r="I10592" t="s">
        <v>14</v>
      </c>
      <c r="J10592" t="s">
        <v>22</v>
      </c>
      <c r="K10592" t="s">
        <v>34</v>
      </c>
      <c r="L10592" t="s">
        <v>52</v>
      </c>
      <c r="M10592" s="1">
        <v>3745.07</v>
      </c>
      <c r="N10592" s="1">
        <v>924.74</v>
      </c>
      <c r="O10592">
        <v>0.21</v>
      </c>
    </row>
    <row r="10593" spans="1:15" x14ac:dyDescent="0.3">
      <c r="A10593" t="str">
        <f xml:space="preserve"> _xlfn.XLOOKUP(H10593, 'Customers'!B:B, 'Customers'!A:A)</f>
        <v>CUST_228</v>
      </c>
      <c r="B10593" t="str">
        <f>_xlfn.XLOOKUP(L10593, Products!C:C, Products!A:A)</f>
        <v>PROD_8</v>
      </c>
      <c r="C10593">
        <v>10592</v>
      </c>
      <c r="D10593" s="2" t="s">
        <v>1480</v>
      </c>
      <c r="E10593">
        <f>YEAR(Orders[[#This Row],[Order_Date]])</f>
        <v>2023</v>
      </c>
      <c r="F10593">
        <f>MONTH(Orders[[#This Row],[Order_Date]])</f>
        <v>9</v>
      </c>
      <c r="G10593" s="2" t="s">
        <v>1133</v>
      </c>
      <c r="H10593" t="s">
        <v>635</v>
      </c>
      <c r="I10593" t="s">
        <v>21</v>
      </c>
      <c r="J10593" t="s">
        <v>33</v>
      </c>
      <c r="K10593" t="s">
        <v>27</v>
      </c>
      <c r="L10593" t="s">
        <v>73</v>
      </c>
      <c r="M10593" s="1">
        <v>2080.25</v>
      </c>
      <c r="N10593" s="1">
        <v>184.85</v>
      </c>
      <c r="O10593">
        <v>0.25</v>
      </c>
    </row>
    <row r="10594" spans="1:15" x14ac:dyDescent="0.3">
      <c r="A10594" t="str">
        <f xml:space="preserve"> _xlfn.XLOOKUP(H10594, 'Customers'!B:B, 'Customers'!A:A)</f>
        <v>CUST_847</v>
      </c>
      <c r="B10594" t="str">
        <f>_xlfn.XLOOKUP(L10594, Products!C:C, Products!A:A)</f>
        <v>PROD_6</v>
      </c>
      <c r="C10594">
        <v>10593</v>
      </c>
      <c r="D10594" s="2" t="s">
        <v>1484</v>
      </c>
      <c r="E10594">
        <f>YEAR(Orders[[#This Row],[Order_Date]])</f>
        <v>2023</v>
      </c>
      <c r="F10594">
        <f>MONTH(Orders[[#This Row],[Order_Date]])</f>
        <v>6</v>
      </c>
      <c r="G10594" s="2" t="s">
        <v>56</v>
      </c>
      <c r="H10594" t="s">
        <v>1600</v>
      </c>
      <c r="I10594" t="s">
        <v>21</v>
      </c>
      <c r="J10594" t="s">
        <v>65</v>
      </c>
      <c r="K10594" t="s">
        <v>34</v>
      </c>
      <c r="L10594" t="s">
        <v>52</v>
      </c>
      <c r="M10594" s="1">
        <v>8715.61</v>
      </c>
      <c r="N10594" s="1">
        <v>1835.29</v>
      </c>
      <c r="O10594">
        <v>0.18</v>
      </c>
    </row>
    <row r="10595" spans="1:15" x14ac:dyDescent="0.3">
      <c r="A10595" t="str">
        <f xml:space="preserve"> _xlfn.XLOOKUP(H10595, 'Customers'!B:B, 'Customers'!A:A)</f>
        <v>CUST_375</v>
      </c>
      <c r="B10595" t="str">
        <f>_xlfn.XLOOKUP(L10595, Products!C:C, Products!A:A)</f>
        <v>PROD_2</v>
      </c>
      <c r="C10595">
        <v>10594</v>
      </c>
      <c r="D10595" s="2" t="s">
        <v>885</v>
      </c>
      <c r="E10595">
        <f>YEAR(Orders[[#This Row],[Order_Date]])</f>
        <v>2022</v>
      </c>
      <c r="F10595">
        <f>MONTH(Orders[[#This Row],[Order_Date]])</f>
        <v>7</v>
      </c>
      <c r="G10595" s="2" t="s">
        <v>908</v>
      </c>
      <c r="H10595" t="s">
        <v>934</v>
      </c>
      <c r="I10595" t="s">
        <v>21</v>
      </c>
      <c r="J10595" t="s">
        <v>33</v>
      </c>
      <c r="K10595" t="s">
        <v>16</v>
      </c>
      <c r="L10595" t="s">
        <v>23</v>
      </c>
      <c r="M10595" s="1">
        <v>6411.1</v>
      </c>
      <c r="N10595" s="1">
        <v>1736.53</v>
      </c>
      <c r="O10595">
        <v>0.12</v>
      </c>
    </row>
    <row r="10596" spans="1:15" x14ac:dyDescent="0.3">
      <c r="A10596" t="str">
        <f xml:space="preserve"> _xlfn.XLOOKUP(H10596, 'Customers'!B:B, 'Customers'!A:A)</f>
        <v>CUST_968</v>
      </c>
      <c r="B10596" t="str">
        <f>_xlfn.XLOOKUP(L10596, Products!C:C, Products!A:A)</f>
        <v>PROD_5</v>
      </c>
      <c r="C10596">
        <v>10595</v>
      </c>
      <c r="D10596" s="2" t="s">
        <v>1399</v>
      </c>
      <c r="E10596">
        <f>YEAR(Orders[[#This Row],[Order_Date]])</f>
        <v>2022</v>
      </c>
      <c r="F10596">
        <f>MONTH(Orders[[#This Row],[Order_Date]])</f>
        <v>8</v>
      </c>
      <c r="G10596" s="2" t="s">
        <v>106</v>
      </c>
      <c r="H10596" t="s">
        <v>1730</v>
      </c>
      <c r="I10596" t="s">
        <v>14</v>
      </c>
      <c r="J10596" t="s">
        <v>22</v>
      </c>
      <c r="K10596" t="s">
        <v>34</v>
      </c>
      <c r="L10596" t="s">
        <v>39</v>
      </c>
      <c r="M10596" s="1">
        <v>7412.81</v>
      </c>
      <c r="N10596" s="1">
        <v>2006.81</v>
      </c>
      <c r="O10596">
        <v>0.04</v>
      </c>
    </row>
    <row r="10597" spans="1:15" x14ac:dyDescent="0.3">
      <c r="A10597" t="str">
        <f xml:space="preserve"> _xlfn.XLOOKUP(H10597, 'Customers'!B:B, 'Customers'!A:A)</f>
        <v>CUST_554</v>
      </c>
      <c r="B10597" t="str">
        <f>_xlfn.XLOOKUP(L10597, Products!C:C, Products!A:A)</f>
        <v>PROD_1</v>
      </c>
      <c r="C10597">
        <v>10596</v>
      </c>
      <c r="D10597" s="2" t="s">
        <v>927</v>
      </c>
      <c r="E10597">
        <f>YEAR(Orders[[#This Row],[Order_Date]])</f>
        <v>2022</v>
      </c>
      <c r="F10597">
        <f>MONTH(Orders[[#This Row],[Order_Date]])</f>
        <v>4</v>
      </c>
      <c r="G10597" s="2" t="s">
        <v>949</v>
      </c>
      <c r="H10597" t="s">
        <v>1240</v>
      </c>
      <c r="I10597" t="s">
        <v>32</v>
      </c>
      <c r="J10597" t="s">
        <v>22</v>
      </c>
      <c r="K10597" t="s">
        <v>16</v>
      </c>
      <c r="L10597" t="s">
        <v>17</v>
      </c>
      <c r="M10597" s="1">
        <v>6119.11</v>
      </c>
      <c r="N10597" s="1">
        <v>1773.39</v>
      </c>
      <c r="O10597">
        <v>7.0000000000000007E-2</v>
      </c>
    </row>
    <row r="10598" spans="1:15" x14ac:dyDescent="0.3">
      <c r="A10598" t="str">
        <f xml:space="preserve"> _xlfn.XLOOKUP(H10598, 'Customers'!B:B, 'Customers'!A:A)</f>
        <v>CUST_225</v>
      </c>
      <c r="B10598" t="str">
        <f>_xlfn.XLOOKUP(L10598, Products!C:C, Products!A:A)</f>
        <v>PROD_7</v>
      </c>
      <c r="C10598">
        <v>10597</v>
      </c>
      <c r="D10598" s="2" t="s">
        <v>571</v>
      </c>
      <c r="E10598">
        <f>YEAR(Orders[[#This Row],[Order_Date]])</f>
        <v>2023</v>
      </c>
      <c r="F10598">
        <f>MONTH(Orders[[#This Row],[Order_Date]])</f>
        <v>6</v>
      </c>
      <c r="G10598" s="2" t="s">
        <v>1484</v>
      </c>
      <c r="H10598" t="s">
        <v>628</v>
      </c>
      <c r="I10598" t="s">
        <v>14</v>
      </c>
      <c r="J10598" t="s">
        <v>15</v>
      </c>
      <c r="K10598" t="s">
        <v>16</v>
      </c>
      <c r="L10598" t="s">
        <v>66</v>
      </c>
      <c r="M10598" s="1">
        <v>6886.63</v>
      </c>
      <c r="N10598" s="1">
        <v>553.09</v>
      </c>
      <c r="O10598">
        <v>0.3</v>
      </c>
    </row>
    <row r="10599" spans="1:15" x14ac:dyDescent="0.3">
      <c r="A10599" t="str">
        <f xml:space="preserve"> _xlfn.XLOOKUP(H10599, 'Customers'!B:B, 'Customers'!A:A)</f>
        <v>CUST_3</v>
      </c>
      <c r="B10599" t="str">
        <f>_xlfn.XLOOKUP(L10599, Products!C:C, Products!A:A)</f>
        <v>PROD_1</v>
      </c>
      <c r="C10599">
        <v>10598</v>
      </c>
      <c r="D10599" s="2" t="s">
        <v>726</v>
      </c>
      <c r="E10599">
        <f>YEAR(Orders[[#This Row],[Order_Date]])</f>
        <v>2023</v>
      </c>
      <c r="F10599">
        <f>MONTH(Orders[[#This Row],[Order_Date]])</f>
        <v>5</v>
      </c>
      <c r="G10599" s="2" t="s">
        <v>310</v>
      </c>
      <c r="H10599" t="s">
        <v>26</v>
      </c>
      <c r="I10599" t="s">
        <v>14</v>
      </c>
      <c r="J10599" t="s">
        <v>22</v>
      </c>
      <c r="K10599" t="s">
        <v>27</v>
      </c>
      <c r="L10599" t="s">
        <v>17</v>
      </c>
      <c r="M10599" s="1">
        <v>4585.8500000000004</v>
      </c>
      <c r="N10599" s="1">
        <v>570.95000000000005</v>
      </c>
      <c r="O10599">
        <v>0.04</v>
      </c>
    </row>
    <row r="10600" spans="1:15" x14ac:dyDescent="0.3">
      <c r="A10600" t="str">
        <f xml:space="preserve"> _xlfn.XLOOKUP(H10600, 'Customers'!B:B, 'Customers'!A:A)</f>
        <v>CUST_493</v>
      </c>
      <c r="B10600" t="str">
        <f>_xlfn.XLOOKUP(L10600, Products!C:C, Products!A:A)</f>
        <v>PROD_3</v>
      </c>
      <c r="C10600">
        <v>10599</v>
      </c>
      <c r="D10600" s="2" t="s">
        <v>499</v>
      </c>
      <c r="E10600">
        <f>YEAR(Orders[[#This Row],[Order_Date]])</f>
        <v>2022</v>
      </c>
      <c r="F10600">
        <f>MONTH(Orders[[#This Row],[Order_Date]])</f>
        <v>9</v>
      </c>
      <c r="G10600" s="2" t="s">
        <v>409</v>
      </c>
      <c r="H10600" t="s">
        <v>1145</v>
      </c>
      <c r="I10600" t="s">
        <v>21</v>
      </c>
      <c r="J10600" t="s">
        <v>33</v>
      </c>
      <c r="K10600" t="s">
        <v>27</v>
      </c>
      <c r="L10600" t="s">
        <v>28</v>
      </c>
      <c r="M10600" s="1">
        <v>8362.1</v>
      </c>
      <c r="N10600" s="1">
        <v>880.81</v>
      </c>
      <c r="O10600">
        <v>0.09</v>
      </c>
    </row>
    <row r="10601" spans="1:15" x14ac:dyDescent="0.3">
      <c r="A10601" t="str">
        <f xml:space="preserve"> _xlfn.XLOOKUP(H10601, 'Customers'!B:B, 'Customers'!A:A)</f>
        <v>CUST_796</v>
      </c>
      <c r="B10601" t="str">
        <f>_xlfn.XLOOKUP(L10601, Products!C:C, Products!A:A)</f>
        <v>PROD_5</v>
      </c>
      <c r="C10601">
        <v>10600</v>
      </c>
      <c r="D10601" s="2" t="s">
        <v>1531</v>
      </c>
      <c r="E10601">
        <f>YEAR(Orders[[#This Row],[Order_Date]])</f>
        <v>2023</v>
      </c>
      <c r="F10601">
        <f>MONTH(Orders[[#This Row],[Order_Date]])</f>
        <v>12</v>
      </c>
      <c r="G10601" s="2" t="s">
        <v>89</v>
      </c>
      <c r="H10601" t="s">
        <v>1544</v>
      </c>
      <c r="I10601" t="s">
        <v>21</v>
      </c>
      <c r="J10601" t="s">
        <v>65</v>
      </c>
      <c r="K10601" t="s">
        <v>34</v>
      </c>
      <c r="L10601" t="s">
        <v>39</v>
      </c>
      <c r="M10601" s="1">
        <v>9162.61</v>
      </c>
      <c r="N10601" s="1">
        <v>1089.94</v>
      </c>
      <c r="O10601">
        <v>0.14000000000000001</v>
      </c>
    </row>
    <row r="10602" spans="1:15" x14ac:dyDescent="0.3">
      <c r="A10602" t="str">
        <f xml:space="preserve"> _xlfn.XLOOKUP(H10602, 'Customers'!B:B, 'Customers'!A:A)</f>
        <v>CUST_669</v>
      </c>
      <c r="B10602" t="str">
        <f>_xlfn.XLOOKUP(L10602, Products!C:C, Products!A:A)</f>
        <v>PROD_6</v>
      </c>
      <c r="C10602">
        <v>10601</v>
      </c>
      <c r="D10602" s="2" t="s">
        <v>975</v>
      </c>
      <c r="E10602">
        <f>YEAR(Orders[[#This Row],[Order_Date]])</f>
        <v>2023</v>
      </c>
      <c r="F10602">
        <f>MONTH(Orders[[#This Row],[Order_Date]])</f>
        <v>6</v>
      </c>
      <c r="G10602" s="2" t="s">
        <v>1484</v>
      </c>
      <c r="H10602" t="s">
        <v>1398</v>
      </c>
      <c r="I10602" t="s">
        <v>32</v>
      </c>
      <c r="J10602" t="s">
        <v>33</v>
      </c>
      <c r="K10602" t="s">
        <v>34</v>
      </c>
      <c r="L10602" t="s">
        <v>52</v>
      </c>
      <c r="M10602" s="1">
        <v>7058.14</v>
      </c>
      <c r="N10602" s="1">
        <v>377.57</v>
      </c>
      <c r="O10602">
        <v>0.21</v>
      </c>
    </row>
    <row r="10603" spans="1:15" x14ac:dyDescent="0.3">
      <c r="A10603" t="str">
        <f xml:space="preserve"> _xlfn.XLOOKUP(H10603, 'Customers'!B:B, 'Customers'!A:A)</f>
        <v>CUST_461</v>
      </c>
      <c r="B10603" t="str">
        <f>_xlfn.XLOOKUP(L10603, Products!C:C, Products!A:A)</f>
        <v>PROD_8</v>
      </c>
      <c r="C10603">
        <v>10602</v>
      </c>
      <c r="D10603" s="2" t="s">
        <v>258</v>
      </c>
      <c r="E10603">
        <f>YEAR(Orders[[#This Row],[Order_Date]])</f>
        <v>2023</v>
      </c>
      <c r="F10603">
        <f>MONTH(Orders[[#This Row],[Order_Date]])</f>
        <v>12</v>
      </c>
      <c r="G10603" s="2" t="s">
        <v>1531</v>
      </c>
      <c r="H10603" t="s">
        <v>1089</v>
      </c>
      <c r="I10603" t="s">
        <v>21</v>
      </c>
      <c r="J10603" t="s">
        <v>33</v>
      </c>
      <c r="K10603" t="s">
        <v>27</v>
      </c>
      <c r="L10603" t="s">
        <v>73</v>
      </c>
      <c r="M10603" s="1">
        <v>3516.3</v>
      </c>
      <c r="N10603" s="1">
        <v>118.25</v>
      </c>
      <c r="O10603">
        <v>0.27</v>
      </c>
    </row>
    <row r="10604" spans="1:15" x14ac:dyDescent="0.3">
      <c r="A10604" t="str">
        <f xml:space="preserve"> _xlfn.XLOOKUP(H10604, 'Customers'!B:B, 'Customers'!A:A)</f>
        <v>CUST_138</v>
      </c>
      <c r="B10604" t="str">
        <f>_xlfn.XLOOKUP(L10604, Products!C:C, Products!A:A)</f>
        <v>PROD_7</v>
      </c>
      <c r="C10604">
        <v>10603</v>
      </c>
      <c r="D10604" s="2" t="s">
        <v>1137</v>
      </c>
      <c r="E10604">
        <f>YEAR(Orders[[#This Row],[Order_Date]])</f>
        <v>2023</v>
      </c>
      <c r="F10604">
        <f>MONTH(Orders[[#This Row],[Order_Date]])</f>
        <v>11</v>
      </c>
      <c r="G10604" s="2" t="s">
        <v>283</v>
      </c>
      <c r="H10604" t="s">
        <v>422</v>
      </c>
      <c r="I10604" t="s">
        <v>14</v>
      </c>
      <c r="J10604" t="s">
        <v>65</v>
      </c>
      <c r="K10604" t="s">
        <v>16</v>
      </c>
      <c r="L10604" t="s">
        <v>66</v>
      </c>
      <c r="M10604" s="1">
        <v>8849.82</v>
      </c>
      <c r="N10604" s="1">
        <v>1623.6</v>
      </c>
      <c r="O10604">
        <v>0.28000000000000003</v>
      </c>
    </row>
    <row r="10605" spans="1:15" x14ac:dyDescent="0.3">
      <c r="A10605" t="str">
        <f xml:space="preserve"> _xlfn.XLOOKUP(H10605, 'Customers'!B:B, 'Customers'!A:A)</f>
        <v>CUST_7</v>
      </c>
      <c r="B10605" t="str">
        <f>_xlfn.XLOOKUP(L10605, Products!C:C, Products!A:A)</f>
        <v>PROD_1</v>
      </c>
      <c r="C10605">
        <v>10604</v>
      </c>
      <c r="D10605" s="2" t="s">
        <v>217</v>
      </c>
      <c r="E10605">
        <f>YEAR(Orders[[#This Row],[Order_Date]])</f>
        <v>2023</v>
      </c>
      <c r="F10605">
        <f>MONTH(Orders[[#This Row],[Order_Date]])</f>
        <v>1</v>
      </c>
      <c r="G10605" s="2" t="s">
        <v>490</v>
      </c>
      <c r="H10605" t="s">
        <v>45</v>
      </c>
      <c r="I10605" t="s">
        <v>21</v>
      </c>
      <c r="J10605" t="s">
        <v>65</v>
      </c>
      <c r="K10605" t="s">
        <v>16</v>
      </c>
      <c r="L10605" t="s">
        <v>17</v>
      </c>
      <c r="M10605" s="1">
        <v>1457.99</v>
      </c>
      <c r="N10605" s="1">
        <v>430.85</v>
      </c>
      <c r="O10605">
        <v>0.04</v>
      </c>
    </row>
    <row r="10606" spans="1:15" x14ac:dyDescent="0.3">
      <c r="A10606" t="str">
        <f xml:space="preserve"> _xlfn.XLOOKUP(H10606, 'Customers'!B:B, 'Customers'!A:A)</f>
        <v>CUST_472</v>
      </c>
      <c r="B10606" t="str">
        <f>_xlfn.XLOOKUP(L10606, Products!C:C, Products!A:A)</f>
        <v>PROD_6</v>
      </c>
      <c r="C10606">
        <v>10605</v>
      </c>
      <c r="D10606" s="2" t="s">
        <v>1136</v>
      </c>
      <c r="E10606">
        <f>YEAR(Orders[[#This Row],[Order_Date]])</f>
        <v>2023</v>
      </c>
      <c r="F10606">
        <f>MONTH(Orders[[#This Row],[Order_Date]])</f>
        <v>11</v>
      </c>
      <c r="G10606" s="2" t="s">
        <v>208</v>
      </c>
      <c r="H10606" t="s">
        <v>1103</v>
      </c>
      <c r="I10606" t="s">
        <v>21</v>
      </c>
      <c r="J10606" t="s">
        <v>22</v>
      </c>
      <c r="K10606" t="s">
        <v>34</v>
      </c>
      <c r="L10606" t="s">
        <v>52</v>
      </c>
      <c r="M10606" s="1">
        <v>7988.4</v>
      </c>
      <c r="N10606" s="1">
        <v>691.19</v>
      </c>
      <c r="O10606">
        <v>0.13</v>
      </c>
    </row>
    <row r="10607" spans="1:15" x14ac:dyDescent="0.3">
      <c r="A10607" t="str">
        <f xml:space="preserve"> _xlfn.XLOOKUP(H10607, 'Customers'!B:B, 'Customers'!A:A)</f>
        <v>CUST_657</v>
      </c>
      <c r="B10607" t="str">
        <f>_xlfn.XLOOKUP(L10607, Products!C:C, Products!A:A)</f>
        <v>PROD_3</v>
      </c>
      <c r="C10607">
        <v>10606</v>
      </c>
      <c r="D10607" s="2" t="s">
        <v>926</v>
      </c>
      <c r="E10607">
        <f>YEAR(Orders[[#This Row],[Order_Date]])</f>
        <v>2023</v>
      </c>
      <c r="F10607">
        <f>MONTH(Orders[[#This Row],[Order_Date]])</f>
        <v>5</v>
      </c>
      <c r="G10607" s="2" t="s">
        <v>726</v>
      </c>
      <c r="H10607" t="s">
        <v>1386</v>
      </c>
      <c r="I10607" t="s">
        <v>14</v>
      </c>
      <c r="J10607" t="s">
        <v>22</v>
      </c>
      <c r="K10607" t="s">
        <v>27</v>
      </c>
      <c r="L10607" t="s">
        <v>28</v>
      </c>
      <c r="M10607" s="1">
        <v>5459.67</v>
      </c>
      <c r="N10607" s="1">
        <v>1497.4</v>
      </c>
      <c r="O10607">
        <v>0.12</v>
      </c>
    </row>
    <row r="10608" spans="1:15" x14ac:dyDescent="0.3">
      <c r="A10608" t="str">
        <f xml:space="preserve"> _xlfn.XLOOKUP(H10608, 'Customers'!B:B, 'Customers'!A:A)</f>
        <v>CUST_983</v>
      </c>
      <c r="B10608" t="str">
        <f>_xlfn.XLOOKUP(L10608, Products!C:C, Products!A:A)</f>
        <v>PROD_8</v>
      </c>
      <c r="C10608">
        <v>10607</v>
      </c>
      <c r="D10608" s="2" t="s">
        <v>661</v>
      </c>
      <c r="E10608">
        <f>YEAR(Orders[[#This Row],[Order_Date]])</f>
        <v>2023</v>
      </c>
      <c r="F10608">
        <f>MONTH(Orders[[#This Row],[Order_Date]])</f>
        <v>6</v>
      </c>
      <c r="G10608" s="2" t="s">
        <v>311</v>
      </c>
      <c r="H10608" t="s">
        <v>1746</v>
      </c>
      <c r="I10608" t="s">
        <v>32</v>
      </c>
      <c r="J10608" t="s">
        <v>33</v>
      </c>
      <c r="K10608" t="s">
        <v>27</v>
      </c>
      <c r="L10608" t="s">
        <v>73</v>
      </c>
      <c r="M10608" s="1">
        <v>6407.67</v>
      </c>
      <c r="N10608" s="1">
        <v>1883.47</v>
      </c>
      <c r="O10608">
        <v>0.13</v>
      </c>
    </row>
    <row r="10609" spans="1:15" x14ac:dyDescent="0.3">
      <c r="A10609" t="str">
        <f xml:space="preserve"> _xlfn.XLOOKUP(H10609, 'Customers'!B:B, 'Customers'!A:A)</f>
        <v>CUST_783</v>
      </c>
      <c r="B10609" t="str">
        <f>_xlfn.XLOOKUP(L10609, Products!C:C, Products!A:A)</f>
        <v>PROD_7</v>
      </c>
      <c r="C10609">
        <v>10608</v>
      </c>
      <c r="D10609" s="2" t="s">
        <v>669</v>
      </c>
      <c r="E10609">
        <f>YEAR(Orders[[#This Row],[Order_Date]])</f>
        <v>2023</v>
      </c>
      <c r="F10609">
        <f>MONTH(Orders[[#This Row],[Order_Date]])</f>
        <v>8</v>
      </c>
      <c r="G10609" s="2" t="s">
        <v>1425</v>
      </c>
      <c r="H10609" t="s">
        <v>1530</v>
      </c>
      <c r="I10609" t="s">
        <v>14</v>
      </c>
      <c r="J10609" t="s">
        <v>65</v>
      </c>
      <c r="K10609" t="s">
        <v>16</v>
      </c>
      <c r="L10609" t="s">
        <v>66</v>
      </c>
      <c r="M10609" s="1">
        <v>8136.8</v>
      </c>
      <c r="N10609" s="1">
        <v>1156.25</v>
      </c>
      <c r="O10609">
        <v>0.03</v>
      </c>
    </row>
    <row r="10610" spans="1:15" x14ac:dyDescent="0.3">
      <c r="A10610" t="str">
        <f xml:space="preserve"> _xlfn.XLOOKUP(H10610, 'Customers'!B:B, 'Customers'!A:A)</f>
        <v>CUST_578</v>
      </c>
      <c r="B10610" t="str">
        <f>_xlfn.XLOOKUP(L10610, Products!C:C, Products!A:A)</f>
        <v>PROD_2</v>
      </c>
      <c r="C10610">
        <v>10609</v>
      </c>
      <c r="D10610" s="2" t="s">
        <v>134</v>
      </c>
      <c r="E10610">
        <f>YEAR(Orders[[#This Row],[Order_Date]])</f>
        <v>2022</v>
      </c>
      <c r="F10610">
        <f>MONTH(Orders[[#This Row],[Order_Date]])</f>
        <v>12</v>
      </c>
      <c r="G10610" s="2" t="s">
        <v>822</v>
      </c>
      <c r="H10610" t="s">
        <v>1280</v>
      </c>
      <c r="I10610" t="s">
        <v>14</v>
      </c>
      <c r="J10610" t="s">
        <v>33</v>
      </c>
      <c r="K10610" t="s">
        <v>16</v>
      </c>
      <c r="L10610" t="s">
        <v>23</v>
      </c>
      <c r="M10610" s="1">
        <v>7715.6</v>
      </c>
      <c r="N10610" s="1">
        <v>1001.41</v>
      </c>
      <c r="O10610">
        <v>0.09</v>
      </c>
    </row>
    <row r="10611" spans="1:15" x14ac:dyDescent="0.3">
      <c r="A10611" t="str">
        <f xml:space="preserve"> _xlfn.XLOOKUP(H10611, 'Customers'!B:B, 'Customers'!A:A)</f>
        <v>CUST_270</v>
      </c>
      <c r="B10611" t="str">
        <f>_xlfn.XLOOKUP(L10611, Products!C:C, Products!A:A)</f>
        <v>PROD_1</v>
      </c>
      <c r="C10611">
        <v>10610</v>
      </c>
      <c r="D10611" s="2" t="s">
        <v>1547</v>
      </c>
      <c r="E10611">
        <f>YEAR(Orders[[#This Row],[Order_Date]])</f>
        <v>2023</v>
      </c>
      <c r="F10611">
        <f>MONTH(Orders[[#This Row],[Order_Date]])</f>
        <v>9</v>
      </c>
      <c r="G10611" s="2" t="s">
        <v>1133</v>
      </c>
      <c r="H10611" t="s">
        <v>727</v>
      </c>
      <c r="I10611" t="s">
        <v>32</v>
      </c>
      <c r="J10611" t="s">
        <v>15</v>
      </c>
      <c r="K10611" t="s">
        <v>16</v>
      </c>
      <c r="L10611" t="s">
        <v>17</v>
      </c>
      <c r="M10611" s="1">
        <v>4008.34</v>
      </c>
      <c r="N10611" s="1">
        <v>1165.05</v>
      </c>
      <c r="O10611">
        <v>0.28999999999999998</v>
      </c>
    </row>
    <row r="10612" spans="1:15" x14ac:dyDescent="0.3">
      <c r="A10612" t="str">
        <f xml:space="preserve"> _xlfn.XLOOKUP(H10612, 'Customers'!B:B, 'Customers'!A:A)</f>
        <v>CUST_354</v>
      </c>
      <c r="B10612" t="str">
        <f>_xlfn.XLOOKUP(L10612, Products!C:C, Products!A:A)</f>
        <v>PROD_5</v>
      </c>
      <c r="C10612">
        <v>10611</v>
      </c>
      <c r="D10612" s="2" t="s">
        <v>68</v>
      </c>
      <c r="E10612">
        <f>YEAR(Orders[[#This Row],[Order_Date]])</f>
        <v>2023</v>
      </c>
      <c r="F10612">
        <f>MONTH(Orders[[#This Row],[Order_Date]])</f>
        <v>6</v>
      </c>
      <c r="G10612" s="2" t="s">
        <v>1484</v>
      </c>
      <c r="H10612" t="s">
        <v>895</v>
      </c>
      <c r="I10612" t="s">
        <v>32</v>
      </c>
      <c r="J10612" t="s">
        <v>15</v>
      </c>
      <c r="K10612" t="s">
        <v>34</v>
      </c>
      <c r="L10612" t="s">
        <v>39</v>
      </c>
      <c r="M10612" s="1">
        <v>1289.4000000000001</v>
      </c>
      <c r="N10612" s="1">
        <v>198.74</v>
      </c>
      <c r="O10612">
        <v>0.05</v>
      </c>
    </row>
    <row r="10613" spans="1:15" x14ac:dyDescent="0.3">
      <c r="A10613" t="str">
        <f xml:space="preserve"> _xlfn.XLOOKUP(H10613, 'Customers'!B:B, 'Customers'!A:A)</f>
        <v>CUST_909</v>
      </c>
      <c r="B10613" t="str">
        <f>_xlfn.XLOOKUP(L10613, Products!C:C, Products!A:A)</f>
        <v>PROD_6</v>
      </c>
      <c r="C10613">
        <v>10612</v>
      </c>
      <c r="D10613" s="2" t="s">
        <v>518</v>
      </c>
      <c r="E10613">
        <f>YEAR(Orders[[#This Row],[Order_Date]])</f>
        <v>2022</v>
      </c>
      <c r="F10613">
        <f>MONTH(Orders[[#This Row],[Order_Date]])</f>
        <v>6</v>
      </c>
      <c r="G10613" s="2" t="s">
        <v>910</v>
      </c>
      <c r="H10613" t="s">
        <v>1668</v>
      </c>
      <c r="I10613" t="s">
        <v>32</v>
      </c>
      <c r="J10613" t="s">
        <v>15</v>
      </c>
      <c r="K10613" t="s">
        <v>34</v>
      </c>
      <c r="L10613" t="s">
        <v>52</v>
      </c>
      <c r="M10613" s="1">
        <v>5863.87</v>
      </c>
      <c r="N10613" s="1">
        <v>130.71</v>
      </c>
      <c r="O10613">
        <v>0.3</v>
      </c>
    </row>
    <row r="10614" spans="1:15" x14ac:dyDescent="0.3">
      <c r="A10614" t="str">
        <f xml:space="preserve"> _xlfn.XLOOKUP(H10614, 'Customers'!B:B, 'Customers'!A:A)</f>
        <v>CUST_833</v>
      </c>
      <c r="B10614" t="str">
        <f>_xlfn.XLOOKUP(L10614, Products!C:C, Products!A:A)</f>
        <v>PROD_2</v>
      </c>
      <c r="C10614">
        <v>10613</v>
      </c>
      <c r="D10614" s="2" t="s">
        <v>333</v>
      </c>
      <c r="E10614">
        <f>YEAR(Orders[[#This Row],[Order_Date]])</f>
        <v>2022</v>
      </c>
      <c r="F10614">
        <f>MONTH(Orders[[#This Row],[Order_Date]])</f>
        <v>11</v>
      </c>
      <c r="G10614" s="2" t="s">
        <v>386</v>
      </c>
      <c r="H10614" t="s">
        <v>1586</v>
      </c>
      <c r="I10614" t="s">
        <v>14</v>
      </c>
      <c r="J10614" t="s">
        <v>33</v>
      </c>
      <c r="K10614" t="s">
        <v>16</v>
      </c>
      <c r="L10614" t="s">
        <v>23</v>
      </c>
      <c r="M10614" s="1">
        <v>4200.95</v>
      </c>
      <c r="N10614" s="1">
        <v>343.28</v>
      </c>
      <c r="O10614">
        <v>0.1</v>
      </c>
    </row>
    <row r="10615" spans="1:15" x14ac:dyDescent="0.3">
      <c r="A10615" t="str">
        <f xml:space="preserve"> _xlfn.XLOOKUP(H10615, 'Customers'!B:B, 'Customers'!A:A)</f>
        <v>CUST_235</v>
      </c>
      <c r="B10615" t="str">
        <f>_xlfn.XLOOKUP(L10615, Products!C:C, Products!A:A)</f>
        <v>PROD_1</v>
      </c>
      <c r="C10615">
        <v>10614</v>
      </c>
      <c r="D10615" s="2" t="s">
        <v>1106</v>
      </c>
      <c r="E10615">
        <f>YEAR(Orders[[#This Row],[Order_Date]])</f>
        <v>2023</v>
      </c>
      <c r="F10615">
        <f>MONTH(Orders[[#This Row],[Order_Date]])</f>
        <v>7</v>
      </c>
      <c r="G10615" s="2" t="s">
        <v>1249</v>
      </c>
      <c r="H10615" t="s">
        <v>654</v>
      </c>
      <c r="I10615" t="s">
        <v>32</v>
      </c>
      <c r="J10615" t="s">
        <v>22</v>
      </c>
      <c r="K10615" t="s">
        <v>27</v>
      </c>
      <c r="L10615" t="s">
        <v>17</v>
      </c>
      <c r="M10615" s="1">
        <v>8144.74</v>
      </c>
      <c r="N10615" s="1">
        <v>-433.18</v>
      </c>
      <c r="O10615">
        <v>0.13</v>
      </c>
    </row>
    <row r="10616" spans="1:15" x14ac:dyDescent="0.3">
      <c r="A10616" t="str">
        <f xml:space="preserve"> _xlfn.XLOOKUP(H10616, 'Customers'!B:B, 'Customers'!A:A)</f>
        <v>CUST_999</v>
      </c>
      <c r="B10616" t="str">
        <f>_xlfn.XLOOKUP(L10616, Products!C:C, Products!A:A)</f>
        <v>PROD_5</v>
      </c>
      <c r="C10616">
        <v>10615</v>
      </c>
      <c r="D10616" s="2" t="s">
        <v>563</v>
      </c>
      <c r="E10616">
        <f>YEAR(Orders[[#This Row],[Order_Date]])</f>
        <v>2022</v>
      </c>
      <c r="F10616">
        <f>MONTH(Orders[[#This Row],[Order_Date]])</f>
        <v>8</v>
      </c>
      <c r="G10616" s="2" t="s">
        <v>564</v>
      </c>
      <c r="H10616" t="s">
        <v>1763</v>
      </c>
      <c r="I10616" t="s">
        <v>21</v>
      </c>
      <c r="J10616" t="s">
        <v>22</v>
      </c>
      <c r="K10616" t="s">
        <v>34</v>
      </c>
      <c r="L10616" t="s">
        <v>39</v>
      </c>
      <c r="M10616" s="1">
        <v>7789.06</v>
      </c>
      <c r="N10616" s="1">
        <v>1078.8699999999999</v>
      </c>
      <c r="O10616">
        <v>0.26</v>
      </c>
    </row>
    <row r="10617" spans="1:15" x14ac:dyDescent="0.3">
      <c r="A10617" t="str">
        <f xml:space="preserve"> _xlfn.XLOOKUP(H10617, 'Customers'!B:B, 'Customers'!A:A)</f>
        <v>CUST_208</v>
      </c>
      <c r="B10617" t="str">
        <f>_xlfn.XLOOKUP(L10617, Products!C:C, Products!A:A)</f>
        <v>PROD_6</v>
      </c>
      <c r="C10617">
        <v>10616</v>
      </c>
      <c r="D10617" s="2" t="s">
        <v>751</v>
      </c>
      <c r="E10617">
        <f>YEAR(Orders[[#This Row],[Order_Date]])</f>
        <v>2022</v>
      </c>
      <c r="F10617">
        <f>MONTH(Orders[[#This Row],[Order_Date]])</f>
        <v>7</v>
      </c>
      <c r="G10617" s="2" t="s">
        <v>100</v>
      </c>
      <c r="H10617" t="s">
        <v>594</v>
      </c>
      <c r="I10617" t="s">
        <v>32</v>
      </c>
      <c r="J10617" t="s">
        <v>22</v>
      </c>
      <c r="K10617" t="s">
        <v>34</v>
      </c>
      <c r="L10617" t="s">
        <v>52</v>
      </c>
      <c r="M10617" s="1">
        <v>9996.77</v>
      </c>
      <c r="N10617" s="1">
        <v>2906.85</v>
      </c>
      <c r="O10617">
        <v>0.01</v>
      </c>
    </row>
    <row r="10618" spans="1:15" x14ac:dyDescent="0.3">
      <c r="A10618" t="str">
        <f xml:space="preserve"> _xlfn.XLOOKUP(H10618, 'Customers'!B:B, 'Customers'!A:A)</f>
        <v>CUST_552</v>
      </c>
      <c r="B10618" t="str">
        <f>_xlfn.XLOOKUP(L10618, Products!C:C, Products!A:A)</f>
        <v>PROD_1</v>
      </c>
      <c r="C10618">
        <v>10617</v>
      </c>
      <c r="D10618" s="2" t="s">
        <v>655</v>
      </c>
      <c r="E10618">
        <f>YEAR(Orders[[#This Row],[Order_Date]])</f>
        <v>2022</v>
      </c>
      <c r="F10618">
        <f>MONTH(Orders[[#This Row],[Order_Date]])</f>
        <v>4</v>
      </c>
      <c r="G10618" s="2" t="s">
        <v>436</v>
      </c>
      <c r="H10618" t="s">
        <v>1237</v>
      </c>
      <c r="I10618" t="s">
        <v>21</v>
      </c>
      <c r="J10618" t="s">
        <v>15</v>
      </c>
      <c r="K10618" t="s">
        <v>27</v>
      </c>
      <c r="L10618" t="s">
        <v>17</v>
      </c>
      <c r="M10618" s="1">
        <v>6664.97</v>
      </c>
      <c r="N10618" s="1">
        <v>1560.67</v>
      </c>
      <c r="O10618">
        <v>0.08</v>
      </c>
    </row>
    <row r="10619" spans="1:15" x14ac:dyDescent="0.3">
      <c r="A10619" t="str">
        <f xml:space="preserve"> _xlfn.XLOOKUP(H10619, 'Customers'!B:B, 'Customers'!A:A)</f>
        <v>CUST_463</v>
      </c>
      <c r="B10619" t="str">
        <f>_xlfn.XLOOKUP(L10619, Products!C:C, Products!A:A)</f>
        <v>PROD_1</v>
      </c>
      <c r="C10619">
        <v>10618</v>
      </c>
      <c r="D10619" s="2" t="s">
        <v>1241</v>
      </c>
      <c r="E10619">
        <f>YEAR(Orders[[#This Row],[Order_Date]])</f>
        <v>2023</v>
      </c>
      <c r="F10619">
        <f>MONTH(Orders[[#This Row],[Order_Date]])</f>
        <v>12</v>
      </c>
      <c r="G10619" s="2" t="s">
        <v>1758</v>
      </c>
      <c r="H10619" t="s">
        <v>1091</v>
      </c>
      <c r="I10619" t="s">
        <v>21</v>
      </c>
      <c r="J10619" t="s">
        <v>33</v>
      </c>
      <c r="K10619" t="s">
        <v>27</v>
      </c>
      <c r="L10619" t="s">
        <v>17</v>
      </c>
      <c r="M10619" s="1">
        <v>6153.17</v>
      </c>
      <c r="N10619" s="1">
        <v>696.16</v>
      </c>
      <c r="O10619">
        <v>0.08</v>
      </c>
    </row>
    <row r="10620" spans="1:15" x14ac:dyDescent="0.3">
      <c r="A10620" t="str">
        <f xml:space="preserve"> _xlfn.XLOOKUP(H10620, 'Customers'!B:B, 'Customers'!A:A)</f>
        <v>CUST_253</v>
      </c>
      <c r="B10620" t="str">
        <f>_xlfn.XLOOKUP(L10620, Products!C:C, Products!A:A)</f>
        <v>PROD_7</v>
      </c>
      <c r="C10620">
        <v>10619</v>
      </c>
      <c r="D10620" s="2" t="s">
        <v>1002</v>
      </c>
      <c r="E10620">
        <f>YEAR(Orders[[#This Row],[Order_Date]])</f>
        <v>2023</v>
      </c>
      <c r="F10620">
        <f>MONTH(Orders[[#This Row],[Order_Date]])</f>
        <v>3</v>
      </c>
      <c r="G10620" s="2" t="s">
        <v>41</v>
      </c>
      <c r="H10620" t="s">
        <v>695</v>
      </c>
      <c r="I10620" t="s">
        <v>32</v>
      </c>
      <c r="J10620" t="s">
        <v>33</v>
      </c>
      <c r="K10620" t="s">
        <v>16</v>
      </c>
      <c r="L10620" t="s">
        <v>66</v>
      </c>
      <c r="M10620" s="1">
        <v>6446.46</v>
      </c>
      <c r="N10620" s="1">
        <v>-208.45</v>
      </c>
      <c r="O10620">
        <v>0.16</v>
      </c>
    </row>
    <row r="10621" spans="1:15" x14ac:dyDescent="0.3">
      <c r="A10621" t="str">
        <f xml:space="preserve"> _xlfn.XLOOKUP(H10621, 'Customers'!B:B, 'Customers'!A:A)</f>
        <v>CUST_698</v>
      </c>
      <c r="B10621" t="str">
        <f>_xlfn.XLOOKUP(L10621, Products!C:C, Products!A:A)</f>
        <v>PROD_2</v>
      </c>
      <c r="C10621">
        <v>10620</v>
      </c>
      <c r="D10621" s="2" t="s">
        <v>685</v>
      </c>
      <c r="E10621">
        <f>YEAR(Orders[[#This Row],[Order_Date]])</f>
        <v>2022</v>
      </c>
      <c r="F10621">
        <f>MONTH(Orders[[#This Row],[Order_Date]])</f>
        <v>12</v>
      </c>
      <c r="G10621" s="2" t="s">
        <v>440</v>
      </c>
      <c r="H10621" t="s">
        <v>1437</v>
      </c>
      <c r="I10621" t="s">
        <v>21</v>
      </c>
      <c r="J10621" t="s">
        <v>22</v>
      </c>
      <c r="K10621" t="s">
        <v>16</v>
      </c>
      <c r="L10621" t="s">
        <v>23</v>
      </c>
      <c r="M10621" s="1">
        <v>5671.88</v>
      </c>
      <c r="N10621" s="1">
        <v>1208.49</v>
      </c>
      <c r="O10621">
        <v>0.18</v>
      </c>
    </row>
    <row r="10622" spans="1:15" x14ac:dyDescent="0.3">
      <c r="A10622" t="str">
        <f xml:space="preserve"> _xlfn.XLOOKUP(H10622, 'Customers'!B:B, 'Customers'!A:A)</f>
        <v>CUST_427</v>
      </c>
      <c r="B10622" t="str">
        <f>_xlfn.XLOOKUP(L10622, Products!C:C, Products!A:A)</f>
        <v>PROD_7</v>
      </c>
      <c r="C10622">
        <v>10621</v>
      </c>
      <c r="D10622" s="2" t="s">
        <v>391</v>
      </c>
      <c r="E10622">
        <f>YEAR(Orders[[#This Row],[Order_Date]])</f>
        <v>2023</v>
      </c>
      <c r="F10622">
        <f>MONTH(Orders[[#This Row],[Order_Date]])</f>
        <v>9</v>
      </c>
      <c r="G10622" s="2" t="s">
        <v>289</v>
      </c>
      <c r="H10622" t="s">
        <v>1033</v>
      </c>
      <c r="I10622" t="s">
        <v>21</v>
      </c>
      <c r="J10622" t="s">
        <v>33</v>
      </c>
      <c r="K10622" t="s">
        <v>16</v>
      </c>
      <c r="L10622" t="s">
        <v>66</v>
      </c>
      <c r="M10622" s="1">
        <v>1592.24</v>
      </c>
      <c r="N10622" s="1">
        <v>129.02000000000001</v>
      </c>
      <c r="O10622">
        <v>0.04</v>
      </c>
    </row>
    <row r="10623" spans="1:15" x14ac:dyDescent="0.3">
      <c r="A10623" t="str">
        <f xml:space="preserve"> _xlfn.XLOOKUP(H10623, 'Customers'!B:B, 'Customers'!A:A)</f>
        <v>CUST_113</v>
      </c>
      <c r="B10623" t="str">
        <f>_xlfn.XLOOKUP(L10623, Products!C:C, Products!A:A)</f>
        <v>PROD_1</v>
      </c>
      <c r="C10623">
        <v>10622</v>
      </c>
      <c r="D10623" s="2" t="s">
        <v>1079</v>
      </c>
      <c r="E10623">
        <f>YEAR(Orders[[#This Row],[Order_Date]])</f>
        <v>2022</v>
      </c>
      <c r="F10623">
        <f>MONTH(Orders[[#This Row],[Order_Date]])</f>
        <v>10</v>
      </c>
      <c r="G10623" s="2" t="s">
        <v>781</v>
      </c>
      <c r="H10623" t="s">
        <v>354</v>
      </c>
      <c r="I10623" t="s">
        <v>21</v>
      </c>
      <c r="J10623" t="s">
        <v>65</v>
      </c>
      <c r="K10623" t="s">
        <v>16</v>
      </c>
      <c r="L10623" t="s">
        <v>17</v>
      </c>
      <c r="M10623" s="1">
        <v>828.68</v>
      </c>
      <c r="N10623" s="1">
        <v>164.36</v>
      </c>
      <c r="O10623">
        <v>0.11</v>
      </c>
    </row>
    <row r="10624" spans="1:15" x14ac:dyDescent="0.3">
      <c r="A10624" t="str">
        <f xml:space="preserve"> _xlfn.XLOOKUP(H10624, 'Customers'!B:B, 'Customers'!A:A)</f>
        <v>CUST_953</v>
      </c>
      <c r="B10624" t="str">
        <f>_xlfn.XLOOKUP(L10624, Products!C:C, Products!A:A)</f>
        <v>PROD_7</v>
      </c>
      <c r="C10624">
        <v>10623</v>
      </c>
      <c r="D10624" s="2" t="s">
        <v>198</v>
      </c>
      <c r="E10624">
        <f>YEAR(Orders[[#This Row],[Order_Date]])</f>
        <v>2022</v>
      </c>
      <c r="F10624">
        <f>MONTH(Orders[[#This Row],[Order_Date]])</f>
        <v>1</v>
      </c>
      <c r="G10624" s="2" t="s">
        <v>795</v>
      </c>
      <c r="H10624" t="s">
        <v>1714</v>
      </c>
      <c r="I10624" t="s">
        <v>14</v>
      </c>
      <c r="J10624" t="s">
        <v>15</v>
      </c>
      <c r="K10624" t="s">
        <v>16</v>
      </c>
      <c r="L10624" t="s">
        <v>66</v>
      </c>
      <c r="M10624" s="1">
        <v>4471.8100000000004</v>
      </c>
      <c r="N10624" s="1">
        <v>580.96</v>
      </c>
      <c r="O10624">
        <v>0.01</v>
      </c>
    </row>
    <row r="10625" spans="1:15" x14ac:dyDescent="0.3">
      <c r="A10625" t="str">
        <f xml:space="preserve"> _xlfn.XLOOKUP(H10625, 'Customers'!B:B, 'Customers'!A:A)</f>
        <v>CUST_766</v>
      </c>
      <c r="B10625" t="str">
        <f>_xlfn.XLOOKUP(L10625, Products!C:C, Products!A:A)</f>
        <v>PROD_1</v>
      </c>
      <c r="C10625">
        <v>10624</v>
      </c>
      <c r="D10625" s="2" t="s">
        <v>484</v>
      </c>
      <c r="E10625">
        <f>YEAR(Orders[[#This Row],[Order_Date]])</f>
        <v>2022</v>
      </c>
      <c r="F10625">
        <f>MONTH(Orders[[#This Row],[Order_Date]])</f>
        <v>12</v>
      </c>
      <c r="G10625" s="2" t="s">
        <v>1018</v>
      </c>
      <c r="H10625" t="s">
        <v>1512</v>
      </c>
      <c r="I10625" t="s">
        <v>32</v>
      </c>
      <c r="J10625" t="s">
        <v>65</v>
      </c>
      <c r="K10625" t="s">
        <v>27</v>
      </c>
      <c r="L10625" t="s">
        <v>17</v>
      </c>
      <c r="M10625" s="1">
        <v>8396.14</v>
      </c>
      <c r="N10625" s="1">
        <v>-789.71</v>
      </c>
      <c r="O10625">
        <v>0.22</v>
      </c>
    </row>
    <row r="10626" spans="1:15" x14ac:dyDescent="0.3">
      <c r="A10626" t="str">
        <f xml:space="preserve"> _xlfn.XLOOKUP(H10626, 'Customers'!B:B, 'Customers'!A:A)</f>
        <v>CUST_465</v>
      </c>
      <c r="B10626" t="str">
        <f>_xlfn.XLOOKUP(L10626, Products!C:C, Products!A:A)</f>
        <v>PROD_1</v>
      </c>
      <c r="C10626">
        <v>10625</v>
      </c>
      <c r="D10626" s="2" t="s">
        <v>882</v>
      </c>
      <c r="E10626">
        <f>YEAR(Orders[[#This Row],[Order_Date]])</f>
        <v>2022</v>
      </c>
      <c r="F10626">
        <f>MONTH(Orders[[#This Row],[Order_Date]])</f>
        <v>3</v>
      </c>
      <c r="G10626" s="2" t="s">
        <v>365</v>
      </c>
      <c r="H10626" t="s">
        <v>1093</v>
      </c>
      <c r="I10626" t="s">
        <v>14</v>
      </c>
      <c r="J10626" t="s">
        <v>65</v>
      </c>
      <c r="K10626" t="s">
        <v>27</v>
      </c>
      <c r="L10626" t="s">
        <v>17</v>
      </c>
      <c r="M10626" s="1">
        <v>1897.42</v>
      </c>
      <c r="N10626" s="1">
        <v>-13.17</v>
      </c>
      <c r="O10626">
        <v>0.06</v>
      </c>
    </row>
    <row r="10627" spans="1:15" x14ac:dyDescent="0.3">
      <c r="A10627" t="str">
        <f xml:space="preserve"> _xlfn.XLOOKUP(H10627, 'Customers'!B:B, 'Customers'!A:A)</f>
        <v>CUST_471</v>
      </c>
      <c r="B10627" t="str">
        <f>_xlfn.XLOOKUP(L10627, Products!C:C, Products!A:A)</f>
        <v>PROD_5</v>
      </c>
      <c r="C10627">
        <v>10626</v>
      </c>
      <c r="D10627" s="2" t="s">
        <v>1241</v>
      </c>
      <c r="E10627">
        <f>YEAR(Orders[[#This Row],[Order_Date]])</f>
        <v>2023</v>
      </c>
      <c r="F10627">
        <f>MONTH(Orders[[#This Row],[Order_Date]])</f>
        <v>12</v>
      </c>
      <c r="G10627" s="2" t="s">
        <v>1716</v>
      </c>
      <c r="H10627" t="s">
        <v>1102</v>
      </c>
      <c r="I10627" t="s">
        <v>14</v>
      </c>
      <c r="J10627" t="s">
        <v>65</v>
      </c>
      <c r="K10627" t="s">
        <v>34</v>
      </c>
      <c r="L10627" t="s">
        <v>39</v>
      </c>
      <c r="M10627" s="1">
        <v>5849.28</v>
      </c>
      <c r="N10627" s="1">
        <v>776.08</v>
      </c>
      <c r="O10627">
        <v>0.02</v>
      </c>
    </row>
    <row r="10628" spans="1:15" x14ac:dyDescent="0.3">
      <c r="A10628" t="str">
        <f xml:space="preserve"> _xlfn.XLOOKUP(H10628, 'Customers'!B:B, 'Customers'!A:A)</f>
        <v>CUST_176</v>
      </c>
      <c r="B10628" t="str">
        <f>_xlfn.XLOOKUP(L10628, Products!C:C, Products!A:A)</f>
        <v>PROD_2</v>
      </c>
      <c r="C10628">
        <v>10627</v>
      </c>
      <c r="D10628" s="2" t="s">
        <v>1416</v>
      </c>
      <c r="E10628">
        <f>YEAR(Orders[[#This Row],[Order_Date]])</f>
        <v>2022</v>
      </c>
      <c r="F10628">
        <f>MONTH(Orders[[#This Row],[Order_Date]])</f>
        <v>3</v>
      </c>
      <c r="G10628" s="2" t="s">
        <v>140</v>
      </c>
      <c r="H10628" t="s">
        <v>515</v>
      </c>
      <c r="I10628" t="s">
        <v>32</v>
      </c>
      <c r="J10628" t="s">
        <v>15</v>
      </c>
      <c r="K10628" t="s">
        <v>16</v>
      </c>
      <c r="L10628" t="s">
        <v>23</v>
      </c>
      <c r="M10628" s="1">
        <v>6076.01</v>
      </c>
      <c r="N10628" s="1">
        <v>448.85</v>
      </c>
      <c r="O10628">
        <v>0.24</v>
      </c>
    </row>
    <row r="10629" spans="1:15" x14ac:dyDescent="0.3">
      <c r="A10629" t="str">
        <f xml:space="preserve"> _xlfn.XLOOKUP(H10629, 'Customers'!B:B, 'Customers'!A:A)</f>
        <v>CUST_152</v>
      </c>
      <c r="B10629" t="str">
        <f>_xlfn.XLOOKUP(L10629, Products!C:C, Products!A:A)</f>
        <v>PROD_7</v>
      </c>
      <c r="C10629">
        <v>10628</v>
      </c>
      <c r="D10629" s="2" t="s">
        <v>40</v>
      </c>
      <c r="E10629">
        <f>YEAR(Orders[[#This Row],[Order_Date]])</f>
        <v>2023</v>
      </c>
      <c r="F10629">
        <f>MONTH(Orders[[#This Row],[Order_Date]])</f>
        <v>3</v>
      </c>
      <c r="G10629" s="2" t="s">
        <v>1002</v>
      </c>
      <c r="H10629" t="s">
        <v>450</v>
      </c>
      <c r="I10629" t="s">
        <v>21</v>
      </c>
      <c r="J10629" t="s">
        <v>65</v>
      </c>
      <c r="K10629" t="s">
        <v>16</v>
      </c>
      <c r="L10629" t="s">
        <v>66</v>
      </c>
      <c r="M10629" s="1">
        <v>5194.17</v>
      </c>
      <c r="N10629" s="1">
        <v>1309.6300000000001</v>
      </c>
      <c r="O10629">
        <v>0.13</v>
      </c>
    </row>
    <row r="10630" spans="1:15" x14ac:dyDescent="0.3">
      <c r="A10630" t="str">
        <f xml:space="preserve"> _xlfn.XLOOKUP(H10630, 'Customers'!B:B, 'Customers'!A:A)</f>
        <v>CUST_385</v>
      </c>
      <c r="B10630" t="str">
        <f>_xlfn.XLOOKUP(L10630, Products!C:C, Products!A:A)</f>
        <v>PROD_3</v>
      </c>
      <c r="C10630">
        <v>10629</v>
      </c>
      <c r="D10630" s="2" t="s">
        <v>1137</v>
      </c>
      <c r="E10630">
        <f>YEAR(Orders[[#This Row],[Order_Date]])</f>
        <v>2023</v>
      </c>
      <c r="F10630">
        <f>MONTH(Orders[[#This Row],[Order_Date]])</f>
        <v>11</v>
      </c>
      <c r="G10630" s="2" t="s">
        <v>613</v>
      </c>
      <c r="H10630" t="s">
        <v>957</v>
      </c>
      <c r="I10630" t="s">
        <v>32</v>
      </c>
      <c r="J10630" t="s">
        <v>15</v>
      </c>
      <c r="K10630" t="s">
        <v>27</v>
      </c>
      <c r="L10630" t="s">
        <v>28</v>
      </c>
      <c r="M10630" s="1">
        <v>3126.44</v>
      </c>
      <c r="N10630" s="1">
        <v>264.14999999999998</v>
      </c>
      <c r="O10630">
        <v>0.2</v>
      </c>
    </row>
    <row r="10631" spans="1:15" x14ac:dyDescent="0.3">
      <c r="A10631" t="str">
        <f xml:space="preserve"> _xlfn.XLOOKUP(H10631, 'Customers'!B:B, 'Customers'!A:A)</f>
        <v>CUST_952</v>
      </c>
      <c r="B10631" t="str">
        <f>_xlfn.XLOOKUP(L10631, Products!C:C, Products!A:A)</f>
        <v>PROD_2</v>
      </c>
      <c r="C10631">
        <v>10630</v>
      </c>
      <c r="D10631" s="2" t="s">
        <v>753</v>
      </c>
      <c r="E10631">
        <f>YEAR(Orders[[#This Row],[Order_Date]])</f>
        <v>2022</v>
      </c>
      <c r="F10631">
        <f>MONTH(Orders[[#This Row],[Order_Date]])</f>
        <v>10</v>
      </c>
      <c r="G10631" s="2" t="s">
        <v>501</v>
      </c>
      <c r="H10631" t="s">
        <v>1713</v>
      </c>
      <c r="I10631" t="s">
        <v>21</v>
      </c>
      <c r="J10631" t="s">
        <v>65</v>
      </c>
      <c r="K10631" t="s">
        <v>16</v>
      </c>
      <c r="L10631" t="s">
        <v>23</v>
      </c>
      <c r="M10631" s="1">
        <v>4007.86</v>
      </c>
      <c r="N10631" s="1">
        <v>-136.88999999999999</v>
      </c>
      <c r="O10631">
        <v>0.03</v>
      </c>
    </row>
    <row r="10632" spans="1:15" x14ac:dyDescent="0.3">
      <c r="A10632" t="str">
        <f xml:space="preserve"> _xlfn.XLOOKUP(H10632, 'Customers'!B:B, 'Customers'!A:A)</f>
        <v>CUST_385</v>
      </c>
      <c r="B10632" t="str">
        <f>_xlfn.XLOOKUP(L10632, Products!C:C, Products!A:A)</f>
        <v>PROD_7</v>
      </c>
      <c r="C10632">
        <v>10631</v>
      </c>
      <c r="D10632" s="2" t="s">
        <v>521</v>
      </c>
      <c r="E10632">
        <f>YEAR(Orders[[#This Row],[Order_Date]])</f>
        <v>2022</v>
      </c>
      <c r="F10632">
        <f>MONTH(Orders[[#This Row],[Order_Date]])</f>
        <v>7</v>
      </c>
      <c r="G10632" s="2" t="s">
        <v>751</v>
      </c>
      <c r="H10632" t="s">
        <v>957</v>
      </c>
      <c r="I10632" t="s">
        <v>14</v>
      </c>
      <c r="J10632" t="s">
        <v>22</v>
      </c>
      <c r="K10632" t="s">
        <v>16</v>
      </c>
      <c r="L10632" t="s">
        <v>66</v>
      </c>
      <c r="M10632" s="1">
        <v>6370.01</v>
      </c>
      <c r="N10632" s="1">
        <v>9.06</v>
      </c>
      <c r="O10632">
        <v>0.11</v>
      </c>
    </row>
    <row r="10633" spans="1:15" x14ac:dyDescent="0.3">
      <c r="A10633" t="str">
        <f xml:space="preserve"> _xlfn.XLOOKUP(H10633, 'Customers'!B:B, 'Customers'!A:A)</f>
        <v>CUST_215</v>
      </c>
      <c r="B10633" t="str">
        <f>_xlfn.XLOOKUP(L10633, Products!C:C, Products!A:A)</f>
        <v>PROD_4</v>
      </c>
      <c r="C10633">
        <v>10632</v>
      </c>
      <c r="D10633" s="2" t="s">
        <v>163</v>
      </c>
      <c r="E10633">
        <f>YEAR(Orders[[#This Row],[Order_Date]])</f>
        <v>2023</v>
      </c>
      <c r="F10633">
        <f>MONTH(Orders[[#This Row],[Order_Date]])</f>
        <v>4</v>
      </c>
      <c r="G10633" s="2" t="s">
        <v>741</v>
      </c>
      <c r="H10633" t="s">
        <v>607</v>
      </c>
      <c r="I10633" t="s">
        <v>21</v>
      </c>
      <c r="J10633" t="s">
        <v>65</v>
      </c>
      <c r="K10633" t="s">
        <v>34</v>
      </c>
      <c r="L10633" t="s">
        <v>35</v>
      </c>
      <c r="M10633" s="1">
        <v>8476.92</v>
      </c>
      <c r="N10633" s="1">
        <v>917.85</v>
      </c>
      <c r="O10633">
        <v>0.3</v>
      </c>
    </row>
    <row r="10634" spans="1:15" x14ac:dyDescent="0.3">
      <c r="A10634" t="str">
        <f xml:space="preserve"> _xlfn.XLOOKUP(H10634, 'Customers'!B:B, 'Customers'!A:A)</f>
        <v>CUST_106</v>
      </c>
      <c r="B10634" t="str">
        <f>_xlfn.XLOOKUP(L10634, Products!C:C, Products!A:A)</f>
        <v>PROD_6</v>
      </c>
      <c r="C10634">
        <v>10633</v>
      </c>
      <c r="D10634" s="2" t="s">
        <v>1416</v>
      </c>
      <c r="E10634">
        <f>YEAR(Orders[[#This Row],[Order_Date]])</f>
        <v>2022</v>
      </c>
      <c r="F10634">
        <f>MONTH(Orders[[#This Row],[Order_Date]])</f>
        <v>3</v>
      </c>
      <c r="G10634" s="2" t="s">
        <v>140</v>
      </c>
      <c r="H10634" t="s">
        <v>331</v>
      </c>
      <c r="I10634" t="s">
        <v>32</v>
      </c>
      <c r="J10634" t="s">
        <v>33</v>
      </c>
      <c r="K10634" t="s">
        <v>34</v>
      </c>
      <c r="L10634" t="s">
        <v>52</v>
      </c>
      <c r="M10634" s="1">
        <v>4099.8900000000003</v>
      </c>
      <c r="N10634" s="1">
        <v>1146.4000000000001</v>
      </c>
      <c r="O10634">
        <v>0.22</v>
      </c>
    </row>
    <row r="10635" spans="1:15" x14ac:dyDescent="0.3">
      <c r="A10635" t="str">
        <f xml:space="preserve"> _xlfn.XLOOKUP(H10635, 'Customers'!B:B, 'Customers'!A:A)</f>
        <v>CUST_576</v>
      </c>
      <c r="B10635" t="str">
        <f>_xlfn.XLOOKUP(L10635, Products!C:C, Products!A:A)</f>
        <v>PROD_7</v>
      </c>
      <c r="C10635">
        <v>10634</v>
      </c>
      <c r="D10635" s="2" t="s">
        <v>91</v>
      </c>
      <c r="E10635">
        <f>YEAR(Orders[[#This Row],[Order_Date]])</f>
        <v>2023</v>
      </c>
      <c r="F10635">
        <f>MONTH(Orders[[#This Row],[Order_Date]])</f>
        <v>9</v>
      </c>
      <c r="G10635" s="2" t="s">
        <v>590</v>
      </c>
      <c r="H10635" t="s">
        <v>1277</v>
      </c>
      <c r="I10635" t="s">
        <v>32</v>
      </c>
      <c r="J10635" t="s">
        <v>22</v>
      </c>
      <c r="K10635" t="s">
        <v>16</v>
      </c>
      <c r="L10635" t="s">
        <v>66</v>
      </c>
      <c r="M10635" s="1">
        <v>4039.78</v>
      </c>
      <c r="N10635" s="1">
        <v>1095.74</v>
      </c>
      <c r="O10635">
        <v>0.01</v>
      </c>
    </row>
    <row r="10636" spans="1:15" x14ac:dyDescent="0.3">
      <c r="A10636" t="str">
        <f xml:space="preserve"> _xlfn.XLOOKUP(H10636, 'Customers'!B:B, 'Customers'!A:A)</f>
        <v>CUST_571</v>
      </c>
      <c r="B10636" t="str">
        <f>_xlfn.XLOOKUP(L10636, Products!C:C, Products!A:A)</f>
        <v>PROD_1</v>
      </c>
      <c r="C10636">
        <v>10635</v>
      </c>
      <c r="D10636" s="2" t="s">
        <v>169</v>
      </c>
      <c r="E10636">
        <f>YEAR(Orders[[#This Row],[Order_Date]])</f>
        <v>2022</v>
      </c>
      <c r="F10636">
        <f>MONTH(Orders[[#This Row],[Order_Date]])</f>
        <v>10</v>
      </c>
      <c r="G10636" s="2" t="s">
        <v>1198</v>
      </c>
      <c r="H10636" t="s">
        <v>1266</v>
      </c>
      <c r="I10636" t="s">
        <v>32</v>
      </c>
      <c r="J10636" t="s">
        <v>22</v>
      </c>
      <c r="K10636" t="s">
        <v>27</v>
      </c>
      <c r="L10636" t="s">
        <v>17</v>
      </c>
      <c r="M10636" s="1">
        <v>9607.51</v>
      </c>
      <c r="N10636" s="1">
        <v>-414.15</v>
      </c>
      <c r="O10636">
        <v>0.28000000000000003</v>
      </c>
    </row>
    <row r="10637" spans="1:15" x14ac:dyDescent="0.3">
      <c r="A10637" t="str">
        <f xml:space="preserve"> _xlfn.XLOOKUP(H10637, 'Customers'!B:B, 'Customers'!A:A)</f>
        <v>CUST_514</v>
      </c>
      <c r="B10637" t="str">
        <f>_xlfn.XLOOKUP(L10637, Products!C:C, Products!A:A)</f>
        <v>PROD_7</v>
      </c>
      <c r="C10637">
        <v>10636</v>
      </c>
      <c r="D10637" s="2" t="s">
        <v>313</v>
      </c>
      <c r="E10637">
        <f>YEAR(Orders[[#This Row],[Order_Date]])</f>
        <v>2023</v>
      </c>
      <c r="F10637">
        <f>MONTH(Orders[[#This Row],[Order_Date]])</f>
        <v>7</v>
      </c>
      <c r="G10637" s="2" t="s">
        <v>314</v>
      </c>
      <c r="H10637" t="s">
        <v>1185</v>
      </c>
      <c r="I10637" t="s">
        <v>21</v>
      </c>
      <c r="J10637" t="s">
        <v>65</v>
      </c>
      <c r="K10637" t="s">
        <v>16</v>
      </c>
      <c r="L10637" t="s">
        <v>66</v>
      </c>
      <c r="M10637" s="1">
        <v>4605.47</v>
      </c>
      <c r="N10637" s="1">
        <v>1054.3900000000001</v>
      </c>
      <c r="O10637">
        <v>0.2</v>
      </c>
    </row>
    <row r="10638" spans="1:15" x14ac:dyDescent="0.3">
      <c r="A10638" t="str">
        <f xml:space="preserve"> _xlfn.XLOOKUP(H10638, 'Customers'!B:B, 'Customers'!A:A)</f>
        <v>CUST_232</v>
      </c>
      <c r="B10638" t="str">
        <f>_xlfn.XLOOKUP(L10638, Products!C:C, Products!A:A)</f>
        <v>PROD_7</v>
      </c>
      <c r="C10638">
        <v>10637</v>
      </c>
      <c r="D10638" s="2" t="s">
        <v>726</v>
      </c>
      <c r="E10638">
        <f>YEAR(Orders[[#This Row],[Order_Date]])</f>
        <v>2023</v>
      </c>
      <c r="F10638">
        <f>MONTH(Orders[[#This Row],[Order_Date]])</f>
        <v>5</v>
      </c>
      <c r="G10638" s="2" t="s">
        <v>661</v>
      </c>
      <c r="H10638" t="s">
        <v>647</v>
      </c>
      <c r="I10638" t="s">
        <v>14</v>
      </c>
      <c r="J10638" t="s">
        <v>22</v>
      </c>
      <c r="K10638" t="s">
        <v>16</v>
      </c>
      <c r="L10638" t="s">
        <v>66</v>
      </c>
      <c r="M10638" s="1">
        <v>8093.01</v>
      </c>
      <c r="N10638" s="1">
        <v>629.54</v>
      </c>
      <c r="O10638">
        <v>0.23</v>
      </c>
    </row>
    <row r="10639" spans="1:15" x14ac:dyDescent="0.3">
      <c r="A10639" t="str">
        <f xml:space="preserve"> _xlfn.XLOOKUP(H10639, 'Customers'!B:B, 'Customers'!A:A)</f>
        <v>CUST_425</v>
      </c>
      <c r="B10639" t="str">
        <f>_xlfn.XLOOKUP(L10639, Products!C:C, Products!A:A)</f>
        <v>PROD_7</v>
      </c>
      <c r="C10639">
        <v>10638</v>
      </c>
      <c r="D10639" s="2" t="s">
        <v>827</v>
      </c>
      <c r="E10639">
        <f>YEAR(Orders[[#This Row],[Order_Date]])</f>
        <v>2023</v>
      </c>
      <c r="F10639">
        <f>MONTH(Orders[[#This Row],[Order_Date]])</f>
        <v>4</v>
      </c>
      <c r="G10639" s="2" t="s">
        <v>807</v>
      </c>
      <c r="H10639" t="s">
        <v>1031</v>
      </c>
      <c r="I10639" t="s">
        <v>14</v>
      </c>
      <c r="J10639" t="s">
        <v>22</v>
      </c>
      <c r="K10639" t="s">
        <v>16</v>
      </c>
      <c r="L10639" t="s">
        <v>66</v>
      </c>
      <c r="M10639" s="1">
        <v>6413.23</v>
      </c>
      <c r="N10639" s="1">
        <v>-588.37</v>
      </c>
      <c r="O10639">
        <v>0.05</v>
      </c>
    </row>
    <row r="10640" spans="1:15" x14ac:dyDescent="0.3">
      <c r="A10640" t="str">
        <f xml:space="preserve"> _xlfn.XLOOKUP(H10640, 'Customers'!B:B, 'Customers'!A:A)</f>
        <v>CUST_875</v>
      </c>
      <c r="B10640" t="str">
        <f>_xlfn.XLOOKUP(L10640, Products!C:C, Products!A:A)</f>
        <v>PROD_6</v>
      </c>
      <c r="C10640">
        <v>10639</v>
      </c>
      <c r="D10640" s="2" t="s">
        <v>866</v>
      </c>
      <c r="E10640">
        <f>YEAR(Orders[[#This Row],[Order_Date]])</f>
        <v>2023</v>
      </c>
      <c r="F10640">
        <f>MONTH(Orders[[#This Row],[Order_Date]])</f>
        <v>4</v>
      </c>
      <c r="G10640" s="2" t="s">
        <v>29</v>
      </c>
      <c r="H10640" t="s">
        <v>1630</v>
      </c>
      <c r="I10640" t="s">
        <v>32</v>
      </c>
      <c r="J10640" t="s">
        <v>22</v>
      </c>
      <c r="K10640" t="s">
        <v>34</v>
      </c>
      <c r="L10640" t="s">
        <v>52</v>
      </c>
      <c r="M10640" s="1">
        <v>9044.01</v>
      </c>
      <c r="N10640" s="1">
        <v>27.51</v>
      </c>
      <c r="O10640">
        <v>0.11</v>
      </c>
    </row>
    <row r="10641" spans="1:15" x14ac:dyDescent="0.3">
      <c r="A10641" t="str">
        <f xml:space="preserve"> _xlfn.XLOOKUP(H10641, 'Customers'!B:B, 'Customers'!A:A)</f>
        <v>CUST_343</v>
      </c>
      <c r="B10641" t="str">
        <f>_xlfn.XLOOKUP(L10641, Products!C:C, Products!A:A)</f>
        <v>PROD_4</v>
      </c>
      <c r="C10641">
        <v>10640</v>
      </c>
      <c r="D10641" s="2" t="s">
        <v>773</v>
      </c>
      <c r="E10641">
        <f>YEAR(Orders[[#This Row],[Order_Date]])</f>
        <v>2022</v>
      </c>
      <c r="F10641">
        <f>MONTH(Orders[[#This Row],[Order_Date]])</f>
        <v>5</v>
      </c>
      <c r="G10641" s="2" t="s">
        <v>1409</v>
      </c>
      <c r="H10641" t="s">
        <v>876</v>
      </c>
      <c r="I10641" t="s">
        <v>14</v>
      </c>
      <c r="J10641" t="s">
        <v>22</v>
      </c>
      <c r="K10641" t="s">
        <v>34</v>
      </c>
      <c r="L10641" t="s">
        <v>35</v>
      </c>
      <c r="M10641" s="1">
        <v>4583.57</v>
      </c>
      <c r="N10641" s="1">
        <v>-435.69</v>
      </c>
      <c r="O10641">
        <v>0.14000000000000001</v>
      </c>
    </row>
    <row r="10642" spans="1:15" x14ac:dyDescent="0.3">
      <c r="A10642" t="str">
        <f xml:space="preserve"> _xlfn.XLOOKUP(H10642, 'Customers'!B:B, 'Customers'!A:A)</f>
        <v>CUST_480</v>
      </c>
      <c r="B10642" t="str">
        <f>_xlfn.XLOOKUP(L10642, Products!C:C, Products!A:A)</f>
        <v>PROD_1</v>
      </c>
      <c r="C10642">
        <v>10641</v>
      </c>
      <c r="D10642" s="2" t="s">
        <v>290</v>
      </c>
      <c r="E10642">
        <f>YEAR(Orders[[#This Row],[Order_Date]])</f>
        <v>2023</v>
      </c>
      <c r="F10642">
        <f>MONTH(Orders[[#This Row],[Order_Date]])</f>
        <v>9</v>
      </c>
      <c r="G10642" s="2" t="s">
        <v>92</v>
      </c>
      <c r="H10642" t="s">
        <v>1121</v>
      </c>
      <c r="I10642" t="s">
        <v>32</v>
      </c>
      <c r="J10642" t="s">
        <v>65</v>
      </c>
      <c r="K10642" t="s">
        <v>16</v>
      </c>
      <c r="L10642" t="s">
        <v>17</v>
      </c>
      <c r="M10642" s="1">
        <v>4464.05</v>
      </c>
      <c r="N10642" s="1">
        <v>952</v>
      </c>
      <c r="O10642">
        <v>0.25</v>
      </c>
    </row>
    <row r="10643" spans="1:15" x14ac:dyDescent="0.3">
      <c r="A10643" t="str">
        <f xml:space="preserve"> _xlfn.XLOOKUP(H10643, 'Customers'!B:B, 'Customers'!A:A)</f>
        <v>CUST_910</v>
      </c>
      <c r="B10643" t="str">
        <f>_xlfn.XLOOKUP(L10643, Products!C:C, Products!A:A)</f>
        <v>PROD_1</v>
      </c>
      <c r="C10643">
        <v>10642</v>
      </c>
      <c r="D10643" s="2" t="s">
        <v>1704</v>
      </c>
      <c r="E10643">
        <f>YEAR(Orders[[#This Row],[Order_Date]])</f>
        <v>2023</v>
      </c>
      <c r="F10643">
        <f>MONTH(Orders[[#This Row],[Order_Date]])</f>
        <v>4</v>
      </c>
      <c r="G10643" s="2" t="s">
        <v>29</v>
      </c>
      <c r="H10643" t="s">
        <v>1669</v>
      </c>
      <c r="I10643" t="s">
        <v>32</v>
      </c>
      <c r="J10643" t="s">
        <v>33</v>
      </c>
      <c r="K10643" t="s">
        <v>16</v>
      </c>
      <c r="L10643" t="s">
        <v>17</v>
      </c>
      <c r="M10643" s="1">
        <v>3885.58</v>
      </c>
      <c r="N10643" s="1">
        <v>-76.39</v>
      </c>
      <c r="O10643">
        <v>0.14000000000000001</v>
      </c>
    </row>
    <row r="10644" spans="1:15" x14ac:dyDescent="0.3">
      <c r="A10644" t="str">
        <f xml:space="preserve"> _xlfn.XLOOKUP(H10644, 'Customers'!B:B, 'Customers'!A:A)</f>
        <v>CUST_30</v>
      </c>
      <c r="B10644" t="str">
        <f>_xlfn.XLOOKUP(L10644, Products!C:C, Products!A:A)</f>
        <v>PROD_7</v>
      </c>
      <c r="C10644">
        <v>10643</v>
      </c>
      <c r="D10644" s="2" t="s">
        <v>950</v>
      </c>
      <c r="E10644">
        <f>YEAR(Orders[[#This Row],[Order_Date]])</f>
        <v>2022</v>
      </c>
      <c r="F10644">
        <f>MONTH(Orders[[#This Row],[Order_Date]])</f>
        <v>1</v>
      </c>
      <c r="G10644" s="2" t="s">
        <v>351</v>
      </c>
      <c r="H10644" t="s">
        <v>117</v>
      </c>
      <c r="I10644" t="s">
        <v>32</v>
      </c>
      <c r="J10644" t="s">
        <v>33</v>
      </c>
      <c r="K10644" t="s">
        <v>16</v>
      </c>
      <c r="L10644" t="s">
        <v>66</v>
      </c>
      <c r="M10644" s="1">
        <v>4768.34</v>
      </c>
      <c r="N10644" s="1">
        <v>298.02</v>
      </c>
      <c r="O10644">
        <v>0.27</v>
      </c>
    </row>
    <row r="10645" spans="1:15" x14ac:dyDescent="0.3">
      <c r="A10645" t="str">
        <f xml:space="preserve"> _xlfn.XLOOKUP(H10645, 'Customers'!B:B, 'Customers'!A:A)</f>
        <v>CUST_319</v>
      </c>
      <c r="B10645" t="str">
        <f>_xlfn.XLOOKUP(L10645, Products!C:C, Products!A:A)</f>
        <v>PROD_6</v>
      </c>
      <c r="C10645">
        <v>10644</v>
      </c>
      <c r="D10645" s="2" t="s">
        <v>246</v>
      </c>
      <c r="E10645">
        <f>YEAR(Orders[[#This Row],[Order_Date]])</f>
        <v>2022</v>
      </c>
      <c r="F10645">
        <f>MONTH(Orders[[#This Row],[Order_Date]])</f>
        <v>6</v>
      </c>
      <c r="G10645" s="2" t="s">
        <v>1642</v>
      </c>
      <c r="H10645" t="s">
        <v>832</v>
      </c>
      <c r="I10645" t="s">
        <v>21</v>
      </c>
      <c r="J10645" t="s">
        <v>15</v>
      </c>
      <c r="K10645" t="s">
        <v>34</v>
      </c>
      <c r="L10645" t="s">
        <v>52</v>
      </c>
      <c r="M10645" s="1">
        <v>9136.83</v>
      </c>
      <c r="N10645" s="1">
        <v>2640.82</v>
      </c>
      <c r="O10645">
        <v>0.19</v>
      </c>
    </row>
    <row r="10646" spans="1:15" x14ac:dyDescent="0.3">
      <c r="A10646" t="str">
        <f xml:space="preserve"> _xlfn.XLOOKUP(H10646, 'Customers'!B:B, 'Customers'!A:A)</f>
        <v>CUST_963</v>
      </c>
      <c r="B10646" t="str">
        <f>_xlfn.XLOOKUP(L10646, Products!C:C, Products!A:A)</f>
        <v>PROD_5</v>
      </c>
      <c r="C10646">
        <v>10645</v>
      </c>
      <c r="D10646" s="2" t="s">
        <v>340</v>
      </c>
      <c r="E10646">
        <f>YEAR(Orders[[#This Row],[Order_Date]])</f>
        <v>2022</v>
      </c>
      <c r="F10646">
        <f>MONTH(Orders[[#This Row],[Order_Date]])</f>
        <v>4</v>
      </c>
      <c r="G10646" s="2" t="s">
        <v>960</v>
      </c>
      <c r="H10646" t="s">
        <v>1725</v>
      </c>
      <c r="I10646" t="s">
        <v>21</v>
      </c>
      <c r="J10646" t="s">
        <v>65</v>
      </c>
      <c r="K10646" t="s">
        <v>34</v>
      </c>
      <c r="L10646" t="s">
        <v>39</v>
      </c>
      <c r="M10646" s="1">
        <v>5104.05</v>
      </c>
      <c r="N10646" s="1">
        <v>-203.75</v>
      </c>
      <c r="O10646">
        <v>0.2</v>
      </c>
    </row>
    <row r="10647" spans="1:15" x14ac:dyDescent="0.3">
      <c r="A10647" t="str">
        <f xml:space="preserve"> _xlfn.XLOOKUP(H10647, 'Customers'!B:B, 'Customers'!A:A)</f>
        <v>CUST_200</v>
      </c>
      <c r="B10647" t="str">
        <f>_xlfn.XLOOKUP(L10647, Products!C:C, Products!A:A)</f>
        <v>PROD_6</v>
      </c>
      <c r="C10647">
        <v>10646</v>
      </c>
      <c r="D10647" s="2" t="s">
        <v>152</v>
      </c>
      <c r="E10647">
        <f>YEAR(Orders[[#This Row],[Order_Date]])</f>
        <v>2022</v>
      </c>
      <c r="F10647">
        <f>MONTH(Orders[[#This Row],[Order_Date]])</f>
        <v>6</v>
      </c>
      <c r="G10647" s="2" t="s">
        <v>691</v>
      </c>
      <c r="H10647" t="s">
        <v>572</v>
      </c>
      <c r="I10647" t="s">
        <v>14</v>
      </c>
      <c r="J10647" t="s">
        <v>65</v>
      </c>
      <c r="K10647" t="s">
        <v>34</v>
      </c>
      <c r="L10647" t="s">
        <v>52</v>
      </c>
      <c r="M10647" s="1">
        <v>2503.3000000000002</v>
      </c>
      <c r="N10647" s="1">
        <v>275.68</v>
      </c>
      <c r="O10647">
        <v>0.03</v>
      </c>
    </row>
    <row r="10648" spans="1:15" x14ac:dyDescent="0.3">
      <c r="A10648" t="str">
        <f xml:space="preserve"> _xlfn.XLOOKUP(H10648, 'Customers'!B:B, 'Customers'!A:A)</f>
        <v>CUST_222</v>
      </c>
      <c r="B10648" t="str">
        <f>_xlfn.XLOOKUP(L10648, Products!C:C, Products!A:A)</f>
        <v>PROD_1</v>
      </c>
      <c r="C10648">
        <v>10647</v>
      </c>
      <c r="D10648" s="2" t="s">
        <v>1204</v>
      </c>
      <c r="E10648">
        <f>YEAR(Orders[[#This Row],[Order_Date]])</f>
        <v>2022</v>
      </c>
      <c r="F10648">
        <f>MONTH(Orders[[#This Row],[Order_Date]])</f>
        <v>11</v>
      </c>
      <c r="G10648" s="2" t="s">
        <v>383</v>
      </c>
      <c r="H10648" t="s">
        <v>622</v>
      </c>
      <c r="I10648" t="s">
        <v>14</v>
      </c>
      <c r="J10648" t="s">
        <v>33</v>
      </c>
      <c r="K10648" t="s">
        <v>27</v>
      </c>
      <c r="L10648" t="s">
        <v>17</v>
      </c>
      <c r="M10648" s="1">
        <v>7479.72</v>
      </c>
      <c r="N10648" s="1">
        <v>1572.54</v>
      </c>
      <c r="O10648">
        <v>0.03</v>
      </c>
    </row>
    <row r="10649" spans="1:15" x14ac:dyDescent="0.3">
      <c r="A10649" t="str">
        <f xml:space="preserve"> _xlfn.XLOOKUP(H10649, 'Customers'!B:B, 'Customers'!A:A)</f>
        <v>CUST_801</v>
      </c>
      <c r="B10649" t="str">
        <f>_xlfn.XLOOKUP(L10649, Products!C:C, Products!A:A)</f>
        <v>PROD_5</v>
      </c>
      <c r="C10649">
        <v>10648</v>
      </c>
      <c r="D10649" s="2" t="s">
        <v>122</v>
      </c>
      <c r="E10649">
        <f>YEAR(Orders[[#This Row],[Order_Date]])</f>
        <v>2023</v>
      </c>
      <c r="F10649">
        <f>MONTH(Orders[[#This Row],[Order_Date]])</f>
        <v>8</v>
      </c>
      <c r="G10649" s="2" t="s">
        <v>353</v>
      </c>
      <c r="H10649" t="s">
        <v>1550</v>
      </c>
      <c r="I10649" t="s">
        <v>21</v>
      </c>
      <c r="J10649" t="s">
        <v>22</v>
      </c>
      <c r="K10649" t="s">
        <v>34</v>
      </c>
      <c r="L10649" t="s">
        <v>39</v>
      </c>
      <c r="M10649" s="1">
        <v>3359.42</v>
      </c>
      <c r="N10649" s="1">
        <v>213.33</v>
      </c>
      <c r="O10649">
        <v>0.27</v>
      </c>
    </row>
    <row r="10650" spans="1:15" x14ac:dyDescent="0.3">
      <c r="A10650" t="str">
        <f xml:space="preserve"> _xlfn.XLOOKUP(H10650, 'Customers'!B:B, 'Customers'!A:A)</f>
        <v>CUST_288</v>
      </c>
      <c r="B10650" t="str">
        <f>_xlfn.XLOOKUP(L10650, Products!C:C, Products!A:A)</f>
        <v>PROD_5</v>
      </c>
      <c r="C10650">
        <v>10649</v>
      </c>
      <c r="D10650" s="2" t="s">
        <v>738</v>
      </c>
      <c r="E10650">
        <f>YEAR(Orders[[#This Row],[Order_Date]])</f>
        <v>2022</v>
      </c>
      <c r="F10650">
        <f>MONTH(Orders[[#This Row],[Order_Date]])</f>
        <v>10</v>
      </c>
      <c r="G10650" s="2" t="s">
        <v>1079</v>
      </c>
      <c r="H10650" t="s">
        <v>767</v>
      </c>
      <c r="I10650" t="s">
        <v>14</v>
      </c>
      <c r="J10650" t="s">
        <v>15</v>
      </c>
      <c r="K10650" t="s">
        <v>34</v>
      </c>
      <c r="L10650" t="s">
        <v>39</v>
      </c>
      <c r="M10650" s="1">
        <v>7470.52</v>
      </c>
      <c r="N10650" s="1">
        <v>-187.62</v>
      </c>
      <c r="O10650">
        <v>0.02</v>
      </c>
    </row>
    <row r="10651" spans="1:15" x14ac:dyDescent="0.3">
      <c r="A10651" t="str">
        <f xml:space="preserve"> _xlfn.XLOOKUP(H10651, 'Customers'!B:B, 'Customers'!A:A)</f>
        <v>CUST_764</v>
      </c>
      <c r="B10651" t="str">
        <f>_xlfn.XLOOKUP(L10651, Products!C:C, Products!A:A)</f>
        <v>PROD_4</v>
      </c>
      <c r="C10651">
        <v>10650</v>
      </c>
      <c r="D10651" s="2" t="s">
        <v>1112</v>
      </c>
      <c r="E10651">
        <f>YEAR(Orders[[#This Row],[Order_Date]])</f>
        <v>2023</v>
      </c>
      <c r="F10651">
        <f>MONTH(Orders[[#This Row],[Order_Date]])</f>
        <v>12</v>
      </c>
      <c r="G10651" s="2" t="s">
        <v>809</v>
      </c>
      <c r="H10651" t="s">
        <v>1510</v>
      </c>
      <c r="I10651" t="s">
        <v>21</v>
      </c>
      <c r="J10651" t="s">
        <v>33</v>
      </c>
      <c r="K10651" t="s">
        <v>34</v>
      </c>
      <c r="L10651" t="s">
        <v>35</v>
      </c>
      <c r="M10651" s="1">
        <v>8742.7900000000009</v>
      </c>
      <c r="N10651" s="1">
        <v>1548.97</v>
      </c>
      <c r="O10651">
        <v>0.19</v>
      </c>
    </row>
    <row r="10652" spans="1:15" x14ac:dyDescent="0.3">
      <c r="A10652" t="str">
        <f xml:space="preserve"> _xlfn.XLOOKUP(H10652, 'Customers'!B:B, 'Customers'!A:A)</f>
        <v>CUST_371</v>
      </c>
      <c r="B10652" t="str">
        <f>_xlfn.XLOOKUP(L10652, Products!C:C, Products!A:A)</f>
        <v>PROD_4</v>
      </c>
      <c r="C10652">
        <v>10651</v>
      </c>
      <c r="D10652" s="2" t="s">
        <v>1411</v>
      </c>
      <c r="E10652">
        <f>YEAR(Orders[[#This Row],[Order_Date]])</f>
        <v>2023</v>
      </c>
      <c r="F10652">
        <f>MONTH(Orders[[#This Row],[Order_Date]])</f>
        <v>12</v>
      </c>
      <c r="G10652" s="2" t="s">
        <v>257</v>
      </c>
      <c r="H10652" t="s">
        <v>924</v>
      </c>
      <c r="I10652" t="s">
        <v>14</v>
      </c>
      <c r="J10652" t="s">
        <v>65</v>
      </c>
      <c r="K10652" t="s">
        <v>34</v>
      </c>
      <c r="L10652" t="s">
        <v>35</v>
      </c>
      <c r="M10652" s="1">
        <v>5308.57</v>
      </c>
      <c r="N10652" s="1">
        <v>730.02</v>
      </c>
      <c r="O10652">
        <v>0.17</v>
      </c>
    </row>
    <row r="10653" spans="1:15" x14ac:dyDescent="0.3">
      <c r="A10653" t="str">
        <f xml:space="preserve"> _xlfn.XLOOKUP(H10653, 'Customers'!B:B, 'Customers'!A:A)</f>
        <v>CUST_422</v>
      </c>
      <c r="B10653" t="str">
        <f>_xlfn.XLOOKUP(L10653, Products!C:C, Products!A:A)</f>
        <v>PROD_2</v>
      </c>
      <c r="C10653">
        <v>10652</v>
      </c>
      <c r="D10653" s="2" t="s">
        <v>571</v>
      </c>
      <c r="E10653">
        <f>YEAR(Orders[[#This Row],[Order_Date]])</f>
        <v>2023</v>
      </c>
      <c r="F10653">
        <f>MONTH(Orders[[#This Row],[Order_Date]])</f>
        <v>6</v>
      </c>
      <c r="G10653" s="2" t="s">
        <v>1453</v>
      </c>
      <c r="H10653" t="s">
        <v>1023</v>
      </c>
      <c r="I10653" t="s">
        <v>14</v>
      </c>
      <c r="J10653" t="s">
        <v>33</v>
      </c>
      <c r="K10653" t="s">
        <v>16</v>
      </c>
      <c r="L10653" t="s">
        <v>23</v>
      </c>
      <c r="M10653" s="1">
        <v>2335.5100000000002</v>
      </c>
      <c r="N10653" s="1">
        <v>642.48</v>
      </c>
      <c r="O10653">
        <v>0.05</v>
      </c>
    </row>
    <row r="10654" spans="1:15" x14ac:dyDescent="0.3">
      <c r="A10654" t="str">
        <f xml:space="preserve"> _xlfn.XLOOKUP(H10654, 'Customers'!B:B, 'Customers'!A:A)</f>
        <v>CUST_998</v>
      </c>
      <c r="B10654" t="str">
        <f>_xlfn.XLOOKUP(L10654, Products!C:C, Products!A:A)</f>
        <v>PROD_1</v>
      </c>
      <c r="C10654">
        <v>10653</v>
      </c>
      <c r="D10654" s="2" t="s">
        <v>937</v>
      </c>
      <c r="E10654">
        <f>YEAR(Orders[[#This Row],[Order_Date]])</f>
        <v>2023</v>
      </c>
      <c r="F10654">
        <f>MONTH(Orders[[#This Row],[Order_Date]])</f>
        <v>4</v>
      </c>
      <c r="G10654" s="2" t="s">
        <v>741</v>
      </c>
      <c r="H10654" t="s">
        <v>1762</v>
      </c>
      <c r="I10654" t="s">
        <v>21</v>
      </c>
      <c r="J10654" t="s">
        <v>22</v>
      </c>
      <c r="K10654" t="s">
        <v>27</v>
      </c>
      <c r="L10654" t="s">
        <v>17</v>
      </c>
      <c r="M10654" s="1">
        <v>5544.4</v>
      </c>
      <c r="N10654" s="1">
        <v>-324.91000000000003</v>
      </c>
      <c r="O10654">
        <v>0.1</v>
      </c>
    </row>
    <row r="10655" spans="1:15" x14ac:dyDescent="0.3">
      <c r="A10655" t="str">
        <f xml:space="preserve"> _xlfn.XLOOKUP(H10655, 'Customers'!B:B, 'Customers'!A:A)</f>
        <v>CUST_877</v>
      </c>
      <c r="B10655" t="str">
        <f>_xlfn.XLOOKUP(L10655, Products!C:C, Products!A:A)</f>
        <v>PROD_7</v>
      </c>
      <c r="C10655">
        <v>10654</v>
      </c>
      <c r="D10655" s="2" t="s">
        <v>781</v>
      </c>
      <c r="E10655">
        <f>YEAR(Orders[[#This Row],[Order_Date]])</f>
        <v>2022</v>
      </c>
      <c r="F10655">
        <f>MONTH(Orders[[#This Row],[Order_Date]])</f>
        <v>10</v>
      </c>
      <c r="G10655" s="2" t="s">
        <v>502</v>
      </c>
      <c r="H10655" t="s">
        <v>1632</v>
      </c>
      <c r="I10655" t="s">
        <v>32</v>
      </c>
      <c r="J10655" t="s">
        <v>33</v>
      </c>
      <c r="K10655" t="s">
        <v>16</v>
      </c>
      <c r="L10655" t="s">
        <v>66</v>
      </c>
      <c r="M10655" s="1">
        <v>6089.34</v>
      </c>
      <c r="N10655" s="1">
        <v>1651.08</v>
      </c>
      <c r="O10655">
        <v>0.06</v>
      </c>
    </row>
    <row r="10656" spans="1:15" x14ac:dyDescent="0.3">
      <c r="A10656" t="str">
        <f xml:space="preserve"> _xlfn.XLOOKUP(H10656, 'Customers'!B:B, 'Customers'!A:A)</f>
        <v>CUST_321</v>
      </c>
      <c r="B10656" t="str">
        <f>_xlfn.XLOOKUP(L10656, Products!C:C, Products!A:A)</f>
        <v>PROD_4</v>
      </c>
      <c r="C10656">
        <v>10655</v>
      </c>
      <c r="D10656" s="2" t="s">
        <v>499</v>
      </c>
      <c r="E10656">
        <f>YEAR(Orders[[#This Row],[Order_Date]])</f>
        <v>2022</v>
      </c>
      <c r="F10656">
        <f>MONTH(Orders[[#This Row],[Order_Date]])</f>
        <v>9</v>
      </c>
      <c r="G10656" s="2" t="s">
        <v>409</v>
      </c>
      <c r="H10656" t="s">
        <v>838</v>
      </c>
      <c r="I10656" t="s">
        <v>14</v>
      </c>
      <c r="J10656" t="s">
        <v>22</v>
      </c>
      <c r="K10656" t="s">
        <v>34</v>
      </c>
      <c r="L10656" t="s">
        <v>35</v>
      </c>
      <c r="M10656" s="1">
        <v>9565.31</v>
      </c>
      <c r="N10656" s="1">
        <v>368.67</v>
      </c>
      <c r="O10656">
        <v>0.28999999999999998</v>
      </c>
    </row>
    <row r="10657" spans="1:15" x14ac:dyDescent="0.3">
      <c r="A10657" t="str">
        <f xml:space="preserve"> _xlfn.XLOOKUP(H10657, 'Customers'!B:B, 'Customers'!A:A)</f>
        <v>CUST_370</v>
      </c>
      <c r="B10657" t="str">
        <f>_xlfn.XLOOKUP(L10657, Products!C:C, Products!A:A)</f>
        <v>PROD_7</v>
      </c>
      <c r="C10657">
        <v>10656</v>
      </c>
      <c r="D10657" s="2" t="s">
        <v>1062</v>
      </c>
      <c r="E10657">
        <f>YEAR(Orders[[#This Row],[Order_Date]])</f>
        <v>2023</v>
      </c>
      <c r="F10657">
        <f>MONTH(Orders[[#This Row],[Order_Date]])</f>
        <v>6</v>
      </c>
      <c r="G10657" s="2" t="s">
        <v>991</v>
      </c>
      <c r="H10657" t="s">
        <v>921</v>
      </c>
      <c r="I10657" t="s">
        <v>14</v>
      </c>
      <c r="J10657" t="s">
        <v>15</v>
      </c>
      <c r="K10657" t="s">
        <v>16</v>
      </c>
      <c r="L10657" t="s">
        <v>66</v>
      </c>
      <c r="M10657" s="1">
        <v>2265.73</v>
      </c>
      <c r="N10657" s="1">
        <v>517.48</v>
      </c>
      <c r="O10657">
        <v>0.1</v>
      </c>
    </row>
    <row r="10658" spans="1:15" x14ac:dyDescent="0.3">
      <c r="A10658" t="str">
        <f xml:space="preserve"> _xlfn.XLOOKUP(H10658, 'Customers'!B:B, 'Customers'!A:A)</f>
        <v>CUST_504</v>
      </c>
      <c r="B10658" t="str">
        <f>_xlfn.XLOOKUP(L10658, Products!C:C, Products!A:A)</f>
        <v>PROD_7</v>
      </c>
      <c r="C10658">
        <v>10657</v>
      </c>
      <c r="D10658" s="2" t="s">
        <v>1484</v>
      </c>
      <c r="E10658">
        <f>YEAR(Orders[[#This Row],[Order_Date]])</f>
        <v>2023</v>
      </c>
      <c r="F10658">
        <f>MONTH(Orders[[#This Row],[Order_Date]])</f>
        <v>6</v>
      </c>
      <c r="G10658" s="2" t="s">
        <v>991</v>
      </c>
      <c r="H10658" t="s">
        <v>1169</v>
      </c>
      <c r="I10658" t="s">
        <v>21</v>
      </c>
      <c r="J10658" t="s">
        <v>15</v>
      </c>
      <c r="K10658" t="s">
        <v>16</v>
      </c>
      <c r="L10658" t="s">
        <v>66</v>
      </c>
      <c r="M10658" s="1">
        <v>7417.97</v>
      </c>
      <c r="N10658" s="1">
        <v>1657.75</v>
      </c>
      <c r="O10658">
        <v>0.04</v>
      </c>
    </row>
    <row r="10659" spans="1:15" x14ac:dyDescent="0.3">
      <c r="A10659" t="str">
        <f xml:space="preserve"> _xlfn.XLOOKUP(H10659, 'Customers'!B:B, 'Customers'!A:A)</f>
        <v>CUST_382</v>
      </c>
      <c r="B10659" t="str">
        <f>_xlfn.XLOOKUP(L10659, Products!C:C, Products!A:A)</f>
        <v>PROD_1</v>
      </c>
      <c r="C10659">
        <v>10658</v>
      </c>
      <c r="D10659" s="2" t="s">
        <v>1399</v>
      </c>
      <c r="E10659">
        <f>YEAR(Orders[[#This Row],[Order_Date]])</f>
        <v>2022</v>
      </c>
      <c r="F10659">
        <f>MONTH(Orders[[#This Row],[Order_Date]])</f>
        <v>8</v>
      </c>
      <c r="G10659" s="2" t="s">
        <v>1160</v>
      </c>
      <c r="H10659" t="s">
        <v>948</v>
      </c>
      <c r="I10659" t="s">
        <v>21</v>
      </c>
      <c r="J10659" t="s">
        <v>22</v>
      </c>
      <c r="K10659" t="s">
        <v>16</v>
      </c>
      <c r="L10659" t="s">
        <v>17</v>
      </c>
      <c r="M10659" s="1">
        <v>8158.09</v>
      </c>
      <c r="N10659" s="1">
        <v>-781.85</v>
      </c>
      <c r="O10659">
        <v>0.3</v>
      </c>
    </row>
    <row r="10660" spans="1:15" x14ac:dyDescent="0.3">
      <c r="A10660" t="str">
        <f xml:space="preserve"> _xlfn.XLOOKUP(H10660, 'Customers'!B:B, 'Customers'!A:A)</f>
        <v>CUST_24</v>
      </c>
      <c r="B10660" t="str">
        <f>_xlfn.XLOOKUP(L10660, Products!C:C, Products!A:A)</f>
        <v>PROD_6</v>
      </c>
      <c r="C10660">
        <v>10659</v>
      </c>
      <c r="D10660" s="2" t="s">
        <v>637</v>
      </c>
      <c r="E10660">
        <f>YEAR(Orders[[#This Row],[Order_Date]])</f>
        <v>2023</v>
      </c>
      <c r="F10660">
        <f>MONTH(Orders[[#This Row],[Order_Date]])</f>
        <v>3</v>
      </c>
      <c r="G10660" s="2" t="s">
        <v>839</v>
      </c>
      <c r="H10660" t="s">
        <v>99</v>
      </c>
      <c r="I10660" t="s">
        <v>32</v>
      </c>
      <c r="J10660" t="s">
        <v>33</v>
      </c>
      <c r="K10660" t="s">
        <v>34</v>
      </c>
      <c r="L10660" t="s">
        <v>52</v>
      </c>
      <c r="M10660" s="1">
        <v>1977.44</v>
      </c>
      <c r="N10660" s="1">
        <v>19.399999999999999</v>
      </c>
      <c r="O10660">
        <v>0.28999999999999998</v>
      </c>
    </row>
    <row r="10661" spans="1:15" x14ac:dyDescent="0.3">
      <c r="A10661" t="str">
        <f xml:space="preserve"> _xlfn.XLOOKUP(H10661, 'Customers'!B:B, 'Customers'!A:A)</f>
        <v>CUST_748</v>
      </c>
      <c r="B10661" t="str">
        <f>_xlfn.XLOOKUP(L10661, Products!C:C, Products!A:A)</f>
        <v>PROD_7</v>
      </c>
      <c r="C10661">
        <v>10660</v>
      </c>
      <c r="D10661" s="2" t="s">
        <v>143</v>
      </c>
      <c r="E10661">
        <f>YEAR(Orders[[#This Row],[Order_Date]])</f>
        <v>2023</v>
      </c>
      <c r="F10661">
        <f>MONTH(Orders[[#This Row],[Order_Date]])</f>
        <v>8</v>
      </c>
      <c r="G10661" s="2" t="s">
        <v>146</v>
      </c>
      <c r="H10661" t="s">
        <v>1493</v>
      </c>
      <c r="I10661" t="s">
        <v>32</v>
      </c>
      <c r="J10661" t="s">
        <v>22</v>
      </c>
      <c r="K10661" t="s">
        <v>16</v>
      </c>
      <c r="L10661" t="s">
        <v>66</v>
      </c>
      <c r="M10661" s="1">
        <v>1671.89</v>
      </c>
      <c r="N10661" s="1">
        <v>126.56</v>
      </c>
      <c r="O10661">
        <v>0.02</v>
      </c>
    </row>
    <row r="10662" spans="1:15" x14ac:dyDescent="0.3">
      <c r="A10662" t="str">
        <f xml:space="preserve"> _xlfn.XLOOKUP(H10662, 'Customers'!B:B, 'Customers'!A:A)</f>
        <v>CUST_95</v>
      </c>
      <c r="B10662" t="str">
        <f>_xlfn.XLOOKUP(L10662, Products!C:C, Products!A:A)</f>
        <v>PROD_8</v>
      </c>
      <c r="C10662">
        <v>10661</v>
      </c>
      <c r="D10662" s="2" t="s">
        <v>1230</v>
      </c>
      <c r="E10662">
        <f>YEAR(Orders[[#This Row],[Order_Date]])</f>
        <v>2023</v>
      </c>
      <c r="F10662">
        <f>MONTH(Orders[[#This Row],[Order_Date]])</f>
        <v>10</v>
      </c>
      <c r="G10662" s="2" t="s">
        <v>1134</v>
      </c>
      <c r="H10662" t="s">
        <v>301</v>
      </c>
      <c r="I10662" t="s">
        <v>21</v>
      </c>
      <c r="J10662" t="s">
        <v>33</v>
      </c>
      <c r="K10662" t="s">
        <v>27</v>
      </c>
      <c r="L10662" t="s">
        <v>73</v>
      </c>
      <c r="M10662" s="1">
        <v>9729.7000000000007</v>
      </c>
      <c r="N10662" s="1">
        <v>-17.149999999999999</v>
      </c>
      <c r="O10662">
        <v>0.1</v>
      </c>
    </row>
    <row r="10663" spans="1:15" x14ac:dyDescent="0.3">
      <c r="A10663" t="str">
        <f xml:space="preserve"> _xlfn.XLOOKUP(H10663, 'Customers'!B:B, 'Customers'!A:A)</f>
        <v>CUST_240</v>
      </c>
      <c r="B10663" t="str">
        <f>_xlfn.XLOOKUP(L10663, Products!C:C, Products!A:A)</f>
        <v>PROD_1</v>
      </c>
      <c r="C10663">
        <v>10662</v>
      </c>
      <c r="D10663" s="2" t="s">
        <v>552</v>
      </c>
      <c r="E10663">
        <f>YEAR(Orders[[#This Row],[Order_Date]])</f>
        <v>2023</v>
      </c>
      <c r="F10663">
        <f>MONTH(Orders[[#This Row],[Order_Date]])</f>
        <v>12</v>
      </c>
      <c r="G10663" s="2" t="s">
        <v>469</v>
      </c>
      <c r="H10663" t="s">
        <v>663</v>
      </c>
      <c r="I10663" t="s">
        <v>32</v>
      </c>
      <c r="J10663" t="s">
        <v>15</v>
      </c>
      <c r="K10663" t="s">
        <v>16</v>
      </c>
      <c r="L10663" t="s">
        <v>17</v>
      </c>
      <c r="M10663" s="1">
        <v>9340.52</v>
      </c>
      <c r="N10663" s="1">
        <v>996.43</v>
      </c>
      <c r="O10663">
        <v>0.02</v>
      </c>
    </row>
    <row r="10664" spans="1:15" x14ac:dyDescent="0.3">
      <c r="A10664" t="str">
        <f xml:space="preserve"> _xlfn.XLOOKUP(H10664, 'Customers'!B:B, 'Customers'!A:A)</f>
        <v>CUST_118</v>
      </c>
      <c r="B10664" t="str">
        <f>_xlfn.XLOOKUP(L10664, Products!C:C, Products!A:A)</f>
        <v>PROD_1</v>
      </c>
      <c r="C10664">
        <v>10663</v>
      </c>
      <c r="D10664" s="2" t="s">
        <v>47</v>
      </c>
      <c r="E10664">
        <f>YEAR(Orders[[#This Row],[Order_Date]])</f>
        <v>2023</v>
      </c>
      <c r="F10664">
        <f>MONTH(Orders[[#This Row],[Order_Date]])</f>
        <v>2</v>
      </c>
      <c r="G10664" s="2" t="s">
        <v>1286</v>
      </c>
      <c r="H10664" t="s">
        <v>369</v>
      </c>
      <c r="I10664" t="s">
        <v>21</v>
      </c>
      <c r="J10664" t="s">
        <v>33</v>
      </c>
      <c r="K10664" t="s">
        <v>16</v>
      </c>
      <c r="L10664" t="s">
        <v>17</v>
      </c>
      <c r="M10664" s="1">
        <v>8982.11</v>
      </c>
      <c r="N10664" s="1">
        <v>-461.57</v>
      </c>
      <c r="O10664">
        <v>0.06</v>
      </c>
    </row>
    <row r="10665" spans="1:15" x14ac:dyDescent="0.3">
      <c r="A10665" t="str">
        <f xml:space="preserve"> _xlfn.XLOOKUP(H10665, 'Customers'!B:B, 'Customers'!A:A)</f>
        <v>CUST_973</v>
      </c>
      <c r="B10665" t="str">
        <f>_xlfn.XLOOKUP(L10665, Products!C:C, Products!A:A)</f>
        <v>PROD_8</v>
      </c>
      <c r="C10665">
        <v>10664</v>
      </c>
      <c r="D10665" s="2" t="s">
        <v>436</v>
      </c>
      <c r="E10665">
        <f>YEAR(Orders[[#This Row],[Order_Date]])</f>
        <v>2022</v>
      </c>
      <c r="F10665">
        <f>MONTH(Orders[[#This Row],[Order_Date]])</f>
        <v>4</v>
      </c>
      <c r="G10665" s="2" t="s">
        <v>605</v>
      </c>
      <c r="H10665" t="s">
        <v>1736</v>
      </c>
      <c r="I10665" t="s">
        <v>32</v>
      </c>
      <c r="J10665" t="s">
        <v>33</v>
      </c>
      <c r="K10665" t="s">
        <v>27</v>
      </c>
      <c r="L10665" t="s">
        <v>73</v>
      </c>
      <c r="M10665" s="1">
        <v>1711.62</v>
      </c>
      <c r="N10665" s="1">
        <v>-74.08</v>
      </c>
      <c r="O10665">
        <v>0.27</v>
      </c>
    </row>
    <row r="10666" spans="1:15" x14ac:dyDescent="0.3">
      <c r="A10666" t="str">
        <f xml:space="preserve"> _xlfn.XLOOKUP(H10666, 'Customers'!B:B, 'Customers'!A:A)</f>
        <v>CUST_732</v>
      </c>
      <c r="B10666" t="str">
        <f>_xlfn.XLOOKUP(L10666, Products!C:C, Products!A:A)</f>
        <v>PROD_1</v>
      </c>
      <c r="C10666">
        <v>10665</v>
      </c>
      <c r="D10666" s="2" t="s">
        <v>221</v>
      </c>
      <c r="E10666">
        <f>YEAR(Orders[[#This Row],[Order_Date]])</f>
        <v>2022</v>
      </c>
      <c r="F10666">
        <f>MONTH(Orders[[#This Row],[Order_Date]])</f>
        <v>5</v>
      </c>
      <c r="G10666" s="2" t="s">
        <v>1376</v>
      </c>
      <c r="H10666" t="s">
        <v>1474</v>
      </c>
      <c r="I10666" t="s">
        <v>14</v>
      </c>
      <c r="J10666" t="s">
        <v>15</v>
      </c>
      <c r="K10666" t="s">
        <v>27</v>
      </c>
      <c r="L10666" t="s">
        <v>17</v>
      </c>
      <c r="M10666" s="1">
        <v>2172.0500000000002</v>
      </c>
      <c r="N10666" s="1">
        <v>18.329999999999998</v>
      </c>
      <c r="O10666">
        <v>0.21</v>
      </c>
    </row>
    <row r="10667" spans="1:15" x14ac:dyDescent="0.3">
      <c r="A10667" t="str">
        <f xml:space="preserve"> _xlfn.XLOOKUP(H10667, 'Customers'!B:B, 'Customers'!A:A)</f>
        <v>CUST_629</v>
      </c>
      <c r="B10667" t="str">
        <f>_xlfn.XLOOKUP(L10667, Products!C:C, Products!A:A)</f>
        <v>PROD_7</v>
      </c>
      <c r="C10667">
        <v>10666</v>
      </c>
      <c r="D10667" s="2" t="s">
        <v>226</v>
      </c>
      <c r="E10667">
        <f>YEAR(Orders[[#This Row],[Order_Date]])</f>
        <v>2023</v>
      </c>
      <c r="F10667">
        <f>MONTH(Orders[[#This Row],[Order_Date]])</f>
        <v>6</v>
      </c>
      <c r="G10667" s="2" t="s">
        <v>825</v>
      </c>
      <c r="H10667" t="s">
        <v>1351</v>
      </c>
      <c r="I10667" t="s">
        <v>21</v>
      </c>
      <c r="J10667" t="s">
        <v>65</v>
      </c>
      <c r="K10667" t="s">
        <v>16</v>
      </c>
      <c r="L10667" t="s">
        <v>66</v>
      </c>
      <c r="M10667" s="1">
        <v>9834.3799999999992</v>
      </c>
      <c r="N10667" s="1">
        <v>-81.75</v>
      </c>
      <c r="O10667">
        <v>0.19</v>
      </c>
    </row>
    <row r="10668" spans="1:15" x14ac:dyDescent="0.3">
      <c r="A10668" t="str">
        <f xml:space="preserve"> _xlfn.XLOOKUP(H10668, 'Customers'!B:B, 'Customers'!A:A)</f>
        <v>CUST_476</v>
      </c>
      <c r="B10668" t="str">
        <f>_xlfn.XLOOKUP(L10668, Products!C:C, Products!A:A)</f>
        <v>PROD_3</v>
      </c>
      <c r="C10668">
        <v>10667</v>
      </c>
      <c r="D10668" s="2" t="s">
        <v>226</v>
      </c>
      <c r="E10668">
        <f>YEAR(Orders[[#This Row],[Order_Date]])</f>
        <v>2023</v>
      </c>
      <c r="F10668">
        <f>MONTH(Orders[[#This Row],[Order_Date]])</f>
        <v>6</v>
      </c>
      <c r="G10668" s="2" t="s">
        <v>825</v>
      </c>
      <c r="H10668" t="s">
        <v>1114</v>
      </c>
      <c r="I10668" t="s">
        <v>21</v>
      </c>
      <c r="J10668" t="s">
        <v>15</v>
      </c>
      <c r="K10668" t="s">
        <v>27</v>
      </c>
      <c r="L10668" t="s">
        <v>28</v>
      </c>
      <c r="M10668" s="1">
        <v>397.08</v>
      </c>
      <c r="N10668" s="1">
        <v>105.03</v>
      </c>
      <c r="O10668">
        <v>0.28999999999999998</v>
      </c>
    </row>
    <row r="10669" spans="1:15" x14ac:dyDescent="0.3">
      <c r="A10669" t="str">
        <f xml:space="preserve"> _xlfn.XLOOKUP(H10669, 'Customers'!B:B, 'Customers'!A:A)</f>
        <v>CUST_807</v>
      </c>
      <c r="B10669" t="str">
        <f>_xlfn.XLOOKUP(L10669, Products!C:C, Products!A:A)</f>
        <v>PROD_2</v>
      </c>
      <c r="C10669">
        <v>10668</v>
      </c>
      <c r="D10669" s="2" t="s">
        <v>397</v>
      </c>
      <c r="E10669">
        <f>YEAR(Orders[[#This Row],[Order_Date]])</f>
        <v>2023</v>
      </c>
      <c r="F10669">
        <f>MONTH(Orders[[#This Row],[Order_Date]])</f>
        <v>4</v>
      </c>
      <c r="G10669" s="2" t="s">
        <v>487</v>
      </c>
      <c r="H10669" t="s">
        <v>1557</v>
      </c>
      <c r="I10669" t="s">
        <v>32</v>
      </c>
      <c r="J10669" t="s">
        <v>33</v>
      </c>
      <c r="K10669" t="s">
        <v>16</v>
      </c>
      <c r="L10669" t="s">
        <v>23</v>
      </c>
      <c r="M10669" s="1">
        <v>5726.1</v>
      </c>
      <c r="N10669" s="1">
        <v>-244.67</v>
      </c>
      <c r="O10669">
        <v>0.02</v>
      </c>
    </row>
    <row r="10670" spans="1:15" x14ac:dyDescent="0.3">
      <c r="A10670" t="str">
        <f xml:space="preserve"> _xlfn.XLOOKUP(H10670, 'Customers'!B:B, 'Customers'!A:A)</f>
        <v>CUST_544</v>
      </c>
      <c r="B10670" t="str">
        <f>_xlfn.XLOOKUP(L10670, Products!C:C, Products!A:A)</f>
        <v>PROD_7</v>
      </c>
      <c r="C10670">
        <v>10669</v>
      </c>
      <c r="D10670" s="2" t="s">
        <v>1425</v>
      </c>
      <c r="E10670">
        <f>YEAR(Orders[[#This Row],[Order_Date]])</f>
        <v>2023</v>
      </c>
      <c r="F10670">
        <f>MONTH(Orders[[#This Row],[Order_Date]])</f>
        <v>8</v>
      </c>
      <c r="G10670" s="2" t="s">
        <v>759</v>
      </c>
      <c r="H10670" t="s">
        <v>1226</v>
      </c>
      <c r="I10670" t="s">
        <v>14</v>
      </c>
      <c r="J10670" t="s">
        <v>15</v>
      </c>
      <c r="K10670" t="s">
        <v>16</v>
      </c>
      <c r="L10670" t="s">
        <v>66</v>
      </c>
      <c r="M10670" s="1">
        <v>7410.44</v>
      </c>
      <c r="N10670" s="1">
        <v>1777.03</v>
      </c>
      <c r="O10670">
        <v>0.1</v>
      </c>
    </row>
    <row r="10671" spans="1:15" x14ac:dyDescent="0.3">
      <c r="A10671" t="str">
        <f xml:space="preserve"> _xlfn.XLOOKUP(H10671, 'Customers'!B:B, 'Customers'!A:A)</f>
        <v>CUST_617</v>
      </c>
      <c r="B10671" t="str">
        <f>_xlfn.XLOOKUP(L10671, Products!C:C, Products!A:A)</f>
        <v>PROD_3</v>
      </c>
      <c r="C10671">
        <v>10670</v>
      </c>
      <c r="D10671" s="2" t="s">
        <v>490</v>
      </c>
      <c r="E10671">
        <f>YEAR(Orders[[#This Row],[Order_Date]])</f>
        <v>2023</v>
      </c>
      <c r="F10671">
        <f>MONTH(Orders[[#This Row],[Order_Date]])</f>
        <v>1</v>
      </c>
      <c r="G10671" s="2" t="s">
        <v>1131</v>
      </c>
      <c r="H10671" t="s">
        <v>1336</v>
      </c>
      <c r="I10671" t="s">
        <v>32</v>
      </c>
      <c r="J10671" t="s">
        <v>15</v>
      </c>
      <c r="K10671" t="s">
        <v>27</v>
      </c>
      <c r="L10671" t="s">
        <v>28</v>
      </c>
      <c r="M10671" s="1">
        <v>3892.36</v>
      </c>
      <c r="N10671" s="1">
        <v>638.92999999999995</v>
      </c>
      <c r="O10671">
        <v>0.05</v>
      </c>
    </row>
    <row r="10672" spans="1:15" x14ac:dyDescent="0.3">
      <c r="A10672" t="str">
        <f xml:space="preserve"> _xlfn.XLOOKUP(H10672, 'Customers'!B:B, 'Customers'!A:A)</f>
        <v>CUST_595</v>
      </c>
      <c r="B10672" t="str">
        <f>_xlfn.XLOOKUP(L10672, Products!C:C, Products!A:A)</f>
        <v>PROD_2</v>
      </c>
      <c r="C10672">
        <v>10671</v>
      </c>
      <c r="D10672" s="2" t="s">
        <v>569</v>
      </c>
      <c r="E10672">
        <f>YEAR(Orders[[#This Row],[Order_Date]])</f>
        <v>2022</v>
      </c>
      <c r="F10672">
        <f>MONTH(Orders[[#This Row],[Order_Date]])</f>
        <v>10</v>
      </c>
      <c r="G10672" s="2" t="s">
        <v>118</v>
      </c>
      <c r="H10672" t="s">
        <v>1302</v>
      </c>
      <c r="I10672" t="s">
        <v>14</v>
      </c>
      <c r="J10672" t="s">
        <v>15</v>
      </c>
      <c r="K10672" t="s">
        <v>16</v>
      </c>
      <c r="L10672" t="s">
        <v>23</v>
      </c>
      <c r="M10672" s="1">
        <v>235.34</v>
      </c>
      <c r="N10672" s="1">
        <v>21.41</v>
      </c>
      <c r="O10672">
        <v>0.05</v>
      </c>
    </row>
    <row r="10673" spans="1:15" x14ac:dyDescent="0.3">
      <c r="A10673" t="str">
        <f xml:space="preserve"> _xlfn.XLOOKUP(H10673, 'Customers'!B:B, 'Customers'!A:A)</f>
        <v>CUST_270</v>
      </c>
      <c r="B10673" t="str">
        <f>_xlfn.XLOOKUP(L10673, Products!C:C, Products!A:A)</f>
        <v>PROD_1</v>
      </c>
      <c r="C10673">
        <v>10672</v>
      </c>
      <c r="D10673" s="2" t="s">
        <v>833</v>
      </c>
      <c r="E10673">
        <f>YEAR(Orders[[#This Row],[Order_Date]])</f>
        <v>2022</v>
      </c>
      <c r="F10673">
        <f>MONTH(Orders[[#This Row],[Order_Date]])</f>
        <v>4</v>
      </c>
      <c r="G10673" s="2" t="s">
        <v>931</v>
      </c>
      <c r="H10673" t="s">
        <v>727</v>
      </c>
      <c r="I10673" t="s">
        <v>21</v>
      </c>
      <c r="J10673" t="s">
        <v>15</v>
      </c>
      <c r="K10673" t="s">
        <v>16</v>
      </c>
      <c r="L10673" t="s">
        <v>17</v>
      </c>
      <c r="M10673" s="1">
        <v>3482.34</v>
      </c>
      <c r="N10673" s="1">
        <v>-50.22</v>
      </c>
      <c r="O10673">
        <v>0.18</v>
      </c>
    </row>
    <row r="10674" spans="1:15" x14ac:dyDescent="0.3">
      <c r="A10674" t="str">
        <f xml:space="preserve"> _xlfn.XLOOKUP(H10674, 'Customers'!B:B, 'Customers'!A:A)</f>
        <v>CUST_431</v>
      </c>
      <c r="B10674" t="str">
        <f>_xlfn.XLOOKUP(L10674, Products!C:C, Products!A:A)</f>
        <v>PROD_2</v>
      </c>
      <c r="C10674">
        <v>10673</v>
      </c>
      <c r="D10674" s="2" t="s">
        <v>651</v>
      </c>
      <c r="E10674">
        <f>YEAR(Orders[[#This Row],[Order_Date]])</f>
        <v>2023</v>
      </c>
      <c r="F10674">
        <f>MONTH(Orders[[#This Row],[Order_Date]])</f>
        <v>5</v>
      </c>
      <c r="G10674" s="2" t="s">
        <v>652</v>
      </c>
      <c r="H10674" t="s">
        <v>1040</v>
      </c>
      <c r="I10674" t="s">
        <v>14</v>
      </c>
      <c r="J10674" t="s">
        <v>65</v>
      </c>
      <c r="K10674" t="s">
        <v>16</v>
      </c>
      <c r="L10674" t="s">
        <v>23</v>
      </c>
      <c r="M10674" s="1">
        <v>8122.58</v>
      </c>
      <c r="N10674" s="1">
        <v>1957.4</v>
      </c>
      <c r="O10674">
        <v>0.28000000000000003</v>
      </c>
    </row>
    <row r="10675" spans="1:15" x14ac:dyDescent="0.3">
      <c r="A10675" t="str">
        <f xml:space="preserve"> _xlfn.XLOOKUP(H10675, 'Customers'!B:B, 'Customers'!A:A)</f>
        <v>CUST_652</v>
      </c>
      <c r="B10675" t="str">
        <f>_xlfn.XLOOKUP(L10675, Products!C:C, Products!A:A)</f>
        <v>PROD_4</v>
      </c>
      <c r="C10675">
        <v>10674</v>
      </c>
      <c r="D10675" s="2" t="s">
        <v>1404</v>
      </c>
      <c r="E10675">
        <f>YEAR(Orders[[#This Row],[Order_Date]])</f>
        <v>2022</v>
      </c>
      <c r="F10675">
        <f>MONTH(Orders[[#This Row],[Order_Date]])</f>
        <v>5</v>
      </c>
      <c r="G10675" s="2" t="s">
        <v>1009</v>
      </c>
      <c r="H10675" t="s">
        <v>1379</v>
      </c>
      <c r="I10675" t="s">
        <v>21</v>
      </c>
      <c r="J10675" t="s">
        <v>22</v>
      </c>
      <c r="K10675" t="s">
        <v>34</v>
      </c>
      <c r="L10675" t="s">
        <v>35</v>
      </c>
      <c r="M10675" s="1">
        <v>9529.3700000000008</v>
      </c>
      <c r="N10675" s="1">
        <v>998.89</v>
      </c>
      <c r="O10675">
        <v>0.17</v>
      </c>
    </row>
    <row r="10676" spans="1:15" x14ac:dyDescent="0.3">
      <c r="A10676" t="str">
        <f xml:space="preserve"> _xlfn.XLOOKUP(H10676, 'Customers'!B:B, 'Customers'!A:A)</f>
        <v>CUST_725</v>
      </c>
      <c r="B10676" t="str">
        <f>_xlfn.XLOOKUP(L10676, Products!C:C, Products!A:A)</f>
        <v>PROD_8</v>
      </c>
      <c r="C10676">
        <v>10675</v>
      </c>
      <c r="D10676" s="2" t="s">
        <v>659</v>
      </c>
      <c r="E10676">
        <f>YEAR(Orders[[#This Row],[Order_Date]])</f>
        <v>2023</v>
      </c>
      <c r="F10676">
        <f>MONTH(Orders[[#This Row],[Order_Date]])</f>
        <v>12</v>
      </c>
      <c r="G10676" s="2" t="s">
        <v>43</v>
      </c>
      <c r="H10676" t="s">
        <v>1467</v>
      </c>
      <c r="I10676" t="s">
        <v>21</v>
      </c>
      <c r="J10676" t="s">
        <v>22</v>
      </c>
      <c r="K10676" t="s">
        <v>27</v>
      </c>
      <c r="L10676" t="s">
        <v>73</v>
      </c>
      <c r="M10676" s="1">
        <v>5544.08</v>
      </c>
      <c r="N10676" s="1">
        <v>1140.8800000000001</v>
      </c>
      <c r="O10676">
        <v>0.11</v>
      </c>
    </row>
    <row r="10677" spans="1:15" x14ac:dyDescent="0.3">
      <c r="A10677" t="str">
        <f xml:space="preserve"> _xlfn.XLOOKUP(H10677, 'Customers'!B:B, 'Customers'!A:A)</f>
        <v>CUST_481</v>
      </c>
      <c r="B10677" t="str">
        <f>_xlfn.XLOOKUP(L10677, Products!C:C, Products!A:A)</f>
        <v>PROD_8</v>
      </c>
      <c r="C10677">
        <v>10676</v>
      </c>
      <c r="D10677" s="2" t="s">
        <v>577</v>
      </c>
      <c r="E10677">
        <f>YEAR(Orders[[#This Row],[Order_Date]])</f>
        <v>2023</v>
      </c>
      <c r="F10677">
        <f>MONTH(Orders[[#This Row],[Order_Date]])</f>
        <v>2</v>
      </c>
      <c r="G10677" s="2" t="s">
        <v>1006</v>
      </c>
      <c r="H10677" t="s">
        <v>1122</v>
      </c>
      <c r="I10677" t="s">
        <v>21</v>
      </c>
      <c r="J10677" t="s">
        <v>22</v>
      </c>
      <c r="K10677" t="s">
        <v>27</v>
      </c>
      <c r="L10677" t="s">
        <v>73</v>
      </c>
      <c r="M10677" s="1">
        <v>3750.87</v>
      </c>
      <c r="N10677" s="1">
        <v>388.62</v>
      </c>
      <c r="O10677">
        <v>0.12</v>
      </c>
    </row>
    <row r="10678" spans="1:15" x14ac:dyDescent="0.3">
      <c r="A10678" t="str">
        <f xml:space="preserve"> _xlfn.XLOOKUP(H10678, 'Customers'!B:B, 'Customers'!A:A)</f>
        <v>CUST_548</v>
      </c>
      <c r="B10678" t="str">
        <f>_xlfn.XLOOKUP(L10678, Products!C:C, Products!A:A)</f>
        <v>PROD_6</v>
      </c>
      <c r="C10678">
        <v>10677</v>
      </c>
      <c r="D10678" s="2" t="s">
        <v>1003</v>
      </c>
      <c r="E10678">
        <f>YEAR(Orders[[#This Row],[Order_Date]])</f>
        <v>2022</v>
      </c>
      <c r="F10678">
        <f>MONTH(Orders[[#This Row],[Order_Date]])</f>
        <v>5</v>
      </c>
      <c r="G10678" s="2" t="s">
        <v>166</v>
      </c>
      <c r="H10678" t="s">
        <v>1232</v>
      </c>
      <c r="I10678" t="s">
        <v>14</v>
      </c>
      <c r="J10678" t="s">
        <v>65</v>
      </c>
      <c r="K10678" t="s">
        <v>34</v>
      </c>
      <c r="L10678" t="s">
        <v>52</v>
      </c>
      <c r="M10678" s="1">
        <v>3317.64</v>
      </c>
      <c r="N10678" s="1">
        <v>388.71</v>
      </c>
      <c r="O10678">
        <v>0.27</v>
      </c>
    </row>
    <row r="10679" spans="1:15" x14ac:dyDescent="0.3">
      <c r="A10679" t="str">
        <f xml:space="preserve"> _xlfn.XLOOKUP(H10679, 'Customers'!B:B, 'Customers'!A:A)</f>
        <v>CUST_551</v>
      </c>
      <c r="B10679" t="str">
        <f>_xlfn.XLOOKUP(L10679, Products!C:C, Products!A:A)</f>
        <v>PROD_4</v>
      </c>
      <c r="C10679">
        <v>10678</v>
      </c>
      <c r="D10679" s="2" t="s">
        <v>857</v>
      </c>
      <c r="E10679">
        <f>YEAR(Orders[[#This Row],[Order_Date]])</f>
        <v>2023</v>
      </c>
      <c r="F10679">
        <f>MONTH(Orders[[#This Row],[Order_Date]])</f>
        <v>8</v>
      </c>
      <c r="G10679" s="2" t="s">
        <v>558</v>
      </c>
      <c r="H10679" t="s">
        <v>1235</v>
      </c>
      <c r="I10679" t="s">
        <v>14</v>
      </c>
      <c r="J10679" t="s">
        <v>15</v>
      </c>
      <c r="K10679" t="s">
        <v>34</v>
      </c>
      <c r="L10679" t="s">
        <v>35</v>
      </c>
      <c r="M10679" s="1">
        <v>2715.67</v>
      </c>
      <c r="N10679" s="1">
        <v>381.6</v>
      </c>
      <c r="O10679">
        <v>0.27</v>
      </c>
    </row>
    <row r="10680" spans="1:15" x14ac:dyDescent="0.3">
      <c r="A10680" t="str">
        <f xml:space="preserve"> _xlfn.XLOOKUP(H10680, 'Customers'!B:B, 'Customers'!A:A)</f>
        <v>CUST_359</v>
      </c>
      <c r="B10680" t="str">
        <f>_xlfn.XLOOKUP(L10680, Products!C:C, Products!A:A)</f>
        <v>PROD_8</v>
      </c>
      <c r="C10680">
        <v>10679</v>
      </c>
      <c r="D10680" s="2" t="s">
        <v>466</v>
      </c>
      <c r="E10680">
        <f>YEAR(Orders[[#This Row],[Order_Date]])</f>
        <v>2023</v>
      </c>
      <c r="F10680">
        <f>MONTH(Orders[[#This Row],[Order_Date]])</f>
        <v>4</v>
      </c>
      <c r="G10680" s="2" t="s">
        <v>163</v>
      </c>
      <c r="H10680" t="s">
        <v>902</v>
      </c>
      <c r="I10680" t="s">
        <v>14</v>
      </c>
      <c r="J10680" t="s">
        <v>22</v>
      </c>
      <c r="K10680" t="s">
        <v>27</v>
      </c>
      <c r="L10680" t="s">
        <v>73</v>
      </c>
      <c r="M10680" s="1">
        <v>7090.22</v>
      </c>
      <c r="N10680" s="1">
        <v>-210.36</v>
      </c>
      <c r="O10680">
        <v>0.19</v>
      </c>
    </row>
    <row r="10681" spans="1:15" x14ac:dyDescent="0.3">
      <c r="A10681" t="str">
        <f xml:space="preserve"> _xlfn.XLOOKUP(H10681, 'Customers'!B:B, 'Customers'!A:A)</f>
        <v>CUST_917</v>
      </c>
      <c r="B10681" t="str">
        <f>_xlfn.XLOOKUP(L10681, Products!C:C, Products!A:A)</f>
        <v>PROD_7</v>
      </c>
      <c r="C10681">
        <v>10680</v>
      </c>
      <c r="D10681" s="2" t="s">
        <v>161</v>
      </c>
      <c r="E10681">
        <f>YEAR(Orders[[#This Row],[Order_Date]])</f>
        <v>2023</v>
      </c>
      <c r="F10681">
        <f>MONTH(Orders[[#This Row],[Order_Date]])</f>
        <v>9</v>
      </c>
      <c r="G10681" s="2" t="s">
        <v>92</v>
      </c>
      <c r="H10681" t="s">
        <v>1676</v>
      </c>
      <c r="I10681" t="s">
        <v>21</v>
      </c>
      <c r="J10681" t="s">
        <v>22</v>
      </c>
      <c r="K10681" t="s">
        <v>16</v>
      </c>
      <c r="L10681" t="s">
        <v>66</v>
      </c>
      <c r="M10681" s="1">
        <v>6516.55</v>
      </c>
      <c r="N10681" s="1">
        <v>1414.03</v>
      </c>
      <c r="O10681">
        <v>0.08</v>
      </c>
    </row>
    <row r="10682" spans="1:15" x14ac:dyDescent="0.3">
      <c r="A10682" t="str">
        <f xml:space="preserve"> _xlfn.XLOOKUP(H10682, 'Customers'!B:B, 'Customers'!A:A)</f>
        <v>CUST_777</v>
      </c>
      <c r="B10682" t="str">
        <f>_xlfn.XLOOKUP(L10682, Products!C:C, Products!A:A)</f>
        <v>PROD_1</v>
      </c>
      <c r="C10682">
        <v>10681</v>
      </c>
      <c r="D10682" s="2" t="s">
        <v>1249</v>
      </c>
      <c r="E10682">
        <f>YEAR(Orders[[#This Row],[Order_Date]])</f>
        <v>2023</v>
      </c>
      <c r="F10682">
        <f>MONTH(Orders[[#This Row],[Order_Date]])</f>
        <v>7</v>
      </c>
      <c r="G10682" s="2" t="s">
        <v>349</v>
      </c>
      <c r="H10682" t="s">
        <v>1524</v>
      </c>
      <c r="I10682" t="s">
        <v>32</v>
      </c>
      <c r="J10682" t="s">
        <v>22</v>
      </c>
      <c r="K10682" t="s">
        <v>16</v>
      </c>
      <c r="L10682" t="s">
        <v>17</v>
      </c>
      <c r="M10682" s="1">
        <v>5181.2</v>
      </c>
      <c r="N10682" s="1">
        <v>422.74</v>
      </c>
      <c r="O10682">
        <v>0.05</v>
      </c>
    </row>
    <row r="10683" spans="1:15" x14ac:dyDescent="0.3">
      <c r="A10683" t="str">
        <f xml:space="preserve"> _xlfn.XLOOKUP(H10683, 'Customers'!B:B, 'Customers'!A:A)</f>
        <v>CUST_604</v>
      </c>
      <c r="B10683" t="str">
        <f>_xlfn.XLOOKUP(L10683, Products!C:C, Products!A:A)</f>
        <v>PROD_5</v>
      </c>
      <c r="C10683">
        <v>10682</v>
      </c>
      <c r="D10683" s="2" t="s">
        <v>47</v>
      </c>
      <c r="E10683">
        <f>YEAR(Orders[[#This Row],[Order_Date]])</f>
        <v>2023</v>
      </c>
      <c r="F10683">
        <f>MONTH(Orders[[#This Row],[Order_Date]])</f>
        <v>2</v>
      </c>
      <c r="G10683" s="2" t="s">
        <v>1286</v>
      </c>
      <c r="H10683" t="s">
        <v>1316</v>
      </c>
      <c r="I10683" t="s">
        <v>21</v>
      </c>
      <c r="J10683" t="s">
        <v>22</v>
      </c>
      <c r="K10683" t="s">
        <v>34</v>
      </c>
      <c r="L10683" t="s">
        <v>39</v>
      </c>
      <c r="M10683" s="1">
        <v>6648.02</v>
      </c>
      <c r="N10683" s="1">
        <v>745.69</v>
      </c>
      <c r="O10683">
        <v>0.28999999999999998</v>
      </c>
    </row>
    <row r="10684" spans="1:15" x14ac:dyDescent="0.3">
      <c r="A10684" t="str">
        <f xml:space="preserve"> _xlfn.XLOOKUP(H10684, 'Customers'!B:B, 'Customers'!A:A)</f>
        <v>CUST_834</v>
      </c>
      <c r="B10684" t="str">
        <f>_xlfn.XLOOKUP(L10684, Products!C:C, Products!A:A)</f>
        <v>PROD_1</v>
      </c>
      <c r="C10684">
        <v>10683</v>
      </c>
      <c r="D10684" s="2" t="s">
        <v>125</v>
      </c>
      <c r="E10684">
        <f>YEAR(Orders[[#This Row],[Order_Date]])</f>
        <v>2023</v>
      </c>
      <c r="F10684">
        <f>MONTH(Orders[[#This Row],[Order_Date]])</f>
        <v>1</v>
      </c>
      <c r="G10684" s="2" t="s">
        <v>62</v>
      </c>
      <c r="H10684" t="s">
        <v>1587</v>
      </c>
      <c r="I10684" t="s">
        <v>32</v>
      </c>
      <c r="J10684" t="s">
        <v>65</v>
      </c>
      <c r="K10684" t="s">
        <v>16</v>
      </c>
      <c r="L10684" t="s">
        <v>17</v>
      </c>
      <c r="M10684" s="1">
        <v>6305.84</v>
      </c>
      <c r="N10684" s="1">
        <v>1237.05</v>
      </c>
      <c r="O10684">
        <v>0.06</v>
      </c>
    </row>
    <row r="10685" spans="1:15" x14ac:dyDescent="0.3">
      <c r="A10685" t="str">
        <f xml:space="preserve"> _xlfn.XLOOKUP(H10685, 'Customers'!B:B, 'Customers'!A:A)</f>
        <v>CUST_179</v>
      </c>
      <c r="B10685" t="str">
        <f>_xlfn.XLOOKUP(L10685, Products!C:C, Products!A:A)</f>
        <v>PROD_5</v>
      </c>
      <c r="C10685">
        <v>10684</v>
      </c>
      <c r="D10685" s="2" t="s">
        <v>511</v>
      </c>
      <c r="E10685">
        <f>YEAR(Orders[[#This Row],[Order_Date]])</f>
        <v>2022</v>
      </c>
      <c r="F10685">
        <f>MONTH(Orders[[#This Row],[Order_Date]])</f>
        <v>6</v>
      </c>
      <c r="G10685" s="2" t="s">
        <v>830</v>
      </c>
      <c r="H10685" t="s">
        <v>523</v>
      </c>
      <c r="I10685" t="s">
        <v>32</v>
      </c>
      <c r="J10685" t="s">
        <v>15</v>
      </c>
      <c r="K10685" t="s">
        <v>34</v>
      </c>
      <c r="L10685" t="s">
        <v>39</v>
      </c>
      <c r="M10685" s="1">
        <v>6370.67</v>
      </c>
      <c r="N10685" s="1">
        <v>-92.66</v>
      </c>
      <c r="O10685">
        <v>0.28000000000000003</v>
      </c>
    </row>
    <row r="10686" spans="1:15" x14ac:dyDescent="0.3">
      <c r="A10686" t="str">
        <f xml:space="preserve"> _xlfn.XLOOKUP(H10686, 'Customers'!B:B, 'Customers'!A:A)</f>
        <v>CUST_107</v>
      </c>
      <c r="B10686" t="str">
        <f>_xlfn.XLOOKUP(L10686, Products!C:C, Products!A:A)</f>
        <v>PROD_2</v>
      </c>
      <c r="C10686">
        <v>10685</v>
      </c>
      <c r="D10686" s="2" t="s">
        <v>484</v>
      </c>
      <c r="E10686">
        <f>YEAR(Orders[[#This Row],[Order_Date]])</f>
        <v>2022</v>
      </c>
      <c r="F10686">
        <f>MONTH(Orders[[#This Row],[Order_Date]])</f>
        <v>12</v>
      </c>
      <c r="G10686" s="2" t="s">
        <v>822</v>
      </c>
      <c r="H10686" t="s">
        <v>334</v>
      </c>
      <c r="I10686" t="s">
        <v>21</v>
      </c>
      <c r="J10686" t="s">
        <v>15</v>
      </c>
      <c r="K10686" t="s">
        <v>16</v>
      </c>
      <c r="L10686" t="s">
        <v>23</v>
      </c>
      <c r="M10686" s="1">
        <v>1622.11</v>
      </c>
      <c r="N10686" s="1">
        <v>283.70999999999998</v>
      </c>
      <c r="O10686">
        <v>0.28999999999999998</v>
      </c>
    </row>
    <row r="10687" spans="1:15" x14ac:dyDescent="0.3">
      <c r="A10687" t="str">
        <f xml:space="preserve"> _xlfn.XLOOKUP(H10687, 'Customers'!B:B, 'Customers'!A:A)</f>
        <v>CUST_854</v>
      </c>
      <c r="B10687" t="str">
        <f>_xlfn.XLOOKUP(L10687, Products!C:C, Products!A:A)</f>
        <v>PROD_5</v>
      </c>
      <c r="C10687">
        <v>10686</v>
      </c>
      <c r="D10687" s="2" t="s">
        <v>425</v>
      </c>
      <c r="E10687">
        <f>YEAR(Orders[[#This Row],[Order_Date]])</f>
        <v>2023</v>
      </c>
      <c r="F10687">
        <f>MONTH(Orders[[#This Row],[Order_Date]])</f>
        <v>5</v>
      </c>
      <c r="G10687" s="2" t="s">
        <v>1248</v>
      </c>
      <c r="H10687" t="s">
        <v>1607</v>
      </c>
      <c r="I10687" t="s">
        <v>21</v>
      </c>
      <c r="J10687" t="s">
        <v>65</v>
      </c>
      <c r="K10687" t="s">
        <v>34</v>
      </c>
      <c r="L10687" t="s">
        <v>39</v>
      </c>
      <c r="M10687" s="1">
        <v>2972.59</v>
      </c>
      <c r="N10687" s="1">
        <v>462.14</v>
      </c>
      <c r="O10687">
        <v>0.13</v>
      </c>
    </row>
    <row r="10688" spans="1:15" x14ac:dyDescent="0.3">
      <c r="A10688" t="str">
        <f xml:space="preserve"> _xlfn.XLOOKUP(H10688, 'Customers'!B:B, 'Customers'!A:A)</f>
        <v>CUST_937</v>
      </c>
      <c r="B10688" t="str">
        <f>_xlfn.XLOOKUP(L10688, Products!C:C, Products!A:A)</f>
        <v>PROD_8</v>
      </c>
      <c r="C10688">
        <v>10687</v>
      </c>
      <c r="D10688" s="2" t="s">
        <v>1183</v>
      </c>
      <c r="E10688">
        <f>YEAR(Orders[[#This Row],[Order_Date]])</f>
        <v>2022</v>
      </c>
      <c r="F10688">
        <f>MONTH(Orders[[#This Row],[Order_Date]])</f>
        <v>2</v>
      </c>
      <c r="G10688" s="2" t="s">
        <v>137</v>
      </c>
      <c r="H10688" t="s">
        <v>1697</v>
      </c>
      <c r="I10688" t="s">
        <v>32</v>
      </c>
      <c r="J10688" t="s">
        <v>33</v>
      </c>
      <c r="K10688" t="s">
        <v>27</v>
      </c>
      <c r="L10688" t="s">
        <v>73</v>
      </c>
      <c r="M10688" s="1">
        <v>4585.6499999999996</v>
      </c>
      <c r="N10688" s="1">
        <v>911.43</v>
      </c>
      <c r="O10688">
        <v>0.25</v>
      </c>
    </row>
    <row r="10689" spans="1:15" x14ac:dyDescent="0.3">
      <c r="A10689" t="str">
        <f xml:space="preserve"> _xlfn.XLOOKUP(H10689, 'Customers'!B:B, 'Customers'!A:A)</f>
        <v>CUST_992</v>
      </c>
      <c r="B10689" t="str">
        <f>_xlfn.XLOOKUP(L10689, Products!C:C, Products!A:A)</f>
        <v>PROD_1</v>
      </c>
      <c r="C10689">
        <v>10688</v>
      </c>
      <c r="D10689" s="2" t="s">
        <v>128</v>
      </c>
      <c r="E10689">
        <f>YEAR(Orders[[#This Row],[Order_Date]])</f>
        <v>2022</v>
      </c>
      <c r="F10689">
        <f>MONTH(Orders[[#This Row],[Order_Date]])</f>
        <v>10</v>
      </c>
      <c r="G10689" s="2" t="s">
        <v>907</v>
      </c>
      <c r="H10689" t="s">
        <v>1755</v>
      </c>
      <c r="I10689" t="s">
        <v>14</v>
      </c>
      <c r="J10689" t="s">
        <v>33</v>
      </c>
      <c r="K10689" t="s">
        <v>16</v>
      </c>
      <c r="L10689" t="s">
        <v>17</v>
      </c>
      <c r="M10689" s="1">
        <v>3172.62</v>
      </c>
      <c r="N10689" s="1">
        <v>784.98</v>
      </c>
      <c r="O10689">
        <v>0.12</v>
      </c>
    </row>
    <row r="10690" spans="1:15" x14ac:dyDescent="0.3">
      <c r="A10690" t="str">
        <f xml:space="preserve"> _xlfn.XLOOKUP(H10690, 'Customers'!B:B, 'Customers'!A:A)</f>
        <v>CUST_34</v>
      </c>
      <c r="B10690" t="str">
        <f>_xlfn.XLOOKUP(L10690, Products!C:C, Products!A:A)</f>
        <v>PROD_1</v>
      </c>
      <c r="C10690">
        <v>10689</v>
      </c>
      <c r="D10690" s="2" t="s">
        <v>103</v>
      </c>
      <c r="E10690">
        <f>YEAR(Orders[[#This Row],[Order_Date]])</f>
        <v>2022</v>
      </c>
      <c r="F10690">
        <f>MONTH(Orders[[#This Row],[Order_Date]])</f>
        <v>2</v>
      </c>
      <c r="G10690" s="2" t="s">
        <v>1648</v>
      </c>
      <c r="H10690" t="s">
        <v>129</v>
      </c>
      <c r="I10690" t="s">
        <v>32</v>
      </c>
      <c r="J10690" t="s">
        <v>33</v>
      </c>
      <c r="K10690" t="s">
        <v>27</v>
      </c>
      <c r="L10690" t="s">
        <v>17</v>
      </c>
      <c r="M10690" s="1">
        <v>9481.51</v>
      </c>
      <c r="N10690" s="1">
        <v>-35.049999999999997</v>
      </c>
      <c r="O10690">
        <v>0.18</v>
      </c>
    </row>
    <row r="10691" spans="1:15" x14ac:dyDescent="0.3">
      <c r="A10691" t="str">
        <f xml:space="preserve"> _xlfn.XLOOKUP(H10691, 'Customers'!B:B, 'Customers'!A:A)</f>
        <v>CUST_82</v>
      </c>
      <c r="B10691" t="str">
        <f>_xlfn.XLOOKUP(L10691, Products!C:C, Products!A:A)</f>
        <v>PROD_5</v>
      </c>
      <c r="C10691">
        <v>10690</v>
      </c>
      <c r="D10691" s="2" t="s">
        <v>1355</v>
      </c>
      <c r="E10691">
        <f>YEAR(Orders[[#This Row],[Order_Date]])</f>
        <v>2022</v>
      </c>
      <c r="F10691">
        <f>MONTH(Orders[[#This Row],[Order_Date]])</f>
        <v>8</v>
      </c>
      <c r="G10691" s="2" t="s">
        <v>743</v>
      </c>
      <c r="H10691" t="s">
        <v>263</v>
      </c>
      <c r="I10691" t="s">
        <v>21</v>
      </c>
      <c r="J10691" t="s">
        <v>65</v>
      </c>
      <c r="K10691" t="s">
        <v>34</v>
      </c>
      <c r="L10691" t="s">
        <v>39</v>
      </c>
      <c r="M10691" s="1">
        <v>9113.15</v>
      </c>
      <c r="N10691" s="1">
        <v>730.75</v>
      </c>
      <c r="O10691">
        <v>0.03</v>
      </c>
    </row>
    <row r="10692" spans="1:15" x14ac:dyDescent="0.3">
      <c r="A10692" t="str">
        <f xml:space="preserve"> _xlfn.XLOOKUP(H10692, 'Customers'!B:B, 'Customers'!A:A)</f>
        <v>CUST_714</v>
      </c>
      <c r="B10692" t="str">
        <f>_xlfn.XLOOKUP(L10692, Products!C:C, Products!A:A)</f>
        <v>PROD_6</v>
      </c>
      <c r="C10692">
        <v>10691</v>
      </c>
      <c r="D10692" s="2" t="s">
        <v>1082</v>
      </c>
      <c r="E10692">
        <f>YEAR(Orders[[#This Row],[Order_Date]])</f>
        <v>2023</v>
      </c>
      <c r="F10692">
        <f>MONTH(Orders[[#This Row],[Order_Date]])</f>
        <v>10</v>
      </c>
      <c r="G10692" s="2" t="s">
        <v>524</v>
      </c>
      <c r="H10692" t="s">
        <v>1454</v>
      </c>
      <c r="I10692" t="s">
        <v>14</v>
      </c>
      <c r="J10692" t="s">
        <v>33</v>
      </c>
      <c r="K10692" t="s">
        <v>34</v>
      </c>
      <c r="L10692" t="s">
        <v>52</v>
      </c>
      <c r="M10692" s="1">
        <v>622.41999999999996</v>
      </c>
      <c r="N10692" s="1">
        <v>78.52</v>
      </c>
      <c r="O10692">
        <v>0.15</v>
      </c>
    </row>
    <row r="10693" spans="1:15" x14ac:dyDescent="0.3">
      <c r="A10693" t="str">
        <f xml:space="preserve"> _xlfn.XLOOKUP(H10693, 'Customers'!B:B, 'Customers'!A:A)</f>
        <v>CUST_61</v>
      </c>
      <c r="B10693" t="str">
        <f>_xlfn.XLOOKUP(L10693, Products!C:C, Products!A:A)</f>
        <v>PROD_3</v>
      </c>
      <c r="C10693">
        <v>10692</v>
      </c>
      <c r="D10693" s="2" t="s">
        <v>30</v>
      </c>
      <c r="E10693">
        <f>YEAR(Orders[[#This Row],[Order_Date]])</f>
        <v>2023</v>
      </c>
      <c r="F10693">
        <f>MONTH(Orders[[#This Row],[Order_Date]])</f>
        <v>5</v>
      </c>
      <c r="G10693" s="2" t="s">
        <v>425</v>
      </c>
      <c r="H10693" t="s">
        <v>205</v>
      </c>
      <c r="I10693" t="s">
        <v>21</v>
      </c>
      <c r="J10693" t="s">
        <v>33</v>
      </c>
      <c r="K10693" t="s">
        <v>27</v>
      </c>
      <c r="L10693" t="s">
        <v>28</v>
      </c>
      <c r="M10693" s="1">
        <v>5716.7</v>
      </c>
      <c r="N10693" s="1">
        <v>411.74</v>
      </c>
      <c r="O10693">
        <v>0.01</v>
      </c>
    </row>
    <row r="10694" spans="1:15" x14ac:dyDescent="0.3">
      <c r="A10694" t="str">
        <f xml:space="preserve"> _xlfn.XLOOKUP(H10694, 'Customers'!B:B, 'Customers'!A:A)</f>
        <v>CUST_686</v>
      </c>
      <c r="B10694" t="str">
        <f>_xlfn.XLOOKUP(L10694, Products!C:C, Products!A:A)</f>
        <v>PROD_4</v>
      </c>
      <c r="C10694">
        <v>10693</v>
      </c>
      <c r="D10694" s="2" t="s">
        <v>489</v>
      </c>
      <c r="E10694">
        <f>YEAR(Orders[[#This Row],[Order_Date]])</f>
        <v>2023</v>
      </c>
      <c r="F10694">
        <f>MONTH(Orders[[#This Row],[Order_Date]])</f>
        <v>1</v>
      </c>
      <c r="G10694" s="2" t="s">
        <v>1131</v>
      </c>
      <c r="H10694" t="s">
        <v>1423</v>
      </c>
      <c r="I10694" t="s">
        <v>14</v>
      </c>
      <c r="J10694" t="s">
        <v>22</v>
      </c>
      <c r="K10694" t="s">
        <v>34</v>
      </c>
      <c r="L10694" t="s">
        <v>35</v>
      </c>
      <c r="M10694" s="1">
        <v>2015.49</v>
      </c>
      <c r="N10694" s="1">
        <v>291.12</v>
      </c>
      <c r="O10694">
        <v>0.02</v>
      </c>
    </row>
    <row r="10695" spans="1:15" x14ac:dyDescent="0.3">
      <c r="A10695" t="str">
        <f xml:space="preserve"> _xlfn.XLOOKUP(H10695, 'Customers'!B:B, 'Customers'!A:A)</f>
        <v>CUST_859</v>
      </c>
      <c r="B10695" t="str">
        <f>_xlfn.XLOOKUP(L10695, Products!C:C, Products!A:A)</f>
        <v>PROD_2</v>
      </c>
      <c r="C10695">
        <v>10694</v>
      </c>
      <c r="D10695" s="2" t="s">
        <v>726</v>
      </c>
      <c r="E10695">
        <f>YEAR(Orders[[#This Row],[Order_Date]])</f>
        <v>2023</v>
      </c>
      <c r="F10695">
        <f>MONTH(Orders[[#This Row],[Order_Date]])</f>
        <v>5</v>
      </c>
      <c r="G10695" s="2" t="s">
        <v>310</v>
      </c>
      <c r="H10695" t="s">
        <v>1612</v>
      </c>
      <c r="I10695" t="s">
        <v>32</v>
      </c>
      <c r="J10695" t="s">
        <v>22</v>
      </c>
      <c r="K10695" t="s">
        <v>16</v>
      </c>
      <c r="L10695" t="s">
        <v>23</v>
      </c>
      <c r="M10695" s="1">
        <v>6601.12</v>
      </c>
      <c r="N10695" s="1">
        <v>-163.63999999999999</v>
      </c>
      <c r="O10695">
        <v>0.2</v>
      </c>
    </row>
    <row r="10696" spans="1:15" x14ac:dyDescent="0.3">
      <c r="A10696" t="str">
        <f xml:space="preserve"> _xlfn.XLOOKUP(H10696, 'Customers'!B:B, 'Customers'!A:A)</f>
        <v>CUST_876</v>
      </c>
      <c r="B10696" t="str">
        <f>_xlfn.XLOOKUP(L10696, Products!C:C, Products!A:A)</f>
        <v>PROD_7</v>
      </c>
      <c r="C10696">
        <v>10695</v>
      </c>
      <c r="D10696" s="2" t="s">
        <v>165</v>
      </c>
      <c r="E10696">
        <f>YEAR(Orders[[#This Row],[Order_Date]])</f>
        <v>2022</v>
      </c>
      <c r="F10696">
        <f>MONTH(Orders[[#This Row],[Order_Date]])</f>
        <v>5</v>
      </c>
      <c r="G10696" s="2" t="s">
        <v>610</v>
      </c>
      <c r="H10696" t="s">
        <v>1631</v>
      </c>
      <c r="I10696" t="s">
        <v>32</v>
      </c>
      <c r="J10696" t="s">
        <v>22</v>
      </c>
      <c r="K10696" t="s">
        <v>16</v>
      </c>
      <c r="L10696" t="s">
        <v>66</v>
      </c>
      <c r="M10696" s="1">
        <v>776.5</v>
      </c>
      <c r="N10696" s="1">
        <v>-47.56</v>
      </c>
      <c r="O10696">
        <v>0.28999999999999998</v>
      </c>
    </row>
    <row r="10697" spans="1:15" x14ac:dyDescent="0.3">
      <c r="A10697" t="str">
        <f xml:space="preserve"> _xlfn.XLOOKUP(H10697, 'Customers'!B:B, 'Customers'!A:A)</f>
        <v>CUST_755</v>
      </c>
      <c r="B10697" t="str">
        <f>_xlfn.XLOOKUP(L10697, Products!C:C, Products!A:A)</f>
        <v>PROD_2</v>
      </c>
      <c r="C10697">
        <v>10696</v>
      </c>
      <c r="D10697" s="2" t="s">
        <v>295</v>
      </c>
      <c r="E10697">
        <f>YEAR(Orders[[#This Row],[Order_Date]])</f>
        <v>2022</v>
      </c>
      <c r="F10697">
        <f>MONTH(Orders[[#This Row],[Order_Date]])</f>
        <v>7</v>
      </c>
      <c r="G10697" s="2" t="s">
        <v>130</v>
      </c>
      <c r="H10697" t="s">
        <v>1501</v>
      </c>
      <c r="I10697" t="s">
        <v>14</v>
      </c>
      <c r="J10697" t="s">
        <v>15</v>
      </c>
      <c r="K10697" t="s">
        <v>16</v>
      </c>
      <c r="L10697" t="s">
        <v>23</v>
      </c>
      <c r="M10697" s="1">
        <v>9579.8700000000008</v>
      </c>
      <c r="N10697" s="1">
        <v>-259.20999999999998</v>
      </c>
      <c r="O10697">
        <v>0.12</v>
      </c>
    </row>
    <row r="10698" spans="1:15" x14ac:dyDescent="0.3">
      <c r="A10698" t="str">
        <f xml:space="preserve"> _xlfn.XLOOKUP(H10698, 'Customers'!B:B, 'Customers'!A:A)</f>
        <v>CUST_484</v>
      </c>
      <c r="B10698" t="str">
        <f>_xlfn.XLOOKUP(L10698, Products!C:C, Products!A:A)</f>
        <v>PROD_2</v>
      </c>
      <c r="C10698">
        <v>10697</v>
      </c>
      <c r="D10698" s="2" t="s">
        <v>743</v>
      </c>
      <c r="E10698">
        <f>YEAR(Orders[[#This Row],[Order_Date]])</f>
        <v>2022</v>
      </c>
      <c r="F10698">
        <f>MONTH(Orders[[#This Row],[Order_Date]])</f>
        <v>9</v>
      </c>
      <c r="G10698" s="2" t="s">
        <v>212</v>
      </c>
      <c r="H10698" t="s">
        <v>1127</v>
      </c>
      <c r="I10698" t="s">
        <v>32</v>
      </c>
      <c r="J10698" t="s">
        <v>22</v>
      </c>
      <c r="K10698" t="s">
        <v>16</v>
      </c>
      <c r="L10698" t="s">
        <v>23</v>
      </c>
      <c r="M10698" s="1">
        <v>537.52</v>
      </c>
      <c r="N10698" s="1">
        <v>58.79</v>
      </c>
      <c r="O10698">
        <v>0.12</v>
      </c>
    </row>
    <row r="10699" spans="1:15" x14ac:dyDescent="0.3">
      <c r="A10699" t="str">
        <f xml:space="preserve"> _xlfn.XLOOKUP(H10699, 'Customers'!B:B, 'Customers'!A:A)</f>
        <v>CUST_777</v>
      </c>
      <c r="B10699" t="str">
        <f>_xlfn.XLOOKUP(L10699, Products!C:C, Products!A:A)</f>
        <v>PROD_2</v>
      </c>
      <c r="C10699">
        <v>10698</v>
      </c>
      <c r="D10699" s="2" t="s">
        <v>926</v>
      </c>
      <c r="E10699">
        <f>YEAR(Orders[[#This Row],[Order_Date]])</f>
        <v>2023</v>
      </c>
      <c r="F10699">
        <f>MONTH(Orders[[#This Row],[Order_Date]])</f>
        <v>5</v>
      </c>
      <c r="G10699" s="2" t="s">
        <v>652</v>
      </c>
      <c r="H10699" t="s">
        <v>1524</v>
      </c>
      <c r="I10699" t="s">
        <v>21</v>
      </c>
      <c r="J10699" t="s">
        <v>15</v>
      </c>
      <c r="K10699" t="s">
        <v>16</v>
      </c>
      <c r="L10699" t="s">
        <v>23</v>
      </c>
      <c r="M10699" s="1">
        <v>2801.09</v>
      </c>
      <c r="N10699" s="1">
        <v>791.77</v>
      </c>
      <c r="O10699">
        <v>0.26</v>
      </c>
    </row>
    <row r="10700" spans="1:15" x14ac:dyDescent="0.3">
      <c r="A10700" t="str">
        <f xml:space="preserve"> _xlfn.XLOOKUP(H10700, 'Customers'!B:B, 'Customers'!A:A)</f>
        <v>CUST_925</v>
      </c>
      <c r="B10700" t="str">
        <f>_xlfn.XLOOKUP(L10700, Products!C:C, Products!A:A)</f>
        <v>PROD_6</v>
      </c>
      <c r="C10700">
        <v>10699</v>
      </c>
      <c r="D10700" s="2" t="s">
        <v>469</v>
      </c>
      <c r="E10700">
        <f>YEAR(Orders[[#This Row],[Order_Date]])</f>
        <v>2023</v>
      </c>
      <c r="F10700">
        <f>MONTH(Orders[[#This Row],[Order_Date]])</f>
        <v>12</v>
      </c>
      <c r="G10700" s="2" t="s">
        <v>574</v>
      </c>
      <c r="H10700" t="s">
        <v>1685</v>
      </c>
      <c r="I10700" t="s">
        <v>21</v>
      </c>
      <c r="J10700" t="s">
        <v>33</v>
      </c>
      <c r="K10700" t="s">
        <v>34</v>
      </c>
      <c r="L10700" t="s">
        <v>52</v>
      </c>
      <c r="M10700" s="1">
        <v>8048.78</v>
      </c>
      <c r="N10700" s="1">
        <v>265.98</v>
      </c>
      <c r="O10700">
        <v>0.05</v>
      </c>
    </row>
    <row r="10701" spans="1:15" x14ac:dyDescent="0.3">
      <c r="A10701" t="str">
        <f xml:space="preserve"> _xlfn.XLOOKUP(H10701, 'Customers'!B:B, 'Customers'!A:A)</f>
        <v>CUST_456</v>
      </c>
      <c r="B10701" t="str">
        <f>_xlfn.XLOOKUP(L10701, Products!C:C, Products!A:A)</f>
        <v>PROD_1</v>
      </c>
      <c r="C10701">
        <v>10700</v>
      </c>
      <c r="D10701" s="2" t="s">
        <v>231</v>
      </c>
      <c r="E10701">
        <f>YEAR(Orders[[#This Row],[Order_Date]])</f>
        <v>2023</v>
      </c>
      <c r="F10701">
        <f>MONTH(Orders[[#This Row],[Order_Date]])</f>
        <v>7</v>
      </c>
      <c r="G10701" s="2" t="s">
        <v>142</v>
      </c>
      <c r="H10701" t="s">
        <v>1084</v>
      </c>
      <c r="I10701" t="s">
        <v>14</v>
      </c>
      <c r="J10701" t="s">
        <v>65</v>
      </c>
      <c r="K10701" t="s">
        <v>16</v>
      </c>
      <c r="L10701" t="s">
        <v>17</v>
      </c>
      <c r="M10701" s="1">
        <v>5512.04</v>
      </c>
      <c r="N10701" s="1">
        <v>1447.31</v>
      </c>
      <c r="O10701">
        <v>0.06</v>
      </c>
    </row>
    <row r="10702" spans="1:15" x14ac:dyDescent="0.3">
      <c r="A10702" t="str">
        <f xml:space="preserve"> _xlfn.XLOOKUP(H10702, 'Customers'!B:B, 'Customers'!A:A)</f>
        <v>CUST_398</v>
      </c>
      <c r="B10702" t="str">
        <f>_xlfn.XLOOKUP(L10702, Products!C:C, Products!A:A)</f>
        <v>PROD_5</v>
      </c>
      <c r="C10702">
        <v>10701</v>
      </c>
      <c r="D10702" s="2" t="s">
        <v>1042</v>
      </c>
      <c r="E10702">
        <f>YEAR(Orders[[#This Row],[Order_Date]])</f>
        <v>2022</v>
      </c>
      <c r="F10702">
        <f>MONTH(Orders[[#This Row],[Order_Date]])</f>
        <v>6</v>
      </c>
      <c r="G10702" s="2" t="s">
        <v>246</v>
      </c>
      <c r="H10702" t="s">
        <v>981</v>
      </c>
      <c r="I10702" t="s">
        <v>14</v>
      </c>
      <c r="J10702" t="s">
        <v>22</v>
      </c>
      <c r="K10702" t="s">
        <v>34</v>
      </c>
      <c r="L10702" t="s">
        <v>39</v>
      </c>
      <c r="M10702" s="1">
        <v>9788.84</v>
      </c>
      <c r="N10702" s="1">
        <v>2366.7199999999998</v>
      </c>
      <c r="O10702">
        <v>0.27</v>
      </c>
    </row>
    <row r="10703" spans="1:15" x14ac:dyDescent="0.3">
      <c r="A10703" t="str">
        <f xml:space="preserve"> _xlfn.XLOOKUP(H10703, 'Customers'!B:B, 'Customers'!A:A)</f>
        <v>CUST_731</v>
      </c>
      <c r="B10703" t="str">
        <f>_xlfn.XLOOKUP(L10703, Products!C:C, Products!A:A)</f>
        <v>PROD_3</v>
      </c>
      <c r="C10703">
        <v>10702</v>
      </c>
      <c r="D10703" s="2" t="s">
        <v>1038</v>
      </c>
      <c r="E10703">
        <f>YEAR(Orders[[#This Row],[Order_Date]])</f>
        <v>2022</v>
      </c>
      <c r="F10703">
        <f>MONTH(Orders[[#This Row],[Order_Date]])</f>
        <v>1</v>
      </c>
      <c r="G10703" s="2" t="s">
        <v>535</v>
      </c>
      <c r="H10703" t="s">
        <v>1473</v>
      </c>
      <c r="I10703" t="s">
        <v>21</v>
      </c>
      <c r="J10703" t="s">
        <v>65</v>
      </c>
      <c r="K10703" t="s">
        <v>27</v>
      </c>
      <c r="L10703" t="s">
        <v>28</v>
      </c>
      <c r="M10703" s="1">
        <v>4592.67</v>
      </c>
      <c r="N10703" s="1">
        <v>1203.4100000000001</v>
      </c>
      <c r="O10703">
        <v>0.28000000000000003</v>
      </c>
    </row>
    <row r="10704" spans="1:15" x14ac:dyDescent="0.3">
      <c r="A10704" t="str">
        <f xml:space="preserve"> _xlfn.XLOOKUP(H10704, 'Customers'!B:B, 'Customers'!A:A)</f>
        <v>CUST_454</v>
      </c>
      <c r="B10704" t="str">
        <f>_xlfn.XLOOKUP(L10704, Products!C:C, Products!A:A)</f>
        <v>PROD_4</v>
      </c>
      <c r="C10704">
        <v>10703</v>
      </c>
      <c r="D10704" s="2" t="s">
        <v>1036</v>
      </c>
      <c r="E10704">
        <f>YEAR(Orders[[#This Row],[Order_Date]])</f>
        <v>2022</v>
      </c>
      <c r="F10704">
        <f>MONTH(Orders[[#This Row],[Order_Date]])</f>
        <v>5</v>
      </c>
      <c r="G10704" s="2" t="s">
        <v>496</v>
      </c>
      <c r="H10704" t="s">
        <v>1080</v>
      </c>
      <c r="I10704" t="s">
        <v>32</v>
      </c>
      <c r="J10704" t="s">
        <v>65</v>
      </c>
      <c r="K10704" t="s">
        <v>34</v>
      </c>
      <c r="L10704" t="s">
        <v>35</v>
      </c>
      <c r="M10704" s="1">
        <v>8607.34</v>
      </c>
      <c r="N10704" s="1">
        <v>-821.53</v>
      </c>
      <c r="O10704">
        <v>0.2</v>
      </c>
    </row>
    <row r="10705" spans="1:15" x14ac:dyDescent="0.3">
      <c r="A10705" t="str">
        <f xml:space="preserve"> _xlfn.XLOOKUP(H10705, 'Customers'!B:B, 'Customers'!A:A)</f>
        <v>CUST_829</v>
      </c>
      <c r="B10705" t="str">
        <f>_xlfn.XLOOKUP(L10705, Products!C:C, Products!A:A)</f>
        <v>PROD_2</v>
      </c>
      <c r="C10705">
        <v>10704</v>
      </c>
      <c r="D10705" s="2" t="s">
        <v>292</v>
      </c>
      <c r="E10705">
        <f>YEAR(Orders[[#This Row],[Order_Date]])</f>
        <v>2023</v>
      </c>
      <c r="F10705">
        <f>MONTH(Orders[[#This Row],[Order_Date]])</f>
        <v>7</v>
      </c>
      <c r="G10705" s="2" t="s">
        <v>293</v>
      </c>
      <c r="H10705" t="s">
        <v>1581</v>
      </c>
      <c r="I10705" t="s">
        <v>21</v>
      </c>
      <c r="J10705" t="s">
        <v>33</v>
      </c>
      <c r="K10705" t="s">
        <v>16</v>
      </c>
      <c r="L10705" t="s">
        <v>23</v>
      </c>
      <c r="M10705" s="1">
        <v>7818.97</v>
      </c>
      <c r="N10705" s="1">
        <v>2335.27</v>
      </c>
      <c r="O10705">
        <v>0.22</v>
      </c>
    </row>
    <row r="10706" spans="1:15" x14ac:dyDescent="0.3">
      <c r="A10706" t="str">
        <f xml:space="preserve"> _xlfn.XLOOKUP(H10706, 'Customers'!B:B, 'Customers'!A:A)</f>
        <v>CUST_827</v>
      </c>
      <c r="B10706" t="str">
        <f>_xlfn.XLOOKUP(L10706, Products!C:C, Products!A:A)</f>
        <v>PROD_1</v>
      </c>
      <c r="C10706">
        <v>10705</v>
      </c>
      <c r="D10706" s="2" t="s">
        <v>954</v>
      </c>
      <c r="E10706">
        <f>YEAR(Orders[[#This Row],[Order_Date]])</f>
        <v>2022</v>
      </c>
      <c r="F10706">
        <f>MONTH(Orders[[#This Row],[Order_Date]])</f>
        <v>10</v>
      </c>
      <c r="G10706" s="2" t="s">
        <v>169</v>
      </c>
      <c r="H10706" t="s">
        <v>1579</v>
      </c>
      <c r="I10706" t="s">
        <v>14</v>
      </c>
      <c r="J10706" t="s">
        <v>33</v>
      </c>
      <c r="K10706" t="s">
        <v>27</v>
      </c>
      <c r="L10706" t="s">
        <v>17</v>
      </c>
      <c r="M10706" s="1">
        <v>5193.9799999999996</v>
      </c>
      <c r="N10706" s="1">
        <v>1053.94</v>
      </c>
      <c r="O10706">
        <v>0.14000000000000001</v>
      </c>
    </row>
    <row r="10707" spans="1:15" x14ac:dyDescent="0.3">
      <c r="A10707" t="str">
        <f xml:space="preserve"> _xlfn.XLOOKUP(H10707, 'Customers'!B:B, 'Customers'!A:A)</f>
        <v>CUST_56</v>
      </c>
      <c r="B10707" t="str">
        <f>_xlfn.XLOOKUP(L10707, Products!C:C, Products!A:A)</f>
        <v>PROD_2</v>
      </c>
      <c r="C10707">
        <v>10706</v>
      </c>
      <c r="D10707" s="2" t="s">
        <v>579</v>
      </c>
      <c r="E10707">
        <f>YEAR(Orders[[#This Row],[Order_Date]])</f>
        <v>2022</v>
      </c>
      <c r="F10707">
        <f>MONTH(Orders[[#This Row],[Order_Date]])</f>
        <v>12</v>
      </c>
      <c r="G10707" s="2" t="s">
        <v>254</v>
      </c>
      <c r="H10707" t="s">
        <v>190</v>
      </c>
      <c r="I10707" t="s">
        <v>32</v>
      </c>
      <c r="J10707" t="s">
        <v>33</v>
      </c>
      <c r="K10707" t="s">
        <v>16</v>
      </c>
      <c r="L10707" t="s">
        <v>23</v>
      </c>
      <c r="M10707" s="1">
        <v>5014.8</v>
      </c>
      <c r="N10707" s="1">
        <v>882.26</v>
      </c>
      <c r="O10707">
        <v>0.05</v>
      </c>
    </row>
    <row r="10708" spans="1:15" x14ac:dyDescent="0.3">
      <c r="A10708" t="str">
        <f xml:space="preserve"> _xlfn.XLOOKUP(H10708, 'Customers'!B:B, 'Customers'!A:A)</f>
        <v>CUST_784</v>
      </c>
      <c r="B10708" t="str">
        <f>_xlfn.XLOOKUP(L10708, Products!C:C, Products!A:A)</f>
        <v>PROD_1</v>
      </c>
      <c r="C10708">
        <v>10707</v>
      </c>
      <c r="D10708" s="2" t="s">
        <v>125</v>
      </c>
      <c r="E10708">
        <f>YEAR(Orders[[#This Row],[Order_Date]])</f>
        <v>2023</v>
      </c>
      <c r="F10708">
        <f>MONTH(Orders[[#This Row],[Order_Date]])</f>
        <v>1</v>
      </c>
      <c r="G10708" s="2" t="s">
        <v>62</v>
      </c>
      <c r="H10708" t="s">
        <v>1532</v>
      </c>
      <c r="I10708" t="s">
        <v>32</v>
      </c>
      <c r="J10708" t="s">
        <v>15</v>
      </c>
      <c r="K10708" t="s">
        <v>16</v>
      </c>
      <c r="L10708" t="s">
        <v>17</v>
      </c>
      <c r="M10708" s="1">
        <v>369.57</v>
      </c>
      <c r="N10708" s="1">
        <v>-0.34</v>
      </c>
      <c r="O10708">
        <v>0.14000000000000001</v>
      </c>
    </row>
    <row r="10709" spans="1:15" x14ac:dyDescent="0.3">
      <c r="A10709" t="str">
        <f xml:space="preserve"> _xlfn.XLOOKUP(H10709, 'Customers'!B:B, 'Customers'!A:A)</f>
        <v>CUST_264</v>
      </c>
      <c r="B10709" t="str">
        <f>_xlfn.XLOOKUP(L10709, Products!C:C, Products!A:A)</f>
        <v>PROD_1</v>
      </c>
      <c r="C10709">
        <v>10708</v>
      </c>
      <c r="D10709" s="2" t="s">
        <v>198</v>
      </c>
      <c r="E10709">
        <f>YEAR(Orders[[#This Row],[Order_Date]])</f>
        <v>2022</v>
      </c>
      <c r="F10709">
        <f>MONTH(Orders[[#This Row],[Order_Date]])</f>
        <v>1</v>
      </c>
      <c r="G10709" s="2" t="s">
        <v>776</v>
      </c>
      <c r="H10709" t="s">
        <v>717</v>
      </c>
      <c r="I10709" t="s">
        <v>32</v>
      </c>
      <c r="J10709" t="s">
        <v>15</v>
      </c>
      <c r="K10709" t="s">
        <v>16</v>
      </c>
      <c r="L10709" t="s">
        <v>17</v>
      </c>
      <c r="M10709" s="1">
        <v>7707.88</v>
      </c>
      <c r="N10709" s="1">
        <v>1053.6500000000001</v>
      </c>
      <c r="O10709">
        <v>0.09</v>
      </c>
    </row>
    <row r="10710" spans="1:15" x14ac:dyDescent="0.3">
      <c r="A10710" t="str">
        <f xml:space="preserve"> _xlfn.XLOOKUP(H10710, 'Customers'!B:B, 'Customers'!A:A)</f>
        <v>CUST_245</v>
      </c>
      <c r="B10710" t="str">
        <f>_xlfn.XLOOKUP(L10710, Products!C:C, Products!A:A)</f>
        <v>PROD_4</v>
      </c>
      <c r="C10710">
        <v>10709</v>
      </c>
      <c r="D10710" s="2" t="s">
        <v>217</v>
      </c>
      <c r="E10710">
        <f>YEAR(Orders[[#This Row],[Order_Date]])</f>
        <v>2023</v>
      </c>
      <c r="F10710">
        <f>MONTH(Orders[[#This Row],[Order_Date]])</f>
        <v>1</v>
      </c>
      <c r="G10710" s="2" t="s">
        <v>124</v>
      </c>
      <c r="H10710" t="s">
        <v>675</v>
      </c>
      <c r="I10710" t="s">
        <v>32</v>
      </c>
      <c r="J10710" t="s">
        <v>22</v>
      </c>
      <c r="K10710" t="s">
        <v>34</v>
      </c>
      <c r="L10710" t="s">
        <v>35</v>
      </c>
      <c r="M10710" s="1">
        <v>8897.31</v>
      </c>
      <c r="N10710" s="1">
        <v>-635.94000000000005</v>
      </c>
      <c r="O10710">
        <v>0.19</v>
      </c>
    </row>
    <row r="10711" spans="1:15" x14ac:dyDescent="0.3">
      <c r="A10711" t="str">
        <f xml:space="preserve"> _xlfn.XLOOKUP(H10711, 'Customers'!B:B, 'Customers'!A:A)</f>
        <v>CUST_182</v>
      </c>
      <c r="B10711" t="str">
        <f>_xlfn.XLOOKUP(L10711, Products!C:C, Products!A:A)</f>
        <v>PROD_3</v>
      </c>
      <c r="C10711">
        <v>10710</v>
      </c>
      <c r="D10711" s="2" t="s">
        <v>423</v>
      </c>
      <c r="E10711">
        <f>YEAR(Orders[[#This Row],[Order_Date]])</f>
        <v>2023</v>
      </c>
      <c r="F10711">
        <f>MONTH(Orders[[#This Row],[Order_Date]])</f>
        <v>12</v>
      </c>
      <c r="G10711" s="2" t="s">
        <v>424</v>
      </c>
      <c r="H10711" t="s">
        <v>531</v>
      </c>
      <c r="I10711" t="s">
        <v>32</v>
      </c>
      <c r="J10711" t="s">
        <v>22</v>
      </c>
      <c r="K10711" t="s">
        <v>27</v>
      </c>
      <c r="L10711" t="s">
        <v>28</v>
      </c>
      <c r="M10711" s="1">
        <v>3039.01</v>
      </c>
      <c r="N10711" s="1">
        <v>398.48</v>
      </c>
      <c r="O10711">
        <v>0.18</v>
      </c>
    </row>
    <row r="10712" spans="1:15" x14ac:dyDescent="0.3">
      <c r="A10712" t="str">
        <f xml:space="preserve"> _xlfn.XLOOKUP(H10712, 'Customers'!B:B, 'Customers'!A:A)</f>
        <v>CUST_273</v>
      </c>
      <c r="B10712" t="str">
        <f>_xlfn.XLOOKUP(L10712, Products!C:C, Products!A:A)</f>
        <v>PROD_7</v>
      </c>
      <c r="C10712">
        <v>10711</v>
      </c>
      <c r="D10712" s="2" t="s">
        <v>940</v>
      </c>
      <c r="E10712">
        <f>YEAR(Orders[[#This Row],[Order_Date]])</f>
        <v>2023</v>
      </c>
      <c r="F10712">
        <f>MONTH(Orders[[#This Row],[Order_Date]])</f>
        <v>4</v>
      </c>
      <c r="G10712" s="2" t="s">
        <v>1269</v>
      </c>
      <c r="H10712" t="s">
        <v>734</v>
      </c>
      <c r="I10712" t="s">
        <v>14</v>
      </c>
      <c r="J10712" t="s">
        <v>65</v>
      </c>
      <c r="K10712" t="s">
        <v>16</v>
      </c>
      <c r="L10712" t="s">
        <v>66</v>
      </c>
      <c r="M10712" s="1">
        <v>9832.31</v>
      </c>
      <c r="N10712" s="1">
        <v>1836.07</v>
      </c>
      <c r="O10712">
        <v>0.16</v>
      </c>
    </row>
    <row r="10713" spans="1:15" x14ac:dyDescent="0.3">
      <c r="A10713" t="str">
        <f xml:space="preserve"> _xlfn.XLOOKUP(H10713, 'Customers'!B:B, 'Customers'!A:A)</f>
        <v>CUST_618</v>
      </c>
      <c r="B10713" t="str">
        <f>_xlfn.XLOOKUP(L10713, Products!C:C, Products!A:A)</f>
        <v>PROD_6</v>
      </c>
      <c r="C10713">
        <v>10712</v>
      </c>
      <c r="D10713" s="2" t="s">
        <v>819</v>
      </c>
      <c r="E10713">
        <f>YEAR(Orders[[#This Row],[Order_Date]])</f>
        <v>2023</v>
      </c>
      <c r="F10713">
        <f>MONTH(Orders[[#This Row],[Order_Date]])</f>
        <v>10</v>
      </c>
      <c r="G10713" s="2" t="s">
        <v>841</v>
      </c>
      <c r="H10713" t="s">
        <v>1337</v>
      </c>
      <c r="I10713" t="s">
        <v>32</v>
      </c>
      <c r="J10713" t="s">
        <v>33</v>
      </c>
      <c r="K10713" t="s">
        <v>34</v>
      </c>
      <c r="L10713" t="s">
        <v>52</v>
      </c>
      <c r="M10713" s="1">
        <v>1558.97</v>
      </c>
      <c r="N10713" s="1">
        <v>-78.38</v>
      </c>
      <c r="O10713">
        <v>0.23</v>
      </c>
    </row>
    <row r="10714" spans="1:15" x14ac:dyDescent="0.3">
      <c r="A10714" t="str">
        <f xml:space="preserve"> _xlfn.XLOOKUP(H10714, 'Customers'!B:B, 'Customers'!A:A)</f>
        <v>CUST_434</v>
      </c>
      <c r="B10714" t="str">
        <f>_xlfn.XLOOKUP(L10714, Products!C:C, Products!A:A)</f>
        <v>PROD_3</v>
      </c>
      <c r="C10714">
        <v>10713</v>
      </c>
      <c r="D10714" s="2" t="s">
        <v>495</v>
      </c>
      <c r="E10714">
        <f>YEAR(Orders[[#This Row],[Order_Date]])</f>
        <v>2023</v>
      </c>
      <c r="F10714">
        <f>MONTH(Orders[[#This Row],[Order_Date]])</f>
        <v>11</v>
      </c>
      <c r="G10714" s="2" t="s">
        <v>86</v>
      </c>
      <c r="H10714" t="s">
        <v>1045</v>
      </c>
      <c r="I10714" t="s">
        <v>21</v>
      </c>
      <c r="J10714" t="s">
        <v>33</v>
      </c>
      <c r="K10714" t="s">
        <v>27</v>
      </c>
      <c r="L10714" t="s">
        <v>28</v>
      </c>
      <c r="M10714" s="1">
        <v>319.45</v>
      </c>
      <c r="N10714" s="1">
        <v>-24.59</v>
      </c>
      <c r="O10714">
        <v>7.0000000000000007E-2</v>
      </c>
    </row>
    <row r="10715" spans="1:15" x14ac:dyDescent="0.3">
      <c r="A10715" t="str">
        <f xml:space="preserve"> _xlfn.XLOOKUP(H10715, 'Customers'!B:B, 'Customers'!A:A)</f>
        <v>CUST_933</v>
      </c>
      <c r="B10715" t="str">
        <f>_xlfn.XLOOKUP(L10715, Products!C:C, Products!A:A)</f>
        <v>PROD_6</v>
      </c>
      <c r="C10715">
        <v>10714</v>
      </c>
      <c r="D10715" s="2" t="s">
        <v>174</v>
      </c>
      <c r="E10715">
        <f>YEAR(Orders[[#This Row],[Order_Date]])</f>
        <v>2022</v>
      </c>
      <c r="F10715">
        <f>MONTH(Orders[[#This Row],[Order_Date]])</f>
        <v>11</v>
      </c>
      <c r="G10715" s="2" t="s">
        <v>1204</v>
      </c>
      <c r="H10715" t="s">
        <v>1693</v>
      </c>
      <c r="I10715" t="s">
        <v>32</v>
      </c>
      <c r="J10715" t="s">
        <v>22</v>
      </c>
      <c r="K10715" t="s">
        <v>34</v>
      </c>
      <c r="L10715" t="s">
        <v>52</v>
      </c>
      <c r="M10715" s="1">
        <v>2039.14</v>
      </c>
      <c r="N10715" s="1">
        <v>-38.07</v>
      </c>
      <c r="O10715">
        <v>0.26</v>
      </c>
    </row>
    <row r="10716" spans="1:15" x14ac:dyDescent="0.3">
      <c r="A10716" t="str">
        <f xml:space="preserve"> _xlfn.XLOOKUP(H10716, 'Customers'!B:B, 'Customers'!A:A)</f>
        <v>CUST_590</v>
      </c>
      <c r="B10716" t="str">
        <f>_xlfn.XLOOKUP(L10716, Products!C:C, Products!A:A)</f>
        <v>PROD_1</v>
      </c>
      <c r="C10716">
        <v>10715</v>
      </c>
      <c r="D10716" s="2" t="s">
        <v>101</v>
      </c>
      <c r="E10716">
        <f>YEAR(Orders[[#This Row],[Order_Date]])</f>
        <v>2022</v>
      </c>
      <c r="F10716">
        <f>MONTH(Orders[[#This Row],[Order_Date]])</f>
        <v>7</v>
      </c>
      <c r="G10716" s="2" t="s">
        <v>321</v>
      </c>
      <c r="H10716" t="s">
        <v>1295</v>
      </c>
      <c r="I10716" t="s">
        <v>14</v>
      </c>
      <c r="J10716" t="s">
        <v>15</v>
      </c>
      <c r="K10716" t="s">
        <v>27</v>
      </c>
      <c r="L10716" t="s">
        <v>17</v>
      </c>
      <c r="M10716" s="1">
        <v>2876.31</v>
      </c>
      <c r="N10716" s="1">
        <v>649.52</v>
      </c>
      <c r="O10716">
        <v>0.06</v>
      </c>
    </row>
    <row r="10717" spans="1:15" x14ac:dyDescent="0.3">
      <c r="A10717" t="str">
        <f xml:space="preserve"> _xlfn.XLOOKUP(H10717, 'Customers'!B:B, 'Customers'!A:A)</f>
        <v>CUST_857</v>
      </c>
      <c r="B10717" t="str">
        <f>_xlfn.XLOOKUP(L10717, Products!C:C, Products!A:A)</f>
        <v>PROD_3</v>
      </c>
      <c r="C10717">
        <v>10716</v>
      </c>
      <c r="D10717" s="2" t="s">
        <v>112</v>
      </c>
      <c r="E10717">
        <f>YEAR(Orders[[#This Row],[Order_Date]])</f>
        <v>2022</v>
      </c>
      <c r="F10717">
        <f>MONTH(Orders[[#This Row],[Order_Date]])</f>
        <v>2</v>
      </c>
      <c r="G10717" s="2" t="s">
        <v>1330</v>
      </c>
      <c r="H10717" t="s">
        <v>1610</v>
      </c>
      <c r="I10717" t="s">
        <v>14</v>
      </c>
      <c r="J10717" t="s">
        <v>65</v>
      </c>
      <c r="K10717" t="s">
        <v>27</v>
      </c>
      <c r="L10717" t="s">
        <v>28</v>
      </c>
      <c r="M10717" s="1">
        <v>4313.05</v>
      </c>
      <c r="N10717" s="1">
        <v>1033.3900000000001</v>
      </c>
      <c r="O10717">
        <v>0.22</v>
      </c>
    </row>
    <row r="10718" spans="1:15" x14ac:dyDescent="0.3">
      <c r="A10718" t="str">
        <f xml:space="preserve"> _xlfn.XLOOKUP(H10718, 'Customers'!B:B, 'Customers'!A:A)</f>
        <v>CUST_422</v>
      </c>
      <c r="B10718" t="str">
        <f>_xlfn.XLOOKUP(L10718, Products!C:C, Products!A:A)</f>
        <v>PROD_2</v>
      </c>
      <c r="C10718">
        <v>10717</v>
      </c>
      <c r="D10718" s="2" t="s">
        <v>1131</v>
      </c>
      <c r="E10718">
        <f>YEAR(Orders[[#This Row],[Order_Date]])</f>
        <v>2023</v>
      </c>
      <c r="F10718">
        <f>MONTH(Orders[[#This Row],[Order_Date]])</f>
        <v>1</v>
      </c>
      <c r="G10718" s="2" t="s">
        <v>125</v>
      </c>
      <c r="H10718" t="s">
        <v>1023</v>
      </c>
      <c r="I10718" t="s">
        <v>32</v>
      </c>
      <c r="J10718" t="s">
        <v>15</v>
      </c>
      <c r="K10718" t="s">
        <v>16</v>
      </c>
      <c r="L10718" t="s">
        <v>23</v>
      </c>
      <c r="M10718" s="1">
        <v>3494.98</v>
      </c>
      <c r="N10718" s="1">
        <v>655.25</v>
      </c>
      <c r="O10718">
        <v>0.05</v>
      </c>
    </row>
    <row r="10719" spans="1:15" x14ac:dyDescent="0.3">
      <c r="A10719" t="str">
        <f xml:space="preserve"> _xlfn.XLOOKUP(H10719, 'Customers'!B:B, 'Customers'!A:A)</f>
        <v>CUST_107</v>
      </c>
      <c r="B10719" t="str">
        <f>_xlfn.XLOOKUP(L10719, Products!C:C, Products!A:A)</f>
        <v>PROD_8</v>
      </c>
      <c r="C10719">
        <v>10718</v>
      </c>
      <c r="D10719" s="2" t="s">
        <v>77</v>
      </c>
      <c r="E10719">
        <f>YEAR(Orders[[#This Row],[Order_Date]])</f>
        <v>2023</v>
      </c>
      <c r="F10719">
        <f>MONTH(Orders[[#This Row],[Order_Date]])</f>
        <v>3</v>
      </c>
      <c r="G10719" s="2" t="s">
        <v>890</v>
      </c>
      <c r="H10719" t="s">
        <v>334</v>
      </c>
      <c r="I10719" t="s">
        <v>14</v>
      </c>
      <c r="J10719" t="s">
        <v>22</v>
      </c>
      <c r="K10719" t="s">
        <v>27</v>
      </c>
      <c r="L10719" t="s">
        <v>73</v>
      </c>
      <c r="M10719" s="1">
        <v>1898.27</v>
      </c>
      <c r="N10719" s="1">
        <v>16.02</v>
      </c>
      <c r="O10719">
        <v>0.13</v>
      </c>
    </row>
    <row r="10720" spans="1:15" x14ac:dyDescent="0.3">
      <c r="A10720" t="str">
        <f xml:space="preserve"> _xlfn.XLOOKUP(H10720, 'Customers'!B:B, 'Customers'!A:A)</f>
        <v>CUST_967</v>
      </c>
      <c r="B10720" t="str">
        <f>_xlfn.XLOOKUP(L10720, Products!C:C, Products!A:A)</f>
        <v>PROD_2</v>
      </c>
      <c r="C10720">
        <v>10719</v>
      </c>
      <c r="D10720" s="2" t="s">
        <v>397</v>
      </c>
      <c r="E10720">
        <f>YEAR(Orders[[#This Row],[Order_Date]])</f>
        <v>2023</v>
      </c>
      <c r="F10720">
        <f>MONTH(Orders[[#This Row],[Order_Date]])</f>
        <v>4</v>
      </c>
      <c r="G10720" s="2" t="s">
        <v>18</v>
      </c>
      <c r="H10720" t="s">
        <v>1729</v>
      </c>
      <c r="I10720" t="s">
        <v>21</v>
      </c>
      <c r="J10720" t="s">
        <v>15</v>
      </c>
      <c r="K10720" t="s">
        <v>16</v>
      </c>
      <c r="L10720" t="s">
        <v>23</v>
      </c>
      <c r="M10720" s="1">
        <v>4173.78</v>
      </c>
      <c r="N10720" s="1">
        <v>733.46</v>
      </c>
      <c r="O10720">
        <v>0.26</v>
      </c>
    </row>
    <row r="10721" spans="1:15" x14ac:dyDescent="0.3">
      <c r="A10721" t="str">
        <f xml:space="preserve"> _xlfn.XLOOKUP(H10721, 'Customers'!B:B, 'Customers'!A:A)</f>
        <v>CUST_812</v>
      </c>
      <c r="B10721" t="str">
        <f>_xlfn.XLOOKUP(L10721, Products!C:C, Products!A:A)</f>
        <v>PROD_2</v>
      </c>
      <c r="C10721">
        <v>10720</v>
      </c>
      <c r="D10721" s="2" t="s">
        <v>466</v>
      </c>
      <c r="E10721">
        <f>YEAR(Orders[[#This Row],[Order_Date]])</f>
        <v>2023</v>
      </c>
      <c r="F10721">
        <f>MONTH(Orders[[#This Row],[Order_Date]])</f>
        <v>4</v>
      </c>
      <c r="G10721" s="2" t="s">
        <v>19</v>
      </c>
      <c r="H10721" t="s">
        <v>1562</v>
      </c>
      <c r="I10721" t="s">
        <v>32</v>
      </c>
      <c r="J10721" t="s">
        <v>22</v>
      </c>
      <c r="K10721" t="s">
        <v>16</v>
      </c>
      <c r="L10721" t="s">
        <v>23</v>
      </c>
      <c r="M10721" s="1">
        <v>5976.64</v>
      </c>
      <c r="N10721" s="1">
        <v>-502.49</v>
      </c>
      <c r="O10721">
        <v>0.27</v>
      </c>
    </row>
    <row r="10722" spans="1:15" x14ac:dyDescent="0.3">
      <c r="A10722" t="str">
        <f xml:space="preserve"> _xlfn.XLOOKUP(H10722, 'Customers'!B:B, 'Customers'!A:A)</f>
        <v>CUST_100</v>
      </c>
      <c r="B10722" t="str">
        <f>_xlfn.XLOOKUP(L10722, Products!C:C, Products!A:A)</f>
        <v>PROD_5</v>
      </c>
      <c r="C10722">
        <v>10721</v>
      </c>
      <c r="D10722" s="2" t="s">
        <v>221</v>
      </c>
      <c r="E10722">
        <f>YEAR(Orders[[#This Row],[Order_Date]])</f>
        <v>2022</v>
      </c>
      <c r="F10722">
        <f>MONTH(Orders[[#This Row],[Order_Date]])</f>
        <v>5</v>
      </c>
      <c r="G10722" s="2" t="s">
        <v>1409</v>
      </c>
      <c r="H10722" t="s">
        <v>315</v>
      </c>
      <c r="I10722" t="s">
        <v>14</v>
      </c>
      <c r="J10722" t="s">
        <v>15</v>
      </c>
      <c r="K10722" t="s">
        <v>34</v>
      </c>
      <c r="L10722" t="s">
        <v>39</v>
      </c>
      <c r="M10722" s="1">
        <v>5444.81</v>
      </c>
      <c r="N10722" s="1">
        <v>1360.07</v>
      </c>
      <c r="O10722">
        <v>7.0000000000000007E-2</v>
      </c>
    </row>
    <row r="10723" spans="1:15" x14ac:dyDescent="0.3">
      <c r="A10723" t="str">
        <f xml:space="preserve"> _xlfn.XLOOKUP(H10723, 'Customers'!B:B, 'Customers'!A:A)</f>
        <v>CUST_912</v>
      </c>
      <c r="B10723" t="str">
        <f>_xlfn.XLOOKUP(L10723, Products!C:C, Products!A:A)</f>
        <v>PROD_3</v>
      </c>
      <c r="C10723">
        <v>10722</v>
      </c>
      <c r="D10723" s="2" t="s">
        <v>800</v>
      </c>
      <c r="E10723">
        <f>YEAR(Orders[[#This Row],[Order_Date]])</f>
        <v>2022</v>
      </c>
      <c r="F10723">
        <f>MONTH(Orders[[#This Row],[Order_Date]])</f>
        <v>11</v>
      </c>
      <c r="G10723" s="2" t="s">
        <v>407</v>
      </c>
      <c r="H10723" t="s">
        <v>1671</v>
      </c>
      <c r="I10723" t="s">
        <v>14</v>
      </c>
      <c r="J10723" t="s">
        <v>65</v>
      </c>
      <c r="K10723" t="s">
        <v>27</v>
      </c>
      <c r="L10723" t="s">
        <v>28</v>
      </c>
      <c r="M10723" s="1">
        <v>1123.3900000000001</v>
      </c>
      <c r="N10723" s="1">
        <v>276.08999999999997</v>
      </c>
      <c r="O10723">
        <v>0.04</v>
      </c>
    </row>
    <row r="10724" spans="1:15" x14ac:dyDescent="0.3">
      <c r="A10724" t="str">
        <f xml:space="preserve"> _xlfn.XLOOKUP(H10724, 'Customers'!B:B, 'Customers'!A:A)</f>
        <v>CUST_504</v>
      </c>
      <c r="B10724" t="str">
        <f>_xlfn.XLOOKUP(L10724, Products!C:C, Products!A:A)</f>
        <v>PROD_4</v>
      </c>
      <c r="C10724">
        <v>10723</v>
      </c>
      <c r="D10724" s="2" t="s">
        <v>1073</v>
      </c>
      <c r="E10724">
        <f>YEAR(Orders[[#This Row],[Order_Date]])</f>
        <v>2023</v>
      </c>
      <c r="F10724">
        <f>MONTH(Orders[[#This Row],[Order_Date]])</f>
        <v>1</v>
      </c>
      <c r="G10724" s="2" t="s">
        <v>217</v>
      </c>
      <c r="H10724" t="s">
        <v>1169</v>
      </c>
      <c r="I10724" t="s">
        <v>32</v>
      </c>
      <c r="J10724" t="s">
        <v>65</v>
      </c>
      <c r="K10724" t="s">
        <v>34</v>
      </c>
      <c r="L10724" t="s">
        <v>35</v>
      </c>
      <c r="M10724" s="1">
        <v>1392.97</v>
      </c>
      <c r="N10724" s="1">
        <v>22.79</v>
      </c>
      <c r="O10724">
        <v>0.06</v>
      </c>
    </row>
    <row r="10725" spans="1:15" x14ac:dyDescent="0.3">
      <c r="A10725" t="str">
        <f xml:space="preserve"> _xlfn.XLOOKUP(H10725, 'Customers'!B:B, 'Customers'!A:A)</f>
        <v>CUST_902</v>
      </c>
      <c r="B10725" t="str">
        <f>_xlfn.XLOOKUP(L10725, Products!C:C, Products!A:A)</f>
        <v>PROD_7</v>
      </c>
      <c r="C10725">
        <v>10724</v>
      </c>
      <c r="D10725" s="2" t="s">
        <v>1217</v>
      </c>
      <c r="E10725">
        <f>YEAR(Orders[[#This Row],[Order_Date]])</f>
        <v>2022</v>
      </c>
      <c r="F10725">
        <f>MONTH(Orders[[#This Row],[Order_Date]])</f>
        <v>6</v>
      </c>
      <c r="G10725" s="2" t="s">
        <v>1150</v>
      </c>
      <c r="H10725" t="s">
        <v>1661</v>
      </c>
      <c r="I10725" t="s">
        <v>21</v>
      </c>
      <c r="J10725" t="s">
        <v>65</v>
      </c>
      <c r="K10725" t="s">
        <v>16</v>
      </c>
      <c r="L10725" t="s">
        <v>66</v>
      </c>
      <c r="M10725" s="1">
        <v>8637.19</v>
      </c>
      <c r="N10725" s="1">
        <v>-615.54999999999995</v>
      </c>
      <c r="O10725">
        <v>0.28999999999999998</v>
      </c>
    </row>
    <row r="10726" spans="1:15" x14ac:dyDescent="0.3">
      <c r="A10726" t="str">
        <f xml:space="preserve"> _xlfn.XLOOKUP(H10726, 'Customers'!B:B, 'Customers'!A:A)</f>
        <v>CUST_882</v>
      </c>
      <c r="B10726" t="str">
        <f>_xlfn.XLOOKUP(L10726, Products!C:C, Products!A:A)</f>
        <v>PROD_5</v>
      </c>
      <c r="C10726">
        <v>10725</v>
      </c>
      <c r="D10726" s="2" t="s">
        <v>226</v>
      </c>
      <c r="E10726">
        <f>YEAR(Orders[[#This Row],[Order_Date]])</f>
        <v>2023</v>
      </c>
      <c r="F10726">
        <f>MONTH(Orders[[#This Row],[Order_Date]])</f>
        <v>6</v>
      </c>
      <c r="G10726" s="2" t="s">
        <v>1057</v>
      </c>
      <c r="H10726" t="s">
        <v>1637</v>
      </c>
      <c r="I10726" t="s">
        <v>21</v>
      </c>
      <c r="J10726" t="s">
        <v>22</v>
      </c>
      <c r="K10726" t="s">
        <v>34</v>
      </c>
      <c r="L10726" t="s">
        <v>39</v>
      </c>
      <c r="M10726" s="1">
        <v>6168.1</v>
      </c>
      <c r="N10726" s="1">
        <v>-144.78</v>
      </c>
      <c r="O10726">
        <v>0.14000000000000001</v>
      </c>
    </row>
    <row r="10727" spans="1:15" x14ac:dyDescent="0.3">
      <c r="A10727" t="str">
        <f xml:space="preserve"> _xlfn.XLOOKUP(H10727, 'Customers'!B:B, 'Customers'!A:A)</f>
        <v>CUST_326</v>
      </c>
      <c r="B10727" t="str">
        <f>_xlfn.XLOOKUP(L10727, Products!C:C, Products!A:A)</f>
        <v>PROD_3</v>
      </c>
      <c r="C10727">
        <v>10726</v>
      </c>
      <c r="D10727" s="2" t="s">
        <v>714</v>
      </c>
      <c r="E10727">
        <f>YEAR(Orders[[#This Row],[Order_Date]])</f>
        <v>2023</v>
      </c>
      <c r="F10727">
        <f>MONTH(Orders[[#This Row],[Order_Date]])</f>
        <v>1</v>
      </c>
      <c r="G10727" s="2" t="s">
        <v>612</v>
      </c>
      <c r="H10727" t="s">
        <v>846</v>
      </c>
      <c r="I10727" t="s">
        <v>14</v>
      </c>
      <c r="J10727" t="s">
        <v>33</v>
      </c>
      <c r="K10727" t="s">
        <v>27</v>
      </c>
      <c r="L10727" t="s">
        <v>28</v>
      </c>
      <c r="M10727" s="1">
        <v>3919.91</v>
      </c>
      <c r="N10727" s="1">
        <v>184.06</v>
      </c>
      <c r="O10727">
        <v>0.27</v>
      </c>
    </row>
    <row r="10728" spans="1:15" x14ac:dyDescent="0.3">
      <c r="A10728" t="str">
        <f xml:space="preserve"> _xlfn.XLOOKUP(H10728, 'Customers'!B:B, 'Customers'!A:A)</f>
        <v>CUST_317</v>
      </c>
      <c r="B10728" t="str">
        <f>_xlfn.XLOOKUP(L10728, Products!C:C, Products!A:A)</f>
        <v>PROD_5</v>
      </c>
      <c r="C10728">
        <v>10727</v>
      </c>
      <c r="D10728" s="2" t="s">
        <v>1258</v>
      </c>
      <c r="E10728">
        <f>YEAR(Orders[[#This Row],[Order_Date]])</f>
        <v>2023</v>
      </c>
      <c r="F10728">
        <f>MONTH(Orders[[#This Row],[Order_Date]])</f>
        <v>11</v>
      </c>
      <c r="G10728" s="2" t="s">
        <v>1136</v>
      </c>
      <c r="H10728" t="s">
        <v>829</v>
      </c>
      <c r="I10728" t="s">
        <v>21</v>
      </c>
      <c r="J10728" t="s">
        <v>15</v>
      </c>
      <c r="K10728" t="s">
        <v>34</v>
      </c>
      <c r="L10728" t="s">
        <v>39</v>
      </c>
      <c r="M10728" s="1">
        <v>4188.05</v>
      </c>
      <c r="N10728" s="1">
        <v>550.94000000000005</v>
      </c>
      <c r="O10728">
        <v>0.26</v>
      </c>
    </row>
    <row r="10729" spans="1:15" x14ac:dyDescent="0.3">
      <c r="A10729" t="str">
        <f xml:space="preserve"> _xlfn.XLOOKUP(H10729, 'Customers'!B:B, 'Customers'!A:A)</f>
        <v>CUST_612</v>
      </c>
      <c r="B10729" t="str">
        <f>_xlfn.XLOOKUP(L10729, Products!C:C, Products!A:A)</f>
        <v>PROD_1</v>
      </c>
      <c r="C10729">
        <v>10728</v>
      </c>
      <c r="D10729" s="2" t="s">
        <v>1148</v>
      </c>
      <c r="E10729">
        <f>YEAR(Orders[[#This Row],[Order_Date]])</f>
        <v>2023</v>
      </c>
      <c r="F10729">
        <f>MONTH(Orders[[#This Row],[Order_Date]])</f>
        <v>12</v>
      </c>
      <c r="G10729" s="2" t="s">
        <v>44</v>
      </c>
      <c r="H10729" t="s">
        <v>1329</v>
      </c>
      <c r="I10729" t="s">
        <v>21</v>
      </c>
      <c r="J10729" t="s">
        <v>22</v>
      </c>
      <c r="K10729" t="s">
        <v>27</v>
      </c>
      <c r="L10729" t="s">
        <v>17</v>
      </c>
      <c r="M10729" s="1">
        <v>6086.73</v>
      </c>
      <c r="N10729" s="1">
        <v>989.82</v>
      </c>
      <c r="O10729">
        <v>0.27</v>
      </c>
    </row>
    <row r="10730" spans="1:15" x14ac:dyDescent="0.3">
      <c r="A10730" t="str">
        <f xml:space="preserve"> _xlfn.XLOOKUP(H10730, 'Customers'!B:B, 'Customers'!A:A)</f>
        <v>CUST_214</v>
      </c>
      <c r="B10730" t="str">
        <f>_xlfn.XLOOKUP(L10730, Products!C:C, Products!A:A)</f>
        <v>PROD_6</v>
      </c>
      <c r="C10730">
        <v>10729</v>
      </c>
      <c r="D10730" s="2" t="s">
        <v>63</v>
      </c>
      <c r="E10730">
        <f>YEAR(Orders[[#This Row],[Order_Date]])</f>
        <v>2023</v>
      </c>
      <c r="F10730">
        <f>MONTH(Orders[[#This Row],[Order_Date]])</f>
        <v>2</v>
      </c>
      <c r="G10730" s="2" t="s">
        <v>266</v>
      </c>
      <c r="H10730" t="s">
        <v>604</v>
      </c>
      <c r="I10730" t="s">
        <v>14</v>
      </c>
      <c r="J10730" t="s">
        <v>33</v>
      </c>
      <c r="K10730" t="s">
        <v>34</v>
      </c>
      <c r="L10730" t="s">
        <v>52</v>
      </c>
      <c r="M10730" s="1">
        <v>1822.48</v>
      </c>
      <c r="N10730" s="1">
        <v>287.94</v>
      </c>
      <c r="O10730">
        <v>0.26</v>
      </c>
    </row>
    <row r="10731" spans="1:15" x14ac:dyDescent="0.3">
      <c r="A10731" t="str">
        <f xml:space="preserve"> _xlfn.XLOOKUP(H10731, 'Customers'!B:B, 'Customers'!A:A)</f>
        <v>CUST_761</v>
      </c>
      <c r="B10731" t="str">
        <f>_xlfn.XLOOKUP(L10731, Products!C:C, Products!A:A)</f>
        <v>PROD_1</v>
      </c>
      <c r="C10731">
        <v>10730</v>
      </c>
      <c r="D10731" s="2" t="s">
        <v>781</v>
      </c>
      <c r="E10731">
        <f>YEAR(Orders[[#This Row],[Order_Date]])</f>
        <v>2022</v>
      </c>
      <c r="F10731">
        <f>MONTH(Orders[[#This Row],[Order_Date]])</f>
        <v>10</v>
      </c>
      <c r="G10731" s="2" t="s">
        <v>252</v>
      </c>
      <c r="H10731" t="s">
        <v>1507</v>
      </c>
      <c r="I10731" t="s">
        <v>14</v>
      </c>
      <c r="J10731" t="s">
        <v>65</v>
      </c>
      <c r="K10731" t="s">
        <v>16</v>
      </c>
      <c r="L10731" t="s">
        <v>17</v>
      </c>
      <c r="M10731" s="1">
        <v>5874.41</v>
      </c>
      <c r="N10731" s="1">
        <v>536.35</v>
      </c>
      <c r="O10731">
        <v>0.09</v>
      </c>
    </row>
    <row r="10732" spans="1:15" x14ac:dyDescent="0.3">
      <c r="A10732" t="str">
        <f xml:space="preserve"> _xlfn.XLOOKUP(H10732, 'Customers'!B:B, 'Customers'!A:A)</f>
        <v>CUST_994</v>
      </c>
      <c r="B10732" t="str">
        <f>_xlfn.XLOOKUP(L10732, Products!C:C, Products!A:A)</f>
        <v>PROD_4</v>
      </c>
      <c r="C10732">
        <v>10731</v>
      </c>
      <c r="D10732" s="2" t="s">
        <v>537</v>
      </c>
      <c r="E10732">
        <f>YEAR(Orders[[#This Row],[Order_Date]])</f>
        <v>2023</v>
      </c>
      <c r="F10732">
        <f>MONTH(Orders[[#This Row],[Order_Date]])</f>
        <v>12</v>
      </c>
      <c r="G10732" s="2" t="s">
        <v>1531</v>
      </c>
      <c r="H10732" t="s">
        <v>1757</v>
      </c>
      <c r="I10732" t="s">
        <v>14</v>
      </c>
      <c r="J10732" t="s">
        <v>33</v>
      </c>
      <c r="K10732" t="s">
        <v>34</v>
      </c>
      <c r="L10732" t="s">
        <v>35</v>
      </c>
      <c r="M10732" s="1">
        <v>6297.93</v>
      </c>
      <c r="N10732" s="1">
        <v>1748.87</v>
      </c>
      <c r="O10732">
        <v>0.16</v>
      </c>
    </row>
    <row r="10733" spans="1:15" x14ac:dyDescent="0.3">
      <c r="A10733" t="str">
        <f xml:space="preserve"> _xlfn.XLOOKUP(H10733, 'Customers'!B:B, 'Customers'!A:A)</f>
        <v>CUST_655</v>
      </c>
      <c r="B10733" t="str">
        <f>_xlfn.XLOOKUP(L10733, Products!C:C, Products!A:A)</f>
        <v>PROD_1</v>
      </c>
      <c r="C10733">
        <v>10732</v>
      </c>
      <c r="D10733" s="2" t="s">
        <v>165</v>
      </c>
      <c r="E10733">
        <f>YEAR(Orders[[#This Row],[Order_Date]])</f>
        <v>2022</v>
      </c>
      <c r="F10733">
        <f>MONTH(Orders[[#This Row],[Order_Date]])</f>
        <v>5</v>
      </c>
      <c r="G10733" s="2" t="s">
        <v>166</v>
      </c>
      <c r="H10733" t="s">
        <v>1383</v>
      </c>
      <c r="I10733" t="s">
        <v>14</v>
      </c>
      <c r="J10733" t="s">
        <v>15</v>
      </c>
      <c r="K10733" t="s">
        <v>27</v>
      </c>
      <c r="L10733" t="s">
        <v>17</v>
      </c>
      <c r="M10733" s="1">
        <v>4545.5600000000004</v>
      </c>
      <c r="N10733" s="1">
        <v>649.91999999999996</v>
      </c>
      <c r="O10733">
        <v>0.02</v>
      </c>
    </row>
    <row r="10734" spans="1:15" x14ac:dyDescent="0.3">
      <c r="A10734" t="str">
        <f xml:space="preserve"> _xlfn.XLOOKUP(H10734, 'Customers'!B:B, 'Customers'!A:A)</f>
        <v>CUST_24</v>
      </c>
      <c r="B10734" t="str">
        <f>_xlfn.XLOOKUP(L10734, Products!C:C, Products!A:A)</f>
        <v>PROD_3</v>
      </c>
      <c r="C10734">
        <v>10733</v>
      </c>
      <c r="D10734" s="2" t="s">
        <v>874</v>
      </c>
      <c r="E10734">
        <f>YEAR(Orders[[#This Row],[Order_Date]])</f>
        <v>2022</v>
      </c>
      <c r="F10734">
        <f>MONTH(Orders[[#This Row],[Order_Date]])</f>
        <v>8</v>
      </c>
      <c r="G10734" s="2" t="s">
        <v>381</v>
      </c>
      <c r="H10734" t="s">
        <v>99</v>
      </c>
      <c r="I10734" t="s">
        <v>14</v>
      </c>
      <c r="J10734" t="s">
        <v>65</v>
      </c>
      <c r="K10734" t="s">
        <v>27</v>
      </c>
      <c r="L10734" t="s">
        <v>28</v>
      </c>
      <c r="M10734" s="1">
        <v>7202.68</v>
      </c>
      <c r="N10734" s="1">
        <v>169.91</v>
      </c>
      <c r="O10734">
        <v>0.01</v>
      </c>
    </row>
    <row r="10735" spans="1:15" x14ac:dyDescent="0.3">
      <c r="A10735" t="str">
        <f xml:space="preserve"> _xlfn.XLOOKUP(H10735, 'Customers'!B:B, 'Customers'!A:A)</f>
        <v>CUST_278</v>
      </c>
      <c r="B10735" t="str">
        <f>_xlfn.XLOOKUP(L10735, Products!C:C, Products!A:A)</f>
        <v>PROD_1</v>
      </c>
      <c r="C10735">
        <v>10734</v>
      </c>
      <c r="D10735" s="2" t="s">
        <v>1258</v>
      </c>
      <c r="E10735">
        <f>YEAR(Orders[[#This Row],[Order_Date]])</f>
        <v>2023</v>
      </c>
      <c r="F10735">
        <f>MONTH(Orders[[#This Row],[Order_Date]])</f>
        <v>11</v>
      </c>
      <c r="G10735" s="2" t="s">
        <v>495</v>
      </c>
      <c r="H10735" t="s">
        <v>744</v>
      </c>
      <c r="I10735" t="s">
        <v>14</v>
      </c>
      <c r="J10735" t="s">
        <v>33</v>
      </c>
      <c r="K10735" t="s">
        <v>16</v>
      </c>
      <c r="L10735" t="s">
        <v>17</v>
      </c>
      <c r="M10735" s="1">
        <v>7970.43</v>
      </c>
      <c r="N10735" s="1">
        <v>1960.28</v>
      </c>
      <c r="O10735">
        <v>0.05</v>
      </c>
    </row>
    <row r="10736" spans="1:15" x14ac:dyDescent="0.3">
      <c r="A10736" t="str">
        <f xml:space="preserve"> _xlfn.XLOOKUP(H10736, 'Customers'!B:B, 'Customers'!A:A)</f>
        <v>CUST_215</v>
      </c>
      <c r="B10736" t="str">
        <f>_xlfn.XLOOKUP(L10736, Products!C:C, Products!A:A)</f>
        <v>PROD_1</v>
      </c>
      <c r="C10736">
        <v>10735</v>
      </c>
      <c r="D10736" s="2" t="s">
        <v>1274</v>
      </c>
      <c r="E10736">
        <f>YEAR(Orders[[#This Row],[Order_Date]])</f>
        <v>2022</v>
      </c>
      <c r="F10736">
        <f>MONTH(Orders[[#This Row],[Order_Date]])</f>
        <v>12</v>
      </c>
      <c r="G10736" s="2" t="s">
        <v>268</v>
      </c>
      <c r="H10736" t="s">
        <v>607</v>
      </c>
      <c r="I10736" t="s">
        <v>14</v>
      </c>
      <c r="J10736" t="s">
        <v>33</v>
      </c>
      <c r="K10736" t="s">
        <v>27</v>
      </c>
      <c r="L10736" t="s">
        <v>17</v>
      </c>
      <c r="M10736" s="1">
        <v>3306.79</v>
      </c>
      <c r="N10736" s="1">
        <v>47.86</v>
      </c>
      <c r="O10736">
        <v>0.25</v>
      </c>
    </row>
    <row r="10737" spans="1:15" x14ac:dyDescent="0.3">
      <c r="A10737" t="str">
        <f xml:space="preserve"> _xlfn.XLOOKUP(H10737, 'Customers'!B:B, 'Customers'!A:A)</f>
        <v>CUST_361</v>
      </c>
      <c r="B10737" t="str">
        <f>_xlfn.XLOOKUP(L10737, Products!C:C, Products!A:A)</f>
        <v>PROD_4</v>
      </c>
      <c r="C10737">
        <v>10736</v>
      </c>
      <c r="D10737" s="2" t="s">
        <v>78</v>
      </c>
      <c r="E10737">
        <f>YEAR(Orders[[#This Row],[Order_Date]])</f>
        <v>2023</v>
      </c>
      <c r="F10737">
        <f>MONTH(Orders[[#This Row],[Order_Date]])</f>
        <v>3</v>
      </c>
      <c r="G10737" s="2" t="s">
        <v>460</v>
      </c>
      <c r="H10737" t="s">
        <v>905</v>
      </c>
      <c r="I10737" t="s">
        <v>32</v>
      </c>
      <c r="J10737" t="s">
        <v>33</v>
      </c>
      <c r="K10737" t="s">
        <v>34</v>
      </c>
      <c r="L10737" t="s">
        <v>35</v>
      </c>
      <c r="M10737" s="1">
        <v>3369.13</v>
      </c>
      <c r="N10737" s="1">
        <v>750.86</v>
      </c>
      <c r="O10737">
        <v>0.1</v>
      </c>
    </row>
    <row r="10738" spans="1:15" x14ac:dyDescent="0.3">
      <c r="A10738" t="str">
        <f xml:space="preserve"> _xlfn.XLOOKUP(H10738, 'Customers'!B:B, 'Customers'!A:A)</f>
        <v>CUST_675</v>
      </c>
      <c r="B10738" t="str">
        <f>_xlfn.XLOOKUP(L10738, Products!C:C, Products!A:A)</f>
        <v>PROD_1</v>
      </c>
      <c r="C10738">
        <v>10737</v>
      </c>
      <c r="D10738" s="2" t="s">
        <v>203</v>
      </c>
      <c r="E10738">
        <f>YEAR(Orders[[#This Row],[Order_Date]])</f>
        <v>2023</v>
      </c>
      <c r="F10738">
        <f>MONTH(Orders[[#This Row],[Order_Date]])</f>
        <v>10</v>
      </c>
      <c r="G10738" s="2" t="s">
        <v>1100</v>
      </c>
      <c r="H10738" t="s">
        <v>1408</v>
      </c>
      <c r="I10738" t="s">
        <v>14</v>
      </c>
      <c r="J10738" t="s">
        <v>15</v>
      </c>
      <c r="K10738" t="s">
        <v>16</v>
      </c>
      <c r="L10738" t="s">
        <v>17</v>
      </c>
      <c r="M10738" s="1">
        <v>8427.52</v>
      </c>
      <c r="N10738" s="1">
        <v>2119.1</v>
      </c>
      <c r="O10738">
        <v>0.06</v>
      </c>
    </row>
    <row r="10739" spans="1:15" x14ac:dyDescent="0.3">
      <c r="A10739" t="str">
        <f xml:space="preserve"> _xlfn.XLOOKUP(H10739, 'Customers'!B:B, 'Customers'!A:A)</f>
        <v>CUST_176</v>
      </c>
      <c r="B10739" t="str">
        <f>_xlfn.XLOOKUP(L10739, Products!C:C, Products!A:A)</f>
        <v>PROD_6</v>
      </c>
      <c r="C10739">
        <v>10738</v>
      </c>
      <c r="D10739" s="2" t="s">
        <v>266</v>
      </c>
      <c r="E10739">
        <f>YEAR(Orders[[#This Row],[Order_Date]])</f>
        <v>2023</v>
      </c>
      <c r="F10739">
        <f>MONTH(Orders[[#This Row],[Order_Date]])</f>
        <v>2</v>
      </c>
      <c r="G10739" s="2" t="s">
        <v>261</v>
      </c>
      <c r="H10739" t="s">
        <v>515</v>
      </c>
      <c r="I10739" t="s">
        <v>21</v>
      </c>
      <c r="J10739" t="s">
        <v>15</v>
      </c>
      <c r="K10739" t="s">
        <v>34</v>
      </c>
      <c r="L10739" t="s">
        <v>52</v>
      </c>
      <c r="M10739" s="1">
        <v>9396.64</v>
      </c>
      <c r="N10739" s="1">
        <v>118.5</v>
      </c>
      <c r="O10739">
        <v>0.23</v>
      </c>
    </row>
    <row r="10740" spans="1:15" x14ac:dyDescent="0.3">
      <c r="A10740" t="str">
        <f xml:space="preserve"> _xlfn.XLOOKUP(H10740, 'Customers'!B:B, 'Customers'!A:A)</f>
        <v>CUST_843</v>
      </c>
      <c r="B10740" t="str">
        <f>_xlfn.XLOOKUP(L10740, Products!C:C, Products!A:A)</f>
        <v>PROD_3</v>
      </c>
      <c r="C10740">
        <v>10739</v>
      </c>
      <c r="D10740" s="2" t="s">
        <v>391</v>
      </c>
      <c r="E10740">
        <f>YEAR(Orders[[#This Row],[Order_Date]])</f>
        <v>2023</v>
      </c>
      <c r="F10740">
        <f>MONTH(Orders[[#This Row],[Order_Date]])</f>
        <v>9</v>
      </c>
      <c r="G10740" s="2" t="s">
        <v>392</v>
      </c>
      <c r="H10740" t="s">
        <v>1596</v>
      </c>
      <c r="I10740" t="s">
        <v>32</v>
      </c>
      <c r="J10740" t="s">
        <v>22</v>
      </c>
      <c r="K10740" t="s">
        <v>27</v>
      </c>
      <c r="L10740" t="s">
        <v>28</v>
      </c>
      <c r="M10740" s="1">
        <v>1490.32</v>
      </c>
      <c r="N10740" s="1">
        <v>245.75</v>
      </c>
      <c r="O10740">
        <v>0.21</v>
      </c>
    </row>
    <row r="10741" spans="1:15" x14ac:dyDescent="0.3">
      <c r="A10741" t="str">
        <f xml:space="preserve"> _xlfn.XLOOKUP(H10741, 'Customers'!B:B, 'Customers'!A:A)</f>
        <v>CUST_650</v>
      </c>
      <c r="B10741" t="str">
        <f>_xlfn.XLOOKUP(L10741, Products!C:C, Products!A:A)</f>
        <v>PROD_1</v>
      </c>
      <c r="C10741">
        <v>10740</v>
      </c>
      <c r="D10741" s="2" t="s">
        <v>700</v>
      </c>
      <c r="E10741">
        <f>YEAR(Orders[[#This Row],[Order_Date]])</f>
        <v>2023</v>
      </c>
      <c r="F10741">
        <f>MONTH(Orders[[#This Row],[Order_Date]])</f>
        <v>11</v>
      </c>
      <c r="G10741" s="2" t="s">
        <v>1136</v>
      </c>
      <c r="H10741" t="s">
        <v>1375</v>
      </c>
      <c r="I10741" t="s">
        <v>14</v>
      </c>
      <c r="J10741" t="s">
        <v>33</v>
      </c>
      <c r="K10741" t="s">
        <v>16</v>
      </c>
      <c r="L10741" t="s">
        <v>17</v>
      </c>
      <c r="M10741" s="1">
        <v>1486.38</v>
      </c>
      <c r="N10741" s="1">
        <v>24.51</v>
      </c>
      <c r="O10741">
        <v>0.03</v>
      </c>
    </row>
    <row r="10742" spans="1:15" x14ac:dyDescent="0.3">
      <c r="A10742" t="str">
        <f xml:space="preserve"> _xlfn.XLOOKUP(H10742, 'Customers'!B:B, 'Customers'!A:A)</f>
        <v>CUST_668</v>
      </c>
      <c r="B10742" t="str">
        <f>_xlfn.XLOOKUP(L10742, Products!C:C, Products!A:A)</f>
        <v>PROD_3</v>
      </c>
      <c r="C10742">
        <v>10741</v>
      </c>
      <c r="D10742" s="2" t="s">
        <v>651</v>
      </c>
      <c r="E10742">
        <f>YEAR(Orders[[#This Row],[Order_Date]])</f>
        <v>2023</v>
      </c>
      <c r="F10742">
        <f>MONTH(Orders[[#This Row],[Order_Date]])</f>
        <v>5</v>
      </c>
      <c r="G10742" s="2" t="s">
        <v>661</v>
      </c>
      <c r="H10742" t="s">
        <v>1397</v>
      </c>
      <c r="I10742" t="s">
        <v>14</v>
      </c>
      <c r="J10742" t="s">
        <v>65</v>
      </c>
      <c r="K10742" t="s">
        <v>27</v>
      </c>
      <c r="L10742" t="s">
        <v>28</v>
      </c>
      <c r="M10742" s="1">
        <v>4194.5600000000004</v>
      </c>
      <c r="N10742" s="1">
        <v>228.56</v>
      </c>
      <c r="O10742">
        <v>0.1</v>
      </c>
    </row>
    <row r="10743" spans="1:15" x14ac:dyDescent="0.3">
      <c r="A10743" t="str">
        <f xml:space="preserve"> _xlfn.XLOOKUP(H10743, 'Customers'!B:B, 'Customers'!A:A)</f>
        <v>CUST_614</v>
      </c>
      <c r="B10743" t="str">
        <f>_xlfn.XLOOKUP(L10743, Products!C:C, Products!A:A)</f>
        <v>PROD_1</v>
      </c>
      <c r="C10743">
        <v>10742</v>
      </c>
      <c r="D10743" s="2" t="s">
        <v>62</v>
      </c>
      <c r="E10743">
        <f>YEAR(Orders[[#This Row],[Order_Date]])</f>
        <v>2023</v>
      </c>
      <c r="F10743">
        <f>MONTH(Orders[[#This Row],[Order_Date]])</f>
        <v>1</v>
      </c>
      <c r="G10743" s="2" t="s">
        <v>63</v>
      </c>
      <c r="H10743" t="s">
        <v>1333</v>
      </c>
      <c r="I10743" t="s">
        <v>32</v>
      </c>
      <c r="J10743" t="s">
        <v>65</v>
      </c>
      <c r="K10743" t="s">
        <v>16</v>
      </c>
      <c r="L10743" t="s">
        <v>17</v>
      </c>
      <c r="M10743" s="1">
        <v>5060.47</v>
      </c>
      <c r="N10743" s="1">
        <v>-240.89</v>
      </c>
      <c r="O10743">
        <v>0.17</v>
      </c>
    </row>
    <row r="10744" spans="1:15" x14ac:dyDescent="0.3">
      <c r="A10744" t="str">
        <f xml:space="preserve"> _xlfn.XLOOKUP(H10744, 'Customers'!B:B, 'Customers'!A:A)</f>
        <v>CUST_599</v>
      </c>
      <c r="B10744" t="str">
        <f>_xlfn.XLOOKUP(L10744, Products!C:C, Products!A:A)</f>
        <v>PROD_7</v>
      </c>
      <c r="C10744">
        <v>10743</v>
      </c>
      <c r="D10744" s="2" t="s">
        <v>1138</v>
      </c>
      <c r="E10744">
        <f>YEAR(Orders[[#This Row],[Order_Date]])</f>
        <v>2022</v>
      </c>
      <c r="F10744">
        <f>MONTH(Orders[[#This Row],[Order_Date]])</f>
        <v>6</v>
      </c>
      <c r="G10744" s="2" t="s">
        <v>852</v>
      </c>
      <c r="H10744" t="s">
        <v>1311</v>
      </c>
      <c r="I10744" t="s">
        <v>21</v>
      </c>
      <c r="J10744" t="s">
        <v>33</v>
      </c>
      <c r="K10744" t="s">
        <v>16</v>
      </c>
      <c r="L10744" t="s">
        <v>66</v>
      </c>
      <c r="M10744" s="1">
        <v>3718.54</v>
      </c>
      <c r="N10744" s="1">
        <v>935.87</v>
      </c>
      <c r="O10744">
        <v>0.17</v>
      </c>
    </row>
    <row r="10745" spans="1:15" x14ac:dyDescent="0.3">
      <c r="A10745" t="str">
        <f xml:space="preserve"> _xlfn.XLOOKUP(H10745, 'Customers'!B:B, 'Customers'!A:A)</f>
        <v>CUST_590</v>
      </c>
      <c r="B10745" t="str">
        <f>_xlfn.XLOOKUP(L10745, Products!C:C, Products!A:A)</f>
        <v>PROD_4</v>
      </c>
      <c r="C10745">
        <v>10744</v>
      </c>
      <c r="D10745" s="2" t="s">
        <v>972</v>
      </c>
      <c r="E10745">
        <f>YEAR(Orders[[#This Row],[Order_Date]])</f>
        <v>2023</v>
      </c>
      <c r="F10745">
        <f>MONTH(Orders[[#This Row],[Order_Date]])</f>
        <v>4</v>
      </c>
      <c r="G10745" s="2" t="s">
        <v>29</v>
      </c>
      <c r="H10745" t="s">
        <v>1295</v>
      </c>
      <c r="I10745" t="s">
        <v>21</v>
      </c>
      <c r="J10745" t="s">
        <v>15</v>
      </c>
      <c r="K10745" t="s">
        <v>34</v>
      </c>
      <c r="L10745" t="s">
        <v>35</v>
      </c>
      <c r="M10745" s="1">
        <v>3174.34</v>
      </c>
      <c r="N10745" s="1">
        <v>817.47</v>
      </c>
      <c r="O10745">
        <v>0.08</v>
      </c>
    </row>
    <row r="10746" spans="1:15" x14ac:dyDescent="0.3">
      <c r="A10746" t="str">
        <f xml:space="preserve"> _xlfn.XLOOKUP(H10746, 'Customers'!B:B, 'Customers'!A:A)</f>
        <v>CUST_465</v>
      </c>
      <c r="B10746" t="str">
        <f>_xlfn.XLOOKUP(L10746, Products!C:C, Products!A:A)</f>
        <v>PROD_5</v>
      </c>
      <c r="C10746">
        <v>10745</v>
      </c>
      <c r="D10746" s="2" t="s">
        <v>910</v>
      </c>
      <c r="E10746">
        <f>YEAR(Orders[[#This Row],[Order_Date]])</f>
        <v>2022</v>
      </c>
      <c r="F10746">
        <f>MONTH(Orders[[#This Row],[Order_Date]])</f>
        <v>6</v>
      </c>
      <c r="G10746" s="2" t="s">
        <v>246</v>
      </c>
      <c r="H10746" t="s">
        <v>1093</v>
      </c>
      <c r="I10746" t="s">
        <v>14</v>
      </c>
      <c r="J10746" t="s">
        <v>33</v>
      </c>
      <c r="K10746" t="s">
        <v>34</v>
      </c>
      <c r="L10746" t="s">
        <v>39</v>
      </c>
      <c r="M10746" s="1">
        <v>4957.09</v>
      </c>
      <c r="N10746" s="1">
        <v>964.69</v>
      </c>
      <c r="O10746">
        <v>0.26</v>
      </c>
    </row>
    <row r="10747" spans="1:15" x14ac:dyDescent="0.3">
      <c r="A10747" t="str">
        <f xml:space="preserve"> _xlfn.XLOOKUP(H10747, 'Customers'!B:B, 'Customers'!A:A)</f>
        <v>CUST_174</v>
      </c>
      <c r="B10747" t="str">
        <f>_xlfn.XLOOKUP(L10747, Products!C:C, Products!A:A)</f>
        <v>PROD_7</v>
      </c>
      <c r="C10747">
        <v>10746</v>
      </c>
      <c r="D10747" s="2" t="s">
        <v>890</v>
      </c>
      <c r="E10747">
        <f>YEAR(Orders[[#This Row],[Order_Date]])</f>
        <v>2023</v>
      </c>
      <c r="F10747">
        <f>MONTH(Orders[[#This Row],[Order_Date]])</f>
        <v>3</v>
      </c>
      <c r="G10747" s="2" t="s">
        <v>459</v>
      </c>
      <c r="H10747" t="s">
        <v>510</v>
      </c>
      <c r="I10747" t="s">
        <v>14</v>
      </c>
      <c r="J10747" t="s">
        <v>65</v>
      </c>
      <c r="K10747" t="s">
        <v>16</v>
      </c>
      <c r="L10747" t="s">
        <v>66</v>
      </c>
      <c r="M10747" s="1">
        <v>5690.02</v>
      </c>
      <c r="N10747" s="1">
        <v>-58.81</v>
      </c>
      <c r="O10747">
        <v>0.16</v>
      </c>
    </row>
    <row r="10748" spans="1:15" x14ac:dyDescent="0.3">
      <c r="A10748" t="str">
        <f xml:space="preserve"> _xlfn.XLOOKUP(H10748, 'Customers'!B:B, 'Customers'!A:A)</f>
        <v>CUST_257</v>
      </c>
      <c r="B10748" t="str">
        <f>_xlfn.XLOOKUP(L10748, Products!C:C, Products!A:A)</f>
        <v>PROD_1</v>
      </c>
      <c r="C10748">
        <v>10747</v>
      </c>
      <c r="D10748" s="2" t="s">
        <v>152</v>
      </c>
      <c r="E10748">
        <f>YEAR(Orders[[#This Row],[Order_Date]])</f>
        <v>2022</v>
      </c>
      <c r="F10748">
        <f>MONTH(Orders[[#This Row],[Order_Date]])</f>
        <v>6</v>
      </c>
      <c r="G10748" s="2" t="s">
        <v>519</v>
      </c>
      <c r="H10748" t="s">
        <v>704</v>
      </c>
      <c r="I10748" t="s">
        <v>14</v>
      </c>
      <c r="J10748" t="s">
        <v>65</v>
      </c>
      <c r="K10748" t="s">
        <v>27</v>
      </c>
      <c r="L10748" t="s">
        <v>17</v>
      </c>
      <c r="M10748" s="1">
        <v>5143.7</v>
      </c>
      <c r="N10748" s="1">
        <v>377.9</v>
      </c>
      <c r="O10748">
        <v>0.28999999999999998</v>
      </c>
    </row>
    <row r="10749" spans="1:15" x14ac:dyDescent="0.3">
      <c r="A10749" t="str">
        <f xml:space="preserve"> _xlfn.XLOOKUP(H10749, 'Customers'!B:B, 'Customers'!A:A)</f>
        <v>CUST_366</v>
      </c>
      <c r="B10749" t="str">
        <f>_xlfn.XLOOKUP(L10749, Products!C:C, Products!A:A)</f>
        <v>PROD_1</v>
      </c>
      <c r="C10749">
        <v>10748</v>
      </c>
      <c r="D10749" s="2" t="s">
        <v>257</v>
      </c>
      <c r="E10749">
        <f>YEAR(Orders[[#This Row],[Order_Date]])</f>
        <v>2023</v>
      </c>
      <c r="F10749">
        <f>MONTH(Orders[[#This Row],[Order_Date]])</f>
        <v>12</v>
      </c>
      <c r="G10749" s="2" t="s">
        <v>234</v>
      </c>
      <c r="H10749" t="s">
        <v>914</v>
      </c>
      <c r="I10749" t="s">
        <v>32</v>
      </c>
      <c r="J10749" t="s">
        <v>65</v>
      </c>
      <c r="K10749" t="s">
        <v>27</v>
      </c>
      <c r="L10749" t="s">
        <v>17</v>
      </c>
      <c r="M10749" s="1">
        <v>504.68</v>
      </c>
      <c r="N10749" s="1">
        <v>-24.62</v>
      </c>
      <c r="O10749">
        <v>0.12</v>
      </c>
    </row>
    <row r="10750" spans="1:15" x14ac:dyDescent="0.3">
      <c r="A10750" t="str">
        <f xml:space="preserve"> _xlfn.XLOOKUP(H10750, 'Customers'!B:B, 'Customers'!A:A)</f>
        <v>CUST_527</v>
      </c>
      <c r="B10750" t="str">
        <f>_xlfn.XLOOKUP(L10750, Products!C:C, Products!A:A)</f>
        <v>PROD_1</v>
      </c>
      <c r="C10750">
        <v>10749</v>
      </c>
      <c r="D10750" s="2" t="s">
        <v>1407</v>
      </c>
      <c r="E10750">
        <f>YEAR(Orders[[#This Row],[Order_Date]])</f>
        <v>2023</v>
      </c>
      <c r="F10750">
        <f>MONTH(Orders[[#This Row],[Order_Date]])</f>
        <v>9</v>
      </c>
      <c r="G10750" s="2" t="s">
        <v>1076</v>
      </c>
      <c r="H10750" t="s">
        <v>1203</v>
      </c>
      <c r="I10750" t="s">
        <v>32</v>
      </c>
      <c r="J10750" t="s">
        <v>65</v>
      </c>
      <c r="K10750" t="s">
        <v>16</v>
      </c>
      <c r="L10750" t="s">
        <v>17</v>
      </c>
      <c r="M10750" s="1">
        <v>6126.02</v>
      </c>
      <c r="N10750" s="1">
        <v>930.03</v>
      </c>
      <c r="O10750">
        <v>0.05</v>
      </c>
    </row>
    <row r="10751" spans="1:15" x14ac:dyDescent="0.3">
      <c r="A10751" t="str">
        <f xml:space="preserve"> _xlfn.XLOOKUP(H10751, 'Customers'!B:B, 'Customers'!A:A)</f>
        <v>CUST_311</v>
      </c>
      <c r="B10751" t="str">
        <f>_xlfn.XLOOKUP(L10751, Products!C:C, Products!A:A)</f>
        <v>PROD_6</v>
      </c>
      <c r="C10751">
        <v>10750</v>
      </c>
      <c r="D10751" s="2" t="s">
        <v>863</v>
      </c>
      <c r="E10751">
        <f>YEAR(Orders[[#This Row],[Order_Date]])</f>
        <v>2022</v>
      </c>
      <c r="F10751">
        <f>MONTH(Orders[[#This Row],[Order_Date]])</f>
        <v>9</v>
      </c>
      <c r="G10751" s="2" t="s">
        <v>1118</v>
      </c>
      <c r="H10751" t="s">
        <v>813</v>
      </c>
      <c r="I10751" t="s">
        <v>14</v>
      </c>
      <c r="J10751" t="s">
        <v>15</v>
      </c>
      <c r="K10751" t="s">
        <v>34</v>
      </c>
      <c r="L10751" t="s">
        <v>52</v>
      </c>
      <c r="M10751" s="1">
        <v>9413.4599999999991</v>
      </c>
      <c r="N10751" s="1">
        <v>2082.65</v>
      </c>
      <c r="O10751">
        <v>0.28999999999999998</v>
      </c>
    </row>
    <row r="10752" spans="1:15" x14ac:dyDescent="0.3">
      <c r="A10752" t="str">
        <f xml:space="preserve"> _xlfn.XLOOKUP(H10752, 'Customers'!B:B, 'Customers'!A:A)</f>
        <v>CUST_737</v>
      </c>
      <c r="B10752" t="str">
        <f>_xlfn.XLOOKUP(L10752, Products!C:C, Products!A:A)</f>
        <v>PROD_4</v>
      </c>
      <c r="C10752">
        <v>10751</v>
      </c>
      <c r="D10752" s="2" t="s">
        <v>819</v>
      </c>
      <c r="E10752">
        <f>YEAR(Orders[[#This Row],[Order_Date]])</f>
        <v>2023</v>
      </c>
      <c r="F10752">
        <f>MONTH(Orders[[#This Row],[Order_Date]])</f>
        <v>10</v>
      </c>
      <c r="G10752" s="2" t="s">
        <v>447</v>
      </c>
      <c r="H10752" t="s">
        <v>1479</v>
      </c>
      <c r="I10752" t="s">
        <v>32</v>
      </c>
      <c r="J10752" t="s">
        <v>15</v>
      </c>
      <c r="K10752" t="s">
        <v>34</v>
      </c>
      <c r="L10752" t="s">
        <v>35</v>
      </c>
      <c r="M10752" s="1">
        <v>9376.1299999999992</v>
      </c>
      <c r="N10752" s="1">
        <v>1861.92</v>
      </c>
      <c r="O10752">
        <v>0.05</v>
      </c>
    </row>
    <row r="10753" spans="1:15" x14ac:dyDescent="0.3">
      <c r="A10753" t="str">
        <f xml:space="preserve"> _xlfn.XLOOKUP(H10753, 'Customers'!B:B, 'Customers'!A:A)</f>
        <v>CUST_650</v>
      </c>
      <c r="B10753" t="str">
        <f>_xlfn.XLOOKUP(L10753, Products!C:C, Products!A:A)</f>
        <v>PROD_1</v>
      </c>
      <c r="C10753">
        <v>10752</v>
      </c>
      <c r="D10753" s="2" t="s">
        <v>528</v>
      </c>
      <c r="E10753">
        <f>YEAR(Orders[[#This Row],[Order_Date]])</f>
        <v>2022</v>
      </c>
      <c r="F10753">
        <f>MONTH(Orders[[#This Row],[Order_Date]])</f>
        <v>7</v>
      </c>
      <c r="G10753" s="2" t="s">
        <v>244</v>
      </c>
      <c r="H10753" t="s">
        <v>1375</v>
      </c>
      <c r="I10753" t="s">
        <v>21</v>
      </c>
      <c r="J10753" t="s">
        <v>33</v>
      </c>
      <c r="K10753" t="s">
        <v>27</v>
      </c>
      <c r="L10753" t="s">
        <v>17</v>
      </c>
      <c r="M10753" s="1">
        <v>772.13</v>
      </c>
      <c r="N10753" s="1">
        <v>-28.77</v>
      </c>
      <c r="O10753">
        <v>0.21</v>
      </c>
    </row>
    <row r="10754" spans="1:15" x14ac:dyDescent="0.3">
      <c r="A10754" t="str">
        <f xml:space="preserve"> _xlfn.XLOOKUP(H10754, 'Customers'!B:B, 'Customers'!A:A)</f>
        <v>CUST_104</v>
      </c>
      <c r="B10754" t="str">
        <f>_xlfn.XLOOKUP(L10754, Products!C:C, Products!A:A)</f>
        <v>PROD_1</v>
      </c>
      <c r="C10754">
        <v>10753</v>
      </c>
      <c r="D10754" s="2" t="s">
        <v>915</v>
      </c>
      <c r="E10754">
        <f>YEAR(Orders[[#This Row],[Order_Date]])</f>
        <v>2023</v>
      </c>
      <c r="F10754">
        <f>MONTH(Orders[[#This Row],[Order_Date]])</f>
        <v>7</v>
      </c>
      <c r="G10754" s="2" t="s">
        <v>1105</v>
      </c>
      <c r="H10754" t="s">
        <v>326</v>
      </c>
      <c r="I10754" t="s">
        <v>32</v>
      </c>
      <c r="J10754" t="s">
        <v>22</v>
      </c>
      <c r="K10754" t="s">
        <v>27</v>
      </c>
      <c r="L10754" t="s">
        <v>17</v>
      </c>
      <c r="M10754" s="1">
        <v>8782.85</v>
      </c>
      <c r="N10754" s="1">
        <v>915.33</v>
      </c>
      <c r="O10754">
        <v>0.15</v>
      </c>
    </row>
    <row r="10755" spans="1:15" x14ac:dyDescent="0.3">
      <c r="A10755" t="str">
        <f xml:space="preserve"> _xlfn.XLOOKUP(H10755, 'Customers'!B:B, 'Customers'!A:A)</f>
        <v>CUST_325</v>
      </c>
      <c r="B10755" t="str">
        <f>_xlfn.XLOOKUP(L10755, Products!C:C, Products!A:A)</f>
        <v>PROD_6</v>
      </c>
      <c r="C10755">
        <v>10754</v>
      </c>
      <c r="D10755" s="2" t="s">
        <v>1241</v>
      </c>
      <c r="E10755">
        <f>YEAR(Orders[[#This Row],[Order_Date]])</f>
        <v>2023</v>
      </c>
      <c r="F10755">
        <f>MONTH(Orders[[#This Row],[Order_Date]])</f>
        <v>12</v>
      </c>
      <c r="G10755" s="2" t="s">
        <v>1716</v>
      </c>
      <c r="H10755" t="s">
        <v>845</v>
      </c>
      <c r="I10755" t="s">
        <v>32</v>
      </c>
      <c r="J10755" t="s">
        <v>22</v>
      </c>
      <c r="K10755" t="s">
        <v>34</v>
      </c>
      <c r="L10755" t="s">
        <v>52</v>
      </c>
      <c r="M10755" s="1">
        <v>5507.16</v>
      </c>
      <c r="N10755" s="1">
        <v>-536.63</v>
      </c>
      <c r="O10755">
        <v>0.09</v>
      </c>
    </row>
    <row r="10756" spans="1:15" x14ac:dyDescent="0.3">
      <c r="A10756" t="str">
        <f xml:space="preserve"> _xlfn.XLOOKUP(H10756, 'Customers'!B:B, 'Customers'!A:A)</f>
        <v>CUST_163</v>
      </c>
      <c r="B10756" t="str">
        <f>_xlfn.XLOOKUP(L10756, Products!C:C, Products!A:A)</f>
        <v>PROD_3</v>
      </c>
      <c r="C10756">
        <v>10755</v>
      </c>
      <c r="D10756" s="2" t="s">
        <v>670</v>
      </c>
      <c r="E10756">
        <f>YEAR(Orders[[#This Row],[Order_Date]])</f>
        <v>2023</v>
      </c>
      <c r="F10756">
        <f>MONTH(Orders[[#This Row],[Order_Date]])</f>
        <v>8</v>
      </c>
      <c r="G10756" s="2" t="s">
        <v>1123</v>
      </c>
      <c r="H10756" t="s">
        <v>479</v>
      </c>
      <c r="I10756" t="s">
        <v>32</v>
      </c>
      <c r="J10756" t="s">
        <v>65</v>
      </c>
      <c r="K10756" t="s">
        <v>27</v>
      </c>
      <c r="L10756" t="s">
        <v>28</v>
      </c>
      <c r="M10756" s="1">
        <v>9141.32</v>
      </c>
      <c r="N10756" s="1">
        <v>721.78</v>
      </c>
      <c r="O10756">
        <v>0.26</v>
      </c>
    </row>
    <row r="10757" spans="1:15" x14ac:dyDescent="0.3">
      <c r="A10757" t="str">
        <f xml:space="preserve"> _xlfn.XLOOKUP(H10757, 'Customers'!B:B, 'Customers'!A:A)</f>
        <v>CUST_893</v>
      </c>
      <c r="B10757" t="str">
        <f>_xlfn.XLOOKUP(L10757, Products!C:C, Products!A:A)</f>
        <v>PROD_4</v>
      </c>
      <c r="C10757">
        <v>10756</v>
      </c>
      <c r="D10757" s="2" t="s">
        <v>1319</v>
      </c>
      <c r="E10757">
        <f>YEAR(Orders[[#This Row],[Order_Date]])</f>
        <v>2023</v>
      </c>
      <c r="F10757">
        <f>MONTH(Orders[[#This Row],[Order_Date]])</f>
        <v>5</v>
      </c>
      <c r="G10757" s="2" t="s">
        <v>926</v>
      </c>
      <c r="H10757" t="s">
        <v>1652</v>
      </c>
      <c r="I10757" t="s">
        <v>14</v>
      </c>
      <c r="J10757" t="s">
        <v>15</v>
      </c>
      <c r="K10757" t="s">
        <v>34</v>
      </c>
      <c r="L10757" t="s">
        <v>35</v>
      </c>
      <c r="M10757" s="1">
        <v>8789.9500000000007</v>
      </c>
      <c r="N10757" s="1">
        <v>77.8</v>
      </c>
      <c r="O10757">
        <v>0.11</v>
      </c>
    </row>
    <row r="10758" spans="1:15" x14ac:dyDescent="0.3">
      <c r="A10758" t="str">
        <f xml:space="preserve"> _xlfn.XLOOKUP(H10758, 'Customers'!B:B, 'Customers'!A:A)</f>
        <v>CUST_488</v>
      </c>
      <c r="B10758" t="str">
        <f>_xlfn.XLOOKUP(L10758, Products!C:C, Products!A:A)</f>
        <v>PROD_3</v>
      </c>
      <c r="C10758">
        <v>10757</v>
      </c>
      <c r="D10758" s="2" t="s">
        <v>1399</v>
      </c>
      <c r="E10758">
        <f>YEAR(Orders[[#This Row],[Order_Date]])</f>
        <v>2022</v>
      </c>
      <c r="F10758">
        <f>MONTH(Orders[[#This Row],[Order_Date]])</f>
        <v>8</v>
      </c>
      <c r="G10758" s="2" t="s">
        <v>585</v>
      </c>
      <c r="H10758" t="s">
        <v>1135</v>
      </c>
      <c r="I10758" t="s">
        <v>32</v>
      </c>
      <c r="J10758" t="s">
        <v>22</v>
      </c>
      <c r="K10758" t="s">
        <v>27</v>
      </c>
      <c r="L10758" t="s">
        <v>28</v>
      </c>
      <c r="M10758" s="1">
        <v>501.62</v>
      </c>
      <c r="N10758" s="1">
        <v>31.41</v>
      </c>
      <c r="O10758">
        <v>0.27</v>
      </c>
    </row>
    <row r="10759" spans="1:15" x14ac:dyDescent="0.3">
      <c r="A10759" t="str">
        <f xml:space="preserve"> _xlfn.XLOOKUP(H10759, 'Customers'!B:B, 'Customers'!A:A)</f>
        <v>CUST_972</v>
      </c>
      <c r="B10759" t="str">
        <f>_xlfn.XLOOKUP(L10759, Products!C:C, Products!A:A)</f>
        <v>PROD_8</v>
      </c>
      <c r="C10759">
        <v>10758</v>
      </c>
      <c r="D10759" s="2" t="s">
        <v>825</v>
      </c>
      <c r="E10759">
        <f>YEAR(Orders[[#This Row],[Order_Date]])</f>
        <v>2023</v>
      </c>
      <c r="F10759">
        <f>MONTH(Orders[[#This Row],[Order_Date]])</f>
        <v>6</v>
      </c>
      <c r="G10759" s="2" t="s">
        <v>68</v>
      </c>
      <c r="H10759" t="s">
        <v>1734</v>
      </c>
      <c r="I10759" t="s">
        <v>32</v>
      </c>
      <c r="J10759" t="s">
        <v>65</v>
      </c>
      <c r="K10759" t="s">
        <v>27</v>
      </c>
      <c r="L10759" t="s">
        <v>73</v>
      </c>
      <c r="M10759" s="1">
        <v>2556.7399999999998</v>
      </c>
      <c r="N10759" s="1">
        <v>748.69</v>
      </c>
      <c r="O10759">
        <v>0.04</v>
      </c>
    </row>
    <row r="10760" spans="1:15" x14ac:dyDescent="0.3">
      <c r="A10760" t="str">
        <f xml:space="preserve"> _xlfn.XLOOKUP(H10760, 'Customers'!B:B, 'Customers'!A:A)</f>
        <v>CUST_800</v>
      </c>
      <c r="B10760" t="str">
        <f>_xlfn.XLOOKUP(L10760, Products!C:C, Products!A:A)</f>
        <v>PROD_8</v>
      </c>
      <c r="C10760">
        <v>10759</v>
      </c>
      <c r="D10760" s="2" t="s">
        <v>1052</v>
      </c>
      <c r="E10760">
        <f>YEAR(Orders[[#This Row],[Order_Date]])</f>
        <v>2023</v>
      </c>
      <c r="F10760">
        <f>MONTH(Orders[[#This Row],[Order_Date]])</f>
        <v>10</v>
      </c>
      <c r="G10760" s="2" t="s">
        <v>1310</v>
      </c>
      <c r="H10760" t="s">
        <v>1549</v>
      </c>
      <c r="I10760" t="s">
        <v>14</v>
      </c>
      <c r="J10760" t="s">
        <v>65</v>
      </c>
      <c r="K10760" t="s">
        <v>27</v>
      </c>
      <c r="L10760" t="s">
        <v>73</v>
      </c>
      <c r="M10760" s="1">
        <v>6587.6</v>
      </c>
      <c r="N10760" s="1">
        <v>90.54</v>
      </c>
      <c r="O10760">
        <v>0.27</v>
      </c>
    </row>
    <row r="10761" spans="1:15" x14ac:dyDescent="0.3">
      <c r="A10761" t="str">
        <f xml:space="preserve"> _xlfn.XLOOKUP(H10761, 'Customers'!B:B, 'Customers'!A:A)</f>
        <v>CUST_745</v>
      </c>
      <c r="B10761" t="str">
        <f>_xlfn.XLOOKUP(L10761, Products!C:C, Products!A:A)</f>
        <v>PROD_3</v>
      </c>
      <c r="C10761">
        <v>10760</v>
      </c>
      <c r="D10761" s="2" t="s">
        <v>558</v>
      </c>
      <c r="E10761">
        <f>YEAR(Orders[[#This Row],[Order_Date]])</f>
        <v>2023</v>
      </c>
      <c r="F10761">
        <f>MONTH(Orders[[#This Row],[Order_Date]])</f>
        <v>8</v>
      </c>
      <c r="G10761" s="2" t="s">
        <v>1181</v>
      </c>
      <c r="H10761" t="s">
        <v>1490</v>
      </c>
      <c r="I10761" t="s">
        <v>21</v>
      </c>
      <c r="J10761" t="s">
        <v>22</v>
      </c>
      <c r="K10761" t="s">
        <v>27</v>
      </c>
      <c r="L10761" t="s">
        <v>28</v>
      </c>
      <c r="M10761" s="1">
        <v>2898.2</v>
      </c>
      <c r="N10761" s="1">
        <v>598.54999999999995</v>
      </c>
      <c r="O10761">
        <v>0.26</v>
      </c>
    </row>
    <row r="10762" spans="1:15" x14ac:dyDescent="0.3">
      <c r="A10762" t="str">
        <f xml:space="preserve"> _xlfn.XLOOKUP(H10762, 'Customers'!B:B, 'Customers'!A:A)</f>
        <v>CUST_932</v>
      </c>
      <c r="B10762" t="str">
        <f>_xlfn.XLOOKUP(L10762, Products!C:C, Products!A:A)</f>
        <v>PROD_7</v>
      </c>
      <c r="C10762">
        <v>10761</v>
      </c>
      <c r="D10762" s="2" t="s">
        <v>965</v>
      </c>
      <c r="E10762">
        <f>YEAR(Orders[[#This Row],[Order_Date]])</f>
        <v>2023</v>
      </c>
      <c r="F10762">
        <f>MONTH(Orders[[#This Row],[Order_Date]])</f>
        <v>7</v>
      </c>
      <c r="G10762" s="2" t="s">
        <v>1305</v>
      </c>
      <c r="H10762" t="s">
        <v>1692</v>
      </c>
      <c r="I10762" t="s">
        <v>32</v>
      </c>
      <c r="J10762" t="s">
        <v>65</v>
      </c>
      <c r="K10762" t="s">
        <v>16</v>
      </c>
      <c r="L10762" t="s">
        <v>66</v>
      </c>
      <c r="M10762" s="1">
        <v>4646.6000000000004</v>
      </c>
      <c r="N10762" s="1">
        <v>764.29</v>
      </c>
      <c r="O10762">
        <v>0.19</v>
      </c>
    </row>
    <row r="10763" spans="1:15" x14ac:dyDescent="0.3">
      <c r="A10763" t="str">
        <f xml:space="preserve"> _xlfn.XLOOKUP(H10763, 'Customers'!B:B, 'Customers'!A:A)</f>
        <v>CUST_892</v>
      </c>
      <c r="B10763" t="str">
        <f>_xlfn.XLOOKUP(L10763, Products!C:C, Products!A:A)</f>
        <v>PROD_6</v>
      </c>
      <c r="C10763">
        <v>10762</v>
      </c>
      <c r="D10763" s="2" t="s">
        <v>92</v>
      </c>
      <c r="E10763">
        <f>YEAR(Orders[[#This Row],[Order_Date]])</f>
        <v>2023</v>
      </c>
      <c r="F10763">
        <f>MONTH(Orders[[#This Row],[Order_Date]])</f>
        <v>9</v>
      </c>
      <c r="G10763" s="2" t="s">
        <v>696</v>
      </c>
      <c r="H10763" t="s">
        <v>1651</v>
      </c>
      <c r="I10763" t="s">
        <v>32</v>
      </c>
      <c r="J10763" t="s">
        <v>15</v>
      </c>
      <c r="K10763" t="s">
        <v>34</v>
      </c>
      <c r="L10763" t="s">
        <v>52</v>
      </c>
      <c r="M10763" s="1">
        <v>2009.18</v>
      </c>
      <c r="N10763" s="1">
        <v>538.84</v>
      </c>
      <c r="O10763">
        <v>0.2</v>
      </c>
    </row>
    <row r="10764" spans="1:15" x14ac:dyDescent="0.3">
      <c r="A10764" t="str">
        <f xml:space="preserve"> _xlfn.XLOOKUP(H10764, 'Customers'!B:B, 'Customers'!A:A)</f>
        <v>CUST_805</v>
      </c>
      <c r="B10764" t="str">
        <f>_xlfn.XLOOKUP(L10764, Products!C:C, Products!A:A)</f>
        <v>PROD_3</v>
      </c>
      <c r="C10764">
        <v>10763</v>
      </c>
      <c r="D10764" s="2" t="s">
        <v>60</v>
      </c>
      <c r="E10764">
        <f>YEAR(Orders[[#This Row],[Order_Date]])</f>
        <v>2022</v>
      </c>
      <c r="F10764">
        <f>MONTH(Orders[[#This Row],[Order_Date]])</f>
        <v>9</v>
      </c>
      <c r="G10764" s="2" t="s">
        <v>863</v>
      </c>
      <c r="H10764" t="s">
        <v>1555</v>
      </c>
      <c r="I10764" t="s">
        <v>14</v>
      </c>
      <c r="J10764" t="s">
        <v>22</v>
      </c>
      <c r="K10764" t="s">
        <v>27</v>
      </c>
      <c r="L10764" t="s">
        <v>28</v>
      </c>
      <c r="M10764" s="1">
        <v>3501.23</v>
      </c>
      <c r="N10764" s="1">
        <v>-237.78</v>
      </c>
      <c r="O10764">
        <v>0.24</v>
      </c>
    </row>
    <row r="10765" spans="1:15" x14ac:dyDescent="0.3">
      <c r="A10765" t="str">
        <f xml:space="preserve"> _xlfn.XLOOKUP(H10765, 'Customers'!B:B, 'Customers'!A:A)</f>
        <v>CUST_134</v>
      </c>
      <c r="B10765" t="str">
        <f>_xlfn.XLOOKUP(L10765, Products!C:C, Products!A:A)</f>
        <v>PROD_3</v>
      </c>
      <c r="C10765">
        <v>10764</v>
      </c>
      <c r="D10765" s="2" t="s">
        <v>1195</v>
      </c>
      <c r="E10765">
        <f>YEAR(Orders[[#This Row],[Order_Date]])</f>
        <v>2023</v>
      </c>
      <c r="F10765">
        <f>MONTH(Orders[[#This Row],[Order_Date]])</f>
        <v>8</v>
      </c>
      <c r="G10765" s="2" t="s">
        <v>353</v>
      </c>
      <c r="H10765" t="s">
        <v>412</v>
      </c>
      <c r="I10765" t="s">
        <v>21</v>
      </c>
      <c r="J10765" t="s">
        <v>33</v>
      </c>
      <c r="K10765" t="s">
        <v>27</v>
      </c>
      <c r="L10765" t="s">
        <v>28</v>
      </c>
      <c r="M10765" s="1">
        <v>1599.17</v>
      </c>
      <c r="N10765" s="1">
        <v>75.78</v>
      </c>
      <c r="O10765">
        <v>0.26</v>
      </c>
    </row>
    <row r="10766" spans="1:15" x14ac:dyDescent="0.3">
      <c r="A10766" t="str">
        <f xml:space="preserve"> _xlfn.XLOOKUP(H10766, 'Customers'!B:B, 'Customers'!A:A)</f>
        <v>CUST_343</v>
      </c>
      <c r="B10766" t="str">
        <f>_xlfn.XLOOKUP(L10766, Products!C:C, Products!A:A)</f>
        <v>PROD_6</v>
      </c>
      <c r="C10766">
        <v>10765</v>
      </c>
      <c r="D10766" s="2" t="s">
        <v>80</v>
      </c>
      <c r="E10766">
        <f>YEAR(Orders[[#This Row],[Order_Date]])</f>
        <v>2023</v>
      </c>
      <c r="F10766">
        <f>MONTH(Orders[[#This Row],[Order_Date]])</f>
        <v>11</v>
      </c>
      <c r="G10766" s="2" t="s">
        <v>821</v>
      </c>
      <c r="H10766" t="s">
        <v>876</v>
      </c>
      <c r="I10766" t="s">
        <v>32</v>
      </c>
      <c r="J10766" t="s">
        <v>65</v>
      </c>
      <c r="K10766" t="s">
        <v>34</v>
      </c>
      <c r="L10766" t="s">
        <v>52</v>
      </c>
      <c r="M10766" s="1">
        <v>5149.08</v>
      </c>
      <c r="N10766" s="1">
        <v>993.12</v>
      </c>
      <c r="O10766">
        <v>0.11</v>
      </c>
    </row>
    <row r="10767" spans="1:15" x14ac:dyDescent="0.3">
      <c r="A10767" t="str">
        <f xml:space="preserve"> _xlfn.XLOOKUP(H10767, 'Customers'!B:B, 'Customers'!A:A)</f>
        <v>CUST_695</v>
      </c>
      <c r="B10767" t="str">
        <f>_xlfn.XLOOKUP(L10767, Products!C:C, Products!A:A)</f>
        <v>PROD_3</v>
      </c>
      <c r="C10767">
        <v>10766</v>
      </c>
      <c r="D10767" s="2" t="s">
        <v>1376</v>
      </c>
      <c r="E10767">
        <f>YEAR(Orders[[#This Row],[Order_Date]])</f>
        <v>2022</v>
      </c>
      <c r="F10767">
        <f>MONTH(Orders[[#This Row],[Order_Date]])</f>
        <v>5</v>
      </c>
      <c r="G10767" s="2" t="s">
        <v>774</v>
      </c>
      <c r="H10767" t="s">
        <v>1434</v>
      </c>
      <c r="I10767" t="s">
        <v>21</v>
      </c>
      <c r="J10767" t="s">
        <v>22</v>
      </c>
      <c r="K10767" t="s">
        <v>27</v>
      </c>
      <c r="L10767" t="s">
        <v>28</v>
      </c>
      <c r="M10767" s="1">
        <v>7233.56</v>
      </c>
      <c r="N10767" s="1">
        <v>100.49</v>
      </c>
      <c r="O10767">
        <v>0.25</v>
      </c>
    </row>
    <row r="10768" spans="1:15" x14ac:dyDescent="0.3">
      <c r="A10768" t="str">
        <f xml:space="preserve"> _xlfn.XLOOKUP(H10768, 'Customers'!B:B, 'Customers'!A:A)</f>
        <v>CUST_891</v>
      </c>
      <c r="B10768" t="str">
        <f>_xlfn.XLOOKUP(L10768, Products!C:C, Products!A:A)</f>
        <v>PROD_2</v>
      </c>
      <c r="C10768">
        <v>10767</v>
      </c>
      <c r="D10768" s="2" t="s">
        <v>346</v>
      </c>
      <c r="E10768">
        <f>YEAR(Orders[[#This Row],[Order_Date]])</f>
        <v>2023</v>
      </c>
      <c r="F10768">
        <f>MONTH(Orders[[#This Row],[Order_Date]])</f>
        <v>3</v>
      </c>
      <c r="G10768" s="2" t="s">
        <v>847</v>
      </c>
      <c r="H10768" t="s">
        <v>1650</v>
      </c>
      <c r="I10768" t="s">
        <v>14</v>
      </c>
      <c r="J10768" t="s">
        <v>33</v>
      </c>
      <c r="K10768" t="s">
        <v>16</v>
      </c>
      <c r="L10768" t="s">
        <v>23</v>
      </c>
      <c r="M10768" s="1">
        <v>3725.01</v>
      </c>
      <c r="N10768" s="1">
        <v>308.48</v>
      </c>
      <c r="O10768">
        <v>0.05</v>
      </c>
    </row>
    <row r="10769" spans="1:15" x14ac:dyDescent="0.3">
      <c r="A10769" t="str">
        <f xml:space="preserve"> _xlfn.XLOOKUP(H10769, 'Customers'!B:B, 'Customers'!A:A)</f>
        <v>CUST_842</v>
      </c>
      <c r="B10769" t="str">
        <f>_xlfn.XLOOKUP(L10769, Products!C:C, Products!A:A)</f>
        <v>PROD_3</v>
      </c>
      <c r="C10769">
        <v>10768</v>
      </c>
      <c r="D10769" s="2" t="s">
        <v>89</v>
      </c>
      <c r="E10769">
        <f>YEAR(Orders[[#This Row],[Order_Date]])</f>
        <v>2023</v>
      </c>
      <c r="F10769">
        <f>MONTH(Orders[[#This Row],[Order_Date]])</f>
        <v>12</v>
      </c>
      <c r="G10769" s="2" t="s">
        <v>44</v>
      </c>
      <c r="H10769" t="s">
        <v>1595</v>
      </c>
      <c r="I10769" t="s">
        <v>32</v>
      </c>
      <c r="J10769" t="s">
        <v>33</v>
      </c>
      <c r="K10769" t="s">
        <v>27</v>
      </c>
      <c r="L10769" t="s">
        <v>28</v>
      </c>
      <c r="M10769" s="1">
        <v>9229.39</v>
      </c>
      <c r="N10769" s="1">
        <v>-573.70000000000005</v>
      </c>
      <c r="O10769">
        <v>0.26</v>
      </c>
    </row>
    <row r="10770" spans="1:15" x14ac:dyDescent="0.3">
      <c r="A10770" t="str">
        <f xml:space="preserve"> _xlfn.XLOOKUP(H10770, 'Customers'!B:B, 'Customers'!A:A)</f>
        <v>CUST_200</v>
      </c>
      <c r="B10770" t="str">
        <f>_xlfn.XLOOKUP(L10770, Products!C:C, Products!A:A)</f>
        <v>PROD_1</v>
      </c>
      <c r="C10770">
        <v>10769</v>
      </c>
      <c r="D10770" s="2" t="s">
        <v>115</v>
      </c>
      <c r="E10770">
        <f>YEAR(Orders[[#This Row],[Order_Date]])</f>
        <v>2022</v>
      </c>
      <c r="F10770">
        <f>MONTH(Orders[[#This Row],[Order_Date]])</f>
        <v>11</v>
      </c>
      <c r="G10770" s="2" t="s">
        <v>116</v>
      </c>
      <c r="H10770" t="s">
        <v>572</v>
      </c>
      <c r="I10770" t="s">
        <v>21</v>
      </c>
      <c r="J10770" t="s">
        <v>65</v>
      </c>
      <c r="K10770" t="s">
        <v>27</v>
      </c>
      <c r="L10770" t="s">
        <v>17</v>
      </c>
      <c r="M10770" s="1">
        <v>904.21</v>
      </c>
      <c r="N10770" s="1">
        <v>-68.7</v>
      </c>
      <c r="O10770">
        <v>0.22</v>
      </c>
    </row>
    <row r="10771" spans="1:15" x14ac:dyDescent="0.3">
      <c r="A10771" t="str">
        <f xml:space="preserve"> _xlfn.XLOOKUP(H10771, 'Customers'!B:B, 'Customers'!A:A)</f>
        <v>CUST_863</v>
      </c>
      <c r="B10771" t="str">
        <f>_xlfn.XLOOKUP(L10771, Products!C:C, Products!A:A)</f>
        <v>PROD_4</v>
      </c>
      <c r="C10771">
        <v>10770</v>
      </c>
      <c r="D10771" s="2" t="s">
        <v>882</v>
      </c>
      <c r="E10771">
        <f>YEAR(Orders[[#This Row],[Order_Date]])</f>
        <v>2022</v>
      </c>
      <c r="F10771">
        <f>MONTH(Orders[[#This Row],[Order_Date]])</f>
        <v>3</v>
      </c>
      <c r="G10771" s="2" t="s">
        <v>936</v>
      </c>
      <c r="H10771" t="s">
        <v>1617</v>
      </c>
      <c r="I10771" t="s">
        <v>14</v>
      </c>
      <c r="J10771" t="s">
        <v>65</v>
      </c>
      <c r="K10771" t="s">
        <v>34</v>
      </c>
      <c r="L10771" t="s">
        <v>35</v>
      </c>
      <c r="M10771" s="1">
        <v>5357.9</v>
      </c>
      <c r="N10771" s="1">
        <v>1596.5</v>
      </c>
      <c r="O10771">
        <v>0.27</v>
      </c>
    </row>
    <row r="10772" spans="1:15" x14ac:dyDescent="0.3">
      <c r="A10772" t="str">
        <f xml:space="preserve"> _xlfn.XLOOKUP(H10772, 'Customers'!B:B, 'Customers'!A:A)</f>
        <v>CUST_149</v>
      </c>
      <c r="B10772" t="str">
        <f>_xlfn.XLOOKUP(L10772, Products!C:C, Products!A:A)</f>
        <v>PROD_2</v>
      </c>
      <c r="C10772">
        <v>10771</v>
      </c>
      <c r="D10772" s="2" t="s">
        <v>661</v>
      </c>
      <c r="E10772">
        <f>YEAR(Orders[[#This Row],[Order_Date]])</f>
        <v>2023</v>
      </c>
      <c r="F10772">
        <f>MONTH(Orders[[#This Row],[Order_Date]])</f>
        <v>6</v>
      </c>
      <c r="G10772" s="2" t="s">
        <v>824</v>
      </c>
      <c r="H10772" t="s">
        <v>444</v>
      </c>
      <c r="I10772" t="s">
        <v>32</v>
      </c>
      <c r="J10772" t="s">
        <v>22</v>
      </c>
      <c r="K10772" t="s">
        <v>16</v>
      </c>
      <c r="L10772" t="s">
        <v>23</v>
      </c>
      <c r="M10772" s="1">
        <v>1776.75</v>
      </c>
      <c r="N10772" s="1">
        <v>50.64</v>
      </c>
      <c r="O10772">
        <v>0.2</v>
      </c>
    </row>
    <row r="10773" spans="1:15" x14ac:dyDescent="0.3">
      <c r="A10773" t="str">
        <f xml:space="preserve"> _xlfn.XLOOKUP(H10773, 'Customers'!B:B, 'Customers'!A:A)</f>
        <v>CUST_38</v>
      </c>
      <c r="B10773" t="str">
        <f>_xlfn.XLOOKUP(L10773, Products!C:C, Products!A:A)</f>
        <v>PROD_4</v>
      </c>
      <c r="C10773">
        <v>10772</v>
      </c>
      <c r="D10773" s="2" t="s">
        <v>1274</v>
      </c>
      <c r="E10773">
        <f>YEAR(Orders[[#This Row],[Order_Date]])</f>
        <v>2022</v>
      </c>
      <c r="F10773">
        <f>MONTH(Orders[[#This Row],[Order_Date]])</f>
        <v>12</v>
      </c>
      <c r="G10773" s="2" t="s">
        <v>579</v>
      </c>
      <c r="H10773" t="s">
        <v>141</v>
      </c>
      <c r="I10773" t="s">
        <v>14</v>
      </c>
      <c r="J10773" t="s">
        <v>65</v>
      </c>
      <c r="K10773" t="s">
        <v>34</v>
      </c>
      <c r="L10773" t="s">
        <v>35</v>
      </c>
      <c r="M10773" s="1">
        <v>4471.59</v>
      </c>
      <c r="N10773" s="1">
        <v>285.64</v>
      </c>
      <c r="O10773">
        <v>0.01</v>
      </c>
    </row>
    <row r="10774" spans="1:15" x14ac:dyDescent="0.3">
      <c r="A10774" t="str">
        <f xml:space="preserve"> _xlfn.XLOOKUP(H10774, 'Customers'!B:B, 'Customers'!A:A)</f>
        <v>CUST_695</v>
      </c>
      <c r="B10774" t="str">
        <f>_xlfn.XLOOKUP(L10774, Products!C:C, Products!A:A)</f>
        <v>PROD_1</v>
      </c>
      <c r="C10774">
        <v>10773</v>
      </c>
      <c r="D10774" s="2" t="s">
        <v>563</v>
      </c>
      <c r="E10774">
        <f>YEAR(Orders[[#This Row],[Order_Date]])</f>
        <v>2022</v>
      </c>
      <c r="F10774">
        <f>MONTH(Orders[[#This Row],[Order_Date]])</f>
        <v>8</v>
      </c>
      <c r="G10774" s="2" t="s">
        <v>584</v>
      </c>
      <c r="H10774" t="s">
        <v>1434</v>
      </c>
      <c r="I10774" t="s">
        <v>14</v>
      </c>
      <c r="J10774" t="s">
        <v>22</v>
      </c>
      <c r="K10774" t="s">
        <v>16</v>
      </c>
      <c r="L10774" t="s">
        <v>17</v>
      </c>
      <c r="M10774" s="1">
        <v>754.37</v>
      </c>
      <c r="N10774" s="1">
        <v>48.62</v>
      </c>
      <c r="O10774">
        <v>7.0000000000000007E-2</v>
      </c>
    </row>
    <row r="10775" spans="1:15" x14ac:dyDescent="0.3">
      <c r="A10775" t="str">
        <f xml:space="preserve"> _xlfn.XLOOKUP(H10775, 'Customers'!B:B, 'Customers'!A:A)</f>
        <v>CUST_883</v>
      </c>
      <c r="B10775" t="str">
        <f>_xlfn.XLOOKUP(L10775, Products!C:C, Products!A:A)</f>
        <v>PROD_3</v>
      </c>
      <c r="C10775">
        <v>10774</v>
      </c>
      <c r="D10775" s="2" t="s">
        <v>482</v>
      </c>
      <c r="E10775">
        <f>YEAR(Orders[[#This Row],[Order_Date]])</f>
        <v>2022</v>
      </c>
      <c r="F10775">
        <f>MONTH(Orders[[#This Row],[Order_Date]])</f>
        <v>9</v>
      </c>
      <c r="G10775" s="2" t="s">
        <v>156</v>
      </c>
      <c r="H10775" t="s">
        <v>1639</v>
      </c>
      <c r="I10775" t="s">
        <v>32</v>
      </c>
      <c r="J10775" t="s">
        <v>65</v>
      </c>
      <c r="K10775" t="s">
        <v>27</v>
      </c>
      <c r="L10775" t="s">
        <v>28</v>
      </c>
      <c r="M10775" s="1">
        <v>3607.58</v>
      </c>
      <c r="N10775" s="1">
        <v>-302.85000000000002</v>
      </c>
      <c r="O10775">
        <v>0.27</v>
      </c>
    </row>
    <row r="10776" spans="1:15" x14ac:dyDescent="0.3">
      <c r="A10776" t="str">
        <f xml:space="preserve"> _xlfn.XLOOKUP(H10776, 'Customers'!B:B, 'Customers'!A:A)</f>
        <v>CUST_318</v>
      </c>
      <c r="B10776" t="str">
        <f>_xlfn.XLOOKUP(L10776, Products!C:C, Products!A:A)</f>
        <v>PROD_7</v>
      </c>
      <c r="C10776">
        <v>10775</v>
      </c>
      <c r="D10776" s="2" t="s">
        <v>1176</v>
      </c>
      <c r="E10776">
        <f>YEAR(Orders[[#This Row],[Order_Date]])</f>
        <v>2022</v>
      </c>
      <c r="F10776">
        <f>MONTH(Orders[[#This Row],[Order_Date]])</f>
        <v>1</v>
      </c>
      <c r="G10776" s="2" t="s">
        <v>197</v>
      </c>
      <c r="H10776" t="s">
        <v>831</v>
      </c>
      <c r="I10776" t="s">
        <v>14</v>
      </c>
      <c r="J10776" t="s">
        <v>65</v>
      </c>
      <c r="K10776" t="s">
        <v>16</v>
      </c>
      <c r="L10776" t="s">
        <v>66</v>
      </c>
      <c r="M10776" s="1">
        <v>4414.53</v>
      </c>
      <c r="N10776" s="1">
        <v>263.06</v>
      </c>
      <c r="O10776">
        <v>0.22</v>
      </c>
    </row>
    <row r="10777" spans="1:15" x14ac:dyDescent="0.3">
      <c r="A10777" t="str">
        <f xml:space="preserve"> _xlfn.XLOOKUP(H10777, 'Customers'!B:B, 'Customers'!A:A)</f>
        <v>CUST_302</v>
      </c>
      <c r="B10777" t="str">
        <f>_xlfn.XLOOKUP(L10777, Products!C:C, Products!A:A)</f>
        <v>PROD_1</v>
      </c>
      <c r="C10777">
        <v>10776</v>
      </c>
      <c r="D10777" s="2" t="s">
        <v>1100</v>
      </c>
      <c r="E10777">
        <f>YEAR(Orders[[#This Row],[Order_Date]])</f>
        <v>2023</v>
      </c>
      <c r="F10777">
        <f>MONTH(Orders[[#This Row],[Order_Date]])</f>
        <v>10</v>
      </c>
      <c r="G10777" s="2" t="s">
        <v>1082</v>
      </c>
      <c r="H10777" t="s">
        <v>794</v>
      </c>
      <c r="I10777" t="s">
        <v>14</v>
      </c>
      <c r="J10777" t="s">
        <v>22</v>
      </c>
      <c r="K10777" t="s">
        <v>16</v>
      </c>
      <c r="L10777" t="s">
        <v>17</v>
      </c>
      <c r="M10777" s="1">
        <v>7793.16</v>
      </c>
      <c r="N10777" s="1">
        <v>1221.78</v>
      </c>
      <c r="O10777">
        <v>0.05</v>
      </c>
    </row>
    <row r="10778" spans="1:15" x14ac:dyDescent="0.3">
      <c r="A10778" t="str">
        <f xml:space="preserve"> _xlfn.XLOOKUP(H10778, 'Customers'!B:B, 'Customers'!A:A)</f>
        <v>CUST_667</v>
      </c>
      <c r="B10778" t="str">
        <f>_xlfn.XLOOKUP(L10778, Products!C:C, Products!A:A)</f>
        <v>PROD_3</v>
      </c>
      <c r="C10778">
        <v>10777</v>
      </c>
      <c r="D10778" s="2" t="s">
        <v>841</v>
      </c>
      <c r="E10778">
        <f>YEAR(Orders[[#This Row],[Order_Date]])</f>
        <v>2023</v>
      </c>
      <c r="F10778">
        <f>MONTH(Orders[[#This Row],[Order_Date]])</f>
        <v>10</v>
      </c>
      <c r="G10778" s="2" t="s">
        <v>1230</v>
      </c>
      <c r="H10778" t="s">
        <v>1396</v>
      </c>
      <c r="I10778" t="s">
        <v>14</v>
      </c>
      <c r="J10778" t="s">
        <v>33</v>
      </c>
      <c r="K10778" t="s">
        <v>27</v>
      </c>
      <c r="L10778" t="s">
        <v>28</v>
      </c>
      <c r="M10778" s="1">
        <v>3647.54</v>
      </c>
      <c r="N10778" s="1">
        <v>-112.22</v>
      </c>
      <c r="O10778">
        <v>0.1</v>
      </c>
    </row>
    <row r="10779" spans="1:15" x14ac:dyDescent="0.3">
      <c r="A10779" t="str">
        <f xml:space="preserve"> _xlfn.XLOOKUP(H10779, 'Customers'!B:B, 'Customers'!A:A)</f>
        <v>CUST_317</v>
      </c>
      <c r="B10779" t="str">
        <f>_xlfn.XLOOKUP(L10779, Products!C:C, Products!A:A)</f>
        <v>PROD_1</v>
      </c>
      <c r="C10779">
        <v>10778</v>
      </c>
      <c r="D10779" s="2" t="s">
        <v>1355</v>
      </c>
      <c r="E10779">
        <f>YEAR(Orders[[#This Row],[Order_Date]])</f>
        <v>2022</v>
      </c>
      <c r="F10779">
        <f>MONTH(Orders[[#This Row],[Order_Date]])</f>
        <v>8</v>
      </c>
      <c r="G10779" s="2" t="s">
        <v>212</v>
      </c>
      <c r="H10779" t="s">
        <v>829</v>
      </c>
      <c r="I10779" t="s">
        <v>21</v>
      </c>
      <c r="J10779" t="s">
        <v>15</v>
      </c>
      <c r="K10779" t="s">
        <v>16</v>
      </c>
      <c r="L10779" t="s">
        <v>17</v>
      </c>
      <c r="M10779" s="1">
        <v>6131.45</v>
      </c>
      <c r="N10779" s="1">
        <v>956.66</v>
      </c>
      <c r="O10779">
        <v>0.1</v>
      </c>
    </row>
    <row r="10780" spans="1:15" x14ac:dyDescent="0.3">
      <c r="A10780" t="str">
        <f xml:space="preserve"> _xlfn.XLOOKUP(H10780, 'Customers'!B:B, 'Customers'!A:A)</f>
        <v>CUST_520</v>
      </c>
      <c r="B10780" t="str">
        <f>_xlfn.XLOOKUP(L10780, Products!C:C, Products!A:A)</f>
        <v>PROD_1</v>
      </c>
      <c r="C10780">
        <v>10779</v>
      </c>
      <c r="D10780" s="2" t="s">
        <v>416</v>
      </c>
      <c r="E10780">
        <f>YEAR(Orders[[#This Row],[Order_Date]])</f>
        <v>2022</v>
      </c>
      <c r="F10780">
        <f>MONTH(Orders[[#This Row],[Order_Date]])</f>
        <v>4</v>
      </c>
      <c r="G10780" s="2" t="s">
        <v>417</v>
      </c>
      <c r="H10780" t="s">
        <v>1193</v>
      </c>
      <c r="I10780" t="s">
        <v>14</v>
      </c>
      <c r="J10780" t="s">
        <v>33</v>
      </c>
      <c r="K10780" t="s">
        <v>27</v>
      </c>
      <c r="L10780" t="s">
        <v>17</v>
      </c>
      <c r="M10780" s="1">
        <v>7901.63</v>
      </c>
      <c r="N10780" s="1">
        <v>548.63</v>
      </c>
      <c r="O10780">
        <v>0.03</v>
      </c>
    </row>
    <row r="10781" spans="1:15" x14ac:dyDescent="0.3">
      <c r="A10781" t="str">
        <f xml:space="preserve"> _xlfn.XLOOKUP(H10781, 'Customers'!B:B, 'Customers'!A:A)</f>
        <v>CUST_846</v>
      </c>
      <c r="B10781" t="str">
        <f>_xlfn.XLOOKUP(L10781, Products!C:C, Products!A:A)</f>
        <v>PROD_4</v>
      </c>
      <c r="C10781">
        <v>10780</v>
      </c>
      <c r="D10781" s="2" t="s">
        <v>25</v>
      </c>
      <c r="E10781">
        <f>YEAR(Orders[[#This Row],[Order_Date]])</f>
        <v>2023</v>
      </c>
      <c r="F10781">
        <f>MONTH(Orders[[#This Row],[Order_Date]])</f>
        <v>1</v>
      </c>
      <c r="G10781" s="2" t="s">
        <v>533</v>
      </c>
      <c r="H10781" t="s">
        <v>1599</v>
      </c>
      <c r="I10781" t="s">
        <v>21</v>
      </c>
      <c r="J10781" t="s">
        <v>65</v>
      </c>
      <c r="K10781" t="s">
        <v>34</v>
      </c>
      <c r="L10781" t="s">
        <v>35</v>
      </c>
      <c r="M10781" s="1">
        <v>486.07</v>
      </c>
      <c r="N10781" s="1">
        <v>24.57</v>
      </c>
      <c r="O10781">
        <v>0.12</v>
      </c>
    </row>
    <row r="10782" spans="1:15" x14ac:dyDescent="0.3">
      <c r="A10782" t="str">
        <f xml:space="preserve"> _xlfn.XLOOKUP(H10782, 'Customers'!B:B, 'Customers'!A:A)</f>
        <v>CUST_674</v>
      </c>
      <c r="B10782" t="str">
        <f>_xlfn.XLOOKUP(L10782, Products!C:C, Products!A:A)</f>
        <v>PROD_7</v>
      </c>
      <c r="C10782">
        <v>10781</v>
      </c>
      <c r="D10782" s="2" t="s">
        <v>790</v>
      </c>
      <c r="E10782">
        <f>YEAR(Orders[[#This Row],[Order_Date]])</f>
        <v>2023</v>
      </c>
      <c r="F10782">
        <f>MONTH(Orders[[#This Row],[Order_Date]])</f>
        <v>7</v>
      </c>
      <c r="G10782" s="2" t="s">
        <v>231</v>
      </c>
      <c r="H10782" t="s">
        <v>1406</v>
      </c>
      <c r="I10782" t="s">
        <v>32</v>
      </c>
      <c r="J10782" t="s">
        <v>22</v>
      </c>
      <c r="K10782" t="s">
        <v>16</v>
      </c>
      <c r="L10782" t="s">
        <v>66</v>
      </c>
      <c r="M10782" s="1">
        <v>7609.95</v>
      </c>
      <c r="N10782" s="1">
        <v>-712.78</v>
      </c>
      <c r="O10782">
        <v>0.13</v>
      </c>
    </row>
    <row r="10783" spans="1:15" x14ac:dyDescent="0.3">
      <c r="A10783" t="str">
        <f xml:space="preserve"> _xlfn.XLOOKUP(H10783, 'Customers'!B:B, 'Customers'!A:A)</f>
        <v>CUST_543</v>
      </c>
      <c r="B10783" t="str">
        <f>_xlfn.XLOOKUP(L10783, Products!C:C, Products!A:A)</f>
        <v>PROD_3</v>
      </c>
      <c r="C10783">
        <v>10782</v>
      </c>
      <c r="D10783" s="2" t="s">
        <v>1014</v>
      </c>
      <c r="E10783">
        <f>YEAR(Orders[[#This Row],[Order_Date]])</f>
        <v>2022</v>
      </c>
      <c r="F10783">
        <f>MONTH(Orders[[#This Row],[Order_Date]])</f>
        <v>12</v>
      </c>
      <c r="G10783" s="2" t="s">
        <v>255</v>
      </c>
      <c r="H10783" t="s">
        <v>1225</v>
      </c>
      <c r="I10783" t="s">
        <v>32</v>
      </c>
      <c r="J10783" t="s">
        <v>15</v>
      </c>
      <c r="K10783" t="s">
        <v>27</v>
      </c>
      <c r="L10783" t="s">
        <v>28</v>
      </c>
      <c r="M10783" s="1">
        <v>1911.3</v>
      </c>
      <c r="N10783" s="1">
        <v>-140.47999999999999</v>
      </c>
      <c r="O10783">
        <v>0.11</v>
      </c>
    </row>
    <row r="10784" spans="1:15" x14ac:dyDescent="0.3">
      <c r="A10784" t="str">
        <f xml:space="preserve"> _xlfn.XLOOKUP(H10784, 'Customers'!B:B, 'Customers'!A:A)</f>
        <v>CUST_965</v>
      </c>
      <c r="B10784" t="str">
        <f>_xlfn.XLOOKUP(L10784, Products!C:C, Products!A:A)</f>
        <v>PROD_1</v>
      </c>
      <c r="C10784">
        <v>10783</v>
      </c>
      <c r="D10784" s="2" t="s">
        <v>1134</v>
      </c>
      <c r="E10784">
        <f>YEAR(Orders[[#This Row],[Order_Date]])</f>
        <v>2023</v>
      </c>
      <c r="F10784">
        <f>MONTH(Orders[[#This Row],[Order_Date]])</f>
        <v>11</v>
      </c>
      <c r="G10784" s="2" t="s">
        <v>94</v>
      </c>
      <c r="H10784" t="s">
        <v>1727</v>
      </c>
      <c r="I10784" t="s">
        <v>14</v>
      </c>
      <c r="J10784" t="s">
        <v>65</v>
      </c>
      <c r="K10784" t="s">
        <v>16</v>
      </c>
      <c r="L10784" t="s">
        <v>17</v>
      </c>
      <c r="M10784" s="1">
        <v>8166.81</v>
      </c>
      <c r="N10784" s="1">
        <v>891.31</v>
      </c>
      <c r="O10784">
        <v>0.01</v>
      </c>
    </row>
    <row r="10785" spans="1:15" x14ac:dyDescent="0.3">
      <c r="A10785" t="str">
        <f xml:space="preserve"> _xlfn.XLOOKUP(H10785, 'Customers'!B:B, 'Customers'!A:A)</f>
        <v>CUST_185</v>
      </c>
      <c r="B10785" t="str">
        <f>_xlfn.XLOOKUP(L10785, Products!C:C, Products!A:A)</f>
        <v>PROD_6</v>
      </c>
      <c r="C10785">
        <v>10784</v>
      </c>
      <c r="D10785" s="2" t="s">
        <v>174</v>
      </c>
      <c r="E10785">
        <f>YEAR(Orders[[#This Row],[Order_Date]])</f>
        <v>2022</v>
      </c>
      <c r="F10785">
        <f>MONTH(Orders[[#This Row],[Order_Date]])</f>
        <v>11</v>
      </c>
      <c r="G10785" s="2" t="s">
        <v>969</v>
      </c>
      <c r="H10785" t="s">
        <v>536</v>
      </c>
      <c r="I10785" t="s">
        <v>14</v>
      </c>
      <c r="J10785" t="s">
        <v>65</v>
      </c>
      <c r="K10785" t="s">
        <v>34</v>
      </c>
      <c r="L10785" t="s">
        <v>52</v>
      </c>
      <c r="M10785" s="1">
        <v>5618.88</v>
      </c>
      <c r="N10785" s="1">
        <v>-20.64</v>
      </c>
      <c r="O10785">
        <v>0.19</v>
      </c>
    </row>
    <row r="10786" spans="1:15" x14ac:dyDescent="0.3">
      <c r="A10786" t="str">
        <f xml:space="preserve"> _xlfn.XLOOKUP(H10786, 'Customers'!B:B, 'Customers'!A:A)</f>
        <v>CUST_162</v>
      </c>
      <c r="B10786" t="str">
        <f>_xlfn.XLOOKUP(L10786, Products!C:C, Products!A:A)</f>
        <v>PROD_1</v>
      </c>
      <c r="C10786">
        <v>10785</v>
      </c>
      <c r="D10786" s="2" t="s">
        <v>623</v>
      </c>
      <c r="E10786">
        <f>YEAR(Orders[[#This Row],[Order_Date]])</f>
        <v>2022</v>
      </c>
      <c r="F10786">
        <f>MONTH(Orders[[#This Row],[Order_Date]])</f>
        <v>12</v>
      </c>
      <c r="G10786" s="2" t="s">
        <v>1274</v>
      </c>
      <c r="H10786" t="s">
        <v>476</v>
      </c>
      <c r="I10786" t="s">
        <v>14</v>
      </c>
      <c r="J10786" t="s">
        <v>22</v>
      </c>
      <c r="K10786" t="s">
        <v>27</v>
      </c>
      <c r="L10786" t="s">
        <v>17</v>
      </c>
      <c r="M10786" s="1">
        <v>4852.5200000000004</v>
      </c>
      <c r="N10786" s="1">
        <v>455.38</v>
      </c>
      <c r="O10786">
        <v>0.24</v>
      </c>
    </row>
    <row r="10787" spans="1:15" x14ac:dyDescent="0.3">
      <c r="A10787" t="str">
        <f xml:space="preserve"> _xlfn.XLOOKUP(H10787, 'Customers'!B:B, 'Customers'!A:A)</f>
        <v>CUST_280</v>
      </c>
      <c r="B10787" t="str">
        <f>_xlfn.XLOOKUP(L10787, Products!C:C, Products!A:A)</f>
        <v>PROD_7</v>
      </c>
      <c r="C10787">
        <v>10786</v>
      </c>
      <c r="D10787" s="2" t="s">
        <v>264</v>
      </c>
      <c r="E10787">
        <f>YEAR(Orders[[#This Row],[Order_Date]])</f>
        <v>2022</v>
      </c>
      <c r="F10787">
        <f>MONTH(Orders[[#This Row],[Order_Date]])</f>
        <v>9</v>
      </c>
      <c r="G10787" s="2" t="s">
        <v>60</v>
      </c>
      <c r="H10787" t="s">
        <v>749</v>
      </c>
      <c r="I10787" t="s">
        <v>21</v>
      </c>
      <c r="J10787" t="s">
        <v>15</v>
      </c>
      <c r="K10787" t="s">
        <v>16</v>
      </c>
      <c r="L10787" t="s">
        <v>66</v>
      </c>
      <c r="M10787" s="1">
        <v>6267.9</v>
      </c>
      <c r="N10787" s="1">
        <v>1855.7</v>
      </c>
      <c r="O10787">
        <v>7.0000000000000007E-2</v>
      </c>
    </row>
    <row r="10788" spans="1:15" x14ac:dyDescent="0.3">
      <c r="A10788" t="str">
        <f xml:space="preserve"> _xlfn.XLOOKUP(H10788, 'Customers'!B:B, 'Customers'!A:A)</f>
        <v>CUST_490</v>
      </c>
      <c r="B10788" t="str">
        <f>_xlfn.XLOOKUP(L10788, Products!C:C, Products!A:A)</f>
        <v>PROD_5</v>
      </c>
      <c r="C10788">
        <v>10787</v>
      </c>
      <c r="D10788" s="2" t="s">
        <v>197</v>
      </c>
      <c r="E10788">
        <f>YEAR(Orders[[#This Row],[Order_Date]])</f>
        <v>2022</v>
      </c>
      <c r="F10788">
        <f>MONTH(Orders[[#This Row],[Order_Date]])</f>
        <v>1</v>
      </c>
      <c r="G10788" s="2" t="s">
        <v>795</v>
      </c>
      <c r="H10788" t="s">
        <v>1141</v>
      </c>
      <c r="I10788" t="s">
        <v>21</v>
      </c>
      <c r="J10788" t="s">
        <v>15</v>
      </c>
      <c r="K10788" t="s">
        <v>34</v>
      </c>
      <c r="L10788" t="s">
        <v>39</v>
      </c>
      <c r="M10788" s="1">
        <v>1583.73</v>
      </c>
      <c r="N10788" s="1">
        <v>-79.77</v>
      </c>
      <c r="O10788">
        <v>0.01</v>
      </c>
    </row>
    <row r="10789" spans="1:15" x14ac:dyDescent="0.3">
      <c r="A10789" t="str">
        <f xml:space="preserve"> _xlfn.XLOOKUP(H10789, 'Customers'!B:B, 'Customers'!A:A)</f>
        <v>CUST_220</v>
      </c>
      <c r="B10789" t="str">
        <f>_xlfn.XLOOKUP(L10789, Products!C:C, Products!A:A)</f>
        <v>PROD_1</v>
      </c>
      <c r="C10789">
        <v>10788</v>
      </c>
      <c r="D10789" s="2" t="s">
        <v>343</v>
      </c>
      <c r="E10789">
        <f>YEAR(Orders[[#This Row],[Order_Date]])</f>
        <v>2023</v>
      </c>
      <c r="F10789">
        <f>MONTH(Orders[[#This Row],[Order_Date]])</f>
        <v>5</v>
      </c>
      <c r="G10789" s="2" t="s">
        <v>1236</v>
      </c>
      <c r="H10789" t="s">
        <v>620</v>
      </c>
      <c r="I10789" t="s">
        <v>21</v>
      </c>
      <c r="J10789" t="s">
        <v>22</v>
      </c>
      <c r="K10789" t="s">
        <v>16</v>
      </c>
      <c r="L10789" t="s">
        <v>17</v>
      </c>
      <c r="M10789" s="1">
        <v>4013.9</v>
      </c>
      <c r="N10789" s="1">
        <v>-318.69</v>
      </c>
      <c r="O10789">
        <v>0.13</v>
      </c>
    </row>
    <row r="10790" spans="1:15" x14ac:dyDescent="0.3">
      <c r="A10790" t="str">
        <f xml:space="preserve"> _xlfn.XLOOKUP(H10790, 'Customers'!B:B, 'Customers'!A:A)</f>
        <v>CUST_621</v>
      </c>
      <c r="B10790" t="str">
        <f>_xlfn.XLOOKUP(L10790, Products!C:C, Products!A:A)</f>
        <v>PROD_2</v>
      </c>
      <c r="C10790">
        <v>10789</v>
      </c>
      <c r="D10790" s="2" t="s">
        <v>154</v>
      </c>
      <c r="E10790">
        <f>YEAR(Orders[[#This Row],[Order_Date]])</f>
        <v>2022</v>
      </c>
      <c r="F10790">
        <f>MONTH(Orders[[#This Row],[Order_Date]])</f>
        <v>3</v>
      </c>
      <c r="G10790" s="2" t="s">
        <v>370</v>
      </c>
      <c r="H10790" t="s">
        <v>1340</v>
      </c>
      <c r="I10790" t="s">
        <v>32</v>
      </c>
      <c r="J10790" t="s">
        <v>22</v>
      </c>
      <c r="K10790" t="s">
        <v>16</v>
      </c>
      <c r="L10790" t="s">
        <v>23</v>
      </c>
      <c r="M10790" s="1">
        <v>2322.88</v>
      </c>
      <c r="N10790" s="1">
        <v>-155.22</v>
      </c>
      <c r="O10790">
        <v>0.28999999999999998</v>
      </c>
    </row>
    <row r="10791" spans="1:15" x14ac:dyDescent="0.3">
      <c r="A10791" t="str">
        <f xml:space="preserve"> _xlfn.XLOOKUP(H10791, 'Customers'!B:B, 'Customers'!A:A)</f>
        <v>CUST_30</v>
      </c>
      <c r="B10791" t="str">
        <f>_xlfn.XLOOKUP(L10791, Products!C:C, Products!A:A)</f>
        <v>PROD_5</v>
      </c>
      <c r="C10791">
        <v>10790</v>
      </c>
      <c r="D10791" s="2" t="s">
        <v>1518</v>
      </c>
      <c r="E10791">
        <f>YEAR(Orders[[#This Row],[Order_Date]])</f>
        <v>2022</v>
      </c>
      <c r="F10791">
        <f>MONTH(Orders[[#This Row],[Order_Date]])</f>
        <v>7</v>
      </c>
      <c r="G10791" s="2" t="s">
        <v>321</v>
      </c>
      <c r="H10791" t="s">
        <v>117</v>
      </c>
      <c r="I10791" t="s">
        <v>14</v>
      </c>
      <c r="J10791" t="s">
        <v>33</v>
      </c>
      <c r="K10791" t="s">
        <v>34</v>
      </c>
      <c r="L10791" t="s">
        <v>39</v>
      </c>
      <c r="M10791" s="1">
        <v>1514.6</v>
      </c>
      <c r="N10791" s="1">
        <v>48.2</v>
      </c>
      <c r="O10791">
        <v>0.24</v>
      </c>
    </row>
    <row r="10792" spans="1:15" x14ac:dyDescent="0.3">
      <c r="A10792" t="str">
        <f xml:space="preserve"> _xlfn.XLOOKUP(H10792, 'Customers'!B:B, 'Customers'!A:A)</f>
        <v>CUST_515</v>
      </c>
      <c r="B10792" t="str">
        <f>_xlfn.XLOOKUP(L10792, Products!C:C, Products!A:A)</f>
        <v>PROD_1</v>
      </c>
      <c r="C10792">
        <v>10791</v>
      </c>
      <c r="D10792" s="2" t="s">
        <v>308</v>
      </c>
      <c r="E10792">
        <f>YEAR(Orders[[#This Row],[Order_Date]])</f>
        <v>2022</v>
      </c>
      <c r="F10792">
        <f>MONTH(Orders[[#This Row],[Order_Date]])</f>
        <v>3</v>
      </c>
      <c r="G10792" s="2" t="s">
        <v>432</v>
      </c>
      <c r="H10792" t="s">
        <v>1186</v>
      </c>
      <c r="I10792" t="s">
        <v>14</v>
      </c>
      <c r="J10792" t="s">
        <v>33</v>
      </c>
      <c r="K10792" t="s">
        <v>27</v>
      </c>
      <c r="L10792" t="s">
        <v>17</v>
      </c>
      <c r="M10792" s="1">
        <v>4297.26</v>
      </c>
      <c r="N10792" s="1">
        <v>148.01</v>
      </c>
      <c r="O10792">
        <v>0.28999999999999998</v>
      </c>
    </row>
    <row r="10793" spans="1:15" x14ac:dyDescent="0.3">
      <c r="A10793" t="str">
        <f xml:space="preserve"> _xlfn.XLOOKUP(H10793, 'Customers'!B:B, 'Customers'!A:A)</f>
        <v>CUST_135</v>
      </c>
      <c r="B10793" t="str">
        <f>_xlfn.XLOOKUP(L10793, Products!C:C, Products!A:A)</f>
        <v>PROD_1</v>
      </c>
      <c r="C10793">
        <v>10792</v>
      </c>
      <c r="D10793" s="2" t="s">
        <v>395</v>
      </c>
      <c r="E10793">
        <f>YEAR(Orders[[#This Row],[Order_Date]])</f>
        <v>2023</v>
      </c>
      <c r="F10793">
        <f>MONTH(Orders[[#This Row],[Order_Date]])</f>
        <v>1</v>
      </c>
      <c r="G10793" s="2" t="s">
        <v>539</v>
      </c>
      <c r="H10793" t="s">
        <v>415</v>
      </c>
      <c r="I10793" t="s">
        <v>32</v>
      </c>
      <c r="J10793" t="s">
        <v>22</v>
      </c>
      <c r="K10793" t="s">
        <v>16</v>
      </c>
      <c r="L10793" t="s">
        <v>17</v>
      </c>
      <c r="M10793" s="1">
        <v>1758.61</v>
      </c>
      <c r="N10793" s="1">
        <v>437.99</v>
      </c>
      <c r="O10793">
        <v>0</v>
      </c>
    </row>
    <row r="10794" spans="1:15" x14ac:dyDescent="0.3">
      <c r="A10794" t="str">
        <f xml:space="preserve"> _xlfn.XLOOKUP(H10794, 'Customers'!B:B, 'Customers'!A:A)</f>
        <v>CUST_150</v>
      </c>
      <c r="B10794" t="str">
        <f>_xlfn.XLOOKUP(L10794, Products!C:C, Products!A:A)</f>
        <v>PROD_5</v>
      </c>
      <c r="C10794">
        <v>10793</v>
      </c>
      <c r="D10794" s="2" t="s">
        <v>687</v>
      </c>
      <c r="E10794">
        <f>YEAR(Orders[[#This Row],[Order_Date]])</f>
        <v>2022</v>
      </c>
      <c r="F10794">
        <f>MONTH(Orders[[#This Row],[Order_Date]])</f>
        <v>5</v>
      </c>
      <c r="G10794" s="2" t="s">
        <v>773</v>
      </c>
      <c r="H10794" t="s">
        <v>446</v>
      </c>
      <c r="I10794" t="s">
        <v>14</v>
      </c>
      <c r="J10794" t="s">
        <v>33</v>
      </c>
      <c r="K10794" t="s">
        <v>34</v>
      </c>
      <c r="L10794" t="s">
        <v>39</v>
      </c>
      <c r="M10794" s="1">
        <v>8682.85</v>
      </c>
      <c r="N10794" s="1">
        <v>-146</v>
      </c>
      <c r="O10794">
        <v>0.13</v>
      </c>
    </row>
    <row r="10795" spans="1:15" x14ac:dyDescent="0.3">
      <c r="A10795" t="str">
        <f xml:space="preserve"> _xlfn.XLOOKUP(H10795, 'Customers'!B:B, 'Customers'!A:A)</f>
        <v>CUST_752</v>
      </c>
      <c r="B10795" t="str">
        <f>_xlfn.XLOOKUP(L10795, Products!C:C, Products!A:A)</f>
        <v>PROD_1</v>
      </c>
      <c r="C10795">
        <v>10794</v>
      </c>
      <c r="D10795" s="2" t="s">
        <v>292</v>
      </c>
      <c r="E10795">
        <f>YEAR(Orders[[#This Row],[Order_Date]])</f>
        <v>2023</v>
      </c>
      <c r="F10795">
        <f>MONTH(Orders[[#This Row],[Order_Date]])</f>
        <v>7</v>
      </c>
      <c r="G10795" s="2" t="s">
        <v>481</v>
      </c>
      <c r="H10795" t="s">
        <v>1498</v>
      </c>
      <c r="I10795" t="s">
        <v>32</v>
      </c>
      <c r="J10795" t="s">
        <v>65</v>
      </c>
      <c r="K10795" t="s">
        <v>16</v>
      </c>
      <c r="L10795" t="s">
        <v>17</v>
      </c>
      <c r="M10795" s="1">
        <v>3775.1</v>
      </c>
      <c r="N10795" s="1">
        <v>623.33000000000004</v>
      </c>
      <c r="O10795">
        <v>0.01</v>
      </c>
    </row>
    <row r="10796" spans="1:15" x14ac:dyDescent="0.3">
      <c r="A10796" t="str">
        <f xml:space="preserve"> _xlfn.XLOOKUP(H10796, 'Customers'!B:B, 'Customers'!A:A)</f>
        <v>CUST_969</v>
      </c>
      <c r="B10796" t="str">
        <f>_xlfn.XLOOKUP(L10796, Products!C:C, Products!A:A)</f>
        <v>PROD_2</v>
      </c>
      <c r="C10796">
        <v>10795</v>
      </c>
      <c r="D10796" s="2" t="s">
        <v>1272</v>
      </c>
      <c r="E10796">
        <f>YEAR(Orders[[#This Row],[Order_Date]])</f>
        <v>2023</v>
      </c>
      <c r="F10796">
        <f>MONTH(Orders[[#This Row],[Order_Date]])</f>
        <v>3</v>
      </c>
      <c r="G10796" s="2" t="s">
        <v>477</v>
      </c>
      <c r="H10796" t="s">
        <v>1731</v>
      </c>
      <c r="I10796" t="s">
        <v>14</v>
      </c>
      <c r="J10796" t="s">
        <v>33</v>
      </c>
      <c r="K10796" t="s">
        <v>16</v>
      </c>
      <c r="L10796" t="s">
        <v>23</v>
      </c>
      <c r="M10796" s="1">
        <v>7201.81</v>
      </c>
      <c r="N10796" s="1">
        <v>1394.3</v>
      </c>
      <c r="O10796">
        <v>0.09</v>
      </c>
    </row>
    <row r="10797" spans="1:15" x14ac:dyDescent="0.3">
      <c r="A10797" t="str">
        <f xml:space="preserve"> _xlfn.XLOOKUP(H10797, 'Customers'!B:B, 'Customers'!A:A)</f>
        <v>CUST_882</v>
      </c>
      <c r="B10797" t="str">
        <f>_xlfn.XLOOKUP(L10797, Products!C:C, Products!A:A)</f>
        <v>PROD_6</v>
      </c>
      <c r="C10797">
        <v>10796</v>
      </c>
      <c r="D10797" s="2" t="s">
        <v>128</v>
      </c>
      <c r="E10797">
        <f>YEAR(Orders[[#This Row],[Order_Date]])</f>
        <v>2022</v>
      </c>
      <c r="F10797">
        <f>MONTH(Orders[[#This Row],[Order_Date]])</f>
        <v>10</v>
      </c>
      <c r="G10797" s="2" t="s">
        <v>118</v>
      </c>
      <c r="H10797" t="s">
        <v>1637</v>
      </c>
      <c r="I10797" t="s">
        <v>21</v>
      </c>
      <c r="J10797" t="s">
        <v>15</v>
      </c>
      <c r="K10797" t="s">
        <v>34</v>
      </c>
      <c r="L10797" t="s">
        <v>52</v>
      </c>
      <c r="M10797" s="1">
        <v>9903.49</v>
      </c>
      <c r="N10797" s="1">
        <v>-617.74</v>
      </c>
      <c r="O10797">
        <v>0.15</v>
      </c>
    </row>
    <row r="10798" spans="1:15" x14ac:dyDescent="0.3">
      <c r="A10798" t="str">
        <f xml:space="preserve"> _xlfn.XLOOKUP(H10798, 'Customers'!B:B, 'Customers'!A:A)</f>
        <v>CUST_181</v>
      </c>
      <c r="B10798" t="str">
        <f>_xlfn.XLOOKUP(L10798, Products!C:C, Products!A:A)</f>
        <v>PROD_2</v>
      </c>
      <c r="C10798">
        <v>10797</v>
      </c>
      <c r="D10798" s="2" t="s">
        <v>186</v>
      </c>
      <c r="E10798">
        <f>YEAR(Orders[[#This Row],[Order_Date]])</f>
        <v>2023</v>
      </c>
      <c r="F10798">
        <f>MONTH(Orders[[#This Row],[Order_Date]])</f>
        <v>11</v>
      </c>
      <c r="G10798" s="2" t="s">
        <v>80</v>
      </c>
      <c r="H10798" t="s">
        <v>529</v>
      </c>
      <c r="I10798" t="s">
        <v>14</v>
      </c>
      <c r="J10798" t="s">
        <v>22</v>
      </c>
      <c r="K10798" t="s">
        <v>16</v>
      </c>
      <c r="L10798" t="s">
        <v>23</v>
      </c>
      <c r="M10798" s="1">
        <v>1415.93</v>
      </c>
      <c r="N10798" s="1">
        <v>248.8</v>
      </c>
      <c r="O10798">
        <v>0.01</v>
      </c>
    </row>
    <row r="10799" spans="1:15" x14ac:dyDescent="0.3">
      <c r="A10799" t="str">
        <f xml:space="preserve"> _xlfn.XLOOKUP(H10799, 'Customers'!B:B, 'Customers'!A:A)</f>
        <v>CUST_756</v>
      </c>
      <c r="B10799" t="str">
        <f>_xlfn.XLOOKUP(L10799, Products!C:C, Products!A:A)</f>
        <v>PROD_1</v>
      </c>
      <c r="C10799">
        <v>10798</v>
      </c>
      <c r="D10799" s="2" t="s">
        <v>92</v>
      </c>
      <c r="E10799">
        <f>YEAR(Orders[[#This Row],[Order_Date]])</f>
        <v>2023</v>
      </c>
      <c r="F10799">
        <f>MONTH(Orders[[#This Row],[Order_Date]])</f>
        <v>9</v>
      </c>
      <c r="G10799" s="2" t="s">
        <v>1188</v>
      </c>
      <c r="H10799" t="s">
        <v>1502</v>
      </c>
      <c r="I10799" t="s">
        <v>14</v>
      </c>
      <c r="J10799" t="s">
        <v>22</v>
      </c>
      <c r="K10799" t="s">
        <v>27</v>
      </c>
      <c r="L10799" t="s">
        <v>17</v>
      </c>
      <c r="M10799" s="1">
        <v>3397.19</v>
      </c>
      <c r="N10799" s="1">
        <v>-11.81</v>
      </c>
      <c r="O10799">
        <v>0.04</v>
      </c>
    </row>
    <row r="10800" spans="1:15" x14ac:dyDescent="0.3">
      <c r="A10800" t="str">
        <f xml:space="preserve"> _xlfn.XLOOKUP(H10800, 'Customers'!B:B, 'Customers'!A:A)</f>
        <v>CUST_175</v>
      </c>
      <c r="B10800" t="str">
        <f>_xlfn.XLOOKUP(L10800, Products!C:C, Products!A:A)</f>
        <v>PROD_1</v>
      </c>
      <c r="C10800">
        <v>10799</v>
      </c>
      <c r="D10800" s="2" t="s">
        <v>881</v>
      </c>
      <c r="E10800">
        <f>YEAR(Orders[[#This Row],[Order_Date]])</f>
        <v>2022</v>
      </c>
      <c r="F10800">
        <f>MONTH(Orders[[#This Row],[Order_Date]])</f>
        <v>3</v>
      </c>
      <c r="G10800" s="2" t="s">
        <v>882</v>
      </c>
      <c r="H10800" t="s">
        <v>512</v>
      </c>
      <c r="I10800" t="s">
        <v>14</v>
      </c>
      <c r="J10800" t="s">
        <v>65</v>
      </c>
      <c r="K10800" t="s">
        <v>27</v>
      </c>
      <c r="L10800" t="s">
        <v>17</v>
      </c>
      <c r="M10800" s="1">
        <v>2912.11</v>
      </c>
      <c r="N10800" s="1">
        <v>46.35</v>
      </c>
      <c r="O10800">
        <v>0.11</v>
      </c>
    </row>
    <row r="10801" spans="1:15" x14ac:dyDescent="0.3">
      <c r="A10801" t="str">
        <f xml:space="preserve"> _xlfn.XLOOKUP(H10801, 'Customers'!B:B, 'Customers'!A:A)</f>
        <v>CUST_599</v>
      </c>
      <c r="B10801" t="str">
        <f>_xlfn.XLOOKUP(L10801, Products!C:C, Products!A:A)</f>
        <v>PROD_2</v>
      </c>
      <c r="C10801">
        <v>10800</v>
      </c>
      <c r="D10801" s="2" t="s">
        <v>84</v>
      </c>
      <c r="E10801">
        <f>YEAR(Orders[[#This Row],[Order_Date]])</f>
        <v>2023</v>
      </c>
      <c r="F10801">
        <f>MONTH(Orders[[#This Row],[Order_Date]])</f>
        <v>1</v>
      </c>
      <c r="G10801" s="2" t="s">
        <v>1073</v>
      </c>
      <c r="H10801" t="s">
        <v>1311</v>
      </c>
      <c r="I10801" t="s">
        <v>14</v>
      </c>
      <c r="J10801" t="s">
        <v>33</v>
      </c>
      <c r="K10801" t="s">
        <v>16</v>
      </c>
      <c r="L10801" t="s">
        <v>23</v>
      </c>
      <c r="M10801" s="1">
        <v>1132.42</v>
      </c>
      <c r="N10801" s="1">
        <v>301.97000000000003</v>
      </c>
      <c r="O10801">
        <v>7.0000000000000007E-2</v>
      </c>
    </row>
    <row r="10802" spans="1:15" x14ac:dyDescent="0.3">
      <c r="A10802" t="str">
        <f xml:space="preserve"> _xlfn.XLOOKUP(H10802, 'Customers'!B:B, 'Customers'!A:A)</f>
        <v>CUST_111</v>
      </c>
      <c r="B10802" t="str">
        <f>_xlfn.XLOOKUP(L10802, Products!C:C, Products!A:A)</f>
        <v>PROD_7</v>
      </c>
      <c r="C10802">
        <v>10801</v>
      </c>
      <c r="D10802" s="2" t="s">
        <v>582</v>
      </c>
      <c r="E10802">
        <f>YEAR(Orders[[#This Row],[Order_Date]])</f>
        <v>2022</v>
      </c>
      <c r="F10802">
        <f>MONTH(Orders[[#This Row],[Order_Date]])</f>
        <v>2</v>
      </c>
      <c r="G10802" s="2" t="s">
        <v>672</v>
      </c>
      <c r="H10802" t="s">
        <v>344</v>
      </c>
      <c r="I10802" t="s">
        <v>14</v>
      </c>
      <c r="J10802" t="s">
        <v>22</v>
      </c>
      <c r="K10802" t="s">
        <v>16</v>
      </c>
      <c r="L10802" t="s">
        <v>66</v>
      </c>
      <c r="M10802" s="1">
        <v>256.92</v>
      </c>
      <c r="N10802" s="1">
        <v>38.71</v>
      </c>
      <c r="O10802">
        <v>0.15</v>
      </c>
    </row>
    <row r="10803" spans="1:15" x14ac:dyDescent="0.3">
      <c r="A10803" t="str">
        <f xml:space="preserve"> _xlfn.XLOOKUP(H10803, 'Customers'!B:B, 'Customers'!A:A)</f>
        <v>CUST_498</v>
      </c>
      <c r="B10803" t="str">
        <f>_xlfn.XLOOKUP(L10803, Products!C:C, Products!A:A)</f>
        <v>PROD_7</v>
      </c>
      <c r="C10803">
        <v>10802</v>
      </c>
      <c r="D10803" s="2" t="s">
        <v>748</v>
      </c>
      <c r="E10803">
        <f>YEAR(Orders[[#This Row],[Order_Date]])</f>
        <v>2023</v>
      </c>
      <c r="F10803">
        <f>MONTH(Orders[[#This Row],[Order_Date]])</f>
        <v>11</v>
      </c>
      <c r="G10803" s="2" t="s">
        <v>81</v>
      </c>
      <c r="H10803" t="s">
        <v>1155</v>
      </c>
      <c r="I10803" t="s">
        <v>14</v>
      </c>
      <c r="J10803" t="s">
        <v>15</v>
      </c>
      <c r="K10803" t="s">
        <v>16</v>
      </c>
      <c r="L10803" t="s">
        <v>66</v>
      </c>
      <c r="M10803" s="1">
        <v>565.84</v>
      </c>
      <c r="N10803" s="1">
        <v>52.19</v>
      </c>
      <c r="O10803">
        <v>0.14000000000000001</v>
      </c>
    </row>
    <row r="10804" spans="1:15" x14ac:dyDescent="0.3">
      <c r="A10804" t="str">
        <f xml:space="preserve"> _xlfn.XLOOKUP(H10804, 'Customers'!B:B, 'Customers'!A:A)</f>
        <v>CUST_488</v>
      </c>
      <c r="B10804" t="str">
        <f>_xlfn.XLOOKUP(L10804, Products!C:C, Products!A:A)</f>
        <v>PROD_5</v>
      </c>
      <c r="C10804">
        <v>10803</v>
      </c>
      <c r="D10804" s="2" t="s">
        <v>159</v>
      </c>
      <c r="E10804">
        <f>YEAR(Orders[[#This Row],[Order_Date]])</f>
        <v>2022</v>
      </c>
      <c r="F10804">
        <f>MONTH(Orders[[#This Row],[Order_Date]])</f>
        <v>10</v>
      </c>
      <c r="G10804" s="2" t="s">
        <v>569</v>
      </c>
      <c r="H10804" t="s">
        <v>1135</v>
      </c>
      <c r="I10804" t="s">
        <v>14</v>
      </c>
      <c r="J10804" t="s">
        <v>22</v>
      </c>
      <c r="K10804" t="s">
        <v>34</v>
      </c>
      <c r="L10804" t="s">
        <v>39</v>
      </c>
      <c r="M10804" s="1">
        <v>4155.96</v>
      </c>
      <c r="N10804" s="1">
        <v>-201.76</v>
      </c>
      <c r="O10804">
        <v>0.28999999999999998</v>
      </c>
    </row>
    <row r="10805" spans="1:15" x14ac:dyDescent="0.3">
      <c r="A10805" t="str">
        <f xml:space="preserve"> _xlfn.XLOOKUP(H10805, 'Customers'!B:B, 'Customers'!A:A)</f>
        <v>CUST_311</v>
      </c>
      <c r="B10805" t="str">
        <f>_xlfn.XLOOKUP(L10805, Products!C:C, Products!A:A)</f>
        <v>PROD_2</v>
      </c>
      <c r="C10805">
        <v>10804</v>
      </c>
      <c r="D10805" s="2" t="s">
        <v>275</v>
      </c>
      <c r="E10805">
        <f>YEAR(Orders[[#This Row],[Order_Date]])</f>
        <v>2022</v>
      </c>
      <c r="F10805">
        <f>MONTH(Orders[[#This Row],[Order_Date]])</f>
        <v>1</v>
      </c>
      <c r="G10805" s="2" t="s">
        <v>1120</v>
      </c>
      <c r="H10805" t="s">
        <v>813</v>
      </c>
      <c r="I10805" t="s">
        <v>21</v>
      </c>
      <c r="J10805" t="s">
        <v>15</v>
      </c>
      <c r="K10805" t="s">
        <v>16</v>
      </c>
      <c r="L10805" t="s">
        <v>23</v>
      </c>
      <c r="M10805" s="1">
        <v>5865.77</v>
      </c>
      <c r="N10805" s="1">
        <v>-483.35</v>
      </c>
      <c r="O10805">
        <v>0.14000000000000001</v>
      </c>
    </row>
    <row r="10806" spans="1:15" x14ac:dyDescent="0.3">
      <c r="A10806" t="str">
        <f xml:space="preserve"> _xlfn.XLOOKUP(H10806, 'Customers'!B:B, 'Customers'!A:A)</f>
        <v>CUST_480</v>
      </c>
      <c r="B10806" t="str">
        <f>_xlfn.XLOOKUP(L10806, Products!C:C, Products!A:A)</f>
        <v>PROD_7</v>
      </c>
      <c r="C10806">
        <v>10805</v>
      </c>
      <c r="D10806" s="2" t="s">
        <v>830</v>
      </c>
      <c r="E10806">
        <f>YEAR(Orders[[#This Row],[Order_Date]])</f>
        <v>2022</v>
      </c>
      <c r="F10806">
        <f>MONTH(Orders[[#This Row],[Order_Date]])</f>
        <v>6</v>
      </c>
      <c r="G10806" s="2" t="s">
        <v>1384</v>
      </c>
      <c r="H10806" t="s">
        <v>1121</v>
      </c>
      <c r="I10806" t="s">
        <v>21</v>
      </c>
      <c r="J10806" t="s">
        <v>65</v>
      </c>
      <c r="K10806" t="s">
        <v>16</v>
      </c>
      <c r="L10806" t="s">
        <v>66</v>
      </c>
      <c r="M10806" s="1">
        <v>1851.62</v>
      </c>
      <c r="N10806" s="1">
        <v>398.77</v>
      </c>
      <c r="O10806">
        <v>0.28000000000000003</v>
      </c>
    </row>
    <row r="10807" spans="1:15" x14ac:dyDescent="0.3">
      <c r="A10807" t="str">
        <f xml:space="preserve"> _xlfn.XLOOKUP(H10807, 'Customers'!B:B, 'Customers'!A:A)</f>
        <v>CUST_335</v>
      </c>
      <c r="B10807" t="str">
        <f>_xlfn.XLOOKUP(L10807, Products!C:C, Products!A:A)</f>
        <v>PROD_7</v>
      </c>
      <c r="C10807">
        <v>10806</v>
      </c>
      <c r="D10807" s="2" t="s">
        <v>110</v>
      </c>
      <c r="E10807">
        <f>YEAR(Orders[[#This Row],[Order_Date]])</f>
        <v>2022</v>
      </c>
      <c r="F10807">
        <f>MONTH(Orders[[#This Row],[Order_Date]])</f>
        <v>10</v>
      </c>
      <c r="G10807" s="2" t="s">
        <v>569</v>
      </c>
      <c r="H10807" t="s">
        <v>860</v>
      </c>
      <c r="I10807" t="s">
        <v>32</v>
      </c>
      <c r="J10807" t="s">
        <v>65</v>
      </c>
      <c r="K10807" t="s">
        <v>16</v>
      </c>
      <c r="L10807" t="s">
        <v>66</v>
      </c>
      <c r="M10807" s="1">
        <v>9087.2199999999993</v>
      </c>
      <c r="N10807" s="1">
        <v>1605.82</v>
      </c>
      <c r="O10807">
        <v>0.03</v>
      </c>
    </row>
    <row r="10808" spans="1:15" x14ac:dyDescent="0.3">
      <c r="A10808" t="str">
        <f xml:space="preserve"> _xlfn.XLOOKUP(H10808, 'Customers'!B:B, 'Customers'!A:A)</f>
        <v>CUST_999</v>
      </c>
      <c r="B10808" t="str">
        <f>_xlfn.XLOOKUP(L10808, Products!C:C, Products!A:A)</f>
        <v>PROD_8</v>
      </c>
      <c r="C10808">
        <v>10807</v>
      </c>
      <c r="D10808" s="2" t="s">
        <v>118</v>
      </c>
      <c r="E10808">
        <f>YEAR(Orders[[#This Row],[Order_Date]])</f>
        <v>2022</v>
      </c>
      <c r="F10808">
        <f>MONTH(Orders[[#This Row],[Order_Date]])</f>
        <v>10</v>
      </c>
      <c r="G10808" s="2" t="s">
        <v>907</v>
      </c>
      <c r="H10808" t="s">
        <v>1763</v>
      </c>
      <c r="I10808" t="s">
        <v>14</v>
      </c>
      <c r="J10808" t="s">
        <v>65</v>
      </c>
      <c r="K10808" t="s">
        <v>27</v>
      </c>
      <c r="L10808" t="s">
        <v>73</v>
      </c>
      <c r="M10808" s="1">
        <v>4418.95</v>
      </c>
      <c r="N10808" s="1">
        <v>889.45</v>
      </c>
      <c r="O10808">
        <v>0.28000000000000003</v>
      </c>
    </row>
    <row r="10809" spans="1:15" x14ac:dyDescent="0.3">
      <c r="A10809" t="str">
        <f xml:space="preserve"> _xlfn.XLOOKUP(H10809, 'Customers'!B:B, 'Customers'!A:A)</f>
        <v>CUST_55</v>
      </c>
      <c r="B10809" t="str">
        <f>_xlfn.XLOOKUP(L10809, Products!C:C, Products!A:A)</f>
        <v>PROD_3</v>
      </c>
      <c r="C10809">
        <v>10808</v>
      </c>
      <c r="D10809" s="2" t="s">
        <v>877</v>
      </c>
      <c r="E10809">
        <f>YEAR(Orders[[#This Row],[Order_Date]])</f>
        <v>2023</v>
      </c>
      <c r="F10809">
        <f>MONTH(Orders[[#This Row],[Order_Date]])</f>
        <v>9</v>
      </c>
      <c r="G10809" s="2" t="s">
        <v>1480</v>
      </c>
      <c r="H10809" t="s">
        <v>189</v>
      </c>
      <c r="I10809" t="s">
        <v>14</v>
      </c>
      <c r="J10809" t="s">
        <v>65</v>
      </c>
      <c r="K10809" t="s">
        <v>27</v>
      </c>
      <c r="L10809" t="s">
        <v>28</v>
      </c>
      <c r="M10809" s="1">
        <v>5116.8599999999997</v>
      </c>
      <c r="N10809" s="1">
        <v>-479.38</v>
      </c>
      <c r="O10809">
        <v>0.04</v>
      </c>
    </row>
    <row r="10810" spans="1:15" x14ac:dyDescent="0.3">
      <c r="A10810" t="str">
        <f xml:space="preserve"> _xlfn.XLOOKUP(H10810, 'Customers'!B:B, 'Customers'!A:A)</f>
        <v>CUST_629</v>
      </c>
      <c r="B10810" t="str">
        <f>_xlfn.XLOOKUP(L10810, Products!C:C, Products!A:A)</f>
        <v>PROD_3</v>
      </c>
      <c r="C10810">
        <v>10809</v>
      </c>
      <c r="D10810" s="2" t="s">
        <v>680</v>
      </c>
      <c r="E10810">
        <f>YEAR(Orders[[#This Row],[Order_Date]])</f>
        <v>2022</v>
      </c>
      <c r="F10810">
        <f>MONTH(Orders[[#This Row],[Order_Date]])</f>
        <v>10</v>
      </c>
      <c r="G10810" s="2" t="s">
        <v>1378</v>
      </c>
      <c r="H10810" t="s">
        <v>1351</v>
      </c>
      <c r="I10810" t="s">
        <v>14</v>
      </c>
      <c r="J10810" t="s">
        <v>33</v>
      </c>
      <c r="K10810" t="s">
        <v>27</v>
      </c>
      <c r="L10810" t="s">
        <v>28</v>
      </c>
      <c r="M10810" s="1">
        <v>1151.55</v>
      </c>
      <c r="N10810" s="1">
        <v>96.35</v>
      </c>
      <c r="O10810">
        <v>0.3</v>
      </c>
    </row>
    <row r="10811" spans="1:15" x14ac:dyDescent="0.3">
      <c r="A10811" t="str">
        <f xml:space="preserve"> _xlfn.XLOOKUP(H10811, 'Customers'!B:B, 'Customers'!A:A)</f>
        <v>CUST_864</v>
      </c>
      <c r="B10811" t="str">
        <f>_xlfn.XLOOKUP(L10811, Products!C:C, Products!A:A)</f>
        <v>PROD_4</v>
      </c>
      <c r="C10811">
        <v>10810</v>
      </c>
      <c r="D10811" s="2" t="s">
        <v>556</v>
      </c>
      <c r="E10811">
        <f>YEAR(Orders[[#This Row],[Order_Date]])</f>
        <v>2022</v>
      </c>
      <c r="F10811">
        <f>MONTH(Orders[[#This Row],[Order_Date]])</f>
        <v>4</v>
      </c>
      <c r="G10811" s="2" t="s">
        <v>71</v>
      </c>
      <c r="H10811" t="s">
        <v>1618</v>
      </c>
      <c r="I10811" t="s">
        <v>32</v>
      </c>
      <c r="J10811" t="s">
        <v>22</v>
      </c>
      <c r="K10811" t="s">
        <v>34</v>
      </c>
      <c r="L10811" t="s">
        <v>35</v>
      </c>
      <c r="M10811" s="1">
        <v>5173.82</v>
      </c>
      <c r="N10811" s="1">
        <v>1138.25</v>
      </c>
      <c r="O10811">
        <v>0.26</v>
      </c>
    </row>
    <row r="10812" spans="1:15" x14ac:dyDescent="0.3">
      <c r="A10812" t="str">
        <f xml:space="preserve"> _xlfn.XLOOKUP(H10812, 'Customers'!B:B, 'Customers'!A:A)</f>
        <v>CUST_274</v>
      </c>
      <c r="B10812" t="str">
        <f>_xlfn.XLOOKUP(L10812, Products!C:C, Products!A:A)</f>
        <v>PROD_3</v>
      </c>
      <c r="C10812">
        <v>10811</v>
      </c>
      <c r="D10812" s="2" t="s">
        <v>352</v>
      </c>
      <c r="E10812">
        <f>YEAR(Orders[[#This Row],[Order_Date]])</f>
        <v>2023</v>
      </c>
      <c r="F10812">
        <f>MONTH(Orders[[#This Row],[Order_Date]])</f>
        <v>8</v>
      </c>
      <c r="G10812" s="2" t="s">
        <v>669</v>
      </c>
      <c r="H10812" t="s">
        <v>735</v>
      </c>
      <c r="I10812" t="s">
        <v>14</v>
      </c>
      <c r="J10812" t="s">
        <v>22</v>
      </c>
      <c r="K10812" t="s">
        <v>27</v>
      </c>
      <c r="L10812" t="s">
        <v>28</v>
      </c>
      <c r="M10812" s="1">
        <v>1211.17</v>
      </c>
      <c r="N10812" s="1">
        <v>-110.73</v>
      </c>
      <c r="O10812">
        <v>0.22</v>
      </c>
    </row>
    <row r="10813" spans="1:15" x14ac:dyDescent="0.3">
      <c r="A10813" t="str">
        <f xml:space="preserve"> _xlfn.XLOOKUP(H10813, 'Customers'!B:B, 'Customers'!A:A)</f>
        <v>CUST_519</v>
      </c>
      <c r="B10813" t="str">
        <f>_xlfn.XLOOKUP(L10813, Products!C:C, Products!A:A)</f>
        <v>PROD_7</v>
      </c>
      <c r="C10813">
        <v>10812</v>
      </c>
      <c r="D10813" s="2" t="s">
        <v>116</v>
      </c>
      <c r="E10813">
        <f>YEAR(Orders[[#This Row],[Order_Date]])</f>
        <v>2022</v>
      </c>
      <c r="F10813">
        <f>MONTH(Orders[[#This Row],[Order_Date]])</f>
        <v>11</v>
      </c>
      <c r="G10813" s="2" t="s">
        <v>1025</v>
      </c>
      <c r="H10813" t="s">
        <v>1192</v>
      </c>
      <c r="I10813" t="s">
        <v>32</v>
      </c>
      <c r="J10813" t="s">
        <v>33</v>
      </c>
      <c r="K10813" t="s">
        <v>16</v>
      </c>
      <c r="L10813" t="s">
        <v>66</v>
      </c>
      <c r="M10813" s="1">
        <v>6055.29</v>
      </c>
      <c r="N10813" s="1">
        <v>116.09</v>
      </c>
      <c r="O10813">
        <v>0.27</v>
      </c>
    </row>
    <row r="10814" spans="1:15" x14ac:dyDescent="0.3">
      <c r="A10814" t="str">
        <f xml:space="preserve"> _xlfn.XLOOKUP(H10814, 'Customers'!B:B, 'Customers'!A:A)</f>
        <v>CUST_416</v>
      </c>
      <c r="B10814" t="str">
        <f>_xlfn.XLOOKUP(L10814, Products!C:C, Products!A:A)</f>
        <v>PROD_5</v>
      </c>
      <c r="C10814">
        <v>10813</v>
      </c>
      <c r="D10814" s="2" t="s">
        <v>1008</v>
      </c>
      <c r="E10814">
        <f>YEAR(Orders[[#This Row],[Order_Date]])</f>
        <v>2023</v>
      </c>
      <c r="F10814">
        <f>MONTH(Orders[[#This Row],[Order_Date]])</f>
        <v>12</v>
      </c>
      <c r="G10814" s="2" t="s">
        <v>257</v>
      </c>
      <c r="H10814" t="s">
        <v>1012</v>
      </c>
      <c r="I10814" t="s">
        <v>32</v>
      </c>
      <c r="J10814" t="s">
        <v>33</v>
      </c>
      <c r="K10814" t="s">
        <v>34</v>
      </c>
      <c r="L10814" t="s">
        <v>39</v>
      </c>
      <c r="M10814" s="1">
        <v>3703.18</v>
      </c>
      <c r="N10814" s="1">
        <v>-162.81</v>
      </c>
      <c r="O10814">
        <v>0.13</v>
      </c>
    </row>
    <row r="10815" spans="1:15" x14ac:dyDescent="0.3">
      <c r="A10815" t="str">
        <f xml:space="preserve"> _xlfn.XLOOKUP(H10815, 'Customers'!B:B, 'Customers'!A:A)</f>
        <v>CUST_326</v>
      </c>
      <c r="B10815" t="str">
        <f>_xlfn.XLOOKUP(L10815, Products!C:C, Products!A:A)</f>
        <v>PROD_4</v>
      </c>
      <c r="C10815">
        <v>10814</v>
      </c>
      <c r="D10815" s="2" t="s">
        <v>481</v>
      </c>
      <c r="E10815">
        <f>YEAR(Orders[[#This Row],[Order_Date]])</f>
        <v>2023</v>
      </c>
      <c r="F10815">
        <f>MONTH(Orders[[#This Row],[Order_Date]])</f>
        <v>7</v>
      </c>
      <c r="G10815" s="2" t="s">
        <v>348</v>
      </c>
      <c r="H10815" t="s">
        <v>846</v>
      </c>
      <c r="I10815" t="s">
        <v>21</v>
      </c>
      <c r="J10815" t="s">
        <v>33</v>
      </c>
      <c r="K10815" t="s">
        <v>34</v>
      </c>
      <c r="L10815" t="s">
        <v>35</v>
      </c>
      <c r="M10815" s="1">
        <v>649.04999999999995</v>
      </c>
      <c r="N10815" s="1">
        <v>92.84</v>
      </c>
      <c r="O10815">
        <v>0.17</v>
      </c>
    </row>
    <row r="10816" spans="1:15" x14ac:dyDescent="0.3">
      <c r="A10816" t="str">
        <f xml:space="preserve"> _xlfn.XLOOKUP(H10816, 'Customers'!B:B, 'Customers'!A:A)</f>
        <v>CUST_572</v>
      </c>
      <c r="B10816" t="str">
        <f>_xlfn.XLOOKUP(L10816, Products!C:C, Products!A:A)</f>
        <v>PROD_1</v>
      </c>
      <c r="C10816">
        <v>10815</v>
      </c>
      <c r="D10816" s="2" t="s">
        <v>209</v>
      </c>
      <c r="E10816">
        <f>YEAR(Orders[[#This Row],[Order_Date]])</f>
        <v>2023</v>
      </c>
      <c r="F10816">
        <f>MONTH(Orders[[#This Row],[Order_Date]])</f>
        <v>12</v>
      </c>
      <c r="G10816" s="2" t="s">
        <v>1112</v>
      </c>
      <c r="H10816" t="s">
        <v>1268</v>
      </c>
      <c r="I10816" t="s">
        <v>14</v>
      </c>
      <c r="J10816" t="s">
        <v>22</v>
      </c>
      <c r="K10816" t="s">
        <v>16</v>
      </c>
      <c r="L10816" t="s">
        <v>17</v>
      </c>
      <c r="M10816" s="1">
        <v>1107.1600000000001</v>
      </c>
      <c r="N10816" s="1">
        <v>118.46</v>
      </c>
      <c r="O10816">
        <v>0.05</v>
      </c>
    </row>
    <row r="10817" spans="1:15" x14ac:dyDescent="0.3">
      <c r="A10817" t="str">
        <f xml:space="preserve"> _xlfn.XLOOKUP(H10817, 'Customers'!B:B, 'Customers'!A:A)</f>
        <v>CUST_520</v>
      </c>
      <c r="B10817" t="str">
        <f>_xlfn.XLOOKUP(L10817, Products!C:C, Products!A:A)</f>
        <v>PROD_3</v>
      </c>
      <c r="C10817">
        <v>10816</v>
      </c>
      <c r="D10817" s="2" t="s">
        <v>37</v>
      </c>
      <c r="E10817">
        <f>YEAR(Orders[[#This Row],[Order_Date]])</f>
        <v>2023</v>
      </c>
      <c r="F10817">
        <f>MONTH(Orders[[#This Row],[Order_Date]])</f>
        <v>10</v>
      </c>
      <c r="G10817" s="2" t="s">
        <v>1100</v>
      </c>
      <c r="H10817" t="s">
        <v>1193</v>
      </c>
      <c r="I10817" t="s">
        <v>14</v>
      </c>
      <c r="J10817" t="s">
        <v>65</v>
      </c>
      <c r="K10817" t="s">
        <v>27</v>
      </c>
      <c r="L10817" t="s">
        <v>28</v>
      </c>
      <c r="M10817" s="1">
        <v>3400.17</v>
      </c>
      <c r="N10817" s="1">
        <v>519.61</v>
      </c>
      <c r="O10817">
        <v>0.2</v>
      </c>
    </row>
    <row r="10818" spans="1:15" x14ac:dyDescent="0.3">
      <c r="A10818" t="str">
        <f xml:space="preserve"> _xlfn.XLOOKUP(H10818, 'Customers'!B:B, 'Customers'!A:A)</f>
        <v>CUST_948</v>
      </c>
      <c r="B10818" t="str">
        <f>_xlfn.XLOOKUP(L10818, Products!C:C, Products!A:A)</f>
        <v>PROD_8</v>
      </c>
      <c r="C10818">
        <v>10817</v>
      </c>
      <c r="D10818" s="2" t="s">
        <v>1057</v>
      </c>
      <c r="E10818">
        <f>YEAR(Orders[[#This Row],[Order_Date]])</f>
        <v>2023</v>
      </c>
      <c r="F10818">
        <f>MONTH(Orders[[#This Row],[Order_Date]])</f>
        <v>6</v>
      </c>
      <c r="G10818" s="2" t="s">
        <v>571</v>
      </c>
      <c r="H10818" t="s">
        <v>1709</v>
      </c>
      <c r="I10818" t="s">
        <v>14</v>
      </c>
      <c r="J10818" t="s">
        <v>15</v>
      </c>
      <c r="K10818" t="s">
        <v>27</v>
      </c>
      <c r="L10818" t="s">
        <v>73</v>
      </c>
      <c r="M10818" s="1">
        <v>7426.84</v>
      </c>
      <c r="N10818" s="1">
        <v>1358.75</v>
      </c>
      <c r="O10818">
        <v>0.2</v>
      </c>
    </row>
    <row r="10819" spans="1:15" x14ac:dyDescent="0.3">
      <c r="A10819" t="str">
        <f xml:space="preserve"> _xlfn.XLOOKUP(H10819, 'Customers'!B:B, 'Customers'!A:A)</f>
        <v>CUST_827</v>
      </c>
      <c r="B10819" t="str">
        <f>_xlfn.XLOOKUP(L10819, Products!C:C, Products!A:A)</f>
        <v>PROD_8</v>
      </c>
      <c r="C10819">
        <v>10818</v>
      </c>
      <c r="D10819" s="2" t="s">
        <v>1297</v>
      </c>
      <c r="E10819">
        <f>YEAR(Orders[[#This Row],[Order_Date]])</f>
        <v>2023</v>
      </c>
      <c r="F10819">
        <f>MONTH(Orders[[#This Row],[Order_Date]])</f>
        <v>11</v>
      </c>
      <c r="G10819" s="2" t="s">
        <v>748</v>
      </c>
      <c r="H10819" t="s">
        <v>1579</v>
      </c>
      <c r="I10819" t="s">
        <v>32</v>
      </c>
      <c r="J10819" t="s">
        <v>65</v>
      </c>
      <c r="K10819" t="s">
        <v>27</v>
      </c>
      <c r="L10819" t="s">
        <v>73</v>
      </c>
      <c r="M10819" s="1">
        <v>945.48</v>
      </c>
      <c r="N10819" s="1">
        <v>-10.78</v>
      </c>
      <c r="O10819">
        <v>0.28999999999999998</v>
      </c>
    </row>
    <row r="10820" spans="1:15" x14ac:dyDescent="0.3">
      <c r="A10820" t="str">
        <f xml:space="preserve"> _xlfn.XLOOKUP(H10820, 'Customers'!B:B, 'Customers'!A:A)</f>
        <v>CUST_52</v>
      </c>
      <c r="B10820" t="str">
        <f>_xlfn.XLOOKUP(L10820, Products!C:C, Products!A:A)</f>
        <v>PROD_1</v>
      </c>
      <c r="C10820">
        <v>10819</v>
      </c>
      <c r="D10820" s="2" t="s">
        <v>1297</v>
      </c>
      <c r="E10820">
        <f>YEAR(Orders[[#This Row],[Order_Date]])</f>
        <v>2023</v>
      </c>
      <c r="F10820">
        <f>MONTH(Orders[[#This Row],[Order_Date]])</f>
        <v>11</v>
      </c>
      <c r="G10820" s="2" t="s">
        <v>748</v>
      </c>
      <c r="H10820" t="s">
        <v>180</v>
      </c>
      <c r="I10820" t="s">
        <v>32</v>
      </c>
      <c r="J10820" t="s">
        <v>22</v>
      </c>
      <c r="K10820" t="s">
        <v>16</v>
      </c>
      <c r="L10820" t="s">
        <v>17</v>
      </c>
      <c r="M10820" s="1">
        <v>5861.15</v>
      </c>
      <c r="N10820" s="1">
        <v>-524.36</v>
      </c>
      <c r="O10820">
        <v>0.05</v>
      </c>
    </row>
    <row r="10821" spans="1:15" x14ac:dyDescent="0.3">
      <c r="A10821" t="str">
        <f xml:space="preserve"> _xlfn.XLOOKUP(H10821, 'Customers'!B:B, 'Customers'!A:A)</f>
        <v>CUST_333</v>
      </c>
      <c r="B10821" t="str">
        <f>_xlfn.XLOOKUP(L10821, Products!C:C, Products!A:A)</f>
        <v>PROD_1</v>
      </c>
      <c r="C10821">
        <v>10820</v>
      </c>
      <c r="D10821" s="2" t="s">
        <v>1250</v>
      </c>
      <c r="E10821">
        <f>YEAR(Orders[[#This Row],[Order_Date]])</f>
        <v>2022</v>
      </c>
      <c r="F10821">
        <f>MONTH(Orders[[#This Row],[Order_Date]])</f>
        <v>11</v>
      </c>
      <c r="G10821" s="2" t="s">
        <v>1025</v>
      </c>
      <c r="H10821" t="s">
        <v>858</v>
      </c>
      <c r="I10821" t="s">
        <v>14</v>
      </c>
      <c r="J10821" t="s">
        <v>15</v>
      </c>
      <c r="K10821" t="s">
        <v>27</v>
      </c>
      <c r="L10821" t="s">
        <v>17</v>
      </c>
      <c r="M10821" s="1">
        <v>9368.32</v>
      </c>
      <c r="N10821" s="1">
        <v>1989.4</v>
      </c>
      <c r="O10821">
        <v>0.18</v>
      </c>
    </row>
    <row r="10822" spans="1:15" x14ac:dyDescent="0.3">
      <c r="A10822" t="str">
        <f xml:space="preserve"> _xlfn.XLOOKUP(H10822, 'Customers'!B:B, 'Customers'!A:A)</f>
        <v>CUST_565</v>
      </c>
      <c r="B10822" t="str">
        <f>_xlfn.XLOOKUP(L10822, Products!C:C, Products!A:A)</f>
        <v>PROD_4</v>
      </c>
      <c r="C10822">
        <v>10821</v>
      </c>
      <c r="D10822" s="2" t="s">
        <v>316</v>
      </c>
      <c r="E10822">
        <f>YEAR(Orders[[#This Row],[Order_Date]])</f>
        <v>2022</v>
      </c>
      <c r="F10822">
        <f>MONTH(Orders[[#This Row],[Order_Date]])</f>
        <v>9</v>
      </c>
      <c r="G10822" s="2" t="s">
        <v>913</v>
      </c>
      <c r="H10822" t="s">
        <v>1257</v>
      </c>
      <c r="I10822" t="s">
        <v>32</v>
      </c>
      <c r="J10822" t="s">
        <v>65</v>
      </c>
      <c r="K10822" t="s">
        <v>34</v>
      </c>
      <c r="L10822" t="s">
        <v>35</v>
      </c>
      <c r="M10822" s="1">
        <v>754.11</v>
      </c>
      <c r="N10822" s="1">
        <v>167.22</v>
      </c>
      <c r="O10822">
        <v>0.22</v>
      </c>
    </row>
    <row r="10823" spans="1:15" x14ac:dyDescent="0.3">
      <c r="A10823" t="str">
        <f xml:space="preserve"> _xlfn.XLOOKUP(H10823, 'Customers'!B:B, 'Customers'!A:A)</f>
        <v>CUST_442</v>
      </c>
      <c r="B10823" t="str">
        <f>_xlfn.XLOOKUP(L10823, Products!C:C, Products!A:A)</f>
        <v>PROD_1</v>
      </c>
      <c r="C10823">
        <v>10822</v>
      </c>
      <c r="D10823" s="2" t="s">
        <v>401</v>
      </c>
      <c r="E10823">
        <f>YEAR(Orders[[#This Row],[Order_Date]])</f>
        <v>2023</v>
      </c>
      <c r="F10823">
        <f>MONTH(Orders[[#This Row],[Order_Date]])</f>
        <v>5</v>
      </c>
      <c r="G10823" s="2" t="s">
        <v>661</v>
      </c>
      <c r="H10823" t="s">
        <v>1059</v>
      </c>
      <c r="I10823" t="s">
        <v>21</v>
      </c>
      <c r="J10823" t="s">
        <v>33</v>
      </c>
      <c r="K10823" t="s">
        <v>27</v>
      </c>
      <c r="L10823" t="s">
        <v>17</v>
      </c>
      <c r="M10823" s="1">
        <v>9140</v>
      </c>
      <c r="N10823" s="1">
        <v>-462.14</v>
      </c>
      <c r="O10823">
        <v>0.28999999999999998</v>
      </c>
    </row>
    <row r="10824" spans="1:15" x14ac:dyDescent="0.3">
      <c r="A10824" t="str">
        <f xml:space="preserve"> _xlfn.XLOOKUP(H10824, 'Customers'!B:B, 'Customers'!A:A)</f>
        <v>CUST_134</v>
      </c>
      <c r="B10824" t="str">
        <f>_xlfn.XLOOKUP(L10824, Products!C:C, Products!A:A)</f>
        <v>PROD_1</v>
      </c>
      <c r="C10824">
        <v>10823</v>
      </c>
      <c r="D10824" s="2" t="s">
        <v>92</v>
      </c>
      <c r="E10824">
        <f>YEAR(Orders[[#This Row],[Order_Date]])</f>
        <v>2023</v>
      </c>
      <c r="F10824">
        <f>MONTH(Orders[[#This Row],[Order_Date]])</f>
        <v>9</v>
      </c>
      <c r="G10824" s="2" t="s">
        <v>682</v>
      </c>
      <c r="H10824" t="s">
        <v>412</v>
      </c>
      <c r="I10824" t="s">
        <v>14</v>
      </c>
      <c r="J10824" t="s">
        <v>65</v>
      </c>
      <c r="K10824" t="s">
        <v>27</v>
      </c>
      <c r="L10824" t="s">
        <v>17</v>
      </c>
      <c r="M10824" s="1">
        <v>5125.0200000000004</v>
      </c>
      <c r="N10824" s="1">
        <v>1327.59</v>
      </c>
      <c r="O10824">
        <v>0.19</v>
      </c>
    </row>
    <row r="10825" spans="1:15" x14ac:dyDescent="0.3">
      <c r="A10825" t="str">
        <f xml:space="preserve"> _xlfn.XLOOKUP(H10825, 'Customers'!B:B, 'Customers'!A:A)</f>
        <v>CUST_410</v>
      </c>
      <c r="B10825" t="str">
        <f>_xlfn.XLOOKUP(L10825, Products!C:C, Products!A:A)</f>
        <v>PROD_7</v>
      </c>
      <c r="C10825">
        <v>10824</v>
      </c>
      <c r="D10825" s="2" t="s">
        <v>389</v>
      </c>
      <c r="E10825">
        <f>YEAR(Orders[[#This Row],[Order_Date]])</f>
        <v>2022</v>
      </c>
      <c r="F10825">
        <f>MONTH(Orders[[#This Row],[Order_Date]])</f>
        <v>9</v>
      </c>
      <c r="G10825" s="2" t="s">
        <v>195</v>
      </c>
      <c r="H10825" t="s">
        <v>998</v>
      </c>
      <c r="I10825" t="s">
        <v>32</v>
      </c>
      <c r="J10825" t="s">
        <v>33</v>
      </c>
      <c r="K10825" t="s">
        <v>16</v>
      </c>
      <c r="L10825" t="s">
        <v>66</v>
      </c>
      <c r="M10825" s="1">
        <v>4074.96</v>
      </c>
      <c r="N10825" s="1">
        <v>-116.61</v>
      </c>
      <c r="O10825">
        <v>0.28999999999999998</v>
      </c>
    </row>
    <row r="10826" spans="1:15" x14ac:dyDescent="0.3">
      <c r="A10826" t="str">
        <f xml:space="preserve"> _xlfn.XLOOKUP(H10826, 'Customers'!B:B, 'Customers'!A:A)</f>
        <v>CUST_954</v>
      </c>
      <c r="B10826" t="str">
        <f>_xlfn.XLOOKUP(L10826, Products!C:C, Products!A:A)</f>
        <v>PROD_5</v>
      </c>
      <c r="C10826">
        <v>10825</v>
      </c>
      <c r="D10826" s="2" t="s">
        <v>1319</v>
      </c>
      <c r="E10826">
        <f>YEAR(Orders[[#This Row],[Order_Date]])</f>
        <v>2023</v>
      </c>
      <c r="F10826">
        <f>MONTH(Orders[[#This Row],[Order_Date]])</f>
        <v>5</v>
      </c>
      <c r="G10826" s="2" t="s">
        <v>400</v>
      </c>
      <c r="H10826" t="s">
        <v>1715</v>
      </c>
      <c r="I10826" t="s">
        <v>32</v>
      </c>
      <c r="J10826" t="s">
        <v>33</v>
      </c>
      <c r="K10826" t="s">
        <v>34</v>
      </c>
      <c r="L10826" t="s">
        <v>39</v>
      </c>
      <c r="M10826" s="1">
        <v>2113.11</v>
      </c>
      <c r="N10826" s="1">
        <v>348.38</v>
      </c>
      <c r="O10826">
        <v>0.17</v>
      </c>
    </row>
    <row r="10827" spans="1:15" x14ac:dyDescent="0.3">
      <c r="A10827" t="str">
        <f xml:space="preserve"> _xlfn.XLOOKUP(H10827, 'Customers'!B:B, 'Customers'!A:A)</f>
        <v>CUST_23</v>
      </c>
      <c r="B10827" t="str">
        <f>_xlfn.XLOOKUP(L10827, Products!C:C, Products!A:A)</f>
        <v>PROD_5</v>
      </c>
      <c r="C10827">
        <v>10826</v>
      </c>
      <c r="D10827" s="2" t="s">
        <v>605</v>
      </c>
      <c r="E10827">
        <f>YEAR(Orders[[#This Row],[Order_Date]])</f>
        <v>2022</v>
      </c>
      <c r="F10827">
        <f>MONTH(Orders[[#This Row],[Order_Date]])</f>
        <v>5</v>
      </c>
      <c r="G10827" s="2" t="s">
        <v>606</v>
      </c>
      <c r="H10827" t="s">
        <v>96</v>
      </c>
      <c r="I10827" t="s">
        <v>21</v>
      </c>
      <c r="J10827" t="s">
        <v>65</v>
      </c>
      <c r="K10827" t="s">
        <v>34</v>
      </c>
      <c r="L10827" t="s">
        <v>39</v>
      </c>
      <c r="M10827" s="1">
        <v>5692.26</v>
      </c>
      <c r="N10827" s="1">
        <v>799.42</v>
      </c>
      <c r="O10827">
        <v>0.03</v>
      </c>
    </row>
    <row r="10828" spans="1:15" x14ac:dyDescent="0.3">
      <c r="A10828" t="str">
        <f xml:space="preserve"> _xlfn.XLOOKUP(H10828, 'Customers'!B:B, 'Customers'!A:A)</f>
        <v>CUST_66</v>
      </c>
      <c r="B10828" t="str">
        <f>_xlfn.XLOOKUP(L10828, Products!C:C, Products!A:A)</f>
        <v>PROD_6</v>
      </c>
      <c r="C10828">
        <v>10827</v>
      </c>
      <c r="D10828" s="2" t="s">
        <v>505</v>
      </c>
      <c r="E10828">
        <f>YEAR(Orders[[#This Row],[Order_Date]])</f>
        <v>2023</v>
      </c>
      <c r="F10828">
        <f>MONTH(Orders[[#This Row],[Order_Date]])</f>
        <v>2</v>
      </c>
      <c r="G10828" s="2" t="s">
        <v>956</v>
      </c>
      <c r="H10828" t="s">
        <v>219</v>
      </c>
      <c r="I10828" t="s">
        <v>32</v>
      </c>
      <c r="J10828" t="s">
        <v>33</v>
      </c>
      <c r="K10828" t="s">
        <v>34</v>
      </c>
      <c r="L10828" t="s">
        <v>52</v>
      </c>
      <c r="M10828" s="1">
        <v>873.29</v>
      </c>
      <c r="N10828" s="1">
        <v>46.91</v>
      </c>
      <c r="O10828">
        <v>0.23</v>
      </c>
    </row>
    <row r="10829" spans="1:15" x14ac:dyDescent="0.3">
      <c r="A10829" t="str">
        <f xml:space="preserve"> _xlfn.XLOOKUP(H10829, 'Customers'!B:B, 'Customers'!A:A)</f>
        <v>CUST_94</v>
      </c>
      <c r="B10829" t="str">
        <f>_xlfn.XLOOKUP(L10829, Products!C:C, Products!A:A)</f>
        <v>PROD_4</v>
      </c>
      <c r="C10829">
        <v>10828</v>
      </c>
      <c r="D10829" s="2" t="s">
        <v>316</v>
      </c>
      <c r="E10829">
        <f>YEAR(Orders[[#This Row],[Order_Date]])</f>
        <v>2022</v>
      </c>
      <c r="F10829">
        <f>MONTH(Orders[[#This Row],[Order_Date]])</f>
        <v>9</v>
      </c>
      <c r="G10829" s="2" t="s">
        <v>913</v>
      </c>
      <c r="H10829" t="s">
        <v>300</v>
      </c>
      <c r="I10829" t="s">
        <v>14</v>
      </c>
      <c r="J10829" t="s">
        <v>15</v>
      </c>
      <c r="K10829" t="s">
        <v>34</v>
      </c>
      <c r="L10829" t="s">
        <v>35</v>
      </c>
      <c r="M10829" s="1">
        <v>9505</v>
      </c>
      <c r="N10829" s="1">
        <v>505.15</v>
      </c>
      <c r="O10829">
        <v>0.17</v>
      </c>
    </row>
    <row r="10830" spans="1:15" x14ac:dyDescent="0.3">
      <c r="A10830" t="str">
        <f xml:space="preserve"> _xlfn.XLOOKUP(H10830, 'Customers'!B:B, 'Customers'!A:A)</f>
        <v>CUST_10</v>
      </c>
      <c r="B10830" t="str">
        <f>_xlfn.XLOOKUP(L10830, Products!C:C, Products!A:A)</f>
        <v>PROD_1</v>
      </c>
      <c r="C10830">
        <v>10829</v>
      </c>
      <c r="D10830" s="2" t="s">
        <v>1008</v>
      </c>
      <c r="E10830">
        <f>YEAR(Orders[[#This Row],[Order_Date]])</f>
        <v>2023</v>
      </c>
      <c r="F10830">
        <f>MONTH(Orders[[#This Row],[Order_Date]])</f>
        <v>12</v>
      </c>
      <c r="G10830" s="2" t="s">
        <v>537</v>
      </c>
      <c r="H10830" t="s">
        <v>55</v>
      </c>
      <c r="I10830" t="s">
        <v>14</v>
      </c>
      <c r="J10830" t="s">
        <v>15</v>
      </c>
      <c r="K10830" t="s">
        <v>16</v>
      </c>
      <c r="L10830" t="s">
        <v>17</v>
      </c>
      <c r="M10830" s="1">
        <v>1077.1099999999999</v>
      </c>
      <c r="N10830" s="1">
        <v>319.95</v>
      </c>
      <c r="O10830">
        <v>0.05</v>
      </c>
    </row>
    <row r="10831" spans="1:15" x14ac:dyDescent="0.3">
      <c r="A10831" t="str">
        <f xml:space="preserve"> _xlfn.XLOOKUP(H10831, 'Customers'!B:B, 'Customers'!A:A)</f>
        <v>CUST_723</v>
      </c>
      <c r="B10831" t="str">
        <f>_xlfn.XLOOKUP(L10831, Products!C:C, Products!A:A)</f>
        <v>PROD_2</v>
      </c>
      <c r="C10831">
        <v>10830</v>
      </c>
      <c r="D10831" s="2" t="s">
        <v>793</v>
      </c>
      <c r="E10831">
        <f>YEAR(Orders[[#This Row],[Order_Date]])</f>
        <v>2023</v>
      </c>
      <c r="F10831">
        <f>MONTH(Orders[[#This Row],[Order_Date]])</f>
        <v>7</v>
      </c>
      <c r="G10831" s="2" t="s">
        <v>314</v>
      </c>
      <c r="H10831" t="s">
        <v>1465</v>
      </c>
      <c r="I10831" t="s">
        <v>32</v>
      </c>
      <c r="J10831" t="s">
        <v>22</v>
      </c>
      <c r="K10831" t="s">
        <v>16</v>
      </c>
      <c r="L10831" t="s">
        <v>23</v>
      </c>
      <c r="M10831" s="1">
        <v>7808.17</v>
      </c>
      <c r="N10831" s="1">
        <v>-175.65</v>
      </c>
      <c r="O10831">
        <v>0.06</v>
      </c>
    </row>
    <row r="10832" spans="1:15" x14ac:dyDescent="0.3">
      <c r="A10832" t="str">
        <f xml:space="preserve"> _xlfn.XLOOKUP(H10832, 'Customers'!B:B, 'Customers'!A:A)</f>
        <v>CUST_151</v>
      </c>
      <c r="B10832" t="str">
        <f>_xlfn.XLOOKUP(L10832, Products!C:C, Products!A:A)</f>
        <v>PROD_1</v>
      </c>
      <c r="C10832">
        <v>10831</v>
      </c>
      <c r="D10832" s="2" t="s">
        <v>86</v>
      </c>
      <c r="E10832">
        <f>YEAR(Orders[[#This Row],[Order_Date]])</f>
        <v>2023</v>
      </c>
      <c r="F10832">
        <f>MONTH(Orders[[#This Row],[Order_Date]])</f>
        <v>11</v>
      </c>
      <c r="G10832" s="2" t="s">
        <v>1137</v>
      </c>
      <c r="H10832" t="s">
        <v>449</v>
      </c>
      <c r="I10832" t="s">
        <v>32</v>
      </c>
      <c r="J10832" t="s">
        <v>33</v>
      </c>
      <c r="K10832" t="s">
        <v>27</v>
      </c>
      <c r="L10832" t="s">
        <v>17</v>
      </c>
      <c r="M10832" s="1">
        <v>781.42</v>
      </c>
      <c r="N10832" s="1">
        <v>199.12</v>
      </c>
      <c r="O10832">
        <v>0.19</v>
      </c>
    </row>
    <row r="10833" spans="1:15" x14ac:dyDescent="0.3">
      <c r="A10833" t="str">
        <f xml:space="preserve"> _xlfn.XLOOKUP(H10833, 'Customers'!B:B, 'Customers'!A:A)</f>
        <v>CUST_337</v>
      </c>
      <c r="B10833" t="str">
        <f>_xlfn.XLOOKUP(L10833, Products!C:C, Products!A:A)</f>
        <v>PROD_4</v>
      </c>
      <c r="C10833">
        <v>10832</v>
      </c>
      <c r="D10833" s="2" t="s">
        <v>237</v>
      </c>
      <c r="E10833">
        <f>YEAR(Orders[[#This Row],[Order_Date]])</f>
        <v>2023</v>
      </c>
      <c r="F10833">
        <f>MONTH(Orders[[#This Row],[Order_Date]])</f>
        <v>4</v>
      </c>
      <c r="G10833" s="2" t="s">
        <v>1328</v>
      </c>
      <c r="H10833" t="s">
        <v>865</v>
      </c>
      <c r="I10833" t="s">
        <v>21</v>
      </c>
      <c r="J10833" t="s">
        <v>22</v>
      </c>
      <c r="K10833" t="s">
        <v>34</v>
      </c>
      <c r="L10833" t="s">
        <v>35</v>
      </c>
      <c r="M10833" s="1">
        <v>6764.23</v>
      </c>
      <c r="N10833" s="1">
        <v>69.53</v>
      </c>
      <c r="O10833">
        <v>0.12</v>
      </c>
    </row>
    <row r="10834" spans="1:15" x14ac:dyDescent="0.3">
      <c r="A10834" t="str">
        <f xml:space="preserve"> _xlfn.XLOOKUP(H10834, 'Customers'!B:B, 'Customers'!A:A)</f>
        <v>CUST_778</v>
      </c>
      <c r="B10834" t="str">
        <f>_xlfn.XLOOKUP(L10834, Products!C:C, Products!A:A)</f>
        <v>PROD_1</v>
      </c>
      <c r="C10834">
        <v>10833</v>
      </c>
      <c r="D10834" s="2" t="s">
        <v>1638</v>
      </c>
      <c r="E10834">
        <f>YEAR(Orders[[#This Row],[Order_Date]])</f>
        <v>2023</v>
      </c>
      <c r="F10834">
        <f>MONTH(Orders[[#This Row],[Order_Date]])</f>
        <v>1</v>
      </c>
      <c r="G10834" s="2" t="s">
        <v>641</v>
      </c>
      <c r="H10834" t="s">
        <v>1525</v>
      </c>
      <c r="I10834" t="s">
        <v>14</v>
      </c>
      <c r="J10834" t="s">
        <v>65</v>
      </c>
      <c r="K10834" t="s">
        <v>16</v>
      </c>
      <c r="L10834" t="s">
        <v>17</v>
      </c>
      <c r="M10834" s="1">
        <v>4196.96</v>
      </c>
      <c r="N10834" s="1">
        <v>385.87</v>
      </c>
      <c r="O10834">
        <v>0.09</v>
      </c>
    </row>
    <row r="10835" spans="1:15" x14ac:dyDescent="0.3">
      <c r="A10835" t="str">
        <f xml:space="preserve"> _xlfn.XLOOKUP(H10835, 'Customers'!B:B, 'Customers'!A:A)</f>
        <v>CUST_287</v>
      </c>
      <c r="B10835" t="str">
        <f>_xlfn.XLOOKUP(L10835, Products!C:C, Products!A:A)</f>
        <v>PROD_1</v>
      </c>
      <c r="C10835">
        <v>10834</v>
      </c>
      <c r="D10835" s="2" t="s">
        <v>1137</v>
      </c>
      <c r="E10835">
        <f>YEAR(Orders[[#This Row],[Order_Date]])</f>
        <v>2023</v>
      </c>
      <c r="F10835">
        <f>MONTH(Orders[[#This Row],[Order_Date]])</f>
        <v>11</v>
      </c>
      <c r="G10835" s="2" t="s">
        <v>208</v>
      </c>
      <c r="H10835" t="s">
        <v>765</v>
      </c>
      <c r="I10835" t="s">
        <v>21</v>
      </c>
      <c r="J10835" t="s">
        <v>15</v>
      </c>
      <c r="K10835" t="s">
        <v>27</v>
      </c>
      <c r="L10835" t="s">
        <v>17</v>
      </c>
      <c r="M10835" s="1">
        <v>2693.42</v>
      </c>
      <c r="N10835" s="1">
        <v>796.45</v>
      </c>
      <c r="O10835">
        <v>0.27</v>
      </c>
    </row>
    <row r="10836" spans="1:15" x14ac:dyDescent="0.3">
      <c r="A10836" t="str">
        <f xml:space="preserve"> _xlfn.XLOOKUP(H10836, 'Customers'!B:B, 'Customers'!A:A)</f>
        <v>CUST_996</v>
      </c>
      <c r="B10836" t="str">
        <f>_xlfn.XLOOKUP(L10836, Products!C:C, Products!A:A)</f>
        <v>PROD_6</v>
      </c>
      <c r="C10836">
        <v>10835</v>
      </c>
      <c r="D10836" s="2" t="s">
        <v>927</v>
      </c>
      <c r="E10836">
        <f>YEAR(Orders[[#This Row],[Order_Date]])</f>
        <v>2022</v>
      </c>
      <c r="F10836">
        <f>MONTH(Orders[[#This Row],[Order_Date]])</f>
        <v>4</v>
      </c>
      <c r="G10836" s="2" t="s">
        <v>341</v>
      </c>
      <c r="H10836" t="s">
        <v>1760</v>
      </c>
      <c r="I10836" t="s">
        <v>32</v>
      </c>
      <c r="J10836" t="s">
        <v>33</v>
      </c>
      <c r="K10836" t="s">
        <v>34</v>
      </c>
      <c r="L10836" t="s">
        <v>52</v>
      </c>
      <c r="M10836" s="1">
        <v>7529</v>
      </c>
      <c r="N10836" s="1">
        <v>1503.66</v>
      </c>
      <c r="O10836">
        <v>0.18</v>
      </c>
    </row>
    <row r="10837" spans="1:15" x14ac:dyDescent="0.3">
      <c r="A10837" t="str">
        <f xml:space="preserve"> _xlfn.XLOOKUP(H10837, 'Customers'!B:B, 'Customers'!A:A)</f>
        <v>CUST_632</v>
      </c>
      <c r="B10837" t="str">
        <f>_xlfn.XLOOKUP(L10837, Products!C:C, Products!A:A)</f>
        <v>PROD_1</v>
      </c>
      <c r="C10837">
        <v>10836</v>
      </c>
      <c r="D10837" s="2" t="s">
        <v>407</v>
      </c>
      <c r="E10837">
        <f>YEAR(Orders[[#This Row],[Order_Date]])</f>
        <v>2022</v>
      </c>
      <c r="F10837">
        <f>MONTH(Orders[[#This Row],[Order_Date]])</f>
        <v>11</v>
      </c>
      <c r="G10837" s="2" t="s">
        <v>986</v>
      </c>
      <c r="H10837" t="s">
        <v>1356</v>
      </c>
      <c r="I10837" t="s">
        <v>14</v>
      </c>
      <c r="J10837" t="s">
        <v>22</v>
      </c>
      <c r="K10837" t="s">
        <v>27</v>
      </c>
      <c r="L10837" t="s">
        <v>17</v>
      </c>
      <c r="M10837" s="1">
        <v>2975.97</v>
      </c>
      <c r="N10837" s="1">
        <v>723.25</v>
      </c>
      <c r="O10837">
        <v>0.14000000000000001</v>
      </c>
    </row>
    <row r="10838" spans="1:15" x14ac:dyDescent="0.3">
      <c r="A10838" t="str">
        <f xml:space="preserve"> _xlfn.XLOOKUP(H10838, 'Customers'!B:B, 'Customers'!A:A)</f>
        <v>CUST_813</v>
      </c>
      <c r="B10838" t="str">
        <f>_xlfn.XLOOKUP(L10838, Products!C:C, Products!A:A)</f>
        <v>PROD_4</v>
      </c>
      <c r="C10838">
        <v>10837</v>
      </c>
      <c r="D10838" s="2" t="s">
        <v>480</v>
      </c>
      <c r="E10838">
        <f>YEAR(Orders[[#This Row],[Order_Date]])</f>
        <v>2023</v>
      </c>
      <c r="F10838">
        <f>MONTH(Orders[[#This Row],[Order_Date]])</f>
        <v>7</v>
      </c>
      <c r="G10838" s="2" t="s">
        <v>348</v>
      </c>
      <c r="H10838" t="s">
        <v>1563</v>
      </c>
      <c r="I10838" t="s">
        <v>21</v>
      </c>
      <c r="J10838" t="s">
        <v>65</v>
      </c>
      <c r="K10838" t="s">
        <v>34</v>
      </c>
      <c r="L10838" t="s">
        <v>35</v>
      </c>
      <c r="M10838" s="1">
        <v>5905.87</v>
      </c>
      <c r="N10838" s="1">
        <v>536.66</v>
      </c>
      <c r="O10838">
        <v>0.28000000000000003</v>
      </c>
    </row>
    <row r="10839" spans="1:15" x14ac:dyDescent="0.3">
      <c r="A10839" t="str">
        <f xml:space="preserve"> _xlfn.XLOOKUP(H10839, 'Customers'!B:B, 'Customers'!A:A)</f>
        <v>CUST_225</v>
      </c>
      <c r="B10839" t="str">
        <f>_xlfn.XLOOKUP(L10839, Products!C:C, Products!A:A)</f>
        <v>PROD_7</v>
      </c>
      <c r="C10839">
        <v>10838</v>
      </c>
      <c r="D10839" s="2" t="s">
        <v>489</v>
      </c>
      <c r="E10839">
        <f>YEAR(Orders[[#This Row],[Order_Date]])</f>
        <v>2023</v>
      </c>
      <c r="F10839">
        <f>MONTH(Orders[[#This Row],[Order_Date]])</f>
        <v>1</v>
      </c>
      <c r="G10839" s="2" t="s">
        <v>62</v>
      </c>
      <c r="H10839" t="s">
        <v>628</v>
      </c>
      <c r="I10839" t="s">
        <v>14</v>
      </c>
      <c r="J10839" t="s">
        <v>65</v>
      </c>
      <c r="K10839" t="s">
        <v>16</v>
      </c>
      <c r="L10839" t="s">
        <v>66</v>
      </c>
      <c r="M10839" s="1">
        <v>2449.34</v>
      </c>
      <c r="N10839" s="1">
        <v>-131.63999999999999</v>
      </c>
      <c r="O10839">
        <v>0.02</v>
      </c>
    </row>
    <row r="10840" spans="1:15" x14ac:dyDescent="0.3">
      <c r="A10840" t="str">
        <f xml:space="preserve"> _xlfn.XLOOKUP(H10840, 'Customers'!B:B, 'Customers'!A:A)</f>
        <v>CUST_42</v>
      </c>
      <c r="B10840" t="str">
        <f>_xlfn.XLOOKUP(L10840, Products!C:C, Products!A:A)</f>
        <v>PROD_4</v>
      </c>
      <c r="C10840">
        <v>10839</v>
      </c>
      <c r="D10840" s="2" t="s">
        <v>462</v>
      </c>
      <c r="E10840">
        <f>YEAR(Orders[[#This Row],[Order_Date]])</f>
        <v>2022</v>
      </c>
      <c r="F10840">
        <f>MONTH(Orders[[#This Row],[Order_Date]])</f>
        <v>1</v>
      </c>
      <c r="G10840" s="2" t="s">
        <v>463</v>
      </c>
      <c r="H10840" t="s">
        <v>153</v>
      </c>
      <c r="I10840" t="s">
        <v>21</v>
      </c>
      <c r="J10840" t="s">
        <v>22</v>
      </c>
      <c r="K10840" t="s">
        <v>34</v>
      </c>
      <c r="L10840" t="s">
        <v>35</v>
      </c>
      <c r="M10840" s="1">
        <v>7003.85</v>
      </c>
      <c r="N10840" s="1">
        <v>-576.88</v>
      </c>
      <c r="O10840">
        <v>0.25</v>
      </c>
    </row>
    <row r="10841" spans="1:15" x14ac:dyDescent="0.3">
      <c r="A10841" t="str">
        <f xml:space="preserve"> _xlfn.XLOOKUP(H10841, 'Customers'!B:B, 'Customers'!A:A)</f>
        <v>CUST_94</v>
      </c>
      <c r="B10841" t="str">
        <f>_xlfn.XLOOKUP(L10841, Products!C:C, Products!A:A)</f>
        <v>PROD_1</v>
      </c>
      <c r="C10841">
        <v>10840</v>
      </c>
      <c r="D10841" s="2" t="s">
        <v>1342</v>
      </c>
      <c r="E10841">
        <f>YEAR(Orders[[#This Row],[Order_Date]])</f>
        <v>2023</v>
      </c>
      <c r="F10841">
        <f>MONTH(Orders[[#This Row],[Order_Date]])</f>
        <v>10</v>
      </c>
      <c r="G10841" s="2" t="s">
        <v>1082</v>
      </c>
      <c r="H10841" t="s">
        <v>300</v>
      </c>
      <c r="I10841" t="s">
        <v>32</v>
      </c>
      <c r="J10841" t="s">
        <v>15</v>
      </c>
      <c r="K10841" t="s">
        <v>27</v>
      </c>
      <c r="L10841" t="s">
        <v>17</v>
      </c>
      <c r="M10841" s="1">
        <v>9087.27</v>
      </c>
      <c r="N10841" s="1">
        <v>2713.25</v>
      </c>
      <c r="O10841">
        <v>7.0000000000000007E-2</v>
      </c>
    </row>
    <row r="10842" spans="1:15" x14ac:dyDescent="0.3">
      <c r="A10842" t="str">
        <f xml:space="preserve"> _xlfn.XLOOKUP(H10842, 'Customers'!B:B, 'Customers'!A:A)</f>
        <v>CUST_518</v>
      </c>
      <c r="B10842" t="str">
        <f>_xlfn.XLOOKUP(L10842, Products!C:C, Products!A:A)</f>
        <v>PROD_1</v>
      </c>
      <c r="C10842">
        <v>10841</v>
      </c>
      <c r="D10842" s="2" t="s">
        <v>387</v>
      </c>
      <c r="E10842">
        <f>YEAR(Orders[[#This Row],[Order_Date]])</f>
        <v>2022</v>
      </c>
      <c r="F10842">
        <f>MONTH(Orders[[#This Row],[Order_Date]])</f>
        <v>5</v>
      </c>
      <c r="G10842" s="2" t="s">
        <v>284</v>
      </c>
      <c r="H10842" t="s">
        <v>1191</v>
      </c>
      <c r="I10842" t="s">
        <v>32</v>
      </c>
      <c r="J10842" t="s">
        <v>33</v>
      </c>
      <c r="K10842" t="s">
        <v>16</v>
      </c>
      <c r="L10842" t="s">
        <v>17</v>
      </c>
      <c r="M10842" s="1">
        <v>5076.05</v>
      </c>
      <c r="N10842" s="1">
        <v>1090.72</v>
      </c>
      <c r="O10842">
        <v>0.19</v>
      </c>
    </row>
    <row r="10843" spans="1:15" x14ac:dyDescent="0.3">
      <c r="A10843" t="str">
        <f xml:space="preserve"> _xlfn.XLOOKUP(H10843, 'Customers'!B:B, 'Customers'!A:A)</f>
        <v>CUST_588</v>
      </c>
      <c r="B10843" t="str">
        <f>_xlfn.XLOOKUP(L10843, Products!C:C, Products!A:A)</f>
        <v>PROD_3</v>
      </c>
      <c r="C10843">
        <v>10842</v>
      </c>
      <c r="D10843" s="2" t="s">
        <v>1494</v>
      </c>
      <c r="E10843">
        <f>YEAR(Orders[[#This Row],[Order_Date]])</f>
        <v>2023</v>
      </c>
      <c r="F10843">
        <f>MONTH(Orders[[#This Row],[Order_Date]])</f>
        <v>3</v>
      </c>
      <c r="G10843" s="2" t="s">
        <v>41</v>
      </c>
      <c r="H10843" t="s">
        <v>1293</v>
      </c>
      <c r="I10843" t="s">
        <v>32</v>
      </c>
      <c r="J10843" t="s">
        <v>15</v>
      </c>
      <c r="K10843" t="s">
        <v>27</v>
      </c>
      <c r="L10843" t="s">
        <v>28</v>
      </c>
      <c r="M10843" s="1">
        <v>3550.41</v>
      </c>
      <c r="N10843" s="1">
        <v>864.72</v>
      </c>
      <c r="O10843">
        <v>0.13</v>
      </c>
    </row>
    <row r="10844" spans="1:15" x14ac:dyDescent="0.3">
      <c r="A10844" t="str">
        <f xml:space="preserve"> _xlfn.XLOOKUP(H10844, 'Customers'!B:B, 'Customers'!A:A)</f>
        <v>CUST_791</v>
      </c>
      <c r="B10844" t="str">
        <f>_xlfn.XLOOKUP(L10844, Products!C:C, Products!A:A)</f>
        <v>PROD_8</v>
      </c>
      <c r="C10844">
        <v>10843</v>
      </c>
      <c r="D10844" s="2" t="s">
        <v>221</v>
      </c>
      <c r="E10844">
        <f>YEAR(Orders[[#This Row],[Order_Date]])</f>
        <v>2022</v>
      </c>
      <c r="F10844">
        <f>MONTH(Orders[[#This Row],[Order_Date]])</f>
        <v>5</v>
      </c>
      <c r="G10844" s="2" t="s">
        <v>1376</v>
      </c>
      <c r="H10844" t="s">
        <v>1539</v>
      </c>
      <c r="I10844" t="s">
        <v>21</v>
      </c>
      <c r="J10844" t="s">
        <v>22</v>
      </c>
      <c r="K10844" t="s">
        <v>27</v>
      </c>
      <c r="L10844" t="s">
        <v>73</v>
      </c>
      <c r="M10844" s="1">
        <v>3507.56</v>
      </c>
      <c r="N10844" s="1">
        <v>328.8</v>
      </c>
      <c r="O10844">
        <v>0.2</v>
      </c>
    </row>
    <row r="10845" spans="1:15" x14ac:dyDescent="0.3">
      <c r="A10845" t="str">
        <f xml:space="preserve"> _xlfn.XLOOKUP(H10845, 'Customers'!B:B, 'Customers'!A:A)</f>
        <v>CUST_19</v>
      </c>
      <c r="B10845" t="str">
        <f>_xlfn.XLOOKUP(L10845, Products!C:C, Products!A:A)</f>
        <v>PROD_1</v>
      </c>
      <c r="C10845">
        <v>10844</v>
      </c>
      <c r="D10845" s="2" t="s">
        <v>686</v>
      </c>
      <c r="E10845">
        <f>YEAR(Orders[[#This Row],[Order_Date]])</f>
        <v>2022</v>
      </c>
      <c r="F10845">
        <f>MONTH(Orders[[#This Row],[Order_Date]])</f>
        <v>5</v>
      </c>
      <c r="G10845" s="2" t="s">
        <v>1009</v>
      </c>
      <c r="H10845" t="s">
        <v>85</v>
      </c>
      <c r="I10845" t="s">
        <v>32</v>
      </c>
      <c r="J10845" t="s">
        <v>15</v>
      </c>
      <c r="K10845" t="s">
        <v>16</v>
      </c>
      <c r="L10845" t="s">
        <v>17</v>
      </c>
      <c r="M10845" s="1">
        <v>9281.74</v>
      </c>
      <c r="N10845" s="1">
        <v>2108.15</v>
      </c>
      <c r="O10845">
        <v>0.08</v>
      </c>
    </row>
    <row r="10846" spans="1:15" x14ac:dyDescent="0.3">
      <c r="A10846" t="str">
        <f xml:space="preserve"> _xlfn.XLOOKUP(H10846, 'Customers'!B:B, 'Customers'!A:A)</f>
        <v>CUST_87</v>
      </c>
      <c r="B10846" t="str">
        <f>_xlfn.XLOOKUP(L10846, Products!C:C, Products!A:A)</f>
        <v>PROD_5</v>
      </c>
      <c r="C10846">
        <v>10845</v>
      </c>
      <c r="D10846" s="2" t="s">
        <v>94</v>
      </c>
      <c r="E10846">
        <f>YEAR(Orders[[#This Row],[Order_Date]])</f>
        <v>2023</v>
      </c>
      <c r="F10846">
        <f>MONTH(Orders[[#This Row],[Order_Date]])</f>
        <v>11</v>
      </c>
      <c r="G10846" s="2" t="s">
        <v>1297</v>
      </c>
      <c r="H10846" t="s">
        <v>279</v>
      </c>
      <c r="I10846" t="s">
        <v>21</v>
      </c>
      <c r="J10846" t="s">
        <v>33</v>
      </c>
      <c r="K10846" t="s">
        <v>34</v>
      </c>
      <c r="L10846" t="s">
        <v>39</v>
      </c>
      <c r="M10846" s="1">
        <v>7065.7</v>
      </c>
      <c r="N10846" s="1">
        <v>1657.57</v>
      </c>
      <c r="O10846">
        <v>0.19</v>
      </c>
    </row>
    <row r="10847" spans="1:15" x14ac:dyDescent="0.3">
      <c r="A10847" t="str">
        <f xml:space="preserve"> _xlfn.XLOOKUP(H10847, 'Customers'!B:B, 'Customers'!A:A)</f>
        <v>CUST_893</v>
      </c>
      <c r="B10847" t="str">
        <f>_xlfn.XLOOKUP(L10847, Products!C:C, Products!A:A)</f>
        <v>PROD_8</v>
      </c>
      <c r="C10847">
        <v>10846</v>
      </c>
      <c r="D10847" s="2" t="s">
        <v>215</v>
      </c>
      <c r="E10847">
        <f>YEAR(Orders[[#This Row],[Order_Date]])</f>
        <v>2022</v>
      </c>
      <c r="F10847">
        <f>MONTH(Orders[[#This Row],[Order_Date]])</f>
        <v>8</v>
      </c>
      <c r="G10847" s="2" t="s">
        <v>631</v>
      </c>
      <c r="H10847" t="s">
        <v>1652</v>
      </c>
      <c r="I10847" t="s">
        <v>21</v>
      </c>
      <c r="J10847" t="s">
        <v>15</v>
      </c>
      <c r="K10847" t="s">
        <v>27</v>
      </c>
      <c r="L10847" t="s">
        <v>73</v>
      </c>
      <c r="M10847" s="1">
        <v>7769.84</v>
      </c>
      <c r="N10847" s="1">
        <v>966.8</v>
      </c>
      <c r="O10847">
        <v>0.04</v>
      </c>
    </row>
    <row r="10848" spans="1:15" x14ac:dyDescent="0.3">
      <c r="A10848" t="str">
        <f xml:space="preserve"> _xlfn.XLOOKUP(H10848, 'Customers'!B:B, 'Customers'!A:A)</f>
        <v>CUST_427</v>
      </c>
      <c r="B10848" t="str">
        <f>_xlfn.XLOOKUP(L10848, Products!C:C, Products!A:A)</f>
        <v>PROD_1</v>
      </c>
      <c r="C10848">
        <v>10847</v>
      </c>
      <c r="D10848" s="2" t="s">
        <v>1106</v>
      </c>
      <c r="E10848">
        <f>YEAR(Orders[[#This Row],[Order_Date]])</f>
        <v>2023</v>
      </c>
      <c r="F10848">
        <f>MONTH(Orders[[#This Row],[Order_Date]])</f>
        <v>7</v>
      </c>
      <c r="G10848" s="2" t="s">
        <v>348</v>
      </c>
      <c r="H10848" t="s">
        <v>1033</v>
      </c>
      <c r="I10848" t="s">
        <v>14</v>
      </c>
      <c r="J10848" t="s">
        <v>22</v>
      </c>
      <c r="K10848" t="s">
        <v>27</v>
      </c>
      <c r="L10848" t="s">
        <v>17</v>
      </c>
      <c r="M10848" s="1">
        <v>8438.9699999999993</v>
      </c>
      <c r="N10848" s="1">
        <v>-149.65</v>
      </c>
      <c r="O10848">
        <v>0.24</v>
      </c>
    </row>
    <row r="10849" spans="1:15" x14ac:dyDescent="0.3">
      <c r="A10849" t="str">
        <f xml:space="preserve"> _xlfn.XLOOKUP(H10849, 'Customers'!B:B, 'Customers'!A:A)</f>
        <v>CUST_461</v>
      </c>
      <c r="B10849" t="str">
        <f>_xlfn.XLOOKUP(L10849, Products!C:C, Products!A:A)</f>
        <v>PROD_4</v>
      </c>
      <c r="C10849">
        <v>10848</v>
      </c>
      <c r="D10849" s="2" t="s">
        <v>686</v>
      </c>
      <c r="E10849">
        <f>YEAR(Orders[[#This Row],[Order_Date]])</f>
        <v>2022</v>
      </c>
      <c r="F10849">
        <f>MONTH(Orders[[#This Row],[Order_Date]])</f>
        <v>5</v>
      </c>
      <c r="G10849" s="2" t="s">
        <v>1009</v>
      </c>
      <c r="H10849" t="s">
        <v>1089</v>
      </c>
      <c r="I10849" t="s">
        <v>32</v>
      </c>
      <c r="J10849" t="s">
        <v>22</v>
      </c>
      <c r="K10849" t="s">
        <v>34</v>
      </c>
      <c r="L10849" t="s">
        <v>35</v>
      </c>
      <c r="M10849" s="1">
        <v>2773.14</v>
      </c>
      <c r="N10849" s="1">
        <v>-29.41</v>
      </c>
      <c r="O10849">
        <v>0.17</v>
      </c>
    </row>
    <row r="10850" spans="1:15" x14ac:dyDescent="0.3">
      <c r="A10850" t="str">
        <f xml:space="preserve"> _xlfn.XLOOKUP(H10850, 'Customers'!B:B, 'Customers'!A:A)</f>
        <v>CUST_377</v>
      </c>
      <c r="B10850" t="str">
        <f>_xlfn.XLOOKUP(L10850, Products!C:C, Products!A:A)</f>
        <v>PROD_4</v>
      </c>
      <c r="C10850">
        <v>10849</v>
      </c>
      <c r="D10850" s="2" t="s">
        <v>631</v>
      </c>
      <c r="E10850">
        <f>YEAR(Orders[[#This Row],[Order_Date]])</f>
        <v>2022</v>
      </c>
      <c r="F10850">
        <f>MONTH(Orders[[#This Row],[Order_Date]])</f>
        <v>8</v>
      </c>
      <c r="G10850" s="2" t="s">
        <v>324</v>
      </c>
      <c r="H10850" t="s">
        <v>942</v>
      </c>
      <c r="I10850" t="s">
        <v>14</v>
      </c>
      <c r="J10850" t="s">
        <v>33</v>
      </c>
      <c r="K10850" t="s">
        <v>34</v>
      </c>
      <c r="L10850" t="s">
        <v>35</v>
      </c>
      <c r="M10850" s="1">
        <v>9334.61</v>
      </c>
      <c r="N10850" s="1">
        <v>2285.1999999999998</v>
      </c>
      <c r="O10850">
        <v>0.17</v>
      </c>
    </row>
    <row r="10851" spans="1:15" x14ac:dyDescent="0.3">
      <c r="A10851" t="str">
        <f xml:space="preserve"> _xlfn.XLOOKUP(H10851, 'Customers'!B:B, 'Customers'!A:A)</f>
        <v>CUST_349</v>
      </c>
      <c r="B10851" t="str">
        <f>_xlfn.XLOOKUP(L10851, Products!C:C, Products!A:A)</f>
        <v>PROD_1</v>
      </c>
      <c r="C10851">
        <v>10850</v>
      </c>
      <c r="D10851" s="2" t="s">
        <v>304</v>
      </c>
      <c r="E10851">
        <f>YEAR(Orders[[#This Row],[Order_Date]])</f>
        <v>2022</v>
      </c>
      <c r="F10851">
        <f>MONTH(Orders[[#This Row],[Order_Date]])</f>
        <v>6</v>
      </c>
      <c r="G10851" s="2" t="s">
        <v>152</v>
      </c>
      <c r="H10851" t="s">
        <v>887</v>
      </c>
      <c r="I10851" t="s">
        <v>32</v>
      </c>
      <c r="J10851" t="s">
        <v>15</v>
      </c>
      <c r="K10851" t="s">
        <v>16</v>
      </c>
      <c r="L10851" t="s">
        <v>17</v>
      </c>
      <c r="M10851" s="1">
        <v>9669.16</v>
      </c>
      <c r="N10851" s="1">
        <v>1315.12</v>
      </c>
      <c r="O10851">
        <v>0.09</v>
      </c>
    </row>
    <row r="10852" spans="1:15" x14ac:dyDescent="0.3">
      <c r="A10852" t="str">
        <f xml:space="preserve"> _xlfn.XLOOKUP(H10852, 'Customers'!B:B, 'Customers'!A:A)</f>
        <v>CUST_267</v>
      </c>
      <c r="B10852" t="str">
        <f>_xlfn.XLOOKUP(L10852, Products!C:C, Products!A:A)</f>
        <v>PROD_3</v>
      </c>
      <c r="C10852">
        <v>10851</v>
      </c>
      <c r="D10852" s="2" t="s">
        <v>670</v>
      </c>
      <c r="E10852">
        <f>YEAR(Orders[[#This Row],[Order_Date]])</f>
        <v>2023</v>
      </c>
      <c r="F10852">
        <f>MONTH(Orders[[#This Row],[Order_Date]])</f>
        <v>8</v>
      </c>
      <c r="G10852" s="2" t="s">
        <v>1129</v>
      </c>
      <c r="H10852" t="s">
        <v>720</v>
      </c>
      <c r="I10852" t="s">
        <v>32</v>
      </c>
      <c r="J10852" t="s">
        <v>33</v>
      </c>
      <c r="K10852" t="s">
        <v>27</v>
      </c>
      <c r="L10852" t="s">
        <v>28</v>
      </c>
      <c r="M10852" s="1">
        <v>3601.16</v>
      </c>
      <c r="N10852" s="1">
        <v>-29.8</v>
      </c>
      <c r="O10852">
        <v>0.18</v>
      </c>
    </row>
    <row r="10853" spans="1:15" x14ac:dyDescent="0.3">
      <c r="A10853" t="str">
        <f xml:space="preserve"> _xlfn.XLOOKUP(H10853, 'Customers'!B:B, 'Customers'!A:A)</f>
        <v>CUST_927</v>
      </c>
      <c r="B10853" t="str">
        <f>_xlfn.XLOOKUP(L10853, Products!C:C, Products!A:A)</f>
        <v>PROD_8</v>
      </c>
      <c r="C10853">
        <v>10852</v>
      </c>
      <c r="D10853" s="2" t="s">
        <v>839</v>
      </c>
      <c r="E10853">
        <f>YEAR(Orders[[#This Row],[Order_Date]])</f>
        <v>2023</v>
      </c>
      <c r="F10853">
        <f>MONTH(Orders[[#This Row],[Order_Date]])</f>
        <v>3</v>
      </c>
      <c r="G10853" s="2" t="s">
        <v>643</v>
      </c>
      <c r="H10853" t="s">
        <v>1687</v>
      </c>
      <c r="I10853" t="s">
        <v>32</v>
      </c>
      <c r="J10853" t="s">
        <v>33</v>
      </c>
      <c r="K10853" t="s">
        <v>27</v>
      </c>
      <c r="L10853" t="s">
        <v>73</v>
      </c>
      <c r="M10853" s="1">
        <v>6807.25</v>
      </c>
      <c r="N10853" s="1">
        <v>1904.44</v>
      </c>
      <c r="O10853">
        <v>0.26</v>
      </c>
    </row>
    <row r="10854" spans="1:15" x14ac:dyDescent="0.3">
      <c r="A10854" t="str">
        <f xml:space="preserve"> _xlfn.XLOOKUP(H10854, 'Customers'!B:B, 'Customers'!A:A)</f>
        <v>CUST_944</v>
      </c>
      <c r="B10854" t="str">
        <f>_xlfn.XLOOKUP(L10854, Products!C:C, Products!A:A)</f>
        <v>PROD_1</v>
      </c>
      <c r="C10854">
        <v>10853</v>
      </c>
      <c r="D10854" s="2" t="s">
        <v>963</v>
      </c>
      <c r="E10854">
        <f>YEAR(Orders[[#This Row],[Order_Date]])</f>
        <v>2023</v>
      </c>
      <c r="F10854">
        <f>MONTH(Orders[[#This Row],[Order_Date]])</f>
        <v>3</v>
      </c>
      <c r="G10854" s="2" t="s">
        <v>805</v>
      </c>
      <c r="H10854" t="s">
        <v>1705</v>
      </c>
      <c r="I10854" t="s">
        <v>21</v>
      </c>
      <c r="J10854" t="s">
        <v>15</v>
      </c>
      <c r="K10854" t="s">
        <v>27</v>
      </c>
      <c r="L10854" t="s">
        <v>17</v>
      </c>
      <c r="M10854" s="1">
        <v>8208.15</v>
      </c>
      <c r="N10854" s="1">
        <v>-476.98</v>
      </c>
      <c r="O10854">
        <v>0.18</v>
      </c>
    </row>
    <row r="10855" spans="1:15" x14ac:dyDescent="0.3">
      <c r="A10855" t="str">
        <f xml:space="preserve"> _xlfn.XLOOKUP(H10855, 'Customers'!B:B, 'Customers'!A:A)</f>
        <v>CUST_724</v>
      </c>
      <c r="B10855" t="str">
        <f>_xlfn.XLOOKUP(L10855, Products!C:C, Products!A:A)</f>
        <v>PROD_3</v>
      </c>
      <c r="C10855">
        <v>10854</v>
      </c>
      <c r="D10855" s="2" t="s">
        <v>866</v>
      </c>
      <c r="E10855">
        <f>YEAR(Orders[[#This Row],[Order_Date]])</f>
        <v>2023</v>
      </c>
      <c r="F10855">
        <f>MONTH(Orders[[#This Row],[Order_Date]])</f>
        <v>4</v>
      </c>
      <c r="G10855" s="2" t="s">
        <v>29</v>
      </c>
      <c r="H10855" t="s">
        <v>1466</v>
      </c>
      <c r="I10855" t="s">
        <v>14</v>
      </c>
      <c r="J10855" t="s">
        <v>22</v>
      </c>
      <c r="K10855" t="s">
        <v>27</v>
      </c>
      <c r="L10855" t="s">
        <v>28</v>
      </c>
      <c r="M10855" s="1">
        <v>8978.14</v>
      </c>
      <c r="N10855" s="1">
        <v>1401.01</v>
      </c>
      <c r="O10855">
        <v>0.25</v>
      </c>
    </row>
    <row r="10856" spans="1:15" x14ac:dyDescent="0.3">
      <c r="A10856" t="str">
        <f xml:space="preserve"> _xlfn.XLOOKUP(H10856, 'Customers'!B:B, 'Customers'!A:A)</f>
        <v>CUST_612</v>
      </c>
      <c r="B10856" t="str">
        <f>_xlfn.XLOOKUP(L10856, Products!C:C, Products!A:A)</f>
        <v>PROD_3</v>
      </c>
      <c r="C10856">
        <v>10855</v>
      </c>
      <c r="D10856" s="2" t="s">
        <v>1365</v>
      </c>
      <c r="E10856">
        <f>YEAR(Orders[[#This Row],[Order_Date]])</f>
        <v>2023</v>
      </c>
      <c r="F10856">
        <f>MONTH(Orders[[#This Row],[Order_Date]])</f>
        <v>5</v>
      </c>
      <c r="G10856" s="2" t="s">
        <v>1319</v>
      </c>
      <c r="H10856" t="s">
        <v>1329</v>
      </c>
      <c r="I10856" t="s">
        <v>21</v>
      </c>
      <c r="J10856" t="s">
        <v>22</v>
      </c>
      <c r="K10856" t="s">
        <v>27</v>
      </c>
      <c r="L10856" t="s">
        <v>28</v>
      </c>
      <c r="M10856" s="1">
        <v>5471.76</v>
      </c>
      <c r="N10856" s="1">
        <v>1476.5</v>
      </c>
      <c r="O10856">
        <v>0</v>
      </c>
    </row>
    <row r="10857" spans="1:15" x14ac:dyDescent="0.3">
      <c r="A10857" t="str">
        <f xml:space="preserve"> _xlfn.XLOOKUP(H10857, 'Customers'!B:B, 'Customers'!A:A)</f>
        <v>CUST_927</v>
      </c>
      <c r="B10857" t="str">
        <f>_xlfn.XLOOKUP(L10857, Products!C:C, Products!A:A)</f>
        <v>PROD_1</v>
      </c>
      <c r="C10857">
        <v>10856</v>
      </c>
      <c r="D10857" s="2" t="s">
        <v>1183</v>
      </c>
      <c r="E10857">
        <f>YEAR(Orders[[#This Row],[Order_Date]])</f>
        <v>2022</v>
      </c>
      <c r="F10857">
        <f>MONTH(Orders[[#This Row],[Order_Date]])</f>
        <v>2</v>
      </c>
      <c r="G10857" s="2" t="s">
        <v>782</v>
      </c>
      <c r="H10857" t="s">
        <v>1687</v>
      </c>
      <c r="I10857" t="s">
        <v>14</v>
      </c>
      <c r="J10857" t="s">
        <v>65</v>
      </c>
      <c r="K10857" t="s">
        <v>16</v>
      </c>
      <c r="L10857" t="s">
        <v>17</v>
      </c>
      <c r="M10857" s="1">
        <v>9518.74</v>
      </c>
      <c r="N10857" s="1">
        <v>1080.57</v>
      </c>
      <c r="O10857">
        <v>0.13</v>
      </c>
    </row>
    <row r="10858" spans="1:15" x14ac:dyDescent="0.3">
      <c r="A10858" t="str">
        <f xml:space="preserve"> _xlfn.XLOOKUP(H10858, 'Customers'!B:B, 'Customers'!A:A)</f>
        <v>CUST_509</v>
      </c>
      <c r="B10858" t="str">
        <f>_xlfn.XLOOKUP(L10858, Products!C:C, Products!A:A)</f>
        <v>PROD_2</v>
      </c>
      <c r="C10858">
        <v>10857</v>
      </c>
      <c r="D10858" s="2" t="s">
        <v>641</v>
      </c>
      <c r="E10858">
        <f>YEAR(Orders[[#This Row],[Order_Date]])</f>
        <v>2023</v>
      </c>
      <c r="F10858">
        <f>MONTH(Orders[[#This Row],[Order_Date]])</f>
        <v>1</v>
      </c>
      <c r="G10858" s="2" t="s">
        <v>25</v>
      </c>
      <c r="H10858" t="s">
        <v>1174</v>
      </c>
      <c r="I10858" t="s">
        <v>21</v>
      </c>
      <c r="J10858" t="s">
        <v>15</v>
      </c>
      <c r="K10858" t="s">
        <v>16</v>
      </c>
      <c r="L10858" t="s">
        <v>23</v>
      </c>
      <c r="M10858" s="1">
        <v>3169.46</v>
      </c>
      <c r="N10858" s="1">
        <v>288.02</v>
      </c>
      <c r="O10858">
        <v>0.21</v>
      </c>
    </row>
    <row r="10859" spans="1:15" x14ac:dyDescent="0.3">
      <c r="A10859" t="str">
        <f xml:space="preserve"> _xlfn.XLOOKUP(H10859, 'Customers'!B:B, 'Customers'!A:A)</f>
        <v>CUST_703</v>
      </c>
      <c r="B10859" t="str">
        <f>_xlfn.XLOOKUP(L10859, Products!C:C, Products!A:A)</f>
        <v>PROD_8</v>
      </c>
      <c r="C10859">
        <v>10858</v>
      </c>
      <c r="D10859" s="2" t="s">
        <v>923</v>
      </c>
      <c r="E10859">
        <f>YEAR(Orders[[#This Row],[Order_Date]])</f>
        <v>2022</v>
      </c>
      <c r="F10859">
        <f>MONTH(Orders[[#This Row],[Order_Date]])</f>
        <v>5</v>
      </c>
      <c r="G10859" s="2" t="s">
        <v>220</v>
      </c>
      <c r="H10859" t="s">
        <v>1442</v>
      </c>
      <c r="I10859" t="s">
        <v>14</v>
      </c>
      <c r="J10859" t="s">
        <v>15</v>
      </c>
      <c r="K10859" t="s">
        <v>27</v>
      </c>
      <c r="L10859" t="s">
        <v>73</v>
      </c>
      <c r="M10859" s="1">
        <v>9928.99</v>
      </c>
      <c r="N10859" s="1">
        <v>984.11</v>
      </c>
      <c r="O10859">
        <v>0.15</v>
      </c>
    </row>
    <row r="10860" spans="1:15" x14ac:dyDescent="0.3">
      <c r="A10860" t="str">
        <f xml:space="preserve"> _xlfn.XLOOKUP(H10860, 'Customers'!B:B, 'Customers'!A:A)</f>
        <v>CUST_328</v>
      </c>
      <c r="B10860" t="str">
        <f>_xlfn.XLOOKUP(L10860, Products!C:C, Products!A:A)</f>
        <v>PROD_1</v>
      </c>
      <c r="C10860">
        <v>10859</v>
      </c>
      <c r="D10860" s="2" t="s">
        <v>481</v>
      </c>
      <c r="E10860">
        <f>YEAR(Orders[[#This Row],[Order_Date]])</f>
        <v>2023</v>
      </c>
      <c r="F10860">
        <f>MONTH(Orders[[#This Row],[Order_Date]])</f>
        <v>7</v>
      </c>
      <c r="G10860" s="2" t="s">
        <v>980</v>
      </c>
      <c r="H10860" t="s">
        <v>849</v>
      </c>
      <c r="I10860" t="s">
        <v>21</v>
      </c>
      <c r="J10860" t="s">
        <v>15</v>
      </c>
      <c r="K10860" t="s">
        <v>27</v>
      </c>
      <c r="L10860" t="s">
        <v>17</v>
      </c>
      <c r="M10860" s="1">
        <v>7128.3</v>
      </c>
      <c r="N10860" s="1">
        <v>1842.73</v>
      </c>
      <c r="O10860">
        <v>0.11</v>
      </c>
    </row>
    <row r="10861" spans="1:15" x14ac:dyDescent="0.3">
      <c r="A10861" t="str">
        <f xml:space="preserve"> _xlfn.XLOOKUP(H10861, 'Customers'!B:B, 'Customers'!A:A)</f>
        <v>CUST_175</v>
      </c>
      <c r="B10861" t="str">
        <f>_xlfn.XLOOKUP(L10861, Products!C:C, Products!A:A)</f>
        <v>PROD_7</v>
      </c>
      <c r="C10861">
        <v>10860</v>
      </c>
      <c r="D10861" s="2" t="s">
        <v>1735</v>
      </c>
      <c r="E10861">
        <f>YEAR(Orders[[#This Row],[Order_Date]])</f>
        <v>2022</v>
      </c>
      <c r="F10861">
        <f>MONTH(Orders[[#This Row],[Order_Date]])</f>
        <v>5</v>
      </c>
      <c r="G10861" s="2" t="s">
        <v>1404</v>
      </c>
      <c r="H10861" t="s">
        <v>512</v>
      </c>
      <c r="I10861" t="s">
        <v>32</v>
      </c>
      <c r="J10861" t="s">
        <v>22</v>
      </c>
      <c r="K10861" t="s">
        <v>16</v>
      </c>
      <c r="L10861" t="s">
        <v>66</v>
      </c>
      <c r="M10861" s="1">
        <v>1499.8</v>
      </c>
      <c r="N10861" s="1">
        <v>-79.28</v>
      </c>
      <c r="O10861">
        <v>0.09</v>
      </c>
    </row>
    <row r="10862" spans="1:15" x14ac:dyDescent="0.3">
      <c r="A10862" t="str">
        <f xml:space="preserve"> _xlfn.XLOOKUP(H10862, 'Customers'!B:B, 'Customers'!A:A)</f>
        <v>CUST_545</v>
      </c>
      <c r="B10862" t="str">
        <f>_xlfn.XLOOKUP(L10862, Products!C:C, Products!A:A)</f>
        <v>PROD_4</v>
      </c>
      <c r="C10862">
        <v>10861</v>
      </c>
      <c r="D10862" s="2" t="s">
        <v>588</v>
      </c>
      <c r="E10862">
        <f>YEAR(Orders[[#This Row],[Order_Date]])</f>
        <v>2023</v>
      </c>
      <c r="F10862">
        <f>MONTH(Orders[[#This Row],[Order_Date]])</f>
        <v>8</v>
      </c>
      <c r="G10862" s="2" t="s">
        <v>1123</v>
      </c>
      <c r="H10862" t="s">
        <v>1228</v>
      </c>
      <c r="I10862" t="s">
        <v>32</v>
      </c>
      <c r="J10862" t="s">
        <v>65</v>
      </c>
      <c r="K10862" t="s">
        <v>34</v>
      </c>
      <c r="L10862" t="s">
        <v>35</v>
      </c>
      <c r="M10862" s="1">
        <v>1990.02</v>
      </c>
      <c r="N10862" s="1">
        <v>525.37</v>
      </c>
      <c r="O10862">
        <v>0.28000000000000003</v>
      </c>
    </row>
    <row r="10863" spans="1:15" x14ac:dyDescent="0.3">
      <c r="A10863" t="str">
        <f xml:space="preserve"> _xlfn.XLOOKUP(H10863, 'Customers'!B:B, 'Customers'!A:A)</f>
        <v>CUST_214</v>
      </c>
      <c r="B10863" t="str">
        <f>_xlfn.XLOOKUP(L10863, Products!C:C, Products!A:A)</f>
        <v>PROD_1</v>
      </c>
      <c r="C10863">
        <v>10862</v>
      </c>
      <c r="D10863" s="2" t="s">
        <v>155</v>
      </c>
      <c r="E10863">
        <f>YEAR(Orders[[#This Row],[Order_Date]])</f>
        <v>2022</v>
      </c>
      <c r="F10863">
        <f>MONTH(Orders[[#This Row],[Order_Date]])</f>
        <v>3</v>
      </c>
      <c r="G10863" s="2" t="s">
        <v>1278</v>
      </c>
      <c r="H10863" t="s">
        <v>604</v>
      </c>
      <c r="I10863" t="s">
        <v>14</v>
      </c>
      <c r="J10863" t="s">
        <v>33</v>
      </c>
      <c r="K10863" t="s">
        <v>27</v>
      </c>
      <c r="L10863" t="s">
        <v>17</v>
      </c>
      <c r="M10863" s="1">
        <v>6374.64</v>
      </c>
      <c r="N10863" s="1">
        <v>-245.83</v>
      </c>
      <c r="O10863">
        <v>0.08</v>
      </c>
    </row>
    <row r="10864" spans="1:15" x14ac:dyDescent="0.3">
      <c r="A10864" t="str">
        <f xml:space="preserve"> _xlfn.XLOOKUP(H10864, 'Customers'!B:B, 'Customers'!A:A)</f>
        <v>CUST_588</v>
      </c>
      <c r="B10864" t="str">
        <f>_xlfn.XLOOKUP(L10864, Products!C:C, Products!A:A)</f>
        <v>PROD_7</v>
      </c>
      <c r="C10864">
        <v>10863</v>
      </c>
      <c r="D10864" s="2" t="s">
        <v>472</v>
      </c>
      <c r="E10864">
        <f>YEAR(Orders[[#This Row],[Order_Date]])</f>
        <v>2022</v>
      </c>
      <c r="F10864">
        <f>MONTH(Orders[[#This Row],[Order_Date]])</f>
        <v>10</v>
      </c>
      <c r="G10864" s="2" t="s">
        <v>251</v>
      </c>
      <c r="H10864" t="s">
        <v>1293</v>
      </c>
      <c r="I10864" t="s">
        <v>32</v>
      </c>
      <c r="J10864" t="s">
        <v>65</v>
      </c>
      <c r="K10864" t="s">
        <v>16</v>
      </c>
      <c r="L10864" t="s">
        <v>66</v>
      </c>
      <c r="M10864" s="1">
        <v>5652.59</v>
      </c>
      <c r="N10864" s="1">
        <v>1480.87</v>
      </c>
      <c r="O10864">
        <v>7.0000000000000007E-2</v>
      </c>
    </row>
    <row r="10865" spans="1:15" x14ac:dyDescent="0.3">
      <c r="A10865" t="str">
        <f xml:space="preserve"> _xlfn.XLOOKUP(H10865, 'Customers'!B:B, 'Customers'!A:A)</f>
        <v>CUST_624</v>
      </c>
      <c r="B10865" t="str">
        <f>_xlfn.XLOOKUP(L10865, Products!C:C, Products!A:A)</f>
        <v>PROD_2</v>
      </c>
      <c r="C10865">
        <v>10864</v>
      </c>
      <c r="D10865" s="2" t="s">
        <v>1042</v>
      </c>
      <c r="E10865">
        <f>YEAR(Orders[[#This Row],[Order_Date]])</f>
        <v>2022</v>
      </c>
      <c r="F10865">
        <f>MONTH(Orders[[#This Row],[Order_Date]])</f>
        <v>6</v>
      </c>
      <c r="G10865" s="2" t="s">
        <v>1642</v>
      </c>
      <c r="H10865" t="s">
        <v>1344</v>
      </c>
      <c r="I10865" t="s">
        <v>14</v>
      </c>
      <c r="J10865" t="s">
        <v>15</v>
      </c>
      <c r="K10865" t="s">
        <v>16</v>
      </c>
      <c r="L10865" t="s">
        <v>23</v>
      </c>
      <c r="M10865" s="1">
        <v>6752.76</v>
      </c>
      <c r="N10865" s="1">
        <v>-552.16999999999996</v>
      </c>
      <c r="O10865">
        <v>0.09</v>
      </c>
    </row>
    <row r="10866" spans="1:15" x14ac:dyDescent="0.3">
      <c r="A10866" t="str">
        <f xml:space="preserve"> _xlfn.XLOOKUP(H10866, 'Customers'!B:B, 'Customers'!A:A)</f>
        <v>CUST_625</v>
      </c>
      <c r="B10866" t="str">
        <f>_xlfn.XLOOKUP(L10866, Products!C:C, Products!A:A)</f>
        <v>PROD_1</v>
      </c>
      <c r="C10866">
        <v>10865</v>
      </c>
      <c r="D10866" s="2" t="s">
        <v>1118</v>
      </c>
      <c r="E10866">
        <f>YEAR(Orders[[#This Row],[Order_Date]])</f>
        <v>2022</v>
      </c>
      <c r="F10866">
        <f>MONTH(Orders[[#This Row],[Order_Date]])</f>
        <v>9</v>
      </c>
      <c r="G10866" s="2" t="s">
        <v>50</v>
      </c>
      <c r="H10866" t="s">
        <v>1347</v>
      </c>
      <c r="I10866" t="s">
        <v>21</v>
      </c>
      <c r="J10866" t="s">
        <v>65</v>
      </c>
      <c r="K10866" t="s">
        <v>27</v>
      </c>
      <c r="L10866" t="s">
        <v>17</v>
      </c>
      <c r="M10866" s="1">
        <v>433.4</v>
      </c>
      <c r="N10866" s="1">
        <v>24.36</v>
      </c>
      <c r="O10866">
        <v>0.08</v>
      </c>
    </row>
    <row r="10867" spans="1:15" x14ac:dyDescent="0.3">
      <c r="A10867" t="str">
        <f xml:space="preserve"> _xlfn.XLOOKUP(H10867, 'Customers'!B:B, 'Customers'!A:A)</f>
        <v>CUST_876</v>
      </c>
      <c r="B10867" t="str">
        <f>_xlfn.XLOOKUP(L10867, Products!C:C, Products!A:A)</f>
        <v>PROD_6</v>
      </c>
      <c r="C10867">
        <v>10866</v>
      </c>
      <c r="D10867" s="2" t="s">
        <v>651</v>
      </c>
      <c r="E10867">
        <f>YEAR(Orders[[#This Row],[Order_Date]])</f>
        <v>2023</v>
      </c>
      <c r="F10867">
        <f>MONTH(Orders[[#This Row],[Order_Date]])</f>
        <v>5</v>
      </c>
      <c r="G10867" s="2" t="s">
        <v>1299</v>
      </c>
      <c r="H10867" t="s">
        <v>1631</v>
      </c>
      <c r="I10867" t="s">
        <v>21</v>
      </c>
      <c r="J10867" t="s">
        <v>33</v>
      </c>
      <c r="K10867" t="s">
        <v>34</v>
      </c>
      <c r="L10867" t="s">
        <v>52</v>
      </c>
      <c r="M10867" s="1">
        <v>3521.5</v>
      </c>
      <c r="N10867" s="1">
        <v>176.87</v>
      </c>
      <c r="O10867">
        <v>0.16</v>
      </c>
    </row>
    <row r="10868" spans="1:15" x14ac:dyDescent="0.3">
      <c r="A10868" t="str">
        <f xml:space="preserve"> _xlfn.XLOOKUP(H10868, 'Customers'!B:B, 'Customers'!A:A)</f>
        <v>CUST_32</v>
      </c>
      <c r="B10868" t="str">
        <f>_xlfn.XLOOKUP(L10868, Products!C:C, Products!A:A)</f>
        <v>PROD_3</v>
      </c>
      <c r="C10868">
        <v>10867</v>
      </c>
      <c r="D10868" s="2" t="s">
        <v>1109</v>
      </c>
      <c r="E10868">
        <f>YEAR(Orders[[#This Row],[Order_Date]])</f>
        <v>2023</v>
      </c>
      <c r="F10868">
        <f>MONTH(Orders[[#This Row],[Order_Date]])</f>
        <v>2</v>
      </c>
      <c r="G10868" s="2" t="s">
        <v>346</v>
      </c>
      <c r="H10868" t="s">
        <v>123</v>
      </c>
      <c r="I10868" t="s">
        <v>32</v>
      </c>
      <c r="J10868" t="s">
        <v>65</v>
      </c>
      <c r="K10868" t="s">
        <v>27</v>
      </c>
      <c r="L10868" t="s">
        <v>28</v>
      </c>
      <c r="M10868" s="1">
        <v>2576.17</v>
      </c>
      <c r="N10868" s="1">
        <v>482.7</v>
      </c>
      <c r="O10868">
        <v>0.26</v>
      </c>
    </row>
    <row r="10869" spans="1:15" x14ac:dyDescent="0.3">
      <c r="A10869" t="str">
        <f xml:space="preserve"> _xlfn.XLOOKUP(H10869, 'Customers'!B:B, 'Customers'!A:A)</f>
        <v>CUST_858</v>
      </c>
      <c r="B10869" t="str">
        <f>_xlfn.XLOOKUP(L10869, Products!C:C, Products!A:A)</f>
        <v>PROD_8</v>
      </c>
      <c r="C10869">
        <v>10868</v>
      </c>
      <c r="D10869" s="2" t="s">
        <v>1061</v>
      </c>
      <c r="E10869">
        <f>YEAR(Orders[[#This Row],[Order_Date]])</f>
        <v>2023</v>
      </c>
      <c r="F10869">
        <f>MONTH(Orders[[#This Row],[Order_Date]])</f>
        <v>7</v>
      </c>
      <c r="G10869" s="2" t="s">
        <v>915</v>
      </c>
      <c r="H10869" t="s">
        <v>1611</v>
      </c>
      <c r="I10869" t="s">
        <v>21</v>
      </c>
      <c r="J10869" t="s">
        <v>33</v>
      </c>
      <c r="K10869" t="s">
        <v>27</v>
      </c>
      <c r="L10869" t="s">
        <v>73</v>
      </c>
      <c r="M10869" s="1">
        <v>9224.93</v>
      </c>
      <c r="N10869" s="1">
        <v>2426.12</v>
      </c>
      <c r="O10869">
        <v>0.2</v>
      </c>
    </row>
    <row r="10870" spans="1:15" x14ac:dyDescent="0.3">
      <c r="A10870" t="str">
        <f xml:space="preserve"> _xlfn.XLOOKUP(H10870, 'Customers'!B:B, 'Customers'!A:A)</f>
        <v>CUST_515</v>
      </c>
      <c r="B10870" t="str">
        <f>_xlfn.XLOOKUP(L10870, Products!C:C, Products!A:A)</f>
        <v>PROD_4</v>
      </c>
      <c r="C10870">
        <v>10869</v>
      </c>
      <c r="D10870" s="2" t="s">
        <v>1323</v>
      </c>
      <c r="E10870">
        <f>YEAR(Orders[[#This Row],[Order_Date]])</f>
        <v>2022</v>
      </c>
      <c r="F10870">
        <f>MONTH(Orders[[#This Row],[Order_Date]])</f>
        <v>10</v>
      </c>
      <c r="G10870" s="2" t="s">
        <v>1198</v>
      </c>
      <c r="H10870" t="s">
        <v>1186</v>
      </c>
      <c r="I10870" t="s">
        <v>14</v>
      </c>
      <c r="J10870" t="s">
        <v>15</v>
      </c>
      <c r="K10870" t="s">
        <v>34</v>
      </c>
      <c r="L10870" t="s">
        <v>35</v>
      </c>
      <c r="M10870" s="1">
        <v>6722.81</v>
      </c>
      <c r="N10870" s="1">
        <v>-104.63</v>
      </c>
      <c r="O10870">
        <v>0.06</v>
      </c>
    </row>
    <row r="10871" spans="1:15" x14ac:dyDescent="0.3">
      <c r="A10871" t="str">
        <f xml:space="preserve"> _xlfn.XLOOKUP(H10871, 'Customers'!B:B, 'Customers'!A:A)</f>
        <v>CUST_432</v>
      </c>
      <c r="B10871" t="str">
        <f>_xlfn.XLOOKUP(L10871, Products!C:C, Products!A:A)</f>
        <v>PROD_5</v>
      </c>
      <c r="C10871">
        <v>10870</v>
      </c>
      <c r="D10871" s="2" t="s">
        <v>454</v>
      </c>
      <c r="E10871">
        <f>YEAR(Orders[[#This Row],[Order_Date]])</f>
        <v>2023</v>
      </c>
      <c r="F10871">
        <f>MONTH(Orders[[#This Row],[Order_Date]])</f>
        <v>4</v>
      </c>
      <c r="G10871" s="2" t="s">
        <v>827</v>
      </c>
      <c r="H10871" t="s">
        <v>1041</v>
      </c>
      <c r="I10871" t="s">
        <v>14</v>
      </c>
      <c r="J10871" t="s">
        <v>22</v>
      </c>
      <c r="K10871" t="s">
        <v>34</v>
      </c>
      <c r="L10871" t="s">
        <v>39</v>
      </c>
      <c r="M10871" s="1">
        <v>601.99</v>
      </c>
      <c r="N10871" s="1">
        <v>129.38999999999999</v>
      </c>
      <c r="O10871">
        <v>0.25</v>
      </c>
    </row>
    <row r="10872" spans="1:15" x14ac:dyDescent="0.3">
      <c r="A10872" t="str">
        <f xml:space="preserve"> _xlfn.XLOOKUP(H10872, 'Customers'!B:B, 'Customers'!A:A)</f>
        <v>CUST_997</v>
      </c>
      <c r="B10872" t="str">
        <f>_xlfn.XLOOKUP(L10872, Products!C:C, Products!A:A)</f>
        <v>PROD_5</v>
      </c>
      <c r="C10872">
        <v>10871</v>
      </c>
      <c r="D10872" s="2" t="s">
        <v>521</v>
      </c>
      <c r="E10872">
        <f>YEAR(Orders[[#This Row],[Order_Date]])</f>
        <v>2022</v>
      </c>
      <c r="F10872">
        <f>MONTH(Orders[[#This Row],[Order_Date]])</f>
        <v>7</v>
      </c>
      <c r="G10872" s="2" t="s">
        <v>522</v>
      </c>
      <c r="H10872" t="s">
        <v>1761</v>
      </c>
      <c r="I10872" t="s">
        <v>14</v>
      </c>
      <c r="J10872" t="s">
        <v>15</v>
      </c>
      <c r="K10872" t="s">
        <v>34</v>
      </c>
      <c r="L10872" t="s">
        <v>39</v>
      </c>
      <c r="M10872" s="1">
        <v>8701.73</v>
      </c>
      <c r="N10872" s="1">
        <v>740.1</v>
      </c>
      <c r="O10872">
        <v>0.2</v>
      </c>
    </row>
    <row r="10873" spans="1:15" x14ac:dyDescent="0.3">
      <c r="A10873" t="str">
        <f xml:space="preserve"> _xlfn.XLOOKUP(H10873, 'Customers'!B:B, 'Customers'!A:A)</f>
        <v>CUST_460</v>
      </c>
      <c r="B10873" t="str">
        <f>_xlfn.XLOOKUP(L10873, Products!C:C, Products!A:A)</f>
        <v>PROD_1</v>
      </c>
      <c r="C10873">
        <v>10872</v>
      </c>
      <c r="D10873" s="2" t="s">
        <v>518</v>
      </c>
      <c r="E10873">
        <f>YEAR(Orders[[#This Row],[Order_Date]])</f>
        <v>2022</v>
      </c>
      <c r="F10873">
        <f>MONTH(Orders[[#This Row],[Order_Date]])</f>
        <v>6</v>
      </c>
      <c r="G10873" s="2" t="s">
        <v>519</v>
      </c>
      <c r="H10873" t="s">
        <v>1088</v>
      </c>
      <c r="I10873" t="s">
        <v>14</v>
      </c>
      <c r="J10873" t="s">
        <v>15</v>
      </c>
      <c r="K10873" t="s">
        <v>27</v>
      </c>
      <c r="L10873" t="s">
        <v>17</v>
      </c>
      <c r="M10873" s="1">
        <v>7454</v>
      </c>
      <c r="N10873" s="1">
        <v>881.52</v>
      </c>
      <c r="O10873">
        <v>0.17</v>
      </c>
    </row>
    <row r="10874" spans="1:15" x14ac:dyDescent="0.3">
      <c r="A10874" t="str">
        <f xml:space="preserve"> _xlfn.XLOOKUP(H10874, 'Customers'!B:B, 'Customers'!A:A)</f>
        <v>CUST_189</v>
      </c>
      <c r="B10874" t="str">
        <f>_xlfn.XLOOKUP(L10874, Products!C:C, Products!A:A)</f>
        <v>PROD_2</v>
      </c>
      <c r="C10874">
        <v>10873</v>
      </c>
      <c r="D10874" s="2" t="s">
        <v>507</v>
      </c>
      <c r="E10874">
        <f>YEAR(Orders[[#This Row],[Order_Date]])</f>
        <v>2023</v>
      </c>
      <c r="F10874">
        <f>MONTH(Orders[[#This Row],[Order_Date]])</f>
        <v>9</v>
      </c>
      <c r="G10874" s="2" t="s">
        <v>1188</v>
      </c>
      <c r="H10874" t="s">
        <v>547</v>
      </c>
      <c r="I10874" t="s">
        <v>14</v>
      </c>
      <c r="J10874" t="s">
        <v>33</v>
      </c>
      <c r="K10874" t="s">
        <v>16</v>
      </c>
      <c r="L10874" t="s">
        <v>23</v>
      </c>
      <c r="M10874" s="1">
        <v>3652.07</v>
      </c>
      <c r="N10874" s="1">
        <v>991.76</v>
      </c>
      <c r="O10874">
        <v>0.14000000000000001</v>
      </c>
    </row>
    <row r="10875" spans="1:15" x14ac:dyDescent="0.3">
      <c r="A10875" t="str">
        <f xml:space="preserve"> _xlfn.XLOOKUP(H10875, 'Customers'!B:B, 'Customers'!A:A)</f>
        <v>CUST_968</v>
      </c>
      <c r="B10875" t="str">
        <f>_xlfn.XLOOKUP(L10875, Products!C:C, Products!A:A)</f>
        <v>PROD_1</v>
      </c>
      <c r="C10875">
        <v>10874</v>
      </c>
      <c r="D10875" s="2" t="s">
        <v>774</v>
      </c>
      <c r="E10875">
        <f>YEAR(Orders[[#This Row],[Order_Date]])</f>
        <v>2022</v>
      </c>
      <c r="F10875">
        <f>MONTH(Orders[[#This Row],[Order_Date]])</f>
        <v>5</v>
      </c>
      <c r="G10875" s="2" t="s">
        <v>165</v>
      </c>
      <c r="H10875" t="s">
        <v>1730</v>
      </c>
      <c r="I10875" t="s">
        <v>32</v>
      </c>
      <c r="J10875" t="s">
        <v>22</v>
      </c>
      <c r="K10875" t="s">
        <v>27</v>
      </c>
      <c r="L10875" t="s">
        <v>17</v>
      </c>
      <c r="M10875" s="1">
        <v>3679.31</v>
      </c>
      <c r="N10875" s="1">
        <v>786.28</v>
      </c>
      <c r="O10875">
        <v>0.11</v>
      </c>
    </row>
    <row r="10876" spans="1:15" x14ac:dyDescent="0.3">
      <c r="A10876" t="str">
        <f xml:space="preserve"> _xlfn.XLOOKUP(H10876, 'Customers'!B:B, 'Customers'!A:A)</f>
        <v>CUST_123</v>
      </c>
      <c r="B10876" t="str">
        <f>_xlfn.XLOOKUP(L10876, Products!C:C, Products!A:A)</f>
        <v>PROD_6</v>
      </c>
      <c r="C10876">
        <v>10875</v>
      </c>
      <c r="D10876" s="2" t="s">
        <v>830</v>
      </c>
      <c r="E10876">
        <f>YEAR(Orders[[#This Row],[Order_Date]])</f>
        <v>2022</v>
      </c>
      <c r="F10876">
        <f>MONTH(Orders[[#This Row],[Order_Date]])</f>
        <v>6</v>
      </c>
      <c r="G10876" s="2" t="s">
        <v>578</v>
      </c>
      <c r="H10876" t="s">
        <v>380</v>
      </c>
      <c r="I10876" t="s">
        <v>14</v>
      </c>
      <c r="J10876" t="s">
        <v>33</v>
      </c>
      <c r="K10876" t="s">
        <v>34</v>
      </c>
      <c r="L10876" t="s">
        <v>52</v>
      </c>
      <c r="M10876" s="1">
        <v>2843.77</v>
      </c>
      <c r="N10876" s="1">
        <v>549.75</v>
      </c>
      <c r="O10876">
        <v>0.13</v>
      </c>
    </row>
    <row r="10877" spans="1:15" x14ac:dyDescent="0.3">
      <c r="A10877" t="str">
        <f xml:space="preserve"> _xlfn.XLOOKUP(H10877, 'Customers'!B:B, 'Customers'!A:A)</f>
        <v>CUST_552</v>
      </c>
      <c r="B10877" t="str">
        <f>_xlfn.XLOOKUP(L10877, Products!C:C, Products!A:A)</f>
        <v>PROD_6</v>
      </c>
      <c r="C10877">
        <v>10876</v>
      </c>
      <c r="D10877" s="2" t="s">
        <v>91</v>
      </c>
      <c r="E10877">
        <f>YEAR(Orders[[#This Row],[Order_Date]])</f>
        <v>2023</v>
      </c>
      <c r="F10877">
        <f>MONTH(Orders[[#This Row],[Order_Date]])</f>
        <v>9</v>
      </c>
      <c r="G10877" s="2" t="s">
        <v>1068</v>
      </c>
      <c r="H10877" t="s">
        <v>1237</v>
      </c>
      <c r="I10877" t="s">
        <v>21</v>
      </c>
      <c r="J10877" t="s">
        <v>65</v>
      </c>
      <c r="K10877" t="s">
        <v>34</v>
      </c>
      <c r="L10877" t="s">
        <v>52</v>
      </c>
      <c r="M10877" s="1">
        <v>357.1</v>
      </c>
      <c r="N10877" s="1">
        <v>84.84</v>
      </c>
      <c r="O10877">
        <v>0.18</v>
      </c>
    </row>
    <row r="10878" spans="1:15" x14ac:dyDescent="0.3">
      <c r="A10878" t="str">
        <f xml:space="preserve"> _xlfn.XLOOKUP(H10878, 'Customers'!B:B, 'Customers'!A:A)</f>
        <v>CUST_596</v>
      </c>
      <c r="B10878" t="str">
        <f>_xlfn.XLOOKUP(L10878, Products!C:C, Products!A:A)</f>
        <v>PROD_1</v>
      </c>
      <c r="C10878">
        <v>10877</v>
      </c>
      <c r="D10878" s="2" t="s">
        <v>136</v>
      </c>
      <c r="E10878">
        <f>YEAR(Orders[[#This Row],[Order_Date]])</f>
        <v>2022</v>
      </c>
      <c r="F10878">
        <f>MONTH(Orders[[#This Row],[Order_Date]])</f>
        <v>2</v>
      </c>
      <c r="G10878" s="2" t="s">
        <v>582</v>
      </c>
      <c r="H10878" t="s">
        <v>1304</v>
      </c>
      <c r="I10878" t="s">
        <v>14</v>
      </c>
      <c r="J10878" t="s">
        <v>22</v>
      </c>
      <c r="K10878" t="s">
        <v>16</v>
      </c>
      <c r="L10878" t="s">
        <v>17</v>
      </c>
      <c r="M10878" s="1">
        <v>2414.5100000000002</v>
      </c>
      <c r="N10878" s="1">
        <v>-200.85</v>
      </c>
      <c r="O10878">
        <v>0.23</v>
      </c>
    </row>
    <row r="10879" spans="1:15" x14ac:dyDescent="0.3">
      <c r="A10879" t="str">
        <f xml:space="preserve"> _xlfn.XLOOKUP(H10879, 'Customers'!B:B, 'Customers'!A:A)</f>
        <v>CUST_488</v>
      </c>
      <c r="B10879" t="str">
        <f>_xlfn.XLOOKUP(L10879, Products!C:C, Products!A:A)</f>
        <v>PROD_5</v>
      </c>
      <c r="C10879">
        <v>10878</v>
      </c>
      <c r="D10879" s="2" t="s">
        <v>1365</v>
      </c>
      <c r="E10879">
        <f>YEAR(Orders[[#This Row],[Order_Date]])</f>
        <v>2023</v>
      </c>
      <c r="F10879">
        <f>MONTH(Orders[[#This Row],[Order_Date]])</f>
        <v>5</v>
      </c>
      <c r="G10879" s="2" t="s">
        <v>757</v>
      </c>
      <c r="H10879" t="s">
        <v>1135</v>
      </c>
      <c r="I10879" t="s">
        <v>14</v>
      </c>
      <c r="J10879" t="s">
        <v>22</v>
      </c>
      <c r="K10879" t="s">
        <v>34</v>
      </c>
      <c r="L10879" t="s">
        <v>39</v>
      </c>
      <c r="M10879" s="1">
        <v>9501.2099999999991</v>
      </c>
      <c r="N10879" s="1">
        <v>426.05</v>
      </c>
      <c r="O10879">
        <v>0.13</v>
      </c>
    </row>
    <row r="10880" spans="1:15" x14ac:dyDescent="0.3">
      <c r="A10880" t="str">
        <f xml:space="preserve"> _xlfn.XLOOKUP(H10880, 'Customers'!B:B, 'Customers'!A:A)</f>
        <v>CUST_87</v>
      </c>
      <c r="B10880" t="str">
        <f>_xlfn.XLOOKUP(L10880, Products!C:C, Products!A:A)</f>
        <v>PROD_5</v>
      </c>
      <c r="C10880">
        <v>10879</v>
      </c>
      <c r="D10880" s="2" t="s">
        <v>615</v>
      </c>
      <c r="E10880">
        <f>YEAR(Orders[[#This Row],[Order_Date]])</f>
        <v>2023</v>
      </c>
      <c r="F10880">
        <f>MONTH(Orders[[#This Row],[Order_Date]])</f>
        <v>5</v>
      </c>
      <c r="G10880" s="2" t="s">
        <v>1236</v>
      </c>
      <c r="H10880" t="s">
        <v>279</v>
      </c>
      <c r="I10880" t="s">
        <v>14</v>
      </c>
      <c r="J10880" t="s">
        <v>33</v>
      </c>
      <c r="K10880" t="s">
        <v>34</v>
      </c>
      <c r="L10880" t="s">
        <v>39</v>
      </c>
      <c r="M10880" s="1">
        <v>2154.14</v>
      </c>
      <c r="N10880" s="1">
        <v>171.95</v>
      </c>
      <c r="O10880">
        <v>7.0000000000000007E-2</v>
      </c>
    </row>
    <row r="10881" spans="1:15" x14ac:dyDescent="0.3">
      <c r="A10881" t="str">
        <f xml:space="preserve"> _xlfn.XLOOKUP(H10881, 'Customers'!B:B, 'Customers'!A:A)</f>
        <v>CUST_271</v>
      </c>
      <c r="B10881" t="str">
        <f>_xlfn.XLOOKUP(L10881, Products!C:C, Products!A:A)</f>
        <v>PROD_3</v>
      </c>
      <c r="C10881">
        <v>10880</v>
      </c>
      <c r="D10881" s="2" t="s">
        <v>580</v>
      </c>
      <c r="E10881">
        <f>YEAR(Orders[[#This Row],[Order_Date]])</f>
        <v>2022</v>
      </c>
      <c r="F10881">
        <f>MONTH(Orders[[#This Row],[Order_Date]])</f>
        <v>12</v>
      </c>
      <c r="G10881" s="2" t="s">
        <v>1014</v>
      </c>
      <c r="H10881" t="s">
        <v>729</v>
      </c>
      <c r="I10881" t="s">
        <v>21</v>
      </c>
      <c r="J10881" t="s">
        <v>65</v>
      </c>
      <c r="K10881" t="s">
        <v>27</v>
      </c>
      <c r="L10881" t="s">
        <v>28</v>
      </c>
      <c r="M10881" s="1">
        <v>9346.89</v>
      </c>
      <c r="N10881" s="1">
        <v>-65.3</v>
      </c>
      <c r="O10881">
        <v>0.02</v>
      </c>
    </row>
    <row r="10882" spans="1:15" x14ac:dyDescent="0.3">
      <c r="A10882" t="str">
        <f xml:space="preserve"> _xlfn.XLOOKUP(H10882, 'Customers'!B:B, 'Customers'!A:A)</f>
        <v>CUST_637</v>
      </c>
      <c r="B10882" t="str">
        <f>_xlfn.XLOOKUP(L10882, Products!C:C, Products!A:A)</f>
        <v>PROD_1</v>
      </c>
      <c r="C10882">
        <v>10881</v>
      </c>
      <c r="D10882" s="2" t="s">
        <v>994</v>
      </c>
      <c r="E10882">
        <f>YEAR(Orders[[#This Row],[Order_Date]])</f>
        <v>2023</v>
      </c>
      <c r="F10882">
        <f>MONTH(Orders[[#This Row],[Order_Date]])</f>
        <v>7</v>
      </c>
      <c r="G10882" s="2" t="s">
        <v>915</v>
      </c>
      <c r="H10882" t="s">
        <v>1361</v>
      </c>
      <c r="I10882" t="s">
        <v>32</v>
      </c>
      <c r="J10882" t="s">
        <v>22</v>
      </c>
      <c r="K10882" t="s">
        <v>16</v>
      </c>
      <c r="L10882" t="s">
        <v>17</v>
      </c>
      <c r="M10882" s="1">
        <v>1526.69</v>
      </c>
      <c r="N10882" s="1">
        <v>20.32</v>
      </c>
      <c r="O10882">
        <v>0.05</v>
      </c>
    </row>
    <row r="10883" spans="1:15" x14ac:dyDescent="0.3">
      <c r="A10883" t="str">
        <f xml:space="preserve"> _xlfn.XLOOKUP(H10883, 'Customers'!B:B, 'Customers'!A:A)</f>
        <v>CUST_86</v>
      </c>
      <c r="B10883" t="str">
        <f>_xlfn.XLOOKUP(L10883, Products!C:C, Products!A:A)</f>
        <v>PROD_3</v>
      </c>
      <c r="C10883">
        <v>10882</v>
      </c>
      <c r="D10883" s="2" t="s">
        <v>847</v>
      </c>
      <c r="E10883">
        <f>YEAR(Orders[[#This Row],[Order_Date]])</f>
        <v>2023</v>
      </c>
      <c r="F10883">
        <f>MONTH(Orders[[#This Row],[Order_Date]])</f>
        <v>3</v>
      </c>
      <c r="G10883" s="2" t="s">
        <v>1272</v>
      </c>
      <c r="H10883" t="s">
        <v>276</v>
      </c>
      <c r="I10883" t="s">
        <v>32</v>
      </c>
      <c r="J10883" t="s">
        <v>22</v>
      </c>
      <c r="K10883" t="s">
        <v>27</v>
      </c>
      <c r="L10883" t="s">
        <v>28</v>
      </c>
      <c r="M10883" s="1">
        <v>695.68</v>
      </c>
      <c r="N10883" s="1">
        <v>92.89</v>
      </c>
      <c r="O10883">
        <v>0.18</v>
      </c>
    </row>
    <row r="10884" spans="1:15" x14ac:dyDescent="0.3">
      <c r="A10884" t="str">
        <f xml:space="preserve"> _xlfn.XLOOKUP(H10884, 'Customers'!B:B, 'Customers'!A:A)</f>
        <v>CUST_998</v>
      </c>
      <c r="B10884" t="str">
        <f>_xlfn.XLOOKUP(L10884, Products!C:C, Products!A:A)</f>
        <v>PROD_7</v>
      </c>
      <c r="C10884">
        <v>10883</v>
      </c>
      <c r="D10884" s="2" t="s">
        <v>1131</v>
      </c>
      <c r="E10884">
        <f>YEAR(Orders[[#This Row],[Order_Date]])</f>
        <v>2023</v>
      </c>
      <c r="F10884">
        <f>MONTH(Orders[[#This Row],[Order_Date]])</f>
        <v>1</v>
      </c>
      <c r="G10884" s="2" t="s">
        <v>125</v>
      </c>
      <c r="H10884" t="s">
        <v>1762</v>
      </c>
      <c r="I10884" t="s">
        <v>32</v>
      </c>
      <c r="J10884" t="s">
        <v>65</v>
      </c>
      <c r="K10884" t="s">
        <v>16</v>
      </c>
      <c r="L10884" t="s">
        <v>66</v>
      </c>
      <c r="M10884" s="1">
        <v>1400.97</v>
      </c>
      <c r="N10884" s="1">
        <v>128.59</v>
      </c>
      <c r="O10884">
        <v>0</v>
      </c>
    </row>
    <row r="10885" spans="1:15" x14ac:dyDescent="0.3">
      <c r="A10885" t="str">
        <f xml:space="preserve"> _xlfn.XLOOKUP(H10885, 'Customers'!B:B, 'Customers'!A:A)</f>
        <v>CUST_371</v>
      </c>
      <c r="B10885" t="str">
        <f>_xlfn.XLOOKUP(L10885, Products!C:C, Products!A:A)</f>
        <v>PROD_5</v>
      </c>
      <c r="C10885">
        <v>10884</v>
      </c>
      <c r="D10885" s="2" t="s">
        <v>960</v>
      </c>
      <c r="E10885">
        <f>YEAR(Orders[[#This Row],[Order_Date]])</f>
        <v>2022</v>
      </c>
      <c r="F10885">
        <f>MONTH(Orders[[#This Row],[Order_Date]])</f>
        <v>4</v>
      </c>
      <c r="G10885" s="2" t="s">
        <v>961</v>
      </c>
      <c r="H10885" t="s">
        <v>924</v>
      </c>
      <c r="I10885" t="s">
        <v>14</v>
      </c>
      <c r="J10885" t="s">
        <v>33</v>
      </c>
      <c r="K10885" t="s">
        <v>34</v>
      </c>
      <c r="L10885" t="s">
        <v>39</v>
      </c>
      <c r="M10885" s="1">
        <v>9509.6200000000008</v>
      </c>
      <c r="N10885" s="1">
        <v>-45.49</v>
      </c>
      <c r="O10885">
        <v>0.05</v>
      </c>
    </row>
    <row r="10886" spans="1:15" x14ac:dyDescent="0.3">
      <c r="A10886" t="str">
        <f xml:space="preserve"> _xlfn.XLOOKUP(H10886, 'Customers'!B:B, 'Customers'!A:A)</f>
        <v>CUST_268</v>
      </c>
      <c r="B10886" t="str">
        <f>_xlfn.XLOOKUP(L10886, Products!C:C, Products!A:A)</f>
        <v>PROD_4</v>
      </c>
      <c r="C10886">
        <v>10885</v>
      </c>
      <c r="D10886" s="2" t="s">
        <v>324</v>
      </c>
      <c r="E10886">
        <f>YEAR(Orders[[#This Row],[Order_Date]])</f>
        <v>2022</v>
      </c>
      <c r="F10886">
        <f>MONTH(Orders[[#This Row],[Order_Date]])</f>
        <v>8</v>
      </c>
      <c r="G10886" s="2" t="s">
        <v>1331</v>
      </c>
      <c r="H10886" t="s">
        <v>723</v>
      </c>
      <c r="I10886" t="s">
        <v>32</v>
      </c>
      <c r="J10886" t="s">
        <v>22</v>
      </c>
      <c r="K10886" t="s">
        <v>34</v>
      </c>
      <c r="L10886" t="s">
        <v>35</v>
      </c>
      <c r="M10886" s="1">
        <v>3066.28</v>
      </c>
      <c r="N10886" s="1">
        <v>-208.79</v>
      </c>
      <c r="O10886">
        <v>0.06</v>
      </c>
    </row>
    <row r="10887" spans="1:15" x14ac:dyDescent="0.3">
      <c r="A10887" t="str">
        <f xml:space="preserve"> _xlfn.XLOOKUP(H10887, 'Customers'!B:B, 'Customers'!A:A)</f>
        <v>CUST_869</v>
      </c>
      <c r="B10887" t="str">
        <f>_xlfn.XLOOKUP(L10887, Products!C:C, Products!A:A)</f>
        <v>PROD_3</v>
      </c>
      <c r="C10887">
        <v>10886</v>
      </c>
      <c r="D10887" s="2" t="s">
        <v>592</v>
      </c>
      <c r="E10887">
        <f>YEAR(Orders[[#This Row],[Order_Date]])</f>
        <v>2022</v>
      </c>
      <c r="F10887">
        <f>MONTH(Orders[[#This Row],[Order_Date]])</f>
        <v>11</v>
      </c>
      <c r="G10887" s="2" t="s">
        <v>706</v>
      </c>
      <c r="H10887" t="s">
        <v>1623</v>
      </c>
      <c r="I10887" t="s">
        <v>21</v>
      </c>
      <c r="J10887" t="s">
        <v>33</v>
      </c>
      <c r="K10887" t="s">
        <v>27</v>
      </c>
      <c r="L10887" t="s">
        <v>28</v>
      </c>
      <c r="M10887" s="1">
        <v>3189.94</v>
      </c>
      <c r="N10887" s="1">
        <v>163.09</v>
      </c>
      <c r="O10887">
        <v>0.09</v>
      </c>
    </row>
    <row r="10888" spans="1:15" x14ac:dyDescent="0.3">
      <c r="A10888" t="str">
        <f xml:space="preserve"> _xlfn.XLOOKUP(H10888, 'Customers'!B:B, 'Customers'!A:A)</f>
        <v>CUST_522</v>
      </c>
      <c r="B10888" t="str">
        <f>_xlfn.XLOOKUP(L10888, Products!C:C, Products!A:A)</f>
        <v>PROD_6</v>
      </c>
      <c r="C10888">
        <v>10887</v>
      </c>
      <c r="D10888" s="2" t="s">
        <v>795</v>
      </c>
      <c r="E10888">
        <f>YEAR(Orders[[#This Row],[Order_Date]])</f>
        <v>2022</v>
      </c>
      <c r="F10888">
        <f>MONTH(Orders[[#This Row],[Order_Date]])</f>
        <v>1</v>
      </c>
      <c r="G10888" s="2" t="s">
        <v>997</v>
      </c>
      <c r="H10888" t="s">
        <v>1196</v>
      </c>
      <c r="I10888" t="s">
        <v>14</v>
      </c>
      <c r="J10888" t="s">
        <v>65</v>
      </c>
      <c r="K10888" t="s">
        <v>34</v>
      </c>
      <c r="L10888" t="s">
        <v>52</v>
      </c>
      <c r="M10888" s="1">
        <v>4319.13</v>
      </c>
      <c r="N10888" s="1">
        <v>893.9</v>
      </c>
      <c r="O10888">
        <v>0.17</v>
      </c>
    </row>
    <row r="10889" spans="1:15" x14ac:dyDescent="0.3">
      <c r="A10889" t="str">
        <f xml:space="preserve"> _xlfn.XLOOKUP(H10889, 'Customers'!B:B, 'Customers'!A:A)</f>
        <v>CUST_954</v>
      </c>
      <c r="B10889" t="str">
        <f>_xlfn.XLOOKUP(L10889, Products!C:C, Products!A:A)</f>
        <v>PROD_2</v>
      </c>
      <c r="C10889">
        <v>10888</v>
      </c>
      <c r="D10889" s="2" t="s">
        <v>397</v>
      </c>
      <c r="E10889">
        <f>YEAR(Orders[[#This Row],[Order_Date]])</f>
        <v>2023</v>
      </c>
      <c r="F10889">
        <f>MONTH(Orders[[#This Row],[Order_Date]])</f>
        <v>4</v>
      </c>
      <c r="G10889" s="2" t="s">
        <v>18</v>
      </c>
      <c r="H10889" t="s">
        <v>1715</v>
      </c>
      <c r="I10889" t="s">
        <v>32</v>
      </c>
      <c r="J10889" t="s">
        <v>15</v>
      </c>
      <c r="K10889" t="s">
        <v>16</v>
      </c>
      <c r="L10889" t="s">
        <v>23</v>
      </c>
      <c r="M10889" s="1">
        <v>534.49</v>
      </c>
      <c r="N10889" s="1">
        <v>79.569999999999993</v>
      </c>
      <c r="O10889">
        <v>0.1</v>
      </c>
    </row>
    <row r="10890" spans="1:15" x14ac:dyDescent="0.3">
      <c r="A10890" t="str">
        <f xml:space="preserve"> _xlfn.XLOOKUP(H10890, 'Customers'!B:B, 'Customers'!A:A)</f>
        <v>CUST_652</v>
      </c>
      <c r="B10890" t="str">
        <f>_xlfn.XLOOKUP(L10890, Products!C:C, Products!A:A)</f>
        <v>PROD_6</v>
      </c>
      <c r="C10890">
        <v>10889</v>
      </c>
      <c r="D10890" s="2" t="s">
        <v>936</v>
      </c>
      <c r="E10890">
        <f>YEAR(Orders[[#This Row],[Order_Date]])</f>
        <v>2022</v>
      </c>
      <c r="F10890">
        <f>MONTH(Orders[[#This Row],[Order_Date]])</f>
        <v>3</v>
      </c>
      <c r="G10890" s="2" t="s">
        <v>365</v>
      </c>
      <c r="H10890" t="s">
        <v>1379</v>
      </c>
      <c r="I10890" t="s">
        <v>21</v>
      </c>
      <c r="J10890" t="s">
        <v>65</v>
      </c>
      <c r="K10890" t="s">
        <v>34</v>
      </c>
      <c r="L10890" t="s">
        <v>52</v>
      </c>
      <c r="M10890" s="1">
        <v>4173.3599999999997</v>
      </c>
      <c r="N10890" s="1">
        <v>288.83</v>
      </c>
      <c r="O10890">
        <v>0.11</v>
      </c>
    </row>
    <row r="10891" spans="1:15" x14ac:dyDescent="0.3">
      <c r="A10891" t="str">
        <f xml:space="preserve"> _xlfn.XLOOKUP(H10891, 'Customers'!B:B, 'Customers'!A:A)</f>
        <v>CUST_86</v>
      </c>
      <c r="B10891" t="str">
        <f>_xlfn.XLOOKUP(L10891, Products!C:C, Products!A:A)</f>
        <v>PROD_8</v>
      </c>
      <c r="C10891">
        <v>10890</v>
      </c>
      <c r="D10891" s="2" t="s">
        <v>485</v>
      </c>
      <c r="E10891">
        <f>YEAR(Orders[[#This Row],[Order_Date]])</f>
        <v>2022</v>
      </c>
      <c r="F10891">
        <f>MONTH(Orders[[#This Row],[Order_Date]])</f>
        <v>12</v>
      </c>
      <c r="G10891" s="2" t="s">
        <v>822</v>
      </c>
      <c r="H10891" t="s">
        <v>276</v>
      </c>
      <c r="I10891" t="s">
        <v>21</v>
      </c>
      <c r="J10891" t="s">
        <v>33</v>
      </c>
      <c r="K10891" t="s">
        <v>27</v>
      </c>
      <c r="L10891" t="s">
        <v>73</v>
      </c>
      <c r="M10891" s="1">
        <v>9836.73</v>
      </c>
      <c r="N10891" s="1">
        <v>1180.0899999999999</v>
      </c>
      <c r="O10891">
        <v>0.18</v>
      </c>
    </row>
    <row r="10892" spans="1:15" x14ac:dyDescent="0.3">
      <c r="A10892" t="str">
        <f xml:space="preserve"> _xlfn.XLOOKUP(H10892, 'Customers'!B:B, 'Customers'!A:A)</f>
        <v>CUST_659</v>
      </c>
      <c r="B10892" t="str">
        <f>_xlfn.XLOOKUP(L10892, Products!C:C, Products!A:A)</f>
        <v>PROD_7</v>
      </c>
      <c r="C10892">
        <v>10891</v>
      </c>
      <c r="D10892" s="2" t="s">
        <v>890</v>
      </c>
      <c r="E10892">
        <f>YEAR(Orders[[#This Row],[Order_Date]])</f>
        <v>2023</v>
      </c>
      <c r="F10892">
        <f>MONTH(Orders[[#This Row],[Order_Date]])</f>
        <v>3</v>
      </c>
      <c r="G10892" s="2" t="s">
        <v>460</v>
      </c>
      <c r="H10892" t="s">
        <v>1388</v>
      </c>
      <c r="I10892" t="s">
        <v>21</v>
      </c>
      <c r="J10892" t="s">
        <v>15</v>
      </c>
      <c r="K10892" t="s">
        <v>16</v>
      </c>
      <c r="L10892" t="s">
        <v>66</v>
      </c>
      <c r="M10892" s="1">
        <v>2053.8000000000002</v>
      </c>
      <c r="N10892" s="1">
        <v>-81.84</v>
      </c>
      <c r="O10892">
        <v>0.01</v>
      </c>
    </row>
    <row r="10893" spans="1:15" x14ac:dyDescent="0.3">
      <c r="A10893" t="str">
        <f xml:space="preserve"> _xlfn.XLOOKUP(H10893, 'Customers'!B:B, 'Customers'!A:A)</f>
        <v>CUST_920</v>
      </c>
      <c r="B10893" t="str">
        <f>_xlfn.XLOOKUP(L10893, Products!C:C, Products!A:A)</f>
        <v>PROD_2</v>
      </c>
      <c r="C10893">
        <v>10892</v>
      </c>
      <c r="D10893" s="2" t="s">
        <v>1118</v>
      </c>
      <c r="E10893">
        <f>YEAR(Orders[[#This Row],[Order_Date]])</f>
        <v>2022</v>
      </c>
      <c r="F10893">
        <f>MONTH(Orders[[#This Row],[Order_Date]])</f>
        <v>9</v>
      </c>
      <c r="G10893" s="2" t="s">
        <v>316</v>
      </c>
      <c r="H10893" t="s">
        <v>1680</v>
      </c>
      <c r="I10893" t="s">
        <v>14</v>
      </c>
      <c r="J10893" t="s">
        <v>22</v>
      </c>
      <c r="K10893" t="s">
        <v>16</v>
      </c>
      <c r="L10893" t="s">
        <v>23</v>
      </c>
      <c r="M10893" s="1">
        <v>3582.56</v>
      </c>
      <c r="N10893" s="1">
        <v>1050.68</v>
      </c>
      <c r="O10893">
        <v>0.17</v>
      </c>
    </row>
    <row r="10894" spans="1:15" x14ac:dyDescent="0.3">
      <c r="A10894" t="str">
        <f xml:space="preserve"> _xlfn.XLOOKUP(H10894, 'Customers'!B:B, 'Customers'!A:A)</f>
        <v>CUST_24</v>
      </c>
      <c r="B10894" t="str">
        <f>_xlfn.XLOOKUP(L10894, Products!C:C, Products!A:A)</f>
        <v>PROD_4</v>
      </c>
      <c r="C10894">
        <v>10893</v>
      </c>
      <c r="D10894" s="2" t="s">
        <v>690</v>
      </c>
      <c r="E10894">
        <f>YEAR(Orders[[#This Row],[Order_Date]])</f>
        <v>2023</v>
      </c>
      <c r="F10894">
        <f>MONTH(Orders[[#This Row],[Order_Date]])</f>
        <v>11</v>
      </c>
      <c r="G10894" s="2" t="s">
        <v>676</v>
      </c>
      <c r="H10894" t="s">
        <v>99</v>
      </c>
      <c r="I10894" t="s">
        <v>14</v>
      </c>
      <c r="J10894" t="s">
        <v>65</v>
      </c>
      <c r="K10894" t="s">
        <v>34</v>
      </c>
      <c r="L10894" t="s">
        <v>35</v>
      </c>
      <c r="M10894" s="1">
        <v>4777.7</v>
      </c>
      <c r="N10894" s="1">
        <v>724.73</v>
      </c>
      <c r="O10894">
        <v>0.28000000000000003</v>
      </c>
    </row>
    <row r="10895" spans="1:15" x14ac:dyDescent="0.3">
      <c r="A10895" t="str">
        <f xml:space="preserve"> _xlfn.XLOOKUP(H10895, 'Customers'!B:B, 'Customers'!A:A)</f>
        <v>CUST_308</v>
      </c>
      <c r="B10895" t="str">
        <f>_xlfn.XLOOKUP(L10895, Products!C:C, Products!A:A)</f>
        <v>PROD_1</v>
      </c>
      <c r="C10895">
        <v>10894</v>
      </c>
      <c r="D10895" s="2" t="s">
        <v>812</v>
      </c>
      <c r="E10895">
        <f>YEAR(Orders[[#This Row],[Order_Date]])</f>
        <v>2022</v>
      </c>
      <c r="F10895">
        <f>MONTH(Orders[[#This Row],[Order_Date]])</f>
        <v>8</v>
      </c>
      <c r="G10895" s="2" t="s">
        <v>106</v>
      </c>
      <c r="H10895" t="s">
        <v>806</v>
      </c>
      <c r="I10895" t="s">
        <v>32</v>
      </c>
      <c r="J10895" t="s">
        <v>65</v>
      </c>
      <c r="K10895" t="s">
        <v>27</v>
      </c>
      <c r="L10895" t="s">
        <v>17</v>
      </c>
      <c r="M10895" s="1">
        <v>9635.7800000000007</v>
      </c>
      <c r="N10895" s="1">
        <v>-414.64</v>
      </c>
      <c r="O10895">
        <v>0.04</v>
      </c>
    </row>
    <row r="10896" spans="1:15" x14ac:dyDescent="0.3">
      <c r="A10896" t="str">
        <f xml:space="preserve"> _xlfn.XLOOKUP(H10896, 'Customers'!B:B, 'Customers'!A:A)</f>
        <v>CUST_981</v>
      </c>
      <c r="B10896" t="str">
        <f>_xlfn.XLOOKUP(L10896, Products!C:C, Products!A:A)</f>
        <v>PROD_6</v>
      </c>
      <c r="C10896">
        <v>10895</v>
      </c>
      <c r="D10896" s="2" t="s">
        <v>41</v>
      </c>
      <c r="E10896">
        <f>YEAR(Orders[[#This Row],[Order_Date]])</f>
        <v>2023</v>
      </c>
      <c r="F10896">
        <f>MONTH(Orders[[#This Row],[Order_Date]])</f>
        <v>3</v>
      </c>
      <c r="G10896" s="2" t="s">
        <v>890</v>
      </c>
      <c r="H10896" t="s">
        <v>1744</v>
      </c>
      <c r="I10896" t="s">
        <v>32</v>
      </c>
      <c r="J10896" t="s">
        <v>33</v>
      </c>
      <c r="K10896" t="s">
        <v>34</v>
      </c>
      <c r="L10896" t="s">
        <v>52</v>
      </c>
      <c r="M10896" s="1">
        <v>7412.94</v>
      </c>
      <c r="N10896" s="1">
        <v>1558.45</v>
      </c>
      <c r="O10896">
        <v>0.22</v>
      </c>
    </row>
    <row r="10897" spans="1:15" x14ac:dyDescent="0.3">
      <c r="A10897" t="str">
        <f xml:space="preserve"> _xlfn.XLOOKUP(H10897, 'Customers'!B:B, 'Customers'!A:A)</f>
        <v>CUST_926</v>
      </c>
      <c r="B10897" t="str">
        <f>_xlfn.XLOOKUP(L10897, Products!C:C, Products!A:A)</f>
        <v>PROD_8</v>
      </c>
      <c r="C10897">
        <v>10896</v>
      </c>
      <c r="D10897" s="2" t="s">
        <v>78</v>
      </c>
      <c r="E10897">
        <f>YEAR(Orders[[#This Row],[Order_Date]])</f>
        <v>2023</v>
      </c>
      <c r="F10897">
        <f>MONTH(Orders[[#This Row],[Order_Date]])</f>
        <v>3</v>
      </c>
      <c r="G10897" s="2" t="s">
        <v>237</v>
      </c>
      <c r="H10897" t="s">
        <v>1686</v>
      </c>
      <c r="I10897" t="s">
        <v>32</v>
      </c>
      <c r="J10897" t="s">
        <v>15</v>
      </c>
      <c r="K10897" t="s">
        <v>27</v>
      </c>
      <c r="L10897" t="s">
        <v>73</v>
      </c>
      <c r="M10897" s="1">
        <v>4263.1899999999996</v>
      </c>
      <c r="N10897" s="1">
        <v>427.21</v>
      </c>
      <c r="O10897">
        <v>0.01</v>
      </c>
    </row>
    <row r="10898" spans="1:15" x14ac:dyDescent="0.3">
      <c r="A10898" t="str">
        <f xml:space="preserve"> _xlfn.XLOOKUP(H10898, 'Customers'!B:B, 'Customers'!A:A)</f>
        <v>CUST_408</v>
      </c>
      <c r="B10898" t="str">
        <f>_xlfn.XLOOKUP(L10898, Products!C:C, Products!A:A)</f>
        <v>PROD_1</v>
      </c>
      <c r="C10898">
        <v>10897</v>
      </c>
      <c r="D10898" s="2" t="s">
        <v>89</v>
      </c>
      <c r="E10898">
        <f>YEAR(Orders[[#This Row],[Order_Date]])</f>
        <v>2023</v>
      </c>
      <c r="F10898">
        <f>MONTH(Orders[[#This Row],[Order_Date]])</f>
        <v>12</v>
      </c>
      <c r="G10898" s="2" t="s">
        <v>330</v>
      </c>
      <c r="H10898" t="s">
        <v>995</v>
      </c>
      <c r="I10898" t="s">
        <v>14</v>
      </c>
      <c r="J10898" t="s">
        <v>33</v>
      </c>
      <c r="K10898" t="s">
        <v>16</v>
      </c>
      <c r="L10898" t="s">
        <v>17</v>
      </c>
      <c r="M10898" s="1">
        <v>5794.25</v>
      </c>
      <c r="N10898" s="1">
        <v>-27.52</v>
      </c>
      <c r="O10898">
        <v>0.15</v>
      </c>
    </row>
    <row r="10899" spans="1:15" x14ac:dyDescent="0.3">
      <c r="A10899" t="str">
        <f xml:space="preserve"> _xlfn.XLOOKUP(H10899, 'Customers'!B:B, 'Customers'!A:A)</f>
        <v>CUST_888</v>
      </c>
      <c r="B10899" t="str">
        <f>_xlfn.XLOOKUP(L10899, Products!C:C, Products!A:A)</f>
        <v>PROD_7</v>
      </c>
      <c r="C10899">
        <v>10898</v>
      </c>
      <c r="D10899" s="2" t="s">
        <v>280</v>
      </c>
      <c r="E10899">
        <f>YEAR(Orders[[#This Row],[Order_Date]])</f>
        <v>2022</v>
      </c>
      <c r="F10899">
        <f>MONTH(Orders[[#This Row],[Order_Date]])</f>
        <v>11</v>
      </c>
      <c r="G10899" s="2" t="s">
        <v>174</v>
      </c>
      <c r="H10899" t="s">
        <v>1645</v>
      </c>
      <c r="I10899" t="s">
        <v>14</v>
      </c>
      <c r="J10899" t="s">
        <v>33</v>
      </c>
      <c r="K10899" t="s">
        <v>16</v>
      </c>
      <c r="L10899" t="s">
        <v>66</v>
      </c>
      <c r="M10899" s="1">
        <v>1312.08</v>
      </c>
      <c r="N10899" s="1">
        <v>118.98</v>
      </c>
      <c r="O10899">
        <v>0.18</v>
      </c>
    </row>
    <row r="10900" spans="1:15" x14ac:dyDescent="0.3">
      <c r="A10900" t="str">
        <f xml:space="preserve"> _xlfn.XLOOKUP(H10900, 'Customers'!B:B, 'Customers'!A:A)</f>
        <v>CUST_203</v>
      </c>
      <c r="B10900" t="str">
        <f>_xlfn.XLOOKUP(L10900, Products!C:C, Products!A:A)</f>
        <v>PROD_2</v>
      </c>
      <c r="C10900">
        <v>10899</v>
      </c>
      <c r="D10900" s="2" t="s">
        <v>169</v>
      </c>
      <c r="E10900">
        <f>YEAR(Orders[[#This Row],[Order_Date]])</f>
        <v>2022</v>
      </c>
      <c r="F10900">
        <f>MONTH(Orders[[#This Row],[Order_Date]])</f>
        <v>10</v>
      </c>
      <c r="G10900" s="2" t="s">
        <v>158</v>
      </c>
      <c r="H10900" t="s">
        <v>581</v>
      </c>
      <c r="I10900" t="s">
        <v>32</v>
      </c>
      <c r="J10900" t="s">
        <v>15</v>
      </c>
      <c r="K10900" t="s">
        <v>16</v>
      </c>
      <c r="L10900" t="s">
        <v>23</v>
      </c>
      <c r="M10900" s="1">
        <v>1273.43</v>
      </c>
      <c r="N10900" s="1">
        <v>50.93</v>
      </c>
      <c r="O10900">
        <v>0</v>
      </c>
    </row>
    <row r="10901" spans="1:15" x14ac:dyDescent="0.3">
      <c r="A10901" t="str">
        <f xml:space="preserve"> _xlfn.XLOOKUP(H10901, 'Customers'!B:B, 'Customers'!A:A)</f>
        <v>CUST_355</v>
      </c>
      <c r="B10901" t="str">
        <f>_xlfn.XLOOKUP(L10901, Products!C:C, Products!A:A)</f>
        <v>PROD_3</v>
      </c>
      <c r="C10901">
        <v>10900</v>
      </c>
      <c r="D10901" s="2" t="s">
        <v>401</v>
      </c>
      <c r="E10901">
        <f>YEAR(Orders[[#This Row],[Order_Date]])</f>
        <v>2023</v>
      </c>
      <c r="F10901">
        <f>MONTH(Orders[[#This Row],[Order_Date]])</f>
        <v>5</v>
      </c>
      <c r="G10901" s="2" t="s">
        <v>661</v>
      </c>
      <c r="H10901" t="s">
        <v>896</v>
      </c>
      <c r="I10901" t="s">
        <v>21</v>
      </c>
      <c r="J10901" t="s">
        <v>22</v>
      </c>
      <c r="K10901" t="s">
        <v>27</v>
      </c>
      <c r="L10901" t="s">
        <v>28</v>
      </c>
      <c r="M10901" s="1">
        <v>6101.07</v>
      </c>
      <c r="N10901" s="1">
        <v>772.9</v>
      </c>
      <c r="O10901">
        <v>0.09</v>
      </c>
    </row>
    <row r="10902" spans="1:15" x14ac:dyDescent="0.3">
      <c r="A10902" t="str">
        <f xml:space="preserve"> _xlfn.XLOOKUP(H10902, 'Customers'!B:B, 'Customers'!A:A)</f>
        <v>CUST_481</v>
      </c>
      <c r="B10902" t="str">
        <f>_xlfn.XLOOKUP(L10902, Products!C:C, Products!A:A)</f>
        <v>PROD_1</v>
      </c>
      <c r="C10902">
        <v>10901</v>
      </c>
      <c r="D10902" s="2" t="s">
        <v>688</v>
      </c>
      <c r="E10902">
        <f>YEAR(Orders[[#This Row],[Order_Date]])</f>
        <v>2023</v>
      </c>
      <c r="F10902">
        <f>MONTH(Orders[[#This Row],[Order_Date]])</f>
        <v>12</v>
      </c>
      <c r="G10902" s="2" t="s">
        <v>234</v>
      </c>
      <c r="H10902" t="s">
        <v>1122</v>
      </c>
      <c r="I10902" t="s">
        <v>32</v>
      </c>
      <c r="J10902" t="s">
        <v>15</v>
      </c>
      <c r="K10902" t="s">
        <v>16</v>
      </c>
      <c r="L10902" t="s">
        <v>17</v>
      </c>
      <c r="M10902" s="1">
        <v>3619.96</v>
      </c>
      <c r="N10902" s="1">
        <v>1081.23</v>
      </c>
      <c r="O10902">
        <v>0.17</v>
      </c>
    </row>
    <row r="10903" spans="1:15" x14ac:dyDescent="0.3">
      <c r="A10903" t="str">
        <f xml:space="preserve"> _xlfn.XLOOKUP(H10903, 'Customers'!B:B, 'Customers'!A:A)</f>
        <v>CUST_399</v>
      </c>
      <c r="B10903" t="str">
        <f>_xlfn.XLOOKUP(L10903, Products!C:C, Products!A:A)</f>
        <v>PROD_5</v>
      </c>
      <c r="C10903">
        <v>10902</v>
      </c>
      <c r="D10903" s="2" t="s">
        <v>197</v>
      </c>
      <c r="E10903">
        <f>YEAR(Orders[[#This Row],[Order_Date]])</f>
        <v>2022</v>
      </c>
      <c r="F10903">
        <f>MONTH(Orders[[#This Row],[Order_Date]])</f>
        <v>1</v>
      </c>
      <c r="G10903" s="2" t="s">
        <v>274</v>
      </c>
      <c r="H10903" t="s">
        <v>982</v>
      </c>
      <c r="I10903" t="s">
        <v>14</v>
      </c>
      <c r="J10903" t="s">
        <v>15</v>
      </c>
      <c r="K10903" t="s">
        <v>34</v>
      </c>
      <c r="L10903" t="s">
        <v>39</v>
      </c>
      <c r="M10903" s="1">
        <v>1077.92</v>
      </c>
      <c r="N10903" s="1">
        <v>108.4</v>
      </c>
      <c r="O10903">
        <v>0.06</v>
      </c>
    </row>
    <row r="10904" spans="1:15" x14ac:dyDescent="0.3">
      <c r="A10904" t="str">
        <f xml:space="preserve"> _xlfn.XLOOKUP(H10904, 'Customers'!B:B, 'Customers'!A:A)</f>
        <v>CUST_640</v>
      </c>
      <c r="B10904" t="str">
        <f>_xlfn.XLOOKUP(L10904, Products!C:C, Products!A:A)</f>
        <v>PROD_4</v>
      </c>
      <c r="C10904">
        <v>10903</v>
      </c>
      <c r="D10904" s="2" t="s">
        <v>156</v>
      </c>
      <c r="E10904">
        <f>YEAR(Orders[[#This Row],[Order_Date]])</f>
        <v>2022</v>
      </c>
      <c r="F10904">
        <f>MONTH(Orders[[#This Row],[Order_Date]])</f>
        <v>9</v>
      </c>
      <c r="G10904" s="2" t="s">
        <v>913</v>
      </c>
      <c r="H10904" t="s">
        <v>1364</v>
      </c>
      <c r="I10904" t="s">
        <v>32</v>
      </c>
      <c r="J10904" t="s">
        <v>22</v>
      </c>
      <c r="K10904" t="s">
        <v>34</v>
      </c>
      <c r="L10904" t="s">
        <v>35</v>
      </c>
      <c r="M10904" s="1">
        <v>9843.1299999999992</v>
      </c>
      <c r="N10904" s="1">
        <v>1959.12</v>
      </c>
      <c r="O10904">
        <v>0.22</v>
      </c>
    </row>
    <row r="10905" spans="1:15" x14ac:dyDescent="0.3">
      <c r="A10905" t="str">
        <f xml:space="preserve"> _xlfn.XLOOKUP(H10905, 'Customers'!B:B, 'Customers'!A:A)</f>
        <v>CUST_572</v>
      </c>
      <c r="B10905" t="str">
        <f>_xlfn.XLOOKUP(L10905, Products!C:C, Products!A:A)</f>
        <v>PROD_5</v>
      </c>
      <c r="C10905">
        <v>10904</v>
      </c>
      <c r="D10905" s="2" t="s">
        <v>595</v>
      </c>
      <c r="E10905">
        <f>YEAR(Orders[[#This Row],[Order_Date]])</f>
        <v>2022</v>
      </c>
      <c r="F10905">
        <f>MONTH(Orders[[#This Row],[Order_Date]])</f>
        <v>10</v>
      </c>
      <c r="G10905" s="2" t="s">
        <v>861</v>
      </c>
      <c r="H10905" t="s">
        <v>1268</v>
      </c>
      <c r="I10905" t="s">
        <v>14</v>
      </c>
      <c r="J10905" t="s">
        <v>15</v>
      </c>
      <c r="K10905" t="s">
        <v>34</v>
      </c>
      <c r="L10905" t="s">
        <v>39</v>
      </c>
      <c r="M10905" s="1">
        <v>2761.14</v>
      </c>
      <c r="N10905" s="1">
        <v>202.86</v>
      </c>
      <c r="O10905">
        <v>0.11</v>
      </c>
    </row>
    <row r="10906" spans="1:15" x14ac:dyDescent="0.3">
      <c r="A10906" t="str">
        <f xml:space="preserve"> _xlfn.XLOOKUP(H10906, 'Customers'!B:B, 'Customers'!A:A)</f>
        <v>CUST_753</v>
      </c>
      <c r="B10906" t="str">
        <f>_xlfn.XLOOKUP(L10906, Products!C:C, Products!A:A)</f>
        <v>PROD_3</v>
      </c>
      <c r="C10906">
        <v>10905</v>
      </c>
      <c r="D10906" s="2" t="s">
        <v>630</v>
      </c>
      <c r="E10906">
        <f>YEAR(Orders[[#This Row],[Order_Date]])</f>
        <v>2022</v>
      </c>
      <c r="F10906">
        <f>MONTH(Orders[[#This Row],[Order_Date]])</f>
        <v>8</v>
      </c>
      <c r="G10906" s="2" t="s">
        <v>1331</v>
      </c>
      <c r="H10906" t="s">
        <v>1499</v>
      </c>
      <c r="I10906" t="s">
        <v>21</v>
      </c>
      <c r="J10906" t="s">
        <v>65</v>
      </c>
      <c r="K10906" t="s">
        <v>27</v>
      </c>
      <c r="L10906" t="s">
        <v>28</v>
      </c>
      <c r="M10906" s="1">
        <v>3779.37</v>
      </c>
      <c r="N10906" s="1">
        <v>622.09</v>
      </c>
      <c r="O10906">
        <v>7.0000000000000007E-2</v>
      </c>
    </row>
    <row r="10907" spans="1:15" x14ac:dyDescent="0.3">
      <c r="A10907" t="str">
        <f xml:space="preserve"> _xlfn.XLOOKUP(H10907, 'Customers'!B:B, 'Customers'!A:A)</f>
        <v>CUST_860</v>
      </c>
      <c r="B10907" t="str">
        <f>_xlfn.XLOOKUP(L10907, Products!C:C, Products!A:A)</f>
        <v>PROD_4</v>
      </c>
      <c r="C10907">
        <v>10906</v>
      </c>
      <c r="D10907" s="2" t="s">
        <v>327</v>
      </c>
      <c r="E10907">
        <f>YEAR(Orders[[#This Row],[Order_Date]])</f>
        <v>2022</v>
      </c>
      <c r="F10907">
        <f>MONTH(Orders[[#This Row],[Order_Date]])</f>
        <v>4</v>
      </c>
      <c r="G10907" s="2" t="s">
        <v>871</v>
      </c>
      <c r="H10907" t="s">
        <v>1613</v>
      </c>
      <c r="I10907" t="s">
        <v>32</v>
      </c>
      <c r="J10907" t="s">
        <v>65</v>
      </c>
      <c r="K10907" t="s">
        <v>34</v>
      </c>
      <c r="L10907" t="s">
        <v>35</v>
      </c>
      <c r="M10907" s="1">
        <v>8339.14</v>
      </c>
      <c r="N10907" s="1">
        <v>-143.34</v>
      </c>
      <c r="O10907">
        <v>0.14000000000000001</v>
      </c>
    </row>
    <row r="10908" spans="1:15" x14ac:dyDescent="0.3">
      <c r="A10908" t="str">
        <f xml:space="preserve"> _xlfn.XLOOKUP(H10908, 'Customers'!B:B, 'Customers'!A:A)</f>
        <v>CUST_243</v>
      </c>
      <c r="B10908" t="str">
        <f>_xlfn.XLOOKUP(L10908, Products!C:C, Products!A:A)</f>
        <v>PROD_5</v>
      </c>
      <c r="C10908">
        <v>10907</v>
      </c>
      <c r="D10908" s="2" t="s">
        <v>593</v>
      </c>
      <c r="E10908">
        <f>YEAR(Orders[[#This Row],[Order_Date]])</f>
        <v>2022</v>
      </c>
      <c r="F10908">
        <f>MONTH(Orders[[#This Row],[Order_Date]])</f>
        <v>7</v>
      </c>
      <c r="G10908" s="2" t="s">
        <v>322</v>
      </c>
      <c r="H10908" t="s">
        <v>671</v>
      </c>
      <c r="I10908" t="s">
        <v>21</v>
      </c>
      <c r="J10908" t="s">
        <v>65</v>
      </c>
      <c r="K10908" t="s">
        <v>34</v>
      </c>
      <c r="L10908" t="s">
        <v>39</v>
      </c>
      <c r="M10908" s="1">
        <v>1260.5999999999999</v>
      </c>
      <c r="N10908" s="1">
        <v>357.14</v>
      </c>
      <c r="O10908">
        <v>0.21</v>
      </c>
    </row>
    <row r="10909" spans="1:15" x14ac:dyDescent="0.3">
      <c r="A10909" t="str">
        <f xml:space="preserve"> _xlfn.XLOOKUP(H10909, 'Customers'!B:B, 'Customers'!A:A)</f>
        <v>CUST_345</v>
      </c>
      <c r="B10909" t="str">
        <f>_xlfn.XLOOKUP(L10909, Products!C:C, Products!A:A)</f>
        <v>PROD_1</v>
      </c>
      <c r="C10909">
        <v>10908</v>
      </c>
      <c r="D10909" s="2" t="s">
        <v>333</v>
      </c>
      <c r="E10909">
        <f>YEAR(Orders[[#This Row],[Order_Date]])</f>
        <v>2022</v>
      </c>
      <c r="F10909">
        <f>MONTH(Orders[[#This Row],[Order_Date]])</f>
        <v>11</v>
      </c>
      <c r="G10909" s="2" t="s">
        <v>98</v>
      </c>
      <c r="H10909" t="s">
        <v>880</v>
      </c>
      <c r="I10909" t="s">
        <v>21</v>
      </c>
      <c r="J10909" t="s">
        <v>65</v>
      </c>
      <c r="K10909" t="s">
        <v>27</v>
      </c>
      <c r="L10909" t="s">
        <v>17</v>
      </c>
      <c r="M10909" s="1">
        <v>7556.82</v>
      </c>
      <c r="N10909" s="1">
        <v>816.81</v>
      </c>
      <c r="O10909">
        <v>0.27</v>
      </c>
    </row>
    <row r="10910" spans="1:15" x14ac:dyDescent="0.3">
      <c r="A10910" t="str">
        <f xml:space="preserve"> _xlfn.XLOOKUP(H10910, 'Customers'!B:B, 'Customers'!A:A)</f>
        <v>CUST_967</v>
      </c>
      <c r="B10910" t="str">
        <f>_xlfn.XLOOKUP(L10910, Products!C:C, Products!A:A)</f>
        <v>PROD_1</v>
      </c>
      <c r="C10910">
        <v>10909</v>
      </c>
      <c r="D10910" s="2" t="s">
        <v>177</v>
      </c>
      <c r="E10910">
        <f>YEAR(Orders[[#This Row],[Order_Date]])</f>
        <v>2023</v>
      </c>
      <c r="F10910">
        <f>MONTH(Orders[[#This Row],[Order_Date]])</f>
        <v>7</v>
      </c>
      <c r="G10910" s="2" t="s">
        <v>694</v>
      </c>
      <c r="H10910" t="s">
        <v>1729</v>
      </c>
      <c r="I10910" t="s">
        <v>32</v>
      </c>
      <c r="J10910" t="s">
        <v>15</v>
      </c>
      <c r="K10910" t="s">
        <v>27</v>
      </c>
      <c r="L10910" t="s">
        <v>17</v>
      </c>
      <c r="M10910" s="1">
        <v>3001.76</v>
      </c>
      <c r="N10910" s="1">
        <v>272.94</v>
      </c>
      <c r="O10910">
        <v>0.27</v>
      </c>
    </row>
    <row r="10911" spans="1:15" x14ac:dyDescent="0.3">
      <c r="A10911" t="str">
        <f xml:space="preserve"> _xlfn.XLOOKUP(H10911, 'Customers'!B:B, 'Customers'!A:A)</f>
        <v>CUST_80</v>
      </c>
      <c r="B10911" t="str">
        <f>_xlfn.XLOOKUP(L10911, Products!C:C, Products!A:A)</f>
        <v>PROD_1</v>
      </c>
      <c r="C10911">
        <v>10910</v>
      </c>
      <c r="D10911" s="2" t="s">
        <v>411</v>
      </c>
      <c r="E10911">
        <f>YEAR(Orders[[#This Row],[Order_Date]])</f>
        <v>2022</v>
      </c>
      <c r="F10911">
        <f>MONTH(Orders[[#This Row],[Order_Date]])</f>
        <v>8</v>
      </c>
      <c r="G10911" s="2" t="s">
        <v>584</v>
      </c>
      <c r="H10911" t="s">
        <v>259</v>
      </c>
      <c r="I10911" t="s">
        <v>21</v>
      </c>
      <c r="J10911" t="s">
        <v>33</v>
      </c>
      <c r="K10911" t="s">
        <v>16</v>
      </c>
      <c r="L10911" t="s">
        <v>17</v>
      </c>
      <c r="M10911" s="1">
        <v>6414.44</v>
      </c>
      <c r="N10911" s="1">
        <v>-238.9</v>
      </c>
      <c r="O10911">
        <v>0.04</v>
      </c>
    </row>
    <row r="10912" spans="1:15" x14ac:dyDescent="0.3">
      <c r="A10912" t="str">
        <f xml:space="preserve"> _xlfn.XLOOKUP(H10912, 'Customers'!B:B, 'Customers'!A:A)</f>
        <v>CUST_419</v>
      </c>
      <c r="B10912" t="str">
        <f>_xlfn.XLOOKUP(L10912, Products!C:C, Products!A:A)</f>
        <v>PROD_6</v>
      </c>
      <c r="C10912">
        <v>10911</v>
      </c>
      <c r="D10912" s="2" t="s">
        <v>36</v>
      </c>
      <c r="E10912">
        <f>YEAR(Orders[[#This Row],[Order_Date]])</f>
        <v>2023</v>
      </c>
      <c r="F10912">
        <f>MONTH(Orders[[#This Row],[Order_Date]])</f>
        <v>10</v>
      </c>
      <c r="G10912" s="2" t="s">
        <v>1310</v>
      </c>
      <c r="H10912" t="s">
        <v>1019</v>
      </c>
      <c r="I10912" t="s">
        <v>32</v>
      </c>
      <c r="J10912" t="s">
        <v>33</v>
      </c>
      <c r="K10912" t="s">
        <v>34</v>
      </c>
      <c r="L10912" t="s">
        <v>52</v>
      </c>
      <c r="M10912" s="1">
        <v>3108.79</v>
      </c>
      <c r="N10912" s="1">
        <v>-279.10000000000002</v>
      </c>
      <c r="O10912">
        <v>0.01</v>
      </c>
    </row>
    <row r="10913" spans="1:15" x14ac:dyDescent="0.3">
      <c r="A10913" t="str">
        <f xml:space="preserve"> _xlfn.XLOOKUP(H10913, 'Customers'!B:B, 'Customers'!A:A)</f>
        <v>CUST_534</v>
      </c>
      <c r="B10913" t="str">
        <f>_xlfn.XLOOKUP(L10913, Products!C:C, Products!A:A)</f>
        <v>PROD_1</v>
      </c>
      <c r="C10913">
        <v>10912</v>
      </c>
      <c r="D10913" s="2" t="s">
        <v>275</v>
      </c>
      <c r="E10913">
        <f>YEAR(Orders[[#This Row],[Order_Date]])</f>
        <v>2022</v>
      </c>
      <c r="F10913">
        <f>MONTH(Orders[[#This Row],[Order_Date]])</f>
        <v>1</v>
      </c>
      <c r="G10913" s="2" t="s">
        <v>1120</v>
      </c>
      <c r="H10913" t="s">
        <v>1214</v>
      </c>
      <c r="I10913" t="s">
        <v>14</v>
      </c>
      <c r="J10913" t="s">
        <v>33</v>
      </c>
      <c r="K10913" t="s">
        <v>16</v>
      </c>
      <c r="L10913" t="s">
        <v>17</v>
      </c>
      <c r="M10913" s="1">
        <v>1319.22</v>
      </c>
      <c r="N10913" s="1">
        <v>283.93</v>
      </c>
      <c r="O10913">
        <v>0.1</v>
      </c>
    </row>
    <row r="10914" spans="1:15" x14ac:dyDescent="0.3">
      <c r="A10914" t="str">
        <f xml:space="preserve"> _xlfn.XLOOKUP(H10914, 'Customers'!B:B, 'Customers'!A:A)</f>
        <v>CUST_916</v>
      </c>
      <c r="B10914" t="str">
        <f>_xlfn.XLOOKUP(L10914, Products!C:C, Products!A:A)</f>
        <v>PROD_3</v>
      </c>
      <c r="C10914">
        <v>10913</v>
      </c>
      <c r="D10914" s="2" t="s">
        <v>1570</v>
      </c>
      <c r="E10914">
        <f>YEAR(Orders[[#This Row],[Order_Date]])</f>
        <v>2022</v>
      </c>
      <c r="F10914">
        <f>MONTH(Orders[[#This Row],[Order_Date]])</f>
        <v>4</v>
      </c>
      <c r="G10914" s="2" t="s">
        <v>655</v>
      </c>
      <c r="H10914" t="s">
        <v>1675</v>
      </c>
      <c r="I10914" t="s">
        <v>32</v>
      </c>
      <c r="J10914" t="s">
        <v>33</v>
      </c>
      <c r="K10914" t="s">
        <v>27</v>
      </c>
      <c r="L10914" t="s">
        <v>28</v>
      </c>
      <c r="M10914" s="1">
        <v>8818.08</v>
      </c>
      <c r="N10914" s="1">
        <v>-870.41</v>
      </c>
      <c r="O10914">
        <v>0.25</v>
      </c>
    </row>
    <row r="10915" spans="1:15" x14ac:dyDescent="0.3">
      <c r="A10915" t="str">
        <f xml:space="preserve"> _xlfn.XLOOKUP(H10915, 'Customers'!B:B, 'Customers'!A:A)</f>
        <v>CUST_460</v>
      </c>
      <c r="B10915" t="str">
        <f>_xlfn.XLOOKUP(L10915, Products!C:C, Products!A:A)</f>
        <v>PROD_1</v>
      </c>
      <c r="C10915">
        <v>10914</v>
      </c>
      <c r="D10915" s="2" t="s">
        <v>391</v>
      </c>
      <c r="E10915">
        <f>YEAR(Orders[[#This Row],[Order_Date]])</f>
        <v>2023</v>
      </c>
      <c r="F10915">
        <f>MONTH(Orders[[#This Row],[Order_Date]])</f>
        <v>9</v>
      </c>
      <c r="G10915" s="2" t="s">
        <v>646</v>
      </c>
      <c r="H10915" t="s">
        <v>1088</v>
      </c>
      <c r="I10915" t="s">
        <v>21</v>
      </c>
      <c r="J10915" t="s">
        <v>22</v>
      </c>
      <c r="K10915" t="s">
        <v>27</v>
      </c>
      <c r="L10915" t="s">
        <v>17</v>
      </c>
      <c r="M10915" s="1">
        <v>3970.45</v>
      </c>
      <c r="N10915" s="1">
        <v>981.74</v>
      </c>
      <c r="O10915">
        <v>0.16</v>
      </c>
    </row>
    <row r="10916" spans="1:15" x14ac:dyDescent="0.3">
      <c r="A10916" t="str">
        <f xml:space="preserve"> _xlfn.XLOOKUP(H10916, 'Customers'!B:B, 'Customers'!A:A)</f>
        <v>CUST_381</v>
      </c>
      <c r="B10916" t="str">
        <f>_xlfn.XLOOKUP(L10916, Products!C:C, Products!A:A)</f>
        <v>PROD_6</v>
      </c>
      <c r="C10916">
        <v>10915</v>
      </c>
      <c r="D10916" s="2" t="s">
        <v>337</v>
      </c>
      <c r="E10916">
        <f>YEAR(Orders[[#This Row],[Order_Date]])</f>
        <v>2023</v>
      </c>
      <c r="F10916">
        <f>MONTH(Orders[[#This Row],[Order_Date]])</f>
        <v>9</v>
      </c>
      <c r="G10916" s="2" t="s">
        <v>599</v>
      </c>
      <c r="H10916" t="s">
        <v>946</v>
      </c>
      <c r="I10916" t="s">
        <v>32</v>
      </c>
      <c r="J10916" t="s">
        <v>65</v>
      </c>
      <c r="K10916" t="s">
        <v>34</v>
      </c>
      <c r="L10916" t="s">
        <v>52</v>
      </c>
      <c r="M10916" s="1">
        <v>3448.19</v>
      </c>
      <c r="N10916" s="1">
        <v>1028.55</v>
      </c>
      <c r="O10916">
        <v>0.12</v>
      </c>
    </row>
    <row r="10917" spans="1:15" x14ac:dyDescent="0.3">
      <c r="A10917" t="str">
        <f xml:space="preserve"> _xlfn.XLOOKUP(H10917, 'Customers'!B:B, 'Customers'!A:A)</f>
        <v>CUST_427</v>
      </c>
      <c r="B10917" t="str">
        <f>_xlfn.XLOOKUP(L10917, Products!C:C, Products!A:A)</f>
        <v>PROD_4</v>
      </c>
      <c r="C10917">
        <v>10916</v>
      </c>
      <c r="D10917" s="2" t="s">
        <v>613</v>
      </c>
      <c r="E10917">
        <f>YEAR(Orders[[#This Row],[Order_Date]])</f>
        <v>2023</v>
      </c>
      <c r="F10917">
        <f>MONTH(Orders[[#This Row],[Order_Date]])</f>
        <v>11</v>
      </c>
      <c r="G10917" s="2" t="s">
        <v>1112</v>
      </c>
      <c r="H10917" t="s">
        <v>1033</v>
      </c>
      <c r="I10917" t="s">
        <v>32</v>
      </c>
      <c r="J10917" t="s">
        <v>15</v>
      </c>
      <c r="K10917" t="s">
        <v>34</v>
      </c>
      <c r="L10917" t="s">
        <v>35</v>
      </c>
      <c r="M10917" s="1">
        <v>7297.49</v>
      </c>
      <c r="N10917" s="1">
        <v>743.86</v>
      </c>
      <c r="O10917">
        <v>0.28999999999999998</v>
      </c>
    </row>
    <row r="10918" spans="1:15" x14ac:dyDescent="0.3">
      <c r="A10918" t="str">
        <f xml:space="preserve"> _xlfn.XLOOKUP(H10918, 'Customers'!B:B, 'Customers'!A:A)</f>
        <v>CUST_709</v>
      </c>
      <c r="B10918" t="str">
        <f>_xlfn.XLOOKUP(L10918, Products!C:C, Products!A:A)</f>
        <v>PROD_6</v>
      </c>
      <c r="C10918">
        <v>10917</v>
      </c>
      <c r="D10918" s="2" t="s">
        <v>930</v>
      </c>
      <c r="E10918">
        <f>YEAR(Orders[[#This Row],[Order_Date]])</f>
        <v>2022</v>
      </c>
      <c r="F10918">
        <f>MONTH(Orders[[#This Row],[Order_Date]])</f>
        <v>4</v>
      </c>
      <c r="G10918" s="2" t="s">
        <v>834</v>
      </c>
      <c r="H10918" t="s">
        <v>1448</v>
      </c>
      <c r="I10918" t="s">
        <v>32</v>
      </c>
      <c r="J10918" t="s">
        <v>33</v>
      </c>
      <c r="K10918" t="s">
        <v>34</v>
      </c>
      <c r="L10918" t="s">
        <v>52</v>
      </c>
      <c r="M10918" s="1">
        <v>8781.93</v>
      </c>
      <c r="N10918" s="1">
        <v>-317.49</v>
      </c>
      <c r="O10918">
        <v>0.19</v>
      </c>
    </row>
    <row r="10919" spans="1:15" x14ac:dyDescent="0.3">
      <c r="A10919" t="str">
        <f xml:space="preserve"> _xlfn.XLOOKUP(H10919, 'Customers'!B:B, 'Customers'!A:A)</f>
        <v>CUST_450</v>
      </c>
      <c r="B10919" t="str">
        <f>_xlfn.XLOOKUP(L10919, Products!C:C, Products!A:A)</f>
        <v>PROD_1</v>
      </c>
      <c r="C10919">
        <v>10918</v>
      </c>
      <c r="D10919" s="2" t="s">
        <v>563</v>
      </c>
      <c r="E10919">
        <f>YEAR(Orders[[#This Row],[Order_Date]])</f>
        <v>2022</v>
      </c>
      <c r="F10919">
        <f>MONTH(Orders[[#This Row],[Order_Date]])</f>
        <v>8</v>
      </c>
      <c r="G10919" s="2" t="s">
        <v>812</v>
      </c>
      <c r="H10919" t="s">
        <v>1074</v>
      </c>
      <c r="I10919" t="s">
        <v>32</v>
      </c>
      <c r="J10919" t="s">
        <v>65</v>
      </c>
      <c r="K10919" t="s">
        <v>27</v>
      </c>
      <c r="L10919" t="s">
        <v>17</v>
      </c>
      <c r="M10919" s="1">
        <v>3857.39</v>
      </c>
      <c r="N10919" s="1">
        <v>1116.3499999999999</v>
      </c>
      <c r="O10919">
        <v>0.12</v>
      </c>
    </row>
    <row r="10920" spans="1:15" x14ac:dyDescent="0.3">
      <c r="A10920" t="str">
        <f xml:space="preserve"> _xlfn.XLOOKUP(H10920, 'Customers'!B:B, 'Customers'!A:A)</f>
        <v>CUST_28</v>
      </c>
      <c r="B10920" t="str">
        <f>_xlfn.XLOOKUP(L10920, Products!C:C, Products!A:A)</f>
        <v>PROD_2</v>
      </c>
      <c r="C10920">
        <v>10919</v>
      </c>
      <c r="D10920" s="2" t="s">
        <v>535</v>
      </c>
      <c r="E10920">
        <f>YEAR(Orders[[#This Row],[Order_Date]])</f>
        <v>2022</v>
      </c>
      <c r="F10920">
        <f>MONTH(Orders[[#This Row],[Order_Date]])</f>
        <v>1</v>
      </c>
      <c r="G10920" s="2" t="s">
        <v>112</v>
      </c>
      <c r="H10920" t="s">
        <v>111</v>
      </c>
      <c r="I10920" t="s">
        <v>21</v>
      </c>
      <c r="J10920" t="s">
        <v>15</v>
      </c>
      <c r="K10920" t="s">
        <v>16</v>
      </c>
      <c r="L10920" t="s">
        <v>23</v>
      </c>
      <c r="M10920" s="1">
        <v>843.99</v>
      </c>
      <c r="N10920" s="1">
        <v>219.86</v>
      </c>
      <c r="O10920">
        <v>7.0000000000000007E-2</v>
      </c>
    </row>
    <row r="10921" spans="1:15" x14ac:dyDescent="0.3">
      <c r="A10921" t="str">
        <f xml:space="preserve"> _xlfn.XLOOKUP(H10921, 'Customers'!B:B, 'Customers'!A:A)</f>
        <v>CUST_245</v>
      </c>
      <c r="B10921" t="str">
        <f>_xlfn.XLOOKUP(L10921, Products!C:C, Products!A:A)</f>
        <v>PROD_2</v>
      </c>
      <c r="C10921">
        <v>10920</v>
      </c>
      <c r="D10921" s="2" t="s">
        <v>1118</v>
      </c>
      <c r="E10921">
        <f>YEAR(Orders[[#This Row],[Order_Date]])</f>
        <v>2022</v>
      </c>
      <c r="F10921">
        <f>MONTH(Orders[[#This Row],[Order_Date]])</f>
        <v>9</v>
      </c>
      <c r="G10921" s="2" t="s">
        <v>316</v>
      </c>
      <c r="H10921" t="s">
        <v>675</v>
      </c>
      <c r="I10921" t="s">
        <v>32</v>
      </c>
      <c r="J10921" t="s">
        <v>22</v>
      </c>
      <c r="K10921" t="s">
        <v>16</v>
      </c>
      <c r="L10921" t="s">
        <v>23</v>
      </c>
      <c r="M10921" s="1">
        <v>9400.7800000000007</v>
      </c>
      <c r="N10921" s="1">
        <v>-781.67</v>
      </c>
      <c r="O10921">
        <v>0.26</v>
      </c>
    </row>
    <row r="10922" spans="1:15" x14ac:dyDescent="0.3">
      <c r="A10922" t="str">
        <f xml:space="preserve"> _xlfn.XLOOKUP(H10922, 'Customers'!B:B, 'Customers'!A:A)</f>
        <v>CUST_492</v>
      </c>
      <c r="B10922" t="str">
        <f>_xlfn.XLOOKUP(L10922, Products!C:C, Products!A:A)</f>
        <v>PROD_4</v>
      </c>
      <c r="C10922">
        <v>10921</v>
      </c>
      <c r="D10922" s="2" t="s">
        <v>740</v>
      </c>
      <c r="E10922">
        <f>YEAR(Orders[[#This Row],[Order_Date]])</f>
        <v>2023</v>
      </c>
      <c r="F10922">
        <f>MONTH(Orders[[#This Row],[Order_Date]])</f>
        <v>4</v>
      </c>
      <c r="G10922" s="2" t="s">
        <v>937</v>
      </c>
      <c r="H10922" t="s">
        <v>1144</v>
      </c>
      <c r="I10922" t="s">
        <v>14</v>
      </c>
      <c r="J10922" t="s">
        <v>22</v>
      </c>
      <c r="K10922" t="s">
        <v>34</v>
      </c>
      <c r="L10922" t="s">
        <v>35</v>
      </c>
      <c r="M10922" s="1">
        <v>3829.54</v>
      </c>
      <c r="N10922" s="1">
        <v>1090.1099999999999</v>
      </c>
      <c r="O10922">
        <v>0.24</v>
      </c>
    </row>
    <row r="10923" spans="1:15" x14ac:dyDescent="0.3">
      <c r="A10923" t="str">
        <f xml:space="preserve"> _xlfn.XLOOKUP(H10923, 'Customers'!B:B, 'Customers'!A:A)</f>
        <v>CUST_805</v>
      </c>
      <c r="B10923" t="str">
        <f>_xlfn.XLOOKUP(L10923, Products!C:C, Products!A:A)</f>
        <v>PROD_1</v>
      </c>
      <c r="C10923">
        <v>10922</v>
      </c>
      <c r="D10923" s="2" t="s">
        <v>154</v>
      </c>
      <c r="E10923">
        <f>YEAR(Orders[[#This Row],[Order_Date]])</f>
        <v>2022</v>
      </c>
      <c r="F10923">
        <f>MONTH(Orders[[#This Row],[Order_Date]])</f>
        <v>3</v>
      </c>
      <c r="G10923" s="2" t="s">
        <v>155</v>
      </c>
      <c r="H10923" t="s">
        <v>1555</v>
      </c>
      <c r="I10923" t="s">
        <v>32</v>
      </c>
      <c r="J10923" t="s">
        <v>22</v>
      </c>
      <c r="K10923" t="s">
        <v>27</v>
      </c>
      <c r="L10923" t="s">
        <v>17</v>
      </c>
      <c r="M10923" s="1">
        <v>8464.1299999999992</v>
      </c>
      <c r="N10923" s="1">
        <v>345.06</v>
      </c>
      <c r="O10923">
        <v>0.04</v>
      </c>
    </row>
    <row r="10924" spans="1:15" x14ac:dyDescent="0.3">
      <c r="A10924" t="str">
        <f xml:space="preserve"> _xlfn.XLOOKUP(H10924, 'Customers'!B:B, 'Customers'!A:A)</f>
        <v>CUST_882</v>
      </c>
      <c r="B10924" t="str">
        <f>_xlfn.XLOOKUP(L10924, Products!C:C, Products!A:A)</f>
        <v>PROD_1</v>
      </c>
      <c r="C10924">
        <v>10923</v>
      </c>
      <c r="D10924" s="2" t="s">
        <v>419</v>
      </c>
      <c r="E10924">
        <f>YEAR(Orders[[#This Row],[Order_Date]])</f>
        <v>2022</v>
      </c>
      <c r="F10924">
        <f>MONTH(Orders[[#This Row],[Order_Date]])</f>
        <v>8</v>
      </c>
      <c r="G10924" s="2" t="s">
        <v>241</v>
      </c>
      <c r="H10924" t="s">
        <v>1637</v>
      </c>
      <c r="I10924" t="s">
        <v>21</v>
      </c>
      <c r="J10924" t="s">
        <v>65</v>
      </c>
      <c r="K10924" t="s">
        <v>27</v>
      </c>
      <c r="L10924" t="s">
        <v>17</v>
      </c>
      <c r="M10924" s="1">
        <v>5390.48</v>
      </c>
      <c r="N10924" s="1">
        <v>793.73</v>
      </c>
      <c r="O10924">
        <v>0.22</v>
      </c>
    </row>
    <row r="10925" spans="1:15" x14ac:dyDescent="0.3">
      <c r="A10925" t="str">
        <f xml:space="preserve"> _xlfn.XLOOKUP(H10925, 'Customers'!B:B, 'Customers'!A:A)</f>
        <v>CUST_739</v>
      </c>
      <c r="B10925" t="str">
        <f>_xlfn.XLOOKUP(L10925, Products!C:C, Products!A:A)</f>
        <v>PROD_8</v>
      </c>
      <c r="C10925">
        <v>10924</v>
      </c>
      <c r="D10925" s="2" t="s">
        <v>49</v>
      </c>
      <c r="E10925">
        <f>YEAR(Orders[[#This Row],[Order_Date]])</f>
        <v>2022</v>
      </c>
      <c r="F10925">
        <f>MONTH(Orders[[#This Row],[Order_Date]])</f>
        <v>9</v>
      </c>
      <c r="G10925" s="2" t="s">
        <v>1166</v>
      </c>
      <c r="H10925" t="s">
        <v>1482</v>
      </c>
      <c r="I10925" t="s">
        <v>32</v>
      </c>
      <c r="J10925" t="s">
        <v>15</v>
      </c>
      <c r="K10925" t="s">
        <v>27</v>
      </c>
      <c r="L10925" t="s">
        <v>73</v>
      </c>
      <c r="M10925" s="1">
        <v>4318.13</v>
      </c>
      <c r="N10925" s="1">
        <v>386.48</v>
      </c>
      <c r="O10925">
        <v>0.19</v>
      </c>
    </row>
    <row r="10926" spans="1:15" x14ac:dyDescent="0.3">
      <c r="A10926" t="str">
        <f xml:space="preserve"> _xlfn.XLOOKUP(H10926, 'Customers'!B:B, 'Customers'!A:A)</f>
        <v>CUST_951</v>
      </c>
      <c r="B10926" t="str">
        <f>_xlfn.XLOOKUP(L10926, Products!C:C, Products!A:A)</f>
        <v>PROD_6</v>
      </c>
      <c r="C10926">
        <v>10925</v>
      </c>
      <c r="D10926" s="2" t="s">
        <v>243</v>
      </c>
      <c r="E10926">
        <f>YEAR(Orders[[#This Row],[Order_Date]])</f>
        <v>2022</v>
      </c>
      <c r="F10926">
        <f>MONTH(Orders[[#This Row],[Order_Date]])</f>
        <v>7</v>
      </c>
      <c r="G10926" s="2" t="s">
        <v>244</v>
      </c>
      <c r="H10926" t="s">
        <v>1712</v>
      </c>
      <c r="I10926" t="s">
        <v>32</v>
      </c>
      <c r="J10926" t="s">
        <v>33</v>
      </c>
      <c r="K10926" t="s">
        <v>34</v>
      </c>
      <c r="L10926" t="s">
        <v>52</v>
      </c>
      <c r="M10926" s="1">
        <v>998.87</v>
      </c>
      <c r="N10926" s="1">
        <v>284.64</v>
      </c>
      <c r="O10926">
        <v>0.08</v>
      </c>
    </row>
    <row r="10927" spans="1:15" x14ac:dyDescent="0.3">
      <c r="A10927" t="str">
        <f xml:space="preserve"> _xlfn.XLOOKUP(H10927, 'Customers'!B:B, 'Customers'!A:A)</f>
        <v>CUST_504</v>
      </c>
      <c r="B10927" t="str">
        <f>_xlfn.XLOOKUP(L10927, Products!C:C, Products!A:A)</f>
        <v>PROD_1</v>
      </c>
      <c r="C10927">
        <v>10926</v>
      </c>
      <c r="D10927" s="2" t="s">
        <v>540</v>
      </c>
      <c r="E10927">
        <f>YEAR(Orders[[#This Row],[Order_Date]])</f>
        <v>2023</v>
      </c>
      <c r="F10927">
        <f>MONTH(Orders[[#This Row],[Order_Date]])</f>
        <v>1</v>
      </c>
      <c r="G10927" s="2" t="s">
        <v>1131</v>
      </c>
      <c r="H10927" t="s">
        <v>1169</v>
      </c>
      <c r="I10927" t="s">
        <v>14</v>
      </c>
      <c r="J10927" t="s">
        <v>65</v>
      </c>
      <c r="K10927" t="s">
        <v>27</v>
      </c>
      <c r="L10927" t="s">
        <v>17</v>
      </c>
      <c r="M10927" s="1">
        <v>3072.53</v>
      </c>
      <c r="N10927" s="1">
        <v>210.34</v>
      </c>
      <c r="O10927">
        <v>0.01</v>
      </c>
    </row>
    <row r="10928" spans="1:15" x14ac:dyDescent="0.3">
      <c r="A10928" t="str">
        <f xml:space="preserve"> _xlfn.XLOOKUP(H10928, 'Customers'!B:B, 'Customers'!A:A)</f>
        <v>CUST_417</v>
      </c>
      <c r="B10928" t="str">
        <f>_xlfn.XLOOKUP(L10928, Products!C:C, Products!A:A)</f>
        <v>PROD_7</v>
      </c>
      <c r="C10928">
        <v>10927</v>
      </c>
      <c r="D10928" s="2" t="s">
        <v>544</v>
      </c>
      <c r="E10928">
        <f>YEAR(Orders[[#This Row],[Order_Date]])</f>
        <v>2023</v>
      </c>
      <c r="F10928">
        <f>MONTH(Orders[[#This Row],[Order_Date]])</f>
        <v>7</v>
      </c>
      <c r="G10928" s="2" t="s">
        <v>793</v>
      </c>
      <c r="H10928" t="s">
        <v>1013</v>
      </c>
      <c r="I10928" t="s">
        <v>21</v>
      </c>
      <c r="J10928" t="s">
        <v>15</v>
      </c>
      <c r="K10928" t="s">
        <v>16</v>
      </c>
      <c r="L10928" t="s">
        <v>66</v>
      </c>
      <c r="M10928" s="1">
        <v>888.8</v>
      </c>
      <c r="N10928" s="1">
        <v>-65.83</v>
      </c>
      <c r="O10928">
        <v>0.23</v>
      </c>
    </row>
    <row r="10929" spans="1:15" x14ac:dyDescent="0.3">
      <c r="A10929" t="str">
        <f xml:space="preserve"> _xlfn.XLOOKUP(H10929, 'Customers'!B:B, 'Customers'!A:A)</f>
        <v>CUST_96</v>
      </c>
      <c r="B10929" t="str">
        <f>_xlfn.XLOOKUP(L10929, Products!C:C, Products!A:A)</f>
        <v>PROD_6</v>
      </c>
      <c r="C10929">
        <v>10928</v>
      </c>
      <c r="D10929" s="2" t="s">
        <v>1735</v>
      </c>
      <c r="E10929">
        <f>YEAR(Orders[[#This Row],[Order_Date]])</f>
        <v>2022</v>
      </c>
      <c r="F10929">
        <f>MONTH(Orders[[#This Row],[Order_Date]])</f>
        <v>5</v>
      </c>
      <c r="G10929" s="2" t="s">
        <v>1352</v>
      </c>
      <c r="H10929" t="s">
        <v>303</v>
      </c>
      <c r="I10929" t="s">
        <v>14</v>
      </c>
      <c r="J10929" t="s">
        <v>33</v>
      </c>
      <c r="K10929" t="s">
        <v>34</v>
      </c>
      <c r="L10929" t="s">
        <v>52</v>
      </c>
      <c r="M10929" s="1">
        <v>2971.41</v>
      </c>
      <c r="N10929" s="1">
        <v>161.56</v>
      </c>
      <c r="O10929">
        <v>0.17</v>
      </c>
    </row>
    <row r="10930" spans="1:15" x14ac:dyDescent="0.3">
      <c r="A10930" t="str">
        <f xml:space="preserve"> _xlfn.XLOOKUP(H10930, 'Customers'!B:B, 'Customers'!A:A)</f>
        <v>CUST_902</v>
      </c>
      <c r="B10930" t="str">
        <f>_xlfn.XLOOKUP(L10930, Products!C:C, Products!A:A)</f>
        <v>PROD_6</v>
      </c>
      <c r="C10930">
        <v>10929</v>
      </c>
      <c r="D10930" s="2" t="s">
        <v>1082</v>
      </c>
      <c r="E10930">
        <f>YEAR(Orders[[#This Row],[Order_Date]])</f>
        <v>2023</v>
      </c>
      <c r="F10930">
        <f>MONTH(Orders[[#This Row],[Order_Date]])</f>
        <v>10</v>
      </c>
      <c r="G10930" s="2" t="s">
        <v>1583</v>
      </c>
      <c r="H10930" t="s">
        <v>1661</v>
      </c>
      <c r="I10930" t="s">
        <v>14</v>
      </c>
      <c r="J10930" t="s">
        <v>15</v>
      </c>
      <c r="K10930" t="s">
        <v>34</v>
      </c>
      <c r="L10930" t="s">
        <v>52</v>
      </c>
      <c r="M10930" s="1">
        <v>8008.62</v>
      </c>
      <c r="N10930" s="1">
        <v>1783.94</v>
      </c>
      <c r="O10930">
        <v>0.15</v>
      </c>
    </row>
    <row r="10931" spans="1:15" x14ac:dyDescent="0.3">
      <c r="A10931" t="str">
        <f xml:space="preserve"> _xlfn.XLOOKUP(H10931, 'Customers'!B:B, 'Customers'!A:A)</f>
        <v>CUST_251</v>
      </c>
      <c r="B10931" t="str">
        <f>_xlfn.XLOOKUP(L10931, Products!C:C, Products!A:A)</f>
        <v>PROD_6</v>
      </c>
      <c r="C10931">
        <v>10930</v>
      </c>
      <c r="D10931" s="2" t="s">
        <v>395</v>
      </c>
      <c r="E10931">
        <f>YEAR(Orders[[#This Row],[Order_Date]])</f>
        <v>2023</v>
      </c>
      <c r="F10931">
        <f>MONTH(Orders[[#This Row],[Order_Date]])</f>
        <v>1</v>
      </c>
      <c r="G10931" s="2" t="s">
        <v>84</v>
      </c>
      <c r="H10931" t="s">
        <v>692</v>
      </c>
      <c r="I10931" t="s">
        <v>14</v>
      </c>
      <c r="J10931" t="s">
        <v>65</v>
      </c>
      <c r="K10931" t="s">
        <v>34</v>
      </c>
      <c r="L10931" t="s">
        <v>52</v>
      </c>
      <c r="M10931" s="1">
        <v>1639.23</v>
      </c>
      <c r="N10931" s="1">
        <v>-11.69</v>
      </c>
      <c r="O10931">
        <v>0.28999999999999998</v>
      </c>
    </row>
    <row r="10932" spans="1:15" x14ac:dyDescent="0.3">
      <c r="A10932" t="str">
        <f xml:space="preserve"> _xlfn.XLOOKUP(H10932, 'Customers'!B:B, 'Customers'!A:A)</f>
        <v>CUST_266</v>
      </c>
      <c r="B10932" t="str">
        <f>_xlfn.XLOOKUP(L10932, Products!C:C, Products!A:A)</f>
        <v>PROD_6</v>
      </c>
      <c r="C10932">
        <v>10931</v>
      </c>
      <c r="D10932" s="2" t="s">
        <v>1029</v>
      </c>
      <c r="E10932">
        <f>YEAR(Orders[[#This Row],[Order_Date]])</f>
        <v>2022</v>
      </c>
      <c r="F10932">
        <f>MONTH(Orders[[#This Row],[Order_Date]])</f>
        <v>2</v>
      </c>
      <c r="G10932" s="2" t="s">
        <v>154</v>
      </c>
      <c r="H10932" t="s">
        <v>719</v>
      </c>
      <c r="I10932" t="s">
        <v>14</v>
      </c>
      <c r="J10932" t="s">
        <v>22</v>
      </c>
      <c r="K10932" t="s">
        <v>34</v>
      </c>
      <c r="L10932" t="s">
        <v>52</v>
      </c>
      <c r="M10932" s="1">
        <v>7609.43</v>
      </c>
      <c r="N10932" s="1">
        <v>1776.89</v>
      </c>
      <c r="O10932">
        <v>0.16</v>
      </c>
    </row>
    <row r="10933" spans="1:15" x14ac:dyDescent="0.3">
      <c r="A10933" t="str">
        <f xml:space="preserve"> _xlfn.XLOOKUP(H10933, 'Customers'!B:B, 'Customers'!A:A)</f>
        <v>CUST_73</v>
      </c>
      <c r="B10933" t="str">
        <f>_xlfn.XLOOKUP(L10933, Products!C:C, Products!A:A)</f>
        <v>PROD_2</v>
      </c>
      <c r="C10933">
        <v>10932</v>
      </c>
      <c r="D10933" s="2" t="s">
        <v>1411</v>
      </c>
      <c r="E10933">
        <f>YEAR(Orders[[#This Row],[Order_Date]])</f>
        <v>2023</v>
      </c>
      <c r="F10933">
        <f>MONTH(Orders[[#This Row],[Order_Date]])</f>
        <v>12</v>
      </c>
      <c r="G10933" s="2" t="s">
        <v>688</v>
      </c>
      <c r="H10933" t="s">
        <v>239</v>
      </c>
      <c r="I10933" t="s">
        <v>32</v>
      </c>
      <c r="J10933" t="s">
        <v>33</v>
      </c>
      <c r="K10933" t="s">
        <v>16</v>
      </c>
      <c r="L10933" t="s">
        <v>23</v>
      </c>
      <c r="M10933" s="1">
        <v>4489.57</v>
      </c>
      <c r="N10933" s="1">
        <v>1057.77</v>
      </c>
      <c r="O10933">
        <v>0.16</v>
      </c>
    </row>
    <row r="10934" spans="1:15" x14ac:dyDescent="0.3">
      <c r="A10934" t="str">
        <f xml:space="preserve"> _xlfn.XLOOKUP(H10934, 'Customers'!B:B, 'Customers'!A:A)</f>
        <v>CUST_520</v>
      </c>
      <c r="B10934" t="str">
        <f>_xlfn.XLOOKUP(L10934, Products!C:C, Products!A:A)</f>
        <v>PROD_2</v>
      </c>
      <c r="C10934">
        <v>10933</v>
      </c>
      <c r="D10934" s="2" t="s">
        <v>956</v>
      </c>
      <c r="E10934">
        <f>YEAR(Orders[[#This Row],[Order_Date]])</f>
        <v>2023</v>
      </c>
      <c r="F10934">
        <f>MONTH(Orders[[#This Row],[Order_Date]])</f>
        <v>2</v>
      </c>
      <c r="G10934" s="2" t="s">
        <v>1044</v>
      </c>
      <c r="H10934" t="s">
        <v>1193</v>
      </c>
      <c r="I10934" t="s">
        <v>21</v>
      </c>
      <c r="J10934" t="s">
        <v>15</v>
      </c>
      <c r="K10934" t="s">
        <v>16</v>
      </c>
      <c r="L10934" t="s">
        <v>23</v>
      </c>
      <c r="M10934" s="1">
        <v>6753.09</v>
      </c>
      <c r="N10934" s="1">
        <v>1532.6</v>
      </c>
      <c r="O10934">
        <v>0.15</v>
      </c>
    </row>
    <row r="10935" spans="1:15" x14ac:dyDescent="0.3">
      <c r="A10935" t="str">
        <f xml:space="preserve"> _xlfn.XLOOKUP(H10935, 'Customers'!B:B, 'Customers'!A:A)</f>
        <v>CUST_583</v>
      </c>
      <c r="B10935" t="str">
        <f>_xlfn.XLOOKUP(L10935, Products!C:C, Products!A:A)</f>
        <v>PROD_3</v>
      </c>
      <c r="C10935">
        <v>10934</v>
      </c>
      <c r="D10935" s="2" t="s">
        <v>613</v>
      </c>
      <c r="E10935">
        <f>YEAR(Orders[[#This Row],[Order_Date]])</f>
        <v>2023</v>
      </c>
      <c r="F10935">
        <f>MONTH(Orders[[#This Row],[Order_Date]])</f>
        <v>11</v>
      </c>
      <c r="G10935" s="2" t="s">
        <v>1112</v>
      </c>
      <c r="H10935" t="s">
        <v>1287</v>
      </c>
      <c r="I10935" t="s">
        <v>14</v>
      </c>
      <c r="J10935" t="s">
        <v>22</v>
      </c>
      <c r="K10935" t="s">
        <v>27</v>
      </c>
      <c r="L10935" t="s">
        <v>28</v>
      </c>
      <c r="M10935" s="1">
        <v>849.29</v>
      </c>
      <c r="N10935" s="1">
        <v>124.46</v>
      </c>
      <c r="O10935">
        <v>0.27</v>
      </c>
    </row>
    <row r="10936" spans="1:15" x14ac:dyDescent="0.3">
      <c r="A10936" t="str">
        <f xml:space="preserve"> _xlfn.XLOOKUP(H10936, 'Customers'!B:B, 'Customers'!A:A)</f>
        <v>CUST_904</v>
      </c>
      <c r="B10936" t="str">
        <f>_xlfn.XLOOKUP(L10936, Products!C:C, Products!A:A)</f>
        <v>PROD_8</v>
      </c>
      <c r="C10936">
        <v>10935</v>
      </c>
      <c r="D10936" s="2" t="s">
        <v>1628</v>
      </c>
      <c r="E10936">
        <f>YEAR(Orders[[#This Row],[Order_Date]])</f>
        <v>2023</v>
      </c>
      <c r="F10936">
        <f>MONTH(Orders[[#This Row],[Order_Date]])</f>
        <v>8</v>
      </c>
      <c r="G10936" s="2" t="s">
        <v>1181</v>
      </c>
      <c r="H10936" t="s">
        <v>1663</v>
      </c>
      <c r="I10936" t="s">
        <v>21</v>
      </c>
      <c r="J10936" t="s">
        <v>15</v>
      </c>
      <c r="K10936" t="s">
        <v>27</v>
      </c>
      <c r="L10936" t="s">
        <v>73</v>
      </c>
      <c r="M10936" s="1">
        <v>8823.9</v>
      </c>
      <c r="N10936" s="1">
        <v>1327.96</v>
      </c>
      <c r="O10936">
        <v>0.05</v>
      </c>
    </row>
    <row r="10937" spans="1:15" x14ac:dyDescent="0.3">
      <c r="A10937" t="str">
        <f xml:space="preserve"> _xlfn.XLOOKUP(H10937, 'Customers'!B:B, 'Customers'!A:A)</f>
        <v>CUST_897</v>
      </c>
      <c r="B10937" t="str">
        <f>_xlfn.XLOOKUP(L10937, Products!C:C, Products!A:A)</f>
        <v>PROD_7</v>
      </c>
      <c r="C10937">
        <v>10936</v>
      </c>
      <c r="D10937" s="2" t="s">
        <v>86</v>
      </c>
      <c r="E10937">
        <f>YEAR(Orders[[#This Row],[Order_Date]])</f>
        <v>2023</v>
      </c>
      <c r="F10937">
        <f>MONTH(Orders[[#This Row],[Order_Date]])</f>
        <v>11</v>
      </c>
      <c r="G10937" s="2" t="s">
        <v>613</v>
      </c>
      <c r="H10937" t="s">
        <v>1656</v>
      </c>
      <c r="I10937" t="s">
        <v>14</v>
      </c>
      <c r="J10937" t="s">
        <v>33</v>
      </c>
      <c r="K10937" t="s">
        <v>16</v>
      </c>
      <c r="L10937" t="s">
        <v>66</v>
      </c>
      <c r="M10937" s="1">
        <v>9580.31</v>
      </c>
      <c r="N10937" s="1">
        <v>-767</v>
      </c>
      <c r="O10937">
        <v>0.24</v>
      </c>
    </row>
    <row r="10938" spans="1:15" x14ac:dyDescent="0.3">
      <c r="A10938" t="str">
        <f xml:space="preserve"> _xlfn.XLOOKUP(H10938, 'Customers'!B:B, 'Customers'!A:A)</f>
        <v>CUST_552</v>
      </c>
      <c r="B10938" t="str">
        <f>_xlfn.XLOOKUP(L10938, Products!C:C, Products!A:A)</f>
        <v>PROD_4</v>
      </c>
      <c r="C10938">
        <v>10937</v>
      </c>
      <c r="D10938" s="2" t="s">
        <v>1427</v>
      </c>
      <c r="E10938">
        <f>YEAR(Orders[[#This Row],[Order_Date]])</f>
        <v>2022</v>
      </c>
      <c r="F10938">
        <f>MONTH(Orders[[#This Row],[Order_Date]])</f>
        <v>4</v>
      </c>
      <c r="G10938" s="2" t="s">
        <v>556</v>
      </c>
      <c r="H10938" t="s">
        <v>1237</v>
      </c>
      <c r="I10938" t="s">
        <v>14</v>
      </c>
      <c r="J10938" t="s">
        <v>33</v>
      </c>
      <c r="K10938" t="s">
        <v>34</v>
      </c>
      <c r="L10938" t="s">
        <v>35</v>
      </c>
      <c r="M10938" s="1">
        <v>7474.23</v>
      </c>
      <c r="N10938" s="1">
        <v>1849.96</v>
      </c>
      <c r="O10938">
        <v>0.16</v>
      </c>
    </row>
    <row r="10939" spans="1:15" x14ac:dyDescent="0.3">
      <c r="A10939" t="str">
        <f xml:space="preserve"> _xlfn.XLOOKUP(H10939, 'Customers'!B:B, 'Customers'!A:A)</f>
        <v>CUST_95</v>
      </c>
      <c r="B10939" t="str">
        <f>_xlfn.XLOOKUP(L10939, Products!C:C, Products!A:A)</f>
        <v>PROD_1</v>
      </c>
      <c r="C10939">
        <v>10938</v>
      </c>
      <c r="D10939" s="2" t="s">
        <v>212</v>
      </c>
      <c r="E10939">
        <f>YEAR(Orders[[#This Row],[Order_Date]])</f>
        <v>2022</v>
      </c>
      <c r="F10939">
        <f>MONTH(Orders[[#This Row],[Order_Date]])</f>
        <v>9</v>
      </c>
      <c r="G10939" s="2" t="s">
        <v>409</v>
      </c>
      <c r="H10939" t="s">
        <v>301</v>
      </c>
      <c r="I10939" t="s">
        <v>14</v>
      </c>
      <c r="J10939" t="s">
        <v>22</v>
      </c>
      <c r="K10939" t="s">
        <v>16</v>
      </c>
      <c r="L10939" t="s">
        <v>17</v>
      </c>
      <c r="M10939" s="1">
        <v>1180.55</v>
      </c>
      <c r="N10939" s="1">
        <v>53.38</v>
      </c>
      <c r="O10939">
        <v>0.14000000000000001</v>
      </c>
    </row>
    <row r="10940" spans="1:15" x14ac:dyDescent="0.3">
      <c r="A10940" t="str">
        <f xml:space="preserve"> _xlfn.XLOOKUP(H10940, 'Customers'!B:B, 'Customers'!A:A)</f>
        <v>CUST_988</v>
      </c>
      <c r="B10940" t="str">
        <f>_xlfn.XLOOKUP(L10940, Products!C:C, Products!A:A)</f>
        <v>PROD_5</v>
      </c>
      <c r="C10940">
        <v>10939</v>
      </c>
      <c r="D10940" s="2" t="s">
        <v>89</v>
      </c>
      <c r="E10940">
        <f>YEAR(Orders[[#This Row],[Order_Date]])</f>
        <v>2023</v>
      </c>
      <c r="F10940">
        <f>MONTH(Orders[[#This Row],[Order_Date]])</f>
        <v>12</v>
      </c>
      <c r="G10940" s="2" t="s">
        <v>597</v>
      </c>
      <c r="H10940" t="s">
        <v>1751</v>
      </c>
      <c r="I10940" t="s">
        <v>32</v>
      </c>
      <c r="J10940" t="s">
        <v>33</v>
      </c>
      <c r="K10940" t="s">
        <v>34</v>
      </c>
      <c r="L10940" t="s">
        <v>39</v>
      </c>
      <c r="M10940" s="1">
        <v>5612.87</v>
      </c>
      <c r="N10940" s="1">
        <v>-379.38</v>
      </c>
      <c r="O10940">
        <v>0.26</v>
      </c>
    </row>
    <row r="10941" spans="1:15" x14ac:dyDescent="0.3">
      <c r="A10941" t="str">
        <f xml:space="preserve"> _xlfn.XLOOKUP(H10941, 'Customers'!B:B, 'Customers'!A:A)</f>
        <v>CUST_515</v>
      </c>
      <c r="B10941" t="str">
        <f>_xlfn.XLOOKUP(L10941, Products!C:C, Products!A:A)</f>
        <v>PROD_4</v>
      </c>
      <c r="C10941">
        <v>10940</v>
      </c>
      <c r="D10941" s="2" t="s">
        <v>817</v>
      </c>
      <c r="E10941">
        <f>YEAR(Orders[[#This Row],[Order_Date]])</f>
        <v>2022</v>
      </c>
      <c r="F10941">
        <f>MONTH(Orders[[#This Row],[Order_Date]])</f>
        <v>12</v>
      </c>
      <c r="G10941" s="2" t="s">
        <v>730</v>
      </c>
      <c r="H10941" t="s">
        <v>1186</v>
      </c>
      <c r="I10941" t="s">
        <v>21</v>
      </c>
      <c r="J10941" t="s">
        <v>65</v>
      </c>
      <c r="K10941" t="s">
        <v>34</v>
      </c>
      <c r="L10941" t="s">
        <v>35</v>
      </c>
      <c r="M10941" s="1">
        <v>743.39</v>
      </c>
      <c r="N10941" s="1">
        <v>88.36</v>
      </c>
      <c r="O10941">
        <v>0.28999999999999998</v>
      </c>
    </row>
    <row r="10942" spans="1:15" x14ac:dyDescent="0.3">
      <c r="A10942" t="str">
        <f xml:space="preserve"> _xlfn.XLOOKUP(H10942, 'Customers'!B:B, 'Customers'!A:A)</f>
        <v>CUST_65</v>
      </c>
      <c r="B10942" t="str">
        <f>_xlfn.XLOOKUP(L10942, Products!C:C, Products!A:A)</f>
        <v>PROD_3</v>
      </c>
      <c r="C10942">
        <v>10941</v>
      </c>
      <c r="D10942" s="2" t="s">
        <v>1494</v>
      </c>
      <c r="E10942">
        <f>YEAR(Orders[[#This Row],[Order_Date]])</f>
        <v>2023</v>
      </c>
      <c r="F10942">
        <f>MONTH(Orders[[#This Row],[Order_Date]])</f>
        <v>3</v>
      </c>
      <c r="G10942" s="2" t="s">
        <v>1002</v>
      </c>
      <c r="H10942" t="s">
        <v>216</v>
      </c>
      <c r="I10942" t="s">
        <v>14</v>
      </c>
      <c r="J10942" t="s">
        <v>22</v>
      </c>
      <c r="K10942" t="s">
        <v>27</v>
      </c>
      <c r="L10942" t="s">
        <v>28</v>
      </c>
      <c r="M10942" s="1">
        <v>5065.22</v>
      </c>
      <c r="N10942" s="1">
        <v>247.18</v>
      </c>
      <c r="O10942">
        <v>0.03</v>
      </c>
    </row>
    <row r="10943" spans="1:15" x14ac:dyDescent="0.3">
      <c r="A10943" t="str">
        <f xml:space="preserve"> _xlfn.XLOOKUP(H10943, 'Customers'!B:B, 'Customers'!A:A)</f>
        <v>CUST_109</v>
      </c>
      <c r="B10943" t="str">
        <f>_xlfn.XLOOKUP(L10943, Products!C:C, Products!A:A)</f>
        <v>PROD_5</v>
      </c>
      <c r="C10943">
        <v>10942</v>
      </c>
      <c r="D10943" s="2" t="s">
        <v>171</v>
      </c>
      <c r="E10943">
        <f>YEAR(Orders[[#This Row],[Order_Date]])</f>
        <v>2023</v>
      </c>
      <c r="F10943">
        <f>MONTH(Orders[[#This Row],[Order_Date]])</f>
        <v>6</v>
      </c>
      <c r="G10943" s="2" t="s">
        <v>378</v>
      </c>
      <c r="H10943" t="s">
        <v>339</v>
      </c>
      <c r="I10943" t="s">
        <v>14</v>
      </c>
      <c r="J10943" t="s">
        <v>15</v>
      </c>
      <c r="K10943" t="s">
        <v>34</v>
      </c>
      <c r="L10943" t="s">
        <v>39</v>
      </c>
      <c r="M10943" s="1">
        <v>1549.78</v>
      </c>
      <c r="N10943" s="1">
        <v>277.2</v>
      </c>
      <c r="O10943">
        <v>0.05</v>
      </c>
    </row>
    <row r="10944" spans="1:15" x14ac:dyDescent="0.3">
      <c r="A10944" t="str">
        <f xml:space="preserve"> _xlfn.XLOOKUP(H10944, 'Customers'!B:B, 'Customers'!A:A)</f>
        <v>CUST_773</v>
      </c>
      <c r="B10944" t="str">
        <f>_xlfn.XLOOKUP(L10944, Products!C:C, Products!A:A)</f>
        <v>PROD_8</v>
      </c>
      <c r="C10944">
        <v>10943</v>
      </c>
      <c r="D10944" s="2" t="s">
        <v>1058</v>
      </c>
      <c r="E10944">
        <f>YEAR(Orders[[#This Row],[Order_Date]])</f>
        <v>2023</v>
      </c>
      <c r="F10944">
        <f>MONTH(Orders[[#This Row],[Order_Date]])</f>
        <v>2</v>
      </c>
      <c r="G10944" s="2" t="s">
        <v>504</v>
      </c>
      <c r="H10944" t="s">
        <v>1520</v>
      </c>
      <c r="I10944" t="s">
        <v>14</v>
      </c>
      <c r="J10944" t="s">
        <v>22</v>
      </c>
      <c r="K10944" t="s">
        <v>27</v>
      </c>
      <c r="L10944" t="s">
        <v>73</v>
      </c>
      <c r="M10944" s="1">
        <v>8335.06</v>
      </c>
      <c r="N10944" s="1">
        <v>-724.57</v>
      </c>
      <c r="O10944">
        <v>7.0000000000000007E-2</v>
      </c>
    </row>
    <row r="10945" spans="1:15" x14ac:dyDescent="0.3">
      <c r="A10945" t="str">
        <f xml:space="preserve"> _xlfn.XLOOKUP(H10945, 'Customers'!B:B, 'Customers'!A:A)</f>
        <v>CUST_72</v>
      </c>
      <c r="B10945" t="str">
        <f>_xlfn.XLOOKUP(L10945, Products!C:C, Products!A:A)</f>
        <v>PROD_1</v>
      </c>
      <c r="C10945">
        <v>10944</v>
      </c>
      <c r="D10945" s="2" t="s">
        <v>721</v>
      </c>
      <c r="E10945">
        <f>YEAR(Orders[[#This Row],[Order_Date]])</f>
        <v>2023</v>
      </c>
      <c r="F10945">
        <f>MONTH(Orders[[#This Row],[Order_Date]])</f>
        <v>5</v>
      </c>
      <c r="G10945" s="2" t="s">
        <v>1248</v>
      </c>
      <c r="H10945" t="s">
        <v>235</v>
      </c>
      <c r="I10945" t="s">
        <v>14</v>
      </c>
      <c r="J10945" t="s">
        <v>33</v>
      </c>
      <c r="K10945" t="s">
        <v>16</v>
      </c>
      <c r="L10945" t="s">
        <v>17</v>
      </c>
      <c r="M10945" s="1">
        <v>9579.2800000000007</v>
      </c>
      <c r="N10945" s="1">
        <v>1346.75</v>
      </c>
      <c r="O10945">
        <v>0.28999999999999998</v>
      </c>
    </row>
    <row r="10946" spans="1:15" x14ac:dyDescent="0.3">
      <c r="A10946" t="str">
        <f xml:space="preserve"> _xlfn.XLOOKUP(H10946, 'Customers'!B:B, 'Customers'!A:A)</f>
        <v>CUST_568</v>
      </c>
      <c r="B10946" t="str">
        <f>_xlfn.XLOOKUP(L10946, Products!C:C, Products!A:A)</f>
        <v>PROD_3</v>
      </c>
      <c r="C10946">
        <v>10945</v>
      </c>
      <c r="D10946" s="2" t="s">
        <v>710</v>
      </c>
      <c r="E10946">
        <f>YEAR(Orders[[#This Row],[Order_Date]])</f>
        <v>2022</v>
      </c>
      <c r="F10946">
        <f>MONTH(Orders[[#This Row],[Order_Date]])</f>
        <v>4</v>
      </c>
      <c r="G10946" s="2" t="s">
        <v>1570</v>
      </c>
      <c r="H10946" t="s">
        <v>1262</v>
      </c>
      <c r="I10946" t="s">
        <v>21</v>
      </c>
      <c r="J10946" t="s">
        <v>22</v>
      </c>
      <c r="K10946" t="s">
        <v>27</v>
      </c>
      <c r="L10946" t="s">
        <v>28</v>
      </c>
      <c r="M10946" s="1">
        <v>8593.73</v>
      </c>
      <c r="N10946" s="1">
        <v>90.7</v>
      </c>
      <c r="O10946">
        <v>0.13</v>
      </c>
    </row>
    <row r="10947" spans="1:15" x14ac:dyDescent="0.3">
      <c r="A10947" t="str">
        <f xml:space="preserve"> _xlfn.XLOOKUP(H10947, 'Customers'!B:B, 'Customers'!A:A)</f>
        <v>CUST_581</v>
      </c>
      <c r="B10947" t="str">
        <f>_xlfn.XLOOKUP(L10947, Products!C:C, Products!A:A)</f>
        <v>PROD_5</v>
      </c>
      <c r="C10947">
        <v>10946</v>
      </c>
      <c r="D10947" s="2" t="s">
        <v>707</v>
      </c>
      <c r="E10947">
        <f>YEAR(Orders[[#This Row],[Order_Date]])</f>
        <v>2022</v>
      </c>
      <c r="F10947">
        <f>MONTH(Orders[[#This Row],[Order_Date]])</f>
        <v>11</v>
      </c>
      <c r="G10947" s="2" t="s">
        <v>445</v>
      </c>
      <c r="H10947" t="s">
        <v>1284</v>
      </c>
      <c r="I10947" t="s">
        <v>14</v>
      </c>
      <c r="J10947" t="s">
        <v>15</v>
      </c>
      <c r="K10947" t="s">
        <v>34</v>
      </c>
      <c r="L10947" t="s">
        <v>39</v>
      </c>
      <c r="M10947" s="1">
        <v>2001.6</v>
      </c>
      <c r="N10947" s="1">
        <v>187.32</v>
      </c>
      <c r="O10947">
        <v>0.25</v>
      </c>
    </row>
    <row r="10948" spans="1:15" x14ac:dyDescent="0.3">
      <c r="A10948" t="str">
        <f xml:space="preserve"> _xlfn.XLOOKUP(H10948, 'Customers'!B:B, 'Customers'!A:A)</f>
        <v>CUST_325</v>
      </c>
      <c r="B10948" t="str">
        <f>_xlfn.XLOOKUP(L10948, Products!C:C, Products!A:A)</f>
        <v>PROD_1</v>
      </c>
      <c r="C10948">
        <v>10947</v>
      </c>
      <c r="D10948" s="2" t="s">
        <v>997</v>
      </c>
      <c r="E10948">
        <f>YEAR(Orders[[#This Row],[Order_Date]])</f>
        <v>2022</v>
      </c>
      <c r="F10948">
        <f>MONTH(Orders[[#This Row],[Order_Date]])</f>
        <v>1</v>
      </c>
      <c r="G10948" s="2" t="s">
        <v>318</v>
      </c>
      <c r="H10948" t="s">
        <v>845</v>
      </c>
      <c r="I10948" t="s">
        <v>32</v>
      </c>
      <c r="J10948" t="s">
        <v>33</v>
      </c>
      <c r="K10948" t="s">
        <v>27</v>
      </c>
      <c r="L10948" t="s">
        <v>17</v>
      </c>
      <c r="M10948" s="1">
        <v>8949.1299999999992</v>
      </c>
      <c r="N10948" s="1">
        <v>845.54</v>
      </c>
      <c r="O10948">
        <v>0.23</v>
      </c>
    </row>
    <row r="10949" spans="1:15" x14ac:dyDescent="0.3">
      <c r="A10949" t="str">
        <f xml:space="preserve"> _xlfn.XLOOKUP(H10949, 'Customers'!B:B, 'Customers'!A:A)</f>
        <v>CUST_197</v>
      </c>
      <c r="B10949" t="str">
        <f>_xlfn.XLOOKUP(L10949, Products!C:C, Products!A:A)</f>
        <v>PROD_4</v>
      </c>
      <c r="C10949">
        <v>10948</v>
      </c>
      <c r="D10949" s="2" t="s">
        <v>462</v>
      </c>
      <c r="E10949">
        <f>YEAR(Orders[[#This Row],[Order_Date]])</f>
        <v>2022</v>
      </c>
      <c r="F10949">
        <f>MONTH(Orders[[#This Row],[Order_Date]])</f>
        <v>1</v>
      </c>
      <c r="G10949" s="2" t="s">
        <v>1208</v>
      </c>
      <c r="H10949" t="s">
        <v>565</v>
      </c>
      <c r="I10949" t="s">
        <v>14</v>
      </c>
      <c r="J10949" t="s">
        <v>65</v>
      </c>
      <c r="K10949" t="s">
        <v>34</v>
      </c>
      <c r="L10949" t="s">
        <v>35</v>
      </c>
      <c r="M10949" s="1">
        <v>715.46</v>
      </c>
      <c r="N10949" s="1">
        <v>48.44</v>
      </c>
      <c r="O10949">
        <v>0.27</v>
      </c>
    </row>
    <row r="10950" spans="1:15" x14ac:dyDescent="0.3">
      <c r="A10950" t="str">
        <f xml:space="preserve"> _xlfn.XLOOKUP(H10950, 'Customers'!B:B, 'Customers'!A:A)</f>
        <v>CUST_945</v>
      </c>
      <c r="B10950" t="str">
        <f>_xlfn.XLOOKUP(L10950, Products!C:C, Products!A:A)</f>
        <v>PROD_8</v>
      </c>
      <c r="C10950">
        <v>10949</v>
      </c>
      <c r="D10950" s="2" t="s">
        <v>791</v>
      </c>
      <c r="E10950">
        <f>YEAR(Orders[[#This Row],[Order_Date]])</f>
        <v>2022</v>
      </c>
      <c r="F10950">
        <f>MONTH(Orders[[#This Row],[Order_Date]])</f>
        <v>6</v>
      </c>
      <c r="G10950" s="2" t="s">
        <v>1151</v>
      </c>
      <c r="H10950" t="s">
        <v>1706</v>
      </c>
      <c r="I10950" t="s">
        <v>14</v>
      </c>
      <c r="J10950" t="s">
        <v>15</v>
      </c>
      <c r="K10950" t="s">
        <v>27</v>
      </c>
      <c r="L10950" t="s">
        <v>73</v>
      </c>
      <c r="M10950" s="1">
        <v>1940.29</v>
      </c>
      <c r="N10950" s="1">
        <v>292.05</v>
      </c>
      <c r="O10950">
        <v>0.28000000000000003</v>
      </c>
    </row>
    <row r="10951" spans="1:15" x14ac:dyDescent="0.3">
      <c r="A10951" t="str">
        <f xml:space="preserve"> _xlfn.XLOOKUP(H10951, 'Customers'!B:B, 'Customers'!A:A)</f>
        <v>CUST_34</v>
      </c>
      <c r="B10951" t="str">
        <f>_xlfn.XLOOKUP(L10951, Products!C:C, Products!A:A)</f>
        <v>PROD_6</v>
      </c>
      <c r="C10951">
        <v>10950</v>
      </c>
      <c r="D10951" s="2" t="s">
        <v>77</v>
      </c>
      <c r="E10951">
        <f>YEAR(Orders[[#This Row],[Order_Date]])</f>
        <v>2023</v>
      </c>
      <c r="F10951">
        <f>MONTH(Orders[[#This Row],[Order_Date]])</f>
        <v>3</v>
      </c>
      <c r="G10951" s="2" t="s">
        <v>1270</v>
      </c>
      <c r="H10951" t="s">
        <v>129</v>
      </c>
      <c r="I10951" t="s">
        <v>14</v>
      </c>
      <c r="J10951" t="s">
        <v>65</v>
      </c>
      <c r="K10951" t="s">
        <v>34</v>
      </c>
      <c r="L10951" t="s">
        <v>52</v>
      </c>
      <c r="M10951" s="1">
        <v>8577.3700000000008</v>
      </c>
      <c r="N10951" s="1">
        <v>-87.21</v>
      </c>
      <c r="O10951">
        <v>0.21</v>
      </c>
    </row>
    <row r="10952" spans="1:15" x14ac:dyDescent="0.3">
      <c r="A10952" t="str">
        <f xml:space="preserve"> _xlfn.XLOOKUP(H10952, 'Customers'!B:B, 'Customers'!A:A)</f>
        <v>CUST_726</v>
      </c>
      <c r="B10952" t="str">
        <f>_xlfn.XLOOKUP(L10952, Products!C:C, Products!A:A)</f>
        <v>PROD_6</v>
      </c>
      <c r="C10952">
        <v>10951</v>
      </c>
      <c r="D10952" s="2" t="s">
        <v>927</v>
      </c>
      <c r="E10952">
        <f>YEAR(Orders[[#This Row],[Order_Date]])</f>
        <v>2022</v>
      </c>
      <c r="F10952">
        <f>MONTH(Orders[[#This Row],[Order_Date]])</f>
        <v>4</v>
      </c>
      <c r="G10952" s="2" t="s">
        <v>949</v>
      </c>
      <c r="H10952" t="s">
        <v>1468</v>
      </c>
      <c r="I10952" t="s">
        <v>32</v>
      </c>
      <c r="J10952" t="s">
        <v>22</v>
      </c>
      <c r="K10952" t="s">
        <v>34</v>
      </c>
      <c r="L10952" t="s">
        <v>52</v>
      </c>
      <c r="M10952" s="1">
        <v>9703.23</v>
      </c>
      <c r="N10952" s="1">
        <v>132.38999999999999</v>
      </c>
      <c r="O10952">
        <v>0.25</v>
      </c>
    </row>
    <row r="10953" spans="1:15" x14ac:dyDescent="0.3">
      <c r="A10953" t="str">
        <f xml:space="preserve"> _xlfn.XLOOKUP(H10953, 'Customers'!B:B, 'Customers'!A:A)</f>
        <v>CUST_156</v>
      </c>
      <c r="B10953" t="str">
        <f>_xlfn.XLOOKUP(L10953, Products!C:C, Products!A:A)</f>
        <v>PROD_6</v>
      </c>
      <c r="C10953">
        <v>10952</v>
      </c>
      <c r="D10953" s="2" t="s">
        <v>119</v>
      </c>
      <c r="E10953">
        <f>YEAR(Orders[[#This Row],[Order_Date]])</f>
        <v>2022</v>
      </c>
      <c r="F10953">
        <f>MONTH(Orders[[#This Row],[Order_Date]])</f>
        <v>10</v>
      </c>
      <c r="G10953" s="2" t="s">
        <v>753</v>
      </c>
      <c r="H10953" t="s">
        <v>458</v>
      </c>
      <c r="I10953" t="s">
        <v>32</v>
      </c>
      <c r="J10953" t="s">
        <v>22</v>
      </c>
      <c r="K10953" t="s">
        <v>34</v>
      </c>
      <c r="L10953" t="s">
        <v>52</v>
      </c>
      <c r="M10953" s="1">
        <v>5745.1</v>
      </c>
      <c r="N10953" s="1">
        <v>1587.16</v>
      </c>
      <c r="O10953">
        <v>0.2</v>
      </c>
    </row>
    <row r="10954" spans="1:15" x14ac:dyDescent="0.3">
      <c r="A10954" t="str">
        <f xml:space="preserve"> _xlfn.XLOOKUP(H10954, 'Customers'!B:B, 'Customers'!A:A)</f>
        <v>CUST_929</v>
      </c>
      <c r="B10954" t="str">
        <f>_xlfn.XLOOKUP(L10954, Products!C:C, Products!A:A)</f>
        <v>PROD_5</v>
      </c>
      <c r="C10954">
        <v>10953</v>
      </c>
      <c r="D10954" s="2" t="s">
        <v>937</v>
      </c>
      <c r="E10954">
        <f>YEAR(Orders[[#This Row],[Order_Date]])</f>
        <v>2023</v>
      </c>
      <c r="F10954">
        <f>MONTH(Orders[[#This Row],[Order_Date]])</f>
        <v>4</v>
      </c>
      <c r="G10954" s="2" t="s">
        <v>972</v>
      </c>
      <c r="H10954" t="s">
        <v>1689</v>
      </c>
      <c r="I10954" t="s">
        <v>21</v>
      </c>
      <c r="J10954" t="s">
        <v>15</v>
      </c>
      <c r="K10954" t="s">
        <v>34</v>
      </c>
      <c r="L10954" t="s">
        <v>39</v>
      </c>
      <c r="M10954" s="1">
        <v>2989.21</v>
      </c>
      <c r="N10954" s="1">
        <v>128.43</v>
      </c>
      <c r="O10954">
        <v>0.19</v>
      </c>
    </row>
    <row r="10955" spans="1:15" x14ac:dyDescent="0.3">
      <c r="A10955" t="str">
        <f xml:space="preserve"> _xlfn.XLOOKUP(H10955, 'Customers'!B:B, 'Customers'!A:A)</f>
        <v>CUST_767</v>
      </c>
      <c r="B10955" t="str">
        <f>_xlfn.XLOOKUP(L10955, Products!C:C, Products!A:A)</f>
        <v>PROD_8</v>
      </c>
      <c r="C10955">
        <v>10954</v>
      </c>
      <c r="D10955" s="2" t="s">
        <v>211</v>
      </c>
      <c r="E10955">
        <f>YEAR(Orders[[#This Row],[Order_Date]])</f>
        <v>2022</v>
      </c>
      <c r="F10955">
        <f>MONTH(Orders[[#This Row],[Order_Date]])</f>
        <v>9</v>
      </c>
      <c r="G10955" s="2" t="s">
        <v>499</v>
      </c>
      <c r="H10955" t="s">
        <v>1513</v>
      </c>
      <c r="I10955" t="s">
        <v>21</v>
      </c>
      <c r="J10955" t="s">
        <v>15</v>
      </c>
      <c r="K10955" t="s">
        <v>27</v>
      </c>
      <c r="L10955" t="s">
        <v>73</v>
      </c>
      <c r="M10955" s="1">
        <v>4239.18</v>
      </c>
      <c r="N10955" s="1">
        <v>-3.05</v>
      </c>
      <c r="O10955">
        <v>0.25</v>
      </c>
    </row>
    <row r="10956" spans="1:15" x14ac:dyDescent="0.3">
      <c r="A10956" t="str">
        <f xml:space="preserve"> _xlfn.XLOOKUP(H10956, 'Customers'!B:B, 'Customers'!A:A)</f>
        <v>CUST_408</v>
      </c>
      <c r="B10956" t="str">
        <f>_xlfn.XLOOKUP(L10956, Products!C:C, Products!A:A)</f>
        <v>PROD_3</v>
      </c>
      <c r="C10956">
        <v>10955</v>
      </c>
      <c r="D10956" s="2" t="s">
        <v>571</v>
      </c>
      <c r="E10956">
        <f>YEAR(Orders[[#This Row],[Order_Date]])</f>
        <v>2023</v>
      </c>
      <c r="F10956">
        <f>MONTH(Orders[[#This Row],[Order_Date]])</f>
        <v>6</v>
      </c>
      <c r="G10956" s="2" t="s">
        <v>1062</v>
      </c>
      <c r="H10956" t="s">
        <v>995</v>
      </c>
      <c r="I10956" t="s">
        <v>21</v>
      </c>
      <c r="J10956" t="s">
        <v>15</v>
      </c>
      <c r="K10956" t="s">
        <v>27</v>
      </c>
      <c r="L10956" t="s">
        <v>28</v>
      </c>
      <c r="M10956" s="1">
        <v>5720.47</v>
      </c>
      <c r="N10956" s="1">
        <v>1142.1099999999999</v>
      </c>
      <c r="O10956">
        <v>0.11</v>
      </c>
    </row>
    <row r="10957" spans="1:15" x14ac:dyDescent="0.3">
      <c r="A10957" t="str">
        <f xml:space="preserve"> _xlfn.XLOOKUP(H10957, 'Customers'!B:B, 'Customers'!A:A)</f>
        <v>CUST_170</v>
      </c>
      <c r="B10957" t="str">
        <f>_xlfn.XLOOKUP(L10957, Products!C:C, Products!A:A)</f>
        <v>PROD_3</v>
      </c>
      <c r="C10957">
        <v>10956</v>
      </c>
      <c r="D10957" s="2" t="s">
        <v>1057</v>
      </c>
      <c r="E10957">
        <f>YEAR(Orders[[#This Row],[Order_Date]])</f>
        <v>2023</v>
      </c>
      <c r="F10957">
        <f>MONTH(Orders[[#This Row],[Order_Date]])</f>
        <v>6</v>
      </c>
      <c r="G10957" s="2" t="s">
        <v>68</v>
      </c>
      <c r="H10957" t="s">
        <v>500</v>
      </c>
      <c r="I10957" t="s">
        <v>14</v>
      </c>
      <c r="J10957" t="s">
        <v>65</v>
      </c>
      <c r="K10957" t="s">
        <v>27</v>
      </c>
      <c r="L10957" t="s">
        <v>28</v>
      </c>
      <c r="M10957" s="1">
        <v>6581.17</v>
      </c>
      <c r="N10957" s="1">
        <v>1021.25</v>
      </c>
      <c r="O10957">
        <v>0.08</v>
      </c>
    </row>
    <row r="10958" spans="1:15" x14ac:dyDescent="0.3">
      <c r="A10958" t="str">
        <f xml:space="preserve"> _xlfn.XLOOKUP(H10958, 'Customers'!B:B, 'Customers'!A:A)</f>
        <v>CUST_564</v>
      </c>
      <c r="B10958" t="str">
        <f>_xlfn.XLOOKUP(L10958, Products!C:C, Products!A:A)</f>
        <v>PROD_6</v>
      </c>
      <c r="C10958">
        <v>10957</v>
      </c>
      <c r="D10958" s="2" t="s">
        <v>201</v>
      </c>
      <c r="E10958">
        <f>YEAR(Orders[[#This Row],[Order_Date]])</f>
        <v>2023</v>
      </c>
      <c r="F10958">
        <f>MONTH(Orders[[#This Row],[Order_Date]])</f>
        <v>1</v>
      </c>
      <c r="G10958" s="2" t="s">
        <v>368</v>
      </c>
      <c r="H10958" t="s">
        <v>1256</v>
      </c>
      <c r="I10958" t="s">
        <v>32</v>
      </c>
      <c r="J10958" t="s">
        <v>15</v>
      </c>
      <c r="K10958" t="s">
        <v>34</v>
      </c>
      <c r="L10958" t="s">
        <v>52</v>
      </c>
      <c r="M10958" s="1">
        <v>8962.06</v>
      </c>
      <c r="N10958" s="1">
        <v>1960.19</v>
      </c>
      <c r="O10958">
        <v>0.11</v>
      </c>
    </row>
    <row r="10959" spans="1:15" x14ac:dyDescent="0.3">
      <c r="A10959" t="str">
        <f xml:space="preserve"> _xlfn.XLOOKUP(H10959, 'Customers'!B:B, 'Customers'!A:A)</f>
        <v>CUST_586</v>
      </c>
      <c r="B10959" t="str">
        <f>_xlfn.XLOOKUP(L10959, Products!C:C, Products!A:A)</f>
        <v>PROD_2</v>
      </c>
      <c r="C10959">
        <v>10958</v>
      </c>
      <c r="D10959" s="2" t="s">
        <v>287</v>
      </c>
      <c r="E10959">
        <f>YEAR(Orders[[#This Row],[Order_Date]])</f>
        <v>2022</v>
      </c>
      <c r="F10959">
        <f>MONTH(Orders[[#This Row],[Order_Date]])</f>
        <v>7</v>
      </c>
      <c r="G10959" s="2" t="s">
        <v>101</v>
      </c>
      <c r="H10959" t="s">
        <v>1291</v>
      </c>
      <c r="I10959" t="s">
        <v>21</v>
      </c>
      <c r="J10959" t="s">
        <v>33</v>
      </c>
      <c r="K10959" t="s">
        <v>16</v>
      </c>
      <c r="L10959" t="s">
        <v>23</v>
      </c>
      <c r="M10959" s="1">
        <v>8352.27</v>
      </c>
      <c r="N10959" s="1">
        <v>856.8</v>
      </c>
      <c r="O10959">
        <v>0.24</v>
      </c>
    </row>
    <row r="10960" spans="1:15" x14ac:dyDescent="0.3">
      <c r="A10960" t="str">
        <f xml:space="preserve"> _xlfn.XLOOKUP(H10960, 'Customers'!B:B, 'Customers'!A:A)</f>
        <v>CUST_132</v>
      </c>
      <c r="B10960" t="str">
        <f>_xlfn.XLOOKUP(L10960, Products!C:C, Products!A:A)</f>
        <v>PROD_7</v>
      </c>
      <c r="C10960">
        <v>10959</v>
      </c>
      <c r="D10960" s="2" t="s">
        <v>1042</v>
      </c>
      <c r="E10960">
        <f>YEAR(Orders[[#This Row],[Order_Date]])</f>
        <v>2022</v>
      </c>
      <c r="F10960">
        <f>MONTH(Orders[[#This Row],[Order_Date]])</f>
        <v>6</v>
      </c>
      <c r="G10960" s="2" t="s">
        <v>246</v>
      </c>
      <c r="H10960" t="s">
        <v>408</v>
      </c>
      <c r="I10960" t="s">
        <v>14</v>
      </c>
      <c r="J10960" t="s">
        <v>65</v>
      </c>
      <c r="K10960" t="s">
        <v>16</v>
      </c>
      <c r="L10960" t="s">
        <v>66</v>
      </c>
      <c r="M10960" s="1">
        <v>6416.46</v>
      </c>
      <c r="N10960" s="1">
        <v>831.73</v>
      </c>
      <c r="O10960">
        <v>0.06</v>
      </c>
    </row>
    <row r="10961" spans="1:15" x14ac:dyDescent="0.3">
      <c r="A10961" t="str">
        <f xml:space="preserve"> _xlfn.XLOOKUP(H10961, 'Customers'!B:B, 'Customers'!A:A)</f>
        <v>CUST_975</v>
      </c>
      <c r="B10961" t="str">
        <f>_xlfn.XLOOKUP(L10961, Products!C:C, Products!A:A)</f>
        <v>PROD_6</v>
      </c>
      <c r="C10961">
        <v>10960</v>
      </c>
      <c r="D10961" s="2" t="s">
        <v>477</v>
      </c>
      <c r="E10961">
        <f>YEAR(Orders[[#This Row],[Order_Date]])</f>
        <v>2023</v>
      </c>
      <c r="F10961">
        <f>MONTH(Orders[[#This Row],[Order_Date]])</f>
        <v>3</v>
      </c>
      <c r="G10961" s="2" t="s">
        <v>478</v>
      </c>
      <c r="H10961" t="s">
        <v>1738</v>
      </c>
      <c r="I10961" t="s">
        <v>21</v>
      </c>
      <c r="J10961" t="s">
        <v>15</v>
      </c>
      <c r="K10961" t="s">
        <v>34</v>
      </c>
      <c r="L10961" t="s">
        <v>52</v>
      </c>
      <c r="M10961" s="1">
        <v>9576.9</v>
      </c>
      <c r="N10961" s="1">
        <v>-840.21</v>
      </c>
      <c r="O10961">
        <v>0.21</v>
      </c>
    </row>
    <row r="10962" spans="1:15" x14ac:dyDescent="0.3">
      <c r="A10962" t="str">
        <f xml:space="preserve"> _xlfn.XLOOKUP(H10962, 'Customers'!B:B, 'Customers'!A:A)</f>
        <v>CUST_683</v>
      </c>
      <c r="B10962" t="str">
        <f>_xlfn.XLOOKUP(L10962, Products!C:C, Products!A:A)</f>
        <v>PROD_2</v>
      </c>
      <c r="C10962">
        <v>10961</v>
      </c>
      <c r="D10962" s="2" t="s">
        <v>192</v>
      </c>
      <c r="E10962">
        <f>YEAR(Orders[[#This Row],[Order_Date]])</f>
        <v>2023</v>
      </c>
      <c r="F10962">
        <f>MONTH(Orders[[#This Row],[Order_Date]])</f>
        <v>5</v>
      </c>
      <c r="G10962" s="2" t="s">
        <v>1365</v>
      </c>
      <c r="H10962" t="s">
        <v>1419</v>
      </c>
      <c r="I10962" t="s">
        <v>32</v>
      </c>
      <c r="J10962" t="s">
        <v>22</v>
      </c>
      <c r="K10962" t="s">
        <v>16</v>
      </c>
      <c r="L10962" t="s">
        <v>23</v>
      </c>
      <c r="M10962" s="1">
        <v>5187.8</v>
      </c>
      <c r="N10962" s="1">
        <v>379.16</v>
      </c>
      <c r="O10962">
        <v>0.01</v>
      </c>
    </row>
    <row r="10963" spans="1:15" x14ac:dyDescent="0.3">
      <c r="A10963" t="str">
        <f xml:space="preserve"> _xlfn.XLOOKUP(H10963, 'Customers'!B:B, 'Customers'!A:A)</f>
        <v>CUST_732</v>
      </c>
      <c r="B10963" t="str">
        <f>_xlfn.XLOOKUP(L10963, Products!C:C, Products!A:A)</f>
        <v>PROD_3</v>
      </c>
      <c r="C10963">
        <v>10962</v>
      </c>
      <c r="D10963" s="2" t="s">
        <v>165</v>
      </c>
      <c r="E10963">
        <f>YEAR(Orders[[#This Row],[Order_Date]])</f>
        <v>2022</v>
      </c>
      <c r="F10963">
        <f>MONTH(Orders[[#This Row],[Order_Date]])</f>
        <v>5</v>
      </c>
      <c r="G10963" s="2" t="s">
        <v>609</v>
      </c>
      <c r="H10963" t="s">
        <v>1474</v>
      </c>
      <c r="I10963" t="s">
        <v>14</v>
      </c>
      <c r="J10963" t="s">
        <v>65</v>
      </c>
      <c r="K10963" t="s">
        <v>27</v>
      </c>
      <c r="L10963" t="s">
        <v>28</v>
      </c>
      <c r="M10963" s="1">
        <v>3664.28</v>
      </c>
      <c r="N10963" s="1">
        <v>-338.86</v>
      </c>
      <c r="O10963">
        <v>0.01</v>
      </c>
    </row>
    <row r="10964" spans="1:15" x14ac:dyDescent="0.3">
      <c r="A10964" t="str">
        <f xml:space="preserve"> _xlfn.XLOOKUP(H10964, 'Customers'!B:B, 'Customers'!A:A)</f>
        <v>CUST_575</v>
      </c>
      <c r="B10964" t="str">
        <f>_xlfn.XLOOKUP(L10964, Products!C:C, Products!A:A)</f>
        <v>PROD_7</v>
      </c>
      <c r="C10964">
        <v>10963</v>
      </c>
      <c r="D10964" s="2" t="s">
        <v>381</v>
      </c>
      <c r="E10964">
        <f>YEAR(Orders[[#This Row],[Order_Date]])</f>
        <v>2022</v>
      </c>
      <c r="F10964">
        <f>MONTH(Orders[[#This Row],[Order_Date]])</f>
        <v>8</v>
      </c>
      <c r="G10964" s="2" t="s">
        <v>215</v>
      </c>
      <c r="H10964" t="s">
        <v>1276</v>
      </c>
      <c r="I10964" t="s">
        <v>14</v>
      </c>
      <c r="J10964" t="s">
        <v>33</v>
      </c>
      <c r="K10964" t="s">
        <v>16</v>
      </c>
      <c r="L10964" t="s">
        <v>66</v>
      </c>
      <c r="M10964" s="1">
        <v>4340.51</v>
      </c>
      <c r="N10964" s="1">
        <v>-340.2</v>
      </c>
      <c r="O10964">
        <v>0.1</v>
      </c>
    </row>
    <row r="10965" spans="1:15" x14ac:dyDescent="0.3">
      <c r="A10965" t="str">
        <f xml:space="preserve"> _xlfn.XLOOKUP(H10965, 'Customers'!B:B, 'Customers'!A:A)</f>
        <v>CUST_429</v>
      </c>
      <c r="B10965" t="str">
        <f>_xlfn.XLOOKUP(L10965, Products!C:C, Products!A:A)</f>
        <v>PROD_6</v>
      </c>
      <c r="C10965">
        <v>10964</v>
      </c>
      <c r="D10965" s="2" t="s">
        <v>839</v>
      </c>
      <c r="E10965">
        <f>YEAR(Orders[[#This Row],[Order_Date]])</f>
        <v>2023</v>
      </c>
      <c r="F10965">
        <f>MONTH(Orders[[#This Row],[Order_Date]])</f>
        <v>3</v>
      </c>
      <c r="G10965" s="2" t="s">
        <v>1072</v>
      </c>
      <c r="H10965" t="s">
        <v>1035</v>
      </c>
      <c r="I10965" t="s">
        <v>32</v>
      </c>
      <c r="J10965" t="s">
        <v>22</v>
      </c>
      <c r="K10965" t="s">
        <v>34</v>
      </c>
      <c r="L10965" t="s">
        <v>52</v>
      </c>
      <c r="M10965" s="1">
        <v>2717.38</v>
      </c>
      <c r="N10965" s="1">
        <v>742.33</v>
      </c>
      <c r="O10965">
        <v>0.15</v>
      </c>
    </row>
    <row r="10966" spans="1:15" x14ac:dyDescent="0.3">
      <c r="A10966" t="str">
        <f xml:space="preserve"> _xlfn.XLOOKUP(H10966, 'Customers'!B:B, 'Customers'!A:A)</f>
        <v>CUST_8</v>
      </c>
      <c r="B10966" t="str">
        <f>_xlfn.XLOOKUP(L10966, Products!C:C, Products!A:A)</f>
        <v>PROD_1</v>
      </c>
      <c r="C10966">
        <v>10965</v>
      </c>
      <c r="D10966" s="2" t="s">
        <v>264</v>
      </c>
      <c r="E10966">
        <f>YEAR(Orders[[#This Row],[Order_Date]])</f>
        <v>2022</v>
      </c>
      <c r="F10966">
        <f>MONTH(Orders[[#This Row],[Order_Date]])</f>
        <v>9</v>
      </c>
      <c r="G10966" s="2" t="s">
        <v>863</v>
      </c>
      <c r="H10966" t="s">
        <v>48</v>
      </c>
      <c r="I10966" t="s">
        <v>14</v>
      </c>
      <c r="J10966" t="s">
        <v>65</v>
      </c>
      <c r="K10966" t="s">
        <v>27</v>
      </c>
      <c r="L10966" t="s">
        <v>17</v>
      </c>
      <c r="M10966" s="1">
        <v>676.73</v>
      </c>
      <c r="N10966" s="1">
        <v>200.41</v>
      </c>
      <c r="O10966">
        <v>0.06</v>
      </c>
    </row>
    <row r="10967" spans="1:15" x14ac:dyDescent="0.3">
      <c r="A10967" t="str">
        <f xml:space="preserve"> _xlfn.XLOOKUP(H10967, 'Customers'!B:B, 'Customers'!A:A)</f>
        <v>CUST_466</v>
      </c>
      <c r="B10967" t="str">
        <f>_xlfn.XLOOKUP(L10967, Products!C:C, Products!A:A)</f>
        <v>PROD_7</v>
      </c>
      <c r="C10967">
        <v>10966</v>
      </c>
      <c r="D10967" s="2" t="s">
        <v>370</v>
      </c>
      <c r="E10967">
        <f>YEAR(Orders[[#This Row],[Order_Date]])</f>
        <v>2022</v>
      </c>
      <c r="F10967">
        <f>MONTH(Orders[[#This Row],[Order_Date]])</f>
        <v>3</v>
      </c>
      <c r="G10967" s="2" t="s">
        <v>414</v>
      </c>
      <c r="H10967" t="s">
        <v>1095</v>
      </c>
      <c r="I10967" t="s">
        <v>14</v>
      </c>
      <c r="J10967" t="s">
        <v>15</v>
      </c>
      <c r="K10967" t="s">
        <v>16</v>
      </c>
      <c r="L10967" t="s">
        <v>66</v>
      </c>
      <c r="M10967" s="1">
        <v>2402.3200000000002</v>
      </c>
      <c r="N10967" s="1">
        <v>573.02</v>
      </c>
      <c r="O10967">
        <v>0.09</v>
      </c>
    </row>
    <row r="10968" spans="1:15" x14ac:dyDescent="0.3">
      <c r="A10968" t="str">
        <f xml:space="preserve"> _xlfn.XLOOKUP(H10968, 'Customers'!B:B, 'Customers'!A:A)</f>
        <v>CUST_922</v>
      </c>
      <c r="B10968" t="str">
        <f>_xlfn.XLOOKUP(L10968, Products!C:C, Products!A:A)</f>
        <v>PROD_5</v>
      </c>
      <c r="C10968">
        <v>10967</v>
      </c>
      <c r="D10968" s="2" t="s">
        <v>986</v>
      </c>
      <c r="E10968">
        <f>YEAR(Orders[[#This Row],[Order_Date]])</f>
        <v>2022</v>
      </c>
      <c r="F10968">
        <f>MONTH(Orders[[#This Row],[Order_Date]])</f>
        <v>11</v>
      </c>
      <c r="G10968" s="2" t="s">
        <v>707</v>
      </c>
      <c r="H10968" t="s">
        <v>1682</v>
      </c>
      <c r="I10968" t="s">
        <v>32</v>
      </c>
      <c r="J10968" t="s">
        <v>65</v>
      </c>
      <c r="K10968" t="s">
        <v>34</v>
      </c>
      <c r="L10968" t="s">
        <v>39</v>
      </c>
      <c r="M10968" s="1">
        <v>7546.83</v>
      </c>
      <c r="N10968" s="1">
        <v>224.19</v>
      </c>
      <c r="O10968">
        <v>0.26</v>
      </c>
    </row>
    <row r="10969" spans="1:15" x14ac:dyDescent="0.3">
      <c r="A10969" t="str">
        <f xml:space="preserve"> _xlfn.XLOOKUP(H10969, 'Customers'!B:B, 'Customers'!A:A)</f>
        <v>CUST_162</v>
      </c>
      <c r="B10969" t="str">
        <f>_xlfn.XLOOKUP(L10969, Products!C:C, Products!A:A)</f>
        <v>PROD_6</v>
      </c>
      <c r="C10969">
        <v>10968</v>
      </c>
      <c r="D10969" s="2" t="s">
        <v>411</v>
      </c>
      <c r="E10969">
        <f>YEAR(Orders[[#This Row],[Order_Date]])</f>
        <v>2022</v>
      </c>
      <c r="F10969">
        <f>MONTH(Orders[[#This Row],[Order_Date]])</f>
        <v>8</v>
      </c>
      <c r="G10969" s="2" t="s">
        <v>1159</v>
      </c>
      <c r="H10969" t="s">
        <v>476</v>
      </c>
      <c r="I10969" t="s">
        <v>14</v>
      </c>
      <c r="J10969" t="s">
        <v>33</v>
      </c>
      <c r="K10969" t="s">
        <v>34</v>
      </c>
      <c r="L10969" t="s">
        <v>52</v>
      </c>
      <c r="M10969" s="1">
        <v>2112.54</v>
      </c>
      <c r="N10969" s="1">
        <v>456.18</v>
      </c>
      <c r="O10969">
        <v>0.28000000000000003</v>
      </c>
    </row>
    <row r="10970" spans="1:15" x14ac:dyDescent="0.3">
      <c r="A10970" t="str">
        <f xml:space="preserve"> _xlfn.XLOOKUP(H10970, 'Customers'!B:B, 'Customers'!A:A)</f>
        <v>CUST_344</v>
      </c>
      <c r="B10970" t="str">
        <f>_xlfn.XLOOKUP(L10970, Products!C:C, Products!A:A)</f>
        <v>PROD_1</v>
      </c>
      <c r="C10970">
        <v>10969</v>
      </c>
      <c r="D10970" s="2" t="s">
        <v>530</v>
      </c>
      <c r="E10970">
        <f>YEAR(Orders[[#This Row],[Order_Date]])</f>
        <v>2023</v>
      </c>
      <c r="F10970">
        <f>MONTH(Orders[[#This Row],[Order_Date]])</f>
        <v>10</v>
      </c>
      <c r="G10970" s="2" t="s">
        <v>448</v>
      </c>
      <c r="H10970" t="s">
        <v>879</v>
      </c>
      <c r="I10970" t="s">
        <v>14</v>
      </c>
      <c r="J10970" t="s">
        <v>22</v>
      </c>
      <c r="K10970" t="s">
        <v>16</v>
      </c>
      <c r="L10970" t="s">
        <v>17</v>
      </c>
      <c r="M10970" s="1">
        <v>8872.99</v>
      </c>
      <c r="N10970" s="1">
        <v>344.61</v>
      </c>
      <c r="O10970">
        <v>0.08</v>
      </c>
    </row>
    <row r="10971" spans="1:15" x14ac:dyDescent="0.3">
      <c r="A10971" t="str">
        <f xml:space="preserve"> _xlfn.XLOOKUP(H10971, 'Customers'!B:B, 'Customers'!A:A)</f>
        <v>CUST_980</v>
      </c>
      <c r="B10971" t="str">
        <f>_xlfn.XLOOKUP(L10971, Products!C:C, Products!A:A)</f>
        <v>PROD_1</v>
      </c>
      <c r="C10971">
        <v>10970</v>
      </c>
      <c r="D10971" s="2" t="s">
        <v>397</v>
      </c>
      <c r="E10971">
        <f>YEAR(Orders[[#This Row],[Order_Date]])</f>
        <v>2023</v>
      </c>
      <c r="F10971">
        <f>MONTH(Orders[[#This Row],[Order_Date]])</f>
        <v>4</v>
      </c>
      <c r="G10971" s="2" t="s">
        <v>487</v>
      </c>
      <c r="H10971" t="s">
        <v>1743</v>
      </c>
      <c r="I10971" t="s">
        <v>21</v>
      </c>
      <c r="J10971" t="s">
        <v>22</v>
      </c>
      <c r="K10971" t="s">
        <v>27</v>
      </c>
      <c r="L10971" t="s">
        <v>17</v>
      </c>
      <c r="M10971" s="1">
        <v>4231.3500000000004</v>
      </c>
      <c r="N10971" s="1">
        <v>896.08</v>
      </c>
      <c r="O10971">
        <v>0.03</v>
      </c>
    </row>
    <row r="10972" spans="1:15" x14ac:dyDescent="0.3">
      <c r="A10972" t="str">
        <f xml:space="preserve"> _xlfn.XLOOKUP(H10972, 'Customers'!B:B, 'Customers'!A:A)</f>
        <v>CUST_513</v>
      </c>
      <c r="B10972" t="str">
        <f>_xlfn.XLOOKUP(L10972, Products!C:C, Products!A:A)</f>
        <v>PROD_7</v>
      </c>
      <c r="C10972">
        <v>10971</v>
      </c>
      <c r="D10972" s="2" t="s">
        <v>1250</v>
      </c>
      <c r="E10972">
        <f>YEAR(Orders[[#This Row],[Order_Date]])</f>
        <v>2022</v>
      </c>
      <c r="F10972">
        <f>MONTH(Orders[[#This Row],[Order_Date]])</f>
        <v>11</v>
      </c>
      <c r="G10972" s="2" t="s">
        <v>116</v>
      </c>
      <c r="H10972" t="s">
        <v>1184</v>
      </c>
      <c r="I10972" t="s">
        <v>21</v>
      </c>
      <c r="J10972" t="s">
        <v>15</v>
      </c>
      <c r="K10972" t="s">
        <v>16</v>
      </c>
      <c r="L10972" t="s">
        <v>66</v>
      </c>
      <c r="M10972" s="1">
        <v>326.47000000000003</v>
      </c>
      <c r="N10972" s="1">
        <v>47.62</v>
      </c>
      <c r="O10972">
        <v>0.18</v>
      </c>
    </row>
    <row r="10973" spans="1:15" x14ac:dyDescent="0.3">
      <c r="A10973" t="str">
        <f xml:space="preserve"> _xlfn.XLOOKUP(H10973, 'Customers'!B:B, 'Customers'!A:A)</f>
        <v>CUST_803</v>
      </c>
      <c r="B10973" t="str">
        <f>_xlfn.XLOOKUP(L10973, Products!C:C, Products!A:A)</f>
        <v>PROD_2</v>
      </c>
      <c r="C10973">
        <v>10972</v>
      </c>
      <c r="D10973" s="2" t="s">
        <v>191</v>
      </c>
      <c r="E10973">
        <f>YEAR(Orders[[#This Row],[Order_Date]])</f>
        <v>2023</v>
      </c>
      <c r="F10973">
        <f>MONTH(Orders[[#This Row],[Order_Date]])</f>
        <v>5</v>
      </c>
      <c r="G10973" s="2" t="s">
        <v>973</v>
      </c>
      <c r="H10973" t="s">
        <v>1553</v>
      </c>
      <c r="I10973" t="s">
        <v>21</v>
      </c>
      <c r="J10973" t="s">
        <v>65</v>
      </c>
      <c r="K10973" t="s">
        <v>16</v>
      </c>
      <c r="L10973" t="s">
        <v>23</v>
      </c>
      <c r="M10973" s="1">
        <v>279.06</v>
      </c>
      <c r="N10973" s="1">
        <v>28.12</v>
      </c>
      <c r="O10973">
        <v>0.03</v>
      </c>
    </row>
    <row r="10974" spans="1:15" x14ac:dyDescent="0.3">
      <c r="A10974" t="str">
        <f xml:space="preserve"> _xlfn.XLOOKUP(H10974, 'Customers'!B:B, 'Customers'!A:A)</f>
        <v>CUST_700</v>
      </c>
      <c r="B10974" t="str">
        <f>_xlfn.XLOOKUP(L10974, Products!C:C, Products!A:A)</f>
        <v>PROD_2</v>
      </c>
      <c r="C10974">
        <v>10973</v>
      </c>
      <c r="D10974" s="2" t="s">
        <v>1038</v>
      </c>
      <c r="E10974">
        <f>YEAR(Orders[[#This Row],[Order_Date]])</f>
        <v>2022</v>
      </c>
      <c r="F10974">
        <f>MONTH(Orders[[#This Row],[Order_Date]])</f>
        <v>1</v>
      </c>
      <c r="G10974" s="2" t="s">
        <v>112</v>
      </c>
      <c r="H10974" t="s">
        <v>1439</v>
      </c>
      <c r="I10974" t="s">
        <v>32</v>
      </c>
      <c r="J10974" t="s">
        <v>22</v>
      </c>
      <c r="K10974" t="s">
        <v>16</v>
      </c>
      <c r="L10974" t="s">
        <v>23</v>
      </c>
      <c r="M10974" s="1">
        <v>7475.41</v>
      </c>
      <c r="N10974" s="1">
        <v>1749.98</v>
      </c>
      <c r="O10974">
        <v>0.23</v>
      </c>
    </row>
    <row r="10975" spans="1:15" x14ac:dyDescent="0.3">
      <c r="A10975" t="str">
        <f xml:space="preserve"> _xlfn.XLOOKUP(H10975, 'Customers'!B:B, 'Customers'!A:A)</f>
        <v>CUST_436</v>
      </c>
      <c r="B10975" t="str">
        <f>_xlfn.XLOOKUP(L10975, Products!C:C, Products!A:A)</f>
        <v>PROD_2</v>
      </c>
      <c r="C10975">
        <v>10974</v>
      </c>
      <c r="D10975" s="2" t="s">
        <v>926</v>
      </c>
      <c r="E10975">
        <f>YEAR(Orders[[#This Row],[Order_Date]])</f>
        <v>2023</v>
      </c>
      <c r="F10975">
        <f>MONTH(Orders[[#This Row],[Order_Date]])</f>
        <v>5</v>
      </c>
      <c r="G10975" s="2" t="s">
        <v>651</v>
      </c>
      <c r="H10975" t="s">
        <v>1048</v>
      </c>
      <c r="I10975" t="s">
        <v>21</v>
      </c>
      <c r="J10975" t="s">
        <v>15</v>
      </c>
      <c r="K10975" t="s">
        <v>16</v>
      </c>
      <c r="L10975" t="s">
        <v>23</v>
      </c>
      <c r="M10975" s="1">
        <v>3838.2</v>
      </c>
      <c r="N10975" s="1">
        <v>1029.1600000000001</v>
      </c>
      <c r="O10975">
        <v>0.22</v>
      </c>
    </row>
    <row r="10976" spans="1:15" x14ac:dyDescent="0.3">
      <c r="A10976" t="str">
        <f xml:space="preserve"> _xlfn.XLOOKUP(H10976, 'Customers'!B:B, 'Customers'!A:A)</f>
        <v>CUST_578</v>
      </c>
      <c r="B10976" t="str">
        <f>_xlfn.XLOOKUP(L10976, Products!C:C, Products!A:A)</f>
        <v>PROD_3</v>
      </c>
      <c r="C10976">
        <v>10975</v>
      </c>
      <c r="D10976" s="2" t="s">
        <v>53</v>
      </c>
      <c r="E10976">
        <f>YEAR(Orders[[#This Row],[Order_Date]])</f>
        <v>2022</v>
      </c>
      <c r="F10976">
        <f>MONTH(Orders[[#This Row],[Order_Date]])</f>
        <v>2</v>
      </c>
      <c r="G10976" s="2" t="s">
        <v>856</v>
      </c>
      <c r="H10976" t="s">
        <v>1280</v>
      </c>
      <c r="I10976" t="s">
        <v>21</v>
      </c>
      <c r="J10976" t="s">
        <v>22</v>
      </c>
      <c r="K10976" t="s">
        <v>27</v>
      </c>
      <c r="L10976" t="s">
        <v>28</v>
      </c>
      <c r="M10976" s="1">
        <v>1917.98</v>
      </c>
      <c r="N10976" s="1">
        <v>328.81</v>
      </c>
      <c r="O10976">
        <v>0.03</v>
      </c>
    </row>
    <row r="10977" spans="1:15" x14ac:dyDescent="0.3">
      <c r="A10977" t="str">
        <f xml:space="preserve"> _xlfn.XLOOKUP(H10977, 'Customers'!B:B, 'Customers'!A:A)</f>
        <v>CUST_79</v>
      </c>
      <c r="B10977" t="str">
        <f>_xlfn.XLOOKUP(L10977, Products!C:C, Products!A:A)</f>
        <v>PROD_7</v>
      </c>
      <c r="C10977">
        <v>10976</v>
      </c>
      <c r="D10977" s="2" t="s">
        <v>631</v>
      </c>
      <c r="E10977">
        <f>YEAR(Orders[[#This Row],[Order_Date]])</f>
        <v>2022</v>
      </c>
      <c r="F10977">
        <f>MONTH(Orders[[#This Row],[Order_Date]])</f>
        <v>8</v>
      </c>
      <c r="G10977" s="2" t="s">
        <v>324</v>
      </c>
      <c r="H10977" t="s">
        <v>256</v>
      </c>
      <c r="I10977" t="s">
        <v>21</v>
      </c>
      <c r="J10977" t="s">
        <v>65</v>
      </c>
      <c r="K10977" t="s">
        <v>16</v>
      </c>
      <c r="L10977" t="s">
        <v>66</v>
      </c>
      <c r="M10977" s="1">
        <v>6679.04</v>
      </c>
      <c r="N10977" s="1">
        <v>623.38</v>
      </c>
      <c r="O10977">
        <v>0.3</v>
      </c>
    </row>
    <row r="10978" spans="1:15" x14ac:dyDescent="0.3">
      <c r="A10978" t="str">
        <f xml:space="preserve"> _xlfn.XLOOKUP(H10978, 'Customers'!B:B, 'Customers'!A:A)</f>
        <v>CUST_783</v>
      </c>
      <c r="B10978" t="str">
        <f>_xlfn.XLOOKUP(L10978, Products!C:C, Products!A:A)</f>
        <v>PROD_2</v>
      </c>
      <c r="C10978">
        <v>10977</v>
      </c>
      <c r="D10978" s="2" t="s">
        <v>499</v>
      </c>
      <c r="E10978">
        <f>YEAR(Orders[[#This Row],[Order_Date]])</f>
        <v>2022</v>
      </c>
      <c r="F10978">
        <f>MONTH(Orders[[#This Row],[Order_Date]])</f>
        <v>9</v>
      </c>
      <c r="G10978" s="2" t="s">
        <v>195</v>
      </c>
      <c r="H10978" t="s">
        <v>1530</v>
      </c>
      <c r="I10978" t="s">
        <v>14</v>
      </c>
      <c r="J10978" t="s">
        <v>65</v>
      </c>
      <c r="K10978" t="s">
        <v>16</v>
      </c>
      <c r="L10978" t="s">
        <v>23</v>
      </c>
      <c r="M10978" s="1">
        <v>3004.93</v>
      </c>
      <c r="N10978" s="1">
        <v>758.68</v>
      </c>
      <c r="O10978">
        <v>0.09</v>
      </c>
    </row>
    <row r="10979" spans="1:15" x14ac:dyDescent="0.3">
      <c r="A10979" t="str">
        <f xml:space="preserve"> _xlfn.XLOOKUP(H10979, 'Customers'!B:B, 'Customers'!A:A)</f>
        <v>CUST_466</v>
      </c>
      <c r="B10979" t="str">
        <f>_xlfn.XLOOKUP(L10979, Products!C:C, Products!A:A)</f>
        <v>PROD_1</v>
      </c>
      <c r="C10979">
        <v>10978</v>
      </c>
      <c r="D10979" s="2" t="s">
        <v>255</v>
      </c>
      <c r="E10979">
        <f>YEAR(Orders[[#This Row],[Order_Date]])</f>
        <v>2022</v>
      </c>
      <c r="F10979">
        <f>MONTH(Orders[[#This Row],[Order_Date]])</f>
        <v>12</v>
      </c>
      <c r="G10979" s="2" t="s">
        <v>685</v>
      </c>
      <c r="H10979" t="s">
        <v>1095</v>
      </c>
      <c r="I10979" t="s">
        <v>21</v>
      </c>
      <c r="J10979" t="s">
        <v>33</v>
      </c>
      <c r="K10979" t="s">
        <v>16</v>
      </c>
      <c r="L10979" t="s">
        <v>17</v>
      </c>
      <c r="M10979" s="1">
        <v>2695.13</v>
      </c>
      <c r="N10979" s="1">
        <v>273.7</v>
      </c>
      <c r="O10979">
        <v>0.18</v>
      </c>
    </row>
    <row r="10980" spans="1:15" x14ac:dyDescent="0.3">
      <c r="A10980" t="str">
        <f xml:space="preserve"> _xlfn.XLOOKUP(H10980, 'Customers'!B:B, 'Customers'!A:A)</f>
        <v>CUST_702</v>
      </c>
      <c r="B10980" t="str">
        <f>_xlfn.XLOOKUP(L10980, Products!C:C, Products!A:A)</f>
        <v>PROD_1</v>
      </c>
      <c r="C10980">
        <v>10979</v>
      </c>
      <c r="D10980" s="2" t="s">
        <v>1131</v>
      </c>
      <c r="E10980">
        <f>YEAR(Orders[[#This Row],[Order_Date]])</f>
        <v>2023</v>
      </c>
      <c r="F10980">
        <f>MONTH(Orders[[#This Row],[Order_Date]])</f>
        <v>1</v>
      </c>
      <c r="G10980" s="2" t="s">
        <v>125</v>
      </c>
      <c r="H10980" t="s">
        <v>1441</v>
      </c>
      <c r="I10980" t="s">
        <v>21</v>
      </c>
      <c r="J10980" t="s">
        <v>65</v>
      </c>
      <c r="K10980" t="s">
        <v>27</v>
      </c>
      <c r="L10980" t="s">
        <v>17</v>
      </c>
      <c r="M10980" s="1">
        <v>7371.78</v>
      </c>
      <c r="N10980" s="1">
        <v>1889.08</v>
      </c>
      <c r="O10980">
        <v>0.09</v>
      </c>
    </row>
    <row r="10981" spans="1:15" x14ac:dyDescent="0.3">
      <c r="A10981" t="str">
        <f xml:space="preserve"> _xlfn.XLOOKUP(H10981, 'Customers'!B:B, 'Customers'!A:A)</f>
        <v>CUST_344</v>
      </c>
      <c r="B10981" t="str">
        <f>_xlfn.XLOOKUP(L10981, Products!C:C, Products!A:A)</f>
        <v>PROD_6</v>
      </c>
      <c r="C10981">
        <v>10980</v>
      </c>
      <c r="D10981" s="2" t="s">
        <v>191</v>
      </c>
      <c r="E10981">
        <f>YEAR(Orders[[#This Row],[Order_Date]])</f>
        <v>2023</v>
      </c>
      <c r="F10981">
        <f>MONTH(Orders[[#This Row],[Order_Date]])</f>
        <v>5</v>
      </c>
      <c r="G10981" s="2" t="s">
        <v>632</v>
      </c>
      <c r="H10981" t="s">
        <v>879</v>
      </c>
      <c r="I10981" t="s">
        <v>14</v>
      </c>
      <c r="J10981" t="s">
        <v>33</v>
      </c>
      <c r="K10981" t="s">
        <v>34</v>
      </c>
      <c r="L10981" t="s">
        <v>52</v>
      </c>
      <c r="M10981" s="1">
        <v>9988.44</v>
      </c>
      <c r="N10981" s="1">
        <v>-576.41</v>
      </c>
      <c r="O10981">
        <v>0.23</v>
      </c>
    </row>
    <row r="10982" spans="1:15" x14ac:dyDescent="0.3">
      <c r="A10982" t="str">
        <f xml:space="preserve"> _xlfn.XLOOKUP(H10982, 'Customers'!B:B, 'Customers'!A:A)</f>
        <v>CUST_997</v>
      </c>
      <c r="B10982" t="str">
        <f>_xlfn.XLOOKUP(L10982, Products!C:C, Products!A:A)</f>
        <v>PROD_5</v>
      </c>
      <c r="C10982">
        <v>10981</v>
      </c>
      <c r="D10982" s="2" t="s">
        <v>185</v>
      </c>
      <c r="E10982">
        <f>YEAR(Orders[[#This Row],[Order_Date]])</f>
        <v>2023</v>
      </c>
      <c r="F10982">
        <f>MONTH(Orders[[#This Row],[Order_Date]])</f>
        <v>10</v>
      </c>
      <c r="G10982" s="2" t="s">
        <v>94</v>
      </c>
      <c r="H10982" t="s">
        <v>1761</v>
      </c>
      <c r="I10982" t="s">
        <v>32</v>
      </c>
      <c r="J10982" t="s">
        <v>15</v>
      </c>
      <c r="K10982" t="s">
        <v>34</v>
      </c>
      <c r="L10982" t="s">
        <v>39</v>
      </c>
      <c r="M10982" s="1">
        <v>8182.16</v>
      </c>
      <c r="N10982" s="1">
        <v>1655.24</v>
      </c>
      <c r="O10982">
        <v>0.24</v>
      </c>
    </row>
    <row r="10983" spans="1:15" x14ac:dyDescent="0.3">
      <c r="A10983" t="str">
        <f xml:space="preserve"> _xlfn.XLOOKUP(H10983, 'Customers'!B:B, 'Customers'!A:A)</f>
        <v>CUST_445</v>
      </c>
      <c r="B10983" t="str">
        <f>_xlfn.XLOOKUP(L10983, Products!C:C, Products!A:A)</f>
        <v>PROD_2</v>
      </c>
      <c r="C10983">
        <v>10982</v>
      </c>
      <c r="D10983" s="2" t="s">
        <v>915</v>
      </c>
      <c r="E10983">
        <f>YEAR(Orders[[#This Row],[Order_Date]])</f>
        <v>2023</v>
      </c>
      <c r="F10983">
        <f>MONTH(Orders[[#This Row],[Order_Date]])</f>
        <v>7</v>
      </c>
      <c r="G10983" s="2" t="s">
        <v>292</v>
      </c>
      <c r="H10983" t="s">
        <v>1065</v>
      </c>
      <c r="I10983" t="s">
        <v>21</v>
      </c>
      <c r="J10983" t="s">
        <v>33</v>
      </c>
      <c r="K10983" t="s">
        <v>16</v>
      </c>
      <c r="L10983" t="s">
        <v>23</v>
      </c>
      <c r="M10983" s="1">
        <v>8924.57</v>
      </c>
      <c r="N10983" s="1">
        <v>1760.06</v>
      </c>
      <c r="O10983">
        <v>0.21</v>
      </c>
    </row>
    <row r="10984" spans="1:15" x14ac:dyDescent="0.3">
      <c r="A10984" t="str">
        <f xml:space="preserve"> _xlfn.XLOOKUP(H10984, 'Customers'!B:B, 'Customers'!A:A)</f>
        <v>CUST_631</v>
      </c>
      <c r="B10984" t="str">
        <f>_xlfn.XLOOKUP(L10984, Products!C:C, Products!A:A)</f>
        <v>PROD_8</v>
      </c>
      <c r="C10984">
        <v>10983</v>
      </c>
      <c r="D10984" s="2" t="s">
        <v>1346</v>
      </c>
      <c r="E10984">
        <f>YEAR(Orders[[#This Row],[Order_Date]])</f>
        <v>2023</v>
      </c>
      <c r="F10984">
        <f>MONTH(Orders[[#This Row],[Order_Date]])</f>
        <v>1</v>
      </c>
      <c r="G10984" s="2" t="s">
        <v>83</v>
      </c>
      <c r="H10984" t="s">
        <v>1354</v>
      </c>
      <c r="I10984" t="s">
        <v>14</v>
      </c>
      <c r="J10984" t="s">
        <v>15</v>
      </c>
      <c r="K10984" t="s">
        <v>27</v>
      </c>
      <c r="L10984" t="s">
        <v>73</v>
      </c>
      <c r="M10984" s="1">
        <v>7407.9</v>
      </c>
      <c r="N10984" s="1">
        <v>-456.82</v>
      </c>
      <c r="O10984">
        <v>0.21</v>
      </c>
    </row>
    <row r="10985" spans="1:15" x14ac:dyDescent="0.3">
      <c r="A10985" t="str">
        <f xml:space="preserve"> _xlfn.XLOOKUP(H10985, 'Customers'!B:B, 'Customers'!A:A)</f>
        <v>CUST_308</v>
      </c>
      <c r="B10985" t="str">
        <f>_xlfn.XLOOKUP(L10985, Products!C:C, Products!A:A)</f>
        <v>PROD_1</v>
      </c>
      <c r="C10985">
        <v>10984</v>
      </c>
      <c r="D10985" s="2" t="s">
        <v>128</v>
      </c>
      <c r="E10985">
        <f>YEAR(Orders[[#This Row],[Order_Date]])</f>
        <v>2022</v>
      </c>
      <c r="F10985">
        <f>MONTH(Orders[[#This Row],[Order_Date]])</f>
        <v>10</v>
      </c>
      <c r="G10985" s="2" t="s">
        <v>861</v>
      </c>
      <c r="H10985" t="s">
        <v>806</v>
      </c>
      <c r="I10985" t="s">
        <v>14</v>
      </c>
      <c r="J10985" t="s">
        <v>15</v>
      </c>
      <c r="K10985" t="s">
        <v>16</v>
      </c>
      <c r="L10985" t="s">
        <v>17</v>
      </c>
      <c r="M10985" s="1">
        <v>680.33</v>
      </c>
      <c r="N10985" s="1">
        <v>158.72999999999999</v>
      </c>
      <c r="O10985">
        <v>0.23</v>
      </c>
    </row>
    <row r="10986" spans="1:15" x14ac:dyDescent="0.3">
      <c r="A10986" t="str">
        <f xml:space="preserve"> _xlfn.XLOOKUP(H10986, 'Customers'!B:B, 'Customers'!A:A)</f>
        <v>CUST_425</v>
      </c>
      <c r="B10986" t="str">
        <f>_xlfn.XLOOKUP(L10986, Products!C:C, Products!A:A)</f>
        <v>PROD_2</v>
      </c>
      <c r="C10986">
        <v>10985</v>
      </c>
      <c r="D10986" s="2" t="s">
        <v>673</v>
      </c>
      <c r="E10986">
        <f>YEAR(Orders[[#This Row],[Order_Date]])</f>
        <v>2022</v>
      </c>
      <c r="F10986">
        <f>MONTH(Orders[[#This Row],[Order_Date]])</f>
        <v>2</v>
      </c>
      <c r="G10986" s="2" t="s">
        <v>784</v>
      </c>
      <c r="H10986" t="s">
        <v>1031</v>
      </c>
      <c r="I10986" t="s">
        <v>14</v>
      </c>
      <c r="J10986" t="s">
        <v>15</v>
      </c>
      <c r="K10986" t="s">
        <v>16</v>
      </c>
      <c r="L10986" t="s">
        <v>23</v>
      </c>
      <c r="M10986" s="1">
        <v>1242.17</v>
      </c>
      <c r="N10986" s="1">
        <v>175.67</v>
      </c>
      <c r="O10986">
        <v>0.24</v>
      </c>
    </row>
    <row r="10987" spans="1:15" x14ac:dyDescent="0.3">
      <c r="A10987" t="str">
        <f xml:space="preserve"> _xlfn.XLOOKUP(H10987, 'Customers'!B:B, 'Customers'!A:A)</f>
        <v>CUST_906</v>
      </c>
      <c r="B10987" t="str">
        <f>_xlfn.XLOOKUP(L10987, Products!C:C, Products!A:A)</f>
        <v>PROD_4</v>
      </c>
      <c r="C10987">
        <v>10986</v>
      </c>
      <c r="D10987" s="2" t="s">
        <v>1073</v>
      </c>
      <c r="E10987">
        <f>YEAR(Orders[[#This Row],[Order_Date]])</f>
        <v>2023</v>
      </c>
      <c r="F10987">
        <f>MONTH(Orders[[#This Row],[Order_Date]])</f>
        <v>1</v>
      </c>
      <c r="G10987" s="2" t="s">
        <v>217</v>
      </c>
      <c r="H10987" t="s">
        <v>1665</v>
      </c>
      <c r="I10987" t="s">
        <v>32</v>
      </c>
      <c r="J10987" t="s">
        <v>33</v>
      </c>
      <c r="K10987" t="s">
        <v>34</v>
      </c>
      <c r="L10987" t="s">
        <v>35</v>
      </c>
      <c r="M10987" s="1">
        <v>5809.3</v>
      </c>
      <c r="N10987" s="1">
        <v>-265.05</v>
      </c>
      <c r="O10987">
        <v>0.15</v>
      </c>
    </row>
    <row r="10988" spans="1:15" x14ac:dyDescent="0.3">
      <c r="A10988" t="str">
        <f xml:space="preserve"> _xlfn.XLOOKUP(H10988, 'Customers'!B:B, 'Customers'!A:A)</f>
        <v>CUST_51</v>
      </c>
      <c r="B10988" t="str">
        <f>_xlfn.XLOOKUP(L10988, Products!C:C, Products!A:A)</f>
        <v>PROD_3</v>
      </c>
      <c r="C10988">
        <v>10987</v>
      </c>
      <c r="D10988" s="2" t="s">
        <v>1267</v>
      </c>
      <c r="E10988">
        <f>YEAR(Orders[[#This Row],[Order_Date]])</f>
        <v>2023</v>
      </c>
      <c r="F10988">
        <f>MONTH(Orders[[#This Row],[Order_Date]])</f>
        <v>3</v>
      </c>
      <c r="G10988" s="2" t="s">
        <v>890</v>
      </c>
      <c r="H10988" t="s">
        <v>178</v>
      </c>
      <c r="I10988" t="s">
        <v>14</v>
      </c>
      <c r="J10988" t="s">
        <v>33</v>
      </c>
      <c r="K10988" t="s">
        <v>27</v>
      </c>
      <c r="L10988" t="s">
        <v>28</v>
      </c>
      <c r="M10988" s="1">
        <v>8256.0400000000009</v>
      </c>
      <c r="N10988" s="1">
        <v>51.22</v>
      </c>
      <c r="O10988">
        <v>0.04</v>
      </c>
    </row>
    <row r="10989" spans="1:15" x14ac:dyDescent="0.3">
      <c r="A10989" t="str">
        <f xml:space="preserve"> _xlfn.XLOOKUP(H10989, 'Customers'!B:B, 'Customers'!A:A)</f>
        <v>CUST_437</v>
      </c>
      <c r="B10989" t="str">
        <f>_xlfn.XLOOKUP(L10989, Products!C:C, Products!A:A)</f>
        <v>PROD_1</v>
      </c>
      <c r="C10989">
        <v>10988</v>
      </c>
      <c r="D10989" s="2" t="s">
        <v>407</v>
      </c>
      <c r="E10989">
        <f>YEAR(Orders[[#This Row],[Order_Date]])</f>
        <v>2022</v>
      </c>
      <c r="F10989">
        <f>MONTH(Orders[[#This Row],[Order_Date]])</f>
        <v>11</v>
      </c>
      <c r="G10989" s="2" t="s">
        <v>986</v>
      </c>
      <c r="H10989" t="s">
        <v>1049</v>
      </c>
      <c r="I10989" t="s">
        <v>21</v>
      </c>
      <c r="J10989" t="s">
        <v>22</v>
      </c>
      <c r="K10989" t="s">
        <v>16</v>
      </c>
      <c r="L10989" t="s">
        <v>17</v>
      </c>
      <c r="M10989" s="1">
        <v>9586.99</v>
      </c>
      <c r="N10989" s="1">
        <v>1167.0999999999999</v>
      </c>
      <c r="O10989">
        <v>0.02</v>
      </c>
    </row>
    <row r="10990" spans="1:15" x14ac:dyDescent="0.3">
      <c r="A10990" t="str">
        <f xml:space="preserve"> _xlfn.XLOOKUP(H10990, 'Customers'!B:B, 'Customers'!A:A)</f>
        <v>CUST_13</v>
      </c>
      <c r="B10990" t="str">
        <f>_xlfn.XLOOKUP(L10990, Products!C:C, Products!A:A)</f>
        <v>PROD_7</v>
      </c>
      <c r="C10990">
        <v>10989</v>
      </c>
      <c r="D10990" s="2" t="s">
        <v>1704</v>
      </c>
      <c r="E10990">
        <f>YEAR(Orders[[#This Row],[Order_Date]])</f>
        <v>2023</v>
      </c>
      <c r="F10990">
        <f>MONTH(Orders[[#This Row],[Order_Date]])</f>
        <v>4</v>
      </c>
      <c r="G10990" s="2" t="s">
        <v>277</v>
      </c>
      <c r="H10990" t="s">
        <v>64</v>
      </c>
      <c r="I10990" t="s">
        <v>32</v>
      </c>
      <c r="J10990" t="s">
        <v>15</v>
      </c>
      <c r="K10990" t="s">
        <v>16</v>
      </c>
      <c r="L10990" t="s">
        <v>66</v>
      </c>
      <c r="M10990" s="1">
        <v>3535.48</v>
      </c>
      <c r="N10990" s="1">
        <v>499.06</v>
      </c>
      <c r="O10990">
        <v>0.26</v>
      </c>
    </row>
    <row r="10991" spans="1:15" x14ac:dyDescent="0.3">
      <c r="A10991" t="str">
        <f xml:space="preserve"> _xlfn.XLOOKUP(H10991, 'Customers'!B:B, 'Customers'!A:A)</f>
        <v>CUST_900</v>
      </c>
      <c r="B10991" t="str">
        <f>_xlfn.XLOOKUP(L10991, Products!C:C, Products!A:A)</f>
        <v>PROD_3</v>
      </c>
      <c r="C10991">
        <v>10990</v>
      </c>
      <c r="D10991" s="2" t="s">
        <v>819</v>
      </c>
      <c r="E10991">
        <f>YEAR(Orders[[#This Row],[Order_Date]])</f>
        <v>2023</v>
      </c>
      <c r="F10991">
        <f>MONTH(Orders[[#This Row],[Order_Date]])</f>
        <v>10</v>
      </c>
      <c r="G10991" s="2" t="s">
        <v>799</v>
      </c>
      <c r="H10991" t="s">
        <v>1659</v>
      </c>
      <c r="I10991" t="s">
        <v>21</v>
      </c>
      <c r="J10991" t="s">
        <v>15</v>
      </c>
      <c r="K10991" t="s">
        <v>27</v>
      </c>
      <c r="L10991" t="s">
        <v>28</v>
      </c>
      <c r="M10991" s="1">
        <v>8337.0499999999993</v>
      </c>
      <c r="N10991" s="1">
        <v>1030.72</v>
      </c>
      <c r="O10991">
        <v>0.23</v>
      </c>
    </row>
    <row r="10992" spans="1:15" x14ac:dyDescent="0.3">
      <c r="A10992" t="str">
        <f xml:space="preserve"> _xlfn.XLOOKUP(H10992, 'Customers'!B:B, 'Customers'!A:A)</f>
        <v>CUST_235</v>
      </c>
      <c r="B10992" t="str">
        <f>_xlfn.XLOOKUP(L10992, Products!C:C, Products!A:A)</f>
        <v>PROD_8</v>
      </c>
      <c r="C10992">
        <v>10991</v>
      </c>
      <c r="D10992" s="2" t="s">
        <v>49</v>
      </c>
      <c r="E10992">
        <f>YEAR(Orders[[#This Row],[Order_Date]])</f>
        <v>2022</v>
      </c>
      <c r="F10992">
        <f>MONTH(Orders[[#This Row],[Order_Date]])</f>
        <v>9</v>
      </c>
      <c r="G10992" s="2" t="s">
        <v>1166</v>
      </c>
      <c r="H10992" t="s">
        <v>654</v>
      </c>
      <c r="I10992" t="s">
        <v>32</v>
      </c>
      <c r="J10992" t="s">
        <v>22</v>
      </c>
      <c r="K10992" t="s">
        <v>27</v>
      </c>
      <c r="L10992" t="s">
        <v>73</v>
      </c>
      <c r="M10992" s="1">
        <v>1586.25</v>
      </c>
      <c r="N10992" s="1">
        <v>433.64</v>
      </c>
      <c r="O10992">
        <v>0.17</v>
      </c>
    </row>
    <row r="10993" spans="1:15" x14ac:dyDescent="0.3">
      <c r="A10993" t="str">
        <f xml:space="preserve"> _xlfn.XLOOKUP(H10993, 'Customers'!B:B, 'Customers'!A:A)</f>
        <v>CUST_139</v>
      </c>
      <c r="B10993" t="str">
        <f>_xlfn.XLOOKUP(L10993, Products!C:C, Products!A:A)</f>
        <v>PROD_2</v>
      </c>
      <c r="C10993">
        <v>10992</v>
      </c>
      <c r="D10993" s="2" t="s">
        <v>95</v>
      </c>
      <c r="E10993">
        <f>YEAR(Orders[[#This Row],[Order_Date]])</f>
        <v>2023</v>
      </c>
      <c r="F10993">
        <f>MONTH(Orders[[#This Row],[Order_Date]])</f>
        <v>11</v>
      </c>
      <c r="G10993" s="2" t="s">
        <v>81</v>
      </c>
      <c r="H10993" t="s">
        <v>427</v>
      </c>
      <c r="I10993" t="s">
        <v>21</v>
      </c>
      <c r="J10993" t="s">
        <v>15</v>
      </c>
      <c r="K10993" t="s">
        <v>16</v>
      </c>
      <c r="L10993" t="s">
        <v>23</v>
      </c>
      <c r="M10993" s="1">
        <v>7993.19</v>
      </c>
      <c r="N10993" s="1">
        <v>73.13</v>
      </c>
      <c r="O10993">
        <v>0.02</v>
      </c>
    </row>
    <row r="10994" spans="1:15" x14ac:dyDescent="0.3">
      <c r="A10994" t="str">
        <f xml:space="preserve"> _xlfn.XLOOKUP(H10994, 'Customers'!B:B, 'Customers'!A:A)</f>
        <v>CUST_192</v>
      </c>
      <c r="B10994" t="str">
        <f>_xlfn.XLOOKUP(L10994, Products!C:C, Products!A:A)</f>
        <v>PROD_2</v>
      </c>
      <c r="C10994">
        <v>10993</v>
      </c>
      <c r="D10994" s="2" t="s">
        <v>1271</v>
      </c>
      <c r="E10994">
        <f>YEAR(Orders[[#This Row],[Order_Date]])</f>
        <v>2023</v>
      </c>
      <c r="F10994">
        <f>MONTH(Orders[[#This Row],[Order_Date]])</f>
        <v>3</v>
      </c>
      <c r="G10994" s="2" t="s">
        <v>1000</v>
      </c>
      <c r="H10994" t="s">
        <v>553</v>
      </c>
      <c r="I10994" t="s">
        <v>32</v>
      </c>
      <c r="J10994" t="s">
        <v>22</v>
      </c>
      <c r="K10994" t="s">
        <v>16</v>
      </c>
      <c r="L10994" t="s">
        <v>23</v>
      </c>
      <c r="M10994" s="1">
        <v>7060.65</v>
      </c>
      <c r="N10994" s="1">
        <v>-22.34</v>
      </c>
      <c r="O10994">
        <v>0.04</v>
      </c>
    </row>
    <row r="10995" spans="1:15" x14ac:dyDescent="0.3">
      <c r="A10995" t="str">
        <f xml:space="preserve"> _xlfn.XLOOKUP(H10995, 'Customers'!B:B, 'Customers'!A:A)</f>
        <v>CUST_834</v>
      </c>
      <c r="B10995" t="str">
        <f>_xlfn.XLOOKUP(L10995, Products!C:C, Products!A:A)</f>
        <v>PROD_7</v>
      </c>
      <c r="C10995">
        <v>10994</v>
      </c>
      <c r="D10995" s="2" t="s">
        <v>839</v>
      </c>
      <c r="E10995">
        <f>YEAR(Orders[[#This Row],[Order_Date]])</f>
        <v>2023</v>
      </c>
      <c r="F10995">
        <f>MONTH(Orders[[#This Row],[Order_Date]])</f>
        <v>3</v>
      </c>
      <c r="G10995" s="2" t="s">
        <v>643</v>
      </c>
      <c r="H10995" t="s">
        <v>1587</v>
      </c>
      <c r="I10995" t="s">
        <v>32</v>
      </c>
      <c r="J10995" t="s">
        <v>65</v>
      </c>
      <c r="K10995" t="s">
        <v>16</v>
      </c>
      <c r="L10995" t="s">
        <v>66</v>
      </c>
      <c r="M10995" s="1">
        <v>3610.81</v>
      </c>
      <c r="N10995" s="1">
        <v>892.39</v>
      </c>
      <c r="O10995">
        <v>0.28000000000000003</v>
      </c>
    </row>
    <row r="10996" spans="1:15" x14ac:dyDescent="0.3">
      <c r="A10996" t="str">
        <f xml:space="preserve"> _xlfn.XLOOKUP(H10996, 'Customers'!B:B, 'Customers'!A:A)</f>
        <v>CUST_964</v>
      </c>
      <c r="B10996" t="str">
        <f>_xlfn.XLOOKUP(L10996, Products!C:C, Products!A:A)</f>
        <v>PROD_5</v>
      </c>
      <c r="C10996">
        <v>10995</v>
      </c>
      <c r="D10996" s="2" t="s">
        <v>286</v>
      </c>
      <c r="E10996">
        <f>YEAR(Orders[[#This Row],[Order_Date]])</f>
        <v>2022</v>
      </c>
      <c r="F10996">
        <f>MONTH(Orders[[#This Row],[Order_Date]])</f>
        <v>7</v>
      </c>
      <c r="G10996" s="2" t="s">
        <v>522</v>
      </c>
      <c r="H10996" t="s">
        <v>1726</v>
      </c>
      <c r="I10996" t="s">
        <v>32</v>
      </c>
      <c r="J10996" t="s">
        <v>33</v>
      </c>
      <c r="K10996" t="s">
        <v>34</v>
      </c>
      <c r="L10996" t="s">
        <v>39</v>
      </c>
      <c r="M10996" s="1">
        <v>710.15</v>
      </c>
      <c r="N10996" s="1">
        <v>-70.87</v>
      </c>
      <c r="O10996">
        <v>0.18</v>
      </c>
    </row>
    <row r="10997" spans="1:15" x14ac:dyDescent="0.3">
      <c r="A10997" t="str">
        <f xml:space="preserve"> _xlfn.XLOOKUP(H10997, 'Customers'!B:B, 'Customers'!A:A)</f>
        <v>CUST_461</v>
      </c>
      <c r="B10997" t="str">
        <f>_xlfn.XLOOKUP(L10997, Products!C:C, Products!A:A)</f>
        <v>PROD_4</v>
      </c>
      <c r="C10997">
        <v>10996</v>
      </c>
      <c r="D10997" s="2" t="s">
        <v>771</v>
      </c>
      <c r="E10997">
        <f>YEAR(Orders[[#This Row],[Order_Date]])</f>
        <v>2023</v>
      </c>
      <c r="F10997">
        <f>MONTH(Orders[[#This Row],[Order_Date]])</f>
        <v>10</v>
      </c>
      <c r="G10997" s="2" t="s">
        <v>841</v>
      </c>
      <c r="H10997" t="s">
        <v>1089</v>
      </c>
      <c r="I10997" t="s">
        <v>14</v>
      </c>
      <c r="J10997" t="s">
        <v>65</v>
      </c>
      <c r="K10997" t="s">
        <v>34</v>
      </c>
      <c r="L10997" t="s">
        <v>35</v>
      </c>
      <c r="M10997" s="1">
        <v>9932.15</v>
      </c>
      <c r="N10997" s="1">
        <v>1823.19</v>
      </c>
      <c r="O10997">
        <v>0.12</v>
      </c>
    </row>
    <row r="10998" spans="1:15" x14ac:dyDescent="0.3">
      <c r="A10998" t="str">
        <f xml:space="preserve"> _xlfn.XLOOKUP(H10998, 'Customers'!B:B, 'Customers'!A:A)</f>
        <v>CUST_753</v>
      </c>
      <c r="B10998" t="str">
        <f>_xlfn.XLOOKUP(L10998, Products!C:C, Products!A:A)</f>
        <v>PROD_1</v>
      </c>
      <c r="C10998">
        <v>10997</v>
      </c>
      <c r="D10998" s="2" t="s">
        <v>753</v>
      </c>
      <c r="E10998">
        <f>YEAR(Orders[[#This Row],[Order_Date]])</f>
        <v>2022</v>
      </c>
      <c r="F10998">
        <f>MONTH(Orders[[#This Row],[Order_Date]])</f>
        <v>10</v>
      </c>
      <c r="G10998" s="2" t="s">
        <v>680</v>
      </c>
      <c r="H10998" t="s">
        <v>1499</v>
      </c>
      <c r="I10998" t="s">
        <v>14</v>
      </c>
      <c r="J10998" t="s">
        <v>33</v>
      </c>
      <c r="K10998" t="s">
        <v>27</v>
      </c>
      <c r="L10998" t="s">
        <v>17</v>
      </c>
      <c r="M10998" s="1">
        <v>5057.33</v>
      </c>
      <c r="N10998" s="1">
        <v>-381.11</v>
      </c>
      <c r="O10998">
        <v>0.26</v>
      </c>
    </row>
    <row r="10999" spans="1:15" x14ac:dyDescent="0.3">
      <c r="A10999" t="str">
        <f xml:space="preserve"> _xlfn.XLOOKUP(H10999, 'Customers'!B:B, 'Customers'!A:A)</f>
        <v>CUST_404</v>
      </c>
      <c r="B10999" t="str">
        <f>_xlfn.XLOOKUP(L10999, Products!C:C, Products!A:A)</f>
        <v>PROD_8</v>
      </c>
      <c r="C10999">
        <v>10998</v>
      </c>
      <c r="D10999" s="2" t="s">
        <v>580</v>
      </c>
      <c r="E10999">
        <f>YEAR(Orders[[#This Row],[Order_Date]])</f>
        <v>2022</v>
      </c>
      <c r="F10999">
        <f>MONTH(Orders[[#This Row],[Order_Date]])</f>
        <v>12</v>
      </c>
      <c r="G10999" s="2" t="s">
        <v>685</v>
      </c>
      <c r="H10999" t="s">
        <v>989</v>
      </c>
      <c r="I10999" t="s">
        <v>21</v>
      </c>
      <c r="J10999" t="s">
        <v>15</v>
      </c>
      <c r="K10999" t="s">
        <v>27</v>
      </c>
      <c r="L10999" t="s">
        <v>73</v>
      </c>
      <c r="M10999" s="1">
        <v>7878.59</v>
      </c>
      <c r="N10999" s="1">
        <v>-497.41</v>
      </c>
      <c r="O10999">
        <v>0.28000000000000003</v>
      </c>
    </row>
    <row r="11000" spans="1:15" x14ac:dyDescent="0.3">
      <c r="A11000" t="str">
        <f xml:space="preserve"> _xlfn.XLOOKUP(H11000, 'Customers'!B:B, 'Customers'!A:A)</f>
        <v>CUST_708</v>
      </c>
      <c r="B11000" t="str">
        <f>_xlfn.XLOOKUP(L11000, Products!C:C, Products!A:A)</f>
        <v>PROD_3</v>
      </c>
      <c r="C11000">
        <v>10999</v>
      </c>
      <c r="D11000" s="2" t="s">
        <v>293</v>
      </c>
      <c r="E11000">
        <f>YEAR(Orders[[#This Row],[Order_Date]])</f>
        <v>2023</v>
      </c>
      <c r="F11000">
        <f>MONTH(Orders[[#This Row],[Order_Date]])</f>
        <v>7</v>
      </c>
      <c r="G11000" s="2" t="s">
        <v>481</v>
      </c>
      <c r="H11000" t="s">
        <v>1447</v>
      </c>
      <c r="I11000" t="s">
        <v>21</v>
      </c>
      <c r="J11000" t="s">
        <v>15</v>
      </c>
      <c r="K11000" t="s">
        <v>27</v>
      </c>
      <c r="L11000" t="s">
        <v>28</v>
      </c>
      <c r="M11000" s="1">
        <v>2070.96</v>
      </c>
      <c r="N11000" s="1">
        <v>57.5</v>
      </c>
      <c r="O11000">
        <v>0.26</v>
      </c>
    </row>
    <row r="11001" spans="1:15" x14ac:dyDescent="0.3">
      <c r="A11001" t="str">
        <f xml:space="preserve"> _xlfn.XLOOKUP(H11001, 'Customers'!B:B, 'Customers'!A:A)</f>
        <v>CUST_148</v>
      </c>
      <c r="B11001" t="str">
        <f>_xlfn.XLOOKUP(L11001, Products!C:C, Products!A:A)</f>
        <v>PROD_1</v>
      </c>
      <c r="C11001">
        <v>11000</v>
      </c>
      <c r="D11001" s="2" t="s">
        <v>471</v>
      </c>
      <c r="E11001">
        <f>YEAR(Orders[[#This Row],[Order_Date]])</f>
        <v>2022</v>
      </c>
      <c r="F11001">
        <f>MONTH(Orders[[#This Row],[Order_Date]])</f>
        <v>10</v>
      </c>
      <c r="G11001" s="2" t="s">
        <v>680</v>
      </c>
      <c r="H11001" t="s">
        <v>443</v>
      </c>
      <c r="I11001" t="s">
        <v>32</v>
      </c>
      <c r="J11001" t="s">
        <v>15</v>
      </c>
      <c r="K11001" t="s">
        <v>27</v>
      </c>
      <c r="L11001" t="s">
        <v>17</v>
      </c>
      <c r="M11001" s="1">
        <v>3235.06</v>
      </c>
      <c r="N11001" s="1">
        <v>631.61</v>
      </c>
      <c r="O11001">
        <v>0.18</v>
      </c>
    </row>
    <row r="11002" spans="1:15" x14ac:dyDescent="0.3">
      <c r="A11002" t="str">
        <f xml:space="preserve"> _xlfn.XLOOKUP(H11002, 'Customers'!B:B, 'Customers'!A:A)</f>
        <v>CUST_416</v>
      </c>
      <c r="B11002" t="str">
        <f>_xlfn.XLOOKUP(L11002, Products!C:C, Products!A:A)</f>
        <v>PROD_6</v>
      </c>
      <c r="C11002">
        <v>11001</v>
      </c>
      <c r="D11002" s="2" t="s">
        <v>550</v>
      </c>
      <c r="E11002">
        <f>YEAR(Orders[[#This Row],[Order_Date]])</f>
        <v>2022</v>
      </c>
      <c r="F11002">
        <f>MONTH(Orders[[#This Row],[Order_Date]])</f>
        <v>1</v>
      </c>
      <c r="G11002" s="2" t="s">
        <v>1330</v>
      </c>
      <c r="H11002" t="s">
        <v>1012</v>
      </c>
      <c r="I11002" t="s">
        <v>14</v>
      </c>
      <c r="J11002" t="s">
        <v>65</v>
      </c>
      <c r="K11002" t="s">
        <v>34</v>
      </c>
      <c r="L11002" t="s">
        <v>52</v>
      </c>
      <c r="M11002" s="1">
        <v>2519.5700000000002</v>
      </c>
      <c r="N11002" s="1">
        <v>671.32</v>
      </c>
      <c r="O11002">
        <v>0.23</v>
      </c>
    </row>
    <row r="11003" spans="1:15" x14ac:dyDescent="0.3">
      <c r="A11003" t="str">
        <f xml:space="preserve"> _xlfn.XLOOKUP(H11003, 'Customers'!B:B, 'Customers'!A:A)</f>
        <v>CUST_928</v>
      </c>
      <c r="B11003" t="str">
        <f>_xlfn.XLOOKUP(L11003, Products!C:C, Products!A:A)</f>
        <v>PROD_2</v>
      </c>
      <c r="C11003">
        <v>11002</v>
      </c>
      <c r="D11003" s="2" t="s">
        <v>657</v>
      </c>
      <c r="E11003">
        <f>YEAR(Orders[[#This Row],[Order_Date]])</f>
        <v>2022</v>
      </c>
      <c r="F11003">
        <f>MONTH(Orders[[#This Row],[Order_Date]])</f>
        <v>6</v>
      </c>
      <c r="G11003" s="2" t="s">
        <v>152</v>
      </c>
      <c r="H11003" t="s">
        <v>1688</v>
      </c>
      <c r="I11003" t="s">
        <v>32</v>
      </c>
      <c r="J11003" t="s">
        <v>15</v>
      </c>
      <c r="K11003" t="s">
        <v>16</v>
      </c>
      <c r="L11003" t="s">
        <v>23</v>
      </c>
      <c r="M11003" s="1">
        <v>7572.95</v>
      </c>
      <c r="N11003" s="1">
        <v>1830.95</v>
      </c>
      <c r="O11003">
        <v>0.05</v>
      </c>
    </row>
    <row r="11004" spans="1:15" x14ac:dyDescent="0.3">
      <c r="A11004" t="str">
        <f xml:space="preserve"> _xlfn.XLOOKUP(H11004, 'Customers'!B:B, 'Customers'!A:A)</f>
        <v>CUST_928</v>
      </c>
      <c r="B11004" t="str">
        <f>_xlfn.XLOOKUP(L11004, Products!C:C, Products!A:A)</f>
        <v>PROD_6</v>
      </c>
      <c r="C11004">
        <v>11003</v>
      </c>
      <c r="D11004" s="2" t="s">
        <v>398</v>
      </c>
      <c r="E11004">
        <f>YEAR(Orders[[#This Row],[Order_Date]])</f>
        <v>2023</v>
      </c>
      <c r="F11004">
        <f>MONTH(Orders[[#This Row],[Order_Date]])</f>
        <v>4</v>
      </c>
      <c r="G11004" s="2" t="s">
        <v>19</v>
      </c>
      <c r="H11004" t="s">
        <v>1688</v>
      </c>
      <c r="I11004" t="s">
        <v>14</v>
      </c>
      <c r="J11004" t="s">
        <v>33</v>
      </c>
      <c r="K11004" t="s">
        <v>34</v>
      </c>
      <c r="L11004" t="s">
        <v>52</v>
      </c>
      <c r="M11004" s="1">
        <v>9657.58</v>
      </c>
      <c r="N11004" s="1">
        <v>551.09</v>
      </c>
      <c r="O11004">
        <v>0.11</v>
      </c>
    </row>
    <row r="11005" spans="1:15" x14ac:dyDescent="0.3">
      <c r="A11005" t="str">
        <f xml:space="preserve"> _xlfn.XLOOKUP(H11005, 'Customers'!B:B, 'Customers'!A:A)</f>
        <v>CUST_157</v>
      </c>
      <c r="B11005" t="str">
        <f>_xlfn.XLOOKUP(L11005, Products!C:C, Products!A:A)</f>
        <v>PROD_1</v>
      </c>
      <c r="C11005">
        <v>11004</v>
      </c>
      <c r="D11005" s="2" t="s">
        <v>907</v>
      </c>
      <c r="E11005">
        <f>YEAR(Orders[[#This Row],[Order_Date]])</f>
        <v>2022</v>
      </c>
      <c r="F11005">
        <f>MONTH(Orders[[#This Row],[Order_Date]])</f>
        <v>10</v>
      </c>
      <c r="G11005" s="2" t="s">
        <v>738</v>
      </c>
      <c r="H11005" t="s">
        <v>461</v>
      </c>
      <c r="I11005" t="s">
        <v>21</v>
      </c>
      <c r="J11005" t="s">
        <v>65</v>
      </c>
      <c r="K11005" t="s">
        <v>16</v>
      </c>
      <c r="L11005" t="s">
        <v>17</v>
      </c>
      <c r="M11005" s="1">
        <v>1719.13</v>
      </c>
      <c r="N11005" s="1">
        <v>233.12</v>
      </c>
      <c r="O11005">
        <v>0.02</v>
      </c>
    </row>
    <row r="11006" spans="1:15" x14ac:dyDescent="0.3">
      <c r="A11006" t="str">
        <f xml:space="preserve"> _xlfn.XLOOKUP(H11006, 'Customers'!B:B, 'Customers'!A:A)</f>
        <v>CUST_574</v>
      </c>
      <c r="B11006" t="str">
        <f>_xlfn.XLOOKUP(L11006, Products!C:C, Products!A:A)</f>
        <v>PROD_1</v>
      </c>
      <c r="C11006">
        <v>11005</v>
      </c>
      <c r="D11006" s="2" t="s">
        <v>463</v>
      </c>
      <c r="E11006">
        <f>YEAR(Orders[[#This Row],[Order_Date]])</f>
        <v>2022</v>
      </c>
      <c r="F11006">
        <f>MONTH(Orders[[#This Row],[Order_Date]])</f>
        <v>1</v>
      </c>
      <c r="G11006" s="2" t="s">
        <v>350</v>
      </c>
      <c r="H11006" t="s">
        <v>1275</v>
      </c>
      <c r="I11006" t="s">
        <v>21</v>
      </c>
      <c r="J11006" t="s">
        <v>65</v>
      </c>
      <c r="K11006" t="s">
        <v>27</v>
      </c>
      <c r="L11006" t="s">
        <v>17</v>
      </c>
      <c r="M11006" s="1">
        <v>8168.91</v>
      </c>
      <c r="N11006" s="1">
        <v>96.38</v>
      </c>
      <c r="O11006">
        <v>0.27</v>
      </c>
    </row>
    <row r="11007" spans="1:15" x14ac:dyDescent="0.3">
      <c r="A11007" t="str">
        <f xml:space="preserve"> _xlfn.XLOOKUP(H11007, 'Customers'!B:B, 'Customers'!A:A)</f>
        <v>CUST_900</v>
      </c>
      <c r="B11007" t="str">
        <f>_xlfn.XLOOKUP(L11007, Products!C:C, Products!A:A)</f>
        <v>PROD_2</v>
      </c>
      <c r="C11007">
        <v>11006</v>
      </c>
      <c r="D11007" s="2" t="s">
        <v>1425</v>
      </c>
      <c r="E11007">
        <f>YEAR(Orders[[#This Row],[Order_Date]])</f>
        <v>2023</v>
      </c>
      <c r="F11007">
        <f>MONTH(Orders[[#This Row],[Order_Date]])</f>
        <v>8</v>
      </c>
      <c r="G11007" s="2" t="s">
        <v>335</v>
      </c>
      <c r="H11007" t="s">
        <v>1659</v>
      </c>
      <c r="I11007" t="s">
        <v>21</v>
      </c>
      <c r="J11007" t="s">
        <v>15</v>
      </c>
      <c r="K11007" t="s">
        <v>16</v>
      </c>
      <c r="L11007" t="s">
        <v>23</v>
      </c>
      <c r="M11007" s="1">
        <v>6554.18</v>
      </c>
      <c r="N11007" s="1">
        <v>1119.8</v>
      </c>
      <c r="O11007">
        <v>0.14000000000000001</v>
      </c>
    </row>
    <row r="11008" spans="1:15" x14ac:dyDescent="0.3">
      <c r="A11008" t="str">
        <f xml:space="preserve"> _xlfn.XLOOKUP(H11008, 'Customers'!B:B, 'Customers'!A:A)</f>
        <v>CUST_394</v>
      </c>
      <c r="B11008" t="str">
        <f>_xlfn.XLOOKUP(L11008, Products!C:C, Products!A:A)</f>
        <v>PROD_4</v>
      </c>
      <c r="C11008">
        <v>11007</v>
      </c>
      <c r="D11008" s="2" t="s">
        <v>703</v>
      </c>
      <c r="E11008">
        <f>YEAR(Orders[[#This Row],[Order_Date]])</f>
        <v>2022</v>
      </c>
      <c r="F11008">
        <f>MONTH(Orders[[#This Row],[Order_Date]])</f>
        <v>2</v>
      </c>
      <c r="G11008" s="2" t="s">
        <v>1648</v>
      </c>
      <c r="H11008" t="s">
        <v>976</v>
      </c>
      <c r="I11008" t="s">
        <v>32</v>
      </c>
      <c r="J11008" t="s">
        <v>65</v>
      </c>
      <c r="K11008" t="s">
        <v>34</v>
      </c>
      <c r="L11008" t="s">
        <v>35</v>
      </c>
      <c r="M11008" s="1">
        <v>523.61</v>
      </c>
      <c r="N11008" s="1">
        <v>115.98</v>
      </c>
      <c r="O11008">
        <v>0.06</v>
      </c>
    </row>
    <row r="11009" spans="1:15" x14ac:dyDescent="0.3">
      <c r="A11009" t="str">
        <f xml:space="preserve"> _xlfn.XLOOKUP(H11009, 'Customers'!B:B, 'Customers'!A:A)</f>
        <v>CUST_338</v>
      </c>
      <c r="B11009" t="str">
        <f>_xlfn.XLOOKUP(L11009, Products!C:C, Products!A:A)</f>
        <v>PROD_3</v>
      </c>
      <c r="C11009">
        <v>11008</v>
      </c>
      <c r="D11009" s="2" t="s">
        <v>550</v>
      </c>
      <c r="E11009">
        <f>YEAR(Orders[[#This Row],[Order_Date]])</f>
        <v>2022</v>
      </c>
      <c r="F11009">
        <f>MONTH(Orders[[#This Row],[Order_Date]])</f>
        <v>1</v>
      </c>
      <c r="G11009" s="2" t="s">
        <v>535</v>
      </c>
      <c r="H11009" t="s">
        <v>868</v>
      </c>
      <c r="I11009" t="s">
        <v>14</v>
      </c>
      <c r="J11009" t="s">
        <v>65</v>
      </c>
      <c r="K11009" t="s">
        <v>27</v>
      </c>
      <c r="L11009" t="s">
        <v>28</v>
      </c>
      <c r="M11009" s="1">
        <v>6250.95</v>
      </c>
      <c r="N11009" s="1">
        <v>1548.02</v>
      </c>
      <c r="O11009">
        <v>0.24</v>
      </c>
    </row>
    <row r="11010" spans="1:15" x14ac:dyDescent="0.3">
      <c r="A11010" t="str">
        <f xml:space="preserve"> _xlfn.XLOOKUP(H11010, 'Customers'!B:B, 'Customers'!A:A)</f>
        <v>CUST_20</v>
      </c>
      <c r="B11010" t="str">
        <f>_xlfn.XLOOKUP(L11010, Products!C:C, Products!A:A)</f>
        <v>PROD_2</v>
      </c>
      <c r="C11010">
        <v>11009</v>
      </c>
      <c r="D11010" s="2" t="s">
        <v>1409</v>
      </c>
      <c r="E11010">
        <f>YEAR(Orders[[#This Row],[Order_Date]])</f>
        <v>2022</v>
      </c>
      <c r="F11010">
        <f>MONTH(Orders[[#This Row],[Order_Date]])</f>
        <v>5</v>
      </c>
      <c r="G11010" s="2" t="s">
        <v>496</v>
      </c>
      <c r="H11010" t="s">
        <v>88</v>
      </c>
      <c r="I11010" t="s">
        <v>21</v>
      </c>
      <c r="J11010" t="s">
        <v>33</v>
      </c>
      <c r="K11010" t="s">
        <v>16</v>
      </c>
      <c r="L11010" t="s">
        <v>23</v>
      </c>
      <c r="M11010" s="1">
        <v>4084.8</v>
      </c>
      <c r="N11010" s="1">
        <v>924.47</v>
      </c>
      <c r="O11010">
        <v>0.06</v>
      </c>
    </row>
    <row r="11011" spans="1:15" x14ac:dyDescent="0.3">
      <c r="A11011" t="str">
        <f xml:space="preserve"> _xlfn.XLOOKUP(H11011, 'Customers'!B:B, 'Customers'!A:A)</f>
        <v>CUST_283</v>
      </c>
      <c r="B11011" t="str">
        <f>_xlfn.XLOOKUP(L11011, Products!C:C, Products!A:A)</f>
        <v>PROD_1</v>
      </c>
      <c r="C11011">
        <v>11010</v>
      </c>
      <c r="D11011" s="2" t="s">
        <v>351</v>
      </c>
      <c r="E11011">
        <f>YEAR(Orders[[#This Row],[Order_Date]])</f>
        <v>2022</v>
      </c>
      <c r="F11011">
        <f>MONTH(Orders[[#This Row],[Order_Date]])</f>
        <v>1</v>
      </c>
      <c r="G11011" s="2" t="s">
        <v>873</v>
      </c>
      <c r="H11011" t="s">
        <v>755</v>
      </c>
      <c r="I11011" t="s">
        <v>21</v>
      </c>
      <c r="J11011" t="s">
        <v>15</v>
      </c>
      <c r="K11011" t="s">
        <v>16</v>
      </c>
      <c r="L11011" t="s">
        <v>17</v>
      </c>
      <c r="M11011" s="1">
        <v>2653.21</v>
      </c>
      <c r="N11011" s="1">
        <v>-235.39</v>
      </c>
      <c r="O11011">
        <v>0.18</v>
      </c>
    </row>
    <row r="11012" spans="1:15" x14ac:dyDescent="0.3">
      <c r="A11012" t="str">
        <f xml:space="preserve"> _xlfn.XLOOKUP(H11012, 'Customers'!B:B, 'Customers'!A:A)</f>
        <v>CUST_773</v>
      </c>
      <c r="B11012" t="str">
        <f>_xlfn.XLOOKUP(L11012, Products!C:C, Products!A:A)</f>
        <v>PROD_2</v>
      </c>
      <c r="C11012">
        <v>11011</v>
      </c>
      <c r="D11012" s="2" t="s">
        <v>1217</v>
      </c>
      <c r="E11012">
        <f>YEAR(Orders[[#This Row],[Order_Date]])</f>
        <v>2022</v>
      </c>
      <c r="F11012">
        <f>MONTH(Orders[[#This Row],[Order_Date]])</f>
        <v>6</v>
      </c>
      <c r="G11012" s="2" t="s">
        <v>1150</v>
      </c>
      <c r="H11012" t="s">
        <v>1520</v>
      </c>
      <c r="I11012" t="s">
        <v>21</v>
      </c>
      <c r="J11012" t="s">
        <v>65</v>
      </c>
      <c r="K11012" t="s">
        <v>16</v>
      </c>
      <c r="L11012" t="s">
        <v>23</v>
      </c>
      <c r="M11012" s="1">
        <v>6922.98</v>
      </c>
      <c r="N11012" s="1">
        <v>658.89</v>
      </c>
      <c r="O11012">
        <v>0.28999999999999998</v>
      </c>
    </row>
    <row r="11013" spans="1:15" x14ac:dyDescent="0.3">
      <c r="A11013" t="str">
        <f xml:space="preserve"> _xlfn.XLOOKUP(H11013, 'Customers'!B:B, 'Customers'!A:A)</f>
        <v>CUST_306</v>
      </c>
      <c r="B11013" t="str">
        <f>_xlfn.XLOOKUP(L11013, Products!C:C, Products!A:A)</f>
        <v>PROD_1</v>
      </c>
      <c r="C11013">
        <v>11012</v>
      </c>
      <c r="D11013" s="2" t="s">
        <v>824</v>
      </c>
      <c r="E11013">
        <f>YEAR(Orders[[#This Row],[Order_Date]])</f>
        <v>2023</v>
      </c>
      <c r="F11013">
        <f>MONTH(Orders[[#This Row],[Order_Date]])</f>
        <v>6</v>
      </c>
      <c r="G11013" s="2" t="s">
        <v>825</v>
      </c>
      <c r="H11013" t="s">
        <v>803</v>
      </c>
      <c r="I11013" t="s">
        <v>21</v>
      </c>
      <c r="J11013" t="s">
        <v>33</v>
      </c>
      <c r="K11013" t="s">
        <v>27</v>
      </c>
      <c r="L11013" t="s">
        <v>17</v>
      </c>
      <c r="M11013" s="1">
        <v>2641.04</v>
      </c>
      <c r="N11013" s="1">
        <v>-215.87</v>
      </c>
      <c r="O11013">
        <v>0.12</v>
      </c>
    </row>
    <row r="11014" spans="1:15" x14ac:dyDescent="0.3">
      <c r="A11014" t="str">
        <f xml:space="preserve"> _xlfn.XLOOKUP(H11014, 'Customers'!B:B, 'Customers'!A:A)</f>
        <v>CUST_577</v>
      </c>
      <c r="B11014" t="str">
        <f>_xlfn.XLOOKUP(L11014, Products!C:C, Products!A:A)</f>
        <v>PROD_3</v>
      </c>
      <c r="C11014">
        <v>11013</v>
      </c>
      <c r="D11014" s="2" t="s">
        <v>134</v>
      </c>
      <c r="E11014">
        <f>YEAR(Orders[[#This Row],[Order_Date]])</f>
        <v>2022</v>
      </c>
      <c r="F11014">
        <f>MONTH(Orders[[#This Row],[Order_Date]])</f>
        <v>12</v>
      </c>
      <c r="G11014" s="2" t="s">
        <v>484</v>
      </c>
      <c r="H11014" t="s">
        <v>1279</v>
      </c>
      <c r="I11014" t="s">
        <v>21</v>
      </c>
      <c r="J11014" t="s">
        <v>65</v>
      </c>
      <c r="K11014" t="s">
        <v>27</v>
      </c>
      <c r="L11014" t="s">
        <v>28</v>
      </c>
      <c r="M11014" s="1">
        <v>5727.81</v>
      </c>
      <c r="N11014" s="1">
        <v>164.6</v>
      </c>
      <c r="O11014">
        <v>0.22</v>
      </c>
    </row>
    <row r="11015" spans="1:15" x14ac:dyDescent="0.3">
      <c r="A11015" t="str">
        <f xml:space="preserve"> _xlfn.XLOOKUP(H11015, 'Customers'!B:B, 'Customers'!A:A)</f>
        <v>CUST_264</v>
      </c>
      <c r="B11015" t="str">
        <f>_xlfn.XLOOKUP(L11015, Products!C:C, Products!A:A)</f>
        <v>PROD_4</v>
      </c>
      <c r="C11015">
        <v>11014</v>
      </c>
      <c r="D11015" s="2" t="s">
        <v>419</v>
      </c>
      <c r="E11015">
        <f>YEAR(Orders[[#This Row],[Order_Date]])</f>
        <v>2022</v>
      </c>
      <c r="F11015">
        <f>MONTH(Orders[[#This Row],[Order_Date]])</f>
        <v>8</v>
      </c>
      <c r="G11015" s="2" t="s">
        <v>1206</v>
      </c>
      <c r="H11015" t="s">
        <v>717</v>
      </c>
      <c r="I11015" t="s">
        <v>21</v>
      </c>
      <c r="J11015" t="s">
        <v>22</v>
      </c>
      <c r="K11015" t="s">
        <v>34</v>
      </c>
      <c r="L11015" t="s">
        <v>35</v>
      </c>
      <c r="M11015" s="1">
        <v>5324.3</v>
      </c>
      <c r="N11015" s="1">
        <v>395.68</v>
      </c>
      <c r="O11015">
        <v>0.28999999999999998</v>
      </c>
    </row>
    <row r="11016" spans="1:15" x14ac:dyDescent="0.3">
      <c r="A11016" t="str">
        <f xml:space="preserve"> _xlfn.XLOOKUP(H11016, 'Customers'!B:B, 'Customers'!A:A)</f>
        <v>CUST_146</v>
      </c>
      <c r="B11016" t="str">
        <f>_xlfn.XLOOKUP(L11016, Products!C:C, Products!A:A)</f>
        <v>PROD_2</v>
      </c>
      <c r="C11016">
        <v>11015</v>
      </c>
      <c r="D11016" s="2" t="s">
        <v>1182</v>
      </c>
      <c r="E11016">
        <f>YEAR(Orders[[#This Row],[Order_Date]])</f>
        <v>2022</v>
      </c>
      <c r="F11016">
        <f>MONTH(Orders[[#This Row],[Order_Date]])</f>
        <v>2</v>
      </c>
      <c r="G11016" s="2" t="s">
        <v>516</v>
      </c>
      <c r="H11016" t="s">
        <v>439</v>
      </c>
      <c r="I11016" t="s">
        <v>14</v>
      </c>
      <c r="J11016" t="s">
        <v>33</v>
      </c>
      <c r="K11016" t="s">
        <v>16</v>
      </c>
      <c r="L11016" t="s">
        <v>23</v>
      </c>
      <c r="M11016" s="1">
        <v>4892.83</v>
      </c>
      <c r="N11016" s="1">
        <v>1236.3499999999999</v>
      </c>
      <c r="O11016">
        <v>0.16</v>
      </c>
    </row>
    <row r="11017" spans="1:15" x14ac:dyDescent="0.3">
      <c r="A11017" t="str">
        <f xml:space="preserve"> _xlfn.XLOOKUP(H11017, 'Customers'!B:B, 'Customers'!A:A)</f>
        <v>CUST_293</v>
      </c>
      <c r="B11017" t="str">
        <f>_xlfn.XLOOKUP(L11017, Products!C:C, Products!A:A)</f>
        <v>PROD_6</v>
      </c>
      <c r="C11017">
        <v>11016</v>
      </c>
      <c r="D11017" s="2" t="s">
        <v>124</v>
      </c>
      <c r="E11017">
        <f>YEAR(Orders[[#This Row],[Order_Date]])</f>
        <v>2023</v>
      </c>
      <c r="F11017">
        <f>MONTH(Orders[[#This Row],[Order_Date]])</f>
        <v>1</v>
      </c>
      <c r="G11017" s="2" t="s">
        <v>490</v>
      </c>
      <c r="H11017" t="s">
        <v>778</v>
      </c>
      <c r="I11017" t="s">
        <v>21</v>
      </c>
      <c r="J11017" t="s">
        <v>65</v>
      </c>
      <c r="K11017" t="s">
        <v>34</v>
      </c>
      <c r="L11017" t="s">
        <v>52</v>
      </c>
      <c r="M11017" s="1">
        <v>6744.85</v>
      </c>
      <c r="N11017" s="1">
        <v>-166.73</v>
      </c>
      <c r="O11017">
        <v>0.27</v>
      </c>
    </row>
    <row r="11018" spans="1:15" x14ac:dyDescent="0.3">
      <c r="A11018" t="str">
        <f xml:space="preserve"> _xlfn.XLOOKUP(H11018, 'Customers'!B:B, 'Customers'!A:A)</f>
        <v>CUST_640</v>
      </c>
      <c r="B11018" t="str">
        <f>_xlfn.XLOOKUP(L11018, Products!C:C, Products!A:A)</f>
        <v>PROD_3</v>
      </c>
      <c r="C11018">
        <v>11017</v>
      </c>
      <c r="D11018" s="2" t="s">
        <v>277</v>
      </c>
      <c r="E11018">
        <f>YEAR(Orders[[#This Row],[Order_Date]])</f>
        <v>2023</v>
      </c>
      <c r="F11018">
        <f>MONTH(Orders[[#This Row],[Order_Date]])</f>
        <v>5</v>
      </c>
      <c r="G11018" s="2" t="s">
        <v>278</v>
      </c>
      <c r="H11018" t="s">
        <v>1364</v>
      </c>
      <c r="I11018" t="s">
        <v>14</v>
      </c>
      <c r="J11018" t="s">
        <v>65</v>
      </c>
      <c r="K11018" t="s">
        <v>27</v>
      </c>
      <c r="L11018" t="s">
        <v>28</v>
      </c>
      <c r="M11018" s="1">
        <v>9568.6200000000008</v>
      </c>
      <c r="N11018" s="1">
        <v>614.89</v>
      </c>
      <c r="O11018">
        <v>0.28999999999999998</v>
      </c>
    </row>
    <row r="11019" spans="1:15" x14ac:dyDescent="0.3">
      <c r="A11019" t="str">
        <f xml:space="preserve"> _xlfn.XLOOKUP(H11019, 'Customers'!B:B, 'Customers'!A:A)</f>
        <v>CUST_994</v>
      </c>
      <c r="B11019" t="str">
        <f>_xlfn.XLOOKUP(L11019, Products!C:C, Products!A:A)</f>
        <v>PROD_7</v>
      </c>
      <c r="C11019">
        <v>11018</v>
      </c>
      <c r="D11019" s="2" t="s">
        <v>1735</v>
      </c>
      <c r="E11019">
        <f>YEAR(Orders[[#This Row],[Order_Date]])</f>
        <v>2022</v>
      </c>
      <c r="F11019">
        <f>MONTH(Orders[[#This Row],[Order_Date]])</f>
        <v>5</v>
      </c>
      <c r="G11019" s="2" t="s">
        <v>1009</v>
      </c>
      <c r="H11019" t="s">
        <v>1757</v>
      </c>
      <c r="I11019" t="s">
        <v>14</v>
      </c>
      <c r="J11019" t="s">
        <v>15</v>
      </c>
      <c r="K11019" t="s">
        <v>16</v>
      </c>
      <c r="L11019" t="s">
        <v>66</v>
      </c>
      <c r="M11019" s="1">
        <v>6231.32</v>
      </c>
      <c r="N11019" s="1">
        <v>983.8</v>
      </c>
      <c r="O11019">
        <v>0.03</v>
      </c>
    </row>
    <row r="11020" spans="1:15" x14ac:dyDescent="0.3">
      <c r="A11020" t="str">
        <f xml:space="preserve"> _xlfn.XLOOKUP(H11020, 'Customers'!B:B, 'Customers'!A:A)</f>
        <v>CUST_443</v>
      </c>
      <c r="B11020" t="str">
        <f>_xlfn.XLOOKUP(L11020, Products!C:C, Products!A:A)</f>
        <v>PROD_6</v>
      </c>
      <c r="C11020">
        <v>11019</v>
      </c>
      <c r="D11020" s="2" t="s">
        <v>489</v>
      </c>
      <c r="E11020">
        <f>YEAR(Orders[[#This Row],[Order_Date]])</f>
        <v>2023</v>
      </c>
      <c r="F11020">
        <f>MONTH(Orders[[#This Row],[Order_Date]])</f>
        <v>1</v>
      </c>
      <c r="G11020" s="2" t="s">
        <v>490</v>
      </c>
      <c r="H11020" t="s">
        <v>1060</v>
      </c>
      <c r="I11020" t="s">
        <v>21</v>
      </c>
      <c r="J11020" t="s">
        <v>65</v>
      </c>
      <c r="K11020" t="s">
        <v>34</v>
      </c>
      <c r="L11020" t="s">
        <v>52</v>
      </c>
      <c r="M11020" s="1">
        <v>1274.78</v>
      </c>
      <c r="N11020" s="1">
        <v>208.09</v>
      </c>
      <c r="O11020">
        <v>0.04</v>
      </c>
    </row>
    <row r="11021" spans="1:15" x14ac:dyDescent="0.3">
      <c r="A11021" t="str">
        <f xml:space="preserve"> _xlfn.XLOOKUP(H11021, 'Customers'!B:B, 'Customers'!A:A)</f>
        <v>CUST_758</v>
      </c>
      <c r="B11021" t="str">
        <f>_xlfn.XLOOKUP(L11021, Products!C:C, Products!A:A)</f>
        <v>PROD_1</v>
      </c>
      <c r="C11021">
        <v>11020</v>
      </c>
      <c r="D11021" s="2" t="s">
        <v>1136</v>
      </c>
      <c r="E11021">
        <f>YEAR(Orders[[#This Row],[Order_Date]])</f>
        <v>2023</v>
      </c>
      <c r="F11021">
        <f>MONTH(Orders[[#This Row],[Order_Date]])</f>
        <v>11</v>
      </c>
      <c r="G11021" s="2" t="s">
        <v>1137</v>
      </c>
      <c r="H11021" t="s">
        <v>1504</v>
      </c>
      <c r="I11021" t="s">
        <v>21</v>
      </c>
      <c r="J11021" t="s">
        <v>22</v>
      </c>
      <c r="K11021" t="s">
        <v>16</v>
      </c>
      <c r="L11021" t="s">
        <v>17</v>
      </c>
      <c r="M11021" s="1">
        <v>1159.49</v>
      </c>
      <c r="N11021" s="1">
        <v>184.23</v>
      </c>
      <c r="O11021">
        <v>0.09</v>
      </c>
    </row>
    <row r="11022" spans="1:15" x14ac:dyDescent="0.3">
      <c r="A11022" t="str">
        <f xml:space="preserve"> _xlfn.XLOOKUP(H11022, 'Customers'!B:B, 'Customers'!A:A)</f>
        <v>CUST_536</v>
      </c>
      <c r="B11022" t="str">
        <f>_xlfn.XLOOKUP(L11022, Products!C:C, Products!A:A)</f>
        <v>PROD_2</v>
      </c>
      <c r="C11022">
        <v>11021</v>
      </c>
      <c r="D11022" s="2" t="s">
        <v>1409</v>
      </c>
      <c r="E11022">
        <f>YEAR(Orders[[#This Row],[Order_Date]])</f>
        <v>2022</v>
      </c>
      <c r="F11022">
        <f>MONTH(Orders[[#This Row],[Order_Date]])</f>
        <v>5</v>
      </c>
      <c r="G11022" s="2" t="s">
        <v>387</v>
      </c>
      <c r="H11022" t="s">
        <v>1216</v>
      </c>
      <c r="I11022" t="s">
        <v>14</v>
      </c>
      <c r="J11022" t="s">
        <v>22</v>
      </c>
      <c r="K11022" t="s">
        <v>16</v>
      </c>
      <c r="L11022" t="s">
        <v>23</v>
      </c>
      <c r="M11022" s="1">
        <v>5707.75</v>
      </c>
      <c r="N11022" s="1">
        <v>828.12</v>
      </c>
      <c r="O11022">
        <v>0.14000000000000001</v>
      </c>
    </row>
    <row r="11023" spans="1:15" x14ac:dyDescent="0.3">
      <c r="A11023" t="str">
        <f xml:space="preserve"> _xlfn.XLOOKUP(H11023, 'Customers'!B:B, 'Customers'!A:A)</f>
        <v>CUST_995</v>
      </c>
      <c r="B11023" t="str">
        <f>_xlfn.XLOOKUP(L11023, Products!C:C, Products!A:A)</f>
        <v>PROD_3</v>
      </c>
      <c r="C11023">
        <v>11022</v>
      </c>
      <c r="D11023" s="2" t="s">
        <v>272</v>
      </c>
      <c r="E11023">
        <f>YEAR(Orders[[#This Row],[Order_Date]])</f>
        <v>2022</v>
      </c>
      <c r="F11023">
        <f>MONTH(Orders[[#This Row],[Order_Date]])</f>
        <v>3</v>
      </c>
      <c r="G11023" s="2" t="s">
        <v>432</v>
      </c>
      <c r="H11023" t="s">
        <v>1759</v>
      </c>
      <c r="I11023" t="s">
        <v>14</v>
      </c>
      <c r="J11023" t="s">
        <v>33</v>
      </c>
      <c r="K11023" t="s">
        <v>27</v>
      </c>
      <c r="L11023" t="s">
        <v>28</v>
      </c>
      <c r="M11023" s="1">
        <v>9044.07</v>
      </c>
      <c r="N11023" s="1">
        <v>-536.05999999999995</v>
      </c>
      <c r="O11023">
        <v>0.22</v>
      </c>
    </row>
    <row r="11024" spans="1:15" x14ac:dyDescent="0.3">
      <c r="A11024" t="str">
        <f xml:space="preserve"> _xlfn.XLOOKUP(H11024, 'Customers'!B:B, 'Customers'!A:A)</f>
        <v>CUST_102</v>
      </c>
      <c r="B11024" t="str">
        <f>_xlfn.XLOOKUP(L11024, Products!C:C, Products!A:A)</f>
        <v>PROD_2</v>
      </c>
      <c r="C11024">
        <v>11023</v>
      </c>
      <c r="D11024" s="2" t="s">
        <v>387</v>
      </c>
      <c r="E11024">
        <f>YEAR(Orders[[#This Row],[Order_Date]])</f>
        <v>2022</v>
      </c>
      <c r="F11024">
        <f>MONTH(Orders[[#This Row],[Order_Date]])</f>
        <v>5</v>
      </c>
      <c r="G11024" s="2" t="s">
        <v>166</v>
      </c>
      <c r="H11024" t="s">
        <v>320</v>
      </c>
      <c r="I11024" t="s">
        <v>21</v>
      </c>
      <c r="J11024" t="s">
        <v>15</v>
      </c>
      <c r="K11024" t="s">
        <v>16</v>
      </c>
      <c r="L11024" t="s">
        <v>23</v>
      </c>
      <c r="M11024" s="1">
        <v>3474.73</v>
      </c>
      <c r="N11024" s="1">
        <v>306.10000000000002</v>
      </c>
      <c r="O11024">
        <v>0.13</v>
      </c>
    </row>
    <row r="11025" spans="1:15" x14ac:dyDescent="0.3">
      <c r="A11025" t="str">
        <f xml:space="preserve"> _xlfn.XLOOKUP(H11025, 'Customers'!B:B, 'Customers'!A:A)</f>
        <v>CUST_92</v>
      </c>
      <c r="B11025" t="str">
        <f>_xlfn.XLOOKUP(L11025, Products!C:C, Products!A:A)</f>
        <v>PROD_6</v>
      </c>
      <c r="C11025">
        <v>11024</v>
      </c>
      <c r="D11025" s="2" t="s">
        <v>257</v>
      </c>
      <c r="E11025">
        <f>YEAR(Orders[[#This Row],[Order_Date]])</f>
        <v>2023</v>
      </c>
      <c r="F11025">
        <f>MONTH(Orders[[#This Row],[Order_Date]])</f>
        <v>12</v>
      </c>
      <c r="G11025" s="2" t="s">
        <v>548</v>
      </c>
      <c r="H11025" t="s">
        <v>294</v>
      </c>
      <c r="I11025" t="s">
        <v>32</v>
      </c>
      <c r="J11025" t="s">
        <v>65</v>
      </c>
      <c r="K11025" t="s">
        <v>34</v>
      </c>
      <c r="L11025" t="s">
        <v>52</v>
      </c>
      <c r="M11025" s="1">
        <v>8307.25</v>
      </c>
      <c r="N11025" s="1">
        <v>2089.14</v>
      </c>
      <c r="O11025">
        <v>0.15</v>
      </c>
    </row>
    <row r="11026" spans="1:15" x14ac:dyDescent="0.3">
      <c r="A11026" t="str">
        <f xml:space="preserve"> _xlfn.XLOOKUP(H11026, 'Customers'!B:B, 'Customers'!A:A)</f>
        <v>CUST_805</v>
      </c>
      <c r="B11026" t="str">
        <f>_xlfn.XLOOKUP(L11026, Products!C:C, Products!A:A)</f>
        <v>PROD_5</v>
      </c>
      <c r="C11026">
        <v>11025</v>
      </c>
      <c r="D11026" s="2" t="s">
        <v>682</v>
      </c>
      <c r="E11026">
        <f>YEAR(Orders[[#This Row],[Order_Date]])</f>
        <v>2023</v>
      </c>
      <c r="F11026">
        <f>MONTH(Orders[[#This Row],[Order_Date]])</f>
        <v>9</v>
      </c>
      <c r="G11026" s="2" t="s">
        <v>507</v>
      </c>
      <c r="H11026" t="s">
        <v>1555</v>
      </c>
      <c r="I11026" t="s">
        <v>14</v>
      </c>
      <c r="J11026" t="s">
        <v>65</v>
      </c>
      <c r="K11026" t="s">
        <v>34</v>
      </c>
      <c r="L11026" t="s">
        <v>39</v>
      </c>
      <c r="M11026" s="1">
        <v>3742.19</v>
      </c>
      <c r="N11026" s="1">
        <v>1023.07</v>
      </c>
      <c r="O11026">
        <v>0</v>
      </c>
    </row>
    <row r="11027" spans="1:15" x14ac:dyDescent="0.3">
      <c r="A11027" t="str">
        <f xml:space="preserve"> _xlfn.XLOOKUP(H11027, 'Customers'!B:B, 'Customers'!A:A)</f>
        <v>CUST_839</v>
      </c>
      <c r="B11027" t="str">
        <f>_xlfn.XLOOKUP(L11027, Products!C:C, Products!A:A)</f>
        <v>PROD_5</v>
      </c>
      <c r="C11027">
        <v>11026</v>
      </c>
      <c r="D11027" s="2" t="s">
        <v>877</v>
      </c>
      <c r="E11027">
        <f>YEAR(Orders[[#This Row],[Order_Date]])</f>
        <v>2023</v>
      </c>
      <c r="F11027">
        <f>MONTH(Orders[[#This Row],[Order_Date]])</f>
        <v>9</v>
      </c>
      <c r="G11027" s="2" t="s">
        <v>1480</v>
      </c>
      <c r="H11027" t="s">
        <v>1592</v>
      </c>
      <c r="I11027" t="s">
        <v>14</v>
      </c>
      <c r="J11027" t="s">
        <v>33</v>
      </c>
      <c r="K11027" t="s">
        <v>34</v>
      </c>
      <c r="L11027" t="s">
        <v>39</v>
      </c>
      <c r="M11027" s="1">
        <v>1764.03</v>
      </c>
      <c r="N11027" s="1">
        <v>174.91</v>
      </c>
      <c r="O11027">
        <v>0.21</v>
      </c>
    </row>
    <row r="11028" spans="1:15" x14ac:dyDescent="0.3">
      <c r="A11028" t="str">
        <f xml:space="preserve"> _xlfn.XLOOKUP(H11028, 'Customers'!B:B, 'Customers'!A:A)</f>
        <v>CUST_144</v>
      </c>
      <c r="B11028" t="str">
        <f>_xlfn.XLOOKUP(L11028, Products!C:C, Products!A:A)</f>
        <v>PROD_5</v>
      </c>
      <c r="C11028">
        <v>11027</v>
      </c>
      <c r="D11028" s="2" t="s">
        <v>244</v>
      </c>
      <c r="E11028">
        <f>YEAR(Orders[[#This Row],[Order_Date]])</f>
        <v>2022</v>
      </c>
      <c r="F11028">
        <f>MONTH(Orders[[#This Row],[Order_Date]])</f>
        <v>7</v>
      </c>
      <c r="G11028" s="2" t="s">
        <v>751</v>
      </c>
      <c r="H11028" t="s">
        <v>437</v>
      </c>
      <c r="I11028" t="s">
        <v>21</v>
      </c>
      <c r="J11028" t="s">
        <v>22</v>
      </c>
      <c r="K11028" t="s">
        <v>34</v>
      </c>
      <c r="L11028" t="s">
        <v>39</v>
      </c>
      <c r="M11028" s="1">
        <v>3150.2</v>
      </c>
      <c r="N11028" s="1">
        <v>371.76</v>
      </c>
      <c r="O11028">
        <v>0.23</v>
      </c>
    </row>
    <row r="11029" spans="1:15" x14ac:dyDescent="0.3">
      <c r="A11029" t="str">
        <f xml:space="preserve"> _xlfn.XLOOKUP(H11029, 'Customers'!B:B, 'Customers'!A:A)</f>
        <v>CUST_554</v>
      </c>
      <c r="B11029" t="str">
        <f>_xlfn.XLOOKUP(L11029, Products!C:C, Products!A:A)</f>
        <v>PROD_1</v>
      </c>
      <c r="C11029">
        <v>11028</v>
      </c>
      <c r="D11029" s="2" t="s">
        <v>941</v>
      </c>
      <c r="E11029">
        <f>YEAR(Orders[[#This Row],[Order_Date]])</f>
        <v>2022</v>
      </c>
      <c r="F11029">
        <f>MONTH(Orders[[#This Row],[Order_Date]])</f>
        <v>4</v>
      </c>
      <c r="G11029" s="2" t="s">
        <v>436</v>
      </c>
      <c r="H11029" t="s">
        <v>1240</v>
      </c>
      <c r="I11029" t="s">
        <v>14</v>
      </c>
      <c r="J11029" t="s">
        <v>65</v>
      </c>
      <c r="K11029" t="s">
        <v>16</v>
      </c>
      <c r="L11029" t="s">
        <v>17</v>
      </c>
      <c r="M11029" s="1">
        <v>8887.36</v>
      </c>
      <c r="N11029" s="1">
        <v>34.14</v>
      </c>
      <c r="O11029">
        <v>0.25</v>
      </c>
    </row>
    <row r="11030" spans="1:15" x14ac:dyDescent="0.3">
      <c r="A11030" t="str">
        <f xml:space="preserve"> _xlfn.XLOOKUP(H11030, 'Customers'!B:B, 'Customers'!A:A)</f>
        <v>CUST_983</v>
      </c>
      <c r="B11030" t="str">
        <f>_xlfn.XLOOKUP(L11030, Products!C:C, Products!A:A)</f>
        <v>PROD_1</v>
      </c>
      <c r="C11030">
        <v>11029</v>
      </c>
      <c r="D11030" s="2" t="s">
        <v>136</v>
      </c>
      <c r="E11030">
        <f>YEAR(Orders[[#This Row],[Order_Date]])</f>
        <v>2022</v>
      </c>
      <c r="F11030">
        <f>MONTH(Orders[[#This Row],[Order_Date]])</f>
        <v>2</v>
      </c>
      <c r="G11030" s="2" t="s">
        <v>1648</v>
      </c>
      <c r="H11030" t="s">
        <v>1746</v>
      </c>
      <c r="I11030" t="s">
        <v>14</v>
      </c>
      <c r="J11030" t="s">
        <v>33</v>
      </c>
      <c r="K11030" t="s">
        <v>16</v>
      </c>
      <c r="L11030" t="s">
        <v>17</v>
      </c>
      <c r="M11030" s="1">
        <v>6506.08</v>
      </c>
      <c r="N11030" s="1">
        <v>-456.51</v>
      </c>
      <c r="O11030">
        <v>0.25</v>
      </c>
    </row>
    <row r="11031" spans="1:15" x14ac:dyDescent="0.3">
      <c r="A11031" t="str">
        <f xml:space="preserve"> _xlfn.XLOOKUP(H11031, 'Customers'!B:B, 'Customers'!A:A)</f>
        <v>CUST_443</v>
      </c>
      <c r="B11031" t="str">
        <f>_xlfn.XLOOKUP(L11031, Products!C:C, Products!A:A)</f>
        <v>PROD_7</v>
      </c>
      <c r="C11031">
        <v>11030</v>
      </c>
      <c r="D11031" s="2" t="s">
        <v>304</v>
      </c>
      <c r="E11031">
        <f>YEAR(Orders[[#This Row],[Order_Date]])</f>
        <v>2022</v>
      </c>
      <c r="F11031">
        <f>MONTH(Orders[[#This Row],[Order_Date]])</f>
        <v>6</v>
      </c>
      <c r="G11031" s="2" t="s">
        <v>305</v>
      </c>
      <c r="H11031" t="s">
        <v>1060</v>
      </c>
      <c r="I11031" t="s">
        <v>14</v>
      </c>
      <c r="J11031" t="s">
        <v>65</v>
      </c>
      <c r="K11031" t="s">
        <v>16</v>
      </c>
      <c r="L11031" t="s">
        <v>66</v>
      </c>
      <c r="M11031" s="1">
        <v>6079.71</v>
      </c>
      <c r="N11031" s="1">
        <v>1438.61</v>
      </c>
      <c r="O11031">
        <v>0.26</v>
      </c>
    </row>
    <row r="11032" spans="1:15" x14ac:dyDescent="0.3">
      <c r="A11032" t="str">
        <f xml:space="preserve"> _xlfn.XLOOKUP(H11032, 'Customers'!B:B, 'Customers'!A:A)</f>
        <v>CUST_246</v>
      </c>
      <c r="B11032" t="str">
        <f>_xlfn.XLOOKUP(L11032, Products!C:C, Products!A:A)</f>
        <v>PROD_8</v>
      </c>
      <c r="C11032">
        <v>11031</v>
      </c>
      <c r="D11032" s="2" t="s">
        <v>657</v>
      </c>
      <c r="E11032">
        <f>YEAR(Orders[[#This Row],[Order_Date]])</f>
        <v>2022</v>
      </c>
      <c r="F11032">
        <f>MONTH(Orders[[#This Row],[Order_Date]])</f>
        <v>6</v>
      </c>
      <c r="G11032" s="2" t="s">
        <v>691</v>
      </c>
      <c r="H11032" t="s">
        <v>677</v>
      </c>
      <c r="I11032" t="s">
        <v>14</v>
      </c>
      <c r="J11032" t="s">
        <v>65</v>
      </c>
      <c r="K11032" t="s">
        <v>27</v>
      </c>
      <c r="L11032" t="s">
        <v>73</v>
      </c>
      <c r="M11032" s="1">
        <v>9362.4599999999991</v>
      </c>
      <c r="N11032" s="1">
        <v>1927.32</v>
      </c>
      <c r="O11032">
        <v>0.24</v>
      </c>
    </row>
    <row r="11033" spans="1:15" x14ac:dyDescent="0.3">
      <c r="A11033" t="str">
        <f xml:space="preserve"> _xlfn.XLOOKUP(H11033, 'Customers'!B:B, 'Customers'!A:A)</f>
        <v>CUST_176</v>
      </c>
      <c r="B11033" t="str">
        <f>_xlfn.XLOOKUP(L11033, Products!C:C, Products!A:A)</f>
        <v>PROD_4</v>
      </c>
      <c r="C11033">
        <v>11032</v>
      </c>
      <c r="D11033" s="2" t="s">
        <v>261</v>
      </c>
      <c r="E11033">
        <f>YEAR(Orders[[#This Row],[Order_Date]])</f>
        <v>2023</v>
      </c>
      <c r="F11033">
        <f>MONTH(Orders[[#This Row],[Order_Date]])</f>
        <v>2</v>
      </c>
      <c r="G11033" s="2" t="s">
        <v>577</v>
      </c>
      <c r="H11033" t="s">
        <v>515</v>
      </c>
      <c r="I11033" t="s">
        <v>32</v>
      </c>
      <c r="J11033" t="s">
        <v>33</v>
      </c>
      <c r="K11033" t="s">
        <v>34</v>
      </c>
      <c r="L11033" t="s">
        <v>35</v>
      </c>
      <c r="M11033" s="1">
        <v>7899.44</v>
      </c>
      <c r="N11033" s="1">
        <v>2011.02</v>
      </c>
      <c r="O11033">
        <v>0.22</v>
      </c>
    </row>
    <row r="11034" spans="1:15" x14ac:dyDescent="0.3">
      <c r="A11034" t="str">
        <f xml:space="preserve"> _xlfn.XLOOKUP(H11034, 'Customers'!B:B, 'Customers'!A:A)</f>
        <v>CUST_948</v>
      </c>
      <c r="B11034" t="str">
        <f>_xlfn.XLOOKUP(L11034, Products!C:C, Products!A:A)</f>
        <v>PROD_3</v>
      </c>
      <c r="C11034">
        <v>11033</v>
      </c>
      <c r="D11034" s="2" t="s">
        <v>83</v>
      </c>
      <c r="E11034">
        <f>YEAR(Orders[[#This Row],[Order_Date]])</f>
        <v>2023</v>
      </c>
      <c r="F11034">
        <f>MONTH(Orders[[#This Row],[Order_Date]])</f>
        <v>1</v>
      </c>
      <c r="G11034" s="2" t="s">
        <v>939</v>
      </c>
      <c r="H11034" t="s">
        <v>1709</v>
      </c>
      <c r="I11034" t="s">
        <v>21</v>
      </c>
      <c r="J11034" t="s">
        <v>15</v>
      </c>
      <c r="K11034" t="s">
        <v>27</v>
      </c>
      <c r="L11034" t="s">
        <v>28</v>
      </c>
      <c r="M11034" s="1">
        <v>9404.7099999999991</v>
      </c>
      <c r="N11034" s="1">
        <v>1973.44</v>
      </c>
      <c r="O11034">
        <v>0.24</v>
      </c>
    </row>
    <row r="11035" spans="1:15" x14ac:dyDescent="0.3">
      <c r="A11035" t="str">
        <f xml:space="preserve"> _xlfn.XLOOKUP(H11035, 'Customers'!B:B, 'Customers'!A:A)</f>
        <v>CUST_40</v>
      </c>
      <c r="B11035" t="str">
        <f>_xlfn.XLOOKUP(L11035, Products!C:C, Products!A:A)</f>
        <v>PROD_3</v>
      </c>
      <c r="C11035">
        <v>11034</v>
      </c>
      <c r="D11035" s="2" t="s">
        <v>1008</v>
      </c>
      <c r="E11035">
        <f>YEAR(Orders[[#This Row],[Order_Date]])</f>
        <v>2023</v>
      </c>
      <c r="F11035">
        <f>MONTH(Orders[[#This Row],[Order_Date]])</f>
        <v>12</v>
      </c>
      <c r="G11035" s="2" t="s">
        <v>257</v>
      </c>
      <c r="H11035" t="s">
        <v>147</v>
      </c>
      <c r="I11035" t="s">
        <v>14</v>
      </c>
      <c r="J11035" t="s">
        <v>15</v>
      </c>
      <c r="K11035" t="s">
        <v>27</v>
      </c>
      <c r="L11035" t="s">
        <v>28</v>
      </c>
      <c r="M11035" s="1">
        <v>6860.35</v>
      </c>
      <c r="N11035" s="1">
        <v>856.05</v>
      </c>
      <c r="O11035">
        <v>7.0000000000000007E-2</v>
      </c>
    </row>
    <row r="11036" spans="1:15" x14ac:dyDescent="0.3">
      <c r="A11036" t="str">
        <f xml:space="preserve"> _xlfn.XLOOKUP(H11036, 'Customers'!B:B, 'Customers'!A:A)</f>
        <v>CUST_861</v>
      </c>
      <c r="B11036" t="str">
        <f>_xlfn.XLOOKUP(L11036, Products!C:C, Products!A:A)</f>
        <v>PROD_6</v>
      </c>
      <c r="C11036">
        <v>11035</v>
      </c>
      <c r="D11036" s="2" t="s">
        <v>112</v>
      </c>
      <c r="E11036">
        <f>YEAR(Orders[[#This Row],[Order_Date]])</f>
        <v>2022</v>
      </c>
      <c r="F11036">
        <f>MONTH(Orders[[#This Row],[Order_Date]])</f>
        <v>2</v>
      </c>
      <c r="G11036" s="2" t="s">
        <v>269</v>
      </c>
      <c r="H11036" t="s">
        <v>1614</v>
      </c>
      <c r="I11036" t="s">
        <v>14</v>
      </c>
      <c r="J11036" t="s">
        <v>22</v>
      </c>
      <c r="K11036" t="s">
        <v>34</v>
      </c>
      <c r="L11036" t="s">
        <v>52</v>
      </c>
      <c r="M11036" s="1">
        <v>203.71</v>
      </c>
      <c r="N11036" s="1">
        <v>20.38</v>
      </c>
      <c r="O11036">
        <v>0.12</v>
      </c>
    </row>
    <row r="11037" spans="1:15" x14ac:dyDescent="0.3">
      <c r="A11037" t="str">
        <f xml:space="preserve"> _xlfn.XLOOKUP(H11037, 'Customers'!B:B, 'Customers'!A:A)</f>
        <v>CUST_356</v>
      </c>
      <c r="B11037" t="str">
        <f>_xlfn.XLOOKUP(L11037, Products!C:C, Products!A:A)</f>
        <v>PROD_2</v>
      </c>
      <c r="C11037">
        <v>11036</v>
      </c>
      <c r="D11037" s="2" t="s">
        <v>1299</v>
      </c>
      <c r="E11037">
        <f>YEAR(Orders[[#This Row],[Order_Date]])</f>
        <v>2023</v>
      </c>
      <c r="F11037">
        <f>MONTH(Orders[[#This Row],[Order_Date]])</f>
        <v>6</v>
      </c>
      <c r="G11037" s="2" t="s">
        <v>661</v>
      </c>
      <c r="H11037" t="s">
        <v>897</v>
      </c>
      <c r="I11037" t="s">
        <v>14</v>
      </c>
      <c r="J11037" t="s">
        <v>65</v>
      </c>
      <c r="K11037" t="s">
        <v>16</v>
      </c>
      <c r="L11037" t="s">
        <v>23</v>
      </c>
      <c r="M11037" s="1">
        <v>4354.13</v>
      </c>
      <c r="N11037" s="1">
        <v>826.41</v>
      </c>
      <c r="O11037">
        <v>0.23</v>
      </c>
    </row>
    <row r="11038" spans="1:15" x14ac:dyDescent="0.3">
      <c r="A11038" t="str">
        <f xml:space="preserve"> _xlfn.XLOOKUP(H11038, 'Customers'!B:B, 'Customers'!A:A)</f>
        <v>CUST_591</v>
      </c>
      <c r="B11038" t="str">
        <f>_xlfn.XLOOKUP(L11038, Products!C:C, Products!A:A)</f>
        <v>PROD_1</v>
      </c>
      <c r="C11038">
        <v>11037</v>
      </c>
      <c r="D11038" s="2" t="s">
        <v>1052</v>
      </c>
      <c r="E11038">
        <f>YEAR(Orders[[#This Row],[Order_Date]])</f>
        <v>2023</v>
      </c>
      <c r="F11038">
        <f>MONTH(Orders[[#This Row],[Order_Date]])</f>
        <v>10</v>
      </c>
      <c r="G11038" s="2" t="s">
        <v>36</v>
      </c>
      <c r="H11038" t="s">
        <v>1296</v>
      </c>
      <c r="I11038" t="s">
        <v>14</v>
      </c>
      <c r="J11038" t="s">
        <v>15</v>
      </c>
      <c r="K11038" t="s">
        <v>27</v>
      </c>
      <c r="L11038" t="s">
        <v>17</v>
      </c>
      <c r="M11038" s="1">
        <v>9304.2900000000009</v>
      </c>
      <c r="N11038" s="1">
        <v>2321.5300000000002</v>
      </c>
      <c r="O11038">
        <v>0.25</v>
      </c>
    </row>
    <row r="11039" spans="1:15" x14ac:dyDescent="0.3">
      <c r="A11039" t="str">
        <f xml:space="preserve"> _xlfn.XLOOKUP(H11039, 'Customers'!B:B, 'Customers'!A:A)</f>
        <v>CUST_16</v>
      </c>
      <c r="B11039" t="str">
        <f>_xlfn.XLOOKUP(L11039, Products!C:C, Products!A:A)</f>
        <v>PROD_5</v>
      </c>
      <c r="C11039">
        <v>11038</v>
      </c>
      <c r="D11039" s="2" t="s">
        <v>299</v>
      </c>
      <c r="E11039">
        <f>YEAR(Orders[[#This Row],[Order_Date]])</f>
        <v>2022</v>
      </c>
      <c r="F11039">
        <f>MONTH(Orders[[#This Row],[Order_Date]])</f>
        <v>9</v>
      </c>
      <c r="G11039" s="2" t="s">
        <v>482</v>
      </c>
      <c r="H11039" t="s">
        <v>76</v>
      </c>
      <c r="I11039" t="s">
        <v>21</v>
      </c>
      <c r="J11039" t="s">
        <v>15</v>
      </c>
      <c r="K11039" t="s">
        <v>34</v>
      </c>
      <c r="L11039" t="s">
        <v>39</v>
      </c>
      <c r="M11039" s="1">
        <v>3118.07</v>
      </c>
      <c r="N11039" s="1">
        <v>660.73</v>
      </c>
      <c r="O11039">
        <v>0.11</v>
      </c>
    </row>
    <row r="11040" spans="1:15" x14ac:dyDescent="0.3">
      <c r="A11040" t="str">
        <f xml:space="preserve"> _xlfn.XLOOKUP(H11040, 'Customers'!B:B, 'Customers'!A:A)</f>
        <v>CUST_314</v>
      </c>
      <c r="B11040" t="str">
        <f>_xlfn.XLOOKUP(L11040, Products!C:C, Products!A:A)</f>
        <v>PROD_4</v>
      </c>
      <c r="C11040">
        <v>11039</v>
      </c>
      <c r="D11040" s="2" t="s">
        <v>261</v>
      </c>
      <c r="E11040">
        <f>YEAR(Orders[[#This Row],[Order_Date]])</f>
        <v>2023</v>
      </c>
      <c r="F11040">
        <f>MONTH(Orders[[#This Row],[Order_Date]])</f>
        <v>2</v>
      </c>
      <c r="G11040" s="2" t="s">
        <v>262</v>
      </c>
      <c r="H11040" t="s">
        <v>823</v>
      </c>
      <c r="I11040" t="s">
        <v>32</v>
      </c>
      <c r="J11040" t="s">
        <v>65</v>
      </c>
      <c r="K11040" t="s">
        <v>34</v>
      </c>
      <c r="L11040" t="s">
        <v>35</v>
      </c>
      <c r="M11040" s="1">
        <v>9260.3799999999992</v>
      </c>
      <c r="N11040" s="1">
        <v>-596.4</v>
      </c>
      <c r="O11040">
        <v>0.1</v>
      </c>
    </row>
    <row r="11041" spans="1:15" x14ac:dyDescent="0.3">
      <c r="A11041" t="str">
        <f xml:space="preserve"> _xlfn.XLOOKUP(H11041, 'Customers'!B:B, 'Customers'!A:A)</f>
        <v>CUST_913</v>
      </c>
      <c r="B11041" t="str">
        <f>_xlfn.XLOOKUP(L11041, Products!C:C, Products!A:A)</f>
        <v>PROD_5</v>
      </c>
      <c r="C11041">
        <v>11040</v>
      </c>
      <c r="D11041" s="2" t="s">
        <v>773</v>
      </c>
      <c r="E11041">
        <f>YEAR(Orders[[#This Row],[Order_Date]])</f>
        <v>2022</v>
      </c>
      <c r="F11041">
        <f>MONTH(Orders[[#This Row],[Order_Date]])</f>
        <v>5</v>
      </c>
      <c r="G11041" s="2" t="s">
        <v>774</v>
      </c>
      <c r="H11041" t="s">
        <v>1672</v>
      </c>
      <c r="I11041" t="s">
        <v>14</v>
      </c>
      <c r="J11041" t="s">
        <v>15</v>
      </c>
      <c r="K11041" t="s">
        <v>34</v>
      </c>
      <c r="L11041" t="s">
        <v>39</v>
      </c>
      <c r="M11041" s="1">
        <v>9426.7800000000007</v>
      </c>
      <c r="N11041" s="1">
        <v>-538.38</v>
      </c>
      <c r="O11041">
        <v>0.17</v>
      </c>
    </row>
    <row r="11042" spans="1:15" x14ac:dyDescent="0.3">
      <c r="A11042" t="str">
        <f xml:space="preserve"> _xlfn.XLOOKUP(H11042, 'Customers'!B:B, 'Customers'!A:A)</f>
        <v>CUST_684</v>
      </c>
      <c r="B11042" t="str">
        <f>_xlfn.XLOOKUP(L11042, Products!C:C, Products!A:A)</f>
        <v>PROD_2</v>
      </c>
      <c r="C11042">
        <v>11041</v>
      </c>
      <c r="D11042" s="2" t="s">
        <v>1162</v>
      </c>
      <c r="E11042">
        <f>YEAR(Orders[[#This Row],[Order_Date]])</f>
        <v>2022</v>
      </c>
      <c r="F11042">
        <f>MONTH(Orders[[#This Row],[Order_Date]])</f>
        <v>1</v>
      </c>
      <c r="G11042" s="2" t="s">
        <v>274</v>
      </c>
      <c r="H11042" t="s">
        <v>1420</v>
      </c>
      <c r="I11042" t="s">
        <v>32</v>
      </c>
      <c r="J11042" t="s">
        <v>65</v>
      </c>
      <c r="K11042" t="s">
        <v>16</v>
      </c>
      <c r="L11042" t="s">
        <v>23</v>
      </c>
      <c r="M11042" s="1">
        <v>1756.29</v>
      </c>
      <c r="N11042" s="1">
        <v>100.41</v>
      </c>
      <c r="O11042">
        <v>0.19</v>
      </c>
    </row>
    <row r="11043" spans="1:15" x14ac:dyDescent="0.3">
      <c r="A11043" t="str">
        <f xml:space="preserve"> _xlfn.XLOOKUP(H11043, 'Customers'!B:B, 'Customers'!A:A)</f>
        <v>CUST_847</v>
      </c>
      <c r="B11043" t="str">
        <f>_xlfn.XLOOKUP(L11043, Products!C:C, Products!A:A)</f>
        <v>PROD_5</v>
      </c>
      <c r="C11043">
        <v>11042</v>
      </c>
      <c r="D11043" s="2" t="s">
        <v>1642</v>
      </c>
      <c r="E11043">
        <f>YEAR(Orders[[#This Row],[Order_Date]])</f>
        <v>2022</v>
      </c>
      <c r="F11043">
        <f>MONTH(Orders[[#This Row],[Order_Date]])</f>
        <v>6</v>
      </c>
      <c r="G11043" s="2" t="s">
        <v>618</v>
      </c>
      <c r="H11043" t="s">
        <v>1600</v>
      </c>
      <c r="I11043" t="s">
        <v>21</v>
      </c>
      <c r="J11043" t="s">
        <v>15</v>
      </c>
      <c r="K11043" t="s">
        <v>34</v>
      </c>
      <c r="L11043" t="s">
        <v>39</v>
      </c>
      <c r="M11043" s="1">
        <v>3050.03</v>
      </c>
      <c r="N11043" s="1">
        <v>219.35</v>
      </c>
      <c r="O11043">
        <v>0.19</v>
      </c>
    </row>
    <row r="11044" spans="1:15" x14ac:dyDescent="0.3">
      <c r="A11044" t="str">
        <f xml:space="preserve"> _xlfn.XLOOKUP(H11044, 'Customers'!B:B, 'Customers'!A:A)</f>
        <v>CUST_751</v>
      </c>
      <c r="B11044" t="str">
        <f>_xlfn.XLOOKUP(L11044, Products!C:C, Products!A:A)</f>
        <v>PROD_6</v>
      </c>
      <c r="C11044">
        <v>11043</v>
      </c>
      <c r="D11044" s="2" t="s">
        <v>833</v>
      </c>
      <c r="E11044">
        <f>YEAR(Orders[[#This Row],[Order_Date]])</f>
        <v>2022</v>
      </c>
      <c r="F11044">
        <f>MONTH(Orders[[#This Row],[Order_Date]])</f>
        <v>4</v>
      </c>
      <c r="G11044" s="2" t="s">
        <v>340</v>
      </c>
      <c r="H11044" t="s">
        <v>1497</v>
      </c>
      <c r="I11044" t="s">
        <v>32</v>
      </c>
      <c r="J11044" t="s">
        <v>65</v>
      </c>
      <c r="K11044" t="s">
        <v>34</v>
      </c>
      <c r="L11044" t="s">
        <v>52</v>
      </c>
      <c r="M11044" s="1">
        <v>7049.74</v>
      </c>
      <c r="N11044" s="1">
        <v>1805.08</v>
      </c>
      <c r="O11044">
        <v>0.12</v>
      </c>
    </row>
    <row r="11045" spans="1:15" x14ac:dyDescent="0.3">
      <c r="A11045" t="str">
        <f xml:space="preserve"> _xlfn.XLOOKUP(H11045, 'Customers'!B:B, 'Customers'!A:A)</f>
        <v>CUST_593</v>
      </c>
      <c r="B11045" t="str">
        <f>_xlfn.XLOOKUP(L11045, Products!C:C, Products!A:A)</f>
        <v>PROD_8</v>
      </c>
      <c r="C11045">
        <v>11044</v>
      </c>
      <c r="D11045" s="2" t="s">
        <v>1154</v>
      </c>
      <c r="E11045">
        <f>YEAR(Orders[[#This Row],[Order_Date]])</f>
        <v>2023</v>
      </c>
      <c r="F11045">
        <f>MONTH(Orders[[#This Row],[Order_Date]])</f>
        <v>3</v>
      </c>
      <c r="G11045" s="2" t="s">
        <v>891</v>
      </c>
      <c r="H11045" t="s">
        <v>1300</v>
      </c>
      <c r="I11045" t="s">
        <v>21</v>
      </c>
      <c r="J11045" t="s">
        <v>15</v>
      </c>
      <c r="K11045" t="s">
        <v>27</v>
      </c>
      <c r="L11045" t="s">
        <v>73</v>
      </c>
      <c r="M11045" s="1">
        <v>6624.54</v>
      </c>
      <c r="N11045" s="1">
        <v>1723.16</v>
      </c>
      <c r="O11045">
        <v>0.25</v>
      </c>
    </row>
    <row r="11046" spans="1:15" x14ac:dyDescent="0.3">
      <c r="A11046" t="str">
        <f xml:space="preserve"> _xlfn.XLOOKUP(H11046, 'Customers'!B:B, 'Customers'!A:A)</f>
        <v>CUST_121</v>
      </c>
      <c r="B11046" t="str">
        <f>_xlfn.XLOOKUP(L11046, Products!C:C, Products!A:A)</f>
        <v>PROD_3</v>
      </c>
      <c r="C11046">
        <v>11045</v>
      </c>
      <c r="D11046" s="2" t="s">
        <v>11</v>
      </c>
      <c r="E11046">
        <f>YEAR(Orders[[#This Row],[Order_Date]])</f>
        <v>2023</v>
      </c>
      <c r="F11046">
        <f>MONTH(Orders[[#This Row],[Order_Date]])</f>
        <v>9</v>
      </c>
      <c r="G11046" s="2" t="s">
        <v>12</v>
      </c>
      <c r="H11046" t="s">
        <v>375</v>
      </c>
      <c r="I11046" t="s">
        <v>21</v>
      </c>
      <c r="J11046" t="s">
        <v>15</v>
      </c>
      <c r="K11046" t="s">
        <v>27</v>
      </c>
      <c r="L11046" t="s">
        <v>28</v>
      </c>
      <c r="M11046" s="1">
        <v>6051.29</v>
      </c>
      <c r="N11046" s="1">
        <v>1605.82</v>
      </c>
      <c r="O11046">
        <v>0.08</v>
      </c>
    </row>
    <row r="11047" spans="1:15" x14ac:dyDescent="0.3">
      <c r="A11047" t="str">
        <f xml:space="preserve"> _xlfn.XLOOKUP(H11047, 'Customers'!B:B, 'Customers'!A:A)</f>
        <v>CUST_425</v>
      </c>
      <c r="B11047" t="str">
        <f>_xlfn.XLOOKUP(L11047, Products!C:C, Products!A:A)</f>
        <v>PROD_8</v>
      </c>
      <c r="C11047">
        <v>11046</v>
      </c>
      <c r="D11047" s="2" t="s">
        <v>98</v>
      </c>
      <c r="E11047">
        <f>YEAR(Orders[[#This Row],[Order_Date]])</f>
        <v>2022</v>
      </c>
      <c r="F11047">
        <f>MONTH(Orders[[#This Row],[Order_Date]])</f>
        <v>11</v>
      </c>
      <c r="G11047" s="2" t="s">
        <v>969</v>
      </c>
      <c r="H11047" t="s">
        <v>1031</v>
      </c>
      <c r="I11047" t="s">
        <v>14</v>
      </c>
      <c r="J11047" t="s">
        <v>15</v>
      </c>
      <c r="K11047" t="s">
        <v>27</v>
      </c>
      <c r="L11047" t="s">
        <v>73</v>
      </c>
      <c r="M11047" s="1">
        <v>3524.87</v>
      </c>
      <c r="N11047" s="1">
        <v>-54.3</v>
      </c>
      <c r="O11047">
        <v>0.28999999999999998</v>
      </c>
    </row>
    <row r="11048" spans="1:15" x14ac:dyDescent="0.3">
      <c r="A11048" t="str">
        <f xml:space="preserve"> _xlfn.XLOOKUP(H11048, 'Customers'!B:B, 'Customers'!A:A)</f>
        <v>CUST_124</v>
      </c>
      <c r="B11048" t="str">
        <f>_xlfn.XLOOKUP(L11048, Products!C:C, Products!A:A)</f>
        <v>PROD_4</v>
      </c>
      <c r="C11048">
        <v>11047</v>
      </c>
      <c r="D11048" s="2" t="s">
        <v>1066</v>
      </c>
      <c r="E11048">
        <f>YEAR(Orders[[#This Row],[Order_Date]])</f>
        <v>2022</v>
      </c>
      <c r="F11048">
        <f>MONTH(Orders[[#This Row],[Order_Date]])</f>
        <v>10</v>
      </c>
      <c r="G11048" s="2" t="s">
        <v>159</v>
      </c>
      <c r="H11048" t="s">
        <v>384</v>
      </c>
      <c r="I11048" t="s">
        <v>14</v>
      </c>
      <c r="J11048" t="s">
        <v>65</v>
      </c>
      <c r="K11048" t="s">
        <v>34</v>
      </c>
      <c r="L11048" t="s">
        <v>35</v>
      </c>
      <c r="M11048" s="1">
        <v>2004.3</v>
      </c>
      <c r="N11048" s="1">
        <v>352.84</v>
      </c>
      <c r="O11048">
        <v>0.18</v>
      </c>
    </row>
    <row r="11049" spans="1:15" x14ac:dyDescent="0.3">
      <c r="A11049" t="str">
        <f xml:space="preserve"> _xlfn.XLOOKUP(H11049, 'Customers'!B:B, 'Customers'!A:A)</f>
        <v>CUST_677</v>
      </c>
      <c r="B11049" t="str">
        <f>_xlfn.XLOOKUP(L11049, Products!C:C, Products!A:A)</f>
        <v>PROD_5</v>
      </c>
      <c r="C11049">
        <v>11048</v>
      </c>
      <c r="D11049" s="2" t="s">
        <v>1156</v>
      </c>
      <c r="E11049">
        <f>YEAR(Orders[[#This Row],[Order_Date]])</f>
        <v>2022</v>
      </c>
      <c r="F11049">
        <f>MONTH(Orders[[#This Row],[Order_Date]])</f>
        <v>1</v>
      </c>
      <c r="G11049" s="2" t="s">
        <v>274</v>
      </c>
      <c r="H11049" t="s">
        <v>1412</v>
      </c>
      <c r="I11049" t="s">
        <v>14</v>
      </c>
      <c r="J11049" t="s">
        <v>15</v>
      </c>
      <c r="K11049" t="s">
        <v>34</v>
      </c>
      <c r="L11049" t="s">
        <v>39</v>
      </c>
      <c r="M11049" s="1">
        <v>8646.66</v>
      </c>
      <c r="N11049" s="1">
        <v>964.03</v>
      </c>
      <c r="O11049">
        <v>0.25</v>
      </c>
    </row>
    <row r="11050" spans="1:15" x14ac:dyDescent="0.3">
      <c r="A11050" t="str">
        <f xml:space="preserve"> _xlfn.XLOOKUP(H11050, 'Customers'!B:B, 'Customers'!A:A)</f>
        <v>CUST_175</v>
      </c>
      <c r="B11050" t="str">
        <f>_xlfn.XLOOKUP(L11050, Products!C:C, Products!A:A)</f>
        <v>PROD_1</v>
      </c>
      <c r="C11050">
        <v>11049</v>
      </c>
      <c r="D11050" s="2" t="s">
        <v>466</v>
      </c>
      <c r="E11050">
        <f>YEAR(Orders[[#This Row],[Order_Date]])</f>
        <v>2023</v>
      </c>
      <c r="F11050">
        <f>MONTH(Orders[[#This Row],[Order_Date]])</f>
        <v>4</v>
      </c>
      <c r="G11050" s="2" t="s">
        <v>467</v>
      </c>
      <c r="H11050" t="s">
        <v>512</v>
      </c>
      <c r="I11050" t="s">
        <v>14</v>
      </c>
      <c r="J11050" t="s">
        <v>33</v>
      </c>
      <c r="K11050" t="s">
        <v>16</v>
      </c>
      <c r="L11050" t="s">
        <v>17</v>
      </c>
      <c r="M11050" s="1">
        <v>1973.84</v>
      </c>
      <c r="N11050" s="1">
        <v>461.27</v>
      </c>
      <c r="O11050">
        <v>0.24</v>
      </c>
    </row>
    <row r="11051" spans="1:15" x14ac:dyDescent="0.3">
      <c r="A11051" t="str">
        <f xml:space="preserve"> _xlfn.XLOOKUP(H11051, 'Customers'!B:B, 'Customers'!A:A)</f>
        <v>CUST_43</v>
      </c>
      <c r="B11051" t="str">
        <f>_xlfn.XLOOKUP(L11051, Products!C:C, Products!A:A)</f>
        <v>PROD_3</v>
      </c>
      <c r="C11051">
        <v>11050</v>
      </c>
      <c r="D11051" s="2" t="s">
        <v>425</v>
      </c>
      <c r="E11051">
        <f>YEAR(Orders[[#This Row],[Order_Date]])</f>
        <v>2023</v>
      </c>
      <c r="F11051">
        <f>MONTH(Orders[[#This Row],[Order_Date]])</f>
        <v>5</v>
      </c>
      <c r="G11051" s="2" t="s">
        <v>343</v>
      </c>
      <c r="H11051" t="s">
        <v>157</v>
      </c>
      <c r="I11051" t="s">
        <v>14</v>
      </c>
      <c r="J11051" t="s">
        <v>22</v>
      </c>
      <c r="K11051" t="s">
        <v>27</v>
      </c>
      <c r="L11051" t="s">
        <v>28</v>
      </c>
      <c r="M11051" s="1">
        <v>7151.08</v>
      </c>
      <c r="N11051" s="1">
        <v>1510.58</v>
      </c>
      <c r="O11051">
        <v>0.27</v>
      </c>
    </row>
    <row r="11052" spans="1:15" x14ac:dyDescent="0.3">
      <c r="A11052" t="str">
        <f xml:space="preserve"> _xlfn.XLOOKUP(H11052, 'Customers'!B:B, 'Customers'!A:A)</f>
        <v>CUST_482</v>
      </c>
      <c r="B11052" t="str">
        <f>_xlfn.XLOOKUP(L11052, Products!C:C, Products!A:A)</f>
        <v>PROD_2</v>
      </c>
      <c r="C11052">
        <v>11051</v>
      </c>
      <c r="D11052" s="2" t="s">
        <v>1133</v>
      </c>
      <c r="E11052">
        <f>YEAR(Orders[[#This Row],[Order_Date]])</f>
        <v>2023</v>
      </c>
      <c r="F11052">
        <f>MONTH(Orders[[#This Row],[Order_Date]])</f>
        <v>9</v>
      </c>
      <c r="G11052" s="2" t="s">
        <v>289</v>
      </c>
      <c r="H11052" t="s">
        <v>1124</v>
      </c>
      <c r="I11052" t="s">
        <v>14</v>
      </c>
      <c r="J11052" t="s">
        <v>33</v>
      </c>
      <c r="K11052" t="s">
        <v>16</v>
      </c>
      <c r="L11052" t="s">
        <v>23</v>
      </c>
      <c r="M11052" s="1">
        <v>8272.24</v>
      </c>
      <c r="N11052" s="1">
        <v>1935.67</v>
      </c>
      <c r="O11052">
        <v>0.18</v>
      </c>
    </row>
    <row r="11053" spans="1:15" x14ac:dyDescent="0.3">
      <c r="A11053" t="str">
        <f xml:space="preserve"> _xlfn.XLOOKUP(H11053, 'Customers'!B:B, 'Customers'!A:A)</f>
        <v>CUST_419</v>
      </c>
      <c r="B11053" t="str">
        <f>_xlfn.XLOOKUP(L11053, Products!C:C, Products!A:A)</f>
        <v>PROD_7</v>
      </c>
      <c r="C11053">
        <v>11052</v>
      </c>
      <c r="D11053" s="2" t="s">
        <v>908</v>
      </c>
      <c r="E11053">
        <f>YEAR(Orders[[#This Row],[Order_Date]])</f>
        <v>2022</v>
      </c>
      <c r="F11053">
        <f>MONTH(Orders[[#This Row],[Order_Date]])</f>
        <v>8</v>
      </c>
      <c r="G11053" s="2" t="s">
        <v>630</v>
      </c>
      <c r="H11053" t="s">
        <v>1019</v>
      </c>
      <c r="I11053" t="s">
        <v>21</v>
      </c>
      <c r="J11053" t="s">
        <v>15</v>
      </c>
      <c r="K11053" t="s">
        <v>16</v>
      </c>
      <c r="L11053" t="s">
        <v>66</v>
      </c>
      <c r="M11053" s="1">
        <v>7985.1</v>
      </c>
      <c r="N11053" s="1">
        <v>1514.96</v>
      </c>
      <c r="O11053">
        <v>0.18</v>
      </c>
    </row>
    <row r="11054" spans="1:15" x14ac:dyDescent="0.3">
      <c r="A11054" t="str">
        <f xml:space="preserve"> _xlfn.XLOOKUP(H11054, 'Customers'!B:B, 'Customers'!A:A)</f>
        <v>CUST_228</v>
      </c>
      <c r="B11054" t="str">
        <f>_xlfn.XLOOKUP(L11054, Products!C:C, Products!A:A)</f>
        <v>PROD_5</v>
      </c>
      <c r="C11054">
        <v>11053</v>
      </c>
      <c r="D11054" s="2" t="s">
        <v>605</v>
      </c>
      <c r="E11054">
        <f>YEAR(Orders[[#This Row],[Order_Date]])</f>
        <v>2022</v>
      </c>
      <c r="F11054">
        <f>MONTH(Orders[[#This Row],[Order_Date]])</f>
        <v>5</v>
      </c>
      <c r="G11054" s="2" t="s">
        <v>1735</v>
      </c>
      <c r="H11054" t="s">
        <v>635</v>
      </c>
      <c r="I11054" t="s">
        <v>14</v>
      </c>
      <c r="J11054" t="s">
        <v>65</v>
      </c>
      <c r="K11054" t="s">
        <v>34</v>
      </c>
      <c r="L11054" t="s">
        <v>39</v>
      </c>
      <c r="M11054" s="1">
        <v>9656.9699999999993</v>
      </c>
      <c r="N11054" s="1">
        <v>986.54</v>
      </c>
      <c r="O11054">
        <v>0.15</v>
      </c>
    </row>
    <row r="11055" spans="1:15" x14ac:dyDescent="0.3">
      <c r="A11055" t="str">
        <f xml:space="preserve"> _xlfn.XLOOKUP(H11055, 'Customers'!B:B, 'Customers'!A:A)</f>
        <v>CUST_444</v>
      </c>
      <c r="B11055" t="str">
        <f>_xlfn.XLOOKUP(L11055, Products!C:C, Products!A:A)</f>
        <v>PROD_2</v>
      </c>
      <c r="C11055">
        <v>11054</v>
      </c>
      <c r="D11055" s="2" t="s">
        <v>231</v>
      </c>
      <c r="E11055">
        <f>YEAR(Orders[[#This Row],[Order_Date]])</f>
        <v>2023</v>
      </c>
      <c r="F11055">
        <f>MONTH(Orders[[#This Row],[Order_Date]])</f>
        <v>7</v>
      </c>
      <c r="G11055" s="2" t="s">
        <v>143</v>
      </c>
      <c r="H11055" t="s">
        <v>1063</v>
      </c>
      <c r="I11055" t="s">
        <v>32</v>
      </c>
      <c r="J11055" t="s">
        <v>15</v>
      </c>
      <c r="K11055" t="s">
        <v>16</v>
      </c>
      <c r="L11055" t="s">
        <v>23</v>
      </c>
      <c r="M11055" s="1">
        <v>2987.35</v>
      </c>
      <c r="N11055" s="1">
        <v>-290.39999999999998</v>
      </c>
      <c r="O11055">
        <v>0.27</v>
      </c>
    </row>
    <row r="11056" spans="1:15" x14ac:dyDescent="0.3">
      <c r="A11056" t="str">
        <f xml:space="preserve"> _xlfn.XLOOKUP(H11056, 'Customers'!B:B, 'Customers'!A:A)</f>
        <v>CUST_826</v>
      </c>
      <c r="B11056" t="str">
        <f>_xlfn.XLOOKUP(L11056, Products!C:C, Products!A:A)</f>
        <v>PROD_1</v>
      </c>
      <c r="C11056">
        <v>11055</v>
      </c>
      <c r="D11056" s="2" t="s">
        <v>1480</v>
      </c>
      <c r="E11056">
        <f>YEAR(Orders[[#This Row],[Order_Date]])</f>
        <v>2023</v>
      </c>
      <c r="F11056">
        <f>MONTH(Orders[[#This Row],[Order_Date]])</f>
        <v>9</v>
      </c>
      <c r="G11056" s="2" t="s">
        <v>337</v>
      </c>
      <c r="H11056" t="s">
        <v>1578</v>
      </c>
      <c r="I11056" t="s">
        <v>32</v>
      </c>
      <c r="J11056" t="s">
        <v>15</v>
      </c>
      <c r="K11056" t="s">
        <v>27</v>
      </c>
      <c r="L11056" t="s">
        <v>17</v>
      </c>
      <c r="M11056" s="1">
        <v>7193.74</v>
      </c>
      <c r="N11056" s="1">
        <v>1319.15</v>
      </c>
      <c r="O11056">
        <v>0.16</v>
      </c>
    </row>
    <row r="11057" spans="1:15" x14ac:dyDescent="0.3">
      <c r="A11057" t="str">
        <f xml:space="preserve"> _xlfn.XLOOKUP(H11057, 'Customers'!B:B, 'Customers'!A:A)</f>
        <v>CUST_231</v>
      </c>
      <c r="B11057" t="str">
        <f>_xlfn.XLOOKUP(L11057, Products!C:C, Products!A:A)</f>
        <v>PROD_4</v>
      </c>
      <c r="C11057">
        <v>11056</v>
      </c>
      <c r="D11057" s="2" t="s">
        <v>208</v>
      </c>
      <c r="E11057">
        <f>YEAR(Orders[[#This Row],[Order_Date]])</f>
        <v>2023</v>
      </c>
      <c r="F11057">
        <f>MONTH(Orders[[#This Row],[Order_Date]])</f>
        <v>11</v>
      </c>
      <c r="G11057" s="2" t="s">
        <v>613</v>
      </c>
      <c r="H11057" t="s">
        <v>645</v>
      </c>
      <c r="I11057" t="s">
        <v>32</v>
      </c>
      <c r="J11057" t="s">
        <v>65</v>
      </c>
      <c r="K11057" t="s">
        <v>34</v>
      </c>
      <c r="L11057" t="s">
        <v>35</v>
      </c>
      <c r="M11057" s="1">
        <v>8060.99</v>
      </c>
      <c r="N11057" s="1">
        <v>844.66</v>
      </c>
      <c r="O11057">
        <v>0.11</v>
      </c>
    </row>
    <row r="11058" spans="1:15" x14ac:dyDescent="0.3">
      <c r="A11058" t="str">
        <f xml:space="preserve"> _xlfn.XLOOKUP(H11058, 'Customers'!B:B, 'Customers'!A:A)</f>
        <v>CUST_746</v>
      </c>
      <c r="B11058" t="str">
        <f>_xlfn.XLOOKUP(L11058, Products!C:C, Products!A:A)</f>
        <v>PROD_5</v>
      </c>
      <c r="C11058">
        <v>11057</v>
      </c>
      <c r="D11058" s="2" t="s">
        <v>338</v>
      </c>
      <c r="E11058">
        <f>YEAR(Orders[[#This Row],[Order_Date]])</f>
        <v>2023</v>
      </c>
      <c r="F11058">
        <f>MONTH(Orders[[#This Row],[Order_Date]])</f>
        <v>9</v>
      </c>
      <c r="G11058" s="2" t="s">
        <v>888</v>
      </c>
      <c r="H11058" t="s">
        <v>1491</v>
      </c>
      <c r="I11058" t="s">
        <v>21</v>
      </c>
      <c r="J11058" t="s">
        <v>65</v>
      </c>
      <c r="K11058" t="s">
        <v>34</v>
      </c>
      <c r="L11058" t="s">
        <v>39</v>
      </c>
      <c r="M11058" s="1">
        <v>7968.86</v>
      </c>
      <c r="N11058" s="1">
        <v>-415.86</v>
      </c>
      <c r="O11058">
        <v>0.02</v>
      </c>
    </row>
    <row r="11059" spans="1:15" x14ac:dyDescent="0.3">
      <c r="A11059" t="str">
        <f xml:space="preserve"> _xlfn.XLOOKUP(H11059, 'Customers'!B:B, 'Customers'!A:A)</f>
        <v>CUST_645</v>
      </c>
      <c r="B11059" t="str">
        <f>_xlfn.XLOOKUP(L11059, Products!C:C, Products!A:A)</f>
        <v>PROD_1</v>
      </c>
      <c r="C11059">
        <v>11058</v>
      </c>
      <c r="D11059" s="2" t="s">
        <v>389</v>
      </c>
      <c r="E11059">
        <f>YEAR(Orders[[#This Row],[Order_Date]])</f>
        <v>2022</v>
      </c>
      <c r="F11059">
        <f>MONTH(Orders[[#This Row],[Order_Date]])</f>
        <v>9</v>
      </c>
      <c r="G11059" s="2" t="s">
        <v>264</v>
      </c>
      <c r="H11059" t="s">
        <v>1370</v>
      </c>
      <c r="I11059" t="s">
        <v>32</v>
      </c>
      <c r="J11059" t="s">
        <v>65</v>
      </c>
      <c r="K11059" t="s">
        <v>16</v>
      </c>
      <c r="L11059" t="s">
        <v>17</v>
      </c>
      <c r="M11059" s="1">
        <v>6970.77</v>
      </c>
      <c r="N11059" s="1">
        <v>1604.15</v>
      </c>
      <c r="O11059">
        <v>0.18</v>
      </c>
    </row>
    <row r="11060" spans="1:15" x14ac:dyDescent="0.3">
      <c r="A11060" t="str">
        <f xml:space="preserve"> _xlfn.XLOOKUP(H11060, 'Customers'!B:B, 'Customers'!A:A)</f>
        <v>CUST_497</v>
      </c>
      <c r="B11060" t="str">
        <f>_xlfn.XLOOKUP(L11060, Products!C:C, Products!A:A)</f>
        <v>PROD_1</v>
      </c>
      <c r="C11060">
        <v>11059</v>
      </c>
      <c r="D11060" s="2" t="s">
        <v>753</v>
      </c>
      <c r="E11060">
        <f>YEAR(Orders[[#This Row],[Order_Date]])</f>
        <v>2022</v>
      </c>
      <c r="F11060">
        <f>MONTH(Orders[[#This Row],[Order_Date]])</f>
        <v>10</v>
      </c>
      <c r="G11060" s="2" t="s">
        <v>1079</v>
      </c>
      <c r="H11060" t="s">
        <v>1153</v>
      </c>
      <c r="I11060" t="s">
        <v>14</v>
      </c>
      <c r="J11060" t="s">
        <v>65</v>
      </c>
      <c r="K11060" t="s">
        <v>27</v>
      </c>
      <c r="L11060" t="s">
        <v>17</v>
      </c>
      <c r="M11060" s="1">
        <v>7802.23</v>
      </c>
      <c r="N11060" s="1">
        <v>-778.15</v>
      </c>
      <c r="O11060">
        <v>0.22</v>
      </c>
    </row>
    <row r="11061" spans="1:15" x14ac:dyDescent="0.3">
      <c r="A11061" t="str">
        <f xml:space="preserve"> _xlfn.XLOOKUP(H11061, 'Customers'!B:B, 'Customers'!A:A)</f>
        <v>CUST_218</v>
      </c>
      <c r="B11061" t="str">
        <f>_xlfn.XLOOKUP(L11061, Products!C:C, Products!A:A)</f>
        <v>PROD_2</v>
      </c>
      <c r="C11061">
        <v>11060</v>
      </c>
      <c r="D11061" s="2" t="s">
        <v>1150</v>
      </c>
      <c r="E11061">
        <f>YEAR(Orders[[#This Row],[Order_Date]])</f>
        <v>2022</v>
      </c>
      <c r="F11061">
        <f>MONTH(Orders[[#This Row],[Order_Date]])</f>
        <v>6</v>
      </c>
      <c r="G11061" s="2" t="s">
        <v>578</v>
      </c>
      <c r="H11061" t="s">
        <v>614</v>
      </c>
      <c r="I11061" t="s">
        <v>32</v>
      </c>
      <c r="J11061" t="s">
        <v>22</v>
      </c>
      <c r="K11061" t="s">
        <v>16</v>
      </c>
      <c r="L11061" t="s">
        <v>23</v>
      </c>
      <c r="M11061" s="1">
        <v>8539.4</v>
      </c>
      <c r="N11061" s="1">
        <v>671.58</v>
      </c>
      <c r="O11061">
        <v>0.26</v>
      </c>
    </row>
    <row r="11062" spans="1:15" x14ac:dyDescent="0.3">
      <c r="A11062" t="str">
        <f xml:space="preserve"> _xlfn.XLOOKUP(H11062, 'Customers'!B:B, 'Customers'!A:A)</f>
        <v>CUST_182</v>
      </c>
      <c r="B11062" t="str">
        <f>_xlfn.XLOOKUP(L11062, Products!C:C, Products!A:A)</f>
        <v>PROD_4</v>
      </c>
      <c r="C11062">
        <v>11061</v>
      </c>
      <c r="D11062" s="2" t="s">
        <v>11</v>
      </c>
      <c r="E11062">
        <f>YEAR(Orders[[#This Row],[Order_Date]])</f>
        <v>2023</v>
      </c>
      <c r="F11062">
        <f>MONTH(Orders[[#This Row],[Order_Date]])</f>
        <v>9</v>
      </c>
      <c r="G11062" s="2" t="s">
        <v>1407</v>
      </c>
      <c r="H11062" t="s">
        <v>531</v>
      </c>
      <c r="I11062" t="s">
        <v>32</v>
      </c>
      <c r="J11062" t="s">
        <v>15</v>
      </c>
      <c r="K11062" t="s">
        <v>34</v>
      </c>
      <c r="L11062" t="s">
        <v>35</v>
      </c>
      <c r="M11062" s="1">
        <v>8802.11</v>
      </c>
      <c r="N11062" s="1">
        <v>1561.86</v>
      </c>
      <c r="O11062">
        <v>0.02</v>
      </c>
    </row>
    <row r="11063" spans="1:15" x14ac:dyDescent="0.3">
      <c r="A11063" t="str">
        <f xml:space="preserve"> _xlfn.XLOOKUP(H11063, 'Customers'!B:B, 'Customers'!A:A)</f>
        <v>CUST_395</v>
      </c>
      <c r="B11063" t="str">
        <f>_xlfn.XLOOKUP(L11063, Products!C:C, Products!A:A)</f>
        <v>PROD_8</v>
      </c>
      <c r="C11063">
        <v>11062</v>
      </c>
      <c r="D11063" s="2" t="s">
        <v>247</v>
      </c>
      <c r="E11063">
        <f>YEAR(Orders[[#This Row],[Order_Date]])</f>
        <v>2022</v>
      </c>
      <c r="F11063">
        <f>MONTH(Orders[[#This Row],[Order_Date]])</f>
        <v>7</v>
      </c>
      <c r="G11063" s="2" t="s">
        <v>130</v>
      </c>
      <c r="H11063" t="s">
        <v>977</v>
      </c>
      <c r="I11063" t="s">
        <v>32</v>
      </c>
      <c r="J11063" t="s">
        <v>33</v>
      </c>
      <c r="K11063" t="s">
        <v>27</v>
      </c>
      <c r="L11063" t="s">
        <v>73</v>
      </c>
      <c r="M11063" s="1">
        <v>8663.94</v>
      </c>
      <c r="N11063" s="1">
        <v>693.54</v>
      </c>
      <c r="O11063">
        <v>0.25</v>
      </c>
    </row>
    <row r="11064" spans="1:15" x14ac:dyDescent="0.3">
      <c r="A11064" t="str">
        <f xml:space="preserve"> _xlfn.XLOOKUP(H11064, 'Customers'!B:B, 'Customers'!A:A)</f>
        <v>CUST_688</v>
      </c>
      <c r="B11064" t="str">
        <f>_xlfn.XLOOKUP(L11064, Products!C:C, Products!A:A)</f>
        <v>PROD_1</v>
      </c>
      <c r="C11064">
        <v>11063</v>
      </c>
      <c r="D11064" s="2" t="s">
        <v>416</v>
      </c>
      <c r="E11064">
        <f>YEAR(Orders[[#This Row],[Order_Date]])</f>
        <v>2022</v>
      </c>
      <c r="F11064">
        <f>MONTH(Orders[[#This Row],[Order_Date]])</f>
        <v>4</v>
      </c>
      <c r="G11064" s="2" t="s">
        <v>366</v>
      </c>
      <c r="H11064" t="s">
        <v>1426</v>
      </c>
      <c r="I11064" t="s">
        <v>32</v>
      </c>
      <c r="J11064" t="s">
        <v>33</v>
      </c>
      <c r="K11064" t="s">
        <v>27</v>
      </c>
      <c r="L11064" t="s">
        <v>17</v>
      </c>
      <c r="M11064" s="1">
        <v>3386.71</v>
      </c>
      <c r="N11064" s="1">
        <v>349.45</v>
      </c>
      <c r="O11064">
        <v>0.24</v>
      </c>
    </row>
    <row r="11065" spans="1:15" x14ac:dyDescent="0.3">
      <c r="A11065" t="str">
        <f xml:space="preserve"> _xlfn.XLOOKUP(H11065, 'Customers'!B:B, 'Customers'!A:A)</f>
        <v>CUST_795</v>
      </c>
      <c r="B11065" t="str">
        <f>_xlfn.XLOOKUP(L11065, Products!C:C, Products!A:A)</f>
        <v>PROD_4</v>
      </c>
      <c r="C11065">
        <v>11064</v>
      </c>
      <c r="D11065" s="2" t="s">
        <v>1259</v>
      </c>
      <c r="E11065">
        <f>YEAR(Orders[[#This Row],[Order_Date]])</f>
        <v>2023</v>
      </c>
      <c r="F11065">
        <f>MONTH(Orders[[#This Row],[Order_Date]])</f>
        <v>11</v>
      </c>
      <c r="G11065" s="2" t="s">
        <v>690</v>
      </c>
      <c r="H11065" t="s">
        <v>1543</v>
      </c>
      <c r="I11065" t="s">
        <v>21</v>
      </c>
      <c r="J11065" t="s">
        <v>65</v>
      </c>
      <c r="K11065" t="s">
        <v>34</v>
      </c>
      <c r="L11065" t="s">
        <v>35</v>
      </c>
      <c r="M11065" s="1">
        <v>2980.95</v>
      </c>
      <c r="N11065" s="1">
        <v>284.92</v>
      </c>
      <c r="O11065">
        <v>0.14000000000000001</v>
      </c>
    </row>
    <row r="11066" spans="1:15" x14ac:dyDescent="0.3">
      <c r="A11066" t="str">
        <f xml:space="preserve"> _xlfn.XLOOKUP(H11066, 'Customers'!B:B, 'Customers'!A:A)</f>
        <v>CUST_825</v>
      </c>
      <c r="B11066" t="str">
        <f>_xlfn.XLOOKUP(L11066, Products!C:C, Products!A:A)</f>
        <v>PROD_6</v>
      </c>
      <c r="C11066">
        <v>11065</v>
      </c>
      <c r="D11066" s="2" t="s">
        <v>125</v>
      </c>
      <c r="E11066">
        <f>YEAR(Orders[[#This Row],[Order_Date]])</f>
        <v>2023</v>
      </c>
      <c r="F11066">
        <f>MONTH(Orders[[#This Row],[Order_Date]])</f>
        <v>1</v>
      </c>
      <c r="G11066" s="2" t="s">
        <v>359</v>
      </c>
      <c r="H11066" t="s">
        <v>1577</v>
      </c>
      <c r="I11066" t="s">
        <v>21</v>
      </c>
      <c r="J11066" t="s">
        <v>65</v>
      </c>
      <c r="K11066" t="s">
        <v>34</v>
      </c>
      <c r="L11066" t="s">
        <v>52</v>
      </c>
      <c r="M11066" s="1">
        <v>3939.95</v>
      </c>
      <c r="N11066" s="1">
        <v>-15.21</v>
      </c>
      <c r="O11066">
        <v>0.24</v>
      </c>
    </row>
    <row r="11067" spans="1:15" x14ac:dyDescent="0.3">
      <c r="A11067" t="str">
        <f xml:space="preserve"> _xlfn.XLOOKUP(H11067, 'Customers'!B:B, 'Customers'!A:A)</f>
        <v>CUST_283</v>
      </c>
      <c r="B11067" t="str">
        <f>_xlfn.XLOOKUP(L11067, Products!C:C, Products!A:A)</f>
        <v>PROD_6</v>
      </c>
      <c r="C11067">
        <v>11066</v>
      </c>
      <c r="D11067" s="2" t="s">
        <v>229</v>
      </c>
      <c r="E11067">
        <f>YEAR(Orders[[#This Row],[Order_Date]])</f>
        <v>2023</v>
      </c>
      <c r="F11067">
        <f>MONTH(Orders[[#This Row],[Order_Date]])</f>
        <v>9</v>
      </c>
      <c r="G11067" s="2" t="s">
        <v>1076</v>
      </c>
      <c r="H11067" t="s">
        <v>755</v>
      </c>
      <c r="I11067" t="s">
        <v>32</v>
      </c>
      <c r="J11067" t="s">
        <v>65</v>
      </c>
      <c r="K11067" t="s">
        <v>34</v>
      </c>
      <c r="L11067" t="s">
        <v>52</v>
      </c>
      <c r="M11067" s="1">
        <v>585.88</v>
      </c>
      <c r="N11067" s="1">
        <v>154.13999999999999</v>
      </c>
      <c r="O11067">
        <v>0.28999999999999998</v>
      </c>
    </row>
    <row r="11068" spans="1:15" x14ac:dyDescent="0.3">
      <c r="A11068" t="str">
        <f xml:space="preserve"> _xlfn.XLOOKUP(H11068, 'Customers'!B:B, 'Customers'!A:A)</f>
        <v>CUST_25</v>
      </c>
      <c r="B11068" t="str">
        <f>_xlfn.XLOOKUP(L11068, Products!C:C, Products!A:A)</f>
        <v>PROD_7</v>
      </c>
      <c r="C11068">
        <v>11067</v>
      </c>
      <c r="D11068" s="2" t="s">
        <v>811</v>
      </c>
      <c r="E11068">
        <f>YEAR(Orders[[#This Row],[Order_Date]])</f>
        <v>2022</v>
      </c>
      <c r="F11068">
        <f>MONTH(Orders[[#This Row],[Order_Date]])</f>
        <v>8</v>
      </c>
      <c r="G11068" s="2" t="s">
        <v>1159</v>
      </c>
      <c r="H11068" t="s">
        <v>102</v>
      </c>
      <c r="I11068" t="s">
        <v>21</v>
      </c>
      <c r="J11068" t="s">
        <v>65</v>
      </c>
      <c r="K11068" t="s">
        <v>16</v>
      </c>
      <c r="L11068" t="s">
        <v>66</v>
      </c>
      <c r="M11068" s="1">
        <v>5632.9</v>
      </c>
      <c r="N11068" s="1">
        <v>-136.66999999999999</v>
      </c>
      <c r="O11068">
        <v>0.2</v>
      </c>
    </row>
    <row r="11069" spans="1:15" x14ac:dyDescent="0.3">
      <c r="A11069" t="str">
        <f xml:space="preserve"> _xlfn.XLOOKUP(H11069, 'Customers'!B:B, 'Customers'!A:A)</f>
        <v>CUST_539</v>
      </c>
      <c r="B11069" t="str">
        <f>_xlfn.XLOOKUP(L11069, Products!C:C, Products!A:A)</f>
        <v>PROD_5</v>
      </c>
      <c r="C11069">
        <v>11068</v>
      </c>
      <c r="D11069" s="2" t="s">
        <v>1056</v>
      </c>
      <c r="E11069">
        <f>YEAR(Orders[[#This Row],[Order_Date]])</f>
        <v>2023</v>
      </c>
      <c r="F11069">
        <f>MONTH(Orders[[#This Row],[Order_Date]])</f>
        <v>6</v>
      </c>
      <c r="G11069" s="2" t="s">
        <v>975</v>
      </c>
      <c r="H11069" t="s">
        <v>1220</v>
      </c>
      <c r="I11069" t="s">
        <v>21</v>
      </c>
      <c r="J11069" t="s">
        <v>33</v>
      </c>
      <c r="K11069" t="s">
        <v>34</v>
      </c>
      <c r="L11069" t="s">
        <v>39</v>
      </c>
      <c r="M11069" s="1">
        <v>9525.89</v>
      </c>
      <c r="N11069" s="1">
        <v>1896.09</v>
      </c>
      <c r="O11069">
        <v>0.2</v>
      </c>
    </row>
    <row r="11070" spans="1:15" x14ac:dyDescent="0.3">
      <c r="A11070" t="str">
        <f xml:space="preserve"> _xlfn.XLOOKUP(H11070, 'Customers'!B:B, 'Customers'!A:A)</f>
        <v>CUST_36</v>
      </c>
      <c r="B11070" t="str">
        <f>_xlfn.XLOOKUP(L11070, Products!C:C, Products!A:A)</f>
        <v>PROD_3</v>
      </c>
      <c r="C11070">
        <v>11069</v>
      </c>
      <c r="D11070" s="2" t="s">
        <v>606</v>
      </c>
      <c r="E11070">
        <f>YEAR(Orders[[#This Row],[Order_Date]])</f>
        <v>2022</v>
      </c>
      <c r="F11070">
        <f>MONTH(Orders[[#This Row],[Order_Date]])</f>
        <v>5</v>
      </c>
      <c r="G11070" s="2" t="s">
        <v>1404</v>
      </c>
      <c r="H11070" t="s">
        <v>135</v>
      </c>
      <c r="I11070" t="s">
        <v>32</v>
      </c>
      <c r="J11070" t="s">
        <v>65</v>
      </c>
      <c r="K11070" t="s">
        <v>27</v>
      </c>
      <c r="L11070" t="s">
        <v>28</v>
      </c>
      <c r="M11070" s="1">
        <v>2303.83</v>
      </c>
      <c r="N11070" s="1">
        <v>425.93</v>
      </c>
      <c r="O11070">
        <v>0.12</v>
      </c>
    </row>
    <row r="11071" spans="1:15" x14ac:dyDescent="0.3">
      <c r="A11071" t="str">
        <f xml:space="preserve"> _xlfn.XLOOKUP(H11071, 'Customers'!B:B, 'Customers'!A:A)</f>
        <v>CUST_444</v>
      </c>
      <c r="B11071" t="str">
        <f>_xlfn.XLOOKUP(L11071, Products!C:C, Products!A:A)</f>
        <v>PROD_3</v>
      </c>
      <c r="C11071">
        <v>11070</v>
      </c>
      <c r="D11071" s="2" t="s">
        <v>122</v>
      </c>
      <c r="E11071">
        <f>YEAR(Orders[[#This Row],[Order_Date]])</f>
        <v>2023</v>
      </c>
      <c r="F11071">
        <f>MONTH(Orders[[#This Row],[Order_Date]])</f>
        <v>8</v>
      </c>
      <c r="G11071" s="2" t="s">
        <v>587</v>
      </c>
      <c r="H11071" t="s">
        <v>1063</v>
      </c>
      <c r="I11071" t="s">
        <v>21</v>
      </c>
      <c r="J11071" t="s">
        <v>33</v>
      </c>
      <c r="K11071" t="s">
        <v>27</v>
      </c>
      <c r="L11071" t="s">
        <v>28</v>
      </c>
      <c r="M11071" s="1">
        <v>1130.3800000000001</v>
      </c>
      <c r="N11071" s="1">
        <v>38.6</v>
      </c>
      <c r="O11071">
        <v>0.12</v>
      </c>
    </row>
    <row r="11072" spans="1:15" x14ac:dyDescent="0.3">
      <c r="A11072" t="str">
        <f xml:space="preserve"> _xlfn.XLOOKUP(H11072, 'Customers'!B:B, 'Customers'!A:A)</f>
        <v>CUST_518</v>
      </c>
      <c r="B11072" t="str">
        <f>_xlfn.XLOOKUP(L11072, Products!C:C, Products!A:A)</f>
        <v>PROD_3</v>
      </c>
      <c r="C11072">
        <v>11071</v>
      </c>
      <c r="D11072" s="2" t="s">
        <v>232</v>
      </c>
      <c r="E11072">
        <f>YEAR(Orders[[#This Row],[Order_Date]])</f>
        <v>2023</v>
      </c>
      <c r="F11072">
        <f>MONTH(Orders[[#This Row],[Order_Date]])</f>
        <v>8</v>
      </c>
      <c r="G11072" s="2" t="s">
        <v>878</v>
      </c>
      <c r="H11072" t="s">
        <v>1191</v>
      </c>
      <c r="I11072" t="s">
        <v>21</v>
      </c>
      <c r="J11072" t="s">
        <v>33</v>
      </c>
      <c r="K11072" t="s">
        <v>27</v>
      </c>
      <c r="L11072" t="s">
        <v>28</v>
      </c>
      <c r="M11072" s="1">
        <v>2803.85</v>
      </c>
      <c r="N11072" s="1">
        <v>-189.23</v>
      </c>
      <c r="O11072">
        <v>0.01</v>
      </c>
    </row>
    <row r="11073" spans="1:15" x14ac:dyDescent="0.3">
      <c r="A11073" t="str">
        <f xml:space="preserve"> _xlfn.XLOOKUP(H11073, 'Customers'!B:B, 'Customers'!A:A)</f>
        <v>CUST_306</v>
      </c>
      <c r="B11073" t="str">
        <f>_xlfn.XLOOKUP(L11073, Products!C:C, Products!A:A)</f>
        <v>PROD_7</v>
      </c>
      <c r="C11073">
        <v>11072</v>
      </c>
      <c r="D11073" s="2" t="s">
        <v>812</v>
      </c>
      <c r="E11073">
        <f>YEAR(Orders[[#This Row],[Order_Date]])</f>
        <v>2022</v>
      </c>
      <c r="F11073">
        <f>MONTH(Orders[[#This Row],[Order_Date]])</f>
        <v>8</v>
      </c>
      <c r="G11073" s="2" t="s">
        <v>107</v>
      </c>
      <c r="H11073" t="s">
        <v>803</v>
      </c>
      <c r="I11073" t="s">
        <v>21</v>
      </c>
      <c r="J11073" t="s">
        <v>15</v>
      </c>
      <c r="K11073" t="s">
        <v>16</v>
      </c>
      <c r="L11073" t="s">
        <v>66</v>
      </c>
      <c r="M11073" s="1">
        <v>5764.22</v>
      </c>
      <c r="N11073" s="1">
        <v>1274.3699999999999</v>
      </c>
      <c r="O11073">
        <v>0.26</v>
      </c>
    </row>
    <row r="11074" spans="1:15" x14ac:dyDescent="0.3">
      <c r="A11074" t="str">
        <f xml:space="preserve"> _xlfn.XLOOKUP(H11074, 'Customers'!B:B, 'Customers'!A:A)</f>
        <v>CUST_531</v>
      </c>
      <c r="B11074" t="str">
        <f>_xlfn.XLOOKUP(L11074, Products!C:C, Products!A:A)</f>
        <v>PROD_5</v>
      </c>
      <c r="C11074">
        <v>11073</v>
      </c>
      <c r="D11074" s="2" t="s">
        <v>1106</v>
      </c>
      <c r="E11074">
        <f>YEAR(Orders[[#This Row],[Order_Date]])</f>
        <v>2023</v>
      </c>
      <c r="F11074">
        <f>MONTH(Orders[[#This Row],[Order_Date]])</f>
        <v>7</v>
      </c>
      <c r="G11074" s="2" t="s">
        <v>1197</v>
      </c>
      <c r="H11074" t="s">
        <v>1210</v>
      </c>
      <c r="I11074" t="s">
        <v>14</v>
      </c>
      <c r="J11074" t="s">
        <v>65</v>
      </c>
      <c r="K11074" t="s">
        <v>34</v>
      </c>
      <c r="L11074" t="s">
        <v>39</v>
      </c>
      <c r="M11074" s="1">
        <v>5901.1</v>
      </c>
      <c r="N11074" s="1">
        <v>-109.88</v>
      </c>
      <c r="O11074">
        <v>0.05</v>
      </c>
    </row>
    <row r="11075" spans="1:15" x14ac:dyDescent="0.3">
      <c r="A11075" t="str">
        <f xml:space="preserve"> _xlfn.XLOOKUP(H11075, 'Customers'!B:B, 'Customers'!A:A)</f>
        <v>CUST_540</v>
      </c>
      <c r="B11075" t="str">
        <f>_xlfn.XLOOKUP(L11075, Products!C:C, Products!A:A)</f>
        <v>PROD_6</v>
      </c>
      <c r="C11075">
        <v>11074</v>
      </c>
      <c r="D11075" s="2" t="s">
        <v>234</v>
      </c>
      <c r="E11075">
        <f>YEAR(Orders[[#This Row],[Order_Date]])</f>
        <v>2023</v>
      </c>
      <c r="F11075">
        <f>MONTH(Orders[[#This Row],[Order_Date]])</f>
        <v>12</v>
      </c>
      <c r="G11075" s="2" t="s">
        <v>548</v>
      </c>
      <c r="H11075" t="s">
        <v>1221</v>
      </c>
      <c r="I11075" t="s">
        <v>14</v>
      </c>
      <c r="J11075" t="s">
        <v>65</v>
      </c>
      <c r="K11075" t="s">
        <v>34</v>
      </c>
      <c r="L11075" t="s">
        <v>52</v>
      </c>
      <c r="M11075" s="1">
        <v>1956.86</v>
      </c>
      <c r="N11075" s="1">
        <v>-127.27</v>
      </c>
      <c r="O11075">
        <v>0.02</v>
      </c>
    </row>
    <row r="11076" spans="1:15" x14ac:dyDescent="0.3">
      <c r="A11076" t="str">
        <f xml:space="preserve"> _xlfn.XLOOKUP(H11076, 'Customers'!B:B, 'Customers'!A:A)</f>
        <v>CUST_786</v>
      </c>
      <c r="B11076" t="str">
        <f>_xlfn.XLOOKUP(L11076, Products!C:C, Products!A:A)</f>
        <v>PROD_6</v>
      </c>
      <c r="C11076">
        <v>11075</v>
      </c>
      <c r="D11076" s="2" t="s">
        <v>731</v>
      </c>
      <c r="E11076">
        <f>YEAR(Orders[[#This Row],[Order_Date]])</f>
        <v>2023</v>
      </c>
      <c r="F11076">
        <f>MONTH(Orders[[#This Row],[Order_Date]])</f>
        <v>1</v>
      </c>
      <c r="G11076" s="2" t="s">
        <v>612</v>
      </c>
      <c r="H11076" t="s">
        <v>1534</v>
      </c>
      <c r="I11076" t="s">
        <v>32</v>
      </c>
      <c r="J11076" t="s">
        <v>33</v>
      </c>
      <c r="K11076" t="s">
        <v>34</v>
      </c>
      <c r="L11076" t="s">
        <v>52</v>
      </c>
      <c r="M11076" s="1">
        <v>7187.28</v>
      </c>
      <c r="N11076" s="1">
        <v>164.31</v>
      </c>
      <c r="O11076">
        <v>0.3</v>
      </c>
    </row>
    <row r="11077" spans="1:15" x14ac:dyDescent="0.3">
      <c r="A11077" t="str">
        <f xml:space="preserve"> _xlfn.XLOOKUP(H11077, 'Customers'!B:B, 'Customers'!A:A)</f>
        <v>CUST_628</v>
      </c>
      <c r="B11077" t="str">
        <f>_xlfn.XLOOKUP(L11077, Products!C:C, Products!A:A)</f>
        <v>PROD_5</v>
      </c>
      <c r="C11077">
        <v>11076</v>
      </c>
      <c r="D11077" s="2" t="s">
        <v>593</v>
      </c>
      <c r="E11077">
        <f>YEAR(Orders[[#This Row],[Order_Date]])</f>
        <v>2022</v>
      </c>
      <c r="F11077">
        <f>MONTH(Orders[[#This Row],[Order_Date]])</f>
        <v>7</v>
      </c>
      <c r="G11077" s="2" t="s">
        <v>322</v>
      </c>
      <c r="H11077" t="s">
        <v>1350</v>
      </c>
      <c r="I11077" t="s">
        <v>21</v>
      </c>
      <c r="J11077" t="s">
        <v>22</v>
      </c>
      <c r="K11077" t="s">
        <v>34</v>
      </c>
      <c r="L11077" t="s">
        <v>39</v>
      </c>
      <c r="M11077" s="1">
        <v>727.43</v>
      </c>
      <c r="N11077" s="1">
        <v>50.76</v>
      </c>
      <c r="O11077">
        <v>0.02</v>
      </c>
    </row>
    <row r="11078" spans="1:15" x14ac:dyDescent="0.3">
      <c r="A11078" t="str">
        <f xml:space="preserve"> _xlfn.XLOOKUP(H11078, 'Customers'!B:B, 'Customers'!A:A)</f>
        <v>CUST_236</v>
      </c>
      <c r="B11078" t="str">
        <f>_xlfn.XLOOKUP(L11078, Products!C:C, Products!A:A)</f>
        <v>PROD_1</v>
      </c>
      <c r="C11078">
        <v>11077</v>
      </c>
      <c r="D11078" s="2" t="s">
        <v>1015</v>
      </c>
      <c r="E11078">
        <f>YEAR(Orders[[#This Row],[Order_Date]])</f>
        <v>2022</v>
      </c>
      <c r="F11078">
        <f>MONTH(Orders[[#This Row],[Order_Date]])</f>
        <v>12</v>
      </c>
      <c r="G11078" s="2" t="s">
        <v>730</v>
      </c>
      <c r="H11078" t="s">
        <v>656</v>
      </c>
      <c r="I11078" t="s">
        <v>14</v>
      </c>
      <c r="J11078" t="s">
        <v>15</v>
      </c>
      <c r="K11078" t="s">
        <v>16</v>
      </c>
      <c r="L11078" t="s">
        <v>17</v>
      </c>
      <c r="M11078" s="1">
        <v>6622.33</v>
      </c>
      <c r="N11078" s="1">
        <v>550.91999999999996</v>
      </c>
      <c r="O11078">
        <v>0.21</v>
      </c>
    </row>
    <row r="11079" spans="1:15" x14ac:dyDescent="0.3">
      <c r="A11079" t="str">
        <f xml:space="preserve"> _xlfn.XLOOKUP(H11079, 'Customers'!B:B, 'Customers'!A:A)</f>
        <v>CUST_560</v>
      </c>
      <c r="B11079" t="str">
        <f>_xlfn.XLOOKUP(L11079, Products!C:C, Products!A:A)</f>
        <v>PROD_4</v>
      </c>
      <c r="C11079">
        <v>11078</v>
      </c>
      <c r="D11079" s="2" t="s">
        <v>389</v>
      </c>
      <c r="E11079">
        <f>YEAR(Orders[[#This Row],[Order_Date]])</f>
        <v>2022</v>
      </c>
      <c r="F11079">
        <f>MONTH(Orders[[#This Row],[Order_Date]])</f>
        <v>9</v>
      </c>
      <c r="G11079" s="2" t="s">
        <v>60</v>
      </c>
      <c r="H11079" t="s">
        <v>1251</v>
      </c>
      <c r="I11079" t="s">
        <v>21</v>
      </c>
      <c r="J11079" t="s">
        <v>65</v>
      </c>
      <c r="K11079" t="s">
        <v>34</v>
      </c>
      <c r="L11079" t="s">
        <v>35</v>
      </c>
      <c r="M11079" s="1">
        <v>9118.76</v>
      </c>
      <c r="N11079" s="1">
        <v>54.51</v>
      </c>
      <c r="O11079">
        <v>0.04</v>
      </c>
    </row>
    <row r="11080" spans="1:15" x14ac:dyDescent="0.3">
      <c r="A11080" t="str">
        <f xml:space="preserve"> _xlfn.XLOOKUP(H11080, 'Customers'!B:B, 'Customers'!A:A)</f>
        <v>CUST_148</v>
      </c>
      <c r="B11080" t="str">
        <f>_xlfn.XLOOKUP(L11080, Products!C:C, Products!A:A)</f>
        <v>PROD_8</v>
      </c>
      <c r="C11080">
        <v>11079</v>
      </c>
      <c r="D11080" s="2" t="s">
        <v>182</v>
      </c>
      <c r="E11080">
        <f>YEAR(Orders[[#This Row],[Order_Date]])</f>
        <v>2023</v>
      </c>
      <c r="F11080">
        <f>MONTH(Orders[[#This Row],[Order_Date]])</f>
        <v>10</v>
      </c>
      <c r="G11080" s="2" t="s">
        <v>530</v>
      </c>
      <c r="H11080" t="s">
        <v>443</v>
      </c>
      <c r="I11080" t="s">
        <v>14</v>
      </c>
      <c r="J11080" t="s">
        <v>22</v>
      </c>
      <c r="K11080" t="s">
        <v>27</v>
      </c>
      <c r="L11080" t="s">
        <v>73</v>
      </c>
      <c r="M11080" s="1">
        <v>8886.18</v>
      </c>
      <c r="N11080" s="1">
        <v>994.21</v>
      </c>
      <c r="O11080">
        <v>0.13</v>
      </c>
    </row>
    <row r="11081" spans="1:15" x14ac:dyDescent="0.3">
      <c r="A11081" t="str">
        <f xml:space="preserve"> _xlfn.XLOOKUP(H11081, 'Customers'!B:B, 'Customers'!A:A)</f>
        <v>CUST_97</v>
      </c>
      <c r="B11081" t="str">
        <f>_xlfn.XLOOKUP(L11081, Products!C:C, Products!A:A)</f>
        <v>PROD_4</v>
      </c>
      <c r="C11081">
        <v>11080</v>
      </c>
      <c r="D11081" s="2" t="s">
        <v>56</v>
      </c>
      <c r="E11081">
        <f>YEAR(Orders[[#This Row],[Order_Date]])</f>
        <v>2023</v>
      </c>
      <c r="F11081">
        <f>MONTH(Orders[[#This Row],[Order_Date]])</f>
        <v>6</v>
      </c>
      <c r="G11081" s="2" t="s">
        <v>836</v>
      </c>
      <c r="H11081" t="s">
        <v>306</v>
      </c>
      <c r="I11081" t="s">
        <v>32</v>
      </c>
      <c r="J11081" t="s">
        <v>15</v>
      </c>
      <c r="K11081" t="s">
        <v>34</v>
      </c>
      <c r="L11081" t="s">
        <v>35</v>
      </c>
      <c r="M11081" s="1">
        <v>7772.48</v>
      </c>
      <c r="N11081" s="1">
        <v>-622.29</v>
      </c>
      <c r="O11081">
        <v>0.2</v>
      </c>
    </row>
    <row r="11082" spans="1:15" x14ac:dyDescent="0.3">
      <c r="A11082" t="str">
        <f xml:space="preserve"> _xlfn.XLOOKUP(H11082, 'Customers'!B:B, 'Customers'!A:A)</f>
        <v>CUST_925</v>
      </c>
      <c r="B11082" t="str">
        <f>_xlfn.XLOOKUP(L11082, Products!C:C, Products!A:A)</f>
        <v>PROD_4</v>
      </c>
      <c r="C11082">
        <v>11081</v>
      </c>
      <c r="D11082" s="2" t="s">
        <v>1378</v>
      </c>
      <c r="E11082">
        <f>YEAR(Orders[[#This Row],[Order_Date]])</f>
        <v>2022</v>
      </c>
      <c r="F11082">
        <f>MONTH(Orders[[#This Row],[Order_Date]])</f>
        <v>11</v>
      </c>
      <c r="G11082" s="2" t="s">
        <v>575</v>
      </c>
      <c r="H11082" t="s">
        <v>1685</v>
      </c>
      <c r="I11082" t="s">
        <v>32</v>
      </c>
      <c r="J11082" t="s">
        <v>33</v>
      </c>
      <c r="K11082" t="s">
        <v>34</v>
      </c>
      <c r="L11082" t="s">
        <v>35</v>
      </c>
      <c r="M11082" s="1">
        <v>9875.2099999999991</v>
      </c>
      <c r="N11082" s="1">
        <v>-159.24</v>
      </c>
      <c r="O11082">
        <v>0.11</v>
      </c>
    </row>
    <row r="11083" spans="1:15" x14ac:dyDescent="0.3">
      <c r="A11083" t="str">
        <f xml:space="preserve"> _xlfn.XLOOKUP(H11083, 'Customers'!B:B, 'Customers'!A:A)</f>
        <v>CUST_354</v>
      </c>
      <c r="B11083" t="str">
        <f>_xlfn.XLOOKUP(L11083, Products!C:C, Products!A:A)</f>
        <v>PROD_1</v>
      </c>
      <c r="C11083">
        <v>11082</v>
      </c>
      <c r="D11083" s="2" t="s">
        <v>264</v>
      </c>
      <c r="E11083">
        <f>YEAR(Orders[[#This Row],[Order_Date]])</f>
        <v>2022</v>
      </c>
      <c r="F11083">
        <f>MONTH(Orders[[#This Row],[Order_Date]])</f>
        <v>9</v>
      </c>
      <c r="G11083" s="2" t="s">
        <v>376</v>
      </c>
      <c r="H11083" t="s">
        <v>895</v>
      </c>
      <c r="I11083" t="s">
        <v>14</v>
      </c>
      <c r="J11083" t="s">
        <v>33</v>
      </c>
      <c r="K11083" t="s">
        <v>16</v>
      </c>
      <c r="L11083" t="s">
        <v>17</v>
      </c>
      <c r="M11083" s="1">
        <v>2997.88</v>
      </c>
      <c r="N11083" s="1">
        <v>119.96</v>
      </c>
      <c r="O11083">
        <v>0.22</v>
      </c>
    </row>
    <row r="11084" spans="1:15" x14ac:dyDescent="0.3">
      <c r="A11084" t="str">
        <f xml:space="preserve"> _xlfn.XLOOKUP(H11084, 'Customers'!B:B, 'Customers'!A:A)</f>
        <v>CUST_145</v>
      </c>
      <c r="B11084" t="str">
        <f>_xlfn.XLOOKUP(L11084, Products!C:C, Products!A:A)</f>
        <v>PROD_5</v>
      </c>
      <c r="C11084">
        <v>11083</v>
      </c>
      <c r="D11084" s="2" t="s">
        <v>477</v>
      </c>
      <c r="E11084">
        <f>YEAR(Orders[[#This Row],[Order_Date]])</f>
        <v>2023</v>
      </c>
      <c r="F11084">
        <f>MONTH(Orders[[#This Row],[Order_Date]])</f>
        <v>3</v>
      </c>
      <c r="G11084" s="2" t="s">
        <v>1252</v>
      </c>
      <c r="H11084" t="s">
        <v>438</v>
      </c>
      <c r="I11084" t="s">
        <v>32</v>
      </c>
      <c r="J11084" t="s">
        <v>15</v>
      </c>
      <c r="K11084" t="s">
        <v>34</v>
      </c>
      <c r="L11084" t="s">
        <v>39</v>
      </c>
      <c r="M11084" s="1">
        <v>9635.7000000000007</v>
      </c>
      <c r="N11084" s="1">
        <v>2646.19</v>
      </c>
      <c r="O11084">
        <v>0.04</v>
      </c>
    </row>
    <row r="11085" spans="1:15" x14ac:dyDescent="0.3">
      <c r="A11085" t="str">
        <f xml:space="preserve"> _xlfn.XLOOKUP(H11085, 'Customers'!B:B, 'Customers'!A:A)</f>
        <v>CUST_422</v>
      </c>
      <c r="B11085" t="str">
        <f>_xlfn.XLOOKUP(L11085, Products!C:C, Products!A:A)</f>
        <v>PROD_6</v>
      </c>
      <c r="C11085">
        <v>11084</v>
      </c>
      <c r="D11085" s="2" t="s">
        <v>939</v>
      </c>
      <c r="E11085">
        <f>YEAR(Orders[[#This Row],[Order_Date]])</f>
        <v>2023</v>
      </c>
      <c r="F11085">
        <f>MONTH(Orders[[#This Row],[Order_Date]])</f>
        <v>1</v>
      </c>
      <c r="G11085" s="2" t="s">
        <v>539</v>
      </c>
      <c r="H11085" t="s">
        <v>1023</v>
      </c>
      <c r="I11085" t="s">
        <v>14</v>
      </c>
      <c r="J11085" t="s">
        <v>22</v>
      </c>
      <c r="K11085" t="s">
        <v>34</v>
      </c>
      <c r="L11085" t="s">
        <v>52</v>
      </c>
      <c r="M11085" s="1">
        <v>1674.82</v>
      </c>
      <c r="N11085" s="1">
        <v>-153.66999999999999</v>
      </c>
      <c r="O11085">
        <v>7.0000000000000007E-2</v>
      </c>
    </row>
    <row r="11086" spans="1:15" x14ac:dyDescent="0.3">
      <c r="A11086" t="str">
        <f xml:space="preserve"> _xlfn.XLOOKUP(H11086, 'Customers'!B:B, 'Customers'!A:A)</f>
        <v>CUST_44</v>
      </c>
      <c r="B11086" t="str">
        <f>_xlfn.XLOOKUP(L11086, Products!C:C, Products!A:A)</f>
        <v>PROD_1</v>
      </c>
      <c r="C11086">
        <v>11085</v>
      </c>
      <c r="D11086" s="2" t="s">
        <v>571</v>
      </c>
      <c r="E11086">
        <f>YEAR(Orders[[#This Row],[Order_Date]])</f>
        <v>2023</v>
      </c>
      <c r="F11086">
        <f>MONTH(Orders[[#This Row],[Order_Date]])</f>
        <v>6</v>
      </c>
      <c r="G11086" s="2" t="s">
        <v>1453</v>
      </c>
      <c r="H11086" t="s">
        <v>160</v>
      </c>
      <c r="I11086" t="s">
        <v>32</v>
      </c>
      <c r="J11086" t="s">
        <v>15</v>
      </c>
      <c r="K11086" t="s">
        <v>27</v>
      </c>
      <c r="L11086" t="s">
        <v>17</v>
      </c>
      <c r="M11086" s="1">
        <v>8607.2099999999991</v>
      </c>
      <c r="N11086" s="1">
        <v>2042.75</v>
      </c>
      <c r="O11086">
        <v>0.09</v>
      </c>
    </row>
    <row r="11087" spans="1:15" x14ac:dyDescent="0.3">
      <c r="A11087" t="str">
        <f xml:space="preserve"> _xlfn.XLOOKUP(H11087, 'Customers'!B:B, 'Customers'!A:A)</f>
        <v>CUST_551</v>
      </c>
      <c r="B11087" t="str">
        <f>_xlfn.XLOOKUP(L11087, Products!C:C, Products!A:A)</f>
        <v>PROD_4</v>
      </c>
      <c r="C11087">
        <v>11086</v>
      </c>
      <c r="D11087" s="2" t="s">
        <v>540</v>
      </c>
      <c r="E11087">
        <f>YEAR(Orders[[#This Row],[Order_Date]])</f>
        <v>2023</v>
      </c>
      <c r="F11087">
        <f>MONTH(Orders[[#This Row],[Order_Date]])</f>
        <v>1</v>
      </c>
      <c r="G11087" s="2" t="s">
        <v>490</v>
      </c>
      <c r="H11087" t="s">
        <v>1235</v>
      </c>
      <c r="I11087" t="s">
        <v>21</v>
      </c>
      <c r="J11087" t="s">
        <v>15</v>
      </c>
      <c r="K11087" t="s">
        <v>34</v>
      </c>
      <c r="L11087" t="s">
        <v>35</v>
      </c>
      <c r="M11087" s="1">
        <v>6088.83</v>
      </c>
      <c r="N11087" s="1">
        <v>329.19</v>
      </c>
      <c r="O11087">
        <v>0.24</v>
      </c>
    </row>
    <row r="11088" spans="1:15" x14ac:dyDescent="0.3">
      <c r="A11088" t="str">
        <f xml:space="preserve"> _xlfn.XLOOKUP(H11088, 'Customers'!B:B, 'Customers'!A:A)</f>
        <v>CUST_913</v>
      </c>
      <c r="B11088" t="str">
        <f>_xlfn.XLOOKUP(L11088, Products!C:C, Products!A:A)</f>
        <v>PROD_1</v>
      </c>
      <c r="C11088">
        <v>11087</v>
      </c>
      <c r="D11088" s="2" t="s">
        <v>696</v>
      </c>
      <c r="E11088">
        <f>YEAR(Orders[[#This Row],[Order_Date]])</f>
        <v>2023</v>
      </c>
      <c r="F11088">
        <f>MONTH(Orders[[#This Row],[Order_Date]])</f>
        <v>10</v>
      </c>
      <c r="G11088" s="2" t="s">
        <v>1405</v>
      </c>
      <c r="H11088" t="s">
        <v>1672</v>
      </c>
      <c r="I11088" t="s">
        <v>32</v>
      </c>
      <c r="J11088" t="s">
        <v>65</v>
      </c>
      <c r="K11088" t="s">
        <v>16</v>
      </c>
      <c r="L11088" t="s">
        <v>17</v>
      </c>
      <c r="M11088" s="1">
        <v>4261.93</v>
      </c>
      <c r="N11088" s="1">
        <v>1072.78</v>
      </c>
      <c r="O11088">
        <v>0.27</v>
      </c>
    </row>
    <row r="11089" spans="1:15" x14ac:dyDescent="0.3">
      <c r="A11089" t="str">
        <f xml:space="preserve"> _xlfn.XLOOKUP(H11089, 'Customers'!B:B, 'Customers'!A:A)</f>
        <v>CUST_177</v>
      </c>
      <c r="B11089" t="str">
        <f>_xlfn.XLOOKUP(L11089, Products!C:C, Products!A:A)</f>
        <v>PROD_1</v>
      </c>
      <c r="C11089">
        <v>11088</v>
      </c>
      <c r="D11089" s="2" t="s">
        <v>1241</v>
      </c>
      <c r="E11089">
        <f>YEAR(Orders[[#This Row],[Order_Date]])</f>
        <v>2023</v>
      </c>
      <c r="F11089">
        <f>MONTH(Orders[[#This Row],[Order_Date]])</f>
        <v>12</v>
      </c>
      <c r="G11089" s="2" t="s">
        <v>355</v>
      </c>
      <c r="H11089" t="s">
        <v>517</v>
      </c>
      <c r="I11089" t="s">
        <v>32</v>
      </c>
      <c r="J11089" t="s">
        <v>33</v>
      </c>
      <c r="K11089" t="s">
        <v>27</v>
      </c>
      <c r="L11089" t="s">
        <v>17</v>
      </c>
      <c r="M11089" s="1">
        <v>6540.26</v>
      </c>
      <c r="N11089" s="1">
        <v>536.09</v>
      </c>
      <c r="O11089">
        <v>0.06</v>
      </c>
    </row>
    <row r="11090" spans="1:15" x14ac:dyDescent="0.3">
      <c r="A11090" t="str">
        <f xml:space="preserve"> _xlfn.XLOOKUP(H11090, 'Customers'!B:B, 'Customers'!A:A)</f>
        <v>CUST_765</v>
      </c>
      <c r="B11090" t="str">
        <f>_xlfn.XLOOKUP(L11090, Products!C:C, Products!A:A)</f>
        <v>PROD_2</v>
      </c>
      <c r="C11090">
        <v>11089</v>
      </c>
      <c r="D11090" s="2" t="s">
        <v>1224</v>
      </c>
      <c r="E11090">
        <f>YEAR(Orders[[#This Row],[Order_Date]])</f>
        <v>2022</v>
      </c>
      <c r="F11090">
        <f>MONTH(Orders[[#This Row],[Order_Date]])</f>
        <v>2</v>
      </c>
      <c r="G11090" s="2" t="s">
        <v>673</v>
      </c>
      <c r="H11090" t="s">
        <v>1511</v>
      </c>
      <c r="I11090" t="s">
        <v>32</v>
      </c>
      <c r="J11090" t="s">
        <v>15</v>
      </c>
      <c r="K11090" t="s">
        <v>16</v>
      </c>
      <c r="L11090" t="s">
        <v>23</v>
      </c>
      <c r="M11090" s="1">
        <v>758.26</v>
      </c>
      <c r="N11090" s="1">
        <v>-74.69</v>
      </c>
      <c r="O11090">
        <v>0</v>
      </c>
    </row>
    <row r="11091" spans="1:15" x14ac:dyDescent="0.3">
      <c r="A11091" t="str">
        <f xml:space="preserve"> _xlfn.XLOOKUP(H11091, 'Customers'!B:B, 'Customers'!A:A)</f>
        <v>CUST_596</v>
      </c>
      <c r="B11091" t="str">
        <f>_xlfn.XLOOKUP(L11091, Products!C:C, Products!A:A)</f>
        <v>PROD_2</v>
      </c>
      <c r="C11091">
        <v>11090</v>
      </c>
      <c r="D11091" s="2" t="s">
        <v>1039</v>
      </c>
      <c r="E11091">
        <f>YEAR(Orders[[#This Row],[Order_Date]])</f>
        <v>2022</v>
      </c>
      <c r="F11091">
        <f>MONTH(Orders[[#This Row],[Order_Date]])</f>
        <v>2</v>
      </c>
      <c r="G11091" s="2" t="s">
        <v>1330</v>
      </c>
      <c r="H11091" t="s">
        <v>1304</v>
      </c>
      <c r="I11091" t="s">
        <v>21</v>
      </c>
      <c r="J11091" t="s">
        <v>33</v>
      </c>
      <c r="K11091" t="s">
        <v>16</v>
      </c>
      <c r="L11091" t="s">
        <v>23</v>
      </c>
      <c r="M11091" s="1">
        <v>8184.56</v>
      </c>
      <c r="N11091" s="1">
        <v>1273.23</v>
      </c>
      <c r="O11091">
        <v>0.04</v>
      </c>
    </row>
    <row r="11092" spans="1:15" x14ac:dyDescent="0.3">
      <c r="A11092" t="str">
        <f xml:space="preserve"> _xlfn.XLOOKUP(H11092, 'Customers'!B:B, 'Customers'!A:A)</f>
        <v>CUST_60</v>
      </c>
      <c r="B11092" t="str">
        <f>_xlfn.XLOOKUP(L11092, Products!C:C, Products!A:A)</f>
        <v>PROD_8</v>
      </c>
      <c r="C11092">
        <v>11091</v>
      </c>
      <c r="D11092" s="2" t="s">
        <v>1649</v>
      </c>
      <c r="E11092">
        <f>YEAR(Orders[[#This Row],[Order_Date]])</f>
        <v>2023</v>
      </c>
      <c r="F11092">
        <f>MONTH(Orders[[#This Row],[Order_Date]])</f>
        <v>11</v>
      </c>
      <c r="G11092" s="2" t="s">
        <v>1046</v>
      </c>
      <c r="H11092" t="s">
        <v>202</v>
      </c>
      <c r="I11092" t="s">
        <v>14</v>
      </c>
      <c r="J11092" t="s">
        <v>22</v>
      </c>
      <c r="K11092" t="s">
        <v>27</v>
      </c>
      <c r="L11092" t="s">
        <v>73</v>
      </c>
      <c r="M11092" s="1">
        <v>8414.4599999999991</v>
      </c>
      <c r="N11092" s="1">
        <v>539.03</v>
      </c>
      <c r="O11092">
        <v>0.2</v>
      </c>
    </row>
    <row r="11093" spans="1:15" x14ac:dyDescent="0.3">
      <c r="A11093" t="str">
        <f xml:space="preserve"> _xlfn.XLOOKUP(H11093, 'Customers'!B:B, 'Customers'!A:A)</f>
        <v>CUST_63</v>
      </c>
      <c r="B11093" t="str">
        <f>_xlfn.XLOOKUP(L11093, Products!C:C, Products!A:A)</f>
        <v>PROD_2</v>
      </c>
      <c r="C11093">
        <v>11092</v>
      </c>
      <c r="D11093" s="2" t="s">
        <v>1317</v>
      </c>
      <c r="E11093">
        <f>YEAR(Orders[[#This Row],[Order_Date]])</f>
        <v>2022</v>
      </c>
      <c r="F11093">
        <f>MONTH(Orders[[#This Row],[Order_Date]])</f>
        <v>12</v>
      </c>
      <c r="G11093" s="2" t="s">
        <v>579</v>
      </c>
      <c r="H11093" t="s">
        <v>210</v>
      </c>
      <c r="I11093" t="s">
        <v>14</v>
      </c>
      <c r="J11093" t="s">
        <v>33</v>
      </c>
      <c r="K11093" t="s">
        <v>16</v>
      </c>
      <c r="L11093" t="s">
        <v>23</v>
      </c>
      <c r="M11093" s="1">
        <v>2096.39</v>
      </c>
      <c r="N11093" s="1">
        <v>398.66</v>
      </c>
      <c r="O11093">
        <v>0.19</v>
      </c>
    </row>
    <row r="11094" spans="1:15" x14ac:dyDescent="0.3">
      <c r="A11094" t="str">
        <f xml:space="preserve"> _xlfn.XLOOKUP(H11094, 'Customers'!B:B, 'Customers'!A:A)</f>
        <v>CUST_54</v>
      </c>
      <c r="B11094" t="str">
        <f>_xlfn.XLOOKUP(L11094, Products!C:C, Products!A:A)</f>
        <v>PROD_2</v>
      </c>
      <c r="C11094">
        <v>11093</v>
      </c>
      <c r="D11094" s="2" t="s">
        <v>1156</v>
      </c>
      <c r="E11094">
        <f>YEAR(Orders[[#This Row],[Order_Date]])</f>
        <v>2022</v>
      </c>
      <c r="F11094">
        <f>MONTH(Orders[[#This Row],[Order_Date]])</f>
        <v>1</v>
      </c>
      <c r="G11094" s="2" t="s">
        <v>1176</v>
      </c>
      <c r="H11094" t="s">
        <v>187</v>
      </c>
      <c r="I11094" t="s">
        <v>21</v>
      </c>
      <c r="J11094" t="s">
        <v>15</v>
      </c>
      <c r="K11094" t="s">
        <v>16</v>
      </c>
      <c r="L11094" t="s">
        <v>23</v>
      </c>
      <c r="M11094" s="1">
        <v>1545.62</v>
      </c>
      <c r="N11094" s="1">
        <v>-41.71</v>
      </c>
      <c r="O11094">
        <v>0.02</v>
      </c>
    </row>
    <row r="11095" spans="1:15" x14ac:dyDescent="0.3">
      <c r="A11095" t="str">
        <f xml:space="preserve"> _xlfn.XLOOKUP(H11095, 'Customers'!B:B, 'Customers'!A:A)</f>
        <v>CUST_620</v>
      </c>
      <c r="B11095" t="str">
        <f>_xlfn.XLOOKUP(L11095, Products!C:C, Products!A:A)</f>
        <v>PROD_4</v>
      </c>
      <c r="C11095">
        <v>11094</v>
      </c>
      <c r="D11095" s="2" t="s">
        <v>1118</v>
      </c>
      <c r="E11095">
        <f>YEAR(Orders[[#This Row],[Order_Date]])</f>
        <v>2022</v>
      </c>
      <c r="F11095">
        <f>MONTH(Orders[[#This Row],[Order_Date]])</f>
        <v>9</v>
      </c>
      <c r="G11095" s="2" t="s">
        <v>316</v>
      </c>
      <c r="H11095" t="s">
        <v>1339</v>
      </c>
      <c r="I11095" t="s">
        <v>14</v>
      </c>
      <c r="J11095" t="s">
        <v>65</v>
      </c>
      <c r="K11095" t="s">
        <v>34</v>
      </c>
      <c r="L11095" t="s">
        <v>35</v>
      </c>
      <c r="M11095" s="1">
        <v>4049.33</v>
      </c>
      <c r="N11095" s="1">
        <v>1203.5999999999999</v>
      </c>
      <c r="O11095">
        <v>0.02</v>
      </c>
    </row>
    <row r="11096" spans="1:15" x14ac:dyDescent="0.3">
      <c r="A11096" t="str">
        <f xml:space="preserve"> _xlfn.XLOOKUP(H11096, 'Customers'!B:B, 'Customers'!A:A)</f>
        <v>CUST_747</v>
      </c>
      <c r="B11096" t="str">
        <f>_xlfn.XLOOKUP(L11096, Products!C:C, Products!A:A)</f>
        <v>PROD_4</v>
      </c>
      <c r="C11096">
        <v>11095</v>
      </c>
      <c r="D11096" s="2" t="s">
        <v>856</v>
      </c>
      <c r="E11096">
        <f>YEAR(Orders[[#This Row],[Order_Date]])</f>
        <v>2022</v>
      </c>
      <c r="F11096">
        <f>MONTH(Orders[[#This Row],[Order_Date]])</f>
        <v>2</v>
      </c>
      <c r="G11096" s="2" t="s">
        <v>103</v>
      </c>
      <c r="H11096" t="s">
        <v>1492</v>
      </c>
      <c r="I11096" t="s">
        <v>21</v>
      </c>
      <c r="J11096" t="s">
        <v>33</v>
      </c>
      <c r="K11096" t="s">
        <v>34</v>
      </c>
      <c r="L11096" t="s">
        <v>35</v>
      </c>
      <c r="M11096" s="1">
        <v>6391.68</v>
      </c>
      <c r="N11096" s="1">
        <v>-535.67999999999995</v>
      </c>
      <c r="O11096">
        <v>0.09</v>
      </c>
    </row>
    <row r="11097" spans="1:15" x14ac:dyDescent="0.3">
      <c r="A11097" t="str">
        <f xml:space="preserve"> _xlfn.XLOOKUP(H11097, 'Customers'!B:B, 'Customers'!A:A)</f>
        <v>CUST_334</v>
      </c>
      <c r="B11097" t="str">
        <f>_xlfn.XLOOKUP(L11097, Products!C:C, Products!A:A)</f>
        <v>PROD_2</v>
      </c>
      <c r="C11097">
        <v>11096</v>
      </c>
      <c r="D11097" s="2" t="s">
        <v>352</v>
      </c>
      <c r="E11097">
        <f>YEAR(Orders[[#This Row],[Order_Date]])</f>
        <v>2023</v>
      </c>
      <c r="F11097">
        <f>MONTH(Orders[[#This Row],[Order_Date]])</f>
        <v>8</v>
      </c>
      <c r="G11097" s="2" t="s">
        <v>669</v>
      </c>
      <c r="H11097" t="s">
        <v>859</v>
      </c>
      <c r="I11097" t="s">
        <v>21</v>
      </c>
      <c r="J11097" t="s">
        <v>65</v>
      </c>
      <c r="K11097" t="s">
        <v>16</v>
      </c>
      <c r="L11097" t="s">
        <v>23</v>
      </c>
      <c r="M11097" s="1">
        <v>510.22</v>
      </c>
      <c r="N11097" s="1">
        <v>97.7</v>
      </c>
      <c r="O11097">
        <v>0.1</v>
      </c>
    </row>
    <row r="11098" spans="1:15" x14ac:dyDescent="0.3">
      <c r="A11098" t="str">
        <f xml:space="preserve"> _xlfn.XLOOKUP(H11098, 'Customers'!B:B, 'Customers'!A:A)</f>
        <v>CUST_616</v>
      </c>
      <c r="B11098" t="str">
        <f>_xlfn.XLOOKUP(L11098, Products!C:C, Products!A:A)</f>
        <v>PROD_8</v>
      </c>
      <c r="C11098">
        <v>11097</v>
      </c>
      <c r="D11098" s="2" t="s">
        <v>623</v>
      </c>
      <c r="E11098">
        <f>YEAR(Orders[[#This Row],[Order_Date]])</f>
        <v>2022</v>
      </c>
      <c r="F11098">
        <f>MONTH(Orders[[#This Row],[Order_Date]])</f>
        <v>12</v>
      </c>
      <c r="G11098" s="2" t="s">
        <v>254</v>
      </c>
      <c r="H11098" t="s">
        <v>1335</v>
      </c>
      <c r="I11098" t="s">
        <v>21</v>
      </c>
      <c r="J11098" t="s">
        <v>33</v>
      </c>
      <c r="K11098" t="s">
        <v>27</v>
      </c>
      <c r="L11098" t="s">
        <v>73</v>
      </c>
      <c r="M11098" s="1">
        <v>7873.04</v>
      </c>
      <c r="N11098" s="1">
        <v>1968.65</v>
      </c>
      <c r="O11098">
        <v>0.18</v>
      </c>
    </row>
    <row r="11099" spans="1:15" x14ac:dyDescent="0.3">
      <c r="A11099" t="str">
        <f xml:space="preserve"> _xlfn.XLOOKUP(H11099, 'Customers'!B:B, 'Customers'!A:A)</f>
        <v>CUST_501</v>
      </c>
      <c r="B11099" t="str">
        <f>_xlfn.XLOOKUP(L11099, Products!C:C, Products!A:A)</f>
        <v>PROD_5</v>
      </c>
      <c r="C11099">
        <v>11098</v>
      </c>
      <c r="D11099" s="2" t="s">
        <v>30</v>
      </c>
      <c r="E11099">
        <f>YEAR(Orders[[#This Row],[Order_Date]])</f>
        <v>2023</v>
      </c>
      <c r="F11099">
        <f>MONTH(Orders[[#This Row],[Order_Date]])</f>
        <v>5</v>
      </c>
      <c r="G11099" s="2" t="s">
        <v>1248</v>
      </c>
      <c r="H11099" t="s">
        <v>1161</v>
      </c>
      <c r="I11099" t="s">
        <v>14</v>
      </c>
      <c r="J11099" t="s">
        <v>33</v>
      </c>
      <c r="K11099" t="s">
        <v>34</v>
      </c>
      <c r="L11099" t="s">
        <v>39</v>
      </c>
      <c r="M11099" s="1">
        <v>3608.22</v>
      </c>
      <c r="N11099" s="1">
        <v>-88.97</v>
      </c>
      <c r="O11099">
        <v>7.0000000000000007E-2</v>
      </c>
    </row>
    <row r="11100" spans="1:15" x14ac:dyDescent="0.3">
      <c r="A11100" t="str">
        <f xml:space="preserve"> _xlfn.XLOOKUP(H11100, 'Customers'!B:B, 'Customers'!A:A)</f>
        <v>CUST_573</v>
      </c>
      <c r="B11100" t="str">
        <f>_xlfn.XLOOKUP(L11100, Products!C:C, Products!A:A)</f>
        <v>PROD_8</v>
      </c>
      <c r="C11100">
        <v>11099</v>
      </c>
      <c r="D11100" s="2" t="s">
        <v>824</v>
      </c>
      <c r="E11100">
        <f>YEAR(Orders[[#This Row],[Order_Date]])</f>
        <v>2023</v>
      </c>
      <c r="F11100">
        <f>MONTH(Orders[[#This Row],[Order_Date]])</f>
        <v>6</v>
      </c>
      <c r="G11100" s="2" t="s">
        <v>226</v>
      </c>
      <c r="H11100" t="s">
        <v>1273</v>
      </c>
      <c r="I11100" t="s">
        <v>32</v>
      </c>
      <c r="J11100" t="s">
        <v>65</v>
      </c>
      <c r="K11100" t="s">
        <v>27</v>
      </c>
      <c r="L11100" t="s">
        <v>73</v>
      </c>
      <c r="M11100" s="1">
        <v>6604.97</v>
      </c>
      <c r="N11100" s="1">
        <v>1484.96</v>
      </c>
      <c r="O11100">
        <v>0.08</v>
      </c>
    </row>
    <row r="11101" spans="1:15" x14ac:dyDescent="0.3">
      <c r="A11101" t="str">
        <f xml:space="preserve"> _xlfn.XLOOKUP(H11101, 'Customers'!B:B, 'Customers'!A:A)</f>
        <v>CUST_235</v>
      </c>
      <c r="B11101" t="str">
        <f>_xlfn.XLOOKUP(L11101, Products!C:C, Products!A:A)</f>
        <v>PROD_6</v>
      </c>
      <c r="C11101">
        <v>11100</v>
      </c>
      <c r="D11101" s="2" t="s">
        <v>1583</v>
      </c>
      <c r="E11101">
        <f>YEAR(Orders[[#This Row],[Order_Date]])</f>
        <v>2023</v>
      </c>
      <c r="F11101">
        <f>MONTH(Orders[[#This Row],[Order_Date]])</f>
        <v>10</v>
      </c>
      <c r="G11101" s="2" t="s">
        <v>223</v>
      </c>
      <c r="H11101" t="s">
        <v>654</v>
      </c>
      <c r="I11101" t="s">
        <v>32</v>
      </c>
      <c r="J11101" t="s">
        <v>65</v>
      </c>
      <c r="K11101" t="s">
        <v>34</v>
      </c>
      <c r="L11101" t="s">
        <v>52</v>
      </c>
      <c r="M11101" s="1">
        <v>3346.26</v>
      </c>
      <c r="N11101" s="1">
        <v>307.68</v>
      </c>
      <c r="O11101">
        <v>0.02</v>
      </c>
    </row>
    <row r="11102" spans="1:15" x14ac:dyDescent="0.3">
      <c r="A11102" t="str">
        <f xml:space="preserve"> _xlfn.XLOOKUP(H11102, 'Customers'!B:B, 'Customers'!A:A)</f>
        <v>CUST_296</v>
      </c>
      <c r="B11102" t="str">
        <f>_xlfn.XLOOKUP(L11102, Products!C:C, Products!A:A)</f>
        <v>PROD_1</v>
      </c>
      <c r="C11102">
        <v>11101</v>
      </c>
      <c r="D11102" s="2" t="s">
        <v>220</v>
      </c>
      <c r="E11102">
        <f>YEAR(Orders[[#This Row],[Order_Date]])</f>
        <v>2022</v>
      </c>
      <c r="F11102">
        <f>MONTH(Orders[[#This Row],[Order_Date]])</f>
        <v>5</v>
      </c>
      <c r="G11102" s="2" t="s">
        <v>221</v>
      </c>
      <c r="H11102" t="s">
        <v>783</v>
      </c>
      <c r="I11102" t="s">
        <v>21</v>
      </c>
      <c r="J11102" t="s">
        <v>22</v>
      </c>
      <c r="K11102" t="s">
        <v>16</v>
      </c>
      <c r="L11102" t="s">
        <v>17</v>
      </c>
      <c r="M11102" s="1">
        <v>9508</v>
      </c>
      <c r="N11102" s="1">
        <v>798.32</v>
      </c>
      <c r="O11102">
        <v>0.28999999999999998</v>
      </c>
    </row>
    <row r="11103" spans="1:15" x14ac:dyDescent="0.3">
      <c r="A11103" t="str">
        <f xml:space="preserve"> _xlfn.XLOOKUP(H11103, 'Customers'!B:B, 'Customers'!A:A)</f>
        <v>CUST_316</v>
      </c>
      <c r="B11103" t="str">
        <f>_xlfn.XLOOKUP(L11103, Products!C:C, Products!A:A)</f>
        <v>PROD_1</v>
      </c>
      <c r="C11103">
        <v>11102</v>
      </c>
      <c r="D11103" s="2" t="s">
        <v>341</v>
      </c>
      <c r="E11103">
        <f>YEAR(Orders[[#This Row],[Order_Date]])</f>
        <v>2022</v>
      </c>
      <c r="F11103">
        <f>MONTH(Orders[[#This Row],[Order_Date]])</f>
        <v>4</v>
      </c>
      <c r="G11103" s="2" t="s">
        <v>475</v>
      </c>
      <c r="H11103" t="s">
        <v>828</v>
      </c>
      <c r="I11103" t="s">
        <v>32</v>
      </c>
      <c r="J11103" t="s">
        <v>15</v>
      </c>
      <c r="K11103" t="s">
        <v>16</v>
      </c>
      <c r="L11103" t="s">
        <v>17</v>
      </c>
      <c r="M11103" s="1">
        <v>4566.22</v>
      </c>
      <c r="N11103" s="1">
        <v>210.9</v>
      </c>
      <c r="O11103">
        <v>0.05</v>
      </c>
    </row>
    <row r="11104" spans="1:15" x14ac:dyDescent="0.3">
      <c r="A11104" t="str">
        <f xml:space="preserve"> _xlfn.XLOOKUP(H11104, 'Customers'!B:B, 'Customers'!A:A)</f>
        <v>CUST_753</v>
      </c>
      <c r="B11104" t="str">
        <f>_xlfn.XLOOKUP(L11104, Products!C:C, Products!A:A)</f>
        <v>PROD_3</v>
      </c>
      <c r="C11104">
        <v>11103</v>
      </c>
      <c r="D11104" s="2" t="s">
        <v>790</v>
      </c>
      <c r="E11104">
        <f>YEAR(Orders[[#This Row],[Order_Date]])</f>
        <v>2023</v>
      </c>
      <c r="F11104">
        <f>MONTH(Orders[[#This Row],[Order_Date]])</f>
        <v>7</v>
      </c>
      <c r="G11104" s="2" t="s">
        <v>878</v>
      </c>
      <c r="H11104" t="s">
        <v>1499</v>
      </c>
      <c r="I11104" t="s">
        <v>14</v>
      </c>
      <c r="J11104" t="s">
        <v>65</v>
      </c>
      <c r="K11104" t="s">
        <v>27</v>
      </c>
      <c r="L11104" t="s">
        <v>28</v>
      </c>
      <c r="M11104" s="1">
        <v>6316.77</v>
      </c>
      <c r="N11104" s="1">
        <v>-62.03</v>
      </c>
      <c r="O11104">
        <v>0.19</v>
      </c>
    </row>
    <row r="11105" spans="1:15" x14ac:dyDescent="0.3">
      <c r="A11105" t="str">
        <f xml:space="preserve"> _xlfn.XLOOKUP(H11105, 'Customers'!B:B, 'Customers'!A:A)</f>
        <v>CUST_391</v>
      </c>
      <c r="B11105" t="str">
        <f>_xlfn.XLOOKUP(L11105, Products!C:C, Products!A:A)</f>
        <v>PROD_4</v>
      </c>
      <c r="C11105">
        <v>11104</v>
      </c>
      <c r="D11105" s="2" t="s">
        <v>638</v>
      </c>
      <c r="E11105">
        <f>YEAR(Orders[[#This Row],[Order_Date]])</f>
        <v>2023</v>
      </c>
      <c r="F11105">
        <f>MONTH(Orders[[#This Row],[Order_Date]])</f>
        <v>8</v>
      </c>
      <c r="G11105" s="2" t="s">
        <v>1407</v>
      </c>
      <c r="H11105" t="s">
        <v>967</v>
      </c>
      <c r="I11105" t="s">
        <v>21</v>
      </c>
      <c r="J11105" t="s">
        <v>33</v>
      </c>
      <c r="K11105" t="s">
        <v>34</v>
      </c>
      <c r="L11105" t="s">
        <v>35</v>
      </c>
      <c r="M11105" s="1">
        <v>502.82</v>
      </c>
      <c r="N11105" s="1">
        <v>149.94999999999999</v>
      </c>
      <c r="O11105">
        <v>0.2</v>
      </c>
    </row>
    <row r="11106" spans="1:15" x14ac:dyDescent="0.3">
      <c r="A11106" t="str">
        <f xml:space="preserve"> _xlfn.XLOOKUP(H11106, 'Customers'!B:B, 'Customers'!A:A)</f>
        <v>CUST_693</v>
      </c>
      <c r="B11106" t="str">
        <f>_xlfn.XLOOKUP(L11106, Products!C:C, Products!A:A)</f>
        <v>PROD_2</v>
      </c>
      <c r="C11106">
        <v>11105</v>
      </c>
      <c r="D11106" s="2" t="s">
        <v>545</v>
      </c>
      <c r="E11106">
        <f>YEAR(Orders[[#This Row],[Order_Date]])</f>
        <v>2023</v>
      </c>
      <c r="F11106">
        <f>MONTH(Orders[[#This Row],[Order_Date]])</f>
        <v>7</v>
      </c>
      <c r="G11106" s="2" t="s">
        <v>232</v>
      </c>
      <c r="H11106" t="s">
        <v>1432</v>
      </c>
      <c r="I11106" t="s">
        <v>21</v>
      </c>
      <c r="J11106" t="s">
        <v>65</v>
      </c>
      <c r="K11106" t="s">
        <v>16</v>
      </c>
      <c r="L11106" t="s">
        <v>23</v>
      </c>
      <c r="M11106" s="1">
        <v>832.5</v>
      </c>
      <c r="N11106" s="1">
        <v>174.72</v>
      </c>
      <c r="O11106">
        <v>0.09</v>
      </c>
    </row>
    <row r="11107" spans="1:15" x14ac:dyDescent="0.3">
      <c r="A11107" t="str">
        <f xml:space="preserve"> _xlfn.XLOOKUP(H11107, 'Customers'!B:B, 'Customers'!A:A)</f>
        <v>CUST_618</v>
      </c>
      <c r="B11107" t="str">
        <f>_xlfn.XLOOKUP(L11107, Products!C:C, Products!A:A)</f>
        <v>PROD_1</v>
      </c>
      <c r="C11107">
        <v>11106</v>
      </c>
      <c r="D11107" s="2" t="s">
        <v>542</v>
      </c>
      <c r="E11107">
        <f>YEAR(Orders[[#This Row],[Order_Date]])</f>
        <v>2022</v>
      </c>
      <c r="F11107">
        <f>MONTH(Orders[[#This Row],[Order_Date]])</f>
        <v>6</v>
      </c>
      <c r="G11107" s="2" t="s">
        <v>247</v>
      </c>
      <c r="H11107" t="s">
        <v>1337</v>
      </c>
      <c r="I11107" t="s">
        <v>14</v>
      </c>
      <c r="J11107" t="s">
        <v>65</v>
      </c>
      <c r="K11107" t="s">
        <v>16</v>
      </c>
      <c r="L11107" t="s">
        <v>17</v>
      </c>
      <c r="M11107" s="1">
        <v>534.21</v>
      </c>
      <c r="N11107" s="1">
        <v>45.61</v>
      </c>
      <c r="O11107">
        <v>0.26</v>
      </c>
    </row>
    <row r="11108" spans="1:15" x14ac:dyDescent="0.3">
      <c r="A11108" t="str">
        <f xml:space="preserve"> _xlfn.XLOOKUP(H11108, 'Customers'!B:B, 'Customers'!A:A)</f>
        <v>CUST_951</v>
      </c>
      <c r="B11108" t="str">
        <f>_xlfn.XLOOKUP(L11108, Products!C:C, Products!A:A)</f>
        <v>PROD_6</v>
      </c>
      <c r="C11108">
        <v>11107</v>
      </c>
      <c r="D11108" s="2" t="s">
        <v>1299</v>
      </c>
      <c r="E11108">
        <f>YEAR(Orders[[#This Row],[Order_Date]])</f>
        <v>2023</v>
      </c>
      <c r="F11108">
        <f>MONTH(Orders[[#This Row],[Order_Date]])</f>
        <v>6</v>
      </c>
      <c r="G11108" s="2" t="s">
        <v>661</v>
      </c>
      <c r="H11108" t="s">
        <v>1712</v>
      </c>
      <c r="I11108" t="s">
        <v>14</v>
      </c>
      <c r="J11108" t="s">
        <v>22</v>
      </c>
      <c r="K11108" t="s">
        <v>34</v>
      </c>
      <c r="L11108" t="s">
        <v>52</v>
      </c>
      <c r="M11108" s="1">
        <v>9935.83</v>
      </c>
      <c r="N11108" s="1">
        <v>2042.74</v>
      </c>
      <c r="O11108">
        <v>0.17</v>
      </c>
    </row>
    <row r="11109" spans="1:15" x14ac:dyDescent="0.3">
      <c r="A11109" t="str">
        <f xml:space="preserve"> _xlfn.XLOOKUP(H11109, 'Customers'!B:B, 'Customers'!A:A)</f>
        <v>CUST_146</v>
      </c>
      <c r="B11109" t="str">
        <f>_xlfn.XLOOKUP(L11109, Products!C:C, Products!A:A)</f>
        <v>PROD_7</v>
      </c>
      <c r="C11109">
        <v>11108</v>
      </c>
      <c r="D11109" s="2" t="s">
        <v>563</v>
      </c>
      <c r="E11109">
        <f>YEAR(Orders[[#This Row],[Order_Date]])</f>
        <v>2022</v>
      </c>
      <c r="F11109">
        <f>MONTH(Orders[[#This Row],[Order_Date]])</f>
        <v>8</v>
      </c>
      <c r="G11109" s="2" t="s">
        <v>411</v>
      </c>
      <c r="H11109" t="s">
        <v>439</v>
      </c>
      <c r="I11109" t="s">
        <v>32</v>
      </c>
      <c r="J11109" t="s">
        <v>15</v>
      </c>
      <c r="K11109" t="s">
        <v>16</v>
      </c>
      <c r="L11109" t="s">
        <v>66</v>
      </c>
      <c r="M11109" s="1">
        <v>7956.45</v>
      </c>
      <c r="N11109" s="1">
        <v>626.80999999999995</v>
      </c>
      <c r="O11109">
        <v>0.02</v>
      </c>
    </row>
    <row r="11110" spans="1:15" x14ac:dyDescent="0.3">
      <c r="A11110" t="str">
        <f xml:space="preserve"> _xlfn.XLOOKUP(H11110, 'Customers'!B:B, 'Customers'!A:A)</f>
        <v>CUST_847</v>
      </c>
      <c r="B11110" t="str">
        <f>_xlfn.XLOOKUP(L11110, Products!C:C, Products!A:A)</f>
        <v>PROD_6</v>
      </c>
      <c r="C11110">
        <v>11109</v>
      </c>
      <c r="D11110" s="2" t="s">
        <v>92</v>
      </c>
      <c r="E11110">
        <f>YEAR(Orders[[#This Row],[Order_Date]])</f>
        <v>2023</v>
      </c>
      <c r="F11110">
        <f>MONTH(Orders[[#This Row],[Order_Date]])</f>
        <v>9</v>
      </c>
      <c r="G11110" s="2" t="s">
        <v>1188</v>
      </c>
      <c r="H11110" t="s">
        <v>1600</v>
      </c>
      <c r="I11110" t="s">
        <v>32</v>
      </c>
      <c r="J11110" t="s">
        <v>22</v>
      </c>
      <c r="K11110" t="s">
        <v>34</v>
      </c>
      <c r="L11110" t="s">
        <v>52</v>
      </c>
      <c r="M11110" s="1">
        <v>4921.57</v>
      </c>
      <c r="N11110" s="1">
        <v>-51.92</v>
      </c>
      <c r="O11110">
        <v>0.08</v>
      </c>
    </row>
    <row r="11111" spans="1:15" x14ac:dyDescent="0.3">
      <c r="A11111" t="str">
        <f xml:space="preserve"> _xlfn.XLOOKUP(H11111, 'Customers'!B:B, 'Customers'!A:A)</f>
        <v>CUST_384</v>
      </c>
      <c r="B11111" t="str">
        <f>_xlfn.XLOOKUP(L11111, Products!C:C, Products!A:A)</f>
        <v>PROD_6</v>
      </c>
      <c r="C11111">
        <v>11110</v>
      </c>
      <c r="D11111" s="2" t="s">
        <v>1115</v>
      </c>
      <c r="E11111">
        <f>YEAR(Orders[[#This Row],[Order_Date]])</f>
        <v>2023</v>
      </c>
      <c r="F11111">
        <f>MONTH(Orders[[#This Row],[Order_Date]])</f>
        <v>5</v>
      </c>
      <c r="G11111" s="2" t="s">
        <v>1365</v>
      </c>
      <c r="H11111" t="s">
        <v>955</v>
      </c>
      <c r="I11111" t="s">
        <v>21</v>
      </c>
      <c r="J11111" t="s">
        <v>15</v>
      </c>
      <c r="K11111" t="s">
        <v>34</v>
      </c>
      <c r="L11111" t="s">
        <v>52</v>
      </c>
      <c r="M11111" s="1">
        <v>7001.71</v>
      </c>
      <c r="N11111" s="1">
        <v>-577.83000000000004</v>
      </c>
      <c r="O11111">
        <v>0.27</v>
      </c>
    </row>
    <row r="11112" spans="1:15" x14ac:dyDescent="0.3">
      <c r="A11112" t="str">
        <f xml:space="preserve"> _xlfn.XLOOKUP(H11112, 'Customers'!B:B, 'Customers'!A:A)</f>
        <v>CUST_434</v>
      </c>
      <c r="B11112" t="str">
        <f>_xlfn.XLOOKUP(L11112, Products!C:C, Products!A:A)</f>
        <v>PROD_3</v>
      </c>
      <c r="C11112">
        <v>11111</v>
      </c>
      <c r="D11112" s="2" t="s">
        <v>496</v>
      </c>
      <c r="E11112">
        <f>YEAR(Orders[[#This Row],[Order_Date]])</f>
        <v>2022</v>
      </c>
      <c r="F11112">
        <f>MONTH(Orders[[#This Row],[Order_Date]])</f>
        <v>5</v>
      </c>
      <c r="G11112" s="2" t="s">
        <v>1190</v>
      </c>
      <c r="H11112" t="s">
        <v>1045</v>
      </c>
      <c r="I11112" t="s">
        <v>14</v>
      </c>
      <c r="J11112" t="s">
        <v>15</v>
      </c>
      <c r="K11112" t="s">
        <v>27</v>
      </c>
      <c r="L11112" t="s">
        <v>28</v>
      </c>
      <c r="M11112" s="1">
        <v>9194.9599999999991</v>
      </c>
      <c r="N11112" s="1">
        <v>1600.1</v>
      </c>
      <c r="O11112">
        <v>0.11</v>
      </c>
    </row>
    <row r="11113" spans="1:15" x14ac:dyDescent="0.3">
      <c r="A11113" t="str">
        <f xml:space="preserve"> _xlfn.XLOOKUP(H11113, 'Customers'!B:B, 'Customers'!A:A)</f>
        <v>CUST_857</v>
      </c>
      <c r="B11113" t="str">
        <f>_xlfn.XLOOKUP(L11113, Products!C:C, Products!A:A)</f>
        <v>PROD_7</v>
      </c>
      <c r="C11113">
        <v>11112</v>
      </c>
      <c r="D11113" s="2" t="s">
        <v>212</v>
      </c>
      <c r="E11113">
        <f>YEAR(Orders[[#This Row],[Order_Date]])</f>
        <v>2022</v>
      </c>
      <c r="F11113">
        <f>MONTH(Orders[[#This Row],[Order_Date]])</f>
        <v>9</v>
      </c>
      <c r="G11113" s="2" t="s">
        <v>499</v>
      </c>
      <c r="H11113" t="s">
        <v>1610</v>
      </c>
      <c r="I11113" t="s">
        <v>32</v>
      </c>
      <c r="J11113" t="s">
        <v>65</v>
      </c>
      <c r="K11113" t="s">
        <v>16</v>
      </c>
      <c r="L11113" t="s">
        <v>66</v>
      </c>
      <c r="M11113" s="1">
        <v>9085.35</v>
      </c>
      <c r="N11113" s="1">
        <v>722.53</v>
      </c>
      <c r="O11113">
        <v>0.19</v>
      </c>
    </row>
    <row r="11114" spans="1:15" x14ac:dyDescent="0.3">
      <c r="A11114" t="str">
        <f xml:space="preserve"> _xlfn.XLOOKUP(H11114, 'Customers'!B:B, 'Customers'!A:A)</f>
        <v>CUST_934</v>
      </c>
      <c r="B11114" t="str">
        <f>_xlfn.XLOOKUP(L11114, Products!C:C, Products!A:A)</f>
        <v>PROD_6</v>
      </c>
      <c r="C11114">
        <v>11113</v>
      </c>
      <c r="D11114" s="2" t="s">
        <v>812</v>
      </c>
      <c r="E11114">
        <f>YEAR(Orders[[#This Row],[Order_Date]])</f>
        <v>2022</v>
      </c>
      <c r="F11114">
        <f>MONTH(Orders[[#This Row],[Order_Date]])</f>
        <v>8</v>
      </c>
      <c r="G11114" s="2" t="s">
        <v>1399</v>
      </c>
      <c r="H11114" t="s">
        <v>1694</v>
      </c>
      <c r="I11114" t="s">
        <v>32</v>
      </c>
      <c r="J11114" t="s">
        <v>33</v>
      </c>
      <c r="K11114" t="s">
        <v>34</v>
      </c>
      <c r="L11114" t="s">
        <v>52</v>
      </c>
      <c r="M11114" s="1">
        <v>6831.86</v>
      </c>
      <c r="N11114" s="1">
        <v>-606.22</v>
      </c>
      <c r="O11114">
        <v>0.23</v>
      </c>
    </row>
    <row r="11115" spans="1:15" x14ac:dyDescent="0.3">
      <c r="A11115" t="str">
        <f xml:space="preserve"> _xlfn.XLOOKUP(H11115, 'Customers'!B:B, 'Customers'!A:A)</f>
        <v>CUST_442</v>
      </c>
      <c r="B11115" t="str">
        <f>_xlfn.XLOOKUP(L11115, Products!C:C, Products!A:A)</f>
        <v>PROD_2</v>
      </c>
      <c r="C11115">
        <v>11114</v>
      </c>
      <c r="D11115" s="2" t="s">
        <v>518</v>
      </c>
      <c r="E11115">
        <f>YEAR(Orders[[#This Row],[Order_Date]])</f>
        <v>2022</v>
      </c>
      <c r="F11115">
        <f>MONTH(Orders[[#This Row],[Order_Date]])</f>
        <v>6</v>
      </c>
      <c r="G11115" s="2" t="s">
        <v>852</v>
      </c>
      <c r="H11115" t="s">
        <v>1059</v>
      </c>
      <c r="I11115" t="s">
        <v>14</v>
      </c>
      <c r="J11115" t="s">
        <v>33</v>
      </c>
      <c r="K11115" t="s">
        <v>16</v>
      </c>
      <c r="L11115" t="s">
        <v>23</v>
      </c>
      <c r="M11115" s="1">
        <v>6590.52</v>
      </c>
      <c r="N11115" s="1">
        <v>751.01</v>
      </c>
      <c r="O11115">
        <v>0.23</v>
      </c>
    </row>
    <row r="11116" spans="1:15" x14ac:dyDescent="0.3">
      <c r="A11116" t="str">
        <f xml:space="preserve"> _xlfn.XLOOKUP(H11116, 'Customers'!B:B, 'Customers'!A:A)</f>
        <v>CUST_611</v>
      </c>
      <c r="B11116" t="str">
        <f>_xlfn.XLOOKUP(L11116, Products!C:C, Products!A:A)</f>
        <v>PROD_1</v>
      </c>
      <c r="C11116">
        <v>11115</v>
      </c>
      <c r="D11116" s="2" t="s">
        <v>1409</v>
      </c>
      <c r="E11116">
        <f>YEAR(Orders[[#This Row],[Order_Date]])</f>
        <v>2022</v>
      </c>
      <c r="F11116">
        <f>MONTH(Orders[[#This Row],[Order_Date]])</f>
        <v>5</v>
      </c>
      <c r="G11116" s="2" t="s">
        <v>496</v>
      </c>
      <c r="H11116" t="s">
        <v>1327</v>
      </c>
      <c r="I11116" t="s">
        <v>32</v>
      </c>
      <c r="J11116" t="s">
        <v>15</v>
      </c>
      <c r="K11116" t="s">
        <v>27</v>
      </c>
      <c r="L11116" t="s">
        <v>17</v>
      </c>
      <c r="M11116" s="1">
        <v>8570.3799999999992</v>
      </c>
      <c r="N11116" s="1">
        <v>593.5</v>
      </c>
      <c r="O11116">
        <v>0.14000000000000001</v>
      </c>
    </row>
    <row r="11117" spans="1:15" x14ac:dyDescent="0.3">
      <c r="A11117" t="str">
        <f xml:space="preserve"> _xlfn.XLOOKUP(H11117, 'Customers'!B:B, 'Customers'!A:A)</f>
        <v>CUST_528</v>
      </c>
      <c r="B11117" t="str">
        <f>_xlfn.XLOOKUP(L11117, Products!C:C, Products!A:A)</f>
        <v>PROD_8</v>
      </c>
      <c r="C11117">
        <v>11116</v>
      </c>
      <c r="D11117" s="2" t="s">
        <v>710</v>
      </c>
      <c r="E11117">
        <f>YEAR(Orders[[#This Row],[Order_Date]])</f>
        <v>2022</v>
      </c>
      <c r="F11117">
        <f>MONTH(Orders[[#This Row],[Order_Date]])</f>
        <v>4</v>
      </c>
      <c r="G11117" s="2" t="s">
        <v>556</v>
      </c>
      <c r="H11117" t="s">
        <v>1205</v>
      </c>
      <c r="I11117" t="s">
        <v>32</v>
      </c>
      <c r="J11117" t="s">
        <v>65</v>
      </c>
      <c r="K11117" t="s">
        <v>27</v>
      </c>
      <c r="L11117" t="s">
        <v>73</v>
      </c>
      <c r="M11117" s="1">
        <v>2090.7800000000002</v>
      </c>
      <c r="N11117" s="1">
        <v>-169.77</v>
      </c>
      <c r="O11117">
        <v>0.21</v>
      </c>
    </row>
    <row r="11118" spans="1:15" x14ac:dyDescent="0.3">
      <c r="A11118" t="str">
        <f xml:space="preserve"> _xlfn.XLOOKUP(H11118, 'Customers'!B:B, 'Customers'!A:A)</f>
        <v>CUST_741</v>
      </c>
      <c r="B11118" t="str">
        <f>_xlfn.XLOOKUP(L11118, Products!C:C, Products!A:A)</f>
        <v>PROD_7</v>
      </c>
      <c r="C11118">
        <v>11117</v>
      </c>
      <c r="D11118" s="2" t="s">
        <v>1317</v>
      </c>
      <c r="E11118">
        <f>YEAR(Orders[[#This Row],[Order_Date]])</f>
        <v>2022</v>
      </c>
      <c r="F11118">
        <f>MONTH(Orders[[#This Row],[Order_Date]])</f>
        <v>12</v>
      </c>
      <c r="G11118" s="2" t="s">
        <v>579</v>
      </c>
      <c r="H11118" t="s">
        <v>1486</v>
      </c>
      <c r="I11118" t="s">
        <v>21</v>
      </c>
      <c r="J11118" t="s">
        <v>33</v>
      </c>
      <c r="K11118" t="s">
        <v>16</v>
      </c>
      <c r="L11118" t="s">
        <v>66</v>
      </c>
      <c r="M11118" s="1">
        <v>5623.73</v>
      </c>
      <c r="N11118" s="1">
        <v>1627.21</v>
      </c>
      <c r="O11118">
        <v>0.04</v>
      </c>
    </row>
    <row r="11119" spans="1:15" x14ac:dyDescent="0.3">
      <c r="A11119" t="str">
        <f xml:space="preserve"> _xlfn.XLOOKUP(H11119, 'Customers'!B:B, 'Customers'!A:A)</f>
        <v>CUST_171</v>
      </c>
      <c r="B11119" t="str">
        <f>_xlfn.XLOOKUP(L11119, Products!C:C, Products!A:A)</f>
        <v>PROD_1</v>
      </c>
      <c r="C11119">
        <v>11118</v>
      </c>
      <c r="D11119" s="2" t="s">
        <v>697</v>
      </c>
      <c r="E11119">
        <f>YEAR(Orders[[#This Row],[Order_Date]])</f>
        <v>2023</v>
      </c>
      <c r="F11119">
        <f>MONTH(Orders[[#This Row],[Order_Date]])</f>
        <v>10</v>
      </c>
      <c r="G11119" s="2" t="s">
        <v>1405</v>
      </c>
      <c r="H11119" t="s">
        <v>503</v>
      </c>
      <c r="I11119" t="s">
        <v>14</v>
      </c>
      <c r="J11119" t="s">
        <v>15</v>
      </c>
      <c r="K11119" t="s">
        <v>27</v>
      </c>
      <c r="L11119" t="s">
        <v>17</v>
      </c>
      <c r="M11119" s="1">
        <v>9020.0300000000007</v>
      </c>
      <c r="N11119" s="1">
        <v>1695.38</v>
      </c>
      <c r="O11119">
        <v>0.26</v>
      </c>
    </row>
    <row r="11120" spans="1:15" x14ac:dyDescent="0.3">
      <c r="A11120" t="str">
        <f xml:space="preserve"> _xlfn.XLOOKUP(H11120, 'Customers'!B:B, 'Customers'!A:A)</f>
        <v>CUST_813</v>
      </c>
      <c r="B11120" t="str">
        <f>_xlfn.XLOOKUP(L11120, Products!C:C, Products!A:A)</f>
        <v>PROD_2</v>
      </c>
      <c r="C11120">
        <v>11119</v>
      </c>
      <c r="D11120" s="2" t="s">
        <v>302</v>
      </c>
      <c r="E11120">
        <f>YEAR(Orders[[#This Row],[Order_Date]])</f>
        <v>2023</v>
      </c>
      <c r="F11120">
        <f>MONTH(Orders[[#This Row],[Order_Date]])</f>
        <v>8</v>
      </c>
      <c r="G11120" s="2" t="s">
        <v>352</v>
      </c>
      <c r="H11120" t="s">
        <v>1563</v>
      </c>
      <c r="I11120" t="s">
        <v>32</v>
      </c>
      <c r="J11120" t="s">
        <v>33</v>
      </c>
      <c r="K11120" t="s">
        <v>16</v>
      </c>
      <c r="L11120" t="s">
        <v>23</v>
      </c>
      <c r="M11120" s="1">
        <v>6422.41</v>
      </c>
      <c r="N11120" s="1">
        <v>1131.6400000000001</v>
      </c>
      <c r="O11120">
        <v>0.1</v>
      </c>
    </row>
    <row r="11121" spans="1:15" x14ac:dyDescent="0.3">
      <c r="A11121" t="str">
        <f xml:space="preserve"> _xlfn.XLOOKUP(H11121, 'Customers'!B:B, 'Customers'!A:A)</f>
        <v>CUST_295</v>
      </c>
      <c r="B11121" t="str">
        <f>_xlfn.XLOOKUP(L11121, Products!C:C, Products!A:A)</f>
        <v>PROD_7</v>
      </c>
      <c r="C11121">
        <v>11120</v>
      </c>
      <c r="D11121" s="2" t="s">
        <v>878</v>
      </c>
      <c r="E11121">
        <f>YEAR(Orders[[#This Row],[Order_Date]])</f>
        <v>2023</v>
      </c>
      <c r="F11121">
        <f>MONTH(Orders[[#This Row],[Order_Date]])</f>
        <v>8</v>
      </c>
      <c r="G11121" s="2" t="s">
        <v>145</v>
      </c>
      <c r="H11121" t="s">
        <v>780</v>
      </c>
      <c r="I11121" t="s">
        <v>32</v>
      </c>
      <c r="J11121" t="s">
        <v>22</v>
      </c>
      <c r="K11121" t="s">
        <v>16</v>
      </c>
      <c r="L11121" t="s">
        <v>66</v>
      </c>
      <c r="M11121" s="1">
        <v>5367.01</v>
      </c>
      <c r="N11121" s="1">
        <v>1604.78</v>
      </c>
      <c r="O11121">
        <v>0.17</v>
      </c>
    </row>
    <row r="11122" spans="1:15" x14ac:dyDescent="0.3">
      <c r="A11122" t="str">
        <f xml:space="preserve"> _xlfn.XLOOKUP(H11122, 'Customers'!B:B, 'Customers'!A:A)</f>
        <v>CUST_591</v>
      </c>
      <c r="B11122" t="str">
        <f>_xlfn.XLOOKUP(L11122, Products!C:C, Products!A:A)</f>
        <v>PROD_2</v>
      </c>
      <c r="C11122">
        <v>11121</v>
      </c>
      <c r="D11122" s="2" t="s">
        <v>578</v>
      </c>
      <c r="E11122">
        <f>YEAR(Orders[[#This Row],[Order_Date]])</f>
        <v>2022</v>
      </c>
      <c r="F11122">
        <f>MONTH(Orders[[#This Row],[Order_Date]])</f>
        <v>6</v>
      </c>
      <c r="G11122" s="2" t="s">
        <v>151</v>
      </c>
      <c r="H11122" t="s">
        <v>1296</v>
      </c>
      <c r="I11122" t="s">
        <v>21</v>
      </c>
      <c r="J11122" t="s">
        <v>33</v>
      </c>
      <c r="K11122" t="s">
        <v>16</v>
      </c>
      <c r="L11122" t="s">
        <v>23</v>
      </c>
      <c r="M11122" s="1">
        <v>4078.27</v>
      </c>
      <c r="N11122" s="1">
        <v>367.28</v>
      </c>
      <c r="O11122">
        <v>0.23</v>
      </c>
    </row>
    <row r="11123" spans="1:15" x14ac:dyDescent="0.3">
      <c r="A11123" t="str">
        <f xml:space="preserve"> _xlfn.XLOOKUP(H11123, 'Customers'!B:B, 'Customers'!A:A)</f>
        <v>CUST_968</v>
      </c>
      <c r="B11123" t="str">
        <f>_xlfn.XLOOKUP(L11123, Products!C:C, Products!A:A)</f>
        <v>PROD_4</v>
      </c>
      <c r="C11123">
        <v>11122</v>
      </c>
      <c r="D11123" s="2" t="s">
        <v>1325</v>
      </c>
      <c r="E11123">
        <f>YEAR(Orders[[#This Row],[Order_Date]])</f>
        <v>2022</v>
      </c>
      <c r="F11123">
        <f>MONTH(Orders[[#This Row],[Order_Date]])</f>
        <v>1</v>
      </c>
      <c r="G11123" s="2" t="s">
        <v>1120</v>
      </c>
      <c r="H11123" t="s">
        <v>1730</v>
      </c>
      <c r="I11123" t="s">
        <v>21</v>
      </c>
      <c r="J11123" t="s">
        <v>22</v>
      </c>
      <c r="K11123" t="s">
        <v>34</v>
      </c>
      <c r="L11123" t="s">
        <v>35</v>
      </c>
      <c r="M11123" s="1">
        <v>6351.83</v>
      </c>
      <c r="N11123" s="1">
        <v>656.77</v>
      </c>
      <c r="O11123">
        <v>0.28000000000000003</v>
      </c>
    </row>
    <row r="11124" spans="1:15" x14ac:dyDescent="0.3">
      <c r="A11124" t="str">
        <f xml:space="preserve"> _xlfn.XLOOKUP(H11124, 'Customers'!B:B, 'Customers'!A:A)</f>
        <v>CUST_28</v>
      </c>
      <c r="B11124" t="str">
        <f>_xlfn.XLOOKUP(L11124, Products!C:C, Products!A:A)</f>
        <v>PROD_7</v>
      </c>
      <c r="C11124">
        <v>11123</v>
      </c>
      <c r="D11124" s="2" t="s">
        <v>913</v>
      </c>
      <c r="E11124">
        <f>YEAR(Orders[[#This Row],[Order_Date]])</f>
        <v>2022</v>
      </c>
      <c r="F11124">
        <f>MONTH(Orders[[#This Row],[Order_Date]])</f>
        <v>9</v>
      </c>
      <c r="G11124" s="2" t="s">
        <v>168</v>
      </c>
      <c r="H11124" t="s">
        <v>111</v>
      </c>
      <c r="I11124" t="s">
        <v>14</v>
      </c>
      <c r="J11124" t="s">
        <v>22</v>
      </c>
      <c r="K11124" t="s">
        <v>16</v>
      </c>
      <c r="L11124" t="s">
        <v>66</v>
      </c>
      <c r="M11124" s="1">
        <v>5003.41</v>
      </c>
      <c r="N11124" s="1">
        <v>697.7</v>
      </c>
      <c r="O11124">
        <v>7.0000000000000007E-2</v>
      </c>
    </row>
    <row r="11125" spans="1:15" x14ac:dyDescent="0.3">
      <c r="A11125" t="str">
        <f xml:space="preserve"> _xlfn.XLOOKUP(H11125, 'Customers'!B:B, 'Customers'!A:A)</f>
        <v>CUST_543</v>
      </c>
      <c r="B11125" t="str">
        <f>_xlfn.XLOOKUP(L11125, Products!C:C, Products!A:A)</f>
        <v>PROD_7</v>
      </c>
      <c r="C11125">
        <v>11124</v>
      </c>
      <c r="D11125" s="2" t="s">
        <v>134</v>
      </c>
      <c r="E11125">
        <f>YEAR(Orders[[#This Row],[Order_Date]])</f>
        <v>2022</v>
      </c>
      <c r="F11125">
        <f>MONTH(Orders[[#This Row],[Order_Date]])</f>
        <v>12</v>
      </c>
      <c r="G11125" s="2" t="s">
        <v>484</v>
      </c>
      <c r="H11125" t="s">
        <v>1225</v>
      </c>
      <c r="I11125" t="s">
        <v>32</v>
      </c>
      <c r="J11125" t="s">
        <v>65</v>
      </c>
      <c r="K11125" t="s">
        <v>16</v>
      </c>
      <c r="L11125" t="s">
        <v>66</v>
      </c>
      <c r="M11125" s="1">
        <v>8069.48</v>
      </c>
      <c r="N11125" s="1">
        <v>857.71</v>
      </c>
      <c r="O11125">
        <v>0.08</v>
      </c>
    </row>
    <row r="11126" spans="1:15" x14ac:dyDescent="0.3">
      <c r="A11126" t="str">
        <f xml:space="preserve"> _xlfn.XLOOKUP(H11126, 'Customers'!B:B, 'Customers'!A:A)</f>
        <v>CUST_12</v>
      </c>
      <c r="B11126" t="str">
        <f>_xlfn.XLOOKUP(L11126, Products!C:C, Products!A:A)</f>
        <v>PROD_8</v>
      </c>
      <c r="C11126">
        <v>11125</v>
      </c>
      <c r="D11126" s="2" t="s">
        <v>850</v>
      </c>
      <c r="E11126">
        <f>YEAR(Orders[[#This Row],[Order_Date]])</f>
        <v>2022</v>
      </c>
      <c r="F11126">
        <f>MONTH(Orders[[#This Row],[Order_Date]])</f>
        <v>5</v>
      </c>
      <c r="G11126" s="2" t="s">
        <v>606</v>
      </c>
      <c r="H11126" t="s">
        <v>61</v>
      </c>
      <c r="I11126" t="s">
        <v>14</v>
      </c>
      <c r="J11126" t="s">
        <v>22</v>
      </c>
      <c r="K11126" t="s">
        <v>27</v>
      </c>
      <c r="L11126" t="s">
        <v>73</v>
      </c>
      <c r="M11126" s="1">
        <v>5547.31</v>
      </c>
      <c r="N11126" s="1">
        <v>86.33</v>
      </c>
      <c r="O11126">
        <v>0.12</v>
      </c>
    </row>
    <row r="11127" spans="1:15" x14ac:dyDescent="0.3">
      <c r="A11127" t="str">
        <f xml:space="preserve"> _xlfn.XLOOKUP(H11127, 'Customers'!B:B, 'Customers'!A:A)</f>
        <v>CUST_414</v>
      </c>
      <c r="B11127" t="str">
        <f>_xlfn.XLOOKUP(L11127, Products!C:C, Products!A:A)</f>
        <v>PROD_5</v>
      </c>
      <c r="C11127">
        <v>11126</v>
      </c>
      <c r="D11127" s="2" t="s">
        <v>43</v>
      </c>
      <c r="E11127">
        <f>YEAR(Orders[[#This Row],[Order_Date]])</f>
        <v>2023</v>
      </c>
      <c r="F11127">
        <f>MONTH(Orders[[#This Row],[Order_Date]])</f>
        <v>12</v>
      </c>
      <c r="G11127" s="2" t="s">
        <v>44</v>
      </c>
      <c r="H11127" t="s">
        <v>1010</v>
      </c>
      <c r="I11127" t="s">
        <v>14</v>
      </c>
      <c r="J11127" t="s">
        <v>33</v>
      </c>
      <c r="K11127" t="s">
        <v>34</v>
      </c>
      <c r="L11127" t="s">
        <v>39</v>
      </c>
      <c r="M11127" s="1">
        <v>8663.36</v>
      </c>
      <c r="N11127" s="1">
        <v>1002.66</v>
      </c>
      <c r="O11127">
        <v>0.08</v>
      </c>
    </row>
    <row r="11128" spans="1:15" x14ac:dyDescent="0.3">
      <c r="A11128" t="str">
        <f xml:space="preserve"> _xlfn.XLOOKUP(H11128, 'Customers'!B:B, 'Customers'!A:A)</f>
        <v>CUST_788</v>
      </c>
      <c r="B11128" t="str">
        <f>_xlfn.XLOOKUP(L11128, Products!C:C, Products!A:A)</f>
        <v>PROD_6</v>
      </c>
      <c r="C11128">
        <v>11127</v>
      </c>
      <c r="D11128" s="2" t="s">
        <v>1154</v>
      </c>
      <c r="E11128">
        <f>YEAR(Orders[[#This Row],[Order_Date]])</f>
        <v>2023</v>
      </c>
      <c r="F11128">
        <f>MONTH(Orders[[#This Row],[Order_Date]])</f>
        <v>3</v>
      </c>
      <c r="G11128" s="2" t="s">
        <v>459</v>
      </c>
      <c r="H11128" t="s">
        <v>1536</v>
      </c>
      <c r="I11128" t="s">
        <v>21</v>
      </c>
      <c r="J11128" t="s">
        <v>65</v>
      </c>
      <c r="K11128" t="s">
        <v>34</v>
      </c>
      <c r="L11128" t="s">
        <v>52</v>
      </c>
      <c r="M11128" s="1">
        <v>8074.63</v>
      </c>
      <c r="N11128" s="1">
        <v>1625.65</v>
      </c>
      <c r="O11128">
        <v>0.22</v>
      </c>
    </row>
    <row r="11129" spans="1:15" x14ac:dyDescent="0.3">
      <c r="A11129" t="str">
        <f xml:space="preserve"> _xlfn.XLOOKUP(H11129, 'Customers'!B:B, 'Customers'!A:A)</f>
        <v>CUST_4</v>
      </c>
      <c r="B11129" t="str">
        <f>_xlfn.XLOOKUP(L11129, Products!C:C, Products!A:A)</f>
        <v>PROD_4</v>
      </c>
      <c r="C11129">
        <v>11128</v>
      </c>
      <c r="D11129" s="2" t="s">
        <v>839</v>
      </c>
      <c r="E11129">
        <f>YEAR(Orders[[#This Row],[Order_Date]])</f>
        <v>2023</v>
      </c>
      <c r="F11129">
        <f>MONTH(Orders[[#This Row],[Order_Date]])</f>
        <v>3</v>
      </c>
      <c r="G11129" s="2" t="s">
        <v>643</v>
      </c>
      <c r="H11129" t="s">
        <v>31</v>
      </c>
      <c r="I11129" t="s">
        <v>14</v>
      </c>
      <c r="J11129" t="s">
        <v>65</v>
      </c>
      <c r="K11129" t="s">
        <v>34</v>
      </c>
      <c r="L11129" t="s">
        <v>35</v>
      </c>
      <c r="M11129" s="1">
        <v>470.77</v>
      </c>
      <c r="N11129" s="1">
        <v>128.72999999999999</v>
      </c>
      <c r="O11129">
        <v>0.17</v>
      </c>
    </row>
    <row r="11130" spans="1:15" x14ac:dyDescent="0.3">
      <c r="A11130" t="str">
        <f xml:space="preserve"> _xlfn.XLOOKUP(H11130, 'Customers'!B:B, 'Customers'!A:A)</f>
        <v>CUST_870</v>
      </c>
      <c r="B11130" t="str">
        <f>_xlfn.XLOOKUP(L11130, Products!C:C, Products!A:A)</f>
        <v>PROD_5</v>
      </c>
      <c r="C11130">
        <v>11129</v>
      </c>
      <c r="D11130" s="2" t="s">
        <v>509</v>
      </c>
      <c r="E11130">
        <f>YEAR(Orders[[#This Row],[Order_Date]])</f>
        <v>2023</v>
      </c>
      <c r="F11130">
        <f>MONTH(Orders[[#This Row],[Order_Date]])</f>
        <v>9</v>
      </c>
      <c r="G11130" s="2" t="s">
        <v>391</v>
      </c>
      <c r="H11130" t="s">
        <v>1624</v>
      </c>
      <c r="I11130" t="s">
        <v>14</v>
      </c>
      <c r="J11130" t="s">
        <v>65</v>
      </c>
      <c r="K11130" t="s">
        <v>34</v>
      </c>
      <c r="L11130" t="s">
        <v>39</v>
      </c>
      <c r="M11130" s="1">
        <v>6346.68</v>
      </c>
      <c r="N11130" s="1">
        <v>1567.88</v>
      </c>
      <c r="O11130">
        <v>0.16</v>
      </c>
    </row>
    <row r="11131" spans="1:15" x14ac:dyDescent="0.3">
      <c r="A11131" t="str">
        <f xml:space="preserve"> _xlfn.XLOOKUP(H11131, 'Customers'!B:B, 'Customers'!A:A)</f>
        <v>CUST_746</v>
      </c>
      <c r="B11131" t="str">
        <f>_xlfn.XLOOKUP(L11131, Products!C:C, Products!A:A)</f>
        <v>PROD_6</v>
      </c>
      <c r="C11131">
        <v>11130</v>
      </c>
      <c r="D11131" s="2" t="s">
        <v>773</v>
      </c>
      <c r="E11131">
        <f>YEAR(Orders[[#This Row],[Order_Date]])</f>
        <v>2022</v>
      </c>
      <c r="F11131">
        <f>MONTH(Orders[[#This Row],[Order_Date]])</f>
        <v>5</v>
      </c>
      <c r="G11131" s="2" t="s">
        <v>1036</v>
      </c>
      <c r="H11131" t="s">
        <v>1491</v>
      </c>
      <c r="I11131" t="s">
        <v>32</v>
      </c>
      <c r="J11131" t="s">
        <v>65</v>
      </c>
      <c r="K11131" t="s">
        <v>34</v>
      </c>
      <c r="L11131" t="s">
        <v>52</v>
      </c>
      <c r="M11131" s="1">
        <v>8398.69</v>
      </c>
      <c r="N11131" s="1">
        <v>479.08</v>
      </c>
      <c r="O11131">
        <v>0.12</v>
      </c>
    </row>
    <row r="11132" spans="1:15" x14ac:dyDescent="0.3">
      <c r="A11132" t="str">
        <f xml:space="preserve"> _xlfn.XLOOKUP(H11132, 'Customers'!B:B, 'Customers'!A:A)</f>
        <v>CUST_128</v>
      </c>
      <c r="B11132" t="str">
        <f>_xlfn.XLOOKUP(L11132, Products!C:C, Products!A:A)</f>
        <v>PROD_4</v>
      </c>
      <c r="C11132">
        <v>11131</v>
      </c>
      <c r="D11132" s="2" t="s">
        <v>540</v>
      </c>
      <c r="E11132">
        <f>YEAR(Orders[[#This Row],[Order_Date]])</f>
        <v>2023</v>
      </c>
      <c r="F11132">
        <f>MONTH(Orders[[#This Row],[Order_Date]])</f>
        <v>1</v>
      </c>
      <c r="G11132" s="2" t="s">
        <v>489</v>
      </c>
      <c r="H11132" t="s">
        <v>394</v>
      </c>
      <c r="I11132" t="s">
        <v>21</v>
      </c>
      <c r="J11132" t="s">
        <v>22</v>
      </c>
      <c r="K11132" t="s">
        <v>34</v>
      </c>
      <c r="L11132" t="s">
        <v>35</v>
      </c>
      <c r="M11132" s="1">
        <v>5798.95</v>
      </c>
      <c r="N11132" s="1">
        <v>1150.8499999999999</v>
      </c>
      <c r="O11132">
        <v>0.28000000000000003</v>
      </c>
    </row>
    <row r="11133" spans="1:15" x14ac:dyDescent="0.3">
      <c r="A11133" t="str">
        <f xml:space="preserve"> _xlfn.XLOOKUP(H11133, 'Customers'!B:B, 'Customers'!A:A)</f>
        <v>CUST_583</v>
      </c>
      <c r="B11133" t="str">
        <f>_xlfn.XLOOKUP(L11133, Products!C:C, Products!A:A)</f>
        <v>PROD_8</v>
      </c>
      <c r="C11133">
        <v>11132</v>
      </c>
      <c r="D11133" s="2" t="s">
        <v>722</v>
      </c>
      <c r="E11133">
        <f>YEAR(Orders[[#This Row],[Order_Date]])</f>
        <v>2023</v>
      </c>
      <c r="F11133">
        <f>MONTH(Orders[[#This Row],[Order_Date]])</f>
        <v>5</v>
      </c>
      <c r="G11133" s="2" t="s">
        <v>30</v>
      </c>
      <c r="H11133" t="s">
        <v>1287</v>
      </c>
      <c r="I11133" t="s">
        <v>21</v>
      </c>
      <c r="J11133" t="s">
        <v>33</v>
      </c>
      <c r="K11133" t="s">
        <v>27</v>
      </c>
      <c r="L11133" t="s">
        <v>73</v>
      </c>
      <c r="M11133" s="1">
        <v>9253.35</v>
      </c>
      <c r="N11133" s="1">
        <v>130.07</v>
      </c>
      <c r="O11133">
        <v>0.01</v>
      </c>
    </row>
    <row r="11134" spans="1:15" x14ac:dyDescent="0.3">
      <c r="A11134" t="str">
        <f xml:space="preserve"> _xlfn.XLOOKUP(H11134, 'Customers'!B:B, 'Customers'!A:A)</f>
        <v>CUST_269</v>
      </c>
      <c r="B11134" t="str">
        <f>_xlfn.XLOOKUP(L11134, Products!C:C, Products!A:A)</f>
        <v>PROD_1</v>
      </c>
      <c r="C11134">
        <v>11133</v>
      </c>
      <c r="D11134" s="2" t="s">
        <v>376</v>
      </c>
      <c r="E11134">
        <f>YEAR(Orders[[#This Row],[Order_Date]])</f>
        <v>2022</v>
      </c>
      <c r="F11134">
        <f>MONTH(Orders[[#This Row],[Order_Date]])</f>
        <v>9</v>
      </c>
      <c r="G11134" s="2" t="s">
        <v>299</v>
      </c>
      <c r="H11134" t="s">
        <v>725</v>
      </c>
      <c r="I11134" t="s">
        <v>32</v>
      </c>
      <c r="J11134" t="s">
        <v>65</v>
      </c>
      <c r="K11134" t="s">
        <v>16</v>
      </c>
      <c r="L11134" t="s">
        <v>17</v>
      </c>
      <c r="M11134" s="1">
        <v>5111.83</v>
      </c>
      <c r="N11134" s="1">
        <v>-493.8</v>
      </c>
      <c r="O11134">
        <v>0.04</v>
      </c>
    </row>
    <row r="11135" spans="1:15" x14ac:dyDescent="0.3">
      <c r="A11135" t="str">
        <f xml:space="preserve"> _xlfn.XLOOKUP(H11135, 'Customers'!B:B, 'Customers'!A:A)</f>
        <v>CUST_408</v>
      </c>
      <c r="B11135" t="str">
        <f>_xlfn.XLOOKUP(L11135, Products!C:C, Products!A:A)</f>
        <v>PROD_6</v>
      </c>
      <c r="C11135">
        <v>11134</v>
      </c>
      <c r="D11135" s="2" t="s">
        <v>703</v>
      </c>
      <c r="E11135">
        <f>YEAR(Orders[[#This Row],[Order_Date]])</f>
        <v>2022</v>
      </c>
      <c r="F11135">
        <f>MONTH(Orders[[#This Row],[Order_Date]])</f>
        <v>2</v>
      </c>
      <c r="G11135" s="2" t="s">
        <v>136</v>
      </c>
      <c r="H11135" t="s">
        <v>995</v>
      </c>
      <c r="I11135" t="s">
        <v>32</v>
      </c>
      <c r="J11135" t="s">
        <v>33</v>
      </c>
      <c r="K11135" t="s">
        <v>34</v>
      </c>
      <c r="L11135" t="s">
        <v>52</v>
      </c>
      <c r="M11135" s="1">
        <v>4367.78</v>
      </c>
      <c r="N11135" s="1">
        <v>318.25</v>
      </c>
      <c r="O11135">
        <v>0.27</v>
      </c>
    </row>
    <row r="11136" spans="1:15" x14ac:dyDescent="0.3">
      <c r="A11136" t="str">
        <f xml:space="preserve"> _xlfn.XLOOKUP(H11136, 'Customers'!B:B, 'Customers'!A:A)</f>
        <v>CUST_875</v>
      </c>
      <c r="B11136" t="str">
        <f>_xlfn.XLOOKUP(L11136, Products!C:C, Products!A:A)</f>
        <v>PROD_1</v>
      </c>
      <c r="C11136">
        <v>11135</v>
      </c>
      <c r="D11136" s="2" t="s">
        <v>560</v>
      </c>
      <c r="E11136">
        <f>YEAR(Orders[[#This Row],[Order_Date]])</f>
        <v>2022</v>
      </c>
      <c r="F11136">
        <f>MONTH(Orders[[#This Row],[Order_Date]])</f>
        <v>3</v>
      </c>
      <c r="G11136" s="2" t="s">
        <v>1265</v>
      </c>
      <c r="H11136" t="s">
        <v>1630</v>
      </c>
      <c r="I11136" t="s">
        <v>21</v>
      </c>
      <c r="J11136" t="s">
        <v>33</v>
      </c>
      <c r="K11136" t="s">
        <v>27</v>
      </c>
      <c r="L11136" t="s">
        <v>17</v>
      </c>
      <c r="M11136" s="1">
        <v>2682.14</v>
      </c>
      <c r="N11136" s="1">
        <v>663.38</v>
      </c>
      <c r="O11136">
        <v>0.2</v>
      </c>
    </row>
    <row r="11137" spans="1:15" x14ac:dyDescent="0.3">
      <c r="A11137" t="str">
        <f xml:space="preserve"> _xlfn.XLOOKUP(H11137, 'Customers'!B:B, 'Customers'!A:A)</f>
        <v>CUST_328</v>
      </c>
      <c r="B11137" t="str">
        <f>_xlfn.XLOOKUP(L11137, Products!C:C, Products!A:A)</f>
        <v>PROD_7</v>
      </c>
      <c r="C11137">
        <v>11136</v>
      </c>
      <c r="D11137" s="2" t="s">
        <v>115</v>
      </c>
      <c r="E11137">
        <f>YEAR(Orders[[#This Row],[Order_Date]])</f>
        <v>2022</v>
      </c>
      <c r="F11137">
        <f>MONTH(Orders[[#This Row],[Order_Date]])</f>
        <v>11</v>
      </c>
      <c r="G11137" s="2" t="s">
        <v>174</v>
      </c>
      <c r="H11137" t="s">
        <v>849</v>
      </c>
      <c r="I11137" t="s">
        <v>32</v>
      </c>
      <c r="J11137" t="s">
        <v>33</v>
      </c>
      <c r="K11137" t="s">
        <v>16</v>
      </c>
      <c r="L11137" t="s">
        <v>66</v>
      </c>
      <c r="M11137" s="1">
        <v>9886.41</v>
      </c>
      <c r="N11137" s="1">
        <v>1929.98</v>
      </c>
      <c r="O11137">
        <v>0.15</v>
      </c>
    </row>
    <row r="11138" spans="1:15" x14ac:dyDescent="0.3">
      <c r="A11138" t="str">
        <f xml:space="preserve"> _xlfn.XLOOKUP(H11138, 'Customers'!B:B, 'Customers'!A:A)</f>
        <v>CUST_392</v>
      </c>
      <c r="B11138" t="str">
        <f>_xlfn.XLOOKUP(L11138, Products!C:C, Products!A:A)</f>
        <v>PROD_2</v>
      </c>
      <c r="C11138">
        <v>11137</v>
      </c>
      <c r="D11138" s="2" t="s">
        <v>134</v>
      </c>
      <c r="E11138">
        <f>YEAR(Orders[[#This Row],[Order_Date]])</f>
        <v>2022</v>
      </c>
      <c r="F11138">
        <f>MONTH(Orders[[#This Row],[Order_Date]])</f>
        <v>12</v>
      </c>
      <c r="G11138" s="2" t="s">
        <v>485</v>
      </c>
      <c r="H11138" t="s">
        <v>968</v>
      </c>
      <c r="I11138" t="s">
        <v>14</v>
      </c>
      <c r="J11138" t="s">
        <v>15</v>
      </c>
      <c r="K11138" t="s">
        <v>16</v>
      </c>
      <c r="L11138" t="s">
        <v>23</v>
      </c>
      <c r="M11138" s="1">
        <v>3641.79</v>
      </c>
      <c r="N11138" s="1">
        <v>336.44</v>
      </c>
      <c r="O11138">
        <v>0.19</v>
      </c>
    </row>
    <row r="11139" spans="1:15" x14ac:dyDescent="0.3">
      <c r="A11139" t="str">
        <f xml:space="preserve"> _xlfn.XLOOKUP(H11139, 'Customers'!B:B, 'Customers'!A:A)</f>
        <v>CUST_439</v>
      </c>
      <c r="B11139" t="str">
        <f>_xlfn.XLOOKUP(L11139, Products!C:C, Products!A:A)</f>
        <v>PROD_5</v>
      </c>
      <c r="C11139">
        <v>11138</v>
      </c>
      <c r="D11139" s="2" t="s">
        <v>1002</v>
      </c>
      <c r="E11139">
        <f>YEAR(Orders[[#This Row],[Order_Date]])</f>
        <v>2023</v>
      </c>
      <c r="F11139">
        <f>MONTH(Orders[[#This Row],[Order_Date]])</f>
        <v>3</v>
      </c>
      <c r="G11139" s="2" t="s">
        <v>918</v>
      </c>
      <c r="H11139" t="s">
        <v>1053</v>
      </c>
      <c r="I11139" t="s">
        <v>21</v>
      </c>
      <c r="J11139" t="s">
        <v>65</v>
      </c>
      <c r="K11139" t="s">
        <v>34</v>
      </c>
      <c r="L11139" t="s">
        <v>39</v>
      </c>
      <c r="M11139" s="1">
        <v>2222.7199999999998</v>
      </c>
      <c r="N11139" s="1">
        <v>307.56</v>
      </c>
      <c r="O11139">
        <v>0.28000000000000003</v>
      </c>
    </row>
    <row r="11140" spans="1:15" x14ac:dyDescent="0.3">
      <c r="A11140" t="str">
        <f xml:space="preserve"> _xlfn.XLOOKUP(H11140, 'Customers'!B:B, 'Customers'!A:A)</f>
        <v>CUST_743</v>
      </c>
      <c r="B11140" t="str">
        <f>_xlfn.XLOOKUP(L11140, Products!C:C, Products!A:A)</f>
        <v>PROD_6</v>
      </c>
      <c r="C11140">
        <v>11139</v>
      </c>
      <c r="D11140" s="2" t="s">
        <v>220</v>
      </c>
      <c r="E11140">
        <f>YEAR(Orders[[#This Row],[Order_Date]])</f>
        <v>2022</v>
      </c>
      <c r="F11140">
        <f>MONTH(Orders[[#This Row],[Order_Date]])</f>
        <v>5</v>
      </c>
      <c r="G11140" s="2" t="s">
        <v>1005</v>
      </c>
      <c r="H11140" t="s">
        <v>1488</v>
      </c>
      <c r="I11140" t="s">
        <v>14</v>
      </c>
      <c r="J11140" t="s">
        <v>65</v>
      </c>
      <c r="K11140" t="s">
        <v>34</v>
      </c>
      <c r="L11140" t="s">
        <v>52</v>
      </c>
      <c r="M11140" s="1">
        <v>5946.45</v>
      </c>
      <c r="N11140" s="1">
        <v>1135.3499999999999</v>
      </c>
      <c r="O11140">
        <v>0.25</v>
      </c>
    </row>
    <row r="11141" spans="1:15" x14ac:dyDescent="0.3">
      <c r="A11141" t="str">
        <f xml:space="preserve"> _xlfn.XLOOKUP(H11141, 'Customers'!B:B, 'Customers'!A:A)</f>
        <v>CUST_304</v>
      </c>
      <c r="B11141" t="str">
        <f>_xlfn.XLOOKUP(L11141, Products!C:C, Products!A:A)</f>
        <v>PROD_1</v>
      </c>
      <c r="C11141">
        <v>11140</v>
      </c>
      <c r="D11141" s="2" t="s">
        <v>1006</v>
      </c>
      <c r="E11141">
        <f>YEAR(Orders[[#This Row],[Order_Date]])</f>
        <v>2023</v>
      </c>
      <c r="F11141">
        <f>MONTH(Orders[[#This Row],[Order_Date]])</f>
        <v>2</v>
      </c>
      <c r="G11141" s="2" t="s">
        <v>451</v>
      </c>
      <c r="H11141" t="s">
        <v>797</v>
      </c>
      <c r="I11141" t="s">
        <v>21</v>
      </c>
      <c r="J11141" t="s">
        <v>22</v>
      </c>
      <c r="K11141" t="s">
        <v>16</v>
      </c>
      <c r="L11141" t="s">
        <v>17</v>
      </c>
      <c r="M11141" s="1">
        <v>6741.14</v>
      </c>
      <c r="N11141" s="1">
        <v>1080.92</v>
      </c>
      <c r="O11141">
        <v>0.25</v>
      </c>
    </row>
    <row r="11142" spans="1:15" x14ac:dyDescent="0.3">
      <c r="A11142" t="str">
        <f xml:space="preserve"> _xlfn.XLOOKUP(H11142, 'Customers'!B:B, 'Customers'!A:A)</f>
        <v>CUST_499</v>
      </c>
      <c r="B11142" t="str">
        <f>_xlfn.XLOOKUP(L11142, Products!C:C, Products!A:A)</f>
        <v>PROD_5</v>
      </c>
      <c r="C11142">
        <v>11141</v>
      </c>
      <c r="D11142" s="2" t="s">
        <v>672</v>
      </c>
      <c r="E11142">
        <f>YEAR(Orders[[#This Row],[Order_Date]])</f>
        <v>2022</v>
      </c>
      <c r="F11142">
        <f>MONTH(Orders[[#This Row],[Order_Date]])</f>
        <v>2</v>
      </c>
      <c r="G11142" s="2" t="s">
        <v>1227</v>
      </c>
      <c r="H11142" t="s">
        <v>1157</v>
      </c>
      <c r="I11142" t="s">
        <v>14</v>
      </c>
      <c r="J11142" t="s">
        <v>33</v>
      </c>
      <c r="K11142" t="s">
        <v>34</v>
      </c>
      <c r="L11142" t="s">
        <v>39</v>
      </c>
      <c r="M11142" s="1">
        <v>517.42999999999995</v>
      </c>
      <c r="N11142" s="1">
        <v>-38.82</v>
      </c>
      <c r="O11142">
        <v>0.05</v>
      </c>
    </row>
    <row r="11143" spans="1:15" x14ac:dyDescent="0.3">
      <c r="A11143" t="str">
        <f xml:space="preserve"> _xlfn.XLOOKUP(H11143, 'Customers'!B:B, 'Customers'!A:A)</f>
        <v>CUST_721</v>
      </c>
      <c r="B11143" t="str">
        <f>_xlfn.XLOOKUP(L11143, Products!C:C, Products!A:A)</f>
        <v>PROD_6</v>
      </c>
      <c r="C11143">
        <v>11142</v>
      </c>
      <c r="D11143" s="2" t="s">
        <v>146</v>
      </c>
      <c r="E11143">
        <f>YEAR(Orders[[#This Row],[Order_Date]])</f>
        <v>2023</v>
      </c>
      <c r="F11143">
        <f>MONTH(Orders[[#This Row],[Order_Date]])</f>
        <v>8</v>
      </c>
      <c r="G11143" s="2" t="s">
        <v>121</v>
      </c>
      <c r="H11143" t="s">
        <v>1462</v>
      </c>
      <c r="I11143" t="s">
        <v>14</v>
      </c>
      <c r="J11143" t="s">
        <v>33</v>
      </c>
      <c r="K11143" t="s">
        <v>34</v>
      </c>
      <c r="L11143" t="s">
        <v>52</v>
      </c>
      <c r="M11143" s="1">
        <v>2323.02</v>
      </c>
      <c r="N11143" s="1">
        <v>188.81</v>
      </c>
      <c r="O11143">
        <v>0.01</v>
      </c>
    </row>
    <row r="11144" spans="1:15" x14ac:dyDescent="0.3">
      <c r="A11144" t="str">
        <f xml:space="preserve"> _xlfn.XLOOKUP(H11144, 'Customers'!B:B, 'Customers'!A:A)</f>
        <v>CUST_348</v>
      </c>
      <c r="B11144" t="str">
        <f>_xlfn.XLOOKUP(L11144, Products!C:C, Products!A:A)</f>
        <v>PROD_5</v>
      </c>
      <c r="C11144">
        <v>11143</v>
      </c>
      <c r="D11144" s="2" t="s">
        <v>249</v>
      </c>
      <c r="E11144">
        <f>YEAR(Orders[[#This Row],[Order_Date]])</f>
        <v>2022</v>
      </c>
      <c r="F11144">
        <f>MONTH(Orders[[#This Row],[Order_Date]])</f>
        <v>11</v>
      </c>
      <c r="G11144" s="2" t="s">
        <v>1026</v>
      </c>
      <c r="H11144" t="s">
        <v>886</v>
      </c>
      <c r="I11144" t="s">
        <v>21</v>
      </c>
      <c r="J11144" t="s">
        <v>22</v>
      </c>
      <c r="K11144" t="s">
        <v>34</v>
      </c>
      <c r="L11144" t="s">
        <v>39</v>
      </c>
      <c r="M11144" s="1">
        <v>1705.02</v>
      </c>
      <c r="N11144" s="1">
        <v>445</v>
      </c>
      <c r="O11144">
        <v>0.24</v>
      </c>
    </row>
    <row r="11145" spans="1:15" x14ac:dyDescent="0.3">
      <c r="A11145" t="str">
        <f xml:space="preserve"> _xlfn.XLOOKUP(H11145, 'Customers'!B:B, 'Customers'!A:A)</f>
        <v>CUST_726</v>
      </c>
      <c r="B11145" t="str">
        <f>_xlfn.XLOOKUP(L11145, Products!C:C, Products!A:A)</f>
        <v>PROD_2</v>
      </c>
      <c r="C11145">
        <v>11144</v>
      </c>
      <c r="D11145" s="2" t="s">
        <v>552</v>
      </c>
      <c r="E11145">
        <f>YEAR(Orders[[#This Row],[Order_Date]])</f>
        <v>2023</v>
      </c>
      <c r="F11145">
        <f>MONTH(Orders[[#This Row],[Order_Date]])</f>
        <v>12</v>
      </c>
      <c r="G11145" s="2" t="s">
        <v>469</v>
      </c>
      <c r="H11145" t="s">
        <v>1468</v>
      </c>
      <c r="I11145" t="s">
        <v>32</v>
      </c>
      <c r="J11145" t="s">
        <v>65</v>
      </c>
      <c r="K11145" t="s">
        <v>16</v>
      </c>
      <c r="L11145" t="s">
        <v>23</v>
      </c>
      <c r="M11145" s="1">
        <v>2213.3000000000002</v>
      </c>
      <c r="N11145" s="1">
        <v>261.82</v>
      </c>
      <c r="O11145">
        <v>0.06</v>
      </c>
    </row>
    <row r="11146" spans="1:15" x14ac:dyDescent="0.3">
      <c r="A11146" t="str">
        <f xml:space="preserve"> _xlfn.XLOOKUP(H11146, 'Customers'!B:B, 'Customers'!A:A)</f>
        <v>CUST_544</v>
      </c>
      <c r="B11146" t="str">
        <f>_xlfn.XLOOKUP(L11146, Products!C:C, Products!A:A)</f>
        <v>PROD_8</v>
      </c>
      <c r="C11146">
        <v>11145</v>
      </c>
      <c r="D11146" s="2" t="s">
        <v>19</v>
      </c>
      <c r="E11146">
        <f>YEAR(Orders[[#This Row],[Order_Date]])</f>
        <v>2023</v>
      </c>
      <c r="F11146">
        <f>MONTH(Orders[[#This Row],[Order_Date]])</f>
        <v>4</v>
      </c>
      <c r="G11146" s="2" t="s">
        <v>467</v>
      </c>
      <c r="H11146" t="s">
        <v>1226</v>
      </c>
      <c r="I11146" t="s">
        <v>14</v>
      </c>
      <c r="J11146" t="s">
        <v>22</v>
      </c>
      <c r="K11146" t="s">
        <v>27</v>
      </c>
      <c r="L11146" t="s">
        <v>73</v>
      </c>
      <c r="M11146" s="1">
        <v>4611.9399999999996</v>
      </c>
      <c r="N11146" s="1">
        <v>861.91</v>
      </c>
      <c r="O11146">
        <v>0.06</v>
      </c>
    </row>
    <row r="11147" spans="1:15" x14ac:dyDescent="0.3">
      <c r="A11147" t="str">
        <f xml:space="preserve"> _xlfn.XLOOKUP(H11147, 'Customers'!B:B, 'Customers'!A:A)</f>
        <v>CUST_583</v>
      </c>
      <c r="B11147" t="str">
        <f>_xlfn.XLOOKUP(L11147, Products!C:C, Products!A:A)</f>
        <v>PROD_5</v>
      </c>
      <c r="C11147">
        <v>11146</v>
      </c>
      <c r="D11147" s="2" t="s">
        <v>137</v>
      </c>
      <c r="E11147">
        <f>YEAR(Orders[[#This Row],[Order_Date]])</f>
        <v>2022</v>
      </c>
      <c r="F11147">
        <f>MONTH(Orders[[#This Row],[Order_Date]])</f>
        <v>2</v>
      </c>
      <c r="G11147" s="2" t="s">
        <v>104</v>
      </c>
      <c r="H11147" t="s">
        <v>1287</v>
      </c>
      <c r="I11147" t="s">
        <v>14</v>
      </c>
      <c r="J11147" t="s">
        <v>65</v>
      </c>
      <c r="K11147" t="s">
        <v>34</v>
      </c>
      <c r="L11147" t="s">
        <v>39</v>
      </c>
      <c r="M11147" s="1">
        <v>8236.76</v>
      </c>
      <c r="N11147" s="1">
        <v>1418.02</v>
      </c>
      <c r="O11147">
        <v>0.1</v>
      </c>
    </row>
    <row r="11148" spans="1:15" x14ac:dyDescent="0.3">
      <c r="A11148" t="str">
        <f xml:space="preserve"> _xlfn.XLOOKUP(H11148, 'Customers'!B:B, 'Customers'!A:A)</f>
        <v>CUST_937</v>
      </c>
      <c r="B11148" t="str">
        <f>_xlfn.XLOOKUP(L11148, Products!C:C, Products!A:A)</f>
        <v>PROD_6</v>
      </c>
      <c r="C11148">
        <v>11147</v>
      </c>
      <c r="D11148" s="2" t="s">
        <v>252</v>
      </c>
      <c r="E11148">
        <f>YEAR(Orders[[#This Row],[Order_Date]])</f>
        <v>2022</v>
      </c>
      <c r="F11148">
        <f>MONTH(Orders[[#This Row],[Order_Date]])</f>
        <v>11</v>
      </c>
      <c r="G11148" s="2" t="s">
        <v>592</v>
      </c>
      <c r="H11148" t="s">
        <v>1697</v>
      </c>
      <c r="I11148" t="s">
        <v>32</v>
      </c>
      <c r="J11148" t="s">
        <v>15</v>
      </c>
      <c r="K11148" t="s">
        <v>34</v>
      </c>
      <c r="L11148" t="s">
        <v>52</v>
      </c>
      <c r="M11148" s="1">
        <v>8653.2999999999993</v>
      </c>
      <c r="N11148" s="1">
        <v>1073.19</v>
      </c>
      <c r="O11148">
        <v>0.04</v>
      </c>
    </row>
    <row r="11149" spans="1:15" x14ac:dyDescent="0.3">
      <c r="A11149" t="str">
        <f xml:space="preserve"> _xlfn.XLOOKUP(H11149, 'Customers'!B:B, 'Customers'!A:A)</f>
        <v>CUST_508</v>
      </c>
      <c r="B11149" t="str">
        <f>_xlfn.XLOOKUP(L11149, Products!C:C, Products!A:A)</f>
        <v>PROD_7</v>
      </c>
      <c r="C11149">
        <v>11148</v>
      </c>
      <c r="D11149" s="2" t="s">
        <v>319</v>
      </c>
      <c r="E11149">
        <f>YEAR(Orders[[#This Row],[Order_Date]])</f>
        <v>2022</v>
      </c>
      <c r="F11149">
        <f>MONTH(Orders[[#This Row],[Order_Date]])</f>
        <v>1</v>
      </c>
      <c r="G11149" s="2" t="s">
        <v>1483</v>
      </c>
      <c r="H11149" t="s">
        <v>1173</v>
      </c>
      <c r="I11149" t="s">
        <v>14</v>
      </c>
      <c r="J11149" t="s">
        <v>65</v>
      </c>
      <c r="K11149" t="s">
        <v>16</v>
      </c>
      <c r="L11149" t="s">
        <v>66</v>
      </c>
      <c r="M11149" s="1">
        <v>4744.33</v>
      </c>
      <c r="N11149" s="1">
        <v>1388.94</v>
      </c>
      <c r="O11149">
        <v>0.22</v>
      </c>
    </row>
    <row r="11150" spans="1:15" x14ac:dyDescent="0.3">
      <c r="A11150" t="str">
        <f xml:space="preserve"> _xlfn.XLOOKUP(H11150, 'Customers'!B:B, 'Customers'!A:A)</f>
        <v>CUST_924</v>
      </c>
      <c r="B11150" t="str">
        <f>_xlfn.XLOOKUP(L11150, Products!C:C, Products!A:A)</f>
        <v>PROD_3</v>
      </c>
      <c r="C11150">
        <v>11149</v>
      </c>
      <c r="D11150" s="2" t="s">
        <v>456</v>
      </c>
      <c r="E11150">
        <f>YEAR(Orders[[#This Row],[Order_Date]])</f>
        <v>2022</v>
      </c>
      <c r="F11150">
        <f>MONTH(Orders[[#This Row],[Order_Date]])</f>
        <v>6</v>
      </c>
      <c r="G11150" s="2" t="s">
        <v>541</v>
      </c>
      <c r="H11150" t="s">
        <v>1684</v>
      </c>
      <c r="I11150" t="s">
        <v>32</v>
      </c>
      <c r="J11150" t="s">
        <v>65</v>
      </c>
      <c r="K11150" t="s">
        <v>27</v>
      </c>
      <c r="L11150" t="s">
        <v>28</v>
      </c>
      <c r="M11150" s="1">
        <v>9080.8799999999992</v>
      </c>
      <c r="N11150" s="1">
        <v>202.77</v>
      </c>
      <c r="O11150">
        <v>0.08</v>
      </c>
    </row>
    <row r="11151" spans="1:15" x14ac:dyDescent="0.3">
      <c r="A11151" t="str">
        <f xml:space="preserve"> _xlfn.XLOOKUP(H11151, 'Customers'!B:B, 'Customers'!A:A)</f>
        <v>CUST_765</v>
      </c>
      <c r="B11151" t="str">
        <f>_xlfn.XLOOKUP(L11151, Products!C:C, Products!A:A)</f>
        <v>PROD_4</v>
      </c>
      <c r="C11151">
        <v>11150</v>
      </c>
      <c r="D11151" s="2" t="s">
        <v>1494</v>
      </c>
      <c r="E11151">
        <f>YEAR(Orders[[#This Row],[Order_Date]])</f>
        <v>2023</v>
      </c>
      <c r="F11151">
        <f>MONTH(Orders[[#This Row],[Order_Date]])</f>
        <v>3</v>
      </c>
      <c r="G11151" s="2" t="s">
        <v>918</v>
      </c>
      <c r="H11151" t="s">
        <v>1511</v>
      </c>
      <c r="I11151" t="s">
        <v>32</v>
      </c>
      <c r="J11151" t="s">
        <v>33</v>
      </c>
      <c r="K11151" t="s">
        <v>34</v>
      </c>
      <c r="L11151" t="s">
        <v>35</v>
      </c>
      <c r="M11151" s="1">
        <v>7395.31</v>
      </c>
      <c r="N11151" s="1">
        <v>1514.14</v>
      </c>
      <c r="O11151">
        <v>0.28999999999999998</v>
      </c>
    </row>
    <row r="11152" spans="1:15" x14ac:dyDescent="0.3">
      <c r="A11152" t="str">
        <f xml:space="preserve"> _xlfn.XLOOKUP(H11152, 'Customers'!B:B, 'Customers'!A:A)</f>
        <v>CUST_65</v>
      </c>
      <c r="B11152" t="str">
        <f>_xlfn.XLOOKUP(L11152, Products!C:C, Products!A:A)</f>
        <v>PROD_4</v>
      </c>
      <c r="C11152">
        <v>11151</v>
      </c>
      <c r="D11152" s="2" t="s">
        <v>44</v>
      </c>
      <c r="E11152">
        <f>YEAR(Orders[[#This Row],[Order_Date]])</f>
        <v>2023</v>
      </c>
      <c r="F11152">
        <f>MONTH(Orders[[#This Row],[Order_Date]])</f>
        <v>12</v>
      </c>
      <c r="G11152" s="2" t="s">
        <v>469</v>
      </c>
      <c r="H11152" t="s">
        <v>216</v>
      </c>
      <c r="I11152" t="s">
        <v>21</v>
      </c>
      <c r="J11152" t="s">
        <v>22</v>
      </c>
      <c r="K11152" t="s">
        <v>34</v>
      </c>
      <c r="L11152" t="s">
        <v>35</v>
      </c>
      <c r="M11152" s="1">
        <v>7252.95</v>
      </c>
      <c r="N11152" s="1">
        <v>1561.77</v>
      </c>
      <c r="O11152">
        <v>0.03</v>
      </c>
    </row>
    <row r="11153" spans="1:15" x14ac:dyDescent="0.3">
      <c r="A11153" t="str">
        <f xml:space="preserve"> _xlfn.XLOOKUP(H11153, 'Customers'!B:B, 'Customers'!A:A)</f>
        <v>CUST_817</v>
      </c>
      <c r="B11153" t="str">
        <f>_xlfn.XLOOKUP(L11153, Products!C:C, Products!A:A)</f>
        <v>PROD_7</v>
      </c>
      <c r="C11153">
        <v>11152</v>
      </c>
      <c r="D11153" s="2" t="s">
        <v>299</v>
      </c>
      <c r="E11153">
        <f>YEAR(Orders[[#This Row],[Order_Date]])</f>
        <v>2022</v>
      </c>
      <c r="F11153">
        <f>MONTH(Orders[[#This Row],[Order_Date]])</f>
        <v>9</v>
      </c>
      <c r="G11153" s="2" t="s">
        <v>49</v>
      </c>
      <c r="H11153" t="s">
        <v>1567</v>
      </c>
      <c r="I11153" t="s">
        <v>14</v>
      </c>
      <c r="J11153" t="s">
        <v>33</v>
      </c>
      <c r="K11153" t="s">
        <v>16</v>
      </c>
      <c r="L11153" t="s">
        <v>66</v>
      </c>
      <c r="M11153" s="1">
        <v>5243.75</v>
      </c>
      <c r="N11153" s="1">
        <v>1275.6099999999999</v>
      </c>
      <c r="O11153">
        <v>0.24</v>
      </c>
    </row>
    <row r="11154" spans="1:15" x14ac:dyDescent="0.3">
      <c r="A11154" t="str">
        <f xml:space="preserve"> _xlfn.XLOOKUP(H11154, 'Customers'!B:B, 'Customers'!A:A)</f>
        <v>CUST_698</v>
      </c>
      <c r="B11154" t="str">
        <f>_xlfn.XLOOKUP(L11154, Products!C:C, Products!A:A)</f>
        <v>PROD_8</v>
      </c>
      <c r="C11154">
        <v>11153</v>
      </c>
      <c r="D11154" s="2" t="s">
        <v>215</v>
      </c>
      <c r="E11154">
        <f>YEAR(Orders[[#This Row],[Order_Date]])</f>
        <v>2022</v>
      </c>
      <c r="F11154">
        <f>MONTH(Orders[[#This Row],[Order_Date]])</f>
        <v>8</v>
      </c>
      <c r="G11154" s="2" t="s">
        <v>324</v>
      </c>
      <c r="H11154" t="s">
        <v>1437</v>
      </c>
      <c r="I11154" t="s">
        <v>21</v>
      </c>
      <c r="J11154" t="s">
        <v>22</v>
      </c>
      <c r="K11154" t="s">
        <v>27</v>
      </c>
      <c r="L11154" t="s">
        <v>73</v>
      </c>
      <c r="M11154" s="1">
        <v>4579.21</v>
      </c>
      <c r="N11154" s="1">
        <v>404.59</v>
      </c>
      <c r="O11154">
        <v>0.3</v>
      </c>
    </row>
    <row r="11155" spans="1:15" x14ac:dyDescent="0.3">
      <c r="A11155" t="str">
        <f xml:space="preserve"> _xlfn.XLOOKUP(H11155, 'Customers'!B:B, 'Customers'!A:A)</f>
        <v>CUST_938</v>
      </c>
      <c r="B11155" t="str">
        <f>_xlfn.XLOOKUP(L11155, Products!C:C, Products!A:A)</f>
        <v>PROD_5</v>
      </c>
      <c r="C11155">
        <v>11154</v>
      </c>
      <c r="D11155" s="2" t="s">
        <v>257</v>
      </c>
      <c r="E11155">
        <f>YEAR(Orders[[#This Row],[Order_Date]])</f>
        <v>2023</v>
      </c>
      <c r="F11155">
        <f>MONTH(Orders[[#This Row],[Order_Date]])</f>
        <v>12</v>
      </c>
      <c r="G11155" s="2" t="s">
        <v>258</v>
      </c>
      <c r="H11155" t="s">
        <v>1698</v>
      </c>
      <c r="I11155" t="s">
        <v>14</v>
      </c>
      <c r="J11155" t="s">
        <v>22</v>
      </c>
      <c r="K11155" t="s">
        <v>34</v>
      </c>
      <c r="L11155" t="s">
        <v>39</v>
      </c>
      <c r="M11155" s="1">
        <v>6619.75</v>
      </c>
      <c r="N11155" s="1">
        <v>803.24</v>
      </c>
      <c r="O11155">
        <v>0.08</v>
      </c>
    </row>
    <row r="11156" spans="1:15" x14ac:dyDescent="0.3">
      <c r="A11156" t="str">
        <f xml:space="preserve"> _xlfn.XLOOKUP(H11156, 'Customers'!B:B, 'Customers'!A:A)</f>
        <v>CUST_585</v>
      </c>
      <c r="B11156" t="str">
        <f>_xlfn.XLOOKUP(L11156, Products!C:C, Products!A:A)</f>
        <v>PROD_5</v>
      </c>
      <c r="C11156">
        <v>11155</v>
      </c>
      <c r="D11156" s="2" t="s">
        <v>706</v>
      </c>
      <c r="E11156">
        <f>YEAR(Orders[[#This Row],[Order_Date]])</f>
        <v>2022</v>
      </c>
      <c r="F11156">
        <f>MONTH(Orders[[#This Row],[Order_Date]])</f>
        <v>11</v>
      </c>
      <c r="G11156" s="2" t="s">
        <v>332</v>
      </c>
      <c r="H11156" t="s">
        <v>1290</v>
      </c>
      <c r="I11156" t="s">
        <v>21</v>
      </c>
      <c r="J11156" t="s">
        <v>22</v>
      </c>
      <c r="K11156" t="s">
        <v>34</v>
      </c>
      <c r="L11156" t="s">
        <v>39</v>
      </c>
      <c r="M11156" s="1">
        <v>1037.76</v>
      </c>
      <c r="N11156" s="1">
        <v>120.44</v>
      </c>
      <c r="O11156">
        <v>0.01</v>
      </c>
    </row>
    <row r="11157" spans="1:15" x14ac:dyDescent="0.3">
      <c r="A11157" t="str">
        <f xml:space="preserve"> _xlfn.XLOOKUP(H11157, 'Customers'!B:B, 'Customers'!A:A)</f>
        <v>CUST_965</v>
      </c>
      <c r="B11157" t="str">
        <f>_xlfn.XLOOKUP(L11157, Products!C:C, Products!A:A)</f>
        <v>PROD_2</v>
      </c>
      <c r="C11157">
        <v>11156</v>
      </c>
      <c r="D11157" s="2" t="s">
        <v>264</v>
      </c>
      <c r="E11157">
        <f>YEAR(Orders[[#This Row],[Order_Date]])</f>
        <v>2022</v>
      </c>
      <c r="F11157">
        <f>MONTH(Orders[[#This Row],[Order_Date]])</f>
        <v>9</v>
      </c>
      <c r="G11157" s="2" t="s">
        <v>376</v>
      </c>
      <c r="H11157" t="s">
        <v>1727</v>
      </c>
      <c r="I11157" t="s">
        <v>14</v>
      </c>
      <c r="J11157" t="s">
        <v>22</v>
      </c>
      <c r="K11157" t="s">
        <v>16</v>
      </c>
      <c r="L11157" t="s">
        <v>23</v>
      </c>
      <c r="M11157" s="1">
        <v>7579.22</v>
      </c>
      <c r="N11157" s="1">
        <v>1128.3599999999999</v>
      </c>
      <c r="O11157">
        <v>0.04</v>
      </c>
    </row>
    <row r="11158" spans="1:15" x14ac:dyDescent="0.3">
      <c r="A11158" t="str">
        <f xml:space="preserve"> _xlfn.XLOOKUP(H11158, 'Customers'!B:B, 'Customers'!A:A)</f>
        <v>CUST_666</v>
      </c>
      <c r="B11158" t="str">
        <f>_xlfn.XLOOKUP(L11158, Products!C:C, Products!A:A)</f>
        <v>PROD_6</v>
      </c>
      <c r="C11158">
        <v>11157</v>
      </c>
      <c r="D11158" s="2" t="s">
        <v>1198</v>
      </c>
      <c r="E11158">
        <f>YEAR(Orders[[#This Row],[Order_Date]])</f>
        <v>2022</v>
      </c>
      <c r="F11158">
        <f>MONTH(Orders[[#This Row],[Order_Date]])</f>
        <v>10</v>
      </c>
      <c r="G11158" s="2" t="s">
        <v>569</v>
      </c>
      <c r="H11158" t="s">
        <v>1395</v>
      </c>
      <c r="I11158" t="s">
        <v>14</v>
      </c>
      <c r="J11158" t="s">
        <v>33</v>
      </c>
      <c r="K11158" t="s">
        <v>34</v>
      </c>
      <c r="L11158" t="s">
        <v>52</v>
      </c>
      <c r="M11158" s="1">
        <v>9472.84</v>
      </c>
      <c r="N11158" s="1">
        <v>298.33</v>
      </c>
      <c r="O11158">
        <v>7.0000000000000007E-2</v>
      </c>
    </row>
    <row r="11159" spans="1:15" x14ac:dyDescent="0.3">
      <c r="A11159" t="str">
        <f xml:space="preserve"> _xlfn.XLOOKUP(H11159, 'Customers'!B:B, 'Customers'!A:A)</f>
        <v>CUST_628</v>
      </c>
      <c r="B11159" t="str">
        <f>_xlfn.XLOOKUP(L11159, Products!C:C, Products!A:A)</f>
        <v>PROD_4</v>
      </c>
      <c r="C11159">
        <v>11158</v>
      </c>
      <c r="D11159" s="2" t="s">
        <v>12</v>
      </c>
      <c r="E11159">
        <f>YEAR(Orders[[#This Row],[Order_Date]])</f>
        <v>2023</v>
      </c>
      <c r="F11159">
        <f>MONTH(Orders[[#This Row],[Order_Date]])</f>
        <v>9</v>
      </c>
      <c r="G11159" s="2" t="s">
        <v>1547</v>
      </c>
      <c r="H11159" t="s">
        <v>1350</v>
      </c>
      <c r="I11159" t="s">
        <v>32</v>
      </c>
      <c r="J11159" t="s">
        <v>33</v>
      </c>
      <c r="K11159" t="s">
        <v>34</v>
      </c>
      <c r="L11159" t="s">
        <v>35</v>
      </c>
      <c r="M11159" s="1">
        <v>9620.7199999999993</v>
      </c>
      <c r="N11159" s="1">
        <v>909.95</v>
      </c>
      <c r="O11159">
        <v>0.16</v>
      </c>
    </row>
    <row r="11160" spans="1:15" x14ac:dyDescent="0.3">
      <c r="A11160" t="str">
        <f xml:space="preserve"> _xlfn.XLOOKUP(H11160, 'Customers'!B:B, 'Customers'!A:A)</f>
        <v>CUST_61</v>
      </c>
      <c r="B11160" t="str">
        <f>_xlfn.XLOOKUP(L11160, Products!C:C, Products!A:A)</f>
        <v>PROD_5</v>
      </c>
      <c r="C11160">
        <v>11159</v>
      </c>
      <c r="D11160" s="2" t="s">
        <v>341</v>
      </c>
      <c r="E11160">
        <f>YEAR(Orders[[#This Row],[Order_Date]])</f>
        <v>2022</v>
      </c>
      <c r="F11160">
        <f>MONTH(Orders[[#This Row],[Order_Date]])</f>
        <v>4</v>
      </c>
      <c r="G11160" s="2" t="s">
        <v>710</v>
      </c>
      <c r="H11160" t="s">
        <v>205</v>
      </c>
      <c r="I11160" t="s">
        <v>14</v>
      </c>
      <c r="J11160" t="s">
        <v>15</v>
      </c>
      <c r="K11160" t="s">
        <v>34</v>
      </c>
      <c r="L11160" t="s">
        <v>39</v>
      </c>
      <c r="M11160" s="1">
        <v>403.04</v>
      </c>
      <c r="N11160" s="1">
        <v>70.06</v>
      </c>
      <c r="O11160">
        <v>0.24</v>
      </c>
    </row>
    <row r="11161" spans="1:15" x14ac:dyDescent="0.3">
      <c r="A11161" t="str">
        <f xml:space="preserve"> _xlfn.XLOOKUP(H11161, 'Customers'!B:B, 'Customers'!A:A)</f>
        <v>CUST_317</v>
      </c>
      <c r="B11161" t="str">
        <f>_xlfn.XLOOKUP(L11161, Products!C:C, Products!A:A)</f>
        <v>PROD_3</v>
      </c>
      <c r="C11161">
        <v>11160</v>
      </c>
      <c r="D11161" s="2" t="s">
        <v>961</v>
      </c>
      <c r="E11161">
        <f>YEAR(Orders[[#This Row],[Order_Date]])</f>
        <v>2022</v>
      </c>
      <c r="F11161">
        <f>MONTH(Orders[[#This Row],[Order_Date]])</f>
        <v>4</v>
      </c>
      <c r="G11161" s="2" t="s">
        <v>70</v>
      </c>
      <c r="H11161" t="s">
        <v>829</v>
      </c>
      <c r="I11161" t="s">
        <v>32</v>
      </c>
      <c r="J11161" t="s">
        <v>15</v>
      </c>
      <c r="K11161" t="s">
        <v>27</v>
      </c>
      <c r="L11161" t="s">
        <v>28</v>
      </c>
      <c r="M11161" s="1">
        <v>6074.06</v>
      </c>
      <c r="N11161" s="1">
        <v>413.21</v>
      </c>
      <c r="O11161">
        <v>0.25</v>
      </c>
    </row>
    <row r="11162" spans="1:15" x14ac:dyDescent="0.3">
      <c r="A11162" t="str">
        <f xml:space="preserve"> _xlfn.XLOOKUP(H11162, 'Customers'!B:B, 'Customers'!A:A)</f>
        <v>CUST_819</v>
      </c>
      <c r="B11162" t="str">
        <f>_xlfn.XLOOKUP(L11162, Products!C:C, Products!A:A)</f>
        <v>PROD_1</v>
      </c>
      <c r="C11162">
        <v>11161</v>
      </c>
      <c r="D11162" s="2" t="s">
        <v>1265</v>
      </c>
      <c r="E11162">
        <f>YEAR(Orders[[#This Row],[Order_Date]])</f>
        <v>2022</v>
      </c>
      <c r="F11162">
        <f>MONTH(Orders[[#This Row],[Order_Date]])</f>
        <v>3</v>
      </c>
      <c r="G11162" s="2" t="s">
        <v>936</v>
      </c>
      <c r="H11162" t="s">
        <v>1569</v>
      </c>
      <c r="I11162" t="s">
        <v>32</v>
      </c>
      <c r="J11162" t="s">
        <v>22</v>
      </c>
      <c r="K11162" t="s">
        <v>27</v>
      </c>
      <c r="L11162" t="s">
        <v>17</v>
      </c>
      <c r="M11162" s="1">
        <v>4234.97</v>
      </c>
      <c r="N11162" s="1">
        <v>1198.17</v>
      </c>
      <c r="O11162">
        <v>0.13</v>
      </c>
    </row>
    <row r="11163" spans="1:15" x14ac:dyDescent="0.3">
      <c r="A11163" t="str">
        <f xml:space="preserve"> _xlfn.XLOOKUP(H11163, 'Customers'!B:B, 'Customers'!A:A)</f>
        <v>CUST_685</v>
      </c>
      <c r="B11163" t="str">
        <f>_xlfn.XLOOKUP(L11163, Products!C:C, Products!A:A)</f>
        <v>PROD_3</v>
      </c>
      <c r="C11163">
        <v>11162</v>
      </c>
      <c r="D11163" s="2" t="s">
        <v>619</v>
      </c>
      <c r="E11163">
        <f>YEAR(Orders[[#This Row],[Order_Date]])</f>
        <v>2022</v>
      </c>
      <c r="F11163">
        <f>MONTH(Orders[[#This Row],[Order_Date]])</f>
        <v>7</v>
      </c>
      <c r="G11163" s="2" t="s">
        <v>131</v>
      </c>
      <c r="H11163" t="s">
        <v>1421</v>
      </c>
      <c r="I11163" t="s">
        <v>14</v>
      </c>
      <c r="J11163" t="s">
        <v>33</v>
      </c>
      <c r="K11163" t="s">
        <v>27</v>
      </c>
      <c r="L11163" t="s">
        <v>28</v>
      </c>
      <c r="M11163" s="1">
        <v>7090.17</v>
      </c>
      <c r="N11163" s="1">
        <v>417.49</v>
      </c>
      <c r="O11163">
        <v>0.13</v>
      </c>
    </row>
    <row r="11164" spans="1:15" x14ac:dyDescent="0.3">
      <c r="A11164" t="str">
        <f xml:space="preserve"> _xlfn.XLOOKUP(H11164, 'Customers'!B:B, 'Customers'!A:A)</f>
        <v>CUST_996</v>
      </c>
      <c r="B11164" t="str">
        <f>_xlfn.XLOOKUP(L11164, Products!C:C, Products!A:A)</f>
        <v>PROD_6</v>
      </c>
      <c r="C11164">
        <v>11163</v>
      </c>
      <c r="D11164" s="2" t="s">
        <v>805</v>
      </c>
      <c r="E11164">
        <f>YEAR(Orders[[#This Row],[Order_Date]])</f>
        <v>2023</v>
      </c>
      <c r="F11164">
        <f>MONTH(Orders[[#This Row],[Order_Date]])</f>
        <v>3</v>
      </c>
      <c r="G11164" s="2" t="s">
        <v>554</v>
      </c>
      <c r="H11164" t="s">
        <v>1760</v>
      </c>
      <c r="I11164" t="s">
        <v>32</v>
      </c>
      <c r="J11164" t="s">
        <v>33</v>
      </c>
      <c r="K11164" t="s">
        <v>34</v>
      </c>
      <c r="L11164" t="s">
        <v>52</v>
      </c>
      <c r="M11164" s="1">
        <v>5888.65</v>
      </c>
      <c r="N11164" s="1">
        <v>-556.41999999999996</v>
      </c>
      <c r="O11164">
        <v>0.02</v>
      </c>
    </row>
    <row r="11165" spans="1:15" x14ac:dyDescent="0.3">
      <c r="A11165" t="str">
        <f xml:space="preserve"> _xlfn.XLOOKUP(H11165, 'Customers'!B:B, 'Customers'!A:A)</f>
        <v>CUST_129</v>
      </c>
      <c r="B11165" t="str">
        <f>_xlfn.XLOOKUP(L11165, Products!C:C, Products!A:A)</f>
        <v>PROD_6</v>
      </c>
      <c r="C11165">
        <v>11164</v>
      </c>
      <c r="D11165" s="2" t="s">
        <v>1265</v>
      </c>
      <c r="E11165">
        <f>YEAR(Orders[[#This Row],[Order_Date]])</f>
        <v>2022</v>
      </c>
      <c r="F11165">
        <f>MONTH(Orders[[#This Row],[Order_Date]])</f>
        <v>3</v>
      </c>
      <c r="G11165" s="2" t="s">
        <v>936</v>
      </c>
      <c r="H11165" t="s">
        <v>399</v>
      </c>
      <c r="I11165" t="s">
        <v>32</v>
      </c>
      <c r="J11165" t="s">
        <v>15</v>
      </c>
      <c r="K11165" t="s">
        <v>34</v>
      </c>
      <c r="L11165" t="s">
        <v>52</v>
      </c>
      <c r="M11165" s="1">
        <v>4418.8999999999996</v>
      </c>
      <c r="N11165" s="1">
        <v>-140.01</v>
      </c>
      <c r="O11165">
        <v>0.06</v>
      </c>
    </row>
    <row r="11166" spans="1:15" x14ac:dyDescent="0.3">
      <c r="A11166" t="str">
        <f xml:space="preserve"> _xlfn.XLOOKUP(H11166, 'Customers'!B:B, 'Customers'!A:A)</f>
        <v>CUST_557</v>
      </c>
      <c r="B11166" t="str">
        <f>_xlfn.XLOOKUP(L11166, Products!C:C, Products!A:A)</f>
        <v>PROD_1</v>
      </c>
      <c r="C11166">
        <v>11165</v>
      </c>
      <c r="D11166" s="2" t="s">
        <v>544</v>
      </c>
      <c r="E11166">
        <f>YEAR(Orders[[#This Row],[Order_Date]])</f>
        <v>2023</v>
      </c>
      <c r="F11166">
        <f>MONTH(Orders[[#This Row],[Order_Date]])</f>
        <v>7</v>
      </c>
      <c r="G11166" s="2" t="s">
        <v>313</v>
      </c>
      <c r="H11166" t="s">
        <v>1244</v>
      </c>
      <c r="I11166" t="s">
        <v>32</v>
      </c>
      <c r="J11166" t="s">
        <v>15</v>
      </c>
      <c r="K11166" t="s">
        <v>16</v>
      </c>
      <c r="L11166" t="s">
        <v>17</v>
      </c>
      <c r="M11166" s="1">
        <v>1872.59</v>
      </c>
      <c r="N11166" s="1">
        <v>-81.069999999999993</v>
      </c>
      <c r="O11166">
        <v>0.18</v>
      </c>
    </row>
    <row r="11167" spans="1:15" x14ac:dyDescent="0.3">
      <c r="A11167" t="str">
        <f xml:space="preserve"> _xlfn.XLOOKUP(H11167, 'Customers'!B:B, 'Customers'!A:A)</f>
        <v>CUST_925</v>
      </c>
      <c r="B11167" t="str">
        <f>_xlfn.XLOOKUP(L11167, Products!C:C, Products!A:A)</f>
        <v>PROD_2</v>
      </c>
      <c r="C11167">
        <v>11166</v>
      </c>
      <c r="D11167" s="2" t="s">
        <v>1305</v>
      </c>
      <c r="E11167">
        <f>YEAR(Orders[[#This Row],[Order_Date]])</f>
        <v>2023</v>
      </c>
      <c r="F11167">
        <f>MONTH(Orders[[#This Row],[Order_Date]])</f>
        <v>7</v>
      </c>
      <c r="G11167" s="2" t="s">
        <v>916</v>
      </c>
      <c r="H11167" t="s">
        <v>1685</v>
      </c>
      <c r="I11167" t="s">
        <v>32</v>
      </c>
      <c r="J11167" t="s">
        <v>15</v>
      </c>
      <c r="K11167" t="s">
        <v>16</v>
      </c>
      <c r="L11167" t="s">
        <v>23</v>
      </c>
      <c r="M11167" s="1">
        <v>9982.18</v>
      </c>
      <c r="N11167" s="1">
        <v>-653.53</v>
      </c>
      <c r="O11167">
        <v>0.04</v>
      </c>
    </row>
    <row r="11168" spans="1:15" x14ac:dyDescent="0.3">
      <c r="A11168" t="str">
        <f xml:space="preserve"> _xlfn.XLOOKUP(H11168, 'Customers'!B:B, 'Customers'!A:A)</f>
        <v>CUST_239</v>
      </c>
      <c r="B11168" t="str">
        <f>_xlfn.XLOOKUP(L11168, Products!C:C, Products!A:A)</f>
        <v>PROD_2</v>
      </c>
      <c r="C11168">
        <v>11167</v>
      </c>
      <c r="D11168" s="2" t="s">
        <v>181</v>
      </c>
      <c r="E11168">
        <f>YEAR(Orders[[#This Row],[Order_Date]])</f>
        <v>2023</v>
      </c>
      <c r="F11168">
        <f>MONTH(Orders[[#This Row],[Order_Date]])</f>
        <v>10</v>
      </c>
      <c r="G11168" s="2" t="s">
        <v>530</v>
      </c>
      <c r="H11168" t="s">
        <v>662</v>
      </c>
      <c r="I11168" t="s">
        <v>14</v>
      </c>
      <c r="J11168" t="s">
        <v>15</v>
      </c>
      <c r="K11168" t="s">
        <v>16</v>
      </c>
      <c r="L11168" t="s">
        <v>23</v>
      </c>
      <c r="M11168" s="1">
        <v>3334.52</v>
      </c>
      <c r="N11168" s="1">
        <v>293.92</v>
      </c>
      <c r="O11168">
        <v>0.27</v>
      </c>
    </row>
    <row r="11169" spans="1:15" x14ac:dyDescent="0.3">
      <c r="A11169" t="str">
        <f xml:space="preserve"> _xlfn.XLOOKUP(H11169, 'Customers'!B:B, 'Customers'!A:A)</f>
        <v>CUST_653</v>
      </c>
      <c r="B11169" t="str">
        <f>_xlfn.XLOOKUP(L11169, Products!C:C, Products!A:A)</f>
        <v>PROD_3</v>
      </c>
      <c r="C11169">
        <v>11168</v>
      </c>
      <c r="D11169" s="2" t="s">
        <v>770</v>
      </c>
      <c r="E11169">
        <f>YEAR(Orders[[#This Row],[Order_Date]])</f>
        <v>2023</v>
      </c>
      <c r="F11169">
        <f>MONTH(Orders[[#This Row],[Order_Date]])</f>
        <v>4</v>
      </c>
      <c r="G11169" s="2" t="s">
        <v>716</v>
      </c>
      <c r="H11169" t="s">
        <v>1380</v>
      </c>
      <c r="I11169" t="s">
        <v>14</v>
      </c>
      <c r="J11169" t="s">
        <v>65</v>
      </c>
      <c r="K11169" t="s">
        <v>27</v>
      </c>
      <c r="L11169" t="s">
        <v>28</v>
      </c>
      <c r="M11169" s="1">
        <v>8963.7000000000007</v>
      </c>
      <c r="N11169" s="1">
        <v>809.17</v>
      </c>
      <c r="O11169">
        <v>0.08</v>
      </c>
    </row>
    <row r="11170" spans="1:15" x14ac:dyDescent="0.3">
      <c r="A11170" t="str">
        <f xml:space="preserve"> _xlfn.XLOOKUP(H11170, 'Customers'!B:B, 'Customers'!A:A)</f>
        <v>CUST_183</v>
      </c>
      <c r="B11170" t="str">
        <f>_xlfn.XLOOKUP(L11170, Products!C:C, Products!A:A)</f>
        <v>PROD_7</v>
      </c>
      <c r="C11170">
        <v>11169</v>
      </c>
      <c r="D11170" s="2" t="s">
        <v>827</v>
      </c>
      <c r="E11170">
        <f>YEAR(Orders[[#This Row],[Order_Date]])</f>
        <v>2023</v>
      </c>
      <c r="F11170">
        <f>MONTH(Orders[[#This Row],[Order_Date]])</f>
        <v>4</v>
      </c>
      <c r="G11170" s="2" t="s">
        <v>487</v>
      </c>
      <c r="H11170" t="s">
        <v>532</v>
      </c>
      <c r="I11170" t="s">
        <v>32</v>
      </c>
      <c r="J11170" t="s">
        <v>15</v>
      </c>
      <c r="K11170" t="s">
        <v>16</v>
      </c>
      <c r="L11170" t="s">
        <v>66</v>
      </c>
      <c r="M11170" s="1">
        <v>3898.86</v>
      </c>
      <c r="N11170" s="1">
        <v>-371.75</v>
      </c>
      <c r="O11170">
        <v>0.28000000000000003</v>
      </c>
    </row>
    <row r="11171" spans="1:15" x14ac:dyDescent="0.3">
      <c r="A11171" t="str">
        <f xml:space="preserve"> _xlfn.XLOOKUP(H11171, 'Customers'!B:B, 'Customers'!A:A)</f>
        <v>CUST_622</v>
      </c>
      <c r="B11171" t="str">
        <f>_xlfn.XLOOKUP(L11171, Products!C:C, Products!A:A)</f>
        <v>PROD_3</v>
      </c>
      <c r="C11171">
        <v>11170</v>
      </c>
      <c r="D11171" s="2" t="s">
        <v>1531</v>
      </c>
      <c r="E11171">
        <f>YEAR(Orders[[#This Row],[Order_Date]])</f>
        <v>2023</v>
      </c>
      <c r="F11171">
        <f>MONTH(Orders[[#This Row],[Order_Date]])</f>
        <v>12</v>
      </c>
      <c r="G11171" s="2" t="s">
        <v>43</v>
      </c>
      <c r="H11171" t="s">
        <v>1341</v>
      </c>
      <c r="I11171" t="s">
        <v>32</v>
      </c>
      <c r="J11171" t="s">
        <v>33</v>
      </c>
      <c r="K11171" t="s">
        <v>27</v>
      </c>
      <c r="L11171" t="s">
        <v>28</v>
      </c>
      <c r="M11171" s="1">
        <v>6017.94</v>
      </c>
      <c r="N11171" s="1">
        <v>1787.83</v>
      </c>
      <c r="O11171">
        <v>0.08</v>
      </c>
    </row>
    <row r="11172" spans="1:15" x14ac:dyDescent="0.3">
      <c r="A11172" t="str">
        <f xml:space="preserve"> _xlfn.XLOOKUP(H11172, 'Customers'!B:B, 'Customers'!A:A)</f>
        <v>CUST_108</v>
      </c>
      <c r="B11172" t="str">
        <f>_xlfn.XLOOKUP(L11172, Products!C:C, Products!A:A)</f>
        <v>PROD_6</v>
      </c>
      <c r="C11172">
        <v>11171</v>
      </c>
      <c r="D11172" s="2" t="s">
        <v>733</v>
      </c>
      <c r="E11172">
        <f>YEAR(Orders[[#This Row],[Order_Date]])</f>
        <v>2023</v>
      </c>
      <c r="F11172">
        <f>MONTH(Orders[[#This Row],[Order_Date]])</f>
        <v>5</v>
      </c>
      <c r="G11172" s="2" t="s">
        <v>30</v>
      </c>
      <c r="H11172" t="s">
        <v>336</v>
      </c>
      <c r="I11172" t="s">
        <v>21</v>
      </c>
      <c r="J11172" t="s">
        <v>15</v>
      </c>
      <c r="K11172" t="s">
        <v>34</v>
      </c>
      <c r="L11172" t="s">
        <v>52</v>
      </c>
      <c r="M11172" s="1">
        <v>9125.14</v>
      </c>
      <c r="N11172" s="1">
        <v>802.58</v>
      </c>
      <c r="O11172">
        <v>0.02</v>
      </c>
    </row>
    <row r="11173" spans="1:15" x14ac:dyDescent="0.3">
      <c r="A11173" t="str">
        <f xml:space="preserve"> _xlfn.XLOOKUP(H11173, 'Customers'!B:B, 'Customers'!A:A)</f>
        <v>CUST_28</v>
      </c>
      <c r="B11173" t="str">
        <f>_xlfn.XLOOKUP(L11173, Products!C:C, Products!A:A)</f>
        <v>PROD_2</v>
      </c>
      <c r="C11173">
        <v>11172</v>
      </c>
      <c r="D11173" s="2" t="s">
        <v>731</v>
      </c>
      <c r="E11173">
        <f>YEAR(Orders[[#This Row],[Order_Date]])</f>
        <v>2023</v>
      </c>
      <c r="F11173">
        <f>MONTH(Orders[[#This Row],[Order_Date]])</f>
        <v>1</v>
      </c>
      <c r="G11173" s="2" t="s">
        <v>1573</v>
      </c>
      <c r="H11173" t="s">
        <v>111</v>
      </c>
      <c r="I11173" t="s">
        <v>32</v>
      </c>
      <c r="J11173" t="s">
        <v>15</v>
      </c>
      <c r="K11173" t="s">
        <v>16</v>
      </c>
      <c r="L11173" t="s">
        <v>23</v>
      </c>
      <c r="M11173" s="1">
        <v>5485.48</v>
      </c>
      <c r="N11173" s="1">
        <v>1247.3499999999999</v>
      </c>
      <c r="O11173">
        <v>0.11</v>
      </c>
    </row>
    <row r="11174" spans="1:15" x14ac:dyDescent="0.3">
      <c r="A11174" t="str">
        <f xml:space="preserve"> _xlfn.XLOOKUP(H11174, 'Customers'!B:B, 'Customers'!A:A)</f>
        <v>CUST_551</v>
      </c>
      <c r="B11174" t="str">
        <f>_xlfn.XLOOKUP(L11174, Products!C:C, Products!A:A)</f>
        <v>PROD_8</v>
      </c>
      <c r="C11174">
        <v>11173</v>
      </c>
      <c r="D11174" s="2" t="s">
        <v>567</v>
      </c>
      <c r="E11174">
        <f>YEAR(Orders[[#This Row],[Order_Date]])</f>
        <v>2022</v>
      </c>
      <c r="F11174">
        <f>MONTH(Orders[[#This Row],[Order_Date]])</f>
        <v>1</v>
      </c>
      <c r="G11174" s="2" t="s">
        <v>745</v>
      </c>
      <c r="H11174" t="s">
        <v>1235</v>
      </c>
      <c r="I11174" t="s">
        <v>21</v>
      </c>
      <c r="J11174" t="s">
        <v>33</v>
      </c>
      <c r="K11174" t="s">
        <v>27</v>
      </c>
      <c r="L11174" t="s">
        <v>73</v>
      </c>
      <c r="M11174" s="1">
        <v>9332.66</v>
      </c>
      <c r="N11174" s="1">
        <v>168.25</v>
      </c>
      <c r="O11174">
        <v>0.03</v>
      </c>
    </row>
    <row r="11175" spans="1:15" x14ac:dyDescent="0.3">
      <c r="A11175" t="str">
        <f xml:space="preserve"> _xlfn.XLOOKUP(H11175, 'Customers'!B:B, 'Customers'!A:A)</f>
        <v>CUST_162</v>
      </c>
      <c r="B11175" t="str">
        <f>_xlfn.XLOOKUP(L11175, Products!C:C, Products!A:A)</f>
        <v>PROD_6</v>
      </c>
      <c r="C11175">
        <v>11174</v>
      </c>
      <c r="D11175" s="2" t="s">
        <v>1056</v>
      </c>
      <c r="E11175">
        <f>YEAR(Orders[[#This Row],[Order_Date]])</f>
        <v>2023</v>
      </c>
      <c r="F11175">
        <f>MONTH(Orders[[#This Row],[Order_Date]])</f>
        <v>6</v>
      </c>
      <c r="G11175" s="2" t="s">
        <v>68</v>
      </c>
      <c r="H11175" t="s">
        <v>476</v>
      </c>
      <c r="I11175" t="s">
        <v>14</v>
      </c>
      <c r="J11175" t="s">
        <v>65</v>
      </c>
      <c r="K11175" t="s">
        <v>34</v>
      </c>
      <c r="L11175" t="s">
        <v>52</v>
      </c>
      <c r="M11175" s="1">
        <v>7088.16</v>
      </c>
      <c r="N11175" s="1">
        <v>1179.77</v>
      </c>
      <c r="O11175">
        <v>0.28000000000000003</v>
      </c>
    </row>
    <row r="11176" spans="1:15" x14ac:dyDescent="0.3">
      <c r="A11176" t="str">
        <f xml:space="preserve"> _xlfn.XLOOKUP(H11176, 'Customers'!B:B, 'Customers'!A:A)</f>
        <v>CUST_812</v>
      </c>
      <c r="B11176" t="str">
        <f>_xlfn.XLOOKUP(L11176, Products!C:C, Products!A:A)</f>
        <v>PROD_8</v>
      </c>
      <c r="C11176">
        <v>11175</v>
      </c>
      <c r="D11176" s="2" t="s">
        <v>1166</v>
      </c>
      <c r="E11176">
        <f>YEAR(Orders[[#This Row],[Order_Date]])</f>
        <v>2022</v>
      </c>
      <c r="F11176">
        <f>MONTH(Orders[[#This Row],[Order_Date]])</f>
        <v>9</v>
      </c>
      <c r="G11176" s="2" t="s">
        <v>954</v>
      </c>
      <c r="H11176" t="s">
        <v>1562</v>
      </c>
      <c r="I11176" t="s">
        <v>21</v>
      </c>
      <c r="J11176" t="s">
        <v>15</v>
      </c>
      <c r="K11176" t="s">
        <v>27</v>
      </c>
      <c r="L11176" t="s">
        <v>73</v>
      </c>
      <c r="M11176" s="1">
        <v>5157.45</v>
      </c>
      <c r="N11176" s="1">
        <v>757.94</v>
      </c>
      <c r="O11176">
        <v>0.23</v>
      </c>
    </row>
    <row r="11177" spans="1:15" x14ac:dyDescent="0.3">
      <c r="A11177" t="str">
        <f xml:space="preserve"> _xlfn.XLOOKUP(H11177, 'Customers'!B:B, 'Customers'!A:A)</f>
        <v>CUST_501</v>
      </c>
      <c r="B11177" t="str">
        <f>_xlfn.XLOOKUP(L11177, Products!C:C, Products!A:A)</f>
        <v>PROD_1</v>
      </c>
      <c r="C11177">
        <v>11176</v>
      </c>
      <c r="D11177" s="2" t="s">
        <v>1281</v>
      </c>
      <c r="E11177">
        <f>YEAR(Orders[[#This Row],[Order_Date]])</f>
        <v>2022</v>
      </c>
      <c r="F11177">
        <f>MONTH(Orders[[#This Row],[Order_Date]])</f>
        <v>7</v>
      </c>
      <c r="G11177" s="2" t="s">
        <v>321</v>
      </c>
      <c r="H11177" t="s">
        <v>1161</v>
      </c>
      <c r="I11177" t="s">
        <v>32</v>
      </c>
      <c r="J11177" t="s">
        <v>33</v>
      </c>
      <c r="K11177" t="s">
        <v>16</v>
      </c>
      <c r="L11177" t="s">
        <v>17</v>
      </c>
      <c r="M11177" s="1">
        <v>6407.16</v>
      </c>
      <c r="N11177" s="1">
        <v>763.87</v>
      </c>
      <c r="O11177">
        <v>0.08</v>
      </c>
    </row>
    <row r="11178" spans="1:15" x14ac:dyDescent="0.3">
      <c r="A11178" t="str">
        <f xml:space="preserve"> _xlfn.XLOOKUP(H11178, 'Customers'!B:B, 'Customers'!A:A)</f>
        <v>CUST_971</v>
      </c>
      <c r="B11178" t="str">
        <f>_xlfn.XLOOKUP(L11178, Products!C:C, Products!A:A)</f>
        <v>PROD_1</v>
      </c>
      <c r="C11178">
        <v>11177</v>
      </c>
      <c r="D11178" s="2" t="s">
        <v>657</v>
      </c>
      <c r="E11178">
        <f>YEAR(Orders[[#This Row],[Order_Date]])</f>
        <v>2022</v>
      </c>
      <c r="F11178">
        <f>MONTH(Orders[[#This Row],[Order_Date]])</f>
        <v>6</v>
      </c>
      <c r="G11178" s="2" t="s">
        <v>1138</v>
      </c>
      <c r="H11178" t="s">
        <v>1733</v>
      </c>
      <c r="I11178" t="s">
        <v>32</v>
      </c>
      <c r="J11178" t="s">
        <v>22</v>
      </c>
      <c r="K11178" t="s">
        <v>16</v>
      </c>
      <c r="L11178" t="s">
        <v>17</v>
      </c>
      <c r="M11178" s="1">
        <v>5683.85</v>
      </c>
      <c r="N11178" s="1">
        <v>-52.2</v>
      </c>
      <c r="O11178">
        <v>0.08</v>
      </c>
    </row>
    <row r="11179" spans="1:15" x14ac:dyDescent="0.3">
      <c r="A11179" t="str">
        <f xml:space="preserve"> _xlfn.XLOOKUP(H11179, 'Customers'!B:B, 'Customers'!A:A)</f>
        <v>CUST_823</v>
      </c>
      <c r="B11179" t="str">
        <f>_xlfn.XLOOKUP(L11179, Products!C:C, Products!A:A)</f>
        <v>PROD_2</v>
      </c>
      <c r="C11179">
        <v>11178</v>
      </c>
      <c r="D11179" s="2" t="s">
        <v>237</v>
      </c>
      <c r="E11179">
        <f>YEAR(Orders[[#This Row],[Order_Date]])</f>
        <v>2023</v>
      </c>
      <c r="F11179">
        <f>MONTH(Orders[[#This Row],[Order_Date]])</f>
        <v>4</v>
      </c>
      <c r="G11179" s="2" t="s">
        <v>453</v>
      </c>
      <c r="H11179" t="s">
        <v>1575</v>
      </c>
      <c r="I11179" t="s">
        <v>14</v>
      </c>
      <c r="J11179" t="s">
        <v>65</v>
      </c>
      <c r="K11179" t="s">
        <v>16</v>
      </c>
      <c r="L11179" t="s">
        <v>23</v>
      </c>
      <c r="M11179" s="1">
        <v>1462.78</v>
      </c>
      <c r="N11179" s="1">
        <v>275.44</v>
      </c>
      <c r="O11179">
        <v>0.3</v>
      </c>
    </row>
    <row r="11180" spans="1:15" x14ac:dyDescent="0.3">
      <c r="A11180" t="str">
        <f xml:space="preserve"> _xlfn.XLOOKUP(H11180, 'Customers'!B:B, 'Customers'!A:A)</f>
        <v>CUST_676</v>
      </c>
      <c r="B11180" t="str">
        <f>_xlfn.XLOOKUP(L11180, Products!C:C, Products!A:A)</f>
        <v>PROD_3</v>
      </c>
      <c r="C11180">
        <v>11179</v>
      </c>
      <c r="D11180" s="2" t="s">
        <v>403</v>
      </c>
      <c r="E11180">
        <f>YEAR(Orders[[#This Row],[Order_Date]])</f>
        <v>2022</v>
      </c>
      <c r="F11180">
        <f>MONTH(Orders[[#This Row],[Order_Date]])</f>
        <v>8</v>
      </c>
      <c r="G11180" s="2" t="s">
        <v>404</v>
      </c>
      <c r="H11180" t="s">
        <v>1410</v>
      </c>
      <c r="I11180" t="s">
        <v>14</v>
      </c>
      <c r="J11180" t="s">
        <v>15</v>
      </c>
      <c r="K11180" t="s">
        <v>27</v>
      </c>
      <c r="L11180" t="s">
        <v>28</v>
      </c>
      <c r="M11180" s="1">
        <v>617.04</v>
      </c>
      <c r="N11180" s="1">
        <v>174.35</v>
      </c>
      <c r="O11180">
        <v>0.19</v>
      </c>
    </row>
    <row r="11181" spans="1:15" x14ac:dyDescent="0.3">
      <c r="A11181" t="str">
        <f xml:space="preserve"> _xlfn.XLOOKUP(H11181, 'Customers'!B:B, 'Customers'!A:A)</f>
        <v>CUST_274</v>
      </c>
      <c r="B11181" t="str">
        <f>_xlfn.XLOOKUP(L11181, Products!C:C, Products!A:A)</f>
        <v>PROD_1</v>
      </c>
      <c r="C11181">
        <v>11180</v>
      </c>
      <c r="D11181" s="2" t="s">
        <v>841</v>
      </c>
      <c r="E11181">
        <f>YEAR(Orders[[#This Row],[Order_Date]])</f>
        <v>2023</v>
      </c>
      <c r="F11181">
        <f>MONTH(Orders[[#This Row],[Order_Date]])</f>
        <v>10</v>
      </c>
      <c r="G11181" s="2" t="s">
        <v>182</v>
      </c>
      <c r="H11181" t="s">
        <v>735</v>
      </c>
      <c r="I11181" t="s">
        <v>21</v>
      </c>
      <c r="J11181" t="s">
        <v>33</v>
      </c>
      <c r="K11181" t="s">
        <v>16</v>
      </c>
      <c r="L11181" t="s">
        <v>17</v>
      </c>
      <c r="M11181" s="1">
        <v>1688.62</v>
      </c>
      <c r="N11181" s="1">
        <v>153.35</v>
      </c>
      <c r="O11181">
        <v>0.14000000000000001</v>
      </c>
    </row>
    <row r="11182" spans="1:15" x14ac:dyDescent="0.3">
      <c r="A11182" t="str">
        <f xml:space="preserve"> _xlfn.XLOOKUP(H11182, 'Customers'!B:B, 'Customers'!A:A)</f>
        <v>CUST_646</v>
      </c>
      <c r="B11182" t="str">
        <f>_xlfn.XLOOKUP(L11182, Products!C:C, Products!A:A)</f>
        <v>PROD_5</v>
      </c>
      <c r="C11182">
        <v>11181</v>
      </c>
      <c r="D11182" s="2" t="s">
        <v>678</v>
      </c>
      <c r="E11182">
        <f>YEAR(Orders[[#This Row],[Order_Date]])</f>
        <v>2022</v>
      </c>
      <c r="F11182">
        <f>MONTH(Orders[[#This Row],[Order_Date]])</f>
        <v>7</v>
      </c>
      <c r="G11182" s="2" t="s">
        <v>130</v>
      </c>
      <c r="H11182" t="s">
        <v>1371</v>
      </c>
      <c r="I11182" t="s">
        <v>14</v>
      </c>
      <c r="J11182" t="s">
        <v>65</v>
      </c>
      <c r="K11182" t="s">
        <v>34</v>
      </c>
      <c r="L11182" t="s">
        <v>39</v>
      </c>
      <c r="M11182" s="1">
        <v>2219.3000000000002</v>
      </c>
      <c r="N11182" s="1">
        <v>169.06</v>
      </c>
      <c r="O11182">
        <v>0.2</v>
      </c>
    </row>
    <row r="11183" spans="1:15" x14ac:dyDescent="0.3">
      <c r="A11183" t="str">
        <f xml:space="preserve"> _xlfn.XLOOKUP(H11183, 'Customers'!B:B, 'Customers'!A:A)</f>
        <v>CUST_839</v>
      </c>
      <c r="B11183" t="str">
        <f>_xlfn.XLOOKUP(L11183, Products!C:C, Products!A:A)</f>
        <v>PROD_5</v>
      </c>
      <c r="C11183">
        <v>11182</v>
      </c>
      <c r="D11183" s="2" t="s">
        <v>936</v>
      </c>
      <c r="E11183">
        <f>YEAR(Orders[[#This Row],[Order_Date]])</f>
        <v>2022</v>
      </c>
      <c r="F11183">
        <f>MONTH(Orders[[#This Row],[Order_Date]])</f>
        <v>3</v>
      </c>
      <c r="G11183" s="2" t="s">
        <v>514</v>
      </c>
      <c r="H11183" t="s">
        <v>1592</v>
      </c>
      <c r="I11183" t="s">
        <v>14</v>
      </c>
      <c r="J11183" t="s">
        <v>33</v>
      </c>
      <c r="K11183" t="s">
        <v>34</v>
      </c>
      <c r="L11183" t="s">
        <v>39</v>
      </c>
      <c r="M11183" s="1">
        <v>530.45000000000005</v>
      </c>
      <c r="N11183" s="1">
        <v>-34.08</v>
      </c>
      <c r="O11183">
        <v>0.23</v>
      </c>
    </row>
    <row r="11184" spans="1:15" x14ac:dyDescent="0.3">
      <c r="A11184" t="str">
        <f xml:space="preserve"> _xlfn.XLOOKUP(H11184, 'Customers'!B:B, 'Customers'!A:A)</f>
        <v>CUST_287</v>
      </c>
      <c r="B11184" t="str">
        <f>_xlfn.XLOOKUP(L11184, Products!C:C, Products!A:A)</f>
        <v>PROD_4</v>
      </c>
      <c r="C11184">
        <v>11183</v>
      </c>
      <c r="D11184" s="2" t="s">
        <v>1518</v>
      </c>
      <c r="E11184">
        <f>YEAR(Orders[[#This Row],[Order_Date]])</f>
        <v>2022</v>
      </c>
      <c r="F11184">
        <f>MONTH(Orders[[#This Row],[Order_Date]])</f>
        <v>7</v>
      </c>
      <c r="G11184" s="2" t="s">
        <v>593</v>
      </c>
      <c r="H11184" t="s">
        <v>765</v>
      </c>
      <c r="I11184" t="s">
        <v>14</v>
      </c>
      <c r="J11184" t="s">
        <v>15</v>
      </c>
      <c r="K11184" t="s">
        <v>34</v>
      </c>
      <c r="L11184" t="s">
        <v>35</v>
      </c>
      <c r="M11184" s="1">
        <v>8300.2099999999991</v>
      </c>
      <c r="N11184" s="1">
        <v>-117.99</v>
      </c>
      <c r="O11184">
        <v>0.27</v>
      </c>
    </row>
    <row r="11185" spans="1:15" x14ac:dyDescent="0.3">
      <c r="A11185" t="str">
        <f xml:space="preserve"> _xlfn.XLOOKUP(H11185, 'Customers'!B:B, 'Customers'!A:A)</f>
        <v>CUST_133</v>
      </c>
      <c r="B11185" t="str">
        <f>_xlfn.XLOOKUP(L11185, Products!C:C, Products!A:A)</f>
        <v>PROD_5</v>
      </c>
      <c r="C11185">
        <v>11184</v>
      </c>
      <c r="D11185" s="2" t="s">
        <v>163</v>
      </c>
      <c r="E11185">
        <f>YEAR(Orders[[#This Row],[Order_Date]])</f>
        <v>2023</v>
      </c>
      <c r="F11185">
        <f>MONTH(Orders[[#This Row],[Order_Date]])</f>
        <v>4</v>
      </c>
      <c r="G11185" s="2" t="s">
        <v>740</v>
      </c>
      <c r="H11185" t="s">
        <v>410</v>
      </c>
      <c r="I11185" t="s">
        <v>32</v>
      </c>
      <c r="J11185" t="s">
        <v>33</v>
      </c>
      <c r="K11185" t="s">
        <v>34</v>
      </c>
      <c r="L11185" t="s">
        <v>39</v>
      </c>
      <c r="M11185" s="1">
        <v>5855.82</v>
      </c>
      <c r="N11185" s="1">
        <v>1548.17</v>
      </c>
      <c r="O11185">
        <v>0.21</v>
      </c>
    </row>
    <row r="11186" spans="1:15" x14ac:dyDescent="0.3">
      <c r="A11186" t="str">
        <f xml:space="preserve"> _xlfn.XLOOKUP(H11186, 'Customers'!B:B, 'Customers'!A:A)</f>
        <v>CUST_910</v>
      </c>
      <c r="B11186" t="str">
        <f>_xlfn.XLOOKUP(L11186, Products!C:C, Products!A:A)</f>
        <v>PROD_1</v>
      </c>
      <c r="C11186">
        <v>11185</v>
      </c>
      <c r="D11186" s="2" t="s">
        <v>163</v>
      </c>
      <c r="E11186">
        <f>YEAR(Orders[[#This Row],[Order_Date]])</f>
        <v>2023</v>
      </c>
      <c r="F11186">
        <f>MONTH(Orders[[#This Row],[Order_Date]])</f>
        <v>4</v>
      </c>
      <c r="G11186" s="2" t="s">
        <v>937</v>
      </c>
      <c r="H11186" t="s">
        <v>1669</v>
      </c>
      <c r="I11186" t="s">
        <v>32</v>
      </c>
      <c r="J11186" t="s">
        <v>65</v>
      </c>
      <c r="K11186" t="s">
        <v>16</v>
      </c>
      <c r="L11186" t="s">
        <v>17</v>
      </c>
      <c r="M11186" s="1">
        <v>1489.59</v>
      </c>
      <c r="N11186" s="1">
        <v>149.36000000000001</v>
      </c>
      <c r="O11186">
        <v>0.11</v>
      </c>
    </row>
    <row r="11187" spans="1:15" x14ac:dyDescent="0.3">
      <c r="A11187" t="str">
        <f xml:space="preserve"> _xlfn.XLOOKUP(H11187, 'Customers'!B:B, 'Customers'!A:A)</f>
        <v>CUST_132</v>
      </c>
      <c r="B11187" t="str">
        <f>_xlfn.XLOOKUP(L11187, Products!C:C, Products!A:A)</f>
        <v>PROD_7</v>
      </c>
      <c r="C11187">
        <v>11186</v>
      </c>
      <c r="D11187" s="2" t="s">
        <v>535</v>
      </c>
      <c r="E11187">
        <f>YEAR(Orders[[#This Row],[Order_Date]])</f>
        <v>2022</v>
      </c>
      <c r="F11187">
        <f>MONTH(Orders[[#This Row],[Order_Date]])</f>
        <v>1</v>
      </c>
      <c r="G11187" s="2" t="s">
        <v>269</v>
      </c>
      <c r="H11187" t="s">
        <v>408</v>
      </c>
      <c r="I11187" t="s">
        <v>32</v>
      </c>
      <c r="J11187" t="s">
        <v>65</v>
      </c>
      <c r="K11187" t="s">
        <v>16</v>
      </c>
      <c r="L11187" t="s">
        <v>66</v>
      </c>
      <c r="M11187" s="1">
        <v>8364.7800000000007</v>
      </c>
      <c r="N11187" s="1">
        <v>1295.8499999999999</v>
      </c>
      <c r="O11187">
        <v>0.2</v>
      </c>
    </row>
    <row r="11188" spans="1:15" x14ac:dyDescent="0.3">
      <c r="A11188" t="str">
        <f xml:space="preserve"> _xlfn.XLOOKUP(H11188, 'Customers'!B:B, 'Customers'!A:A)</f>
        <v>CUST_458</v>
      </c>
      <c r="B11188" t="str">
        <f>_xlfn.XLOOKUP(L11188, Products!C:C, Products!A:A)</f>
        <v>PROD_6</v>
      </c>
      <c r="C11188">
        <v>11187</v>
      </c>
      <c r="D11188" s="2" t="s">
        <v>417</v>
      </c>
      <c r="E11188">
        <f>YEAR(Orders[[#This Row],[Order_Date]])</f>
        <v>2022</v>
      </c>
      <c r="F11188">
        <f>MONTH(Orders[[#This Row],[Order_Date]])</f>
        <v>4</v>
      </c>
      <c r="G11188" s="2" t="s">
        <v>930</v>
      </c>
      <c r="H11188" t="s">
        <v>1086</v>
      </c>
      <c r="I11188" t="s">
        <v>32</v>
      </c>
      <c r="J11188" t="s">
        <v>65</v>
      </c>
      <c r="K11188" t="s">
        <v>34</v>
      </c>
      <c r="L11188" t="s">
        <v>52</v>
      </c>
      <c r="M11188" s="1">
        <v>8987.33</v>
      </c>
      <c r="N11188" s="1">
        <v>2209.87</v>
      </c>
      <c r="O11188">
        <v>0.08</v>
      </c>
    </row>
    <row r="11189" spans="1:15" x14ac:dyDescent="0.3">
      <c r="A11189" t="str">
        <f xml:space="preserve"> _xlfn.XLOOKUP(H11189, 'Customers'!B:B, 'Customers'!A:A)</f>
        <v>CUST_659</v>
      </c>
      <c r="B11189" t="str">
        <f>_xlfn.XLOOKUP(L11189, Products!C:C, Products!A:A)</f>
        <v>PROD_6</v>
      </c>
      <c r="C11189">
        <v>11188</v>
      </c>
      <c r="D11189" s="2" t="s">
        <v>221</v>
      </c>
      <c r="E11189">
        <f>YEAR(Orders[[#This Row],[Order_Date]])</f>
        <v>2022</v>
      </c>
      <c r="F11189">
        <f>MONTH(Orders[[#This Row],[Order_Date]])</f>
        <v>5</v>
      </c>
      <c r="G11189" s="2" t="s">
        <v>648</v>
      </c>
      <c r="H11189" t="s">
        <v>1388</v>
      </c>
      <c r="I11189" t="s">
        <v>14</v>
      </c>
      <c r="J11189" t="s">
        <v>65</v>
      </c>
      <c r="K11189" t="s">
        <v>34</v>
      </c>
      <c r="L11189" t="s">
        <v>52</v>
      </c>
      <c r="M11189" s="1">
        <v>8536.09</v>
      </c>
      <c r="N11189" s="1">
        <v>2406.6799999999998</v>
      </c>
      <c r="O11189">
        <v>0.1</v>
      </c>
    </row>
    <row r="11190" spans="1:15" x14ac:dyDescent="0.3">
      <c r="A11190" t="str">
        <f xml:space="preserve"> _xlfn.XLOOKUP(H11190, 'Customers'!B:B, 'Customers'!A:A)</f>
        <v>CUST_684</v>
      </c>
      <c r="B11190" t="str">
        <f>_xlfn.XLOOKUP(L11190, Products!C:C, Products!A:A)</f>
        <v>PROD_8</v>
      </c>
      <c r="C11190">
        <v>11189</v>
      </c>
      <c r="D11190" s="2" t="s">
        <v>308</v>
      </c>
      <c r="E11190">
        <f>YEAR(Orders[[#This Row],[Order_Date]])</f>
        <v>2022</v>
      </c>
      <c r="F11190">
        <f>MONTH(Orders[[#This Row],[Order_Date]])</f>
        <v>3</v>
      </c>
      <c r="G11190" s="2" t="s">
        <v>273</v>
      </c>
      <c r="H11190" t="s">
        <v>1420</v>
      </c>
      <c r="I11190" t="s">
        <v>32</v>
      </c>
      <c r="J11190" t="s">
        <v>22</v>
      </c>
      <c r="K11190" t="s">
        <v>27</v>
      </c>
      <c r="L11190" t="s">
        <v>73</v>
      </c>
      <c r="M11190" s="1">
        <v>7022.55</v>
      </c>
      <c r="N11190" s="1">
        <v>-11.9</v>
      </c>
      <c r="O11190">
        <v>0.12</v>
      </c>
    </row>
    <row r="11191" spans="1:15" x14ac:dyDescent="0.3">
      <c r="A11191" t="str">
        <f xml:space="preserve"> _xlfn.XLOOKUP(H11191, 'Customers'!B:B, 'Customers'!A:A)</f>
        <v>CUST_371</v>
      </c>
      <c r="B11191" t="str">
        <f>_xlfn.XLOOKUP(L11191, Products!C:C, Products!A:A)</f>
        <v>PROD_1</v>
      </c>
      <c r="C11191">
        <v>11190</v>
      </c>
      <c r="D11191" s="2" t="s">
        <v>472</v>
      </c>
      <c r="E11191">
        <f>YEAR(Orders[[#This Row],[Order_Date]])</f>
        <v>2022</v>
      </c>
      <c r="F11191">
        <f>MONTH(Orders[[#This Row],[Order_Date]])</f>
        <v>10</v>
      </c>
      <c r="G11191" s="2" t="s">
        <v>781</v>
      </c>
      <c r="H11191" t="s">
        <v>924</v>
      </c>
      <c r="I11191" t="s">
        <v>32</v>
      </c>
      <c r="J11191" t="s">
        <v>22</v>
      </c>
      <c r="K11191" t="s">
        <v>27</v>
      </c>
      <c r="L11191" t="s">
        <v>17</v>
      </c>
      <c r="M11191" s="1">
        <v>1907.32</v>
      </c>
      <c r="N11191" s="1">
        <v>166.04</v>
      </c>
      <c r="O11191">
        <v>0.25</v>
      </c>
    </row>
    <row r="11192" spans="1:15" x14ac:dyDescent="0.3">
      <c r="A11192" t="str">
        <f xml:space="preserve"> _xlfn.XLOOKUP(H11192, 'Customers'!B:B, 'Customers'!A:A)</f>
        <v>CUST_956</v>
      </c>
      <c r="B11192" t="str">
        <f>_xlfn.XLOOKUP(L11192, Products!C:C, Products!A:A)</f>
        <v>PROD_2</v>
      </c>
      <c r="C11192">
        <v>11191</v>
      </c>
      <c r="D11192" s="2" t="s">
        <v>1110</v>
      </c>
      <c r="E11192">
        <f>YEAR(Orders[[#This Row],[Order_Date]])</f>
        <v>2023</v>
      </c>
      <c r="F11192">
        <f>MONTH(Orders[[#This Row],[Order_Date]])</f>
        <v>3</v>
      </c>
      <c r="G11192" s="2" t="s">
        <v>1494</v>
      </c>
      <c r="H11192" t="s">
        <v>1718</v>
      </c>
      <c r="I11192" t="s">
        <v>21</v>
      </c>
      <c r="J11192" t="s">
        <v>33</v>
      </c>
      <c r="K11192" t="s">
        <v>16</v>
      </c>
      <c r="L11192" t="s">
        <v>23</v>
      </c>
      <c r="M11192" s="1">
        <v>2919.66</v>
      </c>
      <c r="N11192" s="1">
        <v>817.53</v>
      </c>
      <c r="O11192">
        <v>0.03</v>
      </c>
    </row>
    <row r="11193" spans="1:15" x14ac:dyDescent="0.3">
      <c r="A11193" t="str">
        <f xml:space="preserve"> _xlfn.XLOOKUP(H11193, 'Customers'!B:B, 'Customers'!A:A)</f>
        <v>CUST_29</v>
      </c>
      <c r="B11193" t="str">
        <f>_xlfn.XLOOKUP(L11193, Products!C:C, Products!A:A)</f>
        <v>PROD_4</v>
      </c>
      <c r="C11193">
        <v>11192</v>
      </c>
      <c r="D11193" s="2" t="s">
        <v>669</v>
      </c>
      <c r="E11193">
        <f>YEAR(Orders[[#This Row],[Order_Date]])</f>
        <v>2023</v>
      </c>
      <c r="F11193">
        <f>MONTH(Orders[[#This Row],[Order_Date]])</f>
        <v>8</v>
      </c>
      <c r="G11193" s="2" t="s">
        <v>670</v>
      </c>
      <c r="H11193" t="s">
        <v>114</v>
      </c>
      <c r="I11193" t="s">
        <v>21</v>
      </c>
      <c r="J11193" t="s">
        <v>15</v>
      </c>
      <c r="K11193" t="s">
        <v>34</v>
      </c>
      <c r="L11193" t="s">
        <v>35</v>
      </c>
      <c r="M11193" s="1">
        <v>8438.4500000000007</v>
      </c>
      <c r="N11193" s="1">
        <v>190.02</v>
      </c>
      <c r="O11193">
        <v>0.28000000000000003</v>
      </c>
    </row>
    <row r="11194" spans="1:15" x14ac:dyDescent="0.3">
      <c r="A11194" t="str">
        <f xml:space="preserve"> _xlfn.XLOOKUP(H11194, 'Customers'!B:B, 'Customers'!A:A)</f>
        <v>CUST_851</v>
      </c>
      <c r="B11194" t="str">
        <f>_xlfn.XLOOKUP(L11194, Products!C:C, Products!A:A)</f>
        <v>PROD_3</v>
      </c>
      <c r="C11194">
        <v>11193</v>
      </c>
      <c r="D11194" s="2" t="s">
        <v>690</v>
      </c>
      <c r="E11194">
        <f>YEAR(Orders[[#This Row],[Order_Date]])</f>
        <v>2023</v>
      </c>
      <c r="F11194">
        <f>MONTH(Orders[[#This Row],[Order_Date]])</f>
        <v>11</v>
      </c>
      <c r="G11194" s="2" t="s">
        <v>1136</v>
      </c>
      <c r="H11194" t="s">
        <v>1604</v>
      </c>
      <c r="I11194" t="s">
        <v>32</v>
      </c>
      <c r="J11194" t="s">
        <v>15</v>
      </c>
      <c r="K11194" t="s">
        <v>27</v>
      </c>
      <c r="L11194" t="s">
        <v>28</v>
      </c>
      <c r="M11194" s="1">
        <v>8344.82</v>
      </c>
      <c r="N11194" s="1">
        <v>1662.85</v>
      </c>
      <c r="O11194">
        <v>0.28000000000000003</v>
      </c>
    </row>
    <row r="11195" spans="1:15" x14ac:dyDescent="0.3">
      <c r="A11195" t="str">
        <f xml:space="preserve"> _xlfn.XLOOKUP(H11195, 'Customers'!B:B, 'Customers'!A:A)</f>
        <v>CUST_926</v>
      </c>
      <c r="B11195" t="str">
        <f>_xlfn.XLOOKUP(L11195, Products!C:C, Products!A:A)</f>
        <v>PROD_7</v>
      </c>
      <c r="C11195">
        <v>11194</v>
      </c>
      <c r="D11195" s="2" t="s">
        <v>311</v>
      </c>
      <c r="E11195">
        <f>YEAR(Orders[[#This Row],[Order_Date]])</f>
        <v>2023</v>
      </c>
      <c r="F11195">
        <f>MONTH(Orders[[#This Row],[Order_Date]])</f>
        <v>6</v>
      </c>
      <c r="G11195" s="2" t="s">
        <v>825</v>
      </c>
      <c r="H11195" t="s">
        <v>1686</v>
      </c>
      <c r="I11195" t="s">
        <v>21</v>
      </c>
      <c r="J11195" t="s">
        <v>22</v>
      </c>
      <c r="K11195" t="s">
        <v>16</v>
      </c>
      <c r="L11195" t="s">
        <v>66</v>
      </c>
      <c r="M11195" s="1">
        <v>1486.58</v>
      </c>
      <c r="N11195" s="1">
        <v>374.75</v>
      </c>
      <c r="O11195">
        <v>0.28999999999999998</v>
      </c>
    </row>
    <row r="11196" spans="1:15" x14ac:dyDescent="0.3">
      <c r="A11196" t="str">
        <f xml:space="preserve"> _xlfn.XLOOKUP(H11196, 'Customers'!B:B, 'Customers'!A:A)</f>
        <v>CUST_67</v>
      </c>
      <c r="B11196" t="str">
        <f>_xlfn.XLOOKUP(L11196, Products!C:C, Products!A:A)</f>
        <v>PROD_1</v>
      </c>
      <c r="C11196">
        <v>11195</v>
      </c>
      <c r="D11196" s="2" t="s">
        <v>571</v>
      </c>
      <c r="E11196">
        <f>YEAR(Orders[[#This Row],[Order_Date]])</f>
        <v>2023</v>
      </c>
      <c r="F11196">
        <f>MONTH(Orders[[#This Row],[Order_Date]])</f>
        <v>6</v>
      </c>
      <c r="G11196" s="2" t="s">
        <v>1062</v>
      </c>
      <c r="H11196" t="s">
        <v>222</v>
      </c>
      <c r="I11196" t="s">
        <v>32</v>
      </c>
      <c r="J11196" t="s">
        <v>22</v>
      </c>
      <c r="K11196" t="s">
        <v>16</v>
      </c>
      <c r="L11196" t="s">
        <v>17</v>
      </c>
      <c r="M11196" s="1">
        <v>4781.09</v>
      </c>
      <c r="N11196" s="1">
        <v>261.56</v>
      </c>
      <c r="O11196">
        <v>0.25</v>
      </c>
    </row>
    <row r="11197" spans="1:15" x14ac:dyDescent="0.3">
      <c r="A11197" t="str">
        <f xml:space="preserve"> _xlfn.XLOOKUP(H11197, 'Customers'!B:B, 'Customers'!A:A)</f>
        <v>CUST_225</v>
      </c>
      <c r="B11197" t="str">
        <f>_xlfn.XLOOKUP(L11197, Products!C:C, Products!A:A)</f>
        <v>PROD_7</v>
      </c>
      <c r="C11197">
        <v>11196</v>
      </c>
      <c r="D11197" s="2" t="s">
        <v>731</v>
      </c>
      <c r="E11197">
        <f>YEAR(Orders[[#This Row],[Order_Date]])</f>
        <v>2023</v>
      </c>
      <c r="F11197">
        <f>MONTH(Orders[[#This Row],[Order_Date]])</f>
        <v>1</v>
      </c>
      <c r="G11197" s="2" t="s">
        <v>24</v>
      </c>
      <c r="H11197" t="s">
        <v>628</v>
      </c>
      <c r="I11197" t="s">
        <v>32</v>
      </c>
      <c r="J11197" t="s">
        <v>22</v>
      </c>
      <c r="K11197" t="s">
        <v>16</v>
      </c>
      <c r="L11197" t="s">
        <v>66</v>
      </c>
      <c r="M11197" s="1">
        <v>4202.12</v>
      </c>
      <c r="N11197" s="1">
        <v>215.15</v>
      </c>
      <c r="O11197">
        <v>0.26</v>
      </c>
    </row>
    <row r="11198" spans="1:15" x14ac:dyDescent="0.3">
      <c r="A11198" t="str">
        <f xml:space="preserve"> _xlfn.XLOOKUP(H11198, 'Customers'!B:B, 'Customers'!A:A)</f>
        <v>CUST_489</v>
      </c>
      <c r="B11198" t="str">
        <f>_xlfn.XLOOKUP(L11198, Products!C:C, Products!A:A)</f>
        <v>PROD_4</v>
      </c>
      <c r="C11198">
        <v>11197</v>
      </c>
      <c r="D11198" s="2" t="s">
        <v>421</v>
      </c>
      <c r="E11198">
        <f>YEAR(Orders[[#This Row],[Order_Date]])</f>
        <v>2023</v>
      </c>
      <c r="F11198">
        <f>MONTH(Orders[[#This Row],[Order_Date]])</f>
        <v>7</v>
      </c>
      <c r="G11198" s="2" t="s">
        <v>1051</v>
      </c>
      <c r="H11198" t="s">
        <v>1139</v>
      </c>
      <c r="I11198" t="s">
        <v>21</v>
      </c>
      <c r="J11198" t="s">
        <v>33</v>
      </c>
      <c r="K11198" t="s">
        <v>34</v>
      </c>
      <c r="L11198" t="s">
        <v>35</v>
      </c>
      <c r="M11198" s="1">
        <v>6275.58</v>
      </c>
      <c r="N11198" s="1">
        <v>1055.69</v>
      </c>
      <c r="O11198">
        <v>0.1</v>
      </c>
    </row>
    <row r="11199" spans="1:15" x14ac:dyDescent="0.3">
      <c r="A11199" t="str">
        <f xml:space="preserve"> _xlfn.XLOOKUP(H11199, 'Customers'!B:B, 'Customers'!A:A)</f>
        <v>CUST_856</v>
      </c>
      <c r="B11199" t="str">
        <f>_xlfn.XLOOKUP(L11199, Products!C:C, Products!A:A)</f>
        <v>PROD_7</v>
      </c>
      <c r="C11199">
        <v>11198</v>
      </c>
      <c r="D11199" s="2" t="s">
        <v>1252</v>
      </c>
      <c r="E11199">
        <f>YEAR(Orders[[#This Row],[Order_Date]])</f>
        <v>2023</v>
      </c>
      <c r="F11199">
        <f>MONTH(Orders[[#This Row],[Order_Date]])</f>
        <v>3</v>
      </c>
      <c r="G11199" s="2" t="s">
        <v>637</v>
      </c>
      <c r="H11199" t="s">
        <v>1609</v>
      </c>
      <c r="I11199" t="s">
        <v>14</v>
      </c>
      <c r="J11199" t="s">
        <v>15</v>
      </c>
      <c r="K11199" t="s">
        <v>16</v>
      </c>
      <c r="L11199" t="s">
        <v>66</v>
      </c>
      <c r="M11199" s="1">
        <v>7608.74</v>
      </c>
      <c r="N11199" s="1">
        <v>1600.64</v>
      </c>
      <c r="O11199">
        <v>0.06</v>
      </c>
    </row>
    <row r="11200" spans="1:15" x14ac:dyDescent="0.3">
      <c r="A11200" t="str">
        <f xml:space="preserve"> _xlfn.XLOOKUP(H11200, 'Customers'!B:B, 'Customers'!A:A)</f>
        <v>CUST_837</v>
      </c>
      <c r="B11200" t="str">
        <f>_xlfn.XLOOKUP(L11200, Products!C:C, Products!A:A)</f>
        <v>PROD_4</v>
      </c>
      <c r="C11200">
        <v>11199</v>
      </c>
      <c r="D11200" s="2" t="s">
        <v>416</v>
      </c>
      <c r="E11200">
        <f>YEAR(Orders[[#This Row],[Order_Date]])</f>
        <v>2022</v>
      </c>
      <c r="F11200">
        <f>MONTH(Orders[[#This Row],[Order_Date]])</f>
        <v>4</v>
      </c>
      <c r="G11200" s="2" t="s">
        <v>366</v>
      </c>
      <c r="H11200" t="s">
        <v>1590</v>
      </c>
      <c r="I11200" t="s">
        <v>14</v>
      </c>
      <c r="J11200" t="s">
        <v>15</v>
      </c>
      <c r="K11200" t="s">
        <v>34</v>
      </c>
      <c r="L11200" t="s">
        <v>35</v>
      </c>
      <c r="M11200" s="1">
        <v>4964.8900000000003</v>
      </c>
      <c r="N11200" s="1">
        <v>1144.68</v>
      </c>
      <c r="O11200">
        <v>0.01</v>
      </c>
    </row>
    <row r="11201" spans="1:15" x14ac:dyDescent="0.3">
      <c r="A11201" t="str">
        <f xml:space="preserve"> _xlfn.XLOOKUP(H11201, 'Customers'!B:B, 'Customers'!A:A)</f>
        <v>CUST_97</v>
      </c>
      <c r="B11201" t="str">
        <f>_xlfn.XLOOKUP(L11201, Products!C:C, Products!A:A)</f>
        <v>PROD_7</v>
      </c>
      <c r="C11201">
        <v>11200</v>
      </c>
      <c r="D11201" s="2" t="s">
        <v>973</v>
      </c>
      <c r="E11201">
        <f>YEAR(Orders[[#This Row],[Order_Date]])</f>
        <v>2023</v>
      </c>
      <c r="F11201">
        <f>MONTH(Orders[[#This Row],[Order_Date]])</f>
        <v>5</v>
      </c>
      <c r="G11201" s="2" t="s">
        <v>632</v>
      </c>
      <c r="H11201" t="s">
        <v>306</v>
      </c>
      <c r="I11201" t="s">
        <v>32</v>
      </c>
      <c r="J11201" t="s">
        <v>33</v>
      </c>
      <c r="K11201" t="s">
        <v>16</v>
      </c>
      <c r="L11201" t="s">
        <v>66</v>
      </c>
      <c r="M11201" s="1">
        <v>8086.63</v>
      </c>
      <c r="N11201" s="1">
        <v>296.95999999999998</v>
      </c>
      <c r="O11201">
        <v>0.27</v>
      </c>
    </row>
    <row r="11202" spans="1:15" x14ac:dyDescent="0.3">
      <c r="A11202" t="str">
        <f xml:space="preserve"> _xlfn.XLOOKUP(H11202, 'Customers'!B:B, 'Customers'!A:A)</f>
        <v>CUST_135</v>
      </c>
      <c r="B11202" t="str">
        <f>_xlfn.XLOOKUP(L11202, Products!C:C, Products!A:A)</f>
        <v>PROD_1</v>
      </c>
      <c r="C11202">
        <v>11201</v>
      </c>
      <c r="D11202" s="2" t="s">
        <v>214</v>
      </c>
      <c r="E11202">
        <f>YEAR(Orders[[#This Row],[Order_Date]])</f>
        <v>2022</v>
      </c>
      <c r="F11202">
        <f>MONTH(Orders[[#This Row],[Order_Date]])</f>
        <v>8</v>
      </c>
      <c r="G11202" s="2" t="s">
        <v>215</v>
      </c>
      <c r="H11202" t="s">
        <v>415</v>
      </c>
      <c r="I11202" t="s">
        <v>32</v>
      </c>
      <c r="J11202" t="s">
        <v>33</v>
      </c>
      <c r="K11202" t="s">
        <v>27</v>
      </c>
      <c r="L11202" t="s">
        <v>17</v>
      </c>
      <c r="M11202" s="1">
        <v>4393.7299999999996</v>
      </c>
      <c r="N11202" s="1">
        <v>792.63</v>
      </c>
      <c r="O11202">
        <v>0.22</v>
      </c>
    </row>
    <row r="11203" spans="1:15" x14ac:dyDescent="0.3">
      <c r="A11203" t="str">
        <f xml:space="preserve"> _xlfn.XLOOKUP(H11203, 'Customers'!B:B, 'Customers'!A:A)</f>
        <v>CUST_539</v>
      </c>
      <c r="B11203" t="str">
        <f>_xlfn.XLOOKUP(L11203, Products!C:C, Products!A:A)</f>
        <v>PROD_1</v>
      </c>
      <c r="C11203">
        <v>11202</v>
      </c>
      <c r="D11203" s="2" t="s">
        <v>318</v>
      </c>
      <c r="E11203">
        <f>YEAR(Orders[[#This Row],[Order_Date]])</f>
        <v>2022</v>
      </c>
      <c r="F11203">
        <f>MONTH(Orders[[#This Row],[Order_Date]])</f>
        <v>1</v>
      </c>
      <c r="G11203" s="2" t="s">
        <v>319</v>
      </c>
      <c r="H11203" t="s">
        <v>1220</v>
      </c>
      <c r="I11203" t="s">
        <v>14</v>
      </c>
      <c r="J11203" t="s">
        <v>15</v>
      </c>
      <c r="K11203" t="s">
        <v>27</v>
      </c>
      <c r="L11203" t="s">
        <v>17</v>
      </c>
      <c r="M11203" s="1">
        <v>2616.73</v>
      </c>
      <c r="N11203" s="1">
        <v>38.6</v>
      </c>
      <c r="O11203">
        <v>0.24</v>
      </c>
    </row>
    <row r="11204" spans="1:15" x14ac:dyDescent="0.3">
      <c r="A11204" t="str">
        <f xml:space="preserve"> _xlfn.XLOOKUP(H11204, 'Customers'!B:B, 'Customers'!A:A)</f>
        <v>CUST_754</v>
      </c>
      <c r="B11204" t="str">
        <f>_xlfn.XLOOKUP(L11204, Products!C:C, Products!A:A)</f>
        <v>PROD_6</v>
      </c>
      <c r="C11204">
        <v>11203</v>
      </c>
      <c r="D11204" s="2" t="s">
        <v>327</v>
      </c>
      <c r="E11204">
        <f>YEAR(Orders[[#This Row],[Order_Date]])</f>
        <v>2022</v>
      </c>
      <c r="F11204">
        <f>MONTH(Orders[[#This Row],[Order_Date]])</f>
        <v>4</v>
      </c>
      <c r="G11204" s="2" t="s">
        <v>871</v>
      </c>
      <c r="H11204" t="s">
        <v>1500</v>
      </c>
      <c r="I11204" t="s">
        <v>32</v>
      </c>
      <c r="J11204" t="s">
        <v>22</v>
      </c>
      <c r="K11204" t="s">
        <v>34</v>
      </c>
      <c r="L11204" t="s">
        <v>52</v>
      </c>
      <c r="M11204" s="1">
        <v>3878.16</v>
      </c>
      <c r="N11204" s="1">
        <v>836.64</v>
      </c>
      <c r="O11204">
        <v>0.23</v>
      </c>
    </row>
    <row r="11205" spans="1:15" x14ac:dyDescent="0.3">
      <c r="A11205" t="str">
        <f xml:space="preserve"> _xlfn.XLOOKUP(H11205, 'Customers'!B:B, 'Customers'!A:A)</f>
        <v>CUST_3</v>
      </c>
      <c r="B11205" t="str">
        <f>_xlfn.XLOOKUP(L11205, Products!C:C, Products!A:A)</f>
        <v>PROD_8</v>
      </c>
      <c r="C11205">
        <v>11204</v>
      </c>
      <c r="D11205" s="2" t="s">
        <v>272</v>
      </c>
      <c r="E11205">
        <f>YEAR(Orders[[#This Row],[Order_Date]])</f>
        <v>2022</v>
      </c>
      <c r="F11205">
        <f>MONTH(Orders[[#This Row],[Order_Date]])</f>
        <v>3</v>
      </c>
      <c r="G11205" s="2" t="s">
        <v>428</v>
      </c>
      <c r="H11205" t="s">
        <v>26</v>
      </c>
      <c r="I11205" t="s">
        <v>32</v>
      </c>
      <c r="J11205" t="s">
        <v>33</v>
      </c>
      <c r="K11205" t="s">
        <v>27</v>
      </c>
      <c r="L11205" t="s">
        <v>73</v>
      </c>
      <c r="M11205" s="1">
        <v>5692.41</v>
      </c>
      <c r="N11205" s="1">
        <v>64.569999999999993</v>
      </c>
      <c r="O11205">
        <v>0.13</v>
      </c>
    </row>
    <row r="11206" spans="1:15" x14ac:dyDescent="0.3">
      <c r="A11206" t="str">
        <f xml:space="preserve"> _xlfn.XLOOKUP(H11206, 'Customers'!B:B, 'Customers'!A:A)</f>
        <v>CUST_129</v>
      </c>
      <c r="B11206" t="str">
        <f>_xlfn.XLOOKUP(L11206, Products!C:C, Products!A:A)</f>
        <v>PROD_6</v>
      </c>
      <c r="C11206">
        <v>11205</v>
      </c>
      <c r="D11206" s="2" t="s">
        <v>280</v>
      </c>
      <c r="E11206">
        <f>YEAR(Orders[[#This Row],[Order_Date]])</f>
        <v>2022</v>
      </c>
      <c r="F11206">
        <f>MONTH(Orders[[#This Row],[Order_Date]])</f>
        <v>11</v>
      </c>
      <c r="G11206" s="2" t="s">
        <v>98</v>
      </c>
      <c r="H11206" t="s">
        <v>399</v>
      </c>
      <c r="I11206" t="s">
        <v>32</v>
      </c>
      <c r="J11206" t="s">
        <v>22</v>
      </c>
      <c r="K11206" t="s">
        <v>34</v>
      </c>
      <c r="L11206" t="s">
        <v>52</v>
      </c>
      <c r="M11206" s="1">
        <v>6572.53</v>
      </c>
      <c r="N11206" s="1">
        <v>755.58</v>
      </c>
      <c r="O11206">
        <v>0.02</v>
      </c>
    </row>
    <row r="11207" spans="1:15" x14ac:dyDescent="0.3">
      <c r="A11207" t="str">
        <f xml:space="preserve"> _xlfn.XLOOKUP(H11207, 'Customers'!B:B, 'Customers'!A:A)</f>
        <v>CUST_13</v>
      </c>
      <c r="B11207" t="str">
        <f>_xlfn.XLOOKUP(L11207, Products!C:C, Products!A:A)</f>
        <v>PROD_5</v>
      </c>
      <c r="C11207">
        <v>11206</v>
      </c>
      <c r="D11207" s="2" t="s">
        <v>1142</v>
      </c>
      <c r="E11207">
        <f>YEAR(Orders[[#This Row],[Order_Date]])</f>
        <v>2023</v>
      </c>
      <c r="F11207">
        <f>MONTH(Orders[[#This Row],[Order_Date]])</f>
        <v>1</v>
      </c>
      <c r="G11207" s="2" t="s">
        <v>612</v>
      </c>
      <c r="H11207" t="s">
        <v>64</v>
      </c>
      <c r="I11207" t="s">
        <v>32</v>
      </c>
      <c r="J11207" t="s">
        <v>65</v>
      </c>
      <c r="K11207" t="s">
        <v>34</v>
      </c>
      <c r="L11207" t="s">
        <v>39</v>
      </c>
      <c r="M11207" s="1">
        <v>6754.45</v>
      </c>
      <c r="N11207" s="1">
        <v>521.89</v>
      </c>
      <c r="O11207">
        <v>0.23</v>
      </c>
    </row>
    <row r="11208" spans="1:15" x14ac:dyDescent="0.3">
      <c r="A11208" t="str">
        <f xml:space="preserve"> _xlfn.XLOOKUP(H11208, 'Customers'!B:B, 'Customers'!A:A)</f>
        <v>CUST_62</v>
      </c>
      <c r="B11208" t="str">
        <f>_xlfn.XLOOKUP(L11208, Products!C:C, Products!A:A)</f>
        <v>PROD_5</v>
      </c>
      <c r="C11208">
        <v>11207</v>
      </c>
      <c r="D11208" s="2" t="s">
        <v>266</v>
      </c>
      <c r="E11208">
        <f>YEAR(Orders[[#This Row],[Order_Date]])</f>
        <v>2023</v>
      </c>
      <c r="F11208">
        <f>MONTH(Orders[[#This Row],[Order_Date]])</f>
        <v>2</v>
      </c>
      <c r="G11208" s="2" t="s">
        <v>261</v>
      </c>
      <c r="H11208" t="s">
        <v>207</v>
      </c>
      <c r="I11208" t="s">
        <v>21</v>
      </c>
      <c r="J11208" t="s">
        <v>33</v>
      </c>
      <c r="K11208" t="s">
        <v>34</v>
      </c>
      <c r="L11208" t="s">
        <v>39</v>
      </c>
      <c r="M11208" s="1">
        <v>7711.62</v>
      </c>
      <c r="N11208" s="1">
        <v>413.93</v>
      </c>
      <c r="O11208">
        <v>0.13</v>
      </c>
    </row>
    <row r="11209" spans="1:15" x14ac:dyDescent="0.3">
      <c r="A11209" t="str">
        <f xml:space="preserve"> _xlfn.XLOOKUP(H11209, 'Customers'!B:B, 'Customers'!A:A)</f>
        <v>CUST_343</v>
      </c>
      <c r="B11209" t="str">
        <f>_xlfn.XLOOKUP(L11209, Products!C:C, Products!A:A)</f>
        <v>PROD_4</v>
      </c>
      <c r="C11209">
        <v>11208</v>
      </c>
      <c r="D11209" s="2" t="s">
        <v>397</v>
      </c>
      <c r="E11209">
        <f>YEAR(Orders[[#This Row],[Order_Date]])</f>
        <v>2023</v>
      </c>
      <c r="F11209">
        <f>MONTH(Orders[[#This Row],[Order_Date]])</f>
        <v>4</v>
      </c>
      <c r="G11209" s="2" t="s">
        <v>807</v>
      </c>
      <c r="H11209" t="s">
        <v>876</v>
      </c>
      <c r="I11209" t="s">
        <v>14</v>
      </c>
      <c r="J11209" t="s">
        <v>15</v>
      </c>
      <c r="K11209" t="s">
        <v>34</v>
      </c>
      <c r="L11209" t="s">
        <v>35</v>
      </c>
      <c r="M11209" s="1">
        <v>9526.4699999999993</v>
      </c>
      <c r="N11209" s="1">
        <v>-422.32</v>
      </c>
      <c r="O11209">
        <v>0.28999999999999998</v>
      </c>
    </row>
    <row r="11210" spans="1:15" x14ac:dyDescent="0.3">
      <c r="A11210" t="str">
        <f xml:space="preserve"> _xlfn.XLOOKUP(H11210, 'Customers'!B:B, 'Customers'!A:A)</f>
        <v>CUST_796</v>
      </c>
      <c r="B11210" t="str">
        <f>_xlfn.XLOOKUP(L11210, Products!C:C, Products!A:A)</f>
        <v>PROD_5</v>
      </c>
      <c r="C11210">
        <v>11209</v>
      </c>
      <c r="D11210" s="2" t="s">
        <v>1249</v>
      </c>
      <c r="E11210">
        <f>YEAR(Orders[[#This Row],[Order_Date]])</f>
        <v>2023</v>
      </c>
      <c r="F11210">
        <f>MONTH(Orders[[#This Row],[Order_Date]])</f>
        <v>7</v>
      </c>
      <c r="G11210" s="2" t="s">
        <v>349</v>
      </c>
      <c r="H11210" t="s">
        <v>1544</v>
      </c>
      <c r="I11210" t="s">
        <v>32</v>
      </c>
      <c r="J11210" t="s">
        <v>22</v>
      </c>
      <c r="K11210" t="s">
        <v>34</v>
      </c>
      <c r="L11210" t="s">
        <v>39</v>
      </c>
      <c r="M11210" s="1">
        <v>3318.82</v>
      </c>
      <c r="N11210" s="1">
        <v>-78.03</v>
      </c>
      <c r="O11210">
        <v>0.04</v>
      </c>
    </row>
    <row r="11211" spans="1:15" x14ac:dyDescent="0.3">
      <c r="A11211" t="str">
        <f xml:space="preserve"> _xlfn.XLOOKUP(H11211, 'Customers'!B:B, 'Customers'!A:A)</f>
        <v>CUST_679</v>
      </c>
      <c r="B11211" t="str">
        <f>_xlfn.XLOOKUP(L11211, Products!C:C, Products!A:A)</f>
        <v>PROD_5</v>
      </c>
      <c r="C11211">
        <v>11210</v>
      </c>
      <c r="D11211" s="2" t="s">
        <v>812</v>
      </c>
      <c r="E11211">
        <f>YEAR(Orders[[#This Row],[Order_Date]])</f>
        <v>2022</v>
      </c>
      <c r="F11211">
        <f>MONTH(Orders[[#This Row],[Order_Date]])</f>
        <v>8</v>
      </c>
      <c r="G11211" s="2" t="s">
        <v>107</v>
      </c>
      <c r="H11211" t="s">
        <v>1414</v>
      </c>
      <c r="I11211" t="s">
        <v>14</v>
      </c>
      <c r="J11211" t="s">
        <v>22</v>
      </c>
      <c r="K11211" t="s">
        <v>34</v>
      </c>
      <c r="L11211" t="s">
        <v>39</v>
      </c>
      <c r="M11211" s="1">
        <v>4277.72</v>
      </c>
      <c r="N11211" s="1">
        <v>-146.53</v>
      </c>
      <c r="O11211">
        <v>0.02</v>
      </c>
    </row>
    <row r="11212" spans="1:15" x14ac:dyDescent="0.3">
      <c r="A11212" t="str">
        <f xml:space="preserve"> _xlfn.XLOOKUP(H11212, 'Customers'!B:B, 'Customers'!A:A)</f>
        <v>CUST_529</v>
      </c>
      <c r="B11212" t="str">
        <f>_xlfn.XLOOKUP(L11212, Products!C:C, Products!A:A)</f>
        <v>PROD_2</v>
      </c>
      <c r="C11212">
        <v>11211</v>
      </c>
      <c r="D11212" s="2" t="s">
        <v>525</v>
      </c>
      <c r="E11212">
        <f>YEAR(Orders[[#This Row],[Order_Date]])</f>
        <v>2023</v>
      </c>
      <c r="F11212">
        <f>MONTH(Orders[[#This Row],[Order_Date]])</f>
        <v>10</v>
      </c>
      <c r="G11212" s="2" t="s">
        <v>799</v>
      </c>
      <c r="H11212" t="s">
        <v>1207</v>
      </c>
      <c r="I11212" t="s">
        <v>14</v>
      </c>
      <c r="J11212" t="s">
        <v>65</v>
      </c>
      <c r="K11212" t="s">
        <v>16</v>
      </c>
      <c r="L11212" t="s">
        <v>23</v>
      </c>
      <c r="M11212" s="1">
        <v>546.67999999999995</v>
      </c>
      <c r="N11212" s="1">
        <v>100.56</v>
      </c>
      <c r="O11212">
        <v>0.15</v>
      </c>
    </row>
    <row r="11213" spans="1:15" x14ac:dyDescent="0.3">
      <c r="A11213" t="str">
        <f xml:space="preserve"> _xlfn.XLOOKUP(H11213, 'Customers'!B:B, 'Customers'!A:A)</f>
        <v>CUST_574</v>
      </c>
      <c r="B11213" t="str">
        <f>_xlfn.XLOOKUP(L11213, Products!C:C, Products!A:A)</f>
        <v>PROD_5</v>
      </c>
      <c r="C11213">
        <v>11212</v>
      </c>
      <c r="D11213" s="2" t="s">
        <v>513</v>
      </c>
      <c r="E11213">
        <f>YEAR(Orders[[#This Row],[Order_Date]])</f>
        <v>2022</v>
      </c>
      <c r="F11213">
        <f>MONTH(Orders[[#This Row],[Order_Date]])</f>
        <v>3</v>
      </c>
      <c r="G11213" s="2" t="s">
        <v>936</v>
      </c>
      <c r="H11213" t="s">
        <v>1275</v>
      </c>
      <c r="I11213" t="s">
        <v>32</v>
      </c>
      <c r="J11213" t="s">
        <v>15</v>
      </c>
      <c r="K11213" t="s">
        <v>34</v>
      </c>
      <c r="L11213" t="s">
        <v>39</v>
      </c>
      <c r="M11213" s="1">
        <v>5314.45</v>
      </c>
      <c r="N11213" s="1">
        <v>-102.14</v>
      </c>
      <c r="O11213">
        <v>0.06</v>
      </c>
    </row>
    <row r="11214" spans="1:15" x14ac:dyDescent="0.3">
      <c r="A11214" t="str">
        <f xml:space="preserve"> _xlfn.XLOOKUP(H11214, 'Customers'!B:B, 'Customers'!A:A)</f>
        <v>CUST_865</v>
      </c>
      <c r="B11214" t="str">
        <f>_xlfn.XLOOKUP(L11214, Products!C:C, Products!A:A)</f>
        <v>PROD_6</v>
      </c>
      <c r="C11214">
        <v>11213</v>
      </c>
      <c r="D11214" s="2" t="s">
        <v>939</v>
      </c>
      <c r="E11214">
        <f>YEAR(Orders[[#This Row],[Order_Date]])</f>
        <v>2023</v>
      </c>
      <c r="F11214">
        <f>MONTH(Orders[[#This Row],[Order_Date]])</f>
        <v>1</v>
      </c>
      <c r="G11214" s="2" t="s">
        <v>218</v>
      </c>
      <c r="H11214" t="s">
        <v>1619</v>
      </c>
      <c r="I11214" t="s">
        <v>21</v>
      </c>
      <c r="J11214" t="s">
        <v>22</v>
      </c>
      <c r="K11214" t="s">
        <v>34</v>
      </c>
      <c r="L11214" t="s">
        <v>52</v>
      </c>
      <c r="M11214" s="1">
        <v>4796.68</v>
      </c>
      <c r="N11214" s="1">
        <v>1237.6199999999999</v>
      </c>
      <c r="O11214">
        <v>0.05</v>
      </c>
    </row>
    <row r="11215" spans="1:15" x14ac:dyDescent="0.3">
      <c r="A11215" t="str">
        <f xml:space="preserve"> _xlfn.XLOOKUP(H11215, 'Customers'!B:B, 'Customers'!A:A)</f>
        <v>CUST_758</v>
      </c>
      <c r="B11215" t="str">
        <f>_xlfn.XLOOKUP(L11215, Products!C:C, Products!A:A)</f>
        <v>PROD_6</v>
      </c>
      <c r="C11215">
        <v>11214</v>
      </c>
      <c r="D11215" s="2" t="s">
        <v>165</v>
      </c>
      <c r="E11215">
        <f>YEAR(Orders[[#This Row],[Order_Date]])</f>
        <v>2022</v>
      </c>
      <c r="F11215">
        <f>MONTH(Orders[[#This Row],[Order_Date]])</f>
        <v>5</v>
      </c>
      <c r="G11215" s="2" t="s">
        <v>1003</v>
      </c>
      <c r="H11215" t="s">
        <v>1504</v>
      </c>
      <c r="I11215" t="s">
        <v>32</v>
      </c>
      <c r="J11215" t="s">
        <v>65</v>
      </c>
      <c r="K11215" t="s">
        <v>34</v>
      </c>
      <c r="L11215" t="s">
        <v>52</v>
      </c>
      <c r="M11215" s="1">
        <v>9582.48</v>
      </c>
      <c r="N11215" s="1">
        <v>-858.4</v>
      </c>
      <c r="O11215">
        <v>0.27</v>
      </c>
    </row>
    <row r="11216" spans="1:15" x14ac:dyDescent="0.3">
      <c r="A11216" t="str">
        <f xml:space="preserve"> _xlfn.XLOOKUP(H11216, 'Customers'!B:B, 'Customers'!A:A)</f>
        <v>CUST_364</v>
      </c>
      <c r="B11216" t="str">
        <f>_xlfn.XLOOKUP(L11216, Products!C:C, Products!A:A)</f>
        <v>PROD_1</v>
      </c>
      <c r="C11216">
        <v>11215</v>
      </c>
      <c r="D11216" s="2" t="s">
        <v>544</v>
      </c>
      <c r="E11216">
        <f>YEAR(Orders[[#This Row],[Order_Date]])</f>
        <v>2023</v>
      </c>
      <c r="F11216">
        <f>MONTH(Orders[[#This Row],[Order_Date]])</f>
        <v>7</v>
      </c>
      <c r="G11216" s="2" t="s">
        <v>421</v>
      </c>
      <c r="H11216" t="s">
        <v>911</v>
      </c>
      <c r="I11216" t="s">
        <v>14</v>
      </c>
      <c r="J11216" t="s">
        <v>15</v>
      </c>
      <c r="K11216" t="s">
        <v>27</v>
      </c>
      <c r="L11216" t="s">
        <v>17</v>
      </c>
      <c r="M11216" s="1">
        <v>6063.62</v>
      </c>
      <c r="N11216" s="1">
        <v>342.94</v>
      </c>
      <c r="O11216">
        <v>0.28999999999999998</v>
      </c>
    </row>
    <row r="11217" spans="1:15" x14ac:dyDescent="0.3">
      <c r="A11217" t="str">
        <f xml:space="preserve"> _xlfn.XLOOKUP(H11217, 'Customers'!B:B, 'Customers'!A:A)</f>
        <v>CUST_642</v>
      </c>
      <c r="B11217" t="str">
        <f>_xlfn.XLOOKUP(L11217, Products!C:C, Products!A:A)</f>
        <v>PROD_1</v>
      </c>
      <c r="C11217">
        <v>11216</v>
      </c>
      <c r="D11217" s="2" t="s">
        <v>25</v>
      </c>
      <c r="E11217">
        <f>YEAR(Orders[[#This Row],[Order_Date]])</f>
        <v>2023</v>
      </c>
      <c r="F11217">
        <f>MONTH(Orders[[#This Row],[Order_Date]])</f>
        <v>1</v>
      </c>
      <c r="G11217" s="2" t="s">
        <v>533</v>
      </c>
      <c r="H11217" t="s">
        <v>1367</v>
      </c>
      <c r="I11217" t="s">
        <v>14</v>
      </c>
      <c r="J11217" t="s">
        <v>15</v>
      </c>
      <c r="K11217" t="s">
        <v>27</v>
      </c>
      <c r="L11217" t="s">
        <v>17</v>
      </c>
      <c r="M11217" s="1">
        <v>4671.08</v>
      </c>
      <c r="N11217" s="1">
        <v>93.97</v>
      </c>
      <c r="O11217">
        <v>0.01</v>
      </c>
    </row>
    <row r="11218" spans="1:15" x14ac:dyDescent="0.3">
      <c r="A11218" t="str">
        <f xml:space="preserve"> _xlfn.XLOOKUP(H11218, 'Customers'!B:B, 'Customers'!A:A)</f>
        <v>CUST_779</v>
      </c>
      <c r="B11218" t="str">
        <f>_xlfn.XLOOKUP(L11218, Products!C:C, Products!A:A)</f>
        <v>PROD_8</v>
      </c>
      <c r="C11218">
        <v>11217</v>
      </c>
      <c r="D11218" s="2" t="s">
        <v>481</v>
      </c>
      <c r="E11218">
        <f>YEAR(Orders[[#This Row],[Order_Date]])</f>
        <v>2023</v>
      </c>
      <c r="F11218">
        <f>MONTH(Orders[[#This Row],[Order_Date]])</f>
        <v>7</v>
      </c>
      <c r="G11218" s="2" t="s">
        <v>348</v>
      </c>
      <c r="H11218" t="s">
        <v>1526</v>
      </c>
      <c r="I11218" t="s">
        <v>32</v>
      </c>
      <c r="J11218" t="s">
        <v>15</v>
      </c>
      <c r="K11218" t="s">
        <v>27</v>
      </c>
      <c r="L11218" t="s">
        <v>73</v>
      </c>
      <c r="M11218" s="1">
        <v>9967.0499999999993</v>
      </c>
      <c r="N11218" s="1">
        <v>1872.02</v>
      </c>
      <c r="O11218">
        <v>0.27</v>
      </c>
    </row>
    <row r="11219" spans="1:15" x14ac:dyDescent="0.3">
      <c r="A11219" t="str">
        <f xml:space="preserve"> _xlfn.XLOOKUP(H11219, 'Customers'!B:B, 'Customers'!A:A)</f>
        <v>CUST_881</v>
      </c>
      <c r="B11219" t="str">
        <f>_xlfn.XLOOKUP(L11219, Products!C:C, Products!A:A)</f>
        <v>PROD_4</v>
      </c>
      <c r="C11219">
        <v>11218</v>
      </c>
      <c r="D11219" s="2" t="s">
        <v>241</v>
      </c>
      <c r="E11219">
        <f>YEAR(Orders[[#This Row],[Order_Date]])</f>
        <v>2022</v>
      </c>
      <c r="F11219">
        <f>MONTH(Orders[[#This Row],[Order_Date]])</f>
        <v>8</v>
      </c>
      <c r="G11219" s="2" t="s">
        <v>933</v>
      </c>
      <c r="H11219" t="s">
        <v>1636</v>
      </c>
      <c r="I11219" t="s">
        <v>21</v>
      </c>
      <c r="J11219" t="s">
        <v>65</v>
      </c>
      <c r="K11219" t="s">
        <v>34</v>
      </c>
      <c r="L11219" t="s">
        <v>35</v>
      </c>
      <c r="M11219" s="1">
        <v>9100.42</v>
      </c>
      <c r="N11219" s="1">
        <v>-495.24</v>
      </c>
      <c r="O11219">
        <v>0.15</v>
      </c>
    </row>
    <row r="11220" spans="1:15" x14ac:dyDescent="0.3">
      <c r="A11220" t="str">
        <f xml:space="preserve"> _xlfn.XLOOKUP(H11220, 'Customers'!B:B, 'Customers'!A:A)</f>
        <v>CUST_624</v>
      </c>
      <c r="B11220" t="str">
        <f>_xlfn.XLOOKUP(L11220, Products!C:C, Products!A:A)</f>
        <v>PROD_7</v>
      </c>
      <c r="C11220">
        <v>11219</v>
      </c>
      <c r="D11220" s="2" t="s">
        <v>378</v>
      </c>
      <c r="E11220">
        <f>YEAR(Orders[[#This Row],[Order_Date]])</f>
        <v>2023</v>
      </c>
      <c r="F11220">
        <f>MONTH(Orders[[#This Row],[Order_Date]])</f>
        <v>6</v>
      </c>
      <c r="G11220" s="2" t="s">
        <v>176</v>
      </c>
      <c r="H11220" t="s">
        <v>1344</v>
      </c>
      <c r="I11220" t="s">
        <v>21</v>
      </c>
      <c r="J11220" t="s">
        <v>22</v>
      </c>
      <c r="K11220" t="s">
        <v>16</v>
      </c>
      <c r="L11220" t="s">
        <v>66</v>
      </c>
      <c r="M11220" s="1">
        <v>5000.67</v>
      </c>
      <c r="N11220" s="1">
        <v>1397.66</v>
      </c>
      <c r="O11220">
        <v>0.24</v>
      </c>
    </row>
    <row r="11221" spans="1:15" x14ac:dyDescent="0.3">
      <c r="A11221" t="str">
        <f xml:space="preserve"> _xlfn.XLOOKUP(H11221, 'Customers'!B:B, 'Customers'!A:A)</f>
        <v>CUST_684</v>
      </c>
      <c r="B11221" t="str">
        <f>_xlfn.XLOOKUP(L11221, Products!C:C, Products!A:A)</f>
        <v>PROD_1</v>
      </c>
      <c r="C11221">
        <v>11220</v>
      </c>
      <c r="D11221" s="2" t="s">
        <v>1062</v>
      </c>
      <c r="E11221">
        <f>YEAR(Orders[[#This Row],[Order_Date]])</f>
        <v>2023</v>
      </c>
      <c r="F11221">
        <f>MONTH(Orders[[#This Row],[Order_Date]])</f>
        <v>6</v>
      </c>
      <c r="G11221" s="2" t="s">
        <v>172</v>
      </c>
      <c r="H11221" t="s">
        <v>1420</v>
      </c>
      <c r="I11221" t="s">
        <v>14</v>
      </c>
      <c r="J11221" t="s">
        <v>65</v>
      </c>
      <c r="K11221" t="s">
        <v>16</v>
      </c>
      <c r="L11221" t="s">
        <v>17</v>
      </c>
      <c r="M11221" s="1">
        <v>6371.27</v>
      </c>
      <c r="N11221" s="1">
        <v>95.34</v>
      </c>
      <c r="O11221">
        <v>0.26</v>
      </c>
    </row>
    <row r="11222" spans="1:15" x14ac:dyDescent="0.3">
      <c r="A11222" t="str">
        <f xml:space="preserve"> _xlfn.XLOOKUP(H11222, 'Customers'!B:B, 'Customers'!A:A)</f>
        <v>CUST_73</v>
      </c>
      <c r="B11222" t="str">
        <f>_xlfn.XLOOKUP(L11222, Products!C:C, Products!A:A)</f>
        <v>PROD_2</v>
      </c>
      <c r="C11222">
        <v>11221</v>
      </c>
      <c r="D11222" s="2" t="s">
        <v>507</v>
      </c>
      <c r="E11222">
        <f>YEAR(Orders[[#This Row],[Order_Date]])</f>
        <v>2023</v>
      </c>
      <c r="F11222">
        <f>MONTH(Orders[[#This Row],[Order_Date]])</f>
        <v>9</v>
      </c>
      <c r="G11222" s="2" t="s">
        <v>1052</v>
      </c>
      <c r="H11222" t="s">
        <v>239</v>
      </c>
      <c r="I11222" t="s">
        <v>14</v>
      </c>
      <c r="J11222" t="s">
        <v>33</v>
      </c>
      <c r="K11222" t="s">
        <v>16</v>
      </c>
      <c r="L11222" t="s">
        <v>23</v>
      </c>
      <c r="M11222" s="1">
        <v>8272.48</v>
      </c>
      <c r="N11222" s="1">
        <v>542.42999999999995</v>
      </c>
      <c r="O11222">
        <v>0.16</v>
      </c>
    </row>
    <row r="11223" spans="1:15" x14ac:dyDescent="0.3">
      <c r="A11223" t="str">
        <f xml:space="preserve"> _xlfn.XLOOKUP(H11223, 'Customers'!B:B, 'Customers'!A:A)</f>
        <v>CUST_724</v>
      </c>
      <c r="B11223" t="str">
        <f>_xlfn.XLOOKUP(L11223, Products!C:C, Products!A:A)</f>
        <v>PROD_1</v>
      </c>
      <c r="C11223">
        <v>11222</v>
      </c>
      <c r="D11223" s="2" t="s">
        <v>641</v>
      </c>
      <c r="E11223">
        <f>YEAR(Orders[[#This Row],[Order_Date]])</f>
        <v>2023</v>
      </c>
      <c r="F11223">
        <f>MONTH(Orders[[#This Row],[Order_Date]])</f>
        <v>1</v>
      </c>
      <c r="G11223" s="2" t="s">
        <v>368</v>
      </c>
      <c r="H11223" t="s">
        <v>1466</v>
      </c>
      <c r="I11223" t="s">
        <v>32</v>
      </c>
      <c r="J11223" t="s">
        <v>33</v>
      </c>
      <c r="K11223" t="s">
        <v>16</v>
      </c>
      <c r="L11223" t="s">
        <v>17</v>
      </c>
      <c r="M11223" s="1">
        <v>8588.1200000000008</v>
      </c>
      <c r="N11223" s="1">
        <v>718.77</v>
      </c>
      <c r="O11223">
        <v>0.15</v>
      </c>
    </row>
    <row r="11224" spans="1:15" x14ac:dyDescent="0.3">
      <c r="A11224" t="str">
        <f xml:space="preserve"> _xlfn.XLOOKUP(H11224, 'Customers'!B:B, 'Customers'!A:A)</f>
        <v>CUST_87</v>
      </c>
      <c r="B11224" t="str">
        <f>_xlfn.XLOOKUP(L11224, Products!C:C, Products!A:A)</f>
        <v>PROD_8</v>
      </c>
      <c r="C11224">
        <v>11223</v>
      </c>
      <c r="D11224" s="2" t="s">
        <v>984</v>
      </c>
      <c r="E11224">
        <f>YEAR(Orders[[#This Row],[Order_Date]])</f>
        <v>2023</v>
      </c>
      <c r="F11224">
        <f>MONTH(Orders[[#This Row],[Order_Date]])</f>
        <v>11</v>
      </c>
      <c r="G11224" s="2" t="s">
        <v>363</v>
      </c>
      <c r="H11224" t="s">
        <v>279</v>
      </c>
      <c r="I11224" t="s">
        <v>21</v>
      </c>
      <c r="J11224" t="s">
        <v>15</v>
      </c>
      <c r="K11224" t="s">
        <v>27</v>
      </c>
      <c r="L11224" t="s">
        <v>73</v>
      </c>
      <c r="M11224" s="1">
        <v>3336.03</v>
      </c>
      <c r="N11224" s="1">
        <v>-318.89</v>
      </c>
      <c r="O11224">
        <v>0.09</v>
      </c>
    </row>
    <row r="11225" spans="1:15" x14ac:dyDescent="0.3">
      <c r="A11225" t="str">
        <f xml:space="preserve"> _xlfn.XLOOKUP(H11225, 'Customers'!B:B, 'Customers'!A:A)</f>
        <v>CUST_364</v>
      </c>
      <c r="B11225" t="str">
        <f>_xlfn.XLOOKUP(L11225, Products!C:C, Products!A:A)</f>
        <v>PROD_7</v>
      </c>
      <c r="C11225">
        <v>11224</v>
      </c>
      <c r="D11225" s="2" t="s">
        <v>337</v>
      </c>
      <c r="E11225">
        <f>YEAR(Orders[[#This Row],[Order_Date]])</f>
        <v>2023</v>
      </c>
      <c r="F11225">
        <f>MONTH(Orders[[#This Row],[Order_Date]])</f>
        <v>9</v>
      </c>
      <c r="G11225" s="2" t="s">
        <v>888</v>
      </c>
      <c r="H11225" t="s">
        <v>911</v>
      </c>
      <c r="I11225" t="s">
        <v>14</v>
      </c>
      <c r="J11225" t="s">
        <v>65</v>
      </c>
      <c r="K11225" t="s">
        <v>16</v>
      </c>
      <c r="L11225" t="s">
        <v>66</v>
      </c>
      <c r="M11225" s="1">
        <v>959.74</v>
      </c>
      <c r="N11225" s="1">
        <v>244.45</v>
      </c>
      <c r="O11225">
        <v>0.24</v>
      </c>
    </row>
    <row r="11226" spans="1:15" x14ac:dyDescent="0.3">
      <c r="A11226" t="str">
        <f xml:space="preserve"> _xlfn.XLOOKUP(H11226, 'Customers'!B:B, 'Customers'!A:A)</f>
        <v>CUST_683</v>
      </c>
      <c r="B11226" t="str">
        <f>_xlfn.XLOOKUP(L11226, Products!C:C, Products!A:A)</f>
        <v>PROD_1</v>
      </c>
      <c r="C11226">
        <v>11225</v>
      </c>
      <c r="D11226" s="2" t="s">
        <v>672</v>
      </c>
      <c r="E11226">
        <f>YEAR(Orders[[#This Row],[Order_Date]])</f>
        <v>2022</v>
      </c>
      <c r="F11226">
        <f>MONTH(Orders[[#This Row],[Order_Date]])</f>
        <v>2</v>
      </c>
      <c r="G11226" s="2" t="s">
        <v>1224</v>
      </c>
      <c r="H11226" t="s">
        <v>1419</v>
      </c>
      <c r="I11226" t="s">
        <v>21</v>
      </c>
      <c r="J11226" t="s">
        <v>33</v>
      </c>
      <c r="K11226" t="s">
        <v>16</v>
      </c>
      <c r="L11226" t="s">
        <v>17</v>
      </c>
      <c r="M11226" s="1">
        <v>6189.22</v>
      </c>
      <c r="N11226" s="1">
        <v>720.73</v>
      </c>
      <c r="O11226">
        <v>0.28999999999999998</v>
      </c>
    </row>
    <row r="11227" spans="1:15" x14ac:dyDescent="0.3">
      <c r="A11227" t="str">
        <f xml:space="preserve"> _xlfn.XLOOKUP(H11227, 'Customers'!B:B, 'Customers'!A:A)</f>
        <v>CUST_489</v>
      </c>
      <c r="B11227" t="str">
        <f>_xlfn.XLOOKUP(L11227, Products!C:C, Products!A:A)</f>
        <v>PROD_5</v>
      </c>
      <c r="C11227">
        <v>11226</v>
      </c>
      <c r="D11227" s="2" t="s">
        <v>802</v>
      </c>
      <c r="E11227">
        <f>YEAR(Orders[[#This Row],[Order_Date]])</f>
        <v>2023</v>
      </c>
      <c r="F11227">
        <f>MONTH(Orders[[#This Row],[Order_Date]])</f>
        <v>2</v>
      </c>
      <c r="G11227" s="2" t="s">
        <v>1109</v>
      </c>
      <c r="H11227" t="s">
        <v>1139</v>
      </c>
      <c r="I11227" t="s">
        <v>21</v>
      </c>
      <c r="J11227" t="s">
        <v>33</v>
      </c>
      <c r="K11227" t="s">
        <v>34</v>
      </c>
      <c r="L11227" t="s">
        <v>39</v>
      </c>
      <c r="M11227" s="1">
        <v>594.1</v>
      </c>
      <c r="N11227" s="1">
        <v>27.93</v>
      </c>
      <c r="O11227">
        <v>0.2</v>
      </c>
    </row>
    <row r="11228" spans="1:15" x14ac:dyDescent="0.3">
      <c r="A11228" t="str">
        <f xml:space="preserve"> _xlfn.XLOOKUP(H11228, 'Customers'!B:B, 'Customers'!A:A)</f>
        <v>CUST_117</v>
      </c>
      <c r="B11228" t="str">
        <f>_xlfn.XLOOKUP(L11228, Products!C:C, Products!A:A)</f>
        <v>PROD_2</v>
      </c>
      <c r="C11228">
        <v>11227</v>
      </c>
      <c r="D11228" s="2" t="s">
        <v>81</v>
      </c>
      <c r="E11228">
        <f>YEAR(Orders[[#This Row],[Order_Date]])</f>
        <v>2023</v>
      </c>
      <c r="F11228">
        <f>MONTH(Orders[[#This Row],[Order_Date]])</f>
        <v>11</v>
      </c>
      <c r="G11228" s="2" t="s">
        <v>984</v>
      </c>
      <c r="H11228" t="s">
        <v>367</v>
      </c>
      <c r="I11228" t="s">
        <v>32</v>
      </c>
      <c r="J11228" t="s">
        <v>22</v>
      </c>
      <c r="K11228" t="s">
        <v>16</v>
      </c>
      <c r="L11228" t="s">
        <v>23</v>
      </c>
      <c r="M11228" s="1">
        <v>4349.68</v>
      </c>
      <c r="N11228" s="1">
        <v>411.86</v>
      </c>
      <c r="O11228">
        <v>0.03</v>
      </c>
    </row>
    <row r="11229" spans="1:15" x14ac:dyDescent="0.3">
      <c r="A11229" t="str">
        <f xml:space="preserve"> _xlfn.XLOOKUP(H11229, 'Customers'!B:B, 'Customers'!A:A)</f>
        <v>CUST_826</v>
      </c>
      <c r="B11229" t="str">
        <f>_xlfn.XLOOKUP(L11229, Products!C:C, Products!A:A)</f>
        <v>PROD_5</v>
      </c>
      <c r="C11229">
        <v>11228</v>
      </c>
      <c r="D11229" s="2" t="s">
        <v>57</v>
      </c>
      <c r="E11229">
        <f>YEAR(Orders[[#This Row],[Order_Date]])</f>
        <v>2023</v>
      </c>
      <c r="F11229">
        <f>MONTH(Orders[[#This Row],[Order_Date]])</f>
        <v>6</v>
      </c>
      <c r="G11229" s="2" t="s">
        <v>172</v>
      </c>
      <c r="H11229" t="s">
        <v>1578</v>
      </c>
      <c r="I11229" t="s">
        <v>14</v>
      </c>
      <c r="J11229" t="s">
        <v>22</v>
      </c>
      <c r="K11229" t="s">
        <v>34</v>
      </c>
      <c r="L11229" t="s">
        <v>39</v>
      </c>
      <c r="M11229" s="1">
        <v>5854.72</v>
      </c>
      <c r="N11229" s="1">
        <v>1028.5</v>
      </c>
      <c r="O11229">
        <v>0.22</v>
      </c>
    </row>
    <row r="11230" spans="1:15" x14ac:dyDescent="0.3">
      <c r="A11230" t="str">
        <f xml:space="preserve"> _xlfn.XLOOKUP(H11230, 'Customers'!B:B, 'Customers'!A:A)</f>
        <v>CUST_924</v>
      </c>
      <c r="B11230" t="str">
        <f>_xlfn.XLOOKUP(L11230, Products!C:C, Products!A:A)</f>
        <v>PROD_2</v>
      </c>
      <c r="C11230">
        <v>11229</v>
      </c>
      <c r="D11230" s="2" t="s">
        <v>325</v>
      </c>
      <c r="E11230">
        <f>YEAR(Orders[[#This Row],[Order_Date]])</f>
        <v>2022</v>
      </c>
      <c r="F11230">
        <f>MONTH(Orders[[#This Row],[Order_Date]])</f>
        <v>8</v>
      </c>
      <c r="G11230" s="2" t="s">
        <v>564</v>
      </c>
      <c r="H11230" t="s">
        <v>1684</v>
      </c>
      <c r="I11230" t="s">
        <v>32</v>
      </c>
      <c r="J11230" t="s">
        <v>15</v>
      </c>
      <c r="K11230" t="s">
        <v>16</v>
      </c>
      <c r="L11230" t="s">
        <v>23</v>
      </c>
      <c r="M11230" s="1">
        <v>4747.1099999999997</v>
      </c>
      <c r="N11230" s="1">
        <v>1208.3</v>
      </c>
      <c r="O11230">
        <v>0.24</v>
      </c>
    </row>
    <row r="11231" spans="1:15" x14ac:dyDescent="0.3">
      <c r="A11231" t="str">
        <f xml:space="preserve"> _xlfn.XLOOKUP(H11231, 'Customers'!B:B, 'Customers'!A:A)</f>
        <v>CUST_800</v>
      </c>
      <c r="B11231" t="str">
        <f>_xlfn.XLOOKUP(L11231, Products!C:C, Products!A:A)</f>
        <v>PROD_4</v>
      </c>
      <c r="C11231">
        <v>11230</v>
      </c>
      <c r="D11231" s="2" t="s">
        <v>606</v>
      </c>
      <c r="E11231">
        <f>YEAR(Orders[[#This Row],[Order_Date]])</f>
        <v>2022</v>
      </c>
      <c r="F11231">
        <f>MONTH(Orders[[#This Row],[Order_Date]])</f>
        <v>5</v>
      </c>
      <c r="G11231" s="2" t="s">
        <v>686</v>
      </c>
      <c r="H11231" t="s">
        <v>1549</v>
      </c>
      <c r="I11231" t="s">
        <v>14</v>
      </c>
      <c r="J11231" t="s">
        <v>15</v>
      </c>
      <c r="K11231" t="s">
        <v>34</v>
      </c>
      <c r="L11231" t="s">
        <v>35</v>
      </c>
      <c r="M11231" s="1">
        <v>6847.26</v>
      </c>
      <c r="N11231" s="1">
        <v>-261.95999999999998</v>
      </c>
      <c r="O11231">
        <v>0.19</v>
      </c>
    </row>
    <row r="11232" spans="1:15" x14ac:dyDescent="0.3">
      <c r="A11232" t="str">
        <f xml:space="preserve"> _xlfn.XLOOKUP(H11232, 'Customers'!B:B, 'Customers'!A:A)</f>
        <v>CUST_391</v>
      </c>
      <c r="B11232" t="str">
        <f>_xlfn.XLOOKUP(L11232, Products!C:C, Products!A:A)</f>
        <v>PROD_8</v>
      </c>
      <c r="C11232">
        <v>11231</v>
      </c>
      <c r="D11232" s="2" t="s">
        <v>776</v>
      </c>
      <c r="E11232">
        <f>YEAR(Orders[[#This Row],[Order_Date]])</f>
        <v>2022</v>
      </c>
      <c r="F11232">
        <f>MONTH(Orders[[#This Row],[Order_Date]])</f>
        <v>1</v>
      </c>
      <c r="G11232" s="2" t="s">
        <v>997</v>
      </c>
      <c r="H11232" t="s">
        <v>967</v>
      </c>
      <c r="I11232" t="s">
        <v>32</v>
      </c>
      <c r="J11232" t="s">
        <v>22</v>
      </c>
      <c r="K11232" t="s">
        <v>27</v>
      </c>
      <c r="L11232" t="s">
        <v>73</v>
      </c>
      <c r="M11232" s="1">
        <v>3832.16</v>
      </c>
      <c r="N11232" s="1">
        <v>652.62</v>
      </c>
      <c r="O11232">
        <v>0.04</v>
      </c>
    </row>
    <row r="11233" spans="1:15" x14ac:dyDescent="0.3">
      <c r="A11233" t="str">
        <f xml:space="preserve"> _xlfn.XLOOKUP(H11233, 'Customers'!B:B, 'Customers'!A:A)</f>
        <v>CUST_893</v>
      </c>
      <c r="B11233" t="str">
        <f>_xlfn.XLOOKUP(L11233, Products!C:C, Products!A:A)</f>
        <v>PROD_3</v>
      </c>
      <c r="C11233">
        <v>11232</v>
      </c>
      <c r="D11233" s="2" t="s">
        <v>179</v>
      </c>
      <c r="E11233">
        <f>YEAR(Orders[[#This Row],[Order_Date]])</f>
        <v>2023</v>
      </c>
      <c r="F11233">
        <f>MONTH(Orders[[#This Row],[Order_Date]])</f>
        <v>2</v>
      </c>
      <c r="G11233" s="2" t="s">
        <v>464</v>
      </c>
      <c r="H11233" t="s">
        <v>1652</v>
      </c>
      <c r="I11233" t="s">
        <v>14</v>
      </c>
      <c r="J11233" t="s">
        <v>15</v>
      </c>
      <c r="K11233" t="s">
        <v>27</v>
      </c>
      <c r="L11233" t="s">
        <v>28</v>
      </c>
      <c r="M11233" s="1">
        <v>6986.28</v>
      </c>
      <c r="N11233" s="1">
        <v>-579.38</v>
      </c>
      <c r="O11233">
        <v>7.0000000000000007E-2</v>
      </c>
    </row>
    <row r="11234" spans="1:15" x14ac:dyDescent="0.3">
      <c r="A11234" t="str">
        <f xml:space="preserve"> _xlfn.XLOOKUP(H11234, 'Customers'!B:B, 'Customers'!A:A)</f>
        <v>CUST_546</v>
      </c>
      <c r="B11234" t="str">
        <f>_xlfn.XLOOKUP(L11234, Products!C:C, Products!A:A)</f>
        <v>PROD_7</v>
      </c>
      <c r="C11234">
        <v>11233</v>
      </c>
      <c r="D11234" s="2" t="s">
        <v>490</v>
      </c>
      <c r="E11234">
        <f>YEAR(Orders[[#This Row],[Order_Date]])</f>
        <v>2023</v>
      </c>
      <c r="F11234">
        <f>MONTH(Orders[[#This Row],[Order_Date]])</f>
        <v>1</v>
      </c>
      <c r="G11234" s="2" t="s">
        <v>63</v>
      </c>
      <c r="H11234" t="s">
        <v>1229</v>
      </c>
      <c r="I11234" t="s">
        <v>32</v>
      </c>
      <c r="J11234" t="s">
        <v>22</v>
      </c>
      <c r="K11234" t="s">
        <v>16</v>
      </c>
      <c r="L11234" t="s">
        <v>66</v>
      </c>
      <c r="M11234" s="1">
        <v>9817.7000000000007</v>
      </c>
      <c r="N11234" s="1">
        <v>-855.36</v>
      </c>
      <c r="O11234">
        <v>0.16</v>
      </c>
    </row>
    <row r="11235" spans="1:15" x14ac:dyDescent="0.3">
      <c r="A11235" t="str">
        <f xml:space="preserve"> _xlfn.XLOOKUP(H11235, 'Customers'!B:B, 'Customers'!A:A)</f>
        <v>CUST_214</v>
      </c>
      <c r="B11235" t="str">
        <f>_xlfn.XLOOKUP(L11235, Products!C:C, Products!A:A)</f>
        <v>PROD_6</v>
      </c>
      <c r="C11235">
        <v>11234</v>
      </c>
      <c r="D11235" s="2" t="s">
        <v>1109</v>
      </c>
      <c r="E11235">
        <f>YEAR(Orders[[#This Row],[Order_Date]])</f>
        <v>2023</v>
      </c>
      <c r="F11235">
        <f>MONTH(Orders[[#This Row],[Order_Date]])</f>
        <v>2</v>
      </c>
      <c r="G11235" s="2" t="s">
        <v>346</v>
      </c>
      <c r="H11235" t="s">
        <v>604</v>
      </c>
      <c r="I11235" t="s">
        <v>32</v>
      </c>
      <c r="J11235" t="s">
        <v>22</v>
      </c>
      <c r="K11235" t="s">
        <v>34</v>
      </c>
      <c r="L11235" t="s">
        <v>52</v>
      </c>
      <c r="M11235" s="1">
        <v>2360.15</v>
      </c>
      <c r="N11235" s="1">
        <v>-106.49</v>
      </c>
      <c r="O11235">
        <v>0.09</v>
      </c>
    </row>
    <row r="11236" spans="1:15" x14ac:dyDescent="0.3">
      <c r="A11236" t="str">
        <f xml:space="preserve"> _xlfn.XLOOKUP(H11236, 'Customers'!B:B, 'Customers'!A:A)</f>
        <v>CUST_441</v>
      </c>
      <c r="B11236" t="str">
        <f>_xlfn.XLOOKUP(L11236, Products!C:C, Products!A:A)</f>
        <v>PROD_7</v>
      </c>
      <c r="C11236">
        <v>11235</v>
      </c>
      <c r="D11236" s="2" t="s">
        <v>1274</v>
      </c>
      <c r="E11236">
        <f>YEAR(Orders[[#This Row],[Order_Date]])</f>
        <v>2022</v>
      </c>
      <c r="F11236">
        <f>MONTH(Orders[[#This Row],[Order_Date]])</f>
        <v>12</v>
      </c>
      <c r="G11236" s="2" t="s">
        <v>579</v>
      </c>
      <c r="H11236" t="s">
        <v>1055</v>
      </c>
      <c r="I11236" t="s">
        <v>32</v>
      </c>
      <c r="J11236" t="s">
        <v>33</v>
      </c>
      <c r="K11236" t="s">
        <v>16</v>
      </c>
      <c r="L11236" t="s">
        <v>66</v>
      </c>
      <c r="M11236" s="1">
        <v>431.99</v>
      </c>
      <c r="N11236" s="1">
        <v>27.86</v>
      </c>
      <c r="O11236">
        <v>0.25</v>
      </c>
    </row>
    <row r="11237" spans="1:15" x14ac:dyDescent="0.3">
      <c r="A11237" t="str">
        <f xml:space="preserve"> _xlfn.XLOOKUP(H11237, 'Customers'!B:B, 'Customers'!A:A)</f>
        <v>CUST_368</v>
      </c>
      <c r="B11237" t="str">
        <f>_xlfn.XLOOKUP(L11237, Products!C:C, Products!A:A)</f>
        <v>PROD_1</v>
      </c>
      <c r="C11237">
        <v>11236</v>
      </c>
      <c r="D11237" s="2" t="s">
        <v>282</v>
      </c>
      <c r="E11237">
        <f>YEAR(Orders[[#This Row],[Order_Date]])</f>
        <v>2023</v>
      </c>
      <c r="F11237">
        <f>MONTH(Orders[[#This Row],[Order_Date]])</f>
        <v>11</v>
      </c>
      <c r="G11237" s="2" t="s">
        <v>209</v>
      </c>
      <c r="H11237" t="s">
        <v>919</v>
      </c>
      <c r="I11237" t="s">
        <v>32</v>
      </c>
      <c r="J11237" t="s">
        <v>15</v>
      </c>
      <c r="K11237" t="s">
        <v>16</v>
      </c>
      <c r="L11237" t="s">
        <v>17</v>
      </c>
      <c r="M11237" s="1">
        <v>3951.55</v>
      </c>
      <c r="N11237" s="1">
        <v>142.69999999999999</v>
      </c>
      <c r="O11237">
        <v>0.01</v>
      </c>
    </row>
    <row r="11238" spans="1:15" x14ac:dyDescent="0.3">
      <c r="A11238" t="str">
        <f xml:space="preserve"> _xlfn.XLOOKUP(H11238, 'Customers'!B:B, 'Customers'!A:A)</f>
        <v>CUST_401</v>
      </c>
      <c r="B11238" t="str">
        <f>_xlfn.XLOOKUP(L11238, Products!C:C, Products!A:A)</f>
        <v>PROD_2</v>
      </c>
      <c r="C11238">
        <v>11237</v>
      </c>
      <c r="D11238" s="2" t="s">
        <v>1427</v>
      </c>
      <c r="E11238">
        <f>YEAR(Orders[[#This Row],[Order_Date]])</f>
        <v>2022</v>
      </c>
      <c r="F11238">
        <f>MONTH(Orders[[#This Row],[Order_Date]])</f>
        <v>4</v>
      </c>
      <c r="G11238" s="2" t="s">
        <v>435</v>
      </c>
      <c r="H11238" t="s">
        <v>985</v>
      </c>
      <c r="I11238" t="s">
        <v>32</v>
      </c>
      <c r="J11238" t="s">
        <v>15</v>
      </c>
      <c r="K11238" t="s">
        <v>16</v>
      </c>
      <c r="L11238" t="s">
        <v>23</v>
      </c>
      <c r="M11238" s="1">
        <v>6768.19</v>
      </c>
      <c r="N11238" s="1">
        <v>1052.93</v>
      </c>
      <c r="O11238">
        <v>0.21</v>
      </c>
    </row>
    <row r="11239" spans="1:15" x14ac:dyDescent="0.3">
      <c r="A11239" t="str">
        <f xml:space="preserve"> _xlfn.XLOOKUP(H11239, 'Customers'!B:B, 'Customers'!A:A)</f>
        <v>CUST_561</v>
      </c>
      <c r="B11239" t="str">
        <f>_xlfn.XLOOKUP(L11239, Products!C:C, Products!A:A)</f>
        <v>PROD_7</v>
      </c>
      <c r="C11239">
        <v>11238</v>
      </c>
      <c r="D11239" s="2" t="s">
        <v>837</v>
      </c>
      <c r="E11239">
        <f>YEAR(Orders[[#This Row],[Order_Date]])</f>
        <v>2023</v>
      </c>
      <c r="F11239">
        <f>MONTH(Orders[[#This Row],[Order_Date]])</f>
        <v>12</v>
      </c>
      <c r="G11239" s="2" t="s">
        <v>688</v>
      </c>
      <c r="H11239" t="s">
        <v>1253</v>
      </c>
      <c r="I11239" t="s">
        <v>32</v>
      </c>
      <c r="J11239" t="s">
        <v>15</v>
      </c>
      <c r="K11239" t="s">
        <v>16</v>
      </c>
      <c r="L11239" t="s">
        <v>66</v>
      </c>
      <c r="M11239" s="1">
        <v>7779.34</v>
      </c>
      <c r="N11239" s="1">
        <v>239.57</v>
      </c>
      <c r="O11239">
        <v>0.27</v>
      </c>
    </row>
    <row r="11240" spans="1:15" x14ac:dyDescent="0.3">
      <c r="A11240" t="str">
        <f xml:space="preserve"> _xlfn.XLOOKUP(H11240, 'Customers'!B:B, 'Customers'!A:A)</f>
        <v>CUST_222</v>
      </c>
      <c r="B11240" t="str">
        <f>_xlfn.XLOOKUP(L11240, Products!C:C, Products!A:A)</f>
        <v>PROD_6</v>
      </c>
      <c r="C11240">
        <v>11239</v>
      </c>
      <c r="D11240" s="2" t="s">
        <v>791</v>
      </c>
      <c r="E11240">
        <f>YEAR(Orders[[#This Row],[Order_Date]])</f>
        <v>2022</v>
      </c>
      <c r="F11240">
        <f>MONTH(Orders[[#This Row],[Order_Date]])</f>
        <v>6</v>
      </c>
      <c r="G11240" s="2" t="s">
        <v>578</v>
      </c>
      <c r="H11240" t="s">
        <v>622</v>
      </c>
      <c r="I11240" t="s">
        <v>32</v>
      </c>
      <c r="J11240" t="s">
        <v>33</v>
      </c>
      <c r="K11240" t="s">
        <v>34</v>
      </c>
      <c r="L11240" t="s">
        <v>52</v>
      </c>
      <c r="M11240" s="1">
        <v>8868.99</v>
      </c>
      <c r="N11240" s="1">
        <v>1326.24</v>
      </c>
      <c r="O11240">
        <v>0.17</v>
      </c>
    </row>
    <row r="11241" spans="1:15" x14ac:dyDescent="0.3">
      <c r="A11241" t="str">
        <f xml:space="preserve"> _xlfn.XLOOKUP(H11241, 'Customers'!B:B, 'Customers'!A:A)</f>
        <v>CUST_853</v>
      </c>
      <c r="B11241" t="str">
        <f>_xlfn.XLOOKUP(L11241, Products!C:C, Products!A:A)</f>
        <v>PROD_7</v>
      </c>
      <c r="C11241">
        <v>11240</v>
      </c>
      <c r="D11241" s="2" t="s">
        <v>641</v>
      </c>
      <c r="E11241">
        <f>YEAR(Orders[[#This Row],[Order_Date]])</f>
        <v>2023</v>
      </c>
      <c r="F11241">
        <f>MONTH(Orders[[#This Row],[Order_Date]])</f>
        <v>1</v>
      </c>
      <c r="G11241" s="2" t="s">
        <v>201</v>
      </c>
      <c r="H11241" t="s">
        <v>1606</v>
      </c>
      <c r="I11241" t="s">
        <v>14</v>
      </c>
      <c r="J11241" t="s">
        <v>65</v>
      </c>
      <c r="K11241" t="s">
        <v>16</v>
      </c>
      <c r="L11241" t="s">
        <v>66</v>
      </c>
      <c r="M11241" s="1">
        <v>9207.2199999999993</v>
      </c>
      <c r="N11241" s="1">
        <v>703.58</v>
      </c>
      <c r="O11241">
        <v>0.23</v>
      </c>
    </row>
    <row r="11242" spans="1:15" x14ac:dyDescent="0.3">
      <c r="A11242" t="str">
        <f xml:space="preserve"> _xlfn.XLOOKUP(H11242, 'Customers'!B:B, 'Customers'!A:A)</f>
        <v>CUST_776</v>
      </c>
      <c r="B11242" t="str">
        <f>_xlfn.XLOOKUP(L11242, Products!C:C, Products!A:A)</f>
        <v>PROD_8</v>
      </c>
      <c r="C11242">
        <v>11241</v>
      </c>
      <c r="D11242" s="2" t="s">
        <v>217</v>
      </c>
      <c r="E11242">
        <f>YEAR(Orders[[#This Row],[Order_Date]])</f>
        <v>2023</v>
      </c>
      <c r="F11242">
        <f>MONTH(Orders[[#This Row],[Order_Date]])</f>
        <v>1</v>
      </c>
      <c r="G11242" s="2" t="s">
        <v>540</v>
      </c>
      <c r="H11242" t="s">
        <v>1523</v>
      </c>
      <c r="I11242" t="s">
        <v>14</v>
      </c>
      <c r="J11242" t="s">
        <v>65</v>
      </c>
      <c r="K11242" t="s">
        <v>27</v>
      </c>
      <c r="L11242" t="s">
        <v>73</v>
      </c>
      <c r="M11242" s="1">
        <v>7040.41</v>
      </c>
      <c r="N11242" s="1">
        <v>1359.98</v>
      </c>
      <c r="O11242">
        <v>0.01</v>
      </c>
    </row>
    <row r="11243" spans="1:15" x14ac:dyDescent="0.3">
      <c r="A11243" t="str">
        <f xml:space="preserve"> _xlfn.XLOOKUP(H11243, 'Customers'!B:B, 'Customers'!A:A)</f>
        <v>CUST_705</v>
      </c>
      <c r="B11243" t="str">
        <f>_xlfn.XLOOKUP(L11243, Products!C:C, Products!A:A)</f>
        <v>PROD_2</v>
      </c>
      <c r="C11243">
        <v>11242</v>
      </c>
      <c r="D11243" s="2" t="s">
        <v>203</v>
      </c>
      <c r="E11243">
        <f>YEAR(Orders[[#This Row],[Order_Date]])</f>
        <v>2023</v>
      </c>
      <c r="F11243">
        <f>MONTH(Orders[[#This Row],[Order_Date]])</f>
        <v>10</v>
      </c>
      <c r="G11243" s="2" t="s">
        <v>1100</v>
      </c>
      <c r="H11243" t="s">
        <v>1444</v>
      </c>
      <c r="I11243" t="s">
        <v>32</v>
      </c>
      <c r="J11243" t="s">
        <v>22</v>
      </c>
      <c r="K11243" t="s">
        <v>16</v>
      </c>
      <c r="L11243" t="s">
        <v>23</v>
      </c>
      <c r="M11243" s="1">
        <v>483.3</v>
      </c>
      <c r="N11243" s="1">
        <v>-32.65</v>
      </c>
      <c r="O11243">
        <v>0.22</v>
      </c>
    </row>
    <row r="11244" spans="1:15" x14ac:dyDescent="0.3">
      <c r="A11244" t="str">
        <f xml:space="preserve"> _xlfn.XLOOKUP(H11244, 'Customers'!B:B, 'Customers'!A:A)</f>
        <v>CUST_297</v>
      </c>
      <c r="B11244" t="str">
        <f>_xlfn.XLOOKUP(L11244, Products!C:C, Products!A:A)</f>
        <v>PROD_6</v>
      </c>
      <c r="C11244">
        <v>11243</v>
      </c>
      <c r="D11244" s="2" t="s">
        <v>1325</v>
      </c>
      <c r="E11244">
        <f>YEAR(Orders[[#This Row],[Order_Date]])</f>
        <v>2022</v>
      </c>
      <c r="F11244">
        <f>MONTH(Orders[[#This Row],[Order_Date]])</f>
        <v>1</v>
      </c>
      <c r="G11244" s="2" t="s">
        <v>1120</v>
      </c>
      <c r="H11244" t="s">
        <v>785</v>
      </c>
      <c r="I11244" t="s">
        <v>32</v>
      </c>
      <c r="J11244" t="s">
        <v>33</v>
      </c>
      <c r="K11244" t="s">
        <v>34</v>
      </c>
      <c r="L11244" t="s">
        <v>52</v>
      </c>
      <c r="M11244" s="1">
        <v>7798.17</v>
      </c>
      <c r="N11244" s="1">
        <v>-221.08</v>
      </c>
      <c r="O11244">
        <v>0.27</v>
      </c>
    </row>
    <row r="11245" spans="1:15" x14ac:dyDescent="0.3">
      <c r="A11245" t="str">
        <f xml:space="preserve"> _xlfn.XLOOKUP(H11245, 'Customers'!B:B, 'Customers'!A:A)</f>
        <v>CUST_509</v>
      </c>
      <c r="B11245" t="str">
        <f>_xlfn.XLOOKUP(L11245, Products!C:C, Products!A:A)</f>
        <v>PROD_5</v>
      </c>
      <c r="C11245">
        <v>11244</v>
      </c>
      <c r="D11245" s="2" t="s">
        <v>784</v>
      </c>
      <c r="E11245">
        <f>YEAR(Orders[[#This Row],[Order_Date]])</f>
        <v>2022</v>
      </c>
      <c r="F11245">
        <f>MONTH(Orders[[#This Row],[Order_Date]])</f>
        <v>2</v>
      </c>
      <c r="G11245" s="2" t="s">
        <v>1307</v>
      </c>
      <c r="H11245" t="s">
        <v>1174</v>
      </c>
      <c r="I11245" t="s">
        <v>32</v>
      </c>
      <c r="J11245" t="s">
        <v>33</v>
      </c>
      <c r="K11245" t="s">
        <v>34</v>
      </c>
      <c r="L11245" t="s">
        <v>39</v>
      </c>
      <c r="M11245" s="1">
        <v>8002.08</v>
      </c>
      <c r="N11245" s="1">
        <v>1162.44</v>
      </c>
      <c r="O11245">
        <v>0.06</v>
      </c>
    </row>
    <row r="11246" spans="1:15" x14ac:dyDescent="0.3">
      <c r="A11246" t="str">
        <f xml:space="preserve"> _xlfn.XLOOKUP(H11246, 'Customers'!B:B, 'Customers'!A:A)</f>
        <v>CUST_588</v>
      </c>
      <c r="B11246" t="str">
        <f>_xlfn.XLOOKUP(L11246, Products!C:C, Products!A:A)</f>
        <v>PROD_6</v>
      </c>
      <c r="C11246">
        <v>11245</v>
      </c>
      <c r="D11246" s="2" t="s">
        <v>451</v>
      </c>
      <c r="E11246">
        <f>YEAR(Orders[[#This Row],[Order_Date]])</f>
        <v>2023</v>
      </c>
      <c r="F11246">
        <f>MONTH(Orders[[#This Row],[Order_Date]])</f>
        <v>2</v>
      </c>
      <c r="G11246" s="2" t="s">
        <v>47</v>
      </c>
      <c r="H11246" t="s">
        <v>1293</v>
      </c>
      <c r="I11246" t="s">
        <v>14</v>
      </c>
      <c r="J11246" t="s">
        <v>22</v>
      </c>
      <c r="K11246" t="s">
        <v>34</v>
      </c>
      <c r="L11246" t="s">
        <v>52</v>
      </c>
      <c r="M11246" s="1">
        <v>8849.2199999999993</v>
      </c>
      <c r="N11246" s="1">
        <v>1859.05</v>
      </c>
      <c r="O11246">
        <v>0.11</v>
      </c>
    </row>
    <row r="11247" spans="1:15" x14ac:dyDescent="0.3">
      <c r="A11247" t="str">
        <f xml:space="preserve"> _xlfn.XLOOKUP(H11247, 'Customers'!B:B, 'Customers'!A:A)</f>
        <v>CUST_337</v>
      </c>
      <c r="B11247" t="str">
        <f>_xlfn.XLOOKUP(L11247, Products!C:C, Products!A:A)</f>
        <v>PROD_6</v>
      </c>
      <c r="C11247">
        <v>11246</v>
      </c>
      <c r="D11247" s="2" t="s">
        <v>1246</v>
      </c>
      <c r="E11247">
        <f>YEAR(Orders[[#This Row],[Order_Date]])</f>
        <v>2023</v>
      </c>
      <c r="F11247">
        <f>MONTH(Orders[[#This Row],[Order_Date]])</f>
        <v>6</v>
      </c>
      <c r="G11247" s="2" t="s">
        <v>1056</v>
      </c>
      <c r="H11247" t="s">
        <v>865</v>
      </c>
      <c r="I11247" t="s">
        <v>21</v>
      </c>
      <c r="J11247" t="s">
        <v>22</v>
      </c>
      <c r="K11247" t="s">
        <v>34</v>
      </c>
      <c r="L11247" t="s">
        <v>52</v>
      </c>
      <c r="M11247" s="1">
        <v>8638.8799999999992</v>
      </c>
      <c r="N11247" s="1">
        <v>892.44</v>
      </c>
      <c r="O11247">
        <v>0.21</v>
      </c>
    </row>
    <row r="11248" spans="1:15" x14ac:dyDescent="0.3">
      <c r="A11248" t="str">
        <f xml:space="preserve"> _xlfn.XLOOKUP(H11248, 'Customers'!B:B, 'Customers'!A:A)</f>
        <v>CUST_94</v>
      </c>
      <c r="B11248" t="str">
        <f>_xlfn.XLOOKUP(L11248, Products!C:C, Products!A:A)</f>
        <v>PROD_6</v>
      </c>
      <c r="C11248">
        <v>11247</v>
      </c>
      <c r="D11248" s="2" t="s">
        <v>997</v>
      </c>
      <c r="E11248">
        <f>YEAR(Orders[[#This Row],[Order_Date]])</f>
        <v>2022</v>
      </c>
      <c r="F11248">
        <f>MONTH(Orders[[#This Row],[Order_Date]])</f>
        <v>1</v>
      </c>
      <c r="G11248" s="2" t="s">
        <v>566</v>
      </c>
      <c r="H11248" t="s">
        <v>300</v>
      </c>
      <c r="I11248" t="s">
        <v>14</v>
      </c>
      <c r="J11248" t="s">
        <v>65</v>
      </c>
      <c r="K11248" t="s">
        <v>34</v>
      </c>
      <c r="L11248" t="s">
        <v>52</v>
      </c>
      <c r="M11248" s="1">
        <v>8675.48</v>
      </c>
      <c r="N11248" s="1">
        <v>-166.15</v>
      </c>
      <c r="O11248">
        <v>0.12</v>
      </c>
    </row>
    <row r="11249" spans="1:15" x14ac:dyDescent="0.3">
      <c r="A11249" t="str">
        <f xml:space="preserve"> _xlfn.XLOOKUP(H11249, 'Customers'!B:B, 'Customers'!A:A)</f>
        <v>CUST_456</v>
      </c>
      <c r="B11249" t="str">
        <f>_xlfn.XLOOKUP(L11249, Products!C:C, Products!A:A)</f>
        <v>PROD_3</v>
      </c>
      <c r="C11249">
        <v>11248</v>
      </c>
      <c r="D11249" s="2" t="s">
        <v>1179</v>
      </c>
      <c r="E11249">
        <f>YEAR(Orders[[#This Row],[Order_Date]])</f>
        <v>2022</v>
      </c>
      <c r="F11249">
        <f>MONTH(Orders[[#This Row],[Order_Date]])</f>
        <v>7</v>
      </c>
      <c r="G11249" s="2" t="s">
        <v>874</v>
      </c>
      <c r="H11249" t="s">
        <v>1084</v>
      </c>
      <c r="I11249" t="s">
        <v>32</v>
      </c>
      <c r="J11249" t="s">
        <v>65</v>
      </c>
      <c r="K11249" t="s">
        <v>27</v>
      </c>
      <c r="L11249" t="s">
        <v>28</v>
      </c>
      <c r="M11249" s="1">
        <v>469.17</v>
      </c>
      <c r="N11249" s="1">
        <v>-20.64</v>
      </c>
      <c r="O11249">
        <v>0.2</v>
      </c>
    </row>
    <row r="11250" spans="1:15" x14ac:dyDescent="0.3">
      <c r="A11250" t="str">
        <f xml:space="preserve"> _xlfn.XLOOKUP(H11250, 'Customers'!B:B, 'Customers'!A:A)</f>
        <v>CUST_635</v>
      </c>
      <c r="B11250" t="str">
        <f>_xlfn.XLOOKUP(L11250, Products!C:C, Products!A:A)</f>
        <v>PROD_4</v>
      </c>
      <c r="C11250">
        <v>11249</v>
      </c>
      <c r="D11250" s="2" t="s">
        <v>881</v>
      </c>
      <c r="E11250">
        <f>YEAR(Orders[[#This Row],[Order_Date]])</f>
        <v>2022</v>
      </c>
      <c r="F11250">
        <f>MONTH(Orders[[#This Row],[Order_Date]])</f>
        <v>3</v>
      </c>
      <c r="G11250" s="2" t="s">
        <v>513</v>
      </c>
      <c r="H11250" t="s">
        <v>1359</v>
      </c>
      <c r="I11250" t="s">
        <v>32</v>
      </c>
      <c r="J11250" t="s">
        <v>15</v>
      </c>
      <c r="K11250" t="s">
        <v>34</v>
      </c>
      <c r="L11250" t="s">
        <v>35</v>
      </c>
      <c r="M11250" s="1">
        <v>4635.3999999999996</v>
      </c>
      <c r="N11250" s="1">
        <v>297.19</v>
      </c>
      <c r="O11250">
        <v>0.14000000000000001</v>
      </c>
    </row>
    <row r="11251" spans="1:15" x14ac:dyDescent="0.3">
      <c r="A11251" t="str">
        <f xml:space="preserve"> _xlfn.XLOOKUP(H11251, 'Customers'!B:B, 'Customers'!A:A)</f>
        <v>CUST_737</v>
      </c>
      <c r="B11251" t="str">
        <f>_xlfn.XLOOKUP(L11251, Products!C:C, Products!A:A)</f>
        <v>PROD_8</v>
      </c>
      <c r="C11251">
        <v>11250</v>
      </c>
      <c r="D11251" s="2" t="s">
        <v>1000</v>
      </c>
      <c r="E11251">
        <f>YEAR(Orders[[#This Row],[Order_Date]])</f>
        <v>2023</v>
      </c>
      <c r="F11251">
        <f>MONTH(Orders[[#This Row],[Order_Date]])</f>
        <v>3</v>
      </c>
      <c r="G11251" s="2" t="s">
        <v>477</v>
      </c>
      <c r="H11251" t="s">
        <v>1479</v>
      </c>
      <c r="I11251" t="s">
        <v>32</v>
      </c>
      <c r="J11251" t="s">
        <v>22</v>
      </c>
      <c r="K11251" t="s">
        <v>27</v>
      </c>
      <c r="L11251" t="s">
        <v>73</v>
      </c>
      <c r="M11251" s="1">
        <v>1331.61</v>
      </c>
      <c r="N11251" s="1">
        <v>143.75</v>
      </c>
      <c r="O11251">
        <v>0.12</v>
      </c>
    </row>
    <row r="11252" spans="1:15" x14ac:dyDescent="0.3">
      <c r="A11252" t="str">
        <f xml:space="preserve"> _xlfn.XLOOKUP(H11252, 'Customers'!B:B, 'Customers'!A:A)</f>
        <v>CUST_453</v>
      </c>
      <c r="B11252" t="str">
        <f>_xlfn.XLOOKUP(L11252, Products!C:C, Products!A:A)</f>
        <v>PROD_4</v>
      </c>
      <c r="C11252">
        <v>11251</v>
      </c>
      <c r="D11252" s="2" t="s">
        <v>1051</v>
      </c>
      <c r="E11252">
        <f>YEAR(Orders[[#This Row],[Order_Date]])</f>
        <v>2023</v>
      </c>
      <c r="F11252">
        <f>MONTH(Orders[[#This Row],[Order_Date]])</f>
        <v>7</v>
      </c>
      <c r="G11252" s="2" t="s">
        <v>231</v>
      </c>
      <c r="H11252" t="s">
        <v>1078</v>
      </c>
      <c r="I11252" t="s">
        <v>14</v>
      </c>
      <c r="J11252" t="s">
        <v>33</v>
      </c>
      <c r="K11252" t="s">
        <v>34</v>
      </c>
      <c r="L11252" t="s">
        <v>35</v>
      </c>
      <c r="M11252" s="1">
        <v>5506.96</v>
      </c>
      <c r="N11252" s="1">
        <v>97.58</v>
      </c>
      <c r="O11252">
        <v>0.11</v>
      </c>
    </row>
    <row r="11253" spans="1:15" x14ac:dyDescent="0.3">
      <c r="A11253" t="str">
        <f xml:space="preserve"> _xlfn.XLOOKUP(H11253, 'Customers'!B:B, 'Customers'!A:A)</f>
        <v>CUST_799</v>
      </c>
      <c r="B11253" t="str">
        <f>_xlfn.XLOOKUP(L11253, Products!C:C, Products!A:A)</f>
        <v>PROD_4</v>
      </c>
      <c r="C11253">
        <v>11252</v>
      </c>
      <c r="D11253" s="2" t="s">
        <v>773</v>
      </c>
      <c r="E11253">
        <f>YEAR(Orders[[#This Row],[Order_Date]])</f>
        <v>2022</v>
      </c>
      <c r="F11253">
        <f>MONTH(Orders[[#This Row],[Order_Date]])</f>
        <v>5</v>
      </c>
      <c r="G11253" s="2" t="s">
        <v>774</v>
      </c>
      <c r="H11253" t="s">
        <v>1548</v>
      </c>
      <c r="I11253" t="s">
        <v>21</v>
      </c>
      <c r="J11253" t="s">
        <v>65</v>
      </c>
      <c r="K11253" t="s">
        <v>34</v>
      </c>
      <c r="L11253" t="s">
        <v>35</v>
      </c>
      <c r="M11253" s="1">
        <v>653.57000000000005</v>
      </c>
      <c r="N11253" s="1">
        <v>194.65</v>
      </c>
      <c r="O11253">
        <v>0.04</v>
      </c>
    </row>
    <row r="11254" spans="1:15" x14ac:dyDescent="0.3">
      <c r="A11254" t="str">
        <f xml:space="preserve"> _xlfn.XLOOKUP(H11254, 'Customers'!B:B, 'Customers'!A:A)</f>
        <v>CUST_455</v>
      </c>
      <c r="B11254" t="str">
        <f>_xlfn.XLOOKUP(L11254, Products!C:C, Products!A:A)</f>
        <v>PROD_2</v>
      </c>
      <c r="C11254">
        <v>11253</v>
      </c>
      <c r="D11254" s="2" t="s">
        <v>490</v>
      </c>
      <c r="E11254">
        <f>YEAR(Orders[[#This Row],[Order_Date]])</f>
        <v>2023</v>
      </c>
      <c r="F11254">
        <f>MONTH(Orders[[#This Row],[Order_Date]])</f>
        <v>1</v>
      </c>
      <c r="G11254" s="2" t="s">
        <v>1131</v>
      </c>
      <c r="H11254" t="s">
        <v>1081</v>
      </c>
      <c r="I11254" t="s">
        <v>14</v>
      </c>
      <c r="J11254" t="s">
        <v>15</v>
      </c>
      <c r="K11254" t="s">
        <v>16</v>
      </c>
      <c r="L11254" t="s">
        <v>23</v>
      </c>
      <c r="M11254" s="1">
        <v>4411.3100000000004</v>
      </c>
      <c r="N11254" s="1">
        <v>912.86</v>
      </c>
      <c r="O11254">
        <v>0.13</v>
      </c>
    </row>
    <row r="11255" spans="1:15" x14ac:dyDescent="0.3">
      <c r="A11255" t="str">
        <f xml:space="preserve"> _xlfn.XLOOKUP(H11255, 'Customers'!B:B, 'Customers'!A:A)</f>
        <v>CUST_341</v>
      </c>
      <c r="B11255" t="str">
        <f>_xlfn.XLOOKUP(L11255, Products!C:C, Products!A:A)</f>
        <v>PROD_1</v>
      </c>
      <c r="C11255">
        <v>11254</v>
      </c>
      <c r="D11255" s="2" t="s">
        <v>1015</v>
      </c>
      <c r="E11255">
        <f>YEAR(Orders[[#This Row],[Order_Date]])</f>
        <v>2022</v>
      </c>
      <c r="F11255">
        <f>MONTH(Orders[[#This Row],[Order_Date]])</f>
        <v>12</v>
      </c>
      <c r="G11255" s="2" t="s">
        <v>817</v>
      </c>
      <c r="H11255" t="s">
        <v>872</v>
      </c>
      <c r="I11255" t="s">
        <v>14</v>
      </c>
      <c r="J11255" t="s">
        <v>15</v>
      </c>
      <c r="K11255" t="s">
        <v>27</v>
      </c>
      <c r="L11255" t="s">
        <v>17</v>
      </c>
      <c r="M11255" s="1">
        <v>2700.54</v>
      </c>
      <c r="N11255" s="1">
        <v>316.13</v>
      </c>
      <c r="O11255">
        <v>0.27</v>
      </c>
    </row>
    <row r="11256" spans="1:15" x14ac:dyDescent="0.3">
      <c r="A11256" t="str">
        <f xml:space="preserve"> _xlfn.XLOOKUP(H11256, 'Customers'!B:B, 'Customers'!A:A)</f>
        <v>CUST_917</v>
      </c>
      <c r="B11256" t="str">
        <f>_xlfn.XLOOKUP(L11256, Products!C:C, Products!A:A)</f>
        <v>PROD_7</v>
      </c>
      <c r="C11256">
        <v>11255</v>
      </c>
      <c r="D11256" s="2" t="s">
        <v>423</v>
      </c>
      <c r="E11256">
        <f>YEAR(Orders[[#This Row],[Order_Date]])</f>
        <v>2023</v>
      </c>
      <c r="F11256">
        <f>MONTH(Orders[[#This Row],[Order_Date]])</f>
        <v>12</v>
      </c>
      <c r="G11256" s="2" t="s">
        <v>330</v>
      </c>
      <c r="H11256" t="s">
        <v>1676</v>
      </c>
      <c r="I11256" t="s">
        <v>21</v>
      </c>
      <c r="J11256" t="s">
        <v>33</v>
      </c>
      <c r="K11256" t="s">
        <v>16</v>
      </c>
      <c r="L11256" t="s">
        <v>66</v>
      </c>
      <c r="M11256" s="1">
        <v>8038.13</v>
      </c>
      <c r="N11256" s="1">
        <v>490.21</v>
      </c>
      <c r="O11256">
        <v>0.03</v>
      </c>
    </row>
    <row r="11257" spans="1:15" x14ac:dyDescent="0.3">
      <c r="A11257" t="str">
        <f xml:space="preserve"> _xlfn.XLOOKUP(H11257, 'Customers'!B:B, 'Customers'!A:A)</f>
        <v>CUST_183</v>
      </c>
      <c r="B11257" t="str">
        <f>_xlfn.XLOOKUP(L11257, Products!C:C, Products!A:A)</f>
        <v>PROD_5</v>
      </c>
      <c r="C11257">
        <v>11256</v>
      </c>
      <c r="D11257" s="2" t="s">
        <v>1133</v>
      </c>
      <c r="E11257">
        <f>YEAR(Orders[[#This Row],[Order_Date]])</f>
        <v>2023</v>
      </c>
      <c r="F11257">
        <f>MONTH(Orders[[#This Row],[Order_Date]])</f>
        <v>9</v>
      </c>
      <c r="G11257" s="2" t="s">
        <v>289</v>
      </c>
      <c r="H11257" t="s">
        <v>532</v>
      </c>
      <c r="I11257" t="s">
        <v>32</v>
      </c>
      <c r="J11257" t="s">
        <v>15</v>
      </c>
      <c r="K11257" t="s">
        <v>34</v>
      </c>
      <c r="L11257" t="s">
        <v>39</v>
      </c>
      <c r="M11257" s="1">
        <v>8449.99</v>
      </c>
      <c r="N11257" s="1">
        <v>-421.05</v>
      </c>
      <c r="O11257">
        <v>0.27</v>
      </c>
    </row>
    <row r="11258" spans="1:15" x14ac:dyDescent="0.3">
      <c r="A11258" t="str">
        <f xml:space="preserve"> _xlfn.XLOOKUP(H11258, 'Customers'!B:B, 'Customers'!A:A)</f>
        <v>CUST_480</v>
      </c>
      <c r="B11258" t="str">
        <f>_xlfn.XLOOKUP(L11258, Products!C:C, Products!A:A)</f>
        <v>PROD_5</v>
      </c>
      <c r="C11258">
        <v>11257</v>
      </c>
      <c r="D11258" s="2" t="s">
        <v>1384</v>
      </c>
      <c r="E11258">
        <f>YEAR(Orders[[#This Row],[Order_Date]])</f>
        <v>2022</v>
      </c>
      <c r="F11258">
        <f>MONTH(Orders[[#This Row],[Order_Date]])</f>
        <v>6</v>
      </c>
      <c r="G11258" s="2" t="s">
        <v>764</v>
      </c>
      <c r="H11258" t="s">
        <v>1121</v>
      </c>
      <c r="I11258" t="s">
        <v>32</v>
      </c>
      <c r="J11258" t="s">
        <v>15</v>
      </c>
      <c r="K11258" t="s">
        <v>34</v>
      </c>
      <c r="L11258" t="s">
        <v>39</v>
      </c>
      <c r="M11258" s="1">
        <v>6447.27</v>
      </c>
      <c r="N11258" s="1">
        <v>-14.11</v>
      </c>
      <c r="O11258">
        <v>0.16</v>
      </c>
    </row>
    <row r="11259" spans="1:15" x14ac:dyDescent="0.3">
      <c r="A11259" t="str">
        <f xml:space="preserve"> _xlfn.XLOOKUP(H11259, 'Customers'!B:B, 'Customers'!A:A)</f>
        <v>CUST_899</v>
      </c>
      <c r="B11259" t="str">
        <f>_xlfn.XLOOKUP(L11259, Products!C:C, Products!A:A)</f>
        <v>PROD_8</v>
      </c>
      <c r="C11259">
        <v>11258</v>
      </c>
      <c r="D11259" s="2" t="s">
        <v>682</v>
      </c>
      <c r="E11259">
        <f>YEAR(Orders[[#This Row],[Order_Date]])</f>
        <v>2023</v>
      </c>
      <c r="F11259">
        <f>MONTH(Orders[[#This Row],[Order_Date]])</f>
        <v>9</v>
      </c>
      <c r="G11259" s="2" t="s">
        <v>1068</v>
      </c>
      <c r="H11259" t="s">
        <v>1658</v>
      </c>
      <c r="I11259" t="s">
        <v>32</v>
      </c>
      <c r="J11259" t="s">
        <v>22</v>
      </c>
      <c r="K11259" t="s">
        <v>27</v>
      </c>
      <c r="L11259" t="s">
        <v>73</v>
      </c>
      <c r="M11259" s="1">
        <v>7787.47</v>
      </c>
      <c r="N11259" s="1">
        <v>-59.99</v>
      </c>
      <c r="O11259">
        <v>0.18</v>
      </c>
    </row>
    <row r="11260" spans="1:15" x14ac:dyDescent="0.3">
      <c r="A11260" t="str">
        <f xml:space="preserve"> _xlfn.XLOOKUP(H11260, 'Customers'!B:B, 'Customers'!A:A)</f>
        <v>CUST_57</v>
      </c>
      <c r="B11260" t="str">
        <f>_xlfn.XLOOKUP(L11260, Products!C:C, Products!A:A)</f>
        <v>PROD_6</v>
      </c>
      <c r="C11260">
        <v>11259</v>
      </c>
      <c r="D11260" s="2" t="s">
        <v>1211</v>
      </c>
      <c r="E11260">
        <f>YEAR(Orders[[#This Row],[Order_Date]])</f>
        <v>2022</v>
      </c>
      <c r="F11260">
        <f>MONTH(Orders[[#This Row],[Order_Date]])</f>
        <v>9</v>
      </c>
      <c r="G11260" s="2" t="s">
        <v>264</v>
      </c>
      <c r="H11260" t="s">
        <v>193</v>
      </c>
      <c r="I11260" t="s">
        <v>21</v>
      </c>
      <c r="J11260" t="s">
        <v>33</v>
      </c>
      <c r="K11260" t="s">
        <v>34</v>
      </c>
      <c r="L11260" t="s">
        <v>52</v>
      </c>
      <c r="M11260" s="1">
        <v>787.6</v>
      </c>
      <c r="N11260" s="1">
        <v>-65.260000000000005</v>
      </c>
      <c r="O11260">
        <v>0.19</v>
      </c>
    </row>
    <row r="11261" spans="1:15" x14ac:dyDescent="0.3">
      <c r="A11261" t="str">
        <f xml:space="preserve"> _xlfn.XLOOKUP(H11261, 'Customers'!B:B, 'Customers'!A:A)</f>
        <v>CUST_561</v>
      </c>
      <c r="B11261" t="str">
        <f>_xlfn.XLOOKUP(L11261, Products!C:C, Products!A:A)</f>
        <v>PROD_3</v>
      </c>
      <c r="C11261">
        <v>11260</v>
      </c>
      <c r="D11261" s="2" t="s">
        <v>904</v>
      </c>
      <c r="E11261">
        <f>YEAR(Orders[[#This Row],[Order_Date]])</f>
        <v>2023</v>
      </c>
      <c r="F11261">
        <f>MONTH(Orders[[#This Row],[Order_Date]])</f>
        <v>5</v>
      </c>
      <c r="G11261" s="2" t="s">
        <v>426</v>
      </c>
      <c r="H11261" t="s">
        <v>1253</v>
      </c>
      <c r="I11261" t="s">
        <v>21</v>
      </c>
      <c r="J11261" t="s">
        <v>15</v>
      </c>
      <c r="K11261" t="s">
        <v>27</v>
      </c>
      <c r="L11261" t="s">
        <v>28</v>
      </c>
      <c r="M11261" s="1">
        <v>2510.19</v>
      </c>
      <c r="N11261" s="1">
        <v>-55.44</v>
      </c>
      <c r="O11261">
        <v>0.11</v>
      </c>
    </row>
    <row r="11262" spans="1:15" x14ac:dyDescent="0.3">
      <c r="A11262" t="str">
        <f xml:space="preserve"> _xlfn.XLOOKUP(H11262, 'Customers'!B:B, 'Customers'!A:A)</f>
        <v>CUST_760</v>
      </c>
      <c r="B11262" t="str">
        <f>_xlfn.XLOOKUP(L11262, Products!C:C, Products!A:A)</f>
        <v>PROD_8</v>
      </c>
      <c r="C11262">
        <v>11261</v>
      </c>
      <c r="D11262" s="2" t="s">
        <v>471</v>
      </c>
      <c r="E11262">
        <f>YEAR(Orders[[#This Row],[Order_Date]])</f>
        <v>2022</v>
      </c>
      <c r="F11262">
        <f>MONTH(Orders[[#This Row],[Order_Date]])</f>
        <v>10</v>
      </c>
      <c r="G11262" s="2" t="s">
        <v>680</v>
      </c>
      <c r="H11262" t="s">
        <v>1506</v>
      </c>
      <c r="I11262" t="s">
        <v>14</v>
      </c>
      <c r="J11262" t="s">
        <v>33</v>
      </c>
      <c r="K11262" t="s">
        <v>27</v>
      </c>
      <c r="L11262" t="s">
        <v>73</v>
      </c>
      <c r="M11262" s="1">
        <v>268.01</v>
      </c>
      <c r="N11262" s="1">
        <v>79.5</v>
      </c>
      <c r="O11262">
        <v>0</v>
      </c>
    </row>
    <row r="11263" spans="1:15" x14ac:dyDescent="0.3">
      <c r="A11263" t="str">
        <f xml:space="preserve"> _xlfn.XLOOKUP(H11263, 'Customers'!B:B, 'Customers'!A:A)</f>
        <v>CUST_950</v>
      </c>
      <c r="B11263" t="str">
        <f>_xlfn.XLOOKUP(L11263, Products!C:C, Products!A:A)</f>
        <v>PROD_8</v>
      </c>
      <c r="C11263">
        <v>11262</v>
      </c>
      <c r="D11263" s="2" t="s">
        <v>451</v>
      </c>
      <c r="E11263">
        <f>YEAR(Orders[[#This Row],[Order_Date]])</f>
        <v>2023</v>
      </c>
      <c r="F11263">
        <f>MONTH(Orders[[#This Row],[Order_Date]])</f>
        <v>2</v>
      </c>
      <c r="G11263" s="2" t="s">
        <v>1286</v>
      </c>
      <c r="H11263" t="s">
        <v>1711</v>
      </c>
      <c r="I11263" t="s">
        <v>32</v>
      </c>
      <c r="J11263" t="s">
        <v>15</v>
      </c>
      <c r="K11263" t="s">
        <v>27</v>
      </c>
      <c r="L11263" t="s">
        <v>73</v>
      </c>
      <c r="M11263" s="1">
        <v>4596.6099999999997</v>
      </c>
      <c r="N11263" s="1">
        <v>1345.54</v>
      </c>
      <c r="O11263">
        <v>0.24</v>
      </c>
    </row>
    <row r="11264" spans="1:15" x14ac:dyDescent="0.3">
      <c r="A11264" t="str">
        <f xml:space="preserve"> _xlfn.XLOOKUP(H11264, 'Customers'!B:B, 'Customers'!A:A)</f>
        <v>CUST_238</v>
      </c>
      <c r="B11264" t="str">
        <f>_xlfn.XLOOKUP(L11264, Products!C:C, Products!A:A)</f>
        <v>PROD_1</v>
      </c>
      <c r="C11264">
        <v>11263</v>
      </c>
      <c r="D11264" s="2" t="s">
        <v>615</v>
      </c>
      <c r="E11264">
        <f>YEAR(Orders[[#This Row],[Order_Date]])</f>
        <v>2023</v>
      </c>
      <c r="F11264">
        <f>MONTH(Orders[[#This Row],[Order_Date]])</f>
        <v>5</v>
      </c>
      <c r="G11264" s="2" t="s">
        <v>616</v>
      </c>
      <c r="H11264" t="s">
        <v>660</v>
      </c>
      <c r="I11264" t="s">
        <v>21</v>
      </c>
      <c r="J11264" t="s">
        <v>33</v>
      </c>
      <c r="K11264" t="s">
        <v>27</v>
      </c>
      <c r="L11264" t="s">
        <v>17</v>
      </c>
      <c r="M11264" s="1">
        <v>9492.58</v>
      </c>
      <c r="N11264" s="1">
        <v>-829.16</v>
      </c>
      <c r="O11264">
        <v>0.25</v>
      </c>
    </row>
    <row r="11265" spans="1:15" x14ac:dyDescent="0.3">
      <c r="A11265" t="str">
        <f xml:space="preserve"> _xlfn.XLOOKUP(H11265, 'Customers'!B:B, 'Customers'!A:A)</f>
        <v>CUST_982</v>
      </c>
      <c r="B11265" t="str">
        <f>_xlfn.XLOOKUP(L11265, Products!C:C, Products!A:A)</f>
        <v>PROD_5</v>
      </c>
      <c r="C11265">
        <v>11264</v>
      </c>
      <c r="D11265" s="2" t="s">
        <v>807</v>
      </c>
      <c r="E11265">
        <f>YEAR(Orders[[#This Row],[Order_Date]])</f>
        <v>2023</v>
      </c>
      <c r="F11265">
        <f>MONTH(Orders[[#This Row],[Order_Date]])</f>
        <v>4</v>
      </c>
      <c r="G11265" s="2" t="s">
        <v>19</v>
      </c>
      <c r="H11265" t="s">
        <v>1745</v>
      </c>
      <c r="I11265" t="s">
        <v>14</v>
      </c>
      <c r="J11265" t="s">
        <v>33</v>
      </c>
      <c r="K11265" t="s">
        <v>34</v>
      </c>
      <c r="L11265" t="s">
        <v>39</v>
      </c>
      <c r="M11265" s="1">
        <v>6689.79</v>
      </c>
      <c r="N11265" s="1">
        <v>177.99</v>
      </c>
      <c r="O11265">
        <v>0.24</v>
      </c>
    </row>
    <row r="11266" spans="1:15" x14ac:dyDescent="0.3">
      <c r="A11266" t="str">
        <f xml:space="preserve"> _xlfn.XLOOKUP(H11266, 'Customers'!B:B, 'Customers'!A:A)</f>
        <v>CUST_458</v>
      </c>
      <c r="B11266" t="str">
        <f>_xlfn.XLOOKUP(L11266, Products!C:C, Products!A:A)</f>
        <v>PROD_2</v>
      </c>
      <c r="C11266">
        <v>11265</v>
      </c>
      <c r="D11266" s="2" t="s">
        <v>825</v>
      </c>
      <c r="E11266">
        <f>YEAR(Orders[[#This Row],[Order_Date]])</f>
        <v>2023</v>
      </c>
      <c r="F11266">
        <f>MONTH(Orders[[#This Row],[Order_Date]])</f>
        <v>6</v>
      </c>
      <c r="G11266" s="2" t="s">
        <v>1057</v>
      </c>
      <c r="H11266" t="s">
        <v>1086</v>
      </c>
      <c r="I11266" t="s">
        <v>21</v>
      </c>
      <c r="J11266" t="s">
        <v>33</v>
      </c>
      <c r="K11266" t="s">
        <v>16</v>
      </c>
      <c r="L11266" t="s">
        <v>23</v>
      </c>
      <c r="M11266" s="1">
        <v>629.30999999999995</v>
      </c>
      <c r="N11266" s="1">
        <v>16.64</v>
      </c>
      <c r="O11266">
        <v>0.04</v>
      </c>
    </row>
    <row r="11267" spans="1:15" x14ac:dyDescent="0.3">
      <c r="A11267" t="str">
        <f xml:space="preserve"> _xlfn.XLOOKUP(H11267, 'Customers'!B:B, 'Customers'!A:A)</f>
        <v>CUST_384</v>
      </c>
      <c r="B11267" t="str">
        <f>_xlfn.XLOOKUP(L11267, Products!C:C, Products!A:A)</f>
        <v>PROD_6</v>
      </c>
      <c r="C11267">
        <v>11266</v>
      </c>
      <c r="D11267" s="2" t="s">
        <v>759</v>
      </c>
      <c r="E11267">
        <f>YEAR(Orders[[#This Row],[Order_Date]])</f>
        <v>2023</v>
      </c>
      <c r="F11267">
        <f>MONTH(Orders[[#This Row],[Order_Date]])</f>
        <v>8</v>
      </c>
      <c r="G11267" s="2" t="s">
        <v>638</v>
      </c>
      <c r="H11267" t="s">
        <v>955</v>
      </c>
      <c r="I11267" t="s">
        <v>14</v>
      </c>
      <c r="J11267" t="s">
        <v>15</v>
      </c>
      <c r="K11267" t="s">
        <v>34</v>
      </c>
      <c r="L11267" t="s">
        <v>52</v>
      </c>
      <c r="M11267" s="1">
        <v>6921.77</v>
      </c>
      <c r="N11267" s="1">
        <v>1859.83</v>
      </c>
      <c r="O11267">
        <v>0.28000000000000003</v>
      </c>
    </row>
    <row r="11268" spans="1:15" x14ac:dyDescent="0.3">
      <c r="A11268" t="str">
        <f xml:space="preserve"> _xlfn.XLOOKUP(H11268, 'Customers'!B:B, 'Customers'!A:A)</f>
        <v>CUST_179</v>
      </c>
      <c r="B11268" t="str">
        <f>_xlfn.XLOOKUP(L11268, Products!C:C, Products!A:A)</f>
        <v>PROD_2</v>
      </c>
      <c r="C11268">
        <v>11267</v>
      </c>
      <c r="D11268" s="2" t="s">
        <v>169</v>
      </c>
      <c r="E11268">
        <f>YEAR(Orders[[#This Row],[Order_Date]])</f>
        <v>2022</v>
      </c>
      <c r="F11268">
        <f>MONTH(Orders[[#This Row],[Order_Date]])</f>
        <v>10</v>
      </c>
      <c r="G11268" s="2" t="s">
        <v>109</v>
      </c>
      <c r="H11268" t="s">
        <v>523</v>
      </c>
      <c r="I11268" t="s">
        <v>14</v>
      </c>
      <c r="J11268" t="s">
        <v>65</v>
      </c>
      <c r="K11268" t="s">
        <v>16</v>
      </c>
      <c r="L11268" t="s">
        <v>23</v>
      </c>
      <c r="M11268" s="1">
        <v>6862.54</v>
      </c>
      <c r="N11268" s="1">
        <v>1754.89</v>
      </c>
      <c r="O11268">
        <v>0.22</v>
      </c>
    </row>
    <row r="11269" spans="1:15" x14ac:dyDescent="0.3">
      <c r="A11269" t="str">
        <f xml:space="preserve"> _xlfn.XLOOKUP(H11269, 'Customers'!B:B, 'Customers'!A:A)</f>
        <v>CUST_750</v>
      </c>
      <c r="B11269" t="str">
        <f>_xlfn.XLOOKUP(L11269, Products!C:C, Products!A:A)</f>
        <v>PROD_5</v>
      </c>
      <c r="C11269">
        <v>11268</v>
      </c>
      <c r="D11269" s="2" t="s">
        <v>218</v>
      </c>
      <c r="E11269">
        <f>YEAR(Orders[[#This Row],[Order_Date]])</f>
        <v>2023</v>
      </c>
      <c r="F11269">
        <f>MONTH(Orders[[#This Row],[Order_Date]])</f>
        <v>1</v>
      </c>
      <c r="G11269" s="2" t="s">
        <v>540</v>
      </c>
      <c r="H11269" t="s">
        <v>1496</v>
      </c>
      <c r="I11269" t="s">
        <v>21</v>
      </c>
      <c r="J11269" t="s">
        <v>65</v>
      </c>
      <c r="K11269" t="s">
        <v>34</v>
      </c>
      <c r="L11269" t="s">
        <v>39</v>
      </c>
      <c r="M11269" s="1">
        <v>608.76</v>
      </c>
      <c r="N11269" s="1">
        <v>52.24</v>
      </c>
      <c r="O11269">
        <v>0.02</v>
      </c>
    </row>
    <row r="11270" spans="1:15" x14ac:dyDescent="0.3">
      <c r="A11270" t="str">
        <f xml:space="preserve"> _xlfn.XLOOKUP(H11270, 'Customers'!B:B, 'Customers'!A:A)</f>
        <v>CUST_187</v>
      </c>
      <c r="B11270" t="str">
        <f>_xlfn.XLOOKUP(L11270, Products!C:C, Products!A:A)</f>
        <v>PROD_6</v>
      </c>
      <c r="C11270">
        <v>11269</v>
      </c>
      <c r="D11270" s="2" t="s">
        <v>975</v>
      </c>
      <c r="E11270">
        <f>YEAR(Orders[[#This Row],[Order_Date]])</f>
        <v>2023</v>
      </c>
      <c r="F11270">
        <f>MONTH(Orders[[#This Row],[Order_Date]])</f>
        <v>6</v>
      </c>
      <c r="G11270" s="2" t="s">
        <v>571</v>
      </c>
      <c r="H11270" t="s">
        <v>543</v>
      </c>
      <c r="I11270" t="s">
        <v>32</v>
      </c>
      <c r="J11270" t="s">
        <v>15</v>
      </c>
      <c r="K11270" t="s">
        <v>34</v>
      </c>
      <c r="L11270" t="s">
        <v>52</v>
      </c>
      <c r="M11270" s="1">
        <v>5737.98</v>
      </c>
      <c r="N11270" s="1">
        <v>900.64</v>
      </c>
      <c r="O11270">
        <v>0.16</v>
      </c>
    </row>
    <row r="11271" spans="1:15" x14ac:dyDescent="0.3">
      <c r="A11271" t="str">
        <f xml:space="preserve"> _xlfn.XLOOKUP(H11271, 'Customers'!B:B, 'Customers'!A:A)</f>
        <v>CUST_942</v>
      </c>
      <c r="B11271" t="str">
        <f>_xlfn.XLOOKUP(L11271, Products!C:C, Products!A:A)</f>
        <v>PROD_1</v>
      </c>
      <c r="C11271">
        <v>11270</v>
      </c>
      <c r="D11271" s="2" t="s">
        <v>1531</v>
      </c>
      <c r="E11271">
        <f>YEAR(Orders[[#This Row],[Order_Date]])</f>
        <v>2023</v>
      </c>
      <c r="F11271">
        <f>MONTH(Orders[[#This Row],[Order_Date]])</f>
        <v>12</v>
      </c>
      <c r="G11271" s="2" t="s">
        <v>44</v>
      </c>
      <c r="H11271" t="s">
        <v>1702</v>
      </c>
      <c r="I11271" t="s">
        <v>32</v>
      </c>
      <c r="J11271" t="s">
        <v>33</v>
      </c>
      <c r="K11271" t="s">
        <v>27</v>
      </c>
      <c r="L11271" t="s">
        <v>17</v>
      </c>
      <c r="M11271" s="1">
        <v>6941.44</v>
      </c>
      <c r="N11271" s="1">
        <v>429.7</v>
      </c>
      <c r="O11271">
        <v>0</v>
      </c>
    </row>
    <row r="11272" spans="1:15" x14ac:dyDescent="0.3">
      <c r="A11272" t="str">
        <f xml:space="preserve"> _xlfn.XLOOKUP(H11272, 'Customers'!B:B, 'Customers'!A:A)</f>
        <v>CUST_156</v>
      </c>
      <c r="B11272" t="str">
        <f>_xlfn.XLOOKUP(L11272, Products!C:C, Products!A:A)</f>
        <v>PROD_5</v>
      </c>
      <c r="C11272">
        <v>11271</v>
      </c>
      <c r="D11272" s="2" t="s">
        <v>1583</v>
      </c>
      <c r="E11272">
        <f>YEAR(Orders[[#This Row],[Order_Date]])</f>
        <v>2023</v>
      </c>
      <c r="F11272">
        <f>MONTH(Orders[[#This Row],[Order_Date]])</f>
        <v>10</v>
      </c>
      <c r="G11272" s="2" t="s">
        <v>798</v>
      </c>
      <c r="H11272" t="s">
        <v>458</v>
      </c>
      <c r="I11272" t="s">
        <v>32</v>
      </c>
      <c r="J11272" t="s">
        <v>15</v>
      </c>
      <c r="K11272" t="s">
        <v>34</v>
      </c>
      <c r="L11272" t="s">
        <v>39</v>
      </c>
      <c r="M11272" s="1">
        <v>7238.54</v>
      </c>
      <c r="N11272" s="1">
        <v>805.13</v>
      </c>
      <c r="O11272">
        <v>0.25</v>
      </c>
    </row>
    <row r="11273" spans="1:15" x14ac:dyDescent="0.3">
      <c r="A11273" t="str">
        <f xml:space="preserve"> _xlfn.XLOOKUP(H11273, 'Customers'!B:B, 'Customers'!A:A)</f>
        <v>CUST_276</v>
      </c>
      <c r="B11273" t="str">
        <f>_xlfn.XLOOKUP(L11273, Products!C:C, Products!A:A)</f>
        <v>PROD_8</v>
      </c>
      <c r="C11273">
        <v>11272</v>
      </c>
      <c r="D11273" s="2" t="s">
        <v>1365</v>
      </c>
      <c r="E11273">
        <f>YEAR(Orders[[#This Row],[Order_Date]])</f>
        <v>2023</v>
      </c>
      <c r="F11273">
        <f>MONTH(Orders[[#This Row],[Order_Date]])</f>
        <v>5</v>
      </c>
      <c r="G11273" s="2" t="s">
        <v>757</v>
      </c>
      <c r="H11273" t="s">
        <v>739</v>
      </c>
      <c r="I11273" t="s">
        <v>21</v>
      </c>
      <c r="J11273" t="s">
        <v>15</v>
      </c>
      <c r="K11273" t="s">
        <v>27</v>
      </c>
      <c r="L11273" t="s">
        <v>73</v>
      </c>
      <c r="M11273" s="1">
        <v>3754.88</v>
      </c>
      <c r="N11273" s="1">
        <v>1107.43</v>
      </c>
      <c r="O11273">
        <v>0.21</v>
      </c>
    </row>
    <row r="11274" spans="1:15" x14ac:dyDescent="0.3">
      <c r="A11274" t="str">
        <f xml:space="preserve"> _xlfn.XLOOKUP(H11274, 'Customers'!B:B, 'Customers'!A:A)</f>
        <v>CUST_836</v>
      </c>
      <c r="B11274" t="str">
        <f>_xlfn.XLOOKUP(L11274, Products!C:C, Products!A:A)</f>
        <v>PROD_7</v>
      </c>
      <c r="C11274">
        <v>11273</v>
      </c>
      <c r="D11274" s="2" t="s">
        <v>1704</v>
      </c>
      <c r="E11274">
        <f>YEAR(Orders[[#This Row],[Order_Date]])</f>
        <v>2023</v>
      </c>
      <c r="F11274">
        <f>MONTH(Orders[[#This Row],[Order_Date]])</f>
        <v>4</v>
      </c>
      <c r="G11274" s="2" t="s">
        <v>722</v>
      </c>
      <c r="H11274" t="s">
        <v>1589</v>
      </c>
      <c r="I11274" t="s">
        <v>14</v>
      </c>
      <c r="J11274" t="s">
        <v>15</v>
      </c>
      <c r="K11274" t="s">
        <v>16</v>
      </c>
      <c r="L11274" t="s">
        <v>66</v>
      </c>
      <c r="M11274" s="1">
        <v>7348.48</v>
      </c>
      <c r="N11274" s="1">
        <v>-288.42</v>
      </c>
      <c r="O11274">
        <v>0.09</v>
      </c>
    </row>
    <row r="11275" spans="1:15" x14ac:dyDescent="0.3">
      <c r="A11275" t="str">
        <f xml:space="preserve"> _xlfn.XLOOKUP(H11275, 'Customers'!B:B, 'Customers'!A:A)</f>
        <v>CUST_331</v>
      </c>
      <c r="B11275" t="str">
        <f>_xlfn.XLOOKUP(L11275, Products!C:C, Products!A:A)</f>
        <v>PROD_8</v>
      </c>
      <c r="C11275">
        <v>11274</v>
      </c>
      <c r="D11275" s="2" t="s">
        <v>888</v>
      </c>
      <c r="E11275">
        <f>YEAR(Orders[[#This Row],[Order_Date]])</f>
        <v>2023</v>
      </c>
      <c r="F11275">
        <f>MONTH(Orders[[#This Row],[Order_Date]])</f>
        <v>9</v>
      </c>
      <c r="G11275" s="2" t="s">
        <v>161</v>
      </c>
      <c r="H11275" t="s">
        <v>854</v>
      </c>
      <c r="I11275" t="s">
        <v>14</v>
      </c>
      <c r="J11275" t="s">
        <v>15</v>
      </c>
      <c r="K11275" t="s">
        <v>27</v>
      </c>
      <c r="L11275" t="s">
        <v>73</v>
      </c>
      <c r="M11275" s="1">
        <v>9510.77</v>
      </c>
      <c r="N11275" s="1">
        <v>477.27</v>
      </c>
      <c r="O11275">
        <v>0.12</v>
      </c>
    </row>
    <row r="11276" spans="1:15" x14ac:dyDescent="0.3">
      <c r="A11276" t="str">
        <f xml:space="preserve"> _xlfn.XLOOKUP(H11276, 'Customers'!B:B, 'Customers'!A:A)</f>
        <v>CUST_396</v>
      </c>
      <c r="B11276" t="str">
        <f>_xlfn.XLOOKUP(L11276, Products!C:C, Products!A:A)</f>
        <v>PROD_3</v>
      </c>
      <c r="C11276">
        <v>11275</v>
      </c>
      <c r="D11276" s="2" t="s">
        <v>236</v>
      </c>
      <c r="E11276">
        <f>YEAR(Orders[[#This Row],[Order_Date]])</f>
        <v>2023</v>
      </c>
      <c r="F11276">
        <f>MONTH(Orders[[#This Row],[Order_Date]])</f>
        <v>4</v>
      </c>
      <c r="G11276" s="2" t="s">
        <v>769</v>
      </c>
      <c r="H11276" t="s">
        <v>978</v>
      </c>
      <c r="I11276" t="s">
        <v>21</v>
      </c>
      <c r="J11276" t="s">
        <v>22</v>
      </c>
      <c r="K11276" t="s">
        <v>27</v>
      </c>
      <c r="L11276" t="s">
        <v>28</v>
      </c>
      <c r="M11276" s="1">
        <v>4767.0600000000004</v>
      </c>
      <c r="N11276" s="1">
        <v>1299.26</v>
      </c>
      <c r="O11276">
        <v>0.04</v>
      </c>
    </row>
    <row r="11277" spans="1:15" x14ac:dyDescent="0.3">
      <c r="A11277" t="str">
        <f xml:space="preserve"> _xlfn.XLOOKUP(H11277, 'Customers'!B:B, 'Customers'!A:A)</f>
        <v>CUST_695</v>
      </c>
      <c r="B11277" t="str">
        <f>_xlfn.XLOOKUP(L11277, Products!C:C, Products!A:A)</f>
        <v>PROD_3</v>
      </c>
      <c r="C11277">
        <v>11276</v>
      </c>
      <c r="D11277" s="2" t="s">
        <v>661</v>
      </c>
      <c r="E11277">
        <f>YEAR(Orders[[#This Row],[Order_Date]])</f>
        <v>2023</v>
      </c>
      <c r="F11277">
        <f>MONTH(Orders[[#This Row],[Order_Date]])</f>
        <v>6</v>
      </c>
      <c r="G11277" s="2" t="s">
        <v>310</v>
      </c>
      <c r="H11277" t="s">
        <v>1434</v>
      </c>
      <c r="I11277" t="s">
        <v>14</v>
      </c>
      <c r="J11277" t="s">
        <v>22</v>
      </c>
      <c r="K11277" t="s">
        <v>27</v>
      </c>
      <c r="L11277" t="s">
        <v>28</v>
      </c>
      <c r="M11277" s="1">
        <v>6035.1</v>
      </c>
      <c r="N11277" s="1">
        <v>-339.52</v>
      </c>
      <c r="O11277">
        <v>0.12</v>
      </c>
    </row>
    <row r="11278" spans="1:15" x14ac:dyDescent="0.3">
      <c r="A11278" t="str">
        <f xml:space="preserve"> _xlfn.XLOOKUP(H11278, 'Customers'!B:B, 'Customers'!A:A)</f>
        <v>CUST_906</v>
      </c>
      <c r="B11278" t="str">
        <f>_xlfn.XLOOKUP(L11278, Products!C:C, Products!A:A)</f>
        <v>PROD_4</v>
      </c>
      <c r="C11278">
        <v>11277</v>
      </c>
      <c r="D11278" s="2" t="s">
        <v>223</v>
      </c>
      <c r="E11278">
        <f>YEAR(Orders[[#This Row],[Order_Date]])</f>
        <v>2023</v>
      </c>
      <c r="F11278">
        <f>MONTH(Orders[[#This Row],[Order_Date]])</f>
        <v>10</v>
      </c>
      <c r="G11278" s="2" t="s">
        <v>525</v>
      </c>
      <c r="H11278" t="s">
        <v>1665</v>
      </c>
      <c r="I11278" t="s">
        <v>21</v>
      </c>
      <c r="J11278" t="s">
        <v>22</v>
      </c>
      <c r="K11278" t="s">
        <v>34</v>
      </c>
      <c r="L11278" t="s">
        <v>35</v>
      </c>
      <c r="M11278" s="1">
        <v>1302.46</v>
      </c>
      <c r="N11278" s="1">
        <v>133.72999999999999</v>
      </c>
      <c r="O11278">
        <v>0.1</v>
      </c>
    </row>
    <row r="11279" spans="1:15" x14ac:dyDescent="0.3">
      <c r="A11279" t="str">
        <f xml:space="preserve"> _xlfn.XLOOKUP(H11279, 'Customers'!B:B, 'Customers'!A:A)</f>
        <v>CUST_206</v>
      </c>
      <c r="B11279" t="str">
        <f>_xlfn.XLOOKUP(L11279, Products!C:C, Products!A:A)</f>
        <v>PROD_7</v>
      </c>
      <c r="C11279">
        <v>11278</v>
      </c>
      <c r="D11279" s="2" t="s">
        <v>272</v>
      </c>
      <c r="E11279">
        <f>YEAR(Orders[[#This Row],[Order_Date]])</f>
        <v>2022</v>
      </c>
      <c r="F11279">
        <f>MONTH(Orders[[#This Row],[Order_Date]])</f>
        <v>3</v>
      </c>
      <c r="G11279" s="2" t="s">
        <v>428</v>
      </c>
      <c r="H11279" t="s">
        <v>589</v>
      </c>
      <c r="I11279" t="s">
        <v>32</v>
      </c>
      <c r="J11279" t="s">
        <v>33</v>
      </c>
      <c r="K11279" t="s">
        <v>16</v>
      </c>
      <c r="L11279" t="s">
        <v>66</v>
      </c>
      <c r="M11279" s="1">
        <v>447.69</v>
      </c>
      <c r="N11279" s="1">
        <v>123.48</v>
      </c>
      <c r="O11279">
        <v>0.08</v>
      </c>
    </row>
    <row r="11280" spans="1:15" x14ac:dyDescent="0.3">
      <c r="A11280" t="str">
        <f xml:space="preserve"> _xlfn.XLOOKUP(H11280, 'Customers'!B:B, 'Customers'!A:A)</f>
        <v>CUST_730</v>
      </c>
      <c r="B11280" t="str">
        <f>_xlfn.XLOOKUP(L11280, Products!C:C, Products!A:A)</f>
        <v>PROD_4</v>
      </c>
      <c r="C11280">
        <v>11279</v>
      </c>
      <c r="D11280" s="2" t="s">
        <v>416</v>
      </c>
      <c r="E11280">
        <f>YEAR(Orders[[#This Row],[Order_Date]])</f>
        <v>2022</v>
      </c>
      <c r="F11280">
        <f>MONTH(Orders[[#This Row],[Order_Date]])</f>
        <v>4</v>
      </c>
      <c r="G11280" s="2" t="s">
        <v>417</v>
      </c>
      <c r="H11280" t="s">
        <v>1472</v>
      </c>
      <c r="I11280" t="s">
        <v>14</v>
      </c>
      <c r="J11280" t="s">
        <v>22</v>
      </c>
      <c r="K11280" t="s">
        <v>34</v>
      </c>
      <c r="L11280" t="s">
        <v>35</v>
      </c>
      <c r="M11280" s="1">
        <v>4163.03</v>
      </c>
      <c r="N11280" s="1">
        <v>-100.49</v>
      </c>
      <c r="O11280">
        <v>0.18</v>
      </c>
    </row>
    <row r="11281" spans="1:15" x14ac:dyDescent="0.3">
      <c r="A11281" t="str">
        <f xml:space="preserve"> _xlfn.XLOOKUP(H11281, 'Customers'!B:B, 'Customers'!A:A)</f>
        <v>CUST_783</v>
      </c>
      <c r="B11281" t="str">
        <f>_xlfn.XLOOKUP(L11281, Products!C:C, Products!A:A)</f>
        <v>PROD_2</v>
      </c>
      <c r="C11281">
        <v>11280</v>
      </c>
      <c r="D11281" s="2" t="s">
        <v>1057</v>
      </c>
      <c r="E11281">
        <f>YEAR(Orders[[#This Row],[Order_Date]])</f>
        <v>2023</v>
      </c>
      <c r="F11281">
        <f>MONTH(Orders[[#This Row],[Order_Date]])</f>
        <v>6</v>
      </c>
      <c r="G11281" s="2" t="s">
        <v>67</v>
      </c>
      <c r="H11281" t="s">
        <v>1530</v>
      </c>
      <c r="I11281" t="s">
        <v>14</v>
      </c>
      <c r="J11281" t="s">
        <v>15</v>
      </c>
      <c r="K11281" t="s">
        <v>16</v>
      </c>
      <c r="L11281" t="s">
        <v>23</v>
      </c>
      <c r="M11281" s="1">
        <v>3065.99</v>
      </c>
      <c r="N11281" s="1">
        <v>810.78</v>
      </c>
      <c r="O11281">
        <v>0.3</v>
      </c>
    </row>
    <row r="11282" spans="1:15" x14ac:dyDescent="0.3">
      <c r="A11282" t="str">
        <f xml:space="preserve"> _xlfn.XLOOKUP(H11282, 'Customers'!B:B, 'Customers'!A:A)</f>
        <v>CUST_154</v>
      </c>
      <c r="B11282" t="str">
        <f>_xlfn.XLOOKUP(L11282, Products!C:C, Products!A:A)</f>
        <v>PROD_6</v>
      </c>
      <c r="C11282">
        <v>11281</v>
      </c>
      <c r="D11282" s="2" t="s">
        <v>1378</v>
      </c>
      <c r="E11282">
        <f>YEAR(Orders[[#This Row],[Order_Date]])</f>
        <v>2022</v>
      </c>
      <c r="F11282">
        <f>MONTH(Orders[[#This Row],[Order_Date]])</f>
        <v>11</v>
      </c>
      <c r="G11282" s="2" t="s">
        <v>502</v>
      </c>
      <c r="H11282" t="s">
        <v>455</v>
      </c>
      <c r="I11282" t="s">
        <v>14</v>
      </c>
      <c r="J11282" t="s">
        <v>65</v>
      </c>
      <c r="K11282" t="s">
        <v>34</v>
      </c>
      <c r="L11282" t="s">
        <v>52</v>
      </c>
      <c r="M11282" s="1">
        <v>8587.2099999999991</v>
      </c>
      <c r="N11282" s="1">
        <v>1456.81</v>
      </c>
      <c r="O11282">
        <v>0.05</v>
      </c>
    </row>
    <row r="11283" spans="1:15" x14ac:dyDescent="0.3">
      <c r="A11283" t="str">
        <f xml:space="preserve"> _xlfn.XLOOKUP(H11283, 'Customers'!B:B, 'Customers'!A:A)</f>
        <v>CUST_17</v>
      </c>
      <c r="B11283" t="str">
        <f>_xlfn.XLOOKUP(L11283, Products!C:C, Products!A:A)</f>
        <v>PROD_5</v>
      </c>
      <c r="C11283">
        <v>11282</v>
      </c>
      <c r="D11283" s="2" t="s">
        <v>673</v>
      </c>
      <c r="E11283">
        <f>YEAR(Orders[[#This Row],[Order_Date]])</f>
        <v>2022</v>
      </c>
      <c r="F11283">
        <f>MONTH(Orders[[#This Row],[Order_Date]])</f>
        <v>2</v>
      </c>
      <c r="G11283" s="2" t="s">
        <v>154</v>
      </c>
      <c r="H11283" t="s">
        <v>79</v>
      </c>
      <c r="I11283" t="s">
        <v>14</v>
      </c>
      <c r="J11283" t="s">
        <v>22</v>
      </c>
      <c r="K11283" t="s">
        <v>34</v>
      </c>
      <c r="L11283" t="s">
        <v>39</v>
      </c>
      <c r="M11283" s="1">
        <v>8214.2800000000007</v>
      </c>
      <c r="N11283" s="1">
        <v>-595.89</v>
      </c>
      <c r="O11283">
        <v>0.25</v>
      </c>
    </row>
    <row r="11284" spans="1:15" x14ac:dyDescent="0.3">
      <c r="A11284" t="str">
        <f xml:space="preserve"> _xlfn.XLOOKUP(H11284, 'Customers'!B:B, 'Customers'!A:A)</f>
        <v>CUST_708</v>
      </c>
      <c r="B11284" t="str">
        <f>_xlfn.XLOOKUP(L11284, Products!C:C, Products!A:A)</f>
        <v>PROD_4</v>
      </c>
      <c r="C11284">
        <v>11283</v>
      </c>
      <c r="D11284" s="2" t="s">
        <v>812</v>
      </c>
      <c r="E11284">
        <f>YEAR(Orders[[#This Row],[Order_Date]])</f>
        <v>2022</v>
      </c>
      <c r="F11284">
        <f>MONTH(Orders[[#This Row],[Order_Date]])</f>
        <v>8</v>
      </c>
      <c r="G11284" s="2" t="s">
        <v>107</v>
      </c>
      <c r="H11284" t="s">
        <v>1447</v>
      </c>
      <c r="I11284" t="s">
        <v>21</v>
      </c>
      <c r="J11284" t="s">
        <v>22</v>
      </c>
      <c r="K11284" t="s">
        <v>34</v>
      </c>
      <c r="L11284" t="s">
        <v>35</v>
      </c>
      <c r="M11284" s="1">
        <v>2492.2399999999998</v>
      </c>
      <c r="N11284" s="1">
        <v>429.74</v>
      </c>
      <c r="O11284">
        <v>0.24</v>
      </c>
    </row>
    <row r="11285" spans="1:15" x14ac:dyDescent="0.3">
      <c r="A11285" t="str">
        <f xml:space="preserve"> _xlfn.XLOOKUP(H11285, 'Customers'!B:B, 'Customers'!A:A)</f>
        <v>CUST_155</v>
      </c>
      <c r="B11285" t="str">
        <f>_xlfn.XLOOKUP(L11285, Products!C:C, Products!A:A)</f>
        <v>PROD_7</v>
      </c>
      <c r="C11285">
        <v>11284</v>
      </c>
      <c r="D11285" s="2" t="s">
        <v>627</v>
      </c>
      <c r="E11285">
        <f>YEAR(Orders[[#This Row],[Order_Date]])</f>
        <v>2022</v>
      </c>
      <c r="F11285">
        <f>MONTH(Orders[[#This Row],[Order_Date]])</f>
        <v>7</v>
      </c>
      <c r="G11285" s="2" t="s">
        <v>130</v>
      </c>
      <c r="H11285" t="s">
        <v>457</v>
      </c>
      <c r="I11285" t="s">
        <v>32</v>
      </c>
      <c r="J11285" t="s">
        <v>65</v>
      </c>
      <c r="K11285" t="s">
        <v>16</v>
      </c>
      <c r="L11285" t="s">
        <v>66</v>
      </c>
      <c r="M11285" s="1">
        <v>4237.12</v>
      </c>
      <c r="N11285" s="1">
        <v>-202.86</v>
      </c>
      <c r="O11285">
        <v>0.17</v>
      </c>
    </row>
    <row r="11286" spans="1:15" x14ac:dyDescent="0.3">
      <c r="A11286" t="str">
        <f xml:space="preserve"> _xlfn.XLOOKUP(H11286, 'Customers'!B:B, 'Customers'!A:A)</f>
        <v>CUST_694</v>
      </c>
      <c r="B11286" t="str">
        <f>_xlfn.XLOOKUP(L11286, Products!C:C, Products!A:A)</f>
        <v>PROD_8</v>
      </c>
      <c r="C11286">
        <v>11285</v>
      </c>
      <c r="D11286" s="2" t="s">
        <v>333</v>
      </c>
      <c r="E11286">
        <f>YEAR(Orders[[#This Row],[Order_Date]])</f>
        <v>2022</v>
      </c>
      <c r="F11286">
        <f>MONTH(Orders[[#This Row],[Order_Date]])</f>
        <v>11</v>
      </c>
      <c r="G11286" s="2" t="s">
        <v>98</v>
      </c>
      <c r="H11286" t="s">
        <v>1433</v>
      </c>
      <c r="I11286" t="s">
        <v>21</v>
      </c>
      <c r="J11286" t="s">
        <v>22</v>
      </c>
      <c r="K11286" t="s">
        <v>27</v>
      </c>
      <c r="L11286" t="s">
        <v>73</v>
      </c>
      <c r="M11286" s="1">
        <v>3969.22</v>
      </c>
      <c r="N11286" s="1">
        <v>-196.41</v>
      </c>
      <c r="O11286">
        <v>0.21</v>
      </c>
    </row>
    <row r="11287" spans="1:15" x14ac:dyDescent="0.3">
      <c r="A11287" t="str">
        <f xml:space="preserve"> _xlfn.XLOOKUP(H11287, 'Customers'!B:B, 'Customers'!A:A)</f>
        <v>CUST_870</v>
      </c>
      <c r="B11287" t="str">
        <f>_xlfn.XLOOKUP(L11287, Products!C:C, Products!A:A)</f>
        <v>PROD_5</v>
      </c>
      <c r="C11287">
        <v>11286</v>
      </c>
      <c r="D11287" s="2" t="s">
        <v>382</v>
      </c>
      <c r="E11287">
        <f>YEAR(Orders[[#This Row],[Order_Date]])</f>
        <v>2022</v>
      </c>
      <c r="F11287">
        <f>MONTH(Orders[[#This Row],[Order_Date]])</f>
        <v>11</v>
      </c>
      <c r="G11287" s="2" t="s">
        <v>1317</v>
      </c>
      <c r="H11287" t="s">
        <v>1624</v>
      </c>
      <c r="I11287" t="s">
        <v>14</v>
      </c>
      <c r="J11287" t="s">
        <v>33</v>
      </c>
      <c r="K11287" t="s">
        <v>34</v>
      </c>
      <c r="L11287" t="s">
        <v>39</v>
      </c>
      <c r="M11287" s="1">
        <v>3510.05</v>
      </c>
      <c r="N11287" s="1">
        <v>81.61</v>
      </c>
      <c r="O11287">
        <v>0.25</v>
      </c>
    </row>
    <row r="11288" spans="1:15" x14ac:dyDescent="0.3">
      <c r="A11288" t="str">
        <f xml:space="preserve"> _xlfn.XLOOKUP(H11288, 'Customers'!B:B, 'Customers'!A:A)</f>
        <v>CUST_562</v>
      </c>
      <c r="B11288" t="str">
        <f>_xlfn.XLOOKUP(L11288, Products!C:C, Products!A:A)</f>
        <v>PROD_2</v>
      </c>
      <c r="C11288">
        <v>11287</v>
      </c>
      <c r="D11288" s="2" t="s">
        <v>786</v>
      </c>
      <c r="E11288">
        <f>YEAR(Orders[[#This Row],[Order_Date]])</f>
        <v>2022</v>
      </c>
      <c r="F11288">
        <f>MONTH(Orders[[#This Row],[Order_Date]])</f>
        <v>7</v>
      </c>
      <c r="G11288" s="2" t="s">
        <v>244</v>
      </c>
      <c r="H11288" t="s">
        <v>1254</v>
      </c>
      <c r="I11288" t="s">
        <v>32</v>
      </c>
      <c r="J11288" t="s">
        <v>15</v>
      </c>
      <c r="K11288" t="s">
        <v>16</v>
      </c>
      <c r="L11288" t="s">
        <v>23</v>
      </c>
      <c r="M11288" s="1">
        <v>2297.36</v>
      </c>
      <c r="N11288" s="1">
        <v>416.38</v>
      </c>
      <c r="O11288">
        <v>0.28999999999999998</v>
      </c>
    </row>
    <row r="11289" spans="1:15" x14ac:dyDescent="0.3">
      <c r="A11289" t="str">
        <f xml:space="preserve"> _xlfn.XLOOKUP(H11289, 'Customers'!B:B, 'Customers'!A:A)</f>
        <v>CUST_515</v>
      </c>
      <c r="B11289" t="str">
        <f>_xlfn.XLOOKUP(L11289, Products!C:C, Products!A:A)</f>
        <v>PROD_2</v>
      </c>
      <c r="C11289">
        <v>11288</v>
      </c>
      <c r="D11289" s="2" t="s">
        <v>304</v>
      </c>
      <c r="E11289">
        <f>YEAR(Orders[[#This Row],[Order_Date]])</f>
        <v>2022</v>
      </c>
      <c r="F11289">
        <f>MONTH(Orders[[#This Row],[Order_Date]])</f>
        <v>6</v>
      </c>
      <c r="G11289" s="2" t="s">
        <v>657</v>
      </c>
      <c r="H11289" t="s">
        <v>1186</v>
      </c>
      <c r="I11289" t="s">
        <v>14</v>
      </c>
      <c r="J11289" t="s">
        <v>22</v>
      </c>
      <c r="K11289" t="s">
        <v>16</v>
      </c>
      <c r="L11289" t="s">
        <v>23</v>
      </c>
      <c r="M11289" s="1">
        <v>2628.49</v>
      </c>
      <c r="N11289" s="1">
        <v>521.65</v>
      </c>
      <c r="O11289">
        <v>0.21</v>
      </c>
    </row>
    <row r="11290" spans="1:15" x14ac:dyDescent="0.3">
      <c r="A11290" t="str">
        <f xml:space="preserve"> _xlfn.XLOOKUP(H11290, 'Customers'!B:B, 'Customers'!A:A)</f>
        <v>CUST_524</v>
      </c>
      <c r="B11290" t="str">
        <f>_xlfn.XLOOKUP(L11290, Products!C:C, Products!A:A)</f>
        <v>PROD_1</v>
      </c>
      <c r="C11290">
        <v>11289</v>
      </c>
      <c r="D11290" s="2" t="s">
        <v>657</v>
      </c>
      <c r="E11290">
        <f>YEAR(Orders[[#This Row],[Order_Date]])</f>
        <v>2022</v>
      </c>
      <c r="F11290">
        <f>MONTH(Orders[[#This Row],[Order_Date]])</f>
        <v>6</v>
      </c>
      <c r="G11290" s="2" t="s">
        <v>305</v>
      </c>
      <c r="H11290" t="s">
        <v>1200</v>
      </c>
      <c r="I11290" t="s">
        <v>14</v>
      </c>
      <c r="J11290" t="s">
        <v>22</v>
      </c>
      <c r="K11290" t="s">
        <v>27</v>
      </c>
      <c r="L11290" t="s">
        <v>17</v>
      </c>
      <c r="M11290" s="1">
        <v>442.16</v>
      </c>
      <c r="N11290" s="1">
        <v>-15.45</v>
      </c>
      <c r="O11290">
        <v>0.19</v>
      </c>
    </row>
    <row r="11291" spans="1:15" x14ac:dyDescent="0.3">
      <c r="A11291" t="str">
        <f xml:space="preserve"> _xlfn.XLOOKUP(H11291, 'Customers'!B:B, 'Customers'!A:A)</f>
        <v>CUST_411</v>
      </c>
      <c r="B11291" t="str">
        <f>_xlfn.XLOOKUP(L11291, Products!C:C, Products!A:A)</f>
        <v>PROD_3</v>
      </c>
      <c r="C11291">
        <v>11290</v>
      </c>
      <c r="D11291" s="2" t="s">
        <v>751</v>
      </c>
      <c r="E11291">
        <f>YEAR(Orders[[#This Row],[Order_Date]])</f>
        <v>2022</v>
      </c>
      <c r="F11291">
        <f>MONTH(Orders[[#This Row],[Order_Date]])</f>
        <v>7</v>
      </c>
      <c r="G11291" s="2" t="s">
        <v>101</v>
      </c>
      <c r="H11291" t="s">
        <v>999</v>
      </c>
      <c r="I11291" t="s">
        <v>32</v>
      </c>
      <c r="J11291" t="s">
        <v>65</v>
      </c>
      <c r="K11291" t="s">
        <v>27</v>
      </c>
      <c r="L11291" t="s">
        <v>28</v>
      </c>
      <c r="M11291" s="1">
        <v>5421.31</v>
      </c>
      <c r="N11291" s="1">
        <v>1068.58</v>
      </c>
      <c r="O11291">
        <v>0.2</v>
      </c>
    </row>
    <row r="11292" spans="1:15" x14ac:dyDescent="0.3">
      <c r="A11292" t="str">
        <f xml:space="preserve"> _xlfn.XLOOKUP(H11292, 'Customers'!B:B, 'Customers'!A:A)</f>
        <v>CUST_664</v>
      </c>
      <c r="B11292" t="str">
        <f>_xlfn.XLOOKUP(L11292, Products!C:C, Products!A:A)</f>
        <v>PROD_7</v>
      </c>
      <c r="C11292">
        <v>11291</v>
      </c>
      <c r="D11292" s="2" t="s">
        <v>112</v>
      </c>
      <c r="E11292">
        <f>YEAR(Orders[[#This Row],[Order_Date]])</f>
        <v>2022</v>
      </c>
      <c r="F11292">
        <f>MONTH(Orders[[#This Row],[Order_Date]])</f>
        <v>2</v>
      </c>
      <c r="G11292" s="2" t="s">
        <v>1039</v>
      </c>
      <c r="H11292" t="s">
        <v>1393</v>
      </c>
      <c r="I11292" t="s">
        <v>14</v>
      </c>
      <c r="J11292" t="s">
        <v>22</v>
      </c>
      <c r="K11292" t="s">
        <v>16</v>
      </c>
      <c r="L11292" t="s">
        <v>66</v>
      </c>
      <c r="M11292" s="1">
        <v>8172.42</v>
      </c>
      <c r="N11292" s="1">
        <v>2359.7199999999998</v>
      </c>
      <c r="O11292">
        <v>0.14000000000000001</v>
      </c>
    </row>
    <row r="11293" spans="1:15" x14ac:dyDescent="0.3">
      <c r="A11293" t="str">
        <f xml:space="preserve"> _xlfn.XLOOKUP(H11293, 'Customers'!B:B, 'Customers'!A:A)</f>
        <v>CUST_894</v>
      </c>
      <c r="B11293" t="str">
        <f>_xlfn.XLOOKUP(L11293, Products!C:C, Products!A:A)</f>
        <v>PROD_6</v>
      </c>
      <c r="C11293">
        <v>11292</v>
      </c>
      <c r="D11293" s="2" t="s">
        <v>81</v>
      </c>
      <c r="E11293">
        <f>YEAR(Orders[[#This Row],[Order_Date]])</f>
        <v>2023</v>
      </c>
      <c r="F11293">
        <f>MONTH(Orders[[#This Row],[Order_Date]])</f>
        <v>11</v>
      </c>
      <c r="G11293" s="2" t="s">
        <v>363</v>
      </c>
      <c r="H11293" t="s">
        <v>1653</v>
      </c>
      <c r="I11293" t="s">
        <v>14</v>
      </c>
      <c r="J11293" t="s">
        <v>15</v>
      </c>
      <c r="K11293" t="s">
        <v>34</v>
      </c>
      <c r="L11293" t="s">
        <v>52</v>
      </c>
      <c r="M11293" s="1">
        <v>1013.84</v>
      </c>
      <c r="N11293" s="1">
        <v>42.05</v>
      </c>
      <c r="O11293">
        <v>0.1</v>
      </c>
    </row>
    <row r="11294" spans="1:15" x14ac:dyDescent="0.3">
      <c r="A11294" t="str">
        <f xml:space="preserve"> _xlfn.XLOOKUP(H11294, 'Customers'!B:B, 'Customers'!A:A)</f>
        <v>CUST_671</v>
      </c>
      <c r="B11294" t="str">
        <f>_xlfn.XLOOKUP(L11294, Products!C:C, Products!A:A)</f>
        <v>PROD_2</v>
      </c>
      <c r="C11294">
        <v>11293</v>
      </c>
      <c r="D11294" s="2" t="s">
        <v>1062</v>
      </c>
      <c r="E11294">
        <f>YEAR(Orders[[#This Row],[Order_Date]])</f>
        <v>2023</v>
      </c>
      <c r="F11294">
        <f>MONTH(Orders[[#This Row],[Order_Date]])</f>
        <v>6</v>
      </c>
      <c r="G11294" s="2" t="s">
        <v>171</v>
      </c>
      <c r="H11294" t="s">
        <v>1401</v>
      </c>
      <c r="I11294" t="s">
        <v>21</v>
      </c>
      <c r="J11294" t="s">
        <v>15</v>
      </c>
      <c r="K11294" t="s">
        <v>16</v>
      </c>
      <c r="L11294" t="s">
        <v>23</v>
      </c>
      <c r="M11294" s="1">
        <v>883.3</v>
      </c>
      <c r="N11294" s="1">
        <v>182.22</v>
      </c>
      <c r="O11294">
        <v>0.01</v>
      </c>
    </row>
    <row r="11295" spans="1:15" x14ac:dyDescent="0.3">
      <c r="A11295" t="str">
        <f xml:space="preserve"> _xlfn.XLOOKUP(H11295, 'Customers'!B:B, 'Customers'!A:A)</f>
        <v>CUST_689</v>
      </c>
      <c r="B11295" t="str">
        <f>_xlfn.XLOOKUP(L11295, Products!C:C, Products!A:A)</f>
        <v>PROD_1</v>
      </c>
      <c r="C11295">
        <v>11294</v>
      </c>
      <c r="D11295" s="2" t="s">
        <v>833</v>
      </c>
      <c r="E11295">
        <f>YEAR(Orders[[#This Row],[Order_Date]])</f>
        <v>2022</v>
      </c>
      <c r="F11295">
        <f>MONTH(Orders[[#This Row],[Order_Date]])</f>
        <v>4</v>
      </c>
      <c r="G11295" s="2" t="s">
        <v>931</v>
      </c>
      <c r="H11295" t="s">
        <v>1428</v>
      </c>
      <c r="I11295" t="s">
        <v>14</v>
      </c>
      <c r="J11295" t="s">
        <v>33</v>
      </c>
      <c r="K11295" t="s">
        <v>16</v>
      </c>
      <c r="L11295" t="s">
        <v>17</v>
      </c>
      <c r="M11295" s="1">
        <v>2515.3200000000002</v>
      </c>
      <c r="N11295" s="1">
        <v>686.62</v>
      </c>
      <c r="O11295">
        <v>0.18</v>
      </c>
    </row>
    <row r="11296" spans="1:15" x14ac:dyDescent="0.3">
      <c r="A11296" t="str">
        <f xml:space="preserve"> _xlfn.XLOOKUP(H11296, 'Customers'!B:B, 'Customers'!A:A)</f>
        <v>CUST_173</v>
      </c>
      <c r="B11296" t="str">
        <f>_xlfn.XLOOKUP(L11296, Products!C:C, Products!A:A)</f>
        <v>PROD_6</v>
      </c>
      <c r="C11296">
        <v>11295</v>
      </c>
      <c r="D11296" s="2" t="s">
        <v>824</v>
      </c>
      <c r="E11296">
        <f>YEAR(Orders[[#This Row],[Order_Date]])</f>
        <v>2023</v>
      </c>
      <c r="F11296">
        <f>MONTH(Orders[[#This Row],[Order_Date]])</f>
        <v>6</v>
      </c>
      <c r="G11296" s="2" t="s">
        <v>225</v>
      </c>
      <c r="H11296" t="s">
        <v>508</v>
      </c>
      <c r="I11296" t="s">
        <v>14</v>
      </c>
      <c r="J11296" t="s">
        <v>65</v>
      </c>
      <c r="K11296" t="s">
        <v>34</v>
      </c>
      <c r="L11296" t="s">
        <v>52</v>
      </c>
      <c r="M11296" s="1">
        <v>3699.1</v>
      </c>
      <c r="N11296" s="1">
        <v>161.46</v>
      </c>
      <c r="O11296">
        <v>0.13</v>
      </c>
    </row>
    <row r="11297" spans="1:15" x14ac:dyDescent="0.3">
      <c r="A11297" t="str">
        <f xml:space="preserve"> _xlfn.XLOOKUP(H11297, 'Customers'!B:B, 'Customers'!A:A)</f>
        <v>CUST_859</v>
      </c>
      <c r="B11297" t="str">
        <f>_xlfn.XLOOKUP(L11297, Products!C:C, Products!A:A)</f>
        <v>PROD_4</v>
      </c>
      <c r="C11297">
        <v>11296</v>
      </c>
      <c r="D11297" s="2" t="s">
        <v>871</v>
      </c>
      <c r="E11297">
        <f>YEAR(Orders[[#This Row],[Order_Date]])</f>
        <v>2022</v>
      </c>
      <c r="F11297">
        <f>MONTH(Orders[[#This Row],[Order_Date]])</f>
        <v>4</v>
      </c>
      <c r="G11297" s="2" t="s">
        <v>850</v>
      </c>
      <c r="H11297" t="s">
        <v>1612</v>
      </c>
      <c r="I11297" t="s">
        <v>21</v>
      </c>
      <c r="J11297" t="s">
        <v>65</v>
      </c>
      <c r="K11297" t="s">
        <v>34</v>
      </c>
      <c r="L11297" t="s">
        <v>35</v>
      </c>
      <c r="M11297" s="1">
        <v>7081.14</v>
      </c>
      <c r="N11297" s="1">
        <v>1500.59</v>
      </c>
      <c r="O11297">
        <v>0.1</v>
      </c>
    </row>
    <row r="11298" spans="1:15" x14ac:dyDescent="0.3">
      <c r="A11298" t="str">
        <f xml:space="preserve"> _xlfn.XLOOKUP(H11298, 'Customers'!B:B, 'Customers'!A:A)</f>
        <v>CUST_76</v>
      </c>
      <c r="B11298" t="str">
        <f>_xlfn.XLOOKUP(L11298, Products!C:C, Products!A:A)</f>
        <v>PROD_4</v>
      </c>
      <c r="C11298">
        <v>11297</v>
      </c>
      <c r="D11298" s="2" t="s">
        <v>609</v>
      </c>
      <c r="E11298">
        <f>YEAR(Orders[[#This Row],[Order_Date]])</f>
        <v>2022</v>
      </c>
      <c r="F11298">
        <f>MONTH(Orders[[#This Row],[Order_Date]])</f>
        <v>5</v>
      </c>
      <c r="G11298" s="2" t="s">
        <v>1217</v>
      </c>
      <c r="H11298" t="s">
        <v>248</v>
      </c>
      <c r="I11298" t="s">
        <v>32</v>
      </c>
      <c r="J11298" t="s">
        <v>15</v>
      </c>
      <c r="K11298" t="s">
        <v>34</v>
      </c>
      <c r="L11298" t="s">
        <v>35</v>
      </c>
      <c r="M11298" s="1">
        <v>2174.9499999999998</v>
      </c>
      <c r="N11298" s="1">
        <v>-1.21</v>
      </c>
      <c r="O11298">
        <v>0.22</v>
      </c>
    </row>
    <row r="11299" spans="1:15" x14ac:dyDescent="0.3">
      <c r="A11299" t="str">
        <f xml:space="preserve"> _xlfn.XLOOKUP(H11299, 'Customers'!B:B, 'Customers'!A:A)</f>
        <v>CUST_196</v>
      </c>
      <c r="B11299" t="str">
        <f>_xlfn.XLOOKUP(L11299, Products!C:C, Products!A:A)</f>
        <v>PROD_2</v>
      </c>
      <c r="C11299">
        <v>11298</v>
      </c>
      <c r="D11299" s="2" t="s">
        <v>54</v>
      </c>
      <c r="E11299">
        <f>YEAR(Orders[[#This Row],[Order_Date]])</f>
        <v>2022</v>
      </c>
      <c r="F11299">
        <f>MONTH(Orders[[#This Row],[Order_Date]])</f>
        <v>2</v>
      </c>
      <c r="G11299" s="2" t="s">
        <v>703</v>
      </c>
      <c r="H11299" t="s">
        <v>562</v>
      </c>
      <c r="I11299" t="s">
        <v>21</v>
      </c>
      <c r="J11299" t="s">
        <v>33</v>
      </c>
      <c r="K11299" t="s">
        <v>16</v>
      </c>
      <c r="L11299" t="s">
        <v>23</v>
      </c>
      <c r="M11299" s="1">
        <v>1927.29</v>
      </c>
      <c r="N11299" s="1">
        <v>-99.12</v>
      </c>
      <c r="O11299">
        <v>0.26</v>
      </c>
    </row>
    <row r="11300" spans="1:15" x14ac:dyDescent="0.3">
      <c r="A11300" t="str">
        <f xml:space="preserve"> _xlfn.XLOOKUP(H11300, 'Customers'!B:B, 'Customers'!A:A)</f>
        <v>CUST_97</v>
      </c>
      <c r="B11300" t="str">
        <f>_xlfn.XLOOKUP(L11300, Products!C:C, Products!A:A)</f>
        <v>PROD_4</v>
      </c>
      <c r="C11300">
        <v>11299</v>
      </c>
      <c r="D11300" s="2" t="s">
        <v>672</v>
      </c>
      <c r="E11300">
        <f>YEAR(Orders[[#This Row],[Order_Date]])</f>
        <v>2022</v>
      </c>
      <c r="F11300">
        <f>MONTH(Orders[[#This Row],[Order_Date]])</f>
        <v>2</v>
      </c>
      <c r="G11300" s="2" t="s">
        <v>1227</v>
      </c>
      <c r="H11300" t="s">
        <v>306</v>
      </c>
      <c r="I11300" t="s">
        <v>14</v>
      </c>
      <c r="J11300" t="s">
        <v>15</v>
      </c>
      <c r="K11300" t="s">
        <v>34</v>
      </c>
      <c r="L11300" t="s">
        <v>35</v>
      </c>
      <c r="M11300" s="1">
        <v>819.72</v>
      </c>
      <c r="N11300" s="1">
        <v>144.66999999999999</v>
      </c>
      <c r="O11300">
        <v>0.13</v>
      </c>
    </row>
    <row r="11301" spans="1:15" x14ac:dyDescent="0.3">
      <c r="A11301" t="str">
        <f xml:space="preserve"> _xlfn.XLOOKUP(H11301, 'Customers'!B:B, 'Customers'!A:A)</f>
        <v>CUST_910</v>
      </c>
      <c r="B11301" t="str">
        <f>_xlfn.XLOOKUP(L11301, Products!C:C, Products!A:A)</f>
        <v>PROD_8</v>
      </c>
      <c r="C11301">
        <v>11300</v>
      </c>
      <c r="D11301" s="2" t="s">
        <v>965</v>
      </c>
      <c r="E11301">
        <f>YEAR(Orders[[#This Row],[Order_Date]])</f>
        <v>2023</v>
      </c>
      <c r="F11301">
        <f>MONTH(Orders[[#This Row],[Order_Date]])</f>
        <v>7</v>
      </c>
      <c r="G11301" s="2" t="s">
        <v>694</v>
      </c>
      <c r="H11301" t="s">
        <v>1669</v>
      </c>
      <c r="I11301" t="s">
        <v>32</v>
      </c>
      <c r="J11301" t="s">
        <v>22</v>
      </c>
      <c r="K11301" t="s">
        <v>27</v>
      </c>
      <c r="L11301" t="s">
        <v>73</v>
      </c>
      <c r="M11301" s="1">
        <v>1700.06</v>
      </c>
      <c r="N11301" s="1">
        <v>430.14</v>
      </c>
      <c r="O11301">
        <v>0.08</v>
      </c>
    </row>
    <row r="11302" spans="1:15" x14ac:dyDescent="0.3">
      <c r="A11302" t="str">
        <f xml:space="preserve"> _xlfn.XLOOKUP(H11302, 'Customers'!B:B, 'Customers'!A:A)</f>
        <v>CUST_101</v>
      </c>
      <c r="B11302" t="str">
        <f>_xlfn.XLOOKUP(L11302, Products!C:C, Products!A:A)</f>
        <v>PROD_8</v>
      </c>
      <c r="C11302">
        <v>11301</v>
      </c>
      <c r="D11302" s="2" t="s">
        <v>927</v>
      </c>
      <c r="E11302">
        <f>YEAR(Orders[[#This Row],[Order_Date]])</f>
        <v>2022</v>
      </c>
      <c r="F11302">
        <f>MONTH(Orders[[#This Row],[Order_Date]])</f>
        <v>4</v>
      </c>
      <c r="G11302" s="2" t="s">
        <v>474</v>
      </c>
      <c r="H11302" t="s">
        <v>317</v>
      </c>
      <c r="I11302" t="s">
        <v>32</v>
      </c>
      <c r="J11302" t="s">
        <v>15</v>
      </c>
      <c r="K11302" t="s">
        <v>27</v>
      </c>
      <c r="L11302" t="s">
        <v>73</v>
      </c>
      <c r="M11302" s="1">
        <v>7585.5</v>
      </c>
      <c r="N11302" s="1">
        <v>1212.8699999999999</v>
      </c>
      <c r="O11302">
        <v>0.14000000000000001</v>
      </c>
    </row>
    <row r="11303" spans="1:15" x14ac:dyDescent="0.3">
      <c r="A11303" t="str">
        <f xml:space="preserve"> _xlfn.XLOOKUP(H11303, 'Customers'!B:B, 'Customers'!A:A)</f>
        <v>CUST_185</v>
      </c>
      <c r="B11303" t="str">
        <f>_xlfn.XLOOKUP(L11303, Products!C:C, Products!A:A)</f>
        <v>PROD_1</v>
      </c>
      <c r="C11303">
        <v>11302</v>
      </c>
      <c r="D11303" s="2" t="s">
        <v>181</v>
      </c>
      <c r="E11303">
        <f>YEAR(Orders[[#This Row],[Order_Date]])</f>
        <v>2023</v>
      </c>
      <c r="F11303">
        <f>MONTH(Orders[[#This Row],[Order_Date]])</f>
        <v>10</v>
      </c>
      <c r="G11303" s="2" t="s">
        <v>841</v>
      </c>
      <c r="H11303" t="s">
        <v>536</v>
      </c>
      <c r="I11303" t="s">
        <v>14</v>
      </c>
      <c r="J11303" t="s">
        <v>65</v>
      </c>
      <c r="K11303" t="s">
        <v>16</v>
      </c>
      <c r="L11303" t="s">
        <v>17</v>
      </c>
      <c r="M11303" s="1">
        <v>4161.6000000000004</v>
      </c>
      <c r="N11303" s="1">
        <v>-161.22</v>
      </c>
      <c r="O11303">
        <v>0.25</v>
      </c>
    </row>
    <row r="11304" spans="1:15" x14ac:dyDescent="0.3">
      <c r="A11304" t="str">
        <f xml:space="preserve"> _xlfn.XLOOKUP(H11304, 'Customers'!B:B, 'Customers'!A:A)</f>
        <v>CUST_902</v>
      </c>
      <c r="B11304" t="str">
        <f>_xlfn.XLOOKUP(L11304, Products!C:C, Products!A:A)</f>
        <v>PROD_1</v>
      </c>
      <c r="C11304">
        <v>11303</v>
      </c>
      <c r="D11304" s="2" t="s">
        <v>1310</v>
      </c>
      <c r="E11304">
        <f>YEAR(Orders[[#This Row],[Order_Date]])</f>
        <v>2023</v>
      </c>
      <c r="F11304">
        <f>MONTH(Orders[[#This Row],[Order_Date]])</f>
        <v>10</v>
      </c>
      <c r="G11304" s="2" t="s">
        <v>1101</v>
      </c>
      <c r="H11304" t="s">
        <v>1661</v>
      </c>
      <c r="I11304" t="s">
        <v>32</v>
      </c>
      <c r="J11304" t="s">
        <v>15</v>
      </c>
      <c r="K11304" t="s">
        <v>27</v>
      </c>
      <c r="L11304" t="s">
        <v>17</v>
      </c>
      <c r="M11304" s="1">
        <v>6069.12</v>
      </c>
      <c r="N11304" s="1">
        <v>-13.36</v>
      </c>
      <c r="O11304">
        <v>0.12</v>
      </c>
    </row>
    <row r="11305" spans="1:15" x14ac:dyDescent="0.3">
      <c r="A11305" t="str">
        <f xml:space="preserve"> _xlfn.XLOOKUP(H11305, 'Customers'!B:B, 'Customers'!A:A)</f>
        <v>CUST_432</v>
      </c>
      <c r="B11305" t="str">
        <f>_xlfn.XLOOKUP(L11305, Products!C:C, Products!A:A)</f>
        <v>PROD_2</v>
      </c>
      <c r="C11305">
        <v>11304</v>
      </c>
      <c r="D11305" s="2" t="s">
        <v>232</v>
      </c>
      <c r="E11305">
        <f>YEAR(Orders[[#This Row],[Order_Date]])</f>
        <v>2023</v>
      </c>
      <c r="F11305">
        <f>MONTH(Orders[[#This Row],[Order_Date]])</f>
        <v>8</v>
      </c>
      <c r="G11305" s="2" t="s">
        <v>878</v>
      </c>
      <c r="H11305" t="s">
        <v>1041</v>
      </c>
      <c r="I11305" t="s">
        <v>21</v>
      </c>
      <c r="J11305" t="s">
        <v>22</v>
      </c>
      <c r="K11305" t="s">
        <v>16</v>
      </c>
      <c r="L11305" t="s">
        <v>23</v>
      </c>
      <c r="M11305" s="1">
        <v>7296.56</v>
      </c>
      <c r="N11305" s="1">
        <v>1177.83</v>
      </c>
      <c r="O11305">
        <v>7.0000000000000007E-2</v>
      </c>
    </row>
    <row r="11306" spans="1:15" x14ac:dyDescent="0.3">
      <c r="A11306" t="str">
        <f xml:space="preserve"> _xlfn.XLOOKUP(H11306, 'Customers'!B:B, 'Customers'!A:A)</f>
        <v>CUST_523</v>
      </c>
      <c r="B11306" t="str">
        <f>_xlfn.XLOOKUP(L11306, Products!C:C, Products!A:A)</f>
        <v>PROD_1</v>
      </c>
      <c r="C11306">
        <v>11305</v>
      </c>
      <c r="D11306" s="2" t="s">
        <v>116</v>
      </c>
      <c r="E11306">
        <f>YEAR(Orders[[#This Row],[Order_Date]])</f>
        <v>2022</v>
      </c>
      <c r="F11306">
        <f>MONTH(Orders[[#This Row],[Order_Date]])</f>
        <v>11</v>
      </c>
      <c r="G11306" s="2" t="s">
        <v>1025</v>
      </c>
      <c r="H11306" t="s">
        <v>1199</v>
      </c>
      <c r="I11306" t="s">
        <v>14</v>
      </c>
      <c r="J11306" t="s">
        <v>22</v>
      </c>
      <c r="K11306" t="s">
        <v>27</v>
      </c>
      <c r="L11306" t="s">
        <v>17</v>
      </c>
      <c r="M11306" s="1">
        <v>9778.0400000000009</v>
      </c>
      <c r="N11306" s="1">
        <v>-31.78</v>
      </c>
      <c r="O11306">
        <v>0.28999999999999998</v>
      </c>
    </row>
    <row r="11307" spans="1:15" x14ac:dyDescent="0.3">
      <c r="A11307" t="str">
        <f xml:space="preserve"> _xlfn.XLOOKUP(H11307, 'Customers'!B:B, 'Customers'!A:A)</f>
        <v>CUST_434</v>
      </c>
      <c r="B11307" t="str">
        <f>_xlfn.XLOOKUP(L11307, Products!C:C, Products!A:A)</f>
        <v>PROD_2</v>
      </c>
      <c r="C11307">
        <v>11306</v>
      </c>
      <c r="D11307" s="2" t="s">
        <v>819</v>
      </c>
      <c r="E11307">
        <f>YEAR(Orders[[#This Row],[Order_Date]])</f>
        <v>2023</v>
      </c>
      <c r="F11307">
        <f>MONTH(Orders[[#This Row],[Order_Date]])</f>
        <v>10</v>
      </c>
      <c r="G11307" s="2" t="s">
        <v>841</v>
      </c>
      <c r="H11307" t="s">
        <v>1045</v>
      </c>
      <c r="I11307" t="s">
        <v>14</v>
      </c>
      <c r="J11307" t="s">
        <v>15</v>
      </c>
      <c r="K11307" t="s">
        <v>16</v>
      </c>
      <c r="L11307" t="s">
        <v>23</v>
      </c>
      <c r="M11307" s="1">
        <v>9101.9599999999991</v>
      </c>
      <c r="N11307" s="1">
        <v>-907.54</v>
      </c>
      <c r="O11307">
        <v>7.0000000000000007E-2</v>
      </c>
    </row>
    <row r="11308" spans="1:15" x14ac:dyDescent="0.3">
      <c r="A11308" t="str">
        <f xml:space="preserve"> _xlfn.XLOOKUP(H11308, 'Customers'!B:B, 'Customers'!A:A)</f>
        <v>CUST_769</v>
      </c>
      <c r="B11308" t="str">
        <f>_xlfn.XLOOKUP(L11308, Products!C:C, Products!A:A)</f>
        <v>PROD_1</v>
      </c>
      <c r="C11308">
        <v>11307</v>
      </c>
      <c r="D11308" s="2" t="s">
        <v>426</v>
      </c>
      <c r="E11308">
        <f>YEAR(Orders[[#This Row],[Order_Date]])</f>
        <v>2023</v>
      </c>
      <c r="F11308">
        <f>MONTH(Orders[[#This Row],[Order_Date]])</f>
        <v>5</v>
      </c>
      <c r="G11308" s="2" t="s">
        <v>973</v>
      </c>
      <c r="H11308" t="s">
        <v>1515</v>
      </c>
      <c r="I11308" t="s">
        <v>32</v>
      </c>
      <c r="J11308" t="s">
        <v>65</v>
      </c>
      <c r="K11308" t="s">
        <v>16</v>
      </c>
      <c r="L11308" t="s">
        <v>17</v>
      </c>
      <c r="M11308" s="1">
        <v>5524.17</v>
      </c>
      <c r="N11308" s="1">
        <v>601.88</v>
      </c>
      <c r="O11308">
        <v>0.09</v>
      </c>
    </row>
    <row r="11309" spans="1:15" x14ac:dyDescent="0.3">
      <c r="A11309" t="str">
        <f xml:space="preserve"> _xlfn.XLOOKUP(H11309, 'Customers'!B:B, 'Customers'!A:A)</f>
        <v>CUST_296</v>
      </c>
      <c r="B11309" t="str">
        <f>_xlfn.XLOOKUP(L11309, Products!C:C, Products!A:A)</f>
        <v>PROD_6</v>
      </c>
      <c r="C11309">
        <v>11308</v>
      </c>
      <c r="D11309" s="2" t="s">
        <v>1182</v>
      </c>
      <c r="E11309">
        <f>YEAR(Orders[[#This Row],[Order_Date]])</f>
        <v>2022</v>
      </c>
      <c r="F11309">
        <f>MONTH(Orders[[#This Row],[Order_Date]])</f>
        <v>2</v>
      </c>
      <c r="G11309" s="2" t="s">
        <v>1330</v>
      </c>
      <c r="H11309" t="s">
        <v>783</v>
      </c>
      <c r="I11309" t="s">
        <v>14</v>
      </c>
      <c r="J11309" t="s">
        <v>15</v>
      </c>
      <c r="K11309" t="s">
        <v>34</v>
      </c>
      <c r="L11309" t="s">
        <v>52</v>
      </c>
      <c r="M11309" s="1">
        <v>887.27</v>
      </c>
      <c r="N11309" s="1">
        <v>124.16</v>
      </c>
      <c r="O11309">
        <v>0.11</v>
      </c>
    </row>
    <row r="11310" spans="1:15" x14ac:dyDescent="0.3">
      <c r="A11310" t="str">
        <f xml:space="preserve"> _xlfn.XLOOKUP(H11310, 'Customers'!B:B, 'Customers'!A:A)</f>
        <v>CUST_121</v>
      </c>
      <c r="B11310" t="str">
        <f>_xlfn.XLOOKUP(L11310, Products!C:C, Products!A:A)</f>
        <v>PROD_5</v>
      </c>
      <c r="C11310">
        <v>11309</v>
      </c>
      <c r="D11310" s="2" t="s">
        <v>610</v>
      </c>
      <c r="E11310">
        <f>YEAR(Orders[[#This Row],[Order_Date]])</f>
        <v>2022</v>
      </c>
      <c r="F11310">
        <f>MONTH(Orders[[#This Row],[Order_Date]])</f>
        <v>5</v>
      </c>
      <c r="G11310" s="2" t="s">
        <v>360</v>
      </c>
      <c r="H11310" t="s">
        <v>375</v>
      </c>
      <c r="I11310" t="s">
        <v>14</v>
      </c>
      <c r="J11310" t="s">
        <v>15</v>
      </c>
      <c r="K11310" t="s">
        <v>34</v>
      </c>
      <c r="L11310" t="s">
        <v>39</v>
      </c>
      <c r="M11310" s="1">
        <v>4281.92</v>
      </c>
      <c r="N11310" s="1">
        <v>-426.43</v>
      </c>
      <c r="O11310">
        <v>0.08</v>
      </c>
    </row>
    <row r="11311" spans="1:15" x14ac:dyDescent="0.3">
      <c r="A11311" t="str">
        <f xml:space="preserve"> _xlfn.XLOOKUP(H11311, 'Customers'!B:B, 'Customers'!A:A)</f>
        <v>CUST_165</v>
      </c>
      <c r="B11311" t="str">
        <f>_xlfn.XLOOKUP(L11311, Products!C:C, Products!A:A)</f>
        <v>PROD_4</v>
      </c>
      <c r="C11311">
        <v>11310</v>
      </c>
      <c r="D11311" s="2" t="s">
        <v>550</v>
      </c>
      <c r="E11311">
        <f>YEAR(Orders[[#This Row],[Order_Date]])</f>
        <v>2022</v>
      </c>
      <c r="F11311">
        <f>MONTH(Orders[[#This Row],[Order_Date]])</f>
        <v>1</v>
      </c>
      <c r="G11311" s="2" t="s">
        <v>1182</v>
      </c>
      <c r="H11311" t="s">
        <v>486</v>
      </c>
      <c r="I11311" t="s">
        <v>14</v>
      </c>
      <c r="J11311" t="s">
        <v>33</v>
      </c>
      <c r="K11311" t="s">
        <v>34</v>
      </c>
      <c r="L11311" t="s">
        <v>35</v>
      </c>
      <c r="M11311" s="1">
        <v>3362.92</v>
      </c>
      <c r="N11311" s="1">
        <v>719.18</v>
      </c>
      <c r="O11311">
        <v>0.01</v>
      </c>
    </row>
    <row r="11312" spans="1:15" x14ac:dyDescent="0.3">
      <c r="A11312" t="str">
        <f xml:space="preserve"> _xlfn.XLOOKUP(H11312, 'Customers'!B:B, 'Customers'!A:A)</f>
        <v>CUST_950</v>
      </c>
      <c r="B11312" t="str">
        <f>_xlfn.XLOOKUP(L11312, Products!C:C, Products!A:A)</f>
        <v>PROD_5</v>
      </c>
      <c r="C11312">
        <v>11311</v>
      </c>
      <c r="D11312" s="2" t="s">
        <v>1138</v>
      </c>
      <c r="E11312">
        <f>YEAR(Orders[[#This Row],[Order_Date]])</f>
        <v>2022</v>
      </c>
      <c r="F11312">
        <f>MONTH(Orders[[#This Row],[Order_Date]])</f>
        <v>6</v>
      </c>
      <c r="G11312" s="2" t="s">
        <v>852</v>
      </c>
      <c r="H11312" t="s">
        <v>1711</v>
      </c>
      <c r="I11312" t="s">
        <v>32</v>
      </c>
      <c r="J11312" t="s">
        <v>33</v>
      </c>
      <c r="K11312" t="s">
        <v>34</v>
      </c>
      <c r="L11312" t="s">
        <v>39</v>
      </c>
      <c r="M11312" s="1">
        <v>1012.5</v>
      </c>
      <c r="N11312" s="1">
        <v>-23.57</v>
      </c>
      <c r="O11312">
        <v>0.17</v>
      </c>
    </row>
    <row r="11313" spans="1:15" x14ac:dyDescent="0.3">
      <c r="A11313" t="str">
        <f xml:space="preserve"> _xlfn.XLOOKUP(H11313, 'Customers'!B:B, 'Customers'!A:A)</f>
        <v>CUST_389</v>
      </c>
      <c r="B11313" t="str">
        <f>_xlfn.XLOOKUP(L11313, Products!C:C, Products!A:A)</f>
        <v>PROD_8</v>
      </c>
      <c r="C11313">
        <v>11312</v>
      </c>
      <c r="D11313" s="2" t="s">
        <v>1176</v>
      </c>
      <c r="E11313">
        <f>YEAR(Orders[[#This Row],[Order_Date]])</f>
        <v>2022</v>
      </c>
      <c r="F11313">
        <f>MONTH(Orders[[#This Row],[Order_Date]])</f>
        <v>1</v>
      </c>
      <c r="G11313" s="2" t="s">
        <v>198</v>
      </c>
      <c r="H11313" t="s">
        <v>964</v>
      </c>
      <c r="I11313" t="s">
        <v>14</v>
      </c>
      <c r="J11313" t="s">
        <v>22</v>
      </c>
      <c r="K11313" t="s">
        <v>27</v>
      </c>
      <c r="L11313" t="s">
        <v>73</v>
      </c>
      <c r="M11313" s="1">
        <v>9764.7800000000007</v>
      </c>
      <c r="N11313" s="1">
        <v>-205.74</v>
      </c>
      <c r="O11313">
        <v>0.25</v>
      </c>
    </row>
    <row r="11314" spans="1:15" x14ac:dyDescent="0.3">
      <c r="A11314" t="str">
        <f xml:space="preserve"> _xlfn.XLOOKUP(H11314, 'Customers'!B:B, 'Customers'!A:A)</f>
        <v>CUST_722</v>
      </c>
      <c r="B11314" t="str">
        <f>_xlfn.XLOOKUP(L11314, Products!C:C, Products!A:A)</f>
        <v>PROD_1</v>
      </c>
      <c r="C11314">
        <v>11313</v>
      </c>
      <c r="D11314" s="2" t="s">
        <v>577</v>
      </c>
      <c r="E11314">
        <f>YEAR(Orders[[#This Row],[Order_Date]])</f>
        <v>2023</v>
      </c>
      <c r="F11314">
        <f>MONTH(Orders[[#This Row],[Order_Date]])</f>
        <v>2</v>
      </c>
      <c r="G11314" s="2" t="s">
        <v>179</v>
      </c>
      <c r="H11314" t="s">
        <v>1464</v>
      </c>
      <c r="I11314" t="s">
        <v>32</v>
      </c>
      <c r="J11314" t="s">
        <v>65</v>
      </c>
      <c r="K11314" t="s">
        <v>16</v>
      </c>
      <c r="L11314" t="s">
        <v>17</v>
      </c>
      <c r="M11314" s="1">
        <v>2028.62</v>
      </c>
      <c r="N11314" s="1">
        <v>-8.61</v>
      </c>
      <c r="O11314">
        <v>0.23</v>
      </c>
    </row>
    <row r="11315" spans="1:15" x14ac:dyDescent="0.3">
      <c r="A11315" t="str">
        <f xml:space="preserve"> _xlfn.XLOOKUP(H11315, 'Customers'!B:B, 'Customers'!A:A)</f>
        <v>CUST_566</v>
      </c>
      <c r="B11315" t="str">
        <f>_xlfn.XLOOKUP(L11315, Products!C:C, Products!A:A)</f>
        <v>PROD_6</v>
      </c>
      <c r="C11315">
        <v>11314</v>
      </c>
      <c r="D11315" s="2" t="s">
        <v>1115</v>
      </c>
      <c r="E11315">
        <f>YEAR(Orders[[#This Row],[Order_Date]])</f>
        <v>2023</v>
      </c>
      <c r="F11315">
        <f>MONTH(Orders[[#This Row],[Order_Date]])</f>
        <v>5</v>
      </c>
      <c r="G11315" s="2" t="s">
        <v>1319</v>
      </c>
      <c r="H11315" t="s">
        <v>1260</v>
      </c>
      <c r="I11315" t="s">
        <v>21</v>
      </c>
      <c r="J11315" t="s">
        <v>65</v>
      </c>
      <c r="K11315" t="s">
        <v>34</v>
      </c>
      <c r="L11315" t="s">
        <v>52</v>
      </c>
      <c r="M11315" s="1">
        <v>7567.49</v>
      </c>
      <c r="N11315" s="1">
        <v>1001.87</v>
      </c>
      <c r="O11315">
        <v>0.27</v>
      </c>
    </row>
    <row r="11316" spans="1:15" x14ac:dyDescent="0.3">
      <c r="A11316" t="str">
        <f xml:space="preserve"> _xlfn.XLOOKUP(H11316, 'Customers'!B:B, 'Customers'!A:A)</f>
        <v>CUST_96</v>
      </c>
      <c r="B11316" t="str">
        <f>_xlfn.XLOOKUP(L11316, Products!C:C, Products!A:A)</f>
        <v>PROD_1</v>
      </c>
      <c r="C11316">
        <v>11315</v>
      </c>
      <c r="D11316" s="2" t="s">
        <v>703</v>
      </c>
      <c r="E11316">
        <f>YEAR(Orders[[#This Row],[Order_Date]])</f>
        <v>2022</v>
      </c>
      <c r="F11316">
        <f>MONTH(Orders[[#This Row],[Order_Date]])</f>
        <v>2</v>
      </c>
      <c r="G11316" s="2" t="s">
        <v>782</v>
      </c>
      <c r="H11316" t="s">
        <v>303</v>
      </c>
      <c r="I11316" t="s">
        <v>21</v>
      </c>
      <c r="J11316" t="s">
        <v>22</v>
      </c>
      <c r="K11316" t="s">
        <v>27</v>
      </c>
      <c r="L11316" t="s">
        <v>17</v>
      </c>
      <c r="M11316" s="1">
        <v>1942.24</v>
      </c>
      <c r="N11316" s="1">
        <v>246.29</v>
      </c>
      <c r="O11316">
        <v>0.25</v>
      </c>
    </row>
    <row r="11317" spans="1:15" x14ac:dyDescent="0.3">
      <c r="A11317" t="str">
        <f xml:space="preserve"> _xlfn.XLOOKUP(H11317, 'Customers'!B:B, 'Customers'!A:A)</f>
        <v>CUST_109</v>
      </c>
      <c r="B11317" t="str">
        <f>_xlfn.XLOOKUP(L11317, Products!C:C, Products!A:A)</f>
        <v>PROD_7</v>
      </c>
      <c r="C11317">
        <v>11316</v>
      </c>
      <c r="D11317" s="2" t="s">
        <v>666</v>
      </c>
      <c r="E11317">
        <f>YEAR(Orders[[#This Row],[Order_Date]])</f>
        <v>2023</v>
      </c>
      <c r="F11317">
        <f>MONTH(Orders[[#This Row],[Order_Date]])</f>
        <v>2</v>
      </c>
      <c r="G11317" s="2" t="s">
        <v>346</v>
      </c>
      <c r="H11317" t="s">
        <v>339</v>
      </c>
      <c r="I11317" t="s">
        <v>14</v>
      </c>
      <c r="J11317" t="s">
        <v>15</v>
      </c>
      <c r="K11317" t="s">
        <v>16</v>
      </c>
      <c r="L11317" t="s">
        <v>66</v>
      </c>
      <c r="M11317" s="1">
        <v>6527.5</v>
      </c>
      <c r="N11317" s="1">
        <v>446.06</v>
      </c>
      <c r="O11317">
        <v>0.28999999999999998</v>
      </c>
    </row>
    <row r="11318" spans="1:15" x14ac:dyDescent="0.3">
      <c r="A11318" t="str">
        <f xml:space="preserve"> _xlfn.XLOOKUP(H11318, 'Customers'!B:B, 'Customers'!A:A)</f>
        <v>CUST_185</v>
      </c>
      <c r="B11318" t="str">
        <f>_xlfn.XLOOKUP(L11318, Products!C:C, Products!A:A)</f>
        <v>PROD_1</v>
      </c>
      <c r="C11318">
        <v>11317</v>
      </c>
      <c r="D11318" s="2" t="s">
        <v>827</v>
      </c>
      <c r="E11318">
        <f>YEAR(Orders[[#This Row],[Order_Date]])</f>
        <v>2023</v>
      </c>
      <c r="F11318">
        <f>MONTH(Orders[[#This Row],[Order_Date]])</f>
        <v>4</v>
      </c>
      <c r="G11318" s="2" t="s">
        <v>807</v>
      </c>
      <c r="H11318" t="s">
        <v>536</v>
      </c>
      <c r="I11318" t="s">
        <v>32</v>
      </c>
      <c r="J11318" t="s">
        <v>15</v>
      </c>
      <c r="K11318" t="s">
        <v>27</v>
      </c>
      <c r="L11318" t="s">
        <v>17</v>
      </c>
      <c r="M11318" s="1">
        <v>5353.18</v>
      </c>
      <c r="N11318" s="1">
        <v>753.28</v>
      </c>
      <c r="O11318">
        <v>0.24</v>
      </c>
    </row>
    <row r="11319" spans="1:15" x14ac:dyDescent="0.3">
      <c r="A11319" t="str">
        <f xml:space="preserve"> _xlfn.XLOOKUP(H11319, 'Customers'!B:B, 'Customers'!A:A)</f>
        <v>CUST_555</v>
      </c>
      <c r="B11319" t="str">
        <f>_xlfn.XLOOKUP(L11319, Products!C:C, Products!A:A)</f>
        <v>PROD_2</v>
      </c>
      <c r="C11319">
        <v>11318</v>
      </c>
      <c r="D11319" s="2" t="s">
        <v>95</v>
      </c>
      <c r="E11319">
        <f>YEAR(Orders[[#This Row],[Order_Date]])</f>
        <v>2023</v>
      </c>
      <c r="F11319">
        <f>MONTH(Orders[[#This Row],[Order_Date]])</f>
        <v>11</v>
      </c>
      <c r="G11319" s="2" t="s">
        <v>820</v>
      </c>
      <c r="H11319" t="s">
        <v>1242</v>
      </c>
      <c r="I11319" t="s">
        <v>32</v>
      </c>
      <c r="J11319" t="s">
        <v>15</v>
      </c>
      <c r="K11319" t="s">
        <v>16</v>
      </c>
      <c r="L11319" t="s">
        <v>23</v>
      </c>
      <c r="M11319" s="1">
        <v>1273.93</v>
      </c>
      <c r="N11319" s="1">
        <v>59.37</v>
      </c>
      <c r="O11319">
        <v>0.22</v>
      </c>
    </row>
    <row r="11320" spans="1:15" x14ac:dyDescent="0.3">
      <c r="A11320" t="str">
        <f xml:space="preserve"> _xlfn.XLOOKUP(H11320, 'Customers'!B:B, 'Customers'!A:A)</f>
        <v>CUST_479</v>
      </c>
      <c r="B11320" t="str">
        <f>_xlfn.XLOOKUP(L11320, Products!C:C, Products!A:A)</f>
        <v>PROD_8</v>
      </c>
      <c r="C11320">
        <v>11319</v>
      </c>
      <c r="D11320" s="2" t="s">
        <v>1289</v>
      </c>
      <c r="E11320">
        <f>YEAR(Orders[[#This Row],[Order_Date]])</f>
        <v>2023</v>
      </c>
      <c r="F11320">
        <f>MONTH(Orders[[#This Row],[Order_Date]])</f>
        <v>4</v>
      </c>
      <c r="G11320" s="2" t="s">
        <v>397</v>
      </c>
      <c r="H11320" t="s">
        <v>1119</v>
      </c>
      <c r="I11320" t="s">
        <v>14</v>
      </c>
      <c r="J11320" t="s">
        <v>33</v>
      </c>
      <c r="K11320" t="s">
        <v>27</v>
      </c>
      <c r="L11320" t="s">
        <v>73</v>
      </c>
      <c r="M11320" s="1">
        <v>7096.02</v>
      </c>
      <c r="N11320" s="1">
        <v>-258.67</v>
      </c>
      <c r="O11320">
        <v>0.04</v>
      </c>
    </row>
    <row r="11321" spans="1:15" x14ac:dyDescent="0.3">
      <c r="A11321" t="str">
        <f xml:space="preserve"> _xlfn.XLOOKUP(H11321, 'Customers'!B:B, 'Customers'!A:A)</f>
        <v>CUST_205</v>
      </c>
      <c r="B11321" t="str">
        <f>_xlfn.XLOOKUP(L11321, Products!C:C, Products!A:A)</f>
        <v>PROD_4</v>
      </c>
      <c r="C11321">
        <v>11320</v>
      </c>
      <c r="D11321" s="2" t="s">
        <v>1309</v>
      </c>
      <c r="E11321">
        <f>YEAR(Orders[[#This Row],[Order_Date]])</f>
        <v>2023</v>
      </c>
      <c r="F11321">
        <f>MONTH(Orders[[#This Row],[Order_Date]])</f>
        <v>10</v>
      </c>
      <c r="G11321" s="2" t="s">
        <v>1310</v>
      </c>
      <c r="H11321" t="s">
        <v>586</v>
      </c>
      <c r="I11321" t="s">
        <v>14</v>
      </c>
      <c r="J11321" t="s">
        <v>65</v>
      </c>
      <c r="K11321" t="s">
        <v>34</v>
      </c>
      <c r="L11321" t="s">
        <v>35</v>
      </c>
      <c r="M11321" s="1">
        <v>8009.96</v>
      </c>
      <c r="N11321" s="1">
        <v>296.95</v>
      </c>
      <c r="O11321">
        <v>0.08</v>
      </c>
    </row>
    <row r="11322" spans="1:15" x14ac:dyDescent="0.3">
      <c r="A11322" t="str">
        <f xml:space="preserve"> _xlfn.XLOOKUP(H11322, 'Customers'!B:B, 'Customers'!A:A)</f>
        <v>CUST_282</v>
      </c>
      <c r="B11322" t="str">
        <f>_xlfn.XLOOKUP(L11322, Products!C:C, Products!A:A)</f>
        <v>PROD_7</v>
      </c>
      <c r="C11322">
        <v>11321</v>
      </c>
      <c r="D11322" s="2" t="s">
        <v>341</v>
      </c>
      <c r="E11322">
        <f>YEAR(Orders[[#This Row],[Order_Date]])</f>
        <v>2022</v>
      </c>
      <c r="F11322">
        <f>MONTH(Orders[[#This Row],[Order_Date]])</f>
        <v>4</v>
      </c>
      <c r="G11322" s="2" t="s">
        <v>961</v>
      </c>
      <c r="H11322" t="s">
        <v>754</v>
      </c>
      <c r="I11322" t="s">
        <v>14</v>
      </c>
      <c r="J11322" t="s">
        <v>33</v>
      </c>
      <c r="K11322" t="s">
        <v>16</v>
      </c>
      <c r="L11322" t="s">
        <v>66</v>
      </c>
      <c r="M11322" s="1">
        <v>6085.99</v>
      </c>
      <c r="N11322" s="1">
        <v>-344.76</v>
      </c>
      <c r="O11322">
        <v>0.08</v>
      </c>
    </row>
    <row r="11323" spans="1:15" x14ac:dyDescent="0.3">
      <c r="A11323" t="str">
        <f xml:space="preserve"> _xlfn.XLOOKUP(H11323, 'Customers'!B:B, 'Customers'!A:A)</f>
        <v>CUST_257</v>
      </c>
      <c r="B11323" t="str">
        <f>_xlfn.XLOOKUP(L11323, Products!C:C, Products!A:A)</f>
        <v>PROD_1</v>
      </c>
      <c r="C11323">
        <v>11322</v>
      </c>
      <c r="D11323" s="2" t="s">
        <v>266</v>
      </c>
      <c r="E11323">
        <f>YEAR(Orders[[#This Row],[Order_Date]])</f>
        <v>2023</v>
      </c>
      <c r="F11323">
        <f>MONTH(Orders[[#This Row],[Order_Date]])</f>
        <v>2</v>
      </c>
      <c r="G11323" s="2" t="s">
        <v>261</v>
      </c>
      <c r="H11323" t="s">
        <v>704</v>
      </c>
      <c r="I11323" t="s">
        <v>21</v>
      </c>
      <c r="J11323" t="s">
        <v>33</v>
      </c>
      <c r="K11323" t="s">
        <v>16</v>
      </c>
      <c r="L11323" t="s">
        <v>17</v>
      </c>
      <c r="M11323" s="1">
        <v>7481.93</v>
      </c>
      <c r="N11323" s="1">
        <v>1331.85</v>
      </c>
      <c r="O11323">
        <v>0.19</v>
      </c>
    </row>
    <row r="11324" spans="1:15" x14ac:dyDescent="0.3">
      <c r="A11324" t="str">
        <f xml:space="preserve"> _xlfn.XLOOKUP(H11324, 'Customers'!B:B, 'Customers'!A:A)</f>
        <v>CUST_554</v>
      </c>
      <c r="B11324" t="str">
        <f>_xlfn.XLOOKUP(L11324, Products!C:C, Products!A:A)</f>
        <v>PROD_2</v>
      </c>
      <c r="C11324">
        <v>11323</v>
      </c>
      <c r="D11324" s="2" t="s">
        <v>325</v>
      </c>
      <c r="E11324">
        <f>YEAR(Orders[[#This Row],[Order_Date]])</f>
        <v>2022</v>
      </c>
      <c r="F11324">
        <f>MONTH(Orders[[#This Row],[Order_Date]])</f>
        <v>8</v>
      </c>
      <c r="G11324" s="2" t="s">
        <v>563</v>
      </c>
      <c r="H11324" t="s">
        <v>1240</v>
      </c>
      <c r="I11324" t="s">
        <v>32</v>
      </c>
      <c r="J11324" t="s">
        <v>22</v>
      </c>
      <c r="K11324" t="s">
        <v>16</v>
      </c>
      <c r="L11324" t="s">
        <v>23</v>
      </c>
      <c r="M11324" s="1">
        <v>4360.0200000000004</v>
      </c>
      <c r="N11324" s="1">
        <v>-76.430000000000007</v>
      </c>
      <c r="O11324">
        <v>0.2</v>
      </c>
    </row>
    <row r="11325" spans="1:15" x14ac:dyDescent="0.3">
      <c r="A11325" t="str">
        <f xml:space="preserve"> _xlfn.XLOOKUP(H11325, 'Customers'!B:B, 'Customers'!A:A)</f>
        <v>CUST_76</v>
      </c>
      <c r="B11325" t="str">
        <f>_xlfn.XLOOKUP(L11325, Products!C:C, Products!A:A)</f>
        <v>PROD_6</v>
      </c>
      <c r="C11325">
        <v>11324</v>
      </c>
      <c r="D11325" s="2" t="s">
        <v>183</v>
      </c>
      <c r="E11325">
        <f>YEAR(Orders[[#This Row],[Order_Date]])</f>
        <v>2023</v>
      </c>
      <c r="F11325">
        <f>MONTH(Orders[[#This Row],[Order_Date]])</f>
        <v>7</v>
      </c>
      <c r="G11325" s="2" t="s">
        <v>915</v>
      </c>
      <c r="H11325" t="s">
        <v>248</v>
      </c>
      <c r="I11325" t="s">
        <v>14</v>
      </c>
      <c r="J11325" t="s">
        <v>15</v>
      </c>
      <c r="K11325" t="s">
        <v>34</v>
      </c>
      <c r="L11325" t="s">
        <v>52</v>
      </c>
      <c r="M11325" s="1">
        <v>7941.17</v>
      </c>
      <c r="N11325" s="1">
        <v>-108.66</v>
      </c>
      <c r="O11325">
        <v>0.04</v>
      </c>
    </row>
    <row r="11326" spans="1:15" x14ac:dyDescent="0.3">
      <c r="A11326" t="str">
        <f xml:space="preserve"> _xlfn.XLOOKUP(H11326, 'Customers'!B:B, 'Customers'!A:A)</f>
        <v>CUST_933</v>
      </c>
      <c r="B11326" t="str">
        <f>_xlfn.XLOOKUP(L11326, Products!C:C, Products!A:A)</f>
        <v>PROD_7</v>
      </c>
      <c r="C11326">
        <v>11325</v>
      </c>
      <c r="D11326" s="2" t="s">
        <v>404</v>
      </c>
      <c r="E11326">
        <f>YEAR(Orders[[#This Row],[Order_Date]])</f>
        <v>2022</v>
      </c>
      <c r="F11326">
        <f>MONTH(Orders[[#This Row],[Order_Date]])</f>
        <v>8</v>
      </c>
      <c r="G11326" s="2" t="s">
        <v>1331</v>
      </c>
      <c r="H11326" t="s">
        <v>1693</v>
      </c>
      <c r="I11326" t="s">
        <v>21</v>
      </c>
      <c r="J11326" t="s">
        <v>22</v>
      </c>
      <c r="K11326" t="s">
        <v>16</v>
      </c>
      <c r="L11326" t="s">
        <v>66</v>
      </c>
      <c r="M11326" s="1">
        <v>3712.43</v>
      </c>
      <c r="N11326" s="1">
        <v>1008.6</v>
      </c>
      <c r="O11326">
        <v>0.26</v>
      </c>
    </row>
    <row r="11327" spans="1:15" x14ac:dyDescent="0.3">
      <c r="A11327" t="str">
        <f xml:space="preserve"> _xlfn.XLOOKUP(H11327, 'Customers'!B:B, 'Customers'!A:A)</f>
        <v>CUST_198</v>
      </c>
      <c r="B11327" t="str">
        <f>_xlfn.XLOOKUP(L11327, Products!C:C, Products!A:A)</f>
        <v>PROD_4</v>
      </c>
      <c r="C11327">
        <v>11326</v>
      </c>
      <c r="D11327" s="2" t="s">
        <v>888</v>
      </c>
      <c r="E11327">
        <f>YEAR(Orders[[#This Row],[Order_Date]])</f>
        <v>2023</v>
      </c>
      <c r="F11327">
        <f>MONTH(Orders[[#This Row],[Order_Date]])</f>
        <v>9</v>
      </c>
      <c r="G11327" s="2" t="s">
        <v>161</v>
      </c>
      <c r="H11327" t="s">
        <v>568</v>
      </c>
      <c r="I11327" t="s">
        <v>21</v>
      </c>
      <c r="J11327" t="s">
        <v>33</v>
      </c>
      <c r="K11327" t="s">
        <v>34</v>
      </c>
      <c r="L11327" t="s">
        <v>35</v>
      </c>
      <c r="M11327" s="1">
        <v>8694.4</v>
      </c>
      <c r="N11327" s="1">
        <v>1266.5899999999999</v>
      </c>
      <c r="O11327">
        <v>0.25</v>
      </c>
    </row>
    <row r="11328" spans="1:15" x14ac:dyDescent="0.3">
      <c r="A11328" t="str">
        <f xml:space="preserve"> _xlfn.XLOOKUP(H11328, 'Customers'!B:B, 'Customers'!A:A)</f>
        <v>CUST_810</v>
      </c>
      <c r="B11328" t="str">
        <f>_xlfn.XLOOKUP(L11328, Products!C:C, Products!A:A)</f>
        <v>PROD_1</v>
      </c>
      <c r="C11328">
        <v>11327</v>
      </c>
      <c r="D11328" s="2" t="s">
        <v>145</v>
      </c>
      <c r="E11328">
        <f>YEAR(Orders[[#This Row],[Order_Date]])</f>
        <v>2023</v>
      </c>
      <c r="F11328">
        <f>MONTH(Orders[[#This Row],[Order_Date]])</f>
        <v>8</v>
      </c>
      <c r="G11328" s="2" t="s">
        <v>149</v>
      </c>
      <c r="H11328" t="s">
        <v>1560</v>
      </c>
      <c r="I11328" t="s">
        <v>21</v>
      </c>
      <c r="J11328" t="s">
        <v>15</v>
      </c>
      <c r="K11328" t="s">
        <v>16</v>
      </c>
      <c r="L11328" t="s">
        <v>17</v>
      </c>
      <c r="M11328" s="1">
        <v>3928.08</v>
      </c>
      <c r="N11328" s="1">
        <v>76.59</v>
      </c>
      <c r="O11328">
        <v>0.12</v>
      </c>
    </row>
    <row r="11329" spans="1:15" x14ac:dyDescent="0.3">
      <c r="A11329" t="str">
        <f xml:space="preserve"> _xlfn.XLOOKUP(H11329, 'Customers'!B:B, 'Customers'!A:A)</f>
        <v>CUST_620</v>
      </c>
      <c r="B11329" t="str">
        <f>_xlfn.XLOOKUP(L11329, Products!C:C, Products!A:A)</f>
        <v>PROD_5</v>
      </c>
      <c r="C11329">
        <v>11328</v>
      </c>
      <c r="D11329" s="2" t="s">
        <v>623</v>
      </c>
      <c r="E11329">
        <f>YEAR(Orders[[#This Row],[Order_Date]])</f>
        <v>2022</v>
      </c>
      <c r="F11329">
        <f>MONTH(Orders[[#This Row],[Order_Date]])</f>
        <v>12</v>
      </c>
      <c r="G11329" s="2" t="s">
        <v>579</v>
      </c>
      <c r="H11329" t="s">
        <v>1339</v>
      </c>
      <c r="I11329" t="s">
        <v>14</v>
      </c>
      <c r="J11329" t="s">
        <v>65</v>
      </c>
      <c r="K11329" t="s">
        <v>34</v>
      </c>
      <c r="L11329" t="s">
        <v>39</v>
      </c>
      <c r="M11329" s="1">
        <v>5928.82</v>
      </c>
      <c r="N11329" s="1">
        <v>1675.28</v>
      </c>
      <c r="O11329">
        <v>0.25</v>
      </c>
    </row>
    <row r="11330" spans="1:15" x14ac:dyDescent="0.3">
      <c r="A11330" t="str">
        <f xml:space="preserve"> _xlfn.XLOOKUP(H11330, 'Customers'!B:B, 'Customers'!A:A)</f>
        <v>CUST_303</v>
      </c>
      <c r="B11330" t="str">
        <f>_xlfn.XLOOKUP(L11330, Products!C:C, Products!A:A)</f>
        <v>PROD_1</v>
      </c>
      <c r="C11330">
        <v>11329</v>
      </c>
      <c r="D11330" s="2" t="s">
        <v>1007</v>
      </c>
      <c r="E11330">
        <f>YEAR(Orders[[#This Row],[Order_Date]])</f>
        <v>2023</v>
      </c>
      <c r="F11330">
        <f>MONTH(Orders[[#This Row],[Order_Date]])</f>
        <v>2</v>
      </c>
      <c r="G11330" s="2" t="s">
        <v>1286</v>
      </c>
      <c r="H11330" t="s">
        <v>796</v>
      </c>
      <c r="I11330" t="s">
        <v>21</v>
      </c>
      <c r="J11330" t="s">
        <v>22</v>
      </c>
      <c r="K11330" t="s">
        <v>27</v>
      </c>
      <c r="L11330" t="s">
        <v>17</v>
      </c>
      <c r="M11330" s="1">
        <v>8401.73</v>
      </c>
      <c r="N11330" s="1">
        <v>-686.83</v>
      </c>
      <c r="O11330">
        <v>0.01</v>
      </c>
    </row>
    <row r="11331" spans="1:15" x14ac:dyDescent="0.3">
      <c r="A11331" t="str">
        <f xml:space="preserve"> _xlfn.XLOOKUP(H11331, 'Customers'!B:B, 'Customers'!A:A)</f>
        <v>CUST_959</v>
      </c>
      <c r="B11331" t="str">
        <f>_xlfn.XLOOKUP(L11331, Products!C:C, Products!A:A)</f>
        <v>PROD_8</v>
      </c>
      <c r="C11331">
        <v>11330</v>
      </c>
      <c r="D11331" s="2" t="s">
        <v>682</v>
      </c>
      <c r="E11331">
        <f>YEAR(Orders[[#This Row],[Order_Date]])</f>
        <v>2023</v>
      </c>
      <c r="F11331">
        <f>MONTH(Orders[[#This Row],[Order_Date]])</f>
        <v>9</v>
      </c>
      <c r="G11331" s="2" t="s">
        <v>696</v>
      </c>
      <c r="H11331" t="s">
        <v>1721</v>
      </c>
      <c r="I11331" t="s">
        <v>32</v>
      </c>
      <c r="J11331" t="s">
        <v>65</v>
      </c>
      <c r="K11331" t="s">
        <v>27</v>
      </c>
      <c r="L11331" t="s">
        <v>73</v>
      </c>
      <c r="M11331" s="1">
        <v>9317.39</v>
      </c>
      <c r="N11331" s="1">
        <v>-275.35000000000002</v>
      </c>
      <c r="O11331">
        <v>0.21</v>
      </c>
    </row>
    <row r="11332" spans="1:15" x14ac:dyDescent="0.3">
      <c r="A11332" t="str">
        <f xml:space="preserve"> _xlfn.XLOOKUP(H11332, 'Customers'!B:B, 'Customers'!A:A)</f>
        <v>CUST_962</v>
      </c>
      <c r="B11332" t="str">
        <f>_xlfn.XLOOKUP(L11332, Products!C:C, Products!A:A)</f>
        <v>PROD_1</v>
      </c>
      <c r="C11332">
        <v>11331</v>
      </c>
      <c r="D11332" s="2" t="s">
        <v>1615</v>
      </c>
      <c r="E11332">
        <f>YEAR(Orders[[#This Row],[Order_Date]])</f>
        <v>2022</v>
      </c>
      <c r="F11332">
        <f>MONTH(Orders[[#This Row],[Order_Date]])</f>
        <v>1</v>
      </c>
      <c r="G11332" s="2" t="s">
        <v>1208</v>
      </c>
      <c r="H11332" t="s">
        <v>1724</v>
      </c>
      <c r="I11332" t="s">
        <v>14</v>
      </c>
      <c r="J11332" t="s">
        <v>33</v>
      </c>
      <c r="K11332" t="s">
        <v>27</v>
      </c>
      <c r="L11332" t="s">
        <v>17</v>
      </c>
      <c r="M11332" s="1">
        <v>7216.62</v>
      </c>
      <c r="N11332" s="1">
        <v>1908.9</v>
      </c>
      <c r="O11332">
        <v>0.02</v>
      </c>
    </row>
    <row r="11333" spans="1:15" x14ac:dyDescent="0.3">
      <c r="A11333" t="str">
        <f xml:space="preserve"> _xlfn.XLOOKUP(H11333, 'Customers'!B:B, 'Customers'!A:A)</f>
        <v>CUST_478</v>
      </c>
      <c r="B11333" t="str">
        <f>_xlfn.XLOOKUP(L11333, Products!C:C, Products!A:A)</f>
        <v>PROD_8</v>
      </c>
      <c r="C11333">
        <v>11332</v>
      </c>
      <c r="D11333" s="2" t="s">
        <v>915</v>
      </c>
      <c r="E11333">
        <f>YEAR(Orders[[#This Row],[Order_Date]])</f>
        <v>2023</v>
      </c>
      <c r="F11333">
        <f>MONTH(Orders[[#This Row],[Order_Date]])</f>
        <v>7</v>
      </c>
      <c r="G11333" s="2" t="s">
        <v>916</v>
      </c>
      <c r="H11333" t="s">
        <v>1117</v>
      </c>
      <c r="I11333" t="s">
        <v>32</v>
      </c>
      <c r="J11333" t="s">
        <v>22</v>
      </c>
      <c r="K11333" t="s">
        <v>27</v>
      </c>
      <c r="L11333" t="s">
        <v>73</v>
      </c>
      <c r="M11333" s="1">
        <v>458.07</v>
      </c>
      <c r="N11333" s="1">
        <v>53.05</v>
      </c>
      <c r="O11333">
        <v>0.25</v>
      </c>
    </row>
    <row r="11334" spans="1:15" x14ac:dyDescent="0.3">
      <c r="A11334" t="str">
        <f xml:space="preserve"> _xlfn.XLOOKUP(H11334, 'Customers'!B:B, 'Customers'!A:A)</f>
        <v>CUST_208</v>
      </c>
      <c r="B11334" t="str">
        <f>_xlfn.XLOOKUP(L11334, Products!C:C, Products!A:A)</f>
        <v>PROD_1</v>
      </c>
      <c r="C11334">
        <v>11333</v>
      </c>
      <c r="D11334" s="2" t="s">
        <v>1072</v>
      </c>
      <c r="E11334">
        <f>YEAR(Orders[[#This Row],[Order_Date]])</f>
        <v>2023</v>
      </c>
      <c r="F11334">
        <f>MONTH(Orders[[#This Row],[Order_Date]])</f>
        <v>3</v>
      </c>
      <c r="G11334" s="2" t="s">
        <v>1494</v>
      </c>
      <c r="H11334" t="s">
        <v>594</v>
      </c>
      <c r="I11334" t="s">
        <v>21</v>
      </c>
      <c r="J11334" t="s">
        <v>22</v>
      </c>
      <c r="K11334" t="s">
        <v>27</v>
      </c>
      <c r="L11334" t="s">
        <v>17</v>
      </c>
      <c r="M11334" s="1">
        <v>3399.89</v>
      </c>
      <c r="N11334" s="1">
        <v>264.48</v>
      </c>
      <c r="O11334">
        <v>0.17</v>
      </c>
    </row>
    <row r="11335" spans="1:15" x14ac:dyDescent="0.3">
      <c r="A11335" t="str">
        <f xml:space="preserve"> _xlfn.XLOOKUP(H11335, 'Customers'!B:B, 'Customers'!A:A)</f>
        <v>CUST_477</v>
      </c>
      <c r="B11335" t="str">
        <f>_xlfn.XLOOKUP(L11335, Products!C:C, Products!A:A)</f>
        <v>PROD_3</v>
      </c>
      <c r="C11335">
        <v>11334</v>
      </c>
      <c r="D11335" s="2" t="s">
        <v>1123</v>
      </c>
      <c r="E11335">
        <f>YEAR(Orders[[#This Row],[Order_Date]])</f>
        <v>2023</v>
      </c>
      <c r="F11335">
        <f>MONTH(Orders[[#This Row],[Order_Date]])</f>
        <v>8</v>
      </c>
      <c r="G11335" s="2" t="s">
        <v>1425</v>
      </c>
      <c r="H11335" t="s">
        <v>1116</v>
      </c>
      <c r="I11335" t="s">
        <v>14</v>
      </c>
      <c r="J11335" t="s">
        <v>65</v>
      </c>
      <c r="K11335" t="s">
        <v>27</v>
      </c>
      <c r="L11335" t="s">
        <v>28</v>
      </c>
      <c r="M11335" s="1">
        <v>4605.8999999999996</v>
      </c>
      <c r="N11335" s="1">
        <v>-113.14</v>
      </c>
      <c r="O11335">
        <v>0.01</v>
      </c>
    </row>
    <row r="11336" spans="1:15" x14ac:dyDescent="0.3">
      <c r="A11336" t="str">
        <f xml:space="preserve"> _xlfn.XLOOKUP(H11336, 'Customers'!B:B, 'Customers'!A:A)</f>
        <v>CUST_363</v>
      </c>
      <c r="B11336" t="str">
        <f>_xlfn.XLOOKUP(L11336, Products!C:C, Products!A:A)</f>
        <v>PROD_6</v>
      </c>
      <c r="C11336">
        <v>11335</v>
      </c>
      <c r="D11336" s="2" t="s">
        <v>404</v>
      </c>
      <c r="E11336">
        <f>YEAR(Orders[[#This Row],[Order_Date]])</f>
        <v>2022</v>
      </c>
      <c r="F11336">
        <f>MONTH(Orders[[#This Row],[Order_Date]])</f>
        <v>8</v>
      </c>
      <c r="G11336" s="2" t="s">
        <v>215</v>
      </c>
      <c r="H11336" t="s">
        <v>909</v>
      </c>
      <c r="I11336" t="s">
        <v>21</v>
      </c>
      <c r="J11336" t="s">
        <v>22</v>
      </c>
      <c r="K11336" t="s">
        <v>34</v>
      </c>
      <c r="L11336" t="s">
        <v>52</v>
      </c>
      <c r="M11336" s="1">
        <v>2252.92</v>
      </c>
      <c r="N11336" s="1">
        <v>372.27</v>
      </c>
      <c r="O11336">
        <v>0.13</v>
      </c>
    </row>
    <row r="11337" spans="1:15" x14ac:dyDescent="0.3">
      <c r="A11337" t="str">
        <f xml:space="preserve"> _xlfn.XLOOKUP(H11337, 'Customers'!B:B, 'Customers'!A:A)</f>
        <v>CUST_554</v>
      </c>
      <c r="B11337" t="str">
        <f>_xlfn.XLOOKUP(L11337, Products!C:C, Products!A:A)</f>
        <v>PROD_7</v>
      </c>
      <c r="C11337">
        <v>11336</v>
      </c>
      <c r="D11337" s="2" t="s">
        <v>1583</v>
      </c>
      <c r="E11337">
        <f>YEAR(Orders[[#This Row],[Order_Date]])</f>
        <v>2023</v>
      </c>
      <c r="F11337">
        <f>MONTH(Orders[[#This Row],[Order_Date]])</f>
        <v>10</v>
      </c>
      <c r="G11337" s="2" t="s">
        <v>525</v>
      </c>
      <c r="H11337" t="s">
        <v>1240</v>
      </c>
      <c r="I11337" t="s">
        <v>14</v>
      </c>
      <c r="J11337" t="s">
        <v>33</v>
      </c>
      <c r="K11337" t="s">
        <v>16</v>
      </c>
      <c r="L11337" t="s">
        <v>66</v>
      </c>
      <c r="M11337" s="1">
        <v>4244.05</v>
      </c>
      <c r="N11337" s="1">
        <v>234.85</v>
      </c>
      <c r="O11337">
        <v>0.22</v>
      </c>
    </row>
    <row r="11338" spans="1:15" x14ac:dyDescent="0.3">
      <c r="A11338" t="str">
        <f xml:space="preserve"> _xlfn.XLOOKUP(H11338, 'Customers'!B:B, 'Customers'!A:A)</f>
        <v>CUST_477</v>
      </c>
      <c r="B11338" t="str">
        <f>_xlfn.XLOOKUP(L11338, Products!C:C, Products!A:A)</f>
        <v>PROD_3</v>
      </c>
      <c r="C11338">
        <v>11337</v>
      </c>
      <c r="D11338" s="2" t="s">
        <v>1208</v>
      </c>
      <c r="E11338">
        <f>YEAR(Orders[[#This Row],[Order_Date]])</f>
        <v>2022</v>
      </c>
      <c r="F11338">
        <f>MONTH(Orders[[#This Row],[Order_Date]])</f>
        <v>1</v>
      </c>
      <c r="G11338" s="2" t="s">
        <v>463</v>
      </c>
      <c r="H11338" t="s">
        <v>1116</v>
      </c>
      <c r="I11338" t="s">
        <v>32</v>
      </c>
      <c r="J11338" t="s">
        <v>33</v>
      </c>
      <c r="K11338" t="s">
        <v>27</v>
      </c>
      <c r="L11338" t="s">
        <v>28</v>
      </c>
      <c r="M11338" s="1">
        <v>2857.23</v>
      </c>
      <c r="N11338" s="1">
        <v>749.15</v>
      </c>
      <c r="O11338">
        <v>0.21</v>
      </c>
    </row>
    <row r="11339" spans="1:15" x14ac:dyDescent="0.3">
      <c r="A11339" t="str">
        <f xml:space="preserve"> _xlfn.XLOOKUP(H11339, 'Customers'!B:B, 'Customers'!A:A)</f>
        <v>CUST_424</v>
      </c>
      <c r="B11339" t="str">
        <f>_xlfn.XLOOKUP(L11339, Products!C:C, Products!A:A)</f>
        <v>PROD_5</v>
      </c>
      <c r="C11339">
        <v>11338</v>
      </c>
      <c r="D11339" s="2" t="s">
        <v>891</v>
      </c>
      <c r="E11339">
        <f>YEAR(Orders[[#This Row],[Order_Date]])</f>
        <v>2023</v>
      </c>
      <c r="F11339">
        <f>MONTH(Orders[[#This Row],[Order_Date]])</f>
        <v>3</v>
      </c>
      <c r="G11339" s="2" t="s">
        <v>460</v>
      </c>
      <c r="H11339" t="s">
        <v>1028</v>
      </c>
      <c r="I11339" t="s">
        <v>32</v>
      </c>
      <c r="J11339" t="s">
        <v>33</v>
      </c>
      <c r="K11339" t="s">
        <v>34</v>
      </c>
      <c r="L11339" t="s">
        <v>39</v>
      </c>
      <c r="M11339" s="1">
        <v>4554.7299999999996</v>
      </c>
      <c r="N11339" s="1">
        <v>-401.09</v>
      </c>
      <c r="O11339">
        <v>0.23</v>
      </c>
    </row>
    <row r="11340" spans="1:15" x14ac:dyDescent="0.3">
      <c r="A11340" t="str">
        <f xml:space="preserve"> _xlfn.XLOOKUP(H11340, 'Customers'!B:B, 'Customers'!A:A)</f>
        <v>CUST_753</v>
      </c>
      <c r="B11340" t="str">
        <f>_xlfn.XLOOKUP(L11340, Products!C:C, Products!A:A)</f>
        <v>PROD_7</v>
      </c>
      <c r="C11340">
        <v>11339</v>
      </c>
      <c r="D11340" s="2" t="s">
        <v>891</v>
      </c>
      <c r="E11340">
        <f>YEAR(Orders[[#This Row],[Order_Date]])</f>
        <v>2023</v>
      </c>
      <c r="F11340">
        <f>MONTH(Orders[[#This Row],[Order_Date]])</f>
        <v>3</v>
      </c>
      <c r="G11340" s="2" t="s">
        <v>236</v>
      </c>
      <c r="H11340" t="s">
        <v>1499</v>
      </c>
      <c r="I11340" t="s">
        <v>21</v>
      </c>
      <c r="J11340" t="s">
        <v>22</v>
      </c>
      <c r="K11340" t="s">
        <v>16</v>
      </c>
      <c r="L11340" t="s">
        <v>66</v>
      </c>
      <c r="M11340" s="1">
        <v>7602.52</v>
      </c>
      <c r="N11340" s="1">
        <v>-169.06</v>
      </c>
      <c r="O11340">
        <v>0.14000000000000001</v>
      </c>
    </row>
    <row r="11341" spans="1:15" x14ac:dyDescent="0.3">
      <c r="A11341" t="str">
        <f xml:space="preserve"> _xlfn.XLOOKUP(H11341, 'Customers'!B:B, 'Customers'!A:A)</f>
        <v>CUST_665</v>
      </c>
      <c r="B11341" t="str">
        <f>_xlfn.XLOOKUP(L11341, Products!C:C, Products!A:A)</f>
        <v>PROD_3</v>
      </c>
      <c r="C11341">
        <v>11340</v>
      </c>
      <c r="D11341" s="2" t="s">
        <v>980</v>
      </c>
      <c r="E11341">
        <f>YEAR(Orders[[#This Row],[Order_Date]])</f>
        <v>2023</v>
      </c>
      <c r="F11341">
        <f>MONTH(Orders[[#This Row],[Order_Date]])</f>
        <v>7</v>
      </c>
      <c r="G11341" s="2" t="s">
        <v>1197</v>
      </c>
      <c r="H11341" t="s">
        <v>1394</v>
      </c>
      <c r="I11341" t="s">
        <v>14</v>
      </c>
      <c r="J11341" t="s">
        <v>33</v>
      </c>
      <c r="K11341" t="s">
        <v>27</v>
      </c>
      <c r="L11341" t="s">
        <v>28</v>
      </c>
      <c r="M11341" s="1">
        <v>414.91</v>
      </c>
      <c r="N11341" s="1">
        <v>20.010000000000002</v>
      </c>
      <c r="O11341">
        <v>0.09</v>
      </c>
    </row>
    <row r="11342" spans="1:15" x14ac:dyDescent="0.3">
      <c r="A11342" t="str">
        <f xml:space="preserve"> _xlfn.XLOOKUP(H11342, 'Customers'!B:B, 'Customers'!A:A)</f>
        <v>CUST_166</v>
      </c>
      <c r="B11342" t="str">
        <f>_xlfn.XLOOKUP(L11342, Products!C:C, Products!A:A)</f>
        <v>PROD_5</v>
      </c>
      <c r="C11342">
        <v>11341</v>
      </c>
      <c r="D11342" s="2" t="s">
        <v>361</v>
      </c>
      <c r="E11342">
        <f>YEAR(Orders[[#This Row],[Order_Date]])</f>
        <v>2022</v>
      </c>
      <c r="F11342">
        <f>MONTH(Orders[[#This Row],[Order_Date]])</f>
        <v>6</v>
      </c>
      <c r="G11342" s="2" t="s">
        <v>791</v>
      </c>
      <c r="H11342" t="s">
        <v>488</v>
      </c>
      <c r="I11342" t="s">
        <v>14</v>
      </c>
      <c r="J11342" t="s">
        <v>15</v>
      </c>
      <c r="K11342" t="s">
        <v>34</v>
      </c>
      <c r="L11342" t="s">
        <v>39</v>
      </c>
      <c r="M11342" s="1">
        <v>4879.79</v>
      </c>
      <c r="N11342" s="1">
        <v>-127.14</v>
      </c>
      <c r="O11342">
        <v>0.11</v>
      </c>
    </row>
    <row r="11343" spans="1:15" x14ac:dyDescent="0.3">
      <c r="A11343" t="str">
        <f xml:space="preserve"> _xlfn.XLOOKUP(H11343, 'Customers'!B:B, 'Customers'!A:A)</f>
        <v>CUST_475</v>
      </c>
      <c r="B11343" t="str">
        <f>_xlfn.XLOOKUP(L11343, Products!C:C, Products!A:A)</f>
        <v>PROD_8</v>
      </c>
      <c r="C11343">
        <v>11342</v>
      </c>
      <c r="D11343" s="2" t="s">
        <v>640</v>
      </c>
      <c r="E11343">
        <f>YEAR(Orders[[#This Row],[Order_Date]])</f>
        <v>2023</v>
      </c>
      <c r="F11343">
        <f>MONTH(Orders[[#This Row],[Order_Date]])</f>
        <v>1</v>
      </c>
      <c r="G11343" s="2" t="s">
        <v>641</v>
      </c>
      <c r="H11343" t="s">
        <v>1111</v>
      </c>
      <c r="I11343" t="s">
        <v>14</v>
      </c>
      <c r="J11343" t="s">
        <v>33</v>
      </c>
      <c r="K11343" t="s">
        <v>27</v>
      </c>
      <c r="L11343" t="s">
        <v>73</v>
      </c>
      <c r="M11343" s="1">
        <v>3065.25</v>
      </c>
      <c r="N11343" s="1">
        <v>169.93</v>
      </c>
      <c r="O11343">
        <v>0.13</v>
      </c>
    </row>
    <row r="11344" spans="1:15" x14ac:dyDescent="0.3">
      <c r="A11344" t="str">
        <f xml:space="preserve"> _xlfn.XLOOKUP(H11344, 'Customers'!B:B, 'Customers'!A:A)</f>
        <v>CUST_678</v>
      </c>
      <c r="B11344" t="str">
        <f>_xlfn.XLOOKUP(L11344, Products!C:C, Products!A:A)</f>
        <v>PROD_1</v>
      </c>
      <c r="C11344">
        <v>11343</v>
      </c>
      <c r="D11344" s="2" t="s">
        <v>351</v>
      </c>
      <c r="E11344">
        <f>YEAR(Orders[[#This Row],[Order_Date]])</f>
        <v>2022</v>
      </c>
      <c r="F11344">
        <f>MONTH(Orders[[#This Row],[Order_Date]])</f>
        <v>1</v>
      </c>
      <c r="G11344" s="2" t="s">
        <v>1038</v>
      </c>
      <c r="H11344" t="s">
        <v>1413</v>
      </c>
      <c r="I11344" t="s">
        <v>21</v>
      </c>
      <c r="J11344" t="s">
        <v>33</v>
      </c>
      <c r="K11344" t="s">
        <v>27</v>
      </c>
      <c r="L11344" t="s">
        <v>17</v>
      </c>
      <c r="M11344" s="1">
        <v>7304.37</v>
      </c>
      <c r="N11344" s="1">
        <v>125.54</v>
      </c>
      <c r="O11344">
        <v>0.28000000000000003</v>
      </c>
    </row>
    <row r="11345" spans="1:15" x14ac:dyDescent="0.3">
      <c r="A11345" t="str">
        <f xml:space="preserve"> _xlfn.XLOOKUP(H11345, 'Customers'!B:B, 'Customers'!A:A)</f>
        <v>CUST_185</v>
      </c>
      <c r="B11345" t="str">
        <f>_xlfn.XLOOKUP(L11345, Products!C:C, Products!A:A)</f>
        <v>PROD_1</v>
      </c>
      <c r="C11345">
        <v>11344</v>
      </c>
      <c r="D11345" s="2" t="s">
        <v>360</v>
      </c>
      <c r="E11345">
        <f>YEAR(Orders[[#This Row],[Order_Date]])</f>
        <v>2022</v>
      </c>
      <c r="F11345">
        <f>MONTH(Orders[[#This Row],[Order_Date]])</f>
        <v>5</v>
      </c>
      <c r="G11345" s="2" t="s">
        <v>361</v>
      </c>
      <c r="H11345" t="s">
        <v>536</v>
      </c>
      <c r="I11345" t="s">
        <v>14</v>
      </c>
      <c r="J11345" t="s">
        <v>33</v>
      </c>
      <c r="K11345" t="s">
        <v>16</v>
      </c>
      <c r="L11345" t="s">
        <v>17</v>
      </c>
      <c r="M11345" s="1">
        <v>7343.83</v>
      </c>
      <c r="N11345" s="1">
        <v>-41.04</v>
      </c>
      <c r="O11345">
        <v>0.04</v>
      </c>
    </row>
    <row r="11346" spans="1:15" x14ac:dyDescent="0.3">
      <c r="A11346" t="str">
        <f xml:space="preserve"> _xlfn.XLOOKUP(H11346, 'Customers'!B:B, 'Customers'!A:A)</f>
        <v>CUST_782</v>
      </c>
      <c r="B11346" t="str">
        <f>_xlfn.XLOOKUP(L11346, Products!C:C, Products!A:A)</f>
        <v>PROD_8</v>
      </c>
      <c r="C11346">
        <v>11345</v>
      </c>
      <c r="D11346" s="2" t="s">
        <v>1039</v>
      </c>
      <c r="E11346">
        <f>YEAR(Orders[[#This Row],[Order_Date]])</f>
        <v>2022</v>
      </c>
      <c r="F11346">
        <f>MONTH(Orders[[#This Row],[Order_Date]])</f>
        <v>2</v>
      </c>
      <c r="G11346" s="2" t="s">
        <v>53</v>
      </c>
      <c r="H11346" t="s">
        <v>1529</v>
      </c>
      <c r="I11346" t="s">
        <v>21</v>
      </c>
      <c r="J11346" t="s">
        <v>15</v>
      </c>
      <c r="K11346" t="s">
        <v>27</v>
      </c>
      <c r="L11346" t="s">
        <v>73</v>
      </c>
      <c r="M11346" s="1">
        <v>3441.04</v>
      </c>
      <c r="N11346" s="1">
        <v>758.05</v>
      </c>
      <c r="O11346">
        <v>0.04</v>
      </c>
    </row>
    <row r="11347" spans="1:15" x14ac:dyDescent="0.3">
      <c r="A11347" t="str">
        <f xml:space="preserve"> _xlfn.XLOOKUP(H11347, 'Customers'!B:B, 'Customers'!A:A)</f>
        <v>CUST_253</v>
      </c>
      <c r="B11347" t="str">
        <f>_xlfn.XLOOKUP(L11347, Products!C:C, Products!A:A)</f>
        <v>PROD_1</v>
      </c>
      <c r="C11347">
        <v>11346</v>
      </c>
      <c r="D11347" s="2" t="s">
        <v>1289</v>
      </c>
      <c r="E11347">
        <f>YEAR(Orders[[#This Row],[Order_Date]])</f>
        <v>2023</v>
      </c>
      <c r="F11347">
        <f>MONTH(Orders[[#This Row],[Order_Date]])</f>
        <v>4</v>
      </c>
      <c r="G11347" s="2" t="s">
        <v>397</v>
      </c>
      <c r="H11347" t="s">
        <v>695</v>
      </c>
      <c r="I11347" t="s">
        <v>14</v>
      </c>
      <c r="J11347" t="s">
        <v>22</v>
      </c>
      <c r="K11347" t="s">
        <v>16</v>
      </c>
      <c r="L11347" t="s">
        <v>17</v>
      </c>
      <c r="M11347" s="1">
        <v>8838.11</v>
      </c>
      <c r="N11347" s="1">
        <v>-880.54</v>
      </c>
      <c r="O11347">
        <v>0.19</v>
      </c>
    </row>
    <row r="11348" spans="1:15" x14ac:dyDescent="0.3">
      <c r="A11348" t="str">
        <f xml:space="preserve"> _xlfn.XLOOKUP(H11348, 'Customers'!B:B, 'Customers'!A:A)</f>
        <v>CUST_278</v>
      </c>
      <c r="B11348" t="str">
        <f>_xlfn.XLOOKUP(L11348, Products!C:C, Products!A:A)</f>
        <v>PROD_6</v>
      </c>
      <c r="C11348">
        <v>11347</v>
      </c>
      <c r="D11348" s="2" t="s">
        <v>901</v>
      </c>
      <c r="E11348">
        <f>YEAR(Orders[[#This Row],[Order_Date]])</f>
        <v>2023</v>
      </c>
      <c r="F11348">
        <f>MONTH(Orders[[#This Row],[Order_Date]])</f>
        <v>7</v>
      </c>
      <c r="G11348" s="2" t="s">
        <v>1105</v>
      </c>
      <c r="H11348" t="s">
        <v>744</v>
      </c>
      <c r="I11348" t="s">
        <v>32</v>
      </c>
      <c r="J11348" t="s">
        <v>65</v>
      </c>
      <c r="K11348" t="s">
        <v>34</v>
      </c>
      <c r="L11348" t="s">
        <v>52</v>
      </c>
      <c r="M11348" s="1">
        <v>5378.49</v>
      </c>
      <c r="N11348" s="1">
        <v>232.37</v>
      </c>
      <c r="O11348">
        <v>0.22</v>
      </c>
    </row>
    <row r="11349" spans="1:15" x14ac:dyDescent="0.3">
      <c r="A11349" t="str">
        <f xml:space="preserve"> _xlfn.XLOOKUP(H11349, 'Customers'!B:B, 'Customers'!A:A)</f>
        <v>CUST_572</v>
      </c>
      <c r="B11349" t="str">
        <f>_xlfn.XLOOKUP(L11349, Products!C:C, Products!A:A)</f>
        <v>PROD_1</v>
      </c>
      <c r="C11349">
        <v>11348</v>
      </c>
      <c r="D11349" s="2" t="s">
        <v>673</v>
      </c>
      <c r="E11349">
        <f>YEAR(Orders[[#This Row],[Order_Date]])</f>
        <v>2022</v>
      </c>
      <c r="F11349">
        <f>MONTH(Orders[[#This Row],[Order_Date]])</f>
        <v>2</v>
      </c>
      <c r="G11349" s="2" t="s">
        <v>1416</v>
      </c>
      <c r="H11349" t="s">
        <v>1268</v>
      </c>
      <c r="I11349" t="s">
        <v>32</v>
      </c>
      <c r="J11349" t="s">
        <v>33</v>
      </c>
      <c r="K11349" t="s">
        <v>27</v>
      </c>
      <c r="L11349" t="s">
        <v>17</v>
      </c>
      <c r="M11349" s="1">
        <v>4403.5</v>
      </c>
      <c r="N11349" s="1">
        <v>642.92999999999995</v>
      </c>
      <c r="O11349">
        <v>0.06</v>
      </c>
    </row>
    <row r="11350" spans="1:15" x14ac:dyDescent="0.3">
      <c r="A11350" t="str">
        <f xml:space="preserve"> _xlfn.XLOOKUP(H11350, 'Customers'!B:B, 'Customers'!A:A)</f>
        <v>CUST_63</v>
      </c>
      <c r="B11350" t="str">
        <f>_xlfn.XLOOKUP(L11350, Products!C:C, Products!A:A)</f>
        <v>PROD_5</v>
      </c>
      <c r="C11350">
        <v>11349</v>
      </c>
      <c r="D11350" s="2" t="s">
        <v>700</v>
      </c>
      <c r="E11350">
        <f>YEAR(Orders[[#This Row],[Order_Date]])</f>
        <v>2023</v>
      </c>
      <c r="F11350">
        <f>MONTH(Orders[[#This Row],[Order_Date]])</f>
        <v>11</v>
      </c>
      <c r="G11350" s="2" t="s">
        <v>1136</v>
      </c>
      <c r="H11350" t="s">
        <v>210</v>
      </c>
      <c r="I11350" t="s">
        <v>14</v>
      </c>
      <c r="J11350" t="s">
        <v>65</v>
      </c>
      <c r="K11350" t="s">
        <v>34</v>
      </c>
      <c r="L11350" t="s">
        <v>39</v>
      </c>
      <c r="M11350" s="1">
        <v>8928.81</v>
      </c>
      <c r="N11350" s="1">
        <v>-610.05999999999995</v>
      </c>
      <c r="O11350">
        <v>0.06</v>
      </c>
    </row>
    <row r="11351" spans="1:15" x14ac:dyDescent="0.3">
      <c r="A11351" t="str">
        <f xml:space="preserve"> _xlfn.XLOOKUP(H11351, 'Customers'!B:B, 'Customers'!A:A)</f>
        <v>CUST_254</v>
      </c>
      <c r="B11351" t="str">
        <f>_xlfn.XLOOKUP(L11351, Products!C:C, Products!A:A)</f>
        <v>PROD_4</v>
      </c>
      <c r="C11351">
        <v>11350</v>
      </c>
      <c r="D11351" s="2" t="s">
        <v>134</v>
      </c>
      <c r="E11351">
        <f>YEAR(Orders[[#This Row],[Order_Date]])</f>
        <v>2022</v>
      </c>
      <c r="F11351">
        <f>MONTH(Orders[[#This Row],[Order_Date]])</f>
        <v>12</v>
      </c>
      <c r="G11351" s="2" t="s">
        <v>484</v>
      </c>
      <c r="H11351" t="s">
        <v>698</v>
      </c>
      <c r="I11351" t="s">
        <v>32</v>
      </c>
      <c r="J11351" t="s">
        <v>15</v>
      </c>
      <c r="K11351" t="s">
        <v>34</v>
      </c>
      <c r="L11351" t="s">
        <v>35</v>
      </c>
      <c r="M11351" s="1">
        <v>5365.97</v>
      </c>
      <c r="N11351" s="1">
        <v>602.79999999999995</v>
      </c>
      <c r="O11351">
        <v>0.15</v>
      </c>
    </row>
    <row r="11352" spans="1:15" x14ac:dyDescent="0.3">
      <c r="A11352" t="str">
        <f xml:space="preserve"> _xlfn.XLOOKUP(H11352, 'Customers'!B:B, 'Customers'!A:A)</f>
        <v>CUST_838</v>
      </c>
      <c r="B11352" t="str">
        <f>_xlfn.XLOOKUP(L11352, Products!C:C, Products!A:A)</f>
        <v>PROD_6</v>
      </c>
      <c r="C11352">
        <v>11351</v>
      </c>
      <c r="D11352" s="2" t="s">
        <v>445</v>
      </c>
      <c r="E11352">
        <f>YEAR(Orders[[#This Row],[Order_Date]])</f>
        <v>2022</v>
      </c>
      <c r="F11352">
        <f>MONTH(Orders[[#This Row],[Order_Date]])</f>
        <v>11</v>
      </c>
      <c r="G11352" s="2" t="s">
        <v>97</v>
      </c>
      <c r="H11352" t="s">
        <v>1591</v>
      </c>
      <c r="I11352" t="s">
        <v>14</v>
      </c>
      <c r="J11352" t="s">
        <v>15</v>
      </c>
      <c r="K11352" t="s">
        <v>34</v>
      </c>
      <c r="L11352" t="s">
        <v>52</v>
      </c>
      <c r="M11352" s="1">
        <v>7358.17</v>
      </c>
      <c r="N11352" s="1">
        <v>-303.73</v>
      </c>
      <c r="O11352">
        <v>0.19</v>
      </c>
    </row>
    <row r="11353" spans="1:15" x14ac:dyDescent="0.3">
      <c r="A11353" t="str">
        <f xml:space="preserve"> _xlfn.XLOOKUP(H11353, 'Customers'!B:B, 'Customers'!A:A)</f>
        <v>CUST_346</v>
      </c>
      <c r="B11353" t="str">
        <f>_xlfn.XLOOKUP(L11353, Products!C:C, Products!A:A)</f>
        <v>PROD_6</v>
      </c>
      <c r="C11353">
        <v>11352</v>
      </c>
      <c r="D11353" s="2" t="s">
        <v>116</v>
      </c>
      <c r="E11353">
        <f>YEAR(Orders[[#This Row],[Order_Date]])</f>
        <v>2022</v>
      </c>
      <c r="F11353">
        <f>MONTH(Orders[[#This Row],[Order_Date]])</f>
        <v>11</v>
      </c>
      <c r="G11353" s="2" t="s">
        <v>1025</v>
      </c>
      <c r="H11353" t="s">
        <v>883</v>
      </c>
      <c r="I11353" t="s">
        <v>21</v>
      </c>
      <c r="J11353" t="s">
        <v>22</v>
      </c>
      <c r="K11353" t="s">
        <v>34</v>
      </c>
      <c r="L11353" t="s">
        <v>52</v>
      </c>
      <c r="M11353" s="1">
        <v>6652.65</v>
      </c>
      <c r="N11353" s="1">
        <v>1046.58</v>
      </c>
      <c r="O11353">
        <v>0.2</v>
      </c>
    </row>
    <row r="11354" spans="1:15" x14ac:dyDescent="0.3">
      <c r="A11354" t="str">
        <f xml:space="preserve"> _xlfn.XLOOKUP(H11354, 'Customers'!B:B, 'Customers'!A:A)</f>
        <v>CUST_324</v>
      </c>
      <c r="B11354" t="str">
        <f>_xlfn.XLOOKUP(L11354, Products!C:C, Products!A:A)</f>
        <v>PROD_7</v>
      </c>
      <c r="C11354">
        <v>11353</v>
      </c>
      <c r="D11354" s="2" t="s">
        <v>1453</v>
      </c>
      <c r="E11354">
        <f>YEAR(Orders[[#This Row],[Order_Date]])</f>
        <v>2023</v>
      </c>
      <c r="F11354">
        <f>MONTH(Orders[[#This Row],[Order_Date]])</f>
        <v>6</v>
      </c>
      <c r="G11354" s="2" t="s">
        <v>1062</v>
      </c>
      <c r="H11354" t="s">
        <v>844</v>
      </c>
      <c r="I11354" t="s">
        <v>14</v>
      </c>
      <c r="J11354" t="s">
        <v>65</v>
      </c>
      <c r="K11354" t="s">
        <v>16</v>
      </c>
      <c r="L11354" t="s">
        <v>66</v>
      </c>
      <c r="M11354" s="1">
        <v>8414.2999999999993</v>
      </c>
      <c r="N11354" s="1">
        <v>299.27999999999997</v>
      </c>
      <c r="O11354">
        <v>0.04</v>
      </c>
    </row>
    <row r="11355" spans="1:15" x14ac:dyDescent="0.3">
      <c r="A11355" t="str">
        <f xml:space="preserve"> _xlfn.XLOOKUP(H11355, 'Customers'!B:B, 'Customers'!A:A)</f>
        <v>CUST_230</v>
      </c>
      <c r="B11355" t="str">
        <f>_xlfn.XLOOKUP(L11355, Products!C:C, Products!A:A)</f>
        <v>PROD_1</v>
      </c>
      <c r="C11355">
        <v>11354</v>
      </c>
      <c r="D11355" s="2" t="s">
        <v>1250</v>
      </c>
      <c r="E11355">
        <f>YEAR(Orders[[#This Row],[Order_Date]])</f>
        <v>2022</v>
      </c>
      <c r="F11355">
        <f>MONTH(Orders[[#This Row],[Order_Date]])</f>
        <v>11</v>
      </c>
      <c r="G11355" s="2" t="s">
        <v>1025</v>
      </c>
      <c r="H11355" t="s">
        <v>642</v>
      </c>
      <c r="I11355" t="s">
        <v>14</v>
      </c>
      <c r="J11355" t="s">
        <v>22</v>
      </c>
      <c r="K11355" t="s">
        <v>27</v>
      </c>
      <c r="L11355" t="s">
        <v>17</v>
      </c>
      <c r="M11355" s="1">
        <v>4310.07</v>
      </c>
      <c r="N11355" s="1">
        <v>245.47</v>
      </c>
      <c r="O11355">
        <v>0.06</v>
      </c>
    </row>
    <row r="11356" spans="1:15" x14ac:dyDescent="0.3">
      <c r="A11356" t="str">
        <f xml:space="preserve"> _xlfn.XLOOKUP(H11356, 'Customers'!B:B, 'Customers'!A:A)</f>
        <v>CUST_44</v>
      </c>
      <c r="B11356" t="str">
        <f>_xlfn.XLOOKUP(L11356, Products!C:C, Products!A:A)</f>
        <v>PROD_1</v>
      </c>
      <c r="C11356">
        <v>11355</v>
      </c>
      <c r="D11356" s="2" t="s">
        <v>1018</v>
      </c>
      <c r="E11356">
        <f>YEAR(Orders[[#This Row],[Order_Date]])</f>
        <v>2022</v>
      </c>
      <c r="F11356">
        <f>MONTH(Orders[[#This Row],[Order_Date]])</f>
        <v>12</v>
      </c>
      <c r="G11356" s="2" t="s">
        <v>971</v>
      </c>
      <c r="H11356" t="s">
        <v>160</v>
      </c>
      <c r="I11356" t="s">
        <v>14</v>
      </c>
      <c r="J11356" t="s">
        <v>33</v>
      </c>
      <c r="K11356" t="s">
        <v>16</v>
      </c>
      <c r="L11356" t="s">
        <v>17</v>
      </c>
      <c r="M11356" s="1">
        <v>4711.45</v>
      </c>
      <c r="N11356" s="1">
        <v>1126.23</v>
      </c>
      <c r="O11356">
        <v>0.01</v>
      </c>
    </row>
    <row r="11357" spans="1:15" x14ac:dyDescent="0.3">
      <c r="A11357" t="str">
        <f xml:space="preserve"> _xlfn.XLOOKUP(H11357, 'Customers'!B:B, 'Customers'!A:A)</f>
        <v>CUST_216</v>
      </c>
      <c r="B11357" t="str">
        <f>_xlfn.XLOOKUP(L11357, Products!C:C, Products!A:A)</f>
        <v>PROD_3</v>
      </c>
      <c r="C11357">
        <v>11356</v>
      </c>
      <c r="D11357" s="2" t="s">
        <v>217</v>
      </c>
      <c r="E11357">
        <f>YEAR(Orders[[#This Row],[Order_Date]])</f>
        <v>2023</v>
      </c>
      <c r="F11357">
        <f>MONTH(Orders[[#This Row],[Order_Date]])</f>
        <v>1</v>
      </c>
      <c r="G11357" s="2" t="s">
        <v>218</v>
      </c>
      <c r="H11357" t="s">
        <v>608</v>
      </c>
      <c r="I11357" t="s">
        <v>14</v>
      </c>
      <c r="J11357" t="s">
        <v>33</v>
      </c>
      <c r="K11357" t="s">
        <v>27</v>
      </c>
      <c r="L11357" t="s">
        <v>28</v>
      </c>
      <c r="M11357" s="1">
        <v>8527.2900000000009</v>
      </c>
      <c r="N11357" s="1">
        <v>2500.83</v>
      </c>
      <c r="O11357">
        <v>0.2</v>
      </c>
    </row>
    <row r="11358" spans="1:15" x14ac:dyDescent="0.3">
      <c r="A11358" t="str">
        <f xml:space="preserve"> _xlfn.XLOOKUP(H11358, 'Customers'!B:B, 'Customers'!A:A)</f>
        <v>CUST_337</v>
      </c>
      <c r="B11358" t="str">
        <f>_xlfn.XLOOKUP(L11358, Products!C:C, Products!A:A)</f>
        <v>PROD_7</v>
      </c>
      <c r="C11358">
        <v>11357</v>
      </c>
      <c r="D11358" s="2" t="s">
        <v>149</v>
      </c>
      <c r="E11358">
        <f>YEAR(Orders[[#This Row],[Order_Date]])</f>
        <v>2023</v>
      </c>
      <c r="F11358">
        <f>MONTH(Orders[[#This Row],[Order_Date]])</f>
        <v>8</v>
      </c>
      <c r="G11358" s="2" t="s">
        <v>857</v>
      </c>
      <c r="H11358" t="s">
        <v>865</v>
      </c>
      <c r="I11358" t="s">
        <v>21</v>
      </c>
      <c r="J11358" t="s">
        <v>65</v>
      </c>
      <c r="K11358" t="s">
        <v>16</v>
      </c>
      <c r="L11358" t="s">
        <v>66</v>
      </c>
      <c r="M11358" s="1">
        <v>2858.68</v>
      </c>
      <c r="N11358" s="1">
        <v>25.73</v>
      </c>
      <c r="O11358">
        <v>0.25</v>
      </c>
    </row>
    <row r="11359" spans="1:15" x14ac:dyDescent="0.3">
      <c r="A11359" t="str">
        <f xml:space="preserve"> _xlfn.XLOOKUP(H11359, 'Customers'!B:B, 'Customers'!A:A)</f>
        <v>CUST_182</v>
      </c>
      <c r="B11359" t="str">
        <f>_xlfn.XLOOKUP(L11359, Products!C:C, Products!A:A)</f>
        <v>PROD_2</v>
      </c>
      <c r="C11359">
        <v>11358</v>
      </c>
      <c r="D11359" s="2" t="s">
        <v>1531</v>
      </c>
      <c r="E11359">
        <f>YEAR(Orders[[#This Row],[Order_Date]])</f>
        <v>2023</v>
      </c>
      <c r="F11359">
        <f>MONTH(Orders[[#This Row],[Order_Date]])</f>
        <v>12</v>
      </c>
      <c r="G11359" s="2" t="s">
        <v>423</v>
      </c>
      <c r="H11359" t="s">
        <v>531</v>
      </c>
      <c r="I11359" t="s">
        <v>32</v>
      </c>
      <c r="J11359" t="s">
        <v>22</v>
      </c>
      <c r="K11359" t="s">
        <v>16</v>
      </c>
      <c r="L11359" t="s">
        <v>23</v>
      </c>
      <c r="M11359" s="1">
        <v>1557.88</v>
      </c>
      <c r="N11359" s="1">
        <v>432.27</v>
      </c>
      <c r="O11359">
        <v>0.24</v>
      </c>
    </row>
    <row r="11360" spans="1:15" x14ac:dyDescent="0.3">
      <c r="A11360" t="str">
        <f xml:space="preserve"> _xlfn.XLOOKUP(H11360, 'Customers'!B:B, 'Customers'!A:A)</f>
        <v>CUST_6</v>
      </c>
      <c r="B11360" t="str">
        <f>_xlfn.XLOOKUP(L11360, Products!C:C, Products!A:A)</f>
        <v>PROD_7</v>
      </c>
      <c r="C11360">
        <v>11359</v>
      </c>
      <c r="D11360" s="2" t="s">
        <v>435</v>
      </c>
      <c r="E11360">
        <f>YEAR(Orders[[#This Row],[Order_Date]])</f>
        <v>2022</v>
      </c>
      <c r="F11360">
        <f>MONTH(Orders[[#This Row],[Order_Date]])</f>
        <v>4</v>
      </c>
      <c r="G11360" s="2" t="s">
        <v>655</v>
      </c>
      <c r="H11360" t="s">
        <v>42</v>
      </c>
      <c r="I11360" t="s">
        <v>14</v>
      </c>
      <c r="J11360" t="s">
        <v>22</v>
      </c>
      <c r="K11360" t="s">
        <v>16</v>
      </c>
      <c r="L11360" t="s">
        <v>66</v>
      </c>
      <c r="M11360" s="1">
        <v>4241.0200000000004</v>
      </c>
      <c r="N11360" s="1">
        <v>134.38999999999999</v>
      </c>
      <c r="O11360">
        <v>0.02</v>
      </c>
    </row>
    <row r="11361" spans="1:15" x14ac:dyDescent="0.3">
      <c r="A11361" t="str">
        <f xml:space="preserve"> _xlfn.XLOOKUP(H11361, 'Customers'!B:B, 'Customers'!A:A)</f>
        <v>CUST_180</v>
      </c>
      <c r="B11361" t="str">
        <f>_xlfn.XLOOKUP(L11361, Products!C:C, Products!A:A)</f>
        <v>PROD_4</v>
      </c>
      <c r="C11361">
        <v>11360</v>
      </c>
      <c r="D11361" s="2" t="s">
        <v>1407</v>
      </c>
      <c r="E11361">
        <f>YEAR(Orders[[#This Row],[Order_Date]])</f>
        <v>2023</v>
      </c>
      <c r="F11361">
        <f>MONTH(Orders[[#This Row],[Order_Date]])</f>
        <v>9</v>
      </c>
      <c r="G11361" s="2" t="s">
        <v>1076</v>
      </c>
      <c r="H11361" t="s">
        <v>526</v>
      </c>
      <c r="I11361" t="s">
        <v>14</v>
      </c>
      <c r="J11361" t="s">
        <v>65</v>
      </c>
      <c r="K11361" t="s">
        <v>34</v>
      </c>
      <c r="L11361" t="s">
        <v>35</v>
      </c>
      <c r="M11361" s="1">
        <v>2933.33</v>
      </c>
      <c r="N11361" s="1">
        <v>-15.79</v>
      </c>
      <c r="O11361">
        <v>0.04</v>
      </c>
    </row>
    <row r="11362" spans="1:15" x14ac:dyDescent="0.3">
      <c r="A11362" t="str">
        <f xml:space="preserve"> _xlfn.XLOOKUP(H11362, 'Customers'!B:B, 'Customers'!A:A)</f>
        <v>CUST_924</v>
      </c>
      <c r="B11362" t="str">
        <f>_xlfn.XLOOKUP(L11362, Products!C:C, Products!A:A)</f>
        <v>PROD_6</v>
      </c>
      <c r="C11362">
        <v>11361</v>
      </c>
      <c r="D11362" s="2" t="s">
        <v>861</v>
      </c>
      <c r="E11362">
        <f>YEAR(Orders[[#This Row],[Order_Date]])</f>
        <v>2022</v>
      </c>
      <c r="F11362">
        <f>MONTH(Orders[[#This Row],[Order_Date]])</f>
        <v>10</v>
      </c>
      <c r="G11362" s="2" t="s">
        <v>862</v>
      </c>
      <c r="H11362" t="s">
        <v>1684</v>
      </c>
      <c r="I11362" t="s">
        <v>21</v>
      </c>
      <c r="J11362" t="s">
        <v>33</v>
      </c>
      <c r="K11362" t="s">
        <v>34</v>
      </c>
      <c r="L11362" t="s">
        <v>52</v>
      </c>
      <c r="M11362" s="1">
        <v>2711.14</v>
      </c>
      <c r="N11362" s="1">
        <v>418.09</v>
      </c>
      <c r="O11362">
        <v>0.02</v>
      </c>
    </row>
    <row r="11363" spans="1:15" x14ac:dyDescent="0.3">
      <c r="A11363" t="str">
        <f xml:space="preserve"> _xlfn.XLOOKUP(H11363, 'Customers'!B:B, 'Customers'!A:A)</f>
        <v>CUST_889</v>
      </c>
      <c r="B11363" t="str">
        <f>_xlfn.XLOOKUP(L11363, Products!C:C, Products!A:A)</f>
        <v>PROD_1</v>
      </c>
      <c r="C11363">
        <v>11362</v>
      </c>
      <c r="D11363" s="2" t="s">
        <v>400</v>
      </c>
      <c r="E11363">
        <f>YEAR(Orders[[#This Row],[Order_Date]])</f>
        <v>2023</v>
      </c>
      <c r="F11363">
        <f>MONTH(Orders[[#This Row],[Order_Date]])</f>
        <v>5</v>
      </c>
      <c r="G11363" s="2" t="s">
        <v>401</v>
      </c>
      <c r="H11363" t="s">
        <v>1646</v>
      </c>
      <c r="I11363" t="s">
        <v>32</v>
      </c>
      <c r="J11363" t="s">
        <v>65</v>
      </c>
      <c r="K11363" t="s">
        <v>16</v>
      </c>
      <c r="L11363" t="s">
        <v>17</v>
      </c>
      <c r="M11363" s="1">
        <v>7515.6</v>
      </c>
      <c r="N11363" s="1">
        <v>1081.54</v>
      </c>
      <c r="O11363">
        <v>0.26</v>
      </c>
    </row>
    <row r="11364" spans="1:15" x14ac:dyDescent="0.3">
      <c r="A11364" t="str">
        <f xml:space="preserve"> _xlfn.XLOOKUP(H11364, 'Customers'!B:B, 'Customers'!A:A)</f>
        <v>CUST_125</v>
      </c>
      <c r="B11364" t="str">
        <f>_xlfn.XLOOKUP(L11364, Products!C:C, Products!A:A)</f>
        <v>PROD_1</v>
      </c>
      <c r="C11364">
        <v>11363</v>
      </c>
      <c r="D11364" s="2" t="s">
        <v>112</v>
      </c>
      <c r="E11364">
        <f>YEAR(Orders[[#This Row],[Order_Date]])</f>
        <v>2022</v>
      </c>
      <c r="F11364">
        <f>MONTH(Orders[[#This Row],[Order_Date]])</f>
        <v>2</v>
      </c>
      <c r="G11364" s="2" t="s">
        <v>269</v>
      </c>
      <c r="H11364" t="s">
        <v>388</v>
      </c>
      <c r="I11364" t="s">
        <v>14</v>
      </c>
      <c r="J11364" t="s">
        <v>65</v>
      </c>
      <c r="K11364" t="s">
        <v>27</v>
      </c>
      <c r="L11364" t="s">
        <v>17</v>
      </c>
      <c r="M11364" s="1">
        <v>5884.59</v>
      </c>
      <c r="N11364" s="1">
        <v>-105.14</v>
      </c>
      <c r="O11364">
        <v>0.13</v>
      </c>
    </row>
    <row r="11365" spans="1:15" x14ac:dyDescent="0.3">
      <c r="A11365" t="str">
        <f xml:space="preserve"> _xlfn.XLOOKUP(H11365, 'Customers'!B:B, 'Customers'!A:A)</f>
        <v>CUST_133</v>
      </c>
      <c r="B11365" t="str">
        <f>_xlfn.XLOOKUP(L11365, Products!C:C, Products!A:A)</f>
        <v>PROD_7</v>
      </c>
      <c r="C11365">
        <v>11364</v>
      </c>
      <c r="D11365" s="2" t="s">
        <v>867</v>
      </c>
      <c r="E11365">
        <f>YEAR(Orders[[#This Row],[Order_Date]])</f>
        <v>2022</v>
      </c>
      <c r="F11365">
        <f>MONTH(Orders[[#This Row],[Order_Date]])</f>
        <v>8</v>
      </c>
      <c r="G11365" s="2" t="s">
        <v>381</v>
      </c>
      <c r="H11365" t="s">
        <v>410</v>
      </c>
      <c r="I11365" t="s">
        <v>14</v>
      </c>
      <c r="J11365" t="s">
        <v>65</v>
      </c>
      <c r="K11365" t="s">
        <v>16</v>
      </c>
      <c r="L11365" t="s">
        <v>66</v>
      </c>
      <c r="M11365" s="1">
        <v>8523.61</v>
      </c>
      <c r="N11365" s="1">
        <v>1649.61</v>
      </c>
      <c r="O11365">
        <v>0.15</v>
      </c>
    </row>
    <row r="11366" spans="1:15" x14ac:dyDescent="0.3">
      <c r="A11366" t="str">
        <f xml:space="preserve"> _xlfn.XLOOKUP(H11366, 'Customers'!B:B, 'Customers'!A:A)</f>
        <v>CUST_336</v>
      </c>
      <c r="B11366" t="str">
        <f>_xlfn.XLOOKUP(L11366, Products!C:C, Products!A:A)</f>
        <v>PROD_1</v>
      </c>
      <c r="C11366">
        <v>11365</v>
      </c>
      <c r="D11366" s="2" t="s">
        <v>261</v>
      </c>
      <c r="E11366">
        <f>YEAR(Orders[[#This Row],[Order_Date]])</f>
        <v>2023</v>
      </c>
      <c r="F11366">
        <f>MONTH(Orders[[#This Row],[Order_Date]])</f>
        <v>2</v>
      </c>
      <c r="G11366" s="2" t="s">
        <v>1058</v>
      </c>
      <c r="H11366" t="s">
        <v>864</v>
      </c>
      <c r="I11366" t="s">
        <v>32</v>
      </c>
      <c r="J11366" t="s">
        <v>22</v>
      </c>
      <c r="K11366" t="s">
        <v>27</v>
      </c>
      <c r="L11366" t="s">
        <v>17</v>
      </c>
      <c r="M11366" s="1">
        <v>3169.87</v>
      </c>
      <c r="N11366" s="1">
        <v>572.62</v>
      </c>
      <c r="O11366">
        <v>0.09</v>
      </c>
    </row>
    <row r="11367" spans="1:15" x14ac:dyDescent="0.3">
      <c r="A11367" t="str">
        <f xml:space="preserve"> _xlfn.XLOOKUP(H11367, 'Customers'!B:B, 'Customers'!A:A)</f>
        <v>CUST_760</v>
      </c>
      <c r="B11367" t="str">
        <f>_xlfn.XLOOKUP(L11367, Products!C:C, Products!A:A)</f>
        <v>PROD_2</v>
      </c>
      <c r="C11367">
        <v>11366</v>
      </c>
      <c r="D11367" s="2" t="s">
        <v>1046</v>
      </c>
      <c r="E11367">
        <f>YEAR(Orders[[#This Row],[Order_Date]])</f>
        <v>2023</v>
      </c>
      <c r="F11367">
        <f>MONTH(Orders[[#This Row],[Order_Date]])</f>
        <v>11</v>
      </c>
      <c r="G11367" s="2" t="s">
        <v>1258</v>
      </c>
      <c r="H11367" t="s">
        <v>1506</v>
      </c>
      <c r="I11367" t="s">
        <v>14</v>
      </c>
      <c r="J11367" t="s">
        <v>65</v>
      </c>
      <c r="K11367" t="s">
        <v>16</v>
      </c>
      <c r="L11367" t="s">
        <v>23</v>
      </c>
      <c r="M11367" s="1">
        <v>9965.7199999999993</v>
      </c>
      <c r="N11367" s="1">
        <v>2265.06</v>
      </c>
      <c r="O11367">
        <v>0.24</v>
      </c>
    </row>
    <row r="11368" spans="1:15" x14ac:dyDescent="0.3">
      <c r="A11368" t="str">
        <f xml:space="preserve"> _xlfn.XLOOKUP(H11368, 'Customers'!B:B, 'Customers'!A:A)</f>
        <v>CUST_686</v>
      </c>
      <c r="B11368" t="str">
        <f>_xlfn.XLOOKUP(L11368, Products!C:C, Products!A:A)</f>
        <v>PROD_4</v>
      </c>
      <c r="C11368">
        <v>11367</v>
      </c>
      <c r="D11368" s="2" t="s">
        <v>595</v>
      </c>
      <c r="E11368">
        <f>YEAR(Orders[[#This Row],[Order_Date]])</f>
        <v>2022</v>
      </c>
      <c r="F11368">
        <f>MONTH(Orders[[#This Row],[Order_Date]])</f>
        <v>10</v>
      </c>
      <c r="G11368" s="2" t="s">
        <v>862</v>
      </c>
      <c r="H11368" t="s">
        <v>1423</v>
      </c>
      <c r="I11368" t="s">
        <v>14</v>
      </c>
      <c r="J11368" t="s">
        <v>65</v>
      </c>
      <c r="K11368" t="s">
        <v>34</v>
      </c>
      <c r="L11368" t="s">
        <v>35</v>
      </c>
      <c r="M11368" s="1">
        <v>9862.99</v>
      </c>
      <c r="N11368" s="1">
        <v>2193.5100000000002</v>
      </c>
      <c r="O11368">
        <v>0.19</v>
      </c>
    </row>
    <row r="11369" spans="1:15" x14ac:dyDescent="0.3">
      <c r="A11369" t="str">
        <f xml:space="preserve"> _xlfn.XLOOKUP(H11369, 'Customers'!B:B, 'Customers'!A:A)</f>
        <v>CUST_778</v>
      </c>
      <c r="B11369" t="str">
        <f>_xlfn.XLOOKUP(L11369, Products!C:C, Products!A:A)</f>
        <v>PROD_7</v>
      </c>
      <c r="C11369">
        <v>11368</v>
      </c>
      <c r="D11369" s="2" t="s">
        <v>270</v>
      </c>
      <c r="E11369">
        <f>YEAR(Orders[[#This Row],[Order_Date]])</f>
        <v>2022</v>
      </c>
      <c r="F11369">
        <f>MONTH(Orders[[#This Row],[Order_Date]])</f>
        <v>2</v>
      </c>
      <c r="G11369" s="2" t="s">
        <v>54</v>
      </c>
      <c r="H11369" t="s">
        <v>1525</v>
      </c>
      <c r="I11369" t="s">
        <v>21</v>
      </c>
      <c r="J11369" t="s">
        <v>22</v>
      </c>
      <c r="K11369" t="s">
        <v>16</v>
      </c>
      <c r="L11369" t="s">
        <v>66</v>
      </c>
      <c r="M11369" s="1">
        <v>319.88</v>
      </c>
      <c r="N11369" s="1">
        <v>11.75</v>
      </c>
      <c r="O11369">
        <v>0.21</v>
      </c>
    </row>
    <row r="11370" spans="1:15" x14ac:dyDescent="0.3">
      <c r="A11370" t="str">
        <f xml:space="preserve"> _xlfn.XLOOKUP(H11370, 'Customers'!B:B, 'Customers'!A:A)</f>
        <v>CUST_409</v>
      </c>
      <c r="B11370" t="str">
        <f>_xlfn.XLOOKUP(L11370, Products!C:C, Products!A:A)</f>
        <v>PROD_1</v>
      </c>
      <c r="C11370">
        <v>11369</v>
      </c>
      <c r="D11370" s="2" t="s">
        <v>359</v>
      </c>
      <c r="E11370">
        <f>YEAR(Orders[[#This Row],[Order_Date]])</f>
        <v>2023</v>
      </c>
      <c r="F11370">
        <f>MONTH(Orders[[#This Row],[Order_Date]])</f>
        <v>2</v>
      </c>
      <c r="G11370" s="2" t="s">
        <v>261</v>
      </c>
      <c r="H11370" t="s">
        <v>996</v>
      </c>
      <c r="I11370" t="s">
        <v>14</v>
      </c>
      <c r="J11370" t="s">
        <v>65</v>
      </c>
      <c r="K11370" t="s">
        <v>16</v>
      </c>
      <c r="L11370" t="s">
        <v>17</v>
      </c>
      <c r="M11370" s="1">
        <v>913.29</v>
      </c>
      <c r="N11370" s="1">
        <v>-29.31</v>
      </c>
      <c r="O11370">
        <v>0.03</v>
      </c>
    </row>
    <row r="11371" spans="1:15" x14ac:dyDescent="0.3">
      <c r="A11371" t="str">
        <f xml:space="preserve"> _xlfn.XLOOKUP(H11371, 'Customers'!B:B, 'Customers'!A:A)</f>
        <v>CUST_429</v>
      </c>
      <c r="B11371" t="str">
        <f>_xlfn.XLOOKUP(L11371, Products!C:C, Products!A:A)</f>
        <v>PROD_1</v>
      </c>
      <c r="C11371">
        <v>11370</v>
      </c>
      <c r="D11371" s="2" t="s">
        <v>345</v>
      </c>
      <c r="E11371">
        <f>YEAR(Orders[[#This Row],[Order_Date]])</f>
        <v>2023</v>
      </c>
      <c r="F11371">
        <f>MONTH(Orders[[#This Row],[Order_Date]])</f>
        <v>2</v>
      </c>
      <c r="G11371" s="2" t="s">
        <v>1109</v>
      </c>
      <c r="H11371" t="s">
        <v>1035</v>
      </c>
      <c r="I11371" t="s">
        <v>14</v>
      </c>
      <c r="J11371" t="s">
        <v>33</v>
      </c>
      <c r="K11371" t="s">
        <v>27</v>
      </c>
      <c r="L11371" t="s">
        <v>17</v>
      </c>
      <c r="M11371" s="1">
        <v>3145.41</v>
      </c>
      <c r="N11371" s="1">
        <v>480.57</v>
      </c>
      <c r="O11371">
        <v>0.16</v>
      </c>
    </row>
    <row r="11372" spans="1:15" x14ac:dyDescent="0.3">
      <c r="A11372" t="str">
        <f xml:space="preserve"> _xlfn.XLOOKUP(H11372, 'Customers'!B:B, 'Customers'!A:A)</f>
        <v>CUST_194</v>
      </c>
      <c r="B11372" t="str">
        <f>_xlfn.XLOOKUP(L11372, Products!C:C, Products!A:A)</f>
        <v>PROD_6</v>
      </c>
      <c r="C11372">
        <v>11371</v>
      </c>
      <c r="D11372" s="2" t="s">
        <v>836</v>
      </c>
      <c r="E11372">
        <f>YEAR(Orders[[#This Row],[Order_Date]])</f>
        <v>2023</v>
      </c>
      <c r="F11372">
        <f>MONTH(Orders[[#This Row],[Order_Date]])</f>
        <v>6</v>
      </c>
      <c r="G11372" s="2" t="s">
        <v>57</v>
      </c>
      <c r="H11372" t="s">
        <v>557</v>
      </c>
      <c r="I11372" t="s">
        <v>21</v>
      </c>
      <c r="J11372" t="s">
        <v>33</v>
      </c>
      <c r="K11372" t="s">
        <v>34</v>
      </c>
      <c r="L11372" t="s">
        <v>52</v>
      </c>
      <c r="M11372" s="1">
        <v>4336.57</v>
      </c>
      <c r="N11372" s="1">
        <v>754.27</v>
      </c>
      <c r="O11372">
        <v>0.3</v>
      </c>
    </row>
    <row r="11373" spans="1:15" x14ac:dyDescent="0.3">
      <c r="A11373" t="str">
        <f xml:space="preserve"> _xlfn.XLOOKUP(H11373, 'Customers'!B:B, 'Customers'!A:A)</f>
        <v>CUST_274</v>
      </c>
      <c r="B11373" t="str">
        <f>_xlfn.XLOOKUP(L11373, Products!C:C, Products!A:A)</f>
        <v>PROD_6</v>
      </c>
      <c r="C11373">
        <v>11372</v>
      </c>
      <c r="D11373" s="2" t="s">
        <v>1230</v>
      </c>
      <c r="E11373">
        <f>YEAR(Orders[[#This Row],[Order_Date]])</f>
        <v>2023</v>
      </c>
      <c r="F11373">
        <f>MONTH(Orders[[#This Row],[Order_Date]])</f>
        <v>10</v>
      </c>
      <c r="G11373" s="2" t="s">
        <v>1134</v>
      </c>
      <c r="H11373" t="s">
        <v>735</v>
      </c>
      <c r="I11373" t="s">
        <v>32</v>
      </c>
      <c r="J11373" t="s">
        <v>22</v>
      </c>
      <c r="K11373" t="s">
        <v>34</v>
      </c>
      <c r="L11373" t="s">
        <v>52</v>
      </c>
      <c r="M11373" s="1">
        <v>9850.41</v>
      </c>
      <c r="N11373" s="1">
        <v>352.95</v>
      </c>
      <c r="O11373">
        <v>0.28000000000000003</v>
      </c>
    </row>
    <row r="11374" spans="1:15" x14ac:dyDescent="0.3">
      <c r="A11374" t="str">
        <f xml:space="preserve"> _xlfn.XLOOKUP(H11374, 'Customers'!B:B, 'Customers'!A:A)</f>
        <v>CUST_194</v>
      </c>
      <c r="B11374" t="str">
        <f>_xlfn.XLOOKUP(L11374, Products!C:C, Products!A:A)</f>
        <v>PROD_3</v>
      </c>
      <c r="C11374">
        <v>11373</v>
      </c>
      <c r="D11374" s="2" t="s">
        <v>355</v>
      </c>
      <c r="E11374">
        <f>YEAR(Orders[[#This Row],[Order_Date]])</f>
        <v>2024</v>
      </c>
      <c r="F11374">
        <f>MONTH(Orders[[#This Row],[Order_Date]])</f>
        <v>1</v>
      </c>
      <c r="G11374" s="2" t="s">
        <v>1758</v>
      </c>
      <c r="H11374" t="s">
        <v>557</v>
      </c>
      <c r="I11374" t="s">
        <v>32</v>
      </c>
      <c r="J11374" t="s">
        <v>15</v>
      </c>
      <c r="K11374" t="s">
        <v>27</v>
      </c>
      <c r="L11374" t="s">
        <v>28</v>
      </c>
      <c r="M11374" s="1">
        <v>7010.81</v>
      </c>
      <c r="N11374" s="1">
        <v>1670.71</v>
      </c>
      <c r="O11374">
        <v>0.04</v>
      </c>
    </row>
    <row r="11375" spans="1:15" x14ac:dyDescent="0.3">
      <c r="A11375" t="str">
        <f xml:space="preserve"> _xlfn.XLOOKUP(H11375, 'Customers'!B:B, 'Customers'!A:A)</f>
        <v>CUST_147</v>
      </c>
      <c r="B11375" t="str">
        <f>_xlfn.XLOOKUP(L11375, Products!C:C, Products!A:A)</f>
        <v>PROD_2</v>
      </c>
      <c r="C11375">
        <v>11374</v>
      </c>
      <c r="D11375" s="2" t="s">
        <v>1239</v>
      </c>
      <c r="E11375">
        <f>YEAR(Orders[[#This Row],[Order_Date]])</f>
        <v>2022</v>
      </c>
      <c r="F11375">
        <f>MONTH(Orders[[#This Row],[Order_Date]])</f>
        <v>7</v>
      </c>
      <c r="G11375" s="2" t="s">
        <v>243</v>
      </c>
      <c r="H11375" t="s">
        <v>441</v>
      </c>
      <c r="I11375" t="s">
        <v>21</v>
      </c>
      <c r="J11375" t="s">
        <v>22</v>
      </c>
      <c r="K11375" t="s">
        <v>16</v>
      </c>
      <c r="L11375" t="s">
        <v>23</v>
      </c>
      <c r="M11375" s="1">
        <v>2523.75</v>
      </c>
      <c r="N11375" s="1">
        <v>434</v>
      </c>
      <c r="O11375">
        <v>0</v>
      </c>
    </row>
    <row r="11376" spans="1:15" x14ac:dyDescent="0.3">
      <c r="A11376" t="str">
        <f xml:space="preserve"> _xlfn.XLOOKUP(H11376, 'Customers'!B:B, 'Customers'!A:A)</f>
        <v>CUST_824</v>
      </c>
      <c r="B11376" t="str">
        <f>_xlfn.XLOOKUP(L11376, Products!C:C, Products!A:A)</f>
        <v>PROD_7</v>
      </c>
      <c r="C11376">
        <v>11375</v>
      </c>
      <c r="D11376" s="2" t="s">
        <v>791</v>
      </c>
      <c r="E11376">
        <f>YEAR(Orders[[#This Row],[Order_Date]])</f>
        <v>2022</v>
      </c>
      <c r="F11376">
        <f>MONTH(Orders[[#This Row],[Order_Date]])</f>
        <v>6</v>
      </c>
      <c r="G11376" s="2" t="s">
        <v>1384</v>
      </c>
      <c r="H11376" t="s">
        <v>1576</v>
      </c>
      <c r="I11376" t="s">
        <v>14</v>
      </c>
      <c r="J11376" t="s">
        <v>33</v>
      </c>
      <c r="K11376" t="s">
        <v>16</v>
      </c>
      <c r="L11376" t="s">
        <v>66</v>
      </c>
      <c r="M11376" s="1">
        <v>4457.41</v>
      </c>
      <c r="N11376" s="1">
        <v>1234.68</v>
      </c>
      <c r="O11376">
        <v>0.14000000000000001</v>
      </c>
    </row>
    <row r="11377" spans="1:15" x14ac:dyDescent="0.3">
      <c r="A11377" t="str">
        <f xml:space="preserve"> _xlfn.XLOOKUP(H11377, 'Customers'!B:B, 'Customers'!A:A)</f>
        <v>CUST_679</v>
      </c>
      <c r="B11377" t="str">
        <f>_xlfn.XLOOKUP(L11377, Products!C:C, Products!A:A)</f>
        <v>PROD_8</v>
      </c>
      <c r="C11377">
        <v>11376</v>
      </c>
      <c r="D11377" s="2" t="s">
        <v>516</v>
      </c>
      <c r="E11377">
        <f>YEAR(Orders[[#This Row],[Order_Date]])</f>
        <v>2022</v>
      </c>
      <c r="F11377">
        <f>MONTH(Orders[[#This Row],[Order_Date]])</f>
        <v>2</v>
      </c>
      <c r="G11377" s="2" t="s">
        <v>1183</v>
      </c>
      <c r="H11377" t="s">
        <v>1414</v>
      </c>
      <c r="I11377" t="s">
        <v>21</v>
      </c>
      <c r="J11377" t="s">
        <v>33</v>
      </c>
      <c r="K11377" t="s">
        <v>27</v>
      </c>
      <c r="L11377" t="s">
        <v>73</v>
      </c>
      <c r="M11377" s="1">
        <v>5121.5</v>
      </c>
      <c r="N11377" s="1">
        <v>-130.88</v>
      </c>
      <c r="O11377">
        <v>0.03</v>
      </c>
    </row>
    <row r="11378" spans="1:15" x14ac:dyDescent="0.3">
      <c r="A11378" t="str">
        <f xml:space="preserve"> _xlfn.XLOOKUP(H11378, 'Customers'!B:B, 'Customers'!A:A)</f>
        <v>CUST_347</v>
      </c>
      <c r="B11378" t="str">
        <f>_xlfn.XLOOKUP(L11378, Products!C:C, Products!A:A)</f>
        <v>PROD_4</v>
      </c>
      <c r="C11378">
        <v>11377</v>
      </c>
      <c r="D11378" s="2" t="s">
        <v>363</v>
      </c>
      <c r="E11378">
        <f>YEAR(Orders[[#This Row],[Order_Date]])</f>
        <v>2023</v>
      </c>
      <c r="F11378">
        <f>MONTH(Orders[[#This Row],[Order_Date]])</f>
        <v>11</v>
      </c>
      <c r="G11378" s="2" t="s">
        <v>1258</v>
      </c>
      <c r="H11378" t="s">
        <v>884</v>
      </c>
      <c r="I11378" t="s">
        <v>21</v>
      </c>
      <c r="J11378" t="s">
        <v>33</v>
      </c>
      <c r="K11378" t="s">
        <v>34</v>
      </c>
      <c r="L11378" t="s">
        <v>35</v>
      </c>
      <c r="M11378" s="1">
        <v>933.05</v>
      </c>
      <c r="N11378" s="1">
        <v>44.64</v>
      </c>
      <c r="O11378">
        <v>0.04</v>
      </c>
    </row>
    <row r="11379" spans="1:15" x14ac:dyDescent="0.3">
      <c r="A11379" t="str">
        <f xml:space="preserve"> _xlfn.XLOOKUP(H11379, 'Customers'!B:B, 'Customers'!A:A)</f>
        <v>CUST_79</v>
      </c>
      <c r="B11379" t="str">
        <f>_xlfn.XLOOKUP(L11379, Products!C:C, Products!A:A)</f>
        <v>PROD_1</v>
      </c>
      <c r="C11379">
        <v>11378</v>
      </c>
      <c r="D11379" s="2" t="s">
        <v>148</v>
      </c>
      <c r="E11379">
        <f>YEAR(Orders[[#This Row],[Order_Date]])</f>
        <v>2023</v>
      </c>
      <c r="F11379">
        <f>MONTH(Orders[[#This Row],[Order_Date]])</f>
        <v>8</v>
      </c>
      <c r="G11379" s="2" t="s">
        <v>146</v>
      </c>
      <c r="H11379" t="s">
        <v>256</v>
      </c>
      <c r="I11379" t="s">
        <v>14</v>
      </c>
      <c r="J11379" t="s">
        <v>15</v>
      </c>
      <c r="K11379" t="s">
        <v>16</v>
      </c>
      <c r="L11379" t="s">
        <v>17</v>
      </c>
      <c r="M11379" s="1">
        <v>4128</v>
      </c>
      <c r="N11379" s="1">
        <v>95.39</v>
      </c>
      <c r="O11379">
        <v>0.17</v>
      </c>
    </row>
    <row r="11380" spans="1:15" x14ac:dyDescent="0.3">
      <c r="A11380" t="str">
        <f xml:space="preserve"> _xlfn.XLOOKUP(H11380, 'Customers'!B:B, 'Customers'!A:A)</f>
        <v>CUST_206</v>
      </c>
      <c r="B11380" t="str">
        <f>_xlfn.XLOOKUP(L11380, Products!C:C, Products!A:A)</f>
        <v>PROD_1</v>
      </c>
      <c r="C11380">
        <v>11379</v>
      </c>
      <c r="D11380" s="2" t="s">
        <v>140</v>
      </c>
      <c r="E11380">
        <f>YEAR(Orders[[#This Row],[Order_Date]])</f>
        <v>2022</v>
      </c>
      <c r="F11380">
        <f>MONTH(Orders[[#This Row],[Order_Date]])</f>
        <v>3</v>
      </c>
      <c r="G11380" s="2" t="s">
        <v>1164</v>
      </c>
      <c r="H11380" t="s">
        <v>589</v>
      </c>
      <c r="I11380" t="s">
        <v>14</v>
      </c>
      <c r="J11380" t="s">
        <v>15</v>
      </c>
      <c r="K11380" t="s">
        <v>27</v>
      </c>
      <c r="L11380" t="s">
        <v>17</v>
      </c>
      <c r="M11380" s="1">
        <v>8190.78</v>
      </c>
      <c r="N11380" s="1">
        <v>1097.4000000000001</v>
      </c>
      <c r="O11380">
        <v>0.22</v>
      </c>
    </row>
    <row r="11381" spans="1:15" x14ac:dyDescent="0.3">
      <c r="A11381" t="str">
        <f xml:space="preserve"> _xlfn.XLOOKUP(H11381, 'Customers'!B:B, 'Customers'!A:A)</f>
        <v>CUST_65</v>
      </c>
      <c r="B11381" t="str">
        <f>_xlfn.XLOOKUP(L11381, Products!C:C, Products!A:A)</f>
        <v>PROD_5</v>
      </c>
      <c r="C11381">
        <v>11380</v>
      </c>
      <c r="D11381" s="2" t="s">
        <v>451</v>
      </c>
      <c r="E11381">
        <f>YEAR(Orders[[#This Row],[Order_Date]])</f>
        <v>2023</v>
      </c>
      <c r="F11381">
        <f>MONTH(Orders[[#This Row],[Order_Date]])</f>
        <v>2</v>
      </c>
      <c r="G11381" s="2" t="s">
        <v>47</v>
      </c>
      <c r="H11381" t="s">
        <v>216</v>
      </c>
      <c r="I11381" t="s">
        <v>32</v>
      </c>
      <c r="J11381" t="s">
        <v>22</v>
      </c>
      <c r="K11381" t="s">
        <v>34</v>
      </c>
      <c r="L11381" t="s">
        <v>39</v>
      </c>
      <c r="M11381" s="1">
        <v>8168.74</v>
      </c>
      <c r="N11381" s="1">
        <v>1138.04</v>
      </c>
      <c r="O11381">
        <v>0.02</v>
      </c>
    </row>
    <row r="11382" spans="1:15" x14ac:dyDescent="0.3">
      <c r="A11382" t="str">
        <f xml:space="preserve"> _xlfn.XLOOKUP(H11382, 'Customers'!B:B, 'Customers'!A:A)</f>
        <v>CUST_268</v>
      </c>
      <c r="B11382" t="str">
        <f>_xlfn.XLOOKUP(L11382, Products!C:C, Products!A:A)</f>
        <v>PROD_2</v>
      </c>
      <c r="C11382">
        <v>11381</v>
      </c>
      <c r="D11382" s="2" t="s">
        <v>247</v>
      </c>
      <c r="E11382">
        <f>YEAR(Orders[[#This Row],[Order_Date]])</f>
        <v>2022</v>
      </c>
      <c r="F11382">
        <f>MONTH(Orders[[#This Row],[Order_Date]])</f>
        <v>7</v>
      </c>
      <c r="G11382" s="2" t="s">
        <v>678</v>
      </c>
      <c r="H11382" t="s">
        <v>723</v>
      </c>
      <c r="I11382" t="s">
        <v>21</v>
      </c>
      <c r="J11382" t="s">
        <v>33</v>
      </c>
      <c r="K11382" t="s">
        <v>16</v>
      </c>
      <c r="L11382" t="s">
        <v>23</v>
      </c>
      <c r="M11382" s="1">
        <v>7179.74</v>
      </c>
      <c r="N11382" s="1">
        <v>2097.9699999999998</v>
      </c>
      <c r="O11382">
        <v>0.21</v>
      </c>
    </row>
    <row r="11383" spans="1:15" x14ac:dyDescent="0.3">
      <c r="A11383" t="str">
        <f xml:space="preserve"> _xlfn.XLOOKUP(H11383, 'Customers'!B:B, 'Customers'!A:A)</f>
        <v>CUST_189</v>
      </c>
      <c r="B11383" t="str">
        <f>_xlfn.XLOOKUP(L11383, Products!C:C, Products!A:A)</f>
        <v>PROD_3</v>
      </c>
      <c r="C11383">
        <v>11382</v>
      </c>
      <c r="D11383" s="2" t="s">
        <v>773</v>
      </c>
      <c r="E11383">
        <f>YEAR(Orders[[#This Row],[Order_Date]])</f>
        <v>2022</v>
      </c>
      <c r="F11383">
        <f>MONTH(Orders[[#This Row],[Order_Date]])</f>
        <v>5</v>
      </c>
      <c r="G11383" s="2" t="s">
        <v>649</v>
      </c>
      <c r="H11383" t="s">
        <v>547</v>
      </c>
      <c r="I11383" t="s">
        <v>21</v>
      </c>
      <c r="J11383" t="s">
        <v>22</v>
      </c>
      <c r="K11383" t="s">
        <v>27</v>
      </c>
      <c r="L11383" t="s">
        <v>28</v>
      </c>
      <c r="M11383" s="1">
        <v>8699.3799999999992</v>
      </c>
      <c r="N11383" s="1">
        <v>1558.73</v>
      </c>
      <c r="O11383">
        <v>0.24</v>
      </c>
    </row>
    <row r="11384" spans="1:15" x14ac:dyDescent="0.3">
      <c r="A11384" t="str">
        <f xml:space="preserve"> _xlfn.XLOOKUP(H11384, 'Customers'!B:B, 'Customers'!A:A)</f>
        <v>CUST_960</v>
      </c>
      <c r="B11384" t="str">
        <f>_xlfn.XLOOKUP(L11384, Products!C:C, Products!A:A)</f>
        <v>PROD_5</v>
      </c>
      <c r="C11384">
        <v>11383</v>
      </c>
      <c r="D11384" s="2" t="s">
        <v>564</v>
      </c>
      <c r="E11384">
        <f>YEAR(Orders[[#This Row],[Order_Date]])</f>
        <v>2022</v>
      </c>
      <c r="F11384">
        <f>MONTH(Orders[[#This Row],[Order_Date]])</f>
        <v>8</v>
      </c>
      <c r="G11384" s="2" t="s">
        <v>812</v>
      </c>
      <c r="H11384" t="s">
        <v>1722</v>
      </c>
      <c r="I11384" t="s">
        <v>14</v>
      </c>
      <c r="J11384" t="s">
        <v>15</v>
      </c>
      <c r="K11384" t="s">
        <v>34</v>
      </c>
      <c r="L11384" t="s">
        <v>39</v>
      </c>
      <c r="M11384" s="1">
        <v>3200.39</v>
      </c>
      <c r="N11384" s="1">
        <v>-279.14</v>
      </c>
      <c r="O11384">
        <v>0.14000000000000001</v>
      </c>
    </row>
    <row r="11385" spans="1:15" x14ac:dyDescent="0.3">
      <c r="A11385" t="str">
        <f xml:space="preserve"> _xlfn.XLOOKUP(H11385, 'Customers'!B:B, 'Customers'!A:A)</f>
        <v>CUST_974</v>
      </c>
      <c r="B11385" t="str">
        <f>_xlfn.XLOOKUP(L11385, Products!C:C, Products!A:A)</f>
        <v>PROD_3</v>
      </c>
      <c r="C11385">
        <v>11384</v>
      </c>
      <c r="D11385" s="2" t="s">
        <v>277</v>
      </c>
      <c r="E11385">
        <f>YEAR(Orders[[#This Row],[Order_Date]])</f>
        <v>2023</v>
      </c>
      <c r="F11385">
        <f>MONTH(Orders[[#This Row],[Order_Date]])</f>
        <v>5</v>
      </c>
      <c r="G11385" s="2" t="s">
        <v>30</v>
      </c>
      <c r="H11385" t="s">
        <v>1737</v>
      </c>
      <c r="I11385" t="s">
        <v>14</v>
      </c>
      <c r="J11385" t="s">
        <v>65</v>
      </c>
      <c r="K11385" t="s">
        <v>27</v>
      </c>
      <c r="L11385" t="s">
        <v>28</v>
      </c>
      <c r="M11385" s="1">
        <v>5119.49</v>
      </c>
      <c r="N11385" s="1">
        <v>1253.51</v>
      </c>
      <c r="O11385">
        <v>0.01</v>
      </c>
    </row>
    <row r="11386" spans="1:15" x14ac:dyDescent="0.3">
      <c r="A11386" t="str">
        <f xml:space="preserve"> _xlfn.XLOOKUP(H11386, 'Customers'!B:B, 'Customers'!A:A)</f>
        <v>CUST_915</v>
      </c>
      <c r="B11386" t="str">
        <f>_xlfn.XLOOKUP(L11386, Products!C:C, Products!A:A)</f>
        <v>PROD_6</v>
      </c>
      <c r="C11386">
        <v>11385</v>
      </c>
      <c r="D11386" s="2" t="s">
        <v>328</v>
      </c>
      <c r="E11386">
        <f>YEAR(Orders[[#This Row],[Order_Date]])</f>
        <v>2022</v>
      </c>
      <c r="F11386">
        <f>MONTH(Orders[[#This Row],[Order_Date]])</f>
        <v>4</v>
      </c>
      <c r="G11386" s="2" t="s">
        <v>605</v>
      </c>
      <c r="H11386" t="s">
        <v>1674</v>
      </c>
      <c r="I11386" t="s">
        <v>21</v>
      </c>
      <c r="J11386" t="s">
        <v>22</v>
      </c>
      <c r="K11386" t="s">
        <v>34</v>
      </c>
      <c r="L11386" t="s">
        <v>52</v>
      </c>
      <c r="M11386" s="1">
        <v>4273.6099999999997</v>
      </c>
      <c r="N11386" s="1">
        <v>221.25</v>
      </c>
      <c r="O11386">
        <v>0</v>
      </c>
    </row>
    <row r="11387" spans="1:15" x14ac:dyDescent="0.3">
      <c r="A11387" t="str">
        <f xml:space="preserve"> _xlfn.XLOOKUP(H11387, 'Customers'!B:B, 'Customers'!A:A)</f>
        <v>CUST_768</v>
      </c>
      <c r="B11387" t="str">
        <f>_xlfn.XLOOKUP(L11387, Products!C:C, Products!A:A)</f>
        <v>PROD_2</v>
      </c>
      <c r="C11387">
        <v>11386</v>
      </c>
      <c r="D11387" s="2" t="s">
        <v>1480</v>
      </c>
      <c r="E11387">
        <f>YEAR(Orders[[#This Row],[Order_Date]])</f>
        <v>2023</v>
      </c>
      <c r="F11387">
        <f>MONTH(Orders[[#This Row],[Order_Date]])</f>
        <v>9</v>
      </c>
      <c r="G11387" s="2" t="s">
        <v>391</v>
      </c>
      <c r="H11387" t="s">
        <v>1514</v>
      </c>
      <c r="I11387" t="s">
        <v>32</v>
      </c>
      <c r="J11387" t="s">
        <v>33</v>
      </c>
      <c r="K11387" t="s">
        <v>16</v>
      </c>
      <c r="L11387" t="s">
        <v>23</v>
      </c>
      <c r="M11387" s="1">
        <v>326.54000000000002</v>
      </c>
      <c r="N11387" s="1">
        <v>38.57</v>
      </c>
      <c r="O11387">
        <v>0.11</v>
      </c>
    </row>
    <row r="11388" spans="1:15" x14ac:dyDescent="0.3">
      <c r="A11388" t="str">
        <f xml:space="preserve"> _xlfn.XLOOKUP(H11388, 'Customers'!B:B, 'Customers'!A:A)</f>
        <v>CUST_436</v>
      </c>
      <c r="B11388" t="str">
        <f>_xlfn.XLOOKUP(L11388, Products!C:C, Products!A:A)</f>
        <v>PROD_6</v>
      </c>
      <c r="C11388">
        <v>11387</v>
      </c>
      <c r="D11388" s="2" t="s">
        <v>881</v>
      </c>
      <c r="E11388">
        <f>YEAR(Orders[[#This Row],[Order_Date]])</f>
        <v>2022</v>
      </c>
      <c r="F11388">
        <f>MONTH(Orders[[#This Row],[Order_Date]])</f>
        <v>3</v>
      </c>
      <c r="G11388" s="2" t="s">
        <v>513</v>
      </c>
      <c r="H11388" t="s">
        <v>1048</v>
      </c>
      <c r="I11388" t="s">
        <v>21</v>
      </c>
      <c r="J11388" t="s">
        <v>65</v>
      </c>
      <c r="K11388" t="s">
        <v>34</v>
      </c>
      <c r="L11388" t="s">
        <v>52</v>
      </c>
      <c r="M11388" s="1">
        <v>8873.89</v>
      </c>
      <c r="N11388" s="1">
        <v>1475.11</v>
      </c>
      <c r="O11388">
        <v>0.14000000000000001</v>
      </c>
    </row>
    <row r="11389" spans="1:15" x14ac:dyDescent="0.3">
      <c r="A11389" t="str">
        <f xml:space="preserve"> _xlfn.XLOOKUP(H11389, 'Customers'!B:B, 'Customers'!A:A)</f>
        <v>CUST_852</v>
      </c>
      <c r="B11389" t="str">
        <f>_xlfn.XLOOKUP(L11389, Products!C:C, Products!A:A)</f>
        <v>PROD_1</v>
      </c>
      <c r="C11389">
        <v>11388</v>
      </c>
      <c r="D11389" s="2" t="s">
        <v>652</v>
      </c>
      <c r="E11389">
        <f>YEAR(Orders[[#This Row],[Order_Date]])</f>
        <v>2023</v>
      </c>
      <c r="F11389">
        <f>MONTH(Orders[[#This Row],[Order_Date]])</f>
        <v>6</v>
      </c>
      <c r="G11389" s="2" t="s">
        <v>310</v>
      </c>
      <c r="H11389" t="s">
        <v>1605</v>
      </c>
      <c r="I11389" t="s">
        <v>32</v>
      </c>
      <c r="J11389" t="s">
        <v>22</v>
      </c>
      <c r="K11389" t="s">
        <v>16</v>
      </c>
      <c r="L11389" t="s">
        <v>17</v>
      </c>
      <c r="M11389" s="1">
        <v>4995.2700000000004</v>
      </c>
      <c r="N11389" s="1">
        <v>-181.96</v>
      </c>
      <c r="O11389">
        <v>0.14000000000000001</v>
      </c>
    </row>
    <row r="11390" spans="1:15" x14ac:dyDescent="0.3">
      <c r="A11390" t="str">
        <f xml:space="preserve"> _xlfn.XLOOKUP(H11390, 'Customers'!B:B, 'Customers'!A:A)</f>
        <v>CUST_948</v>
      </c>
      <c r="B11390" t="str">
        <f>_xlfn.XLOOKUP(L11390, Products!C:C, Products!A:A)</f>
        <v>PROD_2</v>
      </c>
      <c r="C11390">
        <v>11389</v>
      </c>
      <c r="D11390" s="2" t="s">
        <v>313</v>
      </c>
      <c r="E11390">
        <f>YEAR(Orders[[#This Row],[Order_Date]])</f>
        <v>2023</v>
      </c>
      <c r="F11390">
        <f>MONTH(Orders[[#This Row],[Order_Date]])</f>
        <v>7</v>
      </c>
      <c r="G11390" s="2" t="s">
        <v>314</v>
      </c>
      <c r="H11390" t="s">
        <v>1709</v>
      </c>
      <c r="I11390" t="s">
        <v>21</v>
      </c>
      <c r="J11390" t="s">
        <v>15</v>
      </c>
      <c r="K11390" t="s">
        <v>16</v>
      </c>
      <c r="L11390" t="s">
        <v>23</v>
      </c>
      <c r="M11390" s="1">
        <v>5311.8</v>
      </c>
      <c r="N11390" s="1">
        <v>1506.11</v>
      </c>
      <c r="O11390">
        <v>0.06</v>
      </c>
    </row>
    <row r="11391" spans="1:15" x14ac:dyDescent="0.3">
      <c r="A11391" t="str">
        <f xml:space="preserve"> _xlfn.XLOOKUP(H11391, 'Customers'!B:B, 'Customers'!A:A)</f>
        <v>CUST_62</v>
      </c>
      <c r="B11391" t="str">
        <f>_xlfn.XLOOKUP(L11391, Products!C:C, Products!A:A)</f>
        <v>PROD_4</v>
      </c>
      <c r="C11391">
        <v>11390</v>
      </c>
      <c r="D11391" s="2" t="s">
        <v>1188</v>
      </c>
      <c r="E11391">
        <f>YEAR(Orders[[#This Row],[Order_Date]])</f>
        <v>2023</v>
      </c>
      <c r="F11391">
        <f>MONTH(Orders[[#This Row],[Order_Date]])</f>
        <v>10</v>
      </c>
      <c r="G11391" s="2" t="s">
        <v>697</v>
      </c>
      <c r="H11391" t="s">
        <v>207</v>
      </c>
      <c r="I11391" t="s">
        <v>32</v>
      </c>
      <c r="J11391" t="s">
        <v>22</v>
      </c>
      <c r="K11391" t="s">
        <v>34</v>
      </c>
      <c r="L11391" t="s">
        <v>35</v>
      </c>
      <c r="M11391" s="1">
        <v>2293.85</v>
      </c>
      <c r="N11391" s="1">
        <v>373.4</v>
      </c>
      <c r="O11391">
        <v>0.11</v>
      </c>
    </row>
    <row r="11392" spans="1:15" x14ac:dyDescent="0.3">
      <c r="A11392" t="str">
        <f xml:space="preserve"> _xlfn.XLOOKUP(H11392, 'Customers'!B:B, 'Customers'!A:A)</f>
        <v>CUST_962</v>
      </c>
      <c r="B11392" t="str">
        <f>_xlfn.XLOOKUP(L11392, Products!C:C, Products!A:A)</f>
        <v>PROD_2</v>
      </c>
      <c r="C11392">
        <v>11391</v>
      </c>
      <c r="D11392" s="2" t="s">
        <v>353</v>
      </c>
      <c r="E11392">
        <f>YEAR(Orders[[#This Row],[Order_Date]])</f>
        <v>2023</v>
      </c>
      <c r="F11392">
        <f>MONTH(Orders[[#This Row],[Order_Date]])</f>
        <v>8</v>
      </c>
      <c r="G11392" s="2" t="s">
        <v>587</v>
      </c>
      <c r="H11392" t="s">
        <v>1724</v>
      </c>
      <c r="I11392" t="s">
        <v>21</v>
      </c>
      <c r="J11392" t="s">
        <v>22</v>
      </c>
      <c r="K11392" t="s">
        <v>16</v>
      </c>
      <c r="L11392" t="s">
        <v>23</v>
      </c>
      <c r="M11392" s="1">
        <v>3162.64</v>
      </c>
      <c r="N11392" s="1">
        <v>659.59</v>
      </c>
      <c r="O11392">
        <v>0.24</v>
      </c>
    </row>
    <row r="11393" spans="1:15" x14ac:dyDescent="0.3">
      <c r="A11393" t="str">
        <f xml:space="preserve"> _xlfn.XLOOKUP(H11393, 'Customers'!B:B, 'Customers'!A:A)</f>
        <v>CUST_937</v>
      </c>
      <c r="B11393" t="str">
        <f>_xlfn.XLOOKUP(L11393, Products!C:C, Products!A:A)</f>
        <v>PROD_2</v>
      </c>
      <c r="C11393">
        <v>11392</v>
      </c>
      <c r="D11393" s="2" t="s">
        <v>296</v>
      </c>
      <c r="E11393">
        <f>YEAR(Orders[[#This Row],[Order_Date]])</f>
        <v>2022</v>
      </c>
      <c r="F11393">
        <f>MONTH(Orders[[#This Row],[Order_Date]])</f>
        <v>7</v>
      </c>
      <c r="G11393" s="2" t="s">
        <v>243</v>
      </c>
      <c r="H11393" t="s">
        <v>1697</v>
      </c>
      <c r="I11393" t="s">
        <v>21</v>
      </c>
      <c r="J11393" t="s">
        <v>15</v>
      </c>
      <c r="K11393" t="s">
        <v>16</v>
      </c>
      <c r="L11393" t="s">
        <v>23</v>
      </c>
      <c r="M11393" s="1">
        <v>8345.67</v>
      </c>
      <c r="N11393" s="1">
        <v>152.05000000000001</v>
      </c>
      <c r="O11393">
        <v>0.04</v>
      </c>
    </row>
    <row r="11394" spans="1:15" x14ac:dyDescent="0.3">
      <c r="A11394" t="str">
        <f xml:space="preserve"> _xlfn.XLOOKUP(H11394, 'Customers'!B:B, 'Customers'!A:A)</f>
        <v>CUST_368</v>
      </c>
      <c r="B11394" t="str">
        <f>_xlfn.XLOOKUP(L11394, Products!C:C, Products!A:A)</f>
        <v>PROD_5</v>
      </c>
      <c r="C11394">
        <v>11393</v>
      </c>
      <c r="D11394" s="2" t="s">
        <v>757</v>
      </c>
      <c r="E11394">
        <f>YEAR(Orders[[#This Row],[Order_Date]])</f>
        <v>2023</v>
      </c>
      <c r="F11394">
        <f>MONTH(Orders[[#This Row],[Order_Date]])</f>
        <v>5</v>
      </c>
      <c r="G11394" s="2" t="s">
        <v>400</v>
      </c>
      <c r="H11394" t="s">
        <v>919</v>
      </c>
      <c r="I11394" t="s">
        <v>32</v>
      </c>
      <c r="J11394" t="s">
        <v>15</v>
      </c>
      <c r="K11394" t="s">
        <v>34</v>
      </c>
      <c r="L11394" t="s">
        <v>39</v>
      </c>
      <c r="M11394" s="1">
        <v>2142.79</v>
      </c>
      <c r="N11394" s="1">
        <v>346.26</v>
      </c>
      <c r="O11394">
        <v>0.12</v>
      </c>
    </row>
    <row r="11395" spans="1:15" x14ac:dyDescent="0.3">
      <c r="A11395" t="str">
        <f xml:space="preserve"> _xlfn.XLOOKUP(H11395, 'Customers'!B:B, 'Customers'!A:A)</f>
        <v>CUST_669</v>
      </c>
      <c r="B11395" t="str">
        <f>_xlfn.XLOOKUP(L11395, Products!C:C, Products!A:A)</f>
        <v>PROD_1</v>
      </c>
      <c r="C11395">
        <v>11394</v>
      </c>
      <c r="D11395" s="2" t="s">
        <v>737</v>
      </c>
      <c r="E11395">
        <f>YEAR(Orders[[#This Row],[Order_Date]])</f>
        <v>2022</v>
      </c>
      <c r="F11395">
        <f>MONTH(Orders[[#This Row],[Order_Date]])</f>
        <v>10</v>
      </c>
      <c r="G11395" s="2" t="s">
        <v>1094</v>
      </c>
      <c r="H11395" t="s">
        <v>1398</v>
      </c>
      <c r="I11395" t="s">
        <v>21</v>
      </c>
      <c r="J11395" t="s">
        <v>15</v>
      </c>
      <c r="K11395" t="s">
        <v>16</v>
      </c>
      <c r="L11395" t="s">
        <v>17</v>
      </c>
      <c r="M11395" s="1">
        <v>1600.23</v>
      </c>
      <c r="N11395" s="1">
        <v>346.09</v>
      </c>
      <c r="O11395">
        <v>0.19</v>
      </c>
    </row>
    <row r="11396" spans="1:15" x14ac:dyDescent="0.3">
      <c r="A11396" t="str">
        <f xml:space="preserve"> _xlfn.XLOOKUP(H11396, 'Customers'!B:B, 'Customers'!A:A)</f>
        <v>CUST_747</v>
      </c>
      <c r="B11396" t="str">
        <f>_xlfn.XLOOKUP(L11396, Products!C:C, Products!A:A)</f>
        <v>PROD_4</v>
      </c>
      <c r="C11396">
        <v>11395</v>
      </c>
      <c r="D11396" s="2" t="s">
        <v>871</v>
      </c>
      <c r="E11396">
        <f>YEAR(Orders[[#This Row],[Order_Date]])</f>
        <v>2022</v>
      </c>
      <c r="F11396">
        <f>MONTH(Orders[[#This Row],[Order_Date]])</f>
        <v>4</v>
      </c>
      <c r="G11396" s="2" t="s">
        <v>1735</v>
      </c>
      <c r="H11396" t="s">
        <v>1492</v>
      </c>
      <c r="I11396" t="s">
        <v>21</v>
      </c>
      <c r="J11396" t="s">
        <v>22</v>
      </c>
      <c r="K11396" t="s">
        <v>34</v>
      </c>
      <c r="L11396" t="s">
        <v>35</v>
      </c>
      <c r="M11396" s="1">
        <v>7994.19</v>
      </c>
      <c r="N11396" s="1">
        <v>134.13</v>
      </c>
      <c r="O11396">
        <v>0.22</v>
      </c>
    </row>
    <row r="11397" spans="1:15" x14ac:dyDescent="0.3">
      <c r="A11397" t="str">
        <f xml:space="preserve"> _xlfn.XLOOKUP(H11397, 'Customers'!B:B, 'Customers'!A:A)</f>
        <v>CUST_253</v>
      </c>
      <c r="B11397" t="str">
        <f>_xlfn.XLOOKUP(L11397, Products!C:C, Products!A:A)</f>
        <v>PROD_1</v>
      </c>
      <c r="C11397">
        <v>11396</v>
      </c>
      <c r="D11397" s="2" t="s">
        <v>71</v>
      </c>
      <c r="E11397">
        <f>YEAR(Orders[[#This Row],[Order_Date]])</f>
        <v>2022</v>
      </c>
      <c r="F11397">
        <f>MONTH(Orders[[#This Row],[Order_Date]])</f>
        <v>4</v>
      </c>
      <c r="G11397" s="2" t="s">
        <v>941</v>
      </c>
      <c r="H11397" t="s">
        <v>695</v>
      </c>
      <c r="I11397" t="s">
        <v>32</v>
      </c>
      <c r="J11397" t="s">
        <v>22</v>
      </c>
      <c r="K11397" t="s">
        <v>16</v>
      </c>
      <c r="L11397" t="s">
        <v>17</v>
      </c>
      <c r="M11397" s="1">
        <v>3538.6</v>
      </c>
      <c r="N11397" s="1">
        <v>559.57000000000005</v>
      </c>
      <c r="O11397">
        <v>0.1</v>
      </c>
    </row>
    <row r="11398" spans="1:15" x14ac:dyDescent="0.3">
      <c r="A11398" t="str">
        <f xml:space="preserve"> _xlfn.XLOOKUP(H11398, 'Customers'!B:B, 'Customers'!A:A)</f>
        <v>CUST_867</v>
      </c>
      <c r="B11398" t="str">
        <f>_xlfn.XLOOKUP(L11398, Products!C:C, Products!A:A)</f>
        <v>PROD_1</v>
      </c>
      <c r="C11398">
        <v>11397</v>
      </c>
      <c r="D11398" s="2" t="s">
        <v>50</v>
      </c>
      <c r="E11398">
        <f>YEAR(Orders[[#This Row],[Order_Date]])</f>
        <v>2022</v>
      </c>
      <c r="F11398">
        <f>MONTH(Orders[[#This Row],[Order_Date]])</f>
        <v>9</v>
      </c>
      <c r="G11398" s="2" t="s">
        <v>1166</v>
      </c>
      <c r="H11398" t="s">
        <v>1621</v>
      </c>
      <c r="I11398" t="s">
        <v>21</v>
      </c>
      <c r="J11398" t="s">
        <v>22</v>
      </c>
      <c r="K11398" t="s">
        <v>16</v>
      </c>
      <c r="L11398" t="s">
        <v>17</v>
      </c>
      <c r="M11398" s="1">
        <v>8197.0300000000007</v>
      </c>
      <c r="N11398" s="1">
        <v>2326.69</v>
      </c>
      <c r="O11398">
        <v>0.3</v>
      </c>
    </row>
    <row r="11399" spans="1:15" x14ac:dyDescent="0.3">
      <c r="A11399" t="str">
        <f xml:space="preserve"> _xlfn.XLOOKUP(H11399, 'Customers'!B:B, 'Customers'!A:A)</f>
        <v>CUST_627</v>
      </c>
      <c r="B11399" t="str">
        <f>_xlfn.XLOOKUP(L11399, Products!C:C, Products!A:A)</f>
        <v>PROD_5</v>
      </c>
      <c r="C11399">
        <v>11398</v>
      </c>
      <c r="D11399" s="2" t="s">
        <v>382</v>
      </c>
      <c r="E11399">
        <f>YEAR(Orders[[#This Row],[Order_Date]])</f>
        <v>2022</v>
      </c>
      <c r="F11399">
        <f>MONTH(Orders[[#This Row],[Order_Date]])</f>
        <v>11</v>
      </c>
      <c r="G11399" s="2" t="s">
        <v>623</v>
      </c>
      <c r="H11399" t="s">
        <v>1349</v>
      </c>
      <c r="I11399" t="s">
        <v>32</v>
      </c>
      <c r="J11399" t="s">
        <v>15</v>
      </c>
      <c r="K11399" t="s">
        <v>34</v>
      </c>
      <c r="L11399" t="s">
        <v>39</v>
      </c>
      <c r="M11399" s="1">
        <v>5443.1</v>
      </c>
      <c r="N11399" s="1">
        <v>-424.64</v>
      </c>
      <c r="O11399">
        <v>0.26</v>
      </c>
    </row>
    <row r="11400" spans="1:15" x14ac:dyDescent="0.3">
      <c r="A11400" t="str">
        <f xml:space="preserve"> _xlfn.XLOOKUP(H11400, 'Customers'!B:B, 'Customers'!A:A)</f>
        <v>CUST_281</v>
      </c>
      <c r="B11400" t="str">
        <f>_xlfn.XLOOKUP(L11400, Products!C:C, Products!A:A)</f>
        <v>PROD_2</v>
      </c>
      <c r="C11400">
        <v>11399</v>
      </c>
      <c r="D11400" s="2" t="s">
        <v>533</v>
      </c>
      <c r="E11400">
        <f>YEAR(Orders[[#This Row],[Order_Date]])</f>
        <v>2023</v>
      </c>
      <c r="F11400">
        <f>MONTH(Orders[[#This Row],[Order_Date]])</f>
        <v>1</v>
      </c>
      <c r="G11400" s="2" t="s">
        <v>368</v>
      </c>
      <c r="H11400" t="s">
        <v>752</v>
      </c>
      <c r="I11400" t="s">
        <v>14</v>
      </c>
      <c r="J11400" t="s">
        <v>33</v>
      </c>
      <c r="K11400" t="s">
        <v>16</v>
      </c>
      <c r="L11400" t="s">
        <v>23</v>
      </c>
      <c r="M11400" s="1">
        <v>9898.64</v>
      </c>
      <c r="N11400" s="1">
        <v>2121.71</v>
      </c>
      <c r="O11400">
        <v>0.04</v>
      </c>
    </row>
    <row r="11401" spans="1:15" x14ac:dyDescent="0.3">
      <c r="A11401" t="str">
        <f xml:space="preserve"> _xlfn.XLOOKUP(H11401, 'Customers'!B:B, 'Customers'!A:A)</f>
        <v>CUST_167</v>
      </c>
      <c r="B11401" t="str">
        <f>_xlfn.XLOOKUP(L11401, Products!C:C, Products!A:A)</f>
        <v>PROD_7</v>
      </c>
      <c r="C11401">
        <v>11400</v>
      </c>
      <c r="D11401" s="2" t="s">
        <v>1399</v>
      </c>
      <c r="E11401">
        <f>YEAR(Orders[[#This Row],[Order_Date]])</f>
        <v>2022</v>
      </c>
      <c r="F11401">
        <f>MONTH(Orders[[#This Row],[Order_Date]])</f>
        <v>8</v>
      </c>
      <c r="G11401" s="2" t="s">
        <v>585</v>
      </c>
      <c r="H11401" t="s">
        <v>491</v>
      </c>
      <c r="I11401" t="s">
        <v>21</v>
      </c>
      <c r="J11401" t="s">
        <v>33</v>
      </c>
      <c r="K11401" t="s">
        <v>16</v>
      </c>
      <c r="L11401" t="s">
        <v>66</v>
      </c>
      <c r="M11401" s="1">
        <v>6131.11</v>
      </c>
      <c r="N11401" s="1">
        <v>-462.68</v>
      </c>
      <c r="O11401">
        <v>0.03</v>
      </c>
    </row>
    <row r="11402" spans="1:15" x14ac:dyDescent="0.3">
      <c r="A11402" t="str">
        <f xml:space="preserve"> _xlfn.XLOOKUP(H11402, 'Customers'!B:B, 'Customers'!A:A)</f>
        <v>CUST_184</v>
      </c>
      <c r="B11402" t="str">
        <f>_xlfn.XLOOKUP(L11402, Products!C:C, Products!A:A)</f>
        <v>PROD_3</v>
      </c>
      <c r="C11402">
        <v>11401</v>
      </c>
      <c r="D11402" s="2" t="s">
        <v>827</v>
      </c>
      <c r="E11402">
        <f>YEAR(Orders[[#This Row],[Order_Date]])</f>
        <v>2023</v>
      </c>
      <c r="F11402">
        <f>MONTH(Orders[[#This Row],[Order_Date]])</f>
        <v>4</v>
      </c>
      <c r="G11402" s="2" t="s">
        <v>807</v>
      </c>
      <c r="H11402" t="s">
        <v>534</v>
      </c>
      <c r="I11402" t="s">
        <v>32</v>
      </c>
      <c r="J11402" t="s">
        <v>33</v>
      </c>
      <c r="K11402" t="s">
        <v>27</v>
      </c>
      <c r="L11402" t="s">
        <v>28</v>
      </c>
      <c r="M11402" s="1">
        <v>8075.34</v>
      </c>
      <c r="N11402" s="1">
        <v>475.96</v>
      </c>
      <c r="O11402">
        <v>0.01</v>
      </c>
    </row>
    <row r="11403" spans="1:15" x14ac:dyDescent="0.3">
      <c r="A11403" t="str">
        <f xml:space="preserve"> _xlfn.XLOOKUP(H11403, 'Customers'!B:B, 'Customers'!A:A)</f>
        <v>CUST_358</v>
      </c>
      <c r="B11403" t="str">
        <f>_xlfn.XLOOKUP(L11403, Products!C:C, Products!A:A)</f>
        <v>PROD_3</v>
      </c>
      <c r="C11403">
        <v>11402</v>
      </c>
      <c r="D11403" s="2" t="s">
        <v>104</v>
      </c>
      <c r="E11403">
        <f>YEAR(Orders[[#This Row],[Order_Date]])</f>
        <v>2022</v>
      </c>
      <c r="F11403">
        <f>MONTH(Orders[[#This Row],[Order_Date]])</f>
        <v>2</v>
      </c>
      <c r="G11403" s="2" t="s">
        <v>1224</v>
      </c>
      <c r="H11403" t="s">
        <v>900</v>
      </c>
      <c r="I11403" t="s">
        <v>32</v>
      </c>
      <c r="J11403" t="s">
        <v>65</v>
      </c>
      <c r="K11403" t="s">
        <v>27</v>
      </c>
      <c r="L11403" t="s">
        <v>28</v>
      </c>
      <c r="M11403" s="1">
        <v>8218.89</v>
      </c>
      <c r="N11403" s="1">
        <v>1649.09</v>
      </c>
      <c r="O11403">
        <v>0.15</v>
      </c>
    </row>
    <row r="11404" spans="1:15" x14ac:dyDescent="0.3">
      <c r="A11404" t="str">
        <f xml:space="preserve"> _xlfn.XLOOKUP(H11404, 'Customers'!B:B, 'Customers'!A:A)</f>
        <v>CUST_528</v>
      </c>
      <c r="B11404" t="str">
        <f>_xlfn.XLOOKUP(L11404, Products!C:C, Products!A:A)</f>
        <v>PROD_8</v>
      </c>
      <c r="C11404">
        <v>11403</v>
      </c>
      <c r="D11404" s="2" t="s">
        <v>1352</v>
      </c>
      <c r="E11404">
        <f>YEAR(Orders[[#This Row],[Order_Date]])</f>
        <v>2022</v>
      </c>
      <c r="F11404">
        <f>MONTH(Orders[[#This Row],[Order_Date]])</f>
        <v>5</v>
      </c>
      <c r="G11404" s="2" t="s">
        <v>1005</v>
      </c>
      <c r="H11404" t="s">
        <v>1205</v>
      </c>
      <c r="I11404" t="s">
        <v>21</v>
      </c>
      <c r="J11404" t="s">
        <v>22</v>
      </c>
      <c r="K11404" t="s">
        <v>27</v>
      </c>
      <c r="L11404" t="s">
        <v>73</v>
      </c>
      <c r="M11404" s="1">
        <v>7308.12</v>
      </c>
      <c r="N11404" s="1">
        <v>1227.18</v>
      </c>
      <c r="O11404">
        <v>0.1</v>
      </c>
    </row>
    <row r="11405" spans="1:15" x14ac:dyDescent="0.3">
      <c r="A11405" t="str">
        <f xml:space="preserve"> _xlfn.XLOOKUP(H11405, 'Customers'!B:B, 'Customers'!A:A)</f>
        <v>CUST_311</v>
      </c>
      <c r="B11405" t="str">
        <f>_xlfn.XLOOKUP(L11405, Products!C:C, Products!A:A)</f>
        <v>PROD_4</v>
      </c>
      <c r="C11405">
        <v>11404</v>
      </c>
      <c r="D11405" s="2" t="s">
        <v>1150</v>
      </c>
      <c r="E11405">
        <f>YEAR(Orders[[#This Row],[Order_Date]])</f>
        <v>2022</v>
      </c>
      <c r="F11405">
        <f>MONTH(Orders[[#This Row],[Order_Date]])</f>
        <v>6</v>
      </c>
      <c r="G11405" s="2" t="s">
        <v>1384</v>
      </c>
      <c r="H11405" t="s">
        <v>813</v>
      </c>
      <c r="I11405" t="s">
        <v>21</v>
      </c>
      <c r="J11405" t="s">
        <v>33</v>
      </c>
      <c r="K11405" t="s">
        <v>34</v>
      </c>
      <c r="L11405" t="s">
        <v>35</v>
      </c>
      <c r="M11405" s="1">
        <v>9829.5400000000009</v>
      </c>
      <c r="N11405" s="1">
        <v>-468.26</v>
      </c>
      <c r="O11405">
        <v>0.15</v>
      </c>
    </row>
    <row r="11406" spans="1:15" x14ac:dyDescent="0.3">
      <c r="A11406" t="str">
        <f xml:space="preserve"> _xlfn.XLOOKUP(H11406, 'Customers'!B:B, 'Customers'!A:A)</f>
        <v>CUST_358</v>
      </c>
      <c r="B11406" t="str">
        <f>_xlfn.XLOOKUP(L11406, Products!C:C, Products!A:A)</f>
        <v>PROD_7</v>
      </c>
      <c r="C11406">
        <v>11405</v>
      </c>
      <c r="D11406" s="2" t="s">
        <v>793</v>
      </c>
      <c r="E11406">
        <f>YEAR(Orders[[#This Row],[Order_Date]])</f>
        <v>2023</v>
      </c>
      <c r="F11406">
        <f>MONTH(Orders[[#This Row],[Order_Date]])</f>
        <v>7</v>
      </c>
      <c r="G11406" s="2" t="s">
        <v>314</v>
      </c>
      <c r="H11406" t="s">
        <v>900</v>
      </c>
      <c r="I11406" t="s">
        <v>32</v>
      </c>
      <c r="J11406" t="s">
        <v>15</v>
      </c>
      <c r="K11406" t="s">
        <v>16</v>
      </c>
      <c r="L11406" t="s">
        <v>66</v>
      </c>
      <c r="M11406" s="1">
        <v>4091.18</v>
      </c>
      <c r="N11406" s="1">
        <v>493.75</v>
      </c>
      <c r="O11406">
        <v>0.06</v>
      </c>
    </row>
    <row r="11407" spans="1:15" x14ac:dyDescent="0.3">
      <c r="A11407" t="str">
        <f xml:space="preserve"> _xlfn.XLOOKUP(H11407, 'Customers'!B:B, 'Customers'!A:A)</f>
        <v>CUST_30</v>
      </c>
      <c r="B11407" t="str">
        <f>_xlfn.XLOOKUP(L11407, Products!C:C, Products!A:A)</f>
        <v>PROD_1</v>
      </c>
      <c r="C11407">
        <v>11406</v>
      </c>
      <c r="D11407" s="2" t="s">
        <v>341</v>
      </c>
      <c r="E11407">
        <f>YEAR(Orders[[#This Row],[Order_Date]])</f>
        <v>2022</v>
      </c>
      <c r="F11407">
        <f>MONTH(Orders[[#This Row],[Order_Date]])</f>
        <v>4</v>
      </c>
      <c r="G11407" s="2" t="s">
        <v>710</v>
      </c>
      <c r="H11407" t="s">
        <v>117</v>
      </c>
      <c r="I11407" t="s">
        <v>21</v>
      </c>
      <c r="J11407" t="s">
        <v>22</v>
      </c>
      <c r="K11407" t="s">
        <v>27</v>
      </c>
      <c r="L11407" t="s">
        <v>17</v>
      </c>
      <c r="M11407" s="1">
        <v>8502.26</v>
      </c>
      <c r="N11407" s="1">
        <v>1294.8399999999999</v>
      </c>
      <c r="O11407">
        <v>0.02</v>
      </c>
    </row>
    <row r="11408" spans="1:15" x14ac:dyDescent="0.3">
      <c r="A11408" t="str">
        <f xml:space="preserve"> _xlfn.XLOOKUP(H11408, 'Customers'!B:B, 'Customers'!A:A)</f>
        <v>CUST_964</v>
      </c>
      <c r="B11408" t="str">
        <f>_xlfn.XLOOKUP(L11408, Products!C:C, Products!A:A)</f>
        <v>PROD_1</v>
      </c>
      <c r="C11408">
        <v>11407</v>
      </c>
      <c r="D11408" s="2" t="s">
        <v>1029</v>
      </c>
      <c r="E11408">
        <f>YEAR(Orders[[#This Row],[Order_Date]])</f>
        <v>2022</v>
      </c>
      <c r="F11408">
        <f>MONTH(Orders[[#This Row],[Order_Date]])</f>
        <v>2</v>
      </c>
      <c r="G11408" s="2" t="s">
        <v>139</v>
      </c>
      <c r="H11408" t="s">
        <v>1726</v>
      </c>
      <c r="I11408" t="s">
        <v>14</v>
      </c>
      <c r="J11408" t="s">
        <v>15</v>
      </c>
      <c r="K11408" t="s">
        <v>27</v>
      </c>
      <c r="L11408" t="s">
        <v>17</v>
      </c>
      <c r="M11408" s="1">
        <v>7117.23</v>
      </c>
      <c r="N11408" s="1">
        <v>1797.82</v>
      </c>
      <c r="O11408">
        <v>0.03</v>
      </c>
    </row>
    <row r="11409" spans="1:15" x14ac:dyDescent="0.3">
      <c r="A11409" t="str">
        <f xml:space="preserve"> _xlfn.XLOOKUP(H11409, 'Customers'!B:B, 'Customers'!A:A)</f>
        <v>CUST_447</v>
      </c>
      <c r="B11409" t="str">
        <f>_xlfn.XLOOKUP(L11409, Products!C:C, Products!A:A)</f>
        <v>PROD_1</v>
      </c>
      <c r="C11409">
        <v>11408</v>
      </c>
      <c r="D11409" s="2" t="s">
        <v>467</v>
      </c>
      <c r="E11409">
        <f>YEAR(Orders[[#This Row],[Order_Date]])</f>
        <v>2023</v>
      </c>
      <c r="F11409">
        <f>MONTH(Orders[[#This Row],[Order_Date]])</f>
        <v>4</v>
      </c>
      <c r="G11409" s="2" t="s">
        <v>740</v>
      </c>
      <c r="H11409" t="s">
        <v>1069</v>
      </c>
      <c r="I11409" t="s">
        <v>32</v>
      </c>
      <c r="J11409" t="s">
        <v>33</v>
      </c>
      <c r="K11409" t="s">
        <v>27</v>
      </c>
      <c r="L11409" t="s">
        <v>17</v>
      </c>
      <c r="M11409" s="1">
        <v>1448.73</v>
      </c>
      <c r="N11409" s="1">
        <v>406.93</v>
      </c>
      <c r="O11409">
        <v>0.19</v>
      </c>
    </row>
    <row r="11410" spans="1:15" x14ac:dyDescent="0.3">
      <c r="A11410" t="str">
        <f xml:space="preserve"> _xlfn.XLOOKUP(H11410, 'Customers'!B:B, 'Customers'!A:A)</f>
        <v>CUST_62</v>
      </c>
      <c r="B11410" t="str">
        <f>_xlfn.XLOOKUP(L11410, Products!C:C, Products!A:A)</f>
        <v>PROD_1</v>
      </c>
      <c r="C11410">
        <v>11409</v>
      </c>
      <c r="D11410" s="2" t="s">
        <v>332</v>
      </c>
      <c r="E11410">
        <f>YEAR(Orders[[#This Row],[Order_Date]])</f>
        <v>2022</v>
      </c>
      <c r="F11410">
        <f>MONTH(Orders[[#This Row],[Order_Date]])</f>
        <v>11</v>
      </c>
      <c r="G11410" s="2" t="s">
        <v>280</v>
      </c>
      <c r="H11410" t="s">
        <v>207</v>
      </c>
      <c r="I11410" t="s">
        <v>32</v>
      </c>
      <c r="J11410" t="s">
        <v>15</v>
      </c>
      <c r="K11410" t="s">
        <v>27</v>
      </c>
      <c r="L11410" t="s">
        <v>17</v>
      </c>
      <c r="M11410" s="1">
        <v>7323.29</v>
      </c>
      <c r="N11410" s="1">
        <v>508.17</v>
      </c>
      <c r="O11410">
        <v>0.09</v>
      </c>
    </row>
    <row r="11411" spans="1:15" x14ac:dyDescent="0.3">
      <c r="A11411" t="str">
        <f xml:space="preserve"> _xlfn.XLOOKUP(H11411, 'Customers'!B:B, 'Customers'!A:A)</f>
        <v>CUST_106</v>
      </c>
      <c r="B11411" t="str">
        <f>_xlfn.XLOOKUP(L11411, Products!C:C, Products!A:A)</f>
        <v>PROD_8</v>
      </c>
      <c r="C11411">
        <v>11410</v>
      </c>
      <c r="D11411" s="2" t="s">
        <v>282</v>
      </c>
      <c r="E11411">
        <f>YEAR(Orders[[#This Row],[Order_Date]])</f>
        <v>2023</v>
      </c>
      <c r="F11411">
        <f>MONTH(Orders[[#This Row],[Order_Date]])</f>
        <v>11</v>
      </c>
      <c r="G11411" s="2" t="s">
        <v>87</v>
      </c>
      <c r="H11411" t="s">
        <v>331</v>
      </c>
      <c r="I11411" t="s">
        <v>14</v>
      </c>
      <c r="J11411" t="s">
        <v>65</v>
      </c>
      <c r="K11411" t="s">
        <v>27</v>
      </c>
      <c r="L11411" t="s">
        <v>73</v>
      </c>
      <c r="M11411" s="1">
        <v>8057.44</v>
      </c>
      <c r="N11411" s="1">
        <v>1065.46</v>
      </c>
      <c r="O11411">
        <v>7.0000000000000007E-2</v>
      </c>
    </row>
    <row r="11412" spans="1:15" x14ac:dyDescent="0.3">
      <c r="A11412" t="str">
        <f xml:space="preserve"> _xlfn.XLOOKUP(H11412, 'Customers'!B:B, 'Customers'!A:A)</f>
        <v>CUST_663</v>
      </c>
      <c r="B11412" t="str">
        <f>_xlfn.XLOOKUP(L11412, Products!C:C, Products!A:A)</f>
        <v>PROD_1</v>
      </c>
      <c r="C11412">
        <v>11411</v>
      </c>
      <c r="D11412" s="2" t="s">
        <v>319</v>
      </c>
      <c r="E11412">
        <f>YEAR(Orders[[#This Row],[Order_Date]])</f>
        <v>2022</v>
      </c>
      <c r="F11412">
        <f>MONTH(Orders[[#This Row],[Order_Date]])</f>
        <v>1</v>
      </c>
      <c r="G11412" s="2" t="s">
        <v>950</v>
      </c>
      <c r="H11412" t="s">
        <v>1392</v>
      </c>
      <c r="I11412" t="s">
        <v>21</v>
      </c>
      <c r="J11412" t="s">
        <v>65</v>
      </c>
      <c r="K11412" t="s">
        <v>27</v>
      </c>
      <c r="L11412" t="s">
        <v>17</v>
      </c>
      <c r="M11412" s="1">
        <v>5457.92</v>
      </c>
      <c r="N11412" s="1">
        <v>954.4</v>
      </c>
      <c r="O11412">
        <v>0.09</v>
      </c>
    </row>
    <row r="11413" spans="1:15" x14ac:dyDescent="0.3">
      <c r="A11413" t="str">
        <f xml:space="preserve"> _xlfn.XLOOKUP(H11413, 'Customers'!B:B, 'Customers'!A:A)</f>
        <v>CUST_599</v>
      </c>
      <c r="B11413" t="str">
        <f>_xlfn.XLOOKUP(L11413, Products!C:C, Products!A:A)</f>
        <v>PROD_1</v>
      </c>
      <c r="C11413">
        <v>11412</v>
      </c>
      <c r="D11413" s="2" t="s">
        <v>1178</v>
      </c>
      <c r="E11413">
        <f>YEAR(Orders[[#This Row],[Order_Date]])</f>
        <v>2023</v>
      </c>
      <c r="F11413">
        <f>MONTH(Orders[[#This Row],[Order_Date]])</f>
        <v>5</v>
      </c>
      <c r="G11413" s="2" t="s">
        <v>1248</v>
      </c>
      <c r="H11413" t="s">
        <v>1311</v>
      </c>
      <c r="I11413" t="s">
        <v>14</v>
      </c>
      <c r="J11413" t="s">
        <v>65</v>
      </c>
      <c r="K11413" t="s">
        <v>27</v>
      </c>
      <c r="L11413" t="s">
        <v>17</v>
      </c>
      <c r="M11413" s="1">
        <v>6146.12</v>
      </c>
      <c r="N11413" s="1">
        <v>529.98</v>
      </c>
      <c r="O11413">
        <v>0.19</v>
      </c>
    </row>
    <row r="11414" spans="1:15" x14ac:dyDescent="0.3">
      <c r="A11414" t="str">
        <f xml:space="preserve"> _xlfn.XLOOKUP(H11414, 'Customers'!B:B, 'Customers'!A:A)</f>
        <v>CUST_822</v>
      </c>
      <c r="B11414" t="str">
        <f>_xlfn.XLOOKUP(L11414, Products!C:C, Products!A:A)</f>
        <v>PROD_5</v>
      </c>
      <c r="C11414">
        <v>11413</v>
      </c>
      <c r="D11414" s="2" t="s">
        <v>651</v>
      </c>
      <c r="E11414">
        <f>YEAR(Orders[[#This Row],[Order_Date]])</f>
        <v>2023</v>
      </c>
      <c r="F11414">
        <f>MONTH(Orders[[#This Row],[Order_Date]])</f>
        <v>5</v>
      </c>
      <c r="G11414" s="2" t="s">
        <v>1299</v>
      </c>
      <c r="H11414" t="s">
        <v>1574</v>
      </c>
      <c r="I11414" t="s">
        <v>21</v>
      </c>
      <c r="J11414" t="s">
        <v>65</v>
      </c>
      <c r="K11414" t="s">
        <v>34</v>
      </c>
      <c r="L11414" t="s">
        <v>39</v>
      </c>
      <c r="M11414" s="1">
        <v>2499.33</v>
      </c>
      <c r="N11414" s="1">
        <v>285.13</v>
      </c>
      <c r="O11414">
        <v>0.13</v>
      </c>
    </row>
    <row r="11415" spans="1:15" x14ac:dyDescent="0.3">
      <c r="A11415" t="str">
        <f xml:space="preserve"> _xlfn.XLOOKUP(H11415, 'Customers'!B:B, 'Customers'!A:A)</f>
        <v>CUST_725</v>
      </c>
      <c r="B11415" t="str">
        <f>_xlfn.XLOOKUP(L11415, Products!C:C, Products!A:A)</f>
        <v>PROD_1</v>
      </c>
      <c r="C11415">
        <v>11414</v>
      </c>
      <c r="D11415" s="2" t="s">
        <v>166</v>
      </c>
      <c r="E11415">
        <f>YEAR(Orders[[#This Row],[Order_Date]])</f>
        <v>2022</v>
      </c>
      <c r="F11415">
        <f>MONTH(Orders[[#This Row],[Order_Date]])</f>
        <v>5</v>
      </c>
      <c r="G11415" s="2" t="s">
        <v>610</v>
      </c>
      <c r="H11415" t="s">
        <v>1467</v>
      </c>
      <c r="I11415" t="s">
        <v>32</v>
      </c>
      <c r="J11415" t="s">
        <v>15</v>
      </c>
      <c r="K11415" t="s">
        <v>16</v>
      </c>
      <c r="L11415" t="s">
        <v>17</v>
      </c>
      <c r="M11415" s="1">
        <v>7258.57</v>
      </c>
      <c r="N11415" s="1">
        <v>1609.13</v>
      </c>
      <c r="O11415">
        <v>0.12</v>
      </c>
    </row>
    <row r="11416" spans="1:15" x14ac:dyDescent="0.3">
      <c r="A11416" t="str">
        <f xml:space="preserve"> _xlfn.XLOOKUP(H11416, 'Customers'!B:B, 'Customers'!A:A)</f>
        <v>CUST_270</v>
      </c>
      <c r="B11416" t="str">
        <f>_xlfn.XLOOKUP(L11416, Products!C:C, Products!A:A)</f>
        <v>PROD_2</v>
      </c>
      <c r="C11416">
        <v>11415</v>
      </c>
      <c r="D11416" s="2" t="s">
        <v>431</v>
      </c>
      <c r="E11416">
        <f>YEAR(Orders[[#This Row],[Order_Date]])</f>
        <v>2022</v>
      </c>
      <c r="F11416">
        <f>MONTH(Orders[[#This Row],[Order_Date]])</f>
        <v>1</v>
      </c>
      <c r="G11416" s="2" t="s">
        <v>351</v>
      </c>
      <c r="H11416" t="s">
        <v>727</v>
      </c>
      <c r="I11416" t="s">
        <v>21</v>
      </c>
      <c r="J11416" t="s">
        <v>15</v>
      </c>
      <c r="K11416" t="s">
        <v>16</v>
      </c>
      <c r="L11416" t="s">
        <v>23</v>
      </c>
      <c r="M11416" s="1">
        <v>7914.16</v>
      </c>
      <c r="N11416" s="1">
        <v>13.94</v>
      </c>
      <c r="O11416">
        <v>0.1</v>
      </c>
    </row>
    <row r="11417" spans="1:15" x14ac:dyDescent="0.3">
      <c r="A11417" t="str">
        <f xml:space="preserve"> _xlfn.XLOOKUP(H11417, 'Customers'!B:B, 'Customers'!A:A)</f>
        <v>CUST_245</v>
      </c>
      <c r="B11417" t="str">
        <f>_xlfn.XLOOKUP(L11417, Products!C:C, Products!A:A)</f>
        <v>PROD_8</v>
      </c>
      <c r="C11417">
        <v>11416</v>
      </c>
      <c r="D11417" s="2" t="s">
        <v>286</v>
      </c>
      <c r="E11417">
        <f>YEAR(Orders[[#This Row],[Order_Date]])</f>
        <v>2022</v>
      </c>
      <c r="F11417">
        <f>MONTH(Orders[[#This Row],[Order_Date]])</f>
        <v>7</v>
      </c>
      <c r="G11417" s="2" t="s">
        <v>751</v>
      </c>
      <c r="H11417" t="s">
        <v>675</v>
      </c>
      <c r="I11417" t="s">
        <v>32</v>
      </c>
      <c r="J11417" t="s">
        <v>22</v>
      </c>
      <c r="K11417" t="s">
        <v>27</v>
      </c>
      <c r="L11417" t="s">
        <v>73</v>
      </c>
      <c r="M11417" s="1">
        <v>7752.63</v>
      </c>
      <c r="N11417" s="1">
        <v>391</v>
      </c>
      <c r="O11417">
        <v>0.12</v>
      </c>
    </row>
    <row r="11418" spans="1:15" x14ac:dyDescent="0.3">
      <c r="A11418" t="str">
        <f xml:space="preserve"> _xlfn.XLOOKUP(H11418, 'Customers'!B:B, 'Customers'!A:A)</f>
        <v>CUST_573</v>
      </c>
      <c r="B11418" t="str">
        <f>_xlfn.XLOOKUP(L11418, Products!C:C, Products!A:A)</f>
        <v>PROD_2</v>
      </c>
      <c r="C11418">
        <v>11417</v>
      </c>
      <c r="D11418" s="2" t="s">
        <v>1453</v>
      </c>
      <c r="E11418">
        <f>YEAR(Orders[[#This Row],[Order_Date]])</f>
        <v>2023</v>
      </c>
      <c r="F11418">
        <f>MONTH(Orders[[#This Row],[Order_Date]])</f>
        <v>6</v>
      </c>
      <c r="G11418" s="2" t="s">
        <v>836</v>
      </c>
      <c r="H11418" t="s">
        <v>1273</v>
      </c>
      <c r="I11418" t="s">
        <v>21</v>
      </c>
      <c r="J11418" t="s">
        <v>22</v>
      </c>
      <c r="K11418" t="s">
        <v>16</v>
      </c>
      <c r="L11418" t="s">
        <v>23</v>
      </c>
      <c r="M11418" s="1">
        <v>9079.15</v>
      </c>
      <c r="N11418" s="1">
        <v>-45.89</v>
      </c>
      <c r="O11418">
        <v>0.2</v>
      </c>
    </row>
    <row r="11419" spans="1:15" x14ac:dyDescent="0.3">
      <c r="A11419" t="str">
        <f xml:space="preserve"> _xlfn.XLOOKUP(H11419, 'Customers'!B:B, 'Customers'!A:A)</f>
        <v>CUST_67</v>
      </c>
      <c r="B11419" t="str">
        <f>_xlfn.XLOOKUP(L11419, Products!C:C, Products!A:A)</f>
        <v>PROD_5</v>
      </c>
      <c r="C11419">
        <v>11418</v>
      </c>
      <c r="D11419" s="2" t="s">
        <v>451</v>
      </c>
      <c r="E11419">
        <f>YEAR(Orders[[#This Row],[Order_Date]])</f>
        <v>2023</v>
      </c>
      <c r="F11419">
        <f>MONTH(Orders[[#This Row],[Order_Date]])</f>
        <v>2</v>
      </c>
      <c r="G11419" s="2" t="s">
        <v>1007</v>
      </c>
      <c r="H11419" t="s">
        <v>222</v>
      </c>
      <c r="I11419" t="s">
        <v>14</v>
      </c>
      <c r="J11419" t="s">
        <v>22</v>
      </c>
      <c r="K11419" t="s">
        <v>34</v>
      </c>
      <c r="L11419" t="s">
        <v>39</v>
      </c>
      <c r="M11419" s="1">
        <v>4722.47</v>
      </c>
      <c r="N11419" s="1">
        <v>132.28</v>
      </c>
      <c r="O11419">
        <v>0.03</v>
      </c>
    </row>
    <row r="11420" spans="1:15" x14ac:dyDescent="0.3">
      <c r="A11420" t="str">
        <f xml:space="preserve"> _xlfn.XLOOKUP(H11420, 'Customers'!B:B, 'Customers'!A:A)</f>
        <v>CUST_945</v>
      </c>
      <c r="B11420" t="str">
        <f>_xlfn.XLOOKUP(L11420, Products!C:C, Products!A:A)</f>
        <v>PROD_3</v>
      </c>
      <c r="C11420">
        <v>11419</v>
      </c>
      <c r="D11420" s="2" t="s">
        <v>907</v>
      </c>
      <c r="E11420">
        <f>YEAR(Orders[[#This Row],[Order_Date]])</f>
        <v>2022</v>
      </c>
      <c r="F11420">
        <f>MONTH(Orders[[#This Row],[Order_Date]])</f>
        <v>10</v>
      </c>
      <c r="G11420" s="2" t="s">
        <v>738</v>
      </c>
      <c r="H11420" t="s">
        <v>1706</v>
      </c>
      <c r="I11420" t="s">
        <v>14</v>
      </c>
      <c r="J11420" t="s">
        <v>22</v>
      </c>
      <c r="K11420" t="s">
        <v>27</v>
      </c>
      <c r="L11420" t="s">
        <v>28</v>
      </c>
      <c r="M11420" s="1">
        <v>7149.73</v>
      </c>
      <c r="N11420" s="1">
        <v>1635.26</v>
      </c>
      <c r="O11420">
        <v>0.25</v>
      </c>
    </row>
    <row r="11421" spans="1:15" x14ac:dyDescent="0.3">
      <c r="A11421" t="str">
        <f xml:space="preserve"> _xlfn.XLOOKUP(H11421, 'Customers'!B:B, 'Customers'!A:A)</f>
        <v>CUST_524</v>
      </c>
      <c r="B11421" t="str">
        <f>_xlfn.XLOOKUP(L11421, Products!C:C, Products!A:A)</f>
        <v>PROD_4</v>
      </c>
      <c r="C11421">
        <v>11420</v>
      </c>
      <c r="D11421" s="2" t="s">
        <v>730</v>
      </c>
      <c r="E11421">
        <f>YEAR(Orders[[#This Row],[Order_Date]])</f>
        <v>2022</v>
      </c>
      <c r="F11421">
        <f>MONTH(Orders[[#This Row],[Order_Date]])</f>
        <v>12</v>
      </c>
      <c r="G11421" s="2" t="s">
        <v>731</v>
      </c>
      <c r="H11421" t="s">
        <v>1200</v>
      </c>
      <c r="I11421" t="s">
        <v>32</v>
      </c>
      <c r="J11421" t="s">
        <v>15</v>
      </c>
      <c r="K11421" t="s">
        <v>34</v>
      </c>
      <c r="L11421" t="s">
        <v>35</v>
      </c>
      <c r="M11421" s="1">
        <v>8747.26</v>
      </c>
      <c r="N11421" s="1">
        <v>2562.35</v>
      </c>
      <c r="O11421">
        <v>0.1</v>
      </c>
    </row>
    <row r="11422" spans="1:15" x14ac:dyDescent="0.3">
      <c r="A11422" t="str">
        <f xml:space="preserve"> _xlfn.XLOOKUP(H11422, 'Customers'!B:B, 'Customers'!A:A)</f>
        <v>CUST_327</v>
      </c>
      <c r="B11422" t="str">
        <f>_xlfn.XLOOKUP(L11422, Products!C:C, Products!A:A)</f>
        <v>PROD_1</v>
      </c>
      <c r="C11422">
        <v>11421</v>
      </c>
      <c r="D11422" s="2" t="s">
        <v>834</v>
      </c>
      <c r="E11422">
        <f>YEAR(Orders[[#This Row],[Order_Date]])</f>
        <v>2022</v>
      </c>
      <c r="F11422">
        <f>MONTH(Orders[[#This Row],[Order_Date]])</f>
        <v>4</v>
      </c>
      <c r="G11422" s="2" t="s">
        <v>474</v>
      </c>
      <c r="H11422" t="s">
        <v>848</v>
      </c>
      <c r="I11422" t="s">
        <v>32</v>
      </c>
      <c r="J11422" t="s">
        <v>65</v>
      </c>
      <c r="K11422" t="s">
        <v>16</v>
      </c>
      <c r="L11422" t="s">
        <v>17</v>
      </c>
      <c r="M11422" s="1">
        <v>956.2</v>
      </c>
      <c r="N11422" s="1">
        <v>208.36</v>
      </c>
      <c r="O11422">
        <v>0.14000000000000001</v>
      </c>
    </row>
    <row r="11423" spans="1:15" x14ac:dyDescent="0.3">
      <c r="A11423" t="str">
        <f xml:space="preserve"> _xlfn.XLOOKUP(H11423, 'Customers'!B:B, 'Customers'!A:A)</f>
        <v>CUST_333</v>
      </c>
      <c r="B11423" t="str">
        <f>_xlfn.XLOOKUP(L11423, Products!C:C, Products!A:A)</f>
        <v>PROD_3</v>
      </c>
      <c r="C11423">
        <v>11422</v>
      </c>
      <c r="D11423" s="2" t="s">
        <v>203</v>
      </c>
      <c r="E11423">
        <f>YEAR(Orders[[#This Row],[Order_Date]])</f>
        <v>2023</v>
      </c>
      <c r="F11423">
        <f>MONTH(Orders[[#This Row],[Order_Date]])</f>
        <v>10</v>
      </c>
      <c r="G11423" s="2" t="s">
        <v>1342</v>
      </c>
      <c r="H11423" t="s">
        <v>858</v>
      </c>
      <c r="I11423" t="s">
        <v>14</v>
      </c>
      <c r="J11423" t="s">
        <v>15</v>
      </c>
      <c r="K11423" t="s">
        <v>27</v>
      </c>
      <c r="L11423" t="s">
        <v>28</v>
      </c>
      <c r="M11423" s="1">
        <v>5350.21</v>
      </c>
      <c r="N11423" s="1">
        <v>-90.01</v>
      </c>
      <c r="O11423">
        <v>0.3</v>
      </c>
    </row>
    <row r="11424" spans="1:15" x14ac:dyDescent="0.3">
      <c r="A11424" t="str">
        <f xml:space="preserve"> _xlfn.XLOOKUP(H11424, 'Customers'!B:B, 'Customers'!A:A)</f>
        <v>CUST_934</v>
      </c>
      <c r="B11424" t="str">
        <f>_xlfn.XLOOKUP(L11424, Products!C:C, Products!A:A)</f>
        <v>PROD_4</v>
      </c>
      <c r="C11424">
        <v>11423</v>
      </c>
      <c r="D11424" s="2" t="s">
        <v>877</v>
      </c>
      <c r="E11424">
        <f>YEAR(Orders[[#This Row],[Order_Date]])</f>
        <v>2023</v>
      </c>
      <c r="F11424">
        <f>MONTH(Orders[[#This Row],[Order_Date]])</f>
        <v>9</v>
      </c>
      <c r="G11424" s="2" t="s">
        <v>1133</v>
      </c>
      <c r="H11424" t="s">
        <v>1694</v>
      </c>
      <c r="I11424" t="s">
        <v>14</v>
      </c>
      <c r="J11424" t="s">
        <v>15</v>
      </c>
      <c r="K11424" t="s">
        <v>34</v>
      </c>
      <c r="L11424" t="s">
        <v>35</v>
      </c>
      <c r="M11424" s="1">
        <v>4323.37</v>
      </c>
      <c r="N11424" s="1">
        <v>528.61</v>
      </c>
      <c r="O11424">
        <v>0.02</v>
      </c>
    </row>
    <row r="11425" spans="1:15" x14ac:dyDescent="0.3">
      <c r="A11425" t="str">
        <f xml:space="preserve"> _xlfn.XLOOKUP(H11425, 'Customers'!B:B, 'Customers'!A:A)</f>
        <v>CUST_866</v>
      </c>
      <c r="B11425" t="str">
        <f>_xlfn.XLOOKUP(L11425, Products!C:C, Products!A:A)</f>
        <v>PROD_5</v>
      </c>
      <c r="C11425">
        <v>11424</v>
      </c>
      <c r="D11425" s="2" t="s">
        <v>1008</v>
      </c>
      <c r="E11425">
        <f>YEAR(Orders[[#This Row],[Order_Date]])</f>
        <v>2023</v>
      </c>
      <c r="F11425">
        <f>MONTH(Orders[[#This Row],[Order_Date]])</f>
        <v>12</v>
      </c>
      <c r="G11425" s="2" t="s">
        <v>257</v>
      </c>
      <c r="H11425" t="s">
        <v>1620</v>
      </c>
      <c r="I11425" t="s">
        <v>14</v>
      </c>
      <c r="J11425" t="s">
        <v>65</v>
      </c>
      <c r="K11425" t="s">
        <v>34</v>
      </c>
      <c r="L11425" t="s">
        <v>39</v>
      </c>
      <c r="M11425" s="1">
        <v>8507.85</v>
      </c>
      <c r="N11425" s="1">
        <v>189.47</v>
      </c>
      <c r="O11425">
        <v>0.14000000000000001</v>
      </c>
    </row>
    <row r="11426" spans="1:15" x14ac:dyDescent="0.3">
      <c r="A11426" t="str">
        <f xml:space="preserve"> _xlfn.XLOOKUP(H11426, 'Customers'!B:B, 'Customers'!A:A)</f>
        <v>CUST_286</v>
      </c>
      <c r="B11426" t="str">
        <f>_xlfn.XLOOKUP(L11426, Products!C:C, Products!A:A)</f>
        <v>PROD_1</v>
      </c>
      <c r="C11426">
        <v>11425</v>
      </c>
      <c r="D11426" s="2" t="s">
        <v>1518</v>
      </c>
      <c r="E11426">
        <f>YEAR(Orders[[#This Row],[Order_Date]])</f>
        <v>2022</v>
      </c>
      <c r="F11426">
        <f>MONTH(Orders[[#This Row],[Order_Date]])</f>
        <v>7</v>
      </c>
      <c r="G11426" s="2" t="s">
        <v>593</v>
      </c>
      <c r="H11426" t="s">
        <v>762</v>
      </c>
      <c r="I11426" t="s">
        <v>14</v>
      </c>
      <c r="J11426" t="s">
        <v>15</v>
      </c>
      <c r="K11426" t="s">
        <v>16</v>
      </c>
      <c r="L11426" t="s">
        <v>17</v>
      </c>
      <c r="M11426" s="1">
        <v>1762.52</v>
      </c>
      <c r="N11426" s="1">
        <v>-131.71</v>
      </c>
      <c r="O11426">
        <v>0.17</v>
      </c>
    </row>
    <row r="11427" spans="1:15" x14ac:dyDescent="0.3">
      <c r="A11427" t="str">
        <f xml:space="preserve"> _xlfn.XLOOKUP(H11427, 'Customers'!B:B, 'Customers'!A:A)</f>
        <v>CUST_303</v>
      </c>
      <c r="B11427" t="str">
        <f>_xlfn.XLOOKUP(L11427, Products!C:C, Products!A:A)</f>
        <v>PROD_1</v>
      </c>
      <c r="C11427">
        <v>11426</v>
      </c>
      <c r="D11427" s="2" t="s">
        <v>223</v>
      </c>
      <c r="E11427">
        <f>YEAR(Orders[[#This Row],[Order_Date]])</f>
        <v>2023</v>
      </c>
      <c r="F11427">
        <f>MONTH(Orders[[#This Row],[Order_Date]])</f>
        <v>10</v>
      </c>
      <c r="G11427" s="2" t="s">
        <v>819</v>
      </c>
      <c r="H11427" t="s">
        <v>796</v>
      </c>
      <c r="I11427" t="s">
        <v>21</v>
      </c>
      <c r="J11427" t="s">
        <v>15</v>
      </c>
      <c r="K11427" t="s">
        <v>16</v>
      </c>
      <c r="L11427" t="s">
        <v>17</v>
      </c>
      <c r="M11427" s="1">
        <v>410.4</v>
      </c>
      <c r="N11427" s="1">
        <v>4.2300000000000004</v>
      </c>
      <c r="O11427">
        <v>0.1</v>
      </c>
    </row>
    <row r="11428" spans="1:15" x14ac:dyDescent="0.3">
      <c r="A11428" t="str">
        <f xml:space="preserve"> _xlfn.XLOOKUP(H11428, 'Customers'!B:B, 'Customers'!A:A)</f>
        <v>CUST_788</v>
      </c>
      <c r="B11428" t="str">
        <f>_xlfn.XLOOKUP(L11428, Products!C:C, Products!A:A)</f>
        <v>PROD_3</v>
      </c>
      <c r="C11428">
        <v>11427</v>
      </c>
      <c r="D11428" s="2" t="s">
        <v>298</v>
      </c>
      <c r="E11428">
        <f>YEAR(Orders[[#This Row],[Order_Date]])</f>
        <v>2022</v>
      </c>
      <c r="F11428">
        <f>MONTH(Orders[[#This Row],[Order_Date]])</f>
        <v>9</v>
      </c>
      <c r="G11428" s="2" t="s">
        <v>728</v>
      </c>
      <c r="H11428" t="s">
        <v>1536</v>
      </c>
      <c r="I11428" t="s">
        <v>14</v>
      </c>
      <c r="J11428" t="s">
        <v>22</v>
      </c>
      <c r="K11428" t="s">
        <v>27</v>
      </c>
      <c r="L11428" t="s">
        <v>28</v>
      </c>
      <c r="M11428" s="1">
        <v>1975.97</v>
      </c>
      <c r="N11428" s="1">
        <v>51.07</v>
      </c>
      <c r="O11428">
        <v>0.22</v>
      </c>
    </row>
    <row r="11429" spans="1:15" x14ac:dyDescent="0.3">
      <c r="A11429" t="str">
        <f xml:space="preserve"> _xlfn.XLOOKUP(H11429, 'Customers'!B:B, 'Customers'!A:A)</f>
        <v>CUST_854</v>
      </c>
      <c r="B11429" t="str">
        <f>_xlfn.XLOOKUP(L11429, Products!C:C, Products!A:A)</f>
        <v>PROD_2</v>
      </c>
      <c r="C11429">
        <v>11428</v>
      </c>
      <c r="D11429" s="2" t="s">
        <v>1531</v>
      </c>
      <c r="E11429">
        <f>YEAR(Orders[[#This Row],[Order_Date]])</f>
        <v>2023</v>
      </c>
      <c r="F11429">
        <f>MONTH(Orders[[#This Row],[Order_Date]])</f>
        <v>12</v>
      </c>
      <c r="G11429" s="2" t="s">
        <v>423</v>
      </c>
      <c r="H11429" t="s">
        <v>1607</v>
      </c>
      <c r="I11429" t="s">
        <v>32</v>
      </c>
      <c r="J11429" t="s">
        <v>33</v>
      </c>
      <c r="K11429" t="s">
        <v>16</v>
      </c>
      <c r="L11429" t="s">
        <v>23</v>
      </c>
      <c r="M11429" s="1">
        <v>762.84</v>
      </c>
      <c r="N11429" s="1">
        <v>58.78</v>
      </c>
      <c r="O11429">
        <v>0.1</v>
      </c>
    </row>
    <row r="11430" spans="1:15" x14ac:dyDescent="0.3">
      <c r="A11430" t="str">
        <f xml:space="preserve"> _xlfn.XLOOKUP(H11430, 'Customers'!B:B, 'Customers'!A:A)</f>
        <v>CUST_899</v>
      </c>
      <c r="B11430" t="str">
        <f>_xlfn.XLOOKUP(L11430, Products!C:C, Products!A:A)</f>
        <v>PROD_7</v>
      </c>
      <c r="C11430">
        <v>11429</v>
      </c>
      <c r="D11430" s="2" t="s">
        <v>590</v>
      </c>
      <c r="E11430">
        <f>YEAR(Orders[[#This Row],[Order_Date]])</f>
        <v>2023</v>
      </c>
      <c r="F11430">
        <f>MONTH(Orders[[#This Row],[Order_Date]])</f>
        <v>9</v>
      </c>
      <c r="G11430" s="2" t="s">
        <v>1068</v>
      </c>
      <c r="H11430" t="s">
        <v>1658</v>
      </c>
      <c r="I11430" t="s">
        <v>21</v>
      </c>
      <c r="J11430" t="s">
        <v>65</v>
      </c>
      <c r="K11430" t="s">
        <v>16</v>
      </c>
      <c r="L11430" t="s">
        <v>66</v>
      </c>
      <c r="M11430" s="1">
        <v>8713.31</v>
      </c>
      <c r="N11430" s="1">
        <v>1775.3</v>
      </c>
      <c r="O11430">
        <v>0.05</v>
      </c>
    </row>
    <row r="11431" spans="1:15" x14ac:dyDescent="0.3">
      <c r="A11431" t="str">
        <f xml:space="preserve"> _xlfn.XLOOKUP(H11431, 'Customers'!B:B, 'Customers'!A:A)</f>
        <v>CUST_996</v>
      </c>
      <c r="B11431" t="str">
        <f>_xlfn.XLOOKUP(L11431, Products!C:C, Products!A:A)</f>
        <v>PROD_8</v>
      </c>
      <c r="C11431">
        <v>11430</v>
      </c>
      <c r="D11431" s="2" t="s">
        <v>382</v>
      </c>
      <c r="E11431">
        <f>YEAR(Orders[[#This Row],[Order_Date]])</f>
        <v>2022</v>
      </c>
      <c r="F11431">
        <f>MONTH(Orders[[#This Row],[Order_Date]])</f>
        <v>11</v>
      </c>
      <c r="G11431" s="2" t="s">
        <v>1026</v>
      </c>
      <c r="H11431" t="s">
        <v>1760</v>
      </c>
      <c r="I11431" t="s">
        <v>14</v>
      </c>
      <c r="J11431" t="s">
        <v>22</v>
      </c>
      <c r="K11431" t="s">
        <v>27</v>
      </c>
      <c r="L11431" t="s">
        <v>73</v>
      </c>
      <c r="M11431" s="1">
        <v>9095.2800000000007</v>
      </c>
      <c r="N11431" s="1">
        <v>1160.82</v>
      </c>
      <c r="O11431">
        <v>0.11</v>
      </c>
    </row>
    <row r="11432" spans="1:15" x14ac:dyDescent="0.3">
      <c r="A11432" t="str">
        <f xml:space="preserve"> _xlfn.XLOOKUP(H11432, 'Customers'!B:B, 'Customers'!A:A)</f>
        <v>CUST_289</v>
      </c>
      <c r="B11432" t="str">
        <f>_xlfn.XLOOKUP(L11432, Products!C:C, Products!A:A)</f>
        <v>PROD_1</v>
      </c>
      <c r="C11432">
        <v>11431</v>
      </c>
      <c r="D11432" s="2" t="s">
        <v>623</v>
      </c>
      <c r="E11432">
        <f>YEAR(Orders[[#This Row],[Order_Date]])</f>
        <v>2022</v>
      </c>
      <c r="F11432">
        <f>MONTH(Orders[[#This Row],[Order_Date]])</f>
        <v>12</v>
      </c>
      <c r="G11432" s="2" t="s">
        <v>579</v>
      </c>
      <c r="H11432" t="s">
        <v>768</v>
      </c>
      <c r="I11432" t="s">
        <v>14</v>
      </c>
      <c r="J11432" t="s">
        <v>15</v>
      </c>
      <c r="K11432" t="s">
        <v>27</v>
      </c>
      <c r="L11432" t="s">
        <v>17</v>
      </c>
      <c r="M11432" s="1">
        <v>2955.47</v>
      </c>
      <c r="N11432" s="1">
        <v>348.94</v>
      </c>
      <c r="O11432">
        <v>0</v>
      </c>
    </row>
    <row r="11433" spans="1:15" x14ac:dyDescent="0.3">
      <c r="A11433" t="str">
        <f xml:space="preserve"> _xlfn.XLOOKUP(H11433, 'Customers'!B:B, 'Customers'!A:A)</f>
        <v>CUST_101</v>
      </c>
      <c r="B11433" t="str">
        <f>_xlfn.XLOOKUP(L11433, Products!C:C, Products!A:A)</f>
        <v>PROD_2</v>
      </c>
      <c r="C11433">
        <v>11432</v>
      </c>
      <c r="D11433" s="2" t="s">
        <v>1239</v>
      </c>
      <c r="E11433">
        <f>YEAR(Orders[[#This Row],[Order_Date]])</f>
        <v>2022</v>
      </c>
      <c r="F11433">
        <f>MONTH(Orders[[#This Row],[Order_Date]])</f>
        <v>7</v>
      </c>
      <c r="G11433" s="2" t="s">
        <v>287</v>
      </c>
      <c r="H11433" t="s">
        <v>317</v>
      </c>
      <c r="I11433" t="s">
        <v>21</v>
      </c>
      <c r="J11433" t="s">
        <v>15</v>
      </c>
      <c r="K11433" t="s">
        <v>16</v>
      </c>
      <c r="L11433" t="s">
        <v>23</v>
      </c>
      <c r="M11433" s="1">
        <v>7686.12</v>
      </c>
      <c r="N11433" s="1">
        <v>1515.48</v>
      </c>
      <c r="O11433">
        <v>0.23</v>
      </c>
    </row>
    <row r="11434" spans="1:15" x14ac:dyDescent="0.3">
      <c r="A11434" t="str">
        <f xml:space="preserve"> _xlfn.XLOOKUP(H11434, 'Customers'!B:B, 'Customers'!A:A)</f>
        <v>CUST_495</v>
      </c>
      <c r="B11434" t="str">
        <f>_xlfn.XLOOKUP(L11434, Products!C:C, Products!A:A)</f>
        <v>PROD_4</v>
      </c>
      <c r="C11434">
        <v>11433</v>
      </c>
      <c r="D11434" s="2" t="s">
        <v>1058</v>
      </c>
      <c r="E11434">
        <f>YEAR(Orders[[#This Row],[Order_Date]])</f>
        <v>2023</v>
      </c>
      <c r="F11434">
        <f>MONTH(Orders[[#This Row],[Order_Date]])</f>
        <v>2</v>
      </c>
      <c r="G11434" s="2" t="s">
        <v>504</v>
      </c>
      <c r="H11434" t="s">
        <v>1149</v>
      </c>
      <c r="I11434" t="s">
        <v>32</v>
      </c>
      <c r="J11434" t="s">
        <v>15</v>
      </c>
      <c r="K11434" t="s">
        <v>34</v>
      </c>
      <c r="L11434" t="s">
        <v>35</v>
      </c>
      <c r="M11434" s="1">
        <v>9269.52</v>
      </c>
      <c r="N11434" s="1">
        <v>-27.06</v>
      </c>
      <c r="O11434">
        <v>0.06</v>
      </c>
    </row>
    <row r="11435" spans="1:15" x14ac:dyDescent="0.3">
      <c r="A11435" t="str">
        <f xml:space="preserve"> _xlfn.XLOOKUP(H11435, 'Customers'!B:B, 'Customers'!A:A)</f>
        <v>CUST_228</v>
      </c>
      <c r="B11435" t="str">
        <f>_xlfn.XLOOKUP(L11435, Products!C:C, Products!A:A)</f>
        <v>PROD_5</v>
      </c>
      <c r="C11435">
        <v>11434</v>
      </c>
      <c r="D11435" s="2" t="s">
        <v>107</v>
      </c>
      <c r="E11435">
        <f>YEAR(Orders[[#This Row],[Order_Date]])</f>
        <v>2022</v>
      </c>
      <c r="F11435">
        <f>MONTH(Orders[[#This Row],[Order_Date]])</f>
        <v>8</v>
      </c>
      <c r="G11435" s="2" t="s">
        <v>1160</v>
      </c>
      <c r="H11435" t="s">
        <v>635</v>
      </c>
      <c r="I11435" t="s">
        <v>32</v>
      </c>
      <c r="J11435" t="s">
        <v>15</v>
      </c>
      <c r="K11435" t="s">
        <v>34</v>
      </c>
      <c r="L11435" t="s">
        <v>39</v>
      </c>
      <c r="M11435" s="1">
        <v>3790.31</v>
      </c>
      <c r="N11435" s="1">
        <v>891.12</v>
      </c>
      <c r="O11435">
        <v>0.08</v>
      </c>
    </row>
    <row r="11436" spans="1:15" x14ac:dyDescent="0.3">
      <c r="A11436" t="str">
        <f xml:space="preserve"> _xlfn.XLOOKUP(H11436, 'Customers'!B:B, 'Customers'!A:A)</f>
        <v>CUST_635</v>
      </c>
      <c r="B11436" t="str">
        <f>_xlfn.XLOOKUP(L11436, Products!C:C, Products!A:A)</f>
        <v>PROD_2</v>
      </c>
      <c r="C11436">
        <v>11435</v>
      </c>
      <c r="D11436" s="2" t="s">
        <v>548</v>
      </c>
      <c r="E11436">
        <f>YEAR(Orders[[#This Row],[Order_Date]])</f>
        <v>2023</v>
      </c>
      <c r="F11436">
        <f>MONTH(Orders[[#This Row],[Order_Date]])</f>
        <v>12</v>
      </c>
      <c r="G11436" s="2" t="s">
        <v>1531</v>
      </c>
      <c r="H11436" t="s">
        <v>1359</v>
      </c>
      <c r="I11436" t="s">
        <v>14</v>
      </c>
      <c r="J11436" t="s">
        <v>15</v>
      </c>
      <c r="K11436" t="s">
        <v>16</v>
      </c>
      <c r="L11436" t="s">
        <v>23</v>
      </c>
      <c r="M11436" s="1">
        <v>7257.61</v>
      </c>
      <c r="N11436" s="1">
        <v>-374.21</v>
      </c>
      <c r="O11436">
        <v>0.19</v>
      </c>
    </row>
    <row r="11437" spans="1:15" x14ac:dyDescent="0.3">
      <c r="A11437" t="str">
        <f xml:space="preserve"> _xlfn.XLOOKUP(H11437, 'Customers'!B:B, 'Customers'!A:A)</f>
        <v>CUST_173</v>
      </c>
      <c r="B11437" t="str">
        <f>_xlfn.XLOOKUP(L11437, Products!C:C, Products!A:A)</f>
        <v>PROD_1</v>
      </c>
      <c r="C11437">
        <v>11436</v>
      </c>
      <c r="D11437" s="2" t="s">
        <v>730</v>
      </c>
      <c r="E11437">
        <f>YEAR(Orders[[#This Row],[Order_Date]])</f>
        <v>2022</v>
      </c>
      <c r="F11437">
        <f>MONTH(Orders[[#This Row],[Order_Date]])</f>
        <v>12</v>
      </c>
      <c r="G11437" s="2" t="s">
        <v>1573</v>
      </c>
      <c r="H11437" t="s">
        <v>508</v>
      </c>
      <c r="I11437" t="s">
        <v>32</v>
      </c>
      <c r="J11437" t="s">
        <v>15</v>
      </c>
      <c r="K11437" t="s">
        <v>16</v>
      </c>
      <c r="L11437" t="s">
        <v>17</v>
      </c>
      <c r="M11437" s="1">
        <v>3462.67</v>
      </c>
      <c r="N11437" s="1">
        <v>-147.88999999999999</v>
      </c>
      <c r="O11437">
        <v>0.08</v>
      </c>
    </row>
    <row r="11438" spans="1:15" x14ac:dyDescent="0.3">
      <c r="A11438" t="str">
        <f xml:space="preserve"> _xlfn.XLOOKUP(H11438, 'Customers'!B:B, 'Customers'!A:A)</f>
        <v>CUST_408</v>
      </c>
      <c r="B11438" t="str">
        <f>_xlfn.XLOOKUP(L11438, Products!C:C, Products!A:A)</f>
        <v>PROD_4</v>
      </c>
      <c r="C11438">
        <v>11437</v>
      </c>
      <c r="D11438" s="2" t="s">
        <v>963</v>
      </c>
      <c r="E11438">
        <f>YEAR(Orders[[#This Row],[Order_Date]])</f>
        <v>2023</v>
      </c>
      <c r="F11438">
        <f>MONTH(Orders[[#This Row],[Order_Date]])</f>
        <v>3</v>
      </c>
      <c r="G11438" s="2" t="s">
        <v>478</v>
      </c>
      <c r="H11438" t="s">
        <v>995</v>
      </c>
      <c r="I11438" t="s">
        <v>32</v>
      </c>
      <c r="J11438" t="s">
        <v>15</v>
      </c>
      <c r="K11438" t="s">
        <v>34</v>
      </c>
      <c r="L11438" t="s">
        <v>35</v>
      </c>
      <c r="M11438" s="1">
        <v>1769.41</v>
      </c>
      <c r="N11438" s="1">
        <v>-117.43</v>
      </c>
      <c r="O11438">
        <v>0.16</v>
      </c>
    </row>
    <row r="11439" spans="1:15" x14ac:dyDescent="0.3">
      <c r="A11439" t="str">
        <f xml:space="preserve"> _xlfn.XLOOKUP(H11439, 'Customers'!B:B, 'Customers'!A:A)</f>
        <v>CUST_33</v>
      </c>
      <c r="B11439" t="str">
        <f>_xlfn.XLOOKUP(L11439, Products!C:C, Products!A:A)</f>
        <v>PROD_8</v>
      </c>
      <c r="C11439">
        <v>11438</v>
      </c>
      <c r="D11439" s="2" t="s">
        <v>179</v>
      </c>
      <c r="E11439">
        <f>YEAR(Orders[[#This Row],[Order_Date]])</f>
        <v>2023</v>
      </c>
      <c r="F11439">
        <f>MONTH(Orders[[#This Row],[Order_Date]])</f>
        <v>2</v>
      </c>
      <c r="G11439" s="2" t="s">
        <v>451</v>
      </c>
      <c r="H11439" t="s">
        <v>126</v>
      </c>
      <c r="I11439" t="s">
        <v>14</v>
      </c>
      <c r="J11439" t="s">
        <v>65</v>
      </c>
      <c r="K11439" t="s">
        <v>27</v>
      </c>
      <c r="L11439" t="s">
        <v>73</v>
      </c>
      <c r="M11439" s="1">
        <v>3347.12</v>
      </c>
      <c r="N11439" s="1">
        <v>268.41000000000003</v>
      </c>
      <c r="O11439">
        <v>0.16</v>
      </c>
    </row>
    <row r="11440" spans="1:15" x14ac:dyDescent="0.3">
      <c r="A11440" t="str">
        <f xml:space="preserve"> _xlfn.XLOOKUP(H11440, 'Customers'!B:B, 'Customers'!A:A)</f>
        <v>CUST_811</v>
      </c>
      <c r="B11440" t="str">
        <f>_xlfn.XLOOKUP(L11440, Products!C:C, Products!A:A)</f>
        <v>PROD_6</v>
      </c>
      <c r="C11440">
        <v>11439</v>
      </c>
      <c r="D11440" s="2" t="s">
        <v>773</v>
      </c>
      <c r="E11440">
        <f>YEAR(Orders[[#This Row],[Order_Date]])</f>
        <v>2022</v>
      </c>
      <c r="F11440">
        <f>MONTH(Orders[[#This Row],[Order_Date]])</f>
        <v>5</v>
      </c>
      <c r="G11440" s="2" t="s">
        <v>649</v>
      </c>
      <c r="H11440" t="s">
        <v>1561</v>
      </c>
      <c r="I11440" t="s">
        <v>21</v>
      </c>
      <c r="J11440" t="s">
        <v>33</v>
      </c>
      <c r="K11440" t="s">
        <v>34</v>
      </c>
      <c r="L11440" t="s">
        <v>52</v>
      </c>
      <c r="M11440" s="1">
        <v>1824.43</v>
      </c>
      <c r="N11440" s="1">
        <v>-93.05</v>
      </c>
      <c r="O11440">
        <v>0.28999999999999998</v>
      </c>
    </row>
    <row r="11441" spans="1:15" x14ac:dyDescent="0.3">
      <c r="A11441" t="str">
        <f xml:space="preserve"> _xlfn.XLOOKUP(H11441, 'Customers'!B:B, 'Customers'!A:A)</f>
        <v>CUST_474</v>
      </c>
      <c r="B11441" t="str">
        <f>_xlfn.XLOOKUP(L11441, Products!C:C, Products!A:A)</f>
        <v>PROD_1</v>
      </c>
      <c r="C11441">
        <v>11440</v>
      </c>
      <c r="D11441" s="2" t="s">
        <v>348</v>
      </c>
      <c r="E11441">
        <f>YEAR(Orders[[#This Row],[Order_Date]])</f>
        <v>2023</v>
      </c>
      <c r="F11441">
        <f>MONTH(Orders[[#This Row],[Order_Date]])</f>
        <v>7</v>
      </c>
      <c r="G11441" s="2" t="s">
        <v>1197</v>
      </c>
      <c r="H11441" t="s">
        <v>1107</v>
      </c>
      <c r="I11441" t="s">
        <v>21</v>
      </c>
      <c r="J11441" t="s">
        <v>65</v>
      </c>
      <c r="K11441" t="s">
        <v>27</v>
      </c>
      <c r="L11441" t="s">
        <v>17</v>
      </c>
      <c r="M11441" s="1">
        <v>1318.32</v>
      </c>
      <c r="N11441" s="1">
        <v>153.87</v>
      </c>
      <c r="O11441">
        <v>0.19</v>
      </c>
    </row>
    <row r="11442" spans="1:15" x14ac:dyDescent="0.3">
      <c r="A11442" t="str">
        <f xml:space="preserve"> _xlfn.XLOOKUP(H11442, 'Customers'!B:B, 'Customers'!A:A)</f>
        <v>CUST_82</v>
      </c>
      <c r="B11442" t="str">
        <f>_xlfn.XLOOKUP(L11442, Products!C:C, Products!A:A)</f>
        <v>PROD_2</v>
      </c>
      <c r="C11442">
        <v>11441</v>
      </c>
      <c r="D11442" s="2" t="s">
        <v>890</v>
      </c>
      <c r="E11442">
        <f>YEAR(Orders[[#This Row],[Order_Date]])</f>
        <v>2023</v>
      </c>
      <c r="F11442">
        <f>MONTH(Orders[[#This Row],[Order_Date]])</f>
        <v>3</v>
      </c>
      <c r="G11442" s="2" t="s">
        <v>1270</v>
      </c>
      <c r="H11442" t="s">
        <v>263</v>
      </c>
      <c r="I11442" t="s">
        <v>21</v>
      </c>
      <c r="J11442" t="s">
        <v>65</v>
      </c>
      <c r="K11442" t="s">
        <v>16</v>
      </c>
      <c r="L11442" t="s">
        <v>23</v>
      </c>
      <c r="M11442" s="1">
        <v>5287.56</v>
      </c>
      <c r="N11442" s="1">
        <v>582.37</v>
      </c>
      <c r="O11442">
        <v>0.28000000000000003</v>
      </c>
    </row>
    <row r="11443" spans="1:15" x14ac:dyDescent="0.3">
      <c r="A11443" t="str">
        <f xml:space="preserve"> _xlfn.XLOOKUP(H11443, 'Customers'!B:B, 'Customers'!A:A)</f>
        <v>CUST_587</v>
      </c>
      <c r="B11443" t="str">
        <f>_xlfn.XLOOKUP(L11443, Products!C:C, Products!A:A)</f>
        <v>PROD_4</v>
      </c>
      <c r="C11443">
        <v>11442</v>
      </c>
      <c r="D11443" s="2" t="s">
        <v>74</v>
      </c>
      <c r="E11443">
        <f>YEAR(Orders[[#This Row],[Order_Date]])</f>
        <v>2023</v>
      </c>
      <c r="F11443">
        <f>MONTH(Orders[[#This Row],[Order_Date]])</f>
        <v>12</v>
      </c>
      <c r="G11443" s="2" t="s">
        <v>75</v>
      </c>
      <c r="H11443" t="s">
        <v>1292</v>
      </c>
      <c r="I11443" t="s">
        <v>14</v>
      </c>
      <c r="J11443" t="s">
        <v>22</v>
      </c>
      <c r="K11443" t="s">
        <v>34</v>
      </c>
      <c r="L11443" t="s">
        <v>35</v>
      </c>
      <c r="M11443" s="1">
        <v>7416.33</v>
      </c>
      <c r="N11443" s="1">
        <v>1034.28</v>
      </c>
      <c r="O11443">
        <v>0.15</v>
      </c>
    </row>
    <row r="11444" spans="1:15" x14ac:dyDescent="0.3">
      <c r="A11444" t="str">
        <f xml:space="preserve"> _xlfn.XLOOKUP(H11444, 'Customers'!B:B, 'Customers'!A:A)</f>
        <v>CUST_91</v>
      </c>
      <c r="B11444" t="str">
        <f>_xlfn.XLOOKUP(L11444, Products!C:C, Products!A:A)</f>
        <v>PROD_4</v>
      </c>
      <c r="C11444">
        <v>11443</v>
      </c>
      <c r="D11444" s="2" t="s">
        <v>950</v>
      </c>
      <c r="E11444">
        <f>YEAR(Orders[[#This Row],[Order_Date]])</f>
        <v>2022</v>
      </c>
      <c r="F11444">
        <f>MONTH(Orders[[#This Row],[Order_Date]])</f>
        <v>1</v>
      </c>
      <c r="G11444" s="2" t="s">
        <v>745</v>
      </c>
      <c r="H11444" t="s">
        <v>291</v>
      </c>
      <c r="I11444" t="s">
        <v>14</v>
      </c>
      <c r="J11444" t="s">
        <v>22</v>
      </c>
      <c r="K11444" t="s">
        <v>34</v>
      </c>
      <c r="L11444" t="s">
        <v>35</v>
      </c>
      <c r="M11444" s="1">
        <v>8798.36</v>
      </c>
      <c r="N11444" s="1">
        <v>965.92</v>
      </c>
      <c r="O11444">
        <v>0.09</v>
      </c>
    </row>
    <row r="11445" spans="1:15" x14ac:dyDescent="0.3">
      <c r="A11445" t="str">
        <f xml:space="preserve"> _xlfn.XLOOKUP(H11445, 'Customers'!B:B, 'Customers'!A:A)</f>
        <v>CUST_168</v>
      </c>
      <c r="B11445" t="str">
        <f>_xlfn.XLOOKUP(L11445, Products!C:C, Products!A:A)</f>
        <v>PROD_6</v>
      </c>
      <c r="C11445">
        <v>11444</v>
      </c>
      <c r="D11445" s="2" t="s">
        <v>519</v>
      </c>
      <c r="E11445">
        <f>YEAR(Orders[[#This Row],[Order_Date]])</f>
        <v>2022</v>
      </c>
      <c r="F11445">
        <f>MONTH(Orders[[#This Row],[Order_Date]])</f>
        <v>6</v>
      </c>
      <c r="G11445" s="2" t="s">
        <v>910</v>
      </c>
      <c r="H11445" t="s">
        <v>493</v>
      </c>
      <c r="I11445" t="s">
        <v>21</v>
      </c>
      <c r="J11445" t="s">
        <v>22</v>
      </c>
      <c r="K11445" t="s">
        <v>34</v>
      </c>
      <c r="L11445" t="s">
        <v>52</v>
      </c>
      <c r="M11445" s="1">
        <v>4733.42</v>
      </c>
      <c r="N11445" s="1">
        <v>63.22</v>
      </c>
      <c r="O11445">
        <v>0.11</v>
      </c>
    </row>
    <row r="11446" spans="1:15" x14ac:dyDescent="0.3">
      <c r="A11446" t="str">
        <f xml:space="preserve"> _xlfn.XLOOKUP(H11446, 'Customers'!B:B, 'Customers'!A:A)</f>
        <v>CUST_207</v>
      </c>
      <c r="B11446" t="str">
        <f>_xlfn.XLOOKUP(L11446, Products!C:C, Products!A:A)</f>
        <v>PROD_1</v>
      </c>
      <c r="C11446">
        <v>11445</v>
      </c>
      <c r="D11446" s="2" t="s">
        <v>466</v>
      </c>
      <c r="E11446">
        <f>YEAR(Orders[[#This Row],[Order_Date]])</f>
        <v>2023</v>
      </c>
      <c r="F11446">
        <f>MONTH(Orders[[#This Row],[Order_Date]])</f>
        <v>4</v>
      </c>
      <c r="G11446" s="2" t="s">
        <v>19</v>
      </c>
      <c r="H11446" t="s">
        <v>591</v>
      </c>
      <c r="I11446" t="s">
        <v>32</v>
      </c>
      <c r="J11446" t="s">
        <v>65</v>
      </c>
      <c r="K11446" t="s">
        <v>16</v>
      </c>
      <c r="L11446" t="s">
        <v>17</v>
      </c>
      <c r="M11446" s="1">
        <v>8842.41</v>
      </c>
      <c r="N11446" s="1">
        <v>2544.06</v>
      </c>
      <c r="O11446">
        <v>0.25</v>
      </c>
    </row>
    <row r="11447" spans="1:15" x14ac:dyDescent="0.3">
      <c r="A11447" t="str">
        <f xml:space="preserve"> _xlfn.XLOOKUP(H11447, 'Customers'!B:B, 'Customers'!A:A)</f>
        <v>CUST_103</v>
      </c>
      <c r="B11447" t="str">
        <f>_xlfn.XLOOKUP(L11447, Products!C:C, Products!A:A)</f>
        <v>PROD_5</v>
      </c>
      <c r="C11447">
        <v>11446</v>
      </c>
      <c r="D11447" s="2" t="s">
        <v>631</v>
      </c>
      <c r="E11447">
        <f>YEAR(Orders[[#This Row],[Order_Date]])</f>
        <v>2022</v>
      </c>
      <c r="F11447">
        <f>MONTH(Orders[[#This Row],[Order_Date]])</f>
        <v>8</v>
      </c>
      <c r="G11447" s="2" t="s">
        <v>324</v>
      </c>
      <c r="H11447" t="s">
        <v>323</v>
      </c>
      <c r="I11447" t="s">
        <v>21</v>
      </c>
      <c r="J11447" t="s">
        <v>15</v>
      </c>
      <c r="K11447" t="s">
        <v>34</v>
      </c>
      <c r="L11447" t="s">
        <v>39</v>
      </c>
      <c r="M11447" s="1">
        <v>1190.23</v>
      </c>
      <c r="N11447" s="1">
        <v>215.3</v>
      </c>
      <c r="O11447">
        <v>0.05</v>
      </c>
    </row>
    <row r="11448" spans="1:15" x14ac:dyDescent="0.3">
      <c r="A11448" t="str">
        <f xml:space="preserve"> _xlfn.XLOOKUP(H11448, 'Customers'!B:B, 'Customers'!A:A)</f>
        <v>CUST_636</v>
      </c>
      <c r="B11448" t="str">
        <f>_xlfn.XLOOKUP(L11448, Products!C:C, Products!A:A)</f>
        <v>PROD_3</v>
      </c>
      <c r="C11448">
        <v>11447</v>
      </c>
      <c r="D11448" s="2" t="s">
        <v>177</v>
      </c>
      <c r="E11448">
        <f>YEAR(Orders[[#This Row],[Order_Date]])</f>
        <v>2023</v>
      </c>
      <c r="F11448">
        <f>MONTH(Orders[[#This Row],[Order_Date]])</f>
        <v>7</v>
      </c>
      <c r="G11448" s="2" t="s">
        <v>965</v>
      </c>
      <c r="H11448" t="s">
        <v>1360</v>
      </c>
      <c r="I11448" t="s">
        <v>32</v>
      </c>
      <c r="J11448" t="s">
        <v>22</v>
      </c>
      <c r="K11448" t="s">
        <v>27</v>
      </c>
      <c r="L11448" t="s">
        <v>28</v>
      </c>
      <c r="M11448" s="1">
        <v>5670.85</v>
      </c>
      <c r="N11448" s="1">
        <v>701.31</v>
      </c>
      <c r="O11448">
        <v>0.02</v>
      </c>
    </row>
    <row r="11449" spans="1:15" x14ac:dyDescent="0.3">
      <c r="A11449" t="str">
        <f xml:space="preserve"> _xlfn.XLOOKUP(H11449, 'Customers'!B:B, 'Customers'!A:A)</f>
        <v>CUST_50</v>
      </c>
      <c r="B11449" t="str">
        <f>_xlfn.XLOOKUP(L11449, Products!C:C, Products!A:A)</f>
        <v>PROD_8</v>
      </c>
      <c r="C11449">
        <v>11448</v>
      </c>
      <c r="D11449" s="2" t="s">
        <v>597</v>
      </c>
      <c r="E11449">
        <f>YEAR(Orders[[#This Row],[Order_Date]])</f>
        <v>2023</v>
      </c>
      <c r="F11449">
        <f>MONTH(Orders[[#This Row],[Order_Date]])</f>
        <v>12</v>
      </c>
      <c r="G11449" s="2" t="s">
        <v>664</v>
      </c>
      <c r="H11449" t="s">
        <v>175</v>
      </c>
      <c r="I11449" t="s">
        <v>21</v>
      </c>
      <c r="J11449" t="s">
        <v>33</v>
      </c>
      <c r="K11449" t="s">
        <v>27</v>
      </c>
      <c r="L11449" t="s">
        <v>73</v>
      </c>
      <c r="M11449" s="1">
        <v>8635.02</v>
      </c>
      <c r="N11449" s="1">
        <v>-648.37</v>
      </c>
      <c r="O11449">
        <v>0.28000000000000003</v>
      </c>
    </row>
    <row r="11450" spans="1:15" x14ac:dyDescent="0.3">
      <c r="A11450" t="str">
        <f xml:space="preserve"> _xlfn.XLOOKUP(H11450, 'Customers'!B:B, 'Customers'!A:A)</f>
        <v>CUST_847</v>
      </c>
      <c r="B11450" t="str">
        <f>_xlfn.XLOOKUP(L11450, Products!C:C, Products!A:A)</f>
        <v>PROD_5</v>
      </c>
      <c r="C11450">
        <v>11449</v>
      </c>
      <c r="D11450" s="2" t="s">
        <v>107</v>
      </c>
      <c r="E11450">
        <f>YEAR(Orders[[#This Row],[Order_Date]])</f>
        <v>2022</v>
      </c>
      <c r="F11450">
        <f>MONTH(Orders[[#This Row],[Order_Date]])</f>
        <v>8</v>
      </c>
      <c r="G11450" s="2" t="s">
        <v>241</v>
      </c>
      <c r="H11450" t="s">
        <v>1600</v>
      </c>
      <c r="I11450" t="s">
        <v>14</v>
      </c>
      <c r="J11450" t="s">
        <v>15</v>
      </c>
      <c r="K11450" t="s">
        <v>34</v>
      </c>
      <c r="L11450" t="s">
        <v>39</v>
      </c>
      <c r="M11450" s="1">
        <v>4236.78</v>
      </c>
      <c r="N11450" s="1">
        <v>-125.59</v>
      </c>
      <c r="O11450">
        <v>0.03</v>
      </c>
    </row>
    <row r="11451" spans="1:15" x14ac:dyDescent="0.3">
      <c r="A11451" t="str">
        <f xml:space="preserve"> _xlfn.XLOOKUP(H11451, 'Customers'!B:B, 'Customers'!A:A)</f>
        <v>CUST_614</v>
      </c>
      <c r="B11451" t="str">
        <f>_xlfn.XLOOKUP(L11451, Products!C:C, Products!A:A)</f>
        <v>PROD_1</v>
      </c>
      <c r="C11451">
        <v>11450</v>
      </c>
      <c r="D11451" s="2" t="s">
        <v>284</v>
      </c>
      <c r="E11451">
        <f>YEAR(Orders[[#This Row],[Order_Date]])</f>
        <v>2022</v>
      </c>
      <c r="F11451">
        <f>MONTH(Orders[[#This Row],[Order_Date]])</f>
        <v>5</v>
      </c>
      <c r="G11451" s="2" t="s">
        <v>511</v>
      </c>
      <c r="H11451" t="s">
        <v>1333</v>
      </c>
      <c r="I11451" t="s">
        <v>32</v>
      </c>
      <c r="J11451" t="s">
        <v>65</v>
      </c>
      <c r="K11451" t="s">
        <v>27</v>
      </c>
      <c r="L11451" t="s">
        <v>17</v>
      </c>
      <c r="M11451" s="1">
        <v>4794.3</v>
      </c>
      <c r="N11451" s="1">
        <v>730.64</v>
      </c>
      <c r="O11451">
        <v>0.01</v>
      </c>
    </row>
    <row r="11452" spans="1:15" x14ac:dyDescent="0.3">
      <c r="A11452" t="str">
        <f xml:space="preserve"> _xlfn.XLOOKUP(H11452, 'Customers'!B:B, 'Customers'!A:A)</f>
        <v>CUST_778</v>
      </c>
      <c r="B11452" t="str">
        <f>_xlfn.XLOOKUP(L11452, Products!C:C, Products!A:A)</f>
        <v>PROD_5</v>
      </c>
      <c r="C11452">
        <v>11451</v>
      </c>
      <c r="D11452" s="2" t="s">
        <v>1120</v>
      </c>
      <c r="E11452">
        <f>YEAR(Orders[[#This Row],[Order_Date]])</f>
        <v>2022</v>
      </c>
      <c r="F11452">
        <f>MONTH(Orders[[#This Row],[Order_Date]])</f>
        <v>1</v>
      </c>
      <c r="G11452" s="2" t="s">
        <v>566</v>
      </c>
      <c r="H11452" t="s">
        <v>1525</v>
      </c>
      <c r="I11452" t="s">
        <v>14</v>
      </c>
      <c r="J11452" t="s">
        <v>22</v>
      </c>
      <c r="K11452" t="s">
        <v>34</v>
      </c>
      <c r="L11452" t="s">
        <v>39</v>
      </c>
      <c r="M11452" s="1">
        <v>9283.7099999999991</v>
      </c>
      <c r="N11452" s="1">
        <v>1463.28</v>
      </c>
      <c r="O11452">
        <v>0.03</v>
      </c>
    </row>
    <row r="11453" spans="1:15" x14ac:dyDescent="0.3">
      <c r="A11453" t="str">
        <f xml:space="preserve"> _xlfn.XLOOKUP(H11453, 'Customers'!B:B, 'Customers'!A:A)</f>
        <v>CUST_634</v>
      </c>
      <c r="B11453" t="str">
        <f>_xlfn.XLOOKUP(L11453, Products!C:C, Products!A:A)</f>
        <v>PROD_6</v>
      </c>
      <c r="C11453">
        <v>11452</v>
      </c>
      <c r="D11453" s="2" t="s">
        <v>421</v>
      </c>
      <c r="E11453">
        <f>YEAR(Orders[[#This Row],[Order_Date]])</f>
        <v>2023</v>
      </c>
      <c r="F11453">
        <f>MONTH(Orders[[#This Row],[Order_Date]])</f>
        <v>7</v>
      </c>
      <c r="G11453" s="2" t="s">
        <v>231</v>
      </c>
      <c r="H11453" t="s">
        <v>1358</v>
      </c>
      <c r="I11453" t="s">
        <v>21</v>
      </c>
      <c r="J11453" t="s">
        <v>15</v>
      </c>
      <c r="K11453" t="s">
        <v>34</v>
      </c>
      <c r="L11453" t="s">
        <v>52</v>
      </c>
      <c r="M11453" s="1">
        <v>236.47</v>
      </c>
      <c r="N11453" s="1">
        <v>10.34</v>
      </c>
      <c r="O11453">
        <v>0.02</v>
      </c>
    </row>
    <row r="11454" spans="1:15" x14ac:dyDescent="0.3">
      <c r="A11454" t="str">
        <f xml:space="preserve"> _xlfn.XLOOKUP(H11454, 'Customers'!B:B, 'Customers'!A:A)</f>
        <v>CUST_949</v>
      </c>
      <c r="B11454" t="str">
        <f>_xlfn.XLOOKUP(L11454, Products!C:C, Products!A:A)</f>
        <v>PROD_4</v>
      </c>
      <c r="C11454">
        <v>11453</v>
      </c>
      <c r="D11454" s="2" t="s">
        <v>131</v>
      </c>
      <c r="E11454">
        <f>YEAR(Orders[[#This Row],[Order_Date]])</f>
        <v>2022</v>
      </c>
      <c r="F11454">
        <f>MONTH(Orders[[#This Row],[Order_Date]])</f>
        <v>7</v>
      </c>
      <c r="G11454" s="2" t="s">
        <v>498</v>
      </c>
      <c r="H11454" t="s">
        <v>1710</v>
      </c>
      <c r="I11454" t="s">
        <v>14</v>
      </c>
      <c r="J11454" t="s">
        <v>22</v>
      </c>
      <c r="K11454" t="s">
        <v>34</v>
      </c>
      <c r="L11454" t="s">
        <v>35</v>
      </c>
      <c r="M11454" s="1">
        <v>515.97</v>
      </c>
      <c r="N11454" s="1">
        <v>63.21</v>
      </c>
      <c r="O11454">
        <v>0.28999999999999998</v>
      </c>
    </row>
    <row r="11455" spans="1:15" x14ac:dyDescent="0.3">
      <c r="A11455" t="str">
        <f xml:space="preserve"> _xlfn.XLOOKUP(H11455, 'Customers'!B:B, 'Customers'!A:A)</f>
        <v>CUST_337</v>
      </c>
      <c r="B11455" t="str">
        <f>_xlfn.XLOOKUP(L11455, Products!C:C, Products!A:A)</f>
        <v>PROD_1</v>
      </c>
      <c r="C11455">
        <v>11454</v>
      </c>
      <c r="D11455" s="2" t="s">
        <v>176</v>
      </c>
      <c r="E11455">
        <f>YEAR(Orders[[#This Row],[Order_Date]])</f>
        <v>2023</v>
      </c>
      <c r="F11455">
        <f>MONTH(Orders[[#This Row],[Order_Date]])</f>
        <v>7</v>
      </c>
      <c r="G11455" s="2" t="s">
        <v>994</v>
      </c>
      <c r="H11455" t="s">
        <v>865</v>
      </c>
      <c r="I11455" t="s">
        <v>14</v>
      </c>
      <c r="J11455" t="s">
        <v>65</v>
      </c>
      <c r="K11455" t="s">
        <v>16</v>
      </c>
      <c r="L11455" t="s">
        <v>17</v>
      </c>
      <c r="M11455" s="1">
        <v>255.95</v>
      </c>
      <c r="N11455" s="1">
        <v>24</v>
      </c>
      <c r="O11455">
        <v>0.28000000000000003</v>
      </c>
    </row>
    <row r="11456" spans="1:15" x14ac:dyDescent="0.3">
      <c r="A11456" t="str">
        <f xml:space="preserve"> _xlfn.XLOOKUP(H11456, 'Customers'!B:B, 'Customers'!A:A)</f>
        <v>CUST_267</v>
      </c>
      <c r="B11456" t="str">
        <f>_xlfn.XLOOKUP(L11456, Products!C:C, Products!A:A)</f>
        <v>PROD_1</v>
      </c>
      <c r="C11456">
        <v>11455</v>
      </c>
      <c r="D11456" s="2" t="s">
        <v>522</v>
      </c>
      <c r="E11456">
        <f>YEAR(Orders[[#This Row],[Order_Date]])</f>
        <v>2022</v>
      </c>
      <c r="F11456">
        <f>MONTH(Orders[[#This Row],[Order_Date]])</f>
        <v>7</v>
      </c>
      <c r="G11456" s="2" t="s">
        <v>101</v>
      </c>
      <c r="H11456" t="s">
        <v>720</v>
      </c>
      <c r="I11456" t="s">
        <v>32</v>
      </c>
      <c r="J11456" t="s">
        <v>22</v>
      </c>
      <c r="K11456" t="s">
        <v>16</v>
      </c>
      <c r="L11456" t="s">
        <v>17</v>
      </c>
      <c r="M11456" s="1">
        <v>4520.5600000000004</v>
      </c>
      <c r="N11456" s="1">
        <v>1057.1600000000001</v>
      </c>
      <c r="O11456">
        <v>0</v>
      </c>
    </row>
    <row r="11457" spans="1:15" x14ac:dyDescent="0.3">
      <c r="A11457" t="str">
        <f xml:space="preserve"> _xlfn.XLOOKUP(H11457, 'Customers'!B:B, 'Customers'!A:A)</f>
        <v>CUST_467</v>
      </c>
      <c r="B11457" t="str">
        <f>_xlfn.XLOOKUP(L11457, Products!C:C, Products!A:A)</f>
        <v>PROD_3</v>
      </c>
      <c r="C11457">
        <v>11456</v>
      </c>
      <c r="D11457" s="2" t="s">
        <v>44</v>
      </c>
      <c r="E11457">
        <f>YEAR(Orders[[#This Row],[Order_Date]])</f>
        <v>2023</v>
      </c>
      <c r="F11457">
        <f>MONTH(Orders[[#This Row],[Order_Date]])</f>
        <v>12</v>
      </c>
      <c r="G11457" s="2" t="s">
        <v>330</v>
      </c>
      <c r="H11457" t="s">
        <v>1096</v>
      </c>
      <c r="I11457" t="s">
        <v>32</v>
      </c>
      <c r="J11457" t="s">
        <v>15</v>
      </c>
      <c r="K11457" t="s">
        <v>27</v>
      </c>
      <c r="L11457" t="s">
        <v>28</v>
      </c>
      <c r="M11457" s="1">
        <v>541.17999999999995</v>
      </c>
      <c r="N11457" s="1">
        <v>58.31</v>
      </c>
      <c r="O11457">
        <v>7.0000000000000007E-2</v>
      </c>
    </row>
    <row r="11458" spans="1:15" x14ac:dyDescent="0.3">
      <c r="A11458" t="str">
        <f xml:space="preserve"> _xlfn.XLOOKUP(H11458, 'Customers'!B:B, 'Customers'!A:A)</f>
        <v>CUST_678</v>
      </c>
      <c r="B11458" t="str">
        <f>_xlfn.XLOOKUP(L11458, Products!C:C, Products!A:A)</f>
        <v>PROD_8</v>
      </c>
      <c r="C11458">
        <v>11457</v>
      </c>
      <c r="D11458" s="2" t="s">
        <v>528</v>
      </c>
      <c r="E11458">
        <f>YEAR(Orders[[#This Row],[Order_Date]])</f>
        <v>2022</v>
      </c>
      <c r="F11458">
        <f>MONTH(Orders[[#This Row],[Order_Date]])</f>
        <v>7</v>
      </c>
      <c r="G11458" s="2" t="s">
        <v>498</v>
      </c>
      <c r="H11458" t="s">
        <v>1413</v>
      </c>
      <c r="I11458" t="s">
        <v>32</v>
      </c>
      <c r="J11458" t="s">
        <v>15</v>
      </c>
      <c r="K11458" t="s">
        <v>27</v>
      </c>
      <c r="L11458" t="s">
        <v>73</v>
      </c>
      <c r="M11458" s="1">
        <v>9712.34</v>
      </c>
      <c r="N11458" s="1">
        <v>830.95</v>
      </c>
      <c r="O11458">
        <v>0.13</v>
      </c>
    </row>
    <row r="11459" spans="1:15" x14ac:dyDescent="0.3">
      <c r="A11459" t="str">
        <f xml:space="preserve"> _xlfn.XLOOKUP(H11459, 'Customers'!B:B, 'Customers'!A:A)</f>
        <v>CUST_891</v>
      </c>
      <c r="B11459" t="str">
        <f>_xlfn.XLOOKUP(L11459, Products!C:C, Products!A:A)</f>
        <v>PROD_8</v>
      </c>
      <c r="C11459">
        <v>11458</v>
      </c>
      <c r="D11459" s="2" t="s">
        <v>128</v>
      </c>
      <c r="E11459">
        <f>YEAR(Orders[[#This Row],[Order_Date]])</f>
        <v>2022</v>
      </c>
      <c r="F11459">
        <f>MONTH(Orders[[#This Row],[Order_Date]])</f>
        <v>10</v>
      </c>
      <c r="G11459" s="2" t="s">
        <v>595</v>
      </c>
      <c r="H11459" t="s">
        <v>1650</v>
      </c>
      <c r="I11459" t="s">
        <v>14</v>
      </c>
      <c r="J11459" t="s">
        <v>65</v>
      </c>
      <c r="K11459" t="s">
        <v>27</v>
      </c>
      <c r="L11459" t="s">
        <v>73</v>
      </c>
      <c r="M11459" s="1">
        <v>1295.55</v>
      </c>
      <c r="N11459" s="1">
        <v>177.74</v>
      </c>
      <c r="O11459">
        <v>0.16</v>
      </c>
    </row>
    <row r="11460" spans="1:15" x14ac:dyDescent="0.3">
      <c r="A11460" t="str">
        <f xml:space="preserve"> _xlfn.XLOOKUP(H11460, 'Customers'!B:B, 'Customers'!A:A)</f>
        <v>CUST_629</v>
      </c>
      <c r="B11460" t="str">
        <f>_xlfn.XLOOKUP(L11460, Products!C:C, Products!A:A)</f>
        <v>PROD_4</v>
      </c>
      <c r="C11460">
        <v>11459</v>
      </c>
      <c r="D11460" s="2" t="s">
        <v>70</v>
      </c>
      <c r="E11460">
        <f>YEAR(Orders[[#This Row],[Order_Date]])</f>
        <v>2022</v>
      </c>
      <c r="F11460">
        <f>MONTH(Orders[[#This Row],[Order_Date]])</f>
        <v>4</v>
      </c>
      <c r="G11460" s="2" t="s">
        <v>435</v>
      </c>
      <c r="H11460" t="s">
        <v>1351</v>
      </c>
      <c r="I11460" t="s">
        <v>14</v>
      </c>
      <c r="J11460" t="s">
        <v>33</v>
      </c>
      <c r="K11460" t="s">
        <v>34</v>
      </c>
      <c r="L11460" t="s">
        <v>35</v>
      </c>
      <c r="M11460" s="1">
        <v>9326.7199999999993</v>
      </c>
      <c r="N11460" s="1">
        <v>1696.44</v>
      </c>
      <c r="O11460">
        <v>0.16</v>
      </c>
    </row>
    <row r="11461" spans="1:15" x14ac:dyDescent="0.3">
      <c r="A11461" t="str">
        <f xml:space="preserve"> _xlfn.XLOOKUP(H11461, 'Customers'!B:B, 'Customers'!A:A)</f>
        <v>CUST_409</v>
      </c>
      <c r="B11461" t="str">
        <f>_xlfn.XLOOKUP(L11461, Products!C:C, Products!A:A)</f>
        <v>PROD_6</v>
      </c>
      <c r="C11461">
        <v>11460</v>
      </c>
      <c r="D11461" s="2" t="s">
        <v>1570</v>
      </c>
      <c r="E11461">
        <f>YEAR(Orders[[#This Row],[Order_Date]])</f>
        <v>2022</v>
      </c>
      <c r="F11461">
        <f>MONTH(Orders[[#This Row],[Order_Date]])</f>
        <v>4</v>
      </c>
      <c r="G11461" s="2" t="s">
        <v>71</v>
      </c>
      <c r="H11461" t="s">
        <v>996</v>
      </c>
      <c r="I11461" t="s">
        <v>21</v>
      </c>
      <c r="J11461" t="s">
        <v>22</v>
      </c>
      <c r="K11461" t="s">
        <v>34</v>
      </c>
      <c r="L11461" t="s">
        <v>52</v>
      </c>
      <c r="M11461" s="1">
        <v>881.42</v>
      </c>
      <c r="N11461" s="1">
        <v>243.57</v>
      </c>
      <c r="O11461">
        <v>0.03</v>
      </c>
    </row>
    <row r="11462" spans="1:15" x14ac:dyDescent="0.3">
      <c r="A11462" t="str">
        <f xml:space="preserve"> _xlfn.XLOOKUP(H11462, 'Customers'!B:B, 'Customers'!A:A)</f>
        <v>CUST_496</v>
      </c>
      <c r="B11462" t="str">
        <f>_xlfn.XLOOKUP(L11462, Products!C:C, Products!A:A)</f>
        <v>PROD_6</v>
      </c>
      <c r="C11462">
        <v>11461</v>
      </c>
      <c r="D11462" s="2" t="s">
        <v>1113</v>
      </c>
      <c r="E11462">
        <f>YEAR(Orders[[#This Row],[Order_Date]])</f>
        <v>2023</v>
      </c>
      <c r="F11462">
        <f>MONTH(Orders[[#This Row],[Order_Date]])</f>
        <v>4</v>
      </c>
      <c r="G11462" s="2" t="s">
        <v>453</v>
      </c>
      <c r="H11462" t="s">
        <v>1152</v>
      </c>
      <c r="I11462" t="s">
        <v>32</v>
      </c>
      <c r="J11462" t="s">
        <v>65</v>
      </c>
      <c r="K11462" t="s">
        <v>34</v>
      </c>
      <c r="L11462" t="s">
        <v>52</v>
      </c>
      <c r="M11462" s="1">
        <v>6043.34</v>
      </c>
      <c r="N11462" s="1">
        <v>-275.43</v>
      </c>
      <c r="O11462">
        <v>0.15</v>
      </c>
    </row>
    <row r="11463" spans="1:15" x14ac:dyDescent="0.3">
      <c r="A11463" t="str">
        <f xml:space="preserve"> _xlfn.XLOOKUP(H11463, 'Customers'!B:B, 'Customers'!A:A)</f>
        <v>CUST_14</v>
      </c>
      <c r="B11463" t="str">
        <f>_xlfn.XLOOKUP(L11463, Products!C:C, Products!A:A)</f>
        <v>PROD_2</v>
      </c>
      <c r="C11463">
        <v>11462</v>
      </c>
      <c r="D11463" s="2" t="s">
        <v>1137</v>
      </c>
      <c r="E11463">
        <f>YEAR(Orders[[#This Row],[Order_Date]])</f>
        <v>2023</v>
      </c>
      <c r="F11463">
        <f>MONTH(Orders[[#This Row],[Order_Date]])</f>
        <v>11</v>
      </c>
      <c r="G11463" s="2" t="s">
        <v>208</v>
      </c>
      <c r="H11463" t="s">
        <v>69</v>
      </c>
      <c r="I11463" t="s">
        <v>21</v>
      </c>
      <c r="J11463" t="s">
        <v>65</v>
      </c>
      <c r="K11463" t="s">
        <v>16</v>
      </c>
      <c r="L11463" t="s">
        <v>23</v>
      </c>
      <c r="M11463" s="1">
        <v>476.56</v>
      </c>
      <c r="N11463" s="1">
        <v>98.84</v>
      </c>
      <c r="O11463">
        <v>0.03</v>
      </c>
    </row>
    <row r="11464" spans="1:15" x14ac:dyDescent="0.3">
      <c r="A11464" t="str">
        <f xml:space="preserve"> _xlfn.XLOOKUP(H11464, 'Customers'!B:B, 'Customers'!A:A)</f>
        <v>CUST_440</v>
      </c>
      <c r="B11464" t="str">
        <f>_xlfn.XLOOKUP(L11464, Products!C:C, Products!A:A)</f>
        <v>PROD_2</v>
      </c>
      <c r="C11464">
        <v>11463</v>
      </c>
      <c r="D11464" s="2" t="s">
        <v>337</v>
      </c>
      <c r="E11464">
        <f>YEAR(Orders[[#This Row],[Order_Date]])</f>
        <v>2023</v>
      </c>
      <c r="F11464">
        <f>MONTH(Orders[[#This Row],[Order_Date]])</f>
        <v>9</v>
      </c>
      <c r="G11464" s="2" t="s">
        <v>888</v>
      </c>
      <c r="H11464" t="s">
        <v>1054</v>
      </c>
      <c r="I11464" t="s">
        <v>14</v>
      </c>
      <c r="J11464" t="s">
        <v>65</v>
      </c>
      <c r="K11464" t="s">
        <v>16</v>
      </c>
      <c r="L11464" t="s">
        <v>23</v>
      </c>
      <c r="M11464" s="1">
        <v>4015.38</v>
      </c>
      <c r="N11464" s="1">
        <v>978.99</v>
      </c>
      <c r="O11464">
        <v>0.13</v>
      </c>
    </row>
    <row r="11465" spans="1:15" x14ac:dyDescent="0.3">
      <c r="A11465" t="str">
        <f xml:space="preserve"> _xlfn.XLOOKUP(H11465, 'Customers'!B:B, 'Customers'!A:A)</f>
        <v>CUST_782</v>
      </c>
      <c r="B11465" t="str">
        <f>_xlfn.XLOOKUP(L11465, Products!C:C, Products!A:A)</f>
        <v>PROD_3</v>
      </c>
      <c r="C11465">
        <v>11464</v>
      </c>
      <c r="D11465" s="2" t="s">
        <v>558</v>
      </c>
      <c r="E11465">
        <f>YEAR(Orders[[#This Row],[Order_Date]])</f>
        <v>2023</v>
      </c>
      <c r="F11465">
        <f>MONTH(Orders[[#This Row],[Order_Date]])</f>
        <v>8</v>
      </c>
      <c r="G11465" s="2" t="s">
        <v>1181</v>
      </c>
      <c r="H11465" t="s">
        <v>1529</v>
      </c>
      <c r="I11465" t="s">
        <v>14</v>
      </c>
      <c r="J11465" t="s">
        <v>33</v>
      </c>
      <c r="K11465" t="s">
        <v>27</v>
      </c>
      <c r="L11465" t="s">
        <v>28</v>
      </c>
      <c r="M11465" s="1">
        <v>7320.67</v>
      </c>
      <c r="N11465" s="1">
        <v>1050.1600000000001</v>
      </c>
      <c r="O11465">
        <v>0.12</v>
      </c>
    </row>
    <row r="11466" spans="1:15" x14ac:dyDescent="0.3">
      <c r="A11466" t="str">
        <f xml:space="preserve"> _xlfn.XLOOKUP(H11466, 'Customers'!B:B, 'Customers'!A:A)</f>
        <v>CUST_157</v>
      </c>
      <c r="B11466" t="str">
        <f>_xlfn.XLOOKUP(L11466, Products!C:C, Products!A:A)</f>
        <v>PROD_7</v>
      </c>
      <c r="C11466">
        <v>11465</v>
      </c>
      <c r="D11466" s="2" t="s">
        <v>361</v>
      </c>
      <c r="E11466">
        <f>YEAR(Orders[[#This Row],[Order_Date]])</f>
        <v>2022</v>
      </c>
      <c r="F11466">
        <f>MONTH(Orders[[#This Row],[Order_Date]])</f>
        <v>6</v>
      </c>
      <c r="G11466" s="2" t="s">
        <v>1150</v>
      </c>
      <c r="H11466" t="s">
        <v>461</v>
      </c>
      <c r="I11466" t="s">
        <v>21</v>
      </c>
      <c r="J11466" t="s">
        <v>22</v>
      </c>
      <c r="K11466" t="s">
        <v>16</v>
      </c>
      <c r="L11466" t="s">
        <v>66</v>
      </c>
      <c r="M11466" s="1">
        <v>403.22</v>
      </c>
      <c r="N11466" s="1">
        <v>23.56</v>
      </c>
      <c r="O11466">
        <v>0.19</v>
      </c>
    </row>
    <row r="11467" spans="1:15" x14ac:dyDescent="0.3">
      <c r="A11467" t="str">
        <f xml:space="preserve"> _xlfn.XLOOKUP(H11467, 'Customers'!B:B, 'Customers'!A:A)</f>
        <v>CUST_417</v>
      </c>
      <c r="B11467" t="str">
        <f>_xlfn.XLOOKUP(L11467, Products!C:C, Products!A:A)</f>
        <v>PROD_3</v>
      </c>
      <c r="C11467">
        <v>11466</v>
      </c>
      <c r="D11467" s="2" t="s">
        <v>805</v>
      </c>
      <c r="E11467">
        <f>YEAR(Orders[[#This Row],[Order_Date]])</f>
        <v>2023</v>
      </c>
      <c r="F11467">
        <f>MONTH(Orders[[#This Row],[Order_Date]])</f>
        <v>3</v>
      </c>
      <c r="G11467" s="2" t="s">
        <v>643</v>
      </c>
      <c r="H11467" t="s">
        <v>1013</v>
      </c>
      <c r="I11467" t="s">
        <v>14</v>
      </c>
      <c r="J11467" t="s">
        <v>22</v>
      </c>
      <c r="K11467" t="s">
        <v>27</v>
      </c>
      <c r="L11467" t="s">
        <v>28</v>
      </c>
      <c r="M11467" s="1">
        <v>1663.58</v>
      </c>
      <c r="N11467" s="1">
        <v>170.21</v>
      </c>
      <c r="O11467">
        <v>0.02</v>
      </c>
    </row>
    <row r="11468" spans="1:15" x14ac:dyDescent="0.3">
      <c r="A11468" t="str">
        <f xml:space="preserve"> _xlfn.XLOOKUP(H11468, 'Customers'!B:B, 'Customers'!A:A)</f>
        <v>CUST_971</v>
      </c>
      <c r="B11468" t="str">
        <f>_xlfn.XLOOKUP(L11468, Products!C:C, Products!A:A)</f>
        <v>PROD_1</v>
      </c>
      <c r="C11468">
        <v>11467</v>
      </c>
      <c r="D11468" s="2" t="s">
        <v>179</v>
      </c>
      <c r="E11468">
        <f>YEAR(Orders[[#This Row],[Order_Date]])</f>
        <v>2023</v>
      </c>
      <c r="F11468">
        <f>MONTH(Orders[[#This Row],[Order_Date]])</f>
        <v>2</v>
      </c>
      <c r="G11468" s="2" t="s">
        <v>451</v>
      </c>
      <c r="H11468" t="s">
        <v>1733</v>
      </c>
      <c r="I11468" t="s">
        <v>21</v>
      </c>
      <c r="J11468" t="s">
        <v>15</v>
      </c>
      <c r="K11468" t="s">
        <v>27</v>
      </c>
      <c r="L11468" t="s">
        <v>17</v>
      </c>
      <c r="M11468" s="1">
        <v>9488.74</v>
      </c>
      <c r="N11468" s="1">
        <v>541.04999999999995</v>
      </c>
      <c r="O11468">
        <v>0.19</v>
      </c>
    </row>
    <row r="11469" spans="1:15" x14ac:dyDescent="0.3">
      <c r="A11469" t="str">
        <f xml:space="preserve"> _xlfn.XLOOKUP(H11469, 'Customers'!B:B, 'Customers'!A:A)</f>
        <v>CUST_105</v>
      </c>
      <c r="B11469" t="str">
        <f>_xlfn.XLOOKUP(L11469, Products!C:C, Products!A:A)</f>
        <v>PROD_4</v>
      </c>
      <c r="C11469">
        <v>11468</v>
      </c>
      <c r="D11469" s="2" t="s">
        <v>716</v>
      </c>
      <c r="E11469">
        <f>YEAR(Orders[[#This Row],[Order_Date]])</f>
        <v>2023</v>
      </c>
      <c r="F11469">
        <f>MONTH(Orders[[#This Row],[Order_Date]])</f>
        <v>4</v>
      </c>
      <c r="G11469" s="2" t="s">
        <v>18</v>
      </c>
      <c r="H11469" t="s">
        <v>329</v>
      </c>
      <c r="I11469" t="s">
        <v>21</v>
      </c>
      <c r="J11469" t="s">
        <v>65</v>
      </c>
      <c r="K11469" t="s">
        <v>34</v>
      </c>
      <c r="L11469" t="s">
        <v>35</v>
      </c>
      <c r="M11469" s="1">
        <v>7932.97</v>
      </c>
      <c r="N11469" s="1">
        <v>2358.21</v>
      </c>
      <c r="O11469">
        <v>0.2</v>
      </c>
    </row>
    <row r="11470" spans="1:15" x14ac:dyDescent="0.3">
      <c r="A11470" t="str">
        <f xml:space="preserve"> _xlfn.XLOOKUP(H11470, 'Customers'!B:B, 'Customers'!A:A)</f>
        <v>CUST_388</v>
      </c>
      <c r="B11470" t="str">
        <f>_xlfn.XLOOKUP(L11470, Products!C:C, Products!A:A)</f>
        <v>PROD_2</v>
      </c>
      <c r="C11470">
        <v>11469</v>
      </c>
      <c r="D11470" s="2" t="s">
        <v>156</v>
      </c>
      <c r="E11470">
        <f>YEAR(Orders[[#This Row],[Order_Date]])</f>
        <v>2022</v>
      </c>
      <c r="F11470">
        <f>MONTH(Orders[[#This Row],[Order_Date]])</f>
        <v>9</v>
      </c>
      <c r="G11470" s="2" t="s">
        <v>316</v>
      </c>
      <c r="H11470" t="s">
        <v>962</v>
      </c>
      <c r="I11470" t="s">
        <v>21</v>
      </c>
      <c r="J11470" t="s">
        <v>65</v>
      </c>
      <c r="K11470" t="s">
        <v>16</v>
      </c>
      <c r="L11470" t="s">
        <v>23</v>
      </c>
      <c r="M11470" s="1">
        <v>2089.73</v>
      </c>
      <c r="N11470" s="1">
        <v>436.23</v>
      </c>
      <c r="O11470">
        <v>0.24</v>
      </c>
    </row>
    <row r="11471" spans="1:15" x14ac:dyDescent="0.3">
      <c r="A11471" t="str">
        <f xml:space="preserve"> _xlfn.XLOOKUP(H11471, 'Customers'!B:B, 'Customers'!A:A)</f>
        <v>CUST_981</v>
      </c>
      <c r="B11471" t="str">
        <f>_xlfn.XLOOKUP(L11471, Products!C:C, Products!A:A)</f>
        <v>PROD_7</v>
      </c>
      <c r="C11471">
        <v>11470</v>
      </c>
      <c r="D11471" s="2" t="s">
        <v>203</v>
      </c>
      <c r="E11471">
        <f>YEAR(Orders[[#This Row],[Order_Date]])</f>
        <v>2023</v>
      </c>
      <c r="F11471">
        <f>MONTH(Orders[[#This Row],[Order_Date]])</f>
        <v>10</v>
      </c>
      <c r="G11471" s="2" t="s">
        <v>1100</v>
      </c>
      <c r="H11471" t="s">
        <v>1744</v>
      </c>
      <c r="I11471" t="s">
        <v>32</v>
      </c>
      <c r="J11471" t="s">
        <v>22</v>
      </c>
      <c r="K11471" t="s">
        <v>16</v>
      </c>
      <c r="L11471" t="s">
        <v>66</v>
      </c>
      <c r="M11471" s="1">
        <v>7483</v>
      </c>
      <c r="N11471" s="1">
        <v>2112.2600000000002</v>
      </c>
      <c r="O11471">
        <v>0.01</v>
      </c>
    </row>
    <row r="11472" spans="1:15" x14ac:dyDescent="0.3">
      <c r="A11472" t="str">
        <f xml:space="preserve"> _xlfn.XLOOKUP(H11472, 'Customers'!B:B, 'Customers'!A:A)</f>
        <v>CUST_469</v>
      </c>
      <c r="B11472" t="str">
        <f>_xlfn.XLOOKUP(L11472, Products!C:C, Products!A:A)</f>
        <v>PROD_1</v>
      </c>
      <c r="C11472">
        <v>11471</v>
      </c>
      <c r="D11472" s="2" t="s">
        <v>537</v>
      </c>
      <c r="E11472">
        <f>YEAR(Orders[[#This Row],[Order_Date]])</f>
        <v>2023</v>
      </c>
      <c r="F11472">
        <f>MONTH(Orders[[#This Row],[Order_Date]])</f>
        <v>12</v>
      </c>
      <c r="G11472" s="2" t="s">
        <v>548</v>
      </c>
      <c r="H11472" t="s">
        <v>1098</v>
      </c>
      <c r="I11472" t="s">
        <v>32</v>
      </c>
      <c r="J11472" t="s">
        <v>22</v>
      </c>
      <c r="K11472" t="s">
        <v>16</v>
      </c>
      <c r="L11472" t="s">
        <v>17</v>
      </c>
      <c r="M11472" s="1">
        <v>9680.5400000000009</v>
      </c>
      <c r="N11472" s="1">
        <v>441.37</v>
      </c>
      <c r="O11472">
        <v>0.23</v>
      </c>
    </row>
    <row r="11473" spans="1:15" x14ac:dyDescent="0.3">
      <c r="A11473" t="str">
        <f xml:space="preserve"> _xlfn.XLOOKUP(H11473, 'Customers'!B:B, 'Customers'!A:A)</f>
        <v>CUST_332</v>
      </c>
      <c r="B11473" t="str">
        <f>_xlfn.XLOOKUP(L11473, Products!C:C, Products!A:A)</f>
        <v>PROD_8</v>
      </c>
      <c r="C11473">
        <v>11472</v>
      </c>
      <c r="D11473" s="2" t="s">
        <v>1101</v>
      </c>
      <c r="E11473">
        <f>YEAR(Orders[[#This Row],[Order_Date]])</f>
        <v>2023</v>
      </c>
      <c r="F11473">
        <f>MONTH(Orders[[#This Row],[Order_Date]])</f>
        <v>10</v>
      </c>
      <c r="G11473" s="2" t="s">
        <v>1082</v>
      </c>
      <c r="H11473" t="s">
        <v>855</v>
      </c>
      <c r="I11473" t="s">
        <v>21</v>
      </c>
      <c r="J11473" t="s">
        <v>15</v>
      </c>
      <c r="K11473" t="s">
        <v>27</v>
      </c>
      <c r="L11473" t="s">
        <v>73</v>
      </c>
      <c r="M11473" s="1">
        <v>8528.4</v>
      </c>
      <c r="N11473" s="1">
        <v>348.17</v>
      </c>
      <c r="O11473">
        <v>0.16</v>
      </c>
    </row>
    <row r="11474" spans="1:15" x14ac:dyDescent="0.3">
      <c r="A11474" t="str">
        <f xml:space="preserve"> _xlfn.XLOOKUP(H11474, 'Customers'!B:B, 'Customers'!A:A)</f>
        <v>CUST_444</v>
      </c>
      <c r="B11474" t="str">
        <f>_xlfn.XLOOKUP(L11474, Products!C:C, Products!A:A)</f>
        <v>PROD_1</v>
      </c>
      <c r="C11474">
        <v>11473</v>
      </c>
      <c r="D11474" s="2" t="s">
        <v>766</v>
      </c>
      <c r="E11474">
        <f>YEAR(Orders[[#This Row],[Order_Date]])</f>
        <v>2022</v>
      </c>
      <c r="F11474">
        <f>MONTH(Orders[[#This Row],[Order_Date]])</f>
        <v>12</v>
      </c>
      <c r="G11474" s="2" t="s">
        <v>714</v>
      </c>
      <c r="H11474" t="s">
        <v>1063</v>
      </c>
      <c r="I11474" t="s">
        <v>21</v>
      </c>
      <c r="J11474" t="s">
        <v>22</v>
      </c>
      <c r="K11474" t="s">
        <v>16</v>
      </c>
      <c r="L11474" t="s">
        <v>17</v>
      </c>
      <c r="M11474" s="1">
        <v>5397.99</v>
      </c>
      <c r="N11474" s="1">
        <v>318.04000000000002</v>
      </c>
      <c r="O11474">
        <v>0.02</v>
      </c>
    </row>
    <row r="11475" spans="1:15" x14ac:dyDescent="0.3">
      <c r="A11475" t="str">
        <f xml:space="preserve"> _xlfn.XLOOKUP(H11475, 'Customers'!B:B, 'Customers'!A:A)</f>
        <v>CUST_140</v>
      </c>
      <c r="B11475" t="str">
        <f>_xlfn.XLOOKUP(L11475, Products!C:C, Products!A:A)</f>
        <v>PROD_3</v>
      </c>
      <c r="C11475">
        <v>11474</v>
      </c>
      <c r="D11475" s="2" t="s">
        <v>525</v>
      </c>
      <c r="E11475">
        <f>YEAR(Orders[[#This Row],[Order_Date]])</f>
        <v>2023</v>
      </c>
      <c r="F11475">
        <f>MONTH(Orders[[#This Row],[Order_Date]])</f>
        <v>10</v>
      </c>
      <c r="G11475" s="2" t="s">
        <v>771</v>
      </c>
      <c r="H11475" t="s">
        <v>429</v>
      </c>
      <c r="I11475" t="s">
        <v>14</v>
      </c>
      <c r="J11475" t="s">
        <v>15</v>
      </c>
      <c r="K11475" t="s">
        <v>27</v>
      </c>
      <c r="L11475" t="s">
        <v>28</v>
      </c>
      <c r="M11475" s="1">
        <v>9224.7999999999993</v>
      </c>
      <c r="N11475" s="1">
        <v>2702.41</v>
      </c>
      <c r="O11475">
        <v>0.28999999999999998</v>
      </c>
    </row>
    <row r="11476" spans="1:15" x14ac:dyDescent="0.3">
      <c r="A11476" t="str">
        <f xml:space="preserve"> _xlfn.XLOOKUP(H11476, 'Customers'!B:B, 'Customers'!A:A)</f>
        <v>CUST_30</v>
      </c>
      <c r="B11476" t="str">
        <f>_xlfn.XLOOKUP(L11476, Products!C:C, Products!A:A)</f>
        <v>PROD_1</v>
      </c>
      <c r="C11476">
        <v>11475</v>
      </c>
      <c r="D11476" s="2" t="s">
        <v>287</v>
      </c>
      <c r="E11476">
        <f>YEAR(Orders[[#This Row],[Order_Date]])</f>
        <v>2022</v>
      </c>
      <c r="F11476">
        <f>MONTH(Orders[[#This Row],[Order_Date]])</f>
        <v>7</v>
      </c>
      <c r="G11476" s="2" t="s">
        <v>522</v>
      </c>
      <c r="H11476" t="s">
        <v>117</v>
      </c>
      <c r="I11476" t="s">
        <v>32</v>
      </c>
      <c r="J11476" t="s">
        <v>65</v>
      </c>
      <c r="K11476" t="s">
        <v>27</v>
      </c>
      <c r="L11476" t="s">
        <v>17</v>
      </c>
      <c r="M11476" s="1">
        <v>3425.58</v>
      </c>
      <c r="N11476" s="1">
        <v>521.54</v>
      </c>
      <c r="O11476">
        <v>0</v>
      </c>
    </row>
    <row r="11477" spans="1:15" x14ac:dyDescent="0.3">
      <c r="A11477" t="str">
        <f xml:space="preserve"> _xlfn.XLOOKUP(H11477, 'Customers'!B:B, 'Customers'!A:A)</f>
        <v>CUST_556</v>
      </c>
      <c r="B11477" t="str">
        <f>_xlfn.XLOOKUP(L11477, Products!C:C, Products!A:A)</f>
        <v>PROD_6</v>
      </c>
      <c r="C11477">
        <v>11476</v>
      </c>
      <c r="D11477" s="2" t="s">
        <v>1151</v>
      </c>
      <c r="E11477">
        <f>YEAR(Orders[[#This Row],[Order_Date]])</f>
        <v>2022</v>
      </c>
      <c r="F11477">
        <f>MONTH(Orders[[#This Row],[Order_Date]])</f>
        <v>6</v>
      </c>
      <c r="G11477" s="2" t="s">
        <v>578</v>
      </c>
      <c r="H11477" t="s">
        <v>1243</v>
      </c>
      <c r="I11477" t="s">
        <v>21</v>
      </c>
      <c r="J11477" t="s">
        <v>65</v>
      </c>
      <c r="K11477" t="s">
        <v>34</v>
      </c>
      <c r="L11477" t="s">
        <v>52</v>
      </c>
      <c r="M11477" s="1">
        <v>324.36</v>
      </c>
      <c r="N11477" s="1">
        <v>17.510000000000002</v>
      </c>
      <c r="O11477">
        <v>7.0000000000000007E-2</v>
      </c>
    </row>
    <row r="11478" spans="1:15" x14ac:dyDescent="0.3">
      <c r="A11478" t="str">
        <f xml:space="preserve"> _xlfn.XLOOKUP(H11478, 'Customers'!B:B, 'Customers'!A:A)</f>
        <v>CUST_276</v>
      </c>
      <c r="B11478" t="str">
        <f>_xlfn.XLOOKUP(L11478, Products!C:C, Products!A:A)</f>
        <v>PROD_8</v>
      </c>
      <c r="C11478">
        <v>11477</v>
      </c>
      <c r="D11478" s="2" t="s">
        <v>118</v>
      </c>
      <c r="E11478">
        <f>YEAR(Orders[[#This Row],[Order_Date]])</f>
        <v>2022</v>
      </c>
      <c r="F11478">
        <f>MONTH(Orders[[#This Row],[Order_Date]])</f>
        <v>10</v>
      </c>
      <c r="G11478" s="2" t="s">
        <v>862</v>
      </c>
      <c r="H11478" t="s">
        <v>739</v>
      </c>
      <c r="I11478" t="s">
        <v>32</v>
      </c>
      <c r="J11478" t="s">
        <v>33</v>
      </c>
      <c r="K11478" t="s">
        <v>27</v>
      </c>
      <c r="L11478" t="s">
        <v>73</v>
      </c>
      <c r="M11478" s="1">
        <v>2807.77</v>
      </c>
      <c r="N11478" s="1">
        <v>758.96</v>
      </c>
      <c r="O11478">
        <v>0.09</v>
      </c>
    </row>
    <row r="11479" spans="1:15" x14ac:dyDescent="0.3">
      <c r="A11479" t="str">
        <f xml:space="preserve"> _xlfn.XLOOKUP(H11479, 'Customers'!B:B, 'Customers'!A:A)</f>
        <v>CUST_820</v>
      </c>
      <c r="B11479" t="str">
        <f>_xlfn.XLOOKUP(L11479, Products!C:C, Products!A:A)</f>
        <v>PROD_1</v>
      </c>
      <c r="C11479">
        <v>11478</v>
      </c>
      <c r="D11479" s="2" t="s">
        <v>442</v>
      </c>
      <c r="E11479">
        <f>YEAR(Orders[[#This Row],[Order_Date]])</f>
        <v>2023</v>
      </c>
      <c r="F11479">
        <f>MONTH(Orders[[#This Row],[Order_Date]])</f>
        <v>9</v>
      </c>
      <c r="G11479" s="2" t="s">
        <v>599</v>
      </c>
      <c r="H11479" t="s">
        <v>1571</v>
      </c>
      <c r="I11479" t="s">
        <v>21</v>
      </c>
      <c r="J11479" t="s">
        <v>15</v>
      </c>
      <c r="K11479" t="s">
        <v>16</v>
      </c>
      <c r="L11479" t="s">
        <v>17</v>
      </c>
      <c r="M11479" s="1">
        <v>4722.84</v>
      </c>
      <c r="N11479" s="1">
        <v>396.48</v>
      </c>
      <c r="O11479">
        <v>0.12</v>
      </c>
    </row>
    <row r="11480" spans="1:15" x14ac:dyDescent="0.3">
      <c r="A11480" t="str">
        <f xml:space="preserve"> _xlfn.XLOOKUP(H11480, 'Customers'!B:B, 'Customers'!A:A)</f>
        <v>CUST_737</v>
      </c>
      <c r="B11480" t="str">
        <f>_xlfn.XLOOKUP(L11480, Products!C:C, Products!A:A)</f>
        <v>PROD_8</v>
      </c>
      <c r="C11480">
        <v>11479</v>
      </c>
      <c r="D11480" s="2" t="s">
        <v>1552</v>
      </c>
      <c r="E11480">
        <f>YEAR(Orders[[#This Row],[Order_Date]])</f>
        <v>2022</v>
      </c>
      <c r="F11480">
        <f>MONTH(Orders[[#This Row],[Order_Date]])</f>
        <v>5</v>
      </c>
      <c r="G11480" s="2" t="s">
        <v>830</v>
      </c>
      <c r="H11480" t="s">
        <v>1479</v>
      </c>
      <c r="I11480" t="s">
        <v>32</v>
      </c>
      <c r="J11480" t="s">
        <v>22</v>
      </c>
      <c r="K11480" t="s">
        <v>27</v>
      </c>
      <c r="L11480" t="s">
        <v>73</v>
      </c>
      <c r="M11480" s="1">
        <v>5417.38</v>
      </c>
      <c r="N11480" s="1">
        <v>-333.1</v>
      </c>
      <c r="O11480">
        <v>0.11</v>
      </c>
    </row>
    <row r="11481" spans="1:15" x14ac:dyDescent="0.3">
      <c r="A11481" t="str">
        <f xml:space="preserve"> _xlfn.XLOOKUP(H11481, 'Customers'!B:B, 'Customers'!A:A)</f>
        <v>CUST_796</v>
      </c>
      <c r="B11481" t="str">
        <f>_xlfn.XLOOKUP(L11481, Products!C:C, Products!A:A)</f>
        <v>PROD_1</v>
      </c>
      <c r="C11481">
        <v>11480</v>
      </c>
      <c r="D11481" s="2" t="s">
        <v>599</v>
      </c>
      <c r="E11481">
        <f>YEAR(Orders[[#This Row],[Order_Date]])</f>
        <v>2023</v>
      </c>
      <c r="F11481">
        <f>MONTH(Orders[[#This Row],[Order_Date]])</f>
        <v>9</v>
      </c>
      <c r="G11481" s="2" t="s">
        <v>91</v>
      </c>
      <c r="H11481" t="s">
        <v>1544</v>
      </c>
      <c r="I11481" t="s">
        <v>21</v>
      </c>
      <c r="J11481" t="s">
        <v>33</v>
      </c>
      <c r="K11481" t="s">
        <v>16</v>
      </c>
      <c r="L11481" t="s">
        <v>17</v>
      </c>
      <c r="M11481" s="1">
        <v>6816.71</v>
      </c>
      <c r="N11481" s="1">
        <v>-94.38</v>
      </c>
      <c r="O11481">
        <v>0.24</v>
      </c>
    </row>
    <row r="11482" spans="1:15" x14ac:dyDescent="0.3">
      <c r="A11482" t="str">
        <f xml:space="preserve"> _xlfn.XLOOKUP(H11482, 'Customers'!B:B, 'Customers'!A:A)</f>
        <v>CUST_144</v>
      </c>
      <c r="B11482" t="str">
        <f>_xlfn.XLOOKUP(L11482, Products!C:C, Products!A:A)</f>
        <v>PROD_1</v>
      </c>
      <c r="C11482">
        <v>11481</v>
      </c>
      <c r="D11482" s="2" t="s">
        <v>406</v>
      </c>
      <c r="E11482">
        <f>YEAR(Orders[[#This Row],[Order_Date]])</f>
        <v>2022</v>
      </c>
      <c r="F11482">
        <f>MONTH(Orders[[#This Row],[Order_Date]])</f>
        <v>11</v>
      </c>
      <c r="G11482" s="2" t="s">
        <v>1461</v>
      </c>
      <c r="H11482" t="s">
        <v>437</v>
      </c>
      <c r="I11482" t="s">
        <v>21</v>
      </c>
      <c r="J11482" t="s">
        <v>15</v>
      </c>
      <c r="K11482" t="s">
        <v>27</v>
      </c>
      <c r="L11482" t="s">
        <v>17</v>
      </c>
      <c r="M11482" s="1">
        <v>2427.69</v>
      </c>
      <c r="N11482" s="1">
        <v>-93.45</v>
      </c>
      <c r="O11482">
        <v>0.28999999999999998</v>
      </c>
    </row>
    <row r="11483" spans="1:15" x14ac:dyDescent="0.3">
      <c r="A11483" t="str">
        <f xml:space="preserve"> _xlfn.XLOOKUP(H11483, 'Customers'!B:B, 'Customers'!A:A)</f>
        <v>CUST_347</v>
      </c>
      <c r="B11483" t="str">
        <f>_xlfn.XLOOKUP(L11483, Products!C:C, Products!A:A)</f>
        <v>PROD_1</v>
      </c>
      <c r="C11483">
        <v>11482</v>
      </c>
      <c r="D11483" s="2" t="s">
        <v>145</v>
      </c>
      <c r="E11483">
        <f>YEAR(Orders[[#This Row],[Order_Date]])</f>
        <v>2023</v>
      </c>
      <c r="F11483">
        <f>MONTH(Orders[[#This Row],[Order_Date]])</f>
        <v>8</v>
      </c>
      <c r="G11483" s="2" t="s">
        <v>149</v>
      </c>
      <c r="H11483" t="s">
        <v>884</v>
      </c>
      <c r="I11483" t="s">
        <v>21</v>
      </c>
      <c r="J11483" t="s">
        <v>65</v>
      </c>
      <c r="K11483" t="s">
        <v>27</v>
      </c>
      <c r="L11483" t="s">
        <v>17</v>
      </c>
      <c r="M11483" s="1">
        <v>4806.8900000000003</v>
      </c>
      <c r="N11483" s="1">
        <v>-400.58</v>
      </c>
      <c r="O11483">
        <v>0.27</v>
      </c>
    </row>
    <row r="11484" spans="1:15" x14ac:dyDescent="0.3">
      <c r="A11484" t="str">
        <f xml:space="preserve"> _xlfn.XLOOKUP(H11484, 'Customers'!B:B, 'Customers'!A:A)</f>
        <v>CUST_358</v>
      </c>
      <c r="B11484" t="str">
        <f>_xlfn.XLOOKUP(L11484, Products!C:C, Products!A:A)</f>
        <v>PROD_5</v>
      </c>
      <c r="C11484">
        <v>11483</v>
      </c>
      <c r="D11484" s="2" t="s">
        <v>937</v>
      </c>
      <c r="E11484">
        <f>YEAR(Orders[[#This Row],[Order_Date]])</f>
        <v>2023</v>
      </c>
      <c r="F11484">
        <f>MONTH(Orders[[#This Row],[Order_Date]])</f>
        <v>4</v>
      </c>
      <c r="G11484" s="2" t="s">
        <v>1167</v>
      </c>
      <c r="H11484" t="s">
        <v>900</v>
      </c>
      <c r="I11484" t="s">
        <v>32</v>
      </c>
      <c r="J11484" t="s">
        <v>22</v>
      </c>
      <c r="K11484" t="s">
        <v>34</v>
      </c>
      <c r="L11484" t="s">
        <v>39</v>
      </c>
      <c r="M11484" s="1">
        <v>4848.76</v>
      </c>
      <c r="N11484" s="1">
        <v>348.56</v>
      </c>
      <c r="O11484">
        <v>0.15</v>
      </c>
    </row>
    <row r="11485" spans="1:15" x14ac:dyDescent="0.3">
      <c r="A11485" t="str">
        <f xml:space="preserve"> _xlfn.XLOOKUP(H11485, 'Customers'!B:B, 'Customers'!A:A)</f>
        <v>CUST_714</v>
      </c>
      <c r="B11485" t="str">
        <f>_xlfn.XLOOKUP(L11485, Products!C:C, Products!A:A)</f>
        <v>PROD_4</v>
      </c>
      <c r="C11485">
        <v>11484</v>
      </c>
      <c r="D11485" s="2" t="s">
        <v>821</v>
      </c>
      <c r="E11485">
        <f>YEAR(Orders[[#This Row],[Order_Date]])</f>
        <v>2023</v>
      </c>
      <c r="F11485">
        <f>MONTH(Orders[[#This Row],[Order_Date]])</f>
        <v>11</v>
      </c>
      <c r="G11485" s="2" t="s">
        <v>1046</v>
      </c>
      <c r="H11485" t="s">
        <v>1454</v>
      </c>
      <c r="I11485" t="s">
        <v>14</v>
      </c>
      <c r="J11485" t="s">
        <v>22</v>
      </c>
      <c r="K11485" t="s">
        <v>34</v>
      </c>
      <c r="L11485" t="s">
        <v>35</v>
      </c>
      <c r="M11485" s="1">
        <v>5900.96</v>
      </c>
      <c r="N11485" s="1">
        <v>1758.43</v>
      </c>
      <c r="O11485">
        <v>0.08</v>
      </c>
    </row>
    <row r="11486" spans="1:15" x14ac:dyDescent="0.3">
      <c r="A11486" t="str">
        <f xml:space="preserve"> _xlfn.XLOOKUP(H11486, 'Customers'!B:B, 'Customers'!A:A)</f>
        <v>CUST_703</v>
      </c>
      <c r="B11486" t="str">
        <f>_xlfn.XLOOKUP(L11486, Products!C:C, Products!A:A)</f>
        <v>PROD_1</v>
      </c>
      <c r="C11486">
        <v>11485</v>
      </c>
      <c r="D11486" s="2" t="s">
        <v>537</v>
      </c>
      <c r="E11486">
        <f>YEAR(Orders[[#This Row],[Order_Date]])</f>
        <v>2023</v>
      </c>
      <c r="F11486">
        <f>MONTH(Orders[[#This Row],[Order_Date]])</f>
        <v>12</v>
      </c>
      <c r="G11486" s="2" t="s">
        <v>548</v>
      </c>
      <c r="H11486" t="s">
        <v>1442</v>
      </c>
      <c r="I11486" t="s">
        <v>32</v>
      </c>
      <c r="J11486" t="s">
        <v>65</v>
      </c>
      <c r="K11486" t="s">
        <v>16</v>
      </c>
      <c r="L11486" t="s">
        <v>17</v>
      </c>
      <c r="M11486" s="1">
        <v>2797.79</v>
      </c>
      <c r="N11486" s="1">
        <v>381.95</v>
      </c>
      <c r="O11486">
        <v>0.13</v>
      </c>
    </row>
    <row r="11487" spans="1:15" x14ac:dyDescent="0.3">
      <c r="A11487" t="str">
        <f xml:space="preserve"> _xlfn.XLOOKUP(H11487, 'Customers'!B:B, 'Customers'!A:A)</f>
        <v>CUST_290</v>
      </c>
      <c r="B11487" t="str">
        <f>_xlfn.XLOOKUP(L11487, Products!C:C, Products!A:A)</f>
        <v>PROD_8</v>
      </c>
      <c r="C11487">
        <v>11486</v>
      </c>
      <c r="D11487" s="2" t="s">
        <v>738</v>
      </c>
      <c r="E11487">
        <f>YEAR(Orders[[#This Row],[Order_Date]])</f>
        <v>2022</v>
      </c>
      <c r="F11487">
        <f>MONTH(Orders[[#This Row],[Order_Date]])</f>
        <v>10</v>
      </c>
      <c r="G11487" s="2" t="s">
        <v>753</v>
      </c>
      <c r="H11487" t="s">
        <v>772</v>
      </c>
      <c r="I11487" t="s">
        <v>21</v>
      </c>
      <c r="J11487" t="s">
        <v>22</v>
      </c>
      <c r="K11487" t="s">
        <v>27</v>
      </c>
      <c r="L11487" t="s">
        <v>73</v>
      </c>
      <c r="M11487" s="1">
        <v>2293.4499999999998</v>
      </c>
      <c r="N11487" s="1">
        <v>-23.68</v>
      </c>
      <c r="O11487">
        <v>0.04</v>
      </c>
    </row>
    <row r="11488" spans="1:15" x14ac:dyDescent="0.3">
      <c r="A11488" t="str">
        <f xml:space="preserve"> _xlfn.XLOOKUP(H11488, 'Customers'!B:B, 'Customers'!A:A)</f>
        <v>CUST_376</v>
      </c>
      <c r="B11488" t="str">
        <f>_xlfn.XLOOKUP(L11488, Products!C:C, Products!A:A)</f>
        <v>PROD_3</v>
      </c>
      <c r="C11488">
        <v>11487</v>
      </c>
      <c r="D11488" s="2" t="s">
        <v>298</v>
      </c>
      <c r="E11488">
        <f>YEAR(Orders[[#This Row],[Order_Date]])</f>
        <v>2022</v>
      </c>
      <c r="F11488">
        <f>MONTH(Orders[[#This Row],[Order_Date]])</f>
        <v>9</v>
      </c>
      <c r="G11488" s="2" t="s">
        <v>156</v>
      </c>
      <c r="H11488" t="s">
        <v>938</v>
      </c>
      <c r="I11488" t="s">
        <v>14</v>
      </c>
      <c r="J11488" t="s">
        <v>15</v>
      </c>
      <c r="K11488" t="s">
        <v>27</v>
      </c>
      <c r="L11488" t="s">
        <v>28</v>
      </c>
      <c r="M11488" s="1">
        <v>9247.7099999999991</v>
      </c>
      <c r="N11488" s="1">
        <v>-158.43</v>
      </c>
      <c r="O11488">
        <v>0.19</v>
      </c>
    </row>
    <row r="11489" spans="1:15" x14ac:dyDescent="0.3">
      <c r="A11489" t="str">
        <f xml:space="preserve"> _xlfn.XLOOKUP(H11489, 'Customers'!B:B, 'Customers'!A:A)</f>
        <v>CUST_124</v>
      </c>
      <c r="B11489" t="str">
        <f>_xlfn.XLOOKUP(L11489, Products!C:C, Products!A:A)</f>
        <v>PROD_8</v>
      </c>
      <c r="C11489">
        <v>11488</v>
      </c>
      <c r="D11489" s="2" t="s">
        <v>577</v>
      </c>
      <c r="E11489">
        <f>YEAR(Orders[[#This Row],[Order_Date]])</f>
        <v>2023</v>
      </c>
      <c r="F11489">
        <f>MONTH(Orders[[#This Row],[Order_Date]])</f>
        <v>2</v>
      </c>
      <c r="G11489" s="2" t="s">
        <v>1006</v>
      </c>
      <c r="H11489" t="s">
        <v>384</v>
      </c>
      <c r="I11489" t="s">
        <v>14</v>
      </c>
      <c r="J11489" t="s">
        <v>65</v>
      </c>
      <c r="K11489" t="s">
        <v>27</v>
      </c>
      <c r="L11489" t="s">
        <v>73</v>
      </c>
      <c r="M11489" s="1">
        <v>3161.51</v>
      </c>
      <c r="N11489" s="1">
        <v>532.34</v>
      </c>
      <c r="O11489">
        <v>0.08</v>
      </c>
    </row>
    <row r="11490" spans="1:15" x14ac:dyDescent="0.3">
      <c r="A11490" t="str">
        <f xml:space="preserve"> _xlfn.XLOOKUP(H11490, 'Customers'!B:B, 'Customers'!A:A)</f>
        <v>CUST_560</v>
      </c>
      <c r="B11490" t="str">
        <f>_xlfn.XLOOKUP(L11490, Products!C:C, Products!A:A)</f>
        <v>PROD_5</v>
      </c>
      <c r="C11490">
        <v>11489</v>
      </c>
      <c r="D11490" s="2" t="s">
        <v>24</v>
      </c>
      <c r="E11490">
        <f>YEAR(Orders[[#This Row],[Order_Date]])</f>
        <v>2023</v>
      </c>
      <c r="F11490">
        <f>MONTH(Orders[[#This Row],[Order_Date]])</f>
        <v>1</v>
      </c>
      <c r="G11490" s="2" t="s">
        <v>640</v>
      </c>
      <c r="H11490" t="s">
        <v>1251</v>
      </c>
      <c r="I11490" t="s">
        <v>14</v>
      </c>
      <c r="J11490" t="s">
        <v>65</v>
      </c>
      <c r="K11490" t="s">
        <v>34</v>
      </c>
      <c r="L11490" t="s">
        <v>39</v>
      </c>
      <c r="M11490" s="1">
        <v>4349.3900000000003</v>
      </c>
      <c r="N11490" s="1">
        <v>-134.99</v>
      </c>
      <c r="O11490">
        <v>0.01</v>
      </c>
    </row>
    <row r="11491" spans="1:15" x14ac:dyDescent="0.3">
      <c r="A11491" t="str">
        <f xml:space="preserve"> _xlfn.XLOOKUP(H11491, 'Customers'!B:B, 'Customers'!A:A)</f>
        <v>CUST_761</v>
      </c>
      <c r="B11491" t="str">
        <f>_xlfn.XLOOKUP(L11491, Products!C:C, Products!A:A)</f>
        <v>PROD_5</v>
      </c>
      <c r="C11491">
        <v>11490</v>
      </c>
      <c r="D11491" s="2" t="s">
        <v>784</v>
      </c>
      <c r="E11491">
        <f>YEAR(Orders[[#This Row],[Order_Date]])</f>
        <v>2022</v>
      </c>
      <c r="F11491">
        <f>MONTH(Orders[[#This Row],[Order_Date]])</f>
        <v>2</v>
      </c>
      <c r="G11491" s="2" t="s">
        <v>1416</v>
      </c>
      <c r="H11491" t="s">
        <v>1507</v>
      </c>
      <c r="I11491" t="s">
        <v>32</v>
      </c>
      <c r="J11491" t="s">
        <v>22</v>
      </c>
      <c r="K11491" t="s">
        <v>34</v>
      </c>
      <c r="L11491" t="s">
        <v>39</v>
      </c>
      <c r="M11491" s="1">
        <v>5780.16</v>
      </c>
      <c r="N11491" s="1">
        <v>-53.76</v>
      </c>
      <c r="O11491">
        <v>0.23</v>
      </c>
    </row>
    <row r="11492" spans="1:15" x14ac:dyDescent="0.3">
      <c r="A11492" t="str">
        <f xml:space="preserve"> _xlfn.XLOOKUP(H11492, 'Customers'!B:B, 'Customers'!A:A)</f>
        <v>CUST_94</v>
      </c>
      <c r="B11492" t="str">
        <f>_xlfn.XLOOKUP(L11492, Products!C:C, Products!A:A)</f>
        <v>PROD_2</v>
      </c>
      <c r="C11492">
        <v>11491</v>
      </c>
      <c r="D11492" s="2" t="s">
        <v>478</v>
      </c>
      <c r="E11492">
        <f>YEAR(Orders[[#This Row],[Order_Date]])</f>
        <v>2023</v>
      </c>
      <c r="F11492">
        <f>MONTH(Orders[[#This Row],[Order_Date]])</f>
        <v>3</v>
      </c>
      <c r="G11492" s="2" t="s">
        <v>554</v>
      </c>
      <c r="H11492" t="s">
        <v>300</v>
      </c>
      <c r="I11492" t="s">
        <v>21</v>
      </c>
      <c r="J11492" t="s">
        <v>15</v>
      </c>
      <c r="K11492" t="s">
        <v>16</v>
      </c>
      <c r="L11492" t="s">
        <v>23</v>
      </c>
      <c r="M11492" s="1">
        <v>3032.76</v>
      </c>
      <c r="N11492" s="1">
        <v>294.33</v>
      </c>
      <c r="O11492">
        <v>0.16</v>
      </c>
    </row>
    <row r="11493" spans="1:15" x14ac:dyDescent="0.3">
      <c r="A11493" t="str">
        <f xml:space="preserve"> _xlfn.XLOOKUP(H11493, 'Customers'!B:B, 'Customers'!A:A)</f>
        <v>CUST_837</v>
      </c>
      <c r="B11493" t="str">
        <f>_xlfn.XLOOKUP(L11493, Products!C:C, Products!A:A)</f>
        <v>PROD_1</v>
      </c>
      <c r="C11493">
        <v>11492</v>
      </c>
      <c r="D11493" s="2" t="s">
        <v>1101</v>
      </c>
      <c r="E11493">
        <f>YEAR(Orders[[#This Row],[Order_Date]])</f>
        <v>2023</v>
      </c>
      <c r="F11493">
        <f>MONTH(Orders[[#This Row],[Order_Date]])</f>
        <v>10</v>
      </c>
      <c r="G11493" s="2" t="s">
        <v>1083</v>
      </c>
      <c r="H11493" t="s">
        <v>1590</v>
      </c>
      <c r="I11493" t="s">
        <v>21</v>
      </c>
      <c r="J11493" t="s">
        <v>22</v>
      </c>
      <c r="K11493" t="s">
        <v>16</v>
      </c>
      <c r="L11493" t="s">
        <v>17</v>
      </c>
      <c r="M11493" s="1">
        <v>2267.56</v>
      </c>
      <c r="N11493" s="1">
        <v>-14.45</v>
      </c>
      <c r="O11493">
        <v>0.03</v>
      </c>
    </row>
    <row r="11494" spans="1:15" x14ac:dyDescent="0.3">
      <c r="A11494" t="str">
        <f xml:space="preserve"> _xlfn.XLOOKUP(H11494, 'Customers'!B:B, 'Customers'!A:A)</f>
        <v>CUST_513</v>
      </c>
      <c r="B11494" t="str">
        <f>_xlfn.XLOOKUP(L11494, Products!C:C, Products!A:A)</f>
        <v>PROD_4</v>
      </c>
      <c r="C11494">
        <v>11493</v>
      </c>
      <c r="D11494" s="2" t="s">
        <v>261</v>
      </c>
      <c r="E11494">
        <f>YEAR(Orders[[#This Row],[Order_Date]])</f>
        <v>2023</v>
      </c>
      <c r="F11494">
        <f>MONTH(Orders[[#This Row],[Order_Date]])</f>
        <v>2</v>
      </c>
      <c r="G11494" s="2" t="s">
        <v>577</v>
      </c>
      <c r="H11494" t="s">
        <v>1184</v>
      </c>
      <c r="I11494" t="s">
        <v>32</v>
      </c>
      <c r="J11494" t="s">
        <v>65</v>
      </c>
      <c r="K11494" t="s">
        <v>34</v>
      </c>
      <c r="L11494" t="s">
        <v>35</v>
      </c>
      <c r="M11494" s="1">
        <v>5951.67</v>
      </c>
      <c r="N11494" s="1">
        <v>695.56</v>
      </c>
      <c r="O11494">
        <v>0.02</v>
      </c>
    </row>
    <row r="11495" spans="1:15" x14ac:dyDescent="0.3">
      <c r="A11495" t="str">
        <f xml:space="preserve"> _xlfn.XLOOKUP(H11495, 'Customers'!B:B, 'Customers'!A:A)</f>
        <v>CUST_802</v>
      </c>
      <c r="B11495" t="str">
        <f>_xlfn.XLOOKUP(L11495, Products!C:C, Products!A:A)</f>
        <v>PROD_7</v>
      </c>
      <c r="C11495">
        <v>11494</v>
      </c>
      <c r="D11495" s="2" t="s">
        <v>680</v>
      </c>
      <c r="E11495">
        <f>YEAR(Orders[[#This Row],[Order_Date]])</f>
        <v>2022</v>
      </c>
      <c r="F11495">
        <f>MONTH(Orders[[#This Row],[Order_Date]])</f>
        <v>10</v>
      </c>
      <c r="G11495" s="2" t="s">
        <v>1378</v>
      </c>
      <c r="H11495" t="s">
        <v>1551</v>
      </c>
      <c r="I11495" t="s">
        <v>21</v>
      </c>
      <c r="J11495" t="s">
        <v>22</v>
      </c>
      <c r="K11495" t="s">
        <v>16</v>
      </c>
      <c r="L11495" t="s">
        <v>66</v>
      </c>
      <c r="M11495" s="1">
        <v>7863.9</v>
      </c>
      <c r="N11495" s="1">
        <v>1143.3800000000001</v>
      </c>
      <c r="O11495">
        <v>0.23</v>
      </c>
    </row>
    <row r="11496" spans="1:15" x14ac:dyDescent="0.3">
      <c r="A11496" t="str">
        <f xml:space="preserve"> _xlfn.XLOOKUP(H11496, 'Customers'!B:B, 'Customers'!A:A)</f>
        <v>CUST_873</v>
      </c>
      <c r="B11496" t="str">
        <f>_xlfn.XLOOKUP(L11496, Products!C:C, Products!A:A)</f>
        <v>PROD_4</v>
      </c>
      <c r="C11496">
        <v>11495</v>
      </c>
      <c r="D11496" s="2" t="s">
        <v>927</v>
      </c>
      <c r="E11496">
        <f>YEAR(Orders[[#This Row],[Order_Date]])</f>
        <v>2022</v>
      </c>
      <c r="F11496">
        <f>MONTH(Orders[[#This Row],[Order_Date]])</f>
        <v>4</v>
      </c>
      <c r="G11496" s="2" t="s">
        <v>474</v>
      </c>
      <c r="H11496" t="s">
        <v>1627</v>
      </c>
      <c r="I11496" t="s">
        <v>14</v>
      </c>
      <c r="J11496" t="s">
        <v>65</v>
      </c>
      <c r="K11496" t="s">
        <v>34</v>
      </c>
      <c r="L11496" t="s">
        <v>35</v>
      </c>
      <c r="M11496" s="1">
        <v>7888.86</v>
      </c>
      <c r="N11496" s="1">
        <v>-639.77</v>
      </c>
      <c r="O11496">
        <v>0.04</v>
      </c>
    </row>
    <row r="11497" spans="1:15" x14ac:dyDescent="0.3">
      <c r="A11497" t="str">
        <f xml:space="preserve"> _xlfn.XLOOKUP(H11497, 'Customers'!B:B, 'Customers'!A:A)</f>
        <v>CUST_744</v>
      </c>
      <c r="B11497" t="str">
        <f>_xlfn.XLOOKUP(L11497, Products!C:C, Products!A:A)</f>
        <v>PROD_1</v>
      </c>
      <c r="C11497">
        <v>11496</v>
      </c>
      <c r="D11497" s="2" t="s">
        <v>769</v>
      </c>
      <c r="E11497">
        <f>YEAR(Orders[[#This Row],[Order_Date]])</f>
        <v>2023</v>
      </c>
      <c r="F11497">
        <f>MONTH(Orders[[#This Row],[Order_Date]])</f>
        <v>4</v>
      </c>
      <c r="G11497" s="2" t="s">
        <v>1113</v>
      </c>
      <c r="H11497" t="s">
        <v>1489</v>
      </c>
      <c r="I11497" t="s">
        <v>21</v>
      </c>
      <c r="J11497" t="s">
        <v>65</v>
      </c>
      <c r="K11497" t="s">
        <v>16</v>
      </c>
      <c r="L11497" t="s">
        <v>17</v>
      </c>
      <c r="M11497" s="1">
        <v>4221.03</v>
      </c>
      <c r="N11497" s="1">
        <v>697.87</v>
      </c>
      <c r="O11497">
        <v>0.23</v>
      </c>
    </row>
    <row r="11498" spans="1:15" x14ac:dyDescent="0.3">
      <c r="A11498" t="str">
        <f xml:space="preserve"> _xlfn.XLOOKUP(H11498, 'Customers'!B:B, 'Customers'!A:A)</f>
        <v>CUST_21</v>
      </c>
      <c r="B11498" t="str">
        <f>_xlfn.XLOOKUP(L11498, Products!C:C, Products!A:A)</f>
        <v>PROD_7</v>
      </c>
      <c r="C11498">
        <v>11497</v>
      </c>
      <c r="D11498" s="2" t="s">
        <v>1227</v>
      </c>
      <c r="E11498">
        <f>YEAR(Orders[[#This Row],[Order_Date]])</f>
        <v>2022</v>
      </c>
      <c r="F11498">
        <f>MONTH(Orders[[#This Row],[Order_Date]])</f>
        <v>2</v>
      </c>
      <c r="G11498" s="2" t="s">
        <v>1224</v>
      </c>
      <c r="H11498" t="s">
        <v>90</v>
      </c>
      <c r="I11498" t="s">
        <v>32</v>
      </c>
      <c r="J11498" t="s">
        <v>22</v>
      </c>
      <c r="K11498" t="s">
        <v>16</v>
      </c>
      <c r="L11498" t="s">
        <v>66</v>
      </c>
      <c r="M11498" s="1">
        <v>6101.48</v>
      </c>
      <c r="N11498" s="1">
        <v>457.06</v>
      </c>
      <c r="O11498">
        <v>0.03</v>
      </c>
    </row>
    <row r="11499" spans="1:15" x14ac:dyDescent="0.3">
      <c r="A11499" t="str">
        <f xml:space="preserve"> _xlfn.XLOOKUP(H11499, 'Customers'!B:B, 'Customers'!A:A)</f>
        <v>CUST_94</v>
      </c>
      <c r="B11499" t="str">
        <f>_xlfn.XLOOKUP(L11499, Products!C:C, Products!A:A)</f>
        <v>PROD_1</v>
      </c>
      <c r="C11499">
        <v>11498</v>
      </c>
      <c r="D11499" s="2" t="s">
        <v>307</v>
      </c>
      <c r="E11499">
        <f>YEAR(Orders[[#This Row],[Order_Date]])</f>
        <v>2022</v>
      </c>
      <c r="F11499">
        <f>MONTH(Orders[[#This Row],[Order_Date]])</f>
        <v>3</v>
      </c>
      <c r="G11499" s="2" t="s">
        <v>272</v>
      </c>
      <c r="H11499" t="s">
        <v>300</v>
      </c>
      <c r="I11499" t="s">
        <v>21</v>
      </c>
      <c r="J11499" t="s">
        <v>15</v>
      </c>
      <c r="K11499" t="s">
        <v>27</v>
      </c>
      <c r="L11499" t="s">
        <v>17</v>
      </c>
      <c r="M11499" s="1">
        <v>7193.35</v>
      </c>
      <c r="N11499" s="1">
        <v>-331.39</v>
      </c>
      <c r="O11499">
        <v>0.03</v>
      </c>
    </row>
    <row r="11500" spans="1:15" x14ac:dyDescent="0.3">
      <c r="A11500" t="str">
        <f xml:space="preserve"> _xlfn.XLOOKUP(H11500, 'Customers'!B:B, 'Customers'!A:A)</f>
        <v>CUST_44</v>
      </c>
      <c r="B11500" t="str">
        <f>_xlfn.XLOOKUP(L11500, Products!C:C, Products!A:A)</f>
        <v>PROD_1</v>
      </c>
      <c r="C11500">
        <v>11499</v>
      </c>
      <c r="D11500" s="2" t="s">
        <v>391</v>
      </c>
      <c r="E11500">
        <f>YEAR(Orders[[#This Row],[Order_Date]])</f>
        <v>2023</v>
      </c>
      <c r="F11500">
        <f>MONTH(Orders[[#This Row],[Order_Date]])</f>
        <v>9</v>
      </c>
      <c r="G11500" s="2" t="s">
        <v>289</v>
      </c>
      <c r="H11500" t="s">
        <v>160</v>
      </c>
      <c r="I11500" t="s">
        <v>21</v>
      </c>
      <c r="J11500" t="s">
        <v>15</v>
      </c>
      <c r="K11500" t="s">
        <v>27</v>
      </c>
      <c r="L11500" t="s">
        <v>17</v>
      </c>
      <c r="M11500" s="1">
        <v>6439.14</v>
      </c>
      <c r="N11500" s="1">
        <v>-143.26</v>
      </c>
      <c r="O11500">
        <v>0.01</v>
      </c>
    </row>
    <row r="11501" spans="1:15" x14ac:dyDescent="0.3">
      <c r="A11501" t="str">
        <f xml:space="preserve"> _xlfn.XLOOKUP(H11501, 'Customers'!B:B, 'Customers'!A:A)</f>
        <v>CUST_499</v>
      </c>
      <c r="B11501" t="str">
        <f>_xlfn.XLOOKUP(L11501, Products!C:C, Products!A:A)</f>
        <v>PROD_3</v>
      </c>
      <c r="C11501">
        <v>11500</v>
      </c>
      <c r="D11501" s="2" t="s">
        <v>107</v>
      </c>
      <c r="E11501">
        <f>YEAR(Orders[[#This Row],[Order_Date]])</f>
        <v>2022</v>
      </c>
      <c r="F11501">
        <f>MONTH(Orders[[#This Row],[Order_Date]])</f>
        <v>8</v>
      </c>
      <c r="G11501" s="2" t="s">
        <v>1160</v>
      </c>
      <c r="H11501" t="s">
        <v>1157</v>
      </c>
      <c r="I11501" t="s">
        <v>32</v>
      </c>
      <c r="J11501" t="s">
        <v>33</v>
      </c>
      <c r="K11501" t="s">
        <v>27</v>
      </c>
      <c r="L11501" t="s">
        <v>28</v>
      </c>
      <c r="M11501" s="1">
        <v>1382.94</v>
      </c>
      <c r="N11501" s="1">
        <v>24.14</v>
      </c>
      <c r="O11501">
        <v>0.19</v>
      </c>
    </row>
    <row r="11502" spans="1:15" x14ac:dyDescent="0.3">
      <c r="A11502" t="str">
        <f xml:space="preserve"> _xlfn.XLOOKUP(H11502, 'Customers'!B:B, 'Customers'!A:A)</f>
        <v>CUST_112</v>
      </c>
      <c r="B11502" t="str">
        <f>_xlfn.XLOOKUP(L11502, Products!C:C, Products!A:A)</f>
        <v>PROD_8</v>
      </c>
      <c r="C11502">
        <v>11501</v>
      </c>
      <c r="D11502" s="2" t="s">
        <v>273</v>
      </c>
      <c r="E11502">
        <f>YEAR(Orders[[#This Row],[Order_Date]])</f>
        <v>2022</v>
      </c>
      <c r="F11502">
        <f>MONTH(Orders[[#This Row],[Order_Date]])</f>
        <v>3</v>
      </c>
      <c r="G11502" s="2" t="s">
        <v>561</v>
      </c>
      <c r="H11502" t="s">
        <v>347</v>
      </c>
      <c r="I11502" t="s">
        <v>32</v>
      </c>
      <c r="J11502" t="s">
        <v>15</v>
      </c>
      <c r="K11502" t="s">
        <v>27</v>
      </c>
      <c r="L11502" t="s">
        <v>73</v>
      </c>
      <c r="M11502" s="1">
        <v>1061.3800000000001</v>
      </c>
      <c r="N11502" s="1">
        <v>113.55</v>
      </c>
      <c r="O11502">
        <v>0.22</v>
      </c>
    </row>
    <row r="11503" spans="1:15" x14ac:dyDescent="0.3">
      <c r="A11503" t="str">
        <f xml:space="preserve"> _xlfn.XLOOKUP(H11503, 'Customers'!B:B, 'Customers'!A:A)</f>
        <v>CUST_883</v>
      </c>
      <c r="B11503" t="str">
        <f>_xlfn.XLOOKUP(L11503, Products!C:C, Products!A:A)</f>
        <v>PROD_3</v>
      </c>
      <c r="C11503">
        <v>11502</v>
      </c>
      <c r="D11503" s="2" t="s">
        <v>863</v>
      </c>
      <c r="E11503">
        <f>YEAR(Orders[[#This Row],[Order_Date]])</f>
        <v>2022</v>
      </c>
      <c r="F11503">
        <f>MONTH(Orders[[#This Row],[Order_Date]])</f>
        <v>9</v>
      </c>
      <c r="G11503" s="2" t="s">
        <v>299</v>
      </c>
      <c r="H11503" t="s">
        <v>1639</v>
      </c>
      <c r="I11503" t="s">
        <v>21</v>
      </c>
      <c r="J11503" t="s">
        <v>65</v>
      </c>
      <c r="K11503" t="s">
        <v>27</v>
      </c>
      <c r="L11503" t="s">
        <v>28</v>
      </c>
      <c r="M11503" s="1">
        <v>9641.74</v>
      </c>
      <c r="N11503" s="1">
        <v>350.83</v>
      </c>
      <c r="O11503">
        <v>0.25</v>
      </c>
    </row>
    <row r="11504" spans="1:15" x14ac:dyDescent="0.3">
      <c r="A11504" t="str">
        <f xml:space="preserve"> _xlfn.XLOOKUP(H11504, 'Customers'!B:B, 'Customers'!A:A)</f>
        <v>CUST_671</v>
      </c>
      <c r="B11504" t="str">
        <f>_xlfn.XLOOKUP(L11504, Products!C:C, Products!A:A)</f>
        <v>PROD_8</v>
      </c>
      <c r="C11504">
        <v>11503</v>
      </c>
      <c r="D11504" s="2" t="s">
        <v>124</v>
      </c>
      <c r="E11504">
        <f>YEAR(Orders[[#This Row],[Order_Date]])</f>
        <v>2023</v>
      </c>
      <c r="F11504">
        <f>MONTH(Orders[[#This Row],[Order_Date]])</f>
        <v>1</v>
      </c>
      <c r="G11504" s="2" t="s">
        <v>125</v>
      </c>
      <c r="H11504" t="s">
        <v>1401</v>
      </c>
      <c r="I11504" t="s">
        <v>21</v>
      </c>
      <c r="J11504" t="s">
        <v>33</v>
      </c>
      <c r="K11504" t="s">
        <v>27</v>
      </c>
      <c r="L11504" t="s">
        <v>73</v>
      </c>
      <c r="M11504" s="1">
        <v>4108.62</v>
      </c>
      <c r="N11504" s="1">
        <v>1058.43</v>
      </c>
      <c r="O11504">
        <v>0.17</v>
      </c>
    </row>
    <row r="11505" spans="1:15" x14ac:dyDescent="0.3">
      <c r="A11505" t="str">
        <f xml:space="preserve"> _xlfn.XLOOKUP(H11505, 'Customers'!B:B, 'Customers'!A:A)</f>
        <v>CUST_92</v>
      </c>
      <c r="B11505" t="str">
        <f>_xlfn.XLOOKUP(L11505, Products!C:C, Products!A:A)</f>
        <v>PROD_6</v>
      </c>
      <c r="C11505">
        <v>11504</v>
      </c>
      <c r="D11505" s="2" t="s">
        <v>644</v>
      </c>
      <c r="E11505">
        <f>YEAR(Orders[[#This Row],[Order_Date]])</f>
        <v>2023</v>
      </c>
      <c r="F11505">
        <f>MONTH(Orders[[#This Row],[Order_Date]])</f>
        <v>3</v>
      </c>
      <c r="G11505" s="2" t="s">
        <v>40</v>
      </c>
      <c r="H11505" t="s">
        <v>294</v>
      </c>
      <c r="I11505" t="s">
        <v>14</v>
      </c>
      <c r="J11505" t="s">
        <v>33</v>
      </c>
      <c r="K11505" t="s">
        <v>34</v>
      </c>
      <c r="L11505" t="s">
        <v>52</v>
      </c>
      <c r="M11505" s="1">
        <v>5429.65</v>
      </c>
      <c r="N11505" s="1">
        <v>1221.55</v>
      </c>
      <c r="O11505">
        <v>0.02</v>
      </c>
    </row>
    <row r="11506" spans="1:15" x14ac:dyDescent="0.3">
      <c r="A11506" t="str">
        <f xml:space="preserve"> _xlfn.XLOOKUP(H11506, 'Customers'!B:B, 'Customers'!A:A)</f>
        <v>CUST_328</v>
      </c>
      <c r="B11506" t="str">
        <f>_xlfn.XLOOKUP(L11506, Products!C:C, Products!A:A)</f>
        <v>PROD_1</v>
      </c>
      <c r="C11506">
        <v>11505</v>
      </c>
      <c r="D11506" s="2" t="s">
        <v>440</v>
      </c>
      <c r="E11506">
        <f>YEAR(Orders[[#This Row],[Order_Date]])</f>
        <v>2022</v>
      </c>
      <c r="F11506">
        <f>MONTH(Orders[[#This Row],[Order_Date]])</f>
        <v>12</v>
      </c>
      <c r="G11506" s="2" t="s">
        <v>484</v>
      </c>
      <c r="H11506" t="s">
        <v>849</v>
      </c>
      <c r="I11506" t="s">
        <v>32</v>
      </c>
      <c r="J11506" t="s">
        <v>33</v>
      </c>
      <c r="K11506" t="s">
        <v>16</v>
      </c>
      <c r="L11506" t="s">
        <v>17</v>
      </c>
      <c r="M11506" s="1">
        <v>8769.08</v>
      </c>
      <c r="N11506" s="1">
        <v>-3.52</v>
      </c>
      <c r="O11506">
        <v>0.08</v>
      </c>
    </row>
    <row r="11507" spans="1:15" x14ac:dyDescent="0.3">
      <c r="A11507" t="str">
        <f xml:space="preserve"> _xlfn.XLOOKUP(H11507, 'Customers'!B:B, 'Customers'!A:A)</f>
        <v>CUST_498</v>
      </c>
      <c r="B11507" t="str">
        <f>_xlfn.XLOOKUP(L11507, Products!C:C, Products!A:A)</f>
        <v>PROD_1</v>
      </c>
      <c r="C11507">
        <v>11506</v>
      </c>
      <c r="D11507" s="2" t="s">
        <v>706</v>
      </c>
      <c r="E11507">
        <f>YEAR(Orders[[#This Row],[Order_Date]])</f>
        <v>2022</v>
      </c>
      <c r="F11507">
        <f>MONTH(Orders[[#This Row],[Order_Date]])</f>
        <v>11</v>
      </c>
      <c r="G11507" s="2" t="s">
        <v>707</v>
      </c>
      <c r="H11507" t="s">
        <v>1155</v>
      </c>
      <c r="I11507" t="s">
        <v>32</v>
      </c>
      <c r="J11507" t="s">
        <v>22</v>
      </c>
      <c r="K11507" t="s">
        <v>16</v>
      </c>
      <c r="L11507" t="s">
        <v>17</v>
      </c>
      <c r="M11507" s="1">
        <v>4135.1899999999996</v>
      </c>
      <c r="N11507" s="1">
        <v>738.54</v>
      </c>
      <c r="O11507">
        <v>0.01</v>
      </c>
    </row>
    <row r="11508" spans="1:15" x14ac:dyDescent="0.3">
      <c r="A11508" t="str">
        <f xml:space="preserve"> _xlfn.XLOOKUP(H11508, 'Customers'!B:B, 'Customers'!A:A)</f>
        <v>CUST_125</v>
      </c>
      <c r="B11508" t="str">
        <f>_xlfn.XLOOKUP(L11508, Products!C:C, Products!A:A)</f>
        <v>PROD_2</v>
      </c>
      <c r="C11508">
        <v>11507</v>
      </c>
      <c r="D11508" s="2" t="s">
        <v>305</v>
      </c>
      <c r="E11508">
        <f>YEAR(Orders[[#This Row],[Order_Date]])</f>
        <v>2022</v>
      </c>
      <c r="F11508">
        <f>MONTH(Orders[[#This Row],[Order_Date]])</f>
        <v>6</v>
      </c>
      <c r="G11508" s="2" t="s">
        <v>1138</v>
      </c>
      <c r="H11508" t="s">
        <v>388</v>
      </c>
      <c r="I11508" t="s">
        <v>32</v>
      </c>
      <c r="J11508" t="s">
        <v>22</v>
      </c>
      <c r="K11508" t="s">
        <v>16</v>
      </c>
      <c r="L11508" t="s">
        <v>23</v>
      </c>
      <c r="M11508" s="1">
        <v>8440.18</v>
      </c>
      <c r="N11508" s="1">
        <v>1140.95</v>
      </c>
      <c r="O11508">
        <v>0.09</v>
      </c>
    </row>
    <row r="11509" spans="1:15" x14ac:dyDescent="0.3">
      <c r="A11509" t="str">
        <f xml:space="preserve"> _xlfn.XLOOKUP(H11509, 'Customers'!B:B, 'Customers'!A:A)</f>
        <v>CUST_851</v>
      </c>
      <c r="B11509" t="str">
        <f>_xlfn.XLOOKUP(L11509, Products!C:C, Products!A:A)</f>
        <v>PROD_4</v>
      </c>
      <c r="C11509">
        <v>11508</v>
      </c>
      <c r="D11509" s="2" t="s">
        <v>528</v>
      </c>
      <c r="E11509">
        <f>YEAR(Orders[[#This Row],[Order_Date]])</f>
        <v>2022</v>
      </c>
      <c r="F11509">
        <f>MONTH(Orders[[#This Row],[Order_Date]])</f>
        <v>7</v>
      </c>
      <c r="G11509" s="2" t="s">
        <v>786</v>
      </c>
      <c r="H11509" t="s">
        <v>1604</v>
      </c>
      <c r="I11509" t="s">
        <v>21</v>
      </c>
      <c r="J11509" t="s">
        <v>15</v>
      </c>
      <c r="K11509" t="s">
        <v>34</v>
      </c>
      <c r="L11509" t="s">
        <v>35</v>
      </c>
      <c r="M11509" s="1">
        <v>7778.55</v>
      </c>
      <c r="N11509" s="1">
        <v>-136.80000000000001</v>
      </c>
      <c r="O11509">
        <v>0.06</v>
      </c>
    </row>
    <row r="11510" spans="1:15" x14ac:dyDescent="0.3">
      <c r="A11510" t="str">
        <f xml:space="preserve"> _xlfn.XLOOKUP(H11510, 'Customers'!B:B, 'Customers'!A:A)</f>
        <v>CUST_539</v>
      </c>
      <c r="B11510" t="str">
        <f>_xlfn.XLOOKUP(L11510, Products!C:C, Products!A:A)</f>
        <v>PROD_3</v>
      </c>
      <c r="C11510">
        <v>11509</v>
      </c>
      <c r="D11510" s="2" t="s">
        <v>761</v>
      </c>
      <c r="E11510">
        <f>YEAR(Orders[[#This Row],[Order_Date]])</f>
        <v>2022</v>
      </c>
      <c r="F11510">
        <f>MONTH(Orders[[#This Row],[Order_Date]])</f>
        <v>8</v>
      </c>
      <c r="G11510" s="2" t="s">
        <v>325</v>
      </c>
      <c r="H11510" t="s">
        <v>1220</v>
      </c>
      <c r="I11510" t="s">
        <v>21</v>
      </c>
      <c r="J11510" t="s">
        <v>65</v>
      </c>
      <c r="K11510" t="s">
        <v>27</v>
      </c>
      <c r="L11510" t="s">
        <v>28</v>
      </c>
      <c r="M11510" s="1">
        <v>4252.1099999999997</v>
      </c>
      <c r="N11510" s="1">
        <v>578.49</v>
      </c>
      <c r="O11510">
        <v>0.06</v>
      </c>
    </row>
    <row r="11511" spans="1:15" x14ac:dyDescent="0.3">
      <c r="A11511" t="str">
        <f xml:space="preserve"> _xlfn.XLOOKUP(H11511, 'Customers'!B:B, 'Customers'!A:A)</f>
        <v>CUST_380</v>
      </c>
      <c r="B11511" t="str">
        <f>_xlfn.XLOOKUP(L11511, Products!C:C, Products!A:A)</f>
        <v>PROD_2</v>
      </c>
      <c r="C11511">
        <v>11510</v>
      </c>
      <c r="D11511" s="2" t="s">
        <v>678</v>
      </c>
      <c r="E11511">
        <f>YEAR(Orders[[#This Row],[Order_Date]])</f>
        <v>2022</v>
      </c>
      <c r="F11511">
        <f>MONTH(Orders[[#This Row],[Order_Date]])</f>
        <v>7</v>
      </c>
      <c r="G11511" s="2" t="s">
        <v>130</v>
      </c>
      <c r="H11511" t="s">
        <v>945</v>
      </c>
      <c r="I11511" t="s">
        <v>32</v>
      </c>
      <c r="J11511" t="s">
        <v>15</v>
      </c>
      <c r="K11511" t="s">
        <v>16</v>
      </c>
      <c r="L11511" t="s">
        <v>23</v>
      </c>
      <c r="M11511" s="1">
        <v>3168.14</v>
      </c>
      <c r="N11511" s="1">
        <v>543.80999999999995</v>
      </c>
      <c r="O11511">
        <v>0.05</v>
      </c>
    </row>
    <row r="11512" spans="1:15" x14ac:dyDescent="0.3">
      <c r="A11512" t="str">
        <f xml:space="preserve"> _xlfn.XLOOKUP(H11512, 'Customers'!B:B, 'Customers'!A:A)</f>
        <v>CUST_15</v>
      </c>
      <c r="B11512" t="str">
        <f>_xlfn.XLOOKUP(L11512, Products!C:C, Products!A:A)</f>
        <v>PROD_8</v>
      </c>
      <c r="C11512">
        <v>11511</v>
      </c>
      <c r="D11512" s="2" t="s">
        <v>1006</v>
      </c>
      <c r="E11512">
        <f>YEAR(Orders[[#This Row],[Order_Date]])</f>
        <v>2023</v>
      </c>
      <c r="F11512">
        <f>MONTH(Orders[[#This Row],[Order_Date]])</f>
        <v>2</v>
      </c>
      <c r="G11512" s="2" t="s">
        <v>1007</v>
      </c>
      <c r="H11512" t="s">
        <v>72</v>
      </c>
      <c r="I11512" t="s">
        <v>32</v>
      </c>
      <c r="J11512" t="s">
        <v>15</v>
      </c>
      <c r="K11512" t="s">
        <v>27</v>
      </c>
      <c r="L11512" t="s">
        <v>73</v>
      </c>
      <c r="M11512" s="1">
        <v>3952.5</v>
      </c>
      <c r="N11512" s="1">
        <v>1044.75</v>
      </c>
      <c r="O11512">
        <v>0.17</v>
      </c>
    </row>
    <row r="11513" spans="1:15" x14ac:dyDescent="0.3">
      <c r="A11513" t="str">
        <f xml:space="preserve"> _xlfn.XLOOKUP(H11513, 'Customers'!B:B, 'Customers'!A:A)</f>
        <v>CUST_528</v>
      </c>
      <c r="B11513" t="str">
        <f>_xlfn.XLOOKUP(L11513, Products!C:C, Products!A:A)</f>
        <v>PROD_7</v>
      </c>
      <c r="C11513">
        <v>11512</v>
      </c>
      <c r="D11513" s="2" t="s">
        <v>518</v>
      </c>
      <c r="E11513">
        <f>YEAR(Orders[[#This Row],[Order_Date]])</f>
        <v>2022</v>
      </c>
      <c r="F11513">
        <f>MONTH(Orders[[#This Row],[Order_Date]])</f>
        <v>6</v>
      </c>
      <c r="G11513" s="2" t="s">
        <v>852</v>
      </c>
      <c r="H11513" t="s">
        <v>1205</v>
      </c>
      <c r="I11513" t="s">
        <v>14</v>
      </c>
      <c r="J11513" t="s">
        <v>22</v>
      </c>
      <c r="K11513" t="s">
        <v>16</v>
      </c>
      <c r="L11513" t="s">
        <v>66</v>
      </c>
      <c r="M11513" s="1">
        <v>466.19</v>
      </c>
      <c r="N11513" s="1">
        <v>18.41</v>
      </c>
      <c r="O11513">
        <v>0.11</v>
      </c>
    </row>
    <row r="11514" spans="1:15" x14ac:dyDescent="0.3">
      <c r="A11514" t="str">
        <f xml:space="preserve"> _xlfn.XLOOKUP(H11514, 'Customers'!B:B, 'Customers'!A:A)</f>
        <v>CUST_574</v>
      </c>
      <c r="B11514" t="str">
        <f>_xlfn.XLOOKUP(L11514, Products!C:C, Products!A:A)</f>
        <v>PROD_1</v>
      </c>
      <c r="C11514">
        <v>11513</v>
      </c>
      <c r="D11514" s="2" t="s">
        <v>751</v>
      </c>
      <c r="E11514">
        <f>YEAR(Orders[[#This Row],[Order_Date]])</f>
        <v>2022</v>
      </c>
      <c r="F11514">
        <f>MONTH(Orders[[#This Row],[Order_Date]])</f>
        <v>7</v>
      </c>
      <c r="G11514" s="2" t="s">
        <v>522</v>
      </c>
      <c r="H11514" t="s">
        <v>1275</v>
      </c>
      <c r="I11514" t="s">
        <v>32</v>
      </c>
      <c r="J11514" t="s">
        <v>33</v>
      </c>
      <c r="K11514" t="s">
        <v>16</v>
      </c>
      <c r="L11514" t="s">
        <v>17</v>
      </c>
      <c r="M11514" s="1">
        <v>9586.1299999999992</v>
      </c>
      <c r="N11514" s="1">
        <v>2559.09</v>
      </c>
      <c r="O11514">
        <v>0.1</v>
      </c>
    </row>
    <row r="11515" spans="1:15" x14ac:dyDescent="0.3">
      <c r="A11515" t="str">
        <f xml:space="preserve"> _xlfn.XLOOKUP(H11515, 'Customers'!B:B, 'Customers'!A:A)</f>
        <v>CUST_943</v>
      </c>
      <c r="B11515" t="str">
        <f>_xlfn.XLOOKUP(L11515, Products!C:C, Products!A:A)</f>
        <v>PROD_4</v>
      </c>
      <c r="C11515">
        <v>11514</v>
      </c>
      <c r="D11515" s="2" t="s">
        <v>1289</v>
      </c>
      <c r="E11515">
        <f>YEAR(Orders[[#This Row],[Order_Date]])</f>
        <v>2023</v>
      </c>
      <c r="F11515">
        <f>MONTH(Orders[[#This Row],[Order_Date]])</f>
        <v>4</v>
      </c>
      <c r="G11515" s="2" t="s">
        <v>454</v>
      </c>
      <c r="H11515" t="s">
        <v>1703</v>
      </c>
      <c r="I11515" t="s">
        <v>14</v>
      </c>
      <c r="J11515" t="s">
        <v>22</v>
      </c>
      <c r="K11515" t="s">
        <v>34</v>
      </c>
      <c r="L11515" t="s">
        <v>35</v>
      </c>
      <c r="M11515" s="1">
        <v>1252.3699999999999</v>
      </c>
      <c r="N11515" s="1">
        <v>367.71</v>
      </c>
      <c r="O11515">
        <v>0.12</v>
      </c>
    </row>
    <row r="11516" spans="1:15" x14ac:dyDescent="0.3">
      <c r="A11516" t="str">
        <f xml:space="preserve"> _xlfn.XLOOKUP(H11516, 'Customers'!B:B, 'Customers'!A:A)</f>
        <v>CUST_175</v>
      </c>
      <c r="B11516" t="str">
        <f>_xlfn.XLOOKUP(L11516, Products!C:C, Products!A:A)</f>
        <v>PROD_1</v>
      </c>
      <c r="C11516">
        <v>11515</v>
      </c>
      <c r="D11516" s="2" t="s">
        <v>984</v>
      </c>
      <c r="E11516">
        <f>YEAR(Orders[[#This Row],[Order_Date]])</f>
        <v>2023</v>
      </c>
      <c r="F11516">
        <f>MONTH(Orders[[#This Row],[Order_Date]])</f>
        <v>11</v>
      </c>
      <c r="G11516" s="2" t="s">
        <v>363</v>
      </c>
      <c r="H11516" t="s">
        <v>512</v>
      </c>
      <c r="I11516" t="s">
        <v>21</v>
      </c>
      <c r="J11516" t="s">
        <v>15</v>
      </c>
      <c r="K11516" t="s">
        <v>16</v>
      </c>
      <c r="L11516" t="s">
        <v>17</v>
      </c>
      <c r="M11516" s="1">
        <v>7285.63</v>
      </c>
      <c r="N11516" s="1">
        <v>1352.99</v>
      </c>
      <c r="O11516">
        <v>0.27</v>
      </c>
    </row>
    <row r="11517" spans="1:15" x14ac:dyDescent="0.3">
      <c r="A11517" t="str">
        <f xml:space="preserve"> _xlfn.XLOOKUP(H11517, 'Customers'!B:B, 'Customers'!A:A)</f>
        <v>CUST_83</v>
      </c>
      <c r="B11517" t="str">
        <f>_xlfn.XLOOKUP(L11517, Products!C:C, Products!A:A)</f>
        <v>PROD_3</v>
      </c>
      <c r="C11517">
        <v>11516</v>
      </c>
      <c r="D11517" s="2" t="s">
        <v>528</v>
      </c>
      <c r="E11517">
        <f>YEAR(Orders[[#This Row],[Order_Date]])</f>
        <v>2022</v>
      </c>
      <c r="F11517">
        <f>MONTH(Orders[[#This Row],[Order_Date]])</f>
        <v>7</v>
      </c>
      <c r="G11517" s="2" t="s">
        <v>243</v>
      </c>
      <c r="H11517" t="s">
        <v>265</v>
      </c>
      <c r="I11517" t="s">
        <v>21</v>
      </c>
      <c r="J11517" t="s">
        <v>65</v>
      </c>
      <c r="K11517" t="s">
        <v>27</v>
      </c>
      <c r="L11517" t="s">
        <v>28</v>
      </c>
      <c r="M11517" s="1">
        <v>1454.68</v>
      </c>
      <c r="N11517" s="1">
        <v>141.25</v>
      </c>
      <c r="O11517">
        <v>0.17</v>
      </c>
    </row>
    <row r="11518" spans="1:15" x14ac:dyDescent="0.3">
      <c r="A11518" t="str">
        <f xml:space="preserve"> _xlfn.XLOOKUP(H11518, 'Customers'!B:B, 'Customers'!A:A)</f>
        <v>CUST_423</v>
      </c>
      <c r="B11518" t="str">
        <f>_xlfn.XLOOKUP(L11518, Products!C:C, Products!A:A)</f>
        <v>PROD_7</v>
      </c>
      <c r="C11518">
        <v>11517</v>
      </c>
      <c r="D11518" s="2" t="s">
        <v>1573</v>
      </c>
      <c r="E11518">
        <f>YEAR(Orders[[#This Row],[Order_Date]])</f>
        <v>2023</v>
      </c>
      <c r="F11518">
        <f>MONTH(Orders[[#This Row],[Order_Date]])</f>
        <v>1</v>
      </c>
      <c r="G11518" s="2" t="s">
        <v>24</v>
      </c>
      <c r="H11518" t="s">
        <v>1027</v>
      </c>
      <c r="I11518" t="s">
        <v>32</v>
      </c>
      <c r="J11518" t="s">
        <v>22</v>
      </c>
      <c r="K11518" t="s">
        <v>16</v>
      </c>
      <c r="L11518" t="s">
        <v>66</v>
      </c>
      <c r="M11518" s="1">
        <v>3317.15</v>
      </c>
      <c r="N11518" s="1">
        <v>507.84</v>
      </c>
      <c r="O11518">
        <v>0.09</v>
      </c>
    </row>
    <row r="11519" spans="1:15" x14ac:dyDescent="0.3">
      <c r="A11519" t="str">
        <f xml:space="preserve"> _xlfn.XLOOKUP(H11519, 'Customers'!B:B, 'Customers'!A:A)</f>
        <v>CUST_961</v>
      </c>
      <c r="B11519" t="str">
        <f>_xlfn.XLOOKUP(L11519, Products!C:C, Products!A:A)</f>
        <v>PROD_3</v>
      </c>
      <c r="C11519">
        <v>11518</v>
      </c>
      <c r="D11519" s="2" t="s">
        <v>1289</v>
      </c>
      <c r="E11519">
        <f>YEAR(Orders[[#This Row],[Order_Date]])</f>
        <v>2023</v>
      </c>
      <c r="F11519">
        <f>MONTH(Orders[[#This Row],[Order_Date]])</f>
        <v>4</v>
      </c>
      <c r="G11519" s="2" t="s">
        <v>716</v>
      </c>
      <c r="H11519" t="s">
        <v>1723</v>
      </c>
      <c r="I11519" t="s">
        <v>21</v>
      </c>
      <c r="J11519" t="s">
        <v>22</v>
      </c>
      <c r="K11519" t="s">
        <v>27</v>
      </c>
      <c r="L11519" t="s">
        <v>28</v>
      </c>
      <c r="M11519" s="1">
        <v>2721.76</v>
      </c>
      <c r="N11519" s="1">
        <v>670.71</v>
      </c>
      <c r="O11519">
        <v>0.14000000000000001</v>
      </c>
    </row>
    <row r="11520" spans="1:15" x14ac:dyDescent="0.3">
      <c r="A11520" t="str">
        <f xml:space="preserve"> _xlfn.XLOOKUP(H11520, 'Customers'!B:B, 'Customers'!A:A)</f>
        <v>CUST_354</v>
      </c>
      <c r="B11520" t="str">
        <f>_xlfn.XLOOKUP(L11520, Products!C:C, Products!A:A)</f>
        <v>PROD_3</v>
      </c>
      <c r="C11520">
        <v>11519</v>
      </c>
      <c r="D11520" s="2" t="s">
        <v>57</v>
      </c>
      <c r="E11520">
        <f>YEAR(Orders[[#This Row],[Order_Date]])</f>
        <v>2023</v>
      </c>
      <c r="F11520">
        <f>MONTH(Orders[[#This Row],[Order_Date]])</f>
        <v>6</v>
      </c>
      <c r="G11520" s="2" t="s">
        <v>379</v>
      </c>
      <c r="H11520" t="s">
        <v>895</v>
      </c>
      <c r="I11520" t="s">
        <v>14</v>
      </c>
      <c r="J11520" t="s">
        <v>15</v>
      </c>
      <c r="K11520" t="s">
        <v>27</v>
      </c>
      <c r="L11520" t="s">
        <v>28</v>
      </c>
      <c r="M11520" s="1">
        <v>4301.1099999999997</v>
      </c>
      <c r="N11520" s="1">
        <v>419.92</v>
      </c>
      <c r="O11520">
        <v>0.05</v>
      </c>
    </row>
    <row r="11521" spans="1:15" x14ac:dyDescent="0.3">
      <c r="A11521" t="str">
        <f xml:space="preserve"> _xlfn.XLOOKUP(H11521, 'Customers'!B:B, 'Customers'!A:A)</f>
        <v>CUST_124</v>
      </c>
      <c r="B11521" t="str">
        <f>_xlfn.XLOOKUP(L11521, Products!C:C, Products!A:A)</f>
        <v>PROD_1</v>
      </c>
      <c r="C11521">
        <v>11520</v>
      </c>
      <c r="D11521" s="2" t="s">
        <v>1252</v>
      </c>
      <c r="E11521">
        <f>YEAR(Orders[[#This Row],[Order_Date]])</f>
        <v>2023</v>
      </c>
      <c r="F11521">
        <f>MONTH(Orders[[#This Row],[Order_Date]])</f>
        <v>3</v>
      </c>
      <c r="G11521" s="2" t="s">
        <v>839</v>
      </c>
      <c r="H11521" t="s">
        <v>384</v>
      </c>
      <c r="I11521" t="s">
        <v>32</v>
      </c>
      <c r="J11521" t="s">
        <v>65</v>
      </c>
      <c r="K11521" t="s">
        <v>16</v>
      </c>
      <c r="L11521" t="s">
        <v>17</v>
      </c>
      <c r="M11521" s="1">
        <v>7745.88</v>
      </c>
      <c r="N11521" s="1">
        <v>1535.74</v>
      </c>
      <c r="O11521">
        <v>0.01</v>
      </c>
    </row>
    <row r="11522" spans="1:15" x14ac:dyDescent="0.3">
      <c r="A11522" t="str">
        <f xml:space="preserve"> _xlfn.XLOOKUP(H11522, 'Customers'!B:B, 'Customers'!A:A)</f>
        <v>CUST_848</v>
      </c>
      <c r="B11522" t="str">
        <f>_xlfn.XLOOKUP(L11522, Products!C:C, Products!A:A)</f>
        <v>PROD_4</v>
      </c>
      <c r="C11522">
        <v>11521</v>
      </c>
      <c r="D11522" s="2" t="s">
        <v>1190</v>
      </c>
      <c r="E11522">
        <f>YEAR(Orders[[#This Row],[Order_Date]])</f>
        <v>2022</v>
      </c>
      <c r="F11522">
        <f>MONTH(Orders[[#This Row],[Order_Date]])</f>
        <v>5</v>
      </c>
      <c r="G11522" s="2" t="s">
        <v>165</v>
      </c>
      <c r="H11522" t="s">
        <v>1601</v>
      </c>
      <c r="I11522" t="s">
        <v>14</v>
      </c>
      <c r="J11522" t="s">
        <v>33</v>
      </c>
      <c r="K11522" t="s">
        <v>34</v>
      </c>
      <c r="L11522" t="s">
        <v>35</v>
      </c>
      <c r="M11522" s="1">
        <v>5963.65</v>
      </c>
      <c r="N11522" s="1">
        <v>958.5</v>
      </c>
      <c r="O11522">
        <v>0.28999999999999998</v>
      </c>
    </row>
    <row r="11523" spans="1:15" x14ac:dyDescent="0.3">
      <c r="A11523" t="str">
        <f xml:space="preserve"> _xlfn.XLOOKUP(H11523, 'Customers'!B:B, 'Customers'!A:A)</f>
        <v>CUST_209</v>
      </c>
      <c r="B11523" t="str">
        <f>_xlfn.XLOOKUP(L11523, Products!C:C, Products!A:A)</f>
        <v>PROD_6</v>
      </c>
      <c r="C11523">
        <v>11522</v>
      </c>
      <c r="D11523" s="2" t="s">
        <v>255</v>
      </c>
      <c r="E11523">
        <f>YEAR(Orders[[#This Row],[Order_Date]])</f>
        <v>2022</v>
      </c>
      <c r="F11523">
        <f>MONTH(Orders[[#This Row],[Order_Date]])</f>
        <v>12</v>
      </c>
      <c r="G11523" s="2" t="s">
        <v>206</v>
      </c>
      <c r="H11523" t="s">
        <v>596</v>
      </c>
      <c r="I11523" t="s">
        <v>14</v>
      </c>
      <c r="J11523" t="s">
        <v>15</v>
      </c>
      <c r="K11523" t="s">
        <v>34</v>
      </c>
      <c r="L11523" t="s">
        <v>52</v>
      </c>
      <c r="M11523" s="1">
        <v>1446.41</v>
      </c>
      <c r="N11523" s="1">
        <v>29.75</v>
      </c>
      <c r="O11523">
        <v>0.03</v>
      </c>
    </row>
    <row r="11524" spans="1:15" x14ac:dyDescent="0.3">
      <c r="A11524" t="str">
        <f xml:space="preserve"> _xlfn.XLOOKUP(H11524, 'Customers'!B:B, 'Customers'!A:A)</f>
        <v>CUST_755</v>
      </c>
      <c r="B11524" t="str">
        <f>_xlfn.XLOOKUP(L11524, Products!C:C, Products!A:A)</f>
        <v>PROD_6</v>
      </c>
      <c r="C11524">
        <v>11523</v>
      </c>
      <c r="D11524" s="2" t="s">
        <v>94</v>
      </c>
      <c r="E11524">
        <f>YEAR(Orders[[#This Row],[Order_Date]])</f>
        <v>2023</v>
      </c>
      <c r="F11524">
        <f>MONTH(Orders[[#This Row],[Order_Date]])</f>
        <v>11</v>
      </c>
      <c r="G11524" s="2" t="s">
        <v>747</v>
      </c>
      <c r="H11524" t="s">
        <v>1501</v>
      </c>
      <c r="I11524" t="s">
        <v>32</v>
      </c>
      <c r="J11524" t="s">
        <v>33</v>
      </c>
      <c r="K11524" t="s">
        <v>34</v>
      </c>
      <c r="L11524" t="s">
        <v>52</v>
      </c>
      <c r="M11524" s="1">
        <v>8174.82</v>
      </c>
      <c r="N11524" s="1">
        <v>-140.16</v>
      </c>
      <c r="O11524">
        <v>0.12</v>
      </c>
    </row>
    <row r="11525" spans="1:15" x14ac:dyDescent="0.3">
      <c r="A11525" t="str">
        <f xml:space="preserve"> _xlfn.XLOOKUP(H11525, 'Customers'!B:B, 'Customers'!A:A)</f>
        <v>CUST_630</v>
      </c>
      <c r="B11525" t="str">
        <f>_xlfn.XLOOKUP(L11525, Products!C:C, Products!A:A)</f>
        <v>PROD_4</v>
      </c>
      <c r="C11525">
        <v>11524</v>
      </c>
      <c r="D11525" s="2" t="s">
        <v>866</v>
      </c>
      <c r="E11525">
        <f>YEAR(Orders[[#This Row],[Order_Date]])</f>
        <v>2023</v>
      </c>
      <c r="F11525">
        <f>MONTH(Orders[[#This Row],[Order_Date]])</f>
        <v>4</v>
      </c>
      <c r="G11525" s="2" t="s">
        <v>972</v>
      </c>
      <c r="H11525" t="s">
        <v>1353</v>
      </c>
      <c r="I11525" t="s">
        <v>14</v>
      </c>
      <c r="J11525" t="s">
        <v>15</v>
      </c>
      <c r="K11525" t="s">
        <v>34</v>
      </c>
      <c r="L11525" t="s">
        <v>35</v>
      </c>
      <c r="M11525" s="1">
        <v>5339.11</v>
      </c>
      <c r="N11525" s="1">
        <v>870.51</v>
      </c>
      <c r="O11525">
        <v>0.18</v>
      </c>
    </row>
    <row r="11526" spans="1:15" x14ac:dyDescent="0.3">
      <c r="A11526" t="str">
        <f xml:space="preserve"> _xlfn.XLOOKUP(H11526, 'Customers'!B:B, 'Customers'!A:A)</f>
        <v>CUST_830</v>
      </c>
      <c r="B11526" t="str">
        <f>_xlfn.XLOOKUP(L11526, Products!C:C, Products!A:A)</f>
        <v>PROD_6</v>
      </c>
      <c r="C11526">
        <v>11525</v>
      </c>
      <c r="D11526" s="2" t="s">
        <v>857</v>
      </c>
      <c r="E11526">
        <f>YEAR(Orders[[#This Row],[Order_Date]])</f>
        <v>2023</v>
      </c>
      <c r="F11526">
        <f>MONTH(Orders[[#This Row],[Order_Date]])</f>
        <v>8</v>
      </c>
      <c r="G11526" s="2" t="s">
        <v>558</v>
      </c>
      <c r="H11526" t="s">
        <v>1582</v>
      </c>
      <c r="I11526" t="s">
        <v>32</v>
      </c>
      <c r="J11526" t="s">
        <v>65</v>
      </c>
      <c r="K11526" t="s">
        <v>34</v>
      </c>
      <c r="L11526" t="s">
        <v>52</v>
      </c>
      <c r="M11526" s="1">
        <v>8564.34</v>
      </c>
      <c r="N11526" s="1">
        <v>1661.28</v>
      </c>
      <c r="O11526">
        <v>0.14000000000000001</v>
      </c>
    </row>
    <row r="11527" spans="1:15" x14ac:dyDescent="0.3">
      <c r="A11527" t="str">
        <f xml:space="preserve"> _xlfn.XLOOKUP(H11527, 'Customers'!B:B, 'Customers'!A:A)</f>
        <v>CUST_521</v>
      </c>
      <c r="B11527" t="str">
        <f>_xlfn.XLOOKUP(L11527, Products!C:C, Products!A:A)</f>
        <v>PROD_1</v>
      </c>
      <c r="C11527">
        <v>11526</v>
      </c>
      <c r="D11527" s="2" t="s">
        <v>575</v>
      </c>
      <c r="E11527">
        <f>YEAR(Orders[[#This Row],[Order_Date]])</f>
        <v>2022</v>
      </c>
      <c r="F11527">
        <f>MONTH(Orders[[#This Row],[Order_Date]])</f>
        <v>11</v>
      </c>
      <c r="G11527" s="2" t="s">
        <v>502</v>
      </c>
      <c r="H11527" t="s">
        <v>1194</v>
      </c>
      <c r="I11527" t="s">
        <v>21</v>
      </c>
      <c r="J11527" t="s">
        <v>33</v>
      </c>
      <c r="K11527" t="s">
        <v>16</v>
      </c>
      <c r="L11527" t="s">
        <v>17</v>
      </c>
      <c r="M11527" s="1">
        <v>7123.9</v>
      </c>
      <c r="N11527" s="1">
        <v>1951.61</v>
      </c>
      <c r="O11527">
        <v>0.02</v>
      </c>
    </row>
    <row r="11528" spans="1:15" x14ac:dyDescent="0.3">
      <c r="A11528" t="str">
        <f xml:space="preserve"> _xlfn.XLOOKUP(H11528, 'Customers'!B:B, 'Customers'!A:A)</f>
        <v>CUST_285</v>
      </c>
      <c r="B11528" t="str">
        <f>_xlfn.XLOOKUP(L11528, Products!C:C, Products!A:A)</f>
        <v>PROD_4</v>
      </c>
      <c r="C11528">
        <v>11527</v>
      </c>
      <c r="D11528" s="2" t="s">
        <v>651</v>
      </c>
      <c r="E11528">
        <f>YEAR(Orders[[#This Row],[Order_Date]])</f>
        <v>2023</v>
      </c>
      <c r="F11528">
        <f>MONTH(Orders[[#This Row],[Order_Date]])</f>
        <v>5</v>
      </c>
      <c r="G11528" s="2" t="s">
        <v>1299</v>
      </c>
      <c r="H11528" t="s">
        <v>760</v>
      </c>
      <c r="I11528" t="s">
        <v>32</v>
      </c>
      <c r="J11528" t="s">
        <v>15</v>
      </c>
      <c r="K11528" t="s">
        <v>34</v>
      </c>
      <c r="L11528" t="s">
        <v>35</v>
      </c>
      <c r="M11528" s="1">
        <v>9492.74</v>
      </c>
      <c r="N11528" s="1">
        <v>-789.03</v>
      </c>
      <c r="O11528">
        <v>0.19</v>
      </c>
    </row>
    <row r="11529" spans="1:15" x14ac:dyDescent="0.3">
      <c r="A11529" t="str">
        <f xml:space="preserve"> _xlfn.XLOOKUP(H11529, 'Customers'!B:B, 'Customers'!A:A)</f>
        <v>CUST_581</v>
      </c>
      <c r="B11529" t="str">
        <f>_xlfn.XLOOKUP(L11529, Products!C:C, Products!A:A)</f>
        <v>PROD_2</v>
      </c>
      <c r="C11529">
        <v>11528</v>
      </c>
      <c r="D11529" s="2" t="s">
        <v>1303</v>
      </c>
      <c r="E11529">
        <f>YEAR(Orders[[#This Row],[Order_Date]])</f>
        <v>2022</v>
      </c>
      <c r="F11529">
        <f>MONTH(Orders[[#This Row],[Order_Date]])</f>
        <v>3</v>
      </c>
      <c r="G11529" s="2" t="s">
        <v>365</v>
      </c>
      <c r="H11529" t="s">
        <v>1284</v>
      </c>
      <c r="I11529" t="s">
        <v>21</v>
      </c>
      <c r="J11529" t="s">
        <v>65</v>
      </c>
      <c r="K11529" t="s">
        <v>16</v>
      </c>
      <c r="L11529" t="s">
        <v>23</v>
      </c>
      <c r="M11529" s="1">
        <v>5324.7</v>
      </c>
      <c r="N11529" s="1">
        <v>474.55</v>
      </c>
      <c r="O11529">
        <v>0.15</v>
      </c>
    </row>
    <row r="11530" spans="1:15" x14ac:dyDescent="0.3">
      <c r="A11530" t="str">
        <f xml:space="preserve"> _xlfn.XLOOKUP(H11530, 'Customers'!B:B, 'Customers'!A:A)</f>
        <v>CUST_56</v>
      </c>
      <c r="B11530" t="str">
        <f>_xlfn.XLOOKUP(L11530, Products!C:C, Products!A:A)</f>
        <v>PROD_1</v>
      </c>
      <c r="C11530">
        <v>11529</v>
      </c>
      <c r="D11530" s="2" t="s">
        <v>927</v>
      </c>
      <c r="E11530">
        <f>YEAR(Orders[[#This Row],[Order_Date]])</f>
        <v>2022</v>
      </c>
      <c r="F11530">
        <f>MONTH(Orders[[#This Row],[Order_Date]])</f>
        <v>4</v>
      </c>
      <c r="G11530" s="2" t="s">
        <v>949</v>
      </c>
      <c r="H11530" t="s">
        <v>190</v>
      </c>
      <c r="I11530" t="s">
        <v>14</v>
      </c>
      <c r="J11530" t="s">
        <v>22</v>
      </c>
      <c r="K11530" t="s">
        <v>27</v>
      </c>
      <c r="L11530" t="s">
        <v>17</v>
      </c>
      <c r="M11530" s="1">
        <v>9909.09</v>
      </c>
      <c r="N11530" s="1">
        <v>-289.83999999999997</v>
      </c>
      <c r="O11530">
        <v>0.05</v>
      </c>
    </row>
    <row r="11531" spans="1:15" x14ac:dyDescent="0.3">
      <c r="A11531" t="str">
        <f xml:space="preserve"> _xlfn.XLOOKUP(H11531, 'Customers'!B:B, 'Customers'!A:A)</f>
        <v>CUST_890</v>
      </c>
      <c r="B11531" t="str">
        <f>_xlfn.XLOOKUP(L11531, Products!C:C, Products!A:A)</f>
        <v>PROD_7</v>
      </c>
      <c r="C11531">
        <v>11530</v>
      </c>
      <c r="D11531" s="2" t="s">
        <v>609</v>
      </c>
      <c r="E11531">
        <f>YEAR(Orders[[#This Row],[Order_Date]])</f>
        <v>2022</v>
      </c>
      <c r="F11531">
        <f>MONTH(Orders[[#This Row],[Order_Date]])</f>
        <v>5</v>
      </c>
      <c r="G11531" s="2" t="s">
        <v>1552</v>
      </c>
      <c r="H11531" t="s">
        <v>1647</v>
      </c>
      <c r="I11531" t="s">
        <v>21</v>
      </c>
      <c r="J11531" t="s">
        <v>22</v>
      </c>
      <c r="K11531" t="s">
        <v>16</v>
      </c>
      <c r="L11531" t="s">
        <v>66</v>
      </c>
      <c r="M11531" s="1">
        <v>5330.26</v>
      </c>
      <c r="N11531" s="1">
        <v>1365.65</v>
      </c>
      <c r="O11531">
        <v>0.09</v>
      </c>
    </row>
    <row r="11532" spans="1:15" x14ac:dyDescent="0.3">
      <c r="A11532" t="str">
        <f xml:space="preserve"> _xlfn.XLOOKUP(H11532, 'Customers'!B:B, 'Customers'!A:A)</f>
        <v>CUST_768</v>
      </c>
      <c r="B11532" t="str">
        <f>_xlfn.XLOOKUP(L11532, Products!C:C, Products!A:A)</f>
        <v>PROD_6</v>
      </c>
      <c r="C11532">
        <v>11531</v>
      </c>
      <c r="D11532" s="2" t="s">
        <v>155</v>
      </c>
      <c r="E11532">
        <f>YEAR(Orders[[#This Row],[Order_Date]])</f>
        <v>2022</v>
      </c>
      <c r="F11532">
        <f>MONTH(Orders[[#This Row],[Order_Date]])</f>
        <v>3</v>
      </c>
      <c r="G11532" s="2" t="s">
        <v>370</v>
      </c>
      <c r="H11532" t="s">
        <v>1514</v>
      </c>
      <c r="I11532" t="s">
        <v>14</v>
      </c>
      <c r="J11532" t="s">
        <v>33</v>
      </c>
      <c r="K11532" t="s">
        <v>34</v>
      </c>
      <c r="L11532" t="s">
        <v>52</v>
      </c>
      <c r="M11532" s="1">
        <v>3979.54</v>
      </c>
      <c r="N11532" s="1">
        <v>372.21</v>
      </c>
      <c r="O11532">
        <v>0.04</v>
      </c>
    </row>
    <row r="11533" spans="1:15" x14ac:dyDescent="0.3">
      <c r="A11533" t="str">
        <f xml:space="preserve"> _xlfn.XLOOKUP(H11533, 'Customers'!B:B, 'Customers'!A:A)</f>
        <v>CUST_343</v>
      </c>
      <c r="B11533" t="str">
        <f>_xlfn.XLOOKUP(L11533, Products!C:C, Products!A:A)</f>
        <v>PROD_7</v>
      </c>
      <c r="C11533">
        <v>11532</v>
      </c>
      <c r="D11533" s="2" t="s">
        <v>244</v>
      </c>
      <c r="E11533">
        <f>YEAR(Orders[[#This Row],[Order_Date]])</f>
        <v>2022</v>
      </c>
      <c r="F11533">
        <f>MONTH(Orders[[#This Row],[Order_Date]])</f>
        <v>7</v>
      </c>
      <c r="G11533" s="2" t="s">
        <v>751</v>
      </c>
      <c r="H11533" t="s">
        <v>876</v>
      </c>
      <c r="I11533" t="s">
        <v>32</v>
      </c>
      <c r="J11533" t="s">
        <v>22</v>
      </c>
      <c r="K11533" t="s">
        <v>16</v>
      </c>
      <c r="L11533" t="s">
        <v>66</v>
      </c>
      <c r="M11533" s="1">
        <v>9155.5499999999993</v>
      </c>
      <c r="N11533" s="1">
        <v>1239.83</v>
      </c>
      <c r="O11533">
        <v>0.28000000000000003</v>
      </c>
    </row>
    <row r="11534" spans="1:15" x14ac:dyDescent="0.3">
      <c r="A11534" t="str">
        <f xml:space="preserve"> _xlfn.XLOOKUP(H11534, 'Customers'!B:B, 'Customers'!A:A)</f>
        <v>CUST_351</v>
      </c>
      <c r="B11534" t="str">
        <f>_xlfn.XLOOKUP(L11534, Products!C:C, Products!A:A)</f>
        <v>PROD_8</v>
      </c>
      <c r="C11534">
        <v>11533</v>
      </c>
      <c r="D11534" s="2" t="s">
        <v>407</v>
      </c>
      <c r="E11534">
        <f>YEAR(Orders[[#This Row],[Order_Date]])</f>
        <v>2022</v>
      </c>
      <c r="F11534">
        <f>MONTH(Orders[[#This Row],[Order_Date]])</f>
        <v>11</v>
      </c>
      <c r="G11534" s="2" t="s">
        <v>707</v>
      </c>
      <c r="H11534" t="s">
        <v>892</v>
      </c>
      <c r="I11534" t="s">
        <v>21</v>
      </c>
      <c r="J11534" t="s">
        <v>15</v>
      </c>
      <c r="K11534" t="s">
        <v>27</v>
      </c>
      <c r="L11534" t="s">
        <v>73</v>
      </c>
      <c r="M11534" s="1">
        <v>974.6</v>
      </c>
      <c r="N11534" s="1">
        <v>254.94</v>
      </c>
      <c r="O11534">
        <v>0.27</v>
      </c>
    </row>
    <row r="11535" spans="1:15" x14ac:dyDescent="0.3">
      <c r="A11535" t="str">
        <f xml:space="preserve"> _xlfn.XLOOKUP(H11535, 'Customers'!B:B, 'Customers'!A:A)</f>
        <v>CUST_164</v>
      </c>
      <c r="B11535" t="str">
        <f>_xlfn.XLOOKUP(L11535, Products!C:C, Products!A:A)</f>
        <v>PROD_1</v>
      </c>
      <c r="C11535">
        <v>11534</v>
      </c>
      <c r="D11535" s="2" t="s">
        <v>163</v>
      </c>
      <c r="E11535">
        <f>YEAR(Orders[[#This Row],[Order_Date]])</f>
        <v>2023</v>
      </c>
      <c r="F11535">
        <f>MONTH(Orders[[#This Row],[Order_Date]])</f>
        <v>4</v>
      </c>
      <c r="G11535" s="2" t="s">
        <v>741</v>
      </c>
      <c r="H11535" t="s">
        <v>483</v>
      </c>
      <c r="I11535" t="s">
        <v>32</v>
      </c>
      <c r="J11535" t="s">
        <v>33</v>
      </c>
      <c r="K11535" t="s">
        <v>16</v>
      </c>
      <c r="L11535" t="s">
        <v>17</v>
      </c>
      <c r="M11535" s="1">
        <v>5134.79</v>
      </c>
      <c r="N11535" s="1">
        <v>426.49</v>
      </c>
      <c r="O11535">
        <v>0.03</v>
      </c>
    </row>
    <row r="11536" spans="1:15" x14ac:dyDescent="0.3">
      <c r="A11536" t="str">
        <f xml:space="preserve"> _xlfn.XLOOKUP(H11536, 'Customers'!B:B, 'Customers'!A:A)</f>
        <v>CUST_696</v>
      </c>
      <c r="B11536" t="str">
        <f>_xlfn.XLOOKUP(L11536, Products!C:C, Products!A:A)</f>
        <v>PROD_5</v>
      </c>
      <c r="C11536">
        <v>11535</v>
      </c>
      <c r="D11536" s="2" t="s">
        <v>569</v>
      </c>
      <c r="E11536">
        <f>YEAR(Orders[[#This Row],[Order_Date]])</f>
        <v>2022</v>
      </c>
      <c r="F11536">
        <f>MONTH(Orders[[#This Row],[Order_Date]])</f>
        <v>10</v>
      </c>
      <c r="G11536" s="2" t="s">
        <v>128</v>
      </c>
      <c r="H11536" t="s">
        <v>1435</v>
      </c>
      <c r="I11536" t="s">
        <v>14</v>
      </c>
      <c r="J11536" t="s">
        <v>65</v>
      </c>
      <c r="K11536" t="s">
        <v>34</v>
      </c>
      <c r="L11536" t="s">
        <v>39</v>
      </c>
      <c r="M11536" s="1">
        <v>2553.15</v>
      </c>
      <c r="N11536" s="1">
        <v>-46.52</v>
      </c>
      <c r="O11536">
        <v>0.21</v>
      </c>
    </row>
    <row r="11537" spans="1:15" x14ac:dyDescent="0.3">
      <c r="A11537" t="str">
        <f xml:space="preserve"> _xlfn.XLOOKUP(H11537, 'Customers'!B:B, 'Customers'!A:A)</f>
        <v>CUST_795</v>
      </c>
      <c r="B11537" t="str">
        <f>_xlfn.XLOOKUP(L11537, Products!C:C, Products!A:A)</f>
        <v>PROD_8</v>
      </c>
      <c r="C11537">
        <v>11536</v>
      </c>
      <c r="D11537" s="2" t="s">
        <v>121</v>
      </c>
      <c r="E11537">
        <f>YEAR(Orders[[#This Row],[Order_Date]])</f>
        <v>2023</v>
      </c>
      <c r="F11537">
        <f>MONTH(Orders[[#This Row],[Order_Date]])</f>
        <v>8</v>
      </c>
      <c r="G11537" s="2" t="s">
        <v>1181</v>
      </c>
      <c r="H11537" t="s">
        <v>1543</v>
      </c>
      <c r="I11537" t="s">
        <v>14</v>
      </c>
      <c r="J11537" t="s">
        <v>65</v>
      </c>
      <c r="K11537" t="s">
        <v>27</v>
      </c>
      <c r="L11537" t="s">
        <v>73</v>
      </c>
      <c r="M11537" s="1">
        <v>5019.8100000000004</v>
      </c>
      <c r="N11537" s="1">
        <v>34.36</v>
      </c>
      <c r="O11537">
        <v>0.28000000000000003</v>
      </c>
    </row>
    <row r="11538" spans="1:15" x14ac:dyDescent="0.3">
      <c r="A11538" t="str">
        <f xml:space="preserve"> _xlfn.XLOOKUP(H11538, 'Customers'!B:B, 'Customers'!A:A)</f>
        <v>CUST_981</v>
      </c>
      <c r="B11538" t="str">
        <f>_xlfn.XLOOKUP(L11538, Products!C:C, Products!A:A)</f>
        <v>PROD_3</v>
      </c>
      <c r="C11538">
        <v>11537</v>
      </c>
      <c r="D11538" s="2" t="s">
        <v>542</v>
      </c>
      <c r="E11538">
        <f>YEAR(Orders[[#This Row],[Order_Date]])</f>
        <v>2022</v>
      </c>
      <c r="F11538">
        <f>MONTH(Orders[[#This Row],[Order_Date]])</f>
        <v>6</v>
      </c>
      <c r="G11538" s="2" t="s">
        <v>627</v>
      </c>
      <c r="H11538" t="s">
        <v>1744</v>
      </c>
      <c r="I11538" t="s">
        <v>21</v>
      </c>
      <c r="J11538" t="s">
        <v>33</v>
      </c>
      <c r="K11538" t="s">
        <v>27</v>
      </c>
      <c r="L11538" t="s">
        <v>28</v>
      </c>
      <c r="M11538" s="1">
        <v>6324.09</v>
      </c>
      <c r="N11538" s="1">
        <v>972.09</v>
      </c>
      <c r="O11538">
        <v>0.05</v>
      </c>
    </row>
    <row r="11539" spans="1:15" x14ac:dyDescent="0.3">
      <c r="A11539" t="str">
        <f xml:space="preserve"> _xlfn.XLOOKUP(H11539, 'Customers'!B:B, 'Customers'!A:A)</f>
        <v>CUST_339</v>
      </c>
      <c r="B11539" t="str">
        <f>_xlfn.XLOOKUP(L11539, Products!C:C, Products!A:A)</f>
        <v>PROD_8</v>
      </c>
      <c r="C11539">
        <v>11538</v>
      </c>
      <c r="D11539" s="2" t="s">
        <v>750</v>
      </c>
      <c r="E11539">
        <f>YEAR(Orders[[#This Row],[Order_Date]])</f>
        <v>2022</v>
      </c>
      <c r="F11539">
        <f>MONTH(Orders[[#This Row],[Order_Date]])</f>
        <v>7</v>
      </c>
      <c r="G11539" s="2" t="s">
        <v>287</v>
      </c>
      <c r="H11539" t="s">
        <v>869</v>
      </c>
      <c r="I11539" t="s">
        <v>32</v>
      </c>
      <c r="J11539" t="s">
        <v>22</v>
      </c>
      <c r="K11539" t="s">
        <v>27</v>
      </c>
      <c r="L11539" t="s">
        <v>73</v>
      </c>
      <c r="M11539" s="1">
        <v>8222.2099999999991</v>
      </c>
      <c r="N11539" s="1">
        <v>1271.04</v>
      </c>
      <c r="O11539">
        <v>0.13</v>
      </c>
    </row>
    <row r="11540" spans="1:15" x14ac:dyDescent="0.3">
      <c r="A11540" t="str">
        <f xml:space="preserve"> _xlfn.XLOOKUP(H11540, 'Customers'!B:B, 'Customers'!A:A)</f>
        <v>CUST_619</v>
      </c>
      <c r="B11540" t="str">
        <f>_xlfn.XLOOKUP(L11540, Products!C:C, Products!A:A)</f>
        <v>PROD_8</v>
      </c>
      <c r="C11540">
        <v>11539</v>
      </c>
      <c r="D11540" s="2" t="s">
        <v>949</v>
      </c>
      <c r="E11540">
        <f>YEAR(Orders[[#This Row],[Order_Date]])</f>
        <v>2022</v>
      </c>
      <c r="F11540">
        <f>MONTH(Orders[[#This Row],[Order_Date]])</f>
        <v>4</v>
      </c>
      <c r="G11540" s="2" t="s">
        <v>1570</v>
      </c>
      <c r="H11540" t="s">
        <v>1338</v>
      </c>
      <c r="I11540" t="s">
        <v>21</v>
      </c>
      <c r="J11540" t="s">
        <v>22</v>
      </c>
      <c r="K11540" t="s">
        <v>27</v>
      </c>
      <c r="L11540" t="s">
        <v>73</v>
      </c>
      <c r="M11540" s="1">
        <v>8508.64</v>
      </c>
      <c r="N11540" s="1">
        <v>1957.88</v>
      </c>
      <c r="O11540">
        <v>0.14000000000000001</v>
      </c>
    </row>
    <row r="11541" spans="1:15" x14ac:dyDescent="0.3">
      <c r="A11541" t="str">
        <f xml:space="preserve"> _xlfn.XLOOKUP(H11541, 'Customers'!B:B, 'Customers'!A:A)</f>
        <v>CUST_466</v>
      </c>
      <c r="B11541" t="str">
        <f>_xlfn.XLOOKUP(L11541, Products!C:C, Products!A:A)</f>
        <v>PROD_6</v>
      </c>
      <c r="C11541">
        <v>11540</v>
      </c>
      <c r="D11541" s="2" t="s">
        <v>550</v>
      </c>
      <c r="E11541">
        <f>YEAR(Orders[[#This Row],[Order_Date]])</f>
        <v>2022</v>
      </c>
      <c r="F11541">
        <f>MONTH(Orders[[#This Row],[Order_Date]])</f>
        <v>1</v>
      </c>
      <c r="G11541" s="2" t="s">
        <v>1182</v>
      </c>
      <c r="H11541" t="s">
        <v>1095</v>
      </c>
      <c r="I11541" t="s">
        <v>32</v>
      </c>
      <c r="J11541" t="s">
        <v>65</v>
      </c>
      <c r="K11541" t="s">
        <v>34</v>
      </c>
      <c r="L11541" t="s">
        <v>52</v>
      </c>
      <c r="M11541" s="1">
        <v>9601.9599999999991</v>
      </c>
      <c r="N11541" s="1">
        <v>718.46</v>
      </c>
      <c r="O11541">
        <v>0.02</v>
      </c>
    </row>
    <row r="11542" spans="1:15" x14ac:dyDescent="0.3">
      <c r="A11542" t="str">
        <f xml:space="preserve"> _xlfn.XLOOKUP(H11542, 'Customers'!B:B, 'Customers'!A:A)</f>
        <v>CUST_186</v>
      </c>
      <c r="B11542" t="str">
        <f>_xlfn.XLOOKUP(L11542, Products!C:C, Products!A:A)</f>
        <v>PROD_1</v>
      </c>
      <c r="C11542">
        <v>11541</v>
      </c>
      <c r="D11542" s="2" t="s">
        <v>1531</v>
      </c>
      <c r="E11542">
        <f>YEAR(Orders[[#This Row],[Order_Date]])</f>
        <v>2023</v>
      </c>
      <c r="F11542">
        <f>MONTH(Orders[[#This Row],[Order_Date]])</f>
        <v>12</v>
      </c>
      <c r="G11542" s="2" t="s">
        <v>43</v>
      </c>
      <c r="H11542" t="s">
        <v>538</v>
      </c>
      <c r="I11542" t="s">
        <v>21</v>
      </c>
      <c r="J11542" t="s">
        <v>33</v>
      </c>
      <c r="K11542" t="s">
        <v>27</v>
      </c>
      <c r="L11542" t="s">
        <v>17</v>
      </c>
      <c r="M11542" s="1">
        <v>7334.47</v>
      </c>
      <c r="N11542" s="1">
        <v>2176.9699999999998</v>
      </c>
      <c r="O11542">
        <v>0.24</v>
      </c>
    </row>
    <row r="11543" spans="1:15" x14ac:dyDescent="0.3">
      <c r="A11543" t="str">
        <f xml:space="preserve"> _xlfn.XLOOKUP(H11543, 'Customers'!B:B, 'Customers'!A:A)</f>
        <v>CUST_234</v>
      </c>
      <c r="B11543" t="str">
        <f>_xlfn.XLOOKUP(L11543, Products!C:C, Products!A:A)</f>
        <v>PROD_1</v>
      </c>
      <c r="C11543">
        <v>11542</v>
      </c>
      <c r="D11543" s="2" t="s">
        <v>866</v>
      </c>
      <c r="E11543">
        <f>YEAR(Orders[[#This Row],[Order_Date]])</f>
        <v>2023</v>
      </c>
      <c r="F11543">
        <f>MONTH(Orders[[#This Row],[Order_Date]])</f>
        <v>4</v>
      </c>
      <c r="G11543" s="2" t="s">
        <v>1167</v>
      </c>
      <c r="H11543" t="s">
        <v>653</v>
      </c>
      <c r="I11543" t="s">
        <v>21</v>
      </c>
      <c r="J11543" t="s">
        <v>22</v>
      </c>
      <c r="K11543" t="s">
        <v>16</v>
      </c>
      <c r="L11543" t="s">
        <v>17</v>
      </c>
      <c r="M11543" s="1">
        <v>7741.18</v>
      </c>
      <c r="N11543" s="1">
        <v>1213.48</v>
      </c>
      <c r="O11543">
        <v>0.01</v>
      </c>
    </row>
    <row r="11544" spans="1:15" x14ac:dyDescent="0.3">
      <c r="A11544" t="str">
        <f xml:space="preserve"> _xlfn.XLOOKUP(H11544, 'Customers'!B:B, 'Customers'!A:A)</f>
        <v>CUST_85</v>
      </c>
      <c r="B11544" t="str">
        <f>_xlfn.XLOOKUP(L11544, Products!C:C, Products!A:A)</f>
        <v>PROD_5</v>
      </c>
      <c r="C11544">
        <v>11543</v>
      </c>
      <c r="D11544" s="2" t="s">
        <v>236</v>
      </c>
      <c r="E11544">
        <f>YEAR(Orders[[#This Row],[Order_Date]])</f>
        <v>2023</v>
      </c>
      <c r="F11544">
        <f>MONTH(Orders[[#This Row],[Order_Date]])</f>
        <v>4</v>
      </c>
      <c r="G11544" s="2" t="s">
        <v>1328</v>
      </c>
      <c r="H11544" t="s">
        <v>271</v>
      </c>
      <c r="I11544" t="s">
        <v>21</v>
      </c>
      <c r="J11544" t="s">
        <v>15</v>
      </c>
      <c r="K11544" t="s">
        <v>34</v>
      </c>
      <c r="L11544" t="s">
        <v>39</v>
      </c>
      <c r="M11544" s="1">
        <v>7314.1</v>
      </c>
      <c r="N11544" s="1">
        <v>2006.81</v>
      </c>
      <c r="O11544">
        <v>0.06</v>
      </c>
    </row>
    <row r="11545" spans="1:15" x14ac:dyDescent="0.3">
      <c r="A11545" t="str">
        <f xml:space="preserve"> _xlfn.XLOOKUP(H11545, 'Customers'!B:B, 'Customers'!A:A)</f>
        <v>CUST_206</v>
      </c>
      <c r="B11545" t="str">
        <f>_xlfn.XLOOKUP(L11545, Products!C:C, Products!A:A)</f>
        <v>PROD_4</v>
      </c>
      <c r="C11545">
        <v>11544</v>
      </c>
      <c r="D11545" s="2" t="s">
        <v>181</v>
      </c>
      <c r="E11545">
        <f>YEAR(Orders[[#This Row],[Order_Date]])</f>
        <v>2023</v>
      </c>
      <c r="F11545">
        <f>MONTH(Orders[[#This Row],[Order_Date]])</f>
        <v>10</v>
      </c>
      <c r="G11545" s="2" t="s">
        <v>447</v>
      </c>
      <c r="H11545" t="s">
        <v>589</v>
      </c>
      <c r="I11545" t="s">
        <v>21</v>
      </c>
      <c r="J11545" t="s">
        <v>22</v>
      </c>
      <c r="K11545" t="s">
        <v>34</v>
      </c>
      <c r="L11545" t="s">
        <v>35</v>
      </c>
      <c r="M11545" s="1">
        <v>1066.1500000000001</v>
      </c>
      <c r="N11545" s="1">
        <v>93.65</v>
      </c>
      <c r="O11545">
        <v>0.12</v>
      </c>
    </row>
    <row r="11546" spans="1:15" x14ac:dyDescent="0.3">
      <c r="A11546" t="str">
        <f xml:space="preserve"> _xlfn.XLOOKUP(H11546, 'Customers'!B:B, 'Customers'!A:A)</f>
        <v>CUST_585</v>
      </c>
      <c r="B11546" t="str">
        <f>_xlfn.XLOOKUP(L11546, Products!C:C, Products!A:A)</f>
        <v>PROD_1</v>
      </c>
      <c r="C11546">
        <v>11545</v>
      </c>
      <c r="D11546" s="2" t="s">
        <v>71</v>
      </c>
      <c r="E11546">
        <f>YEAR(Orders[[#This Row],[Order_Date]])</f>
        <v>2022</v>
      </c>
      <c r="F11546">
        <f>MONTH(Orders[[#This Row],[Order_Date]])</f>
        <v>4</v>
      </c>
      <c r="G11546" s="2" t="s">
        <v>435</v>
      </c>
      <c r="H11546" t="s">
        <v>1290</v>
      </c>
      <c r="I11546" t="s">
        <v>21</v>
      </c>
      <c r="J11546" t="s">
        <v>15</v>
      </c>
      <c r="K11546" t="s">
        <v>27</v>
      </c>
      <c r="L11546" t="s">
        <v>17</v>
      </c>
      <c r="M11546" s="1">
        <v>5479.85</v>
      </c>
      <c r="N11546" s="1">
        <v>-53.95</v>
      </c>
      <c r="O11546">
        <v>0.1</v>
      </c>
    </row>
    <row r="11547" spans="1:15" x14ac:dyDescent="0.3">
      <c r="A11547" t="str">
        <f xml:space="preserve"> _xlfn.XLOOKUP(H11547, 'Customers'!B:B, 'Customers'!A:A)</f>
        <v>CUST_577</v>
      </c>
      <c r="B11547" t="str">
        <f>_xlfn.XLOOKUP(L11547, Products!C:C, Products!A:A)</f>
        <v>PROD_5</v>
      </c>
      <c r="C11547">
        <v>11546</v>
      </c>
      <c r="D11547" s="2" t="s">
        <v>824</v>
      </c>
      <c r="E11547">
        <f>YEAR(Orders[[#This Row],[Order_Date]])</f>
        <v>2023</v>
      </c>
      <c r="F11547">
        <f>MONTH(Orders[[#This Row],[Order_Date]])</f>
        <v>6</v>
      </c>
      <c r="G11547" s="2" t="s">
        <v>225</v>
      </c>
      <c r="H11547" t="s">
        <v>1279</v>
      </c>
      <c r="I11547" t="s">
        <v>14</v>
      </c>
      <c r="J11547" t="s">
        <v>15</v>
      </c>
      <c r="K11547" t="s">
        <v>34</v>
      </c>
      <c r="L11547" t="s">
        <v>39</v>
      </c>
      <c r="M11547" s="1">
        <v>6414.53</v>
      </c>
      <c r="N11547" s="1">
        <v>1722.7</v>
      </c>
      <c r="O11547">
        <v>0.12</v>
      </c>
    </row>
    <row r="11548" spans="1:15" x14ac:dyDescent="0.3">
      <c r="A11548" t="str">
        <f xml:space="preserve"> _xlfn.XLOOKUP(H11548, 'Customers'!B:B, 'Customers'!A:A)</f>
        <v>CUST_199</v>
      </c>
      <c r="B11548" t="str">
        <f>_xlfn.XLOOKUP(L11548, Products!C:C, Products!A:A)</f>
        <v>PROD_5</v>
      </c>
      <c r="C11548">
        <v>11547</v>
      </c>
      <c r="D11548" s="2" t="s">
        <v>487</v>
      </c>
      <c r="E11548">
        <f>YEAR(Orders[[#This Row],[Order_Date]])</f>
        <v>2023</v>
      </c>
      <c r="F11548">
        <f>MONTH(Orders[[#This Row],[Order_Date]])</f>
        <v>4</v>
      </c>
      <c r="G11548" s="2" t="s">
        <v>467</v>
      </c>
      <c r="H11548" t="s">
        <v>570</v>
      </c>
      <c r="I11548" t="s">
        <v>32</v>
      </c>
      <c r="J11548" t="s">
        <v>65</v>
      </c>
      <c r="K11548" t="s">
        <v>34</v>
      </c>
      <c r="L11548" t="s">
        <v>39</v>
      </c>
      <c r="M11548" s="1">
        <v>3599.72</v>
      </c>
      <c r="N11548" s="1">
        <v>38.01</v>
      </c>
      <c r="O11548">
        <v>0.13</v>
      </c>
    </row>
    <row r="11549" spans="1:15" x14ac:dyDescent="0.3">
      <c r="A11549" t="str">
        <f xml:space="preserve"> _xlfn.XLOOKUP(H11549, 'Customers'!B:B, 'Customers'!A:A)</f>
        <v>CUST_167</v>
      </c>
      <c r="B11549" t="str">
        <f>_xlfn.XLOOKUP(L11549, Products!C:C, Products!A:A)</f>
        <v>PROD_6</v>
      </c>
      <c r="C11549">
        <v>11548</v>
      </c>
      <c r="D11549" s="2" t="s">
        <v>1039</v>
      </c>
      <c r="E11549">
        <f>YEAR(Orders[[#This Row],[Order_Date]])</f>
        <v>2022</v>
      </c>
      <c r="F11549">
        <f>MONTH(Orders[[#This Row],[Order_Date]])</f>
        <v>2</v>
      </c>
      <c r="G11549" s="2" t="s">
        <v>1330</v>
      </c>
      <c r="H11549" t="s">
        <v>491</v>
      </c>
      <c r="I11549" t="s">
        <v>21</v>
      </c>
      <c r="J11549" t="s">
        <v>22</v>
      </c>
      <c r="K11549" t="s">
        <v>34</v>
      </c>
      <c r="L11549" t="s">
        <v>52</v>
      </c>
      <c r="M11549" s="1">
        <v>1886.29</v>
      </c>
      <c r="N11549" s="1">
        <v>178.49</v>
      </c>
      <c r="O11549">
        <v>0.15</v>
      </c>
    </row>
    <row r="11550" spans="1:15" x14ac:dyDescent="0.3">
      <c r="A11550" t="str">
        <f xml:space="preserve"> _xlfn.XLOOKUP(H11550, 'Customers'!B:B, 'Customers'!A:A)</f>
        <v>CUST_967</v>
      </c>
      <c r="B11550" t="str">
        <f>_xlfn.XLOOKUP(L11550, Products!C:C, Products!A:A)</f>
        <v>PROD_7</v>
      </c>
      <c r="C11550">
        <v>11549</v>
      </c>
      <c r="D11550" s="2" t="s">
        <v>234</v>
      </c>
      <c r="E11550">
        <f>YEAR(Orders[[#This Row],[Order_Date]])</f>
        <v>2023</v>
      </c>
      <c r="F11550">
        <f>MONTH(Orders[[#This Row],[Order_Date]])</f>
        <v>12</v>
      </c>
      <c r="G11550" s="2" t="s">
        <v>537</v>
      </c>
      <c r="H11550" t="s">
        <v>1729</v>
      </c>
      <c r="I11550" t="s">
        <v>14</v>
      </c>
      <c r="J11550" t="s">
        <v>33</v>
      </c>
      <c r="K11550" t="s">
        <v>16</v>
      </c>
      <c r="L11550" t="s">
        <v>66</v>
      </c>
      <c r="M11550" s="1">
        <v>1926.1</v>
      </c>
      <c r="N11550" s="1">
        <v>264.5</v>
      </c>
      <c r="O11550">
        <v>0.23</v>
      </c>
    </row>
    <row r="11551" spans="1:15" x14ac:dyDescent="0.3">
      <c r="A11551" t="str">
        <f xml:space="preserve"> _xlfn.XLOOKUP(H11551, 'Customers'!B:B, 'Customers'!A:A)</f>
        <v>CUST_216</v>
      </c>
      <c r="B11551" t="str">
        <f>_xlfn.XLOOKUP(L11551, Products!C:C, Products!A:A)</f>
        <v>PROD_8</v>
      </c>
      <c r="C11551">
        <v>11550</v>
      </c>
      <c r="D11551" s="2" t="s">
        <v>166</v>
      </c>
      <c r="E11551">
        <f>YEAR(Orders[[#This Row],[Order_Date]])</f>
        <v>2022</v>
      </c>
      <c r="F11551">
        <f>MONTH(Orders[[#This Row],[Order_Date]])</f>
        <v>5</v>
      </c>
      <c r="G11551" s="2" t="s">
        <v>610</v>
      </c>
      <c r="H11551" t="s">
        <v>608</v>
      </c>
      <c r="I11551" t="s">
        <v>14</v>
      </c>
      <c r="J11551" t="s">
        <v>15</v>
      </c>
      <c r="K11551" t="s">
        <v>27</v>
      </c>
      <c r="L11551" t="s">
        <v>73</v>
      </c>
      <c r="M11551" s="1">
        <v>5461.99</v>
      </c>
      <c r="N11551" s="1">
        <v>26.24</v>
      </c>
      <c r="O11551">
        <v>0.1</v>
      </c>
    </row>
    <row r="11552" spans="1:15" x14ac:dyDescent="0.3">
      <c r="A11552" t="str">
        <f xml:space="preserve"> _xlfn.XLOOKUP(H11552, 'Customers'!B:B, 'Customers'!A:A)</f>
        <v>CUST_199</v>
      </c>
      <c r="B11552" t="str">
        <f>_xlfn.XLOOKUP(L11552, Products!C:C, Products!A:A)</f>
        <v>PROD_1</v>
      </c>
      <c r="C11552">
        <v>11551</v>
      </c>
      <c r="D11552" s="2" t="s">
        <v>616</v>
      </c>
      <c r="E11552">
        <f>YEAR(Orders[[#This Row],[Order_Date]])</f>
        <v>2023</v>
      </c>
      <c r="F11552">
        <f>MONTH(Orders[[#This Row],[Order_Date]])</f>
        <v>5</v>
      </c>
      <c r="G11552" s="2" t="s">
        <v>756</v>
      </c>
      <c r="H11552" t="s">
        <v>570</v>
      </c>
      <c r="I11552" t="s">
        <v>21</v>
      </c>
      <c r="J11552" t="s">
        <v>15</v>
      </c>
      <c r="K11552" t="s">
        <v>27</v>
      </c>
      <c r="L11552" t="s">
        <v>17</v>
      </c>
      <c r="M11552" s="1">
        <v>476.36</v>
      </c>
      <c r="N11552" s="1">
        <v>-13.72</v>
      </c>
      <c r="O11552">
        <v>0.05</v>
      </c>
    </row>
    <row r="11553" spans="1:15" x14ac:dyDescent="0.3">
      <c r="A11553" t="str">
        <f xml:space="preserve"> _xlfn.XLOOKUP(H11553, 'Customers'!B:B, 'Customers'!A:A)</f>
        <v>CUST_337</v>
      </c>
      <c r="B11553" t="str">
        <f>_xlfn.XLOOKUP(L11553, Products!C:C, Products!A:A)</f>
        <v>PROD_4</v>
      </c>
      <c r="C11553">
        <v>11552</v>
      </c>
      <c r="D11553" s="2" t="s">
        <v>960</v>
      </c>
      <c r="E11553">
        <f>YEAR(Orders[[#This Row],[Order_Date]])</f>
        <v>2022</v>
      </c>
      <c r="F11553">
        <f>MONTH(Orders[[#This Row],[Order_Date]])</f>
        <v>4</v>
      </c>
      <c r="G11553" s="2" t="s">
        <v>341</v>
      </c>
      <c r="H11553" t="s">
        <v>865</v>
      </c>
      <c r="I11553" t="s">
        <v>32</v>
      </c>
      <c r="J11553" t="s">
        <v>15</v>
      </c>
      <c r="K11553" t="s">
        <v>34</v>
      </c>
      <c r="L11553" t="s">
        <v>35</v>
      </c>
      <c r="M11553" s="1">
        <v>7381.9</v>
      </c>
      <c r="N11553" s="1">
        <v>1149.83</v>
      </c>
      <c r="O11553">
        <v>0.25</v>
      </c>
    </row>
    <row r="11554" spans="1:15" x14ac:dyDescent="0.3">
      <c r="A11554" t="str">
        <f xml:space="preserve"> _xlfn.XLOOKUP(H11554, 'Customers'!B:B, 'Customers'!A:A)</f>
        <v>CUST_182</v>
      </c>
      <c r="B11554" t="str">
        <f>_xlfn.XLOOKUP(L11554, Products!C:C, Products!A:A)</f>
        <v>PROD_5</v>
      </c>
      <c r="C11554">
        <v>11553</v>
      </c>
      <c r="D11554" s="2" t="s">
        <v>821</v>
      </c>
      <c r="E11554">
        <f>YEAR(Orders[[#This Row],[Order_Date]])</f>
        <v>2023</v>
      </c>
      <c r="F11554">
        <f>MONTH(Orders[[#This Row],[Order_Date]])</f>
        <v>11</v>
      </c>
      <c r="G11554" s="2" t="s">
        <v>1046</v>
      </c>
      <c r="H11554" t="s">
        <v>531</v>
      </c>
      <c r="I11554" t="s">
        <v>21</v>
      </c>
      <c r="J11554" t="s">
        <v>65</v>
      </c>
      <c r="K11554" t="s">
        <v>34</v>
      </c>
      <c r="L11554" t="s">
        <v>39</v>
      </c>
      <c r="M11554" s="1">
        <v>2993.19</v>
      </c>
      <c r="N11554" s="1">
        <v>-283.99</v>
      </c>
      <c r="O11554">
        <v>0.09</v>
      </c>
    </row>
    <row r="11555" spans="1:15" x14ac:dyDescent="0.3">
      <c r="A11555" t="str">
        <f xml:space="preserve"> _xlfn.XLOOKUP(H11555, 'Customers'!B:B, 'Customers'!A:A)</f>
        <v>CUST_985</v>
      </c>
      <c r="B11555" t="str">
        <f>_xlfn.XLOOKUP(L11555, Products!C:C, Products!A:A)</f>
        <v>PROD_3</v>
      </c>
      <c r="C11555">
        <v>11554</v>
      </c>
      <c r="D11555" s="2" t="s">
        <v>910</v>
      </c>
      <c r="E11555">
        <f>YEAR(Orders[[#This Row],[Order_Date]])</f>
        <v>2022</v>
      </c>
      <c r="F11555">
        <f>MONTH(Orders[[#This Row],[Order_Date]])</f>
        <v>6</v>
      </c>
      <c r="G11555" s="2" t="s">
        <v>1642</v>
      </c>
      <c r="H11555" t="s">
        <v>1748</v>
      </c>
      <c r="I11555" t="s">
        <v>14</v>
      </c>
      <c r="J11555" t="s">
        <v>15</v>
      </c>
      <c r="K11555" t="s">
        <v>27</v>
      </c>
      <c r="L11555" t="s">
        <v>28</v>
      </c>
      <c r="M11555" s="1">
        <v>4835.6499999999996</v>
      </c>
      <c r="N11555" s="1">
        <v>910.14</v>
      </c>
      <c r="O11555">
        <v>0.24</v>
      </c>
    </row>
    <row r="11556" spans="1:15" x14ac:dyDescent="0.3">
      <c r="A11556" t="str">
        <f xml:space="preserve"> _xlfn.XLOOKUP(H11556, 'Customers'!B:B, 'Customers'!A:A)</f>
        <v>CUST_963</v>
      </c>
      <c r="B11556" t="str">
        <f>_xlfn.XLOOKUP(L11556, Products!C:C, Products!A:A)</f>
        <v>PROD_6</v>
      </c>
      <c r="C11556">
        <v>11555</v>
      </c>
      <c r="D11556" s="2" t="s">
        <v>251</v>
      </c>
      <c r="E11556">
        <f>YEAR(Orders[[#This Row],[Order_Date]])</f>
        <v>2022</v>
      </c>
      <c r="F11556">
        <f>MONTH(Orders[[#This Row],[Order_Date]])</f>
        <v>11</v>
      </c>
      <c r="G11556" s="2" t="s">
        <v>252</v>
      </c>
      <c r="H11556" t="s">
        <v>1725</v>
      </c>
      <c r="I11556" t="s">
        <v>32</v>
      </c>
      <c r="J11556" t="s">
        <v>33</v>
      </c>
      <c r="K11556" t="s">
        <v>34</v>
      </c>
      <c r="L11556" t="s">
        <v>52</v>
      </c>
      <c r="M11556" s="1">
        <v>9674.67</v>
      </c>
      <c r="N11556" s="1">
        <v>-893.89</v>
      </c>
      <c r="O11556">
        <v>0.02</v>
      </c>
    </row>
    <row r="11557" spans="1:15" x14ac:dyDescent="0.3">
      <c r="A11557" t="str">
        <f xml:space="preserve"> _xlfn.XLOOKUP(H11557, 'Customers'!B:B, 'Customers'!A:A)</f>
        <v>CUST_943</v>
      </c>
      <c r="B11557" t="str">
        <f>_xlfn.XLOOKUP(L11557, Products!C:C, Products!A:A)</f>
        <v>PROD_8</v>
      </c>
      <c r="C11557">
        <v>11556</v>
      </c>
      <c r="D11557" s="2" t="s">
        <v>208</v>
      </c>
      <c r="E11557">
        <f>YEAR(Orders[[#This Row],[Order_Date]])</f>
        <v>2023</v>
      </c>
      <c r="F11557">
        <f>MONTH(Orders[[#This Row],[Order_Date]])</f>
        <v>11</v>
      </c>
      <c r="G11557" s="2" t="s">
        <v>283</v>
      </c>
      <c r="H11557" t="s">
        <v>1703</v>
      </c>
      <c r="I11557" t="s">
        <v>14</v>
      </c>
      <c r="J11557" t="s">
        <v>33</v>
      </c>
      <c r="K11557" t="s">
        <v>27</v>
      </c>
      <c r="L11557" t="s">
        <v>73</v>
      </c>
      <c r="M11557" s="1">
        <v>3424.75</v>
      </c>
      <c r="N11557" s="1">
        <v>574.52</v>
      </c>
      <c r="O11557">
        <v>0.26</v>
      </c>
    </row>
    <row r="11558" spans="1:15" x14ac:dyDescent="0.3">
      <c r="A11558" t="str">
        <f xml:space="preserve"> _xlfn.XLOOKUP(H11558, 'Customers'!B:B, 'Customers'!A:A)</f>
        <v>CUST_672</v>
      </c>
      <c r="B11558" t="str">
        <f>_xlfn.XLOOKUP(L11558, Products!C:C, Products!A:A)</f>
        <v>PROD_3</v>
      </c>
      <c r="C11558">
        <v>11557</v>
      </c>
      <c r="D11558" s="2" t="s">
        <v>168</v>
      </c>
      <c r="E11558">
        <f>YEAR(Orders[[#This Row],[Order_Date]])</f>
        <v>2022</v>
      </c>
      <c r="F11558">
        <f>MONTH(Orders[[#This Row],[Order_Date]])</f>
        <v>9</v>
      </c>
      <c r="G11558" s="2" t="s">
        <v>169</v>
      </c>
      <c r="H11558" t="s">
        <v>1402</v>
      </c>
      <c r="I11558" t="s">
        <v>14</v>
      </c>
      <c r="J11558" t="s">
        <v>15</v>
      </c>
      <c r="K11558" t="s">
        <v>27</v>
      </c>
      <c r="L11558" t="s">
        <v>28</v>
      </c>
      <c r="M11558" s="1">
        <v>3185.45</v>
      </c>
      <c r="N11558" s="1">
        <v>-107.95</v>
      </c>
      <c r="O11558">
        <v>0.16</v>
      </c>
    </row>
    <row r="11559" spans="1:15" x14ac:dyDescent="0.3">
      <c r="A11559" t="str">
        <f xml:space="preserve"> _xlfn.XLOOKUP(H11559, 'Customers'!B:B, 'Customers'!A:A)</f>
        <v>CUST_242</v>
      </c>
      <c r="B11559" t="str">
        <f>_xlfn.XLOOKUP(L11559, Products!C:C, Products!A:A)</f>
        <v>PROD_7</v>
      </c>
      <c r="C11559">
        <v>11558</v>
      </c>
      <c r="D11559" s="2" t="s">
        <v>1029</v>
      </c>
      <c r="E11559">
        <f>YEAR(Orders[[#This Row],[Order_Date]])</f>
        <v>2022</v>
      </c>
      <c r="F11559">
        <f>MONTH(Orders[[#This Row],[Order_Date]])</f>
        <v>2</v>
      </c>
      <c r="G11559" s="2" t="s">
        <v>784</v>
      </c>
      <c r="H11559" t="s">
        <v>668</v>
      </c>
      <c r="I11559" t="s">
        <v>21</v>
      </c>
      <c r="J11559" t="s">
        <v>15</v>
      </c>
      <c r="K11559" t="s">
        <v>16</v>
      </c>
      <c r="L11559" t="s">
        <v>66</v>
      </c>
      <c r="M11559" s="1">
        <v>539.5</v>
      </c>
      <c r="N11559" s="1">
        <v>30.44</v>
      </c>
      <c r="O11559">
        <v>0.28999999999999998</v>
      </c>
    </row>
    <row r="11560" spans="1:15" x14ac:dyDescent="0.3">
      <c r="A11560" t="str">
        <f xml:space="preserve"> _xlfn.XLOOKUP(H11560, 'Customers'!B:B, 'Customers'!A:A)</f>
        <v>CUST_345</v>
      </c>
      <c r="B11560" t="str">
        <f>_xlfn.XLOOKUP(L11560, Products!C:C, Products!A:A)</f>
        <v>PROD_6</v>
      </c>
      <c r="C11560">
        <v>11559</v>
      </c>
      <c r="D11560" s="2" t="s">
        <v>1250</v>
      </c>
      <c r="E11560">
        <f>YEAR(Orders[[#This Row],[Order_Date]])</f>
        <v>2022</v>
      </c>
      <c r="F11560">
        <f>MONTH(Orders[[#This Row],[Order_Date]])</f>
        <v>11</v>
      </c>
      <c r="G11560" s="2" t="s">
        <v>116</v>
      </c>
      <c r="H11560" t="s">
        <v>880</v>
      </c>
      <c r="I11560" t="s">
        <v>14</v>
      </c>
      <c r="J11560" t="s">
        <v>33</v>
      </c>
      <c r="K11560" t="s">
        <v>34</v>
      </c>
      <c r="L11560" t="s">
        <v>52</v>
      </c>
      <c r="M11560" s="1">
        <v>5123.46</v>
      </c>
      <c r="N11560" s="1">
        <v>892.21</v>
      </c>
      <c r="O11560">
        <v>0.26</v>
      </c>
    </row>
    <row r="11561" spans="1:15" x14ac:dyDescent="0.3">
      <c r="A11561" t="str">
        <f xml:space="preserve"> _xlfn.XLOOKUP(H11561, 'Customers'!B:B, 'Customers'!A:A)</f>
        <v>CUST_85</v>
      </c>
      <c r="B11561" t="str">
        <f>_xlfn.XLOOKUP(L11561, Products!C:C, Products!A:A)</f>
        <v>PROD_1</v>
      </c>
      <c r="C11561">
        <v>11560</v>
      </c>
      <c r="D11561" s="2" t="s">
        <v>217</v>
      </c>
      <c r="E11561">
        <f>YEAR(Orders[[#This Row],[Order_Date]])</f>
        <v>2023</v>
      </c>
      <c r="F11561">
        <f>MONTH(Orders[[#This Row],[Order_Date]])</f>
        <v>1</v>
      </c>
      <c r="G11561" s="2" t="s">
        <v>124</v>
      </c>
      <c r="H11561" t="s">
        <v>271</v>
      </c>
      <c r="I11561" t="s">
        <v>14</v>
      </c>
      <c r="J11561" t="s">
        <v>15</v>
      </c>
      <c r="K11561" t="s">
        <v>27</v>
      </c>
      <c r="L11561" t="s">
        <v>17</v>
      </c>
      <c r="M11561" s="1">
        <v>8569.0400000000009</v>
      </c>
      <c r="N11561" s="1">
        <v>-123.66</v>
      </c>
      <c r="O11561">
        <v>0.05</v>
      </c>
    </row>
    <row r="11562" spans="1:15" x14ac:dyDescent="0.3">
      <c r="A11562" t="str">
        <f xml:space="preserve"> _xlfn.XLOOKUP(H11562, 'Customers'!B:B, 'Customers'!A:A)</f>
        <v>CUST_559</v>
      </c>
      <c r="B11562" t="str">
        <f>_xlfn.XLOOKUP(L11562, Products!C:C, Products!A:A)</f>
        <v>PROD_7</v>
      </c>
      <c r="C11562">
        <v>11561</v>
      </c>
      <c r="D11562" s="2" t="s">
        <v>770</v>
      </c>
      <c r="E11562">
        <f>YEAR(Orders[[#This Row],[Order_Date]])</f>
        <v>2023</v>
      </c>
      <c r="F11562">
        <f>MONTH(Orders[[#This Row],[Order_Date]])</f>
        <v>4</v>
      </c>
      <c r="G11562" s="2" t="s">
        <v>397</v>
      </c>
      <c r="H11562" t="s">
        <v>1247</v>
      </c>
      <c r="I11562" t="s">
        <v>32</v>
      </c>
      <c r="J11562" t="s">
        <v>65</v>
      </c>
      <c r="K11562" t="s">
        <v>16</v>
      </c>
      <c r="L11562" t="s">
        <v>66</v>
      </c>
      <c r="M11562" s="1">
        <v>2264.1799999999998</v>
      </c>
      <c r="N11562" s="1">
        <v>-45.12</v>
      </c>
      <c r="O11562">
        <v>0.22</v>
      </c>
    </row>
    <row r="11563" spans="1:15" x14ac:dyDescent="0.3">
      <c r="A11563" t="str">
        <f xml:space="preserve"> _xlfn.XLOOKUP(H11563, 'Customers'!B:B, 'Customers'!A:A)</f>
        <v>CUST_759</v>
      </c>
      <c r="B11563" t="str">
        <f>_xlfn.XLOOKUP(L11563, Products!C:C, Products!A:A)</f>
        <v>PROD_4</v>
      </c>
      <c r="C11563">
        <v>11562</v>
      </c>
      <c r="D11563" s="2" t="s">
        <v>539</v>
      </c>
      <c r="E11563">
        <f>YEAR(Orders[[#This Row],[Order_Date]])</f>
        <v>2023</v>
      </c>
      <c r="F11563">
        <f>MONTH(Orders[[#This Row],[Order_Date]])</f>
        <v>1</v>
      </c>
      <c r="G11563" s="2" t="s">
        <v>218</v>
      </c>
      <c r="H11563" t="s">
        <v>1505</v>
      </c>
      <c r="I11563" t="s">
        <v>32</v>
      </c>
      <c r="J11563" t="s">
        <v>65</v>
      </c>
      <c r="K11563" t="s">
        <v>34</v>
      </c>
      <c r="L11563" t="s">
        <v>35</v>
      </c>
      <c r="M11563" s="1">
        <v>2834.86</v>
      </c>
      <c r="N11563" s="1">
        <v>187.58</v>
      </c>
      <c r="O11563">
        <v>0.08</v>
      </c>
    </row>
    <row r="11564" spans="1:15" x14ac:dyDescent="0.3">
      <c r="A11564" t="str">
        <f xml:space="preserve"> _xlfn.XLOOKUP(H11564, 'Customers'!B:B, 'Customers'!A:A)</f>
        <v>CUST_287</v>
      </c>
      <c r="B11564" t="str">
        <f>_xlfn.XLOOKUP(L11564, Products!C:C, Products!A:A)</f>
        <v>PROD_2</v>
      </c>
      <c r="C11564">
        <v>11563</v>
      </c>
      <c r="D11564" s="2" t="s">
        <v>379</v>
      </c>
      <c r="E11564">
        <f>YEAR(Orders[[#This Row],[Order_Date]])</f>
        <v>2023</v>
      </c>
      <c r="F11564">
        <f>MONTH(Orders[[#This Row],[Order_Date]])</f>
        <v>6</v>
      </c>
      <c r="G11564" s="2" t="s">
        <v>177</v>
      </c>
      <c r="H11564" t="s">
        <v>765</v>
      </c>
      <c r="I11564" t="s">
        <v>32</v>
      </c>
      <c r="J11564" t="s">
        <v>65</v>
      </c>
      <c r="K11564" t="s">
        <v>16</v>
      </c>
      <c r="L11564" t="s">
        <v>23</v>
      </c>
      <c r="M11564" s="1">
        <v>1608.04</v>
      </c>
      <c r="N11564" s="1">
        <v>-29.02</v>
      </c>
      <c r="O11564">
        <v>0.09</v>
      </c>
    </row>
    <row r="11565" spans="1:15" x14ac:dyDescent="0.3">
      <c r="A11565" t="str">
        <f xml:space="preserve"> _xlfn.XLOOKUP(H11565, 'Customers'!B:B, 'Customers'!A:A)</f>
        <v>CUST_188</v>
      </c>
      <c r="B11565" t="str">
        <f>_xlfn.XLOOKUP(L11565, Products!C:C, Products!A:A)</f>
        <v>PROD_3</v>
      </c>
      <c r="C11565">
        <v>11564</v>
      </c>
      <c r="D11565" s="2" t="s">
        <v>494</v>
      </c>
      <c r="E11565">
        <f>YEAR(Orders[[#This Row],[Order_Date]])</f>
        <v>2023</v>
      </c>
      <c r="F11565">
        <f>MONTH(Orders[[#This Row],[Order_Date]])</f>
        <v>11</v>
      </c>
      <c r="G11565" s="2" t="s">
        <v>700</v>
      </c>
      <c r="H11565" t="s">
        <v>546</v>
      </c>
      <c r="I11565" t="s">
        <v>32</v>
      </c>
      <c r="J11565" t="s">
        <v>15</v>
      </c>
      <c r="K11565" t="s">
        <v>27</v>
      </c>
      <c r="L11565" t="s">
        <v>28</v>
      </c>
      <c r="M11565" s="1">
        <v>3199.73</v>
      </c>
      <c r="N11565" s="1">
        <v>371.2</v>
      </c>
      <c r="O11565">
        <v>0.11</v>
      </c>
    </row>
    <row r="11566" spans="1:15" x14ac:dyDescent="0.3">
      <c r="A11566" t="str">
        <f xml:space="preserve"> _xlfn.XLOOKUP(H11566, 'Customers'!B:B, 'Customers'!A:A)</f>
        <v>CUST_930</v>
      </c>
      <c r="B11566" t="str">
        <f>_xlfn.XLOOKUP(L11566, Products!C:C, Products!A:A)</f>
        <v>PROD_1</v>
      </c>
      <c r="C11566">
        <v>11565</v>
      </c>
      <c r="D11566" s="2" t="s">
        <v>156</v>
      </c>
      <c r="E11566">
        <f>YEAR(Orders[[#This Row],[Order_Date]])</f>
        <v>2022</v>
      </c>
      <c r="F11566">
        <f>MONTH(Orders[[#This Row],[Order_Date]])</f>
        <v>9</v>
      </c>
      <c r="G11566" s="2" t="s">
        <v>1166</v>
      </c>
      <c r="H11566" t="s">
        <v>1690</v>
      </c>
      <c r="I11566" t="s">
        <v>32</v>
      </c>
      <c r="J11566" t="s">
        <v>33</v>
      </c>
      <c r="K11566" t="s">
        <v>16</v>
      </c>
      <c r="L11566" t="s">
        <v>17</v>
      </c>
      <c r="M11566" s="1">
        <v>6416.65</v>
      </c>
      <c r="N11566" s="1">
        <v>623.72</v>
      </c>
      <c r="O11566">
        <v>0.19</v>
      </c>
    </row>
    <row r="11567" spans="1:15" x14ac:dyDescent="0.3">
      <c r="A11567" t="str">
        <f xml:space="preserve"> _xlfn.XLOOKUP(H11567, 'Customers'!B:B, 'Customers'!A:A)</f>
        <v>CUST_46</v>
      </c>
      <c r="B11567" t="str">
        <f>_xlfn.XLOOKUP(L11567, Products!C:C, Products!A:A)</f>
        <v>PROD_5</v>
      </c>
      <c r="C11567">
        <v>11566</v>
      </c>
      <c r="D11567" s="2" t="s">
        <v>1005</v>
      </c>
      <c r="E11567">
        <f>YEAR(Orders[[#This Row],[Order_Date]])</f>
        <v>2022</v>
      </c>
      <c r="F11567">
        <f>MONTH(Orders[[#This Row],[Order_Date]])</f>
        <v>5</v>
      </c>
      <c r="G11567" s="2" t="s">
        <v>1036</v>
      </c>
      <c r="H11567" t="s">
        <v>164</v>
      </c>
      <c r="I11567" t="s">
        <v>21</v>
      </c>
      <c r="J11567" t="s">
        <v>15</v>
      </c>
      <c r="K11567" t="s">
        <v>34</v>
      </c>
      <c r="L11567" t="s">
        <v>39</v>
      </c>
      <c r="M11567" s="1">
        <v>1226.58</v>
      </c>
      <c r="N11567" s="1">
        <v>-43.88</v>
      </c>
      <c r="O11567">
        <v>0.06</v>
      </c>
    </row>
    <row r="11568" spans="1:15" x14ac:dyDescent="0.3">
      <c r="A11568" t="str">
        <f xml:space="preserve"> _xlfn.XLOOKUP(H11568, 'Customers'!B:B, 'Customers'!A:A)</f>
        <v>CUST_520</v>
      </c>
      <c r="B11568" t="str">
        <f>_xlfn.XLOOKUP(L11568, Products!C:C, Products!A:A)</f>
        <v>PROD_1</v>
      </c>
      <c r="C11568">
        <v>11567</v>
      </c>
      <c r="D11568" s="2" t="s">
        <v>201</v>
      </c>
      <c r="E11568">
        <f>YEAR(Orders[[#This Row],[Order_Date]])</f>
        <v>2023</v>
      </c>
      <c r="F11568">
        <f>MONTH(Orders[[#This Row],[Order_Date]])</f>
        <v>1</v>
      </c>
      <c r="G11568" s="2" t="s">
        <v>368</v>
      </c>
      <c r="H11568" t="s">
        <v>1193</v>
      </c>
      <c r="I11568" t="s">
        <v>14</v>
      </c>
      <c r="J11568" t="s">
        <v>15</v>
      </c>
      <c r="K11568" t="s">
        <v>16</v>
      </c>
      <c r="L11568" t="s">
        <v>17</v>
      </c>
      <c r="M11568" s="1">
        <v>9425.23</v>
      </c>
      <c r="N11568" s="1">
        <v>1492.14</v>
      </c>
      <c r="O11568">
        <v>0.14000000000000001</v>
      </c>
    </row>
    <row r="11569" spans="1:15" x14ac:dyDescent="0.3">
      <c r="A11569" t="str">
        <f xml:space="preserve"> _xlfn.XLOOKUP(H11569, 'Customers'!B:B, 'Customers'!A:A)</f>
        <v>CUST_130</v>
      </c>
      <c r="B11569" t="str">
        <f>_xlfn.XLOOKUP(L11569, Products!C:C, Products!A:A)</f>
        <v>PROD_1</v>
      </c>
      <c r="C11569">
        <v>11568</v>
      </c>
      <c r="D11569" s="2" t="s">
        <v>107</v>
      </c>
      <c r="E11569">
        <f>YEAR(Orders[[#This Row],[Order_Date]])</f>
        <v>2022</v>
      </c>
      <c r="F11569">
        <f>MONTH(Orders[[#This Row],[Order_Date]])</f>
        <v>8</v>
      </c>
      <c r="G11569" s="2" t="s">
        <v>240</v>
      </c>
      <c r="H11569" t="s">
        <v>402</v>
      </c>
      <c r="I11569" t="s">
        <v>21</v>
      </c>
      <c r="J11569" t="s">
        <v>33</v>
      </c>
      <c r="K11569" t="s">
        <v>16</v>
      </c>
      <c r="L11569" t="s">
        <v>17</v>
      </c>
      <c r="M11569" s="1">
        <v>8135.76</v>
      </c>
      <c r="N11569" s="1">
        <v>122.76</v>
      </c>
      <c r="O11569">
        <v>0.09</v>
      </c>
    </row>
    <row r="11570" spans="1:15" x14ac:dyDescent="0.3">
      <c r="A11570" t="str">
        <f xml:space="preserve"> _xlfn.XLOOKUP(H11570, 'Customers'!B:B, 'Customers'!A:A)</f>
        <v>CUST_276</v>
      </c>
      <c r="B11570" t="str">
        <f>_xlfn.XLOOKUP(L11570, Products!C:C, Products!A:A)</f>
        <v>PROD_8</v>
      </c>
      <c r="C11570">
        <v>11569</v>
      </c>
      <c r="D11570" s="2" t="s">
        <v>672</v>
      </c>
      <c r="E11570">
        <f>YEAR(Orders[[#This Row],[Order_Date]])</f>
        <v>2022</v>
      </c>
      <c r="F11570">
        <f>MONTH(Orders[[#This Row],[Order_Date]])</f>
        <v>2</v>
      </c>
      <c r="G11570" s="2" t="s">
        <v>1224</v>
      </c>
      <c r="H11570" t="s">
        <v>739</v>
      </c>
      <c r="I11570" t="s">
        <v>21</v>
      </c>
      <c r="J11570" t="s">
        <v>22</v>
      </c>
      <c r="K11570" t="s">
        <v>27</v>
      </c>
      <c r="L11570" t="s">
        <v>73</v>
      </c>
      <c r="M11570" s="1">
        <v>2403.15</v>
      </c>
      <c r="N11570" s="1">
        <v>-105.86</v>
      </c>
      <c r="O11570">
        <v>0.04</v>
      </c>
    </row>
    <row r="11571" spans="1:15" x14ac:dyDescent="0.3">
      <c r="A11571" t="str">
        <f xml:space="preserve"> _xlfn.XLOOKUP(H11571, 'Customers'!B:B, 'Customers'!A:A)</f>
        <v>CUST_62</v>
      </c>
      <c r="B11571" t="str">
        <f>_xlfn.XLOOKUP(L11571, Products!C:C, Products!A:A)</f>
        <v>PROD_2</v>
      </c>
      <c r="C11571">
        <v>11570</v>
      </c>
      <c r="D11571" s="2" t="s">
        <v>961</v>
      </c>
      <c r="E11571">
        <f>YEAR(Orders[[#This Row],[Order_Date]])</f>
        <v>2022</v>
      </c>
      <c r="F11571">
        <f>MONTH(Orders[[#This Row],[Order_Date]])</f>
        <v>4</v>
      </c>
      <c r="G11571" s="2" t="s">
        <v>949</v>
      </c>
      <c r="H11571" t="s">
        <v>207</v>
      </c>
      <c r="I11571" t="s">
        <v>32</v>
      </c>
      <c r="J11571" t="s">
        <v>22</v>
      </c>
      <c r="K11571" t="s">
        <v>16</v>
      </c>
      <c r="L11571" t="s">
        <v>23</v>
      </c>
      <c r="M11571" s="1">
        <v>9100.27</v>
      </c>
      <c r="N11571" s="1">
        <v>-463.88</v>
      </c>
      <c r="O11571">
        <v>7.0000000000000007E-2</v>
      </c>
    </row>
    <row r="11572" spans="1:15" x14ac:dyDescent="0.3">
      <c r="A11572" t="str">
        <f xml:space="preserve"> _xlfn.XLOOKUP(H11572, 'Customers'!B:B, 'Customers'!A:A)</f>
        <v>CUST_366</v>
      </c>
      <c r="B11572" t="str">
        <f>_xlfn.XLOOKUP(L11572, Products!C:C, Products!A:A)</f>
        <v>PROD_3</v>
      </c>
      <c r="C11572">
        <v>11571</v>
      </c>
      <c r="D11572" s="2" t="s">
        <v>327</v>
      </c>
      <c r="E11572">
        <f>YEAR(Orders[[#This Row],[Order_Date]])</f>
        <v>2022</v>
      </c>
      <c r="F11572">
        <f>MONTH(Orders[[#This Row],[Order_Date]])</f>
        <v>4</v>
      </c>
      <c r="G11572" s="2" t="s">
        <v>871</v>
      </c>
      <c r="H11572" t="s">
        <v>914</v>
      </c>
      <c r="I11572" t="s">
        <v>32</v>
      </c>
      <c r="J11572" t="s">
        <v>65</v>
      </c>
      <c r="K11572" t="s">
        <v>27</v>
      </c>
      <c r="L11572" t="s">
        <v>28</v>
      </c>
      <c r="M11572" s="1">
        <v>8703.76</v>
      </c>
      <c r="N11572" s="1">
        <v>-94.22</v>
      </c>
      <c r="O11572">
        <v>0.06</v>
      </c>
    </row>
    <row r="11573" spans="1:15" x14ac:dyDescent="0.3">
      <c r="A11573" t="str">
        <f xml:space="preserve"> _xlfn.XLOOKUP(H11573, 'Customers'!B:B, 'Customers'!A:A)</f>
        <v>CUST_268</v>
      </c>
      <c r="B11573" t="str">
        <f>_xlfn.XLOOKUP(L11573, Products!C:C, Products!A:A)</f>
        <v>PROD_1</v>
      </c>
      <c r="C11573">
        <v>11572</v>
      </c>
      <c r="D11573" s="2" t="s">
        <v>644</v>
      </c>
      <c r="E11573">
        <f>YEAR(Orders[[#This Row],[Order_Date]])</f>
        <v>2023</v>
      </c>
      <c r="F11573">
        <f>MONTH(Orders[[#This Row],[Order_Date]])</f>
        <v>3</v>
      </c>
      <c r="G11573" s="2" t="s">
        <v>1494</v>
      </c>
      <c r="H11573" t="s">
        <v>723</v>
      </c>
      <c r="I11573" t="s">
        <v>32</v>
      </c>
      <c r="J11573" t="s">
        <v>33</v>
      </c>
      <c r="K11573" t="s">
        <v>16</v>
      </c>
      <c r="L11573" t="s">
        <v>17</v>
      </c>
      <c r="M11573" s="1">
        <v>8414.7199999999993</v>
      </c>
      <c r="N11573" s="1">
        <v>935.67</v>
      </c>
      <c r="O11573">
        <v>0.12</v>
      </c>
    </row>
    <row r="11574" spans="1:15" x14ac:dyDescent="0.3">
      <c r="A11574" t="str">
        <f xml:space="preserve"> _xlfn.XLOOKUP(H11574, 'Customers'!B:B, 'Customers'!A:A)</f>
        <v>CUST_460</v>
      </c>
      <c r="B11574" t="str">
        <f>_xlfn.XLOOKUP(L11574, Products!C:C, Products!A:A)</f>
        <v>PROD_6</v>
      </c>
      <c r="C11574">
        <v>11573</v>
      </c>
      <c r="D11574" s="2" t="s">
        <v>936</v>
      </c>
      <c r="E11574">
        <f>YEAR(Orders[[#This Row],[Order_Date]])</f>
        <v>2022</v>
      </c>
      <c r="F11574">
        <f>MONTH(Orders[[#This Row],[Order_Date]])</f>
        <v>3</v>
      </c>
      <c r="G11574" s="2" t="s">
        <v>366</v>
      </c>
      <c r="H11574" t="s">
        <v>1088</v>
      </c>
      <c r="I11574" t="s">
        <v>32</v>
      </c>
      <c r="J11574" t="s">
        <v>33</v>
      </c>
      <c r="K11574" t="s">
        <v>34</v>
      </c>
      <c r="L11574" t="s">
        <v>52</v>
      </c>
      <c r="M11574" s="1">
        <v>622.77</v>
      </c>
      <c r="N11574" s="1">
        <v>179.58</v>
      </c>
      <c r="O11574">
        <v>0.3</v>
      </c>
    </row>
    <row r="11575" spans="1:15" x14ac:dyDescent="0.3">
      <c r="A11575" t="str">
        <f xml:space="preserve"> _xlfn.XLOOKUP(H11575, 'Customers'!B:B, 'Customers'!A:A)</f>
        <v>CUST_952</v>
      </c>
      <c r="B11575" t="str">
        <f>_xlfn.XLOOKUP(L11575, Products!C:C, Products!A:A)</f>
        <v>PROD_6</v>
      </c>
      <c r="C11575">
        <v>11574</v>
      </c>
      <c r="D11575" s="2" t="s">
        <v>753</v>
      </c>
      <c r="E11575">
        <f>YEAR(Orders[[#This Row],[Order_Date]])</f>
        <v>2022</v>
      </c>
      <c r="F11575">
        <f>MONTH(Orders[[#This Row],[Order_Date]])</f>
        <v>10</v>
      </c>
      <c r="G11575" s="2" t="s">
        <v>680</v>
      </c>
      <c r="H11575" t="s">
        <v>1713</v>
      </c>
      <c r="I11575" t="s">
        <v>14</v>
      </c>
      <c r="J11575" t="s">
        <v>15</v>
      </c>
      <c r="K11575" t="s">
        <v>34</v>
      </c>
      <c r="L11575" t="s">
        <v>52</v>
      </c>
      <c r="M11575" s="1">
        <v>7413.39</v>
      </c>
      <c r="N11575" s="1">
        <v>1647.9</v>
      </c>
      <c r="O11575">
        <v>0.26</v>
      </c>
    </row>
    <row r="11576" spans="1:15" x14ac:dyDescent="0.3">
      <c r="A11576" t="str">
        <f xml:space="preserve"> _xlfn.XLOOKUP(H11576, 'Customers'!B:B, 'Customers'!A:A)</f>
        <v>CUST_30</v>
      </c>
      <c r="B11576" t="str">
        <f>_xlfn.XLOOKUP(L11576, Products!C:C, Products!A:A)</f>
        <v>PROD_4</v>
      </c>
      <c r="C11576">
        <v>11575</v>
      </c>
      <c r="D11576" s="2" t="s">
        <v>527</v>
      </c>
      <c r="E11576">
        <f>YEAR(Orders[[#This Row],[Order_Date]])</f>
        <v>2022</v>
      </c>
      <c r="F11576">
        <f>MONTH(Orders[[#This Row],[Order_Date]])</f>
        <v>7</v>
      </c>
      <c r="G11576" s="2" t="s">
        <v>1239</v>
      </c>
      <c r="H11576" t="s">
        <v>117</v>
      </c>
      <c r="I11576" t="s">
        <v>32</v>
      </c>
      <c r="J11576" t="s">
        <v>15</v>
      </c>
      <c r="K11576" t="s">
        <v>34</v>
      </c>
      <c r="L11576" t="s">
        <v>35</v>
      </c>
      <c r="M11576" s="1">
        <v>7580.88</v>
      </c>
      <c r="N11576" s="1">
        <v>2196.46</v>
      </c>
      <c r="O11576">
        <v>0.2</v>
      </c>
    </row>
    <row r="11577" spans="1:15" x14ac:dyDescent="0.3">
      <c r="A11577" t="str">
        <f xml:space="preserve"> _xlfn.XLOOKUP(H11577, 'Customers'!B:B, 'Customers'!A:A)</f>
        <v>CUST_202</v>
      </c>
      <c r="B11577" t="str">
        <f>_xlfn.XLOOKUP(L11577, Products!C:C, Products!A:A)</f>
        <v>PROD_4</v>
      </c>
      <c r="C11577">
        <v>11576</v>
      </c>
      <c r="D11577" s="2" t="s">
        <v>145</v>
      </c>
      <c r="E11577">
        <f>YEAR(Orders[[#This Row],[Order_Date]])</f>
        <v>2023</v>
      </c>
      <c r="F11577">
        <f>MONTH(Orders[[#This Row],[Order_Date]])</f>
        <v>8</v>
      </c>
      <c r="G11577" s="2" t="s">
        <v>143</v>
      </c>
      <c r="H11577" t="s">
        <v>576</v>
      </c>
      <c r="I11577" t="s">
        <v>32</v>
      </c>
      <c r="J11577" t="s">
        <v>22</v>
      </c>
      <c r="K11577" t="s">
        <v>34</v>
      </c>
      <c r="L11577" t="s">
        <v>35</v>
      </c>
      <c r="M11577" s="1">
        <v>5238.5600000000004</v>
      </c>
      <c r="N11577" s="1">
        <v>629.66999999999996</v>
      </c>
      <c r="O11577">
        <v>0.19</v>
      </c>
    </row>
    <row r="11578" spans="1:15" x14ac:dyDescent="0.3">
      <c r="A11578" t="str">
        <f xml:space="preserve"> _xlfn.XLOOKUP(H11578, 'Customers'!B:B, 'Customers'!A:A)</f>
        <v>CUST_843</v>
      </c>
      <c r="B11578" t="str">
        <f>_xlfn.XLOOKUP(L11578, Products!C:C, Products!A:A)</f>
        <v>PROD_4</v>
      </c>
      <c r="C11578">
        <v>11577</v>
      </c>
      <c r="D11578" s="2" t="s">
        <v>212</v>
      </c>
      <c r="E11578">
        <f>YEAR(Orders[[#This Row],[Order_Date]])</f>
        <v>2022</v>
      </c>
      <c r="F11578">
        <f>MONTH(Orders[[#This Row],[Order_Date]])</f>
        <v>9</v>
      </c>
      <c r="G11578" s="2" t="s">
        <v>1211</v>
      </c>
      <c r="H11578" t="s">
        <v>1596</v>
      </c>
      <c r="I11578" t="s">
        <v>21</v>
      </c>
      <c r="J11578" t="s">
        <v>33</v>
      </c>
      <c r="K11578" t="s">
        <v>34</v>
      </c>
      <c r="L11578" t="s">
        <v>35</v>
      </c>
      <c r="M11578" s="1">
        <v>681.24</v>
      </c>
      <c r="N11578" s="1">
        <v>138.56</v>
      </c>
      <c r="O11578">
        <v>0.13</v>
      </c>
    </row>
    <row r="11579" spans="1:15" x14ac:dyDescent="0.3">
      <c r="A11579" t="str">
        <f xml:space="preserve"> _xlfn.XLOOKUP(H11579, 'Customers'!B:B, 'Customers'!A:A)</f>
        <v>CUST_424</v>
      </c>
      <c r="B11579" t="str">
        <f>_xlfn.XLOOKUP(L11579, Products!C:C, Products!A:A)</f>
        <v>PROD_7</v>
      </c>
      <c r="C11579">
        <v>11578</v>
      </c>
      <c r="D11579" s="2" t="s">
        <v>332</v>
      </c>
      <c r="E11579">
        <f>YEAR(Orders[[#This Row],[Order_Date]])</f>
        <v>2022</v>
      </c>
      <c r="F11579">
        <f>MONTH(Orders[[#This Row],[Order_Date]])</f>
        <v>11</v>
      </c>
      <c r="G11579" s="2" t="s">
        <v>386</v>
      </c>
      <c r="H11579" t="s">
        <v>1028</v>
      </c>
      <c r="I11579" t="s">
        <v>14</v>
      </c>
      <c r="J11579" t="s">
        <v>65</v>
      </c>
      <c r="K11579" t="s">
        <v>16</v>
      </c>
      <c r="L11579" t="s">
        <v>66</v>
      </c>
      <c r="M11579" s="1">
        <v>2432.5</v>
      </c>
      <c r="N11579" s="1">
        <v>488.03</v>
      </c>
      <c r="O11579">
        <v>0.15</v>
      </c>
    </row>
    <row r="11580" spans="1:15" x14ac:dyDescent="0.3">
      <c r="A11580" t="str">
        <f xml:space="preserve"> _xlfn.XLOOKUP(H11580, 'Customers'!B:B, 'Customers'!A:A)</f>
        <v>CUST_776</v>
      </c>
      <c r="B11580" t="str">
        <f>_xlfn.XLOOKUP(L11580, Products!C:C, Products!A:A)</f>
        <v>PROD_5</v>
      </c>
      <c r="C11580">
        <v>11579</v>
      </c>
      <c r="D11580" s="2" t="s">
        <v>747</v>
      </c>
      <c r="E11580">
        <f>YEAR(Orders[[#This Row],[Order_Date]])</f>
        <v>2023</v>
      </c>
      <c r="F11580">
        <f>MONTH(Orders[[#This Row],[Order_Date]])</f>
        <v>11</v>
      </c>
      <c r="G11580" s="2" t="s">
        <v>748</v>
      </c>
      <c r="H11580" t="s">
        <v>1523</v>
      </c>
      <c r="I11580" t="s">
        <v>14</v>
      </c>
      <c r="J11580" t="s">
        <v>22</v>
      </c>
      <c r="K11580" t="s">
        <v>34</v>
      </c>
      <c r="L11580" t="s">
        <v>39</v>
      </c>
      <c r="M11580" s="1">
        <v>7949.12</v>
      </c>
      <c r="N11580" s="1">
        <v>-554.97</v>
      </c>
      <c r="O11580">
        <v>0.18</v>
      </c>
    </row>
    <row r="11581" spans="1:15" x14ac:dyDescent="0.3">
      <c r="A11581" t="str">
        <f xml:space="preserve"> _xlfn.XLOOKUP(H11581, 'Customers'!B:B, 'Customers'!A:A)</f>
        <v>CUST_688</v>
      </c>
      <c r="B11581" t="str">
        <f>_xlfn.XLOOKUP(L11581, Products!C:C, Products!A:A)</f>
        <v>PROD_4</v>
      </c>
      <c r="C11581">
        <v>11580</v>
      </c>
      <c r="D11581" s="2" t="s">
        <v>128</v>
      </c>
      <c r="E11581">
        <f>YEAR(Orders[[#This Row],[Order_Date]])</f>
        <v>2022</v>
      </c>
      <c r="F11581">
        <f>MONTH(Orders[[#This Row],[Order_Date]])</f>
        <v>10</v>
      </c>
      <c r="G11581" s="2" t="s">
        <v>118</v>
      </c>
      <c r="H11581" t="s">
        <v>1426</v>
      </c>
      <c r="I11581" t="s">
        <v>32</v>
      </c>
      <c r="J11581" t="s">
        <v>33</v>
      </c>
      <c r="K11581" t="s">
        <v>34</v>
      </c>
      <c r="L11581" t="s">
        <v>35</v>
      </c>
      <c r="M11581" s="1">
        <v>4547.55</v>
      </c>
      <c r="N11581" s="1">
        <v>628.76</v>
      </c>
      <c r="O11581">
        <v>0.17</v>
      </c>
    </row>
    <row r="11582" spans="1:15" x14ac:dyDescent="0.3">
      <c r="A11582" t="str">
        <f xml:space="preserve"> _xlfn.XLOOKUP(H11582, 'Customers'!B:B, 'Customers'!A:A)</f>
        <v>CUST_895</v>
      </c>
      <c r="B11582" t="str">
        <f>_xlfn.XLOOKUP(L11582, Products!C:C, Products!A:A)</f>
        <v>PROD_1</v>
      </c>
      <c r="C11582">
        <v>11581</v>
      </c>
      <c r="D11582" s="2" t="s">
        <v>733</v>
      </c>
      <c r="E11582">
        <f>YEAR(Orders[[#This Row],[Order_Date]])</f>
        <v>2023</v>
      </c>
      <c r="F11582">
        <f>MONTH(Orders[[#This Row],[Order_Date]])</f>
        <v>5</v>
      </c>
      <c r="G11582" s="2" t="s">
        <v>721</v>
      </c>
      <c r="H11582" t="s">
        <v>1654</v>
      </c>
      <c r="I11582" t="s">
        <v>21</v>
      </c>
      <c r="J11582" t="s">
        <v>22</v>
      </c>
      <c r="K11582" t="s">
        <v>27</v>
      </c>
      <c r="L11582" t="s">
        <v>17</v>
      </c>
      <c r="M11582" s="1">
        <v>1347.91</v>
      </c>
      <c r="N11582" s="1">
        <v>160.69</v>
      </c>
      <c r="O11582">
        <v>0.25</v>
      </c>
    </row>
    <row r="11583" spans="1:15" x14ac:dyDescent="0.3">
      <c r="A11583" t="str">
        <f xml:space="preserve"> _xlfn.XLOOKUP(H11583, 'Customers'!B:B, 'Customers'!A:A)</f>
        <v>CUST_278</v>
      </c>
      <c r="B11583" t="str">
        <f>_xlfn.XLOOKUP(L11583, Products!C:C, Products!A:A)</f>
        <v>PROD_2</v>
      </c>
      <c r="C11583">
        <v>11582</v>
      </c>
      <c r="D11583" s="2" t="s">
        <v>1115</v>
      </c>
      <c r="E11583">
        <f>YEAR(Orders[[#This Row],[Order_Date]])</f>
        <v>2023</v>
      </c>
      <c r="F11583">
        <f>MONTH(Orders[[#This Row],[Order_Date]])</f>
        <v>5</v>
      </c>
      <c r="G11583" s="2" t="s">
        <v>400</v>
      </c>
      <c r="H11583" t="s">
        <v>744</v>
      </c>
      <c r="I11583" t="s">
        <v>14</v>
      </c>
      <c r="J11583" t="s">
        <v>15</v>
      </c>
      <c r="K11583" t="s">
        <v>16</v>
      </c>
      <c r="L11583" t="s">
        <v>23</v>
      </c>
      <c r="M11583" s="1">
        <v>2557.75</v>
      </c>
      <c r="N11583" s="1">
        <v>-88.08</v>
      </c>
      <c r="O11583">
        <v>0.09</v>
      </c>
    </row>
    <row r="11584" spans="1:15" x14ac:dyDescent="0.3">
      <c r="A11584" t="str">
        <f xml:space="preserve"> _xlfn.XLOOKUP(H11584, 'Customers'!B:B, 'Customers'!A:A)</f>
        <v>CUST_725</v>
      </c>
      <c r="B11584" t="str">
        <f>_xlfn.XLOOKUP(L11584, Products!C:C, Products!A:A)</f>
        <v>PROD_7</v>
      </c>
      <c r="C11584">
        <v>11583</v>
      </c>
      <c r="D11584" s="2" t="s">
        <v>1068</v>
      </c>
      <c r="E11584">
        <f>YEAR(Orders[[#This Row],[Order_Date]])</f>
        <v>2023</v>
      </c>
      <c r="F11584">
        <f>MONTH(Orders[[#This Row],[Order_Date]])</f>
        <v>9</v>
      </c>
      <c r="G11584" s="2" t="s">
        <v>696</v>
      </c>
      <c r="H11584" t="s">
        <v>1467</v>
      </c>
      <c r="I11584" t="s">
        <v>32</v>
      </c>
      <c r="J11584" t="s">
        <v>65</v>
      </c>
      <c r="K11584" t="s">
        <v>16</v>
      </c>
      <c r="L11584" t="s">
        <v>66</v>
      </c>
      <c r="M11584" s="1">
        <v>3555.84</v>
      </c>
      <c r="N11584" s="1">
        <v>81.73</v>
      </c>
      <c r="O11584">
        <v>0.27</v>
      </c>
    </row>
    <row r="11585" spans="1:15" x14ac:dyDescent="0.3">
      <c r="A11585" t="str">
        <f xml:space="preserve"> _xlfn.XLOOKUP(H11585, 'Customers'!B:B, 'Customers'!A:A)</f>
        <v>CUST_300</v>
      </c>
      <c r="B11585" t="str">
        <f>_xlfn.XLOOKUP(L11585, Products!C:C, Products!A:A)</f>
        <v>PROD_2</v>
      </c>
      <c r="C11585">
        <v>11584</v>
      </c>
      <c r="D11585" s="2" t="s">
        <v>478</v>
      </c>
      <c r="E11585">
        <f>YEAR(Orders[[#This Row],[Order_Date]])</f>
        <v>2023</v>
      </c>
      <c r="F11585">
        <f>MONTH(Orders[[#This Row],[Order_Date]])</f>
        <v>3</v>
      </c>
      <c r="G11585" s="2" t="s">
        <v>1110</v>
      </c>
      <c r="H11585" t="s">
        <v>789</v>
      </c>
      <c r="I11585" t="s">
        <v>21</v>
      </c>
      <c r="J11585" t="s">
        <v>15</v>
      </c>
      <c r="K11585" t="s">
        <v>16</v>
      </c>
      <c r="L11585" t="s">
        <v>23</v>
      </c>
      <c r="M11585" s="1">
        <v>3256.44</v>
      </c>
      <c r="N11585" s="1">
        <v>217.28</v>
      </c>
      <c r="O11585">
        <v>0.28000000000000003</v>
      </c>
    </row>
    <row r="11586" spans="1:15" x14ac:dyDescent="0.3">
      <c r="A11586" t="str">
        <f xml:space="preserve"> _xlfn.XLOOKUP(H11586, 'Customers'!B:B, 'Customers'!A:A)</f>
        <v>CUST_24</v>
      </c>
      <c r="B11586" t="str">
        <f>_xlfn.XLOOKUP(L11586, Products!C:C, Products!A:A)</f>
        <v>PROD_4</v>
      </c>
      <c r="C11586">
        <v>11585</v>
      </c>
      <c r="D11586" s="2" t="s">
        <v>252</v>
      </c>
      <c r="E11586">
        <f>YEAR(Orders[[#This Row],[Order_Date]])</f>
        <v>2022</v>
      </c>
      <c r="F11586">
        <f>MONTH(Orders[[#This Row],[Order_Date]])</f>
        <v>11</v>
      </c>
      <c r="G11586" s="2" t="s">
        <v>592</v>
      </c>
      <c r="H11586" t="s">
        <v>99</v>
      </c>
      <c r="I11586" t="s">
        <v>21</v>
      </c>
      <c r="J11586" t="s">
        <v>33</v>
      </c>
      <c r="K11586" t="s">
        <v>34</v>
      </c>
      <c r="L11586" t="s">
        <v>35</v>
      </c>
      <c r="M11586" s="1">
        <v>2438.88</v>
      </c>
      <c r="N11586" s="1">
        <v>560.4</v>
      </c>
      <c r="O11586">
        <v>0.01</v>
      </c>
    </row>
    <row r="11587" spans="1:15" x14ac:dyDescent="0.3">
      <c r="A11587" t="str">
        <f xml:space="preserve"> _xlfn.XLOOKUP(H11587, 'Customers'!B:B, 'Customers'!A:A)</f>
        <v>CUST_457</v>
      </c>
      <c r="B11587" t="str">
        <f>_xlfn.XLOOKUP(L11587, Products!C:C, Products!A:A)</f>
        <v>PROD_1</v>
      </c>
      <c r="C11587">
        <v>11586</v>
      </c>
      <c r="D11587" s="2" t="s">
        <v>1217</v>
      </c>
      <c r="E11587">
        <f>YEAR(Orders[[#This Row],[Order_Date]])</f>
        <v>2022</v>
      </c>
      <c r="F11587">
        <f>MONTH(Orders[[#This Row],[Order_Date]])</f>
        <v>6</v>
      </c>
      <c r="G11587" s="2" t="s">
        <v>361</v>
      </c>
      <c r="H11587" t="s">
        <v>1085</v>
      </c>
      <c r="I11587" t="s">
        <v>14</v>
      </c>
      <c r="J11587" t="s">
        <v>65</v>
      </c>
      <c r="K11587" t="s">
        <v>27</v>
      </c>
      <c r="L11587" t="s">
        <v>17</v>
      </c>
      <c r="M11587" s="1">
        <v>6124.55</v>
      </c>
      <c r="N11587" s="1">
        <v>360.35</v>
      </c>
      <c r="O11587">
        <v>0.1</v>
      </c>
    </row>
    <row r="11588" spans="1:15" x14ac:dyDescent="0.3">
      <c r="A11588" t="str">
        <f xml:space="preserve"> _xlfn.XLOOKUP(H11588, 'Customers'!B:B, 'Customers'!A:A)</f>
        <v>CUST_245</v>
      </c>
      <c r="B11588" t="str">
        <f>_xlfn.XLOOKUP(L11588, Products!C:C, Products!A:A)</f>
        <v>PROD_4</v>
      </c>
      <c r="C11588">
        <v>11587</v>
      </c>
      <c r="D11588" s="2" t="s">
        <v>1051</v>
      </c>
      <c r="E11588">
        <f>YEAR(Orders[[#This Row],[Order_Date]])</f>
        <v>2023</v>
      </c>
      <c r="F11588">
        <f>MONTH(Orders[[#This Row],[Order_Date]])</f>
        <v>7</v>
      </c>
      <c r="G11588" s="2" t="s">
        <v>314</v>
      </c>
      <c r="H11588" t="s">
        <v>675</v>
      </c>
      <c r="I11588" t="s">
        <v>21</v>
      </c>
      <c r="J11588" t="s">
        <v>15</v>
      </c>
      <c r="K11588" t="s">
        <v>34</v>
      </c>
      <c r="L11588" t="s">
        <v>35</v>
      </c>
      <c r="M11588" s="1">
        <v>2773.62</v>
      </c>
      <c r="N11588" s="1">
        <v>225.83</v>
      </c>
      <c r="O11588">
        <v>0.22</v>
      </c>
    </row>
    <row r="11589" spans="1:15" x14ac:dyDescent="0.3">
      <c r="A11589" t="str">
        <f xml:space="preserve"> _xlfn.XLOOKUP(H11589, 'Customers'!B:B, 'Customers'!A:A)</f>
        <v>CUST_856</v>
      </c>
      <c r="B11589" t="str">
        <f>_xlfn.XLOOKUP(L11589, Products!C:C, Products!A:A)</f>
        <v>PROD_1</v>
      </c>
      <c r="C11589">
        <v>11588</v>
      </c>
      <c r="D11589" s="2" t="s">
        <v>1217</v>
      </c>
      <c r="E11589">
        <f>YEAR(Orders[[#This Row],[Order_Date]])</f>
        <v>2022</v>
      </c>
      <c r="F11589">
        <f>MONTH(Orders[[#This Row],[Order_Date]])</f>
        <v>6</v>
      </c>
      <c r="G11589" s="2" t="s">
        <v>361</v>
      </c>
      <c r="H11589" t="s">
        <v>1609</v>
      </c>
      <c r="I11589" t="s">
        <v>14</v>
      </c>
      <c r="J11589" t="s">
        <v>65</v>
      </c>
      <c r="K11589" t="s">
        <v>27</v>
      </c>
      <c r="L11589" t="s">
        <v>17</v>
      </c>
      <c r="M11589" s="1">
        <v>5195.67</v>
      </c>
      <c r="N11589" s="1">
        <v>1131.77</v>
      </c>
      <c r="O11589">
        <v>0.21</v>
      </c>
    </row>
    <row r="11590" spans="1:15" x14ac:dyDescent="0.3">
      <c r="A11590" t="str">
        <f xml:space="preserve"> _xlfn.XLOOKUP(H11590, 'Customers'!B:B, 'Customers'!A:A)</f>
        <v>CUST_35</v>
      </c>
      <c r="B11590" t="str">
        <f>_xlfn.XLOOKUP(L11590, Products!C:C, Products!A:A)</f>
        <v>PROD_5</v>
      </c>
      <c r="C11590">
        <v>11589</v>
      </c>
      <c r="D11590" s="2" t="s">
        <v>1057</v>
      </c>
      <c r="E11590">
        <f>YEAR(Orders[[#This Row],[Order_Date]])</f>
        <v>2023</v>
      </c>
      <c r="F11590">
        <f>MONTH(Orders[[#This Row],[Order_Date]])</f>
        <v>6</v>
      </c>
      <c r="G11590" s="2" t="s">
        <v>68</v>
      </c>
      <c r="H11590" t="s">
        <v>132</v>
      </c>
      <c r="I11590" t="s">
        <v>32</v>
      </c>
      <c r="J11590" t="s">
        <v>65</v>
      </c>
      <c r="K11590" t="s">
        <v>34</v>
      </c>
      <c r="L11590" t="s">
        <v>39</v>
      </c>
      <c r="M11590" s="1">
        <v>7428.11</v>
      </c>
      <c r="N11590" s="1">
        <v>964.87</v>
      </c>
      <c r="O11590">
        <v>0.24</v>
      </c>
    </row>
    <row r="11591" spans="1:15" x14ac:dyDescent="0.3">
      <c r="A11591" t="str">
        <f xml:space="preserve"> _xlfn.XLOOKUP(H11591, 'Customers'!B:B, 'Customers'!A:A)</f>
        <v>CUST_64</v>
      </c>
      <c r="B11591" t="str">
        <f>_xlfn.XLOOKUP(L11591, Products!C:C, Products!A:A)</f>
        <v>PROD_2</v>
      </c>
      <c r="C11591">
        <v>11590</v>
      </c>
      <c r="D11591" s="2" t="s">
        <v>386</v>
      </c>
      <c r="E11591">
        <f>YEAR(Orders[[#This Row],[Order_Date]])</f>
        <v>2022</v>
      </c>
      <c r="F11591">
        <f>MONTH(Orders[[#This Row],[Order_Date]])</f>
        <v>11</v>
      </c>
      <c r="G11591" s="2" t="s">
        <v>98</v>
      </c>
      <c r="H11591" t="s">
        <v>213</v>
      </c>
      <c r="I11591" t="s">
        <v>21</v>
      </c>
      <c r="J11591" t="s">
        <v>33</v>
      </c>
      <c r="K11591" t="s">
        <v>16</v>
      </c>
      <c r="L11591" t="s">
        <v>23</v>
      </c>
      <c r="M11591" s="1">
        <v>4681.62</v>
      </c>
      <c r="N11591" s="1">
        <v>607.54999999999995</v>
      </c>
      <c r="O11591">
        <v>7.0000000000000007E-2</v>
      </c>
    </row>
    <row r="11592" spans="1:15" x14ac:dyDescent="0.3">
      <c r="A11592" t="str">
        <f xml:space="preserve"> _xlfn.XLOOKUP(H11592, 'Customers'!B:B, 'Customers'!A:A)</f>
        <v>CUST_503</v>
      </c>
      <c r="B11592" t="str">
        <f>_xlfn.XLOOKUP(L11592, Products!C:C, Products!A:A)</f>
        <v>PROD_8</v>
      </c>
      <c r="C11592">
        <v>11591</v>
      </c>
      <c r="D11592" s="2" t="s">
        <v>1100</v>
      </c>
      <c r="E11592">
        <f>YEAR(Orders[[#This Row],[Order_Date]])</f>
        <v>2023</v>
      </c>
      <c r="F11592">
        <f>MONTH(Orders[[#This Row],[Order_Date]])</f>
        <v>10</v>
      </c>
      <c r="G11592" s="2" t="s">
        <v>1083</v>
      </c>
      <c r="H11592" t="s">
        <v>1168</v>
      </c>
      <c r="I11592" t="s">
        <v>14</v>
      </c>
      <c r="J11592" t="s">
        <v>65</v>
      </c>
      <c r="K11592" t="s">
        <v>27</v>
      </c>
      <c r="L11592" t="s">
        <v>73</v>
      </c>
      <c r="M11592" s="1">
        <v>5310.51</v>
      </c>
      <c r="N11592" s="1">
        <v>-286.29000000000002</v>
      </c>
      <c r="O11592">
        <v>0.03</v>
      </c>
    </row>
    <row r="11593" spans="1:15" x14ac:dyDescent="0.3">
      <c r="A11593" t="str">
        <f xml:space="preserve"> _xlfn.XLOOKUP(H11593, 'Customers'!B:B, 'Customers'!A:A)</f>
        <v>CUST_713</v>
      </c>
      <c r="B11593" t="str">
        <f>_xlfn.XLOOKUP(L11593, Products!C:C, Products!A:A)</f>
        <v>PROD_8</v>
      </c>
      <c r="C11593">
        <v>11592</v>
      </c>
      <c r="D11593" s="2" t="s">
        <v>1453</v>
      </c>
      <c r="E11593">
        <f>YEAR(Orders[[#This Row],[Order_Date]])</f>
        <v>2023</v>
      </c>
      <c r="F11593">
        <f>MONTH(Orders[[#This Row],[Order_Date]])</f>
        <v>6</v>
      </c>
      <c r="G11593" s="2" t="s">
        <v>171</v>
      </c>
      <c r="H11593" t="s">
        <v>1452</v>
      </c>
      <c r="I11593" t="s">
        <v>32</v>
      </c>
      <c r="J11593" t="s">
        <v>15</v>
      </c>
      <c r="K11593" t="s">
        <v>27</v>
      </c>
      <c r="L11593" t="s">
        <v>73</v>
      </c>
      <c r="M11593" s="1">
        <v>9595.11</v>
      </c>
      <c r="N11593" s="1">
        <v>828.23</v>
      </c>
      <c r="O11593">
        <v>0.22</v>
      </c>
    </row>
    <row r="11594" spans="1:15" x14ac:dyDescent="0.3">
      <c r="A11594" t="str">
        <f xml:space="preserve"> _xlfn.XLOOKUP(H11594, 'Customers'!B:B, 'Customers'!A:A)</f>
        <v>CUST_126</v>
      </c>
      <c r="B11594" t="str">
        <f>_xlfn.XLOOKUP(L11594, Products!C:C, Products!A:A)</f>
        <v>PROD_6</v>
      </c>
      <c r="C11594">
        <v>11593</v>
      </c>
      <c r="D11594" s="2" t="s">
        <v>738</v>
      </c>
      <c r="E11594">
        <f>YEAR(Orders[[#This Row],[Order_Date]])</f>
        <v>2022</v>
      </c>
      <c r="F11594">
        <f>MONTH(Orders[[#This Row],[Order_Date]])</f>
        <v>10</v>
      </c>
      <c r="G11594" s="2" t="s">
        <v>680</v>
      </c>
      <c r="H11594" t="s">
        <v>390</v>
      </c>
      <c r="I11594" t="s">
        <v>32</v>
      </c>
      <c r="J11594" t="s">
        <v>15</v>
      </c>
      <c r="K11594" t="s">
        <v>34</v>
      </c>
      <c r="L11594" t="s">
        <v>52</v>
      </c>
      <c r="M11594" s="1">
        <v>7425.11</v>
      </c>
      <c r="N11594" s="1">
        <v>2072.87</v>
      </c>
      <c r="O11594">
        <v>0.24</v>
      </c>
    </row>
    <row r="11595" spans="1:15" x14ac:dyDescent="0.3">
      <c r="A11595" t="str">
        <f xml:space="preserve"> _xlfn.XLOOKUP(H11595, 'Customers'!B:B, 'Customers'!A:A)</f>
        <v>CUST_707</v>
      </c>
      <c r="B11595" t="str">
        <f>_xlfn.XLOOKUP(L11595, Products!C:C, Products!A:A)</f>
        <v>PROD_5</v>
      </c>
      <c r="C11595">
        <v>11594</v>
      </c>
      <c r="D11595" s="2" t="s">
        <v>104</v>
      </c>
      <c r="E11595">
        <f>YEAR(Orders[[#This Row],[Order_Date]])</f>
        <v>2022</v>
      </c>
      <c r="F11595">
        <f>MONTH(Orders[[#This Row],[Order_Date]])</f>
        <v>2</v>
      </c>
      <c r="G11595" s="2" t="s">
        <v>1224</v>
      </c>
      <c r="H11595" t="s">
        <v>1446</v>
      </c>
      <c r="I11595" t="s">
        <v>21</v>
      </c>
      <c r="J11595" t="s">
        <v>65</v>
      </c>
      <c r="K11595" t="s">
        <v>34</v>
      </c>
      <c r="L11595" t="s">
        <v>39</v>
      </c>
      <c r="M11595" s="1">
        <v>3728.07</v>
      </c>
      <c r="N11595" s="1">
        <v>957.3</v>
      </c>
      <c r="O11595">
        <v>7.0000000000000007E-2</v>
      </c>
    </row>
    <row r="11596" spans="1:15" x14ac:dyDescent="0.3">
      <c r="A11596" t="str">
        <f xml:space="preserve"> _xlfn.XLOOKUP(H11596, 'Customers'!B:B, 'Customers'!A:A)</f>
        <v>CUST_883</v>
      </c>
      <c r="B11596" t="str">
        <f>_xlfn.XLOOKUP(L11596, Products!C:C, Products!A:A)</f>
        <v>PROD_1</v>
      </c>
      <c r="C11596">
        <v>11595</v>
      </c>
      <c r="D11596" s="2" t="s">
        <v>541</v>
      </c>
      <c r="E11596">
        <f>YEAR(Orders[[#This Row],[Order_Date]])</f>
        <v>2022</v>
      </c>
      <c r="F11596">
        <f>MONTH(Orders[[#This Row],[Order_Date]])</f>
        <v>6</v>
      </c>
      <c r="G11596" s="2" t="s">
        <v>246</v>
      </c>
      <c r="H11596" t="s">
        <v>1639</v>
      </c>
      <c r="I11596" t="s">
        <v>32</v>
      </c>
      <c r="J11596" t="s">
        <v>65</v>
      </c>
      <c r="K11596" t="s">
        <v>16</v>
      </c>
      <c r="L11596" t="s">
        <v>17</v>
      </c>
      <c r="M11596" s="1">
        <v>5854.72</v>
      </c>
      <c r="N11596" s="1">
        <v>67.7</v>
      </c>
      <c r="O11596">
        <v>0.15</v>
      </c>
    </row>
    <row r="11597" spans="1:15" x14ac:dyDescent="0.3">
      <c r="A11597" t="str">
        <f xml:space="preserve"> _xlfn.XLOOKUP(H11597, 'Customers'!B:B, 'Customers'!A:A)</f>
        <v>CUST_352</v>
      </c>
      <c r="B11597" t="str">
        <f>_xlfn.XLOOKUP(L11597, Products!C:C, Products!A:A)</f>
        <v>PROD_5</v>
      </c>
      <c r="C11597">
        <v>11596</v>
      </c>
      <c r="D11597" s="2" t="s">
        <v>1463</v>
      </c>
      <c r="E11597">
        <f>YEAR(Orders[[#This Row],[Order_Date]])</f>
        <v>2022</v>
      </c>
      <c r="F11597">
        <f>MONTH(Orders[[#This Row],[Order_Date]])</f>
        <v>10</v>
      </c>
      <c r="G11597" s="2" t="s">
        <v>595</v>
      </c>
      <c r="H11597" t="s">
        <v>893</v>
      </c>
      <c r="I11597" t="s">
        <v>21</v>
      </c>
      <c r="J11597" t="s">
        <v>15</v>
      </c>
      <c r="K11597" t="s">
        <v>34</v>
      </c>
      <c r="L11597" t="s">
        <v>39</v>
      </c>
      <c r="M11597" s="1">
        <v>1003.84</v>
      </c>
      <c r="N11597" s="1">
        <v>-55.69</v>
      </c>
      <c r="O11597">
        <v>0.13</v>
      </c>
    </row>
    <row r="11598" spans="1:15" x14ac:dyDescent="0.3">
      <c r="A11598" t="str">
        <f xml:space="preserve"> _xlfn.XLOOKUP(H11598, 'Customers'!B:B, 'Customers'!A:A)</f>
        <v>CUST_946</v>
      </c>
      <c r="B11598" t="str">
        <f>_xlfn.XLOOKUP(L11598, Products!C:C, Products!A:A)</f>
        <v>PROD_5</v>
      </c>
      <c r="C11598">
        <v>11597</v>
      </c>
      <c r="D11598" s="2" t="s">
        <v>816</v>
      </c>
      <c r="E11598">
        <f>YEAR(Orders[[#This Row],[Order_Date]])</f>
        <v>2022</v>
      </c>
      <c r="F11598">
        <f>MONTH(Orders[[#This Row],[Order_Date]])</f>
        <v>12</v>
      </c>
      <c r="G11598" s="2" t="s">
        <v>766</v>
      </c>
      <c r="H11598" t="s">
        <v>1707</v>
      </c>
      <c r="I11598" t="s">
        <v>14</v>
      </c>
      <c r="J11598" t="s">
        <v>65</v>
      </c>
      <c r="K11598" t="s">
        <v>34</v>
      </c>
      <c r="L11598" t="s">
        <v>39</v>
      </c>
      <c r="M11598" s="1">
        <v>5430.43</v>
      </c>
      <c r="N11598" s="1">
        <v>1345.64</v>
      </c>
      <c r="O11598">
        <v>0.14000000000000001</v>
      </c>
    </row>
    <row r="11599" spans="1:15" x14ac:dyDescent="0.3">
      <c r="A11599" t="str">
        <f xml:space="preserve"> _xlfn.XLOOKUP(H11599, 'Customers'!B:B, 'Customers'!A:A)</f>
        <v>CUST_347</v>
      </c>
      <c r="B11599" t="str">
        <f>_xlfn.XLOOKUP(L11599, Products!C:C, Products!A:A)</f>
        <v>PROD_5</v>
      </c>
      <c r="C11599">
        <v>11598</v>
      </c>
      <c r="D11599" s="2" t="s">
        <v>92</v>
      </c>
      <c r="E11599">
        <f>YEAR(Orders[[#This Row],[Order_Date]])</f>
        <v>2023</v>
      </c>
      <c r="F11599">
        <f>MONTH(Orders[[#This Row],[Order_Date]])</f>
        <v>9</v>
      </c>
      <c r="G11599" s="2" t="s">
        <v>682</v>
      </c>
      <c r="H11599" t="s">
        <v>884</v>
      </c>
      <c r="I11599" t="s">
        <v>14</v>
      </c>
      <c r="J11599" t="s">
        <v>22</v>
      </c>
      <c r="K11599" t="s">
        <v>34</v>
      </c>
      <c r="L11599" t="s">
        <v>39</v>
      </c>
      <c r="M11599" s="1">
        <v>7884.28</v>
      </c>
      <c r="N11599" s="1">
        <v>2073.4499999999998</v>
      </c>
      <c r="O11599">
        <v>0.17</v>
      </c>
    </row>
    <row r="11600" spans="1:15" x14ac:dyDescent="0.3">
      <c r="A11600" t="str">
        <f xml:space="preserve"> _xlfn.XLOOKUP(H11600, 'Customers'!B:B, 'Customers'!A:A)</f>
        <v>CUST_847</v>
      </c>
      <c r="B11600" t="str">
        <f>_xlfn.XLOOKUP(L11600, Products!C:C, Products!A:A)</f>
        <v>PROD_8</v>
      </c>
      <c r="C11600">
        <v>11599</v>
      </c>
      <c r="D11600" s="2" t="s">
        <v>1678</v>
      </c>
      <c r="E11600">
        <f>YEAR(Orders[[#This Row],[Order_Date]])</f>
        <v>2023</v>
      </c>
      <c r="F11600">
        <f>MONTH(Orders[[#This Row],[Order_Date]])</f>
        <v>12</v>
      </c>
      <c r="G11600" s="2" t="s">
        <v>922</v>
      </c>
      <c r="H11600" t="s">
        <v>1600</v>
      </c>
      <c r="I11600" t="s">
        <v>32</v>
      </c>
      <c r="J11600" t="s">
        <v>22</v>
      </c>
      <c r="K11600" t="s">
        <v>27</v>
      </c>
      <c r="L11600" t="s">
        <v>73</v>
      </c>
      <c r="M11600" s="1">
        <v>9066.5</v>
      </c>
      <c r="N11600" s="1">
        <v>29.16</v>
      </c>
      <c r="O11600">
        <v>0.25</v>
      </c>
    </row>
    <row r="11601" spans="1:15" x14ac:dyDescent="0.3">
      <c r="A11601" t="str">
        <f xml:space="preserve"> _xlfn.XLOOKUP(H11601, 'Customers'!B:B, 'Customers'!A:A)</f>
        <v>CUST_272</v>
      </c>
      <c r="B11601" t="str">
        <f>_xlfn.XLOOKUP(L11601, Products!C:C, Products!A:A)</f>
        <v>PROD_8</v>
      </c>
      <c r="C11601">
        <v>11600</v>
      </c>
      <c r="D11601" s="2" t="s">
        <v>226</v>
      </c>
      <c r="E11601">
        <f>YEAR(Orders[[#This Row],[Order_Date]])</f>
        <v>2023</v>
      </c>
      <c r="F11601">
        <f>MONTH(Orders[[#This Row],[Order_Date]])</f>
        <v>6</v>
      </c>
      <c r="G11601" s="2" t="s">
        <v>67</v>
      </c>
      <c r="H11601" t="s">
        <v>732</v>
      </c>
      <c r="I11601" t="s">
        <v>32</v>
      </c>
      <c r="J11601" t="s">
        <v>22</v>
      </c>
      <c r="K11601" t="s">
        <v>27</v>
      </c>
      <c r="L11601" t="s">
        <v>73</v>
      </c>
      <c r="M11601" s="1">
        <v>7667.34</v>
      </c>
      <c r="N11601" s="1">
        <v>1147.25</v>
      </c>
      <c r="O11601">
        <v>0.03</v>
      </c>
    </row>
    <row r="11602" spans="1:15" x14ac:dyDescent="0.3">
      <c r="A11602" t="str">
        <f xml:space="preserve"> _xlfn.XLOOKUP(H11602, 'Customers'!B:B, 'Customers'!A:A)</f>
        <v>CUST_512</v>
      </c>
      <c r="B11602" t="str">
        <f>_xlfn.XLOOKUP(L11602, Products!C:C, Products!A:A)</f>
        <v>PROD_6</v>
      </c>
      <c r="C11602">
        <v>11601</v>
      </c>
      <c r="D11602" s="2" t="s">
        <v>53</v>
      </c>
      <c r="E11602">
        <f>YEAR(Orders[[#This Row],[Order_Date]])</f>
        <v>2022</v>
      </c>
      <c r="F11602">
        <f>MONTH(Orders[[#This Row],[Order_Date]])</f>
        <v>2</v>
      </c>
      <c r="G11602" s="2" t="s">
        <v>270</v>
      </c>
      <c r="H11602" t="s">
        <v>1180</v>
      </c>
      <c r="I11602" t="s">
        <v>32</v>
      </c>
      <c r="J11602" t="s">
        <v>65</v>
      </c>
      <c r="K11602" t="s">
        <v>34</v>
      </c>
      <c r="L11602" t="s">
        <v>52</v>
      </c>
      <c r="M11602" s="1">
        <v>3241.2</v>
      </c>
      <c r="N11602" s="1">
        <v>232.75</v>
      </c>
      <c r="O11602">
        <v>0.25</v>
      </c>
    </row>
    <row r="11603" spans="1:15" x14ac:dyDescent="0.3">
      <c r="A11603" t="str">
        <f xml:space="preserve"> _xlfn.XLOOKUP(H11603, 'Customers'!B:B, 'Customers'!A:A)</f>
        <v>CUST_681</v>
      </c>
      <c r="B11603" t="str">
        <f>_xlfn.XLOOKUP(L11603, Products!C:C, Products!A:A)</f>
        <v>PROD_1</v>
      </c>
      <c r="C11603">
        <v>11602</v>
      </c>
      <c r="D11603" s="2" t="s">
        <v>830</v>
      </c>
      <c r="E11603">
        <f>YEAR(Orders[[#This Row],[Order_Date]])</f>
        <v>2022</v>
      </c>
      <c r="F11603">
        <f>MONTH(Orders[[#This Row],[Order_Date]])</f>
        <v>6</v>
      </c>
      <c r="G11603" s="2" t="s">
        <v>578</v>
      </c>
      <c r="H11603" t="s">
        <v>1417</v>
      </c>
      <c r="I11603" t="s">
        <v>14</v>
      </c>
      <c r="J11603" t="s">
        <v>22</v>
      </c>
      <c r="K11603" t="s">
        <v>16</v>
      </c>
      <c r="L11603" t="s">
        <v>17</v>
      </c>
      <c r="M11603" s="1">
        <v>710.41</v>
      </c>
      <c r="N11603" s="1">
        <v>-62.54</v>
      </c>
      <c r="O11603">
        <v>0.04</v>
      </c>
    </row>
    <row r="11604" spans="1:15" x14ac:dyDescent="0.3">
      <c r="A11604" t="str">
        <f xml:space="preserve"> _xlfn.XLOOKUP(H11604, 'Customers'!B:B, 'Customers'!A:A)</f>
        <v>CUST_277</v>
      </c>
      <c r="B11604" t="str">
        <f>_xlfn.XLOOKUP(L11604, Products!C:C, Products!A:A)</f>
        <v>PROD_7</v>
      </c>
      <c r="C11604">
        <v>11603</v>
      </c>
      <c r="D11604" s="2" t="s">
        <v>776</v>
      </c>
      <c r="E11604">
        <f>YEAR(Orders[[#This Row],[Order_Date]])</f>
        <v>2022</v>
      </c>
      <c r="F11604">
        <f>MONTH(Orders[[#This Row],[Order_Date]])</f>
        <v>1</v>
      </c>
      <c r="G11604" s="2" t="s">
        <v>275</v>
      </c>
      <c r="H11604" t="s">
        <v>742</v>
      </c>
      <c r="I11604" t="s">
        <v>21</v>
      </c>
      <c r="J11604" t="s">
        <v>33</v>
      </c>
      <c r="K11604" t="s">
        <v>16</v>
      </c>
      <c r="L11604" t="s">
        <v>66</v>
      </c>
      <c r="M11604" s="1">
        <v>6501.76</v>
      </c>
      <c r="N11604" s="1">
        <v>1318.51</v>
      </c>
      <c r="O11604">
        <v>0.27</v>
      </c>
    </row>
    <row r="11605" spans="1:15" x14ac:dyDescent="0.3">
      <c r="A11605" t="str">
        <f xml:space="preserve"> _xlfn.XLOOKUP(H11605, 'Customers'!B:B, 'Customers'!A:A)</f>
        <v>CUST_693</v>
      </c>
      <c r="B11605" t="str">
        <f>_xlfn.XLOOKUP(L11605, Products!C:C, Products!A:A)</f>
        <v>PROD_6</v>
      </c>
      <c r="C11605">
        <v>11604</v>
      </c>
      <c r="D11605" s="2" t="s">
        <v>861</v>
      </c>
      <c r="E11605">
        <f>YEAR(Orders[[#This Row],[Order_Date]])</f>
        <v>2022</v>
      </c>
      <c r="F11605">
        <f>MONTH(Orders[[#This Row],[Order_Date]])</f>
        <v>10</v>
      </c>
      <c r="G11605" s="2" t="s">
        <v>907</v>
      </c>
      <c r="H11605" t="s">
        <v>1432</v>
      </c>
      <c r="I11605" t="s">
        <v>21</v>
      </c>
      <c r="J11605" t="s">
        <v>15</v>
      </c>
      <c r="K11605" t="s">
        <v>34</v>
      </c>
      <c r="L11605" t="s">
        <v>52</v>
      </c>
      <c r="M11605" s="1">
        <v>3422.62</v>
      </c>
      <c r="N11605" s="1">
        <v>753.58</v>
      </c>
      <c r="O11605">
        <v>0.08</v>
      </c>
    </row>
    <row r="11606" spans="1:15" x14ac:dyDescent="0.3">
      <c r="A11606" t="str">
        <f xml:space="preserve"> _xlfn.XLOOKUP(H11606, 'Customers'!B:B, 'Customers'!A:A)</f>
        <v>CUST_97</v>
      </c>
      <c r="B11606" t="str">
        <f>_xlfn.XLOOKUP(L11606, Products!C:C, Products!A:A)</f>
        <v>PROD_4</v>
      </c>
      <c r="C11606">
        <v>11605</v>
      </c>
      <c r="D11606" s="2" t="s">
        <v>1325</v>
      </c>
      <c r="E11606">
        <f>YEAR(Orders[[#This Row],[Order_Date]])</f>
        <v>2022</v>
      </c>
      <c r="F11606">
        <f>MONTH(Orders[[#This Row],[Order_Date]])</f>
        <v>1</v>
      </c>
      <c r="G11606" s="2" t="s">
        <v>462</v>
      </c>
      <c r="H11606" t="s">
        <v>306</v>
      </c>
      <c r="I11606" t="s">
        <v>32</v>
      </c>
      <c r="J11606" t="s">
        <v>33</v>
      </c>
      <c r="K11606" t="s">
        <v>34</v>
      </c>
      <c r="L11606" t="s">
        <v>35</v>
      </c>
      <c r="M11606" s="1">
        <v>1753.71</v>
      </c>
      <c r="N11606" s="1">
        <v>456.38</v>
      </c>
      <c r="O11606">
        <v>0.12</v>
      </c>
    </row>
    <row r="11607" spans="1:15" x14ac:dyDescent="0.3">
      <c r="A11607" t="str">
        <f xml:space="preserve"> _xlfn.XLOOKUP(H11607, 'Customers'!B:B, 'Customers'!A:A)</f>
        <v>CUST_761</v>
      </c>
      <c r="B11607" t="str">
        <f>_xlfn.XLOOKUP(L11607, Products!C:C, Products!A:A)</f>
        <v>PROD_6</v>
      </c>
      <c r="C11607">
        <v>11606</v>
      </c>
      <c r="D11607" s="2" t="s">
        <v>332</v>
      </c>
      <c r="E11607">
        <f>YEAR(Orders[[#This Row],[Order_Date]])</f>
        <v>2022</v>
      </c>
      <c r="F11607">
        <f>MONTH(Orders[[#This Row],[Order_Date]])</f>
        <v>11</v>
      </c>
      <c r="G11607" s="2" t="s">
        <v>97</v>
      </c>
      <c r="H11607" t="s">
        <v>1507</v>
      </c>
      <c r="I11607" t="s">
        <v>21</v>
      </c>
      <c r="J11607" t="s">
        <v>65</v>
      </c>
      <c r="K11607" t="s">
        <v>34</v>
      </c>
      <c r="L11607" t="s">
        <v>52</v>
      </c>
      <c r="M11607" s="1">
        <v>5257.09</v>
      </c>
      <c r="N11607" s="1">
        <v>1181.6199999999999</v>
      </c>
      <c r="O11607">
        <v>0.16</v>
      </c>
    </row>
    <row r="11608" spans="1:15" x14ac:dyDescent="0.3">
      <c r="A11608" t="str">
        <f xml:space="preserve"> _xlfn.XLOOKUP(H11608, 'Customers'!B:B, 'Customers'!A:A)</f>
        <v>CUST_877</v>
      </c>
      <c r="B11608" t="str">
        <f>_xlfn.XLOOKUP(L11608, Products!C:C, Products!A:A)</f>
        <v>PROD_2</v>
      </c>
      <c r="C11608">
        <v>11607</v>
      </c>
      <c r="D11608" s="2" t="s">
        <v>174</v>
      </c>
      <c r="E11608">
        <f>YEAR(Orders[[#This Row],[Order_Date]])</f>
        <v>2022</v>
      </c>
      <c r="F11608">
        <f>MONTH(Orders[[#This Row],[Order_Date]])</f>
        <v>11</v>
      </c>
      <c r="G11608" s="2" t="s">
        <v>969</v>
      </c>
      <c r="H11608" t="s">
        <v>1632</v>
      </c>
      <c r="I11608" t="s">
        <v>32</v>
      </c>
      <c r="J11608" t="s">
        <v>22</v>
      </c>
      <c r="K11608" t="s">
        <v>16</v>
      </c>
      <c r="L11608" t="s">
        <v>23</v>
      </c>
      <c r="M11608" s="1">
        <v>635.37</v>
      </c>
      <c r="N11608" s="1">
        <v>74.22</v>
      </c>
      <c r="O11608">
        <v>0.16</v>
      </c>
    </row>
    <row r="11609" spans="1:15" x14ac:dyDescent="0.3">
      <c r="A11609" t="str">
        <f xml:space="preserve"> _xlfn.XLOOKUP(H11609, 'Customers'!B:B, 'Customers'!A:A)</f>
        <v>CUST_386</v>
      </c>
      <c r="B11609" t="str">
        <f>_xlfn.XLOOKUP(L11609, Products!C:C, Products!A:A)</f>
        <v>PROD_1</v>
      </c>
      <c r="C11609">
        <v>11608</v>
      </c>
      <c r="D11609" s="2" t="s">
        <v>403</v>
      </c>
      <c r="E11609">
        <f>YEAR(Orders[[#This Row],[Order_Date]])</f>
        <v>2022</v>
      </c>
      <c r="F11609">
        <f>MONTH(Orders[[#This Row],[Order_Date]])</f>
        <v>8</v>
      </c>
      <c r="G11609" s="2" t="s">
        <v>404</v>
      </c>
      <c r="H11609" t="s">
        <v>958</v>
      </c>
      <c r="I11609" t="s">
        <v>32</v>
      </c>
      <c r="J11609" t="s">
        <v>33</v>
      </c>
      <c r="K11609" t="s">
        <v>16</v>
      </c>
      <c r="L11609" t="s">
        <v>17</v>
      </c>
      <c r="M11609" s="1">
        <v>2483.29</v>
      </c>
      <c r="N11609" s="1">
        <v>149.66</v>
      </c>
      <c r="O11609">
        <v>0.28000000000000003</v>
      </c>
    </row>
    <row r="11610" spans="1:15" x14ac:dyDescent="0.3">
      <c r="A11610" t="str">
        <f xml:space="preserve"> _xlfn.XLOOKUP(H11610, 'Customers'!B:B, 'Customers'!A:A)</f>
        <v>CUST_270</v>
      </c>
      <c r="B11610" t="str">
        <f>_xlfn.XLOOKUP(L11610, Products!C:C, Products!A:A)</f>
        <v>PROD_4</v>
      </c>
      <c r="C11610">
        <v>11609</v>
      </c>
      <c r="D11610" s="2" t="s">
        <v>352</v>
      </c>
      <c r="E11610">
        <f>YEAR(Orders[[#This Row],[Order_Date]])</f>
        <v>2023</v>
      </c>
      <c r="F11610">
        <f>MONTH(Orders[[#This Row],[Order_Date]])</f>
        <v>8</v>
      </c>
      <c r="G11610" s="2" t="s">
        <v>122</v>
      </c>
      <c r="H11610" t="s">
        <v>727</v>
      </c>
      <c r="I11610" t="s">
        <v>21</v>
      </c>
      <c r="J11610" t="s">
        <v>22</v>
      </c>
      <c r="K11610" t="s">
        <v>34</v>
      </c>
      <c r="L11610" t="s">
        <v>35</v>
      </c>
      <c r="M11610" s="1">
        <v>9123.3799999999992</v>
      </c>
      <c r="N11610" s="1">
        <v>1401.59</v>
      </c>
      <c r="O11610">
        <v>0.16</v>
      </c>
    </row>
    <row r="11611" spans="1:15" x14ac:dyDescent="0.3">
      <c r="A11611" t="str">
        <f xml:space="preserve"> _xlfn.XLOOKUP(H11611, 'Customers'!B:B, 'Customers'!A:A)</f>
        <v>CUST_704</v>
      </c>
      <c r="B11611" t="str">
        <f>_xlfn.XLOOKUP(L11611, Products!C:C, Products!A:A)</f>
        <v>PROD_6</v>
      </c>
      <c r="C11611">
        <v>11610</v>
      </c>
      <c r="D11611" s="2" t="s">
        <v>29</v>
      </c>
      <c r="E11611">
        <f>YEAR(Orders[[#This Row],[Order_Date]])</f>
        <v>2023</v>
      </c>
      <c r="F11611">
        <f>MONTH(Orders[[#This Row],[Order_Date]])</f>
        <v>5</v>
      </c>
      <c r="G11611" s="2" t="s">
        <v>733</v>
      </c>
      <c r="H11611" t="s">
        <v>1443</v>
      </c>
      <c r="I11611" t="s">
        <v>21</v>
      </c>
      <c r="J11611" t="s">
        <v>33</v>
      </c>
      <c r="K11611" t="s">
        <v>34</v>
      </c>
      <c r="L11611" t="s">
        <v>52</v>
      </c>
      <c r="M11611" s="1">
        <v>1210.19</v>
      </c>
      <c r="N11611" s="1">
        <v>291.42</v>
      </c>
      <c r="O11611">
        <v>0.18</v>
      </c>
    </row>
    <row r="11612" spans="1:15" x14ac:dyDescent="0.3">
      <c r="A11612" t="str">
        <f xml:space="preserve"> _xlfn.XLOOKUP(H11612, 'Customers'!B:B, 'Customers'!A:A)</f>
        <v>CUST_993</v>
      </c>
      <c r="B11612" t="str">
        <f>_xlfn.XLOOKUP(L11612, Products!C:C, Products!A:A)</f>
        <v>PROD_8</v>
      </c>
      <c r="C11612">
        <v>11611</v>
      </c>
      <c r="D11612" s="2" t="s">
        <v>528</v>
      </c>
      <c r="E11612">
        <f>YEAR(Orders[[#This Row],[Order_Date]])</f>
        <v>2022</v>
      </c>
      <c r="F11612">
        <f>MONTH(Orders[[#This Row],[Order_Date]])</f>
        <v>7</v>
      </c>
      <c r="G11612" s="2" t="s">
        <v>498</v>
      </c>
      <c r="H11612" t="s">
        <v>1756</v>
      </c>
      <c r="I11612" t="s">
        <v>21</v>
      </c>
      <c r="J11612" t="s">
        <v>65</v>
      </c>
      <c r="K11612" t="s">
        <v>27</v>
      </c>
      <c r="L11612" t="s">
        <v>73</v>
      </c>
      <c r="M11612" s="1">
        <v>1074.92</v>
      </c>
      <c r="N11612" s="1">
        <v>65.8</v>
      </c>
      <c r="O11612">
        <v>0.08</v>
      </c>
    </row>
    <row r="11613" spans="1:15" x14ac:dyDescent="0.3">
      <c r="A11613" t="str">
        <f xml:space="preserve"> _xlfn.XLOOKUP(H11613, 'Customers'!B:B, 'Customers'!A:A)</f>
        <v>CUST_92</v>
      </c>
      <c r="B11613" t="str">
        <f>_xlfn.XLOOKUP(L11613, Products!C:C, Products!A:A)</f>
        <v>PROD_8</v>
      </c>
      <c r="C11613">
        <v>11612</v>
      </c>
      <c r="D11613" s="2" t="s">
        <v>350</v>
      </c>
      <c r="E11613">
        <f>YEAR(Orders[[#This Row],[Order_Date]])</f>
        <v>2022</v>
      </c>
      <c r="F11613">
        <f>MONTH(Orders[[#This Row],[Order_Date]])</f>
        <v>1</v>
      </c>
      <c r="G11613" s="2" t="s">
        <v>535</v>
      </c>
      <c r="H11613" t="s">
        <v>294</v>
      </c>
      <c r="I11613" t="s">
        <v>14</v>
      </c>
      <c r="J11613" t="s">
        <v>15</v>
      </c>
      <c r="K11613" t="s">
        <v>27</v>
      </c>
      <c r="L11613" t="s">
        <v>73</v>
      </c>
      <c r="M11613" s="1">
        <v>2726.44</v>
      </c>
      <c r="N11613" s="1">
        <v>-77.36</v>
      </c>
      <c r="O11613">
        <v>0.23</v>
      </c>
    </row>
    <row r="11614" spans="1:15" x14ac:dyDescent="0.3">
      <c r="A11614" t="str">
        <f xml:space="preserve"> _xlfn.XLOOKUP(H11614, 'Customers'!B:B, 'Customers'!A:A)</f>
        <v>CUST_698</v>
      </c>
      <c r="B11614" t="str">
        <f>_xlfn.XLOOKUP(L11614, Products!C:C, Products!A:A)</f>
        <v>PROD_8</v>
      </c>
      <c r="C11614">
        <v>11613</v>
      </c>
      <c r="D11614" s="2" t="s">
        <v>448</v>
      </c>
      <c r="E11614">
        <f>YEAR(Orders[[#This Row],[Order_Date]])</f>
        <v>2023</v>
      </c>
      <c r="F11614">
        <f>MONTH(Orders[[#This Row],[Order_Date]])</f>
        <v>11</v>
      </c>
      <c r="G11614" s="2" t="s">
        <v>186</v>
      </c>
      <c r="H11614" t="s">
        <v>1437</v>
      </c>
      <c r="I11614" t="s">
        <v>14</v>
      </c>
      <c r="J11614" t="s">
        <v>33</v>
      </c>
      <c r="K11614" t="s">
        <v>27</v>
      </c>
      <c r="L11614" t="s">
        <v>73</v>
      </c>
      <c r="M11614" s="1">
        <v>6738.15</v>
      </c>
      <c r="N11614" s="1">
        <v>476.87</v>
      </c>
      <c r="O11614">
        <v>0.15</v>
      </c>
    </row>
    <row r="11615" spans="1:15" x14ac:dyDescent="0.3">
      <c r="A11615" t="str">
        <f xml:space="preserve"> _xlfn.XLOOKUP(H11615, 'Customers'!B:B, 'Customers'!A:A)</f>
        <v>CUST_63</v>
      </c>
      <c r="B11615" t="str">
        <f>_xlfn.XLOOKUP(L11615, Products!C:C, Products!A:A)</f>
        <v>PROD_4</v>
      </c>
      <c r="C11615">
        <v>11614</v>
      </c>
      <c r="D11615" s="2" t="s">
        <v>613</v>
      </c>
      <c r="E11615">
        <f>YEAR(Orders[[#This Row],[Order_Date]])</f>
        <v>2023</v>
      </c>
      <c r="F11615">
        <f>MONTH(Orders[[#This Row],[Order_Date]])</f>
        <v>11</v>
      </c>
      <c r="G11615" s="2" t="s">
        <v>209</v>
      </c>
      <c r="H11615" t="s">
        <v>210</v>
      </c>
      <c r="I11615" t="s">
        <v>21</v>
      </c>
      <c r="J11615" t="s">
        <v>22</v>
      </c>
      <c r="K11615" t="s">
        <v>34</v>
      </c>
      <c r="L11615" t="s">
        <v>35</v>
      </c>
      <c r="M11615" s="1">
        <v>1024.76</v>
      </c>
      <c r="N11615" s="1">
        <v>105.76</v>
      </c>
      <c r="O11615">
        <v>0.12</v>
      </c>
    </row>
    <row r="11616" spans="1:15" x14ac:dyDescent="0.3">
      <c r="A11616" t="str">
        <f xml:space="preserve"> _xlfn.XLOOKUP(H11616, 'Customers'!B:B, 'Customers'!A:A)</f>
        <v>CUST_593</v>
      </c>
      <c r="B11616" t="str">
        <f>_xlfn.XLOOKUP(L11616, Products!C:C, Products!A:A)</f>
        <v>PROD_1</v>
      </c>
      <c r="C11616">
        <v>11615</v>
      </c>
      <c r="D11616" s="2" t="s">
        <v>648</v>
      </c>
      <c r="E11616">
        <f>YEAR(Orders[[#This Row],[Order_Date]])</f>
        <v>2022</v>
      </c>
      <c r="F11616">
        <f>MONTH(Orders[[#This Row],[Order_Date]])</f>
        <v>5</v>
      </c>
      <c r="G11616" s="2" t="s">
        <v>773</v>
      </c>
      <c r="H11616" t="s">
        <v>1300</v>
      </c>
      <c r="I11616" t="s">
        <v>32</v>
      </c>
      <c r="J11616" t="s">
        <v>15</v>
      </c>
      <c r="K11616" t="s">
        <v>16</v>
      </c>
      <c r="L11616" t="s">
        <v>17</v>
      </c>
      <c r="M11616" s="1">
        <v>325.41000000000003</v>
      </c>
      <c r="N11616" s="1">
        <v>-22.17</v>
      </c>
      <c r="O11616">
        <v>0.04</v>
      </c>
    </row>
    <row r="11617" spans="1:15" x14ac:dyDescent="0.3">
      <c r="A11617" t="str">
        <f xml:space="preserve"> _xlfn.XLOOKUP(H11617, 'Customers'!B:B, 'Customers'!A:A)</f>
        <v>CUST_786</v>
      </c>
      <c r="B11617" t="str">
        <f>_xlfn.XLOOKUP(L11617, Products!C:C, Products!A:A)</f>
        <v>PROD_4</v>
      </c>
      <c r="C11617">
        <v>11616</v>
      </c>
      <c r="D11617" s="2" t="s">
        <v>363</v>
      </c>
      <c r="E11617">
        <f>YEAR(Orders[[#This Row],[Order_Date]])</f>
        <v>2023</v>
      </c>
      <c r="F11617">
        <f>MONTH(Orders[[#This Row],[Order_Date]])</f>
        <v>11</v>
      </c>
      <c r="G11617" s="2" t="s">
        <v>1258</v>
      </c>
      <c r="H11617" t="s">
        <v>1534</v>
      </c>
      <c r="I11617" t="s">
        <v>21</v>
      </c>
      <c r="J11617" t="s">
        <v>22</v>
      </c>
      <c r="K11617" t="s">
        <v>34</v>
      </c>
      <c r="L11617" t="s">
        <v>35</v>
      </c>
      <c r="M11617" s="1">
        <v>6850.16</v>
      </c>
      <c r="N11617" s="1">
        <v>-296.79000000000002</v>
      </c>
      <c r="O11617">
        <v>0.08</v>
      </c>
    </row>
    <row r="11618" spans="1:15" x14ac:dyDescent="0.3">
      <c r="A11618" t="str">
        <f xml:space="preserve"> _xlfn.XLOOKUP(H11618, 'Customers'!B:B, 'Customers'!A:A)</f>
        <v>CUST_999</v>
      </c>
      <c r="B11618" t="str">
        <f>_xlfn.XLOOKUP(L11618, Products!C:C, Products!A:A)</f>
        <v>PROD_1</v>
      </c>
      <c r="C11618">
        <v>11617</v>
      </c>
      <c r="D11618" s="2" t="s">
        <v>593</v>
      </c>
      <c r="E11618">
        <f>YEAR(Orders[[#This Row],[Order_Date]])</f>
        <v>2022</v>
      </c>
      <c r="F11618">
        <f>MONTH(Orders[[#This Row],[Order_Date]])</f>
        <v>7</v>
      </c>
      <c r="G11618" s="2" t="s">
        <v>874</v>
      </c>
      <c r="H11618" t="s">
        <v>1763</v>
      </c>
      <c r="I11618" t="s">
        <v>14</v>
      </c>
      <c r="J11618" t="s">
        <v>33</v>
      </c>
      <c r="K11618" t="s">
        <v>27</v>
      </c>
      <c r="L11618" t="s">
        <v>17</v>
      </c>
      <c r="M11618" s="1">
        <v>7169.06</v>
      </c>
      <c r="N11618" s="1">
        <v>810.84</v>
      </c>
      <c r="O11618">
        <v>0.17</v>
      </c>
    </row>
    <row r="11619" spans="1:15" x14ac:dyDescent="0.3">
      <c r="A11619" t="str">
        <f xml:space="preserve"> _xlfn.XLOOKUP(H11619, 'Customers'!B:B, 'Customers'!A:A)</f>
        <v>CUST_292</v>
      </c>
      <c r="B11619" t="str">
        <f>_xlfn.XLOOKUP(L11619, Products!C:C, Products!A:A)</f>
        <v>PROD_1</v>
      </c>
      <c r="C11619">
        <v>11618</v>
      </c>
      <c r="D11619" s="2" t="s">
        <v>521</v>
      </c>
      <c r="E11619">
        <f>YEAR(Orders[[#This Row],[Order_Date]])</f>
        <v>2022</v>
      </c>
      <c r="F11619">
        <f>MONTH(Orders[[#This Row],[Order_Date]])</f>
        <v>7</v>
      </c>
      <c r="G11619" s="2" t="s">
        <v>522</v>
      </c>
      <c r="H11619" t="s">
        <v>777</v>
      </c>
      <c r="I11619" t="s">
        <v>14</v>
      </c>
      <c r="J11619" t="s">
        <v>33</v>
      </c>
      <c r="K11619" t="s">
        <v>27</v>
      </c>
      <c r="L11619" t="s">
        <v>17</v>
      </c>
      <c r="M11619" s="1">
        <v>5791.59</v>
      </c>
      <c r="N11619" s="1">
        <v>1573.79</v>
      </c>
      <c r="O11619">
        <v>0.01</v>
      </c>
    </row>
    <row r="11620" spans="1:15" x14ac:dyDescent="0.3">
      <c r="A11620" t="str">
        <f xml:space="preserve"> _xlfn.XLOOKUP(H11620, 'Customers'!B:B, 'Customers'!A:A)</f>
        <v>CUST_708</v>
      </c>
      <c r="B11620" t="str">
        <f>_xlfn.XLOOKUP(L11620, Products!C:C, Products!A:A)</f>
        <v>PROD_7</v>
      </c>
      <c r="C11620">
        <v>11619</v>
      </c>
      <c r="D11620" s="2" t="s">
        <v>40</v>
      </c>
      <c r="E11620">
        <f>YEAR(Orders[[#This Row],[Order_Date]])</f>
        <v>2023</v>
      </c>
      <c r="F11620">
        <f>MONTH(Orders[[#This Row],[Order_Date]])</f>
        <v>3</v>
      </c>
      <c r="G11620" s="2" t="s">
        <v>1002</v>
      </c>
      <c r="H11620" t="s">
        <v>1447</v>
      </c>
      <c r="I11620" t="s">
        <v>32</v>
      </c>
      <c r="J11620" t="s">
        <v>22</v>
      </c>
      <c r="K11620" t="s">
        <v>16</v>
      </c>
      <c r="L11620" t="s">
        <v>66</v>
      </c>
      <c r="M11620" s="1">
        <v>7467.72</v>
      </c>
      <c r="N11620" s="1">
        <v>-60.84</v>
      </c>
      <c r="O11620">
        <v>0.28999999999999998</v>
      </c>
    </row>
    <row r="11621" spans="1:15" x14ac:dyDescent="0.3">
      <c r="A11621" t="str">
        <f xml:space="preserve"> _xlfn.XLOOKUP(H11621, 'Customers'!B:B, 'Customers'!A:A)</f>
        <v>CUST_727</v>
      </c>
      <c r="B11621" t="str">
        <f>_xlfn.XLOOKUP(L11621, Products!C:C, Products!A:A)</f>
        <v>PROD_7</v>
      </c>
      <c r="C11621">
        <v>11620</v>
      </c>
      <c r="D11621" s="2" t="s">
        <v>655</v>
      </c>
      <c r="E11621">
        <f>YEAR(Orders[[#This Row],[Order_Date]])</f>
        <v>2022</v>
      </c>
      <c r="F11621">
        <f>MONTH(Orders[[#This Row],[Order_Date]])</f>
        <v>4</v>
      </c>
      <c r="G11621" s="2" t="s">
        <v>328</v>
      </c>
      <c r="H11621" t="s">
        <v>1469</v>
      </c>
      <c r="I11621" t="s">
        <v>21</v>
      </c>
      <c r="J11621" t="s">
        <v>15</v>
      </c>
      <c r="K11621" t="s">
        <v>16</v>
      </c>
      <c r="L11621" t="s">
        <v>66</v>
      </c>
      <c r="M11621" s="1">
        <v>8165.5</v>
      </c>
      <c r="N11621" s="1">
        <v>-796.08</v>
      </c>
      <c r="O11621">
        <v>0.14000000000000001</v>
      </c>
    </row>
    <row r="11622" spans="1:15" x14ac:dyDescent="0.3">
      <c r="A11622" t="str">
        <f xml:space="preserve"> _xlfn.XLOOKUP(H11622, 'Customers'!B:B, 'Customers'!A:A)</f>
        <v>CUST_671</v>
      </c>
      <c r="B11622" t="str">
        <f>_xlfn.XLOOKUP(L11622, Products!C:C, Products!A:A)</f>
        <v>PROD_1</v>
      </c>
      <c r="C11622">
        <v>11621</v>
      </c>
      <c r="D11622" s="2" t="s">
        <v>1036</v>
      </c>
      <c r="E11622">
        <f>YEAR(Orders[[#This Row],[Order_Date]])</f>
        <v>2022</v>
      </c>
      <c r="F11622">
        <f>MONTH(Orders[[#This Row],[Order_Date]])</f>
        <v>5</v>
      </c>
      <c r="G11622" s="2" t="s">
        <v>496</v>
      </c>
      <c r="H11622" t="s">
        <v>1401</v>
      </c>
      <c r="I11622" t="s">
        <v>32</v>
      </c>
      <c r="J11622" t="s">
        <v>33</v>
      </c>
      <c r="K11622" t="s">
        <v>16</v>
      </c>
      <c r="L11622" t="s">
        <v>17</v>
      </c>
      <c r="M11622" s="1">
        <v>1806.33</v>
      </c>
      <c r="N11622" s="1">
        <v>370.24</v>
      </c>
      <c r="O11622">
        <v>0.04</v>
      </c>
    </row>
    <row r="11623" spans="1:15" x14ac:dyDescent="0.3">
      <c r="A11623" t="str">
        <f xml:space="preserve"> _xlfn.XLOOKUP(H11623, 'Customers'!B:B, 'Customers'!A:A)</f>
        <v>CUST_183</v>
      </c>
      <c r="B11623" t="str">
        <f>_xlfn.XLOOKUP(L11623, Products!C:C, Products!A:A)</f>
        <v>PROD_6</v>
      </c>
      <c r="C11623">
        <v>11622</v>
      </c>
      <c r="D11623" s="2" t="s">
        <v>194</v>
      </c>
      <c r="E11623">
        <f>YEAR(Orders[[#This Row],[Order_Date]])</f>
        <v>2022</v>
      </c>
      <c r="F11623">
        <f>MONTH(Orders[[#This Row],[Order_Date]])</f>
        <v>9</v>
      </c>
      <c r="G11623" s="2" t="s">
        <v>1211</v>
      </c>
      <c r="H11623" t="s">
        <v>532</v>
      </c>
      <c r="I11623" t="s">
        <v>14</v>
      </c>
      <c r="J11623" t="s">
        <v>22</v>
      </c>
      <c r="K11623" t="s">
        <v>34</v>
      </c>
      <c r="L11623" t="s">
        <v>52</v>
      </c>
      <c r="M11623" s="1">
        <v>9862.68</v>
      </c>
      <c r="N11623" s="1">
        <v>1838.52</v>
      </c>
      <c r="O11623">
        <v>0.22</v>
      </c>
    </row>
    <row r="11624" spans="1:15" x14ac:dyDescent="0.3">
      <c r="A11624" t="str">
        <f xml:space="preserve"> _xlfn.XLOOKUP(H11624, 'Customers'!B:B, 'Customers'!A:A)</f>
        <v>CUST_90</v>
      </c>
      <c r="B11624" t="str">
        <f>_xlfn.XLOOKUP(L11624, Products!C:C, Products!A:A)</f>
        <v>PROD_8</v>
      </c>
      <c r="C11624">
        <v>11623</v>
      </c>
      <c r="D11624" s="2" t="s">
        <v>798</v>
      </c>
      <c r="E11624">
        <f>YEAR(Orders[[#This Row],[Order_Date]])</f>
        <v>2023</v>
      </c>
      <c r="F11624">
        <f>MONTH(Orders[[#This Row],[Order_Date]])</f>
        <v>10</v>
      </c>
      <c r="G11624" s="2" t="s">
        <v>524</v>
      </c>
      <c r="H11624" t="s">
        <v>288</v>
      </c>
      <c r="I11624" t="s">
        <v>32</v>
      </c>
      <c r="J11624" t="s">
        <v>22</v>
      </c>
      <c r="K11624" t="s">
        <v>27</v>
      </c>
      <c r="L11624" t="s">
        <v>73</v>
      </c>
      <c r="M11624" s="1">
        <v>5761.54</v>
      </c>
      <c r="N11624" s="1">
        <v>1713.43</v>
      </c>
      <c r="O11624">
        <v>0.3</v>
      </c>
    </row>
    <row r="11625" spans="1:15" x14ac:dyDescent="0.3">
      <c r="A11625" t="str">
        <f xml:space="preserve"> _xlfn.XLOOKUP(H11625, 'Customers'!B:B, 'Customers'!A:A)</f>
        <v>CUST_388</v>
      </c>
      <c r="B11625" t="str">
        <f>_xlfn.XLOOKUP(L11625, Products!C:C, Products!A:A)</f>
        <v>PROD_7</v>
      </c>
      <c r="C11625">
        <v>11624</v>
      </c>
      <c r="D11625" s="2" t="s">
        <v>146</v>
      </c>
      <c r="E11625">
        <f>YEAR(Orders[[#This Row],[Order_Date]])</f>
        <v>2023</v>
      </c>
      <c r="F11625">
        <f>MONTH(Orders[[#This Row],[Order_Date]])</f>
        <v>8</v>
      </c>
      <c r="G11625" s="2" t="s">
        <v>302</v>
      </c>
      <c r="H11625" t="s">
        <v>962</v>
      </c>
      <c r="I11625" t="s">
        <v>14</v>
      </c>
      <c r="J11625" t="s">
        <v>33</v>
      </c>
      <c r="K11625" t="s">
        <v>16</v>
      </c>
      <c r="L11625" t="s">
        <v>66</v>
      </c>
      <c r="M11625" s="1">
        <v>2953.87</v>
      </c>
      <c r="N11625" s="1">
        <v>516.30999999999995</v>
      </c>
      <c r="O11625">
        <v>0.01</v>
      </c>
    </row>
    <row r="11626" spans="1:15" x14ac:dyDescent="0.3">
      <c r="A11626" t="str">
        <f xml:space="preserve"> _xlfn.XLOOKUP(H11626, 'Customers'!B:B, 'Customers'!A:A)</f>
        <v>CUST_616</v>
      </c>
      <c r="B11626" t="str">
        <f>_xlfn.XLOOKUP(L11626, Products!C:C, Products!A:A)</f>
        <v>PROD_1</v>
      </c>
      <c r="C11626">
        <v>11625</v>
      </c>
      <c r="D11626" s="2" t="s">
        <v>657</v>
      </c>
      <c r="E11626">
        <f>YEAR(Orders[[#This Row],[Order_Date]])</f>
        <v>2022</v>
      </c>
      <c r="F11626">
        <f>MONTH(Orders[[#This Row],[Order_Date]])</f>
        <v>6</v>
      </c>
      <c r="G11626" s="2" t="s">
        <v>691</v>
      </c>
      <c r="H11626" t="s">
        <v>1335</v>
      </c>
      <c r="I11626" t="s">
        <v>14</v>
      </c>
      <c r="J11626" t="s">
        <v>65</v>
      </c>
      <c r="K11626" t="s">
        <v>16</v>
      </c>
      <c r="L11626" t="s">
        <v>17</v>
      </c>
      <c r="M11626" s="1">
        <v>456.84</v>
      </c>
      <c r="N11626" s="1">
        <v>-35.590000000000003</v>
      </c>
      <c r="O11626">
        <v>7.0000000000000007E-2</v>
      </c>
    </row>
    <row r="11627" spans="1:15" x14ac:dyDescent="0.3">
      <c r="A11627" t="str">
        <f xml:space="preserve"> _xlfn.XLOOKUP(H11627, 'Customers'!B:B, 'Customers'!A:A)</f>
        <v>CUST_741</v>
      </c>
      <c r="B11627" t="str">
        <f>_xlfn.XLOOKUP(L11627, Products!C:C, Products!A:A)</f>
        <v>PROD_2</v>
      </c>
      <c r="C11627">
        <v>11626</v>
      </c>
      <c r="D11627" s="2" t="s">
        <v>401</v>
      </c>
      <c r="E11627">
        <f>YEAR(Orders[[#This Row],[Order_Date]])</f>
        <v>2023</v>
      </c>
      <c r="F11627">
        <f>MONTH(Orders[[#This Row],[Order_Date]])</f>
        <v>5</v>
      </c>
      <c r="G11627" s="2" t="s">
        <v>661</v>
      </c>
      <c r="H11627" t="s">
        <v>1486</v>
      </c>
      <c r="I11627" t="s">
        <v>14</v>
      </c>
      <c r="J11627" t="s">
        <v>22</v>
      </c>
      <c r="K11627" t="s">
        <v>16</v>
      </c>
      <c r="L11627" t="s">
        <v>23</v>
      </c>
      <c r="M11627" s="1">
        <v>8555.6</v>
      </c>
      <c r="N11627" s="1">
        <v>72.42</v>
      </c>
      <c r="O11627">
        <v>0.1</v>
      </c>
    </row>
    <row r="11628" spans="1:15" x14ac:dyDescent="0.3">
      <c r="A11628" t="str">
        <f xml:space="preserve"> _xlfn.XLOOKUP(H11628, 'Customers'!B:B, 'Customers'!A:A)</f>
        <v>CUST_162</v>
      </c>
      <c r="B11628" t="str">
        <f>_xlfn.XLOOKUP(L11628, Products!C:C, Products!A:A)</f>
        <v>PROD_6</v>
      </c>
      <c r="C11628">
        <v>11627</v>
      </c>
      <c r="D11628" s="2" t="s">
        <v>539</v>
      </c>
      <c r="E11628">
        <f>YEAR(Orders[[#This Row],[Order_Date]])</f>
        <v>2023</v>
      </c>
      <c r="F11628">
        <f>MONTH(Orders[[#This Row],[Order_Date]])</f>
        <v>1</v>
      </c>
      <c r="G11628" s="2" t="s">
        <v>217</v>
      </c>
      <c r="H11628" t="s">
        <v>476</v>
      </c>
      <c r="I11628" t="s">
        <v>14</v>
      </c>
      <c r="J11628" t="s">
        <v>65</v>
      </c>
      <c r="K11628" t="s">
        <v>34</v>
      </c>
      <c r="L11628" t="s">
        <v>52</v>
      </c>
      <c r="M11628" s="1">
        <v>3427.35</v>
      </c>
      <c r="N11628" s="1">
        <v>612.70000000000005</v>
      </c>
      <c r="O11628">
        <v>0.13</v>
      </c>
    </row>
    <row r="11629" spans="1:15" x14ac:dyDescent="0.3">
      <c r="A11629" t="str">
        <f xml:space="preserve"> _xlfn.XLOOKUP(H11629, 'Customers'!B:B, 'Customers'!A:A)</f>
        <v>CUST_692</v>
      </c>
      <c r="B11629" t="str">
        <f>_xlfn.XLOOKUP(L11629, Products!C:C, Products!A:A)</f>
        <v>PROD_1</v>
      </c>
      <c r="C11629">
        <v>11628</v>
      </c>
      <c r="D11629" s="2" t="s">
        <v>156</v>
      </c>
      <c r="E11629">
        <f>YEAR(Orders[[#This Row],[Order_Date]])</f>
        <v>2022</v>
      </c>
      <c r="F11629">
        <f>MONTH(Orders[[#This Row],[Order_Date]])</f>
        <v>9</v>
      </c>
      <c r="G11629" s="2" t="s">
        <v>316</v>
      </c>
      <c r="H11629" t="s">
        <v>1431</v>
      </c>
      <c r="I11629" t="s">
        <v>14</v>
      </c>
      <c r="J11629" t="s">
        <v>65</v>
      </c>
      <c r="K11629" t="s">
        <v>16</v>
      </c>
      <c r="L11629" t="s">
        <v>17</v>
      </c>
      <c r="M11629" s="1">
        <v>7987.44</v>
      </c>
      <c r="N11629" s="1">
        <v>1678.25</v>
      </c>
      <c r="O11629">
        <v>0.27</v>
      </c>
    </row>
    <row r="11630" spans="1:15" x14ac:dyDescent="0.3">
      <c r="A11630" t="str">
        <f xml:space="preserve"> _xlfn.XLOOKUP(H11630, 'Customers'!B:B, 'Customers'!A:A)</f>
        <v>CUST_77</v>
      </c>
      <c r="B11630" t="str">
        <f>_xlfn.XLOOKUP(L11630, Products!C:C, Products!A:A)</f>
        <v>PROD_7</v>
      </c>
      <c r="C11630">
        <v>11629</v>
      </c>
      <c r="D11630" s="2" t="s">
        <v>1236</v>
      </c>
      <c r="E11630">
        <f>YEAR(Orders[[#This Row],[Order_Date]])</f>
        <v>2023</v>
      </c>
      <c r="F11630">
        <f>MONTH(Orders[[#This Row],[Order_Date]])</f>
        <v>5</v>
      </c>
      <c r="G11630" s="2" t="s">
        <v>973</v>
      </c>
      <c r="H11630" t="s">
        <v>250</v>
      </c>
      <c r="I11630" t="s">
        <v>21</v>
      </c>
      <c r="J11630" t="s">
        <v>15</v>
      </c>
      <c r="K11630" t="s">
        <v>16</v>
      </c>
      <c r="L11630" t="s">
        <v>66</v>
      </c>
      <c r="M11630" s="1">
        <v>951.6</v>
      </c>
      <c r="N11630" s="1">
        <v>65.959999999999994</v>
      </c>
      <c r="O11630">
        <v>0.01</v>
      </c>
    </row>
    <row r="11631" spans="1:15" x14ac:dyDescent="0.3">
      <c r="A11631" t="str">
        <f xml:space="preserve"> _xlfn.XLOOKUP(H11631, 'Customers'!B:B, 'Customers'!A:A)</f>
        <v>CUST_781</v>
      </c>
      <c r="B11631" t="str">
        <f>_xlfn.XLOOKUP(L11631, Products!C:C, Products!A:A)</f>
        <v>PROD_3</v>
      </c>
      <c r="C11631">
        <v>11630</v>
      </c>
      <c r="D11631" s="2" t="s">
        <v>428</v>
      </c>
      <c r="E11631">
        <f>YEAR(Orders[[#This Row],[Order_Date]])</f>
        <v>2022</v>
      </c>
      <c r="F11631">
        <f>MONTH(Orders[[#This Row],[Order_Date]])</f>
        <v>3</v>
      </c>
      <c r="G11631" s="2" t="s">
        <v>560</v>
      </c>
      <c r="H11631" t="s">
        <v>1528</v>
      </c>
      <c r="I11631" t="s">
        <v>21</v>
      </c>
      <c r="J11631" t="s">
        <v>22</v>
      </c>
      <c r="K11631" t="s">
        <v>27</v>
      </c>
      <c r="L11631" t="s">
        <v>28</v>
      </c>
      <c r="M11631" s="1">
        <v>6710.9</v>
      </c>
      <c r="N11631" s="1">
        <v>-257.22000000000003</v>
      </c>
      <c r="O11631">
        <v>0.04</v>
      </c>
    </row>
    <row r="11632" spans="1:15" x14ac:dyDescent="0.3">
      <c r="A11632" t="str">
        <f xml:space="preserve"> _xlfn.XLOOKUP(H11632, 'Customers'!B:B, 'Customers'!A:A)</f>
        <v>CUST_426</v>
      </c>
      <c r="B11632" t="str">
        <f>_xlfn.XLOOKUP(L11632, Products!C:C, Products!A:A)</f>
        <v>PROD_7</v>
      </c>
      <c r="C11632">
        <v>11631</v>
      </c>
      <c r="D11632" s="2" t="s">
        <v>1407</v>
      </c>
      <c r="E11632">
        <f>YEAR(Orders[[#This Row],[Order_Date]])</f>
        <v>2023</v>
      </c>
      <c r="F11632">
        <f>MONTH(Orders[[#This Row],[Order_Date]])</f>
        <v>9</v>
      </c>
      <c r="G11632" s="2" t="s">
        <v>1345</v>
      </c>
      <c r="H11632" t="s">
        <v>1032</v>
      </c>
      <c r="I11632" t="s">
        <v>21</v>
      </c>
      <c r="J11632" t="s">
        <v>65</v>
      </c>
      <c r="K11632" t="s">
        <v>16</v>
      </c>
      <c r="L11632" t="s">
        <v>66</v>
      </c>
      <c r="M11632" s="1">
        <v>6112.19</v>
      </c>
      <c r="N11632" s="1">
        <v>-154</v>
      </c>
      <c r="O11632">
        <v>0.23</v>
      </c>
    </row>
    <row r="11633" spans="1:15" x14ac:dyDescent="0.3">
      <c r="A11633" t="str">
        <f xml:space="preserve"> _xlfn.XLOOKUP(H11633, 'Customers'!B:B, 'Customers'!A:A)</f>
        <v>CUST_886</v>
      </c>
      <c r="B11633" t="str">
        <f>_xlfn.XLOOKUP(L11633, Products!C:C, Products!A:A)</f>
        <v>PROD_1</v>
      </c>
      <c r="C11633">
        <v>11632</v>
      </c>
      <c r="D11633" s="2" t="s">
        <v>1039</v>
      </c>
      <c r="E11633">
        <f>YEAR(Orders[[#This Row],[Order_Date]])</f>
        <v>2022</v>
      </c>
      <c r="F11633">
        <f>MONTH(Orders[[#This Row],[Order_Date]])</f>
        <v>2</v>
      </c>
      <c r="G11633" s="2" t="s">
        <v>53</v>
      </c>
      <c r="H11633" t="s">
        <v>1643</v>
      </c>
      <c r="I11633" t="s">
        <v>21</v>
      </c>
      <c r="J11633" t="s">
        <v>15</v>
      </c>
      <c r="K11633" t="s">
        <v>16</v>
      </c>
      <c r="L11633" t="s">
        <v>17</v>
      </c>
      <c r="M11633" s="1">
        <v>1011.8</v>
      </c>
      <c r="N11633" s="1">
        <v>148.27000000000001</v>
      </c>
      <c r="O11633">
        <v>0.28000000000000003</v>
      </c>
    </row>
    <row r="11634" spans="1:15" x14ac:dyDescent="0.3">
      <c r="A11634" t="str">
        <f xml:space="preserve"> _xlfn.XLOOKUP(H11634, 'Customers'!B:B, 'Customers'!A:A)</f>
        <v>CUST_639</v>
      </c>
      <c r="B11634" t="str">
        <f>_xlfn.XLOOKUP(L11634, Products!C:C, Products!A:A)</f>
        <v>PROD_1</v>
      </c>
      <c r="C11634">
        <v>11633</v>
      </c>
      <c r="D11634" s="2" t="s">
        <v>541</v>
      </c>
      <c r="E11634">
        <f>YEAR(Orders[[#This Row],[Order_Date]])</f>
        <v>2022</v>
      </c>
      <c r="F11634">
        <f>MONTH(Orders[[#This Row],[Order_Date]])</f>
        <v>6</v>
      </c>
      <c r="G11634" s="2" t="s">
        <v>1642</v>
      </c>
      <c r="H11634" t="s">
        <v>1363</v>
      </c>
      <c r="I11634" t="s">
        <v>32</v>
      </c>
      <c r="J11634" t="s">
        <v>65</v>
      </c>
      <c r="K11634" t="s">
        <v>16</v>
      </c>
      <c r="L11634" t="s">
        <v>17</v>
      </c>
      <c r="M11634" s="1">
        <v>6719.59</v>
      </c>
      <c r="N11634" s="1">
        <v>369.16</v>
      </c>
      <c r="O11634">
        <v>0.22</v>
      </c>
    </row>
    <row r="11635" spans="1:15" x14ac:dyDescent="0.3">
      <c r="A11635" t="str">
        <f xml:space="preserve"> _xlfn.XLOOKUP(H11635, 'Customers'!B:B, 'Customers'!A:A)</f>
        <v>CUST_37</v>
      </c>
      <c r="B11635" t="str">
        <f>_xlfn.XLOOKUP(L11635, Products!C:C, Products!A:A)</f>
        <v>PROD_1</v>
      </c>
      <c r="C11635">
        <v>11634</v>
      </c>
      <c r="D11635" s="2" t="s">
        <v>1026</v>
      </c>
      <c r="E11635">
        <f>YEAR(Orders[[#This Row],[Order_Date]])</f>
        <v>2022</v>
      </c>
      <c r="F11635">
        <f>MONTH(Orders[[#This Row],[Order_Date]])</f>
        <v>12</v>
      </c>
      <c r="G11635" s="2" t="s">
        <v>1317</v>
      </c>
      <c r="H11635" t="s">
        <v>138</v>
      </c>
      <c r="I11635" t="s">
        <v>14</v>
      </c>
      <c r="J11635" t="s">
        <v>65</v>
      </c>
      <c r="K11635" t="s">
        <v>27</v>
      </c>
      <c r="L11635" t="s">
        <v>17</v>
      </c>
      <c r="M11635" s="1">
        <v>1480.21</v>
      </c>
      <c r="N11635" s="1">
        <v>-22.01</v>
      </c>
      <c r="O11635">
        <v>0.26</v>
      </c>
    </row>
    <row r="11636" spans="1:15" x14ac:dyDescent="0.3">
      <c r="A11636" t="str">
        <f xml:space="preserve"> _xlfn.XLOOKUP(H11636, 'Customers'!B:B, 'Customers'!A:A)</f>
        <v>CUST_430</v>
      </c>
      <c r="B11636" t="str">
        <f>_xlfn.XLOOKUP(L11636, Products!C:C, Products!A:A)</f>
        <v>PROD_5</v>
      </c>
      <c r="C11636">
        <v>11635</v>
      </c>
      <c r="D11636" s="2" t="s">
        <v>1129</v>
      </c>
      <c r="E11636">
        <f>YEAR(Orders[[#This Row],[Order_Date]])</f>
        <v>2023</v>
      </c>
      <c r="F11636">
        <f>MONTH(Orders[[#This Row],[Order_Date]])</f>
        <v>8</v>
      </c>
      <c r="G11636" s="2" t="s">
        <v>759</v>
      </c>
      <c r="H11636" t="s">
        <v>1037</v>
      </c>
      <c r="I11636" t="s">
        <v>14</v>
      </c>
      <c r="J11636" t="s">
        <v>65</v>
      </c>
      <c r="K11636" t="s">
        <v>34</v>
      </c>
      <c r="L11636" t="s">
        <v>39</v>
      </c>
      <c r="M11636" s="1">
        <v>241.85</v>
      </c>
      <c r="N11636" s="1">
        <v>-7.34</v>
      </c>
      <c r="O11636">
        <v>0.1</v>
      </c>
    </row>
    <row r="11637" spans="1:15" x14ac:dyDescent="0.3">
      <c r="A11637" t="str">
        <f xml:space="preserve"> _xlfn.XLOOKUP(H11637, 'Customers'!B:B, 'Customers'!A:A)</f>
        <v>CUST_534</v>
      </c>
      <c r="B11637" t="str">
        <f>_xlfn.XLOOKUP(L11637, Products!C:C, Products!A:A)</f>
        <v>PROD_1</v>
      </c>
      <c r="C11637">
        <v>11636</v>
      </c>
      <c r="D11637" s="2" t="s">
        <v>1303</v>
      </c>
      <c r="E11637">
        <f>YEAR(Orders[[#This Row],[Order_Date]])</f>
        <v>2022</v>
      </c>
      <c r="F11637">
        <f>MONTH(Orders[[#This Row],[Order_Date]])</f>
        <v>3</v>
      </c>
      <c r="G11637" s="2" t="s">
        <v>416</v>
      </c>
      <c r="H11637" t="s">
        <v>1214</v>
      </c>
      <c r="I11637" t="s">
        <v>14</v>
      </c>
      <c r="J11637" t="s">
        <v>22</v>
      </c>
      <c r="K11637" t="s">
        <v>27</v>
      </c>
      <c r="L11637" t="s">
        <v>17</v>
      </c>
      <c r="M11637" s="1">
        <v>5201.2</v>
      </c>
      <c r="N11637" s="1">
        <v>-166.44</v>
      </c>
      <c r="O11637">
        <v>0.18</v>
      </c>
    </row>
    <row r="11638" spans="1:15" x14ac:dyDescent="0.3">
      <c r="A11638" t="str">
        <f xml:space="preserve"> _xlfn.XLOOKUP(H11638, 'Customers'!B:B, 'Customers'!A:A)</f>
        <v>CUST_195</v>
      </c>
      <c r="B11638" t="str">
        <f>_xlfn.XLOOKUP(L11638, Products!C:C, Products!A:A)</f>
        <v>PROD_8</v>
      </c>
      <c r="C11638">
        <v>11637</v>
      </c>
      <c r="D11638" s="2" t="s">
        <v>1299</v>
      </c>
      <c r="E11638">
        <f>YEAR(Orders[[#This Row],[Order_Date]])</f>
        <v>2023</v>
      </c>
      <c r="F11638">
        <f>MONTH(Orders[[#This Row],[Order_Date]])</f>
        <v>6</v>
      </c>
      <c r="G11638" s="2" t="s">
        <v>310</v>
      </c>
      <c r="H11638" t="s">
        <v>559</v>
      </c>
      <c r="I11638" t="s">
        <v>32</v>
      </c>
      <c r="J11638" t="s">
        <v>22</v>
      </c>
      <c r="K11638" t="s">
        <v>27</v>
      </c>
      <c r="L11638" t="s">
        <v>73</v>
      </c>
      <c r="M11638" s="1">
        <v>7244.37</v>
      </c>
      <c r="N11638" s="1">
        <v>1107.42</v>
      </c>
      <c r="O11638">
        <v>0.24</v>
      </c>
    </row>
    <row r="11639" spans="1:15" x14ac:dyDescent="0.3">
      <c r="A11639" t="str">
        <f xml:space="preserve"> _xlfn.XLOOKUP(H11639, 'Customers'!B:B, 'Customers'!A:A)</f>
        <v>CUST_930</v>
      </c>
      <c r="B11639" t="str">
        <f>_xlfn.XLOOKUP(L11639, Products!C:C, Products!A:A)</f>
        <v>PROD_3</v>
      </c>
      <c r="C11639">
        <v>11638</v>
      </c>
      <c r="D11639" s="2" t="s">
        <v>706</v>
      </c>
      <c r="E11639">
        <f>YEAR(Orders[[#This Row],[Order_Date]])</f>
        <v>2022</v>
      </c>
      <c r="F11639">
        <f>MONTH(Orders[[#This Row],[Order_Date]])</f>
        <v>11</v>
      </c>
      <c r="G11639" s="2" t="s">
        <v>407</v>
      </c>
      <c r="H11639" t="s">
        <v>1690</v>
      </c>
      <c r="I11639" t="s">
        <v>32</v>
      </c>
      <c r="J11639" t="s">
        <v>65</v>
      </c>
      <c r="K11639" t="s">
        <v>27</v>
      </c>
      <c r="L11639" t="s">
        <v>28</v>
      </c>
      <c r="M11639" s="1">
        <v>5418.7</v>
      </c>
      <c r="N11639" s="1">
        <v>1475.71</v>
      </c>
      <c r="O11639">
        <v>0.04</v>
      </c>
    </row>
    <row r="11640" spans="1:15" x14ac:dyDescent="0.3">
      <c r="A11640" t="str">
        <f xml:space="preserve"> _xlfn.XLOOKUP(H11640, 'Customers'!B:B, 'Customers'!A:A)</f>
        <v>CUST_842</v>
      </c>
      <c r="B11640" t="str">
        <f>_xlfn.XLOOKUP(L11640, Products!C:C, Products!A:A)</f>
        <v>PROD_1</v>
      </c>
      <c r="C11640">
        <v>11639</v>
      </c>
      <c r="D11640" s="2" t="s">
        <v>747</v>
      </c>
      <c r="E11640">
        <f>YEAR(Orders[[#This Row],[Order_Date]])</f>
        <v>2023</v>
      </c>
      <c r="F11640">
        <f>MONTH(Orders[[#This Row],[Order_Date]])</f>
        <v>11</v>
      </c>
      <c r="G11640" s="2" t="s">
        <v>821</v>
      </c>
      <c r="H11640" t="s">
        <v>1595</v>
      </c>
      <c r="I11640" t="s">
        <v>32</v>
      </c>
      <c r="J11640" t="s">
        <v>33</v>
      </c>
      <c r="K11640" t="s">
        <v>27</v>
      </c>
      <c r="L11640" t="s">
        <v>17</v>
      </c>
      <c r="M11640" s="1">
        <v>6570.74</v>
      </c>
      <c r="N11640" s="1">
        <v>696.33</v>
      </c>
      <c r="O11640">
        <v>0.2</v>
      </c>
    </row>
    <row r="11641" spans="1:15" x14ac:dyDescent="0.3">
      <c r="A11641" t="str">
        <f xml:space="preserve"> _xlfn.XLOOKUP(H11641, 'Customers'!B:B, 'Customers'!A:A)</f>
        <v>CUST_736</v>
      </c>
      <c r="B11641" t="str">
        <f>_xlfn.XLOOKUP(L11641, Products!C:C, Products!A:A)</f>
        <v>PROD_5</v>
      </c>
      <c r="C11641">
        <v>11640</v>
      </c>
      <c r="D11641" s="2" t="s">
        <v>1076</v>
      </c>
      <c r="E11641">
        <f>YEAR(Orders[[#This Row],[Order_Date]])</f>
        <v>2023</v>
      </c>
      <c r="F11641">
        <f>MONTH(Orders[[#This Row],[Order_Date]])</f>
        <v>9</v>
      </c>
      <c r="G11641" s="2" t="s">
        <v>877</v>
      </c>
      <c r="H11641" t="s">
        <v>1478</v>
      </c>
      <c r="I11641" t="s">
        <v>14</v>
      </c>
      <c r="J11641" t="s">
        <v>22</v>
      </c>
      <c r="K11641" t="s">
        <v>34</v>
      </c>
      <c r="L11641" t="s">
        <v>39</v>
      </c>
      <c r="M11641" s="1">
        <v>2009.09</v>
      </c>
      <c r="N11641" s="1">
        <v>206.64</v>
      </c>
      <c r="O11641">
        <v>0.28000000000000003</v>
      </c>
    </row>
    <row r="11642" spans="1:15" x14ac:dyDescent="0.3">
      <c r="A11642" t="str">
        <f xml:space="preserve"> _xlfn.XLOOKUP(H11642, 'Customers'!B:B, 'Customers'!A:A)</f>
        <v>CUST_736</v>
      </c>
      <c r="B11642" t="str">
        <f>_xlfn.XLOOKUP(L11642, Products!C:C, Products!A:A)</f>
        <v>PROD_5</v>
      </c>
      <c r="C11642">
        <v>11641</v>
      </c>
      <c r="D11642" s="2" t="s">
        <v>1355</v>
      </c>
      <c r="E11642">
        <f>YEAR(Orders[[#This Row],[Order_Date]])</f>
        <v>2022</v>
      </c>
      <c r="F11642">
        <f>MONTH(Orders[[#This Row],[Order_Date]])</f>
        <v>8</v>
      </c>
      <c r="G11642" s="2" t="s">
        <v>1206</v>
      </c>
      <c r="H11642" t="s">
        <v>1478</v>
      </c>
      <c r="I11642" t="s">
        <v>14</v>
      </c>
      <c r="J11642" t="s">
        <v>65</v>
      </c>
      <c r="K11642" t="s">
        <v>34</v>
      </c>
      <c r="L11642" t="s">
        <v>39</v>
      </c>
      <c r="M11642" s="1">
        <v>867.14</v>
      </c>
      <c r="N11642" s="1">
        <v>100.54</v>
      </c>
      <c r="O11642">
        <v>0.12</v>
      </c>
    </row>
    <row r="11643" spans="1:15" x14ac:dyDescent="0.3">
      <c r="A11643" t="str">
        <f xml:space="preserve"> _xlfn.XLOOKUP(H11643, 'Customers'!B:B, 'Customers'!A:A)</f>
        <v>CUST_888</v>
      </c>
      <c r="B11643" t="str">
        <f>_xlfn.XLOOKUP(L11643, Products!C:C, Products!A:A)</f>
        <v>PROD_1</v>
      </c>
      <c r="C11643">
        <v>11642</v>
      </c>
      <c r="D11643" s="2" t="s">
        <v>502</v>
      </c>
      <c r="E11643">
        <f>YEAR(Orders[[#This Row],[Order_Date]])</f>
        <v>2022</v>
      </c>
      <c r="F11643">
        <f>MONTH(Orders[[#This Row],[Order_Date]])</f>
        <v>11</v>
      </c>
      <c r="G11643" s="2" t="s">
        <v>592</v>
      </c>
      <c r="H11643" t="s">
        <v>1645</v>
      </c>
      <c r="I11643" t="s">
        <v>14</v>
      </c>
      <c r="J11643" t="s">
        <v>33</v>
      </c>
      <c r="K11643" t="s">
        <v>16</v>
      </c>
      <c r="L11643" t="s">
        <v>17</v>
      </c>
      <c r="M11643" s="1">
        <v>3994.69</v>
      </c>
      <c r="N11643" s="1">
        <v>46.76</v>
      </c>
      <c r="O11643">
        <v>0.13</v>
      </c>
    </row>
    <row r="11644" spans="1:15" x14ac:dyDescent="0.3">
      <c r="A11644" t="str">
        <f xml:space="preserve"> _xlfn.XLOOKUP(H11644, 'Customers'!B:B, 'Customers'!A:A)</f>
        <v>CUST_864</v>
      </c>
      <c r="B11644" t="str">
        <f>_xlfn.XLOOKUP(L11644, Products!C:C, Products!A:A)</f>
        <v>PROD_5</v>
      </c>
      <c r="C11644">
        <v>11643</v>
      </c>
      <c r="D11644" s="2" t="s">
        <v>386</v>
      </c>
      <c r="E11644">
        <f>YEAR(Orders[[#This Row],[Order_Date]])</f>
        <v>2022</v>
      </c>
      <c r="F11644">
        <f>MONTH(Orders[[#This Row],[Order_Date]])</f>
        <v>11</v>
      </c>
      <c r="G11644" s="2" t="s">
        <v>1250</v>
      </c>
      <c r="H11644" t="s">
        <v>1618</v>
      </c>
      <c r="I11644" t="s">
        <v>14</v>
      </c>
      <c r="J11644" t="s">
        <v>65</v>
      </c>
      <c r="K11644" t="s">
        <v>34</v>
      </c>
      <c r="L11644" t="s">
        <v>39</v>
      </c>
      <c r="M11644" s="1">
        <v>7176.99</v>
      </c>
      <c r="N11644" s="1">
        <v>-121.98</v>
      </c>
      <c r="O11644">
        <v>0.1</v>
      </c>
    </row>
    <row r="11645" spans="1:15" x14ac:dyDescent="0.3">
      <c r="A11645" t="str">
        <f xml:space="preserve"> _xlfn.XLOOKUP(H11645, 'Customers'!B:B, 'Customers'!A:A)</f>
        <v>CUST_790</v>
      </c>
      <c r="B11645" t="str">
        <f>_xlfn.XLOOKUP(L11645, Products!C:C, Products!A:A)</f>
        <v>PROD_3</v>
      </c>
      <c r="C11645">
        <v>11644</v>
      </c>
      <c r="D11645" s="2" t="s">
        <v>104</v>
      </c>
      <c r="E11645">
        <f>YEAR(Orders[[#This Row],[Order_Date]])</f>
        <v>2022</v>
      </c>
      <c r="F11645">
        <f>MONTH(Orders[[#This Row],[Order_Date]])</f>
        <v>2</v>
      </c>
      <c r="G11645" s="2" t="s">
        <v>1224</v>
      </c>
      <c r="H11645" t="s">
        <v>1538</v>
      </c>
      <c r="I11645" t="s">
        <v>21</v>
      </c>
      <c r="J11645" t="s">
        <v>22</v>
      </c>
      <c r="K11645" t="s">
        <v>27</v>
      </c>
      <c r="L11645" t="s">
        <v>28</v>
      </c>
      <c r="M11645" s="1">
        <v>425.3</v>
      </c>
      <c r="N11645" s="1">
        <v>13.81</v>
      </c>
      <c r="O11645">
        <v>0.08</v>
      </c>
    </row>
    <row r="11646" spans="1:15" x14ac:dyDescent="0.3">
      <c r="A11646" t="str">
        <f xml:space="preserve"> _xlfn.XLOOKUP(H11646, 'Customers'!B:B, 'Customers'!A:A)</f>
        <v>CUST_503</v>
      </c>
      <c r="B11646" t="str">
        <f>_xlfn.XLOOKUP(L11646, Products!C:C, Products!A:A)</f>
        <v>PROD_5</v>
      </c>
      <c r="C11646">
        <v>11645</v>
      </c>
      <c r="D11646" s="2" t="s">
        <v>139</v>
      </c>
      <c r="E11646">
        <f>YEAR(Orders[[#This Row],[Order_Date]])</f>
        <v>2022</v>
      </c>
      <c r="F11646">
        <f>MONTH(Orders[[#This Row],[Order_Date]])</f>
        <v>3</v>
      </c>
      <c r="G11646" s="2" t="s">
        <v>413</v>
      </c>
      <c r="H11646" t="s">
        <v>1168</v>
      </c>
      <c r="I11646" t="s">
        <v>32</v>
      </c>
      <c r="J11646" t="s">
        <v>22</v>
      </c>
      <c r="K11646" t="s">
        <v>34</v>
      </c>
      <c r="L11646" t="s">
        <v>39</v>
      </c>
      <c r="M11646" s="1">
        <v>5287.45</v>
      </c>
      <c r="N11646" s="1">
        <v>-498.73</v>
      </c>
      <c r="O11646">
        <v>0.18</v>
      </c>
    </row>
    <row r="11647" spans="1:15" x14ac:dyDescent="0.3">
      <c r="A11647" t="str">
        <f xml:space="preserve"> _xlfn.XLOOKUP(H11647, 'Customers'!B:B, 'Customers'!A:A)</f>
        <v>CUST_262</v>
      </c>
      <c r="B11647" t="str">
        <f>_xlfn.XLOOKUP(L11647, Products!C:C, Products!A:A)</f>
        <v>PROD_1</v>
      </c>
      <c r="C11647">
        <v>11646</v>
      </c>
      <c r="D11647" s="2" t="s">
        <v>994</v>
      </c>
      <c r="E11647">
        <f>YEAR(Orders[[#This Row],[Order_Date]])</f>
        <v>2023</v>
      </c>
      <c r="F11647">
        <f>MONTH(Orders[[#This Row],[Order_Date]])</f>
        <v>7</v>
      </c>
      <c r="G11647" s="2" t="s">
        <v>915</v>
      </c>
      <c r="H11647" t="s">
        <v>712</v>
      </c>
      <c r="I11647" t="s">
        <v>32</v>
      </c>
      <c r="J11647" t="s">
        <v>33</v>
      </c>
      <c r="K11647" t="s">
        <v>27</v>
      </c>
      <c r="L11647" t="s">
        <v>17</v>
      </c>
      <c r="M11647" s="1">
        <v>4934.93</v>
      </c>
      <c r="N11647" s="1">
        <v>206.93</v>
      </c>
      <c r="O11647">
        <v>7.0000000000000007E-2</v>
      </c>
    </row>
    <row r="11648" spans="1:15" x14ac:dyDescent="0.3">
      <c r="A11648" t="str">
        <f xml:space="preserve"> _xlfn.XLOOKUP(H11648, 'Customers'!B:B, 'Customers'!A:A)</f>
        <v>CUST_129</v>
      </c>
      <c r="B11648" t="str">
        <f>_xlfn.XLOOKUP(L11648, Products!C:C, Products!A:A)</f>
        <v>PROD_4</v>
      </c>
      <c r="C11648">
        <v>11647</v>
      </c>
      <c r="D11648" s="2" t="s">
        <v>1166</v>
      </c>
      <c r="E11648">
        <f>YEAR(Orders[[#This Row],[Order_Date]])</f>
        <v>2022</v>
      </c>
      <c r="F11648">
        <f>MONTH(Orders[[#This Row],[Order_Date]])</f>
        <v>9</v>
      </c>
      <c r="G11648" s="2" t="s">
        <v>168</v>
      </c>
      <c r="H11648" t="s">
        <v>399</v>
      </c>
      <c r="I11648" t="s">
        <v>32</v>
      </c>
      <c r="J11648" t="s">
        <v>22</v>
      </c>
      <c r="K11648" t="s">
        <v>34</v>
      </c>
      <c r="L11648" t="s">
        <v>35</v>
      </c>
      <c r="M11648" s="1">
        <v>5697.05</v>
      </c>
      <c r="N11648" s="1">
        <v>1255.25</v>
      </c>
      <c r="O11648">
        <v>0.16</v>
      </c>
    </row>
    <row r="11649" spans="1:15" x14ac:dyDescent="0.3">
      <c r="A11649" t="str">
        <f xml:space="preserve"> _xlfn.XLOOKUP(H11649, 'Customers'!B:B, 'Customers'!A:A)</f>
        <v>CUST_299</v>
      </c>
      <c r="B11649" t="str">
        <f>_xlfn.XLOOKUP(L11649, Products!C:C, Products!A:A)</f>
        <v>PROD_6</v>
      </c>
      <c r="C11649">
        <v>11648</v>
      </c>
      <c r="D11649" s="2" t="s">
        <v>340</v>
      </c>
      <c r="E11649">
        <f>YEAR(Orders[[#This Row],[Order_Date]])</f>
        <v>2022</v>
      </c>
      <c r="F11649">
        <f>MONTH(Orders[[#This Row],[Order_Date]])</f>
        <v>4</v>
      </c>
      <c r="G11649" s="2" t="s">
        <v>474</v>
      </c>
      <c r="H11649" t="s">
        <v>788</v>
      </c>
      <c r="I11649" t="s">
        <v>32</v>
      </c>
      <c r="J11649" t="s">
        <v>15</v>
      </c>
      <c r="K11649" t="s">
        <v>34</v>
      </c>
      <c r="L11649" t="s">
        <v>52</v>
      </c>
      <c r="M11649" s="1">
        <v>9573.7900000000009</v>
      </c>
      <c r="N11649" s="1">
        <v>1646.16</v>
      </c>
      <c r="O11649">
        <v>0.18</v>
      </c>
    </row>
    <row r="11650" spans="1:15" x14ac:dyDescent="0.3">
      <c r="A11650" t="str">
        <f xml:space="preserve"> _xlfn.XLOOKUP(H11650, 'Customers'!B:B, 'Customers'!A:A)</f>
        <v>CUST_919</v>
      </c>
      <c r="B11650" t="str">
        <f>_xlfn.XLOOKUP(L11650, Products!C:C, Products!A:A)</f>
        <v>PROD_5</v>
      </c>
      <c r="C11650">
        <v>11649</v>
      </c>
      <c r="D11650" s="2" t="s">
        <v>877</v>
      </c>
      <c r="E11650">
        <f>YEAR(Orders[[#This Row],[Order_Date]])</f>
        <v>2023</v>
      </c>
      <c r="F11650">
        <f>MONTH(Orders[[#This Row],[Order_Date]])</f>
        <v>9</v>
      </c>
      <c r="G11650" s="2" t="s">
        <v>392</v>
      </c>
      <c r="H11650" t="s">
        <v>1679</v>
      </c>
      <c r="I11650" t="s">
        <v>21</v>
      </c>
      <c r="J11650" t="s">
        <v>15</v>
      </c>
      <c r="K11650" t="s">
        <v>34</v>
      </c>
      <c r="L11650" t="s">
        <v>39</v>
      </c>
      <c r="M11650" s="1">
        <v>3016.48</v>
      </c>
      <c r="N11650" s="1">
        <v>900.65</v>
      </c>
      <c r="O11650">
        <v>0.17</v>
      </c>
    </row>
    <row r="11651" spans="1:15" x14ac:dyDescent="0.3">
      <c r="A11651" t="str">
        <f xml:space="preserve"> _xlfn.XLOOKUP(H11651, 'Customers'!B:B, 'Customers'!A:A)</f>
        <v>CUST_584</v>
      </c>
      <c r="B11651" t="str">
        <f>_xlfn.XLOOKUP(L11651, Products!C:C, Products!A:A)</f>
        <v>PROD_5</v>
      </c>
      <c r="C11651">
        <v>11650</v>
      </c>
      <c r="D11651" s="2" t="s">
        <v>428</v>
      </c>
      <c r="E11651">
        <f>YEAR(Orders[[#This Row],[Order_Date]])</f>
        <v>2022</v>
      </c>
      <c r="F11651">
        <f>MONTH(Orders[[#This Row],[Order_Date]])</f>
        <v>3</v>
      </c>
      <c r="G11651" s="2" t="s">
        <v>881</v>
      </c>
      <c r="H11651" t="s">
        <v>1288</v>
      </c>
      <c r="I11651" t="s">
        <v>14</v>
      </c>
      <c r="J11651" t="s">
        <v>15</v>
      </c>
      <c r="K11651" t="s">
        <v>34</v>
      </c>
      <c r="L11651" t="s">
        <v>39</v>
      </c>
      <c r="M11651" s="1">
        <v>1624.85</v>
      </c>
      <c r="N11651" s="1">
        <v>291.63</v>
      </c>
      <c r="O11651">
        <v>0.13</v>
      </c>
    </row>
    <row r="11652" spans="1:15" x14ac:dyDescent="0.3">
      <c r="A11652" t="str">
        <f xml:space="preserve"> _xlfn.XLOOKUP(H11652, 'Customers'!B:B, 'Customers'!A:A)</f>
        <v>CUST_856</v>
      </c>
      <c r="B11652" t="str">
        <f>_xlfn.XLOOKUP(L11652, Products!C:C, Products!A:A)</f>
        <v>PROD_1</v>
      </c>
      <c r="C11652">
        <v>11651</v>
      </c>
      <c r="D11652" s="2" t="s">
        <v>513</v>
      </c>
      <c r="E11652">
        <f>YEAR(Orders[[#This Row],[Order_Date]])</f>
        <v>2022</v>
      </c>
      <c r="F11652">
        <f>MONTH(Orders[[#This Row],[Order_Date]])</f>
        <v>3</v>
      </c>
      <c r="G11652" s="2" t="s">
        <v>1303</v>
      </c>
      <c r="H11652" t="s">
        <v>1609</v>
      </c>
      <c r="I11652" t="s">
        <v>32</v>
      </c>
      <c r="J11652" t="s">
        <v>65</v>
      </c>
      <c r="K11652" t="s">
        <v>27</v>
      </c>
      <c r="L11652" t="s">
        <v>17</v>
      </c>
      <c r="M11652" s="1">
        <v>4599.05</v>
      </c>
      <c r="N11652" s="1">
        <v>979.05</v>
      </c>
      <c r="O11652">
        <v>0.15</v>
      </c>
    </row>
    <row r="11653" spans="1:15" x14ac:dyDescent="0.3">
      <c r="A11653" t="str">
        <f xml:space="preserve"> _xlfn.XLOOKUP(H11653, 'Customers'!B:B, 'Customers'!A:A)</f>
        <v>CUST_308</v>
      </c>
      <c r="B11653" t="str">
        <f>_xlfn.XLOOKUP(L11653, Products!C:C, Products!A:A)</f>
        <v>PROD_1</v>
      </c>
      <c r="C11653">
        <v>11652</v>
      </c>
      <c r="D11653" s="2" t="s">
        <v>1009</v>
      </c>
      <c r="E11653">
        <f>YEAR(Orders[[#This Row],[Order_Date]])</f>
        <v>2022</v>
      </c>
      <c r="F11653">
        <f>MONTH(Orders[[#This Row],[Order_Date]])</f>
        <v>5</v>
      </c>
      <c r="G11653" s="2" t="s">
        <v>1352</v>
      </c>
      <c r="H11653" t="s">
        <v>806</v>
      </c>
      <c r="I11653" t="s">
        <v>14</v>
      </c>
      <c r="J11653" t="s">
        <v>22</v>
      </c>
      <c r="K11653" t="s">
        <v>27</v>
      </c>
      <c r="L11653" t="s">
        <v>17</v>
      </c>
      <c r="M11653" s="1">
        <v>6825.77</v>
      </c>
      <c r="N11653" s="1">
        <v>850.53</v>
      </c>
      <c r="O11653">
        <v>0.06</v>
      </c>
    </row>
    <row r="11654" spans="1:15" x14ac:dyDescent="0.3">
      <c r="A11654" t="str">
        <f xml:space="preserve"> _xlfn.XLOOKUP(H11654, 'Customers'!B:B, 'Customers'!A:A)</f>
        <v>CUST_461</v>
      </c>
      <c r="B11654" t="str">
        <f>_xlfn.XLOOKUP(L11654, Products!C:C, Products!A:A)</f>
        <v>PROD_1</v>
      </c>
      <c r="C11654">
        <v>11653</v>
      </c>
      <c r="D11654" s="2" t="s">
        <v>122</v>
      </c>
      <c r="E11654">
        <f>YEAR(Orders[[#This Row],[Order_Date]])</f>
        <v>2023</v>
      </c>
      <c r="F11654">
        <f>MONTH(Orders[[#This Row],[Order_Date]])</f>
        <v>8</v>
      </c>
      <c r="G11654" s="2" t="s">
        <v>670</v>
      </c>
      <c r="H11654" t="s">
        <v>1089</v>
      </c>
      <c r="I11654" t="s">
        <v>32</v>
      </c>
      <c r="J11654" t="s">
        <v>15</v>
      </c>
      <c r="K11654" t="s">
        <v>27</v>
      </c>
      <c r="L11654" t="s">
        <v>17</v>
      </c>
      <c r="M11654" s="1">
        <v>9768.52</v>
      </c>
      <c r="N11654" s="1">
        <v>2742.65</v>
      </c>
      <c r="O11654">
        <v>0.21</v>
      </c>
    </row>
    <row r="11655" spans="1:15" x14ac:dyDescent="0.3">
      <c r="A11655" t="str">
        <f xml:space="preserve"> _xlfn.XLOOKUP(H11655, 'Customers'!B:B, 'Customers'!A:A)</f>
        <v>CUST_668</v>
      </c>
      <c r="B11655" t="str">
        <f>_xlfn.XLOOKUP(L11655, Products!C:C, Products!A:A)</f>
        <v>PROD_5</v>
      </c>
      <c r="C11655">
        <v>11654</v>
      </c>
      <c r="D11655" s="2" t="s">
        <v>206</v>
      </c>
      <c r="E11655">
        <f>YEAR(Orders[[#This Row],[Order_Date]])</f>
        <v>2022</v>
      </c>
      <c r="F11655">
        <f>MONTH(Orders[[#This Row],[Order_Date]])</f>
        <v>12</v>
      </c>
      <c r="G11655" s="2" t="s">
        <v>440</v>
      </c>
      <c r="H11655" t="s">
        <v>1397</v>
      </c>
      <c r="I11655" t="s">
        <v>21</v>
      </c>
      <c r="J11655" t="s">
        <v>65</v>
      </c>
      <c r="K11655" t="s">
        <v>34</v>
      </c>
      <c r="L11655" t="s">
        <v>39</v>
      </c>
      <c r="M11655" s="1">
        <v>3489.79</v>
      </c>
      <c r="N11655" s="1">
        <v>2.0099999999999998</v>
      </c>
      <c r="O11655">
        <v>0.05</v>
      </c>
    </row>
    <row r="11656" spans="1:15" x14ac:dyDescent="0.3">
      <c r="A11656" t="str">
        <f xml:space="preserve"> _xlfn.XLOOKUP(H11656, 'Customers'!B:B, 'Customers'!A:A)</f>
        <v>CUST_937</v>
      </c>
      <c r="B11656" t="str">
        <f>_xlfn.XLOOKUP(L11656, Products!C:C, Products!A:A)</f>
        <v>PROD_4</v>
      </c>
      <c r="C11656">
        <v>11655</v>
      </c>
      <c r="D11656" s="2" t="s">
        <v>965</v>
      </c>
      <c r="E11656">
        <f>YEAR(Orders[[#This Row],[Order_Date]])</f>
        <v>2023</v>
      </c>
      <c r="F11656">
        <f>MONTH(Orders[[#This Row],[Order_Date]])</f>
        <v>7</v>
      </c>
      <c r="G11656" s="2" t="s">
        <v>994</v>
      </c>
      <c r="H11656" t="s">
        <v>1697</v>
      </c>
      <c r="I11656" t="s">
        <v>32</v>
      </c>
      <c r="J11656" t="s">
        <v>65</v>
      </c>
      <c r="K11656" t="s">
        <v>34</v>
      </c>
      <c r="L11656" t="s">
        <v>35</v>
      </c>
      <c r="M11656" s="1">
        <v>4897.18</v>
      </c>
      <c r="N11656" s="1">
        <v>781.38</v>
      </c>
      <c r="O11656">
        <v>0.01</v>
      </c>
    </row>
    <row r="11657" spans="1:15" x14ac:dyDescent="0.3">
      <c r="A11657" t="str">
        <f xml:space="preserve"> _xlfn.XLOOKUP(H11657, 'Customers'!B:B, 'Customers'!A:A)</f>
        <v>CUST_734</v>
      </c>
      <c r="B11657" t="str">
        <f>_xlfn.XLOOKUP(L11657, Products!C:C, Products!A:A)</f>
        <v>PROD_3</v>
      </c>
      <c r="C11657">
        <v>11656</v>
      </c>
      <c r="D11657" s="2" t="s">
        <v>1217</v>
      </c>
      <c r="E11657">
        <f>YEAR(Orders[[#This Row],[Order_Date]])</f>
        <v>2022</v>
      </c>
      <c r="F11657">
        <f>MONTH(Orders[[#This Row],[Order_Date]])</f>
        <v>6</v>
      </c>
      <c r="G11657" s="2" t="s">
        <v>830</v>
      </c>
      <c r="H11657" t="s">
        <v>1476</v>
      </c>
      <c r="I11657" t="s">
        <v>32</v>
      </c>
      <c r="J11657" t="s">
        <v>22</v>
      </c>
      <c r="K11657" t="s">
        <v>27</v>
      </c>
      <c r="L11657" t="s">
        <v>28</v>
      </c>
      <c r="M11657" s="1">
        <v>7548.8</v>
      </c>
      <c r="N11657" s="1">
        <v>-237.54</v>
      </c>
      <c r="O11657">
        <v>0.09</v>
      </c>
    </row>
    <row r="11658" spans="1:15" x14ac:dyDescent="0.3">
      <c r="A11658" t="str">
        <f xml:space="preserve"> _xlfn.XLOOKUP(H11658, 'Customers'!B:B, 'Customers'!A:A)</f>
        <v>CUST_880</v>
      </c>
      <c r="B11658" t="str">
        <f>_xlfn.XLOOKUP(L11658, Products!C:C, Products!A:A)</f>
        <v>PROD_3</v>
      </c>
      <c r="C11658">
        <v>11657</v>
      </c>
      <c r="D11658" s="2" t="s">
        <v>1160</v>
      </c>
      <c r="E11658">
        <f>YEAR(Orders[[#This Row],[Order_Date]])</f>
        <v>2022</v>
      </c>
      <c r="F11658">
        <f>MONTH(Orders[[#This Row],[Order_Date]])</f>
        <v>8</v>
      </c>
      <c r="G11658" s="2" t="s">
        <v>1206</v>
      </c>
      <c r="H11658" t="s">
        <v>1635</v>
      </c>
      <c r="I11658" t="s">
        <v>32</v>
      </c>
      <c r="J11658" t="s">
        <v>65</v>
      </c>
      <c r="K11658" t="s">
        <v>27</v>
      </c>
      <c r="L11658" t="s">
        <v>28</v>
      </c>
      <c r="M11658" s="1">
        <v>953.56</v>
      </c>
      <c r="N11658" s="1">
        <v>244.54</v>
      </c>
      <c r="O11658">
        <v>0.16</v>
      </c>
    </row>
    <row r="11659" spans="1:15" x14ac:dyDescent="0.3">
      <c r="A11659" t="str">
        <f xml:space="preserve"> _xlfn.XLOOKUP(H11659, 'Customers'!B:B, 'Customers'!A:A)</f>
        <v>CUST_151</v>
      </c>
      <c r="B11659" t="str">
        <f>_xlfn.XLOOKUP(L11659, Products!C:C, Products!A:A)</f>
        <v>PROD_3</v>
      </c>
      <c r="C11659">
        <v>11658</v>
      </c>
      <c r="D11659" s="2" t="s">
        <v>1427</v>
      </c>
      <c r="E11659">
        <f>YEAR(Orders[[#This Row],[Order_Date]])</f>
        <v>2022</v>
      </c>
      <c r="F11659">
        <f>MONTH(Orders[[#This Row],[Order_Date]])</f>
        <v>4</v>
      </c>
      <c r="G11659" s="2" t="s">
        <v>71</v>
      </c>
      <c r="H11659" t="s">
        <v>449</v>
      </c>
      <c r="I11659" t="s">
        <v>21</v>
      </c>
      <c r="J11659" t="s">
        <v>22</v>
      </c>
      <c r="K11659" t="s">
        <v>27</v>
      </c>
      <c r="L11659" t="s">
        <v>28</v>
      </c>
      <c r="M11659" s="1">
        <v>8391.06</v>
      </c>
      <c r="N11659" s="1">
        <v>2377.3000000000002</v>
      </c>
      <c r="O11659">
        <v>0.16</v>
      </c>
    </row>
    <row r="11660" spans="1:15" x14ac:dyDescent="0.3">
      <c r="A11660" t="str">
        <f xml:space="preserve"> _xlfn.XLOOKUP(H11660, 'Customers'!B:B, 'Customers'!A:A)</f>
        <v>CUST_806</v>
      </c>
      <c r="B11660" t="str">
        <f>_xlfn.XLOOKUP(L11660, Products!C:C, Products!A:A)</f>
        <v>PROD_8</v>
      </c>
      <c r="C11660">
        <v>11659</v>
      </c>
      <c r="D11660" s="2" t="s">
        <v>18</v>
      </c>
      <c r="E11660">
        <f>YEAR(Orders[[#This Row],[Order_Date]])</f>
        <v>2023</v>
      </c>
      <c r="F11660">
        <f>MONTH(Orders[[#This Row],[Order_Date]])</f>
        <v>4</v>
      </c>
      <c r="G11660" s="2" t="s">
        <v>466</v>
      </c>
      <c r="H11660" t="s">
        <v>1556</v>
      </c>
      <c r="I11660" t="s">
        <v>14</v>
      </c>
      <c r="J11660" t="s">
        <v>65</v>
      </c>
      <c r="K11660" t="s">
        <v>27</v>
      </c>
      <c r="L11660" t="s">
        <v>73</v>
      </c>
      <c r="M11660" s="1">
        <v>8418.5300000000007</v>
      </c>
      <c r="N11660" s="1">
        <v>933.6</v>
      </c>
      <c r="O11660">
        <v>0.25</v>
      </c>
    </row>
    <row r="11661" spans="1:15" x14ac:dyDescent="0.3">
      <c r="A11661" t="str">
        <f xml:space="preserve"> _xlfn.XLOOKUP(H11661, 'Customers'!B:B, 'Customers'!A:A)</f>
        <v>CUST_750</v>
      </c>
      <c r="B11661" t="str">
        <f>_xlfn.XLOOKUP(L11661, Products!C:C, Products!A:A)</f>
        <v>PROD_8</v>
      </c>
      <c r="C11661">
        <v>11660</v>
      </c>
      <c r="D11661" s="2" t="s">
        <v>781</v>
      </c>
      <c r="E11661">
        <f>YEAR(Orders[[#This Row],[Order_Date]])</f>
        <v>2022</v>
      </c>
      <c r="F11661">
        <f>MONTH(Orders[[#This Row],[Order_Date]])</f>
        <v>10</v>
      </c>
      <c r="G11661" s="2" t="s">
        <v>502</v>
      </c>
      <c r="H11661" t="s">
        <v>1496</v>
      </c>
      <c r="I11661" t="s">
        <v>32</v>
      </c>
      <c r="J11661" t="s">
        <v>22</v>
      </c>
      <c r="K11661" t="s">
        <v>27</v>
      </c>
      <c r="L11661" t="s">
        <v>73</v>
      </c>
      <c r="M11661" s="1">
        <v>5404.22</v>
      </c>
      <c r="N11661" s="1">
        <v>1067.99</v>
      </c>
      <c r="O11661">
        <v>0.11</v>
      </c>
    </row>
    <row r="11662" spans="1:15" x14ac:dyDescent="0.3">
      <c r="A11662" t="str">
        <f xml:space="preserve"> _xlfn.XLOOKUP(H11662, 'Customers'!B:B, 'Customers'!A:A)</f>
        <v>CUST_802</v>
      </c>
      <c r="B11662" t="str">
        <f>_xlfn.XLOOKUP(L11662, Products!C:C, Products!A:A)</f>
        <v>PROD_2</v>
      </c>
      <c r="C11662">
        <v>11661</v>
      </c>
      <c r="D11662" s="2" t="s">
        <v>104</v>
      </c>
      <c r="E11662">
        <f>YEAR(Orders[[#This Row],[Order_Date]])</f>
        <v>2022</v>
      </c>
      <c r="F11662">
        <f>MONTH(Orders[[#This Row],[Order_Date]])</f>
        <v>2</v>
      </c>
      <c r="G11662" s="2" t="s">
        <v>1227</v>
      </c>
      <c r="H11662" t="s">
        <v>1551</v>
      </c>
      <c r="I11662" t="s">
        <v>21</v>
      </c>
      <c r="J11662" t="s">
        <v>33</v>
      </c>
      <c r="K11662" t="s">
        <v>16</v>
      </c>
      <c r="L11662" t="s">
        <v>23</v>
      </c>
      <c r="M11662" s="1">
        <v>6213.47</v>
      </c>
      <c r="N11662" s="1">
        <v>659.04</v>
      </c>
      <c r="O11662">
        <v>7.0000000000000007E-2</v>
      </c>
    </row>
    <row r="11663" spans="1:15" x14ac:dyDescent="0.3">
      <c r="A11663" t="str">
        <f xml:space="preserve"> _xlfn.XLOOKUP(H11663, 'Customers'!B:B, 'Customers'!A:A)</f>
        <v>CUST_311</v>
      </c>
      <c r="B11663" t="str">
        <f>_xlfn.XLOOKUP(L11663, Products!C:C, Products!A:A)</f>
        <v>PROD_3</v>
      </c>
      <c r="C11663">
        <v>11662</v>
      </c>
      <c r="D11663" s="2" t="s">
        <v>1006</v>
      </c>
      <c r="E11663">
        <f>YEAR(Orders[[#This Row],[Order_Date]])</f>
        <v>2023</v>
      </c>
      <c r="F11663">
        <f>MONTH(Orders[[#This Row],[Order_Date]])</f>
        <v>2</v>
      </c>
      <c r="G11663" s="2" t="s">
        <v>47</v>
      </c>
      <c r="H11663" t="s">
        <v>813</v>
      </c>
      <c r="I11663" t="s">
        <v>32</v>
      </c>
      <c r="J11663" t="s">
        <v>33</v>
      </c>
      <c r="K11663" t="s">
        <v>27</v>
      </c>
      <c r="L11663" t="s">
        <v>28</v>
      </c>
      <c r="M11663" s="1">
        <v>2826.7</v>
      </c>
      <c r="N11663" s="1">
        <v>-55.02</v>
      </c>
      <c r="O11663">
        <v>0.08</v>
      </c>
    </row>
    <row r="11664" spans="1:15" x14ac:dyDescent="0.3">
      <c r="A11664" t="str">
        <f xml:space="preserve"> _xlfn.XLOOKUP(H11664, 'Customers'!B:B, 'Customers'!A:A)</f>
        <v>CUST_286</v>
      </c>
      <c r="B11664" t="str">
        <f>_xlfn.XLOOKUP(L11664, Products!C:C, Products!A:A)</f>
        <v>PROD_2</v>
      </c>
      <c r="C11664">
        <v>11663</v>
      </c>
      <c r="D11664" s="2" t="s">
        <v>228</v>
      </c>
      <c r="E11664">
        <f>YEAR(Orders[[#This Row],[Order_Date]])</f>
        <v>2023</v>
      </c>
      <c r="F11664">
        <f>MONTH(Orders[[#This Row],[Order_Date]])</f>
        <v>8</v>
      </c>
      <c r="G11664" s="2" t="s">
        <v>1345</v>
      </c>
      <c r="H11664" t="s">
        <v>762</v>
      </c>
      <c r="I11664" t="s">
        <v>32</v>
      </c>
      <c r="J11664" t="s">
        <v>22</v>
      </c>
      <c r="K11664" t="s">
        <v>16</v>
      </c>
      <c r="L11664" t="s">
        <v>23</v>
      </c>
      <c r="M11664" s="1">
        <v>2796.7</v>
      </c>
      <c r="N11664" s="1">
        <v>796.48</v>
      </c>
      <c r="O11664">
        <v>0.24</v>
      </c>
    </row>
    <row r="11665" spans="1:15" x14ac:dyDescent="0.3">
      <c r="A11665" t="str">
        <f xml:space="preserve"> _xlfn.XLOOKUP(H11665, 'Customers'!B:B, 'Customers'!A:A)</f>
        <v>CUST_11</v>
      </c>
      <c r="B11665" t="str">
        <f>_xlfn.XLOOKUP(L11665, Products!C:C, Products!A:A)</f>
        <v>PROD_6</v>
      </c>
      <c r="C11665">
        <v>11664</v>
      </c>
      <c r="D11665" s="2" t="s">
        <v>667</v>
      </c>
      <c r="E11665">
        <f>YEAR(Orders[[#This Row],[Order_Date]])</f>
        <v>2023</v>
      </c>
      <c r="F11665">
        <f>MONTH(Orders[[#This Row],[Order_Date]])</f>
        <v>2</v>
      </c>
      <c r="G11665" s="2" t="s">
        <v>1109</v>
      </c>
      <c r="H11665" t="s">
        <v>58</v>
      </c>
      <c r="I11665" t="s">
        <v>14</v>
      </c>
      <c r="J11665" t="s">
        <v>15</v>
      </c>
      <c r="K11665" t="s">
        <v>34</v>
      </c>
      <c r="L11665" t="s">
        <v>52</v>
      </c>
      <c r="M11665" s="1">
        <v>3558.26</v>
      </c>
      <c r="N11665" s="1">
        <v>533.74</v>
      </c>
      <c r="O11665">
        <v>0.13</v>
      </c>
    </row>
    <row r="11666" spans="1:15" x14ac:dyDescent="0.3">
      <c r="A11666" t="str">
        <f xml:space="preserve"> _xlfn.XLOOKUP(H11666, 'Customers'!B:B, 'Customers'!A:A)</f>
        <v>CUST_578</v>
      </c>
      <c r="B11666" t="str">
        <f>_xlfn.XLOOKUP(L11666, Products!C:C, Products!A:A)</f>
        <v>PROD_1</v>
      </c>
      <c r="C11666">
        <v>11665</v>
      </c>
      <c r="D11666" s="2" t="s">
        <v>1183</v>
      </c>
      <c r="E11666">
        <f>YEAR(Orders[[#This Row],[Order_Date]])</f>
        <v>2022</v>
      </c>
      <c r="F11666">
        <f>MONTH(Orders[[#This Row],[Order_Date]])</f>
        <v>2</v>
      </c>
      <c r="G11666" s="2" t="s">
        <v>103</v>
      </c>
      <c r="H11666" t="s">
        <v>1280</v>
      </c>
      <c r="I11666" t="s">
        <v>14</v>
      </c>
      <c r="J11666" t="s">
        <v>22</v>
      </c>
      <c r="K11666" t="s">
        <v>27</v>
      </c>
      <c r="L11666" t="s">
        <v>17</v>
      </c>
      <c r="M11666" s="1">
        <v>951</v>
      </c>
      <c r="N11666" s="1">
        <v>62.56</v>
      </c>
      <c r="O11666">
        <v>0.26</v>
      </c>
    </row>
    <row r="11667" spans="1:15" x14ac:dyDescent="0.3">
      <c r="A11667" t="str">
        <f xml:space="preserve"> _xlfn.XLOOKUP(H11667, 'Customers'!B:B, 'Customers'!A:A)</f>
        <v>CUST_977</v>
      </c>
      <c r="B11667" t="str">
        <f>_xlfn.XLOOKUP(L11667, Products!C:C, Products!A:A)</f>
        <v>PROD_6</v>
      </c>
      <c r="C11667">
        <v>11666</v>
      </c>
      <c r="D11667" s="2" t="s">
        <v>56</v>
      </c>
      <c r="E11667">
        <f>YEAR(Orders[[#This Row],[Order_Date]])</f>
        <v>2023</v>
      </c>
      <c r="F11667">
        <f>MONTH(Orders[[#This Row],[Order_Date]])</f>
        <v>6</v>
      </c>
      <c r="G11667" s="2" t="s">
        <v>991</v>
      </c>
      <c r="H11667" t="s">
        <v>1740</v>
      </c>
      <c r="I11667" t="s">
        <v>21</v>
      </c>
      <c r="J11667" t="s">
        <v>33</v>
      </c>
      <c r="K11667" t="s">
        <v>34</v>
      </c>
      <c r="L11667" t="s">
        <v>52</v>
      </c>
      <c r="M11667" s="1">
        <v>6083.02</v>
      </c>
      <c r="N11667" s="1">
        <v>423.71</v>
      </c>
      <c r="O11667">
        <v>0.3</v>
      </c>
    </row>
    <row r="11668" spans="1:15" x14ac:dyDescent="0.3">
      <c r="A11668" t="str">
        <f xml:space="preserve"> _xlfn.XLOOKUP(H11668, 'Customers'!B:B, 'Customers'!A:A)</f>
        <v>CUST_130</v>
      </c>
      <c r="B11668" t="str">
        <f>_xlfn.XLOOKUP(L11668, Products!C:C, Products!A:A)</f>
        <v>PROD_3</v>
      </c>
      <c r="C11668">
        <v>11667</v>
      </c>
      <c r="D11668" s="2" t="s">
        <v>292</v>
      </c>
      <c r="E11668">
        <f>YEAR(Orders[[#This Row],[Order_Date]])</f>
        <v>2023</v>
      </c>
      <c r="F11668">
        <f>MONTH(Orders[[#This Row],[Order_Date]])</f>
        <v>7</v>
      </c>
      <c r="G11668" s="2" t="s">
        <v>480</v>
      </c>
      <c r="H11668" t="s">
        <v>402</v>
      </c>
      <c r="I11668" t="s">
        <v>21</v>
      </c>
      <c r="J11668" t="s">
        <v>65</v>
      </c>
      <c r="K11668" t="s">
        <v>27</v>
      </c>
      <c r="L11668" t="s">
        <v>28</v>
      </c>
      <c r="M11668" s="1">
        <v>7627.01</v>
      </c>
      <c r="N11668" s="1">
        <v>-654.91</v>
      </c>
      <c r="O11668">
        <v>0.23</v>
      </c>
    </row>
    <row r="11669" spans="1:15" x14ac:dyDescent="0.3">
      <c r="A11669" t="str">
        <f xml:space="preserve"> _xlfn.XLOOKUP(H11669, 'Customers'!B:B, 'Customers'!A:A)</f>
        <v>CUST_805</v>
      </c>
      <c r="B11669" t="str">
        <f>_xlfn.XLOOKUP(L11669, Products!C:C, Products!A:A)</f>
        <v>PROD_3</v>
      </c>
      <c r="C11669">
        <v>11668</v>
      </c>
      <c r="D11669" s="2" t="s">
        <v>1382</v>
      </c>
      <c r="E11669">
        <f>YEAR(Orders[[#This Row],[Order_Date]])</f>
        <v>2023</v>
      </c>
      <c r="F11669">
        <f>MONTH(Orders[[#This Row],[Order_Date]])</f>
        <v>6</v>
      </c>
      <c r="G11669" s="2" t="s">
        <v>1030</v>
      </c>
      <c r="H11669" t="s">
        <v>1555</v>
      </c>
      <c r="I11669" t="s">
        <v>21</v>
      </c>
      <c r="J11669" t="s">
        <v>33</v>
      </c>
      <c r="K11669" t="s">
        <v>27</v>
      </c>
      <c r="L11669" t="s">
        <v>28</v>
      </c>
      <c r="M11669" s="1">
        <v>3119.21</v>
      </c>
      <c r="N11669" s="1">
        <v>-207.52</v>
      </c>
      <c r="O11669">
        <v>0.24</v>
      </c>
    </row>
    <row r="11670" spans="1:15" x14ac:dyDescent="0.3">
      <c r="A11670" t="str">
        <f xml:space="preserve"> _xlfn.XLOOKUP(H11670, 'Customers'!B:B, 'Customers'!A:A)</f>
        <v>CUST_482</v>
      </c>
      <c r="B11670" t="str">
        <f>_xlfn.XLOOKUP(L11670, Products!C:C, Products!A:A)</f>
        <v>PROD_8</v>
      </c>
      <c r="C11670">
        <v>11669</v>
      </c>
      <c r="D11670" s="2" t="s">
        <v>467</v>
      </c>
      <c r="E11670">
        <f>YEAR(Orders[[#This Row],[Order_Date]])</f>
        <v>2023</v>
      </c>
      <c r="F11670">
        <f>MONTH(Orders[[#This Row],[Order_Date]])</f>
        <v>4</v>
      </c>
      <c r="G11670" s="2" t="s">
        <v>940</v>
      </c>
      <c r="H11670" t="s">
        <v>1124</v>
      </c>
      <c r="I11670" t="s">
        <v>14</v>
      </c>
      <c r="J11670" t="s">
        <v>33</v>
      </c>
      <c r="K11670" t="s">
        <v>27</v>
      </c>
      <c r="L11670" t="s">
        <v>73</v>
      </c>
      <c r="M11670" s="1">
        <v>5538.98</v>
      </c>
      <c r="N11670" s="1">
        <v>856.32</v>
      </c>
      <c r="O11670">
        <v>0.06</v>
      </c>
    </row>
    <row r="11671" spans="1:15" x14ac:dyDescent="0.3">
      <c r="A11671" t="str">
        <f xml:space="preserve"> _xlfn.XLOOKUP(H11671, 'Customers'!B:B, 'Customers'!A:A)</f>
        <v>CUST_618</v>
      </c>
      <c r="B11671" t="str">
        <f>_xlfn.XLOOKUP(L11671, Products!C:C, Products!A:A)</f>
        <v>PROD_4</v>
      </c>
      <c r="C11671">
        <v>11670</v>
      </c>
      <c r="D11671" s="2" t="s">
        <v>1346</v>
      </c>
      <c r="E11671">
        <f>YEAR(Orders[[#This Row],[Order_Date]])</f>
        <v>2023</v>
      </c>
      <c r="F11671">
        <f>MONTH(Orders[[#This Row],[Order_Date]])</f>
        <v>1</v>
      </c>
      <c r="G11671" s="2" t="s">
        <v>939</v>
      </c>
      <c r="H11671" t="s">
        <v>1337</v>
      </c>
      <c r="I11671" t="s">
        <v>21</v>
      </c>
      <c r="J11671" t="s">
        <v>33</v>
      </c>
      <c r="K11671" t="s">
        <v>34</v>
      </c>
      <c r="L11671" t="s">
        <v>35</v>
      </c>
      <c r="M11671" s="1">
        <v>2325.09</v>
      </c>
      <c r="N11671" s="1">
        <v>173.26</v>
      </c>
      <c r="O11671">
        <v>0.17</v>
      </c>
    </row>
    <row r="11672" spans="1:15" x14ac:dyDescent="0.3">
      <c r="A11672" t="str">
        <f xml:space="preserve"> _xlfn.XLOOKUP(H11672, 'Customers'!B:B, 'Customers'!A:A)</f>
        <v>CUST_621</v>
      </c>
      <c r="B11672" t="str">
        <f>_xlfn.XLOOKUP(L11672, Products!C:C, Products!A:A)</f>
        <v>PROD_3</v>
      </c>
      <c r="C11672">
        <v>11671</v>
      </c>
      <c r="D11672" s="2" t="s">
        <v>59</v>
      </c>
      <c r="E11672">
        <f>YEAR(Orders[[#This Row],[Order_Date]])</f>
        <v>2022</v>
      </c>
      <c r="F11672">
        <f>MONTH(Orders[[#This Row],[Order_Date]])</f>
        <v>9</v>
      </c>
      <c r="G11672" s="2" t="s">
        <v>1146</v>
      </c>
      <c r="H11672" t="s">
        <v>1340</v>
      </c>
      <c r="I11672" t="s">
        <v>21</v>
      </c>
      <c r="J11672" t="s">
        <v>65</v>
      </c>
      <c r="K11672" t="s">
        <v>27</v>
      </c>
      <c r="L11672" t="s">
        <v>28</v>
      </c>
      <c r="M11672" s="1">
        <v>3199.69</v>
      </c>
      <c r="N11672" s="1">
        <v>762.02</v>
      </c>
      <c r="O11672">
        <v>0.01</v>
      </c>
    </row>
    <row r="11673" spans="1:15" x14ac:dyDescent="0.3">
      <c r="A11673" t="str">
        <f xml:space="preserve"> _xlfn.XLOOKUP(H11673, 'Customers'!B:B, 'Customers'!A:A)</f>
        <v>CUST_275</v>
      </c>
      <c r="B11673" t="str">
        <f>_xlfn.XLOOKUP(L11673, Products!C:C, Products!A:A)</f>
        <v>PROD_1</v>
      </c>
      <c r="C11673">
        <v>11672</v>
      </c>
      <c r="D11673" s="2" t="s">
        <v>1206</v>
      </c>
      <c r="E11673">
        <f>YEAR(Orders[[#This Row],[Order_Date]])</f>
        <v>2022</v>
      </c>
      <c r="F11673">
        <f>MONTH(Orders[[#This Row],[Order_Date]])</f>
        <v>8</v>
      </c>
      <c r="G11673" s="2" t="s">
        <v>743</v>
      </c>
      <c r="H11673" t="s">
        <v>736</v>
      </c>
      <c r="I11673" t="s">
        <v>32</v>
      </c>
      <c r="J11673" t="s">
        <v>15</v>
      </c>
      <c r="K11673" t="s">
        <v>16</v>
      </c>
      <c r="L11673" t="s">
        <v>17</v>
      </c>
      <c r="M11673" s="1">
        <v>2987.82</v>
      </c>
      <c r="N11673" s="1">
        <v>360.81</v>
      </c>
      <c r="O11673">
        <v>0.28999999999999998</v>
      </c>
    </row>
    <row r="11674" spans="1:15" x14ac:dyDescent="0.3">
      <c r="A11674" t="str">
        <f xml:space="preserve"> _xlfn.XLOOKUP(H11674, 'Customers'!B:B, 'Customers'!A:A)</f>
        <v>CUST_400</v>
      </c>
      <c r="B11674" t="str">
        <f>_xlfn.XLOOKUP(L11674, Products!C:C, Products!A:A)</f>
        <v>PROD_8</v>
      </c>
      <c r="C11674">
        <v>11673</v>
      </c>
      <c r="D11674" s="2" t="s">
        <v>223</v>
      </c>
      <c r="E11674">
        <f>YEAR(Orders[[#This Row],[Order_Date]])</f>
        <v>2023</v>
      </c>
      <c r="F11674">
        <f>MONTH(Orders[[#This Row],[Order_Date]])</f>
        <v>10</v>
      </c>
      <c r="G11674" s="2" t="s">
        <v>819</v>
      </c>
      <c r="H11674" t="s">
        <v>983</v>
      </c>
      <c r="I11674" t="s">
        <v>32</v>
      </c>
      <c r="J11674" t="s">
        <v>33</v>
      </c>
      <c r="K11674" t="s">
        <v>27</v>
      </c>
      <c r="L11674" t="s">
        <v>73</v>
      </c>
      <c r="M11674" s="1">
        <v>5215.22</v>
      </c>
      <c r="N11674" s="1">
        <v>610.91</v>
      </c>
      <c r="O11674">
        <v>7.0000000000000007E-2</v>
      </c>
    </row>
    <row r="11675" spans="1:15" x14ac:dyDescent="0.3">
      <c r="A11675" t="str">
        <f xml:space="preserve"> _xlfn.XLOOKUP(H11675, 'Customers'!B:B, 'Customers'!A:A)</f>
        <v>CUST_439</v>
      </c>
      <c r="B11675" t="str">
        <f>_xlfn.XLOOKUP(L11675, Products!C:C, Products!A:A)</f>
        <v>PROD_5</v>
      </c>
      <c r="C11675">
        <v>11674</v>
      </c>
      <c r="D11675" s="2" t="s">
        <v>1531</v>
      </c>
      <c r="E11675">
        <f>YEAR(Orders[[#This Row],[Order_Date]])</f>
        <v>2023</v>
      </c>
      <c r="F11675">
        <f>MONTH(Orders[[#This Row],[Order_Date]])</f>
        <v>12</v>
      </c>
      <c r="G11675" s="2" t="s">
        <v>44</v>
      </c>
      <c r="H11675" t="s">
        <v>1053</v>
      </c>
      <c r="I11675" t="s">
        <v>32</v>
      </c>
      <c r="J11675" t="s">
        <v>22</v>
      </c>
      <c r="K11675" t="s">
        <v>34</v>
      </c>
      <c r="L11675" t="s">
        <v>39</v>
      </c>
      <c r="M11675" s="1">
        <v>5482.21</v>
      </c>
      <c r="N11675" s="1">
        <v>671.42</v>
      </c>
      <c r="O11675">
        <v>0.27</v>
      </c>
    </row>
    <row r="11676" spans="1:15" x14ac:dyDescent="0.3">
      <c r="A11676" t="str">
        <f xml:space="preserve"> _xlfn.XLOOKUP(H11676, 'Customers'!B:B, 'Customers'!A:A)</f>
        <v>CUST_67</v>
      </c>
      <c r="B11676" t="str">
        <f>_xlfn.XLOOKUP(L11676, Products!C:C, Products!A:A)</f>
        <v>PROD_5</v>
      </c>
      <c r="C11676">
        <v>11675</v>
      </c>
      <c r="D11676" s="2" t="s">
        <v>587</v>
      </c>
      <c r="E11676">
        <f>YEAR(Orders[[#This Row],[Order_Date]])</f>
        <v>2023</v>
      </c>
      <c r="F11676">
        <f>MONTH(Orders[[#This Row],[Order_Date]])</f>
        <v>8</v>
      </c>
      <c r="G11676" s="2" t="s">
        <v>588</v>
      </c>
      <c r="H11676" t="s">
        <v>222</v>
      </c>
      <c r="I11676" t="s">
        <v>21</v>
      </c>
      <c r="J11676" t="s">
        <v>65</v>
      </c>
      <c r="K11676" t="s">
        <v>34</v>
      </c>
      <c r="L11676" t="s">
        <v>39</v>
      </c>
      <c r="M11676" s="1">
        <v>7820.67</v>
      </c>
      <c r="N11676" s="1">
        <v>-10.27</v>
      </c>
      <c r="O11676">
        <v>0.13</v>
      </c>
    </row>
    <row r="11677" spans="1:15" x14ac:dyDescent="0.3">
      <c r="A11677" t="str">
        <f xml:space="preserve"> _xlfn.XLOOKUP(H11677, 'Customers'!B:B, 'Customers'!A:A)</f>
        <v>CUST_467</v>
      </c>
      <c r="B11677" t="str">
        <f>_xlfn.XLOOKUP(L11677, Products!C:C, Products!A:A)</f>
        <v>PROD_5</v>
      </c>
      <c r="C11677">
        <v>11676</v>
      </c>
      <c r="D11677" s="2" t="s">
        <v>790</v>
      </c>
      <c r="E11677">
        <f>YEAR(Orders[[#This Row],[Order_Date]])</f>
        <v>2023</v>
      </c>
      <c r="F11677">
        <f>MONTH(Orders[[#This Row],[Order_Date]])</f>
        <v>7</v>
      </c>
      <c r="G11677" s="2" t="s">
        <v>231</v>
      </c>
      <c r="H11677" t="s">
        <v>1096</v>
      </c>
      <c r="I11677" t="s">
        <v>21</v>
      </c>
      <c r="J11677" t="s">
        <v>22</v>
      </c>
      <c r="K11677" t="s">
        <v>34</v>
      </c>
      <c r="L11677" t="s">
        <v>39</v>
      </c>
      <c r="M11677" s="1">
        <v>5473.59</v>
      </c>
      <c r="N11677" s="1">
        <v>867.84</v>
      </c>
      <c r="O11677">
        <v>7.0000000000000007E-2</v>
      </c>
    </row>
    <row r="11678" spans="1:15" x14ac:dyDescent="0.3">
      <c r="A11678" t="str">
        <f xml:space="preserve"> _xlfn.XLOOKUP(H11678, 'Customers'!B:B, 'Customers'!A:A)</f>
        <v>CUST_861</v>
      </c>
      <c r="B11678" t="str">
        <f>_xlfn.XLOOKUP(L11678, Products!C:C, Products!A:A)</f>
        <v>PROD_5</v>
      </c>
      <c r="C11678">
        <v>11677</v>
      </c>
      <c r="D11678" s="2" t="s">
        <v>613</v>
      </c>
      <c r="E11678">
        <f>YEAR(Orders[[#This Row],[Order_Date]])</f>
        <v>2023</v>
      </c>
      <c r="F11678">
        <f>MONTH(Orders[[#This Row],[Order_Date]])</f>
        <v>11</v>
      </c>
      <c r="G11678" s="2" t="s">
        <v>209</v>
      </c>
      <c r="H11678" t="s">
        <v>1614</v>
      </c>
      <c r="I11678" t="s">
        <v>21</v>
      </c>
      <c r="J11678" t="s">
        <v>65</v>
      </c>
      <c r="K11678" t="s">
        <v>34</v>
      </c>
      <c r="L11678" t="s">
        <v>39</v>
      </c>
      <c r="M11678" s="1">
        <v>666.42</v>
      </c>
      <c r="N11678" s="1">
        <v>-29.61</v>
      </c>
      <c r="O11678">
        <v>0.2</v>
      </c>
    </row>
    <row r="11679" spans="1:15" x14ac:dyDescent="0.3">
      <c r="A11679" t="str">
        <f xml:space="preserve"> _xlfn.XLOOKUP(H11679, 'Customers'!B:B, 'Customers'!A:A)</f>
        <v>CUST_727</v>
      </c>
      <c r="B11679" t="str">
        <f>_xlfn.XLOOKUP(L11679, Products!C:C, Products!A:A)</f>
        <v>PROD_3</v>
      </c>
      <c r="C11679">
        <v>11678</v>
      </c>
      <c r="D11679" s="2" t="s">
        <v>627</v>
      </c>
      <c r="E11679">
        <f>YEAR(Orders[[#This Row],[Order_Date]])</f>
        <v>2022</v>
      </c>
      <c r="F11679">
        <f>MONTH(Orders[[#This Row],[Order_Date]])</f>
        <v>7</v>
      </c>
      <c r="G11679" s="2" t="s">
        <v>678</v>
      </c>
      <c r="H11679" t="s">
        <v>1469</v>
      </c>
      <c r="I11679" t="s">
        <v>32</v>
      </c>
      <c r="J11679" t="s">
        <v>33</v>
      </c>
      <c r="K11679" t="s">
        <v>27</v>
      </c>
      <c r="L11679" t="s">
        <v>28</v>
      </c>
      <c r="M11679" s="1">
        <v>6213.63</v>
      </c>
      <c r="N11679" s="1">
        <v>519.05999999999995</v>
      </c>
      <c r="O11679">
        <v>0.11</v>
      </c>
    </row>
    <row r="11680" spans="1:15" x14ac:dyDescent="0.3">
      <c r="A11680" t="str">
        <f xml:space="preserve"> _xlfn.XLOOKUP(H11680, 'Customers'!B:B, 'Customers'!A:A)</f>
        <v>CUST_891</v>
      </c>
      <c r="B11680" t="str">
        <f>_xlfn.XLOOKUP(L11680, Products!C:C, Products!A:A)</f>
        <v>PROD_7</v>
      </c>
      <c r="C11680">
        <v>11679</v>
      </c>
      <c r="D11680" s="2" t="s">
        <v>839</v>
      </c>
      <c r="E11680">
        <f>YEAR(Orders[[#This Row],[Order_Date]])</f>
        <v>2023</v>
      </c>
      <c r="F11680">
        <f>MONTH(Orders[[#This Row],[Order_Date]])</f>
        <v>3</v>
      </c>
      <c r="G11680" s="2" t="s">
        <v>554</v>
      </c>
      <c r="H11680" t="s">
        <v>1650</v>
      </c>
      <c r="I11680" t="s">
        <v>21</v>
      </c>
      <c r="J11680" t="s">
        <v>15</v>
      </c>
      <c r="K11680" t="s">
        <v>16</v>
      </c>
      <c r="L11680" t="s">
        <v>66</v>
      </c>
      <c r="M11680" s="1">
        <v>8226.11</v>
      </c>
      <c r="N11680" s="1">
        <v>2247.44</v>
      </c>
      <c r="O11680">
        <v>0.02</v>
      </c>
    </row>
    <row r="11681" spans="1:15" x14ac:dyDescent="0.3">
      <c r="A11681" t="str">
        <f xml:space="preserve"> _xlfn.XLOOKUP(H11681, 'Customers'!B:B, 'Customers'!A:A)</f>
        <v>CUST_143</v>
      </c>
      <c r="B11681" t="str">
        <f>_xlfn.XLOOKUP(L11681, Products!C:C, Products!A:A)</f>
        <v>PROD_7</v>
      </c>
      <c r="C11681">
        <v>11680</v>
      </c>
      <c r="D11681" s="2" t="s">
        <v>198</v>
      </c>
      <c r="E11681">
        <f>YEAR(Orders[[#This Row],[Order_Date]])</f>
        <v>2022</v>
      </c>
      <c r="F11681">
        <f>MONTH(Orders[[#This Row],[Order_Date]])</f>
        <v>1</v>
      </c>
      <c r="G11681" s="2" t="s">
        <v>1325</v>
      </c>
      <c r="H11681" t="s">
        <v>434</v>
      </c>
      <c r="I11681" t="s">
        <v>14</v>
      </c>
      <c r="J11681" t="s">
        <v>33</v>
      </c>
      <c r="K11681" t="s">
        <v>16</v>
      </c>
      <c r="L11681" t="s">
        <v>66</v>
      </c>
      <c r="M11681" s="1">
        <v>5856.22</v>
      </c>
      <c r="N11681" s="1">
        <v>286.74</v>
      </c>
      <c r="O11681">
        <v>0.06</v>
      </c>
    </row>
    <row r="11682" spans="1:15" x14ac:dyDescent="0.3">
      <c r="A11682" t="str">
        <f xml:space="preserve"> _xlfn.XLOOKUP(H11682, 'Customers'!B:B, 'Customers'!A:A)</f>
        <v>CUST_366</v>
      </c>
      <c r="B11682" t="str">
        <f>_xlfn.XLOOKUP(L11682, Products!C:C, Products!A:A)</f>
        <v>PROD_5</v>
      </c>
      <c r="C11682">
        <v>11681</v>
      </c>
      <c r="D11682" s="2" t="s">
        <v>310</v>
      </c>
      <c r="E11682">
        <f>YEAR(Orders[[#This Row],[Order_Date]])</f>
        <v>2023</v>
      </c>
      <c r="F11682">
        <f>MONTH(Orders[[#This Row],[Order_Date]])</f>
        <v>6</v>
      </c>
      <c r="G11682" s="2" t="s">
        <v>1246</v>
      </c>
      <c r="H11682" t="s">
        <v>914</v>
      </c>
      <c r="I11682" t="s">
        <v>21</v>
      </c>
      <c r="J11682" t="s">
        <v>65</v>
      </c>
      <c r="K11682" t="s">
        <v>34</v>
      </c>
      <c r="L11682" t="s">
        <v>39</v>
      </c>
      <c r="M11682" s="1">
        <v>317.7</v>
      </c>
      <c r="N11682" s="1">
        <v>0.43</v>
      </c>
      <c r="O11682">
        <v>0.04</v>
      </c>
    </row>
    <row r="11683" spans="1:15" x14ac:dyDescent="0.3">
      <c r="A11683" t="str">
        <f xml:space="preserve"> _xlfn.XLOOKUP(H11683, 'Customers'!B:B, 'Customers'!A:A)</f>
        <v>CUST_989</v>
      </c>
      <c r="B11683" t="str">
        <f>_xlfn.XLOOKUP(L11683, Products!C:C, Products!A:A)</f>
        <v>PROD_1</v>
      </c>
      <c r="C11683">
        <v>11682</v>
      </c>
      <c r="D11683" s="2" t="s">
        <v>1176</v>
      </c>
      <c r="E11683">
        <f>YEAR(Orders[[#This Row],[Order_Date]])</f>
        <v>2022</v>
      </c>
      <c r="F11683">
        <f>MONTH(Orders[[#This Row],[Order_Date]])</f>
        <v>1</v>
      </c>
      <c r="G11683" s="2" t="s">
        <v>776</v>
      </c>
      <c r="H11683" t="s">
        <v>1752</v>
      </c>
      <c r="I11683" t="s">
        <v>32</v>
      </c>
      <c r="J11683" t="s">
        <v>22</v>
      </c>
      <c r="K11683" t="s">
        <v>16</v>
      </c>
      <c r="L11683" t="s">
        <v>17</v>
      </c>
      <c r="M11683" s="1">
        <v>3339.03</v>
      </c>
      <c r="N11683" s="1">
        <v>-63.86</v>
      </c>
      <c r="O11683">
        <v>0.2</v>
      </c>
    </row>
    <row r="11684" spans="1:15" x14ac:dyDescent="0.3">
      <c r="A11684" t="str">
        <f xml:space="preserve"> _xlfn.XLOOKUP(H11684, 'Customers'!B:B, 'Customers'!A:A)</f>
        <v>CUST_786</v>
      </c>
      <c r="B11684" t="str">
        <f>_xlfn.XLOOKUP(L11684, Products!C:C, Products!A:A)</f>
        <v>PROD_3</v>
      </c>
      <c r="C11684">
        <v>11683</v>
      </c>
      <c r="D11684" s="2" t="s">
        <v>795</v>
      </c>
      <c r="E11684">
        <f>YEAR(Orders[[#This Row],[Order_Date]])</f>
        <v>2022</v>
      </c>
      <c r="F11684">
        <f>MONTH(Orders[[#This Row],[Order_Date]])</f>
        <v>1</v>
      </c>
      <c r="G11684" s="2" t="s">
        <v>318</v>
      </c>
      <c r="H11684" t="s">
        <v>1534</v>
      </c>
      <c r="I11684" t="s">
        <v>14</v>
      </c>
      <c r="J11684" t="s">
        <v>33</v>
      </c>
      <c r="K11684" t="s">
        <v>27</v>
      </c>
      <c r="L11684" t="s">
        <v>28</v>
      </c>
      <c r="M11684" s="1">
        <v>5602.73</v>
      </c>
      <c r="N11684" s="1">
        <v>726.98</v>
      </c>
      <c r="O11684">
        <v>0.15</v>
      </c>
    </row>
    <row r="11685" spans="1:15" x14ac:dyDescent="0.3">
      <c r="A11685" t="str">
        <f xml:space="preserve"> _xlfn.XLOOKUP(H11685, 'Customers'!B:B, 'Customers'!A:A)</f>
        <v>CUST_723</v>
      </c>
      <c r="B11685" t="str">
        <f>_xlfn.XLOOKUP(L11685, Products!C:C, Products!A:A)</f>
        <v>PROD_3</v>
      </c>
      <c r="C11685">
        <v>11684</v>
      </c>
      <c r="D11685" s="2" t="s">
        <v>1106</v>
      </c>
      <c r="E11685">
        <f>YEAR(Orders[[#This Row],[Order_Date]])</f>
        <v>2023</v>
      </c>
      <c r="F11685">
        <f>MONTH(Orders[[#This Row],[Order_Date]])</f>
        <v>7</v>
      </c>
      <c r="G11685" s="2" t="s">
        <v>1197</v>
      </c>
      <c r="H11685" t="s">
        <v>1465</v>
      </c>
      <c r="I11685" t="s">
        <v>32</v>
      </c>
      <c r="J11685" t="s">
        <v>15</v>
      </c>
      <c r="K11685" t="s">
        <v>27</v>
      </c>
      <c r="L11685" t="s">
        <v>28</v>
      </c>
      <c r="M11685" s="1">
        <v>2630.97</v>
      </c>
      <c r="N11685" s="1">
        <v>661.19</v>
      </c>
      <c r="O11685">
        <v>0.12</v>
      </c>
    </row>
    <row r="11686" spans="1:15" x14ac:dyDescent="0.3">
      <c r="A11686" t="str">
        <f xml:space="preserve"> _xlfn.XLOOKUP(H11686, 'Customers'!B:B, 'Customers'!A:A)</f>
        <v>CUST_723</v>
      </c>
      <c r="B11686" t="str">
        <f>_xlfn.XLOOKUP(L11686, Products!C:C, Products!A:A)</f>
        <v>PROD_2</v>
      </c>
      <c r="C11686">
        <v>11685</v>
      </c>
      <c r="D11686" s="2" t="s">
        <v>1552</v>
      </c>
      <c r="E11686">
        <f>YEAR(Orders[[#This Row],[Order_Date]])</f>
        <v>2022</v>
      </c>
      <c r="F11686">
        <f>MONTH(Orders[[#This Row],[Order_Date]])</f>
        <v>5</v>
      </c>
      <c r="G11686" s="2" t="s">
        <v>511</v>
      </c>
      <c r="H11686" t="s">
        <v>1465</v>
      </c>
      <c r="I11686" t="s">
        <v>32</v>
      </c>
      <c r="J11686" t="s">
        <v>65</v>
      </c>
      <c r="K11686" t="s">
        <v>16</v>
      </c>
      <c r="L11686" t="s">
        <v>23</v>
      </c>
      <c r="M11686" s="1">
        <v>5602.28</v>
      </c>
      <c r="N11686" s="1">
        <v>750.22</v>
      </c>
      <c r="O11686">
        <v>0.15</v>
      </c>
    </row>
    <row r="11687" spans="1:15" x14ac:dyDescent="0.3">
      <c r="A11687" t="str">
        <f xml:space="preserve"> _xlfn.XLOOKUP(H11687, 'Customers'!B:B, 'Customers'!A:A)</f>
        <v>CUST_46</v>
      </c>
      <c r="B11687" t="str">
        <f>_xlfn.XLOOKUP(L11687, Products!C:C, Products!A:A)</f>
        <v>PROD_7</v>
      </c>
      <c r="C11687">
        <v>11686</v>
      </c>
      <c r="D11687" s="2" t="s">
        <v>1105</v>
      </c>
      <c r="E11687">
        <f>YEAR(Orders[[#This Row],[Order_Date]])</f>
        <v>2023</v>
      </c>
      <c r="F11687">
        <f>MONTH(Orders[[#This Row],[Order_Date]])</f>
        <v>7</v>
      </c>
      <c r="G11687" s="2" t="s">
        <v>481</v>
      </c>
      <c r="H11687" t="s">
        <v>164</v>
      </c>
      <c r="I11687" t="s">
        <v>32</v>
      </c>
      <c r="J11687" t="s">
        <v>22</v>
      </c>
      <c r="K11687" t="s">
        <v>16</v>
      </c>
      <c r="L11687" t="s">
        <v>66</v>
      </c>
      <c r="M11687" s="1">
        <v>7151.78</v>
      </c>
      <c r="N11687" s="1">
        <v>190.98</v>
      </c>
      <c r="O11687">
        <v>0.06</v>
      </c>
    </row>
    <row r="11688" spans="1:15" x14ac:dyDescent="0.3">
      <c r="A11688" t="str">
        <f xml:space="preserve"> _xlfn.XLOOKUP(H11688, 'Customers'!B:B, 'Customers'!A:A)</f>
        <v>CUST_747</v>
      </c>
      <c r="B11688" t="str">
        <f>_xlfn.XLOOKUP(L11688, Products!C:C, Products!A:A)</f>
        <v>PROD_8</v>
      </c>
      <c r="C11688">
        <v>11687</v>
      </c>
      <c r="D11688" s="2" t="s">
        <v>296</v>
      </c>
      <c r="E11688">
        <f>YEAR(Orders[[#This Row],[Order_Date]])</f>
        <v>2022</v>
      </c>
      <c r="F11688">
        <f>MONTH(Orders[[#This Row],[Order_Date]])</f>
        <v>7</v>
      </c>
      <c r="G11688" s="2" t="s">
        <v>786</v>
      </c>
      <c r="H11688" t="s">
        <v>1492</v>
      </c>
      <c r="I11688" t="s">
        <v>32</v>
      </c>
      <c r="J11688" t="s">
        <v>15</v>
      </c>
      <c r="K11688" t="s">
        <v>27</v>
      </c>
      <c r="L11688" t="s">
        <v>73</v>
      </c>
      <c r="M11688" s="1">
        <v>7330.86</v>
      </c>
      <c r="N11688" s="1">
        <v>567.1</v>
      </c>
      <c r="O11688">
        <v>0.15</v>
      </c>
    </row>
    <row r="11689" spans="1:15" x14ac:dyDescent="0.3">
      <c r="A11689" t="str">
        <f xml:space="preserve"> _xlfn.XLOOKUP(H11689, 'Customers'!B:B, 'Customers'!A:A)</f>
        <v>CUST_114</v>
      </c>
      <c r="B11689" t="str">
        <f>_xlfn.XLOOKUP(L11689, Products!C:C, Products!A:A)</f>
        <v>PROD_4</v>
      </c>
      <c r="C11689">
        <v>11688</v>
      </c>
      <c r="D11689" s="2" t="s">
        <v>1382</v>
      </c>
      <c r="E11689">
        <f>YEAR(Orders[[#This Row],[Order_Date]])</f>
        <v>2023</v>
      </c>
      <c r="F11689">
        <f>MONTH(Orders[[#This Row],[Order_Date]])</f>
        <v>6</v>
      </c>
      <c r="G11689" s="2" t="s">
        <v>177</v>
      </c>
      <c r="H11689" t="s">
        <v>357</v>
      </c>
      <c r="I11689" t="s">
        <v>14</v>
      </c>
      <c r="J11689" t="s">
        <v>22</v>
      </c>
      <c r="K11689" t="s">
        <v>34</v>
      </c>
      <c r="L11689" t="s">
        <v>35</v>
      </c>
      <c r="M11689" s="1">
        <v>5562.86</v>
      </c>
      <c r="N11689" s="1">
        <v>756.03</v>
      </c>
      <c r="O11689">
        <v>0.28000000000000003</v>
      </c>
    </row>
    <row r="11690" spans="1:15" x14ac:dyDescent="0.3">
      <c r="A11690" t="str">
        <f xml:space="preserve"> _xlfn.XLOOKUP(H11690, 'Customers'!B:B, 'Customers'!A:A)</f>
        <v>CUST_995</v>
      </c>
      <c r="B11690" t="str">
        <f>_xlfn.XLOOKUP(L11690, Products!C:C, Products!A:A)</f>
        <v>PROD_4</v>
      </c>
      <c r="C11690">
        <v>11689</v>
      </c>
      <c r="D11690" s="2" t="s">
        <v>817</v>
      </c>
      <c r="E11690">
        <f>YEAR(Orders[[#This Row],[Order_Date]])</f>
        <v>2022</v>
      </c>
      <c r="F11690">
        <f>MONTH(Orders[[#This Row],[Order_Date]])</f>
        <v>12</v>
      </c>
      <c r="G11690" s="2" t="s">
        <v>766</v>
      </c>
      <c r="H11690" t="s">
        <v>1759</v>
      </c>
      <c r="I11690" t="s">
        <v>14</v>
      </c>
      <c r="J11690" t="s">
        <v>22</v>
      </c>
      <c r="K11690" t="s">
        <v>34</v>
      </c>
      <c r="L11690" t="s">
        <v>35</v>
      </c>
      <c r="M11690" s="1">
        <v>4080.04</v>
      </c>
      <c r="N11690" s="1">
        <v>554.04999999999995</v>
      </c>
      <c r="O11690">
        <v>0.19</v>
      </c>
    </row>
    <row r="11691" spans="1:15" x14ac:dyDescent="0.3">
      <c r="A11691" t="str">
        <f xml:space="preserve"> _xlfn.XLOOKUP(H11691, 'Customers'!B:B, 'Customers'!A:A)</f>
        <v>CUST_890</v>
      </c>
      <c r="B11691" t="str">
        <f>_xlfn.XLOOKUP(L11691, Products!C:C, Products!A:A)</f>
        <v>PROD_6</v>
      </c>
      <c r="C11691">
        <v>11690</v>
      </c>
      <c r="D11691" s="2" t="s">
        <v>338</v>
      </c>
      <c r="E11691">
        <f>YEAR(Orders[[#This Row],[Order_Date]])</f>
        <v>2023</v>
      </c>
      <c r="F11691">
        <f>MONTH(Orders[[#This Row],[Order_Date]])</f>
        <v>9</v>
      </c>
      <c r="G11691" s="2" t="s">
        <v>91</v>
      </c>
      <c r="H11691" t="s">
        <v>1647</v>
      </c>
      <c r="I11691" t="s">
        <v>21</v>
      </c>
      <c r="J11691" t="s">
        <v>33</v>
      </c>
      <c r="K11691" t="s">
        <v>34</v>
      </c>
      <c r="L11691" t="s">
        <v>52</v>
      </c>
      <c r="M11691" s="1">
        <v>567.24</v>
      </c>
      <c r="N11691" s="1">
        <v>115.71</v>
      </c>
      <c r="O11691">
        <v>0.06</v>
      </c>
    </row>
    <row r="11692" spans="1:15" x14ac:dyDescent="0.3">
      <c r="A11692" t="str">
        <f xml:space="preserve"> _xlfn.XLOOKUP(H11692, 'Customers'!B:B, 'Customers'!A:A)</f>
        <v>CUST_518</v>
      </c>
      <c r="B11692" t="str">
        <f>_xlfn.XLOOKUP(L11692, Products!C:C, Products!A:A)</f>
        <v>PROD_8</v>
      </c>
      <c r="C11692">
        <v>11691</v>
      </c>
      <c r="D11692" s="2" t="s">
        <v>951</v>
      </c>
      <c r="E11692">
        <f>YEAR(Orders[[#This Row],[Order_Date]])</f>
        <v>2022</v>
      </c>
      <c r="F11692">
        <f>MONTH(Orders[[#This Row],[Order_Date]])</f>
        <v>1</v>
      </c>
      <c r="G11692" s="2" t="s">
        <v>873</v>
      </c>
      <c r="H11692" t="s">
        <v>1191</v>
      </c>
      <c r="I11692" t="s">
        <v>14</v>
      </c>
      <c r="J11692" t="s">
        <v>33</v>
      </c>
      <c r="K11692" t="s">
        <v>27</v>
      </c>
      <c r="L11692" t="s">
        <v>73</v>
      </c>
      <c r="M11692" s="1">
        <v>4563.46</v>
      </c>
      <c r="N11692" s="1">
        <v>161.97</v>
      </c>
      <c r="O11692">
        <v>0.21</v>
      </c>
    </row>
    <row r="11693" spans="1:15" x14ac:dyDescent="0.3">
      <c r="A11693" t="str">
        <f xml:space="preserve"> _xlfn.XLOOKUP(H11693, 'Customers'!B:B, 'Customers'!A:A)</f>
        <v>CUST_188</v>
      </c>
      <c r="B11693" t="str">
        <f>_xlfn.XLOOKUP(L11693, Products!C:C, Products!A:A)</f>
        <v>PROD_1</v>
      </c>
      <c r="C11693">
        <v>11692</v>
      </c>
      <c r="D11693" s="2" t="s">
        <v>560</v>
      </c>
      <c r="E11693">
        <f>YEAR(Orders[[#This Row],[Order_Date]])</f>
        <v>2022</v>
      </c>
      <c r="F11693">
        <f>MONTH(Orders[[#This Row],[Order_Date]])</f>
        <v>3</v>
      </c>
      <c r="G11693" s="2" t="s">
        <v>1265</v>
      </c>
      <c r="H11693" t="s">
        <v>546</v>
      </c>
      <c r="I11693" t="s">
        <v>21</v>
      </c>
      <c r="J11693" t="s">
        <v>15</v>
      </c>
      <c r="K11693" t="s">
        <v>27</v>
      </c>
      <c r="L11693" t="s">
        <v>17</v>
      </c>
      <c r="M11693" s="1">
        <v>1066.6199999999999</v>
      </c>
      <c r="N11693" s="1">
        <v>79.89</v>
      </c>
      <c r="O11693">
        <v>0.28999999999999998</v>
      </c>
    </row>
    <row r="11694" spans="1:15" x14ac:dyDescent="0.3">
      <c r="A11694" t="str">
        <f xml:space="preserve"> _xlfn.XLOOKUP(H11694, 'Customers'!B:B, 'Customers'!A:A)</f>
        <v>CUST_999</v>
      </c>
      <c r="B11694" t="str">
        <f>_xlfn.XLOOKUP(L11694, Products!C:C, Products!A:A)</f>
        <v>PROD_8</v>
      </c>
      <c r="C11694">
        <v>11693</v>
      </c>
      <c r="D11694" s="2" t="s">
        <v>182</v>
      </c>
      <c r="E11694">
        <f>YEAR(Orders[[#This Row],[Order_Date]])</f>
        <v>2023</v>
      </c>
      <c r="F11694">
        <f>MONTH(Orders[[#This Row],[Order_Date]])</f>
        <v>10</v>
      </c>
      <c r="G11694" s="2" t="s">
        <v>530</v>
      </c>
      <c r="H11694" t="s">
        <v>1763</v>
      </c>
      <c r="I11694" t="s">
        <v>21</v>
      </c>
      <c r="J11694" t="s">
        <v>65</v>
      </c>
      <c r="K11694" t="s">
        <v>27</v>
      </c>
      <c r="L11694" t="s">
        <v>73</v>
      </c>
      <c r="M11694" s="1">
        <v>489.92</v>
      </c>
      <c r="N11694" s="1">
        <v>77.88</v>
      </c>
      <c r="O11694">
        <v>0.06</v>
      </c>
    </row>
    <row r="11695" spans="1:15" x14ac:dyDescent="0.3">
      <c r="A11695" t="str">
        <f xml:space="preserve"> _xlfn.XLOOKUP(H11695, 'Customers'!B:B, 'Customers'!A:A)</f>
        <v>CUST_971</v>
      </c>
      <c r="B11695" t="str">
        <f>_xlfn.XLOOKUP(L11695, Products!C:C, Products!A:A)</f>
        <v>PROD_3</v>
      </c>
      <c r="C11695">
        <v>11694</v>
      </c>
      <c r="D11695" s="2" t="s">
        <v>820</v>
      </c>
      <c r="E11695">
        <f>YEAR(Orders[[#This Row],[Order_Date]])</f>
        <v>2023</v>
      </c>
      <c r="F11695">
        <f>MONTH(Orders[[#This Row],[Order_Date]])</f>
        <v>11</v>
      </c>
      <c r="G11695" s="2" t="s">
        <v>984</v>
      </c>
      <c r="H11695" t="s">
        <v>1733</v>
      </c>
      <c r="I11695" t="s">
        <v>21</v>
      </c>
      <c r="J11695" t="s">
        <v>65</v>
      </c>
      <c r="K11695" t="s">
        <v>27</v>
      </c>
      <c r="L11695" t="s">
        <v>28</v>
      </c>
      <c r="M11695" s="1">
        <v>756.01</v>
      </c>
      <c r="N11695" s="1">
        <v>-54.2</v>
      </c>
      <c r="O11695">
        <v>0.16</v>
      </c>
    </row>
    <row r="11696" spans="1:15" x14ac:dyDescent="0.3">
      <c r="A11696" t="str">
        <f xml:space="preserve"> _xlfn.XLOOKUP(H11696, 'Customers'!B:B, 'Customers'!A:A)</f>
        <v>CUST_481</v>
      </c>
      <c r="B11696" t="str">
        <f>_xlfn.XLOOKUP(L11696, Products!C:C, Products!A:A)</f>
        <v>PROD_5</v>
      </c>
      <c r="C11696">
        <v>11695</v>
      </c>
      <c r="D11696" s="2" t="s">
        <v>901</v>
      </c>
      <c r="E11696">
        <f>YEAR(Orders[[#This Row],[Order_Date]])</f>
        <v>2023</v>
      </c>
      <c r="F11696">
        <f>MONTH(Orders[[#This Row],[Order_Date]])</f>
        <v>7</v>
      </c>
      <c r="G11696" s="2" t="s">
        <v>293</v>
      </c>
      <c r="H11696" t="s">
        <v>1122</v>
      </c>
      <c r="I11696" t="s">
        <v>32</v>
      </c>
      <c r="J11696" t="s">
        <v>65</v>
      </c>
      <c r="K11696" t="s">
        <v>34</v>
      </c>
      <c r="L11696" t="s">
        <v>39</v>
      </c>
      <c r="M11696" s="1">
        <v>6673.7</v>
      </c>
      <c r="N11696" s="1">
        <v>-522.99</v>
      </c>
      <c r="O11696">
        <v>0.22</v>
      </c>
    </row>
    <row r="11697" spans="1:15" x14ac:dyDescent="0.3">
      <c r="A11697" t="str">
        <f xml:space="preserve"> _xlfn.XLOOKUP(H11697, 'Customers'!B:B, 'Customers'!A:A)</f>
        <v>CUST_319</v>
      </c>
      <c r="B11697" t="str">
        <f>_xlfn.XLOOKUP(L11697, Products!C:C, Products!A:A)</f>
        <v>PROD_1</v>
      </c>
      <c r="C11697">
        <v>11696</v>
      </c>
      <c r="D11697" s="2" t="s">
        <v>311</v>
      </c>
      <c r="E11697">
        <f>YEAR(Orders[[#This Row],[Order_Date]])</f>
        <v>2023</v>
      </c>
      <c r="F11697">
        <f>MONTH(Orders[[#This Row],[Order_Date]])</f>
        <v>6</v>
      </c>
      <c r="G11697" s="2" t="s">
        <v>225</v>
      </c>
      <c r="H11697" t="s">
        <v>832</v>
      </c>
      <c r="I11697" t="s">
        <v>14</v>
      </c>
      <c r="J11697" t="s">
        <v>22</v>
      </c>
      <c r="K11697" t="s">
        <v>27</v>
      </c>
      <c r="L11697" t="s">
        <v>17</v>
      </c>
      <c r="M11697" s="1">
        <v>5449.15</v>
      </c>
      <c r="N11697" s="1">
        <v>971.42</v>
      </c>
      <c r="O11697">
        <v>0.17</v>
      </c>
    </row>
    <row r="11698" spans="1:15" x14ac:dyDescent="0.3">
      <c r="A11698" t="str">
        <f xml:space="preserve"> _xlfn.XLOOKUP(H11698, 'Customers'!B:B, 'Customers'!A:A)</f>
        <v>CUST_126</v>
      </c>
      <c r="B11698" t="str">
        <f>_xlfn.XLOOKUP(L11698, Products!C:C, Products!A:A)</f>
        <v>PROD_2</v>
      </c>
      <c r="C11698">
        <v>11697</v>
      </c>
      <c r="D11698" s="2" t="s">
        <v>1154</v>
      </c>
      <c r="E11698">
        <f>YEAR(Orders[[#This Row],[Order_Date]])</f>
        <v>2023</v>
      </c>
      <c r="F11698">
        <f>MONTH(Orders[[#This Row],[Order_Date]])</f>
        <v>3</v>
      </c>
      <c r="G11698" s="2" t="s">
        <v>459</v>
      </c>
      <c r="H11698" t="s">
        <v>390</v>
      </c>
      <c r="I11698" t="s">
        <v>14</v>
      </c>
      <c r="J11698" t="s">
        <v>33</v>
      </c>
      <c r="K11698" t="s">
        <v>16</v>
      </c>
      <c r="L11698" t="s">
        <v>23</v>
      </c>
      <c r="M11698" s="1">
        <v>775.27</v>
      </c>
      <c r="N11698" s="1">
        <v>199.87</v>
      </c>
      <c r="O11698">
        <v>0.15</v>
      </c>
    </row>
    <row r="11699" spans="1:15" x14ac:dyDescent="0.3">
      <c r="A11699" t="str">
        <f xml:space="preserve"> _xlfn.XLOOKUP(H11699, 'Customers'!B:B, 'Customers'!A:A)</f>
        <v>CUST_335</v>
      </c>
      <c r="B11699" t="str">
        <f>_xlfn.XLOOKUP(L11699, Products!C:C, Products!A:A)</f>
        <v>PROD_1</v>
      </c>
      <c r="C11699">
        <v>11698</v>
      </c>
      <c r="D11699" s="2" t="s">
        <v>743</v>
      </c>
      <c r="E11699">
        <f>YEAR(Orders[[#This Row],[Order_Date]])</f>
        <v>2022</v>
      </c>
      <c r="F11699">
        <f>MONTH(Orders[[#This Row],[Order_Date]])</f>
        <v>9</v>
      </c>
      <c r="G11699" s="2" t="s">
        <v>194</v>
      </c>
      <c r="H11699" t="s">
        <v>860</v>
      </c>
      <c r="I11699" t="s">
        <v>14</v>
      </c>
      <c r="J11699" t="s">
        <v>22</v>
      </c>
      <c r="K11699" t="s">
        <v>16</v>
      </c>
      <c r="L11699" t="s">
        <v>17</v>
      </c>
      <c r="M11699" s="1">
        <v>5584.56</v>
      </c>
      <c r="N11699" s="1">
        <v>-224.17</v>
      </c>
      <c r="O11699">
        <v>0.21</v>
      </c>
    </row>
    <row r="11700" spans="1:15" x14ac:dyDescent="0.3">
      <c r="A11700" t="str">
        <f xml:space="preserve"> _xlfn.XLOOKUP(H11700, 'Customers'!B:B, 'Customers'!A:A)</f>
        <v>CUST_844</v>
      </c>
      <c r="B11700" t="str">
        <f>_xlfn.XLOOKUP(L11700, Products!C:C, Products!A:A)</f>
        <v>PROD_7</v>
      </c>
      <c r="C11700">
        <v>11699</v>
      </c>
      <c r="D11700" s="2" t="s">
        <v>703</v>
      </c>
      <c r="E11700">
        <f>YEAR(Orders[[#This Row],[Order_Date]])</f>
        <v>2022</v>
      </c>
      <c r="F11700">
        <f>MONTH(Orders[[#This Row],[Order_Date]])</f>
        <v>2</v>
      </c>
      <c r="G11700" s="2" t="s">
        <v>1648</v>
      </c>
      <c r="H11700" t="s">
        <v>1597</v>
      </c>
      <c r="I11700" t="s">
        <v>32</v>
      </c>
      <c r="J11700" t="s">
        <v>33</v>
      </c>
      <c r="K11700" t="s">
        <v>16</v>
      </c>
      <c r="L11700" t="s">
        <v>66</v>
      </c>
      <c r="M11700" s="1">
        <v>2793.1</v>
      </c>
      <c r="N11700" s="1">
        <v>-92.64</v>
      </c>
      <c r="O11700">
        <v>0.2</v>
      </c>
    </row>
    <row r="11701" spans="1:15" x14ac:dyDescent="0.3">
      <c r="A11701" t="str">
        <f xml:space="preserve"> _xlfn.XLOOKUP(H11701, 'Customers'!B:B, 'Customers'!A:A)</f>
        <v>CUST_796</v>
      </c>
      <c r="B11701" t="str">
        <f>_xlfn.XLOOKUP(L11701, Products!C:C, Products!A:A)</f>
        <v>PROD_4</v>
      </c>
      <c r="C11701">
        <v>11700</v>
      </c>
      <c r="D11701" s="2" t="s">
        <v>874</v>
      </c>
      <c r="E11701">
        <f>YEAR(Orders[[#This Row],[Order_Date]])</f>
        <v>2022</v>
      </c>
      <c r="F11701">
        <f>MONTH(Orders[[#This Row],[Order_Date]])</f>
        <v>8</v>
      </c>
      <c r="G11701" s="2" t="s">
        <v>214</v>
      </c>
      <c r="H11701" t="s">
        <v>1544</v>
      </c>
      <c r="I11701" t="s">
        <v>21</v>
      </c>
      <c r="J11701" t="s">
        <v>65</v>
      </c>
      <c r="K11701" t="s">
        <v>34</v>
      </c>
      <c r="L11701" t="s">
        <v>35</v>
      </c>
      <c r="M11701" s="1">
        <v>8269.6200000000008</v>
      </c>
      <c r="N11701" s="1">
        <v>-507.64</v>
      </c>
      <c r="O11701">
        <v>0.04</v>
      </c>
    </row>
    <row r="11702" spans="1:15" x14ac:dyDescent="0.3">
      <c r="A11702" t="str">
        <f xml:space="preserve"> _xlfn.XLOOKUP(H11702, 'Customers'!B:B, 'Customers'!A:A)</f>
        <v>CUST_674</v>
      </c>
      <c r="B11702" t="str">
        <f>_xlfn.XLOOKUP(L11702, Products!C:C, Products!A:A)</f>
        <v>PROD_5</v>
      </c>
      <c r="C11702">
        <v>11701</v>
      </c>
      <c r="D11702" s="2" t="s">
        <v>325</v>
      </c>
      <c r="E11702">
        <f>YEAR(Orders[[#This Row],[Order_Date]])</f>
        <v>2022</v>
      </c>
      <c r="F11702">
        <f>MONTH(Orders[[#This Row],[Order_Date]])</f>
        <v>8</v>
      </c>
      <c r="G11702" s="2" t="s">
        <v>563</v>
      </c>
      <c r="H11702" t="s">
        <v>1406</v>
      </c>
      <c r="I11702" t="s">
        <v>14</v>
      </c>
      <c r="J11702" t="s">
        <v>33</v>
      </c>
      <c r="K11702" t="s">
        <v>34</v>
      </c>
      <c r="L11702" t="s">
        <v>39</v>
      </c>
      <c r="M11702" s="1">
        <v>8745.36</v>
      </c>
      <c r="N11702" s="1">
        <v>2487.6</v>
      </c>
      <c r="O11702">
        <v>0.25</v>
      </c>
    </row>
    <row r="11703" spans="1:15" x14ac:dyDescent="0.3">
      <c r="A11703" t="str">
        <f xml:space="preserve"> _xlfn.XLOOKUP(H11703, 'Customers'!B:B, 'Customers'!A:A)</f>
        <v>CUST_814</v>
      </c>
      <c r="B11703" t="str">
        <f>_xlfn.XLOOKUP(L11703, Products!C:C, Products!A:A)</f>
        <v>PROD_1</v>
      </c>
      <c r="C11703">
        <v>11702</v>
      </c>
      <c r="D11703" s="2" t="s">
        <v>490</v>
      </c>
      <c r="E11703">
        <f>YEAR(Orders[[#This Row],[Order_Date]])</f>
        <v>2023</v>
      </c>
      <c r="F11703">
        <f>MONTH(Orders[[#This Row],[Order_Date]])</f>
        <v>1</v>
      </c>
      <c r="G11703" s="2" t="s">
        <v>63</v>
      </c>
      <c r="H11703" t="s">
        <v>1564</v>
      </c>
      <c r="I11703" t="s">
        <v>14</v>
      </c>
      <c r="J11703" t="s">
        <v>65</v>
      </c>
      <c r="K11703" t="s">
        <v>27</v>
      </c>
      <c r="L11703" t="s">
        <v>17</v>
      </c>
      <c r="M11703" s="1">
        <v>601.59</v>
      </c>
      <c r="N11703" s="1">
        <v>177.55</v>
      </c>
      <c r="O11703">
        <v>0.2</v>
      </c>
    </row>
    <row r="11704" spans="1:15" x14ac:dyDescent="0.3">
      <c r="A11704" t="str">
        <f xml:space="preserve"> _xlfn.XLOOKUP(H11704, 'Customers'!B:B, 'Customers'!A:A)</f>
        <v>CUST_708</v>
      </c>
      <c r="B11704" t="str">
        <f>_xlfn.XLOOKUP(L11704, Products!C:C, Products!A:A)</f>
        <v>PROD_7</v>
      </c>
      <c r="C11704">
        <v>11703</v>
      </c>
      <c r="D11704" s="2" t="s">
        <v>525</v>
      </c>
      <c r="E11704">
        <f>YEAR(Orders[[#This Row],[Order_Date]])</f>
        <v>2023</v>
      </c>
      <c r="F11704">
        <f>MONTH(Orders[[#This Row],[Order_Date]])</f>
        <v>10</v>
      </c>
      <c r="G11704" s="2" t="s">
        <v>771</v>
      </c>
      <c r="H11704" t="s">
        <v>1447</v>
      </c>
      <c r="I11704" t="s">
        <v>14</v>
      </c>
      <c r="J11704" t="s">
        <v>65</v>
      </c>
      <c r="K11704" t="s">
        <v>16</v>
      </c>
      <c r="L11704" t="s">
        <v>66</v>
      </c>
      <c r="M11704" s="1">
        <v>4614.47</v>
      </c>
      <c r="N11704" s="1">
        <v>1245.07</v>
      </c>
      <c r="O11704">
        <v>0.16</v>
      </c>
    </row>
    <row r="11705" spans="1:15" x14ac:dyDescent="0.3">
      <c r="A11705" t="str">
        <f xml:space="preserve"> _xlfn.XLOOKUP(H11705, 'Customers'!B:B, 'Customers'!A:A)</f>
        <v>CUST_165</v>
      </c>
      <c r="B11705" t="str">
        <f>_xlfn.XLOOKUP(L11705, Products!C:C, Products!A:A)</f>
        <v>PROD_4</v>
      </c>
      <c r="C11705">
        <v>11704</v>
      </c>
      <c r="D11705" s="2" t="s">
        <v>287</v>
      </c>
      <c r="E11705">
        <f>YEAR(Orders[[#This Row],[Order_Date]])</f>
        <v>2022</v>
      </c>
      <c r="F11705">
        <f>MONTH(Orders[[#This Row],[Order_Date]])</f>
        <v>7</v>
      </c>
      <c r="G11705" s="2" t="s">
        <v>521</v>
      </c>
      <c r="H11705" t="s">
        <v>486</v>
      </c>
      <c r="I11705" t="s">
        <v>21</v>
      </c>
      <c r="J11705" t="s">
        <v>33</v>
      </c>
      <c r="K11705" t="s">
        <v>34</v>
      </c>
      <c r="L11705" t="s">
        <v>35</v>
      </c>
      <c r="M11705" s="1">
        <v>8096.52</v>
      </c>
      <c r="N11705" s="1">
        <v>-409.19</v>
      </c>
      <c r="O11705">
        <v>0.27</v>
      </c>
    </row>
    <row r="11706" spans="1:15" x14ac:dyDescent="0.3">
      <c r="A11706" t="str">
        <f xml:space="preserve"> _xlfn.XLOOKUP(H11706, 'Customers'!B:B, 'Customers'!A:A)</f>
        <v>CUST_53</v>
      </c>
      <c r="B11706" t="str">
        <f>_xlfn.XLOOKUP(L11706, Products!C:C, Products!A:A)</f>
        <v>PROD_1</v>
      </c>
      <c r="C11706">
        <v>11705</v>
      </c>
      <c r="D11706" s="2" t="s">
        <v>552</v>
      </c>
      <c r="E11706">
        <f>YEAR(Orders[[#This Row],[Order_Date]])</f>
        <v>2023</v>
      </c>
      <c r="F11706">
        <f>MONTH(Orders[[#This Row],[Order_Date]])</f>
        <v>12</v>
      </c>
      <c r="G11706" s="2" t="s">
        <v>597</v>
      </c>
      <c r="H11706" t="s">
        <v>184</v>
      </c>
      <c r="I11706" t="s">
        <v>32</v>
      </c>
      <c r="J11706" t="s">
        <v>15</v>
      </c>
      <c r="K11706" t="s">
        <v>27</v>
      </c>
      <c r="L11706" t="s">
        <v>17</v>
      </c>
      <c r="M11706" s="1">
        <v>9772.81</v>
      </c>
      <c r="N11706" s="1">
        <v>2889.31</v>
      </c>
      <c r="O11706">
        <v>0.03</v>
      </c>
    </row>
    <row r="11707" spans="1:15" x14ac:dyDescent="0.3">
      <c r="A11707" t="str">
        <f xml:space="preserve"> _xlfn.XLOOKUP(H11707, 'Customers'!B:B, 'Customers'!A:A)</f>
        <v>CUST_140</v>
      </c>
      <c r="B11707" t="str">
        <f>_xlfn.XLOOKUP(L11707, Products!C:C, Products!A:A)</f>
        <v>PROD_8</v>
      </c>
      <c r="C11707">
        <v>11706</v>
      </c>
      <c r="D11707" s="2" t="s">
        <v>411</v>
      </c>
      <c r="E11707">
        <f>YEAR(Orders[[#This Row],[Order_Date]])</f>
        <v>2022</v>
      </c>
      <c r="F11707">
        <f>MONTH(Orders[[#This Row],[Order_Date]])</f>
        <v>8</v>
      </c>
      <c r="G11707" s="2" t="s">
        <v>106</v>
      </c>
      <c r="H11707" t="s">
        <v>429</v>
      </c>
      <c r="I11707" t="s">
        <v>14</v>
      </c>
      <c r="J11707" t="s">
        <v>33</v>
      </c>
      <c r="K11707" t="s">
        <v>27</v>
      </c>
      <c r="L11707" t="s">
        <v>73</v>
      </c>
      <c r="M11707" s="1">
        <v>289.19</v>
      </c>
      <c r="N11707" s="1">
        <v>2.56</v>
      </c>
      <c r="O11707">
        <v>0.21</v>
      </c>
    </row>
    <row r="11708" spans="1:15" x14ac:dyDescent="0.3">
      <c r="A11708" t="str">
        <f xml:space="preserve"> _xlfn.XLOOKUP(H11708, 'Customers'!B:B, 'Customers'!A:A)</f>
        <v>CUST_641</v>
      </c>
      <c r="B11708" t="str">
        <f>_xlfn.XLOOKUP(L11708, Products!C:C, Products!A:A)</f>
        <v>PROD_2</v>
      </c>
      <c r="C11708">
        <v>11707</v>
      </c>
      <c r="D11708" s="2" t="s">
        <v>575</v>
      </c>
      <c r="E11708">
        <f>YEAR(Orders[[#This Row],[Order_Date]])</f>
        <v>2022</v>
      </c>
      <c r="F11708">
        <f>MONTH(Orders[[#This Row],[Order_Date]])</f>
        <v>11</v>
      </c>
      <c r="G11708" s="2" t="s">
        <v>252</v>
      </c>
      <c r="H11708" t="s">
        <v>1366</v>
      </c>
      <c r="I11708" t="s">
        <v>32</v>
      </c>
      <c r="J11708" t="s">
        <v>33</v>
      </c>
      <c r="K11708" t="s">
        <v>16</v>
      </c>
      <c r="L11708" t="s">
        <v>23</v>
      </c>
      <c r="M11708" s="1">
        <v>4634.6899999999996</v>
      </c>
      <c r="N11708" s="1">
        <v>1281.01</v>
      </c>
      <c r="O11708">
        <v>0.08</v>
      </c>
    </row>
    <row r="11709" spans="1:15" x14ac:dyDescent="0.3">
      <c r="A11709" t="str">
        <f xml:space="preserve"> _xlfn.XLOOKUP(H11709, 'Customers'!B:B, 'Customers'!A:A)</f>
        <v>CUST_746</v>
      </c>
      <c r="B11709" t="str">
        <f>_xlfn.XLOOKUP(L11709, Products!C:C, Products!A:A)</f>
        <v>PROD_5</v>
      </c>
      <c r="C11709">
        <v>11708</v>
      </c>
      <c r="D11709" s="2" t="s">
        <v>644</v>
      </c>
      <c r="E11709">
        <f>YEAR(Orders[[#This Row],[Order_Date]])</f>
        <v>2023</v>
      </c>
      <c r="F11709">
        <f>MONTH(Orders[[#This Row],[Order_Date]])</f>
        <v>3</v>
      </c>
      <c r="G11709" s="2" t="s">
        <v>41</v>
      </c>
      <c r="H11709" t="s">
        <v>1491</v>
      </c>
      <c r="I11709" t="s">
        <v>32</v>
      </c>
      <c r="J11709" t="s">
        <v>33</v>
      </c>
      <c r="K11709" t="s">
        <v>34</v>
      </c>
      <c r="L11709" t="s">
        <v>39</v>
      </c>
      <c r="M11709" s="1">
        <v>652.41999999999996</v>
      </c>
      <c r="N11709" s="1">
        <v>179.67</v>
      </c>
      <c r="O11709">
        <v>0.21</v>
      </c>
    </row>
    <row r="11710" spans="1:15" x14ac:dyDescent="0.3">
      <c r="A11710" t="str">
        <f xml:space="preserve"> _xlfn.XLOOKUP(H11710, 'Customers'!B:B, 'Customers'!A:A)</f>
        <v>CUST_210</v>
      </c>
      <c r="B11710" t="str">
        <f>_xlfn.XLOOKUP(L11710, Products!C:C, Products!A:A)</f>
        <v>PROD_8</v>
      </c>
      <c r="C11710">
        <v>11709</v>
      </c>
      <c r="D11710" s="2" t="s">
        <v>316</v>
      </c>
      <c r="E11710">
        <f>YEAR(Orders[[#This Row],[Order_Date]])</f>
        <v>2022</v>
      </c>
      <c r="F11710">
        <f>MONTH(Orders[[#This Row],[Order_Date]])</f>
        <v>9</v>
      </c>
      <c r="G11710" s="2" t="s">
        <v>814</v>
      </c>
      <c r="H11710" t="s">
        <v>598</v>
      </c>
      <c r="I11710" t="s">
        <v>32</v>
      </c>
      <c r="J11710" t="s">
        <v>22</v>
      </c>
      <c r="K11710" t="s">
        <v>27</v>
      </c>
      <c r="L11710" t="s">
        <v>73</v>
      </c>
      <c r="M11710" s="1">
        <v>7634.14</v>
      </c>
      <c r="N11710" s="1">
        <v>2115.5700000000002</v>
      </c>
      <c r="O11710">
        <v>0.21</v>
      </c>
    </row>
    <row r="11711" spans="1:15" x14ac:dyDescent="0.3">
      <c r="A11711" t="str">
        <f xml:space="preserve"> _xlfn.XLOOKUP(H11711, 'Customers'!B:B, 'Customers'!A:A)</f>
        <v>CUST_108</v>
      </c>
      <c r="B11711" t="str">
        <f>_xlfn.XLOOKUP(L11711, Products!C:C, Products!A:A)</f>
        <v>PROD_7</v>
      </c>
      <c r="C11711">
        <v>11710</v>
      </c>
      <c r="D11711" s="2" t="s">
        <v>332</v>
      </c>
      <c r="E11711">
        <f>YEAR(Orders[[#This Row],[Order_Date]])</f>
        <v>2022</v>
      </c>
      <c r="F11711">
        <f>MONTH(Orders[[#This Row],[Order_Date]])</f>
        <v>11</v>
      </c>
      <c r="G11711" s="2" t="s">
        <v>445</v>
      </c>
      <c r="H11711" t="s">
        <v>336</v>
      </c>
      <c r="I11711" t="s">
        <v>32</v>
      </c>
      <c r="J11711" t="s">
        <v>22</v>
      </c>
      <c r="K11711" t="s">
        <v>16</v>
      </c>
      <c r="L11711" t="s">
        <v>66</v>
      </c>
      <c r="M11711" s="1">
        <v>5703.79</v>
      </c>
      <c r="N11711" s="1">
        <v>475.84</v>
      </c>
      <c r="O11711">
        <v>0.04</v>
      </c>
    </row>
    <row r="11712" spans="1:15" x14ac:dyDescent="0.3">
      <c r="A11712" t="str">
        <f xml:space="preserve"> _xlfn.XLOOKUP(H11712, 'Customers'!B:B, 'Customers'!A:A)</f>
        <v>CUST_417</v>
      </c>
      <c r="B11712" t="str">
        <f>_xlfn.XLOOKUP(L11712, Products!C:C, Products!A:A)</f>
        <v>PROD_1</v>
      </c>
      <c r="C11712">
        <v>11711</v>
      </c>
      <c r="D11712" s="2" t="s">
        <v>907</v>
      </c>
      <c r="E11712">
        <f>YEAR(Orders[[#This Row],[Order_Date]])</f>
        <v>2022</v>
      </c>
      <c r="F11712">
        <f>MONTH(Orders[[#This Row],[Order_Date]])</f>
        <v>10</v>
      </c>
      <c r="G11712" s="2" t="s">
        <v>862</v>
      </c>
      <c r="H11712" t="s">
        <v>1013</v>
      </c>
      <c r="I11712" t="s">
        <v>14</v>
      </c>
      <c r="J11712" t="s">
        <v>33</v>
      </c>
      <c r="K11712" t="s">
        <v>16</v>
      </c>
      <c r="L11712" t="s">
        <v>17</v>
      </c>
      <c r="M11712" s="1">
        <v>2533.5500000000002</v>
      </c>
      <c r="N11712" s="1">
        <v>73.87</v>
      </c>
      <c r="O11712">
        <v>0.25</v>
      </c>
    </row>
    <row r="11713" spans="1:15" x14ac:dyDescent="0.3">
      <c r="A11713" t="str">
        <f xml:space="preserve"> _xlfn.XLOOKUP(H11713, 'Customers'!B:B, 'Customers'!A:A)</f>
        <v>CUST_228</v>
      </c>
      <c r="B11713" t="str">
        <f>_xlfn.XLOOKUP(L11713, Products!C:C, Products!A:A)</f>
        <v>PROD_2</v>
      </c>
      <c r="C11713">
        <v>11712</v>
      </c>
      <c r="D11713" s="2" t="s">
        <v>445</v>
      </c>
      <c r="E11713">
        <f>YEAR(Orders[[#This Row],[Order_Date]])</f>
        <v>2022</v>
      </c>
      <c r="F11713">
        <f>MONTH(Orders[[#This Row],[Order_Date]])</f>
        <v>11</v>
      </c>
      <c r="G11713" s="2" t="s">
        <v>386</v>
      </c>
      <c r="H11713" t="s">
        <v>635</v>
      </c>
      <c r="I11713" t="s">
        <v>21</v>
      </c>
      <c r="J11713" t="s">
        <v>22</v>
      </c>
      <c r="K11713" t="s">
        <v>16</v>
      </c>
      <c r="L11713" t="s">
        <v>23</v>
      </c>
      <c r="M11713" s="1">
        <v>2216.2600000000002</v>
      </c>
      <c r="N11713" s="1">
        <v>489.73</v>
      </c>
      <c r="O11713">
        <v>0.01</v>
      </c>
    </row>
    <row r="11714" spans="1:15" x14ac:dyDescent="0.3">
      <c r="A11714" t="str">
        <f xml:space="preserve"> _xlfn.XLOOKUP(H11714, 'Customers'!B:B, 'Customers'!A:A)</f>
        <v>CUST_571</v>
      </c>
      <c r="B11714" t="str">
        <f>_xlfn.XLOOKUP(L11714, Products!C:C, Products!A:A)</f>
        <v>PROD_4</v>
      </c>
      <c r="C11714">
        <v>11713</v>
      </c>
      <c r="D11714" s="2" t="s">
        <v>231</v>
      </c>
      <c r="E11714">
        <f>YEAR(Orders[[#This Row],[Order_Date]])</f>
        <v>2023</v>
      </c>
      <c r="F11714">
        <f>MONTH(Orders[[#This Row],[Order_Date]])</f>
        <v>7</v>
      </c>
      <c r="G11714" s="2" t="s">
        <v>878</v>
      </c>
      <c r="H11714" t="s">
        <v>1266</v>
      </c>
      <c r="I11714" t="s">
        <v>32</v>
      </c>
      <c r="J11714" t="s">
        <v>22</v>
      </c>
      <c r="K11714" t="s">
        <v>34</v>
      </c>
      <c r="L11714" t="s">
        <v>35</v>
      </c>
      <c r="M11714" s="1">
        <v>8538.59</v>
      </c>
      <c r="N11714" s="1">
        <v>2279.94</v>
      </c>
      <c r="O11714">
        <v>0.16</v>
      </c>
    </row>
    <row r="11715" spans="1:15" x14ac:dyDescent="0.3">
      <c r="A11715" t="str">
        <f xml:space="preserve"> _xlfn.XLOOKUP(H11715, 'Customers'!B:B, 'Customers'!A:A)</f>
        <v>CUST_671</v>
      </c>
      <c r="B11715" t="str">
        <f>_xlfn.XLOOKUP(L11715, Products!C:C, Products!A:A)</f>
        <v>PROD_4</v>
      </c>
      <c r="C11715">
        <v>11714</v>
      </c>
      <c r="D11715" s="2" t="s">
        <v>1005</v>
      </c>
      <c r="E11715">
        <f>YEAR(Orders[[#This Row],[Order_Date]])</f>
        <v>2022</v>
      </c>
      <c r="F11715">
        <f>MONTH(Orders[[#This Row],[Order_Date]])</f>
        <v>5</v>
      </c>
      <c r="G11715" s="2" t="s">
        <v>1376</v>
      </c>
      <c r="H11715" t="s">
        <v>1401</v>
      </c>
      <c r="I11715" t="s">
        <v>14</v>
      </c>
      <c r="J11715" t="s">
        <v>15</v>
      </c>
      <c r="K11715" t="s">
        <v>34</v>
      </c>
      <c r="L11715" t="s">
        <v>35</v>
      </c>
      <c r="M11715" s="1">
        <v>4437.53</v>
      </c>
      <c r="N11715" s="1">
        <v>530.95000000000005</v>
      </c>
      <c r="O11715">
        <v>0.15</v>
      </c>
    </row>
    <row r="11716" spans="1:15" x14ac:dyDescent="0.3">
      <c r="A11716" t="str">
        <f xml:space="preserve"> _xlfn.XLOOKUP(H11716, 'Customers'!B:B, 'Customers'!A:A)</f>
        <v>CUST_25</v>
      </c>
      <c r="B11716" t="str">
        <f>_xlfn.XLOOKUP(L11716, Products!C:C, Products!A:A)</f>
        <v>PROD_6</v>
      </c>
      <c r="C11716">
        <v>11715</v>
      </c>
      <c r="D11716" s="2" t="s">
        <v>1267</v>
      </c>
      <c r="E11716">
        <f>YEAR(Orders[[#This Row],[Order_Date]])</f>
        <v>2023</v>
      </c>
      <c r="F11716">
        <f>MONTH(Orders[[#This Row],[Order_Date]])</f>
        <v>3</v>
      </c>
      <c r="G11716" s="2" t="s">
        <v>1154</v>
      </c>
      <c r="H11716" t="s">
        <v>102</v>
      </c>
      <c r="I11716" t="s">
        <v>21</v>
      </c>
      <c r="J11716" t="s">
        <v>15</v>
      </c>
      <c r="K11716" t="s">
        <v>34</v>
      </c>
      <c r="L11716" t="s">
        <v>52</v>
      </c>
      <c r="M11716" s="1">
        <v>4052.01</v>
      </c>
      <c r="N11716" s="1">
        <v>-264.86</v>
      </c>
      <c r="O11716">
        <v>0.21</v>
      </c>
    </row>
    <row r="11717" spans="1:15" x14ac:dyDescent="0.3">
      <c r="A11717" t="str">
        <f xml:space="preserve"> _xlfn.XLOOKUP(H11717, 'Customers'!B:B, 'Customers'!A:A)</f>
        <v>CUST_800</v>
      </c>
      <c r="B11717" t="str">
        <f>_xlfn.XLOOKUP(L11717, Products!C:C, Products!A:A)</f>
        <v>PROD_6</v>
      </c>
      <c r="C11717">
        <v>11716</v>
      </c>
      <c r="D11717" s="2" t="s">
        <v>206</v>
      </c>
      <c r="E11717">
        <f>YEAR(Orders[[#This Row],[Order_Date]])</f>
        <v>2022</v>
      </c>
      <c r="F11717">
        <f>MONTH(Orders[[#This Row],[Order_Date]])</f>
        <v>12</v>
      </c>
      <c r="G11717" s="2" t="s">
        <v>440</v>
      </c>
      <c r="H11717" t="s">
        <v>1549</v>
      </c>
      <c r="I11717" t="s">
        <v>21</v>
      </c>
      <c r="J11717" t="s">
        <v>65</v>
      </c>
      <c r="K11717" t="s">
        <v>34</v>
      </c>
      <c r="L11717" t="s">
        <v>52</v>
      </c>
      <c r="M11717" s="1">
        <v>8452.3700000000008</v>
      </c>
      <c r="N11717" s="1">
        <v>618.88</v>
      </c>
      <c r="O11717">
        <v>0.22</v>
      </c>
    </row>
    <row r="11718" spans="1:15" x14ac:dyDescent="0.3">
      <c r="A11718" t="str">
        <f xml:space="preserve"> _xlfn.XLOOKUP(H11718, 'Customers'!B:B, 'Customers'!A:A)</f>
        <v>CUST_121</v>
      </c>
      <c r="B11718" t="str">
        <f>_xlfn.XLOOKUP(L11718, Products!C:C, Products!A:A)</f>
        <v>PROD_3</v>
      </c>
      <c r="C11718">
        <v>11717</v>
      </c>
      <c r="D11718" s="2" t="s">
        <v>104</v>
      </c>
      <c r="E11718">
        <f>YEAR(Orders[[#This Row],[Order_Date]])</f>
        <v>2022</v>
      </c>
      <c r="F11718">
        <f>MONTH(Orders[[#This Row],[Order_Date]])</f>
        <v>2</v>
      </c>
      <c r="G11718" s="2" t="s">
        <v>672</v>
      </c>
      <c r="H11718" t="s">
        <v>375</v>
      </c>
      <c r="I11718" t="s">
        <v>32</v>
      </c>
      <c r="J11718" t="s">
        <v>33</v>
      </c>
      <c r="K11718" t="s">
        <v>27</v>
      </c>
      <c r="L11718" t="s">
        <v>28</v>
      </c>
      <c r="M11718" s="1">
        <v>6734.15</v>
      </c>
      <c r="N11718" s="1">
        <v>352.09</v>
      </c>
      <c r="O11718">
        <v>0.12</v>
      </c>
    </row>
    <row r="11719" spans="1:15" x14ac:dyDescent="0.3">
      <c r="A11719" t="str">
        <f xml:space="preserve"> _xlfn.XLOOKUP(H11719, 'Customers'!B:B, 'Customers'!A:A)</f>
        <v>CUST_169</v>
      </c>
      <c r="B11719" t="str">
        <f>_xlfn.XLOOKUP(L11719, Products!C:C, Products!A:A)</f>
        <v>PROD_2</v>
      </c>
      <c r="C11719">
        <v>11718</v>
      </c>
      <c r="D11719" s="2" t="s">
        <v>697</v>
      </c>
      <c r="E11719">
        <f>YEAR(Orders[[#This Row],[Order_Date]])</f>
        <v>2023</v>
      </c>
      <c r="F11719">
        <f>MONTH(Orders[[#This Row],[Order_Date]])</f>
        <v>10</v>
      </c>
      <c r="G11719" s="2" t="s">
        <v>1405</v>
      </c>
      <c r="H11719" t="s">
        <v>497</v>
      </c>
      <c r="I11719" t="s">
        <v>14</v>
      </c>
      <c r="J11719" t="s">
        <v>15</v>
      </c>
      <c r="K11719" t="s">
        <v>16</v>
      </c>
      <c r="L11719" t="s">
        <v>23</v>
      </c>
      <c r="M11719" s="1">
        <v>4224.8100000000004</v>
      </c>
      <c r="N11719" s="1">
        <v>267.74</v>
      </c>
      <c r="O11719">
        <v>0.12</v>
      </c>
    </row>
    <row r="11720" spans="1:15" x14ac:dyDescent="0.3">
      <c r="A11720" t="str">
        <f xml:space="preserve"> _xlfn.XLOOKUP(H11720, 'Customers'!B:B, 'Customers'!A:A)</f>
        <v>CUST_426</v>
      </c>
      <c r="B11720" t="str">
        <f>_xlfn.XLOOKUP(L11720, Products!C:C, Products!A:A)</f>
        <v>PROD_2</v>
      </c>
      <c r="C11720">
        <v>11719</v>
      </c>
      <c r="D11720" s="2" t="s">
        <v>471</v>
      </c>
      <c r="E11720">
        <f>YEAR(Orders[[#This Row],[Order_Date]])</f>
        <v>2022</v>
      </c>
      <c r="F11720">
        <f>MONTH(Orders[[#This Row],[Order_Date]])</f>
        <v>10</v>
      </c>
      <c r="G11720" s="2" t="s">
        <v>781</v>
      </c>
      <c r="H11720" t="s">
        <v>1032</v>
      </c>
      <c r="I11720" t="s">
        <v>14</v>
      </c>
      <c r="J11720" t="s">
        <v>33</v>
      </c>
      <c r="K11720" t="s">
        <v>16</v>
      </c>
      <c r="L11720" t="s">
        <v>23</v>
      </c>
      <c r="M11720" s="1">
        <v>652.72</v>
      </c>
      <c r="N11720" s="1">
        <v>51.22</v>
      </c>
      <c r="O11720">
        <v>0.13</v>
      </c>
    </row>
    <row r="11721" spans="1:15" x14ac:dyDescent="0.3">
      <c r="A11721" t="str">
        <f xml:space="preserve"> _xlfn.XLOOKUP(H11721, 'Customers'!B:B, 'Customers'!A:A)</f>
        <v>CUST_876</v>
      </c>
      <c r="B11721" t="str">
        <f>_xlfn.XLOOKUP(L11721, Products!C:C, Products!A:A)</f>
        <v>PROD_2</v>
      </c>
      <c r="C11721">
        <v>11720</v>
      </c>
      <c r="D11721" s="2" t="s">
        <v>50</v>
      </c>
      <c r="E11721">
        <f>YEAR(Orders[[#This Row],[Order_Date]])</f>
        <v>2022</v>
      </c>
      <c r="F11721">
        <f>MONTH(Orders[[#This Row],[Order_Date]])</f>
        <v>9</v>
      </c>
      <c r="G11721" s="2" t="s">
        <v>913</v>
      </c>
      <c r="H11721" t="s">
        <v>1631</v>
      </c>
      <c r="I11721" t="s">
        <v>14</v>
      </c>
      <c r="J11721" t="s">
        <v>65</v>
      </c>
      <c r="K11721" t="s">
        <v>16</v>
      </c>
      <c r="L11721" t="s">
        <v>23</v>
      </c>
      <c r="M11721" s="1">
        <v>1097.2</v>
      </c>
      <c r="N11721" s="1">
        <v>263.20999999999998</v>
      </c>
      <c r="O11721">
        <v>0.25</v>
      </c>
    </row>
    <row r="11722" spans="1:15" x14ac:dyDescent="0.3">
      <c r="A11722" t="str">
        <f xml:space="preserve"> _xlfn.XLOOKUP(H11722, 'Customers'!B:B, 'Customers'!A:A)</f>
        <v>CUST_166</v>
      </c>
      <c r="B11722" t="str">
        <f>_xlfn.XLOOKUP(L11722, Products!C:C, Products!A:A)</f>
        <v>PROD_1</v>
      </c>
      <c r="C11722">
        <v>11721</v>
      </c>
      <c r="D11722" s="2" t="s">
        <v>577</v>
      </c>
      <c r="E11722">
        <f>YEAR(Orders[[#This Row],[Order_Date]])</f>
        <v>2023</v>
      </c>
      <c r="F11722">
        <f>MONTH(Orders[[#This Row],[Order_Date]])</f>
        <v>2</v>
      </c>
      <c r="G11722" s="2" t="s">
        <v>505</v>
      </c>
      <c r="H11722" t="s">
        <v>488</v>
      </c>
      <c r="I11722" t="s">
        <v>32</v>
      </c>
      <c r="J11722" t="s">
        <v>22</v>
      </c>
      <c r="K11722" t="s">
        <v>27</v>
      </c>
      <c r="L11722" t="s">
        <v>17</v>
      </c>
      <c r="M11722" s="1">
        <v>9647.36</v>
      </c>
      <c r="N11722" s="1">
        <v>1964.12</v>
      </c>
      <c r="O11722">
        <v>0.04</v>
      </c>
    </row>
    <row r="11723" spans="1:15" x14ac:dyDescent="0.3">
      <c r="A11723" t="str">
        <f xml:space="preserve"> _xlfn.XLOOKUP(H11723, 'Customers'!B:B, 'Customers'!A:A)</f>
        <v>CUST_913</v>
      </c>
      <c r="B11723" t="str">
        <f>_xlfn.XLOOKUP(L11723, Products!C:C, Products!A:A)</f>
        <v>PROD_6</v>
      </c>
      <c r="C11723">
        <v>11722</v>
      </c>
      <c r="D11723" s="2" t="s">
        <v>1642</v>
      </c>
      <c r="E11723">
        <f>YEAR(Orders[[#This Row],[Order_Date]])</f>
        <v>2022</v>
      </c>
      <c r="F11723">
        <f>MONTH(Orders[[#This Row],[Order_Date]])</f>
        <v>6</v>
      </c>
      <c r="G11723" s="2" t="s">
        <v>542</v>
      </c>
      <c r="H11723" t="s">
        <v>1672</v>
      </c>
      <c r="I11723" t="s">
        <v>32</v>
      </c>
      <c r="J11723" t="s">
        <v>65</v>
      </c>
      <c r="K11723" t="s">
        <v>34</v>
      </c>
      <c r="L11723" t="s">
        <v>52</v>
      </c>
      <c r="M11723" s="1">
        <v>3010.5</v>
      </c>
      <c r="N11723" s="1">
        <v>-82.68</v>
      </c>
      <c r="O11723">
        <v>0.21</v>
      </c>
    </row>
    <row r="11724" spans="1:15" x14ac:dyDescent="0.3">
      <c r="A11724" t="str">
        <f xml:space="preserve"> _xlfn.XLOOKUP(H11724, 'Customers'!B:B, 'Customers'!A:A)</f>
        <v>CUST_796</v>
      </c>
      <c r="B11724" t="str">
        <f>_xlfn.XLOOKUP(L11724, Products!C:C, Products!A:A)</f>
        <v>PROD_4</v>
      </c>
      <c r="C11724">
        <v>11723</v>
      </c>
      <c r="D11724" s="2" t="s">
        <v>798</v>
      </c>
      <c r="E11724">
        <f>YEAR(Orders[[#This Row],[Order_Date]])</f>
        <v>2023</v>
      </c>
      <c r="F11724">
        <f>MONTH(Orders[[#This Row],[Order_Date]])</f>
        <v>10</v>
      </c>
      <c r="G11724" s="2" t="s">
        <v>223</v>
      </c>
      <c r="H11724" t="s">
        <v>1544</v>
      </c>
      <c r="I11724" t="s">
        <v>14</v>
      </c>
      <c r="J11724" t="s">
        <v>33</v>
      </c>
      <c r="K11724" t="s">
        <v>34</v>
      </c>
      <c r="L11724" t="s">
        <v>35</v>
      </c>
      <c r="M11724" s="1">
        <v>2148.0100000000002</v>
      </c>
      <c r="N11724" s="1">
        <v>593.34</v>
      </c>
      <c r="O11724">
        <v>0.05</v>
      </c>
    </row>
    <row r="11725" spans="1:15" x14ac:dyDescent="0.3">
      <c r="A11725" t="str">
        <f xml:space="preserve"> _xlfn.XLOOKUP(H11725, 'Customers'!B:B, 'Customers'!A:A)</f>
        <v>CUST_905</v>
      </c>
      <c r="B11725" t="str">
        <f>_xlfn.XLOOKUP(L11725, Products!C:C, Products!A:A)</f>
        <v>PROD_4</v>
      </c>
      <c r="C11725">
        <v>11724</v>
      </c>
      <c r="D11725" s="2" t="s">
        <v>389</v>
      </c>
      <c r="E11725">
        <f>YEAR(Orders[[#This Row],[Order_Date]])</f>
        <v>2022</v>
      </c>
      <c r="F11725">
        <f>MONTH(Orders[[#This Row],[Order_Date]])</f>
        <v>9</v>
      </c>
      <c r="G11725" s="2" t="s">
        <v>376</v>
      </c>
      <c r="H11725" t="s">
        <v>1664</v>
      </c>
      <c r="I11725" t="s">
        <v>14</v>
      </c>
      <c r="J11725" t="s">
        <v>22</v>
      </c>
      <c r="K11725" t="s">
        <v>34</v>
      </c>
      <c r="L11725" t="s">
        <v>35</v>
      </c>
      <c r="M11725" s="1">
        <v>6120.52</v>
      </c>
      <c r="N11725" s="1">
        <v>1641.77</v>
      </c>
      <c r="O11725">
        <v>0.22</v>
      </c>
    </row>
    <row r="11726" spans="1:15" x14ac:dyDescent="0.3">
      <c r="A11726" t="str">
        <f xml:space="preserve"> _xlfn.XLOOKUP(H11726, 'Customers'!B:B, 'Customers'!A:A)</f>
        <v>CUST_240</v>
      </c>
      <c r="B11726" t="str">
        <f>_xlfn.XLOOKUP(L11726, Products!C:C, Products!A:A)</f>
        <v>PROD_8</v>
      </c>
      <c r="C11726">
        <v>11725</v>
      </c>
      <c r="D11726" s="2" t="s">
        <v>203</v>
      </c>
      <c r="E11726">
        <f>YEAR(Orders[[#This Row],[Order_Date]])</f>
        <v>2023</v>
      </c>
      <c r="F11726">
        <f>MONTH(Orders[[#This Row],[Order_Date]])</f>
        <v>10</v>
      </c>
      <c r="G11726" s="2" t="s">
        <v>1100</v>
      </c>
      <c r="H11726" t="s">
        <v>663</v>
      </c>
      <c r="I11726" t="s">
        <v>14</v>
      </c>
      <c r="J11726" t="s">
        <v>15</v>
      </c>
      <c r="K11726" t="s">
        <v>27</v>
      </c>
      <c r="L11726" t="s">
        <v>73</v>
      </c>
      <c r="M11726" s="1">
        <v>738.2</v>
      </c>
      <c r="N11726" s="1">
        <v>186.79</v>
      </c>
      <c r="O11726">
        <v>0.19</v>
      </c>
    </row>
    <row r="11727" spans="1:15" x14ac:dyDescent="0.3">
      <c r="A11727" t="str">
        <f xml:space="preserve"> _xlfn.XLOOKUP(H11727, 'Customers'!B:B, 'Customers'!A:A)</f>
        <v>CUST_14</v>
      </c>
      <c r="B11727" t="str">
        <f>_xlfn.XLOOKUP(L11727, Products!C:C, Products!A:A)</f>
        <v>PROD_1</v>
      </c>
      <c r="C11727">
        <v>11726</v>
      </c>
      <c r="D11727" s="2" t="s">
        <v>1325</v>
      </c>
      <c r="E11727">
        <f>YEAR(Orders[[#This Row],[Order_Date]])</f>
        <v>2022</v>
      </c>
      <c r="F11727">
        <f>MONTH(Orders[[#This Row],[Order_Date]])</f>
        <v>1</v>
      </c>
      <c r="G11727" s="2" t="s">
        <v>566</v>
      </c>
      <c r="H11727" t="s">
        <v>69</v>
      </c>
      <c r="I11727" t="s">
        <v>21</v>
      </c>
      <c r="J11727" t="s">
        <v>22</v>
      </c>
      <c r="K11727" t="s">
        <v>27</v>
      </c>
      <c r="L11727" t="s">
        <v>17</v>
      </c>
      <c r="M11727" s="1">
        <v>981.23</v>
      </c>
      <c r="N11727" s="1">
        <v>233.57</v>
      </c>
      <c r="O11727">
        <v>0.17</v>
      </c>
    </row>
    <row r="11728" spans="1:15" x14ac:dyDescent="0.3">
      <c r="A11728" t="str">
        <f xml:space="preserve"> _xlfn.XLOOKUP(H11728, 'Customers'!B:B, 'Customers'!A:A)</f>
        <v>CUST_485</v>
      </c>
      <c r="B11728" t="str">
        <f>_xlfn.XLOOKUP(L11728, Products!C:C, Products!A:A)</f>
        <v>PROD_5</v>
      </c>
      <c r="C11728">
        <v>11727</v>
      </c>
      <c r="D11728" s="2" t="s">
        <v>340</v>
      </c>
      <c r="E11728">
        <f>YEAR(Orders[[#This Row],[Order_Date]])</f>
        <v>2022</v>
      </c>
      <c r="F11728">
        <f>MONTH(Orders[[#This Row],[Order_Date]])</f>
        <v>4</v>
      </c>
      <c r="G11728" s="2" t="s">
        <v>474</v>
      </c>
      <c r="H11728" t="s">
        <v>1128</v>
      </c>
      <c r="I11728" t="s">
        <v>32</v>
      </c>
      <c r="J11728" t="s">
        <v>22</v>
      </c>
      <c r="K11728" t="s">
        <v>34</v>
      </c>
      <c r="L11728" t="s">
        <v>39</v>
      </c>
      <c r="M11728" s="1">
        <v>9260.3700000000008</v>
      </c>
      <c r="N11728" s="1">
        <v>2260.67</v>
      </c>
      <c r="O11728">
        <v>0.25</v>
      </c>
    </row>
    <row r="11729" spans="1:15" x14ac:dyDescent="0.3">
      <c r="A11729" t="str">
        <f xml:space="preserve"> _xlfn.XLOOKUP(H11729, 'Customers'!B:B, 'Customers'!A:A)</f>
        <v>CUST_83</v>
      </c>
      <c r="B11729" t="str">
        <f>_xlfn.XLOOKUP(L11729, Products!C:C, Products!A:A)</f>
        <v>PROD_8</v>
      </c>
      <c r="C11729">
        <v>11728</v>
      </c>
      <c r="D11729" s="2" t="s">
        <v>648</v>
      </c>
      <c r="E11729">
        <f>YEAR(Orders[[#This Row],[Order_Date]])</f>
        <v>2022</v>
      </c>
      <c r="F11729">
        <f>MONTH(Orders[[#This Row],[Order_Date]])</f>
        <v>5</v>
      </c>
      <c r="G11729" s="2" t="s">
        <v>1376</v>
      </c>
      <c r="H11729" t="s">
        <v>265</v>
      </c>
      <c r="I11729" t="s">
        <v>21</v>
      </c>
      <c r="J11729" t="s">
        <v>33</v>
      </c>
      <c r="K11729" t="s">
        <v>27</v>
      </c>
      <c r="L11729" t="s">
        <v>73</v>
      </c>
      <c r="M11729" s="1">
        <v>2320.4299999999998</v>
      </c>
      <c r="N11729" s="1">
        <v>305.63</v>
      </c>
      <c r="O11729">
        <v>0.09</v>
      </c>
    </row>
    <row r="11730" spans="1:15" x14ac:dyDescent="0.3">
      <c r="A11730" t="str">
        <f xml:space="preserve"> _xlfn.XLOOKUP(H11730, 'Customers'!B:B, 'Customers'!A:A)</f>
        <v>CUST_10</v>
      </c>
      <c r="B11730" t="str">
        <f>_xlfn.XLOOKUP(L11730, Products!C:C, Products!A:A)</f>
        <v>PROD_3</v>
      </c>
      <c r="C11730">
        <v>11729</v>
      </c>
      <c r="D11730" s="2" t="s">
        <v>146</v>
      </c>
      <c r="E11730">
        <f>YEAR(Orders[[#This Row],[Order_Date]])</f>
        <v>2023</v>
      </c>
      <c r="F11730">
        <f>MONTH(Orders[[#This Row],[Order_Date]])</f>
        <v>8</v>
      </c>
      <c r="G11730" s="2" t="s">
        <v>149</v>
      </c>
      <c r="H11730" t="s">
        <v>55</v>
      </c>
      <c r="I11730" t="s">
        <v>32</v>
      </c>
      <c r="J11730" t="s">
        <v>15</v>
      </c>
      <c r="K11730" t="s">
        <v>27</v>
      </c>
      <c r="L11730" t="s">
        <v>28</v>
      </c>
      <c r="M11730" s="1">
        <v>8328.1</v>
      </c>
      <c r="N11730" s="1">
        <v>9.75</v>
      </c>
      <c r="O11730">
        <v>0.28999999999999998</v>
      </c>
    </row>
    <row r="11731" spans="1:15" x14ac:dyDescent="0.3">
      <c r="A11731" t="str">
        <f xml:space="preserve"> _xlfn.XLOOKUP(H11731, 'Customers'!B:B, 'Customers'!A:A)</f>
        <v>CUST_123</v>
      </c>
      <c r="B11731" t="str">
        <f>_xlfn.XLOOKUP(L11731, Products!C:C, Products!A:A)</f>
        <v>PROD_2</v>
      </c>
      <c r="C11731">
        <v>11730</v>
      </c>
      <c r="D11731" s="2" t="s">
        <v>541</v>
      </c>
      <c r="E11731">
        <f>YEAR(Orders[[#This Row],[Order_Date]])</f>
        <v>2022</v>
      </c>
      <c r="F11731">
        <f>MONTH(Orders[[#This Row],[Order_Date]])</f>
        <v>6</v>
      </c>
      <c r="G11731" s="2" t="s">
        <v>246</v>
      </c>
      <c r="H11731" t="s">
        <v>380</v>
      </c>
      <c r="I11731" t="s">
        <v>32</v>
      </c>
      <c r="J11731" t="s">
        <v>22</v>
      </c>
      <c r="K11731" t="s">
        <v>16</v>
      </c>
      <c r="L11731" t="s">
        <v>23</v>
      </c>
      <c r="M11731" s="1">
        <v>1612.52</v>
      </c>
      <c r="N11731" s="1">
        <v>89.4</v>
      </c>
      <c r="O11731">
        <v>0.1</v>
      </c>
    </row>
    <row r="11732" spans="1:15" x14ac:dyDescent="0.3">
      <c r="A11732" t="str">
        <f xml:space="preserve"> _xlfn.XLOOKUP(H11732, 'Customers'!B:B, 'Customers'!A:A)</f>
        <v>CUST_927</v>
      </c>
      <c r="B11732" t="str">
        <f>_xlfn.XLOOKUP(L11732, Products!C:C, Products!A:A)</f>
        <v>PROD_7</v>
      </c>
      <c r="C11732">
        <v>11731</v>
      </c>
      <c r="D11732" s="2" t="s">
        <v>800</v>
      </c>
      <c r="E11732">
        <f>YEAR(Orders[[#This Row],[Order_Date]])</f>
        <v>2022</v>
      </c>
      <c r="F11732">
        <f>MONTH(Orders[[#This Row],[Order_Date]])</f>
        <v>11</v>
      </c>
      <c r="G11732" s="2" t="s">
        <v>707</v>
      </c>
      <c r="H11732" t="s">
        <v>1687</v>
      </c>
      <c r="I11732" t="s">
        <v>14</v>
      </c>
      <c r="J11732" t="s">
        <v>33</v>
      </c>
      <c r="K11732" t="s">
        <v>16</v>
      </c>
      <c r="L11732" t="s">
        <v>66</v>
      </c>
      <c r="M11732" s="1">
        <v>4835.3999999999996</v>
      </c>
      <c r="N11732" s="1">
        <v>836.4</v>
      </c>
      <c r="O11732">
        <v>0.01</v>
      </c>
    </row>
    <row r="11733" spans="1:15" x14ac:dyDescent="0.3">
      <c r="A11733" t="str">
        <f xml:space="preserve"> _xlfn.XLOOKUP(H11733, 'Customers'!B:B, 'Customers'!A:A)</f>
        <v>CUST_414</v>
      </c>
      <c r="B11733" t="str">
        <f>_xlfn.XLOOKUP(L11733, Products!C:C, Products!A:A)</f>
        <v>PROD_2</v>
      </c>
      <c r="C11733">
        <v>11732</v>
      </c>
      <c r="D11733" s="2" t="s">
        <v>1072</v>
      </c>
      <c r="E11733">
        <f>YEAR(Orders[[#This Row],[Order_Date]])</f>
        <v>2023</v>
      </c>
      <c r="F11733">
        <f>MONTH(Orders[[#This Row],[Order_Date]])</f>
        <v>3</v>
      </c>
      <c r="G11733" s="2" t="s">
        <v>1002</v>
      </c>
      <c r="H11733" t="s">
        <v>1010</v>
      </c>
      <c r="I11733" t="s">
        <v>32</v>
      </c>
      <c r="J11733" t="s">
        <v>33</v>
      </c>
      <c r="K11733" t="s">
        <v>16</v>
      </c>
      <c r="L11733" t="s">
        <v>23</v>
      </c>
      <c r="M11733" s="1">
        <v>8930.61</v>
      </c>
      <c r="N11733" s="1">
        <v>1359.53</v>
      </c>
      <c r="O11733">
        <v>0.19</v>
      </c>
    </row>
    <row r="11734" spans="1:15" x14ac:dyDescent="0.3">
      <c r="A11734" t="str">
        <f xml:space="preserve"> _xlfn.XLOOKUP(H11734, 'Customers'!B:B, 'Customers'!A:A)</f>
        <v>CUST_608</v>
      </c>
      <c r="B11734" t="str">
        <f>_xlfn.XLOOKUP(L11734, Products!C:C, Products!A:A)</f>
        <v>PROD_4</v>
      </c>
      <c r="C11734">
        <v>11733</v>
      </c>
      <c r="D11734" s="2" t="s">
        <v>1163</v>
      </c>
      <c r="E11734">
        <f>YEAR(Orders[[#This Row],[Order_Date]])</f>
        <v>2023</v>
      </c>
      <c r="F11734">
        <f>MONTH(Orders[[#This Row],[Order_Date]])</f>
        <v>2</v>
      </c>
      <c r="G11734" s="2" t="s">
        <v>1022</v>
      </c>
      <c r="H11734" t="s">
        <v>1322</v>
      </c>
      <c r="I11734" t="s">
        <v>14</v>
      </c>
      <c r="J11734" t="s">
        <v>33</v>
      </c>
      <c r="K11734" t="s">
        <v>34</v>
      </c>
      <c r="L11734" t="s">
        <v>35</v>
      </c>
      <c r="M11734" s="1">
        <v>6124.22</v>
      </c>
      <c r="N11734" s="1">
        <v>1461.99</v>
      </c>
      <c r="O11734">
        <v>0.27</v>
      </c>
    </row>
    <row r="11735" spans="1:15" x14ac:dyDescent="0.3">
      <c r="A11735" t="str">
        <f xml:space="preserve"> _xlfn.XLOOKUP(H11735, 'Customers'!B:B, 'Customers'!A:A)</f>
        <v>CUST_957</v>
      </c>
      <c r="B11735" t="str">
        <f>_xlfn.XLOOKUP(L11735, Products!C:C, Products!A:A)</f>
        <v>PROD_3</v>
      </c>
      <c r="C11735">
        <v>11734</v>
      </c>
      <c r="D11735" s="2" t="s">
        <v>1648</v>
      </c>
      <c r="E11735">
        <f>YEAR(Orders[[#This Row],[Order_Date]])</f>
        <v>2022</v>
      </c>
      <c r="F11735">
        <f>MONTH(Orders[[#This Row],[Order_Date]])</f>
        <v>2</v>
      </c>
      <c r="G11735" s="2" t="s">
        <v>672</v>
      </c>
      <c r="H11735" t="s">
        <v>1719</v>
      </c>
      <c r="I11735" t="s">
        <v>21</v>
      </c>
      <c r="J11735" t="s">
        <v>22</v>
      </c>
      <c r="K11735" t="s">
        <v>27</v>
      </c>
      <c r="L11735" t="s">
        <v>28</v>
      </c>
      <c r="M11735" s="1">
        <v>9880.2800000000007</v>
      </c>
      <c r="N11735" s="1">
        <v>878.45</v>
      </c>
      <c r="O11735">
        <v>0.15</v>
      </c>
    </row>
    <row r="11736" spans="1:15" x14ac:dyDescent="0.3">
      <c r="A11736" t="str">
        <f xml:space="preserve"> _xlfn.XLOOKUP(H11736, 'Customers'!B:B, 'Customers'!A:A)</f>
        <v>CUST_542</v>
      </c>
      <c r="B11736" t="str">
        <f>_xlfn.XLOOKUP(L11736, Products!C:C, Products!A:A)</f>
        <v>PROD_6</v>
      </c>
      <c r="C11736">
        <v>11735</v>
      </c>
      <c r="D11736" s="2" t="s">
        <v>254</v>
      </c>
      <c r="E11736">
        <f>YEAR(Orders[[#This Row],[Order_Date]])</f>
        <v>2022</v>
      </c>
      <c r="F11736">
        <f>MONTH(Orders[[#This Row],[Order_Date]])</f>
        <v>12</v>
      </c>
      <c r="G11736" s="2" t="s">
        <v>1014</v>
      </c>
      <c r="H11736" t="s">
        <v>1223</v>
      </c>
      <c r="I11736" t="s">
        <v>32</v>
      </c>
      <c r="J11736" t="s">
        <v>65</v>
      </c>
      <c r="K11736" t="s">
        <v>34</v>
      </c>
      <c r="L11736" t="s">
        <v>52</v>
      </c>
      <c r="M11736" s="1">
        <v>9275.0300000000007</v>
      </c>
      <c r="N11736" s="1">
        <v>930.32</v>
      </c>
      <c r="O11736">
        <v>0.14000000000000001</v>
      </c>
    </row>
    <row r="11737" spans="1:15" x14ac:dyDescent="0.3">
      <c r="A11737" t="str">
        <f xml:space="preserve"> _xlfn.XLOOKUP(H11737, 'Customers'!B:B, 'Customers'!A:A)</f>
        <v>CUST_330</v>
      </c>
      <c r="B11737" t="str">
        <f>_xlfn.XLOOKUP(L11737, Products!C:C, Products!A:A)</f>
        <v>PROD_6</v>
      </c>
      <c r="C11737">
        <v>11736</v>
      </c>
      <c r="D11737" s="2" t="s">
        <v>1297</v>
      </c>
      <c r="E11737">
        <f>YEAR(Orders[[#This Row],[Order_Date]])</f>
        <v>2023</v>
      </c>
      <c r="F11737">
        <f>MONTH(Orders[[#This Row],[Order_Date]])</f>
        <v>11</v>
      </c>
      <c r="G11737" s="2" t="s">
        <v>820</v>
      </c>
      <c r="H11737" t="s">
        <v>853</v>
      </c>
      <c r="I11737" t="s">
        <v>14</v>
      </c>
      <c r="J11737" t="s">
        <v>33</v>
      </c>
      <c r="K11737" t="s">
        <v>34</v>
      </c>
      <c r="L11737" t="s">
        <v>52</v>
      </c>
      <c r="M11737" s="1">
        <v>1240.49</v>
      </c>
      <c r="N11737" s="1">
        <v>365.43</v>
      </c>
      <c r="O11737">
        <v>7.0000000000000007E-2</v>
      </c>
    </row>
    <row r="11738" spans="1:15" x14ac:dyDescent="0.3">
      <c r="A11738" t="str">
        <f xml:space="preserve"> _xlfn.XLOOKUP(H11738, 'Customers'!B:B, 'Customers'!A:A)</f>
        <v>CUST_994</v>
      </c>
      <c r="B11738" t="str">
        <f>_xlfn.XLOOKUP(L11738, Products!C:C, Products!A:A)</f>
        <v>PROD_1</v>
      </c>
      <c r="C11738">
        <v>11737</v>
      </c>
      <c r="D11738" s="2" t="s">
        <v>1407</v>
      </c>
      <c r="E11738">
        <f>YEAR(Orders[[#This Row],[Order_Date]])</f>
        <v>2023</v>
      </c>
      <c r="F11738">
        <f>MONTH(Orders[[#This Row],[Order_Date]])</f>
        <v>9</v>
      </c>
      <c r="G11738" s="2" t="s">
        <v>1064</v>
      </c>
      <c r="H11738" t="s">
        <v>1757</v>
      </c>
      <c r="I11738" t="s">
        <v>32</v>
      </c>
      <c r="J11738" t="s">
        <v>15</v>
      </c>
      <c r="K11738" t="s">
        <v>16</v>
      </c>
      <c r="L11738" t="s">
        <v>17</v>
      </c>
      <c r="M11738" s="1">
        <v>3655.99</v>
      </c>
      <c r="N11738" s="1">
        <v>1046.8900000000001</v>
      </c>
      <c r="O11738">
        <v>0.1</v>
      </c>
    </row>
    <row r="11739" spans="1:15" x14ac:dyDescent="0.3">
      <c r="A11739" t="str">
        <f xml:space="preserve"> _xlfn.XLOOKUP(H11739, 'Customers'!B:B, 'Customers'!A:A)</f>
        <v>CUST_101</v>
      </c>
      <c r="B11739" t="str">
        <f>_xlfn.XLOOKUP(L11739, Products!C:C, Products!A:A)</f>
        <v>PROD_4</v>
      </c>
      <c r="C11739">
        <v>11738</v>
      </c>
      <c r="D11739" s="2" t="s">
        <v>349</v>
      </c>
      <c r="E11739">
        <f>YEAR(Orders[[#This Row],[Order_Date]])</f>
        <v>2023</v>
      </c>
      <c r="F11739">
        <f>MONTH(Orders[[#This Row],[Order_Date]])</f>
        <v>7</v>
      </c>
      <c r="G11739" s="2" t="s">
        <v>421</v>
      </c>
      <c r="H11739" t="s">
        <v>317</v>
      </c>
      <c r="I11739" t="s">
        <v>14</v>
      </c>
      <c r="J11739" t="s">
        <v>22</v>
      </c>
      <c r="K11739" t="s">
        <v>34</v>
      </c>
      <c r="L11739" t="s">
        <v>35</v>
      </c>
      <c r="M11739" s="1">
        <v>4693.8</v>
      </c>
      <c r="N11739" s="1">
        <v>1215.17</v>
      </c>
      <c r="O11739">
        <v>0.03</v>
      </c>
    </row>
    <row r="11740" spans="1:15" x14ac:dyDescent="0.3">
      <c r="A11740" t="str">
        <f xml:space="preserve"> _xlfn.XLOOKUP(H11740, 'Customers'!B:B, 'Customers'!A:A)</f>
        <v>CUST_399</v>
      </c>
      <c r="B11740" t="str">
        <f>_xlfn.XLOOKUP(L11740, Products!C:C, Products!A:A)</f>
        <v>PROD_6</v>
      </c>
      <c r="C11740">
        <v>11739</v>
      </c>
      <c r="D11740" s="2" t="s">
        <v>212</v>
      </c>
      <c r="E11740">
        <f>YEAR(Orders[[#This Row],[Order_Date]])</f>
        <v>2022</v>
      </c>
      <c r="F11740">
        <f>MONTH(Orders[[#This Row],[Order_Date]])</f>
        <v>9</v>
      </c>
      <c r="G11740" s="2" t="s">
        <v>499</v>
      </c>
      <c r="H11740" t="s">
        <v>982</v>
      </c>
      <c r="I11740" t="s">
        <v>21</v>
      </c>
      <c r="J11740" t="s">
        <v>22</v>
      </c>
      <c r="K11740" t="s">
        <v>34</v>
      </c>
      <c r="L11740" t="s">
        <v>52</v>
      </c>
      <c r="M11740" s="1">
        <v>8132.24</v>
      </c>
      <c r="N11740" s="1">
        <v>880.35</v>
      </c>
      <c r="O11740">
        <v>0.13</v>
      </c>
    </row>
    <row r="11741" spans="1:15" x14ac:dyDescent="0.3">
      <c r="A11741" t="str">
        <f xml:space="preserve"> _xlfn.XLOOKUP(H11741, 'Customers'!B:B, 'Customers'!A:A)</f>
        <v>CUST_276</v>
      </c>
      <c r="B11741" t="str">
        <f>_xlfn.XLOOKUP(L11741, Products!C:C, Products!A:A)</f>
        <v>PROD_3</v>
      </c>
      <c r="C11741">
        <v>11740</v>
      </c>
      <c r="D11741" s="2" t="s">
        <v>130</v>
      </c>
      <c r="E11741">
        <f>YEAR(Orders[[#This Row],[Order_Date]])</f>
        <v>2022</v>
      </c>
      <c r="F11741">
        <f>MONTH(Orders[[#This Row],[Order_Date]])</f>
        <v>7</v>
      </c>
      <c r="G11741" s="2" t="s">
        <v>527</v>
      </c>
      <c r="H11741" t="s">
        <v>739</v>
      </c>
      <c r="I11741" t="s">
        <v>14</v>
      </c>
      <c r="J11741" t="s">
        <v>33</v>
      </c>
      <c r="K11741" t="s">
        <v>27</v>
      </c>
      <c r="L11741" t="s">
        <v>28</v>
      </c>
      <c r="M11741" s="1">
        <v>431.1</v>
      </c>
      <c r="N11741" s="1">
        <v>84.27</v>
      </c>
      <c r="O11741">
        <v>0.1</v>
      </c>
    </row>
    <row r="11742" spans="1:15" x14ac:dyDescent="0.3">
      <c r="A11742" t="str">
        <f xml:space="preserve"> _xlfn.XLOOKUP(H11742, 'Customers'!B:B, 'Customers'!A:A)</f>
        <v>CUST_292</v>
      </c>
      <c r="B11742" t="str">
        <f>_xlfn.XLOOKUP(L11742, Products!C:C, Products!A:A)</f>
        <v>PROD_2</v>
      </c>
      <c r="C11742">
        <v>11741</v>
      </c>
      <c r="D11742" s="2" t="s">
        <v>104</v>
      </c>
      <c r="E11742">
        <f>YEAR(Orders[[#This Row],[Order_Date]])</f>
        <v>2022</v>
      </c>
      <c r="F11742">
        <f>MONTH(Orders[[#This Row],[Order_Date]])</f>
        <v>2</v>
      </c>
      <c r="G11742" s="2" t="s">
        <v>672</v>
      </c>
      <c r="H11742" t="s">
        <v>777</v>
      </c>
      <c r="I11742" t="s">
        <v>21</v>
      </c>
      <c r="J11742" t="s">
        <v>33</v>
      </c>
      <c r="K11742" t="s">
        <v>16</v>
      </c>
      <c r="L11742" t="s">
        <v>23</v>
      </c>
      <c r="M11742" s="1">
        <v>2266.48</v>
      </c>
      <c r="N11742" s="1">
        <v>568.9</v>
      </c>
      <c r="O11742">
        <v>0.2</v>
      </c>
    </row>
    <row r="11743" spans="1:15" x14ac:dyDescent="0.3">
      <c r="A11743" t="str">
        <f xml:space="preserve"> _xlfn.XLOOKUP(H11743, 'Customers'!B:B, 'Customers'!A:A)</f>
        <v>CUST_539</v>
      </c>
      <c r="B11743" t="str">
        <f>_xlfn.XLOOKUP(L11743, Products!C:C, Products!A:A)</f>
        <v>PROD_1</v>
      </c>
      <c r="C11743">
        <v>11742</v>
      </c>
      <c r="D11743" s="2" t="s">
        <v>1115</v>
      </c>
      <c r="E11743">
        <f>YEAR(Orders[[#This Row],[Order_Date]])</f>
        <v>2023</v>
      </c>
      <c r="F11743">
        <f>MONTH(Orders[[#This Row],[Order_Date]])</f>
        <v>5</v>
      </c>
      <c r="G11743" s="2" t="s">
        <v>1365</v>
      </c>
      <c r="H11743" t="s">
        <v>1220</v>
      </c>
      <c r="I11743" t="s">
        <v>32</v>
      </c>
      <c r="J11743" t="s">
        <v>65</v>
      </c>
      <c r="K11743" t="s">
        <v>27</v>
      </c>
      <c r="L11743" t="s">
        <v>17</v>
      </c>
      <c r="M11743" s="1">
        <v>6124.25</v>
      </c>
      <c r="N11743" s="1">
        <v>708.73</v>
      </c>
      <c r="O11743">
        <v>0.08</v>
      </c>
    </row>
    <row r="11744" spans="1:15" x14ac:dyDescent="0.3">
      <c r="A11744" t="str">
        <f xml:space="preserve"> _xlfn.XLOOKUP(H11744, 'Customers'!B:B, 'Customers'!A:A)</f>
        <v>CUST_394</v>
      </c>
      <c r="B11744" t="str">
        <f>_xlfn.XLOOKUP(L11744, Products!C:C, Products!A:A)</f>
        <v>PROD_6</v>
      </c>
      <c r="C11744">
        <v>11743</v>
      </c>
      <c r="D11744" s="2" t="s">
        <v>761</v>
      </c>
      <c r="E11744">
        <f>YEAR(Orders[[#This Row],[Order_Date]])</f>
        <v>2022</v>
      </c>
      <c r="F11744">
        <f>MONTH(Orders[[#This Row],[Order_Date]])</f>
        <v>8</v>
      </c>
      <c r="G11744" s="2" t="s">
        <v>325</v>
      </c>
      <c r="H11744" t="s">
        <v>976</v>
      </c>
      <c r="I11744" t="s">
        <v>21</v>
      </c>
      <c r="J11744" t="s">
        <v>33</v>
      </c>
      <c r="K11744" t="s">
        <v>34</v>
      </c>
      <c r="L11744" t="s">
        <v>52</v>
      </c>
      <c r="M11744" s="1">
        <v>1487.96</v>
      </c>
      <c r="N11744" s="1">
        <v>312.38</v>
      </c>
      <c r="O11744">
        <v>0.3</v>
      </c>
    </row>
    <row r="11745" spans="1:15" x14ac:dyDescent="0.3">
      <c r="A11745" t="str">
        <f xml:space="preserve"> _xlfn.XLOOKUP(H11745, 'Customers'!B:B, 'Customers'!A:A)</f>
        <v>CUST_493</v>
      </c>
      <c r="B11745" t="str">
        <f>_xlfn.XLOOKUP(L11745, Products!C:C, Products!A:A)</f>
        <v>PROD_8</v>
      </c>
      <c r="C11745">
        <v>11744</v>
      </c>
      <c r="D11745" s="2" t="s">
        <v>382</v>
      </c>
      <c r="E11745">
        <f>YEAR(Orders[[#This Row],[Order_Date]])</f>
        <v>2022</v>
      </c>
      <c r="F11745">
        <f>MONTH(Orders[[#This Row],[Order_Date]])</f>
        <v>11</v>
      </c>
      <c r="G11745" s="2" t="s">
        <v>383</v>
      </c>
      <c r="H11745" t="s">
        <v>1145</v>
      </c>
      <c r="I11745" t="s">
        <v>14</v>
      </c>
      <c r="J11745" t="s">
        <v>15</v>
      </c>
      <c r="K11745" t="s">
        <v>27</v>
      </c>
      <c r="L11745" t="s">
        <v>73</v>
      </c>
      <c r="M11745" s="1">
        <v>3349.62</v>
      </c>
      <c r="N11745" s="1">
        <v>-267.08</v>
      </c>
      <c r="O11745">
        <v>0.03</v>
      </c>
    </row>
    <row r="11746" spans="1:15" x14ac:dyDescent="0.3">
      <c r="A11746" t="str">
        <f xml:space="preserve"> _xlfn.XLOOKUP(H11746, 'Customers'!B:B, 'Customers'!A:A)</f>
        <v>CUST_500</v>
      </c>
      <c r="B11746" t="str">
        <f>_xlfn.XLOOKUP(L11746, Products!C:C, Products!A:A)</f>
        <v>PROD_2</v>
      </c>
      <c r="C11746">
        <v>11745</v>
      </c>
      <c r="D11746" s="2" t="s">
        <v>313</v>
      </c>
      <c r="E11746">
        <f>YEAR(Orders[[#This Row],[Order_Date]])</f>
        <v>2023</v>
      </c>
      <c r="F11746">
        <f>MONTH(Orders[[#This Row],[Order_Date]])</f>
        <v>7</v>
      </c>
      <c r="G11746" s="2" t="s">
        <v>793</v>
      </c>
      <c r="H11746" t="s">
        <v>1158</v>
      </c>
      <c r="I11746" t="s">
        <v>32</v>
      </c>
      <c r="J11746" t="s">
        <v>22</v>
      </c>
      <c r="K11746" t="s">
        <v>16</v>
      </c>
      <c r="L11746" t="s">
        <v>23</v>
      </c>
      <c r="M11746" s="1">
        <v>7378.51</v>
      </c>
      <c r="N11746" s="1">
        <v>262.18</v>
      </c>
      <c r="O11746">
        <v>0.26</v>
      </c>
    </row>
    <row r="11747" spans="1:15" x14ac:dyDescent="0.3">
      <c r="A11747" t="str">
        <f xml:space="preserve"> _xlfn.XLOOKUP(H11747, 'Customers'!B:B, 'Customers'!A:A)</f>
        <v>CUST_88</v>
      </c>
      <c r="B11747" t="str">
        <f>_xlfn.XLOOKUP(L11747, Products!C:C, Products!A:A)</f>
        <v>PROD_6</v>
      </c>
      <c r="C11747">
        <v>11746</v>
      </c>
      <c r="D11747" s="2" t="s">
        <v>805</v>
      </c>
      <c r="E11747">
        <f>YEAR(Orders[[#This Row],[Order_Date]])</f>
        <v>2023</v>
      </c>
      <c r="F11747">
        <f>MONTH(Orders[[#This Row],[Order_Date]])</f>
        <v>3</v>
      </c>
      <c r="G11747" s="2" t="s">
        <v>644</v>
      </c>
      <c r="H11747" t="s">
        <v>281</v>
      </c>
      <c r="I11747" t="s">
        <v>21</v>
      </c>
      <c r="J11747" t="s">
        <v>33</v>
      </c>
      <c r="K11747" t="s">
        <v>34</v>
      </c>
      <c r="L11747" t="s">
        <v>52</v>
      </c>
      <c r="M11747" s="1">
        <v>3009.03</v>
      </c>
      <c r="N11747" s="1">
        <v>563.71</v>
      </c>
      <c r="O11747">
        <v>0.21</v>
      </c>
    </row>
    <row r="11748" spans="1:15" x14ac:dyDescent="0.3">
      <c r="A11748" t="str">
        <f xml:space="preserve"> _xlfn.XLOOKUP(H11748, 'Customers'!B:B, 'Customers'!A:A)</f>
        <v>CUST_624</v>
      </c>
      <c r="B11748" t="str">
        <f>_xlfn.XLOOKUP(L11748, Products!C:C, Products!A:A)</f>
        <v>PROD_3</v>
      </c>
      <c r="C11748">
        <v>11747</v>
      </c>
      <c r="D11748" s="2" t="s">
        <v>448</v>
      </c>
      <c r="E11748">
        <f>YEAR(Orders[[#This Row],[Order_Date]])</f>
        <v>2023</v>
      </c>
      <c r="F11748">
        <f>MONTH(Orders[[#This Row],[Order_Date]])</f>
        <v>11</v>
      </c>
      <c r="G11748" s="2" t="s">
        <v>1134</v>
      </c>
      <c r="H11748" t="s">
        <v>1344</v>
      </c>
      <c r="I11748" t="s">
        <v>21</v>
      </c>
      <c r="J11748" t="s">
        <v>65</v>
      </c>
      <c r="K11748" t="s">
        <v>27</v>
      </c>
      <c r="L11748" t="s">
        <v>28</v>
      </c>
      <c r="M11748" s="1">
        <v>5210.9399999999996</v>
      </c>
      <c r="N11748" s="1">
        <v>1386.65</v>
      </c>
      <c r="O11748">
        <v>0.03</v>
      </c>
    </row>
    <row r="11749" spans="1:15" x14ac:dyDescent="0.3">
      <c r="A11749" t="str">
        <f xml:space="preserve"> _xlfn.XLOOKUP(H11749, 'Customers'!B:B, 'Customers'!A:A)</f>
        <v>CUST_562</v>
      </c>
      <c r="B11749" t="str">
        <f>_xlfn.XLOOKUP(L11749, Products!C:C, Products!A:A)</f>
        <v>PROD_5</v>
      </c>
      <c r="C11749">
        <v>11748</v>
      </c>
      <c r="D11749" s="2" t="s">
        <v>1017</v>
      </c>
      <c r="E11749">
        <f>YEAR(Orders[[#This Row],[Order_Date]])</f>
        <v>2022</v>
      </c>
      <c r="F11749">
        <f>MONTH(Orders[[#This Row],[Order_Date]])</f>
        <v>12</v>
      </c>
      <c r="G11749" s="2" t="s">
        <v>134</v>
      </c>
      <c r="H11749" t="s">
        <v>1254</v>
      </c>
      <c r="I11749" t="s">
        <v>32</v>
      </c>
      <c r="J11749" t="s">
        <v>65</v>
      </c>
      <c r="K11749" t="s">
        <v>34</v>
      </c>
      <c r="L11749" t="s">
        <v>39</v>
      </c>
      <c r="M11749" s="1">
        <v>4965.8500000000004</v>
      </c>
      <c r="N11749" s="1">
        <v>1481.12</v>
      </c>
      <c r="O11749">
        <v>0.02</v>
      </c>
    </row>
    <row r="11750" spans="1:15" x14ac:dyDescent="0.3">
      <c r="A11750" t="str">
        <f xml:space="preserve"> _xlfn.XLOOKUP(H11750, 'Customers'!B:B, 'Customers'!A:A)</f>
        <v>CUST_558</v>
      </c>
      <c r="B11750" t="str">
        <f>_xlfn.XLOOKUP(L11750, Products!C:C, Products!A:A)</f>
        <v>PROD_8</v>
      </c>
      <c r="C11750">
        <v>11749</v>
      </c>
      <c r="D11750" s="2" t="s">
        <v>627</v>
      </c>
      <c r="E11750">
        <f>YEAR(Orders[[#This Row],[Order_Date]])</f>
        <v>2022</v>
      </c>
      <c r="F11750">
        <f>MONTH(Orders[[#This Row],[Order_Date]])</f>
        <v>7</v>
      </c>
      <c r="G11750" s="2" t="s">
        <v>131</v>
      </c>
      <c r="H11750" t="s">
        <v>1245</v>
      </c>
      <c r="I11750" t="s">
        <v>32</v>
      </c>
      <c r="J11750" t="s">
        <v>65</v>
      </c>
      <c r="K11750" t="s">
        <v>27</v>
      </c>
      <c r="L11750" t="s">
        <v>73</v>
      </c>
      <c r="M11750" s="1">
        <v>1929.76</v>
      </c>
      <c r="N11750" s="1">
        <v>26.27</v>
      </c>
      <c r="O11750">
        <v>0.14000000000000001</v>
      </c>
    </row>
    <row r="11751" spans="1:15" x14ac:dyDescent="0.3">
      <c r="A11751" t="str">
        <f xml:space="preserve"> _xlfn.XLOOKUP(H11751, 'Customers'!B:B, 'Customers'!A:A)</f>
        <v>CUST_32</v>
      </c>
      <c r="B11751" t="str">
        <f>_xlfn.XLOOKUP(L11751, Products!C:C, Products!A:A)</f>
        <v>PROD_2</v>
      </c>
      <c r="C11751">
        <v>11750</v>
      </c>
      <c r="D11751" s="2" t="s">
        <v>252</v>
      </c>
      <c r="E11751">
        <f>YEAR(Orders[[#This Row],[Order_Date]])</f>
        <v>2022</v>
      </c>
      <c r="F11751">
        <f>MONTH(Orders[[#This Row],[Order_Date]])</f>
        <v>11</v>
      </c>
      <c r="G11751" s="2" t="s">
        <v>592</v>
      </c>
      <c r="H11751" t="s">
        <v>123</v>
      </c>
      <c r="I11751" t="s">
        <v>14</v>
      </c>
      <c r="J11751" t="s">
        <v>15</v>
      </c>
      <c r="K11751" t="s">
        <v>16</v>
      </c>
      <c r="L11751" t="s">
        <v>23</v>
      </c>
      <c r="M11751" s="1">
        <v>6066.08</v>
      </c>
      <c r="N11751" s="1">
        <v>970.64</v>
      </c>
      <c r="O11751">
        <v>0.26</v>
      </c>
    </row>
    <row r="11752" spans="1:15" x14ac:dyDescent="0.3">
      <c r="A11752" t="str">
        <f xml:space="preserve"> _xlfn.XLOOKUP(H11752, 'Customers'!B:B, 'Customers'!A:A)</f>
        <v>CUST_175</v>
      </c>
      <c r="B11752" t="str">
        <f>_xlfn.XLOOKUP(L11752, Products!C:C, Products!A:A)</f>
        <v>PROD_6</v>
      </c>
      <c r="C11752">
        <v>11751</v>
      </c>
      <c r="D11752" s="2" t="s">
        <v>590</v>
      </c>
      <c r="E11752">
        <f>YEAR(Orders[[#This Row],[Order_Date]])</f>
        <v>2023</v>
      </c>
      <c r="F11752">
        <f>MONTH(Orders[[#This Row],[Order_Date]])</f>
        <v>9</v>
      </c>
      <c r="G11752" s="2" t="s">
        <v>507</v>
      </c>
      <c r="H11752" t="s">
        <v>512</v>
      </c>
      <c r="I11752" t="s">
        <v>14</v>
      </c>
      <c r="J11752" t="s">
        <v>15</v>
      </c>
      <c r="K11752" t="s">
        <v>34</v>
      </c>
      <c r="L11752" t="s">
        <v>52</v>
      </c>
      <c r="M11752" s="1">
        <v>1284.46</v>
      </c>
      <c r="N11752" s="1">
        <v>133.62</v>
      </c>
      <c r="O11752">
        <v>0.24</v>
      </c>
    </row>
    <row r="11753" spans="1:15" x14ac:dyDescent="0.3">
      <c r="A11753" t="str">
        <f xml:space="preserve"> _xlfn.XLOOKUP(H11753, 'Customers'!B:B, 'Customers'!A:A)</f>
        <v>CUST_857</v>
      </c>
      <c r="B11753" t="str">
        <f>_xlfn.XLOOKUP(L11753, Products!C:C, Products!A:A)</f>
        <v>PROD_5</v>
      </c>
      <c r="C11753">
        <v>11752</v>
      </c>
      <c r="D11753" s="2" t="s">
        <v>784</v>
      </c>
      <c r="E11753">
        <f>YEAR(Orders[[#This Row],[Order_Date]])</f>
        <v>2022</v>
      </c>
      <c r="F11753">
        <f>MONTH(Orders[[#This Row],[Order_Date]])</f>
        <v>2</v>
      </c>
      <c r="G11753" s="2" t="s">
        <v>413</v>
      </c>
      <c r="H11753" t="s">
        <v>1610</v>
      </c>
      <c r="I11753" t="s">
        <v>14</v>
      </c>
      <c r="J11753" t="s">
        <v>22</v>
      </c>
      <c r="K11753" t="s">
        <v>34</v>
      </c>
      <c r="L11753" t="s">
        <v>39</v>
      </c>
      <c r="M11753" s="1">
        <v>1553.25</v>
      </c>
      <c r="N11753" s="1">
        <v>-105.06</v>
      </c>
      <c r="O11753">
        <v>0.15</v>
      </c>
    </row>
    <row r="11754" spans="1:15" x14ac:dyDescent="0.3">
      <c r="A11754" t="str">
        <f xml:space="preserve"> _xlfn.XLOOKUP(H11754, 'Customers'!B:B, 'Customers'!A:A)</f>
        <v>CUST_703</v>
      </c>
      <c r="B11754" t="str">
        <f>_xlfn.XLOOKUP(L11754, Products!C:C, Products!A:A)</f>
        <v>PROD_4</v>
      </c>
      <c r="C11754">
        <v>11753</v>
      </c>
      <c r="D11754" s="2" t="s">
        <v>188</v>
      </c>
      <c r="E11754">
        <f>YEAR(Orders[[#This Row],[Order_Date]])</f>
        <v>2022</v>
      </c>
      <c r="F11754">
        <f>MONTH(Orders[[#This Row],[Order_Date]])</f>
        <v>10</v>
      </c>
      <c r="G11754" s="2" t="s">
        <v>595</v>
      </c>
      <c r="H11754" t="s">
        <v>1442</v>
      </c>
      <c r="I11754" t="s">
        <v>32</v>
      </c>
      <c r="J11754" t="s">
        <v>33</v>
      </c>
      <c r="K11754" t="s">
        <v>34</v>
      </c>
      <c r="L11754" t="s">
        <v>35</v>
      </c>
      <c r="M11754" s="1">
        <v>3581.4</v>
      </c>
      <c r="N11754" s="1">
        <v>658.81</v>
      </c>
      <c r="O11754">
        <v>0.19</v>
      </c>
    </row>
    <row r="11755" spans="1:15" x14ac:dyDescent="0.3">
      <c r="A11755" t="str">
        <f xml:space="preserve"> _xlfn.XLOOKUP(H11755, 'Customers'!B:B, 'Customers'!A:A)</f>
        <v>CUST_834</v>
      </c>
      <c r="B11755" t="str">
        <f>_xlfn.XLOOKUP(L11755, Products!C:C, Products!A:A)</f>
        <v>PROD_1</v>
      </c>
      <c r="C11755">
        <v>11754</v>
      </c>
      <c r="D11755" s="2" t="s">
        <v>505</v>
      </c>
      <c r="E11755">
        <f>YEAR(Orders[[#This Row],[Order_Date]])</f>
        <v>2023</v>
      </c>
      <c r="F11755">
        <f>MONTH(Orders[[#This Row],[Order_Date]])</f>
        <v>2</v>
      </c>
      <c r="G11755" s="2" t="s">
        <v>47</v>
      </c>
      <c r="H11755" t="s">
        <v>1587</v>
      </c>
      <c r="I11755" t="s">
        <v>14</v>
      </c>
      <c r="J11755" t="s">
        <v>65</v>
      </c>
      <c r="K11755" t="s">
        <v>16</v>
      </c>
      <c r="L11755" t="s">
        <v>17</v>
      </c>
      <c r="M11755" s="1">
        <v>9344.4699999999993</v>
      </c>
      <c r="N11755" s="1">
        <v>1564.52</v>
      </c>
      <c r="O11755">
        <v>0.11</v>
      </c>
    </row>
    <row r="11756" spans="1:15" x14ac:dyDescent="0.3">
      <c r="A11756" t="str">
        <f xml:space="preserve"> _xlfn.XLOOKUP(H11756, 'Customers'!B:B, 'Customers'!A:A)</f>
        <v>CUST_325</v>
      </c>
      <c r="B11756" t="str">
        <f>_xlfn.XLOOKUP(L11756, Products!C:C, Products!A:A)</f>
        <v>PROD_1</v>
      </c>
      <c r="C11756">
        <v>11755</v>
      </c>
      <c r="D11756" s="2" t="s">
        <v>953</v>
      </c>
      <c r="E11756">
        <f>YEAR(Orders[[#This Row],[Order_Date]])</f>
        <v>2022</v>
      </c>
      <c r="F11756">
        <f>MONTH(Orders[[#This Row],[Order_Date]])</f>
        <v>9</v>
      </c>
      <c r="G11756" s="2" t="s">
        <v>1066</v>
      </c>
      <c r="H11756" t="s">
        <v>845</v>
      </c>
      <c r="I11756" t="s">
        <v>14</v>
      </c>
      <c r="J11756" t="s">
        <v>22</v>
      </c>
      <c r="K11756" t="s">
        <v>16</v>
      </c>
      <c r="L11756" t="s">
        <v>17</v>
      </c>
      <c r="M11756" s="1">
        <v>5558.74</v>
      </c>
      <c r="N11756" s="1">
        <v>65.34</v>
      </c>
      <c r="O11756">
        <v>0.15</v>
      </c>
    </row>
    <row r="11757" spans="1:15" x14ac:dyDescent="0.3">
      <c r="A11757" t="str">
        <f xml:space="preserve"> _xlfn.XLOOKUP(H11757, 'Customers'!B:B, 'Customers'!A:A)</f>
        <v>CUST_128</v>
      </c>
      <c r="B11757" t="str">
        <f>_xlfn.XLOOKUP(L11757, Products!C:C, Products!A:A)</f>
        <v>PROD_6</v>
      </c>
      <c r="C11757">
        <v>11756</v>
      </c>
      <c r="D11757" s="2" t="s">
        <v>179</v>
      </c>
      <c r="E11757">
        <f>YEAR(Orders[[#This Row],[Order_Date]])</f>
        <v>2023</v>
      </c>
      <c r="F11757">
        <f>MONTH(Orders[[#This Row],[Order_Date]])</f>
        <v>2</v>
      </c>
      <c r="G11757" s="2" t="s">
        <v>451</v>
      </c>
      <c r="H11757" t="s">
        <v>394</v>
      </c>
      <c r="I11757" t="s">
        <v>21</v>
      </c>
      <c r="J11757" t="s">
        <v>33</v>
      </c>
      <c r="K11757" t="s">
        <v>34</v>
      </c>
      <c r="L11757" t="s">
        <v>52</v>
      </c>
      <c r="M11757" s="1">
        <v>993.36</v>
      </c>
      <c r="N11757" s="1">
        <v>5.15</v>
      </c>
      <c r="O11757">
        <v>0.23</v>
      </c>
    </row>
    <row r="11758" spans="1:15" x14ac:dyDescent="0.3">
      <c r="A11758" t="str">
        <f xml:space="preserve"> _xlfn.XLOOKUP(H11758, 'Customers'!B:B, 'Customers'!A:A)</f>
        <v>CUST_298</v>
      </c>
      <c r="B11758" t="str">
        <f>_xlfn.XLOOKUP(L11758, Products!C:C, Products!A:A)</f>
        <v>PROD_7</v>
      </c>
      <c r="C11758">
        <v>11757</v>
      </c>
      <c r="D11758" s="2" t="s">
        <v>307</v>
      </c>
      <c r="E11758">
        <f>YEAR(Orders[[#This Row],[Order_Date]])</f>
        <v>2022</v>
      </c>
      <c r="F11758">
        <f>MONTH(Orders[[#This Row],[Order_Date]])</f>
        <v>3</v>
      </c>
      <c r="G11758" s="2" t="s">
        <v>432</v>
      </c>
      <c r="H11758" t="s">
        <v>787</v>
      </c>
      <c r="I11758" t="s">
        <v>21</v>
      </c>
      <c r="J11758" t="s">
        <v>33</v>
      </c>
      <c r="K11758" t="s">
        <v>16</v>
      </c>
      <c r="L11758" t="s">
        <v>66</v>
      </c>
      <c r="M11758" s="1">
        <v>1390.34</v>
      </c>
      <c r="N11758" s="1">
        <v>312.35000000000002</v>
      </c>
      <c r="O11758">
        <v>0.22</v>
      </c>
    </row>
    <row r="11759" spans="1:15" x14ac:dyDescent="0.3">
      <c r="A11759" t="str">
        <f xml:space="preserve"> _xlfn.XLOOKUP(H11759, 'Customers'!B:B, 'Customers'!A:A)</f>
        <v>CUST_594</v>
      </c>
      <c r="B11759" t="str">
        <f>_xlfn.XLOOKUP(L11759, Products!C:C, Products!A:A)</f>
        <v>PROD_3</v>
      </c>
      <c r="C11759">
        <v>11758</v>
      </c>
      <c r="D11759" s="2" t="s">
        <v>949</v>
      </c>
      <c r="E11759">
        <f>YEAR(Orders[[#This Row],[Order_Date]])</f>
        <v>2022</v>
      </c>
      <c r="F11759">
        <f>MONTH(Orders[[#This Row],[Order_Date]])</f>
        <v>4</v>
      </c>
      <c r="G11759" s="2" t="s">
        <v>710</v>
      </c>
      <c r="H11759" t="s">
        <v>1301</v>
      </c>
      <c r="I11759" t="s">
        <v>14</v>
      </c>
      <c r="J11759" t="s">
        <v>15</v>
      </c>
      <c r="K11759" t="s">
        <v>27</v>
      </c>
      <c r="L11759" t="s">
        <v>28</v>
      </c>
      <c r="M11759" s="1">
        <v>9238.35</v>
      </c>
      <c r="N11759" s="1">
        <v>875.46</v>
      </c>
      <c r="O11759">
        <v>0.3</v>
      </c>
    </row>
    <row r="11760" spans="1:15" x14ac:dyDescent="0.3">
      <c r="A11760" t="str">
        <f xml:space="preserve"> _xlfn.XLOOKUP(H11760, 'Customers'!B:B, 'Customers'!A:A)</f>
        <v>CUST_22</v>
      </c>
      <c r="B11760" t="str">
        <f>_xlfn.XLOOKUP(L11760, Products!C:C, Products!A:A)</f>
        <v>PROD_2</v>
      </c>
      <c r="C11760">
        <v>11759</v>
      </c>
      <c r="D11760" s="2" t="s">
        <v>584</v>
      </c>
      <c r="E11760">
        <f>YEAR(Orders[[#This Row],[Order_Date]])</f>
        <v>2022</v>
      </c>
      <c r="F11760">
        <f>MONTH(Orders[[#This Row],[Order_Date]])</f>
        <v>8</v>
      </c>
      <c r="G11760" s="2" t="s">
        <v>107</v>
      </c>
      <c r="H11760" t="s">
        <v>93</v>
      </c>
      <c r="I11760" t="s">
        <v>14</v>
      </c>
      <c r="J11760" t="s">
        <v>65</v>
      </c>
      <c r="K11760" t="s">
        <v>16</v>
      </c>
      <c r="L11760" t="s">
        <v>23</v>
      </c>
      <c r="M11760" s="1">
        <v>5678.57</v>
      </c>
      <c r="N11760" s="1">
        <v>-295.93</v>
      </c>
      <c r="O11760">
        <v>0.06</v>
      </c>
    </row>
    <row r="11761" spans="1:15" x14ac:dyDescent="0.3">
      <c r="A11761" t="str">
        <f xml:space="preserve"> _xlfn.XLOOKUP(H11761, 'Customers'!B:B, 'Customers'!A:A)</f>
        <v>CUST_529</v>
      </c>
      <c r="B11761" t="str">
        <f>_xlfn.XLOOKUP(L11761, Products!C:C, Products!A:A)</f>
        <v>PROD_4</v>
      </c>
      <c r="C11761">
        <v>11760</v>
      </c>
      <c r="D11761" s="2" t="s">
        <v>748</v>
      </c>
      <c r="E11761">
        <f>YEAR(Orders[[#This Row],[Order_Date]])</f>
        <v>2023</v>
      </c>
      <c r="F11761">
        <f>MONTH(Orders[[#This Row],[Order_Date]])</f>
        <v>11</v>
      </c>
      <c r="G11761" s="2" t="s">
        <v>81</v>
      </c>
      <c r="H11761" t="s">
        <v>1207</v>
      </c>
      <c r="I11761" t="s">
        <v>21</v>
      </c>
      <c r="J11761" t="s">
        <v>22</v>
      </c>
      <c r="K11761" t="s">
        <v>34</v>
      </c>
      <c r="L11761" t="s">
        <v>35</v>
      </c>
      <c r="M11761" s="1">
        <v>9259.01</v>
      </c>
      <c r="N11761" s="1">
        <v>-524.45000000000005</v>
      </c>
      <c r="O11761">
        <v>0.28000000000000003</v>
      </c>
    </row>
    <row r="11762" spans="1:15" x14ac:dyDescent="0.3">
      <c r="A11762" t="str">
        <f xml:space="preserve"> _xlfn.XLOOKUP(H11762, 'Customers'!B:B, 'Customers'!A:A)</f>
        <v>CUST_510</v>
      </c>
      <c r="B11762" t="str">
        <f>_xlfn.XLOOKUP(L11762, Products!C:C, Products!A:A)</f>
        <v>PROD_1</v>
      </c>
      <c r="C11762">
        <v>11761</v>
      </c>
      <c r="D11762" s="2" t="s">
        <v>432</v>
      </c>
      <c r="E11762">
        <f>YEAR(Orders[[#This Row],[Order_Date]])</f>
        <v>2022</v>
      </c>
      <c r="F11762">
        <f>MONTH(Orders[[#This Row],[Order_Date]])</f>
        <v>3</v>
      </c>
      <c r="G11762" s="2" t="s">
        <v>374</v>
      </c>
      <c r="H11762" t="s">
        <v>1175</v>
      </c>
      <c r="I11762" t="s">
        <v>32</v>
      </c>
      <c r="J11762" t="s">
        <v>15</v>
      </c>
      <c r="K11762" t="s">
        <v>16</v>
      </c>
      <c r="L11762" t="s">
        <v>17</v>
      </c>
      <c r="M11762" s="1">
        <v>8170.25</v>
      </c>
      <c r="N11762" s="1">
        <v>-676.1</v>
      </c>
      <c r="O11762">
        <v>0.11</v>
      </c>
    </row>
    <row r="11763" spans="1:15" x14ac:dyDescent="0.3">
      <c r="A11763" t="str">
        <f xml:space="preserve"> _xlfn.XLOOKUP(H11763, 'Customers'!B:B, 'Customers'!A:A)</f>
        <v>CUST_975</v>
      </c>
      <c r="B11763" t="str">
        <f>_xlfn.XLOOKUP(L11763, Products!C:C, Products!A:A)</f>
        <v>PROD_4</v>
      </c>
      <c r="C11763">
        <v>11762</v>
      </c>
      <c r="D11763" s="2" t="s">
        <v>1083</v>
      </c>
      <c r="E11763">
        <f>YEAR(Orders[[#This Row],[Order_Date]])</f>
        <v>2023</v>
      </c>
      <c r="F11763">
        <f>MONTH(Orders[[#This Row],[Order_Date]])</f>
        <v>10</v>
      </c>
      <c r="G11763" s="2" t="s">
        <v>223</v>
      </c>
      <c r="H11763" t="s">
        <v>1738</v>
      </c>
      <c r="I11763" t="s">
        <v>32</v>
      </c>
      <c r="J11763" t="s">
        <v>22</v>
      </c>
      <c r="K11763" t="s">
        <v>34</v>
      </c>
      <c r="L11763" t="s">
        <v>35</v>
      </c>
      <c r="M11763" s="1">
        <v>6537.16</v>
      </c>
      <c r="N11763" s="1">
        <v>1660.72</v>
      </c>
      <c r="O11763">
        <v>0.17</v>
      </c>
    </row>
    <row r="11764" spans="1:15" x14ac:dyDescent="0.3">
      <c r="A11764" t="str">
        <f xml:space="preserve"> _xlfn.XLOOKUP(H11764, 'Customers'!B:B, 'Customers'!A:A)</f>
        <v>CUST_680</v>
      </c>
      <c r="B11764" t="str">
        <f>_xlfn.XLOOKUP(L11764, Products!C:C, Products!A:A)</f>
        <v>PROD_7</v>
      </c>
      <c r="C11764">
        <v>11763</v>
      </c>
      <c r="D11764" s="2" t="s">
        <v>1382</v>
      </c>
      <c r="E11764">
        <f>YEAR(Orders[[#This Row],[Order_Date]])</f>
        <v>2023</v>
      </c>
      <c r="F11764">
        <f>MONTH(Orders[[#This Row],[Order_Date]])</f>
        <v>6</v>
      </c>
      <c r="G11764" s="2" t="s">
        <v>177</v>
      </c>
      <c r="H11764" t="s">
        <v>1415</v>
      </c>
      <c r="I11764" t="s">
        <v>32</v>
      </c>
      <c r="J11764" t="s">
        <v>65</v>
      </c>
      <c r="K11764" t="s">
        <v>16</v>
      </c>
      <c r="L11764" t="s">
        <v>66</v>
      </c>
      <c r="M11764" s="1">
        <v>8458.2199999999993</v>
      </c>
      <c r="N11764" s="1">
        <v>2087.08</v>
      </c>
      <c r="O11764">
        <v>0.1</v>
      </c>
    </row>
    <row r="11765" spans="1:15" x14ac:dyDescent="0.3">
      <c r="A11765" t="str">
        <f xml:space="preserve"> _xlfn.XLOOKUP(H11765, 'Customers'!B:B, 'Customers'!A:A)</f>
        <v>CUST_185</v>
      </c>
      <c r="B11765" t="str">
        <f>_xlfn.XLOOKUP(L11765, Products!C:C, Products!A:A)</f>
        <v>PROD_2</v>
      </c>
      <c r="C11765">
        <v>11764</v>
      </c>
      <c r="D11765" s="2" t="s">
        <v>1146</v>
      </c>
      <c r="E11765">
        <f>YEAR(Orders[[#This Row],[Order_Date]])</f>
        <v>2022</v>
      </c>
      <c r="F11765">
        <f>MONTH(Orders[[#This Row],[Order_Date]])</f>
        <v>9</v>
      </c>
      <c r="G11765" s="2" t="s">
        <v>863</v>
      </c>
      <c r="H11765" t="s">
        <v>536</v>
      </c>
      <c r="I11765" t="s">
        <v>32</v>
      </c>
      <c r="J11765" t="s">
        <v>33</v>
      </c>
      <c r="K11765" t="s">
        <v>16</v>
      </c>
      <c r="L11765" t="s">
        <v>23</v>
      </c>
      <c r="M11765" s="1">
        <v>5098.47</v>
      </c>
      <c r="N11765" s="1">
        <v>680.89</v>
      </c>
      <c r="O11765">
        <v>0.2</v>
      </c>
    </row>
    <row r="11766" spans="1:15" x14ac:dyDescent="0.3">
      <c r="A11766" t="str">
        <f xml:space="preserve"> _xlfn.XLOOKUP(H11766, 'Customers'!B:B, 'Customers'!A:A)</f>
        <v>CUST_134</v>
      </c>
      <c r="B11766" t="str">
        <f>_xlfn.XLOOKUP(L11766, Products!C:C, Products!A:A)</f>
        <v>PROD_1</v>
      </c>
      <c r="C11766">
        <v>11765</v>
      </c>
      <c r="D11766" s="2" t="s">
        <v>206</v>
      </c>
      <c r="E11766">
        <f>YEAR(Orders[[#This Row],[Order_Date]])</f>
        <v>2022</v>
      </c>
      <c r="F11766">
        <f>MONTH(Orders[[#This Row],[Order_Date]])</f>
        <v>12</v>
      </c>
      <c r="G11766" s="2" t="s">
        <v>133</v>
      </c>
      <c r="H11766" t="s">
        <v>412</v>
      </c>
      <c r="I11766" t="s">
        <v>14</v>
      </c>
      <c r="J11766" t="s">
        <v>65</v>
      </c>
      <c r="K11766" t="s">
        <v>27</v>
      </c>
      <c r="L11766" t="s">
        <v>17</v>
      </c>
      <c r="M11766" s="1">
        <v>2187.59</v>
      </c>
      <c r="N11766" s="1">
        <v>174.08</v>
      </c>
      <c r="O11766">
        <v>0.14000000000000001</v>
      </c>
    </row>
    <row r="11767" spans="1:15" x14ac:dyDescent="0.3">
      <c r="A11767" t="str">
        <f xml:space="preserve"> _xlfn.XLOOKUP(H11767, 'Customers'!B:B, 'Customers'!A:A)</f>
        <v>CUST_149</v>
      </c>
      <c r="B11767" t="str">
        <f>_xlfn.XLOOKUP(L11767, Products!C:C, Products!A:A)</f>
        <v>PROD_2</v>
      </c>
      <c r="C11767">
        <v>11766</v>
      </c>
      <c r="D11767" s="2" t="s">
        <v>419</v>
      </c>
      <c r="E11767">
        <f>YEAR(Orders[[#This Row],[Order_Date]])</f>
        <v>2022</v>
      </c>
      <c r="F11767">
        <f>MONTH(Orders[[#This Row],[Order_Date]])</f>
        <v>8</v>
      </c>
      <c r="G11767" s="2" t="s">
        <v>240</v>
      </c>
      <c r="H11767" t="s">
        <v>444</v>
      </c>
      <c r="I11767" t="s">
        <v>21</v>
      </c>
      <c r="J11767" t="s">
        <v>15</v>
      </c>
      <c r="K11767" t="s">
        <v>16</v>
      </c>
      <c r="L11767" t="s">
        <v>23</v>
      </c>
      <c r="M11767" s="1">
        <v>7355.71</v>
      </c>
      <c r="N11767" s="1">
        <v>242.32</v>
      </c>
      <c r="O11767">
        <v>0.24</v>
      </c>
    </row>
    <row r="11768" spans="1:15" x14ac:dyDescent="0.3">
      <c r="A11768" t="str">
        <f xml:space="preserve"> _xlfn.XLOOKUP(H11768, 'Customers'!B:B, 'Customers'!A:A)</f>
        <v>CUST_373</v>
      </c>
      <c r="B11768" t="str">
        <f>_xlfn.XLOOKUP(L11768, Products!C:C, Products!A:A)</f>
        <v>PROD_8</v>
      </c>
      <c r="C11768">
        <v>11767</v>
      </c>
      <c r="D11768" s="2" t="s">
        <v>1017</v>
      </c>
      <c r="E11768">
        <f>YEAR(Orders[[#This Row],[Order_Date]])</f>
        <v>2022</v>
      </c>
      <c r="F11768">
        <f>MONTH(Orders[[#This Row],[Order_Date]])</f>
        <v>12</v>
      </c>
      <c r="G11768" s="2" t="s">
        <v>485</v>
      </c>
      <c r="H11768" t="s">
        <v>929</v>
      </c>
      <c r="I11768" t="s">
        <v>21</v>
      </c>
      <c r="J11768" t="s">
        <v>22</v>
      </c>
      <c r="K11768" t="s">
        <v>27</v>
      </c>
      <c r="L11768" t="s">
        <v>73</v>
      </c>
      <c r="M11768" s="1">
        <v>5139.87</v>
      </c>
      <c r="N11768" s="1">
        <v>-301.69</v>
      </c>
      <c r="O11768">
        <v>0.18</v>
      </c>
    </row>
    <row r="11769" spans="1:15" x14ac:dyDescent="0.3">
      <c r="A11769" t="str">
        <f xml:space="preserve"> _xlfn.XLOOKUP(H11769, 'Customers'!B:B, 'Customers'!A:A)</f>
        <v>CUST_789</v>
      </c>
      <c r="B11769" t="str">
        <f>_xlfn.XLOOKUP(L11769, Products!C:C, Products!A:A)</f>
        <v>PROD_2</v>
      </c>
      <c r="C11769">
        <v>11768</v>
      </c>
      <c r="D11769" s="2" t="s">
        <v>325</v>
      </c>
      <c r="E11769">
        <f>YEAR(Orders[[#This Row],[Order_Date]])</f>
        <v>2022</v>
      </c>
      <c r="F11769">
        <f>MONTH(Orders[[#This Row],[Order_Date]])</f>
        <v>8</v>
      </c>
      <c r="G11769" s="2" t="s">
        <v>811</v>
      </c>
      <c r="H11769" t="s">
        <v>1537</v>
      </c>
      <c r="I11769" t="s">
        <v>32</v>
      </c>
      <c r="J11769" t="s">
        <v>15</v>
      </c>
      <c r="K11769" t="s">
        <v>16</v>
      </c>
      <c r="L11769" t="s">
        <v>23</v>
      </c>
      <c r="M11769" s="1">
        <v>674.45</v>
      </c>
      <c r="N11769" s="1">
        <v>107.85</v>
      </c>
      <c r="O11769">
        <v>0.05</v>
      </c>
    </row>
    <row r="11770" spans="1:15" x14ac:dyDescent="0.3">
      <c r="A11770" t="str">
        <f xml:space="preserve"> _xlfn.XLOOKUP(H11770, 'Customers'!B:B, 'Customers'!A:A)</f>
        <v>CUST_1</v>
      </c>
      <c r="B11770" t="str">
        <f>_xlfn.XLOOKUP(L11770, Products!C:C, Products!A:A)</f>
        <v>PROD_2</v>
      </c>
      <c r="C11770">
        <v>11769</v>
      </c>
      <c r="D11770" s="2" t="s">
        <v>1188</v>
      </c>
      <c r="E11770">
        <f>YEAR(Orders[[#This Row],[Order_Date]])</f>
        <v>2023</v>
      </c>
      <c r="F11770">
        <f>MONTH(Orders[[#This Row],[Order_Date]])</f>
        <v>10</v>
      </c>
      <c r="G11770" s="2" t="s">
        <v>1405</v>
      </c>
      <c r="H11770" t="s">
        <v>13</v>
      </c>
      <c r="I11770" t="s">
        <v>21</v>
      </c>
      <c r="J11770" t="s">
        <v>15</v>
      </c>
      <c r="K11770" t="s">
        <v>16</v>
      </c>
      <c r="L11770" t="s">
        <v>23</v>
      </c>
      <c r="M11770" s="1">
        <v>2307.46</v>
      </c>
      <c r="N11770" s="1">
        <v>296.27</v>
      </c>
      <c r="O11770">
        <v>0.1</v>
      </c>
    </row>
    <row r="11771" spans="1:15" x14ac:dyDescent="0.3">
      <c r="A11771" t="str">
        <f xml:space="preserve"> _xlfn.XLOOKUP(H11771, 'Customers'!B:B, 'Customers'!A:A)</f>
        <v>CUST_502</v>
      </c>
      <c r="B11771" t="str">
        <f>_xlfn.XLOOKUP(L11771, Products!C:C, Products!A:A)</f>
        <v>PROD_2</v>
      </c>
      <c r="C11771">
        <v>11770</v>
      </c>
      <c r="D11771" s="2" t="s">
        <v>428</v>
      </c>
      <c r="E11771">
        <f>YEAR(Orders[[#This Row],[Order_Date]])</f>
        <v>2022</v>
      </c>
      <c r="F11771">
        <f>MONTH(Orders[[#This Row],[Order_Date]])</f>
        <v>3</v>
      </c>
      <c r="G11771" s="2" t="s">
        <v>560</v>
      </c>
      <c r="H11771" t="s">
        <v>1165</v>
      </c>
      <c r="I11771" t="s">
        <v>14</v>
      </c>
      <c r="J11771" t="s">
        <v>33</v>
      </c>
      <c r="K11771" t="s">
        <v>16</v>
      </c>
      <c r="L11771" t="s">
        <v>23</v>
      </c>
      <c r="M11771" s="1">
        <v>903.53</v>
      </c>
      <c r="N11771" s="1">
        <v>91.81</v>
      </c>
      <c r="O11771">
        <v>0.3</v>
      </c>
    </row>
    <row r="11772" spans="1:15" x14ac:dyDescent="0.3">
      <c r="A11772" t="str">
        <f xml:space="preserve"> _xlfn.XLOOKUP(H11772, 'Customers'!B:B, 'Customers'!A:A)</f>
        <v>CUST_808</v>
      </c>
      <c r="B11772" t="str">
        <f>_xlfn.XLOOKUP(L11772, Products!C:C, Products!A:A)</f>
        <v>PROD_2</v>
      </c>
      <c r="C11772">
        <v>11771</v>
      </c>
      <c r="D11772" s="2" t="s">
        <v>949</v>
      </c>
      <c r="E11772">
        <f>YEAR(Orders[[#This Row],[Order_Date]])</f>
        <v>2022</v>
      </c>
      <c r="F11772">
        <f>MONTH(Orders[[#This Row],[Order_Date]])</f>
        <v>4</v>
      </c>
      <c r="G11772" s="2" t="s">
        <v>70</v>
      </c>
      <c r="H11772" t="s">
        <v>1558</v>
      </c>
      <c r="I11772" t="s">
        <v>32</v>
      </c>
      <c r="J11772" t="s">
        <v>22</v>
      </c>
      <c r="K11772" t="s">
        <v>16</v>
      </c>
      <c r="L11772" t="s">
        <v>23</v>
      </c>
      <c r="M11772" s="1">
        <v>4891.78</v>
      </c>
      <c r="N11772" s="1">
        <v>217.06</v>
      </c>
      <c r="O11772">
        <v>0.15</v>
      </c>
    </row>
    <row r="11773" spans="1:15" x14ac:dyDescent="0.3">
      <c r="A11773" t="str">
        <f xml:space="preserve"> _xlfn.XLOOKUP(H11773, 'Customers'!B:B, 'Customers'!A:A)</f>
        <v>CUST_729</v>
      </c>
      <c r="B11773" t="str">
        <f>_xlfn.XLOOKUP(L11773, Products!C:C, Products!A:A)</f>
        <v>PROD_1</v>
      </c>
      <c r="C11773">
        <v>11772</v>
      </c>
      <c r="D11773" s="2" t="s">
        <v>460</v>
      </c>
      <c r="E11773">
        <f>YEAR(Orders[[#This Row],[Order_Date]])</f>
        <v>2023</v>
      </c>
      <c r="F11773">
        <f>MONTH(Orders[[#This Row],[Order_Date]])</f>
        <v>4</v>
      </c>
      <c r="G11773" s="2" t="s">
        <v>237</v>
      </c>
      <c r="H11773" t="s">
        <v>1471</v>
      </c>
      <c r="I11773" t="s">
        <v>14</v>
      </c>
      <c r="J11773" t="s">
        <v>33</v>
      </c>
      <c r="K11773" t="s">
        <v>27</v>
      </c>
      <c r="L11773" t="s">
        <v>17</v>
      </c>
      <c r="M11773" s="1">
        <v>2054.38</v>
      </c>
      <c r="N11773" s="1">
        <v>563.9</v>
      </c>
      <c r="O11773">
        <v>0.21</v>
      </c>
    </row>
    <row r="11774" spans="1:15" x14ac:dyDescent="0.3">
      <c r="A11774" t="str">
        <f xml:space="preserve"> _xlfn.XLOOKUP(H11774, 'Customers'!B:B, 'Customers'!A:A)</f>
        <v>CUST_727</v>
      </c>
      <c r="B11774" t="str">
        <f>_xlfn.XLOOKUP(L11774, Products!C:C, Products!A:A)</f>
        <v>PROD_5</v>
      </c>
      <c r="C11774">
        <v>11773</v>
      </c>
      <c r="D11774" s="2" t="s">
        <v>666</v>
      </c>
      <c r="E11774">
        <f>YEAR(Orders[[#This Row],[Order_Date]])</f>
        <v>2023</v>
      </c>
      <c r="F11774">
        <f>MONTH(Orders[[#This Row],[Order_Date]])</f>
        <v>2</v>
      </c>
      <c r="G11774" s="2" t="s">
        <v>346</v>
      </c>
      <c r="H11774" t="s">
        <v>1469</v>
      </c>
      <c r="I11774" t="s">
        <v>21</v>
      </c>
      <c r="J11774" t="s">
        <v>65</v>
      </c>
      <c r="K11774" t="s">
        <v>34</v>
      </c>
      <c r="L11774" t="s">
        <v>39</v>
      </c>
      <c r="M11774" s="1">
        <v>2094.79</v>
      </c>
      <c r="N11774" s="1">
        <v>-87.5</v>
      </c>
      <c r="O11774">
        <v>0.06</v>
      </c>
    </row>
    <row r="11775" spans="1:15" x14ac:dyDescent="0.3">
      <c r="A11775" t="str">
        <f xml:space="preserve"> _xlfn.XLOOKUP(H11775, 'Customers'!B:B, 'Customers'!A:A)</f>
        <v>CUST_890</v>
      </c>
      <c r="B11775" t="str">
        <f>_xlfn.XLOOKUP(L11775, Products!C:C, Products!A:A)</f>
        <v>PROD_5</v>
      </c>
      <c r="C11775">
        <v>11774</v>
      </c>
      <c r="D11775" s="2" t="s">
        <v>351</v>
      </c>
      <c r="E11775">
        <f>YEAR(Orders[[#This Row],[Order_Date]])</f>
        <v>2022</v>
      </c>
      <c r="F11775">
        <f>MONTH(Orders[[#This Row],[Order_Date]])</f>
        <v>1</v>
      </c>
      <c r="G11775" s="2" t="s">
        <v>535</v>
      </c>
      <c r="H11775" t="s">
        <v>1647</v>
      </c>
      <c r="I11775" t="s">
        <v>21</v>
      </c>
      <c r="J11775" t="s">
        <v>33</v>
      </c>
      <c r="K11775" t="s">
        <v>34</v>
      </c>
      <c r="L11775" t="s">
        <v>39</v>
      </c>
      <c r="M11775" s="1">
        <v>5556.55</v>
      </c>
      <c r="N11775" s="1">
        <v>284.36</v>
      </c>
      <c r="O11775">
        <v>0.23</v>
      </c>
    </row>
    <row r="11776" spans="1:15" x14ac:dyDescent="0.3">
      <c r="A11776" t="str">
        <f xml:space="preserve"> _xlfn.XLOOKUP(H11776, 'Customers'!B:B, 'Customers'!A:A)</f>
        <v>CUST_537</v>
      </c>
      <c r="B11776" t="str">
        <f>_xlfn.XLOOKUP(L11776, Products!C:C, Products!A:A)</f>
        <v>PROD_7</v>
      </c>
      <c r="C11776">
        <v>11775</v>
      </c>
      <c r="D11776" s="2" t="s">
        <v>381</v>
      </c>
      <c r="E11776">
        <f>YEAR(Orders[[#This Row],[Order_Date]])</f>
        <v>2022</v>
      </c>
      <c r="F11776">
        <f>MONTH(Orders[[#This Row],[Order_Date]])</f>
        <v>8</v>
      </c>
      <c r="G11776" s="2" t="s">
        <v>324</v>
      </c>
      <c r="H11776" t="s">
        <v>1218</v>
      </c>
      <c r="I11776" t="s">
        <v>14</v>
      </c>
      <c r="J11776" t="s">
        <v>15</v>
      </c>
      <c r="K11776" t="s">
        <v>16</v>
      </c>
      <c r="L11776" t="s">
        <v>66</v>
      </c>
      <c r="M11776" s="1">
        <v>3831.75</v>
      </c>
      <c r="N11776" s="1">
        <v>-238.9</v>
      </c>
      <c r="O11776">
        <v>0.1</v>
      </c>
    </row>
    <row r="11777" spans="1:15" x14ac:dyDescent="0.3">
      <c r="A11777" t="str">
        <f xml:space="preserve"> _xlfn.XLOOKUP(H11777, 'Customers'!B:B, 'Customers'!A:A)</f>
        <v>CUST_963</v>
      </c>
      <c r="B11777" t="str">
        <f>_xlfn.XLOOKUP(L11777, Products!C:C, Products!A:A)</f>
        <v>PROD_2</v>
      </c>
      <c r="C11777">
        <v>11776</v>
      </c>
      <c r="D11777" s="2" t="s">
        <v>97</v>
      </c>
      <c r="E11777">
        <f>YEAR(Orders[[#This Row],[Order_Date]])</f>
        <v>2022</v>
      </c>
      <c r="F11777">
        <f>MONTH(Orders[[#This Row],[Order_Date]])</f>
        <v>11</v>
      </c>
      <c r="G11777" s="2" t="s">
        <v>174</v>
      </c>
      <c r="H11777" t="s">
        <v>1725</v>
      </c>
      <c r="I11777" t="s">
        <v>32</v>
      </c>
      <c r="J11777" t="s">
        <v>33</v>
      </c>
      <c r="K11777" t="s">
        <v>16</v>
      </c>
      <c r="L11777" t="s">
        <v>23</v>
      </c>
      <c r="M11777" s="1">
        <v>8221.7900000000009</v>
      </c>
      <c r="N11777" s="1">
        <v>2254.89</v>
      </c>
      <c r="O11777">
        <v>0.16</v>
      </c>
    </row>
    <row r="11778" spans="1:15" x14ac:dyDescent="0.3">
      <c r="A11778" t="str">
        <f xml:space="preserve"> _xlfn.XLOOKUP(H11778, 'Customers'!B:B, 'Customers'!A:A)</f>
        <v>CUST_373</v>
      </c>
      <c r="B11778" t="str">
        <f>_xlfn.XLOOKUP(L11778, Products!C:C, Products!A:A)</f>
        <v>PROD_5</v>
      </c>
      <c r="C11778">
        <v>11777</v>
      </c>
      <c r="D11778" s="2" t="s">
        <v>373</v>
      </c>
      <c r="E11778">
        <f>YEAR(Orders[[#This Row],[Order_Date]])</f>
        <v>2022</v>
      </c>
      <c r="F11778">
        <f>MONTH(Orders[[#This Row],[Order_Date]])</f>
        <v>3</v>
      </c>
      <c r="G11778" s="2" t="s">
        <v>374</v>
      </c>
      <c r="H11778" t="s">
        <v>929</v>
      </c>
      <c r="I11778" t="s">
        <v>14</v>
      </c>
      <c r="J11778" t="s">
        <v>65</v>
      </c>
      <c r="K11778" t="s">
        <v>34</v>
      </c>
      <c r="L11778" t="s">
        <v>39</v>
      </c>
      <c r="M11778" s="1">
        <v>8227.5400000000009</v>
      </c>
      <c r="N11778" s="1">
        <v>857.54</v>
      </c>
      <c r="O11778">
        <v>0.28999999999999998</v>
      </c>
    </row>
    <row r="11779" spans="1:15" x14ac:dyDescent="0.3">
      <c r="A11779" t="str">
        <f xml:space="preserve"> _xlfn.XLOOKUP(H11779, 'Customers'!B:B, 'Customers'!A:A)</f>
        <v>CUST_804</v>
      </c>
      <c r="B11779" t="str">
        <f>_xlfn.XLOOKUP(L11779, Products!C:C, Products!A:A)</f>
        <v>PROD_7</v>
      </c>
      <c r="C11779">
        <v>11778</v>
      </c>
      <c r="D11779" s="2" t="s">
        <v>246</v>
      </c>
      <c r="E11779">
        <f>YEAR(Orders[[#This Row],[Order_Date]])</f>
        <v>2022</v>
      </c>
      <c r="F11779">
        <f>MONTH(Orders[[#This Row],[Order_Date]])</f>
        <v>6</v>
      </c>
      <c r="G11779" s="2" t="s">
        <v>627</v>
      </c>
      <c r="H11779" t="s">
        <v>1554</v>
      </c>
      <c r="I11779" t="s">
        <v>21</v>
      </c>
      <c r="J11779" t="s">
        <v>33</v>
      </c>
      <c r="K11779" t="s">
        <v>16</v>
      </c>
      <c r="L11779" t="s">
        <v>66</v>
      </c>
      <c r="M11779" s="1">
        <v>6285.91</v>
      </c>
      <c r="N11779" s="1">
        <v>1624.26</v>
      </c>
      <c r="O11779">
        <v>0.08</v>
      </c>
    </row>
    <row r="11780" spans="1:15" x14ac:dyDescent="0.3">
      <c r="A11780" t="str">
        <f xml:space="preserve"> _xlfn.XLOOKUP(H11780, 'Customers'!B:B, 'Customers'!A:A)</f>
        <v>CUST_602</v>
      </c>
      <c r="B11780" t="str">
        <f>_xlfn.XLOOKUP(L11780, Products!C:C, Products!A:A)</f>
        <v>PROD_8</v>
      </c>
      <c r="C11780">
        <v>11779</v>
      </c>
      <c r="D11780" s="2" t="s">
        <v>1378</v>
      </c>
      <c r="E11780">
        <f>YEAR(Orders[[#This Row],[Order_Date]])</f>
        <v>2022</v>
      </c>
      <c r="F11780">
        <f>MONTH(Orders[[#This Row],[Order_Date]])</f>
        <v>11</v>
      </c>
      <c r="G11780" s="2" t="s">
        <v>502</v>
      </c>
      <c r="H11780" t="s">
        <v>1314</v>
      </c>
      <c r="I11780" t="s">
        <v>21</v>
      </c>
      <c r="J11780" t="s">
        <v>65</v>
      </c>
      <c r="K11780" t="s">
        <v>27</v>
      </c>
      <c r="L11780" t="s">
        <v>73</v>
      </c>
      <c r="M11780" s="1">
        <v>8719.51</v>
      </c>
      <c r="N11780" s="1">
        <v>2252.02</v>
      </c>
      <c r="O11780">
        <v>0.11</v>
      </c>
    </row>
    <row r="11781" spans="1:15" x14ac:dyDescent="0.3">
      <c r="A11781" t="str">
        <f xml:space="preserve"> _xlfn.XLOOKUP(H11781, 'Customers'!B:B, 'Customers'!A:A)</f>
        <v>CUST_421</v>
      </c>
      <c r="B11781" t="str">
        <f>_xlfn.XLOOKUP(L11781, Products!C:C, Products!A:A)</f>
        <v>PROD_5</v>
      </c>
      <c r="C11781">
        <v>11780</v>
      </c>
      <c r="D11781" s="2" t="s">
        <v>1286</v>
      </c>
      <c r="E11781">
        <f>YEAR(Orders[[#This Row],[Order_Date]])</f>
        <v>2023</v>
      </c>
      <c r="F11781">
        <f>MONTH(Orders[[#This Row],[Order_Date]])</f>
        <v>2</v>
      </c>
      <c r="G11781" s="2" t="s">
        <v>345</v>
      </c>
      <c r="H11781" t="s">
        <v>1021</v>
      </c>
      <c r="I11781" t="s">
        <v>32</v>
      </c>
      <c r="J11781" t="s">
        <v>33</v>
      </c>
      <c r="K11781" t="s">
        <v>34</v>
      </c>
      <c r="L11781" t="s">
        <v>39</v>
      </c>
      <c r="M11781" s="1">
        <v>2502.02</v>
      </c>
      <c r="N11781" s="1">
        <v>46.78</v>
      </c>
      <c r="O11781">
        <v>0.06</v>
      </c>
    </row>
    <row r="11782" spans="1:15" x14ac:dyDescent="0.3">
      <c r="A11782" t="str">
        <f xml:space="preserve"> _xlfn.XLOOKUP(H11782, 'Customers'!B:B, 'Customers'!A:A)</f>
        <v>CUST_199</v>
      </c>
      <c r="B11782" t="str">
        <f>_xlfn.XLOOKUP(L11782, Products!C:C, Products!A:A)</f>
        <v>PROD_7</v>
      </c>
      <c r="C11782">
        <v>11781</v>
      </c>
      <c r="D11782" s="2" t="s">
        <v>1411</v>
      </c>
      <c r="E11782">
        <f>YEAR(Orders[[#This Row],[Order_Date]])</f>
        <v>2023</v>
      </c>
      <c r="F11782">
        <f>MONTH(Orders[[#This Row],[Order_Date]])</f>
        <v>12</v>
      </c>
      <c r="G11782" s="2" t="s">
        <v>1008</v>
      </c>
      <c r="H11782" t="s">
        <v>570</v>
      </c>
      <c r="I11782" t="s">
        <v>14</v>
      </c>
      <c r="J11782" t="s">
        <v>15</v>
      </c>
      <c r="K11782" t="s">
        <v>16</v>
      </c>
      <c r="L11782" t="s">
        <v>66</v>
      </c>
      <c r="M11782" s="1">
        <v>4392.29</v>
      </c>
      <c r="N11782" s="1">
        <v>985.11</v>
      </c>
      <c r="O11782">
        <v>0.23</v>
      </c>
    </row>
    <row r="11783" spans="1:15" x14ac:dyDescent="0.3">
      <c r="A11783" t="str">
        <f xml:space="preserve"> _xlfn.XLOOKUP(H11783, 'Customers'!B:B, 'Customers'!A:A)</f>
        <v>CUST_654</v>
      </c>
      <c r="B11783" t="str">
        <f>_xlfn.XLOOKUP(L11783, Products!C:C, Products!A:A)</f>
        <v>PROD_6</v>
      </c>
      <c r="C11783">
        <v>11782</v>
      </c>
      <c r="D11783" s="2" t="s">
        <v>1552</v>
      </c>
      <c r="E11783">
        <f>YEAR(Orders[[#This Row],[Order_Date]])</f>
        <v>2022</v>
      </c>
      <c r="F11783">
        <f>MONTH(Orders[[#This Row],[Order_Date]])</f>
        <v>5</v>
      </c>
      <c r="G11783" s="2" t="s">
        <v>830</v>
      </c>
      <c r="H11783" t="s">
        <v>1381</v>
      </c>
      <c r="I11783" t="s">
        <v>21</v>
      </c>
      <c r="J11783" t="s">
        <v>33</v>
      </c>
      <c r="K11783" t="s">
        <v>34</v>
      </c>
      <c r="L11783" t="s">
        <v>52</v>
      </c>
      <c r="M11783" s="1">
        <v>234.26</v>
      </c>
      <c r="N11783" s="1">
        <v>54.15</v>
      </c>
      <c r="O11783">
        <v>0.21</v>
      </c>
    </row>
    <row r="11784" spans="1:15" x14ac:dyDescent="0.3">
      <c r="A11784" t="str">
        <f xml:space="preserve"> _xlfn.XLOOKUP(H11784, 'Customers'!B:B, 'Customers'!A:A)</f>
        <v>CUST_490</v>
      </c>
      <c r="B11784" t="str">
        <f>_xlfn.XLOOKUP(L11784, Products!C:C, Products!A:A)</f>
        <v>PROD_4</v>
      </c>
      <c r="C11784">
        <v>11783</v>
      </c>
      <c r="D11784" s="2" t="s">
        <v>482</v>
      </c>
      <c r="E11784">
        <f>YEAR(Orders[[#This Row],[Order_Date]])</f>
        <v>2022</v>
      </c>
      <c r="F11784">
        <f>MONTH(Orders[[#This Row],[Order_Date]])</f>
        <v>9</v>
      </c>
      <c r="G11784" s="2" t="s">
        <v>316</v>
      </c>
      <c r="H11784" t="s">
        <v>1141</v>
      </c>
      <c r="I11784" t="s">
        <v>14</v>
      </c>
      <c r="J11784" t="s">
        <v>22</v>
      </c>
      <c r="K11784" t="s">
        <v>34</v>
      </c>
      <c r="L11784" t="s">
        <v>35</v>
      </c>
      <c r="M11784" s="1">
        <v>5051.91</v>
      </c>
      <c r="N11784" s="1">
        <v>1017.8</v>
      </c>
      <c r="O11784">
        <v>7.0000000000000007E-2</v>
      </c>
    </row>
    <row r="11785" spans="1:15" x14ac:dyDescent="0.3">
      <c r="A11785" t="str">
        <f xml:space="preserve"> _xlfn.XLOOKUP(H11785, 'Customers'!B:B, 'Customers'!A:A)</f>
        <v>CUST_896</v>
      </c>
      <c r="B11785" t="str">
        <f>_xlfn.XLOOKUP(L11785, Products!C:C, Products!A:A)</f>
        <v>PROD_1</v>
      </c>
      <c r="C11785">
        <v>11784</v>
      </c>
      <c r="D11785" s="2" t="s">
        <v>417</v>
      </c>
      <c r="E11785">
        <f>YEAR(Orders[[#This Row],[Order_Date]])</f>
        <v>2022</v>
      </c>
      <c r="F11785">
        <f>MONTH(Orders[[#This Row],[Order_Date]])</f>
        <v>4</v>
      </c>
      <c r="G11785" s="2" t="s">
        <v>366</v>
      </c>
      <c r="H11785" t="s">
        <v>1655</v>
      </c>
      <c r="I11785" t="s">
        <v>14</v>
      </c>
      <c r="J11785" t="s">
        <v>22</v>
      </c>
      <c r="K11785" t="s">
        <v>27</v>
      </c>
      <c r="L11785" t="s">
        <v>17</v>
      </c>
      <c r="M11785" s="1">
        <v>4409.3900000000003</v>
      </c>
      <c r="N11785" s="1">
        <v>1308.6099999999999</v>
      </c>
      <c r="O11785">
        <v>0.02</v>
      </c>
    </row>
    <row r="11786" spans="1:15" x14ac:dyDescent="0.3">
      <c r="A11786" t="str">
        <f xml:space="preserve"> _xlfn.XLOOKUP(H11786, 'Customers'!B:B, 'Customers'!A:A)</f>
        <v>CUST_117</v>
      </c>
      <c r="B11786" t="str">
        <f>_xlfn.XLOOKUP(L11786, Products!C:C, Products!A:A)</f>
        <v>PROD_7</v>
      </c>
      <c r="C11786">
        <v>11785</v>
      </c>
      <c r="D11786" s="2" t="s">
        <v>1570</v>
      </c>
      <c r="E11786">
        <f>YEAR(Orders[[#This Row],[Order_Date]])</f>
        <v>2022</v>
      </c>
      <c r="F11786">
        <f>MONTH(Orders[[#This Row],[Order_Date]])</f>
        <v>4</v>
      </c>
      <c r="G11786" s="2" t="s">
        <v>556</v>
      </c>
      <c r="H11786" t="s">
        <v>367</v>
      </c>
      <c r="I11786" t="s">
        <v>21</v>
      </c>
      <c r="J11786" t="s">
        <v>65</v>
      </c>
      <c r="K11786" t="s">
        <v>16</v>
      </c>
      <c r="L11786" t="s">
        <v>66</v>
      </c>
      <c r="M11786" s="1">
        <v>6170.98</v>
      </c>
      <c r="N11786" s="1">
        <v>180.27</v>
      </c>
      <c r="O11786">
        <v>0.15</v>
      </c>
    </row>
    <row r="11787" spans="1:15" x14ac:dyDescent="0.3">
      <c r="A11787" t="str">
        <f xml:space="preserve"> _xlfn.XLOOKUP(H11787, 'Customers'!B:B, 'Customers'!A:A)</f>
        <v>CUST_67</v>
      </c>
      <c r="B11787" t="str">
        <f>_xlfn.XLOOKUP(L11787, Products!C:C, Products!A:A)</f>
        <v>PROD_7</v>
      </c>
      <c r="C11787">
        <v>11786</v>
      </c>
      <c r="D11787" s="2" t="s">
        <v>1208</v>
      </c>
      <c r="E11787">
        <f>YEAR(Orders[[#This Row],[Order_Date]])</f>
        <v>2022</v>
      </c>
      <c r="F11787">
        <f>MONTH(Orders[[#This Row],[Order_Date]])</f>
        <v>1</v>
      </c>
      <c r="G11787" s="2" t="s">
        <v>567</v>
      </c>
      <c r="H11787" t="s">
        <v>222</v>
      </c>
      <c r="I11787" t="s">
        <v>32</v>
      </c>
      <c r="J11787" t="s">
        <v>65</v>
      </c>
      <c r="K11787" t="s">
        <v>16</v>
      </c>
      <c r="L11787" t="s">
        <v>66</v>
      </c>
      <c r="M11787" s="1">
        <v>7504.82</v>
      </c>
      <c r="N11787" s="1">
        <v>1987.52</v>
      </c>
      <c r="O11787">
        <v>0.01</v>
      </c>
    </row>
    <row r="11788" spans="1:15" x14ac:dyDescent="0.3">
      <c r="A11788" t="str">
        <f xml:space="preserve"> _xlfn.XLOOKUP(H11788, 'Customers'!B:B, 'Customers'!A:A)</f>
        <v>CUST_131</v>
      </c>
      <c r="B11788" t="str">
        <f>_xlfn.XLOOKUP(L11788, Products!C:C, Products!A:A)</f>
        <v>PROD_8</v>
      </c>
      <c r="C11788">
        <v>11787</v>
      </c>
      <c r="D11788" s="2" t="s">
        <v>1072</v>
      </c>
      <c r="E11788">
        <f>YEAR(Orders[[#This Row],[Order_Date]])</f>
        <v>2023</v>
      </c>
      <c r="F11788">
        <f>MONTH(Orders[[#This Row],[Order_Date]])</f>
        <v>3</v>
      </c>
      <c r="G11788" s="2" t="s">
        <v>41</v>
      </c>
      <c r="H11788" t="s">
        <v>405</v>
      </c>
      <c r="I11788" t="s">
        <v>32</v>
      </c>
      <c r="J11788" t="s">
        <v>15</v>
      </c>
      <c r="K11788" t="s">
        <v>27</v>
      </c>
      <c r="L11788" t="s">
        <v>73</v>
      </c>
      <c r="M11788" s="1">
        <v>5501.27</v>
      </c>
      <c r="N11788" s="1">
        <v>1175.69</v>
      </c>
      <c r="O11788">
        <v>0.2</v>
      </c>
    </row>
    <row r="11789" spans="1:15" x14ac:dyDescent="0.3">
      <c r="A11789" t="str">
        <f xml:space="preserve"> _xlfn.XLOOKUP(H11789, 'Customers'!B:B, 'Customers'!A:A)</f>
        <v>CUST_243</v>
      </c>
      <c r="B11789" t="str">
        <f>_xlfn.XLOOKUP(L11789, Products!C:C, Products!A:A)</f>
        <v>PROD_4</v>
      </c>
      <c r="C11789">
        <v>11788</v>
      </c>
      <c r="D11789" s="2" t="s">
        <v>707</v>
      </c>
      <c r="E11789">
        <f>YEAR(Orders[[#This Row],[Order_Date]])</f>
        <v>2022</v>
      </c>
      <c r="F11789">
        <f>MONTH(Orders[[#This Row],[Order_Date]])</f>
        <v>11</v>
      </c>
      <c r="G11789" s="2" t="s">
        <v>445</v>
      </c>
      <c r="H11789" t="s">
        <v>671</v>
      </c>
      <c r="I11789" t="s">
        <v>32</v>
      </c>
      <c r="J11789" t="s">
        <v>15</v>
      </c>
      <c r="K11789" t="s">
        <v>34</v>
      </c>
      <c r="L11789" t="s">
        <v>35</v>
      </c>
      <c r="M11789" s="1">
        <v>1995.31</v>
      </c>
      <c r="N11789" s="1">
        <v>-100.17</v>
      </c>
      <c r="O11789">
        <v>0.3</v>
      </c>
    </row>
    <row r="11790" spans="1:15" x14ac:dyDescent="0.3">
      <c r="A11790" t="str">
        <f xml:space="preserve"> _xlfn.XLOOKUP(H11790, 'Customers'!B:B, 'Customers'!A:A)</f>
        <v>CUST_271</v>
      </c>
      <c r="B11790" t="str">
        <f>_xlfn.XLOOKUP(L11790, Products!C:C, Products!A:A)</f>
        <v>PROD_4</v>
      </c>
      <c r="C11790">
        <v>11789</v>
      </c>
      <c r="D11790" s="2" t="s">
        <v>83</v>
      </c>
      <c r="E11790">
        <f>YEAR(Orders[[#This Row],[Order_Date]])</f>
        <v>2023</v>
      </c>
      <c r="F11790">
        <f>MONTH(Orders[[#This Row],[Order_Date]])</f>
        <v>1</v>
      </c>
      <c r="G11790" s="2" t="s">
        <v>939</v>
      </c>
      <c r="H11790" t="s">
        <v>729</v>
      </c>
      <c r="I11790" t="s">
        <v>32</v>
      </c>
      <c r="J11790" t="s">
        <v>22</v>
      </c>
      <c r="K11790" t="s">
        <v>34</v>
      </c>
      <c r="L11790" t="s">
        <v>35</v>
      </c>
      <c r="M11790" s="1">
        <v>883.02</v>
      </c>
      <c r="N11790" s="1">
        <v>258.73</v>
      </c>
      <c r="O11790">
        <v>0.28999999999999998</v>
      </c>
    </row>
    <row r="11791" spans="1:15" x14ac:dyDescent="0.3">
      <c r="A11791" t="str">
        <f xml:space="preserve"> _xlfn.XLOOKUP(H11791, 'Customers'!B:B, 'Customers'!A:A)</f>
        <v>CUST_730</v>
      </c>
      <c r="B11791" t="str">
        <f>_xlfn.XLOOKUP(L11791, Products!C:C, Products!A:A)</f>
        <v>PROD_3</v>
      </c>
      <c r="C11791">
        <v>11790</v>
      </c>
      <c r="D11791" s="2" t="s">
        <v>1133</v>
      </c>
      <c r="E11791">
        <f>YEAR(Orders[[#This Row],[Order_Date]])</f>
        <v>2023</v>
      </c>
      <c r="F11791">
        <f>MONTH(Orders[[#This Row],[Order_Date]])</f>
        <v>9</v>
      </c>
      <c r="G11791" s="2" t="s">
        <v>442</v>
      </c>
      <c r="H11791" t="s">
        <v>1472</v>
      </c>
      <c r="I11791" t="s">
        <v>14</v>
      </c>
      <c r="J11791" t="s">
        <v>22</v>
      </c>
      <c r="K11791" t="s">
        <v>27</v>
      </c>
      <c r="L11791" t="s">
        <v>28</v>
      </c>
      <c r="M11791" s="1">
        <v>6852.6</v>
      </c>
      <c r="N11791" s="1">
        <v>1155</v>
      </c>
      <c r="O11791">
        <v>0.09</v>
      </c>
    </row>
    <row r="11792" spans="1:15" x14ac:dyDescent="0.3">
      <c r="A11792" t="str">
        <f xml:space="preserve"> _xlfn.XLOOKUP(H11792, 'Customers'!B:B, 'Customers'!A:A)</f>
        <v>CUST_538</v>
      </c>
      <c r="B11792" t="str">
        <f>_xlfn.XLOOKUP(L11792, Products!C:C, Products!A:A)</f>
        <v>PROD_1</v>
      </c>
      <c r="C11792">
        <v>11791</v>
      </c>
      <c r="D11792" s="2" t="s">
        <v>181</v>
      </c>
      <c r="E11792">
        <f>YEAR(Orders[[#This Row],[Order_Date]])</f>
        <v>2023</v>
      </c>
      <c r="F11792">
        <f>MONTH(Orders[[#This Row],[Order_Date]])</f>
        <v>10</v>
      </c>
      <c r="G11792" s="2" t="s">
        <v>530</v>
      </c>
      <c r="H11792" t="s">
        <v>1219</v>
      </c>
      <c r="I11792" t="s">
        <v>32</v>
      </c>
      <c r="J11792" t="s">
        <v>15</v>
      </c>
      <c r="K11792" t="s">
        <v>27</v>
      </c>
      <c r="L11792" t="s">
        <v>17</v>
      </c>
      <c r="M11792" s="1">
        <v>7659.8</v>
      </c>
      <c r="N11792" s="1">
        <v>1865.01</v>
      </c>
      <c r="O11792">
        <v>0.22</v>
      </c>
    </row>
    <row r="11793" spans="1:15" x14ac:dyDescent="0.3">
      <c r="A11793" t="str">
        <f xml:space="preserve"> _xlfn.XLOOKUP(H11793, 'Customers'!B:B, 'Customers'!A:A)</f>
        <v>CUST_818</v>
      </c>
      <c r="B11793" t="str">
        <f>_xlfn.XLOOKUP(L11793, Products!C:C, Products!A:A)</f>
        <v>PROD_1</v>
      </c>
      <c r="C11793">
        <v>11792</v>
      </c>
      <c r="D11793" s="2" t="s">
        <v>1246</v>
      </c>
      <c r="E11793">
        <f>YEAR(Orders[[#This Row],[Order_Date]])</f>
        <v>2023</v>
      </c>
      <c r="F11793">
        <f>MONTH(Orders[[#This Row],[Order_Date]])</f>
        <v>6</v>
      </c>
      <c r="G11793" s="2" t="s">
        <v>825</v>
      </c>
      <c r="H11793" t="s">
        <v>1568</v>
      </c>
      <c r="I11793" t="s">
        <v>21</v>
      </c>
      <c r="J11793" t="s">
        <v>22</v>
      </c>
      <c r="K11793" t="s">
        <v>16</v>
      </c>
      <c r="L11793" t="s">
        <v>17</v>
      </c>
      <c r="M11793" s="1">
        <v>1686.69</v>
      </c>
      <c r="N11793" s="1">
        <v>18.68</v>
      </c>
      <c r="O11793">
        <v>0.08</v>
      </c>
    </row>
    <row r="11794" spans="1:15" x14ac:dyDescent="0.3">
      <c r="A11794" t="str">
        <f xml:space="preserve"> _xlfn.XLOOKUP(H11794, 'Customers'!B:B, 'Customers'!A:A)</f>
        <v>CUST_244</v>
      </c>
      <c r="B11794" t="str">
        <f>_xlfn.XLOOKUP(L11794, Products!C:C, Products!A:A)</f>
        <v>PROD_2</v>
      </c>
      <c r="C11794">
        <v>11793</v>
      </c>
      <c r="D11794" s="2" t="s">
        <v>1190</v>
      </c>
      <c r="E11794">
        <f>YEAR(Orders[[#This Row],[Order_Date]])</f>
        <v>2022</v>
      </c>
      <c r="F11794">
        <f>MONTH(Orders[[#This Row],[Order_Date]])</f>
        <v>5</v>
      </c>
      <c r="G11794" s="2" t="s">
        <v>165</v>
      </c>
      <c r="H11794" t="s">
        <v>674</v>
      </c>
      <c r="I11794" t="s">
        <v>14</v>
      </c>
      <c r="J11794" t="s">
        <v>15</v>
      </c>
      <c r="K11794" t="s">
        <v>16</v>
      </c>
      <c r="L11794" t="s">
        <v>23</v>
      </c>
      <c r="M11794" s="1">
        <v>8236.48</v>
      </c>
      <c r="N11794" s="1">
        <v>1640.81</v>
      </c>
      <c r="O11794">
        <v>0.02</v>
      </c>
    </row>
    <row r="11795" spans="1:15" x14ac:dyDescent="0.3">
      <c r="A11795" t="str">
        <f xml:space="preserve"> _xlfn.XLOOKUP(H11795, 'Customers'!B:B, 'Customers'!A:A)</f>
        <v>CUST_185</v>
      </c>
      <c r="B11795" t="str">
        <f>_xlfn.XLOOKUP(L11795, Products!C:C, Products!A:A)</f>
        <v>PROD_7</v>
      </c>
      <c r="C11795">
        <v>11794</v>
      </c>
      <c r="D11795" s="2" t="s">
        <v>1382</v>
      </c>
      <c r="E11795">
        <f>YEAR(Orders[[#This Row],[Order_Date]])</f>
        <v>2023</v>
      </c>
      <c r="F11795">
        <f>MONTH(Orders[[#This Row],[Order_Date]])</f>
        <v>6</v>
      </c>
      <c r="G11795" s="2" t="s">
        <v>379</v>
      </c>
      <c r="H11795" t="s">
        <v>536</v>
      </c>
      <c r="I11795" t="s">
        <v>21</v>
      </c>
      <c r="J11795" t="s">
        <v>33</v>
      </c>
      <c r="K11795" t="s">
        <v>16</v>
      </c>
      <c r="L11795" t="s">
        <v>66</v>
      </c>
      <c r="M11795" s="1">
        <v>258.39</v>
      </c>
      <c r="N11795" s="1">
        <v>40.86</v>
      </c>
      <c r="O11795">
        <v>0.28999999999999998</v>
      </c>
    </row>
    <row r="11796" spans="1:15" x14ac:dyDescent="0.3">
      <c r="A11796" t="str">
        <f xml:space="preserve"> _xlfn.XLOOKUP(H11796, 'Customers'!B:B, 'Customers'!A:A)</f>
        <v>CUST_550</v>
      </c>
      <c r="B11796" t="str">
        <f>_xlfn.XLOOKUP(L11796, Products!C:C, Products!A:A)</f>
        <v>PROD_2</v>
      </c>
      <c r="C11796">
        <v>11795</v>
      </c>
      <c r="D11796" s="2" t="s">
        <v>873</v>
      </c>
      <c r="E11796">
        <f>YEAR(Orders[[#This Row],[Order_Date]])</f>
        <v>2022</v>
      </c>
      <c r="F11796">
        <f>MONTH(Orders[[#This Row],[Order_Date]])</f>
        <v>1</v>
      </c>
      <c r="G11796" s="2" t="s">
        <v>1039</v>
      </c>
      <c r="H11796" t="s">
        <v>1234</v>
      </c>
      <c r="I11796" t="s">
        <v>14</v>
      </c>
      <c r="J11796" t="s">
        <v>65</v>
      </c>
      <c r="K11796" t="s">
        <v>16</v>
      </c>
      <c r="L11796" t="s">
        <v>23</v>
      </c>
      <c r="M11796" s="1">
        <v>5725.19</v>
      </c>
      <c r="N11796" s="1">
        <v>1153.78</v>
      </c>
      <c r="O11796">
        <v>0.23</v>
      </c>
    </row>
    <row r="11797" spans="1:15" x14ac:dyDescent="0.3">
      <c r="A11797" t="str">
        <f xml:space="preserve"> _xlfn.XLOOKUP(H11797, 'Customers'!B:B, 'Customers'!A:A)</f>
        <v>CUST_630</v>
      </c>
      <c r="B11797" t="str">
        <f>_xlfn.XLOOKUP(L11797, Products!C:C, Products!A:A)</f>
        <v>PROD_8</v>
      </c>
      <c r="C11797">
        <v>11796</v>
      </c>
      <c r="D11797" s="2" t="s">
        <v>509</v>
      </c>
      <c r="E11797">
        <f>YEAR(Orders[[#This Row],[Order_Date]])</f>
        <v>2023</v>
      </c>
      <c r="F11797">
        <f>MONTH(Orders[[#This Row],[Order_Date]])</f>
        <v>9</v>
      </c>
      <c r="G11797" s="2" t="s">
        <v>391</v>
      </c>
      <c r="H11797" t="s">
        <v>1353</v>
      </c>
      <c r="I11797" t="s">
        <v>21</v>
      </c>
      <c r="J11797" t="s">
        <v>22</v>
      </c>
      <c r="K11797" t="s">
        <v>27</v>
      </c>
      <c r="L11797" t="s">
        <v>73</v>
      </c>
      <c r="M11797" s="1">
        <v>5419.8</v>
      </c>
      <c r="N11797" s="1">
        <v>-266.60000000000002</v>
      </c>
      <c r="O11797">
        <v>0.24</v>
      </c>
    </row>
    <row r="11798" spans="1:15" x14ac:dyDescent="0.3">
      <c r="A11798" t="str">
        <f xml:space="preserve"> _xlfn.XLOOKUP(H11798, 'Customers'!B:B, 'Customers'!A:A)</f>
        <v>CUST_477</v>
      </c>
      <c r="B11798" t="str">
        <f>_xlfn.XLOOKUP(L11798, Products!C:C, Products!A:A)</f>
        <v>PROD_1</v>
      </c>
      <c r="C11798">
        <v>11797</v>
      </c>
      <c r="D11798" s="2" t="s">
        <v>841</v>
      </c>
      <c r="E11798">
        <f>YEAR(Orders[[#This Row],[Order_Date]])</f>
        <v>2023</v>
      </c>
      <c r="F11798">
        <f>MONTH(Orders[[#This Row],[Order_Date]])</f>
        <v>10</v>
      </c>
      <c r="G11798" s="2" t="s">
        <v>182</v>
      </c>
      <c r="H11798" t="s">
        <v>1116</v>
      </c>
      <c r="I11798" t="s">
        <v>14</v>
      </c>
      <c r="J11798" t="s">
        <v>15</v>
      </c>
      <c r="K11798" t="s">
        <v>27</v>
      </c>
      <c r="L11798" t="s">
        <v>17</v>
      </c>
      <c r="M11798" s="1">
        <v>8522.06</v>
      </c>
      <c r="N11798" s="1">
        <v>804.1</v>
      </c>
      <c r="O11798">
        <v>0.1</v>
      </c>
    </row>
    <row r="11799" spans="1:15" x14ac:dyDescent="0.3">
      <c r="A11799" t="str">
        <f xml:space="preserve"> _xlfn.XLOOKUP(H11799, 'Customers'!B:B, 'Customers'!A:A)</f>
        <v>CUST_38</v>
      </c>
      <c r="B11799" t="str">
        <f>_xlfn.XLOOKUP(L11799, Products!C:C, Products!A:A)</f>
        <v>PROD_4</v>
      </c>
      <c r="C11799">
        <v>11798</v>
      </c>
      <c r="D11799" s="2" t="s">
        <v>197</v>
      </c>
      <c r="E11799">
        <f>YEAR(Orders[[#This Row],[Order_Date]])</f>
        <v>2022</v>
      </c>
      <c r="F11799">
        <f>MONTH(Orders[[#This Row],[Order_Date]])</f>
        <v>1</v>
      </c>
      <c r="G11799" s="2" t="s">
        <v>275</v>
      </c>
      <c r="H11799" t="s">
        <v>141</v>
      </c>
      <c r="I11799" t="s">
        <v>21</v>
      </c>
      <c r="J11799" t="s">
        <v>15</v>
      </c>
      <c r="K11799" t="s">
        <v>34</v>
      </c>
      <c r="L11799" t="s">
        <v>35</v>
      </c>
      <c r="M11799" s="1">
        <v>4830.28</v>
      </c>
      <c r="N11799" s="1">
        <v>376.62</v>
      </c>
      <c r="O11799">
        <v>0.15</v>
      </c>
    </row>
    <row r="11800" spans="1:15" x14ac:dyDescent="0.3">
      <c r="A11800" t="str">
        <f xml:space="preserve"> _xlfn.XLOOKUP(H11800, 'Customers'!B:B, 'Customers'!A:A)</f>
        <v>CUST_790</v>
      </c>
      <c r="B11800" t="str">
        <f>_xlfn.XLOOKUP(L11800, Products!C:C, Products!A:A)</f>
        <v>PROD_1</v>
      </c>
      <c r="C11800">
        <v>11799</v>
      </c>
      <c r="D11800" s="2" t="s">
        <v>1427</v>
      </c>
      <c r="E11800">
        <f>YEAR(Orders[[#This Row],[Order_Date]])</f>
        <v>2022</v>
      </c>
      <c r="F11800">
        <f>MONTH(Orders[[#This Row],[Order_Date]])</f>
        <v>4</v>
      </c>
      <c r="G11800" s="2" t="s">
        <v>435</v>
      </c>
      <c r="H11800" t="s">
        <v>1538</v>
      </c>
      <c r="I11800" t="s">
        <v>14</v>
      </c>
      <c r="J11800" t="s">
        <v>22</v>
      </c>
      <c r="K11800" t="s">
        <v>27</v>
      </c>
      <c r="L11800" t="s">
        <v>17</v>
      </c>
      <c r="M11800" s="1">
        <v>8037.07</v>
      </c>
      <c r="N11800" s="1">
        <v>998.67</v>
      </c>
      <c r="O11800">
        <v>0.25</v>
      </c>
    </row>
    <row r="11801" spans="1:15" x14ac:dyDescent="0.3">
      <c r="A11801" t="str">
        <f xml:space="preserve"> _xlfn.XLOOKUP(H11801, 'Customers'!B:B, 'Customers'!A:A)</f>
        <v>CUST_164</v>
      </c>
      <c r="B11801" t="str">
        <f>_xlfn.XLOOKUP(L11801, Products!C:C, Products!A:A)</f>
        <v>PROD_1</v>
      </c>
      <c r="C11801">
        <v>11800</v>
      </c>
      <c r="D11801" s="2" t="s">
        <v>648</v>
      </c>
      <c r="E11801">
        <f>YEAR(Orders[[#This Row],[Order_Date]])</f>
        <v>2022</v>
      </c>
      <c r="F11801">
        <f>MONTH(Orders[[#This Row],[Order_Date]])</f>
        <v>5</v>
      </c>
      <c r="G11801" s="2" t="s">
        <v>1376</v>
      </c>
      <c r="H11801" t="s">
        <v>483</v>
      </c>
      <c r="I11801" t="s">
        <v>21</v>
      </c>
      <c r="J11801" t="s">
        <v>22</v>
      </c>
      <c r="K11801" t="s">
        <v>16</v>
      </c>
      <c r="L11801" t="s">
        <v>17</v>
      </c>
      <c r="M11801" s="1">
        <v>8672.41</v>
      </c>
      <c r="N11801" s="1">
        <v>1438.25</v>
      </c>
      <c r="O11801">
        <v>0.28999999999999998</v>
      </c>
    </row>
    <row r="11802" spans="1:15" x14ac:dyDescent="0.3">
      <c r="A11802" t="str">
        <f xml:space="preserve"> _xlfn.XLOOKUP(H11802, 'Customers'!B:B, 'Customers'!A:A)</f>
        <v>CUST_950</v>
      </c>
      <c r="B11802" t="str">
        <f>_xlfn.XLOOKUP(L11802, Products!C:C, Products!A:A)</f>
        <v>PROD_2</v>
      </c>
      <c r="C11802">
        <v>11801</v>
      </c>
      <c r="D11802" s="2" t="s">
        <v>163</v>
      </c>
      <c r="E11802">
        <f>YEAR(Orders[[#This Row],[Order_Date]])</f>
        <v>2023</v>
      </c>
      <c r="F11802">
        <f>MONTH(Orders[[#This Row],[Order_Date]])</f>
        <v>4</v>
      </c>
      <c r="G11802" s="2" t="s">
        <v>741</v>
      </c>
      <c r="H11802" t="s">
        <v>1711</v>
      </c>
      <c r="I11802" t="s">
        <v>32</v>
      </c>
      <c r="J11802" t="s">
        <v>65</v>
      </c>
      <c r="K11802" t="s">
        <v>16</v>
      </c>
      <c r="L11802" t="s">
        <v>23</v>
      </c>
      <c r="M11802" s="1">
        <v>6797.53</v>
      </c>
      <c r="N11802" s="1">
        <v>-342.57</v>
      </c>
      <c r="O11802">
        <v>0.18</v>
      </c>
    </row>
    <row r="11803" spans="1:15" x14ac:dyDescent="0.3">
      <c r="A11803" t="str">
        <f xml:space="preserve"> _xlfn.XLOOKUP(H11803, 'Customers'!B:B, 'Customers'!A:A)</f>
        <v>CUST_635</v>
      </c>
      <c r="B11803" t="str">
        <f>_xlfn.XLOOKUP(L11803, Products!C:C, Products!A:A)</f>
        <v>PROD_6</v>
      </c>
      <c r="C11803">
        <v>11802</v>
      </c>
      <c r="D11803" s="2" t="s">
        <v>237</v>
      </c>
      <c r="E11803">
        <f>YEAR(Orders[[#This Row],[Order_Date]])</f>
        <v>2023</v>
      </c>
      <c r="F11803">
        <f>MONTH(Orders[[#This Row],[Order_Date]])</f>
        <v>4</v>
      </c>
      <c r="G11803" s="2" t="s">
        <v>1113</v>
      </c>
      <c r="H11803" t="s">
        <v>1359</v>
      </c>
      <c r="I11803" t="s">
        <v>32</v>
      </c>
      <c r="J11803" t="s">
        <v>22</v>
      </c>
      <c r="K11803" t="s">
        <v>34</v>
      </c>
      <c r="L11803" t="s">
        <v>52</v>
      </c>
      <c r="M11803" s="1">
        <v>7663.45</v>
      </c>
      <c r="N11803" s="1">
        <v>210.02</v>
      </c>
      <c r="O11803">
        <v>0.1</v>
      </c>
    </row>
    <row r="11804" spans="1:15" x14ac:dyDescent="0.3">
      <c r="A11804" t="str">
        <f xml:space="preserve"> _xlfn.XLOOKUP(H11804, 'Customers'!B:B, 'Customers'!A:A)</f>
        <v>CUST_464</v>
      </c>
      <c r="B11804" t="str">
        <f>_xlfn.XLOOKUP(L11804, Products!C:C, Products!A:A)</f>
        <v>PROD_1</v>
      </c>
      <c r="C11804">
        <v>11803</v>
      </c>
      <c r="D11804" s="2" t="s">
        <v>451</v>
      </c>
      <c r="E11804">
        <f>YEAR(Orders[[#This Row],[Order_Date]])</f>
        <v>2023</v>
      </c>
      <c r="F11804">
        <f>MONTH(Orders[[#This Row],[Order_Date]])</f>
        <v>2</v>
      </c>
      <c r="G11804" s="2" t="s">
        <v>1007</v>
      </c>
      <c r="H11804" t="s">
        <v>1092</v>
      </c>
      <c r="I11804" t="s">
        <v>32</v>
      </c>
      <c r="J11804" t="s">
        <v>22</v>
      </c>
      <c r="K11804" t="s">
        <v>16</v>
      </c>
      <c r="L11804" t="s">
        <v>17</v>
      </c>
      <c r="M11804" s="1">
        <v>8794.2800000000007</v>
      </c>
      <c r="N11804" s="1">
        <v>166.86</v>
      </c>
      <c r="O11804">
        <v>0.06</v>
      </c>
    </row>
    <row r="11805" spans="1:15" x14ac:dyDescent="0.3">
      <c r="A11805" t="str">
        <f xml:space="preserve"> _xlfn.XLOOKUP(H11805, 'Customers'!B:B, 'Customers'!A:A)</f>
        <v>CUST_95</v>
      </c>
      <c r="B11805" t="str">
        <f>_xlfn.XLOOKUP(L11805, Products!C:C, Products!A:A)</f>
        <v>PROD_6</v>
      </c>
      <c r="C11805">
        <v>11804</v>
      </c>
      <c r="D11805" s="2" t="s">
        <v>782</v>
      </c>
      <c r="E11805">
        <f>YEAR(Orders[[#This Row],[Order_Date]])</f>
        <v>2022</v>
      </c>
      <c r="F11805">
        <f>MONTH(Orders[[#This Row],[Order_Date]])</f>
        <v>2</v>
      </c>
      <c r="G11805" s="2" t="s">
        <v>136</v>
      </c>
      <c r="H11805" t="s">
        <v>301</v>
      </c>
      <c r="I11805" t="s">
        <v>32</v>
      </c>
      <c r="J11805" t="s">
        <v>65</v>
      </c>
      <c r="K11805" t="s">
        <v>34</v>
      </c>
      <c r="L11805" t="s">
        <v>52</v>
      </c>
      <c r="M11805" s="1">
        <v>7764.37</v>
      </c>
      <c r="N11805" s="1">
        <v>-399.11</v>
      </c>
      <c r="O11805">
        <v>0.06</v>
      </c>
    </row>
    <row r="11806" spans="1:15" x14ac:dyDescent="0.3">
      <c r="A11806" t="str">
        <f xml:space="preserve"> _xlfn.XLOOKUP(H11806, 'Customers'!B:B, 'Customers'!A:A)</f>
        <v>CUST_497</v>
      </c>
      <c r="B11806" t="str">
        <f>_xlfn.XLOOKUP(L11806, Products!C:C, Products!A:A)</f>
        <v>PROD_6</v>
      </c>
      <c r="C11806">
        <v>11805</v>
      </c>
      <c r="D11806" s="2" t="s">
        <v>1310</v>
      </c>
      <c r="E11806">
        <f>YEAR(Orders[[#This Row],[Order_Date]])</f>
        <v>2023</v>
      </c>
      <c r="F11806">
        <f>MONTH(Orders[[#This Row],[Order_Date]])</f>
        <v>10</v>
      </c>
      <c r="G11806" s="2" t="s">
        <v>1101</v>
      </c>
      <c r="H11806" t="s">
        <v>1153</v>
      </c>
      <c r="I11806" t="s">
        <v>32</v>
      </c>
      <c r="J11806" t="s">
        <v>33</v>
      </c>
      <c r="K11806" t="s">
        <v>34</v>
      </c>
      <c r="L11806" t="s">
        <v>52</v>
      </c>
      <c r="M11806" s="1">
        <v>1973.61</v>
      </c>
      <c r="N11806" s="1">
        <v>379.51</v>
      </c>
      <c r="O11806">
        <v>0.17</v>
      </c>
    </row>
    <row r="11807" spans="1:15" x14ac:dyDescent="0.3">
      <c r="A11807" t="str">
        <f xml:space="preserve"> _xlfn.XLOOKUP(H11807, 'Customers'!B:B, 'Customers'!A:A)</f>
        <v>CUST_547</v>
      </c>
      <c r="B11807" t="str">
        <f>_xlfn.XLOOKUP(L11807, Products!C:C, Products!A:A)</f>
        <v>PROD_7</v>
      </c>
      <c r="C11807">
        <v>11806</v>
      </c>
      <c r="D11807" s="2" t="s">
        <v>174</v>
      </c>
      <c r="E11807">
        <f>YEAR(Orders[[#This Row],[Order_Date]])</f>
        <v>2022</v>
      </c>
      <c r="F11807">
        <f>MONTH(Orders[[#This Row],[Order_Date]])</f>
        <v>11</v>
      </c>
      <c r="G11807" s="2" t="s">
        <v>969</v>
      </c>
      <c r="H11807" t="s">
        <v>1231</v>
      </c>
      <c r="I11807" t="s">
        <v>14</v>
      </c>
      <c r="J11807" t="s">
        <v>33</v>
      </c>
      <c r="K11807" t="s">
        <v>16</v>
      </c>
      <c r="L11807" t="s">
        <v>66</v>
      </c>
      <c r="M11807" s="1">
        <v>1435.29</v>
      </c>
      <c r="N11807" s="1">
        <v>-11</v>
      </c>
      <c r="O11807">
        <v>0</v>
      </c>
    </row>
    <row r="11808" spans="1:15" x14ac:dyDescent="0.3">
      <c r="A11808" t="str">
        <f xml:space="preserve"> _xlfn.XLOOKUP(H11808, 'Customers'!B:B, 'Customers'!A:A)</f>
        <v>CUST_276</v>
      </c>
      <c r="B11808" t="str">
        <f>_xlfn.XLOOKUP(L11808, Products!C:C, Products!A:A)</f>
        <v>PROD_1</v>
      </c>
      <c r="C11808">
        <v>11807</v>
      </c>
      <c r="D11808" s="2" t="s">
        <v>863</v>
      </c>
      <c r="E11808">
        <f>YEAR(Orders[[#This Row],[Order_Date]])</f>
        <v>2022</v>
      </c>
      <c r="F11808">
        <f>MONTH(Orders[[#This Row],[Order_Date]])</f>
        <v>9</v>
      </c>
      <c r="G11808" s="2" t="s">
        <v>1118</v>
      </c>
      <c r="H11808" t="s">
        <v>739</v>
      </c>
      <c r="I11808" t="s">
        <v>21</v>
      </c>
      <c r="J11808" t="s">
        <v>22</v>
      </c>
      <c r="K11808" t="s">
        <v>16</v>
      </c>
      <c r="L11808" t="s">
        <v>17</v>
      </c>
      <c r="M11808" s="1">
        <v>2280.86</v>
      </c>
      <c r="N11808" s="1">
        <v>-13.29</v>
      </c>
      <c r="O11808">
        <v>0.09</v>
      </c>
    </row>
    <row r="11809" spans="1:15" x14ac:dyDescent="0.3">
      <c r="A11809" t="str">
        <f xml:space="preserve"> _xlfn.XLOOKUP(H11809, 'Customers'!B:B, 'Customers'!A:A)</f>
        <v>CUST_978</v>
      </c>
      <c r="B11809" t="str">
        <f>_xlfn.XLOOKUP(L11809, Products!C:C, Products!A:A)</f>
        <v>PROD_8</v>
      </c>
      <c r="C11809">
        <v>11808</v>
      </c>
      <c r="D11809" s="2" t="s">
        <v>613</v>
      </c>
      <c r="E11809">
        <f>YEAR(Orders[[#This Row],[Order_Date]])</f>
        <v>2023</v>
      </c>
      <c r="F11809">
        <f>MONTH(Orders[[#This Row],[Order_Date]])</f>
        <v>11</v>
      </c>
      <c r="G11809" s="2" t="s">
        <v>209</v>
      </c>
      <c r="H11809" t="s">
        <v>1741</v>
      </c>
      <c r="I11809" t="s">
        <v>21</v>
      </c>
      <c r="J11809" t="s">
        <v>15</v>
      </c>
      <c r="K11809" t="s">
        <v>27</v>
      </c>
      <c r="L11809" t="s">
        <v>73</v>
      </c>
      <c r="M11809" s="1">
        <v>7541.46</v>
      </c>
      <c r="N11809" s="1">
        <v>2119.67</v>
      </c>
      <c r="O11809">
        <v>0.01</v>
      </c>
    </row>
    <row r="11810" spans="1:15" x14ac:dyDescent="0.3">
      <c r="A11810" t="str">
        <f xml:space="preserve"> _xlfn.XLOOKUP(H11810, 'Customers'!B:B, 'Customers'!A:A)</f>
        <v>CUST_373</v>
      </c>
      <c r="B11810" t="str">
        <f>_xlfn.XLOOKUP(L11810, Products!C:C, Products!A:A)</f>
        <v>PROD_3</v>
      </c>
      <c r="C11810">
        <v>11809</v>
      </c>
      <c r="D11810" s="2" t="s">
        <v>40</v>
      </c>
      <c r="E11810">
        <f>YEAR(Orders[[#This Row],[Order_Date]])</f>
        <v>2023</v>
      </c>
      <c r="F11810">
        <f>MONTH(Orders[[#This Row],[Order_Date]])</f>
        <v>3</v>
      </c>
      <c r="G11810" s="2" t="s">
        <v>918</v>
      </c>
      <c r="H11810" t="s">
        <v>929</v>
      </c>
      <c r="I11810" t="s">
        <v>21</v>
      </c>
      <c r="J11810" t="s">
        <v>33</v>
      </c>
      <c r="K11810" t="s">
        <v>27</v>
      </c>
      <c r="L11810" t="s">
        <v>28</v>
      </c>
      <c r="M11810" s="1">
        <v>7276.32</v>
      </c>
      <c r="N11810" s="1">
        <v>-579.97</v>
      </c>
      <c r="O11810">
        <v>0.13</v>
      </c>
    </row>
    <row r="11811" spans="1:15" x14ac:dyDescent="0.3">
      <c r="A11811" t="str">
        <f xml:space="preserve"> _xlfn.XLOOKUP(H11811, 'Customers'!B:B, 'Customers'!A:A)</f>
        <v>CUST_49</v>
      </c>
      <c r="B11811" t="str">
        <f>_xlfn.XLOOKUP(L11811, Products!C:C, Products!A:A)</f>
        <v>PROD_2</v>
      </c>
      <c r="C11811">
        <v>11810</v>
      </c>
      <c r="D11811" s="2" t="s">
        <v>47</v>
      </c>
      <c r="E11811">
        <f>YEAR(Orders[[#This Row],[Order_Date]])</f>
        <v>2023</v>
      </c>
      <c r="F11811">
        <f>MONTH(Orders[[#This Row],[Order_Date]])</f>
        <v>2</v>
      </c>
      <c r="G11811" s="2" t="s">
        <v>956</v>
      </c>
      <c r="H11811" t="s">
        <v>173</v>
      </c>
      <c r="I11811" t="s">
        <v>21</v>
      </c>
      <c r="J11811" t="s">
        <v>65</v>
      </c>
      <c r="K11811" t="s">
        <v>16</v>
      </c>
      <c r="L11811" t="s">
        <v>23</v>
      </c>
      <c r="M11811" s="1">
        <v>2320.02</v>
      </c>
      <c r="N11811" s="1">
        <v>-62.69</v>
      </c>
      <c r="O11811">
        <v>0.01</v>
      </c>
    </row>
    <row r="11812" spans="1:15" x14ac:dyDescent="0.3">
      <c r="A11812" t="str">
        <f xml:space="preserve"> _xlfn.XLOOKUP(H11812, 'Customers'!B:B, 'Customers'!A:A)</f>
        <v>CUST_151</v>
      </c>
      <c r="B11812" t="str">
        <f>_xlfn.XLOOKUP(L11812, Products!C:C, Products!A:A)</f>
        <v>PROD_3</v>
      </c>
      <c r="C11812">
        <v>11811</v>
      </c>
      <c r="D11812" s="2" t="s">
        <v>766</v>
      </c>
      <c r="E11812">
        <f>YEAR(Orders[[#This Row],[Order_Date]])</f>
        <v>2022</v>
      </c>
      <c r="F11812">
        <f>MONTH(Orders[[#This Row],[Order_Date]])</f>
        <v>12</v>
      </c>
      <c r="G11812" s="2" t="s">
        <v>714</v>
      </c>
      <c r="H11812" t="s">
        <v>449</v>
      </c>
      <c r="I11812" t="s">
        <v>21</v>
      </c>
      <c r="J11812" t="s">
        <v>33</v>
      </c>
      <c r="K11812" t="s">
        <v>27</v>
      </c>
      <c r="L11812" t="s">
        <v>28</v>
      </c>
      <c r="M11812" s="1">
        <v>6460.42</v>
      </c>
      <c r="N11812" s="1">
        <v>1470.25</v>
      </c>
      <c r="O11812">
        <v>0.17</v>
      </c>
    </row>
    <row r="11813" spans="1:15" x14ac:dyDescent="0.3">
      <c r="A11813" t="str">
        <f xml:space="preserve"> _xlfn.XLOOKUP(H11813, 'Customers'!B:B, 'Customers'!A:A)</f>
        <v>CUST_389</v>
      </c>
      <c r="B11813" t="str">
        <f>_xlfn.XLOOKUP(L11813, Products!C:C, Products!A:A)</f>
        <v>PROD_8</v>
      </c>
      <c r="C11813">
        <v>11812</v>
      </c>
      <c r="D11813" s="2" t="s">
        <v>1345</v>
      </c>
      <c r="E11813">
        <f>YEAR(Orders[[#This Row],[Order_Date]])</f>
        <v>2023</v>
      </c>
      <c r="F11813">
        <f>MONTH(Orders[[#This Row],[Order_Date]])</f>
        <v>9</v>
      </c>
      <c r="G11813" s="2" t="s">
        <v>509</v>
      </c>
      <c r="H11813" t="s">
        <v>964</v>
      </c>
      <c r="I11813" t="s">
        <v>14</v>
      </c>
      <c r="J11813" t="s">
        <v>22</v>
      </c>
      <c r="K11813" t="s">
        <v>27</v>
      </c>
      <c r="L11813" t="s">
        <v>73</v>
      </c>
      <c r="M11813" s="1">
        <v>5049.42</v>
      </c>
      <c r="N11813" s="1">
        <v>-456.07</v>
      </c>
      <c r="O11813">
        <v>0.03</v>
      </c>
    </row>
    <row r="11814" spans="1:15" x14ac:dyDescent="0.3">
      <c r="A11814" t="str">
        <f xml:space="preserve"> _xlfn.XLOOKUP(H11814, 'Customers'!B:B, 'Customers'!A:A)</f>
        <v>CUST_78</v>
      </c>
      <c r="B11814" t="str">
        <f>_xlfn.XLOOKUP(L11814, Products!C:C, Products!A:A)</f>
        <v>PROD_1</v>
      </c>
      <c r="C11814">
        <v>11813</v>
      </c>
      <c r="D11814" s="2" t="s">
        <v>659</v>
      </c>
      <c r="E11814">
        <f>YEAR(Orders[[#This Row],[Order_Date]])</f>
        <v>2023</v>
      </c>
      <c r="F11814">
        <f>MONTH(Orders[[#This Row],[Order_Date]])</f>
        <v>12</v>
      </c>
      <c r="G11814" s="2" t="s">
        <v>1531</v>
      </c>
      <c r="H11814" t="s">
        <v>253</v>
      </c>
      <c r="I11814" t="s">
        <v>14</v>
      </c>
      <c r="J11814" t="s">
        <v>65</v>
      </c>
      <c r="K11814" t="s">
        <v>27</v>
      </c>
      <c r="L11814" t="s">
        <v>17</v>
      </c>
      <c r="M11814" s="1">
        <v>3228.19</v>
      </c>
      <c r="N11814" s="1">
        <v>445.34</v>
      </c>
      <c r="O11814">
        <v>0.18</v>
      </c>
    </row>
    <row r="11815" spans="1:15" x14ac:dyDescent="0.3">
      <c r="A11815" t="str">
        <f xml:space="preserve"> _xlfn.XLOOKUP(H11815, 'Customers'!B:B, 'Customers'!A:A)</f>
        <v>CUST_441</v>
      </c>
      <c r="B11815" t="str">
        <f>_xlfn.XLOOKUP(L11815, Products!C:C, Products!A:A)</f>
        <v>PROD_1</v>
      </c>
      <c r="C11815">
        <v>11814</v>
      </c>
      <c r="D11815" s="2" t="s">
        <v>113</v>
      </c>
      <c r="E11815">
        <f>YEAR(Orders[[#This Row],[Order_Date]])</f>
        <v>2022</v>
      </c>
      <c r="F11815">
        <f>MONTH(Orders[[#This Row],[Order_Date]])</f>
        <v>2</v>
      </c>
      <c r="G11815" s="2" t="s">
        <v>54</v>
      </c>
      <c r="H11815" t="s">
        <v>1055</v>
      </c>
      <c r="I11815" t="s">
        <v>14</v>
      </c>
      <c r="J11815" t="s">
        <v>65</v>
      </c>
      <c r="K11815" t="s">
        <v>27</v>
      </c>
      <c r="L11815" t="s">
        <v>17</v>
      </c>
      <c r="M11815" s="1">
        <v>1089.1500000000001</v>
      </c>
      <c r="N11815" s="1">
        <v>208.81</v>
      </c>
      <c r="O11815">
        <v>0.08</v>
      </c>
    </row>
    <row r="11816" spans="1:15" x14ac:dyDescent="0.3">
      <c r="A11816" t="str">
        <f xml:space="preserve"> _xlfn.XLOOKUP(H11816, 'Customers'!B:B, 'Customers'!A:A)</f>
        <v>CUST_841</v>
      </c>
      <c r="B11816" t="str">
        <f>_xlfn.XLOOKUP(L11816, Products!C:C, Products!A:A)</f>
        <v>PROD_5</v>
      </c>
      <c r="C11816">
        <v>11815</v>
      </c>
      <c r="D11816" s="2" t="s">
        <v>1217</v>
      </c>
      <c r="E11816">
        <f>YEAR(Orders[[#This Row],[Order_Date]])</f>
        <v>2022</v>
      </c>
      <c r="F11816">
        <f>MONTH(Orders[[#This Row],[Order_Date]])</f>
        <v>6</v>
      </c>
      <c r="G11816" s="2" t="s">
        <v>830</v>
      </c>
      <c r="H11816" t="s">
        <v>1594</v>
      </c>
      <c r="I11816" t="s">
        <v>32</v>
      </c>
      <c r="J11816" t="s">
        <v>15</v>
      </c>
      <c r="K11816" t="s">
        <v>34</v>
      </c>
      <c r="L11816" t="s">
        <v>39</v>
      </c>
      <c r="M11816" s="1">
        <v>3414.13</v>
      </c>
      <c r="N11816" s="1">
        <v>-121.18</v>
      </c>
      <c r="O11816">
        <v>0.27</v>
      </c>
    </row>
    <row r="11817" spans="1:15" x14ac:dyDescent="0.3">
      <c r="A11817" t="str">
        <f xml:space="preserve"> _xlfn.XLOOKUP(H11817, 'Customers'!B:B, 'Customers'!A:A)</f>
        <v>CUST_181</v>
      </c>
      <c r="B11817" t="str">
        <f>_xlfn.XLOOKUP(L11817, Products!C:C, Products!A:A)</f>
        <v>PROD_8</v>
      </c>
      <c r="C11817">
        <v>11816</v>
      </c>
      <c r="D11817" s="2" t="s">
        <v>145</v>
      </c>
      <c r="E11817">
        <f>YEAR(Orders[[#This Row],[Order_Date]])</f>
        <v>2023</v>
      </c>
      <c r="F11817">
        <f>MONTH(Orders[[#This Row],[Order_Date]])</f>
        <v>8</v>
      </c>
      <c r="G11817" s="2" t="s">
        <v>143</v>
      </c>
      <c r="H11817" t="s">
        <v>529</v>
      </c>
      <c r="I11817" t="s">
        <v>14</v>
      </c>
      <c r="J11817" t="s">
        <v>65</v>
      </c>
      <c r="K11817" t="s">
        <v>27</v>
      </c>
      <c r="L11817" t="s">
        <v>73</v>
      </c>
      <c r="M11817" s="1">
        <v>5160.72</v>
      </c>
      <c r="N11817" s="1">
        <v>1173.3900000000001</v>
      </c>
      <c r="O11817">
        <v>0.23</v>
      </c>
    </row>
    <row r="11818" spans="1:15" x14ac:dyDescent="0.3">
      <c r="A11818" t="str">
        <f xml:space="preserve"> _xlfn.XLOOKUP(H11818, 'Customers'!B:B, 'Customers'!A:A)</f>
        <v>CUST_488</v>
      </c>
      <c r="B11818" t="str">
        <f>_xlfn.XLOOKUP(L11818, Products!C:C, Products!A:A)</f>
        <v>PROD_4</v>
      </c>
      <c r="C11818">
        <v>11817</v>
      </c>
      <c r="D11818" s="2" t="s">
        <v>950</v>
      </c>
      <c r="E11818">
        <f>YEAR(Orders[[#This Row],[Order_Date]])</f>
        <v>2022</v>
      </c>
      <c r="F11818">
        <f>MONTH(Orders[[#This Row],[Order_Date]])</f>
        <v>1</v>
      </c>
      <c r="G11818" s="2" t="s">
        <v>951</v>
      </c>
      <c r="H11818" t="s">
        <v>1135</v>
      </c>
      <c r="I11818" t="s">
        <v>14</v>
      </c>
      <c r="J11818" t="s">
        <v>65</v>
      </c>
      <c r="K11818" t="s">
        <v>34</v>
      </c>
      <c r="L11818" t="s">
        <v>35</v>
      </c>
      <c r="M11818" s="1">
        <v>6869.56</v>
      </c>
      <c r="N11818" s="1">
        <v>712.19</v>
      </c>
      <c r="O11818">
        <v>0.12</v>
      </c>
    </row>
    <row r="11819" spans="1:15" x14ac:dyDescent="0.3">
      <c r="A11819" t="str">
        <f xml:space="preserve"> _xlfn.XLOOKUP(H11819, 'Customers'!B:B, 'Customers'!A:A)</f>
        <v>CUST_13</v>
      </c>
      <c r="B11819" t="str">
        <f>_xlfn.XLOOKUP(L11819, Products!C:C, Products!A:A)</f>
        <v>PROD_7</v>
      </c>
      <c r="C11819">
        <v>11818</v>
      </c>
      <c r="D11819" s="2" t="s">
        <v>756</v>
      </c>
      <c r="E11819">
        <f>YEAR(Orders[[#This Row],[Order_Date]])</f>
        <v>2023</v>
      </c>
      <c r="F11819">
        <f>MONTH(Orders[[#This Row],[Order_Date]])</f>
        <v>5</v>
      </c>
      <c r="G11819" s="2" t="s">
        <v>1115</v>
      </c>
      <c r="H11819" t="s">
        <v>64</v>
      </c>
      <c r="I11819" t="s">
        <v>21</v>
      </c>
      <c r="J11819" t="s">
        <v>33</v>
      </c>
      <c r="K11819" t="s">
        <v>16</v>
      </c>
      <c r="L11819" t="s">
        <v>66</v>
      </c>
      <c r="M11819" s="1">
        <v>6695.45</v>
      </c>
      <c r="N11819" s="1">
        <v>515.64</v>
      </c>
      <c r="O11819">
        <v>0.28000000000000003</v>
      </c>
    </row>
    <row r="11820" spans="1:15" x14ac:dyDescent="0.3">
      <c r="A11820" t="str">
        <f xml:space="preserve"> _xlfn.XLOOKUP(H11820, 'Customers'!B:B, 'Customers'!A:A)</f>
        <v>CUST_732</v>
      </c>
      <c r="B11820" t="str">
        <f>_xlfn.XLOOKUP(L11820, Products!C:C, Products!A:A)</f>
        <v>PROD_3</v>
      </c>
      <c r="C11820">
        <v>11819</v>
      </c>
      <c r="D11820" s="2" t="s">
        <v>1342</v>
      </c>
      <c r="E11820">
        <f>YEAR(Orders[[#This Row],[Order_Date]])</f>
        <v>2023</v>
      </c>
      <c r="F11820">
        <f>MONTH(Orders[[#This Row],[Order_Date]])</f>
        <v>10</v>
      </c>
      <c r="G11820" s="2" t="s">
        <v>204</v>
      </c>
      <c r="H11820" t="s">
        <v>1474</v>
      </c>
      <c r="I11820" t="s">
        <v>32</v>
      </c>
      <c r="J11820" t="s">
        <v>33</v>
      </c>
      <c r="K11820" t="s">
        <v>27</v>
      </c>
      <c r="L11820" t="s">
        <v>28</v>
      </c>
      <c r="M11820" s="1">
        <v>3739.17</v>
      </c>
      <c r="N11820" s="1">
        <v>447.6</v>
      </c>
      <c r="O11820">
        <v>0.14000000000000001</v>
      </c>
    </row>
    <row r="11821" spans="1:15" x14ac:dyDescent="0.3">
      <c r="A11821" t="str">
        <f xml:space="preserve"> _xlfn.XLOOKUP(H11821, 'Customers'!B:B, 'Customers'!A:A)</f>
        <v>CUST_171</v>
      </c>
      <c r="B11821" t="str">
        <f>_xlfn.XLOOKUP(L11821, Products!C:C, Products!A:A)</f>
        <v>PROD_5</v>
      </c>
      <c r="C11821">
        <v>11820</v>
      </c>
      <c r="D11821" s="2" t="s">
        <v>994</v>
      </c>
      <c r="E11821">
        <f>YEAR(Orders[[#This Row],[Order_Date]])</f>
        <v>2023</v>
      </c>
      <c r="F11821">
        <f>MONTH(Orders[[#This Row],[Order_Date]])</f>
        <v>7</v>
      </c>
      <c r="G11821" s="2" t="s">
        <v>915</v>
      </c>
      <c r="H11821" t="s">
        <v>503</v>
      </c>
      <c r="I11821" t="s">
        <v>14</v>
      </c>
      <c r="J11821" t="s">
        <v>22</v>
      </c>
      <c r="K11821" t="s">
        <v>34</v>
      </c>
      <c r="L11821" t="s">
        <v>39</v>
      </c>
      <c r="M11821" s="1">
        <v>5510.09</v>
      </c>
      <c r="N11821" s="1">
        <v>219.03</v>
      </c>
      <c r="O11821">
        <v>0.09</v>
      </c>
    </row>
    <row r="11822" spans="1:15" x14ac:dyDescent="0.3">
      <c r="A11822" t="str">
        <f xml:space="preserve"> _xlfn.XLOOKUP(H11822, 'Customers'!B:B, 'Customers'!A:A)</f>
        <v>CUST_907</v>
      </c>
      <c r="B11822" t="str">
        <f>_xlfn.XLOOKUP(L11822, Products!C:C, Products!A:A)</f>
        <v>PROD_7</v>
      </c>
      <c r="C11822">
        <v>11821</v>
      </c>
      <c r="D11822" s="2" t="s">
        <v>1249</v>
      </c>
      <c r="E11822">
        <f>YEAR(Orders[[#This Row],[Order_Date]])</f>
        <v>2023</v>
      </c>
      <c r="F11822">
        <f>MONTH(Orders[[#This Row],[Order_Date]])</f>
        <v>7</v>
      </c>
      <c r="G11822" s="2" t="s">
        <v>349</v>
      </c>
      <c r="H11822" t="s">
        <v>1666</v>
      </c>
      <c r="I11822" t="s">
        <v>32</v>
      </c>
      <c r="J11822" t="s">
        <v>15</v>
      </c>
      <c r="K11822" t="s">
        <v>16</v>
      </c>
      <c r="L11822" t="s">
        <v>66</v>
      </c>
      <c r="M11822" s="1">
        <v>9822.08</v>
      </c>
      <c r="N11822" s="1">
        <v>65.510000000000005</v>
      </c>
      <c r="O11822">
        <v>7.0000000000000007E-2</v>
      </c>
    </row>
    <row r="11823" spans="1:15" x14ac:dyDescent="0.3">
      <c r="A11823" t="str">
        <f xml:space="preserve"> _xlfn.XLOOKUP(H11823, 'Customers'!B:B, 'Customers'!A:A)</f>
        <v>CUST_727</v>
      </c>
      <c r="B11823" t="str">
        <f>_xlfn.XLOOKUP(L11823, Products!C:C, Products!A:A)</f>
        <v>PROD_8</v>
      </c>
      <c r="C11823">
        <v>11822</v>
      </c>
      <c r="D11823" s="2" t="s">
        <v>582</v>
      </c>
      <c r="E11823">
        <f>YEAR(Orders[[#This Row],[Order_Date]])</f>
        <v>2022</v>
      </c>
      <c r="F11823">
        <f>MONTH(Orders[[#This Row],[Order_Date]])</f>
        <v>2</v>
      </c>
      <c r="G11823" s="2" t="s">
        <v>1224</v>
      </c>
      <c r="H11823" t="s">
        <v>1469</v>
      </c>
      <c r="I11823" t="s">
        <v>14</v>
      </c>
      <c r="J11823" t="s">
        <v>65</v>
      </c>
      <c r="K11823" t="s">
        <v>27</v>
      </c>
      <c r="L11823" t="s">
        <v>73</v>
      </c>
      <c r="M11823" s="1">
        <v>5471.91</v>
      </c>
      <c r="N11823" s="1">
        <v>1605.49</v>
      </c>
      <c r="O11823">
        <v>0.01</v>
      </c>
    </row>
    <row r="11824" spans="1:15" x14ac:dyDescent="0.3">
      <c r="A11824" t="str">
        <f xml:space="preserve"> _xlfn.XLOOKUP(H11824, 'Customers'!B:B, 'Customers'!A:A)</f>
        <v>CUST_58</v>
      </c>
      <c r="B11824" t="str">
        <f>_xlfn.XLOOKUP(L11824, Products!C:C, Products!A:A)</f>
        <v>PROD_3</v>
      </c>
      <c r="C11824">
        <v>11823</v>
      </c>
      <c r="D11824" s="2" t="s">
        <v>678</v>
      </c>
      <c r="E11824">
        <f>YEAR(Orders[[#This Row],[Order_Date]])</f>
        <v>2022</v>
      </c>
      <c r="F11824">
        <f>MONTH(Orders[[#This Row],[Order_Date]])</f>
        <v>7</v>
      </c>
      <c r="G11824" s="2" t="s">
        <v>492</v>
      </c>
      <c r="H11824" t="s">
        <v>196</v>
      </c>
      <c r="I11824" t="s">
        <v>14</v>
      </c>
      <c r="J11824" t="s">
        <v>33</v>
      </c>
      <c r="K11824" t="s">
        <v>27</v>
      </c>
      <c r="L11824" t="s">
        <v>28</v>
      </c>
      <c r="M11824" s="1">
        <v>9487.59</v>
      </c>
      <c r="N11824" s="1">
        <v>1860.01</v>
      </c>
      <c r="O11824">
        <v>0.11</v>
      </c>
    </row>
    <row r="11825" spans="1:15" x14ac:dyDescent="0.3">
      <c r="A11825" t="str">
        <f xml:space="preserve"> _xlfn.XLOOKUP(H11825, 'Customers'!B:B, 'Customers'!A:A)</f>
        <v>CUST_912</v>
      </c>
      <c r="B11825" t="str">
        <f>_xlfn.XLOOKUP(L11825, Products!C:C, Products!A:A)</f>
        <v>PROD_3</v>
      </c>
      <c r="C11825">
        <v>11824</v>
      </c>
      <c r="D11825" s="2" t="s">
        <v>1204</v>
      </c>
      <c r="E11825">
        <f>YEAR(Orders[[#This Row],[Order_Date]])</f>
        <v>2022</v>
      </c>
      <c r="F11825">
        <f>MONTH(Orders[[#This Row],[Order_Date]])</f>
        <v>11</v>
      </c>
      <c r="G11825" s="2" t="s">
        <v>249</v>
      </c>
      <c r="H11825" t="s">
        <v>1671</v>
      </c>
      <c r="I11825" t="s">
        <v>14</v>
      </c>
      <c r="J11825" t="s">
        <v>65</v>
      </c>
      <c r="K11825" t="s">
        <v>27</v>
      </c>
      <c r="L11825" t="s">
        <v>28</v>
      </c>
      <c r="M11825" s="1">
        <v>1539.07</v>
      </c>
      <c r="N11825" s="1">
        <v>153.59</v>
      </c>
      <c r="O11825">
        <v>0.15</v>
      </c>
    </row>
    <row r="11826" spans="1:15" x14ac:dyDescent="0.3">
      <c r="A11826" t="str">
        <f xml:space="preserve"> _xlfn.XLOOKUP(H11826, 'Customers'!B:B, 'Customers'!A:A)</f>
        <v>CUST_441</v>
      </c>
      <c r="B11826" t="str">
        <f>_xlfn.XLOOKUP(L11826, Products!C:C, Products!A:A)</f>
        <v>PROD_7</v>
      </c>
      <c r="C11826">
        <v>11825</v>
      </c>
      <c r="D11826" s="2" t="s">
        <v>504</v>
      </c>
      <c r="E11826">
        <f>YEAR(Orders[[#This Row],[Order_Date]])</f>
        <v>2023</v>
      </c>
      <c r="F11826">
        <f>MONTH(Orders[[#This Row],[Order_Date]])</f>
        <v>2</v>
      </c>
      <c r="G11826" s="2" t="s">
        <v>505</v>
      </c>
      <c r="H11826" t="s">
        <v>1055</v>
      </c>
      <c r="I11826" t="s">
        <v>14</v>
      </c>
      <c r="J11826" t="s">
        <v>65</v>
      </c>
      <c r="K11826" t="s">
        <v>16</v>
      </c>
      <c r="L11826" t="s">
        <v>66</v>
      </c>
      <c r="M11826" s="1">
        <v>4617.03</v>
      </c>
      <c r="N11826" s="1">
        <v>800.66</v>
      </c>
      <c r="O11826">
        <v>0.28999999999999998</v>
      </c>
    </row>
    <row r="11827" spans="1:15" x14ac:dyDescent="0.3">
      <c r="A11827" t="str">
        <f xml:space="preserve"> _xlfn.XLOOKUP(H11827, 'Customers'!B:B, 'Customers'!A:A)</f>
        <v>CUST_899</v>
      </c>
      <c r="B11827" t="str">
        <f>_xlfn.XLOOKUP(L11827, Products!C:C, Products!A:A)</f>
        <v>PROD_2</v>
      </c>
      <c r="C11827">
        <v>11826</v>
      </c>
      <c r="D11827" s="2" t="s">
        <v>771</v>
      </c>
      <c r="E11827">
        <f>YEAR(Orders[[#This Row],[Order_Date]])</f>
        <v>2023</v>
      </c>
      <c r="F11827">
        <f>MONTH(Orders[[#This Row],[Order_Date]])</f>
        <v>10</v>
      </c>
      <c r="G11827" s="2" t="s">
        <v>181</v>
      </c>
      <c r="H11827" t="s">
        <v>1658</v>
      </c>
      <c r="I11827" t="s">
        <v>14</v>
      </c>
      <c r="J11827" t="s">
        <v>33</v>
      </c>
      <c r="K11827" t="s">
        <v>16</v>
      </c>
      <c r="L11827" t="s">
        <v>23</v>
      </c>
      <c r="M11827" s="1">
        <v>3978.69</v>
      </c>
      <c r="N11827" s="1">
        <v>251.79</v>
      </c>
      <c r="O11827">
        <v>0.21</v>
      </c>
    </row>
    <row r="11828" spans="1:15" x14ac:dyDescent="0.3">
      <c r="A11828" t="str">
        <f xml:space="preserve"> _xlfn.XLOOKUP(H11828, 'Customers'!B:B, 'Customers'!A:A)</f>
        <v>CUST_902</v>
      </c>
      <c r="B11828" t="str">
        <f>_xlfn.XLOOKUP(L11828, Products!C:C, Products!A:A)</f>
        <v>PROD_2</v>
      </c>
      <c r="C11828">
        <v>11827</v>
      </c>
      <c r="D11828" s="2" t="s">
        <v>863</v>
      </c>
      <c r="E11828">
        <f>YEAR(Orders[[#This Row],[Order_Date]])</f>
        <v>2022</v>
      </c>
      <c r="F11828">
        <f>MONTH(Orders[[#This Row],[Order_Date]])</f>
        <v>9</v>
      </c>
      <c r="G11828" s="2" t="s">
        <v>299</v>
      </c>
      <c r="H11828" t="s">
        <v>1661</v>
      </c>
      <c r="I11828" t="s">
        <v>32</v>
      </c>
      <c r="J11828" t="s">
        <v>15</v>
      </c>
      <c r="K11828" t="s">
        <v>16</v>
      </c>
      <c r="L11828" t="s">
        <v>23</v>
      </c>
      <c r="M11828" s="1">
        <v>2988.66</v>
      </c>
      <c r="N11828" s="1">
        <v>518.75</v>
      </c>
      <c r="O11828">
        <v>0.19</v>
      </c>
    </row>
    <row r="11829" spans="1:15" x14ac:dyDescent="0.3">
      <c r="A11829" t="str">
        <f xml:space="preserve"> _xlfn.XLOOKUP(H11829, 'Customers'!B:B, 'Customers'!A:A)</f>
        <v>CUST_855</v>
      </c>
      <c r="B11829" t="str">
        <f>_xlfn.XLOOKUP(L11829, Products!C:C, Products!A:A)</f>
        <v>PROD_6</v>
      </c>
      <c r="C11829">
        <v>11828</v>
      </c>
      <c r="D11829" s="2" t="s">
        <v>1331</v>
      </c>
      <c r="E11829">
        <f>YEAR(Orders[[#This Row],[Order_Date]])</f>
        <v>2022</v>
      </c>
      <c r="F11829">
        <f>MONTH(Orders[[#This Row],[Order_Date]])</f>
        <v>8</v>
      </c>
      <c r="G11829" s="2" t="s">
        <v>564</v>
      </c>
      <c r="H11829" t="s">
        <v>1608</v>
      </c>
      <c r="I11829" t="s">
        <v>14</v>
      </c>
      <c r="J11829" t="s">
        <v>33</v>
      </c>
      <c r="K11829" t="s">
        <v>34</v>
      </c>
      <c r="L11829" t="s">
        <v>52</v>
      </c>
      <c r="M11829" s="1">
        <v>1511.46</v>
      </c>
      <c r="N11829" s="1">
        <v>81.98</v>
      </c>
      <c r="O11829">
        <v>0.23</v>
      </c>
    </row>
    <row r="11830" spans="1:15" x14ac:dyDescent="0.3">
      <c r="A11830" t="str">
        <f xml:space="preserve"> _xlfn.XLOOKUP(H11830, 'Customers'!B:B, 'Customers'!A:A)</f>
        <v>CUST_114</v>
      </c>
      <c r="B11830" t="str">
        <f>_xlfn.XLOOKUP(L11830, Products!C:C, Products!A:A)</f>
        <v>PROD_7</v>
      </c>
      <c r="C11830">
        <v>11829</v>
      </c>
      <c r="D11830" s="2" t="s">
        <v>1342</v>
      </c>
      <c r="E11830">
        <f>YEAR(Orders[[#This Row],[Order_Date]])</f>
        <v>2023</v>
      </c>
      <c r="F11830">
        <f>MONTH(Orders[[#This Row],[Order_Date]])</f>
        <v>10</v>
      </c>
      <c r="G11830" s="2" t="s">
        <v>1101</v>
      </c>
      <c r="H11830" t="s">
        <v>357</v>
      </c>
      <c r="I11830" t="s">
        <v>21</v>
      </c>
      <c r="J11830" t="s">
        <v>65</v>
      </c>
      <c r="K11830" t="s">
        <v>16</v>
      </c>
      <c r="L11830" t="s">
        <v>66</v>
      </c>
      <c r="M11830" s="1">
        <v>8569.89</v>
      </c>
      <c r="N11830" s="1">
        <v>556.28</v>
      </c>
      <c r="O11830">
        <v>0.16</v>
      </c>
    </row>
    <row r="11831" spans="1:15" x14ac:dyDescent="0.3">
      <c r="A11831" t="str">
        <f xml:space="preserve"> _xlfn.XLOOKUP(H11831, 'Customers'!B:B, 'Customers'!A:A)</f>
        <v>CUST_636</v>
      </c>
      <c r="B11831" t="str">
        <f>_xlfn.XLOOKUP(L11831, Products!C:C, Products!A:A)</f>
        <v>PROD_1</v>
      </c>
      <c r="C11831">
        <v>11830</v>
      </c>
      <c r="D11831" s="2" t="s">
        <v>201</v>
      </c>
      <c r="E11831">
        <f>YEAR(Orders[[#This Row],[Order_Date]])</f>
        <v>2023</v>
      </c>
      <c r="F11831">
        <f>MONTH(Orders[[#This Row],[Order_Date]])</f>
        <v>1</v>
      </c>
      <c r="G11831" s="2" t="s">
        <v>395</v>
      </c>
      <c r="H11831" t="s">
        <v>1360</v>
      </c>
      <c r="I11831" t="s">
        <v>21</v>
      </c>
      <c r="J11831" t="s">
        <v>22</v>
      </c>
      <c r="K11831" t="s">
        <v>16</v>
      </c>
      <c r="L11831" t="s">
        <v>17</v>
      </c>
      <c r="M11831" s="1">
        <v>2552.9499999999998</v>
      </c>
      <c r="N11831" s="1">
        <v>227.59</v>
      </c>
      <c r="O11831">
        <v>0.08</v>
      </c>
    </row>
    <row r="11832" spans="1:15" x14ac:dyDescent="0.3">
      <c r="A11832" t="str">
        <f xml:space="preserve"> _xlfn.XLOOKUP(H11832, 'Customers'!B:B, 'Customers'!A:A)</f>
        <v>CUST_16</v>
      </c>
      <c r="B11832" t="str">
        <f>_xlfn.XLOOKUP(L11832, Products!C:C, Products!A:A)</f>
        <v>PROD_4</v>
      </c>
      <c r="C11832">
        <v>11831</v>
      </c>
      <c r="D11832" s="2" t="s">
        <v>1007</v>
      </c>
      <c r="E11832">
        <f>YEAR(Orders[[#This Row],[Order_Date]])</f>
        <v>2023</v>
      </c>
      <c r="F11832">
        <f>MONTH(Orders[[#This Row],[Order_Date]])</f>
        <v>2</v>
      </c>
      <c r="G11832" s="2" t="s">
        <v>1044</v>
      </c>
      <c r="H11832" t="s">
        <v>76</v>
      </c>
      <c r="I11832" t="s">
        <v>32</v>
      </c>
      <c r="J11832" t="s">
        <v>33</v>
      </c>
      <c r="K11832" t="s">
        <v>34</v>
      </c>
      <c r="L11832" t="s">
        <v>35</v>
      </c>
      <c r="M11832" s="1">
        <v>8676.01</v>
      </c>
      <c r="N11832" s="1">
        <v>2277.3000000000002</v>
      </c>
      <c r="O11832">
        <v>0.06</v>
      </c>
    </row>
    <row r="11833" spans="1:15" x14ac:dyDescent="0.3">
      <c r="A11833" t="str">
        <f xml:space="preserve"> _xlfn.XLOOKUP(H11833, 'Customers'!B:B, 'Customers'!A:A)</f>
        <v>CUST_596</v>
      </c>
      <c r="B11833" t="str">
        <f>_xlfn.XLOOKUP(L11833, Products!C:C, Products!A:A)</f>
        <v>PROD_7</v>
      </c>
      <c r="C11833">
        <v>11832</v>
      </c>
      <c r="D11833" s="2" t="s">
        <v>246</v>
      </c>
      <c r="E11833">
        <f>YEAR(Orders[[#This Row],[Order_Date]])</f>
        <v>2022</v>
      </c>
      <c r="F11833">
        <f>MONTH(Orders[[#This Row],[Order_Date]])</f>
        <v>6</v>
      </c>
      <c r="G11833" s="2" t="s">
        <v>618</v>
      </c>
      <c r="H11833" t="s">
        <v>1304</v>
      </c>
      <c r="I11833" t="s">
        <v>32</v>
      </c>
      <c r="J11833" t="s">
        <v>15</v>
      </c>
      <c r="K11833" t="s">
        <v>16</v>
      </c>
      <c r="L11833" t="s">
        <v>66</v>
      </c>
      <c r="M11833" s="1">
        <v>335.62</v>
      </c>
      <c r="N11833" s="1">
        <v>92.35</v>
      </c>
      <c r="O11833">
        <v>0.24</v>
      </c>
    </row>
    <row r="11834" spans="1:15" x14ac:dyDescent="0.3">
      <c r="A11834" t="str">
        <f xml:space="preserve"> _xlfn.XLOOKUP(H11834, 'Customers'!B:B, 'Customers'!A:A)</f>
        <v>CUST_691</v>
      </c>
      <c r="B11834" t="str">
        <f>_xlfn.XLOOKUP(L11834, Products!C:C, Products!A:A)</f>
        <v>PROD_3</v>
      </c>
      <c r="C11834">
        <v>11833</v>
      </c>
      <c r="D11834" s="2" t="s">
        <v>1573</v>
      </c>
      <c r="E11834">
        <f>YEAR(Orders[[#This Row],[Order_Date]])</f>
        <v>2023</v>
      </c>
      <c r="F11834">
        <f>MONTH(Orders[[#This Row],[Order_Date]])</f>
        <v>1</v>
      </c>
      <c r="G11834" s="2" t="s">
        <v>641</v>
      </c>
      <c r="H11834" t="s">
        <v>1430</v>
      </c>
      <c r="I11834" t="s">
        <v>14</v>
      </c>
      <c r="J11834" t="s">
        <v>33</v>
      </c>
      <c r="K11834" t="s">
        <v>27</v>
      </c>
      <c r="L11834" t="s">
        <v>28</v>
      </c>
      <c r="M11834" s="1">
        <v>3879.23</v>
      </c>
      <c r="N11834" s="1">
        <v>121.54</v>
      </c>
      <c r="O11834">
        <v>0.13</v>
      </c>
    </row>
    <row r="11835" spans="1:15" x14ac:dyDescent="0.3">
      <c r="A11835" t="str">
        <f xml:space="preserve"> _xlfn.XLOOKUP(H11835, 'Customers'!B:B, 'Customers'!A:A)</f>
        <v>CUST_791</v>
      </c>
      <c r="B11835" t="str">
        <f>_xlfn.XLOOKUP(L11835, Products!C:C, Products!A:A)</f>
        <v>PROD_4</v>
      </c>
      <c r="C11835">
        <v>11834</v>
      </c>
      <c r="D11835" s="2" t="s">
        <v>1297</v>
      </c>
      <c r="E11835">
        <f>YEAR(Orders[[#This Row],[Order_Date]])</f>
        <v>2023</v>
      </c>
      <c r="F11835">
        <f>MONTH(Orders[[#This Row],[Order_Date]])</f>
        <v>11</v>
      </c>
      <c r="G11835" s="2" t="s">
        <v>748</v>
      </c>
      <c r="H11835" t="s">
        <v>1539</v>
      </c>
      <c r="I11835" t="s">
        <v>21</v>
      </c>
      <c r="J11835" t="s">
        <v>33</v>
      </c>
      <c r="K11835" t="s">
        <v>34</v>
      </c>
      <c r="L11835" t="s">
        <v>35</v>
      </c>
      <c r="M11835" s="1">
        <v>4302.26</v>
      </c>
      <c r="N11835" s="1">
        <v>714.71</v>
      </c>
      <c r="O11835">
        <v>0.28999999999999998</v>
      </c>
    </row>
    <row r="11836" spans="1:15" x14ac:dyDescent="0.3">
      <c r="A11836" t="str">
        <f xml:space="preserve"> _xlfn.XLOOKUP(H11836, 'Customers'!B:B, 'Customers'!A:A)</f>
        <v>CUST_181</v>
      </c>
      <c r="B11836" t="str">
        <f>_xlfn.XLOOKUP(L11836, Products!C:C, Products!A:A)</f>
        <v>PROD_7</v>
      </c>
      <c r="C11836">
        <v>11835</v>
      </c>
      <c r="D11836" s="2" t="s">
        <v>417</v>
      </c>
      <c r="E11836">
        <f>YEAR(Orders[[#This Row],[Order_Date]])</f>
        <v>2022</v>
      </c>
      <c r="F11836">
        <f>MONTH(Orders[[#This Row],[Order_Date]])</f>
        <v>4</v>
      </c>
      <c r="G11836" s="2" t="s">
        <v>340</v>
      </c>
      <c r="H11836" t="s">
        <v>529</v>
      </c>
      <c r="I11836" t="s">
        <v>14</v>
      </c>
      <c r="J11836" t="s">
        <v>65</v>
      </c>
      <c r="K11836" t="s">
        <v>16</v>
      </c>
      <c r="L11836" t="s">
        <v>66</v>
      </c>
      <c r="M11836" s="1">
        <v>1441.37</v>
      </c>
      <c r="N11836" s="1">
        <v>166.97</v>
      </c>
      <c r="O11836">
        <v>0.21</v>
      </c>
    </row>
    <row r="11837" spans="1:15" x14ac:dyDescent="0.3">
      <c r="A11837" t="str">
        <f xml:space="preserve"> _xlfn.XLOOKUP(H11837, 'Customers'!B:B, 'Customers'!A:A)</f>
        <v>CUST_720</v>
      </c>
      <c r="B11837" t="str">
        <f>_xlfn.XLOOKUP(L11837, Products!C:C, Products!A:A)</f>
        <v>PROD_3</v>
      </c>
      <c r="C11837">
        <v>11836</v>
      </c>
      <c r="D11837" s="2" t="s">
        <v>670</v>
      </c>
      <c r="E11837">
        <f>YEAR(Orders[[#This Row],[Order_Date]])</f>
        <v>2023</v>
      </c>
      <c r="F11837">
        <f>MONTH(Orders[[#This Row],[Order_Date]])</f>
        <v>8</v>
      </c>
      <c r="G11837" s="2" t="s">
        <v>1123</v>
      </c>
      <c r="H11837" t="s">
        <v>1460</v>
      </c>
      <c r="I11837" t="s">
        <v>32</v>
      </c>
      <c r="J11837" t="s">
        <v>65</v>
      </c>
      <c r="K11837" t="s">
        <v>27</v>
      </c>
      <c r="L11837" t="s">
        <v>28</v>
      </c>
      <c r="M11837" s="1">
        <v>5825.5</v>
      </c>
      <c r="N11837" s="1">
        <v>1718.86</v>
      </c>
      <c r="O11837">
        <v>0.1</v>
      </c>
    </row>
    <row r="11838" spans="1:15" x14ac:dyDescent="0.3">
      <c r="A11838" t="str">
        <f xml:space="preserve"> _xlfn.XLOOKUP(H11838, 'Customers'!B:B, 'Customers'!A:A)</f>
        <v>CUST_1000</v>
      </c>
      <c r="B11838" t="str">
        <f>_xlfn.XLOOKUP(L11838, Products!C:C, Products!A:A)</f>
        <v>PROD_5</v>
      </c>
      <c r="C11838">
        <v>11837</v>
      </c>
      <c r="D11838" s="2" t="s">
        <v>513</v>
      </c>
      <c r="E11838">
        <f>YEAR(Orders[[#This Row],[Order_Date]])</f>
        <v>2022</v>
      </c>
      <c r="F11838">
        <f>MONTH(Orders[[#This Row],[Order_Date]])</f>
        <v>3</v>
      </c>
      <c r="G11838" s="2" t="s">
        <v>1303</v>
      </c>
      <c r="H11838" t="s">
        <v>1764</v>
      </c>
      <c r="I11838" t="s">
        <v>21</v>
      </c>
      <c r="J11838" t="s">
        <v>65</v>
      </c>
      <c r="K11838" t="s">
        <v>34</v>
      </c>
      <c r="L11838" t="s">
        <v>39</v>
      </c>
      <c r="M11838" s="1">
        <v>1334.84</v>
      </c>
      <c r="N11838" s="1">
        <v>-113.64</v>
      </c>
      <c r="O11838">
        <v>0.28000000000000003</v>
      </c>
    </row>
    <row r="11839" spans="1:15" x14ac:dyDescent="0.3">
      <c r="A11839" t="str">
        <f xml:space="preserve"> _xlfn.XLOOKUP(H11839, 'Customers'!B:B, 'Customers'!A:A)</f>
        <v>CUST_367</v>
      </c>
      <c r="B11839" t="str">
        <f>_xlfn.XLOOKUP(L11839, Products!C:C, Products!A:A)</f>
        <v>PROD_1</v>
      </c>
      <c r="C11839">
        <v>11838</v>
      </c>
      <c r="D11839" s="2" t="s">
        <v>931</v>
      </c>
      <c r="E11839">
        <f>YEAR(Orders[[#This Row],[Order_Date]])</f>
        <v>2022</v>
      </c>
      <c r="F11839">
        <f>MONTH(Orders[[#This Row],[Order_Date]])</f>
        <v>4</v>
      </c>
      <c r="G11839" s="2" t="s">
        <v>474</v>
      </c>
      <c r="H11839" t="s">
        <v>917</v>
      </c>
      <c r="I11839" t="s">
        <v>21</v>
      </c>
      <c r="J11839" t="s">
        <v>15</v>
      </c>
      <c r="K11839" t="s">
        <v>27</v>
      </c>
      <c r="L11839" t="s">
        <v>17</v>
      </c>
      <c r="M11839" s="1">
        <v>772.23</v>
      </c>
      <c r="N11839" s="1">
        <v>63.61</v>
      </c>
      <c r="O11839">
        <v>0.22</v>
      </c>
    </row>
    <row r="11840" spans="1:15" x14ac:dyDescent="0.3">
      <c r="A11840" t="str">
        <f xml:space="preserve"> _xlfn.XLOOKUP(H11840, 'Customers'!B:B, 'Customers'!A:A)</f>
        <v>CUST_920</v>
      </c>
      <c r="B11840" t="str">
        <f>_xlfn.XLOOKUP(L11840, Products!C:C, Products!A:A)</f>
        <v>PROD_1</v>
      </c>
      <c r="C11840">
        <v>11839</v>
      </c>
      <c r="D11840" s="2" t="s">
        <v>272</v>
      </c>
      <c r="E11840">
        <f>YEAR(Orders[[#This Row],[Order_Date]])</f>
        <v>2022</v>
      </c>
      <c r="F11840">
        <f>MONTH(Orders[[#This Row],[Order_Date]])</f>
        <v>3</v>
      </c>
      <c r="G11840" s="2" t="s">
        <v>373</v>
      </c>
      <c r="H11840" t="s">
        <v>1680</v>
      </c>
      <c r="I11840" t="s">
        <v>32</v>
      </c>
      <c r="J11840" t="s">
        <v>65</v>
      </c>
      <c r="K11840" t="s">
        <v>16</v>
      </c>
      <c r="L11840" t="s">
        <v>17</v>
      </c>
      <c r="M11840" s="1">
        <v>8516.9599999999991</v>
      </c>
      <c r="N11840" s="1">
        <v>2260.54</v>
      </c>
      <c r="O11840">
        <v>0.28000000000000003</v>
      </c>
    </row>
    <row r="11841" spans="1:15" x14ac:dyDescent="0.3">
      <c r="A11841" t="str">
        <f xml:space="preserve"> _xlfn.XLOOKUP(H11841, 'Customers'!B:B, 'Customers'!A:A)</f>
        <v>CUST_345</v>
      </c>
      <c r="B11841" t="str">
        <f>_xlfn.XLOOKUP(L11841, Products!C:C, Products!A:A)</f>
        <v>PROD_3</v>
      </c>
      <c r="C11841">
        <v>11840</v>
      </c>
      <c r="D11841" s="2" t="s">
        <v>1064</v>
      </c>
      <c r="E11841">
        <f>YEAR(Orders[[#This Row],[Order_Date]])</f>
        <v>2023</v>
      </c>
      <c r="F11841">
        <f>MONTH(Orders[[#This Row],[Order_Date]])</f>
        <v>9</v>
      </c>
      <c r="G11841" s="2" t="s">
        <v>12</v>
      </c>
      <c r="H11841" t="s">
        <v>880</v>
      </c>
      <c r="I11841" t="s">
        <v>14</v>
      </c>
      <c r="J11841" t="s">
        <v>15</v>
      </c>
      <c r="K11841" t="s">
        <v>27</v>
      </c>
      <c r="L11841" t="s">
        <v>28</v>
      </c>
      <c r="M11841" s="1">
        <v>9273.17</v>
      </c>
      <c r="N11841" s="1">
        <v>2037.41</v>
      </c>
      <c r="O11841">
        <v>0.26</v>
      </c>
    </row>
    <row r="11842" spans="1:15" x14ac:dyDescent="0.3">
      <c r="A11842" t="str">
        <f xml:space="preserve"> _xlfn.XLOOKUP(H11842, 'Customers'!B:B, 'Customers'!A:A)</f>
        <v>CUST_265</v>
      </c>
      <c r="B11842" t="str">
        <f>_xlfn.XLOOKUP(L11842, Products!C:C, Products!A:A)</f>
        <v>PROD_3</v>
      </c>
      <c r="C11842">
        <v>11841</v>
      </c>
      <c r="D11842" s="2" t="s">
        <v>87</v>
      </c>
      <c r="E11842">
        <f>YEAR(Orders[[#This Row],[Order_Date]])</f>
        <v>2023</v>
      </c>
      <c r="F11842">
        <f>MONTH(Orders[[#This Row],[Order_Date]])</f>
        <v>11</v>
      </c>
      <c r="G11842" s="2" t="s">
        <v>634</v>
      </c>
      <c r="H11842" t="s">
        <v>718</v>
      </c>
      <c r="I11842" t="s">
        <v>32</v>
      </c>
      <c r="J11842" t="s">
        <v>22</v>
      </c>
      <c r="K11842" t="s">
        <v>27</v>
      </c>
      <c r="L11842" t="s">
        <v>28</v>
      </c>
      <c r="M11842" s="1">
        <v>3564.46</v>
      </c>
      <c r="N11842" s="1">
        <v>58.14</v>
      </c>
      <c r="O11842">
        <v>0.04</v>
      </c>
    </row>
    <row r="11843" spans="1:15" x14ac:dyDescent="0.3">
      <c r="A11843" t="str">
        <f xml:space="preserve"> _xlfn.XLOOKUP(H11843, 'Customers'!B:B, 'Customers'!A:A)</f>
        <v>CUST_87</v>
      </c>
      <c r="B11843" t="str">
        <f>_xlfn.XLOOKUP(L11843, Products!C:C, Products!A:A)</f>
        <v>PROD_3</v>
      </c>
      <c r="C11843">
        <v>11842</v>
      </c>
      <c r="D11843" s="2" t="s">
        <v>1269</v>
      </c>
      <c r="E11843">
        <f>YEAR(Orders[[#This Row],[Order_Date]])</f>
        <v>2023</v>
      </c>
      <c r="F11843">
        <f>MONTH(Orders[[#This Row],[Order_Date]])</f>
        <v>4</v>
      </c>
      <c r="G11843" s="2" t="s">
        <v>740</v>
      </c>
      <c r="H11843" t="s">
        <v>279</v>
      </c>
      <c r="I11843" t="s">
        <v>21</v>
      </c>
      <c r="J11843" t="s">
        <v>65</v>
      </c>
      <c r="K11843" t="s">
        <v>27</v>
      </c>
      <c r="L11843" t="s">
        <v>28</v>
      </c>
      <c r="M11843" s="1">
        <v>6093.74</v>
      </c>
      <c r="N11843" s="1">
        <v>435.35</v>
      </c>
      <c r="O11843">
        <v>0.28999999999999998</v>
      </c>
    </row>
    <row r="11844" spans="1:15" x14ac:dyDescent="0.3">
      <c r="A11844" t="str">
        <f xml:space="preserve"> _xlfn.XLOOKUP(H11844, 'Customers'!B:B, 'Customers'!A:A)</f>
        <v>CUST_811</v>
      </c>
      <c r="B11844" t="str">
        <f>_xlfn.XLOOKUP(L11844, Products!C:C, Products!A:A)</f>
        <v>PROD_7</v>
      </c>
      <c r="C11844">
        <v>11843</v>
      </c>
      <c r="D11844" s="2" t="s">
        <v>148</v>
      </c>
      <c r="E11844">
        <f>YEAR(Orders[[#This Row],[Order_Date]])</f>
        <v>2023</v>
      </c>
      <c r="F11844">
        <f>MONTH(Orders[[#This Row],[Order_Date]])</f>
        <v>8</v>
      </c>
      <c r="G11844" s="2" t="s">
        <v>146</v>
      </c>
      <c r="H11844" t="s">
        <v>1561</v>
      </c>
      <c r="I11844" t="s">
        <v>14</v>
      </c>
      <c r="J11844" t="s">
        <v>22</v>
      </c>
      <c r="K11844" t="s">
        <v>16</v>
      </c>
      <c r="L11844" t="s">
        <v>66</v>
      </c>
      <c r="M11844" s="1">
        <v>5429.18</v>
      </c>
      <c r="N11844" s="1">
        <v>156.77000000000001</v>
      </c>
      <c r="O11844">
        <v>0</v>
      </c>
    </row>
    <row r="11845" spans="1:15" x14ac:dyDescent="0.3">
      <c r="A11845" t="str">
        <f xml:space="preserve"> _xlfn.XLOOKUP(H11845, 'Customers'!B:B, 'Customers'!A:A)</f>
        <v>CUST_559</v>
      </c>
      <c r="B11845" t="str">
        <f>_xlfn.XLOOKUP(L11845, Products!C:C, Products!A:A)</f>
        <v>PROD_3</v>
      </c>
      <c r="C11845">
        <v>11844</v>
      </c>
      <c r="D11845" s="2" t="s">
        <v>421</v>
      </c>
      <c r="E11845">
        <f>YEAR(Orders[[#This Row],[Order_Date]])</f>
        <v>2023</v>
      </c>
      <c r="F11845">
        <f>MONTH(Orders[[#This Row],[Order_Date]])</f>
        <v>7</v>
      </c>
      <c r="G11845" s="2" t="s">
        <v>545</v>
      </c>
      <c r="H11845" t="s">
        <v>1247</v>
      </c>
      <c r="I11845" t="s">
        <v>14</v>
      </c>
      <c r="J11845" t="s">
        <v>15</v>
      </c>
      <c r="K11845" t="s">
        <v>27</v>
      </c>
      <c r="L11845" t="s">
        <v>28</v>
      </c>
      <c r="M11845" s="1">
        <v>8188.82</v>
      </c>
      <c r="N11845" s="1">
        <v>-355.99</v>
      </c>
      <c r="O11845">
        <v>0.28999999999999998</v>
      </c>
    </row>
    <row r="11846" spans="1:15" x14ac:dyDescent="0.3">
      <c r="A11846" t="str">
        <f xml:space="preserve"> _xlfn.XLOOKUP(H11846, 'Customers'!B:B, 'Customers'!A:A)</f>
        <v>CUST_402</v>
      </c>
      <c r="B11846" t="str">
        <f>_xlfn.XLOOKUP(L11846, Products!C:C, Products!A:A)</f>
        <v>PROD_2</v>
      </c>
      <c r="C11846">
        <v>11845</v>
      </c>
      <c r="D11846" s="2" t="s">
        <v>383</v>
      </c>
      <c r="E11846">
        <f>YEAR(Orders[[#This Row],[Order_Date]])</f>
        <v>2022</v>
      </c>
      <c r="F11846">
        <f>MONTH(Orders[[#This Row],[Order_Date]])</f>
        <v>12</v>
      </c>
      <c r="G11846" s="2" t="s">
        <v>623</v>
      </c>
      <c r="H11846" t="s">
        <v>987</v>
      </c>
      <c r="I11846" t="s">
        <v>21</v>
      </c>
      <c r="J11846" t="s">
        <v>65</v>
      </c>
      <c r="K11846" t="s">
        <v>16</v>
      </c>
      <c r="L11846" t="s">
        <v>23</v>
      </c>
      <c r="M11846" s="1">
        <v>2962.64</v>
      </c>
      <c r="N11846" s="1">
        <v>646.91</v>
      </c>
      <c r="O11846">
        <v>0.01</v>
      </c>
    </row>
    <row r="11847" spans="1:15" x14ac:dyDescent="0.3">
      <c r="A11847" t="str">
        <f xml:space="preserve"> _xlfn.XLOOKUP(H11847, 'Customers'!B:B, 'Customers'!A:A)</f>
        <v>CUST_270</v>
      </c>
      <c r="B11847" t="str">
        <f>_xlfn.XLOOKUP(L11847, Products!C:C, Products!A:A)</f>
        <v>PROD_1</v>
      </c>
      <c r="C11847">
        <v>11846</v>
      </c>
      <c r="D11847" s="2" t="s">
        <v>1015</v>
      </c>
      <c r="E11847">
        <f>YEAR(Orders[[#This Row],[Order_Date]])</f>
        <v>2022</v>
      </c>
      <c r="F11847">
        <f>MONTH(Orders[[#This Row],[Order_Date]])</f>
        <v>12</v>
      </c>
      <c r="G11847" s="2" t="s">
        <v>766</v>
      </c>
      <c r="H11847" t="s">
        <v>727</v>
      </c>
      <c r="I11847" t="s">
        <v>14</v>
      </c>
      <c r="J11847" t="s">
        <v>33</v>
      </c>
      <c r="K11847" t="s">
        <v>27</v>
      </c>
      <c r="L11847" t="s">
        <v>17</v>
      </c>
      <c r="M11847" s="1">
        <v>299.89999999999998</v>
      </c>
      <c r="N11847" s="1">
        <v>15.87</v>
      </c>
      <c r="O11847">
        <v>0.26</v>
      </c>
    </row>
    <row r="11848" spans="1:15" x14ac:dyDescent="0.3">
      <c r="A11848" t="str">
        <f xml:space="preserve"> _xlfn.XLOOKUP(H11848, 'Customers'!B:B, 'Customers'!A:A)</f>
        <v>CUST_849</v>
      </c>
      <c r="B11848" t="str">
        <f>_xlfn.XLOOKUP(L11848, Products!C:C, Products!A:A)</f>
        <v>PROD_3</v>
      </c>
      <c r="C11848">
        <v>11847</v>
      </c>
      <c r="D11848" s="2" t="s">
        <v>428</v>
      </c>
      <c r="E11848">
        <f>YEAR(Orders[[#This Row],[Order_Date]])</f>
        <v>2022</v>
      </c>
      <c r="F11848">
        <f>MONTH(Orders[[#This Row],[Order_Date]])</f>
        <v>3</v>
      </c>
      <c r="G11848" s="2" t="s">
        <v>603</v>
      </c>
      <c r="H11848" t="s">
        <v>1602</v>
      </c>
      <c r="I11848" t="s">
        <v>14</v>
      </c>
      <c r="J11848" t="s">
        <v>33</v>
      </c>
      <c r="K11848" t="s">
        <v>27</v>
      </c>
      <c r="L11848" t="s">
        <v>28</v>
      </c>
      <c r="M11848" s="1">
        <v>6565.04</v>
      </c>
      <c r="N11848" s="1">
        <v>1391.08</v>
      </c>
      <c r="O11848">
        <v>0.13</v>
      </c>
    </row>
    <row r="11849" spans="1:15" x14ac:dyDescent="0.3">
      <c r="A11849" t="str">
        <f xml:space="preserve"> _xlfn.XLOOKUP(H11849, 'Customers'!B:B, 'Customers'!A:A)</f>
        <v>CUST_560</v>
      </c>
      <c r="B11849" t="str">
        <f>_xlfn.XLOOKUP(L11849, Products!C:C, Products!A:A)</f>
        <v>PROD_3</v>
      </c>
      <c r="C11849">
        <v>11848</v>
      </c>
      <c r="D11849" s="2" t="s">
        <v>533</v>
      </c>
      <c r="E11849">
        <f>YEAR(Orders[[#This Row],[Order_Date]])</f>
        <v>2023</v>
      </c>
      <c r="F11849">
        <f>MONTH(Orders[[#This Row],[Order_Date]])</f>
        <v>1</v>
      </c>
      <c r="G11849" s="2" t="s">
        <v>368</v>
      </c>
      <c r="H11849" t="s">
        <v>1251</v>
      </c>
      <c r="I11849" t="s">
        <v>32</v>
      </c>
      <c r="J11849" t="s">
        <v>33</v>
      </c>
      <c r="K11849" t="s">
        <v>27</v>
      </c>
      <c r="L11849" t="s">
        <v>28</v>
      </c>
      <c r="M11849" s="1">
        <v>2928.93</v>
      </c>
      <c r="N11849" s="1">
        <v>555.91999999999996</v>
      </c>
      <c r="O11849">
        <v>0.14000000000000001</v>
      </c>
    </row>
    <row r="11850" spans="1:15" x14ac:dyDescent="0.3">
      <c r="A11850" t="str">
        <f xml:space="preserve"> _xlfn.XLOOKUP(H11850, 'Customers'!B:B, 'Customers'!A:A)</f>
        <v>CUST_975</v>
      </c>
      <c r="B11850" t="str">
        <f>_xlfn.XLOOKUP(L11850, Products!C:C, Products!A:A)</f>
        <v>PROD_3</v>
      </c>
      <c r="C11850">
        <v>11849</v>
      </c>
      <c r="D11850" s="2" t="s">
        <v>112</v>
      </c>
      <c r="E11850">
        <f>YEAR(Orders[[#This Row],[Order_Date]])</f>
        <v>2022</v>
      </c>
      <c r="F11850">
        <f>MONTH(Orders[[#This Row],[Order_Date]])</f>
        <v>2</v>
      </c>
      <c r="G11850" s="2" t="s">
        <v>113</v>
      </c>
      <c r="H11850" t="s">
        <v>1738</v>
      </c>
      <c r="I11850" t="s">
        <v>14</v>
      </c>
      <c r="J11850" t="s">
        <v>33</v>
      </c>
      <c r="K11850" t="s">
        <v>27</v>
      </c>
      <c r="L11850" t="s">
        <v>28</v>
      </c>
      <c r="M11850" s="1">
        <v>1942.48</v>
      </c>
      <c r="N11850" s="1">
        <v>347.28</v>
      </c>
      <c r="O11850">
        <v>0.27</v>
      </c>
    </row>
    <row r="11851" spans="1:15" x14ac:dyDescent="0.3">
      <c r="A11851" t="str">
        <f xml:space="preserve"> _xlfn.XLOOKUP(H11851, 'Customers'!B:B, 'Customers'!A:A)</f>
        <v>CUST_640</v>
      </c>
      <c r="B11851" t="str">
        <f>_xlfn.XLOOKUP(L11851, Products!C:C, Products!A:A)</f>
        <v>PROD_3</v>
      </c>
      <c r="C11851">
        <v>11850</v>
      </c>
      <c r="D11851" s="2" t="s">
        <v>913</v>
      </c>
      <c r="E11851">
        <f>YEAR(Orders[[#This Row],[Order_Date]])</f>
        <v>2022</v>
      </c>
      <c r="F11851">
        <f>MONTH(Orders[[#This Row],[Order_Date]])</f>
        <v>9</v>
      </c>
      <c r="G11851" s="2" t="s">
        <v>168</v>
      </c>
      <c r="H11851" t="s">
        <v>1364</v>
      </c>
      <c r="I11851" t="s">
        <v>32</v>
      </c>
      <c r="J11851" t="s">
        <v>15</v>
      </c>
      <c r="K11851" t="s">
        <v>27</v>
      </c>
      <c r="L11851" t="s">
        <v>28</v>
      </c>
      <c r="M11851" s="1">
        <v>2466.91</v>
      </c>
      <c r="N11851" s="1">
        <v>14.83</v>
      </c>
      <c r="O11851">
        <v>0.09</v>
      </c>
    </row>
    <row r="11852" spans="1:15" x14ac:dyDescent="0.3">
      <c r="A11852" t="str">
        <f xml:space="preserve"> _xlfn.XLOOKUP(H11852, 'Customers'!B:B, 'Customers'!A:A)</f>
        <v>CUST_602</v>
      </c>
      <c r="B11852" t="str">
        <f>_xlfn.XLOOKUP(L11852, Products!C:C, Products!A:A)</f>
        <v>PROD_7</v>
      </c>
      <c r="C11852">
        <v>11851</v>
      </c>
      <c r="D11852" s="2" t="s">
        <v>1024</v>
      </c>
      <c r="E11852">
        <f>YEAR(Orders[[#This Row],[Order_Date]])</f>
        <v>2023</v>
      </c>
      <c r="F11852">
        <f>MONTH(Orders[[#This Row],[Order_Date]])</f>
        <v>8</v>
      </c>
      <c r="G11852" s="2" t="s">
        <v>638</v>
      </c>
      <c r="H11852" t="s">
        <v>1314</v>
      </c>
      <c r="I11852" t="s">
        <v>32</v>
      </c>
      <c r="J11852" t="s">
        <v>33</v>
      </c>
      <c r="K11852" t="s">
        <v>16</v>
      </c>
      <c r="L11852" t="s">
        <v>66</v>
      </c>
      <c r="M11852" s="1">
        <v>7311.94</v>
      </c>
      <c r="N11852" s="1">
        <v>1957.41</v>
      </c>
      <c r="O11852">
        <v>0.27</v>
      </c>
    </row>
    <row r="11853" spans="1:15" x14ac:dyDescent="0.3">
      <c r="A11853" t="str">
        <f xml:space="preserve"> _xlfn.XLOOKUP(H11853, 'Customers'!B:B, 'Customers'!A:A)</f>
        <v>CUST_911</v>
      </c>
      <c r="B11853" t="str">
        <f>_xlfn.XLOOKUP(L11853, Products!C:C, Products!A:A)</f>
        <v>PROD_7</v>
      </c>
      <c r="C11853">
        <v>11852</v>
      </c>
      <c r="D11853" s="2" t="s">
        <v>188</v>
      </c>
      <c r="E11853">
        <f>YEAR(Orders[[#This Row],[Order_Date]])</f>
        <v>2022</v>
      </c>
      <c r="F11853">
        <f>MONTH(Orders[[#This Row],[Order_Date]])</f>
        <v>10</v>
      </c>
      <c r="G11853" s="2" t="s">
        <v>595</v>
      </c>
      <c r="H11853" t="s">
        <v>1670</v>
      </c>
      <c r="I11853" t="s">
        <v>14</v>
      </c>
      <c r="J11853" t="s">
        <v>33</v>
      </c>
      <c r="K11853" t="s">
        <v>16</v>
      </c>
      <c r="L11853" t="s">
        <v>66</v>
      </c>
      <c r="M11853" s="1">
        <v>7250.66</v>
      </c>
      <c r="N11853" s="1">
        <v>466.5</v>
      </c>
      <c r="O11853">
        <v>0.09</v>
      </c>
    </row>
    <row r="11854" spans="1:15" x14ac:dyDescent="0.3">
      <c r="A11854" t="str">
        <f xml:space="preserve"> _xlfn.XLOOKUP(H11854, 'Customers'!B:B, 'Customers'!A:A)</f>
        <v>CUST_154</v>
      </c>
      <c r="B11854" t="str">
        <f>_xlfn.XLOOKUP(L11854, Products!C:C, Products!A:A)</f>
        <v>PROD_2</v>
      </c>
      <c r="C11854">
        <v>11853</v>
      </c>
      <c r="D11854" s="2" t="s">
        <v>80</v>
      </c>
      <c r="E11854">
        <f>YEAR(Orders[[#This Row],[Order_Date]])</f>
        <v>2023</v>
      </c>
      <c r="F11854">
        <f>MONTH(Orders[[#This Row],[Order_Date]])</f>
        <v>11</v>
      </c>
      <c r="G11854" s="2" t="s">
        <v>984</v>
      </c>
      <c r="H11854" t="s">
        <v>455</v>
      </c>
      <c r="I11854" t="s">
        <v>32</v>
      </c>
      <c r="J11854" t="s">
        <v>65</v>
      </c>
      <c r="K11854" t="s">
        <v>16</v>
      </c>
      <c r="L11854" t="s">
        <v>23</v>
      </c>
      <c r="M11854" s="1">
        <v>2453.94</v>
      </c>
      <c r="N11854" s="1">
        <v>380.66</v>
      </c>
      <c r="O11854">
        <v>0.09</v>
      </c>
    </row>
    <row r="11855" spans="1:15" x14ac:dyDescent="0.3">
      <c r="A11855" t="str">
        <f xml:space="preserve"> _xlfn.XLOOKUP(H11855, 'Customers'!B:B, 'Customers'!A:A)</f>
        <v>CUST_269</v>
      </c>
      <c r="B11855" t="str">
        <f>_xlfn.XLOOKUP(L11855, Products!C:C, Products!A:A)</f>
        <v>PROD_1</v>
      </c>
      <c r="C11855">
        <v>11854</v>
      </c>
      <c r="D11855" s="2" t="s">
        <v>516</v>
      </c>
      <c r="E11855">
        <f>YEAR(Orders[[#This Row],[Order_Date]])</f>
        <v>2022</v>
      </c>
      <c r="F11855">
        <f>MONTH(Orders[[#This Row],[Order_Date]])</f>
        <v>2</v>
      </c>
      <c r="G11855" s="2" t="s">
        <v>54</v>
      </c>
      <c r="H11855" t="s">
        <v>725</v>
      </c>
      <c r="I11855" t="s">
        <v>14</v>
      </c>
      <c r="J11855" t="s">
        <v>22</v>
      </c>
      <c r="K11855" t="s">
        <v>16</v>
      </c>
      <c r="L11855" t="s">
        <v>17</v>
      </c>
      <c r="M11855" s="1">
        <v>707.29</v>
      </c>
      <c r="N11855" s="1">
        <v>166.35</v>
      </c>
      <c r="O11855">
        <v>0.22</v>
      </c>
    </row>
    <row r="11856" spans="1:15" x14ac:dyDescent="0.3">
      <c r="A11856" t="str">
        <f xml:space="preserve"> _xlfn.XLOOKUP(H11856, 'Customers'!B:B, 'Customers'!A:A)</f>
        <v>CUST_424</v>
      </c>
      <c r="B11856" t="str">
        <f>_xlfn.XLOOKUP(L11856, Products!C:C, Products!A:A)</f>
        <v>PROD_7</v>
      </c>
      <c r="C11856">
        <v>11855</v>
      </c>
      <c r="D11856" s="2" t="s">
        <v>1064</v>
      </c>
      <c r="E11856">
        <f>YEAR(Orders[[#This Row],[Order_Date]])</f>
        <v>2023</v>
      </c>
      <c r="F11856">
        <f>MONTH(Orders[[#This Row],[Order_Date]])</f>
        <v>9</v>
      </c>
      <c r="G11856" s="2" t="s">
        <v>1547</v>
      </c>
      <c r="H11856" t="s">
        <v>1028</v>
      </c>
      <c r="I11856" t="s">
        <v>21</v>
      </c>
      <c r="J11856" t="s">
        <v>15</v>
      </c>
      <c r="K11856" t="s">
        <v>16</v>
      </c>
      <c r="L11856" t="s">
        <v>66</v>
      </c>
      <c r="M11856" s="1">
        <v>6010.27</v>
      </c>
      <c r="N11856" s="1">
        <v>492.25</v>
      </c>
      <c r="O11856">
        <v>0.13</v>
      </c>
    </row>
    <row r="11857" spans="1:15" x14ac:dyDescent="0.3">
      <c r="A11857" t="str">
        <f xml:space="preserve"> _xlfn.XLOOKUP(H11857, 'Customers'!B:B, 'Customers'!A:A)</f>
        <v>CUST_243</v>
      </c>
      <c r="B11857" t="str">
        <f>_xlfn.XLOOKUP(L11857, Products!C:C, Products!A:A)</f>
        <v>PROD_2</v>
      </c>
      <c r="C11857">
        <v>11856</v>
      </c>
      <c r="D11857" s="2" t="s">
        <v>1138</v>
      </c>
      <c r="E11857">
        <f>YEAR(Orders[[#This Row],[Order_Date]])</f>
        <v>2022</v>
      </c>
      <c r="F11857">
        <f>MONTH(Orders[[#This Row],[Order_Date]])</f>
        <v>6</v>
      </c>
      <c r="G11857" s="2" t="s">
        <v>518</v>
      </c>
      <c r="H11857" t="s">
        <v>671</v>
      </c>
      <c r="I11857" t="s">
        <v>21</v>
      </c>
      <c r="J11857" t="s">
        <v>33</v>
      </c>
      <c r="K11857" t="s">
        <v>16</v>
      </c>
      <c r="L11857" t="s">
        <v>23</v>
      </c>
      <c r="M11857" s="1">
        <v>2442.09</v>
      </c>
      <c r="N11857" s="1">
        <v>548.48</v>
      </c>
      <c r="O11857">
        <v>0.12</v>
      </c>
    </row>
    <row r="11858" spans="1:15" x14ac:dyDescent="0.3">
      <c r="A11858" t="str">
        <f xml:space="preserve"> _xlfn.XLOOKUP(H11858, 'Customers'!B:B, 'Customers'!A:A)</f>
        <v>CUST_74</v>
      </c>
      <c r="B11858" t="str">
        <f>_xlfn.XLOOKUP(L11858, Products!C:C, Products!A:A)</f>
        <v>PROD_4</v>
      </c>
      <c r="C11858">
        <v>11857</v>
      </c>
      <c r="D11858" s="2" t="s">
        <v>588</v>
      </c>
      <c r="E11858">
        <f>YEAR(Orders[[#This Row],[Order_Date]])</f>
        <v>2023</v>
      </c>
      <c r="F11858">
        <f>MONTH(Orders[[#This Row],[Order_Date]])</f>
        <v>8</v>
      </c>
      <c r="G11858" s="2" t="s">
        <v>1425</v>
      </c>
      <c r="H11858" t="s">
        <v>242</v>
      </c>
      <c r="I11858" t="s">
        <v>32</v>
      </c>
      <c r="J11858" t="s">
        <v>22</v>
      </c>
      <c r="K11858" t="s">
        <v>34</v>
      </c>
      <c r="L11858" t="s">
        <v>35</v>
      </c>
      <c r="M11858" s="1">
        <v>8153.37</v>
      </c>
      <c r="N11858" s="1">
        <v>2024.96</v>
      </c>
      <c r="O11858">
        <v>0.27</v>
      </c>
    </row>
    <row r="11859" spans="1:15" x14ac:dyDescent="0.3">
      <c r="A11859" t="str">
        <f xml:space="preserve"> _xlfn.XLOOKUP(H11859, 'Customers'!B:B, 'Customers'!A:A)</f>
        <v>CUST_351</v>
      </c>
      <c r="B11859" t="str">
        <f>_xlfn.XLOOKUP(L11859, Products!C:C, Products!A:A)</f>
        <v>PROD_1</v>
      </c>
      <c r="C11859">
        <v>11858</v>
      </c>
      <c r="D11859" s="2" t="s">
        <v>407</v>
      </c>
      <c r="E11859">
        <f>YEAR(Orders[[#This Row],[Order_Date]])</f>
        <v>2022</v>
      </c>
      <c r="F11859">
        <f>MONTH(Orders[[#This Row],[Order_Date]])</f>
        <v>11</v>
      </c>
      <c r="G11859" s="2" t="s">
        <v>332</v>
      </c>
      <c r="H11859" t="s">
        <v>892</v>
      </c>
      <c r="I11859" t="s">
        <v>21</v>
      </c>
      <c r="J11859" t="s">
        <v>15</v>
      </c>
      <c r="K11859" t="s">
        <v>27</v>
      </c>
      <c r="L11859" t="s">
        <v>17</v>
      </c>
      <c r="M11859" s="1">
        <v>8601.0499999999993</v>
      </c>
      <c r="N11859" s="1">
        <v>779.61</v>
      </c>
      <c r="O11859">
        <v>0.23</v>
      </c>
    </row>
    <row r="11860" spans="1:15" x14ac:dyDescent="0.3">
      <c r="A11860" t="str">
        <f xml:space="preserve"> _xlfn.XLOOKUP(H11860, 'Customers'!B:B, 'Customers'!A:A)</f>
        <v>CUST_186</v>
      </c>
      <c r="B11860" t="str">
        <f>_xlfn.XLOOKUP(L11860, Products!C:C, Products!A:A)</f>
        <v>PROD_4</v>
      </c>
      <c r="C11860">
        <v>11859</v>
      </c>
      <c r="D11860" s="2" t="s">
        <v>293</v>
      </c>
      <c r="E11860">
        <f>YEAR(Orders[[#This Row],[Order_Date]])</f>
        <v>2023</v>
      </c>
      <c r="F11860">
        <f>MONTH(Orders[[#This Row],[Order_Date]])</f>
        <v>7</v>
      </c>
      <c r="G11860" s="2" t="s">
        <v>480</v>
      </c>
      <c r="H11860" t="s">
        <v>538</v>
      </c>
      <c r="I11860" t="s">
        <v>14</v>
      </c>
      <c r="J11860" t="s">
        <v>22</v>
      </c>
      <c r="K11860" t="s">
        <v>34</v>
      </c>
      <c r="L11860" t="s">
        <v>35</v>
      </c>
      <c r="M11860" s="1">
        <v>8822.33</v>
      </c>
      <c r="N11860" s="1">
        <v>-832.2</v>
      </c>
      <c r="O11860">
        <v>0.01</v>
      </c>
    </row>
    <row r="11861" spans="1:15" x14ac:dyDescent="0.3">
      <c r="A11861" t="str">
        <f xml:space="preserve"> _xlfn.XLOOKUP(H11861, 'Customers'!B:B, 'Customers'!A:A)</f>
        <v>CUST_984</v>
      </c>
      <c r="B11861" t="str">
        <f>_xlfn.XLOOKUP(L11861, Products!C:C, Products!A:A)</f>
        <v>PROD_2</v>
      </c>
      <c r="C11861">
        <v>11860</v>
      </c>
      <c r="D11861" s="2" t="s">
        <v>322</v>
      </c>
      <c r="E11861">
        <f>YEAR(Orders[[#This Row],[Order_Date]])</f>
        <v>2022</v>
      </c>
      <c r="F11861">
        <f>MONTH(Orders[[#This Row],[Order_Date]])</f>
        <v>7</v>
      </c>
      <c r="G11861" s="2" t="s">
        <v>403</v>
      </c>
      <c r="H11861" t="s">
        <v>1747</v>
      </c>
      <c r="I11861" t="s">
        <v>32</v>
      </c>
      <c r="J11861" t="s">
        <v>65</v>
      </c>
      <c r="K11861" t="s">
        <v>16</v>
      </c>
      <c r="L11861" t="s">
        <v>23</v>
      </c>
      <c r="M11861" s="1">
        <v>2075.84</v>
      </c>
      <c r="N11861" s="1">
        <v>23.22</v>
      </c>
      <c r="O11861">
        <v>0.28000000000000003</v>
      </c>
    </row>
    <row r="11862" spans="1:15" x14ac:dyDescent="0.3">
      <c r="A11862" t="str">
        <f xml:space="preserve"> _xlfn.XLOOKUP(H11862, 'Customers'!B:B, 'Customers'!A:A)</f>
        <v>CUST_35</v>
      </c>
      <c r="B11862" t="str">
        <f>_xlfn.XLOOKUP(L11862, Products!C:C, Products!A:A)</f>
        <v>PROD_5</v>
      </c>
      <c r="C11862">
        <v>11861</v>
      </c>
      <c r="D11862" s="2" t="s">
        <v>464</v>
      </c>
      <c r="E11862">
        <f>YEAR(Orders[[#This Row],[Order_Date]])</f>
        <v>2023</v>
      </c>
      <c r="F11862">
        <f>MONTH(Orders[[#This Row],[Order_Date]])</f>
        <v>2</v>
      </c>
      <c r="G11862" s="2" t="s">
        <v>1044</v>
      </c>
      <c r="H11862" t="s">
        <v>132</v>
      </c>
      <c r="I11862" t="s">
        <v>32</v>
      </c>
      <c r="J11862" t="s">
        <v>22</v>
      </c>
      <c r="K11862" t="s">
        <v>34</v>
      </c>
      <c r="L11862" t="s">
        <v>39</v>
      </c>
      <c r="M11862" s="1">
        <v>3732.34</v>
      </c>
      <c r="N11862" s="1">
        <v>-312.29000000000002</v>
      </c>
      <c r="O11862">
        <v>0.13</v>
      </c>
    </row>
    <row r="11863" spans="1:15" x14ac:dyDescent="0.3">
      <c r="A11863" t="str">
        <f xml:space="preserve"> _xlfn.XLOOKUP(H11863, 'Customers'!B:B, 'Customers'!A:A)</f>
        <v>CUST_858</v>
      </c>
      <c r="B11863" t="str">
        <f>_xlfn.XLOOKUP(L11863, Products!C:C, Products!A:A)</f>
        <v>PROD_1</v>
      </c>
      <c r="C11863">
        <v>11862</v>
      </c>
      <c r="D11863" s="2" t="s">
        <v>501</v>
      </c>
      <c r="E11863">
        <f>YEAR(Orders[[#This Row],[Order_Date]])</f>
        <v>2022</v>
      </c>
      <c r="F11863">
        <f>MONTH(Orders[[#This Row],[Order_Date]])</f>
        <v>10</v>
      </c>
      <c r="G11863" s="2" t="s">
        <v>472</v>
      </c>
      <c r="H11863" t="s">
        <v>1611</v>
      </c>
      <c r="I11863" t="s">
        <v>32</v>
      </c>
      <c r="J11863" t="s">
        <v>15</v>
      </c>
      <c r="K11863" t="s">
        <v>27</v>
      </c>
      <c r="L11863" t="s">
        <v>17</v>
      </c>
      <c r="M11863" s="1">
        <v>9508.02</v>
      </c>
      <c r="N11863" s="1">
        <v>-665.87</v>
      </c>
      <c r="O11863">
        <v>0.26</v>
      </c>
    </row>
    <row r="11864" spans="1:15" x14ac:dyDescent="0.3">
      <c r="A11864" t="str">
        <f xml:space="preserve"> _xlfn.XLOOKUP(H11864, 'Customers'!B:B, 'Customers'!A:A)</f>
        <v>CUST_972</v>
      </c>
      <c r="B11864" t="str">
        <f>_xlfn.XLOOKUP(L11864, Products!C:C, Products!A:A)</f>
        <v>PROD_5</v>
      </c>
      <c r="C11864">
        <v>11863</v>
      </c>
      <c r="D11864" s="2" t="s">
        <v>1355</v>
      </c>
      <c r="E11864">
        <f>YEAR(Orders[[#This Row],[Order_Date]])</f>
        <v>2022</v>
      </c>
      <c r="F11864">
        <f>MONTH(Orders[[#This Row],[Order_Date]])</f>
        <v>8</v>
      </c>
      <c r="G11864" s="2" t="s">
        <v>212</v>
      </c>
      <c r="H11864" t="s">
        <v>1734</v>
      </c>
      <c r="I11864" t="s">
        <v>32</v>
      </c>
      <c r="J11864" t="s">
        <v>15</v>
      </c>
      <c r="K11864" t="s">
        <v>34</v>
      </c>
      <c r="L11864" t="s">
        <v>39</v>
      </c>
      <c r="M11864" s="1">
        <v>2230.2800000000002</v>
      </c>
      <c r="N11864" s="1">
        <v>310.17</v>
      </c>
      <c r="O11864">
        <v>0.1</v>
      </c>
    </row>
    <row r="11865" spans="1:15" x14ac:dyDescent="0.3">
      <c r="A11865" t="str">
        <f xml:space="preserve"> _xlfn.XLOOKUP(H11865, 'Customers'!B:B, 'Customers'!A:A)</f>
        <v>CUST_688</v>
      </c>
      <c r="B11865" t="str">
        <f>_xlfn.XLOOKUP(L11865, Products!C:C, Products!A:A)</f>
        <v>PROD_7</v>
      </c>
      <c r="C11865">
        <v>11864</v>
      </c>
      <c r="D11865" s="2" t="s">
        <v>366</v>
      </c>
      <c r="E11865">
        <f>YEAR(Orders[[#This Row],[Order_Date]])</f>
        <v>2022</v>
      </c>
      <c r="F11865">
        <f>MONTH(Orders[[#This Row],[Order_Date]])</f>
        <v>4</v>
      </c>
      <c r="G11865" s="2" t="s">
        <v>931</v>
      </c>
      <c r="H11865" t="s">
        <v>1426</v>
      </c>
      <c r="I11865" t="s">
        <v>32</v>
      </c>
      <c r="J11865" t="s">
        <v>15</v>
      </c>
      <c r="K11865" t="s">
        <v>16</v>
      </c>
      <c r="L11865" t="s">
        <v>66</v>
      </c>
      <c r="M11865" s="1">
        <v>764.54</v>
      </c>
      <c r="N11865" s="1">
        <v>73.17</v>
      </c>
      <c r="O11865">
        <v>0.21</v>
      </c>
    </row>
    <row r="11866" spans="1:15" x14ac:dyDescent="0.3">
      <c r="A11866" t="str">
        <f xml:space="preserve"> _xlfn.XLOOKUP(H11866, 'Customers'!B:B, 'Customers'!A:A)</f>
        <v>CUST_20</v>
      </c>
      <c r="B11866" t="str">
        <f>_xlfn.XLOOKUP(L11866, Products!C:C, Products!A:A)</f>
        <v>PROD_6</v>
      </c>
      <c r="C11866">
        <v>11865</v>
      </c>
      <c r="D11866" s="2" t="s">
        <v>644</v>
      </c>
      <c r="E11866">
        <f>YEAR(Orders[[#This Row],[Order_Date]])</f>
        <v>2023</v>
      </c>
      <c r="F11866">
        <f>MONTH(Orders[[#This Row],[Order_Date]])</f>
        <v>3</v>
      </c>
      <c r="G11866" s="2" t="s">
        <v>1002</v>
      </c>
      <c r="H11866" t="s">
        <v>88</v>
      </c>
      <c r="I11866" t="s">
        <v>21</v>
      </c>
      <c r="J11866" t="s">
        <v>22</v>
      </c>
      <c r="K11866" t="s">
        <v>34</v>
      </c>
      <c r="L11866" t="s">
        <v>52</v>
      </c>
      <c r="M11866" s="1">
        <v>1015.63</v>
      </c>
      <c r="N11866" s="1">
        <v>-45.49</v>
      </c>
      <c r="O11866">
        <v>0.28000000000000003</v>
      </c>
    </row>
    <row r="11867" spans="1:15" x14ac:dyDescent="0.3">
      <c r="A11867" t="str">
        <f xml:space="preserve"> _xlfn.XLOOKUP(H11867, 'Customers'!B:B, 'Customers'!A:A)</f>
        <v>CUST_43</v>
      </c>
      <c r="B11867" t="str">
        <f>_xlfn.XLOOKUP(L11867, Products!C:C, Products!A:A)</f>
        <v>PROD_8</v>
      </c>
      <c r="C11867">
        <v>11866</v>
      </c>
      <c r="D11867" s="2" t="s">
        <v>466</v>
      </c>
      <c r="E11867">
        <f>YEAR(Orders[[#This Row],[Order_Date]])</f>
        <v>2023</v>
      </c>
      <c r="F11867">
        <f>MONTH(Orders[[#This Row],[Order_Date]])</f>
        <v>4</v>
      </c>
      <c r="G11867" s="2" t="s">
        <v>1269</v>
      </c>
      <c r="H11867" t="s">
        <v>157</v>
      </c>
      <c r="I11867" t="s">
        <v>32</v>
      </c>
      <c r="J11867" t="s">
        <v>33</v>
      </c>
      <c r="K11867" t="s">
        <v>27</v>
      </c>
      <c r="L11867" t="s">
        <v>73</v>
      </c>
      <c r="M11867" s="1">
        <v>7344.26</v>
      </c>
      <c r="N11867" s="1">
        <v>1929.09</v>
      </c>
      <c r="O11867">
        <v>0.13</v>
      </c>
    </row>
    <row r="11868" spans="1:15" x14ac:dyDescent="0.3">
      <c r="A11868" t="str">
        <f xml:space="preserve"> _xlfn.XLOOKUP(H11868, 'Customers'!B:B, 'Customers'!A:A)</f>
        <v>CUST_107</v>
      </c>
      <c r="B11868" t="str">
        <f>_xlfn.XLOOKUP(L11868, Products!C:C, Products!A:A)</f>
        <v>PROD_5</v>
      </c>
      <c r="C11868">
        <v>11867</v>
      </c>
      <c r="D11868" s="2" t="s">
        <v>89</v>
      </c>
      <c r="E11868">
        <f>YEAR(Orders[[#This Row],[Order_Date]])</f>
        <v>2023</v>
      </c>
      <c r="F11868">
        <f>MONTH(Orders[[#This Row],[Order_Date]])</f>
        <v>12</v>
      </c>
      <c r="G11868" s="2" t="s">
        <v>330</v>
      </c>
      <c r="H11868" t="s">
        <v>334</v>
      </c>
      <c r="I11868" t="s">
        <v>14</v>
      </c>
      <c r="J11868" t="s">
        <v>65</v>
      </c>
      <c r="K11868" t="s">
        <v>34</v>
      </c>
      <c r="L11868" t="s">
        <v>39</v>
      </c>
      <c r="M11868" s="1">
        <v>5764.08</v>
      </c>
      <c r="N11868" s="1">
        <v>1047.82</v>
      </c>
      <c r="O11868">
        <v>0.1</v>
      </c>
    </row>
    <row r="11869" spans="1:15" x14ac:dyDescent="0.3">
      <c r="A11869" t="str">
        <f xml:space="preserve"> _xlfn.XLOOKUP(H11869, 'Customers'!B:B, 'Customers'!A:A)</f>
        <v>CUST_349</v>
      </c>
      <c r="B11869" t="str">
        <f>_xlfn.XLOOKUP(L11869, Products!C:C, Products!A:A)</f>
        <v>PROD_8</v>
      </c>
      <c r="C11869">
        <v>11868</v>
      </c>
      <c r="D11869" s="2" t="s">
        <v>1140</v>
      </c>
      <c r="E11869">
        <f>YEAR(Orders[[#This Row],[Order_Date]])</f>
        <v>2022</v>
      </c>
      <c r="F11869">
        <f>MONTH(Orders[[#This Row],[Order_Date]])</f>
        <v>3</v>
      </c>
      <c r="G11869" s="2" t="s">
        <v>1278</v>
      </c>
      <c r="H11869" t="s">
        <v>887</v>
      </c>
      <c r="I11869" t="s">
        <v>14</v>
      </c>
      <c r="J11869" t="s">
        <v>22</v>
      </c>
      <c r="K11869" t="s">
        <v>27</v>
      </c>
      <c r="L11869" t="s">
        <v>73</v>
      </c>
      <c r="M11869" s="1">
        <v>8798.39</v>
      </c>
      <c r="N11869" s="1">
        <v>819.25</v>
      </c>
      <c r="O11869">
        <v>0.28000000000000003</v>
      </c>
    </row>
    <row r="11870" spans="1:15" x14ac:dyDescent="0.3">
      <c r="A11870" t="str">
        <f xml:space="preserve"> _xlfn.XLOOKUP(H11870, 'Customers'!B:B, 'Customers'!A:A)</f>
        <v>CUST_929</v>
      </c>
      <c r="B11870" t="str">
        <f>_xlfn.XLOOKUP(L11870, Products!C:C, Products!A:A)</f>
        <v>PROD_7</v>
      </c>
      <c r="C11870">
        <v>11869</v>
      </c>
      <c r="D11870" s="2" t="s">
        <v>502</v>
      </c>
      <c r="E11870">
        <f>YEAR(Orders[[#This Row],[Order_Date]])</f>
        <v>2022</v>
      </c>
      <c r="F11870">
        <f>MONTH(Orders[[#This Row],[Order_Date]])</f>
        <v>11</v>
      </c>
      <c r="G11870" s="2" t="s">
        <v>251</v>
      </c>
      <c r="H11870" t="s">
        <v>1689</v>
      </c>
      <c r="I11870" t="s">
        <v>14</v>
      </c>
      <c r="J11870" t="s">
        <v>65</v>
      </c>
      <c r="K11870" t="s">
        <v>16</v>
      </c>
      <c r="L11870" t="s">
        <v>66</v>
      </c>
      <c r="M11870" s="1">
        <v>6891.26</v>
      </c>
      <c r="N11870" s="1">
        <v>2046.9</v>
      </c>
      <c r="O11870">
        <v>0.15</v>
      </c>
    </row>
    <row r="11871" spans="1:15" x14ac:dyDescent="0.3">
      <c r="A11871" t="str">
        <f xml:space="preserve"> _xlfn.XLOOKUP(H11871, 'Customers'!B:B, 'Customers'!A:A)</f>
        <v>CUST_91</v>
      </c>
      <c r="B11871" t="str">
        <f>_xlfn.XLOOKUP(L11871, Products!C:C, Products!A:A)</f>
        <v>PROD_1</v>
      </c>
      <c r="C11871">
        <v>11870</v>
      </c>
      <c r="D11871" s="2" t="s">
        <v>360</v>
      </c>
      <c r="E11871">
        <f>YEAR(Orders[[#This Row],[Order_Date]])</f>
        <v>2022</v>
      </c>
      <c r="F11871">
        <f>MONTH(Orders[[#This Row],[Order_Date]])</f>
        <v>5</v>
      </c>
      <c r="G11871" s="2" t="s">
        <v>361</v>
      </c>
      <c r="H11871" t="s">
        <v>291</v>
      </c>
      <c r="I11871" t="s">
        <v>32</v>
      </c>
      <c r="J11871" t="s">
        <v>15</v>
      </c>
      <c r="K11871" t="s">
        <v>16</v>
      </c>
      <c r="L11871" t="s">
        <v>17</v>
      </c>
      <c r="M11871" s="1">
        <v>3347.81</v>
      </c>
      <c r="N11871" s="1">
        <v>821.22</v>
      </c>
      <c r="O11871">
        <v>0.12</v>
      </c>
    </row>
    <row r="11872" spans="1:15" x14ac:dyDescent="0.3">
      <c r="A11872" t="str">
        <f xml:space="preserve"> _xlfn.XLOOKUP(H11872, 'Customers'!B:B, 'Customers'!A:A)</f>
        <v>CUST_555</v>
      </c>
      <c r="B11872" t="str">
        <f>_xlfn.XLOOKUP(L11872, Products!C:C, Products!A:A)</f>
        <v>PROD_8</v>
      </c>
      <c r="C11872">
        <v>11871</v>
      </c>
      <c r="D11872" s="2" t="s">
        <v>183</v>
      </c>
      <c r="E11872">
        <f>YEAR(Orders[[#This Row],[Order_Date]])</f>
        <v>2023</v>
      </c>
      <c r="F11872">
        <f>MONTH(Orders[[#This Row],[Order_Date]])</f>
        <v>7</v>
      </c>
      <c r="G11872" s="2" t="s">
        <v>1305</v>
      </c>
      <c r="H11872" t="s">
        <v>1242</v>
      </c>
      <c r="I11872" t="s">
        <v>14</v>
      </c>
      <c r="J11872" t="s">
        <v>65</v>
      </c>
      <c r="K11872" t="s">
        <v>27</v>
      </c>
      <c r="L11872" t="s">
        <v>73</v>
      </c>
      <c r="M11872" s="1">
        <v>2162.1799999999998</v>
      </c>
      <c r="N11872" s="1">
        <v>496.3</v>
      </c>
      <c r="O11872">
        <v>0.25</v>
      </c>
    </row>
    <row r="11873" spans="1:15" x14ac:dyDescent="0.3">
      <c r="A11873" t="str">
        <f xml:space="preserve"> _xlfn.XLOOKUP(H11873, 'Customers'!B:B, 'Customers'!A:A)</f>
        <v>CUST_567</v>
      </c>
      <c r="B11873" t="str">
        <f>_xlfn.XLOOKUP(L11873, Products!C:C, Products!A:A)</f>
        <v>PROD_7</v>
      </c>
      <c r="C11873">
        <v>11872</v>
      </c>
      <c r="D11873" s="2" t="s">
        <v>270</v>
      </c>
      <c r="E11873">
        <f>YEAR(Orders[[#This Row],[Order_Date]])</f>
        <v>2022</v>
      </c>
      <c r="F11873">
        <f>MONTH(Orders[[#This Row],[Order_Date]])</f>
        <v>2</v>
      </c>
      <c r="G11873" s="2" t="s">
        <v>856</v>
      </c>
      <c r="H11873" t="s">
        <v>1261</v>
      </c>
      <c r="I11873" t="s">
        <v>32</v>
      </c>
      <c r="J11873" t="s">
        <v>15</v>
      </c>
      <c r="K11873" t="s">
        <v>16</v>
      </c>
      <c r="L11873" t="s">
        <v>66</v>
      </c>
      <c r="M11873" s="1">
        <v>3120.48</v>
      </c>
      <c r="N11873" s="1">
        <v>433.23</v>
      </c>
      <c r="O11873">
        <v>0.21</v>
      </c>
    </row>
    <row r="11874" spans="1:15" x14ac:dyDescent="0.3">
      <c r="A11874" t="str">
        <f xml:space="preserve"> _xlfn.XLOOKUP(H11874, 'Customers'!B:B, 'Customers'!A:A)</f>
        <v>CUST_638</v>
      </c>
      <c r="B11874" t="str">
        <f>_xlfn.XLOOKUP(L11874, Products!C:C, Products!A:A)</f>
        <v>PROD_8</v>
      </c>
      <c r="C11874">
        <v>11873</v>
      </c>
      <c r="D11874" s="2" t="s">
        <v>191</v>
      </c>
      <c r="E11874">
        <f>YEAR(Orders[[#This Row],[Order_Date]])</f>
        <v>2023</v>
      </c>
      <c r="F11874">
        <f>MONTH(Orders[[#This Row],[Order_Date]])</f>
        <v>5</v>
      </c>
      <c r="G11874" s="2" t="s">
        <v>192</v>
      </c>
      <c r="H11874" t="s">
        <v>1362</v>
      </c>
      <c r="I11874" t="s">
        <v>14</v>
      </c>
      <c r="J11874" t="s">
        <v>15</v>
      </c>
      <c r="K11874" t="s">
        <v>27</v>
      </c>
      <c r="L11874" t="s">
        <v>73</v>
      </c>
      <c r="M11874" s="1">
        <v>9097.98</v>
      </c>
      <c r="N11874" s="1">
        <v>2213.94</v>
      </c>
      <c r="O11874">
        <v>0.26</v>
      </c>
    </row>
    <row r="11875" spans="1:15" x14ac:dyDescent="0.3">
      <c r="A11875" t="str">
        <f xml:space="preserve"> _xlfn.XLOOKUP(H11875, 'Customers'!B:B, 'Customers'!A:A)</f>
        <v>CUST_617</v>
      </c>
      <c r="B11875" t="str">
        <f>_xlfn.XLOOKUP(L11875, Products!C:C, Products!A:A)</f>
        <v>PROD_6</v>
      </c>
      <c r="C11875">
        <v>11874</v>
      </c>
      <c r="D11875" s="2" t="s">
        <v>440</v>
      </c>
      <c r="E11875">
        <f>YEAR(Orders[[#This Row],[Order_Date]])</f>
        <v>2022</v>
      </c>
      <c r="F11875">
        <f>MONTH(Orders[[#This Row],[Order_Date]])</f>
        <v>12</v>
      </c>
      <c r="G11875" s="2" t="s">
        <v>134</v>
      </c>
      <c r="H11875" t="s">
        <v>1336</v>
      </c>
      <c r="I11875" t="s">
        <v>14</v>
      </c>
      <c r="J11875" t="s">
        <v>33</v>
      </c>
      <c r="K11875" t="s">
        <v>34</v>
      </c>
      <c r="L11875" t="s">
        <v>52</v>
      </c>
      <c r="M11875" s="1">
        <v>4063.06</v>
      </c>
      <c r="N11875" s="1">
        <v>1206.5999999999999</v>
      </c>
      <c r="O11875">
        <v>0.16</v>
      </c>
    </row>
    <row r="11876" spans="1:15" x14ac:dyDescent="0.3">
      <c r="A11876" t="str">
        <f xml:space="preserve"> _xlfn.XLOOKUP(H11876, 'Customers'!B:B, 'Customers'!A:A)</f>
        <v>CUST_676</v>
      </c>
      <c r="B11876" t="str">
        <f>_xlfn.XLOOKUP(L11876, Products!C:C, Products!A:A)</f>
        <v>PROD_6</v>
      </c>
      <c r="C11876">
        <v>11875</v>
      </c>
      <c r="D11876" s="2" t="s">
        <v>888</v>
      </c>
      <c r="E11876">
        <f>YEAR(Orders[[#This Row],[Order_Date]])</f>
        <v>2023</v>
      </c>
      <c r="F11876">
        <f>MONTH(Orders[[#This Row],[Order_Date]])</f>
        <v>9</v>
      </c>
      <c r="G11876" s="2" t="s">
        <v>290</v>
      </c>
      <c r="H11876" t="s">
        <v>1410</v>
      </c>
      <c r="I11876" t="s">
        <v>14</v>
      </c>
      <c r="J11876" t="s">
        <v>65</v>
      </c>
      <c r="K11876" t="s">
        <v>34</v>
      </c>
      <c r="L11876" t="s">
        <v>52</v>
      </c>
      <c r="M11876" s="1">
        <v>7723.79</v>
      </c>
      <c r="N11876" s="1">
        <v>338.55</v>
      </c>
      <c r="O11876">
        <v>0.05</v>
      </c>
    </row>
    <row r="11877" spans="1:15" x14ac:dyDescent="0.3">
      <c r="A11877" t="str">
        <f xml:space="preserve"> _xlfn.XLOOKUP(H11877, 'Customers'!B:B, 'Customers'!A:A)</f>
        <v>CUST_897</v>
      </c>
      <c r="B11877" t="str">
        <f>_xlfn.XLOOKUP(L11877, Products!C:C, Products!A:A)</f>
        <v>PROD_5</v>
      </c>
      <c r="C11877">
        <v>11876</v>
      </c>
      <c r="D11877" s="2" t="s">
        <v>688</v>
      </c>
      <c r="E11877">
        <f>YEAR(Orders[[#This Row],[Order_Date]])</f>
        <v>2023</v>
      </c>
      <c r="F11877">
        <f>MONTH(Orders[[#This Row],[Order_Date]])</f>
        <v>12</v>
      </c>
      <c r="G11877" s="2" t="s">
        <v>922</v>
      </c>
      <c r="H11877" t="s">
        <v>1656</v>
      </c>
      <c r="I11877" t="s">
        <v>14</v>
      </c>
      <c r="J11877" t="s">
        <v>33</v>
      </c>
      <c r="K11877" t="s">
        <v>34</v>
      </c>
      <c r="L11877" t="s">
        <v>39</v>
      </c>
      <c r="M11877" s="1">
        <v>1594.24</v>
      </c>
      <c r="N11877" s="1">
        <v>359.13</v>
      </c>
      <c r="O11877">
        <v>0.09</v>
      </c>
    </row>
    <row r="11878" spans="1:15" x14ac:dyDescent="0.3">
      <c r="A11878" t="str">
        <f xml:space="preserve"> _xlfn.XLOOKUP(H11878, 'Customers'!B:B, 'Customers'!A:A)</f>
        <v>CUST_1000</v>
      </c>
      <c r="B11878" t="str">
        <f>_xlfn.XLOOKUP(L11878, Products!C:C, Products!A:A)</f>
        <v>PROD_1</v>
      </c>
      <c r="C11878">
        <v>11877</v>
      </c>
      <c r="D11878" s="2" t="s">
        <v>353</v>
      </c>
      <c r="E11878">
        <f>YEAR(Orders[[#This Row],[Order_Date]])</f>
        <v>2023</v>
      </c>
      <c r="F11878">
        <f>MONTH(Orders[[#This Row],[Order_Date]])</f>
        <v>8</v>
      </c>
      <c r="G11878" s="2" t="s">
        <v>670</v>
      </c>
      <c r="H11878" t="s">
        <v>1764</v>
      </c>
      <c r="I11878" t="s">
        <v>14</v>
      </c>
      <c r="J11878" t="s">
        <v>33</v>
      </c>
      <c r="K11878" t="s">
        <v>27</v>
      </c>
      <c r="L11878" t="s">
        <v>17</v>
      </c>
      <c r="M11878" s="1">
        <v>8246.9599999999991</v>
      </c>
      <c r="N11878" s="1">
        <v>-718.53</v>
      </c>
      <c r="O11878">
        <v>0.28999999999999998</v>
      </c>
    </row>
    <row r="11879" spans="1:15" x14ac:dyDescent="0.3">
      <c r="A11879" t="str">
        <f xml:space="preserve"> _xlfn.XLOOKUP(H11879, 'Customers'!B:B, 'Customers'!A:A)</f>
        <v>CUST_700</v>
      </c>
      <c r="B11879" t="str">
        <f>_xlfn.XLOOKUP(L11879, Products!C:C, Products!A:A)</f>
        <v>PROD_7</v>
      </c>
      <c r="C11879">
        <v>11878</v>
      </c>
      <c r="D11879" s="2" t="s">
        <v>179</v>
      </c>
      <c r="E11879">
        <f>YEAR(Orders[[#This Row],[Order_Date]])</f>
        <v>2023</v>
      </c>
      <c r="F11879">
        <f>MONTH(Orders[[#This Row],[Order_Date]])</f>
        <v>2</v>
      </c>
      <c r="G11879" s="2" t="s">
        <v>47</v>
      </c>
      <c r="H11879" t="s">
        <v>1439</v>
      </c>
      <c r="I11879" t="s">
        <v>32</v>
      </c>
      <c r="J11879" t="s">
        <v>33</v>
      </c>
      <c r="K11879" t="s">
        <v>16</v>
      </c>
      <c r="L11879" t="s">
        <v>66</v>
      </c>
      <c r="M11879" s="1">
        <v>9914.06</v>
      </c>
      <c r="N11879" s="1">
        <v>1240.96</v>
      </c>
      <c r="O11879">
        <v>0.3</v>
      </c>
    </row>
    <row r="11880" spans="1:15" x14ac:dyDescent="0.3">
      <c r="A11880" t="str">
        <f xml:space="preserve"> _xlfn.XLOOKUP(H11880, 'Customers'!B:B, 'Customers'!A:A)</f>
        <v>CUST_314</v>
      </c>
      <c r="B11880" t="str">
        <f>_xlfn.XLOOKUP(L11880, Products!C:C, Products!A:A)</f>
        <v>PROD_7</v>
      </c>
      <c r="C11880">
        <v>11879</v>
      </c>
      <c r="D11880" s="2" t="s">
        <v>819</v>
      </c>
      <c r="E11880">
        <f>YEAR(Orders[[#This Row],[Order_Date]])</f>
        <v>2023</v>
      </c>
      <c r="F11880">
        <f>MONTH(Orders[[#This Row],[Order_Date]])</f>
        <v>10</v>
      </c>
      <c r="G11880" s="2" t="s">
        <v>841</v>
      </c>
      <c r="H11880" t="s">
        <v>823</v>
      </c>
      <c r="I11880" t="s">
        <v>21</v>
      </c>
      <c r="J11880" t="s">
        <v>15</v>
      </c>
      <c r="K11880" t="s">
        <v>16</v>
      </c>
      <c r="L11880" t="s">
        <v>66</v>
      </c>
      <c r="M11880" s="1">
        <v>9037.44</v>
      </c>
      <c r="N11880" s="1">
        <v>-298.91000000000003</v>
      </c>
      <c r="O11880">
        <v>0.23</v>
      </c>
    </row>
    <row r="11881" spans="1:15" x14ac:dyDescent="0.3">
      <c r="A11881" t="str">
        <f xml:space="preserve"> _xlfn.XLOOKUP(H11881, 'Customers'!B:B, 'Customers'!A:A)</f>
        <v>CUST_750</v>
      </c>
      <c r="B11881" t="str">
        <f>_xlfn.XLOOKUP(L11881, Products!C:C, Products!A:A)</f>
        <v>PROD_1</v>
      </c>
      <c r="C11881">
        <v>11880</v>
      </c>
      <c r="D11881" s="2" t="s">
        <v>847</v>
      </c>
      <c r="E11881">
        <f>YEAR(Orders[[#This Row],[Order_Date]])</f>
        <v>2023</v>
      </c>
      <c r="F11881">
        <f>MONTH(Orders[[#This Row],[Order_Date]])</f>
        <v>3</v>
      </c>
      <c r="G11881" s="2" t="s">
        <v>477</v>
      </c>
      <c r="H11881" t="s">
        <v>1496</v>
      </c>
      <c r="I11881" t="s">
        <v>21</v>
      </c>
      <c r="J11881" t="s">
        <v>22</v>
      </c>
      <c r="K11881" t="s">
        <v>16</v>
      </c>
      <c r="L11881" t="s">
        <v>17</v>
      </c>
      <c r="M11881" s="1">
        <v>5121.88</v>
      </c>
      <c r="N11881" s="1">
        <v>-78.58</v>
      </c>
      <c r="O11881">
        <v>0.01</v>
      </c>
    </row>
    <row r="11882" spans="1:15" x14ac:dyDescent="0.3">
      <c r="A11882" t="str">
        <f xml:space="preserve"> _xlfn.XLOOKUP(H11882, 'Customers'!B:B, 'Customers'!A:A)</f>
        <v>CUST_192</v>
      </c>
      <c r="B11882" t="str">
        <f>_xlfn.XLOOKUP(L11882, Products!C:C, Products!A:A)</f>
        <v>PROD_6</v>
      </c>
      <c r="C11882">
        <v>11881</v>
      </c>
      <c r="D11882" s="2" t="s">
        <v>874</v>
      </c>
      <c r="E11882">
        <f>YEAR(Orders[[#This Row],[Order_Date]])</f>
        <v>2022</v>
      </c>
      <c r="F11882">
        <f>MONTH(Orders[[#This Row],[Order_Date]])</f>
        <v>8</v>
      </c>
      <c r="G11882" s="2" t="s">
        <v>381</v>
      </c>
      <c r="H11882" t="s">
        <v>553</v>
      </c>
      <c r="I11882" t="s">
        <v>14</v>
      </c>
      <c r="J11882" t="s">
        <v>33</v>
      </c>
      <c r="K11882" t="s">
        <v>34</v>
      </c>
      <c r="L11882" t="s">
        <v>52</v>
      </c>
      <c r="M11882" s="1">
        <v>3487.87</v>
      </c>
      <c r="N11882" s="1">
        <v>949.86</v>
      </c>
      <c r="O11882">
        <v>0.1</v>
      </c>
    </row>
    <row r="11883" spans="1:15" x14ac:dyDescent="0.3">
      <c r="A11883" t="str">
        <f xml:space="preserve"> _xlfn.XLOOKUP(H11883, 'Customers'!B:B, 'Customers'!A:A)</f>
        <v>CUST_200</v>
      </c>
      <c r="B11883" t="str">
        <f>_xlfn.XLOOKUP(L11883, Products!C:C, Products!A:A)</f>
        <v>PROD_7</v>
      </c>
      <c r="C11883">
        <v>11882</v>
      </c>
      <c r="D11883" s="2" t="s">
        <v>521</v>
      </c>
      <c r="E11883">
        <f>YEAR(Orders[[#This Row],[Order_Date]])</f>
        <v>2022</v>
      </c>
      <c r="F11883">
        <f>MONTH(Orders[[#This Row],[Order_Date]])</f>
        <v>7</v>
      </c>
      <c r="G11883" s="2" t="s">
        <v>522</v>
      </c>
      <c r="H11883" t="s">
        <v>572</v>
      </c>
      <c r="I11883" t="s">
        <v>14</v>
      </c>
      <c r="J11883" t="s">
        <v>33</v>
      </c>
      <c r="K11883" t="s">
        <v>16</v>
      </c>
      <c r="L11883" t="s">
        <v>66</v>
      </c>
      <c r="M11883" s="1">
        <v>2098.17</v>
      </c>
      <c r="N11883" s="1">
        <v>68.040000000000006</v>
      </c>
      <c r="O11883">
        <v>0.16</v>
      </c>
    </row>
    <row r="11884" spans="1:15" x14ac:dyDescent="0.3">
      <c r="A11884" t="str">
        <f xml:space="preserve"> _xlfn.XLOOKUP(H11884, 'Customers'!B:B, 'Customers'!A:A)</f>
        <v>CUST_187</v>
      </c>
      <c r="B11884" t="str">
        <f>_xlfn.XLOOKUP(L11884, Products!C:C, Products!A:A)</f>
        <v>PROD_1</v>
      </c>
      <c r="C11884">
        <v>11883</v>
      </c>
      <c r="D11884" s="2" t="s">
        <v>1140</v>
      </c>
      <c r="E11884">
        <f>YEAR(Orders[[#This Row],[Order_Date]])</f>
        <v>2022</v>
      </c>
      <c r="F11884">
        <f>MONTH(Orders[[#This Row],[Order_Date]])</f>
        <v>3</v>
      </c>
      <c r="G11884" s="2" t="s">
        <v>308</v>
      </c>
      <c r="H11884" t="s">
        <v>543</v>
      </c>
      <c r="I11884" t="s">
        <v>14</v>
      </c>
      <c r="J11884" t="s">
        <v>33</v>
      </c>
      <c r="K11884" t="s">
        <v>27</v>
      </c>
      <c r="L11884" t="s">
        <v>17</v>
      </c>
      <c r="M11884" s="1">
        <v>6385.06</v>
      </c>
      <c r="N11884" s="1">
        <v>140.72</v>
      </c>
      <c r="O11884">
        <v>0.2</v>
      </c>
    </row>
    <row r="11885" spans="1:15" x14ac:dyDescent="0.3">
      <c r="A11885" t="str">
        <f xml:space="preserve"> _xlfn.XLOOKUP(H11885, 'Customers'!B:B, 'Customers'!A:A)</f>
        <v>CUST_645</v>
      </c>
      <c r="B11885" t="str">
        <f>_xlfn.XLOOKUP(L11885, Products!C:C, Products!A:A)</f>
        <v>PROD_5</v>
      </c>
      <c r="C11885">
        <v>11884</v>
      </c>
      <c r="D11885" s="2" t="s">
        <v>954</v>
      </c>
      <c r="E11885">
        <f>YEAR(Orders[[#This Row],[Order_Date]])</f>
        <v>2022</v>
      </c>
      <c r="F11885">
        <f>MONTH(Orders[[#This Row],[Order_Date]])</f>
        <v>10</v>
      </c>
      <c r="G11885" s="2" t="s">
        <v>1323</v>
      </c>
      <c r="H11885" t="s">
        <v>1370</v>
      </c>
      <c r="I11885" t="s">
        <v>14</v>
      </c>
      <c r="J11885" t="s">
        <v>15</v>
      </c>
      <c r="K11885" t="s">
        <v>34</v>
      </c>
      <c r="L11885" t="s">
        <v>39</v>
      </c>
      <c r="M11885" s="1">
        <v>7619.31</v>
      </c>
      <c r="N11885" s="1">
        <v>2032.41</v>
      </c>
      <c r="O11885">
        <v>0.28000000000000003</v>
      </c>
    </row>
    <row r="11886" spans="1:15" x14ac:dyDescent="0.3">
      <c r="A11886" t="str">
        <f xml:space="preserve"> _xlfn.XLOOKUP(H11886, 'Customers'!B:B, 'Customers'!A:A)</f>
        <v>CUST_357</v>
      </c>
      <c r="B11886" t="str">
        <f>_xlfn.XLOOKUP(L11886, Products!C:C, Products!A:A)</f>
        <v>PROD_7</v>
      </c>
      <c r="C11886">
        <v>11885</v>
      </c>
      <c r="D11886" s="2" t="s">
        <v>907</v>
      </c>
      <c r="E11886">
        <f>YEAR(Orders[[#This Row],[Order_Date]])</f>
        <v>2022</v>
      </c>
      <c r="F11886">
        <f>MONTH(Orders[[#This Row],[Order_Date]])</f>
        <v>10</v>
      </c>
      <c r="G11886" s="2" t="s">
        <v>738</v>
      </c>
      <c r="H11886" t="s">
        <v>899</v>
      </c>
      <c r="I11886" t="s">
        <v>21</v>
      </c>
      <c r="J11886" t="s">
        <v>22</v>
      </c>
      <c r="K11886" t="s">
        <v>16</v>
      </c>
      <c r="L11886" t="s">
        <v>66</v>
      </c>
      <c r="M11886" s="1">
        <v>7514.97</v>
      </c>
      <c r="N11886" s="1">
        <v>-157.30000000000001</v>
      </c>
      <c r="O11886">
        <v>0.27</v>
      </c>
    </row>
    <row r="11887" spans="1:15" x14ac:dyDescent="0.3">
      <c r="A11887" t="str">
        <f xml:space="preserve"> _xlfn.XLOOKUP(H11887, 'Customers'!B:B, 'Customers'!A:A)</f>
        <v>CUST_94</v>
      </c>
      <c r="B11887" t="str">
        <f>_xlfn.XLOOKUP(L11887, Products!C:C, Products!A:A)</f>
        <v>PROD_1</v>
      </c>
      <c r="C11887">
        <v>11886</v>
      </c>
      <c r="D11887" s="2" t="s">
        <v>672</v>
      </c>
      <c r="E11887">
        <f>YEAR(Orders[[#This Row],[Order_Date]])</f>
        <v>2022</v>
      </c>
      <c r="F11887">
        <f>MONTH(Orders[[#This Row],[Order_Date]])</f>
        <v>2</v>
      </c>
      <c r="G11887" s="2" t="s">
        <v>1224</v>
      </c>
      <c r="H11887" t="s">
        <v>300</v>
      </c>
      <c r="I11887" t="s">
        <v>21</v>
      </c>
      <c r="J11887" t="s">
        <v>22</v>
      </c>
      <c r="K11887" t="s">
        <v>27</v>
      </c>
      <c r="L11887" t="s">
        <v>17</v>
      </c>
      <c r="M11887" s="1">
        <v>4673.93</v>
      </c>
      <c r="N11887" s="1">
        <v>288.88</v>
      </c>
      <c r="O11887">
        <v>0.06</v>
      </c>
    </row>
    <row r="11888" spans="1:15" x14ac:dyDescent="0.3">
      <c r="A11888" t="str">
        <f xml:space="preserve"> _xlfn.XLOOKUP(H11888, 'Customers'!B:B, 'Customers'!A:A)</f>
        <v>CUST_747</v>
      </c>
      <c r="B11888" t="str">
        <f>_xlfn.XLOOKUP(L11888, Products!C:C, Products!A:A)</f>
        <v>PROD_8</v>
      </c>
      <c r="C11888">
        <v>11887</v>
      </c>
      <c r="D11888" s="2" t="s">
        <v>466</v>
      </c>
      <c r="E11888">
        <f>YEAR(Orders[[#This Row],[Order_Date]])</f>
        <v>2023</v>
      </c>
      <c r="F11888">
        <f>MONTH(Orders[[#This Row],[Order_Date]])</f>
        <v>4</v>
      </c>
      <c r="G11888" s="2" t="s">
        <v>467</v>
      </c>
      <c r="H11888" t="s">
        <v>1492</v>
      </c>
      <c r="I11888" t="s">
        <v>32</v>
      </c>
      <c r="J11888" t="s">
        <v>65</v>
      </c>
      <c r="K11888" t="s">
        <v>27</v>
      </c>
      <c r="L11888" t="s">
        <v>73</v>
      </c>
      <c r="M11888" s="1">
        <v>3523.56</v>
      </c>
      <c r="N11888" s="1">
        <v>349.67</v>
      </c>
      <c r="O11888">
        <v>0.22</v>
      </c>
    </row>
    <row r="11889" spans="1:15" x14ac:dyDescent="0.3">
      <c r="A11889" t="str">
        <f xml:space="preserve"> _xlfn.XLOOKUP(H11889, 'Customers'!B:B, 'Customers'!A:A)</f>
        <v>CUST_698</v>
      </c>
      <c r="B11889" t="str">
        <f>_xlfn.XLOOKUP(L11889, Products!C:C, Products!A:A)</f>
        <v>PROD_6</v>
      </c>
      <c r="C11889">
        <v>11888</v>
      </c>
      <c r="D11889" s="2" t="s">
        <v>916</v>
      </c>
      <c r="E11889">
        <f>YEAR(Orders[[#This Row],[Order_Date]])</f>
        <v>2023</v>
      </c>
      <c r="F11889">
        <f>MONTH(Orders[[#This Row],[Order_Date]])</f>
        <v>7</v>
      </c>
      <c r="G11889" s="2" t="s">
        <v>1105</v>
      </c>
      <c r="H11889" t="s">
        <v>1437</v>
      </c>
      <c r="I11889" t="s">
        <v>32</v>
      </c>
      <c r="J11889" t="s">
        <v>22</v>
      </c>
      <c r="K11889" t="s">
        <v>34</v>
      </c>
      <c r="L11889" t="s">
        <v>52</v>
      </c>
      <c r="M11889" s="1">
        <v>423.65</v>
      </c>
      <c r="N11889" s="1">
        <v>13.85</v>
      </c>
      <c r="O11889">
        <v>0.05</v>
      </c>
    </row>
    <row r="11890" spans="1:15" x14ac:dyDescent="0.3">
      <c r="A11890" t="str">
        <f xml:space="preserve"> _xlfn.XLOOKUP(H11890, 'Customers'!B:B, 'Customers'!A:A)</f>
        <v>CUST_400</v>
      </c>
      <c r="B11890" t="str">
        <f>_xlfn.XLOOKUP(L11890, Products!C:C, Products!A:A)</f>
        <v>PROD_6</v>
      </c>
      <c r="C11890">
        <v>11889</v>
      </c>
      <c r="D11890" s="2" t="s">
        <v>1376</v>
      </c>
      <c r="E11890">
        <f>YEAR(Orders[[#This Row],[Order_Date]])</f>
        <v>2022</v>
      </c>
      <c r="F11890">
        <f>MONTH(Orders[[#This Row],[Order_Date]])</f>
        <v>5</v>
      </c>
      <c r="G11890" s="2" t="s">
        <v>496</v>
      </c>
      <c r="H11890" t="s">
        <v>983</v>
      </c>
      <c r="I11890" t="s">
        <v>14</v>
      </c>
      <c r="J11890" t="s">
        <v>33</v>
      </c>
      <c r="K11890" t="s">
        <v>34</v>
      </c>
      <c r="L11890" t="s">
        <v>52</v>
      </c>
      <c r="M11890" s="1">
        <v>9762.06</v>
      </c>
      <c r="N11890" s="1">
        <v>-171.09</v>
      </c>
      <c r="O11890">
        <v>0.16</v>
      </c>
    </row>
    <row r="11891" spans="1:15" x14ac:dyDescent="0.3">
      <c r="A11891" t="str">
        <f xml:space="preserve"> _xlfn.XLOOKUP(H11891, 'Customers'!B:B, 'Customers'!A:A)</f>
        <v>CUST_140</v>
      </c>
      <c r="B11891" t="str">
        <f>_xlfn.XLOOKUP(L11891, Products!C:C, Products!A:A)</f>
        <v>PROD_6</v>
      </c>
      <c r="C11891">
        <v>11890</v>
      </c>
      <c r="D11891" s="2" t="s">
        <v>448</v>
      </c>
      <c r="E11891">
        <f>YEAR(Orders[[#This Row],[Order_Date]])</f>
        <v>2023</v>
      </c>
      <c r="F11891">
        <f>MONTH(Orders[[#This Row],[Order_Date]])</f>
        <v>11</v>
      </c>
      <c r="G11891" s="2" t="s">
        <v>186</v>
      </c>
      <c r="H11891" t="s">
        <v>429</v>
      </c>
      <c r="I11891" t="s">
        <v>32</v>
      </c>
      <c r="J11891" t="s">
        <v>65</v>
      </c>
      <c r="K11891" t="s">
        <v>34</v>
      </c>
      <c r="L11891" t="s">
        <v>52</v>
      </c>
      <c r="M11891" s="1">
        <v>5800.96</v>
      </c>
      <c r="N11891" s="1">
        <v>-239.08</v>
      </c>
      <c r="O11891">
        <v>0.15</v>
      </c>
    </row>
    <row r="11892" spans="1:15" x14ac:dyDescent="0.3">
      <c r="A11892" t="str">
        <f xml:space="preserve"> _xlfn.XLOOKUP(H11892, 'Customers'!B:B, 'Customers'!A:A)</f>
        <v>CUST_746</v>
      </c>
      <c r="B11892" t="str">
        <f>_xlfn.XLOOKUP(L11892, Products!C:C, Products!A:A)</f>
        <v>PROD_8</v>
      </c>
      <c r="C11892">
        <v>11891</v>
      </c>
      <c r="D11892" s="2" t="s">
        <v>916</v>
      </c>
      <c r="E11892">
        <f>YEAR(Orders[[#This Row],[Order_Date]])</f>
        <v>2023</v>
      </c>
      <c r="F11892">
        <f>MONTH(Orders[[#This Row],[Order_Date]])</f>
        <v>7</v>
      </c>
      <c r="G11892" s="2" t="s">
        <v>293</v>
      </c>
      <c r="H11892" t="s">
        <v>1491</v>
      </c>
      <c r="I11892" t="s">
        <v>21</v>
      </c>
      <c r="J11892" t="s">
        <v>65</v>
      </c>
      <c r="K11892" t="s">
        <v>27</v>
      </c>
      <c r="L11892" t="s">
        <v>73</v>
      </c>
      <c r="M11892" s="1">
        <v>3676.79</v>
      </c>
      <c r="N11892" s="1">
        <v>1071.25</v>
      </c>
      <c r="O11892">
        <v>0.25</v>
      </c>
    </row>
    <row r="11893" spans="1:15" x14ac:dyDescent="0.3">
      <c r="A11893" t="str">
        <f xml:space="preserve"> _xlfn.XLOOKUP(H11893, 'Customers'!B:B, 'Customers'!A:A)</f>
        <v>CUST_168</v>
      </c>
      <c r="B11893" t="str">
        <f>_xlfn.XLOOKUP(L11893, Products!C:C, Products!A:A)</f>
        <v>PROD_2</v>
      </c>
      <c r="C11893">
        <v>11892</v>
      </c>
      <c r="D11893" s="2" t="s">
        <v>1411</v>
      </c>
      <c r="E11893">
        <f>YEAR(Orders[[#This Row],[Order_Date]])</f>
        <v>2023</v>
      </c>
      <c r="F11893">
        <f>MONTH(Orders[[#This Row],[Order_Date]])</f>
        <v>12</v>
      </c>
      <c r="G11893" s="2" t="s">
        <v>922</v>
      </c>
      <c r="H11893" t="s">
        <v>493</v>
      </c>
      <c r="I11893" t="s">
        <v>21</v>
      </c>
      <c r="J11893" t="s">
        <v>33</v>
      </c>
      <c r="K11893" t="s">
        <v>16</v>
      </c>
      <c r="L11893" t="s">
        <v>23</v>
      </c>
      <c r="M11893" s="1">
        <v>5149</v>
      </c>
      <c r="N11893" s="1">
        <v>-15.98</v>
      </c>
      <c r="O11893">
        <v>0.28000000000000003</v>
      </c>
    </row>
    <row r="11894" spans="1:15" x14ac:dyDescent="0.3">
      <c r="A11894" t="str">
        <f xml:space="preserve"> _xlfn.XLOOKUP(H11894, 'Customers'!B:B, 'Customers'!A:A)</f>
        <v>CUST_352</v>
      </c>
      <c r="B11894" t="str">
        <f>_xlfn.XLOOKUP(L11894, Products!C:C, Products!A:A)</f>
        <v>PROD_1</v>
      </c>
      <c r="C11894">
        <v>11893</v>
      </c>
      <c r="D11894" s="2" t="s">
        <v>757</v>
      </c>
      <c r="E11894">
        <f>YEAR(Orders[[#This Row],[Order_Date]])</f>
        <v>2023</v>
      </c>
      <c r="F11894">
        <f>MONTH(Orders[[#This Row],[Order_Date]])</f>
        <v>5</v>
      </c>
      <c r="G11894" s="2" t="s">
        <v>400</v>
      </c>
      <c r="H11894" t="s">
        <v>893</v>
      </c>
      <c r="I11894" t="s">
        <v>32</v>
      </c>
      <c r="J11894" t="s">
        <v>33</v>
      </c>
      <c r="K11894" t="s">
        <v>16</v>
      </c>
      <c r="L11894" t="s">
        <v>17</v>
      </c>
      <c r="M11894" s="1">
        <v>4313.78</v>
      </c>
      <c r="N11894" s="1">
        <v>690.03</v>
      </c>
      <c r="O11894">
        <v>0.09</v>
      </c>
    </row>
    <row r="11895" spans="1:15" x14ac:dyDescent="0.3">
      <c r="A11895" t="str">
        <f xml:space="preserve"> _xlfn.XLOOKUP(H11895, 'Customers'!B:B, 'Customers'!A:A)</f>
        <v>CUST_160</v>
      </c>
      <c r="B11895" t="str">
        <f>_xlfn.XLOOKUP(L11895, Products!C:C, Products!A:A)</f>
        <v>PROD_2</v>
      </c>
      <c r="C11895">
        <v>11894</v>
      </c>
      <c r="D11895" s="2" t="s">
        <v>392</v>
      </c>
      <c r="E11895">
        <f>YEAR(Orders[[#This Row],[Order_Date]])</f>
        <v>2023</v>
      </c>
      <c r="F11895">
        <f>MONTH(Orders[[#This Row],[Order_Date]])</f>
        <v>9</v>
      </c>
      <c r="G11895" s="2" t="s">
        <v>337</v>
      </c>
      <c r="H11895" t="s">
        <v>470</v>
      </c>
      <c r="I11895" t="s">
        <v>21</v>
      </c>
      <c r="J11895" t="s">
        <v>15</v>
      </c>
      <c r="K11895" t="s">
        <v>16</v>
      </c>
      <c r="L11895" t="s">
        <v>23</v>
      </c>
      <c r="M11895" s="1">
        <v>6638.22</v>
      </c>
      <c r="N11895" s="1">
        <v>1118.19</v>
      </c>
      <c r="O11895">
        <v>7.0000000000000007E-2</v>
      </c>
    </row>
    <row r="11896" spans="1:15" x14ac:dyDescent="0.3">
      <c r="A11896" t="str">
        <f xml:space="preserve"> _xlfn.XLOOKUP(H11896, 'Customers'!B:B, 'Customers'!A:A)</f>
        <v>CUST_478</v>
      </c>
      <c r="B11896" t="str">
        <f>_xlfn.XLOOKUP(L11896, Products!C:C, Products!A:A)</f>
        <v>PROD_5</v>
      </c>
      <c r="C11896">
        <v>11895</v>
      </c>
      <c r="D11896" s="2" t="s">
        <v>1058</v>
      </c>
      <c r="E11896">
        <f>YEAR(Orders[[#This Row],[Order_Date]])</f>
        <v>2023</v>
      </c>
      <c r="F11896">
        <f>MONTH(Orders[[#This Row],[Order_Date]])</f>
        <v>2</v>
      </c>
      <c r="G11896" s="2" t="s">
        <v>724</v>
      </c>
      <c r="H11896" t="s">
        <v>1117</v>
      </c>
      <c r="I11896" t="s">
        <v>14</v>
      </c>
      <c r="J11896" t="s">
        <v>15</v>
      </c>
      <c r="K11896" t="s">
        <v>34</v>
      </c>
      <c r="L11896" t="s">
        <v>39</v>
      </c>
      <c r="M11896" s="1">
        <v>9570.52</v>
      </c>
      <c r="N11896" s="1">
        <v>-294.56</v>
      </c>
      <c r="O11896">
        <v>0.11</v>
      </c>
    </row>
    <row r="11897" spans="1:15" x14ac:dyDescent="0.3">
      <c r="A11897" t="str">
        <f xml:space="preserve"> _xlfn.XLOOKUP(H11897, 'Customers'!B:B, 'Customers'!A:A)</f>
        <v>CUST_675</v>
      </c>
      <c r="B11897" t="str">
        <f>_xlfn.XLOOKUP(L11897, Products!C:C, Products!A:A)</f>
        <v>PROD_5</v>
      </c>
      <c r="C11897">
        <v>11896</v>
      </c>
      <c r="D11897" s="2" t="s">
        <v>379</v>
      </c>
      <c r="E11897">
        <f>YEAR(Orders[[#This Row],[Order_Date]])</f>
        <v>2023</v>
      </c>
      <c r="F11897">
        <f>MONTH(Orders[[#This Row],[Order_Date]])</f>
        <v>6</v>
      </c>
      <c r="G11897" s="2" t="s">
        <v>177</v>
      </c>
      <c r="H11897" t="s">
        <v>1408</v>
      </c>
      <c r="I11897" t="s">
        <v>14</v>
      </c>
      <c r="J11897" t="s">
        <v>22</v>
      </c>
      <c r="K11897" t="s">
        <v>34</v>
      </c>
      <c r="L11897" t="s">
        <v>39</v>
      </c>
      <c r="M11897" s="1">
        <v>5679.16</v>
      </c>
      <c r="N11897" s="1">
        <v>1180.17</v>
      </c>
      <c r="O11897">
        <v>0.06</v>
      </c>
    </row>
    <row r="11898" spans="1:15" x14ac:dyDescent="0.3">
      <c r="A11898" t="str">
        <f xml:space="preserve"> _xlfn.XLOOKUP(H11898, 'Customers'!B:B, 'Customers'!A:A)</f>
        <v>CUST_928</v>
      </c>
      <c r="B11898" t="str">
        <f>_xlfn.XLOOKUP(L11898, Products!C:C, Products!A:A)</f>
        <v>PROD_1</v>
      </c>
      <c r="C11898">
        <v>11897</v>
      </c>
      <c r="D11898" s="2" t="s">
        <v>901</v>
      </c>
      <c r="E11898">
        <f>YEAR(Orders[[#This Row],[Order_Date]])</f>
        <v>2023</v>
      </c>
      <c r="F11898">
        <f>MONTH(Orders[[#This Row],[Order_Date]])</f>
        <v>7</v>
      </c>
      <c r="G11898" s="2" t="s">
        <v>1105</v>
      </c>
      <c r="H11898" t="s">
        <v>1688</v>
      </c>
      <c r="I11898" t="s">
        <v>21</v>
      </c>
      <c r="J11898" t="s">
        <v>22</v>
      </c>
      <c r="K11898" t="s">
        <v>27</v>
      </c>
      <c r="L11898" t="s">
        <v>17</v>
      </c>
      <c r="M11898" s="1">
        <v>2623.1</v>
      </c>
      <c r="N11898" s="1">
        <v>490.57</v>
      </c>
      <c r="O11898">
        <v>0.16</v>
      </c>
    </row>
    <row r="11899" spans="1:15" x14ac:dyDescent="0.3">
      <c r="A11899" t="str">
        <f xml:space="preserve"> _xlfn.XLOOKUP(H11899, 'Customers'!B:B, 'Customers'!A:A)</f>
        <v>CUST_299</v>
      </c>
      <c r="B11899" t="str">
        <f>_xlfn.XLOOKUP(L11899, Products!C:C, Products!A:A)</f>
        <v>PROD_8</v>
      </c>
      <c r="C11899">
        <v>11898</v>
      </c>
      <c r="D11899" s="2" t="s">
        <v>756</v>
      </c>
      <c r="E11899">
        <f>YEAR(Orders[[#This Row],[Order_Date]])</f>
        <v>2023</v>
      </c>
      <c r="F11899">
        <f>MONTH(Orders[[#This Row],[Order_Date]])</f>
        <v>5</v>
      </c>
      <c r="G11899" s="2" t="s">
        <v>925</v>
      </c>
      <c r="H11899" t="s">
        <v>788</v>
      </c>
      <c r="I11899" t="s">
        <v>32</v>
      </c>
      <c r="J11899" t="s">
        <v>22</v>
      </c>
      <c r="K11899" t="s">
        <v>27</v>
      </c>
      <c r="L11899" t="s">
        <v>73</v>
      </c>
      <c r="M11899" s="1">
        <v>7939.34</v>
      </c>
      <c r="N11899" s="1">
        <v>445.3</v>
      </c>
      <c r="O11899">
        <v>0.28999999999999998</v>
      </c>
    </row>
    <row r="11900" spans="1:15" x14ac:dyDescent="0.3">
      <c r="A11900" t="str">
        <f xml:space="preserve"> _xlfn.XLOOKUP(H11900, 'Customers'!B:B, 'Customers'!A:A)</f>
        <v>CUST_96</v>
      </c>
      <c r="B11900" t="str">
        <f>_xlfn.XLOOKUP(L11900, Products!C:C, Products!A:A)</f>
        <v>PROD_8</v>
      </c>
      <c r="C11900">
        <v>11899</v>
      </c>
      <c r="D11900" s="2" t="s">
        <v>171</v>
      </c>
      <c r="E11900">
        <f>YEAR(Orders[[#This Row],[Order_Date]])</f>
        <v>2023</v>
      </c>
      <c r="F11900">
        <f>MONTH(Orders[[#This Row],[Order_Date]])</f>
        <v>6</v>
      </c>
      <c r="G11900" s="2" t="s">
        <v>172</v>
      </c>
      <c r="H11900" t="s">
        <v>303</v>
      </c>
      <c r="I11900" t="s">
        <v>21</v>
      </c>
      <c r="J11900" t="s">
        <v>65</v>
      </c>
      <c r="K11900" t="s">
        <v>27</v>
      </c>
      <c r="L11900" t="s">
        <v>73</v>
      </c>
      <c r="M11900" s="1">
        <v>2339.67</v>
      </c>
      <c r="N11900" s="1">
        <v>-38.799999999999997</v>
      </c>
      <c r="O11900">
        <v>0.02</v>
      </c>
    </row>
    <row r="11901" spans="1:15" x14ac:dyDescent="0.3">
      <c r="A11901" t="str">
        <f xml:space="preserve"> _xlfn.XLOOKUP(H11901, 'Customers'!B:B, 'Customers'!A:A)</f>
        <v>CUST_453</v>
      </c>
      <c r="B11901" t="str">
        <f>_xlfn.XLOOKUP(L11901, Products!C:C, Products!A:A)</f>
        <v>PROD_6</v>
      </c>
      <c r="C11901">
        <v>11900</v>
      </c>
      <c r="D11901" s="2" t="s">
        <v>1142</v>
      </c>
      <c r="E11901">
        <f>YEAR(Orders[[#This Row],[Order_Date]])</f>
        <v>2023</v>
      </c>
      <c r="F11901">
        <f>MONTH(Orders[[#This Row],[Order_Date]])</f>
        <v>1</v>
      </c>
      <c r="G11901" s="2" t="s">
        <v>1573</v>
      </c>
      <c r="H11901" t="s">
        <v>1078</v>
      </c>
      <c r="I11901" t="s">
        <v>21</v>
      </c>
      <c r="J11901" t="s">
        <v>22</v>
      </c>
      <c r="K11901" t="s">
        <v>34</v>
      </c>
      <c r="L11901" t="s">
        <v>52</v>
      </c>
      <c r="M11901" s="1">
        <v>7058</v>
      </c>
      <c r="N11901" s="1">
        <v>23.09</v>
      </c>
      <c r="O11901">
        <v>0.16</v>
      </c>
    </row>
    <row r="11902" spans="1:15" x14ac:dyDescent="0.3">
      <c r="A11902" t="str">
        <f xml:space="preserve"> _xlfn.XLOOKUP(H11902, 'Customers'!B:B, 'Customers'!A:A)</f>
        <v>CUST_371</v>
      </c>
      <c r="B11902" t="str">
        <f>_xlfn.XLOOKUP(L11902, Products!C:C, Products!A:A)</f>
        <v>PROD_1</v>
      </c>
      <c r="C11902">
        <v>11901</v>
      </c>
      <c r="D11902" s="2" t="s">
        <v>1289</v>
      </c>
      <c r="E11902">
        <f>YEAR(Orders[[#This Row],[Order_Date]])</f>
        <v>2023</v>
      </c>
      <c r="F11902">
        <f>MONTH(Orders[[#This Row],[Order_Date]])</f>
        <v>4</v>
      </c>
      <c r="G11902" s="2" t="s">
        <v>397</v>
      </c>
      <c r="H11902" t="s">
        <v>924</v>
      </c>
      <c r="I11902" t="s">
        <v>21</v>
      </c>
      <c r="J11902" t="s">
        <v>22</v>
      </c>
      <c r="K11902" t="s">
        <v>27</v>
      </c>
      <c r="L11902" t="s">
        <v>17</v>
      </c>
      <c r="M11902" s="1">
        <v>7634.06</v>
      </c>
      <c r="N11902" s="1">
        <v>2186.1</v>
      </c>
      <c r="O11902">
        <v>0.19</v>
      </c>
    </row>
    <row r="11903" spans="1:15" x14ac:dyDescent="0.3">
      <c r="A11903" t="str">
        <f xml:space="preserve"> _xlfn.XLOOKUP(H11903, 'Customers'!B:B, 'Customers'!A:A)</f>
        <v>CUST_446</v>
      </c>
      <c r="B11903" t="str">
        <f>_xlfn.XLOOKUP(L11903, Products!C:C, Products!A:A)</f>
        <v>PROD_7</v>
      </c>
      <c r="C11903">
        <v>11902</v>
      </c>
      <c r="D11903" s="2" t="s">
        <v>401</v>
      </c>
      <c r="E11903">
        <f>YEAR(Orders[[#This Row],[Order_Date]])</f>
        <v>2023</v>
      </c>
      <c r="F11903">
        <f>MONTH(Orders[[#This Row],[Order_Date]])</f>
        <v>5</v>
      </c>
      <c r="G11903" s="2" t="s">
        <v>1299</v>
      </c>
      <c r="H11903" t="s">
        <v>1067</v>
      </c>
      <c r="I11903" t="s">
        <v>14</v>
      </c>
      <c r="J11903" t="s">
        <v>15</v>
      </c>
      <c r="K11903" t="s">
        <v>16</v>
      </c>
      <c r="L11903" t="s">
        <v>66</v>
      </c>
      <c r="M11903" s="1">
        <v>444.28</v>
      </c>
      <c r="N11903" s="1">
        <v>47.21</v>
      </c>
      <c r="O11903">
        <v>0.13</v>
      </c>
    </row>
    <row r="11904" spans="1:15" x14ac:dyDescent="0.3">
      <c r="A11904" t="str">
        <f xml:space="preserve"> _xlfn.XLOOKUP(H11904, 'Customers'!B:B, 'Customers'!A:A)</f>
        <v>CUST_976</v>
      </c>
      <c r="B11904" t="str">
        <f>_xlfn.XLOOKUP(L11904, Products!C:C, Products!A:A)</f>
        <v>PROD_8</v>
      </c>
      <c r="C11904">
        <v>11903</v>
      </c>
      <c r="D11904" s="2" t="s">
        <v>1026</v>
      </c>
      <c r="E11904">
        <f>YEAR(Orders[[#This Row],[Order_Date]])</f>
        <v>2022</v>
      </c>
      <c r="F11904">
        <f>MONTH(Orders[[#This Row],[Order_Date]])</f>
        <v>12</v>
      </c>
      <c r="G11904" s="2" t="s">
        <v>383</v>
      </c>
      <c r="H11904" t="s">
        <v>1739</v>
      </c>
      <c r="I11904" t="s">
        <v>21</v>
      </c>
      <c r="J11904" t="s">
        <v>65</v>
      </c>
      <c r="K11904" t="s">
        <v>27</v>
      </c>
      <c r="L11904" t="s">
        <v>73</v>
      </c>
      <c r="M11904" s="1">
        <v>9658.31</v>
      </c>
      <c r="N11904" s="1">
        <v>-233.43</v>
      </c>
      <c r="O11904">
        <v>0.08</v>
      </c>
    </row>
    <row r="11905" spans="1:15" x14ac:dyDescent="0.3">
      <c r="A11905" t="str">
        <f xml:space="preserve"> _xlfn.XLOOKUP(H11905, 'Customers'!B:B, 'Customers'!A:A)</f>
        <v>CUST_173</v>
      </c>
      <c r="B11905" t="str">
        <f>_xlfn.XLOOKUP(L11905, Products!C:C, Products!A:A)</f>
        <v>PROD_5</v>
      </c>
      <c r="C11905">
        <v>11904</v>
      </c>
      <c r="D11905" s="2" t="s">
        <v>963</v>
      </c>
      <c r="E11905">
        <f>YEAR(Orders[[#This Row],[Order_Date]])</f>
        <v>2023</v>
      </c>
      <c r="F11905">
        <f>MONTH(Orders[[#This Row],[Order_Date]])</f>
        <v>3</v>
      </c>
      <c r="G11905" s="2" t="s">
        <v>805</v>
      </c>
      <c r="H11905" t="s">
        <v>508</v>
      </c>
      <c r="I11905" t="s">
        <v>32</v>
      </c>
      <c r="J11905" t="s">
        <v>15</v>
      </c>
      <c r="K11905" t="s">
        <v>34</v>
      </c>
      <c r="L11905" t="s">
        <v>39</v>
      </c>
      <c r="M11905" s="1">
        <v>5552.08</v>
      </c>
      <c r="N11905" s="1">
        <v>-56.93</v>
      </c>
      <c r="O11905">
        <v>0.21</v>
      </c>
    </row>
    <row r="11906" spans="1:15" x14ac:dyDescent="0.3">
      <c r="A11906" t="str">
        <f xml:space="preserve"> _xlfn.XLOOKUP(H11906, 'Customers'!B:B, 'Customers'!A:A)</f>
        <v>CUST_40</v>
      </c>
      <c r="B11906" t="str">
        <f>_xlfn.XLOOKUP(L11906, Products!C:C, Products!A:A)</f>
        <v>PROD_8</v>
      </c>
      <c r="C11906">
        <v>11905</v>
      </c>
      <c r="D11906" s="2" t="s">
        <v>67</v>
      </c>
      <c r="E11906">
        <f>YEAR(Orders[[#This Row],[Order_Date]])</f>
        <v>2023</v>
      </c>
      <c r="F11906">
        <f>MONTH(Orders[[#This Row],[Order_Date]])</f>
        <v>6</v>
      </c>
      <c r="G11906" s="2" t="s">
        <v>571</v>
      </c>
      <c r="H11906" t="s">
        <v>147</v>
      </c>
      <c r="I11906" t="s">
        <v>14</v>
      </c>
      <c r="J11906" t="s">
        <v>15</v>
      </c>
      <c r="K11906" t="s">
        <v>27</v>
      </c>
      <c r="L11906" t="s">
        <v>73</v>
      </c>
      <c r="M11906" s="1">
        <v>5711.05</v>
      </c>
      <c r="N11906" s="1">
        <v>926.57</v>
      </c>
      <c r="O11906">
        <v>0.13</v>
      </c>
    </row>
    <row r="11907" spans="1:15" x14ac:dyDescent="0.3">
      <c r="A11907" t="str">
        <f xml:space="preserve"> _xlfn.XLOOKUP(H11907, 'Customers'!B:B, 'Customers'!A:A)</f>
        <v>CUST_192</v>
      </c>
      <c r="B11907" t="str">
        <f>_xlfn.XLOOKUP(L11907, Products!C:C, Products!A:A)</f>
        <v>PROD_3</v>
      </c>
      <c r="C11907">
        <v>11906</v>
      </c>
      <c r="D11907" s="2" t="s">
        <v>492</v>
      </c>
      <c r="E11907">
        <f>YEAR(Orders[[#This Row],[Order_Date]])</f>
        <v>2022</v>
      </c>
      <c r="F11907">
        <f>MONTH(Orders[[#This Row],[Order_Date]])</f>
        <v>7</v>
      </c>
      <c r="G11907" s="2" t="s">
        <v>528</v>
      </c>
      <c r="H11907" t="s">
        <v>553</v>
      </c>
      <c r="I11907" t="s">
        <v>32</v>
      </c>
      <c r="J11907" t="s">
        <v>33</v>
      </c>
      <c r="K11907" t="s">
        <v>27</v>
      </c>
      <c r="L11907" t="s">
        <v>28</v>
      </c>
      <c r="M11907" s="1">
        <v>565.79999999999995</v>
      </c>
      <c r="N11907" s="1">
        <v>154.27000000000001</v>
      </c>
      <c r="O11907">
        <v>0.11</v>
      </c>
    </row>
    <row r="11908" spans="1:15" x14ac:dyDescent="0.3">
      <c r="A11908" t="str">
        <f xml:space="preserve"> _xlfn.XLOOKUP(H11908, 'Customers'!B:B, 'Customers'!A:A)</f>
        <v>CUST_679</v>
      </c>
      <c r="B11908" t="str">
        <f>_xlfn.XLOOKUP(L11908, Products!C:C, Products!A:A)</f>
        <v>PROD_3</v>
      </c>
      <c r="C11908">
        <v>11907</v>
      </c>
      <c r="D11908" s="2" t="s">
        <v>103</v>
      </c>
      <c r="E11908">
        <f>YEAR(Orders[[#This Row],[Order_Date]])</f>
        <v>2022</v>
      </c>
      <c r="F11908">
        <f>MONTH(Orders[[#This Row],[Order_Date]])</f>
        <v>2</v>
      </c>
      <c r="G11908" s="2" t="s">
        <v>582</v>
      </c>
      <c r="H11908" t="s">
        <v>1414</v>
      </c>
      <c r="I11908" t="s">
        <v>32</v>
      </c>
      <c r="J11908" t="s">
        <v>22</v>
      </c>
      <c r="K11908" t="s">
        <v>27</v>
      </c>
      <c r="L11908" t="s">
        <v>28</v>
      </c>
      <c r="M11908" s="1">
        <v>6826.12</v>
      </c>
      <c r="N11908" s="1">
        <v>1803.33</v>
      </c>
      <c r="O11908">
        <v>0.08</v>
      </c>
    </row>
    <row r="11909" spans="1:15" x14ac:dyDescent="0.3">
      <c r="A11909" t="str">
        <f xml:space="preserve"> _xlfn.XLOOKUP(H11909, 'Customers'!B:B, 'Customers'!A:A)</f>
        <v>CUST_559</v>
      </c>
      <c r="B11909" t="str">
        <f>_xlfn.XLOOKUP(L11909, Products!C:C, Products!A:A)</f>
        <v>PROD_8</v>
      </c>
      <c r="C11909">
        <v>11908</v>
      </c>
      <c r="D11909" s="2" t="s">
        <v>659</v>
      </c>
      <c r="E11909">
        <f>YEAR(Orders[[#This Row],[Order_Date]])</f>
        <v>2023</v>
      </c>
      <c r="F11909">
        <f>MONTH(Orders[[#This Row],[Order_Date]])</f>
        <v>12</v>
      </c>
      <c r="G11909" s="2" t="s">
        <v>1148</v>
      </c>
      <c r="H11909" t="s">
        <v>1247</v>
      </c>
      <c r="I11909" t="s">
        <v>14</v>
      </c>
      <c r="J11909" t="s">
        <v>65</v>
      </c>
      <c r="K11909" t="s">
        <v>27</v>
      </c>
      <c r="L11909" t="s">
        <v>73</v>
      </c>
      <c r="M11909" s="1">
        <v>8123.47</v>
      </c>
      <c r="N11909" s="1">
        <v>609.98</v>
      </c>
      <c r="O11909">
        <v>0.25</v>
      </c>
    </row>
    <row r="11910" spans="1:15" x14ac:dyDescent="0.3">
      <c r="A11910" t="str">
        <f xml:space="preserve"> _xlfn.XLOOKUP(H11910, 'Customers'!B:B, 'Customers'!A:A)</f>
        <v>CUST_580</v>
      </c>
      <c r="B11910" t="str">
        <f>_xlfn.XLOOKUP(L11910, Products!C:C, Products!A:A)</f>
        <v>PROD_7</v>
      </c>
      <c r="C11910">
        <v>11909</v>
      </c>
      <c r="D11910" s="2" t="s">
        <v>703</v>
      </c>
      <c r="E11910">
        <f>YEAR(Orders[[#This Row],[Order_Date]])</f>
        <v>2022</v>
      </c>
      <c r="F11910">
        <f>MONTH(Orders[[#This Row],[Order_Date]])</f>
        <v>2</v>
      </c>
      <c r="G11910" s="2" t="s">
        <v>137</v>
      </c>
      <c r="H11910" t="s">
        <v>1283</v>
      </c>
      <c r="I11910" t="s">
        <v>32</v>
      </c>
      <c r="J11910" t="s">
        <v>22</v>
      </c>
      <c r="K11910" t="s">
        <v>16</v>
      </c>
      <c r="L11910" t="s">
        <v>66</v>
      </c>
      <c r="M11910" s="1">
        <v>8893.2199999999993</v>
      </c>
      <c r="N11910" s="1">
        <v>1278.8800000000001</v>
      </c>
      <c r="O11910">
        <v>0.23</v>
      </c>
    </row>
    <row r="11911" spans="1:15" x14ac:dyDescent="0.3">
      <c r="A11911" t="str">
        <f xml:space="preserve"> _xlfn.XLOOKUP(H11911, 'Customers'!B:B, 'Customers'!A:A)</f>
        <v>CUST_580</v>
      </c>
      <c r="B11911" t="str">
        <f>_xlfn.XLOOKUP(L11911, Products!C:C, Products!A:A)</f>
        <v>PROD_3</v>
      </c>
      <c r="C11911">
        <v>11910</v>
      </c>
      <c r="D11911" s="2" t="s">
        <v>1133</v>
      </c>
      <c r="E11911">
        <f>YEAR(Orders[[#This Row],[Order_Date]])</f>
        <v>2023</v>
      </c>
      <c r="F11911">
        <f>MONTH(Orders[[#This Row],[Order_Date]])</f>
        <v>9</v>
      </c>
      <c r="G11911" s="2" t="s">
        <v>646</v>
      </c>
      <c r="H11911" t="s">
        <v>1283</v>
      </c>
      <c r="I11911" t="s">
        <v>21</v>
      </c>
      <c r="J11911" t="s">
        <v>15</v>
      </c>
      <c r="K11911" t="s">
        <v>27</v>
      </c>
      <c r="L11911" t="s">
        <v>28</v>
      </c>
      <c r="M11911" s="1">
        <v>8446</v>
      </c>
      <c r="N11911" s="1">
        <v>1368.49</v>
      </c>
      <c r="O11911">
        <v>0.01</v>
      </c>
    </row>
    <row r="11912" spans="1:15" x14ac:dyDescent="0.3">
      <c r="A11912" t="str">
        <f xml:space="preserve"> _xlfn.XLOOKUP(H11912, 'Customers'!B:B, 'Customers'!A:A)</f>
        <v>CUST_785</v>
      </c>
      <c r="B11912" t="str">
        <f>_xlfn.XLOOKUP(L11912, Products!C:C, Products!A:A)</f>
        <v>PROD_8</v>
      </c>
      <c r="C11912">
        <v>11911</v>
      </c>
      <c r="D11912" s="2" t="s">
        <v>1384</v>
      </c>
      <c r="E11912">
        <f>YEAR(Orders[[#This Row],[Order_Date]])</f>
        <v>2022</v>
      </c>
      <c r="F11912">
        <f>MONTH(Orders[[#This Row],[Order_Date]])</f>
        <v>6</v>
      </c>
      <c r="G11912" s="2" t="s">
        <v>578</v>
      </c>
      <c r="H11912" t="s">
        <v>1533</v>
      </c>
      <c r="I11912" t="s">
        <v>32</v>
      </c>
      <c r="J11912" t="s">
        <v>22</v>
      </c>
      <c r="K11912" t="s">
        <v>27</v>
      </c>
      <c r="L11912" t="s">
        <v>73</v>
      </c>
      <c r="M11912" s="1">
        <v>5277.02</v>
      </c>
      <c r="N11912" s="1">
        <v>-277.95</v>
      </c>
      <c r="O11912">
        <v>0.02</v>
      </c>
    </row>
    <row r="11913" spans="1:15" x14ac:dyDescent="0.3">
      <c r="A11913" t="str">
        <f xml:space="preserve"> _xlfn.XLOOKUP(H11913, 'Customers'!B:B, 'Customers'!A:A)</f>
        <v>CUST_994</v>
      </c>
      <c r="B11913" t="str">
        <f>_xlfn.XLOOKUP(L11913, Products!C:C, Products!A:A)</f>
        <v>PROD_1</v>
      </c>
      <c r="C11913">
        <v>11912</v>
      </c>
      <c r="D11913" s="2" t="s">
        <v>790</v>
      </c>
      <c r="E11913">
        <f>YEAR(Orders[[#This Row],[Order_Date]])</f>
        <v>2023</v>
      </c>
      <c r="F11913">
        <f>MONTH(Orders[[#This Row],[Order_Date]])</f>
        <v>7</v>
      </c>
      <c r="G11913" s="2" t="s">
        <v>878</v>
      </c>
      <c r="H11913" t="s">
        <v>1757</v>
      </c>
      <c r="I11913" t="s">
        <v>21</v>
      </c>
      <c r="J11913" t="s">
        <v>22</v>
      </c>
      <c r="K11913" t="s">
        <v>16</v>
      </c>
      <c r="L11913" t="s">
        <v>17</v>
      </c>
      <c r="M11913" s="1">
        <v>5444.91</v>
      </c>
      <c r="N11913" s="1">
        <v>-403.73</v>
      </c>
      <c r="O11913">
        <v>0.09</v>
      </c>
    </row>
    <row r="11914" spans="1:15" x14ac:dyDescent="0.3">
      <c r="A11914" t="str">
        <f xml:space="preserve"> _xlfn.XLOOKUP(H11914, 'Customers'!B:B, 'Customers'!A:A)</f>
        <v>CUST_296</v>
      </c>
      <c r="B11914" t="str">
        <f>_xlfn.XLOOKUP(L11914, Products!C:C, Products!A:A)</f>
        <v>PROD_3</v>
      </c>
      <c r="C11914">
        <v>11913</v>
      </c>
      <c r="D11914" s="2" t="s">
        <v>119</v>
      </c>
      <c r="E11914">
        <f>YEAR(Orders[[#This Row],[Order_Date]])</f>
        <v>2022</v>
      </c>
      <c r="F11914">
        <f>MONTH(Orders[[#This Row],[Order_Date]])</f>
        <v>10</v>
      </c>
      <c r="G11914" s="2" t="s">
        <v>737</v>
      </c>
      <c r="H11914" t="s">
        <v>783</v>
      </c>
      <c r="I11914" t="s">
        <v>32</v>
      </c>
      <c r="J11914" t="s">
        <v>22</v>
      </c>
      <c r="K11914" t="s">
        <v>27</v>
      </c>
      <c r="L11914" t="s">
        <v>28</v>
      </c>
      <c r="M11914" s="1">
        <v>9438.67</v>
      </c>
      <c r="N11914" s="1">
        <v>1429.42</v>
      </c>
      <c r="O11914">
        <v>0.24</v>
      </c>
    </row>
    <row r="11915" spans="1:15" x14ac:dyDescent="0.3">
      <c r="A11915" t="str">
        <f xml:space="preserve"> _xlfn.XLOOKUP(H11915, 'Customers'!B:B, 'Customers'!A:A)</f>
        <v>CUST_740</v>
      </c>
      <c r="B11915" t="str">
        <f>_xlfn.XLOOKUP(L11915, Products!C:C, Products!A:A)</f>
        <v>PROD_4</v>
      </c>
      <c r="C11915">
        <v>11914</v>
      </c>
      <c r="D11915" s="2" t="s">
        <v>584</v>
      </c>
      <c r="E11915">
        <f>YEAR(Orders[[#This Row],[Order_Date]])</f>
        <v>2022</v>
      </c>
      <c r="F11915">
        <f>MONTH(Orders[[#This Row],[Order_Date]])</f>
        <v>8</v>
      </c>
      <c r="G11915" s="2" t="s">
        <v>585</v>
      </c>
      <c r="H11915" t="s">
        <v>1485</v>
      </c>
      <c r="I11915" t="s">
        <v>14</v>
      </c>
      <c r="J11915" t="s">
        <v>22</v>
      </c>
      <c r="K11915" t="s">
        <v>34</v>
      </c>
      <c r="L11915" t="s">
        <v>35</v>
      </c>
      <c r="M11915" s="1">
        <v>933.29</v>
      </c>
      <c r="N11915" s="1">
        <v>-56.19</v>
      </c>
      <c r="O11915">
        <v>0.05</v>
      </c>
    </row>
    <row r="11916" spans="1:15" x14ac:dyDescent="0.3">
      <c r="A11916" t="str">
        <f xml:space="preserve"> _xlfn.XLOOKUP(H11916, 'Customers'!B:B, 'Customers'!A:A)</f>
        <v>CUST_591</v>
      </c>
      <c r="B11916" t="str">
        <f>_xlfn.XLOOKUP(L11916, Products!C:C, Products!A:A)</f>
        <v>PROD_2</v>
      </c>
      <c r="C11916">
        <v>11915</v>
      </c>
      <c r="D11916" s="2" t="s">
        <v>214</v>
      </c>
      <c r="E11916">
        <f>YEAR(Orders[[#This Row],[Order_Date]])</f>
        <v>2022</v>
      </c>
      <c r="F11916">
        <f>MONTH(Orders[[#This Row],[Order_Date]])</f>
        <v>8</v>
      </c>
      <c r="G11916" s="2" t="s">
        <v>381</v>
      </c>
      <c r="H11916" t="s">
        <v>1296</v>
      </c>
      <c r="I11916" t="s">
        <v>14</v>
      </c>
      <c r="J11916" t="s">
        <v>22</v>
      </c>
      <c r="K11916" t="s">
        <v>16</v>
      </c>
      <c r="L11916" t="s">
        <v>23</v>
      </c>
      <c r="M11916" s="1">
        <v>9253.57</v>
      </c>
      <c r="N11916" s="1">
        <v>-400.95</v>
      </c>
      <c r="O11916">
        <v>0.15</v>
      </c>
    </row>
    <row r="11917" spans="1:15" x14ac:dyDescent="0.3">
      <c r="A11917" t="str">
        <f xml:space="preserve"> _xlfn.XLOOKUP(H11917, 'Customers'!B:B, 'Customers'!A:A)</f>
        <v>CUST_474</v>
      </c>
      <c r="B11917" t="str">
        <f>_xlfn.XLOOKUP(L11917, Products!C:C, Products!A:A)</f>
        <v>PROD_5</v>
      </c>
      <c r="C11917">
        <v>11916</v>
      </c>
      <c r="D11917" s="2" t="s">
        <v>1109</v>
      </c>
      <c r="E11917">
        <f>YEAR(Orders[[#This Row],[Order_Date]])</f>
        <v>2023</v>
      </c>
      <c r="F11917">
        <f>MONTH(Orders[[#This Row],[Order_Date]])</f>
        <v>2</v>
      </c>
      <c r="G11917" s="2" t="s">
        <v>1271</v>
      </c>
      <c r="H11917" t="s">
        <v>1107</v>
      </c>
      <c r="I11917" t="s">
        <v>32</v>
      </c>
      <c r="J11917" t="s">
        <v>65</v>
      </c>
      <c r="K11917" t="s">
        <v>34</v>
      </c>
      <c r="L11917" t="s">
        <v>39</v>
      </c>
      <c r="M11917" s="1">
        <v>8214.5300000000007</v>
      </c>
      <c r="N11917" s="1">
        <v>1079.42</v>
      </c>
      <c r="O11917">
        <v>0.05</v>
      </c>
    </row>
    <row r="11918" spans="1:15" x14ac:dyDescent="0.3">
      <c r="A11918" t="str">
        <f xml:space="preserve"> _xlfn.XLOOKUP(H11918, 'Customers'!B:B, 'Customers'!A:A)</f>
        <v>CUST_492</v>
      </c>
      <c r="B11918" t="str">
        <f>_xlfn.XLOOKUP(L11918, Products!C:C, Products!A:A)</f>
        <v>PROD_1</v>
      </c>
      <c r="C11918">
        <v>11917</v>
      </c>
      <c r="D11918" s="2" t="s">
        <v>1073</v>
      </c>
      <c r="E11918">
        <f>YEAR(Orders[[#This Row],[Order_Date]])</f>
        <v>2023</v>
      </c>
      <c r="F11918">
        <f>MONTH(Orders[[#This Row],[Order_Date]])</f>
        <v>1</v>
      </c>
      <c r="G11918" s="2" t="s">
        <v>218</v>
      </c>
      <c r="H11918" t="s">
        <v>1144</v>
      </c>
      <c r="I11918" t="s">
        <v>14</v>
      </c>
      <c r="J11918" t="s">
        <v>15</v>
      </c>
      <c r="K11918" t="s">
        <v>27</v>
      </c>
      <c r="L11918" t="s">
        <v>17</v>
      </c>
      <c r="M11918" s="1">
        <v>4854.3100000000004</v>
      </c>
      <c r="N11918" s="1">
        <v>461.09</v>
      </c>
      <c r="O11918">
        <v>0.06</v>
      </c>
    </row>
    <row r="11919" spans="1:15" x14ac:dyDescent="0.3">
      <c r="A11919" t="str">
        <f xml:space="preserve"> _xlfn.XLOOKUP(H11919, 'Customers'!B:B, 'Customers'!A:A)</f>
        <v>CUST_182</v>
      </c>
      <c r="B11919" t="str">
        <f>_xlfn.XLOOKUP(L11919, Products!C:C, Products!A:A)</f>
        <v>PROD_1</v>
      </c>
      <c r="C11919">
        <v>11918</v>
      </c>
      <c r="D11919" s="2" t="s">
        <v>273</v>
      </c>
      <c r="E11919">
        <f>YEAR(Orders[[#This Row],[Order_Date]])</f>
        <v>2022</v>
      </c>
      <c r="F11919">
        <f>MONTH(Orders[[#This Row],[Order_Date]])</f>
        <v>3</v>
      </c>
      <c r="G11919" s="2" t="s">
        <v>560</v>
      </c>
      <c r="H11919" t="s">
        <v>531</v>
      </c>
      <c r="I11919" t="s">
        <v>14</v>
      </c>
      <c r="J11919" t="s">
        <v>22</v>
      </c>
      <c r="K11919" t="s">
        <v>27</v>
      </c>
      <c r="L11919" t="s">
        <v>17</v>
      </c>
      <c r="M11919" s="1">
        <v>8860.49</v>
      </c>
      <c r="N11919" s="1">
        <v>1083</v>
      </c>
      <c r="O11919">
        <v>0.14000000000000001</v>
      </c>
    </row>
    <row r="11920" spans="1:15" x14ac:dyDescent="0.3">
      <c r="A11920" t="str">
        <f xml:space="preserve"> _xlfn.XLOOKUP(H11920, 'Customers'!B:B, 'Customers'!A:A)</f>
        <v>CUST_466</v>
      </c>
      <c r="B11920" t="str">
        <f>_xlfn.XLOOKUP(L11920, Products!C:C, Products!A:A)</f>
        <v>PROD_5</v>
      </c>
      <c r="C11920">
        <v>11919</v>
      </c>
      <c r="D11920" s="2" t="s">
        <v>148</v>
      </c>
      <c r="E11920">
        <f>YEAR(Orders[[#This Row],[Order_Date]])</f>
        <v>2023</v>
      </c>
      <c r="F11920">
        <f>MONTH(Orders[[#This Row],[Order_Date]])</f>
        <v>8</v>
      </c>
      <c r="G11920" s="2" t="s">
        <v>558</v>
      </c>
      <c r="H11920" t="s">
        <v>1095</v>
      </c>
      <c r="I11920" t="s">
        <v>32</v>
      </c>
      <c r="J11920" t="s">
        <v>65</v>
      </c>
      <c r="K11920" t="s">
        <v>34</v>
      </c>
      <c r="L11920" t="s">
        <v>39</v>
      </c>
      <c r="M11920" s="1">
        <v>1017.26</v>
      </c>
      <c r="N11920" s="1">
        <v>104.87</v>
      </c>
      <c r="O11920">
        <v>0.13</v>
      </c>
    </row>
    <row r="11921" spans="1:15" x14ac:dyDescent="0.3">
      <c r="A11921" t="str">
        <f xml:space="preserve"> _xlfn.XLOOKUP(H11921, 'Customers'!B:B, 'Customers'!A:A)</f>
        <v>CUST_502</v>
      </c>
      <c r="B11921" t="str">
        <f>_xlfn.XLOOKUP(L11921, Products!C:C, Products!A:A)</f>
        <v>PROD_1</v>
      </c>
      <c r="C11921">
        <v>11920</v>
      </c>
      <c r="D11921" s="2" t="s">
        <v>101</v>
      </c>
      <c r="E11921">
        <f>YEAR(Orders[[#This Row],[Order_Date]])</f>
        <v>2022</v>
      </c>
      <c r="F11921">
        <f>MONTH(Orders[[#This Row],[Order_Date]])</f>
        <v>7</v>
      </c>
      <c r="G11921" s="2" t="s">
        <v>593</v>
      </c>
      <c r="H11921" t="s">
        <v>1165</v>
      </c>
      <c r="I11921" t="s">
        <v>21</v>
      </c>
      <c r="J11921" t="s">
        <v>65</v>
      </c>
      <c r="K11921" t="s">
        <v>27</v>
      </c>
      <c r="L11921" t="s">
        <v>17</v>
      </c>
      <c r="M11921" s="1">
        <v>8979.76</v>
      </c>
      <c r="N11921" s="1">
        <v>-162.05000000000001</v>
      </c>
      <c r="O11921">
        <v>0.01</v>
      </c>
    </row>
    <row r="11922" spans="1:15" x14ac:dyDescent="0.3">
      <c r="A11922" t="str">
        <f xml:space="preserve"> _xlfn.XLOOKUP(H11922, 'Customers'!B:B, 'Customers'!A:A)</f>
        <v>CUST_165</v>
      </c>
      <c r="B11922" t="str">
        <f>_xlfn.XLOOKUP(L11922, Products!C:C, Products!A:A)</f>
        <v>PROD_1</v>
      </c>
      <c r="C11922">
        <v>11921</v>
      </c>
      <c r="D11922" s="2" t="s">
        <v>241</v>
      </c>
      <c r="E11922">
        <f>YEAR(Orders[[#This Row],[Order_Date]])</f>
        <v>2022</v>
      </c>
      <c r="F11922">
        <f>MONTH(Orders[[#This Row],[Order_Date]])</f>
        <v>8</v>
      </c>
      <c r="G11922" s="2" t="s">
        <v>1355</v>
      </c>
      <c r="H11922" t="s">
        <v>486</v>
      </c>
      <c r="I11922" t="s">
        <v>21</v>
      </c>
      <c r="J11922" t="s">
        <v>65</v>
      </c>
      <c r="K11922" t="s">
        <v>16</v>
      </c>
      <c r="L11922" t="s">
        <v>17</v>
      </c>
      <c r="M11922" s="1">
        <v>1503.1</v>
      </c>
      <c r="N11922" s="1">
        <v>281.54000000000002</v>
      </c>
      <c r="O11922">
        <v>0.23</v>
      </c>
    </row>
    <row r="11923" spans="1:15" x14ac:dyDescent="0.3">
      <c r="A11923" t="str">
        <f xml:space="preserve"> _xlfn.XLOOKUP(H11923, 'Customers'!B:B, 'Customers'!A:A)</f>
        <v>CUST_930</v>
      </c>
      <c r="B11923" t="str">
        <f>_xlfn.XLOOKUP(L11923, Products!C:C, Products!A:A)</f>
        <v>PROD_6</v>
      </c>
      <c r="C11923">
        <v>11922</v>
      </c>
      <c r="D11923" s="2" t="s">
        <v>1106</v>
      </c>
      <c r="E11923">
        <f>YEAR(Orders[[#This Row],[Order_Date]])</f>
        <v>2023</v>
      </c>
      <c r="F11923">
        <f>MONTH(Orders[[#This Row],[Order_Date]])</f>
        <v>7</v>
      </c>
      <c r="G11923" s="2" t="s">
        <v>348</v>
      </c>
      <c r="H11923" t="s">
        <v>1690</v>
      </c>
      <c r="I11923" t="s">
        <v>32</v>
      </c>
      <c r="J11923" t="s">
        <v>22</v>
      </c>
      <c r="K11923" t="s">
        <v>34</v>
      </c>
      <c r="L11923" t="s">
        <v>52</v>
      </c>
      <c r="M11923" s="1">
        <v>2300.2199999999998</v>
      </c>
      <c r="N11923" s="1">
        <v>662.01</v>
      </c>
      <c r="O11923">
        <v>0.1</v>
      </c>
    </row>
    <row r="11924" spans="1:15" x14ac:dyDescent="0.3">
      <c r="A11924" t="str">
        <f xml:space="preserve"> _xlfn.XLOOKUP(H11924, 'Customers'!B:B, 'Customers'!A:A)</f>
        <v>CUST_159</v>
      </c>
      <c r="B11924" t="str">
        <f>_xlfn.XLOOKUP(L11924, Products!C:C, Products!A:A)</f>
        <v>PROD_5</v>
      </c>
      <c r="C11924">
        <v>11923</v>
      </c>
      <c r="D11924" s="2" t="s">
        <v>1265</v>
      </c>
      <c r="E11924">
        <f>YEAR(Orders[[#This Row],[Order_Date]])</f>
        <v>2022</v>
      </c>
      <c r="F11924">
        <f>MONTH(Orders[[#This Row],[Order_Date]])</f>
        <v>3</v>
      </c>
      <c r="G11924" s="2" t="s">
        <v>514</v>
      </c>
      <c r="H11924" t="s">
        <v>468</v>
      </c>
      <c r="I11924" t="s">
        <v>14</v>
      </c>
      <c r="J11924" t="s">
        <v>15</v>
      </c>
      <c r="K11924" t="s">
        <v>34</v>
      </c>
      <c r="L11924" t="s">
        <v>39</v>
      </c>
      <c r="M11924" s="1">
        <v>2723.66</v>
      </c>
      <c r="N11924" s="1">
        <v>765.36</v>
      </c>
      <c r="O11924">
        <v>0.13</v>
      </c>
    </row>
    <row r="11925" spans="1:15" x14ac:dyDescent="0.3">
      <c r="A11925" t="str">
        <f xml:space="preserve"> _xlfn.XLOOKUP(H11925, 'Customers'!B:B, 'Customers'!A:A)</f>
        <v>CUST_265</v>
      </c>
      <c r="B11925" t="str">
        <f>_xlfn.XLOOKUP(L11925, Products!C:C, Products!A:A)</f>
        <v>PROD_5</v>
      </c>
      <c r="C11925">
        <v>11924</v>
      </c>
      <c r="D11925" s="2" t="s">
        <v>841</v>
      </c>
      <c r="E11925">
        <f>YEAR(Orders[[#This Row],[Order_Date]])</f>
        <v>2023</v>
      </c>
      <c r="F11925">
        <f>MONTH(Orders[[#This Row],[Order_Date]])</f>
        <v>10</v>
      </c>
      <c r="G11925" s="2" t="s">
        <v>447</v>
      </c>
      <c r="H11925" t="s">
        <v>718</v>
      </c>
      <c r="I11925" t="s">
        <v>21</v>
      </c>
      <c r="J11925" t="s">
        <v>33</v>
      </c>
      <c r="K11925" t="s">
        <v>34</v>
      </c>
      <c r="L11925" t="s">
        <v>39</v>
      </c>
      <c r="M11925" s="1">
        <v>2939.68</v>
      </c>
      <c r="N11925" s="1">
        <v>-19.43</v>
      </c>
      <c r="O11925">
        <v>0.09</v>
      </c>
    </row>
    <row r="11926" spans="1:15" x14ac:dyDescent="0.3">
      <c r="A11926" t="str">
        <f xml:space="preserve"> _xlfn.XLOOKUP(H11926, 'Customers'!B:B, 'Customers'!A:A)</f>
        <v>CUST_927</v>
      </c>
      <c r="B11926" t="str">
        <f>_xlfn.XLOOKUP(L11926, Products!C:C, Products!A:A)</f>
        <v>PROD_6</v>
      </c>
      <c r="C11926">
        <v>11925</v>
      </c>
      <c r="D11926" s="2" t="s">
        <v>690</v>
      </c>
      <c r="E11926">
        <f>YEAR(Orders[[#This Row],[Order_Date]])</f>
        <v>2023</v>
      </c>
      <c r="F11926">
        <f>MONTH(Orders[[#This Row],[Order_Date]])</f>
        <v>11</v>
      </c>
      <c r="G11926" s="2" t="s">
        <v>495</v>
      </c>
      <c r="H11926" t="s">
        <v>1687</v>
      </c>
      <c r="I11926" t="s">
        <v>14</v>
      </c>
      <c r="J11926" t="s">
        <v>65</v>
      </c>
      <c r="K11926" t="s">
        <v>34</v>
      </c>
      <c r="L11926" t="s">
        <v>52</v>
      </c>
      <c r="M11926" s="1">
        <v>2709.6</v>
      </c>
      <c r="N11926" s="1">
        <v>785.09</v>
      </c>
      <c r="O11926">
        <v>0.23</v>
      </c>
    </row>
    <row r="11927" spans="1:15" x14ac:dyDescent="0.3">
      <c r="A11927" t="str">
        <f xml:space="preserve"> _xlfn.XLOOKUP(H11927, 'Customers'!B:B, 'Customers'!A:A)</f>
        <v>CUST_994</v>
      </c>
      <c r="B11927" t="str">
        <f>_xlfn.XLOOKUP(L11927, Products!C:C, Products!A:A)</f>
        <v>PROD_1</v>
      </c>
      <c r="C11927">
        <v>11926</v>
      </c>
      <c r="D11927" s="2" t="s">
        <v>819</v>
      </c>
      <c r="E11927">
        <f>YEAR(Orders[[#This Row],[Order_Date]])</f>
        <v>2023</v>
      </c>
      <c r="F11927">
        <f>MONTH(Orders[[#This Row],[Order_Date]])</f>
        <v>10</v>
      </c>
      <c r="G11927" s="2" t="s">
        <v>181</v>
      </c>
      <c r="H11927" t="s">
        <v>1757</v>
      </c>
      <c r="I11927" t="s">
        <v>14</v>
      </c>
      <c r="J11927" t="s">
        <v>15</v>
      </c>
      <c r="K11927" t="s">
        <v>27</v>
      </c>
      <c r="L11927" t="s">
        <v>17</v>
      </c>
      <c r="M11927" s="1">
        <v>9676.41</v>
      </c>
      <c r="N11927" s="1">
        <v>338.92</v>
      </c>
      <c r="O11927">
        <v>0.24</v>
      </c>
    </row>
    <row r="11928" spans="1:15" x14ac:dyDescent="0.3">
      <c r="A11928" t="str">
        <f xml:space="preserve"> _xlfn.XLOOKUP(H11928, 'Customers'!B:B, 'Customers'!A:A)</f>
        <v>CUST_823</v>
      </c>
      <c r="B11928" t="str">
        <f>_xlfn.XLOOKUP(L11928, Products!C:C, Products!A:A)</f>
        <v>PROD_7</v>
      </c>
      <c r="C11928">
        <v>11927</v>
      </c>
      <c r="D11928" s="2" t="s">
        <v>1305</v>
      </c>
      <c r="E11928">
        <f>YEAR(Orders[[#This Row],[Order_Date]])</f>
        <v>2023</v>
      </c>
      <c r="F11928">
        <f>MONTH(Orders[[#This Row],[Order_Date]])</f>
        <v>7</v>
      </c>
      <c r="G11928" s="2" t="s">
        <v>915</v>
      </c>
      <c r="H11928" t="s">
        <v>1575</v>
      </c>
      <c r="I11928" t="s">
        <v>32</v>
      </c>
      <c r="J11928" t="s">
        <v>22</v>
      </c>
      <c r="K11928" t="s">
        <v>16</v>
      </c>
      <c r="L11928" t="s">
        <v>66</v>
      </c>
      <c r="M11928" s="1">
        <v>3913.02</v>
      </c>
      <c r="N11928" s="1">
        <v>110.05</v>
      </c>
      <c r="O11928">
        <v>0.18</v>
      </c>
    </row>
    <row r="11929" spans="1:15" x14ac:dyDescent="0.3">
      <c r="A11929" t="str">
        <f xml:space="preserve"> _xlfn.XLOOKUP(H11929, 'Customers'!B:B, 'Customers'!A:A)</f>
        <v>CUST_218</v>
      </c>
      <c r="B11929" t="str">
        <f>_xlfn.XLOOKUP(L11929, Products!C:C, Products!A:A)</f>
        <v>PROD_7</v>
      </c>
      <c r="C11929">
        <v>11928</v>
      </c>
      <c r="D11929" s="2" t="s">
        <v>387</v>
      </c>
      <c r="E11929">
        <f>YEAR(Orders[[#This Row],[Order_Date]])</f>
        <v>2022</v>
      </c>
      <c r="F11929">
        <f>MONTH(Orders[[#This Row],[Order_Date]])</f>
        <v>5</v>
      </c>
      <c r="G11929" s="2" t="s">
        <v>609</v>
      </c>
      <c r="H11929" t="s">
        <v>614</v>
      </c>
      <c r="I11929" t="s">
        <v>32</v>
      </c>
      <c r="J11929" t="s">
        <v>15</v>
      </c>
      <c r="K11929" t="s">
        <v>16</v>
      </c>
      <c r="L11929" t="s">
        <v>66</v>
      </c>
      <c r="M11929" s="1">
        <v>5693.15</v>
      </c>
      <c r="N11929" s="1">
        <v>224.43</v>
      </c>
      <c r="O11929">
        <v>0.25</v>
      </c>
    </row>
    <row r="11930" spans="1:15" x14ac:dyDescent="0.3">
      <c r="A11930" t="str">
        <f xml:space="preserve"> _xlfn.XLOOKUP(H11930, 'Customers'!B:B, 'Customers'!A:A)</f>
        <v>CUST_395</v>
      </c>
      <c r="B11930" t="str">
        <f>_xlfn.XLOOKUP(L11930, Products!C:C, Products!A:A)</f>
        <v>PROD_8</v>
      </c>
      <c r="C11930">
        <v>11929</v>
      </c>
      <c r="D11930" s="2" t="s">
        <v>786</v>
      </c>
      <c r="E11930">
        <f>YEAR(Orders[[#This Row],[Order_Date]])</f>
        <v>2022</v>
      </c>
      <c r="F11930">
        <f>MONTH(Orders[[#This Row],[Order_Date]])</f>
        <v>7</v>
      </c>
      <c r="G11930" s="2" t="s">
        <v>244</v>
      </c>
      <c r="H11930" t="s">
        <v>977</v>
      </c>
      <c r="I11930" t="s">
        <v>32</v>
      </c>
      <c r="J11930" t="s">
        <v>15</v>
      </c>
      <c r="K11930" t="s">
        <v>27</v>
      </c>
      <c r="L11930" t="s">
        <v>73</v>
      </c>
      <c r="M11930" s="1">
        <v>5735.86</v>
      </c>
      <c r="N11930" s="1">
        <v>1206.76</v>
      </c>
      <c r="O11930">
        <v>0.25</v>
      </c>
    </row>
    <row r="11931" spans="1:15" x14ac:dyDescent="0.3">
      <c r="A11931" t="str">
        <f xml:space="preserve"> _xlfn.XLOOKUP(H11931, 'Customers'!B:B, 'Customers'!A:A)</f>
        <v>CUST_991</v>
      </c>
      <c r="B11931" t="str">
        <f>_xlfn.XLOOKUP(L11931, Products!C:C, Products!A:A)</f>
        <v>PROD_7</v>
      </c>
      <c r="C11931">
        <v>11930</v>
      </c>
      <c r="D11931" s="2" t="s">
        <v>1101</v>
      </c>
      <c r="E11931">
        <f>YEAR(Orders[[#This Row],[Order_Date]])</f>
        <v>2023</v>
      </c>
      <c r="F11931">
        <f>MONTH(Orders[[#This Row],[Order_Date]])</f>
        <v>10</v>
      </c>
      <c r="G11931" s="2" t="s">
        <v>798</v>
      </c>
      <c r="H11931" t="s">
        <v>1754</v>
      </c>
      <c r="I11931" t="s">
        <v>21</v>
      </c>
      <c r="J11931" t="s">
        <v>65</v>
      </c>
      <c r="K11931" t="s">
        <v>16</v>
      </c>
      <c r="L11931" t="s">
        <v>66</v>
      </c>
      <c r="M11931" s="1">
        <v>4342.87</v>
      </c>
      <c r="N11931" s="1">
        <v>900.26</v>
      </c>
      <c r="O11931">
        <v>0.12</v>
      </c>
    </row>
    <row r="11932" spans="1:15" x14ac:dyDescent="0.3">
      <c r="A11932" t="str">
        <f xml:space="preserve"> _xlfn.XLOOKUP(H11932, 'Customers'!B:B, 'Customers'!A:A)</f>
        <v>CUST_389</v>
      </c>
      <c r="B11932" t="str">
        <f>_xlfn.XLOOKUP(L11932, Products!C:C, Products!A:A)</f>
        <v>PROD_4</v>
      </c>
      <c r="C11932">
        <v>11931</v>
      </c>
      <c r="D11932" s="2" t="s">
        <v>1405</v>
      </c>
      <c r="E11932">
        <f>YEAR(Orders[[#This Row],[Order_Date]])</f>
        <v>2023</v>
      </c>
      <c r="F11932">
        <f>MONTH(Orders[[#This Row],[Order_Date]])</f>
        <v>10</v>
      </c>
      <c r="G11932" s="2" t="s">
        <v>1310</v>
      </c>
      <c r="H11932" t="s">
        <v>964</v>
      </c>
      <c r="I11932" t="s">
        <v>21</v>
      </c>
      <c r="J11932" t="s">
        <v>65</v>
      </c>
      <c r="K11932" t="s">
        <v>34</v>
      </c>
      <c r="L11932" t="s">
        <v>35</v>
      </c>
      <c r="M11932" s="1">
        <v>3547.06</v>
      </c>
      <c r="N11932" s="1">
        <v>363.75</v>
      </c>
      <c r="O11932">
        <v>0</v>
      </c>
    </row>
    <row r="11933" spans="1:15" x14ac:dyDescent="0.3">
      <c r="A11933" t="str">
        <f xml:space="preserve"> _xlfn.XLOOKUP(H11933, 'Customers'!B:B, 'Customers'!A:A)</f>
        <v>CUST_388</v>
      </c>
      <c r="B11933" t="str">
        <f>_xlfn.XLOOKUP(L11933, Products!C:C, Products!A:A)</f>
        <v>PROD_1</v>
      </c>
      <c r="C11933">
        <v>11932</v>
      </c>
      <c r="D11933" s="2" t="s">
        <v>482</v>
      </c>
      <c r="E11933">
        <f>YEAR(Orders[[#This Row],[Order_Date]])</f>
        <v>2022</v>
      </c>
      <c r="F11933">
        <f>MONTH(Orders[[#This Row],[Order_Date]])</f>
        <v>9</v>
      </c>
      <c r="G11933" s="2" t="s">
        <v>156</v>
      </c>
      <c r="H11933" t="s">
        <v>962</v>
      </c>
      <c r="I11933" t="s">
        <v>14</v>
      </c>
      <c r="J11933" t="s">
        <v>33</v>
      </c>
      <c r="K11933" t="s">
        <v>27</v>
      </c>
      <c r="L11933" t="s">
        <v>17</v>
      </c>
      <c r="M11933" s="1">
        <v>3831.98</v>
      </c>
      <c r="N11933" s="1">
        <v>328.59</v>
      </c>
      <c r="O11933">
        <v>0.26</v>
      </c>
    </row>
    <row r="11934" spans="1:15" x14ac:dyDescent="0.3">
      <c r="A11934" t="str">
        <f xml:space="preserve"> _xlfn.XLOOKUP(H11934, 'Customers'!B:B, 'Customers'!A:A)</f>
        <v>CUST_75</v>
      </c>
      <c r="B11934" t="str">
        <f>_xlfn.XLOOKUP(L11934, Products!C:C, Products!A:A)</f>
        <v>PROD_6</v>
      </c>
      <c r="C11934">
        <v>11933</v>
      </c>
      <c r="D11934" s="2" t="s">
        <v>481</v>
      </c>
      <c r="E11934">
        <f>YEAR(Orders[[#This Row],[Order_Date]])</f>
        <v>2023</v>
      </c>
      <c r="F11934">
        <f>MONTH(Orders[[#This Row],[Order_Date]])</f>
        <v>7</v>
      </c>
      <c r="G11934" s="2" t="s">
        <v>1197</v>
      </c>
      <c r="H11934" t="s">
        <v>245</v>
      </c>
      <c r="I11934" t="s">
        <v>14</v>
      </c>
      <c r="J11934" t="s">
        <v>33</v>
      </c>
      <c r="K11934" t="s">
        <v>34</v>
      </c>
      <c r="L11934" t="s">
        <v>52</v>
      </c>
      <c r="M11934" s="1">
        <v>9812.86</v>
      </c>
      <c r="N11934" s="1">
        <v>43.88</v>
      </c>
      <c r="O11934">
        <v>0.13</v>
      </c>
    </row>
    <row r="11935" spans="1:15" x14ac:dyDescent="0.3">
      <c r="A11935" t="str">
        <f xml:space="preserve"> _xlfn.XLOOKUP(H11935, 'Customers'!B:B, 'Customers'!A:A)</f>
        <v>CUST_216</v>
      </c>
      <c r="B11935" t="str">
        <f>_xlfn.XLOOKUP(L11935, Products!C:C, Products!A:A)</f>
        <v>PROD_1</v>
      </c>
      <c r="C11935">
        <v>11934</v>
      </c>
      <c r="D11935" s="2" t="s">
        <v>696</v>
      </c>
      <c r="E11935">
        <f>YEAR(Orders[[#This Row],[Order_Date]])</f>
        <v>2023</v>
      </c>
      <c r="F11935">
        <f>MONTH(Orders[[#This Row],[Order_Date]])</f>
        <v>10</v>
      </c>
      <c r="G11935" s="2" t="s">
        <v>1188</v>
      </c>
      <c r="H11935" t="s">
        <v>608</v>
      </c>
      <c r="I11935" t="s">
        <v>21</v>
      </c>
      <c r="J11935" t="s">
        <v>22</v>
      </c>
      <c r="K11935" t="s">
        <v>27</v>
      </c>
      <c r="L11935" t="s">
        <v>17</v>
      </c>
      <c r="M11935" s="1">
        <v>6102.4</v>
      </c>
      <c r="N11935" s="1">
        <v>1196.32</v>
      </c>
      <c r="O11935">
        <v>0.19</v>
      </c>
    </row>
    <row r="11936" spans="1:15" x14ac:dyDescent="0.3">
      <c r="A11936" t="str">
        <f xml:space="preserve"> _xlfn.XLOOKUP(H11936, 'Customers'!B:B, 'Customers'!A:A)</f>
        <v>CUST_404</v>
      </c>
      <c r="B11936" t="str">
        <f>_xlfn.XLOOKUP(L11936, Products!C:C, Products!A:A)</f>
        <v>PROD_4</v>
      </c>
      <c r="C11936">
        <v>11935</v>
      </c>
      <c r="D11936" s="2" t="s">
        <v>310</v>
      </c>
      <c r="E11936">
        <f>YEAR(Orders[[#This Row],[Order_Date]])</f>
        <v>2023</v>
      </c>
      <c r="F11936">
        <f>MONTH(Orders[[#This Row],[Order_Date]])</f>
        <v>6</v>
      </c>
      <c r="G11936" s="2" t="s">
        <v>225</v>
      </c>
      <c r="H11936" t="s">
        <v>989</v>
      </c>
      <c r="I11936" t="s">
        <v>14</v>
      </c>
      <c r="J11936" t="s">
        <v>22</v>
      </c>
      <c r="K11936" t="s">
        <v>34</v>
      </c>
      <c r="L11936" t="s">
        <v>35</v>
      </c>
      <c r="M11936" s="1">
        <v>1542.39</v>
      </c>
      <c r="N11936" s="1">
        <v>124.13</v>
      </c>
      <c r="O11936">
        <v>0.24</v>
      </c>
    </row>
    <row r="11937" spans="1:15" x14ac:dyDescent="0.3">
      <c r="A11937" t="str">
        <f xml:space="preserve"> _xlfn.XLOOKUP(H11937, 'Customers'!B:B, 'Customers'!A:A)</f>
        <v>CUST_575</v>
      </c>
      <c r="B11937" t="str">
        <f>_xlfn.XLOOKUP(L11937, Products!C:C, Products!A:A)</f>
        <v>PROD_3</v>
      </c>
      <c r="C11937">
        <v>11936</v>
      </c>
      <c r="D11937" s="2" t="s">
        <v>249</v>
      </c>
      <c r="E11937">
        <f>YEAR(Orders[[#This Row],[Order_Date]])</f>
        <v>2022</v>
      </c>
      <c r="F11937">
        <f>MONTH(Orders[[#This Row],[Order_Date]])</f>
        <v>11</v>
      </c>
      <c r="G11937" s="2" t="s">
        <v>382</v>
      </c>
      <c r="H11937" t="s">
        <v>1276</v>
      </c>
      <c r="I11937" t="s">
        <v>21</v>
      </c>
      <c r="J11937" t="s">
        <v>15</v>
      </c>
      <c r="K11937" t="s">
        <v>27</v>
      </c>
      <c r="L11937" t="s">
        <v>28</v>
      </c>
      <c r="M11937" s="1">
        <v>5243.87</v>
      </c>
      <c r="N11937" s="1">
        <v>44.85</v>
      </c>
      <c r="O11937">
        <v>0.26</v>
      </c>
    </row>
    <row r="11938" spans="1:15" x14ac:dyDescent="0.3">
      <c r="A11938" t="str">
        <f xml:space="preserve"> _xlfn.XLOOKUP(H11938, 'Customers'!B:B, 'Customers'!A:A)</f>
        <v>CUST_271</v>
      </c>
      <c r="B11938" t="str">
        <f>_xlfn.XLOOKUP(L11938, Products!C:C, Products!A:A)</f>
        <v>PROD_6</v>
      </c>
      <c r="C11938">
        <v>11937</v>
      </c>
      <c r="D11938" s="2" t="s">
        <v>332</v>
      </c>
      <c r="E11938">
        <f>YEAR(Orders[[#This Row],[Order_Date]])</f>
        <v>2022</v>
      </c>
      <c r="F11938">
        <f>MONTH(Orders[[#This Row],[Order_Date]])</f>
        <v>11</v>
      </c>
      <c r="G11938" s="2" t="s">
        <v>280</v>
      </c>
      <c r="H11938" t="s">
        <v>729</v>
      </c>
      <c r="I11938" t="s">
        <v>14</v>
      </c>
      <c r="J11938" t="s">
        <v>15</v>
      </c>
      <c r="K11938" t="s">
        <v>34</v>
      </c>
      <c r="L11938" t="s">
        <v>52</v>
      </c>
      <c r="M11938" s="1">
        <v>3627.62</v>
      </c>
      <c r="N11938" s="1">
        <v>362.12</v>
      </c>
      <c r="O11938">
        <v>0.17</v>
      </c>
    </row>
    <row r="11939" spans="1:15" x14ac:dyDescent="0.3">
      <c r="A11939" t="str">
        <f xml:space="preserve"> _xlfn.XLOOKUP(H11939, 'Customers'!B:B, 'Customers'!A:A)</f>
        <v>CUST_618</v>
      </c>
      <c r="B11939" t="str">
        <f>_xlfn.XLOOKUP(L11939, Products!C:C, Products!A:A)</f>
        <v>PROD_7</v>
      </c>
      <c r="C11939">
        <v>11938</v>
      </c>
      <c r="D11939" s="2" t="s">
        <v>456</v>
      </c>
      <c r="E11939">
        <f>YEAR(Orders[[#This Row],[Order_Date]])</f>
        <v>2022</v>
      </c>
      <c r="F11939">
        <f>MONTH(Orders[[#This Row],[Order_Date]])</f>
        <v>6</v>
      </c>
      <c r="G11939" s="2" t="s">
        <v>246</v>
      </c>
      <c r="H11939" t="s">
        <v>1337</v>
      </c>
      <c r="I11939" t="s">
        <v>32</v>
      </c>
      <c r="J11939" t="s">
        <v>22</v>
      </c>
      <c r="K11939" t="s">
        <v>16</v>
      </c>
      <c r="L11939" t="s">
        <v>66</v>
      </c>
      <c r="M11939" s="1">
        <v>5029.3900000000003</v>
      </c>
      <c r="N11939" s="1">
        <v>168.81</v>
      </c>
      <c r="O11939">
        <v>0</v>
      </c>
    </row>
    <row r="11940" spans="1:15" x14ac:dyDescent="0.3">
      <c r="A11940" t="str">
        <f xml:space="preserve"> _xlfn.XLOOKUP(H11940, 'Customers'!B:B, 'Customers'!A:A)</f>
        <v>CUST_36</v>
      </c>
      <c r="B11940" t="str">
        <f>_xlfn.XLOOKUP(L11940, Products!C:C, Products!A:A)</f>
        <v>PROD_1</v>
      </c>
      <c r="C11940">
        <v>11939</v>
      </c>
      <c r="D11940" s="2" t="s">
        <v>352</v>
      </c>
      <c r="E11940">
        <f>YEAR(Orders[[#This Row],[Order_Date]])</f>
        <v>2023</v>
      </c>
      <c r="F11940">
        <f>MONTH(Orders[[#This Row],[Order_Date]])</f>
        <v>8</v>
      </c>
      <c r="G11940" s="2" t="s">
        <v>122</v>
      </c>
      <c r="H11940" t="s">
        <v>135</v>
      </c>
      <c r="I11940" t="s">
        <v>14</v>
      </c>
      <c r="J11940" t="s">
        <v>65</v>
      </c>
      <c r="K11940" t="s">
        <v>16</v>
      </c>
      <c r="L11940" t="s">
        <v>17</v>
      </c>
      <c r="M11940" s="1">
        <v>3083.49</v>
      </c>
      <c r="N11940" s="1">
        <v>237.2</v>
      </c>
      <c r="O11940">
        <v>0.28999999999999998</v>
      </c>
    </row>
    <row r="11941" spans="1:15" x14ac:dyDescent="0.3">
      <c r="A11941" t="str">
        <f xml:space="preserve"> _xlfn.XLOOKUP(H11941, 'Customers'!B:B, 'Customers'!A:A)</f>
        <v>CUST_262</v>
      </c>
      <c r="B11941" t="str">
        <f>_xlfn.XLOOKUP(L11941, Products!C:C, Products!A:A)</f>
        <v>PROD_1</v>
      </c>
      <c r="C11941">
        <v>11940</v>
      </c>
      <c r="D11941" s="2" t="s">
        <v>791</v>
      </c>
      <c r="E11941">
        <f>YEAR(Orders[[#This Row],[Order_Date]])</f>
        <v>2022</v>
      </c>
      <c r="F11941">
        <f>MONTH(Orders[[#This Row],[Order_Date]])</f>
        <v>6</v>
      </c>
      <c r="G11941" s="2" t="s">
        <v>763</v>
      </c>
      <c r="H11941" t="s">
        <v>712</v>
      </c>
      <c r="I11941" t="s">
        <v>21</v>
      </c>
      <c r="J11941" t="s">
        <v>33</v>
      </c>
      <c r="K11941" t="s">
        <v>27</v>
      </c>
      <c r="L11941" t="s">
        <v>17</v>
      </c>
      <c r="M11941" s="1">
        <v>1885.18</v>
      </c>
      <c r="N11941" s="1">
        <v>191.24</v>
      </c>
      <c r="O11941">
        <v>0.02</v>
      </c>
    </row>
    <row r="11942" spans="1:15" x14ac:dyDescent="0.3">
      <c r="A11942" t="str">
        <f xml:space="preserve"> _xlfn.XLOOKUP(H11942, 'Customers'!B:B, 'Customers'!A:A)</f>
        <v>CUST_119</v>
      </c>
      <c r="B11942" t="str">
        <f>_xlfn.XLOOKUP(L11942, Products!C:C, Products!A:A)</f>
        <v>PROD_4</v>
      </c>
      <c r="C11942">
        <v>11941</v>
      </c>
      <c r="D11942" s="2" t="s">
        <v>269</v>
      </c>
      <c r="E11942">
        <f>YEAR(Orders[[#This Row],[Order_Date]])</f>
        <v>2022</v>
      </c>
      <c r="F11942">
        <f>MONTH(Orders[[#This Row],[Order_Date]])</f>
        <v>2</v>
      </c>
      <c r="G11942" s="2" t="s">
        <v>516</v>
      </c>
      <c r="H11942" t="s">
        <v>371</v>
      </c>
      <c r="I11942" t="s">
        <v>21</v>
      </c>
      <c r="J11942" t="s">
        <v>22</v>
      </c>
      <c r="K11942" t="s">
        <v>34</v>
      </c>
      <c r="L11942" t="s">
        <v>35</v>
      </c>
      <c r="M11942" s="1">
        <v>3168.27</v>
      </c>
      <c r="N11942" s="1">
        <v>376.55</v>
      </c>
      <c r="O11942">
        <v>0.01</v>
      </c>
    </row>
    <row r="11943" spans="1:15" x14ac:dyDescent="0.3">
      <c r="A11943" t="str">
        <f xml:space="preserve"> _xlfn.XLOOKUP(H11943, 'Customers'!B:B, 'Customers'!A:A)</f>
        <v>CUST_705</v>
      </c>
      <c r="B11943" t="str">
        <f>_xlfn.XLOOKUP(L11943, Products!C:C, Products!A:A)</f>
        <v>PROD_4</v>
      </c>
      <c r="C11943">
        <v>11942</v>
      </c>
      <c r="D11943" s="2" t="s">
        <v>212</v>
      </c>
      <c r="E11943">
        <f>YEAR(Orders[[#This Row],[Order_Date]])</f>
        <v>2022</v>
      </c>
      <c r="F11943">
        <f>MONTH(Orders[[#This Row],[Order_Date]])</f>
        <v>9</v>
      </c>
      <c r="G11943" s="2" t="s">
        <v>194</v>
      </c>
      <c r="H11943" t="s">
        <v>1444</v>
      </c>
      <c r="I11943" t="s">
        <v>14</v>
      </c>
      <c r="J11943" t="s">
        <v>22</v>
      </c>
      <c r="K11943" t="s">
        <v>34</v>
      </c>
      <c r="L11943" t="s">
        <v>35</v>
      </c>
      <c r="M11943" s="1">
        <v>2359.61</v>
      </c>
      <c r="N11943" s="1">
        <v>-218.45</v>
      </c>
      <c r="O11943">
        <v>0.01</v>
      </c>
    </row>
    <row r="11944" spans="1:15" x14ac:dyDescent="0.3">
      <c r="A11944" t="str">
        <f xml:space="preserve"> _xlfn.XLOOKUP(H11944, 'Customers'!B:B, 'Customers'!A:A)</f>
        <v>CUST_499</v>
      </c>
      <c r="B11944" t="str">
        <f>_xlfn.XLOOKUP(L11944, Products!C:C, Products!A:A)</f>
        <v>PROD_2</v>
      </c>
      <c r="C11944">
        <v>11943</v>
      </c>
      <c r="D11944" s="2" t="s">
        <v>763</v>
      </c>
      <c r="E11944">
        <f>YEAR(Orders[[#This Row],[Order_Date]])</f>
        <v>2022</v>
      </c>
      <c r="F11944">
        <f>MONTH(Orders[[#This Row],[Order_Date]])</f>
        <v>6</v>
      </c>
      <c r="G11944" s="2" t="s">
        <v>305</v>
      </c>
      <c r="H11944" t="s">
        <v>1157</v>
      </c>
      <c r="I11944" t="s">
        <v>32</v>
      </c>
      <c r="J11944" t="s">
        <v>65</v>
      </c>
      <c r="K11944" t="s">
        <v>16</v>
      </c>
      <c r="L11944" t="s">
        <v>23</v>
      </c>
      <c r="M11944" s="1">
        <v>8861.39</v>
      </c>
      <c r="N11944" s="1">
        <v>-830.65</v>
      </c>
      <c r="O11944">
        <v>0.14000000000000001</v>
      </c>
    </row>
    <row r="11945" spans="1:15" x14ac:dyDescent="0.3">
      <c r="A11945" t="str">
        <f xml:space="preserve"> _xlfn.XLOOKUP(H11945, 'Customers'!B:B, 'Customers'!A:A)</f>
        <v>CUST_899</v>
      </c>
      <c r="B11945" t="str">
        <f>_xlfn.XLOOKUP(L11945, Products!C:C, Products!A:A)</f>
        <v>PROD_4</v>
      </c>
      <c r="C11945">
        <v>11944</v>
      </c>
      <c r="D11945" s="2" t="s">
        <v>548</v>
      </c>
      <c r="E11945">
        <f>YEAR(Orders[[#This Row],[Order_Date]])</f>
        <v>2023</v>
      </c>
      <c r="F11945">
        <f>MONTH(Orders[[#This Row],[Order_Date]])</f>
        <v>12</v>
      </c>
      <c r="G11945" s="2" t="s">
        <v>1148</v>
      </c>
      <c r="H11945" t="s">
        <v>1658</v>
      </c>
      <c r="I11945" t="s">
        <v>32</v>
      </c>
      <c r="J11945" t="s">
        <v>65</v>
      </c>
      <c r="K11945" t="s">
        <v>34</v>
      </c>
      <c r="L11945" t="s">
        <v>35</v>
      </c>
      <c r="M11945" s="1">
        <v>8694.6299999999992</v>
      </c>
      <c r="N11945" s="1">
        <v>-411.23</v>
      </c>
      <c r="O11945">
        <v>0.28999999999999998</v>
      </c>
    </row>
    <row r="11946" spans="1:15" x14ac:dyDescent="0.3">
      <c r="A11946" t="str">
        <f xml:space="preserve"> _xlfn.XLOOKUP(H11946, 'Customers'!B:B, 'Customers'!A:A)</f>
        <v>CUST_374</v>
      </c>
      <c r="B11946" t="str">
        <f>_xlfn.XLOOKUP(L11946, Products!C:C, Products!A:A)</f>
        <v>PROD_1</v>
      </c>
      <c r="C11946">
        <v>11945</v>
      </c>
      <c r="D11946" s="2" t="s">
        <v>229</v>
      </c>
      <c r="E11946">
        <f>YEAR(Orders[[#This Row],[Order_Date]])</f>
        <v>2023</v>
      </c>
      <c r="F11946">
        <f>MONTH(Orders[[#This Row],[Order_Date]])</f>
        <v>9</v>
      </c>
      <c r="G11946" s="2" t="s">
        <v>1345</v>
      </c>
      <c r="H11946" t="s">
        <v>932</v>
      </c>
      <c r="I11946" t="s">
        <v>21</v>
      </c>
      <c r="J11946" t="s">
        <v>33</v>
      </c>
      <c r="K11946" t="s">
        <v>16</v>
      </c>
      <c r="L11946" t="s">
        <v>17</v>
      </c>
      <c r="M11946" s="1">
        <v>2288.37</v>
      </c>
      <c r="N11946" s="1">
        <v>125.05</v>
      </c>
      <c r="O11946">
        <v>0.1</v>
      </c>
    </row>
    <row r="11947" spans="1:15" x14ac:dyDescent="0.3">
      <c r="A11947" t="str">
        <f xml:space="preserve"> _xlfn.XLOOKUP(H11947, 'Customers'!B:B, 'Customers'!A:A)</f>
        <v>CUST_337</v>
      </c>
      <c r="B11947" t="str">
        <f>_xlfn.XLOOKUP(L11947, Products!C:C, Products!A:A)</f>
        <v>PROD_8</v>
      </c>
      <c r="C11947">
        <v>11946</v>
      </c>
      <c r="D11947" s="2" t="s">
        <v>673</v>
      </c>
      <c r="E11947">
        <f>YEAR(Orders[[#This Row],[Order_Date]])</f>
        <v>2022</v>
      </c>
      <c r="F11947">
        <f>MONTH(Orders[[#This Row],[Order_Date]])</f>
        <v>2</v>
      </c>
      <c r="G11947" s="2" t="s">
        <v>784</v>
      </c>
      <c r="H11947" t="s">
        <v>865</v>
      </c>
      <c r="I11947" t="s">
        <v>14</v>
      </c>
      <c r="J11947" t="s">
        <v>33</v>
      </c>
      <c r="K11947" t="s">
        <v>27</v>
      </c>
      <c r="L11947" t="s">
        <v>73</v>
      </c>
      <c r="M11947" s="1">
        <v>6015.71</v>
      </c>
      <c r="N11947" s="1">
        <v>767.14</v>
      </c>
      <c r="O11947">
        <v>0.04</v>
      </c>
    </row>
    <row r="11948" spans="1:15" x14ac:dyDescent="0.3">
      <c r="A11948" t="str">
        <f xml:space="preserve"> _xlfn.XLOOKUP(H11948, 'Customers'!B:B, 'Customers'!A:A)</f>
        <v>CUST_620</v>
      </c>
      <c r="B11948" t="str">
        <f>_xlfn.XLOOKUP(L11948, Products!C:C, Products!A:A)</f>
        <v>PROD_4</v>
      </c>
      <c r="C11948">
        <v>11947</v>
      </c>
      <c r="D11948" s="2" t="s">
        <v>368</v>
      </c>
      <c r="E11948">
        <f>YEAR(Orders[[#This Row],[Order_Date]])</f>
        <v>2023</v>
      </c>
      <c r="F11948">
        <f>MONTH(Orders[[#This Row],[Order_Date]])</f>
        <v>1</v>
      </c>
      <c r="G11948" s="2" t="s">
        <v>939</v>
      </c>
      <c r="H11948" t="s">
        <v>1339</v>
      </c>
      <c r="I11948" t="s">
        <v>21</v>
      </c>
      <c r="J11948" t="s">
        <v>33</v>
      </c>
      <c r="K11948" t="s">
        <v>34</v>
      </c>
      <c r="L11948" t="s">
        <v>35</v>
      </c>
      <c r="M11948" s="1">
        <v>7040.42</v>
      </c>
      <c r="N11948" s="1">
        <v>390.43</v>
      </c>
      <c r="O11948">
        <v>0.27</v>
      </c>
    </row>
    <row r="11949" spans="1:15" x14ac:dyDescent="0.3">
      <c r="A11949" t="str">
        <f xml:space="preserve"> _xlfn.XLOOKUP(H11949, 'Customers'!B:B, 'Customers'!A:A)</f>
        <v>CUST_69</v>
      </c>
      <c r="B11949" t="str">
        <f>_xlfn.XLOOKUP(L11949, Products!C:C, Products!A:A)</f>
        <v>PROD_3</v>
      </c>
      <c r="C11949">
        <v>11948</v>
      </c>
      <c r="D11949" s="2" t="s">
        <v>1068</v>
      </c>
      <c r="E11949">
        <f>YEAR(Orders[[#This Row],[Order_Date]])</f>
        <v>2023</v>
      </c>
      <c r="F11949">
        <f>MONTH(Orders[[#This Row],[Order_Date]])</f>
        <v>9</v>
      </c>
      <c r="G11949" s="2" t="s">
        <v>1052</v>
      </c>
      <c r="H11949" t="s">
        <v>227</v>
      </c>
      <c r="I11949" t="s">
        <v>21</v>
      </c>
      <c r="J11949" t="s">
        <v>22</v>
      </c>
      <c r="K11949" t="s">
        <v>27</v>
      </c>
      <c r="L11949" t="s">
        <v>28</v>
      </c>
      <c r="M11949" s="1">
        <v>1302.17</v>
      </c>
      <c r="N11949" s="1">
        <v>7.79</v>
      </c>
      <c r="O11949">
        <v>0.02</v>
      </c>
    </row>
    <row r="11950" spans="1:15" x14ac:dyDescent="0.3">
      <c r="A11950" t="str">
        <f xml:space="preserve"> _xlfn.XLOOKUP(H11950, 'Customers'!B:B, 'Customers'!A:A)</f>
        <v>CUST_254</v>
      </c>
      <c r="B11950" t="str">
        <f>_xlfn.XLOOKUP(L11950, Products!C:C, Products!A:A)</f>
        <v>PROD_8</v>
      </c>
      <c r="C11950">
        <v>11949</v>
      </c>
      <c r="D11950" s="2" t="s">
        <v>1248</v>
      </c>
      <c r="E11950">
        <f>YEAR(Orders[[#This Row],[Order_Date]])</f>
        <v>2023</v>
      </c>
      <c r="F11950">
        <f>MONTH(Orders[[#This Row],[Order_Date]])</f>
        <v>5</v>
      </c>
      <c r="G11950" s="2" t="s">
        <v>191</v>
      </c>
      <c r="H11950" t="s">
        <v>698</v>
      </c>
      <c r="I11950" t="s">
        <v>14</v>
      </c>
      <c r="J11950" t="s">
        <v>22</v>
      </c>
      <c r="K11950" t="s">
        <v>27</v>
      </c>
      <c r="L11950" t="s">
        <v>73</v>
      </c>
      <c r="M11950" s="1">
        <v>8860.75</v>
      </c>
      <c r="N11950" s="1">
        <v>-740.97</v>
      </c>
      <c r="O11950">
        <v>0.27</v>
      </c>
    </row>
    <row r="11951" spans="1:15" x14ac:dyDescent="0.3">
      <c r="A11951" t="str">
        <f xml:space="preserve"> _xlfn.XLOOKUP(H11951, 'Customers'!B:B, 'Customers'!A:A)</f>
        <v>CUST_149</v>
      </c>
      <c r="B11951" t="str">
        <f>_xlfn.XLOOKUP(L11951, Products!C:C, Products!A:A)</f>
        <v>PROD_2</v>
      </c>
      <c r="C11951">
        <v>11950</v>
      </c>
      <c r="D11951" s="2" t="s">
        <v>1531</v>
      </c>
      <c r="E11951">
        <f>YEAR(Orders[[#This Row],[Order_Date]])</f>
        <v>2023</v>
      </c>
      <c r="F11951">
        <f>MONTH(Orders[[#This Row],[Order_Date]])</f>
        <v>12</v>
      </c>
      <c r="G11951" s="2" t="s">
        <v>1148</v>
      </c>
      <c r="H11951" t="s">
        <v>444</v>
      </c>
      <c r="I11951" t="s">
        <v>32</v>
      </c>
      <c r="J11951" t="s">
        <v>15</v>
      </c>
      <c r="K11951" t="s">
        <v>16</v>
      </c>
      <c r="L11951" t="s">
        <v>23</v>
      </c>
      <c r="M11951" s="1">
        <v>3432.78</v>
      </c>
      <c r="N11951" s="1">
        <v>247.41</v>
      </c>
      <c r="O11951">
        <v>0.17</v>
      </c>
    </row>
    <row r="11952" spans="1:15" x14ac:dyDescent="0.3">
      <c r="A11952" t="str">
        <f xml:space="preserve"> _xlfn.XLOOKUP(H11952, 'Customers'!B:B, 'Customers'!A:A)</f>
        <v>CUST_802</v>
      </c>
      <c r="B11952" t="str">
        <f>_xlfn.XLOOKUP(L11952, Products!C:C, Products!A:A)</f>
        <v>PROD_1</v>
      </c>
      <c r="C11952">
        <v>11951</v>
      </c>
      <c r="D11952" s="2" t="s">
        <v>424</v>
      </c>
      <c r="E11952">
        <f>YEAR(Orders[[#This Row],[Order_Date]])</f>
        <v>2023</v>
      </c>
      <c r="F11952">
        <f>MONTH(Orders[[#This Row],[Order_Date]])</f>
        <v>12</v>
      </c>
      <c r="G11952" s="2" t="s">
        <v>1241</v>
      </c>
      <c r="H11952" t="s">
        <v>1551</v>
      </c>
      <c r="I11952" t="s">
        <v>14</v>
      </c>
      <c r="J11952" t="s">
        <v>65</v>
      </c>
      <c r="K11952" t="s">
        <v>27</v>
      </c>
      <c r="L11952" t="s">
        <v>17</v>
      </c>
      <c r="M11952" s="1">
        <v>9752.31</v>
      </c>
      <c r="N11952" s="1">
        <v>-765.29</v>
      </c>
      <c r="O11952">
        <v>0.11</v>
      </c>
    </row>
    <row r="11953" spans="1:15" x14ac:dyDescent="0.3">
      <c r="A11953" t="str">
        <f xml:space="preserve"> _xlfn.XLOOKUP(H11953, 'Customers'!B:B, 'Customers'!A:A)</f>
        <v>CUST_926</v>
      </c>
      <c r="B11953" t="str">
        <f>_xlfn.XLOOKUP(L11953, Products!C:C, Products!A:A)</f>
        <v>PROD_2</v>
      </c>
      <c r="C11953">
        <v>11952</v>
      </c>
      <c r="D11953" s="2" t="s">
        <v>19</v>
      </c>
      <c r="E11953">
        <f>YEAR(Orders[[#This Row],[Order_Date]])</f>
        <v>2023</v>
      </c>
      <c r="F11953">
        <f>MONTH(Orders[[#This Row],[Order_Date]])</f>
        <v>4</v>
      </c>
      <c r="G11953" s="2" t="s">
        <v>940</v>
      </c>
      <c r="H11953" t="s">
        <v>1686</v>
      </c>
      <c r="I11953" t="s">
        <v>14</v>
      </c>
      <c r="J11953" t="s">
        <v>65</v>
      </c>
      <c r="K11953" t="s">
        <v>16</v>
      </c>
      <c r="L11953" t="s">
        <v>23</v>
      </c>
      <c r="M11953" s="1">
        <v>9176.2999999999993</v>
      </c>
      <c r="N11953" s="1">
        <v>2501.34</v>
      </c>
      <c r="O11953">
        <v>0.15</v>
      </c>
    </row>
    <row r="11954" spans="1:15" x14ac:dyDescent="0.3">
      <c r="A11954" t="str">
        <f xml:space="preserve"> _xlfn.XLOOKUP(H11954, 'Customers'!B:B, 'Customers'!A:A)</f>
        <v>CUST_52</v>
      </c>
      <c r="B11954" t="str">
        <f>_xlfn.XLOOKUP(L11954, Products!C:C, Products!A:A)</f>
        <v>PROD_5</v>
      </c>
      <c r="C11954">
        <v>11953</v>
      </c>
      <c r="D11954" s="2" t="s">
        <v>171</v>
      </c>
      <c r="E11954">
        <f>YEAR(Orders[[#This Row],[Order_Date]])</f>
        <v>2023</v>
      </c>
      <c r="F11954">
        <f>MONTH(Orders[[#This Row],[Order_Date]])</f>
        <v>6</v>
      </c>
      <c r="G11954" s="2" t="s">
        <v>843</v>
      </c>
      <c r="H11954" t="s">
        <v>180</v>
      </c>
      <c r="I11954" t="s">
        <v>32</v>
      </c>
      <c r="J11954" t="s">
        <v>22</v>
      </c>
      <c r="K11954" t="s">
        <v>34</v>
      </c>
      <c r="L11954" t="s">
        <v>39</v>
      </c>
      <c r="M11954" s="1">
        <v>5838.45</v>
      </c>
      <c r="N11954" s="1">
        <v>-293.48</v>
      </c>
      <c r="O11954">
        <v>0.01</v>
      </c>
    </row>
    <row r="11955" spans="1:15" x14ac:dyDescent="0.3">
      <c r="A11955" t="str">
        <f xml:space="preserve"> _xlfn.XLOOKUP(H11955, 'Customers'!B:B, 'Customers'!A:A)</f>
        <v>CUST_140</v>
      </c>
      <c r="B11955" t="str">
        <f>_xlfn.XLOOKUP(L11955, Products!C:C, Products!A:A)</f>
        <v>PROD_4</v>
      </c>
      <c r="C11955">
        <v>11954</v>
      </c>
      <c r="D11955" s="2" t="s">
        <v>1002</v>
      </c>
      <c r="E11955">
        <f>YEAR(Orders[[#This Row],[Order_Date]])</f>
        <v>2023</v>
      </c>
      <c r="F11955">
        <f>MONTH(Orders[[#This Row],[Order_Date]])</f>
        <v>3</v>
      </c>
      <c r="G11955" s="2" t="s">
        <v>1154</v>
      </c>
      <c r="H11955" t="s">
        <v>429</v>
      </c>
      <c r="I11955" t="s">
        <v>14</v>
      </c>
      <c r="J11955" t="s">
        <v>15</v>
      </c>
      <c r="K11955" t="s">
        <v>34</v>
      </c>
      <c r="L11955" t="s">
        <v>35</v>
      </c>
      <c r="M11955" s="1">
        <v>7194.45</v>
      </c>
      <c r="N11955" s="1">
        <v>917.47</v>
      </c>
      <c r="O11955">
        <v>0.28999999999999998</v>
      </c>
    </row>
    <row r="11956" spans="1:15" x14ac:dyDescent="0.3">
      <c r="A11956" t="str">
        <f xml:space="preserve"> _xlfn.XLOOKUP(H11956, 'Customers'!B:B, 'Customers'!A:A)</f>
        <v>CUST_758</v>
      </c>
      <c r="B11956" t="str">
        <f>_xlfn.XLOOKUP(L11956, Products!C:C, Products!A:A)</f>
        <v>PROD_2</v>
      </c>
      <c r="C11956">
        <v>11955</v>
      </c>
      <c r="D11956" s="2" t="s">
        <v>1148</v>
      </c>
      <c r="E11956">
        <f>YEAR(Orders[[#This Row],[Order_Date]])</f>
        <v>2023</v>
      </c>
      <c r="F11956">
        <f>MONTH(Orders[[#This Row],[Order_Date]])</f>
        <v>12</v>
      </c>
      <c r="G11956" s="2" t="s">
        <v>552</v>
      </c>
      <c r="H11956" t="s">
        <v>1504</v>
      </c>
      <c r="I11956" t="s">
        <v>32</v>
      </c>
      <c r="J11956" t="s">
        <v>33</v>
      </c>
      <c r="K11956" t="s">
        <v>16</v>
      </c>
      <c r="L11956" t="s">
        <v>23</v>
      </c>
      <c r="M11956" s="1">
        <v>3436.62</v>
      </c>
      <c r="N11956" s="1">
        <v>310.10000000000002</v>
      </c>
      <c r="O11956">
        <v>0.06</v>
      </c>
    </row>
    <row r="11957" spans="1:15" x14ac:dyDescent="0.3">
      <c r="A11957" t="str">
        <f xml:space="preserve"> _xlfn.XLOOKUP(H11957, 'Customers'!B:B, 'Customers'!A:A)</f>
        <v>CUST_199</v>
      </c>
      <c r="B11957" t="str">
        <f>_xlfn.XLOOKUP(L11957, Products!C:C, Products!A:A)</f>
        <v>PROD_1</v>
      </c>
      <c r="C11957">
        <v>11956</v>
      </c>
      <c r="D11957" s="2" t="s">
        <v>682</v>
      </c>
      <c r="E11957">
        <f>YEAR(Orders[[#This Row],[Order_Date]])</f>
        <v>2023</v>
      </c>
      <c r="F11957">
        <f>MONTH(Orders[[#This Row],[Order_Date]])</f>
        <v>9</v>
      </c>
      <c r="G11957" s="2" t="s">
        <v>696</v>
      </c>
      <c r="H11957" t="s">
        <v>570</v>
      </c>
      <c r="I11957" t="s">
        <v>21</v>
      </c>
      <c r="J11957" t="s">
        <v>15</v>
      </c>
      <c r="K11957" t="s">
        <v>16</v>
      </c>
      <c r="L11957" t="s">
        <v>17</v>
      </c>
      <c r="M11957" s="1">
        <v>7908.97</v>
      </c>
      <c r="N11957" s="1">
        <v>55.75</v>
      </c>
      <c r="O11957">
        <v>0.19</v>
      </c>
    </row>
    <row r="11958" spans="1:15" x14ac:dyDescent="0.3">
      <c r="A11958" t="str">
        <f xml:space="preserve"> _xlfn.XLOOKUP(H11958, 'Customers'!B:B, 'Customers'!A:A)</f>
        <v>CUST_410</v>
      </c>
      <c r="B11958" t="str">
        <f>_xlfn.XLOOKUP(L11958, Products!C:C, Products!A:A)</f>
        <v>PROD_4</v>
      </c>
      <c r="C11958">
        <v>11957</v>
      </c>
      <c r="D11958" s="2" t="s">
        <v>151</v>
      </c>
      <c r="E11958">
        <f>YEAR(Orders[[#This Row],[Order_Date]])</f>
        <v>2022</v>
      </c>
      <c r="F11958">
        <f>MONTH(Orders[[#This Row],[Order_Date]])</f>
        <v>6</v>
      </c>
      <c r="G11958" s="2" t="s">
        <v>1138</v>
      </c>
      <c r="H11958" t="s">
        <v>998</v>
      </c>
      <c r="I11958" t="s">
        <v>32</v>
      </c>
      <c r="J11958" t="s">
        <v>22</v>
      </c>
      <c r="K11958" t="s">
        <v>34</v>
      </c>
      <c r="L11958" t="s">
        <v>35</v>
      </c>
      <c r="M11958" s="1">
        <v>8103.36</v>
      </c>
      <c r="N11958" s="1">
        <v>215.11</v>
      </c>
      <c r="O11958">
        <v>0.06</v>
      </c>
    </row>
    <row r="11959" spans="1:15" x14ac:dyDescent="0.3">
      <c r="A11959" t="str">
        <f xml:space="preserve"> _xlfn.XLOOKUP(H11959, 'Customers'!B:B, 'Customers'!A:A)</f>
        <v>CUST_431</v>
      </c>
      <c r="B11959" t="str">
        <f>_xlfn.XLOOKUP(L11959, Products!C:C, Products!A:A)</f>
        <v>PROD_1</v>
      </c>
      <c r="C11959">
        <v>11958</v>
      </c>
      <c r="D11959" s="2" t="s">
        <v>264</v>
      </c>
      <c r="E11959">
        <f>YEAR(Orders[[#This Row],[Order_Date]])</f>
        <v>2022</v>
      </c>
      <c r="F11959">
        <f>MONTH(Orders[[#This Row],[Order_Date]])</f>
        <v>9</v>
      </c>
      <c r="G11959" s="2" t="s">
        <v>376</v>
      </c>
      <c r="H11959" t="s">
        <v>1040</v>
      </c>
      <c r="I11959" t="s">
        <v>21</v>
      </c>
      <c r="J11959" t="s">
        <v>22</v>
      </c>
      <c r="K11959" t="s">
        <v>27</v>
      </c>
      <c r="L11959" t="s">
        <v>17</v>
      </c>
      <c r="M11959" s="1">
        <v>9114.6</v>
      </c>
      <c r="N11959" s="1">
        <v>359.02</v>
      </c>
      <c r="O11959">
        <v>0.17</v>
      </c>
    </row>
    <row r="11960" spans="1:15" x14ac:dyDescent="0.3">
      <c r="A11960" t="str">
        <f xml:space="preserve"> _xlfn.XLOOKUP(H11960, 'Customers'!B:B, 'Customers'!A:A)</f>
        <v>CUST_229</v>
      </c>
      <c r="B11960" t="str">
        <f>_xlfn.XLOOKUP(L11960, Products!C:C, Products!A:A)</f>
        <v>PROD_7</v>
      </c>
      <c r="C11960">
        <v>11959</v>
      </c>
      <c r="D11960" s="2" t="s">
        <v>1005</v>
      </c>
      <c r="E11960">
        <f>YEAR(Orders[[#This Row],[Order_Date]])</f>
        <v>2022</v>
      </c>
      <c r="F11960">
        <f>MONTH(Orders[[#This Row],[Order_Date]])</f>
        <v>5</v>
      </c>
      <c r="G11960" s="2" t="s">
        <v>1036</v>
      </c>
      <c r="H11960" t="s">
        <v>639</v>
      </c>
      <c r="I11960" t="s">
        <v>32</v>
      </c>
      <c r="J11960" t="s">
        <v>33</v>
      </c>
      <c r="K11960" t="s">
        <v>16</v>
      </c>
      <c r="L11960" t="s">
        <v>66</v>
      </c>
      <c r="M11960" s="1">
        <v>3714.22</v>
      </c>
      <c r="N11960" s="1">
        <v>22.73</v>
      </c>
      <c r="O11960">
        <v>0.04</v>
      </c>
    </row>
    <row r="11961" spans="1:15" x14ac:dyDescent="0.3">
      <c r="A11961" t="str">
        <f xml:space="preserve"> _xlfn.XLOOKUP(H11961, 'Customers'!B:B, 'Customers'!A:A)</f>
        <v>CUST_193</v>
      </c>
      <c r="B11961" t="str">
        <f>_xlfn.XLOOKUP(L11961, Products!C:C, Products!A:A)</f>
        <v>PROD_1</v>
      </c>
      <c r="C11961">
        <v>11960</v>
      </c>
      <c r="D11961" s="2" t="s">
        <v>1056</v>
      </c>
      <c r="E11961">
        <f>YEAR(Orders[[#This Row],[Order_Date]])</f>
        <v>2023</v>
      </c>
      <c r="F11961">
        <f>MONTH(Orders[[#This Row],[Order_Date]])</f>
        <v>6</v>
      </c>
      <c r="G11961" s="2" t="s">
        <v>67</v>
      </c>
      <c r="H11961" t="s">
        <v>555</v>
      </c>
      <c r="I11961" t="s">
        <v>21</v>
      </c>
      <c r="J11961" t="s">
        <v>33</v>
      </c>
      <c r="K11961" t="s">
        <v>27</v>
      </c>
      <c r="L11961" t="s">
        <v>17</v>
      </c>
      <c r="M11961" s="1">
        <v>9413.19</v>
      </c>
      <c r="N11961" s="1">
        <v>2365.44</v>
      </c>
      <c r="O11961">
        <v>0.16</v>
      </c>
    </row>
    <row r="11962" spans="1:15" x14ac:dyDescent="0.3">
      <c r="A11962" t="str">
        <f xml:space="preserve"> _xlfn.XLOOKUP(H11962, 'Customers'!B:B, 'Customers'!A:A)</f>
        <v>CUST_305</v>
      </c>
      <c r="B11962" t="str">
        <f>_xlfn.XLOOKUP(L11962, Products!C:C, Products!A:A)</f>
        <v>PROD_3</v>
      </c>
      <c r="C11962">
        <v>11961</v>
      </c>
      <c r="D11962" s="2" t="s">
        <v>366</v>
      </c>
      <c r="E11962">
        <f>YEAR(Orders[[#This Row],[Order_Date]])</f>
        <v>2022</v>
      </c>
      <c r="F11962">
        <f>MONTH(Orders[[#This Row],[Order_Date]])</f>
        <v>4</v>
      </c>
      <c r="G11962" s="2" t="s">
        <v>931</v>
      </c>
      <c r="H11962" t="s">
        <v>801</v>
      </c>
      <c r="I11962" t="s">
        <v>21</v>
      </c>
      <c r="J11962" t="s">
        <v>65</v>
      </c>
      <c r="K11962" t="s">
        <v>27</v>
      </c>
      <c r="L11962" t="s">
        <v>28</v>
      </c>
      <c r="M11962" s="1">
        <v>1905.49</v>
      </c>
      <c r="N11962" s="1">
        <v>-100.99</v>
      </c>
      <c r="O11962">
        <v>0.18</v>
      </c>
    </row>
    <row r="11963" spans="1:15" x14ac:dyDescent="0.3">
      <c r="A11963" t="str">
        <f xml:space="preserve"> _xlfn.XLOOKUP(H11963, 'Customers'!B:B, 'Customers'!A:A)</f>
        <v>CUST_416</v>
      </c>
      <c r="B11963" t="str">
        <f>_xlfn.XLOOKUP(L11963, Products!C:C, Products!A:A)</f>
        <v>PROD_6</v>
      </c>
      <c r="C11963">
        <v>11962</v>
      </c>
      <c r="D11963" s="2" t="s">
        <v>188</v>
      </c>
      <c r="E11963">
        <f>YEAR(Orders[[#This Row],[Order_Date]])</f>
        <v>2022</v>
      </c>
      <c r="F11963">
        <f>MONTH(Orders[[#This Row],[Order_Date]])</f>
        <v>10</v>
      </c>
      <c r="G11963" s="2" t="s">
        <v>595</v>
      </c>
      <c r="H11963" t="s">
        <v>1012</v>
      </c>
      <c r="I11963" t="s">
        <v>14</v>
      </c>
      <c r="J11963" t="s">
        <v>22</v>
      </c>
      <c r="K11963" t="s">
        <v>34</v>
      </c>
      <c r="L11963" t="s">
        <v>52</v>
      </c>
      <c r="M11963" s="1">
        <v>7628.18</v>
      </c>
      <c r="N11963" s="1">
        <v>2283.06</v>
      </c>
      <c r="O11963">
        <v>0.02</v>
      </c>
    </row>
    <row r="11964" spans="1:15" x14ac:dyDescent="0.3">
      <c r="A11964" t="str">
        <f xml:space="preserve"> _xlfn.XLOOKUP(H11964, 'Customers'!B:B, 'Customers'!A:A)</f>
        <v>CUST_917</v>
      </c>
      <c r="B11964" t="str">
        <f>_xlfn.XLOOKUP(L11964, Products!C:C, Products!A:A)</f>
        <v>PROD_2</v>
      </c>
      <c r="C11964">
        <v>11963</v>
      </c>
      <c r="D11964" s="2" t="s">
        <v>1547</v>
      </c>
      <c r="E11964">
        <f>YEAR(Orders[[#This Row],[Order_Date]])</f>
        <v>2023</v>
      </c>
      <c r="F11964">
        <f>MONTH(Orders[[#This Row],[Order_Date]])</f>
        <v>9</v>
      </c>
      <c r="G11964" s="2" t="s">
        <v>1133</v>
      </c>
      <c r="H11964" t="s">
        <v>1676</v>
      </c>
      <c r="I11964" t="s">
        <v>32</v>
      </c>
      <c r="J11964" t="s">
        <v>15</v>
      </c>
      <c r="K11964" t="s">
        <v>16</v>
      </c>
      <c r="L11964" t="s">
        <v>23</v>
      </c>
      <c r="M11964" s="1">
        <v>4987.41</v>
      </c>
      <c r="N11964" s="1">
        <v>412.39</v>
      </c>
      <c r="O11964">
        <v>0.15</v>
      </c>
    </row>
    <row r="11965" spans="1:15" x14ac:dyDescent="0.3">
      <c r="A11965" t="str">
        <f xml:space="preserve"> _xlfn.XLOOKUP(H11965, 'Customers'!B:B, 'Customers'!A:A)</f>
        <v>CUST_701</v>
      </c>
      <c r="B11965" t="str">
        <f>_xlfn.XLOOKUP(L11965, Products!C:C, Products!A:A)</f>
        <v>PROD_8</v>
      </c>
      <c r="C11965">
        <v>11964</v>
      </c>
      <c r="D11965" s="2" t="s">
        <v>584</v>
      </c>
      <c r="E11965">
        <f>YEAR(Orders[[#This Row],[Order_Date]])</f>
        <v>2022</v>
      </c>
      <c r="F11965">
        <f>MONTH(Orders[[#This Row],[Order_Date]])</f>
        <v>8</v>
      </c>
      <c r="G11965" s="2" t="s">
        <v>1159</v>
      </c>
      <c r="H11965" t="s">
        <v>1440</v>
      </c>
      <c r="I11965" t="s">
        <v>14</v>
      </c>
      <c r="J11965" t="s">
        <v>33</v>
      </c>
      <c r="K11965" t="s">
        <v>27</v>
      </c>
      <c r="L11965" t="s">
        <v>73</v>
      </c>
      <c r="M11965" s="1">
        <v>4260.9799999999996</v>
      </c>
      <c r="N11965" s="1">
        <v>-57.63</v>
      </c>
      <c r="O11965">
        <v>0.19</v>
      </c>
    </row>
    <row r="11966" spans="1:15" x14ac:dyDescent="0.3">
      <c r="A11966" t="str">
        <f xml:space="preserve"> _xlfn.XLOOKUP(H11966, 'Customers'!B:B, 'Customers'!A:A)</f>
        <v>CUST_420</v>
      </c>
      <c r="B11966" t="str">
        <f>_xlfn.XLOOKUP(L11966, Products!C:C, Products!A:A)</f>
        <v>PROD_8</v>
      </c>
      <c r="C11966">
        <v>11965</v>
      </c>
      <c r="D11966" s="2" t="s">
        <v>376</v>
      </c>
      <c r="E11966">
        <f>YEAR(Orders[[#This Row],[Order_Date]])</f>
        <v>2022</v>
      </c>
      <c r="F11966">
        <f>MONTH(Orders[[#This Row],[Order_Date]])</f>
        <v>9</v>
      </c>
      <c r="G11966" s="2" t="s">
        <v>299</v>
      </c>
      <c r="H11966" t="s">
        <v>1020</v>
      </c>
      <c r="I11966" t="s">
        <v>21</v>
      </c>
      <c r="J11966" t="s">
        <v>33</v>
      </c>
      <c r="K11966" t="s">
        <v>27</v>
      </c>
      <c r="L11966" t="s">
        <v>73</v>
      </c>
      <c r="M11966" s="1">
        <v>1288.7</v>
      </c>
      <c r="N11966" s="1">
        <v>364.03</v>
      </c>
      <c r="O11966">
        <v>0.09</v>
      </c>
    </row>
    <row r="11967" spans="1:15" x14ac:dyDescent="0.3">
      <c r="A11967" t="str">
        <f xml:space="preserve"> _xlfn.XLOOKUP(H11967, 'Customers'!B:B, 'Customers'!A:A)</f>
        <v>CUST_651</v>
      </c>
      <c r="B11967" t="str">
        <f>_xlfn.XLOOKUP(L11967, Products!C:C, Products!A:A)</f>
        <v>PROD_6</v>
      </c>
      <c r="C11967">
        <v>11966</v>
      </c>
      <c r="D11967" s="2" t="s">
        <v>1120</v>
      </c>
      <c r="E11967">
        <f>YEAR(Orders[[#This Row],[Order_Date]])</f>
        <v>2022</v>
      </c>
      <c r="F11967">
        <f>MONTH(Orders[[#This Row],[Order_Date]])</f>
        <v>1</v>
      </c>
      <c r="G11967" s="2" t="s">
        <v>566</v>
      </c>
      <c r="H11967" t="s">
        <v>1377</v>
      </c>
      <c r="I11967" t="s">
        <v>14</v>
      </c>
      <c r="J11967" t="s">
        <v>15</v>
      </c>
      <c r="K11967" t="s">
        <v>34</v>
      </c>
      <c r="L11967" t="s">
        <v>52</v>
      </c>
      <c r="M11967" s="1">
        <v>3699.18</v>
      </c>
      <c r="N11967" s="1">
        <v>367.46</v>
      </c>
      <c r="O11967">
        <v>0.28999999999999998</v>
      </c>
    </row>
    <row r="11968" spans="1:15" x14ac:dyDescent="0.3">
      <c r="A11968" t="str">
        <f xml:space="preserve"> _xlfn.XLOOKUP(H11968, 'Customers'!B:B, 'Customers'!A:A)</f>
        <v>CUST_654</v>
      </c>
      <c r="B11968" t="str">
        <f>_xlfn.XLOOKUP(L11968, Products!C:C, Products!A:A)</f>
        <v>PROD_4</v>
      </c>
      <c r="C11968">
        <v>11967</v>
      </c>
      <c r="D11968" s="2" t="s">
        <v>1036</v>
      </c>
      <c r="E11968">
        <f>YEAR(Orders[[#This Row],[Order_Date]])</f>
        <v>2022</v>
      </c>
      <c r="F11968">
        <f>MONTH(Orders[[#This Row],[Order_Date]])</f>
        <v>5</v>
      </c>
      <c r="G11968" s="2" t="s">
        <v>774</v>
      </c>
      <c r="H11968" t="s">
        <v>1381</v>
      </c>
      <c r="I11968" t="s">
        <v>21</v>
      </c>
      <c r="J11968" t="s">
        <v>33</v>
      </c>
      <c r="K11968" t="s">
        <v>34</v>
      </c>
      <c r="L11968" t="s">
        <v>35</v>
      </c>
      <c r="M11968" s="1">
        <v>9952.99</v>
      </c>
      <c r="N11968" s="1">
        <v>703.18</v>
      </c>
      <c r="O11968">
        <v>0.28000000000000003</v>
      </c>
    </row>
    <row r="11969" spans="1:15" x14ac:dyDescent="0.3">
      <c r="A11969" t="str">
        <f xml:space="preserve"> _xlfn.XLOOKUP(H11969, 'Customers'!B:B, 'Customers'!A:A)</f>
        <v>CUST_304</v>
      </c>
      <c r="B11969" t="str">
        <f>_xlfn.XLOOKUP(L11969, Products!C:C, Products!A:A)</f>
        <v>PROD_1</v>
      </c>
      <c r="C11969">
        <v>11968</v>
      </c>
      <c r="D11969" s="2" t="s">
        <v>1115</v>
      </c>
      <c r="E11969">
        <f>YEAR(Orders[[#This Row],[Order_Date]])</f>
        <v>2023</v>
      </c>
      <c r="F11969">
        <f>MONTH(Orders[[#This Row],[Order_Date]])</f>
        <v>5</v>
      </c>
      <c r="G11969" s="2" t="s">
        <v>757</v>
      </c>
      <c r="H11969" t="s">
        <v>797</v>
      </c>
      <c r="I11969" t="s">
        <v>21</v>
      </c>
      <c r="J11969" t="s">
        <v>22</v>
      </c>
      <c r="K11969" t="s">
        <v>27</v>
      </c>
      <c r="L11969" t="s">
        <v>17</v>
      </c>
      <c r="M11969" s="1">
        <v>6495.02</v>
      </c>
      <c r="N11969" s="1">
        <v>1484.66</v>
      </c>
      <c r="O11969">
        <v>0.26</v>
      </c>
    </row>
    <row r="11970" spans="1:15" x14ac:dyDescent="0.3">
      <c r="A11970" t="str">
        <f xml:space="preserve"> _xlfn.XLOOKUP(H11970, 'Customers'!B:B, 'Customers'!A:A)</f>
        <v>CUST_675</v>
      </c>
      <c r="B11970" t="str">
        <f>_xlfn.XLOOKUP(L11970, Products!C:C, Products!A:A)</f>
        <v>PROD_2</v>
      </c>
      <c r="C11970">
        <v>11969</v>
      </c>
      <c r="D11970" s="2" t="s">
        <v>277</v>
      </c>
      <c r="E11970">
        <f>YEAR(Orders[[#This Row],[Order_Date]])</f>
        <v>2023</v>
      </c>
      <c r="F11970">
        <f>MONTH(Orders[[#This Row],[Order_Date]])</f>
        <v>5</v>
      </c>
      <c r="G11970" s="2" t="s">
        <v>733</v>
      </c>
      <c r="H11970" t="s">
        <v>1408</v>
      </c>
      <c r="I11970" t="s">
        <v>21</v>
      </c>
      <c r="J11970" t="s">
        <v>15</v>
      </c>
      <c r="K11970" t="s">
        <v>16</v>
      </c>
      <c r="L11970" t="s">
        <v>23</v>
      </c>
      <c r="M11970" s="1">
        <v>2114.2800000000002</v>
      </c>
      <c r="N11970" s="1">
        <v>66.03</v>
      </c>
      <c r="O11970">
        <v>0.21</v>
      </c>
    </row>
    <row r="11971" spans="1:15" x14ac:dyDescent="0.3">
      <c r="A11971" t="str">
        <f xml:space="preserve"> _xlfn.XLOOKUP(H11971, 'Customers'!B:B, 'Customers'!A:A)</f>
        <v>CUST_450</v>
      </c>
      <c r="B11971" t="str">
        <f>_xlfn.XLOOKUP(L11971, Products!C:C, Products!A:A)</f>
        <v>PROD_2</v>
      </c>
      <c r="C11971">
        <v>11970</v>
      </c>
      <c r="D11971" s="2" t="s">
        <v>651</v>
      </c>
      <c r="E11971">
        <f>YEAR(Orders[[#This Row],[Order_Date]])</f>
        <v>2023</v>
      </c>
      <c r="F11971">
        <f>MONTH(Orders[[#This Row],[Order_Date]])</f>
        <v>5</v>
      </c>
      <c r="G11971" s="2" t="s">
        <v>652</v>
      </c>
      <c r="H11971" t="s">
        <v>1074</v>
      </c>
      <c r="I11971" t="s">
        <v>14</v>
      </c>
      <c r="J11971" t="s">
        <v>65</v>
      </c>
      <c r="K11971" t="s">
        <v>16</v>
      </c>
      <c r="L11971" t="s">
        <v>23</v>
      </c>
      <c r="M11971" s="1">
        <v>1383.8</v>
      </c>
      <c r="N11971" s="1">
        <v>241.18</v>
      </c>
      <c r="O11971">
        <v>0.04</v>
      </c>
    </row>
    <row r="11972" spans="1:15" x14ac:dyDescent="0.3">
      <c r="A11972" t="str">
        <f xml:space="preserve"> _xlfn.XLOOKUP(H11972, 'Customers'!B:B, 'Customers'!A:A)</f>
        <v>CUST_3</v>
      </c>
      <c r="B11972" t="str">
        <f>_xlfn.XLOOKUP(L11972, Products!C:C, Products!A:A)</f>
        <v>PROD_3</v>
      </c>
      <c r="C11972">
        <v>11971</v>
      </c>
      <c r="D11972" s="2" t="s">
        <v>1303</v>
      </c>
      <c r="E11972">
        <f>YEAR(Orders[[#This Row],[Order_Date]])</f>
        <v>2022</v>
      </c>
      <c r="F11972">
        <f>MONTH(Orders[[#This Row],[Order_Date]])</f>
        <v>3</v>
      </c>
      <c r="G11972" s="2" t="s">
        <v>514</v>
      </c>
      <c r="H11972" t="s">
        <v>26</v>
      </c>
      <c r="I11972" t="s">
        <v>21</v>
      </c>
      <c r="J11972" t="s">
        <v>65</v>
      </c>
      <c r="K11972" t="s">
        <v>27</v>
      </c>
      <c r="L11972" t="s">
        <v>28</v>
      </c>
      <c r="M11972" s="1">
        <v>3453.71</v>
      </c>
      <c r="N11972" s="1">
        <v>1034.73</v>
      </c>
      <c r="O11972">
        <v>0.1</v>
      </c>
    </row>
    <row r="11973" spans="1:15" x14ac:dyDescent="0.3">
      <c r="A11973" t="str">
        <f xml:space="preserve"> _xlfn.XLOOKUP(H11973, 'Customers'!B:B, 'Customers'!A:A)</f>
        <v>CUST_173</v>
      </c>
      <c r="B11973" t="str">
        <f>_xlfn.XLOOKUP(L11973, Products!C:C, Products!A:A)</f>
        <v>PROD_1</v>
      </c>
      <c r="C11973">
        <v>11972</v>
      </c>
      <c r="D11973" s="2" t="s">
        <v>644</v>
      </c>
      <c r="E11973">
        <f>YEAR(Orders[[#This Row],[Order_Date]])</f>
        <v>2023</v>
      </c>
      <c r="F11973">
        <f>MONTH(Orders[[#This Row],[Order_Date]])</f>
        <v>3</v>
      </c>
      <c r="G11973" s="2" t="s">
        <v>1002</v>
      </c>
      <c r="H11973" t="s">
        <v>508</v>
      </c>
      <c r="I11973" t="s">
        <v>21</v>
      </c>
      <c r="J11973" t="s">
        <v>65</v>
      </c>
      <c r="K11973" t="s">
        <v>16</v>
      </c>
      <c r="L11973" t="s">
        <v>17</v>
      </c>
      <c r="M11973" s="1">
        <v>5567.24</v>
      </c>
      <c r="N11973" s="1">
        <v>-410.96</v>
      </c>
      <c r="O11973">
        <v>0.21</v>
      </c>
    </row>
    <row r="11974" spans="1:15" x14ac:dyDescent="0.3">
      <c r="A11974" t="str">
        <f xml:space="preserve"> _xlfn.XLOOKUP(H11974, 'Customers'!B:B, 'Customers'!A:A)</f>
        <v>CUST_783</v>
      </c>
      <c r="B11974" t="str">
        <f>_xlfn.XLOOKUP(L11974, Products!C:C, Products!A:A)</f>
        <v>PROD_2</v>
      </c>
      <c r="C11974">
        <v>11973</v>
      </c>
      <c r="D11974" s="2" t="s">
        <v>822</v>
      </c>
      <c r="E11974">
        <f>YEAR(Orders[[#This Row],[Order_Date]])</f>
        <v>2022</v>
      </c>
      <c r="F11974">
        <f>MONTH(Orders[[#This Row],[Order_Date]])</f>
        <v>12</v>
      </c>
      <c r="G11974" s="2" t="s">
        <v>1015</v>
      </c>
      <c r="H11974" t="s">
        <v>1530</v>
      </c>
      <c r="I11974" t="s">
        <v>14</v>
      </c>
      <c r="J11974" t="s">
        <v>65</v>
      </c>
      <c r="K11974" t="s">
        <v>16</v>
      </c>
      <c r="L11974" t="s">
        <v>23</v>
      </c>
      <c r="M11974" s="1">
        <v>5787.48</v>
      </c>
      <c r="N11974" s="1">
        <v>-163.57</v>
      </c>
      <c r="O11974">
        <v>0.06</v>
      </c>
    </row>
    <row r="11975" spans="1:15" x14ac:dyDescent="0.3">
      <c r="A11975" t="str">
        <f xml:space="preserve"> _xlfn.XLOOKUP(H11975, 'Customers'!B:B, 'Customers'!A:A)</f>
        <v>CUST_158</v>
      </c>
      <c r="B11975" t="str">
        <f>_xlfn.XLOOKUP(L11975, Products!C:C, Products!A:A)</f>
        <v>PROD_2</v>
      </c>
      <c r="C11975">
        <v>11974</v>
      </c>
      <c r="D11975" s="2" t="s">
        <v>1422</v>
      </c>
      <c r="E11975">
        <f>YEAR(Orders[[#This Row],[Order_Date]])</f>
        <v>2023</v>
      </c>
      <c r="F11975">
        <f>MONTH(Orders[[#This Row],[Order_Date]])</f>
        <v>9</v>
      </c>
      <c r="G11975" s="2" t="s">
        <v>646</v>
      </c>
      <c r="H11975" t="s">
        <v>465</v>
      </c>
      <c r="I11975" t="s">
        <v>32</v>
      </c>
      <c r="J11975" t="s">
        <v>65</v>
      </c>
      <c r="K11975" t="s">
        <v>16</v>
      </c>
      <c r="L11975" t="s">
        <v>23</v>
      </c>
      <c r="M11975" s="1">
        <v>2987.28</v>
      </c>
      <c r="N11975" s="1">
        <v>343.71</v>
      </c>
      <c r="O11975">
        <v>0.11</v>
      </c>
    </row>
    <row r="11976" spans="1:15" x14ac:dyDescent="0.3">
      <c r="A11976" t="str">
        <f xml:space="preserve"> _xlfn.XLOOKUP(H11976, 'Customers'!B:B, 'Customers'!A:A)</f>
        <v>CUST_849</v>
      </c>
      <c r="B11976" t="str">
        <f>_xlfn.XLOOKUP(L11976, Products!C:C, Products!A:A)</f>
        <v>PROD_6</v>
      </c>
      <c r="C11976">
        <v>11975</v>
      </c>
      <c r="D11976" s="2" t="s">
        <v>1204</v>
      </c>
      <c r="E11976">
        <f>YEAR(Orders[[#This Row],[Order_Date]])</f>
        <v>2022</v>
      </c>
      <c r="F11976">
        <f>MONTH(Orders[[#This Row],[Order_Date]])</f>
        <v>11</v>
      </c>
      <c r="G11976" s="2" t="s">
        <v>970</v>
      </c>
      <c r="H11976" t="s">
        <v>1602</v>
      </c>
      <c r="I11976" t="s">
        <v>21</v>
      </c>
      <c r="J11976" t="s">
        <v>65</v>
      </c>
      <c r="K11976" t="s">
        <v>34</v>
      </c>
      <c r="L11976" t="s">
        <v>52</v>
      </c>
      <c r="M11976" s="1">
        <v>4537.1499999999996</v>
      </c>
      <c r="N11976" s="1">
        <v>596.27</v>
      </c>
      <c r="O11976">
        <v>0.02</v>
      </c>
    </row>
    <row r="11977" spans="1:15" x14ac:dyDescent="0.3">
      <c r="A11977" t="str">
        <f xml:space="preserve"> _xlfn.XLOOKUP(H11977, 'Customers'!B:B, 'Customers'!A:A)</f>
        <v>CUST_649</v>
      </c>
      <c r="B11977" t="str">
        <f>_xlfn.XLOOKUP(L11977, Products!C:C, Products!A:A)</f>
        <v>PROD_2</v>
      </c>
      <c r="C11977">
        <v>11976</v>
      </c>
      <c r="D11977" s="2" t="s">
        <v>613</v>
      </c>
      <c r="E11977">
        <f>YEAR(Orders[[#This Row],[Order_Date]])</f>
        <v>2023</v>
      </c>
      <c r="F11977">
        <f>MONTH(Orders[[#This Row],[Order_Date]])</f>
        <v>11</v>
      </c>
      <c r="G11977" s="2" t="s">
        <v>283</v>
      </c>
      <c r="H11977" t="s">
        <v>1374</v>
      </c>
      <c r="I11977" t="s">
        <v>14</v>
      </c>
      <c r="J11977" t="s">
        <v>33</v>
      </c>
      <c r="K11977" t="s">
        <v>16</v>
      </c>
      <c r="L11977" t="s">
        <v>23</v>
      </c>
      <c r="M11977" s="1">
        <v>6324.43</v>
      </c>
      <c r="N11977" s="1">
        <v>303.73</v>
      </c>
      <c r="O11977">
        <v>0.24</v>
      </c>
    </row>
    <row r="11978" spans="1:15" x14ac:dyDescent="0.3">
      <c r="A11978" t="str">
        <f xml:space="preserve"> _xlfn.XLOOKUP(H11978, 'Customers'!B:B, 'Customers'!A:A)</f>
        <v>CUST_435</v>
      </c>
      <c r="B11978" t="str">
        <f>_xlfn.XLOOKUP(L11978, Products!C:C, Products!A:A)</f>
        <v>PROD_5</v>
      </c>
      <c r="C11978">
        <v>11977</v>
      </c>
      <c r="D11978" s="2" t="s">
        <v>970</v>
      </c>
      <c r="E11978">
        <f>YEAR(Orders[[#This Row],[Order_Date]])</f>
        <v>2022</v>
      </c>
      <c r="F11978">
        <f>MONTH(Orders[[#This Row],[Order_Date]])</f>
        <v>12</v>
      </c>
      <c r="G11978" s="2" t="s">
        <v>1026</v>
      </c>
      <c r="H11978" t="s">
        <v>1047</v>
      </c>
      <c r="I11978" t="s">
        <v>21</v>
      </c>
      <c r="J11978" t="s">
        <v>15</v>
      </c>
      <c r="K11978" t="s">
        <v>34</v>
      </c>
      <c r="L11978" t="s">
        <v>39</v>
      </c>
      <c r="M11978" s="1">
        <v>6782.25</v>
      </c>
      <c r="N11978" s="1">
        <v>-503.98</v>
      </c>
      <c r="O11978">
        <v>0.15</v>
      </c>
    </row>
    <row r="11979" spans="1:15" x14ac:dyDescent="0.3">
      <c r="A11979" t="str">
        <f xml:space="preserve"> _xlfn.XLOOKUP(H11979, 'Customers'!B:B, 'Customers'!A:A)</f>
        <v>CUST_25</v>
      </c>
      <c r="B11979" t="str">
        <f>_xlfn.XLOOKUP(L11979, Products!C:C, Products!A:A)</f>
        <v>PROD_1</v>
      </c>
      <c r="C11979">
        <v>11978</v>
      </c>
      <c r="D11979" s="2" t="s">
        <v>1405</v>
      </c>
      <c r="E11979">
        <f>YEAR(Orders[[#This Row],[Order_Date]])</f>
        <v>2023</v>
      </c>
      <c r="F11979">
        <f>MONTH(Orders[[#This Row],[Order_Date]])</f>
        <v>10</v>
      </c>
      <c r="G11979" s="2" t="s">
        <v>1309</v>
      </c>
      <c r="H11979" t="s">
        <v>102</v>
      </c>
      <c r="I11979" t="s">
        <v>14</v>
      </c>
      <c r="J11979" t="s">
        <v>33</v>
      </c>
      <c r="K11979" t="s">
        <v>16</v>
      </c>
      <c r="L11979" t="s">
        <v>17</v>
      </c>
      <c r="M11979" s="1">
        <v>8955.9</v>
      </c>
      <c r="N11979" s="1">
        <v>-743.82</v>
      </c>
      <c r="O11979">
        <v>0.27</v>
      </c>
    </row>
    <row r="11980" spans="1:15" x14ac:dyDescent="0.3">
      <c r="A11980" t="str">
        <f xml:space="preserve"> _xlfn.XLOOKUP(H11980, 'Customers'!B:B, 'Customers'!A:A)</f>
        <v>CUST_630</v>
      </c>
      <c r="B11980" t="str">
        <f>_xlfn.XLOOKUP(L11980, Products!C:C, Products!A:A)</f>
        <v>PROD_6</v>
      </c>
      <c r="C11980">
        <v>11979</v>
      </c>
      <c r="D11980" s="2" t="s">
        <v>1198</v>
      </c>
      <c r="E11980">
        <f>YEAR(Orders[[#This Row],[Order_Date]])</f>
        <v>2022</v>
      </c>
      <c r="F11980">
        <f>MONTH(Orders[[#This Row],[Order_Date]])</f>
        <v>10</v>
      </c>
      <c r="G11980" s="2" t="s">
        <v>188</v>
      </c>
      <c r="H11980" t="s">
        <v>1353</v>
      </c>
      <c r="I11980" t="s">
        <v>14</v>
      </c>
      <c r="J11980" t="s">
        <v>15</v>
      </c>
      <c r="K11980" t="s">
        <v>34</v>
      </c>
      <c r="L11980" t="s">
        <v>52</v>
      </c>
      <c r="M11980" s="1">
        <v>5576.65</v>
      </c>
      <c r="N11980" s="1">
        <v>-127.38</v>
      </c>
      <c r="O11980">
        <v>0.16</v>
      </c>
    </row>
    <row r="11981" spans="1:15" x14ac:dyDescent="0.3">
      <c r="A11981" t="str">
        <f xml:space="preserve"> _xlfn.XLOOKUP(H11981, 'Customers'!B:B, 'Customers'!A:A)</f>
        <v>CUST_108</v>
      </c>
      <c r="B11981" t="str">
        <f>_xlfn.XLOOKUP(L11981, Products!C:C, Products!A:A)</f>
        <v>PROD_6</v>
      </c>
      <c r="C11981">
        <v>11980</v>
      </c>
      <c r="D11981" s="2" t="s">
        <v>378</v>
      </c>
      <c r="E11981">
        <f>YEAR(Orders[[#This Row],[Order_Date]])</f>
        <v>2023</v>
      </c>
      <c r="F11981">
        <f>MONTH(Orders[[#This Row],[Order_Date]])</f>
        <v>6</v>
      </c>
      <c r="G11981" s="2" t="s">
        <v>176</v>
      </c>
      <c r="H11981" t="s">
        <v>336</v>
      </c>
      <c r="I11981" t="s">
        <v>32</v>
      </c>
      <c r="J11981" t="s">
        <v>65</v>
      </c>
      <c r="K11981" t="s">
        <v>34</v>
      </c>
      <c r="L11981" t="s">
        <v>52</v>
      </c>
      <c r="M11981" s="1">
        <v>1426.08</v>
      </c>
      <c r="N11981" s="1">
        <v>131.66</v>
      </c>
      <c r="O11981">
        <v>0.23</v>
      </c>
    </row>
    <row r="11982" spans="1:15" x14ac:dyDescent="0.3">
      <c r="A11982" t="str">
        <f xml:space="preserve"> _xlfn.XLOOKUP(H11982, 'Customers'!B:B, 'Customers'!A:A)</f>
        <v>CUST_570</v>
      </c>
      <c r="B11982" t="str">
        <f>_xlfn.XLOOKUP(L11982, Products!C:C, Products!A:A)</f>
        <v>PROD_7</v>
      </c>
      <c r="C11982">
        <v>11981</v>
      </c>
      <c r="D11982" s="2" t="s">
        <v>98</v>
      </c>
      <c r="E11982">
        <f>YEAR(Orders[[#This Row],[Order_Date]])</f>
        <v>2022</v>
      </c>
      <c r="F11982">
        <f>MONTH(Orders[[#This Row],[Order_Date]])</f>
        <v>11</v>
      </c>
      <c r="G11982" s="2" t="s">
        <v>1250</v>
      </c>
      <c r="H11982" t="s">
        <v>1264</v>
      </c>
      <c r="I11982" t="s">
        <v>32</v>
      </c>
      <c r="J11982" t="s">
        <v>33</v>
      </c>
      <c r="K11982" t="s">
        <v>16</v>
      </c>
      <c r="L11982" t="s">
        <v>66</v>
      </c>
      <c r="M11982" s="1">
        <v>1853.24</v>
      </c>
      <c r="N11982" s="1">
        <v>-44.73</v>
      </c>
      <c r="O11982">
        <v>0.21</v>
      </c>
    </row>
    <row r="11983" spans="1:15" x14ac:dyDescent="0.3">
      <c r="A11983" t="str">
        <f xml:space="preserve"> _xlfn.XLOOKUP(H11983, 'Customers'!B:B, 'Customers'!A:A)</f>
        <v>CUST_281</v>
      </c>
      <c r="B11983" t="str">
        <f>_xlfn.XLOOKUP(L11983, Products!C:C, Products!A:A)</f>
        <v>PROD_6</v>
      </c>
      <c r="C11983">
        <v>11982</v>
      </c>
      <c r="D11983" s="2" t="s">
        <v>477</v>
      </c>
      <c r="E11983">
        <f>YEAR(Orders[[#This Row],[Order_Date]])</f>
        <v>2023</v>
      </c>
      <c r="F11983">
        <f>MONTH(Orders[[#This Row],[Order_Date]])</f>
        <v>3</v>
      </c>
      <c r="G11983" s="2" t="s">
        <v>963</v>
      </c>
      <c r="H11983" t="s">
        <v>752</v>
      </c>
      <c r="I11983" t="s">
        <v>14</v>
      </c>
      <c r="J11983" t="s">
        <v>65</v>
      </c>
      <c r="K11983" t="s">
        <v>34</v>
      </c>
      <c r="L11983" t="s">
        <v>52</v>
      </c>
      <c r="M11983" s="1">
        <v>4983.53</v>
      </c>
      <c r="N11983" s="1">
        <v>674.53</v>
      </c>
      <c r="O11983">
        <v>0.23</v>
      </c>
    </row>
    <row r="11984" spans="1:15" x14ac:dyDescent="0.3">
      <c r="A11984" t="str">
        <f xml:space="preserve"> _xlfn.XLOOKUP(H11984, 'Customers'!B:B, 'Customers'!A:A)</f>
        <v>CUST_647</v>
      </c>
      <c r="B11984" t="str">
        <f>_xlfn.XLOOKUP(L11984, Products!C:C, Products!A:A)</f>
        <v>PROD_4</v>
      </c>
      <c r="C11984">
        <v>11983</v>
      </c>
      <c r="D11984" s="2" t="s">
        <v>361</v>
      </c>
      <c r="E11984">
        <f>YEAR(Orders[[#This Row],[Order_Date]])</f>
        <v>2022</v>
      </c>
      <c r="F11984">
        <f>MONTH(Orders[[#This Row],[Order_Date]])</f>
        <v>6</v>
      </c>
      <c r="G11984" s="2" t="s">
        <v>791</v>
      </c>
      <c r="H11984" t="s">
        <v>1372</v>
      </c>
      <c r="I11984" t="s">
        <v>14</v>
      </c>
      <c r="J11984" t="s">
        <v>22</v>
      </c>
      <c r="K11984" t="s">
        <v>34</v>
      </c>
      <c r="L11984" t="s">
        <v>35</v>
      </c>
      <c r="M11984" s="1">
        <v>4783</v>
      </c>
      <c r="N11984" s="1">
        <v>1431.83</v>
      </c>
      <c r="O11984">
        <v>0.28000000000000003</v>
      </c>
    </row>
    <row r="11985" spans="1:15" x14ac:dyDescent="0.3">
      <c r="A11985" t="str">
        <f xml:space="preserve"> _xlfn.XLOOKUP(H11985, 'Customers'!B:B, 'Customers'!A:A)</f>
        <v>CUST_535</v>
      </c>
      <c r="B11985" t="str">
        <f>_xlfn.XLOOKUP(L11985, Products!C:C, Products!A:A)</f>
        <v>PROD_1</v>
      </c>
      <c r="C11985">
        <v>11984</v>
      </c>
      <c r="D11985" s="2" t="s">
        <v>419</v>
      </c>
      <c r="E11985">
        <f>YEAR(Orders[[#This Row],[Order_Date]])</f>
        <v>2022</v>
      </c>
      <c r="F11985">
        <f>MONTH(Orders[[#This Row],[Order_Date]])</f>
        <v>8</v>
      </c>
      <c r="G11985" s="2" t="s">
        <v>240</v>
      </c>
      <c r="H11985" t="s">
        <v>1215</v>
      </c>
      <c r="I11985" t="s">
        <v>21</v>
      </c>
      <c r="J11985" t="s">
        <v>65</v>
      </c>
      <c r="K11985" t="s">
        <v>27</v>
      </c>
      <c r="L11985" t="s">
        <v>17</v>
      </c>
      <c r="M11985" s="1">
        <v>8247.3799999999992</v>
      </c>
      <c r="N11985" s="1">
        <v>741.15</v>
      </c>
      <c r="O11985">
        <v>0.26</v>
      </c>
    </row>
    <row r="11986" spans="1:15" x14ac:dyDescent="0.3">
      <c r="A11986" t="str">
        <f xml:space="preserve"> _xlfn.XLOOKUP(H11986, 'Customers'!B:B, 'Customers'!A:A)</f>
        <v>CUST_668</v>
      </c>
      <c r="B11986" t="str">
        <f>_xlfn.XLOOKUP(L11986, Products!C:C, Products!A:A)</f>
        <v>PROD_1</v>
      </c>
      <c r="C11986">
        <v>11985</v>
      </c>
      <c r="D11986" s="2" t="s">
        <v>726</v>
      </c>
      <c r="E11986">
        <f>YEAR(Orders[[#This Row],[Order_Date]])</f>
        <v>2023</v>
      </c>
      <c r="F11986">
        <f>MONTH(Orders[[#This Row],[Order_Date]])</f>
        <v>5</v>
      </c>
      <c r="G11986" s="2" t="s">
        <v>311</v>
      </c>
      <c r="H11986" t="s">
        <v>1397</v>
      </c>
      <c r="I11986" t="s">
        <v>14</v>
      </c>
      <c r="J11986" t="s">
        <v>22</v>
      </c>
      <c r="K11986" t="s">
        <v>16</v>
      </c>
      <c r="L11986" t="s">
        <v>17</v>
      </c>
      <c r="M11986" s="1">
        <v>9006.66</v>
      </c>
      <c r="N11986" s="1">
        <v>687.13</v>
      </c>
      <c r="O11986">
        <v>0.28000000000000003</v>
      </c>
    </row>
    <row r="11987" spans="1:15" x14ac:dyDescent="0.3">
      <c r="A11987" t="str">
        <f xml:space="preserve"> _xlfn.XLOOKUP(H11987, 'Customers'!B:B, 'Customers'!A:A)</f>
        <v>CUST_202</v>
      </c>
      <c r="B11987" t="str">
        <f>_xlfn.XLOOKUP(L11987, Products!C:C, Products!A:A)</f>
        <v>PROD_4</v>
      </c>
      <c r="C11987">
        <v>11986</v>
      </c>
      <c r="D11987" s="2" t="s">
        <v>684</v>
      </c>
      <c r="E11987">
        <f>YEAR(Orders[[#This Row],[Order_Date]])</f>
        <v>2022</v>
      </c>
      <c r="F11987">
        <f>MONTH(Orders[[#This Row],[Order_Date]])</f>
        <v>10</v>
      </c>
      <c r="G11987" s="2" t="s">
        <v>119</v>
      </c>
      <c r="H11987" t="s">
        <v>576</v>
      </c>
      <c r="I11987" t="s">
        <v>21</v>
      </c>
      <c r="J11987" t="s">
        <v>15</v>
      </c>
      <c r="K11987" t="s">
        <v>34</v>
      </c>
      <c r="L11987" t="s">
        <v>35</v>
      </c>
      <c r="M11987" s="1">
        <v>2356.69</v>
      </c>
      <c r="N11987" s="1">
        <v>516.9</v>
      </c>
      <c r="O11987">
        <v>0.28999999999999998</v>
      </c>
    </row>
    <row r="11988" spans="1:15" x14ac:dyDescent="0.3">
      <c r="A11988" t="str">
        <f xml:space="preserve"> _xlfn.XLOOKUP(H11988, 'Customers'!B:B, 'Customers'!A:A)</f>
        <v>CUST_352</v>
      </c>
      <c r="B11988" t="str">
        <f>_xlfn.XLOOKUP(L11988, Products!C:C, Products!A:A)</f>
        <v>PROD_5</v>
      </c>
      <c r="C11988">
        <v>11987</v>
      </c>
      <c r="D11988" s="2" t="s">
        <v>445</v>
      </c>
      <c r="E11988">
        <f>YEAR(Orders[[#This Row],[Order_Date]])</f>
        <v>2022</v>
      </c>
      <c r="F11988">
        <f>MONTH(Orders[[#This Row],[Order_Date]])</f>
        <v>11</v>
      </c>
      <c r="G11988" s="2" t="s">
        <v>333</v>
      </c>
      <c r="H11988" t="s">
        <v>893</v>
      </c>
      <c r="I11988" t="s">
        <v>14</v>
      </c>
      <c r="J11988" t="s">
        <v>33</v>
      </c>
      <c r="K11988" t="s">
        <v>34</v>
      </c>
      <c r="L11988" t="s">
        <v>39</v>
      </c>
      <c r="M11988" s="1">
        <v>1214.3399999999999</v>
      </c>
      <c r="N11988" s="1">
        <v>229.91</v>
      </c>
      <c r="O11988">
        <v>0.02</v>
      </c>
    </row>
    <row r="11989" spans="1:15" x14ac:dyDescent="0.3">
      <c r="A11989" t="str">
        <f xml:space="preserve"> _xlfn.XLOOKUP(H11989, 'Customers'!B:B, 'Customers'!A:A)</f>
        <v>CUST_373</v>
      </c>
      <c r="B11989" t="str">
        <f>_xlfn.XLOOKUP(L11989, Products!C:C, Products!A:A)</f>
        <v>PROD_7</v>
      </c>
      <c r="C11989">
        <v>11988</v>
      </c>
      <c r="D11989" s="2" t="s">
        <v>332</v>
      </c>
      <c r="E11989">
        <f>YEAR(Orders[[#This Row],[Order_Date]])</f>
        <v>2022</v>
      </c>
      <c r="F11989">
        <f>MONTH(Orders[[#This Row],[Order_Date]])</f>
        <v>11</v>
      </c>
      <c r="G11989" s="2" t="s">
        <v>97</v>
      </c>
      <c r="H11989" t="s">
        <v>929</v>
      </c>
      <c r="I11989" t="s">
        <v>32</v>
      </c>
      <c r="J11989" t="s">
        <v>65</v>
      </c>
      <c r="K11989" t="s">
        <v>16</v>
      </c>
      <c r="L11989" t="s">
        <v>66</v>
      </c>
      <c r="M11989" s="1">
        <v>852.08</v>
      </c>
      <c r="N11989" s="1">
        <v>253.47</v>
      </c>
      <c r="O11989">
        <v>0.01</v>
      </c>
    </row>
    <row r="11990" spans="1:15" x14ac:dyDescent="0.3">
      <c r="A11990" t="str">
        <f xml:space="preserve"> _xlfn.XLOOKUP(H11990, 'Customers'!B:B, 'Customers'!A:A)</f>
        <v>CUST_199</v>
      </c>
      <c r="B11990" t="str">
        <f>_xlfn.XLOOKUP(L11990, Products!C:C, Products!A:A)</f>
        <v>PROD_4</v>
      </c>
      <c r="C11990">
        <v>11989</v>
      </c>
      <c r="D11990" s="2" t="s">
        <v>867</v>
      </c>
      <c r="E11990">
        <f>YEAR(Orders[[#This Row],[Order_Date]])</f>
        <v>2022</v>
      </c>
      <c r="F11990">
        <f>MONTH(Orders[[#This Row],[Order_Date]])</f>
        <v>8</v>
      </c>
      <c r="G11990" s="2" t="s">
        <v>214</v>
      </c>
      <c r="H11990" t="s">
        <v>570</v>
      </c>
      <c r="I11990" t="s">
        <v>32</v>
      </c>
      <c r="J11990" t="s">
        <v>65</v>
      </c>
      <c r="K11990" t="s">
        <v>34</v>
      </c>
      <c r="L11990" t="s">
        <v>35</v>
      </c>
      <c r="M11990" s="1">
        <v>4407.22</v>
      </c>
      <c r="N11990" s="1">
        <v>8.32</v>
      </c>
      <c r="O11990">
        <v>0.04</v>
      </c>
    </row>
    <row r="11991" spans="1:15" x14ac:dyDescent="0.3">
      <c r="A11991" t="str">
        <f xml:space="preserve"> _xlfn.XLOOKUP(H11991, 'Customers'!B:B, 'Customers'!A:A)</f>
        <v>CUST_201</v>
      </c>
      <c r="B11991" t="str">
        <f>_xlfn.XLOOKUP(L11991, Products!C:C, Products!A:A)</f>
        <v>PROD_8</v>
      </c>
      <c r="C11991">
        <v>11990</v>
      </c>
      <c r="D11991" s="2" t="s">
        <v>1061</v>
      </c>
      <c r="E11991">
        <f>YEAR(Orders[[#This Row],[Order_Date]])</f>
        <v>2023</v>
      </c>
      <c r="F11991">
        <f>MONTH(Orders[[#This Row],[Order_Date]])</f>
        <v>7</v>
      </c>
      <c r="G11991" s="2" t="s">
        <v>292</v>
      </c>
      <c r="H11991" t="s">
        <v>573</v>
      </c>
      <c r="I11991" t="s">
        <v>21</v>
      </c>
      <c r="J11991" t="s">
        <v>65</v>
      </c>
      <c r="K11991" t="s">
        <v>27</v>
      </c>
      <c r="L11991" t="s">
        <v>73</v>
      </c>
      <c r="M11991" s="1">
        <v>8195.6299999999992</v>
      </c>
      <c r="N11991" s="1">
        <v>32.659999999999997</v>
      </c>
      <c r="O11991">
        <v>7.0000000000000007E-2</v>
      </c>
    </row>
    <row r="11992" spans="1:15" x14ac:dyDescent="0.3">
      <c r="A11992" t="str">
        <f xml:space="preserve"> _xlfn.XLOOKUP(H11992, 'Customers'!B:B, 'Customers'!A:A)</f>
        <v>CUST_121</v>
      </c>
      <c r="B11992" t="str">
        <f>_xlfn.XLOOKUP(L11992, Products!C:C, Products!A:A)</f>
        <v>PROD_5</v>
      </c>
      <c r="C11992">
        <v>11991</v>
      </c>
      <c r="D11992" s="2" t="s">
        <v>209</v>
      </c>
      <c r="E11992">
        <f>YEAR(Orders[[#This Row],[Order_Date]])</f>
        <v>2023</v>
      </c>
      <c r="F11992">
        <f>MONTH(Orders[[#This Row],[Order_Date]])</f>
        <v>12</v>
      </c>
      <c r="G11992" s="2" t="s">
        <v>809</v>
      </c>
      <c r="H11992" t="s">
        <v>375</v>
      </c>
      <c r="I11992" t="s">
        <v>21</v>
      </c>
      <c r="J11992" t="s">
        <v>22</v>
      </c>
      <c r="K11992" t="s">
        <v>34</v>
      </c>
      <c r="L11992" t="s">
        <v>39</v>
      </c>
      <c r="M11992" s="1">
        <v>8233.1200000000008</v>
      </c>
      <c r="N11992" s="1">
        <v>2035.32</v>
      </c>
      <c r="O11992">
        <v>0.25</v>
      </c>
    </row>
    <row r="11993" spans="1:15" x14ac:dyDescent="0.3">
      <c r="A11993" t="str">
        <f xml:space="preserve"> _xlfn.XLOOKUP(H11993, 'Customers'!B:B, 'Customers'!A:A)</f>
        <v>CUST_889</v>
      </c>
      <c r="B11993" t="str">
        <f>_xlfn.XLOOKUP(L11993, Products!C:C, Products!A:A)</f>
        <v>PROD_5</v>
      </c>
      <c r="C11993">
        <v>11992</v>
      </c>
      <c r="D11993" s="2" t="s">
        <v>554</v>
      </c>
      <c r="E11993">
        <f>YEAR(Orders[[#This Row],[Order_Date]])</f>
        <v>2023</v>
      </c>
      <c r="F11993">
        <f>MONTH(Orders[[#This Row],[Order_Date]])</f>
        <v>3</v>
      </c>
      <c r="G11993" s="2" t="s">
        <v>644</v>
      </c>
      <c r="H11993" t="s">
        <v>1646</v>
      </c>
      <c r="I11993" t="s">
        <v>21</v>
      </c>
      <c r="J11993" t="s">
        <v>22</v>
      </c>
      <c r="K11993" t="s">
        <v>34</v>
      </c>
      <c r="L11993" t="s">
        <v>39</v>
      </c>
      <c r="M11993" s="1">
        <v>656.05</v>
      </c>
      <c r="N11993" s="1">
        <v>36.479999999999997</v>
      </c>
      <c r="O11993">
        <v>0.04</v>
      </c>
    </row>
    <row r="11994" spans="1:15" x14ac:dyDescent="0.3">
      <c r="A11994" t="str">
        <f xml:space="preserve"> _xlfn.XLOOKUP(H11994, 'Customers'!B:B, 'Customers'!A:A)</f>
        <v>CUST_564</v>
      </c>
      <c r="B11994" t="str">
        <f>_xlfn.XLOOKUP(L11994, Products!C:C, Products!A:A)</f>
        <v>PROD_8</v>
      </c>
      <c r="C11994">
        <v>11993</v>
      </c>
      <c r="D11994" s="2" t="s">
        <v>424</v>
      </c>
      <c r="E11994">
        <f>YEAR(Orders[[#This Row],[Order_Date]])</f>
        <v>2023</v>
      </c>
      <c r="F11994">
        <f>MONTH(Orders[[#This Row],[Order_Date]])</f>
        <v>12</v>
      </c>
      <c r="G11994" s="2" t="s">
        <v>1716</v>
      </c>
      <c r="H11994" t="s">
        <v>1256</v>
      </c>
      <c r="I11994" t="s">
        <v>14</v>
      </c>
      <c r="J11994" t="s">
        <v>33</v>
      </c>
      <c r="K11994" t="s">
        <v>27</v>
      </c>
      <c r="L11994" t="s">
        <v>73</v>
      </c>
      <c r="M11994" s="1">
        <v>8216.7000000000007</v>
      </c>
      <c r="N11994" s="1">
        <v>-107.8</v>
      </c>
      <c r="O11994">
        <v>7.0000000000000007E-2</v>
      </c>
    </row>
    <row r="11995" spans="1:15" x14ac:dyDescent="0.3">
      <c r="A11995" t="str">
        <f xml:space="preserve"> _xlfn.XLOOKUP(H11995, 'Customers'!B:B, 'Customers'!A:A)</f>
        <v>CUST_642</v>
      </c>
      <c r="B11995" t="str">
        <f>_xlfn.XLOOKUP(L11995, Products!C:C, Products!A:A)</f>
        <v>PROD_8</v>
      </c>
      <c r="C11995">
        <v>11994</v>
      </c>
      <c r="D11995" s="2" t="s">
        <v>613</v>
      </c>
      <c r="E11995">
        <f>YEAR(Orders[[#This Row],[Order_Date]])</f>
        <v>2023</v>
      </c>
      <c r="F11995">
        <f>MONTH(Orders[[#This Row],[Order_Date]])</f>
        <v>11</v>
      </c>
      <c r="G11995" s="2" t="s">
        <v>209</v>
      </c>
      <c r="H11995" t="s">
        <v>1367</v>
      </c>
      <c r="I11995" t="s">
        <v>21</v>
      </c>
      <c r="J11995" t="s">
        <v>22</v>
      </c>
      <c r="K11995" t="s">
        <v>27</v>
      </c>
      <c r="L11995" t="s">
        <v>73</v>
      </c>
      <c r="M11995" s="1">
        <v>6337.72</v>
      </c>
      <c r="N11995" s="1">
        <v>1038.24</v>
      </c>
      <c r="O11995">
        <v>0.1</v>
      </c>
    </row>
    <row r="11996" spans="1:15" x14ac:dyDescent="0.3">
      <c r="A11996" t="str">
        <f xml:space="preserve"> _xlfn.XLOOKUP(H11996, 'Customers'!B:B, 'Customers'!A:A)</f>
        <v>CUST_710</v>
      </c>
      <c r="B11996" t="str">
        <f>_xlfn.XLOOKUP(L11996, Products!C:C, Products!A:A)</f>
        <v>PROD_2</v>
      </c>
      <c r="C11996">
        <v>11995</v>
      </c>
      <c r="D11996" s="2" t="s">
        <v>728</v>
      </c>
      <c r="E11996">
        <f>YEAR(Orders[[#This Row],[Order_Date]])</f>
        <v>2022</v>
      </c>
      <c r="F11996">
        <f>MONTH(Orders[[#This Row],[Order_Date]])</f>
        <v>9</v>
      </c>
      <c r="G11996" s="2" t="s">
        <v>482</v>
      </c>
      <c r="H11996" t="s">
        <v>1449</v>
      </c>
      <c r="I11996" t="s">
        <v>21</v>
      </c>
      <c r="J11996" t="s">
        <v>65</v>
      </c>
      <c r="K11996" t="s">
        <v>16</v>
      </c>
      <c r="L11996" t="s">
        <v>23</v>
      </c>
      <c r="M11996" s="1">
        <v>5939.61</v>
      </c>
      <c r="N11996" s="1">
        <v>-577.41999999999996</v>
      </c>
      <c r="O11996">
        <v>0.17</v>
      </c>
    </row>
    <row r="11997" spans="1:15" x14ac:dyDescent="0.3">
      <c r="A11997" t="str">
        <f xml:space="preserve"> _xlfn.XLOOKUP(H11997, 'Customers'!B:B, 'Customers'!A:A)</f>
        <v>CUST_965</v>
      </c>
      <c r="B11997" t="str">
        <f>_xlfn.XLOOKUP(L11997, Products!C:C, Products!A:A)</f>
        <v>PROD_3</v>
      </c>
      <c r="C11997">
        <v>11996</v>
      </c>
      <c r="D11997" s="2" t="s">
        <v>41</v>
      </c>
      <c r="E11997">
        <f>YEAR(Orders[[#This Row],[Order_Date]])</f>
        <v>2023</v>
      </c>
      <c r="F11997">
        <f>MONTH(Orders[[#This Row],[Order_Date]])</f>
        <v>3</v>
      </c>
      <c r="G11997" s="2" t="s">
        <v>1267</v>
      </c>
      <c r="H11997" t="s">
        <v>1727</v>
      </c>
      <c r="I11997" t="s">
        <v>21</v>
      </c>
      <c r="J11997" t="s">
        <v>22</v>
      </c>
      <c r="K11997" t="s">
        <v>27</v>
      </c>
      <c r="L11997" t="s">
        <v>28</v>
      </c>
      <c r="M11997" s="1">
        <v>2218.9699999999998</v>
      </c>
      <c r="N11997" s="1">
        <v>13.07</v>
      </c>
      <c r="O11997">
        <v>0.08</v>
      </c>
    </row>
    <row r="11998" spans="1:15" x14ac:dyDescent="0.3">
      <c r="A11998" t="str">
        <f xml:space="preserve"> _xlfn.XLOOKUP(H11998, 'Customers'!B:B, 'Customers'!A:A)</f>
        <v>CUST_39</v>
      </c>
      <c r="B11998" t="str">
        <f>_xlfn.XLOOKUP(L11998, Products!C:C, Products!A:A)</f>
        <v>PROD_1</v>
      </c>
      <c r="C11998">
        <v>11997</v>
      </c>
      <c r="D11998" s="2" t="s">
        <v>648</v>
      </c>
      <c r="E11998">
        <f>YEAR(Orders[[#This Row],[Order_Date]])</f>
        <v>2022</v>
      </c>
      <c r="F11998">
        <f>MONTH(Orders[[#This Row],[Order_Date]])</f>
        <v>5</v>
      </c>
      <c r="G11998" s="2" t="s">
        <v>649</v>
      </c>
      <c r="H11998" t="s">
        <v>144</v>
      </c>
      <c r="I11998" t="s">
        <v>21</v>
      </c>
      <c r="J11998" t="s">
        <v>22</v>
      </c>
      <c r="K11998" t="s">
        <v>16</v>
      </c>
      <c r="L11998" t="s">
        <v>17</v>
      </c>
      <c r="M11998" s="1">
        <v>797.38</v>
      </c>
      <c r="N11998" s="1">
        <v>127.84</v>
      </c>
      <c r="O11998">
        <v>0.14000000000000001</v>
      </c>
    </row>
    <row r="11999" spans="1:15" x14ac:dyDescent="0.3">
      <c r="A11999" t="str">
        <f xml:space="preserve"> _xlfn.XLOOKUP(H11999, 'Customers'!B:B, 'Customers'!A:A)</f>
        <v>CUST_236</v>
      </c>
      <c r="B11999" t="str">
        <f>_xlfn.XLOOKUP(L11999, Products!C:C, Products!A:A)</f>
        <v>PROD_4</v>
      </c>
      <c r="C11999">
        <v>11998</v>
      </c>
      <c r="D11999" s="2" t="s">
        <v>1109</v>
      </c>
      <c r="E11999">
        <f>YEAR(Orders[[#This Row],[Order_Date]])</f>
        <v>2023</v>
      </c>
      <c r="F11999">
        <f>MONTH(Orders[[#This Row],[Order_Date]])</f>
        <v>2</v>
      </c>
      <c r="G11999" s="2" t="s">
        <v>1272</v>
      </c>
      <c r="H11999" t="s">
        <v>656</v>
      </c>
      <c r="I11999" t="s">
        <v>14</v>
      </c>
      <c r="J11999" t="s">
        <v>22</v>
      </c>
      <c r="K11999" t="s">
        <v>34</v>
      </c>
      <c r="L11999" t="s">
        <v>35</v>
      </c>
      <c r="M11999" s="1">
        <v>6479.35</v>
      </c>
      <c r="N11999" s="1">
        <v>1213.68</v>
      </c>
      <c r="O11999">
        <v>0.26</v>
      </c>
    </row>
    <row r="12000" spans="1:15" x14ac:dyDescent="0.3">
      <c r="A12000" t="str">
        <f xml:space="preserve"> _xlfn.XLOOKUP(H12000, 'Customers'!B:B, 'Customers'!A:A)</f>
        <v>CUST_704</v>
      </c>
      <c r="B12000" t="str">
        <f>_xlfn.XLOOKUP(L12000, Products!C:C, Products!A:A)</f>
        <v>PROD_7</v>
      </c>
      <c r="C12000">
        <v>11999</v>
      </c>
      <c r="D12000" s="2" t="s">
        <v>1303</v>
      </c>
      <c r="E12000">
        <f>YEAR(Orders[[#This Row],[Order_Date]])</f>
        <v>2022</v>
      </c>
      <c r="F12000">
        <f>MONTH(Orders[[#This Row],[Order_Date]])</f>
        <v>3</v>
      </c>
      <c r="G12000" s="2" t="s">
        <v>514</v>
      </c>
      <c r="H12000" t="s">
        <v>1443</v>
      </c>
      <c r="I12000" t="s">
        <v>32</v>
      </c>
      <c r="J12000" t="s">
        <v>33</v>
      </c>
      <c r="K12000" t="s">
        <v>16</v>
      </c>
      <c r="L12000" t="s">
        <v>66</v>
      </c>
      <c r="M12000" s="1">
        <v>1562.03</v>
      </c>
      <c r="N12000" s="1">
        <v>-65.849999999999994</v>
      </c>
      <c r="O12000">
        <v>0.1</v>
      </c>
    </row>
    <row r="12001" spans="1:15" x14ac:dyDescent="0.3">
      <c r="A12001" t="str">
        <f xml:space="preserve"> _xlfn.XLOOKUP(H12001, 'Customers'!B:B, 'Customers'!A:A)</f>
        <v>CUST_994</v>
      </c>
      <c r="B12001" t="str">
        <f>_xlfn.XLOOKUP(L12001, Products!C:C, Products!A:A)</f>
        <v>PROD_1</v>
      </c>
      <c r="C12001">
        <v>12000</v>
      </c>
      <c r="D12001" s="2" t="s">
        <v>1137</v>
      </c>
      <c r="E12001">
        <f>YEAR(Orders[[#This Row],[Order_Date]])</f>
        <v>2023</v>
      </c>
      <c r="F12001">
        <f>MONTH(Orders[[#This Row],[Order_Date]])</f>
        <v>11</v>
      </c>
      <c r="G12001" s="2" t="s">
        <v>283</v>
      </c>
      <c r="H12001" t="s">
        <v>1757</v>
      </c>
      <c r="I12001" t="s">
        <v>21</v>
      </c>
      <c r="J12001" t="s">
        <v>22</v>
      </c>
      <c r="K12001" t="s">
        <v>27</v>
      </c>
      <c r="L12001" t="s">
        <v>17</v>
      </c>
      <c r="M12001" s="1">
        <v>8946.9500000000007</v>
      </c>
      <c r="N12001" s="1">
        <v>1577.24</v>
      </c>
      <c r="O12001">
        <v>0.03</v>
      </c>
    </row>
    <row r="12002" spans="1:15" x14ac:dyDescent="0.3">
      <c r="A12002" t="str">
        <f xml:space="preserve"> _xlfn.XLOOKUP(H12002, 'Customers'!B:B, 'Customers'!A:A)</f>
        <v>CUST_212</v>
      </c>
      <c r="B12002" t="str">
        <f>_xlfn.XLOOKUP(L12002, Products!C:C, Products!A:A)</f>
        <v>PROD_5</v>
      </c>
      <c r="C12002">
        <v>12001</v>
      </c>
      <c r="D12002" s="2" t="s">
        <v>1148</v>
      </c>
      <c r="E12002">
        <f>YEAR(Orders[[#This Row],[Order_Date]])</f>
        <v>2023</v>
      </c>
      <c r="F12002">
        <f>MONTH(Orders[[#This Row],[Order_Date]])</f>
        <v>12</v>
      </c>
      <c r="G12002" s="2" t="s">
        <v>552</v>
      </c>
      <c r="H12002" t="s">
        <v>601</v>
      </c>
      <c r="I12002" t="s">
        <v>32</v>
      </c>
      <c r="J12002" t="s">
        <v>22</v>
      </c>
      <c r="K12002" t="s">
        <v>34</v>
      </c>
      <c r="L12002" t="s">
        <v>39</v>
      </c>
      <c r="M12002" s="1">
        <v>3819.76</v>
      </c>
      <c r="N12002" s="1">
        <v>-94.63</v>
      </c>
      <c r="O12002">
        <v>0.22</v>
      </c>
    </row>
    <row r="12003" spans="1:15" x14ac:dyDescent="0.3">
      <c r="A12003" t="str">
        <f xml:space="preserve"> _xlfn.XLOOKUP(H12003, 'Customers'!B:B, 'Customers'!A:A)</f>
        <v>CUST_822</v>
      </c>
      <c r="B12003" t="str">
        <f>_xlfn.XLOOKUP(L12003, Products!C:C, Products!A:A)</f>
        <v>PROD_1</v>
      </c>
      <c r="C12003">
        <v>12002</v>
      </c>
      <c r="D12003" s="2" t="s">
        <v>1328</v>
      </c>
      <c r="E12003">
        <f>YEAR(Orders[[#This Row],[Order_Date]])</f>
        <v>2023</v>
      </c>
      <c r="F12003">
        <f>MONTH(Orders[[#This Row],[Order_Date]])</f>
        <v>4</v>
      </c>
      <c r="G12003" s="2" t="s">
        <v>770</v>
      </c>
      <c r="H12003" t="s">
        <v>1574</v>
      </c>
      <c r="I12003" t="s">
        <v>21</v>
      </c>
      <c r="J12003" t="s">
        <v>15</v>
      </c>
      <c r="K12003" t="s">
        <v>27</v>
      </c>
      <c r="L12003" t="s">
        <v>17</v>
      </c>
      <c r="M12003" s="1">
        <v>3444.53</v>
      </c>
      <c r="N12003" s="1">
        <v>935.43</v>
      </c>
      <c r="O12003">
        <v>0.17</v>
      </c>
    </row>
    <row r="12004" spans="1:15" x14ac:dyDescent="0.3">
      <c r="A12004" t="str">
        <f xml:space="preserve"> _xlfn.XLOOKUP(H12004, 'Customers'!B:B, 'Customers'!A:A)</f>
        <v>CUST_217</v>
      </c>
      <c r="B12004" t="str">
        <f>_xlfn.XLOOKUP(L12004, Products!C:C, Products!A:A)</f>
        <v>PROD_8</v>
      </c>
      <c r="C12004">
        <v>12003</v>
      </c>
      <c r="D12004" s="2" t="s">
        <v>640</v>
      </c>
      <c r="E12004">
        <f>YEAR(Orders[[#This Row],[Order_Date]])</f>
        <v>2023</v>
      </c>
      <c r="F12004">
        <f>MONTH(Orders[[#This Row],[Order_Date]])</f>
        <v>1</v>
      </c>
      <c r="G12004" s="2" t="s">
        <v>1638</v>
      </c>
      <c r="H12004" t="s">
        <v>611</v>
      </c>
      <c r="I12004" t="s">
        <v>32</v>
      </c>
      <c r="J12004" t="s">
        <v>33</v>
      </c>
      <c r="K12004" t="s">
        <v>27</v>
      </c>
      <c r="L12004" t="s">
        <v>73</v>
      </c>
      <c r="M12004" s="1">
        <v>5517.35</v>
      </c>
      <c r="N12004" s="1">
        <v>634</v>
      </c>
      <c r="O12004">
        <v>0.25</v>
      </c>
    </row>
    <row r="12005" spans="1:15" x14ac:dyDescent="0.3">
      <c r="A12005" t="str">
        <f xml:space="preserve"> _xlfn.XLOOKUP(H12005, 'Customers'!B:B, 'Customers'!A:A)</f>
        <v>CUST_886</v>
      </c>
      <c r="B12005" t="str">
        <f>_xlfn.XLOOKUP(L12005, Products!C:C, Products!A:A)</f>
        <v>PROD_8</v>
      </c>
      <c r="C12005">
        <v>12004</v>
      </c>
      <c r="D12005" s="2" t="s">
        <v>174</v>
      </c>
      <c r="E12005">
        <f>YEAR(Orders[[#This Row],[Order_Date]])</f>
        <v>2022</v>
      </c>
      <c r="F12005">
        <f>MONTH(Orders[[#This Row],[Order_Date]])</f>
        <v>11</v>
      </c>
      <c r="G12005" s="2" t="s">
        <v>1204</v>
      </c>
      <c r="H12005" t="s">
        <v>1643</v>
      </c>
      <c r="I12005" t="s">
        <v>32</v>
      </c>
      <c r="J12005" t="s">
        <v>22</v>
      </c>
      <c r="K12005" t="s">
        <v>27</v>
      </c>
      <c r="L12005" t="s">
        <v>73</v>
      </c>
      <c r="M12005" s="1">
        <v>1279.95</v>
      </c>
      <c r="N12005" s="1">
        <v>-30.59</v>
      </c>
      <c r="O12005">
        <v>0.13</v>
      </c>
    </row>
    <row r="12006" spans="1:15" x14ac:dyDescent="0.3">
      <c r="A12006" t="str">
        <f xml:space="preserve"> _xlfn.XLOOKUP(H12006, 'Customers'!B:B, 'Customers'!A:A)</f>
        <v>CUST_332</v>
      </c>
      <c r="B12006" t="str">
        <f>_xlfn.XLOOKUP(L12006, Products!C:C, Products!A:A)</f>
        <v>PROD_1</v>
      </c>
      <c r="C12006">
        <v>12005</v>
      </c>
      <c r="D12006" s="2" t="s">
        <v>691</v>
      </c>
      <c r="E12006">
        <f>YEAR(Orders[[#This Row],[Order_Date]])</f>
        <v>2022</v>
      </c>
      <c r="F12006">
        <f>MONTH(Orders[[#This Row],[Order_Date]])</f>
        <v>6</v>
      </c>
      <c r="G12006" s="2" t="s">
        <v>1042</v>
      </c>
      <c r="H12006" t="s">
        <v>855</v>
      </c>
      <c r="I12006" t="s">
        <v>32</v>
      </c>
      <c r="J12006" t="s">
        <v>65</v>
      </c>
      <c r="K12006" t="s">
        <v>16</v>
      </c>
      <c r="L12006" t="s">
        <v>17</v>
      </c>
      <c r="M12006" s="1">
        <v>4414.99</v>
      </c>
      <c r="N12006" s="1">
        <v>709.34</v>
      </c>
      <c r="O12006">
        <v>0.02</v>
      </c>
    </row>
    <row r="12007" spans="1:15" x14ac:dyDescent="0.3">
      <c r="A12007" t="str">
        <f xml:space="preserve"> _xlfn.XLOOKUP(H12007, 'Customers'!B:B, 'Customers'!A:A)</f>
        <v>CUST_490</v>
      </c>
      <c r="B12007" t="str">
        <f>_xlfn.XLOOKUP(L12007, Products!C:C, Products!A:A)</f>
        <v>PROD_3</v>
      </c>
      <c r="C12007">
        <v>12006</v>
      </c>
      <c r="D12007" s="2" t="s">
        <v>997</v>
      </c>
      <c r="E12007">
        <f>YEAR(Orders[[#This Row],[Order_Date]])</f>
        <v>2022</v>
      </c>
      <c r="F12007">
        <f>MONTH(Orders[[#This Row],[Order_Date]])</f>
        <v>1</v>
      </c>
      <c r="G12007" s="2" t="s">
        <v>318</v>
      </c>
      <c r="H12007" t="s">
        <v>1141</v>
      </c>
      <c r="I12007" t="s">
        <v>21</v>
      </c>
      <c r="J12007" t="s">
        <v>15</v>
      </c>
      <c r="K12007" t="s">
        <v>27</v>
      </c>
      <c r="L12007" t="s">
        <v>28</v>
      </c>
      <c r="M12007" s="1">
        <v>3809.21</v>
      </c>
      <c r="N12007" s="1">
        <v>276</v>
      </c>
      <c r="O12007">
        <v>0.28000000000000003</v>
      </c>
    </row>
    <row r="12008" spans="1:15" x14ac:dyDescent="0.3">
      <c r="A12008" t="str">
        <f xml:space="preserve"> _xlfn.XLOOKUP(H12008, 'Customers'!B:B, 'Customers'!A:A)</f>
        <v>CUST_523</v>
      </c>
      <c r="B12008" t="str">
        <f>_xlfn.XLOOKUP(L12008, Products!C:C, Products!A:A)</f>
        <v>PROD_5</v>
      </c>
      <c r="C12008">
        <v>12007</v>
      </c>
      <c r="D12008" s="2" t="s">
        <v>214</v>
      </c>
      <c r="E12008">
        <f>YEAR(Orders[[#This Row],[Order_Date]])</f>
        <v>2022</v>
      </c>
      <c r="F12008">
        <f>MONTH(Orders[[#This Row],[Order_Date]])</f>
        <v>8</v>
      </c>
      <c r="G12008" s="2" t="s">
        <v>381</v>
      </c>
      <c r="H12008" t="s">
        <v>1199</v>
      </c>
      <c r="I12008" t="s">
        <v>14</v>
      </c>
      <c r="J12008" t="s">
        <v>65</v>
      </c>
      <c r="K12008" t="s">
        <v>34</v>
      </c>
      <c r="L12008" t="s">
        <v>39</v>
      </c>
      <c r="M12008" s="1">
        <v>888.17</v>
      </c>
      <c r="N12008" s="1">
        <v>0.32</v>
      </c>
      <c r="O12008">
        <v>7.0000000000000007E-2</v>
      </c>
    </row>
    <row r="12009" spans="1:15" x14ac:dyDescent="0.3">
      <c r="A12009" t="str">
        <f xml:space="preserve"> _xlfn.XLOOKUP(H12009, 'Customers'!B:B, 'Customers'!A:A)</f>
        <v>CUST_802</v>
      </c>
      <c r="B12009" t="str">
        <f>_xlfn.XLOOKUP(L12009, Products!C:C, Products!A:A)</f>
        <v>PROD_5</v>
      </c>
      <c r="C12009">
        <v>12008</v>
      </c>
      <c r="D12009" s="2" t="s">
        <v>378</v>
      </c>
      <c r="E12009">
        <f>YEAR(Orders[[#This Row],[Order_Date]])</f>
        <v>2023</v>
      </c>
      <c r="F12009">
        <f>MONTH(Orders[[#This Row],[Order_Date]])</f>
        <v>6</v>
      </c>
      <c r="G12009" s="2" t="s">
        <v>1030</v>
      </c>
      <c r="H12009" t="s">
        <v>1551</v>
      </c>
      <c r="I12009" t="s">
        <v>14</v>
      </c>
      <c r="J12009" t="s">
        <v>65</v>
      </c>
      <c r="K12009" t="s">
        <v>34</v>
      </c>
      <c r="L12009" t="s">
        <v>39</v>
      </c>
      <c r="M12009" s="1">
        <v>4209.37</v>
      </c>
      <c r="N12009" s="1">
        <v>975.52</v>
      </c>
      <c r="O12009">
        <v>0.04</v>
      </c>
    </row>
    <row r="12010" spans="1:15" x14ac:dyDescent="0.3">
      <c r="A12010" t="str">
        <f xml:space="preserve"> _xlfn.XLOOKUP(H12010, 'Customers'!B:B, 'Customers'!A:A)</f>
        <v>CUST_330</v>
      </c>
      <c r="B12010" t="str">
        <f>_xlfn.XLOOKUP(L12010, Products!C:C, Products!A:A)</f>
        <v>PROD_4</v>
      </c>
      <c r="C12010">
        <v>12009</v>
      </c>
      <c r="D12010" s="2" t="s">
        <v>821</v>
      </c>
      <c r="E12010">
        <f>YEAR(Orders[[#This Row],[Order_Date]])</f>
        <v>2023</v>
      </c>
      <c r="F12010">
        <f>MONTH(Orders[[#This Row],[Order_Date]])</f>
        <v>11</v>
      </c>
      <c r="G12010" s="2" t="s">
        <v>363</v>
      </c>
      <c r="H12010" t="s">
        <v>853</v>
      </c>
      <c r="I12010" t="s">
        <v>32</v>
      </c>
      <c r="J12010" t="s">
        <v>33</v>
      </c>
      <c r="K12010" t="s">
        <v>34</v>
      </c>
      <c r="L12010" t="s">
        <v>35</v>
      </c>
      <c r="M12010" s="1">
        <v>5322.6</v>
      </c>
      <c r="N12010" s="1">
        <v>1015.64</v>
      </c>
      <c r="O12010">
        <v>0.08</v>
      </c>
    </row>
    <row r="12011" spans="1:15" x14ac:dyDescent="0.3">
      <c r="A12011" t="str">
        <f xml:space="preserve"> _xlfn.XLOOKUP(H12011, 'Customers'!B:B, 'Customers'!A:A)</f>
        <v>CUST_849</v>
      </c>
      <c r="B12011" t="str">
        <f>_xlfn.XLOOKUP(L12011, Products!C:C, Products!A:A)</f>
        <v>PROD_5</v>
      </c>
      <c r="C12011">
        <v>12010</v>
      </c>
      <c r="D12011" s="2" t="s">
        <v>1461</v>
      </c>
      <c r="E12011">
        <f>YEAR(Orders[[#This Row],[Order_Date]])</f>
        <v>2022</v>
      </c>
      <c r="F12011">
        <f>MONTH(Orders[[#This Row],[Order_Date]])</f>
        <v>11</v>
      </c>
      <c r="G12011" s="2" t="s">
        <v>385</v>
      </c>
      <c r="H12011" t="s">
        <v>1602</v>
      </c>
      <c r="I12011" t="s">
        <v>21</v>
      </c>
      <c r="J12011" t="s">
        <v>65</v>
      </c>
      <c r="K12011" t="s">
        <v>34</v>
      </c>
      <c r="L12011" t="s">
        <v>39</v>
      </c>
      <c r="M12011" s="1">
        <v>272.75</v>
      </c>
      <c r="N12011" s="1">
        <v>24.43</v>
      </c>
      <c r="O12011">
        <v>0.05</v>
      </c>
    </row>
    <row r="12012" spans="1:15" x14ac:dyDescent="0.3">
      <c r="A12012" t="str">
        <f xml:space="preserve"> _xlfn.XLOOKUP(H12012, 'Customers'!B:B, 'Customers'!A:A)</f>
        <v>CUST_373</v>
      </c>
      <c r="B12012" t="str">
        <f>_xlfn.XLOOKUP(L12012, Products!C:C, Products!A:A)</f>
        <v>PROD_5</v>
      </c>
      <c r="C12012">
        <v>12011</v>
      </c>
      <c r="D12012" s="2" t="s">
        <v>579</v>
      </c>
      <c r="E12012">
        <f>YEAR(Orders[[#This Row],[Order_Date]])</f>
        <v>2022</v>
      </c>
      <c r="F12012">
        <f>MONTH(Orders[[#This Row],[Order_Date]])</f>
        <v>12</v>
      </c>
      <c r="G12012" s="2" t="s">
        <v>580</v>
      </c>
      <c r="H12012" t="s">
        <v>929</v>
      </c>
      <c r="I12012" t="s">
        <v>14</v>
      </c>
      <c r="J12012" t="s">
        <v>15</v>
      </c>
      <c r="K12012" t="s">
        <v>34</v>
      </c>
      <c r="L12012" t="s">
        <v>39</v>
      </c>
      <c r="M12012" s="1">
        <v>1809.82</v>
      </c>
      <c r="N12012" s="1">
        <v>171.75</v>
      </c>
      <c r="O12012">
        <v>0.17</v>
      </c>
    </row>
    <row r="12013" spans="1:15" x14ac:dyDescent="0.3">
      <c r="A12013" t="str">
        <f xml:space="preserve"> _xlfn.XLOOKUP(H12013, 'Customers'!B:B, 'Customers'!A:A)</f>
        <v>CUST_796</v>
      </c>
      <c r="B12013" t="str">
        <f>_xlfn.XLOOKUP(L12013, Products!C:C, Products!A:A)</f>
        <v>PROD_8</v>
      </c>
      <c r="C12013">
        <v>12012</v>
      </c>
      <c r="D12013" s="2" t="s">
        <v>59</v>
      </c>
      <c r="E12013">
        <f>YEAR(Orders[[#This Row],[Order_Date]])</f>
        <v>2022</v>
      </c>
      <c r="F12013">
        <f>MONTH(Orders[[#This Row],[Order_Date]])</f>
        <v>9</v>
      </c>
      <c r="G12013" s="2" t="s">
        <v>1146</v>
      </c>
      <c r="H12013" t="s">
        <v>1544</v>
      </c>
      <c r="I12013" t="s">
        <v>14</v>
      </c>
      <c r="J12013" t="s">
        <v>65</v>
      </c>
      <c r="K12013" t="s">
        <v>27</v>
      </c>
      <c r="L12013" t="s">
        <v>73</v>
      </c>
      <c r="M12013" s="1">
        <v>6901.78</v>
      </c>
      <c r="N12013" s="1">
        <v>1735.23</v>
      </c>
      <c r="O12013">
        <v>0.06</v>
      </c>
    </row>
    <row r="12014" spans="1:15" x14ac:dyDescent="0.3">
      <c r="A12014" t="str">
        <f xml:space="preserve"> _xlfn.XLOOKUP(H12014, 'Customers'!B:B, 'Customers'!A:A)</f>
        <v>CUST_287</v>
      </c>
      <c r="B12014" t="str">
        <f>_xlfn.XLOOKUP(L12014, Products!C:C, Products!A:A)</f>
        <v>PROD_7</v>
      </c>
      <c r="C12014">
        <v>12013</v>
      </c>
      <c r="D12014" s="2" t="s">
        <v>103</v>
      </c>
      <c r="E12014">
        <f>YEAR(Orders[[#This Row],[Order_Date]])</f>
        <v>2022</v>
      </c>
      <c r="F12014">
        <f>MONTH(Orders[[#This Row],[Order_Date]])</f>
        <v>2</v>
      </c>
      <c r="G12014" s="2" t="s">
        <v>137</v>
      </c>
      <c r="H12014" t="s">
        <v>765</v>
      </c>
      <c r="I12014" t="s">
        <v>21</v>
      </c>
      <c r="J12014" t="s">
        <v>15</v>
      </c>
      <c r="K12014" t="s">
        <v>16</v>
      </c>
      <c r="L12014" t="s">
        <v>66</v>
      </c>
      <c r="M12014" s="1">
        <v>3819.39</v>
      </c>
      <c r="N12014" s="1">
        <v>669.17</v>
      </c>
      <c r="O12014">
        <v>0.3</v>
      </c>
    </row>
    <row r="12015" spans="1:15" x14ac:dyDescent="0.3">
      <c r="A12015" t="str">
        <f xml:space="preserve"> _xlfn.XLOOKUP(H12015, 'Customers'!B:B, 'Customers'!A:A)</f>
        <v>CUST_401</v>
      </c>
      <c r="B12015" t="str">
        <f>_xlfn.XLOOKUP(L12015, Products!C:C, Products!A:A)</f>
        <v>PROD_7</v>
      </c>
      <c r="C12015">
        <v>12014</v>
      </c>
      <c r="D12015" s="2" t="s">
        <v>1297</v>
      </c>
      <c r="E12015">
        <f>YEAR(Orders[[#This Row],[Order_Date]])</f>
        <v>2023</v>
      </c>
      <c r="F12015">
        <f>MONTH(Orders[[#This Row],[Order_Date]])</f>
        <v>11</v>
      </c>
      <c r="G12015" s="2" t="s">
        <v>95</v>
      </c>
      <c r="H12015" t="s">
        <v>985</v>
      </c>
      <c r="I12015" t="s">
        <v>14</v>
      </c>
      <c r="J12015" t="s">
        <v>22</v>
      </c>
      <c r="K12015" t="s">
        <v>16</v>
      </c>
      <c r="L12015" t="s">
        <v>66</v>
      </c>
      <c r="M12015" s="1">
        <v>4315.1099999999997</v>
      </c>
      <c r="N12015" s="1">
        <v>893.16</v>
      </c>
      <c r="O12015">
        <v>0.15</v>
      </c>
    </row>
    <row r="12016" spans="1:15" x14ac:dyDescent="0.3">
      <c r="A12016" t="str">
        <f xml:space="preserve"> _xlfn.XLOOKUP(H12016, 'Customers'!B:B, 'Customers'!A:A)</f>
        <v>CUST_642</v>
      </c>
      <c r="B12016" t="str">
        <f>_xlfn.XLOOKUP(L12016, Products!C:C, Products!A:A)</f>
        <v>PROD_5</v>
      </c>
      <c r="C12016">
        <v>12015</v>
      </c>
      <c r="D12016" s="2" t="s">
        <v>991</v>
      </c>
      <c r="E12016">
        <f>YEAR(Orders[[#This Row],[Order_Date]])</f>
        <v>2023</v>
      </c>
      <c r="F12016">
        <f>MONTH(Orders[[#This Row],[Order_Date]])</f>
        <v>6</v>
      </c>
      <c r="G12016" s="2" t="s">
        <v>57</v>
      </c>
      <c r="H12016" t="s">
        <v>1367</v>
      </c>
      <c r="I12016" t="s">
        <v>32</v>
      </c>
      <c r="J12016" t="s">
        <v>65</v>
      </c>
      <c r="K12016" t="s">
        <v>34</v>
      </c>
      <c r="L12016" t="s">
        <v>39</v>
      </c>
      <c r="M12016" s="1">
        <v>4357.01</v>
      </c>
      <c r="N12016" s="1">
        <v>333.78</v>
      </c>
      <c r="O12016">
        <v>0.09</v>
      </c>
    </row>
    <row r="12017" spans="1:15" x14ac:dyDescent="0.3">
      <c r="A12017" t="str">
        <f xml:space="preserve"> _xlfn.XLOOKUP(H12017, 'Customers'!B:B, 'Customers'!A:A)</f>
        <v>CUST_188</v>
      </c>
      <c r="B12017" t="str">
        <f>_xlfn.XLOOKUP(L12017, Products!C:C, Products!A:A)</f>
        <v>PROD_2</v>
      </c>
      <c r="C12017">
        <v>12016</v>
      </c>
      <c r="D12017" s="2" t="s">
        <v>1017</v>
      </c>
      <c r="E12017">
        <f>YEAR(Orders[[#This Row],[Order_Date]])</f>
        <v>2022</v>
      </c>
      <c r="F12017">
        <f>MONTH(Orders[[#This Row],[Order_Date]])</f>
        <v>12</v>
      </c>
      <c r="G12017" s="2" t="s">
        <v>1018</v>
      </c>
      <c r="H12017" t="s">
        <v>546</v>
      </c>
      <c r="I12017" t="s">
        <v>14</v>
      </c>
      <c r="J12017" t="s">
        <v>15</v>
      </c>
      <c r="K12017" t="s">
        <v>16</v>
      </c>
      <c r="L12017" t="s">
        <v>23</v>
      </c>
      <c r="M12017" s="1">
        <v>8496.24</v>
      </c>
      <c r="N12017" s="1">
        <v>-10.89</v>
      </c>
      <c r="O12017">
        <v>0.24</v>
      </c>
    </row>
    <row r="12018" spans="1:15" x14ac:dyDescent="0.3">
      <c r="A12018" t="str">
        <f xml:space="preserve"> _xlfn.XLOOKUP(H12018, 'Customers'!B:B, 'Customers'!A:A)</f>
        <v>CUST_997</v>
      </c>
      <c r="B12018" t="str">
        <f>_xlfn.XLOOKUP(L12018, Products!C:C, Products!A:A)</f>
        <v>PROD_1</v>
      </c>
      <c r="C12018">
        <v>12017</v>
      </c>
      <c r="D12018" s="2" t="s">
        <v>345</v>
      </c>
      <c r="E12018">
        <f>YEAR(Orders[[#This Row],[Order_Date]])</f>
        <v>2023</v>
      </c>
      <c r="F12018">
        <f>MONTH(Orders[[#This Row],[Order_Date]])</f>
        <v>2</v>
      </c>
      <c r="G12018" s="2" t="s">
        <v>346</v>
      </c>
      <c r="H12018" t="s">
        <v>1761</v>
      </c>
      <c r="I12018" t="s">
        <v>14</v>
      </c>
      <c r="J12018" t="s">
        <v>33</v>
      </c>
      <c r="K12018" t="s">
        <v>16</v>
      </c>
      <c r="L12018" t="s">
        <v>17</v>
      </c>
      <c r="M12018" s="1">
        <v>6150.51</v>
      </c>
      <c r="N12018" s="1">
        <v>1240.29</v>
      </c>
      <c r="O12018">
        <v>0.27</v>
      </c>
    </row>
    <row r="12019" spans="1:15" x14ac:dyDescent="0.3">
      <c r="A12019" t="str">
        <f xml:space="preserve"> _xlfn.XLOOKUP(H12019, 'Customers'!B:B, 'Customers'!A:A)</f>
        <v>CUST_980</v>
      </c>
      <c r="B12019" t="str">
        <f>_xlfn.XLOOKUP(L12019, Products!C:C, Products!A:A)</f>
        <v>PROD_4</v>
      </c>
      <c r="C12019">
        <v>12018</v>
      </c>
      <c r="D12019" s="2" t="s">
        <v>1230</v>
      </c>
      <c r="E12019">
        <f>YEAR(Orders[[#This Row],[Order_Date]])</f>
        <v>2023</v>
      </c>
      <c r="F12019">
        <f>MONTH(Orders[[#This Row],[Order_Date]])</f>
        <v>10</v>
      </c>
      <c r="G12019" s="2" t="s">
        <v>186</v>
      </c>
      <c r="H12019" t="s">
        <v>1743</v>
      </c>
      <c r="I12019" t="s">
        <v>14</v>
      </c>
      <c r="J12019" t="s">
        <v>22</v>
      </c>
      <c r="K12019" t="s">
        <v>34</v>
      </c>
      <c r="L12019" t="s">
        <v>35</v>
      </c>
      <c r="M12019" s="1">
        <v>4753.6099999999997</v>
      </c>
      <c r="N12019" s="1">
        <v>-357.53</v>
      </c>
      <c r="O12019">
        <v>0.18</v>
      </c>
    </row>
    <row r="12020" spans="1:15" x14ac:dyDescent="0.3">
      <c r="A12020" t="str">
        <f xml:space="preserve"> _xlfn.XLOOKUP(H12020, 'Customers'!B:B, 'Customers'!A:A)</f>
        <v>CUST_143</v>
      </c>
      <c r="B12020" t="str">
        <f>_xlfn.XLOOKUP(L12020, Products!C:C, Products!A:A)</f>
        <v>PROD_8</v>
      </c>
      <c r="C12020">
        <v>12019</v>
      </c>
      <c r="D12020" s="2" t="s">
        <v>567</v>
      </c>
      <c r="E12020">
        <f>YEAR(Orders[[#This Row],[Order_Date]])</f>
        <v>2022</v>
      </c>
      <c r="F12020">
        <f>MONTH(Orders[[#This Row],[Order_Date]])</f>
        <v>1</v>
      </c>
      <c r="G12020" s="2" t="s">
        <v>951</v>
      </c>
      <c r="H12020" t="s">
        <v>434</v>
      </c>
      <c r="I12020" t="s">
        <v>32</v>
      </c>
      <c r="J12020" t="s">
        <v>22</v>
      </c>
      <c r="K12020" t="s">
        <v>27</v>
      </c>
      <c r="L12020" t="s">
        <v>73</v>
      </c>
      <c r="M12020" s="1">
        <v>6047.7</v>
      </c>
      <c r="N12020" s="1">
        <v>755.91</v>
      </c>
      <c r="O12020">
        <v>0.17</v>
      </c>
    </row>
    <row r="12021" spans="1:15" x14ac:dyDescent="0.3">
      <c r="A12021" t="str">
        <f xml:space="preserve"> _xlfn.XLOOKUP(H12021, 'Customers'!B:B, 'Customers'!A:A)</f>
        <v>CUST_228</v>
      </c>
      <c r="B12021" t="str">
        <f>_xlfn.XLOOKUP(L12021, Products!C:C, Products!A:A)</f>
        <v>PROD_6</v>
      </c>
      <c r="C12021">
        <v>12020</v>
      </c>
      <c r="D12021" s="2" t="s">
        <v>414</v>
      </c>
      <c r="E12021">
        <f>YEAR(Orders[[#This Row],[Order_Date]])</f>
        <v>2022</v>
      </c>
      <c r="F12021">
        <f>MONTH(Orders[[#This Row],[Order_Date]])</f>
        <v>3</v>
      </c>
      <c r="G12021" s="2" t="s">
        <v>1140</v>
      </c>
      <c r="H12021" t="s">
        <v>635</v>
      </c>
      <c r="I12021" t="s">
        <v>14</v>
      </c>
      <c r="J12021" t="s">
        <v>65</v>
      </c>
      <c r="K12021" t="s">
        <v>34</v>
      </c>
      <c r="L12021" t="s">
        <v>52</v>
      </c>
      <c r="M12021" s="1">
        <v>3706.27</v>
      </c>
      <c r="N12021" s="1">
        <v>-318.43</v>
      </c>
      <c r="O12021">
        <v>0.06</v>
      </c>
    </row>
    <row r="12022" spans="1:15" x14ac:dyDescent="0.3">
      <c r="A12022" t="str">
        <f xml:space="preserve"> _xlfn.XLOOKUP(H12022, 'Customers'!B:B, 'Customers'!A:A)</f>
        <v>CUST_276</v>
      </c>
      <c r="B12022" t="str">
        <f>_xlfn.XLOOKUP(L12022, Products!C:C, Products!A:A)</f>
        <v>PROD_4</v>
      </c>
      <c r="C12022">
        <v>12021</v>
      </c>
      <c r="D12022" s="2" t="s">
        <v>935</v>
      </c>
      <c r="E12022">
        <f>YEAR(Orders[[#This Row],[Order_Date]])</f>
        <v>2022</v>
      </c>
      <c r="F12022">
        <f>MONTH(Orders[[#This Row],[Order_Date]])</f>
        <v>3</v>
      </c>
      <c r="G12022" s="2" t="s">
        <v>513</v>
      </c>
      <c r="H12022" t="s">
        <v>739</v>
      </c>
      <c r="I12022" t="s">
        <v>14</v>
      </c>
      <c r="J12022" t="s">
        <v>33</v>
      </c>
      <c r="K12022" t="s">
        <v>34</v>
      </c>
      <c r="L12022" t="s">
        <v>35</v>
      </c>
      <c r="M12022" s="1">
        <v>2430.37</v>
      </c>
      <c r="N12022" s="1">
        <v>-175.18</v>
      </c>
      <c r="O12022">
        <v>0.04</v>
      </c>
    </row>
    <row r="12023" spans="1:15" x14ac:dyDescent="0.3">
      <c r="A12023" t="str">
        <f xml:space="preserve"> _xlfn.XLOOKUP(H12023, 'Customers'!B:B, 'Customers'!A:A)</f>
        <v>CUST_835</v>
      </c>
      <c r="B12023" t="str">
        <f>_xlfn.XLOOKUP(L12023, Products!C:C, Products!A:A)</f>
        <v>PROD_8</v>
      </c>
      <c r="C12023">
        <v>12022</v>
      </c>
      <c r="D12023" s="2" t="s">
        <v>595</v>
      </c>
      <c r="E12023">
        <f>YEAR(Orders[[#This Row],[Order_Date]])</f>
        <v>2022</v>
      </c>
      <c r="F12023">
        <f>MONTH(Orders[[#This Row],[Order_Date]])</f>
        <v>10</v>
      </c>
      <c r="G12023" s="2" t="s">
        <v>907</v>
      </c>
      <c r="H12023" t="s">
        <v>1588</v>
      </c>
      <c r="I12023" t="s">
        <v>32</v>
      </c>
      <c r="J12023" t="s">
        <v>15</v>
      </c>
      <c r="K12023" t="s">
        <v>27</v>
      </c>
      <c r="L12023" t="s">
        <v>73</v>
      </c>
      <c r="M12023" s="1">
        <v>9111.57</v>
      </c>
      <c r="N12023" s="1">
        <v>1914.81</v>
      </c>
      <c r="O12023">
        <v>0.17</v>
      </c>
    </row>
    <row r="12024" spans="1:15" x14ac:dyDescent="0.3">
      <c r="A12024" t="str">
        <f xml:space="preserve"> _xlfn.XLOOKUP(H12024, 'Customers'!B:B, 'Customers'!A:A)</f>
        <v>CUST_128</v>
      </c>
      <c r="B12024" t="str">
        <f>_xlfn.XLOOKUP(L12024, Products!C:C, Products!A:A)</f>
        <v>PROD_3</v>
      </c>
      <c r="C12024">
        <v>12023</v>
      </c>
      <c r="D12024" s="2" t="s">
        <v>106</v>
      </c>
      <c r="E12024">
        <f>YEAR(Orders[[#This Row],[Order_Date]])</f>
        <v>2022</v>
      </c>
      <c r="F12024">
        <f>MONTH(Orders[[#This Row],[Order_Date]])</f>
        <v>8</v>
      </c>
      <c r="G12024" s="2" t="s">
        <v>419</v>
      </c>
      <c r="H12024" t="s">
        <v>394</v>
      </c>
      <c r="I12024" t="s">
        <v>21</v>
      </c>
      <c r="J12024" t="s">
        <v>22</v>
      </c>
      <c r="K12024" t="s">
        <v>27</v>
      </c>
      <c r="L12024" t="s">
        <v>28</v>
      </c>
      <c r="M12024" s="1">
        <v>1476.64</v>
      </c>
      <c r="N12024" s="1">
        <v>413.11</v>
      </c>
      <c r="O12024">
        <v>0.22</v>
      </c>
    </row>
    <row r="12025" spans="1:15" x14ac:dyDescent="0.3">
      <c r="A12025" t="str">
        <f xml:space="preserve"> _xlfn.XLOOKUP(H12025, 'Customers'!B:B, 'Customers'!A:A)</f>
        <v>CUST_139</v>
      </c>
      <c r="B12025" t="str">
        <f>_xlfn.XLOOKUP(L12025, Products!C:C, Products!A:A)</f>
        <v>PROD_4</v>
      </c>
      <c r="C12025">
        <v>12024</v>
      </c>
      <c r="D12025" s="2" t="s">
        <v>404</v>
      </c>
      <c r="E12025">
        <f>YEAR(Orders[[#This Row],[Order_Date]])</f>
        <v>2022</v>
      </c>
      <c r="F12025">
        <f>MONTH(Orders[[#This Row],[Order_Date]])</f>
        <v>8</v>
      </c>
      <c r="G12025" s="2" t="s">
        <v>324</v>
      </c>
      <c r="H12025" t="s">
        <v>427</v>
      </c>
      <c r="I12025" t="s">
        <v>32</v>
      </c>
      <c r="J12025" t="s">
        <v>65</v>
      </c>
      <c r="K12025" t="s">
        <v>34</v>
      </c>
      <c r="L12025" t="s">
        <v>35</v>
      </c>
      <c r="M12025" s="1">
        <v>2854.7</v>
      </c>
      <c r="N12025" s="1">
        <v>-48.57</v>
      </c>
      <c r="O12025">
        <v>0.12</v>
      </c>
    </row>
    <row r="12026" spans="1:15" x14ac:dyDescent="0.3">
      <c r="A12026" t="str">
        <f xml:space="preserve"> _xlfn.XLOOKUP(H12026, 'Customers'!B:B, 'Customers'!A:A)</f>
        <v>CUST_878</v>
      </c>
      <c r="B12026" t="str">
        <f>_xlfn.XLOOKUP(L12026, Products!C:C, Products!A:A)</f>
        <v>PROD_4</v>
      </c>
      <c r="C12026">
        <v>12025</v>
      </c>
      <c r="D12026" s="2" t="s">
        <v>587</v>
      </c>
      <c r="E12026">
        <f>YEAR(Orders[[#This Row],[Order_Date]])</f>
        <v>2023</v>
      </c>
      <c r="F12026">
        <f>MONTH(Orders[[#This Row],[Order_Date]])</f>
        <v>8</v>
      </c>
      <c r="G12026" s="2" t="s">
        <v>1425</v>
      </c>
      <c r="H12026" t="s">
        <v>1633</v>
      </c>
      <c r="I12026" t="s">
        <v>32</v>
      </c>
      <c r="J12026" t="s">
        <v>22</v>
      </c>
      <c r="K12026" t="s">
        <v>34</v>
      </c>
      <c r="L12026" t="s">
        <v>35</v>
      </c>
      <c r="M12026" s="1">
        <v>3145.28</v>
      </c>
      <c r="N12026" s="1">
        <v>933.74</v>
      </c>
      <c r="O12026">
        <v>0.17</v>
      </c>
    </row>
    <row r="12027" spans="1:15" x14ac:dyDescent="0.3">
      <c r="A12027" t="str">
        <f xml:space="preserve"> _xlfn.XLOOKUP(H12027, 'Customers'!B:B, 'Customers'!A:A)</f>
        <v>CUST_405</v>
      </c>
      <c r="B12027" t="str">
        <f>_xlfn.XLOOKUP(L12027, Products!C:C, Products!A:A)</f>
        <v>PROD_4</v>
      </c>
      <c r="C12027">
        <v>12026</v>
      </c>
      <c r="D12027" s="2" t="s">
        <v>1183</v>
      </c>
      <c r="E12027">
        <f>YEAR(Orders[[#This Row],[Order_Date]])</f>
        <v>2022</v>
      </c>
      <c r="F12027">
        <f>MONTH(Orders[[#This Row],[Order_Date]])</f>
        <v>2</v>
      </c>
      <c r="G12027" s="2" t="s">
        <v>136</v>
      </c>
      <c r="H12027" t="s">
        <v>990</v>
      </c>
      <c r="I12027" t="s">
        <v>21</v>
      </c>
      <c r="J12027" t="s">
        <v>15</v>
      </c>
      <c r="K12027" t="s">
        <v>34</v>
      </c>
      <c r="L12027" t="s">
        <v>35</v>
      </c>
      <c r="M12027" s="1">
        <v>2212</v>
      </c>
      <c r="N12027" s="1">
        <v>551.79</v>
      </c>
      <c r="O12027">
        <v>0.26</v>
      </c>
    </row>
    <row r="12028" spans="1:15" x14ac:dyDescent="0.3">
      <c r="A12028" t="str">
        <f xml:space="preserve"> _xlfn.XLOOKUP(H12028, 'Customers'!B:B, 'Customers'!A:A)</f>
        <v>CUST_453</v>
      </c>
      <c r="B12028" t="str">
        <f>_xlfn.XLOOKUP(L12028, Products!C:C, Products!A:A)</f>
        <v>PROD_2</v>
      </c>
      <c r="C12028">
        <v>12027</v>
      </c>
      <c r="D12028" s="2" t="s">
        <v>973</v>
      </c>
      <c r="E12028">
        <f>YEAR(Orders[[#This Row],[Order_Date]])</f>
        <v>2023</v>
      </c>
      <c r="F12028">
        <f>MONTH(Orders[[#This Row],[Order_Date]])</f>
        <v>5</v>
      </c>
      <c r="G12028" s="2" t="s">
        <v>756</v>
      </c>
      <c r="H12028" t="s">
        <v>1078</v>
      </c>
      <c r="I12028" t="s">
        <v>21</v>
      </c>
      <c r="J12028" t="s">
        <v>22</v>
      </c>
      <c r="K12028" t="s">
        <v>16</v>
      </c>
      <c r="L12028" t="s">
        <v>23</v>
      </c>
      <c r="M12028" s="1">
        <v>8125.08</v>
      </c>
      <c r="N12028" s="1">
        <v>487.14</v>
      </c>
      <c r="O12028">
        <v>0.15</v>
      </c>
    </row>
    <row r="12029" spans="1:15" x14ac:dyDescent="0.3">
      <c r="A12029" t="str">
        <f xml:space="preserve"> _xlfn.XLOOKUP(H12029, 'Customers'!B:B, 'Customers'!A:A)</f>
        <v>CUST_433</v>
      </c>
      <c r="B12029" t="str">
        <f>_xlfn.XLOOKUP(L12029, Products!C:C, Products!A:A)</f>
        <v>PROD_3</v>
      </c>
      <c r="C12029">
        <v>12028</v>
      </c>
      <c r="D12029" s="2" t="s">
        <v>881</v>
      </c>
      <c r="E12029">
        <f>YEAR(Orders[[#This Row],[Order_Date]])</f>
        <v>2022</v>
      </c>
      <c r="F12029">
        <f>MONTH(Orders[[#This Row],[Order_Date]])</f>
        <v>3</v>
      </c>
      <c r="G12029" s="2" t="s">
        <v>1265</v>
      </c>
      <c r="H12029" t="s">
        <v>1043</v>
      </c>
      <c r="I12029" t="s">
        <v>14</v>
      </c>
      <c r="J12029" t="s">
        <v>33</v>
      </c>
      <c r="K12029" t="s">
        <v>27</v>
      </c>
      <c r="L12029" t="s">
        <v>28</v>
      </c>
      <c r="M12029" s="1">
        <v>9646.32</v>
      </c>
      <c r="N12029" s="1">
        <v>-41.31</v>
      </c>
      <c r="O12029">
        <v>0.12</v>
      </c>
    </row>
    <row r="12030" spans="1:15" x14ac:dyDescent="0.3">
      <c r="A12030" t="str">
        <f xml:space="preserve"> _xlfn.XLOOKUP(H12030, 'Customers'!B:B, 'Customers'!A:A)</f>
        <v>CUST_366</v>
      </c>
      <c r="B12030" t="str">
        <f>_xlfn.XLOOKUP(L12030, Products!C:C, Products!A:A)</f>
        <v>PROD_8</v>
      </c>
      <c r="C12030">
        <v>12029</v>
      </c>
      <c r="D12030" s="2" t="s">
        <v>221</v>
      </c>
      <c r="E12030">
        <f>YEAR(Orders[[#This Row],[Order_Date]])</f>
        <v>2022</v>
      </c>
      <c r="F12030">
        <f>MONTH(Orders[[#This Row],[Order_Date]])</f>
        <v>5</v>
      </c>
      <c r="G12030" s="2" t="s">
        <v>1409</v>
      </c>
      <c r="H12030" t="s">
        <v>914</v>
      </c>
      <c r="I12030" t="s">
        <v>14</v>
      </c>
      <c r="J12030" t="s">
        <v>65</v>
      </c>
      <c r="K12030" t="s">
        <v>27</v>
      </c>
      <c r="L12030" t="s">
        <v>73</v>
      </c>
      <c r="M12030" s="1">
        <v>4261.42</v>
      </c>
      <c r="N12030" s="1">
        <v>-384.34</v>
      </c>
      <c r="O12030">
        <v>0.02</v>
      </c>
    </row>
    <row r="12031" spans="1:15" x14ac:dyDescent="0.3">
      <c r="A12031" t="str">
        <f xml:space="preserve"> _xlfn.XLOOKUP(H12031, 'Customers'!B:B, 'Customers'!A:A)</f>
        <v>CUST_628</v>
      </c>
      <c r="B12031" t="str">
        <f>_xlfn.XLOOKUP(L12031, Products!C:C, Products!A:A)</f>
        <v>PROD_6</v>
      </c>
      <c r="C12031">
        <v>12030</v>
      </c>
      <c r="D12031" s="2" t="s">
        <v>1552</v>
      </c>
      <c r="E12031">
        <f>YEAR(Orders[[#This Row],[Order_Date]])</f>
        <v>2022</v>
      </c>
      <c r="F12031">
        <f>MONTH(Orders[[#This Row],[Order_Date]])</f>
        <v>5</v>
      </c>
      <c r="G12031" s="2" t="s">
        <v>830</v>
      </c>
      <c r="H12031" t="s">
        <v>1350</v>
      </c>
      <c r="I12031" t="s">
        <v>14</v>
      </c>
      <c r="J12031" t="s">
        <v>22</v>
      </c>
      <c r="K12031" t="s">
        <v>34</v>
      </c>
      <c r="L12031" t="s">
        <v>52</v>
      </c>
      <c r="M12031" s="1">
        <v>3008.21</v>
      </c>
      <c r="N12031" s="1">
        <v>762.18</v>
      </c>
      <c r="O12031">
        <v>0.11</v>
      </c>
    </row>
    <row r="12032" spans="1:15" x14ac:dyDescent="0.3">
      <c r="A12032" t="str">
        <f xml:space="preserve"> _xlfn.XLOOKUP(H12032, 'Customers'!B:B, 'Customers'!A:A)</f>
        <v>CUST_14</v>
      </c>
      <c r="B12032" t="str">
        <f>_xlfn.XLOOKUP(L12032, Products!C:C, Products!A:A)</f>
        <v>PROD_6</v>
      </c>
      <c r="C12032">
        <v>12031</v>
      </c>
      <c r="D12032" s="2" t="s">
        <v>634</v>
      </c>
      <c r="E12032">
        <f>YEAR(Orders[[#This Row],[Order_Date]])</f>
        <v>2023</v>
      </c>
      <c r="F12032">
        <f>MONTH(Orders[[#This Row],[Order_Date]])</f>
        <v>12</v>
      </c>
      <c r="G12032" s="2" t="s">
        <v>809</v>
      </c>
      <c r="H12032" t="s">
        <v>69</v>
      </c>
      <c r="I12032" t="s">
        <v>14</v>
      </c>
      <c r="J12032" t="s">
        <v>22</v>
      </c>
      <c r="K12032" t="s">
        <v>34</v>
      </c>
      <c r="L12032" t="s">
        <v>52</v>
      </c>
      <c r="M12032" s="1">
        <v>7667.67</v>
      </c>
      <c r="N12032" s="1">
        <v>2239.94</v>
      </c>
      <c r="O12032">
        <v>0.12</v>
      </c>
    </row>
    <row r="12033" spans="1:15" x14ac:dyDescent="0.3">
      <c r="A12033" t="str">
        <f xml:space="preserve"> _xlfn.XLOOKUP(H12033, 'Customers'!B:B, 'Customers'!A:A)</f>
        <v>CUST_547</v>
      </c>
      <c r="B12033" t="str">
        <f>_xlfn.XLOOKUP(L12033, Products!C:C, Products!A:A)</f>
        <v>PROD_2</v>
      </c>
      <c r="C12033">
        <v>12032</v>
      </c>
      <c r="D12033" s="2" t="s">
        <v>63</v>
      </c>
      <c r="E12033">
        <f>YEAR(Orders[[#This Row],[Order_Date]])</f>
        <v>2023</v>
      </c>
      <c r="F12033">
        <f>MONTH(Orders[[#This Row],[Order_Date]])</f>
        <v>2</v>
      </c>
      <c r="G12033" s="2" t="s">
        <v>266</v>
      </c>
      <c r="H12033" t="s">
        <v>1231</v>
      </c>
      <c r="I12033" t="s">
        <v>21</v>
      </c>
      <c r="J12033" t="s">
        <v>22</v>
      </c>
      <c r="K12033" t="s">
        <v>16</v>
      </c>
      <c r="L12033" t="s">
        <v>23</v>
      </c>
      <c r="M12033" s="1">
        <v>5227.99</v>
      </c>
      <c r="N12033" s="1">
        <v>466.37</v>
      </c>
      <c r="O12033">
        <v>0.04</v>
      </c>
    </row>
    <row r="12034" spans="1:15" x14ac:dyDescent="0.3">
      <c r="A12034" t="str">
        <f xml:space="preserve"> _xlfn.XLOOKUP(H12034, 'Customers'!B:B, 'Customers'!A:A)</f>
        <v>CUST_566</v>
      </c>
      <c r="B12034" t="str">
        <f>_xlfn.XLOOKUP(L12034, Products!C:C, Products!A:A)</f>
        <v>PROD_7</v>
      </c>
      <c r="C12034">
        <v>12033</v>
      </c>
      <c r="D12034" s="2" t="s">
        <v>373</v>
      </c>
      <c r="E12034">
        <f>YEAR(Orders[[#This Row],[Order_Date]])</f>
        <v>2022</v>
      </c>
      <c r="F12034">
        <f>MONTH(Orders[[#This Row],[Order_Date]])</f>
        <v>3</v>
      </c>
      <c r="G12034" s="2" t="s">
        <v>603</v>
      </c>
      <c r="H12034" t="s">
        <v>1260</v>
      </c>
      <c r="I12034" t="s">
        <v>32</v>
      </c>
      <c r="J12034" t="s">
        <v>22</v>
      </c>
      <c r="K12034" t="s">
        <v>16</v>
      </c>
      <c r="L12034" t="s">
        <v>66</v>
      </c>
      <c r="M12034" s="1">
        <v>9907.07</v>
      </c>
      <c r="N12034" s="1">
        <v>1239</v>
      </c>
      <c r="O12034">
        <v>0.03</v>
      </c>
    </row>
    <row r="12035" spans="1:15" x14ac:dyDescent="0.3">
      <c r="A12035" t="str">
        <f xml:space="preserve"> _xlfn.XLOOKUP(H12035, 'Customers'!B:B, 'Customers'!A:A)</f>
        <v>CUST_867</v>
      </c>
      <c r="B12035" t="str">
        <f>_xlfn.XLOOKUP(L12035, Products!C:C, Products!A:A)</f>
        <v>PROD_1</v>
      </c>
      <c r="C12035">
        <v>12034</v>
      </c>
      <c r="D12035" s="2" t="s">
        <v>714</v>
      </c>
      <c r="E12035">
        <f>YEAR(Orders[[#This Row],[Order_Date]])</f>
        <v>2023</v>
      </c>
      <c r="F12035">
        <f>MONTH(Orders[[#This Row],[Order_Date]])</f>
        <v>1</v>
      </c>
      <c r="G12035" s="2" t="s">
        <v>1142</v>
      </c>
      <c r="H12035" t="s">
        <v>1621</v>
      </c>
      <c r="I12035" t="s">
        <v>14</v>
      </c>
      <c r="J12035" t="s">
        <v>15</v>
      </c>
      <c r="K12035" t="s">
        <v>27</v>
      </c>
      <c r="L12035" t="s">
        <v>17</v>
      </c>
      <c r="M12035" s="1">
        <v>4763.38</v>
      </c>
      <c r="N12035" s="1">
        <v>1393.27</v>
      </c>
      <c r="O12035">
        <v>0.16</v>
      </c>
    </row>
    <row r="12036" spans="1:15" x14ac:dyDescent="0.3">
      <c r="A12036" t="str">
        <f xml:space="preserve"> _xlfn.XLOOKUP(H12036, 'Customers'!B:B, 'Customers'!A:A)</f>
        <v>CUST_302</v>
      </c>
      <c r="B12036" t="str">
        <f>_xlfn.XLOOKUP(L12036, Products!C:C, Products!A:A)</f>
        <v>PROD_1</v>
      </c>
      <c r="C12036">
        <v>12035</v>
      </c>
      <c r="D12036" s="2" t="s">
        <v>1022</v>
      </c>
      <c r="E12036">
        <f>YEAR(Orders[[#This Row],[Order_Date]])</f>
        <v>2023</v>
      </c>
      <c r="F12036">
        <f>MONTH(Orders[[#This Row],[Order_Date]])</f>
        <v>2</v>
      </c>
      <c r="G12036" s="2" t="s">
        <v>505</v>
      </c>
      <c r="H12036" t="s">
        <v>794</v>
      </c>
      <c r="I12036" t="s">
        <v>14</v>
      </c>
      <c r="J12036" t="s">
        <v>15</v>
      </c>
      <c r="K12036" t="s">
        <v>16</v>
      </c>
      <c r="L12036" t="s">
        <v>17</v>
      </c>
      <c r="M12036" s="1">
        <v>8566.81</v>
      </c>
      <c r="N12036" s="1">
        <v>1546.97</v>
      </c>
      <c r="O12036">
        <v>0.12</v>
      </c>
    </row>
    <row r="12037" spans="1:15" x14ac:dyDescent="0.3">
      <c r="A12037" t="str">
        <f xml:space="preserve"> _xlfn.XLOOKUP(H12037, 'Customers'!B:B, 'Customers'!A:A)</f>
        <v>CUST_932</v>
      </c>
      <c r="B12037" t="str">
        <f>_xlfn.XLOOKUP(L12037, Products!C:C, Products!A:A)</f>
        <v>PROD_3</v>
      </c>
      <c r="C12037">
        <v>12036</v>
      </c>
      <c r="D12037" s="2" t="s">
        <v>1062</v>
      </c>
      <c r="E12037">
        <f>YEAR(Orders[[#This Row],[Order_Date]])</f>
        <v>2023</v>
      </c>
      <c r="F12037">
        <f>MONTH(Orders[[#This Row],[Order_Date]])</f>
        <v>6</v>
      </c>
      <c r="G12037" s="2" t="s">
        <v>57</v>
      </c>
      <c r="H12037" t="s">
        <v>1692</v>
      </c>
      <c r="I12037" t="s">
        <v>21</v>
      </c>
      <c r="J12037" t="s">
        <v>33</v>
      </c>
      <c r="K12037" t="s">
        <v>27</v>
      </c>
      <c r="L12037" t="s">
        <v>28</v>
      </c>
      <c r="M12037" s="1">
        <v>5720.39</v>
      </c>
      <c r="N12037" s="1">
        <v>-388.82</v>
      </c>
      <c r="O12037">
        <v>0.21</v>
      </c>
    </row>
    <row r="12038" spans="1:15" x14ac:dyDescent="0.3">
      <c r="A12038" t="str">
        <f xml:space="preserve"> _xlfn.XLOOKUP(H12038, 'Customers'!B:B, 'Customers'!A:A)</f>
        <v>CUST_342</v>
      </c>
      <c r="B12038" t="str">
        <f>_xlfn.XLOOKUP(L12038, Products!C:C, Products!A:A)</f>
        <v>PROD_6</v>
      </c>
      <c r="C12038">
        <v>12037</v>
      </c>
      <c r="D12038" s="2" t="s">
        <v>328</v>
      </c>
      <c r="E12038">
        <f>YEAR(Orders[[#This Row],[Order_Date]])</f>
        <v>2022</v>
      </c>
      <c r="F12038">
        <f>MONTH(Orders[[#This Row],[Order_Date]])</f>
        <v>4</v>
      </c>
      <c r="G12038" s="2" t="s">
        <v>1404</v>
      </c>
      <c r="H12038" t="s">
        <v>875</v>
      </c>
      <c r="I12038" t="s">
        <v>32</v>
      </c>
      <c r="J12038" t="s">
        <v>15</v>
      </c>
      <c r="K12038" t="s">
        <v>34</v>
      </c>
      <c r="L12038" t="s">
        <v>52</v>
      </c>
      <c r="M12038" s="1">
        <v>6338.16</v>
      </c>
      <c r="N12038" s="1">
        <v>-593.32000000000005</v>
      </c>
      <c r="O12038">
        <v>0.14000000000000001</v>
      </c>
    </row>
    <row r="12039" spans="1:15" x14ac:dyDescent="0.3">
      <c r="A12039" t="str">
        <f xml:space="preserve"> _xlfn.XLOOKUP(H12039, 'Customers'!B:B, 'Customers'!A:A)</f>
        <v>CUST_955</v>
      </c>
      <c r="B12039" t="str">
        <f>_xlfn.XLOOKUP(L12039, Products!C:C, Products!A:A)</f>
        <v>PROD_7</v>
      </c>
      <c r="C12039">
        <v>12038</v>
      </c>
      <c r="D12039" s="2" t="s">
        <v>741</v>
      </c>
      <c r="E12039">
        <f>YEAR(Orders[[#This Row],[Order_Date]])</f>
        <v>2023</v>
      </c>
      <c r="F12039">
        <f>MONTH(Orders[[#This Row],[Order_Date]])</f>
        <v>4</v>
      </c>
      <c r="G12039" s="2" t="s">
        <v>972</v>
      </c>
      <c r="H12039" t="s">
        <v>1717</v>
      </c>
      <c r="I12039" t="s">
        <v>32</v>
      </c>
      <c r="J12039" t="s">
        <v>33</v>
      </c>
      <c r="K12039" t="s">
        <v>16</v>
      </c>
      <c r="L12039" t="s">
        <v>66</v>
      </c>
      <c r="M12039" s="1">
        <v>851.44</v>
      </c>
      <c r="N12039" s="1">
        <v>-48.49</v>
      </c>
      <c r="O12039">
        <v>0.13</v>
      </c>
    </row>
    <row r="12040" spans="1:15" x14ac:dyDescent="0.3">
      <c r="A12040" t="str">
        <f xml:space="preserve"> _xlfn.XLOOKUP(H12040, 'Customers'!B:B, 'Customers'!A:A)</f>
        <v>CUST_243</v>
      </c>
      <c r="B12040" t="str">
        <f>_xlfn.XLOOKUP(L12040, Products!C:C, Products!A:A)</f>
        <v>PROD_8</v>
      </c>
      <c r="C12040">
        <v>12039</v>
      </c>
      <c r="D12040" s="2" t="s">
        <v>212</v>
      </c>
      <c r="E12040">
        <f>YEAR(Orders[[#This Row],[Order_Date]])</f>
        <v>2022</v>
      </c>
      <c r="F12040">
        <f>MONTH(Orders[[#This Row],[Order_Date]])</f>
        <v>9</v>
      </c>
      <c r="G12040" s="2" t="s">
        <v>409</v>
      </c>
      <c r="H12040" t="s">
        <v>671</v>
      </c>
      <c r="I12040" t="s">
        <v>14</v>
      </c>
      <c r="J12040" t="s">
        <v>15</v>
      </c>
      <c r="K12040" t="s">
        <v>27</v>
      </c>
      <c r="L12040" t="s">
        <v>73</v>
      </c>
      <c r="M12040" s="1">
        <v>8475.15</v>
      </c>
      <c r="N12040" s="1">
        <v>-832.85</v>
      </c>
      <c r="O12040">
        <v>0.09</v>
      </c>
    </row>
    <row r="12041" spans="1:15" x14ac:dyDescent="0.3">
      <c r="A12041" t="str">
        <f xml:space="preserve"> _xlfn.XLOOKUP(H12041, 'Customers'!B:B, 'Customers'!A:A)</f>
        <v>CUST_579</v>
      </c>
      <c r="B12041" t="str">
        <f>_xlfn.XLOOKUP(L12041, Products!C:C, Products!A:A)</f>
        <v>PROD_1</v>
      </c>
      <c r="C12041">
        <v>12040</v>
      </c>
      <c r="D12041" s="2" t="s">
        <v>409</v>
      </c>
      <c r="E12041">
        <f>YEAR(Orders[[#This Row],[Order_Date]])</f>
        <v>2022</v>
      </c>
      <c r="F12041">
        <f>MONTH(Orders[[#This Row],[Order_Date]])</f>
        <v>9</v>
      </c>
      <c r="G12041" s="2" t="s">
        <v>264</v>
      </c>
      <c r="H12041" t="s">
        <v>1282</v>
      </c>
      <c r="I12041" t="s">
        <v>14</v>
      </c>
      <c r="J12041" t="s">
        <v>15</v>
      </c>
      <c r="K12041" t="s">
        <v>16</v>
      </c>
      <c r="L12041" t="s">
        <v>17</v>
      </c>
      <c r="M12041" s="1">
        <v>6296.09</v>
      </c>
      <c r="N12041" s="1">
        <v>154.69</v>
      </c>
      <c r="O12041">
        <v>0.17</v>
      </c>
    </row>
    <row r="12042" spans="1:15" x14ac:dyDescent="0.3">
      <c r="A12042" t="str">
        <f xml:space="preserve"> _xlfn.XLOOKUP(H12042, 'Customers'!B:B, 'Customers'!A:A)</f>
        <v>CUST_343</v>
      </c>
      <c r="B12042" t="str">
        <f>_xlfn.XLOOKUP(L12042, Products!C:C, Products!A:A)</f>
        <v>PROD_1</v>
      </c>
      <c r="C12042">
        <v>12041</v>
      </c>
      <c r="D12042" s="2" t="s">
        <v>528</v>
      </c>
      <c r="E12042">
        <f>YEAR(Orders[[#This Row],[Order_Date]])</f>
        <v>2022</v>
      </c>
      <c r="F12042">
        <f>MONTH(Orders[[#This Row],[Order_Date]])</f>
        <v>7</v>
      </c>
      <c r="G12042" s="2" t="s">
        <v>1239</v>
      </c>
      <c r="H12042" t="s">
        <v>876</v>
      </c>
      <c r="I12042" t="s">
        <v>14</v>
      </c>
      <c r="J12042" t="s">
        <v>33</v>
      </c>
      <c r="K12042" t="s">
        <v>27</v>
      </c>
      <c r="L12042" t="s">
        <v>17</v>
      </c>
      <c r="M12042" s="1">
        <v>2002.44</v>
      </c>
      <c r="N12042" s="1">
        <v>236.35</v>
      </c>
      <c r="O12042">
        <v>0.28999999999999998</v>
      </c>
    </row>
    <row r="12043" spans="1:15" x14ac:dyDescent="0.3">
      <c r="A12043" t="str">
        <f xml:space="preserve"> _xlfn.XLOOKUP(H12043, 'Customers'!B:B, 'Customers'!A:A)</f>
        <v>CUST_778</v>
      </c>
      <c r="B12043" t="str">
        <f>_xlfn.XLOOKUP(L12043, Products!C:C, Products!A:A)</f>
        <v>PROD_7</v>
      </c>
      <c r="C12043">
        <v>12042</v>
      </c>
      <c r="D12043" s="2" t="s">
        <v>542</v>
      </c>
      <c r="E12043">
        <f>YEAR(Orders[[#This Row],[Order_Date]])</f>
        <v>2022</v>
      </c>
      <c r="F12043">
        <f>MONTH(Orders[[#This Row],[Order_Date]])</f>
        <v>6</v>
      </c>
      <c r="G12043" s="2" t="s">
        <v>627</v>
      </c>
      <c r="H12043" t="s">
        <v>1525</v>
      </c>
      <c r="I12043" t="s">
        <v>32</v>
      </c>
      <c r="J12043" t="s">
        <v>33</v>
      </c>
      <c r="K12043" t="s">
        <v>16</v>
      </c>
      <c r="L12043" t="s">
        <v>66</v>
      </c>
      <c r="M12043" s="1">
        <v>4349.4399999999996</v>
      </c>
      <c r="N12043" s="1">
        <v>-18.41</v>
      </c>
      <c r="O12043">
        <v>0.18</v>
      </c>
    </row>
    <row r="12044" spans="1:15" x14ac:dyDescent="0.3">
      <c r="A12044" t="str">
        <f xml:space="preserve"> _xlfn.XLOOKUP(H12044, 'Customers'!B:B, 'Customers'!A:A)</f>
        <v>CUST_716</v>
      </c>
      <c r="B12044" t="str">
        <f>_xlfn.XLOOKUP(L12044, Products!C:C, Products!A:A)</f>
        <v>PROD_5</v>
      </c>
      <c r="C12044">
        <v>12043</v>
      </c>
      <c r="D12044" s="2" t="s">
        <v>1365</v>
      </c>
      <c r="E12044">
        <f>YEAR(Orders[[#This Row],[Order_Date]])</f>
        <v>2023</v>
      </c>
      <c r="F12044">
        <f>MONTH(Orders[[#This Row],[Order_Date]])</f>
        <v>5</v>
      </c>
      <c r="G12044" s="2" t="s">
        <v>1319</v>
      </c>
      <c r="H12044" t="s">
        <v>1456</v>
      </c>
      <c r="I12044" t="s">
        <v>14</v>
      </c>
      <c r="J12044" t="s">
        <v>22</v>
      </c>
      <c r="K12044" t="s">
        <v>34</v>
      </c>
      <c r="L12044" t="s">
        <v>39</v>
      </c>
      <c r="M12044" s="1">
        <v>3961.94</v>
      </c>
      <c r="N12044" s="1">
        <v>366.31</v>
      </c>
      <c r="O12044">
        <v>0.17</v>
      </c>
    </row>
    <row r="12045" spans="1:15" x14ac:dyDescent="0.3">
      <c r="A12045" t="str">
        <f xml:space="preserve"> _xlfn.XLOOKUP(H12045, 'Customers'!B:B, 'Customers'!A:A)</f>
        <v>CUST_925</v>
      </c>
      <c r="B12045" t="str">
        <f>_xlfn.XLOOKUP(L12045, Products!C:C, Products!A:A)</f>
        <v>PROD_1</v>
      </c>
      <c r="C12045">
        <v>12044</v>
      </c>
      <c r="D12045" s="2" t="s">
        <v>1494</v>
      </c>
      <c r="E12045">
        <f>YEAR(Orders[[#This Row],[Order_Date]])</f>
        <v>2023</v>
      </c>
      <c r="F12045">
        <f>MONTH(Orders[[#This Row],[Order_Date]])</f>
        <v>3</v>
      </c>
      <c r="G12045" s="2" t="s">
        <v>41</v>
      </c>
      <c r="H12045" t="s">
        <v>1685</v>
      </c>
      <c r="I12045" t="s">
        <v>32</v>
      </c>
      <c r="J12045" t="s">
        <v>33</v>
      </c>
      <c r="K12045" t="s">
        <v>16</v>
      </c>
      <c r="L12045" t="s">
        <v>17</v>
      </c>
      <c r="M12045" s="1">
        <v>7841.12</v>
      </c>
      <c r="N12045" s="1">
        <v>2203.94</v>
      </c>
      <c r="O12045">
        <v>0.15</v>
      </c>
    </row>
    <row r="12046" spans="1:15" x14ac:dyDescent="0.3">
      <c r="A12046" t="str">
        <f xml:space="preserve"> _xlfn.XLOOKUP(H12046, 'Customers'!B:B, 'Customers'!A:A)</f>
        <v>CUST_156</v>
      </c>
      <c r="B12046" t="str">
        <f>_xlfn.XLOOKUP(L12046, Products!C:C, Products!A:A)</f>
        <v>PROD_8</v>
      </c>
      <c r="C12046">
        <v>12045</v>
      </c>
      <c r="D12046" s="2" t="s">
        <v>1038</v>
      </c>
      <c r="E12046">
        <f>YEAR(Orders[[#This Row],[Order_Date]])</f>
        <v>2022</v>
      </c>
      <c r="F12046">
        <f>MONTH(Orders[[#This Row],[Order_Date]])</f>
        <v>1</v>
      </c>
      <c r="G12046" s="2" t="s">
        <v>535</v>
      </c>
      <c r="H12046" t="s">
        <v>458</v>
      </c>
      <c r="I12046" t="s">
        <v>21</v>
      </c>
      <c r="J12046" t="s">
        <v>15</v>
      </c>
      <c r="K12046" t="s">
        <v>27</v>
      </c>
      <c r="L12046" t="s">
        <v>73</v>
      </c>
      <c r="M12046" s="1">
        <v>821.79</v>
      </c>
      <c r="N12046" s="1">
        <v>108.71</v>
      </c>
      <c r="O12046">
        <v>0.1</v>
      </c>
    </row>
    <row r="12047" spans="1:15" x14ac:dyDescent="0.3">
      <c r="A12047" t="str">
        <f xml:space="preserve"> _xlfn.XLOOKUP(H12047, 'Customers'!B:B, 'Customers'!A:A)</f>
        <v>CUST_723</v>
      </c>
      <c r="B12047" t="str">
        <f>_xlfn.XLOOKUP(L12047, Products!C:C, Products!A:A)</f>
        <v>PROD_2</v>
      </c>
      <c r="C12047">
        <v>12046</v>
      </c>
      <c r="D12047" s="2" t="s">
        <v>328</v>
      </c>
      <c r="E12047">
        <f>YEAR(Orders[[#This Row],[Order_Date]])</f>
        <v>2022</v>
      </c>
      <c r="F12047">
        <f>MONTH(Orders[[#This Row],[Order_Date]])</f>
        <v>4</v>
      </c>
      <c r="G12047" s="2" t="s">
        <v>1404</v>
      </c>
      <c r="H12047" t="s">
        <v>1465</v>
      </c>
      <c r="I12047" t="s">
        <v>14</v>
      </c>
      <c r="J12047" t="s">
        <v>15</v>
      </c>
      <c r="K12047" t="s">
        <v>16</v>
      </c>
      <c r="L12047" t="s">
        <v>23</v>
      </c>
      <c r="M12047" s="1">
        <v>1294.6600000000001</v>
      </c>
      <c r="N12047" s="1">
        <v>339.38</v>
      </c>
      <c r="O12047">
        <v>0.12</v>
      </c>
    </row>
    <row r="12048" spans="1:15" x14ac:dyDescent="0.3">
      <c r="A12048" t="str">
        <f xml:space="preserve"> _xlfn.XLOOKUP(H12048, 'Customers'!B:B, 'Customers'!A:A)</f>
        <v>CUST_360</v>
      </c>
      <c r="B12048" t="str">
        <f>_xlfn.XLOOKUP(L12048, Products!C:C, Products!A:A)</f>
        <v>PROD_2</v>
      </c>
      <c r="C12048">
        <v>12047</v>
      </c>
      <c r="D12048" s="2" t="s">
        <v>316</v>
      </c>
      <c r="E12048">
        <f>YEAR(Orders[[#This Row],[Order_Date]])</f>
        <v>2022</v>
      </c>
      <c r="F12048">
        <f>MONTH(Orders[[#This Row],[Order_Date]])</f>
        <v>9</v>
      </c>
      <c r="G12048" s="2" t="s">
        <v>814</v>
      </c>
      <c r="H12048" t="s">
        <v>903</v>
      </c>
      <c r="I12048" t="s">
        <v>14</v>
      </c>
      <c r="J12048" t="s">
        <v>33</v>
      </c>
      <c r="K12048" t="s">
        <v>16</v>
      </c>
      <c r="L12048" t="s">
        <v>23</v>
      </c>
      <c r="M12048" s="1">
        <v>524</v>
      </c>
      <c r="N12048" s="1">
        <v>134.38999999999999</v>
      </c>
      <c r="O12048">
        <v>0.03</v>
      </c>
    </row>
    <row r="12049" spans="1:15" x14ac:dyDescent="0.3">
      <c r="A12049" t="str">
        <f xml:space="preserve"> _xlfn.XLOOKUP(H12049, 'Customers'!B:B, 'Customers'!A:A)</f>
        <v>CUST_321</v>
      </c>
      <c r="B12049" t="str">
        <f>_xlfn.XLOOKUP(L12049, Products!C:C, Products!A:A)</f>
        <v>PROD_5</v>
      </c>
      <c r="C12049">
        <v>12048</v>
      </c>
      <c r="D12049" s="2" t="s">
        <v>204</v>
      </c>
      <c r="E12049">
        <f>YEAR(Orders[[#This Row],[Order_Date]])</f>
        <v>2023</v>
      </c>
      <c r="F12049">
        <f>MONTH(Orders[[#This Row],[Order_Date]])</f>
        <v>10</v>
      </c>
      <c r="G12049" s="2" t="s">
        <v>1583</v>
      </c>
      <c r="H12049" t="s">
        <v>838</v>
      </c>
      <c r="I12049" t="s">
        <v>21</v>
      </c>
      <c r="J12049" t="s">
        <v>15</v>
      </c>
      <c r="K12049" t="s">
        <v>34</v>
      </c>
      <c r="L12049" t="s">
        <v>39</v>
      </c>
      <c r="M12049" s="1">
        <v>3104.36</v>
      </c>
      <c r="N12049" s="1">
        <v>-62.26</v>
      </c>
      <c r="O12049">
        <v>0</v>
      </c>
    </row>
    <row r="12050" spans="1:15" x14ac:dyDescent="0.3">
      <c r="A12050" t="str">
        <f xml:space="preserve"> _xlfn.XLOOKUP(H12050, 'Customers'!B:B, 'Customers'!A:A)</f>
        <v>CUST_601</v>
      </c>
      <c r="B12050" t="str">
        <f>_xlfn.XLOOKUP(L12050, Products!C:C, Products!A:A)</f>
        <v>PROD_1</v>
      </c>
      <c r="C12050">
        <v>12049</v>
      </c>
      <c r="D12050" s="2" t="s">
        <v>975</v>
      </c>
      <c r="E12050">
        <f>YEAR(Orders[[#This Row],[Order_Date]])</f>
        <v>2023</v>
      </c>
      <c r="F12050">
        <f>MONTH(Orders[[#This Row],[Order_Date]])</f>
        <v>6</v>
      </c>
      <c r="G12050" s="2" t="s">
        <v>571</v>
      </c>
      <c r="H12050" t="s">
        <v>1313</v>
      </c>
      <c r="I12050" t="s">
        <v>21</v>
      </c>
      <c r="J12050" t="s">
        <v>33</v>
      </c>
      <c r="K12050" t="s">
        <v>16</v>
      </c>
      <c r="L12050" t="s">
        <v>17</v>
      </c>
      <c r="M12050" s="1">
        <v>5388.94</v>
      </c>
      <c r="N12050" s="1">
        <v>623.16999999999996</v>
      </c>
      <c r="O12050">
        <v>0.28000000000000003</v>
      </c>
    </row>
    <row r="12051" spans="1:15" x14ac:dyDescent="0.3">
      <c r="A12051" t="str">
        <f xml:space="preserve"> _xlfn.XLOOKUP(H12051, 'Customers'!B:B, 'Customers'!A:A)</f>
        <v>CUST_352</v>
      </c>
      <c r="B12051" t="str">
        <f>_xlfn.XLOOKUP(L12051, Products!C:C, Products!A:A)</f>
        <v>PROD_7</v>
      </c>
      <c r="C12051">
        <v>12050</v>
      </c>
      <c r="D12051" s="2" t="s">
        <v>873</v>
      </c>
      <c r="E12051">
        <f>YEAR(Orders[[#This Row],[Order_Date]])</f>
        <v>2022</v>
      </c>
      <c r="F12051">
        <f>MONTH(Orders[[#This Row],[Order_Date]])</f>
        <v>1</v>
      </c>
      <c r="G12051" s="2" t="s">
        <v>1038</v>
      </c>
      <c r="H12051" t="s">
        <v>893</v>
      </c>
      <c r="I12051" t="s">
        <v>32</v>
      </c>
      <c r="J12051" t="s">
        <v>15</v>
      </c>
      <c r="K12051" t="s">
        <v>16</v>
      </c>
      <c r="L12051" t="s">
        <v>66</v>
      </c>
      <c r="M12051" s="1">
        <v>3775.37</v>
      </c>
      <c r="N12051" s="1">
        <v>58.83</v>
      </c>
      <c r="O12051">
        <v>0.1</v>
      </c>
    </row>
    <row r="12052" spans="1:15" x14ac:dyDescent="0.3">
      <c r="A12052" t="str">
        <f xml:space="preserve"> _xlfn.XLOOKUP(H12052, 'Customers'!B:B, 'Customers'!A:A)</f>
        <v>CUST_572</v>
      </c>
      <c r="B12052" t="str">
        <f>_xlfn.XLOOKUP(L12052, Products!C:C, Products!A:A)</f>
        <v>PROD_1</v>
      </c>
      <c r="C12052">
        <v>12051</v>
      </c>
      <c r="D12052" s="2" t="s">
        <v>490</v>
      </c>
      <c r="E12052">
        <f>YEAR(Orders[[#This Row],[Order_Date]])</f>
        <v>2023</v>
      </c>
      <c r="F12052">
        <f>MONTH(Orders[[#This Row],[Order_Date]])</f>
        <v>1</v>
      </c>
      <c r="G12052" s="2" t="s">
        <v>358</v>
      </c>
      <c r="H12052" t="s">
        <v>1268</v>
      </c>
      <c r="I12052" t="s">
        <v>32</v>
      </c>
      <c r="J12052" t="s">
        <v>15</v>
      </c>
      <c r="K12052" t="s">
        <v>27</v>
      </c>
      <c r="L12052" t="s">
        <v>17</v>
      </c>
      <c r="M12052" s="1">
        <v>5446.91</v>
      </c>
      <c r="N12052" s="1">
        <v>884.07</v>
      </c>
      <c r="O12052">
        <v>0.3</v>
      </c>
    </row>
    <row r="12053" spans="1:15" x14ac:dyDescent="0.3">
      <c r="A12053" t="str">
        <f xml:space="preserve"> _xlfn.XLOOKUP(H12053, 'Customers'!B:B, 'Customers'!A:A)</f>
        <v>CUST_853</v>
      </c>
      <c r="B12053" t="str">
        <f>_xlfn.XLOOKUP(L12053, Products!C:C, Products!A:A)</f>
        <v>PROD_1</v>
      </c>
      <c r="C12053">
        <v>12052</v>
      </c>
      <c r="D12053" s="2" t="s">
        <v>941</v>
      </c>
      <c r="E12053">
        <f>YEAR(Orders[[#This Row],[Order_Date]])</f>
        <v>2022</v>
      </c>
      <c r="F12053">
        <f>MONTH(Orders[[#This Row],[Order_Date]])</f>
        <v>4</v>
      </c>
      <c r="G12053" s="2" t="s">
        <v>436</v>
      </c>
      <c r="H12053" t="s">
        <v>1606</v>
      </c>
      <c r="I12053" t="s">
        <v>21</v>
      </c>
      <c r="J12053" t="s">
        <v>33</v>
      </c>
      <c r="K12053" t="s">
        <v>27</v>
      </c>
      <c r="L12053" t="s">
        <v>17</v>
      </c>
      <c r="M12053" s="1">
        <v>6815.9</v>
      </c>
      <c r="N12053" s="1">
        <v>188.86</v>
      </c>
      <c r="O12053">
        <v>0.22</v>
      </c>
    </row>
    <row r="12054" spans="1:15" x14ac:dyDescent="0.3">
      <c r="A12054" t="str">
        <f xml:space="preserve"> _xlfn.XLOOKUP(H12054, 'Customers'!B:B, 'Customers'!A:A)</f>
        <v>CUST_170</v>
      </c>
      <c r="B12054" t="str">
        <f>_xlfn.XLOOKUP(L12054, Products!C:C, Products!A:A)</f>
        <v>PROD_4</v>
      </c>
      <c r="C12054">
        <v>12053</v>
      </c>
      <c r="D12054" s="2" t="s">
        <v>448</v>
      </c>
      <c r="E12054">
        <f>YEAR(Orders[[#This Row],[Order_Date]])</f>
        <v>2023</v>
      </c>
      <c r="F12054">
        <f>MONTH(Orders[[#This Row],[Order_Date]])</f>
        <v>11</v>
      </c>
      <c r="G12054" s="2" t="s">
        <v>186</v>
      </c>
      <c r="H12054" t="s">
        <v>500</v>
      </c>
      <c r="I12054" t="s">
        <v>21</v>
      </c>
      <c r="J12054" t="s">
        <v>15</v>
      </c>
      <c r="K12054" t="s">
        <v>34</v>
      </c>
      <c r="L12054" t="s">
        <v>35</v>
      </c>
      <c r="M12054" s="1">
        <v>2085.12</v>
      </c>
      <c r="N12054" s="1">
        <v>553.57000000000005</v>
      </c>
      <c r="O12054">
        <v>0.16</v>
      </c>
    </row>
    <row r="12055" spans="1:15" x14ac:dyDescent="0.3">
      <c r="A12055" t="str">
        <f xml:space="preserve"> _xlfn.XLOOKUP(H12055, 'Customers'!B:B, 'Customers'!A:A)</f>
        <v>CUST_21</v>
      </c>
      <c r="B12055" t="str">
        <f>_xlfn.XLOOKUP(L12055, Products!C:C, Products!A:A)</f>
        <v>PROD_2</v>
      </c>
      <c r="C12055">
        <v>12054</v>
      </c>
      <c r="D12055" s="2" t="s">
        <v>471</v>
      </c>
      <c r="E12055">
        <f>YEAR(Orders[[#This Row],[Order_Date]])</f>
        <v>2022</v>
      </c>
      <c r="F12055">
        <f>MONTH(Orders[[#This Row],[Order_Date]])</f>
        <v>10</v>
      </c>
      <c r="G12055" s="2" t="s">
        <v>1079</v>
      </c>
      <c r="H12055" t="s">
        <v>90</v>
      </c>
      <c r="I12055" t="s">
        <v>14</v>
      </c>
      <c r="J12055" t="s">
        <v>33</v>
      </c>
      <c r="K12055" t="s">
        <v>16</v>
      </c>
      <c r="L12055" t="s">
        <v>23</v>
      </c>
      <c r="M12055" s="1">
        <v>676.62</v>
      </c>
      <c r="N12055" s="1">
        <v>20.83</v>
      </c>
      <c r="O12055">
        <v>0.21</v>
      </c>
    </row>
    <row r="12056" spans="1:15" x14ac:dyDescent="0.3">
      <c r="A12056" t="str">
        <f xml:space="preserve"> _xlfn.XLOOKUP(H12056, 'Customers'!B:B, 'Customers'!A:A)</f>
        <v>CUST_550</v>
      </c>
      <c r="B12056" t="str">
        <f>_xlfn.XLOOKUP(L12056, Products!C:C, Products!A:A)</f>
        <v>PROD_3</v>
      </c>
      <c r="C12056">
        <v>12055</v>
      </c>
      <c r="D12056" s="2" t="s">
        <v>128</v>
      </c>
      <c r="E12056">
        <f>YEAR(Orders[[#This Row],[Order_Date]])</f>
        <v>2022</v>
      </c>
      <c r="F12056">
        <f>MONTH(Orders[[#This Row],[Order_Date]])</f>
        <v>10</v>
      </c>
      <c r="G12056" s="2" t="s">
        <v>118</v>
      </c>
      <c r="H12056" t="s">
        <v>1234</v>
      </c>
      <c r="I12056" t="s">
        <v>21</v>
      </c>
      <c r="J12056" t="s">
        <v>65</v>
      </c>
      <c r="K12056" t="s">
        <v>27</v>
      </c>
      <c r="L12056" t="s">
        <v>28</v>
      </c>
      <c r="M12056" s="1">
        <v>5318.74</v>
      </c>
      <c r="N12056" s="1">
        <v>-260.43</v>
      </c>
      <c r="O12056">
        <v>0.16</v>
      </c>
    </row>
    <row r="12057" spans="1:15" x14ac:dyDescent="0.3">
      <c r="A12057" t="str">
        <f xml:space="preserve"> _xlfn.XLOOKUP(H12057, 'Customers'!B:B, 'Customers'!A:A)</f>
        <v>CUST_927</v>
      </c>
      <c r="B12057" t="str">
        <f>_xlfn.XLOOKUP(L12057, Products!C:C, Products!A:A)</f>
        <v>PROD_1</v>
      </c>
      <c r="C12057">
        <v>12056</v>
      </c>
      <c r="D12057" s="2" t="s">
        <v>495</v>
      </c>
      <c r="E12057">
        <f>YEAR(Orders[[#This Row],[Order_Date]])</f>
        <v>2023</v>
      </c>
      <c r="F12057">
        <f>MONTH(Orders[[#This Row],[Order_Date]])</f>
        <v>11</v>
      </c>
      <c r="G12057" s="2" t="s">
        <v>208</v>
      </c>
      <c r="H12057" t="s">
        <v>1687</v>
      </c>
      <c r="I12057" t="s">
        <v>14</v>
      </c>
      <c r="J12057" t="s">
        <v>22</v>
      </c>
      <c r="K12057" t="s">
        <v>16</v>
      </c>
      <c r="L12057" t="s">
        <v>17</v>
      </c>
      <c r="M12057" s="1">
        <v>3201.39</v>
      </c>
      <c r="N12057" s="1">
        <v>-217.66</v>
      </c>
      <c r="O12057">
        <v>0.25</v>
      </c>
    </row>
    <row r="12058" spans="1:15" x14ac:dyDescent="0.3">
      <c r="A12058" t="str">
        <f xml:space="preserve"> _xlfn.XLOOKUP(H12058, 'Customers'!B:B, 'Customers'!A:A)</f>
        <v>CUST_840</v>
      </c>
      <c r="B12058" t="str">
        <f>_xlfn.XLOOKUP(L12058, Products!C:C, Products!A:A)</f>
        <v>PROD_3</v>
      </c>
      <c r="C12058">
        <v>12057</v>
      </c>
      <c r="D12058" s="2" t="s">
        <v>1615</v>
      </c>
      <c r="E12058">
        <f>YEAR(Orders[[#This Row],[Order_Date]])</f>
        <v>2022</v>
      </c>
      <c r="F12058">
        <f>MONTH(Orders[[#This Row],[Order_Date]])</f>
        <v>1</v>
      </c>
      <c r="G12058" s="2" t="s">
        <v>1208</v>
      </c>
      <c r="H12058" t="s">
        <v>1593</v>
      </c>
      <c r="I12058" t="s">
        <v>32</v>
      </c>
      <c r="J12058" t="s">
        <v>65</v>
      </c>
      <c r="K12058" t="s">
        <v>27</v>
      </c>
      <c r="L12058" t="s">
        <v>28</v>
      </c>
      <c r="M12058" s="1">
        <v>7954.94</v>
      </c>
      <c r="N12058" s="1">
        <v>-490.51</v>
      </c>
      <c r="O12058">
        <v>0.01</v>
      </c>
    </row>
    <row r="12059" spans="1:15" x14ac:dyDescent="0.3">
      <c r="A12059" t="str">
        <f xml:space="preserve"> _xlfn.XLOOKUP(H12059, 'Customers'!B:B, 'Customers'!A:A)</f>
        <v>CUST_66</v>
      </c>
      <c r="B12059" t="str">
        <f>_xlfn.XLOOKUP(L12059, Products!C:C, Products!A:A)</f>
        <v>PROD_3</v>
      </c>
      <c r="C12059">
        <v>12058</v>
      </c>
      <c r="D12059" s="2" t="s">
        <v>1015</v>
      </c>
      <c r="E12059">
        <f>YEAR(Orders[[#This Row],[Order_Date]])</f>
        <v>2022</v>
      </c>
      <c r="F12059">
        <f>MONTH(Orders[[#This Row],[Order_Date]])</f>
        <v>12</v>
      </c>
      <c r="G12059" s="2" t="s">
        <v>766</v>
      </c>
      <c r="H12059" t="s">
        <v>219</v>
      </c>
      <c r="I12059" t="s">
        <v>32</v>
      </c>
      <c r="J12059" t="s">
        <v>15</v>
      </c>
      <c r="K12059" t="s">
        <v>27</v>
      </c>
      <c r="L12059" t="s">
        <v>28</v>
      </c>
      <c r="M12059" s="1">
        <v>8491.3799999999992</v>
      </c>
      <c r="N12059" s="1">
        <v>-458.85</v>
      </c>
      <c r="O12059">
        <v>0.12</v>
      </c>
    </row>
    <row r="12060" spans="1:15" x14ac:dyDescent="0.3">
      <c r="A12060" t="str">
        <f xml:space="preserve"> _xlfn.XLOOKUP(H12060, 'Customers'!B:B, 'Customers'!A:A)</f>
        <v>CUST_190</v>
      </c>
      <c r="B12060" t="str">
        <f>_xlfn.XLOOKUP(L12060, Products!C:C, Products!A:A)</f>
        <v>PROD_4</v>
      </c>
      <c r="C12060">
        <v>12059</v>
      </c>
      <c r="D12060" s="2" t="s">
        <v>784</v>
      </c>
      <c r="E12060">
        <f>YEAR(Orders[[#This Row],[Order_Date]])</f>
        <v>2022</v>
      </c>
      <c r="F12060">
        <f>MONTH(Orders[[#This Row],[Order_Date]])</f>
        <v>2</v>
      </c>
      <c r="G12060" s="2" t="s">
        <v>1307</v>
      </c>
      <c r="H12060" t="s">
        <v>549</v>
      </c>
      <c r="I12060" t="s">
        <v>32</v>
      </c>
      <c r="J12060" t="s">
        <v>22</v>
      </c>
      <c r="K12060" t="s">
        <v>34</v>
      </c>
      <c r="L12060" t="s">
        <v>35</v>
      </c>
      <c r="M12060" s="1">
        <v>8481.39</v>
      </c>
      <c r="N12060" s="1">
        <v>968.36</v>
      </c>
      <c r="O12060">
        <v>0.08</v>
      </c>
    </row>
    <row r="12061" spans="1:15" x14ac:dyDescent="0.3">
      <c r="A12061" t="str">
        <f xml:space="preserve"> _xlfn.XLOOKUP(H12061, 'Customers'!B:B, 'Customers'!A:A)</f>
        <v>CUST_579</v>
      </c>
      <c r="B12061" t="str">
        <f>_xlfn.XLOOKUP(L12061, Products!C:C, Products!A:A)</f>
        <v>PROD_5</v>
      </c>
      <c r="C12061">
        <v>12060</v>
      </c>
      <c r="D12061" s="2" t="s">
        <v>1156</v>
      </c>
      <c r="E12061">
        <f>YEAR(Orders[[#This Row],[Order_Date]])</f>
        <v>2022</v>
      </c>
      <c r="F12061">
        <f>MONTH(Orders[[#This Row],[Order_Date]])</f>
        <v>1</v>
      </c>
      <c r="G12061" s="2" t="s">
        <v>198</v>
      </c>
      <c r="H12061" t="s">
        <v>1282</v>
      </c>
      <c r="I12061" t="s">
        <v>21</v>
      </c>
      <c r="J12061" t="s">
        <v>33</v>
      </c>
      <c r="K12061" t="s">
        <v>34</v>
      </c>
      <c r="L12061" t="s">
        <v>39</v>
      </c>
      <c r="M12061" s="1">
        <v>815.93</v>
      </c>
      <c r="N12061" s="1">
        <v>-9.17</v>
      </c>
      <c r="O12061">
        <v>0.17</v>
      </c>
    </row>
    <row r="12062" spans="1:15" x14ac:dyDescent="0.3">
      <c r="A12062" t="str">
        <f xml:space="preserve"> _xlfn.XLOOKUP(H12062, 'Customers'!B:B, 'Customers'!A:A)</f>
        <v>CUST_483</v>
      </c>
      <c r="B12062" t="str">
        <f>_xlfn.XLOOKUP(L12062, Products!C:C, Products!A:A)</f>
        <v>PROD_6</v>
      </c>
      <c r="C12062">
        <v>12061</v>
      </c>
      <c r="D12062" s="2" t="s">
        <v>77</v>
      </c>
      <c r="E12062">
        <f>YEAR(Orders[[#This Row],[Order_Date]])</f>
        <v>2023</v>
      </c>
      <c r="F12062">
        <f>MONTH(Orders[[#This Row],[Order_Date]])</f>
        <v>3</v>
      </c>
      <c r="G12062" s="2" t="s">
        <v>891</v>
      </c>
      <c r="H12062" t="s">
        <v>1126</v>
      </c>
      <c r="I12062" t="s">
        <v>21</v>
      </c>
      <c r="J12062" t="s">
        <v>33</v>
      </c>
      <c r="K12062" t="s">
        <v>34</v>
      </c>
      <c r="L12062" t="s">
        <v>52</v>
      </c>
      <c r="M12062" s="1">
        <v>8956.7000000000007</v>
      </c>
      <c r="N12062" s="1">
        <v>1167.56</v>
      </c>
      <c r="O12062">
        <v>0.11</v>
      </c>
    </row>
    <row r="12063" spans="1:15" x14ac:dyDescent="0.3">
      <c r="A12063" t="str">
        <f xml:space="preserve"> _xlfn.XLOOKUP(H12063, 'Customers'!B:B, 'Customers'!A:A)</f>
        <v>CUST_282</v>
      </c>
      <c r="B12063" t="str">
        <f>_xlfn.XLOOKUP(L12063, Products!C:C, Products!A:A)</f>
        <v>PROD_4</v>
      </c>
      <c r="C12063">
        <v>12062</v>
      </c>
      <c r="D12063" s="2" t="s">
        <v>676</v>
      </c>
      <c r="E12063">
        <f>YEAR(Orders[[#This Row],[Order_Date]])</f>
        <v>2023</v>
      </c>
      <c r="F12063">
        <f>MONTH(Orders[[#This Row],[Order_Date]])</f>
        <v>11</v>
      </c>
      <c r="G12063" s="2" t="s">
        <v>208</v>
      </c>
      <c r="H12063" t="s">
        <v>754</v>
      </c>
      <c r="I12063" t="s">
        <v>14</v>
      </c>
      <c r="J12063" t="s">
        <v>65</v>
      </c>
      <c r="K12063" t="s">
        <v>34</v>
      </c>
      <c r="L12063" t="s">
        <v>35</v>
      </c>
      <c r="M12063" s="1">
        <v>7138.54</v>
      </c>
      <c r="N12063" s="1">
        <v>-173.94</v>
      </c>
      <c r="O12063">
        <v>0.2</v>
      </c>
    </row>
    <row r="12064" spans="1:15" x14ac:dyDescent="0.3">
      <c r="A12064" t="str">
        <f xml:space="preserve"> _xlfn.XLOOKUP(H12064, 'Customers'!B:B, 'Customers'!A:A)</f>
        <v>CUST_85</v>
      </c>
      <c r="B12064" t="str">
        <f>_xlfn.XLOOKUP(L12064, Products!C:C, Products!A:A)</f>
        <v>PROD_4</v>
      </c>
      <c r="C12064">
        <v>12063</v>
      </c>
      <c r="D12064" s="2" t="s">
        <v>688</v>
      </c>
      <c r="E12064">
        <f>YEAR(Orders[[#This Row],[Order_Date]])</f>
        <v>2023</v>
      </c>
      <c r="F12064">
        <f>MONTH(Orders[[#This Row],[Order_Date]])</f>
        <v>12</v>
      </c>
      <c r="G12064" s="2" t="s">
        <v>922</v>
      </c>
      <c r="H12064" t="s">
        <v>271</v>
      </c>
      <c r="I12064" t="s">
        <v>21</v>
      </c>
      <c r="J12064" t="s">
        <v>22</v>
      </c>
      <c r="K12064" t="s">
        <v>34</v>
      </c>
      <c r="L12064" t="s">
        <v>35</v>
      </c>
      <c r="M12064" s="1">
        <v>5359.82</v>
      </c>
      <c r="N12064" s="1">
        <v>-366.6</v>
      </c>
      <c r="O12064">
        <v>0.26</v>
      </c>
    </row>
    <row r="12065" spans="1:15" x14ac:dyDescent="0.3">
      <c r="A12065" t="str">
        <f xml:space="preserve"> _xlfn.XLOOKUP(H12065, 'Customers'!B:B, 'Customers'!A:A)</f>
        <v>CUST_635</v>
      </c>
      <c r="B12065" t="str">
        <f>_xlfn.XLOOKUP(L12065, Products!C:C, Products!A:A)</f>
        <v>PROD_1</v>
      </c>
      <c r="C12065">
        <v>12064</v>
      </c>
      <c r="D12065" s="2" t="s">
        <v>110</v>
      </c>
      <c r="E12065">
        <f>YEAR(Orders[[#This Row],[Order_Date]])</f>
        <v>2022</v>
      </c>
      <c r="F12065">
        <f>MONTH(Orders[[#This Row],[Order_Date]])</f>
        <v>10</v>
      </c>
      <c r="G12065" s="2" t="s">
        <v>127</v>
      </c>
      <c r="H12065" t="s">
        <v>1359</v>
      </c>
      <c r="I12065" t="s">
        <v>32</v>
      </c>
      <c r="J12065" t="s">
        <v>33</v>
      </c>
      <c r="K12065" t="s">
        <v>27</v>
      </c>
      <c r="L12065" t="s">
        <v>17</v>
      </c>
      <c r="M12065" s="1">
        <v>4154.12</v>
      </c>
      <c r="N12065" s="1">
        <v>112.95</v>
      </c>
      <c r="O12065">
        <v>0.28000000000000003</v>
      </c>
    </row>
    <row r="12066" spans="1:15" x14ac:dyDescent="0.3">
      <c r="A12066" t="str">
        <f xml:space="preserve"> _xlfn.XLOOKUP(H12066, 'Customers'!B:B, 'Customers'!A:A)</f>
        <v>CUST_627</v>
      </c>
      <c r="B12066" t="str">
        <f>_xlfn.XLOOKUP(L12066, Products!C:C, Products!A:A)</f>
        <v>PROD_1</v>
      </c>
      <c r="C12066">
        <v>12065</v>
      </c>
      <c r="D12066" s="2" t="s">
        <v>338</v>
      </c>
      <c r="E12066">
        <f>YEAR(Orders[[#This Row],[Order_Date]])</f>
        <v>2023</v>
      </c>
      <c r="F12066">
        <f>MONTH(Orders[[#This Row],[Order_Date]])</f>
        <v>9</v>
      </c>
      <c r="G12066" s="2" t="s">
        <v>888</v>
      </c>
      <c r="H12066" t="s">
        <v>1349</v>
      </c>
      <c r="I12066" t="s">
        <v>21</v>
      </c>
      <c r="J12066" t="s">
        <v>33</v>
      </c>
      <c r="K12066" t="s">
        <v>16</v>
      </c>
      <c r="L12066" t="s">
        <v>17</v>
      </c>
      <c r="M12066" s="1">
        <v>8784.1299999999992</v>
      </c>
      <c r="N12066" s="1">
        <v>38.53</v>
      </c>
      <c r="O12066">
        <v>7.0000000000000007E-2</v>
      </c>
    </row>
    <row r="12067" spans="1:15" x14ac:dyDescent="0.3">
      <c r="A12067" t="str">
        <f xml:space="preserve"> _xlfn.XLOOKUP(H12067, 'Customers'!B:B, 'Customers'!A:A)</f>
        <v>CUST_996</v>
      </c>
      <c r="B12067" t="str">
        <f>_xlfn.XLOOKUP(L12067, Products!C:C, Products!A:A)</f>
        <v>PROD_1</v>
      </c>
      <c r="C12067">
        <v>12066</v>
      </c>
      <c r="D12067" s="2" t="s">
        <v>1076</v>
      </c>
      <c r="E12067">
        <f>YEAR(Orders[[#This Row],[Order_Date]])</f>
        <v>2023</v>
      </c>
      <c r="F12067">
        <f>MONTH(Orders[[#This Row],[Order_Date]])</f>
        <v>9</v>
      </c>
      <c r="G12067" s="2" t="s">
        <v>1422</v>
      </c>
      <c r="H12067" t="s">
        <v>1760</v>
      </c>
      <c r="I12067" t="s">
        <v>14</v>
      </c>
      <c r="J12067" t="s">
        <v>22</v>
      </c>
      <c r="K12067" t="s">
        <v>27</v>
      </c>
      <c r="L12067" t="s">
        <v>17</v>
      </c>
      <c r="M12067" s="1">
        <v>2872.19</v>
      </c>
      <c r="N12067" s="1">
        <v>380.54</v>
      </c>
      <c r="O12067">
        <v>0.2</v>
      </c>
    </row>
    <row r="12068" spans="1:15" x14ac:dyDescent="0.3">
      <c r="A12068" t="str">
        <f xml:space="preserve"> _xlfn.XLOOKUP(H12068, 'Customers'!B:B, 'Customers'!A:A)</f>
        <v>CUST_245</v>
      </c>
      <c r="B12068" t="str">
        <f>_xlfn.XLOOKUP(L12068, Products!C:C, Products!A:A)</f>
        <v>PROD_2</v>
      </c>
      <c r="C12068">
        <v>12067</v>
      </c>
      <c r="D12068" s="2" t="s">
        <v>657</v>
      </c>
      <c r="E12068">
        <f>YEAR(Orders[[#This Row],[Order_Date]])</f>
        <v>2022</v>
      </c>
      <c r="F12068">
        <f>MONTH(Orders[[#This Row],[Order_Date]])</f>
        <v>6</v>
      </c>
      <c r="G12068" s="2" t="s">
        <v>691</v>
      </c>
      <c r="H12068" t="s">
        <v>675</v>
      </c>
      <c r="I12068" t="s">
        <v>14</v>
      </c>
      <c r="J12068" t="s">
        <v>22</v>
      </c>
      <c r="K12068" t="s">
        <v>16</v>
      </c>
      <c r="L12068" t="s">
        <v>23</v>
      </c>
      <c r="M12068" s="1">
        <v>9938.33</v>
      </c>
      <c r="N12068" s="1">
        <v>386.47</v>
      </c>
      <c r="O12068">
        <v>0.18</v>
      </c>
    </row>
    <row r="12069" spans="1:15" x14ac:dyDescent="0.3">
      <c r="A12069" t="str">
        <f xml:space="preserve"> _xlfn.XLOOKUP(H12069, 'Customers'!B:B, 'Customers'!A:A)</f>
        <v>CUST_116</v>
      </c>
      <c r="B12069" t="str">
        <f>_xlfn.XLOOKUP(L12069, Products!C:C, Products!A:A)</f>
        <v>PROD_1</v>
      </c>
      <c r="C12069">
        <v>12068</v>
      </c>
      <c r="D12069" s="2" t="s">
        <v>798</v>
      </c>
      <c r="E12069">
        <f>YEAR(Orders[[#This Row],[Order_Date]])</f>
        <v>2023</v>
      </c>
      <c r="F12069">
        <f>MONTH(Orders[[#This Row],[Order_Date]])</f>
        <v>10</v>
      </c>
      <c r="G12069" s="2" t="s">
        <v>525</v>
      </c>
      <c r="H12069" t="s">
        <v>364</v>
      </c>
      <c r="I12069" t="s">
        <v>21</v>
      </c>
      <c r="J12069" t="s">
        <v>15</v>
      </c>
      <c r="K12069" t="s">
        <v>16</v>
      </c>
      <c r="L12069" t="s">
        <v>17</v>
      </c>
      <c r="M12069" s="1">
        <v>803.45</v>
      </c>
      <c r="N12069" s="1">
        <v>-48.37</v>
      </c>
      <c r="O12069">
        <v>0.09</v>
      </c>
    </row>
    <row r="12070" spans="1:15" x14ac:dyDescent="0.3">
      <c r="A12070" t="str">
        <f xml:space="preserve"> _xlfn.XLOOKUP(H12070, 'Customers'!B:B, 'Customers'!A:A)</f>
        <v>CUST_616</v>
      </c>
      <c r="B12070" t="str">
        <f>_xlfn.XLOOKUP(L12070, Products!C:C, Products!A:A)</f>
        <v>PROD_3</v>
      </c>
      <c r="C12070">
        <v>12069</v>
      </c>
      <c r="D12070" s="2" t="s">
        <v>212</v>
      </c>
      <c r="E12070">
        <f>YEAR(Orders[[#This Row],[Order_Date]])</f>
        <v>2022</v>
      </c>
      <c r="F12070">
        <f>MONTH(Orders[[#This Row],[Order_Date]])</f>
        <v>9</v>
      </c>
      <c r="G12070" s="2" t="s">
        <v>499</v>
      </c>
      <c r="H12070" t="s">
        <v>1335</v>
      </c>
      <c r="I12070" t="s">
        <v>14</v>
      </c>
      <c r="J12070" t="s">
        <v>65</v>
      </c>
      <c r="K12070" t="s">
        <v>27</v>
      </c>
      <c r="L12070" t="s">
        <v>28</v>
      </c>
      <c r="M12070" s="1">
        <v>4369.3500000000004</v>
      </c>
      <c r="N12070" s="1">
        <v>1031.52</v>
      </c>
      <c r="O12070">
        <v>0.06</v>
      </c>
    </row>
    <row r="12071" spans="1:15" x14ac:dyDescent="0.3">
      <c r="A12071" t="str">
        <f xml:space="preserve"> _xlfn.XLOOKUP(H12071, 'Customers'!B:B, 'Customers'!A:A)</f>
        <v>CUST_501</v>
      </c>
      <c r="B12071" t="str">
        <f>_xlfn.XLOOKUP(L12071, Products!C:C, Products!A:A)</f>
        <v>PROD_7</v>
      </c>
      <c r="C12071">
        <v>12070</v>
      </c>
      <c r="D12071" s="2" t="s">
        <v>228</v>
      </c>
      <c r="E12071">
        <f>YEAR(Orders[[#This Row],[Order_Date]])</f>
        <v>2023</v>
      </c>
      <c r="F12071">
        <f>MONTH(Orders[[#This Row],[Order_Date]])</f>
        <v>8</v>
      </c>
      <c r="G12071" s="2" t="s">
        <v>1064</v>
      </c>
      <c r="H12071" t="s">
        <v>1161</v>
      </c>
      <c r="I12071" t="s">
        <v>21</v>
      </c>
      <c r="J12071" t="s">
        <v>22</v>
      </c>
      <c r="K12071" t="s">
        <v>16</v>
      </c>
      <c r="L12071" t="s">
        <v>66</v>
      </c>
      <c r="M12071" s="1">
        <v>407.92</v>
      </c>
      <c r="N12071" s="1">
        <v>115.09</v>
      </c>
      <c r="O12071">
        <v>0.02</v>
      </c>
    </row>
    <row r="12072" spans="1:15" x14ac:dyDescent="0.3">
      <c r="A12072" t="str">
        <f xml:space="preserve"> _xlfn.XLOOKUP(H12072, 'Customers'!B:B, 'Customers'!A:A)</f>
        <v>CUST_835</v>
      </c>
      <c r="B12072" t="str">
        <f>_xlfn.XLOOKUP(L12072, Products!C:C, Products!A:A)</f>
        <v>PROD_6</v>
      </c>
      <c r="C12072">
        <v>12071</v>
      </c>
      <c r="D12072" s="2" t="s">
        <v>284</v>
      </c>
      <c r="E12072">
        <f>YEAR(Orders[[#This Row],[Order_Date]])</f>
        <v>2022</v>
      </c>
      <c r="F12072">
        <f>MONTH(Orders[[#This Row],[Order_Date]])</f>
        <v>5</v>
      </c>
      <c r="G12072" s="2" t="s">
        <v>609</v>
      </c>
      <c r="H12072" t="s">
        <v>1588</v>
      </c>
      <c r="I12072" t="s">
        <v>32</v>
      </c>
      <c r="J12072" t="s">
        <v>22</v>
      </c>
      <c r="K12072" t="s">
        <v>34</v>
      </c>
      <c r="L12072" t="s">
        <v>52</v>
      </c>
      <c r="M12072" s="1">
        <v>7644.5</v>
      </c>
      <c r="N12072" s="1">
        <v>2033.01</v>
      </c>
      <c r="O12072">
        <v>0.3</v>
      </c>
    </row>
    <row r="12073" spans="1:15" x14ac:dyDescent="0.3">
      <c r="A12073" t="str">
        <f xml:space="preserve"> _xlfn.XLOOKUP(H12073, 'Customers'!B:B, 'Customers'!A:A)</f>
        <v>CUST_952</v>
      </c>
      <c r="B12073" t="str">
        <f>_xlfn.XLOOKUP(L12073, Products!C:C, Products!A:A)</f>
        <v>PROD_6</v>
      </c>
      <c r="C12073">
        <v>12072</v>
      </c>
      <c r="D12073" s="2" t="s">
        <v>1160</v>
      </c>
      <c r="E12073">
        <f>YEAR(Orders[[#This Row],[Order_Date]])</f>
        <v>2022</v>
      </c>
      <c r="F12073">
        <f>MONTH(Orders[[#This Row],[Order_Date]])</f>
        <v>8</v>
      </c>
      <c r="G12073" s="2" t="s">
        <v>1355</v>
      </c>
      <c r="H12073" t="s">
        <v>1713</v>
      </c>
      <c r="I12073" t="s">
        <v>14</v>
      </c>
      <c r="J12073" t="s">
        <v>15</v>
      </c>
      <c r="K12073" t="s">
        <v>34</v>
      </c>
      <c r="L12073" t="s">
        <v>52</v>
      </c>
      <c r="M12073" s="1">
        <v>5401.65</v>
      </c>
      <c r="N12073" s="1">
        <v>1435.99</v>
      </c>
      <c r="O12073">
        <v>0.15</v>
      </c>
    </row>
    <row r="12074" spans="1:15" x14ac:dyDescent="0.3">
      <c r="A12074" t="str">
        <f xml:space="preserve"> _xlfn.XLOOKUP(H12074, 'Customers'!B:B, 'Customers'!A:A)</f>
        <v>CUST_926</v>
      </c>
      <c r="B12074" t="str">
        <f>_xlfn.XLOOKUP(L12074, Products!C:C, Products!A:A)</f>
        <v>PROD_5</v>
      </c>
      <c r="C12074">
        <v>12073</v>
      </c>
      <c r="D12074" s="2" t="s">
        <v>716</v>
      </c>
      <c r="E12074">
        <f>YEAR(Orders[[#This Row],[Order_Date]])</f>
        <v>2023</v>
      </c>
      <c r="F12074">
        <f>MONTH(Orders[[#This Row],[Order_Date]])</f>
        <v>4</v>
      </c>
      <c r="G12074" s="2" t="s">
        <v>398</v>
      </c>
      <c r="H12074" t="s">
        <v>1686</v>
      </c>
      <c r="I12074" t="s">
        <v>32</v>
      </c>
      <c r="J12074" t="s">
        <v>33</v>
      </c>
      <c r="K12074" t="s">
        <v>34</v>
      </c>
      <c r="L12074" t="s">
        <v>39</v>
      </c>
      <c r="M12074" s="1">
        <v>8459.57</v>
      </c>
      <c r="N12074" s="1">
        <v>1351.25</v>
      </c>
      <c r="O12074">
        <v>0.09</v>
      </c>
    </row>
    <row r="12075" spans="1:15" x14ac:dyDescent="0.3">
      <c r="A12075" t="str">
        <f xml:space="preserve"> _xlfn.XLOOKUP(H12075, 'Customers'!B:B, 'Customers'!A:A)</f>
        <v>CUST_425</v>
      </c>
      <c r="B12075" t="str">
        <f>_xlfn.XLOOKUP(L12075, Products!C:C, Products!A:A)</f>
        <v>PROD_7</v>
      </c>
      <c r="C12075">
        <v>12074</v>
      </c>
      <c r="D12075" s="2" t="s">
        <v>961</v>
      </c>
      <c r="E12075">
        <f>YEAR(Orders[[#This Row],[Order_Date]])</f>
        <v>2022</v>
      </c>
      <c r="F12075">
        <f>MONTH(Orders[[#This Row],[Order_Date]])</f>
        <v>4</v>
      </c>
      <c r="G12075" s="2" t="s">
        <v>1427</v>
      </c>
      <c r="H12075" t="s">
        <v>1031</v>
      </c>
      <c r="I12075" t="s">
        <v>32</v>
      </c>
      <c r="J12075" t="s">
        <v>22</v>
      </c>
      <c r="K12075" t="s">
        <v>16</v>
      </c>
      <c r="L12075" t="s">
        <v>66</v>
      </c>
      <c r="M12075" s="1">
        <v>7042.55</v>
      </c>
      <c r="N12075" s="1">
        <v>1973.01</v>
      </c>
      <c r="O12075">
        <v>0.1</v>
      </c>
    </row>
    <row r="12076" spans="1:15" x14ac:dyDescent="0.3">
      <c r="A12076" t="str">
        <f xml:space="preserve"> _xlfn.XLOOKUP(H12076, 'Customers'!B:B, 'Customers'!A:A)</f>
        <v>CUST_544</v>
      </c>
      <c r="B12076" t="str">
        <f>_xlfn.XLOOKUP(L12076, Products!C:C, Products!A:A)</f>
        <v>PROD_1</v>
      </c>
      <c r="C12076">
        <v>12075</v>
      </c>
      <c r="D12076" s="2" t="s">
        <v>121</v>
      </c>
      <c r="E12076">
        <f>YEAR(Orders[[#This Row],[Order_Date]])</f>
        <v>2023</v>
      </c>
      <c r="F12076">
        <f>MONTH(Orders[[#This Row],[Order_Date]])</f>
        <v>8</v>
      </c>
      <c r="G12076" s="2" t="s">
        <v>1628</v>
      </c>
      <c r="H12076" t="s">
        <v>1226</v>
      </c>
      <c r="I12076" t="s">
        <v>21</v>
      </c>
      <c r="J12076" t="s">
        <v>22</v>
      </c>
      <c r="K12076" t="s">
        <v>27</v>
      </c>
      <c r="L12076" t="s">
        <v>17</v>
      </c>
      <c r="M12076" s="1">
        <v>2961.19</v>
      </c>
      <c r="N12076" s="1">
        <v>721.45</v>
      </c>
      <c r="O12076">
        <v>0.24</v>
      </c>
    </row>
    <row r="12077" spans="1:15" x14ac:dyDescent="0.3">
      <c r="A12077" t="str">
        <f xml:space="preserve"> _xlfn.XLOOKUP(H12077, 'Customers'!B:B, 'Customers'!A:A)</f>
        <v>CUST_552</v>
      </c>
      <c r="B12077" t="str">
        <f>_xlfn.XLOOKUP(L12077, Products!C:C, Products!A:A)</f>
        <v>PROD_7</v>
      </c>
      <c r="C12077">
        <v>12076</v>
      </c>
      <c r="D12077" s="2" t="s">
        <v>1002</v>
      </c>
      <c r="E12077">
        <f>YEAR(Orders[[#This Row],[Order_Date]])</f>
        <v>2023</v>
      </c>
      <c r="F12077">
        <f>MONTH(Orders[[#This Row],[Order_Date]])</f>
        <v>3</v>
      </c>
      <c r="G12077" s="2" t="s">
        <v>41</v>
      </c>
      <c r="H12077" t="s">
        <v>1237</v>
      </c>
      <c r="I12077" t="s">
        <v>21</v>
      </c>
      <c r="J12077" t="s">
        <v>33</v>
      </c>
      <c r="K12077" t="s">
        <v>16</v>
      </c>
      <c r="L12077" t="s">
        <v>66</v>
      </c>
      <c r="M12077" s="1">
        <v>5216.84</v>
      </c>
      <c r="N12077" s="1">
        <v>1143.92</v>
      </c>
      <c r="O12077">
        <v>0.27</v>
      </c>
    </row>
    <row r="12078" spans="1:15" x14ac:dyDescent="0.3">
      <c r="A12078" t="str">
        <f xml:space="preserve"> _xlfn.XLOOKUP(H12078, 'Customers'!B:B, 'Customers'!A:A)</f>
        <v>CUST_114</v>
      </c>
      <c r="B12078" t="str">
        <f>_xlfn.XLOOKUP(L12078, Products!C:C, Products!A:A)</f>
        <v>PROD_2</v>
      </c>
      <c r="C12078">
        <v>12077</v>
      </c>
      <c r="D12078" s="2" t="s">
        <v>881</v>
      </c>
      <c r="E12078">
        <f>YEAR(Orders[[#This Row],[Order_Date]])</f>
        <v>2022</v>
      </c>
      <c r="F12078">
        <f>MONTH(Orders[[#This Row],[Order_Date]])</f>
        <v>3</v>
      </c>
      <c r="G12078" s="2" t="s">
        <v>513</v>
      </c>
      <c r="H12078" t="s">
        <v>357</v>
      </c>
      <c r="I12078" t="s">
        <v>32</v>
      </c>
      <c r="J12078" t="s">
        <v>22</v>
      </c>
      <c r="K12078" t="s">
        <v>16</v>
      </c>
      <c r="L12078" t="s">
        <v>23</v>
      </c>
      <c r="M12078" s="1">
        <v>6868.35</v>
      </c>
      <c r="N12078" s="1">
        <v>1436.95</v>
      </c>
      <c r="O12078">
        <v>0.17</v>
      </c>
    </row>
    <row r="12079" spans="1:15" x14ac:dyDescent="0.3">
      <c r="A12079" t="str">
        <f xml:space="preserve"> _xlfn.XLOOKUP(H12079, 'Customers'!B:B, 'Customers'!A:A)</f>
        <v>CUST_921</v>
      </c>
      <c r="B12079" t="str">
        <f>_xlfn.XLOOKUP(L12079, Products!C:C, Products!A:A)</f>
        <v>PROD_1</v>
      </c>
      <c r="C12079">
        <v>12078</v>
      </c>
      <c r="D12079" s="2" t="s">
        <v>1628</v>
      </c>
      <c r="E12079">
        <f>YEAR(Orders[[#This Row],[Order_Date]])</f>
        <v>2023</v>
      </c>
      <c r="F12079">
        <f>MONTH(Orders[[#This Row],[Order_Date]])</f>
        <v>8</v>
      </c>
      <c r="G12079" s="2" t="s">
        <v>352</v>
      </c>
      <c r="H12079" t="s">
        <v>1681</v>
      </c>
      <c r="I12079" t="s">
        <v>32</v>
      </c>
      <c r="J12079" t="s">
        <v>65</v>
      </c>
      <c r="K12079" t="s">
        <v>16</v>
      </c>
      <c r="L12079" t="s">
        <v>17</v>
      </c>
      <c r="M12079" s="1">
        <v>4490.04</v>
      </c>
      <c r="N12079" s="1">
        <v>672.9</v>
      </c>
      <c r="O12079">
        <v>0.06</v>
      </c>
    </row>
    <row r="12080" spans="1:15" x14ac:dyDescent="0.3">
      <c r="A12080" t="str">
        <f xml:space="preserve"> _xlfn.XLOOKUP(H12080, 'Customers'!B:B, 'Customers'!A:A)</f>
        <v>CUST_901</v>
      </c>
      <c r="B12080" t="str">
        <f>_xlfn.XLOOKUP(L12080, Products!C:C, Products!A:A)</f>
        <v>PROD_1</v>
      </c>
      <c r="C12080">
        <v>12079</v>
      </c>
      <c r="D12080" s="2" t="s">
        <v>891</v>
      </c>
      <c r="E12080">
        <f>YEAR(Orders[[#This Row],[Order_Date]])</f>
        <v>2023</v>
      </c>
      <c r="F12080">
        <f>MONTH(Orders[[#This Row],[Order_Date]])</f>
        <v>3</v>
      </c>
      <c r="G12080" s="2" t="s">
        <v>237</v>
      </c>
      <c r="H12080" t="s">
        <v>1660</v>
      </c>
      <c r="I12080" t="s">
        <v>21</v>
      </c>
      <c r="J12080" t="s">
        <v>22</v>
      </c>
      <c r="K12080" t="s">
        <v>16</v>
      </c>
      <c r="L12080" t="s">
        <v>17</v>
      </c>
      <c r="M12080" s="1">
        <v>3838.88</v>
      </c>
      <c r="N12080" s="1">
        <v>445.36</v>
      </c>
      <c r="O12080">
        <v>0.03</v>
      </c>
    </row>
    <row r="12081" spans="1:15" x14ac:dyDescent="0.3">
      <c r="A12081" t="str">
        <f xml:space="preserve"> _xlfn.XLOOKUP(H12081, 'Customers'!B:B, 'Customers'!A:A)</f>
        <v>CUST_899</v>
      </c>
      <c r="B12081" t="str">
        <f>_xlfn.XLOOKUP(L12081, Products!C:C, Products!A:A)</f>
        <v>PROD_2</v>
      </c>
      <c r="C12081">
        <v>12080</v>
      </c>
      <c r="D12081" s="2" t="s">
        <v>366</v>
      </c>
      <c r="E12081">
        <f>YEAR(Orders[[#This Row],[Order_Date]])</f>
        <v>2022</v>
      </c>
      <c r="F12081">
        <f>MONTH(Orders[[#This Row],[Order_Date]])</f>
        <v>4</v>
      </c>
      <c r="G12081" s="2" t="s">
        <v>833</v>
      </c>
      <c r="H12081" t="s">
        <v>1658</v>
      </c>
      <c r="I12081" t="s">
        <v>14</v>
      </c>
      <c r="J12081" t="s">
        <v>15</v>
      </c>
      <c r="K12081" t="s">
        <v>16</v>
      </c>
      <c r="L12081" t="s">
        <v>23</v>
      </c>
      <c r="M12081" s="1">
        <v>5546.73</v>
      </c>
      <c r="N12081" s="1">
        <v>11.44</v>
      </c>
      <c r="O12081">
        <v>0.27</v>
      </c>
    </row>
    <row r="12082" spans="1:15" x14ac:dyDescent="0.3">
      <c r="A12082" t="str">
        <f xml:space="preserve"> _xlfn.XLOOKUP(H12082, 'Customers'!B:B, 'Customers'!A:A)</f>
        <v>CUST_616</v>
      </c>
      <c r="B12082" t="str">
        <f>_xlfn.XLOOKUP(L12082, Products!C:C, Products!A:A)</f>
        <v>PROD_4</v>
      </c>
      <c r="C12082">
        <v>12081</v>
      </c>
      <c r="D12082" s="2" t="s">
        <v>1017</v>
      </c>
      <c r="E12082">
        <f>YEAR(Orders[[#This Row],[Order_Date]])</f>
        <v>2022</v>
      </c>
      <c r="F12082">
        <f>MONTH(Orders[[#This Row],[Order_Date]])</f>
        <v>12</v>
      </c>
      <c r="G12082" s="2" t="s">
        <v>1125</v>
      </c>
      <c r="H12082" t="s">
        <v>1335</v>
      </c>
      <c r="I12082" t="s">
        <v>21</v>
      </c>
      <c r="J12082" t="s">
        <v>15</v>
      </c>
      <c r="K12082" t="s">
        <v>34</v>
      </c>
      <c r="L12082" t="s">
        <v>35</v>
      </c>
      <c r="M12082" s="1">
        <v>796.3</v>
      </c>
      <c r="N12082" s="1">
        <v>-8.92</v>
      </c>
      <c r="O12082">
        <v>0.1</v>
      </c>
    </row>
    <row r="12083" spans="1:15" x14ac:dyDescent="0.3">
      <c r="A12083" t="str">
        <f xml:space="preserve"> _xlfn.XLOOKUP(H12083, 'Customers'!B:B, 'Customers'!A:A)</f>
        <v>CUST_384</v>
      </c>
      <c r="B12083" t="str">
        <f>_xlfn.XLOOKUP(L12083, Products!C:C, Products!A:A)</f>
        <v>PROD_1</v>
      </c>
      <c r="C12083">
        <v>12082</v>
      </c>
      <c r="D12083" s="2" t="s">
        <v>504</v>
      </c>
      <c r="E12083">
        <f>YEAR(Orders[[#This Row],[Order_Date]])</f>
        <v>2023</v>
      </c>
      <c r="F12083">
        <f>MONTH(Orders[[#This Row],[Order_Date]])</f>
        <v>2</v>
      </c>
      <c r="G12083" s="2" t="s">
        <v>46</v>
      </c>
      <c r="H12083" t="s">
        <v>955</v>
      </c>
      <c r="I12083" t="s">
        <v>21</v>
      </c>
      <c r="J12083" t="s">
        <v>33</v>
      </c>
      <c r="K12083" t="s">
        <v>16</v>
      </c>
      <c r="L12083" t="s">
        <v>17</v>
      </c>
      <c r="M12083" s="1">
        <v>6302.97</v>
      </c>
      <c r="N12083" s="1">
        <v>-140.62</v>
      </c>
      <c r="O12083">
        <v>0.09</v>
      </c>
    </row>
    <row r="12084" spans="1:15" x14ac:dyDescent="0.3">
      <c r="A12084" t="str">
        <f xml:space="preserve"> _xlfn.XLOOKUP(H12084, 'Customers'!B:B, 'Customers'!A:A)</f>
        <v>CUST_795</v>
      </c>
      <c r="B12084" t="str">
        <f>_xlfn.XLOOKUP(L12084, Products!C:C, Products!A:A)</f>
        <v>PROD_8</v>
      </c>
      <c r="C12084">
        <v>12083</v>
      </c>
      <c r="D12084" s="2" t="s">
        <v>584</v>
      </c>
      <c r="E12084">
        <f>YEAR(Orders[[#This Row],[Order_Date]])</f>
        <v>2022</v>
      </c>
      <c r="F12084">
        <f>MONTH(Orders[[#This Row],[Order_Date]])</f>
        <v>8</v>
      </c>
      <c r="G12084" s="2" t="s">
        <v>107</v>
      </c>
      <c r="H12084" t="s">
        <v>1543</v>
      </c>
      <c r="I12084" t="s">
        <v>21</v>
      </c>
      <c r="J12084" t="s">
        <v>65</v>
      </c>
      <c r="K12084" t="s">
        <v>27</v>
      </c>
      <c r="L12084" t="s">
        <v>73</v>
      </c>
      <c r="M12084" s="1">
        <v>1578.07</v>
      </c>
      <c r="N12084" s="1">
        <v>116.87</v>
      </c>
      <c r="O12084">
        <v>0.13</v>
      </c>
    </row>
    <row r="12085" spans="1:15" x14ac:dyDescent="0.3">
      <c r="A12085" t="str">
        <f xml:space="preserve"> _xlfn.XLOOKUP(H12085, 'Customers'!B:B, 'Customers'!A:A)</f>
        <v>CUST_269</v>
      </c>
      <c r="B12085" t="str">
        <f>_xlfn.XLOOKUP(L12085, Products!C:C, Products!A:A)</f>
        <v>PROD_3</v>
      </c>
      <c r="C12085">
        <v>12084</v>
      </c>
      <c r="D12085" s="2" t="s">
        <v>113</v>
      </c>
      <c r="E12085">
        <f>YEAR(Orders[[#This Row],[Order_Date]])</f>
        <v>2022</v>
      </c>
      <c r="F12085">
        <f>MONTH(Orders[[#This Row],[Order_Date]])</f>
        <v>2</v>
      </c>
      <c r="G12085" s="2" t="s">
        <v>270</v>
      </c>
      <c r="H12085" t="s">
        <v>725</v>
      </c>
      <c r="I12085" t="s">
        <v>32</v>
      </c>
      <c r="J12085" t="s">
        <v>15</v>
      </c>
      <c r="K12085" t="s">
        <v>27</v>
      </c>
      <c r="L12085" t="s">
        <v>28</v>
      </c>
      <c r="M12085" s="1">
        <v>7284.18</v>
      </c>
      <c r="N12085" s="1">
        <v>1521.9</v>
      </c>
      <c r="O12085">
        <v>0.28000000000000003</v>
      </c>
    </row>
    <row r="12086" spans="1:15" x14ac:dyDescent="0.3">
      <c r="A12086" t="str">
        <f xml:space="preserve"> _xlfn.XLOOKUP(H12086, 'Customers'!B:B, 'Customers'!A:A)</f>
        <v>CUST_899</v>
      </c>
      <c r="B12086" t="str">
        <f>_xlfn.XLOOKUP(L12086, Products!C:C, Products!A:A)</f>
        <v>PROD_1</v>
      </c>
      <c r="C12086">
        <v>12085</v>
      </c>
      <c r="D12086" s="2" t="s">
        <v>918</v>
      </c>
      <c r="E12086">
        <f>YEAR(Orders[[#This Row],[Order_Date]])</f>
        <v>2023</v>
      </c>
      <c r="F12086">
        <f>MONTH(Orders[[#This Row],[Order_Date]])</f>
        <v>3</v>
      </c>
      <c r="G12086" s="2" t="s">
        <v>459</v>
      </c>
      <c r="H12086" t="s">
        <v>1658</v>
      </c>
      <c r="I12086" t="s">
        <v>21</v>
      </c>
      <c r="J12086" t="s">
        <v>65</v>
      </c>
      <c r="K12086" t="s">
        <v>27</v>
      </c>
      <c r="L12086" t="s">
        <v>17</v>
      </c>
      <c r="M12086" s="1">
        <v>1567.41</v>
      </c>
      <c r="N12086" s="1">
        <v>444.68</v>
      </c>
      <c r="O12086">
        <v>0.19</v>
      </c>
    </row>
    <row r="12087" spans="1:15" x14ac:dyDescent="0.3">
      <c r="A12087" t="str">
        <f xml:space="preserve"> _xlfn.XLOOKUP(H12087, 'Customers'!B:B, 'Customers'!A:A)</f>
        <v>CUST_224</v>
      </c>
      <c r="B12087" t="str">
        <f>_xlfn.XLOOKUP(L12087, Products!C:C, Products!A:A)</f>
        <v>PROD_1</v>
      </c>
      <c r="C12087">
        <v>12086</v>
      </c>
      <c r="D12087" s="2" t="s">
        <v>351</v>
      </c>
      <c r="E12087">
        <f>YEAR(Orders[[#This Row],[Order_Date]])</f>
        <v>2022</v>
      </c>
      <c r="F12087">
        <f>MONTH(Orders[[#This Row],[Order_Date]])</f>
        <v>1</v>
      </c>
      <c r="G12087" s="2" t="s">
        <v>550</v>
      </c>
      <c r="H12087" t="s">
        <v>626</v>
      </c>
      <c r="I12087" t="s">
        <v>21</v>
      </c>
      <c r="J12087" t="s">
        <v>33</v>
      </c>
      <c r="K12087" t="s">
        <v>27</v>
      </c>
      <c r="L12087" t="s">
        <v>17</v>
      </c>
      <c r="M12087" s="1">
        <v>6997.02</v>
      </c>
      <c r="N12087" s="1">
        <v>1564.3</v>
      </c>
      <c r="O12087">
        <v>0.15</v>
      </c>
    </row>
    <row r="12088" spans="1:15" x14ac:dyDescent="0.3">
      <c r="A12088" t="str">
        <f xml:space="preserve"> _xlfn.XLOOKUP(H12088, 'Customers'!B:B, 'Customers'!A:A)</f>
        <v>CUST_63</v>
      </c>
      <c r="B12088" t="str">
        <f>_xlfn.XLOOKUP(L12088, Products!C:C, Products!A:A)</f>
        <v>PROD_5</v>
      </c>
      <c r="C12088">
        <v>12087</v>
      </c>
      <c r="D12088" s="2" t="s">
        <v>595</v>
      </c>
      <c r="E12088">
        <f>YEAR(Orders[[#This Row],[Order_Date]])</f>
        <v>2022</v>
      </c>
      <c r="F12088">
        <f>MONTH(Orders[[#This Row],[Order_Date]])</f>
        <v>10</v>
      </c>
      <c r="G12088" s="2" t="s">
        <v>862</v>
      </c>
      <c r="H12088" t="s">
        <v>210</v>
      </c>
      <c r="I12088" t="s">
        <v>32</v>
      </c>
      <c r="J12088" t="s">
        <v>65</v>
      </c>
      <c r="K12088" t="s">
        <v>34</v>
      </c>
      <c r="L12088" t="s">
        <v>39</v>
      </c>
      <c r="M12088" s="1">
        <v>2357.52</v>
      </c>
      <c r="N12088" s="1">
        <v>230.09</v>
      </c>
      <c r="O12088">
        <v>0.16</v>
      </c>
    </row>
    <row r="12089" spans="1:15" x14ac:dyDescent="0.3">
      <c r="A12089" t="str">
        <f xml:space="preserve"> _xlfn.XLOOKUP(H12089, 'Customers'!B:B, 'Customers'!A:A)</f>
        <v>CUST_934</v>
      </c>
      <c r="B12089" t="str">
        <f>_xlfn.XLOOKUP(L12089, Products!C:C, Products!A:A)</f>
        <v>PROD_1</v>
      </c>
      <c r="C12089">
        <v>12088</v>
      </c>
      <c r="D12089" s="2" t="s">
        <v>365</v>
      </c>
      <c r="E12089">
        <f>YEAR(Orders[[#This Row],[Order_Date]])</f>
        <v>2022</v>
      </c>
      <c r="F12089">
        <f>MONTH(Orders[[#This Row],[Order_Date]])</f>
        <v>4</v>
      </c>
      <c r="G12089" s="2" t="s">
        <v>366</v>
      </c>
      <c r="H12089" t="s">
        <v>1694</v>
      </c>
      <c r="I12089" t="s">
        <v>14</v>
      </c>
      <c r="J12089" t="s">
        <v>15</v>
      </c>
      <c r="K12089" t="s">
        <v>16</v>
      </c>
      <c r="L12089" t="s">
        <v>17</v>
      </c>
      <c r="M12089" s="1">
        <v>3796.43</v>
      </c>
      <c r="N12089" s="1">
        <v>-347.37</v>
      </c>
      <c r="O12089">
        <v>0.24</v>
      </c>
    </row>
    <row r="12090" spans="1:15" x14ac:dyDescent="0.3">
      <c r="A12090" t="str">
        <f xml:space="preserve"> _xlfn.XLOOKUP(H12090, 'Customers'!B:B, 'Customers'!A:A)</f>
        <v>CUST_311</v>
      </c>
      <c r="B12090" t="str">
        <f>_xlfn.XLOOKUP(L12090, Products!C:C, Products!A:A)</f>
        <v>PROD_7</v>
      </c>
      <c r="C12090">
        <v>12089</v>
      </c>
      <c r="D12090" s="2" t="s">
        <v>86</v>
      </c>
      <c r="E12090">
        <f>YEAR(Orders[[#This Row],[Order_Date]])</f>
        <v>2023</v>
      </c>
      <c r="F12090">
        <f>MONTH(Orders[[#This Row],[Order_Date]])</f>
        <v>11</v>
      </c>
      <c r="G12090" s="2" t="s">
        <v>1137</v>
      </c>
      <c r="H12090" t="s">
        <v>813</v>
      </c>
      <c r="I12090" t="s">
        <v>32</v>
      </c>
      <c r="J12090" t="s">
        <v>15</v>
      </c>
      <c r="K12090" t="s">
        <v>16</v>
      </c>
      <c r="L12090" t="s">
        <v>66</v>
      </c>
      <c r="M12090" s="1">
        <v>8318.9699999999993</v>
      </c>
      <c r="N12090" s="1">
        <v>2045.88</v>
      </c>
      <c r="O12090">
        <v>0.15</v>
      </c>
    </row>
    <row r="12091" spans="1:15" x14ac:dyDescent="0.3">
      <c r="A12091" t="str">
        <f xml:space="preserve"> _xlfn.XLOOKUP(H12091, 'Customers'!B:B, 'Customers'!A:A)</f>
        <v>CUST_655</v>
      </c>
      <c r="B12091" t="str">
        <f>_xlfn.XLOOKUP(L12091, Products!C:C, Products!A:A)</f>
        <v>PROD_4</v>
      </c>
      <c r="C12091">
        <v>12090</v>
      </c>
      <c r="D12091" s="2" t="s">
        <v>146</v>
      </c>
      <c r="E12091">
        <f>YEAR(Orders[[#This Row],[Order_Date]])</f>
        <v>2023</v>
      </c>
      <c r="F12091">
        <f>MONTH(Orders[[#This Row],[Order_Date]])</f>
        <v>8</v>
      </c>
      <c r="G12091" s="2" t="s">
        <v>857</v>
      </c>
      <c r="H12091" t="s">
        <v>1383</v>
      </c>
      <c r="I12091" t="s">
        <v>32</v>
      </c>
      <c r="J12091" t="s">
        <v>22</v>
      </c>
      <c r="K12091" t="s">
        <v>34</v>
      </c>
      <c r="L12091" t="s">
        <v>35</v>
      </c>
      <c r="M12091" s="1">
        <v>8628.32</v>
      </c>
      <c r="N12091" s="1">
        <v>2260.63</v>
      </c>
      <c r="O12091">
        <v>0.19</v>
      </c>
    </row>
    <row r="12092" spans="1:15" x14ac:dyDescent="0.3">
      <c r="A12092" t="str">
        <f xml:space="preserve"> _xlfn.XLOOKUP(H12092, 'Customers'!B:B, 'Customers'!A:A)</f>
        <v>CUST_211</v>
      </c>
      <c r="B12092" t="str">
        <f>_xlfn.XLOOKUP(L12092, Products!C:C, Products!A:A)</f>
        <v>PROD_3</v>
      </c>
      <c r="C12092">
        <v>12091</v>
      </c>
      <c r="D12092" s="2" t="s">
        <v>1236</v>
      </c>
      <c r="E12092">
        <f>YEAR(Orders[[#This Row],[Order_Date]])</f>
        <v>2023</v>
      </c>
      <c r="F12092">
        <f>MONTH(Orders[[#This Row],[Order_Date]])</f>
        <v>5</v>
      </c>
      <c r="G12092" s="2" t="s">
        <v>973</v>
      </c>
      <c r="H12092" t="s">
        <v>600</v>
      </c>
      <c r="I12092" t="s">
        <v>21</v>
      </c>
      <c r="J12092" t="s">
        <v>22</v>
      </c>
      <c r="K12092" t="s">
        <v>27</v>
      </c>
      <c r="L12092" t="s">
        <v>28</v>
      </c>
      <c r="M12092" s="1">
        <v>3176.42</v>
      </c>
      <c r="N12092" s="1">
        <v>637.76</v>
      </c>
      <c r="O12092">
        <v>0.05</v>
      </c>
    </row>
    <row r="12093" spans="1:15" x14ac:dyDescent="0.3">
      <c r="A12093" t="str">
        <f xml:space="preserve"> _xlfn.XLOOKUP(H12093, 'Customers'!B:B, 'Customers'!A:A)</f>
        <v>CUST_958</v>
      </c>
      <c r="B12093" t="str">
        <f>_xlfn.XLOOKUP(L12093, Products!C:C, Products!A:A)</f>
        <v>PROD_3</v>
      </c>
      <c r="C12093">
        <v>12092</v>
      </c>
      <c r="D12093" s="2" t="s">
        <v>1176</v>
      </c>
      <c r="E12093">
        <f>YEAR(Orders[[#This Row],[Order_Date]])</f>
        <v>2022</v>
      </c>
      <c r="F12093">
        <f>MONTH(Orders[[#This Row],[Order_Date]])</f>
        <v>1</v>
      </c>
      <c r="G12093" s="2" t="s">
        <v>197</v>
      </c>
      <c r="H12093" t="s">
        <v>1720</v>
      </c>
      <c r="I12093" t="s">
        <v>32</v>
      </c>
      <c r="J12093" t="s">
        <v>33</v>
      </c>
      <c r="K12093" t="s">
        <v>27</v>
      </c>
      <c r="L12093" t="s">
        <v>28</v>
      </c>
      <c r="M12093" s="1">
        <v>9607.7000000000007</v>
      </c>
      <c r="N12093" s="1">
        <v>109.38</v>
      </c>
      <c r="O12093">
        <v>0.01</v>
      </c>
    </row>
    <row r="12094" spans="1:15" x14ac:dyDescent="0.3">
      <c r="A12094" t="str">
        <f xml:space="preserve"> _xlfn.XLOOKUP(H12094, 'Customers'!B:B, 'Customers'!A:A)</f>
        <v>CUST_704</v>
      </c>
      <c r="B12094" t="str">
        <f>_xlfn.XLOOKUP(L12094, Products!C:C, Products!A:A)</f>
        <v>PROD_7</v>
      </c>
      <c r="C12094">
        <v>12093</v>
      </c>
      <c r="D12094" s="2" t="s">
        <v>308</v>
      </c>
      <c r="E12094">
        <f>YEAR(Orders[[#This Row],[Order_Date]])</f>
        <v>2022</v>
      </c>
      <c r="F12094">
        <f>MONTH(Orders[[#This Row],[Order_Date]])</f>
        <v>3</v>
      </c>
      <c r="G12094" s="2" t="s">
        <v>272</v>
      </c>
      <c r="H12094" t="s">
        <v>1443</v>
      </c>
      <c r="I12094" t="s">
        <v>32</v>
      </c>
      <c r="J12094" t="s">
        <v>22</v>
      </c>
      <c r="K12094" t="s">
        <v>16</v>
      </c>
      <c r="L12094" t="s">
        <v>66</v>
      </c>
      <c r="M12094" s="1">
        <v>3033.77</v>
      </c>
      <c r="N12094" s="1">
        <v>771.62</v>
      </c>
      <c r="O12094">
        <v>0</v>
      </c>
    </row>
    <row r="12095" spans="1:15" x14ac:dyDescent="0.3">
      <c r="A12095" t="str">
        <f xml:space="preserve"> _xlfn.XLOOKUP(H12095, 'Customers'!B:B, 'Customers'!A:A)</f>
        <v>CUST_963</v>
      </c>
      <c r="B12095" t="str">
        <f>_xlfn.XLOOKUP(L12095, Products!C:C, Products!A:A)</f>
        <v>PROD_1</v>
      </c>
      <c r="C12095">
        <v>12094</v>
      </c>
      <c r="D12095" s="2" t="s">
        <v>1151</v>
      </c>
      <c r="E12095">
        <f>YEAR(Orders[[#This Row],[Order_Date]])</f>
        <v>2022</v>
      </c>
      <c r="F12095">
        <f>MONTH(Orders[[#This Row],[Order_Date]])</f>
        <v>6</v>
      </c>
      <c r="G12095" s="2" t="s">
        <v>304</v>
      </c>
      <c r="H12095" t="s">
        <v>1725</v>
      </c>
      <c r="I12095" t="s">
        <v>14</v>
      </c>
      <c r="J12095" t="s">
        <v>22</v>
      </c>
      <c r="K12095" t="s">
        <v>16</v>
      </c>
      <c r="L12095" t="s">
        <v>17</v>
      </c>
      <c r="M12095" s="1">
        <v>6488.6</v>
      </c>
      <c r="N12095" s="1">
        <v>582.62</v>
      </c>
      <c r="O12095">
        <v>0.14000000000000001</v>
      </c>
    </row>
    <row r="12096" spans="1:15" x14ac:dyDescent="0.3">
      <c r="A12096" t="str">
        <f xml:space="preserve"> _xlfn.XLOOKUP(H12096, 'Customers'!B:B, 'Customers'!A:A)</f>
        <v>CUST_556</v>
      </c>
      <c r="B12096" t="str">
        <f>_xlfn.XLOOKUP(L12096, Products!C:C, Products!A:A)</f>
        <v>PROD_1</v>
      </c>
      <c r="C12096">
        <v>12095</v>
      </c>
      <c r="D12096" s="2" t="s">
        <v>231</v>
      </c>
      <c r="E12096">
        <f>YEAR(Orders[[#This Row],[Order_Date]])</f>
        <v>2023</v>
      </c>
      <c r="F12096">
        <f>MONTH(Orders[[#This Row],[Order_Date]])</f>
        <v>7</v>
      </c>
      <c r="G12096" s="2" t="s">
        <v>232</v>
      </c>
      <c r="H12096" t="s">
        <v>1243</v>
      </c>
      <c r="I12096" t="s">
        <v>32</v>
      </c>
      <c r="J12096" t="s">
        <v>15</v>
      </c>
      <c r="K12096" t="s">
        <v>16</v>
      </c>
      <c r="L12096" t="s">
        <v>17</v>
      </c>
      <c r="M12096" s="1">
        <v>2020.99</v>
      </c>
      <c r="N12096" s="1">
        <v>288.19</v>
      </c>
      <c r="O12096">
        <v>0.13</v>
      </c>
    </row>
    <row r="12097" spans="1:15" x14ac:dyDescent="0.3">
      <c r="A12097" t="str">
        <f xml:space="preserve"> _xlfn.XLOOKUP(H12097, 'Customers'!B:B, 'Customers'!A:A)</f>
        <v>CUST_95</v>
      </c>
      <c r="B12097" t="str">
        <f>_xlfn.XLOOKUP(L12097, Products!C:C, Products!A:A)</f>
        <v>PROD_7</v>
      </c>
      <c r="C12097">
        <v>12096</v>
      </c>
      <c r="D12097" s="2" t="s">
        <v>1483</v>
      </c>
      <c r="E12097">
        <f>YEAR(Orders[[#This Row],[Order_Date]])</f>
        <v>2022</v>
      </c>
      <c r="F12097">
        <f>MONTH(Orders[[#This Row],[Order_Date]])</f>
        <v>1</v>
      </c>
      <c r="G12097" s="2" t="s">
        <v>950</v>
      </c>
      <c r="H12097" t="s">
        <v>301</v>
      </c>
      <c r="I12097" t="s">
        <v>32</v>
      </c>
      <c r="J12097" t="s">
        <v>15</v>
      </c>
      <c r="K12097" t="s">
        <v>16</v>
      </c>
      <c r="L12097" t="s">
        <v>66</v>
      </c>
      <c r="M12097" s="1">
        <v>2171.1799999999998</v>
      </c>
      <c r="N12097" s="1">
        <v>251.88</v>
      </c>
      <c r="O12097">
        <v>0.16</v>
      </c>
    </row>
    <row r="12098" spans="1:15" x14ac:dyDescent="0.3">
      <c r="A12098" t="str">
        <f xml:space="preserve"> _xlfn.XLOOKUP(H12098, 'Customers'!B:B, 'Customers'!A:A)</f>
        <v>CUST_427</v>
      </c>
      <c r="B12098" t="str">
        <f>_xlfn.XLOOKUP(L12098, Products!C:C, Products!A:A)</f>
        <v>PROD_7</v>
      </c>
      <c r="C12098">
        <v>12097</v>
      </c>
      <c r="D12098" s="2" t="s">
        <v>435</v>
      </c>
      <c r="E12098">
        <f>YEAR(Orders[[#This Row],[Order_Date]])</f>
        <v>2022</v>
      </c>
      <c r="F12098">
        <f>MONTH(Orders[[#This Row],[Order_Date]])</f>
        <v>4</v>
      </c>
      <c r="G12098" s="2" t="s">
        <v>871</v>
      </c>
      <c r="H12098" t="s">
        <v>1033</v>
      </c>
      <c r="I12098" t="s">
        <v>32</v>
      </c>
      <c r="J12098" t="s">
        <v>33</v>
      </c>
      <c r="K12098" t="s">
        <v>16</v>
      </c>
      <c r="L12098" t="s">
        <v>66</v>
      </c>
      <c r="M12098" s="1">
        <v>6817.15</v>
      </c>
      <c r="N12098" s="1">
        <v>1095.99</v>
      </c>
      <c r="O12098">
        <v>7.0000000000000007E-2</v>
      </c>
    </row>
    <row r="12099" spans="1:15" x14ac:dyDescent="0.3">
      <c r="A12099" t="str">
        <f xml:space="preserve"> _xlfn.XLOOKUP(H12099, 'Customers'!B:B, 'Customers'!A:A)</f>
        <v>CUST_469</v>
      </c>
      <c r="B12099" t="str">
        <f>_xlfn.XLOOKUP(L12099, Products!C:C, Products!A:A)</f>
        <v>PROD_1</v>
      </c>
      <c r="C12099">
        <v>12098</v>
      </c>
      <c r="D12099" s="2" t="s">
        <v>110</v>
      </c>
      <c r="E12099">
        <f>YEAR(Orders[[#This Row],[Order_Date]])</f>
        <v>2022</v>
      </c>
      <c r="F12099">
        <f>MONTH(Orders[[#This Row],[Order_Date]])</f>
        <v>10</v>
      </c>
      <c r="G12099" s="2" t="s">
        <v>128</v>
      </c>
      <c r="H12099" t="s">
        <v>1098</v>
      </c>
      <c r="I12099" t="s">
        <v>14</v>
      </c>
      <c r="J12099" t="s">
        <v>65</v>
      </c>
      <c r="K12099" t="s">
        <v>16</v>
      </c>
      <c r="L12099" t="s">
        <v>17</v>
      </c>
      <c r="M12099" s="1">
        <v>5252.42</v>
      </c>
      <c r="N12099" s="1">
        <v>820.48</v>
      </c>
      <c r="O12099">
        <v>0.15</v>
      </c>
    </row>
    <row r="12100" spans="1:15" x14ac:dyDescent="0.3">
      <c r="A12100" t="str">
        <f xml:space="preserve"> _xlfn.XLOOKUP(H12100, 'Customers'!B:B, 'Customers'!A:A)</f>
        <v>CUST_119</v>
      </c>
      <c r="B12100" t="str">
        <f>_xlfn.XLOOKUP(L12100, Products!C:C, Products!A:A)</f>
        <v>PROD_2</v>
      </c>
      <c r="C12100">
        <v>12099</v>
      </c>
      <c r="D12100" s="2" t="s">
        <v>1057</v>
      </c>
      <c r="E12100">
        <f>YEAR(Orders[[#This Row],[Order_Date]])</f>
        <v>2023</v>
      </c>
      <c r="F12100">
        <f>MONTH(Orders[[#This Row],[Order_Date]])</f>
        <v>6</v>
      </c>
      <c r="G12100" s="2" t="s">
        <v>1484</v>
      </c>
      <c r="H12100" t="s">
        <v>371</v>
      </c>
      <c r="I12100" t="s">
        <v>14</v>
      </c>
      <c r="J12100" t="s">
        <v>15</v>
      </c>
      <c r="K12100" t="s">
        <v>16</v>
      </c>
      <c r="L12100" t="s">
        <v>23</v>
      </c>
      <c r="M12100" s="1">
        <v>2042.59</v>
      </c>
      <c r="N12100" s="1">
        <v>-30.29</v>
      </c>
      <c r="O12100">
        <v>0.03</v>
      </c>
    </row>
    <row r="12101" spans="1:15" x14ac:dyDescent="0.3">
      <c r="A12101" t="str">
        <f xml:space="preserve"> _xlfn.XLOOKUP(H12101, 'Customers'!B:B, 'Customers'!A:A)</f>
        <v>CUST_794</v>
      </c>
      <c r="B12101" t="str">
        <f>_xlfn.XLOOKUP(L12101, Products!C:C, Products!A:A)</f>
        <v>PROD_6</v>
      </c>
      <c r="C12101">
        <v>12100</v>
      </c>
      <c r="D12101" s="2" t="s">
        <v>514</v>
      </c>
      <c r="E12101">
        <f>YEAR(Orders[[#This Row],[Order_Date]])</f>
        <v>2022</v>
      </c>
      <c r="F12101">
        <f>MONTH(Orders[[#This Row],[Order_Date]])</f>
        <v>4</v>
      </c>
      <c r="G12101" s="2" t="s">
        <v>416</v>
      </c>
      <c r="H12101" t="s">
        <v>1542</v>
      </c>
      <c r="I12101" t="s">
        <v>21</v>
      </c>
      <c r="J12101" t="s">
        <v>22</v>
      </c>
      <c r="K12101" t="s">
        <v>34</v>
      </c>
      <c r="L12101" t="s">
        <v>52</v>
      </c>
      <c r="M12101" s="1">
        <v>6527.89</v>
      </c>
      <c r="N12101" s="1">
        <v>406.02</v>
      </c>
      <c r="O12101">
        <v>0.12</v>
      </c>
    </row>
    <row r="12102" spans="1:15" x14ac:dyDescent="0.3">
      <c r="A12102" t="str">
        <f xml:space="preserve"> _xlfn.XLOOKUP(H12102, 'Customers'!B:B, 'Customers'!A:A)</f>
        <v>CUST_53</v>
      </c>
      <c r="B12102" t="str">
        <f>_xlfn.XLOOKUP(L12102, Products!C:C, Products!A:A)</f>
        <v>PROD_5</v>
      </c>
      <c r="C12102">
        <v>12101</v>
      </c>
      <c r="D12102" s="2" t="s">
        <v>821</v>
      </c>
      <c r="E12102">
        <f>YEAR(Orders[[#This Row],[Order_Date]])</f>
        <v>2023</v>
      </c>
      <c r="F12102">
        <f>MONTH(Orders[[#This Row],[Order_Date]])</f>
        <v>11</v>
      </c>
      <c r="G12102" s="2" t="s">
        <v>1046</v>
      </c>
      <c r="H12102" t="s">
        <v>184</v>
      </c>
      <c r="I12102" t="s">
        <v>14</v>
      </c>
      <c r="J12102" t="s">
        <v>15</v>
      </c>
      <c r="K12102" t="s">
        <v>34</v>
      </c>
      <c r="L12102" t="s">
        <v>39</v>
      </c>
      <c r="M12102" s="1">
        <v>4002.62</v>
      </c>
      <c r="N12102" s="1">
        <v>-275.52</v>
      </c>
      <c r="O12102">
        <v>0.15</v>
      </c>
    </row>
    <row r="12103" spans="1:15" x14ac:dyDescent="0.3">
      <c r="A12103" t="str">
        <f xml:space="preserve"> _xlfn.XLOOKUP(H12103, 'Customers'!B:B, 'Customers'!A:A)</f>
        <v>CUST_491</v>
      </c>
      <c r="B12103" t="str">
        <f>_xlfn.XLOOKUP(L12103, Products!C:C, Products!A:A)</f>
        <v>PROD_2</v>
      </c>
      <c r="C12103">
        <v>12102</v>
      </c>
      <c r="D12103" s="2" t="s">
        <v>935</v>
      </c>
      <c r="E12103">
        <f>YEAR(Orders[[#This Row],[Order_Date]])</f>
        <v>2022</v>
      </c>
      <c r="F12103">
        <f>MONTH(Orders[[#This Row],[Order_Date]])</f>
        <v>3</v>
      </c>
      <c r="G12103" s="2" t="s">
        <v>1303</v>
      </c>
      <c r="H12103" t="s">
        <v>1143</v>
      </c>
      <c r="I12103" t="s">
        <v>21</v>
      </c>
      <c r="J12103" t="s">
        <v>33</v>
      </c>
      <c r="K12103" t="s">
        <v>16</v>
      </c>
      <c r="L12103" t="s">
        <v>23</v>
      </c>
      <c r="M12103" s="1">
        <v>1766.92</v>
      </c>
      <c r="N12103" s="1">
        <v>133.62</v>
      </c>
      <c r="O12103">
        <v>0.26</v>
      </c>
    </row>
    <row r="12104" spans="1:15" x14ac:dyDescent="0.3">
      <c r="A12104" t="str">
        <f xml:space="preserve"> _xlfn.XLOOKUP(H12104, 'Customers'!B:B, 'Customers'!A:A)</f>
        <v>CUST_516</v>
      </c>
      <c r="B12104" t="str">
        <f>_xlfn.XLOOKUP(L12104, Products!C:C, Products!A:A)</f>
        <v>PROD_1</v>
      </c>
      <c r="C12104">
        <v>12103</v>
      </c>
      <c r="D12104" s="2" t="s">
        <v>1183</v>
      </c>
      <c r="E12104">
        <f>YEAR(Orders[[#This Row],[Order_Date]])</f>
        <v>2022</v>
      </c>
      <c r="F12104">
        <f>MONTH(Orders[[#This Row],[Order_Date]])</f>
        <v>2</v>
      </c>
      <c r="G12104" s="2" t="s">
        <v>103</v>
      </c>
      <c r="H12104" t="s">
        <v>1187</v>
      </c>
      <c r="I12104" t="s">
        <v>14</v>
      </c>
      <c r="J12104" t="s">
        <v>15</v>
      </c>
      <c r="K12104" t="s">
        <v>27</v>
      </c>
      <c r="L12104" t="s">
        <v>17</v>
      </c>
      <c r="M12104" s="1">
        <v>3322.45</v>
      </c>
      <c r="N12104" s="1">
        <v>-93.02</v>
      </c>
      <c r="O12104">
        <v>0.12</v>
      </c>
    </row>
    <row r="12105" spans="1:15" x14ac:dyDescent="0.3">
      <c r="A12105" t="str">
        <f xml:space="preserve"> _xlfn.XLOOKUP(H12105, 'Customers'!B:B, 'Customers'!A:A)</f>
        <v>CUST_743</v>
      </c>
      <c r="B12105" t="str">
        <f>_xlfn.XLOOKUP(L12105, Products!C:C, Products!A:A)</f>
        <v>PROD_1</v>
      </c>
      <c r="C12105">
        <v>12104</v>
      </c>
      <c r="D12105" s="2" t="s">
        <v>192</v>
      </c>
      <c r="E12105">
        <f>YEAR(Orders[[#This Row],[Order_Date]])</f>
        <v>2023</v>
      </c>
      <c r="F12105">
        <f>MONTH(Orders[[#This Row],[Order_Date]])</f>
        <v>5</v>
      </c>
      <c r="G12105" s="2" t="s">
        <v>756</v>
      </c>
      <c r="H12105" t="s">
        <v>1488</v>
      </c>
      <c r="I12105" t="s">
        <v>14</v>
      </c>
      <c r="J12105" t="s">
        <v>33</v>
      </c>
      <c r="K12105" t="s">
        <v>27</v>
      </c>
      <c r="L12105" t="s">
        <v>17</v>
      </c>
      <c r="M12105" s="1">
        <v>1552.05</v>
      </c>
      <c r="N12105" s="1">
        <v>256.23</v>
      </c>
      <c r="O12105">
        <v>0.19</v>
      </c>
    </row>
    <row r="12106" spans="1:15" x14ac:dyDescent="0.3">
      <c r="A12106" t="str">
        <f xml:space="preserve"> _xlfn.XLOOKUP(H12106, 'Customers'!B:B, 'Customers'!A:A)</f>
        <v>CUST_440</v>
      </c>
      <c r="B12106" t="str">
        <f>_xlfn.XLOOKUP(L12106, Products!C:C, Products!A:A)</f>
        <v>PROD_6</v>
      </c>
      <c r="C12106">
        <v>12105</v>
      </c>
      <c r="D12106" s="2" t="s">
        <v>1230</v>
      </c>
      <c r="E12106">
        <f>YEAR(Orders[[#This Row],[Order_Date]])</f>
        <v>2023</v>
      </c>
      <c r="F12106">
        <f>MONTH(Orders[[#This Row],[Order_Date]])</f>
        <v>10</v>
      </c>
      <c r="G12106" s="2" t="s">
        <v>1134</v>
      </c>
      <c r="H12106" t="s">
        <v>1054</v>
      </c>
      <c r="I12106" t="s">
        <v>14</v>
      </c>
      <c r="J12106" t="s">
        <v>33</v>
      </c>
      <c r="K12106" t="s">
        <v>34</v>
      </c>
      <c r="L12106" t="s">
        <v>52</v>
      </c>
      <c r="M12106" s="1">
        <v>6004.78</v>
      </c>
      <c r="N12106" s="1">
        <v>-28.12</v>
      </c>
      <c r="O12106">
        <v>0.17</v>
      </c>
    </row>
    <row r="12107" spans="1:15" x14ac:dyDescent="0.3">
      <c r="A12107" t="str">
        <f xml:space="preserve"> _xlfn.XLOOKUP(H12107, 'Customers'!B:B, 'Customers'!A:A)</f>
        <v>CUST_696</v>
      </c>
      <c r="B12107" t="str">
        <f>_xlfn.XLOOKUP(L12107, Products!C:C, Products!A:A)</f>
        <v>PROD_2</v>
      </c>
      <c r="C12107">
        <v>12106</v>
      </c>
      <c r="D12107" s="2" t="s">
        <v>292</v>
      </c>
      <c r="E12107">
        <f>YEAR(Orders[[#This Row],[Order_Date]])</f>
        <v>2023</v>
      </c>
      <c r="F12107">
        <f>MONTH(Orders[[#This Row],[Order_Date]])</f>
        <v>7</v>
      </c>
      <c r="G12107" s="2" t="s">
        <v>481</v>
      </c>
      <c r="H12107" t="s">
        <v>1435</v>
      </c>
      <c r="I12107" t="s">
        <v>14</v>
      </c>
      <c r="J12107" t="s">
        <v>22</v>
      </c>
      <c r="K12107" t="s">
        <v>16</v>
      </c>
      <c r="L12107" t="s">
        <v>23</v>
      </c>
      <c r="M12107" s="1">
        <v>7278.01</v>
      </c>
      <c r="N12107" s="1">
        <v>1327.04</v>
      </c>
      <c r="O12107">
        <v>0.27</v>
      </c>
    </row>
    <row r="12108" spans="1:15" x14ac:dyDescent="0.3">
      <c r="A12108" t="str">
        <f xml:space="preserve"> _xlfn.XLOOKUP(H12108, 'Customers'!B:B, 'Customers'!A:A)</f>
        <v>CUST_302</v>
      </c>
      <c r="B12108" t="str">
        <f>_xlfn.XLOOKUP(L12108, Products!C:C, Products!A:A)</f>
        <v>PROD_4</v>
      </c>
      <c r="C12108">
        <v>12107</v>
      </c>
      <c r="D12108" s="2" t="s">
        <v>759</v>
      </c>
      <c r="E12108">
        <f>YEAR(Orders[[#This Row],[Order_Date]])</f>
        <v>2023</v>
      </c>
      <c r="F12108">
        <f>MONTH(Orders[[#This Row],[Order_Date]])</f>
        <v>8</v>
      </c>
      <c r="G12108" s="2" t="s">
        <v>228</v>
      </c>
      <c r="H12108" t="s">
        <v>794</v>
      </c>
      <c r="I12108" t="s">
        <v>21</v>
      </c>
      <c r="J12108" t="s">
        <v>65</v>
      </c>
      <c r="K12108" t="s">
        <v>34</v>
      </c>
      <c r="L12108" t="s">
        <v>35</v>
      </c>
      <c r="M12108" s="1">
        <v>6395.49</v>
      </c>
      <c r="N12108" s="1">
        <v>1561.57</v>
      </c>
      <c r="O12108">
        <v>0.09</v>
      </c>
    </row>
    <row r="12109" spans="1:15" x14ac:dyDescent="0.3">
      <c r="A12109" t="str">
        <f xml:space="preserve"> _xlfn.XLOOKUP(H12109, 'Customers'!B:B, 'Customers'!A:A)</f>
        <v>CUST_395</v>
      </c>
      <c r="B12109" t="str">
        <f>_xlfn.XLOOKUP(L12109, Products!C:C, Products!A:A)</f>
        <v>PROD_4</v>
      </c>
      <c r="C12109">
        <v>12108</v>
      </c>
      <c r="D12109" s="2" t="s">
        <v>221</v>
      </c>
      <c r="E12109">
        <f>YEAR(Orders[[#This Row],[Order_Date]])</f>
        <v>2022</v>
      </c>
      <c r="F12109">
        <f>MONTH(Orders[[#This Row],[Order_Date]])</f>
        <v>5</v>
      </c>
      <c r="G12109" s="2" t="s">
        <v>1409</v>
      </c>
      <c r="H12109" t="s">
        <v>977</v>
      </c>
      <c r="I12109" t="s">
        <v>14</v>
      </c>
      <c r="J12109" t="s">
        <v>15</v>
      </c>
      <c r="K12109" t="s">
        <v>34</v>
      </c>
      <c r="L12109" t="s">
        <v>35</v>
      </c>
      <c r="M12109" s="1">
        <v>8420.2999999999993</v>
      </c>
      <c r="N12109" s="1">
        <v>-747.79</v>
      </c>
      <c r="O12109">
        <v>0.04</v>
      </c>
    </row>
    <row r="12110" spans="1:15" x14ac:dyDescent="0.3">
      <c r="A12110" t="str">
        <f xml:space="preserve"> _xlfn.XLOOKUP(H12110, 'Customers'!B:B, 'Customers'!A:A)</f>
        <v>CUST_231</v>
      </c>
      <c r="B12110" t="str">
        <f>_xlfn.XLOOKUP(L12110, Products!C:C, Products!A:A)</f>
        <v>PROD_4</v>
      </c>
      <c r="C12110">
        <v>12109</v>
      </c>
      <c r="D12110" s="2" t="s">
        <v>1217</v>
      </c>
      <c r="E12110">
        <f>YEAR(Orders[[#This Row],[Order_Date]])</f>
        <v>2022</v>
      </c>
      <c r="F12110">
        <f>MONTH(Orders[[#This Row],[Order_Date]])</f>
        <v>6</v>
      </c>
      <c r="G12110" s="2" t="s">
        <v>791</v>
      </c>
      <c r="H12110" t="s">
        <v>645</v>
      </c>
      <c r="I12110" t="s">
        <v>32</v>
      </c>
      <c r="J12110" t="s">
        <v>65</v>
      </c>
      <c r="K12110" t="s">
        <v>34</v>
      </c>
      <c r="L12110" t="s">
        <v>35</v>
      </c>
      <c r="M12110" s="1">
        <v>6063.8</v>
      </c>
      <c r="N12110" s="1">
        <v>1457.86</v>
      </c>
      <c r="O12110">
        <v>0.28999999999999998</v>
      </c>
    </row>
    <row r="12111" spans="1:15" x14ac:dyDescent="0.3">
      <c r="A12111" t="str">
        <f xml:space="preserve"> _xlfn.XLOOKUP(H12111, 'Customers'!B:B, 'Customers'!A:A)</f>
        <v>CUST_807</v>
      </c>
      <c r="B12111" t="str">
        <f>_xlfn.XLOOKUP(L12111, Products!C:C, Products!A:A)</f>
        <v>PROD_6</v>
      </c>
      <c r="C12111">
        <v>12110</v>
      </c>
      <c r="D12111" s="2" t="s">
        <v>1328</v>
      </c>
      <c r="E12111">
        <f>YEAR(Orders[[#This Row],[Order_Date]])</f>
        <v>2023</v>
      </c>
      <c r="F12111">
        <f>MONTH(Orders[[#This Row],[Order_Date]])</f>
        <v>4</v>
      </c>
      <c r="G12111" s="2" t="s">
        <v>770</v>
      </c>
      <c r="H12111" t="s">
        <v>1557</v>
      </c>
      <c r="I12111" t="s">
        <v>21</v>
      </c>
      <c r="J12111" t="s">
        <v>33</v>
      </c>
      <c r="K12111" t="s">
        <v>34</v>
      </c>
      <c r="L12111" t="s">
        <v>52</v>
      </c>
      <c r="M12111" s="1">
        <v>8130.27</v>
      </c>
      <c r="N12111" s="1">
        <v>1837.23</v>
      </c>
      <c r="O12111">
        <v>0.04</v>
      </c>
    </row>
    <row r="12112" spans="1:15" x14ac:dyDescent="0.3">
      <c r="A12112" t="str">
        <f xml:space="preserve"> _xlfn.XLOOKUP(H12112, 'Customers'!B:B, 'Customers'!A:A)</f>
        <v>CUST_945</v>
      </c>
      <c r="B12112" t="str">
        <f>_xlfn.XLOOKUP(L12112, Products!C:C, Products!A:A)</f>
        <v>PROD_1</v>
      </c>
      <c r="C12112">
        <v>12111</v>
      </c>
      <c r="D12112" s="2" t="s">
        <v>548</v>
      </c>
      <c r="E12112">
        <f>YEAR(Orders[[#This Row],[Order_Date]])</f>
        <v>2023</v>
      </c>
      <c r="F12112">
        <f>MONTH(Orders[[#This Row],[Order_Date]])</f>
        <v>12</v>
      </c>
      <c r="G12112" s="2" t="s">
        <v>1531</v>
      </c>
      <c r="H12112" t="s">
        <v>1706</v>
      </c>
      <c r="I12112" t="s">
        <v>21</v>
      </c>
      <c r="J12112" t="s">
        <v>22</v>
      </c>
      <c r="K12112" t="s">
        <v>27</v>
      </c>
      <c r="L12112" t="s">
        <v>17</v>
      </c>
      <c r="M12112" s="1">
        <v>8571.2900000000009</v>
      </c>
      <c r="N12112" s="1">
        <v>565.41999999999996</v>
      </c>
      <c r="O12112">
        <v>0.22</v>
      </c>
    </row>
    <row r="12113" spans="1:15" x14ac:dyDescent="0.3">
      <c r="A12113" t="str">
        <f xml:space="preserve"> _xlfn.XLOOKUP(H12113, 'Customers'!B:B, 'Customers'!A:A)</f>
        <v>CUST_261</v>
      </c>
      <c r="B12113" t="str">
        <f>_xlfn.XLOOKUP(L12113, Products!C:C, Products!A:A)</f>
        <v>PROD_2</v>
      </c>
      <c r="C12113">
        <v>12112</v>
      </c>
      <c r="D12113" s="2" t="s">
        <v>183</v>
      </c>
      <c r="E12113">
        <f>YEAR(Orders[[#This Row],[Order_Date]])</f>
        <v>2023</v>
      </c>
      <c r="F12113">
        <f>MONTH(Orders[[#This Row],[Order_Date]])</f>
        <v>7</v>
      </c>
      <c r="G12113" s="2" t="s">
        <v>901</v>
      </c>
      <c r="H12113" t="s">
        <v>711</v>
      </c>
      <c r="I12113" t="s">
        <v>14</v>
      </c>
      <c r="J12113" t="s">
        <v>22</v>
      </c>
      <c r="K12113" t="s">
        <v>16</v>
      </c>
      <c r="L12113" t="s">
        <v>23</v>
      </c>
      <c r="M12113" s="1">
        <v>393.97</v>
      </c>
      <c r="N12113" s="1">
        <v>-32.92</v>
      </c>
      <c r="O12113">
        <v>0.18</v>
      </c>
    </row>
    <row r="12114" spans="1:15" x14ac:dyDescent="0.3">
      <c r="A12114" t="str">
        <f xml:space="preserve"> _xlfn.XLOOKUP(H12114, 'Customers'!B:B, 'Customers'!A:A)</f>
        <v>CUST_87</v>
      </c>
      <c r="B12114" t="str">
        <f>_xlfn.XLOOKUP(L12114, Products!C:C, Products!A:A)</f>
        <v>PROD_3</v>
      </c>
      <c r="C12114">
        <v>12113</v>
      </c>
      <c r="D12114" s="2" t="s">
        <v>505</v>
      </c>
      <c r="E12114">
        <f>YEAR(Orders[[#This Row],[Order_Date]])</f>
        <v>2023</v>
      </c>
      <c r="F12114">
        <f>MONTH(Orders[[#This Row],[Order_Date]])</f>
        <v>2</v>
      </c>
      <c r="G12114" s="2" t="s">
        <v>956</v>
      </c>
      <c r="H12114" t="s">
        <v>279</v>
      </c>
      <c r="I12114" t="s">
        <v>14</v>
      </c>
      <c r="J12114" t="s">
        <v>65</v>
      </c>
      <c r="K12114" t="s">
        <v>27</v>
      </c>
      <c r="L12114" t="s">
        <v>28</v>
      </c>
      <c r="M12114" s="1">
        <v>4187.1499999999996</v>
      </c>
      <c r="N12114" s="1">
        <v>389.43</v>
      </c>
      <c r="O12114">
        <v>0.13</v>
      </c>
    </row>
    <row r="12115" spans="1:15" x14ac:dyDescent="0.3">
      <c r="A12115" t="str">
        <f xml:space="preserve"> _xlfn.XLOOKUP(H12115, 'Customers'!B:B, 'Customers'!A:A)</f>
        <v>CUST_380</v>
      </c>
      <c r="B12115" t="str">
        <f>_xlfn.XLOOKUP(L12115, Products!C:C, Products!A:A)</f>
        <v>PROD_6</v>
      </c>
      <c r="C12115">
        <v>12114</v>
      </c>
      <c r="D12115" s="2" t="s">
        <v>454</v>
      </c>
      <c r="E12115">
        <f>YEAR(Orders[[#This Row],[Order_Date]])</f>
        <v>2023</v>
      </c>
      <c r="F12115">
        <f>MONTH(Orders[[#This Row],[Order_Date]])</f>
        <v>4</v>
      </c>
      <c r="G12115" s="2" t="s">
        <v>807</v>
      </c>
      <c r="H12115" t="s">
        <v>945</v>
      </c>
      <c r="I12115" t="s">
        <v>14</v>
      </c>
      <c r="J12115" t="s">
        <v>33</v>
      </c>
      <c r="K12115" t="s">
        <v>34</v>
      </c>
      <c r="L12115" t="s">
        <v>52</v>
      </c>
      <c r="M12115" s="1">
        <v>5699.98</v>
      </c>
      <c r="N12115" s="1">
        <v>279.33</v>
      </c>
      <c r="O12115">
        <v>0.02</v>
      </c>
    </row>
    <row r="12116" spans="1:15" x14ac:dyDescent="0.3">
      <c r="A12116" t="str">
        <f xml:space="preserve"> _xlfn.XLOOKUP(H12116, 'Customers'!B:B, 'Customers'!A:A)</f>
        <v>CUST_16</v>
      </c>
      <c r="B12116" t="str">
        <f>_xlfn.XLOOKUP(L12116, Products!C:C, Products!A:A)</f>
        <v>PROD_1</v>
      </c>
      <c r="C12116">
        <v>12115</v>
      </c>
      <c r="D12116" s="2" t="s">
        <v>447</v>
      </c>
      <c r="E12116">
        <f>YEAR(Orders[[#This Row],[Order_Date]])</f>
        <v>2023</v>
      </c>
      <c r="F12116">
        <f>MONTH(Orders[[#This Row],[Order_Date]])</f>
        <v>10</v>
      </c>
      <c r="G12116" s="2" t="s">
        <v>448</v>
      </c>
      <c r="H12116" t="s">
        <v>76</v>
      </c>
      <c r="I12116" t="s">
        <v>14</v>
      </c>
      <c r="J12116" t="s">
        <v>15</v>
      </c>
      <c r="K12116" t="s">
        <v>27</v>
      </c>
      <c r="L12116" t="s">
        <v>17</v>
      </c>
      <c r="M12116" s="1">
        <v>7673.3</v>
      </c>
      <c r="N12116" s="1">
        <v>-49.53</v>
      </c>
      <c r="O12116">
        <v>0.15</v>
      </c>
    </row>
    <row r="12117" spans="1:15" x14ac:dyDescent="0.3">
      <c r="A12117" t="str">
        <f xml:space="preserve"> _xlfn.XLOOKUP(H12117, 'Customers'!B:B, 'Customers'!A:A)</f>
        <v>CUST_555</v>
      </c>
      <c r="B12117" t="str">
        <f>_xlfn.XLOOKUP(L12117, Products!C:C, Products!A:A)</f>
        <v>PROD_7</v>
      </c>
      <c r="C12117">
        <v>12116</v>
      </c>
      <c r="D12117" s="2" t="s">
        <v>542</v>
      </c>
      <c r="E12117">
        <f>YEAR(Orders[[#This Row],[Order_Date]])</f>
        <v>2022</v>
      </c>
      <c r="F12117">
        <f>MONTH(Orders[[#This Row],[Order_Date]])</f>
        <v>6</v>
      </c>
      <c r="G12117" s="2" t="s">
        <v>295</v>
      </c>
      <c r="H12117" t="s">
        <v>1242</v>
      </c>
      <c r="I12117" t="s">
        <v>21</v>
      </c>
      <c r="J12117" t="s">
        <v>33</v>
      </c>
      <c r="K12117" t="s">
        <v>16</v>
      </c>
      <c r="L12117" t="s">
        <v>66</v>
      </c>
      <c r="M12117" s="1">
        <v>541.46</v>
      </c>
      <c r="N12117" s="1">
        <v>-7.08</v>
      </c>
      <c r="O12117">
        <v>0.01</v>
      </c>
    </row>
    <row r="12118" spans="1:15" x14ac:dyDescent="0.3">
      <c r="A12118" t="str">
        <f xml:space="preserve"> _xlfn.XLOOKUP(H12118, 'Customers'!B:B, 'Customers'!A:A)</f>
        <v>CUST_312</v>
      </c>
      <c r="B12118" t="str">
        <f>_xlfn.XLOOKUP(L12118, Products!C:C, Products!A:A)</f>
        <v>PROD_8</v>
      </c>
      <c r="C12118">
        <v>12117</v>
      </c>
      <c r="D12118" s="2" t="s">
        <v>1265</v>
      </c>
      <c r="E12118">
        <f>YEAR(Orders[[#This Row],[Order_Date]])</f>
        <v>2022</v>
      </c>
      <c r="F12118">
        <f>MONTH(Orders[[#This Row],[Order_Date]])</f>
        <v>3</v>
      </c>
      <c r="G12118" s="2" t="s">
        <v>936</v>
      </c>
      <c r="H12118" t="s">
        <v>815</v>
      </c>
      <c r="I12118" t="s">
        <v>32</v>
      </c>
      <c r="J12118" t="s">
        <v>33</v>
      </c>
      <c r="K12118" t="s">
        <v>27</v>
      </c>
      <c r="L12118" t="s">
        <v>73</v>
      </c>
      <c r="M12118" s="1">
        <v>6987.51</v>
      </c>
      <c r="N12118" s="1">
        <v>-577.92999999999995</v>
      </c>
      <c r="O12118">
        <v>0.04</v>
      </c>
    </row>
    <row r="12119" spans="1:15" x14ac:dyDescent="0.3">
      <c r="A12119" t="str">
        <f xml:space="preserve"> _xlfn.XLOOKUP(H12119, 'Customers'!B:B, 'Customers'!A:A)</f>
        <v>CUST_39</v>
      </c>
      <c r="B12119" t="str">
        <f>_xlfn.XLOOKUP(L12119, Products!C:C, Products!A:A)</f>
        <v>PROD_7</v>
      </c>
      <c r="C12119">
        <v>12118</v>
      </c>
      <c r="D12119" s="2" t="s">
        <v>316</v>
      </c>
      <c r="E12119">
        <f>YEAR(Orders[[#This Row],[Order_Date]])</f>
        <v>2022</v>
      </c>
      <c r="F12119">
        <f>MONTH(Orders[[#This Row],[Order_Date]])</f>
        <v>9</v>
      </c>
      <c r="G12119" s="2" t="s">
        <v>168</v>
      </c>
      <c r="H12119" t="s">
        <v>144</v>
      </c>
      <c r="I12119" t="s">
        <v>21</v>
      </c>
      <c r="J12119" t="s">
        <v>65</v>
      </c>
      <c r="K12119" t="s">
        <v>16</v>
      </c>
      <c r="L12119" t="s">
        <v>66</v>
      </c>
      <c r="M12119" s="1">
        <v>845.3</v>
      </c>
      <c r="N12119" s="1">
        <v>97.24</v>
      </c>
      <c r="O12119">
        <v>0.25</v>
      </c>
    </row>
    <row r="12120" spans="1:15" x14ac:dyDescent="0.3">
      <c r="A12120" t="str">
        <f xml:space="preserve"> _xlfn.XLOOKUP(H12120, 'Customers'!B:B, 'Customers'!A:A)</f>
        <v>CUST_846</v>
      </c>
      <c r="B12120" t="str">
        <f>_xlfn.XLOOKUP(L12120, Products!C:C, Products!A:A)</f>
        <v>PROD_1</v>
      </c>
      <c r="C12120">
        <v>12119</v>
      </c>
      <c r="D12120" s="2" t="s">
        <v>453</v>
      </c>
      <c r="E12120">
        <f>YEAR(Orders[[#This Row],[Order_Date]])</f>
        <v>2023</v>
      </c>
      <c r="F12120">
        <f>MONTH(Orders[[#This Row],[Order_Date]])</f>
        <v>4</v>
      </c>
      <c r="G12120" s="2" t="s">
        <v>827</v>
      </c>
      <c r="H12120" t="s">
        <v>1599</v>
      </c>
      <c r="I12120" t="s">
        <v>21</v>
      </c>
      <c r="J12120" t="s">
        <v>65</v>
      </c>
      <c r="K12120" t="s">
        <v>16</v>
      </c>
      <c r="L12120" t="s">
        <v>17</v>
      </c>
      <c r="M12120" s="1">
        <v>2351.09</v>
      </c>
      <c r="N12120" s="1">
        <v>585.57000000000005</v>
      </c>
      <c r="O12120">
        <v>0.27</v>
      </c>
    </row>
    <row r="12121" spans="1:15" x14ac:dyDescent="0.3">
      <c r="A12121" t="str">
        <f xml:space="preserve"> _xlfn.XLOOKUP(H12121, 'Customers'!B:B, 'Customers'!A:A)</f>
        <v>CUST_723</v>
      </c>
      <c r="B12121" t="str">
        <f>_xlfn.XLOOKUP(L12121, Products!C:C, Products!A:A)</f>
        <v>PROD_1</v>
      </c>
      <c r="C12121">
        <v>12120</v>
      </c>
      <c r="D12121" s="2" t="s">
        <v>226</v>
      </c>
      <c r="E12121">
        <f>YEAR(Orders[[#This Row],[Order_Date]])</f>
        <v>2023</v>
      </c>
      <c r="F12121">
        <f>MONTH(Orders[[#This Row],[Order_Date]])</f>
        <v>6</v>
      </c>
      <c r="G12121" s="2" t="s">
        <v>1056</v>
      </c>
      <c r="H12121" t="s">
        <v>1465</v>
      </c>
      <c r="I12121" t="s">
        <v>14</v>
      </c>
      <c r="J12121" t="s">
        <v>22</v>
      </c>
      <c r="K12121" t="s">
        <v>16</v>
      </c>
      <c r="L12121" t="s">
        <v>17</v>
      </c>
      <c r="M12121" s="1">
        <v>3112.43</v>
      </c>
      <c r="N12121" s="1">
        <v>500.4</v>
      </c>
      <c r="O12121">
        <v>0.05</v>
      </c>
    </row>
    <row r="12122" spans="1:15" x14ac:dyDescent="0.3">
      <c r="A12122" t="str">
        <f xml:space="preserve"> _xlfn.XLOOKUP(H12122, 'Customers'!B:B, 'Customers'!A:A)</f>
        <v>CUST_237</v>
      </c>
      <c r="B12122" t="str">
        <f>_xlfn.XLOOKUP(L12122, Products!C:C, Products!A:A)</f>
        <v>PROD_1</v>
      </c>
      <c r="C12122">
        <v>12121</v>
      </c>
      <c r="D12122" s="2" t="s">
        <v>1281</v>
      </c>
      <c r="E12122">
        <f>YEAR(Orders[[#This Row],[Order_Date]])</f>
        <v>2022</v>
      </c>
      <c r="F12122">
        <f>MONTH(Orders[[#This Row],[Order_Date]])</f>
        <v>7</v>
      </c>
      <c r="G12122" s="2" t="s">
        <v>1518</v>
      </c>
      <c r="H12122" t="s">
        <v>658</v>
      </c>
      <c r="I12122" t="s">
        <v>32</v>
      </c>
      <c r="J12122" t="s">
        <v>33</v>
      </c>
      <c r="K12122" t="s">
        <v>27</v>
      </c>
      <c r="L12122" t="s">
        <v>17</v>
      </c>
      <c r="M12122" s="1">
        <v>3417.02</v>
      </c>
      <c r="N12122" s="1">
        <v>335.63</v>
      </c>
      <c r="O12122">
        <v>0.13</v>
      </c>
    </row>
    <row r="12123" spans="1:15" x14ac:dyDescent="0.3">
      <c r="A12123" t="str">
        <f xml:space="preserve"> _xlfn.XLOOKUP(H12123, 'Customers'!B:B, 'Customers'!A:A)</f>
        <v>CUST_983</v>
      </c>
      <c r="B12123" t="str">
        <f>_xlfn.XLOOKUP(L12123, Products!C:C, Products!A:A)</f>
        <v>PROD_1</v>
      </c>
      <c r="C12123">
        <v>12122</v>
      </c>
      <c r="D12123" s="2" t="s">
        <v>283</v>
      </c>
      <c r="E12123">
        <f>YEAR(Orders[[#This Row],[Order_Date]])</f>
        <v>2023</v>
      </c>
      <c r="F12123">
        <f>MONTH(Orders[[#This Row],[Order_Date]])</f>
        <v>12</v>
      </c>
      <c r="G12123" s="2" t="s">
        <v>74</v>
      </c>
      <c r="H12123" t="s">
        <v>1746</v>
      </c>
      <c r="I12123" t="s">
        <v>32</v>
      </c>
      <c r="J12123" t="s">
        <v>22</v>
      </c>
      <c r="K12123" t="s">
        <v>16</v>
      </c>
      <c r="L12123" t="s">
        <v>17</v>
      </c>
      <c r="M12123" s="1">
        <v>8951.26</v>
      </c>
      <c r="N12123" s="1">
        <v>1741.83</v>
      </c>
      <c r="O12123">
        <v>0.25</v>
      </c>
    </row>
    <row r="12124" spans="1:15" x14ac:dyDescent="0.3">
      <c r="A12124" t="str">
        <f xml:space="preserve"> _xlfn.XLOOKUP(H12124, 'Customers'!B:B, 'Customers'!A:A)</f>
        <v>CUST_636</v>
      </c>
      <c r="B12124" t="str">
        <f>_xlfn.XLOOKUP(L12124, Products!C:C, Products!A:A)</f>
        <v>PROD_5</v>
      </c>
      <c r="C12124">
        <v>12123</v>
      </c>
      <c r="D12124" s="2" t="s">
        <v>1083</v>
      </c>
      <c r="E12124">
        <f>YEAR(Orders[[#This Row],[Order_Date]])</f>
        <v>2023</v>
      </c>
      <c r="F12124">
        <f>MONTH(Orders[[#This Row],[Order_Date]])</f>
        <v>10</v>
      </c>
      <c r="G12124" s="2" t="s">
        <v>223</v>
      </c>
      <c r="H12124" t="s">
        <v>1360</v>
      </c>
      <c r="I12124" t="s">
        <v>14</v>
      </c>
      <c r="J12124" t="s">
        <v>15</v>
      </c>
      <c r="K12124" t="s">
        <v>34</v>
      </c>
      <c r="L12124" t="s">
        <v>39</v>
      </c>
      <c r="M12124" s="1">
        <v>6271.15</v>
      </c>
      <c r="N12124" s="1">
        <v>527.96</v>
      </c>
      <c r="O12124">
        <v>0.16</v>
      </c>
    </row>
    <row r="12125" spans="1:15" x14ac:dyDescent="0.3">
      <c r="A12125" t="str">
        <f xml:space="preserve"> _xlfn.XLOOKUP(H12125, 'Customers'!B:B, 'Customers'!A:A)</f>
        <v>CUST_597</v>
      </c>
      <c r="B12125" t="str">
        <f>_xlfn.XLOOKUP(L12125, Products!C:C, Products!A:A)</f>
        <v>PROD_4</v>
      </c>
      <c r="C12125">
        <v>12124</v>
      </c>
      <c r="D12125" s="2" t="s">
        <v>756</v>
      </c>
      <c r="E12125">
        <f>YEAR(Orders[[#This Row],[Order_Date]])</f>
        <v>2023</v>
      </c>
      <c r="F12125">
        <f>MONTH(Orders[[#This Row],[Order_Date]])</f>
        <v>5</v>
      </c>
      <c r="G12125" s="2" t="s">
        <v>1319</v>
      </c>
      <c r="H12125" t="s">
        <v>1306</v>
      </c>
      <c r="I12125" t="s">
        <v>21</v>
      </c>
      <c r="J12125" t="s">
        <v>22</v>
      </c>
      <c r="K12125" t="s">
        <v>34</v>
      </c>
      <c r="L12125" t="s">
        <v>35</v>
      </c>
      <c r="M12125" s="1">
        <v>3497.29</v>
      </c>
      <c r="N12125" s="1">
        <v>580.22</v>
      </c>
      <c r="O12125">
        <v>0.19</v>
      </c>
    </row>
    <row r="12126" spans="1:15" x14ac:dyDescent="0.3">
      <c r="A12126" t="str">
        <f xml:space="preserve"> _xlfn.XLOOKUP(H12126, 'Customers'!B:B, 'Customers'!A:A)</f>
        <v>CUST_227</v>
      </c>
      <c r="B12126" t="str">
        <f>_xlfn.XLOOKUP(L12126, Products!C:C, Products!A:A)</f>
        <v>PROD_1</v>
      </c>
      <c r="C12126">
        <v>12125</v>
      </c>
      <c r="D12126" s="2" t="s">
        <v>316</v>
      </c>
      <c r="E12126">
        <f>YEAR(Orders[[#This Row],[Order_Date]])</f>
        <v>2022</v>
      </c>
      <c r="F12126">
        <f>MONTH(Orders[[#This Row],[Order_Date]])</f>
        <v>9</v>
      </c>
      <c r="G12126" s="2" t="s">
        <v>1166</v>
      </c>
      <c r="H12126" t="s">
        <v>633</v>
      </c>
      <c r="I12126" t="s">
        <v>32</v>
      </c>
      <c r="J12126" t="s">
        <v>33</v>
      </c>
      <c r="K12126" t="s">
        <v>27</v>
      </c>
      <c r="L12126" t="s">
        <v>17</v>
      </c>
      <c r="M12126" s="1">
        <v>6567.16</v>
      </c>
      <c r="N12126" s="1">
        <v>572.55999999999995</v>
      </c>
      <c r="O12126">
        <v>0.05</v>
      </c>
    </row>
    <row r="12127" spans="1:15" x14ac:dyDescent="0.3">
      <c r="A12127" t="str">
        <f xml:space="preserve"> _xlfn.XLOOKUP(H12127, 'Customers'!B:B, 'Customers'!A:A)</f>
        <v>CUST_903</v>
      </c>
      <c r="B12127" t="str">
        <f>_xlfn.XLOOKUP(L12127, Products!C:C, Products!A:A)</f>
        <v>PROD_5</v>
      </c>
      <c r="C12127">
        <v>12126</v>
      </c>
      <c r="D12127" s="2" t="s">
        <v>131</v>
      </c>
      <c r="E12127">
        <f>YEAR(Orders[[#This Row],[Order_Date]])</f>
        <v>2022</v>
      </c>
      <c r="F12127">
        <f>MONTH(Orders[[#This Row],[Order_Date]])</f>
        <v>7</v>
      </c>
      <c r="G12127" s="2" t="s">
        <v>492</v>
      </c>
      <c r="H12127" t="s">
        <v>1662</v>
      </c>
      <c r="I12127" t="s">
        <v>14</v>
      </c>
      <c r="J12127" t="s">
        <v>15</v>
      </c>
      <c r="K12127" t="s">
        <v>34</v>
      </c>
      <c r="L12127" t="s">
        <v>39</v>
      </c>
      <c r="M12127" s="1">
        <v>401.03</v>
      </c>
      <c r="N12127" s="1">
        <v>-32.659999999999997</v>
      </c>
      <c r="O12127">
        <v>0.02</v>
      </c>
    </row>
    <row r="12128" spans="1:15" x14ac:dyDescent="0.3">
      <c r="A12128" t="str">
        <f xml:space="preserve"> _xlfn.XLOOKUP(H12128, 'Customers'!B:B, 'Customers'!A:A)</f>
        <v>CUST_318</v>
      </c>
      <c r="B12128" t="str">
        <f>_xlfn.XLOOKUP(L12128, Products!C:C, Products!A:A)</f>
        <v>PROD_7</v>
      </c>
      <c r="C12128">
        <v>12127</v>
      </c>
      <c r="D12128" s="2" t="s">
        <v>776</v>
      </c>
      <c r="E12128">
        <f>YEAR(Orders[[#This Row],[Order_Date]])</f>
        <v>2022</v>
      </c>
      <c r="F12128">
        <f>MONTH(Orders[[#This Row],[Order_Date]])</f>
        <v>1</v>
      </c>
      <c r="G12128" s="2" t="s">
        <v>1325</v>
      </c>
      <c r="H12128" t="s">
        <v>831</v>
      </c>
      <c r="I12128" t="s">
        <v>21</v>
      </c>
      <c r="J12128" t="s">
        <v>65</v>
      </c>
      <c r="K12128" t="s">
        <v>16</v>
      </c>
      <c r="L12128" t="s">
        <v>66</v>
      </c>
      <c r="M12128" s="1">
        <v>6809.03</v>
      </c>
      <c r="N12128" s="1">
        <v>-612.97</v>
      </c>
      <c r="O12128">
        <v>0.19</v>
      </c>
    </row>
    <row r="12129" spans="1:15" x14ac:dyDescent="0.3">
      <c r="A12129" t="str">
        <f xml:space="preserve"> _xlfn.XLOOKUP(H12129, 'Customers'!B:B, 'Customers'!A:A)</f>
        <v>CUST_991</v>
      </c>
      <c r="B12129" t="str">
        <f>_xlfn.XLOOKUP(L12129, Products!C:C, Products!A:A)</f>
        <v>PROD_3</v>
      </c>
      <c r="C12129">
        <v>12128</v>
      </c>
      <c r="D12129" s="2" t="s">
        <v>156</v>
      </c>
      <c r="E12129">
        <f>YEAR(Orders[[#This Row],[Order_Date]])</f>
        <v>2022</v>
      </c>
      <c r="F12129">
        <f>MONTH(Orders[[#This Row],[Order_Date]])</f>
        <v>9</v>
      </c>
      <c r="G12129" s="2" t="s">
        <v>49</v>
      </c>
      <c r="H12129" t="s">
        <v>1754</v>
      </c>
      <c r="I12129" t="s">
        <v>21</v>
      </c>
      <c r="J12129" t="s">
        <v>15</v>
      </c>
      <c r="K12129" t="s">
        <v>27</v>
      </c>
      <c r="L12129" t="s">
        <v>28</v>
      </c>
      <c r="M12129" s="1">
        <v>4175.67</v>
      </c>
      <c r="N12129" s="1">
        <v>214.9</v>
      </c>
      <c r="O12129">
        <v>0.13</v>
      </c>
    </row>
    <row r="12130" spans="1:15" x14ac:dyDescent="0.3">
      <c r="A12130" t="str">
        <f xml:space="preserve"> _xlfn.XLOOKUP(H12130, 'Customers'!B:B, 'Customers'!A:A)</f>
        <v>CUST_538</v>
      </c>
      <c r="B12130" t="str">
        <f>_xlfn.XLOOKUP(L12130, Products!C:C, Products!A:A)</f>
        <v>PROD_4</v>
      </c>
      <c r="C12130">
        <v>12129</v>
      </c>
      <c r="D12130" s="2" t="s">
        <v>383</v>
      </c>
      <c r="E12130">
        <f>YEAR(Orders[[#This Row],[Order_Date]])</f>
        <v>2022</v>
      </c>
      <c r="F12130">
        <f>MONTH(Orders[[#This Row],[Order_Date]])</f>
        <v>12</v>
      </c>
      <c r="G12130" s="2" t="s">
        <v>623</v>
      </c>
      <c r="H12130" t="s">
        <v>1219</v>
      </c>
      <c r="I12130" t="s">
        <v>14</v>
      </c>
      <c r="J12130" t="s">
        <v>65</v>
      </c>
      <c r="K12130" t="s">
        <v>34</v>
      </c>
      <c r="L12130" t="s">
        <v>35</v>
      </c>
      <c r="M12130" s="1">
        <v>9051.64</v>
      </c>
      <c r="N12130" s="1">
        <v>2203.88</v>
      </c>
      <c r="O12130">
        <v>7.0000000000000007E-2</v>
      </c>
    </row>
    <row r="12131" spans="1:15" x14ac:dyDescent="0.3">
      <c r="A12131" t="str">
        <f xml:space="preserve"> _xlfn.XLOOKUP(H12131, 'Customers'!B:B, 'Customers'!A:A)</f>
        <v>CUST_270</v>
      </c>
      <c r="B12131" t="str">
        <f>_xlfn.XLOOKUP(L12131, Products!C:C, Products!A:A)</f>
        <v>PROD_6</v>
      </c>
      <c r="C12131">
        <v>12130</v>
      </c>
      <c r="D12131" s="2" t="s">
        <v>997</v>
      </c>
      <c r="E12131">
        <f>YEAR(Orders[[#This Row],[Order_Date]])</f>
        <v>2022</v>
      </c>
      <c r="F12131">
        <f>MONTH(Orders[[#This Row],[Order_Date]])</f>
        <v>1</v>
      </c>
      <c r="G12131" s="2" t="s">
        <v>1615</v>
      </c>
      <c r="H12131" t="s">
        <v>727</v>
      </c>
      <c r="I12131" t="s">
        <v>32</v>
      </c>
      <c r="J12131" t="s">
        <v>33</v>
      </c>
      <c r="K12131" t="s">
        <v>34</v>
      </c>
      <c r="L12131" t="s">
        <v>52</v>
      </c>
      <c r="M12131" s="1">
        <v>7453.96</v>
      </c>
      <c r="N12131" s="1">
        <v>1773.14</v>
      </c>
      <c r="O12131">
        <v>0.2</v>
      </c>
    </row>
    <row r="12132" spans="1:15" x14ac:dyDescent="0.3">
      <c r="A12132" t="str">
        <f xml:space="preserve"> _xlfn.XLOOKUP(H12132, 'Customers'!B:B, 'Customers'!A:A)</f>
        <v>CUST_982</v>
      </c>
      <c r="B12132" t="str">
        <f>_xlfn.XLOOKUP(L12132, Products!C:C, Products!A:A)</f>
        <v>PROD_5</v>
      </c>
      <c r="C12132">
        <v>12131</v>
      </c>
      <c r="D12132" s="2" t="s">
        <v>1323</v>
      </c>
      <c r="E12132">
        <f>YEAR(Orders[[#This Row],[Order_Date]])</f>
        <v>2022</v>
      </c>
      <c r="F12132">
        <f>MONTH(Orders[[#This Row],[Order_Date]])</f>
        <v>10</v>
      </c>
      <c r="G12132" s="2" t="s">
        <v>1066</v>
      </c>
      <c r="H12132" t="s">
        <v>1745</v>
      </c>
      <c r="I12132" t="s">
        <v>14</v>
      </c>
      <c r="J12132" t="s">
        <v>15</v>
      </c>
      <c r="K12132" t="s">
        <v>34</v>
      </c>
      <c r="L12132" t="s">
        <v>39</v>
      </c>
      <c r="M12132" s="1">
        <v>7773.37</v>
      </c>
      <c r="N12132" s="1">
        <v>1959.68</v>
      </c>
      <c r="O12132">
        <v>0</v>
      </c>
    </row>
    <row r="12133" spans="1:15" x14ac:dyDescent="0.3">
      <c r="A12133" t="str">
        <f xml:space="preserve"> _xlfn.XLOOKUP(H12133, 'Customers'!B:B, 'Customers'!A:A)</f>
        <v>CUST_785</v>
      </c>
      <c r="B12133" t="str">
        <f>_xlfn.XLOOKUP(L12133, Products!C:C, Products!A:A)</f>
        <v>PROD_7</v>
      </c>
      <c r="C12133">
        <v>12132</v>
      </c>
      <c r="D12133" s="2" t="s">
        <v>1133</v>
      </c>
      <c r="E12133">
        <f>YEAR(Orders[[#This Row],[Order_Date]])</f>
        <v>2023</v>
      </c>
      <c r="F12133">
        <f>MONTH(Orders[[#This Row],[Order_Date]])</f>
        <v>9</v>
      </c>
      <c r="G12133" s="2" t="s">
        <v>337</v>
      </c>
      <c r="H12133" t="s">
        <v>1533</v>
      </c>
      <c r="I12133" t="s">
        <v>14</v>
      </c>
      <c r="J12133" t="s">
        <v>22</v>
      </c>
      <c r="K12133" t="s">
        <v>16</v>
      </c>
      <c r="L12133" t="s">
        <v>66</v>
      </c>
      <c r="M12133" s="1">
        <v>6181.61</v>
      </c>
      <c r="N12133" s="1">
        <v>-390.55</v>
      </c>
      <c r="O12133">
        <v>0.28000000000000003</v>
      </c>
    </row>
    <row r="12134" spans="1:15" x14ac:dyDescent="0.3">
      <c r="A12134" t="str">
        <f xml:space="preserve"> _xlfn.XLOOKUP(H12134, 'Customers'!B:B, 'Customers'!A:A)</f>
        <v>CUST_330</v>
      </c>
      <c r="B12134" t="str">
        <f>_xlfn.XLOOKUP(L12134, Products!C:C, Products!A:A)</f>
        <v>PROD_3</v>
      </c>
      <c r="C12134">
        <v>12133</v>
      </c>
      <c r="D12134" s="2" t="s">
        <v>561</v>
      </c>
      <c r="E12134">
        <f>YEAR(Orders[[#This Row],[Order_Date]])</f>
        <v>2022</v>
      </c>
      <c r="F12134">
        <f>MONTH(Orders[[#This Row],[Order_Date]])</f>
        <v>3</v>
      </c>
      <c r="G12134" s="2" t="s">
        <v>935</v>
      </c>
      <c r="H12134" t="s">
        <v>853</v>
      </c>
      <c r="I12134" t="s">
        <v>32</v>
      </c>
      <c r="J12134" t="s">
        <v>33</v>
      </c>
      <c r="K12134" t="s">
        <v>27</v>
      </c>
      <c r="L12134" t="s">
        <v>28</v>
      </c>
      <c r="M12134" s="1">
        <v>1345.03</v>
      </c>
      <c r="N12134" s="1">
        <v>380.37</v>
      </c>
      <c r="O12134">
        <v>0.02</v>
      </c>
    </row>
    <row r="12135" spans="1:15" x14ac:dyDescent="0.3">
      <c r="A12135" t="str">
        <f xml:space="preserve"> _xlfn.XLOOKUP(H12135, 'Customers'!B:B, 'Customers'!A:A)</f>
        <v>CUST_400</v>
      </c>
      <c r="B12135" t="str">
        <f>_xlfn.XLOOKUP(L12135, Products!C:C, Products!A:A)</f>
        <v>PROD_1</v>
      </c>
      <c r="C12135">
        <v>12134</v>
      </c>
      <c r="D12135" s="2" t="s">
        <v>548</v>
      </c>
      <c r="E12135">
        <f>YEAR(Orders[[#This Row],[Order_Date]])</f>
        <v>2023</v>
      </c>
      <c r="F12135">
        <f>MONTH(Orders[[#This Row],[Order_Date]])</f>
        <v>12</v>
      </c>
      <c r="G12135" s="2" t="s">
        <v>1148</v>
      </c>
      <c r="H12135" t="s">
        <v>983</v>
      </c>
      <c r="I12135" t="s">
        <v>32</v>
      </c>
      <c r="J12135" t="s">
        <v>22</v>
      </c>
      <c r="K12135" t="s">
        <v>16</v>
      </c>
      <c r="L12135" t="s">
        <v>17</v>
      </c>
      <c r="M12135" s="1">
        <v>3516.04</v>
      </c>
      <c r="N12135" s="1">
        <v>381.72</v>
      </c>
      <c r="O12135">
        <v>0.1</v>
      </c>
    </row>
    <row r="12136" spans="1:15" x14ac:dyDescent="0.3">
      <c r="A12136" t="str">
        <f xml:space="preserve"> _xlfn.XLOOKUP(H12136, 'Customers'!B:B, 'Customers'!A:A)</f>
        <v>CUST_340</v>
      </c>
      <c r="B12136" t="str">
        <f>_xlfn.XLOOKUP(L12136, Products!C:C, Products!A:A)</f>
        <v>PROD_5</v>
      </c>
      <c r="C12136">
        <v>12135</v>
      </c>
      <c r="D12136" s="2" t="s">
        <v>1384</v>
      </c>
      <c r="E12136">
        <f>YEAR(Orders[[#This Row],[Order_Date]])</f>
        <v>2022</v>
      </c>
      <c r="F12136">
        <f>MONTH(Orders[[#This Row],[Order_Date]])</f>
        <v>6</v>
      </c>
      <c r="G12136" s="2" t="s">
        <v>1151</v>
      </c>
      <c r="H12136" t="s">
        <v>870</v>
      </c>
      <c r="I12136" t="s">
        <v>32</v>
      </c>
      <c r="J12136" t="s">
        <v>33</v>
      </c>
      <c r="K12136" t="s">
        <v>34</v>
      </c>
      <c r="L12136" t="s">
        <v>39</v>
      </c>
      <c r="M12136" s="1">
        <v>5806.02</v>
      </c>
      <c r="N12136" s="1">
        <v>416.82</v>
      </c>
      <c r="O12136">
        <v>0.16</v>
      </c>
    </row>
    <row r="12137" spans="1:15" x14ac:dyDescent="0.3">
      <c r="A12137" t="str">
        <f xml:space="preserve"> _xlfn.XLOOKUP(H12137, 'Customers'!B:B, 'Customers'!A:A)</f>
        <v>CUST_991</v>
      </c>
      <c r="B12137" t="str">
        <f>_xlfn.XLOOKUP(L12137, Products!C:C, Products!A:A)</f>
        <v>PROD_8</v>
      </c>
      <c r="C12137">
        <v>12136</v>
      </c>
      <c r="D12137" s="2" t="s">
        <v>428</v>
      </c>
      <c r="E12137">
        <f>YEAR(Orders[[#This Row],[Order_Date]])</f>
        <v>2022</v>
      </c>
      <c r="F12137">
        <f>MONTH(Orders[[#This Row],[Order_Date]])</f>
        <v>3</v>
      </c>
      <c r="G12137" s="2" t="s">
        <v>561</v>
      </c>
      <c r="H12137" t="s">
        <v>1754</v>
      </c>
      <c r="I12137" t="s">
        <v>32</v>
      </c>
      <c r="J12137" t="s">
        <v>65</v>
      </c>
      <c r="K12137" t="s">
        <v>27</v>
      </c>
      <c r="L12137" t="s">
        <v>73</v>
      </c>
      <c r="M12137" s="1">
        <v>5484.27</v>
      </c>
      <c r="N12137" s="1">
        <v>-328.04</v>
      </c>
      <c r="O12137">
        <v>0.16</v>
      </c>
    </row>
    <row r="12138" spans="1:15" x14ac:dyDescent="0.3">
      <c r="A12138" t="str">
        <f xml:space="preserve"> _xlfn.XLOOKUP(H12138, 'Customers'!B:B, 'Customers'!A:A)</f>
        <v>CUST_753</v>
      </c>
      <c r="B12138" t="str">
        <f>_xlfn.XLOOKUP(L12138, Products!C:C, Products!A:A)</f>
        <v>PROD_1</v>
      </c>
      <c r="C12138">
        <v>12137</v>
      </c>
      <c r="D12138" s="2" t="s">
        <v>751</v>
      </c>
      <c r="E12138">
        <f>YEAR(Orders[[#This Row],[Order_Date]])</f>
        <v>2022</v>
      </c>
      <c r="F12138">
        <f>MONTH(Orders[[#This Row],[Order_Date]])</f>
        <v>7</v>
      </c>
      <c r="G12138" s="2" t="s">
        <v>1281</v>
      </c>
      <c r="H12138" t="s">
        <v>1499</v>
      </c>
      <c r="I12138" t="s">
        <v>32</v>
      </c>
      <c r="J12138" t="s">
        <v>15</v>
      </c>
      <c r="K12138" t="s">
        <v>27</v>
      </c>
      <c r="L12138" t="s">
        <v>17</v>
      </c>
      <c r="M12138" s="1">
        <v>5973.18</v>
      </c>
      <c r="N12138" s="1">
        <v>535.58000000000004</v>
      </c>
      <c r="O12138">
        <v>0.22</v>
      </c>
    </row>
    <row r="12139" spans="1:15" x14ac:dyDescent="0.3">
      <c r="A12139" t="str">
        <f xml:space="preserve"> _xlfn.XLOOKUP(H12139, 'Customers'!B:B, 'Customers'!A:A)</f>
        <v>CUST_999</v>
      </c>
      <c r="B12139" t="str">
        <f>_xlfn.XLOOKUP(L12139, Products!C:C, Products!A:A)</f>
        <v>PROD_4</v>
      </c>
      <c r="C12139">
        <v>12138</v>
      </c>
      <c r="D12139" s="2" t="s">
        <v>366</v>
      </c>
      <c r="E12139">
        <f>YEAR(Orders[[#This Row],[Order_Date]])</f>
        <v>2022</v>
      </c>
      <c r="F12139">
        <f>MONTH(Orders[[#This Row],[Order_Date]])</f>
        <v>4</v>
      </c>
      <c r="G12139" s="2" t="s">
        <v>930</v>
      </c>
      <c r="H12139" t="s">
        <v>1763</v>
      </c>
      <c r="I12139" t="s">
        <v>21</v>
      </c>
      <c r="J12139" t="s">
        <v>15</v>
      </c>
      <c r="K12139" t="s">
        <v>34</v>
      </c>
      <c r="L12139" t="s">
        <v>35</v>
      </c>
      <c r="M12139" s="1">
        <v>8608.16</v>
      </c>
      <c r="N12139" s="1">
        <v>2236.8000000000002</v>
      </c>
      <c r="O12139">
        <v>0.3</v>
      </c>
    </row>
    <row r="12140" spans="1:15" x14ac:dyDescent="0.3">
      <c r="A12140" t="str">
        <f xml:space="preserve"> _xlfn.XLOOKUP(H12140, 'Customers'!B:B, 'Customers'!A:A)</f>
        <v>CUST_764</v>
      </c>
      <c r="B12140" t="str">
        <f>_xlfn.XLOOKUP(L12140, Products!C:C, Products!A:A)</f>
        <v>PROD_3</v>
      </c>
      <c r="C12140">
        <v>12139</v>
      </c>
      <c r="D12140" s="2" t="s">
        <v>478</v>
      </c>
      <c r="E12140">
        <f>YEAR(Orders[[#This Row],[Order_Date]])</f>
        <v>2023</v>
      </c>
      <c r="F12140">
        <f>MONTH(Orders[[#This Row],[Order_Date]])</f>
        <v>3</v>
      </c>
      <c r="G12140" s="2" t="s">
        <v>554</v>
      </c>
      <c r="H12140" t="s">
        <v>1510</v>
      </c>
      <c r="I12140" t="s">
        <v>21</v>
      </c>
      <c r="J12140" t="s">
        <v>65</v>
      </c>
      <c r="K12140" t="s">
        <v>27</v>
      </c>
      <c r="L12140" t="s">
        <v>28</v>
      </c>
      <c r="M12140" s="1">
        <v>1157.75</v>
      </c>
      <c r="N12140" s="1">
        <v>111.66</v>
      </c>
      <c r="O12140">
        <v>0.23</v>
      </c>
    </row>
    <row r="12141" spans="1:15" x14ac:dyDescent="0.3">
      <c r="A12141" t="str">
        <f xml:space="preserve"> _xlfn.XLOOKUP(H12141, 'Customers'!B:B, 'Customers'!A:A)</f>
        <v>CUST_127</v>
      </c>
      <c r="B12141" t="str">
        <f>_xlfn.XLOOKUP(L12141, Products!C:C, Products!A:A)</f>
        <v>PROD_3</v>
      </c>
      <c r="C12141">
        <v>12140</v>
      </c>
      <c r="D12141" s="2" t="s">
        <v>1133</v>
      </c>
      <c r="E12141">
        <f>YEAR(Orders[[#This Row],[Order_Date]])</f>
        <v>2023</v>
      </c>
      <c r="F12141">
        <f>MONTH(Orders[[#This Row],[Order_Date]])</f>
        <v>9</v>
      </c>
      <c r="G12141" s="2" t="s">
        <v>337</v>
      </c>
      <c r="H12141" t="s">
        <v>393</v>
      </c>
      <c r="I12141" t="s">
        <v>32</v>
      </c>
      <c r="J12141" t="s">
        <v>33</v>
      </c>
      <c r="K12141" t="s">
        <v>27</v>
      </c>
      <c r="L12141" t="s">
        <v>28</v>
      </c>
      <c r="M12141" s="1">
        <v>7365.11</v>
      </c>
      <c r="N12141" s="1">
        <v>840.8</v>
      </c>
      <c r="O12141">
        <v>0.28999999999999998</v>
      </c>
    </row>
    <row r="12142" spans="1:15" x14ac:dyDescent="0.3">
      <c r="A12142" t="str">
        <f xml:space="preserve"> _xlfn.XLOOKUP(H12142, 'Customers'!B:B, 'Customers'!A:A)</f>
        <v>CUST_803</v>
      </c>
      <c r="B12142" t="str">
        <f>_xlfn.XLOOKUP(L12142, Products!C:C, Products!A:A)</f>
        <v>PROD_2</v>
      </c>
      <c r="C12142">
        <v>12141</v>
      </c>
      <c r="D12142" s="2" t="s">
        <v>926</v>
      </c>
      <c r="E12142">
        <f>YEAR(Orders[[#This Row],[Order_Date]])</f>
        <v>2023</v>
      </c>
      <c r="F12142">
        <f>MONTH(Orders[[#This Row],[Order_Date]])</f>
        <v>5</v>
      </c>
      <c r="G12142" s="2" t="s">
        <v>651</v>
      </c>
      <c r="H12142" t="s">
        <v>1553</v>
      </c>
      <c r="I12142" t="s">
        <v>21</v>
      </c>
      <c r="J12142" t="s">
        <v>65</v>
      </c>
      <c r="K12142" t="s">
        <v>16</v>
      </c>
      <c r="L12142" t="s">
        <v>23</v>
      </c>
      <c r="M12142" s="1">
        <v>6538.41</v>
      </c>
      <c r="N12142" s="1">
        <v>576.44000000000005</v>
      </c>
      <c r="O12142">
        <v>0.24</v>
      </c>
    </row>
    <row r="12143" spans="1:15" x14ac:dyDescent="0.3">
      <c r="A12143" t="str">
        <f xml:space="preserve"> _xlfn.XLOOKUP(H12143, 'Customers'!B:B, 'Customers'!A:A)</f>
        <v>CUST_324</v>
      </c>
      <c r="B12143" t="str">
        <f>_xlfn.XLOOKUP(L12143, Products!C:C, Products!A:A)</f>
        <v>PROD_3</v>
      </c>
      <c r="C12143">
        <v>12142</v>
      </c>
      <c r="D12143" s="2" t="s">
        <v>525</v>
      </c>
      <c r="E12143">
        <f>YEAR(Orders[[#This Row],[Order_Date]])</f>
        <v>2023</v>
      </c>
      <c r="F12143">
        <f>MONTH(Orders[[#This Row],[Order_Date]])</f>
        <v>10</v>
      </c>
      <c r="G12143" s="2" t="s">
        <v>771</v>
      </c>
      <c r="H12143" t="s">
        <v>844</v>
      </c>
      <c r="I12143" t="s">
        <v>14</v>
      </c>
      <c r="J12143" t="s">
        <v>22</v>
      </c>
      <c r="K12143" t="s">
        <v>27</v>
      </c>
      <c r="L12143" t="s">
        <v>28</v>
      </c>
      <c r="M12143" s="1">
        <v>223.7</v>
      </c>
      <c r="N12143" s="1">
        <v>-16.82</v>
      </c>
      <c r="O12143">
        <v>0.28000000000000003</v>
      </c>
    </row>
    <row r="12144" spans="1:15" x14ac:dyDescent="0.3">
      <c r="A12144" t="str">
        <f xml:space="preserve"> _xlfn.XLOOKUP(H12144, 'Customers'!B:B, 'Customers'!A:A)</f>
        <v>CUST_532</v>
      </c>
      <c r="B12144" t="str">
        <f>_xlfn.XLOOKUP(L12144, Products!C:C, Products!A:A)</f>
        <v>PROD_4</v>
      </c>
      <c r="C12144">
        <v>12143</v>
      </c>
      <c r="D12144" s="2" t="s">
        <v>516</v>
      </c>
      <c r="E12144">
        <f>YEAR(Orders[[#This Row],[Order_Date]])</f>
        <v>2022</v>
      </c>
      <c r="F12144">
        <f>MONTH(Orders[[#This Row],[Order_Date]])</f>
        <v>2</v>
      </c>
      <c r="G12144" s="2" t="s">
        <v>270</v>
      </c>
      <c r="H12144" t="s">
        <v>1212</v>
      </c>
      <c r="I12144" t="s">
        <v>14</v>
      </c>
      <c r="J12144" t="s">
        <v>15</v>
      </c>
      <c r="K12144" t="s">
        <v>34</v>
      </c>
      <c r="L12144" t="s">
        <v>35</v>
      </c>
      <c r="M12144" s="1">
        <v>2944.44</v>
      </c>
      <c r="N12144" s="1">
        <v>262.2</v>
      </c>
      <c r="O12144">
        <v>0.04</v>
      </c>
    </row>
    <row r="12145" spans="1:15" x14ac:dyDescent="0.3">
      <c r="A12145" t="str">
        <f xml:space="preserve"> _xlfn.XLOOKUP(H12145, 'Customers'!B:B, 'Customers'!A:A)</f>
        <v>CUST_879</v>
      </c>
      <c r="B12145" t="str">
        <f>_xlfn.XLOOKUP(L12145, Products!C:C, Products!A:A)</f>
        <v>PROD_2</v>
      </c>
      <c r="C12145">
        <v>12144</v>
      </c>
      <c r="D12145" s="2" t="s">
        <v>1042</v>
      </c>
      <c r="E12145">
        <f>YEAR(Orders[[#This Row],[Order_Date]])</f>
        <v>2022</v>
      </c>
      <c r="F12145">
        <f>MONTH(Orders[[#This Row],[Order_Date]])</f>
        <v>6</v>
      </c>
      <c r="G12145" s="2" t="s">
        <v>910</v>
      </c>
      <c r="H12145" t="s">
        <v>1634</v>
      </c>
      <c r="I12145" t="s">
        <v>32</v>
      </c>
      <c r="J12145" t="s">
        <v>33</v>
      </c>
      <c r="K12145" t="s">
        <v>16</v>
      </c>
      <c r="L12145" t="s">
        <v>23</v>
      </c>
      <c r="M12145" s="1">
        <v>3923.44</v>
      </c>
      <c r="N12145" s="1">
        <v>600.29</v>
      </c>
      <c r="O12145">
        <v>0.18</v>
      </c>
    </row>
    <row r="12146" spans="1:15" x14ac:dyDescent="0.3">
      <c r="A12146" t="str">
        <f xml:space="preserve"> _xlfn.XLOOKUP(H12146, 'Customers'!B:B, 'Customers'!A:A)</f>
        <v>CUST_896</v>
      </c>
      <c r="B12146" t="str">
        <f>_xlfn.XLOOKUP(L12146, Products!C:C, Products!A:A)</f>
        <v>PROD_2</v>
      </c>
      <c r="C12146">
        <v>12145</v>
      </c>
      <c r="D12146" s="2" t="s">
        <v>834</v>
      </c>
      <c r="E12146">
        <f>YEAR(Orders[[#This Row],[Order_Date]])</f>
        <v>2022</v>
      </c>
      <c r="F12146">
        <f>MONTH(Orders[[#This Row],[Order_Date]])</f>
        <v>4</v>
      </c>
      <c r="G12146" s="2" t="s">
        <v>927</v>
      </c>
      <c r="H12146" t="s">
        <v>1655</v>
      </c>
      <c r="I12146" t="s">
        <v>21</v>
      </c>
      <c r="J12146" t="s">
        <v>65</v>
      </c>
      <c r="K12146" t="s">
        <v>16</v>
      </c>
      <c r="L12146" t="s">
        <v>23</v>
      </c>
      <c r="M12146" s="1">
        <v>5292.03</v>
      </c>
      <c r="N12146" s="1">
        <v>99.37</v>
      </c>
      <c r="O12146">
        <v>0.16</v>
      </c>
    </row>
    <row r="12147" spans="1:15" x14ac:dyDescent="0.3">
      <c r="A12147" t="str">
        <f xml:space="preserve"> _xlfn.XLOOKUP(H12147, 'Customers'!B:B, 'Customers'!A:A)</f>
        <v>CUST_635</v>
      </c>
      <c r="B12147" t="str">
        <f>_xlfn.XLOOKUP(L12147, Products!C:C, Products!A:A)</f>
        <v>PROD_5</v>
      </c>
      <c r="C12147">
        <v>12146</v>
      </c>
      <c r="D12147" s="2" t="s">
        <v>1272</v>
      </c>
      <c r="E12147">
        <f>YEAR(Orders[[#This Row],[Order_Date]])</f>
        <v>2023</v>
      </c>
      <c r="F12147">
        <f>MONTH(Orders[[#This Row],[Order_Date]])</f>
        <v>3</v>
      </c>
      <c r="G12147" s="2" t="s">
        <v>636</v>
      </c>
      <c r="H12147" t="s">
        <v>1359</v>
      </c>
      <c r="I12147" t="s">
        <v>21</v>
      </c>
      <c r="J12147" t="s">
        <v>65</v>
      </c>
      <c r="K12147" t="s">
        <v>34</v>
      </c>
      <c r="L12147" t="s">
        <v>39</v>
      </c>
      <c r="M12147" s="1">
        <v>7780.32</v>
      </c>
      <c r="N12147" s="1">
        <v>1820.15</v>
      </c>
      <c r="O12147">
        <v>0.28000000000000003</v>
      </c>
    </row>
    <row r="12148" spans="1:15" x14ac:dyDescent="0.3">
      <c r="A12148" t="str">
        <f xml:space="preserve"> _xlfn.XLOOKUP(H12148, 'Customers'!B:B, 'Customers'!A:A)</f>
        <v>CUST_893</v>
      </c>
      <c r="B12148" t="str">
        <f>_xlfn.XLOOKUP(L12148, Products!C:C, Products!A:A)</f>
        <v>PROD_7</v>
      </c>
      <c r="C12148">
        <v>12147</v>
      </c>
      <c r="D12148" s="2" t="s">
        <v>1046</v>
      </c>
      <c r="E12148">
        <f>YEAR(Orders[[#This Row],[Order_Date]])</f>
        <v>2023</v>
      </c>
      <c r="F12148">
        <f>MONTH(Orders[[#This Row],[Order_Date]])</f>
        <v>11</v>
      </c>
      <c r="G12148" s="2" t="s">
        <v>1258</v>
      </c>
      <c r="H12148" t="s">
        <v>1652</v>
      </c>
      <c r="I12148" t="s">
        <v>32</v>
      </c>
      <c r="J12148" t="s">
        <v>15</v>
      </c>
      <c r="K12148" t="s">
        <v>16</v>
      </c>
      <c r="L12148" t="s">
        <v>66</v>
      </c>
      <c r="M12148" s="1">
        <v>2757.34</v>
      </c>
      <c r="N12148" s="1">
        <v>348.11</v>
      </c>
      <c r="O12148">
        <v>0.04</v>
      </c>
    </row>
    <row r="12149" spans="1:15" x14ac:dyDescent="0.3">
      <c r="A12149" t="str">
        <f xml:space="preserve"> _xlfn.XLOOKUP(H12149, 'Customers'!B:B, 'Customers'!A:A)</f>
        <v>CUST_311</v>
      </c>
      <c r="B12149" t="str">
        <f>_xlfn.XLOOKUP(L12149, Products!C:C, Products!A:A)</f>
        <v>PROD_7</v>
      </c>
      <c r="C12149">
        <v>12148</v>
      </c>
      <c r="D12149" s="2" t="s">
        <v>915</v>
      </c>
      <c r="E12149">
        <f>YEAR(Orders[[#This Row],[Order_Date]])</f>
        <v>2023</v>
      </c>
      <c r="F12149">
        <f>MONTH(Orders[[#This Row],[Order_Date]])</f>
        <v>7</v>
      </c>
      <c r="G12149" s="2" t="s">
        <v>1105</v>
      </c>
      <c r="H12149" t="s">
        <v>813</v>
      </c>
      <c r="I12149" t="s">
        <v>21</v>
      </c>
      <c r="J12149" t="s">
        <v>65</v>
      </c>
      <c r="K12149" t="s">
        <v>16</v>
      </c>
      <c r="L12149" t="s">
        <v>66</v>
      </c>
      <c r="M12149" s="1">
        <v>8841.07</v>
      </c>
      <c r="N12149" s="1">
        <v>-474.68</v>
      </c>
      <c r="O12149">
        <v>0.05</v>
      </c>
    </row>
    <row r="12150" spans="1:15" x14ac:dyDescent="0.3">
      <c r="A12150" t="str">
        <f xml:space="preserve"> _xlfn.XLOOKUP(H12150, 'Customers'!B:B, 'Customers'!A:A)</f>
        <v>CUST_984</v>
      </c>
      <c r="B12150" t="str">
        <f>_xlfn.XLOOKUP(L12150, Products!C:C, Products!A:A)</f>
        <v>PROD_1</v>
      </c>
      <c r="C12150">
        <v>12149</v>
      </c>
      <c r="D12150" s="2" t="s">
        <v>1100</v>
      </c>
      <c r="E12150">
        <f>YEAR(Orders[[#This Row],[Order_Date]])</f>
        <v>2023</v>
      </c>
      <c r="F12150">
        <f>MONTH(Orders[[#This Row],[Order_Date]])</f>
        <v>10</v>
      </c>
      <c r="G12150" s="2" t="s">
        <v>1083</v>
      </c>
      <c r="H12150" t="s">
        <v>1747</v>
      </c>
      <c r="I12150" t="s">
        <v>14</v>
      </c>
      <c r="J12150" t="s">
        <v>15</v>
      </c>
      <c r="K12150" t="s">
        <v>27</v>
      </c>
      <c r="L12150" t="s">
        <v>17</v>
      </c>
      <c r="M12150" s="1">
        <v>6446.41</v>
      </c>
      <c r="N12150" s="1">
        <v>748.98</v>
      </c>
      <c r="O12150">
        <v>0.25</v>
      </c>
    </row>
    <row r="12151" spans="1:15" x14ac:dyDescent="0.3">
      <c r="A12151" t="str">
        <f xml:space="preserve"> _xlfn.XLOOKUP(H12151, 'Customers'!B:B, 'Customers'!A:A)</f>
        <v>CUST_724</v>
      </c>
      <c r="B12151" t="str">
        <f>_xlfn.XLOOKUP(L12151, Products!C:C, Products!A:A)</f>
        <v>PROD_8</v>
      </c>
      <c r="C12151">
        <v>12150</v>
      </c>
      <c r="D12151" s="2" t="s">
        <v>231</v>
      </c>
      <c r="E12151">
        <f>YEAR(Orders[[#This Row],[Order_Date]])</f>
        <v>2023</v>
      </c>
      <c r="F12151">
        <f>MONTH(Orders[[#This Row],[Order_Date]])</f>
        <v>7</v>
      </c>
      <c r="G12151" s="2" t="s">
        <v>145</v>
      </c>
      <c r="H12151" t="s">
        <v>1466</v>
      </c>
      <c r="I12151" t="s">
        <v>14</v>
      </c>
      <c r="J12151" t="s">
        <v>33</v>
      </c>
      <c r="K12151" t="s">
        <v>27</v>
      </c>
      <c r="L12151" t="s">
        <v>73</v>
      </c>
      <c r="M12151" s="1">
        <v>6586.01</v>
      </c>
      <c r="N12151" s="1">
        <v>1094.2</v>
      </c>
      <c r="O12151">
        <v>0.22</v>
      </c>
    </row>
    <row r="12152" spans="1:15" x14ac:dyDescent="0.3">
      <c r="A12152" t="str">
        <f xml:space="preserve"> _xlfn.XLOOKUP(H12152, 'Customers'!B:B, 'Customers'!A:A)</f>
        <v>CUST_612</v>
      </c>
      <c r="B12152" t="str">
        <f>_xlfn.XLOOKUP(L12152, Products!C:C, Products!A:A)</f>
        <v>PROD_4</v>
      </c>
      <c r="C12152">
        <v>12151</v>
      </c>
      <c r="D12152" s="2" t="s">
        <v>134</v>
      </c>
      <c r="E12152">
        <f>YEAR(Orders[[#This Row],[Order_Date]])</f>
        <v>2022</v>
      </c>
      <c r="F12152">
        <f>MONTH(Orders[[#This Row],[Order_Date]])</f>
        <v>12</v>
      </c>
      <c r="G12152" s="2" t="s">
        <v>822</v>
      </c>
      <c r="H12152" t="s">
        <v>1329</v>
      </c>
      <c r="I12152" t="s">
        <v>32</v>
      </c>
      <c r="J12152" t="s">
        <v>22</v>
      </c>
      <c r="K12152" t="s">
        <v>34</v>
      </c>
      <c r="L12152" t="s">
        <v>35</v>
      </c>
      <c r="M12152" s="1">
        <v>3524.69</v>
      </c>
      <c r="N12152" s="1">
        <v>-250.59</v>
      </c>
      <c r="O12152">
        <v>0.23</v>
      </c>
    </row>
    <row r="12153" spans="1:15" x14ac:dyDescent="0.3">
      <c r="A12153" t="str">
        <f xml:space="preserve"> _xlfn.XLOOKUP(H12153, 'Customers'!B:B, 'Customers'!A:A)</f>
        <v>CUST_911</v>
      </c>
      <c r="B12153" t="str">
        <f>_xlfn.XLOOKUP(L12153, Products!C:C, Products!A:A)</f>
        <v>PROD_1</v>
      </c>
      <c r="C12153">
        <v>12152</v>
      </c>
      <c r="D12153" s="2" t="s">
        <v>1409</v>
      </c>
      <c r="E12153">
        <f>YEAR(Orders[[#This Row],[Order_Date]])</f>
        <v>2022</v>
      </c>
      <c r="F12153">
        <f>MONTH(Orders[[#This Row],[Order_Date]])</f>
        <v>5</v>
      </c>
      <c r="G12153" s="2" t="s">
        <v>1190</v>
      </c>
      <c r="H12153" t="s">
        <v>1670</v>
      </c>
      <c r="I12153" t="s">
        <v>21</v>
      </c>
      <c r="J12153" t="s">
        <v>15</v>
      </c>
      <c r="K12153" t="s">
        <v>16</v>
      </c>
      <c r="L12153" t="s">
        <v>17</v>
      </c>
      <c r="M12153" s="1">
        <v>495.68</v>
      </c>
      <c r="N12153" s="1">
        <v>70.180000000000007</v>
      </c>
      <c r="O12153">
        <v>0.26</v>
      </c>
    </row>
    <row r="12154" spans="1:15" x14ac:dyDescent="0.3">
      <c r="A12154" t="str">
        <f xml:space="preserve"> _xlfn.XLOOKUP(H12154, 'Customers'!B:B, 'Customers'!A:A)</f>
        <v>CUST_310</v>
      </c>
      <c r="B12154" t="str">
        <f>_xlfn.XLOOKUP(L12154, Products!C:C, Products!A:A)</f>
        <v>PROD_8</v>
      </c>
      <c r="C12154">
        <v>12153</v>
      </c>
      <c r="D12154" s="2" t="s">
        <v>432</v>
      </c>
      <c r="E12154">
        <f>YEAR(Orders[[#This Row],[Order_Date]])</f>
        <v>2022</v>
      </c>
      <c r="F12154">
        <f>MONTH(Orders[[#This Row],[Order_Date]])</f>
        <v>3</v>
      </c>
      <c r="G12154" s="2" t="s">
        <v>374</v>
      </c>
      <c r="H12154" t="s">
        <v>810</v>
      </c>
      <c r="I12154" t="s">
        <v>14</v>
      </c>
      <c r="J12154" t="s">
        <v>65</v>
      </c>
      <c r="K12154" t="s">
        <v>27</v>
      </c>
      <c r="L12154" t="s">
        <v>73</v>
      </c>
      <c r="M12154" s="1">
        <v>3002.1</v>
      </c>
      <c r="N12154" s="1">
        <v>316.72000000000003</v>
      </c>
      <c r="O12154">
        <v>7.0000000000000007E-2</v>
      </c>
    </row>
    <row r="12155" spans="1:15" x14ac:dyDescent="0.3">
      <c r="A12155" t="str">
        <f xml:space="preserve"> _xlfn.XLOOKUP(H12155, 'Customers'!B:B, 'Customers'!A:A)</f>
        <v>CUST_71</v>
      </c>
      <c r="B12155" t="str">
        <f>_xlfn.XLOOKUP(L12155, Products!C:C, Products!A:A)</f>
        <v>PROD_1</v>
      </c>
      <c r="C12155">
        <v>12154</v>
      </c>
      <c r="D12155" s="2" t="s">
        <v>1310</v>
      </c>
      <c r="E12155">
        <f>YEAR(Orders[[#This Row],[Order_Date]])</f>
        <v>2023</v>
      </c>
      <c r="F12155">
        <f>MONTH(Orders[[#This Row],[Order_Date]])</f>
        <v>10</v>
      </c>
      <c r="G12155" s="2" t="s">
        <v>1100</v>
      </c>
      <c r="H12155" t="s">
        <v>233</v>
      </c>
      <c r="I12155" t="s">
        <v>21</v>
      </c>
      <c r="J12155" t="s">
        <v>22</v>
      </c>
      <c r="K12155" t="s">
        <v>16</v>
      </c>
      <c r="L12155" t="s">
        <v>17</v>
      </c>
      <c r="M12155" s="1">
        <v>3949.09</v>
      </c>
      <c r="N12155" s="1">
        <v>123.62</v>
      </c>
      <c r="O12155">
        <v>0.04</v>
      </c>
    </row>
    <row r="12156" spans="1:15" x14ac:dyDescent="0.3">
      <c r="A12156" t="str">
        <f xml:space="preserve"> _xlfn.XLOOKUP(H12156, 'Customers'!B:B, 'Customers'!A:A)</f>
        <v>CUST_673</v>
      </c>
      <c r="B12156" t="str">
        <f>_xlfn.XLOOKUP(L12156, Products!C:C, Products!A:A)</f>
        <v>PROD_1</v>
      </c>
      <c r="C12156">
        <v>12155</v>
      </c>
      <c r="D12156" s="2" t="s">
        <v>409</v>
      </c>
      <c r="E12156">
        <f>YEAR(Orders[[#This Row],[Order_Date]])</f>
        <v>2022</v>
      </c>
      <c r="F12156">
        <f>MONTH(Orders[[#This Row],[Order_Date]])</f>
        <v>9</v>
      </c>
      <c r="G12156" s="2" t="s">
        <v>1211</v>
      </c>
      <c r="H12156" t="s">
        <v>1403</v>
      </c>
      <c r="I12156" t="s">
        <v>32</v>
      </c>
      <c r="J12156" t="s">
        <v>22</v>
      </c>
      <c r="K12156" t="s">
        <v>16</v>
      </c>
      <c r="L12156" t="s">
        <v>17</v>
      </c>
      <c r="M12156" s="1">
        <v>611.14</v>
      </c>
      <c r="N12156" s="1">
        <v>113.09</v>
      </c>
      <c r="O12156">
        <v>0.26</v>
      </c>
    </row>
    <row r="12157" spans="1:15" x14ac:dyDescent="0.3">
      <c r="A12157" t="str">
        <f xml:space="preserve"> _xlfn.XLOOKUP(H12157, 'Customers'!B:B, 'Customers'!A:A)</f>
        <v>CUST_640</v>
      </c>
      <c r="B12157" t="str">
        <f>_xlfn.XLOOKUP(L12157, Products!C:C, Products!A:A)</f>
        <v>PROD_1</v>
      </c>
      <c r="C12157">
        <v>12156</v>
      </c>
      <c r="D12157" s="2" t="s">
        <v>355</v>
      </c>
      <c r="E12157">
        <f>YEAR(Orders[[#This Row],[Order_Date]])</f>
        <v>2024</v>
      </c>
      <c r="F12157">
        <f>MONTH(Orders[[#This Row],[Order_Date]])</f>
        <v>1</v>
      </c>
      <c r="G12157" s="2" t="s">
        <v>356</v>
      </c>
      <c r="H12157" t="s">
        <v>1364</v>
      </c>
      <c r="I12157" t="s">
        <v>32</v>
      </c>
      <c r="J12157" t="s">
        <v>33</v>
      </c>
      <c r="K12157" t="s">
        <v>16</v>
      </c>
      <c r="L12157" t="s">
        <v>17</v>
      </c>
      <c r="M12157" s="1">
        <v>5529.01</v>
      </c>
      <c r="N12157" s="1">
        <v>523.28</v>
      </c>
      <c r="O12157">
        <v>0.11</v>
      </c>
    </row>
    <row r="12158" spans="1:15" x14ac:dyDescent="0.3">
      <c r="A12158" t="str">
        <f xml:space="preserve"> _xlfn.XLOOKUP(H12158, 'Customers'!B:B, 'Customers'!A:A)</f>
        <v>CUST_12</v>
      </c>
      <c r="B12158" t="str">
        <f>_xlfn.XLOOKUP(L12158, Products!C:C, Products!A:A)</f>
        <v>PROD_1</v>
      </c>
      <c r="C12158">
        <v>12157</v>
      </c>
      <c r="D12158" s="2" t="s">
        <v>1328</v>
      </c>
      <c r="E12158">
        <f>YEAR(Orders[[#This Row],[Order_Date]])</f>
        <v>2023</v>
      </c>
      <c r="F12158">
        <f>MONTH(Orders[[#This Row],[Order_Date]])</f>
        <v>4</v>
      </c>
      <c r="G12158" s="2" t="s">
        <v>827</v>
      </c>
      <c r="H12158" t="s">
        <v>61</v>
      </c>
      <c r="I12158" t="s">
        <v>14</v>
      </c>
      <c r="J12158" t="s">
        <v>33</v>
      </c>
      <c r="K12158" t="s">
        <v>27</v>
      </c>
      <c r="L12158" t="s">
        <v>17</v>
      </c>
      <c r="M12158" s="1">
        <v>9125.99</v>
      </c>
      <c r="N12158" s="1">
        <v>1198.57</v>
      </c>
      <c r="O12158">
        <v>0.15</v>
      </c>
    </row>
    <row r="12159" spans="1:15" x14ac:dyDescent="0.3">
      <c r="A12159" t="str">
        <f xml:space="preserve"> _xlfn.XLOOKUP(H12159, 'Customers'!B:B, 'Customers'!A:A)</f>
        <v>CUST_413</v>
      </c>
      <c r="B12159" t="str">
        <f>_xlfn.XLOOKUP(L12159, Products!C:C, Products!A:A)</f>
        <v>PROD_3</v>
      </c>
      <c r="C12159">
        <v>12158</v>
      </c>
      <c r="D12159" s="2" t="s">
        <v>482</v>
      </c>
      <c r="E12159">
        <f>YEAR(Orders[[#This Row],[Order_Date]])</f>
        <v>2022</v>
      </c>
      <c r="F12159">
        <f>MONTH(Orders[[#This Row],[Order_Date]])</f>
        <v>9</v>
      </c>
      <c r="G12159" s="2" t="s">
        <v>316</v>
      </c>
      <c r="H12159" t="s">
        <v>1004</v>
      </c>
      <c r="I12159" t="s">
        <v>14</v>
      </c>
      <c r="J12159" t="s">
        <v>33</v>
      </c>
      <c r="K12159" t="s">
        <v>27</v>
      </c>
      <c r="L12159" t="s">
        <v>28</v>
      </c>
      <c r="M12159" s="1">
        <v>3409.5</v>
      </c>
      <c r="N12159" s="1">
        <v>228.89</v>
      </c>
      <c r="O12159">
        <v>0.15</v>
      </c>
    </row>
    <row r="12160" spans="1:15" x14ac:dyDescent="0.3">
      <c r="A12160" t="str">
        <f xml:space="preserve"> _xlfn.XLOOKUP(H12160, 'Customers'!B:B, 'Customers'!A:A)</f>
        <v>CUST_436</v>
      </c>
      <c r="B12160" t="str">
        <f>_xlfn.XLOOKUP(L12160, Products!C:C, Products!A:A)</f>
        <v>PROD_8</v>
      </c>
      <c r="C12160">
        <v>12159</v>
      </c>
      <c r="D12160" s="2" t="s">
        <v>425</v>
      </c>
      <c r="E12160">
        <f>YEAR(Orders[[#This Row],[Order_Date]])</f>
        <v>2023</v>
      </c>
      <c r="F12160">
        <f>MONTH(Orders[[#This Row],[Order_Date]])</f>
        <v>5</v>
      </c>
      <c r="G12160" s="2" t="s">
        <v>343</v>
      </c>
      <c r="H12160" t="s">
        <v>1048</v>
      </c>
      <c r="I12160" t="s">
        <v>32</v>
      </c>
      <c r="J12160" t="s">
        <v>22</v>
      </c>
      <c r="K12160" t="s">
        <v>27</v>
      </c>
      <c r="L12160" t="s">
        <v>73</v>
      </c>
      <c r="M12160" s="1">
        <v>7099.19</v>
      </c>
      <c r="N12160" s="1">
        <v>-682.97</v>
      </c>
      <c r="O12160">
        <v>0.15</v>
      </c>
    </row>
    <row r="12161" spans="1:15" x14ac:dyDescent="0.3">
      <c r="A12161" t="str">
        <f xml:space="preserve"> _xlfn.XLOOKUP(H12161, 'Customers'!B:B, 'Customers'!A:A)</f>
        <v>CUST_555</v>
      </c>
      <c r="B12161" t="str">
        <f>_xlfn.XLOOKUP(L12161, Products!C:C, Products!A:A)</f>
        <v>PROD_3</v>
      </c>
      <c r="C12161">
        <v>12160</v>
      </c>
      <c r="D12161" s="2" t="s">
        <v>355</v>
      </c>
      <c r="E12161">
        <f>YEAR(Orders[[#This Row],[Order_Date]])</f>
        <v>2024</v>
      </c>
      <c r="F12161">
        <f>MONTH(Orders[[#This Row],[Order_Date]])</f>
        <v>1</v>
      </c>
      <c r="G12161" s="2" t="s">
        <v>574</v>
      </c>
      <c r="H12161" t="s">
        <v>1242</v>
      </c>
      <c r="I12161" t="s">
        <v>21</v>
      </c>
      <c r="J12161" t="s">
        <v>22</v>
      </c>
      <c r="K12161" t="s">
        <v>27</v>
      </c>
      <c r="L12161" t="s">
        <v>28</v>
      </c>
      <c r="M12161" s="1">
        <v>2539.62</v>
      </c>
      <c r="N12161" s="1">
        <v>476.46</v>
      </c>
      <c r="O12161">
        <v>7.0000000000000007E-2</v>
      </c>
    </row>
    <row r="12162" spans="1:15" x14ac:dyDescent="0.3">
      <c r="A12162" t="str">
        <f xml:space="preserve"> _xlfn.XLOOKUP(H12162, 'Customers'!B:B, 'Customers'!A:A)</f>
        <v>CUST_662</v>
      </c>
      <c r="B12162" t="str">
        <f>_xlfn.XLOOKUP(L12162, Products!C:C, Products!A:A)</f>
        <v>PROD_2</v>
      </c>
      <c r="C12162">
        <v>12161</v>
      </c>
      <c r="D12162" s="2" t="s">
        <v>933</v>
      </c>
      <c r="E12162">
        <f>YEAR(Orders[[#This Row],[Order_Date]])</f>
        <v>2022</v>
      </c>
      <c r="F12162">
        <f>MONTH(Orders[[#This Row],[Order_Date]])</f>
        <v>9</v>
      </c>
      <c r="G12162" s="2" t="s">
        <v>409</v>
      </c>
      <c r="H12162" t="s">
        <v>1391</v>
      </c>
      <c r="I12162" t="s">
        <v>14</v>
      </c>
      <c r="J12162" t="s">
        <v>33</v>
      </c>
      <c r="K12162" t="s">
        <v>16</v>
      </c>
      <c r="L12162" t="s">
        <v>23</v>
      </c>
      <c r="M12162" s="1">
        <v>3955.32</v>
      </c>
      <c r="N12162" s="1">
        <v>902.61</v>
      </c>
      <c r="O12162">
        <v>0.08</v>
      </c>
    </row>
    <row r="12163" spans="1:15" x14ac:dyDescent="0.3">
      <c r="A12163" t="str">
        <f xml:space="preserve"> _xlfn.XLOOKUP(H12163, 'Customers'!B:B, 'Customers'!A:A)</f>
        <v>CUST_562</v>
      </c>
      <c r="B12163" t="str">
        <f>_xlfn.XLOOKUP(L12163, Products!C:C, Products!A:A)</f>
        <v>PROD_1</v>
      </c>
      <c r="C12163">
        <v>12162</v>
      </c>
      <c r="D12163" s="2" t="s">
        <v>821</v>
      </c>
      <c r="E12163">
        <f>YEAR(Orders[[#This Row],[Order_Date]])</f>
        <v>2023</v>
      </c>
      <c r="F12163">
        <f>MONTH(Orders[[#This Row],[Order_Date]])</f>
        <v>11</v>
      </c>
      <c r="G12163" s="2" t="s">
        <v>984</v>
      </c>
      <c r="H12163" t="s">
        <v>1254</v>
      </c>
      <c r="I12163" t="s">
        <v>14</v>
      </c>
      <c r="J12163" t="s">
        <v>65</v>
      </c>
      <c r="K12163" t="s">
        <v>16</v>
      </c>
      <c r="L12163" t="s">
        <v>17</v>
      </c>
      <c r="M12163" s="1">
        <v>4771.71</v>
      </c>
      <c r="N12163" s="1">
        <v>42.3</v>
      </c>
      <c r="O12163">
        <v>0.19</v>
      </c>
    </row>
    <row r="12164" spans="1:15" x14ac:dyDescent="0.3">
      <c r="A12164" t="str">
        <f xml:space="preserve"> _xlfn.XLOOKUP(H12164, 'Customers'!B:B, 'Customers'!A:A)</f>
        <v>CUST_983</v>
      </c>
      <c r="B12164" t="str">
        <f>_xlfn.XLOOKUP(L12164, Products!C:C, Products!A:A)</f>
        <v>PROD_3</v>
      </c>
      <c r="C12164">
        <v>12163</v>
      </c>
      <c r="D12164" s="2" t="s">
        <v>1166</v>
      </c>
      <c r="E12164">
        <f>YEAR(Orders[[#This Row],[Order_Date]])</f>
        <v>2022</v>
      </c>
      <c r="F12164">
        <f>MONTH(Orders[[#This Row],[Order_Date]])</f>
        <v>9</v>
      </c>
      <c r="G12164" s="2" t="s">
        <v>168</v>
      </c>
      <c r="H12164" t="s">
        <v>1746</v>
      </c>
      <c r="I12164" t="s">
        <v>14</v>
      </c>
      <c r="J12164" t="s">
        <v>33</v>
      </c>
      <c r="K12164" t="s">
        <v>27</v>
      </c>
      <c r="L12164" t="s">
        <v>28</v>
      </c>
      <c r="M12164" s="1">
        <v>3428.46</v>
      </c>
      <c r="N12164" s="1">
        <v>874.01</v>
      </c>
      <c r="O12164">
        <v>0.06</v>
      </c>
    </row>
    <row r="12165" spans="1:15" x14ac:dyDescent="0.3">
      <c r="A12165" t="str">
        <f xml:space="preserve"> _xlfn.XLOOKUP(H12165, 'Customers'!B:B, 'Customers'!A:A)</f>
        <v>CUST_458</v>
      </c>
      <c r="B12165" t="str">
        <f>_xlfn.XLOOKUP(L12165, Products!C:C, Products!A:A)</f>
        <v>PROD_6</v>
      </c>
      <c r="C12165">
        <v>12164</v>
      </c>
      <c r="D12165" s="2" t="s">
        <v>389</v>
      </c>
      <c r="E12165">
        <f>YEAR(Orders[[#This Row],[Order_Date]])</f>
        <v>2022</v>
      </c>
      <c r="F12165">
        <f>MONTH(Orders[[#This Row],[Order_Date]])</f>
        <v>9</v>
      </c>
      <c r="G12165" s="2" t="s">
        <v>195</v>
      </c>
      <c r="H12165" t="s">
        <v>1086</v>
      </c>
      <c r="I12165" t="s">
        <v>32</v>
      </c>
      <c r="J12165" t="s">
        <v>22</v>
      </c>
      <c r="K12165" t="s">
        <v>34</v>
      </c>
      <c r="L12165" t="s">
        <v>52</v>
      </c>
      <c r="M12165" s="1">
        <v>230.5</v>
      </c>
      <c r="N12165" s="1">
        <v>-6.6</v>
      </c>
      <c r="O12165">
        <v>0.11</v>
      </c>
    </row>
    <row r="12166" spans="1:15" x14ac:dyDescent="0.3">
      <c r="A12166" t="str">
        <f xml:space="preserve"> _xlfn.XLOOKUP(H12166, 'Customers'!B:B, 'Customers'!A:A)</f>
        <v>CUST_876</v>
      </c>
      <c r="B12166" t="str">
        <f>_xlfn.XLOOKUP(L12166, Products!C:C, Products!A:A)</f>
        <v>PROD_3</v>
      </c>
      <c r="C12166">
        <v>12165</v>
      </c>
      <c r="D12166" s="2" t="s">
        <v>391</v>
      </c>
      <c r="E12166">
        <f>YEAR(Orders[[#This Row],[Order_Date]])</f>
        <v>2023</v>
      </c>
      <c r="F12166">
        <f>MONTH(Orders[[#This Row],[Order_Date]])</f>
        <v>9</v>
      </c>
      <c r="G12166" s="2" t="s">
        <v>646</v>
      </c>
      <c r="H12166" t="s">
        <v>1631</v>
      </c>
      <c r="I12166" t="s">
        <v>14</v>
      </c>
      <c r="J12166" t="s">
        <v>65</v>
      </c>
      <c r="K12166" t="s">
        <v>27</v>
      </c>
      <c r="L12166" t="s">
        <v>28</v>
      </c>
      <c r="M12166" s="1">
        <v>2086.4899999999998</v>
      </c>
      <c r="N12166" s="1">
        <v>335.6</v>
      </c>
      <c r="O12166">
        <v>0.27</v>
      </c>
    </row>
    <row r="12167" spans="1:15" x14ac:dyDescent="0.3">
      <c r="A12167" t="str">
        <f xml:space="preserve"> _xlfn.XLOOKUP(H12167, 'Customers'!B:B, 'Customers'!A:A)</f>
        <v>CUST_107</v>
      </c>
      <c r="B12167" t="str">
        <f>_xlfn.XLOOKUP(L12167, Products!C:C, Products!A:A)</f>
        <v>PROD_6</v>
      </c>
      <c r="C12167">
        <v>12166</v>
      </c>
      <c r="D12167" s="2" t="s">
        <v>328</v>
      </c>
      <c r="E12167">
        <f>YEAR(Orders[[#This Row],[Order_Date]])</f>
        <v>2022</v>
      </c>
      <c r="F12167">
        <f>MONTH(Orders[[#This Row],[Order_Date]])</f>
        <v>4</v>
      </c>
      <c r="G12167" s="2" t="s">
        <v>606</v>
      </c>
      <c r="H12167" t="s">
        <v>334</v>
      </c>
      <c r="I12167" t="s">
        <v>21</v>
      </c>
      <c r="J12167" t="s">
        <v>65</v>
      </c>
      <c r="K12167" t="s">
        <v>34</v>
      </c>
      <c r="L12167" t="s">
        <v>52</v>
      </c>
      <c r="M12167" s="1">
        <v>7519.5</v>
      </c>
      <c r="N12167" s="1">
        <v>-386.27</v>
      </c>
      <c r="O12167">
        <v>0.05</v>
      </c>
    </row>
    <row r="12168" spans="1:15" x14ac:dyDescent="0.3">
      <c r="A12168" t="str">
        <f xml:space="preserve"> _xlfn.XLOOKUP(H12168, 'Customers'!B:B, 'Customers'!A:A)</f>
        <v>CUST_469</v>
      </c>
      <c r="B12168" t="str">
        <f>_xlfn.XLOOKUP(L12168, Products!C:C, Products!A:A)</f>
        <v>PROD_5</v>
      </c>
      <c r="C12168">
        <v>12167</v>
      </c>
      <c r="D12168" s="2" t="s">
        <v>1064</v>
      </c>
      <c r="E12168">
        <f>YEAR(Orders[[#This Row],[Order_Date]])</f>
        <v>2023</v>
      </c>
      <c r="F12168">
        <f>MONTH(Orders[[#This Row],[Order_Date]])</f>
        <v>9</v>
      </c>
      <c r="G12168" s="2" t="s">
        <v>1547</v>
      </c>
      <c r="H12168" t="s">
        <v>1098</v>
      </c>
      <c r="I12168" t="s">
        <v>21</v>
      </c>
      <c r="J12168" t="s">
        <v>15</v>
      </c>
      <c r="K12168" t="s">
        <v>34</v>
      </c>
      <c r="L12168" t="s">
        <v>39</v>
      </c>
      <c r="M12168" s="1">
        <v>7837.57</v>
      </c>
      <c r="N12168" s="1">
        <v>-49.03</v>
      </c>
      <c r="O12168">
        <v>0.08</v>
      </c>
    </row>
    <row r="12169" spans="1:15" x14ac:dyDescent="0.3">
      <c r="A12169" t="str">
        <f xml:space="preserve"> _xlfn.XLOOKUP(H12169, 'Customers'!B:B, 'Customers'!A:A)</f>
        <v>CUST_432</v>
      </c>
      <c r="B12169" t="str">
        <f>_xlfn.XLOOKUP(L12169, Products!C:C, Products!A:A)</f>
        <v>PROD_4</v>
      </c>
      <c r="C12169">
        <v>12168</v>
      </c>
      <c r="D12169" s="2" t="s">
        <v>115</v>
      </c>
      <c r="E12169">
        <f>YEAR(Orders[[#This Row],[Order_Date]])</f>
        <v>2022</v>
      </c>
      <c r="F12169">
        <f>MONTH(Orders[[#This Row],[Order_Date]])</f>
        <v>11</v>
      </c>
      <c r="G12169" s="2" t="s">
        <v>1250</v>
      </c>
      <c r="H12169" t="s">
        <v>1041</v>
      </c>
      <c r="I12169" t="s">
        <v>14</v>
      </c>
      <c r="J12169" t="s">
        <v>33</v>
      </c>
      <c r="K12169" t="s">
        <v>34</v>
      </c>
      <c r="L12169" t="s">
        <v>35</v>
      </c>
      <c r="M12169" s="1">
        <v>1747.45</v>
      </c>
      <c r="N12169" s="1">
        <v>6.22</v>
      </c>
      <c r="O12169">
        <v>0.17</v>
      </c>
    </row>
    <row r="12170" spans="1:15" x14ac:dyDescent="0.3">
      <c r="A12170" t="str">
        <f xml:space="preserve"> _xlfn.XLOOKUP(H12170, 'Customers'!B:B, 'Customers'!A:A)</f>
        <v>CUST_976</v>
      </c>
      <c r="B12170" t="str">
        <f>_xlfn.XLOOKUP(L12170, Products!C:C, Products!A:A)</f>
        <v>PROD_2</v>
      </c>
      <c r="C12170">
        <v>12169</v>
      </c>
      <c r="D12170" s="2" t="s">
        <v>498</v>
      </c>
      <c r="E12170">
        <f>YEAR(Orders[[#This Row],[Order_Date]])</f>
        <v>2022</v>
      </c>
      <c r="F12170">
        <f>MONTH(Orders[[#This Row],[Order_Date]])</f>
        <v>7</v>
      </c>
      <c r="G12170" s="2" t="s">
        <v>1239</v>
      </c>
      <c r="H12170" t="s">
        <v>1739</v>
      </c>
      <c r="I12170" t="s">
        <v>14</v>
      </c>
      <c r="J12170" t="s">
        <v>15</v>
      </c>
      <c r="K12170" t="s">
        <v>16</v>
      </c>
      <c r="L12170" t="s">
        <v>23</v>
      </c>
      <c r="M12170" s="1">
        <v>5378.71</v>
      </c>
      <c r="N12170" s="1">
        <v>-428.48</v>
      </c>
      <c r="O12170">
        <v>0.28999999999999998</v>
      </c>
    </row>
    <row r="12171" spans="1:15" x14ac:dyDescent="0.3">
      <c r="A12171" t="str">
        <f xml:space="preserve"> _xlfn.XLOOKUP(H12171, 'Customers'!B:B, 'Customers'!A:A)</f>
        <v>CUST_616</v>
      </c>
      <c r="B12171" t="str">
        <f>_xlfn.XLOOKUP(L12171, Products!C:C, Products!A:A)</f>
        <v>PROD_2</v>
      </c>
      <c r="C12171">
        <v>12170</v>
      </c>
      <c r="D12171" s="2" t="s">
        <v>103</v>
      </c>
      <c r="E12171">
        <f>YEAR(Orders[[#This Row],[Order_Date]])</f>
        <v>2022</v>
      </c>
      <c r="F12171">
        <f>MONTH(Orders[[#This Row],[Order_Date]])</f>
        <v>2</v>
      </c>
      <c r="G12171" s="2" t="s">
        <v>137</v>
      </c>
      <c r="H12171" t="s">
        <v>1335</v>
      </c>
      <c r="I12171" t="s">
        <v>32</v>
      </c>
      <c r="J12171" t="s">
        <v>15</v>
      </c>
      <c r="K12171" t="s">
        <v>16</v>
      </c>
      <c r="L12171" t="s">
        <v>23</v>
      </c>
      <c r="M12171" s="1">
        <v>8711.11</v>
      </c>
      <c r="N12171" s="1">
        <v>668.65</v>
      </c>
      <c r="O12171">
        <v>0.24</v>
      </c>
    </row>
    <row r="12172" spans="1:15" x14ac:dyDescent="0.3">
      <c r="A12172" t="str">
        <f xml:space="preserve"> _xlfn.XLOOKUP(H12172, 'Customers'!B:B, 'Customers'!A:A)</f>
        <v>CUST_297</v>
      </c>
      <c r="B12172" t="str">
        <f>_xlfn.XLOOKUP(L12172, Products!C:C, Products!A:A)</f>
        <v>PROD_7</v>
      </c>
      <c r="C12172">
        <v>12171</v>
      </c>
      <c r="D12172" s="2" t="s">
        <v>318</v>
      </c>
      <c r="E12172">
        <f>YEAR(Orders[[#This Row],[Order_Date]])</f>
        <v>2022</v>
      </c>
      <c r="F12172">
        <f>MONTH(Orders[[#This Row],[Order_Date]])</f>
        <v>1</v>
      </c>
      <c r="G12172" s="2" t="s">
        <v>566</v>
      </c>
      <c r="H12172" t="s">
        <v>785</v>
      </c>
      <c r="I12172" t="s">
        <v>32</v>
      </c>
      <c r="J12172" t="s">
        <v>33</v>
      </c>
      <c r="K12172" t="s">
        <v>16</v>
      </c>
      <c r="L12172" t="s">
        <v>66</v>
      </c>
      <c r="M12172" s="1">
        <v>2405.41</v>
      </c>
      <c r="N12172" s="1">
        <v>255.34</v>
      </c>
      <c r="O12172">
        <v>0.28000000000000003</v>
      </c>
    </row>
    <row r="12173" spans="1:15" x14ac:dyDescent="0.3">
      <c r="A12173" t="str">
        <f xml:space="preserve"> _xlfn.XLOOKUP(H12173, 'Customers'!B:B, 'Customers'!A:A)</f>
        <v>CUST_746</v>
      </c>
      <c r="B12173" t="str">
        <f>_xlfn.XLOOKUP(L12173, Products!C:C, Products!A:A)</f>
        <v>PROD_8</v>
      </c>
      <c r="C12173">
        <v>12172</v>
      </c>
      <c r="D12173" s="2" t="s">
        <v>106</v>
      </c>
      <c r="E12173">
        <f>YEAR(Orders[[#This Row],[Order_Date]])</f>
        <v>2022</v>
      </c>
      <c r="F12173">
        <f>MONTH(Orders[[#This Row],[Order_Date]])</f>
        <v>8</v>
      </c>
      <c r="G12173" s="2" t="s">
        <v>585</v>
      </c>
      <c r="H12173" t="s">
        <v>1491</v>
      </c>
      <c r="I12173" t="s">
        <v>32</v>
      </c>
      <c r="J12173" t="s">
        <v>33</v>
      </c>
      <c r="K12173" t="s">
        <v>27</v>
      </c>
      <c r="L12173" t="s">
        <v>73</v>
      </c>
      <c r="M12173" s="1">
        <v>3121.49</v>
      </c>
      <c r="N12173" s="1">
        <v>680.68</v>
      </c>
      <c r="O12173">
        <v>0.11</v>
      </c>
    </row>
    <row r="12174" spans="1:15" x14ac:dyDescent="0.3">
      <c r="A12174" t="str">
        <f xml:space="preserve"> _xlfn.XLOOKUP(H12174, 'Customers'!B:B, 'Customers'!A:A)</f>
        <v>CUST_990</v>
      </c>
      <c r="B12174" t="str">
        <f>_xlfn.XLOOKUP(L12174, Products!C:C, Products!A:A)</f>
        <v>PROD_2</v>
      </c>
      <c r="C12174">
        <v>12173</v>
      </c>
      <c r="D12174" s="2" t="s">
        <v>146</v>
      </c>
      <c r="E12174">
        <f>YEAR(Orders[[#This Row],[Order_Date]])</f>
        <v>2023</v>
      </c>
      <c r="F12174">
        <f>MONTH(Orders[[#This Row],[Order_Date]])</f>
        <v>8</v>
      </c>
      <c r="G12174" s="2" t="s">
        <v>121</v>
      </c>
      <c r="H12174" t="s">
        <v>1753</v>
      </c>
      <c r="I12174" t="s">
        <v>14</v>
      </c>
      <c r="J12174" t="s">
        <v>33</v>
      </c>
      <c r="K12174" t="s">
        <v>16</v>
      </c>
      <c r="L12174" t="s">
        <v>23</v>
      </c>
      <c r="M12174" s="1">
        <v>6214.66</v>
      </c>
      <c r="N12174" s="1">
        <v>223.62</v>
      </c>
      <c r="O12174">
        <v>7.0000000000000007E-2</v>
      </c>
    </row>
    <row r="12175" spans="1:15" x14ac:dyDescent="0.3">
      <c r="A12175" t="str">
        <f xml:space="preserve"> _xlfn.XLOOKUP(H12175, 'Customers'!B:B, 'Customers'!A:A)</f>
        <v>CUST_219</v>
      </c>
      <c r="B12175" t="str">
        <f>_xlfn.XLOOKUP(L12175, Products!C:C, Products!A:A)</f>
        <v>PROD_7</v>
      </c>
      <c r="C12175">
        <v>12174</v>
      </c>
      <c r="D12175" s="2" t="s">
        <v>1000</v>
      </c>
      <c r="E12175">
        <f>YEAR(Orders[[#This Row],[Order_Date]])</f>
        <v>2023</v>
      </c>
      <c r="F12175">
        <f>MONTH(Orders[[#This Row],[Order_Date]])</f>
        <v>3</v>
      </c>
      <c r="G12175" s="2" t="s">
        <v>636</v>
      </c>
      <c r="H12175" t="s">
        <v>617</v>
      </c>
      <c r="I12175" t="s">
        <v>21</v>
      </c>
      <c r="J12175" t="s">
        <v>65</v>
      </c>
      <c r="K12175" t="s">
        <v>16</v>
      </c>
      <c r="L12175" t="s">
        <v>66</v>
      </c>
      <c r="M12175" s="1">
        <v>2765.36</v>
      </c>
      <c r="N12175" s="1">
        <v>595.13</v>
      </c>
      <c r="O12175">
        <v>0.27</v>
      </c>
    </row>
    <row r="12176" spans="1:15" x14ac:dyDescent="0.3">
      <c r="A12176" t="str">
        <f xml:space="preserve"> _xlfn.XLOOKUP(H12176, 'Customers'!B:B, 'Customers'!A:A)</f>
        <v>CUST_313</v>
      </c>
      <c r="B12176" t="str">
        <f>_xlfn.XLOOKUP(L12176, Products!C:C, Products!A:A)</f>
        <v>PROD_8</v>
      </c>
      <c r="C12176">
        <v>12175</v>
      </c>
      <c r="D12176" s="2" t="s">
        <v>387</v>
      </c>
      <c r="E12176">
        <f>YEAR(Orders[[#This Row],[Order_Date]])</f>
        <v>2022</v>
      </c>
      <c r="F12176">
        <f>MONTH(Orders[[#This Row],[Order_Date]])</f>
        <v>5</v>
      </c>
      <c r="G12176" s="2" t="s">
        <v>1003</v>
      </c>
      <c r="H12176" t="s">
        <v>818</v>
      </c>
      <c r="I12176" t="s">
        <v>14</v>
      </c>
      <c r="J12176" t="s">
        <v>15</v>
      </c>
      <c r="K12176" t="s">
        <v>27</v>
      </c>
      <c r="L12176" t="s">
        <v>73</v>
      </c>
      <c r="M12176" s="1">
        <v>4154.05</v>
      </c>
      <c r="N12176" s="1">
        <v>950</v>
      </c>
      <c r="O12176">
        <v>0.18</v>
      </c>
    </row>
    <row r="12177" spans="1:15" x14ac:dyDescent="0.3">
      <c r="A12177" t="str">
        <f xml:space="preserve"> _xlfn.XLOOKUP(H12177, 'Customers'!B:B, 'Customers'!A:A)</f>
        <v>CUST_94</v>
      </c>
      <c r="B12177" t="str">
        <f>_xlfn.XLOOKUP(L12177, Products!C:C, Products!A:A)</f>
        <v>PROD_1</v>
      </c>
      <c r="C12177">
        <v>12176</v>
      </c>
      <c r="D12177" s="2" t="s">
        <v>817</v>
      </c>
      <c r="E12177">
        <f>YEAR(Orders[[#This Row],[Order_Date]])</f>
        <v>2022</v>
      </c>
      <c r="F12177">
        <f>MONTH(Orders[[#This Row],[Order_Date]])</f>
        <v>12</v>
      </c>
      <c r="G12177" s="2" t="s">
        <v>731</v>
      </c>
      <c r="H12177" t="s">
        <v>300</v>
      </c>
      <c r="I12177" t="s">
        <v>21</v>
      </c>
      <c r="J12177" t="s">
        <v>65</v>
      </c>
      <c r="K12177" t="s">
        <v>27</v>
      </c>
      <c r="L12177" t="s">
        <v>17</v>
      </c>
      <c r="M12177" s="1">
        <v>9184</v>
      </c>
      <c r="N12177" s="1">
        <v>1529.89</v>
      </c>
      <c r="O12177">
        <v>0.14000000000000001</v>
      </c>
    </row>
    <row r="12178" spans="1:15" x14ac:dyDescent="0.3">
      <c r="A12178" t="str">
        <f xml:space="preserve"> _xlfn.XLOOKUP(H12178, 'Customers'!B:B, 'Customers'!A:A)</f>
        <v>CUST_613</v>
      </c>
      <c r="B12178" t="str">
        <f>_xlfn.XLOOKUP(L12178, Products!C:C, Products!A:A)</f>
        <v>PROD_7</v>
      </c>
      <c r="C12178">
        <v>12177</v>
      </c>
      <c r="D12178" s="2" t="s">
        <v>100</v>
      </c>
      <c r="E12178">
        <f>YEAR(Orders[[#This Row],[Order_Date]])</f>
        <v>2022</v>
      </c>
      <c r="F12178">
        <f>MONTH(Orders[[#This Row],[Order_Date]])</f>
        <v>7</v>
      </c>
      <c r="G12178" s="2" t="s">
        <v>593</v>
      </c>
      <c r="H12178" t="s">
        <v>1332</v>
      </c>
      <c r="I12178" t="s">
        <v>32</v>
      </c>
      <c r="J12178" t="s">
        <v>22</v>
      </c>
      <c r="K12178" t="s">
        <v>16</v>
      </c>
      <c r="L12178" t="s">
        <v>66</v>
      </c>
      <c r="M12178" s="1">
        <v>5230.29</v>
      </c>
      <c r="N12178" s="1">
        <v>1383.45</v>
      </c>
      <c r="O12178">
        <v>0.14000000000000001</v>
      </c>
    </row>
    <row r="12179" spans="1:15" x14ac:dyDescent="0.3">
      <c r="A12179" t="str">
        <f xml:space="preserve"> _xlfn.XLOOKUP(H12179, 'Customers'!B:B, 'Customers'!A:A)</f>
        <v>CUST_628</v>
      </c>
      <c r="B12179" t="str">
        <f>_xlfn.XLOOKUP(L12179, Products!C:C, Products!A:A)</f>
        <v>PROD_6</v>
      </c>
      <c r="C12179">
        <v>12178</v>
      </c>
      <c r="D12179" s="2" t="s">
        <v>226</v>
      </c>
      <c r="E12179">
        <f>YEAR(Orders[[#This Row],[Order_Date]])</f>
        <v>2023</v>
      </c>
      <c r="F12179">
        <f>MONTH(Orders[[#This Row],[Order_Date]])</f>
        <v>6</v>
      </c>
      <c r="G12179" s="2" t="s">
        <v>1057</v>
      </c>
      <c r="H12179" t="s">
        <v>1350</v>
      </c>
      <c r="I12179" t="s">
        <v>21</v>
      </c>
      <c r="J12179" t="s">
        <v>65</v>
      </c>
      <c r="K12179" t="s">
        <v>34</v>
      </c>
      <c r="L12179" t="s">
        <v>52</v>
      </c>
      <c r="M12179" s="1">
        <v>6586.2</v>
      </c>
      <c r="N12179" s="1">
        <v>-271.79000000000002</v>
      </c>
      <c r="O12179">
        <v>0.02</v>
      </c>
    </row>
    <row r="12180" spans="1:15" x14ac:dyDescent="0.3">
      <c r="A12180" t="str">
        <f xml:space="preserve"> _xlfn.XLOOKUP(H12180, 'Customers'!B:B, 'Customers'!A:A)</f>
        <v>CUST_403</v>
      </c>
      <c r="B12180" t="str">
        <f>_xlfn.XLOOKUP(L12180, Products!C:C, Products!A:A)</f>
        <v>PROD_7</v>
      </c>
      <c r="C12180">
        <v>12179</v>
      </c>
      <c r="D12180" s="2" t="s">
        <v>91</v>
      </c>
      <c r="E12180">
        <f>YEAR(Orders[[#This Row],[Order_Date]])</f>
        <v>2023</v>
      </c>
      <c r="F12180">
        <f>MONTH(Orders[[#This Row],[Order_Date]])</f>
        <v>9</v>
      </c>
      <c r="G12180" s="2" t="s">
        <v>590</v>
      </c>
      <c r="H12180" t="s">
        <v>988</v>
      </c>
      <c r="I12180" t="s">
        <v>32</v>
      </c>
      <c r="J12180" t="s">
        <v>33</v>
      </c>
      <c r="K12180" t="s">
        <v>16</v>
      </c>
      <c r="L12180" t="s">
        <v>66</v>
      </c>
      <c r="M12180" s="1">
        <v>7351.52</v>
      </c>
      <c r="N12180" s="1">
        <v>1424.01</v>
      </c>
      <c r="O12180">
        <v>0.11</v>
      </c>
    </row>
    <row r="12181" spans="1:15" x14ac:dyDescent="0.3">
      <c r="A12181" t="str">
        <f xml:space="preserve"> _xlfn.XLOOKUP(H12181, 'Customers'!B:B, 'Customers'!A:A)</f>
        <v>CUST_957</v>
      </c>
      <c r="B12181" t="str">
        <f>_xlfn.XLOOKUP(L12181, Products!C:C, Products!A:A)</f>
        <v>PROD_1</v>
      </c>
      <c r="C12181">
        <v>12180</v>
      </c>
      <c r="D12181" s="2" t="s">
        <v>901</v>
      </c>
      <c r="E12181">
        <f>YEAR(Orders[[#This Row],[Order_Date]])</f>
        <v>2023</v>
      </c>
      <c r="F12181">
        <f>MONTH(Orders[[#This Row],[Order_Date]])</f>
        <v>7</v>
      </c>
      <c r="G12181" s="2" t="s">
        <v>480</v>
      </c>
      <c r="H12181" t="s">
        <v>1719</v>
      </c>
      <c r="I12181" t="s">
        <v>32</v>
      </c>
      <c r="J12181" t="s">
        <v>33</v>
      </c>
      <c r="K12181" t="s">
        <v>27</v>
      </c>
      <c r="L12181" t="s">
        <v>17</v>
      </c>
      <c r="M12181" s="1">
        <v>1621.88</v>
      </c>
      <c r="N12181" s="1">
        <v>394.89</v>
      </c>
      <c r="O12181">
        <v>0.27</v>
      </c>
    </row>
    <row r="12182" spans="1:15" x14ac:dyDescent="0.3">
      <c r="A12182" t="str">
        <f xml:space="preserve"> _xlfn.XLOOKUP(H12182, 'Customers'!B:B, 'Customers'!A:A)</f>
        <v>CUST_352</v>
      </c>
      <c r="B12182" t="str">
        <f>_xlfn.XLOOKUP(L12182, Products!C:C, Products!A:A)</f>
        <v>PROD_8</v>
      </c>
      <c r="C12182">
        <v>12181</v>
      </c>
      <c r="D12182" s="2" t="s">
        <v>80</v>
      </c>
      <c r="E12182">
        <f>YEAR(Orders[[#This Row],[Order_Date]])</f>
        <v>2023</v>
      </c>
      <c r="F12182">
        <f>MONTH(Orders[[#This Row],[Order_Date]])</f>
        <v>11</v>
      </c>
      <c r="G12182" s="2" t="s">
        <v>984</v>
      </c>
      <c r="H12182" t="s">
        <v>893</v>
      </c>
      <c r="I12182" t="s">
        <v>32</v>
      </c>
      <c r="J12182" t="s">
        <v>15</v>
      </c>
      <c r="K12182" t="s">
        <v>27</v>
      </c>
      <c r="L12182" t="s">
        <v>73</v>
      </c>
      <c r="M12182" s="1">
        <v>4070.24</v>
      </c>
      <c r="N12182" s="1">
        <v>810.45</v>
      </c>
      <c r="O12182">
        <v>0.02</v>
      </c>
    </row>
    <row r="12183" spans="1:15" x14ac:dyDescent="0.3">
      <c r="A12183" t="str">
        <f xml:space="preserve"> _xlfn.XLOOKUP(H12183, 'Customers'!B:B, 'Customers'!A:A)</f>
        <v>CUST_550</v>
      </c>
      <c r="B12183" t="str">
        <f>_xlfn.XLOOKUP(L12183, Products!C:C, Products!A:A)</f>
        <v>PROD_5</v>
      </c>
      <c r="C12183">
        <v>12182</v>
      </c>
      <c r="D12183" s="2" t="s">
        <v>597</v>
      </c>
      <c r="E12183">
        <f>YEAR(Orders[[#This Row],[Order_Date]])</f>
        <v>2023</v>
      </c>
      <c r="F12183">
        <f>MONTH(Orders[[#This Row],[Order_Date]])</f>
        <v>12</v>
      </c>
      <c r="G12183" s="2" t="s">
        <v>424</v>
      </c>
      <c r="H12183" t="s">
        <v>1234</v>
      </c>
      <c r="I12183" t="s">
        <v>21</v>
      </c>
      <c r="J12183" t="s">
        <v>65</v>
      </c>
      <c r="K12183" t="s">
        <v>34</v>
      </c>
      <c r="L12183" t="s">
        <v>39</v>
      </c>
      <c r="M12183" s="1">
        <v>4610.8900000000003</v>
      </c>
      <c r="N12183" s="1">
        <v>-454.07</v>
      </c>
      <c r="O12183">
        <v>0.27</v>
      </c>
    </row>
    <row r="12184" spans="1:15" x14ac:dyDescent="0.3">
      <c r="A12184" t="str">
        <f xml:space="preserve"> _xlfn.XLOOKUP(H12184, 'Customers'!B:B, 'Customers'!A:A)</f>
        <v>CUST_370</v>
      </c>
      <c r="B12184" t="str">
        <f>_xlfn.XLOOKUP(L12184, Products!C:C, Products!A:A)</f>
        <v>PROD_5</v>
      </c>
      <c r="C12184">
        <v>12183</v>
      </c>
      <c r="D12184" s="2" t="s">
        <v>110</v>
      </c>
      <c r="E12184">
        <f>YEAR(Orders[[#This Row],[Order_Date]])</f>
        <v>2022</v>
      </c>
      <c r="F12184">
        <f>MONTH(Orders[[#This Row],[Order_Date]])</f>
        <v>10</v>
      </c>
      <c r="G12184" s="2" t="s">
        <v>127</v>
      </c>
      <c r="H12184" t="s">
        <v>921</v>
      </c>
      <c r="I12184" t="s">
        <v>32</v>
      </c>
      <c r="J12184" t="s">
        <v>33</v>
      </c>
      <c r="K12184" t="s">
        <v>34</v>
      </c>
      <c r="L12184" t="s">
        <v>39</v>
      </c>
      <c r="M12184" s="1">
        <v>4908.6499999999996</v>
      </c>
      <c r="N12184" s="1">
        <v>787.2</v>
      </c>
      <c r="O12184">
        <v>0.19</v>
      </c>
    </row>
    <row r="12185" spans="1:15" x14ac:dyDescent="0.3">
      <c r="A12185" t="str">
        <f xml:space="preserve"> _xlfn.XLOOKUP(H12185, 'Customers'!B:B, 'Customers'!A:A)</f>
        <v>CUST_455</v>
      </c>
      <c r="B12185" t="str">
        <f>_xlfn.XLOOKUP(L12185, Products!C:C, Products!A:A)</f>
        <v>PROD_7</v>
      </c>
      <c r="C12185">
        <v>12184</v>
      </c>
      <c r="D12185" s="2" t="s">
        <v>337</v>
      </c>
      <c r="E12185">
        <f>YEAR(Orders[[#This Row],[Order_Date]])</f>
        <v>2023</v>
      </c>
      <c r="F12185">
        <f>MONTH(Orders[[#This Row],[Order_Date]])</f>
        <v>9</v>
      </c>
      <c r="G12185" s="2" t="s">
        <v>338</v>
      </c>
      <c r="H12185" t="s">
        <v>1081</v>
      </c>
      <c r="I12185" t="s">
        <v>14</v>
      </c>
      <c r="J12185" t="s">
        <v>65</v>
      </c>
      <c r="K12185" t="s">
        <v>16</v>
      </c>
      <c r="L12185" t="s">
        <v>66</v>
      </c>
      <c r="M12185" s="1">
        <v>784.95</v>
      </c>
      <c r="N12185" s="1">
        <v>144.25</v>
      </c>
      <c r="O12185">
        <v>0.14000000000000001</v>
      </c>
    </row>
    <row r="12186" spans="1:15" x14ac:dyDescent="0.3">
      <c r="A12186" t="str">
        <f xml:space="preserve"> _xlfn.XLOOKUP(H12186, 'Customers'!B:B, 'Customers'!A:A)</f>
        <v>CUST_303</v>
      </c>
      <c r="B12186" t="str">
        <f>_xlfn.XLOOKUP(L12186, Products!C:C, Products!A:A)</f>
        <v>PROD_7</v>
      </c>
      <c r="C12186">
        <v>12185</v>
      </c>
      <c r="D12186" s="2" t="s">
        <v>1148</v>
      </c>
      <c r="E12186">
        <f>YEAR(Orders[[#This Row],[Order_Date]])</f>
        <v>2023</v>
      </c>
      <c r="F12186">
        <f>MONTH(Orders[[#This Row],[Order_Date]])</f>
        <v>12</v>
      </c>
      <c r="G12186" s="2" t="s">
        <v>552</v>
      </c>
      <c r="H12186" t="s">
        <v>796</v>
      </c>
      <c r="I12186" t="s">
        <v>32</v>
      </c>
      <c r="J12186" t="s">
        <v>22</v>
      </c>
      <c r="K12186" t="s">
        <v>16</v>
      </c>
      <c r="L12186" t="s">
        <v>66</v>
      </c>
      <c r="M12186" s="1">
        <v>2890.36</v>
      </c>
      <c r="N12186" s="1">
        <v>-156.72</v>
      </c>
      <c r="O12186">
        <v>0.1</v>
      </c>
    </row>
    <row r="12187" spans="1:15" x14ac:dyDescent="0.3">
      <c r="A12187" t="str">
        <f xml:space="preserve"> _xlfn.XLOOKUP(H12187, 'Customers'!B:B, 'Customers'!A:A)</f>
        <v>CUST_388</v>
      </c>
      <c r="B12187" t="str">
        <f>_xlfn.XLOOKUP(L12187, Products!C:C, Products!A:A)</f>
        <v>PROD_7</v>
      </c>
      <c r="C12187">
        <v>12186</v>
      </c>
      <c r="D12187" s="2" t="s">
        <v>171</v>
      </c>
      <c r="E12187">
        <f>YEAR(Orders[[#This Row],[Order_Date]])</f>
        <v>2023</v>
      </c>
      <c r="F12187">
        <f>MONTH(Orders[[#This Row],[Order_Date]])</f>
        <v>6</v>
      </c>
      <c r="G12187" s="2" t="s">
        <v>172</v>
      </c>
      <c r="H12187" t="s">
        <v>962</v>
      </c>
      <c r="I12187" t="s">
        <v>14</v>
      </c>
      <c r="J12187" t="s">
        <v>22</v>
      </c>
      <c r="K12187" t="s">
        <v>16</v>
      </c>
      <c r="L12187" t="s">
        <v>66</v>
      </c>
      <c r="M12187" s="1">
        <v>1511.16</v>
      </c>
      <c r="N12187" s="1">
        <v>282.64</v>
      </c>
      <c r="O12187">
        <v>0.28999999999999998</v>
      </c>
    </row>
    <row r="12188" spans="1:15" x14ac:dyDescent="0.3">
      <c r="A12188" t="str">
        <f xml:space="preserve"> _xlfn.XLOOKUP(H12188, 'Customers'!B:B, 'Customers'!A:A)</f>
        <v>CUST_54</v>
      </c>
      <c r="B12188" t="str">
        <f>_xlfn.XLOOKUP(L12188, Products!C:C, Products!A:A)</f>
        <v>PROD_7</v>
      </c>
      <c r="C12188">
        <v>12187</v>
      </c>
      <c r="D12188" s="2" t="s">
        <v>127</v>
      </c>
      <c r="E12188">
        <f>YEAR(Orders[[#This Row],[Order_Date]])</f>
        <v>2022</v>
      </c>
      <c r="F12188">
        <f>MONTH(Orders[[#This Row],[Order_Date]])</f>
        <v>10</v>
      </c>
      <c r="G12188" s="2" t="s">
        <v>861</v>
      </c>
      <c r="H12188" t="s">
        <v>187</v>
      </c>
      <c r="I12188" t="s">
        <v>32</v>
      </c>
      <c r="J12188" t="s">
        <v>65</v>
      </c>
      <c r="K12188" t="s">
        <v>16</v>
      </c>
      <c r="L12188" t="s">
        <v>66</v>
      </c>
      <c r="M12188" s="1">
        <v>9454.16</v>
      </c>
      <c r="N12188" s="1">
        <v>-481.97</v>
      </c>
      <c r="O12188">
        <v>7.0000000000000007E-2</v>
      </c>
    </row>
    <row r="12189" spans="1:15" x14ac:dyDescent="0.3">
      <c r="A12189" t="str">
        <f xml:space="preserve"> _xlfn.XLOOKUP(H12189, 'Customers'!B:B, 'Customers'!A:A)</f>
        <v>CUST_551</v>
      </c>
      <c r="B12189" t="str">
        <f>_xlfn.XLOOKUP(L12189, Products!C:C, Products!A:A)</f>
        <v>PROD_1</v>
      </c>
      <c r="C12189">
        <v>12188</v>
      </c>
      <c r="D12189" s="2" t="s">
        <v>1270</v>
      </c>
      <c r="E12189">
        <f>YEAR(Orders[[#This Row],[Order_Date]])</f>
        <v>2023</v>
      </c>
      <c r="F12189">
        <f>MONTH(Orders[[#This Row],[Order_Date]])</f>
        <v>3</v>
      </c>
      <c r="G12189" s="2" t="s">
        <v>78</v>
      </c>
      <c r="H12189" t="s">
        <v>1235</v>
      </c>
      <c r="I12189" t="s">
        <v>32</v>
      </c>
      <c r="J12189" t="s">
        <v>15</v>
      </c>
      <c r="K12189" t="s">
        <v>16</v>
      </c>
      <c r="L12189" t="s">
        <v>17</v>
      </c>
      <c r="M12189" s="1">
        <v>8315.56</v>
      </c>
      <c r="N12189" s="1">
        <v>1558.84</v>
      </c>
      <c r="O12189">
        <v>0.22</v>
      </c>
    </row>
    <row r="12190" spans="1:15" x14ac:dyDescent="0.3">
      <c r="A12190" t="str">
        <f xml:space="preserve"> _xlfn.XLOOKUP(H12190, 'Customers'!B:B, 'Customers'!A:A)</f>
        <v>CUST_459</v>
      </c>
      <c r="B12190" t="str">
        <f>_xlfn.XLOOKUP(L12190, Products!C:C, Products!A:A)</f>
        <v>PROD_1</v>
      </c>
      <c r="C12190">
        <v>12189</v>
      </c>
      <c r="D12190" s="2" t="s">
        <v>830</v>
      </c>
      <c r="E12190">
        <f>YEAR(Orders[[#This Row],[Order_Date]])</f>
        <v>2022</v>
      </c>
      <c r="F12190">
        <f>MONTH(Orders[[#This Row],[Order_Date]])</f>
        <v>6</v>
      </c>
      <c r="G12190" s="2" t="s">
        <v>1151</v>
      </c>
      <c r="H12190" t="s">
        <v>1087</v>
      </c>
      <c r="I12190" t="s">
        <v>14</v>
      </c>
      <c r="J12190" t="s">
        <v>65</v>
      </c>
      <c r="K12190" t="s">
        <v>27</v>
      </c>
      <c r="L12190" t="s">
        <v>17</v>
      </c>
      <c r="M12190" s="1">
        <v>4200.6899999999996</v>
      </c>
      <c r="N12190" s="1">
        <v>1183.8599999999999</v>
      </c>
      <c r="O12190">
        <v>0.1</v>
      </c>
    </row>
    <row r="12191" spans="1:15" x14ac:dyDescent="0.3">
      <c r="A12191" t="str">
        <f xml:space="preserve"> _xlfn.XLOOKUP(H12191, 'Customers'!B:B, 'Customers'!A:A)</f>
        <v>CUST_466</v>
      </c>
      <c r="B12191" t="str">
        <f>_xlfn.XLOOKUP(L12191, Products!C:C, Products!A:A)</f>
        <v>PROD_2</v>
      </c>
      <c r="C12191">
        <v>12190</v>
      </c>
      <c r="D12191" s="2" t="s">
        <v>179</v>
      </c>
      <c r="E12191">
        <f>YEAR(Orders[[#This Row],[Order_Date]])</f>
        <v>2023</v>
      </c>
      <c r="F12191">
        <f>MONTH(Orders[[#This Row],[Order_Date]])</f>
        <v>2</v>
      </c>
      <c r="G12191" s="2" t="s">
        <v>956</v>
      </c>
      <c r="H12191" t="s">
        <v>1095</v>
      </c>
      <c r="I12191" t="s">
        <v>32</v>
      </c>
      <c r="J12191" t="s">
        <v>22</v>
      </c>
      <c r="K12191" t="s">
        <v>16</v>
      </c>
      <c r="L12191" t="s">
        <v>23</v>
      </c>
      <c r="M12191" s="1">
        <v>2109.83</v>
      </c>
      <c r="N12191" s="1">
        <v>593.72</v>
      </c>
      <c r="O12191">
        <v>0.22</v>
      </c>
    </row>
    <row r="12192" spans="1:15" x14ac:dyDescent="0.3">
      <c r="A12192" t="str">
        <f xml:space="preserve"> _xlfn.XLOOKUP(H12192, 'Customers'!B:B, 'Customers'!A:A)</f>
        <v>CUST_560</v>
      </c>
      <c r="B12192" t="str">
        <f>_xlfn.XLOOKUP(L12192, Products!C:C, Products!A:A)</f>
        <v>PROD_6</v>
      </c>
      <c r="C12192">
        <v>12191</v>
      </c>
      <c r="D12192" s="2" t="s">
        <v>18</v>
      </c>
      <c r="E12192">
        <f>YEAR(Orders[[#This Row],[Order_Date]])</f>
        <v>2023</v>
      </c>
      <c r="F12192">
        <f>MONTH(Orders[[#This Row],[Order_Date]])</f>
        <v>4</v>
      </c>
      <c r="G12192" s="2" t="s">
        <v>467</v>
      </c>
      <c r="H12192" t="s">
        <v>1251</v>
      </c>
      <c r="I12192" t="s">
        <v>21</v>
      </c>
      <c r="J12192" t="s">
        <v>65</v>
      </c>
      <c r="K12192" t="s">
        <v>34</v>
      </c>
      <c r="L12192" t="s">
        <v>52</v>
      </c>
      <c r="M12192" s="1">
        <v>2961.79</v>
      </c>
      <c r="N12192" s="1">
        <v>876.88</v>
      </c>
      <c r="O12192">
        <v>0.28999999999999998</v>
      </c>
    </row>
    <row r="12193" spans="1:15" x14ac:dyDescent="0.3">
      <c r="A12193" t="str">
        <f xml:space="preserve"> _xlfn.XLOOKUP(H12193, 'Customers'!B:B, 'Customers'!A:A)</f>
        <v>CUST_603</v>
      </c>
      <c r="B12193" t="str">
        <f>_xlfn.XLOOKUP(L12193, Products!C:C, Products!A:A)</f>
        <v>PROD_1</v>
      </c>
      <c r="C12193">
        <v>12192</v>
      </c>
      <c r="D12193" s="2" t="s">
        <v>1015</v>
      </c>
      <c r="E12193">
        <f>YEAR(Orders[[#This Row],[Order_Date]])</f>
        <v>2022</v>
      </c>
      <c r="F12193">
        <f>MONTH(Orders[[#This Row],[Order_Date]])</f>
        <v>12</v>
      </c>
      <c r="G12193" s="2" t="s">
        <v>714</v>
      </c>
      <c r="H12193" t="s">
        <v>1315</v>
      </c>
      <c r="I12193" t="s">
        <v>32</v>
      </c>
      <c r="J12193" t="s">
        <v>15</v>
      </c>
      <c r="K12193" t="s">
        <v>16</v>
      </c>
      <c r="L12193" t="s">
        <v>17</v>
      </c>
      <c r="M12193" s="1">
        <v>9056.56</v>
      </c>
      <c r="N12193" s="1">
        <v>116.91</v>
      </c>
      <c r="O12193">
        <v>0.28999999999999998</v>
      </c>
    </row>
    <row r="12194" spans="1:15" x14ac:dyDescent="0.3">
      <c r="A12194" t="str">
        <f xml:space="preserve"> _xlfn.XLOOKUP(H12194, 'Customers'!B:B, 'Customers'!A:A)</f>
        <v>CUST_329</v>
      </c>
      <c r="B12194" t="str">
        <f>_xlfn.XLOOKUP(L12194, Products!C:C, Products!A:A)</f>
        <v>PROD_4</v>
      </c>
      <c r="C12194">
        <v>12193</v>
      </c>
      <c r="D12194" s="2" t="s">
        <v>46</v>
      </c>
      <c r="E12194">
        <f>YEAR(Orders[[#This Row],[Order_Date]])</f>
        <v>2023</v>
      </c>
      <c r="F12194">
        <f>MONTH(Orders[[#This Row],[Order_Date]])</f>
        <v>2</v>
      </c>
      <c r="G12194" s="2" t="s">
        <v>505</v>
      </c>
      <c r="H12194" t="s">
        <v>851</v>
      </c>
      <c r="I12194" t="s">
        <v>21</v>
      </c>
      <c r="J12194" t="s">
        <v>15</v>
      </c>
      <c r="K12194" t="s">
        <v>34</v>
      </c>
      <c r="L12194" t="s">
        <v>35</v>
      </c>
      <c r="M12194" s="1">
        <v>6430.33</v>
      </c>
      <c r="N12194" s="1">
        <v>-236.99</v>
      </c>
      <c r="O12194">
        <v>0.11</v>
      </c>
    </row>
    <row r="12195" spans="1:15" x14ac:dyDescent="0.3">
      <c r="A12195" t="str">
        <f xml:space="preserve"> _xlfn.XLOOKUP(H12195, 'Customers'!B:B, 'Customers'!A:A)</f>
        <v>CUST_292</v>
      </c>
      <c r="B12195" t="str">
        <f>_xlfn.XLOOKUP(L12195, Products!C:C, Products!A:A)</f>
        <v>PROD_1</v>
      </c>
      <c r="C12195">
        <v>12194</v>
      </c>
      <c r="D12195" s="2" t="s">
        <v>273</v>
      </c>
      <c r="E12195">
        <f>YEAR(Orders[[#This Row],[Order_Date]])</f>
        <v>2022</v>
      </c>
      <c r="F12195">
        <f>MONTH(Orders[[#This Row],[Order_Date]])</f>
        <v>3</v>
      </c>
      <c r="G12195" s="2" t="s">
        <v>428</v>
      </c>
      <c r="H12195" t="s">
        <v>777</v>
      </c>
      <c r="I12195" t="s">
        <v>14</v>
      </c>
      <c r="J12195" t="s">
        <v>22</v>
      </c>
      <c r="K12195" t="s">
        <v>27</v>
      </c>
      <c r="L12195" t="s">
        <v>17</v>
      </c>
      <c r="M12195" s="1">
        <v>4163.91</v>
      </c>
      <c r="N12195" s="1">
        <v>1118.06</v>
      </c>
      <c r="O12195">
        <v>0.2</v>
      </c>
    </row>
    <row r="12196" spans="1:15" x14ac:dyDescent="0.3">
      <c r="A12196" t="str">
        <f xml:space="preserve"> _xlfn.XLOOKUP(H12196, 'Customers'!B:B, 'Customers'!A:A)</f>
        <v>CUST_764</v>
      </c>
      <c r="B12196" t="str">
        <f>_xlfn.XLOOKUP(L12196, Products!C:C, Products!A:A)</f>
        <v>PROD_6</v>
      </c>
      <c r="C12196">
        <v>12195</v>
      </c>
      <c r="D12196" s="2" t="s">
        <v>161</v>
      </c>
      <c r="E12196">
        <f>YEAR(Orders[[#This Row],[Order_Date]])</f>
        <v>2023</v>
      </c>
      <c r="F12196">
        <f>MONTH(Orders[[#This Row],[Order_Date]])</f>
        <v>9</v>
      </c>
      <c r="G12196" s="2" t="s">
        <v>91</v>
      </c>
      <c r="H12196" t="s">
        <v>1510</v>
      </c>
      <c r="I12196" t="s">
        <v>32</v>
      </c>
      <c r="J12196" t="s">
        <v>22</v>
      </c>
      <c r="K12196" t="s">
        <v>34</v>
      </c>
      <c r="L12196" t="s">
        <v>52</v>
      </c>
      <c r="M12196" s="1">
        <v>3330.17</v>
      </c>
      <c r="N12196" s="1">
        <v>753.95</v>
      </c>
      <c r="O12196">
        <v>7.0000000000000007E-2</v>
      </c>
    </row>
    <row r="12197" spans="1:15" x14ac:dyDescent="0.3">
      <c r="A12197" t="str">
        <f xml:space="preserve"> _xlfn.XLOOKUP(H12197, 'Customers'!B:B, 'Customers'!A:A)</f>
        <v>CUST_355</v>
      </c>
      <c r="B12197" t="str">
        <f>_xlfn.XLOOKUP(L12197, Products!C:C, Products!A:A)</f>
        <v>PROD_7</v>
      </c>
      <c r="C12197">
        <v>12196</v>
      </c>
      <c r="D12197" s="2" t="s">
        <v>1036</v>
      </c>
      <c r="E12197">
        <f>YEAR(Orders[[#This Row],[Order_Date]])</f>
        <v>2022</v>
      </c>
      <c r="F12197">
        <f>MONTH(Orders[[#This Row],[Order_Date]])</f>
        <v>5</v>
      </c>
      <c r="G12197" s="2" t="s">
        <v>1409</v>
      </c>
      <c r="H12197" t="s">
        <v>896</v>
      </c>
      <c r="I12197" t="s">
        <v>14</v>
      </c>
      <c r="J12197" t="s">
        <v>65</v>
      </c>
      <c r="K12197" t="s">
        <v>16</v>
      </c>
      <c r="L12197" t="s">
        <v>66</v>
      </c>
      <c r="M12197" s="1">
        <v>3317.2</v>
      </c>
      <c r="N12197" s="1">
        <v>-108.82</v>
      </c>
      <c r="O12197">
        <v>0.21</v>
      </c>
    </row>
    <row r="12198" spans="1:15" x14ac:dyDescent="0.3">
      <c r="A12198" t="str">
        <f xml:space="preserve"> _xlfn.XLOOKUP(H12198, 'Customers'!B:B, 'Customers'!A:A)</f>
        <v>CUST_191</v>
      </c>
      <c r="B12198" t="str">
        <f>_xlfn.XLOOKUP(L12198, Products!C:C, Products!A:A)</f>
        <v>PROD_6</v>
      </c>
      <c r="C12198">
        <v>12197</v>
      </c>
      <c r="D12198" s="2" t="s">
        <v>1483</v>
      </c>
      <c r="E12198">
        <f>YEAR(Orders[[#This Row],[Order_Date]])</f>
        <v>2022</v>
      </c>
      <c r="F12198">
        <f>MONTH(Orders[[#This Row],[Order_Date]])</f>
        <v>1</v>
      </c>
      <c r="G12198" s="2" t="s">
        <v>463</v>
      </c>
      <c r="H12198" t="s">
        <v>551</v>
      </c>
      <c r="I12198" t="s">
        <v>21</v>
      </c>
      <c r="J12198" t="s">
        <v>65</v>
      </c>
      <c r="K12198" t="s">
        <v>34</v>
      </c>
      <c r="L12198" t="s">
        <v>52</v>
      </c>
      <c r="M12198" s="1">
        <v>9365.4</v>
      </c>
      <c r="N12198" s="1">
        <v>-610.52</v>
      </c>
      <c r="O12198">
        <v>0.02</v>
      </c>
    </row>
    <row r="12199" spans="1:15" x14ac:dyDescent="0.3">
      <c r="A12199" t="str">
        <f xml:space="preserve"> _xlfn.XLOOKUP(H12199, 'Customers'!B:B, 'Customers'!A:A)</f>
        <v>CUST_898</v>
      </c>
      <c r="B12199" t="str">
        <f>_xlfn.XLOOKUP(L12199, Products!C:C, Products!A:A)</f>
        <v>PROD_1</v>
      </c>
      <c r="C12199">
        <v>12198</v>
      </c>
      <c r="D12199" s="2" t="s">
        <v>1006</v>
      </c>
      <c r="E12199">
        <f>YEAR(Orders[[#This Row],[Order_Date]])</f>
        <v>2023</v>
      </c>
      <c r="F12199">
        <f>MONTH(Orders[[#This Row],[Order_Date]])</f>
        <v>2</v>
      </c>
      <c r="G12199" s="2" t="s">
        <v>464</v>
      </c>
      <c r="H12199" t="s">
        <v>1657</v>
      </c>
      <c r="I12199" t="s">
        <v>21</v>
      </c>
      <c r="J12199" t="s">
        <v>15</v>
      </c>
      <c r="K12199" t="s">
        <v>27</v>
      </c>
      <c r="L12199" t="s">
        <v>17</v>
      </c>
      <c r="M12199" s="1">
        <v>4404.8100000000004</v>
      </c>
      <c r="N12199" s="1">
        <v>354.52</v>
      </c>
      <c r="O12199">
        <v>0.27</v>
      </c>
    </row>
    <row r="12200" spans="1:15" x14ac:dyDescent="0.3">
      <c r="A12200" t="str">
        <f xml:space="preserve"> _xlfn.XLOOKUP(H12200, 'Customers'!B:B, 'Customers'!A:A)</f>
        <v>CUST_8</v>
      </c>
      <c r="B12200" t="str">
        <f>_xlfn.XLOOKUP(L12200, Products!C:C, Products!A:A)</f>
        <v>PROD_5</v>
      </c>
      <c r="C12200">
        <v>12199</v>
      </c>
      <c r="D12200" s="2" t="s">
        <v>667</v>
      </c>
      <c r="E12200">
        <f>YEAR(Orders[[#This Row],[Order_Date]])</f>
        <v>2023</v>
      </c>
      <c r="F12200">
        <f>MONTH(Orders[[#This Row],[Order_Date]])</f>
        <v>2</v>
      </c>
      <c r="G12200" s="2" t="s">
        <v>1000</v>
      </c>
      <c r="H12200" t="s">
        <v>48</v>
      </c>
      <c r="I12200" t="s">
        <v>21</v>
      </c>
      <c r="J12200" t="s">
        <v>33</v>
      </c>
      <c r="K12200" t="s">
        <v>34</v>
      </c>
      <c r="L12200" t="s">
        <v>39</v>
      </c>
      <c r="M12200" s="1">
        <v>8484.31</v>
      </c>
      <c r="N12200" s="1">
        <v>2258.91</v>
      </c>
      <c r="O12200">
        <v>0.2</v>
      </c>
    </row>
    <row r="12201" spans="1:15" x14ac:dyDescent="0.3">
      <c r="A12201" t="str">
        <f xml:space="preserve"> _xlfn.XLOOKUP(H12201, 'Customers'!B:B, 'Customers'!A:A)</f>
        <v>CUST_89</v>
      </c>
      <c r="B12201" t="str">
        <f>_xlfn.XLOOKUP(L12201, Products!C:C, Products!A:A)</f>
        <v>PROD_6</v>
      </c>
      <c r="C12201">
        <v>12200</v>
      </c>
      <c r="D12201" s="2" t="s">
        <v>36</v>
      </c>
      <c r="E12201">
        <f>YEAR(Orders[[#This Row],[Order_Date]])</f>
        <v>2023</v>
      </c>
      <c r="F12201">
        <f>MONTH(Orders[[#This Row],[Order_Date]])</f>
        <v>10</v>
      </c>
      <c r="G12201" s="2" t="s">
        <v>1310</v>
      </c>
      <c r="H12201" t="s">
        <v>285</v>
      </c>
      <c r="I12201" t="s">
        <v>32</v>
      </c>
      <c r="J12201" t="s">
        <v>33</v>
      </c>
      <c r="K12201" t="s">
        <v>34</v>
      </c>
      <c r="L12201" t="s">
        <v>52</v>
      </c>
      <c r="M12201" s="1">
        <v>6283.51</v>
      </c>
      <c r="N12201" s="1">
        <v>-140.6</v>
      </c>
      <c r="O12201">
        <v>0.3</v>
      </c>
    </row>
    <row r="12202" spans="1:15" x14ac:dyDescent="0.3">
      <c r="A12202" t="str">
        <f xml:space="preserve"> _xlfn.XLOOKUP(H12202, 'Customers'!B:B, 'Customers'!A:A)</f>
        <v>CUST_274</v>
      </c>
      <c r="B12202" t="str">
        <f>_xlfn.XLOOKUP(L12202, Products!C:C, Products!A:A)</f>
        <v>PROD_1</v>
      </c>
      <c r="C12202">
        <v>12201</v>
      </c>
      <c r="D12202" s="2" t="s">
        <v>1286</v>
      </c>
      <c r="E12202">
        <f>YEAR(Orders[[#This Row],[Order_Date]])</f>
        <v>2023</v>
      </c>
      <c r="F12202">
        <f>MONTH(Orders[[#This Row],[Order_Date]])</f>
        <v>2</v>
      </c>
      <c r="G12202" s="2" t="s">
        <v>345</v>
      </c>
      <c r="H12202" t="s">
        <v>735</v>
      </c>
      <c r="I12202" t="s">
        <v>21</v>
      </c>
      <c r="J12202" t="s">
        <v>65</v>
      </c>
      <c r="K12202" t="s">
        <v>16</v>
      </c>
      <c r="L12202" t="s">
        <v>17</v>
      </c>
      <c r="M12202" s="1">
        <v>5429.91</v>
      </c>
      <c r="N12202" s="1">
        <v>1034.45</v>
      </c>
      <c r="O12202">
        <v>0.24</v>
      </c>
    </row>
    <row r="12203" spans="1:15" x14ac:dyDescent="0.3">
      <c r="A12203" t="str">
        <f xml:space="preserve"> _xlfn.XLOOKUP(H12203, 'Customers'!B:B, 'Customers'!A:A)</f>
        <v>CUST_39</v>
      </c>
      <c r="B12203" t="str">
        <f>_xlfn.XLOOKUP(L12203, Products!C:C, Products!A:A)</f>
        <v>PROD_1</v>
      </c>
      <c r="C12203">
        <v>12202</v>
      </c>
      <c r="D12203" s="2" t="s">
        <v>81</v>
      </c>
      <c r="E12203">
        <f>YEAR(Orders[[#This Row],[Order_Date]])</f>
        <v>2023</v>
      </c>
      <c r="F12203">
        <f>MONTH(Orders[[#This Row],[Order_Date]])</f>
        <v>11</v>
      </c>
      <c r="G12203" s="2" t="s">
        <v>1046</v>
      </c>
      <c r="H12203" t="s">
        <v>144</v>
      </c>
      <c r="I12203" t="s">
        <v>14</v>
      </c>
      <c r="J12203" t="s">
        <v>65</v>
      </c>
      <c r="K12203" t="s">
        <v>27</v>
      </c>
      <c r="L12203" t="s">
        <v>17</v>
      </c>
      <c r="M12203" s="1">
        <v>3028.79</v>
      </c>
      <c r="N12203" s="1">
        <v>399.87</v>
      </c>
      <c r="O12203">
        <v>7.0000000000000007E-2</v>
      </c>
    </row>
    <row r="12204" spans="1:15" x14ac:dyDescent="0.3">
      <c r="A12204" t="str">
        <f xml:space="preserve"> _xlfn.XLOOKUP(H12204, 'Customers'!B:B, 'Customers'!A:A)</f>
        <v>CUST_290</v>
      </c>
      <c r="B12204" t="str">
        <f>_xlfn.XLOOKUP(L12204, Products!C:C, Products!A:A)</f>
        <v>PROD_4</v>
      </c>
      <c r="C12204">
        <v>12203</v>
      </c>
      <c r="D12204" s="2" t="s">
        <v>209</v>
      </c>
      <c r="E12204">
        <f>YEAR(Orders[[#This Row],[Order_Date]])</f>
        <v>2023</v>
      </c>
      <c r="F12204">
        <f>MONTH(Orders[[#This Row],[Order_Date]])</f>
        <v>12</v>
      </c>
      <c r="G12204" s="2" t="s">
        <v>74</v>
      </c>
      <c r="H12204" t="s">
        <v>772</v>
      </c>
      <c r="I12204" t="s">
        <v>21</v>
      </c>
      <c r="J12204" t="s">
        <v>33</v>
      </c>
      <c r="K12204" t="s">
        <v>34</v>
      </c>
      <c r="L12204" t="s">
        <v>35</v>
      </c>
      <c r="M12204" s="1">
        <v>882.96</v>
      </c>
      <c r="N12204" s="1">
        <v>112.54</v>
      </c>
      <c r="O12204">
        <v>0.12</v>
      </c>
    </row>
    <row r="12205" spans="1:15" x14ac:dyDescent="0.3">
      <c r="A12205" t="str">
        <f xml:space="preserve"> _xlfn.XLOOKUP(H12205, 'Customers'!B:B, 'Customers'!A:A)</f>
        <v>CUST_732</v>
      </c>
      <c r="B12205" t="str">
        <f>_xlfn.XLOOKUP(L12205, Products!C:C, Products!A:A)</f>
        <v>PROD_5</v>
      </c>
      <c r="C12205">
        <v>12204</v>
      </c>
      <c r="D12205" s="2" t="s">
        <v>907</v>
      </c>
      <c r="E12205">
        <f>YEAR(Orders[[#This Row],[Order_Date]])</f>
        <v>2022</v>
      </c>
      <c r="F12205">
        <f>MONTH(Orders[[#This Row],[Order_Date]])</f>
        <v>10</v>
      </c>
      <c r="G12205" s="2" t="s">
        <v>119</v>
      </c>
      <c r="H12205" t="s">
        <v>1474</v>
      </c>
      <c r="I12205" t="s">
        <v>32</v>
      </c>
      <c r="J12205" t="s">
        <v>65</v>
      </c>
      <c r="K12205" t="s">
        <v>34</v>
      </c>
      <c r="L12205" t="s">
        <v>39</v>
      </c>
      <c r="M12205" s="1">
        <v>1967.81</v>
      </c>
      <c r="N12205" s="1">
        <v>-68.41</v>
      </c>
      <c r="O12205">
        <v>0.06</v>
      </c>
    </row>
    <row r="12206" spans="1:15" x14ac:dyDescent="0.3">
      <c r="A12206" t="str">
        <f xml:space="preserve"> _xlfn.XLOOKUP(H12206, 'Customers'!B:B, 'Customers'!A:A)</f>
        <v>CUST_656</v>
      </c>
      <c r="B12206" t="str">
        <f>_xlfn.XLOOKUP(L12206, Products!C:C, Products!A:A)</f>
        <v>PROD_1</v>
      </c>
      <c r="C12206">
        <v>12205</v>
      </c>
      <c r="D12206" s="2" t="s">
        <v>554</v>
      </c>
      <c r="E12206">
        <f>YEAR(Orders[[#This Row],[Order_Date]])</f>
        <v>2023</v>
      </c>
      <c r="F12206">
        <f>MONTH(Orders[[#This Row],[Order_Date]])</f>
        <v>3</v>
      </c>
      <c r="G12206" s="2" t="s">
        <v>1110</v>
      </c>
      <c r="H12206" t="s">
        <v>1385</v>
      </c>
      <c r="I12206" t="s">
        <v>14</v>
      </c>
      <c r="J12206" t="s">
        <v>65</v>
      </c>
      <c r="K12206" t="s">
        <v>27</v>
      </c>
      <c r="L12206" t="s">
        <v>17</v>
      </c>
      <c r="M12206" s="1">
        <v>9362.94</v>
      </c>
      <c r="N12206" s="1">
        <v>1913.69</v>
      </c>
      <c r="O12206">
        <v>0.11</v>
      </c>
    </row>
    <row r="12207" spans="1:15" x14ac:dyDescent="0.3">
      <c r="A12207" t="str">
        <f xml:space="preserve"> _xlfn.XLOOKUP(H12207, 'Customers'!B:B, 'Customers'!A:A)</f>
        <v>CUST_45</v>
      </c>
      <c r="B12207" t="str">
        <f>_xlfn.XLOOKUP(L12207, Products!C:C, Products!A:A)</f>
        <v>PROD_4</v>
      </c>
      <c r="C12207">
        <v>12206</v>
      </c>
      <c r="D12207" s="2" t="s">
        <v>284</v>
      </c>
      <c r="E12207">
        <f>YEAR(Orders[[#This Row],[Order_Date]])</f>
        <v>2022</v>
      </c>
      <c r="F12207">
        <f>MONTH(Orders[[#This Row],[Order_Date]])</f>
        <v>5</v>
      </c>
      <c r="G12207" s="2" t="s">
        <v>360</v>
      </c>
      <c r="H12207" t="s">
        <v>162</v>
      </c>
      <c r="I12207" t="s">
        <v>14</v>
      </c>
      <c r="J12207" t="s">
        <v>22</v>
      </c>
      <c r="K12207" t="s">
        <v>34</v>
      </c>
      <c r="L12207" t="s">
        <v>35</v>
      </c>
      <c r="M12207" s="1">
        <v>1100.31</v>
      </c>
      <c r="N12207" s="1">
        <v>158.36000000000001</v>
      </c>
      <c r="O12207">
        <v>0.2</v>
      </c>
    </row>
    <row r="12208" spans="1:15" x14ac:dyDescent="0.3">
      <c r="A12208" t="str">
        <f xml:space="preserve"> _xlfn.XLOOKUP(H12208, 'Customers'!B:B, 'Customers'!A:A)</f>
        <v>CUST_869</v>
      </c>
      <c r="B12208" t="str">
        <f>_xlfn.XLOOKUP(L12208, Products!C:C, Products!A:A)</f>
        <v>PROD_5</v>
      </c>
      <c r="C12208">
        <v>12207</v>
      </c>
      <c r="D12208" s="2" t="s">
        <v>1006</v>
      </c>
      <c r="E12208">
        <f>YEAR(Orders[[#This Row],[Order_Date]])</f>
        <v>2023</v>
      </c>
      <c r="F12208">
        <f>MONTH(Orders[[#This Row],[Order_Date]])</f>
        <v>2</v>
      </c>
      <c r="G12208" s="2" t="s">
        <v>956</v>
      </c>
      <c r="H12208" t="s">
        <v>1623</v>
      </c>
      <c r="I12208" t="s">
        <v>32</v>
      </c>
      <c r="J12208" t="s">
        <v>33</v>
      </c>
      <c r="K12208" t="s">
        <v>34</v>
      </c>
      <c r="L12208" t="s">
        <v>39</v>
      </c>
      <c r="M12208" s="1">
        <v>1144.47</v>
      </c>
      <c r="N12208" s="1">
        <v>269.89999999999998</v>
      </c>
      <c r="O12208">
        <v>0.1</v>
      </c>
    </row>
    <row r="12209" spans="1:15" x14ac:dyDescent="0.3">
      <c r="A12209" t="str">
        <f xml:space="preserve"> _xlfn.XLOOKUP(H12209, 'Customers'!B:B, 'Customers'!A:A)</f>
        <v>CUST_391</v>
      </c>
      <c r="B12209" t="str">
        <f>_xlfn.XLOOKUP(L12209, Products!C:C, Products!A:A)</f>
        <v>PROD_6</v>
      </c>
      <c r="C12209">
        <v>12208</v>
      </c>
      <c r="D12209" s="2" t="s">
        <v>867</v>
      </c>
      <c r="E12209">
        <f>YEAR(Orders[[#This Row],[Order_Date]])</f>
        <v>2022</v>
      </c>
      <c r="F12209">
        <f>MONTH(Orders[[#This Row],[Order_Date]])</f>
        <v>8</v>
      </c>
      <c r="G12209" s="2" t="s">
        <v>214</v>
      </c>
      <c r="H12209" t="s">
        <v>967</v>
      </c>
      <c r="I12209" t="s">
        <v>14</v>
      </c>
      <c r="J12209" t="s">
        <v>33</v>
      </c>
      <c r="K12209" t="s">
        <v>34</v>
      </c>
      <c r="L12209" t="s">
        <v>52</v>
      </c>
      <c r="M12209" s="1">
        <v>7042.66</v>
      </c>
      <c r="N12209" s="1">
        <v>191.86</v>
      </c>
      <c r="O12209">
        <v>0.11</v>
      </c>
    </row>
    <row r="12210" spans="1:15" x14ac:dyDescent="0.3">
      <c r="A12210" t="str">
        <f xml:space="preserve"> _xlfn.XLOOKUP(H12210, 'Customers'!B:B, 'Customers'!A:A)</f>
        <v>CUST_512</v>
      </c>
      <c r="B12210" t="str">
        <f>_xlfn.XLOOKUP(L12210, Products!C:C, Products!A:A)</f>
        <v>PROD_6</v>
      </c>
      <c r="C12210">
        <v>12209</v>
      </c>
      <c r="D12210" s="2" t="s">
        <v>57</v>
      </c>
      <c r="E12210">
        <f>YEAR(Orders[[#This Row],[Order_Date]])</f>
        <v>2023</v>
      </c>
      <c r="F12210">
        <f>MONTH(Orders[[#This Row],[Order_Date]])</f>
        <v>6</v>
      </c>
      <c r="G12210" s="2" t="s">
        <v>1382</v>
      </c>
      <c r="H12210" t="s">
        <v>1180</v>
      </c>
      <c r="I12210" t="s">
        <v>21</v>
      </c>
      <c r="J12210" t="s">
        <v>33</v>
      </c>
      <c r="K12210" t="s">
        <v>34</v>
      </c>
      <c r="L12210" t="s">
        <v>52</v>
      </c>
      <c r="M12210" s="1">
        <v>9394.4599999999991</v>
      </c>
      <c r="N12210" s="1">
        <v>2106.36</v>
      </c>
      <c r="O12210">
        <v>0.17</v>
      </c>
    </row>
    <row r="12211" spans="1:15" x14ac:dyDescent="0.3">
      <c r="A12211" t="str">
        <f xml:space="preserve"> _xlfn.XLOOKUP(H12211, 'Customers'!B:B, 'Customers'!A:A)</f>
        <v>CUST_798</v>
      </c>
      <c r="B12211" t="str">
        <f>_xlfn.XLOOKUP(L12211, Products!C:C, Products!A:A)</f>
        <v>PROD_4</v>
      </c>
      <c r="C12211">
        <v>12210</v>
      </c>
      <c r="D12211" s="2" t="s">
        <v>244</v>
      </c>
      <c r="E12211">
        <f>YEAR(Orders[[#This Row],[Order_Date]])</f>
        <v>2022</v>
      </c>
      <c r="F12211">
        <f>MONTH(Orders[[#This Row],[Order_Date]])</f>
        <v>7</v>
      </c>
      <c r="G12211" s="2" t="s">
        <v>751</v>
      </c>
      <c r="H12211" t="s">
        <v>1546</v>
      </c>
      <c r="I12211" t="s">
        <v>32</v>
      </c>
      <c r="J12211" t="s">
        <v>65</v>
      </c>
      <c r="K12211" t="s">
        <v>34</v>
      </c>
      <c r="L12211" t="s">
        <v>35</v>
      </c>
      <c r="M12211" s="1">
        <v>271.67</v>
      </c>
      <c r="N12211" s="1">
        <v>58.45</v>
      </c>
      <c r="O12211">
        <v>0.08</v>
      </c>
    </row>
    <row r="12212" spans="1:15" x14ac:dyDescent="0.3">
      <c r="A12212" t="str">
        <f xml:space="preserve"> _xlfn.XLOOKUP(H12212, 'Customers'!B:B, 'Customers'!A:A)</f>
        <v>CUST_139</v>
      </c>
      <c r="B12212" t="str">
        <f>_xlfn.XLOOKUP(L12212, Products!C:C, Products!A:A)</f>
        <v>PROD_6</v>
      </c>
      <c r="C12212">
        <v>12211</v>
      </c>
      <c r="D12212" s="2" t="s">
        <v>1176</v>
      </c>
      <c r="E12212">
        <f>YEAR(Orders[[#This Row],[Order_Date]])</f>
        <v>2022</v>
      </c>
      <c r="F12212">
        <f>MONTH(Orders[[#This Row],[Order_Date]])</f>
        <v>1</v>
      </c>
      <c r="G12212" s="2" t="s">
        <v>197</v>
      </c>
      <c r="H12212" t="s">
        <v>427</v>
      </c>
      <c r="I12212" t="s">
        <v>32</v>
      </c>
      <c r="J12212" t="s">
        <v>33</v>
      </c>
      <c r="K12212" t="s">
        <v>34</v>
      </c>
      <c r="L12212" t="s">
        <v>52</v>
      </c>
      <c r="M12212" s="1">
        <v>9635.69</v>
      </c>
      <c r="N12212" s="1">
        <v>2018.43</v>
      </c>
      <c r="O12212">
        <v>7.0000000000000007E-2</v>
      </c>
    </row>
    <row r="12213" spans="1:15" x14ac:dyDescent="0.3">
      <c r="A12213" t="str">
        <f xml:space="preserve"> _xlfn.XLOOKUP(H12213, 'Customers'!B:B, 'Customers'!A:A)</f>
        <v>CUST_79</v>
      </c>
      <c r="B12213" t="str">
        <f>_xlfn.XLOOKUP(L12213, Products!C:C, Products!A:A)</f>
        <v>PROD_6</v>
      </c>
      <c r="C12213">
        <v>12212</v>
      </c>
      <c r="D12213" s="2" t="s">
        <v>324</v>
      </c>
      <c r="E12213">
        <f>YEAR(Orders[[#This Row],[Order_Date]])</f>
        <v>2022</v>
      </c>
      <c r="F12213">
        <f>MONTH(Orders[[#This Row],[Order_Date]])</f>
        <v>8</v>
      </c>
      <c r="G12213" s="2" t="s">
        <v>564</v>
      </c>
      <c r="H12213" t="s">
        <v>256</v>
      </c>
      <c r="I12213" t="s">
        <v>21</v>
      </c>
      <c r="J12213" t="s">
        <v>65</v>
      </c>
      <c r="K12213" t="s">
        <v>34</v>
      </c>
      <c r="L12213" t="s">
        <v>52</v>
      </c>
      <c r="M12213" s="1">
        <v>6600.65</v>
      </c>
      <c r="N12213" s="1">
        <v>658.08</v>
      </c>
      <c r="O12213">
        <v>0.23</v>
      </c>
    </row>
    <row r="12214" spans="1:15" x14ac:dyDescent="0.3">
      <c r="A12214" t="str">
        <f xml:space="preserve"> _xlfn.XLOOKUP(H12214, 'Customers'!B:B, 'Customers'!A:A)</f>
        <v>CUST_602</v>
      </c>
      <c r="B12214" t="str">
        <f>_xlfn.XLOOKUP(L12214, Products!C:C, Products!A:A)</f>
        <v>PROD_1</v>
      </c>
      <c r="C12214">
        <v>12213</v>
      </c>
      <c r="D12214" s="2" t="s">
        <v>700</v>
      </c>
      <c r="E12214">
        <f>YEAR(Orders[[#This Row],[Order_Date]])</f>
        <v>2023</v>
      </c>
      <c r="F12214">
        <f>MONTH(Orders[[#This Row],[Order_Date]])</f>
        <v>11</v>
      </c>
      <c r="G12214" s="2" t="s">
        <v>1136</v>
      </c>
      <c r="H12214" t="s">
        <v>1314</v>
      </c>
      <c r="I12214" t="s">
        <v>21</v>
      </c>
      <c r="J12214" t="s">
        <v>65</v>
      </c>
      <c r="K12214" t="s">
        <v>16</v>
      </c>
      <c r="L12214" t="s">
        <v>17</v>
      </c>
      <c r="M12214" s="1">
        <v>3690.37</v>
      </c>
      <c r="N12214" s="1">
        <v>945.45</v>
      </c>
      <c r="O12214">
        <v>0.1</v>
      </c>
    </row>
    <row r="12215" spans="1:15" x14ac:dyDescent="0.3">
      <c r="A12215" t="str">
        <f xml:space="preserve"> _xlfn.XLOOKUP(H12215, 'Customers'!B:B, 'Customers'!A:A)</f>
        <v>CUST_603</v>
      </c>
      <c r="B12215" t="str">
        <f>_xlfn.XLOOKUP(L12215, Products!C:C, Products!A:A)</f>
        <v>PROD_7</v>
      </c>
      <c r="C12215">
        <v>12214</v>
      </c>
      <c r="D12215" s="2" t="s">
        <v>396</v>
      </c>
      <c r="E12215">
        <f>YEAR(Orders[[#This Row],[Order_Date]])</f>
        <v>2023</v>
      </c>
      <c r="F12215">
        <f>MONTH(Orders[[#This Row],[Order_Date]])</f>
        <v>1</v>
      </c>
      <c r="G12215" s="2" t="s">
        <v>939</v>
      </c>
      <c r="H12215" t="s">
        <v>1315</v>
      </c>
      <c r="I12215" t="s">
        <v>32</v>
      </c>
      <c r="J12215" t="s">
        <v>22</v>
      </c>
      <c r="K12215" t="s">
        <v>16</v>
      </c>
      <c r="L12215" t="s">
        <v>66</v>
      </c>
      <c r="M12215" s="1">
        <v>4217.08</v>
      </c>
      <c r="N12215" s="1">
        <v>3.43</v>
      </c>
      <c r="O12215">
        <v>0.02</v>
      </c>
    </row>
    <row r="12216" spans="1:15" x14ac:dyDescent="0.3">
      <c r="A12216" t="str">
        <f xml:space="preserve"> _xlfn.XLOOKUP(H12216, 'Customers'!B:B, 'Customers'!A:A)</f>
        <v>CUST_354</v>
      </c>
      <c r="B12216" t="str">
        <f>_xlfn.XLOOKUP(L12216, Products!C:C, Products!A:A)</f>
        <v>PROD_4</v>
      </c>
      <c r="C12216">
        <v>12215</v>
      </c>
      <c r="D12216" s="2" t="s">
        <v>773</v>
      </c>
      <c r="E12216">
        <f>YEAR(Orders[[#This Row],[Order_Date]])</f>
        <v>2022</v>
      </c>
      <c r="F12216">
        <f>MONTH(Orders[[#This Row],[Order_Date]])</f>
        <v>5</v>
      </c>
      <c r="G12216" s="2" t="s">
        <v>1409</v>
      </c>
      <c r="H12216" t="s">
        <v>895</v>
      </c>
      <c r="I12216" t="s">
        <v>14</v>
      </c>
      <c r="J12216" t="s">
        <v>65</v>
      </c>
      <c r="K12216" t="s">
        <v>34</v>
      </c>
      <c r="L12216" t="s">
        <v>35</v>
      </c>
      <c r="M12216" s="1">
        <v>7386.63</v>
      </c>
      <c r="N12216" s="1">
        <v>840.97</v>
      </c>
      <c r="O12216">
        <v>0.22</v>
      </c>
    </row>
    <row r="12217" spans="1:15" x14ac:dyDescent="0.3">
      <c r="A12217" t="str">
        <f xml:space="preserve"> _xlfn.XLOOKUP(H12217, 'Customers'!B:B, 'Customers'!A:A)</f>
        <v>CUST_124</v>
      </c>
      <c r="B12217" t="str">
        <f>_xlfn.XLOOKUP(L12217, Products!C:C, Products!A:A)</f>
        <v>PROD_8</v>
      </c>
      <c r="C12217">
        <v>12216</v>
      </c>
      <c r="D12217" s="2" t="s">
        <v>585</v>
      </c>
      <c r="E12217">
        <f>YEAR(Orders[[#This Row],[Order_Date]])</f>
        <v>2022</v>
      </c>
      <c r="F12217">
        <f>MONTH(Orders[[#This Row],[Order_Date]])</f>
        <v>8</v>
      </c>
      <c r="G12217" s="2" t="s">
        <v>1355</v>
      </c>
      <c r="H12217" t="s">
        <v>384</v>
      </c>
      <c r="I12217" t="s">
        <v>21</v>
      </c>
      <c r="J12217" t="s">
        <v>22</v>
      </c>
      <c r="K12217" t="s">
        <v>27</v>
      </c>
      <c r="L12217" t="s">
        <v>73</v>
      </c>
      <c r="M12217" s="1">
        <v>6403.4</v>
      </c>
      <c r="N12217" s="1">
        <v>732.45</v>
      </c>
      <c r="O12217">
        <v>0.25</v>
      </c>
    </row>
    <row r="12218" spans="1:15" x14ac:dyDescent="0.3">
      <c r="A12218" t="str">
        <f xml:space="preserve"> _xlfn.XLOOKUP(H12218, 'Customers'!B:B, 'Customers'!A:A)</f>
        <v>CUST_900</v>
      </c>
      <c r="B12218" t="str">
        <f>_xlfn.XLOOKUP(L12218, Products!C:C, Products!A:A)</f>
        <v>PROD_7</v>
      </c>
      <c r="C12218">
        <v>12217</v>
      </c>
      <c r="D12218" s="2" t="s">
        <v>1484</v>
      </c>
      <c r="E12218">
        <f>YEAR(Orders[[#This Row],[Order_Date]])</f>
        <v>2023</v>
      </c>
      <c r="F12218">
        <f>MONTH(Orders[[#This Row],[Order_Date]])</f>
        <v>6</v>
      </c>
      <c r="G12218" s="2" t="s">
        <v>1453</v>
      </c>
      <c r="H12218" t="s">
        <v>1659</v>
      </c>
      <c r="I12218" t="s">
        <v>21</v>
      </c>
      <c r="J12218" t="s">
        <v>65</v>
      </c>
      <c r="K12218" t="s">
        <v>16</v>
      </c>
      <c r="L12218" t="s">
        <v>66</v>
      </c>
      <c r="M12218" s="1">
        <v>5401.26</v>
      </c>
      <c r="N12218" s="1">
        <v>112.93</v>
      </c>
      <c r="O12218">
        <v>0.2</v>
      </c>
    </row>
    <row r="12219" spans="1:15" x14ac:dyDescent="0.3">
      <c r="A12219" t="str">
        <f xml:space="preserve"> _xlfn.XLOOKUP(H12219, 'Customers'!B:B, 'Customers'!A:A)</f>
        <v>CUST_145</v>
      </c>
      <c r="B12219" t="str">
        <f>_xlfn.XLOOKUP(L12219, Products!C:C, Products!A:A)</f>
        <v>PROD_7</v>
      </c>
      <c r="C12219">
        <v>12218</v>
      </c>
      <c r="D12219" s="2" t="s">
        <v>133</v>
      </c>
      <c r="E12219">
        <f>YEAR(Orders[[#This Row],[Order_Date]])</f>
        <v>2022</v>
      </c>
      <c r="F12219">
        <f>MONTH(Orders[[#This Row],[Order_Date]])</f>
        <v>12</v>
      </c>
      <c r="G12219" s="2" t="s">
        <v>1125</v>
      </c>
      <c r="H12219" t="s">
        <v>438</v>
      </c>
      <c r="I12219" t="s">
        <v>21</v>
      </c>
      <c r="J12219" t="s">
        <v>65</v>
      </c>
      <c r="K12219" t="s">
        <v>16</v>
      </c>
      <c r="L12219" t="s">
        <v>66</v>
      </c>
      <c r="M12219" s="1">
        <v>3269.01</v>
      </c>
      <c r="N12219" s="1">
        <v>948.1</v>
      </c>
      <c r="O12219">
        <v>0.15</v>
      </c>
    </row>
    <row r="12220" spans="1:15" x14ac:dyDescent="0.3">
      <c r="A12220" t="str">
        <f xml:space="preserve"> _xlfn.XLOOKUP(H12220, 'Customers'!B:B, 'Customers'!A:A)</f>
        <v>CUST_191</v>
      </c>
      <c r="B12220" t="str">
        <f>_xlfn.XLOOKUP(L12220, Products!C:C, Products!A:A)</f>
        <v>PROD_3</v>
      </c>
      <c r="C12220">
        <v>12219</v>
      </c>
      <c r="D12220" s="2" t="s">
        <v>1007</v>
      </c>
      <c r="E12220">
        <f>YEAR(Orders[[#This Row],[Order_Date]])</f>
        <v>2023</v>
      </c>
      <c r="F12220">
        <f>MONTH(Orders[[#This Row],[Order_Date]])</f>
        <v>2</v>
      </c>
      <c r="G12220" s="2" t="s">
        <v>666</v>
      </c>
      <c r="H12220" t="s">
        <v>551</v>
      </c>
      <c r="I12220" t="s">
        <v>21</v>
      </c>
      <c r="J12220" t="s">
        <v>65</v>
      </c>
      <c r="K12220" t="s">
        <v>27</v>
      </c>
      <c r="L12220" t="s">
        <v>28</v>
      </c>
      <c r="M12220" s="1">
        <v>9889.3700000000008</v>
      </c>
      <c r="N12220" s="1">
        <v>1513.53</v>
      </c>
      <c r="O12220">
        <v>0.12</v>
      </c>
    </row>
    <row r="12221" spans="1:15" x14ac:dyDescent="0.3">
      <c r="A12221" t="str">
        <f xml:space="preserve"> _xlfn.XLOOKUP(H12221, 'Customers'!B:B, 'Customers'!A:A)</f>
        <v>CUST_208</v>
      </c>
      <c r="B12221" t="str">
        <f>_xlfn.XLOOKUP(L12221, Products!C:C, Products!A:A)</f>
        <v>PROD_6</v>
      </c>
      <c r="C12221">
        <v>12220</v>
      </c>
      <c r="D12221" s="2" t="s">
        <v>366</v>
      </c>
      <c r="E12221">
        <f>YEAR(Orders[[#This Row],[Order_Date]])</f>
        <v>2022</v>
      </c>
      <c r="F12221">
        <f>MONTH(Orders[[#This Row],[Order_Date]])</f>
        <v>4</v>
      </c>
      <c r="G12221" s="2" t="s">
        <v>931</v>
      </c>
      <c r="H12221" t="s">
        <v>594</v>
      </c>
      <c r="I12221" t="s">
        <v>32</v>
      </c>
      <c r="J12221" t="s">
        <v>65</v>
      </c>
      <c r="K12221" t="s">
        <v>34</v>
      </c>
      <c r="L12221" t="s">
        <v>52</v>
      </c>
      <c r="M12221" s="1">
        <v>3491.09</v>
      </c>
      <c r="N12221" s="1">
        <v>207.1</v>
      </c>
      <c r="O12221">
        <v>0.09</v>
      </c>
    </row>
    <row r="12222" spans="1:15" x14ac:dyDescent="0.3">
      <c r="A12222" t="str">
        <f xml:space="preserve"> _xlfn.XLOOKUP(H12222, 'Customers'!B:B, 'Customers'!A:A)</f>
        <v>CUST_378</v>
      </c>
      <c r="B12222" t="str">
        <f>_xlfn.XLOOKUP(L12222, Products!C:C, Products!A:A)</f>
        <v>PROD_6</v>
      </c>
      <c r="C12222">
        <v>12221</v>
      </c>
      <c r="D12222" s="2" t="s">
        <v>475</v>
      </c>
      <c r="E12222">
        <f>YEAR(Orders[[#This Row],[Order_Date]])</f>
        <v>2022</v>
      </c>
      <c r="F12222">
        <f>MONTH(Orders[[#This Row],[Order_Date]])</f>
        <v>4</v>
      </c>
      <c r="G12222" s="2" t="s">
        <v>1427</v>
      </c>
      <c r="H12222" t="s">
        <v>943</v>
      </c>
      <c r="I12222" t="s">
        <v>14</v>
      </c>
      <c r="J12222" t="s">
        <v>33</v>
      </c>
      <c r="K12222" t="s">
        <v>34</v>
      </c>
      <c r="L12222" t="s">
        <v>52</v>
      </c>
      <c r="M12222" s="1">
        <v>455.28</v>
      </c>
      <c r="N12222" s="1">
        <v>53.26</v>
      </c>
      <c r="O12222">
        <v>0.18</v>
      </c>
    </row>
    <row r="12223" spans="1:15" x14ac:dyDescent="0.3">
      <c r="A12223" t="str">
        <f xml:space="preserve"> _xlfn.XLOOKUP(H12223, 'Customers'!B:B, 'Customers'!A:A)</f>
        <v>CUST_318</v>
      </c>
      <c r="B12223" t="str">
        <f>_xlfn.XLOOKUP(L12223, Products!C:C, Products!A:A)</f>
        <v>PROD_6</v>
      </c>
      <c r="C12223">
        <v>12222</v>
      </c>
      <c r="D12223" s="2" t="s">
        <v>171</v>
      </c>
      <c r="E12223">
        <f>YEAR(Orders[[#This Row],[Order_Date]])</f>
        <v>2023</v>
      </c>
      <c r="F12223">
        <f>MONTH(Orders[[#This Row],[Order_Date]])</f>
        <v>6</v>
      </c>
      <c r="G12223" s="2" t="s">
        <v>1382</v>
      </c>
      <c r="H12223" t="s">
        <v>831</v>
      </c>
      <c r="I12223" t="s">
        <v>14</v>
      </c>
      <c r="J12223" t="s">
        <v>65</v>
      </c>
      <c r="K12223" t="s">
        <v>34</v>
      </c>
      <c r="L12223" t="s">
        <v>52</v>
      </c>
      <c r="M12223" s="1">
        <v>589.41</v>
      </c>
      <c r="N12223" s="1">
        <v>-21.26</v>
      </c>
      <c r="O12223">
        <v>0.18</v>
      </c>
    </row>
    <row r="12224" spans="1:15" x14ac:dyDescent="0.3">
      <c r="A12224" t="str">
        <f xml:space="preserve"> _xlfn.XLOOKUP(H12224, 'Customers'!B:B, 'Customers'!A:A)</f>
        <v>CUST_960</v>
      </c>
      <c r="B12224" t="str">
        <f>_xlfn.XLOOKUP(L12224, Products!C:C, Products!A:A)</f>
        <v>PROD_3</v>
      </c>
      <c r="C12224">
        <v>12223</v>
      </c>
      <c r="D12224" s="2" t="s">
        <v>721</v>
      </c>
      <c r="E12224">
        <f>YEAR(Orders[[#This Row],[Order_Date]])</f>
        <v>2023</v>
      </c>
      <c r="F12224">
        <f>MONTH(Orders[[#This Row],[Order_Date]])</f>
        <v>5</v>
      </c>
      <c r="G12224" s="2" t="s">
        <v>343</v>
      </c>
      <c r="H12224" t="s">
        <v>1722</v>
      </c>
      <c r="I12224" t="s">
        <v>14</v>
      </c>
      <c r="J12224" t="s">
        <v>22</v>
      </c>
      <c r="K12224" t="s">
        <v>27</v>
      </c>
      <c r="L12224" t="s">
        <v>28</v>
      </c>
      <c r="M12224" s="1">
        <v>5273.22</v>
      </c>
      <c r="N12224" s="1">
        <v>681.85</v>
      </c>
      <c r="O12224">
        <v>0.01</v>
      </c>
    </row>
    <row r="12225" spans="1:15" x14ac:dyDescent="0.3">
      <c r="A12225" t="str">
        <f xml:space="preserve"> _xlfn.XLOOKUP(H12225, 'Customers'!B:B, 'Customers'!A:A)</f>
        <v>CUST_383</v>
      </c>
      <c r="B12225" t="str">
        <f>_xlfn.XLOOKUP(L12225, Products!C:C, Products!A:A)</f>
        <v>PROD_5</v>
      </c>
      <c r="C12225">
        <v>12224</v>
      </c>
      <c r="D12225" s="2" t="s">
        <v>155</v>
      </c>
      <c r="E12225">
        <f>YEAR(Orders[[#This Row],[Order_Date]])</f>
        <v>2022</v>
      </c>
      <c r="F12225">
        <f>MONTH(Orders[[#This Row],[Order_Date]])</f>
        <v>3</v>
      </c>
      <c r="G12225" s="2" t="s">
        <v>1164</v>
      </c>
      <c r="H12225" t="s">
        <v>952</v>
      </c>
      <c r="I12225" t="s">
        <v>32</v>
      </c>
      <c r="J12225" t="s">
        <v>22</v>
      </c>
      <c r="K12225" t="s">
        <v>34</v>
      </c>
      <c r="L12225" t="s">
        <v>39</v>
      </c>
      <c r="M12225" s="1">
        <v>3175.52</v>
      </c>
      <c r="N12225" s="1">
        <v>664.04</v>
      </c>
      <c r="O12225">
        <v>0.16</v>
      </c>
    </row>
    <row r="12226" spans="1:15" x14ac:dyDescent="0.3">
      <c r="A12226" t="str">
        <f xml:space="preserve"> _xlfn.XLOOKUP(H12226, 'Customers'!B:B, 'Customers'!A:A)</f>
        <v>CUST_125</v>
      </c>
      <c r="B12226" t="str">
        <f>_xlfn.XLOOKUP(L12226, Products!C:C, Products!A:A)</f>
        <v>PROD_1</v>
      </c>
      <c r="C12226">
        <v>12225</v>
      </c>
      <c r="D12226" s="2" t="s">
        <v>550</v>
      </c>
      <c r="E12226">
        <f>YEAR(Orders[[#This Row],[Order_Date]])</f>
        <v>2022</v>
      </c>
      <c r="F12226">
        <f>MONTH(Orders[[#This Row],[Order_Date]])</f>
        <v>1</v>
      </c>
      <c r="G12226" s="2" t="s">
        <v>535</v>
      </c>
      <c r="H12226" t="s">
        <v>388</v>
      </c>
      <c r="I12226" t="s">
        <v>14</v>
      </c>
      <c r="J12226" t="s">
        <v>15</v>
      </c>
      <c r="K12226" t="s">
        <v>27</v>
      </c>
      <c r="L12226" t="s">
        <v>17</v>
      </c>
      <c r="M12226" s="1">
        <v>2570.73</v>
      </c>
      <c r="N12226" s="1">
        <v>753.22</v>
      </c>
      <c r="O12226">
        <v>0.15</v>
      </c>
    </row>
    <row r="12227" spans="1:15" x14ac:dyDescent="0.3">
      <c r="A12227" t="str">
        <f xml:space="preserve"> _xlfn.XLOOKUP(H12227, 'Customers'!B:B, 'Customers'!A:A)</f>
        <v>CUST_582</v>
      </c>
      <c r="B12227" t="str">
        <f>_xlfn.XLOOKUP(L12227, Products!C:C, Products!A:A)</f>
        <v>PROD_1</v>
      </c>
      <c r="C12227">
        <v>12226</v>
      </c>
      <c r="D12227" s="2" t="s">
        <v>228</v>
      </c>
      <c r="E12227">
        <f>YEAR(Orders[[#This Row],[Order_Date]])</f>
        <v>2023</v>
      </c>
      <c r="F12227">
        <f>MONTH(Orders[[#This Row],[Order_Date]])</f>
        <v>8</v>
      </c>
      <c r="G12227" s="2" t="s">
        <v>1345</v>
      </c>
      <c r="H12227" t="s">
        <v>1285</v>
      </c>
      <c r="I12227" t="s">
        <v>32</v>
      </c>
      <c r="J12227" t="s">
        <v>65</v>
      </c>
      <c r="K12227" t="s">
        <v>16</v>
      </c>
      <c r="L12227" t="s">
        <v>17</v>
      </c>
      <c r="M12227" s="1">
        <v>973.3</v>
      </c>
      <c r="N12227" s="1">
        <v>188.14</v>
      </c>
      <c r="O12227">
        <v>0.03</v>
      </c>
    </row>
    <row r="12228" spans="1:15" x14ac:dyDescent="0.3">
      <c r="A12228" t="str">
        <f xml:space="preserve"> _xlfn.XLOOKUP(H12228, 'Customers'!B:B, 'Customers'!A:A)</f>
        <v>CUST_656</v>
      </c>
      <c r="B12228" t="str">
        <f>_xlfn.XLOOKUP(L12228, Products!C:C, Products!A:A)</f>
        <v>PROD_8</v>
      </c>
      <c r="C12228">
        <v>12227</v>
      </c>
      <c r="D12228" s="2" t="s">
        <v>480</v>
      </c>
      <c r="E12228">
        <f>YEAR(Orders[[#This Row],[Order_Date]])</f>
        <v>2023</v>
      </c>
      <c r="F12228">
        <f>MONTH(Orders[[#This Row],[Order_Date]])</f>
        <v>7</v>
      </c>
      <c r="G12228" s="2" t="s">
        <v>1249</v>
      </c>
      <c r="H12228" t="s">
        <v>1385</v>
      </c>
      <c r="I12228" t="s">
        <v>14</v>
      </c>
      <c r="J12228" t="s">
        <v>22</v>
      </c>
      <c r="K12228" t="s">
        <v>27</v>
      </c>
      <c r="L12228" t="s">
        <v>73</v>
      </c>
      <c r="M12228" s="1">
        <v>8693.56</v>
      </c>
      <c r="N12228" s="1">
        <v>321.27</v>
      </c>
      <c r="O12228">
        <v>0.27</v>
      </c>
    </row>
    <row r="12229" spans="1:15" x14ac:dyDescent="0.3">
      <c r="A12229" t="str">
        <f xml:space="preserve"> _xlfn.XLOOKUP(H12229, 'Customers'!B:B, 'Customers'!A:A)</f>
        <v>CUST_97</v>
      </c>
      <c r="B12229" t="str">
        <f>_xlfn.XLOOKUP(L12229, Products!C:C, Products!A:A)</f>
        <v>PROD_7</v>
      </c>
      <c r="C12229">
        <v>12228</v>
      </c>
      <c r="D12229" s="2" t="s">
        <v>134</v>
      </c>
      <c r="E12229">
        <f>YEAR(Orders[[#This Row],[Order_Date]])</f>
        <v>2022</v>
      </c>
      <c r="F12229">
        <f>MONTH(Orders[[#This Row],[Order_Date]])</f>
        <v>12</v>
      </c>
      <c r="G12229" s="2" t="s">
        <v>1018</v>
      </c>
      <c r="H12229" t="s">
        <v>306</v>
      </c>
      <c r="I12229" t="s">
        <v>32</v>
      </c>
      <c r="J12229" t="s">
        <v>15</v>
      </c>
      <c r="K12229" t="s">
        <v>16</v>
      </c>
      <c r="L12229" t="s">
        <v>66</v>
      </c>
      <c r="M12229" s="1">
        <v>8920.18</v>
      </c>
      <c r="N12229" s="1">
        <v>1991.22</v>
      </c>
      <c r="O12229">
        <v>0.16</v>
      </c>
    </row>
    <row r="12230" spans="1:15" x14ac:dyDescent="0.3">
      <c r="A12230" t="str">
        <f xml:space="preserve"> _xlfn.XLOOKUP(H12230, 'Customers'!B:B, 'Customers'!A:A)</f>
        <v>CUST_925</v>
      </c>
      <c r="B12230" t="str">
        <f>_xlfn.XLOOKUP(L12230, Products!C:C, Products!A:A)</f>
        <v>PROD_1</v>
      </c>
      <c r="C12230">
        <v>12229</v>
      </c>
      <c r="D12230" s="2" t="s">
        <v>745</v>
      </c>
      <c r="E12230">
        <f>YEAR(Orders[[#This Row],[Order_Date]])</f>
        <v>2022</v>
      </c>
      <c r="F12230">
        <f>MONTH(Orders[[#This Row],[Order_Date]])</f>
        <v>1</v>
      </c>
      <c r="G12230" s="2" t="s">
        <v>951</v>
      </c>
      <c r="H12230" t="s">
        <v>1685</v>
      </c>
      <c r="I12230" t="s">
        <v>21</v>
      </c>
      <c r="J12230" t="s">
        <v>15</v>
      </c>
      <c r="K12230" t="s">
        <v>16</v>
      </c>
      <c r="L12230" t="s">
        <v>17</v>
      </c>
      <c r="M12230" s="1">
        <v>8970.42</v>
      </c>
      <c r="N12230" s="1">
        <v>1064.73</v>
      </c>
      <c r="O12230">
        <v>0.2</v>
      </c>
    </row>
    <row r="12231" spans="1:15" x14ac:dyDescent="0.3">
      <c r="A12231" t="str">
        <f xml:space="preserve"> _xlfn.XLOOKUP(H12231, 'Customers'!B:B, 'Customers'!A:A)</f>
        <v>CUST_763</v>
      </c>
      <c r="B12231" t="str">
        <f>_xlfn.XLOOKUP(L12231, Products!C:C, Products!A:A)</f>
        <v>PROD_7</v>
      </c>
      <c r="C12231">
        <v>12230</v>
      </c>
      <c r="D12231" s="2" t="s">
        <v>140</v>
      </c>
      <c r="E12231">
        <f>YEAR(Orders[[#This Row],[Order_Date]])</f>
        <v>2022</v>
      </c>
      <c r="F12231">
        <f>MONTH(Orders[[#This Row],[Order_Date]])</f>
        <v>3</v>
      </c>
      <c r="G12231" s="2" t="s">
        <v>414</v>
      </c>
      <c r="H12231" t="s">
        <v>1509</v>
      </c>
      <c r="I12231" t="s">
        <v>21</v>
      </c>
      <c r="J12231" t="s">
        <v>22</v>
      </c>
      <c r="K12231" t="s">
        <v>16</v>
      </c>
      <c r="L12231" t="s">
        <v>66</v>
      </c>
      <c r="M12231" s="1">
        <v>637.08000000000004</v>
      </c>
      <c r="N12231" s="1">
        <v>99.69</v>
      </c>
      <c r="O12231">
        <v>0.01</v>
      </c>
    </row>
    <row r="12232" spans="1:15" x14ac:dyDescent="0.3">
      <c r="A12232" t="str">
        <f xml:space="preserve"> _xlfn.XLOOKUP(H12232, 'Customers'!B:B, 'Customers'!A:A)</f>
        <v>CUST_516</v>
      </c>
      <c r="B12232" t="str">
        <f>_xlfn.XLOOKUP(L12232, Products!C:C, Products!A:A)</f>
        <v>PROD_3</v>
      </c>
      <c r="C12232">
        <v>12231</v>
      </c>
      <c r="D12232" s="2" t="s">
        <v>496</v>
      </c>
      <c r="E12232">
        <f>YEAR(Orders[[#This Row],[Order_Date]])</f>
        <v>2022</v>
      </c>
      <c r="F12232">
        <f>MONTH(Orders[[#This Row],[Order_Date]])</f>
        <v>5</v>
      </c>
      <c r="G12232" s="2" t="s">
        <v>1190</v>
      </c>
      <c r="H12232" t="s">
        <v>1187</v>
      </c>
      <c r="I12232" t="s">
        <v>21</v>
      </c>
      <c r="J12232" t="s">
        <v>15</v>
      </c>
      <c r="K12232" t="s">
        <v>27</v>
      </c>
      <c r="L12232" t="s">
        <v>28</v>
      </c>
      <c r="M12232" s="1">
        <v>267.27</v>
      </c>
      <c r="N12232" s="1">
        <v>78.17</v>
      </c>
      <c r="O12232">
        <v>0.19</v>
      </c>
    </row>
    <row r="12233" spans="1:15" x14ac:dyDescent="0.3">
      <c r="A12233" t="str">
        <f xml:space="preserve"> _xlfn.XLOOKUP(H12233, 'Customers'!B:B, 'Customers'!A:A)</f>
        <v>CUST_837</v>
      </c>
      <c r="B12233" t="str">
        <f>_xlfn.XLOOKUP(L12233, Products!C:C, Products!A:A)</f>
        <v>PROD_7</v>
      </c>
      <c r="C12233">
        <v>12232</v>
      </c>
      <c r="D12233" s="2" t="s">
        <v>1299</v>
      </c>
      <c r="E12233">
        <f>YEAR(Orders[[#This Row],[Order_Date]])</f>
        <v>2023</v>
      </c>
      <c r="F12233">
        <f>MONTH(Orders[[#This Row],[Order_Date]])</f>
        <v>6</v>
      </c>
      <c r="G12233" s="2" t="s">
        <v>824</v>
      </c>
      <c r="H12233" t="s">
        <v>1590</v>
      </c>
      <c r="I12233" t="s">
        <v>21</v>
      </c>
      <c r="J12233" t="s">
        <v>33</v>
      </c>
      <c r="K12233" t="s">
        <v>16</v>
      </c>
      <c r="L12233" t="s">
        <v>66</v>
      </c>
      <c r="M12233" s="1">
        <v>908.8</v>
      </c>
      <c r="N12233" s="1">
        <v>114.21</v>
      </c>
      <c r="O12233">
        <v>0.06</v>
      </c>
    </row>
    <row r="12234" spans="1:15" x14ac:dyDescent="0.3">
      <c r="A12234" t="str">
        <f xml:space="preserve"> _xlfn.XLOOKUP(H12234, 'Customers'!B:B, 'Customers'!A:A)</f>
        <v>CUST_271</v>
      </c>
      <c r="B12234" t="str">
        <f>_xlfn.XLOOKUP(L12234, Products!C:C, Products!A:A)</f>
        <v>PROD_1</v>
      </c>
      <c r="C12234">
        <v>12233</v>
      </c>
      <c r="D12234" s="2" t="s">
        <v>44</v>
      </c>
      <c r="E12234">
        <f>YEAR(Orders[[#This Row],[Order_Date]])</f>
        <v>2023</v>
      </c>
      <c r="F12234">
        <f>MONTH(Orders[[#This Row],[Order_Date]])</f>
        <v>12</v>
      </c>
      <c r="G12234" s="2" t="s">
        <v>552</v>
      </c>
      <c r="H12234" t="s">
        <v>729</v>
      </c>
      <c r="I12234" t="s">
        <v>32</v>
      </c>
      <c r="J12234" t="s">
        <v>22</v>
      </c>
      <c r="K12234" t="s">
        <v>16</v>
      </c>
      <c r="L12234" t="s">
        <v>17</v>
      </c>
      <c r="M12234" s="1">
        <v>6237.37</v>
      </c>
      <c r="N12234" s="1">
        <v>991.6</v>
      </c>
      <c r="O12234">
        <v>0.14000000000000001</v>
      </c>
    </row>
    <row r="12235" spans="1:15" x14ac:dyDescent="0.3">
      <c r="A12235" t="str">
        <f xml:space="preserve"> _xlfn.XLOOKUP(H12235, 'Customers'!B:B, 'Customers'!A:A)</f>
        <v>CUST_968</v>
      </c>
      <c r="B12235" t="str">
        <f>_xlfn.XLOOKUP(L12235, Products!C:C, Products!A:A)</f>
        <v>PROD_5</v>
      </c>
      <c r="C12235">
        <v>12234</v>
      </c>
      <c r="D12235" s="2" t="s">
        <v>366</v>
      </c>
      <c r="E12235">
        <f>YEAR(Orders[[#This Row],[Order_Date]])</f>
        <v>2022</v>
      </c>
      <c r="F12235">
        <f>MONTH(Orders[[#This Row],[Order_Date]])</f>
        <v>4</v>
      </c>
      <c r="G12235" s="2" t="s">
        <v>931</v>
      </c>
      <c r="H12235" t="s">
        <v>1730</v>
      </c>
      <c r="I12235" t="s">
        <v>32</v>
      </c>
      <c r="J12235" t="s">
        <v>65</v>
      </c>
      <c r="K12235" t="s">
        <v>34</v>
      </c>
      <c r="L12235" t="s">
        <v>39</v>
      </c>
      <c r="M12235" s="1">
        <v>6643.91</v>
      </c>
      <c r="N12235" s="1">
        <v>1915.17</v>
      </c>
      <c r="O12235">
        <v>0.26</v>
      </c>
    </row>
    <row r="12236" spans="1:15" x14ac:dyDescent="0.3">
      <c r="A12236" t="str">
        <f xml:space="preserve"> _xlfn.XLOOKUP(H12236, 'Customers'!B:B, 'Customers'!A:A)</f>
        <v>CUST_513</v>
      </c>
      <c r="B12236" t="str">
        <f>_xlfn.XLOOKUP(L12236, Products!C:C, Products!A:A)</f>
        <v>PROD_6</v>
      </c>
      <c r="C12236">
        <v>12235</v>
      </c>
      <c r="D12236" s="2" t="s">
        <v>751</v>
      </c>
      <c r="E12236">
        <f>YEAR(Orders[[#This Row],[Order_Date]])</f>
        <v>2022</v>
      </c>
      <c r="F12236">
        <f>MONTH(Orders[[#This Row],[Order_Date]])</f>
        <v>7</v>
      </c>
      <c r="G12236" s="2" t="s">
        <v>1518</v>
      </c>
      <c r="H12236" t="s">
        <v>1184</v>
      </c>
      <c r="I12236" t="s">
        <v>21</v>
      </c>
      <c r="J12236" t="s">
        <v>15</v>
      </c>
      <c r="K12236" t="s">
        <v>34</v>
      </c>
      <c r="L12236" t="s">
        <v>52</v>
      </c>
      <c r="M12236" s="1">
        <v>8859.2900000000009</v>
      </c>
      <c r="N12236" s="1">
        <v>1084.52</v>
      </c>
      <c r="O12236">
        <v>0.3</v>
      </c>
    </row>
    <row r="12237" spans="1:15" x14ac:dyDescent="0.3">
      <c r="A12237" t="str">
        <f xml:space="preserve"> _xlfn.XLOOKUP(H12237, 'Customers'!B:B, 'Customers'!A:A)</f>
        <v>CUST_501</v>
      </c>
      <c r="B12237" t="str">
        <f>_xlfn.XLOOKUP(L12237, Products!C:C, Products!A:A)</f>
        <v>PROD_5</v>
      </c>
      <c r="C12237">
        <v>12236</v>
      </c>
      <c r="D12237" s="2" t="s">
        <v>759</v>
      </c>
      <c r="E12237">
        <f>YEAR(Orders[[#This Row],[Order_Date]])</f>
        <v>2023</v>
      </c>
      <c r="F12237">
        <f>MONTH(Orders[[#This Row],[Order_Date]])</f>
        <v>8</v>
      </c>
      <c r="G12237" s="2" t="s">
        <v>638</v>
      </c>
      <c r="H12237" t="s">
        <v>1161</v>
      </c>
      <c r="I12237" t="s">
        <v>21</v>
      </c>
      <c r="J12237" t="s">
        <v>33</v>
      </c>
      <c r="K12237" t="s">
        <v>34</v>
      </c>
      <c r="L12237" t="s">
        <v>39</v>
      </c>
      <c r="M12237" s="1">
        <v>8712.7199999999993</v>
      </c>
      <c r="N12237" s="1">
        <v>1135.49</v>
      </c>
      <c r="O12237">
        <v>0.17</v>
      </c>
    </row>
    <row r="12238" spans="1:15" x14ac:dyDescent="0.3">
      <c r="A12238" t="str">
        <f xml:space="preserve"> _xlfn.XLOOKUP(H12238, 'Customers'!B:B, 'Customers'!A:A)</f>
        <v>CUST_578</v>
      </c>
      <c r="B12238" t="str">
        <f>_xlfn.XLOOKUP(L12238, Products!C:C, Products!A:A)</f>
        <v>PROD_7</v>
      </c>
      <c r="C12238">
        <v>12237</v>
      </c>
      <c r="D12238" s="2" t="s">
        <v>676</v>
      </c>
      <c r="E12238">
        <f>YEAR(Orders[[#This Row],[Order_Date]])</f>
        <v>2023</v>
      </c>
      <c r="F12238">
        <f>MONTH(Orders[[#This Row],[Order_Date]])</f>
        <v>11</v>
      </c>
      <c r="G12238" s="2" t="s">
        <v>1137</v>
      </c>
      <c r="H12238" t="s">
        <v>1280</v>
      </c>
      <c r="I12238" t="s">
        <v>14</v>
      </c>
      <c r="J12238" t="s">
        <v>22</v>
      </c>
      <c r="K12238" t="s">
        <v>16</v>
      </c>
      <c r="L12238" t="s">
        <v>66</v>
      </c>
      <c r="M12238" s="1">
        <v>945.18</v>
      </c>
      <c r="N12238" s="1">
        <v>-46.62</v>
      </c>
      <c r="O12238">
        <v>0.19</v>
      </c>
    </row>
    <row r="12239" spans="1:15" x14ac:dyDescent="0.3">
      <c r="A12239" t="str">
        <f xml:space="preserve"> _xlfn.XLOOKUP(H12239, 'Customers'!B:B, 'Customers'!A:A)</f>
        <v>CUST_564</v>
      </c>
      <c r="B12239" t="str">
        <f>_xlfn.XLOOKUP(L12239, Products!C:C, Products!A:A)</f>
        <v>PROD_4</v>
      </c>
      <c r="C12239">
        <v>12238</v>
      </c>
      <c r="D12239" s="2" t="s">
        <v>941</v>
      </c>
      <c r="E12239">
        <f>YEAR(Orders[[#This Row],[Order_Date]])</f>
        <v>2022</v>
      </c>
      <c r="F12239">
        <f>MONTH(Orders[[#This Row],[Order_Date]])</f>
        <v>4</v>
      </c>
      <c r="G12239" s="2" t="s">
        <v>327</v>
      </c>
      <c r="H12239" t="s">
        <v>1256</v>
      </c>
      <c r="I12239" t="s">
        <v>14</v>
      </c>
      <c r="J12239" t="s">
        <v>65</v>
      </c>
      <c r="K12239" t="s">
        <v>34</v>
      </c>
      <c r="L12239" t="s">
        <v>35</v>
      </c>
      <c r="M12239" s="1">
        <v>1551.8</v>
      </c>
      <c r="N12239" s="1">
        <v>125.74</v>
      </c>
      <c r="O12239">
        <v>0.05</v>
      </c>
    </row>
    <row r="12240" spans="1:15" x14ac:dyDescent="0.3">
      <c r="A12240" t="str">
        <f xml:space="preserve"> _xlfn.XLOOKUP(H12240, 'Customers'!B:B, 'Customers'!A:A)</f>
        <v>CUST_170</v>
      </c>
      <c r="B12240" t="str">
        <f>_xlfn.XLOOKUP(L12240, Products!C:C, Products!A:A)</f>
        <v>PROD_3</v>
      </c>
      <c r="C12240">
        <v>12239</v>
      </c>
      <c r="D12240" s="2" t="s">
        <v>1109</v>
      </c>
      <c r="E12240">
        <f>YEAR(Orders[[#This Row],[Order_Date]])</f>
        <v>2023</v>
      </c>
      <c r="F12240">
        <f>MONTH(Orders[[#This Row],[Order_Date]])</f>
        <v>2</v>
      </c>
      <c r="G12240" s="2" t="s">
        <v>847</v>
      </c>
      <c r="H12240" t="s">
        <v>500</v>
      </c>
      <c r="I12240" t="s">
        <v>21</v>
      </c>
      <c r="J12240" t="s">
        <v>22</v>
      </c>
      <c r="K12240" t="s">
        <v>27</v>
      </c>
      <c r="L12240" t="s">
        <v>28</v>
      </c>
      <c r="M12240" s="1">
        <v>9130.58</v>
      </c>
      <c r="N12240" s="1">
        <v>2564.94</v>
      </c>
      <c r="O12240">
        <v>0.25</v>
      </c>
    </row>
    <row r="12241" spans="1:15" x14ac:dyDescent="0.3">
      <c r="A12241" t="str">
        <f xml:space="preserve"> _xlfn.XLOOKUP(H12241, 'Customers'!B:B, 'Customers'!A:A)</f>
        <v>CUST_448</v>
      </c>
      <c r="B12241" t="str">
        <f>_xlfn.XLOOKUP(L12241, Products!C:C, Products!A:A)</f>
        <v>PROD_5</v>
      </c>
      <c r="C12241">
        <v>12240</v>
      </c>
      <c r="D12241" s="2" t="s">
        <v>254</v>
      </c>
      <c r="E12241">
        <f>YEAR(Orders[[#This Row],[Order_Date]])</f>
        <v>2022</v>
      </c>
      <c r="F12241">
        <f>MONTH(Orders[[#This Row],[Order_Date]])</f>
        <v>12</v>
      </c>
      <c r="G12241" s="2" t="s">
        <v>685</v>
      </c>
      <c r="H12241" t="s">
        <v>1070</v>
      </c>
      <c r="I12241" t="s">
        <v>21</v>
      </c>
      <c r="J12241" t="s">
        <v>22</v>
      </c>
      <c r="K12241" t="s">
        <v>34</v>
      </c>
      <c r="L12241" t="s">
        <v>39</v>
      </c>
      <c r="M12241" s="1">
        <v>7936.71</v>
      </c>
      <c r="N12241" s="1">
        <v>956.22</v>
      </c>
      <c r="O12241">
        <v>0.26</v>
      </c>
    </row>
    <row r="12242" spans="1:15" x14ac:dyDescent="0.3">
      <c r="A12242" t="str">
        <f xml:space="preserve"> _xlfn.XLOOKUP(H12242, 'Customers'!B:B, 'Customers'!A:A)</f>
        <v>CUST_420</v>
      </c>
      <c r="B12242" t="str">
        <f>_xlfn.XLOOKUP(L12242, Products!C:C, Products!A:A)</f>
        <v>PROD_3</v>
      </c>
      <c r="C12242">
        <v>12241</v>
      </c>
      <c r="D12242" s="2" t="s">
        <v>1376</v>
      </c>
      <c r="E12242">
        <f>YEAR(Orders[[#This Row],[Order_Date]])</f>
        <v>2022</v>
      </c>
      <c r="F12242">
        <f>MONTH(Orders[[#This Row],[Order_Date]])</f>
        <v>5</v>
      </c>
      <c r="G12242" s="2" t="s">
        <v>1409</v>
      </c>
      <c r="H12242" t="s">
        <v>1020</v>
      </c>
      <c r="I12242" t="s">
        <v>32</v>
      </c>
      <c r="J12242" t="s">
        <v>33</v>
      </c>
      <c r="K12242" t="s">
        <v>27</v>
      </c>
      <c r="L12242" t="s">
        <v>28</v>
      </c>
      <c r="M12242" s="1">
        <v>5631.13</v>
      </c>
      <c r="N12242" s="1">
        <v>-379.97</v>
      </c>
      <c r="O12242">
        <v>0.13</v>
      </c>
    </row>
    <row r="12243" spans="1:15" x14ac:dyDescent="0.3">
      <c r="A12243" t="str">
        <f xml:space="preserve"> _xlfn.XLOOKUP(H12243, 'Customers'!B:B, 'Customers'!A:A)</f>
        <v>CUST_60</v>
      </c>
      <c r="B12243" t="str">
        <f>_xlfn.XLOOKUP(L12243, Products!C:C, Products!A:A)</f>
        <v>PROD_8</v>
      </c>
      <c r="C12243">
        <v>12242</v>
      </c>
      <c r="D12243" s="2" t="s">
        <v>637</v>
      </c>
      <c r="E12243">
        <f>YEAR(Orders[[#This Row],[Order_Date]])</f>
        <v>2023</v>
      </c>
      <c r="F12243">
        <f>MONTH(Orders[[#This Row],[Order_Date]])</f>
        <v>3</v>
      </c>
      <c r="G12243" s="2" t="s">
        <v>805</v>
      </c>
      <c r="H12243" t="s">
        <v>202</v>
      </c>
      <c r="I12243" t="s">
        <v>32</v>
      </c>
      <c r="J12243" t="s">
        <v>22</v>
      </c>
      <c r="K12243" t="s">
        <v>27</v>
      </c>
      <c r="L12243" t="s">
        <v>73</v>
      </c>
      <c r="M12243" s="1">
        <v>3247.13</v>
      </c>
      <c r="N12243" s="1">
        <v>962.9</v>
      </c>
      <c r="O12243">
        <v>0.25</v>
      </c>
    </row>
    <row r="12244" spans="1:15" x14ac:dyDescent="0.3">
      <c r="A12244" t="str">
        <f xml:space="preserve"> _xlfn.XLOOKUP(H12244, 'Customers'!B:B, 'Customers'!A:A)</f>
        <v>CUST_112</v>
      </c>
      <c r="B12244" t="str">
        <f>_xlfn.XLOOKUP(L12244, Products!C:C, Products!A:A)</f>
        <v>PROD_5</v>
      </c>
      <c r="C12244">
        <v>12243</v>
      </c>
      <c r="D12244" s="2" t="s">
        <v>47</v>
      </c>
      <c r="E12244">
        <f>YEAR(Orders[[#This Row],[Order_Date]])</f>
        <v>2023</v>
      </c>
      <c r="F12244">
        <f>MONTH(Orders[[#This Row],[Order_Date]])</f>
        <v>2</v>
      </c>
      <c r="G12244" s="2" t="s">
        <v>956</v>
      </c>
      <c r="H12244" t="s">
        <v>347</v>
      </c>
      <c r="I12244" t="s">
        <v>21</v>
      </c>
      <c r="J12244" t="s">
        <v>22</v>
      </c>
      <c r="K12244" t="s">
        <v>34</v>
      </c>
      <c r="L12244" t="s">
        <v>39</v>
      </c>
      <c r="M12244" s="1">
        <v>7585.19</v>
      </c>
      <c r="N12244" s="1">
        <v>2175.54</v>
      </c>
      <c r="O12244">
        <v>0.09</v>
      </c>
    </row>
    <row r="12245" spans="1:15" x14ac:dyDescent="0.3">
      <c r="A12245" t="str">
        <f xml:space="preserve"> _xlfn.XLOOKUP(H12245, 'Customers'!B:B, 'Customers'!A:A)</f>
        <v>CUST_458</v>
      </c>
      <c r="B12245" t="str">
        <f>_xlfn.XLOOKUP(L12245, Products!C:C, Products!A:A)</f>
        <v>PROD_6</v>
      </c>
      <c r="C12245">
        <v>12244</v>
      </c>
      <c r="D12245" s="2" t="s">
        <v>86</v>
      </c>
      <c r="E12245">
        <f>YEAR(Orders[[#This Row],[Order_Date]])</f>
        <v>2023</v>
      </c>
      <c r="F12245">
        <f>MONTH(Orders[[#This Row],[Order_Date]])</f>
        <v>11</v>
      </c>
      <c r="G12245" s="2" t="s">
        <v>208</v>
      </c>
      <c r="H12245" t="s">
        <v>1086</v>
      </c>
      <c r="I12245" t="s">
        <v>21</v>
      </c>
      <c r="J12245" t="s">
        <v>22</v>
      </c>
      <c r="K12245" t="s">
        <v>34</v>
      </c>
      <c r="L12245" t="s">
        <v>52</v>
      </c>
      <c r="M12245" s="1">
        <v>6715.56</v>
      </c>
      <c r="N12245" s="1">
        <v>726.09</v>
      </c>
      <c r="O12245">
        <v>0.27</v>
      </c>
    </row>
    <row r="12246" spans="1:15" x14ac:dyDescent="0.3">
      <c r="A12246" t="str">
        <f xml:space="preserve"> _xlfn.XLOOKUP(H12246, 'Customers'!B:B, 'Customers'!A:A)</f>
        <v>CUST_150</v>
      </c>
      <c r="B12246" t="str">
        <f>_xlfn.XLOOKUP(L12246, Products!C:C, Products!A:A)</f>
        <v>PROD_1</v>
      </c>
      <c r="C12246">
        <v>12245</v>
      </c>
      <c r="D12246" s="2" t="s">
        <v>1453</v>
      </c>
      <c r="E12246">
        <f>YEAR(Orders[[#This Row],[Order_Date]])</f>
        <v>2023</v>
      </c>
      <c r="F12246">
        <f>MONTH(Orders[[#This Row],[Order_Date]])</f>
        <v>6</v>
      </c>
      <c r="G12246" s="2" t="s">
        <v>836</v>
      </c>
      <c r="H12246" t="s">
        <v>446</v>
      </c>
      <c r="I12246" t="s">
        <v>14</v>
      </c>
      <c r="J12246" t="s">
        <v>33</v>
      </c>
      <c r="K12246" t="s">
        <v>16</v>
      </c>
      <c r="L12246" t="s">
        <v>17</v>
      </c>
      <c r="M12246" s="1">
        <v>5013.04</v>
      </c>
      <c r="N12246" s="1">
        <v>692.65</v>
      </c>
      <c r="O12246">
        <v>0.12</v>
      </c>
    </row>
    <row r="12247" spans="1:15" x14ac:dyDescent="0.3">
      <c r="A12247" t="str">
        <f xml:space="preserve"> _xlfn.XLOOKUP(H12247, 'Customers'!B:B, 'Customers'!A:A)</f>
        <v>CUST_673</v>
      </c>
      <c r="B12247" t="str">
        <f>_xlfn.XLOOKUP(L12247, Products!C:C, Products!A:A)</f>
        <v>PROD_4</v>
      </c>
      <c r="C12247">
        <v>12246</v>
      </c>
      <c r="D12247" s="2" t="s">
        <v>346</v>
      </c>
      <c r="E12247">
        <f>YEAR(Orders[[#This Row],[Order_Date]])</f>
        <v>2023</v>
      </c>
      <c r="F12247">
        <f>MONTH(Orders[[#This Row],[Order_Date]])</f>
        <v>3</v>
      </c>
      <c r="G12247" s="2" t="s">
        <v>1271</v>
      </c>
      <c r="H12247" t="s">
        <v>1403</v>
      </c>
      <c r="I12247" t="s">
        <v>21</v>
      </c>
      <c r="J12247" t="s">
        <v>65</v>
      </c>
      <c r="K12247" t="s">
        <v>34</v>
      </c>
      <c r="L12247" t="s">
        <v>35</v>
      </c>
      <c r="M12247" s="1">
        <v>8716.93</v>
      </c>
      <c r="N12247" s="1">
        <v>129.6</v>
      </c>
      <c r="O12247">
        <v>0.04</v>
      </c>
    </row>
    <row r="12248" spans="1:15" x14ac:dyDescent="0.3">
      <c r="A12248" t="str">
        <f xml:space="preserve"> _xlfn.XLOOKUP(H12248, 'Customers'!B:B, 'Customers'!A:A)</f>
        <v>CUST_142</v>
      </c>
      <c r="B12248" t="str">
        <f>_xlfn.XLOOKUP(L12248, Products!C:C, Products!A:A)</f>
        <v>PROD_7</v>
      </c>
      <c r="C12248">
        <v>12247</v>
      </c>
      <c r="D12248" s="2" t="s">
        <v>386</v>
      </c>
      <c r="E12248">
        <f>YEAR(Orders[[#This Row],[Order_Date]])</f>
        <v>2022</v>
      </c>
      <c r="F12248">
        <f>MONTH(Orders[[#This Row],[Order_Date]])</f>
        <v>11</v>
      </c>
      <c r="G12248" s="2" t="s">
        <v>1250</v>
      </c>
      <c r="H12248" t="s">
        <v>433</v>
      </c>
      <c r="I12248" t="s">
        <v>21</v>
      </c>
      <c r="J12248" t="s">
        <v>65</v>
      </c>
      <c r="K12248" t="s">
        <v>16</v>
      </c>
      <c r="L12248" t="s">
        <v>66</v>
      </c>
      <c r="M12248" s="1">
        <v>3505.82</v>
      </c>
      <c r="N12248" s="1">
        <v>886.78</v>
      </c>
      <c r="O12248">
        <v>0.23</v>
      </c>
    </row>
    <row r="12249" spans="1:15" x14ac:dyDescent="0.3">
      <c r="A12249" t="str">
        <f xml:space="preserve"> _xlfn.XLOOKUP(H12249, 'Customers'!B:B, 'Customers'!A:A)</f>
        <v>CUST_181</v>
      </c>
      <c r="B12249" t="str">
        <f>_xlfn.XLOOKUP(L12249, Products!C:C, Products!A:A)</f>
        <v>PROD_7</v>
      </c>
      <c r="C12249">
        <v>12248</v>
      </c>
      <c r="D12249" s="2" t="s">
        <v>1195</v>
      </c>
      <c r="E12249">
        <f>YEAR(Orders[[#This Row],[Order_Date]])</f>
        <v>2023</v>
      </c>
      <c r="F12249">
        <f>MONTH(Orders[[#This Row],[Order_Date]])</f>
        <v>8</v>
      </c>
      <c r="G12249" s="2" t="s">
        <v>587</v>
      </c>
      <c r="H12249" t="s">
        <v>529</v>
      </c>
      <c r="I12249" t="s">
        <v>14</v>
      </c>
      <c r="J12249" t="s">
        <v>65</v>
      </c>
      <c r="K12249" t="s">
        <v>16</v>
      </c>
      <c r="L12249" t="s">
        <v>66</v>
      </c>
      <c r="M12249" s="1">
        <v>8882</v>
      </c>
      <c r="N12249" s="1">
        <v>2269.56</v>
      </c>
      <c r="O12249">
        <v>0.28999999999999998</v>
      </c>
    </row>
    <row r="12250" spans="1:15" x14ac:dyDescent="0.3">
      <c r="A12250" t="str">
        <f xml:space="preserve"> _xlfn.XLOOKUP(H12250, 'Customers'!B:B, 'Customers'!A:A)</f>
        <v>CUST_998</v>
      </c>
      <c r="B12250" t="str">
        <f>_xlfn.XLOOKUP(L12250, Products!C:C, Products!A:A)</f>
        <v>PROD_1</v>
      </c>
      <c r="C12250">
        <v>12249</v>
      </c>
      <c r="D12250" s="2" t="s">
        <v>1248</v>
      </c>
      <c r="E12250">
        <f>YEAR(Orders[[#This Row],[Order_Date]])</f>
        <v>2023</v>
      </c>
      <c r="F12250">
        <f>MONTH(Orders[[#This Row],[Order_Date]])</f>
        <v>5</v>
      </c>
      <c r="G12250" s="2" t="s">
        <v>191</v>
      </c>
      <c r="H12250" t="s">
        <v>1762</v>
      </c>
      <c r="I12250" t="s">
        <v>32</v>
      </c>
      <c r="J12250" t="s">
        <v>22</v>
      </c>
      <c r="K12250" t="s">
        <v>16</v>
      </c>
      <c r="L12250" t="s">
        <v>17</v>
      </c>
      <c r="M12250" s="1">
        <v>9321.77</v>
      </c>
      <c r="N12250" s="1">
        <v>909.63</v>
      </c>
      <c r="O12250">
        <v>0.17</v>
      </c>
    </row>
    <row r="12251" spans="1:15" x14ac:dyDescent="0.3">
      <c r="A12251" t="str">
        <f xml:space="preserve"> _xlfn.XLOOKUP(H12251, 'Customers'!B:B, 'Customers'!A:A)</f>
        <v>CUST_779</v>
      </c>
      <c r="B12251" t="str">
        <f>_xlfn.XLOOKUP(L12251, Products!C:C, Products!A:A)</f>
        <v>PROD_1</v>
      </c>
      <c r="C12251">
        <v>12250</v>
      </c>
      <c r="D12251" s="2" t="s">
        <v>471</v>
      </c>
      <c r="E12251">
        <f>YEAR(Orders[[#This Row],[Order_Date]])</f>
        <v>2022</v>
      </c>
      <c r="F12251">
        <f>MONTH(Orders[[#This Row],[Order_Date]])</f>
        <v>10</v>
      </c>
      <c r="G12251" s="2" t="s">
        <v>680</v>
      </c>
      <c r="H12251" t="s">
        <v>1526</v>
      </c>
      <c r="I12251" t="s">
        <v>14</v>
      </c>
      <c r="J12251" t="s">
        <v>65</v>
      </c>
      <c r="K12251" t="s">
        <v>16</v>
      </c>
      <c r="L12251" t="s">
        <v>17</v>
      </c>
      <c r="M12251" s="1">
        <v>3415.5</v>
      </c>
      <c r="N12251" s="1">
        <v>-95.11</v>
      </c>
      <c r="O12251">
        <v>0.11</v>
      </c>
    </row>
    <row r="12252" spans="1:15" x14ac:dyDescent="0.3">
      <c r="A12252" t="str">
        <f xml:space="preserve"> _xlfn.XLOOKUP(H12252, 'Customers'!B:B, 'Customers'!A:A)</f>
        <v>CUST_208</v>
      </c>
      <c r="B12252" t="str">
        <f>_xlfn.XLOOKUP(L12252, Products!C:C, Products!A:A)</f>
        <v>PROD_4</v>
      </c>
      <c r="C12252">
        <v>12251</v>
      </c>
      <c r="D12252" s="2" t="s">
        <v>1115</v>
      </c>
      <c r="E12252">
        <f>YEAR(Orders[[#This Row],[Order_Date]])</f>
        <v>2023</v>
      </c>
      <c r="F12252">
        <f>MONTH(Orders[[#This Row],[Order_Date]])</f>
        <v>5</v>
      </c>
      <c r="G12252" s="2" t="s">
        <v>1319</v>
      </c>
      <c r="H12252" t="s">
        <v>594</v>
      </c>
      <c r="I12252" t="s">
        <v>32</v>
      </c>
      <c r="J12252" t="s">
        <v>22</v>
      </c>
      <c r="K12252" t="s">
        <v>34</v>
      </c>
      <c r="L12252" t="s">
        <v>35</v>
      </c>
      <c r="M12252" s="1">
        <v>2430.9</v>
      </c>
      <c r="N12252" s="1">
        <v>93.85</v>
      </c>
      <c r="O12252">
        <v>0.06</v>
      </c>
    </row>
    <row r="12253" spans="1:15" x14ac:dyDescent="0.3">
      <c r="A12253" t="str">
        <f xml:space="preserve"> _xlfn.XLOOKUP(H12253, 'Customers'!B:B, 'Customers'!A:A)</f>
        <v>CUST_447</v>
      </c>
      <c r="B12253" t="str">
        <f>_xlfn.XLOOKUP(L12253, Products!C:C, Products!A:A)</f>
        <v>PROD_1</v>
      </c>
      <c r="C12253">
        <v>12252</v>
      </c>
      <c r="D12253" s="2" t="s">
        <v>1323</v>
      </c>
      <c r="E12253">
        <f>YEAR(Orders[[#This Row],[Order_Date]])</f>
        <v>2022</v>
      </c>
      <c r="F12253">
        <f>MONTH(Orders[[#This Row],[Order_Date]])</f>
        <v>10</v>
      </c>
      <c r="G12253" s="2" t="s">
        <v>1066</v>
      </c>
      <c r="H12253" t="s">
        <v>1069</v>
      </c>
      <c r="I12253" t="s">
        <v>14</v>
      </c>
      <c r="J12253" t="s">
        <v>15</v>
      </c>
      <c r="K12253" t="s">
        <v>16</v>
      </c>
      <c r="L12253" t="s">
        <v>17</v>
      </c>
      <c r="M12253" s="1">
        <v>4249.95</v>
      </c>
      <c r="N12253" s="1">
        <v>1203.4000000000001</v>
      </c>
      <c r="O12253">
        <v>0.21</v>
      </c>
    </row>
    <row r="12254" spans="1:15" x14ac:dyDescent="0.3">
      <c r="A12254" t="str">
        <f xml:space="preserve"> _xlfn.XLOOKUP(H12254, 'Customers'!B:B, 'Customers'!A:A)</f>
        <v>CUST_544</v>
      </c>
      <c r="B12254" t="str">
        <f>_xlfn.XLOOKUP(L12254, Products!C:C, Products!A:A)</f>
        <v>PROD_3</v>
      </c>
      <c r="C12254">
        <v>12253</v>
      </c>
      <c r="D12254" s="2" t="s">
        <v>131</v>
      </c>
      <c r="E12254">
        <f>YEAR(Orders[[#This Row],[Order_Date]])</f>
        <v>2022</v>
      </c>
      <c r="F12254">
        <f>MONTH(Orders[[#This Row],[Order_Date]])</f>
        <v>7</v>
      </c>
      <c r="G12254" s="2" t="s">
        <v>528</v>
      </c>
      <c r="H12254" t="s">
        <v>1226</v>
      </c>
      <c r="I12254" t="s">
        <v>14</v>
      </c>
      <c r="J12254" t="s">
        <v>15</v>
      </c>
      <c r="K12254" t="s">
        <v>27</v>
      </c>
      <c r="L12254" t="s">
        <v>28</v>
      </c>
      <c r="M12254" s="1">
        <v>9085.9699999999993</v>
      </c>
      <c r="N12254" s="1">
        <v>5.01</v>
      </c>
      <c r="O12254">
        <v>0.24</v>
      </c>
    </row>
    <row r="12255" spans="1:15" x14ac:dyDescent="0.3">
      <c r="A12255" t="str">
        <f xml:space="preserve"> _xlfn.XLOOKUP(H12255, 'Customers'!B:B, 'Customers'!A:A)</f>
        <v>CUST_612</v>
      </c>
      <c r="B12255" t="str">
        <f>_xlfn.XLOOKUP(L12255, Products!C:C, Products!A:A)</f>
        <v>PROD_6</v>
      </c>
      <c r="C12255">
        <v>12254</v>
      </c>
      <c r="D12255" s="2" t="s">
        <v>406</v>
      </c>
      <c r="E12255">
        <f>YEAR(Orders[[#This Row],[Order_Date]])</f>
        <v>2022</v>
      </c>
      <c r="F12255">
        <f>MONTH(Orders[[#This Row],[Order_Date]])</f>
        <v>11</v>
      </c>
      <c r="G12255" s="2" t="s">
        <v>986</v>
      </c>
      <c r="H12255" t="s">
        <v>1329</v>
      </c>
      <c r="I12255" t="s">
        <v>14</v>
      </c>
      <c r="J12255" t="s">
        <v>15</v>
      </c>
      <c r="K12255" t="s">
        <v>34</v>
      </c>
      <c r="L12255" t="s">
        <v>52</v>
      </c>
      <c r="M12255" s="1">
        <v>7036.77</v>
      </c>
      <c r="N12255" s="1">
        <v>980.59</v>
      </c>
      <c r="O12255">
        <v>0.08</v>
      </c>
    </row>
    <row r="12256" spans="1:15" x14ac:dyDescent="0.3">
      <c r="A12256" t="str">
        <f xml:space="preserve"> _xlfn.XLOOKUP(H12256, 'Customers'!B:B, 'Customers'!A:A)</f>
        <v>CUST_46</v>
      </c>
      <c r="B12256" t="str">
        <f>_xlfn.XLOOKUP(L12256, Products!C:C, Products!A:A)</f>
        <v>PROD_8</v>
      </c>
      <c r="C12256">
        <v>12255</v>
      </c>
      <c r="D12256" s="2" t="s">
        <v>110</v>
      </c>
      <c r="E12256">
        <f>YEAR(Orders[[#This Row],[Order_Date]])</f>
        <v>2022</v>
      </c>
      <c r="F12256">
        <f>MONTH(Orders[[#This Row],[Order_Date]])</f>
        <v>10</v>
      </c>
      <c r="G12256" s="2" t="s">
        <v>127</v>
      </c>
      <c r="H12256" t="s">
        <v>164</v>
      </c>
      <c r="I12256" t="s">
        <v>21</v>
      </c>
      <c r="J12256" t="s">
        <v>15</v>
      </c>
      <c r="K12256" t="s">
        <v>27</v>
      </c>
      <c r="L12256" t="s">
        <v>73</v>
      </c>
      <c r="M12256" s="1">
        <v>8886.4</v>
      </c>
      <c r="N12256" s="1">
        <v>1705.15</v>
      </c>
      <c r="O12256">
        <v>0.09</v>
      </c>
    </row>
    <row r="12257" spans="1:15" x14ac:dyDescent="0.3">
      <c r="A12257" t="str">
        <f xml:space="preserve"> _xlfn.XLOOKUP(H12257, 'Customers'!B:B, 'Customers'!A:A)</f>
        <v>CUST_102</v>
      </c>
      <c r="B12257" t="str">
        <f>_xlfn.XLOOKUP(L12257, Products!C:C, Products!A:A)</f>
        <v>PROD_7</v>
      </c>
      <c r="C12257">
        <v>12256</v>
      </c>
      <c r="D12257" s="2" t="s">
        <v>1271</v>
      </c>
      <c r="E12257">
        <f>YEAR(Orders[[#This Row],[Order_Date]])</f>
        <v>2023</v>
      </c>
      <c r="F12257">
        <f>MONTH(Orders[[#This Row],[Order_Date]])</f>
        <v>3</v>
      </c>
      <c r="G12257" s="2" t="s">
        <v>636</v>
      </c>
      <c r="H12257" t="s">
        <v>320</v>
      </c>
      <c r="I12257" t="s">
        <v>14</v>
      </c>
      <c r="J12257" t="s">
        <v>65</v>
      </c>
      <c r="K12257" t="s">
        <v>16</v>
      </c>
      <c r="L12257" t="s">
        <v>66</v>
      </c>
      <c r="M12257" s="1">
        <v>2818.55</v>
      </c>
      <c r="N12257" s="1">
        <v>292.35000000000002</v>
      </c>
      <c r="O12257">
        <v>0.19</v>
      </c>
    </row>
    <row r="12258" spans="1:15" x14ac:dyDescent="0.3">
      <c r="A12258" t="str">
        <f xml:space="preserve"> _xlfn.XLOOKUP(H12258, 'Customers'!B:B, 'Customers'!A:A)</f>
        <v>CUST_995</v>
      </c>
      <c r="B12258" t="str">
        <f>_xlfn.XLOOKUP(L12258, Products!C:C, Products!A:A)</f>
        <v>PROD_7</v>
      </c>
      <c r="C12258">
        <v>12257</v>
      </c>
      <c r="D12258" s="2" t="s">
        <v>1163</v>
      </c>
      <c r="E12258">
        <f>YEAR(Orders[[#This Row],[Order_Date]])</f>
        <v>2023</v>
      </c>
      <c r="F12258">
        <f>MONTH(Orders[[#This Row],[Order_Date]])</f>
        <v>2</v>
      </c>
      <c r="G12258" s="2" t="s">
        <v>1022</v>
      </c>
      <c r="H12258" t="s">
        <v>1759</v>
      </c>
      <c r="I12258" t="s">
        <v>14</v>
      </c>
      <c r="J12258" t="s">
        <v>33</v>
      </c>
      <c r="K12258" t="s">
        <v>16</v>
      </c>
      <c r="L12258" t="s">
        <v>66</v>
      </c>
      <c r="M12258" s="1">
        <v>7161.85</v>
      </c>
      <c r="N12258" s="1">
        <v>-88.82</v>
      </c>
      <c r="O12258">
        <v>0.02</v>
      </c>
    </row>
    <row r="12259" spans="1:15" x14ac:dyDescent="0.3">
      <c r="A12259" t="str">
        <f xml:space="preserve"> _xlfn.XLOOKUP(H12259, 'Customers'!B:B, 'Customers'!A:A)</f>
        <v>CUST_381</v>
      </c>
      <c r="B12259" t="str">
        <f>_xlfn.XLOOKUP(L12259, Products!C:C, Products!A:A)</f>
        <v>PROD_1</v>
      </c>
      <c r="C12259">
        <v>12258</v>
      </c>
      <c r="D12259" s="2" t="s">
        <v>501</v>
      </c>
      <c r="E12259">
        <f>YEAR(Orders[[#This Row],[Order_Date]])</f>
        <v>2022</v>
      </c>
      <c r="F12259">
        <f>MONTH(Orders[[#This Row],[Order_Date]])</f>
        <v>10</v>
      </c>
      <c r="G12259" s="2" t="s">
        <v>575</v>
      </c>
      <c r="H12259" t="s">
        <v>946</v>
      </c>
      <c r="I12259" t="s">
        <v>32</v>
      </c>
      <c r="J12259" t="s">
        <v>65</v>
      </c>
      <c r="K12259" t="s">
        <v>16</v>
      </c>
      <c r="L12259" t="s">
        <v>17</v>
      </c>
      <c r="M12259" s="1">
        <v>486.96</v>
      </c>
      <c r="N12259" s="1">
        <v>107.17</v>
      </c>
      <c r="O12259">
        <v>0.05</v>
      </c>
    </row>
    <row r="12260" spans="1:15" x14ac:dyDescent="0.3">
      <c r="A12260" t="str">
        <f xml:space="preserve"> _xlfn.XLOOKUP(H12260, 'Customers'!B:B, 'Customers'!A:A)</f>
        <v>CUST_447</v>
      </c>
      <c r="B12260" t="str">
        <f>_xlfn.XLOOKUP(L12260, Products!C:C, Products!A:A)</f>
        <v>PROD_5</v>
      </c>
      <c r="C12260">
        <v>12259</v>
      </c>
      <c r="D12260" s="2" t="s">
        <v>475</v>
      </c>
      <c r="E12260">
        <f>YEAR(Orders[[#This Row],[Order_Date]])</f>
        <v>2022</v>
      </c>
      <c r="F12260">
        <f>MONTH(Orders[[#This Row],[Order_Date]])</f>
        <v>4</v>
      </c>
      <c r="G12260" s="2" t="s">
        <v>1570</v>
      </c>
      <c r="H12260" t="s">
        <v>1069</v>
      </c>
      <c r="I12260" t="s">
        <v>14</v>
      </c>
      <c r="J12260" t="s">
        <v>22</v>
      </c>
      <c r="K12260" t="s">
        <v>34</v>
      </c>
      <c r="L12260" t="s">
        <v>39</v>
      </c>
      <c r="M12260" s="1">
        <v>8122.87</v>
      </c>
      <c r="N12260" s="1">
        <v>523.71</v>
      </c>
      <c r="O12260">
        <v>0.15</v>
      </c>
    </row>
    <row r="12261" spans="1:15" x14ac:dyDescent="0.3">
      <c r="A12261" t="str">
        <f xml:space="preserve"> _xlfn.XLOOKUP(H12261, 'Customers'!B:B, 'Customers'!A:A)</f>
        <v>CUST_115</v>
      </c>
      <c r="B12261" t="str">
        <f>_xlfn.XLOOKUP(L12261, Products!C:C, Products!A:A)</f>
        <v>PROD_7</v>
      </c>
      <c r="C12261">
        <v>12260</v>
      </c>
      <c r="D12261" s="2" t="s">
        <v>925</v>
      </c>
      <c r="E12261">
        <f>YEAR(Orders[[#This Row],[Order_Date]])</f>
        <v>2023</v>
      </c>
      <c r="F12261">
        <f>MONTH(Orders[[#This Row],[Order_Date]])</f>
        <v>5</v>
      </c>
      <c r="G12261" s="2" t="s">
        <v>400</v>
      </c>
      <c r="H12261" t="s">
        <v>362</v>
      </c>
      <c r="I12261" t="s">
        <v>32</v>
      </c>
      <c r="J12261" t="s">
        <v>22</v>
      </c>
      <c r="K12261" t="s">
        <v>16</v>
      </c>
      <c r="L12261" t="s">
        <v>66</v>
      </c>
      <c r="M12261" s="1">
        <v>9087.2800000000007</v>
      </c>
      <c r="N12261" s="1">
        <v>1367.53</v>
      </c>
      <c r="O12261">
        <v>0.26</v>
      </c>
    </row>
    <row r="12262" spans="1:15" x14ac:dyDescent="0.3">
      <c r="A12262" t="str">
        <f xml:space="preserve"> _xlfn.XLOOKUP(H12262, 'Customers'!B:B, 'Customers'!A:A)</f>
        <v>CUST_264</v>
      </c>
      <c r="B12262" t="str">
        <f>_xlfn.XLOOKUP(L12262, Products!C:C, Products!A:A)</f>
        <v>PROD_6</v>
      </c>
      <c r="C12262">
        <v>12261</v>
      </c>
      <c r="D12262" s="2" t="s">
        <v>1162</v>
      </c>
      <c r="E12262">
        <f>YEAR(Orders[[#This Row],[Order_Date]])</f>
        <v>2022</v>
      </c>
      <c r="F12262">
        <f>MONTH(Orders[[#This Row],[Order_Date]])</f>
        <v>1</v>
      </c>
      <c r="G12262" s="2" t="s">
        <v>1156</v>
      </c>
      <c r="H12262" t="s">
        <v>717</v>
      </c>
      <c r="I12262" t="s">
        <v>21</v>
      </c>
      <c r="J12262" t="s">
        <v>65</v>
      </c>
      <c r="K12262" t="s">
        <v>34</v>
      </c>
      <c r="L12262" t="s">
        <v>52</v>
      </c>
      <c r="M12262" s="1">
        <v>3966.4</v>
      </c>
      <c r="N12262" s="1">
        <v>854.8</v>
      </c>
      <c r="O12262">
        <v>0.09</v>
      </c>
    </row>
    <row r="12263" spans="1:15" x14ac:dyDescent="0.3">
      <c r="A12263" t="str">
        <f xml:space="preserve"> _xlfn.XLOOKUP(H12263, 'Customers'!B:B, 'Customers'!A:A)</f>
        <v>CUST_628</v>
      </c>
      <c r="B12263" t="str">
        <f>_xlfn.XLOOKUP(L12263, Products!C:C, Products!A:A)</f>
        <v>PROD_4</v>
      </c>
      <c r="C12263">
        <v>12262</v>
      </c>
      <c r="D12263" s="2" t="s">
        <v>1057</v>
      </c>
      <c r="E12263">
        <f>YEAR(Orders[[#This Row],[Order_Date]])</f>
        <v>2023</v>
      </c>
      <c r="F12263">
        <f>MONTH(Orders[[#This Row],[Order_Date]])</f>
        <v>6</v>
      </c>
      <c r="G12263" s="2" t="s">
        <v>68</v>
      </c>
      <c r="H12263" t="s">
        <v>1350</v>
      </c>
      <c r="I12263" t="s">
        <v>14</v>
      </c>
      <c r="J12263" t="s">
        <v>15</v>
      </c>
      <c r="K12263" t="s">
        <v>34</v>
      </c>
      <c r="L12263" t="s">
        <v>35</v>
      </c>
      <c r="M12263" s="1">
        <v>3193.27</v>
      </c>
      <c r="N12263" s="1">
        <v>661.01</v>
      </c>
      <c r="O12263">
        <v>0.09</v>
      </c>
    </row>
    <row r="12264" spans="1:15" x14ac:dyDescent="0.3">
      <c r="A12264" t="str">
        <f xml:space="preserve"> _xlfn.XLOOKUP(H12264, 'Customers'!B:B, 'Customers'!A:A)</f>
        <v>CUST_601</v>
      </c>
      <c r="B12264" t="str">
        <f>_xlfn.XLOOKUP(L12264, Products!C:C, Products!A:A)</f>
        <v>PROD_4</v>
      </c>
      <c r="C12264">
        <v>12263</v>
      </c>
      <c r="D12264" s="2" t="s">
        <v>696</v>
      </c>
      <c r="E12264">
        <f>YEAR(Orders[[#This Row],[Order_Date]])</f>
        <v>2023</v>
      </c>
      <c r="F12264">
        <f>MONTH(Orders[[#This Row],[Order_Date]])</f>
        <v>10</v>
      </c>
      <c r="G12264" s="2" t="s">
        <v>1188</v>
      </c>
      <c r="H12264" t="s">
        <v>1313</v>
      </c>
      <c r="I12264" t="s">
        <v>32</v>
      </c>
      <c r="J12264" t="s">
        <v>65</v>
      </c>
      <c r="K12264" t="s">
        <v>34</v>
      </c>
      <c r="L12264" t="s">
        <v>35</v>
      </c>
      <c r="M12264" s="1">
        <v>1581.29</v>
      </c>
      <c r="N12264" s="1">
        <v>317.79000000000002</v>
      </c>
      <c r="O12264">
        <v>0.08</v>
      </c>
    </row>
    <row r="12265" spans="1:15" x14ac:dyDescent="0.3">
      <c r="A12265" t="str">
        <f xml:space="preserve"> _xlfn.XLOOKUP(H12265, 'Customers'!B:B, 'Customers'!A:A)</f>
        <v>CUST_643</v>
      </c>
      <c r="B12265" t="str">
        <f>_xlfn.XLOOKUP(L12265, Products!C:C, Products!A:A)</f>
        <v>PROD_8</v>
      </c>
      <c r="C12265">
        <v>12264</v>
      </c>
      <c r="D12265" s="2" t="s">
        <v>24</v>
      </c>
      <c r="E12265">
        <f>YEAR(Orders[[#This Row],[Order_Date]])</f>
        <v>2023</v>
      </c>
      <c r="F12265">
        <f>MONTH(Orders[[#This Row],[Order_Date]])</f>
        <v>1</v>
      </c>
      <c r="G12265" s="2" t="s">
        <v>612</v>
      </c>
      <c r="H12265" t="s">
        <v>1368</v>
      </c>
      <c r="I12265" t="s">
        <v>14</v>
      </c>
      <c r="J12265" t="s">
        <v>33</v>
      </c>
      <c r="K12265" t="s">
        <v>27</v>
      </c>
      <c r="L12265" t="s">
        <v>73</v>
      </c>
      <c r="M12265" s="1">
        <v>3018.83</v>
      </c>
      <c r="N12265" s="1">
        <v>132.03</v>
      </c>
      <c r="O12265">
        <v>0.25</v>
      </c>
    </row>
    <row r="12266" spans="1:15" x14ac:dyDescent="0.3">
      <c r="A12266" t="str">
        <f xml:space="preserve"> _xlfn.XLOOKUP(H12266, 'Customers'!B:B, 'Customers'!A:A)</f>
        <v>CUST_282</v>
      </c>
      <c r="B12266" t="str">
        <f>_xlfn.XLOOKUP(L12266, Products!C:C, Products!A:A)</f>
        <v>PROD_1</v>
      </c>
      <c r="C12266">
        <v>12265</v>
      </c>
      <c r="D12266" s="2" t="s">
        <v>634</v>
      </c>
      <c r="E12266">
        <f>YEAR(Orders[[#This Row],[Order_Date]])</f>
        <v>2023</v>
      </c>
      <c r="F12266">
        <f>MONTH(Orders[[#This Row],[Order_Date]])</f>
        <v>12</v>
      </c>
      <c r="G12266" s="2" t="s">
        <v>74</v>
      </c>
      <c r="H12266" t="s">
        <v>754</v>
      </c>
      <c r="I12266" t="s">
        <v>32</v>
      </c>
      <c r="J12266" t="s">
        <v>22</v>
      </c>
      <c r="K12266" t="s">
        <v>16</v>
      </c>
      <c r="L12266" t="s">
        <v>17</v>
      </c>
      <c r="M12266" s="1">
        <v>621.55999999999995</v>
      </c>
      <c r="N12266" s="1">
        <v>135.4</v>
      </c>
      <c r="O12266">
        <v>0.21</v>
      </c>
    </row>
    <row r="12267" spans="1:15" x14ac:dyDescent="0.3">
      <c r="A12267" t="str">
        <f xml:space="preserve"> _xlfn.XLOOKUP(H12267, 'Customers'!B:B, 'Customers'!A:A)</f>
        <v>CUST_709</v>
      </c>
      <c r="B12267" t="str">
        <f>_xlfn.XLOOKUP(L12267, Products!C:C, Products!A:A)</f>
        <v>PROD_6</v>
      </c>
      <c r="C12267">
        <v>12266</v>
      </c>
      <c r="D12267" s="2" t="s">
        <v>130</v>
      </c>
      <c r="E12267">
        <f>YEAR(Orders[[#This Row],[Order_Date]])</f>
        <v>2022</v>
      </c>
      <c r="F12267">
        <f>MONTH(Orders[[#This Row],[Order_Date]])</f>
        <v>7</v>
      </c>
      <c r="G12267" s="2" t="s">
        <v>296</v>
      </c>
      <c r="H12267" t="s">
        <v>1448</v>
      </c>
      <c r="I12267" t="s">
        <v>21</v>
      </c>
      <c r="J12267" t="s">
        <v>33</v>
      </c>
      <c r="K12267" t="s">
        <v>34</v>
      </c>
      <c r="L12267" t="s">
        <v>52</v>
      </c>
      <c r="M12267" s="1">
        <v>4224.91</v>
      </c>
      <c r="N12267" s="1">
        <v>420.12</v>
      </c>
      <c r="O12267">
        <v>7.0000000000000007E-2</v>
      </c>
    </row>
    <row r="12268" spans="1:15" x14ac:dyDescent="0.3">
      <c r="A12268" t="str">
        <f xml:space="preserve"> _xlfn.XLOOKUP(H12268, 'Customers'!B:B, 'Customers'!A:A)</f>
        <v>CUST_783</v>
      </c>
      <c r="B12268" t="str">
        <f>_xlfn.XLOOKUP(L12268, Products!C:C, Products!A:A)</f>
        <v>PROD_4</v>
      </c>
      <c r="C12268">
        <v>12267</v>
      </c>
      <c r="D12268" s="2" t="s">
        <v>918</v>
      </c>
      <c r="E12268">
        <f>YEAR(Orders[[#This Row],[Order_Date]])</f>
        <v>2023</v>
      </c>
      <c r="F12268">
        <f>MONTH(Orders[[#This Row],[Order_Date]])</f>
        <v>3</v>
      </c>
      <c r="G12268" s="2" t="s">
        <v>459</v>
      </c>
      <c r="H12268" t="s">
        <v>1530</v>
      </c>
      <c r="I12268" t="s">
        <v>32</v>
      </c>
      <c r="J12268" t="s">
        <v>22</v>
      </c>
      <c r="K12268" t="s">
        <v>34</v>
      </c>
      <c r="L12268" t="s">
        <v>35</v>
      </c>
      <c r="M12268" s="1">
        <v>4076.48</v>
      </c>
      <c r="N12268" s="1">
        <v>466.36</v>
      </c>
      <c r="O12268">
        <v>0.01</v>
      </c>
    </row>
    <row r="12269" spans="1:15" x14ac:dyDescent="0.3">
      <c r="A12269" t="str">
        <f xml:space="preserve"> _xlfn.XLOOKUP(H12269, 'Customers'!B:B, 'Customers'!A:A)</f>
        <v>CUST_828</v>
      </c>
      <c r="B12269" t="str">
        <f>_xlfn.XLOOKUP(L12269, Products!C:C, Products!A:A)</f>
        <v>PROD_1</v>
      </c>
      <c r="C12269">
        <v>12268</v>
      </c>
      <c r="D12269" s="2" t="s">
        <v>119</v>
      </c>
      <c r="E12269">
        <f>YEAR(Orders[[#This Row],[Order_Date]])</f>
        <v>2022</v>
      </c>
      <c r="F12269">
        <f>MONTH(Orders[[#This Row],[Order_Date]])</f>
        <v>10</v>
      </c>
      <c r="G12269" s="2" t="s">
        <v>737</v>
      </c>
      <c r="H12269" t="s">
        <v>1580</v>
      </c>
      <c r="I12269" t="s">
        <v>21</v>
      </c>
      <c r="J12269" t="s">
        <v>33</v>
      </c>
      <c r="K12269" t="s">
        <v>16</v>
      </c>
      <c r="L12269" t="s">
        <v>17</v>
      </c>
      <c r="M12269" s="1">
        <v>591.92999999999995</v>
      </c>
      <c r="N12269" s="1">
        <v>94.3</v>
      </c>
      <c r="O12269">
        <v>0.17</v>
      </c>
    </row>
    <row r="12270" spans="1:15" x14ac:dyDescent="0.3">
      <c r="A12270" t="str">
        <f xml:space="preserve"> _xlfn.XLOOKUP(H12270, 'Customers'!B:B, 'Customers'!A:A)</f>
        <v>CUST_676</v>
      </c>
      <c r="B12270" t="str">
        <f>_xlfn.XLOOKUP(L12270, Products!C:C, Products!A:A)</f>
        <v>PROD_4</v>
      </c>
      <c r="C12270">
        <v>12269</v>
      </c>
      <c r="D12270" s="2" t="s">
        <v>363</v>
      </c>
      <c r="E12270">
        <f>YEAR(Orders[[#This Row],[Order_Date]])</f>
        <v>2023</v>
      </c>
      <c r="F12270">
        <f>MONTH(Orders[[#This Row],[Order_Date]])</f>
        <v>11</v>
      </c>
      <c r="G12270" s="2" t="s">
        <v>494</v>
      </c>
      <c r="H12270" t="s">
        <v>1410</v>
      </c>
      <c r="I12270" t="s">
        <v>21</v>
      </c>
      <c r="J12270" t="s">
        <v>33</v>
      </c>
      <c r="K12270" t="s">
        <v>34</v>
      </c>
      <c r="L12270" t="s">
        <v>35</v>
      </c>
      <c r="M12270" s="1">
        <v>7883.44</v>
      </c>
      <c r="N12270" s="1">
        <v>1308.4100000000001</v>
      </c>
      <c r="O12270">
        <v>0.28999999999999998</v>
      </c>
    </row>
    <row r="12271" spans="1:15" x14ac:dyDescent="0.3">
      <c r="A12271" t="str">
        <f xml:space="preserve"> _xlfn.XLOOKUP(H12271, 'Customers'!B:B, 'Customers'!A:A)</f>
        <v>CUST_652</v>
      </c>
      <c r="B12271" t="str">
        <f>_xlfn.XLOOKUP(L12271, Products!C:C, Products!A:A)</f>
        <v>PROD_5</v>
      </c>
      <c r="C12271">
        <v>12270</v>
      </c>
      <c r="D12271" s="2" t="s">
        <v>482</v>
      </c>
      <c r="E12271">
        <f>YEAR(Orders[[#This Row],[Order_Date]])</f>
        <v>2022</v>
      </c>
      <c r="F12271">
        <f>MONTH(Orders[[#This Row],[Order_Date]])</f>
        <v>9</v>
      </c>
      <c r="G12271" s="2" t="s">
        <v>1118</v>
      </c>
      <c r="H12271" t="s">
        <v>1379</v>
      </c>
      <c r="I12271" t="s">
        <v>21</v>
      </c>
      <c r="J12271" t="s">
        <v>65</v>
      </c>
      <c r="K12271" t="s">
        <v>34</v>
      </c>
      <c r="L12271" t="s">
        <v>39</v>
      </c>
      <c r="M12271" s="1">
        <v>7370.95</v>
      </c>
      <c r="N12271" s="1">
        <v>1364.93</v>
      </c>
      <c r="O12271">
        <v>0.16</v>
      </c>
    </row>
    <row r="12272" spans="1:15" x14ac:dyDescent="0.3">
      <c r="A12272" t="str">
        <f xml:space="preserve"> _xlfn.XLOOKUP(H12272, 'Customers'!B:B, 'Customers'!A:A)</f>
        <v>CUST_280</v>
      </c>
      <c r="B12272" t="str">
        <f>_xlfn.XLOOKUP(L12272, Products!C:C, Products!A:A)</f>
        <v>PROD_4</v>
      </c>
      <c r="C12272">
        <v>12271</v>
      </c>
      <c r="D12272" s="2" t="s">
        <v>863</v>
      </c>
      <c r="E12272">
        <f>YEAR(Orders[[#This Row],[Order_Date]])</f>
        <v>2022</v>
      </c>
      <c r="F12272">
        <f>MONTH(Orders[[#This Row],[Order_Date]])</f>
        <v>9</v>
      </c>
      <c r="G12272" s="2" t="s">
        <v>1118</v>
      </c>
      <c r="H12272" t="s">
        <v>749</v>
      </c>
      <c r="I12272" t="s">
        <v>14</v>
      </c>
      <c r="J12272" t="s">
        <v>15</v>
      </c>
      <c r="K12272" t="s">
        <v>34</v>
      </c>
      <c r="L12272" t="s">
        <v>35</v>
      </c>
      <c r="M12272" s="1">
        <v>5939.07</v>
      </c>
      <c r="N12272" s="1">
        <v>1563.75</v>
      </c>
      <c r="O12272">
        <v>0.28000000000000003</v>
      </c>
    </row>
    <row r="12273" spans="1:15" x14ac:dyDescent="0.3">
      <c r="A12273" t="str">
        <f xml:space="preserve"> _xlfn.XLOOKUP(H12273, 'Customers'!B:B, 'Customers'!A:A)</f>
        <v>CUST_740</v>
      </c>
      <c r="B12273" t="str">
        <f>_xlfn.XLOOKUP(L12273, Products!C:C, Products!A:A)</f>
        <v>PROD_6</v>
      </c>
      <c r="C12273">
        <v>12272</v>
      </c>
      <c r="D12273" s="2" t="s">
        <v>241</v>
      </c>
      <c r="E12273">
        <f>YEAR(Orders[[#This Row],[Order_Date]])</f>
        <v>2022</v>
      </c>
      <c r="F12273">
        <f>MONTH(Orders[[#This Row],[Order_Date]])</f>
        <v>8</v>
      </c>
      <c r="G12273" s="2" t="s">
        <v>1355</v>
      </c>
      <c r="H12273" t="s">
        <v>1485</v>
      </c>
      <c r="I12273" t="s">
        <v>32</v>
      </c>
      <c r="J12273" t="s">
        <v>33</v>
      </c>
      <c r="K12273" t="s">
        <v>34</v>
      </c>
      <c r="L12273" t="s">
        <v>52</v>
      </c>
      <c r="M12273" s="1">
        <v>3850.11</v>
      </c>
      <c r="N12273" s="1">
        <v>1085.76</v>
      </c>
      <c r="O12273">
        <v>0.28000000000000003</v>
      </c>
    </row>
    <row r="12274" spans="1:15" x14ac:dyDescent="0.3">
      <c r="A12274" t="str">
        <f xml:space="preserve"> _xlfn.XLOOKUP(H12274, 'Customers'!B:B, 'Customers'!A:A)</f>
        <v>CUST_441</v>
      </c>
      <c r="B12274" t="str">
        <f>_xlfn.XLOOKUP(L12274, Products!C:C, Products!A:A)</f>
        <v>PROD_2</v>
      </c>
      <c r="C12274">
        <v>12273</v>
      </c>
      <c r="D12274" s="2" t="s">
        <v>1188</v>
      </c>
      <c r="E12274">
        <f>YEAR(Orders[[#This Row],[Order_Date]])</f>
        <v>2023</v>
      </c>
      <c r="F12274">
        <f>MONTH(Orders[[#This Row],[Order_Date]])</f>
        <v>10</v>
      </c>
      <c r="G12274" s="2" t="s">
        <v>1052</v>
      </c>
      <c r="H12274" t="s">
        <v>1055</v>
      </c>
      <c r="I12274" t="s">
        <v>21</v>
      </c>
      <c r="J12274" t="s">
        <v>33</v>
      </c>
      <c r="K12274" t="s">
        <v>16</v>
      </c>
      <c r="L12274" t="s">
        <v>23</v>
      </c>
      <c r="M12274" s="1">
        <v>8394.7900000000009</v>
      </c>
      <c r="N12274" s="1">
        <v>736.98</v>
      </c>
      <c r="O12274">
        <v>0.17</v>
      </c>
    </row>
    <row r="12275" spans="1:15" x14ac:dyDescent="0.3">
      <c r="A12275" t="str">
        <f xml:space="preserve"> _xlfn.XLOOKUP(H12275, 'Customers'!B:B, 'Customers'!A:A)</f>
        <v>CUST_647</v>
      </c>
      <c r="B12275" t="str">
        <f>_xlfn.XLOOKUP(L12275, Products!C:C, Products!A:A)</f>
        <v>PROD_1</v>
      </c>
      <c r="C12275">
        <v>12274</v>
      </c>
      <c r="D12275" s="2" t="s">
        <v>544</v>
      </c>
      <c r="E12275">
        <f>YEAR(Orders[[#This Row],[Order_Date]])</f>
        <v>2023</v>
      </c>
      <c r="F12275">
        <f>MONTH(Orders[[#This Row],[Order_Date]])</f>
        <v>7</v>
      </c>
      <c r="G12275" s="2" t="s">
        <v>313</v>
      </c>
      <c r="H12275" t="s">
        <v>1372</v>
      </c>
      <c r="I12275" t="s">
        <v>32</v>
      </c>
      <c r="J12275" t="s">
        <v>33</v>
      </c>
      <c r="K12275" t="s">
        <v>27</v>
      </c>
      <c r="L12275" t="s">
        <v>17</v>
      </c>
      <c r="M12275" s="1">
        <v>6776.73</v>
      </c>
      <c r="N12275" s="1">
        <v>971.26</v>
      </c>
      <c r="O12275">
        <v>0.23</v>
      </c>
    </row>
    <row r="12276" spans="1:15" x14ac:dyDescent="0.3">
      <c r="A12276" t="str">
        <f xml:space="preserve"> _xlfn.XLOOKUP(H12276, 'Customers'!B:B, 'Customers'!A:A)</f>
        <v>CUST_824</v>
      </c>
      <c r="B12276" t="str">
        <f>_xlfn.XLOOKUP(L12276, Products!C:C, Products!A:A)</f>
        <v>PROD_3</v>
      </c>
      <c r="C12276">
        <v>12275</v>
      </c>
      <c r="D12276" s="2" t="s">
        <v>694</v>
      </c>
      <c r="E12276">
        <f>YEAR(Orders[[#This Row],[Order_Date]])</f>
        <v>2023</v>
      </c>
      <c r="F12276">
        <f>MONTH(Orders[[#This Row],[Order_Date]])</f>
        <v>7</v>
      </c>
      <c r="G12276" s="2" t="s">
        <v>1305</v>
      </c>
      <c r="H12276" t="s">
        <v>1576</v>
      </c>
      <c r="I12276" t="s">
        <v>21</v>
      </c>
      <c r="J12276" t="s">
        <v>22</v>
      </c>
      <c r="K12276" t="s">
        <v>27</v>
      </c>
      <c r="L12276" t="s">
        <v>28</v>
      </c>
      <c r="M12276" s="1">
        <v>6272.95</v>
      </c>
      <c r="N12276" s="1">
        <v>605.48</v>
      </c>
      <c r="O12276">
        <v>0.2</v>
      </c>
    </row>
    <row r="12277" spans="1:15" x14ac:dyDescent="0.3">
      <c r="A12277" t="str">
        <f xml:space="preserve"> _xlfn.XLOOKUP(H12277, 'Customers'!B:B, 'Customers'!A:A)</f>
        <v>CUST_323</v>
      </c>
      <c r="B12277" t="str">
        <f>_xlfn.XLOOKUP(L12277, Products!C:C, Products!A:A)</f>
        <v>PROD_7</v>
      </c>
      <c r="C12277">
        <v>12276</v>
      </c>
      <c r="D12277" s="2" t="s">
        <v>971</v>
      </c>
      <c r="E12277">
        <f>YEAR(Orders[[#This Row],[Order_Date]])</f>
        <v>2022</v>
      </c>
      <c r="F12277">
        <f>MONTH(Orders[[#This Row],[Order_Date]])</f>
        <v>12</v>
      </c>
      <c r="G12277" s="2" t="s">
        <v>713</v>
      </c>
      <c r="H12277" t="s">
        <v>842</v>
      </c>
      <c r="I12277" t="s">
        <v>21</v>
      </c>
      <c r="J12277" t="s">
        <v>65</v>
      </c>
      <c r="K12277" t="s">
        <v>16</v>
      </c>
      <c r="L12277" t="s">
        <v>66</v>
      </c>
      <c r="M12277" s="1">
        <v>4622.33</v>
      </c>
      <c r="N12277" s="1">
        <v>503.46</v>
      </c>
      <c r="O12277">
        <v>0.28000000000000003</v>
      </c>
    </row>
    <row r="12278" spans="1:15" x14ac:dyDescent="0.3">
      <c r="A12278" t="str">
        <f xml:space="preserve"> _xlfn.XLOOKUP(H12278, 'Customers'!B:B, 'Customers'!A:A)</f>
        <v>CUST_831</v>
      </c>
      <c r="B12278" t="str">
        <f>_xlfn.XLOOKUP(L12278, Products!C:C, Products!A:A)</f>
        <v>PROD_3</v>
      </c>
      <c r="C12278">
        <v>12277</v>
      </c>
      <c r="D12278" s="2" t="s">
        <v>646</v>
      </c>
      <c r="E12278">
        <f>YEAR(Orders[[#This Row],[Order_Date]])</f>
        <v>2023</v>
      </c>
      <c r="F12278">
        <f>MONTH(Orders[[#This Row],[Order_Date]])</f>
        <v>9</v>
      </c>
      <c r="G12278" s="2" t="s">
        <v>338</v>
      </c>
      <c r="H12278" t="s">
        <v>1584</v>
      </c>
      <c r="I12278" t="s">
        <v>32</v>
      </c>
      <c r="J12278" t="s">
        <v>15</v>
      </c>
      <c r="K12278" t="s">
        <v>27</v>
      </c>
      <c r="L12278" t="s">
        <v>28</v>
      </c>
      <c r="M12278" s="1">
        <v>7056.85</v>
      </c>
      <c r="N12278" s="1">
        <v>-280.48</v>
      </c>
      <c r="O12278">
        <v>0.08</v>
      </c>
    </row>
    <row r="12279" spans="1:15" x14ac:dyDescent="0.3">
      <c r="A12279" t="str">
        <f xml:space="preserve"> _xlfn.XLOOKUP(H12279, 'Customers'!B:B, 'Customers'!A:A)</f>
        <v>CUST_22</v>
      </c>
      <c r="B12279" t="str">
        <f>_xlfn.XLOOKUP(L12279, Products!C:C, Products!A:A)</f>
        <v>PROD_7</v>
      </c>
      <c r="C12279">
        <v>12278</v>
      </c>
      <c r="D12279" s="2" t="s">
        <v>623</v>
      </c>
      <c r="E12279">
        <f>YEAR(Orders[[#This Row],[Order_Date]])</f>
        <v>2022</v>
      </c>
      <c r="F12279">
        <f>MONTH(Orders[[#This Row],[Order_Date]])</f>
        <v>12</v>
      </c>
      <c r="G12279" s="2" t="s">
        <v>268</v>
      </c>
      <c r="H12279" t="s">
        <v>93</v>
      </c>
      <c r="I12279" t="s">
        <v>32</v>
      </c>
      <c r="J12279" t="s">
        <v>33</v>
      </c>
      <c r="K12279" t="s">
        <v>16</v>
      </c>
      <c r="L12279" t="s">
        <v>66</v>
      </c>
      <c r="M12279" s="1">
        <v>3367.76</v>
      </c>
      <c r="N12279" s="1">
        <v>-58.23</v>
      </c>
      <c r="O12279">
        <v>0.18</v>
      </c>
    </row>
    <row r="12280" spans="1:15" x14ac:dyDescent="0.3">
      <c r="A12280" t="str">
        <f xml:space="preserve"> _xlfn.XLOOKUP(H12280, 'Customers'!B:B, 'Customers'!A:A)</f>
        <v>CUST_407</v>
      </c>
      <c r="B12280" t="str">
        <f>_xlfn.XLOOKUP(L12280, Products!C:C, Products!A:A)</f>
        <v>PROD_5</v>
      </c>
      <c r="C12280">
        <v>12279</v>
      </c>
      <c r="D12280" s="2" t="s">
        <v>63</v>
      </c>
      <c r="E12280">
        <f>YEAR(Orders[[#This Row],[Order_Date]])</f>
        <v>2023</v>
      </c>
      <c r="F12280">
        <f>MONTH(Orders[[#This Row],[Order_Date]])</f>
        <v>2</v>
      </c>
      <c r="G12280" s="2" t="s">
        <v>266</v>
      </c>
      <c r="H12280" t="s">
        <v>993</v>
      </c>
      <c r="I12280" t="s">
        <v>32</v>
      </c>
      <c r="J12280" t="s">
        <v>15</v>
      </c>
      <c r="K12280" t="s">
        <v>34</v>
      </c>
      <c r="L12280" t="s">
        <v>39</v>
      </c>
      <c r="M12280" s="1">
        <v>5362.71</v>
      </c>
      <c r="N12280" s="1">
        <v>860.54</v>
      </c>
      <c r="O12280">
        <v>0.01</v>
      </c>
    </row>
    <row r="12281" spans="1:15" x14ac:dyDescent="0.3">
      <c r="A12281" t="str">
        <f xml:space="preserve"> _xlfn.XLOOKUP(H12281, 'Customers'!B:B, 'Customers'!A:A)</f>
        <v>CUST_777</v>
      </c>
      <c r="B12281" t="str">
        <f>_xlfn.XLOOKUP(L12281, Products!C:C, Products!A:A)</f>
        <v>PROD_2</v>
      </c>
      <c r="C12281">
        <v>12280</v>
      </c>
      <c r="D12281" s="2" t="s">
        <v>1051</v>
      </c>
      <c r="E12281">
        <f>YEAR(Orders[[#This Row],[Order_Date]])</f>
        <v>2023</v>
      </c>
      <c r="F12281">
        <f>MONTH(Orders[[#This Row],[Order_Date]])</f>
        <v>7</v>
      </c>
      <c r="G12281" s="2" t="s">
        <v>545</v>
      </c>
      <c r="H12281" t="s">
        <v>1524</v>
      </c>
      <c r="I12281" t="s">
        <v>21</v>
      </c>
      <c r="J12281" t="s">
        <v>33</v>
      </c>
      <c r="K12281" t="s">
        <v>16</v>
      </c>
      <c r="L12281" t="s">
        <v>23</v>
      </c>
      <c r="M12281" s="1">
        <v>1989.96</v>
      </c>
      <c r="N12281" s="1">
        <v>-152.69</v>
      </c>
      <c r="O12281">
        <v>0.13</v>
      </c>
    </row>
    <row r="12282" spans="1:15" x14ac:dyDescent="0.3">
      <c r="A12282" t="str">
        <f xml:space="preserve"> _xlfn.XLOOKUP(H12282, 'Customers'!B:B, 'Customers'!A:A)</f>
        <v>CUST_293</v>
      </c>
      <c r="B12282" t="str">
        <f>_xlfn.XLOOKUP(L12282, Products!C:C, Products!A:A)</f>
        <v>PROD_3</v>
      </c>
      <c r="C12282">
        <v>12281</v>
      </c>
      <c r="D12282" s="2" t="s">
        <v>1252</v>
      </c>
      <c r="E12282">
        <f>YEAR(Orders[[#This Row],[Order_Date]])</f>
        <v>2023</v>
      </c>
      <c r="F12282">
        <f>MONTH(Orders[[#This Row],[Order_Date]])</f>
        <v>3</v>
      </c>
      <c r="G12282" s="2" t="s">
        <v>805</v>
      </c>
      <c r="H12282" t="s">
        <v>778</v>
      </c>
      <c r="I12282" t="s">
        <v>14</v>
      </c>
      <c r="J12282" t="s">
        <v>33</v>
      </c>
      <c r="K12282" t="s">
        <v>27</v>
      </c>
      <c r="L12282" t="s">
        <v>28</v>
      </c>
      <c r="M12282" s="1">
        <v>6825.44</v>
      </c>
      <c r="N12282" s="1">
        <v>483.65</v>
      </c>
      <c r="O12282">
        <v>0.03</v>
      </c>
    </row>
    <row r="12283" spans="1:15" x14ac:dyDescent="0.3">
      <c r="A12283" t="str">
        <f xml:space="preserve"> _xlfn.XLOOKUP(H12283, 'Customers'!B:B, 'Customers'!A:A)</f>
        <v>CUST_870</v>
      </c>
      <c r="B12283" t="str">
        <f>_xlfn.XLOOKUP(L12283, Products!C:C, Products!A:A)</f>
        <v>PROD_4</v>
      </c>
      <c r="C12283">
        <v>12282</v>
      </c>
      <c r="D12283" s="2" t="s">
        <v>916</v>
      </c>
      <c r="E12283">
        <f>YEAR(Orders[[#This Row],[Order_Date]])</f>
        <v>2023</v>
      </c>
      <c r="F12283">
        <f>MONTH(Orders[[#This Row],[Order_Date]])</f>
        <v>7</v>
      </c>
      <c r="G12283" s="2" t="s">
        <v>481</v>
      </c>
      <c r="H12283" t="s">
        <v>1624</v>
      </c>
      <c r="I12283" t="s">
        <v>21</v>
      </c>
      <c r="J12283" t="s">
        <v>22</v>
      </c>
      <c r="K12283" t="s">
        <v>34</v>
      </c>
      <c r="L12283" t="s">
        <v>35</v>
      </c>
      <c r="M12283" s="1">
        <v>4568.5200000000004</v>
      </c>
      <c r="N12283" s="1">
        <v>-238.22</v>
      </c>
      <c r="O12283">
        <v>0.21</v>
      </c>
    </row>
    <row r="12284" spans="1:15" x14ac:dyDescent="0.3">
      <c r="A12284" t="str">
        <f xml:space="preserve"> _xlfn.XLOOKUP(H12284, 'Customers'!B:B, 'Customers'!A:A)</f>
        <v>CUST_147</v>
      </c>
      <c r="B12284" t="str">
        <f>_xlfn.XLOOKUP(L12284, Products!C:C, Products!A:A)</f>
        <v>PROD_4</v>
      </c>
      <c r="C12284">
        <v>12283</v>
      </c>
      <c r="D12284" s="2" t="s">
        <v>737</v>
      </c>
      <c r="E12284">
        <f>YEAR(Orders[[#This Row],[Order_Date]])</f>
        <v>2022</v>
      </c>
      <c r="F12284">
        <f>MONTH(Orders[[#This Row],[Order_Date]])</f>
        <v>10</v>
      </c>
      <c r="G12284" s="2" t="s">
        <v>1094</v>
      </c>
      <c r="H12284" t="s">
        <v>441</v>
      </c>
      <c r="I12284" t="s">
        <v>32</v>
      </c>
      <c r="J12284" t="s">
        <v>22</v>
      </c>
      <c r="K12284" t="s">
        <v>34</v>
      </c>
      <c r="L12284" t="s">
        <v>35</v>
      </c>
      <c r="M12284" s="1">
        <v>5590.03</v>
      </c>
      <c r="N12284" s="1">
        <v>1272.8499999999999</v>
      </c>
      <c r="O12284">
        <v>0.13</v>
      </c>
    </row>
    <row r="12285" spans="1:15" x14ac:dyDescent="0.3">
      <c r="A12285" t="str">
        <f xml:space="preserve"> _xlfn.XLOOKUP(H12285, 'Customers'!B:B, 'Customers'!A:A)</f>
        <v>CUST_818</v>
      </c>
      <c r="B12285" t="str">
        <f>_xlfn.XLOOKUP(L12285, Products!C:C, Products!A:A)</f>
        <v>PROD_7</v>
      </c>
      <c r="C12285">
        <v>12284</v>
      </c>
      <c r="D12285" s="2" t="s">
        <v>837</v>
      </c>
      <c r="E12285">
        <f>YEAR(Orders[[#This Row],[Order_Date]])</f>
        <v>2023</v>
      </c>
      <c r="F12285">
        <f>MONTH(Orders[[#This Row],[Order_Date]])</f>
        <v>12</v>
      </c>
      <c r="G12285" s="2" t="s">
        <v>922</v>
      </c>
      <c r="H12285" t="s">
        <v>1568</v>
      </c>
      <c r="I12285" t="s">
        <v>32</v>
      </c>
      <c r="J12285" t="s">
        <v>65</v>
      </c>
      <c r="K12285" t="s">
        <v>16</v>
      </c>
      <c r="L12285" t="s">
        <v>66</v>
      </c>
      <c r="M12285" s="1">
        <v>6541.68</v>
      </c>
      <c r="N12285" s="1">
        <v>-88.55</v>
      </c>
      <c r="O12285">
        <v>0.17</v>
      </c>
    </row>
    <row r="12286" spans="1:15" x14ac:dyDescent="0.3">
      <c r="A12286" t="str">
        <f xml:space="preserve"> _xlfn.XLOOKUP(H12286, 'Customers'!B:B, 'Customers'!A:A)</f>
        <v>CUST_971</v>
      </c>
      <c r="B12286" t="str">
        <f>_xlfn.XLOOKUP(L12286, Products!C:C, Products!A:A)</f>
        <v>PROD_6</v>
      </c>
      <c r="C12286">
        <v>12285</v>
      </c>
      <c r="D12286" s="2" t="s">
        <v>922</v>
      </c>
      <c r="E12286">
        <f>YEAR(Orders[[#This Row],[Order_Date]])</f>
        <v>2023</v>
      </c>
      <c r="F12286">
        <f>MONTH(Orders[[#This Row],[Order_Date]])</f>
        <v>12</v>
      </c>
      <c r="G12286" s="2" t="s">
        <v>234</v>
      </c>
      <c r="H12286" t="s">
        <v>1733</v>
      </c>
      <c r="I12286" t="s">
        <v>21</v>
      </c>
      <c r="J12286" t="s">
        <v>33</v>
      </c>
      <c r="K12286" t="s">
        <v>34</v>
      </c>
      <c r="L12286" t="s">
        <v>52</v>
      </c>
      <c r="M12286" s="1">
        <v>1600.88</v>
      </c>
      <c r="N12286" s="1">
        <v>237.07</v>
      </c>
      <c r="O12286">
        <v>0.05</v>
      </c>
    </row>
    <row r="12287" spans="1:15" x14ac:dyDescent="0.3">
      <c r="A12287" t="str">
        <f xml:space="preserve"> _xlfn.XLOOKUP(H12287, 'Customers'!B:B, 'Customers'!A:A)</f>
        <v>CUST_791</v>
      </c>
      <c r="B12287" t="str">
        <f>_xlfn.XLOOKUP(L12287, Products!C:C, Products!A:A)</f>
        <v>PROD_1</v>
      </c>
      <c r="C12287">
        <v>12286</v>
      </c>
      <c r="D12287" s="2" t="s">
        <v>771</v>
      </c>
      <c r="E12287">
        <f>YEAR(Orders[[#This Row],[Order_Date]])</f>
        <v>2023</v>
      </c>
      <c r="F12287">
        <f>MONTH(Orders[[#This Row],[Order_Date]])</f>
        <v>10</v>
      </c>
      <c r="G12287" s="2" t="s">
        <v>1230</v>
      </c>
      <c r="H12287" t="s">
        <v>1539</v>
      </c>
      <c r="I12287" t="s">
        <v>32</v>
      </c>
      <c r="J12287" t="s">
        <v>33</v>
      </c>
      <c r="K12287" t="s">
        <v>16</v>
      </c>
      <c r="L12287" t="s">
        <v>17</v>
      </c>
      <c r="M12287" s="1">
        <v>9953.0400000000009</v>
      </c>
      <c r="N12287" s="1">
        <v>1943.43</v>
      </c>
      <c r="O12287">
        <v>0.01</v>
      </c>
    </row>
    <row r="12288" spans="1:15" x14ac:dyDescent="0.3">
      <c r="A12288" t="str">
        <f xml:space="preserve"> _xlfn.XLOOKUP(H12288, 'Customers'!B:B, 'Customers'!A:A)</f>
        <v>CUST_397</v>
      </c>
      <c r="B12288" t="str">
        <f>_xlfn.XLOOKUP(L12288, Products!C:C, Products!A:A)</f>
        <v>PROD_3</v>
      </c>
      <c r="C12288">
        <v>12287</v>
      </c>
      <c r="D12288" s="2" t="s">
        <v>1211</v>
      </c>
      <c r="E12288">
        <f>YEAR(Orders[[#This Row],[Order_Date]])</f>
        <v>2022</v>
      </c>
      <c r="F12288">
        <f>MONTH(Orders[[#This Row],[Order_Date]])</f>
        <v>9</v>
      </c>
      <c r="G12288" s="2" t="s">
        <v>59</v>
      </c>
      <c r="H12288" t="s">
        <v>979</v>
      </c>
      <c r="I12288" t="s">
        <v>32</v>
      </c>
      <c r="J12288" t="s">
        <v>15</v>
      </c>
      <c r="K12288" t="s">
        <v>27</v>
      </c>
      <c r="L12288" t="s">
        <v>28</v>
      </c>
      <c r="M12288" s="1">
        <v>8348.59</v>
      </c>
      <c r="N12288" s="1">
        <v>1797.54</v>
      </c>
      <c r="O12288">
        <v>0.12</v>
      </c>
    </row>
    <row r="12289" spans="1:15" x14ac:dyDescent="0.3">
      <c r="A12289" t="str">
        <f xml:space="preserve"> _xlfn.XLOOKUP(H12289, 'Customers'!B:B, 'Customers'!A:A)</f>
        <v>CUST_819</v>
      </c>
      <c r="B12289" t="str">
        <f>_xlfn.XLOOKUP(L12289, Products!C:C, Products!A:A)</f>
        <v>PROD_3</v>
      </c>
      <c r="C12289">
        <v>12288</v>
      </c>
      <c r="D12289" s="2" t="s">
        <v>790</v>
      </c>
      <c r="E12289">
        <f>YEAR(Orders[[#This Row],[Order_Date]])</f>
        <v>2023</v>
      </c>
      <c r="F12289">
        <f>MONTH(Orders[[#This Row],[Order_Date]])</f>
        <v>7</v>
      </c>
      <c r="G12289" s="2" t="s">
        <v>878</v>
      </c>
      <c r="H12289" t="s">
        <v>1569</v>
      </c>
      <c r="I12289" t="s">
        <v>14</v>
      </c>
      <c r="J12289" t="s">
        <v>22</v>
      </c>
      <c r="K12289" t="s">
        <v>27</v>
      </c>
      <c r="L12289" t="s">
        <v>28</v>
      </c>
      <c r="M12289" s="1">
        <v>6991.63</v>
      </c>
      <c r="N12289" s="1">
        <v>41.91</v>
      </c>
      <c r="O12289">
        <v>0.08</v>
      </c>
    </row>
    <row r="12290" spans="1:15" x14ac:dyDescent="0.3">
      <c r="A12290" t="str">
        <f xml:space="preserve"> _xlfn.XLOOKUP(H12290, 'Customers'!B:B, 'Customers'!A:A)</f>
        <v>CUST_45</v>
      </c>
      <c r="B12290" t="str">
        <f>_xlfn.XLOOKUP(L12290, Products!C:C, Products!A:A)</f>
        <v>PROD_2</v>
      </c>
      <c r="C12290">
        <v>12289</v>
      </c>
      <c r="D12290" s="2" t="s">
        <v>616</v>
      </c>
      <c r="E12290">
        <f>YEAR(Orders[[#This Row],[Order_Date]])</f>
        <v>2023</v>
      </c>
      <c r="F12290">
        <f>MONTH(Orders[[#This Row],[Order_Date]])</f>
        <v>5</v>
      </c>
      <c r="G12290" s="2" t="s">
        <v>1365</v>
      </c>
      <c r="H12290" t="s">
        <v>162</v>
      </c>
      <c r="I12290" t="s">
        <v>32</v>
      </c>
      <c r="J12290" t="s">
        <v>15</v>
      </c>
      <c r="K12290" t="s">
        <v>16</v>
      </c>
      <c r="L12290" t="s">
        <v>23</v>
      </c>
      <c r="M12290" s="1">
        <v>421.67</v>
      </c>
      <c r="N12290" s="1">
        <v>77.319999999999993</v>
      </c>
      <c r="O12290">
        <v>0.25</v>
      </c>
    </row>
    <row r="12291" spans="1:15" x14ac:dyDescent="0.3">
      <c r="A12291" t="str">
        <f xml:space="preserve"> _xlfn.XLOOKUP(H12291, 'Customers'!B:B, 'Customers'!A:A)</f>
        <v>CUST_69</v>
      </c>
      <c r="B12291" t="str">
        <f>_xlfn.XLOOKUP(L12291, Products!C:C, Products!A:A)</f>
        <v>PROD_3</v>
      </c>
      <c r="C12291">
        <v>12290</v>
      </c>
      <c r="D12291" s="2" t="s">
        <v>1068</v>
      </c>
      <c r="E12291">
        <f>YEAR(Orders[[#This Row],[Order_Date]])</f>
        <v>2023</v>
      </c>
      <c r="F12291">
        <f>MONTH(Orders[[#This Row],[Order_Date]])</f>
        <v>9</v>
      </c>
      <c r="G12291" s="2" t="s">
        <v>696</v>
      </c>
      <c r="H12291" t="s">
        <v>227</v>
      </c>
      <c r="I12291" t="s">
        <v>21</v>
      </c>
      <c r="J12291" t="s">
        <v>33</v>
      </c>
      <c r="K12291" t="s">
        <v>27</v>
      </c>
      <c r="L12291" t="s">
        <v>28</v>
      </c>
      <c r="M12291" s="1">
        <v>7296.69</v>
      </c>
      <c r="N12291" s="1">
        <v>-74.239999999999995</v>
      </c>
      <c r="O12291">
        <v>0.21</v>
      </c>
    </row>
    <row r="12292" spans="1:15" x14ac:dyDescent="0.3">
      <c r="A12292" t="str">
        <f xml:space="preserve"> _xlfn.XLOOKUP(H12292, 'Customers'!B:B, 'Customers'!A:A)</f>
        <v>CUST_37</v>
      </c>
      <c r="B12292" t="str">
        <f>_xlfn.XLOOKUP(L12292, Products!C:C, Products!A:A)</f>
        <v>PROD_5</v>
      </c>
      <c r="C12292">
        <v>12291</v>
      </c>
      <c r="D12292" s="2" t="s">
        <v>1648</v>
      </c>
      <c r="E12292">
        <f>YEAR(Orders[[#This Row],[Order_Date]])</f>
        <v>2022</v>
      </c>
      <c r="F12292">
        <f>MONTH(Orders[[#This Row],[Order_Date]])</f>
        <v>2</v>
      </c>
      <c r="G12292" s="2" t="s">
        <v>1224</v>
      </c>
      <c r="H12292" t="s">
        <v>138</v>
      </c>
      <c r="I12292" t="s">
        <v>14</v>
      </c>
      <c r="J12292" t="s">
        <v>22</v>
      </c>
      <c r="K12292" t="s">
        <v>34</v>
      </c>
      <c r="L12292" t="s">
        <v>39</v>
      </c>
      <c r="M12292" s="1">
        <v>3450.25</v>
      </c>
      <c r="N12292" s="1">
        <v>555.36</v>
      </c>
      <c r="O12292">
        <v>0.24</v>
      </c>
    </row>
    <row r="12293" spans="1:15" x14ac:dyDescent="0.3">
      <c r="A12293" t="str">
        <f xml:space="preserve"> _xlfn.XLOOKUP(H12293, 'Customers'!B:B, 'Customers'!A:A)</f>
        <v>CUST_751</v>
      </c>
      <c r="B12293" t="str">
        <f>_xlfn.XLOOKUP(L12293, Products!C:C, Products!A:A)</f>
        <v>PROD_1</v>
      </c>
      <c r="C12293">
        <v>12292</v>
      </c>
      <c r="D12293" s="2" t="s">
        <v>1134</v>
      </c>
      <c r="E12293">
        <f>YEAR(Orders[[#This Row],[Order_Date]])</f>
        <v>2023</v>
      </c>
      <c r="F12293">
        <f>MONTH(Orders[[#This Row],[Order_Date]])</f>
        <v>11</v>
      </c>
      <c r="G12293" s="2" t="s">
        <v>1297</v>
      </c>
      <c r="H12293" t="s">
        <v>1497</v>
      </c>
      <c r="I12293" t="s">
        <v>21</v>
      </c>
      <c r="J12293" t="s">
        <v>15</v>
      </c>
      <c r="K12293" t="s">
        <v>27</v>
      </c>
      <c r="L12293" t="s">
        <v>17</v>
      </c>
      <c r="M12293" s="1">
        <v>2700.88</v>
      </c>
      <c r="N12293" s="1">
        <v>349.11</v>
      </c>
      <c r="O12293">
        <v>0.14000000000000001</v>
      </c>
    </row>
    <row r="12294" spans="1:15" x14ac:dyDescent="0.3">
      <c r="A12294" t="str">
        <f xml:space="preserve"> _xlfn.XLOOKUP(H12294, 'Customers'!B:B, 'Customers'!A:A)</f>
        <v>CUST_664</v>
      </c>
      <c r="B12294" t="str">
        <f>_xlfn.XLOOKUP(L12294, Products!C:C, Products!A:A)</f>
        <v>PROD_3</v>
      </c>
      <c r="C12294">
        <v>12293</v>
      </c>
      <c r="D12294" s="2" t="s">
        <v>822</v>
      </c>
      <c r="E12294">
        <f>YEAR(Orders[[#This Row],[Order_Date]])</f>
        <v>2022</v>
      </c>
      <c r="F12294">
        <f>MONTH(Orders[[#This Row],[Order_Date]])</f>
        <v>12</v>
      </c>
      <c r="G12294" s="2" t="s">
        <v>713</v>
      </c>
      <c r="H12294" t="s">
        <v>1393</v>
      </c>
      <c r="I12294" t="s">
        <v>21</v>
      </c>
      <c r="J12294" t="s">
        <v>22</v>
      </c>
      <c r="K12294" t="s">
        <v>27</v>
      </c>
      <c r="L12294" t="s">
        <v>28</v>
      </c>
      <c r="M12294" s="1">
        <v>1947.99</v>
      </c>
      <c r="N12294" s="1">
        <v>552.9</v>
      </c>
      <c r="O12294">
        <v>0.02</v>
      </c>
    </row>
    <row r="12295" spans="1:15" x14ac:dyDescent="0.3">
      <c r="A12295" t="str">
        <f xml:space="preserve"> _xlfn.XLOOKUP(H12295, 'Customers'!B:B, 'Customers'!A:A)</f>
        <v>CUST_915</v>
      </c>
      <c r="B12295" t="str">
        <f>_xlfn.XLOOKUP(L12295, Products!C:C, Products!A:A)</f>
        <v>PROD_2</v>
      </c>
      <c r="C12295">
        <v>12294</v>
      </c>
      <c r="D12295" s="2" t="s">
        <v>1615</v>
      </c>
      <c r="E12295">
        <f>YEAR(Orders[[#This Row],[Order_Date]])</f>
        <v>2022</v>
      </c>
      <c r="F12295">
        <f>MONTH(Orders[[#This Row],[Order_Date]])</f>
        <v>1</v>
      </c>
      <c r="G12295" s="2" t="s">
        <v>567</v>
      </c>
      <c r="H12295" t="s">
        <v>1674</v>
      </c>
      <c r="I12295" t="s">
        <v>21</v>
      </c>
      <c r="J12295" t="s">
        <v>33</v>
      </c>
      <c r="K12295" t="s">
        <v>16</v>
      </c>
      <c r="L12295" t="s">
        <v>23</v>
      </c>
      <c r="M12295" s="1">
        <v>2563.4</v>
      </c>
      <c r="N12295" s="1">
        <v>550.61</v>
      </c>
      <c r="O12295">
        <v>0.19</v>
      </c>
    </row>
    <row r="12296" spans="1:15" x14ac:dyDescent="0.3">
      <c r="A12296" t="str">
        <f xml:space="preserve"> _xlfn.XLOOKUP(H12296, 'Customers'!B:B, 'Customers'!A:A)</f>
        <v>CUST_423</v>
      </c>
      <c r="B12296" t="str">
        <f>_xlfn.XLOOKUP(L12296, Products!C:C, Products!A:A)</f>
        <v>PROD_1</v>
      </c>
      <c r="C12296">
        <v>12295</v>
      </c>
      <c r="D12296" s="2" t="s">
        <v>518</v>
      </c>
      <c r="E12296">
        <f>YEAR(Orders[[#This Row],[Order_Date]])</f>
        <v>2022</v>
      </c>
      <c r="F12296">
        <f>MONTH(Orders[[#This Row],[Order_Date]])</f>
        <v>6</v>
      </c>
      <c r="G12296" s="2" t="s">
        <v>519</v>
      </c>
      <c r="H12296" t="s">
        <v>1027</v>
      </c>
      <c r="I12296" t="s">
        <v>14</v>
      </c>
      <c r="J12296" t="s">
        <v>22</v>
      </c>
      <c r="K12296" t="s">
        <v>27</v>
      </c>
      <c r="L12296" t="s">
        <v>17</v>
      </c>
      <c r="M12296" s="1">
        <v>1801.64</v>
      </c>
      <c r="N12296" s="1">
        <v>240.84</v>
      </c>
      <c r="O12296">
        <v>0.28000000000000003</v>
      </c>
    </row>
    <row r="12297" spans="1:15" x14ac:dyDescent="0.3">
      <c r="A12297" t="str">
        <f xml:space="preserve"> _xlfn.XLOOKUP(H12297, 'Customers'!B:B, 'Customers'!A:A)</f>
        <v>CUST_396</v>
      </c>
      <c r="B12297" t="str">
        <f>_xlfn.XLOOKUP(L12297, Products!C:C, Products!A:A)</f>
        <v>PROD_4</v>
      </c>
      <c r="C12297">
        <v>12296</v>
      </c>
      <c r="D12297" s="2" t="s">
        <v>784</v>
      </c>
      <c r="E12297">
        <f>YEAR(Orders[[#This Row],[Order_Date]])</f>
        <v>2022</v>
      </c>
      <c r="F12297">
        <f>MONTH(Orders[[#This Row],[Order_Date]])</f>
        <v>2</v>
      </c>
      <c r="G12297" s="2" t="s">
        <v>1416</v>
      </c>
      <c r="H12297" t="s">
        <v>978</v>
      </c>
      <c r="I12297" t="s">
        <v>21</v>
      </c>
      <c r="J12297" t="s">
        <v>65</v>
      </c>
      <c r="K12297" t="s">
        <v>34</v>
      </c>
      <c r="L12297" t="s">
        <v>35</v>
      </c>
      <c r="M12297" s="1">
        <v>7474.92</v>
      </c>
      <c r="N12297" s="1">
        <v>1659.57</v>
      </c>
      <c r="O12297">
        <v>7.0000000000000007E-2</v>
      </c>
    </row>
    <row r="12298" spans="1:15" x14ac:dyDescent="0.3">
      <c r="A12298" t="str">
        <f xml:space="preserve"> _xlfn.XLOOKUP(H12298, 'Customers'!B:B, 'Customers'!A:A)</f>
        <v>CUST_425</v>
      </c>
      <c r="B12298" t="str">
        <f>_xlfn.XLOOKUP(L12298, Products!C:C, Products!A:A)</f>
        <v>PROD_3</v>
      </c>
      <c r="C12298">
        <v>12297</v>
      </c>
      <c r="D12298" s="2" t="s">
        <v>890</v>
      </c>
      <c r="E12298">
        <f>YEAR(Orders[[#This Row],[Order_Date]])</f>
        <v>2023</v>
      </c>
      <c r="F12298">
        <f>MONTH(Orders[[#This Row],[Order_Date]])</f>
        <v>3</v>
      </c>
      <c r="G12298" s="2" t="s">
        <v>1270</v>
      </c>
      <c r="H12298" t="s">
        <v>1031</v>
      </c>
      <c r="I12298" t="s">
        <v>14</v>
      </c>
      <c r="J12298" t="s">
        <v>22</v>
      </c>
      <c r="K12298" t="s">
        <v>27</v>
      </c>
      <c r="L12298" t="s">
        <v>28</v>
      </c>
      <c r="M12298" s="1">
        <v>4007.21</v>
      </c>
      <c r="N12298" s="1">
        <v>-385.74</v>
      </c>
      <c r="O12298">
        <v>0.27</v>
      </c>
    </row>
    <row r="12299" spans="1:15" x14ac:dyDescent="0.3">
      <c r="A12299" t="str">
        <f xml:space="preserve"> _xlfn.XLOOKUP(H12299, 'Customers'!B:B, 'Customers'!A:A)</f>
        <v>CUST_679</v>
      </c>
      <c r="B12299" t="str">
        <f>_xlfn.XLOOKUP(L12299, Products!C:C, Products!A:A)</f>
        <v>PROD_3</v>
      </c>
      <c r="C12299">
        <v>12298</v>
      </c>
      <c r="D12299" s="2" t="s">
        <v>435</v>
      </c>
      <c r="E12299">
        <f>YEAR(Orders[[#This Row],[Order_Date]])</f>
        <v>2022</v>
      </c>
      <c r="F12299">
        <f>MONTH(Orders[[#This Row],[Order_Date]])</f>
        <v>4</v>
      </c>
      <c r="G12299" s="2" t="s">
        <v>327</v>
      </c>
      <c r="H12299" t="s">
        <v>1414</v>
      </c>
      <c r="I12299" t="s">
        <v>21</v>
      </c>
      <c r="J12299" t="s">
        <v>22</v>
      </c>
      <c r="K12299" t="s">
        <v>27</v>
      </c>
      <c r="L12299" t="s">
        <v>28</v>
      </c>
      <c r="M12299" s="1">
        <v>6617.7</v>
      </c>
      <c r="N12299" s="1">
        <v>1469.68</v>
      </c>
      <c r="O12299">
        <v>0.21</v>
      </c>
    </row>
    <row r="12300" spans="1:15" x14ac:dyDescent="0.3">
      <c r="A12300" t="str">
        <f xml:space="preserve"> _xlfn.XLOOKUP(H12300, 'Customers'!B:B, 'Customers'!A:A)</f>
        <v>CUST_880</v>
      </c>
      <c r="B12300" t="str">
        <f>_xlfn.XLOOKUP(L12300, Products!C:C, Products!A:A)</f>
        <v>PROD_6</v>
      </c>
      <c r="C12300">
        <v>12299</v>
      </c>
      <c r="D12300" s="2" t="s">
        <v>1463</v>
      </c>
      <c r="E12300">
        <f>YEAR(Orders[[#This Row],[Order_Date]])</f>
        <v>2022</v>
      </c>
      <c r="F12300">
        <f>MONTH(Orders[[#This Row],[Order_Date]])</f>
        <v>10</v>
      </c>
      <c r="G12300" s="2" t="s">
        <v>128</v>
      </c>
      <c r="H12300" t="s">
        <v>1635</v>
      </c>
      <c r="I12300" t="s">
        <v>32</v>
      </c>
      <c r="J12300" t="s">
        <v>15</v>
      </c>
      <c r="K12300" t="s">
        <v>34</v>
      </c>
      <c r="L12300" t="s">
        <v>52</v>
      </c>
      <c r="M12300" s="1">
        <v>3603.72</v>
      </c>
      <c r="N12300" s="1">
        <v>176.89</v>
      </c>
      <c r="O12300">
        <v>0.11</v>
      </c>
    </row>
    <row r="12301" spans="1:15" x14ac:dyDescent="0.3">
      <c r="A12301" t="str">
        <f xml:space="preserve"> _xlfn.XLOOKUP(H12301, 'Customers'!B:B, 'Customers'!A:A)</f>
        <v>CUST_758</v>
      </c>
      <c r="B12301" t="str">
        <f>_xlfn.XLOOKUP(L12301, Products!C:C, Products!A:A)</f>
        <v>PROD_1</v>
      </c>
      <c r="C12301">
        <v>12300</v>
      </c>
      <c r="D12301" s="2" t="s">
        <v>139</v>
      </c>
      <c r="E12301">
        <f>YEAR(Orders[[#This Row],[Order_Date]])</f>
        <v>2022</v>
      </c>
      <c r="F12301">
        <f>MONTH(Orders[[#This Row],[Order_Date]])</f>
        <v>3</v>
      </c>
      <c r="G12301" s="2" t="s">
        <v>155</v>
      </c>
      <c r="H12301" t="s">
        <v>1504</v>
      </c>
      <c r="I12301" t="s">
        <v>32</v>
      </c>
      <c r="J12301" t="s">
        <v>33</v>
      </c>
      <c r="K12301" t="s">
        <v>16</v>
      </c>
      <c r="L12301" t="s">
        <v>17</v>
      </c>
      <c r="M12301" s="1">
        <v>8512.2000000000007</v>
      </c>
      <c r="N12301" s="1">
        <v>370.73</v>
      </c>
      <c r="O12301">
        <v>0.04</v>
      </c>
    </row>
    <row r="12302" spans="1:15" x14ac:dyDescent="0.3">
      <c r="A12302" t="str">
        <f xml:space="preserve"> _xlfn.XLOOKUP(H12302, 'Customers'!B:B, 'Customers'!A:A)</f>
        <v>CUST_763</v>
      </c>
      <c r="B12302" t="str">
        <f>_xlfn.XLOOKUP(L12302, Products!C:C, Products!A:A)</f>
        <v>PROD_1</v>
      </c>
      <c r="C12302">
        <v>12301</v>
      </c>
      <c r="D12302" s="2" t="s">
        <v>478</v>
      </c>
      <c r="E12302">
        <f>YEAR(Orders[[#This Row],[Order_Date]])</f>
        <v>2023</v>
      </c>
      <c r="F12302">
        <f>MONTH(Orders[[#This Row],[Order_Date]])</f>
        <v>3</v>
      </c>
      <c r="G12302" s="2" t="s">
        <v>839</v>
      </c>
      <c r="H12302" t="s">
        <v>1509</v>
      </c>
      <c r="I12302" t="s">
        <v>21</v>
      </c>
      <c r="J12302" t="s">
        <v>15</v>
      </c>
      <c r="K12302" t="s">
        <v>27</v>
      </c>
      <c r="L12302" t="s">
        <v>17</v>
      </c>
      <c r="M12302" s="1">
        <v>5953.5</v>
      </c>
      <c r="N12302" s="1">
        <v>46.9</v>
      </c>
      <c r="O12302">
        <v>0.2</v>
      </c>
    </row>
    <row r="12303" spans="1:15" x14ac:dyDescent="0.3">
      <c r="A12303" t="str">
        <f xml:space="preserve"> _xlfn.XLOOKUP(H12303, 'Customers'!B:B, 'Customers'!A:A)</f>
        <v>CUST_705</v>
      </c>
      <c r="B12303" t="str">
        <f>_xlfn.XLOOKUP(L12303, Products!C:C, Products!A:A)</f>
        <v>PROD_5</v>
      </c>
      <c r="C12303">
        <v>12302</v>
      </c>
      <c r="D12303" s="2" t="s">
        <v>1552</v>
      </c>
      <c r="E12303">
        <f>YEAR(Orders[[#This Row],[Order_Date]])</f>
        <v>2022</v>
      </c>
      <c r="F12303">
        <f>MONTH(Orders[[#This Row],[Order_Date]])</f>
        <v>5</v>
      </c>
      <c r="G12303" s="2" t="s">
        <v>511</v>
      </c>
      <c r="H12303" t="s">
        <v>1444</v>
      </c>
      <c r="I12303" t="s">
        <v>14</v>
      </c>
      <c r="J12303" t="s">
        <v>22</v>
      </c>
      <c r="K12303" t="s">
        <v>34</v>
      </c>
      <c r="L12303" t="s">
        <v>39</v>
      </c>
      <c r="M12303" s="1">
        <v>8224.4</v>
      </c>
      <c r="N12303" s="1">
        <v>-471.83</v>
      </c>
      <c r="O12303">
        <v>0.13</v>
      </c>
    </row>
    <row r="12304" spans="1:15" x14ac:dyDescent="0.3">
      <c r="A12304" t="str">
        <f xml:space="preserve"> _xlfn.XLOOKUP(H12304, 'Customers'!B:B, 'Customers'!A:A)</f>
        <v>CUST_228</v>
      </c>
      <c r="B12304" t="str">
        <f>_xlfn.XLOOKUP(L12304, Products!C:C, Products!A:A)</f>
        <v>PROD_4</v>
      </c>
      <c r="C12304">
        <v>12303</v>
      </c>
      <c r="D12304" s="2" t="s">
        <v>922</v>
      </c>
      <c r="E12304">
        <f>YEAR(Orders[[#This Row],[Order_Date]])</f>
        <v>2023</v>
      </c>
      <c r="F12304">
        <f>MONTH(Orders[[#This Row],[Order_Date]])</f>
        <v>12</v>
      </c>
      <c r="G12304" s="2" t="s">
        <v>1008</v>
      </c>
      <c r="H12304" t="s">
        <v>635</v>
      </c>
      <c r="I12304" t="s">
        <v>21</v>
      </c>
      <c r="J12304" t="s">
        <v>22</v>
      </c>
      <c r="K12304" t="s">
        <v>34</v>
      </c>
      <c r="L12304" t="s">
        <v>35</v>
      </c>
      <c r="M12304" s="1">
        <v>7075.08</v>
      </c>
      <c r="N12304" s="1">
        <v>1973.51</v>
      </c>
      <c r="O12304">
        <v>0.26</v>
      </c>
    </row>
    <row r="12305" spans="1:15" x14ac:dyDescent="0.3">
      <c r="A12305" t="str">
        <f xml:space="preserve"> _xlfn.XLOOKUP(H12305, 'Customers'!B:B, 'Customers'!A:A)</f>
        <v>CUST_9</v>
      </c>
      <c r="B12305" t="str">
        <f>_xlfn.XLOOKUP(L12305, Products!C:C, Products!A:A)</f>
        <v>PROD_1</v>
      </c>
      <c r="C12305">
        <v>12304</v>
      </c>
      <c r="D12305" s="2" t="s">
        <v>1252</v>
      </c>
      <c r="E12305">
        <f>YEAR(Orders[[#This Row],[Order_Date]])</f>
        <v>2023</v>
      </c>
      <c r="F12305">
        <f>MONTH(Orders[[#This Row],[Order_Date]])</f>
        <v>3</v>
      </c>
      <c r="G12305" s="2" t="s">
        <v>478</v>
      </c>
      <c r="H12305" t="s">
        <v>51</v>
      </c>
      <c r="I12305" t="s">
        <v>14</v>
      </c>
      <c r="J12305" t="s">
        <v>65</v>
      </c>
      <c r="K12305" t="s">
        <v>27</v>
      </c>
      <c r="L12305" t="s">
        <v>17</v>
      </c>
      <c r="M12305" s="1">
        <v>8361.5</v>
      </c>
      <c r="N12305" s="1">
        <v>-170.67</v>
      </c>
      <c r="O12305">
        <v>0.01</v>
      </c>
    </row>
    <row r="12306" spans="1:15" x14ac:dyDescent="0.3">
      <c r="A12306" t="str">
        <f xml:space="preserve"> _xlfn.XLOOKUP(H12306, 'Customers'!B:B, 'Customers'!A:A)</f>
        <v>CUST_549</v>
      </c>
      <c r="B12306" t="str">
        <f>_xlfn.XLOOKUP(L12306, Products!C:C, Products!A:A)</f>
        <v>PROD_7</v>
      </c>
      <c r="C12306">
        <v>12305</v>
      </c>
      <c r="D12306" s="2" t="s">
        <v>1162</v>
      </c>
      <c r="E12306">
        <f>YEAR(Orders[[#This Row],[Order_Date]])</f>
        <v>2022</v>
      </c>
      <c r="F12306">
        <f>MONTH(Orders[[#This Row],[Order_Date]])</f>
        <v>1</v>
      </c>
      <c r="G12306" s="2" t="s">
        <v>1156</v>
      </c>
      <c r="H12306" t="s">
        <v>1233</v>
      </c>
      <c r="I12306" t="s">
        <v>14</v>
      </c>
      <c r="J12306" t="s">
        <v>65</v>
      </c>
      <c r="K12306" t="s">
        <v>16</v>
      </c>
      <c r="L12306" t="s">
        <v>66</v>
      </c>
      <c r="M12306" s="1">
        <v>2195.77</v>
      </c>
      <c r="N12306" s="1">
        <v>418.95</v>
      </c>
      <c r="O12306">
        <v>0.25</v>
      </c>
    </row>
    <row r="12307" spans="1:15" x14ac:dyDescent="0.3">
      <c r="A12307" t="str">
        <f xml:space="preserve"> _xlfn.XLOOKUP(H12307, 'Customers'!B:B, 'Customers'!A:A)</f>
        <v>CUST_794</v>
      </c>
      <c r="B12307" t="str">
        <f>_xlfn.XLOOKUP(L12307, Products!C:C, Products!A:A)</f>
        <v>PROD_1</v>
      </c>
      <c r="C12307">
        <v>12306</v>
      </c>
      <c r="D12307" s="2" t="s">
        <v>613</v>
      </c>
      <c r="E12307">
        <f>YEAR(Orders[[#This Row],[Order_Date]])</f>
        <v>2023</v>
      </c>
      <c r="F12307">
        <f>MONTH(Orders[[#This Row],[Order_Date]])</f>
        <v>11</v>
      </c>
      <c r="G12307" s="2" t="s">
        <v>809</v>
      </c>
      <c r="H12307" t="s">
        <v>1542</v>
      </c>
      <c r="I12307" t="s">
        <v>32</v>
      </c>
      <c r="J12307" t="s">
        <v>33</v>
      </c>
      <c r="K12307" t="s">
        <v>27</v>
      </c>
      <c r="L12307" t="s">
        <v>17</v>
      </c>
      <c r="M12307" s="1">
        <v>5968.74</v>
      </c>
      <c r="N12307" s="1">
        <v>1583.84</v>
      </c>
      <c r="O12307">
        <v>0.12</v>
      </c>
    </row>
    <row r="12308" spans="1:15" x14ac:dyDescent="0.3">
      <c r="A12308" t="str">
        <f xml:space="preserve"> _xlfn.XLOOKUP(H12308, 'Customers'!B:B, 'Customers'!A:A)</f>
        <v>CUST_898</v>
      </c>
      <c r="B12308" t="str">
        <f>_xlfn.XLOOKUP(L12308, Products!C:C, Products!A:A)</f>
        <v>PROD_5</v>
      </c>
      <c r="C12308">
        <v>12307</v>
      </c>
      <c r="D12308" s="2" t="s">
        <v>318</v>
      </c>
      <c r="E12308">
        <f>YEAR(Orders[[#This Row],[Order_Date]])</f>
        <v>2022</v>
      </c>
      <c r="F12308">
        <f>MONTH(Orders[[#This Row],[Order_Date]])</f>
        <v>1</v>
      </c>
      <c r="G12308" s="2" t="s">
        <v>1615</v>
      </c>
      <c r="H12308" t="s">
        <v>1657</v>
      </c>
      <c r="I12308" t="s">
        <v>14</v>
      </c>
      <c r="J12308" t="s">
        <v>15</v>
      </c>
      <c r="K12308" t="s">
        <v>34</v>
      </c>
      <c r="L12308" t="s">
        <v>39</v>
      </c>
      <c r="M12308" s="1">
        <v>8321.27</v>
      </c>
      <c r="N12308" s="1">
        <v>94.75</v>
      </c>
      <c r="O12308">
        <v>0.18</v>
      </c>
    </row>
    <row r="12309" spans="1:15" x14ac:dyDescent="0.3">
      <c r="A12309" t="str">
        <f xml:space="preserve"> _xlfn.XLOOKUP(H12309, 'Customers'!B:B, 'Customers'!A:A)</f>
        <v>CUST_826</v>
      </c>
      <c r="B12309" t="str">
        <f>_xlfn.XLOOKUP(L12309, Products!C:C, Products!A:A)</f>
        <v>PROD_1</v>
      </c>
      <c r="C12309">
        <v>12308</v>
      </c>
      <c r="D12309" s="2" t="s">
        <v>1018</v>
      </c>
      <c r="E12309">
        <f>YEAR(Orders[[#This Row],[Order_Date]])</f>
        <v>2022</v>
      </c>
      <c r="F12309">
        <f>MONTH(Orders[[#This Row],[Order_Date]])</f>
        <v>12</v>
      </c>
      <c r="G12309" s="2" t="s">
        <v>971</v>
      </c>
      <c r="H12309" t="s">
        <v>1578</v>
      </c>
      <c r="I12309" t="s">
        <v>32</v>
      </c>
      <c r="J12309" t="s">
        <v>33</v>
      </c>
      <c r="K12309" t="s">
        <v>16</v>
      </c>
      <c r="L12309" t="s">
        <v>17</v>
      </c>
      <c r="M12309" s="1">
        <v>4552.54</v>
      </c>
      <c r="N12309" s="1">
        <v>1159.5999999999999</v>
      </c>
      <c r="O12309">
        <v>0.23</v>
      </c>
    </row>
    <row r="12310" spans="1:15" x14ac:dyDescent="0.3">
      <c r="A12310" t="str">
        <f xml:space="preserve"> _xlfn.XLOOKUP(H12310, 'Customers'!B:B, 'Customers'!A:A)</f>
        <v>CUST_246</v>
      </c>
      <c r="B12310" t="str">
        <f>_xlfn.XLOOKUP(L12310, Products!C:C, Products!A:A)</f>
        <v>PROD_3</v>
      </c>
      <c r="C12310">
        <v>12309</v>
      </c>
      <c r="D12310" s="2" t="s">
        <v>462</v>
      </c>
      <c r="E12310">
        <f>YEAR(Orders[[#This Row],[Order_Date]])</f>
        <v>2022</v>
      </c>
      <c r="F12310">
        <f>MONTH(Orders[[#This Row],[Order_Date]])</f>
        <v>1</v>
      </c>
      <c r="G12310" s="2" t="s">
        <v>463</v>
      </c>
      <c r="H12310" t="s">
        <v>677</v>
      </c>
      <c r="I12310" t="s">
        <v>21</v>
      </c>
      <c r="J12310" t="s">
        <v>15</v>
      </c>
      <c r="K12310" t="s">
        <v>27</v>
      </c>
      <c r="L12310" t="s">
        <v>28</v>
      </c>
      <c r="M12310" s="1">
        <v>7337.45</v>
      </c>
      <c r="N12310" s="1">
        <v>1868.56</v>
      </c>
      <c r="O12310">
        <v>0.19</v>
      </c>
    </row>
    <row r="12311" spans="1:15" x14ac:dyDescent="0.3">
      <c r="A12311" t="str">
        <f xml:space="preserve"> _xlfn.XLOOKUP(H12311, 'Customers'!B:B, 'Customers'!A:A)</f>
        <v>CUST_813</v>
      </c>
      <c r="B12311" t="str">
        <f>_xlfn.XLOOKUP(L12311, Products!C:C, Products!A:A)</f>
        <v>PROD_3</v>
      </c>
      <c r="C12311">
        <v>12310</v>
      </c>
      <c r="D12311" s="2" t="s">
        <v>537</v>
      </c>
      <c r="E12311">
        <f>YEAR(Orders[[#This Row],[Order_Date]])</f>
        <v>2023</v>
      </c>
      <c r="F12311">
        <f>MONTH(Orders[[#This Row],[Order_Date]])</f>
        <v>12</v>
      </c>
      <c r="G12311" s="2" t="s">
        <v>659</v>
      </c>
      <c r="H12311" t="s">
        <v>1563</v>
      </c>
      <c r="I12311" t="s">
        <v>14</v>
      </c>
      <c r="J12311" t="s">
        <v>15</v>
      </c>
      <c r="K12311" t="s">
        <v>27</v>
      </c>
      <c r="L12311" t="s">
        <v>28</v>
      </c>
      <c r="M12311" s="1">
        <v>4549.47</v>
      </c>
      <c r="N12311" s="1">
        <v>-335.87</v>
      </c>
      <c r="O12311">
        <v>0.28000000000000003</v>
      </c>
    </row>
    <row r="12312" spans="1:15" x14ac:dyDescent="0.3">
      <c r="A12312" t="str">
        <f xml:space="preserve"> _xlfn.XLOOKUP(H12312, 'Customers'!B:B, 'Customers'!A:A)</f>
        <v>CUST_35</v>
      </c>
      <c r="B12312" t="str">
        <f>_xlfn.XLOOKUP(L12312, Products!C:C, Products!A:A)</f>
        <v>PROD_1</v>
      </c>
      <c r="C12312">
        <v>12311</v>
      </c>
      <c r="D12312" s="2" t="s">
        <v>352</v>
      </c>
      <c r="E12312">
        <f>YEAR(Orders[[#This Row],[Order_Date]])</f>
        <v>2023</v>
      </c>
      <c r="F12312">
        <f>MONTH(Orders[[#This Row],[Order_Date]])</f>
        <v>8</v>
      </c>
      <c r="G12312" s="2" t="s">
        <v>1181</v>
      </c>
      <c r="H12312" t="s">
        <v>132</v>
      </c>
      <c r="I12312" t="s">
        <v>14</v>
      </c>
      <c r="J12312" t="s">
        <v>65</v>
      </c>
      <c r="K12312" t="s">
        <v>16</v>
      </c>
      <c r="L12312" t="s">
        <v>17</v>
      </c>
      <c r="M12312" s="1">
        <v>2228.37</v>
      </c>
      <c r="N12312" s="1">
        <v>471.88</v>
      </c>
      <c r="O12312">
        <v>0.06</v>
      </c>
    </row>
    <row r="12313" spans="1:15" x14ac:dyDescent="0.3">
      <c r="A12313" t="str">
        <f xml:space="preserve"> _xlfn.XLOOKUP(H12313, 'Customers'!B:B, 'Customers'!A:A)</f>
        <v>CUST_790</v>
      </c>
      <c r="B12313" t="str">
        <f>_xlfn.XLOOKUP(L12313, Products!C:C, Products!A:A)</f>
        <v>PROD_2</v>
      </c>
      <c r="C12313">
        <v>12312</v>
      </c>
      <c r="D12313" s="2" t="s">
        <v>368</v>
      </c>
      <c r="E12313">
        <f>YEAR(Orders[[#This Row],[Order_Date]])</f>
        <v>2023</v>
      </c>
      <c r="F12313">
        <f>MONTH(Orders[[#This Row],[Order_Date]])</f>
        <v>1</v>
      </c>
      <c r="G12313" s="2" t="s">
        <v>83</v>
      </c>
      <c r="H12313" t="s">
        <v>1538</v>
      </c>
      <c r="I12313" t="s">
        <v>21</v>
      </c>
      <c r="J12313" t="s">
        <v>33</v>
      </c>
      <c r="K12313" t="s">
        <v>16</v>
      </c>
      <c r="L12313" t="s">
        <v>23</v>
      </c>
      <c r="M12313" s="1">
        <v>265.68</v>
      </c>
      <c r="N12313" s="1">
        <v>74.34</v>
      </c>
      <c r="O12313">
        <v>0.1</v>
      </c>
    </row>
    <row r="12314" spans="1:15" x14ac:dyDescent="0.3">
      <c r="A12314" t="str">
        <f xml:space="preserve"> _xlfn.XLOOKUP(H12314, 'Customers'!B:B, 'Customers'!A:A)</f>
        <v>CUST_351</v>
      </c>
      <c r="B12314" t="str">
        <f>_xlfn.XLOOKUP(L12314, Products!C:C, Products!A:A)</f>
        <v>PROD_1</v>
      </c>
      <c r="C12314">
        <v>12313</v>
      </c>
      <c r="D12314" s="2" t="s">
        <v>556</v>
      </c>
      <c r="E12314">
        <f>YEAR(Orders[[#This Row],[Order_Date]])</f>
        <v>2022</v>
      </c>
      <c r="F12314">
        <f>MONTH(Orders[[#This Row],[Order_Date]])</f>
        <v>4</v>
      </c>
      <c r="G12314" s="2" t="s">
        <v>71</v>
      </c>
      <c r="H12314" t="s">
        <v>892</v>
      </c>
      <c r="I12314" t="s">
        <v>14</v>
      </c>
      <c r="J12314" t="s">
        <v>22</v>
      </c>
      <c r="K12314" t="s">
        <v>27</v>
      </c>
      <c r="L12314" t="s">
        <v>17</v>
      </c>
      <c r="M12314" s="1">
        <v>7837.25</v>
      </c>
      <c r="N12314" s="1">
        <v>1411.77</v>
      </c>
      <c r="O12314">
        <v>0.08</v>
      </c>
    </row>
    <row r="12315" spans="1:15" x14ac:dyDescent="0.3">
      <c r="A12315" t="str">
        <f xml:space="preserve"> _xlfn.XLOOKUP(H12315, 'Customers'!B:B, 'Customers'!A:A)</f>
        <v>CUST_155</v>
      </c>
      <c r="B12315" t="str">
        <f>_xlfn.XLOOKUP(L12315, Products!C:C, Products!A:A)</f>
        <v>PROD_8</v>
      </c>
      <c r="C12315">
        <v>12314</v>
      </c>
      <c r="D12315" s="2" t="s">
        <v>710</v>
      </c>
      <c r="E12315">
        <f>YEAR(Orders[[#This Row],[Order_Date]])</f>
        <v>2022</v>
      </c>
      <c r="F12315">
        <f>MONTH(Orders[[#This Row],[Order_Date]])</f>
        <v>4</v>
      </c>
      <c r="G12315" s="2" t="s">
        <v>71</v>
      </c>
      <c r="H12315" t="s">
        <v>457</v>
      </c>
      <c r="I12315" t="s">
        <v>21</v>
      </c>
      <c r="J12315" t="s">
        <v>22</v>
      </c>
      <c r="K12315" t="s">
        <v>27</v>
      </c>
      <c r="L12315" t="s">
        <v>73</v>
      </c>
      <c r="M12315" s="1">
        <v>5473.79</v>
      </c>
      <c r="N12315" s="1">
        <v>977.03</v>
      </c>
      <c r="O12315">
        <v>0.22</v>
      </c>
    </row>
    <row r="12316" spans="1:15" x14ac:dyDescent="0.3">
      <c r="A12316" t="str">
        <f xml:space="preserve"> _xlfn.XLOOKUP(H12316, 'Customers'!B:B, 'Customers'!A:A)</f>
        <v>CUST_756</v>
      </c>
      <c r="B12316" t="str">
        <f>_xlfn.XLOOKUP(L12316, Products!C:C, Products!A:A)</f>
        <v>PROD_2</v>
      </c>
      <c r="C12316">
        <v>12315</v>
      </c>
      <c r="D12316" s="2" t="s">
        <v>544</v>
      </c>
      <c r="E12316">
        <f>YEAR(Orders[[#This Row],[Order_Date]])</f>
        <v>2023</v>
      </c>
      <c r="F12316">
        <f>MONTH(Orders[[#This Row],[Order_Date]])</f>
        <v>7</v>
      </c>
      <c r="G12316" s="2" t="s">
        <v>1051</v>
      </c>
      <c r="H12316" t="s">
        <v>1502</v>
      </c>
      <c r="I12316" t="s">
        <v>32</v>
      </c>
      <c r="J12316" t="s">
        <v>22</v>
      </c>
      <c r="K12316" t="s">
        <v>16</v>
      </c>
      <c r="L12316" t="s">
        <v>23</v>
      </c>
      <c r="M12316" s="1">
        <v>9116.89</v>
      </c>
      <c r="N12316" s="1">
        <v>471.11</v>
      </c>
      <c r="O12316">
        <v>0.06</v>
      </c>
    </row>
    <row r="12317" spans="1:15" x14ac:dyDescent="0.3">
      <c r="A12317" t="str">
        <f xml:space="preserve"> _xlfn.XLOOKUP(H12317, 'Customers'!B:B, 'Customers'!A:A)</f>
        <v>CUST_420</v>
      </c>
      <c r="B12317" t="str">
        <f>_xlfn.XLOOKUP(L12317, Products!C:C, Products!A:A)</f>
        <v>PROD_2</v>
      </c>
      <c r="C12317">
        <v>12316</v>
      </c>
      <c r="D12317" s="2" t="s">
        <v>595</v>
      </c>
      <c r="E12317">
        <f>YEAR(Orders[[#This Row],[Order_Date]])</f>
        <v>2022</v>
      </c>
      <c r="F12317">
        <f>MONTH(Orders[[#This Row],[Order_Date]])</f>
        <v>10</v>
      </c>
      <c r="G12317" s="2" t="s">
        <v>907</v>
      </c>
      <c r="H12317" t="s">
        <v>1020</v>
      </c>
      <c r="I12317" t="s">
        <v>21</v>
      </c>
      <c r="J12317" t="s">
        <v>22</v>
      </c>
      <c r="K12317" t="s">
        <v>16</v>
      </c>
      <c r="L12317" t="s">
        <v>23</v>
      </c>
      <c r="M12317" s="1">
        <v>8029.67</v>
      </c>
      <c r="N12317" s="1">
        <v>1713</v>
      </c>
      <c r="O12317">
        <v>0.1</v>
      </c>
    </row>
    <row r="12318" spans="1:15" x14ac:dyDescent="0.3">
      <c r="A12318" t="str">
        <f xml:space="preserve"> _xlfn.XLOOKUP(H12318, 'Customers'!B:B, 'Customers'!A:A)</f>
        <v>CUST_299</v>
      </c>
      <c r="B12318" t="str">
        <f>_xlfn.XLOOKUP(L12318, Products!C:C, Products!A:A)</f>
        <v>PROD_6</v>
      </c>
      <c r="C12318">
        <v>12317</v>
      </c>
      <c r="D12318" s="2" t="s">
        <v>485</v>
      </c>
      <c r="E12318">
        <f>YEAR(Orders[[#This Row],[Order_Date]])</f>
        <v>2022</v>
      </c>
      <c r="F12318">
        <f>MONTH(Orders[[#This Row],[Order_Date]])</f>
        <v>12</v>
      </c>
      <c r="G12318" s="2" t="s">
        <v>625</v>
      </c>
      <c r="H12318" t="s">
        <v>788</v>
      </c>
      <c r="I12318" t="s">
        <v>14</v>
      </c>
      <c r="J12318" t="s">
        <v>65</v>
      </c>
      <c r="K12318" t="s">
        <v>34</v>
      </c>
      <c r="L12318" t="s">
        <v>52</v>
      </c>
      <c r="M12318" s="1">
        <v>3993.2</v>
      </c>
      <c r="N12318" s="1">
        <v>608.95000000000005</v>
      </c>
      <c r="O12318">
        <v>0.01</v>
      </c>
    </row>
    <row r="12319" spans="1:15" x14ac:dyDescent="0.3">
      <c r="A12319" t="str">
        <f xml:space="preserve"> _xlfn.XLOOKUP(H12319, 'Customers'!B:B, 'Customers'!A:A)</f>
        <v>CUST_607</v>
      </c>
      <c r="B12319" t="str">
        <f>_xlfn.XLOOKUP(L12319, Products!C:C, Products!A:A)</f>
        <v>PROD_8</v>
      </c>
      <c r="C12319">
        <v>12318</v>
      </c>
      <c r="D12319" s="2" t="s">
        <v>638</v>
      </c>
      <c r="E12319">
        <f>YEAR(Orders[[#This Row],[Order_Date]])</f>
        <v>2023</v>
      </c>
      <c r="F12319">
        <f>MONTH(Orders[[#This Row],[Order_Date]])</f>
        <v>8</v>
      </c>
      <c r="G12319" s="2" t="s">
        <v>228</v>
      </c>
      <c r="H12319" t="s">
        <v>1321</v>
      </c>
      <c r="I12319" t="s">
        <v>21</v>
      </c>
      <c r="J12319" t="s">
        <v>15</v>
      </c>
      <c r="K12319" t="s">
        <v>27</v>
      </c>
      <c r="L12319" t="s">
        <v>73</v>
      </c>
      <c r="M12319" s="1">
        <v>7874.06</v>
      </c>
      <c r="N12319" s="1">
        <v>1812.21</v>
      </c>
      <c r="O12319">
        <v>0.17</v>
      </c>
    </row>
    <row r="12320" spans="1:15" x14ac:dyDescent="0.3">
      <c r="A12320" t="str">
        <f xml:space="preserve"> _xlfn.XLOOKUP(H12320, 'Customers'!B:B, 'Customers'!A:A)</f>
        <v>CUST_533</v>
      </c>
      <c r="B12320" t="str">
        <f>_xlfn.XLOOKUP(L12320, Products!C:C, Products!A:A)</f>
        <v>PROD_8</v>
      </c>
      <c r="C12320">
        <v>12319</v>
      </c>
      <c r="D12320" s="2" t="s">
        <v>773</v>
      </c>
      <c r="E12320">
        <f>YEAR(Orders[[#This Row],[Order_Date]])</f>
        <v>2022</v>
      </c>
      <c r="F12320">
        <f>MONTH(Orders[[#This Row],[Order_Date]])</f>
        <v>5</v>
      </c>
      <c r="G12320" s="2" t="s">
        <v>649</v>
      </c>
      <c r="H12320" t="s">
        <v>1213</v>
      </c>
      <c r="I12320" t="s">
        <v>14</v>
      </c>
      <c r="J12320" t="s">
        <v>65</v>
      </c>
      <c r="K12320" t="s">
        <v>27</v>
      </c>
      <c r="L12320" t="s">
        <v>73</v>
      </c>
      <c r="M12320" s="1">
        <v>7471.35</v>
      </c>
      <c r="N12320" s="1">
        <v>397.37</v>
      </c>
      <c r="O12320">
        <v>0.15</v>
      </c>
    </row>
    <row r="12321" spans="1:15" x14ac:dyDescent="0.3">
      <c r="A12321" t="str">
        <f xml:space="preserve"> _xlfn.XLOOKUP(H12321, 'Customers'!B:B, 'Customers'!A:A)</f>
        <v>CUST_574</v>
      </c>
      <c r="B12321" t="str">
        <f>_xlfn.XLOOKUP(L12321, Products!C:C, Products!A:A)</f>
        <v>PROD_7</v>
      </c>
      <c r="C12321">
        <v>12320</v>
      </c>
      <c r="D12321" s="2" t="s">
        <v>580</v>
      </c>
      <c r="E12321">
        <f>YEAR(Orders[[#This Row],[Order_Date]])</f>
        <v>2022</v>
      </c>
      <c r="F12321">
        <f>MONTH(Orders[[#This Row],[Order_Date]])</f>
        <v>12</v>
      </c>
      <c r="G12321" s="2" t="s">
        <v>133</v>
      </c>
      <c r="H12321" t="s">
        <v>1275</v>
      </c>
      <c r="I12321" t="s">
        <v>21</v>
      </c>
      <c r="J12321" t="s">
        <v>65</v>
      </c>
      <c r="K12321" t="s">
        <v>16</v>
      </c>
      <c r="L12321" t="s">
        <v>66</v>
      </c>
      <c r="M12321" s="1">
        <v>3911.12</v>
      </c>
      <c r="N12321" s="1">
        <v>-370.82</v>
      </c>
      <c r="O12321">
        <v>0.06</v>
      </c>
    </row>
    <row r="12322" spans="1:15" x14ac:dyDescent="0.3">
      <c r="A12322" t="str">
        <f xml:space="preserve"> _xlfn.XLOOKUP(H12322, 'Customers'!B:B, 'Customers'!A:A)</f>
        <v>CUST_736</v>
      </c>
      <c r="B12322" t="str">
        <f>_xlfn.XLOOKUP(L12322, Products!C:C, Products!A:A)</f>
        <v>PROD_4</v>
      </c>
      <c r="C12322">
        <v>12321</v>
      </c>
      <c r="D12322" s="2" t="s">
        <v>939</v>
      </c>
      <c r="E12322">
        <f>YEAR(Orders[[#This Row],[Order_Date]])</f>
        <v>2023</v>
      </c>
      <c r="F12322">
        <f>MONTH(Orders[[#This Row],[Order_Date]])</f>
        <v>1</v>
      </c>
      <c r="G12322" s="2" t="s">
        <v>539</v>
      </c>
      <c r="H12322" t="s">
        <v>1478</v>
      </c>
      <c r="I12322" t="s">
        <v>32</v>
      </c>
      <c r="J12322" t="s">
        <v>22</v>
      </c>
      <c r="K12322" t="s">
        <v>34</v>
      </c>
      <c r="L12322" t="s">
        <v>35</v>
      </c>
      <c r="M12322" s="1">
        <v>1771.06</v>
      </c>
      <c r="N12322" s="1">
        <v>-66.569999999999993</v>
      </c>
      <c r="O12322">
        <v>0.06</v>
      </c>
    </row>
    <row r="12323" spans="1:15" x14ac:dyDescent="0.3">
      <c r="A12323" t="str">
        <f xml:space="preserve"> _xlfn.XLOOKUP(H12323, 'Customers'!B:B, 'Customers'!A:A)</f>
        <v>CUST_129</v>
      </c>
      <c r="B12323" t="str">
        <f>_xlfn.XLOOKUP(L12323, Products!C:C, Products!A:A)</f>
        <v>PROD_6</v>
      </c>
      <c r="C12323">
        <v>12322</v>
      </c>
      <c r="D12323" s="2" t="s">
        <v>805</v>
      </c>
      <c r="E12323">
        <f>YEAR(Orders[[#This Row],[Order_Date]])</f>
        <v>2023</v>
      </c>
      <c r="F12323">
        <f>MONTH(Orders[[#This Row],[Order_Date]])</f>
        <v>3</v>
      </c>
      <c r="G12323" s="2" t="s">
        <v>643</v>
      </c>
      <c r="H12323" t="s">
        <v>399</v>
      </c>
      <c r="I12323" t="s">
        <v>32</v>
      </c>
      <c r="J12323" t="s">
        <v>15</v>
      </c>
      <c r="K12323" t="s">
        <v>34</v>
      </c>
      <c r="L12323" t="s">
        <v>52</v>
      </c>
      <c r="M12323" s="1">
        <v>2558.4</v>
      </c>
      <c r="N12323" s="1">
        <v>740.68</v>
      </c>
      <c r="O12323">
        <v>0.06</v>
      </c>
    </row>
    <row r="12324" spans="1:15" x14ac:dyDescent="0.3">
      <c r="A12324" t="str">
        <f xml:space="preserve"> _xlfn.XLOOKUP(H12324, 'Customers'!B:B, 'Customers'!A:A)</f>
        <v>CUST_208</v>
      </c>
      <c r="B12324" t="str">
        <f>_xlfn.XLOOKUP(L12324, Products!C:C, Products!A:A)</f>
        <v>PROD_5</v>
      </c>
      <c r="C12324">
        <v>12323</v>
      </c>
      <c r="D12324" s="2" t="s">
        <v>1227</v>
      </c>
      <c r="E12324">
        <f>YEAR(Orders[[#This Row],[Order_Date]])</f>
        <v>2022</v>
      </c>
      <c r="F12324">
        <f>MONTH(Orders[[#This Row],[Order_Date]])</f>
        <v>2</v>
      </c>
      <c r="G12324" s="2" t="s">
        <v>673</v>
      </c>
      <c r="H12324" t="s">
        <v>594</v>
      </c>
      <c r="I12324" t="s">
        <v>14</v>
      </c>
      <c r="J12324" t="s">
        <v>33</v>
      </c>
      <c r="K12324" t="s">
        <v>34</v>
      </c>
      <c r="L12324" t="s">
        <v>39</v>
      </c>
      <c r="M12324" s="1">
        <v>8716.3700000000008</v>
      </c>
      <c r="N12324" s="1">
        <v>2376.69</v>
      </c>
      <c r="O12324">
        <v>0.13</v>
      </c>
    </row>
    <row r="12325" spans="1:15" x14ac:dyDescent="0.3">
      <c r="A12325" t="str">
        <f xml:space="preserve"> _xlfn.XLOOKUP(H12325, 'Customers'!B:B, 'Customers'!A:A)</f>
        <v>CUST_260</v>
      </c>
      <c r="B12325" t="str">
        <f>_xlfn.XLOOKUP(L12325, Products!C:C, Products!A:A)</f>
        <v>PROD_1</v>
      </c>
      <c r="C12325">
        <v>12324</v>
      </c>
      <c r="D12325" s="2" t="s">
        <v>1125</v>
      </c>
      <c r="E12325">
        <f>YEAR(Orders[[#This Row],[Order_Date]])</f>
        <v>2022</v>
      </c>
      <c r="F12325">
        <f>MONTH(Orders[[#This Row],[Order_Date]])</f>
        <v>12</v>
      </c>
      <c r="G12325" s="2" t="s">
        <v>134</v>
      </c>
      <c r="H12325" t="s">
        <v>709</v>
      </c>
      <c r="I12325" t="s">
        <v>21</v>
      </c>
      <c r="J12325" t="s">
        <v>15</v>
      </c>
      <c r="K12325" t="s">
        <v>27</v>
      </c>
      <c r="L12325" t="s">
        <v>17</v>
      </c>
      <c r="M12325" s="1">
        <v>2391.67</v>
      </c>
      <c r="N12325" s="1">
        <v>-211.35</v>
      </c>
      <c r="O12325">
        <v>0.1</v>
      </c>
    </row>
    <row r="12326" spans="1:15" x14ac:dyDescent="0.3">
      <c r="A12326" t="str">
        <f xml:space="preserve"> _xlfn.XLOOKUP(H12326, 'Customers'!B:B, 'Customers'!A:A)</f>
        <v>CUST_1</v>
      </c>
      <c r="B12326" t="str">
        <f>_xlfn.XLOOKUP(L12326, Products!C:C, Products!A:A)</f>
        <v>PROD_2</v>
      </c>
      <c r="C12326">
        <v>12325</v>
      </c>
      <c r="D12326" s="2" t="s">
        <v>963</v>
      </c>
      <c r="E12326">
        <f>YEAR(Orders[[#This Row],[Order_Date]])</f>
        <v>2023</v>
      </c>
      <c r="F12326">
        <f>MONTH(Orders[[#This Row],[Order_Date]])</f>
        <v>3</v>
      </c>
      <c r="G12326" s="2" t="s">
        <v>478</v>
      </c>
      <c r="H12326" t="s">
        <v>13</v>
      </c>
      <c r="I12326" t="s">
        <v>32</v>
      </c>
      <c r="J12326" t="s">
        <v>33</v>
      </c>
      <c r="K12326" t="s">
        <v>16</v>
      </c>
      <c r="L12326" t="s">
        <v>23</v>
      </c>
      <c r="M12326" s="1">
        <v>8405.68</v>
      </c>
      <c r="N12326" s="1">
        <v>74.89</v>
      </c>
      <c r="O12326">
        <v>0.16</v>
      </c>
    </row>
    <row r="12327" spans="1:15" x14ac:dyDescent="0.3">
      <c r="A12327" t="str">
        <f xml:space="preserve"> _xlfn.XLOOKUP(H12327, 'Customers'!B:B, 'Customers'!A:A)</f>
        <v>CUST_791</v>
      </c>
      <c r="B12327" t="str">
        <f>_xlfn.XLOOKUP(L12327, Products!C:C, Products!A:A)</f>
        <v>PROD_3</v>
      </c>
      <c r="C12327">
        <v>12326</v>
      </c>
      <c r="D12327" s="2" t="s">
        <v>261</v>
      </c>
      <c r="E12327">
        <f>YEAR(Orders[[#This Row],[Order_Date]])</f>
        <v>2023</v>
      </c>
      <c r="F12327">
        <f>MONTH(Orders[[#This Row],[Order_Date]])</f>
        <v>2</v>
      </c>
      <c r="G12327" s="2" t="s">
        <v>724</v>
      </c>
      <c r="H12327" t="s">
        <v>1539</v>
      </c>
      <c r="I12327" t="s">
        <v>21</v>
      </c>
      <c r="J12327" t="s">
        <v>22</v>
      </c>
      <c r="K12327" t="s">
        <v>27</v>
      </c>
      <c r="L12327" t="s">
        <v>28</v>
      </c>
      <c r="M12327" s="1">
        <v>2006.28</v>
      </c>
      <c r="N12327" s="1">
        <v>579.02</v>
      </c>
      <c r="O12327">
        <v>0.17</v>
      </c>
    </row>
    <row r="12328" spans="1:15" x14ac:dyDescent="0.3">
      <c r="A12328" t="str">
        <f xml:space="preserve"> _xlfn.XLOOKUP(H12328, 'Customers'!B:B, 'Customers'!A:A)</f>
        <v>CUST_906</v>
      </c>
      <c r="B12328" t="str">
        <f>_xlfn.XLOOKUP(L12328, Products!C:C, Products!A:A)</f>
        <v>PROD_4</v>
      </c>
      <c r="C12328">
        <v>12327</v>
      </c>
      <c r="D12328" s="2" t="s">
        <v>414</v>
      </c>
      <c r="E12328">
        <f>YEAR(Orders[[#This Row],[Order_Date]])</f>
        <v>2022</v>
      </c>
      <c r="F12328">
        <f>MONTH(Orders[[#This Row],[Order_Date]])</f>
        <v>3</v>
      </c>
      <c r="G12328" s="2" t="s">
        <v>1278</v>
      </c>
      <c r="H12328" t="s">
        <v>1665</v>
      </c>
      <c r="I12328" t="s">
        <v>14</v>
      </c>
      <c r="J12328" t="s">
        <v>22</v>
      </c>
      <c r="K12328" t="s">
        <v>34</v>
      </c>
      <c r="L12328" t="s">
        <v>35</v>
      </c>
      <c r="M12328" s="1">
        <v>8429.5300000000007</v>
      </c>
      <c r="N12328" s="1">
        <v>802.1</v>
      </c>
      <c r="O12328">
        <v>0.24</v>
      </c>
    </row>
    <row r="12329" spans="1:15" x14ac:dyDescent="0.3">
      <c r="A12329" t="str">
        <f xml:space="preserve"> _xlfn.XLOOKUP(H12329, 'Customers'!B:B, 'Customers'!A:A)</f>
        <v>CUST_562</v>
      </c>
      <c r="B12329" t="str">
        <f>_xlfn.XLOOKUP(L12329, Products!C:C, Products!A:A)</f>
        <v>PROD_7</v>
      </c>
      <c r="C12329">
        <v>12328</v>
      </c>
      <c r="D12329" s="2" t="s">
        <v>994</v>
      </c>
      <c r="E12329">
        <f>YEAR(Orders[[#This Row],[Order_Date]])</f>
        <v>2023</v>
      </c>
      <c r="F12329">
        <f>MONTH(Orders[[#This Row],[Order_Date]])</f>
        <v>7</v>
      </c>
      <c r="G12329" s="2" t="s">
        <v>1061</v>
      </c>
      <c r="H12329" t="s">
        <v>1254</v>
      </c>
      <c r="I12329" t="s">
        <v>21</v>
      </c>
      <c r="J12329" t="s">
        <v>15</v>
      </c>
      <c r="K12329" t="s">
        <v>16</v>
      </c>
      <c r="L12329" t="s">
        <v>66</v>
      </c>
      <c r="M12329" s="1">
        <v>957.09</v>
      </c>
      <c r="N12329" s="1">
        <v>148.36000000000001</v>
      </c>
      <c r="O12329">
        <v>0.05</v>
      </c>
    </row>
    <row r="12330" spans="1:15" x14ac:dyDescent="0.3">
      <c r="A12330" t="str">
        <f xml:space="preserve"> _xlfn.XLOOKUP(H12330, 'Customers'!B:B, 'Customers'!A:A)</f>
        <v>CUST_286</v>
      </c>
      <c r="B12330" t="str">
        <f>_xlfn.XLOOKUP(L12330, Products!C:C, Products!A:A)</f>
        <v>PROD_2</v>
      </c>
      <c r="C12330">
        <v>12329</v>
      </c>
      <c r="D12330" s="2" t="s">
        <v>214</v>
      </c>
      <c r="E12330">
        <f>YEAR(Orders[[#This Row],[Order_Date]])</f>
        <v>2022</v>
      </c>
      <c r="F12330">
        <f>MONTH(Orders[[#This Row],[Order_Date]])</f>
        <v>8</v>
      </c>
      <c r="G12330" s="2" t="s">
        <v>381</v>
      </c>
      <c r="H12330" t="s">
        <v>762</v>
      </c>
      <c r="I12330" t="s">
        <v>21</v>
      </c>
      <c r="J12330" t="s">
        <v>33</v>
      </c>
      <c r="K12330" t="s">
        <v>16</v>
      </c>
      <c r="L12330" t="s">
        <v>23</v>
      </c>
      <c r="M12330" s="1">
        <v>1376.32</v>
      </c>
      <c r="N12330" s="1">
        <v>341.7</v>
      </c>
      <c r="O12330">
        <v>0.17</v>
      </c>
    </row>
    <row r="12331" spans="1:15" x14ac:dyDescent="0.3">
      <c r="A12331" t="str">
        <f xml:space="preserve"> _xlfn.XLOOKUP(H12331, 'Customers'!B:B, 'Customers'!A:A)</f>
        <v>CUST_206</v>
      </c>
      <c r="B12331" t="str">
        <f>_xlfn.XLOOKUP(L12331, Products!C:C, Products!A:A)</f>
        <v>PROD_4</v>
      </c>
      <c r="C12331">
        <v>12330</v>
      </c>
      <c r="D12331" s="2" t="s">
        <v>459</v>
      </c>
      <c r="E12331">
        <f>YEAR(Orders[[#This Row],[Order_Date]])</f>
        <v>2023</v>
      </c>
      <c r="F12331">
        <f>MONTH(Orders[[#This Row],[Order_Date]])</f>
        <v>3</v>
      </c>
      <c r="G12331" s="2" t="s">
        <v>460</v>
      </c>
      <c r="H12331" t="s">
        <v>589</v>
      </c>
      <c r="I12331" t="s">
        <v>21</v>
      </c>
      <c r="J12331" t="s">
        <v>65</v>
      </c>
      <c r="K12331" t="s">
        <v>34</v>
      </c>
      <c r="L12331" t="s">
        <v>35</v>
      </c>
      <c r="M12331" s="1">
        <v>9770.59</v>
      </c>
      <c r="N12331" s="1">
        <v>2886.26</v>
      </c>
      <c r="O12331">
        <v>0.11</v>
      </c>
    </row>
    <row r="12332" spans="1:15" x14ac:dyDescent="0.3">
      <c r="A12332" t="str">
        <f xml:space="preserve"> _xlfn.XLOOKUP(H12332, 'Customers'!B:B, 'Customers'!A:A)</f>
        <v>CUST_519</v>
      </c>
      <c r="B12332" t="str">
        <f>_xlfn.XLOOKUP(L12332, Products!C:C, Products!A:A)</f>
        <v>PROD_3</v>
      </c>
      <c r="C12332">
        <v>12331</v>
      </c>
      <c r="D12332" s="2" t="s">
        <v>757</v>
      </c>
      <c r="E12332">
        <f>YEAR(Orders[[#This Row],[Order_Date]])</f>
        <v>2023</v>
      </c>
      <c r="F12332">
        <f>MONTH(Orders[[#This Row],[Order_Date]])</f>
        <v>5</v>
      </c>
      <c r="G12332" s="2" t="s">
        <v>926</v>
      </c>
      <c r="H12332" t="s">
        <v>1192</v>
      </c>
      <c r="I12332" t="s">
        <v>21</v>
      </c>
      <c r="J12332" t="s">
        <v>33</v>
      </c>
      <c r="K12332" t="s">
        <v>27</v>
      </c>
      <c r="L12332" t="s">
        <v>28</v>
      </c>
      <c r="M12332" s="1">
        <v>4661.29</v>
      </c>
      <c r="N12332" s="1">
        <v>245.3</v>
      </c>
      <c r="O12332">
        <v>0.24</v>
      </c>
    </row>
    <row r="12333" spans="1:15" x14ac:dyDescent="0.3">
      <c r="A12333" t="str">
        <f xml:space="preserve"> _xlfn.XLOOKUP(H12333, 'Customers'!B:B, 'Customers'!A:A)</f>
        <v>CUST_740</v>
      </c>
      <c r="B12333" t="str">
        <f>_xlfn.XLOOKUP(L12333, Products!C:C, Products!A:A)</f>
        <v>PROD_4</v>
      </c>
      <c r="C12333">
        <v>12332</v>
      </c>
      <c r="D12333" s="2" t="s">
        <v>513</v>
      </c>
      <c r="E12333">
        <f>YEAR(Orders[[#This Row],[Order_Date]])</f>
        <v>2022</v>
      </c>
      <c r="F12333">
        <f>MONTH(Orders[[#This Row],[Order_Date]])</f>
        <v>3</v>
      </c>
      <c r="G12333" s="2" t="s">
        <v>514</v>
      </c>
      <c r="H12333" t="s">
        <v>1485</v>
      </c>
      <c r="I12333" t="s">
        <v>14</v>
      </c>
      <c r="J12333" t="s">
        <v>33</v>
      </c>
      <c r="K12333" t="s">
        <v>34</v>
      </c>
      <c r="L12333" t="s">
        <v>35</v>
      </c>
      <c r="M12333" s="1">
        <v>4456.4399999999996</v>
      </c>
      <c r="N12333" s="1">
        <v>1124.94</v>
      </c>
      <c r="O12333">
        <v>0.22</v>
      </c>
    </row>
    <row r="12334" spans="1:15" x14ac:dyDescent="0.3">
      <c r="A12334" t="str">
        <f xml:space="preserve"> _xlfn.XLOOKUP(H12334, 'Customers'!B:B, 'Customers'!A:A)</f>
        <v>CUST_218</v>
      </c>
      <c r="B12334" t="str">
        <f>_xlfn.XLOOKUP(L12334, Products!C:C, Products!A:A)</f>
        <v>PROD_8</v>
      </c>
      <c r="C12334">
        <v>12333</v>
      </c>
      <c r="D12334" s="2" t="s">
        <v>370</v>
      </c>
      <c r="E12334">
        <f>YEAR(Orders[[#This Row],[Order_Date]])</f>
        <v>2022</v>
      </c>
      <c r="F12334">
        <f>MONTH(Orders[[#This Row],[Order_Date]])</f>
        <v>3</v>
      </c>
      <c r="G12334" s="2" t="s">
        <v>1164</v>
      </c>
      <c r="H12334" t="s">
        <v>614</v>
      </c>
      <c r="I12334" t="s">
        <v>21</v>
      </c>
      <c r="J12334" t="s">
        <v>33</v>
      </c>
      <c r="K12334" t="s">
        <v>27</v>
      </c>
      <c r="L12334" t="s">
        <v>73</v>
      </c>
      <c r="M12334" s="1">
        <v>5862.8</v>
      </c>
      <c r="N12334" s="1">
        <v>1165.17</v>
      </c>
      <c r="O12334">
        <v>0.15</v>
      </c>
    </row>
    <row r="12335" spans="1:15" x14ac:dyDescent="0.3">
      <c r="A12335" t="str">
        <f xml:space="preserve"> _xlfn.XLOOKUP(H12335, 'Customers'!B:B, 'Customers'!A:A)</f>
        <v>CUST_608</v>
      </c>
      <c r="B12335" t="str">
        <f>_xlfn.XLOOKUP(L12335, Products!C:C, Products!A:A)</f>
        <v>PROD_6</v>
      </c>
      <c r="C12335">
        <v>12334</v>
      </c>
      <c r="D12335" s="2" t="s">
        <v>332</v>
      </c>
      <c r="E12335">
        <f>YEAR(Orders[[#This Row],[Order_Date]])</f>
        <v>2022</v>
      </c>
      <c r="F12335">
        <f>MONTH(Orders[[#This Row],[Order_Date]])</f>
        <v>11</v>
      </c>
      <c r="G12335" s="2" t="s">
        <v>386</v>
      </c>
      <c r="H12335" t="s">
        <v>1322</v>
      </c>
      <c r="I12335" t="s">
        <v>14</v>
      </c>
      <c r="J12335" t="s">
        <v>15</v>
      </c>
      <c r="K12335" t="s">
        <v>34</v>
      </c>
      <c r="L12335" t="s">
        <v>52</v>
      </c>
      <c r="M12335" s="1">
        <v>9645.4699999999993</v>
      </c>
      <c r="N12335" s="1">
        <v>-805.26</v>
      </c>
      <c r="O12335">
        <v>0.26</v>
      </c>
    </row>
    <row r="12336" spans="1:15" x14ac:dyDescent="0.3">
      <c r="A12336" t="str">
        <f xml:space="preserve"> _xlfn.XLOOKUP(H12336, 'Customers'!B:B, 'Customers'!A:A)</f>
        <v>CUST_541</v>
      </c>
      <c r="B12336" t="str">
        <f>_xlfn.XLOOKUP(L12336, Products!C:C, Products!A:A)</f>
        <v>PROD_1</v>
      </c>
      <c r="C12336">
        <v>12335</v>
      </c>
      <c r="D12336" s="2" t="s">
        <v>616</v>
      </c>
      <c r="E12336">
        <f>YEAR(Orders[[#This Row],[Order_Date]])</f>
        <v>2023</v>
      </c>
      <c r="F12336">
        <f>MONTH(Orders[[#This Row],[Order_Date]])</f>
        <v>5</v>
      </c>
      <c r="G12336" s="2" t="s">
        <v>1115</v>
      </c>
      <c r="H12336" t="s">
        <v>1222</v>
      </c>
      <c r="I12336" t="s">
        <v>32</v>
      </c>
      <c r="J12336" t="s">
        <v>22</v>
      </c>
      <c r="K12336" t="s">
        <v>27</v>
      </c>
      <c r="L12336" t="s">
        <v>17</v>
      </c>
      <c r="M12336" s="1">
        <v>956.07</v>
      </c>
      <c r="N12336" s="1">
        <v>215.41</v>
      </c>
      <c r="O12336">
        <v>0</v>
      </c>
    </row>
    <row r="12337" spans="1:15" x14ac:dyDescent="0.3">
      <c r="A12337" t="str">
        <f xml:space="preserve"> _xlfn.XLOOKUP(H12337, 'Customers'!B:B, 'Customers'!A:A)</f>
        <v>CUST_491</v>
      </c>
      <c r="B12337" t="str">
        <f>_xlfn.XLOOKUP(L12337, Products!C:C, Products!A:A)</f>
        <v>PROD_6</v>
      </c>
      <c r="C12337">
        <v>12336</v>
      </c>
      <c r="D12337" s="2" t="s">
        <v>54</v>
      </c>
      <c r="E12337">
        <f>YEAR(Orders[[#This Row],[Order_Date]])</f>
        <v>2022</v>
      </c>
      <c r="F12337">
        <f>MONTH(Orders[[#This Row],[Order_Date]])</f>
        <v>2</v>
      </c>
      <c r="G12337" s="2" t="s">
        <v>703</v>
      </c>
      <c r="H12337" t="s">
        <v>1143</v>
      </c>
      <c r="I12337" t="s">
        <v>14</v>
      </c>
      <c r="J12337" t="s">
        <v>33</v>
      </c>
      <c r="K12337" t="s">
        <v>34</v>
      </c>
      <c r="L12337" t="s">
        <v>52</v>
      </c>
      <c r="M12337" s="1">
        <v>8489.76</v>
      </c>
      <c r="N12337" s="1">
        <v>1538</v>
      </c>
      <c r="O12337">
        <v>0.01</v>
      </c>
    </row>
    <row r="12338" spans="1:15" x14ac:dyDescent="0.3">
      <c r="A12338" t="str">
        <f xml:space="preserve"> _xlfn.XLOOKUP(H12338, 'Customers'!B:B, 'Customers'!A:A)</f>
        <v>CUST_257</v>
      </c>
      <c r="B12338" t="str">
        <f>_xlfn.XLOOKUP(L12338, Products!C:C, Products!A:A)</f>
        <v>PROD_3</v>
      </c>
      <c r="C12338">
        <v>12337</v>
      </c>
      <c r="D12338" s="2" t="s">
        <v>142</v>
      </c>
      <c r="E12338">
        <f>YEAR(Orders[[#This Row],[Order_Date]])</f>
        <v>2023</v>
      </c>
      <c r="F12338">
        <f>MONTH(Orders[[#This Row],[Order_Date]])</f>
        <v>8</v>
      </c>
      <c r="G12338" s="2" t="s">
        <v>878</v>
      </c>
      <c r="H12338" t="s">
        <v>704</v>
      </c>
      <c r="I12338" t="s">
        <v>21</v>
      </c>
      <c r="J12338" t="s">
        <v>33</v>
      </c>
      <c r="K12338" t="s">
        <v>27</v>
      </c>
      <c r="L12338" t="s">
        <v>28</v>
      </c>
      <c r="M12338" s="1">
        <v>8225.91</v>
      </c>
      <c r="N12338" s="1">
        <v>-419.21</v>
      </c>
      <c r="O12338">
        <v>0.2</v>
      </c>
    </row>
    <row r="12339" spans="1:15" x14ac:dyDescent="0.3">
      <c r="A12339" t="str">
        <f xml:space="preserve"> _xlfn.XLOOKUP(H12339, 'Customers'!B:B, 'Customers'!A:A)</f>
        <v>CUST_475</v>
      </c>
      <c r="B12339" t="str">
        <f>_xlfn.XLOOKUP(L12339, Products!C:C, Products!A:A)</f>
        <v>PROD_6</v>
      </c>
      <c r="C12339">
        <v>12338</v>
      </c>
      <c r="D12339" s="2" t="s">
        <v>428</v>
      </c>
      <c r="E12339">
        <f>YEAR(Orders[[#This Row],[Order_Date]])</f>
        <v>2022</v>
      </c>
      <c r="F12339">
        <f>MONTH(Orders[[#This Row],[Order_Date]])</f>
        <v>3</v>
      </c>
      <c r="G12339" s="2" t="s">
        <v>561</v>
      </c>
      <c r="H12339" t="s">
        <v>1111</v>
      </c>
      <c r="I12339" t="s">
        <v>14</v>
      </c>
      <c r="J12339" t="s">
        <v>65</v>
      </c>
      <c r="K12339" t="s">
        <v>34</v>
      </c>
      <c r="L12339" t="s">
        <v>52</v>
      </c>
      <c r="M12339" s="1">
        <v>9563.57</v>
      </c>
      <c r="N12339" s="1">
        <v>-7.99</v>
      </c>
      <c r="O12339">
        <v>0.16</v>
      </c>
    </row>
    <row r="12340" spans="1:15" x14ac:dyDescent="0.3">
      <c r="A12340" t="str">
        <f xml:space="preserve"> _xlfn.XLOOKUP(H12340, 'Customers'!B:B, 'Customers'!A:A)</f>
        <v>CUST_805</v>
      </c>
      <c r="B12340" t="str">
        <f>_xlfn.XLOOKUP(L12340, Products!C:C, Products!A:A)</f>
        <v>PROD_7</v>
      </c>
      <c r="C12340">
        <v>12339</v>
      </c>
      <c r="D12340" s="2" t="s">
        <v>307</v>
      </c>
      <c r="E12340">
        <f>YEAR(Orders[[#This Row],[Order_Date]])</f>
        <v>2022</v>
      </c>
      <c r="F12340">
        <f>MONTH(Orders[[#This Row],[Order_Date]])</f>
        <v>3</v>
      </c>
      <c r="G12340" s="2" t="s">
        <v>308</v>
      </c>
      <c r="H12340" t="s">
        <v>1555</v>
      </c>
      <c r="I12340" t="s">
        <v>21</v>
      </c>
      <c r="J12340" t="s">
        <v>65</v>
      </c>
      <c r="K12340" t="s">
        <v>16</v>
      </c>
      <c r="L12340" t="s">
        <v>66</v>
      </c>
      <c r="M12340" s="1">
        <v>6494.59</v>
      </c>
      <c r="N12340" s="1">
        <v>844.2</v>
      </c>
      <c r="O12340">
        <v>0.28000000000000003</v>
      </c>
    </row>
    <row r="12341" spans="1:15" x14ac:dyDescent="0.3">
      <c r="A12341" t="str">
        <f xml:space="preserve"> _xlfn.XLOOKUP(H12341, 'Customers'!B:B, 'Customers'!A:A)</f>
        <v>CUST_590</v>
      </c>
      <c r="B12341" t="str">
        <f>_xlfn.XLOOKUP(L12341, Products!C:C, Products!A:A)</f>
        <v>PROD_4</v>
      </c>
      <c r="C12341">
        <v>12340</v>
      </c>
      <c r="D12341" s="2" t="s">
        <v>481</v>
      </c>
      <c r="E12341">
        <f>YEAR(Orders[[#This Row],[Order_Date]])</f>
        <v>2023</v>
      </c>
      <c r="F12341">
        <f>MONTH(Orders[[#This Row],[Order_Date]])</f>
        <v>7</v>
      </c>
      <c r="G12341" s="2" t="s">
        <v>348</v>
      </c>
      <c r="H12341" t="s">
        <v>1295</v>
      </c>
      <c r="I12341" t="s">
        <v>21</v>
      </c>
      <c r="J12341" t="s">
        <v>22</v>
      </c>
      <c r="K12341" t="s">
        <v>34</v>
      </c>
      <c r="L12341" t="s">
        <v>35</v>
      </c>
      <c r="M12341" s="1">
        <v>5033.83</v>
      </c>
      <c r="N12341" s="1">
        <v>-496.65</v>
      </c>
      <c r="O12341">
        <v>0.08</v>
      </c>
    </row>
    <row r="12342" spans="1:15" x14ac:dyDescent="0.3">
      <c r="A12342" t="str">
        <f xml:space="preserve"> _xlfn.XLOOKUP(H12342, 'Customers'!B:B, 'Customers'!A:A)</f>
        <v>CUST_487</v>
      </c>
      <c r="B12342" t="str">
        <f>_xlfn.XLOOKUP(L12342, Products!C:C, Products!A:A)</f>
        <v>PROD_8</v>
      </c>
      <c r="C12342">
        <v>12341</v>
      </c>
      <c r="D12342" s="2" t="s">
        <v>1494</v>
      </c>
      <c r="E12342">
        <f>YEAR(Orders[[#This Row],[Order_Date]])</f>
        <v>2023</v>
      </c>
      <c r="F12342">
        <f>MONTH(Orders[[#This Row],[Order_Date]])</f>
        <v>3</v>
      </c>
      <c r="G12342" s="2" t="s">
        <v>40</v>
      </c>
      <c r="H12342" t="s">
        <v>1132</v>
      </c>
      <c r="I12342" t="s">
        <v>21</v>
      </c>
      <c r="J12342" t="s">
        <v>15</v>
      </c>
      <c r="K12342" t="s">
        <v>27</v>
      </c>
      <c r="L12342" t="s">
        <v>73</v>
      </c>
      <c r="M12342" s="1">
        <v>5365.01</v>
      </c>
      <c r="N12342" s="1">
        <v>731.07</v>
      </c>
      <c r="O12342">
        <v>0.15</v>
      </c>
    </row>
    <row r="12343" spans="1:15" x14ac:dyDescent="0.3">
      <c r="A12343" t="str">
        <f xml:space="preserve"> _xlfn.XLOOKUP(H12343, 'Customers'!B:B, 'Customers'!A:A)</f>
        <v>CUST_55</v>
      </c>
      <c r="B12343" t="str">
        <f>_xlfn.XLOOKUP(L12343, Products!C:C, Products!A:A)</f>
        <v>PROD_1</v>
      </c>
      <c r="C12343">
        <v>12342</v>
      </c>
      <c r="D12343" s="2" t="s">
        <v>680</v>
      </c>
      <c r="E12343">
        <f>YEAR(Orders[[#This Row],[Order_Date]])</f>
        <v>2022</v>
      </c>
      <c r="F12343">
        <f>MONTH(Orders[[#This Row],[Order_Date]])</f>
        <v>10</v>
      </c>
      <c r="G12343" s="2" t="s">
        <v>501</v>
      </c>
      <c r="H12343" t="s">
        <v>189</v>
      </c>
      <c r="I12343" t="s">
        <v>32</v>
      </c>
      <c r="J12343" t="s">
        <v>15</v>
      </c>
      <c r="K12343" t="s">
        <v>27</v>
      </c>
      <c r="L12343" t="s">
        <v>17</v>
      </c>
      <c r="M12343" s="1">
        <v>205.15</v>
      </c>
      <c r="N12343" s="1">
        <v>-10.69</v>
      </c>
      <c r="O12343">
        <v>0.09</v>
      </c>
    </row>
    <row r="12344" spans="1:15" x14ac:dyDescent="0.3">
      <c r="A12344" t="str">
        <f xml:space="preserve"> _xlfn.XLOOKUP(H12344, 'Customers'!B:B, 'Customers'!A:A)</f>
        <v>CUST_592</v>
      </c>
      <c r="B12344" t="str">
        <f>_xlfn.XLOOKUP(L12344, Products!C:C, Products!A:A)</f>
        <v>PROD_8</v>
      </c>
      <c r="C12344">
        <v>12343</v>
      </c>
      <c r="D12344" s="2" t="s">
        <v>478</v>
      </c>
      <c r="E12344">
        <f>YEAR(Orders[[#This Row],[Order_Date]])</f>
        <v>2023</v>
      </c>
      <c r="F12344">
        <f>MONTH(Orders[[#This Row],[Order_Date]])</f>
        <v>3</v>
      </c>
      <c r="G12344" s="2" t="s">
        <v>839</v>
      </c>
      <c r="H12344" t="s">
        <v>1298</v>
      </c>
      <c r="I12344" t="s">
        <v>32</v>
      </c>
      <c r="J12344" t="s">
        <v>65</v>
      </c>
      <c r="K12344" t="s">
        <v>27</v>
      </c>
      <c r="L12344" t="s">
        <v>73</v>
      </c>
      <c r="M12344" s="1">
        <v>4126.3500000000004</v>
      </c>
      <c r="N12344" s="1">
        <v>665.56</v>
      </c>
      <c r="O12344">
        <v>7.0000000000000007E-2</v>
      </c>
    </row>
    <row r="12345" spans="1:15" x14ac:dyDescent="0.3">
      <c r="A12345" t="str">
        <f xml:space="preserve"> _xlfn.XLOOKUP(H12345, 'Customers'!B:B, 'Customers'!A:A)</f>
        <v>CUST_276</v>
      </c>
      <c r="B12345" t="str">
        <f>_xlfn.XLOOKUP(L12345, Products!C:C, Products!A:A)</f>
        <v>PROD_6</v>
      </c>
      <c r="C12345">
        <v>12344</v>
      </c>
      <c r="D12345" s="2" t="s">
        <v>1190</v>
      </c>
      <c r="E12345">
        <f>YEAR(Orders[[#This Row],[Order_Date]])</f>
        <v>2022</v>
      </c>
      <c r="F12345">
        <f>MONTH(Orders[[#This Row],[Order_Date]])</f>
        <v>5</v>
      </c>
      <c r="G12345" s="2" t="s">
        <v>165</v>
      </c>
      <c r="H12345" t="s">
        <v>739</v>
      </c>
      <c r="I12345" t="s">
        <v>21</v>
      </c>
      <c r="J12345" t="s">
        <v>15</v>
      </c>
      <c r="K12345" t="s">
        <v>34</v>
      </c>
      <c r="L12345" t="s">
        <v>52</v>
      </c>
      <c r="M12345" s="1">
        <v>4595.21</v>
      </c>
      <c r="N12345" s="1">
        <v>604.36</v>
      </c>
      <c r="O12345">
        <v>0.28999999999999998</v>
      </c>
    </row>
    <row r="12346" spans="1:15" x14ac:dyDescent="0.3">
      <c r="A12346" t="str">
        <f xml:space="preserve"> _xlfn.XLOOKUP(H12346, 'Customers'!B:B, 'Customers'!A:A)</f>
        <v>CUST_821</v>
      </c>
      <c r="B12346" t="str">
        <f>_xlfn.XLOOKUP(L12346, Products!C:C, Products!A:A)</f>
        <v>PROD_7</v>
      </c>
      <c r="C12346">
        <v>12345</v>
      </c>
      <c r="D12346" s="2" t="s">
        <v>800</v>
      </c>
      <c r="E12346">
        <f>YEAR(Orders[[#This Row],[Order_Date]])</f>
        <v>2022</v>
      </c>
      <c r="F12346">
        <f>MONTH(Orders[[#This Row],[Order_Date]])</f>
        <v>11</v>
      </c>
      <c r="G12346" s="2" t="s">
        <v>706</v>
      </c>
      <c r="H12346" t="s">
        <v>1572</v>
      </c>
      <c r="I12346" t="s">
        <v>14</v>
      </c>
      <c r="J12346" t="s">
        <v>22</v>
      </c>
      <c r="K12346" t="s">
        <v>16</v>
      </c>
      <c r="L12346" t="s">
        <v>66</v>
      </c>
      <c r="M12346" s="1">
        <v>4026.7</v>
      </c>
      <c r="N12346" s="1">
        <v>646.39</v>
      </c>
      <c r="O12346">
        <v>0.11</v>
      </c>
    </row>
    <row r="12347" spans="1:15" x14ac:dyDescent="0.3">
      <c r="A12347" t="str">
        <f xml:space="preserve"> _xlfn.XLOOKUP(H12347, 'Customers'!B:B, 'Customers'!A:A)</f>
        <v>CUST_123</v>
      </c>
      <c r="B12347" t="str">
        <f>_xlfn.XLOOKUP(L12347, Products!C:C, Products!A:A)</f>
        <v>PROD_1</v>
      </c>
      <c r="C12347">
        <v>12346</v>
      </c>
      <c r="D12347" s="2" t="s">
        <v>223</v>
      </c>
      <c r="E12347">
        <f>YEAR(Orders[[#This Row],[Order_Date]])</f>
        <v>2023</v>
      </c>
      <c r="F12347">
        <f>MONTH(Orders[[#This Row],[Order_Date]])</f>
        <v>10</v>
      </c>
      <c r="G12347" s="2" t="s">
        <v>771</v>
      </c>
      <c r="H12347" t="s">
        <v>380</v>
      </c>
      <c r="I12347" t="s">
        <v>32</v>
      </c>
      <c r="J12347" t="s">
        <v>65</v>
      </c>
      <c r="K12347" t="s">
        <v>16</v>
      </c>
      <c r="L12347" t="s">
        <v>17</v>
      </c>
      <c r="M12347" s="1">
        <v>7808.18</v>
      </c>
      <c r="N12347" s="1">
        <v>2317.75</v>
      </c>
      <c r="O12347">
        <v>0.05</v>
      </c>
    </row>
    <row r="12348" spans="1:15" x14ac:dyDescent="0.3">
      <c r="A12348" t="str">
        <f xml:space="preserve"> _xlfn.XLOOKUP(H12348, 'Customers'!B:B, 'Customers'!A:A)</f>
        <v>CUST_229</v>
      </c>
      <c r="B12348" t="str">
        <f>_xlfn.XLOOKUP(L12348, Products!C:C, Products!A:A)</f>
        <v>PROD_6</v>
      </c>
      <c r="C12348">
        <v>12347</v>
      </c>
      <c r="D12348" s="2" t="s">
        <v>936</v>
      </c>
      <c r="E12348">
        <f>YEAR(Orders[[#This Row],[Order_Date]])</f>
        <v>2022</v>
      </c>
      <c r="F12348">
        <f>MONTH(Orders[[#This Row],[Order_Date]])</f>
        <v>3</v>
      </c>
      <c r="G12348" s="2" t="s">
        <v>366</v>
      </c>
      <c r="H12348" t="s">
        <v>639</v>
      </c>
      <c r="I12348" t="s">
        <v>21</v>
      </c>
      <c r="J12348" t="s">
        <v>22</v>
      </c>
      <c r="K12348" t="s">
        <v>34</v>
      </c>
      <c r="L12348" t="s">
        <v>52</v>
      </c>
      <c r="M12348" s="1">
        <v>8039.12</v>
      </c>
      <c r="N12348" s="1">
        <v>590.30999999999995</v>
      </c>
      <c r="O12348">
        <v>0.28000000000000003</v>
      </c>
    </row>
    <row r="12349" spans="1:15" x14ac:dyDescent="0.3">
      <c r="A12349" t="str">
        <f xml:space="preserve"> _xlfn.XLOOKUP(H12349, 'Customers'!B:B, 'Customers'!A:A)</f>
        <v>CUST_183</v>
      </c>
      <c r="B12349" t="str">
        <f>_xlfn.XLOOKUP(L12349, Products!C:C, Products!A:A)</f>
        <v>PROD_2</v>
      </c>
      <c r="C12349">
        <v>12348</v>
      </c>
      <c r="D12349" s="2" t="s">
        <v>382</v>
      </c>
      <c r="E12349">
        <f>YEAR(Orders[[#This Row],[Order_Date]])</f>
        <v>2022</v>
      </c>
      <c r="F12349">
        <f>MONTH(Orders[[#This Row],[Order_Date]])</f>
        <v>11</v>
      </c>
      <c r="G12349" s="2" t="s">
        <v>383</v>
      </c>
      <c r="H12349" t="s">
        <v>532</v>
      </c>
      <c r="I12349" t="s">
        <v>21</v>
      </c>
      <c r="J12349" t="s">
        <v>65</v>
      </c>
      <c r="K12349" t="s">
        <v>16</v>
      </c>
      <c r="L12349" t="s">
        <v>23</v>
      </c>
      <c r="M12349" s="1">
        <v>8827.64</v>
      </c>
      <c r="N12349" s="1">
        <v>1260.79</v>
      </c>
      <c r="O12349">
        <v>7.0000000000000007E-2</v>
      </c>
    </row>
    <row r="12350" spans="1:15" x14ac:dyDescent="0.3">
      <c r="A12350" t="str">
        <f xml:space="preserve"> _xlfn.XLOOKUP(H12350, 'Customers'!B:B, 'Customers'!A:A)</f>
        <v>CUST_11</v>
      </c>
      <c r="B12350" t="str">
        <f>_xlfn.XLOOKUP(L12350, Products!C:C, Products!A:A)</f>
        <v>PROD_2</v>
      </c>
      <c r="C12350">
        <v>12349</v>
      </c>
      <c r="D12350" s="2" t="s">
        <v>824</v>
      </c>
      <c r="E12350">
        <f>YEAR(Orders[[#This Row],[Order_Date]])</f>
        <v>2023</v>
      </c>
      <c r="F12350">
        <f>MONTH(Orders[[#This Row],[Order_Date]])</f>
        <v>6</v>
      </c>
      <c r="G12350" s="2" t="s">
        <v>226</v>
      </c>
      <c r="H12350" t="s">
        <v>58</v>
      </c>
      <c r="I12350" t="s">
        <v>32</v>
      </c>
      <c r="J12350" t="s">
        <v>22</v>
      </c>
      <c r="K12350" t="s">
        <v>16</v>
      </c>
      <c r="L12350" t="s">
        <v>23</v>
      </c>
      <c r="M12350" s="1">
        <v>6215.48</v>
      </c>
      <c r="N12350" s="1">
        <v>1359.88</v>
      </c>
      <c r="O12350">
        <v>0.02</v>
      </c>
    </row>
    <row r="12351" spans="1:15" x14ac:dyDescent="0.3">
      <c r="A12351" t="str">
        <f xml:space="preserve"> _xlfn.XLOOKUP(H12351, 'Customers'!B:B, 'Customers'!A:A)</f>
        <v>CUST_287</v>
      </c>
      <c r="B12351" t="str">
        <f>_xlfn.XLOOKUP(L12351, Products!C:C, Products!A:A)</f>
        <v>PROD_1</v>
      </c>
      <c r="C12351">
        <v>12350</v>
      </c>
      <c r="D12351" s="2" t="s">
        <v>714</v>
      </c>
      <c r="E12351">
        <f>YEAR(Orders[[#This Row],[Order_Date]])</f>
        <v>2023</v>
      </c>
      <c r="F12351">
        <f>MONTH(Orders[[#This Row],[Order_Date]])</f>
        <v>1</v>
      </c>
      <c r="G12351" s="2" t="s">
        <v>1142</v>
      </c>
      <c r="H12351" t="s">
        <v>765</v>
      </c>
      <c r="I12351" t="s">
        <v>21</v>
      </c>
      <c r="J12351" t="s">
        <v>15</v>
      </c>
      <c r="K12351" t="s">
        <v>16</v>
      </c>
      <c r="L12351" t="s">
        <v>17</v>
      </c>
      <c r="M12351" s="1">
        <v>5094.7299999999996</v>
      </c>
      <c r="N12351" s="1">
        <v>882.81</v>
      </c>
      <c r="O12351">
        <v>0.05</v>
      </c>
    </row>
    <row r="12352" spans="1:15" x14ac:dyDescent="0.3">
      <c r="A12352" t="str">
        <f xml:space="preserve"> _xlfn.XLOOKUP(H12352, 'Customers'!B:B, 'Customers'!A:A)</f>
        <v>CUST_540</v>
      </c>
      <c r="B12352" t="str">
        <f>_xlfn.XLOOKUP(L12352, Products!C:C, Products!A:A)</f>
        <v>PROD_1</v>
      </c>
      <c r="C12352">
        <v>12351</v>
      </c>
      <c r="D12352" s="2" t="s">
        <v>960</v>
      </c>
      <c r="E12352">
        <f>YEAR(Orders[[#This Row],[Order_Date]])</f>
        <v>2022</v>
      </c>
      <c r="F12352">
        <f>MONTH(Orders[[#This Row],[Order_Date]])</f>
        <v>4</v>
      </c>
      <c r="G12352" s="2" t="s">
        <v>949</v>
      </c>
      <c r="H12352" t="s">
        <v>1221</v>
      </c>
      <c r="I12352" t="s">
        <v>21</v>
      </c>
      <c r="J12352" t="s">
        <v>15</v>
      </c>
      <c r="K12352" t="s">
        <v>27</v>
      </c>
      <c r="L12352" t="s">
        <v>17</v>
      </c>
      <c r="M12352" s="1">
        <v>8931.2000000000007</v>
      </c>
      <c r="N12352" s="1">
        <v>1008.58</v>
      </c>
      <c r="O12352">
        <v>0.27</v>
      </c>
    </row>
    <row r="12353" spans="1:15" x14ac:dyDescent="0.3">
      <c r="A12353" t="str">
        <f xml:space="preserve"> _xlfn.XLOOKUP(H12353, 'Customers'!B:B, 'Customers'!A:A)</f>
        <v>CUST_709</v>
      </c>
      <c r="B12353" t="str">
        <f>_xlfn.XLOOKUP(L12353, Products!C:C, Products!A:A)</f>
        <v>PROD_2</v>
      </c>
      <c r="C12353">
        <v>12352</v>
      </c>
      <c r="D12353" s="2" t="s">
        <v>252</v>
      </c>
      <c r="E12353">
        <f>YEAR(Orders[[#This Row],[Order_Date]])</f>
        <v>2022</v>
      </c>
      <c r="F12353">
        <f>MONTH(Orders[[#This Row],[Order_Date]])</f>
        <v>11</v>
      </c>
      <c r="G12353" s="2" t="s">
        <v>406</v>
      </c>
      <c r="H12353" t="s">
        <v>1448</v>
      </c>
      <c r="I12353" t="s">
        <v>32</v>
      </c>
      <c r="J12353" t="s">
        <v>22</v>
      </c>
      <c r="K12353" t="s">
        <v>16</v>
      </c>
      <c r="L12353" t="s">
        <v>23</v>
      </c>
      <c r="M12353" s="1">
        <v>5433.28</v>
      </c>
      <c r="N12353" s="1">
        <v>-259.77999999999997</v>
      </c>
      <c r="O12353">
        <v>0.15</v>
      </c>
    </row>
    <row r="12354" spans="1:15" x14ac:dyDescent="0.3">
      <c r="A12354" t="str">
        <f xml:space="preserve"> _xlfn.XLOOKUP(H12354, 'Customers'!B:B, 'Customers'!A:A)</f>
        <v>CUST_272</v>
      </c>
      <c r="B12354" t="str">
        <f>_xlfn.XLOOKUP(L12354, Products!C:C, Products!A:A)</f>
        <v>PROD_8</v>
      </c>
      <c r="C12354">
        <v>12353</v>
      </c>
      <c r="D12354" s="2" t="s">
        <v>113</v>
      </c>
      <c r="E12354">
        <f>YEAR(Orders[[#This Row],[Order_Date]])</f>
        <v>2022</v>
      </c>
      <c r="F12354">
        <f>MONTH(Orders[[#This Row],[Order_Date]])</f>
        <v>2</v>
      </c>
      <c r="G12354" s="2" t="s">
        <v>270</v>
      </c>
      <c r="H12354" t="s">
        <v>732</v>
      </c>
      <c r="I12354" t="s">
        <v>14</v>
      </c>
      <c r="J12354" t="s">
        <v>22</v>
      </c>
      <c r="K12354" t="s">
        <v>27</v>
      </c>
      <c r="L12354" t="s">
        <v>73</v>
      </c>
      <c r="M12354" s="1">
        <v>4574.8999999999996</v>
      </c>
      <c r="N12354" s="1">
        <v>519.70000000000005</v>
      </c>
      <c r="O12354">
        <v>0.08</v>
      </c>
    </row>
    <row r="12355" spans="1:15" x14ac:dyDescent="0.3">
      <c r="A12355" t="str">
        <f xml:space="preserve"> _xlfn.XLOOKUP(H12355, 'Customers'!B:B, 'Customers'!A:A)</f>
        <v>CUST_929</v>
      </c>
      <c r="B12355" t="str">
        <f>_xlfn.XLOOKUP(L12355, Products!C:C, Products!A:A)</f>
        <v>PROD_2</v>
      </c>
      <c r="C12355">
        <v>12354</v>
      </c>
      <c r="D12355" s="2" t="s">
        <v>158</v>
      </c>
      <c r="E12355">
        <f>YEAR(Orders[[#This Row],[Order_Date]])</f>
        <v>2022</v>
      </c>
      <c r="F12355">
        <f>MONTH(Orders[[#This Row],[Order_Date]])</f>
        <v>10</v>
      </c>
      <c r="G12355" s="2" t="s">
        <v>1198</v>
      </c>
      <c r="H12355" t="s">
        <v>1689</v>
      </c>
      <c r="I12355" t="s">
        <v>14</v>
      </c>
      <c r="J12355" t="s">
        <v>15</v>
      </c>
      <c r="K12355" t="s">
        <v>16</v>
      </c>
      <c r="L12355" t="s">
        <v>23</v>
      </c>
      <c r="M12355" s="1">
        <v>3158.46</v>
      </c>
      <c r="N12355" s="1">
        <v>-147.86000000000001</v>
      </c>
      <c r="O12355">
        <v>0.03</v>
      </c>
    </row>
    <row r="12356" spans="1:15" x14ac:dyDescent="0.3">
      <c r="A12356" t="str">
        <f xml:space="preserve"> _xlfn.XLOOKUP(H12356, 'Customers'!B:B, 'Customers'!A:A)</f>
        <v>CUST_183</v>
      </c>
      <c r="B12356" t="str">
        <f>_xlfn.XLOOKUP(L12356, Products!C:C, Products!A:A)</f>
        <v>PROD_3</v>
      </c>
      <c r="C12356">
        <v>12355</v>
      </c>
      <c r="D12356" s="2" t="s">
        <v>118</v>
      </c>
      <c r="E12356">
        <f>YEAR(Orders[[#This Row],[Order_Date]])</f>
        <v>2022</v>
      </c>
      <c r="F12356">
        <f>MONTH(Orders[[#This Row],[Order_Date]])</f>
        <v>10</v>
      </c>
      <c r="G12356" s="2" t="s">
        <v>684</v>
      </c>
      <c r="H12356" t="s">
        <v>532</v>
      </c>
      <c r="I12356" t="s">
        <v>32</v>
      </c>
      <c r="J12356" t="s">
        <v>65</v>
      </c>
      <c r="K12356" t="s">
        <v>27</v>
      </c>
      <c r="L12356" t="s">
        <v>28</v>
      </c>
      <c r="M12356" s="1">
        <v>3650.37</v>
      </c>
      <c r="N12356" s="1">
        <v>900.24</v>
      </c>
      <c r="O12356">
        <v>0.11</v>
      </c>
    </row>
    <row r="12357" spans="1:15" x14ac:dyDescent="0.3">
      <c r="A12357" t="str">
        <f xml:space="preserve"> _xlfn.XLOOKUP(H12357, 'Customers'!B:B, 'Customers'!A:A)</f>
        <v>CUST_673</v>
      </c>
      <c r="B12357" t="str">
        <f>_xlfn.XLOOKUP(L12357, Products!C:C, Products!A:A)</f>
        <v>PROD_6</v>
      </c>
      <c r="C12357">
        <v>12356</v>
      </c>
      <c r="D12357" s="2" t="s">
        <v>839</v>
      </c>
      <c r="E12357">
        <f>YEAR(Orders[[#This Row],[Order_Date]])</f>
        <v>2023</v>
      </c>
      <c r="F12357">
        <f>MONTH(Orders[[#This Row],[Order_Date]])</f>
        <v>3</v>
      </c>
      <c r="G12357" s="2" t="s">
        <v>805</v>
      </c>
      <c r="H12357" t="s">
        <v>1403</v>
      </c>
      <c r="I12357" t="s">
        <v>32</v>
      </c>
      <c r="J12357" t="s">
        <v>15</v>
      </c>
      <c r="K12357" t="s">
        <v>34</v>
      </c>
      <c r="L12357" t="s">
        <v>52</v>
      </c>
      <c r="M12357" s="1">
        <v>8291.7199999999993</v>
      </c>
      <c r="N12357" s="1">
        <v>920.82</v>
      </c>
      <c r="O12357">
        <v>0.11</v>
      </c>
    </row>
    <row r="12358" spans="1:15" x14ac:dyDescent="0.3">
      <c r="A12358" t="str">
        <f xml:space="preserve"> _xlfn.XLOOKUP(H12358, 'Customers'!B:B, 'Customers'!A:A)</f>
        <v>CUST_379</v>
      </c>
      <c r="B12358" t="str">
        <f>_xlfn.XLOOKUP(L12358, Products!C:C, Products!A:A)</f>
        <v>PROD_8</v>
      </c>
      <c r="C12358">
        <v>12357</v>
      </c>
      <c r="D12358" s="2" t="s">
        <v>387</v>
      </c>
      <c r="E12358">
        <f>YEAR(Orders[[#This Row],[Order_Date]])</f>
        <v>2022</v>
      </c>
      <c r="F12358">
        <f>MONTH(Orders[[#This Row],[Order_Date]])</f>
        <v>5</v>
      </c>
      <c r="G12358" s="2" t="s">
        <v>284</v>
      </c>
      <c r="H12358" t="s">
        <v>944</v>
      </c>
      <c r="I12358" t="s">
        <v>21</v>
      </c>
      <c r="J12358" t="s">
        <v>33</v>
      </c>
      <c r="K12358" t="s">
        <v>27</v>
      </c>
      <c r="L12358" t="s">
        <v>73</v>
      </c>
      <c r="M12358" s="1">
        <v>6732.45</v>
      </c>
      <c r="N12358" s="1">
        <v>-376.45</v>
      </c>
      <c r="O12358">
        <v>0.17</v>
      </c>
    </row>
    <row r="12359" spans="1:15" x14ac:dyDescent="0.3">
      <c r="A12359" t="str">
        <f xml:space="preserve"> _xlfn.XLOOKUP(H12359, 'Customers'!B:B, 'Customers'!A:A)</f>
        <v>CUST_422</v>
      </c>
      <c r="B12359" t="str">
        <f>_xlfn.XLOOKUP(L12359, Products!C:C, Products!A:A)</f>
        <v>PROD_7</v>
      </c>
      <c r="C12359">
        <v>12358</v>
      </c>
      <c r="D12359" s="2" t="s">
        <v>1480</v>
      </c>
      <c r="E12359">
        <f>YEAR(Orders[[#This Row],[Order_Date]])</f>
        <v>2023</v>
      </c>
      <c r="F12359">
        <f>MONTH(Orders[[#This Row],[Order_Date]])</f>
        <v>9</v>
      </c>
      <c r="G12359" s="2" t="s">
        <v>392</v>
      </c>
      <c r="H12359" t="s">
        <v>1023</v>
      </c>
      <c r="I12359" t="s">
        <v>32</v>
      </c>
      <c r="J12359" t="s">
        <v>22</v>
      </c>
      <c r="K12359" t="s">
        <v>16</v>
      </c>
      <c r="L12359" t="s">
        <v>66</v>
      </c>
      <c r="M12359" s="1">
        <v>947.35</v>
      </c>
      <c r="N12359" s="1">
        <v>200.74</v>
      </c>
      <c r="O12359">
        <v>0.15</v>
      </c>
    </row>
    <row r="12360" spans="1:15" x14ac:dyDescent="0.3">
      <c r="A12360" t="str">
        <f xml:space="preserve"> _xlfn.XLOOKUP(H12360, 'Customers'!B:B, 'Customers'!A:A)</f>
        <v>CUST_371</v>
      </c>
      <c r="B12360" t="str">
        <f>_xlfn.XLOOKUP(L12360, Products!C:C, Products!A:A)</f>
        <v>PROD_5</v>
      </c>
      <c r="C12360">
        <v>12359</v>
      </c>
      <c r="D12360" s="2" t="s">
        <v>714</v>
      </c>
      <c r="E12360">
        <f>YEAR(Orders[[#This Row],[Order_Date]])</f>
        <v>2023</v>
      </c>
      <c r="F12360">
        <f>MONTH(Orders[[#This Row],[Order_Date]])</f>
        <v>1</v>
      </c>
      <c r="G12360" s="2" t="s">
        <v>1142</v>
      </c>
      <c r="H12360" t="s">
        <v>924</v>
      </c>
      <c r="I12360" t="s">
        <v>32</v>
      </c>
      <c r="J12360" t="s">
        <v>65</v>
      </c>
      <c r="K12360" t="s">
        <v>34</v>
      </c>
      <c r="L12360" t="s">
        <v>39</v>
      </c>
      <c r="M12360" s="1">
        <v>8945.1200000000008</v>
      </c>
      <c r="N12360" s="1">
        <v>-237.09</v>
      </c>
      <c r="O12360">
        <v>0.27</v>
      </c>
    </row>
    <row r="12361" spans="1:15" x14ac:dyDescent="0.3">
      <c r="A12361" t="str">
        <f xml:space="preserve"> _xlfn.XLOOKUP(H12361, 'Customers'!B:B, 'Customers'!A:A)</f>
        <v>CUST_276</v>
      </c>
      <c r="B12361" t="str">
        <f>_xlfn.XLOOKUP(L12361, Products!C:C, Products!A:A)</f>
        <v>PROD_2</v>
      </c>
      <c r="C12361">
        <v>12360</v>
      </c>
      <c r="D12361" s="2" t="s">
        <v>237</v>
      </c>
      <c r="E12361">
        <f>YEAR(Orders[[#This Row],[Order_Date]])</f>
        <v>2023</v>
      </c>
      <c r="F12361">
        <f>MONTH(Orders[[#This Row],[Order_Date]])</f>
        <v>4</v>
      </c>
      <c r="G12361" s="2" t="s">
        <v>769</v>
      </c>
      <c r="H12361" t="s">
        <v>739</v>
      </c>
      <c r="I12361" t="s">
        <v>21</v>
      </c>
      <c r="J12361" t="s">
        <v>65</v>
      </c>
      <c r="K12361" t="s">
        <v>16</v>
      </c>
      <c r="L12361" t="s">
        <v>23</v>
      </c>
      <c r="M12361" s="1">
        <v>417.57</v>
      </c>
      <c r="N12361" s="1">
        <v>-10.67</v>
      </c>
      <c r="O12361">
        <v>0.18</v>
      </c>
    </row>
    <row r="12362" spans="1:15" x14ac:dyDescent="0.3">
      <c r="A12362" t="str">
        <f xml:space="preserve"> _xlfn.XLOOKUP(H12362, 'Customers'!B:B, 'Customers'!A:A)</f>
        <v>CUST_674</v>
      </c>
      <c r="B12362" t="str">
        <f>_xlfn.XLOOKUP(L12362, Products!C:C, Products!A:A)</f>
        <v>PROD_6</v>
      </c>
      <c r="C12362">
        <v>12361</v>
      </c>
      <c r="D12362" s="2" t="s">
        <v>584</v>
      </c>
      <c r="E12362">
        <f>YEAR(Orders[[#This Row],[Order_Date]])</f>
        <v>2022</v>
      </c>
      <c r="F12362">
        <f>MONTH(Orders[[#This Row],[Order_Date]])</f>
        <v>8</v>
      </c>
      <c r="G12362" s="2" t="s">
        <v>106</v>
      </c>
      <c r="H12362" t="s">
        <v>1406</v>
      </c>
      <c r="I12362" t="s">
        <v>14</v>
      </c>
      <c r="J12362" t="s">
        <v>65</v>
      </c>
      <c r="K12362" t="s">
        <v>34</v>
      </c>
      <c r="L12362" t="s">
        <v>52</v>
      </c>
      <c r="M12362" s="1">
        <v>9710.11</v>
      </c>
      <c r="N12362" s="1">
        <v>1050.46</v>
      </c>
      <c r="O12362">
        <v>0.28999999999999998</v>
      </c>
    </row>
    <row r="12363" spans="1:15" x14ac:dyDescent="0.3">
      <c r="A12363" t="str">
        <f xml:space="preserve"> _xlfn.XLOOKUP(H12363, 'Customers'!B:B, 'Customers'!A:A)</f>
        <v>CUST_892</v>
      </c>
      <c r="B12363" t="str">
        <f>_xlfn.XLOOKUP(L12363, Products!C:C, Products!A:A)</f>
        <v>PROD_5</v>
      </c>
      <c r="C12363">
        <v>12362</v>
      </c>
      <c r="D12363" s="2" t="s">
        <v>1115</v>
      </c>
      <c r="E12363">
        <f>YEAR(Orders[[#This Row],[Order_Date]])</f>
        <v>2023</v>
      </c>
      <c r="F12363">
        <f>MONTH(Orders[[#This Row],[Order_Date]])</f>
        <v>5</v>
      </c>
      <c r="G12363" s="2" t="s">
        <v>757</v>
      </c>
      <c r="H12363" t="s">
        <v>1651</v>
      </c>
      <c r="I12363" t="s">
        <v>21</v>
      </c>
      <c r="J12363" t="s">
        <v>15</v>
      </c>
      <c r="K12363" t="s">
        <v>34</v>
      </c>
      <c r="L12363" t="s">
        <v>39</v>
      </c>
      <c r="M12363" s="1">
        <v>8663.4500000000007</v>
      </c>
      <c r="N12363" s="1">
        <v>1780.15</v>
      </c>
      <c r="O12363">
        <v>0.12</v>
      </c>
    </row>
    <row r="12364" spans="1:15" x14ac:dyDescent="0.3">
      <c r="A12364" t="str">
        <f xml:space="preserve"> _xlfn.XLOOKUP(H12364, 'Customers'!B:B, 'Customers'!A:A)</f>
        <v>CUST_998</v>
      </c>
      <c r="B12364" t="str">
        <f>_xlfn.XLOOKUP(L12364, Products!C:C, Products!A:A)</f>
        <v>PROD_1</v>
      </c>
      <c r="C12364">
        <v>12363</v>
      </c>
      <c r="D12364" s="2" t="s">
        <v>397</v>
      </c>
      <c r="E12364">
        <f>YEAR(Orders[[#This Row],[Order_Date]])</f>
        <v>2023</v>
      </c>
      <c r="F12364">
        <f>MONTH(Orders[[#This Row],[Order_Date]])</f>
        <v>4</v>
      </c>
      <c r="G12364" s="2" t="s">
        <v>487</v>
      </c>
      <c r="H12364" t="s">
        <v>1762</v>
      </c>
      <c r="I12364" t="s">
        <v>32</v>
      </c>
      <c r="J12364" t="s">
        <v>33</v>
      </c>
      <c r="K12364" t="s">
        <v>16</v>
      </c>
      <c r="L12364" t="s">
        <v>17</v>
      </c>
      <c r="M12364" s="1">
        <v>1562.05</v>
      </c>
      <c r="N12364" s="1">
        <v>37.659999999999997</v>
      </c>
      <c r="O12364">
        <v>0.12</v>
      </c>
    </row>
    <row r="12365" spans="1:15" x14ac:dyDescent="0.3">
      <c r="A12365" t="str">
        <f xml:space="preserve"> _xlfn.XLOOKUP(H12365, 'Customers'!B:B, 'Customers'!A:A)</f>
        <v>CUST_961</v>
      </c>
      <c r="B12365" t="str">
        <f>_xlfn.XLOOKUP(L12365, Products!C:C, Products!A:A)</f>
        <v>PROD_5</v>
      </c>
      <c r="C12365">
        <v>12364</v>
      </c>
      <c r="D12365" s="2" t="s">
        <v>403</v>
      </c>
      <c r="E12365">
        <f>YEAR(Orders[[#This Row],[Order_Date]])</f>
        <v>2022</v>
      </c>
      <c r="F12365">
        <f>MONTH(Orders[[#This Row],[Order_Date]])</f>
        <v>8</v>
      </c>
      <c r="G12365" s="2" t="s">
        <v>908</v>
      </c>
      <c r="H12365" t="s">
        <v>1723</v>
      </c>
      <c r="I12365" t="s">
        <v>21</v>
      </c>
      <c r="J12365" t="s">
        <v>15</v>
      </c>
      <c r="K12365" t="s">
        <v>34</v>
      </c>
      <c r="L12365" t="s">
        <v>39</v>
      </c>
      <c r="M12365" s="1">
        <v>7778.28</v>
      </c>
      <c r="N12365" s="1">
        <v>1088.1600000000001</v>
      </c>
      <c r="O12365">
        <v>0.15</v>
      </c>
    </row>
    <row r="12366" spans="1:15" x14ac:dyDescent="0.3">
      <c r="A12366" t="str">
        <f xml:space="preserve"> _xlfn.XLOOKUP(H12366, 'Customers'!B:B, 'Customers'!A:A)</f>
        <v>CUST_320</v>
      </c>
      <c r="B12366" t="str">
        <f>_xlfn.XLOOKUP(L12366, Products!C:C, Products!A:A)</f>
        <v>PROD_5</v>
      </c>
      <c r="C12366">
        <v>12365</v>
      </c>
      <c r="D12366" s="2" t="s">
        <v>480</v>
      </c>
      <c r="E12366">
        <f>YEAR(Orders[[#This Row],[Order_Date]])</f>
        <v>2023</v>
      </c>
      <c r="F12366">
        <f>MONTH(Orders[[#This Row],[Order_Date]])</f>
        <v>7</v>
      </c>
      <c r="G12366" s="2" t="s">
        <v>1106</v>
      </c>
      <c r="H12366" t="s">
        <v>835</v>
      </c>
      <c r="I12366" t="s">
        <v>14</v>
      </c>
      <c r="J12366" t="s">
        <v>65</v>
      </c>
      <c r="K12366" t="s">
        <v>34</v>
      </c>
      <c r="L12366" t="s">
        <v>39</v>
      </c>
      <c r="M12366" s="1">
        <v>5310.3</v>
      </c>
      <c r="N12366" s="1">
        <v>949.5</v>
      </c>
      <c r="O12366">
        <v>0.04</v>
      </c>
    </row>
    <row r="12367" spans="1:15" x14ac:dyDescent="0.3">
      <c r="A12367" t="str">
        <f xml:space="preserve"> _xlfn.XLOOKUP(H12367, 'Customers'!B:B, 'Customers'!A:A)</f>
        <v>CUST_875</v>
      </c>
      <c r="B12367" t="str">
        <f>_xlfn.XLOOKUP(L12367, Products!C:C, Products!A:A)</f>
        <v>PROD_6</v>
      </c>
      <c r="C12367">
        <v>12366</v>
      </c>
      <c r="D12367" s="2" t="s">
        <v>348</v>
      </c>
      <c r="E12367">
        <f>YEAR(Orders[[#This Row],[Order_Date]])</f>
        <v>2023</v>
      </c>
      <c r="F12367">
        <f>MONTH(Orders[[#This Row],[Order_Date]])</f>
        <v>7</v>
      </c>
      <c r="G12367" s="2" t="s">
        <v>313</v>
      </c>
      <c r="H12367" t="s">
        <v>1630</v>
      </c>
      <c r="I12367" t="s">
        <v>14</v>
      </c>
      <c r="J12367" t="s">
        <v>15</v>
      </c>
      <c r="K12367" t="s">
        <v>34</v>
      </c>
      <c r="L12367" t="s">
        <v>52</v>
      </c>
      <c r="M12367" s="1">
        <v>2665.86</v>
      </c>
      <c r="N12367" s="1">
        <v>-244.96</v>
      </c>
      <c r="O12367">
        <v>0.19</v>
      </c>
    </row>
    <row r="12368" spans="1:15" x14ac:dyDescent="0.3">
      <c r="A12368" t="str">
        <f xml:space="preserve"> _xlfn.XLOOKUP(H12368, 'Customers'!B:B, 'Customers'!A:A)</f>
        <v>CUST_942</v>
      </c>
      <c r="B12368" t="str">
        <f>_xlfn.XLOOKUP(L12368, Products!C:C, Products!A:A)</f>
        <v>PROD_2</v>
      </c>
      <c r="C12368">
        <v>12367</v>
      </c>
      <c r="D12368" s="2" t="s">
        <v>337</v>
      </c>
      <c r="E12368">
        <f>YEAR(Orders[[#This Row],[Order_Date]])</f>
        <v>2023</v>
      </c>
      <c r="F12368">
        <f>MONTH(Orders[[#This Row],[Order_Date]])</f>
        <v>9</v>
      </c>
      <c r="G12368" s="2" t="s">
        <v>289</v>
      </c>
      <c r="H12368" t="s">
        <v>1702</v>
      </c>
      <c r="I12368" t="s">
        <v>14</v>
      </c>
      <c r="J12368" t="s">
        <v>33</v>
      </c>
      <c r="K12368" t="s">
        <v>16</v>
      </c>
      <c r="L12368" t="s">
        <v>23</v>
      </c>
      <c r="M12368" s="1">
        <v>6471.76</v>
      </c>
      <c r="N12368" s="1">
        <v>842.86</v>
      </c>
      <c r="O12368">
        <v>0.17</v>
      </c>
    </row>
    <row r="12369" spans="1:15" x14ac:dyDescent="0.3">
      <c r="A12369" t="str">
        <f xml:space="preserve"> _xlfn.XLOOKUP(H12369, 'Customers'!B:B, 'Customers'!A:A)</f>
        <v>CUST_107</v>
      </c>
      <c r="B12369" t="str">
        <f>_xlfn.XLOOKUP(L12369, Products!C:C, Products!A:A)</f>
        <v>PROD_1</v>
      </c>
      <c r="C12369">
        <v>12368</v>
      </c>
      <c r="D12369" s="2" t="s">
        <v>238</v>
      </c>
      <c r="E12369">
        <f>YEAR(Orders[[#This Row],[Order_Date]])</f>
        <v>2023</v>
      </c>
      <c r="F12369">
        <f>MONTH(Orders[[#This Row],[Order_Date]])</f>
        <v>8</v>
      </c>
      <c r="G12369" s="2" t="s">
        <v>857</v>
      </c>
      <c r="H12369" t="s">
        <v>334</v>
      </c>
      <c r="I12369" t="s">
        <v>32</v>
      </c>
      <c r="J12369" t="s">
        <v>22</v>
      </c>
      <c r="K12369" t="s">
        <v>27</v>
      </c>
      <c r="L12369" t="s">
        <v>17</v>
      </c>
      <c r="M12369" s="1">
        <v>2785.53</v>
      </c>
      <c r="N12369" s="1">
        <v>201.76</v>
      </c>
      <c r="O12369">
        <v>0.14000000000000001</v>
      </c>
    </row>
    <row r="12370" spans="1:15" x14ac:dyDescent="0.3">
      <c r="A12370" t="str">
        <f xml:space="preserve"> _xlfn.XLOOKUP(H12370, 'Customers'!B:B, 'Customers'!A:A)</f>
        <v>CUST_239</v>
      </c>
      <c r="B12370" t="str">
        <f>_xlfn.XLOOKUP(L12370, Products!C:C, Products!A:A)</f>
        <v>PROD_5</v>
      </c>
      <c r="C12370">
        <v>12369</v>
      </c>
      <c r="D12370" s="2" t="s">
        <v>615</v>
      </c>
      <c r="E12370">
        <f>YEAR(Orders[[#This Row],[Order_Date]])</f>
        <v>2023</v>
      </c>
      <c r="F12370">
        <f>MONTH(Orders[[#This Row],[Order_Date]])</f>
        <v>5</v>
      </c>
      <c r="G12370" s="2" t="s">
        <v>191</v>
      </c>
      <c r="H12370" t="s">
        <v>662</v>
      </c>
      <c r="I12370" t="s">
        <v>32</v>
      </c>
      <c r="J12370" t="s">
        <v>22</v>
      </c>
      <c r="K12370" t="s">
        <v>34</v>
      </c>
      <c r="L12370" t="s">
        <v>39</v>
      </c>
      <c r="M12370" s="1">
        <v>2762.33</v>
      </c>
      <c r="N12370" s="1">
        <v>327.05</v>
      </c>
      <c r="O12370">
        <v>0.14000000000000001</v>
      </c>
    </row>
    <row r="12371" spans="1:15" x14ac:dyDescent="0.3">
      <c r="A12371" t="str">
        <f xml:space="preserve"> _xlfn.XLOOKUP(H12371, 'Customers'!B:B, 'Customers'!A:A)</f>
        <v>CUST_847</v>
      </c>
      <c r="B12371" t="str">
        <f>_xlfn.XLOOKUP(L12371, Products!C:C, Products!A:A)</f>
        <v>PROD_1</v>
      </c>
      <c r="C12371">
        <v>12370</v>
      </c>
      <c r="D12371" s="2" t="s">
        <v>867</v>
      </c>
      <c r="E12371">
        <f>YEAR(Orders[[#This Row],[Order_Date]])</f>
        <v>2022</v>
      </c>
      <c r="F12371">
        <f>MONTH(Orders[[#This Row],[Order_Date]])</f>
        <v>8</v>
      </c>
      <c r="G12371" s="2" t="s">
        <v>404</v>
      </c>
      <c r="H12371" t="s">
        <v>1600</v>
      </c>
      <c r="I12371" t="s">
        <v>14</v>
      </c>
      <c r="J12371" t="s">
        <v>22</v>
      </c>
      <c r="K12371" t="s">
        <v>16</v>
      </c>
      <c r="L12371" t="s">
        <v>17</v>
      </c>
      <c r="M12371" s="1">
        <v>8683.35</v>
      </c>
      <c r="N12371" s="1">
        <v>1337.55</v>
      </c>
      <c r="O12371">
        <v>0.1</v>
      </c>
    </row>
    <row r="12372" spans="1:15" x14ac:dyDescent="0.3">
      <c r="A12372" t="str">
        <f xml:space="preserve"> _xlfn.XLOOKUP(H12372, 'Customers'!B:B, 'Customers'!A:A)</f>
        <v>CUST_823</v>
      </c>
      <c r="B12372" t="str">
        <f>_xlfn.XLOOKUP(L12372, Products!C:C, Products!A:A)</f>
        <v>PROD_4</v>
      </c>
      <c r="C12372">
        <v>12371</v>
      </c>
      <c r="D12372" s="2" t="s">
        <v>274</v>
      </c>
      <c r="E12372">
        <f>YEAR(Orders[[#This Row],[Order_Date]])</f>
        <v>2022</v>
      </c>
      <c r="F12372">
        <f>MONTH(Orders[[#This Row],[Order_Date]])</f>
        <v>1</v>
      </c>
      <c r="G12372" s="2" t="s">
        <v>198</v>
      </c>
      <c r="H12372" t="s">
        <v>1575</v>
      </c>
      <c r="I12372" t="s">
        <v>14</v>
      </c>
      <c r="J12372" t="s">
        <v>15</v>
      </c>
      <c r="K12372" t="s">
        <v>34</v>
      </c>
      <c r="L12372" t="s">
        <v>35</v>
      </c>
      <c r="M12372" s="1">
        <v>1566.61</v>
      </c>
      <c r="N12372" s="1">
        <v>433.69</v>
      </c>
      <c r="O12372">
        <v>0.26</v>
      </c>
    </row>
    <row r="12373" spans="1:15" x14ac:dyDescent="0.3">
      <c r="A12373" t="str">
        <f xml:space="preserve"> _xlfn.XLOOKUP(H12373, 'Customers'!B:B, 'Customers'!A:A)</f>
        <v>CUST_13</v>
      </c>
      <c r="B12373" t="str">
        <f>_xlfn.XLOOKUP(L12373, Products!C:C, Products!A:A)</f>
        <v>PROD_1</v>
      </c>
      <c r="C12373">
        <v>12372</v>
      </c>
      <c r="D12373" s="2" t="s">
        <v>770</v>
      </c>
      <c r="E12373">
        <f>YEAR(Orders[[#This Row],[Order_Date]])</f>
        <v>2023</v>
      </c>
      <c r="F12373">
        <f>MONTH(Orders[[#This Row],[Order_Date]])</f>
        <v>4</v>
      </c>
      <c r="G12373" s="2" t="s">
        <v>716</v>
      </c>
      <c r="H12373" t="s">
        <v>64</v>
      </c>
      <c r="I12373" t="s">
        <v>21</v>
      </c>
      <c r="J12373" t="s">
        <v>33</v>
      </c>
      <c r="K12373" t="s">
        <v>16</v>
      </c>
      <c r="L12373" t="s">
        <v>17</v>
      </c>
      <c r="M12373" s="1">
        <v>7434.21</v>
      </c>
      <c r="N12373" s="1">
        <v>538.22</v>
      </c>
      <c r="O12373">
        <v>0.09</v>
      </c>
    </row>
    <row r="12374" spans="1:15" x14ac:dyDescent="0.3">
      <c r="A12374" t="str">
        <f xml:space="preserve"> _xlfn.XLOOKUP(H12374, 'Customers'!B:B, 'Customers'!A:A)</f>
        <v>CUST_321</v>
      </c>
      <c r="B12374" t="str">
        <f>_xlfn.XLOOKUP(L12374, Products!C:C, Products!A:A)</f>
        <v>PROD_1</v>
      </c>
      <c r="C12374">
        <v>12373</v>
      </c>
      <c r="D12374" s="2" t="s">
        <v>238</v>
      </c>
      <c r="E12374">
        <f>YEAR(Orders[[#This Row],[Order_Date]])</f>
        <v>2023</v>
      </c>
      <c r="F12374">
        <f>MONTH(Orders[[#This Row],[Order_Date]])</f>
        <v>8</v>
      </c>
      <c r="G12374" s="2" t="s">
        <v>146</v>
      </c>
      <c r="H12374" t="s">
        <v>838</v>
      </c>
      <c r="I12374" t="s">
        <v>32</v>
      </c>
      <c r="J12374" t="s">
        <v>15</v>
      </c>
      <c r="K12374" t="s">
        <v>16</v>
      </c>
      <c r="L12374" t="s">
        <v>17</v>
      </c>
      <c r="M12374" s="1">
        <v>3721.41</v>
      </c>
      <c r="N12374" s="1">
        <v>601.14</v>
      </c>
      <c r="O12374">
        <v>0.17</v>
      </c>
    </row>
    <row r="12375" spans="1:15" x14ac:dyDescent="0.3">
      <c r="A12375" t="str">
        <f xml:space="preserve"> _xlfn.XLOOKUP(H12375, 'Customers'!B:B, 'Customers'!A:A)</f>
        <v>CUST_72</v>
      </c>
      <c r="B12375" t="str">
        <f>_xlfn.XLOOKUP(L12375, Products!C:C, Products!A:A)</f>
        <v>PROD_4</v>
      </c>
      <c r="C12375">
        <v>12374</v>
      </c>
      <c r="D12375" s="2" t="s">
        <v>1453</v>
      </c>
      <c r="E12375">
        <f>YEAR(Orders[[#This Row],[Order_Date]])</f>
        <v>2023</v>
      </c>
      <c r="F12375">
        <f>MONTH(Orders[[#This Row],[Order_Date]])</f>
        <v>6</v>
      </c>
      <c r="G12375" s="2" t="s">
        <v>56</v>
      </c>
      <c r="H12375" t="s">
        <v>235</v>
      </c>
      <c r="I12375" t="s">
        <v>21</v>
      </c>
      <c r="J12375" t="s">
        <v>22</v>
      </c>
      <c r="K12375" t="s">
        <v>34</v>
      </c>
      <c r="L12375" t="s">
        <v>35</v>
      </c>
      <c r="M12375" s="1">
        <v>4791.82</v>
      </c>
      <c r="N12375" s="1">
        <v>328.35</v>
      </c>
      <c r="O12375">
        <v>0.28000000000000003</v>
      </c>
    </row>
    <row r="12376" spans="1:15" x14ac:dyDescent="0.3">
      <c r="A12376" t="str">
        <f xml:space="preserve"> _xlfn.XLOOKUP(H12376, 'Customers'!B:B, 'Customers'!A:A)</f>
        <v>CUST_658</v>
      </c>
      <c r="B12376" t="str">
        <f>_xlfn.XLOOKUP(L12376, Products!C:C, Products!A:A)</f>
        <v>PROD_8</v>
      </c>
      <c r="C12376">
        <v>12375</v>
      </c>
      <c r="D12376" s="2" t="s">
        <v>1404</v>
      </c>
      <c r="E12376">
        <f>YEAR(Orders[[#This Row],[Order_Date]])</f>
        <v>2022</v>
      </c>
      <c r="F12376">
        <f>MONTH(Orders[[#This Row],[Order_Date]])</f>
        <v>5</v>
      </c>
      <c r="G12376" s="2" t="s">
        <v>1352</v>
      </c>
      <c r="H12376" t="s">
        <v>1387</v>
      </c>
      <c r="I12376" t="s">
        <v>14</v>
      </c>
      <c r="J12376" t="s">
        <v>15</v>
      </c>
      <c r="K12376" t="s">
        <v>27</v>
      </c>
      <c r="L12376" t="s">
        <v>73</v>
      </c>
      <c r="M12376" s="1">
        <v>6709.33</v>
      </c>
      <c r="N12376" s="1">
        <v>1590.28</v>
      </c>
      <c r="O12376">
        <v>0.25</v>
      </c>
    </row>
    <row r="12377" spans="1:15" x14ac:dyDescent="0.3">
      <c r="A12377" t="str">
        <f xml:space="preserve"> _xlfn.XLOOKUP(H12377, 'Customers'!B:B, 'Customers'!A:A)</f>
        <v>CUST_165</v>
      </c>
      <c r="B12377" t="str">
        <f>_xlfn.XLOOKUP(L12377, Products!C:C, Products!A:A)</f>
        <v>PROD_7</v>
      </c>
      <c r="C12377">
        <v>12376</v>
      </c>
      <c r="D12377" s="2" t="s">
        <v>466</v>
      </c>
      <c r="E12377">
        <f>YEAR(Orders[[#This Row],[Order_Date]])</f>
        <v>2023</v>
      </c>
      <c r="F12377">
        <f>MONTH(Orders[[#This Row],[Order_Date]])</f>
        <v>4</v>
      </c>
      <c r="G12377" s="2" t="s">
        <v>19</v>
      </c>
      <c r="H12377" t="s">
        <v>486</v>
      </c>
      <c r="I12377" t="s">
        <v>32</v>
      </c>
      <c r="J12377" t="s">
        <v>15</v>
      </c>
      <c r="K12377" t="s">
        <v>16</v>
      </c>
      <c r="L12377" t="s">
        <v>66</v>
      </c>
      <c r="M12377" s="1">
        <v>7599.67</v>
      </c>
      <c r="N12377" s="1">
        <v>855.85</v>
      </c>
      <c r="O12377">
        <v>0.03</v>
      </c>
    </row>
    <row r="12378" spans="1:15" x14ac:dyDescent="0.3">
      <c r="A12378" t="str">
        <f xml:space="preserve"> _xlfn.XLOOKUP(H12378, 'Customers'!B:B, 'Customers'!A:A)</f>
        <v>CUST_211</v>
      </c>
      <c r="B12378" t="str">
        <f>_xlfn.XLOOKUP(L12378, Products!C:C, Products!A:A)</f>
        <v>PROD_7</v>
      </c>
      <c r="C12378">
        <v>12377</v>
      </c>
      <c r="D12378" s="2" t="s">
        <v>1323</v>
      </c>
      <c r="E12378">
        <f>YEAR(Orders[[#This Row],[Order_Date]])</f>
        <v>2022</v>
      </c>
      <c r="F12378">
        <f>MONTH(Orders[[#This Row],[Order_Date]])</f>
        <v>10</v>
      </c>
      <c r="G12378" s="2" t="s">
        <v>1066</v>
      </c>
      <c r="H12378" t="s">
        <v>600</v>
      </c>
      <c r="I12378" t="s">
        <v>21</v>
      </c>
      <c r="J12378" t="s">
        <v>22</v>
      </c>
      <c r="K12378" t="s">
        <v>16</v>
      </c>
      <c r="L12378" t="s">
        <v>66</v>
      </c>
      <c r="M12378" s="1">
        <v>789.47</v>
      </c>
      <c r="N12378" s="1">
        <v>58.69</v>
      </c>
      <c r="O12378">
        <v>0</v>
      </c>
    </row>
    <row r="12379" spans="1:15" x14ac:dyDescent="0.3">
      <c r="A12379" t="str">
        <f xml:space="preserve"> _xlfn.XLOOKUP(H12379, 'Customers'!B:B, 'Customers'!A:A)</f>
        <v>CUST_295</v>
      </c>
      <c r="B12379" t="str">
        <f>_xlfn.XLOOKUP(L12379, Products!C:C, Products!A:A)</f>
        <v>PROD_6</v>
      </c>
      <c r="C12379">
        <v>12378</v>
      </c>
      <c r="D12379" s="2" t="s">
        <v>1270</v>
      </c>
      <c r="E12379">
        <f>YEAR(Orders[[#This Row],[Order_Date]])</f>
        <v>2023</v>
      </c>
      <c r="F12379">
        <f>MONTH(Orders[[#This Row],[Order_Date]])</f>
        <v>3</v>
      </c>
      <c r="G12379" s="2" t="s">
        <v>460</v>
      </c>
      <c r="H12379" t="s">
        <v>780</v>
      </c>
      <c r="I12379" t="s">
        <v>32</v>
      </c>
      <c r="J12379" t="s">
        <v>22</v>
      </c>
      <c r="K12379" t="s">
        <v>34</v>
      </c>
      <c r="L12379" t="s">
        <v>52</v>
      </c>
      <c r="M12379" s="1">
        <v>2376.61</v>
      </c>
      <c r="N12379" s="1">
        <v>573.29999999999995</v>
      </c>
      <c r="O12379">
        <v>0.27</v>
      </c>
    </row>
    <row r="12380" spans="1:15" x14ac:dyDescent="0.3">
      <c r="A12380" t="str">
        <f xml:space="preserve"> _xlfn.XLOOKUP(H12380, 'Customers'!B:B, 'Customers'!A:A)</f>
        <v>CUST_786</v>
      </c>
      <c r="B12380" t="str">
        <f>_xlfn.XLOOKUP(L12380, Products!C:C, Products!A:A)</f>
        <v>PROD_6</v>
      </c>
      <c r="C12380">
        <v>12379</v>
      </c>
      <c r="D12380" s="2" t="s">
        <v>1648</v>
      </c>
      <c r="E12380">
        <f>YEAR(Orders[[#This Row],[Order_Date]])</f>
        <v>2022</v>
      </c>
      <c r="F12380">
        <f>MONTH(Orders[[#This Row],[Order_Date]])</f>
        <v>2</v>
      </c>
      <c r="G12380" s="2" t="s">
        <v>582</v>
      </c>
      <c r="H12380" t="s">
        <v>1534</v>
      </c>
      <c r="I12380" t="s">
        <v>32</v>
      </c>
      <c r="J12380" t="s">
        <v>33</v>
      </c>
      <c r="K12380" t="s">
        <v>34</v>
      </c>
      <c r="L12380" t="s">
        <v>52</v>
      </c>
      <c r="M12380" s="1">
        <v>8131.14</v>
      </c>
      <c r="N12380" s="1">
        <v>293.26</v>
      </c>
      <c r="O12380">
        <v>0.14000000000000001</v>
      </c>
    </row>
    <row r="12381" spans="1:15" x14ac:dyDescent="0.3">
      <c r="A12381" t="str">
        <f xml:space="preserve"> _xlfn.XLOOKUP(H12381, 'Customers'!B:B, 'Customers'!A:A)</f>
        <v>CUST_921</v>
      </c>
      <c r="B12381" t="str">
        <f>_xlfn.XLOOKUP(L12381, Products!C:C, Products!A:A)</f>
        <v>PROD_6</v>
      </c>
      <c r="C12381">
        <v>12380</v>
      </c>
      <c r="D12381" s="2" t="s">
        <v>355</v>
      </c>
      <c r="E12381">
        <f>YEAR(Orders[[#This Row],[Order_Date]])</f>
        <v>2024</v>
      </c>
      <c r="F12381">
        <f>MONTH(Orders[[#This Row],[Order_Date]])</f>
        <v>1</v>
      </c>
      <c r="G12381" s="2" t="s">
        <v>1758</v>
      </c>
      <c r="H12381" t="s">
        <v>1681</v>
      </c>
      <c r="I12381" t="s">
        <v>21</v>
      </c>
      <c r="J12381" t="s">
        <v>65</v>
      </c>
      <c r="K12381" t="s">
        <v>34</v>
      </c>
      <c r="L12381" t="s">
        <v>52</v>
      </c>
      <c r="M12381" s="1">
        <v>6697.67</v>
      </c>
      <c r="N12381" s="1">
        <v>-647.54</v>
      </c>
      <c r="O12381">
        <v>0.28999999999999998</v>
      </c>
    </row>
    <row r="12382" spans="1:15" x14ac:dyDescent="0.3">
      <c r="A12382" t="str">
        <f xml:space="preserve"> _xlfn.XLOOKUP(H12382, 'Customers'!B:B, 'Customers'!A:A)</f>
        <v>CUST_730</v>
      </c>
      <c r="B12382" t="str">
        <f>_xlfn.XLOOKUP(L12382, Products!C:C, Products!A:A)</f>
        <v>PROD_2</v>
      </c>
      <c r="C12382">
        <v>12381</v>
      </c>
      <c r="D12382" s="2" t="s">
        <v>1006</v>
      </c>
      <c r="E12382">
        <f>YEAR(Orders[[#This Row],[Order_Date]])</f>
        <v>2023</v>
      </c>
      <c r="F12382">
        <f>MONTH(Orders[[#This Row],[Order_Date]])</f>
        <v>2</v>
      </c>
      <c r="G12382" s="2" t="s">
        <v>451</v>
      </c>
      <c r="H12382" t="s">
        <v>1472</v>
      </c>
      <c r="I12382" t="s">
        <v>21</v>
      </c>
      <c r="J12382" t="s">
        <v>33</v>
      </c>
      <c r="K12382" t="s">
        <v>16</v>
      </c>
      <c r="L12382" t="s">
        <v>23</v>
      </c>
      <c r="M12382" s="1">
        <v>2124.08</v>
      </c>
      <c r="N12382" s="1">
        <v>317.74</v>
      </c>
      <c r="O12382">
        <v>0.3</v>
      </c>
    </row>
    <row r="12383" spans="1:15" x14ac:dyDescent="0.3">
      <c r="A12383" t="str">
        <f xml:space="preserve"> _xlfn.XLOOKUP(H12383, 'Customers'!B:B, 'Customers'!A:A)</f>
        <v>CUST_217</v>
      </c>
      <c r="B12383" t="str">
        <f>_xlfn.XLOOKUP(L12383, Products!C:C, Products!A:A)</f>
        <v>PROD_8</v>
      </c>
      <c r="C12383">
        <v>12382</v>
      </c>
      <c r="D12383" s="2" t="s">
        <v>400</v>
      </c>
      <c r="E12383">
        <f>YEAR(Orders[[#This Row],[Order_Date]])</f>
        <v>2023</v>
      </c>
      <c r="F12383">
        <f>MONTH(Orders[[#This Row],[Order_Date]])</f>
        <v>5</v>
      </c>
      <c r="G12383" s="2" t="s">
        <v>401</v>
      </c>
      <c r="H12383" t="s">
        <v>611</v>
      </c>
      <c r="I12383" t="s">
        <v>21</v>
      </c>
      <c r="J12383" t="s">
        <v>22</v>
      </c>
      <c r="K12383" t="s">
        <v>27</v>
      </c>
      <c r="L12383" t="s">
        <v>73</v>
      </c>
      <c r="M12383" s="1">
        <v>4478.58</v>
      </c>
      <c r="N12383" s="1">
        <v>1230.67</v>
      </c>
      <c r="O12383">
        <v>0.18</v>
      </c>
    </row>
    <row r="12384" spans="1:15" x14ac:dyDescent="0.3">
      <c r="A12384" t="str">
        <f xml:space="preserve"> _xlfn.XLOOKUP(H12384, 'Customers'!B:B, 'Customers'!A:A)</f>
        <v>CUST_521</v>
      </c>
      <c r="B12384" t="str">
        <f>_xlfn.XLOOKUP(L12384, Products!C:C, Products!A:A)</f>
        <v>PROD_2</v>
      </c>
      <c r="C12384">
        <v>12383</v>
      </c>
      <c r="D12384" s="2" t="s">
        <v>1101</v>
      </c>
      <c r="E12384">
        <f>YEAR(Orders[[#This Row],[Order_Date]])</f>
        <v>2023</v>
      </c>
      <c r="F12384">
        <f>MONTH(Orders[[#This Row],[Order_Date]])</f>
        <v>10</v>
      </c>
      <c r="G12384" s="2" t="s">
        <v>1083</v>
      </c>
      <c r="H12384" t="s">
        <v>1194</v>
      </c>
      <c r="I12384" t="s">
        <v>14</v>
      </c>
      <c r="J12384" t="s">
        <v>22</v>
      </c>
      <c r="K12384" t="s">
        <v>16</v>
      </c>
      <c r="L12384" t="s">
        <v>23</v>
      </c>
      <c r="M12384" s="1">
        <v>9712.2000000000007</v>
      </c>
      <c r="N12384" s="1">
        <v>-766.96</v>
      </c>
      <c r="O12384">
        <v>0.22</v>
      </c>
    </row>
    <row r="12385" spans="1:15" x14ac:dyDescent="0.3">
      <c r="A12385" t="str">
        <f xml:space="preserve"> _xlfn.XLOOKUP(H12385, 'Customers'!B:B, 'Customers'!A:A)</f>
        <v>CUST_463</v>
      </c>
      <c r="B12385" t="str">
        <f>_xlfn.XLOOKUP(L12385, Products!C:C, Products!A:A)</f>
        <v>PROD_3</v>
      </c>
      <c r="C12385">
        <v>12384</v>
      </c>
      <c r="D12385" s="2" t="s">
        <v>324</v>
      </c>
      <c r="E12385">
        <f>YEAR(Orders[[#This Row],[Order_Date]])</f>
        <v>2022</v>
      </c>
      <c r="F12385">
        <f>MONTH(Orders[[#This Row],[Order_Date]])</f>
        <v>8</v>
      </c>
      <c r="G12385" s="2" t="s">
        <v>325</v>
      </c>
      <c r="H12385" t="s">
        <v>1091</v>
      </c>
      <c r="I12385" t="s">
        <v>21</v>
      </c>
      <c r="J12385" t="s">
        <v>15</v>
      </c>
      <c r="K12385" t="s">
        <v>27</v>
      </c>
      <c r="L12385" t="s">
        <v>28</v>
      </c>
      <c r="M12385" s="1">
        <v>7310.95</v>
      </c>
      <c r="N12385" s="1">
        <v>-44.46</v>
      </c>
      <c r="O12385">
        <v>0.16</v>
      </c>
    </row>
    <row r="12386" spans="1:15" x14ac:dyDescent="0.3">
      <c r="A12386" t="str">
        <f xml:space="preserve"> _xlfn.XLOOKUP(H12386, 'Customers'!B:B, 'Customers'!A:A)</f>
        <v>CUST_934</v>
      </c>
      <c r="B12386" t="str">
        <f>_xlfn.XLOOKUP(L12386, Products!C:C, Products!A:A)</f>
        <v>PROD_3</v>
      </c>
      <c r="C12386">
        <v>12385</v>
      </c>
      <c r="D12386" s="2" t="s">
        <v>1239</v>
      </c>
      <c r="E12386">
        <f>YEAR(Orders[[#This Row],[Order_Date]])</f>
        <v>2022</v>
      </c>
      <c r="F12386">
        <f>MONTH(Orders[[#This Row],[Order_Date]])</f>
        <v>7</v>
      </c>
      <c r="G12386" s="2" t="s">
        <v>243</v>
      </c>
      <c r="H12386" t="s">
        <v>1694</v>
      </c>
      <c r="I12386" t="s">
        <v>21</v>
      </c>
      <c r="J12386" t="s">
        <v>15</v>
      </c>
      <c r="K12386" t="s">
        <v>27</v>
      </c>
      <c r="L12386" t="s">
        <v>28</v>
      </c>
      <c r="M12386" s="1">
        <v>7155.66</v>
      </c>
      <c r="N12386" s="1">
        <v>2115.7399999999998</v>
      </c>
      <c r="O12386">
        <v>0.08</v>
      </c>
    </row>
    <row r="12387" spans="1:15" x14ac:dyDescent="0.3">
      <c r="A12387" t="str">
        <f xml:space="preserve"> _xlfn.XLOOKUP(H12387, 'Customers'!B:B, 'Customers'!A:A)</f>
        <v>CUST_868</v>
      </c>
      <c r="B12387" t="str">
        <f>_xlfn.XLOOKUP(L12387, Products!C:C, Products!A:A)</f>
        <v>PROD_5</v>
      </c>
      <c r="C12387">
        <v>12386</v>
      </c>
      <c r="D12387" s="2" t="s">
        <v>236</v>
      </c>
      <c r="E12387">
        <f>YEAR(Orders[[#This Row],[Order_Date]])</f>
        <v>2023</v>
      </c>
      <c r="F12387">
        <f>MONTH(Orders[[#This Row],[Order_Date]])</f>
        <v>4</v>
      </c>
      <c r="G12387" s="2" t="s">
        <v>1328</v>
      </c>
      <c r="H12387" t="s">
        <v>1622</v>
      </c>
      <c r="I12387" t="s">
        <v>21</v>
      </c>
      <c r="J12387" t="s">
        <v>15</v>
      </c>
      <c r="K12387" t="s">
        <v>34</v>
      </c>
      <c r="L12387" t="s">
        <v>39</v>
      </c>
      <c r="M12387" s="1">
        <v>4265.3100000000004</v>
      </c>
      <c r="N12387" s="1">
        <v>421.18</v>
      </c>
      <c r="O12387">
        <v>0.27</v>
      </c>
    </row>
    <row r="12388" spans="1:15" x14ac:dyDescent="0.3">
      <c r="A12388" t="str">
        <f xml:space="preserve"> _xlfn.XLOOKUP(H12388, 'Customers'!B:B, 'Customers'!A:A)</f>
        <v>CUST_940</v>
      </c>
      <c r="B12388" t="str">
        <f>_xlfn.XLOOKUP(L12388, Products!C:C, Products!A:A)</f>
        <v>PROD_3</v>
      </c>
      <c r="C12388">
        <v>12387</v>
      </c>
      <c r="D12388" s="2" t="s">
        <v>209</v>
      </c>
      <c r="E12388">
        <f>YEAR(Orders[[#This Row],[Order_Date]])</f>
        <v>2023</v>
      </c>
      <c r="F12388">
        <f>MONTH(Orders[[#This Row],[Order_Date]])</f>
        <v>12</v>
      </c>
      <c r="G12388" s="2" t="s">
        <v>809</v>
      </c>
      <c r="H12388" t="s">
        <v>1700</v>
      </c>
      <c r="I12388" t="s">
        <v>21</v>
      </c>
      <c r="J12388" t="s">
        <v>22</v>
      </c>
      <c r="K12388" t="s">
        <v>27</v>
      </c>
      <c r="L12388" t="s">
        <v>28</v>
      </c>
      <c r="M12388" s="1">
        <v>9510.39</v>
      </c>
      <c r="N12388" s="1">
        <v>2112.5300000000002</v>
      </c>
      <c r="O12388">
        <v>0.13</v>
      </c>
    </row>
    <row r="12389" spans="1:15" x14ac:dyDescent="0.3">
      <c r="A12389" t="str">
        <f xml:space="preserve"> _xlfn.XLOOKUP(H12389, 'Customers'!B:B, 'Customers'!A:A)</f>
        <v>CUST_728</v>
      </c>
      <c r="B12389" t="str">
        <f>_xlfn.XLOOKUP(L12389, Products!C:C, Products!A:A)</f>
        <v>PROD_1</v>
      </c>
      <c r="C12389">
        <v>12388</v>
      </c>
      <c r="D12389" s="2" t="s">
        <v>1100</v>
      </c>
      <c r="E12389">
        <f>YEAR(Orders[[#This Row],[Order_Date]])</f>
        <v>2023</v>
      </c>
      <c r="F12389">
        <f>MONTH(Orders[[#This Row],[Order_Date]])</f>
        <v>10</v>
      </c>
      <c r="G12389" s="2" t="s">
        <v>1082</v>
      </c>
      <c r="H12389" t="s">
        <v>1470</v>
      </c>
      <c r="I12389" t="s">
        <v>21</v>
      </c>
      <c r="J12389" t="s">
        <v>15</v>
      </c>
      <c r="K12389" t="s">
        <v>16</v>
      </c>
      <c r="L12389" t="s">
        <v>17</v>
      </c>
      <c r="M12389" s="1">
        <v>1096.93</v>
      </c>
      <c r="N12389" s="1">
        <v>12.27</v>
      </c>
      <c r="O12389">
        <v>0.03</v>
      </c>
    </row>
    <row r="12390" spans="1:15" x14ac:dyDescent="0.3">
      <c r="A12390" t="str">
        <f xml:space="preserve"> _xlfn.XLOOKUP(H12390, 'Customers'!B:B, 'Customers'!A:A)</f>
        <v>CUST_41</v>
      </c>
      <c r="B12390" t="str">
        <f>_xlfn.XLOOKUP(L12390, Products!C:C, Products!A:A)</f>
        <v>PROD_3</v>
      </c>
      <c r="C12390">
        <v>12389</v>
      </c>
      <c r="D12390" s="2" t="s">
        <v>136</v>
      </c>
      <c r="E12390">
        <f>YEAR(Orders[[#This Row],[Order_Date]])</f>
        <v>2022</v>
      </c>
      <c r="F12390">
        <f>MONTH(Orders[[#This Row],[Order_Date]])</f>
        <v>2</v>
      </c>
      <c r="G12390" s="2" t="s">
        <v>137</v>
      </c>
      <c r="H12390" t="s">
        <v>150</v>
      </c>
      <c r="I12390" t="s">
        <v>32</v>
      </c>
      <c r="J12390" t="s">
        <v>22</v>
      </c>
      <c r="K12390" t="s">
        <v>27</v>
      </c>
      <c r="L12390" t="s">
        <v>28</v>
      </c>
      <c r="M12390" s="1">
        <v>5816.53</v>
      </c>
      <c r="N12390" s="1">
        <v>943.16</v>
      </c>
      <c r="O12390">
        <v>0.12</v>
      </c>
    </row>
    <row r="12391" spans="1:15" x14ac:dyDescent="0.3">
      <c r="A12391" t="str">
        <f xml:space="preserve"> _xlfn.XLOOKUP(H12391, 'Customers'!B:B, 'Customers'!A:A)</f>
        <v>CUST_231</v>
      </c>
      <c r="B12391" t="str">
        <f>_xlfn.XLOOKUP(L12391, Products!C:C, Products!A:A)</f>
        <v>PROD_8</v>
      </c>
      <c r="C12391">
        <v>12390</v>
      </c>
      <c r="D12391" s="2" t="s">
        <v>1108</v>
      </c>
      <c r="E12391">
        <f>YEAR(Orders[[#This Row],[Order_Date]])</f>
        <v>2022</v>
      </c>
      <c r="F12391">
        <f>MONTH(Orders[[#This Row],[Order_Date]])</f>
        <v>3</v>
      </c>
      <c r="G12391" s="2" t="s">
        <v>513</v>
      </c>
      <c r="H12391" t="s">
        <v>645</v>
      </c>
      <c r="I12391" t="s">
        <v>32</v>
      </c>
      <c r="J12391" t="s">
        <v>65</v>
      </c>
      <c r="K12391" t="s">
        <v>27</v>
      </c>
      <c r="L12391" t="s">
        <v>73</v>
      </c>
      <c r="M12391" s="1">
        <v>5536.95</v>
      </c>
      <c r="N12391" s="1">
        <v>30.56</v>
      </c>
      <c r="O12391">
        <v>0.01</v>
      </c>
    </row>
    <row r="12392" spans="1:15" x14ac:dyDescent="0.3">
      <c r="A12392" t="str">
        <f xml:space="preserve"> _xlfn.XLOOKUP(H12392, 'Customers'!B:B, 'Customers'!A:A)</f>
        <v>CUST_601</v>
      </c>
      <c r="B12392" t="str">
        <f>_xlfn.XLOOKUP(L12392, Products!C:C, Products!A:A)</f>
        <v>PROD_4</v>
      </c>
      <c r="C12392">
        <v>12391</v>
      </c>
      <c r="D12392" s="2" t="s">
        <v>820</v>
      </c>
      <c r="E12392">
        <f>YEAR(Orders[[#This Row],[Order_Date]])</f>
        <v>2023</v>
      </c>
      <c r="F12392">
        <f>MONTH(Orders[[#This Row],[Order_Date]])</f>
        <v>11</v>
      </c>
      <c r="G12392" s="2" t="s">
        <v>1649</v>
      </c>
      <c r="H12392" t="s">
        <v>1313</v>
      </c>
      <c r="I12392" t="s">
        <v>32</v>
      </c>
      <c r="J12392" t="s">
        <v>33</v>
      </c>
      <c r="K12392" t="s">
        <v>34</v>
      </c>
      <c r="L12392" t="s">
        <v>35</v>
      </c>
      <c r="M12392" s="1">
        <v>8981.51</v>
      </c>
      <c r="N12392" s="1">
        <v>1560.59</v>
      </c>
      <c r="O12392">
        <v>0.26</v>
      </c>
    </row>
    <row r="12393" spans="1:15" x14ac:dyDescent="0.3">
      <c r="A12393" t="str">
        <f xml:space="preserve"> _xlfn.XLOOKUP(H12393, 'Customers'!B:B, 'Customers'!A:A)</f>
        <v>CUST_261</v>
      </c>
      <c r="B12393" t="str">
        <f>_xlfn.XLOOKUP(L12393, Products!C:C, Products!A:A)</f>
        <v>PROD_5</v>
      </c>
      <c r="C12393">
        <v>12392</v>
      </c>
      <c r="D12393" s="2" t="s">
        <v>56</v>
      </c>
      <c r="E12393">
        <f>YEAR(Orders[[#This Row],[Order_Date]])</f>
        <v>2023</v>
      </c>
      <c r="F12393">
        <f>MONTH(Orders[[#This Row],[Order_Date]])</f>
        <v>6</v>
      </c>
      <c r="G12393" s="2" t="s">
        <v>1062</v>
      </c>
      <c r="H12393" t="s">
        <v>711</v>
      </c>
      <c r="I12393" t="s">
        <v>32</v>
      </c>
      <c r="J12393" t="s">
        <v>33</v>
      </c>
      <c r="K12393" t="s">
        <v>34</v>
      </c>
      <c r="L12393" t="s">
        <v>39</v>
      </c>
      <c r="M12393" s="1">
        <v>5316.15</v>
      </c>
      <c r="N12393" s="1">
        <v>196.96</v>
      </c>
      <c r="O12393">
        <v>0.12</v>
      </c>
    </row>
    <row r="12394" spans="1:15" x14ac:dyDescent="0.3">
      <c r="A12394" t="str">
        <f xml:space="preserve"> _xlfn.XLOOKUP(H12394, 'Customers'!B:B, 'Customers'!A:A)</f>
        <v>CUST_836</v>
      </c>
      <c r="B12394" t="str">
        <f>_xlfn.XLOOKUP(L12394, Products!C:C, Products!A:A)</f>
        <v>PROD_5</v>
      </c>
      <c r="C12394">
        <v>12393</v>
      </c>
      <c r="D12394" s="2" t="s">
        <v>456</v>
      </c>
      <c r="E12394">
        <f>YEAR(Orders[[#This Row],[Order_Date]])</f>
        <v>2022</v>
      </c>
      <c r="F12394">
        <f>MONTH(Orders[[#This Row],[Order_Date]])</f>
        <v>6</v>
      </c>
      <c r="G12394" s="2" t="s">
        <v>1642</v>
      </c>
      <c r="H12394" t="s">
        <v>1589</v>
      </c>
      <c r="I12394" t="s">
        <v>21</v>
      </c>
      <c r="J12394" t="s">
        <v>15</v>
      </c>
      <c r="K12394" t="s">
        <v>34</v>
      </c>
      <c r="L12394" t="s">
        <v>39</v>
      </c>
      <c r="M12394" s="1">
        <v>7678.62</v>
      </c>
      <c r="N12394" s="1">
        <v>-522.02</v>
      </c>
      <c r="O12394">
        <v>0.09</v>
      </c>
    </row>
    <row r="12395" spans="1:15" x14ac:dyDescent="0.3">
      <c r="A12395" t="str">
        <f xml:space="preserve"> _xlfn.XLOOKUP(H12395, 'Customers'!B:B, 'Customers'!A:A)</f>
        <v>CUST_903</v>
      </c>
      <c r="B12395" t="str">
        <f>_xlfn.XLOOKUP(L12395, Products!C:C, Products!A:A)</f>
        <v>PROD_6</v>
      </c>
      <c r="C12395">
        <v>12394</v>
      </c>
      <c r="D12395" s="2" t="s">
        <v>837</v>
      </c>
      <c r="E12395">
        <f>YEAR(Orders[[#This Row],[Order_Date]])</f>
        <v>2023</v>
      </c>
      <c r="F12395">
        <f>MONTH(Orders[[#This Row],[Order_Date]])</f>
        <v>12</v>
      </c>
      <c r="G12395" s="2" t="s">
        <v>1678</v>
      </c>
      <c r="H12395" t="s">
        <v>1662</v>
      </c>
      <c r="I12395" t="s">
        <v>14</v>
      </c>
      <c r="J12395" t="s">
        <v>33</v>
      </c>
      <c r="K12395" t="s">
        <v>34</v>
      </c>
      <c r="L12395" t="s">
        <v>52</v>
      </c>
      <c r="M12395" s="1">
        <v>2283.02</v>
      </c>
      <c r="N12395" s="1">
        <v>547.72</v>
      </c>
      <c r="O12395">
        <v>0.2</v>
      </c>
    </row>
    <row r="12396" spans="1:15" x14ac:dyDescent="0.3">
      <c r="A12396" t="str">
        <f xml:space="preserve"> _xlfn.XLOOKUP(H12396, 'Customers'!B:B, 'Customers'!A:A)</f>
        <v>CUST_649</v>
      </c>
      <c r="B12396" t="str">
        <f>_xlfn.XLOOKUP(L12396, Products!C:C, Products!A:A)</f>
        <v>PROD_4</v>
      </c>
      <c r="C12396">
        <v>12395</v>
      </c>
      <c r="D12396" s="2" t="s">
        <v>1319</v>
      </c>
      <c r="E12396">
        <f>YEAR(Orders[[#This Row],[Order_Date]])</f>
        <v>2023</v>
      </c>
      <c r="F12396">
        <f>MONTH(Orders[[#This Row],[Order_Date]])</f>
        <v>5</v>
      </c>
      <c r="G12396" s="2" t="s">
        <v>400</v>
      </c>
      <c r="H12396" t="s">
        <v>1374</v>
      </c>
      <c r="I12396" t="s">
        <v>32</v>
      </c>
      <c r="J12396" t="s">
        <v>33</v>
      </c>
      <c r="K12396" t="s">
        <v>34</v>
      </c>
      <c r="L12396" t="s">
        <v>35</v>
      </c>
      <c r="M12396" s="1">
        <v>4228.63</v>
      </c>
      <c r="N12396" s="1">
        <v>-412.32</v>
      </c>
      <c r="O12396">
        <v>0.06</v>
      </c>
    </row>
    <row r="12397" spans="1:15" x14ac:dyDescent="0.3">
      <c r="A12397" t="str">
        <f xml:space="preserve"> _xlfn.XLOOKUP(H12397, 'Customers'!B:B, 'Customers'!A:A)</f>
        <v>CUST_63</v>
      </c>
      <c r="B12397" t="str">
        <f>_xlfn.XLOOKUP(L12397, Products!C:C, Products!A:A)</f>
        <v>PROD_6</v>
      </c>
      <c r="C12397">
        <v>12396</v>
      </c>
      <c r="D12397" s="2" t="s">
        <v>91</v>
      </c>
      <c r="E12397">
        <f>YEAR(Orders[[#This Row],[Order_Date]])</f>
        <v>2023</v>
      </c>
      <c r="F12397">
        <f>MONTH(Orders[[#This Row],[Order_Date]])</f>
        <v>9</v>
      </c>
      <c r="G12397" s="2" t="s">
        <v>590</v>
      </c>
      <c r="H12397" t="s">
        <v>210</v>
      </c>
      <c r="I12397" t="s">
        <v>14</v>
      </c>
      <c r="J12397" t="s">
        <v>33</v>
      </c>
      <c r="K12397" t="s">
        <v>34</v>
      </c>
      <c r="L12397" t="s">
        <v>52</v>
      </c>
      <c r="M12397" s="1">
        <v>6355.43</v>
      </c>
      <c r="N12397" s="1">
        <v>423.79</v>
      </c>
      <c r="O12397">
        <v>0.28999999999999998</v>
      </c>
    </row>
    <row r="12398" spans="1:15" x14ac:dyDescent="0.3">
      <c r="A12398" t="str">
        <f xml:space="preserve"> _xlfn.XLOOKUP(H12398, 'Customers'!B:B, 'Customers'!A:A)</f>
        <v>CUST_175</v>
      </c>
      <c r="B12398" t="str">
        <f>_xlfn.XLOOKUP(L12398, Products!C:C, Products!A:A)</f>
        <v>PROD_8</v>
      </c>
      <c r="C12398">
        <v>12397</v>
      </c>
      <c r="D12398" s="2" t="s">
        <v>255</v>
      </c>
      <c r="E12398">
        <f>YEAR(Orders[[#This Row],[Order_Date]])</f>
        <v>2022</v>
      </c>
      <c r="F12398">
        <f>MONTH(Orders[[#This Row],[Order_Date]])</f>
        <v>12</v>
      </c>
      <c r="G12398" s="2" t="s">
        <v>133</v>
      </c>
      <c r="H12398" t="s">
        <v>512</v>
      </c>
      <c r="I12398" t="s">
        <v>21</v>
      </c>
      <c r="J12398" t="s">
        <v>65</v>
      </c>
      <c r="K12398" t="s">
        <v>27</v>
      </c>
      <c r="L12398" t="s">
        <v>73</v>
      </c>
      <c r="M12398" s="1">
        <v>2634.3</v>
      </c>
      <c r="N12398" s="1">
        <v>282.08999999999997</v>
      </c>
      <c r="O12398">
        <v>0.17</v>
      </c>
    </row>
    <row r="12399" spans="1:15" x14ac:dyDescent="0.3">
      <c r="A12399" t="str">
        <f xml:space="preserve"> _xlfn.XLOOKUP(H12399, 'Customers'!B:B, 'Customers'!A:A)</f>
        <v>CUST_754</v>
      </c>
      <c r="B12399" t="str">
        <f>_xlfn.XLOOKUP(L12399, Products!C:C, Products!A:A)</f>
        <v>PROD_8</v>
      </c>
      <c r="C12399">
        <v>12398</v>
      </c>
      <c r="D12399" s="2" t="s">
        <v>374</v>
      </c>
      <c r="E12399">
        <f>YEAR(Orders[[#This Row],[Order_Date]])</f>
        <v>2022</v>
      </c>
      <c r="F12399">
        <f>MONTH(Orders[[#This Row],[Order_Date]])</f>
        <v>3</v>
      </c>
      <c r="G12399" s="2" t="s">
        <v>561</v>
      </c>
      <c r="H12399" t="s">
        <v>1500</v>
      </c>
      <c r="I12399" t="s">
        <v>32</v>
      </c>
      <c r="J12399" t="s">
        <v>33</v>
      </c>
      <c r="K12399" t="s">
        <v>27</v>
      </c>
      <c r="L12399" t="s">
        <v>73</v>
      </c>
      <c r="M12399" s="1">
        <v>7483.11</v>
      </c>
      <c r="N12399" s="1">
        <v>1095.74</v>
      </c>
      <c r="O12399">
        <v>0.27</v>
      </c>
    </row>
    <row r="12400" spans="1:15" x14ac:dyDescent="0.3">
      <c r="A12400" t="str">
        <f xml:space="preserve"> _xlfn.XLOOKUP(H12400, 'Customers'!B:B, 'Customers'!A:A)</f>
        <v>CUST_614</v>
      </c>
      <c r="B12400" t="str">
        <f>_xlfn.XLOOKUP(L12400, Products!C:C, Products!A:A)</f>
        <v>PROD_3</v>
      </c>
      <c r="C12400">
        <v>12399</v>
      </c>
      <c r="D12400" s="2" t="s">
        <v>737</v>
      </c>
      <c r="E12400">
        <f>YEAR(Orders[[#This Row],[Order_Date]])</f>
        <v>2022</v>
      </c>
      <c r="F12400">
        <f>MONTH(Orders[[#This Row],[Order_Date]])</f>
        <v>10</v>
      </c>
      <c r="G12400" s="2" t="s">
        <v>753</v>
      </c>
      <c r="H12400" t="s">
        <v>1333</v>
      </c>
      <c r="I12400" t="s">
        <v>14</v>
      </c>
      <c r="J12400" t="s">
        <v>22</v>
      </c>
      <c r="K12400" t="s">
        <v>27</v>
      </c>
      <c r="L12400" t="s">
        <v>28</v>
      </c>
      <c r="M12400" s="1">
        <v>2156.0500000000002</v>
      </c>
      <c r="N12400" s="1">
        <v>154.24</v>
      </c>
      <c r="O12400">
        <v>0.03</v>
      </c>
    </row>
    <row r="12401" spans="1:15" x14ac:dyDescent="0.3">
      <c r="A12401" t="str">
        <f xml:space="preserve"> _xlfn.XLOOKUP(H12401, 'Customers'!B:B, 'Customers'!A:A)</f>
        <v>CUST_852</v>
      </c>
      <c r="B12401" t="str">
        <f>_xlfn.XLOOKUP(L12401, Products!C:C, Products!A:A)</f>
        <v>PROD_1</v>
      </c>
      <c r="C12401">
        <v>12400</v>
      </c>
      <c r="D12401" s="2" t="s">
        <v>229</v>
      </c>
      <c r="E12401">
        <f>YEAR(Orders[[#This Row],[Order_Date]])</f>
        <v>2023</v>
      </c>
      <c r="F12401">
        <f>MONTH(Orders[[#This Row],[Order_Date]])</f>
        <v>9</v>
      </c>
      <c r="G12401" s="2" t="s">
        <v>1345</v>
      </c>
      <c r="H12401" t="s">
        <v>1605</v>
      </c>
      <c r="I12401" t="s">
        <v>32</v>
      </c>
      <c r="J12401" t="s">
        <v>65</v>
      </c>
      <c r="K12401" t="s">
        <v>27</v>
      </c>
      <c r="L12401" t="s">
        <v>17</v>
      </c>
      <c r="M12401" s="1">
        <v>9262.36</v>
      </c>
      <c r="N12401" s="1">
        <v>2686.38</v>
      </c>
      <c r="O12401">
        <v>0.28000000000000003</v>
      </c>
    </row>
    <row r="12402" spans="1:15" x14ac:dyDescent="0.3">
      <c r="A12402" t="str">
        <f xml:space="preserve"> _xlfn.XLOOKUP(H12402, 'Customers'!B:B, 'Customers'!A:A)</f>
        <v>CUST_687</v>
      </c>
      <c r="B12402" t="str">
        <f>_xlfn.XLOOKUP(L12402, Products!C:C, Products!A:A)</f>
        <v>PROD_1</v>
      </c>
      <c r="C12402">
        <v>12401</v>
      </c>
      <c r="D12402" s="2" t="s">
        <v>756</v>
      </c>
      <c r="E12402">
        <f>YEAR(Orders[[#This Row],[Order_Date]])</f>
        <v>2023</v>
      </c>
      <c r="F12402">
        <f>MONTH(Orders[[#This Row],[Order_Date]])</f>
        <v>5</v>
      </c>
      <c r="G12402" s="2" t="s">
        <v>757</v>
      </c>
      <c r="H12402" t="s">
        <v>1424</v>
      </c>
      <c r="I12402" t="s">
        <v>32</v>
      </c>
      <c r="J12402" t="s">
        <v>33</v>
      </c>
      <c r="K12402" t="s">
        <v>16</v>
      </c>
      <c r="L12402" t="s">
        <v>17</v>
      </c>
      <c r="M12402" s="1">
        <v>9041.81</v>
      </c>
      <c r="N12402" s="1">
        <v>2045.96</v>
      </c>
      <c r="O12402">
        <v>0.19</v>
      </c>
    </row>
    <row r="12403" spans="1:15" x14ac:dyDescent="0.3">
      <c r="A12403" t="str">
        <f xml:space="preserve"> _xlfn.XLOOKUP(H12403, 'Customers'!B:B, 'Customers'!A:A)</f>
        <v>CUST_559</v>
      </c>
      <c r="B12403" t="str">
        <f>_xlfn.XLOOKUP(L12403, Products!C:C, Products!A:A)</f>
        <v>PROD_1</v>
      </c>
      <c r="C12403">
        <v>12402</v>
      </c>
      <c r="D12403" s="2" t="s">
        <v>891</v>
      </c>
      <c r="E12403">
        <f>YEAR(Orders[[#This Row],[Order_Date]])</f>
        <v>2023</v>
      </c>
      <c r="F12403">
        <f>MONTH(Orders[[#This Row],[Order_Date]])</f>
        <v>3</v>
      </c>
      <c r="G12403" s="2" t="s">
        <v>78</v>
      </c>
      <c r="H12403" t="s">
        <v>1247</v>
      </c>
      <c r="I12403" t="s">
        <v>14</v>
      </c>
      <c r="J12403" t="s">
        <v>15</v>
      </c>
      <c r="K12403" t="s">
        <v>27</v>
      </c>
      <c r="L12403" t="s">
        <v>17</v>
      </c>
      <c r="M12403" s="1">
        <v>1625.99</v>
      </c>
      <c r="N12403" s="1">
        <v>38.619999999999997</v>
      </c>
      <c r="O12403">
        <v>0.02</v>
      </c>
    </row>
    <row r="12404" spans="1:15" x14ac:dyDescent="0.3">
      <c r="A12404" t="str">
        <f xml:space="preserve"> _xlfn.XLOOKUP(H12404, 'Customers'!B:B, 'Customers'!A:A)</f>
        <v>CUST_238</v>
      </c>
      <c r="B12404" t="str">
        <f>_xlfn.XLOOKUP(L12404, Products!C:C, Products!A:A)</f>
        <v>PROD_3</v>
      </c>
      <c r="C12404">
        <v>12403</v>
      </c>
      <c r="D12404" s="2" t="s">
        <v>509</v>
      </c>
      <c r="E12404">
        <f>YEAR(Orders[[#This Row],[Order_Date]])</f>
        <v>2023</v>
      </c>
      <c r="F12404">
        <f>MONTH(Orders[[#This Row],[Order_Date]])</f>
        <v>9</v>
      </c>
      <c r="G12404" s="2" t="s">
        <v>877</v>
      </c>
      <c r="H12404" t="s">
        <v>660</v>
      </c>
      <c r="I12404" t="s">
        <v>32</v>
      </c>
      <c r="J12404" t="s">
        <v>22</v>
      </c>
      <c r="K12404" t="s">
        <v>27</v>
      </c>
      <c r="L12404" t="s">
        <v>28</v>
      </c>
      <c r="M12404" s="1">
        <v>8717</v>
      </c>
      <c r="N12404" s="1">
        <v>878.46</v>
      </c>
      <c r="O12404">
        <v>0.05</v>
      </c>
    </row>
    <row r="12405" spans="1:15" x14ac:dyDescent="0.3">
      <c r="A12405" t="str">
        <f xml:space="preserve"> _xlfn.XLOOKUP(H12405, 'Customers'!B:B, 'Customers'!A:A)</f>
        <v>CUST_335</v>
      </c>
      <c r="B12405" t="str">
        <f>_xlfn.XLOOKUP(L12405, Products!C:C, Products!A:A)</f>
        <v>PROD_5</v>
      </c>
      <c r="C12405">
        <v>12404</v>
      </c>
      <c r="D12405" s="2" t="s">
        <v>266</v>
      </c>
      <c r="E12405">
        <f>YEAR(Orders[[#This Row],[Order_Date]])</f>
        <v>2023</v>
      </c>
      <c r="F12405">
        <f>MONTH(Orders[[#This Row],[Order_Date]])</f>
        <v>2</v>
      </c>
      <c r="G12405" s="2" t="s">
        <v>359</v>
      </c>
      <c r="H12405" t="s">
        <v>860</v>
      </c>
      <c r="I12405" t="s">
        <v>32</v>
      </c>
      <c r="J12405" t="s">
        <v>33</v>
      </c>
      <c r="K12405" t="s">
        <v>34</v>
      </c>
      <c r="L12405" t="s">
        <v>39</v>
      </c>
      <c r="M12405" s="1">
        <v>5075.5200000000004</v>
      </c>
      <c r="N12405" s="1">
        <v>-439.98</v>
      </c>
      <c r="O12405">
        <v>0.01</v>
      </c>
    </row>
    <row r="12406" spans="1:15" x14ac:dyDescent="0.3">
      <c r="A12406" t="str">
        <f xml:space="preserve"> _xlfn.XLOOKUP(H12406, 'Customers'!B:B, 'Customers'!A:A)</f>
        <v>CUST_796</v>
      </c>
      <c r="B12406" t="str">
        <f>_xlfn.XLOOKUP(L12406, Products!C:C, Products!A:A)</f>
        <v>PROD_1</v>
      </c>
      <c r="C12406">
        <v>12405</v>
      </c>
      <c r="D12406" s="2" t="s">
        <v>397</v>
      </c>
      <c r="E12406">
        <f>YEAR(Orders[[#This Row],[Order_Date]])</f>
        <v>2023</v>
      </c>
      <c r="F12406">
        <f>MONTH(Orders[[#This Row],[Order_Date]])</f>
        <v>4</v>
      </c>
      <c r="G12406" s="2" t="s">
        <v>18</v>
      </c>
      <c r="H12406" t="s">
        <v>1544</v>
      </c>
      <c r="I12406" t="s">
        <v>14</v>
      </c>
      <c r="J12406" t="s">
        <v>15</v>
      </c>
      <c r="K12406" t="s">
        <v>16</v>
      </c>
      <c r="L12406" t="s">
        <v>17</v>
      </c>
      <c r="M12406" s="1">
        <v>4630.51</v>
      </c>
      <c r="N12406" s="1">
        <v>-125.04</v>
      </c>
      <c r="O12406">
        <v>0.12</v>
      </c>
    </row>
    <row r="12407" spans="1:15" x14ac:dyDescent="0.3">
      <c r="A12407" t="str">
        <f xml:space="preserve"> _xlfn.XLOOKUP(H12407, 'Customers'!B:B, 'Customers'!A:A)</f>
        <v>CUST_216</v>
      </c>
      <c r="B12407" t="str">
        <f>_xlfn.XLOOKUP(L12407, Products!C:C, Products!A:A)</f>
        <v>PROD_4</v>
      </c>
      <c r="C12407">
        <v>12406</v>
      </c>
      <c r="D12407" s="2" t="s">
        <v>1134</v>
      </c>
      <c r="E12407">
        <f>YEAR(Orders[[#This Row],[Order_Date]])</f>
        <v>2023</v>
      </c>
      <c r="F12407">
        <f>MONTH(Orders[[#This Row],[Order_Date]])</f>
        <v>11</v>
      </c>
      <c r="G12407" s="2" t="s">
        <v>186</v>
      </c>
      <c r="H12407" t="s">
        <v>608</v>
      </c>
      <c r="I12407" t="s">
        <v>14</v>
      </c>
      <c r="J12407" t="s">
        <v>65</v>
      </c>
      <c r="K12407" t="s">
        <v>34</v>
      </c>
      <c r="L12407" t="s">
        <v>35</v>
      </c>
      <c r="M12407" s="1">
        <v>6273.69</v>
      </c>
      <c r="N12407" s="1">
        <v>-200.05</v>
      </c>
      <c r="O12407">
        <v>0.11</v>
      </c>
    </row>
    <row r="12408" spans="1:15" x14ac:dyDescent="0.3">
      <c r="A12408" t="str">
        <f xml:space="preserve"> _xlfn.XLOOKUP(H12408, 'Customers'!B:B, 'Customers'!A:A)</f>
        <v>CUST_618</v>
      </c>
      <c r="B12408" t="str">
        <f>_xlfn.XLOOKUP(L12408, Products!C:C, Products!A:A)</f>
        <v>PROD_1</v>
      </c>
      <c r="C12408">
        <v>12407</v>
      </c>
      <c r="D12408" s="2" t="s">
        <v>1484</v>
      </c>
      <c r="E12408">
        <f>YEAR(Orders[[#This Row],[Order_Date]])</f>
        <v>2023</v>
      </c>
      <c r="F12408">
        <f>MONTH(Orders[[#This Row],[Order_Date]])</f>
        <v>6</v>
      </c>
      <c r="G12408" s="2" t="s">
        <v>1453</v>
      </c>
      <c r="H12408" t="s">
        <v>1337</v>
      </c>
      <c r="I12408" t="s">
        <v>32</v>
      </c>
      <c r="J12408" t="s">
        <v>22</v>
      </c>
      <c r="K12408" t="s">
        <v>16</v>
      </c>
      <c r="L12408" t="s">
        <v>17</v>
      </c>
      <c r="M12408" s="1">
        <v>2389.86</v>
      </c>
      <c r="N12408" s="1">
        <v>317.04000000000002</v>
      </c>
      <c r="O12408">
        <v>0.23</v>
      </c>
    </row>
    <row r="12409" spans="1:15" x14ac:dyDescent="0.3">
      <c r="A12409" t="str">
        <f xml:space="preserve"> _xlfn.XLOOKUP(H12409, 'Customers'!B:B, 'Customers'!A:A)</f>
        <v>CUST_300</v>
      </c>
      <c r="B12409" t="str">
        <f>_xlfn.XLOOKUP(L12409, Products!C:C, Products!A:A)</f>
        <v>PROD_6</v>
      </c>
      <c r="C12409">
        <v>12408</v>
      </c>
      <c r="D12409" s="2" t="s">
        <v>338</v>
      </c>
      <c r="E12409">
        <f>YEAR(Orders[[#This Row],[Order_Date]])</f>
        <v>2023</v>
      </c>
      <c r="F12409">
        <f>MONTH(Orders[[#This Row],[Order_Date]])</f>
        <v>9</v>
      </c>
      <c r="G12409" s="2" t="s">
        <v>161</v>
      </c>
      <c r="H12409" t="s">
        <v>789</v>
      </c>
      <c r="I12409" t="s">
        <v>14</v>
      </c>
      <c r="J12409" t="s">
        <v>15</v>
      </c>
      <c r="K12409" t="s">
        <v>34</v>
      </c>
      <c r="L12409" t="s">
        <v>52</v>
      </c>
      <c r="M12409" s="1">
        <v>6951.25</v>
      </c>
      <c r="N12409" s="1">
        <v>9.3800000000000008</v>
      </c>
      <c r="O12409">
        <v>0</v>
      </c>
    </row>
    <row r="12410" spans="1:15" x14ac:dyDescent="0.3">
      <c r="A12410" t="str">
        <f xml:space="preserve"> _xlfn.XLOOKUP(H12410, 'Customers'!B:B, 'Customers'!A:A)</f>
        <v>CUST_285</v>
      </c>
      <c r="B12410" t="str">
        <f>_xlfn.XLOOKUP(L12410, Products!C:C, Products!A:A)</f>
        <v>PROD_4</v>
      </c>
      <c r="C12410">
        <v>12409</v>
      </c>
      <c r="D12410" s="2" t="s">
        <v>60</v>
      </c>
      <c r="E12410">
        <f>YEAR(Orders[[#This Row],[Order_Date]])</f>
        <v>2022</v>
      </c>
      <c r="F12410">
        <f>MONTH(Orders[[#This Row],[Order_Date]])</f>
        <v>9</v>
      </c>
      <c r="G12410" s="2" t="s">
        <v>1146</v>
      </c>
      <c r="H12410" t="s">
        <v>760</v>
      </c>
      <c r="I12410" t="s">
        <v>14</v>
      </c>
      <c r="J12410" t="s">
        <v>33</v>
      </c>
      <c r="K12410" t="s">
        <v>34</v>
      </c>
      <c r="L12410" t="s">
        <v>35</v>
      </c>
      <c r="M12410" s="1">
        <v>2857.02</v>
      </c>
      <c r="N12410" s="1">
        <v>173.41</v>
      </c>
      <c r="O12410">
        <v>0.08</v>
      </c>
    </row>
    <row r="12411" spans="1:15" x14ac:dyDescent="0.3">
      <c r="A12411" t="str">
        <f xml:space="preserve"> _xlfn.XLOOKUP(H12411, 'Customers'!B:B, 'Customers'!A:A)</f>
        <v>CUST_595</v>
      </c>
      <c r="B12411" t="str">
        <f>_xlfn.XLOOKUP(L12411, Products!C:C, Products!A:A)</f>
        <v>PROD_7</v>
      </c>
      <c r="C12411">
        <v>12410</v>
      </c>
      <c r="D12411" s="2" t="s">
        <v>1017</v>
      </c>
      <c r="E12411">
        <f>YEAR(Orders[[#This Row],[Order_Date]])</f>
        <v>2022</v>
      </c>
      <c r="F12411">
        <f>MONTH(Orders[[#This Row],[Order_Date]])</f>
        <v>12</v>
      </c>
      <c r="G12411" s="2" t="s">
        <v>134</v>
      </c>
      <c r="H12411" t="s">
        <v>1302</v>
      </c>
      <c r="I12411" t="s">
        <v>14</v>
      </c>
      <c r="J12411" t="s">
        <v>22</v>
      </c>
      <c r="K12411" t="s">
        <v>16</v>
      </c>
      <c r="L12411" t="s">
        <v>66</v>
      </c>
      <c r="M12411" s="1">
        <v>1318.71</v>
      </c>
      <c r="N12411" s="1">
        <v>260.85000000000002</v>
      </c>
      <c r="O12411">
        <v>0.1</v>
      </c>
    </row>
    <row r="12412" spans="1:15" x14ac:dyDescent="0.3">
      <c r="A12412" t="str">
        <f xml:space="preserve"> _xlfn.XLOOKUP(H12412, 'Customers'!B:B, 'Customers'!A:A)</f>
        <v>CUST_541</v>
      </c>
      <c r="B12412" t="str">
        <f>_xlfn.XLOOKUP(L12412, Products!C:C, Products!A:A)</f>
        <v>PROD_4</v>
      </c>
      <c r="C12412">
        <v>12411</v>
      </c>
      <c r="D12412" s="2" t="s">
        <v>1480</v>
      </c>
      <c r="E12412">
        <f>YEAR(Orders[[#This Row],[Order_Date]])</f>
        <v>2023</v>
      </c>
      <c r="F12412">
        <f>MONTH(Orders[[#This Row],[Order_Date]])</f>
        <v>9</v>
      </c>
      <c r="G12412" s="2" t="s">
        <v>646</v>
      </c>
      <c r="H12412" t="s">
        <v>1222</v>
      </c>
      <c r="I12412" t="s">
        <v>14</v>
      </c>
      <c r="J12412" t="s">
        <v>33</v>
      </c>
      <c r="K12412" t="s">
        <v>34</v>
      </c>
      <c r="L12412" t="s">
        <v>35</v>
      </c>
      <c r="M12412" s="1">
        <v>8270.2099999999991</v>
      </c>
      <c r="N12412" s="1">
        <v>477.12</v>
      </c>
      <c r="O12412">
        <v>0.05</v>
      </c>
    </row>
    <row r="12413" spans="1:15" x14ac:dyDescent="0.3">
      <c r="A12413" t="str">
        <f xml:space="preserve"> _xlfn.XLOOKUP(H12413, 'Customers'!B:B, 'Customers'!A:A)</f>
        <v>CUST_690</v>
      </c>
      <c r="B12413" t="str">
        <f>_xlfn.XLOOKUP(L12413, Products!C:C, Products!A:A)</f>
        <v>PROD_1</v>
      </c>
      <c r="C12413">
        <v>12412</v>
      </c>
      <c r="D12413" s="2" t="s">
        <v>234</v>
      </c>
      <c r="E12413">
        <f>YEAR(Orders[[#This Row],[Order_Date]])</f>
        <v>2023</v>
      </c>
      <c r="F12413">
        <f>MONTH(Orders[[#This Row],[Order_Date]])</f>
        <v>12</v>
      </c>
      <c r="G12413" s="2" t="s">
        <v>1531</v>
      </c>
      <c r="H12413" t="s">
        <v>1429</v>
      </c>
      <c r="I12413" t="s">
        <v>14</v>
      </c>
      <c r="J12413" t="s">
        <v>22</v>
      </c>
      <c r="K12413" t="s">
        <v>16</v>
      </c>
      <c r="L12413" t="s">
        <v>17</v>
      </c>
      <c r="M12413" s="1">
        <v>3721.57</v>
      </c>
      <c r="N12413" s="1">
        <v>-321.36</v>
      </c>
      <c r="O12413">
        <v>0.24</v>
      </c>
    </row>
    <row r="12414" spans="1:15" x14ac:dyDescent="0.3">
      <c r="A12414" t="str">
        <f xml:space="preserve"> _xlfn.XLOOKUP(H12414, 'Customers'!B:B, 'Customers'!A:A)</f>
        <v>CUST_594</v>
      </c>
      <c r="B12414" t="str">
        <f>_xlfn.XLOOKUP(L12414, Products!C:C, Products!A:A)</f>
        <v>PROD_2</v>
      </c>
      <c r="C12414">
        <v>12413</v>
      </c>
      <c r="D12414" s="2" t="s">
        <v>490</v>
      </c>
      <c r="E12414">
        <f>YEAR(Orders[[#This Row],[Order_Date]])</f>
        <v>2023</v>
      </c>
      <c r="F12414">
        <f>MONTH(Orders[[#This Row],[Order_Date]])</f>
        <v>1</v>
      </c>
      <c r="G12414" s="2" t="s">
        <v>125</v>
      </c>
      <c r="H12414" t="s">
        <v>1301</v>
      </c>
      <c r="I12414" t="s">
        <v>32</v>
      </c>
      <c r="J12414" t="s">
        <v>22</v>
      </c>
      <c r="K12414" t="s">
        <v>16</v>
      </c>
      <c r="L12414" t="s">
        <v>23</v>
      </c>
      <c r="M12414" s="1">
        <v>9451.85</v>
      </c>
      <c r="N12414" s="1">
        <v>2779.78</v>
      </c>
      <c r="O12414">
        <v>7.0000000000000007E-2</v>
      </c>
    </row>
    <row r="12415" spans="1:15" x14ac:dyDescent="0.3">
      <c r="A12415" t="str">
        <f xml:space="preserve"> _xlfn.XLOOKUP(H12415, 'Customers'!B:B, 'Customers'!A:A)</f>
        <v>CUST_53</v>
      </c>
      <c r="B12415" t="str">
        <f>_xlfn.XLOOKUP(L12415, Products!C:C, Products!A:A)</f>
        <v>PROD_5</v>
      </c>
      <c r="C12415">
        <v>12414</v>
      </c>
      <c r="D12415" s="2" t="s">
        <v>1547</v>
      </c>
      <c r="E12415">
        <f>YEAR(Orders[[#This Row],[Order_Date]])</f>
        <v>2023</v>
      </c>
      <c r="F12415">
        <f>MONTH(Orders[[#This Row],[Order_Date]])</f>
        <v>9</v>
      </c>
      <c r="G12415" s="2" t="s">
        <v>1422</v>
      </c>
      <c r="H12415" t="s">
        <v>184</v>
      </c>
      <c r="I12415" t="s">
        <v>14</v>
      </c>
      <c r="J12415" t="s">
        <v>65</v>
      </c>
      <c r="K12415" t="s">
        <v>34</v>
      </c>
      <c r="L12415" t="s">
        <v>39</v>
      </c>
      <c r="M12415" s="1">
        <v>1235.6600000000001</v>
      </c>
      <c r="N12415" s="1">
        <v>247.45</v>
      </c>
      <c r="O12415">
        <v>7.0000000000000007E-2</v>
      </c>
    </row>
    <row r="12416" spans="1:15" x14ac:dyDescent="0.3">
      <c r="A12416" t="str">
        <f xml:space="preserve"> _xlfn.XLOOKUP(H12416, 'Customers'!B:B, 'Customers'!A:A)</f>
        <v>CUST_42</v>
      </c>
      <c r="B12416" t="str">
        <f>_xlfn.XLOOKUP(L12416, Products!C:C, Products!A:A)</f>
        <v>PROD_1</v>
      </c>
      <c r="C12416">
        <v>12415</v>
      </c>
      <c r="D12416" s="2" t="s">
        <v>1352</v>
      </c>
      <c r="E12416">
        <f>YEAR(Orders[[#This Row],[Order_Date]])</f>
        <v>2022</v>
      </c>
      <c r="F12416">
        <f>MONTH(Orders[[#This Row],[Order_Date]])</f>
        <v>5</v>
      </c>
      <c r="G12416" s="2" t="s">
        <v>221</v>
      </c>
      <c r="H12416" t="s">
        <v>153</v>
      </c>
      <c r="I12416" t="s">
        <v>32</v>
      </c>
      <c r="J12416" t="s">
        <v>15</v>
      </c>
      <c r="K12416" t="s">
        <v>16</v>
      </c>
      <c r="L12416" t="s">
        <v>17</v>
      </c>
      <c r="M12416" s="1">
        <v>1539.68</v>
      </c>
      <c r="N12416" s="1">
        <v>287.48</v>
      </c>
      <c r="O12416">
        <v>0.13</v>
      </c>
    </row>
    <row r="12417" spans="1:15" x14ac:dyDescent="0.3">
      <c r="A12417" t="str">
        <f xml:space="preserve"> _xlfn.XLOOKUP(H12417, 'Customers'!B:B, 'Customers'!A:A)</f>
        <v>CUST_217</v>
      </c>
      <c r="B12417" t="str">
        <f>_xlfn.XLOOKUP(L12417, Products!C:C, Products!A:A)</f>
        <v>PROD_1</v>
      </c>
      <c r="C12417">
        <v>12416</v>
      </c>
      <c r="D12417" s="2" t="s">
        <v>127</v>
      </c>
      <c r="E12417">
        <f>YEAR(Orders[[#This Row],[Order_Date]])</f>
        <v>2022</v>
      </c>
      <c r="F12417">
        <f>MONTH(Orders[[#This Row],[Order_Date]])</f>
        <v>10</v>
      </c>
      <c r="G12417" s="2" t="s">
        <v>128</v>
      </c>
      <c r="H12417" t="s">
        <v>611</v>
      </c>
      <c r="I12417" t="s">
        <v>32</v>
      </c>
      <c r="J12417" t="s">
        <v>22</v>
      </c>
      <c r="K12417" t="s">
        <v>27</v>
      </c>
      <c r="L12417" t="s">
        <v>17</v>
      </c>
      <c r="M12417" s="1">
        <v>227.74</v>
      </c>
      <c r="N12417" s="1">
        <v>18.27</v>
      </c>
      <c r="O12417">
        <v>0.05</v>
      </c>
    </row>
    <row r="12418" spans="1:15" x14ac:dyDescent="0.3">
      <c r="A12418" t="str">
        <f xml:space="preserve"> _xlfn.XLOOKUP(H12418, 'Customers'!B:B, 'Customers'!A:A)</f>
        <v>CUST_320</v>
      </c>
      <c r="B12418" t="str">
        <f>_xlfn.XLOOKUP(L12418, Products!C:C, Products!A:A)</f>
        <v>PROD_2</v>
      </c>
      <c r="C12418">
        <v>12417</v>
      </c>
      <c r="D12418" s="2" t="s">
        <v>527</v>
      </c>
      <c r="E12418">
        <f>YEAR(Orders[[#This Row],[Order_Date]])</f>
        <v>2022</v>
      </c>
      <c r="F12418">
        <f>MONTH(Orders[[#This Row],[Order_Date]])</f>
        <v>7</v>
      </c>
      <c r="G12418" s="2" t="s">
        <v>498</v>
      </c>
      <c r="H12418" t="s">
        <v>835</v>
      </c>
      <c r="I12418" t="s">
        <v>21</v>
      </c>
      <c r="J12418" t="s">
        <v>65</v>
      </c>
      <c r="K12418" t="s">
        <v>16</v>
      </c>
      <c r="L12418" t="s">
        <v>23</v>
      </c>
      <c r="M12418" s="1">
        <v>208.59</v>
      </c>
      <c r="N12418" s="1">
        <v>-13.92</v>
      </c>
      <c r="O12418">
        <v>0.14000000000000001</v>
      </c>
    </row>
    <row r="12419" spans="1:15" x14ac:dyDescent="0.3">
      <c r="A12419" t="str">
        <f xml:space="preserve"> _xlfn.XLOOKUP(H12419, 'Customers'!B:B, 'Customers'!A:A)</f>
        <v>CUST_99</v>
      </c>
      <c r="B12419" t="str">
        <f>_xlfn.XLOOKUP(L12419, Products!C:C, Products!A:A)</f>
        <v>PROD_5</v>
      </c>
      <c r="C12419">
        <v>12418</v>
      </c>
      <c r="D12419" s="2" t="s">
        <v>158</v>
      </c>
      <c r="E12419">
        <f>YEAR(Orders[[#This Row],[Order_Date]])</f>
        <v>2022</v>
      </c>
      <c r="F12419">
        <f>MONTH(Orders[[#This Row],[Order_Date]])</f>
        <v>10</v>
      </c>
      <c r="G12419" s="2" t="s">
        <v>159</v>
      </c>
      <c r="H12419" t="s">
        <v>312</v>
      </c>
      <c r="I12419" t="s">
        <v>32</v>
      </c>
      <c r="J12419" t="s">
        <v>15</v>
      </c>
      <c r="K12419" t="s">
        <v>34</v>
      </c>
      <c r="L12419" t="s">
        <v>39</v>
      </c>
      <c r="M12419" s="1">
        <v>4948.93</v>
      </c>
      <c r="N12419" s="1">
        <v>8.4</v>
      </c>
      <c r="O12419">
        <v>0.27</v>
      </c>
    </row>
    <row r="12420" spans="1:15" x14ac:dyDescent="0.3">
      <c r="A12420" t="str">
        <f xml:space="preserve"> _xlfn.XLOOKUP(H12420, 'Customers'!B:B, 'Customers'!A:A)</f>
        <v>CUST_541</v>
      </c>
      <c r="B12420" t="str">
        <f>_xlfn.XLOOKUP(L12420, Products!C:C, Products!A:A)</f>
        <v>PROD_5</v>
      </c>
      <c r="C12420">
        <v>12419</v>
      </c>
      <c r="D12420" s="2" t="s">
        <v>1183</v>
      </c>
      <c r="E12420">
        <f>YEAR(Orders[[#This Row],[Order_Date]])</f>
        <v>2022</v>
      </c>
      <c r="F12420">
        <f>MONTH(Orders[[#This Row],[Order_Date]])</f>
        <v>2</v>
      </c>
      <c r="G12420" s="2" t="s">
        <v>782</v>
      </c>
      <c r="H12420" t="s">
        <v>1222</v>
      </c>
      <c r="I12420" t="s">
        <v>14</v>
      </c>
      <c r="J12420" t="s">
        <v>15</v>
      </c>
      <c r="K12420" t="s">
        <v>34</v>
      </c>
      <c r="L12420" t="s">
        <v>39</v>
      </c>
      <c r="M12420" s="1">
        <v>7009.9</v>
      </c>
      <c r="N12420" s="1">
        <v>1120.53</v>
      </c>
      <c r="O12420">
        <v>0.19</v>
      </c>
    </row>
    <row r="12421" spans="1:15" x14ac:dyDescent="0.3">
      <c r="A12421" t="str">
        <f xml:space="preserve"> _xlfn.XLOOKUP(H12421, 'Customers'!B:B, 'Customers'!A:A)</f>
        <v>CUST_122</v>
      </c>
      <c r="B12421" t="str">
        <f>_xlfn.XLOOKUP(L12421, Products!C:C, Products!A:A)</f>
        <v>PROD_6</v>
      </c>
      <c r="C12421">
        <v>12420</v>
      </c>
      <c r="D12421" s="2" t="s">
        <v>997</v>
      </c>
      <c r="E12421">
        <f>YEAR(Orders[[#This Row],[Order_Date]])</f>
        <v>2022</v>
      </c>
      <c r="F12421">
        <f>MONTH(Orders[[#This Row],[Order_Date]])</f>
        <v>1</v>
      </c>
      <c r="G12421" s="2" t="s">
        <v>1325</v>
      </c>
      <c r="H12421" t="s">
        <v>377</v>
      </c>
      <c r="I12421" t="s">
        <v>14</v>
      </c>
      <c r="J12421" t="s">
        <v>33</v>
      </c>
      <c r="K12421" t="s">
        <v>34</v>
      </c>
      <c r="L12421" t="s">
        <v>52</v>
      </c>
      <c r="M12421" s="1">
        <v>8842.7900000000009</v>
      </c>
      <c r="N12421" s="1">
        <v>1794.27</v>
      </c>
      <c r="O12421">
        <v>0.27</v>
      </c>
    </row>
    <row r="12422" spans="1:15" x14ac:dyDescent="0.3">
      <c r="A12422" t="str">
        <f xml:space="preserve"> _xlfn.XLOOKUP(H12422, 'Customers'!B:B, 'Customers'!A:A)</f>
        <v>CUST_75</v>
      </c>
      <c r="B12422" t="str">
        <f>_xlfn.XLOOKUP(L12422, Products!C:C, Products!A:A)</f>
        <v>PROD_2</v>
      </c>
      <c r="C12422">
        <v>12421</v>
      </c>
      <c r="D12422" s="2" t="s">
        <v>644</v>
      </c>
      <c r="E12422">
        <f>YEAR(Orders[[#This Row],[Order_Date]])</f>
        <v>2023</v>
      </c>
      <c r="F12422">
        <f>MONTH(Orders[[#This Row],[Order_Date]])</f>
        <v>3</v>
      </c>
      <c r="G12422" s="2" t="s">
        <v>40</v>
      </c>
      <c r="H12422" t="s">
        <v>245</v>
      </c>
      <c r="I12422" t="s">
        <v>21</v>
      </c>
      <c r="J12422" t="s">
        <v>22</v>
      </c>
      <c r="K12422" t="s">
        <v>16</v>
      </c>
      <c r="L12422" t="s">
        <v>23</v>
      </c>
      <c r="M12422" s="1">
        <v>6197.72</v>
      </c>
      <c r="N12422" s="1">
        <v>-503.96</v>
      </c>
      <c r="O12422">
        <v>0.21</v>
      </c>
    </row>
    <row r="12423" spans="1:15" x14ac:dyDescent="0.3">
      <c r="A12423" t="str">
        <f xml:space="preserve"> _xlfn.XLOOKUP(H12423, 'Customers'!B:B, 'Customers'!A:A)</f>
        <v>CUST_872</v>
      </c>
      <c r="B12423" t="str">
        <f>_xlfn.XLOOKUP(L12423, Products!C:C, Products!A:A)</f>
        <v>PROD_1</v>
      </c>
      <c r="C12423">
        <v>12422</v>
      </c>
      <c r="D12423" s="2" t="s">
        <v>203</v>
      </c>
      <c r="E12423">
        <f>YEAR(Orders[[#This Row],[Order_Date]])</f>
        <v>2023</v>
      </c>
      <c r="F12423">
        <f>MONTH(Orders[[#This Row],[Order_Date]])</f>
        <v>10</v>
      </c>
      <c r="G12423" s="2" t="s">
        <v>37</v>
      </c>
      <c r="H12423" t="s">
        <v>1626</v>
      </c>
      <c r="I12423" t="s">
        <v>21</v>
      </c>
      <c r="J12423" t="s">
        <v>15</v>
      </c>
      <c r="K12423" t="s">
        <v>27</v>
      </c>
      <c r="L12423" t="s">
        <v>17</v>
      </c>
      <c r="M12423" s="1">
        <v>4648.1400000000003</v>
      </c>
      <c r="N12423" s="1">
        <v>484.69</v>
      </c>
      <c r="O12423">
        <v>0.03</v>
      </c>
    </row>
    <row r="12424" spans="1:15" x14ac:dyDescent="0.3">
      <c r="A12424" t="str">
        <f xml:space="preserve"> _xlfn.XLOOKUP(H12424, 'Customers'!B:B, 'Customers'!A:A)</f>
        <v>CUST_935</v>
      </c>
      <c r="B12424" t="str">
        <f>_xlfn.XLOOKUP(L12424, Products!C:C, Products!A:A)</f>
        <v>PROD_4</v>
      </c>
      <c r="C12424">
        <v>12423</v>
      </c>
      <c r="D12424" s="2" t="s">
        <v>396</v>
      </c>
      <c r="E12424">
        <f>YEAR(Orders[[#This Row],[Order_Date]])</f>
        <v>2023</v>
      </c>
      <c r="F12424">
        <f>MONTH(Orders[[#This Row],[Order_Date]])</f>
        <v>1</v>
      </c>
      <c r="G12424" s="2" t="s">
        <v>539</v>
      </c>
      <c r="H12424" t="s">
        <v>1695</v>
      </c>
      <c r="I12424" t="s">
        <v>14</v>
      </c>
      <c r="J12424" t="s">
        <v>15</v>
      </c>
      <c r="K12424" t="s">
        <v>34</v>
      </c>
      <c r="L12424" t="s">
        <v>35</v>
      </c>
      <c r="M12424" s="1">
        <v>6090.34</v>
      </c>
      <c r="N12424" s="1">
        <v>785.4</v>
      </c>
      <c r="O12424">
        <v>0.02</v>
      </c>
    </row>
    <row r="12425" spans="1:15" x14ac:dyDescent="0.3">
      <c r="A12425" t="str">
        <f xml:space="preserve"> _xlfn.XLOOKUP(H12425, 'Customers'!B:B, 'Customers'!A:A)</f>
        <v>CUST_836</v>
      </c>
      <c r="B12425" t="str">
        <f>_xlfn.XLOOKUP(L12425, Products!C:C, Products!A:A)</f>
        <v>PROD_1</v>
      </c>
      <c r="C12425">
        <v>12424</v>
      </c>
      <c r="D12425" s="2" t="s">
        <v>1083</v>
      </c>
      <c r="E12425">
        <f>YEAR(Orders[[#This Row],[Order_Date]])</f>
        <v>2023</v>
      </c>
      <c r="F12425">
        <f>MONTH(Orders[[#This Row],[Order_Date]])</f>
        <v>10</v>
      </c>
      <c r="G12425" s="2" t="s">
        <v>798</v>
      </c>
      <c r="H12425" t="s">
        <v>1589</v>
      </c>
      <c r="I12425" t="s">
        <v>14</v>
      </c>
      <c r="J12425" t="s">
        <v>33</v>
      </c>
      <c r="K12425" t="s">
        <v>16</v>
      </c>
      <c r="L12425" t="s">
        <v>17</v>
      </c>
      <c r="M12425" s="1">
        <v>9199.59</v>
      </c>
      <c r="N12425" s="1">
        <v>1621.96</v>
      </c>
      <c r="O12425">
        <v>0.11</v>
      </c>
    </row>
    <row r="12426" spans="1:15" x14ac:dyDescent="0.3">
      <c r="A12426" t="str">
        <f xml:space="preserve"> _xlfn.XLOOKUP(H12426, 'Customers'!B:B, 'Customers'!A:A)</f>
        <v>CUST_472</v>
      </c>
      <c r="B12426" t="str">
        <f>_xlfn.XLOOKUP(L12426, Products!C:C, Products!A:A)</f>
        <v>PROD_8</v>
      </c>
      <c r="C12426">
        <v>12425</v>
      </c>
      <c r="D12426" s="2" t="s">
        <v>406</v>
      </c>
      <c r="E12426">
        <f>YEAR(Orders[[#This Row],[Order_Date]])</f>
        <v>2022</v>
      </c>
      <c r="F12426">
        <f>MONTH(Orders[[#This Row],[Order_Date]])</f>
        <v>11</v>
      </c>
      <c r="G12426" s="2" t="s">
        <v>706</v>
      </c>
      <c r="H12426" t="s">
        <v>1103</v>
      </c>
      <c r="I12426" t="s">
        <v>21</v>
      </c>
      <c r="J12426" t="s">
        <v>15</v>
      </c>
      <c r="K12426" t="s">
        <v>27</v>
      </c>
      <c r="L12426" t="s">
        <v>73</v>
      </c>
      <c r="M12426" s="1">
        <v>4077.35</v>
      </c>
      <c r="N12426" s="1">
        <v>1186.93</v>
      </c>
      <c r="O12426">
        <v>0.06</v>
      </c>
    </row>
    <row r="12427" spans="1:15" x14ac:dyDescent="0.3">
      <c r="A12427" t="str">
        <f xml:space="preserve"> _xlfn.XLOOKUP(H12427, 'Customers'!B:B, 'Customers'!A:A)</f>
        <v>CUST_990</v>
      </c>
      <c r="B12427" t="str">
        <f>_xlfn.XLOOKUP(L12427, Products!C:C, Products!A:A)</f>
        <v>PROD_4</v>
      </c>
      <c r="C12427">
        <v>12426</v>
      </c>
      <c r="D12427" s="2" t="s">
        <v>59</v>
      </c>
      <c r="E12427">
        <f>YEAR(Orders[[#This Row],[Order_Date]])</f>
        <v>2022</v>
      </c>
      <c r="F12427">
        <f>MONTH(Orders[[#This Row],[Order_Date]])</f>
        <v>9</v>
      </c>
      <c r="G12427" s="2" t="s">
        <v>298</v>
      </c>
      <c r="H12427" t="s">
        <v>1753</v>
      </c>
      <c r="I12427" t="s">
        <v>32</v>
      </c>
      <c r="J12427" t="s">
        <v>65</v>
      </c>
      <c r="K12427" t="s">
        <v>34</v>
      </c>
      <c r="L12427" t="s">
        <v>35</v>
      </c>
      <c r="M12427" s="1">
        <v>8142.69</v>
      </c>
      <c r="N12427" s="1">
        <v>-589.11</v>
      </c>
      <c r="O12427">
        <v>0.2</v>
      </c>
    </row>
    <row r="12428" spans="1:15" x14ac:dyDescent="0.3">
      <c r="A12428" t="str">
        <f xml:space="preserve"> _xlfn.XLOOKUP(H12428, 'Customers'!B:B, 'Customers'!A:A)</f>
        <v>CUST_448</v>
      </c>
      <c r="B12428" t="str">
        <f>_xlfn.XLOOKUP(L12428, Products!C:C, Products!A:A)</f>
        <v>PROD_1</v>
      </c>
      <c r="C12428">
        <v>12427</v>
      </c>
      <c r="D12428" s="2" t="s">
        <v>878</v>
      </c>
      <c r="E12428">
        <f>YEAR(Orders[[#This Row],[Order_Date]])</f>
        <v>2023</v>
      </c>
      <c r="F12428">
        <f>MONTH(Orders[[#This Row],[Order_Date]])</f>
        <v>8</v>
      </c>
      <c r="G12428" s="2" t="s">
        <v>145</v>
      </c>
      <c r="H12428" t="s">
        <v>1070</v>
      </c>
      <c r="I12428" t="s">
        <v>21</v>
      </c>
      <c r="J12428" t="s">
        <v>15</v>
      </c>
      <c r="K12428" t="s">
        <v>27</v>
      </c>
      <c r="L12428" t="s">
        <v>17</v>
      </c>
      <c r="M12428" s="1">
        <v>4134.99</v>
      </c>
      <c r="N12428" s="1">
        <v>733.8</v>
      </c>
      <c r="O12428">
        <v>0.14000000000000001</v>
      </c>
    </row>
    <row r="12429" spans="1:15" x14ac:dyDescent="0.3">
      <c r="A12429" t="str">
        <f xml:space="preserve"> _xlfn.XLOOKUP(H12429, 'Customers'!B:B, 'Customers'!A:A)</f>
        <v>CUST_154</v>
      </c>
      <c r="B12429" t="str">
        <f>_xlfn.XLOOKUP(L12429, Products!C:C, Products!A:A)</f>
        <v>PROD_4</v>
      </c>
      <c r="C12429">
        <v>12428</v>
      </c>
      <c r="D12429" s="2" t="s">
        <v>599</v>
      </c>
      <c r="E12429">
        <f>YEAR(Orders[[#This Row],[Order_Date]])</f>
        <v>2023</v>
      </c>
      <c r="F12429">
        <f>MONTH(Orders[[#This Row],[Order_Date]])</f>
        <v>9</v>
      </c>
      <c r="G12429" s="2" t="s">
        <v>888</v>
      </c>
      <c r="H12429" t="s">
        <v>455</v>
      </c>
      <c r="I12429" t="s">
        <v>32</v>
      </c>
      <c r="J12429" t="s">
        <v>33</v>
      </c>
      <c r="K12429" t="s">
        <v>34</v>
      </c>
      <c r="L12429" t="s">
        <v>35</v>
      </c>
      <c r="M12429" s="1">
        <v>3887.59</v>
      </c>
      <c r="N12429" s="1">
        <v>463.64</v>
      </c>
      <c r="O12429">
        <v>0.14000000000000001</v>
      </c>
    </row>
    <row r="12430" spans="1:15" x14ac:dyDescent="0.3">
      <c r="A12430" t="str">
        <f xml:space="preserve"> _xlfn.XLOOKUP(H12430, 'Customers'!B:B, 'Customers'!A:A)</f>
        <v>CUST_683</v>
      </c>
      <c r="B12430" t="str">
        <f>_xlfn.XLOOKUP(L12430, Products!C:C, Products!A:A)</f>
        <v>PROD_7</v>
      </c>
      <c r="C12430">
        <v>12429</v>
      </c>
      <c r="D12430" s="2" t="s">
        <v>121</v>
      </c>
      <c r="E12430">
        <f>YEAR(Orders[[#This Row],[Order_Date]])</f>
        <v>2023</v>
      </c>
      <c r="F12430">
        <f>MONTH(Orders[[#This Row],[Order_Date]])</f>
        <v>8</v>
      </c>
      <c r="G12430" s="2" t="s">
        <v>1195</v>
      </c>
      <c r="H12430" t="s">
        <v>1419</v>
      </c>
      <c r="I12430" t="s">
        <v>14</v>
      </c>
      <c r="J12430" t="s">
        <v>22</v>
      </c>
      <c r="K12430" t="s">
        <v>16</v>
      </c>
      <c r="L12430" t="s">
        <v>66</v>
      </c>
      <c r="M12430" s="1">
        <v>3359.54</v>
      </c>
      <c r="N12430" s="1">
        <v>473.21</v>
      </c>
      <c r="O12430">
        <v>0.03</v>
      </c>
    </row>
    <row r="12431" spans="1:15" x14ac:dyDescent="0.3">
      <c r="A12431" t="str">
        <f xml:space="preserve"> _xlfn.XLOOKUP(H12431, 'Customers'!B:B, 'Customers'!A:A)</f>
        <v>CUST_548</v>
      </c>
      <c r="B12431" t="str">
        <f>_xlfn.XLOOKUP(L12431, Products!C:C, Products!A:A)</f>
        <v>PROD_8</v>
      </c>
      <c r="C12431">
        <v>12430</v>
      </c>
      <c r="D12431" s="2" t="s">
        <v>1134</v>
      </c>
      <c r="E12431">
        <f>YEAR(Orders[[#This Row],[Order_Date]])</f>
        <v>2023</v>
      </c>
      <c r="F12431">
        <f>MONTH(Orders[[#This Row],[Order_Date]])</f>
        <v>11</v>
      </c>
      <c r="G12431" s="2" t="s">
        <v>186</v>
      </c>
      <c r="H12431" t="s">
        <v>1232</v>
      </c>
      <c r="I12431" t="s">
        <v>32</v>
      </c>
      <c r="J12431" t="s">
        <v>65</v>
      </c>
      <c r="K12431" t="s">
        <v>27</v>
      </c>
      <c r="L12431" t="s">
        <v>73</v>
      </c>
      <c r="M12431" s="1">
        <v>4453.6899999999996</v>
      </c>
      <c r="N12431" s="1">
        <v>747.58</v>
      </c>
      <c r="O12431">
        <v>0.03</v>
      </c>
    </row>
    <row r="12432" spans="1:15" x14ac:dyDescent="0.3">
      <c r="A12432" t="str">
        <f xml:space="preserve"> _xlfn.XLOOKUP(H12432, 'Customers'!B:B, 'Customers'!A:A)</f>
        <v>CUST_939</v>
      </c>
      <c r="B12432" t="str">
        <f>_xlfn.XLOOKUP(L12432, Products!C:C, Products!A:A)</f>
        <v>PROD_4</v>
      </c>
      <c r="C12432">
        <v>12431</v>
      </c>
      <c r="D12432" s="2" t="s">
        <v>409</v>
      </c>
      <c r="E12432">
        <f>YEAR(Orders[[#This Row],[Order_Date]])</f>
        <v>2022</v>
      </c>
      <c r="F12432">
        <f>MONTH(Orders[[#This Row],[Order_Date]])</f>
        <v>9</v>
      </c>
      <c r="G12432" s="2" t="s">
        <v>195</v>
      </c>
      <c r="H12432" t="s">
        <v>1699</v>
      </c>
      <c r="I12432" t="s">
        <v>32</v>
      </c>
      <c r="J12432" t="s">
        <v>33</v>
      </c>
      <c r="K12432" t="s">
        <v>34</v>
      </c>
      <c r="L12432" t="s">
        <v>35</v>
      </c>
      <c r="M12432" s="1">
        <v>5994.08</v>
      </c>
      <c r="N12432" s="1">
        <v>-365.83</v>
      </c>
      <c r="O12432">
        <v>0.11</v>
      </c>
    </row>
    <row r="12433" spans="1:15" x14ac:dyDescent="0.3">
      <c r="A12433" t="str">
        <f xml:space="preserve"> _xlfn.XLOOKUP(H12433, 'Customers'!B:B, 'Customers'!A:A)</f>
        <v>CUST_159</v>
      </c>
      <c r="B12433" t="str">
        <f>_xlfn.XLOOKUP(L12433, Products!C:C, Products!A:A)</f>
        <v>PROD_1</v>
      </c>
      <c r="C12433">
        <v>12432</v>
      </c>
      <c r="D12433" s="2" t="s">
        <v>330</v>
      </c>
      <c r="E12433">
        <f>YEAR(Orders[[#This Row],[Order_Date]])</f>
        <v>2023</v>
      </c>
      <c r="F12433">
        <f>MONTH(Orders[[#This Row],[Order_Date]])</f>
        <v>12</v>
      </c>
      <c r="G12433" s="2" t="s">
        <v>355</v>
      </c>
      <c r="H12433" t="s">
        <v>468</v>
      </c>
      <c r="I12433" t="s">
        <v>32</v>
      </c>
      <c r="J12433" t="s">
        <v>22</v>
      </c>
      <c r="K12433" t="s">
        <v>16</v>
      </c>
      <c r="L12433" t="s">
        <v>17</v>
      </c>
      <c r="M12433" s="1">
        <v>5790.09</v>
      </c>
      <c r="N12433" s="1">
        <v>492.65</v>
      </c>
      <c r="O12433">
        <v>0.27</v>
      </c>
    </row>
    <row r="12434" spans="1:15" x14ac:dyDescent="0.3">
      <c r="A12434" t="str">
        <f xml:space="preserve"> _xlfn.XLOOKUP(H12434, 'Customers'!B:B, 'Customers'!A:A)</f>
        <v>CUST_540</v>
      </c>
      <c r="B12434" t="str">
        <f>_xlfn.XLOOKUP(L12434, Products!C:C, Products!A:A)</f>
        <v>PROD_4</v>
      </c>
      <c r="C12434">
        <v>12433</v>
      </c>
      <c r="D12434" s="2" t="s">
        <v>94</v>
      </c>
      <c r="E12434">
        <f>YEAR(Orders[[#This Row],[Order_Date]])</f>
        <v>2023</v>
      </c>
      <c r="F12434">
        <f>MONTH(Orders[[#This Row],[Order_Date]])</f>
        <v>11</v>
      </c>
      <c r="G12434" s="2" t="s">
        <v>95</v>
      </c>
      <c r="H12434" t="s">
        <v>1221</v>
      </c>
      <c r="I12434" t="s">
        <v>14</v>
      </c>
      <c r="J12434" t="s">
        <v>33</v>
      </c>
      <c r="K12434" t="s">
        <v>34</v>
      </c>
      <c r="L12434" t="s">
        <v>35</v>
      </c>
      <c r="M12434" s="1">
        <v>1074.6400000000001</v>
      </c>
      <c r="N12434" s="1">
        <v>26.11</v>
      </c>
      <c r="O12434">
        <v>0.18</v>
      </c>
    </row>
    <row r="12435" spans="1:15" x14ac:dyDescent="0.3">
      <c r="A12435" t="str">
        <f xml:space="preserve"> _xlfn.XLOOKUP(H12435, 'Customers'!B:B, 'Customers'!A:A)</f>
        <v>CUST_673</v>
      </c>
      <c r="B12435" t="str">
        <f>_xlfn.XLOOKUP(L12435, Products!C:C, Products!A:A)</f>
        <v>PROD_6</v>
      </c>
      <c r="C12435">
        <v>12434</v>
      </c>
      <c r="D12435" s="2" t="s">
        <v>684</v>
      </c>
      <c r="E12435">
        <f>YEAR(Orders[[#This Row],[Order_Date]])</f>
        <v>2022</v>
      </c>
      <c r="F12435">
        <f>MONTH(Orders[[#This Row],[Order_Date]])</f>
        <v>10</v>
      </c>
      <c r="G12435" s="2" t="s">
        <v>738</v>
      </c>
      <c r="H12435" t="s">
        <v>1403</v>
      </c>
      <c r="I12435" t="s">
        <v>21</v>
      </c>
      <c r="J12435" t="s">
        <v>33</v>
      </c>
      <c r="K12435" t="s">
        <v>34</v>
      </c>
      <c r="L12435" t="s">
        <v>52</v>
      </c>
      <c r="M12435" s="1">
        <v>7073.19</v>
      </c>
      <c r="N12435" s="1">
        <v>-625.78</v>
      </c>
      <c r="O12435">
        <v>0.19</v>
      </c>
    </row>
    <row r="12436" spans="1:15" x14ac:dyDescent="0.3">
      <c r="A12436" t="str">
        <f xml:space="preserve"> _xlfn.XLOOKUP(H12436, 'Customers'!B:B, 'Customers'!A:A)</f>
        <v>CUST_480</v>
      </c>
      <c r="B12436" t="str">
        <f>_xlfn.XLOOKUP(L12436, Products!C:C, Products!A:A)</f>
        <v>PROD_1</v>
      </c>
      <c r="C12436">
        <v>12435</v>
      </c>
      <c r="D12436" s="2" t="s">
        <v>1278</v>
      </c>
      <c r="E12436">
        <f>YEAR(Orders[[#This Row],[Order_Date]])</f>
        <v>2022</v>
      </c>
      <c r="F12436">
        <f>MONTH(Orders[[#This Row],[Order_Date]])</f>
        <v>3</v>
      </c>
      <c r="G12436" s="2" t="s">
        <v>308</v>
      </c>
      <c r="H12436" t="s">
        <v>1121</v>
      </c>
      <c r="I12436" t="s">
        <v>21</v>
      </c>
      <c r="J12436" t="s">
        <v>65</v>
      </c>
      <c r="K12436" t="s">
        <v>16</v>
      </c>
      <c r="L12436" t="s">
        <v>17</v>
      </c>
      <c r="M12436" s="1">
        <v>3478.48</v>
      </c>
      <c r="N12436" s="1">
        <v>271.52999999999997</v>
      </c>
      <c r="O12436">
        <v>0.24</v>
      </c>
    </row>
    <row r="12437" spans="1:15" x14ac:dyDescent="0.3">
      <c r="A12437" t="str">
        <f xml:space="preserve"> _xlfn.XLOOKUP(H12437, 'Customers'!B:B, 'Customers'!A:A)</f>
        <v>CUST_524</v>
      </c>
      <c r="B12437" t="str">
        <f>_xlfn.XLOOKUP(L12437, Products!C:C, Products!A:A)</f>
        <v>PROD_4</v>
      </c>
      <c r="C12437">
        <v>12436</v>
      </c>
      <c r="D12437" s="2" t="s">
        <v>802</v>
      </c>
      <c r="E12437">
        <f>YEAR(Orders[[#This Row],[Order_Date]])</f>
        <v>2023</v>
      </c>
      <c r="F12437">
        <f>MONTH(Orders[[#This Row],[Order_Date]])</f>
        <v>2</v>
      </c>
      <c r="G12437" s="2" t="s">
        <v>666</v>
      </c>
      <c r="H12437" t="s">
        <v>1200</v>
      </c>
      <c r="I12437" t="s">
        <v>32</v>
      </c>
      <c r="J12437" t="s">
        <v>15</v>
      </c>
      <c r="K12437" t="s">
        <v>34</v>
      </c>
      <c r="L12437" t="s">
        <v>35</v>
      </c>
      <c r="M12437" s="1">
        <v>5078.41</v>
      </c>
      <c r="N12437" s="1">
        <v>532.66999999999996</v>
      </c>
      <c r="O12437">
        <v>0.06</v>
      </c>
    </row>
    <row r="12438" spans="1:15" x14ac:dyDescent="0.3">
      <c r="A12438" t="str">
        <f xml:space="preserve"> _xlfn.XLOOKUP(H12438, 'Customers'!B:B, 'Customers'!A:A)</f>
        <v>CUST_401</v>
      </c>
      <c r="B12438" t="str">
        <f>_xlfn.XLOOKUP(L12438, Products!C:C, Products!A:A)</f>
        <v>PROD_3</v>
      </c>
      <c r="C12438">
        <v>12437</v>
      </c>
      <c r="D12438" s="2" t="s">
        <v>930</v>
      </c>
      <c r="E12438">
        <f>YEAR(Orders[[#This Row],[Order_Date]])</f>
        <v>2022</v>
      </c>
      <c r="F12438">
        <f>MONTH(Orders[[#This Row],[Order_Date]])</f>
        <v>4</v>
      </c>
      <c r="G12438" s="2" t="s">
        <v>833</v>
      </c>
      <c r="H12438" t="s">
        <v>985</v>
      </c>
      <c r="I12438" t="s">
        <v>14</v>
      </c>
      <c r="J12438" t="s">
        <v>22</v>
      </c>
      <c r="K12438" t="s">
        <v>27</v>
      </c>
      <c r="L12438" t="s">
        <v>28</v>
      </c>
      <c r="M12438" s="1">
        <v>1567.1</v>
      </c>
      <c r="N12438" s="1">
        <v>337.41</v>
      </c>
      <c r="O12438">
        <v>0.06</v>
      </c>
    </row>
    <row r="12439" spans="1:15" x14ac:dyDescent="0.3">
      <c r="A12439" t="str">
        <f xml:space="preserve"> _xlfn.XLOOKUP(H12439, 'Customers'!B:B, 'Customers'!A:A)</f>
        <v>CUST_616</v>
      </c>
      <c r="B12439" t="str">
        <f>_xlfn.XLOOKUP(L12439, Products!C:C, Products!A:A)</f>
        <v>PROD_5</v>
      </c>
      <c r="C12439">
        <v>12438</v>
      </c>
      <c r="D12439" s="2" t="s">
        <v>588</v>
      </c>
      <c r="E12439">
        <f>YEAR(Orders[[#This Row],[Order_Date]])</f>
        <v>2023</v>
      </c>
      <c r="F12439">
        <f>MONTH(Orders[[#This Row],[Order_Date]])</f>
        <v>8</v>
      </c>
      <c r="G12439" s="2" t="s">
        <v>1024</v>
      </c>
      <c r="H12439" t="s">
        <v>1335</v>
      </c>
      <c r="I12439" t="s">
        <v>14</v>
      </c>
      <c r="J12439" t="s">
        <v>65</v>
      </c>
      <c r="K12439" t="s">
        <v>34</v>
      </c>
      <c r="L12439" t="s">
        <v>39</v>
      </c>
      <c r="M12439" s="1">
        <v>9133.5400000000009</v>
      </c>
      <c r="N12439" s="1">
        <v>818.85</v>
      </c>
      <c r="O12439">
        <v>0.12</v>
      </c>
    </row>
    <row r="12440" spans="1:15" x14ac:dyDescent="0.3">
      <c r="A12440" t="str">
        <f xml:space="preserve"> _xlfn.XLOOKUP(H12440, 'Customers'!B:B, 'Customers'!A:A)</f>
        <v>CUST_538</v>
      </c>
      <c r="B12440" t="str">
        <f>_xlfn.XLOOKUP(L12440, Products!C:C, Products!A:A)</f>
        <v>PROD_2</v>
      </c>
      <c r="C12440">
        <v>12439</v>
      </c>
      <c r="D12440" s="2" t="s">
        <v>612</v>
      </c>
      <c r="E12440">
        <f>YEAR(Orders[[#This Row],[Order_Date]])</f>
        <v>2023</v>
      </c>
      <c r="F12440">
        <f>MONTH(Orders[[#This Row],[Order_Date]])</f>
        <v>1</v>
      </c>
      <c r="G12440" s="2" t="s">
        <v>200</v>
      </c>
      <c r="H12440" t="s">
        <v>1219</v>
      </c>
      <c r="I12440" t="s">
        <v>14</v>
      </c>
      <c r="J12440" t="s">
        <v>15</v>
      </c>
      <c r="K12440" t="s">
        <v>16</v>
      </c>
      <c r="L12440" t="s">
        <v>23</v>
      </c>
      <c r="M12440" s="1">
        <v>5399.28</v>
      </c>
      <c r="N12440" s="1">
        <v>1470.31</v>
      </c>
      <c r="O12440">
        <v>0.18</v>
      </c>
    </row>
    <row r="12441" spans="1:15" x14ac:dyDescent="0.3">
      <c r="A12441" t="str">
        <f xml:space="preserve"> _xlfn.XLOOKUP(H12441, 'Customers'!B:B, 'Customers'!A:A)</f>
        <v>CUST_806</v>
      </c>
      <c r="B12441" t="str">
        <f>_xlfn.XLOOKUP(L12441, Products!C:C, Products!A:A)</f>
        <v>PROD_8</v>
      </c>
      <c r="C12441">
        <v>12440</v>
      </c>
      <c r="D12441" s="2" t="s">
        <v>973</v>
      </c>
      <c r="E12441">
        <f>YEAR(Orders[[#This Row],[Order_Date]])</f>
        <v>2023</v>
      </c>
      <c r="F12441">
        <f>MONTH(Orders[[#This Row],[Order_Date]])</f>
        <v>5</v>
      </c>
      <c r="G12441" s="2" t="s">
        <v>1115</v>
      </c>
      <c r="H12441" t="s">
        <v>1556</v>
      </c>
      <c r="I12441" t="s">
        <v>14</v>
      </c>
      <c r="J12441" t="s">
        <v>22</v>
      </c>
      <c r="K12441" t="s">
        <v>27</v>
      </c>
      <c r="L12441" t="s">
        <v>73</v>
      </c>
      <c r="M12441" s="1">
        <v>1478.4</v>
      </c>
      <c r="N12441" s="1">
        <v>335.14</v>
      </c>
      <c r="O12441">
        <v>0.1</v>
      </c>
    </row>
    <row r="12442" spans="1:15" x14ac:dyDescent="0.3">
      <c r="A12442" t="str">
        <f xml:space="preserve"> _xlfn.XLOOKUP(H12442, 'Customers'!B:B, 'Customers'!A:A)</f>
        <v>CUST_65</v>
      </c>
      <c r="B12442" t="str">
        <f>_xlfn.XLOOKUP(L12442, Products!C:C, Products!A:A)</f>
        <v>PROD_1</v>
      </c>
      <c r="C12442">
        <v>12441</v>
      </c>
      <c r="D12442" s="2" t="s">
        <v>243</v>
      </c>
      <c r="E12442">
        <f>YEAR(Orders[[#This Row],[Order_Date]])</f>
        <v>2022</v>
      </c>
      <c r="F12442">
        <f>MONTH(Orders[[#This Row],[Order_Date]])</f>
        <v>7</v>
      </c>
      <c r="G12442" s="2" t="s">
        <v>286</v>
      </c>
      <c r="H12442" t="s">
        <v>216</v>
      </c>
      <c r="I12442" t="s">
        <v>21</v>
      </c>
      <c r="J12442" t="s">
        <v>15</v>
      </c>
      <c r="K12442" t="s">
        <v>27</v>
      </c>
      <c r="L12442" t="s">
        <v>17</v>
      </c>
      <c r="M12442" s="1">
        <v>5137.8999999999996</v>
      </c>
      <c r="N12442" s="1">
        <v>1092.9100000000001</v>
      </c>
      <c r="O12442">
        <v>0.14000000000000001</v>
      </c>
    </row>
    <row r="12443" spans="1:15" x14ac:dyDescent="0.3">
      <c r="A12443" t="str">
        <f xml:space="preserve"> _xlfn.XLOOKUP(H12443, 'Customers'!B:B, 'Customers'!A:A)</f>
        <v>CUST_613</v>
      </c>
      <c r="B12443" t="str">
        <f>_xlfn.XLOOKUP(L12443, Products!C:C, Products!A:A)</f>
        <v>PROD_1</v>
      </c>
      <c r="C12443">
        <v>12442</v>
      </c>
      <c r="D12443" s="2" t="s">
        <v>413</v>
      </c>
      <c r="E12443">
        <f>YEAR(Orders[[#This Row],[Order_Date]])</f>
        <v>2022</v>
      </c>
      <c r="F12443">
        <f>MONTH(Orders[[#This Row],[Order_Date]])</f>
        <v>3</v>
      </c>
      <c r="G12443" s="2" t="s">
        <v>1164</v>
      </c>
      <c r="H12443" t="s">
        <v>1332</v>
      </c>
      <c r="I12443" t="s">
        <v>32</v>
      </c>
      <c r="J12443" t="s">
        <v>15</v>
      </c>
      <c r="K12443" t="s">
        <v>16</v>
      </c>
      <c r="L12443" t="s">
        <v>17</v>
      </c>
      <c r="M12443" s="1">
        <v>3782.2</v>
      </c>
      <c r="N12443" s="1">
        <v>979.41</v>
      </c>
      <c r="O12443">
        <v>0.11</v>
      </c>
    </row>
    <row r="12444" spans="1:15" x14ac:dyDescent="0.3">
      <c r="A12444" t="str">
        <f xml:space="preserve"> _xlfn.XLOOKUP(H12444, 'Customers'!B:B, 'Customers'!A:A)</f>
        <v>CUST_955</v>
      </c>
      <c r="B12444" t="str">
        <f>_xlfn.XLOOKUP(L12444, Products!C:C, Products!A:A)</f>
        <v>PROD_2</v>
      </c>
      <c r="C12444">
        <v>12443</v>
      </c>
      <c r="D12444" s="2" t="s">
        <v>103</v>
      </c>
      <c r="E12444">
        <f>YEAR(Orders[[#This Row],[Order_Date]])</f>
        <v>2022</v>
      </c>
      <c r="F12444">
        <f>MONTH(Orders[[#This Row],[Order_Date]])</f>
        <v>2</v>
      </c>
      <c r="G12444" s="2" t="s">
        <v>582</v>
      </c>
      <c r="H12444" t="s">
        <v>1717</v>
      </c>
      <c r="I12444" t="s">
        <v>14</v>
      </c>
      <c r="J12444" t="s">
        <v>33</v>
      </c>
      <c r="K12444" t="s">
        <v>16</v>
      </c>
      <c r="L12444" t="s">
        <v>23</v>
      </c>
      <c r="M12444" s="1">
        <v>4785.1499999999996</v>
      </c>
      <c r="N12444" s="1">
        <v>1348.86</v>
      </c>
      <c r="O12444">
        <v>0.05</v>
      </c>
    </row>
    <row r="12445" spans="1:15" x14ac:dyDescent="0.3">
      <c r="A12445" t="str">
        <f xml:space="preserve"> _xlfn.XLOOKUP(H12445, 'Customers'!B:B, 'Customers'!A:A)</f>
        <v>CUST_102</v>
      </c>
      <c r="B12445" t="str">
        <f>_xlfn.XLOOKUP(L12445, Products!C:C, Products!A:A)</f>
        <v>PROD_2</v>
      </c>
      <c r="C12445">
        <v>12444</v>
      </c>
      <c r="D12445" s="2" t="s">
        <v>882</v>
      </c>
      <c r="E12445">
        <f>YEAR(Orders[[#This Row],[Order_Date]])</f>
        <v>2022</v>
      </c>
      <c r="F12445">
        <f>MONTH(Orders[[#This Row],[Order_Date]])</f>
        <v>3</v>
      </c>
      <c r="G12445" s="2" t="s">
        <v>936</v>
      </c>
      <c r="H12445" t="s">
        <v>320</v>
      </c>
      <c r="I12445" t="s">
        <v>14</v>
      </c>
      <c r="J12445" t="s">
        <v>33</v>
      </c>
      <c r="K12445" t="s">
        <v>16</v>
      </c>
      <c r="L12445" t="s">
        <v>23</v>
      </c>
      <c r="M12445" s="1">
        <v>9204.17</v>
      </c>
      <c r="N12445" s="1">
        <v>2083.11</v>
      </c>
      <c r="O12445">
        <v>0.24</v>
      </c>
    </row>
    <row r="12446" spans="1:15" x14ac:dyDescent="0.3">
      <c r="A12446" t="str">
        <f xml:space="preserve"> _xlfn.XLOOKUP(H12446, 'Customers'!B:B, 'Customers'!A:A)</f>
        <v>CUST_676</v>
      </c>
      <c r="B12446" t="str">
        <f>_xlfn.XLOOKUP(L12446, Products!C:C, Products!A:A)</f>
        <v>PROD_8</v>
      </c>
      <c r="C12446">
        <v>12445</v>
      </c>
      <c r="D12446" s="2" t="s">
        <v>494</v>
      </c>
      <c r="E12446">
        <f>YEAR(Orders[[#This Row],[Order_Date]])</f>
        <v>2023</v>
      </c>
      <c r="F12446">
        <f>MONTH(Orders[[#This Row],[Order_Date]])</f>
        <v>11</v>
      </c>
      <c r="G12446" s="2" t="s">
        <v>1258</v>
      </c>
      <c r="H12446" t="s">
        <v>1410</v>
      </c>
      <c r="I12446" t="s">
        <v>32</v>
      </c>
      <c r="J12446" t="s">
        <v>22</v>
      </c>
      <c r="K12446" t="s">
        <v>27</v>
      </c>
      <c r="L12446" t="s">
        <v>73</v>
      </c>
      <c r="M12446" s="1">
        <v>641.44000000000005</v>
      </c>
      <c r="N12446" s="1">
        <v>167.83</v>
      </c>
      <c r="O12446">
        <v>0.22</v>
      </c>
    </row>
    <row r="12447" spans="1:15" x14ac:dyDescent="0.3">
      <c r="A12447" t="str">
        <f xml:space="preserve"> _xlfn.XLOOKUP(H12447, 'Customers'!B:B, 'Customers'!A:A)</f>
        <v>CUST_437</v>
      </c>
      <c r="B12447" t="str">
        <f>_xlfn.XLOOKUP(L12447, Products!C:C, Products!A:A)</f>
        <v>PROD_1</v>
      </c>
      <c r="C12447">
        <v>12446</v>
      </c>
      <c r="D12447" s="2" t="s">
        <v>802</v>
      </c>
      <c r="E12447">
        <f>YEAR(Orders[[#This Row],[Order_Date]])</f>
        <v>2023</v>
      </c>
      <c r="F12447">
        <f>MONTH(Orders[[#This Row],[Order_Date]])</f>
        <v>2</v>
      </c>
      <c r="G12447" s="2" t="s">
        <v>666</v>
      </c>
      <c r="H12447" t="s">
        <v>1049</v>
      </c>
      <c r="I12447" t="s">
        <v>21</v>
      </c>
      <c r="J12447" t="s">
        <v>22</v>
      </c>
      <c r="K12447" t="s">
        <v>16</v>
      </c>
      <c r="L12447" t="s">
        <v>17</v>
      </c>
      <c r="M12447" s="1">
        <v>5522.47</v>
      </c>
      <c r="N12447" s="1">
        <v>1304.27</v>
      </c>
      <c r="O12447">
        <v>0.13</v>
      </c>
    </row>
    <row r="12448" spans="1:15" x14ac:dyDescent="0.3">
      <c r="A12448" t="str">
        <f xml:space="preserve"> _xlfn.XLOOKUP(H12448, 'Customers'!B:B, 'Customers'!A:A)</f>
        <v>CUST_241</v>
      </c>
      <c r="B12448" t="str">
        <f>_xlfn.XLOOKUP(L12448, Products!C:C, Products!A:A)</f>
        <v>PROD_5</v>
      </c>
      <c r="C12448">
        <v>12447</v>
      </c>
      <c r="D12448" s="2" t="s">
        <v>387</v>
      </c>
      <c r="E12448">
        <f>YEAR(Orders[[#This Row],[Order_Date]])</f>
        <v>2022</v>
      </c>
      <c r="F12448">
        <f>MONTH(Orders[[#This Row],[Order_Date]])</f>
        <v>5</v>
      </c>
      <c r="G12448" s="2" t="s">
        <v>165</v>
      </c>
      <c r="H12448" t="s">
        <v>665</v>
      </c>
      <c r="I12448" t="s">
        <v>32</v>
      </c>
      <c r="J12448" t="s">
        <v>22</v>
      </c>
      <c r="K12448" t="s">
        <v>34</v>
      </c>
      <c r="L12448" t="s">
        <v>39</v>
      </c>
      <c r="M12448" s="1">
        <v>2157.6799999999998</v>
      </c>
      <c r="N12448" s="1">
        <v>380.61</v>
      </c>
      <c r="O12448">
        <v>0.28999999999999998</v>
      </c>
    </row>
    <row r="12449" spans="1:15" x14ac:dyDescent="0.3">
      <c r="A12449" t="str">
        <f xml:space="preserve"> _xlfn.XLOOKUP(H12449, 'Customers'!B:B, 'Customers'!A:A)</f>
        <v>CUST_74</v>
      </c>
      <c r="B12449" t="str">
        <f>_xlfn.XLOOKUP(L12449, Products!C:C, Products!A:A)</f>
        <v>PROD_8</v>
      </c>
      <c r="C12449">
        <v>12448</v>
      </c>
      <c r="D12449" s="2" t="s">
        <v>680</v>
      </c>
      <c r="E12449">
        <f>YEAR(Orders[[#This Row],[Order_Date]])</f>
        <v>2022</v>
      </c>
      <c r="F12449">
        <f>MONTH(Orders[[#This Row],[Order_Date]])</f>
        <v>10</v>
      </c>
      <c r="G12449" s="2" t="s">
        <v>501</v>
      </c>
      <c r="H12449" t="s">
        <v>242</v>
      </c>
      <c r="I12449" t="s">
        <v>14</v>
      </c>
      <c r="J12449" t="s">
        <v>65</v>
      </c>
      <c r="K12449" t="s">
        <v>27</v>
      </c>
      <c r="L12449" t="s">
        <v>73</v>
      </c>
      <c r="M12449" s="1">
        <v>340.14</v>
      </c>
      <c r="N12449" s="1">
        <v>24.36</v>
      </c>
      <c r="O12449">
        <v>0.1</v>
      </c>
    </row>
    <row r="12450" spans="1:15" x14ac:dyDescent="0.3">
      <c r="A12450" t="str">
        <f xml:space="preserve"> _xlfn.XLOOKUP(H12450, 'Customers'!B:B, 'Customers'!A:A)</f>
        <v>CUST_683</v>
      </c>
      <c r="B12450" t="str">
        <f>_xlfn.XLOOKUP(L12450, Products!C:C, Products!A:A)</f>
        <v>PROD_1</v>
      </c>
      <c r="C12450">
        <v>12449</v>
      </c>
      <c r="D12450" s="2" t="s">
        <v>57</v>
      </c>
      <c r="E12450">
        <f>YEAR(Orders[[#This Row],[Order_Date]])</f>
        <v>2023</v>
      </c>
      <c r="F12450">
        <f>MONTH(Orders[[#This Row],[Order_Date]])</f>
        <v>6</v>
      </c>
      <c r="G12450" s="2" t="s">
        <v>379</v>
      </c>
      <c r="H12450" t="s">
        <v>1419</v>
      </c>
      <c r="I12450" t="s">
        <v>14</v>
      </c>
      <c r="J12450" t="s">
        <v>15</v>
      </c>
      <c r="K12450" t="s">
        <v>27</v>
      </c>
      <c r="L12450" t="s">
        <v>17</v>
      </c>
      <c r="M12450" s="1">
        <v>569.88</v>
      </c>
      <c r="N12450" s="1">
        <v>127.96</v>
      </c>
      <c r="O12450">
        <v>0.12</v>
      </c>
    </row>
    <row r="12451" spans="1:15" x14ac:dyDescent="0.3">
      <c r="A12451" t="str">
        <f xml:space="preserve"> _xlfn.XLOOKUP(H12451, 'Customers'!B:B, 'Customers'!A:A)</f>
        <v>CUST_439</v>
      </c>
      <c r="B12451" t="str">
        <f>_xlfn.XLOOKUP(L12451, Products!C:C, Products!A:A)</f>
        <v>PROD_3</v>
      </c>
      <c r="C12451">
        <v>12450</v>
      </c>
      <c r="D12451" s="2" t="s">
        <v>165</v>
      </c>
      <c r="E12451">
        <f>YEAR(Orders[[#This Row],[Order_Date]])</f>
        <v>2022</v>
      </c>
      <c r="F12451">
        <f>MONTH(Orders[[#This Row],[Order_Date]])</f>
        <v>5</v>
      </c>
      <c r="G12451" s="2" t="s">
        <v>166</v>
      </c>
      <c r="H12451" t="s">
        <v>1053</v>
      </c>
      <c r="I12451" t="s">
        <v>14</v>
      </c>
      <c r="J12451" t="s">
        <v>15</v>
      </c>
      <c r="K12451" t="s">
        <v>27</v>
      </c>
      <c r="L12451" t="s">
        <v>28</v>
      </c>
      <c r="M12451" s="1">
        <v>986.49</v>
      </c>
      <c r="N12451" s="1">
        <v>-14.76</v>
      </c>
      <c r="O12451">
        <v>7.0000000000000007E-2</v>
      </c>
    </row>
    <row r="12452" spans="1:15" x14ac:dyDescent="0.3">
      <c r="A12452" t="str">
        <f xml:space="preserve"> _xlfn.XLOOKUP(H12452, 'Customers'!B:B, 'Customers'!A:A)</f>
        <v>CUST_925</v>
      </c>
      <c r="B12452" t="str">
        <f>_xlfn.XLOOKUP(L12452, Products!C:C, Products!A:A)</f>
        <v>PROD_2</v>
      </c>
      <c r="C12452">
        <v>12451</v>
      </c>
      <c r="D12452" s="2" t="s">
        <v>24</v>
      </c>
      <c r="E12452">
        <f>YEAR(Orders[[#This Row],[Order_Date]])</f>
        <v>2023</v>
      </c>
      <c r="F12452">
        <f>MONTH(Orders[[#This Row],[Order_Date]])</f>
        <v>1</v>
      </c>
      <c r="G12452" s="2" t="s">
        <v>25</v>
      </c>
      <c r="H12452" t="s">
        <v>1685</v>
      </c>
      <c r="I12452" t="s">
        <v>14</v>
      </c>
      <c r="J12452" t="s">
        <v>65</v>
      </c>
      <c r="K12452" t="s">
        <v>16</v>
      </c>
      <c r="L12452" t="s">
        <v>23</v>
      </c>
      <c r="M12452" s="1">
        <v>4821.2299999999996</v>
      </c>
      <c r="N12452" s="1">
        <v>519.42999999999995</v>
      </c>
      <c r="O12452">
        <v>0.21</v>
      </c>
    </row>
    <row r="12453" spans="1:15" x14ac:dyDescent="0.3">
      <c r="A12453" t="str">
        <f xml:space="preserve"> _xlfn.XLOOKUP(H12453, 'Customers'!B:B, 'Customers'!A:A)</f>
        <v>CUST_216</v>
      </c>
      <c r="B12453" t="str">
        <f>_xlfn.XLOOKUP(L12453, Products!C:C, Products!A:A)</f>
        <v>PROD_1</v>
      </c>
      <c r="C12453">
        <v>12452</v>
      </c>
      <c r="D12453" s="2" t="s">
        <v>258</v>
      </c>
      <c r="E12453">
        <f>YEAR(Orders[[#This Row],[Order_Date]])</f>
        <v>2023</v>
      </c>
      <c r="F12453">
        <f>MONTH(Orders[[#This Row],[Order_Date]])</f>
        <v>12</v>
      </c>
      <c r="G12453" s="2" t="s">
        <v>659</v>
      </c>
      <c r="H12453" t="s">
        <v>608</v>
      </c>
      <c r="I12453" t="s">
        <v>21</v>
      </c>
      <c r="J12453" t="s">
        <v>33</v>
      </c>
      <c r="K12453" t="s">
        <v>27</v>
      </c>
      <c r="L12453" t="s">
        <v>17</v>
      </c>
      <c r="M12453" s="1">
        <v>551.92999999999995</v>
      </c>
      <c r="N12453" s="1">
        <v>134.72</v>
      </c>
      <c r="O12453">
        <v>0.02</v>
      </c>
    </row>
    <row r="12454" spans="1:15" x14ac:dyDescent="0.3">
      <c r="A12454" t="str">
        <f xml:space="preserve"> _xlfn.XLOOKUP(H12454, 'Customers'!B:B, 'Customers'!A:A)</f>
        <v>CUST_763</v>
      </c>
      <c r="B12454" t="str">
        <f>_xlfn.XLOOKUP(L12454, Products!C:C, Products!A:A)</f>
        <v>PROD_8</v>
      </c>
      <c r="C12454">
        <v>12453</v>
      </c>
      <c r="D12454" s="2" t="s">
        <v>776</v>
      </c>
      <c r="E12454">
        <f>YEAR(Orders[[#This Row],[Order_Date]])</f>
        <v>2022</v>
      </c>
      <c r="F12454">
        <f>MONTH(Orders[[#This Row],[Order_Date]])</f>
        <v>1</v>
      </c>
      <c r="G12454" s="2" t="s">
        <v>275</v>
      </c>
      <c r="H12454" t="s">
        <v>1509</v>
      </c>
      <c r="I12454" t="s">
        <v>14</v>
      </c>
      <c r="J12454" t="s">
        <v>65</v>
      </c>
      <c r="K12454" t="s">
        <v>27</v>
      </c>
      <c r="L12454" t="s">
        <v>73</v>
      </c>
      <c r="M12454" s="1">
        <v>5161.12</v>
      </c>
      <c r="N12454" s="1">
        <v>933.59</v>
      </c>
      <c r="O12454">
        <v>0.15</v>
      </c>
    </row>
    <row r="12455" spans="1:15" x14ac:dyDescent="0.3">
      <c r="A12455" t="str">
        <f xml:space="preserve"> _xlfn.XLOOKUP(H12455, 'Customers'!B:B, 'Customers'!A:A)</f>
        <v>CUST_939</v>
      </c>
      <c r="B12455" t="str">
        <f>_xlfn.XLOOKUP(L12455, Products!C:C, Products!A:A)</f>
        <v>PROD_7</v>
      </c>
      <c r="C12455">
        <v>12454</v>
      </c>
      <c r="D12455" s="2" t="s">
        <v>1118</v>
      </c>
      <c r="E12455">
        <f>YEAR(Orders[[#This Row],[Order_Date]])</f>
        <v>2022</v>
      </c>
      <c r="F12455">
        <f>MONTH(Orders[[#This Row],[Order_Date]])</f>
        <v>9</v>
      </c>
      <c r="G12455" s="2" t="s">
        <v>49</v>
      </c>
      <c r="H12455" t="s">
        <v>1699</v>
      </c>
      <c r="I12455" t="s">
        <v>14</v>
      </c>
      <c r="J12455" t="s">
        <v>22</v>
      </c>
      <c r="K12455" t="s">
        <v>16</v>
      </c>
      <c r="L12455" t="s">
        <v>66</v>
      </c>
      <c r="M12455" s="1">
        <v>546.95000000000005</v>
      </c>
      <c r="N12455" s="1">
        <v>76.150000000000006</v>
      </c>
      <c r="O12455">
        <v>0.25</v>
      </c>
    </row>
    <row r="12456" spans="1:15" x14ac:dyDescent="0.3">
      <c r="A12456" t="str">
        <f xml:space="preserve"> _xlfn.XLOOKUP(H12456, 'Customers'!B:B, 'Customers'!A:A)</f>
        <v>CUST_265</v>
      </c>
      <c r="B12456" t="str">
        <f>_xlfn.XLOOKUP(L12456, Products!C:C, Products!A:A)</f>
        <v>PROD_4</v>
      </c>
      <c r="C12456">
        <v>12455</v>
      </c>
      <c r="D12456" s="2" t="s">
        <v>80</v>
      </c>
      <c r="E12456">
        <f>YEAR(Orders[[#This Row],[Order_Date]])</f>
        <v>2023</v>
      </c>
      <c r="F12456">
        <f>MONTH(Orders[[#This Row],[Order_Date]])</f>
        <v>11</v>
      </c>
      <c r="G12456" s="2" t="s">
        <v>820</v>
      </c>
      <c r="H12456" t="s">
        <v>718</v>
      </c>
      <c r="I12456" t="s">
        <v>21</v>
      </c>
      <c r="J12456" t="s">
        <v>22</v>
      </c>
      <c r="K12456" t="s">
        <v>34</v>
      </c>
      <c r="L12456" t="s">
        <v>35</v>
      </c>
      <c r="M12456" s="1">
        <v>6923.29</v>
      </c>
      <c r="N12456" s="1">
        <v>468.32</v>
      </c>
      <c r="O12456">
        <v>0.28000000000000003</v>
      </c>
    </row>
    <row r="12457" spans="1:15" x14ac:dyDescent="0.3">
      <c r="A12457" t="str">
        <f xml:space="preserve"> _xlfn.XLOOKUP(H12457, 'Customers'!B:B, 'Customers'!A:A)</f>
        <v>CUST_771</v>
      </c>
      <c r="B12457" t="str">
        <f>_xlfn.XLOOKUP(L12457, Products!C:C, Products!A:A)</f>
        <v>PROD_1</v>
      </c>
      <c r="C12457">
        <v>12456</v>
      </c>
      <c r="D12457" s="2" t="s">
        <v>432</v>
      </c>
      <c r="E12457">
        <f>YEAR(Orders[[#This Row],[Order_Date]])</f>
        <v>2022</v>
      </c>
      <c r="F12457">
        <f>MONTH(Orders[[#This Row],[Order_Date]])</f>
        <v>3</v>
      </c>
      <c r="G12457" s="2" t="s">
        <v>560</v>
      </c>
      <c r="H12457" t="s">
        <v>1517</v>
      </c>
      <c r="I12457" t="s">
        <v>21</v>
      </c>
      <c r="J12457" t="s">
        <v>33</v>
      </c>
      <c r="K12457" t="s">
        <v>27</v>
      </c>
      <c r="L12457" t="s">
        <v>17</v>
      </c>
      <c r="M12457" s="1">
        <v>8284.4500000000007</v>
      </c>
      <c r="N12457" s="1">
        <v>365.23</v>
      </c>
      <c r="O12457">
        <v>0.01</v>
      </c>
    </row>
    <row r="12458" spans="1:15" x14ac:dyDescent="0.3">
      <c r="A12458" t="str">
        <f xml:space="preserve"> _xlfn.XLOOKUP(H12458, 'Customers'!B:B, 'Customers'!A:A)</f>
        <v>CUST_330</v>
      </c>
      <c r="B12458" t="str">
        <f>_xlfn.XLOOKUP(L12458, Products!C:C, Products!A:A)</f>
        <v>PROD_2</v>
      </c>
      <c r="C12458">
        <v>12457</v>
      </c>
      <c r="D12458" s="2" t="s">
        <v>100</v>
      </c>
      <c r="E12458">
        <f>YEAR(Orders[[#This Row],[Order_Date]])</f>
        <v>2022</v>
      </c>
      <c r="F12458">
        <f>MONTH(Orders[[#This Row],[Order_Date]])</f>
        <v>7</v>
      </c>
      <c r="G12458" s="2" t="s">
        <v>1281</v>
      </c>
      <c r="H12458" t="s">
        <v>853</v>
      </c>
      <c r="I12458" t="s">
        <v>14</v>
      </c>
      <c r="J12458" t="s">
        <v>22</v>
      </c>
      <c r="K12458" t="s">
        <v>16</v>
      </c>
      <c r="L12458" t="s">
        <v>23</v>
      </c>
      <c r="M12458" s="1">
        <v>6865.87</v>
      </c>
      <c r="N12458" s="1">
        <v>827.67</v>
      </c>
      <c r="O12458">
        <v>0.04</v>
      </c>
    </row>
    <row r="12459" spans="1:15" x14ac:dyDescent="0.3">
      <c r="A12459" t="str">
        <f xml:space="preserve"> _xlfn.XLOOKUP(H12459, 'Customers'!B:B, 'Customers'!A:A)</f>
        <v>CUST_279</v>
      </c>
      <c r="B12459" t="str">
        <f>_xlfn.XLOOKUP(L12459, Products!C:C, Products!A:A)</f>
        <v>PROD_5</v>
      </c>
      <c r="C12459">
        <v>12458</v>
      </c>
      <c r="D12459" s="2" t="s">
        <v>188</v>
      </c>
      <c r="E12459">
        <f>YEAR(Orders[[#This Row],[Order_Date]])</f>
        <v>2022</v>
      </c>
      <c r="F12459">
        <f>MONTH(Orders[[#This Row],[Order_Date]])</f>
        <v>10</v>
      </c>
      <c r="G12459" s="2" t="s">
        <v>595</v>
      </c>
      <c r="H12459" t="s">
        <v>746</v>
      </c>
      <c r="I12459" t="s">
        <v>21</v>
      </c>
      <c r="J12459" t="s">
        <v>15</v>
      </c>
      <c r="K12459" t="s">
        <v>34</v>
      </c>
      <c r="L12459" t="s">
        <v>39</v>
      </c>
      <c r="M12459" s="1">
        <v>5840.35</v>
      </c>
      <c r="N12459" s="1">
        <v>170.97</v>
      </c>
      <c r="O12459">
        <v>0.23</v>
      </c>
    </row>
    <row r="12460" spans="1:15" x14ac:dyDescent="0.3">
      <c r="A12460" t="str">
        <f xml:space="preserve"> _xlfn.XLOOKUP(H12460, 'Customers'!B:B, 'Customers'!A:A)</f>
        <v>CUST_170</v>
      </c>
      <c r="B12460" t="str">
        <f>_xlfn.XLOOKUP(L12460, Products!C:C, Products!A:A)</f>
        <v>PROD_8</v>
      </c>
      <c r="C12460">
        <v>12459</v>
      </c>
      <c r="D12460" s="2" t="s">
        <v>1272</v>
      </c>
      <c r="E12460">
        <f>YEAR(Orders[[#This Row],[Order_Date]])</f>
        <v>2023</v>
      </c>
      <c r="F12460">
        <f>MONTH(Orders[[#This Row],[Order_Date]])</f>
        <v>3</v>
      </c>
      <c r="G12460" s="2" t="s">
        <v>637</v>
      </c>
      <c r="H12460" t="s">
        <v>500</v>
      </c>
      <c r="I12460" t="s">
        <v>21</v>
      </c>
      <c r="J12460" t="s">
        <v>33</v>
      </c>
      <c r="K12460" t="s">
        <v>27</v>
      </c>
      <c r="L12460" t="s">
        <v>73</v>
      </c>
      <c r="M12460" s="1">
        <v>9747.91</v>
      </c>
      <c r="N12460" s="1">
        <v>766.1</v>
      </c>
      <c r="O12460">
        <v>0.16</v>
      </c>
    </row>
    <row r="12461" spans="1:15" x14ac:dyDescent="0.3">
      <c r="A12461" t="str">
        <f xml:space="preserve"> _xlfn.XLOOKUP(H12461, 'Customers'!B:B, 'Customers'!A:A)</f>
        <v>CUST_689</v>
      </c>
      <c r="B12461" t="str">
        <f>_xlfn.XLOOKUP(L12461, Products!C:C, Products!A:A)</f>
        <v>PROD_5</v>
      </c>
      <c r="C12461">
        <v>12460</v>
      </c>
      <c r="D12461" s="2" t="s">
        <v>925</v>
      </c>
      <c r="E12461">
        <f>YEAR(Orders[[#This Row],[Order_Date]])</f>
        <v>2023</v>
      </c>
      <c r="F12461">
        <f>MONTH(Orders[[#This Row],[Order_Date]])</f>
        <v>5</v>
      </c>
      <c r="G12461" s="2" t="s">
        <v>926</v>
      </c>
      <c r="H12461" t="s">
        <v>1428</v>
      </c>
      <c r="I12461" t="s">
        <v>14</v>
      </c>
      <c r="J12461" t="s">
        <v>15</v>
      </c>
      <c r="K12461" t="s">
        <v>34</v>
      </c>
      <c r="L12461" t="s">
        <v>39</v>
      </c>
      <c r="M12461" s="1">
        <v>8316.4500000000007</v>
      </c>
      <c r="N12461" s="1">
        <v>1777.64</v>
      </c>
      <c r="O12461">
        <v>0.16</v>
      </c>
    </row>
    <row r="12462" spans="1:15" x14ac:dyDescent="0.3">
      <c r="A12462" t="str">
        <f xml:space="preserve"> _xlfn.XLOOKUP(H12462, 'Customers'!B:B, 'Customers'!A:A)</f>
        <v>CUST_581</v>
      </c>
      <c r="B12462" t="str">
        <f>_xlfn.XLOOKUP(L12462, Products!C:C, Products!A:A)</f>
        <v>PROD_3</v>
      </c>
      <c r="C12462">
        <v>12461</v>
      </c>
      <c r="D12462" s="2" t="s">
        <v>877</v>
      </c>
      <c r="E12462">
        <f>YEAR(Orders[[#This Row],[Order_Date]])</f>
        <v>2023</v>
      </c>
      <c r="F12462">
        <f>MONTH(Orders[[#This Row],[Order_Date]])</f>
        <v>9</v>
      </c>
      <c r="G12462" s="2" t="s">
        <v>391</v>
      </c>
      <c r="H12462" t="s">
        <v>1284</v>
      </c>
      <c r="I12462" t="s">
        <v>21</v>
      </c>
      <c r="J12462" t="s">
        <v>33</v>
      </c>
      <c r="K12462" t="s">
        <v>27</v>
      </c>
      <c r="L12462" t="s">
        <v>28</v>
      </c>
      <c r="M12462" s="1">
        <v>8156.44</v>
      </c>
      <c r="N12462" s="1">
        <v>2337.13</v>
      </c>
      <c r="O12462">
        <v>7.0000000000000007E-2</v>
      </c>
    </row>
    <row r="12463" spans="1:15" x14ac:dyDescent="0.3">
      <c r="A12463" t="str">
        <f xml:space="preserve"> _xlfn.XLOOKUP(H12463, 'Customers'!B:B, 'Customers'!A:A)</f>
        <v>CUST_611</v>
      </c>
      <c r="B12463" t="str">
        <f>_xlfn.XLOOKUP(L12463, Products!C:C, Products!A:A)</f>
        <v>PROD_2</v>
      </c>
      <c r="C12463">
        <v>12462</v>
      </c>
      <c r="D12463" s="2" t="s">
        <v>445</v>
      </c>
      <c r="E12463">
        <f>YEAR(Orders[[#This Row],[Order_Date]])</f>
        <v>2022</v>
      </c>
      <c r="F12463">
        <f>MONTH(Orders[[#This Row],[Order_Date]])</f>
        <v>11</v>
      </c>
      <c r="G12463" s="2" t="s">
        <v>280</v>
      </c>
      <c r="H12463" t="s">
        <v>1327</v>
      </c>
      <c r="I12463" t="s">
        <v>21</v>
      </c>
      <c r="J12463" t="s">
        <v>33</v>
      </c>
      <c r="K12463" t="s">
        <v>16</v>
      </c>
      <c r="L12463" t="s">
        <v>23</v>
      </c>
      <c r="M12463" s="1">
        <v>6399.22</v>
      </c>
      <c r="N12463" s="1">
        <v>1841.96</v>
      </c>
      <c r="O12463">
        <v>0.28000000000000003</v>
      </c>
    </row>
    <row r="12464" spans="1:15" x14ac:dyDescent="0.3">
      <c r="A12464" t="str">
        <f xml:space="preserve"> _xlfn.XLOOKUP(H12464, 'Customers'!B:B, 'Customers'!A:A)</f>
        <v>CUST_932</v>
      </c>
      <c r="B12464" t="str">
        <f>_xlfn.XLOOKUP(L12464, Products!C:C, Products!A:A)</f>
        <v>PROD_8</v>
      </c>
      <c r="C12464">
        <v>12463</v>
      </c>
      <c r="D12464" s="2" t="s">
        <v>753</v>
      </c>
      <c r="E12464">
        <f>YEAR(Orders[[#This Row],[Order_Date]])</f>
        <v>2022</v>
      </c>
      <c r="F12464">
        <f>MONTH(Orders[[#This Row],[Order_Date]])</f>
        <v>10</v>
      </c>
      <c r="G12464" s="2" t="s">
        <v>1079</v>
      </c>
      <c r="H12464" t="s">
        <v>1692</v>
      </c>
      <c r="I12464" t="s">
        <v>21</v>
      </c>
      <c r="J12464" t="s">
        <v>33</v>
      </c>
      <c r="K12464" t="s">
        <v>27</v>
      </c>
      <c r="L12464" t="s">
        <v>73</v>
      </c>
      <c r="M12464" s="1">
        <v>9630.1</v>
      </c>
      <c r="N12464" s="1">
        <v>1923.45</v>
      </c>
      <c r="O12464">
        <v>0.19</v>
      </c>
    </row>
    <row r="12465" spans="1:15" x14ac:dyDescent="0.3">
      <c r="A12465" t="str">
        <f xml:space="preserve"> _xlfn.XLOOKUP(H12465, 'Customers'!B:B, 'Customers'!A:A)</f>
        <v>CUST_584</v>
      </c>
      <c r="B12465" t="str">
        <f>_xlfn.XLOOKUP(L12465, Products!C:C, Products!A:A)</f>
        <v>PROD_3</v>
      </c>
      <c r="C12465">
        <v>12464</v>
      </c>
      <c r="D12465" s="2" t="s">
        <v>1002</v>
      </c>
      <c r="E12465">
        <f>YEAR(Orders[[#This Row],[Order_Date]])</f>
        <v>2023</v>
      </c>
      <c r="F12465">
        <f>MONTH(Orders[[#This Row],[Order_Date]])</f>
        <v>3</v>
      </c>
      <c r="G12465" s="2" t="s">
        <v>918</v>
      </c>
      <c r="H12465" t="s">
        <v>1288</v>
      </c>
      <c r="I12465" t="s">
        <v>21</v>
      </c>
      <c r="J12465" t="s">
        <v>22</v>
      </c>
      <c r="K12465" t="s">
        <v>27</v>
      </c>
      <c r="L12465" t="s">
        <v>28</v>
      </c>
      <c r="M12465" s="1">
        <v>4506.22</v>
      </c>
      <c r="N12465" s="1">
        <v>-445</v>
      </c>
      <c r="O12465">
        <v>0.28999999999999998</v>
      </c>
    </row>
    <row r="12466" spans="1:15" x14ac:dyDescent="0.3">
      <c r="A12466" t="str">
        <f xml:space="preserve"> _xlfn.XLOOKUP(H12466, 'Customers'!B:B, 'Customers'!A:A)</f>
        <v>CUST_785</v>
      </c>
      <c r="B12466" t="str">
        <f>_xlfn.XLOOKUP(L12466, Products!C:C, Products!A:A)</f>
        <v>PROD_3</v>
      </c>
      <c r="C12466">
        <v>12465</v>
      </c>
      <c r="D12466" s="2" t="s">
        <v>1399</v>
      </c>
      <c r="E12466">
        <f>YEAR(Orders[[#This Row],[Order_Date]])</f>
        <v>2022</v>
      </c>
      <c r="F12466">
        <f>MONTH(Orders[[#This Row],[Order_Date]])</f>
        <v>8</v>
      </c>
      <c r="G12466" s="2" t="s">
        <v>585</v>
      </c>
      <c r="H12466" t="s">
        <v>1533</v>
      </c>
      <c r="I12466" t="s">
        <v>21</v>
      </c>
      <c r="J12466" t="s">
        <v>33</v>
      </c>
      <c r="K12466" t="s">
        <v>27</v>
      </c>
      <c r="L12466" t="s">
        <v>28</v>
      </c>
      <c r="M12466" s="1">
        <v>1157.76</v>
      </c>
      <c r="N12466" s="1">
        <v>341.71</v>
      </c>
      <c r="O12466">
        <v>0.21</v>
      </c>
    </row>
    <row r="12467" spans="1:15" x14ac:dyDescent="0.3">
      <c r="A12467" t="str">
        <f xml:space="preserve"> _xlfn.XLOOKUP(H12467, 'Customers'!B:B, 'Customers'!A:A)</f>
        <v>CUST_833</v>
      </c>
      <c r="B12467" t="str">
        <f>_xlfn.XLOOKUP(L12467, Products!C:C, Products!A:A)</f>
        <v>PROD_2</v>
      </c>
      <c r="C12467">
        <v>12466</v>
      </c>
      <c r="D12467" s="2" t="s">
        <v>1352</v>
      </c>
      <c r="E12467">
        <f>YEAR(Orders[[#This Row],[Order_Date]])</f>
        <v>2022</v>
      </c>
      <c r="F12467">
        <f>MONTH(Orders[[#This Row],[Order_Date]])</f>
        <v>5</v>
      </c>
      <c r="G12467" s="2" t="s">
        <v>220</v>
      </c>
      <c r="H12467" t="s">
        <v>1586</v>
      </c>
      <c r="I12467" t="s">
        <v>32</v>
      </c>
      <c r="J12467" t="s">
        <v>15</v>
      </c>
      <c r="K12467" t="s">
        <v>16</v>
      </c>
      <c r="L12467" t="s">
        <v>23</v>
      </c>
      <c r="M12467" s="1">
        <v>6182.78</v>
      </c>
      <c r="N12467" s="1">
        <v>879.28</v>
      </c>
      <c r="O12467">
        <v>0.04</v>
      </c>
    </row>
    <row r="12468" spans="1:15" x14ac:dyDescent="0.3">
      <c r="A12468" t="str">
        <f xml:space="preserve"> _xlfn.XLOOKUP(H12468, 'Customers'!B:B, 'Customers'!A:A)</f>
        <v>CUST_280</v>
      </c>
      <c r="B12468" t="str">
        <f>_xlfn.XLOOKUP(L12468, Products!C:C, Products!A:A)</f>
        <v>PROD_5</v>
      </c>
      <c r="C12468">
        <v>12467</v>
      </c>
      <c r="D12468" s="2" t="s">
        <v>383</v>
      </c>
      <c r="E12468">
        <f>YEAR(Orders[[#This Row],[Order_Date]])</f>
        <v>2022</v>
      </c>
      <c r="F12468">
        <f>MONTH(Orders[[#This Row],[Order_Date]])</f>
        <v>12</v>
      </c>
      <c r="G12468" s="2" t="s">
        <v>1274</v>
      </c>
      <c r="H12468" t="s">
        <v>749</v>
      </c>
      <c r="I12468" t="s">
        <v>21</v>
      </c>
      <c r="J12468" t="s">
        <v>65</v>
      </c>
      <c r="K12468" t="s">
        <v>34</v>
      </c>
      <c r="L12468" t="s">
        <v>39</v>
      </c>
      <c r="M12468" s="1">
        <v>5091.71</v>
      </c>
      <c r="N12468" s="1">
        <v>876.81</v>
      </c>
      <c r="O12468">
        <v>7.0000000000000007E-2</v>
      </c>
    </row>
    <row r="12469" spans="1:15" x14ac:dyDescent="0.3">
      <c r="A12469" t="str">
        <f xml:space="preserve"> _xlfn.XLOOKUP(H12469, 'Customers'!B:B, 'Customers'!A:A)</f>
        <v>CUST_194</v>
      </c>
      <c r="B12469" t="str">
        <f>_xlfn.XLOOKUP(L12469, Products!C:C, Products!A:A)</f>
        <v>PROD_3</v>
      </c>
      <c r="C12469">
        <v>12468</v>
      </c>
      <c r="D12469" s="2" t="s">
        <v>706</v>
      </c>
      <c r="E12469">
        <f>YEAR(Orders[[#This Row],[Order_Date]])</f>
        <v>2022</v>
      </c>
      <c r="F12469">
        <f>MONTH(Orders[[#This Row],[Order_Date]])</f>
        <v>11</v>
      </c>
      <c r="G12469" s="2" t="s">
        <v>707</v>
      </c>
      <c r="H12469" t="s">
        <v>557</v>
      </c>
      <c r="I12469" t="s">
        <v>32</v>
      </c>
      <c r="J12469" t="s">
        <v>33</v>
      </c>
      <c r="K12469" t="s">
        <v>27</v>
      </c>
      <c r="L12469" t="s">
        <v>28</v>
      </c>
      <c r="M12469" s="1">
        <v>6215.14</v>
      </c>
      <c r="N12469" s="1">
        <v>746.88</v>
      </c>
      <c r="O12469">
        <v>0.22</v>
      </c>
    </row>
    <row r="12470" spans="1:15" x14ac:dyDescent="0.3">
      <c r="A12470" t="str">
        <f xml:space="preserve"> _xlfn.XLOOKUP(H12470, 'Customers'!B:B, 'Customers'!A:A)</f>
        <v>CUST_311</v>
      </c>
      <c r="B12470" t="str">
        <f>_xlfn.XLOOKUP(L12470, Products!C:C, Products!A:A)</f>
        <v>PROD_7</v>
      </c>
      <c r="C12470">
        <v>12469</v>
      </c>
      <c r="D12470" s="2" t="s">
        <v>298</v>
      </c>
      <c r="E12470">
        <f>YEAR(Orders[[#This Row],[Order_Date]])</f>
        <v>2022</v>
      </c>
      <c r="F12470">
        <f>MONTH(Orders[[#This Row],[Order_Date]])</f>
        <v>9</v>
      </c>
      <c r="G12470" s="2" t="s">
        <v>1118</v>
      </c>
      <c r="H12470" t="s">
        <v>813</v>
      </c>
      <c r="I12470" t="s">
        <v>21</v>
      </c>
      <c r="J12470" t="s">
        <v>65</v>
      </c>
      <c r="K12470" t="s">
        <v>16</v>
      </c>
      <c r="L12470" t="s">
        <v>66</v>
      </c>
      <c r="M12470" s="1">
        <v>3971.6</v>
      </c>
      <c r="N12470" s="1">
        <v>364.25</v>
      </c>
      <c r="O12470">
        <v>0.25</v>
      </c>
    </row>
    <row r="12471" spans="1:15" x14ac:dyDescent="0.3">
      <c r="A12471" t="str">
        <f xml:space="preserve"> _xlfn.XLOOKUP(H12471, 'Customers'!B:B, 'Customers'!A:A)</f>
        <v>CUST_871</v>
      </c>
      <c r="B12471" t="str">
        <f>_xlfn.XLOOKUP(L12471, Products!C:C, Products!A:A)</f>
        <v>PROD_1</v>
      </c>
      <c r="C12471">
        <v>12470</v>
      </c>
      <c r="D12471" s="2" t="s">
        <v>307</v>
      </c>
      <c r="E12471">
        <f>YEAR(Orders[[#This Row],[Order_Date]])</f>
        <v>2022</v>
      </c>
      <c r="F12471">
        <f>MONTH(Orders[[#This Row],[Order_Date]])</f>
        <v>3</v>
      </c>
      <c r="G12471" s="2" t="s">
        <v>272</v>
      </c>
      <c r="H12471" t="s">
        <v>1625</v>
      </c>
      <c r="I12471" t="s">
        <v>32</v>
      </c>
      <c r="J12471" t="s">
        <v>65</v>
      </c>
      <c r="K12471" t="s">
        <v>27</v>
      </c>
      <c r="L12471" t="s">
        <v>17</v>
      </c>
      <c r="M12471" s="1">
        <v>3675.73</v>
      </c>
      <c r="N12471" s="1">
        <v>810.26</v>
      </c>
      <c r="O12471">
        <v>0.22</v>
      </c>
    </row>
    <row r="12472" spans="1:15" x14ac:dyDescent="0.3">
      <c r="A12472" t="str">
        <f xml:space="preserve"> _xlfn.XLOOKUP(H12472, 'Customers'!B:B, 'Customers'!A:A)</f>
        <v>CUST_445</v>
      </c>
      <c r="B12472" t="str">
        <f>_xlfn.XLOOKUP(L12472, Products!C:C, Products!A:A)</f>
        <v>PROD_1</v>
      </c>
      <c r="C12472">
        <v>12471</v>
      </c>
      <c r="D12472" s="2" t="s">
        <v>696</v>
      </c>
      <c r="E12472">
        <f>YEAR(Orders[[#This Row],[Order_Date]])</f>
        <v>2023</v>
      </c>
      <c r="F12472">
        <f>MONTH(Orders[[#This Row],[Order_Date]])</f>
        <v>10</v>
      </c>
      <c r="G12472" s="2" t="s">
        <v>697</v>
      </c>
      <c r="H12472" t="s">
        <v>1065</v>
      </c>
      <c r="I12472" t="s">
        <v>32</v>
      </c>
      <c r="J12472" t="s">
        <v>22</v>
      </c>
      <c r="K12472" t="s">
        <v>16</v>
      </c>
      <c r="L12472" t="s">
        <v>17</v>
      </c>
      <c r="M12472" s="1">
        <v>8824.52</v>
      </c>
      <c r="N12472" s="1">
        <v>-174.16</v>
      </c>
      <c r="O12472">
        <v>0.08</v>
      </c>
    </row>
    <row r="12473" spans="1:15" x14ac:dyDescent="0.3">
      <c r="A12473" t="str">
        <f xml:space="preserve"> _xlfn.XLOOKUP(H12473, 'Customers'!B:B, 'Customers'!A:A)</f>
        <v>CUST_951</v>
      </c>
      <c r="B12473" t="str">
        <f>_xlfn.XLOOKUP(L12473, Products!C:C, Products!A:A)</f>
        <v>PROD_2</v>
      </c>
      <c r="C12473">
        <v>12472</v>
      </c>
      <c r="D12473" s="2" t="s">
        <v>1109</v>
      </c>
      <c r="E12473">
        <f>YEAR(Orders[[#This Row],[Order_Date]])</f>
        <v>2023</v>
      </c>
      <c r="F12473">
        <f>MONTH(Orders[[#This Row],[Order_Date]])</f>
        <v>2</v>
      </c>
      <c r="G12473" s="2" t="s">
        <v>1000</v>
      </c>
      <c r="H12473" t="s">
        <v>1712</v>
      </c>
      <c r="I12473" t="s">
        <v>14</v>
      </c>
      <c r="J12473" t="s">
        <v>22</v>
      </c>
      <c r="K12473" t="s">
        <v>16</v>
      </c>
      <c r="L12473" t="s">
        <v>23</v>
      </c>
      <c r="M12473" s="1">
        <v>8038.83</v>
      </c>
      <c r="N12473" s="1">
        <v>1908.85</v>
      </c>
      <c r="O12473">
        <v>0.27</v>
      </c>
    </row>
    <row r="12474" spans="1:15" x14ac:dyDescent="0.3">
      <c r="A12474" t="str">
        <f xml:space="preserve"> _xlfn.XLOOKUP(H12474, 'Customers'!B:B, 'Customers'!A:A)</f>
        <v>CUST_715</v>
      </c>
      <c r="B12474" t="str">
        <f>_xlfn.XLOOKUP(L12474, Products!C:C, Products!A:A)</f>
        <v>PROD_3</v>
      </c>
      <c r="C12474">
        <v>12473</v>
      </c>
      <c r="D12474" s="2" t="s">
        <v>191</v>
      </c>
      <c r="E12474">
        <f>YEAR(Orders[[#This Row],[Order_Date]])</f>
        <v>2023</v>
      </c>
      <c r="F12474">
        <f>MONTH(Orders[[#This Row],[Order_Date]])</f>
        <v>5</v>
      </c>
      <c r="G12474" s="2" t="s">
        <v>192</v>
      </c>
      <c r="H12474" t="s">
        <v>1455</v>
      </c>
      <c r="I12474" t="s">
        <v>21</v>
      </c>
      <c r="J12474" t="s">
        <v>22</v>
      </c>
      <c r="K12474" t="s">
        <v>27</v>
      </c>
      <c r="L12474" t="s">
        <v>28</v>
      </c>
      <c r="M12474" s="1">
        <v>1419.31</v>
      </c>
      <c r="N12474" s="1">
        <v>9.3699999999999992</v>
      </c>
      <c r="O12474">
        <v>0.27</v>
      </c>
    </row>
    <row r="12475" spans="1:15" x14ac:dyDescent="0.3">
      <c r="A12475" t="str">
        <f xml:space="preserve"> _xlfn.XLOOKUP(H12475, 'Customers'!B:B, 'Customers'!A:A)</f>
        <v>CUST_778</v>
      </c>
      <c r="B12475" t="str">
        <f>_xlfn.XLOOKUP(L12475, Products!C:C, Products!A:A)</f>
        <v>PROD_1</v>
      </c>
      <c r="C12475">
        <v>12474</v>
      </c>
      <c r="D12475" s="2" t="s">
        <v>459</v>
      </c>
      <c r="E12475">
        <f>YEAR(Orders[[#This Row],[Order_Date]])</f>
        <v>2023</v>
      </c>
      <c r="F12475">
        <f>MONTH(Orders[[#This Row],[Order_Date]])</f>
        <v>3</v>
      </c>
      <c r="G12475" s="2" t="s">
        <v>891</v>
      </c>
      <c r="H12475" t="s">
        <v>1525</v>
      </c>
      <c r="I12475" t="s">
        <v>32</v>
      </c>
      <c r="J12475" t="s">
        <v>65</v>
      </c>
      <c r="K12475" t="s">
        <v>27</v>
      </c>
      <c r="L12475" t="s">
        <v>17</v>
      </c>
      <c r="M12475" s="1">
        <v>9834.59</v>
      </c>
      <c r="N12475" s="1">
        <v>2014.95</v>
      </c>
      <c r="O12475">
        <v>0.06</v>
      </c>
    </row>
    <row r="12476" spans="1:15" x14ac:dyDescent="0.3">
      <c r="A12476" t="str">
        <f xml:space="preserve"> _xlfn.XLOOKUP(H12476, 'Customers'!B:B, 'Customers'!A:A)</f>
        <v>CUST_227</v>
      </c>
      <c r="B12476" t="str">
        <f>_xlfn.XLOOKUP(L12476, Products!C:C, Products!A:A)</f>
        <v>PROD_8</v>
      </c>
      <c r="C12476">
        <v>12475</v>
      </c>
      <c r="D12476" s="2" t="s">
        <v>208</v>
      </c>
      <c r="E12476">
        <f>YEAR(Orders[[#This Row],[Order_Date]])</f>
        <v>2023</v>
      </c>
      <c r="F12476">
        <f>MONTH(Orders[[#This Row],[Order_Date]])</f>
        <v>11</v>
      </c>
      <c r="G12476" s="2" t="s">
        <v>209</v>
      </c>
      <c r="H12476" t="s">
        <v>633</v>
      </c>
      <c r="I12476" t="s">
        <v>21</v>
      </c>
      <c r="J12476" t="s">
        <v>15</v>
      </c>
      <c r="K12476" t="s">
        <v>27</v>
      </c>
      <c r="L12476" t="s">
        <v>73</v>
      </c>
      <c r="M12476" s="1">
        <v>3837.04</v>
      </c>
      <c r="N12476" s="1">
        <v>-369.11</v>
      </c>
      <c r="O12476">
        <v>0.19</v>
      </c>
    </row>
    <row r="12477" spans="1:15" x14ac:dyDescent="0.3">
      <c r="A12477" t="str">
        <f xml:space="preserve"> _xlfn.XLOOKUP(H12477, 'Customers'!B:B, 'Customers'!A:A)</f>
        <v>CUST_707</v>
      </c>
      <c r="B12477" t="str">
        <f>_xlfn.XLOOKUP(L12477, Products!C:C, Products!A:A)</f>
        <v>PROD_6</v>
      </c>
      <c r="C12477">
        <v>12476</v>
      </c>
      <c r="D12477" s="2" t="s">
        <v>43</v>
      </c>
      <c r="E12477">
        <f>YEAR(Orders[[#This Row],[Order_Date]])</f>
        <v>2023</v>
      </c>
      <c r="F12477">
        <f>MONTH(Orders[[#This Row],[Order_Date]])</f>
        <v>12</v>
      </c>
      <c r="G12477" s="2" t="s">
        <v>552</v>
      </c>
      <c r="H12477" t="s">
        <v>1446</v>
      </c>
      <c r="I12477" t="s">
        <v>21</v>
      </c>
      <c r="J12477" t="s">
        <v>65</v>
      </c>
      <c r="K12477" t="s">
        <v>34</v>
      </c>
      <c r="L12477" t="s">
        <v>52</v>
      </c>
      <c r="M12477" s="1">
        <v>1822.41</v>
      </c>
      <c r="N12477" s="1">
        <v>-72.05</v>
      </c>
      <c r="O12477">
        <v>0.15</v>
      </c>
    </row>
    <row r="12478" spans="1:15" x14ac:dyDescent="0.3">
      <c r="A12478" t="str">
        <f xml:space="preserve"> _xlfn.XLOOKUP(H12478, 'Customers'!B:B, 'Customers'!A:A)</f>
        <v>CUST_987</v>
      </c>
      <c r="B12478" t="str">
        <f>_xlfn.XLOOKUP(L12478, Products!C:C, Products!A:A)</f>
        <v>PROD_5</v>
      </c>
      <c r="C12478">
        <v>12477</v>
      </c>
      <c r="D12478" s="2" t="s">
        <v>1270</v>
      </c>
      <c r="E12478">
        <f>YEAR(Orders[[#This Row],[Order_Date]])</f>
        <v>2023</v>
      </c>
      <c r="F12478">
        <f>MONTH(Orders[[#This Row],[Order_Date]])</f>
        <v>3</v>
      </c>
      <c r="G12478" s="2" t="s">
        <v>460</v>
      </c>
      <c r="H12478" t="s">
        <v>1750</v>
      </c>
      <c r="I12478" t="s">
        <v>32</v>
      </c>
      <c r="J12478" t="s">
        <v>65</v>
      </c>
      <c r="K12478" t="s">
        <v>34</v>
      </c>
      <c r="L12478" t="s">
        <v>39</v>
      </c>
      <c r="M12478" s="1">
        <v>9843.8799999999992</v>
      </c>
      <c r="N12478" s="1">
        <v>375.59</v>
      </c>
      <c r="O12478">
        <v>0.25</v>
      </c>
    </row>
    <row r="12479" spans="1:15" x14ac:dyDescent="0.3">
      <c r="A12479" t="str">
        <f xml:space="preserve"> _xlfn.XLOOKUP(H12479, 'Customers'!B:B, 'Customers'!A:A)</f>
        <v>CUST_964</v>
      </c>
      <c r="B12479" t="str">
        <f>_xlfn.XLOOKUP(L12479, Products!C:C, Products!A:A)</f>
        <v>PROD_6</v>
      </c>
      <c r="C12479">
        <v>12478</v>
      </c>
      <c r="D12479" s="2" t="s">
        <v>1046</v>
      </c>
      <c r="E12479">
        <f>YEAR(Orders[[#This Row],[Order_Date]])</f>
        <v>2023</v>
      </c>
      <c r="F12479">
        <f>MONTH(Orders[[#This Row],[Order_Date]])</f>
        <v>11</v>
      </c>
      <c r="G12479" s="2" t="s">
        <v>700</v>
      </c>
      <c r="H12479" t="s">
        <v>1726</v>
      </c>
      <c r="I12479" t="s">
        <v>14</v>
      </c>
      <c r="J12479" t="s">
        <v>65</v>
      </c>
      <c r="K12479" t="s">
        <v>34</v>
      </c>
      <c r="L12479" t="s">
        <v>52</v>
      </c>
      <c r="M12479" s="1">
        <v>351.34</v>
      </c>
      <c r="N12479" s="1">
        <v>-1.99</v>
      </c>
      <c r="O12479">
        <v>0.13</v>
      </c>
    </row>
    <row r="12480" spans="1:15" x14ac:dyDescent="0.3">
      <c r="A12480" t="str">
        <f xml:space="preserve"> _xlfn.XLOOKUP(H12480, 'Customers'!B:B, 'Customers'!A:A)</f>
        <v>CUST_116</v>
      </c>
      <c r="B12480" t="str">
        <f>_xlfn.XLOOKUP(L12480, Products!C:C, Products!A:A)</f>
        <v>PROD_4</v>
      </c>
      <c r="C12480">
        <v>12479</v>
      </c>
      <c r="D12480" s="2" t="s">
        <v>156</v>
      </c>
      <c r="E12480">
        <f>YEAR(Orders[[#This Row],[Order_Date]])</f>
        <v>2022</v>
      </c>
      <c r="F12480">
        <f>MONTH(Orders[[#This Row],[Order_Date]])</f>
        <v>9</v>
      </c>
      <c r="G12480" s="2" t="s">
        <v>316</v>
      </c>
      <c r="H12480" t="s">
        <v>364</v>
      </c>
      <c r="I12480" t="s">
        <v>14</v>
      </c>
      <c r="J12480" t="s">
        <v>65</v>
      </c>
      <c r="K12480" t="s">
        <v>34</v>
      </c>
      <c r="L12480" t="s">
        <v>35</v>
      </c>
      <c r="M12480" s="1">
        <v>1645.51</v>
      </c>
      <c r="N12480" s="1">
        <v>261.89</v>
      </c>
      <c r="O12480">
        <v>0.19</v>
      </c>
    </row>
    <row r="12481" spans="1:15" x14ac:dyDescent="0.3">
      <c r="A12481" t="str">
        <f xml:space="preserve"> _xlfn.XLOOKUP(H12481, 'Customers'!B:B, 'Customers'!A:A)</f>
        <v>CUST_54</v>
      </c>
      <c r="B12481" t="str">
        <f>_xlfn.XLOOKUP(L12481, Products!C:C, Products!A:A)</f>
        <v>PROD_1</v>
      </c>
      <c r="C12481">
        <v>12480</v>
      </c>
      <c r="D12481" s="2" t="s">
        <v>901</v>
      </c>
      <c r="E12481">
        <f>YEAR(Orders[[#This Row],[Order_Date]])</f>
        <v>2023</v>
      </c>
      <c r="F12481">
        <f>MONTH(Orders[[#This Row],[Order_Date]])</f>
        <v>7</v>
      </c>
      <c r="G12481" s="2" t="s">
        <v>293</v>
      </c>
      <c r="H12481" t="s">
        <v>187</v>
      </c>
      <c r="I12481" t="s">
        <v>21</v>
      </c>
      <c r="J12481" t="s">
        <v>15</v>
      </c>
      <c r="K12481" t="s">
        <v>16</v>
      </c>
      <c r="L12481" t="s">
        <v>17</v>
      </c>
      <c r="M12481" s="1">
        <v>7513.49</v>
      </c>
      <c r="N12481" s="1">
        <v>1770.96</v>
      </c>
      <c r="O12481">
        <v>0.08</v>
      </c>
    </row>
    <row r="12482" spans="1:15" x14ac:dyDescent="0.3">
      <c r="A12482" t="str">
        <f xml:space="preserve"> _xlfn.XLOOKUP(H12482, 'Customers'!B:B, 'Customers'!A:A)</f>
        <v>CUST_122</v>
      </c>
      <c r="B12482" t="str">
        <f>_xlfn.XLOOKUP(L12482, Products!C:C, Products!A:A)</f>
        <v>PROD_6</v>
      </c>
      <c r="C12482">
        <v>12481</v>
      </c>
      <c r="D12482" s="2" t="s">
        <v>703</v>
      </c>
      <c r="E12482">
        <f>YEAR(Orders[[#This Row],[Order_Date]])</f>
        <v>2022</v>
      </c>
      <c r="F12482">
        <f>MONTH(Orders[[#This Row],[Order_Date]])</f>
        <v>2</v>
      </c>
      <c r="G12482" s="2" t="s">
        <v>1648</v>
      </c>
      <c r="H12482" t="s">
        <v>377</v>
      </c>
      <c r="I12482" t="s">
        <v>14</v>
      </c>
      <c r="J12482" t="s">
        <v>65</v>
      </c>
      <c r="K12482" t="s">
        <v>34</v>
      </c>
      <c r="L12482" t="s">
        <v>52</v>
      </c>
      <c r="M12482" s="1">
        <v>8861.84</v>
      </c>
      <c r="N12482" s="1">
        <v>128.13999999999999</v>
      </c>
      <c r="O12482">
        <v>0.02</v>
      </c>
    </row>
    <row r="12483" spans="1:15" x14ac:dyDescent="0.3">
      <c r="A12483" t="str">
        <f xml:space="preserve"> _xlfn.XLOOKUP(H12483, 'Customers'!B:B, 'Customers'!A:A)</f>
        <v>CUST_728</v>
      </c>
      <c r="B12483" t="str">
        <f>_xlfn.XLOOKUP(L12483, Products!C:C, Products!A:A)</f>
        <v>PROD_2</v>
      </c>
      <c r="C12483">
        <v>12482</v>
      </c>
      <c r="D12483" s="2" t="s">
        <v>535</v>
      </c>
      <c r="E12483">
        <f>YEAR(Orders[[#This Row],[Order_Date]])</f>
        <v>2022</v>
      </c>
      <c r="F12483">
        <f>MONTH(Orders[[#This Row],[Order_Date]])</f>
        <v>1</v>
      </c>
      <c r="G12483" s="2" t="s">
        <v>269</v>
      </c>
      <c r="H12483" t="s">
        <v>1470</v>
      </c>
      <c r="I12483" t="s">
        <v>32</v>
      </c>
      <c r="J12483" t="s">
        <v>22</v>
      </c>
      <c r="K12483" t="s">
        <v>16</v>
      </c>
      <c r="L12483" t="s">
        <v>23</v>
      </c>
      <c r="M12483" s="1">
        <v>9632.1</v>
      </c>
      <c r="N12483" s="1">
        <v>17.64</v>
      </c>
      <c r="O12483">
        <v>0.13</v>
      </c>
    </row>
    <row r="12484" spans="1:15" x14ac:dyDescent="0.3">
      <c r="A12484" t="str">
        <f xml:space="preserve"> _xlfn.XLOOKUP(H12484, 'Customers'!B:B, 'Customers'!A:A)</f>
        <v>CUST_183</v>
      </c>
      <c r="B12484" t="str">
        <f>_xlfn.XLOOKUP(L12484, Products!C:C, Products!A:A)</f>
        <v>PROD_1</v>
      </c>
      <c r="C12484">
        <v>12483</v>
      </c>
      <c r="D12484" s="2" t="s">
        <v>140</v>
      </c>
      <c r="E12484">
        <f>YEAR(Orders[[#This Row],[Order_Date]])</f>
        <v>2022</v>
      </c>
      <c r="F12484">
        <f>MONTH(Orders[[#This Row],[Order_Date]])</f>
        <v>3</v>
      </c>
      <c r="G12484" s="2" t="s">
        <v>414</v>
      </c>
      <c r="H12484" t="s">
        <v>532</v>
      </c>
      <c r="I12484" t="s">
        <v>21</v>
      </c>
      <c r="J12484" t="s">
        <v>22</v>
      </c>
      <c r="K12484" t="s">
        <v>27</v>
      </c>
      <c r="L12484" t="s">
        <v>17</v>
      </c>
      <c r="M12484" s="1">
        <v>1149.82</v>
      </c>
      <c r="N12484" s="1">
        <v>214.76</v>
      </c>
      <c r="O12484">
        <v>0.14000000000000001</v>
      </c>
    </row>
    <row r="12485" spans="1:15" x14ac:dyDescent="0.3">
      <c r="A12485" t="str">
        <f xml:space="preserve"> _xlfn.XLOOKUP(H12485, 'Customers'!B:B, 'Customers'!A:A)</f>
        <v>CUST_130</v>
      </c>
      <c r="B12485" t="str">
        <f>_xlfn.XLOOKUP(L12485, Products!C:C, Products!A:A)</f>
        <v>PROD_4</v>
      </c>
      <c r="C12485">
        <v>12484</v>
      </c>
      <c r="D12485" s="2" t="s">
        <v>1352</v>
      </c>
      <c r="E12485">
        <f>YEAR(Orders[[#This Row],[Order_Date]])</f>
        <v>2022</v>
      </c>
      <c r="F12485">
        <f>MONTH(Orders[[#This Row],[Order_Date]])</f>
        <v>5</v>
      </c>
      <c r="G12485" s="2" t="s">
        <v>923</v>
      </c>
      <c r="H12485" t="s">
        <v>402</v>
      </c>
      <c r="I12485" t="s">
        <v>32</v>
      </c>
      <c r="J12485" t="s">
        <v>22</v>
      </c>
      <c r="K12485" t="s">
        <v>34</v>
      </c>
      <c r="L12485" t="s">
        <v>35</v>
      </c>
      <c r="M12485" s="1">
        <v>7218.24</v>
      </c>
      <c r="N12485" s="1">
        <v>1038.48</v>
      </c>
      <c r="O12485">
        <v>0.25</v>
      </c>
    </row>
    <row r="12486" spans="1:15" x14ac:dyDescent="0.3">
      <c r="A12486" t="str">
        <f xml:space="preserve"> _xlfn.XLOOKUP(H12486, 'Customers'!B:B, 'Customers'!A:A)</f>
        <v>CUST_780</v>
      </c>
      <c r="B12486" t="str">
        <f>_xlfn.XLOOKUP(L12486, Products!C:C, Products!A:A)</f>
        <v>PROD_1</v>
      </c>
      <c r="C12486">
        <v>12485</v>
      </c>
      <c r="D12486" s="2" t="s">
        <v>882</v>
      </c>
      <c r="E12486">
        <f>YEAR(Orders[[#This Row],[Order_Date]])</f>
        <v>2022</v>
      </c>
      <c r="F12486">
        <f>MONTH(Orders[[#This Row],[Order_Date]])</f>
        <v>3</v>
      </c>
      <c r="G12486" s="2" t="s">
        <v>514</v>
      </c>
      <c r="H12486" t="s">
        <v>1527</v>
      </c>
      <c r="I12486" t="s">
        <v>14</v>
      </c>
      <c r="J12486" t="s">
        <v>65</v>
      </c>
      <c r="K12486" t="s">
        <v>16</v>
      </c>
      <c r="L12486" t="s">
        <v>17</v>
      </c>
      <c r="M12486" s="1">
        <v>9691.14</v>
      </c>
      <c r="N12486" s="1">
        <v>2574.37</v>
      </c>
      <c r="O12486">
        <v>0.27</v>
      </c>
    </row>
    <row r="12487" spans="1:15" x14ac:dyDescent="0.3">
      <c r="A12487" t="str">
        <f xml:space="preserve"> _xlfn.XLOOKUP(H12487, 'Customers'!B:B, 'Customers'!A:A)</f>
        <v>CUST_791</v>
      </c>
      <c r="B12487" t="str">
        <f>_xlfn.XLOOKUP(L12487, Products!C:C, Products!A:A)</f>
        <v>PROD_1</v>
      </c>
      <c r="C12487">
        <v>12486</v>
      </c>
      <c r="D12487" s="2" t="s">
        <v>764</v>
      </c>
      <c r="E12487">
        <f>YEAR(Orders[[#This Row],[Order_Date]])</f>
        <v>2022</v>
      </c>
      <c r="F12487">
        <f>MONTH(Orders[[#This Row],[Order_Date]])</f>
        <v>6</v>
      </c>
      <c r="G12487" s="2" t="s">
        <v>657</v>
      </c>
      <c r="H12487" t="s">
        <v>1539</v>
      </c>
      <c r="I12487" t="s">
        <v>14</v>
      </c>
      <c r="J12487" t="s">
        <v>15</v>
      </c>
      <c r="K12487" t="s">
        <v>16</v>
      </c>
      <c r="L12487" t="s">
        <v>17</v>
      </c>
      <c r="M12487" s="1">
        <v>9459.1</v>
      </c>
      <c r="N12487" s="1">
        <v>933.76</v>
      </c>
      <c r="O12487">
        <v>0.11</v>
      </c>
    </row>
    <row r="12488" spans="1:15" x14ac:dyDescent="0.3">
      <c r="A12488" t="str">
        <f xml:space="preserve"> _xlfn.XLOOKUP(H12488, 'Customers'!B:B, 'Customers'!A:A)</f>
        <v>CUST_475</v>
      </c>
      <c r="B12488" t="str">
        <f>_xlfn.XLOOKUP(L12488, Products!C:C, Products!A:A)</f>
        <v>PROD_3</v>
      </c>
      <c r="C12488">
        <v>12487</v>
      </c>
      <c r="D12488" s="2" t="s">
        <v>125</v>
      </c>
      <c r="E12488">
        <f>YEAR(Orders[[#This Row],[Order_Date]])</f>
        <v>2023</v>
      </c>
      <c r="F12488">
        <f>MONTH(Orders[[#This Row],[Order_Date]])</f>
        <v>1</v>
      </c>
      <c r="G12488" s="2" t="s">
        <v>63</v>
      </c>
      <c r="H12488" t="s">
        <v>1111</v>
      </c>
      <c r="I12488" t="s">
        <v>14</v>
      </c>
      <c r="J12488" t="s">
        <v>65</v>
      </c>
      <c r="K12488" t="s">
        <v>27</v>
      </c>
      <c r="L12488" t="s">
        <v>28</v>
      </c>
      <c r="M12488" s="1">
        <v>4213.71</v>
      </c>
      <c r="N12488" s="1">
        <v>959.91</v>
      </c>
      <c r="O12488">
        <v>0.27</v>
      </c>
    </row>
    <row r="12489" spans="1:15" x14ac:dyDescent="0.3">
      <c r="A12489" t="str">
        <f xml:space="preserve"> _xlfn.XLOOKUP(H12489, 'Customers'!B:B, 'Customers'!A:A)</f>
        <v>CUST_19</v>
      </c>
      <c r="B12489" t="str">
        <f>_xlfn.XLOOKUP(L12489, Products!C:C, Products!A:A)</f>
        <v>PROD_1</v>
      </c>
      <c r="C12489">
        <v>12488</v>
      </c>
      <c r="D12489" s="2" t="s">
        <v>131</v>
      </c>
      <c r="E12489">
        <f>YEAR(Orders[[#This Row],[Order_Date]])</f>
        <v>2022</v>
      </c>
      <c r="F12489">
        <f>MONTH(Orders[[#This Row],[Order_Date]])</f>
        <v>7</v>
      </c>
      <c r="G12489" s="2" t="s">
        <v>498</v>
      </c>
      <c r="H12489" t="s">
        <v>85</v>
      </c>
      <c r="I12489" t="s">
        <v>14</v>
      </c>
      <c r="J12489" t="s">
        <v>15</v>
      </c>
      <c r="K12489" t="s">
        <v>27</v>
      </c>
      <c r="L12489" t="s">
        <v>17</v>
      </c>
      <c r="M12489" s="1">
        <v>1541.04</v>
      </c>
      <c r="N12489" s="1">
        <v>389.72</v>
      </c>
      <c r="O12489">
        <v>0.08</v>
      </c>
    </row>
    <row r="12490" spans="1:15" x14ac:dyDescent="0.3">
      <c r="A12490" t="str">
        <f xml:space="preserve"> _xlfn.XLOOKUP(H12490, 'Customers'!B:B, 'Customers'!A:A)</f>
        <v>CUST_110</v>
      </c>
      <c r="B12490" t="str">
        <f>_xlfn.XLOOKUP(L12490, Products!C:C, Products!A:A)</f>
        <v>PROD_1</v>
      </c>
      <c r="C12490">
        <v>12489</v>
      </c>
      <c r="D12490" s="2" t="s">
        <v>78</v>
      </c>
      <c r="E12490">
        <f>YEAR(Orders[[#This Row],[Order_Date]])</f>
        <v>2023</v>
      </c>
      <c r="F12490">
        <f>MONTH(Orders[[#This Row],[Order_Date]])</f>
        <v>3</v>
      </c>
      <c r="G12490" s="2" t="s">
        <v>1113</v>
      </c>
      <c r="H12490" t="s">
        <v>342</v>
      </c>
      <c r="I12490" t="s">
        <v>32</v>
      </c>
      <c r="J12490" t="s">
        <v>33</v>
      </c>
      <c r="K12490" t="s">
        <v>27</v>
      </c>
      <c r="L12490" t="s">
        <v>17</v>
      </c>
      <c r="M12490" s="1">
        <v>7936.58</v>
      </c>
      <c r="N12490" s="1">
        <v>-485.25</v>
      </c>
      <c r="O12490">
        <v>0.27</v>
      </c>
    </row>
    <row r="12491" spans="1:15" x14ac:dyDescent="0.3">
      <c r="A12491" t="str">
        <f xml:space="preserve"> _xlfn.XLOOKUP(H12491, 'Customers'!B:B, 'Customers'!A:A)</f>
        <v>CUST_833</v>
      </c>
      <c r="B12491" t="str">
        <f>_xlfn.XLOOKUP(L12491, Products!C:C, Products!A:A)</f>
        <v>PROD_2</v>
      </c>
      <c r="C12491">
        <v>12490</v>
      </c>
      <c r="D12491" s="2" t="s">
        <v>795</v>
      </c>
      <c r="E12491">
        <f>YEAR(Orders[[#This Row],[Order_Date]])</f>
        <v>2022</v>
      </c>
      <c r="F12491">
        <f>MONTH(Orders[[#This Row],[Order_Date]])</f>
        <v>1</v>
      </c>
      <c r="G12491" s="2" t="s">
        <v>997</v>
      </c>
      <c r="H12491" t="s">
        <v>1586</v>
      </c>
      <c r="I12491" t="s">
        <v>32</v>
      </c>
      <c r="J12491" t="s">
        <v>33</v>
      </c>
      <c r="K12491" t="s">
        <v>16</v>
      </c>
      <c r="L12491" t="s">
        <v>23</v>
      </c>
      <c r="M12491" s="1">
        <v>9882.48</v>
      </c>
      <c r="N12491" s="1">
        <v>988.55</v>
      </c>
      <c r="O12491">
        <v>0.3</v>
      </c>
    </row>
    <row r="12492" spans="1:15" x14ac:dyDescent="0.3">
      <c r="A12492" t="str">
        <f xml:space="preserve"> _xlfn.XLOOKUP(H12492, 'Customers'!B:B, 'Customers'!A:A)</f>
        <v>CUST_351</v>
      </c>
      <c r="B12492" t="str">
        <f>_xlfn.XLOOKUP(L12492, Products!C:C, Products!A:A)</f>
        <v>PROD_3</v>
      </c>
      <c r="C12492">
        <v>12491</v>
      </c>
      <c r="D12492" s="2" t="s">
        <v>527</v>
      </c>
      <c r="E12492">
        <f>YEAR(Orders[[#This Row],[Order_Date]])</f>
        <v>2022</v>
      </c>
      <c r="F12492">
        <f>MONTH(Orders[[#This Row],[Order_Date]])</f>
        <v>7</v>
      </c>
      <c r="G12492" s="2" t="s">
        <v>1239</v>
      </c>
      <c r="H12492" t="s">
        <v>892</v>
      </c>
      <c r="I12492" t="s">
        <v>14</v>
      </c>
      <c r="J12492" t="s">
        <v>33</v>
      </c>
      <c r="K12492" t="s">
        <v>27</v>
      </c>
      <c r="L12492" t="s">
        <v>28</v>
      </c>
      <c r="M12492" s="1">
        <v>8450.44</v>
      </c>
      <c r="N12492" s="1">
        <v>529.76</v>
      </c>
      <c r="O12492">
        <v>0.15</v>
      </c>
    </row>
    <row r="12493" spans="1:15" x14ac:dyDescent="0.3">
      <c r="A12493" t="str">
        <f xml:space="preserve"> _xlfn.XLOOKUP(H12493, 'Customers'!B:B, 'Customers'!A:A)</f>
        <v>CUST_611</v>
      </c>
      <c r="B12493" t="str">
        <f>_xlfn.XLOOKUP(L12493, Products!C:C, Products!A:A)</f>
        <v>PROD_8</v>
      </c>
      <c r="C12493">
        <v>12492</v>
      </c>
      <c r="D12493" s="2" t="s">
        <v>670</v>
      </c>
      <c r="E12493">
        <f>YEAR(Orders[[#This Row],[Order_Date]])</f>
        <v>2023</v>
      </c>
      <c r="F12493">
        <f>MONTH(Orders[[#This Row],[Order_Date]])</f>
        <v>8</v>
      </c>
      <c r="G12493" s="2" t="s">
        <v>588</v>
      </c>
      <c r="H12493" t="s">
        <v>1327</v>
      </c>
      <c r="I12493" t="s">
        <v>21</v>
      </c>
      <c r="J12493" t="s">
        <v>22</v>
      </c>
      <c r="K12493" t="s">
        <v>27</v>
      </c>
      <c r="L12493" t="s">
        <v>73</v>
      </c>
      <c r="M12493" s="1">
        <v>2907.17</v>
      </c>
      <c r="N12493" s="1">
        <v>180.85</v>
      </c>
      <c r="O12493">
        <v>0.25</v>
      </c>
    </row>
    <row r="12494" spans="1:15" x14ac:dyDescent="0.3">
      <c r="A12494" t="str">
        <f xml:space="preserve"> _xlfn.XLOOKUP(H12494, 'Customers'!B:B, 'Customers'!A:A)</f>
        <v>CUST_829</v>
      </c>
      <c r="B12494" t="str">
        <f>_xlfn.XLOOKUP(L12494, Products!C:C, Products!A:A)</f>
        <v>PROD_7</v>
      </c>
      <c r="C12494">
        <v>12493</v>
      </c>
      <c r="D12494" s="2" t="s">
        <v>782</v>
      </c>
      <c r="E12494">
        <f>YEAR(Orders[[#This Row],[Order_Date]])</f>
        <v>2022</v>
      </c>
      <c r="F12494">
        <f>MONTH(Orders[[#This Row],[Order_Date]])</f>
        <v>2</v>
      </c>
      <c r="G12494" s="2" t="s">
        <v>103</v>
      </c>
      <c r="H12494" t="s">
        <v>1581</v>
      </c>
      <c r="I12494" t="s">
        <v>32</v>
      </c>
      <c r="J12494" t="s">
        <v>65</v>
      </c>
      <c r="K12494" t="s">
        <v>16</v>
      </c>
      <c r="L12494" t="s">
        <v>66</v>
      </c>
      <c r="M12494" s="1">
        <v>8029.34</v>
      </c>
      <c r="N12494" s="1">
        <v>1778.84</v>
      </c>
      <c r="O12494">
        <v>0.01</v>
      </c>
    </row>
    <row r="12495" spans="1:15" x14ac:dyDescent="0.3">
      <c r="A12495" t="str">
        <f xml:space="preserve"> _xlfn.XLOOKUP(H12495, 'Customers'!B:B, 'Customers'!A:A)</f>
        <v>CUST_649</v>
      </c>
      <c r="B12495" t="str">
        <f>_xlfn.XLOOKUP(L12495, Products!C:C, Products!A:A)</f>
        <v>PROD_1</v>
      </c>
      <c r="C12495">
        <v>12494</v>
      </c>
      <c r="D12495" s="2" t="s">
        <v>890</v>
      </c>
      <c r="E12495">
        <f>YEAR(Orders[[#This Row],[Order_Date]])</f>
        <v>2023</v>
      </c>
      <c r="F12495">
        <f>MONTH(Orders[[#This Row],[Order_Date]])</f>
        <v>3</v>
      </c>
      <c r="G12495" s="2" t="s">
        <v>78</v>
      </c>
      <c r="H12495" t="s">
        <v>1374</v>
      </c>
      <c r="I12495" t="s">
        <v>14</v>
      </c>
      <c r="J12495" t="s">
        <v>65</v>
      </c>
      <c r="K12495" t="s">
        <v>16</v>
      </c>
      <c r="L12495" t="s">
        <v>17</v>
      </c>
      <c r="M12495" s="1">
        <v>2493.1999999999998</v>
      </c>
      <c r="N12495" s="1">
        <v>414.73</v>
      </c>
      <c r="O12495">
        <v>0.14000000000000001</v>
      </c>
    </row>
    <row r="12496" spans="1:15" x14ac:dyDescent="0.3">
      <c r="A12496" t="str">
        <f xml:space="preserve"> _xlfn.XLOOKUP(H12496, 'Customers'!B:B, 'Customers'!A:A)</f>
        <v>CUST_883</v>
      </c>
      <c r="B12496" t="str">
        <f>_xlfn.XLOOKUP(L12496, Products!C:C, Products!A:A)</f>
        <v>PROD_1</v>
      </c>
      <c r="C12496">
        <v>12495</v>
      </c>
      <c r="D12496" s="2" t="s">
        <v>504</v>
      </c>
      <c r="E12496">
        <f>YEAR(Orders[[#This Row],[Order_Date]])</f>
        <v>2023</v>
      </c>
      <c r="F12496">
        <f>MONTH(Orders[[#This Row],[Order_Date]])</f>
        <v>2</v>
      </c>
      <c r="G12496" s="2" t="s">
        <v>505</v>
      </c>
      <c r="H12496" t="s">
        <v>1639</v>
      </c>
      <c r="I12496" t="s">
        <v>14</v>
      </c>
      <c r="J12496" t="s">
        <v>15</v>
      </c>
      <c r="K12496" t="s">
        <v>16</v>
      </c>
      <c r="L12496" t="s">
        <v>17</v>
      </c>
      <c r="M12496" s="1">
        <v>4917.8100000000004</v>
      </c>
      <c r="N12496" s="1">
        <v>1091.81</v>
      </c>
      <c r="O12496">
        <v>0.14000000000000001</v>
      </c>
    </row>
    <row r="12497" spans="1:15" x14ac:dyDescent="0.3">
      <c r="A12497" t="str">
        <f xml:space="preserve"> _xlfn.XLOOKUP(H12497, 'Customers'!B:B, 'Customers'!A:A)</f>
        <v>CUST_867</v>
      </c>
      <c r="B12497" t="str">
        <f>_xlfn.XLOOKUP(L12497, Products!C:C, Products!A:A)</f>
        <v>PROD_1</v>
      </c>
      <c r="C12497">
        <v>12496</v>
      </c>
      <c r="D12497" s="2" t="s">
        <v>62</v>
      </c>
      <c r="E12497">
        <f>YEAR(Orders[[#This Row],[Order_Date]])</f>
        <v>2023</v>
      </c>
      <c r="F12497">
        <f>MONTH(Orders[[#This Row],[Order_Date]])</f>
        <v>1</v>
      </c>
      <c r="G12497" s="2" t="s">
        <v>266</v>
      </c>
      <c r="H12497" t="s">
        <v>1621</v>
      </c>
      <c r="I12497" t="s">
        <v>14</v>
      </c>
      <c r="J12497" t="s">
        <v>33</v>
      </c>
      <c r="K12497" t="s">
        <v>27</v>
      </c>
      <c r="L12497" t="s">
        <v>17</v>
      </c>
      <c r="M12497" s="1">
        <v>5172.6400000000003</v>
      </c>
      <c r="N12497" s="1">
        <v>76.28</v>
      </c>
      <c r="O12497">
        <v>0.11</v>
      </c>
    </row>
    <row r="12498" spans="1:15" x14ac:dyDescent="0.3">
      <c r="A12498" t="str">
        <f xml:space="preserve"> _xlfn.XLOOKUP(H12498, 'Customers'!B:B, 'Customers'!A:A)</f>
        <v>CUST_854</v>
      </c>
      <c r="B12498" t="str">
        <f>_xlfn.XLOOKUP(L12498, Products!C:C, Products!A:A)</f>
        <v>PROD_3</v>
      </c>
      <c r="C12498">
        <v>12497</v>
      </c>
      <c r="D12498" s="2" t="s">
        <v>878</v>
      </c>
      <c r="E12498">
        <f>YEAR(Orders[[#This Row],[Order_Date]])</f>
        <v>2023</v>
      </c>
      <c r="F12498">
        <f>MONTH(Orders[[#This Row],[Order_Date]])</f>
        <v>8</v>
      </c>
      <c r="G12498" s="2" t="s">
        <v>148</v>
      </c>
      <c r="H12498" t="s">
        <v>1607</v>
      </c>
      <c r="I12498" t="s">
        <v>21</v>
      </c>
      <c r="J12498" t="s">
        <v>33</v>
      </c>
      <c r="K12498" t="s">
        <v>27</v>
      </c>
      <c r="L12498" t="s">
        <v>28</v>
      </c>
      <c r="M12498" s="1">
        <v>5863.56</v>
      </c>
      <c r="N12498" s="1">
        <v>1725.2</v>
      </c>
      <c r="O12498">
        <v>0.3</v>
      </c>
    </row>
    <row r="12499" spans="1:15" x14ac:dyDescent="0.3">
      <c r="A12499" t="str">
        <f xml:space="preserve"> _xlfn.XLOOKUP(H12499, 'Customers'!B:B, 'Customers'!A:A)</f>
        <v>CUST_26</v>
      </c>
      <c r="B12499" t="str">
        <f>_xlfn.XLOOKUP(L12499, Products!C:C, Products!A:A)</f>
        <v>PROD_2</v>
      </c>
      <c r="C12499">
        <v>12498</v>
      </c>
      <c r="D12499" s="2" t="s">
        <v>686</v>
      </c>
      <c r="E12499">
        <f>YEAR(Orders[[#This Row],[Order_Date]])</f>
        <v>2022</v>
      </c>
      <c r="F12499">
        <f>MONTH(Orders[[#This Row],[Order_Date]])</f>
        <v>5</v>
      </c>
      <c r="G12499" s="2" t="s">
        <v>1352</v>
      </c>
      <c r="H12499" t="s">
        <v>105</v>
      </c>
      <c r="I12499" t="s">
        <v>32</v>
      </c>
      <c r="J12499" t="s">
        <v>33</v>
      </c>
      <c r="K12499" t="s">
        <v>16</v>
      </c>
      <c r="L12499" t="s">
        <v>23</v>
      </c>
      <c r="M12499" s="1">
        <v>2191.5300000000002</v>
      </c>
      <c r="N12499" s="1">
        <v>545.44000000000005</v>
      </c>
      <c r="O12499">
        <v>0.21</v>
      </c>
    </row>
    <row r="12500" spans="1:15" x14ac:dyDescent="0.3">
      <c r="A12500" t="str">
        <f xml:space="preserve"> _xlfn.XLOOKUP(H12500, 'Customers'!B:B, 'Customers'!A:A)</f>
        <v>CUST_598</v>
      </c>
      <c r="B12500" t="str">
        <f>_xlfn.XLOOKUP(L12500, Products!C:C, Products!A:A)</f>
        <v>PROD_4</v>
      </c>
      <c r="C12500">
        <v>12499</v>
      </c>
      <c r="D12500" s="2" t="s">
        <v>527</v>
      </c>
      <c r="E12500">
        <f>YEAR(Orders[[#This Row],[Order_Date]])</f>
        <v>2022</v>
      </c>
      <c r="F12500">
        <f>MONTH(Orders[[#This Row],[Order_Date]])</f>
        <v>7</v>
      </c>
      <c r="G12500" s="2" t="s">
        <v>498</v>
      </c>
      <c r="H12500" t="s">
        <v>1308</v>
      </c>
      <c r="I12500" t="s">
        <v>32</v>
      </c>
      <c r="J12500" t="s">
        <v>15</v>
      </c>
      <c r="K12500" t="s">
        <v>34</v>
      </c>
      <c r="L12500" t="s">
        <v>35</v>
      </c>
      <c r="M12500" s="1">
        <v>2406.98</v>
      </c>
      <c r="N12500" s="1">
        <v>507.25</v>
      </c>
      <c r="O12500">
        <v>0.19</v>
      </c>
    </row>
    <row r="12501" spans="1:15" x14ac:dyDescent="0.3">
      <c r="A12501" t="str">
        <f xml:space="preserve"> _xlfn.XLOOKUP(H12501, 'Customers'!B:B, 'Customers'!A:A)</f>
        <v>CUST_114</v>
      </c>
      <c r="B12501" t="str">
        <f>_xlfn.XLOOKUP(L12501, Products!C:C, Products!A:A)</f>
        <v>PROD_7</v>
      </c>
      <c r="C12501">
        <v>12500</v>
      </c>
      <c r="D12501" s="2" t="s">
        <v>1378</v>
      </c>
      <c r="E12501">
        <f>YEAR(Orders[[#This Row],[Order_Date]])</f>
        <v>2022</v>
      </c>
      <c r="F12501">
        <f>MONTH(Orders[[#This Row],[Order_Date]])</f>
        <v>11</v>
      </c>
      <c r="G12501" s="2" t="s">
        <v>575</v>
      </c>
      <c r="H12501" t="s">
        <v>357</v>
      </c>
      <c r="I12501" t="s">
        <v>21</v>
      </c>
      <c r="J12501" t="s">
        <v>22</v>
      </c>
      <c r="K12501" t="s">
        <v>16</v>
      </c>
      <c r="L12501" t="s">
        <v>66</v>
      </c>
      <c r="M12501" s="1">
        <v>7535.21</v>
      </c>
      <c r="N12501" s="1">
        <v>25</v>
      </c>
      <c r="O12501">
        <v>0.03</v>
      </c>
    </row>
    <row r="12502" spans="1:15" x14ac:dyDescent="0.3">
      <c r="A12502" t="str">
        <f xml:space="preserve"> _xlfn.XLOOKUP(H12502, 'Customers'!B:B, 'Customers'!A:A)</f>
        <v>CUST_705</v>
      </c>
      <c r="B12502" t="str">
        <f>_xlfn.XLOOKUP(L12502, Products!C:C, Products!A:A)</f>
        <v>PROD_8</v>
      </c>
      <c r="C12502">
        <v>12501</v>
      </c>
      <c r="D12502" s="2" t="s">
        <v>257</v>
      </c>
      <c r="E12502">
        <f>YEAR(Orders[[#This Row],[Order_Date]])</f>
        <v>2023</v>
      </c>
      <c r="F12502">
        <f>MONTH(Orders[[#This Row],[Order_Date]])</f>
        <v>12</v>
      </c>
      <c r="G12502" s="2" t="s">
        <v>234</v>
      </c>
      <c r="H12502" t="s">
        <v>1444</v>
      </c>
      <c r="I12502" t="s">
        <v>21</v>
      </c>
      <c r="J12502" t="s">
        <v>65</v>
      </c>
      <c r="K12502" t="s">
        <v>27</v>
      </c>
      <c r="L12502" t="s">
        <v>73</v>
      </c>
      <c r="M12502" s="1">
        <v>4177.7</v>
      </c>
      <c r="N12502" s="1">
        <v>808.06</v>
      </c>
      <c r="O12502">
        <v>0.15</v>
      </c>
    </row>
    <row r="12503" spans="1:15" x14ac:dyDescent="0.3">
      <c r="A12503" t="str">
        <f xml:space="preserve"> _xlfn.XLOOKUP(H12503, 'Customers'!B:B, 'Customers'!A:A)</f>
        <v>CUST_955</v>
      </c>
      <c r="B12503" t="str">
        <f>_xlfn.XLOOKUP(L12503, Products!C:C, Products!A:A)</f>
        <v>PROD_6</v>
      </c>
      <c r="C12503">
        <v>12502</v>
      </c>
      <c r="D12503" s="2" t="s">
        <v>158</v>
      </c>
      <c r="E12503">
        <f>YEAR(Orders[[#This Row],[Order_Date]])</f>
        <v>2022</v>
      </c>
      <c r="F12503">
        <f>MONTH(Orders[[#This Row],[Order_Date]])</f>
        <v>10</v>
      </c>
      <c r="G12503" s="2" t="s">
        <v>1198</v>
      </c>
      <c r="H12503" t="s">
        <v>1717</v>
      </c>
      <c r="I12503" t="s">
        <v>32</v>
      </c>
      <c r="J12503" t="s">
        <v>15</v>
      </c>
      <c r="K12503" t="s">
        <v>34</v>
      </c>
      <c r="L12503" t="s">
        <v>52</v>
      </c>
      <c r="M12503" s="1">
        <v>9904.58</v>
      </c>
      <c r="N12503" s="1">
        <v>1733.16</v>
      </c>
      <c r="O12503">
        <v>0.16</v>
      </c>
    </row>
    <row r="12504" spans="1:15" x14ac:dyDescent="0.3">
      <c r="A12504" t="str">
        <f xml:space="preserve"> _xlfn.XLOOKUP(H12504, 'Customers'!B:B, 'Customers'!A:A)</f>
        <v>CUST_196</v>
      </c>
      <c r="B12504" t="str">
        <f>_xlfn.XLOOKUP(L12504, Products!C:C, Products!A:A)</f>
        <v>PROD_8</v>
      </c>
      <c r="C12504">
        <v>12503</v>
      </c>
      <c r="D12504" s="2" t="s">
        <v>397</v>
      </c>
      <c r="E12504">
        <f>YEAR(Orders[[#This Row],[Order_Date]])</f>
        <v>2023</v>
      </c>
      <c r="F12504">
        <f>MONTH(Orders[[#This Row],[Order_Date]])</f>
        <v>4</v>
      </c>
      <c r="G12504" s="2" t="s">
        <v>18</v>
      </c>
      <c r="H12504" t="s">
        <v>562</v>
      </c>
      <c r="I12504" t="s">
        <v>21</v>
      </c>
      <c r="J12504" t="s">
        <v>65</v>
      </c>
      <c r="K12504" t="s">
        <v>27</v>
      </c>
      <c r="L12504" t="s">
        <v>73</v>
      </c>
      <c r="M12504" s="1">
        <v>265.93</v>
      </c>
      <c r="N12504" s="1">
        <v>11.83</v>
      </c>
      <c r="O12504">
        <v>0.14000000000000001</v>
      </c>
    </row>
    <row r="12505" spans="1:15" x14ac:dyDescent="0.3">
      <c r="A12505" t="str">
        <f xml:space="preserve"> _xlfn.XLOOKUP(H12505, 'Customers'!B:B, 'Customers'!A:A)</f>
        <v>CUST_209</v>
      </c>
      <c r="B12505" t="str">
        <f>_xlfn.XLOOKUP(L12505, Products!C:C, Products!A:A)</f>
        <v>PROD_7</v>
      </c>
      <c r="C12505">
        <v>12504</v>
      </c>
      <c r="D12505" s="2" t="s">
        <v>1007</v>
      </c>
      <c r="E12505">
        <f>YEAR(Orders[[#This Row],[Order_Date]])</f>
        <v>2023</v>
      </c>
      <c r="F12505">
        <f>MONTH(Orders[[#This Row],[Order_Date]])</f>
        <v>2</v>
      </c>
      <c r="G12505" s="2" t="s">
        <v>666</v>
      </c>
      <c r="H12505" t="s">
        <v>596</v>
      </c>
      <c r="I12505" t="s">
        <v>21</v>
      </c>
      <c r="J12505" t="s">
        <v>22</v>
      </c>
      <c r="K12505" t="s">
        <v>16</v>
      </c>
      <c r="L12505" t="s">
        <v>66</v>
      </c>
      <c r="M12505" s="1">
        <v>2433.4699999999998</v>
      </c>
      <c r="N12505" s="1">
        <v>210.88</v>
      </c>
      <c r="O12505">
        <v>0.09</v>
      </c>
    </row>
    <row r="12506" spans="1:15" x14ac:dyDescent="0.3">
      <c r="A12506" t="str">
        <f xml:space="preserve"> _xlfn.XLOOKUP(H12506, 'Customers'!B:B, 'Customers'!A:A)</f>
        <v>CUST_952</v>
      </c>
      <c r="B12506" t="str">
        <f>_xlfn.XLOOKUP(L12506, Products!C:C, Products!A:A)</f>
        <v>PROD_8</v>
      </c>
      <c r="C12506">
        <v>12505</v>
      </c>
      <c r="D12506" s="2" t="s">
        <v>918</v>
      </c>
      <c r="E12506">
        <f>YEAR(Orders[[#This Row],[Order_Date]])</f>
        <v>2023</v>
      </c>
      <c r="F12506">
        <f>MONTH(Orders[[#This Row],[Order_Date]])</f>
        <v>3</v>
      </c>
      <c r="G12506" s="2" t="s">
        <v>459</v>
      </c>
      <c r="H12506" t="s">
        <v>1713</v>
      </c>
      <c r="I12506" t="s">
        <v>14</v>
      </c>
      <c r="J12506" t="s">
        <v>33</v>
      </c>
      <c r="K12506" t="s">
        <v>27</v>
      </c>
      <c r="L12506" t="s">
        <v>73</v>
      </c>
      <c r="M12506" s="1">
        <v>3371.25</v>
      </c>
      <c r="N12506" s="1">
        <v>24.97</v>
      </c>
      <c r="O12506">
        <v>0.11</v>
      </c>
    </row>
    <row r="12507" spans="1:15" x14ac:dyDescent="0.3">
      <c r="A12507" t="str">
        <f xml:space="preserve"> _xlfn.XLOOKUP(H12507, 'Customers'!B:B, 'Customers'!A:A)</f>
        <v>CUST_122</v>
      </c>
      <c r="B12507" t="str">
        <f>_xlfn.XLOOKUP(L12507, Products!C:C, Products!A:A)</f>
        <v>PROD_6</v>
      </c>
      <c r="C12507">
        <v>12506</v>
      </c>
      <c r="D12507" s="2" t="s">
        <v>1082</v>
      </c>
      <c r="E12507">
        <f>YEAR(Orders[[#This Row],[Order_Date]])</f>
        <v>2023</v>
      </c>
      <c r="F12507">
        <f>MONTH(Orders[[#This Row],[Order_Date]])</f>
        <v>10</v>
      </c>
      <c r="G12507" s="2" t="s">
        <v>798</v>
      </c>
      <c r="H12507" t="s">
        <v>377</v>
      </c>
      <c r="I12507" t="s">
        <v>14</v>
      </c>
      <c r="J12507" t="s">
        <v>33</v>
      </c>
      <c r="K12507" t="s">
        <v>34</v>
      </c>
      <c r="L12507" t="s">
        <v>52</v>
      </c>
      <c r="M12507" s="1">
        <v>5073.2299999999996</v>
      </c>
      <c r="N12507" s="1">
        <v>400.94</v>
      </c>
      <c r="O12507">
        <v>0.04</v>
      </c>
    </row>
    <row r="12508" spans="1:15" x14ac:dyDescent="0.3">
      <c r="A12508" t="str">
        <f xml:space="preserve"> _xlfn.XLOOKUP(H12508, 'Customers'!B:B, 'Customers'!A:A)</f>
        <v>CUST_172</v>
      </c>
      <c r="B12508" t="str">
        <f>_xlfn.XLOOKUP(L12508, Products!C:C, Products!A:A)</f>
        <v>PROD_4</v>
      </c>
      <c r="C12508">
        <v>12507</v>
      </c>
      <c r="D12508" s="2" t="s">
        <v>1112</v>
      </c>
      <c r="E12508">
        <f>YEAR(Orders[[#This Row],[Order_Date]])</f>
        <v>2023</v>
      </c>
      <c r="F12508">
        <f>MONTH(Orders[[#This Row],[Order_Date]])</f>
        <v>12</v>
      </c>
      <c r="G12508" s="2" t="s">
        <v>837</v>
      </c>
      <c r="H12508" t="s">
        <v>506</v>
      </c>
      <c r="I12508" t="s">
        <v>21</v>
      </c>
      <c r="J12508" t="s">
        <v>65</v>
      </c>
      <c r="K12508" t="s">
        <v>34</v>
      </c>
      <c r="L12508" t="s">
        <v>35</v>
      </c>
      <c r="M12508" s="1">
        <v>2106.1799999999998</v>
      </c>
      <c r="N12508" s="1">
        <v>485.12</v>
      </c>
      <c r="O12508">
        <v>0.19</v>
      </c>
    </row>
    <row r="12509" spans="1:15" x14ac:dyDescent="0.3">
      <c r="A12509" t="str">
        <f xml:space="preserve"> _xlfn.XLOOKUP(H12509, 'Customers'!B:B, 'Customers'!A:A)</f>
        <v>CUST_152</v>
      </c>
      <c r="B12509" t="str">
        <f>_xlfn.XLOOKUP(L12509, Products!C:C, Products!A:A)</f>
        <v>PROD_4</v>
      </c>
      <c r="C12509">
        <v>12508</v>
      </c>
      <c r="D12509" s="2" t="s">
        <v>680</v>
      </c>
      <c r="E12509">
        <f>YEAR(Orders[[#This Row],[Order_Date]])</f>
        <v>2022</v>
      </c>
      <c r="F12509">
        <f>MONTH(Orders[[#This Row],[Order_Date]])</f>
        <v>10</v>
      </c>
      <c r="G12509" s="2" t="s">
        <v>1378</v>
      </c>
      <c r="H12509" t="s">
        <v>450</v>
      </c>
      <c r="I12509" t="s">
        <v>14</v>
      </c>
      <c r="J12509" t="s">
        <v>65</v>
      </c>
      <c r="K12509" t="s">
        <v>34</v>
      </c>
      <c r="L12509" t="s">
        <v>35</v>
      </c>
      <c r="M12509" s="1">
        <v>3547.23</v>
      </c>
      <c r="N12509" s="1">
        <v>226.67</v>
      </c>
      <c r="O12509">
        <v>0.08</v>
      </c>
    </row>
    <row r="12510" spans="1:15" x14ac:dyDescent="0.3">
      <c r="A12510" t="str">
        <f xml:space="preserve"> _xlfn.XLOOKUP(H12510, 'Customers'!B:B, 'Customers'!A:A)</f>
        <v>CUST_337</v>
      </c>
      <c r="B12510" t="str">
        <f>_xlfn.XLOOKUP(L12510, Products!C:C, Products!A:A)</f>
        <v>PROD_7</v>
      </c>
      <c r="C12510">
        <v>12509</v>
      </c>
      <c r="D12510" s="2" t="s">
        <v>1039</v>
      </c>
      <c r="E12510">
        <f>YEAR(Orders[[#This Row],[Order_Date]])</f>
        <v>2022</v>
      </c>
      <c r="F12510">
        <f>MONTH(Orders[[#This Row],[Order_Date]])</f>
        <v>2</v>
      </c>
      <c r="G12510" s="2" t="s">
        <v>113</v>
      </c>
      <c r="H12510" t="s">
        <v>865</v>
      </c>
      <c r="I12510" t="s">
        <v>14</v>
      </c>
      <c r="J12510" t="s">
        <v>15</v>
      </c>
      <c r="K12510" t="s">
        <v>16</v>
      </c>
      <c r="L12510" t="s">
        <v>66</v>
      </c>
      <c r="M12510" s="1">
        <v>3275.85</v>
      </c>
      <c r="N12510" s="1">
        <v>-36.78</v>
      </c>
      <c r="O12510">
        <v>0.08</v>
      </c>
    </row>
    <row r="12511" spans="1:15" x14ac:dyDescent="0.3">
      <c r="A12511" t="str">
        <f xml:space="preserve"> _xlfn.XLOOKUP(H12511, 'Customers'!B:B, 'Customers'!A:A)</f>
        <v>CUST_164</v>
      </c>
      <c r="B12511" t="str">
        <f>_xlfn.XLOOKUP(L12511, Products!C:C, Products!A:A)</f>
        <v>PROD_1</v>
      </c>
      <c r="C12511">
        <v>12510</v>
      </c>
      <c r="D12511" s="2" t="s">
        <v>1735</v>
      </c>
      <c r="E12511">
        <f>YEAR(Orders[[#This Row],[Order_Date]])</f>
        <v>2022</v>
      </c>
      <c r="F12511">
        <f>MONTH(Orders[[#This Row],[Order_Date]])</f>
        <v>5</v>
      </c>
      <c r="G12511" s="2" t="s">
        <v>606</v>
      </c>
      <c r="H12511" t="s">
        <v>483</v>
      </c>
      <c r="I12511" t="s">
        <v>21</v>
      </c>
      <c r="J12511" t="s">
        <v>33</v>
      </c>
      <c r="K12511" t="s">
        <v>27</v>
      </c>
      <c r="L12511" t="s">
        <v>17</v>
      </c>
      <c r="M12511" s="1">
        <v>3943.25</v>
      </c>
      <c r="N12511" s="1">
        <v>360.7</v>
      </c>
      <c r="O12511">
        <v>0.1</v>
      </c>
    </row>
    <row r="12512" spans="1:15" x14ac:dyDescent="0.3">
      <c r="A12512" t="str">
        <f xml:space="preserve"> _xlfn.XLOOKUP(H12512, 'Customers'!B:B, 'Customers'!A:A)</f>
        <v>CUST_434</v>
      </c>
      <c r="B12512" t="str">
        <f>_xlfn.XLOOKUP(L12512, Products!C:C, Products!A:A)</f>
        <v>PROD_8</v>
      </c>
      <c r="C12512">
        <v>12511</v>
      </c>
      <c r="D12512" s="2" t="s">
        <v>490</v>
      </c>
      <c r="E12512">
        <f>YEAR(Orders[[#This Row],[Order_Date]])</f>
        <v>2023</v>
      </c>
      <c r="F12512">
        <f>MONTH(Orders[[#This Row],[Order_Date]])</f>
        <v>1</v>
      </c>
      <c r="G12512" s="2" t="s">
        <v>358</v>
      </c>
      <c r="H12512" t="s">
        <v>1045</v>
      </c>
      <c r="I12512" t="s">
        <v>21</v>
      </c>
      <c r="J12512" t="s">
        <v>65</v>
      </c>
      <c r="K12512" t="s">
        <v>27</v>
      </c>
      <c r="L12512" t="s">
        <v>73</v>
      </c>
      <c r="M12512" s="1">
        <v>4326.83</v>
      </c>
      <c r="N12512" s="1">
        <v>-64.28</v>
      </c>
      <c r="O12512">
        <v>0.26</v>
      </c>
    </row>
    <row r="12513" spans="1:15" x14ac:dyDescent="0.3">
      <c r="A12513" t="str">
        <f xml:space="preserve"> _xlfn.XLOOKUP(H12513, 'Customers'!B:B, 'Customers'!A:A)</f>
        <v>CUST_167</v>
      </c>
      <c r="B12513" t="str">
        <f>_xlfn.XLOOKUP(L12513, Products!C:C, Products!A:A)</f>
        <v>PROD_8</v>
      </c>
      <c r="C12513">
        <v>12512</v>
      </c>
      <c r="D12513" s="2" t="s">
        <v>1281</v>
      </c>
      <c r="E12513">
        <f>YEAR(Orders[[#This Row],[Order_Date]])</f>
        <v>2022</v>
      </c>
      <c r="F12513">
        <f>MONTH(Orders[[#This Row],[Order_Date]])</f>
        <v>7</v>
      </c>
      <c r="G12513" s="2" t="s">
        <v>593</v>
      </c>
      <c r="H12513" t="s">
        <v>491</v>
      </c>
      <c r="I12513" t="s">
        <v>21</v>
      </c>
      <c r="J12513" t="s">
        <v>33</v>
      </c>
      <c r="K12513" t="s">
        <v>27</v>
      </c>
      <c r="L12513" t="s">
        <v>73</v>
      </c>
      <c r="M12513" s="1">
        <v>9753.84</v>
      </c>
      <c r="N12513" s="1">
        <v>906.22</v>
      </c>
      <c r="O12513">
        <v>0.25</v>
      </c>
    </row>
    <row r="12514" spans="1:15" x14ac:dyDescent="0.3">
      <c r="A12514" t="str">
        <f xml:space="preserve"> _xlfn.XLOOKUP(H12514, 'Customers'!B:B, 'Customers'!A:A)</f>
        <v>CUST_25</v>
      </c>
      <c r="B12514" t="str">
        <f>_xlfn.XLOOKUP(L12514, Products!C:C, Products!A:A)</f>
        <v>PROD_8</v>
      </c>
      <c r="C12514">
        <v>12513</v>
      </c>
      <c r="D12514" s="2" t="s">
        <v>158</v>
      </c>
      <c r="E12514">
        <f>YEAR(Orders[[#This Row],[Order_Date]])</f>
        <v>2022</v>
      </c>
      <c r="F12514">
        <f>MONTH(Orders[[#This Row],[Order_Date]])</f>
        <v>10</v>
      </c>
      <c r="G12514" s="2" t="s">
        <v>1066</v>
      </c>
      <c r="H12514" t="s">
        <v>102</v>
      </c>
      <c r="I12514" t="s">
        <v>21</v>
      </c>
      <c r="J12514" t="s">
        <v>22</v>
      </c>
      <c r="K12514" t="s">
        <v>27</v>
      </c>
      <c r="L12514" t="s">
        <v>73</v>
      </c>
      <c r="M12514" s="1">
        <v>8793.85</v>
      </c>
      <c r="N12514" s="1">
        <v>2215.62</v>
      </c>
      <c r="O12514">
        <v>0.05</v>
      </c>
    </row>
    <row r="12515" spans="1:15" x14ac:dyDescent="0.3">
      <c r="A12515" t="str">
        <f xml:space="preserve"> _xlfn.XLOOKUP(H12515, 'Customers'!B:B, 'Customers'!A:A)</f>
        <v>CUST_274</v>
      </c>
      <c r="B12515" t="str">
        <f>_xlfn.XLOOKUP(L12515, Products!C:C, Products!A:A)</f>
        <v>PROD_3</v>
      </c>
      <c r="C12515">
        <v>12514</v>
      </c>
      <c r="D12515" s="2" t="s">
        <v>475</v>
      </c>
      <c r="E12515">
        <f>YEAR(Orders[[#This Row],[Order_Date]])</f>
        <v>2022</v>
      </c>
      <c r="F12515">
        <f>MONTH(Orders[[#This Row],[Order_Date]])</f>
        <v>4</v>
      </c>
      <c r="G12515" s="2" t="s">
        <v>710</v>
      </c>
      <c r="H12515" t="s">
        <v>735</v>
      </c>
      <c r="I12515" t="s">
        <v>14</v>
      </c>
      <c r="J12515" t="s">
        <v>65</v>
      </c>
      <c r="K12515" t="s">
        <v>27</v>
      </c>
      <c r="L12515" t="s">
        <v>28</v>
      </c>
      <c r="M12515" s="1">
        <v>6592.15</v>
      </c>
      <c r="N12515" s="1">
        <v>-366.94</v>
      </c>
      <c r="O12515">
        <v>0.27</v>
      </c>
    </row>
    <row r="12516" spans="1:15" x14ac:dyDescent="0.3">
      <c r="A12516" t="str">
        <f xml:space="preserve"> _xlfn.XLOOKUP(H12516, 'Customers'!B:B, 'Customers'!A:A)</f>
        <v>CUST_166</v>
      </c>
      <c r="B12516" t="str">
        <f>_xlfn.XLOOKUP(L12516, Products!C:C, Products!A:A)</f>
        <v>PROD_1</v>
      </c>
      <c r="C12516">
        <v>12515</v>
      </c>
      <c r="D12516" s="2" t="s">
        <v>1018</v>
      </c>
      <c r="E12516">
        <f>YEAR(Orders[[#This Row],[Order_Date]])</f>
        <v>2022</v>
      </c>
      <c r="F12516">
        <f>MONTH(Orders[[#This Row],[Order_Date]])</f>
        <v>12</v>
      </c>
      <c r="G12516" s="2" t="s">
        <v>485</v>
      </c>
      <c r="H12516" t="s">
        <v>488</v>
      </c>
      <c r="I12516" t="s">
        <v>21</v>
      </c>
      <c r="J12516" t="s">
        <v>22</v>
      </c>
      <c r="K12516" t="s">
        <v>16</v>
      </c>
      <c r="L12516" t="s">
        <v>17</v>
      </c>
      <c r="M12516" s="1">
        <v>4133.88</v>
      </c>
      <c r="N12516" s="1">
        <v>57.84</v>
      </c>
      <c r="O12516">
        <v>0.12</v>
      </c>
    </row>
    <row r="12517" spans="1:15" x14ac:dyDescent="0.3">
      <c r="A12517" t="str">
        <f xml:space="preserve"> _xlfn.XLOOKUP(H12517, 'Customers'!B:B, 'Customers'!A:A)</f>
        <v>CUST_15</v>
      </c>
      <c r="B12517" t="str">
        <f>_xlfn.XLOOKUP(L12517, Products!C:C, Products!A:A)</f>
        <v>PROD_1</v>
      </c>
      <c r="C12517">
        <v>12516</v>
      </c>
      <c r="D12517" s="2" t="s">
        <v>197</v>
      </c>
      <c r="E12517">
        <f>YEAR(Orders[[#This Row],[Order_Date]])</f>
        <v>2022</v>
      </c>
      <c r="F12517">
        <f>MONTH(Orders[[#This Row],[Order_Date]])</f>
        <v>1</v>
      </c>
      <c r="G12517" s="2" t="s">
        <v>274</v>
      </c>
      <c r="H12517" t="s">
        <v>72</v>
      </c>
      <c r="I12517" t="s">
        <v>21</v>
      </c>
      <c r="J12517" t="s">
        <v>22</v>
      </c>
      <c r="K12517" t="s">
        <v>16</v>
      </c>
      <c r="L12517" t="s">
        <v>17</v>
      </c>
      <c r="M12517" s="1">
        <v>2873.3</v>
      </c>
      <c r="N12517" s="1">
        <v>-73.430000000000007</v>
      </c>
      <c r="O12517">
        <v>0.11</v>
      </c>
    </row>
    <row r="12518" spans="1:15" x14ac:dyDescent="0.3">
      <c r="A12518" t="str">
        <f xml:space="preserve"> _xlfn.XLOOKUP(H12518, 'Customers'!B:B, 'Customers'!A:A)</f>
        <v>CUST_786</v>
      </c>
      <c r="B12518" t="str">
        <f>_xlfn.XLOOKUP(L12518, Products!C:C, Products!A:A)</f>
        <v>PROD_1</v>
      </c>
      <c r="C12518">
        <v>12517</v>
      </c>
      <c r="D12518" s="2" t="s">
        <v>561</v>
      </c>
      <c r="E12518">
        <f>YEAR(Orders[[#This Row],[Order_Date]])</f>
        <v>2022</v>
      </c>
      <c r="F12518">
        <f>MONTH(Orders[[#This Row],[Order_Date]])</f>
        <v>3</v>
      </c>
      <c r="G12518" s="2" t="s">
        <v>935</v>
      </c>
      <c r="H12518" t="s">
        <v>1534</v>
      </c>
      <c r="I12518" t="s">
        <v>32</v>
      </c>
      <c r="J12518" t="s">
        <v>65</v>
      </c>
      <c r="K12518" t="s">
        <v>27</v>
      </c>
      <c r="L12518" t="s">
        <v>17</v>
      </c>
      <c r="M12518" s="1">
        <v>2222.86</v>
      </c>
      <c r="N12518" s="1">
        <v>658.85</v>
      </c>
      <c r="O12518">
        <v>0.12</v>
      </c>
    </row>
    <row r="12519" spans="1:15" x14ac:dyDescent="0.3">
      <c r="A12519" t="str">
        <f xml:space="preserve"> _xlfn.XLOOKUP(H12519, 'Customers'!B:B, 'Customers'!A:A)</f>
        <v>CUST_86</v>
      </c>
      <c r="B12519" t="str">
        <f>_xlfn.XLOOKUP(L12519, Products!C:C, Products!A:A)</f>
        <v>PROD_1</v>
      </c>
      <c r="C12519">
        <v>12518</v>
      </c>
      <c r="D12519" s="2" t="s">
        <v>122</v>
      </c>
      <c r="E12519">
        <f>YEAR(Orders[[#This Row],[Order_Date]])</f>
        <v>2023</v>
      </c>
      <c r="F12519">
        <f>MONTH(Orders[[#This Row],[Order_Date]])</f>
        <v>8</v>
      </c>
      <c r="G12519" s="2" t="s">
        <v>587</v>
      </c>
      <c r="H12519" t="s">
        <v>276</v>
      </c>
      <c r="I12519" t="s">
        <v>21</v>
      </c>
      <c r="J12519" t="s">
        <v>15</v>
      </c>
      <c r="K12519" t="s">
        <v>27</v>
      </c>
      <c r="L12519" t="s">
        <v>17</v>
      </c>
      <c r="M12519" s="1">
        <v>2043.64</v>
      </c>
      <c r="N12519" s="1">
        <v>94.04</v>
      </c>
      <c r="O12519">
        <v>0.23</v>
      </c>
    </row>
    <row r="12520" spans="1:15" x14ac:dyDescent="0.3">
      <c r="A12520" t="str">
        <f xml:space="preserve"> _xlfn.XLOOKUP(H12520, 'Customers'!B:B, 'Customers'!A:A)</f>
        <v>CUST_427</v>
      </c>
      <c r="B12520" t="str">
        <f>_xlfn.XLOOKUP(L12520, Products!C:C, Products!A:A)</f>
        <v>PROD_7</v>
      </c>
      <c r="C12520">
        <v>12519</v>
      </c>
      <c r="D12520" s="2" t="s">
        <v>165</v>
      </c>
      <c r="E12520">
        <f>YEAR(Orders[[#This Row],[Order_Date]])</f>
        <v>2022</v>
      </c>
      <c r="F12520">
        <f>MONTH(Orders[[#This Row],[Order_Date]])</f>
        <v>5</v>
      </c>
      <c r="G12520" s="2" t="s">
        <v>610</v>
      </c>
      <c r="H12520" t="s">
        <v>1033</v>
      </c>
      <c r="I12520" t="s">
        <v>21</v>
      </c>
      <c r="J12520" t="s">
        <v>22</v>
      </c>
      <c r="K12520" t="s">
        <v>16</v>
      </c>
      <c r="L12520" t="s">
        <v>66</v>
      </c>
      <c r="M12520" s="1">
        <v>241.74</v>
      </c>
      <c r="N12520" s="1">
        <v>6.18</v>
      </c>
      <c r="O12520">
        <v>0.09</v>
      </c>
    </row>
    <row r="12521" spans="1:15" x14ac:dyDescent="0.3">
      <c r="A12521" t="str">
        <f xml:space="preserve"> _xlfn.XLOOKUP(H12521, 'Customers'!B:B, 'Customers'!A:A)</f>
        <v>CUST_650</v>
      </c>
      <c r="B12521" t="str">
        <f>_xlfn.XLOOKUP(L12521, Products!C:C, Products!A:A)</f>
        <v>PROD_1</v>
      </c>
      <c r="C12521">
        <v>12520</v>
      </c>
      <c r="D12521" s="2" t="s">
        <v>370</v>
      </c>
      <c r="E12521">
        <f>YEAR(Orders[[#This Row],[Order_Date]])</f>
        <v>2022</v>
      </c>
      <c r="F12521">
        <f>MONTH(Orders[[#This Row],[Order_Date]])</f>
        <v>3</v>
      </c>
      <c r="G12521" s="2" t="s">
        <v>1140</v>
      </c>
      <c r="H12521" t="s">
        <v>1375</v>
      </c>
      <c r="I12521" t="s">
        <v>21</v>
      </c>
      <c r="J12521" t="s">
        <v>15</v>
      </c>
      <c r="K12521" t="s">
        <v>27</v>
      </c>
      <c r="L12521" t="s">
        <v>17</v>
      </c>
      <c r="M12521" s="1">
        <v>6173.57</v>
      </c>
      <c r="N12521" s="1">
        <v>6.55</v>
      </c>
      <c r="O12521">
        <v>0.02</v>
      </c>
    </row>
    <row r="12522" spans="1:15" x14ac:dyDescent="0.3">
      <c r="A12522" t="str">
        <f xml:space="preserve"> _xlfn.XLOOKUP(H12522, 'Customers'!B:B, 'Customers'!A:A)</f>
        <v>CUST_269</v>
      </c>
      <c r="B12522" t="str">
        <f>_xlfn.XLOOKUP(L12522, Products!C:C, Products!A:A)</f>
        <v>PROD_1</v>
      </c>
      <c r="C12522">
        <v>12521</v>
      </c>
      <c r="D12522" s="2" t="s">
        <v>670</v>
      </c>
      <c r="E12522">
        <f>YEAR(Orders[[#This Row],[Order_Date]])</f>
        <v>2023</v>
      </c>
      <c r="F12522">
        <f>MONTH(Orders[[#This Row],[Order_Date]])</f>
        <v>8</v>
      </c>
      <c r="G12522" s="2" t="s">
        <v>1024</v>
      </c>
      <c r="H12522" t="s">
        <v>725</v>
      </c>
      <c r="I12522" t="s">
        <v>32</v>
      </c>
      <c r="J12522" t="s">
        <v>33</v>
      </c>
      <c r="K12522" t="s">
        <v>16</v>
      </c>
      <c r="L12522" t="s">
        <v>17</v>
      </c>
      <c r="M12522" s="1">
        <v>1178.22</v>
      </c>
      <c r="N12522" s="1">
        <v>340.45</v>
      </c>
      <c r="O12522">
        <v>0.01</v>
      </c>
    </row>
    <row r="12523" spans="1:15" x14ac:dyDescent="0.3">
      <c r="A12523" t="str">
        <f xml:space="preserve"> _xlfn.XLOOKUP(H12523, 'Customers'!B:B, 'Customers'!A:A)</f>
        <v>CUST_655</v>
      </c>
      <c r="B12523" t="str">
        <f>_xlfn.XLOOKUP(L12523, Products!C:C, Products!A:A)</f>
        <v>PROD_5</v>
      </c>
      <c r="C12523">
        <v>12522</v>
      </c>
      <c r="D12523" s="2" t="s">
        <v>501</v>
      </c>
      <c r="E12523">
        <f>YEAR(Orders[[#This Row],[Order_Date]])</f>
        <v>2022</v>
      </c>
      <c r="F12523">
        <f>MONTH(Orders[[#This Row],[Order_Date]])</f>
        <v>10</v>
      </c>
      <c r="G12523" s="2" t="s">
        <v>472</v>
      </c>
      <c r="H12523" t="s">
        <v>1383</v>
      </c>
      <c r="I12523" t="s">
        <v>21</v>
      </c>
      <c r="J12523" t="s">
        <v>33</v>
      </c>
      <c r="K12523" t="s">
        <v>34</v>
      </c>
      <c r="L12523" t="s">
        <v>39</v>
      </c>
      <c r="M12523" s="1">
        <v>2505.85</v>
      </c>
      <c r="N12523" s="1">
        <v>-13.34</v>
      </c>
      <c r="O12523">
        <v>0.11</v>
      </c>
    </row>
    <row r="12524" spans="1:15" x14ac:dyDescent="0.3">
      <c r="A12524" t="str">
        <f xml:space="preserve"> _xlfn.XLOOKUP(H12524, 'Customers'!B:B, 'Customers'!A:A)</f>
        <v>CUST_81</v>
      </c>
      <c r="B12524" t="str">
        <f>_xlfn.XLOOKUP(L12524, Products!C:C, Products!A:A)</f>
        <v>PROD_2</v>
      </c>
      <c r="C12524">
        <v>12523</v>
      </c>
      <c r="D12524" s="2" t="s">
        <v>159</v>
      </c>
      <c r="E12524">
        <f>YEAR(Orders[[#This Row],[Order_Date]])</f>
        <v>2022</v>
      </c>
      <c r="F12524">
        <f>MONTH(Orders[[#This Row],[Order_Date]])</f>
        <v>10</v>
      </c>
      <c r="G12524" s="2" t="s">
        <v>1463</v>
      </c>
      <c r="H12524" t="s">
        <v>260</v>
      </c>
      <c r="I12524" t="s">
        <v>32</v>
      </c>
      <c r="J12524" t="s">
        <v>65</v>
      </c>
      <c r="K12524" t="s">
        <v>16</v>
      </c>
      <c r="L12524" t="s">
        <v>23</v>
      </c>
      <c r="M12524" s="1">
        <v>1840.73</v>
      </c>
      <c r="N12524" s="1">
        <v>456.72</v>
      </c>
      <c r="O12524">
        <v>0.09</v>
      </c>
    </row>
    <row r="12525" spans="1:15" x14ac:dyDescent="0.3">
      <c r="A12525" t="str">
        <f xml:space="preserve"> _xlfn.XLOOKUP(H12525, 'Customers'!B:B, 'Customers'!A:A)</f>
        <v>CUST_925</v>
      </c>
      <c r="B12525" t="str">
        <f>_xlfn.XLOOKUP(L12525, Products!C:C, Products!A:A)</f>
        <v>PROD_5</v>
      </c>
      <c r="C12525">
        <v>12524</v>
      </c>
      <c r="D12525" s="2" t="s">
        <v>530</v>
      </c>
      <c r="E12525">
        <f>YEAR(Orders[[#This Row],[Order_Date]])</f>
        <v>2023</v>
      </c>
      <c r="F12525">
        <f>MONTH(Orders[[#This Row],[Order_Date]])</f>
        <v>10</v>
      </c>
      <c r="G12525" s="2" t="s">
        <v>94</v>
      </c>
      <c r="H12525" t="s">
        <v>1685</v>
      </c>
      <c r="I12525" t="s">
        <v>14</v>
      </c>
      <c r="J12525" t="s">
        <v>65</v>
      </c>
      <c r="K12525" t="s">
        <v>34</v>
      </c>
      <c r="L12525" t="s">
        <v>39</v>
      </c>
      <c r="M12525" s="1">
        <v>3758.36</v>
      </c>
      <c r="N12525" s="1">
        <v>457.12</v>
      </c>
      <c r="O12525">
        <v>0.23</v>
      </c>
    </row>
    <row r="12526" spans="1:15" x14ac:dyDescent="0.3">
      <c r="A12526" t="str">
        <f xml:space="preserve"> _xlfn.XLOOKUP(H12526, 'Customers'!B:B, 'Customers'!A:A)</f>
        <v>CUST_539</v>
      </c>
      <c r="B12526" t="str">
        <f>_xlfn.XLOOKUP(L12526, Products!C:C, Products!A:A)</f>
        <v>PROD_5</v>
      </c>
      <c r="C12526">
        <v>12525</v>
      </c>
      <c r="D12526" s="2" t="s">
        <v>502</v>
      </c>
      <c r="E12526">
        <f>YEAR(Orders[[#This Row],[Order_Date]])</f>
        <v>2022</v>
      </c>
      <c r="F12526">
        <f>MONTH(Orders[[#This Row],[Order_Date]])</f>
        <v>11</v>
      </c>
      <c r="G12526" s="2" t="s">
        <v>406</v>
      </c>
      <c r="H12526" t="s">
        <v>1220</v>
      </c>
      <c r="I12526" t="s">
        <v>14</v>
      </c>
      <c r="J12526" t="s">
        <v>15</v>
      </c>
      <c r="K12526" t="s">
        <v>34</v>
      </c>
      <c r="L12526" t="s">
        <v>39</v>
      </c>
      <c r="M12526" s="1">
        <v>646.15</v>
      </c>
      <c r="N12526" s="1">
        <v>138.38999999999999</v>
      </c>
      <c r="O12526">
        <v>0.28000000000000003</v>
      </c>
    </row>
    <row r="12527" spans="1:15" x14ac:dyDescent="0.3">
      <c r="A12527" t="str">
        <f xml:space="preserve"> _xlfn.XLOOKUP(H12527, 'Customers'!B:B, 'Customers'!A:A)</f>
        <v>CUST_29</v>
      </c>
      <c r="B12527" t="str">
        <f>_xlfn.XLOOKUP(L12527, Products!C:C, Products!A:A)</f>
        <v>PROD_6</v>
      </c>
      <c r="C12527">
        <v>12526</v>
      </c>
      <c r="D12527" s="2" t="s">
        <v>453</v>
      </c>
      <c r="E12527">
        <f>YEAR(Orders[[#This Row],[Order_Date]])</f>
        <v>2023</v>
      </c>
      <c r="F12527">
        <f>MONTH(Orders[[#This Row],[Order_Date]])</f>
        <v>4</v>
      </c>
      <c r="G12527" s="2" t="s">
        <v>1328</v>
      </c>
      <c r="H12527" t="s">
        <v>114</v>
      </c>
      <c r="I12527" t="s">
        <v>21</v>
      </c>
      <c r="J12527" t="s">
        <v>65</v>
      </c>
      <c r="K12527" t="s">
        <v>34</v>
      </c>
      <c r="L12527" t="s">
        <v>52</v>
      </c>
      <c r="M12527" s="1">
        <v>7276.69</v>
      </c>
      <c r="N12527" s="1">
        <v>1291.25</v>
      </c>
      <c r="O12527">
        <v>0.17</v>
      </c>
    </row>
    <row r="12528" spans="1:15" x14ac:dyDescent="0.3">
      <c r="A12528" t="str">
        <f xml:space="preserve"> _xlfn.XLOOKUP(H12528, 'Customers'!B:B, 'Customers'!A:A)</f>
        <v>CUST_893</v>
      </c>
      <c r="B12528" t="str">
        <f>_xlfn.XLOOKUP(L12528, Products!C:C, Products!A:A)</f>
        <v>PROD_6</v>
      </c>
      <c r="C12528">
        <v>12527</v>
      </c>
      <c r="D12528" s="2" t="s">
        <v>940</v>
      </c>
      <c r="E12528">
        <f>YEAR(Orders[[#This Row],[Order_Date]])</f>
        <v>2023</v>
      </c>
      <c r="F12528">
        <f>MONTH(Orders[[#This Row],[Order_Date]])</f>
        <v>4</v>
      </c>
      <c r="G12528" s="2" t="s">
        <v>163</v>
      </c>
      <c r="H12528" t="s">
        <v>1652</v>
      </c>
      <c r="I12528" t="s">
        <v>32</v>
      </c>
      <c r="J12528" t="s">
        <v>22</v>
      </c>
      <c r="K12528" t="s">
        <v>34</v>
      </c>
      <c r="L12528" t="s">
        <v>52</v>
      </c>
      <c r="M12528" s="1">
        <v>8532.07</v>
      </c>
      <c r="N12528" s="1">
        <v>2195.21</v>
      </c>
      <c r="O12528">
        <v>0.11</v>
      </c>
    </row>
    <row r="12529" spans="1:15" x14ac:dyDescent="0.3">
      <c r="A12529" t="str">
        <f xml:space="preserve"> _xlfn.XLOOKUP(H12529, 'Customers'!B:B, 'Customers'!A:A)</f>
        <v>CUST_152</v>
      </c>
      <c r="B12529" t="str">
        <f>_xlfn.XLOOKUP(L12529, Products!C:C, Products!A:A)</f>
        <v>PROD_1</v>
      </c>
      <c r="C12529">
        <v>12528</v>
      </c>
      <c r="D12529" s="2" t="s">
        <v>1269</v>
      </c>
      <c r="E12529">
        <f>YEAR(Orders[[#This Row],[Order_Date]])</f>
        <v>2023</v>
      </c>
      <c r="F12529">
        <f>MONTH(Orders[[#This Row],[Order_Date]])</f>
        <v>4</v>
      </c>
      <c r="G12529" s="2" t="s">
        <v>740</v>
      </c>
      <c r="H12529" t="s">
        <v>450</v>
      </c>
      <c r="I12529" t="s">
        <v>32</v>
      </c>
      <c r="J12529" t="s">
        <v>33</v>
      </c>
      <c r="K12529" t="s">
        <v>16</v>
      </c>
      <c r="L12529" t="s">
        <v>17</v>
      </c>
      <c r="M12529" s="1">
        <v>3142.78</v>
      </c>
      <c r="N12529" s="1">
        <v>-143.99</v>
      </c>
      <c r="O12529">
        <v>0.22</v>
      </c>
    </row>
    <row r="12530" spans="1:15" x14ac:dyDescent="0.3">
      <c r="A12530" t="str">
        <f xml:space="preserve"> _xlfn.XLOOKUP(H12530, 'Customers'!B:B, 'Customers'!A:A)</f>
        <v>CUST_464</v>
      </c>
      <c r="B12530" t="str">
        <f>_xlfn.XLOOKUP(L12530, Products!C:C, Products!A:A)</f>
        <v>PROD_4</v>
      </c>
      <c r="C12530">
        <v>12529</v>
      </c>
      <c r="D12530" s="2" t="s">
        <v>185</v>
      </c>
      <c r="E12530">
        <f>YEAR(Orders[[#This Row],[Order_Date]])</f>
        <v>2023</v>
      </c>
      <c r="F12530">
        <f>MONTH(Orders[[#This Row],[Order_Date]])</f>
        <v>10</v>
      </c>
      <c r="G12530" s="2" t="s">
        <v>94</v>
      </c>
      <c r="H12530" t="s">
        <v>1092</v>
      </c>
      <c r="I12530" t="s">
        <v>21</v>
      </c>
      <c r="J12530" t="s">
        <v>15</v>
      </c>
      <c r="K12530" t="s">
        <v>34</v>
      </c>
      <c r="L12530" t="s">
        <v>35</v>
      </c>
      <c r="M12530" s="1">
        <v>283.97000000000003</v>
      </c>
      <c r="N12530" s="1">
        <v>-19.809999999999999</v>
      </c>
      <c r="O12530">
        <v>0.21</v>
      </c>
    </row>
    <row r="12531" spans="1:15" x14ac:dyDescent="0.3">
      <c r="A12531" t="str">
        <f xml:space="preserve"> _xlfn.XLOOKUP(H12531, 'Customers'!B:B, 'Customers'!A:A)</f>
        <v>CUST_158</v>
      </c>
      <c r="B12531" t="str">
        <f>_xlfn.XLOOKUP(L12531, Products!C:C, Products!A:A)</f>
        <v>PROD_3</v>
      </c>
      <c r="C12531">
        <v>12530</v>
      </c>
      <c r="D12531" s="2" t="s">
        <v>941</v>
      </c>
      <c r="E12531">
        <f>YEAR(Orders[[#This Row],[Order_Date]])</f>
        <v>2022</v>
      </c>
      <c r="F12531">
        <f>MONTH(Orders[[#This Row],[Order_Date]])</f>
        <v>4</v>
      </c>
      <c r="G12531" s="2" t="s">
        <v>327</v>
      </c>
      <c r="H12531" t="s">
        <v>465</v>
      </c>
      <c r="I12531" t="s">
        <v>14</v>
      </c>
      <c r="J12531" t="s">
        <v>15</v>
      </c>
      <c r="K12531" t="s">
        <v>27</v>
      </c>
      <c r="L12531" t="s">
        <v>28</v>
      </c>
      <c r="M12531" s="1">
        <v>2337.39</v>
      </c>
      <c r="N12531" s="1">
        <v>486.12</v>
      </c>
      <c r="O12531">
        <v>0.12</v>
      </c>
    </row>
    <row r="12532" spans="1:15" x14ac:dyDescent="0.3">
      <c r="A12532" t="str">
        <f xml:space="preserve"> _xlfn.XLOOKUP(H12532, 'Customers'!B:B, 'Customers'!A:A)</f>
        <v>CUST_162</v>
      </c>
      <c r="B12532" t="str">
        <f>_xlfn.XLOOKUP(L12532, Products!C:C, Products!A:A)</f>
        <v>PROD_1</v>
      </c>
      <c r="C12532">
        <v>12531</v>
      </c>
      <c r="D12532" s="2" t="s">
        <v>649</v>
      </c>
      <c r="E12532">
        <f>YEAR(Orders[[#This Row],[Order_Date]])</f>
        <v>2022</v>
      </c>
      <c r="F12532">
        <f>MONTH(Orders[[#This Row],[Order_Date]])</f>
        <v>5</v>
      </c>
      <c r="G12532" s="2" t="s">
        <v>387</v>
      </c>
      <c r="H12532" t="s">
        <v>476</v>
      </c>
      <c r="I12532" t="s">
        <v>21</v>
      </c>
      <c r="J12532" t="s">
        <v>15</v>
      </c>
      <c r="K12532" t="s">
        <v>16</v>
      </c>
      <c r="L12532" t="s">
        <v>17</v>
      </c>
      <c r="M12532" s="1">
        <v>9339.61</v>
      </c>
      <c r="N12532" s="1">
        <v>1647.62</v>
      </c>
      <c r="O12532">
        <v>0.06</v>
      </c>
    </row>
    <row r="12533" spans="1:15" x14ac:dyDescent="0.3">
      <c r="A12533" t="str">
        <f xml:space="preserve"> _xlfn.XLOOKUP(H12533, 'Customers'!B:B, 'Customers'!A:A)</f>
        <v>CUST_931</v>
      </c>
      <c r="B12533" t="str">
        <f>_xlfn.XLOOKUP(L12533, Products!C:C, Products!A:A)</f>
        <v>PROD_7</v>
      </c>
      <c r="C12533">
        <v>12532</v>
      </c>
      <c r="D12533" s="2" t="s">
        <v>726</v>
      </c>
      <c r="E12533">
        <f>YEAR(Orders[[#This Row],[Order_Date]])</f>
        <v>2023</v>
      </c>
      <c r="F12533">
        <f>MONTH(Orders[[#This Row],[Order_Date]])</f>
        <v>5</v>
      </c>
      <c r="G12533" s="2" t="s">
        <v>1299</v>
      </c>
      <c r="H12533" t="s">
        <v>1691</v>
      </c>
      <c r="I12533" t="s">
        <v>14</v>
      </c>
      <c r="J12533" t="s">
        <v>15</v>
      </c>
      <c r="K12533" t="s">
        <v>16</v>
      </c>
      <c r="L12533" t="s">
        <v>66</v>
      </c>
      <c r="M12533" s="1">
        <v>9465.3799999999992</v>
      </c>
      <c r="N12533" s="1">
        <v>2778.52</v>
      </c>
      <c r="O12533">
        <v>0.21</v>
      </c>
    </row>
    <row r="12534" spans="1:15" x14ac:dyDescent="0.3">
      <c r="A12534" t="str">
        <f xml:space="preserve"> _xlfn.XLOOKUP(H12534, 'Customers'!B:B, 'Customers'!A:A)</f>
        <v>CUST_72</v>
      </c>
      <c r="B12534" t="str">
        <f>_xlfn.XLOOKUP(L12534, Products!C:C, Products!A:A)</f>
        <v>PROD_1</v>
      </c>
      <c r="C12534">
        <v>12533</v>
      </c>
      <c r="D12534" s="2" t="s">
        <v>560</v>
      </c>
      <c r="E12534">
        <f>YEAR(Orders[[#This Row],[Order_Date]])</f>
        <v>2022</v>
      </c>
      <c r="F12534">
        <f>MONTH(Orders[[#This Row],[Order_Date]])</f>
        <v>3</v>
      </c>
      <c r="G12534" s="2" t="s">
        <v>1265</v>
      </c>
      <c r="H12534" t="s">
        <v>235</v>
      </c>
      <c r="I12534" t="s">
        <v>21</v>
      </c>
      <c r="J12534" t="s">
        <v>33</v>
      </c>
      <c r="K12534" t="s">
        <v>16</v>
      </c>
      <c r="L12534" t="s">
        <v>17</v>
      </c>
      <c r="M12534" s="1">
        <v>5824.66</v>
      </c>
      <c r="N12534" s="1">
        <v>1549.75</v>
      </c>
      <c r="O12534">
        <v>0.28000000000000003</v>
      </c>
    </row>
    <row r="12535" spans="1:15" x14ac:dyDescent="0.3">
      <c r="A12535" t="str">
        <f xml:space="preserve"> _xlfn.XLOOKUP(H12535, 'Customers'!B:B, 'Customers'!A:A)</f>
        <v>CUST_868</v>
      </c>
      <c r="B12535" t="str">
        <f>_xlfn.XLOOKUP(L12535, Products!C:C, Products!A:A)</f>
        <v>PROD_2</v>
      </c>
      <c r="C12535">
        <v>12534</v>
      </c>
      <c r="D12535" s="2" t="s">
        <v>1134</v>
      </c>
      <c r="E12535">
        <f>YEAR(Orders[[#This Row],[Order_Date]])</f>
        <v>2023</v>
      </c>
      <c r="F12535">
        <f>MONTH(Orders[[#This Row],[Order_Date]])</f>
        <v>11</v>
      </c>
      <c r="G12535" s="2" t="s">
        <v>94</v>
      </c>
      <c r="H12535" t="s">
        <v>1622</v>
      </c>
      <c r="I12535" t="s">
        <v>32</v>
      </c>
      <c r="J12535" t="s">
        <v>65</v>
      </c>
      <c r="K12535" t="s">
        <v>16</v>
      </c>
      <c r="L12535" t="s">
        <v>23</v>
      </c>
      <c r="M12535" s="1">
        <v>8125.47</v>
      </c>
      <c r="N12535" s="1">
        <v>-56.56</v>
      </c>
      <c r="O12535">
        <v>0.2</v>
      </c>
    </row>
    <row r="12536" spans="1:15" x14ac:dyDescent="0.3">
      <c r="A12536" t="str">
        <f xml:space="preserve"> _xlfn.XLOOKUP(H12536, 'Customers'!B:B, 'Customers'!A:A)</f>
        <v>CUST_673</v>
      </c>
      <c r="B12536" t="str">
        <f>_xlfn.XLOOKUP(L12536, Products!C:C, Products!A:A)</f>
        <v>PROD_1</v>
      </c>
      <c r="C12536">
        <v>12535</v>
      </c>
      <c r="D12536" s="2" t="s">
        <v>373</v>
      </c>
      <c r="E12536">
        <f>YEAR(Orders[[#This Row],[Order_Date]])</f>
        <v>2022</v>
      </c>
      <c r="F12536">
        <f>MONTH(Orders[[#This Row],[Order_Date]])</f>
        <v>3</v>
      </c>
      <c r="G12536" s="2" t="s">
        <v>273</v>
      </c>
      <c r="H12536" t="s">
        <v>1403</v>
      </c>
      <c r="I12536" t="s">
        <v>32</v>
      </c>
      <c r="J12536" t="s">
        <v>22</v>
      </c>
      <c r="K12536" t="s">
        <v>16</v>
      </c>
      <c r="L12536" t="s">
        <v>17</v>
      </c>
      <c r="M12536" s="1">
        <v>4095.46</v>
      </c>
      <c r="N12536" s="1">
        <v>103.36</v>
      </c>
      <c r="O12536">
        <v>0.2</v>
      </c>
    </row>
    <row r="12537" spans="1:15" x14ac:dyDescent="0.3">
      <c r="A12537" t="str">
        <f xml:space="preserve"> _xlfn.XLOOKUP(H12537, 'Customers'!B:B, 'Customers'!A:A)</f>
        <v>CUST_813</v>
      </c>
      <c r="B12537" t="str">
        <f>_xlfn.XLOOKUP(L12537, Products!C:C, Products!A:A)</f>
        <v>PROD_6</v>
      </c>
      <c r="C12537">
        <v>12536</v>
      </c>
      <c r="D12537" s="2" t="s">
        <v>937</v>
      </c>
      <c r="E12537">
        <f>YEAR(Orders[[#This Row],[Order_Date]])</f>
        <v>2023</v>
      </c>
      <c r="F12537">
        <f>MONTH(Orders[[#This Row],[Order_Date]])</f>
        <v>4</v>
      </c>
      <c r="G12537" s="2" t="s">
        <v>1704</v>
      </c>
      <c r="H12537" t="s">
        <v>1563</v>
      </c>
      <c r="I12537" t="s">
        <v>21</v>
      </c>
      <c r="J12537" t="s">
        <v>33</v>
      </c>
      <c r="K12537" t="s">
        <v>34</v>
      </c>
      <c r="L12537" t="s">
        <v>52</v>
      </c>
      <c r="M12537" s="1">
        <v>9171.4599999999991</v>
      </c>
      <c r="N12537" s="1">
        <v>2558.1999999999998</v>
      </c>
      <c r="O12537">
        <v>0.05</v>
      </c>
    </row>
    <row r="12538" spans="1:15" x14ac:dyDescent="0.3">
      <c r="A12538" t="str">
        <f xml:space="preserve"> _xlfn.XLOOKUP(H12538, 'Customers'!B:B, 'Customers'!A:A)</f>
        <v>CUST_169</v>
      </c>
      <c r="B12538" t="str">
        <f>_xlfn.XLOOKUP(L12538, Products!C:C, Products!A:A)</f>
        <v>PROD_1</v>
      </c>
      <c r="C12538">
        <v>12537</v>
      </c>
      <c r="D12538" s="2" t="s">
        <v>1278</v>
      </c>
      <c r="E12538">
        <f>YEAR(Orders[[#This Row],[Order_Date]])</f>
        <v>2022</v>
      </c>
      <c r="F12538">
        <f>MONTH(Orders[[#This Row],[Order_Date]])</f>
        <v>3</v>
      </c>
      <c r="G12538" s="2" t="s">
        <v>432</v>
      </c>
      <c r="H12538" t="s">
        <v>497</v>
      </c>
      <c r="I12538" t="s">
        <v>32</v>
      </c>
      <c r="J12538" t="s">
        <v>33</v>
      </c>
      <c r="K12538" t="s">
        <v>16</v>
      </c>
      <c r="L12538" t="s">
        <v>17</v>
      </c>
      <c r="M12538" s="1">
        <v>2771.07</v>
      </c>
      <c r="N12538" s="1">
        <v>665.81</v>
      </c>
      <c r="O12538">
        <v>0.06</v>
      </c>
    </row>
    <row r="12539" spans="1:15" x14ac:dyDescent="0.3">
      <c r="A12539" t="str">
        <f xml:space="preserve"> _xlfn.XLOOKUP(H12539, 'Customers'!B:B, 'Customers'!A:A)</f>
        <v>CUST_729</v>
      </c>
      <c r="B12539" t="str">
        <f>_xlfn.XLOOKUP(L12539, Products!C:C, Products!A:A)</f>
        <v>PROD_2</v>
      </c>
      <c r="C12539">
        <v>12538</v>
      </c>
      <c r="D12539" s="2" t="s">
        <v>1411</v>
      </c>
      <c r="E12539">
        <f>YEAR(Orders[[#This Row],[Order_Date]])</f>
        <v>2023</v>
      </c>
      <c r="F12539">
        <f>MONTH(Orders[[#This Row],[Order_Date]])</f>
        <v>12</v>
      </c>
      <c r="G12539" s="2" t="s">
        <v>922</v>
      </c>
      <c r="H12539" t="s">
        <v>1471</v>
      </c>
      <c r="I12539" t="s">
        <v>14</v>
      </c>
      <c r="J12539" t="s">
        <v>65</v>
      </c>
      <c r="K12539" t="s">
        <v>16</v>
      </c>
      <c r="L12539" t="s">
        <v>23</v>
      </c>
      <c r="M12539" s="1">
        <v>2584.14</v>
      </c>
      <c r="N12539" s="1">
        <v>231.23</v>
      </c>
      <c r="O12539">
        <v>0.12</v>
      </c>
    </row>
    <row r="12540" spans="1:15" x14ac:dyDescent="0.3">
      <c r="A12540" t="str">
        <f xml:space="preserve"> _xlfn.XLOOKUP(H12540, 'Customers'!B:B, 'Customers'!A:A)</f>
        <v>CUST_417</v>
      </c>
      <c r="B12540" t="str">
        <f>_xlfn.XLOOKUP(L12540, Products!C:C, Products!A:A)</f>
        <v>PROD_3</v>
      </c>
      <c r="C12540">
        <v>12539</v>
      </c>
      <c r="D12540" s="2" t="s">
        <v>511</v>
      </c>
      <c r="E12540">
        <f>YEAR(Orders[[#This Row],[Order_Date]])</f>
        <v>2022</v>
      </c>
      <c r="F12540">
        <f>MONTH(Orders[[#This Row],[Order_Date]])</f>
        <v>6</v>
      </c>
      <c r="G12540" s="2" t="s">
        <v>1150</v>
      </c>
      <c r="H12540" t="s">
        <v>1013</v>
      </c>
      <c r="I12540" t="s">
        <v>14</v>
      </c>
      <c r="J12540" t="s">
        <v>33</v>
      </c>
      <c r="K12540" t="s">
        <v>27</v>
      </c>
      <c r="L12540" t="s">
        <v>28</v>
      </c>
      <c r="M12540" s="1">
        <v>9600.2999999999993</v>
      </c>
      <c r="N12540" s="1">
        <v>2107.9899999999998</v>
      </c>
      <c r="O12540">
        <v>0.2</v>
      </c>
    </row>
    <row r="12541" spans="1:15" x14ac:dyDescent="0.3">
      <c r="A12541" t="str">
        <f xml:space="preserve"> _xlfn.XLOOKUP(H12541, 'Customers'!B:B, 'Customers'!A:A)</f>
        <v>CUST_25</v>
      </c>
      <c r="B12541" t="str">
        <f>_xlfn.XLOOKUP(L12541, Products!C:C, Products!A:A)</f>
        <v>PROD_3</v>
      </c>
      <c r="C12541">
        <v>12540</v>
      </c>
      <c r="D12541" s="2" t="s">
        <v>1678</v>
      </c>
      <c r="E12541">
        <f>YEAR(Orders[[#This Row],[Order_Date]])</f>
        <v>2023</v>
      </c>
      <c r="F12541">
        <f>MONTH(Orders[[#This Row],[Order_Date]])</f>
        <v>12</v>
      </c>
      <c r="G12541" s="2" t="s">
        <v>922</v>
      </c>
      <c r="H12541" t="s">
        <v>102</v>
      </c>
      <c r="I12541" t="s">
        <v>32</v>
      </c>
      <c r="J12541" t="s">
        <v>15</v>
      </c>
      <c r="K12541" t="s">
        <v>27</v>
      </c>
      <c r="L12541" t="s">
        <v>28</v>
      </c>
      <c r="M12541" s="1">
        <v>4521.32</v>
      </c>
      <c r="N12541" s="1">
        <v>-173.03</v>
      </c>
      <c r="O12541">
        <v>0.04</v>
      </c>
    </row>
    <row r="12542" spans="1:15" x14ac:dyDescent="0.3">
      <c r="A12542" t="str">
        <f xml:space="preserve"> _xlfn.XLOOKUP(H12542, 'Customers'!B:B, 'Customers'!A:A)</f>
        <v>CUST_252</v>
      </c>
      <c r="B12542" t="str">
        <f>_xlfn.XLOOKUP(L12542, Products!C:C, Products!A:A)</f>
        <v>PROD_5</v>
      </c>
      <c r="C12542">
        <v>12541</v>
      </c>
      <c r="D12542" s="2" t="s">
        <v>670</v>
      </c>
      <c r="E12542">
        <f>YEAR(Orders[[#This Row],[Order_Date]])</f>
        <v>2023</v>
      </c>
      <c r="F12542">
        <f>MONTH(Orders[[#This Row],[Order_Date]])</f>
        <v>8</v>
      </c>
      <c r="G12542" s="2" t="s">
        <v>588</v>
      </c>
      <c r="H12542" t="s">
        <v>693</v>
      </c>
      <c r="I12542" t="s">
        <v>21</v>
      </c>
      <c r="J12542" t="s">
        <v>15</v>
      </c>
      <c r="K12542" t="s">
        <v>34</v>
      </c>
      <c r="L12542" t="s">
        <v>39</v>
      </c>
      <c r="M12542" s="1">
        <v>1248.94</v>
      </c>
      <c r="N12542" s="1">
        <v>183.49</v>
      </c>
      <c r="O12542">
        <v>0.2</v>
      </c>
    </row>
    <row r="12543" spans="1:15" x14ac:dyDescent="0.3">
      <c r="A12543" t="str">
        <f xml:space="preserve"> _xlfn.XLOOKUP(H12543, 'Customers'!B:B, 'Customers'!A:A)</f>
        <v>CUST_761</v>
      </c>
      <c r="B12543" t="str">
        <f>_xlfn.XLOOKUP(L12543, Products!C:C, Products!A:A)</f>
        <v>PROD_4</v>
      </c>
      <c r="C12543">
        <v>12542</v>
      </c>
      <c r="D12543" s="2" t="s">
        <v>680</v>
      </c>
      <c r="E12543">
        <f>YEAR(Orders[[#This Row],[Order_Date]])</f>
        <v>2022</v>
      </c>
      <c r="F12543">
        <f>MONTH(Orders[[#This Row],[Order_Date]])</f>
        <v>10</v>
      </c>
      <c r="G12543" s="2" t="s">
        <v>781</v>
      </c>
      <c r="H12543" t="s">
        <v>1507</v>
      </c>
      <c r="I12543" t="s">
        <v>32</v>
      </c>
      <c r="J12543" t="s">
        <v>15</v>
      </c>
      <c r="K12543" t="s">
        <v>34</v>
      </c>
      <c r="L12543" t="s">
        <v>35</v>
      </c>
      <c r="M12543" s="1">
        <v>6864.99</v>
      </c>
      <c r="N12543" s="1">
        <v>-475.25</v>
      </c>
      <c r="O12543">
        <v>0.1</v>
      </c>
    </row>
    <row r="12544" spans="1:15" x14ac:dyDescent="0.3">
      <c r="A12544" t="str">
        <f xml:space="preserve"> _xlfn.XLOOKUP(H12544, 'Customers'!B:B, 'Customers'!A:A)</f>
        <v>CUST_485</v>
      </c>
      <c r="B12544" t="str">
        <f>_xlfn.XLOOKUP(L12544, Products!C:C, Products!A:A)</f>
        <v>PROD_1</v>
      </c>
      <c r="C12544">
        <v>12543</v>
      </c>
      <c r="D12544" s="2" t="s">
        <v>1319</v>
      </c>
      <c r="E12544">
        <f>YEAR(Orders[[#This Row],[Order_Date]])</f>
        <v>2023</v>
      </c>
      <c r="F12544">
        <f>MONTH(Orders[[#This Row],[Order_Date]])</f>
        <v>5</v>
      </c>
      <c r="G12544" s="2" t="s">
        <v>401</v>
      </c>
      <c r="H12544" t="s">
        <v>1128</v>
      </c>
      <c r="I12544" t="s">
        <v>21</v>
      </c>
      <c r="J12544" t="s">
        <v>22</v>
      </c>
      <c r="K12544" t="s">
        <v>16</v>
      </c>
      <c r="L12544" t="s">
        <v>17</v>
      </c>
      <c r="M12544" s="1">
        <v>802.24</v>
      </c>
      <c r="N12544" s="1">
        <v>227.24</v>
      </c>
      <c r="O12544">
        <v>0.1</v>
      </c>
    </row>
    <row r="12545" spans="1:15" x14ac:dyDescent="0.3">
      <c r="A12545" t="str">
        <f xml:space="preserve"> _xlfn.XLOOKUP(H12545, 'Customers'!B:B, 'Customers'!A:A)</f>
        <v>CUST_826</v>
      </c>
      <c r="B12545" t="str">
        <f>_xlfn.XLOOKUP(L12545, Products!C:C, Products!A:A)</f>
        <v>PROD_1</v>
      </c>
      <c r="C12545">
        <v>12544</v>
      </c>
      <c r="D12545" s="2" t="s">
        <v>965</v>
      </c>
      <c r="E12545">
        <f>YEAR(Orders[[#This Row],[Order_Date]])</f>
        <v>2023</v>
      </c>
      <c r="F12545">
        <f>MONTH(Orders[[#This Row],[Order_Date]])</f>
        <v>7</v>
      </c>
      <c r="G12545" s="2" t="s">
        <v>694</v>
      </c>
      <c r="H12545" t="s">
        <v>1578</v>
      </c>
      <c r="I12545" t="s">
        <v>14</v>
      </c>
      <c r="J12545" t="s">
        <v>65</v>
      </c>
      <c r="K12545" t="s">
        <v>16</v>
      </c>
      <c r="L12545" t="s">
        <v>17</v>
      </c>
      <c r="M12545" s="1">
        <v>7546.02</v>
      </c>
      <c r="N12545" s="1">
        <v>479.59</v>
      </c>
      <c r="O12545">
        <v>0.12</v>
      </c>
    </row>
    <row r="12546" spans="1:15" x14ac:dyDescent="0.3">
      <c r="A12546" t="str">
        <f xml:space="preserve"> _xlfn.XLOOKUP(H12546, 'Customers'!B:B, 'Customers'!A:A)</f>
        <v>CUST_196</v>
      </c>
      <c r="B12546" t="str">
        <f>_xlfn.XLOOKUP(L12546, Products!C:C, Products!A:A)</f>
        <v>PROD_3</v>
      </c>
      <c r="C12546">
        <v>12545</v>
      </c>
      <c r="D12546" s="2" t="s">
        <v>368</v>
      </c>
      <c r="E12546">
        <f>YEAR(Orders[[#This Row],[Order_Date]])</f>
        <v>2023</v>
      </c>
      <c r="F12546">
        <f>MONTH(Orders[[#This Row],[Order_Date]])</f>
        <v>1</v>
      </c>
      <c r="G12546" s="2" t="s">
        <v>395</v>
      </c>
      <c r="H12546" t="s">
        <v>562</v>
      </c>
      <c r="I12546" t="s">
        <v>14</v>
      </c>
      <c r="J12546" t="s">
        <v>65</v>
      </c>
      <c r="K12546" t="s">
        <v>27</v>
      </c>
      <c r="L12546" t="s">
        <v>28</v>
      </c>
      <c r="M12546" s="1">
        <v>5480.06</v>
      </c>
      <c r="N12546" s="1">
        <v>-323.83999999999997</v>
      </c>
      <c r="O12546">
        <v>0.03</v>
      </c>
    </row>
    <row r="12547" spans="1:15" x14ac:dyDescent="0.3">
      <c r="A12547" t="str">
        <f xml:space="preserve"> _xlfn.XLOOKUP(H12547, 'Customers'!B:B, 'Customers'!A:A)</f>
        <v>CUST_77</v>
      </c>
      <c r="B12547" t="str">
        <f>_xlfn.XLOOKUP(L12547, Products!C:C, Products!A:A)</f>
        <v>PROD_6</v>
      </c>
      <c r="C12547">
        <v>12546</v>
      </c>
      <c r="D12547" s="2" t="s">
        <v>261</v>
      </c>
      <c r="E12547">
        <f>YEAR(Orders[[#This Row],[Order_Date]])</f>
        <v>2023</v>
      </c>
      <c r="F12547">
        <f>MONTH(Orders[[#This Row],[Order_Date]])</f>
        <v>2</v>
      </c>
      <c r="G12547" s="2" t="s">
        <v>262</v>
      </c>
      <c r="H12547" t="s">
        <v>250</v>
      </c>
      <c r="I12547" t="s">
        <v>21</v>
      </c>
      <c r="J12547" t="s">
        <v>65</v>
      </c>
      <c r="K12547" t="s">
        <v>34</v>
      </c>
      <c r="L12547" t="s">
        <v>52</v>
      </c>
      <c r="M12547" s="1">
        <v>6884.86</v>
      </c>
      <c r="N12547" s="1">
        <v>-166.32</v>
      </c>
      <c r="O12547">
        <v>0.24</v>
      </c>
    </row>
    <row r="12548" spans="1:15" x14ac:dyDescent="0.3">
      <c r="A12548" t="str">
        <f xml:space="preserve"> _xlfn.XLOOKUP(H12548, 'Customers'!B:B, 'Customers'!A:A)</f>
        <v>CUST_885</v>
      </c>
      <c r="B12548" t="str">
        <f>_xlfn.XLOOKUP(L12548, Products!C:C, Products!A:A)</f>
        <v>PROD_6</v>
      </c>
      <c r="C12548">
        <v>12547</v>
      </c>
      <c r="D12548" s="2" t="s">
        <v>986</v>
      </c>
      <c r="E12548">
        <f>YEAR(Orders[[#This Row],[Order_Date]])</f>
        <v>2022</v>
      </c>
      <c r="F12548">
        <f>MONTH(Orders[[#This Row],[Order_Date]])</f>
        <v>11</v>
      </c>
      <c r="G12548" s="2" t="s">
        <v>445</v>
      </c>
      <c r="H12548" t="s">
        <v>1641</v>
      </c>
      <c r="I12548" t="s">
        <v>14</v>
      </c>
      <c r="J12548" t="s">
        <v>15</v>
      </c>
      <c r="K12548" t="s">
        <v>34</v>
      </c>
      <c r="L12548" t="s">
        <v>52</v>
      </c>
      <c r="M12548" s="1">
        <v>9496.4</v>
      </c>
      <c r="N12548" s="1">
        <v>2847.08</v>
      </c>
      <c r="O12548">
        <v>0</v>
      </c>
    </row>
    <row r="12549" spans="1:15" x14ac:dyDescent="0.3">
      <c r="A12549" t="str">
        <f xml:space="preserve"> _xlfn.XLOOKUP(H12549, 'Customers'!B:B, 'Customers'!A:A)</f>
        <v>CUST_43</v>
      </c>
      <c r="B12549" t="str">
        <f>_xlfn.XLOOKUP(L12549, Products!C:C, Products!A:A)</f>
        <v>PROD_3</v>
      </c>
      <c r="C12549">
        <v>12548</v>
      </c>
      <c r="D12549" s="2" t="s">
        <v>136</v>
      </c>
      <c r="E12549">
        <f>YEAR(Orders[[#This Row],[Order_Date]])</f>
        <v>2022</v>
      </c>
      <c r="F12549">
        <f>MONTH(Orders[[#This Row],[Order_Date]])</f>
        <v>2</v>
      </c>
      <c r="G12549" s="2" t="s">
        <v>104</v>
      </c>
      <c r="H12549" t="s">
        <v>157</v>
      </c>
      <c r="I12549" t="s">
        <v>21</v>
      </c>
      <c r="J12549" t="s">
        <v>65</v>
      </c>
      <c r="K12549" t="s">
        <v>27</v>
      </c>
      <c r="L12549" t="s">
        <v>28</v>
      </c>
      <c r="M12549" s="1">
        <v>4385.87</v>
      </c>
      <c r="N12549" s="1">
        <v>51.25</v>
      </c>
      <c r="O12549">
        <v>0.14000000000000001</v>
      </c>
    </row>
    <row r="12550" spans="1:15" x14ac:dyDescent="0.3">
      <c r="A12550" t="str">
        <f xml:space="preserve"> _xlfn.XLOOKUP(H12550, 'Customers'!B:B, 'Customers'!A:A)</f>
        <v>CUST_384</v>
      </c>
      <c r="B12550" t="str">
        <f>_xlfn.XLOOKUP(L12550, Products!C:C, Products!A:A)</f>
        <v>PROD_1</v>
      </c>
      <c r="C12550">
        <v>12549</v>
      </c>
      <c r="D12550" s="2" t="s">
        <v>891</v>
      </c>
      <c r="E12550">
        <f>YEAR(Orders[[#This Row],[Order_Date]])</f>
        <v>2023</v>
      </c>
      <c r="F12550">
        <f>MONTH(Orders[[#This Row],[Order_Date]])</f>
        <v>3</v>
      </c>
      <c r="G12550" s="2" t="s">
        <v>460</v>
      </c>
      <c r="H12550" t="s">
        <v>955</v>
      </c>
      <c r="I12550" t="s">
        <v>32</v>
      </c>
      <c r="J12550" t="s">
        <v>22</v>
      </c>
      <c r="K12550" t="s">
        <v>27</v>
      </c>
      <c r="L12550" t="s">
        <v>17</v>
      </c>
      <c r="M12550" s="1">
        <v>7039.58</v>
      </c>
      <c r="N12550" s="1">
        <v>210.95</v>
      </c>
      <c r="O12550">
        <v>0</v>
      </c>
    </row>
    <row r="12551" spans="1:15" x14ac:dyDescent="0.3">
      <c r="A12551" t="str">
        <f xml:space="preserve"> _xlfn.XLOOKUP(H12551, 'Customers'!B:B, 'Customers'!A:A)</f>
        <v>CUST_761</v>
      </c>
      <c r="B12551" t="str">
        <f>_xlfn.XLOOKUP(L12551, Products!C:C, Products!A:A)</f>
        <v>PROD_6</v>
      </c>
      <c r="C12551">
        <v>12550</v>
      </c>
      <c r="D12551" s="2" t="s">
        <v>1267</v>
      </c>
      <c r="E12551">
        <f>YEAR(Orders[[#This Row],[Order_Date]])</f>
        <v>2023</v>
      </c>
      <c r="F12551">
        <f>MONTH(Orders[[#This Row],[Order_Date]])</f>
        <v>3</v>
      </c>
      <c r="G12551" s="2" t="s">
        <v>1154</v>
      </c>
      <c r="H12551" t="s">
        <v>1507</v>
      </c>
      <c r="I12551" t="s">
        <v>14</v>
      </c>
      <c r="J12551" t="s">
        <v>33</v>
      </c>
      <c r="K12551" t="s">
        <v>34</v>
      </c>
      <c r="L12551" t="s">
        <v>52</v>
      </c>
      <c r="M12551" s="1">
        <v>6891.8</v>
      </c>
      <c r="N12551" s="1">
        <v>1299.1199999999999</v>
      </c>
      <c r="O12551">
        <v>0.1</v>
      </c>
    </row>
    <row r="12552" spans="1:15" x14ac:dyDescent="0.3">
      <c r="A12552" t="str">
        <f xml:space="preserve"> _xlfn.XLOOKUP(H12552, 'Customers'!B:B, 'Customers'!A:A)</f>
        <v>CUST_764</v>
      </c>
      <c r="B12552" t="str">
        <f>_xlfn.XLOOKUP(L12552, Products!C:C, Products!A:A)</f>
        <v>PROD_7</v>
      </c>
      <c r="C12552">
        <v>12551</v>
      </c>
      <c r="D12552" s="2" t="s">
        <v>118</v>
      </c>
      <c r="E12552">
        <f>YEAR(Orders[[#This Row],[Order_Date]])</f>
        <v>2022</v>
      </c>
      <c r="F12552">
        <f>MONTH(Orders[[#This Row],[Order_Date]])</f>
        <v>10</v>
      </c>
      <c r="G12552" s="2" t="s">
        <v>119</v>
      </c>
      <c r="H12552" t="s">
        <v>1510</v>
      </c>
      <c r="I12552" t="s">
        <v>14</v>
      </c>
      <c r="J12552" t="s">
        <v>65</v>
      </c>
      <c r="K12552" t="s">
        <v>16</v>
      </c>
      <c r="L12552" t="s">
        <v>66</v>
      </c>
      <c r="M12552" s="1">
        <v>9368.74</v>
      </c>
      <c r="N12552" s="1">
        <v>-867.13</v>
      </c>
      <c r="O12552">
        <v>7.0000000000000007E-2</v>
      </c>
    </row>
    <row r="12553" spans="1:15" x14ac:dyDescent="0.3">
      <c r="A12553" t="str">
        <f xml:space="preserve"> _xlfn.XLOOKUP(H12553, 'Customers'!B:B, 'Customers'!A:A)</f>
        <v>CUST_281</v>
      </c>
      <c r="B12553" t="str">
        <f>_xlfn.XLOOKUP(L12553, Products!C:C, Products!A:A)</f>
        <v>PROD_6</v>
      </c>
      <c r="C12553">
        <v>12552</v>
      </c>
      <c r="D12553" s="2" t="s">
        <v>104</v>
      </c>
      <c r="E12553">
        <f>YEAR(Orders[[#This Row],[Order_Date]])</f>
        <v>2022</v>
      </c>
      <c r="F12553">
        <f>MONTH(Orders[[#This Row],[Order_Date]])</f>
        <v>2</v>
      </c>
      <c r="G12553" s="2" t="s">
        <v>1224</v>
      </c>
      <c r="H12553" t="s">
        <v>752</v>
      </c>
      <c r="I12553" t="s">
        <v>32</v>
      </c>
      <c r="J12553" t="s">
        <v>65</v>
      </c>
      <c r="K12553" t="s">
        <v>34</v>
      </c>
      <c r="L12553" t="s">
        <v>52</v>
      </c>
      <c r="M12553" s="1">
        <v>7534.49</v>
      </c>
      <c r="N12553" s="1">
        <v>1721.91</v>
      </c>
      <c r="O12553">
        <v>0.18</v>
      </c>
    </row>
    <row r="12554" spans="1:15" x14ac:dyDescent="0.3">
      <c r="A12554" t="str">
        <f xml:space="preserve"> _xlfn.XLOOKUP(H12554, 'Customers'!B:B, 'Customers'!A:A)</f>
        <v>CUST_594</v>
      </c>
      <c r="B12554" t="str">
        <f>_xlfn.XLOOKUP(L12554, Products!C:C, Products!A:A)</f>
        <v>PROD_1</v>
      </c>
      <c r="C12554">
        <v>12553</v>
      </c>
      <c r="D12554" s="2" t="s">
        <v>366</v>
      </c>
      <c r="E12554">
        <f>YEAR(Orders[[#This Row],[Order_Date]])</f>
        <v>2022</v>
      </c>
      <c r="F12554">
        <f>MONTH(Orders[[#This Row],[Order_Date]])</f>
        <v>4</v>
      </c>
      <c r="G12554" s="2" t="s">
        <v>833</v>
      </c>
      <c r="H12554" t="s">
        <v>1301</v>
      </c>
      <c r="I12554" t="s">
        <v>21</v>
      </c>
      <c r="J12554" t="s">
        <v>15</v>
      </c>
      <c r="K12554" t="s">
        <v>16</v>
      </c>
      <c r="L12554" t="s">
        <v>17</v>
      </c>
      <c r="M12554" s="1">
        <v>8597.34</v>
      </c>
      <c r="N12554" s="1">
        <v>1296.75</v>
      </c>
      <c r="O12554">
        <v>0.06</v>
      </c>
    </row>
    <row r="12555" spans="1:15" x14ac:dyDescent="0.3">
      <c r="A12555" t="str">
        <f xml:space="preserve"> _xlfn.XLOOKUP(H12555, 'Customers'!B:B, 'Customers'!A:A)</f>
        <v>CUST_476</v>
      </c>
      <c r="B12555" t="str">
        <f>_xlfn.XLOOKUP(L12555, Products!C:C, Products!A:A)</f>
        <v>PROD_6</v>
      </c>
      <c r="C12555">
        <v>12554</v>
      </c>
      <c r="D12555" s="2" t="s">
        <v>585</v>
      </c>
      <c r="E12555">
        <f>YEAR(Orders[[#This Row],[Order_Date]])</f>
        <v>2022</v>
      </c>
      <c r="F12555">
        <f>MONTH(Orders[[#This Row],[Order_Date]])</f>
        <v>8</v>
      </c>
      <c r="G12555" s="2" t="s">
        <v>1355</v>
      </c>
      <c r="H12555" t="s">
        <v>1114</v>
      </c>
      <c r="I12555" t="s">
        <v>21</v>
      </c>
      <c r="J12555" t="s">
        <v>33</v>
      </c>
      <c r="K12555" t="s">
        <v>34</v>
      </c>
      <c r="L12555" t="s">
        <v>52</v>
      </c>
      <c r="M12555" s="1">
        <v>5835.6</v>
      </c>
      <c r="N12555" s="1">
        <v>546.45000000000005</v>
      </c>
      <c r="O12555">
        <v>7.0000000000000007E-2</v>
      </c>
    </row>
    <row r="12556" spans="1:15" x14ac:dyDescent="0.3">
      <c r="A12556" t="str">
        <f xml:space="preserve"> _xlfn.XLOOKUP(H12556, 'Customers'!B:B, 'Customers'!A:A)</f>
        <v>CUST_408</v>
      </c>
      <c r="B12556" t="str">
        <f>_xlfn.XLOOKUP(L12556, Products!C:C, Products!A:A)</f>
        <v>PROD_1</v>
      </c>
      <c r="C12556">
        <v>12555</v>
      </c>
      <c r="D12556" s="2" t="s">
        <v>592</v>
      </c>
      <c r="E12556">
        <f>YEAR(Orders[[#This Row],[Order_Date]])</f>
        <v>2022</v>
      </c>
      <c r="F12556">
        <f>MONTH(Orders[[#This Row],[Order_Date]])</f>
        <v>11</v>
      </c>
      <c r="G12556" s="2" t="s">
        <v>800</v>
      </c>
      <c r="H12556" t="s">
        <v>995</v>
      </c>
      <c r="I12556" t="s">
        <v>21</v>
      </c>
      <c r="J12556" t="s">
        <v>22</v>
      </c>
      <c r="K12556" t="s">
        <v>27</v>
      </c>
      <c r="L12556" t="s">
        <v>17</v>
      </c>
      <c r="M12556" s="1">
        <v>5844.68</v>
      </c>
      <c r="N12556" s="1">
        <v>1013.92</v>
      </c>
      <c r="O12556">
        <v>0.1</v>
      </c>
    </row>
    <row r="12557" spans="1:15" x14ac:dyDescent="0.3">
      <c r="A12557" t="str">
        <f xml:space="preserve"> _xlfn.XLOOKUP(H12557, 'Customers'!B:B, 'Customers'!A:A)</f>
        <v>CUST_284</v>
      </c>
      <c r="B12557" t="str">
        <f>_xlfn.XLOOKUP(L12557, Products!C:C, Products!A:A)</f>
        <v>PROD_6</v>
      </c>
      <c r="C12557">
        <v>12556</v>
      </c>
      <c r="D12557" s="2" t="s">
        <v>1052</v>
      </c>
      <c r="E12557">
        <f>YEAR(Orders[[#This Row],[Order_Date]])</f>
        <v>2023</v>
      </c>
      <c r="F12557">
        <f>MONTH(Orders[[#This Row],[Order_Date]])</f>
        <v>10</v>
      </c>
      <c r="G12557" s="2" t="s">
        <v>36</v>
      </c>
      <c r="H12557" t="s">
        <v>758</v>
      </c>
      <c r="I12557" t="s">
        <v>21</v>
      </c>
      <c r="J12557" t="s">
        <v>15</v>
      </c>
      <c r="K12557" t="s">
        <v>34</v>
      </c>
      <c r="L12557" t="s">
        <v>52</v>
      </c>
      <c r="M12557" s="1">
        <v>3611.77</v>
      </c>
      <c r="N12557" s="1">
        <v>-178.73</v>
      </c>
      <c r="O12557">
        <v>0.11</v>
      </c>
    </row>
    <row r="12558" spans="1:15" x14ac:dyDescent="0.3">
      <c r="A12558" t="str">
        <f xml:space="preserve"> _xlfn.XLOOKUP(H12558, 'Customers'!B:B, 'Customers'!A:A)</f>
        <v>CUST_127</v>
      </c>
      <c r="B12558" t="str">
        <f>_xlfn.XLOOKUP(L12558, Products!C:C, Products!A:A)</f>
        <v>PROD_3</v>
      </c>
      <c r="C12558">
        <v>12557</v>
      </c>
      <c r="D12558" s="2" t="s">
        <v>1241</v>
      </c>
      <c r="E12558">
        <f>YEAR(Orders[[#This Row],[Order_Date]])</f>
        <v>2023</v>
      </c>
      <c r="F12558">
        <f>MONTH(Orders[[#This Row],[Order_Date]])</f>
        <v>12</v>
      </c>
      <c r="G12558" s="2" t="s">
        <v>1716</v>
      </c>
      <c r="H12558" t="s">
        <v>393</v>
      </c>
      <c r="I12558" t="s">
        <v>21</v>
      </c>
      <c r="J12558" t="s">
        <v>33</v>
      </c>
      <c r="K12558" t="s">
        <v>27</v>
      </c>
      <c r="L12558" t="s">
        <v>28</v>
      </c>
      <c r="M12558" s="1">
        <v>4796.09</v>
      </c>
      <c r="N12558" s="1">
        <v>1240.49</v>
      </c>
      <c r="O12558">
        <v>0.28999999999999998</v>
      </c>
    </row>
    <row r="12559" spans="1:15" x14ac:dyDescent="0.3">
      <c r="A12559" t="str">
        <f xml:space="preserve"> _xlfn.XLOOKUP(H12559, 'Customers'!B:B, 'Customers'!A:A)</f>
        <v>CUST_855</v>
      </c>
      <c r="B12559" t="str">
        <f>_xlfn.XLOOKUP(L12559, Products!C:C, Products!A:A)</f>
        <v>PROD_5</v>
      </c>
      <c r="C12559">
        <v>12558</v>
      </c>
      <c r="D12559" s="2" t="s">
        <v>1208</v>
      </c>
      <c r="E12559">
        <f>YEAR(Orders[[#This Row],[Order_Date]])</f>
        <v>2022</v>
      </c>
      <c r="F12559">
        <f>MONTH(Orders[[#This Row],[Order_Date]])</f>
        <v>1</v>
      </c>
      <c r="G12559" s="2" t="s">
        <v>950</v>
      </c>
      <c r="H12559" t="s">
        <v>1608</v>
      </c>
      <c r="I12559" t="s">
        <v>14</v>
      </c>
      <c r="J12559" t="s">
        <v>22</v>
      </c>
      <c r="K12559" t="s">
        <v>34</v>
      </c>
      <c r="L12559" t="s">
        <v>39</v>
      </c>
      <c r="M12559" s="1">
        <v>3572.29</v>
      </c>
      <c r="N12559" s="1">
        <v>-105.42</v>
      </c>
      <c r="O12559">
        <v>0.28999999999999998</v>
      </c>
    </row>
    <row r="12560" spans="1:15" x14ac:dyDescent="0.3">
      <c r="A12560" t="str">
        <f xml:space="preserve"> _xlfn.XLOOKUP(H12560, 'Customers'!B:B, 'Customers'!A:A)</f>
        <v>CUST_100</v>
      </c>
      <c r="B12560" t="str">
        <f>_xlfn.XLOOKUP(L12560, Products!C:C, Products!A:A)</f>
        <v>PROD_8</v>
      </c>
      <c r="C12560">
        <v>12559</v>
      </c>
      <c r="D12560" s="2" t="s">
        <v>423</v>
      </c>
      <c r="E12560">
        <f>YEAR(Orders[[#This Row],[Order_Date]])</f>
        <v>2023</v>
      </c>
      <c r="F12560">
        <f>MONTH(Orders[[#This Row],[Order_Date]])</f>
        <v>12</v>
      </c>
      <c r="G12560" s="2" t="s">
        <v>552</v>
      </c>
      <c r="H12560" t="s">
        <v>315</v>
      </c>
      <c r="I12560" t="s">
        <v>21</v>
      </c>
      <c r="J12560" t="s">
        <v>65</v>
      </c>
      <c r="K12560" t="s">
        <v>27</v>
      </c>
      <c r="L12560" t="s">
        <v>73</v>
      </c>
      <c r="M12560" s="1">
        <v>6782.19</v>
      </c>
      <c r="N12560" s="1">
        <v>-152.19</v>
      </c>
      <c r="O12560">
        <v>0.03</v>
      </c>
    </row>
    <row r="12561" spans="1:15" x14ac:dyDescent="0.3">
      <c r="A12561" t="str">
        <f xml:space="preserve"> _xlfn.XLOOKUP(H12561, 'Customers'!B:B, 'Customers'!A:A)</f>
        <v>CUST_78</v>
      </c>
      <c r="B12561" t="str">
        <f>_xlfn.XLOOKUP(L12561, Products!C:C, Products!A:A)</f>
        <v>PROD_4</v>
      </c>
      <c r="C12561">
        <v>12560</v>
      </c>
      <c r="D12561" s="2" t="s">
        <v>841</v>
      </c>
      <c r="E12561">
        <f>YEAR(Orders[[#This Row],[Order_Date]])</f>
        <v>2023</v>
      </c>
      <c r="F12561">
        <f>MONTH(Orders[[#This Row],[Order_Date]])</f>
        <v>10</v>
      </c>
      <c r="G12561" s="2" t="s">
        <v>185</v>
      </c>
      <c r="H12561" t="s">
        <v>253</v>
      </c>
      <c r="I12561" t="s">
        <v>21</v>
      </c>
      <c r="J12561" t="s">
        <v>65</v>
      </c>
      <c r="K12561" t="s">
        <v>34</v>
      </c>
      <c r="L12561" t="s">
        <v>35</v>
      </c>
      <c r="M12561" s="1">
        <v>9058.48</v>
      </c>
      <c r="N12561" s="1">
        <v>750.33</v>
      </c>
      <c r="O12561">
        <v>0.03</v>
      </c>
    </row>
    <row r="12562" spans="1:15" x14ac:dyDescent="0.3">
      <c r="A12562" t="str">
        <f xml:space="preserve"> _xlfn.XLOOKUP(H12562, 'Customers'!B:B, 'Customers'!A:A)</f>
        <v>CUST_442</v>
      </c>
      <c r="B12562" t="str">
        <f>_xlfn.XLOOKUP(L12562, Products!C:C, Products!A:A)</f>
        <v>PROD_2</v>
      </c>
      <c r="C12562">
        <v>12561</v>
      </c>
      <c r="D12562" s="2" t="s">
        <v>1162</v>
      </c>
      <c r="E12562">
        <f>YEAR(Orders[[#This Row],[Order_Date]])</f>
        <v>2022</v>
      </c>
      <c r="F12562">
        <f>MONTH(Orders[[#This Row],[Order_Date]])</f>
        <v>1</v>
      </c>
      <c r="G12562" s="2" t="s">
        <v>197</v>
      </c>
      <c r="H12562" t="s">
        <v>1059</v>
      </c>
      <c r="I12562" t="s">
        <v>14</v>
      </c>
      <c r="J12562" t="s">
        <v>15</v>
      </c>
      <c r="K12562" t="s">
        <v>16</v>
      </c>
      <c r="L12562" t="s">
        <v>23</v>
      </c>
      <c r="M12562" s="1">
        <v>8863.59</v>
      </c>
      <c r="N12562" s="1">
        <v>849.08</v>
      </c>
      <c r="O12562">
        <v>0.3</v>
      </c>
    </row>
    <row r="12563" spans="1:15" x14ac:dyDescent="0.3">
      <c r="A12563" t="str">
        <f xml:space="preserve"> _xlfn.XLOOKUP(H12563, 'Customers'!B:B, 'Customers'!A:A)</f>
        <v>CUST_316</v>
      </c>
      <c r="B12563" t="str">
        <f>_xlfn.XLOOKUP(L12563, Products!C:C, Products!A:A)</f>
        <v>PROD_1</v>
      </c>
      <c r="C12563">
        <v>12562</v>
      </c>
      <c r="D12563" s="2" t="s">
        <v>751</v>
      </c>
      <c r="E12563">
        <f>YEAR(Orders[[#This Row],[Order_Date]])</f>
        <v>2022</v>
      </c>
      <c r="F12563">
        <f>MONTH(Orders[[#This Row],[Order_Date]])</f>
        <v>7</v>
      </c>
      <c r="G12563" s="2" t="s">
        <v>522</v>
      </c>
      <c r="H12563" t="s">
        <v>828</v>
      </c>
      <c r="I12563" t="s">
        <v>21</v>
      </c>
      <c r="J12563" t="s">
        <v>65</v>
      </c>
      <c r="K12563" t="s">
        <v>27</v>
      </c>
      <c r="L12563" t="s">
        <v>17</v>
      </c>
      <c r="M12563" s="1">
        <v>2481.1799999999998</v>
      </c>
      <c r="N12563" s="1">
        <v>-218.23</v>
      </c>
      <c r="O12563">
        <v>0.28999999999999998</v>
      </c>
    </row>
    <row r="12564" spans="1:15" x14ac:dyDescent="0.3">
      <c r="A12564" t="str">
        <f xml:space="preserve"> _xlfn.XLOOKUP(H12564, 'Customers'!B:B, 'Customers'!A:A)</f>
        <v>CUST_875</v>
      </c>
      <c r="B12564" t="str">
        <f>_xlfn.XLOOKUP(L12564, Products!C:C, Products!A:A)</f>
        <v>PROD_7</v>
      </c>
      <c r="C12564">
        <v>12563</v>
      </c>
      <c r="D12564" s="2" t="s">
        <v>236</v>
      </c>
      <c r="E12564">
        <f>YEAR(Orders[[#This Row],[Order_Date]])</f>
        <v>2023</v>
      </c>
      <c r="F12564">
        <f>MONTH(Orders[[#This Row],[Order_Date]])</f>
        <v>4</v>
      </c>
      <c r="G12564" s="2" t="s">
        <v>1328</v>
      </c>
      <c r="H12564" t="s">
        <v>1630</v>
      </c>
      <c r="I12564" t="s">
        <v>14</v>
      </c>
      <c r="J12564" t="s">
        <v>15</v>
      </c>
      <c r="K12564" t="s">
        <v>16</v>
      </c>
      <c r="L12564" t="s">
        <v>66</v>
      </c>
      <c r="M12564" s="1">
        <v>8256.7999999999993</v>
      </c>
      <c r="N12564" s="1">
        <v>1738.87</v>
      </c>
      <c r="O12564">
        <v>0.28999999999999998</v>
      </c>
    </row>
    <row r="12565" spans="1:15" x14ac:dyDescent="0.3">
      <c r="A12565" t="str">
        <f xml:space="preserve"> _xlfn.XLOOKUP(H12565, 'Customers'!B:B, 'Customers'!A:A)</f>
        <v>CUST_903</v>
      </c>
      <c r="B12565" t="str">
        <f>_xlfn.XLOOKUP(L12565, Products!C:C, Products!A:A)</f>
        <v>PROD_1</v>
      </c>
      <c r="C12565">
        <v>12564</v>
      </c>
      <c r="D12565" s="2" t="s">
        <v>432</v>
      </c>
      <c r="E12565">
        <f>YEAR(Orders[[#This Row],[Order_Date]])</f>
        <v>2022</v>
      </c>
      <c r="F12565">
        <f>MONTH(Orders[[#This Row],[Order_Date]])</f>
        <v>3</v>
      </c>
      <c r="G12565" s="2" t="s">
        <v>560</v>
      </c>
      <c r="H12565" t="s">
        <v>1662</v>
      </c>
      <c r="I12565" t="s">
        <v>32</v>
      </c>
      <c r="J12565" t="s">
        <v>65</v>
      </c>
      <c r="K12565" t="s">
        <v>27</v>
      </c>
      <c r="L12565" t="s">
        <v>17</v>
      </c>
      <c r="M12565" s="1">
        <v>209.77</v>
      </c>
      <c r="N12565" s="1">
        <v>4.9800000000000004</v>
      </c>
      <c r="O12565">
        <v>0.02</v>
      </c>
    </row>
    <row r="12566" spans="1:15" x14ac:dyDescent="0.3">
      <c r="A12566" t="str">
        <f xml:space="preserve"> _xlfn.XLOOKUP(H12566, 'Customers'!B:B, 'Customers'!A:A)</f>
        <v>CUST_702</v>
      </c>
      <c r="B12566" t="str">
        <f>_xlfn.XLOOKUP(L12566, Products!C:C, Products!A:A)</f>
        <v>PROD_3</v>
      </c>
      <c r="C12566">
        <v>12565</v>
      </c>
      <c r="D12566" s="2" t="s">
        <v>1178</v>
      </c>
      <c r="E12566">
        <f>YEAR(Orders[[#This Row],[Order_Date]])</f>
        <v>2023</v>
      </c>
      <c r="F12566">
        <f>MONTH(Orders[[#This Row],[Order_Date]])</f>
        <v>5</v>
      </c>
      <c r="G12566" s="2" t="s">
        <v>1248</v>
      </c>
      <c r="H12566" t="s">
        <v>1441</v>
      </c>
      <c r="I12566" t="s">
        <v>21</v>
      </c>
      <c r="J12566" t="s">
        <v>22</v>
      </c>
      <c r="K12566" t="s">
        <v>27</v>
      </c>
      <c r="L12566" t="s">
        <v>28</v>
      </c>
      <c r="M12566" s="1">
        <v>8764.6299999999992</v>
      </c>
      <c r="N12566" s="1">
        <v>2010.72</v>
      </c>
      <c r="O12566">
        <v>0.09</v>
      </c>
    </row>
    <row r="12567" spans="1:15" x14ac:dyDescent="0.3">
      <c r="A12567" t="str">
        <f xml:space="preserve"> _xlfn.XLOOKUP(H12567, 'Customers'!B:B, 'Customers'!A:A)</f>
        <v>CUST_583</v>
      </c>
      <c r="B12567" t="str">
        <f>_xlfn.XLOOKUP(L12567, Products!C:C, Products!A:A)</f>
        <v>PROD_1</v>
      </c>
      <c r="C12567">
        <v>12566</v>
      </c>
      <c r="D12567" s="2" t="s">
        <v>142</v>
      </c>
      <c r="E12567">
        <f>YEAR(Orders[[#This Row],[Order_Date]])</f>
        <v>2023</v>
      </c>
      <c r="F12567">
        <f>MONTH(Orders[[#This Row],[Order_Date]])</f>
        <v>8</v>
      </c>
      <c r="G12567" s="2" t="s">
        <v>145</v>
      </c>
      <c r="H12567" t="s">
        <v>1287</v>
      </c>
      <c r="I12567" t="s">
        <v>32</v>
      </c>
      <c r="J12567" t="s">
        <v>65</v>
      </c>
      <c r="K12567" t="s">
        <v>27</v>
      </c>
      <c r="L12567" t="s">
        <v>17</v>
      </c>
      <c r="M12567" s="1">
        <v>3816.62</v>
      </c>
      <c r="N12567" s="1">
        <v>-115.09</v>
      </c>
      <c r="O12567">
        <v>0.26</v>
      </c>
    </row>
    <row r="12568" spans="1:15" x14ac:dyDescent="0.3">
      <c r="A12568" t="str">
        <f xml:space="preserve"> _xlfn.XLOOKUP(H12568, 'Customers'!B:B, 'Customers'!A:A)</f>
        <v>CUST_876</v>
      </c>
      <c r="B12568" t="str">
        <f>_xlfn.XLOOKUP(L12568, Products!C:C, Products!A:A)</f>
        <v>PROD_1</v>
      </c>
      <c r="C12568">
        <v>12567</v>
      </c>
      <c r="D12568" s="2" t="s">
        <v>391</v>
      </c>
      <c r="E12568">
        <f>YEAR(Orders[[#This Row],[Order_Date]])</f>
        <v>2023</v>
      </c>
      <c r="F12568">
        <f>MONTH(Orders[[#This Row],[Order_Date]])</f>
        <v>9</v>
      </c>
      <c r="G12568" s="2" t="s">
        <v>646</v>
      </c>
      <c r="H12568" t="s">
        <v>1631</v>
      </c>
      <c r="I12568" t="s">
        <v>14</v>
      </c>
      <c r="J12568" t="s">
        <v>15</v>
      </c>
      <c r="K12568" t="s">
        <v>27</v>
      </c>
      <c r="L12568" t="s">
        <v>17</v>
      </c>
      <c r="M12568" s="1">
        <v>2218.61</v>
      </c>
      <c r="N12568" s="1">
        <v>-116.07</v>
      </c>
      <c r="O12568">
        <v>0.2</v>
      </c>
    </row>
    <row r="12569" spans="1:15" x14ac:dyDescent="0.3">
      <c r="A12569" t="str">
        <f xml:space="preserve"> _xlfn.XLOOKUP(H12569, 'Customers'!B:B, 'Customers'!A:A)</f>
        <v>CUST_192</v>
      </c>
      <c r="B12569" t="str">
        <f>_xlfn.XLOOKUP(L12569, Products!C:C, Products!A:A)</f>
        <v>PROD_6</v>
      </c>
      <c r="C12569">
        <v>12568</v>
      </c>
      <c r="D12569" s="2" t="s">
        <v>504</v>
      </c>
      <c r="E12569">
        <f>YEAR(Orders[[#This Row],[Order_Date]])</f>
        <v>2023</v>
      </c>
      <c r="F12569">
        <f>MONTH(Orders[[#This Row],[Order_Date]])</f>
        <v>2</v>
      </c>
      <c r="G12569" s="2" t="s">
        <v>1006</v>
      </c>
      <c r="H12569" t="s">
        <v>553</v>
      </c>
      <c r="I12569" t="s">
        <v>21</v>
      </c>
      <c r="J12569" t="s">
        <v>22</v>
      </c>
      <c r="K12569" t="s">
        <v>34</v>
      </c>
      <c r="L12569" t="s">
        <v>52</v>
      </c>
      <c r="M12569" s="1">
        <v>2958.28</v>
      </c>
      <c r="N12569" s="1">
        <v>846.84</v>
      </c>
      <c r="O12569">
        <v>0.2</v>
      </c>
    </row>
    <row r="12570" spans="1:15" x14ac:dyDescent="0.3">
      <c r="A12570" t="str">
        <f xml:space="preserve"> _xlfn.XLOOKUP(H12570, 'Customers'!B:B, 'Customers'!A:A)</f>
        <v>CUST_642</v>
      </c>
      <c r="B12570" t="str">
        <f>_xlfn.XLOOKUP(L12570, Products!C:C, Products!A:A)</f>
        <v>PROD_7</v>
      </c>
      <c r="C12570">
        <v>12569</v>
      </c>
      <c r="D12570" s="2" t="s">
        <v>1015</v>
      </c>
      <c r="E12570">
        <f>YEAR(Orders[[#This Row],[Order_Date]])</f>
        <v>2022</v>
      </c>
      <c r="F12570">
        <f>MONTH(Orders[[#This Row],[Order_Date]])</f>
        <v>12</v>
      </c>
      <c r="G12570" s="2" t="s">
        <v>713</v>
      </c>
      <c r="H12570" t="s">
        <v>1367</v>
      </c>
      <c r="I12570" t="s">
        <v>32</v>
      </c>
      <c r="J12570" t="s">
        <v>15</v>
      </c>
      <c r="K12570" t="s">
        <v>16</v>
      </c>
      <c r="L12570" t="s">
        <v>66</v>
      </c>
      <c r="M12570" s="1">
        <v>3037.9</v>
      </c>
      <c r="N12570" s="1">
        <v>-87.69</v>
      </c>
      <c r="O12570">
        <v>0.09</v>
      </c>
    </row>
    <row r="12571" spans="1:15" x14ac:dyDescent="0.3">
      <c r="A12571" t="str">
        <f xml:space="preserve"> _xlfn.XLOOKUP(H12571, 'Customers'!B:B, 'Customers'!A:A)</f>
        <v>CUST_866</v>
      </c>
      <c r="B12571" t="str">
        <f>_xlfn.XLOOKUP(L12571, Products!C:C, Products!A:A)</f>
        <v>PROD_2</v>
      </c>
      <c r="C12571">
        <v>12570</v>
      </c>
      <c r="D12571" s="2" t="s">
        <v>403</v>
      </c>
      <c r="E12571">
        <f>YEAR(Orders[[#This Row],[Order_Date]])</f>
        <v>2022</v>
      </c>
      <c r="F12571">
        <f>MONTH(Orders[[#This Row],[Order_Date]])</f>
        <v>8</v>
      </c>
      <c r="G12571" s="2" t="s">
        <v>381</v>
      </c>
      <c r="H12571" t="s">
        <v>1620</v>
      </c>
      <c r="I12571" t="s">
        <v>32</v>
      </c>
      <c r="J12571" t="s">
        <v>65</v>
      </c>
      <c r="K12571" t="s">
        <v>16</v>
      </c>
      <c r="L12571" t="s">
        <v>23</v>
      </c>
      <c r="M12571" s="1">
        <v>6369.78</v>
      </c>
      <c r="N12571" s="1">
        <v>637.66999999999996</v>
      </c>
      <c r="O12571">
        <v>0.14000000000000001</v>
      </c>
    </row>
    <row r="12572" spans="1:15" x14ac:dyDescent="0.3">
      <c r="A12572" t="str">
        <f xml:space="preserve"> _xlfn.XLOOKUP(H12572, 'Customers'!B:B, 'Customers'!A:A)</f>
        <v>CUST_85</v>
      </c>
      <c r="B12572" t="str">
        <f>_xlfn.XLOOKUP(L12572, Products!C:C, Products!A:A)</f>
        <v>PROD_1</v>
      </c>
      <c r="C12572">
        <v>12571</v>
      </c>
      <c r="D12572" s="2" t="s">
        <v>49</v>
      </c>
      <c r="E12572">
        <f>YEAR(Orders[[#This Row],[Order_Date]])</f>
        <v>2022</v>
      </c>
      <c r="F12572">
        <f>MONTH(Orders[[#This Row],[Order_Date]])</f>
        <v>9</v>
      </c>
      <c r="G12572" s="2" t="s">
        <v>1166</v>
      </c>
      <c r="H12572" t="s">
        <v>271</v>
      </c>
      <c r="I12572" t="s">
        <v>14</v>
      </c>
      <c r="J12572" t="s">
        <v>22</v>
      </c>
      <c r="K12572" t="s">
        <v>16</v>
      </c>
      <c r="L12572" t="s">
        <v>17</v>
      </c>
      <c r="M12572" s="1">
        <v>8882.82</v>
      </c>
      <c r="N12572" s="1">
        <v>1466.73</v>
      </c>
      <c r="O12572">
        <v>0.02</v>
      </c>
    </row>
    <row r="12573" spans="1:15" x14ac:dyDescent="0.3">
      <c r="A12573" t="str">
        <f xml:space="preserve"> _xlfn.XLOOKUP(H12573, 'Customers'!B:B, 'Customers'!A:A)</f>
        <v>CUST_110</v>
      </c>
      <c r="B12573" t="str">
        <f>_xlfn.XLOOKUP(L12573, Products!C:C, Products!A:A)</f>
        <v>PROD_1</v>
      </c>
      <c r="C12573">
        <v>12572</v>
      </c>
      <c r="D12573" s="2" t="s">
        <v>623</v>
      </c>
      <c r="E12573">
        <f>YEAR(Orders[[#This Row],[Order_Date]])</f>
        <v>2022</v>
      </c>
      <c r="F12573">
        <f>MONTH(Orders[[#This Row],[Order_Date]])</f>
        <v>12</v>
      </c>
      <c r="G12573" s="2" t="s">
        <v>268</v>
      </c>
      <c r="H12573" t="s">
        <v>342</v>
      </c>
      <c r="I12573" t="s">
        <v>32</v>
      </c>
      <c r="J12573" t="s">
        <v>65</v>
      </c>
      <c r="K12573" t="s">
        <v>27</v>
      </c>
      <c r="L12573" t="s">
        <v>17</v>
      </c>
      <c r="M12573" s="1">
        <v>1073.47</v>
      </c>
      <c r="N12573" s="1">
        <v>-5.49</v>
      </c>
      <c r="O12573">
        <v>0.04</v>
      </c>
    </row>
    <row r="12574" spans="1:15" x14ac:dyDescent="0.3">
      <c r="A12574" t="str">
        <f xml:space="preserve"> _xlfn.XLOOKUP(H12574, 'Customers'!B:B, 'Customers'!A:A)</f>
        <v>CUST_883</v>
      </c>
      <c r="B12574" t="str">
        <f>_xlfn.XLOOKUP(L12574, Products!C:C, Products!A:A)</f>
        <v>PROD_5</v>
      </c>
      <c r="C12574">
        <v>12573</v>
      </c>
      <c r="D12574" s="2" t="s">
        <v>648</v>
      </c>
      <c r="E12574">
        <f>YEAR(Orders[[#This Row],[Order_Date]])</f>
        <v>2022</v>
      </c>
      <c r="F12574">
        <f>MONTH(Orders[[#This Row],[Order_Date]])</f>
        <v>5</v>
      </c>
      <c r="G12574" s="2" t="s">
        <v>1036</v>
      </c>
      <c r="H12574" t="s">
        <v>1639</v>
      </c>
      <c r="I12574" t="s">
        <v>32</v>
      </c>
      <c r="J12574" t="s">
        <v>15</v>
      </c>
      <c r="K12574" t="s">
        <v>34</v>
      </c>
      <c r="L12574" t="s">
        <v>39</v>
      </c>
      <c r="M12574" s="1">
        <v>8414.2800000000007</v>
      </c>
      <c r="N12574" s="1">
        <v>1603.91</v>
      </c>
      <c r="O12574">
        <v>0.02</v>
      </c>
    </row>
    <row r="12575" spans="1:15" x14ac:dyDescent="0.3">
      <c r="A12575" t="str">
        <f xml:space="preserve"> _xlfn.XLOOKUP(H12575, 'Customers'!B:B, 'Customers'!A:A)</f>
        <v>CUST_473</v>
      </c>
      <c r="B12575" t="str">
        <f>_xlfn.XLOOKUP(L12575, Products!C:C, Products!A:A)</f>
        <v>PROD_6</v>
      </c>
      <c r="C12575">
        <v>12574</v>
      </c>
      <c r="D12575" s="2" t="s">
        <v>140</v>
      </c>
      <c r="E12575">
        <f>YEAR(Orders[[#This Row],[Order_Date]])</f>
        <v>2022</v>
      </c>
      <c r="F12575">
        <f>MONTH(Orders[[#This Row],[Order_Date]])</f>
        <v>3</v>
      </c>
      <c r="G12575" s="2" t="s">
        <v>1164</v>
      </c>
      <c r="H12575" t="s">
        <v>1104</v>
      </c>
      <c r="I12575" t="s">
        <v>32</v>
      </c>
      <c r="J12575" t="s">
        <v>33</v>
      </c>
      <c r="K12575" t="s">
        <v>34</v>
      </c>
      <c r="L12575" t="s">
        <v>52</v>
      </c>
      <c r="M12575" s="1">
        <v>2027.74</v>
      </c>
      <c r="N12575" s="1">
        <v>-187.72</v>
      </c>
      <c r="O12575">
        <v>0.09</v>
      </c>
    </row>
    <row r="12576" spans="1:15" x14ac:dyDescent="0.3">
      <c r="A12576" t="str">
        <f xml:space="preserve"> _xlfn.XLOOKUP(H12576, 'Customers'!B:B, 'Customers'!A:A)</f>
        <v>CUST_176</v>
      </c>
      <c r="B12576" t="str">
        <f>_xlfn.XLOOKUP(L12576, Products!C:C, Products!A:A)</f>
        <v>PROD_5</v>
      </c>
      <c r="C12576">
        <v>12575</v>
      </c>
      <c r="D12576" s="2" t="s">
        <v>1162</v>
      </c>
      <c r="E12576">
        <f>YEAR(Orders[[#This Row],[Order_Date]])</f>
        <v>2022</v>
      </c>
      <c r="F12576">
        <f>MONTH(Orders[[#This Row],[Order_Date]])</f>
        <v>1</v>
      </c>
      <c r="G12576" s="2" t="s">
        <v>1156</v>
      </c>
      <c r="H12576" t="s">
        <v>515</v>
      </c>
      <c r="I12576" t="s">
        <v>32</v>
      </c>
      <c r="J12576" t="s">
        <v>15</v>
      </c>
      <c r="K12576" t="s">
        <v>34</v>
      </c>
      <c r="L12576" t="s">
        <v>39</v>
      </c>
      <c r="M12576" s="1">
        <v>4196.66</v>
      </c>
      <c r="N12576" s="1">
        <v>430.55</v>
      </c>
      <c r="O12576">
        <v>0.21</v>
      </c>
    </row>
    <row r="12577" spans="1:15" x14ac:dyDescent="0.3">
      <c r="A12577" t="str">
        <f xml:space="preserve"> _xlfn.XLOOKUP(H12577, 'Customers'!B:B, 'Customers'!A:A)</f>
        <v>CUST_634</v>
      </c>
      <c r="B12577" t="str">
        <f>_xlfn.XLOOKUP(L12577, Products!C:C, Products!A:A)</f>
        <v>PROD_7</v>
      </c>
      <c r="C12577">
        <v>12576</v>
      </c>
      <c r="D12577" s="2" t="s">
        <v>655</v>
      </c>
      <c r="E12577">
        <f>YEAR(Orders[[#This Row],[Order_Date]])</f>
        <v>2022</v>
      </c>
      <c r="F12577">
        <f>MONTH(Orders[[#This Row],[Order_Date]])</f>
        <v>4</v>
      </c>
      <c r="G12577" s="2" t="s">
        <v>328</v>
      </c>
      <c r="H12577" t="s">
        <v>1358</v>
      </c>
      <c r="I12577" t="s">
        <v>32</v>
      </c>
      <c r="J12577" t="s">
        <v>22</v>
      </c>
      <c r="K12577" t="s">
        <v>16</v>
      </c>
      <c r="L12577" t="s">
        <v>66</v>
      </c>
      <c r="M12577" s="1">
        <v>4381.58</v>
      </c>
      <c r="N12577" s="1">
        <v>817.3</v>
      </c>
      <c r="O12577">
        <v>0.08</v>
      </c>
    </row>
    <row r="12578" spans="1:15" x14ac:dyDescent="0.3">
      <c r="A12578" t="str">
        <f xml:space="preserve"> _xlfn.XLOOKUP(H12578, 'Customers'!B:B, 'Customers'!A:A)</f>
        <v>CUST_138</v>
      </c>
      <c r="B12578" t="str">
        <f>_xlfn.XLOOKUP(L12578, Products!C:C, Products!A:A)</f>
        <v>PROD_1</v>
      </c>
      <c r="C12578">
        <v>12577</v>
      </c>
      <c r="D12578" s="2" t="s">
        <v>490</v>
      </c>
      <c r="E12578">
        <f>YEAR(Orders[[#This Row],[Order_Date]])</f>
        <v>2023</v>
      </c>
      <c r="F12578">
        <f>MONTH(Orders[[#This Row],[Order_Date]])</f>
        <v>1</v>
      </c>
      <c r="G12578" s="2" t="s">
        <v>62</v>
      </c>
      <c r="H12578" t="s">
        <v>422</v>
      </c>
      <c r="I12578" t="s">
        <v>14</v>
      </c>
      <c r="J12578" t="s">
        <v>65</v>
      </c>
      <c r="K12578" t="s">
        <v>27</v>
      </c>
      <c r="L12578" t="s">
        <v>17</v>
      </c>
      <c r="M12578" s="1">
        <v>5677.04</v>
      </c>
      <c r="N12578" s="1">
        <v>860.78</v>
      </c>
      <c r="O12578">
        <v>0.27</v>
      </c>
    </row>
    <row r="12579" spans="1:15" x14ac:dyDescent="0.3">
      <c r="A12579" t="str">
        <f xml:space="preserve"> _xlfn.XLOOKUP(H12579, 'Customers'!B:B, 'Customers'!A:A)</f>
        <v>CUST_482</v>
      </c>
      <c r="B12579" t="str">
        <f>_xlfn.XLOOKUP(L12579, Products!C:C, Products!A:A)</f>
        <v>PROD_1</v>
      </c>
      <c r="C12579">
        <v>12578</v>
      </c>
      <c r="D12579" s="2" t="s">
        <v>1355</v>
      </c>
      <c r="E12579">
        <f>YEAR(Orders[[#This Row],[Order_Date]])</f>
        <v>2022</v>
      </c>
      <c r="F12579">
        <f>MONTH(Orders[[#This Row],[Order_Date]])</f>
        <v>8</v>
      </c>
      <c r="G12579" s="2" t="s">
        <v>743</v>
      </c>
      <c r="H12579" t="s">
        <v>1124</v>
      </c>
      <c r="I12579" t="s">
        <v>14</v>
      </c>
      <c r="J12579" t="s">
        <v>15</v>
      </c>
      <c r="K12579" t="s">
        <v>27</v>
      </c>
      <c r="L12579" t="s">
        <v>17</v>
      </c>
      <c r="M12579" s="1">
        <v>2959.87</v>
      </c>
      <c r="N12579" s="1">
        <v>567.70000000000005</v>
      </c>
      <c r="O12579">
        <v>0.18</v>
      </c>
    </row>
    <row r="12580" spans="1:15" x14ac:dyDescent="0.3">
      <c r="A12580" t="str">
        <f xml:space="preserve"> _xlfn.XLOOKUP(H12580, 'Customers'!B:B, 'Customers'!A:A)</f>
        <v>CUST_114</v>
      </c>
      <c r="B12580" t="str">
        <f>_xlfn.XLOOKUP(L12580, Products!C:C, Products!A:A)</f>
        <v>PROD_1</v>
      </c>
      <c r="C12580">
        <v>12579</v>
      </c>
      <c r="D12580" s="2" t="s">
        <v>298</v>
      </c>
      <c r="E12580">
        <f>YEAR(Orders[[#This Row],[Order_Date]])</f>
        <v>2022</v>
      </c>
      <c r="F12580">
        <f>MONTH(Orders[[#This Row],[Order_Date]])</f>
        <v>9</v>
      </c>
      <c r="G12580" s="2" t="s">
        <v>299</v>
      </c>
      <c r="H12580" t="s">
        <v>357</v>
      </c>
      <c r="I12580" t="s">
        <v>21</v>
      </c>
      <c r="J12580" t="s">
        <v>33</v>
      </c>
      <c r="K12580" t="s">
        <v>27</v>
      </c>
      <c r="L12580" t="s">
        <v>17</v>
      </c>
      <c r="M12580" s="1">
        <v>1724.84</v>
      </c>
      <c r="N12580" s="1">
        <v>177.27</v>
      </c>
      <c r="O12580">
        <v>0.01</v>
      </c>
    </row>
    <row r="12581" spans="1:15" x14ac:dyDescent="0.3">
      <c r="A12581" t="str">
        <f xml:space="preserve"> _xlfn.XLOOKUP(H12581, 'Customers'!B:B, 'Customers'!A:A)</f>
        <v>CUST_562</v>
      </c>
      <c r="B12581" t="str">
        <f>_xlfn.XLOOKUP(L12581, Products!C:C, Products!A:A)</f>
        <v>PROD_6</v>
      </c>
      <c r="C12581">
        <v>12580</v>
      </c>
      <c r="D12581" s="2" t="s">
        <v>440</v>
      </c>
      <c r="E12581">
        <f>YEAR(Orders[[#This Row],[Order_Date]])</f>
        <v>2022</v>
      </c>
      <c r="F12581">
        <f>MONTH(Orders[[#This Row],[Order_Date]])</f>
        <v>12</v>
      </c>
      <c r="G12581" s="2" t="s">
        <v>1017</v>
      </c>
      <c r="H12581" t="s">
        <v>1254</v>
      </c>
      <c r="I12581" t="s">
        <v>32</v>
      </c>
      <c r="J12581" t="s">
        <v>22</v>
      </c>
      <c r="K12581" t="s">
        <v>34</v>
      </c>
      <c r="L12581" t="s">
        <v>52</v>
      </c>
      <c r="M12581" s="1">
        <v>2927.93</v>
      </c>
      <c r="N12581" s="1">
        <v>7.57</v>
      </c>
      <c r="O12581">
        <v>0.16</v>
      </c>
    </row>
    <row r="12582" spans="1:15" x14ac:dyDescent="0.3">
      <c r="A12582" t="str">
        <f xml:space="preserve"> _xlfn.XLOOKUP(H12582, 'Customers'!B:B, 'Customers'!A:A)</f>
        <v>CUST_190</v>
      </c>
      <c r="B12582" t="str">
        <f>_xlfn.XLOOKUP(L12582, Products!C:C, Products!A:A)</f>
        <v>PROD_1</v>
      </c>
      <c r="C12582">
        <v>12581</v>
      </c>
      <c r="D12582" s="2" t="s">
        <v>209</v>
      </c>
      <c r="E12582">
        <f>YEAR(Orders[[#This Row],[Order_Date]])</f>
        <v>2023</v>
      </c>
      <c r="F12582">
        <f>MONTH(Orders[[#This Row],[Order_Date]])</f>
        <v>12</v>
      </c>
      <c r="G12582" s="2" t="s">
        <v>809</v>
      </c>
      <c r="H12582" t="s">
        <v>549</v>
      </c>
      <c r="I12582" t="s">
        <v>21</v>
      </c>
      <c r="J12582" t="s">
        <v>65</v>
      </c>
      <c r="K12582" t="s">
        <v>16</v>
      </c>
      <c r="L12582" t="s">
        <v>17</v>
      </c>
      <c r="M12582" s="1">
        <v>9652.42</v>
      </c>
      <c r="N12582" s="1">
        <v>10.97</v>
      </c>
      <c r="O12582">
        <v>0.2</v>
      </c>
    </row>
    <row r="12583" spans="1:15" x14ac:dyDescent="0.3">
      <c r="A12583" t="str">
        <f xml:space="preserve"> _xlfn.XLOOKUP(H12583, 'Customers'!B:B, 'Customers'!A:A)</f>
        <v>CUST_608</v>
      </c>
      <c r="B12583" t="str">
        <f>_xlfn.XLOOKUP(L12583, Products!C:C, Products!A:A)</f>
        <v>PROD_6</v>
      </c>
      <c r="C12583">
        <v>12582</v>
      </c>
      <c r="D12583" s="2" t="s">
        <v>564</v>
      </c>
      <c r="E12583">
        <f>YEAR(Orders[[#This Row],[Order_Date]])</f>
        <v>2022</v>
      </c>
      <c r="F12583">
        <f>MONTH(Orders[[#This Row],[Order_Date]])</f>
        <v>8</v>
      </c>
      <c r="G12583" s="2" t="s">
        <v>811</v>
      </c>
      <c r="H12583" t="s">
        <v>1322</v>
      </c>
      <c r="I12583" t="s">
        <v>14</v>
      </c>
      <c r="J12583" t="s">
        <v>33</v>
      </c>
      <c r="K12583" t="s">
        <v>34</v>
      </c>
      <c r="L12583" t="s">
        <v>52</v>
      </c>
      <c r="M12583" s="1">
        <v>2012.47</v>
      </c>
      <c r="N12583" s="1">
        <v>360.96</v>
      </c>
      <c r="O12583">
        <v>0.26</v>
      </c>
    </row>
    <row r="12584" spans="1:15" x14ac:dyDescent="0.3">
      <c r="A12584" t="str">
        <f xml:space="preserve"> _xlfn.XLOOKUP(H12584, 'Customers'!B:B, 'Customers'!A:A)</f>
        <v>CUST_910</v>
      </c>
      <c r="B12584" t="str">
        <f>_xlfn.XLOOKUP(L12584, Products!C:C, Products!A:A)</f>
        <v>PROD_2</v>
      </c>
      <c r="C12584">
        <v>12583</v>
      </c>
      <c r="D12584" s="2" t="s">
        <v>530</v>
      </c>
      <c r="E12584">
        <f>YEAR(Orders[[#This Row],[Order_Date]])</f>
        <v>2023</v>
      </c>
      <c r="F12584">
        <f>MONTH(Orders[[#This Row],[Order_Date]])</f>
        <v>10</v>
      </c>
      <c r="G12584" s="2" t="s">
        <v>1134</v>
      </c>
      <c r="H12584" t="s">
        <v>1669</v>
      </c>
      <c r="I12584" t="s">
        <v>14</v>
      </c>
      <c r="J12584" t="s">
        <v>22</v>
      </c>
      <c r="K12584" t="s">
        <v>16</v>
      </c>
      <c r="L12584" t="s">
        <v>23</v>
      </c>
      <c r="M12584" s="1">
        <v>9886.24</v>
      </c>
      <c r="N12584" s="1">
        <v>424.16</v>
      </c>
      <c r="O12584">
        <v>0.11</v>
      </c>
    </row>
    <row r="12585" spans="1:15" x14ac:dyDescent="0.3">
      <c r="A12585" t="str">
        <f xml:space="preserve"> _xlfn.XLOOKUP(H12585, 'Customers'!B:B, 'Customers'!A:A)</f>
        <v>CUST_615</v>
      </c>
      <c r="B12585" t="str">
        <f>_xlfn.XLOOKUP(L12585, Products!C:C, Products!A:A)</f>
        <v>PROD_3</v>
      </c>
      <c r="C12585">
        <v>12584</v>
      </c>
      <c r="D12585" s="2" t="s">
        <v>1484</v>
      </c>
      <c r="E12585">
        <f>YEAR(Orders[[#This Row],[Order_Date]])</f>
        <v>2023</v>
      </c>
      <c r="F12585">
        <f>MONTH(Orders[[#This Row],[Order_Date]])</f>
        <v>6</v>
      </c>
      <c r="G12585" s="2" t="s">
        <v>836</v>
      </c>
      <c r="H12585" t="s">
        <v>1334</v>
      </c>
      <c r="I12585" t="s">
        <v>21</v>
      </c>
      <c r="J12585" t="s">
        <v>65</v>
      </c>
      <c r="K12585" t="s">
        <v>27</v>
      </c>
      <c r="L12585" t="s">
        <v>28</v>
      </c>
      <c r="M12585" s="1">
        <v>2067.8000000000002</v>
      </c>
      <c r="N12585" s="1">
        <v>-37.35</v>
      </c>
      <c r="O12585">
        <v>0.11</v>
      </c>
    </row>
    <row r="12586" spans="1:15" x14ac:dyDescent="0.3">
      <c r="A12586" t="str">
        <f xml:space="preserve"> _xlfn.XLOOKUP(H12586, 'Customers'!B:B, 'Customers'!A:A)</f>
        <v>CUST_401</v>
      </c>
      <c r="B12586" t="str">
        <f>_xlfn.XLOOKUP(L12586, Products!C:C, Products!A:A)</f>
        <v>PROD_6</v>
      </c>
      <c r="C12586">
        <v>12585</v>
      </c>
      <c r="D12586" s="2" t="s">
        <v>307</v>
      </c>
      <c r="E12586">
        <f>YEAR(Orders[[#This Row],[Order_Date]])</f>
        <v>2022</v>
      </c>
      <c r="F12586">
        <f>MONTH(Orders[[#This Row],[Order_Date]])</f>
        <v>3</v>
      </c>
      <c r="G12586" s="2" t="s">
        <v>308</v>
      </c>
      <c r="H12586" t="s">
        <v>985</v>
      </c>
      <c r="I12586" t="s">
        <v>32</v>
      </c>
      <c r="J12586" t="s">
        <v>15</v>
      </c>
      <c r="K12586" t="s">
        <v>34</v>
      </c>
      <c r="L12586" t="s">
        <v>52</v>
      </c>
      <c r="M12586" s="1">
        <v>3198.43</v>
      </c>
      <c r="N12586" s="1">
        <v>-89.88</v>
      </c>
      <c r="O12586">
        <v>0.03</v>
      </c>
    </row>
    <row r="12587" spans="1:15" x14ac:dyDescent="0.3">
      <c r="A12587" t="str">
        <f xml:space="preserve"> _xlfn.XLOOKUP(H12587, 'Customers'!B:B, 'Customers'!A:A)</f>
        <v>CUST_979</v>
      </c>
      <c r="B12587" t="str">
        <f>_xlfn.XLOOKUP(L12587, Products!C:C, Products!A:A)</f>
        <v>PROD_4</v>
      </c>
      <c r="C12587">
        <v>12586</v>
      </c>
      <c r="D12587" s="2" t="s">
        <v>140</v>
      </c>
      <c r="E12587">
        <f>YEAR(Orders[[#This Row],[Order_Date]])</f>
        <v>2022</v>
      </c>
      <c r="F12587">
        <f>MONTH(Orders[[#This Row],[Order_Date]])</f>
        <v>3</v>
      </c>
      <c r="G12587" s="2" t="s">
        <v>1164</v>
      </c>
      <c r="H12587" t="s">
        <v>1742</v>
      </c>
      <c r="I12587" t="s">
        <v>21</v>
      </c>
      <c r="J12587" t="s">
        <v>22</v>
      </c>
      <c r="K12587" t="s">
        <v>34</v>
      </c>
      <c r="L12587" t="s">
        <v>35</v>
      </c>
      <c r="M12587" s="1">
        <v>7644.88</v>
      </c>
      <c r="N12587" s="1">
        <v>2049.5300000000002</v>
      </c>
      <c r="O12587">
        <v>0.19</v>
      </c>
    </row>
    <row r="12588" spans="1:15" x14ac:dyDescent="0.3">
      <c r="A12588" t="str">
        <f xml:space="preserve"> _xlfn.XLOOKUP(H12588, 'Customers'!B:B, 'Customers'!A:A)</f>
        <v>CUST_938</v>
      </c>
      <c r="B12588" t="str">
        <f>_xlfn.XLOOKUP(L12588, Products!C:C, Products!A:A)</f>
        <v>PROD_3</v>
      </c>
      <c r="C12588">
        <v>12587</v>
      </c>
      <c r="D12588" s="2" t="s">
        <v>217</v>
      </c>
      <c r="E12588">
        <f>YEAR(Orders[[#This Row],[Order_Date]])</f>
        <v>2023</v>
      </c>
      <c r="F12588">
        <f>MONTH(Orders[[#This Row],[Order_Date]])</f>
        <v>1</v>
      </c>
      <c r="G12588" s="2" t="s">
        <v>218</v>
      </c>
      <c r="H12588" t="s">
        <v>1698</v>
      </c>
      <c r="I12588" t="s">
        <v>32</v>
      </c>
      <c r="J12588" t="s">
        <v>15</v>
      </c>
      <c r="K12588" t="s">
        <v>27</v>
      </c>
      <c r="L12588" t="s">
        <v>28</v>
      </c>
      <c r="M12588" s="1">
        <v>1989.06</v>
      </c>
      <c r="N12588" s="1">
        <v>248.44</v>
      </c>
      <c r="O12588">
        <v>0.01</v>
      </c>
    </row>
    <row r="12589" spans="1:15" x14ac:dyDescent="0.3">
      <c r="A12589" t="str">
        <f xml:space="preserve"> _xlfn.XLOOKUP(H12589, 'Customers'!B:B, 'Customers'!A:A)</f>
        <v>CUST_721</v>
      </c>
      <c r="B12589" t="str">
        <f>_xlfn.XLOOKUP(L12589, Products!C:C, Products!A:A)</f>
        <v>PROD_1</v>
      </c>
      <c r="C12589">
        <v>12588</v>
      </c>
      <c r="D12589" s="2" t="s">
        <v>1176</v>
      </c>
      <c r="E12589">
        <f>YEAR(Orders[[#This Row],[Order_Date]])</f>
        <v>2022</v>
      </c>
      <c r="F12589">
        <f>MONTH(Orders[[#This Row],[Order_Date]])</f>
        <v>1</v>
      </c>
      <c r="G12589" s="2" t="s">
        <v>275</v>
      </c>
      <c r="H12589" t="s">
        <v>1462</v>
      </c>
      <c r="I12589" t="s">
        <v>32</v>
      </c>
      <c r="J12589" t="s">
        <v>33</v>
      </c>
      <c r="K12589" t="s">
        <v>16</v>
      </c>
      <c r="L12589" t="s">
        <v>17</v>
      </c>
      <c r="M12589" s="1">
        <v>2429.4</v>
      </c>
      <c r="N12589" s="1">
        <v>686.74</v>
      </c>
      <c r="O12589">
        <v>0.28000000000000003</v>
      </c>
    </row>
    <row r="12590" spans="1:15" x14ac:dyDescent="0.3">
      <c r="A12590" t="str">
        <f xml:space="preserve"> _xlfn.XLOOKUP(H12590, 'Customers'!B:B, 'Customers'!A:A)</f>
        <v>CUST_290</v>
      </c>
      <c r="B12590" t="str">
        <f>_xlfn.XLOOKUP(L12590, Products!C:C, Products!A:A)</f>
        <v>PROD_1</v>
      </c>
      <c r="C12590">
        <v>12589</v>
      </c>
      <c r="D12590" s="2" t="s">
        <v>1409</v>
      </c>
      <c r="E12590">
        <f>YEAR(Orders[[#This Row],[Order_Date]])</f>
        <v>2022</v>
      </c>
      <c r="F12590">
        <f>MONTH(Orders[[#This Row],[Order_Date]])</f>
        <v>5</v>
      </c>
      <c r="G12590" s="2" t="s">
        <v>1190</v>
      </c>
      <c r="H12590" t="s">
        <v>772</v>
      </c>
      <c r="I12590" t="s">
        <v>32</v>
      </c>
      <c r="J12590" t="s">
        <v>22</v>
      </c>
      <c r="K12590" t="s">
        <v>27</v>
      </c>
      <c r="L12590" t="s">
        <v>17</v>
      </c>
      <c r="M12590" s="1">
        <v>5166.07</v>
      </c>
      <c r="N12590" s="1">
        <v>1138.26</v>
      </c>
      <c r="O12590">
        <v>0.04</v>
      </c>
    </row>
    <row r="12591" spans="1:15" x14ac:dyDescent="0.3">
      <c r="A12591" t="str">
        <f xml:space="preserve"> _xlfn.XLOOKUP(H12591, 'Customers'!B:B, 'Customers'!A:A)</f>
        <v>CUST_595</v>
      </c>
      <c r="B12591" t="str">
        <f>_xlfn.XLOOKUP(L12591, Products!C:C, Products!A:A)</f>
        <v>PROD_2</v>
      </c>
      <c r="C12591">
        <v>12590</v>
      </c>
      <c r="D12591" s="2" t="s">
        <v>525</v>
      </c>
      <c r="E12591">
        <f>YEAR(Orders[[#This Row],[Order_Date]])</f>
        <v>2023</v>
      </c>
      <c r="F12591">
        <f>MONTH(Orders[[#This Row],[Order_Date]])</f>
        <v>10</v>
      </c>
      <c r="G12591" s="2" t="s">
        <v>181</v>
      </c>
      <c r="H12591" t="s">
        <v>1302</v>
      </c>
      <c r="I12591" t="s">
        <v>32</v>
      </c>
      <c r="J12591" t="s">
        <v>65</v>
      </c>
      <c r="K12591" t="s">
        <v>16</v>
      </c>
      <c r="L12591" t="s">
        <v>23</v>
      </c>
      <c r="M12591" s="1">
        <v>4469.49</v>
      </c>
      <c r="N12591" s="1">
        <v>467.58</v>
      </c>
      <c r="O12591">
        <v>0.18</v>
      </c>
    </row>
    <row r="12592" spans="1:15" x14ac:dyDescent="0.3">
      <c r="A12592" t="str">
        <f xml:space="preserve"> _xlfn.XLOOKUP(H12592, 'Customers'!B:B, 'Customers'!A:A)</f>
        <v>CUST_775</v>
      </c>
      <c r="B12592" t="str">
        <f>_xlfn.XLOOKUP(L12592, Products!C:C, Products!A:A)</f>
        <v>PROD_2</v>
      </c>
      <c r="C12592">
        <v>12591</v>
      </c>
      <c r="D12592" s="2" t="s">
        <v>852</v>
      </c>
      <c r="E12592">
        <f>YEAR(Orders[[#This Row],[Order_Date]])</f>
        <v>2022</v>
      </c>
      <c r="F12592">
        <f>MONTH(Orders[[#This Row],[Order_Date]])</f>
        <v>6</v>
      </c>
      <c r="G12592" s="2" t="s">
        <v>541</v>
      </c>
      <c r="H12592" t="s">
        <v>1522</v>
      </c>
      <c r="I12592" t="s">
        <v>14</v>
      </c>
      <c r="J12592" t="s">
        <v>15</v>
      </c>
      <c r="K12592" t="s">
        <v>16</v>
      </c>
      <c r="L12592" t="s">
        <v>23</v>
      </c>
      <c r="M12592" s="1">
        <v>6773.14</v>
      </c>
      <c r="N12592" s="1">
        <v>1226.26</v>
      </c>
      <c r="O12592">
        <v>0</v>
      </c>
    </row>
    <row r="12593" spans="1:15" x14ac:dyDescent="0.3">
      <c r="A12593" t="str">
        <f xml:space="preserve"> _xlfn.XLOOKUP(H12593, 'Customers'!B:B, 'Customers'!A:A)</f>
        <v>CUST_858</v>
      </c>
      <c r="B12593" t="str">
        <f>_xlfn.XLOOKUP(L12593, Products!C:C, Products!A:A)</f>
        <v>PROD_7</v>
      </c>
      <c r="C12593">
        <v>12592</v>
      </c>
      <c r="D12593" s="2" t="s">
        <v>552</v>
      </c>
      <c r="E12593">
        <f>YEAR(Orders[[#This Row],[Order_Date]])</f>
        <v>2023</v>
      </c>
      <c r="F12593">
        <f>MONTH(Orders[[#This Row],[Order_Date]])</f>
        <v>12</v>
      </c>
      <c r="G12593" s="2" t="s">
        <v>469</v>
      </c>
      <c r="H12593" t="s">
        <v>1611</v>
      </c>
      <c r="I12593" t="s">
        <v>32</v>
      </c>
      <c r="J12593" t="s">
        <v>65</v>
      </c>
      <c r="K12593" t="s">
        <v>16</v>
      </c>
      <c r="L12593" t="s">
        <v>66</v>
      </c>
      <c r="M12593" s="1">
        <v>8728.43</v>
      </c>
      <c r="N12593" s="1">
        <v>-128.28</v>
      </c>
      <c r="O12593">
        <v>0.04</v>
      </c>
    </row>
    <row r="12594" spans="1:15" x14ac:dyDescent="0.3">
      <c r="A12594" t="str">
        <f xml:space="preserve"> _xlfn.XLOOKUP(H12594, 'Customers'!B:B, 'Customers'!A:A)</f>
        <v>CUST_138</v>
      </c>
      <c r="B12594" t="str">
        <f>_xlfn.XLOOKUP(L12594, Products!C:C, Products!A:A)</f>
        <v>PROD_6</v>
      </c>
      <c r="C12594">
        <v>12593</v>
      </c>
      <c r="D12594" s="2" t="s">
        <v>201</v>
      </c>
      <c r="E12594">
        <f>YEAR(Orders[[#This Row],[Order_Date]])</f>
        <v>2023</v>
      </c>
      <c r="F12594">
        <f>MONTH(Orders[[#This Row],[Order_Date]])</f>
        <v>1</v>
      </c>
      <c r="G12594" s="2" t="s">
        <v>83</v>
      </c>
      <c r="H12594" t="s">
        <v>422</v>
      </c>
      <c r="I12594" t="s">
        <v>21</v>
      </c>
      <c r="J12594" t="s">
        <v>65</v>
      </c>
      <c r="K12594" t="s">
        <v>34</v>
      </c>
      <c r="L12594" t="s">
        <v>52</v>
      </c>
      <c r="M12594" s="1">
        <v>4849.24</v>
      </c>
      <c r="N12594" s="1">
        <v>301.63</v>
      </c>
      <c r="O12594">
        <v>0.27</v>
      </c>
    </row>
    <row r="12595" spans="1:15" x14ac:dyDescent="0.3">
      <c r="A12595" t="str">
        <f xml:space="preserve"> _xlfn.XLOOKUP(H12595, 'Customers'!B:B, 'Customers'!A:A)</f>
        <v>CUST_288</v>
      </c>
      <c r="B12595" t="str">
        <f>_xlfn.XLOOKUP(L12595, Products!C:C, Products!A:A)</f>
        <v>PROD_7</v>
      </c>
      <c r="C12595">
        <v>12594</v>
      </c>
      <c r="D12595" s="2" t="s">
        <v>1110</v>
      </c>
      <c r="E12595">
        <f>YEAR(Orders[[#This Row],[Order_Date]])</f>
        <v>2023</v>
      </c>
      <c r="F12595">
        <f>MONTH(Orders[[#This Row],[Order_Date]])</f>
        <v>3</v>
      </c>
      <c r="G12595" s="2" t="s">
        <v>644</v>
      </c>
      <c r="H12595" t="s">
        <v>767</v>
      </c>
      <c r="I12595" t="s">
        <v>21</v>
      </c>
      <c r="J12595" t="s">
        <v>15</v>
      </c>
      <c r="K12595" t="s">
        <v>16</v>
      </c>
      <c r="L12595" t="s">
        <v>66</v>
      </c>
      <c r="M12595" s="1">
        <v>2562.66</v>
      </c>
      <c r="N12595" s="1">
        <v>558.61</v>
      </c>
      <c r="O12595">
        <v>0.1</v>
      </c>
    </row>
    <row r="12596" spans="1:15" x14ac:dyDescent="0.3">
      <c r="A12596" t="str">
        <f xml:space="preserve"> _xlfn.XLOOKUP(H12596, 'Customers'!B:B, 'Customers'!A:A)</f>
        <v>CUST_896</v>
      </c>
      <c r="B12596" t="str">
        <f>_xlfn.XLOOKUP(L12596, Products!C:C, Products!A:A)</f>
        <v>PROD_1</v>
      </c>
      <c r="C12596">
        <v>12595</v>
      </c>
      <c r="D12596" s="2" t="s">
        <v>649</v>
      </c>
      <c r="E12596">
        <f>YEAR(Orders[[#This Row],[Order_Date]])</f>
        <v>2022</v>
      </c>
      <c r="F12596">
        <f>MONTH(Orders[[#This Row],[Order_Date]])</f>
        <v>5</v>
      </c>
      <c r="G12596" s="2" t="s">
        <v>165</v>
      </c>
      <c r="H12596" t="s">
        <v>1655</v>
      </c>
      <c r="I12596" t="s">
        <v>14</v>
      </c>
      <c r="J12596" t="s">
        <v>15</v>
      </c>
      <c r="K12596" t="s">
        <v>27</v>
      </c>
      <c r="L12596" t="s">
        <v>17</v>
      </c>
      <c r="M12596" s="1">
        <v>8087.32</v>
      </c>
      <c r="N12596" s="1">
        <v>-742.37</v>
      </c>
      <c r="O12596">
        <v>0.24</v>
      </c>
    </row>
    <row r="12597" spans="1:15" x14ac:dyDescent="0.3">
      <c r="A12597" t="str">
        <f xml:space="preserve"> _xlfn.XLOOKUP(H12597, 'Customers'!B:B, 'Customers'!A:A)</f>
        <v>CUST_791</v>
      </c>
      <c r="B12597" t="str">
        <f>_xlfn.XLOOKUP(L12597, Products!C:C, Products!A:A)</f>
        <v>PROD_3</v>
      </c>
      <c r="C12597">
        <v>12596</v>
      </c>
      <c r="D12597" s="2" t="s">
        <v>152</v>
      </c>
      <c r="E12597">
        <f>YEAR(Orders[[#This Row],[Order_Date]])</f>
        <v>2022</v>
      </c>
      <c r="F12597">
        <f>MONTH(Orders[[#This Row],[Order_Date]])</f>
        <v>6</v>
      </c>
      <c r="G12597" s="2" t="s">
        <v>691</v>
      </c>
      <c r="H12597" t="s">
        <v>1539</v>
      </c>
      <c r="I12597" t="s">
        <v>21</v>
      </c>
      <c r="J12597" t="s">
        <v>33</v>
      </c>
      <c r="K12597" t="s">
        <v>27</v>
      </c>
      <c r="L12597" t="s">
        <v>28</v>
      </c>
      <c r="M12597" s="1">
        <v>4018.38</v>
      </c>
      <c r="N12597" s="1">
        <v>796.49</v>
      </c>
      <c r="O12597">
        <v>0.12</v>
      </c>
    </row>
    <row r="12598" spans="1:15" x14ac:dyDescent="0.3">
      <c r="A12598" t="str">
        <f xml:space="preserve"> _xlfn.XLOOKUP(H12598, 'Customers'!B:B, 'Customers'!A:A)</f>
        <v>CUST_924</v>
      </c>
      <c r="B12598" t="str">
        <f>_xlfn.XLOOKUP(L12598, Products!C:C, Products!A:A)</f>
        <v>PROD_8</v>
      </c>
      <c r="C12598">
        <v>12597</v>
      </c>
      <c r="D12598" s="2" t="s">
        <v>480</v>
      </c>
      <c r="E12598">
        <f>YEAR(Orders[[#This Row],[Order_Date]])</f>
        <v>2023</v>
      </c>
      <c r="F12598">
        <f>MONTH(Orders[[#This Row],[Order_Date]])</f>
        <v>7</v>
      </c>
      <c r="G12598" s="2" t="s">
        <v>481</v>
      </c>
      <c r="H12598" t="s">
        <v>1684</v>
      </c>
      <c r="I12598" t="s">
        <v>21</v>
      </c>
      <c r="J12598" t="s">
        <v>65</v>
      </c>
      <c r="K12598" t="s">
        <v>27</v>
      </c>
      <c r="L12598" t="s">
        <v>73</v>
      </c>
      <c r="M12598" s="1">
        <v>4981.6499999999996</v>
      </c>
      <c r="N12598" s="1">
        <v>528.54999999999995</v>
      </c>
      <c r="O12598">
        <v>0.25</v>
      </c>
    </row>
    <row r="12599" spans="1:15" x14ac:dyDescent="0.3">
      <c r="A12599" t="str">
        <f xml:space="preserve"> _xlfn.XLOOKUP(H12599, 'Customers'!B:B, 'Customers'!A:A)</f>
        <v>CUST_208</v>
      </c>
      <c r="B12599" t="str">
        <f>_xlfn.XLOOKUP(L12599, Products!C:C, Products!A:A)</f>
        <v>PROD_6</v>
      </c>
      <c r="C12599">
        <v>12598</v>
      </c>
      <c r="D12599" s="2" t="s">
        <v>432</v>
      </c>
      <c r="E12599">
        <f>YEAR(Orders[[#This Row],[Order_Date]])</f>
        <v>2022</v>
      </c>
      <c r="F12599">
        <f>MONTH(Orders[[#This Row],[Order_Date]])</f>
        <v>3</v>
      </c>
      <c r="G12599" s="2" t="s">
        <v>603</v>
      </c>
      <c r="H12599" t="s">
        <v>594</v>
      </c>
      <c r="I12599" t="s">
        <v>21</v>
      </c>
      <c r="J12599" t="s">
        <v>33</v>
      </c>
      <c r="K12599" t="s">
        <v>34</v>
      </c>
      <c r="L12599" t="s">
        <v>52</v>
      </c>
      <c r="M12599" s="1">
        <v>9887.08</v>
      </c>
      <c r="N12599" s="1">
        <v>1775.9</v>
      </c>
      <c r="O12599">
        <v>0.24</v>
      </c>
    </row>
    <row r="12600" spans="1:15" x14ac:dyDescent="0.3">
      <c r="A12600" t="str">
        <f xml:space="preserve"> _xlfn.XLOOKUP(H12600, 'Customers'!B:B, 'Customers'!A:A)</f>
        <v>CUST_650</v>
      </c>
      <c r="B12600" t="str">
        <f>_xlfn.XLOOKUP(L12600, Products!C:C, Products!A:A)</f>
        <v>PROD_2</v>
      </c>
      <c r="C12600">
        <v>12599</v>
      </c>
      <c r="D12600" s="2" t="s">
        <v>1494</v>
      </c>
      <c r="E12600">
        <f>YEAR(Orders[[#This Row],[Order_Date]])</f>
        <v>2023</v>
      </c>
      <c r="F12600">
        <f>MONTH(Orders[[#This Row],[Order_Date]])</f>
        <v>3</v>
      </c>
      <c r="G12600" s="2" t="s">
        <v>1002</v>
      </c>
      <c r="H12600" t="s">
        <v>1375</v>
      </c>
      <c r="I12600" t="s">
        <v>32</v>
      </c>
      <c r="J12600" t="s">
        <v>15</v>
      </c>
      <c r="K12600" t="s">
        <v>16</v>
      </c>
      <c r="L12600" t="s">
        <v>23</v>
      </c>
      <c r="M12600" s="1">
        <v>4047.44</v>
      </c>
      <c r="N12600" s="1">
        <v>151.66</v>
      </c>
      <c r="O12600">
        <v>0.06</v>
      </c>
    </row>
    <row r="12601" spans="1:15" x14ac:dyDescent="0.3">
      <c r="A12601" t="str">
        <f xml:space="preserve"> _xlfn.XLOOKUP(H12601, 'Customers'!B:B, 'Customers'!A:A)</f>
        <v>CUST_911</v>
      </c>
      <c r="B12601" t="str">
        <f>_xlfn.XLOOKUP(L12601, Products!C:C, Products!A:A)</f>
        <v>PROD_8</v>
      </c>
      <c r="C12601">
        <v>12600</v>
      </c>
      <c r="D12601" s="2" t="s">
        <v>1678</v>
      </c>
      <c r="E12601">
        <f>YEAR(Orders[[#This Row],[Order_Date]])</f>
        <v>2023</v>
      </c>
      <c r="F12601">
        <f>MONTH(Orders[[#This Row],[Order_Date]])</f>
        <v>12</v>
      </c>
      <c r="G12601" s="2" t="s">
        <v>1008</v>
      </c>
      <c r="H12601" t="s">
        <v>1670</v>
      </c>
      <c r="I12601" t="s">
        <v>32</v>
      </c>
      <c r="J12601" t="s">
        <v>15</v>
      </c>
      <c r="K12601" t="s">
        <v>27</v>
      </c>
      <c r="L12601" t="s">
        <v>73</v>
      </c>
      <c r="M12601" s="1">
        <v>6213.92</v>
      </c>
      <c r="N12601" s="1">
        <v>660.9</v>
      </c>
      <c r="O12601">
        <v>0.11</v>
      </c>
    </row>
    <row r="12602" spans="1:15" x14ac:dyDescent="0.3">
      <c r="A12602" t="str">
        <f xml:space="preserve"> _xlfn.XLOOKUP(H12602, 'Customers'!B:B, 'Customers'!A:A)</f>
        <v>CUST_508</v>
      </c>
      <c r="B12602" t="str">
        <f>_xlfn.XLOOKUP(L12602, Products!C:C, Products!A:A)</f>
        <v>PROD_3</v>
      </c>
      <c r="C12602">
        <v>12601</v>
      </c>
      <c r="D12602" s="2" t="s">
        <v>923</v>
      </c>
      <c r="E12602">
        <f>YEAR(Orders[[#This Row],[Order_Date]])</f>
        <v>2022</v>
      </c>
      <c r="F12602">
        <f>MONTH(Orders[[#This Row],[Order_Date]])</f>
        <v>5</v>
      </c>
      <c r="G12602" s="2" t="s">
        <v>648</v>
      </c>
      <c r="H12602" t="s">
        <v>1173</v>
      </c>
      <c r="I12602" t="s">
        <v>32</v>
      </c>
      <c r="J12602" t="s">
        <v>65</v>
      </c>
      <c r="K12602" t="s">
        <v>27</v>
      </c>
      <c r="L12602" t="s">
        <v>28</v>
      </c>
      <c r="M12602" s="1">
        <v>7763.57</v>
      </c>
      <c r="N12602" s="1">
        <v>-404.49</v>
      </c>
      <c r="O12602">
        <v>0.02</v>
      </c>
    </row>
    <row r="12603" spans="1:15" x14ac:dyDescent="0.3">
      <c r="A12603" t="str">
        <f xml:space="preserve"> _xlfn.XLOOKUP(H12603, 'Customers'!B:B, 'Customers'!A:A)</f>
        <v>CUST_659</v>
      </c>
      <c r="B12603" t="str">
        <f>_xlfn.XLOOKUP(L12603, Products!C:C, Products!A:A)</f>
        <v>PROD_3</v>
      </c>
      <c r="C12603">
        <v>12602</v>
      </c>
      <c r="D12603" s="2" t="s">
        <v>374</v>
      </c>
      <c r="E12603">
        <f>YEAR(Orders[[#This Row],[Order_Date]])</f>
        <v>2022</v>
      </c>
      <c r="F12603">
        <f>MONTH(Orders[[#This Row],[Order_Date]])</f>
        <v>3</v>
      </c>
      <c r="G12603" s="2" t="s">
        <v>561</v>
      </c>
      <c r="H12603" t="s">
        <v>1388</v>
      </c>
      <c r="I12603" t="s">
        <v>32</v>
      </c>
      <c r="J12603" t="s">
        <v>33</v>
      </c>
      <c r="K12603" t="s">
        <v>27</v>
      </c>
      <c r="L12603" t="s">
        <v>28</v>
      </c>
      <c r="M12603" s="1">
        <v>7184.26</v>
      </c>
      <c r="N12603" s="1">
        <v>-508.46</v>
      </c>
      <c r="O12603">
        <v>0.26</v>
      </c>
    </row>
    <row r="12604" spans="1:15" x14ac:dyDescent="0.3">
      <c r="A12604" t="str">
        <f xml:space="preserve"> _xlfn.XLOOKUP(H12604, 'Customers'!B:B, 'Customers'!A:A)</f>
        <v>CUST_542</v>
      </c>
      <c r="B12604" t="str">
        <f>_xlfn.XLOOKUP(L12604, Products!C:C, Products!A:A)</f>
        <v>PROD_8</v>
      </c>
      <c r="C12604">
        <v>12603</v>
      </c>
      <c r="D12604" s="2" t="s">
        <v>680</v>
      </c>
      <c r="E12604">
        <f>YEAR(Orders[[#This Row],[Order_Date]])</f>
        <v>2022</v>
      </c>
      <c r="F12604">
        <f>MONTH(Orders[[#This Row],[Order_Date]])</f>
        <v>10</v>
      </c>
      <c r="G12604" s="2" t="s">
        <v>1079</v>
      </c>
      <c r="H12604" t="s">
        <v>1223</v>
      </c>
      <c r="I12604" t="s">
        <v>21</v>
      </c>
      <c r="J12604" t="s">
        <v>33</v>
      </c>
      <c r="K12604" t="s">
        <v>27</v>
      </c>
      <c r="L12604" t="s">
        <v>73</v>
      </c>
      <c r="M12604" s="1">
        <v>3244.4</v>
      </c>
      <c r="N12604" s="1">
        <v>-35.83</v>
      </c>
      <c r="O12604">
        <v>0.23</v>
      </c>
    </row>
    <row r="12605" spans="1:15" x14ac:dyDescent="0.3">
      <c r="A12605" t="str">
        <f xml:space="preserve"> _xlfn.XLOOKUP(H12605, 'Customers'!B:B, 'Customers'!A:A)</f>
        <v>CUST_958</v>
      </c>
      <c r="B12605" t="str">
        <f>_xlfn.XLOOKUP(L12605, Products!C:C, Products!A:A)</f>
        <v>PROD_1</v>
      </c>
      <c r="C12605">
        <v>12604</v>
      </c>
      <c r="D12605" s="2" t="s">
        <v>937</v>
      </c>
      <c r="E12605">
        <f>YEAR(Orders[[#This Row],[Order_Date]])</f>
        <v>2023</v>
      </c>
      <c r="F12605">
        <f>MONTH(Orders[[#This Row],[Order_Date]])</f>
        <v>4</v>
      </c>
      <c r="G12605" s="2" t="s">
        <v>866</v>
      </c>
      <c r="H12605" t="s">
        <v>1720</v>
      </c>
      <c r="I12605" t="s">
        <v>14</v>
      </c>
      <c r="J12605" t="s">
        <v>65</v>
      </c>
      <c r="K12605" t="s">
        <v>27</v>
      </c>
      <c r="L12605" t="s">
        <v>17</v>
      </c>
      <c r="M12605" s="1">
        <v>1492.91</v>
      </c>
      <c r="N12605" s="1">
        <v>-19.38</v>
      </c>
      <c r="O12605">
        <v>0.24</v>
      </c>
    </row>
    <row r="12606" spans="1:15" x14ac:dyDescent="0.3">
      <c r="A12606" t="str">
        <f xml:space="preserve"> _xlfn.XLOOKUP(H12606, 'Customers'!B:B, 'Customers'!A:A)</f>
        <v>CUST_413</v>
      </c>
      <c r="B12606" t="str">
        <f>_xlfn.XLOOKUP(L12606, Products!C:C, Products!A:A)</f>
        <v>PROD_8</v>
      </c>
      <c r="C12606">
        <v>12605</v>
      </c>
      <c r="D12606" s="2" t="s">
        <v>552</v>
      </c>
      <c r="E12606">
        <f>YEAR(Orders[[#This Row],[Order_Date]])</f>
        <v>2023</v>
      </c>
      <c r="F12606">
        <f>MONTH(Orders[[#This Row],[Order_Date]])</f>
        <v>12</v>
      </c>
      <c r="G12606" s="2" t="s">
        <v>469</v>
      </c>
      <c r="H12606" t="s">
        <v>1004</v>
      </c>
      <c r="I12606" t="s">
        <v>21</v>
      </c>
      <c r="J12606" t="s">
        <v>65</v>
      </c>
      <c r="K12606" t="s">
        <v>27</v>
      </c>
      <c r="L12606" t="s">
        <v>73</v>
      </c>
      <c r="M12606" s="1">
        <v>4022.29</v>
      </c>
      <c r="N12606" s="1">
        <v>-357.61</v>
      </c>
      <c r="O12606">
        <v>0.19</v>
      </c>
    </row>
    <row r="12607" spans="1:15" x14ac:dyDescent="0.3">
      <c r="A12607" t="str">
        <f xml:space="preserve"> _xlfn.XLOOKUP(H12607, 'Customers'!B:B, 'Customers'!A:A)</f>
        <v>CUST_687</v>
      </c>
      <c r="B12607" t="str">
        <f>_xlfn.XLOOKUP(L12607, Products!C:C, Products!A:A)</f>
        <v>PROD_2</v>
      </c>
      <c r="C12607">
        <v>12606</v>
      </c>
      <c r="D12607" s="2" t="s">
        <v>353</v>
      </c>
      <c r="E12607">
        <f>YEAR(Orders[[#This Row],[Order_Date]])</f>
        <v>2023</v>
      </c>
      <c r="F12607">
        <f>MONTH(Orders[[#This Row],[Order_Date]])</f>
        <v>8</v>
      </c>
      <c r="G12607" s="2" t="s">
        <v>587</v>
      </c>
      <c r="H12607" t="s">
        <v>1424</v>
      </c>
      <c r="I12607" t="s">
        <v>14</v>
      </c>
      <c r="J12607" t="s">
        <v>65</v>
      </c>
      <c r="K12607" t="s">
        <v>16</v>
      </c>
      <c r="L12607" t="s">
        <v>23</v>
      </c>
      <c r="M12607" s="1">
        <v>6167.6</v>
      </c>
      <c r="N12607" s="1">
        <v>76.069999999999993</v>
      </c>
      <c r="O12607">
        <v>0.28999999999999998</v>
      </c>
    </row>
    <row r="12608" spans="1:15" x14ac:dyDescent="0.3">
      <c r="A12608" t="str">
        <f xml:space="preserve"> _xlfn.XLOOKUP(H12608, 'Customers'!B:B, 'Customers'!A:A)</f>
        <v>CUST_567</v>
      </c>
      <c r="B12608" t="str">
        <f>_xlfn.XLOOKUP(L12608, Products!C:C, Products!A:A)</f>
        <v>PROD_8</v>
      </c>
      <c r="C12608">
        <v>12607</v>
      </c>
      <c r="D12608" s="2" t="s">
        <v>569</v>
      </c>
      <c r="E12608">
        <f>YEAR(Orders[[#This Row],[Order_Date]])</f>
        <v>2022</v>
      </c>
      <c r="F12608">
        <f>MONTH(Orders[[#This Row],[Order_Date]])</f>
        <v>10</v>
      </c>
      <c r="G12608" s="2" t="s">
        <v>127</v>
      </c>
      <c r="H12608" t="s">
        <v>1261</v>
      </c>
      <c r="I12608" t="s">
        <v>14</v>
      </c>
      <c r="J12608" t="s">
        <v>22</v>
      </c>
      <c r="K12608" t="s">
        <v>27</v>
      </c>
      <c r="L12608" t="s">
        <v>73</v>
      </c>
      <c r="M12608" s="1">
        <v>708.55</v>
      </c>
      <c r="N12608" s="1">
        <v>-32.56</v>
      </c>
      <c r="O12608">
        <v>0.22</v>
      </c>
    </row>
    <row r="12609" spans="1:15" x14ac:dyDescent="0.3">
      <c r="A12609" t="str">
        <f xml:space="preserve"> _xlfn.XLOOKUP(H12609, 'Customers'!B:B, 'Customers'!A:A)</f>
        <v>CUST_933</v>
      </c>
      <c r="B12609" t="str">
        <f>_xlfn.XLOOKUP(L12609, Products!C:C, Products!A:A)</f>
        <v>PROD_8</v>
      </c>
      <c r="C12609">
        <v>12608</v>
      </c>
      <c r="D12609" s="2" t="s">
        <v>1323</v>
      </c>
      <c r="E12609">
        <f>YEAR(Orders[[#This Row],[Order_Date]])</f>
        <v>2022</v>
      </c>
      <c r="F12609">
        <f>MONTH(Orders[[#This Row],[Order_Date]])</f>
        <v>10</v>
      </c>
      <c r="G12609" s="2" t="s">
        <v>109</v>
      </c>
      <c r="H12609" t="s">
        <v>1693</v>
      </c>
      <c r="I12609" t="s">
        <v>32</v>
      </c>
      <c r="J12609" t="s">
        <v>65</v>
      </c>
      <c r="K12609" t="s">
        <v>27</v>
      </c>
      <c r="L12609" t="s">
        <v>73</v>
      </c>
      <c r="M12609" s="1">
        <v>9873.25</v>
      </c>
      <c r="N12609" s="1">
        <v>1259.54</v>
      </c>
      <c r="O12609">
        <v>0.02</v>
      </c>
    </row>
    <row r="12610" spans="1:15" x14ac:dyDescent="0.3">
      <c r="A12610" t="str">
        <f xml:space="preserve"> _xlfn.XLOOKUP(H12610, 'Customers'!B:B, 'Customers'!A:A)</f>
        <v>CUST_525</v>
      </c>
      <c r="B12610" t="str">
        <f>_xlfn.XLOOKUP(L12610, Products!C:C, Products!A:A)</f>
        <v>PROD_3</v>
      </c>
      <c r="C12610">
        <v>12609</v>
      </c>
      <c r="D12610" s="2" t="s">
        <v>564</v>
      </c>
      <c r="E12610">
        <f>YEAR(Orders[[#This Row],[Order_Date]])</f>
        <v>2022</v>
      </c>
      <c r="F12610">
        <f>MONTH(Orders[[#This Row],[Order_Date]])</f>
        <v>8</v>
      </c>
      <c r="G12610" s="2" t="s">
        <v>812</v>
      </c>
      <c r="H12610" t="s">
        <v>1201</v>
      </c>
      <c r="I12610" t="s">
        <v>32</v>
      </c>
      <c r="J12610" t="s">
        <v>15</v>
      </c>
      <c r="K12610" t="s">
        <v>27</v>
      </c>
      <c r="L12610" t="s">
        <v>28</v>
      </c>
      <c r="M12610" s="1">
        <v>2855.08</v>
      </c>
      <c r="N12610" s="1">
        <v>-74.650000000000006</v>
      </c>
      <c r="O12610">
        <v>0.09</v>
      </c>
    </row>
    <row r="12611" spans="1:15" x14ac:dyDescent="0.3">
      <c r="A12611" t="str">
        <f xml:space="preserve"> _xlfn.XLOOKUP(H12611, 'Customers'!B:B, 'Customers'!A:A)</f>
        <v>CUST_653</v>
      </c>
      <c r="B12611" t="str">
        <f>_xlfn.XLOOKUP(L12611, Products!C:C, Products!A:A)</f>
        <v>PROD_6</v>
      </c>
      <c r="C12611">
        <v>12610</v>
      </c>
      <c r="D12611" s="2" t="s">
        <v>218</v>
      </c>
      <c r="E12611">
        <f>YEAR(Orders[[#This Row],[Order_Date]])</f>
        <v>2023</v>
      </c>
      <c r="F12611">
        <f>MONTH(Orders[[#This Row],[Order_Date]])</f>
        <v>1</v>
      </c>
      <c r="G12611" s="2" t="s">
        <v>540</v>
      </c>
      <c r="H12611" t="s">
        <v>1380</v>
      </c>
      <c r="I12611" t="s">
        <v>32</v>
      </c>
      <c r="J12611" t="s">
        <v>22</v>
      </c>
      <c r="K12611" t="s">
        <v>34</v>
      </c>
      <c r="L12611" t="s">
        <v>52</v>
      </c>
      <c r="M12611" s="1">
        <v>4770.5200000000004</v>
      </c>
      <c r="N12611" s="1">
        <v>1236.1600000000001</v>
      </c>
      <c r="O12611">
        <v>0.26</v>
      </c>
    </row>
    <row r="12612" spans="1:15" x14ac:dyDescent="0.3">
      <c r="A12612" t="str">
        <f xml:space="preserve"> _xlfn.XLOOKUP(H12612, 'Customers'!B:B, 'Customers'!A:A)</f>
        <v>CUST_938</v>
      </c>
      <c r="B12612" t="str">
        <f>_xlfn.XLOOKUP(L12612, Products!C:C, Products!A:A)</f>
        <v>PROD_1</v>
      </c>
      <c r="C12612">
        <v>12611</v>
      </c>
      <c r="D12612" s="2" t="s">
        <v>951</v>
      </c>
      <c r="E12612">
        <f>YEAR(Orders[[#This Row],[Order_Date]])</f>
        <v>2022</v>
      </c>
      <c r="F12612">
        <f>MONTH(Orders[[#This Row],[Order_Date]])</f>
        <v>1</v>
      </c>
      <c r="G12612" s="2" t="s">
        <v>873</v>
      </c>
      <c r="H12612" t="s">
        <v>1698</v>
      </c>
      <c r="I12612" t="s">
        <v>32</v>
      </c>
      <c r="J12612" t="s">
        <v>33</v>
      </c>
      <c r="K12612" t="s">
        <v>16</v>
      </c>
      <c r="L12612" t="s">
        <v>17</v>
      </c>
      <c r="M12612" s="1">
        <v>3705.81</v>
      </c>
      <c r="N12612" s="1">
        <v>659.88</v>
      </c>
      <c r="O12612">
        <v>0.05</v>
      </c>
    </row>
    <row r="12613" spans="1:15" x14ac:dyDescent="0.3">
      <c r="A12613" t="str">
        <f xml:space="preserve"> _xlfn.XLOOKUP(H12613, 'Customers'!B:B, 'Customers'!A:A)</f>
        <v>CUST_883</v>
      </c>
      <c r="B12613" t="str">
        <f>_xlfn.XLOOKUP(L12613, Products!C:C, Products!A:A)</f>
        <v>PROD_7</v>
      </c>
      <c r="C12613">
        <v>12612</v>
      </c>
      <c r="D12613" s="2" t="s">
        <v>636</v>
      </c>
      <c r="E12613">
        <f>YEAR(Orders[[#This Row],[Order_Date]])</f>
        <v>2023</v>
      </c>
      <c r="F12613">
        <f>MONTH(Orders[[#This Row],[Order_Date]])</f>
        <v>3</v>
      </c>
      <c r="G12613" s="2" t="s">
        <v>1252</v>
      </c>
      <c r="H12613" t="s">
        <v>1639</v>
      </c>
      <c r="I12613" t="s">
        <v>32</v>
      </c>
      <c r="J12613" t="s">
        <v>22</v>
      </c>
      <c r="K12613" t="s">
        <v>16</v>
      </c>
      <c r="L12613" t="s">
        <v>66</v>
      </c>
      <c r="M12613" s="1">
        <v>586.92999999999995</v>
      </c>
      <c r="N12613" s="1">
        <v>-14.45</v>
      </c>
      <c r="O12613">
        <v>0.04</v>
      </c>
    </row>
    <row r="12614" spans="1:15" x14ac:dyDescent="0.3">
      <c r="A12614" t="str">
        <f xml:space="preserve"> _xlfn.XLOOKUP(H12614, 'Customers'!B:B, 'Customers'!A:A)</f>
        <v>CUST_513</v>
      </c>
      <c r="B12614" t="str">
        <f>_xlfn.XLOOKUP(L12614, Products!C:C, Products!A:A)</f>
        <v>PROD_5</v>
      </c>
      <c r="C12614">
        <v>12613</v>
      </c>
      <c r="D12614" s="2" t="s">
        <v>901</v>
      </c>
      <c r="E12614">
        <f>YEAR(Orders[[#This Row],[Order_Date]])</f>
        <v>2023</v>
      </c>
      <c r="F12614">
        <f>MONTH(Orders[[#This Row],[Order_Date]])</f>
        <v>7</v>
      </c>
      <c r="G12614" s="2" t="s">
        <v>292</v>
      </c>
      <c r="H12614" t="s">
        <v>1184</v>
      </c>
      <c r="I12614" t="s">
        <v>14</v>
      </c>
      <c r="J12614" t="s">
        <v>65</v>
      </c>
      <c r="K12614" t="s">
        <v>34</v>
      </c>
      <c r="L12614" t="s">
        <v>39</v>
      </c>
      <c r="M12614" s="1">
        <v>9804.99</v>
      </c>
      <c r="N12614" s="1">
        <v>-509.19</v>
      </c>
      <c r="O12614">
        <v>0.25</v>
      </c>
    </row>
    <row r="12615" spans="1:15" x14ac:dyDescent="0.3">
      <c r="A12615" t="str">
        <f xml:space="preserve"> _xlfn.XLOOKUP(H12615, 'Customers'!B:B, 'Customers'!A:A)</f>
        <v>CUST_513</v>
      </c>
      <c r="B12615" t="str">
        <f>_xlfn.XLOOKUP(L12615, Products!C:C, Products!A:A)</f>
        <v>PROD_5</v>
      </c>
      <c r="C12615">
        <v>12614</v>
      </c>
      <c r="D12615" s="2" t="s">
        <v>713</v>
      </c>
      <c r="E12615">
        <f>YEAR(Orders[[#This Row],[Order_Date]])</f>
        <v>2022</v>
      </c>
      <c r="F12615">
        <f>MONTH(Orders[[#This Row],[Order_Date]])</f>
        <v>12</v>
      </c>
      <c r="G12615" s="2" t="s">
        <v>730</v>
      </c>
      <c r="H12615" t="s">
        <v>1184</v>
      </c>
      <c r="I12615" t="s">
        <v>14</v>
      </c>
      <c r="J12615" t="s">
        <v>65</v>
      </c>
      <c r="K12615" t="s">
        <v>34</v>
      </c>
      <c r="L12615" t="s">
        <v>39</v>
      </c>
      <c r="M12615" s="1">
        <v>5137.68</v>
      </c>
      <c r="N12615" s="1">
        <v>-154.41</v>
      </c>
      <c r="O12615">
        <v>0</v>
      </c>
    </row>
    <row r="12616" spans="1:15" x14ac:dyDescent="0.3">
      <c r="A12616" t="str">
        <f xml:space="preserve"> _xlfn.XLOOKUP(H12616, 'Customers'!B:B, 'Customers'!A:A)</f>
        <v>CUST_27</v>
      </c>
      <c r="B12616" t="str">
        <f>_xlfn.XLOOKUP(L12616, Products!C:C, Products!A:A)</f>
        <v>PROD_6</v>
      </c>
      <c r="C12616">
        <v>12615</v>
      </c>
      <c r="D12616" s="2" t="s">
        <v>743</v>
      </c>
      <c r="E12616">
        <f>YEAR(Orders[[#This Row],[Order_Date]])</f>
        <v>2022</v>
      </c>
      <c r="F12616">
        <f>MONTH(Orders[[#This Row],[Order_Date]])</f>
        <v>9</v>
      </c>
      <c r="G12616" s="2" t="s">
        <v>409</v>
      </c>
      <c r="H12616" t="s">
        <v>108</v>
      </c>
      <c r="I12616" t="s">
        <v>14</v>
      </c>
      <c r="J12616" t="s">
        <v>15</v>
      </c>
      <c r="K12616" t="s">
        <v>34</v>
      </c>
      <c r="L12616" t="s">
        <v>52</v>
      </c>
      <c r="M12616" s="1">
        <v>9968.16</v>
      </c>
      <c r="N12616" s="1">
        <v>-96.38</v>
      </c>
      <c r="O12616">
        <v>0.21</v>
      </c>
    </row>
    <row r="12617" spans="1:15" x14ac:dyDescent="0.3">
      <c r="A12617" t="str">
        <f xml:space="preserve"> _xlfn.XLOOKUP(H12617, 'Customers'!B:B, 'Customers'!A:A)</f>
        <v>CUST_639</v>
      </c>
      <c r="B12617" t="str">
        <f>_xlfn.XLOOKUP(L12617, Products!C:C, Products!A:A)</f>
        <v>PROD_1</v>
      </c>
      <c r="C12617">
        <v>12616</v>
      </c>
      <c r="D12617" s="2" t="s">
        <v>1365</v>
      </c>
      <c r="E12617">
        <f>YEAR(Orders[[#This Row],[Order_Date]])</f>
        <v>2023</v>
      </c>
      <c r="F12617">
        <f>MONTH(Orders[[#This Row],[Order_Date]])</f>
        <v>5</v>
      </c>
      <c r="G12617" s="2" t="s">
        <v>1319</v>
      </c>
      <c r="H12617" t="s">
        <v>1363</v>
      </c>
      <c r="I12617" t="s">
        <v>21</v>
      </c>
      <c r="J12617" t="s">
        <v>22</v>
      </c>
      <c r="K12617" t="s">
        <v>16</v>
      </c>
      <c r="L12617" t="s">
        <v>17</v>
      </c>
      <c r="M12617" s="1">
        <v>3132.25</v>
      </c>
      <c r="N12617" s="1">
        <v>689.57</v>
      </c>
      <c r="O12617">
        <v>0.08</v>
      </c>
    </row>
    <row r="12618" spans="1:15" x14ac:dyDescent="0.3">
      <c r="A12618" t="str">
        <f xml:space="preserve"> _xlfn.XLOOKUP(H12618, 'Customers'!B:B, 'Customers'!A:A)</f>
        <v>CUST_980</v>
      </c>
      <c r="B12618" t="str">
        <f>_xlfn.XLOOKUP(L12618, Products!C:C, Products!A:A)</f>
        <v>PROD_3</v>
      </c>
      <c r="C12618">
        <v>12617</v>
      </c>
      <c r="D12618" s="2" t="s">
        <v>1258</v>
      </c>
      <c r="E12618">
        <f>YEAR(Orders[[#This Row],[Order_Date]])</f>
        <v>2023</v>
      </c>
      <c r="F12618">
        <f>MONTH(Orders[[#This Row],[Order_Date]])</f>
        <v>11</v>
      </c>
      <c r="G12618" s="2" t="s">
        <v>1259</v>
      </c>
      <c r="H12618" t="s">
        <v>1743</v>
      </c>
      <c r="I12618" t="s">
        <v>14</v>
      </c>
      <c r="J12618" t="s">
        <v>22</v>
      </c>
      <c r="K12618" t="s">
        <v>27</v>
      </c>
      <c r="L12618" t="s">
        <v>28</v>
      </c>
      <c r="M12618" s="1">
        <v>9775.0400000000009</v>
      </c>
      <c r="N12618" s="1">
        <v>-663.61</v>
      </c>
      <c r="O12618">
        <v>0.1</v>
      </c>
    </row>
    <row r="12619" spans="1:15" x14ac:dyDescent="0.3">
      <c r="A12619" t="str">
        <f xml:space="preserve"> _xlfn.XLOOKUP(H12619, 'Customers'!B:B, 'Customers'!A:A)</f>
        <v>CUST_518</v>
      </c>
      <c r="B12619" t="str">
        <f>_xlfn.XLOOKUP(L12619, Products!C:C, Products!A:A)</f>
        <v>PROD_7</v>
      </c>
      <c r="C12619">
        <v>12618</v>
      </c>
      <c r="D12619" s="2" t="s">
        <v>696</v>
      </c>
      <c r="E12619">
        <f>YEAR(Orders[[#This Row],[Order_Date]])</f>
        <v>2023</v>
      </c>
      <c r="F12619">
        <f>MONTH(Orders[[#This Row],[Order_Date]])</f>
        <v>10</v>
      </c>
      <c r="G12619" s="2" t="s">
        <v>697</v>
      </c>
      <c r="H12619" t="s">
        <v>1191</v>
      </c>
      <c r="I12619" t="s">
        <v>21</v>
      </c>
      <c r="J12619" t="s">
        <v>33</v>
      </c>
      <c r="K12619" t="s">
        <v>16</v>
      </c>
      <c r="L12619" t="s">
        <v>66</v>
      </c>
      <c r="M12619" s="1">
        <v>1238.27</v>
      </c>
      <c r="N12619" s="1">
        <v>-69.510000000000005</v>
      </c>
      <c r="O12619">
        <v>0.27</v>
      </c>
    </row>
    <row r="12620" spans="1:15" x14ac:dyDescent="0.3">
      <c r="A12620" t="str">
        <f xml:space="preserve"> _xlfn.XLOOKUP(H12620, 'Customers'!B:B, 'Customers'!A:A)</f>
        <v>CUST_982</v>
      </c>
      <c r="B12620" t="str">
        <f>_xlfn.XLOOKUP(L12620, Products!C:C, Products!A:A)</f>
        <v>PROD_5</v>
      </c>
      <c r="C12620">
        <v>12619</v>
      </c>
      <c r="D12620" s="2" t="s">
        <v>761</v>
      </c>
      <c r="E12620">
        <f>YEAR(Orders[[#This Row],[Order_Date]])</f>
        <v>2022</v>
      </c>
      <c r="F12620">
        <f>MONTH(Orders[[#This Row],[Order_Date]])</f>
        <v>8</v>
      </c>
      <c r="G12620" s="2" t="s">
        <v>325</v>
      </c>
      <c r="H12620" t="s">
        <v>1745</v>
      </c>
      <c r="I12620" t="s">
        <v>32</v>
      </c>
      <c r="J12620" t="s">
        <v>22</v>
      </c>
      <c r="K12620" t="s">
        <v>34</v>
      </c>
      <c r="L12620" t="s">
        <v>39</v>
      </c>
      <c r="M12620" s="1">
        <v>7518.94</v>
      </c>
      <c r="N12620" s="1">
        <v>1386.67</v>
      </c>
      <c r="O12620">
        <v>0.18</v>
      </c>
    </row>
    <row r="12621" spans="1:15" x14ac:dyDescent="0.3">
      <c r="A12621" t="str">
        <f xml:space="preserve"> _xlfn.XLOOKUP(H12621, 'Customers'!B:B, 'Customers'!A:A)</f>
        <v>CUST_232</v>
      </c>
      <c r="B12621" t="str">
        <f>_xlfn.XLOOKUP(L12621, Products!C:C, Products!A:A)</f>
        <v>PROD_1</v>
      </c>
      <c r="C12621">
        <v>12620</v>
      </c>
      <c r="D12621" s="2" t="s">
        <v>370</v>
      </c>
      <c r="E12621">
        <f>YEAR(Orders[[#This Row],[Order_Date]])</f>
        <v>2022</v>
      </c>
      <c r="F12621">
        <f>MONTH(Orders[[#This Row],[Order_Date]])</f>
        <v>3</v>
      </c>
      <c r="G12621" s="2" t="s">
        <v>414</v>
      </c>
      <c r="H12621" t="s">
        <v>647</v>
      </c>
      <c r="I12621" t="s">
        <v>14</v>
      </c>
      <c r="J12621" t="s">
        <v>22</v>
      </c>
      <c r="K12621" t="s">
        <v>16</v>
      </c>
      <c r="L12621" t="s">
        <v>17</v>
      </c>
      <c r="M12621" s="1">
        <v>1914.43</v>
      </c>
      <c r="N12621" s="1">
        <v>315.69</v>
      </c>
      <c r="O12621">
        <v>0.26</v>
      </c>
    </row>
    <row r="12622" spans="1:15" x14ac:dyDescent="0.3">
      <c r="A12622" t="str">
        <f xml:space="preserve"> _xlfn.XLOOKUP(H12622, 'Customers'!B:B, 'Customers'!A:A)</f>
        <v>CUST_684</v>
      </c>
      <c r="B12622" t="str">
        <f>_xlfn.XLOOKUP(L12622, Products!C:C, Products!A:A)</f>
        <v>PROD_5</v>
      </c>
      <c r="C12622">
        <v>12621</v>
      </c>
      <c r="D12622" s="2" t="s">
        <v>89</v>
      </c>
      <c r="E12622">
        <f>YEAR(Orders[[#This Row],[Order_Date]])</f>
        <v>2023</v>
      </c>
      <c r="F12622">
        <f>MONTH(Orders[[#This Row],[Order_Date]])</f>
        <v>12</v>
      </c>
      <c r="G12622" s="2" t="s">
        <v>44</v>
      </c>
      <c r="H12622" t="s">
        <v>1420</v>
      </c>
      <c r="I12622" t="s">
        <v>21</v>
      </c>
      <c r="J12622" t="s">
        <v>65</v>
      </c>
      <c r="K12622" t="s">
        <v>34</v>
      </c>
      <c r="L12622" t="s">
        <v>39</v>
      </c>
      <c r="M12622" s="1">
        <v>2853.89</v>
      </c>
      <c r="N12622" s="1">
        <v>379.4</v>
      </c>
      <c r="O12622">
        <v>0.05</v>
      </c>
    </row>
    <row r="12623" spans="1:15" x14ac:dyDescent="0.3">
      <c r="A12623" t="str">
        <f xml:space="preserve"> _xlfn.XLOOKUP(H12623, 'Customers'!B:B, 'Customers'!A:A)</f>
        <v>CUST_972</v>
      </c>
      <c r="B12623" t="str">
        <f>_xlfn.XLOOKUP(L12623, Products!C:C, Products!A:A)</f>
        <v>PROD_1</v>
      </c>
      <c r="C12623">
        <v>12622</v>
      </c>
      <c r="D12623" s="2" t="s">
        <v>625</v>
      </c>
      <c r="E12623">
        <f>YEAR(Orders[[#This Row],[Order_Date]])</f>
        <v>2022</v>
      </c>
      <c r="F12623">
        <f>MONTH(Orders[[#This Row],[Order_Date]])</f>
        <v>12</v>
      </c>
      <c r="G12623" s="2" t="s">
        <v>816</v>
      </c>
      <c r="H12623" t="s">
        <v>1734</v>
      </c>
      <c r="I12623" t="s">
        <v>14</v>
      </c>
      <c r="J12623" t="s">
        <v>65</v>
      </c>
      <c r="K12623" t="s">
        <v>16</v>
      </c>
      <c r="L12623" t="s">
        <v>17</v>
      </c>
      <c r="M12623" s="1">
        <v>5761.46</v>
      </c>
      <c r="N12623" s="1">
        <v>224.96</v>
      </c>
      <c r="O12623">
        <v>0.15</v>
      </c>
    </row>
    <row r="12624" spans="1:15" x14ac:dyDescent="0.3">
      <c r="A12624" t="str">
        <f xml:space="preserve"> _xlfn.XLOOKUP(H12624, 'Customers'!B:B, 'Customers'!A:A)</f>
        <v>CUST_660</v>
      </c>
      <c r="B12624" t="str">
        <f>_xlfn.XLOOKUP(L12624, Products!C:C, Products!A:A)</f>
        <v>PROD_8</v>
      </c>
      <c r="C12624">
        <v>12623</v>
      </c>
      <c r="D12624" s="2" t="s">
        <v>204</v>
      </c>
      <c r="E12624">
        <f>YEAR(Orders[[#This Row],[Order_Date]])</f>
        <v>2023</v>
      </c>
      <c r="F12624">
        <f>MONTH(Orders[[#This Row],[Order_Date]])</f>
        <v>10</v>
      </c>
      <c r="G12624" s="2" t="s">
        <v>524</v>
      </c>
      <c r="H12624" t="s">
        <v>1389</v>
      </c>
      <c r="I12624" t="s">
        <v>21</v>
      </c>
      <c r="J12624" t="s">
        <v>33</v>
      </c>
      <c r="K12624" t="s">
        <v>27</v>
      </c>
      <c r="L12624" t="s">
        <v>73</v>
      </c>
      <c r="M12624" s="1">
        <v>1193.44</v>
      </c>
      <c r="N12624" s="1">
        <v>310.64999999999998</v>
      </c>
      <c r="O12624">
        <v>0.28000000000000003</v>
      </c>
    </row>
    <row r="12625" spans="1:15" x14ac:dyDescent="0.3">
      <c r="A12625" t="str">
        <f xml:space="preserve"> _xlfn.XLOOKUP(H12625, 'Customers'!B:B, 'Customers'!A:A)</f>
        <v>CUST_534</v>
      </c>
      <c r="B12625" t="str">
        <f>_xlfn.XLOOKUP(L12625, Products!C:C, Products!A:A)</f>
        <v>PROD_6</v>
      </c>
      <c r="C12625">
        <v>12624</v>
      </c>
      <c r="D12625" s="2" t="s">
        <v>204</v>
      </c>
      <c r="E12625">
        <f>YEAR(Orders[[#This Row],[Order_Date]])</f>
        <v>2023</v>
      </c>
      <c r="F12625">
        <f>MONTH(Orders[[#This Row],[Order_Date]])</f>
        <v>10</v>
      </c>
      <c r="G12625" s="2" t="s">
        <v>1583</v>
      </c>
      <c r="H12625" t="s">
        <v>1214</v>
      </c>
      <c r="I12625" t="s">
        <v>14</v>
      </c>
      <c r="J12625" t="s">
        <v>22</v>
      </c>
      <c r="K12625" t="s">
        <v>34</v>
      </c>
      <c r="L12625" t="s">
        <v>52</v>
      </c>
      <c r="M12625" s="1">
        <v>2204.8200000000002</v>
      </c>
      <c r="N12625" s="1">
        <v>-19.66</v>
      </c>
      <c r="O12625">
        <v>0</v>
      </c>
    </row>
    <row r="12626" spans="1:15" x14ac:dyDescent="0.3">
      <c r="A12626" t="str">
        <f xml:space="preserve"> _xlfn.XLOOKUP(H12626, 'Customers'!B:B, 'Customers'!A:A)</f>
        <v>CUST_910</v>
      </c>
      <c r="B12626" t="str">
        <f>_xlfn.XLOOKUP(L12626, Products!C:C, Products!A:A)</f>
        <v>PROD_4</v>
      </c>
      <c r="C12626">
        <v>12625</v>
      </c>
      <c r="D12626" s="2" t="s">
        <v>24</v>
      </c>
      <c r="E12626">
        <f>YEAR(Orders[[#This Row],[Order_Date]])</f>
        <v>2023</v>
      </c>
      <c r="F12626">
        <f>MONTH(Orders[[#This Row],[Order_Date]])</f>
        <v>1</v>
      </c>
      <c r="G12626" s="2" t="s">
        <v>641</v>
      </c>
      <c r="H12626" t="s">
        <v>1669</v>
      </c>
      <c r="I12626" t="s">
        <v>21</v>
      </c>
      <c r="J12626" t="s">
        <v>15</v>
      </c>
      <c r="K12626" t="s">
        <v>34</v>
      </c>
      <c r="L12626" t="s">
        <v>35</v>
      </c>
      <c r="M12626" s="1">
        <v>7788.41</v>
      </c>
      <c r="N12626" s="1">
        <v>-346.64</v>
      </c>
      <c r="O12626">
        <v>7.0000000000000007E-2</v>
      </c>
    </row>
    <row r="12627" spans="1:15" x14ac:dyDescent="0.3">
      <c r="A12627" t="str">
        <f xml:space="preserve"> _xlfn.XLOOKUP(H12627, 'Customers'!B:B, 'Customers'!A:A)</f>
        <v>CUST_945</v>
      </c>
      <c r="B12627" t="str">
        <f>_xlfn.XLOOKUP(L12627, Products!C:C, Products!A:A)</f>
        <v>PROD_7</v>
      </c>
      <c r="C12627">
        <v>12626</v>
      </c>
      <c r="D12627" s="2" t="s">
        <v>318</v>
      </c>
      <c r="E12627">
        <f>YEAR(Orders[[#This Row],[Order_Date]])</f>
        <v>2022</v>
      </c>
      <c r="F12627">
        <f>MONTH(Orders[[#This Row],[Order_Date]])</f>
        <v>1</v>
      </c>
      <c r="G12627" s="2" t="s">
        <v>1615</v>
      </c>
      <c r="H12627" t="s">
        <v>1706</v>
      </c>
      <c r="I12627" t="s">
        <v>32</v>
      </c>
      <c r="J12627" t="s">
        <v>33</v>
      </c>
      <c r="K12627" t="s">
        <v>16</v>
      </c>
      <c r="L12627" t="s">
        <v>66</v>
      </c>
      <c r="M12627" s="1">
        <v>3776.77</v>
      </c>
      <c r="N12627" s="1">
        <v>136.18</v>
      </c>
      <c r="O12627">
        <v>0.14000000000000001</v>
      </c>
    </row>
    <row r="12628" spans="1:15" x14ac:dyDescent="0.3">
      <c r="A12628" t="str">
        <f xml:space="preserve"> _xlfn.XLOOKUP(H12628, 'Customers'!B:B, 'Customers'!A:A)</f>
        <v>CUST_670</v>
      </c>
      <c r="B12628" t="str">
        <f>_xlfn.XLOOKUP(L12628, Products!C:C, Products!A:A)</f>
        <v>PROD_2</v>
      </c>
      <c r="C12628">
        <v>12627</v>
      </c>
      <c r="D12628" s="2" t="s">
        <v>472</v>
      </c>
      <c r="E12628">
        <f>YEAR(Orders[[#This Row],[Order_Date]])</f>
        <v>2022</v>
      </c>
      <c r="F12628">
        <f>MONTH(Orders[[#This Row],[Order_Date]])</f>
        <v>10</v>
      </c>
      <c r="G12628" s="2" t="s">
        <v>1378</v>
      </c>
      <c r="H12628" t="s">
        <v>1400</v>
      </c>
      <c r="I12628" t="s">
        <v>14</v>
      </c>
      <c r="J12628" t="s">
        <v>65</v>
      </c>
      <c r="K12628" t="s">
        <v>16</v>
      </c>
      <c r="L12628" t="s">
        <v>23</v>
      </c>
      <c r="M12628" s="1">
        <v>9654.89</v>
      </c>
      <c r="N12628" s="1">
        <v>79.78</v>
      </c>
      <c r="O12628">
        <v>0.3</v>
      </c>
    </row>
    <row r="12629" spans="1:15" x14ac:dyDescent="0.3">
      <c r="A12629" t="str">
        <f xml:space="preserve"> _xlfn.XLOOKUP(H12629, 'Customers'!B:B, 'Customers'!A:A)</f>
        <v>CUST_179</v>
      </c>
      <c r="B12629" t="str">
        <f>_xlfn.XLOOKUP(L12629, Products!C:C, Products!A:A)</f>
        <v>PROD_5</v>
      </c>
      <c r="C12629">
        <v>12628</v>
      </c>
      <c r="D12629" s="2" t="s">
        <v>544</v>
      </c>
      <c r="E12629">
        <f>YEAR(Orders[[#This Row],[Order_Date]])</f>
        <v>2023</v>
      </c>
      <c r="F12629">
        <f>MONTH(Orders[[#This Row],[Order_Date]])</f>
        <v>7</v>
      </c>
      <c r="G12629" s="2" t="s">
        <v>545</v>
      </c>
      <c r="H12629" t="s">
        <v>523</v>
      </c>
      <c r="I12629" t="s">
        <v>14</v>
      </c>
      <c r="J12629" t="s">
        <v>22</v>
      </c>
      <c r="K12629" t="s">
        <v>34</v>
      </c>
      <c r="L12629" t="s">
        <v>39</v>
      </c>
      <c r="M12629" s="1">
        <v>1425.84</v>
      </c>
      <c r="N12629" s="1">
        <v>384.95</v>
      </c>
      <c r="O12629">
        <v>0.01</v>
      </c>
    </row>
    <row r="12630" spans="1:15" x14ac:dyDescent="0.3">
      <c r="A12630" t="str">
        <f xml:space="preserve"> _xlfn.XLOOKUP(H12630, 'Customers'!B:B, 'Customers'!A:A)</f>
        <v>CUST_609</v>
      </c>
      <c r="B12630" t="str">
        <f>_xlfn.XLOOKUP(L12630, Products!C:C, Products!A:A)</f>
        <v>PROD_1</v>
      </c>
      <c r="C12630">
        <v>12629</v>
      </c>
      <c r="D12630" s="2" t="s">
        <v>748</v>
      </c>
      <c r="E12630">
        <f>YEAR(Orders[[#This Row],[Order_Date]])</f>
        <v>2023</v>
      </c>
      <c r="F12630">
        <f>MONTH(Orders[[#This Row],[Order_Date]])</f>
        <v>11</v>
      </c>
      <c r="G12630" s="2" t="s">
        <v>820</v>
      </c>
      <c r="H12630" t="s">
        <v>1324</v>
      </c>
      <c r="I12630" t="s">
        <v>21</v>
      </c>
      <c r="J12630" t="s">
        <v>33</v>
      </c>
      <c r="K12630" t="s">
        <v>16</v>
      </c>
      <c r="L12630" t="s">
        <v>17</v>
      </c>
      <c r="M12630" s="1">
        <v>8345.69</v>
      </c>
      <c r="N12630" s="1">
        <v>2085.92</v>
      </c>
      <c r="O12630">
        <v>0.21</v>
      </c>
    </row>
    <row r="12631" spans="1:15" x14ac:dyDescent="0.3">
      <c r="A12631" t="str">
        <f xml:space="preserve"> _xlfn.XLOOKUP(H12631, 'Customers'!B:B, 'Customers'!A:A)</f>
        <v>CUST_783</v>
      </c>
      <c r="B12631" t="str">
        <f>_xlfn.XLOOKUP(L12631, Products!C:C, Products!A:A)</f>
        <v>PROD_1</v>
      </c>
      <c r="C12631">
        <v>12630</v>
      </c>
      <c r="D12631" s="2" t="s">
        <v>710</v>
      </c>
      <c r="E12631">
        <f>YEAR(Orders[[#This Row],[Order_Date]])</f>
        <v>2022</v>
      </c>
      <c r="F12631">
        <f>MONTH(Orders[[#This Row],[Order_Date]])</f>
        <v>4</v>
      </c>
      <c r="G12631" s="2" t="s">
        <v>71</v>
      </c>
      <c r="H12631" t="s">
        <v>1530</v>
      </c>
      <c r="I12631" t="s">
        <v>32</v>
      </c>
      <c r="J12631" t="s">
        <v>33</v>
      </c>
      <c r="K12631" t="s">
        <v>27</v>
      </c>
      <c r="L12631" t="s">
        <v>17</v>
      </c>
      <c r="M12631" s="1">
        <v>7419.16</v>
      </c>
      <c r="N12631" s="1">
        <v>-224.01</v>
      </c>
      <c r="O12631">
        <v>0.18</v>
      </c>
    </row>
    <row r="12632" spans="1:15" x14ac:dyDescent="0.3">
      <c r="A12632" t="str">
        <f xml:space="preserve"> _xlfn.XLOOKUP(H12632, 'Customers'!B:B, 'Customers'!A:A)</f>
        <v>CUST_720</v>
      </c>
      <c r="B12632" t="str">
        <f>_xlfn.XLOOKUP(L12632, Products!C:C, Products!A:A)</f>
        <v>PROD_4</v>
      </c>
      <c r="C12632">
        <v>12631</v>
      </c>
      <c r="D12632" s="2" t="s">
        <v>1289</v>
      </c>
      <c r="E12632">
        <f>YEAR(Orders[[#This Row],[Order_Date]])</f>
        <v>2023</v>
      </c>
      <c r="F12632">
        <f>MONTH(Orders[[#This Row],[Order_Date]])</f>
        <v>4</v>
      </c>
      <c r="G12632" s="2" t="s">
        <v>397</v>
      </c>
      <c r="H12632" t="s">
        <v>1460</v>
      </c>
      <c r="I12632" t="s">
        <v>32</v>
      </c>
      <c r="J12632" t="s">
        <v>33</v>
      </c>
      <c r="K12632" t="s">
        <v>34</v>
      </c>
      <c r="L12632" t="s">
        <v>35</v>
      </c>
      <c r="M12632" s="1">
        <v>7853.51</v>
      </c>
      <c r="N12632" s="1">
        <v>1448.57</v>
      </c>
      <c r="O12632">
        <v>0.05</v>
      </c>
    </row>
    <row r="12633" spans="1:15" x14ac:dyDescent="0.3">
      <c r="A12633" t="str">
        <f xml:space="preserve"> _xlfn.XLOOKUP(H12633, 'Customers'!B:B, 'Customers'!A:A)</f>
        <v>CUST_345</v>
      </c>
      <c r="B12633" t="str">
        <f>_xlfn.XLOOKUP(L12633, Products!C:C, Products!A:A)</f>
        <v>PROD_1</v>
      </c>
      <c r="C12633">
        <v>12632</v>
      </c>
      <c r="D12633" s="2" t="s">
        <v>197</v>
      </c>
      <c r="E12633">
        <f>YEAR(Orders[[#This Row],[Order_Date]])</f>
        <v>2022</v>
      </c>
      <c r="F12633">
        <f>MONTH(Orders[[#This Row],[Order_Date]])</f>
        <v>1</v>
      </c>
      <c r="G12633" s="2" t="s">
        <v>795</v>
      </c>
      <c r="H12633" t="s">
        <v>880</v>
      </c>
      <c r="I12633" t="s">
        <v>21</v>
      </c>
      <c r="J12633" t="s">
        <v>22</v>
      </c>
      <c r="K12633" t="s">
        <v>27</v>
      </c>
      <c r="L12633" t="s">
        <v>17</v>
      </c>
      <c r="M12633" s="1">
        <v>1783.53</v>
      </c>
      <c r="N12633" s="1">
        <v>13.33</v>
      </c>
      <c r="O12633">
        <v>0.26</v>
      </c>
    </row>
    <row r="12634" spans="1:15" x14ac:dyDescent="0.3">
      <c r="A12634" t="str">
        <f xml:space="preserve"> _xlfn.XLOOKUP(H12634, 'Customers'!B:B, 'Customers'!A:A)</f>
        <v>CUST_224</v>
      </c>
      <c r="B12634" t="str">
        <f>_xlfn.XLOOKUP(L12634, Products!C:C, Products!A:A)</f>
        <v>PROD_6</v>
      </c>
      <c r="C12634">
        <v>12633</v>
      </c>
      <c r="D12634" s="2" t="s">
        <v>610</v>
      </c>
      <c r="E12634">
        <f>YEAR(Orders[[#This Row],[Order_Date]])</f>
        <v>2022</v>
      </c>
      <c r="F12634">
        <f>MONTH(Orders[[#This Row],[Order_Date]])</f>
        <v>5</v>
      </c>
      <c r="G12634" s="2" t="s">
        <v>1552</v>
      </c>
      <c r="H12634" t="s">
        <v>626</v>
      </c>
      <c r="I12634" t="s">
        <v>14</v>
      </c>
      <c r="J12634" t="s">
        <v>33</v>
      </c>
      <c r="K12634" t="s">
        <v>34</v>
      </c>
      <c r="L12634" t="s">
        <v>52</v>
      </c>
      <c r="M12634" s="1">
        <v>8881.6299999999992</v>
      </c>
      <c r="N12634" s="1">
        <v>-629.62</v>
      </c>
      <c r="O12634">
        <v>0.25</v>
      </c>
    </row>
    <row r="12635" spans="1:15" x14ac:dyDescent="0.3">
      <c r="A12635" t="str">
        <f xml:space="preserve"> _xlfn.XLOOKUP(H12635, 'Customers'!B:B, 'Customers'!A:A)</f>
        <v>CUST_70</v>
      </c>
      <c r="B12635" t="str">
        <f>_xlfn.XLOOKUP(L12635, Products!C:C, Products!A:A)</f>
        <v>PROD_6</v>
      </c>
      <c r="C12635">
        <v>12634</v>
      </c>
      <c r="D12635" s="2" t="s">
        <v>272</v>
      </c>
      <c r="E12635">
        <f>YEAR(Orders[[#This Row],[Order_Date]])</f>
        <v>2022</v>
      </c>
      <c r="F12635">
        <f>MONTH(Orders[[#This Row],[Order_Date]])</f>
        <v>3</v>
      </c>
      <c r="G12635" s="2" t="s">
        <v>428</v>
      </c>
      <c r="H12635" t="s">
        <v>230</v>
      </c>
      <c r="I12635" t="s">
        <v>21</v>
      </c>
      <c r="J12635" t="s">
        <v>33</v>
      </c>
      <c r="K12635" t="s">
        <v>34</v>
      </c>
      <c r="L12635" t="s">
        <v>52</v>
      </c>
      <c r="M12635" s="1">
        <v>3888.94</v>
      </c>
      <c r="N12635" s="1">
        <v>821.31</v>
      </c>
      <c r="O12635">
        <v>0.21</v>
      </c>
    </row>
    <row r="12636" spans="1:15" x14ac:dyDescent="0.3">
      <c r="A12636" t="str">
        <f xml:space="preserve"> _xlfn.XLOOKUP(H12636, 'Customers'!B:B, 'Customers'!A:A)</f>
        <v>CUST_181</v>
      </c>
      <c r="B12636" t="str">
        <f>_xlfn.XLOOKUP(L12636, Products!C:C, Products!A:A)</f>
        <v>PROD_7</v>
      </c>
      <c r="C12636">
        <v>12635</v>
      </c>
      <c r="D12636" s="2" t="s">
        <v>649</v>
      </c>
      <c r="E12636">
        <f>YEAR(Orders[[#This Row],[Order_Date]])</f>
        <v>2022</v>
      </c>
      <c r="F12636">
        <f>MONTH(Orders[[#This Row],[Order_Date]])</f>
        <v>5</v>
      </c>
      <c r="G12636" s="2" t="s">
        <v>774</v>
      </c>
      <c r="H12636" t="s">
        <v>529</v>
      </c>
      <c r="I12636" t="s">
        <v>21</v>
      </c>
      <c r="J12636" t="s">
        <v>15</v>
      </c>
      <c r="K12636" t="s">
        <v>16</v>
      </c>
      <c r="L12636" t="s">
        <v>66</v>
      </c>
      <c r="M12636" s="1">
        <v>5275.74</v>
      </c>
      <c r="N12636" s="1">
        <v>783.16</v>
      </c>
      <c r="O12636">
        <v>0.23</v>
      </c>
    </row>
    <row r="12637" spans="1:15" x14ac:dyDescent="0.3">
      <c r="A12637" t="str">
        <f xml:space="preserve"> _xlfn.XLOOKUP(H12637, 'Customers'!B:B, 'Customers'!A:A)</f>
        <v>CUST_160</v>
      </c>
      <c r="B12637" t="str">
        <f>_xlfn.XLOOKUP(L12637, Products!C:C, Products!A:A)</f>
        <v>PROD_5</v>
      </c>
      <c r="C12637">
        <v>12636</v>
      </c>
      <c r="D12637" s="2" t="s">
        <v>680</v>
      </c>
      <c r="E12637">
        <f>YEAR(Orders[[#This Row],[Order_Date]])</f>
        <v>2022</v>
      </c>
      <c r="F12637">
        <f>MONTH(Orders[[#This Row],[Order_Date]])</f>
        <v>10</v>
      </c>
      <c r="G12637" s="2" t="s">
        <v>781</v>
      </c>
      <c r="H12637" t="s">
        <v>470</v>
      </c>
      <c r="I12637" t="s">
        <v>32</v>
      </c>
      <c r="J12637" t="s">
        <v>65</v>
      </c>
      <c r="K12637" t="s">
        <v>34</v>
      </c>
      <c r="L12637" t="s">
        <v>39</v>
      </c>
      <c r="M12637" s="1">
        <v>6540.74</v>
      </c>
      <c r="N12637" s="1">
        <v>755.47</v>
      </c>
      <c r="O12637">
        <v>0.2</v>
      </c>
    </row>
    <row r="12638" spans="1:15" x14ac:dyDescent="0.3">
      <c r="A12638" t="str">
        <f xml:space="preserve"> _xlfn.XLOOKUP(H12638, 'Customers'!B:B, 'Customers'!A:A)</f>
        <v>CUST_720</v>
      </c>
      <c r="B12638" t="str">
        <f>_xlfn.XLOOKUP(L12638, Products!C:C, Products!A:A)</f>
        <v>PROD_8</v>
      </c>
      <c r="C12638">
        <v>12637</v>
      </c>
      <c r="D12638" s="2" t="s">
        <v>1208</v>
      </c>
      <c r="E12638">
        <f>YEAR(Orders[[#This Row],[Order_Date]])</f>
        <v>2022</v>
      </c>
      <c r="F12638">
        <f>MONTH(Orders[[#This Row],[Order_Date]])</f>
        <v>1</v>
      </c>
      <c r="G12638" s="2" t="s">
        <v>463</v>
      </c>
      <c r="H12638" t="s">
        <v>1460</v>
      </c>
      <c r="I12638" t="s">
        <v>32</v>
      </c>
      <c r="J12638" t="s">
        <v>33</v>
      </c>
      <c r="K12638" t="s">
        <v>27</v>
      </c>
      <c r="L12638" t="s">
        <v>73</v>
      </c>
      <c r="M12638" s="1">
        <v>4947.6000000000004</v>
      </c>
      <c r="N12638" s="1">
        <v>1198.33</v>
      </c>
      <c r="O12638">
        <v>0.24</v>
      </c>
    </row>
    <row r="12639" spans="1:15" x14ac:dyDescent="0.3">
      <c r="A12639" t="str">
        <f xml:space="preserve"> _xlfn.XLOOKUP(H12639, 'Customers'!B:B, 'Customers'!A:A)</f>
        <v>CUST_784</v>
      </c>
      <c r="B12639" t="str">
        <f>_xlfn.XLOOKUP(L12639, Products!C:C, Products!A:A)</f>
        <v>PROD_6</v>
      </c>
      <c r="C12639">
        <v>12638</v>
      </c>
      <c r="D12639" s="2" t="s">
        <v>436</v>
      </c>
      <c r="E12639">
        <f>YEAR(Orders[[#This Row],[Order_Date]])</f>
        <v>2022</v>
      </c>
      <c r="F12639">
        <f>MONTH(Orders[[#This Row],[Order_Date]])</f>
        <v>4</v>
      </c>
      <c r="G12639" s="2" t="s">
        <v>871</v>
      </c>
      <c r="H12639" t="s">
        <v>1532</v>
      </c>
      <c r="I12639" t="s">
        <v>32</v>
      </c>
      <c r="J12639" t="s">
        <v>65</v>
      </c>
      <c r="K12639" t="s">
        <v>34</v>
      </c>
      <c r="L12639" t="s">
        <v>52</v>
      </c>
      <c r="M12639" s="1">
        <v>878.19</v>
      </c>
      <c r="N12639" s="1">
        <v>256.06</v>
      </c>
      <c r="O12639">
        <v>0.28000000000000003</v>
      </c>
    </row>
    <row r="12640" spans="1:15" x14ac:dyDescent="0.3">
      <c r="A12640" t="str">
        <f xml:space="preserve"> _xlfn.XLOOKUP(H12640, 'Customers'!B:B, 'Customers'!A:A)</f>
        <v>CUST_426</v>
      </c>
      <c r="B12640" t="str">
        <f>_xlfn.XLOOKUP(L12640, Products!C:C, Products!A:A)</f>
        <v>PROD_1</v>
      </c>
      <c r="C12640">
        <v>12639</v>
      </c>
      <c r="D12640" s="2" t="s">
        <v>496</v>
      </c>
      <c r="E12640">
        <f>YEAR(Orders[[#This Row],[Order_Date]])</f>
        <v>2022</v>
      </c>
      <c r="F12640">
        <f>MONTH(Orders[[#This Row],[Order_Date]])</f>
        <v>5</v>
      </c>
      <c r="G12640" s="2" t="s">
        <v>166</v>
      </c>
      <c r="H12640" t="s">
        <v>1032</v>
      </c>
      <c r="I12640" t="s">
        <v>32</v>
      </c>
      <c r="J12640" t="s">
        <v>33</v>
      </c>
      <c r="K12640" t="s">
        <v>16</v>
      </c>
      <c r="L12640" t="s">
        <v>17</v>
      </c>
      <c r="M12640" s="1">
        <v>4512.7299999999996</v>
      </c>
      <c r="N12640" s="1">
        <v>-110.36</v>
      </c>
      <c r="O12640">
        <v>7.0000000000000007E-2</v>
      </c>
    </row>
    <row r="12641" spans="1:15" x14ac:dyDescent="0.3">
      <c r="A12641" t="str">
        <f xml:space="preserve"> _xlfn.XLOOKUP(H12641, 'Customers'!B:B, 'Customers'!A:A)</f>
        <v>CUST_279</v>
      </c>
      <c r="B12641" t="str">
        <f>_xlfn.XLOOKUP(L12641, Products!C:C, Products!A:A)</f>
        <v>PROD_3</v>
      </c>
      <c r="C12641">
        <v>12640</v>
      </c>
      <c r="D12641" s="2" t="s">
        <v>954</v>
      </c>
      <c r="E12641">
        <f>YEAR(Orders[[#This Row],[Order_Date]])</f>
        <v>2022</v>
      </c>
      <c r="F12641">
        <f>MONTH(Orders[[#This Row],[Order_Date]])</f>
        <v>10</v>
      </c>
      <c r="G12641" s="2" t="s">
        <v>109</v>
      </c>
      <c r="H12641" t="s">
        <v>746</v>
      </c>
      <c r="I12641" t="s">
        <v>14</v>
      </c>
      <c r="J12641" t="s">
        <v>65</v>
      </c>
      <c r="K12641" t="s">
        <v>27</v>
      </c>
      <c r="L12641" t="s">
        <v>28</v>
      </c>
      <c r="M12641" s="1">
        <v>2104.15</v>
      </c>
      <c r="N12641" s="1">
        <v>398.84</v>
      </c>
      <c r="O12641">
        <v>0.25</v>
      </c>
    </row>
    <row r="12642" spans="1:15" x14ac:dyDescent="0.3">
      <c r="A12642" t="str">
        <f xml:space="preserve"> _xlfn.XLOOKUP(H12642, 'Customers'!B:B, 'Customers'!A:A)</f>
        <v>CUST_751</v>
      </c>
      <c r="B12642" t="str">
        <f>_xlfn.XLOOKUP(L12642, Products!C:C, Products!A:A)</f>
        <v>PROD_6</v>
      </c>
      <c r="C12642">
        <v>12641</v>
      </c>
      <c r="D12642" s="2" t="s">
        <v>904</v>
      </c>
      <c r="E12642">
        <f>YEAR(Orders[[#This Row],[Order_Date]])</f>
        <v>2023</v>
      </c>
      <c r="F12642">
        <f>MONTH(Orders[[#This Row],[Order_Date]])</f>
        <v>5</v>
      </c>
      <c r="G12642" s="2" t="s">
        <v>1236</v>
      </c>
      <c r="H12642" t="s">
        <v>1497</v>
      </c>
      <c r="I12642" t="s">
        <v>32</v>
      </c>
      <c r="J12642" t="s">
        <v>15</v>
      </c>
      <c r="K12642" t="s">
        <v>34</v>
      </c>
      <c r="L12642" t="s">
        <v>52</v>
      </c>
      <c r="M12642" s="1">
        <v>525.20000000000005</v>
      </c>
      <c r="N12642" s="1">
        <v>89.76</v>
      </c>
      <c r="O12642">
        <v>0</v>
      </c>
    </row>
    <row r="12643" spans="1:15" x14ac:dyDescent="0.3">
      <c r="A12643" t="str">
        <f xml:space="preserve"> _xlfn.XLOOKUP(H12643, 'Customers'!B:B, 'Customers'!A:A)</f>
        <v>CUST_974</v>
      </c>
      <c r="B12643" t="str">
        <f>_xlfn.XLOOKUP(L12643, Products!C:C, Products!A:A)</f>
        <v>PROD_8</v>
      </c>
      <c r="C12643">
        <v>12642</v>
      </c>
      <c r="D12643" s="2" t="s">
        <v>1014</v>
      </c>
      <c r="E12643">
        <f>YEAR(Orders[[#This Row],[Order_Date]])</f>
        <v>2022</v>
      </c>
      <c r="F12643">
        <f>MONTH(Orders[[#This Row],[Order_Date]])</f>
        <v>12</v>
      </c>
      <c r="G12643" s="2" t="s">
        <v>440</v>
      </c>
      <c r="H12643" t="s">
        <v>1737</v>
      </c>
      <c r="I12643" t="s">
        <v>21</v>
      </c>
      <c r="J12643" t="s">
        <v>22</v>
      </c>
      <c r="K12643" t="s">
        <v>27</v>
      </c>
      <c r="L12643" t="s">
        <v>73</v>
      </c>
      <c r="M12643" s="1">
        <v>6529.67</v>
      </c>
      <c r="N12643" s="1">
        <v>145.12</v>
      </c>
      <c r="O12643">
        <v>0.06</v>
      </c>
    </row>
    <row r="12644" spans="1:15" x14ac:dyDescent="0.3">
      <c r="A12644" t="str">
        <f xml:space="preserve"> _xlfn.XLOOKUP(H12644, 'Customers'!B:B, 'Customers'!A:A)</f>
        <v>CUST_977</v>
      </c>
      <c r="B12644" t="str">
        <f>_xlfn.XLOOKUP(L12644, Products!C:C, Products!A:A)</f>
        <v>PROD_4</v>
      </c>
      <c r="C12644">
        <v>12643</v>
      </c>
      <c r="D12644" s="2" t="s">
        <v>165</v>
      </c>
      <c r="E12644">
        <f>YEAR(Orders[[#This Row],[Order_Date]])</f>
        <v>2022</v>
      </c>
      <c r="F12644">
        <f>MONTH(Orders[[#This Row],[Order_Date]])</f>
        <v>5</v>
      </c>
      <c r="G12644" s="2" t="s">
        <v>609</v>
      </c>
      <c r="H12644" t="s">
        <v>1740</v>
      </c>
      <c r="I12644" t="s">
        <v>21</v>
      </c>
      <c r="J12644" t="s">
        <v>65</v>
      </c>
      <c r="K12644" t="s">
        <v>34</v>
      </c>
      <c r="L12644" t="s">
        <v>35</v>
      </c>
      <c r="M12644" s="1">
        <v>1422.61</v>
      </c>
      <c r="N12644" s="1">
        <v>58.4</v>
      </c>
      <c r="O12644">
        <v>0.27</v>
      </c>
    </row>
    <row r="12645" spans="1:15" x14ac:dyDescent="0.3">
      <c r="A12645" t="str">
        <f xml:space="preserve"> _xlfn.XLOOKUP(H12645, 'Customers'!B:B, 'Customers'!A:A)</f>
        <v>CUST_618</v>
      </c>
      <c r="B12645" t="str">
        <f>_xlfn.XLOOKUP(L12645, Products!C:C, Products!A:A)</f>
        <v>PROD_6</v>
      </c>
      <c r="C12645">
        <v>12644</v>
      </c>
      <c r="D12645" s="2" t="s">
        <v>691</v>
      </c>
      <c r="E12645">
        <f>YEAR(Orders[[#This Row],[Order_Date]])</f>
        <v>2022</v>
      </c>
      <c r="F12645">
        <f>MONTH(Orders[[#This Row],[Order_Date]])</f>
        <v>6</v>
      </c>
      <c r="G12645" s="2" t="s">
        <v>898</v>
      </c>
      <c r="H12645" t="s">
        <v>1337</v>
      </c>
      <c r="I12645" t="s">
        <v>14</v>
      </c>
      <c r="J12645" t="s">
        <v>22</v>
      </c>
      <c r="K12645" t="s">
        <v>34</v>
      </c>
      <c r="L12645" t="s">
        <v>52</v>
      </c>
      <c r="M12645" s="1">
        <v>4333.1499999999996</v>
      </c>
      <c r="N12645" s="1">
        <v>-376.41</v>
      </c>
      <c r="O12645">
        <v>0.09</v>
      </c>
    </row>
    <row r="12646" spans="1:15" x14ac:dyDescent="0.3">
      <c r="A12646" t="str">
        <f xml:space="preserve"> _xlfn.XLOOKUP(H12646, 'Customers'!B:B, 'Customers'!A:A)</f>
        <v>CUST_489</v>
      </c>
      <c r="B12646" t="str">
        <f>_xlfn.XLOOKUP(L12646, Products!C:C, Products!A:A)</f>
        <v>PROD_6</v>
      </c>
      <c r="C12646">
        <v>12645</v>
      </c>
      <c r="D12646" s="2" t="s">
        <v>1422</v>
      </c>
      <c r="E12646">
        <f>YEAR(Orders[[#This Row],[Order_Date]])</f>
        <v>2023</v>
      </c>
      <c r="F12646">
        <f>MONTH(Orders[[#This Row],[Order_Date]])</f>
        <v>9</v>
      </c>
      <c r="G12646" s="2" t="s">
        <v>877</v>
      </c>
      <c r="H12646" t="s">
        <v>1139</v>
      </c>
      <c r="I12646" t="s">
        <v>21</v>
      </c>
      <c r="J12646" t="s">
        <v>65</v>
      </c>
      <c r="K12646" t="s">
        <v>34</v>
      </c>
      <c r="L12646" t="s">
        <v>52</v>
      </c>
      <c r="M12646" s="1">
        <v>3321.99</v>
      </c>
      <c r="N12646" s="1">
        <v>-131.06</v>
      </c>
      <c r="O12646">
        <v>0.22</v>
      </c>
    </row>
    <row r="12647" spans="1:15" x14ac:dyDescent="0.3">
      <c r="A12647" t="str">
        <f xml:space="preserve"> _xlfn.XLOOKUP(H12647, 'Customers'!B:B, 'Customers'!A:A)</f>
        <v>CUST_105</v>
      </c>
      <c r="B12647" t="str">
        <f>_xlfn.XLOOKUP(L12647, Products!C:C, Products!A:A)</f>
        <v>PROD_2</v>
      </c>
      <c r="C12647">
        <v>12646</v>
      </c>
      <c r="D12647" s="2" t="s">
        <v>392</v>
      </c>
      <c r="E12647">
        <f>YEAR(Orders[[#This Row],[Order_Date]])</f>
        <v>2023</v>
      </c>
      <c r="F12647">
        <f>MONTH(Orders[[#This Row],[Order_Date]])</f>
        <v>9</v>
      </c>
      <c r="G12647" s="2" t="s">
        <v>338</v>
      </c>
      <c r="H12647" t="s">
        <v>329</v>
      </c>
      <c r="I12647" t="s">
        <v>14</v>
      </c>
      <c r="J12647" t="s">
        <v>22</v>
      </c>
      <c r="K12647" t="s">
        <v>16</v>
      </c>
      <c r="L12647" t="s">
        <v>23</v>
      </c>
      <c r="M12647" s="1">
        <v>7941.36</v>
      </c>
      <c r="N12647" s="1">
        <v>1035.29</v>
      </c>
      <c r="O12647">
        <v>0.19</v>
      </c>
    </row>
    <row r="12648" spans="1:15" x14ac:dyDescent="0.3">
      <c r="A12648" t="str">
        <f xml:space="preserve"> _xlfn.XLOOKUP(H12648, 'Customers'!B:B, 'Customers'!A:A)</f>
        <v>CUST_244</v>
      </c>
      <c r="B12648" t="str">
        <f>_xlfn.XLOOKUP(L12648, Products!C:C, Products!A:A)</f>
        <v>PROD_5</v>
      </c>
      <c r="C12648">
        <v>12647</v>
      </c>
      <c r="D12648" s="2" t="s">
        <v>146</v>
      </c>
      <c r="E12648">
        <f>YEAR(Orders[[#This Row],[Order_Date]])</f>
        <v>2023</v>
      </c>
      <c r="F12648">
        <f>MONTH(Orders[[#This Row],[Order_Date]])</f>
        <v>8</v>
      </c>
      <c r="G12648" s="2" t="s">
        <v>302</v>
      </c>
      <c r="H12648" t="s">
        <v>674</v>
      </c>
      <c r="I12648" t="s">
        <v>21</v>
      </c>
      <c r="J12648" t="s">
        <v>15</v>
      </c>
      <c r="K12648" t="s">
        <v>34</v>
      </c>
      <c r="L12648" t="s">
        <v>39</v>
      </c>
      <c r="M12648" s="1">
        <v>1583.06</v>
      </c>
      <c r="N12648" s="1">
        <v>255.43</v>
      </c>
      <c r="O12648">
        <v>0.27</v>
      </c>
    </row>
    <row r="12649" spans="1:15" x14ac:dyDescent="0.3">
      <c r="A12649" t="str">
        <f xml:space="preserve"> _xlfn.XLOOKUP(H12649, 'Customers'!B:B, 'Customers'!A:A)</f>
        <v>CUST_493</v>
      </c>
      <c r="B12649" t="str">
        <f>_xlfn.XLOOKUP(L12649, Products!C:C, Products!A:A)</f>
        <v>PROD_8</v>
      </c>
      <c r="C12649">
        <v>12648</v>
      </c>
      <c r="D12649" s="2" t="s">
        <v>370</v>
      </c>
      <c r="E12649">
        <f>YEAR(Orders[[#This Row],[Order_Date]])</f>
        <v>2022</v>
      </c>
      <c r="F12649">
        <f>MONTH(Orders[[#This Row],[Order_Date]])</f>
        <v>3</v>
      </c>
      <c r="G12649" s="2" t="s">
        <v>1164</v>
      </c>
      <c r="H12649" t="s">
        <v>1145</v>
      </c>
      <c r="I12649" t="s">
        <v>32</v>
      </c>
      <c r="J12649" t="s">
        <v>33</v>
      </c>
      <c r="K12649" t="s">
        <v>27</v>
      </c>
      <c r="L12649" t="s">
        <v>73</v>
      </c>
      <c r="M12649" s="1">
        <v>9976.76</v>
      </c>
      <c r="N12649" s="1">
        <v>-873.7</v>
      </c>
      <c r="O12649">
        <v>0.05</v>
      </c>
    </row>
    <row r="12650" spans="1:15" x14ac:dyDescent="0.3">
      <c r="A12650" t="str">
        <f xml:space="preserve"> _xlfn.XLOOKUP(H12650, 'Customers'!B:B, 'Customers'!A:A)</f>
        <v>CUST_199</v>
      </c>
      <c r="B12650" t="str">
        <f>_xlfn.XLOOKUP(L12650, Products!C:C, Products!A:A)</f>
        <v>PROD_1</v>
      </c>
      <c r="C12650">
        <v>12649</v>
      </c>
      <c r="D12650" s="2" t="s">
        <v>1112</v>
      </c>
      <c r="E12650">
        <f>YEAR(Orders[[#This Row],[Order_Date]])</f>
        <v>2023</v>
      </c>
      <c r="F12650">
        <f>MONTH(Orders[[#This Row],[Order_Date]])</f>
        <v>12</v>
      </c>
      <c r="G12650" s="2" t="s">
        <v>74</v>
      </c>
      <c r="H12650" t="s">
        <v>570</v>
      </c>
      <c r="I12650" t="s">
        <v>21</v>
      </c>
      <c r="J12650" t="s">
        <v>33</v>
      </c>
      <c r="K12650" t="s">
        <v>27</v>
      </c>
      <c r="L12650" t="s">
        <v>17</v>
      </c>
      <c r="M12650" s="1">
        <v>2665.36</v>
      </c>
      <c r="N12650" s="1">
        <v>257.13</v>
      </c>
      <c r="O12650">
        <v>0.02</v>
      </c>
    </row>
    <row r="12651" spans="1:15" x14ac:dyDescent="0.3">
      <c r="A12651" t="str">
        <f xml:space="preserve"> _xlfn.XLOOKUP(H12651, 'Customers'!B:B, 'Customers'!A:A)</f>
        <v>CUST_998</v>
      </c>
      <c r="B12651" t="str">
        <f>_xlfn.XLOOKUP(L12651, Products!C:C, Products!A:A)</f>
        <v>PROD_1</v>
      </c>
      <c r="C12651">
        <v>12650</v>
      </c>
      <c r="D12651" s="2" t="s">
        <v>688</v>
      </c>
      <c r="E12651">
        <f>YEAR(Orders[[#This Row],[Order_Date]])</f>
        <v>2023</v>
      </c>
      <c r="F12651">
        <f>MONTH(Orders[[#This Row],[Order_Date]])</f>
        <v>12</v>
      </c>
      <c r="G12651" s="2" t="s">
        <v>258</v>
      </c>
      <c r="H12651" t="s">
        <v>1762</v>
      </c>
      <c r="I12651" t="s">
        <v>32</v>
      </c>
      <c r="J12651" t="s">
        <v>15</v>
      </c>
      <c r="K12651" t="s">
        <v>16</v>
      </c>
      <c r="L12651" t="s">
        <v>17</v>
      </c>
      <c r="M12651" s="1">
        <v>6503.87</v>
      </c>
      <c r="N12651" s="1">
        <v>802.17</v>
      </c>
      <c r="O12651">
        <v>0.25</v>
      </c>
    </row>
    <row r="12652" spans="1:15" x14ac:dyDescent="0.3">
      <c r="A12652" t="str">
        <f xml:space="preserve"> _xlfn.XLOOKUP(H12652, 'Customers'!B:B, 'Customers'!A:A)</f>
        <v>CUST_234</v>
      </c>
      <c r="B12652" t="str">
        <f>_xlfn.XLOOKUP(L12652, Products!C:C, Products!A:A)</f>
        <v>PROD_7</v>
      </c>
      <c r="C12652">
        <v>12651</v>
      </c>
      <c r="D12652" s="2" t="s">
        <v>1137</v>
      </c>
      <c r="E12652">
        <f>YEAR(Orders[[#This Row],[Order_Date]])</f>
        <v>2023</v>
      </c>
      <c r="F12652">
        <f>MONTH(Orders[[#This Row],[Order_Date]])</f>
        <v>11</v>
      </c>
      <c r="G12652" s="2" t="s">
        <v>613</v>
      </c>
      <c r="H12652" t="s">
        <v>653</v>
      </c>
      <c r="I12652" t="s">
        <v>32</v>
      </c>
      <c r="J12652" t="s">
        <v>15</v>
      </c>
      <c r="K12652" t="s">
        <v>16</v>
      </c>
      <c r="L12652" t="s">
        <v>66</v>
      </c>
      <c r="M12652" s="1">
        <v>378.96</v>
      </c>
      <c r="N12652" s="1">
        <v>16.71</v>
      </c>
      <c r="O12652">
        <v>0.09</v>
      </c>
    </row>
    <row r="12653" spans="1:15" x14ac:dyDescent="0.3">
      <c r="A12653" t="str">
        <f xml:space="preserve"> _xlfn.XLOOKUP(H12653, 'Customers'!B:B, 'Customers'!A:A)</f>
        <v>CUST_587</v>
      </c>
      <c r="B12653" t="str">
        <f>_xlfn.XLOOKUP(L12653, Products!C:C, Products!A:A)</f>
        <v>PROD_1</v>
      </c>
      <c r="C12653">
        <v>12652</v>
      </c>
      <c r="D12653" s="2" t="s">
        <v>159</v>
      </c>
      <c r="E12653">
        <f>YEAR(Orders[[#This Row],[Order_Date]])</f>
        <v>2022</v>
      </c>
      <c r="F12653">
        <f>MONTH(Orders[[#This Row],[Order_Date]])</f>
        <v>10</v>
      </c>
      <c r="G12653" s="2" t="s">
        <v>1463</v>
      </c>
      <c r="H12653" t="s">
        <v>1292</v>
      </c>
      <c r="I12653" t="s">
        <v>32</v>
      </c>
      <c r="J12653" t="s">
        <v>33</v>
      </c>
      <c r="K12653" t="s">
        <v>27</v>
      </c>
      <c r="L12653" t="s">
        <v>17</v>
      </c>
      <c r="M12653" s="1">
        <v>1143.22</v>
      </c>
      <c r="N12653" s="1">
        <v>241.03</v>
      </c>
      <c r="O12653">
        <v>0.15</v>
      </c>
    </row>
    <row r="12654" spans="1:15" x14ac:dyDescent="0.3">
      <c r="A12654" t="str">
        <f xml:space="preserve"> _xlfn.XLOOKUP(H12654, 'Customers'!B:B, 'Customers'!A:A)</f>
        <v>CUST_777</v>
      </c>
      <c r="B12654" t="str">
        <f>_xlfn.XLOOKUP(L12654, Products!C:C, Products!A:A)</f>
        <v>PROD_2</v>
      </c>
      <c r="C12654">
        <v>12653</v>
      </c>
      <c r="D12654" s="2" t="s">
        <v>738</v>
      </c>
      <c r="E12654">
        <f>YEAR(Orders[[#This Row],[Order_Date]])</f>
        <v>2022</v>
      </c>
      <c r="F12654">
        <f>MONTH(Orders[[#This Row],[Order_Date]])</f>
        <v>10</v>
      </c>
      <c r="G12654" s="2" t="s">
        <v>753</v>
      </c>
      <c r="H12654" t="s">
        <v>1524</v>
      </c>
      <c r="I12654" t="s">
        <v>21</v>
      </c>
      <c r="J12654" t="s">
        <v>33</v>
      </c>
      <c r="K12654" t="s">
        <v>16</v>
      </c>
      <c r="L12654" t="s">
        <v>23</v>
      </c>
      <c r="M12654" s="1">
        <v>1150.81</v>
      </c>
      <c r="N12654" s="1">
        <v>117.34</v>
      </c>
      <c r="O12654">
        <v>0.25</v>
      </c>
    </row>
    <row r="12655" spans="1:15" x14ac:dyDescent="0.3">
      <c r="A12655" t="str">
        <f xml:space="preserve"> _xlfn.XLOOKUP(H12655, 'Customers'!B:B, 'Customers'!A:A)</f>
        <v>CUST_346</v>
      </c>
      <c r="B12655" t="str">
        <f>_xlfn.XLOOKUP(L12655, Products!C:C, Products!A:A)</f>
        <v>PROD_5</v>
      </c>
      <c r="C12655">
        <v>12654</v>
      </c>
      <c r="D12655" s="2" t="s">
        <v>1346</v>
      </c>
      <c r="E12655">
        <f>YEAR(Orders[[#This Row],[Order_Date]])</f>
        <v>2023</v>
      </c>
      <c r="F12655">
        <f>MONTH(Orders[[#This Row],[Order_Date]])</f>
        <v>1</v>
      </c>
      <c r="G12655" s="2" t="s">
        <v>84</v>
      </c>
      <c r="H12655" t="s">
        <v>883</v>
      </c>
      <c r="I12655" t="s">
        <v>32</v>
      </c>
      <c r="J12655" t="s">
        <v>65</v>
      </c>
      <c r="K12655" t="s">
        <v>34</v>
      </c>
      <c r="L12655" t="s">
        <v>39</v>
      </c>
      <c r="M12655" s="1">
        <v>4735.95</v>
      </c>
      <c r="N12655" s="1">
        <v>894.79</v>
      </c>
      <c r="O12655">
        <v>0.17</v>
      </c>
    </row>
    <row r="12656" spans="1:15" x14ac:dyDescent="0.3">
      <c r="A12656" t="str">
        <f xml:space="preserve"> _xlfn.XLOOKUP(H12656, 'Customers'!B:B, 'Customers'!A:A)</f>
        <v>CUST_548</v>
      </c>
      <c r="B12656" t="str">
        <f>_xlfn.XLOOKUP(L12656, Products!C:C, Products!A:A)</f>
        <v>PROD_3</v>
      </c>
      <c r="C12656">
        <v>12655</v>
      </c>
      <c r="D12656" s="2" t="s">
        <v>1211</v>
      </c>
      <c r="E12656">
        <f>YEAR(Orders[[#This Row],[Order_Date]])</f>
        <v>2022</v>
      </c>
      <c r="F12656">
        <f>MONTH(Orders[[#This Row],[Order_Date]])</f>
        <v>9</v>
      </c>
      <c r="G12656" s="2" t="s">
        <v>264</v>
      </c>
      <c r="H12656" t="s">
        <v>1232</v>
      </c>
      <c r="I12656" t="s">
        <v>14</v>
      </c>
      <c r="J12656" t="s">
        <v>22</v>
      </c>
      <c r="K12656" t="s">
        <v>27</v>
      </c>
      <c r="L12656" t="s">
        <v>28</v>
      </c>
      <c r="M12656" s="1">
        <v>9186.25</v>
      </c>
      <c r="N12656" s="1">
        <v>-65.180000000000007</v>
      </c>
      <c r="O12656">
        <v>0.14000000000000001</v>
      </c>
    </row>
    <row r="12657" spans="1:15" x14ac:dyDescent="0.3">
      <c r="A12657" t="str">
        <f xml:space="preserve"> _xlfn.XLOOKUP(H12657, 'Customers'!B:B, 'Customers'!A:A)</f>
        <v>CUST_55</v>
      </c>
      <c r="B12657" t="str">
        <f>_xlfn.XLOOKUP(L12657, Products!C:C, Products!A:A)</f>
        <v>PROD_4</v>
      </c>
      <c r="C12657">
        <v>12656</v>
      </c>
      <c r="D12657" s="2" t="s">
        <v>353</v>
      </c>
      <c r="E12657">
        <f>YEAR(Orders[[#This Row],[Order_Date]])</f>
        <v>2023</v>
      </c>
      <c r="F12657">
        <f>MONTH(Orders[[#This Row],[Order_Date]])</f>
        <v>8</v>
      </c>
      <c r="G12657" s="2" t="s">
        <v>1123</v>
      </c>
      <c r="H12657" t="s">
        <v>189</v>
      </c>
      <c r="I12657" t="s">
        <v>14</v>
      </c>
      <c r="J12657" t="s">
        <v>33</v>
      </c>
      <c r="K12657" t="s">
        <v>34</v>
      </c>
      <c r="L12657" t="s">
        <v>35</v>
      </c>
      <c r="M12657" s="1">
        <v>5060.24</v>
      </c>
      <c r="N12657" s="1">
        <v>-38.17</v>
      </c>
      <c r="O12657">
        <v>0.08</v>
      </c>
    </row>
    <row r="12658" spans="1:15" x14ac:dyDescent="0.3">
      <c r="A12658" t="str">
        <f xml:space="preserve"> _xlfn.XLOOKUP(H12658, 'Customers'!B:B, 'Customers'!A:A)</f>
        <v>CUST_667</v>
      </c>
      <c r="B12658" t="str">
        <f>_xlfn.XLOOKUP(L12658, Products!C:C, Products!A:A)</f>
        <v>PROD_3</v>
      </c>
      <c r="C12658">
        <v>12657</v>
      </c>
      <c r="D12658" s="2" t="s">
        <v>1142</v>
      </c>
      <c r="E12658">
        <f>YEAR(Orders[[#This Row],[Order_Date]])</f>
        <v>2023</v>
      </c>
      <c r="F12658">
        <f>MONTH(Orders[[#This Row],[Order_Date]])</f>
        <v>1</v>
      </c>
      <c r="G12658" s="2" t="s">
        <v>640</v>
      </c>
      <c r="H12658" t="s">
        <v>1396</v>
      </c>
      <c r="I12658" t="s">
        <v>14</v>
      </c>
      <c r="J12658" t="s">
        <v>33</v>
      </c>
      <c r="K12658" t="s">
        <v>27</v>
      </c>
      <c r="L12658" t="s">
        <v>28</v>
      </c>
      <c r="M12658" s="1">
        <v>2031.19</v>
      </c>
      <c r="N12658" s="1">
        <v>100.07</v>
      </c>
      <c r="O12658">
        <v>0.22</v>
      </c>
    </row>
    <row r="12659" spans="1:15" x14ac:dyDescent="0.3">
      <c r="A12659" t="str">
        <f xml:space="preserve"> _xlfn.XLOOKUP(H12659, 'Customers'!B:B, 'Customers'!A:A)</f>
        <v>CUST_168</v>
      </c>
      <c r="B12659" t="str">
        <f>_xlfn.XLOOKUP(L12659, Products!C:C, Products!A:A)</f>
        <v>PROD_4</v>
      </c>
      <c r="C12659">
        <v>12658</v>
      </c>
      <c r="D12659" s="2" t="s">
        <v>125</v>
      </c>
      <c r="E12659">
        <f>YEAR(Orders[[#This Row],[Order_Date]])</f>
        <v>2023</v>
      </c>
      <c r="F12659">
        <f>MONTH(Orders[[#This Row],[Order_Date]])</f>
        <v>1</v>
      </c>
      <c r="G12659" s="2" t="s">
        <v>266</v>
      </c>
      <c r="H12659" t="s">
        <v>493</v>
      </c>
      <c r="I12659" t="s">
        <v>32</v>
      </c>
      <c r="J12659" t="s">
        <v>15</v>
      </c>
      <c r="K12659" t="s">
        <v>34</v>
      </c>
      <c r="L12659" t="s">
        <v>35</v>
      </c>
      <c r="M12659" s="1">
        <v>2138.56</v>
      </c>
      <c r="N12659" s="1">
        <v>587.01</v>
      </c>
      <c r="O12659">
        <v>0.26</v>
      </c>
    </row>
    <row r="12660" spans="1:15" x14ac:dyDescent="0.3">
      <c r="A12660" t="str">
        <f xml:space="preserve"> _xlfn.XLOOKUP(H12660, 'Customers'!B:B, 'Customers'!A:A)</f>
        <v>CUST_960</v>
      </c>
      <c r="B12660" t="str">
        <f>_xlfn.XLOOKUP(L12660, Products!C:C, Products!A:A)</f>
        <v>PROD_1</v>
      </c>
      <c r="C12660">
        <v>12659</v>
      </c>
      <c r="D12660" s="2" t="s">
        <v>266</v>
      </c>
      <c r="E12660">
        <f>YEAR(Orders[[#This Row],[Order_Date]])</f>
        <v>2023</v>
      </c>
      <c r="F12660">
        <f>MONTH(Orders[[#This Row],[Order_Date]])</f>
        <v>2</v>
      </c>
      <c r="G12660" s="2" t="s">
        <v>261</v>
      </c>
      <c r="H12660" t="s">
        <v>1722</v>
      </c>
      <c r="I12660" t="s">
        <v>14</v>
      </c>
      <c r="J12660" t="s">
        <v>65</v>
      </c>
      <c r="K12660" t="s">
        <v>27</v>
      </c>
      <c r="L12660" t="s">
        <v>17</v>
      </c>
      <c r="M12660" s="1">
        <v>3987.23</v>
      </c>
      <c r="N12660" s="1">
        <v>1118.71</v>
      </c>
      <c r="O12660">
        <v>0.04</v>
      </c>
    </row>
    <row r="12661" spans="1:15" x14ac:dyDescent="0.3">
      <c r="A12661" t="str">
        <f xml:space="preserve"> _xlfn.XLOOKUP(H12661, 'Customers'!B:B, 'Customers'!A:A)</f>
        <v>CUST_113</v>
      </c>
      <c r="B12661" t="str">
        <f>_xlfn.XLOOKUP(L12661, Products!C:C, Products!A:A)</f>
        <v>PROD_2</v>
      </c>
      <c r="C12661">
        <v>12660</v>
      </c>
      <c r="D12661" s="2" t="s">
        <v>218</v>
      </c>
      <c r="E12661">
        <f>YEAR(Orders[[#This Row],[Order_Date]])</f>
        <v>2023</v>
      </c>
      <c r="F12661">
        <f>MONTH(Orders[[#This Row],[Order_Date]])</f>
        <v>1</v>
      </c>
      <c r="G12661" s="2" t="s">
        <v>124</v>
      </c>
      <c r="H12661" t="s">
        <v>354</v>
      </c>
      <c r="I12661" t="s">
        <v>32</v>
      </c>
      <c r="J12661" t="s">
        <v>22</v>
      </c>
      <c r="K12661" t="s">
        <v>16</v>
      </c>
      <c r="L12661" t="s">
        <v>23</v>
      </c>
      <c r="M12661" s="1">
        <v>9467.67</v>
      </c>
      <c r="N12661" s="1">
        <v>551.79</v>
      </c>
      <c r="O12661">
        <v>0.22</v>
      </c>
    </row>
    <row r="12662" spans="1:15" x14ac:dyDescent="0.3">
      <c r="A12662" t="str">
        <f xml:space="preserve"> _xlfn.XLOOKUP(H12662, 'Customers'!B:B, 'Customers'!A:A)</f>
        <v>CUST_818</v>
      </c>
      <c r="B12662" t="str">
        <f>_xlfn.XLOOKUP(L12662, Products!C:C, Products!A:A)</f>
        <v>PROD_8</v>
      </c>
      <c r="C12662">
        <v>12661</v>
      </c>
      <c r="D12662" s="2" t="s">
        <v>1197</v>
      </c>
      <c r="E12662">
        <f>YEAR(Orders[[#This Row],[Order_Date]])</f>
        <v>2023</v>
      </c>
      <c r="F12662">
        <f>MONTH(Orders[[#This Row],[Order_Date]])</f>
        <v>7</v>
      </c>
      <c r="G12662" s="2" t="s">
        <v>349</v>
      </c>
      <c r="H12662" t="s">
        <v>1568</v>
      </c>
      <c r="I12662" t="s">
        <v>21</v>
      </c>
      <c r="J12662" t="s">
        <v>65</v>
      </c>
      <c r="K12662" t="s">
        <v>27</v>
      </c>
      <c r="L12662" t="s">
        <v>73</v>
      </c>
      <c r="M12662" s="1">
        <v>1641.47</v>
      </c>
      <c r="N12662" s="1">
        <v>416.89</v>
      </c>
      <c r="O12662">
        <v>0.09</v>
      </c>
    </row>
    <row r="12663" spans="1:15" x14ac:dyDescent="0.3">
      <c r="A12663" t="str">
        <f xml:space="preserve"> _xlfn.XLOOKUP(H12663, 'Customers'!B:B, 'Customers'!A:A)</f>
        <v>CUST_893</v>
      </c>
      <c r="B12663" t="str">
        <f>_xlfn.XLOOKUP(L12663, Products!C:C, Products!A:A)</f>
        <v>PROD_7</v>
      </c>
      <c r="C12663">
        <v>12662</v>
      </c>
      <c r="D12663" s="2" t="s">
        <v>474</v>
      </c>
      <c r="E12663">
        <f>YEAR(Orders[[#This Row],[Order_Date]])</f>
        <v>2022</v>
      </c>
      <c r="F12663">
        <f>MONTH(Orders[[#This Row],[Order_Date]])</f>
        <v>4</v>
      </c>
      <c r="G12663" s="2" t="s">
        <v>341</v>
      </c>
      <c r="H12663" t="s">
        <v>1652</v>
      </c>
      <c r="I12663" t="s">
        <v>21</v>
      </c>
      <c r="J12663" t="s">
        <v>15</v>
      </c>
      <c r="K12663" t="s">
        <v>16</v>
      </c>
      <c r="L12663" t="s">
        <v>66</v>
      </c>
      <c r="M12663" s="1">
        <v>1282.1199999999999</v>
      </c>
      <c r="N12663" s="1">
        <v>362.63</v>
      </c>
      <c r="O12663">
        <v>0.05</v>
      </c>
    </row>
    <row r="12664" spans="1:15" x14ac:dyDescent="0.3">
      <c r="A12664" t="str">
        <f xml:space="preserve"> _xlfn.XLOOKUP(H12664, 'Customers'!B:B, 'Customers'!A:A)</f>
        <v>CUST_994</v>
      </c>
      <c r="B12664" t="str">
        <f>_xlfn.XLOOKUP(L12664, Products!C:C, Products!A:A)</f>
        <v>PROD_1</v>
      </c>
      <c r="C12664">
        <v>12663</v>
      </c>
      <c r="D12664" s="2" t="s">
        <v>1079</v>
      </c>
      <c r="E12664">
        <f>YEAR(Orders[[#This Row],[Order_Date]])</f>
        <v>2022</v>
      </c>
      <c r="F12664">
        <f>MONTH(Orders[[#This Row],[Order_Date]])</f>
        <v>10</v>
      </c>
      <c r="G12664" s="2" t="s">
        <v>501</v>
      </c>
      <c r="H12664" t="s">
        <v>1757</v>
      </c>
      <c r="I12664" t="s">
        <v>14</v>
      </c>
      <c r="J12664" t="s">
        <v>22</v>
      </c>
      <c r="K12664" t="s">
        <v>27</v>
      </c>
      <c r="L12664" t="s">
        <v>17</v>
      </c>
      <c r="M12664" s="1">
        <v>1985.02</v>
      </c>
      <c r="N12664" s="1">
        <v>100.15</v>
      </c>
      <c r="O12664">
        <v>0.28000000000000003</v>
      </c>
    </row>
    <row r="12665" spans="1:15" x14ac:dyDescent="0.3">
      <c r="A12665" t="str">
        <f xml:space="preserve"> _xlfn.XLOOKUP(H12665, 'Customers'!B:B, 'Customers'!A:A)</f>
        <v>CUST_206</v>
      </c>
      <c r="B12665" t="str">
        <f>_xlfn.XLOOKUP(L12665, Products!C:C, Products!A:A)</f>
        <v>PROD_2</v>
      </c>
      <c r="C12665">
        <v>12664</v>
      </c>
      <c r="D12665" s="2" t="s">
        <v>956</v>
      </c>
      <c r="E12665">
        <f>YEAR(Orders[[#This Row],[Order_Date]])</f>
        <v>2023</v>
      </c>
      <c r="F12665">
        <f>MONTH(Orders[[#This Row],[Order_Date]])</f>
        <v>2</v>
      </c>
      <c r="G12665" s="2" t="s">
        <v>1044</v>
      </c>
      <c r="H12665" t="s">
        <v>589</v>
      </c>
      <c r="I12665" t="s">
        <v>21</v>
      </c>
      <c r="J12665" t="s">
        <v>15</v>
      </c>
      <c r="K12665" t="s">
        <v>16</v>
      </c>
      <c r="L12665" t="s">
        <v>23</v>
      </c>
      <c r="M12665" s="1">
        <v>2337.33</v>
      </c>
      <c r="N12665" s="1">
        <v>-219.58</v>
      </c>
      <c r="O12665">
        <v>7.0000000000000007E-2</v>
      </c>
    </row>
    <row r="12666" spans="1:15" x14ac:dyDescent="0.3">
      <c r="A12666" t="str">
        <f xml:space="preserve"> _xlfn.XLOOKUP(H12666, 'Customers'!B:B, 'Customers'!A:A)</f>
        <v>CUST_825</v>
      </c>
      <c r="B12666" t="str">
        <f>_xlfn.XLOOKUP(L12666, Products!C:C, Products!A:A)</f>
        <v>PROD_1</v>
      </c>
      <c r="C12666">
        <v>12665</v>
      </c>
      <c r="D12666" s="2" t="s">
        <v>191</v>
      </c>
      <c r="E12666">
        <f>YEAR(Orders[[#This Row],[Order_Date]])</f>
        <v>2023</v>
      </c>
      <c r="F12666">
        <f>MONTH(Orders[[#This Row],[Order_Date]])</f>
        <v>5</v>
      </c>
      <c r="G12666" s="2" t="s">
        <v>616</v>
      </c>
      <c r="H12666" t="s">
        <v>1577</v>
      </c>
      <c r="I12666" t="s">
        <v>14</v>
      </c>
      <c r="J12666" t="s">
        <v>33</v>
      </c>
      <c r="K12666" t="s">
        <v>27</v>
      </c>
      <c r="L12666" t="s">
        <v>17</v>
      </c>
      <c r="M12666" s="1">
        <v>5129.25</v>
      </c>
      <c r="N12666" s="1">
        <v>922.47</v>
      </c>
      <c r="O12666">
        <v>0.2</v>
      </c>
    </row>
    <row r="12667" spans="1:15" x14ac:dyDescent="0.3">
      <c r="A12667" t="str">
        <f xml:space="preserve"> _xlfn.XLOOKUP(H12667, 'Customers'!B:B, 'Customers'!A:A)</f>
        <v>CUST_112</v>
      </c>
      <c r="B12667" t="str">
        <f>_xlfn.XLOOKUP(L12667, Products!C:C, Products!A:A)</f>
        <v>PROD_3</v>
      </c>
      <c r="C12667">
        <v>12666</v>
      </c>
      <c r="D12667" s="2" t="s">
        <v>969</v>
      </c>
      <c r="E12667">
        <f>YEAR(Orders[[#This Row],[Order_Date]])</f>
        <v>2022</v>
      </c>
      <c r="F12667">
        <f>MONTH(Orders[[#This Row],[Order_Date]])</f>
        <v>11</v>
      </c>
      <c r="G12667" s="2" t="s">
        <v>382</v>
      </c>
      <c r="H12667" t="s">
        <v>347</v>
      </c>
      <c r="I12667" t="s">
        <v>32</v>
      </c>
      <c r="J12667" t="s">
        <v>65</v>
      </c>
      <c r="K12667" t="s">
        <v>27</v>
      </c>
      <c r="L12667" t="s">
        <v>28</v>
      </c>
      <c r="M12667" s="1">
        <v>473.44</v>
      </c>
      <c r="N12667" s="1">
        <v>101.76</v>
      </c>
      <c r="O12667">
        <v>0.05</v>
      </c>
    </row>
    <row r="12668" spans="1:15" x14ac:dyDescent="0.3">
      <c r="A12668" t="str">
        <f xml:space="preserve"> _xlfn.XLOOKUP(H12668, 'Customers'!B:B, 'Customers'!A:A)</f>
        <v>CUST_716</v>
      </c>
      <c r="B12668" t="str">
        <f>_xlfn.XLOOKUP(L12668, Products!C:C, Products!A:A)</f>
        <v>PROD_6</v>
      </c>
      <c r="C12668">
        <v>12667</v>
      </c>
      <c r="D12668" s="2" t="s">
        <v>956</v>
      </c>
      <c r="E12668">
        <f>YEAR(Orders[[#This Row],[Order_Date]])</f>
        <v>2023</v>
      </c>
      <c r="F12668">
        <f>MONTH(Orders[[#This Row],[Order_Date]])</f>
        <v>2</v>
      </c>
      <c r="G12668" s="2" t="s">
        <v>802</v>
      </c>
      <c r="H12668" t="s">
        <v>1456</v>
      </c>
      <c r="I12668" t="s">
        <v>32</v>
      </c>
      <c r="J12668" t="s">
        <v>15</v>
      </c>
      <c r="K12668" t="s">
        <v>34</v>
      </c>
      <c r="L12668" t="s">
        <v>52</v>
      </c>
      <c r="M12668" s="1">
        <v>4465.8999999999996</v>
      </c>
      <c r="N12668" s="1">
        <v>-426.28</v>
      </c>
      <c r="O12668">
        <v>0.15</v>
      </c>
    </row>
    <row r="12669" spans="1:15" x14ac:dyDescent="0.3">
      <c r="A12669" t="str">
        <f xml:space="preserve"> _xlfn.XLOOKUP(H12669, 'Customers'!B:B, 'Customers'!A:A)</f>
        <v>CUST_361</v>
      </c>
      <c r="B12669" t="str">
        <f>_xlfn.XLOOKUP(L12669, Products!C:C, Products!A:A)</f>
        <v>PROD_7</v>
      </c>
      <c r="C12669">
        <v>12668</v>
      </c>
      <c r="D12669" s="2" t="s">
        <v>192</v>
      </c>
      <c r="E12669">
        <f>YEAR(Orders[[#This Row],[Order_Date]])</f>
        <v>2023</v>
      </c>
      <c r="F12669">
        <f>MONTH(Orders[[#This Row],[Order_Date]])</f>
        <v>5</v>
      </c>
      <c r="G12669" s="2" t="s">
        <v>1365</v>
      </c>
      <c r="H12669" t="s">
        <v>905</v>
      </c>
      <c r="I12669" t="s">
        <v>32</v>
      </c>
      <c r="J12669" t="s">
        <v>33</v>
      </c>
      <c r="K12669" t="s">
        <v>16</v>
      </c>
      <c r="L12669" t="s">
        <v>66</v>
      </c>
      <c r="M12669" s="1">
        <v>7623.34</v>
      </c>
      <c r="N12669" s="1">
        <v>262.22000000000003</v>
      </c>
      <c r="O12669">
        <v>7.0000000000000007E-2</v>
      </c>
    </row>
    <row r="12670" spans="1:15" x14ac:dyDescent="0.3">
      <c r="A12670" t="str">
        <f xml:space="preserve"> _xlfn.XLOOKUP(H12670, 'Customers'!B:B, 'Customers'!A:A)</f>
        <v>CUST_530</v>
      </c>
      <c r="B12670" t="str">
        <f>_xlfn.XLOOKUP(L12670, Products!C:C, Products!A:A)</f>
        <v>PROD_8</v>
      </c>
      <c r="C12670">
        <v>12669</v>
      </c>
      <c r="D12670" s="2" t="s">
        <v>716</v>
      </c>
      <c r="E12670">
        <f>YEAR(Orders[[#This Row],[Order_Date]])</f>
        <v>2023</v>
      </c>
      <c r="F12670">
        <f>MONTH(Orders[[#This Row],[Order_Date]])</f>
        <v>4</v>
      </c>
      <c r="G12670" s="2" t="s">
        <v>466</v>
      </c>
      <c r="H12670" t="s">
        <v>1209</v>
      </c>
      <c r="I12670" t="s">
        <v>14</v>
      </c>
      <c r="J12670" t="s">
        <v>65</v>
      </c>
      <c r="K12670" t="s">
        <v>27</v>
      </c>
      <c r="L12670" t="s">
        <v>73</v>
      </c>
      <c r="M12670" s="1">
        <v>6628.82</v>
      </c>
      <c r="N12670" s="1">
        <v>1077.4000000000001</v>
      </c>
      <c r="O12670">
        <v>0.18</v>
      </c>
    </row>
    <row r="12671" spans="1:15" x14ac:dyDescent="0.3">
      <c r="A12671" t="str">
        <f xml:space="preserve"> _xlfn.XLOOKUP(H12671, 'Customers'!B:B, 'Customers'!A:A)</f>
        <v>CUST_245</v>
      </c>
      <c r="B12671" t="str">
        <f>_xlfn.XLOOKUP(L12671, Products!C:C, Products!A:A)</f>
        <v>PROD_7</v>
      </c>
      <c r="C12671">
        <v>12670</v>
      </c>
      <c r="D12671" s="2" t="s">
        <v>866</v>
      </c>
      <c r="E12671">
        <f>YEAR(Orders[[#This Row],[Order_Date]])</f>
        <v>2023</v>
      </c>
      <c r="F12671">
        <f>MONTH(Orders[[#This Row],[Order_Date]])</f>
        <v>4</v>
      </c>
      <c r="G12671" s="2" t="s">
        <v>29</v>
      </c>
      <c r="H12671" t="s">
        <v>675</v>
      </c>
      <c r="I12671" t="s">
        <v>14</v>
      </c>
      <c r="J12671" t="s">
        <v>65</v>
      </c>
      <c r="K12671" t="s">
        <v>16</v>
      </c>
      <c r="L12671" t="s">
        <v>66</v>
      </c>
      <c r="M12671" s="1">
        <v>7982.95</v>
      </c>
      <c r="N12671" s="1">
        <v>2136.6</v>
      </c>
      <c r="O12671">
        <v>0.28000000000000003</v>
      </c>
    </row>
    <row r="12672" spans="1:15" x14ac:dyDescent="0.3">
      <c r="A12672" t="str">
        <f xml:space="preserve"> _xlfn.XLOOKUP(H12672, 'Customers'!B:B, 'Customers'!A:A)</f>
        <v>CUST_94</v>
      </c>
      <c r="B12672" t="str">
        <f>_xlfn.XLOOKUP(L12672, Products!C:C, Products!A:A)</f>
        <v>PROD_8</v>
      </c>
      <c r="C12672">
        <v>12671</v>
      </c>
      <c r="D12672" s="2" t="s">
        <v>874</v>
      </c>
      <c r="E12672">
        <f>YEAR(Orders[[#This Row],[Order_Date]])</f>
        <v>2022</v>
      </c>
      <c r="F12672">
        <f>MONTH(Orders[[#This Row],[Order_Date]])</f>
        <v>8</v>
      </c>
      <c r="G12672" s="2" t="s">
        <v>867</v>
      </c>
      <c r="H12672" t="s">
        <v>300</v>
      </c>
      <c r="I12672" t="s">
        <v>21</v>
      </c>
      <c r="J12672" t="s">
        <v>33</v>
      </c>
      <c r="K12672" t="s">
        <v>27</v>
      </c>
      <c r="L12672" t="s">
        <v>73</v>
      </c>
      <c r="M12672" s="1">
        <v>6498.56</v>
      </c>
      <c r="N12672" s="1">
        <v>1820.39</v>
      </c>
      <c r="O12672">
        <v>0.28999999999999998</v>
      </c>
    </row>
    <row r="12673" spans="1:15" x14ac:dyDescent="0.3">
      <c r="A12673" t="str">
        <f xml:space="preserve"> _xlfn.XLOOKUP(H12673, 'Customers'!B:B, 'Customers'!A:A)</f>
        <v>CUST_570</v>
      </c>
      <c r="B12673" t="str">
        <f>_xlfn.XLOOKUP(L12673, Products!C:C, Products!A:A)</f>
        <v>PROD_7</v>
      </c>
      <c r="C12673">
        <v>12672</v>
      </c>
      <c r="D12673" s="2" t="s">
        <v>166</v>
      </c>
      <c r="E12673">
        <f>YEAR(Orders[[#This Row],[Order_Date]])</f>
        <v>2022</v>
      </c>
      <c r="F12673">
        <f>MONTH(Orders[[#This Row],[Order_Date]])</f>
        <v>5</v>
      </c>
      <c r="G12673" s="2" t="s">
        <v>360</v>
      </c>
      <c r="H12673" t="s">
        <v>1264</v>
      </c>
      <c r="I12673" t="s">
        <v>21</v>
      </c>
      <c r="J12673" t="s">
        <v>15</v>
      </c>
      <c r="K12673" t="s">
        <v>16</v>
      </c>
      <c r="L12673" t="s">
        <v>66</v>
      </c>
      <c r="M12673" s="1">
        <v>8297.24</v>
      </c>
      <c r="N12673" s="1">
        <v>-152.06</v>
      </c>
      <c r="O12673">
        <v>0.06</v>
      </c>
    </row>
    <row r="12674" spans="1:15" x14ac:dyDescent="0.3">
      <c r="A12674" t="str">
        <f xml:space="preserve"> _xlfn.XLOOKUP(H12674, 'Customers'!B:B, 'Customers'!A:A)</f>
        <v>CUST_261</v>
      </c>
      <c r="B12674" t="str">
        <f>_xlfn.XLOOKUP(L12674, Products!C:C, Products!A:A)</f>
        <v>PROD_6</v>
      </c>
      <c r="C12674">
        <v>12673</v>
      </c>
      <c r="D12674" s="2" t="s">
        <v>1382</v>
      </c>
      <c r="E12674">
        <f>YEAR(Orders[[#This Row],[Order_Date]])</f>
        <v>2023</v>
      </c>
      <c r="F12674">
        <f>MONTH(Orders[[#This Row],[Order_Date]])</f>
        <v>6</v>
      </c>
      <c r="G12674" s="2" t="s">
        <v>379</v>
      </c>
      <c r="H12674" t="s">
        <v>711</v>
      </c>
      <c r="I12674" t="s">
        <v>32</v>
      </c>
      <c r="J12674" t="s">
        <v>15</v>
      </c>
      <c r="K12674" t="s">
        <v>34</v>
      </c>
      <c r="L12674" t="s">
        <v>52</v>
      </c>
      <c r="M12674" s="1">
        <v>5765.02</v>
      </c>
      <c r="N12674" s="1">
        <v>-130.96</v>
      </c>
      <c r="O12674">
        <v>0.17</v>
      </c>
    </row>
    <row r="12675" spans="1:15" x14ac:dyDescent="0.3">
      <c r="A12675" t="str">
        <f xml:space="preserve"> _xlfn.XLOOKUP(H12675, 'Customers'!B:B, 'Customers'!A:A)</f>
        <v>CUST_148</v>
      </c>
      <c r="B12675" t="str">
        <f>_xlfn.XLOOKUP(L12675, Products!C:C, Products!A:A)</f>
        <v>PROD_1</v>
      </c>
      <c r="C12675">
        <v>12674</v>
      </c>
      <c r="D12675" s="2" t="s">
        <v>417</v>
      </c>
      <c r="E12675">
        <f>YEAR(Orders[[#This Row],[Order_Date]])</f>
        <v>2022</v>
      </c>
      <c r="F12675">
        <f>MONTH(Orders[[#This Row],[Order_Date]])</f>
        <v>4</v>
      </c>
      <c r="G12675" s="2" t="s">
        <v>833</v>
      </c>
      <c r="H12675" t="s">
        <v>443</v>
      </c>
      <c r="I12675" t="s">
        <v>32</v>
      </c>
      <c r="J12675" t="s">
        <v>15</v>
      </c>
      <c r="K12675" t="s">
        <v>27</v>
      </c>
      <c r="L12675" t="s">
        <v>17</v>
      </c>
      <c r="M12675" s="1">
        <v>7350.75</v>
      </c>
      <c r="N12675" s="1">
        <v>2003.81</v>
      </c>
      <c r="O12675">
        <v>0.12</v>
      </c>
    </row>
    <row r="12676" spans="1:15" x14ac:dyDescent="0.3">
      <c r="A12676" t="str">
        <f xml:space="preserve"> _xlfn.XLOOKUP(H12676, 'Customers'!B:B, 'Customers'!A:A)</f>
        <v>CUST_888</v>
      </c>
      <c r="B12676" t="str">
        <f>_xlfn.XLOOKUP(L12676, Products!C:C, Products!A:A)</f>
        <v>PROD_1</v>
      </c>
      <c r="C12676">
        <v>12675</v>
      </c>
      <c r="D12676" s="2" t="s">
        <v>825</v>
      </c>
      <c r="E12676">
        <f>YEAR(Orders[[#This Row],[Order_Date]])</f>
        <v>2023</v>
      </c>
      <c r="F12676">
        <f>MONTH(Orders[[#This Row],[Order_Date]])</f>
        <v>6</v>
      </c>
      <c r="G12676" s="2" t="s">
        <v>1056</v>
      </c>
      <c r="H12676" t="s">
        <v>1645</v>
      </c>
      <c r="I12676" t="s">
        <v>21</v>
      </c>
      <c r="J12676" t="s">
        <v>33</v>
      </c>
      <c r="K12676" t="s">
        <v>16</v>
      </c>
      <c r="L12676" t="s">
        <v>17</v>
      </c>
      <c r="M12676" s="1">
        <v>8282.5400000000009</v>
      </c>
      <c r="N12676" s="1">
        <v>1824.27</v>
      </c>
      <c r="O12676">
        <v>0</v>
      </c>
    </row>
    <row r="12677" spans="1:15" x14ac:dyDescent="0.3">
      <c r="A12677" t="str">
        <f xml:space="preserve"> _xlfn.XLOOKUP(H12677, 'Customers'!B:B, 'Customers'!A:A)</f>
        <v>CUST_620</v>
      </c>
      <c r="B12677" t="str">
        <f>_xlfn.XLOOKUP(L12677, Products!C:C, Products!A:A)</f>
        <v>PROD_8</v>
      </c>
      <c r="C12677">
        <v>12676</v>
      </c>
      <c r="D12677" s="2" t="s">
        <v>1409</v>
      </c>
      <c r="E12677">
        <f>YEAR(Orders[[#This Row],[Order_Date]])</f>
        <v>2022</v>
      </c>
      <c r="F12677">
        <f>MONTH(Orders[[#This Row],[Order_Date]])</f>
        <v>5</v>
      </c>
      <c r="G12677" s="2" t="s">
        <v>387</v>
      </c>
      <c r="H12677" t="s">
        <v>1339</v>
      </c>
      <c r="I12677" t="s">
        <v>32</v>
      </c>
      <c r="J12677" t="s">
        <v>22</v>
      </c>
      <c r="K12677" t="s">
        <v>27</v>
      </c>
      <c r="L12677" t="s">
        <v>73</v>
      </c>
      <c r="M12677" s="1">
        <v>513.25</v>
      </c>
      <c r="N12677" s="1">
        <v>0.74</v>
      </c>
      <c r="O12677">
        <v>0.17</v>
      </c>
    </row>
    <row r="12678" spans="1:15" x14ac:dyDescent="0.3">
      <c r="A12678" t="str">
        <f xml:space="preserve"> _xlfn.XLOOKUP(H12678, 'Customers'!B:B, 'Customers'!A:A)</f>
        <v>CUST_946</v>
      </c>
      <c r="B12678" t="str">
        <f>_xlfn.XLOOKUP(L12678, Products!C:C, Products!A:A)</f>
        <v>PROD_8</v>
      </c>
      <c r="C12678">
        <v>12677</v>
      </c>
      <c r="D12678" s="2" t="s">
        <v>185</v>
      </c>
      <c r="E12678">
        <f>YEAR(Orders[[#This Row],[Order_Date]])</f>
        <v>2023</v>
      </c>
      <c r="F12678">
        <f>MONTH(Orders[[#This Row],[Order_Date]])</f>
        <v>10</v>
      </c>
      <c r="G12678" s="2" t="s">
        <v>94</v>
      </c>
      <c r="H12678" t="s">
        <v>1707</v>
      </c>
      <c r="I12678" t="s">
        <v>14</v>
      </c>
      <c r="J12678" t="s">
        <v>15</v>
      </c>
      <c r="K12678" t="s">
        <v>27</v>
      </c>
      <c r="L12678" t="s">
        <v>73</v>
      </c>
      <c r="M12678" s="1">
        <v>411.55</v>
      </c>
      <c r="N12678" s="1">
        <v>-24.88</v>
      </c>
      <c r="O12678">
        <v>0.05</v>
      </c>
    </row>
    <row r="12679" spans="1:15" x14ac:dyDescent="0.3">
      <c r="A12679" t="str">
        <f xml:space="preserve"> _xlfn.XLOOKUP(H12679, 'Customers'!B:B, 'Customers'!A:A)</f>
        <v>CUST_336</v>
      </c>
      <c r="B12679" t="str">
        <f>_xlfn.XLOOKUP(L12679, Products!C:C, Products!A:A)</f>
        <v>PROD_6</v>
      </c>
      <c r="C12679">
        <v>12678</v>
      </c>
      <c r="D12679" s="2" t="s">
        <v>595</v>
      </c>
      <c r="E12679">
        <f>YEAR(Orders[[#This Row],[Order_Date]])</f>
        <v>2022</v>
      </c>
      <c r="F12679">
        <f>MONTH(Orders[[#This Row],[Order_Date]])</f>
        <v>10</v>
      </c>
      <c r="G12679" s="2" t="s">
        <v>907</v>
      </c>
      <c r="H12679" t="s">
        <v>864</v>
      </c>
      <c r="I12679" t="s">
        <v>21</v>
      </c>
      <c r="J12679" t="s">
        <v>22</v>
      </c>
      <c r="K12679" t="s">
        <v>34</v>
      </c>
      <c r="L12679" t="s">
        <v>52</v>
      </c>
      <c r="M12679" s="1">
        <v>1612.26</v>
      </c>
      <c r="N12679" s="1">
        <v>-149.13999999999999</v>
      </c>
      <c r="O12679">
        <v>0.11</v>
      </c>
    </row>
    <row r="12680" spans="1:15" x14ac:dyDescent="0.3">
      <c r="A12680" t="str">
        <f xml:space="preserve"> _xlfn.XLOOKUP(H12680, 'Customers'!B:B, 'Customers'!A:A)</f>
        <v>CUST_728</v>
      </c>
      <c r="B12680" t="str">
        <f>_xlfn.XLOOKUP(L12680, Products!C:C, Products!A:A)</f>
        <v>PROD_1</v>
      </c>
      <c r="C12680">
        <v>12679</v>
      </c>
      <c r="D12680" s="2" t="s">
        <v>122</v>
      </c>
      <c r="E12680">
        <f>YEAR(Orders[[#This Row],[Order_Date]])</f>
        <v>2023</v>
      </c>
      <c r="F12680">
        <f>MONTH(Orders[[#This Row],[Order_Date]])</f>
        <v>8</v>
      </c>
      <c r="G12680" s="2" t="s">
        <v>669</v>
      </c>
      <c r="H12680" t="s">
        <v>1470</v>
      </c>
      <c r="I12680" t="s">
        <v>14</v>
      </c>
      <c r="J12680" t="s">
        <v>65</v>
      </c>
      <c r="K12680" t="s">
        <v>16</v>
      </c>
      <c r="L12680" t="s">
        <v>17</v>
      </c>
      <c r="M12680" s="1">
        <v>9211.82</v>
      </c>
      <c r="N12680" s="1">
        <v>1306.6199999999999</v>
      </c>
      <c r="O12680">
        <v>0.23</v>
      </c>
    </row>
    <row r="12681" spans="1:15" x14ac:dyDescent="0.3">
      <c r="A12681" t="str">
        <f xml:space="preserve"> _xlfn.XLOOKUP(H12681, 'Customers'!B:B, 'Customers'!A:A)</f>
        <v>CUST_268</v>
      </c>
      <c r="B12681" t="str">
        <f>_xlfn.XLOOKUP(L12681, Products!C:C, Products!A:A)</f>
        <v>PROD_4</v>
      </c>
      <c r="C12681">
        <v>12680</v>
      </c>
      <c r="D12681" s="2" t="s">
        <v>109</v>
      </c>
      <c r="E12681">
        <f>YEAR(Orders[[#This Row],[Order_Date]])</f>
        <v>2022</v>
      </c>
      <c r="F12681">
        <f>MONTH(Orders[[#This Row],[Order_Date]])</f>
        <v>10</v>
      </c>
      <c r="G12681" s="2" t="s">
        <v>159</v>
      </c>
      <c r="H12681" t="s">
        <v>723</v>
      </c>
      <c r="I12681" t="s">
        <v>21</v>
      </c>
      <c r="J12681" t="s">
        <v>65</v>
      </c>
      <c r="K12681" t="s">
        <v>34</v>
      </c>
      <c r="L12681" t="s">
        <v>35</v>
      </c>
      <c r="M12681" s="1">
        <v>6184.15</v>
      </c>
      <c r="N12681" s="1">
        <v>-3.99</v>
      </c>
      <c r="O12681">
        <v>0.05</v>
      </c>
    </row>
    <row r="12682" spans="1:15" x14ac:dyDescent="0.3">
      <c r="A12682" t="str">
        <f xml:space="preserve"> _xlfn.XLOOKUP(H12682, 'Customers'!B:B, 'Customers'!A:A)</f>
        <v>CUST_588</v>
      </c>
      <c r="B12682" t="str">
        <f>_xlfn.XLOOKUP(L12682, Products!C:C, Products!A:A)</f>
        <v>PROD_1</v>
      </c>
      <c r="C12682">
        <v>12681</v>
      </c>
      <c r="D12682" s="2" t="s">
        <v>49</v>
      </c>
      <c r="E12682">
        <f>YEAR(Orders[[#This Row],[Order_Date]])</f>
        <v>2022</v>
      </c>
      <c r="F12682">
        <f>MONTH(Orders[[#This Row],[Order_Date]])</f>
        <v>9</v>
      </c>
      <c r="G12682" s="2" t="s">
        <v>913</v>
      </c>
      <c r="H12682" t="s">
        <v>1293</v>
      </c>
      <c r="I12682" t="s">
        <v>21</v>
      </c>
      <c r="J12682" t="s">
        <v>22</v>
      </c>
      <c r="K12682" t="s">
        <v>16</v>
      </c>
      <c r="L12682" t="s">
        <v>17</v>
      </c>
      <c r="M12682" s="1">
        <v>4771.8999999999996</v>
      </c>
      <c r="N12682" s="1">
        <v>-217.42</v>
      </c>
      <c r="O12682">
        <v>0.06</v>
      </c>
    </row>
    <row r="12683" spans="1:15" x14ac:dyDescent="0.3">
      <c r="A12683" t="str">
        <f xml:space="preserve"> _xlfn.XLOOKUP(H12683, 'Customers'!B:B, 'Customers'!A:A)</f>
        <v>CUST_381</v>
      </c>
      <c r="B12683" t="str">
        <f>_xlfn.XLOOKUP(L12683, Products!C:C, Products!A:A)</f>
        <v>PROD_4</v>
      </c>
      <c r="C12683">
        <v>12682</v>
      </c>
      <c r="D12683" s="2" t="s">
        <v>179</v>
      </c>
      <c r="E12683">
        <f>YEAR(Orders[[#This Row],[Order_Date]])</f>
        <v>2023</v>
      </c>
      <c r="F12683">
        <f>MONTH(Orders[[#This Row],[Order_Date]])</f>
        <v>2</v>
      </c>
      <c r="G12683" s="2" t="s">
        <v>464</v>
      </c>
      <c r="H12683" t="s">
        <v>946</v>
      </c>
      <c r="I12683" t="s">
        <v>32</v>
      </c>
      <c r="J12683" t="s">
        <v>33</v>
      </c>
      <c r="K12683" t="s">
        <v>34</v>
      </c>
      <c r="L12683" t="s">
        <v>35</v>
      </c>
      <c r="M12683" s="1">
        <v>8922.02</v>
      </c>
      <c r="N12683" s="1">
        <v>867.03</v>
      </c>
      <c r="O12683">
        <v>0.26</v>
      </c>
    </row>
    <row r="12684" spans="1:15" x14ac:dyDescent="0.3">
      <c r="A12684" t="str">
        <f xml:space="preserve"> _xlfn.XLOOKUP(H12684, 'Customers'!B:B, 'Customers'!A:A)</f>
        <v>CUST_487</v>
      </c>
      <c r="B12684" t="str">
        <f>_xlfn.XLOOKUP(L12684, Products!C:C, Products!A:A)</f>
        <v>PROD_4</v>
      </c>
      <c r="C12684">
        <v>12683</v>
      </c>
      <c r="D12684" s="2" t="s">
        <v>78</v>
      </c>
      <c r="E12684">
        <f>YEAR(Orders[[#This Row],[Order_Date]])</f>
        <v>2023</v>
      </c>
      <c r="F12684">
        <f>MONTH(Orders[[#This Row],[Order_Date]])</f>
        <v>3</v>
      </c>
      <c r="G12684" s="2" t="s">
        <v>769</v>
      </c>
      <c r="H12684" t="s">
        <v>1132</v>
      </c>
      <c r="I12684" t="s">
        <v>14</v>
      </c>
      <c r="J12684" t="s">
        <v>33</v>
      </c>
      <c r="K12684" t="s">
        <v>34</v>
      </c>
      <c r="L12684" t="s">
        <v>35</v>
      </c>
      <c r="M12684" s="1">
        <v>6514.33</v>
      </c>
      <c r="N12684" s="1">
        <v>1851.69</v>
      </c>
      <c r="O12684">
        <v>0.06</v>
      </c>
    </row>
    <row r="12685" spans="1:15" x14ac:dyDescent="0.3">
      <c r="A12685" t="str">
        <f xml:space="preserve"> _xlfn.XLOOKUP(H12685, 'Customers'!B:B, 'Customers'!A:A)</f>
        <v>CUST_518</v>
      </c>
      <c r="B12685" t="str">
        <f>_xlfn.XLOOKUP(L12685, Products!C:C, Products!A:A)</f>
        <v>PROD_8</v>
      </c>
      <c r="C12685">
        <v>12684</v>
      </c>
      <c r="D12685" s="2" t="s">
        <v>585</v>
      </c>
      <c r="E12685">
        <f>YEAR(Orders[[#This Row],[Order_Date]])</f>
        <v>2022</v>
      </c>
      <c r="F12685">
        <f>MONTH(Orders[[#This Row],[Order_Date]])</f>
        <v>8</v>
      </c>
      <c r="G12685" s="2" t="s">
        <v>1355</v>
      </c>
      <c r="H12685" t="s">
        <v>1191</v>
      </c>
      <c r="I12685" t="s">
        <v>21</v>
      </c>
      <c r="J12685" t="s">
        <v>65</v>
      </c>
      <c r="K12685" t="s">
        <v>27</v>
      </c>
      <c r="L12685" t="s">
        <v>73</v>
      </c>
      <c r="M12685" s="1">
        <v>6275.42</v>
      </c>
      <c r="N12685" s="1">
        <v>-69.63</v>
      </c>
      <c r="O12685">
        <v>0.01</v>
      </c>
    </row>
    <row r="12686" spans="1:15" x14ac:dyDescent="0.3">
      <c r="A12686" t="str">
        <f xml:space="preserve"> _xlfn.XLOOKUP(H12686, 'Customers'!B:B, 'Customers'!A:A)</f>
        <v>CUST_14</v>
      </c>
      <c r="B12686" t="str">
        <f>_xlfn.XLOOKUP(L12686, Products!C:C, Products!A:A)</f>
        <v>PROD_1</v>
      </c>
      <c r="C12686">
        <v>12685</v>
      </c>
      <c r="D12686" s="2" t="s">
        <v>678</v>
      </c>
      <c r="E12686">
        <f>YEAR(Orders[[#This Row],[Order_Date]])</f>
        <v>2022</v>
      </c>
      <c r="F12686">
        <f>MONTH(Orders[[#This Row],[Order_Date]])</f>
        <v>7</v>
      </c>
      <c r="G12686" s="2" t="s">
        <v>492</v>
      </c>
      <c r="H12686" t="s">
        <v>69</v>
      </c>
      <c r="I12686" t="s">
        <v>14</v>
      </c>
      <c r="J12686" t="s">
        <v>15</v>
      </c>
      <c r="K12686" t="s">
        <v>27</v>
      </c>
      <c r="L12686" t="s">
        <v>17</v>
      </c>
      <c r="M12686" s="1">
        <v>2041.31</v>
      </c>
      <c r="N12686" s="1">
        <v>92.59</v>
      </c>
      <c r="O12686">
        <v>0.06</v>
      </c>
    </row>
    <row r="12687" spans="1:15" x14ac:dyDescent="0.3">
      <c r="A12687" t="str">
        <f xml:space="preserve"> _xlfn.XLOOKUP(H12687, 'Customers'!B:B, 'Customers'!A:A)</f>
        <v>CUST_509</v>
      </c>
      <c r="B12687" t="str">
        <f>_xlfn.XLOOKUP(L12687, Products!C:C, Products!A:A)</f>
        <v>PROD_2</v>
      </c>
      <c r="C12687">
        <v>12686</v>
      </c>
      <c r="D12687" s="2" t="s">
        <v>1082</v>
      </c>
      <c r="E12687">
        <f>YEAR(Orders[[#This Row],[Order_Date]])</f>
        <v>2023</v>
      </c>
      <c r="F12687">
        <f>MONTH(Orders[[#This Row],[Order_Date]])</f>
        <v>10</v>
      </c>
      <c r="G12687" s="2" t="s">
        <v>798</v>
      </c>
      <c r="H12687" t="s">
        <v>1174</v>
      </c>
      <c r="I12687" t="s">
        <v>32</v>
      </c>
      <c r="J12687" t="s">
        <v>15</v>
      </c>
      <c r="K12687" t="s">
        <v>16</v>
      </c>
      <c r="L12687" t="s">
        <v>23</v>
      </c>
      <c r="M12687" s="1">
        <v>8985.8799999999992</v>
      </c>
      <c r="N12687" s="1">
        <v>1736.79</v>
      </c>
      <c r="O12687">
        <v>0.22</v>
      </c>
    </row>
    <row r="12688" spans="1:15" x14ac:dyDescent="0.3">
      <c r="A12688" t="str">
        <f xml:space="preserve"> _xlfn.XLOOKUP(H12688, 'Customers'!B:B, 'Customers'!A:A)</f>
        <v>CUST_182</v>
      </c>
      <c r="B12688" t="str">
        <f>_xlfn.XLOOKUP(L12688, Products!C:C, Products!A:A)</f>
        <v>PROD_5</v>
      </c>
      <c r="C12688">
        <v>12687</v>
      </c>
      <c r="D12688" s="2" t="s">
        <v>678</v>
      </c>
      <c r="E12688">
        <f>YEAR(Orders[[#This Row],[Order_Date]])</f>
        <v>2022</v>
      </c>
      <c r="F12688">
        <f>MONTH(Orders[[#This Row],[Order_Date]])</f>
        <v>7</v>
      </c>
      <c r="G12688" s="2" t="s">
        <v>492</v>
      </c>
      <c r="H12688" t="s">
        <v>531</v>
      </c>
      <c r="I12688" t="s">
        <v>14</v>
      </c>
      <c r="J12688" t="s">
        <v>22</v>
      </c>
      <c r="K12688" t="s">
        <v>34</v>
      </c>
      <c r="L12688" t="s">
        <v>39</v>
      </c>
      <c r="M12688" s="1">
        <v>2340.94</v>
      </c>
      <c r="N12688" s="1">
        <v>284.89</v>
      </c>
      <c r="O12688">
        <v>0.01</v>
      </c>
    </row>
    <row r="12689" spans="1:15" x14ac:dyDescent="0.3">
      <c r="A12689" t="str">
        <f xml:space="preserve"> _xlfn.XLOOKUP(H12689, 'Customers'!B:B, 'Customers'!A:A)</f>
        <v>CUST_907</v>
      </c>
      <c r="B12689" t="str">
        <f>_xlfn.XLOOKUP(L12689, Products!C:C, Products!A:A)</f>
        <v>PROD_3</v>
      </c>
      <c r="C12689">
        <v>12688</v>
      </c>
      <c r="D12689" s="2" t="s">
        <v>321</v>
      </c>
      <c r="E12689">
        <f>YEAR(Orders[[#This Row],[Order_Date]])</f>
        <v>2022</v>
      </c>
      <c r="F12689">
        <f>MONTH(Orders[[#This Row],[Order_Date]])</f>
        <v>7</v>
      </c>
      <c r="G12689" s="2" t="s">
        <v>867</v>
      </c>
      <c r="H12689" t="s">
        <v>1666</v>
      </c>
      <c r="I12689" t="s">
        <v>14</v>
      </c>
      <c r="J12689" t="s">
        <v>65</v>
      </c>
      <c r="K12689" t="s">
        <v>27</v>
      </c>
      <c r="L12689" t="s">
        <v>28</v>
      </c>
      <c r="M12689" s="1">
        <v>3395.52</v>
      </c>
      <c r="N12689" s="1">
        <v>393.66</v>
      </c>
      <c r="O12689">
        <v>0.25</v>
      </c>
    </row>
    <row r="12690" spans="1:15" x14ac:dyDescent="0.3">
      <c r="A12690" t="str">
        <f xml:space="preserve"> _xlfn.XLOOKUP(H12690, 'Customers'!B:B, 'Customers'!A:A)</f>
        <v>CUST_322</v>
      </c>
      <c r="B12690" t="str">
        <f>_xlfn.XLOOKUP(L12690, Products!C:C, Products!A:A)</f>
        <v>PROD_2</v>
      </c>
      <c r="C12690">
        <v>12689</v>
      </c>
      <c r="D12690" s="2" t="s">
        <v>270</v>
      </c>
      <c r="E12690">
        <f>YEAR(Orders[[#This Row],[Order_Date]])</f>
        <v>2022</v>
      </c>
      <c r="F12690">
        <f>MONTH(Orders[[#This Row],[Order_Date]])</f>
        <v>2</v>
      </c>
      <c r="G12690" s="2" t="s">
        <v>54</v>
      </c>
      <c r="H12690" t="s">
        <v>840</v>
      </c>
      <c r="I12690" t="s">
        <v>32</v>
      </c>
      <c r="J12690" t="s">
        <v>22</v>
      </c>
      <c r="K12690" t="s">
        <v>16</v>
      </c>
      <c r="L12690" t="s">
        <v>23</v>
      </c>
      <c r="M12690" s="1">
        <v>5769.84</v>
      </c>
      <c r="N12690" s="1">
        <v>77.67</v>
      </c>
      <c r="O12690">
        <v>0.15</v>
      </c>
    </row>
    <row r="12691" spans="1:15" x14ac:dyDescent="0.3">
      <c r="A12691" t="str">
        <f xml:space="preserve"> _xlfn.XLOOKUP(H12691, 'Customers'!B:B, 'Customers'!A:A)</f>
        <v>CUST_750</v>
      </c>
      <c r="B12691" t="str">
        <f>_xlfn.XLOOKUP(L12691, Products!C:C, Products!A:A)</f>
        <v>PROD_1</v>
      </c>
      <c r="C12691">
        <v>12690</v>
      </c>
      <c r="D12691" s="2" t="s">
        <v>1346</v>
      </c>
      <c r="E12691">
        <f>YEAR(Orders[[#This Row],[Order_Date]])</f>
        <v>2023</v>
      </c>
      <c r="F12691">
        <f>MONTH(Orders[[#This Row],[Order_Date]])</f>
        <v>1</v>
      </c>
      <c r="G12691" s="2" t="s">
        <v>939</v>
      </c>
      <c r="H12691" t="s">
        <v>1496</v>
      </c>
      <c r="I12691" t="s">
        <v>21</v>
      </c>
      <c r="J12691" t="s">
        <v>65</v>
      </c>
      <c r="K12691" t="s">
        <v>16</v>
      </c>
      <c r="L12691" t="s">
        <v>17</v>
      </c>
      <c r="M12691" s="1">
        <v>2283.23</v>
      </c>
      <c r="N12691" s="1">
        <v>489.5</v>
      </c>
      <c r="O12691">
        <v>0.05</v>
      </c>
    </row>
    <row r="12692" spans="1:15" x14ac:dyDescent="0.3">
      <c r="A12692" t="str">
        <f xml:space="preserve"> _xlfn.XLOOKUP(H12692, 'Customers'!B:B, 'Customers'!A:A)</f>
        <v>CUST_235</v>
      </c>
      <c r="B12692" t="str">
        <f>_xlfn.XLOOKUP(L12692, Products!C:C, Products!A:A)</f>
        <v>PROD_1</v>
      </c>
      <c r="C12692">
        <v>12691</v>
      </c>
      <c r="D12692" s="2" t="s">
        <v>556</v>
      </c>
      <c r="E12692">
        <f>YEAR(Orders[[#This Row],[Order_Date]])</f>
        <v>2022</v>
      </c>
      <c r="F12692">
        <f>MONTH(Orders[[#This Row],[Order_Date]])</f>
        <v>4</v>
      </c>
      <c r="G12692" s="2" t="s">
        <v>327</v>
      </c>
      <c r="H12692" t="s">
        <v>654</v>
      </c>
      <c r="I12692" t="s">
        <v>21</v>
      </c>
      <c r="J12692" t="s">
        <v>65</v>
      </c>
      <c r="K12692" t="s">
        <v>27</v>
      </c>
      <c r="L12692" t="s">
        <v>17</v>
      </c>
      <c r="M12692" s="1">
        <v>3446.41</v>
      </c>
      <c r="N12692" s="1">
        <v>726.75</v>
      </c>
      <c r="O12692">
        <v>7.0000000000000007E-2</v>
      </c>
    </row>
    <row r="12693" spans="1:15" x14ac:dyDescent="0.3">
      <c r="A12693" t="str">
        <f xml:space="preserve"> _xlfn.XLOOKUP(H12693, 'Customers'!B:B, 'Customers'!A:A)</f>
        <v>CUST_666</v>
      </c>
      <c r="B12693" t="str">
        <f>_xlfn.XLOOKUP(L12693, Products!C:C, Products!A:A)</f>
        <v>PROD_5</v>
      </c>
      <c r="C12693">
        <v>12692</v>
      </c>
      <c r="D12693" s="2" t="s">
        <v>904</v>
      </c>
      <c r="E12693">
        <f>YEAR(Orders[[#This Row],[Order_Date]])</f>
        <v>2023</v>
      </c>
      <c r="F12693">
        <f>MONTH(Orders[[#This Row],[Order_Date]])</f>
        <v>5</v>
      </c>
      <c r="G12693" s="2" t="s">
        <v>426</v>
      </c>
      <c r="H12693" t="s">
        <v>1395</v>
      </c>
      <c r="I12693" t="s">
        <v>14</v>
      </c>
      <c r="J12693" t="s">
        <v>33</v>
      </c>
      <c r="K12693" t="s">
        <v>34</v>
      </c>
      <c r="L12693" t="s">
        <v>39</v>
      </c>
      <c r="M12693" s="1">
        <v>4028.29</v>
      </c>
      <c r="N12693" s="1">
        <v>104.04</v>
      </c>
      <c r="O12693">
        <v>7.0000000000000007E-2</v>
      </c>
    </row>
    <row r="12694" spans="1:15" x14ac:dyDescent="0.3">
      <c r="A12694" t="str">
        <f xml:space="preserve"> _xlfn.XLOOKUP(H12694, 'Customers'!B:B, 'Customers'!A:A)</f>
        <v>CUST_936</v>
      </c>
      <c r="B12694" t="str">
        <f>_xlfn.XLOOKUP(L12694, Products!C:C, Products!A:A)</f>
        <v>PROD_1</v>
      </c>
      <c r="C12694">
        <v>12693</v>
      </c>
      <c r="D12694" s="2" t="s">
        <v>471</v>
      </c>
      <c r="E12694">
        <f>YEAR(Orders[[#This Row],[Order_Date]])</f>
        <v>2022</v>
      </c>
      <c r="F12694">
        <f>MONTH(Orders[[#This Row],[Order_Date]])</f>
        <v>10</v>
      </c>
      <c r="G12694" s="2" t="s">
        <v>501</v>
      </c>
      <c r="H12694" t="s">
        <v>1696</v>
      </c>
      <c r="I12694" t="s">
        <v>14</v>
      </c>
      <c r="J12694" t="s">
        <v>15</v>
      </c>
      <c r="K12694" t="s">
        <v>27</v>
      </c>
      <c r="L12694" t="s">
        <v>17</v>
      </c>
      <c r="M12694" s="1">
        <v>1757.02</v>
      </c>
      <c r="N12694" s="1">
        <v>-56.17</v>
      </c>
      <c r="O12694">
        <v>0.28000000000000003</v>
      </c>
    </row>
    <row r="12695" spans="1:15" x14ac:dyDescent="0.3">
      <c r="A12695" t="str">
        <f xml:space="preserve"> _xlfn.XLOOKUP(H12695, 'Customers'!B:B, 'Customers'!A:A)</f>
        <v>CUST_862</v>
      </c>
      <c r="B12695" t="str">
        <f>_xlfn.XLOOKUP(L12695, Products!C:C, Products!A:A)</f>
        <v>PROD_7</v>
      </c>
      <c r="C12695">
        <v>12694</v>
      </c>
      <c r="D12695" s="2" t="s">
        <v>1365</v>
      </c>
      <c r="E12695">
        <f>YEAR(Orders[[#This Row],[Order_Date]])</f>
        <v>2023</v>
      </c>
      <c r="F12695">
        <f>MONTH(Orders[[#This Row],[Order_Date]])</f>
        <v>5</v>
      </c>
      <c r="G12695" s="2" t="s">
        <v>926</v>
      </c>
      <c r="H12695" t="s">
        <v>1616</v>
      </c>
      <c r="I12695" t="s">
        <v>32</v>
      </c>
      <c r="J12695" t="s">
        <v>22</v>
      </c>
      <c r="K12695" t="s">
        <v>16</v>
      </c>
      <c r="L12695" t="s">
        <v>66</v>
      </c>
      <c r="M12695" s="1">
        <v>1757.65</v>
      </c>
      <c r="N12695" s="1">
        <v>377.62</v>
      </c>
      <c r="O12695">
        <v>0.2</v>
      </c>
    </row>
    <row r="12696" spans="1:15" x14ac:dyDescent="0.3">
      <c r="A12696" t="str">
        <f xml:space="preserve"> _xlfn.XLOOKUP(H12696, 'Customers'!B:B, 'Customers'!A:A)</f>
        <v>CUST_672</v>
      </c>
      <c r="B12696" t="str">
        <f>_xlfn.XLOOKUP(L12696, Products!C:C, Products!A:A)</f>
        <v>PROD_1</v>
      </c>
      <c r="C12696">
        <v>12695</v>
      </c>
      <c r="D12696" s="2" t="s">
        <v>1246</v>
      </c>
      <c r="E12696">
        <f>YEAR(Orders[[#This Row],[Order_Date]])</f>
        <v>2023</v>
      </c>
      <c r="F12696">
        <f>MONTH(Orders[[#This Row],[Order_Date]])</f>
        <v>6</v>
      </c>
      <c r="G12696" s="2" t="s">
        <v>226</v>
      </c>
      <c r="H12696" t="s">
        <v>1402</v>
      </c>
      <c r="I12696" t="s">
        <v>21</v>
      </c>
      <c r="J12696" t="s">
        <v>65</v>
      </c>
      <c r="K12696" t="s">
        <v>16</v>
      </c>
      <c r="L12696" t="s">
        <v>17</v>
      </c>
      <c r="M12696" s="1">
        <v>3429.31</v>
      </c>
      <c r="N12696" s="1">
        <v>181.94</v>
      </c>
      <c r="O12696">
        <v>0.18</v>
      </c>
    </row>
    <row r="12697" spans="1:15" x14ac:dyDescent="0.3">
      <c r="A12697" t="str">
        <f xml:space="preserve"> _xlfn.XLOOKUP(H12697, 'Customers'!B:B, 'Customers'!A:A)</f>
        <v>CUST_314</v>
      </c>
      <c r="B12697" t="str">
        <f>_xlfn.XLOOKUP(L12697, Products!C:C, Products!A:A)</f>
        <v>PROD_6</v>
      </c>
      <c r="C12697">
        <v>12696</v>
      </c>
      <c r="D12697" s="2" t="s">
        <v>1160</v>
      </c>
      <c r="E12697">
        <f>YEAR(Orders[[#This Row],[Order_Date]])</f>
        <v>2022</v>
      </c>
      <c r="F12697">
        <f>MONTH(Orders[[#This Row],[Order_Date]])</f>
        <v>8</v>
      </c>
      <c r="G12697" s="2" t="s">
        <v>419</v>
      </c>
      <c r="H12697" t="s">
        <v>823</v>
      </c>
      <c r="I12697" t="s">
        <v>32</v>
      </c>
      <c r="J12697" t="s">
        <v>33</v>
      </c>
      <c r="K12697" t="s">
        <v>34</v>
      </c>
      <c r="L12697" t="s">
        <v>52</v>
      </c>
      <c r="M12697" s="1">
        <v>3302.58</v>
      </c>
      <c r="N12697" s="1">
        <v>742.87</v>
      </c>
      <c r="O12697">
        <v>0.25</v>
      </c>
    </row>
    <row r="12698" spans="1:15" x14ac:dyDescent="0.3">
      <c r="A12698" t="str">
        <f xml:space="preserve"> _xlfn.XLOOKUP(H12698, 'Customers'!B:B, 'Customers'!A:A)</f>
        <v>CUST_889</v>
      </c>
      <c r="B12698" t="str">
        <f>_xlfn.XLOOKUP(L12698, Products!C:C, Products!A:A)</f>
        <v>PROD_1</v>
      </c>
      <c r="C12698">
        <v>12697</v>
      </c>
      <c r="D12698" s="2" t="s">
        <v>584</v>
      </c>
      <c r="E12698">
        <f>YEAR(Orders[[#This Row],[Order_Date]])</f>
        <v>2022</v>
      </c>
      <c r="F12698">
        <f>MONTH(Orders[[#This Row],[Order_Date]])</f>
        <v>8</v>
      </c>
      <c r="G12698" s="2" t="s">
        <v>107</v>
      </c>
      <c r="H12698" t="s">
        <v>1646</v>
      </c>
      <c r="I12698" t="s">
        <v>21</v>
      </c>
      <c r="J12698" t="s">
        <v>33</v>
      </c>
      <c r="K12698" t="s">
        <v>16</v>
      </c>
      <c r="L12698" t="s">
        <v>17</v>
      </c>
      <c r="M12698" s="1">
        <v>6897.09</v>
      </c>
      <c r="N12698" s="1">
        <v>-232.88</v>
      </c>
      <c r="O12698">
        <v>0.26</v>
      </c>
    </row>
    <row r="12699" spans="1:15" x14ac:dyDescent="0.3">
      <c r="A12699" t="str">
        <f xml:space="preserve"> _xlfn.XLOOKUP(H12699, 'Customers'!B:B, 'Customers'!A:A)</f>
        <v>CUST_703</v>
      </c>
      <c r="B12699" t="str">
        <f>_xlfn.XLOOKUP(L12699, Products!C:C, Products!A:A)</f>
        <v>PROD_2</v>
      </c>
      <c r="C12699">
        <v>12698</v>
      </c>
      <c r="D12699" s="2" t="s">
        <v>247</v>
      </c>
      <c r="E12699">
        <f>YEAR(Orders[[#This Row],[Order_Date]])</f>
        <v>2022</v>
      </c>
      <c r="F12699">
        <f>MONTH(Orders[[#This Row],[Order_Date]])</f>
        <v>7</v>
      </c>
      <c r="G12699" s="2" t="s">
        <v>130</v>
      </c>
      <c r="H12699" t="s">
        <v>1442</v>
      </c>
      <c r="I12699" t="s">
        <v>14</v>
      </c>
      <c r="J12699" t="s">
        <v>33</v>
      </c>
      <c r="K12699" t="s">
        <v>16</v>
      </c>
      <c r="L12699" t="s">
        <v>23</v>
      </c>
      <c r="M12699" s="1">
        <v>1648.81</v>
      </c>
      <c r="N12699" s="1">
        <v>139.6</v>
      </c>
      <c r="O12699">
        <v>0.24</v>
      </c>
    </row>
    <row r="12700" spans="1:15" x14ac:dyDescent="0.3">
      <c r="A12700" t="str">
        <f xml:space="preserve"> _xlfn.XLOOKUP(H12700, 'Customers'!B:B, 'Customers'!A:A)</f>
        <v>CUST_575</v>
      </c>
      <c r="B12700" t="str">
        <f>_xlfn.XLOOKUP(L12700, Products!C:C, Products!A:A)</f>
        <v>PROD_4</v>
      </c>
      <c r="C12700">
        <v>12699</v>
      </c>
      <c r="D12700" s="2" t="s">
        <v>972</v>
      </c>
      <c r="E12700">
        <f>YEAR(Orders[[#This Row],[Order_Date]])</f>
        <v>2023</v>
      </c>
      <c r="F12700">
        <f>MONTH(Orders[[#This Row],[Order_Date]])</f>
        <v>4</v>
      </c>
      <c r="G12700" s="2" t="s">
        <v>277</v>
      </c>
      <c r="H12700" t="s">
        <v>1276</v>
      </c>
      <c r="I12700" t="s">
        <v>32</v>
      </c>
      <c r="J12700" t="s">
        <v>65</v>
      </c>
      <c r="K12700" t="s">
        <v>34</v>
      </c>
      <c r="L12700" t="s">
        <v>35</v>
      </c>
      <c r="M12700" s="1">
        <v>6565.96</v>
      </c>
      <c r="N12700" s="1">
        <v>1182.06</v>
      </c>
      <c r="O12700">
        <v>0.19</v>
      </c>
    </row>
    <row r="12701" spans="1:15" x14ac:dyDescent="0.3">
      <c r="A12701" t="str">
        <f xml:space="preserve"> _xlfn.XLOOKUP(H12701, 'Customers'!B:B, 'Customers'!A:A)</f>
        <v>CUST_598</v>
      </c>
      <c r="B12701" t="str">
        <f>_xlfn.XLOOKUP(L12701, Products!C:C, Products!A:A)</f>
        <v>PROD_3</v>
      </c>
      <c r="C12701">
        <v>12700</v>
      </c>
      <c r="D12701" s="2" t="s">
        <v>225</v>
      </c>
      <c r="E12701">
        <f>YEAR(Orders[[#This Row],[Order_Date]])</f>
        <v>2023</v>
      </c>
      <c r="F12701">
        <f>MONTH(Orders[[#This Row],[Order_Date]])</f>
        <v>6</v>
      </c>
      <c r="G12701" s="2" t="s">
        <v>226</v>
      </c>
      <c r="H12701" t="s">
        <v>1308</v>
      </c>
      <c r="I12701" t="s">
        <v>21</v>
      </c>
      <c r="J12701" t="s">
        <v>33</v>
      </c>
      <c r="K12701" t="s">
        <v>27</v>
      </c>
      <c r="L12701" t="s">
        <v>28</v>
      </c>
      <c r="M12701" s="1">
        <v>1294.5999999999999</v>
      </c>
      <c r="N12701" s="1">
        <v>300.18</v>
      </c>
      <c r="O12701">
        <v>0.01</v>
      </c>
    </row>
    <row r="12702" spans="1:15" x14ac:dyDescent="0.3">
      <c r="A12702" t="str">
        <f xml:space="preserve"> _xlfn.XLOOKUP(H12702, 'Customers'!B:B, 'Customers'!A:A)</f>
        <v>CUST_963</v>
      </c>
      <c r="B12702" t="str">
        <f>_xlfn.XLOOKUP(L12702, Products!C:C, Products!A:A)</f>
        <v>PROD_5</v>
      </c>
      <c r="C12702">
        <v>12701</v>
      </c>
      <c r="D12702" s="2" t="s">
        <v>255</v>
      </c>
      <c r="E12702">
        <f>YEAR(Orders[[#This Row],[Order_Date]])</f>
        <v>2022</v>
      </c>
      <c r="F12702">
        <f>MONTH(Orders[[#This Row],[Order_Date]])</f>
        <v>12</v>
      </c>
      <c r="G12702" s="2" t="s">
        <v>1017</v>
      </c>
      <c r="H12702" t="s">
        <v>1725</v>
      </c>
      <c r="I12702" t="s">
        <v>32</v>
      </c>
      <c r="J12702" t="s">
        <v>65</v>
      </c>
      <c r="K12702" t="s">
        <v>34</v>
      </c>
      <c r="L12702" t="s">
        <v>39</v>
      </c>
      <c r="M12702" s="1">
        <v>4935.97</v>
      </c>
      <c r="N12702" s="1">
        <v>46.08</v>
      </c>
      <c r="O12702">
        <v>0.11</v>
      </c>
    </row>
    <row r="12703" spans="1:15" x14ac:dyDescent="0.3">
      <c r="A12703" t="str">
        <f xml:space="preserve"> _xlfn.XLOOKUP(H12703, 'Customers'!B:B, 'Customers'!A:A)</f>
        <v>CUST_954</v>
      </c>
      <c r="B12703" t="str">
        <f>_xlfn.XLOOKUP(L12703, Products!C:C, Products!A:A)</f>
        <v>PROD_5</v>
      </c>
      <c r="C12703">
        <v>12702</v>
      </c>
      <c r="D12703" s="2" t="s">
        <v>1453</v>
      </c>
      <c r="E12703">
        <f>YEAR(Orders[[#This Row],[Order_Date]])</f>
        <v>2023</v>
      </c>
      <c r="F12703">
        <f>MONTH(Orders[[#This Row],[Order_Date]])</f>
        <v>6</v>
      </c>
      <c r="G12703" s="2" t="s">
        <v>991</v>
      </c>
      <c r="H12703" t="s">
        <v>1715</v>
      </c>
      <c r="I12703" t="s">
        <v>21</v>
      </c>
      <c r="J12703" t="s">
        <v>65</v>
      </c>
      <c r="K12703" t="s">
        <v>34</v>
      </c>
      <c r="L12703" t="s">
        <v>39</v>
      </c>
      <c r="M12703" s="1">
        <v>7401.77</v>
      </c>
      <c r="N12703" s="1">
        <v>1808.37</v>
      </c>
      <c r="O12703">
        <v>0</v>
      </c>
    </row>
    <row r="12704" spans="1:15" x14ac:dyDescent="0.3">
      <c r="A12704" t="str">
        <f xml:space="preserve"> _xlfn.XLOOKUP(H12704, 'Customers'!B:B, 'Customers'!A:A)</f>
        <v>CUST_671</v>
      </c>
      <c r="B12704" t="str">
        <f>_xlfn.XLOOKUP(L12704, Products!C:C, Products!A:A)</f>
        <v>PROD_1</v>
      </c>
      <c r="C12704">
        <v>12703</v>
      </c>
      <c r="D12704" s="2" t="s">
        <v>575</v>
      </c>
      <c r="E12704">
        <f>YEAR(Orders[[#This Row],[Order_Date]])</f>
        <v>2022</v>
      </c>
      <c r="F12704">
        <f>MONTH(Orders[[#This Row],[Order_Date]])</f>
        <v>11</v>
      </c>
      <c r="G12704" s="2" t="s">
        <v>252</v>
      </c>
      <c r="H12704" t="s">
        <v>1401</v>
      </c>
      <c r="I12704" t="s">
        <v>21</v>
      </c>
      <c r="J12704" t="s">
        <v>33</v>
      </c>
      <c r="K12704" t="s">
        <v>16</v>
      </c>
      <c r="L12704" t="s">
        <v>17</v>
      </c>
      <c r="M12704" s="1">
        <v>3398.96</v>
      </c>
      <c r="N12704" s="1">
        <v>537.73</v>
      </c>
      <c r="O12704">
        <v>0.26</v>
      </c>
    </row>
    <row r="12705" spans="1:15" x14ac:dyDescent="0.3">
      <c r="A12705" t="str">
        <f xml:space="preserve"> _xlfn.XLOOKUP(H12705, 'Customers'!B:B, 'Customers'!A:A)</f>
        <v>CUST_21</v>
      </c>
      <c r="B12705" t="str">
        <f>_xlfn.XLOOKUP(L12705, Products!C:C, Products!A:A)</f>
        <v>PROD_6</v>
      </c>
      <c r="C12705">
        <v>12704</v>
      </c>
      <c r="D12705" s="2" t="s">
        <v>1181</v>
      </c>
      <c r="E12705">
        <f>YEAR(Orders[[#This Row],[Order_Date]])</f>
        <v>2023</v>
      </c>
      <c r="F12705">
        <f>MONTH(Orders[[#This Row],[Order_Date]])</f>
        <v>8</v>
      </c>
      <c r="G12705" s="2" t="s">
        <v>1195</v>
      </c>
      <c r="H12705" t="s">
        <v>90</v>
      </c>
      <c r="I12705" t="s">
        <v>21</v>
      </c>
      <c r="J12705" t="s">
        <v>33</v>
      </c>
      <c r="K12705" t="s">
        <v>34</v>
      </c>
      <c r="L12705" t="s">
        <v>52</v>
      </c>
      <c r="M12705" s="1">
        <v>9253.08</v>
      </c>
      <c r="N12705" s="1">
        <v>-887.88</v>
      </c>
      <c r="O12705">
        <v>0.19</v>
      </c>
    </row>
    <row r="12706" spans="1:15" x14ac:dyDescent="0.3">
      <c r="A12706" t="str">
        <f xml:space="preserve"> _xlfn.XLOOKUP(H12706, 'Customers'!B:B, 'Customers'!A:A)</f>
        <v>CUST_351</v>
      </c>
      <c r="B12706" t="str">
        <f>_xlfn.XLOOKUP(L12706, Products!C:C, Products!A:A)</f>
        <v>PROD_7</v>
      </c>
      <c r="C12706">
        <v>12705</v>
      </c>
      <c r="D12706" s="2" t="s">
        <v>657</v>
      </c>
      <c r="E12706">
        <f>YEAR(Orders[[#This Row],[Order_Date]])</f>
        <v>2022</v>
      </c>
      <c r="F12706">
        <f>MONTH(Orders[[#This Row],[Order_Date]])</f>
        <v>6</v>
      </c>
      <c r="G12706" s="2" t="s">
        <v>691</v>
      </c>
      <c r="H12706" t="s">
        <v>892</v>
      </c>
      <c r="I12706" t="s">
        <v>21</v>
      </c>
      <c r="J12706" t="s">
        <v>65</v>
      </c>
      <c r="K12706" t="s">
        <v>16</v>
      </c>
      <c r="L12706" t="s">
        <v>66</v>
      </c>
      <c r="M12706" s="1">
        <v>9980.7900000000009</v>
      </c>
      <c r="N12706" s="1">
        <v>1702.6</v>
      </c>
      <c r="O12706">
        <v>0.1</v>
      </c>
    </row>
    <row r="12707" spans="1:15" x14ac:dyDescent="0.3">
      <c r="A12707" t="str">
        <f xml:space="preserve"> _xlfn.XLOOKUP(H12707, 'Customers'!B:B, 'Customers'!A:A)</f>
        <v>CUST_631</v>
      </c>
      <c r="B12707" t="str">
        <f>_xlfn.XLOOKUP(L12707, Products!C:C, Products!A:A)</f>
        <v>PROD_6</v>
      </c>
      <c r="C12707">
        <v>12706</v>
      </c>
      <c r="D12707" s="2" t="s">
        <v>19</v>
      </c>
      <c r="E12707">
        <f>YEAR(Orders[[#This Row],[Order_Date]])</f>
        <v>2023</v>
      </c>
      <c r="F12707">
        <f>MONTH(Orders[[#This Row],[Order_Date]])</f>
        <v>4</v>
      </c>
      <c r="G12707" s="2" t="s">
        <v>163</v>
      </c>
      <c r="H12707" t="s">
        <v>1354</v>
      </c>
      <c r="I12707" t="s">
        <v>32</v>
      </c>
      <c r="J12707" t="s">
        <v>22</v>
      </c>
      <c r="K12707" t="s">
        <v>34</v>
      </c>
      <c r="L12707" t="s">
        <v>52</v>
      </c>
      <c r="M12707" s="1">
        <v>519.33000000000004</v>
      </c>
      <c r="N12707" s="1">
        <v>62.4</v>
      </c>
      <c r="O12707">
        <v>0.09</v>
      </c>
    </row>
    <row r="12708" spans="1:15" x14ac:dyDescent="0.3">
      <c r="A12708" t="str">
        <f xml:space="preserve"> _xlfn.XLOOKUP(H12708, 'Customers'!B:B, 'Customers'!A:A)</f>
        <v>CUST_960</v>
      </c>
      <c r="B12708" t="str">
        <f>_xlfn.XLOOKUP(L12708, Products!C:C, Products!A:A)</f>
        <v>PROD_8</v>
      </c>
      <c r="C12708">
        <v>12707</v>
      </c>
      <c r="D12708" s="2" t="s">
        <v>790</v>
      </c>
      <c r="E12708">
        <f>YEAR(Orders[[#This Row],[Order_Date]])</f>
        <v>2023</v>
      </c>
      <c r="F12708">
        <f>MONTH(Orders[[#This Row],[Order_Date]])</f>
        <v>7</v>
      </c>
      <c r="G12708" s="2" t="s">
        <v>232</v>
      </c>
      <c r="H12708" t="s">
        <v>1722</v>
      </c>
      <c r="I12708" t="s">
        <v>14</v>
      </c>
      <c r="J12708" t="s">
        <v>22</v>
      </c>
      <c r="K12708" t="s">
        <v>27</v>
      </c>
      <c r="L12708" t="s">
        <v>73</v>
      </c>
      <c r="M12708" s="1">
        <v>5849.82</v>
      </c>
      <c r="N12708" s="1">
        <v>1572.4</v>
      </c>
      <c r="O12708">
        <v>0.21</v>
      </c>
    </row>
    <row r="12709" spans="1:15" x14ac:dyDescent="0.3">
      <c r="A12709" t="str">
        <f xml:space="preserve"> _xlfn.XLOOKUP(H12709, 'Customers'!B:B, 'Customers'!A:A)</f>
        <v>CUST_60</v>
      </c>
      <c r="B12709" t="str">
        <f>_xlfn.XLOOKUP(L12709, Products!C:C, Products!A:A)</f>
        <v>PROD_1</v>
      </c>
      <c r="C12709">
        <v>12708</v>
      </c>
      <c r="D12709" s="2" t="s">
        <v>619</v>
      </c>
      <c r="E12709">
        <f>YEAR(Orders[[#This Row],[Order_Date]])</f>
        <v>2022</v>
      </c>
      <c r="F12709">
        <f>MONTH(Orders[[#This Row],[Order_Date]])</f>
        <v>7</v>
      </c>
      <c r="G12709" s="2" t="s">
        <v>295</v>
      </c>
      <c r="H12709" t="s">
        <v>202</v>
      </c>
      <c r="I12709" t="s">
        <v>14</v>
      </c>
      <c r="J12709" t="s">
        <v>33</v>
      </c>
      <c r="K12709" t="s">
        <v>27</v>
      </c>
      <c r="L12709" t="s">
        <v>17</v>
      </c>
      <c r="M12709" s="1">
        <v>9700.76</v>
      </c>
      <c r="N12709" s="1">
        <v>928.16</v>
      </c>
      <c r="O12709">
        <v>0.02</v>
      </c>
    </row>
    <row r="12710" spans="1:15" x14ac:dyDescent="0.3">
      <c r="A12710" t="str">
        <f xml:space="preserve"> _xlfn.XLOOKUP(H12710, 'Customers'!B:B, 'Customers'!A:A)</f>
        <v>CUST_126</v>
      </c>
      <c r="B12710" t="str">
        <f>_xlfn.XLOOKUP(L12710, Products!C:C, Products!A:A)</f>
        <v>PROD_2</v>
      </c>
      <c r="C12710">
        <v>12709</v>
      </c>
      <c r="D12710" s="2" t="s">
        <v>448</v>
      </c>
      <c r="E12710">
        <f>YEAR(Orders[[#This Row],[Order_Date]])</f>
        <v>2023</v>
      </c>
      <c r="F12710">
        <f>MONTH(Orders[[#This Row],[Order_Date]])</f>
        <v>11</v>
      </c>
      <c r="G12710" s="2" t="s">
        <v>1297</v>
      </c>
      <c r="H12710" t="s">
        <v>390</v>
      </c>
      <c r="I12710" t="s">
        <v>14</v>
      </c>
      <c r="J12710" t="s">
        <v>65</v>
      </c>
      <c r="K12710" t="s">
        <v>16</v>
      </c>
      <c r="L12710" t="s">
        <v>23</v>
      </c>
      <c r="M12710" s="1">
        <v>2647.11</v>
      </c>
      <c r="N12710" s="1">
        <v>737.42</v>
      </c>
      <c r="O12710">
        <v>0.12</v>
      </c>
    </row>
    <row r="12711" spans="1:15" x14ac:dyDescent="0.3">
      <c r="A12711" t="str">
        <f xml:space="preserve"> _xlfn.XLOOKUP(H12711, 'Customers'!B:B, 'Customers'!A:A)</f>
        <v>CUST_491</v>
      </c>
      <c r="B12711" t="str">
        <f>_xlfn.XLOOKUP(L12711, Products!C:C, Products!A:A)</f>
        <v>PROD_6</v>
      </c>
      <c r="C12711">
        <v>12710</v>
      </c>
      <c r="D12711" s="2" t="s">
        <v>136</v>
      </c>
      <c r="E12711">
        <f>YEAR(Orders[[#This Row],[Order_Date]])</f>
        <v>2022</v>
      </c>
      <c r="F12711">
        <f>MONTH(Orders[[#This Row],[Order_Date]])</f>
        <v>2</v>
      </c>
      <c r="G12711" s="2" t="s">
        <v>582</v>
      </c>
      <c r="H12711" t="s">
        <v>1143</v>
      </c>
      <c r="I12711" t="s">
        <v>32</v>
      </c>
      <c r="J12711" t="s">
        <v>15</v>
      </c>
      <c r="K12711" t="s">
        <v>34</v>
      </c>
      <c r="L12711" t="s">
        <v>52</v>
      </c>
      <c r="M12711" s="1">
        <v>3765.28</v>
      </c>
      <c r="N12711" s="1">
        <v>503.5</v>
      </c>
      <c r="O12711">
        <v>0.06</v>
      </c>
    </row>
    <row r="12712" spans="1:15" x14ac:dyDescent="0.3">
      <c r="A12712" t="str">
        <f xml:space="preserve"> _xlfn.XLOOKUP(H12712, 'Customers'!B:B, 'Customers'!A:A)</f>
        <v>CUST_361</v>
      </c>
      <c r="B12712" t="str">
        <f>_xlfn.XLOOKUP(L12712, Products!C:C, Products!A:A)</f>
        <v>PROD_8</v>
      </c>
      <c r="C12712">
        <v>12711</v>
      </c>
      <c r="D12712" s="2" t="s">
        <v>1217</v>
      </c>
      <c r="E12712">
        <f>YEAR(Orders[[#This Row],[Order_Date]])</f>
        <v>2022</v>
      </c>
      <c r="F12712">
        <f>MONTH(Orders[[#This Row],[Order_Date]])</f>
        <v>6</v>
      </c>
      <c r="G12712" s="2" t="s">
        <v>361</v>
      </c>
      <c r="H12712" t="s">
        <v>905</v>
      </c>
      <c r="I12712" t="s">
        <v>21</v>
      </c>
      <c r="J12712" t="s">
        <v>22</v>
      </c>
      <c r="K12712" t="s">
        <v>27</v>
      </c>
      <c r="L12712" t="s">
        <v>73</v>
      </c>
      <c r="M12712" s="1">
        <v>8901.7999999999993</v>
      </c>
      <c r="N12712" s="1">
        <v>1108.26</v>
      </c>
      <c r="O12712">
        <v>0.08</v>
      </c>
    </row>
    <row r="12713" spans="1:15" x14ac:dyDescent="0.3">
      <c r="A12713" t="str">
        <f xml:space="preserve"> _xlfn.XLOOKUP(H12713, 'Customers'!B:B, 'Customers'!A:A)</f>
        <v>CUST_399</v>
      </c>
      <c r="B12713" t="str">
        <f>_xlfn.XLOOKUP(L12713, Products!C:C, Products!A:A)</f>
        <v>PROD_1</v>
      </c>
      <c r="C12713">
        <v>12712</v>
      </c>
      <c r="D12713" s="2" t="s">
        <v>593</v>
      </c>
      <c r="E12713">
        <f>YEAR(Orders[[#This Row],[Order_Date]])</f>
        <v>2022</v>
      </c>
      <c r="F12713">
        <f>MONTH(Orders[[#This Row],[Order_Date]])</f>
        <v>7</v>
      </c>
      <c r="G12713" s="2" t="s">
        <v>322</v>
      </c>
      <c r="H12713" t="s">
        <v>982</v>
      </c>
      <c r="I12713" t="s">
        <v>21</v>
      </c>
      <c r="J12713" t="s">
        <v>65</v>
      </c>
      <c r="K12713" t="s">
        <v>16</v>
      </c>
      <c r="L12713" t="s">
        <v>17</v>
      </c>
      <c r="M12713" s="1">
        <v>5172.8</v>
      </c>
      <c r="N12713" s="1">
        <v>1517.05</v>
      </c>
      <c r="O12713">
        <v>0.14000000000000001</v>
      </c>
    </row>
    <row r="12714" spans="1:15" x14ac:dyDescent="0.3">
      <c r="A12714" t="str">
        <f xml:space="preserve"> _xlfn.XLOOKUP(H12714, 'Customers'!B:B, 'Customers'!A:A)</f>
        <v>CUST_961</v>
      </c>
      <c r="B12714" t="str">
        <f>_xlfn.XLOOKUP(L12714, Products!C:C, Products!A:A)</f>
        <v>PROD_3</v>
      </c>
      <c r="C12714">
        <v>12713</v>
      </c>
      <c r="D12714" s="2" t="s">
        <v>53</v>
      </c>
      <c r="E12714">
        <f>YEAR(Orders[[#This Row],[Order_Date]])</f>
        <v>2022</v>
      </c>
      <c r="F12714">
        <f>MONTH(Orders[[#This Row],[Order_Date]])</f>
        <v>2</v>
      </c>
      <c r="G12714" s="2" t="s">
        <v>270</v>
      </c>
      <c r="H12714" t="s">
        <v>1723</v>
      </c>
      <c r="I12714" t="s">
        <v>32</v>
      </c>
      <c r="J12714" t="s">
        <v>65</v>
      </c>
      <c r="K12714" t="s">
        <v>27</v>
      </c>
      <c r="L12714" t="s">
        <v>28</v>
      </c>
      <c r="M12714" s="1">
        <v>7786.29</v>
      </c>
      <c r="N12714" s="1">
        <v>1552.34</v>
      </c>
      <c r="O12714">
        <v>0.19</v>
      </c>
    </row>
    <row r="12715" spans="1:15" x14ac:dyDescent="0.3">
      <c r="A12715" t="str">
        <f xml:space="preserve"> _xlfn.XLOOKUP(H12715, 'Customers'!B:B, 'Customers'!A:A)</f>
        <v>CUST_252</v>
      </c>
      <c r="B12715" t="str">
        <f>_xlfn.XLOOKUP(L12715, Products!C:C, Products!A:A)</f>
        <v>PROD_1</v>
      </c>
      <c r="C12715">
        <v>12714</v>
      </c>
      <c r="D12715" s="2" t="s">
        <v>516</v>
      </c>
      <c r="E12715">
        <f>YEAR(Orders[[#This Row],[Order_Date]])</f>
        <v>2022</v>
      </c>
      <c r="F12715">
        <f>MONTH(Orders[[#This Row],[Order_Date]])</f>
        <v>2</v>
      </c>
      <c r="G12715" s="2" t="s">
        <v>270</v>
      </c>
      <c r="H12715" t="s">
        <v>693</v>
      </c>
      <c r="I12715" t="s">
        <v>14</v>
      </c>
      <c r="J12715" t="s">
        <v>22</v>
      </c>
      <c r="K12715" t="s">
        <v>16</v>
      </c>
      <c r="L12715" t="s">
        <v>17</v>
      </c>
      <c r="M12715" s="1">
        <v>2892.47</v>
      </c>
      <c r="N12715" s="1">
        <v>154.83000000000001</v>
      </c>
      <c r="O12715">
        <v>0.11</v>
      </c>
    </row>
    <row r="12716" spans="1:15" x14ac:dyDescent="0.3">
      <c r="A12716" t="str">
        <f xml:space="preserve"> _xlfn.XLOOKUP(H12716, 'Customers'!B:B, 'Customers'!A:A)</f>
        <v>CUST_116</v>
      </c>
      <c r="B12716" t="str">
        <f>_xlfn.XLOOKUP(L12716, Products!C:C, Products!A:A)</f>
        <v>PROD_7</v>
      </c>
      <c r="C12716">
        <v>12715</v>
      </c>
      <c r="D12716" s="2" t="s">
        <v>151</v>
      </c>
      <c r="E12716">
        <f>YEAR(Orders[[#This Row],[Order_Date]])</f>
        <v>2022</v>
      </c>
      <c r="F12716">
        <f>MONTH(Orders[[#This Row],[Order_Date]])</f>
        <v>6</v>
      </c>
      <c r="G12716" s="2" t="s">
        <v>657</v>
      </c>
      <c r="H12716" t="s">
        <v>364</v>
      </c>
      <c r="I12716" t="s">
        <v>21</v>
      </c>
      <c r="J12716" t="s">
        <v>15</v>
      </c>
      <c r="K12716" t="s">
        <v>16</v>
      </c>
      <c r="L12716" t="s">
        <v>66</v>
      </c>
      <c r="M12716" s="1">
        <v>7248.13</v>
      </c>
      <c r="N12716" s="1">
        <v>643.24</v>
      </c>
      <c r="O12716">
        <v>0.23</v>
      </c>
    </row>
    <row r="12717" spans="1:15" x14ac:dyDescent="0.3">
      <c r="A12717" t="str">
        <f xml:space="preserve"> _xlfn.XLOOKUP(H12717, 'Customers'!B:B, 'Customers'!A:A)</f>
        <v>CUST_30</v>
      </c>
      <c r="B12717" t="str">
        <f>_xlfn.XLOOKUP(L12717, Products!C:C, Products!A:A)</f>
        <v>PROD_5</v>
      </c>
      <c r="C12717">
        <v>12716</v>
      </c>
      <c r="D12717" s="2" t="s">
        <v>793</v>
      </c>
      <c r="E12717">
        <f>YEAR(Orders[[#This Row],[Order_Date]])</f>
        <v>2023</v>
      </c>
      <c r="F12717">
        <f>MONTH(Orders[[#This Row],[Order_Date]])</f>
        <v>7</v>
      </c>
      <c r="G12717" s="2" t="s">
        <v>314</v>
      </c>
      <c r="H12717" t="s">
        <v>117</v>
      </c>
      <c r="I12717" t="s">
        <v>32</v>
      </c>
      <c r="J12717" t="s">
        <v>22</v>
      </c>
      <c r="K12717" t="s">
        <v>34</v>
      </c>
      <c r="L12717" t="s">
        <v>39</v>
      </c>
      <c r="M12717" s="1">
        <v>3418.51</v>
      </c>
      <c r="N12717" s="1">
        <v>201.42</v>
      </c>
      <c r="O12717">
        <v>0.16</v>
      </c>
    </row>
    <row r="12718" spans="1:15" x14ac:dyDescent="0.3">
      <c r="A12718" t="str">
        <f xml:space="preserve"> _xlfn.XLOOKUP(H12718, 'Customers'!B:B, 'Customers'!A:A)</f>
        <v>CUST_777</v>
      </c>
      <c r="B12718" t="str">
        <f>_xlfn.XLOOKUP(L12718, Products!C:C, Products!A:A)</f>
        <v>PROD_6</v>
      </c>
      <c r="C12718">
        <v>12717</v>
      </c>
      <c r="D12718" s="2" t="s">
        <v>107</v>
      </c>
      <c r="E12718">
        <f>YEAR(Orders[[#This Row],[Order_Date]])</f>
        <v>2022</v>
      </c>
      <c r="F12718">
        <f>MONTH(Orders[[#This Row],[Order_Date]])</f>
        <v>8</v>
      </c>
      <c r="G12718" s="2" t="s">
        <v>585</v>
      </c>
      <c r="H12718" t="s">
        <v>1524</v>
      </c>
      <c r="I12718" t="s">
        <v>21</v>
      </c>
      <c r="J12718" t="s">
        <v>65</v>
      </c>
      <c r="K12718" t="s">
        <v>34</v>
      </c>
      <c r="L12718" t="s">
        <v>52</v>
      </c>
      <c r="M12718" s="1">
        <v>2446.38</v>
      </c>
      <c r="N12718" s="1">
        <v>210.15</v>
      </c>
      <c r="O12718">
        <v>0.09</v>
      </c>
    </row>
    <row r="12719" spans="1:15" x14ac:dyDescent="0.3">
      <c r="A12719" t="str">
        <f xml:space="preserve"> _xlfn.XLOOKUP(H12719, 'Customers'!B:B, 'Customers'!A:A)</f>
        <v>CUST_576</v>
      </c>
      <c r="B12719" t="str">
        <f>_xlfn.XLOOKUP(L12719, Products!C:C, Products!A:A)</f>
        <v>PROD_7</v>
      </c>
      <c r="C12719">
        <v>12718</v>
      </c>
      <c r="D12719" s="2" t="s">
        <v>571</v>
      </c>
      <c r="E12719">
        <f>YEAR(Orders[[#This Row],[Order_Date]])</f>
        <v>2023</v>
      </c>
      <c r="F12719">
        <f>MONTH(Orders[[#This Row],[Order_Date]])</f>
        <v>6</v>
      </c>
      <c r="G12719" s="2" t="s">
        <v>56</v>
      </c>
      <c r="H12719" t="s">
        <v>1277</v>
      </c>
      <c r="I12719" t="s">
        <v>21</v>
      </c>
      <c r="J12719" t="s">
        <v>15</v>
      </c>
      <c r="K12719" t="s">
        <v>16</v>
      </c>
      <c r="L12719" t="s">
        <v>66</v>
      </c>
      <c r="M12719" s="1">
        <v>5397.11</v>
      </c>
      <c r="N12719" s="1">
        <v>746.99</v>
      </c>
      <c r="O12719">
        <v>0.23</v>
      </c>
    </row>
    <row r="12720" spans="1:15" x14ac:dyDescent="0.3">
      <c r="A12720" t="str">
        <f xml:space="preserve"> _xlfn.XLOOKUP(H12720, 'Customers'!B:B, 'Customers'!A:A)</f>
        <v>CUST_309</v>
      </c>
      <c r="B12720" t="str">
        <f>_xlfn.XLOOKUP(L12720, Products!C:C, Products!A:A)</f>
        <v>PROD_4</v>
      </c>
      <c r="C12720">
        <v>12719</v>
      </c>
      <c r="D12720" s="2" t="s">
        <v>261</v>
      </c>
      <c r="E12720">
        <f>YEAR(Orders[[#This Row],[Order_Date]])</f>
        <v>2023</v>
      </c>
      <c r="F12720">
        <f>MONTH(Orders[[#This Row],[Order_Date]])</f>
        <v>2</v>
      </c>
      <c r="G12720" s="2" t="s">
        <v>1058</v>
      </c>
      <c r="H12720" t="s">
        <v>808</v>
      </c>
      <c r="I12720" t="s">
        <v>32</v>
      </c>
      <c r="J12720" t="s">
        <v>15</v>
      </c>
      <c r="K12720" t="s">
        <v>34</v>
      </c>
      <c r="L12720" t="s">
        <v>35</v>
      </c>
      <c r="M12720" s="1">
        <v>3839.36</v>
      </c>
      <c r="N12720" s="1">
        <v>841.23</v>
      </c>
      <c r="O12720">
        <v>0.25</v>
      </c>
    </row>
    <row r="12721" spans="1:15" x14ac:dyDescent="0.3">
      <c r="A12721" t="str">
        <f xml:space="preserve"> _xlfn.XLOOKUP(H12721, 'Customers'!B:B, 'Customers'!A:A)</f>
        <v>CUST_817</v>
      </c>
      <c r="B12721" t="str">
        <f>_xlfn.XLOOKUP(L12721, Products!C:C, Products!A:A)</f>
        <v>PROD_4</v>
      </c>
      <c r="C12721">
        <v>12720</v>
      </c>
      <c r="D12721" s="2" t="s">
        <v>1030</v>
      </c>
      <c r="E12721">
        <f>YEAR(Orders[[#This Row],[Order_Date]])</f>
        <v>2023</v>
      </c>
      <c r="F12721">
        <f>MONTH(Orders[[#This Row],[Order_Date]])</f>
        <v>6</v>
      </c>
      <c r="G12721" s="2" t="s">
        <v>177</v>
      </c>
      <c r="H12721" t="s">
        <v>1567</v>
      </c>
      <c r="I12721" t="s">
        <v>14</v>
      </c>
      <c r="J12721" t="s">
        <v>15</v>
      </c>
      <c r="K12721" t="s">
        <v>34</v>
      </c>
      <c r="L12721" t="s">
        <v>35</v>
      </c>
      <c r="M12721" s="1">
        <v>4441.01</v>
      </c>
      <c r="N12721" s="1">
        <v>946.48</v>
      </c>
      <c r="O12721">
        <v>0.04</v>
      </c>
    </row>
    <row r="12722" spans="1:15" x14ac:dyDescent="0.3">
      <c r="A12722" t="str">
        <f xml:space="preserve"> _xlfn.XLOOKUP(H12722, 'Customers'!B:B, 'Customers'!A:A)</f>
        <v>CUST_57</v>
      </c>
      <c r="B12722" t="str">
        <f>_xlfn.XLOOKUP(L12722, Products!C:C, Products!A:A)</f>
        <v>PROD_4</v>
      </c>
      <c r="C12722">
        <v>12721</v>
      </c>
      <c r="D12722" s="2" t="s">
        <v>1110</v>
      </c>
      <c r="E12722">
        <f>YEAR(Orders[[#This Row],[Order_Date]])</f>
        <v>2023</v>
      </c>
      <c r="F12722">
        <f>MONTH(Orders[[#This Row],[Order_Date]])</f>
        <v>3</v>
      </c>
      <c r="G12722" s="2" t="s">
        <v>644</v>
      </c>
      <c r="H12722" t="s">
        <v>193</v>
      </c>
      <c r="I12722" t="s">
        <v>21</v>
      </c>
      <c r="J12722" t="s">
        <v>65</v>
      </c>
      <c r="K12722" t="s">
        <v>34</v>
      </c>
      <c r="L12722" t="s">
        <v>35</v>
      </c>
      <c r="M12722" s="1">
        <v>4527.26</v>
      </c>
      <c r="N12722" s="1">
        <v>147.74</v>
      </c>
      <c r="O12722">
        <v>0.04</v>
      </c>
    </row>
    <row r="12723" spans="1:15" x14ac:dyDescent="0.3">
      <c r="A12723" t="str">
        <f xml:space="preserve"> _xlfn.XLOOKUP(H12723, 'Customers'!B:B, 'Customers'!A:A)</f>
        <v>CUST_458</v>
      </c>
      <c r="B12723" t="str">
        <f>_xlfn.XLOOKUP(L12723, Products!C:C, Products!A:A)</f>
        <v>PROD_3</v>
      </c>
      <c r="C12723">
        <v>12722</v>
      </c>
      <c r="D12723" s="2" t="s">
        <v>769</v>
      </c>
      <c r="E12723">
        <f>YEAR(Orders[[#This Row],[Order_Date]])</f>
        <v>2023</v>
      </c>
      <c r="F12723">
        <f>MONTH(Orders[[#This Row],[Order_Date]])</f>
        <v>4</v>
      </c>
      <c r="G12723" s="2" t="s">
        <v>453</v>
      </c>
      <c r="H12723" t="s">
        <v>1086</v>
      </c>
      <c r="I12723" t="s">
        <v>21</v>
      </c>
      <c r="J12723" t="s">
        <v>65</v>
      </c>
      <c r="K12723" t="s">
        <v>27</v>
      </c>
      <c r="L12723" t="s">
        <v>28</v>
      </c>
      <c r="M12723" s="1">
        <v>9595.76</v>
      </c>
      <c r="N12723" s="1">
        <v>506.01</v>
      </c>
      <c r="O12723">
        <v>0.08</v>
      </c>
    </row>
    <row r="12724" spans="1:15" x14ac:dyDescent="0.3">
      <c r="A12724" t="str">
        <f xml:space="preserve"> _xlfn.XLOOKUP(H12724, 'Customers'!B:B, 'Customers'!A:A)</f>
        <v>CUST_178</v>
      </c>
      <c r="B12724" t="str">
        <f>_xlfn.XLOOKUP(L12724, Products!C:C, Products!A:A)</f>
        <v>PROD_8</v>
      </c>
      <c r="C12724">
        <v>12723</v>
      </c>
      <c r="D12724" s="2" t="s">
        <v>1325</v>
      </c>
      <c r="E12724">
        <f>YEAR(Orders[[#This Row],[Order_Date]])</f>
        <v>2022</v>
      </c>
      <c r="F12724">
        <f>MONTH(Orders[[#This Row],[Order_Date]])</f>
        <v>1</v>
      </c>
      <c r="G12724" s="2" t="s">
        <v>1120</v>
      </c>
      <c r="H12724" t="s">
        <v>520</v>
      </c>
      <c r="I12724" t="s">
        <v>21</v>
      </c>
      <c r="J12724" t="s">
        <v>33</v>
      </c>
      <c r="K12724" t="s">
        <v>27</v>
      </c>
      <c r="L12724" t="s">
        <v>73</v>
      </c>
      <c r="M12724" s="1">
        <v>6530.23</v>
      </c>
      <c r="N12724" s="1">
        <v>1796.11</v>
      </c>
      <c r="O12724">
        <v>0.04</v>
      </c>
    </row>
    <row r="12725" spans="1:15" x14ac:dyDescent="0.3">
      <c r="A12725" t="str">
        <f xml:space="preserve"> _xlfn.XLOOKUP(H12725, 'Customers'!B:B, 'Customers'!A:A)</f>
        <v>CUST_17</v>
      </c>
      <c r="B12725" t="str">
        <f>_xlfn.XLOOKUP(L12725, Products!C:C, Products!A:A)</f>
        <v>PROD_7</v>
      </c>
      <c r="C12725">
        <v>12724</v>
      </c>
      <c r="D12725" s="2" t="s">
        <v>560</v>
      </c>
      <c r="E12725">
        <f>YEAR(Orders[[#This Row],[Order_Date]])</f>
        <v>2022</v>
      </c>
      <c r="F12725">
        <f>MONTH(Orders[[#This Row],[Order_Date]])</f>
        <v>3</v>
      </c>
      <c r="G12725" s="2" t="s">
        <v>881</v>
      </c>
      <c r="H12725" t="s">
        <v>79</v>
      </c>
      <c r="I12725" t="s">
        <v>21</v>
      </c>
      <c r="J12725" t="s">
        <v>65</v>
      </c>
      <c r="K12725" t="s">
        <v>16</v>
      </c>
      <c r="L12725" t="s">
        <v>66</v>
      </c>
      <c r="M12725" s="1">
        <v>3581.29</v>
      </c>
      <c r="N12725" s="1">
        <v>380.56</v>
      </c>
      <c r="O12725">
        <v>0.06</v>
      </c>
    </row>
    <row r="12726" spans="1:15" x14ac:dyDescent="0.3">
      <c r="A12726" t="str">
        <f xml:space="preserve"> _xlfn.XLOOKUP(H12726, 'Customers'!B:B, 'Customers'!A:A)</f>
        <v>CUST_80</v>
      </c>
      <c r="B12726" t="str">
        <f>_xlfn.XLOOKUP(L12726, Products!C:C, Products!A:A)</f>
        <v>PROD_6</v>
      </c>
      <c r="C12726">
        <v>12725</v>
      </c>
      <c r="D12726" s="2" t="s">
        <v>152</v>
      </c>
      <c r="E12726">
        <f>YEAR(Orders[[#This Row],[Order_Date]])</f>
        <v>2022</v>
      </c>
      <c r="F12726">
        <f>MONTH(Orders[[#This Row],[Order_Date]])</f>
        <v>6</v>
      </c>
      <c r="G12726" s="2" t="s">
        <v>518</v>
      </c>
      <c r="H12726" t="s">
        <v>259</v>
      </c>
      <c r="I12726" t="s">
        <v>21</v>
      </c>
      <c r="J12726" t="s">
        <v>15</v>
      </c>
      <c r="K12726" t="s">
        <v>34</v>
      </c>
      <c r="L12726" t="s">
        <v>52</v>
      </c>
      <c r="M12726" s="1">
        <v>328.62</v>
      </c>
      <c r="N12726" s="1">
        <v>82.73</v>
      </c>
      <c r="O12726">
        <v>0.11</v>
      </c>
    </row>
    <row r="12727" spans="1:15" x14ac:dyDescent="0.3">
      <c r="A12727" t="str">
        <f xml:space="preserve"> _xlfn.XLOOKUP(H12727, 'Customers'!B:B, 'Customers'!A:A)</f>
        <v>CUST_854</v>
      </c>
      <c r="B12727" t="str">
        <f>_xlfn.XLOOKUP(L12727, Products!C:C, Products!A:A)</f>
        <v>PROD_4</v>
      </c>
      <c r="C12727">
        <v>12726</v>
      </c>
      <c r="D12727" s="2" t="s">
        <v>335</v>
      </c>
      <c r="E12727">
        <f>YEAR(Orders[[#This Row],[Order_Date]])</f>
        <v>2023</v>
      </c>
      <c r="F12727">
        <f>MONTH(Orders[[#This Row],[Order_Date]])</f>
        <v>8</v>
      </c>
      <c r="G12727" s="2" t="s">
        <v>228</v>
      </c>
      <c r="H12727" t="s">
        <v>1607</v>
      </c>
      <c r="I12727" t="s">
        <v>32</v>
      </c>
      <c r="J12727" t="s">
        <v>33</v>
      </c>
      <c r="K12727" t="s">
        <v>34</v>
      </c>
      <c r="L12727" t="s">
        <v>35</v>
      </c>
      <c r="M12727" s="1">
        <v>2555.1799999999998</v>
      </c>
      <c r="N12727" s="1">
        <v>467.51</v>
      </c>
      <c r="O12727">
        <v>0.16</v>
      </c>
    </row>
    <row r="12728" spans="1:15" x14ac:dyDescent="0.3">
      <c r="A12728" t="str">
        <f xml:space="preserve"> _xlfn.XLOOKUP(H12728, 'Customers'!B:B, 'Customers'!A:A)</f>
        <v>CUST_698</v>
      </c>
      <c r="B12728" t="str">
        <f>_xlfn.XLOOKUP(L12728, Products!C:C, Products!A:A)</f>
        <v>PROD_8</v>
      </c>
      <c r="C12728">
        <v>12727</v>
      </c>
      <c r="D12728" s="2" t="s">
        <v>92</v>
      </c>
      <c r="E12728">
        <f>YEAR(Orders[[#This Row],[Order_Date]])</f>
        <v>2023</v>
      </c>
      <c r="F12728">
        <f>MONTH(Orders[[#This Row],[Order_Date]])</f>
        <v>9</v>
      </c>
      <c r="G12728" s="2" t="s">
        <v>682</v>
      </c>
      <c r="H12728" t="s">
        <v>1437</v>
      </c>
      <c r="I12728" t="s">
        <v>14</v>
      </c>
      <c r="J12728" t="s">
        <v>22</v>
      </c>
      <c r="K12728" t="s">
        <v>27</v>
      </c>
      <c r="L12728" t="s">
        <v>73</v>
      </c>
      <c r="M12728" s="1">
        <v>7066.73</v>
      </c>
      <c r="N12728" s="1">
        <v>-220.38</v>
      </c>
      <c r="O12728">
        <v>0.13</v>
      </c>
    </row>
    <row r="12729" spans="1:15" x14ac:dyDescent="0.3">
      <c r="A12729" t="str">
        <f xml:space="preserve"> _xlfn.XLOOKUP(H12729, 'Customers'!B:B, 'Customers'!A:A)</f>
        <v>CUST_925</v>
      </c>
      <c r="B12729" t="str">
        <f>_xlfn.XLOOKUP(L12729, Products!C:C, Products!A:A)</f>
        <v>PROD_8</v>
      </c>
      <c r="C12729">
        <v>12728</v>
      </c>
      <c r="D12729" s="2" t="s">
        <v>1206</v>
      </c>
      <c r="E12729">
        <f>YEAR(Orders[[#This Row],[Order_Date]])</f>
        <v>2022</v>
      </c>
      <c r="F12729">
        <f>MONTH(Orders[[#This Row],[Order_Date]])</f>
        <v>8</v>
      </c>
      <c r="G12729" s="2" t="s">
        <v>211</v>
      </c>
      <c r="H12729" t="s">
        <v>1685</v>
      </c>
      <c r="I12729" t="s">
        <v>21</v>
      </c>
      <c r="J12729" t="s">
        <v>33</v>
      </c>
      <c r="K12729" t="s">
        <v>27</v>
      </c>
      <c r="L12729" t="s">
        <v>73</v>
      </c>
      <c r="M12729" s="1">
        <v>3588.39</v>
      </c>
      <c r="N12729" s="1">
        <v>259.72000000000003</v>
      </c>
      <c r="O12729">
        <v>0.02</v>
      </c>
    </row>
    <row r="12730" spans="1:15" x14ac:dyDescent="0.3">
      <c r="A12730" t="str">
        <f xml:space="preserve"> _xlfn.XLOOKUP(H12730, 'Customers'!B:B, 'Customers'!A:A)</f>
        <v>CUST_138</v>
      </c>
      <c r="B12730" t="str">
        <f>_xlfn.XLOOKUP(L12730, Products!C:C, Products!A:A)</f>
        <v>PROD_2</v>
      </c>
      <c r="C12730">
        <v>12729</v>
      </c>
      <c r="D12730" s="2" t="s">
        <v>1365</v>
      </c>
      <c r="E12730">
        <f>YEAR(Orders[[#This Row],[Order_Date]])</f>
        <v>2023</v>
      </c>
      <c r="F12730">
        <f>MONTH(Orders[[#This Row],[Order_Date]])</f>
        <v>5</v>
      </c>
      <c r="G12730" s="2" t="s">
        <v>926</v>
      </c>
      <c r="H12730" t="s">
        <v>422</v>
      </c>
      <c r="I12730" t="s">
        <v>32</v>
      </c>
      <c r="J12730" t="s">
        <v>22</v>
      </c>
      <c r="K12730" t="s">
        <v>16</v>
      </c>
      <c r="L12730" t="s">
        <v>23</v>
      </c>
      <c r="M12730" s="1">
        <v>9133.77</v>
      </c>
      <c r="N12730" s="1">
        <v>1020.89</v>
      </c>
      <c r="O12730">
        <v>0.04</v>
      </c>
    </row>
    <row r="12731" spans="1:15" x14ac:dyDescent="0.3">
      <c r="A12731" t="str">
        <f xml:space="preserve"> _xlfn.XLOOKUP(H12731, 'Customers'!B:B, 'Customers'!A:A)</f>
        <v>CUST_531</v>
      </c>
      <c r="B12731" t="str">
        <f>_xlfn.XLOOKUP(L12731, Products!C:C, Products!A:A)</f>
        <v>PROD_5</v>
      </c>
      <c r="C12731">
        <v>12730</v>
      </c>
      <c r="D12731" s="2" t="s">
        <v>836</v>
      </c>
      <c r="E12731">
        <f>YEAR(Orders[[#This Row],[Order_Date]])</f>
        <v>2023</v>
      </c>
      <c r="F12731">
        <f>MONTH(Orders[[#This Row],[Order_Date]])</f>
        <v>6</v>
      </c>
      <c r="G12731" s="2" t="s">
        <v>991</v>
      </c>
      <c r="H12731" t="s">
        <v>1210</v>
      </c>
      <c r="I12731" t="s">
        <v>32</v>
      </c>
      <c r="J12731" t="s">
        <v>22</v>
      </c>
      <c r="K12731" t="s">
        <v>34</v>
      </c>
      <c r="L12731" t="s">
        <v>39</v>
      </c>
      <c r="M12731" s="1">
        <v>3990.15</v>
      </c>
      <c r="N12731" s="1">
        <v>351.02</v>
      </c>
      <c r="O12731">
        <v>0.09</v>
      </c>
    </row>
    <row r="12732" spans="1:15" x14ac:dyDescent="0.3">
      <c r="A12732" t="str">
        <f xml:space="preserve"> _xlfn.XLOOKUP(H12732, 'Customers'!B:B, 'Customers'!A:A)</f>
        <v>CUST_319</v>
      </c>
      <c r="B12732" t="str">
        <f>_xlfn.XLOOKUP(L12732, Products!C:C, Products!A:A)</f>
        <v>PROD_5</v>
      </c>
      <c r="C12732">
        <v>12731</v>
      </c>
      <c r="D12732" s="2" t="s">
        <v>898</v>
      </c>
      <c r="E12732">
        <f>YEAR(Orders[[#This Row],[Order_Date]])</f>
        <v>2022</v>
      </c>
      <c r="F12732">
        <f>MONTH(Orders[[#This Row],[Order_Date]])</f>
        <v>6</v>
      </c>
      <c r="G12732" s="2" t="s">
        <v>910</v>
      </c>
      <c r="H12732" t="s">
        <v>832</v>
      </c>
      <c r="I12732" t="s">
        <v>14</v>
      </c>
      <c r="J12732" t="s">
        <v>15</v>
      </c>
      <c r="K12732" t="s">
        <v>34</v>
      </c>
      <c r="L12732" t="s">
        <v>39</v>
      </c>
      <c r="M12732" s="1">
        <v>9418.6200000000008</v>
      </c>
      <c r="N12732" s="1">
        <v>2177.36</v>
      </c>
      <c r="O12732">
        <v>0.16</v>
      </c>
    </row>
    <row r="12733" spans="1:15" x14ac:dyDescent="0.3">
      <c r="A12733" t="str">
        <f xml:space="preserve"> _xlfn.XLOOKUP(H12733, 'Customers'!B:B, 'Customers'!A:A)</f>
        <v>CUST_641</v>
      </c>
      <c r="B12733" t="str">
        <f>_xlfn.XLOOKUP(L12733, Products!C:C, Products!A:A)</f>
        <v>PROD_5</v>
      </c>
      <c r="C12733">
        <v>12732</v>
      </c>
      <c r="D12733" s="2" t="s">
        <v>673</v>
      </c>
      <c r="E12733">
        <f>YEAR(Orders[[#This Row],[Order_Date]])</f>
        <v>2022</v>
      </c>
      <c r="F12733">
        <f>MONTH(Orders[[#This Row],[Order_Date]])</f>
        <v>2</v>
      </c>
      <c r="G12733" s="2" t="s">
        <v>784</v>
      </c>
      <c r="H12733" t="s">
        <v>1366</v>
      </c>
      <c r="I12733" t="s">
        <v>14</v>
      </c>
      <c r="J12733" t="s">
        <v>15</v>
      </c>
      <c r="K12733" t="s">
        <v>34</v>
      </c>
      <c r="L12733" t="s">
        <v>39</v>
      </c>
      <c r="M12733" s="1">
        <v>8714.4599999999991</v>
      </c>
      <c r="N12733" s="1">
        <v>2436.9499999999998</v>
      </c>
      <c r="O12733">
        <v>0.01</v>
      </c>
    </row>
    <row r="12734" spans="1:15" x14ac:dyDescent="0.3">
      <c r="A12734" t="str">
        <f xml:space="preserve"> _xlfn.XLOOKUP(H12734, 'Customers'!B:B, 'Customers'!A:A)</f>
        <v>CUST_402</v>
      </c>
      <c r="B12734" t="str">
        <f>_xlfn.XLOOKUP(L12734, Products!C:C, Products!A:A)</f>
        <v>PROD_5</v>
      </c>
      <c r="C12734">
        <v>12733</v>
      </c>
      <c r="D12734" s="2" t="s">
        <v>666</v>
      </c>
      <c r="E12734">
        <f>YEAR(Orders[[#This Row],[Order_Date]])</f>
        <v>2023</v>
      </c>
      <c r="F12734">
        <f>MONTH(Orders[[#This Row],[Order_Date]])</f>
        <v>2</v>
      </c>
      <c r="G12734" s="2" t="s">
        <v>345</v>
      </c>
      <c r="H12734" t="s">
        <v>987</v>
      </c>
      <c r="I12734" t="s">
        <v>14</v>
      </c>
      <c r="J12734" t="s">
        <v>65</v>
      </c>
      <c r="K12734" t="s">
        <v>34</v>
      </c>
      <c r="L12734" t="s">
        <v>39</v>
      </c>
      <c r="M12734" s="1">
        <v>6944.72</v>
      </c>
      <c r="N12734" s="1">
        <v>-559.66</v>
      </c>
      <c r="O12734">
        <v>0.03</v>
      </c>
    </row>
    <row r="12735" spans="1:15" x14ac:dyDescent="0.3">
      <c r="A12735" t="str">
        <f xml:space="preserve"> _xlfn.XLOOKUP(H12735, 'Customers'!B:B, 'Customers'!A:A)</f>
        <v>CUST_490</v>
      </c>
      <c r="B12735" t="str">
        <f>_xlfn.XLOOKUP(L12735, Products!C:C, Products!A:A)</f>
        <v>PROD_4</v>
      </c>
      <c r="C12735">
        <v>12734</v>
      </c>
      <c r="D12735" s="2" t="s">
        <v>907</v>
      </c>
      <c r="E12735">
        <f>YEAR(Orders[[#This Row],[Order_Date]])</f>
        <v>2022</v>
      </c>
      <c r="F12735">
        <f>MONTH(Orders[[#This Row],[Order_Date]])</f>
        <v>10</v>
      </c>
      <c r="G12735" s="2" t="s">
        <v>684</v>
      </c>
      <c r="H12735" t="s">
        <v>1141</v>
      </c>
      <c r="I12735" t="s">
        <v>14</v>
      </c>
      <c r="J12735" t="s">
        <v>33</v>
      </c>
      <c r="K12735" t="s">
        <v>34</v>
      </c>
      <c r="L12735" t="s">
        <v>35</v>
      </c>
      <c r="M12735" s="1">
        <v>8694.39</v>
      </c>
      <c r="N12735" s="1">
        <v>1615.27</v>
      </c>
      <c r="O12735">
        <v>0.02</v>
      </c>
    </row>
    <row r="12736" spans="1:15" x14ac:dyDescent="0.3">
      <c r="A12736" t="str">
        <f xml:space="preserve"> _xlfn.XLOOKUP(H12736, 'Customers'!B:B, 'Customers'!A:A)</f>
        <v>CUST_373</v>
      </c>
      <c r="B12736" t="str">
        <f>_xlfn.XLOOKUP(L12736, Products!C:C, Products!A:A)</f>
        <v>PROD_1</v>
      </c>
      <c r="C12736">
        <v>12735</v>
      </c>
      <c r="D12736" s="2" t="s">
        <v>750</v>
      </c>
      <c r="E12736">
        <f>YEAR(Orders[[#This Row],[Order_Date]])</f>
        <v>2022</v>
      </c>
      <c r="F12736">
        <f>MONTH(Orders[[#This Row],[Order_Date]])</f>
        <v>7</v>
      </c>
      <c r="G12736" s="2" t="s">
        <v>287</v>
      </c>
      <c r="H12736" t="s">
        <v>929</v>
      </c>
      <c r="I12736" t="s">
        <v>21</v>
      </c>
      <c r="J12736" t="s">
        <v>65</v>
      </c>
      <c r="K12736" t="s">
        <v>16</v>
      </c>
      <c r="L12736" t="s">
        <v>17</v>
      </c>
      <c r="M12736" s="1">
        <v>6944.67</v>
      </c>
      <c r="N12736" s="1">
        <v>935.55</v>
      </c>
      <c r="O12736">
        <v>0.12</v>
      </c>
    </row>
    <row r="12737" spans="1:15" x14ac:dyDescent="0.3">
      <c r="A12737" t="str">
        <f xml:space="preserve"> _xlfn.XLOOKUP(H12737, 'Customers'!B:B, 'Customers'!A:A)</f>
        <v>CUST_581</v>
      </c>
      <c r="B12737" t="str">
        <f>_xlfn.XLOOKUP(L12737, Products!C:C, Products!A:A)</f>
        <v>PROD_3</v>
      </c>
      <c r="C12737">
        <v>12736</v>
      </c>
      <c r="D12737" s="2" t="s">
        <v>882</v>
      </c>
      <c r="E12737">
        <f>YEAR(Orders[[#This Row],[Order_Date]])</f>
        <v>2022</v>
      </c>
      <c r="F12737">
        <f>MONTH(Orders[[#This Row],[Order_Date]])</f>
        <v>3</v>
      </c>
      <c r="G12737" s="2" t="s">
        <v>514</v>
      </c>
      <c r="H12737" t="s">
        <v>1284</v>
      </c>
      <c r="I12737" t="s">
        <v>21</v>
      </c>
      <c r="J12737" t="s">
        <v>22</v>
      </c>
      <c r="K12737" t="s">
        <v>27</v>
      </c>
      <c r="L12737" t="s">
        <v>28</v>
      </c>
      <c r="M12737" s="1">
        <v>9752.33</v>
      </c>
      <c r="N12737" s="1">
        <v>-711.66</v>
      </c>
      <c r="O12737">
        <v>0.18</v>
      </c>
    </row>
    <row r="12738" spans="1:15" x14ac:dyDescent="0.3">
      <c r="A12738" t="str">
        <f xml:space="preserve"> _xlfn.XLOOKUP(H12738, 'Customers'!B:B, 'Customers'!A:A)</f>
        <v>CUST_493</v>
      </c>
      <c r="B12738" t="str">
        <f>_xlfn.XLOOKUP(L12738, Products!C:C, Products!A:A)</f>
        <v>PROD_1</v>
      </c>
      <c r="C12738">
        <v>12737</v>
      </c>
      <c r="D12738" s="2" t="s">
        <v>949</v>
      </c>
      <c r="E12738">
        <f>YEAR(Orders[[#This Row],[Order_Date]])</f>
        <v>2022</v>
      </c>
      <c r="F12738">
        <f>MONTH(Orders[[#This Row],[Order_Date]])</f>
        <v>4</v>
      </c>
      <c r="G12738" s="2" t="s">
        <v>1570</v>
      </c>
      <c r="H12738" t="s">
        <v>1145</v>
      </c>
      <c r="I12738" t="s">
        <v>32</v>
      </c>
      <c r="J12738" t="s">
        <v>15</v>
      </c>
      <c r="K12738" t="s">
        <v>27</v>
      </c>
      <c r="L12738" t="s">
        <v>17</v>
      </c>
      <c r="M12738" s="1">
        <v>3107.06</v>
      </c>
      <c r="N12738" s="1">
        <v>788.88</v>
      </c>
      <c r="O12738">
        <v>0.22</v>
      </c>
    </row>
    <row r="12739" spans="1:15" x14ac:dyDescent="0.3">
      <c r="A12739" t="str">
        <f xml:space="preserve"> _xlfn.XLOOKUP(H12739, 'Customers'!B:B, 'Customers'!A:A)</f>
        <v>CUST_200</v>
      </c>
      <c r="B12739" t="str">
        <f>_xlfn.XLOOKUP(L12739, Products!C:C, Products!A:A)</f>
        <v>PROD_1</v>
      </c>
      <c r="C12739">
        <v>12738</v>
      </c>
      <c r="D12739" s="2" t="s">
        <v>275</v>
      </c>
      <c r="E12739">
        <f>YEAR(Orders[[#This Row],[Order_Date]])</f>
        <v>2022</v>
      </c>
      <c r="F12739">
        <f>MONTH(Orders[[#This Row],[Order_Date]])</f>
        <v>1</v>
      </c>
      <c r="G12739" s="2" t="s">
        <v>318</v>
      </c>
      <c r="H12739" t="s">
        <v>572</v>
      </c>
      <c r="I12739" t="s">
        <v>32</v>
      </c>
      <c r="J12739" t="s">
        <v>22</v>
      </c>
      <c r="K12739" t="s">
        <v>16</v>
      </c>
      <c r="L12739" t="s">
        <v>17</v>
      </c>
      <c r="M12739" s="1">
        <v>3718.54</v>
      </c>
      <c r="N12739" s="1">
        <v>486.43</v>
      </c>
      <c r="O12739">
        <v>0.28999999999999998</v>
      </c>
    </row>
    <row r="12740" spans="1:15" x14ac:dyDescent="0.3">
      <c r="A12740" t="str">
        <f xml:space="preserve"> _xlfn.XLOOKUP(H12740, 'Customers'!B:B, 'Customers'!A:A)</f>
        <v>CUST_48</v>
      </c>
      <c r="B12740" t="str">
        <f>_xlfn.XLOOKUP(L12740, Products!C:C, Products!A:A)</f>
        <v>PROD_6</v>
      </c>
      <c r="C12740">
        <v>12739</v>
      </c>
      <c r="D12740" s="2" t="s">
        <v>413</v>
      </c>
      <c r="E12740">
        <f>YEAR(Orders[[#This Row],[Order_Date]])</f>
        <v>2022</v>
      </c>
      <c r="F12740">
        <f>MONTH(Orders[[#This Row],[Order_Date]])</f>
        <v>3</v>
      </c>
      <c r="G12740" s="2" t="s">
        <v>155</v>
      </c>
      <c r="H12740" t="s">
        <v>170</v>
      </c>
      <c r="I12740" t="s">
        <v>32</v>
      </c>
      <c r="J12740" t="s">
        <v>22</v>
      </c>
      <c r="K12740" t="s">
        <v>34</v>
      </c>
      <c r="L12740" t="s">
        <v>52</v>
      </c>
      <c r="M12740" s="1">
        <v>2716.46</v>
      </c>
      <c r="N12740" s="1">
        <v>-146.83000000000001</v>
      </c>
      <c r="O12740">
        <v>0.15</v>
      </c>
    </row>
    <row r="12741" spans="1:15" x14ac:dyDescent="0.3">
      <c r="A12741" t="str">
        <f xml:space="preserve"> _xlfn.XLOOKUP(H12741, 'Customers'!B:B, 'Customers'!A:A)</f>
        <v>CUST_505</v>
      </c>
      <c r="B12741" t="str">
        <f>_xlfn.XLOOKUP(L12741, Products!C:C, Products!A:A)</f>
        <v>PROD_3</v>
      </c>
      <c r="C12741">
        <v>12740</v>
      </c>
      <c r="D12741" s="2" t="s">
        <v>676</v>
      </c>
      <c r="E12741">
        <f>YEAR(Orders[[#This Row],[Order_Date]])</f>
        <v>2023</v>
      </c>
      <c r="F12741">
        <f>MONTH(Orders[[#This Row],[Order_Date]])</f>
        <v>11</v>
      </c>
      <c r="G12741" s="2" t="s">
        <v>208</v>
      </c>
      <c r="H12741" t="s">
        <v>1170</v>
      </c>
      <c r="I12741" t="s">
        <v>14</v>
      </c>
      <c r="J12741" t="s">
        <v>15</v>
      </c>
      <c r="K12741" t="s">
        <v>27</v>
      </c>
      <c r="L12741" t="s">
        <v>28</v>
      </c>
      <c r="M12741" s="1">
        <v>7322.03</v>
      </c>
      <c r="N12741" s="1">
        <v>167.66</v>
      </c>
      <c r="O12741">
        <v>0.26</v>
      </c>
    </row>
    <row r="12742" spans="1:15" x14ac:dyDescent="0.3">
      <c r="A12742" t="str">
        <f xml:space="preserve"> _xlfn.XLOOKUP(H12742, 'Customers'!B:B, 'Customers'!A:A)</f>
        <v>CUST_535</v>
      </c>
      <c r="B12742" t="str">
        <f>_xlfn.XLOOKUP(L12742, Products!C:C, Products!A:A)</f>
        <v>PROD_1</v>
      </c>
      <c r="C12742">
        <v>12741</v>
      </c>
      <c r="D12742" s="2" t="s">
        <v>947</v>
      </c>
      <c r="E12742">
        <f>YEAR(Orders[[#This Row],[Order_Date]])</f>
        <v>2022</v>
      </c>
      <c r="F12742">
        <f>MONTH(Orders[[#This Row],[Order_Date]])</f>
        <v>2</v>
      </c>
      <c r="G12742" s="2" t="s">
        <v>673</v>
      </c>
      <c r="H12742" t="s">
        <v>1215</v>
      </c>
      <c r="I12742" t="s">
        <v>14</v>
      </c>
      <c r="J12742" t="s">
        <v>65</v>
      </c>
      <c r="K12742" t="s">
        <v>16</v>
      </c>
      <c r="L12742" t="s">
        <v>17</v>
      </c>
      <c r="M12742" s="1">
        <v>8612.02</v>
      </c>
      <c r="N12742" s="1">
        <v>889.27</v>
      </c>
      <c r="O12742">
        <v>0.2</v>
      </c>
    </row>
    <row r="12743" spans="1:15" x14ac:dyDescent="0.3">
      <c r="A12743" t="str">
        <f xml:space="preserve"> _xlfn.XLOOKUP(H12743, 'Customers'!B:B, 'Customers'!A:A)</f>
        <v>CUST_733</v>
      </c>
      <c r="B12743" t="str">
        <f>_xlfn.XLOOKUP(L12743, Products!C:C, Products!A:A)</f>
        <v>PROD_4</v>
      </c>
      <c r="C12743">
        <v>12742</v>
      </c>
      <c r="D12743" s="2" t="s">
        <v>1330</v>
      </c>
      <c r="E12743">
        <f>YEAR(Orders[[#This Row],[Order_Date]])</f>
        <v>2022</v>
      </c>
      <c r="F12743">
        <f>MONTH(Orders[[#This Row],[Order_Date]])</f>
        <v>2</v>
      </c>
      <c r="G12743" s="2" t="s">
        <v>53</v>
      </c>
      <c r="H12743" t="s">
        <v>1475</v>
      </c>
      <c r="I12743" t="s">
        <v>21</v>
      </c>
      <c r="J12743" t="s">
        <v>22</v>
      </c>
      <c r="K12743" t="s">
        <v>34</v>
      </c>
      <c r="L12743" t="s">
        <v>35</v>
      </c>
      <c r="M12743" s="1">
        <v>938.78</v>
      </c>
      <c r="N12743" s="1">
        <v>54.43</v>
      </c>
      <c r="O12743">
        <v>0.14000000000000001</v>
      </c>
    </row>
    <row r="12744" spans="1:15" x14ac:dyDescent="0.3">
      <c r="A12744" t="str">
        <f xml:space="preserve"> _xlfn.XLOOKUP(H12744, 'Customers'!B:B, 'Customers'!A:A)</f>
        <v>CUST_987</v>
      </c>
      <c r="B12744" t="str">
        <f>_xlfn.XLOOKUP(L12744, Products!C:C, Products!A:A)</f>
        <v>PROD_5</v>
      </c>
      <c r="C12744">
        <v>12743</v>
      </c>
      <c r="D12744" s="2" t="s">
        <v>1123</v>
      </c>
      <c r="E12744">
        <f>YEAR(Orders[[#This Row],[Order_Date]])</f>
        <v>2023</v>
      </c>
      <c r="F12744">
        <f>MONTH(Orders[[#This Row],[Order_Date]])</f>
        <v>8</v>
      </c>
      <c r="G12744" s="2" t="s">
        <v>759</v>
      </c>
      <c r="H12744" t="s">
        <v>1750</v>
      </c>
      <c r="I12744" t="s">
        <v>14</v>
      </c>
      <c r="J12744" t="s">
        <v>33</v>
      </c>
      <c r="K12744" t="s">
        <v>34</v>
      </c>
      <c r="L12744" t="s">
        <v>39</v>
      </c>
      <c r="M12744" s="1">
        <v>9617.16</v>
      </c>
      <c r="N12744" s="1">
        <v>913.54</v>
      </c>
      <c r="O12744">
        <v>0.28999999999999998</v>
      </c>
    </row>
    <row r="12745" spans="1:15" x14ac:dyDescent="0.3">
      <c r="A12745" t="str">
        <f xml:space="preserve"> _xlfn.XLOOKUP(H12745, 'Customers'!B:B, 'Customers'!A:A)</f>
        <v>CUST_579</v>
      </c>
      <c r="B12745" t="str">
        <f>_xlfn.XLOOKUP(L12745, Products!C:C, Products!A:A)</f>
        <v>PROD_3</v>
      </c>
      <c r="C12745">
        <v>12744</v>
      </c>
      <c r="D12745" s="2" t="s">
        <v>57</v>
      </c>
      <c r="E12745">
        <f>YEAR(Orders[[#This Row],[Order_Date]])</f>
        <v>2023</v>
      </c>
      <c r="F12745">
        <f>MONTH(Orders[[#This Row],[Order_Date]])</f>
        <v>6</v>
      </c>
      <c r="G12745" s="2" t="s">
        <v>1382</v>
      </c>
      <c r="H12745" t="s">
        <v>1282</v>
      </c>
      <c r="I12745" t="s">
        <v>32</v>
      </c>
      <c r="J12745" t="s">
        <v>33</v>
      </c>
      <c r="K12745" t="s">
        <v>27</v>
      </c>
      <c r="L12745" t="s">
        <v>28</v>
      </c>
      <c r="M12745" s="1">
        <v>4205.84</v>
      </c>
      <c r="N12745" s="1">
        <v>636.65</v>
      </c>
      <c r="O12745">
        <v>0.12</v>
      </c>
    </row>
    <row r="12746" spans="1:15" x14ac:dyDescent="0.3">
      <c r="A12746" t="str">
        <f xml:space="preserve"> _xlfn.XLOOKUP(H12746, 'Customers'!B:B, 'Customers'!A:A)</f>
        <v>CUST_244</v>
      </c>
      <c r="B12746" t="str">
        <f>_xlfn.XLOOKUP(L12746, Products!C:C, Products!A:A)</f>
        <v>PROD_7</v>
      </c>
      <c r="C12746">
        <v>12745</v>
      </c>
      <c r="D12746" s="2" t="s">
        <v>140</v>
      </c>
      <c r="E12746">
        <f>YEAR(Orders[[#This Row],[Order_Date]])</f>
        <v>2022</v>
      </c>
      <c r="F12746">
        <f>MONTH(Orders[[#This Row],[Order_Date]])</f>
        <v>3</v>
      </c>
      <c r="G12746" s="2" t="s">
        <v>155</v>
      </c>
      <c r="H12746" t="s">
        <v>674</v>
      </c>
      <c r="I12746" t="s">
        <v>21</v>
      </c>
      <c r="J12746" t="s">
        <v>33</v>
      </c>
      <c r="K12746" t="s">
        <v>16</v>
      </c>
      <c r="L12746" t="s">
        <v>66</v>
      </c>
      <c r="M12746" s="1">
        <v>8916.7800000000007</v>
      </c>
      <c r="N12746" s="1">
        <v>-123.62</v>
      </c>
      <c r="O12746">
        <v>0.06</v>
      </c>
    </row>
    <row r="12747" spans="1:15" x14ac:dyDescent="0.3">
      <c r="A12747" t="str">
        <f xml:space="preserve"> _xlfn.XLOOKUP(H12747, 'Customers'!B:B, 'Customers'!A:A)</f>
        <v>CUST_591</v>
      </c>
      <c r="B12747" t="str">
        <f>_xlfn.XLOOKUP(L12747, Products!C:C, Products!A:A)</f>
        <v>PROD_5</v>
      </c>
      <c r="C12747">
        <v>12746</v>
      </c>
      <c r="D12747" s="2" t="s">
        <v>1206</v>
      </c>
      <c r="E12747">
        <f>YEAR(Orders[[#This Row],[Order_Date]])</f>
        <v>2022</v>
      </c>
      <c r="F12747">
        <f>MONTH(Orders[[#This Row],[Order_Date]])</f>
        <v>8</v>
      </c>
      <c r="G12747" s="2" t="s">
        <v>743</v>
      </c>
      <c r="H12747" t="s">
        <v>1296</v>
      </c>
      <c r="I12747" t="s">
        <v>14</v>
      </c>
      <c r="J12747" t="s">
        <v>33</v>
      </c>
      <c r="K12747" t="s">
        <v>34</v>
      </c>
      <c r="L12747" t="s">
        <v>39</v>
      </c>
      <c r="M12747" s="1">
        <v>1862.53</v>
      </c>
      <c r="N12747" s="1">
        <v>-78.64</v>
      </c>
      <c r="O12747">
        <v>0.26</v>
      </c>
    </row>
    <row r="12748" spans="1:15" x14ac:dyDescent="0.3">
      <c r="A12748" t="str">
        <f xml:space="preserve"> _xlfn.XLOOKUP(H12748, 'Customers'!B:B, 'Customers'!A:A)</f>
        <v>CUST_730</v>
      </c>
      <c r="B12748" t="str">
        <f>_xlfn.XLOOKUP(L12748, Products!C:C, Products!A:A)</f>
        <v>PROD_4</v>
      </c>
      <c r="C12748">
        <v>12747</v>
      </c>
      <c r="D12748" s="2" t="s">
        <v>1082</v>
      </c>
      <c r="E12748">
        <f>YEAR(Orders[[#This Row],[Order_Date]])</f>
        <v>2023</v>
      </c>
      <c r="F12748">
        <f>MONTH(Orders[[#This Row],[Order_Date]])</f>
        <v>10</v>
      </c>
      <c r="G12748" s="2" t="s">
        <v>1083</v>
      </c>
      <c r="H12748" t="s">
        <v>1472</v>
      </c>
      <c r="I12748" t="s">
        <v>32</v>
      </c>
      <c r="J12748" t="s">
        <v>22</v>
      </c>
      <c r="K12748" t="s">
        <v>34</v>
      </c>
      <c r="L12748" t="s">
        <v>35</v>
      </c>
      <c r="M12748" s="1">
        <v>8370.06</v>
      </c>
      <c r="N12748" s="1">
        <v>1974.7</v>
      </c>
      <c r="O12748">
        <v>0.12</v>
      </c>
    </row>
    <row r="12749" spans="1:15" x14ac:dyDescent="0.3">
      <c r="A12749" t="str">
        <f xml:space="preserve"> _xlfn.XLOOKUP(H12749, 'Customers'!B:B, 'Customers'!A:A)</f>
        <v>CUST_991</v>
      </c>
      <c r="B12749" t="str">
        <f>_xlfn.XLOOKUP(L12749, Products!C:C, Products!A:A)</f>
        <v>PROD_5</v>
      </c>
      <c r="C12749">
        <v>12748</v>
      </c>
      <c r="D12749" s="2" t="s">
        <v>997</v>
      </c>
      <c r="E12749">
        <f>YEAR(Orders[[#This Row],[Order_Date]])</f>
        <v>2022</v>
      </c>
      <c r="F12749">
        <f>MONTH(Orders[[#This Row],[Order_Date]])</f>
        <v>1</v>
      </c>
      <c r="G12749" s="2" t="s">
        <v>566</v>
      </c>
      <c r="H12749" t="s">
        <v>1754</v>
      </c>
      <c r="I12749" t="s">
        <v>14</v>
      </c>
      <c r="J12749" t="s">
        <v>65</v>
      </c>
      <c r="K12749" t="s">
        <v>34</v>
      </c>
      <c r="L12749" t="s">
        <v>39</v>
      </c>
      <c r="M12749" s="1">
        <v>1780.32</v>
      </c>
      <c r="N12749" s="1">
        <v>-16.03</v>
      </c>
      <c r="O12749">
        <v>0.16</v>
      </c>
    </row>
    <row r="12750" spans="1:15" x14ac:dyDescent="0.3">
      <c r="A12750" t="str">
        <f xml:space="preserve"> _xlfn.XLOOKUP(H12750, 'Customers'!B:B, 'Customers'!A:A)</f>
        <v>CUST_727</v>
      </c>
      <c r="B12750" t="str">
        <f>_xlfn.XLOOKUP(L12750, Products!C:C, Products!A:A)</f>
        <v>PROD_3</v>
      </c>
      <c r="C12750">
        <v>12749</v>
      </c>
      <c r="D12750" s="2" t="s">
        <v>774</v>
      </c>
      <c r="E12750">
        <f>YEAR(Orders[[#This Row],[Order_Date]])</f>
        <v>2022</v>
      </c>
      <c r="F12750">
        <f>MONTH(Orders[[#This Row],[Order_Date]])</f>
        <v>5</v>
      </c>
      <c r="G12750" s="2" t="s">
        <v>496</v>
      </c>
      <c r="H12750" t="s">
        <v>1469</v>
      </c>
      <c r="I12750" t="s">
        <v>32</v>
      </c>
      <c r="J12750" t="s">
        <v>65</v>
      </c>
      <c r="K12750" t="s">
        <v>27</v>
      </c>
      <c r="L12750" t="s">
        <v>28</v>
      </c>
      <c r="M12750" s="1">
        <v>7797.85</v>
      </c>
      <c r="N12750" s="1">
        <v>54.75</v>
      </c>
      <c r="O12750">
        <v>0.12</v>
      </c>
    </row>
    <row r="12751" spans="1:15" x14ac:dyDescent="0.3">
      <c r="A12751" t="str">
        <f xml:space="preserve"> _xlfn.XLOOKUP(H12751, 'Customers'!B:B, 'Customers'!A:A)</f>
        <v>CUST_864</v>
      </c>
      <c r="B12751" t="str">
        <f>_xlfn.XLOOKUP(L12751, Products!C:C, Products!A:A)</f>
        <v>PROD_4</v>
      </c>
      <c r="C12751">
        <v>12750</v>
      </c>
      <c r="D12751" s="2" t="s">
        <v>351</v>
      </c>
      <c r="E12751">
        <f>YEAR(Orders[[#This Row],[Order_Date]])</f>
        <v>2022</v>
      </c>
      <c r="F12751">
        <f>MONTH(Orders[[#This Row],[Order_Date]])</f>
        <v>1</v>
      </c>
      <c r="G12751" s="2" t="s">
        <v>535</v>
      </c>
      <c r="H12751" t="s">
        <v>1618</v>
      </c>
      <c r="I12751" t="s">
        <v>14</v>
      </c>
      <c r="J12751" t="s">
        <v>22</v>
      </c>
      <c r="K12751" t="s">
        <v>34</v>
      </c>
      <c r="L12751" t="s">
        <v>35</v>
      </c>
      <c r="M12751" s="1">
        <v>3081.19</v>
      </c>
      <c r="N12751" s="1">
        <v>-149.85</v>
      </c>
      <c r="O12751">
        <v>0.09</v>
      </c>
    </row>
    <row r="12752" spans="1:15" x14ac:dyDescent="0.3">
      <c r="A12752" t="str">
        <f xml:space="preserve"> _xlfn.XLOOKUP(H12752, 'Customers'!B:B, 'Customers'!A:A)</f>
        <v>CUST_714</v>
      </c>
      <c r="B12752" t="str">
        <f>_xlfn.XLOOKUP(L12752, Products!C:C, Products!A:A)</f>
        <v>PROD_1</v>
      </c>
      <c r="C12752">
        <v>12751</v>
      </c>
      <c r="D12752" s="2" t="s">
        <v>643</v>
      </c>
      <c r="E12752">
        <f>YEAR(Orders[[#This Row],[Order_Date]])</f>
        <v>2023</v>
      </c>
      <c r="F12752">
        <f>MONTH(Orders[[#This Row],[Order_Date]])</f>
        <v>3</v>
      </c>
      <c r="G12752" s="2" t="s">
        <v>1110</v>
      </c>
      <c r="H12752" t="s">
        <v>1454</v>
      </c>
      <c r="I12752" t="s">
        <v>32</v>
      </c>
      <c r="J12752" t="s">
        <v>33</v>
      </c>
      <c r="K12752" t="s">
        <v>27</v>
      </c>
      <c r="L12752" t="s">
        <v>17</v>
      </c>
      <c r="M12752" s="1">
        <v>4333.21</v>
      </c>
      <c r="N12752" s="1">
        <v>-108.83</v>
      </c>
      <c r="O12752">
        <v>0.22</v>
      </c>
    </row>
    <row r="12753" spans="1:15" x14ac:dyDescent="0.3">
      <c r="A12753" t="str">
        <f xml:space="preserve"> _xlfn.XLOOKUP(H12753, 'Customers'!B:B, 'Customers'!A:A)</f>
        <v>CUST_886</v>
      </c>
      <c r="B12753" t="str">
        <f>_xlfn.XLOOKUP(L12753, Products!C:C, Products!A:A)</f>
        <v>PROD_1</v>
      </c>
      <c r="C12753">
        <v>12752</v>
      </c>
      <c r="D12753" s="2" t="s">
        <v>1204</v>
      </c>
      <c r="E12753">
        <f>YEAR(Orders[[#This Row],[Order_Date]])</f>
        <v>2022</v>
      </c>
      <c r="F12753">
        <f>MONTH(Orders[[#This Row],[Order_Date]])</f>
        <v>11</v>
      </c>
      <c r="G12753" s="2" t="s">
        <v>382</v>
      </c>
      <c r="H12753" t="s">
        <v>1643</v>
      </c>
      <c r="I12753" t="s">
        <v>21</v>
      </c>
      <c r="J12753" t="s">
        <v>22</v>
      </c>
      <c r="K12753" t="s">
        <v>27</v>
      </c>
      <c r="L12753" t="s">
        <v>17</v>
      </c>
      <c r="M12753" s="1">
        <v>1005.06</v>
      </c>
      <c r="N12753" s="1">
        <v>153.19</v>
      </c>
      <c r="O12753">
        <v>0.26</v>
      </c>
    </row>
    <row r="12754" spans="1:15" x14ac:dyDescent="0.3">
      <c r="A12754" t="str">
        <f xml:space="preserve"> _xlfn.XLOOKUP(H12754, 'Customers'!B:B, 'Customers'!A:A)</f>
        <v>CUST_159</v>
      </c>
      <c r="B12754" t="str">
        <f>_xlfn.XLOOKUP(L12754, Products!C:C, Products!A:A)</f>
        <v>PROD_3</v>
      </c>
      <c r="C12754">
        <v>12753</v>
      </c>
      <c r="D12754" s="2" t="s">
        <v>1044</v>
      </c>
      <c r="E12754">
        <f>YEAR(Orders[[#This Row],[Order_Date]])</f>
        <v>2023</v>
      </c>
      <c r="F12754">
        <f>MONTH(Orders[[#This Row],[Order_Date]])</f>
        <v>2</v>
      </c>
      <c r="G12754" s="2" t="s">
        <v>666</v>
      </c>
      <c r="H12754" t="s">
        <v>468</v>
      </c>
      <c r="I12754" t="s">
        <v>14</v>
      </c>
      <c r="J12754" t="s">
        <v>15</v>
      </c>
      <c r="K12754" t="s">
        <v>27</v>
      </c>
      <c r="L12754" t="s">
        <v>28</v>
      </c>
      <c r="M12754" s="1">
        <v>1123.1199999999999</v>
      </c>
      <c r="N12754" s="1">
        <v>243.05</v>
      </c>
      <c r="O12754">
        <v>0.01</v>
      </c>
    </row>
    <row r="12755" spans="1:15" x14ac:dyDescent="0.3">
      <c r="A12755" t="str">
        <f xml:space="preserve"> _xlfn.XLOOKUP(H12755, 'Customers'!B:B, 'Customers'!A:A)</f>
        <v>CUST_753</v>
      </c>
      <c r="B12755" t="str">
        <f>_xlfn.XLOOKUP(L12755, Products!C:C, Products!A:A)</f>
        <v>PROD_1</v>
      </c>
      <c r="C12755">
        <v>12754</v>
      </c>
      <c r="D12755" s="2" t="s">
        <v>960</v>
      </c>
      <c r="E12755">
        <f>YEAR(Orders[[#This Row],[Order_Date]])</f>
        <v>2022</v>
      </c>
      <c r="F12755">
        <f>MONTH(Orders[[#This Row],[Order_Date]])</f>
        <v>4</v>
      </c>
      <c r="G12755" s="2" t="s">
        <v>961</v>
      </c>
      <c r="H12755" t="s">
        <v>1499</v>
      </c>
      <c r="I12755" t="s">
        <v>14</v>
      </c>
      <c r="J12755" t="s">
        <v>65</v>
      </c>
      <c r="K12755" t="s">
        <v>16</v>
      </c>
      <c r="L12755" t="s">
        <v>17</v>
      </c>
      <c r="M12755" s="1">
        <v>1663.24</v>
      </c>
      <c r="N12755" s="1">
        <v>70.66</v>
      </c>
      <c r="O12755">
        <v>0.02</v>
      </c>
    </row>
    <row r="12756" spans="1:15" x14ac:dyDescent="0.3">
      <c r="A12756" t="str">
        <f xml:space="preserve"> _xlfn.XLOOKUP(H12756, 'Customers'!B:B, 'Customers'!A:A)</f>
        <v>CUST_461</v>
      </c>
      <c r="B12756" t="str">
        <f>_xlfn.XLOOKUP(L12756, Products!C:C, Products!A:A)</f>
        <v>PROD_1</v>
      </c>
      <c r="C12756">
        <v>12755</v>
      </c>
      <c r="D12756" s="2" t="s">
        <v>1038</v>
      </c>
      <c r="E12756">
        <f>YEAR(Orders[[#This Row],[Order_Date]])</f>
        <v>2022</v>
      </c>
      <c r="F12756">
        <f>MONTH(Orders[[#This Row],[Order_Date]])</f>
        <v>1</v>
      </c>
      <c r="G12756" s="2" t="s">
        <v>1182</v>
      </c>
      <c r="H12756" t="s">
        <v>1089</v>
      </c>
      <c r="I12756" t="s">
        <v>21</v>
      </c>
      <c r="J12756" t="s">
        <v>33</v>
      </c>
      <c r="K12756" t="s">
        <v>16</v>
      </c>
      <c r="L12756" t="s">
        <v>17</v>
      </c>
      <c r="M12756" s="1">
        <v>2564.52</v>
      </c>
      <c r="N12756" s="1">
        <v>-18.07</v>
      </c>
      <c r="O12756">
        <v>0.06</v>
      </c>
    </row>
    <row r="12757" spans="1:15" x14ac:dyDescent="0.3">
      <c r="A12757" t="str">
        <f xml:space="preserve"> _xlfn.XLOOKUP(H12757, 'Customers'!B:B, 'Customers'!A:A)</f>
        <v>CUST_536</v>
      </c>
      <c r="B12757" t="str">
        <f>_xlfn.XLOOKUP(L12757, Products!C:C, Products!A:A)</f>
        <v>PROD_1</v>
      </c>
      <c r="C12757">
        <v>12756</v>
      </c>
      <c r="D12757" s="2" t="s">
        <v>1079</v>
      </c>
      <c r="E12757">
        <f>YEAR(Orders[[#This Row],[Order_Date]])</f>
        <v>2022</v>
      </c>
      <c r="F12757">
        <f>MONTH(Orders[[#This Row],[Order_Date]])</f>
        <v>10</v>
      </c>
      <c r="G12757" s="2" t="s">
        <v>472</v>
      </c>
      <c r="H12757" t="s">
        <v>1216</v>
      </c>
      <c r="I12757" t="s">
        <v>32</v>
      </c>
      <c r="J12757" t="s">
        <v>65</v>
      </c>
      <c r="K12757" t="s">
        <v>27</v>
      </c>
      <c r="L12757" t="s">
        <v>17</v>
      </c>
      <c r="M12757" s="1">
        <v>4526.2700000000004</v>
      </c>
      <c r="N12757" s="1">
        <v>-193.82</v>
      </c>
      <c r="O12757">
        <v>0.1</v>
      </c>
    </row>
    <row r="12758" spans="1:15" x14ac:dyDescent="0.3">
      <c r="A12758" t="str">
        <f xml:space="preserve"> _xlfn.XLOOKUP(H12758, 'Customers'!B:B, 'Customers'!A:A)</f>
        <v>CUST_372</v>
      </c>
      <c r="B12758" t="str">
        <f>_xlfn.XLOOKUP(L12758, Products!C:C, Products!A:A)</f>
        <v>PROD_3</v>
      </c>
      <c r="C12758">
        <v>12757</v>
      </c>
      <c r="D12758" s="2" t="s">
        <v>353</v>
      </c>
      <c r="E12758">
        <f>YEAR(Orders[[#This Row],[Order_Date]])</f>
        <v>2023</v>
      </c>
      <c r="F12758">
        <f>MONTH(Orders[[#This Row],[Order_Date]])</f>
        <v>8</v>
      </c>
      <c r="G12758" s="2" t="s">
        <v>669</v>
      </c>
      <c r="H12758" t="s">
        <v>928</v>
      </c>
      <c r="I12758" t="s">
        <v>14</v>
      </c>
      <c r="J12758" t="s">
        <v>22</v>
      </c>
      <c r="K12758" t="s">
        <v>27</v>
      </c>
      <c r="L12758" t="s">
        <v>28</v>
      </c>
      <c r="M12758" s="1">
        <v>3697.33</v>
      </c>
      <c r="N12758" s="1">
        <v>1068.79</v>
      </c>
      <c r="O12758">
        <v>0.24</v>
      </c>
    </row>
    <row r="12759" spans="1:15" x14ac:dyDescent="0.3">
      <c r="A12759" t="str">
        <f xml:space="preserve"> _xlfn.XLOOKUP(H12759, 'Customers'!B:B, 'Customers'!A:A)</f>
        <v>CUST_487</v>
      </c>
      <c r="B12759" t="str">
        <f>_xlfn.XLOOKUP(L12759, Products!C:C, Products!A:A)</f>
        <v>PROD_6</v>
      </c>
      <c r="C12759">
        <v>12758</v>
      </c>
      <c r="D12759" s="2" t="s">
        <v>275</v>
      </c>
      <c r="E12759">
        <f>YEAR(Orders[[#This Row],[Order_Date]])</f>
        <v>2022</v>
      </c>
      <c r="F12759">
        <f>MONTH(Orders[[#This Row],[Order_Date]])</f>
        <v>1</v>
      </c>
      <c r="G12759" s="2" t="s">
        <v>997</v>
      </c>
      <c r="H12759" t="s">
        <v>1132</v>
      </c>
      <c r="I12759" t="s">
        <v>21</v>
      </c>
      <c r="J12759" t="s">
        <v>65</v>
      </c>
      <c r="K12759" t="s">
        <v>34</v>
      </c>
      <c r="L12759" t="s">
        <v>52</v>
      </c>
      <c r="M12759" s="1">
        <v>5104.79</v>
      </c>
      <c r="N12759" s="1">
        <v>258.27</v>
      </c>
      <c r="O12759">
        <v>0.06</v>
      </c>
    </row>
    <row r="12760" spans="1:15" x14ac:dyDescent="0.3">
      <c r="A12760" t="str">
        <f xml:space="preserve"> _xlfn.XLOOKUP(H12760, 'Customers'!B:B, 'Customers'!A:A)</f>
        <v>CUST_49</v>
      </c>
      <c r="B12760" t="str">
        <f>_xlfn.XLOOKUP(L12760, Products!C:C, Products!A:A)</f>
        <v>PROD_1</v>
      </c>
      <c r="C12760">
        <v>12759</v>
      </c>
      <c r="D12760" s="2" t="s">
        <v>475</v>
      </c>
      <c r="E12760">
        <f>YEAR(Orders[[#This Row],[Order_Date]])</f>
        <v>2022</v>
      </c>
      <c r="F12760">
        <f>MONTH(Orders[[#This Row],[Order_Date]])</f>
        <v>4</v>
      </c>
      <c r="G12760" s="2" t="s">
        <v>1427</v>
      </c>
      <c r="H12760" t="s">
        <v>173</v>
      </c>
      <c r="I12760" t="s">
        <v>32</v>
      </c>
      <c r="J12760" t="s">
        <v>22</v>
      </c>
      <c r="K12760" t="s">
        <v>27</v>
      </c>
      <c r="L12760" t="s">
        <v>17</v>
      </c>
      <c r="M12760" s="1">
        <v>354.61</v>
      </c>
      <c r="N12760" s="1">
        <v>40.75</v>
      </c>
      <c r="O12760">
        <v>0.19</v>
      </c>
    </row>
    <row r="12761" spans="1:15" x14ac:dyDescent="0.3">
      <c r="A12761" t="str">
        <f xml:space="preserve"> _xlfn.XLOOKUP(H12761, 'Customers'!B:B, 'Customers'!A:A)</f>
        <v>CUST_707</v>
      </c>
      <c r="B12761" t="str">
        <f>_xlfn.XLOOKUP(L12761, Products!C:C, Products!A:A)</f>
        <v>PROD_1</v>
      </c>
      <c r="C12761">
        <v>12760</v>
      </c>
      <c r="D12761" s="2" t="s">
        <v>338</v>
      </c>
      <c r="E12761">
        <f>YEAR(Orders[[#This Row],[Order_Date]])</f>
        <v>2023</v>
      </c>
      <c r="F12761">
        <f>MONTH(Orders[[#This Row],[Order_Date]])</f>
        <v>9</v>
      </c>
      <c r="G12761" s="2" t="s">
        <v>161</v>
      </c>
      <c r="H12761" t="s">
        <v>1446</v>
      </c>
      <c r="I12761" t="s">
        <v>14</v>
      </c>
      <c r="J12761" t="s">
        <v>15</v>
      </c>
      <c r="K12761" t="s">
        <v>27</v>
      </c>
      <c r="L12761" t="s">
        <v>17</v>
      </c>
      <c r="M12761" s="1">
        <v>9084.2900000000009</v>
      </c>
      <c r="N12761" s="1">
        <v>655.96</v>
      </c>
      <c r="O12761">
        <v>0.17</v>
      </c>
    </row>
    <row r="12762" spans="1:15" x14ac:dyDescent="0.3">
      <c r="A12762" t="str">
        <f xml:space="preserve"> _xlfn.XLOOKUP(H12762, 'Customers'!B:B, 'Customers'!A:A)</f>
        <v>CUST_289</v>
      </c>
      <c r="B12762" t="str">
        <f>_xlfn.XLOOKUP(L12762, Products!C:C, Products!A:A)</f>
        <v>PROD_3</v>
      </c>
      <c r="C12762">
        <v>12761</v>
      </c>
      <c r="D12762" s="2" t="s">
        <v>1270</v>
      </c>
      <c r="E12762">
        <f>YEAR(Orders[[#This Row],[Order_Date]])</f>
        <v>2023</v>
      </c>
      <c r="F12762">
        <f>MONTH(Orders[[#This Row],[Order_Date]])</f>
        <v>3</v>
      </c>
      <c r="G12762" s="2" t="s">
        <v>237</v>
      </c>
      <c r="H12762" t="s">
        <v>768</v>
      </c>
      <c r="I12762" t="s">
        <v>32</v>
      </c>
      <c r="J12762" t="s">
        <v>65</v>
      </c>
      <c r="K12762" t="s">
        <v>27</v>
      </c>
      <c r="L12762" t="s">
        <v>28</v>
      </c>
      <c r="M12762" s="1">
        <v>296.92</v>
      </c>
      <c r="N12762" s="1">
        <v>28.8</v>
      </c>
      <c r="O12762">
        <v>0.09</v>
      </c>
    </row>
    <row r="12763" spans="1:15" x14ac:dyDescent="0.3">
      <c r="A12763" t="str">
        <f xml:space="preserve"> _xlfn.XLOOKUP(H12763, 'Customers'!B:B, 'Customers'!A:A)</f>
        <v>CUST_369</v>
      </c>
      <c r="B12763" t="str">
        <f>_xlfn.XLOOKUP(L12763, Products!C:C, Products!A:A)</f>
        <v>PROD_4</v>
      </c>
      <c r="C12763">
        <v>12762</v>
      </c>
      <c r="D12763" s="2" t="s">
        <v>940</v>
      </c>
      <c r="E12763">
        <f>YEAR(Orders[[#This Row],[Order_Date]])</f>
        <v>2023</v>
      </c>
      <c r="F12763">
        <f>MONTH(Orders[[#This Row],[Order_Date]])</f>
        <v>4</v>
      </c>
      <c r="G12763" s="2" t="s">
        <v>163</v>
      </c>
      <c r="H12763" t="s">
        <v>920</v>
      </c>
      <c r="I12763" t="s">
        <v>14</v>
      </c>
      <c r="J12763" t="s">
        <v>65</v>
      </c>
      <c r="K12763" t="s">
        <v>34</v>
      </c>
      <c r="L12763" t="s">
        <v>35</v>
      </c>
      <c r="M12763" s="1">
        <v>7007.53</v>
      </c>
      <c r="N12763" s="1">
        <v>-546.86</v>
      </c>
      <c r="O12763">
        <v>0.06</v>
      </c>
    </row>
    <row r="12764" spans="1:15" x14ac:dyDescent="0.3">
      <c r="A12764" t="str">
        <f xml:space="preserve"> _xlfn.XLOOKUP(H12764, 'Customers'!B:B, 'Customers'!A:A)</f>
        <v>CUST_539</v>
      </c>
      <c r="B12764" t="str">
        <f>_xlfn.XLOOKUP(L12764, Products!C:C, Products!A:A)</f>
        <v>PROD_6</v>
      </c>
      <c r="C12764">
        <v>12763</v>
      </c>
      <c r="D12764" s="2" t="s">
        <v>673</v>
      </c>
      <c r="E12764">
        <f>YEAR(Orders[[#This Row],[Order_Date]])</f>
        <v>2022</v>
      </c>
      <c r="F12764">
        <f>MONTH(Orders[[#This Row],[Order_Date]])</f>
        <v>2</v>
      </c>
      <c r="G12764" s="2" t="s">
        <v>784</v>
      </c>
      <c r="H12764" t="s">
        <v>1220</v>
      </c>
      <c r="I12764" t="s">
        <v>21</v>
      </c>
      <c r="J12764" t="s">
        <v>33</v>
      </c>
      <c r="K12764" t="s">
        <v>34</v>
      </c>
      <c r="L12764" t="s">
        <v>52</v>
      </c>
      <c r="M12764" s="1">
        <v>2836.05</v>
      </c>
      <c r="N12764" s="1">
        <v>566.57000000000005</v>
      </c>
      <c r="O12764">
        <v>0.01</v>
      </c>
    </row>
    <row r="12765" spans="1:15" x14ac:dyDescent="0.3">
      <c r="A12765" t="str">
        <f xml:space="preserve"> _xlfn.XLOOKUP(H12765, 'Customers'!B:B, 'Customers'!A:A)</f>
        <v>CUST_192</v>
      </c>
      <c r="B12765" t="str">
        <f>_xlfn.XLOOKUP(L12765, Products!C:C, Products!A:A)</f>
        <v>PROD_1</v>
      </c>
      <c r="C12765">
        <v>12764</v>
      </c>
      <c r="D12765" s="2" t="s">
        <v>556</v>
      </c>
      <c r="E12765">
        <f>YEAR(Orders[[#This Row],[Order_Date]])</f>
        <v>2022</v>
      </c>
      <c r="F12765">
        <f>MONTH(Orders[[#This Row],[Order_Date]])</f>
        <v>4</v>
      </c>
      <c r="G12765" s="2" t="s">
        <v>71</v>
      </c>
      <c r="H12765" t="s">
        <v>553</v>
      </c>
      <c r="I12765" t="s">
        <v>21</v>
      </c>
      <c r="J12765" t="s">
        <v>33</v>
      </c>
      <c r="K12765" t="s">
        <v>16</v>
      </c>
      <c r="L12765" t="s">
        <v>17</v>
      </c>
      <c r="M12765" s="1">
        <v>7900.4</v>
      </c>
      <c r="N12765" s="1">
        <v>1269.8800000000001</v>
      </c>
      <c r="O12765">
        <v>0.2</v>
      </c>
    </row>
    <row r="12766" spans="1:15" x14ac:dyDescent="0.3">
      <c r="A12766" t="str">
        <f xml:space="preserve"> _xlfn.XLOOKUP(H12766, 'Customers'!B:B, 'Customers'!A:A)</f>
        <v>CUST_167</v>
      </c>
      <c r="B12766" t="str">
        <f>_xlfn.XLOOKUP(L12766, Products!C:C, Products!A:A)</f>
        <v>PROD_6</v>
      </c>
      <c r="C12766">
        <v>12765</v>
      </c>
      <c r="D12766" s="2" t="s">
        <v>218</v>
      </c>
      <c r="E12766">
        <f>YEAR(Orders[[#This Row],[Order_Date]])</f>
        <v>2023</v>
      </c>
      <c r="F12766">
        <f>MONTH(Orders[[#This Row],[Order_Date]])</f>
        <v>1</v>
      </c>
      <c r="G12766" s="2" t="s">
        <v>1131</v>
      </c>
      <c r="H12766" t="s">
        <v>491</v>
      </c>
      <c r="I12766" t="s">
        <v>21</v>
      </c>
      <c r="J12766" t="s">
        <v>65</v>
      </c>
      <c r="K12766" t="s">
        <v>34</v>
      </c>
      <c r="L12766" t="s">
        <v>52</v>
      </c>
      <c r="M12766" s="1">
        <v>1796.38</v>
      </c>
      <c r="N12766" s="1">
        <v>466.25</v>
      </c>
      <c r="O12766">
        <v>0.04</v>
      </c>
    </row>
    <row r="12767" spans="1:15" x14ac:dyDescent="0.3">
      <c r="A12767" t="str">
        <f xml:space="preserve"> _xlfn.XLOOKUP(H12767, 'Customers'!B:B, 'Customers'!A:A)</f>
        <v>CUST_494</v>
      </c>
      <c r="B12767" t="str">
        <f>_xlfn.XLOOKUP(L12767, Products!C:C, Products!A:A)</f>
        <v>PROD_8</v>
      </c>
      <c r="C12767">
        <v>12766</v>
      </c>
      <c r="D12767" s="2" t="s">
        <v>1057</v>
      </c>
      <c r="E12767">
        <f>YEAR(Orders[[#This Row],[Order_Date]])</f>
        <v>2023</v>
      </c>
      <c r="F12767">
        <f>MONTH(Orders[[#This Row],[Order_Date]])</f>
        <v>6</v>
      </c>
      <c r="G12767" s="2" t="s">
        <v>1484</v>
      </c>
      <c r="H12767" t="s">
        <v>1147</v>
      </c>
      <c r="I12767" t="s">
        <v>14</v>
      </c>
      <c r="J12767" t="s">
        <v>22</v>
      </c>
      <c r="K12767" t="s">
        <v>27</v>
      </c>
      <c r="L12767" t="s">
        <v>73</v>
      </c>
      <c r="M12767" s="1">
        <v>4993.1000000000004</v>
      </c>
      <c r="N12767" s="1">
        <v>410.05</v>
      </c>
      <c r="O12767">
        <v>0.21</v>
      </c>
    </row>
    <row r="12768" spans="1:15" x14ac:dyDescent="0.3">
      <c r="A12768" t="str">
        <f xml:space="preserve"> _xlfn.XLOOKUP(H12768, 'Customers'!B:B, 'Customers'!A:A)</f>
        <v>CUST_41</v>
      </c>
      <c r="B12768" t="str">
        <f>_xlfn.XLOOKUP(L12768, Products!C:C, Products!A:A)</f>
        <v>PROD_8</v>
      </c>
      <c r="C12768">
        <v>12767</v>
      </c>
      <c r="D12768" s="2" t="s">
        <v>1188</v>
      </c>
      <c r="E12768">
        <f>YEAR(Orders[[#This Row],[Order_Date]])</f>
        <v>2023</v>
      </c>
      <c r="F12768">
        <f>MONTH(Orders[[#This Row],[Order_Date]])</f>
        <v>10</v>
      </c>
      <c r="G12768" s="2" t="s">
        <v>1405</v>
      </c>
      <c r="H12768" t="s">
        <v>150</v>
      </c>
      <c r="I12768" t="s">
        <v>14</v>
      </c>
      <c r="J12768" t="s">
        <v>22</v>
      </c>
      <c r="K12768" t="s">
        <v>27</v>
      </c>
      <c r="L12768" t="s">
        <v>73</v>
      </c>
      <c r="M12768" s="1">
        <v>3115.47</v>
      </c>
      <c r="N12768" s="1">
        <v>465.42</v>
      </c>
      <c r="O12768">
        <v>0.06</v>
      </c>
    </row>
    <row r="12769" spans="1:15" x14ac:dyDescent="0.3">
      <c r="A12769" t="str">
        <f xml:space="preserve"> _xlfn.XLOOKUP(H12769, 'Customers'!B:B, 'Customers'!A:A)</f>
        <v>CUST_699</v>
      </c>
      <c r="B12769" t="str">
        <f>_xlfn.XLOOKUP(L12769, Products!C:C, Products!A:A)</f>
        <v>PROD_7</v>
      </c>
      <c r="C12769">
        <v>12768</v>
      </c>
      <c r="D12769" s="2" t="s">
        <v>922</v>
      </c>
      <c r="E12769">
        <f>YEAR(Orders[[#This Row],[Order_Date]])</f>
        <v>2023</v>
      </c>
      <c r="F12769">
        <f>MONTH(Orders[[#This Row],[Order_Date]])</f>
        <v>12</v>
      </c>
      <c r="G12769" s="2" t="s">
        <v>234</v>
      </c>
      <c r="H12769" t="s">
        <v>1438</v>
      </c>
      <c r="I12769" t="s">
        <v>14</v>
      </c>
      <c r="J12769" t="s">
        <v>33</v>
      </c>
      <c r="K12769" t="s">
        <v>16</v>
      </c>
      <c r="L12769" t="s">
        <v>66</v>
      </c>
      <c r="M12769" s="1">
        <v>7110.98</v>
      </c>
      <c r="N12769" s="1">
        <v>1970.43</v>
      </c>
      <c r="O12769">
        <v>0.18</v>
      </c>
    </row>
    <row r="12770" spans="1:15" x14ac:dyDescent="0.3">
      <c r="A12770" t="str">
        <f xml:space="preserve"> _xlfn.XLOOKUP(H12770, 'Customers'!B:B, 'Customers'!A:A)</f>
        <v>CUST_194</v>
      </c>
      <c r="B12770" t="str">
        <f>_xlfn.XLOOKUP(L12770, Products!C:C, Products!A:A)</f>
        <v>PROD_6</v>
      </c>
      <c r="C12770">
        <v>12769</v>
      </c>
      <c r="D12770" s="2" t="s">
        <v>302</v>
      </c>
      <c r="E12770">
        <f>YEAR(Orders[[#This Row],[Order_Date]])</f>
        <v>2023</v>
      </c>
      <c r="F12770">
        <f>MONTH(Orders[[#This Row],[Order_Date]])</f>
        <v>8</v>
      </c>
      <c r="G12770" s="2" t="s">
        <v>1181</v>
      </c>
      <c r="H12770" t="s">
        <v>557</v>
      </c>
      <c r="I12770" t="s">
        <v>32</v>
      </c>
      <c r="J12770" t="s">
        <v>33</v>
      </c>
      <c r="K12770" t="s">
        <v>34</v>
      </c>
      <c r="L12770" t="s">
        <v>52</v>
      </c>
      <c r="M12770" s="1">
        <v>1192.3499999999999</v>
      </c>
      <c r="N12770" s="1">
        <v>73.62</v>
      </c>
      <c r="O12770">
        <v>0.19</v>
      </c>
    </row>
    <row r="12771" spans="1:15" x14ac:dyDescent="0.3">
      <c r="A12771" t="str">
        <f xml:space="preserve"> _xlfn.XLOOKUP(H12771, 'Customers'!B:B, 'Customers'!A:A)</f>
        <v>CUST_35</v>
      </c>
      <c r="B12771" t="str">
        <f>_xlfn.XLOOKUP(L12771, Products!C:C, Products!A:A)</f>
        <v>PROD_4</v>
      </c>
      <c r="C12771">
        <v>12770</v>
      </c>
      <c r="D12771" s="2" t="s">
        <v>740</v>
      </c>
      <c r="E12771">
        <f>YEAR(Orders[[#This Row],[Order_Date]])</f>
        <v>2023</v>
      </c>
      <c r="F12771">
        <f>MONTH(Orders[[#This Row],[Order_Date]])</f>
        <v>4</v>
      </c>
      <c r="G12771" s="2" t="s">
        <v>1167</v>
      </c>
      <c r="H12771" t="s">
        <v>132</v>
      </c>
      <c r="I12771" t="s">
        <v>14</v>
      </c>
      <c r="J12771" t="s">
        <v>22</v>
      </c>
      <c r="K12771" t="s">
        <v>34</v>
      </c>
      <c r="L12771" t="s">
        <v>35</v>
      </c>
      <c r="M12771" s="1">
        <v>1405.03</v>
      </c>
      <c r="N12771" s="1">
        <v>-139.29</v>
      </c>
      <c r="O12771">
        <v>0.14000000000000001</v>
      </c>
    </row>
    <row r="12772" spans="1:15" x14ac:dyDescent="0.3">
      <c r="A12772" t="str">
        <f xml:space="preserve"> _xlfn.XLOOKUP(H12772, 'Customers'!B:B, 'Customers'!A:A)</f>
        <v>CUST_486</v>
      </c>
      <c r="B12772" t="str">
        <f>_xlfn.XLOOKUP(L12772, Products!C:C, Products!A:A)</f>
        <v>PROD_7</v>
      </c>
      <c r="C12772">
        <v>12771</v>
      </c>
      <c r="D12772" s="2" t="s">
        <v>203</v>
      </c>
      <c r="E12772">
        <f>YEAR(Orders[[#This Row],[Order_Date]])</f>
        <v>2023</v>
      </c>
      <c r="F12772">
        <f>MONTH(Orders[[#This Row],[Order_Date]])</f>
        <v>10</v>
      </c>
      <c r="G12772" s="2" t="s">
        <v>1342</v>
      </c>
      <c r="H12772" t="s">
        <v>1130</v>
      </c>
      <c r="I12772" t="s">
        <v>32</v>
      </c>
      <c r="J12772" t="s">
        <v>33</v>
      </c>
      <c r="K12772" t="s">
        <v>16</v>
      </c>
      <c r="L12772" t="s">
        <v>66</v>
      </c>
      <c r="M12772" s="1">
        <v>3113.06</v>
      </c>
      <c r="N12772" s="1">
        <v>-307.7</v>
      </c>
      <c r="O12772">
        <v>0.18</v>
      </c>
    </row>
    <row r="12773" spans="1:15" x14ac:dyDescent="0.3">
      <c r="A12773" t="str">
        <f xml:space="preserve"> _xlfn.XLOOKUP(H12773, 'Customers'!B:B, 'Customers'!A:A)</f>
        <v>CUST_53</v>
      </c>
      <c r="B12773" t="str">
        <f>_xlfn.XLOOKUP(L12773, Products!C:C, Products!A:A)</f>
        <v>PROD_3</v>
      </c>
      <c r="C12773">
        <v>12772</v>
      </c>
      <c r="D12773" s="2" t="s">
        <v>733</v>
      </c>
      <c r="E12773">
        <f>YEAR(Orders[[#This Row],[Order_Date]])</f>
        <v>2023</v>
      </c>
      <c r="F12773">
        <f>MONTH(Orders[[#This Row],[Order_Date]])</f>
        <v>5</v>
      </c>
      <c r="G12773" s="2" t="s">
        <v>30</v>
      </c>
      <c r="H12773" t="s">
        <v>184</v>
      </c>
      <c r="I12773" t="s">
        <v>21</v>
      </c>
      <c r="J12773" t="s">
        <v>22</v>
      </c>
      <c r="K12773" t="s">
        <v>27</v>
      </c>
      <c r="L12773" t="s">
        <v>28</v>
      </c>
      <c r="M12773" s="1">
        <v>3215.86</v>
      </c>
      <c r="N12773" s="1">
        <v>-281.95999999999998</v>
      </c>
      <c r="O12773">
        <v>0.04</v>
      </c>
    </row>
    <row r="12774" spans="1:15" x14ac:dyDescent="0.3">
      <c r="A12774" t="str">
        <f xml:space="preserve"> _xlfn.XLOOKUP(H12774, 'Customers'!B:B, 'Customers'!A:A)</f>
        <v>CUST_957</v>
      </c>
      <c r="B12774" t="str">
        <f>_xlfn.XLOOKUP(L12774, Products!C:C, Products!A:A)</f>
        <v>PROD_7</v>
      </c>
      <c r="C12774">
        <v>12773</v>
      </c>
      <c r="D12774" s="2" t="s">
        <v>50</v>
      </c>
      <c r="E12774">
        <f>YEAR(Orders[[#This Row],[Order_Date]])</f>
        <v>2022</v>
      </c>
      <c r="F12774">
        <f>MONTH(Orders[[#This Row],[Order_Date]])</f>
        <v>9</v>
      </c>
      <c r="G12774" s="2" t="s">
        <v>913</v>
      </c>
      <c r="H12774" t="s">
        <v>1719</v>
      </c>
      <c r="I12774" t="s">
        <v>21</v>
      </c>
      <c r="J12774" t="s">
        <v>22</v>
      </c>
      <c r="K12774" t="s">
        <v>16</v>
      </c>
      <c r="L12774" t="s">
        <v>66</v>
      </c>
      <c r="M12774" s="1">
        <v>6769.51</v>
      </c>
      <c r="N12774" s="1">
        <v>286.70999999999998</v>
      </c>
      <c r="O12774">
        <v>0.21</v>
      </c>
    </row>
    <row r="12775" spans="1:15" x14ac:dyDescent="0.3">
      <c r="A12775" t="str">
        <f xml:space="preserve"> _xlfn.XLOOKUP(H12775, 'Customers'!B:B, 'Customers'!A:A)</f>
        <v>CUST_158</v>
      </c>
      <c r="B12775" t="str">
        <f>_xlfn.XLOOKUP(L12775, Products!C:C, Products!A:A)</f>
        <v>PROD_1</v>
      </c>
      <c r="C12775">
        <v>12774</v>
      </c>
      <c r="D12775" s="2" t="s">
        <v>1331</v>
      </c>
      <c r="E12775">
        <f>YEAR(Orders[[#This Row],[Order_Date]])</f>
        <v>2022</v>
      </c>
      <c r="F12775">
        <f>MONTH(Orders[[#This Row],[Order_Date]])</f>
        <v>8</v>
      </c>
      <c r="G12775" s="2" t="s">
        <v>325</v>
      </c>
      <c r="H12775" t="s">
        <v>465</v>
      </c>
      <c r="I12775" t="s">
        <v>14</v>
      </c>
      <c r="J12775" t="s">
        <v>33</v>
      </c>
      <c r="K12775" t="s">
        <v>16</v>
      </c>
      <c r="L12775" t="s">
        <v>17</v>
      </c>
      <c r="M12775" s="1">
        <v>4241.41</v>
      </c>
      <c r="N12775" s="1">
        <v>614.4</v>
      </c>
      <c r="O12775">
        <v>0.02</v>
      </c>
    </row>
    <row r="12776" spans="1:15" x14ac:dyDescent="0.3">
      <c r="A12776" t="str">
        <f xml:space="preserve"> _xlfn.XLOOKUP(H12776, 'Customers'!B:B, 'Customers'!A:A)</f>
        <v>CUST_983</v>
      </c>
      <c r="B12776" t="str">
        <f>_xlfn.XLOOKUP(L12776, Products!C:C, Products!A:A)</f>
        <v>PROD_4</v>
      </c>
      <c r="C12776">
        <v>12775</v>
      </c>
      <c r="D12776" s="2" t="s">
        <v>1258</v>
      </c>
      <c r="E12776">
        <f>YEAR(Orders[[#This Row],[Order_Date]])</f>
        <v>2023</v>
      </c>
      <c r="F12776">
        <f>MONTH(Orders[[#This Row],[Order_Date]])</f>
        <v>11</v>
      </c>
      <c r="G12776" s="2" t="s">
        <v>1136</v>
      </c>
      <c r="H12776" t="s">
        <v>1746</v>
      </c>
      <c r="I12776" t="s">
        <v>32</v>
      </c>
      <c r="J12776" t="s">
        <v>33</v>
      </c>
      <c r="K12776" t="s">
        <v>34</v>
      </c>
      <c r="L12776" t="s">
        <v>35</v>
      </c>
      <c r="M12776" s="1">
        <v>5444.82</v>
      </c>
      <c r="N12776" s="1">
        <v>1381.01</v>
      </c>
      <c r="O12776">
        <v>0.05</v>
      </c>
    </row>
    <row r="12777" spans="1:15" x14ac:dyDescent="0.3">
      <c r="A12777" t="str">
        <f xml:space="preserve"> _xlfn.XLOOKUP(H12777, 'Customers'!B:B, 'Customers'!A:A)</f>
        <v>CUST_93</v>
      </c>
      <c r="B12777" t="str">
        <f>_xlfn.XLOOKUP(L12777, Products!C:C, Products!A:A)</f>
        <v>PROD_8</v>
      </c>
      <c r="C12777">
        <v>12776</v>
      </c>
      <c r="D12777" s="2" t="s">
        <v>954</v>
      </c>
      <c r="E12777">
        <f>YEAR(Orders[[#This Row],[Order_Date]])</f>
        <v>2022</v>
      </c>
      <c r="F12777">
        <f>MONTH(Orders[[#This Row],[Order_Date]])</f>
        <v>10</v>
      </c>
      <c r="G12777" s="2" t="s">
        <v>109</v>
      </c>
      <c r="H12777" t="s">
        <v>297</v>
      </c>
      <c r="I12777" t="s">
        <v>21</v>
      </c>
      <c r="J12777" t="s">
        <v>22</v>
      </c>
      <c r="K12777" t="s">
        <v>27</v>
      </c>
      <c r="L12777" t="s">
        <v>73</v>
      </c>
      <c r="M12777" s="1">
        <v>381.01</v>
      </c>
      <c r="N12777" s="1">
        <v>-35.22</v>
      </c>
      <c r="O12777">
        <v>0.02</v>
      </c>
    </row>
    <row r="12778" spans="1:15" x14ac:dyDescent="0.3">
      <c r="A12778" t="str">
        <f xml:space="preserve"> _xlfn.XLOOKUP(H12778, 'Customers'!B:B, 'Customers'!A:A)</f>
        <v>CUST_453</v>
      </c>
      <c r="B12778" t="str">
        <f>_xlfn.XLOOKUP(L12778, Products!C:C, Products!A:A)</f>
        <v>PROD_3</v>
      </c>
      <c r="C12778">
        <v>12777</v>
      </c>
      <c r="D12778" s="2" t="s">
        <v>610</v>
      </c>
      <c r="E12778">
        <f>YEAR(Orders[[#This Row],[Order_Date]])</f>
        <v>2022</v>
      </c>
      <c r="F12778">
        <f>MONTH(Orders[[#This Row],[Order_Date]])</f>
        <v>5</v>
      </c>
      <c r="G12778" s="2" t="s">
        <v>1552</v>
      </c>
      <c r="H12778" t="s">
        <v>1078</v>
      </c>
      <c r="I12778" t="s">
        <v>21</v>
      </c>
      <c r="J12778" t="s">
        <v>22</v>
      </c>
      <c r="K12778" t="s">
        <v>27</v>
      </c>
      <c r="L12778" t="s">
        <v>28</v>
      </c>
      <c r="M12778" s="1">
        <v>5724.79</v>
      </c>
      <c r="N12778" s="1">
        <v>1369.95</v>
      </c>
      <c r="O12778">
        <v>0.2</v>
      </c>
    </row>
    <row r="12779" spans="1:15" x14ac:dyDescent="0.3">
      <c r="A12779" t="str">
        <f xml:space="preserve"> _xlfn.XLOOKUP(H12779, 'Customers'!B:B, 'Customers'!A:A)</f>
        <v>CUST_743</v>
      </c>
      <c r="B12779" t="str">
        <f>_xlfn.XLOOKUP(L12779, Products!C:C, Products!A:A)</f>
        <v>PROD_6</v>
      </c>
      <c r="C12779">
        <v>12778</v>
      </c>
      <c r="D12779" s="2" t="s">
        <v>101</v>
      </c>
      <c r="E12779">
        <f>YEAR(Orders[[#This Row],[Order_Date]])</f>
        <v>2022</v>
      </c>
      <c r="F12779">
        <f>MONTH(Orders[[#This Row],[Order_Date]])</f>
        <v>7</v>
      </c>
      <c r="G12779" s="2" t="s">
        <v>1518</v>
      </c>
      <c r="H12779" t="s">
        <v>1488</v>
      </c>
      <c r="I12779" t="s">
        <v>14</v>
      </c>
      <c r="J12779" t="s">
        <v>65</v>
      </c>
      <c r="K12779" t="s">
        <v>34</v>
      </c>
      <c r="L12779" t="s">
        <v>52</v>
      </c>
      <c r="M12779" s="1">
        <v>3882.71</v>
      </c>
      <c r="N12779" s="1">
        <v>193.42</v>
      </c>
      <c r="O12779">
        <v>0.01</v>
      </c>
    </row>
    <row r="12780" spans="1:15" x14ac:dyDescent="0.3">
      <c r="A12780" t="str">
        <f xml:space="preserve"> _xlfn.XLOOKUP(H12780, 'Customers'!B:B, 'Customers'!A:A)</f>
        <v>CUST_133</v>
      </c>
      <c r="B12780" t="str">
        <f>_xlfn.XLOOKUP(L12780, Products!C:C, Products!A:A)</f>
        <v>PROD_4</v>
      </c>
      <c r="C12780">
        <v>12779</v>
      </c>
      <c r="D12780" s="2" t="s">
        <v>997</v>
      </c>
      <c r="E12780">
        <f>YEAR(Orders[[#This Row],[Order_Date]])</f>
        <v>2022</v>
      </c>
      <c r="F12780">
        <f>MONTH(Orders[[#This Row],[Order_Date]])</f>
        <v>1</v>
      </c>
      <c r="G12780" s="2" t="s">
        <v>318</v>
      </c>
      <c r="H12780" t="s">
        <v>410</v>
      </c>
      <c r="I12780" t="s">
        <v>14</v>
      </c>
      <c r="J12780" t="s">
        <v>22</v>
      </c>
      <c r="K12780" t="s">
        <v>34</v>
      </c>
      <c r="L12780" t="s">
        <v>35</v>
      </c>
      <c r="M12780" s="1">
        <v>9873.2199999999993</v>
      </c>
      <c r="N12780" s="1">
        <v>178.13</v>
      </c>
      <c r="O12780">
        <v>0.23</v>
      </c>
    </row>
    <row r="12781" spans="1:15" x14ac:dyDescent="0.3">
      <c r="A12781" t="str">
        <f xml:space="preserve"> _xlfn.XLOOKUP(H12781, 'Customers'!B:B, 'Customers'!A:A)</f>
        <v>CUST_267</v>
      </c>
      <c r="B12781" t="str">
        <f>_xlfn.XLOOKUP(L12781, Products!C:C, Products!A:A)</f>
        <v>PROD_4</v>
      </c>
      <c r="C12781">
        <v>12780</v>
      </c>
      <c r="D12781" s="2" t="s">
        <v>337</v>
      </c>
      <c r="E12781">
        <f>YEAR(Orders[[#This Row],[Order_Date]])</f>
        <v>2023</v>
      </c>
      <c r="F12781">
        <f>MONTH(Orders[[#This Row],[Order_Date]])</f>
        <v>9</v>
      </c>
      <c r="G12781" s="2" t="s">
        <v>599</v>
      </c>
      <c r="H12781" t="s">
        <v>720</v>
      </c>
      <c r="I12781" t="s">
        <v>32</v>
      </c>
      <c r="J12781" t="s">
        <v>65</v>
      </c>
      <c r="K12781" t="s">
        <v>34</v>
      </c>
      <c r="L12781" t="s">
        <v>35</v>
      </c>
      <c r="M12781" s="1">
        <v>8174.3</v>
      </c>
      <c r="N12781" s="1">
        <v>-372.09</v>
      </c>
      <c r="O12781">
        <v>0.08</v>
      </c>
    </row>
    <row r="12782" spans="1:15" x14ac:dyDescent="0.3">
      <c r="A12782" t="str">
        <f xml:space="preserve"> _xlfn.XLOOKUP(H12782, 'Customers'!B:B, 'Customers'!A:A)</f>
        <v>CUST_331</v>
      </c>
      <c r="B12782" t="str">
        <f>_xlfn.XLOOKUP(L12782, Products!C:C, Products!A:A)</f>
        <v>PROD_6</v>
      </c>
      <c r="C12782">
        <v>12781</v>
      </c>
      <c r="D12782" s="2" t="s">
        <v>423</v>
      </c>
      <c r="E12782">
        <f>YEAR(Orders[[#This Row],[Order_Date]])</f>
        <v>2023</v>
      </c>
      <c r="F12782">
        <f>MONTH(Orders[[#This Row],[Order_Date]])</f>
        <v>12</v>
      </c>
      <c r="G12782" s="2" t="s">
        <v>330</v>
      </c>
      <c r="H12782" t="s">
        <v>854</v>
      </c>
      <c r="I12782" t="s">
        <v>14</v>
      </c>
      <c r="J12782" t="s">
        <v>65</v>
      </c>
      <c r="K12782" t="s">
        <v>34</v>
      </c>
      <c r="L12782" t="s">
        <v>52</v>
      </c>
      <c r="M12782" s="1">
        <v>7172.29</v>
      </c>
      <c r="N12782" s="1">
        <v>794.4</v>
      </c>
      <c r="O12782">
        <v>0.19</v>
      </c>
    </row>
    <row r="12783" spans="1:15" x14ac:dyDescent="0.3">
      <c r="A12783" t="str">
        <f xml:space="preserve"> _xlfn.XLOOKUP(H12783, 'Customers'!B:B, 'Customers'!A:A)</f>
        <v>CUST_64</v>
      </c>
      <c r="B12783" t="str">
        <f>_xlfn.XLOOKUP(L12783, Products!C:C, Products!A:A)</f>
        <v>PROD_1</v>
      </c>
      <c r="C12783">
        <v>12782</v>
      </c>
      <c r="D12783" s="2" t="s">
        <v>791</v>
      </c>
      <c r="E12783">
        <f>YEAR(Orders[[#This Row],[Order_Date]])</f>
        <v>2022</v>
      </c>
      <c r="F12783">
        <f>MONTH(Orders[[#This Row],[Order_Date]])</f>
        <v>6</v>
      </c>
      <c r="G12783" s="2" t="s">
        <v>764</v>
      </c>
      <c r="H12783" t="s">
        <v>213</v>
      </c>
      <c r="I12783" t="s">
        <v>14</v>
      </c>
      <c r="J12783" t="s">
        <v>33</v>
      </c>
      <c r="K12783" t="s">
        <v>27</v>
      </c>
      <c r="L12783" t="s">
        <v>17</v>
      </c>
      <c r="M12783" s="1">
        <v>2334.0100000000002</v>
      </c>
      <c r="N12783" s="1">
        <v>361.75</v>
      </c>
      <c r="O12783">
        <v>0.25</v>
      </c>
    </row>
    <row r="12784" spans="1:15" x14ac:dyDescent="0.3">
      <c r="A12784" t="str">
        <f xml:space="preserve"> _xlfn.XLOOKUP(H12784, 'Customers'!B:B, 'Customers'!A:A)</f>
        <v>CUST_102</v>
      </c>
      <c r="B12784" t="str">
        <f>_xlfn.XLOOKUP(L12784, Products!C:C, Products!A:A)</f>
        <v>PROD_1</v>
      </c>
      <c r="C12784">
        <v>12783</v>
      </c>
      <c r="D12784" s="2" t="s">
        <v>856</v>
      </c>
      <c r="E12784">
        <f>YEAR(Orders[[#This Row],[Order_Date]])</f>
        <v>2022</v>
      </c>
      <c r="F12784">
        <f>MONTH(Orders[[#This Row],[Order_Date]])</f>
        <v>2</v>
      </c>
      <c r="G12784" s="2" t="s">
        <v>103</v>
      </c>
      <c r="H12784" t="s">
        <v>320</v>
      </c>
      <c r="I12784" t="s">
        <v>32</v>
      </c>
      <c r="J12784" t="s">
        <v>22</v>
      </c>
      <c r="K12784" t="s">
        <v>16</v>
      </c>
      <c r="L12784" t="s">
        <v>17</v>
      </c>
      <c r="M12784" s="1">
        <v>6967.6</v>
      </c>
      <c r="N12784" s="1">
        <v>1841.02</v>
      </c>
      <c r="O12784">
        <v>0.01</v>
      </c>
    </row>
    <row r="12785" spans="1:15" x14ac:dyDescent="0.3">
      <c r="A12785" t="str">
        <f xml:space="preserve"> _xlfn.XLOOKUP(H12785, 'Customers'!B:B, 'Customers'!A:A)</f>
        <v>CUST_952</v>
      </c>
      <c r="B12785" t="str">
        <f>_xlfn.XLOOKUP(L12785, Products!C:C, Products!A:A)</f>
        <v>PROD_7</v>
      </c>
      <c r="C12785">
        <v>12784</v>
      </c>
      <c r="D12785" s="2" t="s">
        <v>782</v>
      </c>
      <c r="E12785">
        <f>YEAR(Orders[[#This Row],[Order_Date]])</f>
        <v>2022</v>
      </c>
      <c r="F12785">
        <f>MONTH(Orders[[#This Row],[Order_Date]])</f>
        <v>2</v>
      </c>
      <c r="G12785" s="2" t="s">
        <v>136</v>
      </c>
      <c r="H12785" t="s">
        <v>1713</v>
      </c>
      <c r="I12785" t="s">
        <v>32</v>
      </c>
      <c r="J12785" t="s">
        <v>65</v>
      </c>
      <c r="K12785" t="s">
        <v>16</v>
      </c>
      <c r="L12785" t="s">
        <v>66</v>
      </c>
      <c r="M12785" s="1">
        <v>4478.33</v>
      </c>
      <c r="N12785" s="1">
        <v>128.13</v>
      </c>
      <c r="O12785">
        <v>0.09</v>
      </c>
    </row>
    <row r="12786" spans="1:15" x14ac:dyDescent="0.3">
      <c r="A12786" t="str">
        <f xml:space="preserve"> _xlfn.XLOOKUP(H12786, 'Customers'!B:B, 'Customers'!A:A)</f>
        <v>CUST_954</v>
      </c>
      <c r="B12786" t="str">
        <f>_xlfn.XLOOKUP(L12786, Products!C:C, Products!A:A)</f>
        <v>PROD_5</v>
      </c>
      <c r="C12786">
        <v>12785</v>
      </c>
      <c r="D12786" s="2" t="s">
        <v>274</v>
      </c>
      <c r="E12786">
        <f>YEAR(Orders[[#This Row],[Order_Date]])</f>
        <v>2022</v>
      </c>
      <c r="F12786">
        <f>MONTH(Orders[[#This Row],[Order_Date]])</f>
        <v>1</v>
      </c>
      <c r="G12786" s="2" t="s">
        <v>275</v>
      </c>
      <c r="H12786" t="s">
        <v>1715</v>
      </c>
      <c r="I12786" t="s">
        <v>32</v>
      </c>
      <c r="J12786" t="s">
        <v>33</v>
      </c>
      <c r="K12786" t="s">
        <v>34</v>
      </c>
      <c r="L12786" t="s">
        <v>39</v>
      </c>
      <c r="M12786" s="1">
        <v>5343.23</v>
      </c>
      <c r="N12786" s="1">
        <v>396.49</v>
      </c>
      <c r="O12786">
        <v>0.18</v>
      </c>
    </row>
    <row r="12787" spans="1:15" x14ac:dyDescent="0.3">
      <c r="A12787" t="str">
        <f xml:space="preserve"> _xlfn.XLOOKUP(H12787, 'Customers'!B:B, 'Customers'!A:A)</f>
        <v>CUST_328</v>
      </c>
      <c r="B12787" t="str">
        <f>_xlfn.XLOOKUP(L12787, Products!C:C, Products!A:A)</f>
        <v>PROD_6</v>
      </c>
      <c r="C12787">
        <v>12786</v>
      </c>
      <c r="D12787" s="2" t="s">
        <v>790</v>
      </c>
      <c r="E12787">
        <f>YEAR(Orders[[#This Row],[Order_Date]])</f>
        <v>2023</v>
      </c>
      <c r="F12787">
        <f>MONTH(Orders[[#This Row],[Order_Date]])</f>
        <v>7</v>
      </c>
      <c r="G12787" s="2" t="s">
        <v>142</v>
      </c>
      <c r="H12787" t="s">
        <v>849</v>
      </c>
      <c r="I12787" t="s">
        <v>14</v>
      </c>
      <c r="J12787" t="s">
        <v>22</v>
      </c>
      <c r="K12787" t="s">
        <v>34</v>
      </c>
      <c r="L12787" t="s">
        <v>52</v>
      </c>
      <c r="M12787" s="1">
        <v>8587.18</v>
      </c>
      <c r="N12787" s="1">
        <v>2151.09</v>
      </c>
      <c r="O12787">
        <v>0.21</v>
      </c>
    </row>
    <row r="12788" spans="1:15" x14ac:dyDescent="0.3">
      <c r="A12788" t="str">
        <f xml:space="preserve"> _xlfn.XLOOKUP(H12788, 'Customers'!B:B, 'Customers'!A:A)</f>
        <v>CUST_910</v>
      </c>
      <c r="B12788" t="str">
        <f>_xlfn.XLOOKUP(L12788, Products!C:C, Products!A:A)</f>
        <v>PROD_4</v>
      </c>
      <c r="C12788">
        <v>12787</v>
      </c>
      <c r="D12788" s="2" t="s">
        <v>86</v>
      </c>
      <c r="E12788">
        <f>YEAR(Orders[[#This Row],[Order_Date]])</f>
        <v>2023</v>
      </c>
      <c r="F12788">
        <f>MONTH(Orders[[#This Row],[Order_Date]])</f>
        <v>11</v>
      </c>
      <c r="G12788" s="2" t="s">
        <v>1137</v>
      </c>
      <c r="H12788" t="s">
        <v>1669</v>
      </c>
      <c r="I12788" t="s">
        <v>21</v>
      </c>
      <c r="J12788" t="s">
        <v>15</v>
      </c>
      <c r="K12788" t="s">
        <v>34</v>
      </c>
      <c r="L12788" t="s">
        <v>35</v>
      </c>
      <c r="M12788" s="1">
        <v>7315.25</v>
      </c>
      <c r="N12788" s="1">
        <v>94.66</v>
      </c>
      <c r="O12788">
        <v>0.25</v>
      </c>
    </row>
    <row r="12789" spans="1:15" x14ac:dyDescent="0.3">
      <c r="A12789" t="str">
        <f xml:space="preserve"> _xlfn.XLOOKUP(H12789, 'Customers'!B:B, 'Customers'!A:A)</f>
        <v>CUST_590</v>
      </c>
      <c r="B12789" t="str">
        <f>_xlfn.XLOOKUP(L12789, Products!C:C, Products!A:A)</f>
        <v>PROD_2</v>
      </c>
      <c r="C12789">
        <v>12788</v>
      </c>
      <c r="D12789" s="2" t="s">
        <v>748</v>
      </c>
      <c r="E12789">
        <f>YEAR(Orders[[#This Row],[Order_Date]])</f>
        <v>2023</v>
      </c>
      <c r="F12789">
        <f>MONTH(Orders[[#This Row],[Order_Date]])</f>
        <v>11</v>
      </c>
      <c r="G12789" s="2" t="s">
        <v>820</v>
      </c>
      <c r="H12789" t="s">
        <v>1295</v>
      </c>
      <c r="I12789" t="s">
        <v>32</v>
      </c>
      <c r="J12789" t="s">
        <v>65</v>
      </c>
      <c r="K12789" t="s">
        <v>16</v>
      </c>
      <c r="L12789" t="s">
        <v>23</v>
      </c>
      <c r="M12789" s="1">
        <v>3610.05</v>
      </c>
      <c r="N12789" s="1">
        <v>-80.95</v>
      </c>
      <c r="O12789">
        <v>0.15</v>
      </c>
    </row>
    <row r="12790" spans="1:15" x14ac:dyDescent="0.3">
      <c r="A12790" t="str">
        <f xml:space="preserve"> _xlfn.XLOOKUP(H12790, 'Customers'!B:B, 'Customers'!A:A)</f>
        <v>CUST_501</v>
      </c>
      <c r="B12790" t="str">
        <f>_xlfn.XLOOKUP(L12790, Products!C:C, Products!A:A)</f>
        <v>PROD_1</v>
      </c>
      <c r="C12790">
        <v>12789</v>
      </c>
      <c r="D12790" s="2" t="s">
        <v>1317</v>
      </c>
      <c r="E12790">
        <f>YEAR(Orders[[#This Row],[Order_Date]])</f>
        <v>2022</v>
      </c>
      <c r="F12790">
        <f>MONTH(Orders[[#This Row],[Order_Date]])</f>
        <v>12</v>
      </c>
      <c r="G12790" s="2" t="s">
        <v>254</v>
      </c>
      <c r="H12790" t="s">
        <v>1161</v>
      </c>
      <c r="I12790" t="s">
        <v>14</v>
      </c>
      <c r="J12790" t="s">
        <v>65</v>
      </c>
      <c r="K12790" t="s">
        <v>27</v>
      </c>
      <c r="L12790" t="s">
        <v>17</v>
      </c>
      <c r="M12790" s="1">
        <v>2028.73</v>
      </c>
      <c r="N12790" s="1">
        <v>438.36</v>
      </c>
      <c r="O12790">
        <v>0.09</v>
      </c>
    </row>
    <row r="12791" spans="1:15" x14ac:dyDescent="0.3">
      <c r="A12791" t="str">
        <f xml:space="preserve"> _xlfn.XLOOKUP(H12791, 'Customers'!B:B, 'Customers'!A:A)</f>
        <v>CUST_59</v>
      </c>
      <c r="B12791" t="str">
        <f>_xlfn.XLOOKUP(L12791, Products!C:C, Products!A:A)</f>
        <v>PROD_7</v>
      </c>
      <c r="C12791">
        <v>12790</v>
      </c>
      <c r="D12791" s="2" t="s">
        <v>564</v>
      </c>
      <c r="E12791">
        <f>YEAR(Orders[[#This Row],[Order_Date]])</f>
        <v>2022</v>
      </c>
      <c r="F12791">
        <f>MONTH(Orders[[#This Row],[Order_Date]])</f>
        <v>8</v>
      </c>
      <c r="G12791" s="2" t="s">
        <v>811</v>
      </c>
      <c r="H12791" t="s">
        <v>199</v>
      </c>
      <c r="I12791" t="s">
        <v>32</v>
      </c>
      <c r="J12791" t="s">
        <v>65</v>
      </c>
      <c r="K12791" t="s">
        <v>16</v>
      </c>
      <c r="L12791" t="s">
        <v>66</v>
      </c>
      <c r="M12791" s="1">
        <v>4370.43</v>
      </c>
      <c r="N12791" s="1">
        <v>1164.26</v>
      </c>
      <c r="O12791">
        <v>0.06</v>
      </c>
    </row>
    <row r="12792" spans="1:15" x14ac:dyDescent="0.3">
      <c r="A12792" t="str">
        <f xml:space="preserve"> _xlfn.XLOOKUP(H12792, 'Customers'!B:B, 'Customers'!A:A)</f>
        <v>CUST_567</v>
      </c>
      <c r="B12792" t="str">
        <f>_xlfn.XLOOKUP(L12792, Products!C:C, Products!A:A)</f>
        <v>PROD_1</v>
      </c>
      <c r="C12792">
        <v>12791</v>
      </c>
      <c r="D12792" s="2" t="s">
        <v>1176</v>
      </c>
      <c r="E12792">
        <f>YEAR(Orders[[#This Row],[Order_Date]])</f>
        <v>2022</v>
      </c>
      <c r="F12792">
        <f>MONTH(Orders[[#This Row],[Order_Date]])</f>
        <v>1</v>
      </c>
      <c r="G12792" s="2" t="s">
        <v>776</v>
      </c>
      <c r="H12792" t="s">
        <v>1261</v>
      </c>
      <c r="I12792" t="s">
        <v>14</v>
      </c>
      <c r="J12792" t="s">
        <v>65</v>
      </c>
      <c r="K12792" t="s">
        <v>16</v>
      </c>
      <c r="L12792" t="s">
        <v>17</v>
      </c>
      <c r="M12792" s="1">
        <v>404.49</v>
      </c>
      <c r="N12792" s="1">
        <v>-34.43</v>
      </c>
      <c r="O12792">
        <v>0.25</v>
      </c>
    </row>
    <row r="12793" spans="1:15" x14ac:dyDescent="0.3">
      <c r="A12793" t="str">
        <f xml:space="preserve"> _xlfn.XLOOKUP(H12793, 'Customers'!B:B, 'Customers'!A:A)</f>
        <v>CUST_489</v>
      </c>
      <c r="B12793" t="str">
        <f>_xlfn.XLOOKUP(L12793, Products!C:C, Products!A:A)</f>
        <v>PROD_3</v>
      </c>
      <c r="C12793">
        <v>12792</v>
      </c>
      <c r="D12793" s="2" t="s">
        <v>1072</v>
      </c>
      <c r="E12793">
        <f>YEAR(Orders[[#This Row],[Order_Date]])</f>
        <v>2023</v>
      </c>
      <c r="F12793">
        <f>MONTH(Orders[[#This Row],[Order_Date]])</f>
        <v>3</v>
      </c>
      <c r="G12793" s="2" t="s">
        <v>1002</v>
      </c>
      <c r="H12793" t="s">
        <v>1139</v>
      </c>
      <c r="I12793" t="s">
        <v>21</v>
      </c>
      <c r="J12793" t="s">
        <v>65</v>
      </c>
      <c r="K12793" t="s">
        <v>27</v>
      </c>
      <c r="L12793" t="s">
        <v>28</v>
      </c>
      <c r="M12793" s="1">
        <v>1001.57</v>
      </c>
      <c r="N12793" s="1">
        <v>-39.299999999999997</v>
      </c>
      <c r="O12793">
        <v>0.19</v>
      </c>
    </row>
    <row r="12794" spans="1:15" x14ac:dyDescent="0.3">
      <c r="A12794" t="str">
        <f xml:space="preserve"> _xlfn.XLOOKUP(H12794, 'Customers'!B:B, 'Customers'!A:A)</f>
        <v>CUST_979</v>
      </c>
      <c r="B12794" t="str">
        <f>_xlfn.XLOOKUP(L12794, Products!C:C, Products!A:A)</f>
        <v>PROD_6</v>
      </c>
      <c r="C12794">
        <v>12793</v>
      </c>
      <c r="D12794" s="2" t="s">
        <v>1134</v>
      </c>
      <c r="E12794">
        <f>YEAR(Orders[[#This Row],[Order_Date]])</f>
        <v>2023</v>
      </c>
      <c r="F12794">
        <f>MONTH(Orders[[#This Row],[Order_Date]])</f>
        <v>11</v>
      </c>
      <c r="G12794" s="2" t="s">
        <v>94</v>
      </c>
      <c r="H12794" t="s">
        <v>1742</v>
      </c>
      <c r="I12794" t="s">
        <v>14</v>
      </c>
      <c r="J12794" t="s">
        <v>33</v>
      </c>
      <c r="K12794" t="s">
        <v>34</v>
      </c>
      <c r="L12794" t="s">
        <v>52</v>
      </c>
      <c r="M12794" s="1">
        <v>8722.1200000000008</v>
      </c>
      <c r="N12794" s="1">
        <v>-120.96</v>
      </c>
      <c r="O12794">
        <v>0.26</v>
      </c>
    </row>
    <row r="12795" spans="1:15" x14ac:dyDescent="0.3">
      <c r="A12795" t="str">
        <f xml:space="preserve"> _xlfn.XLOOKUP(H12795, 'Customers'!B:B, 'Customers'!A:A)</f>
        <v>CUST_47</v>
      </c>
      <c r="B12795" t="str">
        <f>_xlfn.XLOOKUP(L12795, Products!C:C, Products!A:A)</f>
        <v>PROD_1</v>
      </c>
      <c r="C12795">
        <v>12794</v>
      </c>
      <c r="D12795" s="2" t="s">
        <v>185</v>
      </c>
      <c r="E12795">
        <f>YEAR(Orders[[#This Row],[Order_Date]])</f>
        <v>2023</v>
      </c>
      <c r="F12795">
        <f>MONTH(Orders[[#This Row],[Order_Date]])</f>
        <v>10</v>
      </c>
      <c r="G12795" s="2" t="s">
        <v>1134</v>
      </c>
      <c r="H12795" t="s">
        <v>167</v>
      </c>
      <c r="I12795" t="s">
        <v>14</v>
      </c>
      <c r="J12795" t="s">
        <v>15</v>
      </c>
      <c r="K12795" t="s">
        <v>27</v>
      </c>
      <c r="L12795" t="s">
        <v>17</v>
      </c>
      <c r="M12795" s="1">
        <v>8961.77</v>
      </c>
      <c r="N12795" s="1">
        <v>-14.82</v>
      </c>
      <c r="O12795">
        <v>0.1</v>
      </c>
    </row>
    <row r="12796" spans="1:15" x14ac:dyDescent="0.3">
      <c r="A12796" t="str">
        <f xml:space="preserve"> _xlfn.XLOOKUP(H12796, 'Customers'!B:B, 'Customers'!A:A)</f>
        <v>CUST_768</v>
      </c>
      <c r="B12796" t="str">
        <f>_xlfn.XLOOKUP(L12796, Products!C:C, Products!A:A)</f>
        <v>PROD_4</v>
      </c>
      <c r="C12796">
        <v>12795</v>
      </c>
      <c r="D12796" s="2" t="s">
        <v>1039</v>
      </c>
      <c r="E12796">
        <f>YEAR(Orders[[#This Row],[Order_Date]])</f>
        <v>2022</v>
      </c>
      <c r="F12796">
        <f>MONTH(Orders[[#This Row],[Order_Date]])</f>
        <v>2</v>
      </c>
      <c r="G12796" s="2" t="s">
        <v>53</v>
      </c>
      <c r="H12796" t="s">
        <v>1514</v>
      </c>
      <c r="I12796" t="s">
        <v>21</v>
      </c>
      <c r="J12796" t="s">
        <v>65</v>
      </c>
      <c r="K12796" t="s">
        <v>34</v>
      </c>
      <c r="L12796" t="s">
        <v>35</v>
      </c>
      <c r="M12796" s="1">
        <v>8387.61</v>
      </c>
      <c r="N12796" s="1">
        <v>44.4</v>
      </c>
      <c r="O12796">
        <v>0.06</v>
      </c>
    </row>
    <row r="12797" spans="1:15" x14ac:dyDescent="0.3">
      <c r="A12797" t="str">
        <f xml:space="preserve"> _xlfn.XLOOKUP(H12797, 'Customers'!B:B, 'Customers'!A:A)</f>
        <v>CUST_469</v>
      </c>
      <c r="B12797" t="str">
        <f>_xlfn.XLOOKUP(L12797, Products!C:C, Products!A:A)</f>
        <v>PROD_7</v>
      </c>
      <c r="C12797">
        <v>12796</v>
      </c>
      <c r="D12797" s="2" t="s">
        <v>975</v>
      </c>
      <c r="E12797">
        <f>YEAR(Orders[[#This Row],[Order_Date]])</f>
        <v>2023</v>
      </c>
      <c r="F12797">
        <f>MONTH(Orders[[#This Row],[Order_Date]])</f>
        <v>6</v>
      </c>
      <c r="G12797" s="2" t="s">
        <v>1057</v>
      </c>
      <c r="H12797" t="s">
        <v>1098</v>
      </c>
      <c r="I12797" t="s">
        <v>32</v>
      </c>
      <c r="J12797" t="s">
        <v>33</v>
      </c>
      <c r="K12797" t="s">
        <v>16</v>
      </c>
      <c r="L12797" t="s">
        <v>66</v>
      </c>
      <c r="M12797" s="1">
        <v>854.44</v>
      </c>
      <c r="N12797" s="1">
        <v>173.63</v>
      </c>
      <c r="O12797">
        <v>0.28999999999999998</v>
      </c>
    </row>
    <row r="12798" spans="1:15" x14ac:dyDescent="0.3">
      <c r="A12798" t="str">
        <f xml:space="preserve"> _xlfn.XLOOKUP(H12798, 'Customers'!B:B, 'Customers'!A:A)</f>
        <v>CUST_592</v>
      </c>
      <c r="B12798" t="str">
        <f>_xlfn.XLOOKUP(L12798, Products!C:C, Products!A:A)</f>
        <v>PROD_7</v>
      </c>
      <c r="C12798">
        <v>12797</v>
      </c>
      <c r="D12798" s="2" t="s">
        <v>289</v>
      </c>
      <c r="E12798">
        <f>YEAR(Orders[[#This Row],[Order_Date]])</f>
        <v>2023</v>
      </c>
      <c r="F12798">
        <f>MONTH(Orders[[#This Row],[Order_Date]])</f>
        <v>9</v>
      </c>
      <c r="G12798" s="2" t="s">
        <v>442</v>
      </c>
      <c r="H12798" t="s">
        <v>1298</v>
      </c>
      <c r="I12798" t="s">
        <v>14</v>
      </c>
      <c r="J12798" t="s">
        <v>65</v>
      </c>
      <c r="K12798" t="s">
        <v>16</v>
      </c>
      <c r="L12798" t="s">
        <v>66</v>
      </c>
      <c r="M12798" s="1">
        <v>1778.33</v>
      </c>
      <c r="N12798" s="1">
        <v>-23.51</v>
      </c>
      <c r="O12798">
        <v>0.11</v>
      </c>
    </row>
    <row r="12799" spans="1:15" x14ac:dyDescent="0.3">
      <c r="A12799" t="str">
        <f xml:space="preserve"> _xlfn.XLOOKUP(H12799, 'Customers'!B:B, 'Customers'!A:A)</f>
        <v>CUST_42</v>
      </c>
      <c r="B12799" t="str">
        <f>_xlfn.XLOOKUP(L12799, Products!C:C, Products!A:A)</f>
        <v>PROD_1</v>
      </c>
      <c r="C12799">
        <v>12798</v>
      </c>
      <c r="D12799" s="2" t="s">
        <v>548</v>
      </c>
      <c r="E12799">
        <f>YEAR(Orders[[#This Row],[Order_Date]])</f>
        <v>2023</v>
      </c>
      <c r="F12799">
        <f>MONTH(Orders[[#This Row],[Order_Date]])</f>
        <v>12</v>
      </c>
      <c r="G12799" s="2" t="s">
        <v>1148</v>
      </c>
      <c r="H12799" t="s">
        <v>153</v>
      </c>
      <c r="I12799" t="s">
        <v>14</v>
      </c>
      <c r="J12799" t="s">
        <v>22</v>
      </c>
      <c r="K12799" t="s">
        <v>16</v>
      </c>
      <c r="L12799" t="s">
        <v>17</v>
      </c>
      <c r="M12799" s="1">
        <v>9328.9699999999993</v>
      </c>
      <c r="N12799" s="1">
        <v>992.71</v>
      </c>
      <c r="O12799">
        <v>0.28000000000000003</v>
      </c>
    </row>
    <row r="12800" spans="1:15" x14ac:dyDescent="0.3">
      <c r="A12800" t="str">
        <f xml:space="preserve"> _xlfn.XLOOKUP(H12800, 'Customers'!B:B, 'Customers'!A:A)</f>
        <v>CUST_629</v>
      </c>
      <c r="B12800" t="str">
        <f>_xlfn.XLOOKUP(L12800, Products!C:C, Products!A:A)</f>
        <v>PROD_6</v>
      </c>
      <c r="C12800">
        <v>12799</v>
      </c>
      <c r="D12800" s="2" t="s">
        <v>1110</v>
      </c>
      <c r="E12800">
        <f>YEAR(Orders[[#This Row],[Order_Date]])</f>
        <v>2023</v>
      </c>
      <c r="F12800">
        <f>MONTH(Orders[[#This Row],[Order_Date]])</f>
        <v>3</v>
      </c>
      <c r="G12800" s="2" t="s">
        <v>1072</v>
      </c>
      <c r="H12800" t="s">
        <v>1351</v>
      </c>
      <c r="I12800" t="s">
        <v>21</v>
      </c>
      <c r="J12800" t="s">
        <v>65</v>
      </c>
      <c r="K12800" t="s">
        <v>34</v>
      </c>
      <c r="L12800" t="s">
        <v>52</v>
      </c>
      <c r="M12800" s="1">
        <v>7621.76</v>
      </c>
      <c r="N12800" s="1">
        <v>650.39</v>
      </c>
      <c r="O12800">
        <v>0.09</v>
      </c>
    </row>
    <row r="12801" spans="1:15" x14ac:dyDescent="0.3">
      <c r="A12801" t="str">
        <f xml:space="preserve"> _xlfn.XLOOKUP(H12801, 'Customers'!B:B, 'Customers'!A:A)</f>
        <v>CUST_205</v>
      </c>
      <c r="B12801" t="str">
        <f>_xlfn.XLOOKUP(L12801, Products!C:C, Products!A:A)</f>
        <v>PROD_4</v>
      </c>
      <c r="C12801">
        <v>12800</v>
      </c>
      <c r="D12801" s="2" t="s">
        <v>809</v>
      </c>
      <c r="E12801">
        <f>YEAR(Orders[[#This Row],[Order_Date]])</f>
        <v>2023</v>
      </c>
      <c r="F12801">
        <f>MONTH(Orders[[#This Row],[Order_Date]])</f>
        <v>12</v>
      </c>
      <c r="G12801" s="2" t="s">
        <v>1678</v>
      </c>
      <c r="H12801" t="s">
        <v>586</v>
      </c>
      <c r="I12801" t="s">
        <v>32</v>
      </c>
      <c r="J12801" t="s">
        <v>33</v>
      </c>
      <c r="K12801" t="s">
        <v>34</v>
      </c>
      <c r="L12801" t="s">
        <v>35</v>
      </c>
      <c r="M12801" s="1">
        <v>9786.64</v>
      </c>
      <c r="N12801" s="1">
        <v>-852.85</v>
      </c>
      <c r="O12801">
        <v>0.26</v>
      </c>
    </row>
    <row r="12802" spans="1:15" x14ac:dyDescent="0.3">
      <c r="A12802" t="str">
        <f xml:space="preserve"> _xlfn.XLOOKUP(H12802, 'Customers'!B:B, 'Customers'!A:A)</f>
        <v>CUST_995</v>
      </c>
      <c r="B12802" t="str">
        <f>_xlfn.XLOOKUP(L12802, Products!C:C, Products!A:A)</f>
        <v>PROD_1</v>
      </c>
      <c r="C12802">
        <v>12801</v>
      </c>
      <c r="D12802" s="2" t="s">
        <v>116</v>
      </c>
      <c r="E12802">
        <f>YEAR(Orders[[#This Row],[Order_Date]])</f>
        <v>2022</v>
      </c>
      <c r="F12802">
        <f>MONTH(Orders[[#This Row],[Order_Date]])</f>
        <v>11</v>
      </c>
      <c r="G12802" s="2" t="s">
        <v>969</v>
      </c>
      <c r="H12802" t="s">
        <v>1759</v>
      </c>
      <c r="I12802" t="s">
        <v>21</v>
      </c>
      <c r="J12802" t="s">
        <v>33</v>
      </c>
      <c r="K12802" t="s">
        <v>16</v>
      </c>
      <c r="L12802" t="s">
        <v>17</v>
      </c>
      <c r="M12802" s="1">
        <v>4170.2</v>
      </c>
      <c r="N12802" s="1">
        <v>30.45</v>
      </c>
      <c r="O12802">
        <v>0.21</v>
      </c>
    </row>
    <row r="12803" spans="1:15" x14ac:dyDescent="0.3">
      <c r="A12803" t="str">
        <f xml:space="preserve"> _xlfn.XLOOKUP(H12803, 'Customers'!B:B, 'Customers'!A:A)</f>
        <v>CUST_957</v>
      </c>
      <c r="B12803" t="str">
        <f>_xlfn.XLOOKUP(L12803, Products!C:C, Products!A:A)</f>
        <v>PROD_2</v>
      </c>
      <c r="C12803">
        <v>12802</v>
      </c>
      <c r="D12803" s="2" t="s">
        <v>252</v>
      </c>
      <c r="E12803">
        <f>YEAR(Orders[[#This Row],[Order_Date]])</f>
        <v>2022</v>
      </c>
      <c r="F12803">
        <f>MONTH(Orders[[#This Row],[Order_Date]])</f>
        <v>11</v>
      </c>
      <c r="G12803" s="2" t="s">
        <v>706</v>
      </c>
      <c r="H12803" t="s">
        <v>1719</v>
      </c>
      <c r="I12803" t="s">
        <v>21</v>
      </c>
      <c r="J12803" t="s">
        <v>33</v>
      </c>
      <c r="K12803" t="s">
        <v>16</v>
      </c>
      <c r="L12803" t="s">
        <v>23</v>
      </c>
      <c r="M12803" s="1">
        <v>2538.29</v>
      </c>
      <c r="N12803" s="1">
        <v>365.64</v>
      </c>
      <c r="O12803">
        <v>0.1</v>
      </c>
    </row>
    <row r="12804" spans="1:15" x14ac:dyDescent="0.3">
      <c r="A12804" t="str">
        <f xml:space="preserve"> _xlfn.XLOOKUP(H12804, 'Customers'!B:B, 'Customers'!A:A)</f>
        <v>CUST_111</v>
      </c>
      <c r="B12804" t="str">
        <f>_xlfn.XLOOKUP(L12804, Products!C:C, Products!A:A)</f>
        <v>PROD_4</v>
      </c>
      <c r="C12804">
        <v>12803</v>
      </c>
      <c r="D12804" s="2" t="s">
        <v>67</v>
      </c>
      <c r="E12804">
        <f>YEAR(Orders[[#This Row],[Order_Date]])</f>
        <v>2023</v>
      </c>
      <c r="F12804">
        <f>MONTH(Orders[[#This Row],[Order_Date]])</f>
        <v>6</v>
      </c>
      <c r="G12804" s="2" t="s">
        <v>56</v>
      </c>
      <c r="H12804" t="s">
        <v>344</v>
      </c>
      <c r="I12804" t="s">
        <v>14</v>
      </c>
      <c r="J12804" t="s">
        <v>22</v>
      </c>
      <c r="K12804" t="s">
        <v>34</v>
      </c>
      <c r="L12804" t="s">
        <v>35</v>
      </c>
      <c r="M12804" s="1">
        <v>2423.9</v>
      </c>
      <c r="N12804" s="1">
        <v>179.14</v>
      </c>
      <c r="O12804">
        <v>0.02</v>
      </c>
    </row>
    <row r="12805" spans="1:15" x14ac:dyDescent="0.3">
      <c r="A12805" t="str">
        <f xml:space="preserve"> _xlfn.XLOOKUP(H12805, 'Customers'!B:B, 'Customers'!A:A)</f>
        <v>CUST_260</v>
      </c>
      <c r="B12805" t="str">
        <f>_xlfn.XLOOKUP(L12805, Products!C:C, Products!A:A)</f>
        <v>PROD_8</v>
      </c>
      <c r="C12805">
        <v>12804</v>
      </c>
      <c r="D12805" s="2" t="s">
        <v>474</v>
      </c>
      <c r="E12805">
        <f>YEAR(Orders[[#This Row],[Order_Date]])</f>
        <v>2022</v>
      </c>
      <c r="F12805">
        <f>MONTH(Orders[[#This Row],[Order_Date]])</f>
        <v>4</v>
      </c>
      <c r="G12805" s="2" t="s">
        <v>341</v>
      </c>
      <c r="H12805" t="s">
        <v>709</v>
      </c>
      <c r="I12805" t="s">
        <v>14</v>
      </c>
      <c r="J12805" t="s">
        <v>22</v>
      </c>
      <c r="K12805" t="s">
        <v>27</v>
      </c>
      <c r="L12805" t="s">
        <v>73</v>
      </c>
      <c r="M12805" s="1">
        <v>1702</v>
      </c>
      <c r="N12805" s="1">
        <v>54.64</v>
      </c>
      <c r="O12805">
        <v>7.0000000000000007E-2</v>
      </c>
    </row>
    <row r="12806" spans="1:15" x14ac:dyDescent="0.3">
      <c r="A12806" t="str">
        <f xml:space="preserve"> _xlfn.XLOOKUP(H12806, 'Customers'!B:B, 'Customers'!A:A)</f>
        <v>CUST_477</v>
      </c>
      <c r="B12806" t="str">
        <f>_xlfn.XLOOKUP(L12806, Products!C:C, Products!A:A)</f>
        <v>PROD_4</v>
      </c>
      <c r="C12806">
        <v>12805</v>
      </c>
      <c r="D12806" s="2" t="s">
        <v>908</v>
      </c>
      <c r="E12806">
        <f>YEAR(Orders[[#This Row],[Order_Date]])</f>
        <v>2022</v>
      </c>
      <c r="F12806">
        <f>MONTH(Orders[[#This Row],[Order_Date]])</f>
        <v>8</v>
      </c>
      <c r="G12806" s="2" t="s">
        <v>630</v>
      </c>
      <c r="H12806" t="s">
        <v>1116</v>
      </c>
      <c r="I12806" t="s">
        <v>14</v>
      </c>
      <c r="J12806" t="s">
        <v>22</v>
      </c>
      <c r="K12806" t="s">
        <v>34</v>
      </c>
      <c r="L12806" t="s">
        <v>35</v>
      </c>
      <c r="M12806" s="1">
        <v>5544.64</v>
      </c>
      <c r="N12806" s="1">
        <v>1355.33</v>
      </c>
      <c r="O12806">
        <v>0.26</v>
      </c>
    </row>
    <row r="12807" spans="1:15" x14ac:dyDescent="0.3">
      <c r="A12807" t="str">
        <f xml:space="preserve"> _xlfn.XLOOKUP(H12807, 'Customers'!B:B, 'Customers'!A:A)</f>
        <v>CUST_269</v>
      </c>
      <c r="B12807" t="str">
        <f>_xlfn.XLOOKUP(L12807, Products!C:C, Products!A:A)</f>
        <v>PROD_8</v>
      </c>
      <c r="C12807">
        <v>12806</v>
      </c>
      <c r="D12807" s="2" t="s">
        <v>109</v>
      </c>
      <c r="E12807">
        <f>YEAR(Orders[[#This Row],[Order_Date]])</f>
        <v>2022</v>
      </c>
      <c r="F12807">
        <f>MONTH(Orders[[#This Row],[Order_Date]])</f>
        <v>10</v>
      </c>
      <c r="G12807" s="2" t="s">
        <v>1198</v>
      </c>
      <c r="H12807" t="s">
        <v>725</v>
      </c>
      <c r="I12807" t="s">
        <v>32</v>
      </c>
      <c r="J12807" t="s">
        <v>33</v>
      </c>
      <c r="K12807" t="s">
        <v>27</v>
      </c>
      <c r="L12807" t="s">
        <v>73</v>
      </c>
      <c r="M12807" s="1">
        <v>8296.64</v>
      </c>
      <c r="N12807" s="1">
        <v>1295.67</v>
      </c>
      <c r="O12807">
        <v>0.03</v>
      </c>
    </row>
    <row r="12808" spans="1:15" x14ac:dyDescent="0.3">
      <c r="A12808" t="str">
        <f xml:space="preserve"> _xlfn.XLOOKUP(H12808, 'Customers'!B:B, 'Customers'!A:A)</f>
        <v>CUST_961</v>
      </c>
      <c r="B12808" t="str">
        <f>_xlfn.XLOOKUP(L12808, Products!C:C, Products!A:A)</f>
        <v>PROD_3</v>
      </c>
      <c r="C12808">
        <v>12807</v>
      </c>
      <c r="D12808" s="2" t="s">
        <v>1346</v>
      </c>
      <c r="E12808">
        <f>YEAR(Orders[[#This Row],[Order_Date]])</f>
        <v>2023</v>
      </c>
      <c r="F12808">
        <f>MONTH(Orders[[#This Row],[Order_Date]])</f>
        <v>1</v>
      </c>
      <c r="G12808" s="2" t="s">
        <v>396</v>
      </c>
      <c r="H12808" t="s">
        <v>1723</v>
      </c>
      <c r="I12808" t="s">
        <v>14</v>
      </c>
      <c r="J12808" t="s">
        <v>15</v>
      </c>
      <c r="K12808" t="s">
        <v>27</v>
      </c>
      <c r="L12808" t="s">
        <v>28</v>
      </c>
      <c r="M12808" s="1">
        <v>5531.54</v>
      </c>
      <c r="N12808" s="1">
        <v>1252.3800000000001</v>
      </c>
      <c r="O12808">
        <v>0.28999999999999998</v>
      </c>
    </row>
    <row r="12809" spans="1:15" x14ac:dyDescent="0.3">
      <c r="A12809" t="str">
        <f xml:space="preserve"> _xlfn.XLOOKUP(H12809, 'Customers'!B:B, 'Customers'!A:A)</f>
        <v>CUST_748</v>
      </c>
      <c r="B12809" t="str">
        <f>_xlfn.XLOOKUP(L12809, Products!C:C, Products!A:A)</f>
        <v>PROD_2</v>
      </c>
      <c r="C12809">
        <v>12808</v>
      </c>
      <c r="D12809" s="2" t="s">
        <v>43</v>
      </c>
      <c r="E12809">
        <f>YEAR(Orders[[#This Row],[Order_Date]])</f>
        <v>2023</v>
      </c>
      <c r="F12809">
        <f>MONTH(Orders[[#This Row],[Order_Date]])</f>
        <v>12</v>
      </c>
      <c r="G12809" s="2" t="s">
        <v>89</v>
      </c>
      <c r="H12809" t="s">
        <v>1493</v>
      </c>
      <c r="I12809" t="s">
        <v>32</v>
      </c>
      <c r="J12809" t="s">
        <v>22</v>
      </c>
      <c r="K12809" t="s">
        <v>16</v>
      </c>
      <c r="L12809" t="s">
        <v>23</v>
      </c>
      <c r="M12809" s="1">
        <v>9519.5499999999993</v>
      </c>
      <c r="N12809" s="1">
        <v>2238.59</v>
      </c>
      <c r="O12809">
        <v>0.28000000000000003</v>
      </c>
    </row>
    <row r="12810" spans="1:15" x14ac:dyDescent="0.3">
      <c r="A12810" t="str">
        <f xml:space="preserve"> _xlfn.XLOOKUP(H12810, 'Customers'!B:B, 'Customers'!A:A)</f>
        <v>CUST_275</v>
      </c>
      <c r="B12810" t="str">
        <f>_xlfn.XLOOKUP(L12810, Products!C:C, Products!A:A)</f>
        <v>PROD_2</v>
      </c>
      <c r="C12810">
        <v>12809</v>
      </c>
      <c r="D12810" s="2" t="s">
        <v>1044</v>
      </c>
      <c r="E12810">
        <f>YEAR(Orders[[#This Row],[Order_Date]])</f>
        <v>2023</v>
      </c>
      <c r="F12810">
        <f>MONTH(Orders[[#This Row],[Order_Date]])</f>
        <v>2</v>
      </c>
      <c r="G12810" s="2" t="s">
        <v>802</v>
      </c>
      <c r="H12810" t="s">
        <v>736</v>
      </c>
      <c r="I12810" t="s">
        <v>21</v>
      </c>
      <c r="J12810" t="s">
        <v>33</v>
      </c>
      <c r="K12810" t="s">
        <v>16</v>
      </c>
      <c r="L12810" t="s">
        <v>23</v>
      </c>
      <c r="M12810" s="1">
        <v>8181.16</v>
      </c>
      <c r="N12810" s="1">
        <v>-267.08</v>
      </c>
      <c r="O12810">
        <v>0.15</v>
      </c>
    </row>
    <row r="12811" spans="1:15" x14ac:dyDescent="0.3">
      <c r="A12811" t="str">
        <f xml:space="preserve"> _xlfn.XLOOKUP(H12811, 'Customers'!B:B, 'Customers'!A:A)</f>
        <v>CUST_459</v>
      </c>
      <c r="B12811" t="str">
        <f>_xlfn.XLOOKUP(L12811, Products!C:C, Products!A:A)</f>
        <v>PROD_2</v>
      </c>
      <c r="C12811">
        <v>12810</v>
      </c>
      <c r="D12811" s="2" t="s">
        <v>341</v>
      </c>
      <c r="E12811">
        <f>YEAR(Orders[[#This Row],[Order_Date]])</f>
        <v>2022</v>
      </c>
      <c r="F12811">
        <f>MONTH(Orders[[#This Row],[Order_Date]])</f>
        <v>4</v>
      </c>
      <c r="G12811" s="2" t="s">
        <v>475</v>
      </c>
      <c r="H12811" t="s">
        <v>1087</v>
      </c>
      <c r="I12811" t="s">
        <v>21</v>
      </c>
      <c r="J12811" t="s">
        <v>33</v>
      </c>
      <c r="K12811" t="s">
        <v>16</v>
      </c>
      <c r="L12811" t="s">
        <v>23</v>
      </c>
      <c r="M12811" s="1">
        <v>717.18</v>
      </c>
      <c r="N12811" s="1">
        <v>42.62</v>
      </c>
      <c r="O12811">
        <v>0.23</v>
      </c>
    </row>
    <row r="12812" spans="1:15" x14ac:dyDescent="0.3">
      <c r="A12812" t="str">
        <f xml:space="preserve"> _xlfn.XLOOKUP(H12812, 'Customers'!B:B, 'Customers'!A:A)</f>
        <v>CUST_742</v>
      </c>
      <c r="B12812" t="str">
        <f>_xlfn.XLOOKUP(L12812, Products!C:C, Products!A:A)</f>
        <v>PROD_1</v>
      </c>
      <c r="C12812">
        <v>12811</v>
      </c>
      <c r="D12812" s="2" t="s">
        <v>1297</v>
      </c>
      <c r="E12812">
        <f>YEAR(Orders[[#This Row],[Order_Date]])</f>
        <v>2023</v>
      </c>
      <c r="F12812">
        <f>MONTH(Orders[[#This Row],[Order_Date]])</f>
        <v>11</v>
      </c>
      <c r="G12812" s="2" t="s">
        <v>95</v>
      </c>
      <c r="H12812" t="s">
        <v>1487</v>
      </c>
      <c r="I12812" t="s">
        <v>14</v>
      </c>
      <c r="J12812" t="s">
        <v>15</v>
      </c>
      <c r="K12812" t="s">
        <v>27</v>
      </c>
      <c r="L12812" t="s">
        <v>17</v>
      </c>
      <c r="M12812" s="1">
        <v>5574.92</v>
      </c>
      <c r="N12812" s="1">
        <v>595.47</v>
      </c>
      <c r="O12812">
        <v>0.1</v>
      </c>
    </row>
    <row r="12813" spans="1:15" x14ac:dyDescent="0.3">
      <c r="A12813" t="str">
        <f xml:space="preserve"> _xlfn.XLOOKUP(H12813, 'Customers'!B:B, 'Customers'!A:A)</f>
        <v>CUST_129</v>
      </c>
      <c r="B12813" t="str">
        <f>_xlfn.XLOOKUP(L12813, Products!C:C, Products!A:A)</f>
        <v>PROD_1</v>
      </c>
      <c r="C12813">
        <v>12812</v>
      </c>
      <c r="D12813" s="2" t="s">
        <v>442</v>
      </c>
      <c r="E12813">
        <f>YEAR(Orders[[#This Row],[Order_Date]])</f>
        <v>2023</v>
      </c>
      <c r="F12813">
        <f>MONTH(Orders[[#This Row],[Order_Date]])</f>
        <v>9</v>
      </c>
      <c r="G12813" s="2" t="s">
        <v>888</v>
      </c>
      <c r="H12813" t="s">
        <v>399</v>
      </c>
      <c r="I12813" t="s">
        <v>21</v>
      </c>
      <c r="J12813" t="s">
        <v>65</v>
      </c>
      <c r="K12813" t="s">
        <v>16</v>
      </c>
      <c r="L12813" t="s">
        <v>17</v>
      </c>
      <c r="M12813" s="1">
        <v>4722.3500000000004</v>
      </c>
      <c r="N12813" s="1">
        <v>-168.4</v>
      </c>
      <c r="O12813">
        <v>0.27</v>
      </c>
    </row>
    <row r="12814" spans="1:15" x14ac:dyDescent="0.3">
      <c r="A12814" t="str">
        <f xml:space="preserve"> _xlfn.XLOOKUP(H12814, 'Customers'!B:B, 'Customers'!A:A)</f>
        <v>CUST_122</v>
      </c>
      <c r="B12814" t="str">
        <f>_xlfn.XLOOKUP(L12814, Products!C:C, Products!A:A)</f>
        <v>PROD_1</v>
      </c>
      <c r="C12814">
        <v>12813</v>
      </c>
      <c r="D12814" s="2" t="s">
        <v>1345</v>
      </c>
      <c r="E12814">
        <f>YEAR(Orders[[#This Row],[Order_Date]])</f>
        <v>2023</v>
      </c>
      <c r="F12814">
        <f>MONTH(Orders[[#This Row],[Order_Date]])</f>
        <v>9</v>
      </c>
      <c r="G12814" s="2" t="s">
        <v>1547</v>
      </c>
      <c r="H12814" t="s">
        <v>377</v>
      </c>
      <c r="I12814" t="s">
        <v>32</v>
      </c>
      <c r="J12814" t="s">
        <v>65</v>
      </c>
      <c r="K12814" t="s">
        <v>27</v>
      </c>
      <c r="L12814" t="s">
        <v>17</v>
      </c>
      <c r="M12814" s="1">
        <v>1485.72</v>
      </c>
      <c r="N12814" s="1">
        <v>-104.45</v>
      </c>
      <c r="O12814">
        <v>0.28999999999999998</v>
      </c>
    </row>
    <row r="12815" spans="1:15" x14ac:dyDescent="0.3">
      <c r="A12815" t="str">
        <f xml:space="preserve"> _xlfn.XLOOKUP(H12815, 'Customers'!B:B, 'Customers'!A:A)</f>
        <v>CUST_969</v>
      </c>
      <c r="B12815" t="str">
        <f>_xlfn.XLOOKUP(L12815, Products!C:C, Products!A:A)</f>
        <v>PROD_2</v>
      </c>
      <c r="C12815">
        <v>12814</v>
      </c>
      <c r="D12815" s="2" t="s">
        <v>314</v>
      </c>
      <c r="E12815">
        <f>YEAR(Orders[[#This Row],[Order_Date]])</f>
        <v>2023</v>
      </c>
      <c r="F12815">
        <f>MONTH(Orders[[#This Row],[Order_Date]])</f>
        <v>7</v>
      </c>
      <c r="G12815" s="2" t="s">
        <v>142</v>
      </c>
      <c r="H12815" t="s">
        <v>1731</v>
      </c>
      <c r="I12815" t="s">
        <v>14</v>
      </c>
      <c r="J12815" t="s">
        <v>22</v>
      </c>
      <c r="K12815" t="s">
        <v>16</v>
      </c>
      <c r="L12815" t="s">
        <v>23</v>
      </c>
      <c r="M12815" s="1">
        <v>5302.59</v>
      </c>
      <c r="N12815" s="1">
        <v>898.23</v>
      </c>
      <c r="O12815">
        <v>0.12</v>
      </c>
    </row>
    <row r="12816" spans="1:15" x14ac:dyDescent="0.3">
      <c r="A12816" t="str">
        <f xml:space="preserve"> _xlfn.XLOOKUP(H12816, 'Customers'!B:B, 'Customers'!A:A)</f>
        <v>CUST_598</v>
      </c>
      <c r="B12816" t="str">
        <f>_xlfn.XLOOKUP(L12816, Products!C:C, Products!A:A)</f>
        <v>PROD_1</v>
      </c>
      <c r="C12816">
        <v>12815</v>
      </c>
      <c r="D12816" s="2" t="s">
        <v>130</v>
      </c>
      <c r="E12816">
        <f>YEAR(Orders[[#This Row],[Order_Date]])</f>
        <v>2022</v>
      </c>
      <c r="F12816">
        <f>MONTH(Orders[[#This Row],[Order_Date]])</f>
        <v>7</v>
      </c>
      <c r="G12816" s="2" t="s">
        <v>296</v>
      </c>
      <c r="H12816" t="s">
        <v>1308</v>
      </c>
      <c r="I12816" t="s">
        <v>21</v>
      </c>
      <c r="J12816" t="s">
        <v>22</v>
      </c>
      <c r="K12816" t="s">
        <v>27</v>
      </c>
      <c r="L12816" t="s">
        <v>17</v>
      </c>
      <c r="M12816" s="1">
        <v>4720.4799999999996</v>
      </c>
      <c r="N12816" s="1">
        <v>634.54</v>
      </c>
      <c r="O12816">
        <v>0.03</v>
      </c>
    </row>
    <row r="12817" spans="1:15" x14ac:dyDescent="0.3">
      <c r="A12817" t="str">
        <f xml:space="preserve"> _xlfn.XLOOKUP(H12817, 'Customers'!B:B, 'Customers'!A:A)</f>
        <v>CUST_203</v>
      </c>
      <c r="B12817" t="str">
        <f>_xlfn.XLOOKUP(L12817, Products!C:C, Products!A:A)</f>
        <v>PROD_1</v>
      </c>
      <c r="C12817">
        <v>12816</v>
      </c>
      <c r="D12817" s="2" t="s">
        <v>92</v>
      </c>
      <c r="E12817">
        <f>YEAR(Orders[[#This Row],[Order_Date]])</f>
        <v>2023</v>
      </c>
      <c r="F12817">
        <f>MONTH(Orders[[#This Row],[Order_Date]])</f>
        <v>9</v>
      </c>
      <c r="G12817" s="2" t="s">
        <v>507</v>
      </c>
      <c r="H12817" t="s">
        <v>581</v>
      </c>
      <c r="I12817" t="s">
        <v>14</v>
      </c>
      <c r="J12817" t="s">
        <v>22</v>
      </c>
      <c r="K12817" t="s">
        <v>16</v>
      </c>
      <c r="L12817" t="s">
        <v>17</v>
      </c>
      <c r="M12817" s="1">
        <v>1321.3</v>
      </c>
      <c r="N12817" s="1">
        <v>228.41</v>
      </c>
      <c r="O12817">
        <v>0.18</v>
      </c>
    </row>
    <row r="12818" spans="1:15" x14ac:dyDescent="0.3">
      <c r="A12818" t="str">
        <f xml:space="preserve"> _xlfn.XLOOKUP(H12818, 'Customers'!B:B, 'Customers'!A:A)</f>
        <v>CUST_896</v>
      </c>
      <c r="B12818" t="str">
        <f>_xlfn.XLOOKUP(L12818, Products!C:C, Products!A:A)</f>
        <v>PROD_4</v>
      </c>
      <c r="C12818">
        <v>12817</v>
      </c>
      <c r="D12818" s="2" t="s">
        <v>507</v>
      </c>
      <c r="E12818">
        <f>YEAR(Orders[[#This Row],[Order_Date]])</f>
        <v>2023</v>
      </c>
      <c r="F12818">
        <f>MONTH(Orders[[#This Row],[Order_Date]])</f>
        <v>9</v>
      </c>
      <c r="G12818" s="2" t="s">
        <v>696</v>
      </c>
      <c r="H12818" t="s">
        <v>1655</v>
      </c>
      <c r="I12818" t="s">
        <v>14</v>
      </c>
      <c r="J12818" t="s">
        <v>15</v>
      </c>
      <c r="K12818" t="s">
        <v>34</v>
      </c>
      <c r="L12818" t="s">
        <v>35</v>
      </c>
      <c r="M12818" s="1">
        <v>5729.19</v>
      </c>
      <c r="N12818" s="1">
        <v>-36.08</v>
      </c>
      <c r="O12818">
        <v>0.21</v>
      </c>
    </row>
    <row r="12819" spans="1:15" x14ac:dyDescent="0.3">
      <c r="A12819" t="str">
        <f xml:space="preserve"> _xlfn.XLOOKUP(H12819, 'Customers'!B:B, 'Customers'!A:A)</f>
        <v>CUST_889</v>
      </c>
      <c r="B12819" t="str">
        <f>_xlfn.XLOOKUP(L12819, Products!C:C, Products!A:A)</f>
        <v>PROD_3</v>
      </c>
      <c r="C12819">
        <v>12818</v>
      </c>
      <c r="D12819" s="2" t="s">
        <v>392</v>
      </c>
      <c r="E12819">
        <f>YEAR(Orders[[#This Row],[Order_Date]])</f>
        <v>2023</v>
      </c>
      <c r="F12819">
        <f>MONTH(Orders[[#This Row],[Order_Date]])</f>
        <v>9</v>
      </c>
      <c r="G12819" s="2" t="s">
        <v>337</v>
      </c>
      <c r="H12819" t="s">
        <v>1646</v>
      </c>
      <c r="I12819" t="s">
        <v>14</v>
      </c>
      <c r="J12819" t="s">
        <v>33</v>
      </c>
      <c r="K12819" t="s">
        <v>27</v>
      </c>
      <c r="L12819" t="s">
        <v>28</v>
      </c>
      <c r="M12819" s="1">
        <v>6600.74</v>
      </c>
      <c r="N12819" s="1">
        <v>1369.45</v>
      </c>
      <c r="O12819">
        <v>0.01</v>
      </c>
    </row>
    <row r="12820" spans="1:15" x14ac:dyDescent="0.3">
      <c r="A12820" t="str">
        <f xml:space="preserve"> _xlfn.XLOOKUP(H12820, 'Customers'!B:B, 'Customers'!A:A)</f>
        <v>CUST_397</v>
      </c>
      <c r="B12820" t="str">
        <f>_xlfn.XLOOKUP(L12820, Products!C:C, Products!A:A)</f>
        <v>PROD_8</v>
      </c>
      <c r="C12820">
        <v>12819</v>
      </c>
      <c r="D12820" s="2" t="s">
        <v>131</v>
      </c>
      <c r="E12820">
        <f>YEAR(Orders[[#This Row],[Order_Date]])</f>
        <v>2022</v>
      </c>
      <c r="F12820">
        <f>MONTH(Orders[[#This Row],[Order_Date]])</f>
        <v>7</v>
      </c>
      <c r="G12820" s="2" t="s">
        <v>528</v>
      </c>
      <c r="H12820" t="s">
        <v>979</v>
      </c>
      <c r="I12820" t="s">
        <v>14</v>
      </c>
      <c r="J12820" t="s">
        <v>22</v>
      </c>
      <c r="K12820" t="s">
        <v>27</v>
      </c>
      <c r="L12820" t="s">
        <v>73</v>
      </c>
      <c r="M12820" s="1">
        <v>5573.95</v>
      </c>
      <c r="N12820" s="1">
        <v>-108.09</v>
      </c>
      <c r="O12820">
        <v>0.18</v>
      </c>
    </row>
    <row r="12821" spans="1:15" x14ac:dyDescent="0.3">
      <c r="A12821" t="str">
        <f xml:space="preserve"> _xlfn.XLOOKUP(H12821, 'Customers'!B:B, 'Customers'!A:A)</f>
        <v>CUST_297</v>
      </c>
      <c r="B12821" t="str">
        <f>_xlfn.XLOOKUP(L12821, Products!C:C, Products!A:A)</f>
        <v>PROD_5</v>
      </c>
      <c r="C12821">
        <v>12820</v>
      </c>
      <c r="D12821" s="2" t="s">
        <v>270</v>
      </c>
      <c r="E12821">
        <f>YEAR(Orders[[#This Row],[Order_Date]])</f>
        <v>2022</v>
      </c>
      <c r="F12821">
        <f>MONTH(Orders[[#This Row],[Order_Date]])</f>
        <v>2</v>
      </c>
      <c r="G12821" s="2" t="s">
        <v>702</v>
      </c>
      <c r="H12821" t="s">
        <v>785</v>
      </c>
      <c r="I12821" t="s">
        <v>21</v>
      </c>
      <c r="J12821" t="s">
        <v>65</v>
      </c>
      <c r="K12821" t="s">
        <v>34</v>
      </c>
      <c r="L12821" t="s">
        <v>39</v>
      </c>
      <c r="M12821" s="1">
        <v>1059.68</v>
      </c>
      <c r="N12821" s="1">
        <v>121.89</v>
      </c>
      <c r="O12821">
        <v>0.21</v>
      </c>
    </row>
    <row r="12822" spans="1:15" x14ac:dyDescent="0.3">
      <c r="A12822" t="str">
        <f xml:space="preserve"> _xlfn.XLOOKUP(H12822, 'Customers'!B:B, 'Customers'!A:A)</f>
        <v>CUST_391</v>
      </c>
      <c r="B12822" t="str">
        <f>_xlfn.XLOOKUP(L12822, Products!C:C, Products!A:A)</f>
        <v>PROD_1</v>
      </c>
      <c r="C12822">
        <v>12821</v>
      </c>
      <c r="D12822" s="2" t="s">
        <v>209</v>
      </c>
      <c r="E12822">
        <f>YEAR(Orders[[#This Row],[Order_Date]])</f>
        <v>2023</v>
      </c>
      <c r="F12822">
        <f>MONTH(Orders[[#This Row],[Order_Date]])</f>
        <v>12</v>
      </c>
      <c r="G12822" s="2" t="s">
        <v>74</v>
      </c>
      <c r="H12822" t="s">
        <v>967</v>
      </c>
      <c r="I12822" t="s">
        <v>32</v>
      </c>
      <c r="J12822" t="s">
        <v>15</v>
      </c>
      <c r="K12822" t="s">
        <v>27</v>
      </c>
      <c r="L12822" t="s">
        <v>17</v>
      </c>
      <c r="M12822" s="1">
        <v>2132.63</v>
      </c>
      <c r="N12822" s="1">
        <v>491.82</v>
      </c>
      <c r="O12822">
        <v>0.25</v>
      </c>
    </row>
    <row r="12823" spans="1:15" x14ac:dyDescent="0.3">
      <c r="A12823" t="str">
        <f xml:space="preserve"> _xlfn.XLOOKUP(H12823, 'Customers'!B:B, 'Customers'!A:A)</f>
        <v>CUST_275</v>
      </c>
      <c r="B12823" t="str">
        <f>_xlfn.XLOOKUP(L12823, Products!C:C, Products!A:A)</f>
        <v>PROD_7</v>
      </c>
      <c r="C12823">
        <v>12822</v>
      </c>
      <c r="D12823" s="2" t="s">
        <v>321</v>
      </c>
      <c r="E12823">
        <f>YEAR(Orders[[#This Row],[Order_Date]])</f>
        <v>2022</v>
      </c>
      <c r="F12823">
        <f>MONTH(Orders[[#This Row],[Order_Date]])</f>
        <v>7</v>
      </c>
      <c r="G12823" s="2" t="s">
        <v>322</v>
      </c>
      <c r="H12823" t="s">
        <v>736</v>
      </c>
      <c r="I12823" t="s">
        <v>21</v>
      </c>
      <c r="J12823" t="s">
        <v>65</v>
      </c>
      <c r="K12823" t="s">
        <v>16</v>
      </c>
      <c r="L12823" t="s">
        <v>66</v>
      </c>
      <c r="M12823" s="1">
        <v>4033.44</v>
      </c>
      <c r="N12823" s="1">
        <v>1147.83</v>
      </c>
      <c r="O12823">
        <v>0.16</v>
      </c>
    </row>
    <row r="12824" spans="1:15" x14ac:dyDescent="0.3">
      <c r="A12824" t="str">
        <f xml:space="preserve"> _xlfn.XLOOKUP(H12824, 'Customers'!B:B, 'Customers'!A:A)</f>
        <v>CUST_493</v>
      </c>
      <c r="B12824" t="str">
        <f>_xlfn.XLOOKUP(L12824, Products!C:C, Products!A:A)</f>
        <v>PROD_4</v>
      </c>
      <c r="C12824">
        <v>12823</v>
      </c>
      <c r="D12824" s="2" t="s">
        <v>163</v>
      </c>
      <c r="E12824">
        <f>YEAR(Orders[[#This Row],[Order_Date]])</f>
        <v>2023</v>
      </c>
      <c r="F12824">
        <f>MONTH(Orders[[#This Row],[Order_Date]])</f>
        <v>4</v>
      </c>
      <c r="G12824" s="2" t="s">
        <v>741</v>
      </c>
      <c r="H12824" t="s">
        <v>1145</v>
      </c>
      <c r="I12824" t="s">
        <v>14</v>
      </c>
      <c r="J12824" t="s">
        <v>33</v>
      </c>
      <c r="K12824" t="s">
        <v>34</v>
      </c>
      <c r="L12824" t="s">
        <v>35</v>
      </c>
      <c r="M12824" s="1">
        <v>2090.63</v>
      </c>
      <c r="N12824" s="1">
        <v>-9</v>
      </c>
      <c r="O12824">
        <v>0.22</v>
      </c>
    </row>
    <row r="12825" spans="1:15" x14ac:dyDescent="0.3">
      <c r="A12825" t="str">
        <f xml:space="preserve"> _xlfn.XLOOKUP(H12825, 'Customers'!B:B, 'Customers'!A:A)</f>
        <v>CUST_646</v>
      </c>
      <c r="B12825" t="str">
        <f>_xlfn.XLOOKUP(L12825, Products!C:C, Products!A:A)</f>
        <v>PROD_3</v>
      </c>
      <c r="C12825">
        <v>12824</v>
      </c>
      <c r="D12825" s="2" t="s">
        <v>484</v>
      </c>
      <c r="E12825">
        <f>YEAR(Orders[[#This Row],[Order_Date]])</f>
        <v>2022</v>
      </c>
      <c r="F12825">
        <f>MONTH(Orders[[#This Row],[Order_Date]])</f>
        <v>12</v>
      </c>
      <c r="G12825" s="2" t="s">
        <v>485</v>
      </c>
      <c r="H12825" t="s">
        <v>1371</v>
      </c>
      <c r="I12825" t="s">
        <v>14</v>
      </c>
      <c r="J12825" t="s">
        <v>15</v>
      </c>
      <c r="K12825" t="s">
        <v>27</v>
      </c>
      <c r="L12825" t="s">
        <v>28</v>
      </c>
      <c r="M12825" s="1">
        <v>6609.71</v>
      </c>
      <c r="N12825" s="1">
        <v>1408.57</v>
      </c>
      <c r="O12825">
        <v>0.08</v>
      </c>
    </row>
    <row r="12826" spans="1:15" x14ac:dyDescent="0.3">
      <c r="A12826" t="str">
        <f xml:space="preserve"> _xlfn.XLOOKUP(H12826, 'Customers'!B:B, 'Customers'!A:A)</f>
        <v>CUST_405</v>
      </c>
      <c r="B12826" t="str">
        <f>_xlfn.XLOOKUP(L12826, Products!C:C, Products!A:A)</f>
        <v>PROD_1</v>
      </c>
      <c r="C12826">
        <v>12825</v>
      </c>
      <c r="D12826" s="2" t="s">
        <v>567</v>
      </c>
      <c r="E12826">
        <f>YEAR(Orders[[#This Row],[Order_Date]])</f>
        <v>2022</v>
      </c>
      <c r="F12826">
        <f>MONTH(Orders[[#This Row],[Order_Date]])</f>
        <v>1</v>
      </c>
      <c r="G12826" s="2" t="s">
        <v>950</v>
      </c>
      <c r="H12826" t="s">
        <v>990</v>
      </c>
      <c r="I12826" t="s">
        <v>32</v>
      </c>
      <c r="J12826" t="s">
        <v>33</v>
      </c>
      <c r="K12826" t="s">
        <v>27</v>
      </c>
      <c r="L12826" t="s">
        <v>17</v>
      </c>
      <c r="M12826" s="1">
        <v>684.68</v>
      </c>
      <c r="N12826" s="1">
        <v>-22.99</v>
      </c>
      <c r="O12826">
        <v>0.03</v>
      </c>
    </row>
    <row r="12827" spans="1:15" x14ac:dyDescent="0.3">
      <c r="A12827" t="str">
        <f xml:space="preserve"> _xlfn.XLOOKUP(H12827, 'Customers'!B:B, 'Customers'!A:A)</f>
        <v>CUST_734</v>
      </c>
      <c r="B12827" t="str">
        <f>_xlfn.XLOOKUP(L12827, Products!C:C, Products!A:A)</f>
        <v>PROD_7</v>
      </c>
      <c r="C12827">
        <v>12826</v>
      </c>
      <c r="D12827" s="2" t="s">
        <v>986</v>
      </c>
      <c r="E12827">
        <f>YEAR(Orders[[#This Row],[Order_Date]])</f>
        <v>2022</v>
      </c>
      <c r="F12827">
        <f>MONTH(Orders[[#This Row],[Order_Date]])</f>
        <v>11</v>
      </c>
      <c r="G12827" s="2" t="s">
        <v>385</v>
      </c>
      <c r="H12827" t="s">
        <v>1476</v>
      </c>
      <c r="I12827" t="s">
        <v>21</v>
      </c>
      <c r="J12827" t="s">
        <v>15</v>
      </c>
      <c r="K12827" t="s">
        <v>16</v>
      </c>
      <c r="L12827" t="s">
        <v>66</v>
      </c>
      <c r="M12827" s="1">
        <v>6318.92</v>
      </c>
      <c r="N12827" s="1">
        <v>353.27</v>
      </c>
      <c r="O12827">
        <v>0.23</v>
      </c>
    </row>
    <row r="12828" spans="1:15" x14ac:dyDescent="0.3">
      <c r="A12828" t="str">
        <f xml:space="preserve"> _xlfn.XLOOKUP(H12828, 'Customers'!B:B, 'Customers'!A:A)</f>
        <v>CUST_144</v>
      </c>
      <c r="B12828" t="str">
        <f>_xlfn.XLOOKUP(L12828, Products!C:C, Products!A:A)</f>
        <v>PROD_4</v>
      </c>
      <c r="C12828">
        <v>12827</v>
      </c>
      <c r="D12828" s="2" t="s">
        <v>706</v>
      </c>
      <c r="E12828">
        <f>YEAR(Orders[[#This Row],[Order_Date]])</f>
        <v>2022</v>
      </c>
      <c r="F12828">
        <f>MONTH(Orders[[#This Row],[Order_Date]])</f>
        <v>11</v>
      </c>
      <c r="G12828" s="2" t="s">
        <v>986</v>
      </c>
      <c r="H12828" t="s">
        <v>437</v>
      </c>
      <c r="I12828" t="s">
        <v>14</v>
      </c>
      <c r="J12828" t="s">
        <v>15</v>
      </c>
      <c r="K12828" t="s">
        <v>34</v>
      </c>
      <c r="L12828" t="s">
        <v>35</v>
      </c>
      <c r="M12828" s="1">
        <v>2353.64</v>
      </c>
      <c r="N12828" s="1">
        <v>-194.27</v>
      </c>
      <c r="O12828">
        <v>0.3</v>
      </c>
    </row>
    <row r="12829" spans="1:15" x14ac:dyDescent="0.3">
      <c r="A12829" t="str">
        <f xml:space="preserve"> _xlfn.XLOOKUP(H12829, 'Customers'!B:B, 'Customers'!A:A)</f>
        <v>CUST_775</v>
      </c>
      <c r="B12829" t="str">
        <f>_xlfn.XLOOKUP(L12829, Products!C:C, Products!A:A)</f>
        <v>PROD_7</v>
      </c>
      <c r="C12829">
        <v>12828</v>
      </c>
      <c r="D12829" s="2" t="s">
        <v>29</v>
      </c>
      <c r="E12829">
        <f>YEAR(Orders[[#This Row],[Order_Date]])</f>
        <v>2023</v>
      </c>
      <c r="F12829">
        <f>MONTH(Orders[[#This Row],[Order_Date]])</f>
        <v>5</v>
      </c>
      <c r="G12829" s="2" t="s">
        <v>1178</v>
      </c>
      <c r="H12829" t="s">
        <v>1522</v>
      </c>
      <c r="I12829" t="s">
        <v>21</v>
      </c>
      <c r="J12829" t="s">
        <v>33</v>
      </c>
      <c r="K12829" t="s">
        <v>16</v>
      </c>
      <c r="L12829" t="s">
        <v>66</v>
      </c>
      <c r="M12829" s="1">
        <v>8743.91</v>
      </c>
      <c r="N12829" s="1">
        <v>-487.15</v>
      </c>
      <c r="O12829">
        <v>0.09</v>
      </c>
    </row>
    <row r="12830" spans="1:15" x14ac:dyDescent="0.3">
      <c r="A12830" t="str">
        <f xml:space="preserve"> _xlfn.XLOOKUP(H12830, 'Customers'!B:B, 'Customers'!A:A)</f>
        <v>CUST_498</v>
      </c>
      <c r="B12830" t="str">
        <f>_xlfn.XLOOKUP(L12830, Products!C:C, Products!A:A)</f>
        <v>PROD_8</v>
      </c>
      <c r="C12830">
        <v>12829</v>
      </c>
      <c r="D12830" s="2" t="s">
        <v>524</v>
      </c>
      <c r="E12830">
        <f>YEAR(Orders[[#This Row],[Order_Date]])</f>
        <v>2023</v>
      </c>
      <c r="F12830">
        <f>MONTH(Orders[[#This Row],[Order_Date]])</f>
        <v>10</v>
      </c>
      <c r="G12830" s="2" t="s">
        <v>819</v>
      </c>
      <c r="H12830" t="s">
        <v>1155</v>
      </c>
      <c r="I12830" t="s">
        <v>32</v>
      </c>
      <c r="J12830" t="s">
        <v>65</v>
      </c>
      <c r="K12830" t="s">
        <v>27</v>
      </c>
      <c r="L12830" t="s">
        <v>73</v>
      </c>
      <c r="M12830" s="1">
        <v>9611.17</v>
      </c>
      <c r="N12830" s="1">
        <v>2509.9699999999998</v>
      </c>
      <c r="O12830">
        <v>0.13</v>
      </c>
    </row>
    <row r="12831" spans="1:15" x14ac:dyDescent="0.3">
      <c r="A12831" t="str">
        <f xml:space="preserve"> _xlfn.XLOOKUP(H12831, 'Customers'!B:B, 'Customers'!A:A)</f>
        <v>CUST_814</v>
      </c>
      <c r="B12831" t="str">
        <f>_xlfn.XLOOKUP(L12831, Products!C:C, Products!A:A)</f>
        <v>PROD_5</v>
      </c>
      <c r="C12831">
        <v>12830</v>
      </c>
      <c r="D12831" s="2" t="s">
        <v>289</v>
      </c>
      <c r="E12831">
        <f>YEAR(Orders[[#This Row],[Order_Date]])</f>
        <v>2023</v>
      </c>
      <c r="F12831">
        <f>MONTH(Orders[[#This Row],[Order_Date]])</f>
        <v>9</v>
      </c>
      <c r="G12831" s="2" t="s">
        <v>442</v>
      </c>
      <c r="H12831" t="s">
        <v>1564</v>
      </c>
      <c r="I12831" t="s">
        <v>21</v>
      </c>
      <c r="J12831" t="s">
        <v>15</v>
      </c>
      <c r="K12831" t="s">
        <v>34</v>
      </c>
      <c r="L12831" t="s">
        <v>39</v>
      </c>
      <c r="M12831" s="1">
        <v>8653.56</v>
      </c>
      <c r="N12831" s="1">
        <v>-664.12</v>
      </c>
      <c r="O12831">
        <v>0.02</v>
      </c>
    </row>
    <row r="12832" spans="1:15" x14ac:dyDescent="0.3">
      <c r="A12832" t="str">
        <f xml:space="preserve"> _xlfn.XLOOKUP(H12832, 'Customers'!B:B, 'Customers'!A:A)</f>
        <v>CUST_313</v>
      </c>
      <c r="B12832" t="str">
        <f>_xlfn.XLOOKUP(L12832, Products!C:C, Products!A:A)</f>
        <v>PROD_6</v>
      </c>
      <c r="C12832">
        <v>12831</v>
      </c>
      <c r="D12832" s="2" t="s">
        <v>1494</v>
      </c>
      <c r="E12832">
        <f>YEAR(Orders[[#This Row],[Order_Date]])</f>
        <v>2023</v>
      </c>
      <c r="F12832">
        <f>MONTH(Orders[[#This Row],[Order_Date]])</f>
        <v>3</v>
      </c>
      <c r="G12832" s="2" t="s">
        <v>1002</v>
      </c>
      <c r="H12832" t="s">
        <v>818</v>
      </c>
      <c r="I12832" t="s">
        <v>21</v>
      </c>
      <c r="J12832" t="s">
        <v>65</v>
      </c>
      <c r="K12832" t="s">
        <v>34</v>
      </c>
      <c r="L12832" t="s">
        <v>52</v>
      </c>
      <c r="M12832" s="1">
        <v>1301.17</v>
      </c>
      <c r="N12832" s="1">
        <v>168.84</v>
      </c>
      <c r="O12832">
        <v>0.27</v>
      </c>
    </row>
    <row r="12833" spans="1:15" x14ac:dyDescent="0.3">
      <c r="A12833" t="str">
        <f xml:space="preserve"> _xlfn.XLOOKUP(H12833, 'Customers'!B:B, 'Customers'!A:A)</f>
        <v>CUST_94</v>
      </c>
      <c r="B12833" t="str">
        <f>_xlfn.XLOOKUP(L12833, Products!C:C, Products!A:A)</f>
        <v>PROD_2</v>
      </c>
      <c r="C12833">
        <v>12832</v>
      </c>
      <c r="D12833" s="2" t="s">
        <v>986</v>
      </c>
      <c r="E12833">
        <f>YEAR(Orders[[#This Row],[Order_Date]])</f>
        <v>2022</v>
      </c>
      <c r="F12833">
        <f>MONTH(Orders[[#This Row],[Order_Date]])</f>
        <v>11</v>
      </c>
      <c r="G12833" s="2" t="s">
        <v>332</v>
      </c>
      <c r="H12833" t="s">
        <v>300</v>
      </c>
      <c r="I12833" t="s">
        <v>14</v>
      </c>
      <c r="J12833" t="s">
        <v>65</v>
      </c>
      <c r="K12833" t="s">
        <v>16</v>
      </c>
      <c r="L12833" t="s">
        <v>23</v>
      </c>
      <c r="M12833" s="1">
        <v>1947.96</v>
      </c>
      <c r="N12833" s="1">
        <v>578.41</v>
      </c>
      <c r="O12833">
        <v>0.04</v>
      </c>
    </row>
    <row r="12834" spans="1:15" x14ac:dyDescent="0.3">
      <c r="A12834" t="str">
        <f xml:space="preserve"> _xlfn.XLOOKUP(H12834, 'Customers'!B:B, 'Customers'!A:A)</f>
        <v>CUST_978</v>
      </c>
      <c r="B12834" t="str">
        <f>_xlfn.XLOOKUP(L12834, Products!C:C, Products!A:A)</f>
        <v>PROD_5</v>
      </c>
      <c r="C12834">
        <v>12833</v>
      </c>
      <c r="D12834" s="2" t="s">
        <v>827</v>
      </c>
      <c r="E12834">
        <f>YEAR(Orders[[#This Row],[Order_Date]])</f>
        <v>2023</v>
      </c>
      <c r="F12834">
        <f>MONTH(Orders[[#This Row],[Order_Date]])</f>
        <v>4</v>
      </c>
      <c r="G12834" s="2" t="s">
        <v>716</v>
      </c>
      <c r="H12834" t="s">
        <v>1741</v>
      </c>
      <c r="I12834" t="s">
        <v>32</v>
      </c>
      <c r="J12834" t="s">
        <v>65</v>
      </c>
      <c r="K12834" t="s">
        <v>34</v>
      </c>
      <c r="L12834" t="s">
        <v>39</v>
      </c>
      <c r="M12834" s="1">
        <v>4481.03</v>
      </c>
      <c r="N12834" s="1">
        <v>-55.99</v>
      </c>
      <c r="O12834">
        <v>0.23</v>
      </c>
    </row>
    <row r="12835" spans="1:15" x14ac:dyDescent="0.3">
      <c r="A12835" t="str">
        <f xml:space="preserve"> _xlfn.XLOOKUP(H12835, 'Customers'!B:B, 'Customers'!A:A)</f>
        <v>CUST_986</v>
      </c>
      <c r="B12835" t="str">
        <f>_xlfn.XLOOKUP(L12835, Products!C:C, Products!A:A)</f>
        <v>PROD_5</v>
      </c>
      <c r="C12835">
        <v>12834</v>
      </c>
      <c r="D12835" s="2" t="s">
        <v>563</v>
      </c>
      <c r="E12835">
        <f>YEAR(Orders[[#This Row],[Order_Date]])</f>
        <v>2022</v>
      </c>
      <c r="F12835">
        <f>MONTH(Orders[[#This Row],[Order_Date]])</f>
        <v>8</v>
      </c>
      <c r="G12835" s="2" t="s">
        <v>564</v>
      </c>
      <c r="H12835" t="s">
        <v>1749</v>
      </c>
      <c r="I12835" t="s">
        <v>32</v>
      </c>
      <c r="J12835" t="s">
        <v>22</v>
      </c>
      <c r="K12835" t="s">
        <v>34</v>
      </c>
      <c r="L12835" t="s">
        <v>39</v>
      </c>
      <c r="M12835" s="1">
        <v>6228.14</v>
      </c>
      <c r="N12835" s="1">
        <v>884.91</v>
      </c>
      <c r="O12835">
        <v>0.28999999999999998</v>
      </c>
    </row>
    <row r="12836" spans="1:15" x14ac:dyDescent="0.3">
      <c r="A12836" t="str">
        <f xml:space="preserve"> _xlfn.XLOOKUP(H12836, 'Customers'!B:B, 'Customers'!A:A)</f>
        <v>CUST_532</v>
      </c>
      <c r="B12836" t="str">
        <f>_xlfn.XLOOKUP(L12836, Products!C:C, Products!A:A)</f>
        <v>PROD_3</v>
      </c>
      <c r="C12836">
        <v>12835</v>
      </c>
      <c r="D12836" s="2" t="s">
        <v>1038</v>
      </c>
      <c r="E12836">
        <f>YEAR(Orders[[#This Row],[Order_Date]])</f>
        <v>2022</v>
      </c>
      <c r="F12836">
        <f>MONTH(Orders[[#This Row],[Order_Date]])</f>
        <v>1</v>
      </c>
      <c r="G12836" s="2" t="s">
        <v>1039</v>
      </c>
      <c r="H12836" t="s">
        <v>1212</v>
      </c>
      <c r="I12836" t="s">
        <v>14</v>
      </c>
      <c r="J12836" t="s">
        <v>65</v>
      </c>
      <c r="K12836" t="s">
        <v>27</v>
      </c>
      <c r="L12836" t="s">
        <v>28</v>
      </c>
      <c r="M12836" s="1">
        <v>6588.93</v>
      </c>
      <c r="N12836" s="1">
        <v>673.35</v>
      </c>
      <c r="O12836">
        <v>0.03</v>
      </c>
    </row>
    <row r="12837" spans="1:15" x14ac:dyDescent="0.3">
      <c r="A12837" t="str">
        <f xml:space="preserve"> _xlfn.XLOOKUP(H12837, 'Customers'!B:B, 'Customers'!A:A)</f>
        <v>CUST_864</v>
      </c>
      <c r="B12837" t="str">
        <f>_xlfn.XLOOKUP(L12837, Products!C:C, Products!A:A)</f>
        <v>PROD_7</v>
      </c>
      <c r="C12837">
        <v>12836</v>
      </c>
      <c r="D12837" s="2" t="s">
        <v>724</v>
      </c>
      <c r="E12837">
        <f>YEAR(Orders[[#This Row],[Order_Date]])</f>
        <v>2023</v>
      </c>
      <c r="F12837">
        <f>MONTH(Orders[[#This Row],[Order_Date]])</f>
        <v>2</v>
      </c>
      <c r="G12837" s="2" t="s">
        <v>46</v>
      </c>
      <c r="H12837" t="s">
        <v>1618</v>
      </c>
      <c r="I12837" t="s">
        <v>21</v>
      </c>
      <c r="J12837" t="s">
        <v>33</v>
      </c>
      <c r="K12837" t="s">
        <v>16</v>
      </c>
      <c r="L12837" t="s">
        <v>66</v>
      </c>
      <c r="M12837" s="1">
        <v>7677.93</v>
      </c>
      <c r="N12837" s="1">
        <v>961.72</v>
      </c>
      <c r="O12837">
        <v>0.24</v>
      </c>
    </row>
    <row r="12838" spans="1:15" x14ac:dyDescent="0.3">
      <c r="A12838" t="str">
        <f xml:space="preserve"> _xlfn.XLOOKUP(H12838, 'Customers'!B:B, 'Customers'!A:A)</f>
        <v>CUST_562</v>
      </c>
      <c r="B12838" t="str">
        <f>_xlfn.XLOOKUP(L12838, Products!C:C, Products!A:A)</f>
        <v>PROD_4</v>
      </c>
      <c r="C12838">
        <v>12837</v>
      </c>
      <c r="D12838" s="2" t="s">
        <v>563</v>
      </c>
      <c r="E12838">
        <f>YEAR(Orders[[#This Row],[Order_Date]])</f>
        <v>2022</v>
      </c>
      <c r="F12838">
        <f>MONTH(Orders[[#This Row],[Order_Date]])</f>
        <v>8</v>
      </c>
      <c r="G12838" s="2" t="s">
        <v>811</v>
      </c>
      <c r="H12838" t="s">
        <v>1254</v>
      </c>
      <c r="I12838" t="s">
        <v>32</v>
      </c>
      <c r="J12838" t="s">
        <v>65</v>
      </c>
      <c r="K12838" t="s">
        <v>34</v>
      </c>
      <c r="L12838" t="s">
        <v>35</v>
      </c>
      <c r="M12838" s="1">
        <v>2272.9899999999998</v>
      </c>
      <c r="N12838" s="1">
        <v>173.47</v>
      </c>
      <c r="O12838">
        <v>0.28999999999999998</v>
      </c>
    </row>
    <row r="12839" spans="1:15" x14ac:dyDescent="0.3">
      <c r="A12839" t="str">
        <f xml:space="preserve"> _xlfn.XLOOKUP(H12839, 'Customers'!B:B, 'Customers'!A:A)</f>
        <v>CUST_776</v>
      </c>
      <c r="B12839" t="str">
        <f>_xlfn.XLOOKUP(L12839, Products!C:C, Products!A:A)</f>
        <v>PROD_1</v>
      </c>
      <c r="C12839">
        <v>12838</v>
      </c>
      <c r="D12839" s="2" t="s">
        <v>1148</v>
      </c>
      <c r="E12839">
        <f>YEAR(Orders[[#This Row],[Order_Date]])</f>
        <v>2023</v>
      </c>
      <c r="F12839">
        <f>MONTH(Orders[[#This Row],[Order_Date]])</f>
        <v>12</v>
      </c>
      <c r="G12839" s="2" t="s">
        <v>89</v>
      </c>
      <c r="H12839" t="s">
        <v>1523</v>
      </c>
      <c r="I12839" t="s">
        <v>14</v>
      </c>
      <c r="J12839" t="s">
        <v>65</v>
      </c>
      <c r="K12839" t="s">
        <v>27</v>
      </c>
      <c r="L12839" t="s">
        <v>17</v>
      </c>
      <c r="M12839" s="1">
        <v>4275.1000000000004</v>
      </c>
      <c r="N12839" s="1">
        <v>1273.68</v>
      </c>
      <c r="O12839">
        <v>0.08</v>
      </c>
    </row>
    <row r="12840" spans="1:15" x14ac:dyDescent="0.3">
      <c r="A12840" t="str">
        <f xml:space="preserve"> _xlfn.XLOOKUP(H12840, 'Customers'!B:B, 'Customers'!A:A)</f>
        <v>CUST_193</v>
      </c>
      <c r="B12840" t="str">
        <f>_xlfn.XLOOKUP(L12840, Products!C:C, Products!A:A)</f>
        <v>PROD_1</v>
      </c>
      <c r="C12840">
        <v>12839</v>
      </c>
      <c r="D12840" s="2" t="s">
        <v>757</v>
      </c>
      <c r="E12840">
        <f>YEAR(Orders[[#This Row],[Order_Date]])</f>
        <v>2023</v>
      </c>
      <c r="F12840">
        <f>MONTH(Orders[[#This Row],[Order_Date]])</f>
        <v>5</v>
      </c>
      <c r="G12840" s="2" t="s">
        <v>401</v>
      </c>
      <c r="H12840" t="s">
        <v>555</v>
      </c>
      <c r="I12840" t="s">
        <v>14</v>
      </c>
      <c r="J12840" t="s">
        <v>33</v>
      </c>
      <c r="K12840" t="s">
        <v>16</v>
      </c>
      <c r="L12840" t="s">
        <v>17</v>
      </c>
      <c r="M12840" s="1">
        <v>5019.2299999999996</v>
      </c>
      <c r="N12840" s="1">
        <v>1334.76</v>
      </c>
      <c r="O12840">
        <v>0.28999999999999998</v>
      </c>
    </row>
    <row r="12841" spans="1:15" x14ac:dyDescent="0.3">
      <c r="A12841" t="str">
        <f xml:space="preserve"> _xlfn.XLOOKUP(H12841, 'Customers'!B:B, 'Customers'!A:A)</f>
        <v>CUST_231</v>
      </c>
      <c r="B12841" t="str">
        <f>_xlfn.XLOOKUP(L12841, Products!C:C, Products!A:A)</f>
        <v>PROD_3</v>
      </c>
      <c r="C12841">
        <v>12840</v>
      </c>
      <c r="D12841" s="2" t="s">
        <v>793</v>
      </c>
      <c r="E12841">
        <f>YEAR(Orders[[#This Row],[Order_Date]])</f>
        <v>2023</v>
      </c>
      <c r="F12841">
        <f>MONTH(Orders[[#This Row],[Order_Date]])</f>
        <v>7</v>
      </c>
      <c r="G12841" s="2" t="s">
        <v>421</v>
      </c>
      <c r="H12841" t="s">
        <v>645</v>
      </c>
      <c r="I12841" t="s">
        <v>21</v>
      </c>
      <c r="J12841" t="s">
        <v>22</v>
      </c>
      <c r="K12841" t="s">
        <v>27</v>
      </c>
      <c r="L12841" t="s">
        <v>28</v>
      </c>
      <c r="M12841" s="1">
        <v>8111.5</v>
      </c>
      <c r="N12841" s="1">
        <v>1444.16</v>
      </c>
      <c r="O12841">
        <v>0.14000000000000001</v>
      </c>
    </row>
    <row r="12842" spans="1:15" x14ac:dyDescent="0.3">
      <c r="A12842" t="str">
        <f xml:space="preserve"> _xlfn.XLOOKUP(H12842, 'Customers'!B:B, 'Customers'!A:A)</f>
        <v>CUST_811</v>
      </c>
      <c r="B12842" t="str">
        <f>_xlfn.XLOOKUP(L12842, Products!C:C, Products!A:A)</f>
        <v>PROD_8</v>
      </c>
      <c r="C12842">
        <v>12841</v>
      </c>
      <c r="D12842" s="2" t="s">
        <v>1583</v>
      </c>
      <c r="E12842">
        <f>YEAR(Orders[[#This Row],[Order_Date]])</f>
        <v>2023</v>
      </c>
      <c r="F12842">
        <f>MONTH(Orders[[#This Row],[Order_Date]])</f>
        <v>10</v>
      </c>
      <c r="G12842" s="2" t="s">
        <v>524</v>
      </c>
      <c r="H12842" t="s">
        <v>1561</v>
      </c>
      <c r="I12842" t="s">
        <v>32</v>
      </c>
      <c r="J12842" t="s">
        <v>65</v>
      </c>
      <c r="K12842" t="s">
        <v>27</v>
      </c>
      <c r="L12842" t="s">
        <v>73</v>
      </c>
      <c r="M12842" s="1">
        <v>6776.26</v>
      </c>
      <c r="N12842" s="1">
        <v>716.45</v>
      </c>
      <c r="O12842">
        <v>0.09</v>
      </c>
    </row>
    <row r="12843" spans="1:15" x14ac:dyDescent="0.3">
      <c r="A12843" t="str">
        <f xml:space="preserve"> _xlfn.XLOOKUP(H12843, 'Customers'!B:B, 'Customers'!A:A)</f>
        <v>CUST_917</v>
      </c>
      <c r="B12843" t="str">
        <f>_xlfn.XLOOKUP(L12843, Products!C:C, Products!A:A)</f>
        <v>PROD_7</v>
      </c>
      <c r="C12843">
        <v>12842</v>
      </c>
      <c r="D12843" s="2" t="s">
        <v>726</v>
      </c>
      <c r="E12843">
        <f>YEAR(Orders[[#This Row],[Order_Date]])</f>
        <v>2023</v>
      </c>
      <c r="F12843">
        <f>MONTH(Orders[[#This Row],[Order_Date]])</f>
        <v>5</v>
      </c>
      <c r="G12843" s="2" t="s">
        <v>652</v>
      </c>
      <c r="H12843" t="s">
        <v>1676</v>
      </c>
      <c r="I12843" t="s">
        <v>14</v>
      </c>
      <c r="J12843" t="s">
        <v>15</v>
      </c>
      <c r="K12843" t="s">
        <v>16</v>
      </c>
      <c r="L12843" t="s">
        <v>66</v>
      </c>
      <c r="M12843" s="1">
        <v>8294.93</v>
      </c>
      <c r="N12843" s="1">
        <v>-281.57</v>
      </c>
      <c r="O12843">
        <v>0.02</v>
      </c>
    </row>
    <row r="12844" spans="1:15" x14ac:dyDescent="0.3">
      <c r="A12844" t="str">
        <f xml:space="preserve"> _xlfn.XLOOKUP(H12844, 'Customers'!B:B, 'Customers'!A:A)</f>
        <v>CUST_170</v>
      </c>
      <c r="B12844" t="str">
        <f>_xlfn.XLOOKUP(L12844, Products!C:C, Products!A:A)</f>
        <v>PROD_3</v>
      </c>
      <c r="C12844">
        <v>12843</v>
      </c>
      <c r="D12844" s="2" t="s">
        <v>567</v>
      </c>
      <c r="E12844">
        <f>YEAR(Orders[[#This Row],[Order_Date]])</f>
        <v>2022</v>
      </c>
      <c r="F12844">
        <f>MONTH(Orders[[#This Row],[Order_Date]])</f>
        <v>1</v>
      </c>
      <c r="G12844" s="2" t="s">
        <v>463</v>
      </c>
      <c r="H12844" t="s">
        <v>500</v>
      </c>
      <c r="I12844" t="s">
        <v>14</v>
      </c>
      <c r="J12844" t="s">
        <v>33</v>
      </c>
      <c r="K12844" t="s">
        <v>27</v>
      </c>
      <c r="L12844" t="s">
        <v>28</v>
      </c>
      <c r="M12844" s="1">
        <v>2851.8</v>
      </c>
      <c r="N12844" s="1">
        <v>159.9</v>
      </c>
      <c r="O12844">
        <v>0.12</v>
      </c>
    </row>
    <row r="12845" spans="1:15" x14ac:dyDescent="0.3">
      <c r="A12845" t="str">
        <f xml:space="preserve"> _xlfn.XLOOKUP(H12845, 'Customers'!B:B, 'Customers'!A:A)</f>
        <v>CUST_326</v>
      </c>
      <c r="B12845" t="str">
        <f>_xlfn.XLOOKUP(L12845, Products!C:C, Products!A:A)</f>
        <v>PROD_7</v>
      </c>
      <c r="C12845">
        <v>12844</v>
      </c>
      <c r="D12845" s="2" t="s">
        <v>107</v>
      </c>
      <c r="E12845">
        <f>YEAR(Orders[[#This Row],[Order_Date]])</f>
        <v>2022</v>
      </c>
      <c r="F12845">
        <f>MONTH(Orders[[#This Row],[Order_Date]])</f>
        <v>8</v>
      </c>
      <c r="G12845" s="2" t="s">
        <v>419</v>
      </c>
      <c r="H12845" t="s">
        <v>846</v>
      </c>
      <c r="I12845" t="s">
        <v>32</v>
      </c>
      <c r="J12845" t="s">
        <v>22</v>
      </c>
      <c r="K12845" t="s">
        <v>16</v>
      </c>
      <c r="L12845" t="s">
        <v>66</v>
      </c>
      <c r="M12845" s="1">
        <v>8073.05</v>
      </c>
      <c r="N12845" s="1">
        <v>1639.18</v>
      </c>
      <c r="O12845">
        <v>0.08</v>
      </c>
    </row>
    <row r="12846" spans="1:15" x14ac:dyDescent="0.3">
      <c r="A12846" t="str">
        <f xml:space="preserve"> _xlfn.XLOOKUP(H12846, 'Customers'!B:B, 'Customers'!A:A)</f>
        <v>CUST_653</v>
      </c>
      <c r="B12846" t="str">
        <f>_xlfn.XLOOKUP(L12846, Products!C:C, Products!A:A)</f>
        <v>PROD_5</v>
      </c>
      <c r="C12846">
        <v>12845</v>
      </c>
      <c r="D12846" s="2" t="s">
        <v>112</v>
      </c>
      <c r="E12846">
        <f>YEAR(Orders[[#This Row],[Order_Date]])</f>
        <v>2022</v>
      </c>
      <c r="F12846">
        <f>MONTH(Orders[[#This Row],[Order_Date]])</f>
        <v>2</v>
      </c>
      <c r="G12846" s="2" t="s">
        <v>1182</v>
      </c>
      <c r="H12846" t="s">
        <v>1380</v>
      </c>
      <c r="I12846" t="s">
        <v>32</v>
      </c>
      <c r="J12846" t="s">
        <v>65</v>
      </c>
      <c r="K12846" t="s">
        <v>34</v>
      </c>
      <c r="L12846" t="s">
        <v>39</v>
      </c>
      <c r="M12846" s="1">
        <v>4386.0200000000004</v>
      </c>
      <c r="N12846" s="1">
        <v>84.6</v>
      </c>
      <c r="O12846">
        <v>0.23</v>
      </c>
    </row>
    <row r="12847" spans="1:15" x14ac:dyDescent="0.3">
      <c r="A12847" t="str">
        <f xml:space="preserve"> _xlfn.XLOOKUP(H12847, 'Customers'!B:B, 'Customers'!A:A)</f>
        <v>CUST_83</v>
      </c>
      <c r="B12847" t="str">
        <f>_xlfn.XLOOKUP(L12847, Products!C:C, Products!A:A)</f>
        <v>PROD_6</v>
      </c>
      <c r="C12847">
        <v>12846</v>
      </c>
      <c r="D12847" s="2" t="s">
        <v>599</v>
      </c>
      <c r="E12847">
        <f>YEAR(Orders[[#This Row],[Order_Date]])</f>
        <v>2023</v>
      </c>
      <c r="F12847">
        <f>MONTH(Orders[[#This Row],[Order_Date]])</f>
        <v>9</v>
      </c>
      <c r="G12847" s="2" t="s">
        <v>161</v>
      </c>
      <c r="H12847" t="s">
        <v>265</v>
      </c>
      <c r="I12847" t="s">
        <v>32</v>
      </c>
      <c r="J12847" t="s">
        <v>65</v>
      </c>
      <c r="K12847" t="s">
        <v>34</v>
      </c>
      <c r="L12847" t="s">
        <v>52</v>
      </c>
      <c r="M12847" s="1">
        <v>9845.2900000000009</v>
      </c>
      <c r="N12847" s="1">
        <v>524.82000000000005</v>
      </c>
      <c r="O12847">
        <v>0.1</v>
      </c>
    </row>
    <row r="12848" spans="1:15" x14ac:dyDescent="0.3">
      <c r="A12848" t="str">
        <f xml:space="preserve"> _xlfn.XLOOKUP(H12848, 'Customers'!B:B, 'Customers'!A:A)</f>
        <v>CUST_37</v>
      </c>
      <c r="B12848" t="str">
        <f>_xlfn.XLOOKUP(L12848, Products!C:C, Products!A:A)</f>
        <v>PROD_1</v>
      </c>
      <c r="C12848">
        <v>12847</v>
      </c>
      <c r="D12848" s="2" t="s">
        <v>852</v>
      </c>
      <c r="E12848">
        <f>YEAR(Orders[[#This Row],[Order_Date]])</f>
        <v>2022</v>
      </c>
      <c r="F12848">
        <f>MONTH(Orders[[#This Row],[Order_Date]])</f>
        <v>6</v>
      </c>
      <c r="G12848" s="2" t="s">
        <v>541</v>
      </c>
      <c r="H12848" t="s">
        <v>138</v>
      </c>
      <c r="I12848" t="s">
        <v>21</v>
      </c>
      <c r="J12848" t="s">
        <v>22</v>
      </c>
      <c r="K12848" t="s">
        <v>27</v>
      </c>
      <c r="L12848" t="s">
        <v>17</v>
      </c>
      <c r="M12848" s="1">
        <v>3108.77</v>
      </c>
      <c r="N12848" s="1">
        <v>450.63</v>
      </c>
      <c r="O12848">
        <v>0.14000000000000001</v>
      </c>
    </row>
    <row r="12849" spans="1:15" x14ac:dyDescent="0.3">
      <c r="A12849" t="str">
        <f xml:space="preserve"> _xlfn.XLOOKUP(H12849, 'Customers'!B:B, 'Customers'!A:A)</f>
        <v>CUST_838</v>
      </c>
      <c r="B12849" t="str">
        <f>_xlfn.XLOOKUP(L12849, Products!C:C, Products!A:A)</f>
        <v>PROD_2</v>
      </c>
      <c r="C12849">
        <v>12848</v>
      </c>
      <c r="D12849" s="2" t="s">
        <v>252</v>
      </c>
      <c r="E12849">
        <f>YEAR(Orders[[#This Row],[Order_Date]])</f>
        <v>2022</v>
      </c>
      <c r="F12849">
        <f>MONTH(Orders[[#This Row],[Order_Date]])</f>
        <v>11</v>
      </c>
      <c r="G12849" s="2" t="s">
        <v>706</v>
      </c>
      <c r="H12849" t="s">
        <v>1591</v>
      </c>
      <c r="I12849" t="s">
        <v>21</v>
      </c>
      <c r="J12849" t="s">
        <v>15</v>
      </c>
      <c r="K12849" t="s">
        <v>16</v>
      </c>
      <c r="L12849" t="s">
        <v>23</v>
      </c>
      <c r="M12849" s="1">
        <v>1358.12</v>
      </c>
      <c r="N12849" s="1">
        <v>67.849999999999994</v>
      </c>
      <c r="O12849">
        <v>0.1</v>
      </c>
    </row>
    <row r="12850" spans="1:15" x14ac:dyDescent="0.3">
      <c r="A12850" t="str">
        <f xml:space="preserve"> _xlfn.XLOOKUP(H12850, 'Customers'!B:B, 'Customers'!A:A)</f>
        <v>CUST_844</v>
      </c>
      <c r="B12850" t="str">
        <f>_xlfn.XLOOKUP(L12850, Products!C:C, Products!A:A)</f>
        <v>PROD_4</v>
      </c>
      <c r="C12850">
        <v>12849</v>
      </c>
      <c r="D12850" s="2" t="s">
        <v>757</v>
      </c>
      <c r="E12850">
        <f>YEAR(Orders[[#This Row],[Order_Date]])</f>
        <v>2023</v>
      </c>
      <c r="F12850">
        <f>MONTH(Orders[[#This Row],[Order_Date]])</f>
        <v>5</v>
      </c>
      <c r="G12850" s="2" t="s">
        <v>925</v>
      </c>
      <c r="H12850" t="s">
        <v>1597</v>
      </c>
      <c r="I12850" t="s">
        <v>32</v>
      </c>
      <c r="J12850" t="s">
        <v>33</v>
      </c>
      <c r="K12850" t="s">
        <v>34</v>
      </c>
      <c r="L12850" t="s">
        <v>35</v>
      </c>
      <c r="M12850" s="1">
        <v>3437.91</v>
      </c>
      <c r="N12850" s="1">
        <v>445.15</v>
      </c>
      <c r="O12850">
        <v>7.0000000000000007E-2</v>
      </c>
    </row>
    <row r="12851" spans="1:15" x14ac:dyDescent="0.3">
      <c r="A12851" t="str">
        <f xml:space="preserve"> _xlfn.XLOOKUP(H12851, 'Customers'!B:B, 'Customers'!A:A)</f>
        <v>CUST_709</v>
      </c>
      <c r="B12851" t="str">
        <f>_xlfn.XLOOKUP(L12851, Products!C:C, Products!A:A)</f>
        <v>PROD_2</v>
      </c>
      <c r="C12851">
        <v>12850</v>
      </c>
      <c r="D12851" s="2" t="s">
        <v>922</v>
      </c>
      <c r="E12851">
        <f>YEAR(Orders[[#This Row],[Order_Date]])</f>
        <v>2023</v>
      </c>
      <c r="F12851">
        <f>MONTH(Orders[[#This Row],[Order_Date]])</f>
        <v>12</v>
      </c>
      <c r="G12851" s="2" t="s">
        <v>257</v>
      </c>
      <c r="H12851" t="s">
        <v>1448</v>
      </c>
      <c r="I12851" t="s">
        <v>21</v>
      </c>
      <c r="J12851" t="s">
        <v>33</v>
      </c>
      <c r="K12851" t="s">
        <v>16</v>
      </c>
      <c r="L12851" t="s">
        <v>23</v>
      </c>
      <c r="M12851" s="1">
        <v>2529.89</v>
      </c>
      <c r="N12851" s="1">
        <v>-241.11</v>
      </c>
      <c r="O12851">
        <v>0.24</v>
      </c>
    </row>
    <row r="12852" spans="1:15" x14ac:dyDescent="0.3">
      <c r="A12852" t="str">
        <f xml:space="preserve"> _xlfn.XLOOKUP(H12852, 'Customers'!B:B, 'Customers'!A:A)</f>
        <v>CUST_744</v>
      </c>
      <c r="B12852" t="str">
        <f>_xlfn.XLOOKUP(L12852, Products!C:C, Products!A:A)</f>
        <v>PROD_2</v>
      </c>
      <c r="C12852">
        <v>12851</v>
      </c>
      <c r="D12852" s="2" t="s">
        <v>612</v>
      </c>
      <c r="E12852">
        <f>YEAR(Orders[[#This Row],[Order_Date]])</f>
        <v>2023</v>
      </c>
      <c r="F12852">
        <f>MONTH(Orders[[#This Row],[Order_Date]])</f>
        <v>1</v>
      </c>
      <c r="G12852" s="2" t="s">
        <v>25</v>
      </c>
      <c r="H12852" t="s">
        <v>1489</v>
      </c>
      <c r="I12852" t="s">
        <v>14</v>
      </c>
      <c r="J12852" t="s">
        <v>33</v>
      </c>
      <c r="K12852" t="s">
        <v>16</v>
      </c>
      <c r="L12852" t="s">
        <v>23</v>
      </c>
      <c r="M12852" s="1">
        <v>3549.43</v>
      </c>
      <c r="N12852" s="1">
        <v>774.63</v>
      </c>
      <c r="O12852">
        <v>0.27</v>
      </c>
    </row>
    <row r="12853" spans="1:15" x14ac:dyDescent="0.3">
      <c r="A12853" t="str">
        <f xml:space="preserve"> _xlfn.XLOOKUP(H12853, 'Customers'!B:B, 'Customers'!A:A)</f>
        <v>CUST_704</v>
      </c>
      <c r="B12853" t="str">
        <f>_xlfn.XLOOKUP(L12853, Products!C:C, Products!A:A)</f>
        <v>PROD_4</v>
      </c>
      <c r="C12853">
        <v>12852</v>
      </c>
      <c r="D12853" s="2" t="s">
        <v>724</v>
      </c>
      <c r="E12853">
        <f>YEAR(Orders[[#This Row],[Order_Date]])</f>
        <v>2023</v>
      </c>
      <c r="F12853">
        <f>MONTH(Orders[[#This Row],[Order_Date]])</f>
        <v>2</v>
      </c>
      <c r="G12853" s="2" t="s">
        <v>577</v>
      </c>
      <c r="H12853" t="s">
        <v>1443</v>
      </c>
      <c r="I12853" t="s">
        <v>14</v>
      </c>
      <c r="J12853" t="s">
        <v>22</v>
      </c>
      <c r="K12853" t="s">
        <v>34</v>
      </c>
      <c r="L12853" t="s">
        <v>35</v>
      </c>
      <c r="M12853" s="1">
        <v>5218.58</v>
      </c>
      <c r="N12853" s="1">
        <v>-83.18</v>
      </c>
      <c r="O12853">
        <v>0.06</v>
      </c>
    </row>
    <row r="12854" spans="1:15" x14ac:dyDescent="0.3">
      <c r="A12854" t="str">
        <f xml:space="preserve"> _xlfn.XLOOKUP(H12854, 'Customers'!B:B, 'Customers'!A:A)</f>
        <v>CUST_195</v>
      </c>
      <c r="B12854" t="str">
        <f>_xlfn.XLOOKUP(L12854, Products!C:C, Products!A:A)</f>
        <v>PROD_6</v>
      </c>
      <c r="C12854">
        <v>12853</v>
      </c>
      <c r="D12854" s="2" t="s">
        <v>521</v>
      </c>
      <c r="E12854">
        <f>YEAR(Orders[[#This Row],[Order_Date]])</f>
        <v>2022</v>
      </c>
      <c r="F12854">
        <f>MONTH(Orders[[#This Row],[Order_Date]])</f>
        <v>7</v>
      </c>
      <c r="G12854" s="2" t="s">
        <v>101</v>
      </c>
      <c r="H12854" t="s">
        <v>559</v>
      </c>
      <c r="I12854" t="s">
        <v>21</v>
      </c>
      <c r="J12854" t="s">
        <v>22</v>
      </c>
      <c r="K12854" t="s">
        <v>34</v>
      </c>
      <c r="L12854" t="s">
        <v>52</v>
      </c>
      <c r="M12854" s="1">
        <v>8360.3700000000008</v>
      </c>
      <c r="N12854" s="1">
        <v>1603.64</v>
      </c>
      <c r="O12854">
        <v>0.22</v>
      </c>
    </row>
    <row r="12855" spans="1:15" x14ac:dyDescent="0.3">
      <c r="A12855" t="str">
        <f xml:space="preserve"> _xlfn.XLOOKUP(H12855, 'Customers'!B:B, 'Customers'!A:A)</f>
        <v>CUST_360</v>
      </c>
      <c r="B12855" t="str">
        <f>_xlfn.XLOOKUP(L12855, Products!C:C, Products!A:A)</f>
        <v>PROD_2</v>
      </c>
      <c r="C12855">
        <v>12854</v>
      </c>
      <c r="D12855" s="2" t="s">
        <v>1404</v>
      </c>
      <c r="E12855">
        <f>YEAR(Orders[[#This Row],[Order_Date]])</f>
        <v>2022</v>
      </c>
      <c r="F12855">
        <f>MONTH(Orders[[#This Row],[Order_Date]])</f>
        <v>5</v>
      </c>
      <c r="G12855" s="2" t="s">
        <v>1009</v>
      </c>
      <c r="H12855" t="s">
        <v>903</v>
      </c>
      <c r="I12855" t="s">
        <v>14</v>
      </c>
      <c r="J12855" t="s">
        <v>65</v>
      </c>
      <c r="K12855" t="s">
        <v>16</v>
      </c>
      <c r="L12855" t="s">
        <v>23</v>
      </c>
      <c r="M12855" s="1">
        <v>1134.58</v>
      </c>
      <c r="N12855" s="1">
        <v>128.72</v>
      </c>
      <c r="O12855">
        <v>0.23</v>
      </c>
    </row>
    <row r="12856" spans="1:15" x14ac:dyDescent="0.3">
      <c r="A12856" t="str">
        <f xml:space="preserve"> _xlfn.XLOOKUP(H12856, 'Customers'!B:B, 'Customers'!A:A)</f>
        <v>CUST_133</v>
      </c>
      <c r="B12856" t="str">
        <f>_xlfn.XLOOKUP(L12856, Products!C:C, Products!A:A)</f>
        <v>PROD_8</v>
      </c>
      <c r="C12856">
        <v>12855</v>
      </c>
      <c r="D12856" s="2" t="s">
        <v>290</v>
      </c>
      <c r="E12856">
        <f>YEAR(Orders[[#This Row],[Order_Date]])</f>
        <v>2023</v>
      </c>
      <c r="F12856">
        <f>MONTH(Orders[[#This Row],[Order_Date]])</f>
        <v>9</v>
      </c>
      <c r="G12856" s="2" t="s">
        <v>682</v>
      </c>
      <c r="H12856" t="s">
        <v>410</v>
      </c>
      <c r="I12856" t="s">
        <v>32</v>
      </c>
      <c r="J12856" t="s">
        <v>33</v>
      </c>
      <c r="K12856" t="s">
        <v>27</v>
      </c>
      <c r="L12856" t="s">
        <v>73</v>
      </c>
      <c r="M12856" s="1">
        <v>1454.01</v>
      </c>
      <c r="N12856" s="1">
        <v>197.52</v>
      </c>
      <c r="O12856">
        <v>0.06</v>
      </c>
    </row>
    <row r="12857" spans="1:15" x14ac:dyDescent="0.3">
      <c r="A12857" t="str">
        <f xml:space="preserve"> _xlfn.XLOOKUP(H12857, 'Customers'!B:B, 'Customers'!A:A)</f>
        <v>CUST_421</v>
      </c>
      <c r="B12857" t="str">
        <f>_xlfn.XLOOKUP(L12857, Products!C:C, Products!A:A)</f>
        <v>PROD_2</v>
      </c>
      <c r="C12857">
        <v>12856</v>
      </c>
      <c r="D12857" s="2" t="s">
        <v>519</v>
      </c>
      <c r="E12857">
        <f>YEAR(Orders[[#This Row],[Order_Date]])</f>
        <v>2022</v>
      </c>
      <c r="F12857">
        <f>MONTH(Orders[[#This Row],[Order_Date]])</f>
        <v>6</v>
      </c>
      <c r="G12857" s="2" t="s">
        <v>910</v>
      </c>
      <c r="H12857" t="s">
        <v>1021</v>
      </c>
      <c r="I12857" t="s">
        <v>21</v>
      </c>
      <c r="J12857" t="s">
        <v>65</v>
      </c>
      <c r="K12857" t="s">
        <v>16</v>
      </c>
      <c r="L12857" t="s">
        <v>23</v>
      </c>
      <c r="M12857" s="1">
        <v>2210.83</v>
      </c>
      <c r="N12857" s="1">
        <v>157.38999999999999</v>
      </c>
      <c r="O12857">
        <v>0.01</v>
      </c>
    </row>
    <row r="12858" spans="1:15" x14ac:dyDescent="0.3">
      <c r="A12858" t="str">
        <f xml:space="preserve"> _xlfn.XLOOKUP(H12858, 'Customers'!B:B, 'Customers'!A:A)</f>
        <v>CUST_434</v>
      </c>
      <c r="B12858" t="str">
        <f>_xlfn.XLOOKUP(L12858, Products!C:C, Products!A:A)</f>
        <v>PROD_3</v>
      </c>
      <c r="C12858">
        <v>12857</v>
      </c>
      <c r="D12858" s="2" t="s">
        <v>1399</v>
      </c>
      <c r="E12858">
        <f>YEAR(Orders[[#This Row],[Order_Date]])</f>
        <v>2022</v>
      </c>
      <c r="F12858">
        <f>MONTH(Orders[[#This Row],[Order_Date]])</f>
        <v>8</v>
      </c>
      <c r="G12858" s="2" t="s">
        <v>107</v>
      </c>
      <c r="H12858" t="s">
        <v>1045</v>
      </c>
      <c r="I12858" t="s">
        <v>32</v>
      </c>
      <c r="J12858" t="s">
        <v>15</v>
      </c>
      <c r="K12858" t="s">
        <v>27</v>
      </c>
      <c r="L12858" t="s">
        <v>28</v>
      </c>
      <c r="M12858" s="1">
        <v>2552.36</v>
      </c>
      <c r="N12858" s="1">
        <v>521.89</v>
      </c>
      <c r="O12858">
        <v>0.21</v>
      </c>
    </row>
    <row r="12859" spans="1:15" x14ac:dyDescent="0.3">
      <c r="A12859" t="str">
        <f xml:space="preserve"> _xlfn.XLOOKUP(H12859, 'Customers'!B:B, 'Customers'!A:A)</f>
        <v>CUST_5</v>
      </c>
      <c r="B12859" t="str">
        <f>_xlfn.XLOOKUP(L12859, Products!C:C, Products!A:A)</f>
        <v>PROD_6</v>
      </c>
      <c r="C12859">
        <v>12858</v>
      </c>
      <c r="D12859" s="2" t="s">
        <v>59</v>
      </c>
      <c r="E12859">
        <f>YEAR(Orders[[#This Row],[Order_Date]])</f>
        <v>2022</v>
      </c>
      <c r="F12859">
        <f>MONTH(Orders[[#This Row],[Order_Date]])</f>
        <v>9</v>
      </c>
      <c r="G12859" s="2" t="s">
        <v>863</v>
      </c>
      <c r="H12859" t="s">
        <v>38</v>
      </c>
      <c r="I12859" t="s">
        <v>32</v>
      </c>
      <c r="J12859" t="s">
        <v>22</v>
      </c>
      <c r="K12859" t="s">
        <v>34</v>
      </c>
      <c r="L12859" t="s">
        <v>52</v>
      </c>
      <c r="M12859" s="1">
        <v>3116.54</v>
      </c>
      <c r="N12859" s="1">
        <v>605.95000000000005</v>
      </c>
      <c r="O12859">
        <v>0.09</v>
      </c>
    </row>
    <row r="12860" spans="1:15" x14ac:dyDescent="0.3">
      <c r="A12860" t="str">
        <f xml:space="preserve"> _xlfn.XLOOKUP(H12860, 'Customers'!B:B, 'Customers'!A:A)</f>
        <v>CUST_575</v>
      </c>
      <c r="B12860" t="str">
        <f>_xlfn.XLOOKUP(L12860, Products!C:C, Products!A:A)</f>
        <v>PROD_2</v>
      </c>
      <c r="C12860">
        <v>12859</v>
      </c>
      <c r="D12860" s="2" t="s">
        <v>738</v>
      </c>
      <c r="E12860">
        <f>YEAR(Orders[[#This Row],[Order_Date]])</f>
        <v>2022</v>
      </c>
      <c r="F12860">
        <f>MONTH(Orders[[#This Row],[Order_Date]])</f>
        <v>10</v>
      </c>
      <c r="G12860" s="2" t="s">
        <v>680</v>
      </c>
      <c r="H12860" t="s">
        <v>1276</v>
      </c>
      <c r="I12860" t="s">
        <v>32</v>
      </c>
      <c r="J12860" t="s">
        <v>15</v>
      </c>
      <c r="K12860" t="s">
        <v>16</v>
      </c>
      <c r="L12860" t="s">
        <v>23</v>
      </c>
      <c r="M12860" s="1">
        <v>4781.28</v>
      </c>
      <c r="N12860" s="1">
        <v>1277.48</v>
      </c>
      <c r="O12860">
        <v>0.18</v>
      </c>
    </row>
    <row r="12861" spans="1:15" x14ac:dyDescent="0.3">
      <c r="A12861" t="str">
        <f xml:space="preserve"> _xlfn.XLOOKUP(H12861, 'Customers'!B:B, 'Customers'!A:A)</f>
        <v>CUST_753</v>
      </c>
      <c r="B12861" t="str">
        <f>_xlfn.XLOOKUP(L12861, Products!C:C, Products!A:A)</f>
        <v>PROD_2</v>
      </c>
      <c r="C12861">
        <v>12860</v>
      </c>
      <c r="D12861" s="2" t="s">
        <v>149</v>
      </c>
      <c r="E12861">
        <f>YEAR(Orders[[#This Row],[Order_Date]])</f>
        <v>2023</v>
      </c>
      <c r="F12861">
        <f>MONTH(Orders[[#This Row],[Order_Date]])</f>
        <v>8</v>
      </c>
      <c r="G12861" s="2" t="s">
        <v>1628</v>
      </c>
      <c r="H12861" t="s">
        <v>1499</v>
      </c>
      <c r="I12861" t="s">
        <v>14</v>
      </c>
      <c r="J12861" t="s">
        <v>22</v>
      </c>
      <c r="K12861" t="s">
        <v>16</v>
      </c>
      <c r="L12861" t="s">
        <v>23</v>
      </c>
      <c r="M12861" s="1">
        <v>6561.68</v>
      </c>
      <c r="N12861" s="1">
        <v>-197.59</v>
      </c>
      <c r="O12861">
        <v>0.28999999999999998</v>
      </c>
    </row>
    <row r="12862" spans="1:15" x14ac:dyDescent="0.3">
      <c r="A12862" t="str">
        <f xml:space="preserve"> _xlfn.XLOOKUP(H12862, 'Customers'!B:B, 'Customers'!A:A)</f>
        <v>CUST_940</v>
      </c>
      <c r="B12862" t="str">
        <f>_xlfn.XLOOKUP(L12862, Products!C:C, Products!A:A)</f>
        <v>PROD_3</v>
      </c>
      <c r="C12862">
        <v>12861</v>
      </c>
      <c r="D12862" s="2" t="s">
        <v>360</v>
      </c>
      <c r="E12862">
        <f>YEAR(Orders[[#This Row],[Order_Date]])</f>
        <v>2022</v>
      </c>
      <c r="F12862">
        <f>MONTH(Orders[[#This Row],[Order_Date]])</f>
        <v>5</v>
      </c>
      <c r="G12862" s="2" t="s">
        <v>1217</v>
      </c>
      <c r="H12862" t="s">
        <v>1700</v>
      </c>
      <c r="I12862" t="s">
        <v>32</v>
      </c>
      <c r="J12862" t="s">
        <v>22</v>
      </c>
      <c r="K12862" t="s">
        <v>27</v>
      </c>
      <c r="L12862" t="s">
        <v>28</v>
      </c>
      <c r="M12862" s="1">
        <v>5080.1499999999996</v>
      </c>
      <c r="N12862" s="1">
        <v>1494.35</v>
      </c>
      <c r="O12862">
        <v>0.28000000000000003</v>
      </c>
    </row>
    <row r="12863" spans="1:15" x14ac:dyDescent="0.3">
      <c r="A12863" t="str">
        <f xml:space="preserve"> _xlfn.XLOOKUP(H12863, 'Customers'!B:B, 'Customers'!A:A)</f>
        <v>CUST_356</v>
      </c>
      <c r="B12863" t="str">
        <f>_xlfn.XLOOKUP(L12863, Products!C:C, Products!A:A)</f>
        <v>PROD_1</v>
      </c>
      <c r="C12863">
        <v>12862</v>
      </c>
      <c r="D12863" s="2" t="s">
        <v>873</v>
      </c>
      <c r="E12863">
        <f>YEAR(Orders[[#This Row],[Order_Date]])</f>
        <v>2022</v>
      </c>
      <c r="F12863">
        <f>MONTH(Orders[[#This Row],[Order_Date]])</f>
        <v>1</v>
      </c>
      <c r="G12863" s="2" t="s">
        <v>550</v>
      </c>
      <c r="H12863" t="s">
        <v>897</v>
      </c>
      <c r="I12863" t="s">
        <v>21</v>
      </c>
      <c r="J12863" t="s">
        <v>65</v>
      </c>
      <c r="K12863" t="s">
        <v>16</v>
      </c>
      <c r="L12863" t="s">
        <v>17</v>
      </c>
      <c r="M12863" s="1">
        <v>4494.71</v>
      </c>
      <c r="N12863" s="1">
        <v>-114.97</v>
      </c>
      <c r="O12863">
        <v>0.26</v>
      </c>
    </row>
    <row r="12864" spans="1:15" x14ac:dyDescent="0.3">
      <c r="A12864" t="str">
        <f xml:space="preserve"> _xlfn.XLOOKUP(H12864, 'Customers'!B:B, 'Customers'!A:A)</f>
        <v>CUST_783</v>
      </c>
      <c r="B12864" t="str">
        <f>_xlfn.XLOOKUP(L12864, Products!C:C, Products!A:A)</f>
        <v>PROD_1</v>
      </c>
      <c r="C12864">
        <v>12863</v>
      </c>
      <c r="D12864" s="2" t="s">
        <v>726</v>
      </c>
      <c r="E12864">
        <f>YEAR(Orders[[#This Row],[Order_Date]])</f>
        <v>2023</v>
      </c>
      <c r="F12864">
        <f>MONTH(Orders[[#This Row],[Order_Date]])</f>
        <v>5</v>
      </c>
      <c r="G12864" s="2" t="s">
        <v>310</v>
      </c>
      <c r="H12864" t="s">
        <v>1530</v>
      </c>
      <c r="I12864" t="s">
        <v>21</v>
      </c>
      <c r="J12864" t="s">
        <v>65</v>
      </c>
      <c r="K12864" t="s">
        <v>27</v>
      </c>
      <c r="L12864" t="s">
        <v>17</v>
      </c>
      <c r="M12864" s="1">
        <v>8298.7900000000009</v>
      </c>
      <c r="N12864" s="1">
        <v>832.45</v>
      </c>
      <c r="O12864">
        <v>0.08</v>
      </c>
    </row>
    <row r="12865" spans="1:15" x14ac:dyDescent="0.3">
      <c r="A12865" t="str">
        <f xml:space="preserve"> _xlfn.XLOOKUP(H12865, 'Customers'!B:B, 'Customers'!A:A)</f>
        <v>CUST_686</v>
      </c>
      <c r="B12865" t="str">
        <f>_xlfn.XLOOKUP(L12865, Products!C:C, Products!A:A)</f>
        <v>PROD_1</v>
      </c>
      <c r="C12865">
        <v>12864</v>
      </c>
      <c r="D12865" s="2" t="s">
        <v>1422</v>
      </c>
      <c r="E12865">
        <f>YEAR(Orders[[#This Row],[Order_Date]])</f>
        <v>2023</v>
      </c>
      <c r="F12865">
        <f>MONTH(Orders[[#This Row],[Order_Date]])</f>
        <v>9</v>
      </c>
      <c r="G12865" s="2" t="s">
        <v>1133</v>
      </c>
      <c r="H12865" t="s">
        <v>1423</v>
      </c>
      <c r="I12865" t="s">
        <v>14</v>
      </c>
      <c r="J12865" t="s">
        <v>65</v>
      </c>
      <c r="K12865" t="s">
        <v>16</v>
      </c>
      <c r="L12865" t="s">
        <v>17</v>
      </c>
      <c r="M12865" s="1">
        <v>5429.38</v>
      </c>
      <c r="N12865" s="1">
        <v>458.9</v>
      </c>
      <c r="O12865">
        <v>0.12</v>
      </c>
    </row>
    <row r="12866" spans="1:15" x14ac:dyDescent="0.3">
      <c r="A12866" t="str">
        <f xml:space="preserve"> _xlfn.XLOOKUP(H12866, 'Customers'!B:B, 'Customers'!A:A)</f>
        <v>CUST_995</v>
      </c>
      <c r="B12866" t="str">
        <f>_xlfn.XLOOKUP(L12866, Products!C:C, Products!A:A)</f>
        <v>PROD_5</v>
      </c>
      <c r="C12866">
        <v>12865</v>
      </c>
      <c r="D12866" s="2" t="s">
        <v>286</v>
      </c>
      <c r="E12866">
        <f>YEAR(Orders[[#This Row],[Order_Date]])</f>
        <v>2022</v>
      </c>
      <c r="F12866">
        <f>MONTH(Orders[[#This Row],[Order_Date]])</f>
        <v>7</v>
      </c>
      <c r="G12866" s="2" t="s">
        <v>287</v>
      </c>
      <c r="H12866" t="s">
        <v>1759</v>
      </c>
      <c r="I12866" t="s">
        <v>21</v>
      </c>
      <c r="J12866" t="s">
        <v>33</v>
      </c>
      <c r="K12866" t="s">
        <v>34</v>
      </c>
      <c r="L12866" t="s">
        <v>39</v>
      </c>
      <c r="M12866" s="1">
        <v>1720.88</v>
      </c>
      <c r="N12866" s="1">
        <v>126.91</v>
      </c>
      <c r="O12866">
        <v>0.28999999999999998</v>
      </c>
    </row>
    <row r="12867" spans="1:15" x14ac:dyDescent="0.3">
      <c r="A12867" t="str">
        <f xml:space="preserve"> _xlfn.XLOOKUP(H12867, 'Customers'!B:B, 'Customers'!A:A)</f>
        <v>CUST_525</v>
      </c>
      <c r="B12867" t="str">
        <f>_xlfn.XLOOKUP(L12867, Products!C:C, Products!A:A)</f>
        <v>PROD_5</v>
      </c>
      <c r="C12867">
        <v>12866</v>
      </c>
      <c r="D12867" s="2" t="s">
        <v>949</v>
      </c>
      <c r="E12867">
        <f>YEAR(Orders[[#This Row],[Order_Date]])</f>
        <v>2022</v>
      </c>
      <c r="F12867">
        <f>MONTH(Orders[[#This Row],[Order_Date]])</f>
        <v>4</v>
      </c>
      <c r="G12867" s="2" t="s">
        <v>1570</v>
      </c>
      <c r="H12867" t="s">
        <v>1201</v>
      </c>
      <c r="I12867" t="s">
        <v>21</v>
      </c>
      <c r="J12867" t="s">
        <v>15</v>
      </c>
      <c r="K12867" t="s">
        <v>34</v>
      </c>
      <c r="L12867" t="s">
        <v>39</v>
      </c>
      <c r="M12867" s="1">
        <v>5862.96</v>
      </c>
      <c r="N12867" s="1">
        <v>932.67</v>
      </c>
      <c r="O12867">
        <v>0.22</v>
      </c>
    </row>
    <row r="12868" spans="1:15" x14ac:dyDescent="0.3">
      <c r="A12868" t="str">
        <f xml:space="preserve"> _xlfn.XLOOKUP(H12868, 'Customers'!B:B, 'Customers'!A:A)</f>
        <v>CUST_860</v>
      </c>
      <c r="B12868" t="str">
        <f>_xlfn.XLOOKUP(L12868, Products!C:C, Products!A:A)</f>
        <v>PROD_4</v>
      </c>
      <c r="C12868">
        <v>12867</v>
      </c>
      <c r="D12868" s="2" t="s">
        <v>1319</v>
      </c>
      <c r="E12868">
        <f>YEAR(Orders[[#This Row],[Order_Date]])</f>
        <v>2023</v>
      </c>
      <c r="F12868">
        <f>MONTH(Orders[[#This Row],[Order_Date]])</f>
        <v>5</v>
      </c>
      <c r="G12868" s="2" t="s">
        <v>926</v>
      </c>
      <c r="H12868" t="s">
        <v>1613</v>
      </c>
      <c r="I12868" t="s">
        <v>32</v>
      </c>
      <c r="J12868" t="s">
        <v>33</v>
      </c>
      <c r="K12868" t="s">
        <v>34</v>
      </c>
      <c r="L12868" t="s">
        <v>35</v>
      </c>
      <c r="M12868" s="1">
        <v>8484.99</v>
      </c>
      <c r="N12868" s="1">
        <v>93.89</v>
      </c>
      <c r="O12868">
        <v>0.1</v>
      </c>
    </row>
    <row r="12869" spans="1:15" x14ac:dyDescent="0.3">
      <c r="A12869" t="str">
        <f xml:space="preserve"> _xlfn.XLOOKUP(H12869, 'Customers'!B:B, 'Customers'!A:A)</f>
        <v>CUST_896</v>
      </c>
      <c r="B12869" t="str">
        <f>_xlfn.XLOOKUP(L12869, Products!C:C, Products!A:A)</f>
        <v>PROD_2</v>
      </c>
      <c r="C12869">
        <v>12868</v>
      </c>
      <c r="D12869" s="2" t="s">
        <v>466</v>
      </c>
      <c r="E12869">
        <f>YEAR(Orders[[#This Row],[Order_Date]])</f>
        <v>2023</v>
      </c>
      <c r="F12869">
        <f>MONTH(Orders[[#This Row],[Order_Date]])</f>
        <v>4</v>
      </c>
      <c r="G12869" s="2" t="s">
        <v>940</v>
      </c>
      <c r="H12869" t="s">
        <v>1655</v>
      </c>
      <c r="I12869" t="s">
        <v>14</v>
      </c>
      <c r="J12869" t="s">
        <v>65</v>
      </c>
      <c r="K12869" t="s">
        <v>16</v>
      </c>
      <c r="L12869" t="s">
        <v>23</v>
      </c>
      <c r="M12869" s="1">
        <v>2793.99</v>
      </c>
      <c r="N12869" s="1">
        <v>137.94999999999999</v>
      </c>
      <c r="O12869">
        <v>0.12</v>
      </c>
    </row>
    <row r="12870" spans="1:15" x14ac:dyDescent="0.3">
      <c r="A12870" t="str">
        <f xml:space="preserve"> _xlfn.XLOOKUP(H12870, 'Customers'!B:B, 'Customers'!A:A)</f>
        <v>CUST_452</v>
      </c>
      <c r="B12870" t="str">
        <f>_xlfn.XLOOKUP(L12870, Products!C:C, Products!A:A)</f>
        <v>PROD_1</v>
      </c>
      <c r="C12870">
        <v>12869</v>
      </c>
      <c r="D12870" s="2" t="s">
        <v>634</v>
      </c>
      <c r="E12870">
        <f>YEAR(Orders[[#This Row],[Order_Date]])</f>
        <v>2023</v>
      </c>
      <c r="F12870">
        <f>MONTH(Orders[[#This Row],[Order_Date]])</f>
        <v>12</v>
      </c>
      <c r="G12870" s="2" t="s">
        <v>74</v>
      </c>
      <c r="H12870" t="s">
        <v>1077</v>
      </c>
      <c r="I12870" t="s">
        <v>21</v>
      </c>
      <c r="J12870" t="s">
        <v>22</v>
      </c>
      <c r="K12870" t="s">
        <v>27</v>
      </c>
      <c r="L12870" t="s">
        <v>17</v>
      </c>
      <c r="M12870" s="1">
        <v>2421.7800000000002</v>
      </c>
      <c r="N12870" s="1">
        <v>89.71</v>
      </c>
      <c r="O12870">
        <v>0.16</v>
      </c>
    </row>
    <row r="12871" spans="1:15" x14ac:dyDescent="0.3">
      <c r="A12871" t="str">
        <f xml:space="preserve"> _xlfn.XLOOKUP(H12871, 'Customers'!B:B, 'Customers'!A:A)</f>
        <v>CUST_530</v>
      </c>
      <c r="B12871" t="str">
        <f>_xlfn.XLOOKUP(L12871, Products!C:C, Products!A:A)</f>
        <v>PROD_7</v>
      </c>
      <c r="C12871">
        <v>12870</v>
      </c>
      <c r="D12871" s="2" t="s">
        <v>563</v>
      </c>
      <c r="E12871">
        <f>YEAR(Orders[[#This Row],[Order_Date]])</f>
        <v>2022</v>
      </c>
      <c r="F12871">
        <f>MONTH(Orders[[#This Row],[Order_Date]])</f>
        <v>8</v>
      </c>
      <c r="G12871" s="2" t="s">
        <v>411</v>
      </c>
      <c r="H12871" t="s">
        <v>1209</v>
      </c>
      <c r="I12871" t="s">
        <v>14</v>
      </c>
      <c r="J12871" t="s">
        <v>33</v>
      </c>
      <c r="K12871" t="s">
        <v>16</v>
      </c>
      <c r="L12871" t="s">
        <v>66</v>
      </c>
      <c r="M12871" s="1">
        <v>1078.27</v>
      </c>
      <c r="N12871" s="1">
        <v>293.45999999999998</v>
      </c>
      <c r="O12871">
        <v>0.15</v>
      </c>
    </row>
    <row r="12872" spans="1:15" x14ac:dyDescent="0.3">
      <c r="A12872" t="str">
        <f xml:space="preserve"> _xlfn.XLOOKUP(H12872, 'Customers'!B:B, 'Customers'!A:A)</f>
        <v>CUST_369</v>
      </c>
      <c r="B12872" t="str">
        <f>_xlfn.XLOOKUP(L12872, Products!C:C, Products!A:A)</f>
        <v>PROD_5</v>
      </c>
      <c r="C12872">
        <v>12871</v>
      </c>
      <c r="D12872" s="2" t="s">
        <v>687</v>
      </c>
      <c r="E12872">
        <f>YEAR(Orders[[#This Row],[Order_Date]])</f>
        <v>2022</v>
      </c>
      <c r="F12872">
        <f>MONTH(Orders[[#This Row],[Order_Date]])</f>
        <v>5</v>
      </c>
      <c r="G12872" s="2" t="s">
        <v>648</v>
      </c>
      <c r="H12872" t="s">
        <v>920</v>
      </c>
      <c r="I12872" t="s">
        <v>21</v>
      </c>
      <c r="J12872" t="s">
        <v>15</v>
      </c>
      <c r="K12872" t="s">
        <v>34</v>
      </c>
      <c r="L12872" t="s">
        <v>39</v>
      </c>
      <c r="M12872" s="1">
        <v>3806.05</v>
      </c>
      <c r="N12872" s="1">
        <v>640.96</v>
      </c>
      <c r="O12872">
        <v>0.12</v>
      </c>
    </row>
    <row r="12873" spans="1:15" x14ac:dyDescent="0.3">
      <c r="A12873" t="str">
        <f xml:space="preserve"> _xlfn.XLOOKUP(H12873, 'Customers'!B:B, 'Customers'!A:A)</f>
        <v>CUST_366</v>
      </c>
      <c r="B12873" t="str">
        <f>_xlfn.XLOOKUP(L12873, Products!C:C, Products!A:A)</f>
        <v>PROD_2</v>
      </c>
      <c r="C12873">
        <v>12872</v>
      </c>
      <c r="D12873" s="2" t="s">
        <v>652</v>
      </c>
      <c r="E12873">
        <f>YEAR(Orders[[#This Row],[Order_Date]])</f>
        <v>2023</v>
      </c>
      <c r="F12873">
        <f>MONTH(Orders[[#This Row],[Order_Date]])</f>
        <v>6</v>
      </c>
      <c r="G12873" s="2" t="s">
        <v>310</v>
      </c>
      <c r="H12873" t="s">
        <v>914</v>
      </c>
      <c r="I12873" t="s">
        <v>14</v>
      </c>
      <c r="J12873" t="s">
        <v>22</v>
      </c>
      <c r="K12873" t="s">
        <v>16</v>
      </c>
      <c r="L12873" t="s">
        <v>23</v>
      </c>
      <c r="M12873" s="1">
        <v>8172.17</v>
      </c>
      <c r="N12873" s="1">
        <v>217.52</v>
      </c>
      <c r="O12873">
        <v>0.23</v>
      </c>
    </row>
    <row r="12874" spans="1:15" x14ac:dyDescent="0.3">
      <c r="A12874" t="str">
        <f xml:space="preserve"> _xlfn.XLOOKUP(H12874, 'Customers'!B:B, 'Customers'!A:A)</f>
        <v>CUST_481</v>
      </c>
      <c r="B12874" t="str">
        <f>_xlfn.XLOOKUP(L12874, Products!C:C, Products!A:A)</f>
        <v>PROD_3</v>
      </c>
      <c r="C12874">
        <v>12873</v>
      </c>
      <c r="D12874" s="2" t="s">
        <v>786</v>
      </c>
      <c r="E12874">
        <f>YEAR(Orders[[#This Row],[Order_Date]])</f>
        <v>2022</v>
      </c>
      <c r="F12874">
        <f>MONTH(Orders[[#This Row],[Order_Date]])</f>
        <v>7</v>
      </c>
      <c r="G12874" s="2" t="s">
        <v>1239</v>
      </c>
      <c r="H12874" t="s">
        <v>1122</v>
      </c>
      <c r="I12874" t="s">
        <v>32</v>
      </c>
      <c r="J12874" t="s">
        <v>65</v>
      </c>
      <c r="K12874" t="s">
        <v>27</v>
      </c>
      <c r="L12874" t="s">
        <v>28</v>
      </c>
      <c r="M12874" s="1">
        <v>255.12</v>
      </c>
      <c r="N12874" s="1">
        <v>-21.11</v>
      </c>
      <c r="O12874">
        <v>0.05</v>
      </c>
    </row>
    <row r="12875" spans="1:15" x14ac:dyDescent="0.3">
      <c r="A12875" t="str">
        <f xml:space="preserve"> _xlfn.XLOOKUP(H12875, 'Customers'!B:B, 'Customers'!A:A)</f>
        <v>CUST_850</v>
      </c>
      <c r="B12875" t="str">
        <f>_xlfn.XLOOKUP(L12875, Products!C:C, Products!A:A)</f>
        <v>PROD_4</v>
      </c>
      <c r="C12875">
        <v>12874</v>
      </c>
      <c r="D12875" s="2" t="s">
        <v>385</v>
      </c>
      <c r="E12875">
        <f>YEAR(Orders[[#This Row],[Order_Date]])</f>
        <v>2022</v>
      </c>
      <c r="F12875">
        <f>MONTH(Orders[[#This Row],[Order_Date]])</f>
        <v>11</v>
      </c>
      <c r="G12875" s="2" t="s">
        <v>333</v>
      </c>
      <c r="H12875" t="s">
        <v>1603</v>
      </c>
      <c r="I12875" t="s">
        <v>14</v>
      </c>
      <c r="J12875" t="s">
        <v>33</v>
      </c>
      <c r="K12875" t="s">
        <v>34</v>
      </c>
      <c r="L12875" t="s">
        <v>35</v>
      </c>
      <c r="M12875" s="1">
        <v>9100.7199999999993</v>
      </c>
      <c r="N12875" s="1">
        <v>2238.2800000000002</v>
      </c>
      <c r="O12875">
        <v>0.27</v>
      </c>
    </row>
    <row r="12876" spans="1:15" x14ac:dyDescent="0.3">
      <c r="A12876" t="str">
        <f xml:space="preserve"> _xlfn.XLOOKUP(H12876, 'Customers'!B:B, 'Customers'!A:A)</f>
        <v>CUST_200</v>
      </c>
      <c r="B12876" t="str">
        <f>_xlfn.XLOOKUP(L12876, Products!C:C, Products!A:A)</f>
        <v>PROD_8</v>
      </c>
      <c r="C12876">
        <v>12875</v>
      </c>
      <c r="D12876" s="2" t="s">
        <v>1325</v>
      </c>
      <c r="E12876">
        <f>YEAR(Orders[[#This Row],[Order_Date]])</f>
        <v>2022</v>
      </c>
      <c r="F12876">
        <f>MONTH(Orders[[#This Row],[Order_Date]])</f>
        <v>1</v>
      </c>
      <c r="G12876" s="2" t="s">
        <v>318</v>
      </c>
      <c r="H12876" t="s">
        <v>572</v>
      </c>
      <c r="I12876" t="s">
        <v>21</v>
      </c>
      <c r="J12876" t="s">
        <v>33</v>
      </c>
      <c r="K12876" t="s">
        <v>27</v>
      </c>
      <c r="L12876" t="s">
        <v>73</v>
      </c>
      <c r="M12876" s="1">
        <v>2323.29</v>
      </c>
      <c r="N12876" s="1">
        <v>495.79</v>
      </c>
      <c r="O12876">
        <v>0.14000000000000001</v>
      </c>
    </row>
    <row r="12877" spans="1:15" x14ac:dyDescent="0.3">
      <c r="A12877" t="str">
        <f xml:space="preserve"> _xlfn.XLOOKUP(H12877, 'Customers'!B:B, 'Customers'!A:A)</f>
        <v>CUST_777</v>
      </c>
      <c r="B12877" t="str">
        <f>_xlfn.XLOOKUP(L12877, Products!C:C, Products!A:A)</f>
        <v>PROD_1</v>
      </c>
      <c r="C12877">
        <v>12876</v>
      </c>
      <c r="D12877" s="2" t="s">
        <v>1006</v>
      </c>
      <c r="E12877">
        <f>YEAR(Orders[[#This Row],[Order_Date]])</f>
        <v>2023</v>
      </c>
      <c r="F12877">
        <f>MONTH(Orders[[#This Row],[Order_Date]])</f>
        <v>2</v>
      </c>
      <c r="G12877" s="2" t="s">
        <v>1007</v>
      </c>
      <c r="H12877" t="s">
        <v>1524</v>
      </c>
      <c r="I12877" t="s">
        <v>21</v>
      </c>
      <c r="J12877" t="s">
        <v>33</v>
      </c>
      <c r="K12877" t="s">
        <v>27</v>
      </c>
      <c r="L12877" t="s">
        <v>17</v>
      </c>
      <c r="M12877" s="1">
        <v>3198.37</v>
      </c>
      <c r="N12877" s="1">
        <v>215.88</v>
      </c>
      <c r="O12877">
        <v>0.16</v>
      </c>
    </row>
    <row r="12878" spans="1:15" x14ac:dyDescent="0.3">
      <c r="A12878" t="str">
        <f xml:space="preserve"> _xlfn.XLOOKUP(H12878, 'Customers'!B:B, 'Customers'!A:A)</f>
        <v>CUST_389</v>
      </c>
      <c r="B12878" t="str">
        <f>_xlfn.XLOOKUP(L12878, Products!C:C, Products!A:A)</f>
        <v>PROD_1</v>
      </c>
      <c r="C12878">
        <v>12877</v>
      </c>
      <c r="D12878" s="2" t="s">
        <v>669</v>
      </c>
      <c r="E12878">
        <f>YEAR(Orders[[#This Row],[Order_Date]])</f>
        <v>2023</v>
      </c>
      <c r="F12878">
        <f>MONTH(Orders[[#This Row],[Order_Date]])</f>
        <v>8</v>
      </c>
      <c r="G12878" s="2" t="s">
        <v>1425</v>
      </c>
      <c r="H12878" t="s">
        <v>964</v>
      </c>
      <c r="I12878" t="s">
        <v>21</v>
      </c>
      <c r="J12878" t="s">
        <v>15</v>
      </c>
      <c r="K12878" t="s">
        <v>16</v>
      </c>
      <c r="L12878" t="s">
        <v>17</v>
      </c>
      <c r="M12878" s="1">
        <v>3991.52</v>
      </c>
      <c r="N12878" s="1">
        <v>1108.32</v>
      </c>
      <c r="O12878">
        <v>0.28000000000000003</v>
      </c>
    </row>
    <row r="12879" spans="1:15" x14ac:dyDescent="0.3">
      <c r="A12879" t="str">
        <f xml:space="preserve"> _xlfn.XLOOKUP(H12879, 'Customers'!B:B, 'Customers'!A:A)</f>
        <v>CUST_792</v>
      </c>
      <c r="B12879" t="str">
        <f>_xlfn.XLOOKUP(L12879, Products!C:C, Products!A:A)</f>
        <v>PROD_2</v>
      </c>
      <c r="C12879">
        <v>12878</v>
      </c>
      <c r="D12879" s="2" t="s">
        <v>1008</v>
      </c>
      <c r="E12879">
        <f>YEAR(Orders[[#This Row],[Order_Date]])</f>
        <v>2023</v>
      </c>
      <c r="F12879">
        <f>MONTH(Orders[[#This Row],[Order_Date]])</f>
        <v>12</v>
      </c>
      <c r="G12879" s="2" t="s">
        <v>234</v>
      </c>
      <c r="H12879" t="s">
        <v>1540</v>
      </c>
      <c r="I12879" t="s">
        <v>21</v>
      </c>
      <c r="J12879" t="s">
        <v>22</v>
      </c>
      <c r="K12879" t="s">
        <v>16</v>
      </c>
      <c r="L12879" t="s">
        <v>23</v>
      </c>
      <c r="M12879" s="1">
        <v>5138.18</v>
      </c>
      <c r="N12879" s="1">
        <v>1369.52</v>
      </c>
      <c r="O12879">
        <v>0.14000000000000001</v>
      </c>
    </row>
    <row r="12880" spans="1:15" x14ac:dyDescent="0.3">
      <c r="A12880" t="str">
        <f xml:space="preserve"> _xlfn.XLOOKUP(H12880, 'Customers'!B:B, 'Customers'!A:A)</f>
        <v>CUST_252</v>
      </c>
      <c r="B12880" t="str">
        <f>_xlfn.XLOOKUP(L12880, Products!C:C, Products!A:A)</f>
        <v>PROD_2</v>
      </c>
      <c r="C12880">
        <v>12879</v>
      </c>
      <c r="D12880" s="2" t="s">
        <v>773</v>
      </c>
      <c r="E12880">
        <f>YEAR(Orders[[#This Row],[Order_Date]])</f>
        <v>2022</v>
      </c>
      <c r="F12880">
        <f>MONTH(Orders[[#This Row],[Order_Date]])</f>
        <v>5</v>
      </c>
      <c r="G12880" s="2" t="s">
        <v>649</v>
      </c>
      <c r="H12880" t="s">
        <v>693</v>
      </c>
      <c r="I12880" t="s">
        <v>14</v>
      </c>
      <c r="J12880" t="s">
        <v>22</v>
      </c>
      <c r="K12880" t="s">
        <v>16</v>
      </c>
      <c r="L12880" t="s">
        <v>23</v>
      </c>
      <c r="M12880" s="1">
        <v>7965.89</v>
      </c>
      <c r="N12880" s="1">
        <v>1287.07</v>
      </c>
      <c r="O12880">
        <v>0.11</v>
      </c>
    </row>
    <row r="12881" spans="1:15" x14ac:dyDescent="0.3">
      <c r="A12881" t="str">
        <f xml:space="preserve"> _xlfn.XLOOKUP(H12881, 'Customers'!B:B, 'Customers'!A:A)</f>
        <v>CUST_661</v>
      </c>
      <c r="B12881" t="str">
        <f>_xlfn.XLOOKUP(L12881, Products!C:C, Products!A:A)</f>
        <v>PROD_3</v>
      </c>
      <c r="C12881">
        <v>12880</v>
      </c>
      <c r="D12881" s="2" t="s">
        <v>40</v>
      </c>
      <c r="E12881">
        <f>YEAR(Orders[[#This Row],[Order_Date]])</f>
        <v>2023</v>
      </c>
      <c r="F12881">
        <f>MONTH(Orders[[#This Row],[Order_Date]])</f>
        <v>3</v>
      </c>
      <c r="G12881" s="2" t="s">
        <v>1267</v>
      </c>
      <c r="H12881" t="s">
        <v>1390</v>
      </c>
      <c r="I12881" t="s">
        <v>14</v>
      </c>
      <c r="J12881" t="s">
        <v>22</v>
      </c>
      <c r="K12881" t="s">
        <v>27</v>
      </c>
      <c r="L12881" t="s">
        <v>28</v>
      </c>
      <c r="M12881" s="1">
        <v>8646.6299999999992</v>
      </c>
      <c r="N12881" s="1">
        <v>1635.17</v>
      </c>
      <c r="O12881">
        <v>0.01</v>
      </c>
    </row>
    <row r="12882" spans="1:15" x14ac:dyDescent="0.3">
      <c r="A12882" t="str">
        <f xml:space="preserve"> _xlfn.XLOOKUP(H12882, 'Customers'!B:B, 'Customers'!A:A)</f>
        <v>CUST_727</v>
      </c>
      <c r="B12882" t="str">
        <f>_xlfn.XLOOKUP(L12882, Products!C:C, Products!A:A)</f>
        <v>PROD_3</v>
      </c>
      <c r="C12882">
        <v>12881</v>
      </c>
      <c r="D12882" s="2" t="s">
        <v>47</v>
      </c>
      <c r="E12882">
        <f>YEAR(Orders[[#This Row],[Order_Date]])</f>
        <v>2023</v>
      </c>
      <c r="F12882">
        <f>MONTH(Orders[[#This Row],[Order_Date]])</f>
        <v>2</v>
      </c>
      <c r="G12882" s="2" t="s">
        <v>1286</v>
      </c>
      <c r="H12882" t="s">
        <v>1469</v>
      </c>
      <c r="I12882" t="s">
        <v>32</v>
      </c>
      <c r="J12882" t="s">
        <v>15</v>
      </c>
      <c r="K12882" t="s">
        <v>27</v>
      </c>
      <c r="L12882" t="s">
        <v>28</v>
      </c>
      <c r="M12882" s="1">
        <v>6230.22</v>
      </c>
      <c r="N12882" s="1">
        <v>1455.03</v>
      </c>
      <c r="O12882">
        <v>0.12</v>
      </c>
    </row>
    <row r="12883" spans="1:15" x14ac:dyDescent="0.3">
      <c r="A12883" t="str">
        <f xml:space="preserve"> _xlfn.XLOOKUP(H12883, 'Customers'!B:B, 'Customers'!A:A)</f>
        <v>CUST_120</v>
      </c>
      <c r="B12883" t="str">
        <f>_xlfn.XLOOKUP(L12883, Products!C:C, Products!A:A)</f>
        <v>PROD_1</v>
      </c>
      <c r="C12883">
        <v>12882</v>
      </c>
      <c r="D12883" s="2" t="s">
        <v>1005</v>
      </c>
      <c r="E12883">
        <f>YEAR(Orders[[#This Row],[Order_Date]])</f>
        <v>2022</v>
      </c>
      <c r="F12883">
        <f>MONTH(Orders[[#This Row],[Order_Date]])</f>
        <v>5</v>
      </c>
      <c r="G12883" s="2" t="s">
        <v>221</v>
      </c>
      <c r="H12883" t="s">
        <v>372</v>
      </c>
      <c r="I12883" t="s">
        <v>14</v>
      </c>
      <c r="J12883" t="s">
        <v>65</v>
      </c>
      <c r="K12883" t="s">
        <v>27</v>
      </c>
      <c r="L12883" t="s">
        <v>17</v>
      </c>
      <c r="M12883" s="1">
        <v>1763.58</v>
      </c>
      <c r="N12883" s="1">
        <v>451.91</v>
      </c>
      <c r="O12883">
        <v>0.11</v>
      </c>
    </row>
    <row r="12884" spans="1:15" x14ac:dyDescent="0.3">
      <c r="A12884" t="str">
        <f xml:space="preserve"> _xlfn.XLOOKUP(H12884, 'Customers'!B:B, 'Customers'!A:A)</f>
        <v>CUST_687</v>
      </c>
      <c r="B12884" t="str">
        <f>_xlfn.XLOOKUP(L12884, Products!C:C, Products!A:A)</f>
        <v>PROD_1</v>
      </c>
      <c r="C12884">
        <v>12883</v>
      </c>
      <c r="D12884" s="2" t="s">
        <v>1376</v>
      </c>
      <c r="E12884">
        <f>YEAR(Orders[[#This Row],[Order_Date]])</f>
        <v>2022</v>
      </c>
      <c r="F12884">
        <f>MONTH(Orders[[#This Row],[Order_Date]])</f>
        <v>5</v>
      </c>
      <c r="G12884" s="2" t="s">
        <v>496</v>
      </c>
      <c r="H12884" t="s">
        <v>1424</v>
      </c>
      <c r="I12884" t="s">
        <v>32</v>
      </c>
      <c r="J12884" t="s">
        <v>65</v>
      </c>
      <c r="K12884" t="s">
        <v>27</v>
      </c>
      <c r="L12884" t="s">
        <v>17</v>
      </c>
      <c r="M12884" s="1">
        <v>6693.59</v>
      </c>
      <c r="N12884" s="1">
        <v>1694.08</v>
      </c>
      <c r="O12884">
        <v>0.23</v>
      </c>
    </row>
    <row r="12885" spans="1:15" x14ac:dyDescent="0.3">
      <c r="A12885" t="str">
        <f xml:space="preserve"> _xlfn.XLOOKUP(H12885, 'Customers'!B:B, 'Customers'!A:A)</f>
        <v>CUST_973</v>
      </c>
      <c r="B12885" t="str">
        <f>_xlfn.XLOOKUP(L12885, Products!C:C, Products!A:A)</f>
        <v>PROD_4</v>
      </c>
      <c r="C12885">
        <v>12884</v>
      </c>
      <c r="D12885" s="2" t="s">
        <v>53</v>
      </c>
      <c r="E12885">
        <f>YEAR(Orders[[#This Row],[Order_Date]])</f>
        <v>2022</v>
      </c>
      <c r="F12885">
        <f>MONTH(Orders[[#This Row],[Order_Date]])</f>
        <v>2</v>
      </c>
      <c r="G12885" s="2" t="s">
        <v>54</v>
      </c>
      <c r="H12885" t="s">
        <v>1736</v>
      </c>
      <c r="I12885" t="s">
        <v>32</v>
      </c>
      <c r="J12885" t="s">
        <v>33</v>
      </c>
      <c r="K12885" t="s">
        <v>34</v>
      </c>
      <c r="L12885" t="s">
        <v>35</v>
      </c>
      <c r="M12885" s="1">
        <v>5437.42</v>
      </c>
      <c r="N12885" s="1">
        <v>-46.3</v>
      </c>
      <c r="O12885">
        <v>0.25</v>
      </c>
    </row>
    <row r="12886" spans="1:15" x14ac:dyDescent="0.3">
      <c r="A12886" t="str">
        <f xml:space="preserve"> _xlfn.XLOOKUP(H12886, 'Customers'!B:B, 'Customers'!A:A)</f>
        <v>CUST_214</v>
      </c>
      <c r="B12886" t="str">
        <f>_xlfn.XLOOKUP(L12886, Products!C:C, Products!A:A)</f>
        <v>PROD_1</v>
      </c>
      <c r="C12886">
        <v>12885</v>
      </c>
      <c r="D12886" s="2" t="s">
        <v>973</v>
      </c>
      <c r="E12886">
        <f>YEAR(Orders[[#This Row],[Order_Date]])</f>
        <v>2023</v>
      </c>
      <c r="F12886">
        <f>MONTH(Orders[[#This Row],[Order_Date]])</f>
        <v>5</v>
      </c>
      <c r="G12886" s="2" t="s">
        <v>192</v>
      </c>
      <c r="H12886" t="s">
        <v>604</v>
      </c>
      <c r="I12886" t="s">
        <v>32</v>
      </c>
      <c r="J12886" t="s">
        <v>15</v>
      </c>
      <c r="K12886" t="s">
        <v>27</v>
      </c>
      <c r="L12886" t="s">
        <v>17</v>
      </c>
      <c r="M12886" s="1">
        <v>3300.44</v>
      </c>
      <c r="N12886" s="1">
        <v>674.76</v>
      </c>
      <c r="O12886">
        <v>7.0000000000000007E-2</v>
      </c>
    </row>
    <row r="12887" spans="1:15" x14ac:dyDescent="0.3">
      <c r="A12887" t="str">
        <f xml:space="preserve"> _xlfn.XLOOKUP(H12887, 'Customers'!B:B, 'Customers'!A:A)</f>
        <v>CUST_935</v>
      </c>
      <c r="B12887" t="str">
        <f>_xlfn.XLOOKUP(L12887, Products!C:C, Products!A:A)</f>
        <v>PROD_3</v>
      </c>
      <c r="C12887">
        <v>12886</v>
      </c>
      <c r="D12887" s="2" t="s">
        <v>925</v>
      </c>
      <c r="E12887">
        <f>YEAR(Orders[[#This Row],[Order_Date]])</f>
        <v>2023</v>
      </c>
      <c r="F12887">
        <f>MONTH(Orders[[#This Row],[Order_Date]])</f>
        <v>5</v>
      </c>
      <c r="G12887" s="2" t="s">
        <v>651</v>
      </c>
      <c r="H12887" t="s">
        <v>1695</v>
      </c>
      <c r="I12887" t="s">
        <v>14</v>
      </c>
      <c r="J12887" t="s">
        <v>22</v>
      </c>
      <c r="K12887" t="s">
        <v>27</v>
      </c>
      <c r="L12887" t="s">
        <v>28</v>
      </c>
      <c r="M12887" s="1">
        <v>6641.23</v>
      </c>
      <c r="N12887" s="1">
        <v>1446.13</v>
      </c>
      <c r="O12887">
        <v>0.21</v>
      </c>
    </row>
    <row r="12888" spans="1:15" x14ac:dyDescent="0.3">
      <c r="A12888" t="str">
        <f xml:space="preserve"> _xlfn.XLOOKUP(H12888, 'Customers'!B:B, 'Customers'!A:A)</f>
        <v>CUST_171</v>
      </c>
      <c r="B12888" t="str">
        <f>_xlfn.XLOOKUP(L12888, Products!C:C, Products!A:A)</f>
        <v>PROD_5</v>
      </c>
      <c r="C12888">
        <v>12887</v>
      </c>
      <c r="D12888" s="2" t="s">
        <v>304</v>
      </c>
      <c r="E12888">
        <f>YEAR(Orders[[#This Row],[Order_Date]])</f>
        <v>2022</v>
      </c>
      <c r="F12888">
        <f>MONTH(Orders[[#This Row],[Order_Date]])</f>
        <v>6</v>
      </c>
      <c r="G12888" s="2" t="s">
        <v>1138</v>
      </c>
      <c r="H12888" t="s">
        <v>503</v>
      </c>
      <c r="I12888" t="s">
        <v>14</v>
      </c>
      <c r="J12888" t="s">
        <v>33</v>
      </c>
      <c r="K12888" t="s">
        <v>34</v>
      </c>
      <c r="L12888" t="s">
        <v>39</v>
      </c>
      <c r="M12888" s="1">
        <v>6026.46</v>
      </c>
      <c r="N12888" s="1">
        <v>1235.3</v>
      </c>
      <c r="O12888">
        <v>0.26</v>
      </c>
    </row>
    <row r="12889" spans="1:15" x14ac:dyDescent="0.3">
      <c r="A12889" t="str">
        <f xml:space="preserve"> _xlfn.XLOOKUP(H12889, 'Customers'!B:B, 'Customers'!A:A)</f>
        <v>CUST_394</v>
      </c>
      <c r="B12889" t="str">
        <f>_xlfn.XLOOKUP(L12889, Products!C:C, Products!A:A)</f>
        <v>PROD_5</v>
      </c>
      <c r="C12889">
        <v>12888</v>
      </c>
      <c r="D12889" s="2" t="s">
        <v>313</v>
      </c>
      <c r="E12889">
        <f>YEAR(Orders[[#This Row],[Order_Date]])</f>
        <v>2023</v>
      </c>
      <c r="F12889">
        <f>MONTH(Orders[[#This Row],[Order_Date]])</f>
        <v>7</v>
      </c>
      <c r="G12889" s="2" t="s">
        <v>1051</v>
      </c>
      <c r="H12889" t="s">
        <v>976</v>
      </c>
      <c r="I12889" t="s">
        <v>32</v>
      </c>
      <c r="J12889" t="s">
        <v>33</v>
      </c>
      <c r="K12889" t="s">
        <v>34</v>
      </c>
      <c r="L12889" t="s">
        <v>39</v>
      </c>
      <c r="M12889" s="1">
        <v>3128.49</v>
      </c>
      <c r="N12889" s="1">
        <v>54.67</v>
      </c>
      <c r="O12889">
        <v>0.15</v>
      </c>
    </row>
    <row r="12890" spans="1:15" x14ac:dyDescent="0.3">
      <c r="A12890" t="str">
        <f xml:space="preserve"> _xlfn.XLOOKUP(H12890, 'Customers'!B:B, 'Customers'!A:A)</f>
        <v>CUST_787</v>
      </c>
      <c r="B12890" t="str">
        <f>_xlfn.XLOOKUP(L12890, Products!C:C, Products!A:A)</f>
        <v>PROD_5</v>
      </c>
      <c r="C12890">
        <v>12889</v>
      </c>
      <c r="D12890" s="2" t="s">
        <v>1120</v>
      </c>
      <c r="E12890">
        <f>YEAR(Orders[[#This Row],[Order_Date]])</f>
        <v>2022</v>
      </c>
      <c r="F12890">
        <f>MONTH(Orders[[#This Row],[Order_Date]])</f>
        <v>1</v>
      </c>
      <c r="G12890" s="2" t="s">
        <v>1615</v>
      </c>
      <c r="H12890" t="s">
        <v>1535</v>
      </c>
      <c r="I12890" t="s">
        <v>14</v>
      </c>
      <c r="J12890" t="s">
        <v>33</v>
      </c>
      <c r="K12890" t="s">
        <v>34</v>
      </c>
      <c r="L12890" t="s">
        <v>39</v>
      </c>
      <c r="M12890" s="1">
        <v>7839.37</v>
      </c>
      <c r="N12890" s="1">
        <v>1594.44</v>
      </c>
      <c r="O12890">
        <v>0.11</v>
      </c>
    </row>
    <row r="12891" spans="1:15" x14ac:dyDescent="0.3">
      <c r="A12891" t="str">
        <f xml:space="preserve"> _xlfn.XLOOKUP(H12891, 'Customers'!B:B, 'Customers'!A:A)</f>
        <v>CUST_7</v>
      </c>
      <c r="B12891" t="str">
        <f>_xlfn.XLOOKUP(L12891, Products!C:C, Products!A:A)</f>
        <v>PROD_1</v>
      </c>
      <c r="C12891">
        <v>12890</v>
      </c>
      <c r="D12891" s="2" t="s">
        <v>440</v>
      </c>
      <c r="E12891">
        <f>YEAR(Orders[[#This Row],[Order_Date]])</f>
        <v>2022</v>
      </c>
      <c r="F12891">
        <f>MONTH(Orders[[#This Row],[Order_Date]])</f>
        <v>12</v>
      </c>
      <c r="G12891" s="2" t="s">
        <v>134</v>
      </c>
      <c r="H12891" t="s">
        <v>45</v>
      </c>
      <c r="I12891" t="s">
        <v>14</v>
      </c>
      <c r="J12891" t="s">
        <v>65</v>
      </c>
      <c r="K12891" t="s">
        <v>27</v>
      </c>
      <c r="L12891" t="s">
        <v>17</v>
      </c>
      <c r="M12891" s="1">
        <v>1943.01</v>
      </c>
      <c r="N12891" s="1">
        <v>-73.180000000000007</v>
      </c>
      <c r="O12891">
        <v>0.02</v>
      </c>
    </row>
    <row r="12892" spans="1:15" x14ac:dyDescent="0.3">
      <c r="A12892" t="str">
        <f xml:space="preserve"> _xlfn.XLOOKUP(H12892, 'Customers'!B:B, 'Customers'!A:A)</f>
        <v>CUST_655</v>
      </c>
      <c r="B12892" t="str">
        <f>_xlfn.XLOOKUP(L12892, Products!C:C, Products!A:A)</f>
        <v>PROD_4</v>
      </c>
      <c r="C12892">
        <v>12891</v>
      </c>
      <c r="D12892" s="2" t="s">
        <v>501</v>
      </c>
      <c r="E12892">
        <f>YEAR(Orders[[#This Row],[Order_Date]])</f>
        <v>2022</v>
      </c>
      <c r="F12892">
        <f>MONTH(Orders[[#This Row],[Order_Date]])</f>
        <v>10</v>
      </c>
      <c r="G12892" s="2" t="s">
        <v>1378</v>
      </c>
      <c r="H12892" t="s">
        <v>1383</v>
      </c>
      <c r="I12892" t="s">
        <v>32</v>
      </c>
      <c r="J12892" t="s">
        <v>22</v>
      </c>
      <c r="K12892" t="s">
        <v>34</v>
      </c>
      <c r="L12892" t="s">
        <v>35</v>
      </c>
      <c r="M12892" s="1">
        <v>3564.96</v>
      </c>
      <c r="N12892" s="1">
        <v>117.81</v>
      </c>
      <c r="O12892">
        <v>0.16</v>
      </c>
    </row>
    <row r="12893" spans="1:15" x14ac:dyDescent="0.3">
      <c r="A12893" t="str">
        <f xml:space="preserve"> _xlfn.XLOOKUP(H12893, 'Customers'!B:B, 'Customers'!A:A)</f>
        <v>CUST_779</v>
      </c>
      <c r="B12893" t="str">
        <f>_xlfn.XLOOKUP(L12893, Products!C:C, Products!A:A)</f>
        <v>PROD_5</v>
      </c>
      <c r="C12893">
        <v>12892</v>
      </c>
      <c r="D12893" s="2" t="s">
        <v>1120</v>
      </c>
      <c r="E12893">
        <f>YEAR(Orders[[#This Row],[Order_Date]])</f>
        <v>2022</v>
      </c>
      <c r="F12893">
        <f>MONTH(Orders[[#This Row],[Order_Date]])</f>
        <v>1</v>
      </c>
      <c r="G12893" s="2" t="s">
        <v>1615</v>
      </c>
      <c r="H12893" t="s">
        <v>1526</v>
      </c>
      <c r="I12893" t="s">
        <v>21</v>
      </c>
      <c r="J12893" t="s">
        <v>33</v>
      </c>
      <c r="K12893" t="s">
        <v>34</v>
      </c>
      <c r="L12893" t="s">
        <v>39</v>
      </c>
      <c r="M12893" s="1">
        <v>8373.6</v>
      </c>
      <c r="N12893" s="1">
        <v>716.77</v>
      </c>
      <c r="O12893">
        <v>0.22</v>
      </c>
    </row>
    <row r="12894" spans="1:15" x14ac:dyDescent="0.3">
      <c r="A12894" t="str">
        <f xml:space="preserve"> _xlfn.XLOOKUP(H12894, 'Customers'!B:B, 'Customers'!A:A)</f>
        <v>CUST_305</v>
      </c>
      <c r="B12894" t="str">
        <f>_xlfn.XLOOKUP(L12894, Products!C:C, Products!A:A)</f>
        <v>PROD_4</v>
      </c>
      <c r="C12894">
        <v>12893</v>
      </c>
      <c r="D12894" s="2" t="s">
        <v>1547</v>
      </c>
      <c r="E12894">
        <f>YEAR(Orders[[#This Row],[Order_Date]])</f>
        <v>2023</v>
      </c>
      <c r="F12894">
        <f>MONTH(Orders[[#This Row],[Order_Date]])</f>
        <v>9</v>
      </c>
      <c r="G12894" s="2" t="s">
        <v>1422</v>
      </c>
      <c r="H12894" t="s">
        <v>801</v>
      </c>
      <c r="I12894" t="s">
        <v>14</v>
      </c>
      <c r="J12894" t="s">
        <v>65</v>
      </c>
      <c r="K12894" t="s">
        <v>34</v>
      </c>
      <c r="L12894" t="s">
        <v>35</v>
      </c>
      <c r="M12894" s="1">
        <v>9229.89</v>
      </c>
      <c r="N12894" s="1">
        <v>1321.94</v>
      </c>
      <c r="O12894">
        <v>0.11</v>
      </c>
    </row>
    <row r="12895" spans="1:15" x14ac:dyDescent="0.3">
      <c r="A12895" t="str">
        <f xml:space="preserve"> _xlfn.XLOOKUP(H12895, 'Customers'!B:B, 'Customers'!A:A)</f>
        <v>CUST_963</v>
      </c>
      <c r="B12895" t="str">
        <f>_xlfn.XLOOKUP(L12895, Products!C:C, Products!A:A)</f>
        <v>PROD_7</v>
      </c>
      <c r="C12895">
        <v>12894</v>
      </c>
      <c r="D12895" s="2" t="s">
        <v>1163</v>
      </c>
      <c r="E12895">
        <f>YEAR(Orders[[#This Row],[Order_Date]])</f>
        <v>2023</v>
      </c>
      <c r="F12895">
        <f>MONTH(Orders[[#This Row],[Order_Date]])</f>
        <v>2</v>
      </c>
      <c r="G12895" s="2" t="s">
        <v>1058</v>
      </c>
      <c r="H12895" t="s">
        <v>1725</v>
      </c>
      <c r="I12895" t="s">
        <v>21</v>
      </c>
      <c r="J12895" t="s">
        <v>22</v>
      </c>
      <c r="K12895" t="s">
        <v>16</v>
      </c>
      <c r="L12895" t="s">
        <v>66</v>
      </c>
      <c r="M12895" s="1">
        <v>3749.54</v>
      </c>
      <c r="N12895" s="1">
        <v>862.82</v>
      </c>
      <c r="O12895">
        <v>0.05</v>
      </c>
    </row>
    <row r="12896" spans="1:15" x14ac:dyDescent="0.3">
      <c r="A12896" t="str">
        <f xml:space="preserve"> _xlfn.XLOOKUP(H12896, 'Customers'!B:B, 'Customers'!A:A)</f>
        <v>CUST_357</v>
      </c>
      <c r="B12896" t="str">
        <f>_xlfn.XLOOKUP(L12896, Products!C:C, Products!A:A)</f>
        <v>PROD_5</v>
      </c>
      <c r="C12896">
        <v>12895</v>
      </c>
      <c r="D12896" s="2" t="s">
        <v>1425</v>
      </c>
      <c r="E12896">
        <f>YEAR(Orders[[#This Row],[Order_Date]])</f>
        <v>2023</v>
      </c>
      <c r="F12896">
        <f>MONTH(Orders[[#This Row],[Order_Date]])</f>
        <v>8</v>
      </c>
      <c r="G12896" s="2" t="s">
        <v>1024</v>
      </c>
      <c r="H12896" t="s">
        <v>899</v>
      </c>
      <c r="I12896" t="s">
        <v>14</v>
      </c>
      <c r="J12896" t="s">
        <v>33</v>
      </c>
      <c r="K12896" t="s">
        <v>34</v>
      </c>
      <c r="L12896" t="s">
        <v>39</v>
      </c>
      <c r="M12896" s="1">
        <v>6180.77</v>
      </c>
      <c r="N12896" s="1">
        <v>1788.62</v>
      </c>
      <c r="O12896">
        <v>0.03</v>
      </c>
    </row>
    <row r="12897" spans="1:15" x14ac:dyDescent="0.3">
      <c r="A12897" t="str">
        <f xml:space="preserve"> _xlfn.XLOOKUP(H12897, 'Customers'!B:B, 'Customers'!A:A)</f>
        <v>CUST_922</v>
      </c>
      <c r="B12897" t="str">
        <f>_xlfn.XLOOKUP(L12897, Products!C:C, Products!A:A)</f>
        <v>PROD_1</v>
      </c>
      <c r="C12897">
        <v>12896</v>
      </c>
      <c r="D12897" s="2" t="s">
        <v>1007</v>
      </c>
      <c r="E12897">
        <f>YEAR(Orders[[#This Row],[Order_Date]])</f>
        <v>2023</v>
      </c>
      <c r="F12897">
        <f>MONTH(Orders[[#This Row],[Order_Date]])</f>
        <v>2</v>
      </c>
      <c r="G12897" s="2" t="s">
        <v>666</v>
      </c>
      <c r="H12897" t="s">
        <v>1682</v>
      </c>
      <c r="I12897" t="s">
        <v>14</v>
      </c>
      <c r="J12897" t="s">
        <v>33</v>
      </c>
      <c r="K12897" t="s">
        <v>16</v>
      </c>
      <c r="L12897" t="s">
        <v>17</v>
      </c>
      <c r="M12897" s="1">
        <v>8451.9599999999991</v>
      </c>
      <c r="N12897" s="1">
        <v>2130.4</v>
      </c>
      <c r="O12897">
        <v>0.08</v>
      </c>
    </row>
    <row r="12898" spans="1:15" x14ac:dyDescent="0.3">
      <c r="A12898" t="str">
        <f xml:space="preserve"> _xlfn.XLOOKUP(H12898, 'Customers'!B:B, 'Customers'!A:A)</f>
        <v>CUST_863</v>
      </c>
      <c r="B12898" t="str">
        <f>_xlfn.XLOOKUP(L12898, Products!C:C, Products!A:A)</f>
        <v>PROD_2</v>
      </c>
      <c r="C12898">
        <v>12897</v>
      </c>
      <c r="D12898" s="2" t="s">
        <v>774</v>
      </c>
      <c r="E12898">
        <f>YEAR(Orders[[#This Row],[Order_Date]])</f>
        <v>2022</v>
      </c>
      <c r="F12898">
        <f>MONTH(Orders[[#This Row],[Order_Date]])</f>
        <v>5</v>
      </c>
      <c r="G12898" s="2" t="s">
        <v>1190</v>
      </c>
      <c r="H12898" t="s">
        <v>1617</v>
      </c>
      <c r="I12898" t="s">
        <v>32</v>
      </c>
      <c r="J12898" t="s">
        <v>22</v>
      </c>
      <c r="K12898" t="s">
        <v>16</v>
      </c>
      <c r="L12898" t="s">
        <v>23</v>
      </c>
      <c r="M12898" s="1">
        <v>2288.36</v>
      </c>
      <c r="N12898" s="1">
        <v>366.36</v>
      </c>
      <c r="O12898">
        <v>0.17</v>
      </c>
    </row>
    <row r="12899" spans="1:15" x14ac:dyDescent="0.3">
      <c r="A12899" t="str">
        <f xml:space="preserve"> _xlfn.XLOOKUP(H12899, 'Customers'!B:B, 'Customers'!A:A)</f>
        <v>CUST_128</v>
      </c>
      <c r="B12899" t="str">
        <f>_xlfn.XLOOKUP(L12899, Products!C:C, Products!A:A)</f>
        <v>PROD_5</v>
      </c>
      <c r="C12899">
        <v>12898</v>
      </c>
      <c r="D12899" s="2" t="s">
        <v>881</v>
      </c>
      <c r="E12899">
        <f>YEAR(Orders[[#This Row],[Order_Date]])</f>
        <v>2022</v>
      </c>
      <c r="F12899">
        <f>MONTH(Orders[[#This Row],[Order_Date]])</f>
        <v>3</v>
      </c>
      <c r="G12899" s="2" t="s">
        <v>513</v>
      </c>
      <c r="H12899" t="s">
        <v>394</v>
      </c>
      <c r="I12899" t="s">
        <v>14</v>
      </c>
      <c r="J12899" t="s">
        <v>33</v>
      </c>
      <c r="K12899" t="s">
        <v>34</v>
      </c>
      <c r="L12899" t="s">
        <v>39</v>
      </c>
      <c r="M12899" s="1">
        <v>3165.27</v>
      </c>
      <c r="N12899" s="1">
        <v>-272.25</v>
      </c>
      <c r="O12899">
        <v>0.17</v>
      </c>
    </row>
    <row r="12900" spans="1:15" x14ac:dyDescent="0.3">
      <c r="A12900" t="str">
        <f xml:space="preserve"> _xlfn.XLOOKUP(H12900, 'Customers'!B:B, 'Customers'!A:A)</f>
        <v>CUST_949</v>
      </c>
      <c r="B12900" t="str">
        <f>_xlfn.XLOOKUP(L12900, Products!C:C, Products!A:A)</f>
        <v>PROD_2</v>
      </c>
      <c r="C12900">
        <v>12899</v>
      </c>
      <c r="D12900" s="2" t="s">
        <v>63</v>
      </c>
      <c r="E12900">
        <f>YEAR(Orders[[#This Row],[Order_Date]])</f>
        <v>2023</v>
      </c>
      <c r="F12900">
        <f>MONTH(Orders[[#This Row],[Order_Date]])</f>
        <v>2</v>
      </c>
      <c r="G12900" s="2" t="s">
        <v>1163</v>
      </c>
      <c r="H12900" t="s">
        <v>1710</v>
      </c>
      <c r="I12900" t="s">
        <v>21</v>
      </c>
      <c r="J12900" t="s">
        <v>33</v>
      </c>
      <c r="K12900" t="s">
        <v>16</v>
      </c>
      <c r="L12900" t="s">
        <v>23</v>
      </c>
      <c r="M12900" s="1">
        <v>5927.62</v>
      </c>
      <c r="N12900" s="1">
        <v>1679.58</v>
      </c>
      <c r="O12900">
        <v>0.18</v>
      </c>
    </row>
    <row r="12901" spans="1:15" x14ac:dyDescent="0.3">
      <c r="A12901" t="str">
        <f xml:space="preserve"> _xlfn.XLOOKUP(H12901, 'Customers'!B:B, 'Customers'!A:A)</f>
        <v>CUST_976</v>
      </c>
      <c r="B12901" t="str">
        <f>_xlfn.XLOOKUP(L12901, Products!C:C, Products!A:A)</f>
        <v>PROD_7</v>
      </c>
      <c r="C12901">
        <v>12900</v>
      </c>
      <c r="D12901" s="2" t="s">
        <v>798</v>
      </c>
      <c r="E12901">
        <f>YEAR(Orders[[#This Row],[Order_Date]])</f>
        <v>2023</v>
      </c>
      <c r="F12901">
        <f>MONTH(Orders[[#This Row],[Order_Date]])</f>
        <v>10</v>
      </c>
      <c r="G12901" s="2" t="s">
        <v>799</v>
      </c>
      <c r="H12901" t="s">
        <v>1739</v>
      </c>
      <c r="I12901" t="s">
        <v>32</v>
      </c>
      <c r="J12901" t="s">
        <v>33</v>
      </c>
      <c r="K12901" t="s">
        <v>16</v>
      </c>
      <c r="L12901" t="s">
        <v>66</v>
      </c>
      <c r="M12901" s="1">
        <v>5386.99</v>
      </c>
      <c r="N12901" s="1">
        <v>989.31</v>
      </c>
      <c r="O12901">
        <v>0.18</v>
      </c>
    </row>
    <row r="12902" spans="1:15" x14ac:dyDescent="0.3">
      <c r="A12902" t="str">
        <f xml:space="preserve"> _xlfn.XLOOKUP(H12902, 'Customers'!B:B, 'Customers'!A:A)</f>
        <v>CUST_518</v>
      </c>
      <c r="B12902" t="str">
        <f>_xlfn.XLOOKUP(L12902, Products!C:C, Products!A:A)</f>
        <v>PROD_1</v>
      </c>
      <c r="C12902">
        <v>12901</v>
      </c>
      <c r="D12902" s="2" t="s">
        <v>696</v>
      </c>
      <c r="E12902">
        <f>YEAR(Orders[[#This Row],[Order_Date]])</f>
        <v>2023</v>
      </c>
      <c r="F12902">
        <f>MONTH(Orders[[#This Row],[Order_Date]])</f>
        <v>10</v>
      </c>
      <c r="G12902" s="2" t="s">
        <v>1188</v>
      </c>
      <c r="H12902" t="s">
        <v>1191</v>
      </c>
      <c r="I12902" t="s">
        <v>14</v>
      </c>
      <c r="J12902" t="s">
        <v>15</v>
      </c>
      <c r="K12902" t="s">
        <v>16</v>
      </c>
      <c r="L12902" t="s">
        <v>17</v>
      </c>
      <c r="M12902" s="1">
        <v>1582.35</v>
      </c>
      <c r="N12902" s="1">
        <v>98.15</v>
      </c>
      <c r="O12902">
        <v>0.27</v>
      </c>
    </row>
    <row r="12903" spans="1:15" x14ac:dyDescent="0.3">
      <c r="A12903" t="str">
        <f xml:space="preserve"> _xlfn.XLOOKUP(H12903, 'Customers'!B:B, 'Customers'!A:A)</f>
        <v>CUST_465</v>
      </c>
      <c r="B12903" t="str">
        <f>_xlfn.XLOOKUP(L12903, Products!C:C, Products!A:A)</f>
        <v>PROD_2</v>
      </c>
      <c r="C12903">
        <v>12902</v>
      </c>
      <c r="D12903" s="2" t="s">
        <v>618</v>
      </c>
      <c r="E12903">
        <f>YEAR(Orders[[#This Row],[Order_Date]])</f>
        <v>2022</v>
      </c>
      <c r="F12903">
        <f>MONTH(Orders[[#This Row],[Order_Date]])</f>
        <v>6</v>
      </c>
      <c r="G12903" s="2" t="s">
        <v>678</v>
      </c>
      <c r="H12903" t="s">
        <v>1093</v>
      </c>
      <c r="I12903" t="s">
        <v>21</v>
      </c>
      <c r="J12903" t="s">
        <v>33</v>
      </c>
      <c r="K12903" t="s">
        <v>16</v>
      </c>
      <c r="L12903" t="s">
        <v>23</v>
      </c>
      <c r="M12903" s="1">
        <v>6965.17</v>
      </c>
      <c r="N12903" s="1">
        <v>1177.22</v>
      </c>
      <c r="O12903">
        <v>0.13</v>
      </c>
    </row>
    <row r="12904" spans="1:15" x14ac:dyDescent="0.3">
      <c r="A12904" t="str">
        <f xml:space="preserve"> _xlfn.XLOOKUP(H12904, 'Customers'!B:B, 'Customers'!A:A)</f>
        <v>CUST_333</v>
      </c>
      <c r="B12904" t="str">
        <f>_xlfn.XLOOKUP(L12904, Products!C:C, Products!A:A)</f>
        <v>PROD_6</v>
      </c>
      <c r="C12904">
        <v>12903</v>
      </c>
      <c r="D12904" s="2" t="s">
        <v>60</v>
      </c>
      <c r="E12904">
        <f>YEAR(Orders[[#This Row],[Order_Date]])</f>
        <v>2022</v>
      </c>
      <c r="F12904">
        <f>MONTH(Orders[[#This Row],[Order_Date]])</f>
        <v>9</v>
      </c>
      <c r="G12904" s="2" t="s">
        <v>863</v>
      </c>
      <c r="H12904" t="s">
        <v>858</v>
      </c>
      <c r="I12904" t="s">
        <v>32</v>
      </c>
      <c r="J12904" t="s">
        <v>65</v>
      </c>
      <c r="K12904" t="s">
        <v>34</v>
      </c>
      <c r="L12904" t="s">
        <v>52</v>
      </c>
      <c r="M12904" s="1">
        <v>9810.91</v>
      </c>
      <c r="N12904" s="1">
        <v>1077.93</v>
      </c>
      <c r="O12904">
        <v>0.11</v>
      </c>
    </row>
    <row r="12905" spans="1:15" x14ac:dyDescent="0.3">
      <c r="A12905" t="str">
        <f xml:space="preserve"> _xlfn.XLOOKUP(H12905, 'Customers'!B:B, 'Customers'!A:A)</f>
        <v>CUST_589</v>
      </c>
      <c r="B12905" t="str">
        <f>_xlfn.XLOOKUP(L12905, Products!C:C, Products!A:A)</f>
        <v>PROD_8</v>
      </c>
      <c r="C12905">
        <v>12904</v>
      </c>
      <c r="D12905" s="2" t="s">
        <v>741</v>
      </c>
      <c r="E12905">
        <f>YEAR(Orders[[#This Row],[Order_Date]])</f>
        <v>2023</v>
      </c>
      <c r="F12905">
        <f>MONTH(Orders[[#This Row],[Order_Date]])</f>
        <v>4</v>
      </c>
      <c r="G12905" s="2" t="s">
        <v>1167</v>
      </c>
      <c r="H12905" t="s">
        <v>1294</v>
      </c>
      <c r="I12905" t="s">
        <v>21</v>
      </c>
      <c r="J12905" t="s">
        <v>22</v>
      </c>
      <c r="K12905" t="s">
        <v>27</v>
      </c>
      <c r="L12905" t="s">
        <v>73</v>
      </c>
      <c r="M12905" s="1">
        <v>8740.7900000000009</v>
      </c>
      <c r="N12905" s="1">
        <v>629.62</v>
      </c>
      <c r="O12905">
        <v>0.09</v>
      </c>
    </row>
    <row r="12906" spans="1:15" x14ac:dyDescent="0.3">
      <c r="A12906" t="str">
        <f xml:space="preserve"> _xlfn.XLOOKUP(H12906, 'Customers'!B:B, 'Customers'!A:A)</f>
        <v>CUST_794</v>
      </c>
      <c r="B12906" t="str">
        <f>_xlfn.XLOOKUP(L12906, Products!C:C, Products!A:A)</f>
        <v>PROD_3</v>
      </c>
      <c r="C12906">
        <v>12905</v>
      </c>
      <c r="D12906" s="2" t="s">
        <v>514</v>
      </c>
      <c r="E12906">
        <f>YEAR(Orders[[#This Row],[Order_Date]])</f>
        <v>2022</v>
      </c>
      <c r="F12906">
        <f>MONTH(Orders[[#This Row],[Order_Date]])</f>
        <v>4</v>
      </c>
      <c r="G12906" s="2" t="s">
        <v>366</v>
      </c>
      <c r="H12906" t="s">
        <v>1542</v>
      </c>
      <c r="I12906" t="s">
        <v>21</v>
      </c>
      <c r="J12906" t="s">
        <v>15</v>
      </c>
      <c r="K12906" t="s">
        <v>27</v>
      </c>
      <c r="L12906" t="s">
        <v>28</v>
      </c>
      <c r="M12906" s="1">
        <v>9985.2999999999993</v>
      </c>
      <c r="N12906" s="1">
        <v>-768.45</v>
      </c>
      <c r="O12906">
        <v>0.28999999999999998</v>
      </c>
    </row>
    <row r="12907" spans="1:15" x14ac:dyDescent="0.3">
      <c r="A12907" t="str">
        <f xml:space="preserve"> _xlfn.XLOOKUP(H12907, 'Customers'!B:B, 'Customers'!A:A)</f>
        <v>CUST_826</v>
      </c>
      <c r="B12907" t="str">
        <f>_xlfn.XLOOKUP(L12907, Products!C:C, Products!A:A)</f>
        <v>PROD_5</v>
      </c>
      <c r="C12907">
        <v>12906</v>
      </c>
      <c r="D12907" s="2" t="s">
        <v>487</v>
      </c>
      <c r="E12907">
        <f>YEAR(Orders[[#This Row],[Order_Date]])</f>
        <v>2023</v>
      </c>
      <c r="F12907">
        <f>MONTH(Orders[[#This Row],[Order_Date]])</f>
        <v>4</v>
      </c>
      <c r="G12907" s="2" t="s">
        <v>18</v>
      </c>
      <c r="H12907" t="s">
        <v>1578</v>
      </c>
      <c r="I12907" t="s">
        <v>14</v>
      </c>
      <c r="J12907" t="s">
        <v>33</v>
      </c>
      <c r="K12907" t="s">
        <v>34</v>
      </c>
      <c r="L12907" t="s">
        <v>39</v>
      </c>
      <c r="M12907" s="1">
        <v>6129.34</v>
      </c>
      <c r="N12907" s="1">
        <v>1815.04</v>
      </c>
      <c r="O12907">
        <v>0.28000000000000003</v>
      </c>
    </row>
    <row r="12908" spans="1:15" x14ac:dyDescent="0.3">
      <c r="A12908" t="str">
        <f xml:space="preserve"> _xlfn.XLOOKUP(H12908, 'Customers'!B:B, 'Customers'!A:A)</f>
        <v>CUST_296</v>
      </c>
      <c r="B12908" t="str">
        <f>_xlfn.XLOOKUP(L12908, Products!C:C, Products!A:A)</f>
        <v>PROD_3</v>
      </c>
      <c r="C12908">
        <v>12907</v>
      </c>
      <c r="D12908" s="2" t="s">
        <v>556</v>
      </c>
      <c r="E12908">
        <f>YEAR(Orders[[#This Row],[Order_Date]])</f>
        <v>2022</v>
      </c>
      <c r="F12908">
        <f>MONTH(Orders[[#This Row],[Order_Date]])</f>
        <v>4</v>
      </c>
      <c r="G12908" s="2" t="s">
        <v>655</v>
      </c>
      <c r="H12908" t="s">
        <v>783</v>
      </c>
      <c r="I12908" t="s">
        <v>14</v>
      </c>
      <c r="J12908" t="s">
        <v>22</v>
      </c>
      <c r="K12908" t="s">
        <v>27</v>
      </c>
      <c r="L12908" t="s">
        <v>28</v>
      </c>
      <c r="M12908" s="1">
        <v>3721.7</v>
      </c>
      <c r="N12908" s="1">
        <v>1071.71</v>
      </c>
      <c r="O12908">
        <v>0.18</v>
      </c>
    </row>
    <row r="12909" spans="1:15" x14ac:dyDescent="0.3">
      <c r="A12909" t="str">
        <f xml:space="preserve"> _xlfn.XLOOKUP(H12909, 'Customers'!B:B, 'Customers'!A:A)</f>
        <v>CUST_635</v>
      </c>
      <c r="B12909" t="str">
        <f>_xlfn.XLOOKUP(L12909, Products!C:C, Products!A:A)</f>
        <v>PROD_1</v>
      </c>
      <c r="C12909">
        <v>12908</v>
      </c>
      <c r="D12909" s="2" t="s">
        <v>232</v>
      </c>
      <c r="E12909">
        <f>YEAR(Orders[[#This Row],[Order_Date]])</f>
        <v>2023</v>
      </c>
      <c r="F12909">
        <f>MONTH(Orders[[#This Row],[Order_Date]])</f>
        <v>8</v>
      </c>
      <c r="G12909" s="2" t="s">
        <v>238</v>
      </c>
      <c r="H12909" t="s">
        <v>1359</v>
      </c>
      <c r="I12909" t="s">
        <v>14</v>
      </c>
      <c r="J12909" t="s">
        <v>33</v>
      </c>
      <c r="K12909" t="s">
        <v>16</v>
      </c>
      <c r="L12909" t="s">
        <v>17</v>
      </c>
      <c r="M12909" s="1">
        <v>3393.08</v>
      </c>
      <c r="N12909" s="1">
        <v>960.99</v>
      </c>
      <c r="O12909">
        <v>0.26</v>
      </c>
    </row>
    <row r="12910" spans="1:15" x14ac:dyDescent="0.3">
      <c r="A12910" t="str">
        <f xml:space="preserve"> _xlfn.XLOOKUP(H12910, 'Customers'!B:B, 'Customers'!A:A)</f>
        <v>CUST_59</v>
      </c>
      <c r="B12910" t="str">
        <f>_xlfn.XLOOKUP(L12910, Products!C:C, Products!A:A)</f>
        <v>PROD_4</v>
      </c>
      <c r="C12910">
        <v>12909</v>
      </c>
      <c r="D12910" s="2" t="s">
        <v>395</v>
      </c>
      <c r="E12910">
        <f>YEAR(Orders[[#This Row],[Order_Date]])</f>
        <v>2023</v>
      </c>
      <c r="F12910">
        <f>MONTH(Orders[[#This Row],[Order_Date]])</f>
        <v>1</v>
      </c>
      <c r="G12910" s="2" t="s">
        <v>84</v>
      </c>
      <c r="H12910" t="s">
        <v>199</v>
      </c>
      <c r="I12910" t="s">
        <v>21</v>
      </c>
      <c r="J12910" t="s">
        <v>33</v>
      </c>
      <c r="K12910" t="s">
        <v>34</v>
      </c>
      <c r="L12910" t="s">
        <v>35</v>
      </c>
      <c r="M12910" s="1">
        <v>3413.5</v>
      </c>
      <c r="N12910" s="1">
        <v>-276.06</v>
      </c>
      <c r="O12910">
        <v>0.13</v>
      </c>
    </row>
    <row r="12911" spans="1:15" x14ac:dyDescent="0.3">
      <c r="A12911" t="str">
        <f xml:space="preserve"> _xlfn.XLOOKUP(H12911, 'Customers'!B:B, 'Customers'!A:A)</f>
        <v>CUST_446</v>
      </c>
      <c r="B12911" t="str">
        <f>_xlfn.XLOOKUP(L12911, Products!C:C, Products!A:A)</f>
        <v>PROD_8</v>
      </c>
      <c r="C12911">
        <v>12910</v>
      </c>
      <c r="D12911" s="2" t="s">
        <v>171</v>
      </c>
      <c r="E12911">
        <f>YEAR(Orders[[#This Row],[Order_Date]])</f>
        <v>2023</v>
      </c>
      <c r="F12911">
        <f>MONTH(Orders[[#This Row],[Order_Date]])</f>
        <v>6</v>
      </c>
      <c r="G12911" s="2" t="s">
        <v>1382</v>
      </c>
      <c r="H12911" t="s">
        <v>1067</v>
      </c>
      <c r="I12911" t="s">
        <v>32</v>
      </c>
      <c r="J12911" t="s">
        <v>15</v>
      </c>
      <c r="K12911" t="s">
        <v>27</v>
      </c>
      <c r="L12911" t="s">
        <v>73</v>
      </c>
      <c r="M12911" s="1">
        <v>7648.94</v>
      </c>
      <c r="N12911" s="1">
        <v>1392.19</v>
      </c>
      <c r="O12911">
        <v>0.22</v>
      </c>
    </row>
    <row r="12912" spans="1:15" x14ac:dyDescent="0.3">
      <c r="A12912" t="str">
        <f xml:space="preserve"> _xlfn.XLOOKUP(H12912, 'Customers'!B:B, 'Customers'!A:A)</f>
        <v>CUST_965</v>
      </c>
      <c r="B12912" t="str">
        <f>_xlfn.XLOOKUP(L12912, Products!C:C, Products!A:A)</f>
        <v>PROD_8</v>
      </c>
      <c r="C12912">
        <v>12911</v>
      </c>
      <c r="D12912" s="2" t="s">
        <v>198</v>
      </c>
      <c r="E12912">
        <f>YEAR(Orders[[#This Row],[Order_Date]])</f>
        <v>2022</v>
      </c>
      <c r="F12912">
        <f>MONTH(Orders[[#This Row],[Order_Date]])</f>
        <v>1</v>
      </c>
      <c r="G12912" s="2" t="s">
        <v>776</v>
      </c>
      <c r="H12912" t="s">
        <v>1727</v>
      </c>
      <c r="I12912" t="s">
        <v>21</v>
      </c>
      <c r="J12912" t="s">
        <v>15</v>
      </c>
      <c r="K12912" t="s">
        <v>27</v>
      </c>
      <c r="L12912" t="s">
        <v>73</v>
      </c>
      <c r="M12912" s="1">
        <v>5609.58</v>
      </c>
      <c r="N12912" s="1">
        <v>1099.27</v>
      </c>
      <c r="O12912">
        <v>0.27</v>
      </c>
    </row>
    <row r="12913" spans="1:15" x14ac:dyDescent="0.3">
      <c r="A12913" t="str">
        <f xml:space="preserve"> _xlfn.XLOOKUP(H12913, 'Customers'!B:B, 'Customers'!A:A)</f>
        <v>CUST_861</v>
      </c>
      <c r="B12913" t="str">
        <f>_xlfn.XLOOKUP(L12913, Products!C:C, Products!A:A)</f>
        <v>PROD_1</v>
      </c>
      <c r="C12913">
        <v>12912</v>
      </c>
      <c r="D12913" s="2" t="s">
        <v>137</v>
      </c>
      <c r="E12913">
        <f>YEAR(Orders[[#This Row],[Order_Date]])</f>
        <v>2022</v>
      </c>
      <c r="F12913">
        <f>MONTH(Orders[[#This Row],[Order_Date]])</f>
        <v>2</v>
      </c>
      <c r="G12913" s="2" t="s">
        <v>1227</v>
      </c>
      <c r="H12913" t="s">
        <v>1614</v>
      </c>
      <c r="I12913" t="s">
        <v>14</v>
      </c>
      <c r="J12913" t="s">
        <v>33</v>
      </c>
      <c r="K12913" t="s">
        <v>16</v>
      </c>
      <c r="L12913" t="s">
        <v>17</v>
      </c>
      <c r="M12913" s="1">
        <v>3892.72</v>
      </c>
      <c r="N12913" s="1">
        <v>747.53</v>
      </c>
      <c r="O12913">
        <v>0.22</v>
      </c>
    </row>
    <row r="12914" spans="1:15" x14ac:dyDescent="0.3">
      <c r="A12914" t="str">
        <f xml:space="preserve"> _xlfn.XLOOKUP(H12914, 'Customers'!B:B, 'Customers'!A:A)</f>
        <v>CUST_177</v>
      </c>
      <c r="B12914" t="str">
        <f>_xlfn.XLOOKUP(L12914, Products!C:C, Products!A:A)</f>
        <v>PROD_3</v>
      </c>
      <c r="C12914">
        <v>12913</v>
      </c>
      <c r="D12914" s="2" t="s">
        <v>1042</v>
      </c>
      <c r="E12914">
        <f>YEAR(Orders[[#This Row],[Order_Date]])</f>
        <v>2022</v>
      </c>
      <c r="F12914">
        <f>MONTH(Orders[[#This Row],[Order_Date]])</f>
        <v>6</v>
      </c>
      <c r="G12914" s="2" t="s">
        <v>456</v>
      </c>
      <c r="H12914" t="s">
        <v>517</v>
      </c>
      <c r="I12914" t="s">
        <v>32</v>
      </c>
      <c r="J12914" t="s">
        <v>22</v>
      </c>
      <c r="K12914" t="s">
        <v>27</v>
      </c>
      <c r="L12914" t="s">
        <v>28</v>
      </c>
      <c r="M12914" s="1">
        <v>338.44</v>
      </c>
      <c r="N12914" s="1">
        <v>43.39</v>
      </c>
      <c r="O12914">
        <v>0.2</v>
      </c>
    </row>
    <row r="12915" spans="1:15" x14ac:dyDescent="0.3">
      <c r="A12915" t="str">
        <f xml:space="preserve"> _xlfn.XLOOKUP(H12915, 'Customers'!B:B, 'Customers'!A:A)</f>
        <v>CUST_170</v>
      </c>
      <c r="B12915" t="str">
        <f>_xlfn.XLOOKUP(L12915, Products!C:C, Products!A:A)</f>
        <v>PROD_1</v>
      </c>
      <c r="C12915">
        <v>12914</v>
      </c>
      <c r="D12915" s="2" t="s">
        <v>417</v>
      </c>
      <c r="E12915">
        <f>YEAR(Orders[[#This Row],[Order_Date]])</f>
        <v>2022</v>
      </c>
      <c r="F12915">
        <f>MONTH(Orders[[#This Row],[Order_Date]])</f>
        <v>4</v>
      </c>
      <c r="G12915" s="2" t="s">
        <v>340</v>
      </c>
      <c r="H12915" t="s">
        <v>500</v>
      </c>
      <c r="I12915" t="s">
        <v>14</v>
      </c>
      <c r="J12915" t="s">
        <v>22</v>
      </c>
      <c r="K12915" t="s">
        <v>16</v>
      </c>
      <c r="L12915" t="s">
        <v>17</v>
      </c>
      <c r="M12915" s="1">
        <v>983.16</v>
      </c>
      <c r="N12915" s="1">
        <v>-44.86</v>
      </c>
      <c r="O12915">
        <v>0.21</v>
      </c>
    </row>
    <row r="12916" spans="1:15" x14ac:dyDescent="0.3">
      <c r="A12916" t="str">
        <f xml:space="preserve"> _xlfn.XLOOKUP(H12916, 'Customers'!B:B, 'Customers'!A:A)</f>
        <v>CUST_737</v>
      </c>
      <c r="B12916" t="str">
        <f>_xlfn.XLOOKUP(L12916, Products!C:C, Products!A:A)</f>
        <v>PROD_7</v>
      </c>
      <c r="C12916">
        <v>12915</v>
      </c>
      <c r="D12916" s="2" t="s">
        <v>397</v>
      </c>
      <c r="E12916">
        <f>YEAR(Orders[[#This Row],[Order_Date]])</f>
        <v>2023</v>
      </c>
      <c r="F12916">
        <f>MONTH(Orders[[#This Row],[Order_Date]])</f>
        <v>4</v>
      </c>
      <c r="G12916" s="2" t="s">
        <v>716</v>
      </c>
      <c r="H12916" t="s">
        <v>1479</v>
      </c>
      <c r="I12916" t="s">
        <v>14</v>
      </c>
      <c r="J12916" t="s">
        <v>33</v>
      </c>
      <c r="K12916" t="s">
        <v>16</v>
      </c>
      <c r="L12916" t="s">
        <v>66</v>
      </c>
      <c r="M12916" s="1">
        <v>9778.52</v>
      </c>
      <c r="N12916" s="1">
        <v>-545.99</v>
      </c>
      <c r="O12916">
        <v>0.25</v>
      </c>
    </row>
    <row r="12917" spans="1:15" x14ac:dyDescent="0.3">
      <c r="A12917" t="str">
        <f xml:space="preserve"> _xlfn.XLOOKUP(H12917, 'Customers'!B:B, 'Customers'!A:A)</f>
        <v>CUST_305</v>
      </c>
      <c r="B12917" t="str">
        <f>_xlfn.XLOOKUP(L12917, Products!C:C, Products!A:A)</f>
        <v>PROD_3</v>
      </c>
      <c r="C12917">
        <v>12916</v>
      </c>
      <c r="D12917" s="2" t="s">
        <v>87</v>
      </c>
      <c r="E12917">
        <f>YEAR(Orders[[#This Row],[Order_Date]])</f>
        <v>2023</v>
      </c>
      <c r="F12917">
        <f>MONTH(Orders[[#This Row],[Order_Date]])</f>
        <v>11</v>
      </c>
      <c r="G12917" s="2" t="s">
        <v>209</v>
      </c>
      <c r="H12917" t="s">
        <v>801</v>
      </c>
      <c r="I12917" t="s">
        <v>32</v>
      </c>
      <c r="J12917" t="s">
        <v>65</v>
      </c>
      <c r="K12917" t="s">
        <v>27</v>
      </c>
      <c r="L12917" t="s">
        <v>28</v>
      </c>
      <c r="M12917" s="1">
        <v>9037.17</v>
      </c>
      <c r="N12917" s="1">
        <v>893.65</v>
      </c>
      <c r="O12917">
        <v>0.09</v>
      </c>
    </row>
    <row r="12918" spans="1:15" x14ac:dyDescent="0.3">
      <c r="A12918" t="str">
        <f xml:space="preserve"> _xlfn.XLOOKUP(H12918, 'Customers'!B:B, 'Customers'!A:A)</f>
        <v>CUST_229</v>
      </c>
      <c r="B12918" t="str">
        <f>_xlfn.XLOOKUP(L12918, Products!C:C, Products!A:A)</f>
        <v>PROD_1</v>
      </c>
      <c r="C12918">
        <v>12917</v>
      </c>
      <c r="D12918" s="2" t="s">
        <v>1183</v>
      </c>
      <c r="E12918">
        <f>YEAR(Orders[[#This Row],[Order_Date]])</f>
        <v>2022</v>
      </c>
      <c r="F12918">
        <f>MONTH(Orders[[#This Row],[Order_Date]])</f>
        <v>2</v>
      </c>
      <c r="G12918" s="2" t="s">
        <v>137</v>
      </c>
      <c r="H12918" t="s">
        <v>639</v>
      </c>
      <c r="I12918" t="s">
        <v>21</v>
      </c>
      <c r="J12918" t="s">
        <v>22</v>
      </c>
      <c r="K12918" t="s">
        <v>16</v>
      </c>
      <c r="L12918" t="s">
        <v>17</v>
      </c>
      <c r="M12918" s="1">
        <v>4398.42</v>
      </c>
      <c r="N12918" s="1">
        <v>465.97</v>
      </c>
      <c r="O12918">
        <v>0.22</v>
      </c>
    </row>
    <row r="12919" spans="1:15" x14ac:dyDescent="0.3">
      <c r="A12919" t="str">
        <f xml:space="preserve"> _xlfn.XLOOKUP(H12919, 'Customers'!B:B, 'Customers'!A:A)</f>
        <v>CUST_668</v>
      </c>
      <c r="B12919" t="str">
        <f>_xlfn.XLOOKUP(L12919, Products!C:C, Products!A:A)</f>
        <v>PROD_1</v>
      </c>
      <c r="C12919">
        <v>12918</v>
      </c>
      <c r="D12919" s="2" t="s">
        <v>188</v>
      </c>
      <c r="E12919">
        <f>YEAR(Orders[[#This Row],[Order_Date]])</f>
        <v>2022</v>
      </c>
      <c r="F12919">
        <f>MONTH(Orders[[#This Row],[Order_Date]])</f>
        <v>10</v>
      </c>
      <c r="G12919" s="2" t="s">
        <v>127</v>
      </c>
      <c r="H12919" t="s">
        <v>1397</v>
      </c>
      <c r="I12919" t="s">
        <v>32</v>
      </c>
      <c r="J12919" t="s">
        <v>22</v>
      </c>
      <c r="K12919" t="s">
        <v>16</v>
      </c>
      <c r="L12919" t="s">
        <v>17</v>
      </c>
      <c r="M12919" s="1">
        <v>2070.62</v>
      </c>
      <c r="N12919" s="1">
        <v>-23.63</v>
      </c>
      <c r="O12919">
        <v>0.11</v>
      </c>
    </row>
    <row r="12920" spans="1:15" x14ac:dyDescent="0.3">
      <c r="A12920" t="str">
        <f xml:space="preserve"> _xlfn.XLOOKUP(H12920, 'Customers'!B:B, 'Customers'!A:A)</f>
        <v>CUST_121</v>
      </c>
      <c r="B12920" t="str">
        <f>_xlfn.XLOOKUP(L12920, Products!C:C, Products!A:A)</f>
        <v>PROD_1</v>
      </c>
      <c r="C12920">
        <v>12919</v>
      </c>
      <c r="D12920" s="2" t="s">
        <v>163</v>
      </c>
      <c r="E12920">
        <f>YEAR(Orders[[#This Row],[Order_Date]])</f>
        <v>2023</v>
      </c>
      <c r="F12920">
        <f>MONTH(Orders[[#This Row],[Order_Date]])</f>
        <v>4</v>
      </c>
      <c r="G12920" s="2" t="s">
        <v>740</v>
      </c>
      <c r="H12920" t="s">
        <v>375</v>
      </c>
      <c r="I12920" t="s">
        <v>14</v>
      </c>
      <c r="J12920" t="s">
        <v>65</v>
      </c>
      <c r="K12920" t="s">
        <v>16</v>
      </c>
      <c r="L12920" t="s">
        <v>17</v>
      </c>
      <c r="M12920" s="1">
        <v>941.72</v>
      </c>
      <c r="N12920" s="1">
        <v>-9.84</v>
      </c>
      <c r="O12920">
        <v>0</v>
      </c>
    </row>
    <row r="12921" spans="1:15" x14ac:dyDescent="0.3">
      <c r="A12921" t="str">
        <f xml:space="preserve"> _xlfn.XLOOKUP(H12921, 'Customers'!B:B, 'Customers'!A:A)</f>
        <v>CUST_782</v>
      </c>
      <c r="B12921" t="str">
        <f>_xlfn.XLOOKUP(L12921, Products!C:C, Products!A:A)</f>
        <v>PROD_6</v>
      </c>
      <c r="C12921">
        <v>12920</v>
      </c>
      <c r="D12921" s="2" t="s">
        <v>1518</v>
      </c>
      <c r="E12921">
        <f>YEAR(Orders[[#This Row],[Order_Date]])</f>
        <v>2022</v>
      </c>
      <c r="F12921">
        <f>MONTH(Orders[[#This Row],[Order_Date]])</f>
        <v>7</v>
      </c>
      <c r="G12921" s="2" t="s">
        <v>1179</v>
      </c>
      <c r="H12921" t="s">
        <v>1529</v>
      </c>
      <c r="I12921" t="s">
        <v>32</v>
      </c>
      <c r="J12921" t="s">
        <v>22</v>
      </c>
      <c r="K12921" t="s">
        <v>34</v>
      </c>
      <c r="L12921" t="s">
        <v>52</v>
      </c>
      <c r="M12921" s="1">
        <v>5601.03</v>
      </c>
      <c r="N12921" s="1">
        <v>-539.46</v>
      </c>
      <c r="O12921">
        <v>0.13</v>
      </c>
    </row>
    <row r="12922" spans="1:15" x14ac:dyDescent="0.3">
      <c r="A12922" t="str">
        <f xml:space="preserve"> _xlfn.XLOOKUP(H12922, 'Customers'!B:B, 'Customers'!A:A)</f>
        <v>CUST_45</v>
      </c>
      <c r="B12922" t="str">
        <f>_xlfn.XLOOKUP(L12922, Products!C:C, Products!A:A)</f>
        <v>PROD_7</v>
      </c>
      <c r="C12922">
        <v>12921</v>
      </c>
      <c r="D12922" s="2" t="s">
        <v>168</v>
      </c>
      <c r="E12922">
        <f>YEAR(Orders[[#This Row],[Order_Date]])</f>
        <v>2022</v>
      </c>
      <c r="F12922">
        <f>MONTH(Orders[[#This Row],[Order_Date]])</f>
        <v>9</v>
      </c>
      <c r="G12922" s="2" t="s">
        <v>953</v>
      </c>
      <c r="H12922" t="s">
        <v>162</v>
      </c>
      <c r="I12922" t="s">
        <v>21</v>
      </c>
      <c r="J12922" t="s">
        <v>33</v>
      </c>
      <c r="K12922" t="s">
        <v>16</v>
      </c>
      <c r="L12922" t="s">
        <v>66</v>
      </c>
      <c r="M12922" s="1">
        <v>4969.07</v>
      </c>
      <c r="N12922" s="1">
        <v>-460.33</v>
      </c>
      <c r="O12922">
        <v>0.15</v>
      </c>
    </row>
    <row r="12923" spans="1:15" x14ac:dyDescent="0.3">
      <c r="A12923" t="str">
        <f xml:space="preserve"> _xlfn.XLOOKUP(H12923, 'Customers'!B:B, 'Customers'!A:A)</f>
        <v>CUST_504</v>
      </c>
      <c r="B12923" t="str">
        <f>_xlfn.XLOOKUP(L12923, Products!C:C, Products!A:A)</f>
        <v>PROD_5</v>
      </c>
      <c r="C12923">
        <v>12922</v>
      </c>
      <c r="D12923" s="2" t="s">
        <v>1046</v>
      </c>
      <c r="E12923">
        <f>YEAR(Orders[[#This Row],[Order_Date]])</f>
        <v>2023</v>
      </c>
      <c r="F12923">
        <f>MONTH(Orders[[#This Row],[Order_Date]])</f>
        <v>11</v>
      </c>
      <c r="G12923" s="2" t="s">
        <v>1258</v>
      </c>
      <c r="H12923" t="s">
        <v>1169</v>
      </c>
      <c r="I12923" t="s">
        <v>21</v>
      </c>
      <c r="J12923" t="s">
        <v>65</v>
      </c>
      <c r="K12923" t="s">
        <v>34</v>
      </c>
      <c r="L12923" t="s">
        <v>39</v>
      </c>
      <c r="M12923" s="1">
        <v>1192.71</v>
      </c>
      <c r="N12923" s="1">
        <v>-60.32</v>
      </c>
      <c r="O12923">
        <v>0.15</v>
      </c>
    </row>
    <row r="12924" spans="1:15" x14ac:dyDescent="0.3">
      <c r="A12924" t="str">
        <f xml:space="preserve"> _xlfn.XLOOKUP(H12924, 'Customers'!B:B, 'Customers'!A:A)</f>
        <v>CUST_672</v>
      </c>
      <c r="B12924" t="str">
        <f>_xlfn.XLOOKUP(L12924, Products!C:C, Products!A:A)</f>
        <v>PROD_8</v>
      </c>
      <c r="C12924">
        <v>12923</v>
      </c>
      <c r="D12924" s="2" t="s">
        <v>134</v>
      </c>
      <c r="E12924">
        <f>YEAR(Orders[[#This Row],[Order_Date]])</f>
        <v>2022</v>
      </c>
      <c r="F12924">
        <f>MONTH(Orders[[#This Row],[Order_Date]])</f>
        <v>12</v>
      </c>
      <c r="G12924" s="2" t="s">
        <v>485</v>
      </c>
      <c r="H12924" t="s">
        <v>1402</v>
      </c>
      <c r="I12924" t="s">
        <v>14</v>
      </c>
      <c r="J12924" t="s">
        <v>15</v>
      </c>
      <c r="K12924" t="s">
        <v>27</v>
      </c>
      <c r="L12924" t="s">
        <v>73</v>
      </c>
      <c r="M12924" s="1">
        <v>3956.51</v>
      </c>
      <c r="N12924" s="1">
        <v>-11.44</v>
      </c>
      <c r="O12924">
        <v>0.13</v>
      </c>
    </row>
    <row r="12925" spans="1:15" x14ac:dyDescent="0.3">
      <c r="A12925" t="str">
        <f xml:space="preserve"> _xlfn.XLOOKUP(H12925, 'Customers'!B:B, 'Customers'!A:A)</f>
        <v>CUST_575</v>
      </c>
      <c r="B12925" t="str">
        <f>_xlfn.XLOOKUP(L12925, Products!C:C, Products!A:A)</f>
        <v>PROD_7</v>
      </c>
      <c r="C12925">
        <v>12924</v>
      </c>
      <c r="D12925" s="2" t="s">
        <v>350</v>
      </c>
      <c r="E12925">
        <f>YEAR(Orders[[#This Row],[Order_Date]])</f>
        <v>2022</v>
      </c>
      <c r="F12925">
        <f>MONTH(Orders[[#This Row],[Order_Date]])</f>
        <v>1</v>
      </c>
      <c r="G12925" s="2" t="s">
        <v>550</v>
      </c>
      <c r="H12925" t="s">
        <v>1276</v>
      </c>
      <c r="I12925" t="s">
        <v>21</v>
      </c>
      <c r="J12925" t="s">
        <v>22</v>
      </c>
      <c r="K12925" t="s">
        <v>16</v>
      </c>
      <c r="L12925" t="s">
        <v>66</v>
      </c>
      <c r="M12925" s="1">
        <v>9565.2099999999991</v>
      </c>
      <c r="N12925" s="1">
        <v>-188.79</v>
      </c>
      <c r="O12925">
        <v>0.19</v>
      </c>
    </row>
    <row r="12926" spans="1:15" x14ac:dyDescent="0.3">
      <c r="A12926" t="str">
        <f xml:space="preserve"> _xlfn.XLOOKUP(H12926, 'Customers'!B:B, 'Customers'!A:A)</f>
        <v>CUST_839</v>
      </c>
      <c r="B12926" t="str">
        <f>_xlfn.XLOOKUP(L12926, Products!C:C, Products!A:A)</f>
        <v>PROD_4</v>
      </c>
      <c r="C12926">
        <v>12925</v>
      </c>
      <c r="D12926" s="2" t="s">
        <v>682</v>
      </c>
      <c r="E12926">
        <f>YEAR(Orders[[#This Row],[Order_Date]])</f>
        <v>2023</v>
      </c>
      <c r="F12926">
        <f>MONTH(Orders[[#This Row],[Order_Date]])</f>
        <v>9</v>
      </c>
      <c r="G12926" s="2" t="s">
        <v>696</v>
      </c>
      <c r="H12926" t="s">
        <v>1592</v>
      </c>
      <c r="I12926" t="s">
        <v>32</v>
      </c>
      <c r="J12926" t="s">
        <v>33</v>
      </c>
      <c r="K12926" t="s">
        <v>34</v>
      </c>
      <c r="L12926" t="s">
        <v>35</v>
      </c>
      <c r="M12926" s="1">
        <v>6181.41</v>
      </c>
      <c r="N12926" s="1">
        <v>308.32</v>
      </c>
      <c r="O12926">
        <v>0.09</v>
      </c>
    </row>
    <row r="12927" spans="1:15" x14ac:dyDescent="0.3">
      <c r="A12927" t="str">
        <f xml:space="preserve"> _xlfn.XLOOKUP(H12927, 'Customers'!B:B, 'Customers'!A:A)</f>
        <v>CUST_855</v>
      </c>
      <c r="B12927" t="str">
        <f>_xlfn.XLOOKUP(L12927, Products!C:C, Products!A:A)</f>
        <v>PROD_5</v>
      </c>
      <c r="C12927">
        <v>12926</v>
      </c>
      <c r="D12927" s="2" t="s">
        <v>965</v>
      </c>
      <c r="E12927">
        <f>YEAR(Orders[[#This Row],[Order_Date]])</f>
        <v>2023</v>
      </c>
      <c r="F12927">
        <f>MONTH(Orders[[#This Row],[Order_Date]])</f>
        <v>7</v>
      </c>
      <c r="G12927" s="2" t="s">
        <v>183</v>
      </c>
      <c r="H12927" t="s">
        <v>1608</v>
      </c>
      <c r="I12927" t="s">
        <v>32</v>
      </c>
      <c r="J12927" t="s">
        <v>65</v>
      </c>
      <c r="K12927" t="s">
        <v>34</v>
      </c>
      <c r="L12927" t="s">
        <v>39</v>
      </c>
      <c r="M12927" s="1">
        <v>1033.5999999999999</v>
      </c>
      <c r="N12927" s="1">
        <v>123.01</v>
      </c>
      <c r="O12927">
        <v>0.01</v>
      </c>
    </row>
    <row r="12928" spans="1:15" x14ac:dyDescent="0.3">
      <c r="A12928" t="str">
        <f xml:space="preserve"> _xlfn.XLOOKUP(H12928, 'Customers'!B:B, 'Customers'!A:A)</f>
        <v>CUST_125</v>
      </c>
      <c r="B12928" t="str">
        <f>_xlfn.XLOOKUP(L12928, Products!C:C, Products!A:A)</f>
        <v>PROD_6</v>
      </c>
      <c r="C12928">
        <v>12927</v>
      </c>
      <c r="D12928" s="2" t="s">
        <v>1453</v>
      </c>
      <c r="E12928">
        <f>YEAR(Orders[[#This Row],[Order_Date]])</f>
        <v>2023</v>
      </c>
      <c r="F12928">
        <f>MONTH(Orders[[#This Row],[Order_Date]])</f>
        <v>6</v>
      </c>
      <c r="G12928" s="2" t="s">
        <v>171</v>
      </c>
      <c r="H12928" t="s">
        <v>388</v>
      </c>
      <c r="I12928" t="s">
        <v>21</v>
      </c>
      <c r="J12928" t="s">
        <v>22</v>
      </c>
      <c r="K12928" t="s">
        <v>34</v>
      </c>
      <c r="L12928" t="s">
        <v>52</v>
      </c>
      <c r="M12928" s="1">
        <v>9296.5300000000007</v>
      </c>
      <c r="N12928" s="1">
        <v>1371.52</v>
      </c>
      <c r="O12928">
        <v>0.21</v>
      </c>
    </row>
    <row r="12929" spans="1:15" x14ac:dyDescent="0.3">
      <c r="A12929" t="str">
        <f xml:space="preserve"> _xlfn.XLOOKUP(H12929, 'Customers'!B:B, 'Customers'!A:A)</f>
        <v>CUST_1</v>
      </c>
      <c r="B12929" t="str">
        <f>_xlfn.XLOOKUP(L12929, Products!C:C, Products!A:A)</f>
        <v>PROD_4</v>
      </c>
      <c r="C12929">
        <v>12928</v>
      </c>
      <c r="D12929" s="2" t="s">
        <v>1015</v>
      </c>
      <c r="E12929">
        <f>YEAR(Orders[[#This Row],[Order_Date]])</f>
        <v>2022</v>
      </c>
      <c r="F12929">
        <f>MONTH(Orders[[#This Row],[Order_Date]])</f>
        <v>12</v>
      </c>
      <c r="G12929" s="2" t="s">
        <v>714</v>
      </c>
      <c r="H12929" t="s">
        <v>13</v>
      </c>
      <c r="I12929" t="s">
        <v>32</v>
      </c>
      <c r="J12929" t="s">
        <v>65</v>
      </c>
      <c r="K12929" t="s">
        <v>34</v>
      </c>
      <c r="L12929" t="s">
        <v>35</v>
      </c>
      <c r="M12929" s="1">
        <v>8566.75</v>
      </c>
      <c r="N12929" s="1">
        <v>-20.11</v>
      </c>
      <c r="O12929">
        <v>0.18</v>
      </c>
    </row>
    <row r="12930" spans="1:15" x14ac:dyDescent="0.3">
      <c r="A12930" t="str">
        <f xml:space="preserve"> _xlfn.XLOOKUP(H12930, 'Customers'!B:B, 'Customers'!A:A)</f>
        <v>CUST_945</v>
      </c>
      <c r="B12930" t="str">
        <f>_xlfn.XLOOKUP(L12930, Products!C:C, Products!A:A)</f>
        <v>PROD_5</v>
      </c>
      <c r="C12930">
        <v>12929</v>
      </c>
      <c r="D12930" s="2" t="s">
        <v>1163</v>
      </c>
      <c r="E12930">
        <f>YEAR(Orders[[#This Row],[Order_Date]])</f>
        <v>2023</v>
      </c>
      <c r="F12930">
        <f>MONTH(Orders[[#This Row],[Order_Date]])</f>
        <v>2</v>
      </c>
      <c r="G12930" s="2" t="s">
        <v>1022</v>
      </c>
      <c r="H12930" t="s">
        <v>1706</v>
      </c>
      <c r="I12930" t="s">
        <v>21</v>
      </c>
      <c r="J12930" t="s">
        <v>22</v>
      </c>
      <c r="K12930" t="s">
        <v>34</v>
      </c>
      <c r="L12930" t="s">
        <v>39</v>
      </c>
      <c r="M12930" s="1">
        <v>915.13</v>
      </c>
      <c r="N12930" s="1">
        <v>18.77</v>
      </c>
      <c r="O12930">
        <v>0.26</v>
      </c>
    </row>
    <row r="12931" spans="1:15" x14ac:dyDescent="0.3">
      <c r="A12931" t="str">
        <f xml:space="preserve"> _xlfn.XLOOKUP(H12931, 'Customers'!B:B, 'Customers'!A:A)</f>
        <v>CUST_320</v>
      </c>
      <c r="B12931" t="str">
        <f>_xlfn.XLOOKUP(L12931, Products!C:C, Products!A:A)</f>
        <v>PROD_6</v>
      </c>
      <c r="C12931">
        <v>12930</v>
      </c>
      <c r="D12931" s="2" t="s">
        <v>1531</v>
      </c>
      <c r="E12931">
        <f>YEAR(Orders[[#This Row],[Order_Date]])</f>
        <v>2023</v>
      </c>
      <c r="F12931">
        <f>MONTH(Orders[[#This Row],[Order_Date]])</f>
        <v>12</v>
      </c>
      <c r="G12931" s="2" t="s">
        <v>44</v>
      </c>
      <c r="H12931" t="s">
        <v>835</v>
      </c>
      <c r="I12931" t="s">
        <v>32</v>
      </c>
      <c r="J12931" t="s">
        <v>65</v>
      </c>
      <c r="K12931" t="s">
        <v>34</v>
      </c>
      <c r="L12931" t="s">
        <v>52</v>
      </c>
      <c r="M12931" s="1">
        <v>1854.77</v>
      </c>
      <c r="N12931" s="1">
        <v>182.24</v>
      </c>
      <c r="O12931">
        <v>0.13</v>
      </c>
    </row>
    <row r="12932" spans="1:15" x14ac:dyDescent="0.3">
      <c r="A12932" t="str">
        <f xml:space="preserve"> _xlfn.XLOOKUP(H12932, 'Customers'!B:B, 'Customers'!A:A)</f>
        <v>CUST_126</v>
      </c>
      <c r="B12932" t="str">
        <f>_xlfn.XLOOKUP(L12932, Products!C:C, Products!A:A)</f>
        <v>PROD_5</v>
      </c>
      <c r="C12932">
        <v>12931</v>
      </c>
      <c r="D12932" s="2" t="s">
        <v>43</v>
      </c>
      <c r="E12932">
        <f>YEAR(Orders[[#This Row],[Order_Date]])</f>
        <v>2023</v>
      </c>
      <c r="F12932">
        <f>MONTH(Orders[[#This Row],[Order_Date]])</f>
        <v>12</v>
      </c>
      <c r="G12932" s="2" t="s">
        <v>423</v>
      </c>
      <c r="H12932" t="s">
        <v>390</v>
      </c>
      <c r="I12932" t="s">
        <v>14</v>
      </c>
      <c r="J12932" t="s">
        <v>65</v>
      </c>
      <c r="K12932" t="s">
        <v>34</v>
      </c>
      <c r="L12932" t="s">
        <v>39</v>
      </c>
      <c r="M12932" s="1">
        <v>5191.05</v>
      </c>
      <c r="N12932" s="1">
        <v>833.88</v>
      </c>
      <c r="O12932">
        <v>0.27</v>
      </c>
    </row>
    <row r="12933" spans="1:15" x14ac:dyDescent="0.3">
      <c r="A12933" t="str">
        <f xml:space="preserve"> _xlfn.XLOOKUP(H12933, 'Customers'!B:B, 'Customers'!A:A)</f>
        <v>CUST_166</v>
      </c>
      <c r="B12933" t="str">
        <f>_xlfn.XLOOKUP(L12933, Products!C:C, Products!A:A)</f>
        <v>PROD_2</v>
      </c>
      <c r="C12933">
        <v>12932</v>
      </c>
      <c r="D12933" s="2" t="s">
        <v>75</v>
      </c>
      <c r="E12933">
        <f>YEAR(Orders[[#This Row],[Order_Date]])</f>
        <v>2023</v>
      </c>
      <c r="F12933">
        <f>MONTH(Orders[[#This Row],[Order_Date]])</f>
        <v>12</v>
      </c>
      <c r="G12933" s="2" t="s">
        <v>1008</v>
      </c>
      <c r="H12933" t="s">
        <v>488</v>
      </c>
      <c r="I12933" t="s">
        <v>21</v>
      </c>
      <c r="J12933" t="s">
        <v>22</v>
      </c>
      <c r="K12933" t="s">
        <v>16</v>
      </c>
      <c r="L12933" t="s">
        <v>23</v>
      </c>
      <c r="M12933" s="1">
        <v>4006.78</v>
      </c>
      <c r="N12933" s="1">
        <v>-16.36</v>
      </c>
      <c r="O12933">
        <v>0.01</v>
      </c>
    </row>
    <row r="12934" spans="1:15" x14ac:dyDescent="0.3">
      <c r="A12934" t="str">
        <f xml:space="preserve"> _xlfn.XLOOKUP(H12934, 'Customers'!B:B, 'Customers'!A:A)</f>
        <v>CUST_225</v>
      </c>
      <c r="B12934" t="str">
        <f>_xlfn.XLOOKUP(L12934, Products!C:C, Products!A:A)</f>
        <v>PROD_5</v>
      </c>
      <c r="C12934">
        <v>12933</v>
      </c>
      <c r="D12934" s="2" t="s">
        <v>672</v>
      </c>
      <c r="E12934">
        <f>YEAR(Orders[[#This Row],[Order_Date]])</f>
        <v>2022</v>
      </c>
      <c r="F12934">
        <f>MONTH(Orders[[#This Row],[Order_Date]])</f>
        <v>2</v>
      </c>
      <c r="G12934" s="2" t="s">
        <v>1029</v>
      </c>
      <c r="H12934" t="s">
        <v>628</v>
      </c>
      <c r="I12934" t="s">
        <v>21</v>
      </c>
      <c r="J12934" t="s">
        <v>33</v>
      </c>
      <c r="K12934" t="s">
        <v>34</v>
      </c>
      <c r="L12934" t="s">
        <v>39</v>
      </c>
      <c r="M12934" s="1">
        <v>5714.53</v>
      </c>
      <c r="N12934" s="1">
        <v>295.69</v>
      </c>
      <c r="O12934">
        <v>0.01</v>
      </c>
    </row>
    <row r="12935" spans="1:15" x14ac:dyDescent="0.3">
      <c r="A12935" t="str">
        <f xml:space="preserve"> _xlfn.XLOOKUP(H12935, 'Customers'!B:B, 'Customers'!A:A)</f>
        <v>CUST_810</v>
      </c>
      <c r="B12935" t="str">
        <f>_xlfn.XLOOKUP(L12935, Products!C:C, Products!A:A)</f>
        <v>PROD_1</v>
      </c>
      <c r="C12935">
        <v>12934</v>
      </c>
      <c r="D12935" s="2" t="s">
        <v>847</v>
      </c>
      <c r="E12935">
        <f>YEAR(Orders[[#This Row],[Order_Date]])</f>
        <v>2023</v>
      </c>
      <c r="F12935">
        <f>MONTH(Orders[[#This Row],[Order_Date]])</f>
        <v>3</v>
      </c>
      <c r="G12935" s="2" t="s">
        <v>1271</v>
      </c>
      <c r="H12935" t="s">
        <v>1560</v>
      </c>
      <c r="I12935" t="s">
        <v>32</v>
      </c>
      <c r="J12935" t="s">
        <v>15</v>
      </c>
      <c r="K12935" t="s">
        <v>27</v>
      </c>
      <c r="L12935" t="s">
        <v>17</v>
      </c>
      <c r="M12935" s="1">
        <v>8513.27</v>
      </c>
      <c r="N12935" s="1">
        <v>2312.79</v>
      </c>
      <c r="O12935">
        <v>0.25</v>
      </c>
    </row>
    <row r="12936" spans="1:15" x14ac:dyDescent="0.3">
      <c r="A12936" t="str">
        <f xml:space="preserve"> _xlfn.XLOOKUP(H12936, 'Customers'!B:B, 'Customers'!A:A)</f>
        <v>CUST_715</v>
      </c>
      <c r="B12936" t="str">
        <f>_xlfn.XLOOKUP(L12936, Products!C:C, Products!A:A)</f>
        <v>PROD_8</v>
      </c>
      <c r="C12936">
        <v>12935</v>
      </c>
      <c r="D12936" s="2" t="s">
        <v>70</v>
      </c>
      <c r="E12936">
        <f>YEAR(Orders[[#This Row],[Order_Date]])</f>
        <v>2022</v>
      </c>
      <c r="F12936">
        <f>MONTH(Orders[[#This Row],[Order_Date]])</f>
        <v>4</v>
      </c>
      <c r="G12936" s="2" t="s">
        <v>435</v>
      </c>
      <c r="H12936" t="s">
        <v>1455</v>
      </c>
      <c r="I12936" t="s">
        <v>14</v>
      </c>
      <c r="J12936" t="s">
        <v>33</v>
      </c>
      <c r="K12936" t="s">
        <v>27</v>
      </c>
      <c r="L12936" t="s">
        <v>73</v>
      </c>
      <c r="M12936" s="1">
        <v>5525.35</v>
      </c>
      <c r="N12936" s="1">
        <v>982.46</v>
      </c>
      <c r="O12936">
        <v>0.27</v>
      </c>
    </row>
    <row r="12937" spans="1:15" x14ac:dyDescent="0.3">
      <c r="A12937" t="str">
        <f xml:space="preserve"> _xlfn.XLOOKUP(H12937, 'Customers'!B:B, 'Customers'!A:A)</f>
        <v>CUST_701</v>
      </c>
      <c r="B12937" t="str">
        <f>_xlfn.XLOOKUP(L12937, Products!C:C, Products!A:A)</f>
        <v>PROD_4</v>
      </c>
      <c r="C12937">
        <v>12936</v>
      </c>
      <c r="D12937" s="2" t="s">
        <v>358</v>
      </c>
      <c r="E12937">
        <f>YEAR(Orders[[#This Row],[Order_Date]])</f>
        <v>2023</v>
      </c>
      <c r="F12937">
        <f>MONTH(Orders[[#This Row],[Order_Date]])</f>
        <v>2</v>
      </c>
      <c r="G12937" s="2" t="s">
        <v>266</v>
      </c>
      <c r="H12937" t="s">
        <v>1440</v>
      </c>
      <c r="I12937" t="s">
        <v>21</v>
      </c>
      <c r="J12937" t="s">
        <v>33</v>
      </c>
      <c r="K12937" t="s">
        <v>34</v>
      </c>
      <c r="L12937" t="s">
        <v>35</v>
      </c>
      <c r="M12937" s="1">
        <v>6445.89</v>
      </c>
      <c r="N12937" s="1">
        <v>1111.3900000000001</v>
      </c>
      <c r="O12937">
        <v>0.08</v>
      </c>
    </row>
    <row r="12938" spans="1:15" x14ac:dyDescent="0.3">
      <c r="A12938" t="str">
        <f xml:space="preserve"> _xlfn.XLOOKUP(H12938, 'Customers'!B:B, 'Customers'!A:A)</f>
        <v>CUST_761</v>
      </c>
      <c r="B12938" t="str">
        <f>_xlfn.XLOOKUP(L12938, Products!C:C, Products!A:A)</f>
        <v>PROD_2</v>
      </c>
      <c r="C12938">
        <v>12937</v>
      </c>
      <c r="D12938" s="2" t="s">
        <v>1483</v>
      </c>
      <c r="E12938">
        <f>YEAR(Orders[[#This Row],[Order_Date]])</f>
        <v>2022</v>
      </c>
      <c r="F12938">
        <f>MONTH(Orders[[#This Row],[Order_Date]])</f>
        <v>1</v>
      </c>
      <c r="G12938" s="2" t="s">
        <v>431</v>
      </c>
      <c r="H12938" t="s">
        <v>1507</v>
      </c>
      <c r="I12938" t="s">
        <v>14</v>
      </c>
      <c r="J12938" t="s">
        <v>22</v>
      </c>
      <c r="K12938" t="s">
        <v>16</v>
      </c>
      <c r="L12938" t="s">
        <v>23</v>
      </c>
      <c r="M12938" s="1">
        <v>8741.24</v>
      </c>
      <c r="N12938" s="1">
        <v>2192.3000000000002</v>
      </c>
      <c r="O12938">
        <v>0.01</v>
      </c>
    </row>
    <row r="12939" spans="1:15" x14ac:dyDescent="0.3">
      <c r="A12939" t="str">
        <f xml:space="preserve"> _xlfn.XLOOKUP(H12939, 'Customers'!B:B, 'Customers'!A:A)</f>
        <v>CUST_643</v>
      </c>
      <c r="B12939" t="str">
        <f>_xlfn.XLOOKUP(L12939, Products!C:C, Products!A:A)</f>
        <v>PROD_5</v>
      </c>
      <c r="C12939">
        <v>12938</v>
      </c>
      <c r="D12939" s="2" t="s">
        <v>1704</v>
      </c>
      <c r="E12939">
        <f>YEAR(Orders[[#This Row],[Order_Date]])</f>
        <v>2023</v>
      </c>
      <c r="F12939">
        <f>MONTH(Orders[[#This Row],[Order_Date]])</f>
        <v>4</v>
      </c>
      <c r="G12939" s="2" t="s">
        <v>29</v>
      </c>
      <c r="H12939" t="s">
        <v>1368</v>
      </c>
      <c r="I12939" t="s">
        <v>32</v>
      </c>
      <c r="J12939" t="s">
        <v>33</v>
      </c>
      <c r="K12939" t="s">
        <v>34</v>
      </c>
      <c r="L12939" t="s">
        <v>39</v>
      </c>
      <c r="M12939" s="1">
        <v>5706.79</v>
      </c>
      <c r="N12939" s="1">
        <v>1521</v>
      </c>
      <c r="O12939">
        <v>0.1</v>
      </c>
    </row>
    <row r="12940" spans="1:15" x14ac:dyDescent="0.3">
      <c r="A12940" t="str">
        <f xml:space="preserve"> _xlfn.XLOOKUP(H12940, 'Customers'!B:B, 'Customers'!A:A)</f>
        <v>CUST_970</v>
      </c>
      <c r="B12940" t="str">
        <f>_xlfn.XLOOKUP(L12940, Products!C:C, Products!A:A)</f>
        <v>PROD_6</v>
      </c>
      <c r="C12940">
        <v>12939</v>
      </c>
      <c r="D12940" s="2" t="s">
        <v>165</v>
      </c>
      <c r="E12940">
        <f>YEAR(Orders[[#This Row],[Order_Date]])</f>
        <v>2022</v>
      </c>
      <c r="F12940">
        <f>MONTH(Orders[[#This Row],[Order_Date]])</f>
        <v>5</v>
      </c>
      <c r="G12940" s="2" t="s">
        <v>166</v>
      </c>
      <c r="H12940" t="s">
        <v>1732</v>
      </c>
      <c r="I12940" t="s">
        <v>21</v>
      </c>
      <c r="J12940" t="s">
        <v>22</v>
      </c>
      <c r="K12940" t="s">
        <v>34</v>
      </c>
      <c r="L12940" t="s">
        <v>52</v>
      </c>
      <c r="M12940" s="1">
        <v>4682.03</v>
      </c>
      <c r="N12940" s="1">
        <v>278.17</v>
      </c>
      <c r="O12940">
        <v>0.22</v>
      </c>
    </row>
    <row r="12941" spans="1:15" x14ac:dyDescent="0.3">
      <c r="A12941" t="str">
        <f xml:space="preserve"> _xlfn.XLOOKUP(H12941, 'Customers'!B:B, 'Customers'!A:A)</f>
        <v>CUST_853</v>
      </c>
      <c r="B12941" t="str">
        <f>_xlfn.XLOOKUP(L12941, Products!C:C, Products!A:A)</f>
        <v>PROD_1</v>
      </c>
      <c r="C12941">
        <v>12940</v>
      </c>
      <c r="D12941" s="2" t="s">
        <v>940</v>
      </c>
      <c r="E12941">
        <f>YEAR(Orders[[#This Row],[Order_Date]])</f>
        <v>2023</v>
      </c>
      <c r="F12941">
        <f>MONTH(Orders[[#This Row],[Order_Date]])</f>
        <v>4</v>
      </c>
      <c r="G12941" s="2" t="s">
        <v>740</v>
      </c>
      <c r="H12941" t="s">
        <v>1606</v>
      </c>
      <c r="I12941" t="s">
        <v>32</v>
      </c>
      <c r="J12941" t="s">
        <v>22</v>
      </c>
      <c r="K12941" t="s">
        <v>16</v>
      </c>
      <c r="L12941" t="s">
        <v>17</v>
      </c>
      <c r="M12941" s="1">
        <v>6685.23</v>
      </c>
      <c r="N12941" s="1">
        <v>-231.17</v>
      </c>
      <c r="O12941">
        <v>0.05</v>
      </c>
    </row>
    <row r="12942" spans="1:15" x14ac:dyDescent="0.3">
      <c r="A12942" t="str">
        <f xml:space="preserve"> _xlfn.XLOOKUP(H12942, 'Customers'!B:B, 'Customers'!A:A)</f>
        <v>CUST_209</v>
      </c>
      <c r="B12942" t="str">
        <f>_xlfn.XLOOKUP(L12942, Products!C:C, Products!A:A)</f>
        <v>PROD_1</v>
      </c>
      <c r="C12942">
        <v>12941</v>
      </c>
      <c r="D12942" s="2" t="s">
        <v>1118</v>
      </c>
      <c r="E12942">
        <f>YEAR(Orders[[#This Row],[Order_Date]])</f>
        <v>2022</v>
      </c>
      <c r="F12942">
        <f>MONTH(Orders[[#This Row],[Order_Date]])</f>
        <v>9</v>
      </c>
      <c r="G12942" s="2" t="s">
        <v>316</v>
      </c>
      <c r="H12942" t="s">
        <v>596</v>
      </c>
      <c r="I12942" t="s">
        <v>21</v>
      </c>
      <c r="J12942" t="s">
        <v>22</v>
      </c>
      <c r="K12942" t="s">
        <v>27</v>
      </c>
      <c r="L12942" t="s">
        <v>17</v>
      </c>
      <c r="M12942" s="1">
        <v>5749.33</v>
      </c>
      <c r="N12942" s="1">
        <v>273.37</v>
      </c>
      <c r="O12942">
        <v>0.26</v>
      </c>
    </row>
    <row r="12943" spans="1:15" x14ac:dyDescent="0.3">
      <c r="A12943" t="str">
        <f xml:space="preserve"> _xlfn.XLOOKUP(H12943, 'Customers'!B:B, 'Customers'!A:A)</f>
        <v>CUST_820</v>
      </c>
      <c r="B12943" t="str">
        <f>_xlfn.XLOOKUP(L12943, Products!C:C, Products!A:A)</f>
        <v>PROD_5</v>
      </c>
      <c r="C12943">
        <v>12942</v>
      </c>
      <c r="D12943" s="2" t="s">
        <v>499</v>
      </c>
      <c r="E12943">
        <f>YEAR(Orders[[#This Row],[Order_Date]])</f>
        <v>2022</v>
      </c>
      <c r="F12943">
        <f>MONTH(Orders[[#This Row],[Order_Date]])</f>
        <v>9</v>
      </c>
      <c r="G12943" s="2" t="s">
        <v>409</v>
      </c>
      <c r="H12943" t="s">
        <v>1571</v>
      </c>
      <c r="I12943" t="s">
        <v>32</v>
      </c>
      <c r="J12943" t="s">
        <v>15</v>
      </c>
      <c r="K12943" t="s">
        <v>34</v>
      </c>
      <c r="L12943" t="s">
        <v>39</v>
      </c>
      <c r="M12943" s="1">
        <v>2942.68</v>
      </c>
      <c r="N12943" s="1">
        <v>144.01</v>
      </c>
      <c r="O12943">
        <v>0.09</v>
      </c>
    </row>
    <row r="12944" spans="1:15" x14ac:dyDescent="0.3">
      <c r="A12944" t="str">
        <f xml:space="preserve"> _xlfn.XLOOKUP(H12944, 'Customers'!B:B, 'Customers'!A:A)</f>
        <v>CUST_811</v>
      </c>
      <c r="B12944" t="str">
        <f>_xlfn.XLOOKUP(L12944, Products!C:C, Products!A:A)</f>
        <v>PROD_6</v>
      </c>
      <c r="C12944">
        <v>12943</v>
      </c>
      <c r="D12944" s="2" t="s">
        <v>128</v>
      </c>
      <c r="E12944">
        <f>YEAR(Orders[[#This Row],[Order_Date]])</f>
        <v>2022</v>
      </c>
      <c r="F12944">
        <f>MONTH(Orders[[#This Row],[Order_Date]])</f>
        <v>10</v>
      </c>
      <c r="G12944" s="2" t="s">
        <v>861</v>
      </c>
      <c r="H12944" t="s">
        <v>1561</v>
      </c>
      <c r="I12944" t="s">
        <v>32</v>
      </c>
      <c r="J12944" t="s">
        <v>65</v>
      </c>
      <c r="K12944" t="s">
        <v>34</v>
      </c>
      <c r="L12944" t="s">
        <v>52</v>
      </c>
      <c r="M12944" s="1">
        <v>4070.73</v>
      </c>
      <c r="N12944" s="1">
        <v>-141.55000000000001</v>
      </c>
      <c r="O12944">
        <v>0.25</v>
      </c>
    </row>
    <row r="12945" spans="1:15" x14ac:dyDescent="0.3">
      <c r="A12945" t="str">
        <f xml:space="preserve"> _xlfn.XLOOKUP(H12945, 'Customers'!B:B, 'Customers'!A:A)</f>
        <v>CUST_877</v>
      </c>
      <c r="B12945" t="str">
        <f>_xlfn.XLOOKUP(L12945, Products!C:C, Products!A:A)</f>
        <v>PROD_8</v>
      </c>
      <c r="C12945">
        <v>12944</v>
      </c>
      <c r="D12945" s="2" t="s">
        <v>1382</v>
      </c>
      <c r="E12945">
        <f>YEAR(Orders[[#This Row],[Order_Date]])</f>
        <v>2023</v>
      </c>
      <c r="F12945">
        <f>MONTH(Orders[[#This Row],[Order_Date]])</f>
        <v>6</v>
      </c>
      <c r="G12945" s="2" t="s">
        <v>177</v>
      </c>
      <c r="H12945" t="s">
        <v>1632</v>
      </c>
      <c r="I12945" t="s">
        <v>21</v>
      </c>
      <c r="J12945" t="s">
        <v>65</v>
      </c>
      <c r="K12945" t="s">
        <v>27</v>
      </c>
      <c r="L12945" t="s">
        <v>73</v>
      </c>
      <c r="M12945" s="1">
        <v>1557.32</v>
      </c>
      <c r="N12945" s="1">
        <v>396.11</v>
      </c>
      <c r="O12945">
        <v>0.22</v>
      </c>
    </row>
    <row r="12946" spans="1:15" x14ac:dyDescent="0.3">
      <c r="A12946" t="str">
        <f xml:space="preserve"> _xlfn.XLOOKUP(H12946, 'Customers'!B:B, 'Customers'!A:A)</f>
        <v>CUST_152</v>
      </c>
      <c r="B12946" t="str">
        <f>_xlfn.XLOOKUP(L12946, Products!C:C, Products!A:A)</f>
        <v>PROD_6</v>
      </c>
      <c r="C12946">
        <v>12945</v>
      </c>
      <c r="D12946" s="2" t="s">
        <v>802</v>
      </c>
      <c r="E12946">
        <f>YEAR(Orders[[#This Row],[Order_Date]])</f>
        <v>2023</v>
      </c>
      <c r="F12946">
        <f>MONTH(Orders[[#This Row],[Order_Date]])</f>
        <v>2</v>
      </c>
      <c r="G12946" s="2" t="s">
        <v>1109</v>
      </c>
      <c r="H12946" t="s">
        <v>450</v>
      </c>
      <c r="I12946" t="s">
        <v>14</v>
      </c>
      <c r="J12946" t="s">
        <v>22</v>
      </c>
      <c r="K12946" t="s">
        <v>34</v>
      </c>
      <c r="L12946" t="s">
        <v>52</v>
      </c>
      <c r="M12946" s="1">
        <v>1761.42</v>
      </c>
      <c r="N12946" s="1">
        <v>463.18</v>
      </c>
      <c r="O12946">
        <v>7.0000000000000007E-2</v>
      </c>
    </row>
    <row r="12947" spans="1:15" x14ac:dyDescent="0.3">
      <c r="A12947" t="str">
        <f xml:space="preserve"> _xlfn.XLOOKUP(H12947, 'Customers'!B:B, 'Customers'!A:A)</f>
        <v>CUST_589</v>
      </c>
      <c r="B12947" t="str">
        <f>_xlfn.XLOOKUP(L12947, Products!C:C, Products!A:A)</f>
        <v>PROD_5</v>
      </c>
      <c r="C12947">
        <v>12946</v>
      </c>
      <c r="D12947" s="2" t="s">
        <v>975</v>
      </c>
      <c r="E12947">
        <f>YEAR(Orders[[#This Row],[Order_Date]])</f>
        <v>2023</v>
      </c>
      <c r="F12947">
        <f>MONTH(Orders[[#This Row],[Order_Date]])</f>
        <v>6</v>
      </c>
      <c r="G12947" s="2" t="s">
        <v>571</v>
      </c>
      <c r="H12947" t="s">
        <v>1294</v>
      </c>
      <c r="I12947" t="s">
        <v>21</v>
      </c>
      <c r="J12947" t="s">
        <v>15</v>
      </c>
      <c r="K12947" t="s">
        <v>34</v>
      </c>
      <c r="L12947" t="s">
        <v>39</v>
      </c>
      <c r="M12947" s="1">
        <v>3073.41</v>
      </c>
      <c r="N12947" s="1">
        <v>753.39</v>
      </c>
      <c r="O12947">
        <v>0.19</v>
      </c>
    </row>
    <row r="12948" spans="1:15" x14ac:dyDescent="0.3">
      <c r="A12948" t="str">
        <f xml:space="preserve"> _xlfn.XLOOKUP(H12948, 'Customers'!B:B, 'Customers'!A:A)</f>
        <v>CUST_228</v>
      </c>
      <c r="B12948" t="str">
        <f>_xlfn.XLOOKUP(L12948, Products!C:C, Products!A:A)</f>
        <v>PROD_6</v>
      </c>
      <c r="C12948">
        <v>12947</v>
      </c>
      <c r="D12948" s="2" t="s">
        <v>980</v>
      </c>
      <c r="E12948">
        <f>YEAR(Orders[[#This Row],[Order_Date]])</f>
        <v>2023</v>
      </c>
      <c r="F12948">
        <f>MONTH(Orders[[#This Row],[Order_Date]])</f>
        <v>7</v>
      </c>
      <c r="G12948" s="2" t="s">
        <v>1197</v>
      </c>
      <c r="H12948" t="s">
        <v>635</v>
      </c>
      <c r="I12948" t="s">
        <v>21</v>
      </c>
      <c r="J12948" t="s">
        <v>22</v>
      </c>
      <c r="K12948" t="s">
        <v>34</v>
      </c>
      <c r="L12948" t="s">
        <v>52</v>
      </c>
      <c r="M12948" s="1">
        <v>7595.75</v>
      </c>
      <c r="N12948" s="1">
        <v>-125.89</v>
      </c>
      <c r="O12948">
        <v>0.24</v>
      </c>
    </row>
    <row r="12949" spans="1:15" x14ac:dyDescent="0.3">
      <c r="A12949" t="str">
        <f xml:space="preserve"> _xlfn.XLOOKUP(H12949, 'Customers'!B:B, 'Customers'!A:A)</f>
        <v>CUST_169</v>
      </c>
      <c r="B12949" t="str">
        <f>_xlfn.XLOOKUP(L12949, Products!C:C, Products!A:A)</f>
        <v>PROD_1</v>
      </c>
      <c r="C12949">
        <v>12948</v>
      </c>
      <c r="D12949" s="2" t="s">
        <v>1309</v>
      </c>
      <c r="E12949">
        <f>YEAR(Orders[[#This Row],[Order_Date]])</f>
        <v>2023</v>
      </c>
      <c r="F12949">
        <f>MONTH(Orders[[#This Row],[Order_Date]])</f>
        <v>10</v>
      </c>
      <c r="G12949" s="2" t="s">
        <v>1310</v>
      </c>
      <c r="H12949" t="s">
        <v>497</v>
      </c>
      <c r="I12949" t="s">
        <v>21</v>
      </c>
      <c r="J12949" t="s">
        <v>33</v>
      </c>
      <c r="K12949" t="s">
        <v>16</v>
      </c>
      <c r="L12949" t="s">
        <v>17</v>
      </c>
      <c r="M12949" s="1">
        <v>2253.58</v>
      </c>
      <c r="N12949" s="1">
        <v>155.02000000000001</v>
      </c>
      <c r="O12949">
        <v>0.28999999999999998</v>
      </c>
    </row>
    <row r="12950" spans="1:15" x14ac:dyDescent="0.3">
      <c r="A12950" t="str">
        <f xml:space="preserve"> _xlfn.XLOOKUP(H12950, 'Customers'!B:B, 'Customers'!A:A)</f>
        <v>CUST_756</v>
      </c>
      <c r="B12950" t="str">
        <f>_xlfn.XLOOKUP(L12950, Products!C:C, Products!A:A)</f>
        <v>PROD_2</v>
      </c>
      <c r="C12950">
        <v>12949</v>
      </c>
      <c r="D12950" s="2" t="s">
        <v>881</v>
      </c>
      <c r="E12950">
        <f>YEAR(Orders[[#This Row],[Order_Date]])</f>
        <v>2022</v>
      </c>
      <c r="F12950">
        <f>MONTH(Orders[[#This Row],[Order_Date]])</f>
        <v>3</v>
      </c>
      <c r="G12950" s="2" t="s">
        <v>1265</v>
      </c>
      <c r="H12950" t="s">
        <v>1502</v>
      </c>
      <c r="I12950" t="s">
        <v>14</v>
      </c>
      <c r="J12950" t="s">
        <v>65</v>
      </c>
      <c r="K12950" t="s">
        <v>16</v>
      </c>
      <c r="L12950" t="s">
        <v>23</v>
      </c>
      <c r="M12950" s="1">
        <v>6913.51</v>
      </c>
      <c r="N12950" s="1">
        <v>1296.75</v>
      </c>
      <c r="O12950">
        <v>0.16</v>
      </c>
    </row>
    <row r="12951" spans="1:15" x14ac:dyDescent="0.3">
      <c r="A12951" t="str">
        <f xml:space="preserve"> _xlfn.XLOOKUP(H12951, 'Customers'!B:B, 'Customers'!A:A)</f>
        <v>CUST_388</v>
      </c>
      <c r="B12951" t="str">
        <f>_xlfn.XLOOKUP(L12951, Products!C:C, Products!A:A)</f>
        <v>PROD_5</v>
      </c>
      <c r="C12951">
        <v>12950</v>
      </c>
      <c r="D12951" s="2" t="s">
        <v>130</v>
      </c>
      <c r="E12951">
        <f>YEAR(Orders[[#This Row],[Order_Date]])</f>
        <v>2022</v>
      </c>
      <c r="F12951">
        <f>MONTH(Orders[[#This Row],[Order_Date]])</f>
        <v>7</v>
      </c>
      <c r="G12951" s="2" t="s">
        <v>131</v>
      </c>
      <c r="H12951" t="s">
        <v>962</v>
      </c>
      <c r="I12951" t="s">
        <v>21</v>
      </c>
      <c r="J12951" t="s">
        <v>33</v>
      </c>
      <c r="K12951" t="s">
        <v>34</v>
      </c>
      <c r="L12951" t="s">
        <v>39</v>
      </c>
      <c r="M12951" s="1">
        <v>3098.76</v>
      </c>
      <c r="N12951" s="1">
        <v>-102.06</v>
      </c>
      <c r="O12951">
        <v>0.25</v>
      </c>
    </row>
    <row r="12952" spans="1:15" x14ac:dyDescent="0.3">
      <c r="A12952" t="str">
        <f xml:space="preserve"> _xlfn.XLOOKUP(H12952, 'Customers'!B:B, 'Customers'!A:A)</f>
        <v>CUST_785</v>
      </c>
      <c r="B12952" t="str">
        <f>_xlfn.XLOOKUP(L12952, Products!C:C, Products!A:A)</f>
        <v>PROD_1</v>
      </c>
      <c r="C12952">
        <v>12951</v>
      </c>
      <c r="D12952" s="2" t="s">
        <v>396</v>
      </c>
      <c r="E12952">
        <f>YEAR(Orders[[#This Row],[Order_Date]])</f>
        <v>2023</v>
      </c>
      <c r="F12952">
        <f>MONTH(Orders[[#This Row],[Order_Date]])</f>
        <v>1</v>
      </c>
      <c r="G12952" s="2" t="s">
        <v>84</v>
      </c>
      <c r="H12952" t="s">
        <v>1533</v>
      </c>
      <c r="I12952" t="s">
        <v>14</v>
      </c>
      <c r="J12952" t="s">
        <v>65</v>
      </c>
      <c r="K12952" t="s">
        <v>27</v>
      </c>
      <c r="L12952" t="s">
        <v>17</v>
      </c>
      <c r="M12952" s="1">
        <v>2957.51</v>
      </c>
      <c r="N12952" s="1">
        <v>467.57</v>
      </c>
      <c r="O12952">
        <v>0.15</v>
      </c>
    </row>
    <row r="12953" spans="1:15" x14ac:dyDescent="0.3">
      <c r="A12953" t="str">
        <f xml:space="preserve"> _xlfn.XLOOKUP(H12953, 'Customers'!B:B, 'Customers'!A:A)</f>
        <v>CUST_51</v>
      </c>
      <c r="B12953" t="str">
        <f>_xlfn.XLOOKUP(L12953, Products!C:C, Products!A:A)</f>
        <v>PROD_3</v>
      </c>
      <c r="C12953">
        <v>12952</v>
      </c>
      <c r="D12953" s="2" t="s">
        <v>436</v>
      </c>
      <c r="E12953">
        <f>YEAR(Orders[[#This Row],[Order_Date]])</f>
        <v>2022</v>
      </c>
      <c r="F12953">
        <f>MONTH(Orders[[#This Row],[Order_Date]])</f>
        <v>4</v>
      </c>
      <c r="G12953" s="2" t="s">
        <v>605</v>
      </c>
      <c r="H12953" t="s">
        <v>178</v>
      </c>
      <c r="I12953" t="s">
        <v>21</v>
      </c>
      <c r="J12953" t="s">
        <v>15</v>
      </c>
      <c r="K12953" t="s">
        <v>27</v>
      </c>
      <c r="L12953" t="s">
        <v>28</v>
      </c>
      <c r="M12953" s="1">
        <v>1673.55</v>
      </c>
      <c r="N12953" s="1">
        <v>191.19</v>
      </c>
      <c r="O12953">
        <v>0.14000000000000001</v>
      </c>
    </row>
    <row r="12954" spans="1:15" x14ac:dyDescent="0.3">
      <c r="A12954" t="str">
        <f xml:space="preserve"> _xlfn.XLOOKUP(H12954, 'Customers'!B:B, 'Customers'!A:A)</f>
        <v>CUST_576</v>
      </c>
      <c r="B12954" t="str">
        <f>_xlfn.XLOOKUP(L12954, Products!C:C, Products!A:A)</f>
        <v>PROD_1</v>
      </c>
      <c r="C12954">
        <v>12953</v>
      </c>
      <c r="D12954" s="2" t="s">
        <v>78</v>
      </c>
      <c r="E12954">
        <f>YEAR(Orders[[#This Row],[Order_Date]])</f>
        <v>2023</v>
      </c>
      <c r="F12954">
        <f>MONTH(Orders[[#This Row],[Order_Date]])</f>
        <v>3</v>
      </c>
      <c r="G12954" s="2" t="s">
        <v>460</v>
      </c>
      <c r="H12954" t="s">
        <v>1277</v>
      </c>
      <c r="I12954" t="s">
        <v>32</v>
      </c>
      <c r="J12954" t="s">
        <v>15</v>
      </c>
      <c r="K12954" t="s">
        <v>27</v>
      </c>
      <c r="L12954" t="s">
        <v>17</v>
      </c>
      <c r="M12954" s="1">
        <v>6835.1</v>
      </c>
      <c r="N12954" s="1">
        <v>299.74</v>
      </c>
      <c r="O12954">
        <v>0.15</v>
      </c>
    </row>
    <row r="12955" spans="1:15" x14ac:dyDescent="0.3">
      <c r="A12955" t="str">
        <f xml:space="preserve"> _xlfn.XLOOKUP(H12955, 'Customers'!B:B, 'Customers'!A:A)</f>
        <v>CUST_744</v>
      </c>
      <c r="B12955" t="str">
        <f>_xlfn.XLOOKUP(L12955, Products!C:C, Products!A:A)</f>
        <v>PROD_5</v>
      </c>
      <c r="C12955">
        <v>12954</v>
      </c>
      <c r="D12955" s="2" t="s">
        <v>417</v>
      </c>
      <c r="E12955">
        <f>YEAR(Orders[[#This Row],[Order_Date]])</f>
        <v>2022</v>
      </c>
      <c r="F12955">
        <f>MONTH(Orders[[#This Row],[Order_Date]])</f>
        <v>4</v>
      </c>
      <c r="G12955" s="2" t="s">
        <v>340</v>
      </c>
      <c r="H12955" t="s">
        <v>1489</v>
      </c>
      <c r="I12955" t="s">
        <v>32</v>
      </c>
      <c r="J12955" t="s">
        <v>15</v>
      </c>
      <c r="K12955" t="s">
        <v>34</v>
      </c>
      <c r="L12955" t="s">
        <v>39</v>
      </c>
      <c r="M12955" s="1">
        <v>5709.06</v>
      </c>
      <c r="N12955" s="1">
        <v>-141.81</v>
      </c>
      <c r="O12955">
        <v>0.19</v>
      </c>
    </row>
    <row r="12956" spans="1:15" x14ac:dyDescent="0.3">
      <c r="A12956" t="str">
        <f xml:space="preserve"> _xlfn.XLOOKUP(H12956, 'Customers'!B:B, 'Customers'!A:A)</f>
        <v>CUST_817</v>
      </c>
      <c r="B12956" t="str">
        <f>_xlfn.XLOOKUP(L12956, Products!C:C, Products!A:A)</f>
        <v>PROD_5</v>
      </c>
      <c r="C12956">
        <v>12955</v>
      </c>
      <c r="D12956" s="2" t="s">
        <v>325</v>
      </c>
      <c r="E12956">
        <f>YEAR(Orders[[#This Row],[Order_Date]])</f>
        <v>2022</v>
      </c>
      <c r="F12956">
        <f>MONTH(Orders[[#This Row],[Order_Date]])</f>
        <v>8</v>
      </c>
      <c r="G12956" s="2" t="s">
        <v>811</v>
      </c>
      <c r="H12956" t="s">
        <v>1567</v>
      </c>
      <c r="I12956" t="s">
        <v>21</v>
      </c>
      <c r="J12956" t="s">
        <v>22</v>
      </c>
      <c r="K12956" t="s">
        <v>34</v>
      </c>
      <c r="L12956" t="s">
        <v>39</v>
      </c>
      <c r="M12956" s="1">
        <v>2892.79</v>
      </c>
      <c r="N12956" s="1">
        <v>195.84</v>
      </c>
      <c r="O12956">
        <v>0.14000000000000001</v>
      </c>
    </row>
    <row r="12957" spans="1:15" x14ac:dyDescent="0.3">
      <c r="A12957" t="str">
        <f xml:space="preserve"> _xlfn.XLOOKUP(H12957, 'Customers'!B:B, 'Customers'!A:A)</f>
        <v>CUST_681</v>
      </c>
      <c r="B12957" t="str">
        <f>_xlfn.XLOOKUP(L12957, Products!C:C, Products!A:A)</f>
        <v>PROD_2</v>
      </c>
      <c r="C12957">
        <v>12956</v>
      </c>
      <c r="D12957" s="2" t="s">
        <v>238</v>
      </c>
      <c r="E12957">
        <f>YEAR(Orders[[#This Row],[Order_Date]])</f>
        <v>2023</v>
      </c>
      <c r="F12957">
        <f>MONTH(Orders[[#This Row],[Order_Date]])</f>
        <v>8</v>
      </c>
      <c r="G12957" s="2" t="s">
        <v>146</v>
      </c>
      <c r="H12957" t="s">
        <v>1417</v>
      </c>
      <c r="I12957" t="s">
        <v>32</v>
      </c>
      <c r="J12957" t="s">
        <v>65</v>
      </c>
      <c r="K12957" t="s">
        <v>16</v>
      </c>
      <c r="L12957" t="s">
        <v>23</v>
      </c>
      <c r="M12957" s="1">
        <v>2804.36</v>
      </c>
      <c r="N12957" s="1">
        <v>747.83</v>
      </c>
      <c r="O12957">
        <v>0.02</v>
      </c>
    </row>
    <row r="12958" spans="1:15" x14ac:dyDescent="0.3">
      <c r="A12958" t="str">
        <f xml:space="preserve"> _xlfn.XLOOKUP(H12958, 'Customers'!B:B, 'Customers'!A:A)</f>
        <v>CUST_390</v>
      </c>
      <c r="B12958" t="str">
        <f>_xlfn.XLOOKUP(L12958, Products!C:C, Products!A:A)</f>
        <v>PROD_8</v>
      </c>
      <c r="C12958">
        <v>12957</v>
      </c>
      <c r="D12958" s="2" t="s">
        <v>1197</v>
      </c>
      <c r="E12958">
        <f>YEAR(Orders[[#This Row],[Order_Date]])</f>
        <v>2023</v>
      </c>
      <c r="F12958">
        <f>MONTH(Orders[[#This Row],[Order_Date]])</f>
        <v>7</v>
      </c>
      <c r="G12958" s="2" t="s">
        <v>793</v>
      </c>
      <c r="H12958" t="s">
        <v>966</v>
      </c>
      <c r="I12958" t="s">
        <v>14</v>
      </c>
      <c r="J12958" t="s">
        <v>65</v>
      </c>
      <c r="K12958" t="s">
        <v>27</v>
      </c>
      <c r="L12958" t="s">
        <v>73</v>
      </c>
      <c r="M12958" s="1">
        <v>5007.8599999999997</v>
      </c>
      <c r="N12958" s="1">
        <v>238.76</v>
      </c>
      <c r="O12958">
        <v>0.08</v>
      </c>
    </row>
    <row r="12959" spans="1:15" x14ac:dyDescent="0.3">
      <c r="A12959" t="str">
        <f xml:space="preserve"> _xlfn.XLOOKUP(H12959, 'Customers'!B:B, 'Customers'!A:A)</f>
        <v>CUST_708</v>
      </c>
      <c r="B12959" t="str">
        <f>_xlfn.XLOOKUP(L12959, Products!C:C, Products!A:A)</f>
        <v>PROD_7</v>
      </c>
      <c r="C12959">
        <v>12958</v>
      </c>
      <c r="D12959" s="2" t="s">
        <v>475</v>
      </c>
      <c r="E12959">
        <f>YEAR(Orders[[#This Row],[Order_Date]])</f>
        <v>2022</v>
      </c>
      <c r="F12959">
        <f>MONTH(Orders[[#This Row],[Order_Date]])</f>
        <v>4</v>
      </c>
      <c r="G12959" s="2" t="s">
        <v>1427</v>
      </c>
      <c r="H12959" t="s">
        <v>1447</v>
      </c>
      <c r="I12959" t="s">
        <v>21</v>
      </c>
      <c r="J12959" t="s">
        <v>22</v>
      </c>
      <c r="K12959" t="s">
        <v>16</v>
      </c>
      <c r="L12959" t="s">
        <v>66</v>
      </c>
      <c r="M12959" s="1">
        <v>6458.83</v>
      </c>
      <c r="N12959" s="1">
        <v>-604.36</v>
      </c>
      <c r="O12959">
        <v>0.17</v>
      </c>
    </row>
    <row r="12960" spans="1:15" x14ac:dyDescent="0.3">
      <c r="A12960" t="str">
        <f xml:space="preserve"> _xlfn.XLOOKUP(H12960, 'Customers'!B:B, 'Customers'!A:A)</f>
        <v>CUST_633</v>
      </c>
      <c r="B12960" t="str">
        <f>_xlfn.XLOOKUP(L12960, Products!C:C, Products!A:A)</f>
        <v>PROD_5</v>
      </c>
      <c r="C12960">
        <v>12959</v>
      </c>
      <c r="D12960" s="2" t="s">
        <v>401</v>
      </c>
      <c r="E12960">
        <f>YEAR(Orders[[#This Row],[Order_Date]])</f>
        <v>2023</v>
      </c>
      <c r="F12960">
        <f>MONTH(Orders[[#This Row],[Order_Date]])</f>
        <v>5</v>
      </c>
      <c r="G12960" s="2" t="s">
        <v>661</v>
      </c>
      <c r="H12960" t="s">
        <v>1357</v>
      </c>
      <c r="I12960" t="s">
        <v>32</v>
      </c>
      <c r="J12960" t="s">
        <v>15</v>
      </c>
      <c r="K12960" t="s">
        <v>34</v>
      </c>
      <c r="L12960" t="s">
        <v>39</v>
      </c>
      <c r="M12960" s="1">
        <v>8491.02</v>
      </c>
      <c r="N12960" s="1">
        <v>235.24</v>
      </c>
      <c r="O12960">
        <v>0.17</v>
      </c>
    </row>
    <row r="12961" spans="1:15" x14ac:dyDescent="0.3">
      <c r="A12961" t="str">
        <f xml:space="preserve"> _xlfn.XLOOKUP(H12961, 'Customers'!B:B, 'Customers'!A:A)</f>
        <v>CUST_404</v>
      </c>
      <c r="B12961" t="str">
        <f>_xlfn.XLOOKUP(L12961, Products!C:C, Products!A:A)</f>
        <v>PROD_3</v>
      </c>
      <c r="C12961">
        <v>12960</v>
      </c>
      <c r="D12961" s="2" t="s">
        <v>495</v>
      </c>
      <c r="E12961">
        <f>YEAR(Orders[[#This Row],[Order_Date]])</f>
        <v>2023</v>
      </c>
      <c r="F12961">
        <f>MONTH(Orders[[#This Row],[Order_Date]])</f>
        <v>11</v>
      </c>
      <c r="G12961" s="2" t="s">
        <v>1137</v>
      </c>
      <c r="H12961" t="s">
        <v>989</v>
      </c>
      <c r="I12961" t="s">
        <v>32</v>
      </c>
      <c r="J12961" t="s">
        <v>33</v>
      </c>
      <c r="K12961" t="s">
        <v>27</v>
      </c>
      <c r="L12961" t="s">
        <v>28</v>
      </c>
      <c r="M12961" s="1">
        <v>2757.78</v>
      </c>
      <c r="N12961" s="1">
        <v>452.19</v>
      </c>
      <c r="O12961">
        <v>0.08</v>
      </c>
    </row>
    <row r="12962" spans="1:15" x14ac:dyDescent="0.3">
      <c r="A12962" t="str">
        <f xml:space="preserve"> _xlfn.XLOOKUP(H12962, 'Customers'!B:B, 'Customers'!A:A)</f>
        <v>CUST_633</v>
      </c>
      <c r="B12962" t="str">
        <f>_xlfn.XLOOKUP(L12962, Products!C:C, Products!A:A)</f>
        <v>PROD_7</v>
      </c>
      <c r="C12962">
        <v>12961</v>
      </c>
      <c r="D12962" s="2" t="s">
        <v>740</v>
      </c>
      <c r="E12962">
        <f>YEAR(Orders[[#This Row],[Order_Date]])</f>
        <v>2023</v>
      </c>
      <c r="F12962">
        <f>MONTH(Orders[[#This Row],[Order_Date]])</f>
        <v>4</v>
      </c>
      <c r="G12962" s="2" t="s">
        <v>1167</v>
      </c>
      <c r="H12962" t="s">
        <v>1357</v>
      </c>
      <c r="I12962" t="s">
        <v>32</v>
      </c>
      <c r="J12962" t="s">
        <v>33</v>
      </c>
      <c r="K12962" t="s">
        <v>16</v>
      </c>
      <c r="L12962" t="s">
        <v>66</v>
      </c>
      <c r="M12962" s="1">
        <v>5287.83</v>
      </c>
      <c r="N12962" s="1">
        <v>274.18</v>
      </c>
      <c r="O12962">
        <v>0.24</v>
      </c>
    </row>
    <row r="12963" spans="1:15" x14ac:dyDescent="0.3">
      <c r="A12963" t="str">
        <f xml:space="preserve"> _xlfn.XLOOKUP(H12963, 'Customers'!B:B, 'Customers'!A:A)</f>
        <v>CUST_828</v>
      </c>
      <c r="B12963" t="str">
        <f>_xlfn.XLOOKUP(L12963, Products!C:C, Products!A:A)</f>
        <v>PROD_6</v>
      </c>
      <c r="C12963">
        <v>12962</v>
      </c>
      <c r="D12963" s="2" t="s">
        <v>871</v>
      </c>
      <c r="E12963">
        <f>YEAR(Orders[[#This Row],[Order_Date]])</f>
        <v>2022</v>
      </c>
      <c r="F12963">
        <f>MONTH(Orders[[#This Row],[Order_Date]])</f>
        <v>4</v>
      </c>
      <c r="G12963" s="2" t="s">
        <v>1735</v>
      </c>
      <c r="H12963" t="s">
        <v>1580</v>
      </c>
      <c r="I12963" t="s">
        <v>14</v>
      </c>
      <c r="J12963" t="s">
        <v>22</v>
      </c>
      <c r="K12963" t="s">
        <v>34</v>
      </c>
      <c r="L12963" t="s">
        <v>52</v>
      </c>
      <c r="M12963" s="1">
        <v>6003.08</v>
      </c>
      <c r="N12963" s="1">
        <v>-326.7</v>
      </c>
      <c r="O12963">
        <v>0.1</v>
      </c>
    </row>
    <row r="12964" spans="1:15" x14ac:dyDescent="0.3">
      <c r="A12964" t="str">
        <f xml:space="preserve"> _xlfn.XLOOKUP(H12964, 'Customers'!B:B, 'Customers'!A:A)</f>
        <v>CUST_961</v>
      </c>
      <c r="B12964" t="str">
        <f>_xlfn.XLOOKUP(L12964, Products!C:C, Products!A:A)</f>
        <v>PROD_8</v>
      </c>
      <c r="C12964">
        <v>12963</v>
      </c>
      <c r="D12964" s="2" t="s">
        <v>487</v>
      </c>
      <c r="E12964">
        <f>YEAR(Orders[[#This Row],[Order_Date]])</f>
        <v>2023</v>
      </c>
      <c r="F12964">
        <f>MONTH(Orders[[#This Row],[Order_Date]])</f>
        <v>4</v>
      </c>
      <c r="G12964" s="2" t="s">
        <v>466</v>
      </c>
      <c r="H12964" t="s">
        <v>1723</v>
      </c>
      <c r="I12964" t="s">
        <v>21</v>
      </c>
      <c r="J12964" t="s">
        <v>22</v>
      </c>
      <c r="K12964" t="s">
        <v>27</v>
      </c>
      <c r="L12964" t="s">
        <v>73</v>
      </c>
      <c r="M12964" s="1">
        <v>5567.92</v>
      </c>
      <c r="N12964" s="1">
        <v>1237.42</v>
      </c>
      <c r="O12964">
        <v>0.02</v>
      </c>
    </row>
    <row r="12965" spans="1:15" x14ac:dyDescent="0.3">
      <c r="A12965" t="str">
        <f xml:space="preserve"> _xlfn.XLOOKUP(H12965, 'Customers'!B:B, 'Customers'!A:A)</f>
        <v>CUST_27</v>
      </c>
      <c r="B12965" t="str">
        <f>_xlfn.XLOOKUP(L12965, Products!C:C, Products!A:A)</f>
        <v>PROD_3</v>
      </c>
      <c r="C12965">
        <v>12964</v>
      </c>
      <c r="D12965" s="2" t="s">
        <v>1068</v>
      </c>
      <c r="E12965">
        <f>YEAR(Orders[[#This Row],[Order_Date]])</f>
        <v>2023</v>
      </c>
      <c r="F12965">
        <f>MONTH(Orders[[#This Row],[Order_Date]])</f>
        <v>9</v>
      </c>
      <c r="G12965" s="2" t="s">
        <v>1188</v>
      </c>
      <c r="H12965" t="s">
        <v>108</v>
      </c>
      <c r="I12965" t="s">
        <v>32</v>
      </c>
      <c r="J12965" t="s">
        <v>33</v>
      </c>
      <c r="K12965" t="s">
        <v>27</v>
      </c>
      <c r="L12965" t="s">
        <v>28</v>
      </c>
      <c r="M12965" s="1">
        <v>2655.34</v>
      </c>
      <c r="N12965" s="1">
        <v>-25.87</v>
      </c>
      <c r="O12965">
        <v>0.28000000000000003</v>
      </c>
    </row>
    <row r="12966" spans="1:15" x14ac:dyDescent="0.3">
      <c r="A12966" t="str">
        <f xml:space="preserve"> _xlfn.XLOOKUP(H12966, 'Customers'!B:B, 'Customers'!A:A)</f>
        <v>CUST_784</v>
      </c>
      <c r="B12966" t="str">
        <f>_xlfn.XLOOKUP(L12966, Products!C:C, Products!A:A)</f>
        <v>PROD_5</v>
      </c>
      <c r="C12966">
        <v>12965</v>
      </c>
      <c r="D12966" s="2" t="s">
        <v>448</v>
      </c>
      <c r="E12966">
        <f>YEAR(Orders[[#This Row],[Order_Date]])</f>
        <v>2023</v>
      </c>
      <c r="F12966">
        <f>MONTH(Orders[[#This Row],[Order_Date]])</f>
        <v>11</v>
      </c>
      <c r="G12966" s="2" t="s">
        <v>186</v>
      </c>
      <c r="H12966" t="s">
        <v>1532</v>
      </c>
      <c r="I12966" t="s">
        <v>21</v>
      </c>
      <c r="J12966" t="s">
        <v>33</v>
      </c>
      <c r="K12966" t="s">
        <v>34</v>
      </c>
      <c r="L12966" t="s">
        <v>39</v>
      </c>
      <c r="M12966" s="1">
        <v>4449.82</v>
      </c>
      <c r="N12966" s="1">
        <v>287.89</v>
      </c>
      <c r="O12966">
        <v>0.01</v>
      </c>
    </row>
    <row r="12967" spans="1:15" x14ac:dyDescent="0.3">
      <c r="A12967" t="str">
        <f xml:space="preserve"> _xlfn.XLOOKUP(H12967, 'Customers'!B:B, 'Customers'!A:A)</f>
        <v>CUST_777</v>
      </c>
      <c r="B12967" t="str">
        <f>_xlfn.XLOOKUP(L12967, Products!C:C, Products!A:A)</f>
        <v>PROD_8</v>
      </c>
      <c r="C12967">
        <v>12966</v>
      </c>
      <c r="D12967" s="2" t="s">
        <v>1073</v>
      </c>
      <c r="E12967">
        <f>YEAR(Orders[[#This Row],[Order_Date]])</f>
        <v>2023</v>
      </c>
      <c r="F12967">
        <f>MONTH(Orders[[#This Row],[Order_Date]])</f>
        <v>1</v>
      </c>
      <c r="G12967" s="2" t="s">
        <v>218</v>
      </c>
      <c r="H12967" t="s">
        <v>1524</v>
      </c>
      <c r="I12967" t="s">
        <v>32</v>
      </c>
      <c r="J12967" t="s">
        <v>65</v>
      </c>
      <c r="K12967" t="s">
        <v>27</v>
      </c>
      <c r="L12967" t="s">
        <v>73</v>
      </c>
      <c r="M12967" s="1">
        <v>359.62</v>
      </c>
      <c r="N12967" s="1">
        <v>90.16</v>
      </c>
      <c r="O12967">
        <v>0.06</v>
      </c>
    </row>
    <row r="12968" spans="1:15" x14ac:dyDescent="0.3">
      <c r="A12968" t="str">
        <f xml:space="preserve"> _xlfn.XLOOKUP(H12968, 'Customers'!B:B, 'Customers'!A:A)</f>
        <v>CUST_814</v>
      </c>
      <c r="B12968" t="str">
        <f>_xlfn.XLOOKUP(L12968, Products!C:C, Products!A:A)</f>
        <v>PROD_1</v>
      </c>
      <c r="C12968">
        <v>12967</v>
      </c>
      <c r="D12968" s="2" t="s">
        <v>908</v>
      </c>
      <c r="E12968">
        <f>YEAR(Orders[[#This Row],[Order_Date]])</f>
        <v>2022</v>
      </c>
      <c r="F12968">
        <f>MONTH(Orders[[#This Row],[Order_Date]])</f>
        <v>8</v>
      </c>
      <c r="G12968" s="2" t="s">
        <v>404</v>
      </c>
      <c r="H12968" t="s">
        <v>1564</v>
      </c>
      <c r="I12968" t="s">
        <v>32</v>
      </c>
      <c r="J12968" t="s">
        <v>22</v>
      </c>
      <c r="K12968" t="s">
        <v>27</v>
      </c>
      <c r="L12968" t="s">
        <v>17</v>
      </c>
      <c r="M12968" s="1">
        <v>807.23</v>
      </c>
      <c r="N12968" s="1">
        <v>-44.6</v>
      </c>
      <c r="O12968">
        <v>0.04</v>
      </c>
    </row>
    <row r="12969" spans="1:15" x14ac:dyDescent="0.3">
      <c r="A12969" t="str">
        <f xml:space="preserve"> _xlfn.XLOOKUP(H12969, 'Customers'!B:B, 'Customers'!A:A)</f>
        <v>CUST_544</v>
      </c>
      <c r="B12969" t="str">
        <f>_xlfn.XLOOKUP(L12969, Products!C:C, Products!A:A)</f>
        <v>PROD_1</v>
      </c>
      <c r="C12969">
        <v>12968</v>
      </c>
      <c r="D12969" s="2" t="s">
        <v>722</v>
      </c>
      <c r="E12969">
        <f>YEAR(Orders[[#This Row],[Order_Date]])</f>
        <v>2023</v>
      </c>
      <c r="F12969">
        <f>MONTH(Orders[[#This Row],[Order_Date]])</f>
        <v>5</v>
      </c>
      <c r="G12969" s="2" t="s">
        <v>30</v>
      </c>
      <c r="H12969" t="s">
        <v>1226</v>
      </c>
      <c r="I12969" t="s">
        <v>14</v>
      </c>
      <c r="J12969" t="s">
        <v>22</v>
      </c>
      <c r="K12969" t="s">
        <v>16</v>
      </c>
      <c r="L12969" t="s">
        <v>17</v>
      </c>
      <c r="M12969" s="1">
        <v>9874.59</v>
      </c>
      <c r="N12969" s="1">
        <v>2045.67</v>
      </c>
      <c r="O12969">
        <v>0.05</v>
      </c>
    </row>
    <row r="12970" spans="1:15" x14ac:dyDescent="0.3">
      <c r="A12970" t="str">
        <f xml:space="preserve"> _xlfn.XLOOKUP(H12970, 'Customers'!B:B, 'Customers'!A:A)</f>
        <v>CUST_381</v>
      </c>
      <c r="B12970" t="str">
        <f>_xlfn.XLOOKUP(L12970, Products!C:C, Products!A:A)</f>
        <v>PROD_2</v>
      </c>
      <c r="C12970">
        <v>12969</v>
      </c>
      <c r="D12970" s="2" t="s">
        <v>12</v>
      </c>
      <c r="E12970">
        <f>YEAR(Orders[[#This Row],[Order_Date]])</f>
        <v>2023</v>
      </c>
      <c r="F12970">
        <f>MONTH(Orders[[#This Row],[Order_Date]])</f>
        <v>9</v>
      </c>
      <c r="G12970" s="2" t="s">
        <v>509</v>
      </c>
      <c r="H12970" t="s">
        <v>946</v>
      </c>
      <c r="I12970" t="s">
        <v>21</v>
      </c>
      <c r="J12970" t="s">
        <v>65</v>
      </c>
      <c r="K12970" t="s">
        <v>16</v>
      </c>
      <c r="L12970" t="s">
        <v>23</v>
      </c>
      <c r="M12970" s="1">
        <v>7247.02</v>
      </c>
      <c r="N12970" s="1">
        <v>547.15</v>
      </c>
      <c r="O12970">
        <v>0.04</v>
      </c>
    </row>
    <row r="12971" spans="1:15" x14ac:dyDescent="0.3">
      <c r="A12971" t="str">
        <f xml:space="preserve"> _xlfn.XLOOKUP(H12971, 'Customers'!B:B, 'Customers'!A:A)</f>
        <v>CUST_654</v>
      </c>
      <c r="B12971" t="str">
        <f>_xlfn.XLOOKUP(L12971, Products!C:C, Products!A:A)</f>
        <v>PROD_7</v>
      </c>
      <c r="C12971">
        <v>12970</v>
      </c>
      <c r="D12971" s="2" t="s">
        <v>1156</v>
      </c>
      <c r="E12971">
        <f>YEAR(Orders[[#This Row],[Order_Date]])</f>
        <v>2022</v>
      </c>
      <c r="F12971">
        <f>MONTH(Orders[[#This Row],[Order_Date]])</f>
        <v>1</v>
      </c>
      <c r="G12971" s="2" t="s">
        <v>274</v>
      </c>
      <c r="H12971" t="s">
        <v>1381</v>
      </c>
      <c r="I12971" t="s">
        <v>21</v>
      </c>
      <c r="J12971" t="s">
        <v>22</v>
      </c>
      <c r="K12971" t="s">
        <v>16</v>
      </c>
      <c r="L12971" t="s">
        <v>66</v>
      </c>
      <c r="M12971" s="1">
        <v>2702.44</v>
      </c>
      <c r="N12971" s="1">
        <v>130.38</v>
      </c>
      <c r="O12971">
        <v>0.08</v>
      </c>
    </row>
    <row r="12972" spans="1:15" x14ac:dyDescent="0.3">
      <c r="A12972" t="str">
        <f xml:space="preserve"> _xlfn.XLOOKUP(H12972, 'Customers'!B:B, 'Customers'!A:A)</f>
        <v>CUST_88</v>
      </c>
      <c r="B12972" t="str">
        <f>_xlfn.XLOOKUP(L12972, Products!C:C, Products!A:A)</f>
        <v>PROD_3</v>
      </c>
      <c r="C12972">
        <v>12971</v>
      </c>
      <c r="D12972" s="2" t="s">
        <v>1325</v>
      </c>
      <c r="E12972">
        <f>YEAR(Orders[[#This Row],[Order_Date]])</f>
        <v>2022</v>
      </c>
      <c r="F12972">
        <f>MONTH(Orders[[#This Row],[Order_Date]])</f>
        <v>1</v>
      </c>
      <c r="G12972" s="2" t="s">
        <v>462</v>
      </c>
      <c r="H12972" t="s">
        <v>281</v>
      </c>
      <c r="I12972" t="s">
        <v>14</v>
      </c>
      <c r="J12972" t="s">
        <v>65</v>
      </c>
      <c r="K12972" t="s">
        <v>27</v>
      </c>
      <c r="L12972" t="s">
        <v>28</v>
      </c>
      <c r="M12972" s="1">
        <v>1440.73</v>
      </c>
      <c r="N12972" s="1">
        <v>367.81</v>
      </c>
      <c r="O12972">
        <v>0.09</v>
      </c>
    </row>
    <row r="12973" spans="1:15" x14ac:dyDescent="0.3">
      <c r="A12973" t="str">
        <f xml:space="preserve"> _xlfn.XLOOKUP(H12973, 'Customers'!B:B, 'Customers'!A:A)</f>
        <v>CUST_237</v>
      </c>
      <c r="B12973" t="str">
        <f>_xlfn.XLOOKUP(L12973, Products!C:C, Products!A:A)</f>
        <v>PROD_4</v>
      </c>
      <c r="C12973">
        <v>12972</v>
      </c>
      <c r="D12973" s="2" t="s">
        <v>36</v>
      </c>
      <c r="E12973">
        <f>YEAR(Orders[[#This Row],[Order_Date]])</f>
        <v>2023</v>
      </c>
      <c r="F12973">
        <f>MONTH(Orders[[#This Row],[Order_Date]])</f>
        <v>10</v>
      </c>
      <c r="G12973" s="2" t="s">
        <v>37</v>
      </c>
      <c r="H12973" t="s">
        <v>658</v>
      </c>
      <c r="I12973" t="s">
        <v>21</v>
      </c>
      <c r="J12973" t="s">
        <v>33</v>
      </c>
      <c r="K12973" t="s">
        <v>34</v>
      </c>
      <c r="L12973" t="s">
        <v>35</v>
      </c>
      <c r="M12973" s="1">
        <v>5633.71</v>
      </c>
      <c r="N12973" s="1">
        <v>181.66</v>
      </c>
      <c r="O12973">
        <v>0.05</v>
      </c>
    </row>
    <row r="12974" spans="1:15" x14ac:dyDescent="0.3">
      <c r="A12974" t="str">
        <f xml:space="preserve"> _xlfn.XLOOKUP(H12974, 'Customers'!B:B, 'Customers'!A:A)</f>
        <v>CUST_924</v>
      </c>
      <c r="B12974" t="str">
        <f>_xlfn.XLOOKUP(L12974, Products!C:C, Products!A:A)</f>
        <v>PROD_2</v>
      </c>
      <c r="C12974">
        <v>12973</v>
      </c>
      <c r="D12974" s="2" t="s">
        <v>204</v>
      </c>
      <c r="E12974">
        <f>YEAR(Orders[[#This Row],[Order_Date]])</f>
        <v>2023</v>
      </c>
      <c r="F12974">
        <f>MONTH(Orders[[#This Row],[Order_Date]])</f>
        <v>10</v>
      </c>
      <c r="G12974" s="2" t="s">
        <v>1083</v>
      </c>
      <c r="H12974" t="s">
        <v>1684</v>
      </c>
      <c r="I12974" t="s">
        <v>14</v>
      </c>
      <c r="J12974" t="s">
        <v>65</v>
      </c>
      <c r="K12974" t="s">
        <v>16</v>
      </c>
      <c r="L12974" t="s">
        <v>23</v>
      </c>
      <c r="M12974" s="1">
        <v>9973.18</v>
      </c>
      <c r="N12974" s="1">
        <v>1257.1600000000001</v>
      </c>
      <c r="O12974">
        <v>0.05</v>
      </c>
    </row>
    <row r="12975" spans="1:15" x14ac:dyDescent="0.3">
      <c r="A12975" t="str">
        <f xml:space="preserve"> _xlfn.XLOOKUP(H12975, 'Customers'!B:B, 'Customers'!A:A)</f>
        <v>CUST_132</v>
      </c>
      <c r="B12975" t="str">
        <f>_xlfn.XLOOKUP(L12975, Products!C:C, Products!A:A)</f>
        <v>PROD_1</v>
      </c>
      <c r="C12975">
        <v>12974</v>
      </c>
      <c r="D12975" s="2" t="s">
        <v>228</v>
      </c>
      <c r="E12975">
        <f>YEAR(Orders[[#This Row],[Order_Date]])</f>
        <v>2023</v>
      </c>
      <c r="F12975">
        <f>MONTH(Orders[[#This Row],[Order_Date]])</f>
        <v>8</v>
      </c>
      <c r="G12975" s="2" t="s">
        <v>229</v>
      </c>
      <c r="H12975" t="s">
        <v>408</v>
      </c>
      <c r="I12975" t="s">
        <v>21</v>
      </c>
      <c r="J12975" t="s">
        <v>22</v>
      </c>
      <c r="K12975" t="s">
        <v>27</v>
      </c>
      <c r="L12975" t="s">
        <v>17</v>
      </c>
      <c r="M12975" s="1">
        <v>1857.57</v>
      </c>
      <c r="N12975" s="1">
        <v>347.14</v>
      </c>
      <c r="O12975">
        <v>0.28000000000000003</v>
      </c>
    </row>
    <row r="12976" spans="1:15" x14ac:dyDescent="0.3">
      <c r="A12976" t="str">
        <f xml:space="preserve"> _xlfn.XLOOKUP(H12976, 'Customers'!B:B, 'Customers'!A:A)</f>
        <v>CUST_554</v>
      </c>
      <c r="B12976" t="str">
        <f>_xlfn.XLOOKUP(L12976, Products!C:C, Products!A:A)</f>
        <v>PROD_1</v>
      </c>
      <c r="C12976">
        <v>12975</v>
      </c>
      <c r="D12976" s="2" t="s">
        <v>445</v>
      </c>
      <c r="E12976">
        <f>YEAR(Orders[[#This Row],[Order_Date]])</f>
        <v>2022</v>
      </c>
      <c r="F12976">
        <f>MONTH(Orders[[#This Row],[Order_Date]])</f>
        <v>11</v>
      </c>
      <c r="G12976" s="2" t="s">
        <v>97</v>
      </c>
      <c r="H12976" t="s">
        <v>1240</v>
      </c>
      <c r="I12976" t="s">
        <v>14</v>
      </c>
      <c r="J12976" t="s">
        <v>65</v>
      </c>
      <c r="K12976" t="s">
        <v>16</v>
      </c>
      <c r="L12976" t="s">
        <v>17</v>
      </c>
      <c r="M12976" s="1">
        <v>437.34</v>
      </c>
      <c r="N12976" s="1">
        <v>-19.739999999999998</v>
      </c>
      <c r="O12976">
        <v>0.28000000000000003</v>
      </c>
    </row>
    <row r="12977" spans="1:15" x14ac:dyDescent="0.3">
      <c r="A12977" t="str">
        <f xml:space="preserve"> _xlfn.XLOOKUP(H12977, 'Customers'!B:B, 'Customers'!A:A)</f>
        <v>CUST_923</v>
      </c>
      <c r="B12977" t="str">
        <f>_xlfn.XLOOKUP(L12977, Products!C:C, Products!A:A)</f>
        <v>PROD_7</v>
      </c>
      <c r="C12977">
        <v>12976</v>
      </c>
      <c r="D12977" s="2" t="s">
        <v>619</v>
      </c>
      <c r="E12977">
        <f>YEAR(Orders[[#This Row],[Order_Date]])</f>
        <v>2022</v>
      </c>
      <c r="F12977">
        <f>MONTH(Orders[[#This Row],[Order_Date]])</f>
        <v>7</v>
      </c>
      <c r="G12977" s="2" t="s">
        <v>678</v>
      </c>
      <c r="H12977" t="s">
        <v>1683</v>
      </c>
      <c r="I12977" t="s">
        <v>21</v>
      </c>
      <c r="J12977" t="s">
        <v>65</v>
      </c>
      <c r="K12977" t="s">
        <v>16</v>
      </c>
      <c r="L12977" t="s">
        <v>66</v>
      </c>
      <c r="M12977" s="1">
        <v>7279.48</v>
      </c>
      <c r="N12977" s="1">
        <v>-175.24</v>
      </c>
      <c r="O12977">
        <v>0.19</v>
      </c>
    </row>
    <row r="12978" spans="1:15" x14ac:dyDescent="0.3">
      <c r="A12978" t="str">
        <f xml:space="preserve"> _xlfn.XLOOKUP(H12978, 'Customers'!B:B, 'Customers'!A:A)</f>
        <v>CUST_450</v>
      </c>
      <c r="B12978" t="str">
        <f>_xlfn.XLOOKUP(L12978, Products!C:C, Products!A:A)</f>
        <v>PROD_8</v>
      </c>
      <c r="C12978">
        <v>12977</v>
      </c>
      <c r="D12978" s="2" t="s">
        <v>258</v>
      </c>
      <c r="E12978">
        <f>YEAR(Orders[[#This Row],[Order_Date]])</f>
        <v>2023</v>
      </c>
      <c r="F12978">
        <f>MONTH(Orders[[#This Row],[Order_Date]])</f>
        <v>12</v>
      </c>
      <c r="G12978" s="2" t="s">
        <v>537</v>
      </c>
      <c r="H12978" t="s">
        <v>1074</v>
      </c>
      <c r="I12978" t="s">
        <v>14</v>
      </c>
      <c r="J12978" t="s">
        <v>15</v>
      </c>
      <c r="K12978" t="s">
        <v>27</v>
      </c>
      <c r="L12978" t="s">
        <v>73</v>
      </c>
      <c r="M12978" s="1">
        <v>3215.73</v>
      </c>
      <c r="N12978" s="1">
        <v>671.45</v>
      </c>
      <c r="O12978">
        <v>0.02</v>
      </c>
    </row>
    <row r="12979" spans="1:15" x14ac:dyDescent="0.3">
      <c r="A12979" t="str">
        <f xml:space="preserve"> _xlfn.XLOOKUP(H12979, 'Customers'!B:B, 'Customers'!A:A)</f>
        <v>CUST_573</v>
      </c>
      <c r="B12979" t="str">
        <f>_xlfn.XLOOKUP(L12979, Products!C:C, Products!A:A)</f>
        <v>PROD_4</v>
      </c>
      <c r="C12979">
        <v>12978</v>
      </c>
      <c r="D12979" s="2" t="s">
        <v>145</v>
      </c>
      <c r="E12979">
        <f>YEAR(Orders[[#This Row],[Order_Date]])</f>
        <v>2023</v>
      </c>
      <c r="F12979">
        <f>MONTH(Orders[[#This Row],[Order_Date]])</f>
        <v>8</v>
      </c>
      <c r="G12979" s="2" t="s">
        <v>148</v>
      </c>
      <c r="H12979" t="s">
        <v>1273</v>
      </c>
      <c r="I12979" t="s">
        <v>14</v>
      </c>
      <c r="J12979" t="s">
        <v>22</v>
      </c>
      <c r="K12979" t="s">
        <v>34</v>
      </c>
      <c r="L12979" t="s">
        <v>35</v>
      </c>
      <c r="M12979" s="1">
        <v>3642.12</v>
      </c>
      <c r="N12979" s="1">
        <v>258.60000000000002</v>
      </c>
      <c r="O12979">
        <v>0.09</v>
      </c>
    </row>
    <row r="12980" spans="1:15" x14ac:dyDescent="0.3">
      <c r="A12980" t="str">
        <f xml:space="preserve"> _xlfn.XLOOKUP(H12980, 'Customers'!B:B, 'Customers'!A:A)</f>
        <v>CUST_416</v>
      </c>
      <c r="B12980" t="str">
        <f>_xlfn.XLOOKUP(L12980, Products!C:C, Products!A:A)</f>
        <v>PROD_6</v>
      </c>
      <c r="C12980">
        <v>12979</v>
      </c>
      <c r="D12980" s="2" t="s">
        <v>299</v>
      </c>
      <c r="E12980">
        <f>YEAR(Orders[[#This Row],[Order_Date]])</f>
        <v>2022</v>
      </c>
      <c r="F12980">
        <f>MONTH(Orders[[#This Row],[Order_Date]])</f>
        <v>9</v>
      </c>
      <c r="G12980" s="2" t="s">
        <v>1118</v>
      </c>
      <c r="H12980" t="s">
        <v>1012</v>
      </c>
      <c r="I12980" t="s">
        <v>14</v>
      </c>
      <c r="J12980" t="s">
        <v>22</v>
      </c>
      <c r="K12980" t="s">
        <v>34</v>
      </c>
      <c r="L12980" t="s">
        <v>52</v>
      </c>
      <c r="M12980" s="1">
        <v>6466.89</v>
      </c>
      <c r="N12980" s="1">
        <v>1510.31</v>
      </c>
      <c r="O12980">
        <v>0.01</v>
      </c>
    </row>
    <row r="12981" spans="1:15" x14ac:dyDescent="0.3">
      <c r="A12981" t="str">
        <f xml:space="preserve"> _xlfn.XLOOKUP(H12981, 'Customers'!B:B, 'Customers'!A:A)</f>
        <v>CUST_425</v>
      </c>
      <c r="B12981" t="str">
        <f>_xlfn.XLOOKUP(L12981, Products!C:C, Products!A:A)</f>
        <v>PROD_7</v>
      </c>
      <c r="C12981">
        <v>12980</v>
      </c>
      <c r="D12981" s="2" t="s">
        <v>913</v>
      </c>
      <c r="E12981">
        <f>YEAR(Orders[[#This Row],[Order_Date]])</f>
        <v>2022</v>
      </c>
      <c r="F12981">
        <f>MONTH(Orders[[#This Row],[Order_Date]])</f>
        <v>9</v>
      </c>
      <c r="G12981" s="2" t="s">
        <v>953</v>
      </c>
      <c r="H12981" t="s">
        <v>1031</v>
      </c>
      <c r="I12981" t="s">
        <v>21</v>
      </c>
      <c r="J12981" t="s">
        <v>15</v>
      </c>
      <c r="K12981" t="s">
        <v>16</v>
      </c>
      <c r="L12981" t="s">
        <v>66</v>
      </c>
      <c r="M12981" s="1">
        <v>671.2</v>
      </c>
      <c r="N12981" s="1">
        <v>119.06</v>
      </c>
      <c r="O12981">
        <v>0.28000000000000003</v>
      </c>
    </row>
    <row r="12982" spans="1:15" x14ac:dyDescent="0.3">
      <c r="A12982" t="str">
        <f xml:space="preserve"> _xlfn.XLOOKUP(H12982, 'Customers'!B:B, 'Customers'!A:A)</f>
        <v>CUST_323</v>
      </c>
      <c r="B12982" t="str">
        <f>_xlfn.XLOOKUP(L12982, Products!C:C, Products!A:A)</f>
        <v>PROD_8</v>
      </c>
      <c r="C12982">
        <v>12981</v>
      </c>
      <c r="D12982" s="2" t="s">
        <v>566</v>
      </c>
      <c r="E12982">
        <f>YEAR(Orders[[#This Row],[Order_Date]])</f>
        <v>2022</v>
      </c>
      <c r="F12982">
        <f>MONTH(Orders[[#This Row],[Order_Date]])</f>
        <v>1</v>
      </c>
      <c r="G12982" s="2" t="s">
        <v>1208</v>
      </c>
      <c r="H12982" t="s">
        <v>842</v>
      </c>
      <c r="I12982" t="s">
        <v>14</v>
      </c>
      <c r="J12982" t="s">
        <v>33</v>
      </c>
      <c r="K12982" t="s">
        <v>27</v>
      </c>
      <c r="L12982" t="s">
        <v>73</v>
      </c>
      <c r="M12982" s="1">
        <v>5520.66</v>
      </c>
      <c r="N12982" s="1">
        <v>796.04</v>
      </c>
      <c r="O12982">
        <v>0.19</v>
      </c>
    </row>
    <row r="12983" spans="1:15" x14ac:dyDescent="0.3">
      <c r="A12983" t="str">
        <f xml:space="preserve"> _xlfn.XLOOKUP(H12983, 'Customers'!B:B, 'Customers'!A:A)</f>
        <v>CUST_572</v>
      </c>
      <c r="B12983" t="str">
        <f>_xlfn.XLOOKUP(L12983, Products!C:C, Products!A:A)</f>
        <v>PROD_3</v>
      </c>
      <c r="C12983">
        <v>12982</v>
      </c>
      <c r="D12983" s="2" t="s">
        <v>477</v>
      </c>
      <c r="E12983">
        <f>YEAR(Orders[[#This Row],[Order_Date]])</f>
        <v>2023</v>
      </c>
      <c r="F12983">
        <f>MONTH(Orders[[#This Row],[Order_Date]])</f>
        <v>3</v>
      </c>
      <c r="G12983" s="2" t="s">
        <v>637</v>
      </c>
      <c r="H12983" t="s">
        <v>1268</v>
      </c>
      <c r="I12983" t="s">
        <v>14</v>
      </c>
      <c r="J12983" t="s">
        <v>22</v>
      </c>
      <c r="K12983" t="s">
        <v>27</v>
      </c>
      <c r="L12983" t="s">
        <v>28</v>
      </c>
      <c r="M12983" s="1">
        <v>2183.2399999999998</v>
      </c>
      <c r="N12983" s="1">
        <v>71.37</v>
      </c>
      <c r="O12983">
        <v>0.02</v>
      </c>
    </row>
    <row r="12984" spans="1:15" x14ac:dyDescent="0.3">
      <c r="A12984" t="str">
        <f xml:space="preserve"> _xlfn.XLOOKUP(H12984, 'Customers'!B:B, 'Customers'!A:A)</f>
        <v>CUST_104</v>
      </c>
      <c r="B12984" t="str">
        <f>_xlfn.XLOOKUP(L12984, Products!C:C, Products!A:A)</f>
        <v>PROD_5</v>
      </c>
      <c r="C12984">
        <v>12983</v>
      </c>
      <c r="D12984" s="2" t="s">
        <v>1006</v>
      </c>
      <c r="E12984">
        <f>YEAR(Orders[[#This Row],[Order_Date]])</f>
        <v>2023</v>
      </c>
      <c r="F12984">
        <f>MONTH(Orders[[#This Row],[Order_Date]])</f>
        <v>2</v>
      </c>
      <c r="G12984" s="2" t="s">
        <v>956</v>
      </c>
      <c r="H12984" t="s">
        <v>326</v>
      </c>
      <c r="I12984" t="s">
        <v>32</v>
      </c>
      <c r="J12984" t="s">
        <v>22</v>
      </c>
      <c r="K12984" t="s">
        <v>34</v>
      </c>
      <c r="L12984" t="s">
        <v>39</v>
      </c>
      <c r="M12984" s="1">
        <v>8856.1200000000008</v>
      </c>
      <c r="N12984" s="1">
        <v>1562.49</v>
      </c>
      <c r="O12984">
        <v>0.27</v>
      </c>
    </row>
    <row r="12985" spans="1:15" x14ac:dyDescent="0.3">
      <c r="A12985" t="str">
        <f xml:space="preserve"> _xlfn.XLOOKUP(H12985, 'Customers'!B:B, 'Customers'!A:A)</f>
        <v>CUST_670</v>
      </c>
      <c r="B12985" t="str">
        <f>_xlfn.XLOOKUP(L12985, Products!C:C, Products!A:A)</f>
        <v>PROD_8</v>
      </c>
      <c r="C12985">
        <v>12984</v>
      </c>
      <c r="D12985" s="2" t="s">
        <v>1346</v>
      </c>
      <c r="E12985">
        <f>YEAR(Orders[[#This Row],[Order_Date]])</f>
        <v>2023</v>
      </c>
      <c r="F12985">
        <f>MONTH(Orders[[#This Row],[Order_Date]])</f>
        <v>1</v>
      </c>
      <c r="G12985" s="2" t="s">
        <v>396</v>
      </c>
      <c r="H12985" t="s">
        <v>1400</v>
      </c>
      <c r="I12985" t="s">
        <v>21</v>
      </c>
      <c r="J12985" t="s">
        <v>65</v>
      </c>
      <c r="K12985" t="s">
        <v>27</v>
      </c>
      <c r="L12985" t="s">
        <v>73</v>
      </c>
      <c r="M12985" s="1">
        <v>225.24</v>
      </c>
      <c r="N12985" s="1">
        <v>11.03</v>
      </c>
      <c r="O12985">
        <v>0.16</v>
      </c>
    </row>
    <row r="12986" spans="1:15" x14ac:dyDescent="0.3">
      <c r="A12986" t="str">
        <f xml:space="preserve"> _xlfn.XLOOKUP(H12986, 'Customers'!B:B, 'Customers'!A:A)</f>
        <v>CUST_769</v>
      </c>
      <c r="B12986" t="str">
        <f>_xlfn.XLOOKUP(L12986, Products!C:C, Products!A:A)</f>
        <v>PROD_7</v>
      </c>
      <c r="C12986">
        <v>12985</v>
      </c>
      <c r="D12986" s="2" t="s">
        <v>1006</v>
      </c>
      <c r="E12986">
        <f>YEAR(Orders[[#This Row],[Order_Date]])</f>
        <v>2023</v>
      </c>
      <c r="F12986">
        <f>MONTH(Orders[[#This Row],[Order_Date]])</f>
        <v>2</v>
      </c>
      <c r="G12986" s="2" t="s">
        <v>464</v>
      </c>
      <c r="H12986" t="s">
        <v>1515</v>
      </c>
      <c r="I12986" t="s">
        <v>21</v>
      </c>
      <c r="J12986" t="s">
        <v>15</v>
      </c>
      <c r="K12986" t="s">
        <v>16</v>
      </c>
      <c r="L12986" t="s">
        <v>66</v>
      </c>
      <c r="M12986" s="1">
        <v>8211.9599999999991</v>
      </c>
      <c r="N12986" s="1">
        <v>1331.13</v>
      </c>
      <c r="O12986">
        <v>0.21</v>
      </c>
    </row>
    <row r="12987" spans="1:15" x14ac:dyDescent="0.3">
      <c r="A12987" t="str">
        <f xml:space="preserve"> _xlfn.XLOOKUP(H12987, 'Customers'!B:B, 'Customers'!A:A)</f>
        <v>CUST_218</v>
      </c>
      <c r="B12987" t="str">
        <f>_xlfn.XLOOKUP(L12987, Products!C:C, Products!A:A)</f>
        <v>PROD_2</v>
      </c>
      <c r="C12987">
        <v>12986</v>
      </c>
      <c r="D12987" s="2" t="s">
        <v>971</v>
      </c>
      <c r="E12987">
        <f>YEAR(Orders[[#This Row],[Order_Date]])</f>
        <v>2022</v>
      </c>
      <c r="F12987">
        <f>MONTH(Orders[[#This Row],[Order_Date]])</f>
        <v>12</v>
      </c>
      <c r="G12987" s="2" t="s">
        <v>816</v>
      </c>
      <c r="H12987" t="s">
        <v>614</v>
      </c>
      <c r="I12987" t="s">
        <v>14</v>
      </c>
      <c r="J12987" t="s">
        <v>15</v>
      </c>
      <c r="K12987" t="s">
        <v>16</v>
      </c>
      <c r="L12987" t="s">
        <v>23</v>
      </c>
      <c r="M12987" s="1">
        <v>3274</v>
      </c>
      <c r="N12987" s="1">
        <v>576.54</v>
      </c>
      <c r="O12987">
        <v>0.16</v>
      </c>
    </row>
    <row r="12988" spans="1:15" x14ac:dyDescent="0.3">
      <c r="A12988" t="str">
        <f xml:space="preserve"> _xlfn.XLOOKUP(H12988, 'Customers'!B:B, 'Customers'!A:A)</f>
        <v>CUST_46</v>
      </c>
      <c r="B12988" t="str">
        <f>_xlfn.XLOOKUP(L12988, Products!C:C, Products!A:A)</f>
        <v>PROD_8</v>
      </c>
      <c r="C12988">
        <v>12987</v>
      </c>
      <c r="D12988" s="2" t="s">
        <v>619</v>
      </c>
      <c r="E12988">
        <f>YEAR(Orders[[#This Row],[Order_Date]])</f>
        <v>2022</v>
      </c>
      <c r="F12988">
        <f>MONTH(Orders[[#This Row],[Order_Date]])</f>
        <v>7</v>
      </c>
      <c r="G12988" s="2" t="s">
        <v>678</v>
      </c>
      <c r="H12988" t="s">
        <v>164</v>
      </c>
      <c r="I12988" t="s">
        <v>14</v>
      </c>
      <c r="J12988" t="s">
        <v>15</v>
      </c>
      <c r="K12988" t="s">
        <v>27</v>
      </c>
      <c r="L12988" t="s">
        <v>73</v>
      </c>
      <c r="M12988" s="1">
        <v>4248.96</v>
      </c>
      <c r="N12988" s="1">
        <v>-317.58</v>
      </c>
      <c r="O12988">
        <v>0.18</v>
      </c>
    </row>
    <row r="12989" spans="1:15" x14ac:dyDescent="0.3">
      <c r="A12989" t="str">
        <f xml:space="preserve"> _xlfn.XLOOKUP(H12989, 'Customers'!B:B, 'Customers'!A:A)</f>
        <v>CUST_326</v>
      </c>
      <c r="B12989" t="str">
        <f>_xlfn.XLOOKUP(L12989, Products!C:C, Products!A:A)</f>
        <v>PROD_1</v>
      </c>
      <c r="C12989">
        <v>12988</v>
      </c>
      <c r="D12989" s="2" t="s">
        <v>970</v>
      </c>
      <c r="E12989">
        <f>YEAR(Orders[[#This Row],[Order_Date]])</f>
        <v>2022</v>
      </c>
      <c r="F12989">
        <f>MONTH(Orders[[#This Row],[Order_Date]])</f>
        <v>12</v>
      </c>
      <c r="G12989" s="2" t="s">
        <v>1274</v>
      </c>
      <c r="H12989" t="s">
        <v>846</v>
      </c>
      <c r="I12989" t="s">
        <v>32</v>
      </c>
      <c r="J12989" t="s">
        <v>65</v>
      </c>
      <c r="K12989" t="s">
        <v>27</v>
      </c>
      <c r="L12989" t="s">
        <v>17</v>
      </c>
      <c r="M12989" s="1">
        <v>3261.82</v>
      </c>
      <c r="N12989" s="1">
        <v>51.66</v>
      </c>
      <c r="O12989">
        <v>0.17</v>
      </c>
    </row>
    <row r="12990" spans="1:15" x14ac:dyDescent="0.3">
      <c r="A12990" t="str">
        <f xml:space="preserve"> _xlfn.XLOOKUP(H12990, 'Customers'!B:B, 'Customers'!A:A)</f>
        <v>CUST_313</v>
      </c>
      <c r="B12990" t="str">
        <f>_xlfn.XLOOKUP(L12990, Products!C:C, Products!A:A)</f>
        <v>PROD_3</v>
      </c>
      <c r="C12990">
        <v>12989</v>
      </c>
      <c r="D12990" s="2" t="s">
        <v>1325</v>
      </c>
      <c r="E12990">
        <f>YEAR(Orders[[#This Row],[Order_Date]])</f>
        <v>2022</v>
      </c>
      <c r="F12990">
        <f>MONTH(Orders[[#This Row],[Order_Date]])</f>
        <v>1</v>
      </c>
      <c r="G12990" s="2" t="s">
        <v>566</v>
      </c>
      <c r="H12990" t="s">
        <v>818</v>
      </c>
      <c r="I12990" t="s">
        <v>21</v>
      </c>
      <c r="J12990" t="s">
        <v>33</v>
      </c>
      <c r="K12990" t="s">
        <v>27</v>
      </c>
      <c r="L12990" t="s">
        <v>28</v>
      </c>
      <c r="M12990" s="1">
        <v>3106.73</v>
      </c>
      <c r="N12990" s="1">
        <v>-199.9</v>
      </c>
      <c r="O12990">
        <v>0.19</v>
      </c>
    </row>
    <row r="12991" spans="1:15" x14ac:dyDescent="0.3">
      <c r="A12991" t="str">
        <f xml:space="preserve"> _xlfn.XLOOKUP(H12991, 'Customers'!B:B, 'Customers'!A:A)</f>
        <v>CUST_627</v>
      </c>
      <c r="B12991" t="str">
        <f>_xlfn.XLOOKUP(L12991, Products!C:C, Products!A:A)</f>
        <v>PROD_8</v>
      </c>
      <c r="C12991">
        <v>12990</v>
      </c>
      <c r="D12991" s="2" t="s">
        <v>716</v>
      </c>
      <c r="E12991">
        <f>YEAR(Orders[[#This Row],[Order_Date]])</f>
        <v>2023</v>
      </c>
      <c r="F12991">
        <f>MONTH(Orders[[#This Row],[Order_Date]])</f>
        <v>4</v>
      </c>
      <c r="G12991" s="2" t="s">
        <v>807</v>
      </c>
      <c r="H12991" t="s">
        <v>1349</v>
      </c>
      <c r="I12991" t="s">
        <v>14</v>
      </c>
      <c r="J12991" t="s">
        <v>15</v>
      </c>
      <c r="K12991" t="s">
        <v>27</v>
      </c>
      <c r="L12991" t="s">
        <v>73</v>
      </c>
      <c r="M12991" s="1">
        <v>3030.72</v>
      </c>
      <c r="N12991" s="1">
        <v>27.11</v>
      </c>
      <c r="O12991">
        <v>0.21</v>
      </c>
    </row>
    <row r="12992" spans="1:15" x14ac:dyDescent="0.3">
      <c r="A12992" t="str">
        <f xml:space="preserve"> _xlfn.XLOOKUP(H12992, 'Customers'!B:B, 'Customers'!A:A)</f>
        <v>CUST_945</v>
      </c>
      <c r="B12992" t="str">
        <f>_xlfn.XLOOKUP(L12992, Products!C:C, Products!A:A)</f>
        <v>PROD_6</v>
      </c>
      <c r="C12992">
        <v>12991</v>
      </c>
      <c r="D12992" s="2" t="s">
        <v>940</v>
      </c>
      <c r="E12992">
        <f>YEAR(Orders[[#This Row],[Order_Date]])</f>
        <v>2023</v>
      </c>
      <c r="F12992">
        <f>MONTH(Orders[[#This Row],[Order_Date]])</f>
        <v>4</v>
      </c>
      <c r="G12992" s="2" t="s">
        <v>740</v>
      </c>
      <c r="H12992" t="s">
        <v>1706</v>
      </c>
      <c r="I12992" t="s">
        <v>32</v>
      </c>
      <c r="J12992" t="s">
        <v>15</v>
      </c>
      <c r="K12992" t="s">
        <v>34</v>
      </c>
      <c r="L12992" t="s">
        <v>52</v>
      </c>
      <c r="M12992" s="1">
        <v>771.02</v>
      </c>
      <c r="N12992" s="1">
        <v>-3.23</v>
      </c>
      <c r="O12992">
        <v>0.06</v>
      </c>
    </row>
    <row r="12993" spans="1:15" x14ac:dyDescent="0.3">
      <c r="A12993" t="str">
        <f xml:space="preserve"> _xlfn.XLOOKUP(H12993, 'Customers'!B:B, 'Customers'!A:A)</f>
        <v>CUST_813</v>
      </c>
      <c r="B12993" t="str">
        <f>_xlfn.XLOOKUP(L12993, Products!C:C, Products!A:A)</f>
        <v>PROD_2</v>
      </c>
      <c r="C12993">
        <v>12992</v>
      </c>
      <c r="D12993" s="2" t="s">
        <v>368</v>
      </c>
      <c r="E12993">
        <f>YEAR(Orders[[#This Row],[Order_Date]])</f>
        <v>2023</v>
      </c>
      <c r="F12993">
        <f>MONTH(Orders[[#This Row],[Order_Date]])</f>
        <v>1</v>
      </c>
      <c r="G12993" s="2" t="s">
        <v>939</v>
      </c>
      <c r="H12993" t="s">
        <v>1563</v>
      </c>
      <c r="I12993" t="s">
        <v>14</v>
      </c>
      <c r="J12993" t="s">
        <v>22</v>
      </c>
      <c r="K12993" t="s">
        <v>16</v>
      </c>
      <c r="L12993" t="s">
        <v>23</v>
      </c>
      <c r="M12993" s="1">
        <v>3085.92</v>
      </c>
      <c r="N12993" s="1">
        <v>623.79999999999995</v>
      </c>
      <c r="O12993">
        <v>0.16</v>
      </c>
    </row>
    <row r="12994" spans="1:15" x14ac:dyDescent="0.3">
      <c r="A12994" t="str">
        <f xml:space="preserve"> _xlfn.XLOOKUP(H12994, 'Customers'!B:B, 'Customers'!A:A)</f>
        <v>CUST_38</v>
      </c>
      <c r="B12994" t="str">
        <f>_xlfn.XLOOKUP(L12994, Products!C:C, Products!A:A)</f>
        <v>PROD_1</v>
      </c>
      <c r="C12994">
        <v>12993</v>
      </c>
      <c r="D12994" s="2" t="s">
        <v>1239</v>
      </c>
      <c r="E12994">
        <f>YEAR(Orders[[#This Row],[Order_Date]])</f>
        <v>2022</v>
      </c>
      <c r="F12994">
        <f>MONTH(Orders[[#This Row],[Order_Date]])</f>
        <v>7</v>
      </c>
      <c r="G12994" s="2" t="s">
        <v>286</v>
      </c>
      <c r="H12994" t="s">
        <v>141</v>
      </c>
      <c r="I12994" t="s">
        <v>32</v>
      </c>
      <c r="J12994" t="s">
        <v>15</v>
      </c>
      <c r="K12994" t="s">
        <v>27</v>
      </c>
      <c r="L12994" t="s">
        <v>17</v>
      </c>
      <c r="M12994" s="1">
        <v>7855.78</v>
      </c>
      <c r="N12994" s="1">
        <v>-679.19</v>
      </c>
      <c r="O12994">
        <v>0.01</v>
      </c>
    </row>
    <row r="12995" spans="1:15" x14ac:dyDescent="0.3">
      <c r="A12995" t="str">
        <f xml:space="preserve"> _xlfn.XLOOKUP(H12995, 'Customers'!B:B, 'Customers'!A:A)</f>
        <v>CUST_886</v>
      </c>
      <c r="B12995" t="str">
        <f>_xlfn.XLOOKUP(L12995, Products!C:C, Products!A:A)</f>
        <v>PROD_5</v>
      </c>
      <c r="C12995">
        <v>12994</v>
      </c>
      <c r="D12995" s="2" t="s">
        <v>261</v>
      </c>
      <c r="E12995">
        <f>YEAR(Orders[[#This Row],[Order_Date]])</f>
        <v>2023</v>
      </c>
      <c r="F12995">
        <f>MONTH(Orders[[#This Row],[Order_Date]])</f>
        <v>2</v>
      </c>
      <c r="G12995" s="2" t="s">
        <v>1058</v>
      </c>
      <c r="H12995" t="s">
        <v>1643</v>
      </c>
      <c r="I12995" t="s">
        <v>14</v>
      </c>
      <c r="J12995" t="s">
        <v>15</v>
      </c>
      <c r="K12995" t="s">
        <v>34</v>
      </c>
      <c r="L12995" t="s">
        <v>39</v>
      </c>
      <c r="M12995" s="1">
        <v>8725.16</v>
      </c>
      <c r="N12995" s="1">
        <v>-256.27</v>
      </c>
      <c r="O12995">
        <v>0</v>
      </c>
    </row>
    <row r="12996" spans="1:15" x14ac:dyDescent="0.3">
      <c r="A12996" t="str">
        <f xml:space="preserve"> _xlfn.XLOOKUP(H12996, 'Customers'!B:B, 'Customers'!A:A)</f>
        <v>CUST_329</v>
      </c>
      <c r="B12996" t="str">
        <f>_xlfn.XLOOKUP(L12996, Products!C:C, Products!A:A)</f>
        <v>PROD_6</v>
      </c>
      <c r="C12996">
        <v>12995</v>
      </c>
      <c r="D12996" s="2" t="s">
        <v>261</v>
      </c>
      <c r="E12996">
        <f>YEAR(Orders[[#This Row],[Order_Date]])</f>
        <v>2023</v>
      </c>
      <c r="F12996">
        <f>MONTH(Orders[[#This Row],[Order_Date]])</f>
        <v>2</v>
      </c>
      <c r="G12996" s="2" t="s">
        <v>1022</v>
      </c>
      <c r="H12996" t="s">
        <v>851</v>
      </c>
      <c r="I12996" t="s">
        <v>21</v>
      </c>
      <c r="J12996" t="s">
        <v>22</v>
      </c>
      <c r="K12996" t="s">
        <v>34</v>
      </c>
      <c r="L12996" t="s">
        <v>52</v>
      </c>
      <c r="M12996" s="1">
        <v>6247.71</v>
      </c>
      <c r="N12996" s="1">
        <v>-18.510000000000002</v>
      </c>
      <c r="O12996">
        <v>0.14000000000000001</v>
      </c>
    </row>
    <row r="12997" spans="1:15" x14ac:dyDescent="0.3">
      <c r="A12997" t="str">
        <f xml:space="preserve"> _xlfn.XLOOKUP(H12997, 'Customers'!B:B, 'Customers'!A:A)</f>
        <v>CUST_674</v>
      </c>
      <c r="B12997" t="str">
        <f>_xlfn.XLOOKUP(L12997, Products!C:C, Products!A:A)</f>
        <v>PROD_8</v>
      </c>
      <c r="C12997">
        <v>12996</v>
      </c>
      <c r="D12997" s="2" t="s">
        <v>771</v>
      </c>
      <c r="E12997">
        <f>YEAR(Orders[[#This Row],[Order_Date]])</f>
        <v>2023</v>
      </c>
      <c r="F12997">
        <f>MONTH(Orders[[#This Row],[Order_Date]])</f>
        <v>10</v>
      </c>
      <c r="G12997" s="2" t="s">
        <v>1230</v>
      </c>
      <c r="H12997" t="s">
        <v>1406</v>
      </c>
      <c r="I12997" t="s">
        <v>32</v>
      </c>
      <c r="J12997" t="s">
        <v>15</v>
      </c>
      <c r="K12997" t="s">
        <v>27</v>
      </c>
      <c r="L12997" t="s">
        <v>73</v>
      </c>
      <c r="M12997" s="1">
        <v>6656.8</v>
      </c>
      <c r="N12997" s="1">
        <v>1544.96</v>
      </c>
      <c r="O12997">
        <v>0.05</v>
      </c>
    </row>
    <row r="12998" spans="1:15" x14ac:dyDescent="0.3">
      <c r="A12998" t="str">
        <f xml:space="preserve"> _xlfn.XLOOKUP(H12998, 'Customers'!B:B, 'Customers'!A:A)</f>
        <v>CUST_303</v>
      </c>
      <c r="B12998" t="str">
        <f>_xlfn.XLOOKUP(L12998, Products!C:C, Products!A:A)</f>
        <v>PROD_6</v>
      </c>
      <c r="C12998">
        <v>12997</v>
      </c>
      <c r="D12998" s="2" t="s">
        <v>528</v>
      </c>
      <c r="E12998">
        <f>YEAR(Orders[[#This Row],[Order_Date]])</f>
        <v>2022</v>
      </c>
      <c r="F12998">
        <f>MONTH(Orders[[#This Row],[Order_Date]])</f>
        <v>7</v>
      </c>
      <c r="G12998" s="2" t="s">
        <v>1239</v>
      </c>
      <c r="H12998" t="s">
        <v>796</v>
      </c>
      <c r="I12998" t="s">
        <v>14</v>
      </c>
      <c r="J12998" t="s">
        <v>33</v>
      </c>
      <c r="K12998" t="s">
        <v>34</v>
      </c>
      <c r="L12998" t="s">
        <v>52</v>
      </c>
      <c r="M12998" s="1">
        <v>4647.04</v>
      </c>
      <c r="N12998" s="1">
        <v>-84.16</v>
      </c>
      <c r="O12998">
        <v>0.16</v>
      </c>
    </row>
    <row r="12999" spans="1:15" x14ac:dyDescent="0.3">
      <c r="A12999" t="str">
        <f xml:space="preserve"> _xlfn.XLOOKUP(H12999, 'Customers'!B:B, 'Customers'!A:A)</f>
        <v>CUST_155</v>
      </c>
      <c r="B12999" t="str">
        <f>_xlfn.XLOOKUP(L12999, Products!C:C, Products!A:A)</f>
        <v>PROD_2</v>
      </c>
      <c r="C12999">
        <v>12998</v>
      </c>
      <c r="D12999" s="2" t="s">
        <v>98</v>
      </c>
      <c r="E12999">
        <f>YEAR(Orders[[#This Row],[Order_Date]])</f>
        <v>2022</v>
      </c>
      <c r="F12999">
        <f>MONTH(Orders[[#This Row],[Order_Date]])</f>
        <v>11</v>
      </c>
      <c r="G12999" s="2" t="s">
        <v>116</v>
      </c>
      <c r="H12999" t="s">
        <v>457</v>
      </c>
      <c r="I12999" t="s">
        <v>32</v>
      </c>
      <c r="J12999" t="s">
        <v>33</v>
      </c>
      <c r="K12999" t="s">
        <v>16</v>
      </c>
      <c r="L12999" t="s">
        <v>23</v>
      </c>
      <c r="M12999" s="1">
        <v>6608.61</v>
      </c>
      <c r="N12999" s="1">
        <v>188.23</v>
      </c>
      <c r="O12999">
        <v>0.28000000000000003</v>
      </c>
    </row>
    <row r="13000" spans="1:15" x14ac:dyDescent="0.3">
      <c r="A13000" t="str">
        <f xml:space="preserve"> _xlfn.XLOOKUP(H13000, 'Customers'!B:B, 'Customers'!A:A)</f>
        <v>CUST_636</v>
      </c>
      <c r="B13000" t="str">
        <f>_xlfn.XLOOKUP(L13000, Products!C:C, Products!A:A)</f>
        <v>PROD_1</v>
      </c>
      <c r="C13000">
        <v>12999</v>
      </c>
      <c r="D13000" s="2" t="s">
        <v>913</v>
      </c>
      <c r="E13000">
        <f>YEAR(Orders[[#This Row],[Order_Date]])</f>
        <v>2022</v>
      </c>
      <c r="F13000">
        <f>MONTH(Orders[[#This Row],[Order_Date]])</f>
        <v>9</v>
      </c>
      <c r="G13000" s="2" t="s">
        <v>168</v>
      </c>
      <c r="H13000" t="s">
        <v>1360</v>
      </c>
      <c r="I13000" t="s">
        <v>14</v>
      </c>
      <c r="J13000" t="s">
        <v>15</v>
      </c>
      <c r="K13000" t="s">
        <v>16</v>
      </c>
      <c r="L13000" t="s">
        <v>17</v>
      </c>
      <c r="M13000" s="1">
        <v>722.09</v>
      </c>
      <c r="N13000" s="1">
        <v>24.93</v>
      </c>
      <c r="O13000">
        <v>0.17</v>
      </c>
    </row>
    <row r="13001" spans="1:15" x14ac:dyDescent="0.3">
      <c r="A13001" t="str">
        <f xml:space="preserve"> _xlfn.XLOOKUP(H13001, 'Customers'!B:B, 'Customers'!A:A)</f>
        <v>CUST_524</v>
      </c>
      <c r="B13001" t="str">
        <f>_xlfn.XLOOKUP(L13001, Products!C:C, Products!A:A)</f>
        <v>PROD_8</v>
      </c>
      <c r="C13001">
        <v>13000</v>
      </c>
      <c r="D13001" s="2" t="s">
        <v>454</v>
      </c>
      <c r="E13001">
        <f>YEAR(Orders[[#This Row],[Order_Date]])</f>
        <v>2023</v>
      </c>
      <c r="F13001">
        <f>MONTH(Orders[[#This Row],[Order_Date]])</f>
        <v>4</v>
      </c>
      <c r="G13001" s="2" t="s">
        <v>716</v>
      </c>
      <c r="H13001" t="s">
        <v>1200</v>
      </c>
      <c r="I13001" t="s">
        <v>32</v>
      </c>
      <c r="J13001" t="s">
        <v>22</v>
      </c>
      <c r="K13001" t="s">
        <v>27</v>
      </c>
      <c r="L13001" t="s">
        <v>73</v>
      </c>
      <c r="M13001" s="1">
        <v>9909.44</v>
      </c>
      <c r="N13001" s="1">
        <v>2836.21</v>
      </c>
      <c r="O13001">
        <v>0.2</v>
      </c>
    </row>
    <row r="13002" spans="1:15" x14ac:dyDescent="0.3">
      <c r="A13002" t="str">
        <f xml:space="preserve"> _xlfn.XLOOKUP(H13002, 'Customers'!B:B, 'Customers'!A:A)</f>
        <v>CUST_560</v>
      </c>
      <c r="B13002" t="str">
        <f>_xlfn.XLOOKUP(L13002, Products!C:C, Products!A:A)</f>
        <v>PROD_1</v>
      </c>
      <c r="C13002">
        <v>13001</v>
      </c>
      <c r="D13002" s="2" t="s">
        <v>215</v>
      </c>
      <c r="E13002">
        <f>YEAR(Orders[[#This Row],[Order_Date]])</f>
        <v>2022</v>
      </c>
      <c r="F13002">
        <f>MONTH(Orders[[#This Row],[Order_Date]])</f>
        <v>8</v>
      </c>
      <c r="G13002" s="2" t="s">
        <v>631</v>
      </c>
      <c r="H13002" t="s">
        <v>1251</v>
      </c>
      <c r="I13002" t="s">
        <v>21</v>
      </c>
      <c r="J13002" t="s">
        <v>33</v>
      </c>
      <c r="K13002" t="s">
        <v>16</v>
      </c>
      <c r="L13002" t="s">
        <v>17</v>
      </c>
      <c r="M13002" s="1">
        <v>2887.67</v>
      </c>
      <c r="N13002" s="1">
        <v>-281.24</v>
      </c>
      <c r="O13002">
        <v>0.28999999999999998</v>
      </c>
    </row>
    <row r="13003" spans="1:15" x14ac:dyDescent="0.3">
      <c r="A13003" t="str">
        <f xml:space="preserve"> _xlfn.XLOOKUP(H13003, 'Customers'!B:B, 'Customers'!A:A)</f>
        <v>CUST_325</v>
      </c>
      <c r="B13003" t="str">
        <f>_xlfn.XLOOKUP(L13003, Products!C:C, Products!A:A)</f>
        <v>PROD_1</v>
      </c>
      <c r="C13003">
        <v>13002</v>
      </c>
      <c r="D13003" s="2" t="s">
        <v>355</v>
      </c>
      <c r="E13003">
        <f>YEAR(Orders[[#This Row],[Order_Date]])</f>
        <v>2024</v>
      </c>
      <c r="F13003">
        <f>MONTH(Orders[[#This Row],[Order_Date]])</f>
        <v>1</v>
      </c>
      <c r="G13003" s="2" t="s">
        <v>1758</v>
      </c>
      <c r="H13003" t="s">
        <v>845</v>
      </c>
      <c r="I13003" t="s">
        <v>32</v>
      </c>
      <c r="J13003" t="s">
        <v>65</v>
      </c>
      <c r="K13003" t="s">
        <v>16</v>
      </c>
      <c r="L13003" t="s">
        <v>17</v>
      </c>
      <c r="M13003" s="1">
        <v>7507.19</v>
      </c>
      <c r="N13003" s="1">
        <v>1470.3</v>
      </c>
      <c r="O13003">
        <v>0.16</v>
      </c>
    </row>
    <row r="13004" spans="1:15" x14ac:dyDescent="0.3">
      <c r="A13004" t="str">
        <f xml:space="preserve"> _xlfn.XLOOKUP(H13004, 'Customers'!B:B, 'Customers'!A:A)</f>
        <v>CUST_623</v>
      </c>
      <c r="B13004" t="str">
        <f>_xlfn.XLOOKUP(L13004, Products!C:C, Products!A:A)</f>
        <v>PROD_2</v>
      </c>
      <c r="C13004">
        <v>13003</v>
      </c>
      <c r="D13004" s="2" t="s">
        <v>1331</v>
      </c>
      <c r="E13004">
        <f>YEAR(Orders[[#This Row],[Order_Date]])</f>
        <v>2022</v>
      </c>
      <c r="F13004">
        <f>MONTH(Orders[[#This Row],[Order_Date]])</f>
        <v>8</v>
      </c>
      <c r="G13004" s="2" t="s">
        <v>325</v>
      </c>
      <c r="H13004" t="s">
        <v>1343</v>
      </c>
      <c r="I13004" t="s">
        <v>21</v>
      </c>
      <c r="J13004" t="s">
        <v>33</v>
      </c>
      <c r="K13004" t="s">
        <v>16</v>
      </c>
      <c r="L13004" t="s">
        <v>23</v>
      </c>
      <c r="M13004" s="1">
        <v>2995</v>
      </c>
      <c r="N13004" s="1">
        <v>37.58</v>
      </c>
      <c r="O13004">
        <v>0.14000000000000001</v>
      </c>
    </row>
    <row r="13005" spans="1:15" x14ac:dyDescent="0.3">
      <c r="A13005" t="str">
        <f xml:space="preserve"> _xlfn.XLOOKUP(H13005, 'Customers'!B:B, 'Customers'!A:A)</f>
        <v>CUST_254</v>
      </c>
      <c r="B13005" t="str">
        <f>_xlfn.XLOOKUP(L13005, Products!C:C, Products!A:A)</f>
        <v>PROD_5</v>
      </c>
      <c r="C13005">
        <v>13004</v>
      </c>
      <c r="D13005" s="2" t="s">
        <v>352</v>
      </c>
      <c r="E13005">
        <f>YEAR(Orders[[#This Row],[Order_Date]])</f>
        <v>2023</v>
      </c>
      <c r="F13005">
        <f>MONTH(Orders[[#This Row],[Order_Date]])</f>
        <v>8</v>
      </c>
      <c r="G13005" s="2" t="s">
        <v>122</v>
      </c>
      <c r="H13005" t="s">
        <v>698</v>
      </c>
      <c r="I13005" t="s">
        <v>32</v>
      </c>
      <c r="J13005" t="s">
        <v>33</v>
      </c>
      <c r="K13005" t="s">
        <v>34</v>
      </c>
      <c r="L13005" t="s">
        <v>39</v>
      </c>
      <c r="M13005" s="1">
        <v>6697.43</v>
      </c>
      <c r="N13005" s="1">
        <v>921.29</v>
      </c>
      <c r="O13005">
        <v>0.06</v>
      </c>
    </row>
    <row r="13006" spans="1:15" x14ac:dyDescent="0.3">
      <c r="A13006" t="str">
        <f xml:space="preserve"> _xlfn.XLOOKUP(H13006, 'Customers'!B:B, 'Customers'!A:A)</f>
        <v>CUST_627</v>
      </c>
      <c r="B13006" t="str">
        <f>_xlfn.XLOOKUP(L13006, Products!C:C, Products!A:A)</f>
        <v>PROD_3</v>
      </c>
      <c r="C13006">
        <v>13005</v>
      </c>
      <c r="D13006" s="2" t="s">
        <v>970</v>
      </c>
      <c r="E13006">
        <f>YEAR(Orders[[#This Row],[Order_Date]])</f>
        <v>2022</v>
      </c>
      <c r="F13006">
        <f>MONTH(Orders[[#This Row],[Order_Date]])</f>
        <v>12</v>
      </c>
      <c r="G13006" s="2" t="s">
        <v>383</v>
      </c>
      <c r="H13006" t="s">
        <v>1349</v>
      </c>
      <c r="I13006" t="s">
        <v>14</v>
      </c>
      <c r="J13006" t="s">
        <v>15</v>
      </c>
      <c r="K13006" t="s">
        <v>27</v>
      </c>
      <c r="L13006" t="s">
        <v>28</v>
      </c>
      <c r="M13006" s="1">
        <v>5510.65</v>
      </c>
      <c r="N13006" s="1">
        <v>366.13</v>
      </c>
      <c r="O13006">
        <v>0.05</v>
      </c>
    </row>
    <row r="13007" spans="1:15" x14ac:dyDescent="0.3">
      <c r="A13007" t="str">
        <f xml:space="preserve"> _xlfn.XLOOKUP(H13007, 'Customers'!B:B, 'Customers'!A:A)</f>
        <v>CUST_648</v>
      </c>
      <c r="B13007" t="str">
        <f>_xlfn.XLOOKUP(L13007, Products!C:C, Products!A:A)</f>
        <v>PROD_2</v>
      </c>
      <c r="C13007">
        <v>13006</v>
      </c>
      <c r="D13007" s="2" t="s">
        <v>74</v>
      </c>
      <c r="E13007">
        <f>YEAR(Orders[[#This Row],[Order_Date]])</f>
        <v>2023</v>
      </c>
      <c r="F13007">
        <f>MONTH(Orders[[#This Row],[Order_Date]])</f>
        <v>12</v>
      </c>
      <c r="G13007" s="2" t="s">
        <v>688</v>
      </c>
      <c r="H13007" t="s">
        <v>1373</v>
      </c>
      <c r="I13007" t="s">
        <v>32</v>
      </c>
      <c r="J13007" t="s">
        <v>33</v>
      </c>
      <c r="K13007" t="s">
        <v>16</v>
      </c>
      <c r="L13007" t="s">
        <v>23</v>
      </c>
      <c r="M13007" s="1">
        <v>1176.06</v>
      </c>
      <c r="N13007" s="1">
        <v>-59.83</v>
      </c>
      <c r="O13007">
        <v>0.28000000000000003</v>
      </c>
    </row>
    <row r="13008" spans="1:15" x14ac:dyDescent="0.3">
      <c r="A13008" t="str">
        <f xml:space="preserve"> _xlfn.XLOOKUP(H13008, 'Customers'!B:B, 'Customers'!A:A)</f>
        <v>CUST_994</v>
      </c>
      <c r="B13008" t="str">
        <f>_xlfn.XLOOKUP(L13008, Products!C:C, Products!A:A)</f>
        <v>PROD_7</v>
      </c>
      <c r="C13008">
        <v>13007</v>
      </c>
      <c r="D13008" s="2" t="s">
        <v>1204</v>
      </c>
      <c r="E13008">
        <f>YEAR(Orders[[#This Row],[Order_Date]])</f>
        <v>2022</v>
      </c>
      <c r="F13008">
        <f>MONTH(Orders[[#This Row],[Order_Date]])</f>
        <v>11</v>
      </c>
      <c r="G13008" s="2" t="s">
        <v>383</v>
      </c>
      <c r="H13008" t="s">
        <v>1757</v>
      </c>
      <c r="I13008" t="s">
        <v>32</v>
      </c>
      <c r="J13008" t="s">
        <v>33</v>
      </c>
      <c r="K13008" t="s">
        <v>16</v>
      </c>
      <c r="L13008" t="s">
        <v>66</v>
      </c>
      <c r="M13008" s="1">
        <v>7108.38</v>
      </c>
      <c r="N13008" s="1">
        <v>-540.85</v>
      </c>
      <c r="O13008">
        <v>0.08</v>
      </c>
    </row>
    <row r="13009" spans="1:15" x14ac:dyDescent="0.3">
      <c r="A13009" t="str">
        <f xml:space="preserve"> _xlfn.XLOOKUP(H13009, 'Customers'!B:B, 'Customers'!A:A)</f>
        <v>CUST_626</v>
      </c>
      <c r="B13009" t="str">
        <f>_xlfn.XLOOKUP(L13009, Products!C:C, Products!A:A)</f>
        <v>PROD_8</v>
      </c>
      <c r="C13009">
        <v>13008</v>
      </c>
      <c r="D13009" s="2" t="s">
        <v>350</v>
      </c>
      <c r="E13009">
        <f>YEAR(Orders[[#This Row],[Order_Date]])</f>
        <v>2022</v>
      </c>
      <c r="F13009">
        <f>MONTH(Orders[[#This Row],[Order_Date]])</f>
        <v>1</v>
      </c>
      <c r="G13009" s="2" t="s">
        <v>535</v>
      </c>
      <c r="H13009" t="s">
        <v>1348</v>
      </c>
      <c r="I13009" t="s">
        <v>32</v>
      </c>
      <c r="J13009" t="s">
        <v>33</v>
      </c>
      <c r="K13009" t="s">
        <v>27</v>
      </c>
      <c r="L13009" t="s">
        <v>73</v>
      </c>
      <c r="M13009" s="1">
        <v>2772.9</v>
      </c>
      <c r="N13009" s="1">
        <v>184.1</v>
      </c>
      <c r="O13009">
        <v>0.15</v>
      </c>
    </row>
    <row r="13010" spans="1:15" x14ac:dyDescent="0.3">
      <c r="A13010" t="str">
        <f xml:space="preserve"> _xlfn.XLOOKUP(H13010, 'Customers'!B:B, 'Customers'!A:A)</f>
        <v>CUST_511</v>
      </c>
      <c r="B13010" t="str">
        <f>_xlfn.XLOOKUP(L13010, Products!C:C, Products!A:A)</f>
        <v>PROD_8</v>
      </c>
      <c r="C13010">
        <v>13009</v>
      </c>
      <c r="D13010" s="2" t="s">
        <v>567</v>
      </c>
      <c r="E13010">
        <f>YEAR(Orders[[#This Row],[Order_Date]])</f>
        <v>2022</v>
      </c>
      <c r="F13010">
        <f>MONTH(Orders[[#This Row],[Order_Date]])</f>
        <v>1</v>
      </c>
      <c r="G13010" s="2" t="s">
        <v>950</v>
      </c>
      <c r="H13010" t="s">
        <v>1177</v>
      </c>
      <c r="I13010" t="s">
        <v>21</v>
      </c>
      <c r="J13010" t="s">
        <v>15</v>
      </c>
      <c r="K13010" t="s">
        <v>27</v>
      </c>
      <c r="L13010" t="s">
        <v>73</v>
      </c>
      <c r="M13010" s="1">
        <v>4333.0600000000004</v>
      </c>
      <c r="N13010" s="1">
        <v>299.98</v>
      </c>
      <c r="O13010">
        <v>0.21</v>
      </c>
    </row>
    <row r="13011" spans="1:15" x14ac:dyDescent="0.3">
      <c r="A13011" t="str">
        <f xml:space="preserve"> _xlfn.XLOOKUP(H13011, 'Customers'!B:B, 'Customers'!A:A)</f>
        <v>CUST_29</v>
      </c>
      <c r="B13011" t="str">
        <f>_xlfn.XLOOKUP(L13011, Products!C:C, Products!A:A)</f>
        <v>PROD_1</v>
      </c>
      <c r="C13011">
        <v>13010</v>
      </c>
      <c r="D13011" s="2" t="s">
        <v>587</v>
      </c>
      <c r="E13011">
        <f>YEAR(Orders[[#This Row],[Order_Date]])</f>
        <v>2023</v>
      </c>
      <c r="F13011">
        <f>MONTH(Orders[[#This Row],[Order_Date]])</f>
        <v>8</v>
      </c>
      <c r="G13011" s="2" t="s">
        <v>588</v>
      </c>
      <c r="H13011" t="s">
        <v>114</v>
      </c>
      <c r="I13011" t="s">
        <v>14</v>
      </c>
      <c r="J13011" t="s">
        <v>33</v>
      </c>
      <c r="K13011" t="s">
        <v>16</v>
      </c>
      <c r="L13011" t="s">
        <v>17</v>
      </c>
      <c r="M13011" s="1">
        <v>7010.41</v>
      </c>
      <c r="N13011" s="1">
        <v>231.46</v>
      </c>
      <c r="O13011">
        <v>0.02</v>
      </c>
    </row>
    <row r="13012" spans="1:15" x14ac:dyDescent="0.3">
      <c r="A13012" t="str">
        <f xml:space="preserve"> _xlfn.XLOOKUP(H13012, 'Customers'!B:B, 'Customers'!A:A)</f>
        <v>CUST_583</v>
      </c>
      <c r="B13012" t="str">
        <f>_xlfn.XLOOKUP(L13012, Products!C:C, Products!A:A)</f>
        <v>PROD_2</v>
      </c>
      <c r="C13012">
        <v>13011</v>
      </c>
      <c r="D13012" s="2" t="s">
        <v>1376</v>
      </c>
      <c r="E13012">
        <f>YEAR(Orders[[#This Row],[Order_Date]])</f>
        <v>2022</v>
      </c>
      <c r="F13012">
        <f>MONTH(Orders[[#This Row],[Order_Date]])</f>
        <v>5</v>
      </c>
      <c r="G13012" s="2" t="s">
        <v>774</v>
      </c>
      <c r="H13012" t="s">
        <v>1287</v>
      </c>
      <c r="I13012" t="s">
        <v>32</v>
      </c>
      <c r="J13012" t="s">
        <v>33</v>
      </c>
      <c r="K13012" t="s">
        <v>16</v>
      </c>
      <c r="L13012" t="s">
        <v>23</v>
      </c>
      <c r="M13012" s="1">
        <v>6996.27</v>
      </c>
      <c r="N13012" s="1">
        <v>-491.63</v>
      </c>
      <c r="O13012">
        <v>0.04</v>
      </c>
    </row>
    <row r="13013" spans="1:15" x14ac:dyDescent="0.3">
      <c r="A13013" t="str">
        <f xml:space="preserve"> _xlfn.XLOOKUP(H13013, 'Customers'!B:B, 'Customers'!A:A)</f>
        <v>CUST_466</v>
      </c>
      <c r="B13013" t="str">
        <f>_xlfn.XLOOKUP(L13013, Products!C:C, Products!A:A)</f>
        <v>PROD_1</v>
      </c>
      <c r="C13013">
        <v>13012</v>
      </c>
      <c r="D13013" s="2" t="s">
        <v>615</v>
      </c>
      <c r="E13013">
        <f>YEAR(Orders[[#This Row],[Order_Date]])</f>
        <v>2023</v>
      </c>
      <c r="F13013">
        <f>MONTH(Orders[[#This Row],[Order_Date]])</f>
        <v>5</v>
      </c>
      <c r="G13013" s="2" t="s">
        <v>973</v>
      </c>
      <c r="H13013" t="s">
        <v>1095</v>
      </c>
      <c r="I13013" t="s">
        <v>21</v>
      </c>
      <c r="J13013" t="s">
        <v>22</v>
      </c>
      <c r="K13013" t="s">
        <v>27</v>
      </c>
      <c r="L13013" t="s">
        <v>17</v>
      </c>
      <c r="M13013" s="1">
        <v>8786.3700000000008</v>
      </c>
      <c r="N13013" s="1">
        <v>435.4</v>
      </c>
      <c r="O13013">
        <v>0.03</v>
      </c>
    </row>
    <row r="13014" spans="1:15" x14ac:dyDescent="0.3">
      <c r="A13014" t="str">
        <f xml:space="preserve"> _xlfn.XLOOKUP(H13014, 'Customers'!B:B, 'Customers'!A:A)</f>
        <v>CUST_671</v>
      </c>
      <c r="B13014" t="str">
        <f>_xlfn.XLOOKUP(L13014, Products!C:C, Products!A:A)</f>
        <v>PROD_2</v>
      </c>
      <c r="C13014">
        <v>13013</v>
      </c>
      <c r="D13014" s="2" t="s">
        <v>590</v>
      </c>
      <c r="E13014">
        <f>YEAR(Orders[[#This Row],[Order_Date]])</f>
        <v>2023</v>
      </c>
      <c r="F13014">
        <f>MONTH(Orders[[#This Row],[Order_Date]])</f>
        <v>9</v>
      </c>
      <c r="G13014" s="2" t="s">
        <v>682</v>
      </c>
      <c r="H13014" t="s">
        <v>1401</v>
      </c>
      <c r="I13014" t="s">
        <v>21</v>
      </c>
      <c r="J13014" t="s">
        <v>22</v>
      </c>
      <c r="K13014" t="s">
        <v>16</v>
      </c>
      <c r="L13014" t="s">
        <v>23</v>
      </c>
      <c r="M13014" s="1">
        <v>4067.18</v>
      </c>
      <c r="N13014" s="1">
        <v>861.33</v>
      </c>
      <c r="O13014">
        <v>0.08</v>
      </c>
    </row>
    <row r="13015" spans="1:15" x14ac:dyDescent="0.3">
      <c r="A13015" t="str">
        <f xml:space="preserve"> _xlfn.XLOOKUP(H13015, 'Customers'!B:B, 'Customers'!A:A)</f>
        <v>CUST_980</v>
      </c>
      <c r="B13015" t="str">
        <f>_xlfn.XLOOKUP(L13015, Products!C:C, Products!A:A)</f>
        <v>PROD_8</v>
      </c>
      <c r="C13015">
        <v>13014</v>
      </c>
      <c r="D13015" s="2" t="s">
        <v>368</v>
      </c>
      <c r="E13015">
        <f>YEAR(Orders[[#This Row],[Order_Date]])</f>
        <v>2023</v>
      </c>
      <c r="F13015">
        <f>MONTH(Orders[[#This Row],[Order_Date]])</f>
        <v>1</v>
      </c>
      <c r="G13015" s="2" t="s">
        <v>83</v>
      </c>
      <c r="H13015" t="s">
        <v>1743</v>
      </c>
      <c r="I13015" t="s">
        <v>32</v>
      </c>
      <c r="J13015" t="s">
        <v>33</v>
      </c>
      <c r="K13015" t="s">
        <v>27</v>
      </c>
      <c r="L13015" t="s">
        <v>73</v>
      </c>
      <c r="M13015" s="1">
        <v>2010.67</v>
      </c>
      <c r="N13015" s="1">
        <v>29.86</v>
      </c>
      <c r="O13015">
        <v>0.19</v>
      </c>
    </row>
    <row r="13016" spans="1:15" x14ac:dyDescent="0.3">
      <c r="A13016" t="str">
        <f xml:space="preserve"> _xlfn.XLOOKUP(H13016, 'Customers'!B:B, 'Customers'!A:A)</f>
        <v>CUST_427</v>
      </c>
      <c r="B13016" t="str">
        <f>_xlfn.XLOOKUP(L13016, Products!C:C, Products!A:A)</f>
        <v>PROD_4</v>
      </c>
      <c r="C13016">
        <v>13015</v>
      </c>
      <c r="D13016" s="2" t="s">
        <v>1002</v>
      </c>
      <c r="E13016">
        <f>YEAR(Orders[[#This Row],[Order_Date]])</f>
        <v>2023</v>
      </c>
      <c r="F13016">
        <f>MONTH(Orders[[#This Row],[Order_Date]])</f>
        <v>3</v>
      </c>
      <c r="G13016" s="2" t="s">
        <v>1267</v>
      </c>
      <c r="H13016" t="s">
        <v>1033</v>
      </c>
      <c r="I13016" t="s">
        <v>14</v>
      </c>
      <c r="J13016" t="s">
        <v>33</v>
      </c>
      <c r="K13016" t="s">
        <v>34</v>
      </c>
      <c r="L13016" t="s">
        <v>35</v>
      </c>
      <c r="M13016" s="1">
        <v>472</v>
      </c>
      <c r="N13016" s="1">
        <v>75.36</v>
      </c>
      <c r="O13016">
        <v>0.14000000000000001</v>
      </c>
    </row>
    <row r="13017" spans="1:15" x14ac:dyDescent="0.3">
      <c r="A13017" t="str">
        <f xml:space="preserve"> _xlfn.XLOOKUP(H13017, 'Customers'!B:B, 'Customers'!A:A)</f>
        <v>CUST_305</v>
      </c>
      <c r="B13017" t="str">
        <f>_xlfn.XLOOKUP(L13017, Products!C:C, Products!A:A)</f>
        <v>PROD_3</v>
      </c>
      <c r="C13017">
        <v>13016</v>
      </c>
      <c r="D13017" s="2" t="s">
        <v>605</v>
      </c>
      <c r="E13017">
        <f>YEAR(Orders[[#This Row],[Order_Date]])</f>
        <v>2022</v>
      </c>
      <c r="F13017">
        <f>MONTH(Orders[[#This Row],[Order_Date]])</f>
        <v>5</v>
      </c>
      <c r="G13017" s="2" t="s">
        <v>1009</v>
      </c>
      <c r="H13017" t="s">
        <v>801</v>
      </c>
      <c r="I13017" t="s">
        <v>14</v>
      </c>
      <c r="J13017" t="s">
        <v>65</v>
      </c>
      <c r="K13017" t="s">
        <v>27</v>
      </c>
      <c r="L13017" t="s">
        <v>28</v>
      </c>
      <c r="M13017" s="1">
        <v>3747.85</v>
      </c>
      <c r="N13017" s="1">
        <v>208.35</v>
      </c>
      <c r="O13017">
        <v>0.04</v>
      </c>
    </row>
    <row r="13018" spans="1:15" x14ac:dyDescent="0.3">
      <c r="A13018" t="str">
        <f xml:space="preserve"> _xlfn.XLOOKUP(H13018, 'Customers'!B:B, 'Customers'!A:A)</f>
        <v>CUST_157</v>
      </c>
      <c r="B13018" t="str">
        <f>_xlfn.XLOOKUP(L13018, Products!C:C, Products!A:A)</f>
        <v>PROD_2</v>
      </c>
      <c r="C13018">
        <v>13017</v>
      </c>
      <c r="D13018" s="2" t="s">
        <v>1167</v>
      </c>
      <c r="E13018">
        <f>YEAR(Orders[[#This Row],[Order_Date]])</f>
        <v>2023</v>
      </c>
      <c r="F13018">
        <f>MONTH(Orders[[#This Row],[Order_Date]])</f>
        <v>4</v>
      </c>
      <c r="G13018" s="2" t="s">
        <v>277</v>
      </c>
      <c r="H13018" t="s">
        <v>461</v>
      </c>
      <c r="I13018" t="s">
        <v>32</v>
      </c>
      <c r="J13018" t="s">
        <v>22</v>
      </c>
      <c r="K13018" t="s">
        <v>16</v>
      </c>
      <c r="L13018" t="s">
        <v>23</v>
      </c>
      <c r="M13018" s="1">
        <v>8365.6</v>
      </c>
      <c r="N13018" s="1">
        <v>1234.83</v>
      </c>
      <c r="O13018">
        <v>0.28000000000000003</v>
      </c>
    </row>
    <row r="13019" spans="1:15" x14ac:dyDescent="0.3">
      <c r="A13019" t="str">
        <f xml:space="preserve"> _xlfn.XLOOKUP(H13019, 'Customers'!B:B, 'Customers'!A:A)</f>
        <v>CUST_461</v>
      </c>
      <c r="B13019" t="str">
        <f>_xlfn.XLOOKUP(L13019, Products!C:C, Products!A:A)</f>
        <v>PROD_8</v>
      </c>
      <c r="C13019">
        <v>13018</v>
      </c>
      <c r="D13019" s="2" t="s">
        <v>566</v>
      </c>
      <c r="E13019">
        <f>YEAR(Orders[[#This Row],[Order_Date]])</f>
        <v>2022</v>
      </c>
      <c r="F13019">
        <f>MONTH(Orders[[#This Row],[Order_Date]])</f>
        <v>1</v>
      </c>
      <c r="G13019" s="2" t="s">
        <v>567</v>
      </c>
      <c r="H13019" t="s">
        <v>1089</v>
      </c>
      <c r="I13019" t="s">
        <v>21</v>
      </c>
      <c r="J13019" t="s">
        <v>65</v>
      </c>
      <c r="K13019" t="s">
        <v>27</v>
      </c>
      <c r="L13019" t="s">
        <v>73</v>
      </c>
      <c r="M13019" s="1">
        <v>6431.06</v>
      </c>
      <c r="N13019" s="1">
        <v>-196</v>
      </c>
      <c r="O13019">
        <v>0.18</v>
      </c>
    </row>
    <row r="13020" spans="1:15" x14ac:dyDescent="0.3">
      <c r="A13020" t="str">
        <f xml:space="preserve"> _xlfn.XLOOKUP(H13020, 'Customers'!B:B, 'Customers'!A:A)</f>
        <v>CUST_116</v>
      </c>
      <c r="B13020" t="str">
        <f>_xlfn.XLOOKUP(L13020, Products!C:C, Products!A:A)</f>
        <v>PROD_1</v>
      </c>
      <c r="C13020">
        <v>13019</v>
      </c>
      <c r="D13020" s="2" t="s">
        <v>740</v>
      </c>
      <c r="E13020">
        <f>YEAR(Orders[[#This Row],[Order_Date]])</f>
        <v>2023</v>
      </c>
      <c r="F13020">
        <f>MONTH(Orders[[#This Row],[Order_Date]])</f>
        <v>4</v>
      </c>
      <c r="G13020" s="2" t="s">
        <v>741</v>
      </c>
      <c r="H13020" t="s">
        <v>364</v>
      </c>
      <c r="I13020" t="s">
        <v>21</v>
      </c>
      <c r="J13020" t="s">
        <v>22</v>
      </c>
      <c r="K13020" t="s">
        <v>27</v>
      </c>
      <c r="L13020" t="s">
        <v>17</v>
      </c>
      <c r="M13020" s="1">
        <v>4730.2700000000004</v>
      </c>
      <c r="N13020" s="1">
        <v>-6.01</v>
      </c>
      <c r="O13020">
        <v>0.23</v>
      </c>
    </row>
    <row r="13021" spans="1:15" x14ac:dyDescent="0.3">
      <c r="A13021" t="str">
        <f xml:space="preserve"> _xlfn.XLOOKUP(H13021, 'Customers'!B:B, 'Customers'!A:A)</f>
        <v>CUST_747</v>
      </c>
      <c r="B13021" t="str">
        <f>_xlfn.XLOOKUP(L13021, Products!C:C, Products!A:A)</f>
        <v>PROD_2</v>
      </c>
      <c r="C13021">
        <v>13020</v>
      </c>
      <c r="D13021" s="2" t="s">
        <v>395</v>
      </c>
      <c r="E13021">
        <f>YEAR(Orders[[#This Row],[Order_Date]])</f>
        <v>2023</v>
      </c>
      <c r="F13021">
        <f>MONTH(Orders[[#This Row],[Order_Date]])</f>
        <v>1</v>
      </c>
      <c r="G13021" s="2" t="s">
        <v>83</v>
      </c>
      <c r="H13021" t="s">
        <v>1492</v>
      </c>
      <c r="I13021" t="s">
        <v>32</v>
      </c>
      <c r="J13021" t="s">
        <v>22</v>
      </c>
      <c r="K13021" t="s">
        <v>16</v>
      </c>
      <c r="L13021" t="s">
        <v>23</v>
      </c>
      <c r="M13021" s="1">
        <v>1616.45</v>
      </c>
      <c r="N13021" s="1">
        <v>117.63</v>
      </c>
      <c r="O13021">
        <v>0.11</v>
      </c>
    </row>
    <row r="13022" spans="1:15" x14ac:dyDescent="0.3">
      <c r="A13022" t="str">
        <f xml:space="preserve"> _xlfn.XLOOKUP(H13022, 'Customers'!B:B, 'Customers'!A:A)</f>
        <v>CUST_559</v>
      </c>
      <c r="B13022" t="str">
        <f>_xlfn.XLOOKUP(L13022, Products!C:C, Products!A:A)</f>
        <v>PROD_6</v>
      </c>
      <c r="C13022">
        <v>13021</v>
      </c>
      <c r="D13022" s="2" t="s">
        <v>687</v>
      </c>
      <c r="E13022">
        <f>YEAR(Orders[[#This Row],[Order_Date]])</f>
        <v>2022</v>
      </c>
      <c r="F13022">
        <f>MONTH(Orders[[#This Row],[Order_Date]])</f>
        <v>5</v>
      </c>
      <c r="G13022" s="2" t="s">
        <v>773</v>
      </c>
      <c r="H13022" t="s">
        <v>1247</v>
      </c>
      <c r="I13022" t="s">
        <v>14</v>
      </c>
      <c r="J13022" t="s">
        <v>65</v>
      </c>
      <c r="K13022" t="s">
        <v>34</v>
      </c>
      <c r="L13022" t="s">
        <v>52</v>
      </c>
      <c r="M13022" s="1">
        <v>8461.0499999999993</v>
      </c>
      <c r="N13022" s="1">
        <v>1136.3699999999999</v>
      </c>
      <c r="O13022">
        <v>0.28000000000000003</v>
      </c>
    </row>
    <row r="13023" spans="1:15" x14ac:dyDescent="0.3">
      <c r="A13023" t="str">
        <f xml:space="preserve"> _xlfn.XLOOKUP(H13023, 'Customers'!B:B, 'Customers'!A:A)</f>
        <v>CUST_321</v>
      </c>
      <c r="B13023" t="str">
        <f>_xlfn.XLOOKUP(L13023, Products!C:C, Products!A:A)</f>
        <v>PROD_4</v>
      </c>
      <c r="C13023">
        <v>13022</v>
      </c>
      <c r="D13023" s="2" t="s">
        <v>255</v>
      </c>
      <c r="E13023">
        <f>YEAR(Orders[[#This Row],[Order_Date]])</f>
        <v>2022</v>
      </c>
      <c r="F13023">
        <f>MONTH(Orders[[#This Row],[Order_Date]])</f>
        <v>12</v>
      </c>
      <c r="G13023" s="2" t="s">
        <v>685</v>
      </c>
      <c r="H13023" t="s">
        <v>838</v>
      </c>
      <c r="I13023" t="s">
        <v>21</v>
      </c>
      <c r="J13023" t="s">
        <v>22</v>
      </c>
      <c r="K13023" t="s">
        <v>34</v>
      </c>
      <c r="L13023" t="s">
        <v>35</v>
      </c>
      <c r="M13023" s="1">
        <v>344.85</v>
      </c>
      <c r="N13023" s="1">
        <v>38.67</v>
      </c>
      <c r="O13023">
        <v>0</v>
      </c>
    </row>
    <row r="13024" spans="1:15" x14ac:dyDescent="0.3">
      <c r="A13024" t="str">
        <f xml:space="preserve"> _xlfn.XLOOKUP(H13024, 'Customers'!B:B, 'Customers'!A:A)</f>
        <v>CUST_616</v>
      </c>
      <c r="B13024" t="str">
        <f>_xlfn.XLOOKUP(L13024, Products!C:C, Products!A:A)</f>
        <v>PROD_6</v>
      </c>
      <c r="C13024">
        <v>13023</v>
      </c>
      <c r="D13024" s="2" t="s">
        <v>511</v>
      </c>
      <c r="E13024">
        <f>YEAR(Orders[[#This Row],[Order_Date]])</f>
        <v>2022</v>
      </c>
      <c r="F13024">
        <f>MONTH(Orders[[#This Row],[Order_Date]])</f>
        <v>6</v>
      </c>
      <c r="G13024" s="2" t="s">
        <v>1217</v>
      </c>
      <c r="H13024" t="s">
        <v>1335</v>
      </c>
      <c r="I13024" t="s">
        <v>21</v>
      </c>
      <c r="J13024" t="s">
        <v>33</v>
      </c>
      <c r="K13024" t="s">
        <v>34</v>
      </c>
      <c r="L13024" t="s">
        <v>52</v>
      </c>
      <c r="M13024" s="1">
        <v>9978.0499999999993</v>
      </c>
      <c r="N13024" s="1">
        <v>-810.12</v>
      </c>
      <c r="O13024">
        <v>0.08</v>
      </c>
    </row>
    <row r="13025" spans="1:15" x14ac:dyDescent="0.3">
      <c r="A13025" t="str">
        <f xml:space="preserve"> _xlfn.XLOOKUP(H13025, 'Customers'!B:B, 'Customers'!A:A)</f>
        <v>CUST_592</v>
      </c>
      <c r="B13025" t="str">
        <f>_xlfn.XLOOKUP(L13025, Products!C:C, Products!A:A)</f>
        <v>PROD_8</v>
      </c>
      <c r="C13025">
        <v>13024</v>
      </c>
      <c r="D13025" s="2" t="s">
        <v>809</v>
      </c>
      <c r="E13025">
        <f>YEAR(Orders[[#This Row],[Order_Date]])</f>
        <v>2023</v>
      </c>
      <c r="F13025">
        <f>MONTH(Orders[[#This Row],[Order_Date]])</f>
        <v>12</v>
      </c>
      <c r="G13025" s="2" t="s">
        <v>1411</v>
      </c>
      <c r="H13025" t="s">
        <v>1298</v>
      </c>
      <c r="I13025" t="s">
        <v>32</v>
      </c>
      <c r="J13025" t="s">
        <v>65</v>
      </c>
      <c r="K13025" t="s">
        <v>27</v>
      </c>
      <c r="L13025" t="s">
        <v>73</v>
      </c>
      <c r="M13025" s="1">
        <v>3743.04</v>
      </c>
      <c r="N13025" s="1">
        <v>-103.15</v>
      </c>
      <c r="O13025">
        <v>0.08</v>
      </c>
    </row>
    <row r="13026" spans="1:15" x14ac:dyDescent="0.3">
      <c r="A13026" t="str">
        <f xml:space="preserve"> _xlfn.XLOOKUP(H13026, 'Customers'!B:B, 'Customers'!A:A)</f>
        <v>CUST_379</v>
      </c>
      <c r="B13026" t="str">
        <f>_xlfn.XLOOKUP(L13026, Products!C:C, Products!A:A)</f>
        <v>PROD_2</v>
      </c>
      <c r="C13026">
        <v>13025</v>
      </c>
      <c r="D13026" s="2" t="s">
        <v>700</v>
      </c>
      <c r="E13026">
        <f>YEAR(Orders[[#This Row],[Order_Date]])</f>
        <v>2023</v>
      </c>
      <c r="F13026">
        <f>MONTH(Orders[[#This Row],[Order_Date]])</f>
        <v>11</v>
      </c>
      <c r="G13026" s="2" t="s">
        <v>676</v>
      </c>
      <c r="H13026" t="s">
        <v>944</v>
      </c>
      <c r="I13026" t="s">
        <v>14</v>
      </c>
      <c r="J13026" t="s">
        <v>33</v>
      </c>
      <c r="K13026" t="s">
        <v>16</v>
      </c>
      <c r="L13026" t="s">
        <v>23</v>
      </c>
      <c r="M13026" s="1">
        <v>7880.83</v>
      </c>
      <c r="N13026" s="1">
        <v>343.13</v>
      </c>
      <c r="O13026">
        <v>0.3</v>
      </c>
    </row>
    <row r="13027" spans="1:15" x14ac:dyDescent="0.3">
      <c r="A13027" t="str">
        <f xml:space="preserve"> _xlfn.XLOOKUP(H13027, 'Customers'!B:B, 'Customers'!A:A)</f>
        <v>CUST_997</v>
      </c>
      <c r="B13027" t="str">
        <f>_xlfn.XLOOKUP(L13027, Products!C:C, Products!A:A)</f>
        <v>PROD_3</v>
      </c>
      <c r="C13027">
        <v>13026</v>
      </c>
      <c r="D13027" s="2" t="s">
        <v>513</v>
      </c>
      <c r="E13027">
        <f>YEAR(Orders[[#This Row],[Order_Date]])</f>
        <v>2022</v>
      </c>
      <c r="F13027">
        <f>MONTH(Orders[[#This Row],[Order_Date]])</f>
        <v>3</v>
      </c>
      <c r="G13027" s="2" t="s">
        <v>1303</v>
      </c>
      <c r="H13027" t="s">
        <v>1761</v>
      </c>
      <c r="I13027" t="s">
        <v>21</v>
      </c>
      <c r="J13027" t="s">
        <v>22</v>
      </c>
      <c r="K13027" t="s">
        <v>27</v>
      </c>
      <c r="L13027" t="s">
        <v>28</v>
      </c>
      <c r="M13027" s="1">
        <v>729.9</v>
      </c>
      <c r="N13027" s="1">
        <v>33.71</v>
      </c>
      <c r="O13027">
        <v>0.1</v>
      </c>
    </row>
    <row r="13028" spans="1:15" x14ac:dyDescent="0.3">
      <c r="A13028" t="str">
        <f xml:space="preserve"> _xlfn.XLOOKUP(H13028, 'Customers'!B:B, 'Customers'!A:A)</f>
        <v>CUST_797</v>
      </c>
      <c r="B13028" t="str">
        <f>_xlfn.XLOOKUP(L13028, Products!C:C, Products!A:A)</f>
        <v>PROD_4</v>
      </c>
      <c r="C13028">
        <v>13027</v>
      </c>
      <c r="D13028" s="2" t="s">
        <v>1167</v>
      </c>
      <c r="E13028">
        <f>YEAR(Orders[[#This Row],[Order_Date]])</f>
        <v>2023</v>
      </c>
      <c r="F13028">
        <f>MONTH(Orders[[#This Row],[Order_Date]])</f>
        <v>4</v>
      </c>
      <c r="G13028" s="2" t="s">
        <v>722</v>
      </c>
      <c r="H13028" t="s">
        <v>1545</v>
      </c>
      <c r="I13028" t="s">
        <v>14</v>
      </c>
      <c r="J13028" t="s">
        <v>33</v>
      </c>
      <c r="K13028" t="s">
        <v>34</v>
      </c>
      <c r="L13028" t="s">
        <v>35</v>
      </c>
      <c r="M13028" s="1">
        <v>2227.65</v>
      </c>
      <c r="N13028" s="1">
        <v>47.65</v>
      </c>
      <c r="O13028">
        <v>0.05</v>
      </c>
    </row>
    <row r="13029" spans="1:15" x14ac:dyDescent="0.3">
      <c r="A13029" t="str">
        <f xml:space="preserve"> _xlfn.XLOOKUP(H13029, 'Customers'!B:B, 'Customers'!A:A)</f>
        <v>CUST_397</v>
      </c>
      <c r="B13029" t="str">
        <f>_xlfn.XLOOKUP(L13029, Products!C:C, Products!A:A)</f>
        <v>PROD_2</v>
      </c>
      <c r="C13029">
        <v>13028</v>
      </c>
      <c r="D13029" s="2" t="s">
        <v>822</v>
      </c>
      <c r="E13029">
        <f>YEAR(Orders[[#This Row],[Order_Date]])</f>
        <v>2022</v>
      </c>
      <c r="F13029">
        <f>MONTH(Orders[[#This Row],[Order_Date]])</f>
        <v>12</v>
      </c>
      <c r="G13029" s="2" t="s">
        <v>1015</v>
      </c>
      <c r="H13029" t="s">
        <v>979</v>
      </c>
      <c r="I13029" t="s">
        <v>14</v>
      </c>
      <c r="J13029" t="s">
        <v>22</v>
      </c>
      <c r="K13029" t="s">
        <v>16</v>
      </c>
      <c r="L13029" t="s">
        <v>23</v>
      </c>
      <c r="M13029" s="1">
        <v>6700.72</v>
      </c>
      <c r="N13029" s="1">
        <v>438.57</v>
      </c>
      <c r="O13029">
        <v>0.08</v>
      </c>
    </row>
    <row r="13030" spans="1:15" x14ac:dyDescent="0.3">
      <c r="A13030" t="str">
        <f xml:space="preserve"> _xlfn.XLOOKUP(H13030, 'Customers'!B:B, 'Customers'!A:A)</f>
        <v>CUST_399</v>
      </c>
      <c r="B13030" t="str">
        <f>_xlfn.XLOOKUP(L13030, Products!C:C, Products!A:A)</f>
        <v>PROD_5</v>
      </c>
      <c r="C13030">
        <v>13029</v>
      </c>
      <c r="D13030" s="2" t="s">
        <v>168</v>
      </c>
      <c r="E13030">
        <f>YEAR(Orders[[#This Row],[Order_Date]])</f>
        <v>2022</v>
      </c>
      <c r="F13030">
        <f>MONTH(Orders[[#This Row],[Order_Date]])</f>
        <v>9</v>
      </c>
      <c r="G13030" s="2" t="s">
        <v>814</v>
      </c>
      <c r="H13030" t="s">
        <v>982</v>
      </c>
      <c r="I13030" t="s">
        <v>21</v>
      </c>
      <c r="J13030" t="s">
        <v>65</v>
      </c>
      <c r="K13030" t="s">
        <v>34</v>
      </c>
      <c r="L13030" t="s">
        <v>39</v>
      </c>
      <c r="M13030" s="1">
        <v>4391.92</v>
      </c>
      <c r="N13030" s="1">
        <v>909.56</v>
      </c>
      <c r="O13030">
        <v>0.22</v>
      </c>
    </row>
    <row r="13031" spans="1:15" x14ac:dyDescent="0.3">
      <c r="A13031" t="str">
        <f xml:space="preserve"> _xlfn.XLOOKUP(H13031, 'Customers'!B:B, 'Customers'!A:A)</f>
        <v>CUST_841</v>
      </c>
      <c r="B13031" t="str">
        <f>_xlfn.XLOOKUP(L13031, Products!C:C, Products!A:A)</f>
        <v>PROD_2</v>
      </c>
      <c r="C13031">
        <v>13030</v>
      </c>
      <c r="D13031" s="2" t="s">
        <v>786</v>
      </c>
      <c r="E13031">
        <f>YEAR(Orders[[#This Row],[Order_Date]])</f>
        <v>2022</v>
      </c>
      <c r="F13031">
        <f>MONTH(Orders[[#This Row],[Order_Date]])</f>
        <v>7</v>
      </c>
      <c r="G13031" s="2" t="s">
        <v>244</v>
      </c>
      <c r="H13031" t="s">
        <v>1594</v>
      </c>
      <c r="I13031" t="s">
        <v>21</v>
      </c>
      <c r="J13031" t="s">
        <v>33</v>
      </c>
      <c r="K13031" t="s">
        <v>16</v>
      </c>
      <c r="L13031" t="s">
        <v>23</v>
      </c>
      <c r="M13031" s="1">
        <v>7922.58</v>
      </c>
      <c r="N13031" s="1">
        <v>1944.15</v>
      </c>
      <c r="O13031">
        <v>0.06</v>
      </c>
    </row>
    <row r="13032" spans="1:15" x14ac:dyDescent="0.3">
      <c r="A13032" t="str">
        <f xml:space="preserve"> _xlfn.XLOOKUP(H13032, 'Customers'!B:B, 'Customers'!A:A)</f>
        <v>CUST_443</v>
      </c>
      <c r="B13032" t="str">
        <f>_xlfn.XLOOKUP(L13032, Products!C:C, Products!A:A)</f>
        <v>PROD_1</v>
      </c>
      <c r="C13032">
        <v>13031</v>
      </c>
      <c r="D13032" s="2" t="s">
        <v>469</v>
      </c>
      <c r="E13032">
        <f>YEAR(Orders[[#This Row],[Order_Date]])</f>
        <v>2023</v>
      </c>
      <c r="F13032">
        <f>MONTH(Orders[[#This Row],[Order_Date]])</f>
        <v>12</v>
      </c>
      <c r="G13032" s="2" t="s">
        <v>355</v>
      </c>
      <c r="H13032" t="s">
        <v>1060</v>
      </c>
      <c r="I13032" t="s">
        <v>32</v>
      </c>
      <c r="J13032" t="s">
        <v>15</v>
      </c>
      <c r="K13032" t="s">
        <v>16</v>
      </c>
      <c r="L13032" t="s">
        <v>17</v>
      </c>
      <c r="M13032" s="1">
        <v>4290.3999999999996</v>
      </c>
      <c r="N13032" s="1">
        <v>-343.27</v>
      </c>
      <c r="O13032">
        <v>0.3</v>
      </c>
    </row>
    <row r="13033" spans="1:15" x14ac:dyDescent="0.3">
      <c r="A13033" t="str">
        <f xml:space="preserve"> _xlfn.XLOOKUP(H13033, 'Customers'!B:B, 'Customers'!A:A)</f>
        <v>CUST_627</v>
      </c>
      <c r="B13033" t="str">
        <f>_xlfn.XLOOKUP(L13033, Products!C:C, Products!A:A)</f>
        <v>PROD_3</v>
      </c>
      <c r="C13033">
        <v>13032</v>
      </c>
      <c r="D13033" s="2" t="s">
        <v>795</v>
      </c>
      <c r="E13033">
        <f>YEAR(Orders[[#This Row],[Order_Date]])</f>
        <v>2022</v>
      </c>
      <c r="F13033">
        <f>MONTH(Orders[[#This Row],[Order_Date]])</f>
        <v>1</v>
      </c>
      <c r="G13033" s="2" t="s">
        <v>318</v>
      </c>
      <c r="H13033" t="s">
        <v>1349</v>
      </c>
      <c r="I13033" t="s">
        <v>21</v>
      </c>
      <c r="J13033" t="s">
        <v>15</v>
      </c>
      <c r="K13033" t="s">
        <v>27</v>
      </c>
      <c r="L13033" t="s">
        <v>28</v>
      </c>
      <c r="M13033" s="1">
        <v>6397.44</v>
      </c>
      <c r="N13033" s="1">
        <v>-27.31</v>
      </c>
      <c r="O13033">
        <v>0.27</v>
      </c>
    </row>
    <row r="13034" spans="1:15" x14ac:dyDescent="0.3">
      <c r="A13034" t="str">
        <f xml:space="preserve"> _xlfn.XLOOKUP(H13034, 'Customers'!B:B, 'Customers'!A:A)</f>
        <v>CUST_247</v>
      </c>
      <c r="B13034" t="str">
        <f>_xlfn.XLOOKUP(L13034, Products!C:C, Products!A:A)</f>
        <v>PROD_1</v>
      </c>
      <c r="C13034">
        <v>13033</v>
      </c>
      <c r="D13034" s="2" t="s">
        <v>1030</v>
      </c>
      <c r="E13034">
        <f>YEAR(Orders[[#This Row],[Order_Date]])</f>
        <v>2023</v>
      </c>
      <c r="F13034">
        <f>MONTH(Orders[[#This Row],[Order_Date]])</f>
        <v>6</v>
      </c>
      <c r="G13034" s="2" t="s">
        <v>176</v>
      </c>
      <c r="H13034" t="s">
        <v>679</v>
      </c>
      <c r="I13034" t="s">
        <v>14</v>
      </c>
      <c r="J13034" t="s">
        <v>65</v>
      </c>
      <c r="K13034" t="s">
        <v>27</v>
      </c>
      <c r="L13034" t="s">
        <v>17</v>
      </c>
      <c r="M13034" s="1">
        <v>8120.02</v>
      </c>
      <c r="N13034" s="1">
        <v>-208.66</v>
      </c>
      <c r="O13034">
        <v>0.16</v>
      </c>
    </row>
    <row r="13035" spans="1:15" x14ac:dyDescent="0.3">
      <c r="A13035" t="str">
        <f xml:space="preserve"> _xlfn.XLOOKUP(H13035, 'Customers'!B:B, 'Customers'!A:A)</f>
        <v>CUST_152</v>
      </c>
      <c r="B13035" t="str">
        <f>_xlfn.XLOOKUP(L13035, Products!C:C, Products!A:A)</f>
        <v>PROD_2</v>
      </c>
      <c r="C13035">
        <v>13034</v>
      </c>
      <c r="D13035" s="2" t="s">
        <v>898</v>
      </c>
      <c r="E13035">
        <f>YEAR(Orders[[#This Row],[Order_Date]])</f>
        <v>2022</v>
      </c>
      <c r="F13035">
        <f>MONTH(Orders[[#This Row],[Order_Date]])</f>
        <v>6</v>
      </c>
      <c r="G13035" s="2" t="s">
        <v>246</v>
      </c>
      <c r="H13035" t="s">
        <v>450</v>
      </c>
      <c r="I13035" t="s">
        <v>32</v>
      </c>
      <c r="J13035" t="s">
        <v>22</v>
      </c>
      <c r="K13035" t="s">
        <v>16</v>
      </c>
      <c r="L13035" t="s">
        <v>23</v>
      </c>
      <c r="M13035" s="1">
        <v>5502.13</v>
      </c>
      <c r="N13035" s="1">
        <v>974.31</v>
      </c>
      <c r="O13035">
        <v>0.06</v>
      </c>
    </row>
    <row r="13036" spans="1:15" x14ac:dyDescent="0.3">
      <c r="A13036" t="str">
        <f xml:space="preserve"> _xlfn.XLOOKUP(H13036, 'Customers'!B:B, 'Customers'!A:A)</f>
        <v>CUST_444</v>
      </c>
      <c r="B13036" t="str">
        <f>_xlfn.XLOOKUP(L13036, Products!C:C, Products!A:A)</f>
        <v>PROD_4</v>
      </c>
      <c r="C13036">
        <v>13035</v>
      </c>
      <c r="D13036" s="2" t="s">
        <v>171</v>
      </c>
      <c r="E13036">
        <f>YEAR(Orders[[#This Row],[Order_Date]])</f>
        <v>2023</v>
      </c>
      <c r="F13036">
        <f>MONTH(Orders[[#This Row],[Order_Date]])</f>
        <v>6</v>
      </c>
      <c r="G13036" s="2" t="s">
        <v>172</v>
      </c>
      <c r="H13036" t="s">
        <v>1063</v>
      </c>
      <c r="I13036" t="s">
        <v>21</v>
      </c>
      <c r="J13036" t="s">
        <v>33</v>
      </c>
      <c r="K13036" t="s">
        <v>34</v>
      </c>
      <c r="L13036" t="s">
        <v>35</v>
      </c>
      <c r="M13036" s="1">
        <v>6567.19</v>
      </c>
      <c r="N13036" s="1">
        <v>-261.95999999999998</v>
      </c>
      <c r="O13036">
        <v>0.01</v>
      </c>
    </row>
    <row r="13037" spans="1:15" x14ac:dyDescent="0.3">
      <c r="A13037" t="str">
        <f xml:space="preserve"> _xlfn.XLOOKUP(H13037, 'Customers'!B:B, 'Customers'!A:A)</f>
        <v>CUST_416</v>
      </c>
      <c r="B13037" t="str">
        <f>_xlfn.XLOOKUP(L13037, Products!C:C, Products!A:A)</f>
        <v>PROD_8</v>
      </c>
      <c r="C13037">
        <v>13036</v>
      </c>
      <c r="D13037" s="2" t="s">
        <v>1399</v>
      </c>
      <c r="E13037">
        <f>YEAR(Orders[[#This Row],[Order_Date]])</f>
        <v>2022</v>
      </c>
      <c r="F13037">
        <f>MONTH(Orders[[#This Row],[Order_Date]])</f>
        <v>8</v>
      </c>
      <c r="G13037" s="2" t="s">
        <v>419</v>
      </c>
      <c r="H13037" t="s">
        <v>1012</v>
      </c>
      <c r="I13037" t="s">
        <v>32</v>
      </c>
      <c r="J13037" t="s">
        <v>65</v>
      </c>
      <c r="K13037" t="s">
        <v>27</v>
      </c>
      <c r="L13037" t="s">
        <v>73</v>
      </c>
      <c r="M13037" s="1">
        <v>6406.28</v>
      </c>
      <c r="N13037" s="1">
        <v>1585.71</v>
      </c>
      <c r="O13037">
        <v>0.17</v>
      </c>
    </row>
    <row r="13038" spans="1:15" x14ac:dyDescent="0.3">
      <c r="A13038" t="str">
        <f xml:space="preserve"> _xlfn.XLOOKUP(H13038, 'Customers'!B:B, 'Customers'!A:A)</f>
        <v>CUST_915</v>
      </c>
      <c r="B13038" t="str">
        <f>_xlfn.XLOOKUP(L13038, Products!C:C, Products!A:A)</f>
        <v>PROD_6</v>
      </c>
      <c r="C13038">
        <v>13037</v>
      </c>
      <c r="D13038" s="2" t="s">
        <v>986</v>
      </c>
      <c r="E13038">
        <f>YEAR(Orders[[#This Row],[Order_Date]])</f>
        <v>2022</v>
      </c>
      <c r="F13038">
        <f>MONTH(Orders[[#This Row],[Order_Date]])</f>
        <v>11</v>
      </c>
      <c r="G13038" s="2" t="s">
        <v>707</v>
      </c>
      <c r="H13038" t="s">
        <v>1674</v>
      </c>
      <c r="I13038" t="s">
        <v>14</v>
      </c>
      <c r="J13038" t="s">
        <v>33</v>
      </c>
      <c r="K13038" t="s">
        <v>34</v>
      </c>
      <c r="L13038" t="s">
        <v>52</v>
      </c>
      <c r="M13038" s="1">
        <v>3433.23</v>
      </c>
      <c r="N13038" s="1">
        <v>-99.47</v>
      </c>
      <c r="O13038">
        <v>0.18</v>
      </c>
    </row>
    <row r="13039" spans="1:15" x14ac:dyDescent="0.3">
      <c r="A13039" t="str">
        <f xml:space="preserve"> _xlfn.XLOOKUP(H13039, 'Customers'!B:B, 'Customers'!A:A)</f>
        <v>CUST_501</v>
      </c>
      <c r="B13039" t="str">
        <f>_xlfn.XLOOKUP(L13039, Products!C:C, Products!A:A)</f>
        <v>PROD_5</v>
      </c>
      <c r="C13039">
        <v>13038</v>
      </c>
      <c r="D13039" s="2" t="s">
        <v>1142</v>
      </c>
      <c r="E13039">
        <f>YEAR(Orders[[#This Row],[Order_Date]])</f>
        <v>2023</v>
      </c>
      <c r="F13039">
        <f>MONTH(Orders[[#This Row],[Order_Date]])</f>
        <v>1</v>
      </c>
      <c r="G13039" s="2" t="s">
        <v>1638</v>
      </c>
      <c r="H13039" t="s">
        <v>1161</v>
      </c>
      <c r="I13039" t="s">
        <v>14</v>
      </c>
      <c r="J13039" t="s">
        <v>33</v>
      </c>
      <c r="K13039" t="s">
        <v>34</v>
      </c>
      <c r="L13039" t="s">
        <v>39</v>
      </c>
      <c r="M13039" s="1">
        <v>7950.6</v>
      </c>
      <c r="N13039" s="1">
        <v>-615.83000000000004</v>
      </c>
      <c r="O13039">
        <v>7.0000000000000007E-2</v>
      </c>
    </row>
    <row r="13040" spans="1:15" x14ac:dyDescent="0.3">
      <c r="A13040" t="str">
        <f xml:space="preserve"> _xlfn.XLOOKUP(H13040, 'Customers'!B:B, 'Customers'!A:A)</f>
        <v>CUST_887</v>
      </c>
      <c r="B13040" t="str">
        <f>_xlfn.XLOOKUP(L13040, Products!C:C, Products!A:A)</f>
        <v>PROD_1</v>
      </c>
      <c r="C13040">
        <v>13039</v>
      </c>
      <c r="D13040" s="2" t="s">
        <v>655</v>
      </c>
      <c r="E13040">
        <f>YEAR(Orders[[#This Row],[Order_Date]])</f>
        <v>2022</v>
      </c>
      <c r="F13040">
        <f>MONTH(Orders[[#This Row],[Order_Date]])</f>
        <v>4</v>
      </c>
      <c r="G13040" s="2" t="s">
        <v>871</v>
      </c>
      <c r="H13040" t="s">
        <v>1644</v>
      </c>
      <c r="I13040" t="s">
        <v>14</v>
      </c>
      <c r="J13040" t="s">
        <v>33</v>
      </c>
      <c r="K13040" t="s">
        <v>27</v>
      </c>
      <c r="L13040" t="s">
        <v>17</v>
      </c>
      <c r="M13040" s="1">
        <v>6130.79</v>
      </c>
      <c r="N13040" s="1">
        <v>1384.58</v>
      </c>
      <c r="O13040">
        <v>0.2</v>
      </c>
    </row>
    <row r="13041" spans="1:15" x14ac:dyDescent="0.3">
      <c r="A13041" t="str">
        <f xml:space="preserve"> _xlfn.XLOOKUP(H13041, 'Customers'!B:B, 'Customers'!A:A)</f>
        <v>CUST_1000</v>
      </c>
      <c r="B13041" t="str">
        <f>_xlfn.XLOOKUP(L13041, Products!C:C, Products!A:A)</f>
        <v>PROD_3</v>
      </c>
      <c r="C13041">
        <v>13040</v>
      </c>
      <c r="D13041" s="2" t="s">
        <v>970</v>
      </c>
      <c r="E13041">
        <f>YEAR(Orders[[#This Row],[Order_Date]])</f>
        <v>2022</v>
      </c>
      <c r="F13041">
        <f>MONTH(Orders[[#This Row],[Order_Date]])</f>
        <v>12</v>
      </c>
      <c r="G13041" s="2" t="s">
        <v>623</v>
      </c>
      <c r="H13041" t="s">
        <v>1764</v>
      </c>
      <c r="I13041" t="s">
        <v>32</v>
      </c>
      <c r="J13041" t="s">
        <v>33</v>
      </c>
      <c r="K13041" t="s">
        <v>27</v>
      </c>
      <c r="L13041" t="s">
        <v>28</v>
      </c>
      <c r="M13041" s="1">
        <v>6733.32</v>
      </c>
      <c r="N13041" s="1">
        <v>1833.11</v>
      </c>
      <c r="O13041">
        <v>0.11</v>
      </c>
    </row>
    <row r="13042" spans="1:15" x14ac:dyDescent="0.3">
      <c r="A13042" t="str">
        <f xml:space="preserve"> _xlfn.XLOOKUP(H13042, 'Customers'!B:B, 'Customers'!A:A)</f>
        <v>CUST_673</v>
      </c>
      <c r="B13042" t="str">
        <f>_xlfn.XLOOKUP(L13042, Products!C:C, Products!A:A)</f>
        <v>PROD_7</v>
      </c>
      <c r="C13042">
        <v>13041</v>
      </c>
      <c r="D13042" s="2" t="s">
        <v>991</v>
      </c>
      <c r="E13042">
        <f>YEAR(Orders[[#This Row],[Order_Date]])</f>
        <v>2023</v>
      </c>
      <c r="F13042">
        <f>MONTH(Orders[[#This Row],[Order_Date]])</f>
        <v>6</v>
      </c>
      <c r="G13042" s="2" t="s">
        <v>172</v>
      </c>
      <c r="H13042" t="s">
        <v>1403</v>
      </c>
      <c r="I13042" t="s">
        <v>32</v>
      </c>
      <c r="J13042" t="s">
        <v>22</v>
      </c>
      <c r="K13042" t="s">
        <v>16</v>
      </c>
      <c r="L13042" t="s">
        <v>66</v>
      </c>
      <c r="M13042" s="1">
        <v>7204.77</v>
      </c>
      <c r="N13042" s="1">
        <v>1294.23</v>
      </c>
      <c r="O13042">
        <v>7.0000000000000007E-2</v>
      </c>
    </row>
    <row r="13043" spans="1:15" x14ac:dyDescent="0.3">
      <c r="A13043" t="str">
        <f xml:space="preserve"> _xlfn.XLOOKUP(H13043, 'Customers'!B:B, 'Customers'!A:A)</f>
        <v>CUST_574</v>
      </c>
      <c r="B13043" t="str">
        <f>_xlfn.XLOOKUP(L13043, Products!C:C, Products!A:A)</f>
        <v>PROD_4</v>
      </c>
      <c r="C13043">
        <v>13042</v>
      </c>
      <c r="D13043" s="2" t="s">
        <v>37</v>
      </c>
      <c r="E13043">
        <f>YEAR(Orders[[#This Row],[Order_Date]])</f>
        <v>2023</v>
      </c>
      <c r="F13043">
        <f>MONTH(Orders[[#This Row],[Order_Date]])</f>
        <v>10</v>
      </c>
      <c r="G13043" s="2" t="s">
        <v>204</v>
      </c>
      <c r="H13043" t="s">
        <v>1275</v>
      </c>
      <c r="I13043" t="s">
        <v>21</v>
      </c>
      <c r="J13043" t="s">
        <v>65</v>
      </c>
      <c r="K13043" t="s">
        <v>34</v>
      </c>
      <c r="L13043" t="s">
        <v>35</v>
      </c>
      <c r="M13043" s="1">
        <v>7409.48</v>
      </c>
      <c r="N13043" s="1">
        <v>1703.27</v>
      </c>
      <c r="O13043">
        <v>0</v>
      </c>
    </row>
    <row r="13044" spans="1:15" x14ac:dyDescent="0.3">
      <c r="A13044" t="str">
        <f xml:space="preserve"> _xlfn.XLOOKUP(H13044, 'Customers'!B:B, 'Customers'!A:A)</f>
        <v>CUST_462</v>
      </c>
      <c r="B13044" t="str">
        <f>_xlfn.XLOOKUP(L13044, Products!C:C, Products!A:A)</f>
        <v>PROD_2</v>
      </c>
      <c r="C13044">
        <v>13043</v>
      </c>
      <c r="D13044" s="2" t="s">
        <v>1003</v>
      </c>
      <c r="E13044">
        <f>YEAR(Orders[[#This Row],[Order_Date]])</f>
        <v>2022</v>
      </c>
      <c r="F13044">
        <f>MONTH(Orders[[#This Row],[Order_Date]])</f>
        <v>5</v>
      </c>
      <c r="G13044" s="2" t="s">
        <v>360</v>
      </c>
      <c r="H13044" t="s">
        <v>1090</v>
      </c>
      <c r="I13044" t="s">
        <v>14</v>
      </c>
      <c r="J13044" t="s">
        <v>33</v>
      </c>
      <c r="K13044" t="s">
        <v>16</v>
      </c>
      <c r="L13044" t="s">
        <v>23</v>
      </c>
      <c r="M13044" s="1">
        <v>3289.32</v>
      </c>
      <c r="N13044" s="1">
        <v>575.53</v>
      </c>
      <c r="O13044">
        <v>0.06</v>
      </c>
    </row>
    <row r="13045" spans="1:15" x14ac:dyDescent="0.3">
      <c r="A13045" t="str">
        <f xml:space="preserve"> _xlfn.XLOOKUP(H13045, 'Customers'!B:B, 'Customers'!A:A)</f>
        <v>CUST_742</v>
      </c>
      <c r="B13045" t="str">
        <f>_xlfn.XLOOKUP(L13045, Products!C:C, Products!A:A)</f>
        <v>PROD_6</v>
      </c>
      <c r="C13045">
        <v>13044</v>
      </c>
      <c r="D13045" s="2" t="s">
        <v>528</v>
      </c>
      <c r="E13045">
        <f>YEAR(Orders[[#This Row],[Order_Date]])</f>
        <v>2022</v>
      </c>
      <c r="F13045">
        <f>MONTH(Orders[[#This Row],[Order_Date]])</f>
        <v>7</v>
      </c>
      <c r="G13045" s="2" t="s">
        <v>498</v>
      </c>
      <c r="H13045" t="s">
        <v>1487</v>
      </c>
      <c r="I13045" t="s">
        <v>21</v>
      </c>
      <c r="J13045" t="s">
        <v>65</v>
      </c>
      <c r="K13045" t="s">
        <v>34</v>
      </c>
      <c r="L13045" t="s">
        <v>52</v>
      </c>
      <c r="M13045" s="1">
        <v>9117.66</v>
      </c>
      <c r="N13045" s="1">
        <v>745.84</v>
      </c>
      <c r="O13045">
        <v>0.23</v>
      </c>
    </row>
    <row r="13046" spans="1:15" x14ac:dyDescent="0.3">
      <c r="A13046" t="str">
        <f xml:space="preserve"> _xlfn.XLOOKUP(H13046, 'Customers'!B:B, 'Customers'!A:A)</f>
        <v>CUST_17</v>
      </c>
      <c r="B13046" t="str">
        <f>_xlfn.XLOOKUP(L13046, Products!C:C, Products!A:A)</f>
        <v>PROD_5</v>
      </c>
      <c r="C13046">
        <v>13045</v>
      </c>
      <c r="D13046" s="2" t="s">
        <v>1146</v>
      </c>
      <c r="E13046">
        <f>YEAR(Orders[[#This Row],[Order_Date]])</f>
        <v>2022</v>
      </c>
      <c r="F13046">
        <f>MONTH(Orders[[#This Row],[Order_Date]])</f>
        <v>9</v>
      </c>
      <c r="G13046" s="2" t="s">
        <v>482</v>
      </c>
      <c r="H13046" t="s">
        <v>79</v>
      </c>
      <c r="I13046" t="s">
        <v>32</v>
      </c>
      <c r="J13046" t="s">
        <v>65</v>
      </c>
      <c r="K13046" t="s">
        <v>34</v>
      </c>
      <c r="L13046" t="s">
        <v>39</v>
      </c>
      <c r="M13046" s="1">
        <v>1403.95</v>
      </c>
      <c r="N13046" s="1">
        <v>-27.37</v>
      </c>
      <c r="O13046">
        <v>0.19</v>
      </c>
    </row>
    <row r="13047" spans="1:15" x14ac:dyDescent="0.3">
      <c r="A13047" t="str">
        <f xml:space="preserve"> _xlfn.XLOOKUP(H13047, 'Customers'!B:B, 'Customers'!A:A)</f>
        <v>CUST_629</v>
      </c>
      <c r="B13047" t="str">
        <f>_xlfn.XLOOKUP(L13047, Products!C:C, Products!A:A)</f>
        <v>PROD_4</v>
      </c>
      <c r="C13047">
        <v>13046</v>
      </c>
      <c r="D13047" s="2" t="s">
        <v>1208</v>
      </c>
      <c r="E13047">
        <f>YEAR(Orders[[#This Row],[Order_Date]])</f>
        <v>2022</v>
      </c>
      <c r="F13047">
        <f>MONTH(Orders[[#This Row],[Order_Date]])</f>
        <v>1</v>
      </c>
      <c r="G13047" s="2" t="s">
        <v>567</v>
      </c>
      <c r="H13047" t="s">
        <v>1351</v>
      </c>
      <c r="I13047" t="s">
        <v>14</v>
      </c>
      <c r="J13047" t="s">
        <v>65</v>
      </c>
      <c r="K13047" t="s">
        <v>34</v>
      </c>
      <c r="L13047" t="s">
        <v>35</v>
      </c>
      <c r="M13047" s="1">
        <v>8237.0300000000007</v>
      </c>
      <c r="N13047" s="1">
        <v>-468.82</v>
      </c>
      <c r="O13047">
        <v>0.17</v>
      </c>
    </row>
    <row r="13048" spans="1:15" x14ac:dyDescent="0.3">
      <c r="A13048" t="str">
        <f xml:space="preserve"> _xlfn.XLOOKUP(H13048, 'Customers'!B:B, 'Customers'!A:A)</f>
        <v>CUST_489</v>
      </c>
      <c r="B13048" t="str">
        <f>_xlfn.XLOOKUP(L13048, Products!C:C, Products!A:A)</f>
        <v>PROD_1</v>
      </c>
      <c r="C13048">
        <v>13047</v>
      </c>
      <c r="D13048" s="2" t="s">
        <v>226</v>
      </c>
      <c r="E13048">
        <f>YEAR(Orders[[#This Row],[Order_Date]])</f>
        <v>2023</v>
      </c>
      <c r="F13048">
        <f>MONTH(Orders[[#This Row],[Order_Date]])</f>
        <v>6</v>
      </c>
      <c r="G13048" s="2" t="s">
        <v>1056</v>
      </c>
      <c r="H13048" t="s">
        <v>1139</v>
      </c>
      <c r="I13048" t="s">
        <v>21</v>
      </c>
      <c r="J13048" t="s">
        <v>22</v>
      </c>
      <c r="K13048" t="s">
        <v>27</v>
      </c>
      <c r="L13048" t="s">
        <v>17</v>
      </c>
      <c r="M13048" s="1">
        <v>1204.6600000000001</v>
      </c>
      <c r="N13048" s="1">
        <v>12.6</v>
      </c>
      <c r="O13048">
        <v>0.11</v>
      </c>
    </row>
    <row r="13049" spans="1:15" x14ac:dyDescent="0.3">
      <c r="A13049" t="str">
        <f xml:space="preserve"> _xlfn.XLOOKUP(H13049, 'Customers'!B:B, 'Customers'!A:A)</f>
        <v>CUST_263</v>
      </c>
      <c r="B13049" t="str">
        <f>_xlfn.XLOOKUP(L13049, Products!C:C, Products!A:A)</f>
        <v>PROD_3</v>
      </c>
      <c r="C13049">
        <v>13048</v>
      </c>
      <c r="D13049" s="2" t="s">
        <v>1073</v>
      </c>
      <c r="E13049">
        <f>YEAR(Orders[[#This Row],[Order_Date]])</f>
        <v>2023</v>
      </c>
      <c r="F13049">
        <f>MONTH(Orders[[#This Row],[Order_Date]])</f>
        <v>1</v>
      </c>
      <c r="G13049" s="2" t="s">
        <v>489</v>
      </c>
      <c r="H13049" t="s">
        <v>715</v>
      </c>
      <c r="I13049" t="s">
        <v>32</v>
      </c>
      <c r="J13049" t="s">
        <v>33</v>
      </c>
      <c r="K13049" t="s">
        <v>27</v>
      </c>
      <c r="L13049" t="s">
        <v>28</v>
      </c>
      <c r="M13049" s="1">
        <v>2414.16</v>
      </c>
      <c r="N13049" s="1">
        <v>262.39</v>
      </c>
      <c r="O13049">
        <v>0.15</v>
      </c>
    </row>
    <row r="13050" spans="1:15" x14ac:dyDescent="0.3">
      <c r="A13050" t="str">
        <f xml:space="preserve"> _xlfn.XLOOKUP(H13050, 'Customers'!B:B, 'Customers'!A:A)</f>
        <v>CUST_639</v>
      </c>
      <c r="B13050" t="str">
        <f>_xlfn.XLOOKUP(L13050, Products!C:C, Products!A:A)</f>
        <v>PROD_3</v>
      </c>
      <c r="C13050">
        <v>13049</v>
      </c>
      <c r="D13050" s="2" t="s">
        <v>724</v>
      </c>
      <c r="E13050">
        <f>YEAR(Orders[[#This Row],[Order_Date]])</f>
        <v>2023</v>
      </c>
      <c r="F13050">
        <f>MONTH(Orders[[#This Row],[Order_Date]])</f>
        <v>2</v>
      </c>
      <c r="G13050" s="2" t="s">
        <v>1022</v>
      </c>
      <c r="H13050" t="s">
        <v>1363</v>
      </c>
      <c r="I13050" t="s">
        <v>14</v>
      </c>
      <c r="J13050" t="s">
        <v>22</v>
      </c>
      <c r="K13050" t="s">
        <v>27</v>
      </c>
      <c r="L13050" t="s">
        <v>28</v>
      </c>
      <c r="M13050" s="1">
        <v>4421.21</v>
      </c>
      <c r="N13050" s="1">
        <v>-349.71</v>
      </c>
      <c r="O13050">
        <v>0.06</v>
      </c>
    </row>
    <row r="13051" spans="1:15" x14ac:dyDescent="0.3">
      <c r="A13051" t="str">
        <f xml:space="preserve"> _xlfn.XLOOKUP(H13051, 'Customers'!B:B, 'Customers'!A:A)</f>
        <v>CUST_584</v>
      </c>
      <c r="B13051" t="str">
        <f>_xlfn.XLOOKUP(L13051, Products!C:C, Products!A:A)</f>
        <v>PROD_6</v>
      </c>
      <c r="C13051">
        <v>13050</v>
      </c>
      <c r="D13051" s="2" t="s">
        <v>382</v>
      </c>
      <c r="E13051">
        <f>YEAR(Orders[[#This Row],[Order_Date]])</f>
        <v>2022</v>
      </c>
      <c r="F13051">
        <f>MONTH(Orders[[#This Row],[Order_Date]])</f>
        <v>11</v>
      </c>
      <c r="G13051" s="2" t="s">
        <v>1317</v>
      </c>
      <c r="H13051" t="s">
        <v>1288</v>
      </c>
      <c r="I13051" t="s">
        <v>14</v>
      </c>
      <c r="J13051" t="s">
        <v>33</v>
      </c>
      <c r="K13051" t="s">
        <v>34</v>
      </c>
      <c r="L13051" t="s">
        <v>52</v>
      </c>
      <c r="M13051" s="1">
        <v>2327.15</v>
      </c>
      <c r="N13051" s="1">
        <v>19.45</v>
      </c>
      <c r="O13051">
        <v>0.21</v>
      </c>
    </row>
    <row r="13052" spans="1:15" x14ac:dyDescent="0.3">
      <c r="A13052" t="str">
        <f xml:space="preserve"> _xlfn.XLOOKUP(H13052, 'Customers'!B:B, 'Customers'!A:A)</f>
        <v>CUST_540</v>
      </c>
      <c r="B13052" t="str">
        <f>_xlfn.XLOOKUP(L13052, Products!C:C, Products!A:A)</f>
        <v>PROD_5</v>
      </c>
      <c r="C13052">
        <v>13051</v>
      </c>
      <c r="D13052" s="2" t="s">
        <v>350</v>
      </c>
      <c r="E13052">
        <f>YEAR(Orders[[#This Row],[Order_Date]])</f>
        <v>2022</v>
      </c>
      <c r="F13052">
        <f>MONTH(Orders[[#This Row],[Order_Date]])</f>
        <v>1</v>
      </c>
      <c r="G13052" s="2" t="s">
        <v>535</v>
      </c>
      <c r="H13052" t="s">
        <v>1221</v>
      </c>
      <c r="I13052" t="s">
        <v>21</v>
      </c>
      <c r="J13052" t="s">
        <v>22</v>
      </c>
      <c r="K13052" t="s">
        <v>34</v>
      </c>
      <c r="L13052" t="s">
        <v>39</v>
      </c>
      <c r="M13052" s="1">
        <v>1608.26</v>
      </c>
      <c r="N13052" s="1">
        <v>247.37</v>
      </c>
      <c r="O13052">
        <v>0.01</v>
      </c>
    </row>
    <row r="13053" spans="1:15" x14ac:dyDescent="0.3">
      <c r="A13053" t="str">
        <f xml:space="preserve"> _xlfn.XLOOKUP(H13053, 'Customers'!B:B, 'Customers'!A:A)</f>
        <v>CUST_145</v>
      </c>
      <c r="B13053" t="str">
        <f>_xlfn.XLOOKUP(L13053, Products!C:C, Products!A:A)</f>
        <v>PROD_5</v>
      </c>
      <c r="C13053">
        <v>13052</v>
      </c>
      <c r="D13053" s="2" t="s">
        <v>1735</v>
      </c>
      <c r="E13053">
        <f>YEAR(Orders[[#This Row],[Order_Date]])</f>
        <v>2022</v>
      </c>
      <c r="F13053">
        <f>MONTH(Orders[[#This Row],[Order_Date]])</f>
        <v>5</v>
      </c>
      <c r="G13053" s="2" t="s">
        <v>1404</v>
      </c>
      <c r="H13053" t="s">
        <v>438</v>
      </c>
      <c r="I13053" t="s">
        <v>14</v>
      </c>
      <c r="J13053" t="s">
        <v>15</v>
      </c>
      <c r="K13053" t="s">
        <v>34</v>
      </c>
      <c r="L13053" t="s">
        <v>39</v>
      </c>
      <c r="M13053" s="1">
        <v>3878.52</v>
      </c>
      <c r="N13053" s="1">
        <v>885.23</v>
      </c>
      <c r="O13053">
        <v>0.13</v>
      </c>
    </row>
    <row r="13054" spans="1:15" x14ac:dyDescent="0.3">
      <c r="A13054" t="str">
        <f xml:space="preserve"> _xlfn.XLOOKUP(H13054, 'Customers'!B:B, 'Customers'!A:A)</f>
        <v>CUST_180</v>
      </c>
      <c r="B13054" t="str">
        <f>_xlfn.XLOOKUP(L13054, Products!C:C, Products!A:A)</f>
        <v>PROD_4</v>
      </c>
      <c r="C13054">
        <v>13053</v>
      </c>
      <c r="D13054" s="2" t="s">
        <v>293</v>
      </c>
      <c r="E13054">
        <f>YEAR(Orders[[#This Row],[Order_Date]])</f>
        <v>2023</v>
      </c>
      <c r="F13054">
        <f>MONTH(Orders[[#This Row],[Order_Date]])</f>
        <v>7</v>
      </c>
      <c r="G13054" s="2" t="s">
        <v>1105</v>
      </c>
      <c r="H13054" t="s">
        <v>526</v>
      </c>
      <c r="I13054" t="s">
        <v>14</v>
      </c>
      <c r="J13054" t="s">
        <v>15</v>
      </c>
      <c r="K13054" t="s">
        <v>34</v>
      </c>
      <c r="L13054" t="s">
        <v>35</v>
      </c>
      <c r="M13054" s="1">
        <v>7710.65</v>
      </c>
      <c r="N13054" s="1">
        <v>369.18</v>
      </c>
      <c r="O13054">
        <v>0.09</v>
      </c>
    </row>
    <row r="13055" spans="1:15" x14ac:dyDescent="0.3">
      <c r="A13055" t="str">
        <f xml:space="preserve"> _xlfn.XLOOKUP(H13055, 'Customers'!B:B, 'Customers'!A:A)</f>
        <v>CUST_730</v>
      </c>
      <c r="B13055" t="str">
        <f>_xlfn.XLOOKUP(L13055, Products!C:C, Products!A:A)</f>
        <v>PROD_1</v>
      </c>
      <c r="C13055">
        <v>13054</v>
      </c>
      <c r="D13055" s="2" t="s">
        <v>738</v>
      </c>
      <c r="E13055">
        <f>YEAR(Orders[[#This Row],[Order_Date]])</f>
        <v>2022</v>
      </c>
      <c r="F13055">
        <f>MONTH(Orders[[#This Row],[Order_Date]])</f>
        <v>10</v>
      </c>
      <c r="G13055" s="2" t="s">
        <v>753</v>
      </c>
      <c r="H13055" t="s">
        <v>1472</v>
      </c>
      <c r="I13055" t="s">
        <v>21</v>
      </c>
      <c r="J13055" t="s">
        <v>15</v>
      </c>
      <c r="K13055" t="s">
        <v>27</v>
      </c>
      <c r="L13055" t="s">
        <v>17</v>
      </c>
      <c r="M13055" s="1">
        <v>5834.47</v>
      </c>
      <c r="N13055" s="1">
        <v>1629.1</v>
      </c>
      <c r="O13055">
        <v>0.28999999999999998</v>
      </c>
    </row>
    <row r="13056" spans="1:15" x14ac:dyDescent="0.3">
      <c r="A13056" t="str">
        <f xml:space="preserve"> _xlfn.XLOOKUP(H13056, 'Customers'!B:B, 'Customers'!A:A)</f>
        <v>CUST_181</v>
      </c>
      <c r="B13056" t="str">
        <f>_xlfn.XLOOKUP(L13056, Products!C:C, Products!A:A)</f>
        <v>PROD_7</v>
      </c>
      <c r="C13056">
        <v>13055</v>
      </c>
      <c r="D13056" s="2" t="s">
        <v>77</v>
      </c>
      <c r="E13056">
        <f>YEAR(Orders[[#This Row],[Order_Date]])</f>
        <v>2023</v>
      </c>
      <c r="F13056">
        <f>MONTH(Orders[[#This Row],[Order_Date]])</f>
        <v>3</v>
      </c>
      <c r="G13056" s="2" t="s">
        <v>891</v>
      </c>
      <c r="H13056" t="s">
        <v>529</v>
      </c>
      <c r="I13056" t="s">
        <v>32</v>
      </c>
      <c r="J13056" t="s">
        <v>22</v>
      </c>
      <c r="K13056" t="s">
        <v>16</v>
      </c>
      <c r="L13056" t="s">
        <v>66</v>
      </c>
      <c r="M13056" s="1">
        <v>3754.13</v>
      </c>
      <c r="N13056" s="1">
        <v>467.4</v>
      </c>
      <c r="O13056">
        <v>0.24</v>
      </c>
    </row>
    <row r="13057" spans="1:15" x14ac:dyDescent="0.3">
      <c r="A13057" t="str">
        <f xml:space="preserve"> _xlfn.XLOOKUP(H13057, 'Customers'!B:B, 'Customers'!A:A)</f>
        <v>CUST_182</v>
      </c>
      <c r="B13057" t="str">
        <f>_xlfn.XLOOKUP(L13057, Products!C:C, Products!A:A)</f>
        <v>PROD_8</v>
      </c>
      <c r="C13057">
        <v>13056</v>
      </c>
      <c r="D13057" s="2" t="s">
        <v>566</v>
      </c>
      <c r="E13057">
        <f>YEAR(Orders[[#This Row],[Order_Date]])</f>
        <v>2022</v>
      </c>
      <c r="F13057">
        <f>MONTH(Orders[[#This Row],[Order_Date]])</f>
        <v>1</v>
      </c>
      <c r="G13057" s="2" t="s">
        <v>1208</v>
      </c>
      <c r="H13057" t="s">
        <v>531</v>
      </c>
      <c r="I13057" t="s">
        <v>21</v>
      </c>
      <c r="J13057" t="s">
        <v>15</v>
      </c>
      <c r="K13057" t="s">
        <v>27</v>
      </c>
      <c r="L13057" t="s">
        <v>73</v>
      </c>
      <c r="M13057" s="1">
        <v>7010.25</v>
      </c>
      <c r="N13057" s="1">
        <v>1927.35</v>
      </c>
      <c r="O13057">
        <v>0.1</v>
      </c>
    </row>
    <row r="13058" spans="1:15" x14ac:dyDescent="0.3">
      <c r="A13058" t="str">
        <f xml:space="preserve"> _xlfn.XLOOKUP(H13058, 'Customers'!B:B, 'Customers'!A:A)</f>
        <v>CUST_694</v>
      </c>
      <c r="B13058" t="str">
        <f>_xlfn.XLOOKUP(L13058, Products!C:C, Products!A:A)</f>
        <v>PROD_2</v>
      </c>
      <c r="C13058">
        <v>13057</v>
      </c>
      <c r="D13058" s="2" t="s">
        <v>1208</v>
      </c>
      <c r="E13058">
        <f>YEAR(Orders[[#This Row],[Order_Date]])</f>
        <v>2022</v>
      </c>
      <c r="F13058">
        <f>MONTH(Orders[[#This Row],[Order_Date]])</f>
        <v>1</v>
      </c>
      <c r="G13058" s="2" t="s">
        <v>1483</v>
      </c>
      <c r="H13058" t="s">
        <v>1433</v>
      </c>
      <c r="I13058" t="s">
        <v>21</v>
      </c>
      <c r="J13058" t="s">
        <v>65</v>
      </c>
      <c r="K13058" t="s">
        <v>16</v>
      </c>
      <c r="L13058" t="s">
        <v>23</v>
      </c>
      <c r="M13058" s="1">
        <v>9128.9599999999991</v>
      </c>
      <c r="N13058" s="1">
        <v>223.27</v>
      </c>
      <c r="O13058">
        <v>0.12</v>
      </c>
    </row>
    <row r="13059" spans="1:15" x14ac:dyDescent="0.3">
      <c r="A13059" t="str">
        <f xml:space="preserve"> _xlfn.XLOOKUP(H13059, 'Customers'!B:B, 'Customers'!A:A)</f>
        <v>CUST_727</v>
      </c>
      <c r="B13059" t="str">
        <f>_xlfn.XLOOKUP(L13059, Products!C:C, Products!A:A)</f>
        <v>PROD_2</v>
      </c>
      <c r="C13059">
        <v>13058</v>
      </c>
      <c r="D13059" s="2" t="s">
        <v>373</v>
      </c>
      <c r="E13059">
        <f>YEAR(Orders[[#This Row],[Order_Date]])</f>
        <v>2022</v>
      </c>
      <c r="F13059">
        <f>MONTH(Orders[[#This Row],[Order_Date]])</f>
        <v>3</v>
      </c>
      <c r="G13059" s="2" t="s">
        <v>374</v>
      </c>
      <c r="H13059" t="s">
        <v>1469</v>
      </c>
      <c r="I13059" t="s">
        <v>21</v>
      </c>
      <c r="J13059" t="s">
        <v>65</v>
      </c>
      <c r="K13059" t="s">
        <v>16</v>
      </c>
      <c r="L13059" t="s">
        <v>23</v>
      </c>
      <c r="M13059" s="1">
        <v>928.03</v>
      </c>
      <c r="N13059" s="1">
        <v>-45.95</v>
      </c>
      <c r="O13059">
        <v>0.2</v>
      </c>
    </row>
    <row r="13060" spans="1:15" x14ac:dyDescent="0.3">
      <c r="A13060" t="str">
        <f xml:space="preserve"> _xlfn.XLOOKUP(H13060, 'Customers'!B:B, 'Customers'!A:A)</f>
        <v>CUST_739</v>
      </c>
      <c r="B13060" t="str">
        <f>_xlfn.XLOOKUP(L13060, Products!C:C, Products!A:A)</f>
        <v>PROD_4</v>
      </c>
      <c r="C13060">
        <v>13059</v>
      </c>
      <c r="D13060" s="2" t="s">
        <v>121</v>
      </c>
      <c r="E13060">
        <f>YEAR(Orders[[#This Row],[Order_Date]])</f>
        <v>2023</v>
      </c>
      <c r="F13060">
        <f>MONTH(Orders[[#This Row],[Order_Date]])</f>
        <v>8</v>
      </c>
      <c r="G13060" s="2" t="s">
        <v>1195</v>
      </c>
      <c r="H13060" t="s">
        <v>1482</v>
      </c>
      <c r="I13060" t="s">
        <v>21</v>
      </c>
      <c r="J13060" t="s">
        <v>22</v>
      </c>
      <c r="K13060" t="s">
        <v>34</v>
      </c>
      <c r="L13060" t="s">
        <v>35</v>
      </c>
      <c r="M13060" s="1">
        <v>2624</v>
      </c>
      <c r="N13060" s="1">
        <v>110.28</v>
      </c>
      <c r="O13060">
        <v>0.19</v>
      </c>
    </row>
    <row r="13061" spans="1:15" x14ac:dyDescent="0.3">
      <c r="A13061" t="str">
        <f xml:space="preserve"> _xlfn.XLOOKUP(H13061, 'Customers'!B:B, 'Customers'!A:A)</f>
        <v>CUST_128</v>
      </c>
      <c r="B13061" t="str">
        <f>_xlfn.XLOOKUP(L13061, Products!C:C, Products!A:A)</f>
        <v>PROD_4</v>
      </c>
      <c r="C13061">
        <v>13060</v>
      </c>
      <c r="D13061" s="2" t="s">
        <v>852</v>
      </c>
      <c r="E13061">
        <f>YEAR(Orders[[#This Row],[Order_Date]])</f>
        <v>2022</v>
      </c>
      <c r="F13061">
        <f>MONTH(Orders[[#This Row],[Order_Date]])</f>
        <v>6</v>
      </c>
      <c r="G13061" s="2" t="s">
        <v>1042</v>
      </c>
      <c r="H13061" t="s">
        <v>394</v>
      </c>
      <c r="I13061" t="s">
        <v>32</v>
      </c>
      <c r="J13061" t="s">
        <v>15</v>
      </c>
      <c r="K13061" t="s">
        <v>34</v>
      </c>
      <c r="L13061" t="s">
        <v>35</v>
      </c>
      <c r="M13061" s="1">
        <v>8907.4599999999991</v>
      </c>
      <c r="N13061" s="1">
        <v>1698.46</v>
      </c>
      <c r="O13061">
        <v>0.12</v>
      </c>
    </row>
    <row r="13062" spans="1:15" x14ac:dyDescent="0.3">
      <c r="A13062" t="str">
        <f xml:space="preserve"> _xlfn.XLOOKUP(H13062, 'Customers'!B:B, 'Customers'!A:A)</f>
        <v>CUST_307</v>
      </c>
      <c r="B13062" t="str">
        <f>_xlfn.XLOOKUP(L13062, Products!C:C, Products!A:A)</f>
        <v>PROD_1</v>
      </c>
      <c r="C13062">
        <v>13061</v>
      </c>
      <c r="D13062" s="2" t="s">
        <v>366</v>
      </c>
      <c r="E13062">
        <f>YEAR(Orders[[#This Row],[Order_Date]])</f>
        <v>2022</v>
      </c>
      <c r="F13062">
        <f>MONTH(Orders[[#This Row],[Order_Date]])</f>
        <v>4</v>
      </c>
      <c r="G13062" s="2" t="s">
        <v>930</v>
      </c>
      <c r="H13062" t="s">
        <v>804</v>
      </c>
      <c r="I13062" t="s">
        <v>32</v>
      </c>
      <c r="J13062" t="s">
        <v>65</v>
      </c>
      <c r="K13062" t="s">
        <v>16</v>
      </c>
      <c r="L13062" t="s">
        <v>17</v>
      </c>
      <c r="M13062" s="1">
        <v>3856.99</v>
      </c>
      <c r="N13062" s="1">
        <v>259.69</v>
      </c>
      <c r="O13062">
        <v>0.22</v>
      </c>
    </row>
    <row r="13063" spans="1:15" x14ac:dyDescent="0.3">
      <c r="A13063" t="str">
        <f xml:space="preserve"> _xlfn.XLOOKUP(H13063, 'Customers'!B:B, 'Customers'!A:A)</f>
        <v>CUST_80</v>
      </c>
      <c r="B13063" t="str">
        <f>_xlfn.XLOOKUP(L13063, Products!C:C, Products!A:A)</f>
        <v>PROD_8</v>
      </c>
      <c r="C13063">
        <v>13062</v>
      </c>
      <c r="D13063" s="2" t="s">
        <v>867</v>
      </c>
      <c r="E13063">
        <f>YEAR(Orders[[#This Row],[Order_Date]])</f>
        <v>2022</v>
      </c>
      <c r="F13063">
        <f>MONTH(Orders[[#This Row],[Order_Date]])</f>
        <v>8</v>
      </c>
      <c r="G13063" s="2" t="s">
        <v>214</v>
      </c>
      <c r="H13063" t="s">
        <v>259</v>
      </c>
      <c r="I13063" t="s">
        <v>14</v>
      </c>
      <c r="J13063" t="s">
        <v>33</v>
      </c>
      <c r="K13063" t="s">
        <v>27</v>
      </c>
      <c r="L13063" t="s">
        <v>73</v>
      </c>
      <c r="M13063" s="1">
        <v>5933.44</v>
      </c>
      <c r="N13063" s="1">
        <v>618.77</v>
      </c>
      <c r="O13063">
        <v>0.28000000000000003</v>
      </c>
    </row>
    <row r="13064" spans="1:15" x14ac:dyDescent="0.3">
      <c r="A13064" t="str">
        <f xml:space="preserve"> _xlfn.XLOOKUP(H13064, 'Customers'!B:B, 'Customers'!A:A)</f>
        <v>CUST_287</v>
      </c>
      <c r="B13064" t="str">
        <f>_xlfn.XLOOKUP(L13064, Products!C:C, Products!A:A)</f>
        <v>PROD_1</v>
      </c>
      <c r="C13064">
        <v>13063</v>
      </c>
      <c r="D13064" s="2" t="s">
        <v>313</v>
      </c>
      <c r="E13064">
        <f>YEAR(Orders[[#This Row],[Order_Date]])</f>
        <v>2023</v>
      </c>
      <c r="F13064">
        <f>MONTH(Orders[[#This Row],[Order_Date]])</f>
        <v>7</v>
      </c>
      <c r="G13064" s="2" t="s">
        <v>314</v>
      </c>
      <c r="H13064" t="s">
        <v>765</v>
      </c>
      <c r="I13064" t="s">
        <v>14</v>
      </c>
      <c r="J13064" t="s">
        <v>65</v>
      </c>
      <c r="K13064" t="s">
        <v>16</v>
      </c>
      <c r="L13064" t="s">
        <v>17</v>
      </c>
      <c r="M13064" s="1">
        <v>6681</v>
      </c>
      <c r="N13064" s="1">
        <v>1961.37</v>
      </c>
      <c r="O13064">
        <v>0.12</v>
      </c>
    </row>
    <row r="13065" spans="1:15" x14ac:dyDescent="0.3">
      <c r="A13065" t="str">
        <f xml:space="preserve"> _xlfn.XLOOKUP(H13065, 'Customers'!B:B, 'Customers'!A:A)</f>
        <v>CUST_90</v>
      </c>
      <c r="B13065" t="str">
        <f>_xlfn.XLOOKUP(L13065, Products!C:C, Products!A:A)</f>
        <v>PROD_5</v>
      </c>
      <c r="C13065">
        <v>13064</v>
      </c>
      <c r="D13065" s="2" t="s">
        <v>1211</v>
      </c>
      <c r="E13065">
        <f>YEAR(Orders[[#This Row],[Order_Date]])</f>
        <v>2022</v>
      </c>
      <c r="F13065">
        <f>MONTH(Orders[[#This Row],[Order_Date]])</f>
        <v>9</v>
      </c>
      <c r="G13065" s="2" t="s">
        <v>195</v>
      </c>
      <c r="H13065" t="s">
        <v>288</v>
      </c>
      <c r="I13065" t="s">
        <v>32</v>
      </c>
      <c r="J13065" t="s">
        <v>22</v>
      </c>
      <c r="K13065" t="s">
        <v>34</v>
      </c>
      <c r="L13065" t="s">
        <v>39</v>
      </c>
      <c r="M13065" s="1">
        <v>1726.72</v>
      </c>
      <c r="N13065" s="1">
        <v>315.33999999999997</v>
      </c>
      <c r="O13065">
        <v>0.17</v>
      </c>
    </row>
    <row r="13066" spans="1:15" x14ac:dyDescent="0.3">
      <c r="A13066" t="str">
        <f xml:space="preserve"> _xlfn.XLOOKUP(H13066, 'Customers'!B:B, 'Customers'!A:A)</f>
        <v>CUST_79</v>
      </c>
      <c r="B13066" t="str">
        <f>_xlfn.XLOOKUP(L13066, Products!C:C, Products!A:A)</f>
        <v>PROD_3</v>
      </c>
      <c r="C13066">
        <v>13065</v>
      </c>
      <c r="D13066" s="2" t="s">
        <v>1100</v>
      </c>
      <c r="E13066">
        <f>YEAR(Orders[[#This Row],[Order_Date]])</f>
        <v>2023</v>
      </c>
      <c r="F13066">
        <f>MONTH(Orders[[#This Row],[Order_Date]])</f>
        <v>10</v>
      </c>
      <c r="G13066" s="2" t="s">
        <v>1101</v>
      </c>
      <c r="H13066" t="s">
        <v>256</v>
      </c>
      <c r="I13066" t="s">
        <v>21</v>
      </c>
      <c r="J13066" t="s">
        <v>33</v>
      </c>
      <c r="K13066" t="s">
        <v>27</v>
      </c>
      <c r="L13066" t="s">
        <v>28</v>
      </c>
      <c r="M13066" s="1">
        <v>1516.13</v>
      </c>
      <c r="N13066" s="1">
        <v>-18.670000000000002</v>
      </c>
      <c r="O13066">
        <v>0.03</v>
      </c>
    </row>
    <row r="13067" spans="1:15" x14ac:dyDescent="0.3">
      <c r="A13067" t="str">
        <f xml:space="preserve"> _xlfn.XLOOKUP(H13067, 'Customers'!B:B, 'Customers'!A:A)</f>
        <v>CUST_717</v>
      </c>
      <c r="B13067" t="str">
        <f>_xlfn.XLOOKUP(L13067, Products!C:C, Products!A:A)</f>
        <v>PROD_7</v>
      </c>
      <c r="C13067">
        <v>13066</v>
      </c>
      <c r="D13067" s="2" t="s">
        <v>212</v>
      </c>
      <c r="E13067">
        <f>YEAR(Orders[[#This Row],[Order_Date]])</f>
        <v>2022</v>
      </c>
      <c r="F13067">
        <f>MONTH(Orders[[#This Row],[Order_Date]])</f>
        <v>9</v>
      </c>
      <c r="G13067" s="2" t="s">
        <v>1211</v>
      </c>
      <c r="H13067" t="s">
        <v>1457</v>
      </c>
      <c r="I13067" t="s">
        <v>21</v>
      </c>
      <c r="J13067" t="s">
        <v>33</v>
      </c>
      <c r="K13067" t="s">
        <v>16</v>
      </c>
      <c r="L13067" t="s">
        <v>66</v>
      </c>
      <c r="M13067" s="1">
        <v>9722.57</v>
      </c>
      <c r="N13067" s="1">
        <v>484.62</v>
      </c>
      <c r="O13067">
        <v>0.26</v>
      </c>
    </row>
    <row r="13068" spans="1:15" x14ac:dyDescent="0.3">
      <c r="A13068" t="str">
        <f xml:space="preserve"> _xlfn.XLOOKUP(H13068, 'Customers'!B:B, 'Customers'!A:A)</f>
        <v>CUST_185</v>
      </c>
      <c r="B13068" t="str">
        <f>_xlfn.XLOOKUP(L13068, Products!C:C, Products!A:A)</f>
        <v>PROD_4</v>
      </c>
      <c r="C13068">
        <v>13067</v>
      </c>
      <c r="D13068" s="2" t="s">
        <v>148</v>
      </c>
      <c r="E13068">
        <f>YEAR(Orders[[#This Row],[Order_Date]])</f>
        <v>2023</v>
      </c>
      <c r="F13068">
        <f>MONTH(Orders[[#This Row],[Order_Date]])</f>
        <v>8</v>
      </c>
      <c r="G13068" s="2" t="s">
        <v>146</v>
      </c>
      <c r="H13068" t="s">
        <v>536</v>
      </c>
      <c r="I13068" t="s">
        <v>32</v>
      </c>
      <c r="J13068" t="s">
        <v>65</v>
      </c>
      <c r="K13068" t="s">
        <v>34</v>
      </c>
      <c r="L13068" t="s">
        <v>35</v>
      </c>
      <c r="M13068" s="1">
        <v>2048.14</v>
      </c>
      <c r="N13068" s="1">
        <v>569.36</v>
      </c>
      <c r="O13068">
        <v>0.05</v>
      </c>
    </row>
    <row r="13069" spans="1:15" x14ac:dyDescent="0.3">
      <c r="A13069" t="str">
        <f xml:space="preserve"> _xlfn.XLOOKUP(H13069, 'Customers'!B:B, 'Customers'!A:A)</f>
        <v>CUST_830</v>
      </c>
      <c r="B13069" t="str">
        <f>_xlfn.XLOOKUP(L13069, Products!C:C, Products!A:A)</f>
        <v>PROD_2</v>
      </c>
      <c r="C13069">
        <v>13068</v>
      </c>
      <c r="D13069" s="2" t="s">
        <v>881</v>
      </c>
      <c r="E13069">
        <f>YEAR(Orders[[#This Row],[Order_Date]])</f>
        <v>2022</v>
      </c>
      <c r="F13069">
        <f>MONTH(Orders[[#This Row],[Order_Date]])</f>
        <v>3</v>
      </c>
      <c r="G13069" s="2" t="s">
        <v>935</v>
      </c>
      <c r="H13069" t="s">
        <v>1582</v>
      </c>
      <c r="I13069" t="s">
        <v>21</v>
      </c>
      <c r="J13069" t="s">
        <v>65</v>
      </c>
      <c r="K13069" t="s">
        <v>16</v>
      </c>
      <c r="L13069" t="s">
        <v>23</v>
      </c>
      <c r="M13069" s="1">
        <v>8353.64</v>
      </c>
      <c r="N13069" s="1">
        <v>294.58999999999997</v>
      </c>
      <c r="O13069">
        <v>0.13</v>
      </c>
    </row>
    <row r="13070" spans="1:15" x14ac:dyDescent="0.3">
      <c r="A13070" t="str">
        <f xml:space="preserve"> _xlfn.XLOOKUP(H13070, 'Customers'!B:B, 'Customers'!A:A)</f>
        <v>CUST_770</v>
      </c>
      <c r="B13070" t="str">
        <f>_xlfn.XLOOKUP(L13070, Products!C:C, Products!A:A)</f>
        <v>PROD_6</v>
      </c>
      <c r="C13070">
        <v>13069</v>
      </c>
      <c r="D13070" s="2" t="s">
        <v>697</v>
      </c>
      <c r="E13070">
        <f>YEAR(Orders[[#This Row],[Order_Date]])</f>
        <v>2023</v>
      </c>
      <c r="F13070">
        <f>MONTH(Orders[[#This Row],[Order_Date]])</f>
        <v>10</v>
      </c>
      <c r="G13070" s="2" t="s">
        <v>1309</v>
      </c>
      <c r="H13070" t="s">
        <v>1516</v>
      </c>
      <c r="I13070" t="s">
        <v>14</v>
      </c>
      <c r="J13070" t="s">
        <v>22</v>
      </c>
      <c r="K13070" t="s">
        <v>34</v>
      </c>
      <c r="L13070" t="s">
        <v>52</v>
      </c>
      <c r="M13070" s="1">
        <v>4242.57</v>
      </c>
      <c r="N13070" s="1">
        <v>627.48</v>
      </c>
      <c r="O13070">
        <v>0.25</v>
      </c>
    </row>
    <row r="13071" spans="1:15" x14ac:dyDescent="0.3">
      <c r="A13071" t="str">
        <f xml:space="preserve"> _xlfn.XLOOKUP(H13071, 'Customers'!B:B, 'Customers'!A:A)</f>
        <v>CUST_234</v>
      </c>
      <c r="B13071" t="str">
        <f>_xlfn.XLOOKUP(L13071, Products!C:C, Products!A:A)</f>
        <v>PROD_2</v>
      </c>
      <c r="C13071">
        <v>13070</v>
      </c>
      <c r="D13071" s="2" t="s">
        <v>631</v>
      </c>
      <c r="E13071">
        <f>YEAR(Orders[[#This Row],[Order_Date]])</f>
        <v>2022</v>
      </c>
      <c r="F13071">
        <f>MONTH(Orders[[#This Row],[Order_Date]])</f>
        <v>8</v>
      </c>
      <c r="G13071" s="2" t="s">
        <v>324</v>
      </c>
      <c r="H13071" t="s">
        <v>653</v>
      </c>
      <c r="I13071" t="s">
        <v>21</v>
      </c>
      <c r="J13071" t="s">
        <v>22</v>
      </c>
      <c r="K13071" t="s">
        <v>16</v>
      </c>
      <c r="L13071" t="s">
        <v>23</v>
      </c>
      <c r="M13071" s="1">
        <v>1402.74</v>
      </c>
      <c r="N13071" s="1">
        <v>311.66000000000003</v>
      </c>
      <c r="O13071">
        <v>0.06</v>
      </c>
    </row>
    <row r="13072" spans="1:15" x14ac:dyDescent="0.3">
      <c r="A13072" t="str">
        <f xml:space="preserve"> _xlfn.XLOOKUP(H13072, 'Customers'!B:B, 'Customers'!A:A)</f>
        <v>CUST_359</v>
      </c>
      <c r="B13072" t="str">
        <f>_xlfn.XLOOKUP(L13072, Products!C:C, Products!A:A)</f>
        <v>PROD_2</v>
      </c>
      <c r="C13072">
        <v>13071</v>
      </c>
      <c r="D13072" s="2" t="s">
        <v>50</v>
      </c>
      <c r="E13072">
        <f>YEAR(Orders[[#This Row],[Order_Date]])</f>
        <v>2022</v>
      </c>
      <c r="F13072">
        <f>MONTH(Orders[[#This Row],[Order_Date]])</f>
        <v>9</v>
      </c>
      <c r="G13072" s="2" t="s">
        <v>913</v>
      </c>
      <c r="H13072" t="s">
        <v>902</v>
      </c>
      <c r="I13072" t="s">
        <v>32</v>
      </c>
      <c r="J13072" t="s">
        <v>15</v>
      </c>
      <c r="K13072" t="s">
        <v>16</v>
      </c>
      <c r="L13072" t="s">
        <v>23</v>
      </c>
      <c r="M13072" s="1">
        <v>1140.67</v>
      </c>
      <c r="N13072" s="1">
        <v>80.56</v>
      </c>
      <c r="O13072">
        <v>0.09</v>
      </c>
    </row>
    <row r="13073" spans="1:15" x14ac:dyDescent="0.3">
      <c r="A13073" t="str">
        <f xml:space="preserve"> _xlfn.XLOOKUP(H13073, 'Customers'!B:B, 'Customers'!A:A)</f>
        <v>CUST_464</v>
      </c>
      <c r="B13073" t="str">
        <f>_xlfn.XLOOKUP(L13073, Products!C:C, Products!A:A)</f>
        <v>PROD_3</v>
      </c>
      <c r="C13073">
        <v>13072</v>
      </c>
      <c r="D13073" s="2" t="s">
        <v>609</v>
      </c>
      <c r="E13073">
        <f>YEAR(Orders[[#This Row],[Order_Date]])</f>
        <v>2022</v>
      </c>
      <c r="F13073">
        <f>MONTH(Orders[[#This Row],[Order_Date]])</f>
        <v>5</v>
      </c>
      <c r="G13073" s="2" t="s">
        <v>610</v>
      </c>
      <c r="H13073" t="s">
        <v>1092</v>
      </c>
      <c r="I13073" t="s">
        <v>32</v>
      </c>
      <c r="J13073" t="s">
        <v>65</v>
      </c>
      <c r="K13073" t="s">
        <v>27</v>
      </c>
      <c r="L13073" t="s">
        <v>28</v>
      </c>
      <c r="M13073" s="1">
        <v>9363.4500000000007</v>
      </c>
      <c r="N13073" s="1">
        <v>575.08000000000004</v>
      </c>
      <c r="O13073">
        <v>0.14000000000000001</v>
      </c>
    </row>
    <row r="13074" spans="1:15" x14ac:dyDescent="0.3">
      <c r="A13074" t="str">
        <f xml:space="preserve"> _xlfn.XLOOKUP(H13074, 'Customers'!B:B, 'Customers'!A:A)</f>
        <v>CUST_476</v>
      </c>
      <c r="B13074" t="str">
        <f>_xlfn.XLOOKUP(L13074, Products!C:C, Products!A:A)</f>
        <v>PROD_2</v>
      </c>
      <c r="C13074">
        <v>13073</v>
      </c>
      <c r="D13074" s="2" t="s">
        <v>89</v>
      </c>
      <c r="E13074">
        <f>YEAR(Orders[[#This Row],[Order_Date]])</f>
        <v>2023</v>
      </c>
      <c r="F13074">
        <f>MONTH(Orders[[#This Row],[Order_Date]])</f>
        <v>12</v>
      </c>
      <c r="G13074" s="2" t="s">
        <v>552</v>
      </c>
      <c r="H13074" t="s">
        <v>1114</v>
      </c>
      <c r="I13074" t="s">
        <v>14</v>
      </c>
      <c r="J13074" t="s">
        <v>33</v>
      </c>
      <c r="K13074" t="s">
        <v>16</v>
      </c>
      <c r="L13074" t="s">
        <v>23</v>
      </c>
      <c r="M13074" s="1">
        <v>7783.97</v>
      </c>
      <c r="N13074" s="1">
        <v>1170.3699999999999</v>
      </c>
      <c r="O13074">
        <v>0.27</v>
      </c>
    </row>
    <row r="13075" spans="1:15" x14ac:dyDescent="0.3">
      <c r="A13075" t="str">
        <f xml:space="preserve"> _xlfn.XLOOKUP(H13075, 'Customers'!B:B, 'Customers'!A:A)</f>
        <v>CUST_492</v>
      </c>
      <c r="B13075" t="str">
        <f>_xlfn.XLOOKUP(L13075, Products!C:C, Products!A:A)</f>
        <v>PROD_6</v>
      </c>
      <c r="C13075">
        <v>13074</v>
      </c>
      <c r="D13075" s="2" t="s">
        <v>56</v>
      </c>
      <c r="E13075">
        <f>YEAR(Orders[[#This Row],[Order_Date]])</f>
        <v>2023</v>
      </c>
      <c r="F13075">
        <f>MONTH(Orders[[#This Row],[Order_Date]])</f>
        <v>6</v>
      </c>
      <c r="G13075" s="2" t="s">
        <v>57</v>
      </c>
      <c r="H13075" t="s">
        <v>1144</v>
      </c>
      <c r="I13075" t="s">
        <v>21</v>
      </c>
      <c r="J13075" t="s">
        <v>15</v>
      </c>
      <c r="K13075" t="s">
        <v>34</v>
      </c>
      <c r="L13075" t="s">
        <v>52</v>
      </c>
      <c r="M13075" s="1">
        <v>696.25</v>
      </c>
      <c r="N13075" s="1">
        <v>169.65</v>
      </c>
      <c r="O13075">
        <v>0.08</v>
      </c>
    </row>
    <row r="13076" spans="1:15" x14ac:dyDescent="0.3">
      <c r="A13076" t="str">
        <f xml:space="preserve"> _xlfn.XLOOKUP(H13076, 'Customers'!B:B, 'Customers'!A:A)</f>
        <v>CUST_10</v>
      </c>
      <c r="B13076" t="str">
        <f>_xlfn.XLOOKUP(L13076, Products!C:C, Products!A:A)</f>
        <v>PROD_3</v>
      </c>
      <c r="C13076">
        <v>13075</v>
      </c>
      <c r="D13076" s="2" t="s">
        <v>1094</v>
      </c>
      <c r="E13076">
        <f>YEAR(Orders[[#This Row],[Order_Date]])</f>
        <v>2022</v>
      </c>
      <c r="F13076">
        <f>MONTH(Orders[[#This Row],[Order_Date]])</f>
        <v>10</v>
      </c>
      <c r="G13076" s="2" t="s">
        <v>472</v>
      </c>
      <c r="H13076" t="s">
        <v>55</v>
      </c>
      <c r="I13076" t="s">
        <v>14</v>
      </c>
      <c r="J13076" t="s">
        <v>22</v>
      </c>
      <c r="K13076" t="s">
        <v>27</v>
      </c>
      <c r="L13076" t="s">
        <v>28</v>
      </c>
      <c r="M13076" s="1">
        <v>5217</v>
      </c>
      <c r="N13076" s="1">
        <v>382.4</v>
      </c>
      <c r="O13076">
        <v>0.3</v>
      </c>
    </row>
    <row r="13077" spans="1:15" x14ac:dyDescent="0.3">
      <c r="A13077" t="str">
        <f xml:space="preserve"> _xlfn.XLOOKUP(H13077, 'Customers'!B:B, 'Customers'!A:A)</f>
        <v>CUST_869</v>
      </c>
      <c r="B13077" t="str">
        <f>_xlfn.XLOOKUP(L13077, Products!C:C, Products!A:A)</f>
        <v>PROD_1</v>
      </c>
      <c r="C13077">
        <v>13076</v>
      </c>
      <c r="D13077" s="2" t="s">
        <v>1007</v>
      </c>
      <c r="E13077">
        <f>YEAR(Orders[[#This Row],[Order_Date]])</f>
        <v>2023</v>
      </c>
      <c r="F13077">
        <f>MONTH(Orders[[#This Row],[Order_Date]])</f>
        <v>2</v>
      </c>
      <c r="G13077" s="2" t="s">
        <v>802</v>
      </c>
      <c r="H13077" t="s">
        <v>1623</v>
      </c>
      <c r="I13077" t="s">
        <v>14</v>
      </c>
      <c r="J13077" t="s">
        <v>65</v>
      </c>
      <c r="K13077" t="s">
        <v>27</v>
      </c>
      <c r="L13077" t="s">
        <v>17</v>
      </c>
      <c r="M13077" s="1">
        <v>1576.56</v>
      </c>
      <c r="N13077" s="1">
        <v>172.06</v>
      </c>
      <c r="O13077">
        <v>0.11</v>
      </c>
    </row>
    <row r="13078" spans="1:15" x14ac:dyDescent="0.3">
      <c r="A13078" t="str">
        <f xml:space="preserve"> _xlfn.XLOOKUP(H13078, 'Customers'!B:B, 'Customers'!A:A)</f>
        <v>CUST_661</v>
      </c>
      <c r="B13078" t="str">
        <f>_xlfn.XLOOKUP(L13078, Products!C:C, Products!A:A)</f>
        <v>PROD_4</v>
      </c>
      <c r="C13078">
        <v>13077</v>
      </c>
      <c r="D13078" s="2" t="s">
        <v>159</v>
      </c>
      <c r="E13078">
        <f>YEAR(Orders[[#This Row],[Order_Date]])</f>
        <v>2022</v>
      </c>
      <c r="F13078">
        <f>MONTH(Orders[[#This Row],[Order_Date]])</f>
        <v>10</v>
      </c>
      <c r="G13078" s="2" t="s">
        <v>127</v>
      </c>
      <c r="H13078" t="s">
        <v>1390</v>
      </c>
      <c r="I13078" t="s">
        <v>32</v>
      </c>
      <c r="J13078" t="s">
        <v>15</v>
      </c>
      <c r="K13078" t="s">
        <v>34</v>
      </c>
      <c r="L13078" t="s">
        <v>35</v>
      </c>
      <c r="M13078" s="1">
        <v>1143.3399999999999</v>
      </c>
      <c r="N13078" s="1">
        <v>184.88</v>
      </c>
      <c r="O13078">
        <v>0.24</v>
      </c>
    </row>
    <row r="13079" spans="1:15" x14ac:dyDescent="0.3">
      <c r="A13079" t="str">
        <f xml:space="preserve"> _xlfn.XLOOKUP(H13079, 'Customers'!B:B, 'Customers'!A:A)</f>
        <v>CUST_309</v>
      </c>
      <c r="B13079" t="str">
        <f>_xlfn.XLOOKUP(L13079, Products!C:C, Products!A:A)</f>
        <v>PROD_7</v>
      </c>
      <c r="C13079">
        <v>13078</v>
      </c>
      <c r="D13079" s="2" t="s">
        <v>753</v>
      </c>
      <c r="E13079">
        <f>YEAR(Orders[[#This Row],[Order_Date]])</f>
        <v>2022</v>
      </c>
      <c r="F13079">
        <f>MONTH(Orders[[#This Row],[Order_Date]])</f>
        <v>10</v>
      </c>
      <c r="G13079" s="2" t="s">
        <v>1079</v>
      </c>
      <c r="H13079" t="s">
        <v>808</v>
      </c>
      <c r="I13079" t="s">
        <v>21</v>
      </c>
      <c r="J13079" t="s">
        <v>15</v>
      </c>
      <c r="K13079" t="s">
        <v>16</v>
      </c>
      <c r="L13079" t="s">
        <v>66</v>
      </c>
      <c r="M13079" s="1">
        <v>2300.89</v>
      </c>
      <c r="N13079" s="1">
        <v>-38.28</v>
      </c>
      <c r="O13079">
        <v>0.17</v>
      </c>
    </row>
    <row r="13080" spans="1:15" x14ac:dyDescent="0.3">
      <c r="A13080" t="str">
        <f xml:space="preserve"> _xlfn.XLOOKUP(H13080, 'Customers'!B:B, 'Customers'!A:A)</f>
        <v>CUST_911</v>
      </c>
      <c r="B13080" t="str">
        <f>_xlfn.XLOOKUP(L13080, Products!C:C, Products!A:A)</f>
        <v>PROD_5</v>
      </c>
      <c r="C13080">
        <v>13079</v>
      </c>
      <c r="D13080" s="2" t="s">
        <v>1120</v>
      </c>
      <c r="E13080">
        <f>YEAR(Orders[[#This Row],[Order_Date]])</f>
        <v>2022</v>
      </c>
      <c r="F13080">
        <f>MONTH(Orders[[#This Row],[Order_Date]])</f>
        <v>1</v>
      </c>
      <c r="G13080" s="2" t="s">
        <v>1208</v>
      </c>
      <c r="H13080" t="s">
        <v>1670</v>
      </c>
      <c r="I13080" t="s">
        <v>14</v>
      </c>
      <c r="J13080" t="s">
        <v>22</v>
      </c>
      <c r="K13080" t="s">
        <v>34</v>
      </c>
      <c r="L13080" t="s">
        <v>39</v>
      </c>
      <c r="M13080" s="1">
        <v>632.11</v>
      </c>
      <c r="N13080" s="1">
        <v>87.98</v>
      </c>
      <c r="O13080">
        <v>0.21</v>
      </c>
    </row>
    <row r="13081" spans="1:15" x14ac:dyDescent="0.3">
      <c r="A13081" t="str">
        <f xml:space="preserve"> _xlfn.XLOOKUP(H13081, 'Customers'!B:B, 'Customers'!A:A)</f>
        <v>CUST_910</v>
      </c>
      <c r="B13081" t="str">
        <f>_xlfn.XLOOKUP(L13081, Products!C:C, Products!A:A)</f>
        <v>PROD_1</v>
      </c>
      <c r="C13081">
        <v>13080</v>
      </c>
      <c r="D13081" s="2" t="s">
        <v>226</v>
      </c>
      <c r="E13081">
        <f>YEAR(Orders[[#This Row],[Order_Date]])</f>
        <v>2023</v>
      </c>
      <c r="F13081">
        <f>MONTH(Orders[[#This Row],[Order_Date]])</f>
        <v>6</v>
      </c>
      <c r="G13081" s="2" t="s">
        <v>1056</v>
      </c>
      <c r="H13081" t="s">
        <v>1669</v>
      </c>
      <c r="I13081" t="s">
        <v>32</v>
      </c>
      <c r="J13081" t="s">
        <v>65</v>
      </c>
      <c r="K13081" t="s">
        <v>27</v>
      </c>
      <c r="L13081" t="s">
        <v>17</v>
      </c>
      <c r="M13081" s="1">
        <v>587.23</v>
      </c>
      <c r="N13081" s="1">
        <v>164.6</v>
      </c>
      <c r="O13081">
        <v>0.1</v>
      </c>
    </row>
    <row r="13082" spans="1:15" x14ac:dyDescent="0.3">
      <c r="A13082" t="str">
        <f xml:space="preserve"> _xlfn.XLOOKUP(H13082, 'Customers'!B:B, 'Customers'!A:A)</f>
        <v>CUST_793</v>
      </c>
      <c r="B13082" t="str">
        <f>_xlfn.XLOOKUP(L13082, Products!C:C, Products!A:A)</f>
        <v>PROD_8</v>
      </c>
      <c r="C13082">
        <v>13081</v>
      </c>
      <c r="D13082" s="2" t="s">
        <v>678</v>
      </c>
      <c r="E13082">
        <f>YEAR(Orders[[#This Row],[Order_Date]])</f>
        <v>2022</v>
      </c>
      <c r="F13082">
        <f>MONTH(Orders[[#This Row],[Order_Date]])</f>
        <v>7</v>
      </c>
      <c r="G13082" s="2" t="s">
        <v>295</v>
      </c>
      <c r="H13082" t="s">
        <v>1541</v>
      </c>
      <c r="I13082" t="s">
        <v>14</v>
      </c>
      <c r="J13082" t="s">
        <v>22</v>
      </c>
      <c r="K13082" t="s">
        <v>27</v>
      </c>
      <c r="L13082" t="s">
        <v>73</v>
      </c>
      <c r="M13082" s="1">
        <v>9311.93</v>
      </c>
      <c r="N13082" s="1">
        <v>1068.96</v>
      </c>
      <c r="O13082">
        <v>0.19</v>
      </c>
    </row>
    <row r="13083" spans="1:15" x14ac:dyDescent="0.3">
      <c r="A13083" t="str">
        <f xml:space="preserve"> _xlfn.XLOOKUP(H13083, 'Customers'!B:B, 'Customers'!A:A)</f>
        <v>CUST_217</v>
      </c>
      <c r="B13083" t="str">
        <f>_xlfn.XLOOKUP(L13083, Products!C:C, Products!A:A)</f>
        <v>PROD_6</v>
      </c>
      <c r="C13083">
        <v>13082</v>
      </c>
      <c r="D13083" s="2" t="s">
        <v>651</v>
      </c>
      <c r="E13083">
        <f>YEAR(Orders[[#This Row],[Order_Date]])</f>
        <v>2023</v>
      </c>
      <c r="F13083">
        <f>MONTH(Orders[[#This Row],[Order_Date]])</f>
        <v>5</v>
      </c>
      <c r="G13083" s="2" t="s">
        <v>726</v>
      </c>
      <c r="H13083" t="s">
        <v>611</v>
      </c>
      <c r="I13083" t="s">
        <v>21</v>
      </c>
      <c r="J13083" t="s">
        <v>33</v>
      </c>
      <c r="K13083" t="s">
        <v>34</v>
      </c>
      <c r="L13083" t="s">
        <v>52</v>
      </c>
      <c r="M13083" s="1">
        <v>6797.63</v>
      </c>
      <c r="N13083" s="1">
        <v>1188.6300000000001</v>
      </c>
      <c r="O13083">
        <v>0.27</v>
      </c>
    </row>
    <row r="13084" spans="1:15" x14ac:dyDescent="0.3">
      <c r="A13084" t="str">
        <f xml:space="preserve"> _xlfn.XLOOKUP(H13084, 'Customers'!B:B, 'Customers'!A:A)</f>
        <v>CUST_891</v>
      </c>
      <c r="B13084" t="str">
        <f>_xlfn.XLOOKUP(L13084, Products!C:C, Products!A:A)</f>
        <v>PROD_2</v>
      </c>
      <c r="C13084">
        <v>13083</v>
      </c>
      <c r="D13084" s="2" t="s">
        <v>833</v>
      </c>
      <c r="E13084">
        <f>YEAR(Orders[[#This Row],[Order_Date]])</f>
        <v>2022</v>
      </c>
      <c r="F13084">
        <f>MONTH(Orders[[#This Row],[Order_Date]])</f>
        <v>4</v>
      </c>
      <c r="G13084" s="2" t="s">
        <v>960</v>
      </c>
      <c r="H13084" t="s">
        <v>1650</v>
      </c>
      <c r="I13084" t="s">
        <v>32</v>
      </c>
      <c r="J13084" t="s">
        <v>22</v>
      </c>
      <c r="K13084" t="s">
        <v>16</v>
      </c>
      <c r="L13084" t="s">
        <v>23</v>
      </c>
      <c r="M13084" s="1">
        <v>7157.46</v>
      </c>
      <c r="N13084" s="1">
        <v>227.33</v>
      </c>
      <c r="O13084">
        <v>0.15</v>
      </c>
    </row>
    <row r="13085" spans="1:15" x14ac:dyDescent="0.3">
      <c r="A13085" t="str">
        <f xml:space="preserve"> _xlfn.XLOOKUP(H13085, 'Customers'!B:B, 'Customers'!A:A)</f>
        <v>CUST_248</v>
      </c>
      <c r="B13085" t="str">
        <f>_xlfn.XLOOKUP(L13085, Products!C:C, Products!A:A)</f>
        <v>PROD_2</v>
      </c>
      <c r="C13085">
        <v>13084</v>
      </c>
      <c r="D13085" s="2" t="s">
        <v>1009</v>
      </c>
      <c r="E13085">
        <f>YEAR(Orders[[#This Row],[Order_Date]])</f>
        <v>2022</v>
      </c>
      <c r="F13085">
        <f>MONTH(Orders[[#This Row],[Order_Date]])</f>
        <v>5</v>
      </c>
      <c r="G13085" s="2" t="s">
        <v>923</v>
      </c>
      <c r="H13085" t="s">
        <v>681</v>
      </c>
      <c r="I13085" t="s">
        <v>21</v>
      </c>
      <c r="J13085" t="s">
        <v>15</v>
      </c>
      <c r="K13085" t="s">
        <v>16</v>
      </c>
      <c r="L13085" t="s">
        <v>23</v>
      </c>
      <c r="M13085" s="1">
        <v>260.68</v>
      </c>
      <c r="N13085" s="1">
        <v>12.48</v>
      </c>
      <c r="O13085">
        <v>0.12</v>
      </c>
    </row>
    <row r="13086" spans="1:15" x14ac:dyDescent="0.3">
      <c r="A13086" t="str">
        <f xml:space="preserve"> _xlfn.XLOOKUP(H13086, 'Customers'!B:B, 'Customers'!A:A)</f>
        <v>CUST_821</v>
      </c>
      <c r="B13086" t="str">
        <f>_xlfn.XLOOKUP(L13086, Products!C:C, Products!A:A)</f>
        <v>PROD_8</v>
      </c>
      <c r="C13086">
        <v>13085</v>
      </c>
      <c r="D13086" s="2" t="s">
        <v>338</v>
      </c>
      <c r="E13086">
        <f>YEAR(Orders[[#This Row],[Order_Date]])</f>
        <v>2023</v>
      </c>
      <c r="F13086">
        <f>MONTH(Orders[[#This Row],[Order_Date]])</f>
        <v>9</v>
      </c>
      <c r="G13086" s="2" t="s">
        <v>91</v>
      </c>
      <c r="H13086" t="s">
        <v>1572</v>
      </c>
      <c r="I13086" t="s">
        <v>21</v>
      </c>
      <c r="J13086" t="s">
        <v>65</v>
      </c>
      <c r="K13086" t="s">
        <v>27</v>
      </c>
      <c r="L13086" t="s">
        <v>73</v>
      </c>
      <c r="M13086" s="1">
        <v>6723.47</v>
      </c>
      <c r="N13086" s="1">
        <v>467.1</v>
      </c>
      <c r="O13086">
        <v>0.26</v>
      </c>
    </row>
    <row r="13087" spans="1:15" x14ac:dyDescent="0.3">
      <c r="A13087" t="str">
        <f xml:space="preserve"> _xlfn.XLOOKUP(H13087, 'Customers'!B:B, 'Customers'!A:A)</f>
        <v>CUST_525</v>
      </c>
      <c r="B13087" t="str">
        <f>_xlfn.XLOOKUP(L13087, Products!C:C, Products!A:A)</f>
        <v>PROD_3</v>
      </c>
      <c r="C13087">
        <v>13086</v>
      </c>
      <c r="D13087" s="2" t="s">
        <v>1079</v>
      </c>
      <c r="E13087">
        <f>YEAR(Orders[[#This Row],[Order_Date]])</f>
        <v>2022</v>
      </c>
      <c r="F13087">
        <f>MONTH(Orders[[#This Row],[Order_Date]])</f>
        <v>10</v>
      </c>
      <c r="G13087" s="2" t="s">
        <v>575</v>
      </c>
      <c r="H13087" t="s">
        <v>1201</v>
      </c>
      <c r="I13087" t="s">
        <v>32</v>
      </c>
      <c r="J13087" t="s">
        <v>65</v>
      </c>
      <c r="K13087" t="s">
        <v>27</v>
      </c>
      <c r="L13087" t="s">
        <v>28</v>
      </c>
      <c r="M13087" s="1">
        <v>1744.75</v>
      </c>
      <c r="N13087" s="1">
        <v>-118.57</v>
      </c>
      <c r="O13087">
        <v>0.11</v>
      </c>
    </row>
    <row r="13088" spans="1:15" x14ac:dyDescent="0.3">
      <c r="A13088" t="str">
        <f xml:space="preserve"> _xlfn.XLOOKUP(H13088, 'Customers'!B:B, 'Customers'!A:A)</f>
        <v>CUST_596</v>
      </c>
      <c r="B13088" t="str">
        <f>_xlfn.XLOOKUP(L13088, Products!C:C, Products!A:A)</f>
        <v>PROD_4</v>
      </c>
      <c r="C13088">
        <v>13087</v>
      </c>
      <c r="D13088" s="2" t="s">
        <v>36</v>
      </c>
      <c r="E13088">
        <f>YEAR(Orders[[#This Row],[Order_Date]])</f>
        <v>2023</v>
      </c>
      <c r="F13088">
        <f>MONTH(Orders[[#This Row],[Order_Date]])</f>
        <v>10</v>
      </c>
      <c r="G13088" s="2" t="s">
        <v>1309</v>
      </c>
      <c r="H13088" t="s">
        <v>1304</v>
      </c>
      <c r="I13088" t="s">
        <v>21</v>
      </c>
      <c r="J13088" t="s">
        <v>65</v>
      </c>
      <c r="K13088" t="s">
        <v>34</v>
      </c>
      <c r="L13088" t="s">
        <v>35</v>
      </c>
      <c r="M13088" s="1">
        <v>1438.15</v>
      </c>
      <c r="N13088" s="1">
        <v>348.92</v>
      </c>
      <c r="O13088">
        <v>0.03</v>
      </c>
    </row>
    <row r="13089" spans="1:15" x14ac:dyDescent="0.3">
      <c r="A13089" t="str">
        <f xml:space="preserve"> _xlfn.XLOOKUP(H13089, 'Customers'!B:B, 'Customers'!A:A)</f>
        <v>CUST_937</v>
      </c>
      <c r="B13089" t="str">
        <f>_xlfn.XLOOKUP(L13089, Products!C:C, Products!A:A)</f>
        <v>PROD_8</v>
      </c>
      <c r="C13089">
        <v>13088</v>
      </c>
      <c r="D13089" s="2" t="s">
        <v>386</v>
      </c>
      <c r="E13089">
        <f>YEAR(Orders[[#This Row],[Order_Date]])</f>
        <v>2022</v>
      </c>
      <c r="F13089">
        <f>MONTH(Orders[[#This Row],[Order_Date]])</f>
        <v>11</v>
      </c>
      <c r="G13089" s="2" t="s">
        <v>115</v>
      </c>
      <c r="H13089" t="s">
        <v>1697</v>
      </c>
      <c r="I13089" t="s">
        <v>21</v>
      </c>
      <c r="J13089" t="s">
        <v>22</v>
      </c>
      <c r="K13089" t="s">
        <v>27</v>
      </c>
      <c r="L13089" t="s">
        <v>73</v>
      </c>
      <c r="M13089" s="1">
        <v>3086.82</v>
      </c>
      <c r="N13089" s="1">
        <v>-308.10000000000002</v>
      </c>
      <c r="O13089">
        <v>7.0000000000000007E-2</v>
      </c>
    </row>
    <row r="13090" spans="1:15" x14ac:dyDescent="0.3">
      <c r="A13090" t="str">
        <f xml:space="preserve"> _xlfn.XLOOKUP(H13090, 'Customers'!B:B, 'Customers'!A:A)</f>
        <v>CUST_135</v>
      </c>
      <c r="B13090" t="str">
        <f>_xlfn.XLOOKUP(L13090, Products!C:C, Products!A:A)</f>
        <v>PROD_7</v>
      </c>
      <c r="C13090">
        <v>13089</v>
      </c>
      <c r="D13090" s="2" t="s">
        <v>888</v>
      </c>
      <c r="E13090">
        <f>YEAR(Orders[[#This Row],[Order_Date]])</f>
        <v>2023</v>
      </c>
      <c r="F13090">
        <f>MONTH(Orders[[#This Row],[Order_Date]])</f>
        <v>9</v>
      </c>
      <c r="G13090" s="2" t="s">
        <v>590</v>
      </c>
      <c r="H13090" t="s">
        <v>415</v>
      </c>
      <c r="I13090" t="s">
        <v>21</v>
      </c>
      <c r="J13090" t="s">
        <v>15</v>
      </c>
      <c r="K13090" t="s">
        <v>16</v>
      </c>
      <c r="L13090" t="s">
        <v>66</v>
      </c>
      <c r="M13090" s="1">
        <v>5539.39</v>
      </c>
      <c r="N13090" s="1">
        <v>1456.6</v>
      </c>
      <c r="O13090">
        <v>0.04</v>
      </c>
    </row>
    <row r="13091" spans="1:15" x14ac:dyDescent="0.3">
      <c r="A13091" t="str">
        <f xml:space="preserve"> _xlfn.XLOOKUP(H13091, 'Customers'!B:B, 'Customers'!A:A)</f>
        <v>CUST_676</v>
      </c>
      <c r="B13091" t="str">
        <f>_xlfn.XLOOKUP(L13091, Products!C:C, Products!A:A)</f>
        <v>PROD_3</v>
      </c>
      <c r="C13091">
        <v>13090</v>
      </c>
      <c r="D13091" s="2" t="s">
        <v>142</v>
      </c>
      <c r="E13091">
        <f>YEAR(Orders[[#This Row],[Order_Date]])</f>
        <v>2023</v>
      </c>
      <c r="F13091">
        <f>MONTH(Orders[[#This Row],[Order_Date]])</f>
        <v>8</v>
      </c>
      <c r="G13091" s="2" t="s">
        <v>238</v>
      </c>
      <c r="H13091" t="s">
        <v>1410</v>
      </c>
      <c r="I13091" t="s">
        <v>32</v>
      </c>
      <c r="J13091" t="s">
        <v>33</v>
      </c>
      <c r="K13091" t="s">
        <v>27</v>
      </c>
      <c r="L13091" t="s">
        <v>28</v>
      </c>
      <c r="M13091" s="1">
        <v>3815.13</v>
      </c>
      <c r="N13091" s="1">
        <v>951.35</v>
      </c>
      <c r="O13091">
        <v>0.02</v>
      </c>
    </row>
    <row r="13092" spans="1:15" x14ac:dyDescent="0.3">
      <c r="A13092" t="str">
        <f xml:space="preserve"> _xlfn.XLOOKUP(H13092, 'Customers'!B:B, 'Customers'!A:A)</f>
        <v>CUST_533</v>
      </c>
      <c r="B13092" t="str">
        <f>_xlfn.XLOOKUP(L13092, Products!C:C, Products!A:A)</f>
        <v>PROD_1</v>
      </c>
      <c r="C13092">
        <v>13091</v>
      </c>
      <c r="D13092" s="2" t="s">
        <v>1342</v>
      </c>
      <c r="E13092">
        <f>YEAR(Orders[[#This Row],[Order_Date]])</f>
        <v>2023</v>
      </c>
      <c r="F13092">
        <f>MONTH(Orders[[#This Row],[Order_Date]])</f>
        <v>10</v>
      </c>
      <c r="G13092" s="2" t="s">
        <v>1583</v>
      </c>
      <c r="H13092" t="s">
        <v>1213</v>
      </c>
      <c r="I13092" t="s">
        <v>14</v>
      </c>
      <c r="J13092" t="s">
        <v>65</v>
      </c>
      <c r="K13092" t="s">
        <v>16</v>
      </c>
      <c r="L13092" t="s">
        <v>17</v>
      </c>
      <c r="M13092" s="1">
        <v>538.12</v>
      </c>
      <c r="N13092" s="1">
        <v>125.74</v>
      </c>
      <c r="O13092">
        <v>0.17</v>
      </c>
    </row>
    <row r="13093" spans="1:15" x14ac:dyDescent="0.3">
      <c r="A13093" t="str">
        <f xml:space="preserve"> _xlfn.XLOOKUP(H13093, 'Customers'!B:B, 'Customers'!A:A)</f>
        <v>CUST_786</v>
      </c>
      <c r="B13093" t="str">
        <f>_xlfn.XLOOKUP(L13093, Products!C:C, Products!A:A)</f>
        <v>PROD_1</v>
      </c>
      <c r="C13093">
        <v>13092</v>
      </c>
      <c r="D13093" s="2" t="s">
        <v>1615</v>
      </c>
      <c r="E13093">
        <f>YEAR(Orders[[#This Row],[Order_Date]])</f>
        <v>2022</v>
      </c>
      <c r="F13093">
        <f>MONTH(Orders[[#This Row],[Order_Date]])</f>
        <v>1</v>
      </c>
      <c r="G13093" s="2" t="s">
        <v>462</v>
      </c>
      <c r="H13093" t="s">
        <v>1534</v>
      </c>
      <c r="I13093" t="s">
        <v>14</v>
      </c>
      <c r="J13093" t="s">
        <v>65</v>
      </c>
      <c r="K13093" t="s">
        <v>27</v>
      </c>
      <c r="L13093" t="s">
        <v>17</v>
      </c>
      <c r="M13093" s="1">
        <v>1387.52</v>
      </c>
      <c r="N13093" s="1">
        <v>-103.78</v>
      </c>
      <c r="O13093">
        <v>0.22</v>
      </c>
    </row>
    <row r="13094" spans="1:15" x14ac:dyDescent="0.3">
      <c r="A13094" t="str">
        <f xml:space="preserve"> _xlfn.XLOOKUP(H13094, 'Customers'!B:B, 'Customers'!A:A)</f>
        <v>CUST_697</v>
      </c>
      <c r="B13094" t="str">
        <f>_xlfn.XLOOKUP(L13094, Products!C:C, Products!A:A)</f>
        <v>PROD_1</v>
      </c>
      <c r="C13094">
        <v>13093</v>
      </c>
      <c r="D13094" s="2" t="s">
        <v>1005</v>
      </c>
      <c r="E13094">
        <f>YEAR(Orders[[#This Row],[Order_Date]])</f>
        <v>2022</v>
      </c>
      <c r="F13094">
        <f>MONTH(Orders[[#This Row],[Order_Date]])</f>
        <v>5</v>
      </c>
      <c r="G13094" s="2" t="s">
        <v>773</v>
      </c>
      <c r="H13094" t="s">
        <v>1436</v>
      </c>
      <c r="I13094" t="s">
        <v>32</v>
      </c>
      <c r="J13094" t="s">
        <v>22</v>
      </c>
      <c r="K13094" t="s">
        <v>16</v>
      </c>
      <c r="L13094" t="s">
        <v>17</v>
      </c>
      <c r="M13094" s="1">
        <v>5235.72</v>
      </c>
      <c r="N13094" s="1">
        <v>619.83000000000004</v>
      </c>
      <c r="O13094">
        <v>0.06</v>
      </c>
    </row>
    <row r="13095" spans="1:15" x14ac:dyDescent="0.3">
      <c r="A13095" t="str">
        <f xml:space="preserve"> _xlfn.XLOOKUP(H13095, 'Customers'!B:B, 'Customers'!A:A)</f>
        <v>CUST_252</v>
      </c>
      <c r="B13095" t="str">
        <f>_xlfn.XLOOKUP(L13095, Products!C:C, Products!A:A)</f>
        <v>PROD_5</v>
      </c>
      <c r="C13095">
        <v>13094</v>
      </c>
      <c r="D13095" s="2" t="s">
        <v>1179</v>
      </c>
      <c r="E13095">
        <f>YEAR(Orders[[#This Row],[Order_Date]])</f>
        <v>2022</v>
      </c>
      <c r="F13095">
        <f>MONTH(Orders[[#This Row],[Order_Date]])</f>
        <v>7</v>
      </c>
      <c r="G13095" s="2" t="s">
        <v>322</v>
      </c>
      <c r="H13095" t="s">
        <v>693</v>
      </c>
      <c r="I13095" t="s">
        <v>21</v>
      </c>
      <c r="J13095" t="s">
        <v>65</v>
      </c>
      <c r="K13095" t="s">
        <v>34</v>
      </c>
      <c r="L13095" t="s">
        <v>39</v>
      </c>
      <c r="M13095" s="1">
        <v>8494.84</v>
      </c>
      <c r="N13095" s="1">
        <v>1589.74</v>
      </c>
      <c r="O13095">
        <v>0.09</v>
      </c>
    </row>
    <row r="13096" spans="1:15" x14ac:dyDescent="0.3">
      <c r="A13096" t="str">
        <f xml:space="preserve"> _xlfn.XLOOKUP(H13096, 'Customers'!B:B, 'Customers'!A:A)</f>
        <v>CUST_658</v>
      </c>
      <c r="B13096" t="str">
        <f>_xlfn.XLOOKUP(L13096, Products!C:C, Products!A:A)</f>
        <v>PROD_6</v>
      </c>
      <c r="C13096">
        <v>13095</v>
      </c>
      <c r="D13096" s="2" t="s">
        <v>616</v>
      </c>
      <c r="E13096">
        <f>YEAR(Orders[[#This Row],[Order_Date]])</f>
        <v>2023</v>
      </c>
      <c r="F13096">
        <f>MONTH(Orders[[#This Row],[Order_Date]])</f>
        <v>5</v>
      </c>
      <c r="G13096" s="2" t="s">
        <v>1115</v>
      </c>
      <c r="H13096" t="s">
        <v>1387</v>
      </c>
      <c r="I13096" t="s">
        <v>32</v>
      </c>
      <c r="J13096" t="s">
        <v>65</v>
      </c>
      <c r="K13096" t="s">
        <v>34</v>
      </c>
      <c r="L13096" t="s">
        <v>52</v>
      </c>
      <c r="M13096" s="1">
        <v>8814.99</v>
      </c>
      <c r="N13096" s="1">
        <v>-616.94000000000005</v>
      </c>
      <c r="O13096">
        <v>0.17</v>
      </c>
    </row>
    <row r="13097" spans="1:15" x14ac:dyDescent="0.3">
      <c r="A13097" t="str">
        <f xml:space="preserve"> _xlfn.XLOOKUP(H13097, 'Customers'!B:B, 'Customers'!A:A)</f>
        <v>CUST_18</v>
      </c>
      <c r="B13097" t="str">
        <f>_xlfn.XLOOKUP(L13097, Products!C:C, Products!A:A)</f>
        <v>PROD_3</v>
      </c>
      <c r="C13097">
        <v>13096</v>
      </c>
      <c r="D13097" s="2" t="s">
        <v>1704</v>
      </c>
      <c r="E13097">
        <f>YEAR(Orders[[#This Row],[Order_Date]])</f>
        <v>2023</v>
      </c>
      <c r="F13097">
        <f>MONTH(Orders[[#This Row],[Order_Date]])</f>
        <v>4</v>
      </c>
      <c r="G13097" s="2" t="s">
        <v>277</v>
      </c>
      <c r="H13097" t="s">
        <v>82</v>
      </c>
      <c r="I13097" t="s">
        <v>32</v>
      </c>
      <c r="J13097" t="s">
        <v>65</v>
      </c>
      <c r="K13097" t="s">
        <v>27</v>
      </c>
      <c r="L13097" t="s">
        <v>28</v>
      </c>
      <c r="M13097" s="1">
        <v>5099.1899999999996</v>
      </c>
      <c r="N13097" s="1">
        <v>494.93</v>
      </c>
      <c r="O13097">
        <v>0.14000000000000001</v>
      </c>
    </row>
    <row r="13098" spans="1:15" x14ac:dyDescent="0.3">
      <c r="A13098" t="str">
        <f xml:space="preserve"> _xlfn.XLOOKUP(H13098, 'Customers'!B:B, 'Customers'!A:A)</f>
        <v>CUST_568</v>
      </c>
      <c r="B13098" t="str">
        <f>_xlfn.XLOOKUP(L13098, Products!C:C, Products!A:A)</f>
        <v>PROD_8</v>
      </c>
      <c r="C13098">
        <v>13097</v>
      </c>
      <c r="D13098" s="2" t="s">
        <v>240</v>
      </c>
      <c r="E13098">
        <f>YEAR(Orders[[#This Row],[Order_Date]])</f>
        <v>2022</v>
      </c>
      <c r="F13098">
        <f>MONTH(Orders[[#This Row],[Order_Date]])</f>
        <v>8</v>
      </c>
      <c r="G13098" s="2" t="s">
        <v>1206</v>
      </c>
      <c r="H13098" t="s">
        <v>1262</v>
      </c>
      <c r="I13098" t="s">
        <v>32</v>
      </c>
      <c r="J13098" t="s">
        <v>33</v>
      </c>
      <c r="K13098" t="s">
        <v>27</v>
      </c>
      <c r="L13098" t="s">
        <v>73</v>
      </c>
      <c r="M13098" s="1">
        <v>8557.25</v>
      </c>
      <c r="N13098" s="1">
        <v>1150.3599999999999</v>
      </c>
      <c r="O13098">
        <v>0.3</v>
      </c>
    </row>
    <row r="13099" spans="1:15" x14ac:dyDescent="0.3">
      <c r="A13099" t="str">
        <f xml:space="preserve"> _xlfn.XLOOKUP(H13099, 'Customers'!B:B, 'Customers'!A:A)</f>
        <v>CUST_522</v>
      </c>
      <c r="B13099" t="str">
        <f>_xlfn.XLOOKUP(L13099, Products!C:C, Products!A:A)</f>
        <v>PROD_4</v>
      </c>
      <c r="C13099">
        <v>13098</v>
      </c>
      <c r="D13099" s="2" t="s">
        <v>738</v>
      </c>
      <c r="E13099">
        <f>YEAR(Orders[[#This Row],[Order_Date]])</f>
        <v>2022</v>
      </c>
      <c r="F13099">
        <f>MONTH(Orders[[#This Row],[Order_Date]])</f>
        <v>10</v>
      </c>
      <c r="G13099" s="2" t="s">
        <v>1094</v>
      </c>
      <c r="H13099" t="s">
        <v>1196</v>
      </c>
      <c r="I13099" t="s">
        <v>21</v>
      </c>
      <c r="J13099" t="s">
        <v>65</v>
      </c>
      <c r="K13099" t="s">
        <v>34</v>
      </c>
      <c r="L13099" t="s">
        <v>35</v>
      </c>
      <c r="M13099" s="1">
        <v>3939.66</v>
      </c>
      <c r="N13099" s="1">
        <v>7.91</v>
      </c>
      <c r="O13099">
        <v>0.26</v>
      </c>
    </row>
    <row r="13100" spans="1:15" x14ac:dyDescent="0.3">
      <c r="A13100" t="str">
        <f xml:space="preserve"> _xlfn.XLOOKUP(H13100, 'Customers'!B:B, 'Customers'!A:A)</f>
        <v>CUST_87</v>
      </c>
      <c r="B13100" t="str">
        <f>_xlfn.XLOOKUP(L13100, Products!C:C, Products!A:A)</f>
        <v>PROD_1</v>
      </c>
      <c r="C13100">
        <v>13099</v>
      </c>
      <c r="D13100" s="2" t="s">
        <v>94</v>
      </c>
      <c r="E13100">
        <f>YEAR(Orders[[#This Row],[Order_Date]])</f>
        <v>2023</v>
      </c>
      <c r="F13100">
        <f>MONTH(Orders[[#This Row],[Order_Date]])</f>
        <v>11</v>
      </c>
      <c r="G13100" s="2" t="s">
        <v>1297</v>
      </c>
      <c r="H13100" t="s">
        <v>279</v>
      </c>
      <c r="I13100" t="s">
        <v>14</v>
      </c>
      <c r="J13100" t="s">
        <v>15</v>
      </c>
      <c r="K13100" t="s">
        <v>27</v>
      </c>
      <c r="L13100" t="s">
        <v>17</v>
      </c>
      <c r="M13100" s="1">
        <v>1899.39</v>
      </c>
      <c r="N13100" s="1">
        <v>422.06</v>
      </c>
      <c r="O13100">
        <v>0.15</v>
      </c>
    </row>
    <row r="13101" spans="1:15" x14ac:dyDescent="0.3">
      <c r="A13101" t="str">
        <f xml:space="preserve"> _xlfn.XLOOKUP(H13101, 'Customers'!B:B, 'Customers'!A:A)</f>
        <v>CUST_776</v>
      </c>
      <c r="B13101" t="str">
        <f>_xlfn.XLOOKUP(L13101, Products!C:C, Products!A:A)</f>
        <v>PROD_4</v>
      </c>
      <c r="C13101">
        <v>13100</v>
      </c>
      <c r="D13101" s="2" t="s">
        <v>358</v>
      </c>
      <c r="E13101">
        <f>YEAR(Orders[[#This Row],[Order_Date]])</f>
        <v>2023</v>
      </c>
      <c r="F13101">
        <f>MONTH(Orders[[#This Row],[Order_Date]])</f>
        <v>2</v>
      </c>
      <c r="G13101" s="2" t="s">
        <v>63</v>
      </c>
      <c r="H13101" t="s">
        <v>1523</v>
      </c>
      <c r="I13101" t="s">
        <v>32</v>
      </c>
      <c r="J13101" t="s">
        <v>65</v>
      </c>
      <c r="K13101" t="s">
        <v>34</v>
      </c>
      <c r="L13101" t="s">
        <v>35</v>
      </c>
      <c r="M13101" s="1">
        <v>7178.38</v>
      </c>
      <c r="N13101" s="1">
        <v>681.84</v>
      </c>
      <c r="O13101">
        <v>0.12</v>
      </c>
    </row>
    <row r="13102" spans="1:15" x14ac:dyDescent="0.3">
      <c r="A13102" t="str">
        <f xml:space="preserve"> _xlfn.XLOOKUP(H13102, 'Customers'!B:B, 'Customers'!A:A)</f>
        <v>CUST_111</v>
      </c>
      <c r="B13102" t="str">
        <f>_xlfn.XLOOKUP(L13102, Products!C:C, Products!A:A)</f>
        <v>PROD_5</v>
      </c>
      <c r="C13102">
        <v>13101</v>
      </c>
      <c r="D13102" s="2" t="s">
        <v>1073</v>
      </c>
      <c r="E13102">
        <f>YEAR(Orders[[#This Row],[Order_Date]])</f>
        <v>2023</v>
      </c>
      <c r="F13102">
        <f>MONTH(Orders[[#This Row],[Order_Date]])</f>
        <v>1</v>
      </c>
      <c r="G13102" s="2" t="s">
        <v>489</v>
      </c>
      <c r="H13102" t="s">
        <v>344</v>
      </c>
      <c r="I13102" t="s">
        <v>21</v>
      </c>
      <c r="J13102" t="s">
        <v>33</v>
      </c>
      <c r="K13102" t="s">
        <v>34</v>
      </c>
      <c r="L13102" t="s">
        <v>39</v>
      </c>
      <c r="M13102" s="1">
        <v>1027.32</v>
      </c>
      <c r="N13102" s="1">
        <v>-4.18</v>
      </c>
      <c r="O13102">
        <v>0.21</v>
      </c>
    </row>
    <row r="13103" spans="1:15" x14ac:dyDescent="0.3">
      <c r="A13103" t="str">
        <f xml:space="preserve"> _xlfn.XLOOKUP(H13103, 'Customers'!B:B, 'Customers'!A:A)</f>
        <v>CUST_900</v>
      </c>
      <c r="B13103" t="str">
        <f>_xlfn.XLOOKUP(L13103, Products!C:C, Products!A:A)</f>
        <v>PROD_1</v>
      </c>
      <c r="C13103">
        <v>13102</v>
      </c>
      <c r="D13103" s="2" t="s">
        <v>148</v>
      </c>
      <c r="E13103">
        <f>YEAR(Orders[[#This Row],[Order_Date]])</f>
        <v>2023</v>
      </c>
      <c r="F13103">
        <f>MONTH(Orders[[#This Row],[Order_Date]])</f>
        <v>8</v>
      </c>
      <c r="G13103" s="2" t="s">
        <v>558</v>
      </c>
      <c r="H13103" t="s">
        <v>1659</v>
      </c>
      <c r="I13103" t="s">
        <v>14</v>
      </c>
      <c r="J13103" t="s">
        <v>15</v>
      </c>
      <c r="K13103" t="s">
        <v>16</v>
      </c>
      <c r="L13103" t="s">
        <v>17</v>
      </c>
      <c r="M13103" s="1">
        <v>4878.68</v>
      </c>
      <c r="N13103" s="1">
        <v>449.91</v>
      </c>
      <c r="O13103">
        <v>0.05</v>
      </c>
    </row>
    <row r="13104" spans="1:15" x14ac:dyDescent="0.3">
      <c r="A13104" t="str">
        <f xml:space="preserve"> _xlfn.XLOOKUP(H13104, 'Customers'!B:B, 'Customers'!A:A)</f>
        <v>CUST_120</v>
      </c>
      <c r="B13104" t="str">
        <f>_xlfn.XLOOKUP(L13104, Products!C:C, Products!A:A)</f>
        <v>PROD_8</v>
      </c>
      <c r="C13104">
        <v>13103</v>
      </c>
      <c r="D13104" s="2" t="s">
        <v>116</v>
      </c>
      <c r="E13104">
        <f>YEAR(Orders[[#This Row],[Order_Date]])</f>
        <v>2022</v>
      </c>
      <c r="F13104">
        <f>MONTH(Orders[[#This Row],[Order_Date]])</f>
        <v>11</v>
      </c>
      <c r="G13104" s="2" t="s">
        <v>249</v>
      </c>
      <c r="H13104" t="s">
        <v>372</v>
      </c>
      <c r="I13104" t="s">
        <v>21</v>
      </c>
      <c r="J13104" t="s">
        <v>22</v>
      </c>
      <c r="K13104" t="s">
        <v>27</v>
      </c>
      <c r="L13104" t="s">
        <v>73</v>
      </c>
      <c r="M13104" s="1">
        <v>8870.85</v>
      </c>
      <c r="N13104" s="1">
        <v>171.48</v>
      </c>
      <c r="O13104">
        <v>7.0000000000000007E-2</v>
      </c>
    </row>
    <row r="13105" spans="1:15" x14ac:dyDescent="0.3">
      <c r="A13105" t="str">
        <f xml:space="preserve"> _xlfn.XLOOKUP(H13105, 'Customers'!B:B, 'Customers'!A:A)</f>
        <v>CUST_922</v>
      </c>
      <c r="B13105" t="str">
        <f>_xlfn.XLOOKUP(L13105, Products!C:C, Products!A:A)</f>
        <v>PROD_1</v>
      </c>
      <c r="C13105">
        <v>13104</v>
      </c>
      <c r="D13105" s="2" t="s">
        <v>1006</v>
      </c>
      <c r="E13105">
        <f>YEAR(Orders[[#This Row],[Order_Date]])</f>
        <v>2023</v>
      </c>
      <c r="F13105">
        <f>MONTH(Orders[[#This Row],[Order_Date]])</f>
        <v>2</v>
      </c>
      <c r="G13105" s="2" t="s">
        <v>451</v>
      </c>
      <c r="H13105" t="s">
        <v>1682</v>
      </c>
      <c r="I13105" t="s">
        <v>14</v>
      </c>
      <c r="J13105" t="s">
        <v>22</v>
      </c>
      <c r="K13105" t="s">
        <v>16</v>
      </c>
      <c r="L13105" t="s">
        <v>17</v>
      </c>
      <c r="M13105" s="1">
        <v>4475.29</v>
      </c>
      <c r="N13105" s="1">
        <v>-191.72</v>
      </c>
      <c r="O13105">
        <v>0.04</v>
      </c>
    </row>
    <row r="13106" spans="1:15" x14ac:dyDescent="0.3">
      <c r="A13106" t="str">
        <f xml:space="preserve"> _xlfn.XLOOKUP(H13106, 'Customers'!B:B, 'Customers'!A:A)</f>
        <v>CUST_900</v>
      </c>
      <c r="B13106" t="str">
        <f>_xlfn.XLOOKUP(L13106, Products!C:C, Products!A:A)</f>
        <v>PROD_4</v>
      </c>
      <c r="C13106">
        <v>13105</v>
      </c>
      <c r="D13106" s="2" t="s">
        <v>691</v>
      </c>
      <c r="E13106">
        <f>YEAR(Orders[[#This Row],[Order_Date]])</f>
        <v>2022</v>
      </c>
      <c r="F13106">
        <f>MONTH(Orders[[#This Row],[Order_Date]])</f>
        <v>6</v>
      </c>
      <c r="G13106" s="2" t="s">
        <v>898</v>
      </c>
      <c r="H13106" t="s">
        <v>1659</v>
      </c>
      <c r="I13106" t="s">
        <v>32</v>
      </c>
      <c r="J13106" t="s">
        <v>15</v>
      </c>
      <c r="K13106" t="s">
        <v>34</v>
      </c>
      <c r="L13106" t="s">
        <v>35</v>
      </c>
      <c r="M13106" s="1">
        <v>343.45</v>
      </c>
      <c r="N13106" s="1">
        <v>79.650000000000006</v>
      </c>
      <c r="O13106">
        <v>0.19</v>
      </c>
    </row>
    <row r="13107" spans="1:15" x14ac:dyDescent="0.3">
      <c r="A13107" t="str">
        <f xml:space="preserve"> _xlfn.XLOOKUP(H13107, 'Customers'!B:B, 'Customers'!A:A)</f>
        <v>CUST_569</v>
      </c>
      <c r="B13107" t="str">
        <f>_xlfn.XLOOKUP(L13107, Products!C:C, Products!A:A)</f>
        <v>PROD_1</v>
      </c>
      <c r="C13107">
        <v>13106</v>
      </c>
      <c r="D13107" s="2" t="s">
        <v>1573</v>
      </c>
      <c r="E13107">
        <f>YEAR(Orders[[#This Row],[Order_Date]])</f>
        <v>2023</v>
      </c>
      <c r="F13107">
        <f>MONTH(Orders[[#This Row],[Order_Date]])</f>
        <v>1</v>
      </c>
      <c r="G13107" s="2" t="s">
        <v>640</v>
      </c>
      <c r="H13107" t="s">
        <v>1263</v>
      </c>
      <c r="I13107" t="s">
        <v>21</v>
      </c>
      <c r="J13107" t="s">
        <v>15</v>
      </c>
      <c r="K13107" t="s">
        <v>27</v>
      </c>
      <c r="L13107" t="s">
        <v>17</v>
      </c>
      <c r="M13107" s="1">
        <v>2897.58</v>
      </c>
      <c r="N13107" s="1">
        <v>295.88</v>
      </c>
      <c r="O13107">
        <v>0.27</v>
      </c>
    </row>
    <row r="13108" spans="1:15" x14ac:dyDescent="0.3">
      <c r="A13108" t="str">
        <f xml:space="preserve"> _xlfn.XLOOKUP(H13108, 'Customers'!B:B, 'Customers'!A:A)</f>
        <v>CUST_139</v>
      </c>
      <c r="B13108" t="str">
        <f>_xlfn.XLOOKUP(L13108, Products!C:C, Products!A:A)</f>
        <v>PROD_1</v>
      </c>
      <c r="C13108">
        <v>13107</v>
      </c>
      <c r="D13108" s="2" t="s">
        <v>745</v>
      </c>
      <c r="E13108">
        <f>YEAR(Orders[[#This Row],[Order_Date]])</f>
        <v>2022</v>
      </c>
      <c r="F13108">
        <f>MONTH(Orders[[#This Row],[Order_Date]])</f>
        <v>1</v>
      </c>
      <c r="G13108" s="2" t="s">
        <v>951</v>
      </c>
      <c r="H13108" t="s">
        <v>427</v>
      </c>
      <c r="I13108" t="s">
        <v>14</v>
      </c>
      <c r="J13108" t="s">
        <v>65</v>
      </c>
      <c r="K13108" t="s">
        <v>16</v>
      </c>
      <c r="L13108" t="s">
        <v>17</v>
      </c>
      <c r="M13108" s="1">
        <v>8962.52</v>
      </c>
      <c r="N13108" s="1">
        <v>1661.11</v>
      </c>
      <c r="O13108">
        <v>7.0000000000000007E-2</v>
      </c>
    </row>
    <row r="13109" spans="1:15" x14ac:dyDescent="0.3">
      <c r="A13109" t="str">
        <f xml:space="preserve"> _xlfn.XLOOKUP(H13109, 'Customers'!B:B, 'Customers'!A:A)</f>
        <v>CUST_134</v>
      </c>
      <c r="B13109" t="str">
        <f>_xlfn.XLOOKUP(L13109, Products!C:C, Products!A:A)</f>
        <v>PROD_5</v>
      </c>
      <c r="C13109">
        <v>13108</v>
      </c>
      <c r="D13109" s="2" t="s">
        <v>282</v>
      </c>
      <c r="E13109">
        <f>YEAR(Orders[[#This Row],[Order_Date]])</f>
        <v>2023</v>
      </c>
      <c r="F13109">
        <f>MONTH(Orders[[#This Row],[Order_Date]])</f>
        <v>11</v>
      </c>
      <c r="G13109" s="2" t="s">
        <v>209</v>
      </c>
      <c r="H13109" t="s">
        <v>412</v>
      </c>
      <c r="I13109" t="s">
        <v>14</v>
      </c>
      <c r="J13109" t="s">
        <v>22</v>
      </c>
      <c r="K13109" t="s">
        <v>34</v>
      </c>
      <c r="L13109" t="s">
        <v>39</v>
      </c>
      <c r="M13109" s="1">
        <v>5537.99</v>
      </c>
      <c r="N13109" s="1">
        <v>659.12</v>
      </c>
      <c r="O13109">
        <v>0.12</v>
      </c>
    </row>
    <row r="13110" spans="1:15" x14ac:dyDescent="0.3">
      <c r="A13110" t="str">
        <f xml:space="preserve"> _xlfn.XLOOKUP(H13110, 'Customers'!B:B, 'Customers'!A:A)</f>
        <v>CUST_28</v>
      </c>
      <c r="B13110" t="str">
        <f>_xlfn.XLOOKUP(L13110, Products!C:C, Products!A:A)</f>
        <v>PROD_1</v>
      </c>
      <c r="C13110">
        <v>13109</v>
      </c>
      <c r="D13110" s="2" t="s">
        <v>947</v>
      </c>
      <c r="E13110">
        <f>YEAR(Orders[[#This Row],[Order_Date]])</f>
        <v>2022</v>
      </c>
      <c r="F13110">
        <f>MONTH(Orders[[#This Row],[Order_Date]])</f>
        <v>2</v>
      </c>
      <c r="G13110" s="2" t="s">
        <v>1029</v>
      </c>
      <c r="H13110" t="s">
        <v>111</v>
      </c>
      <c r="I13110" t="s">
        <v>14</v>
      </c>
      <c r="J13110" t="s">
        <v>33</v>
      </c>
      <c r="K13110" t="s">
        <v>16</v>
      </c>
      <c r="L13110" t="s">
        <v>17</v>
      </c>
      <c r="M13110" s="1">
        <v>3980.31</v>
      </c>
      <c r="N13110" s="1">
        <v>470.73</v>
      </c>
      <c r="O13110">
        <v>0.26</v>
      </c>
    </row>
    <row r="13111" spans="1:15" x14ac:dyDescent="0.3">
      <c r="A13111" t="str">
        <f xml:space="preserve"> _xlfn.XLOOKUP(H13111, 'Customers'!B:B, 'Customers'!A:A)</f>
        <v>CUST_911</v>
      </c>
      <c r="B13111" t="str">
        <f>_xlfn.XLOOKUP(L13111, Products!C:C, Products!A:A)</f>
        <v>PROD_3</v>
      </c>
      <c r="C13111">
        <v>13110</v>
      </c>
      <c r="D13111" s="2" t="s">
        <v>255</v>
      </c>
      <c r="E13111">
        <f>YEAR(Orders[[#This Row],[Order_Date]])</f>
        <v>2022</v>
      </c>
      <c r="F13111">
        <f>MONTH(Orders[[#This Row],[Order_Date]])</f>
        <v>12</v>
      </c>
      <c r="G13111" s="2" t="s">
        <v>133</v>
      </c>
      <c r="H13111" t="s">
        <v>1670</v>
      </c>
      <c r="I13111" t="s">
        <v>14</v>
      </c>
      <c r="J13111" t="s">
        <v>15</v>
      </c>
      <c r="K13111" t="s">
        <v>27</v>
      </c>
      <c r="L13111" t="s">
        <v>28</v>
      </c>
      <c r="M13111" s="1">
        <v>2987.15</v>
      </c>
      <c r="N13111" s="1">
        <v>795.03</v>
      </c>
      <c r="O13111">
        <v>0.03</v>
      </c>
    </row>
    <row r="13112" spans="1:15" x14ac:dyDescent="0.3">
      <c r="A13112" t="str">
        <f xml:space="preserve"> _xlfn.XLOOKUP(H13112, 'Customers'!B:B, 'Customers'!A:A)</f>
        <v>CUST_20</v>
      </c>
      <c r="B13112" t="str">
        <f>_xlfn.XLOOKUP(L13112, Products!C:C, Products!A:A)</f>
        <v>PROD_6</v>
      </c>
      <c r="C13112">
        <v>13111</v>
      </c>
      <c r="D13112" s="2" t="s">
        <v>1118</v>
      </c>
      <c r="E13112">
        <f>YEAR(Orders[[#This Row],[Order_Date]])</f>
        <v>2022</v>
      </c>
      <c r="F13112">
        <f>MONTH(Orders[[#This Row],[Order_Date]])</f>
        <v>9</v>
      </c>
      <c r="G13112" s="2" t="s">
        <v>50</v>
      </c>
      <c r="H13112" t="s">
        <v>88</v>
      </c>
      <c r="I13112" t="s">
        <v>14</v>
      </c>
      <c r="J13112" t="s">
        <v>15</v>
      </c>
      <c r="K13112" t="s">
        <v>34</v>
      </c>
      <c r="L13112" t="s">
        <v>52</v>
      </c>
      <c r="M13112" s="1">
        <v>4354.05</v>
      </c>
      <c r="N13112" s="1">
        <v>111.78</v>
      </c>
      <c r="O13112">
        <v>0.03</v>
      </c>
    </row>
    <row r="13113" spans="1:15" x14ac:dyDescent="0.3">
      <c r="A13113" t="str">
        <f xml:space="preserve"> _xlfn.XLOOKUP(H13113, 'Customers'!B:B, 'Customers'!A:A)</f>
        <v>CUST_724</v>
      </c>
      <c r="B13113" t="str">
        <f>_xlfn.XLOOKUP(L13113, Products!C:C, Products!A:A)</f>
        <v>PROD_7</v>
      </c>
      <c r="C13113">
        <v>13112</v>
      </c>
      <c r="D13113" s="2" t="s">
        <v>293</v>
      </c>
      <c r="E13113">
        <f>YEAR(Orders[[#This Row],[Order_Date]])</f>
        <v>2023</v>
      </c>
      <c r="F13113">
        <f>MONTH(Orders[[#This Row],[Order_Date]])</f>
        <v>7</v>
      </c>
      <c r="G13113" s="2" t="s">
        <v>481</v>
      </c>
      <c r="H13113" t="s">
        <v>1466</v>
      </c>
      <c r="I13113" t="s">
        <v>32</v>
      </c>
      <c r="J13113" t="s">
        <v>22</v>
      </c>
      <c r="K13113" t="s">
        <v>16</v>
      </c>
      <c r="L13113" t="s">
        <v>66</v>
      </c>
      <c r="M13113" s="1">
        <v>2335.3000000000002</v>
      </c>
      <c r="N13113" s="1">
        <v>294.43</v>
      </c>
      <c r="O13113">
        <v>0.22</v>
      </c>
    </row>
    <row r="13114" spans="1:15" x14ac:dyDescent="0.3">
      <c r="A13114" t="str">
        <f xml:space="preserve"> _xlfn.XLOOKUP(H13114, 'Customers'!B:B, 'Customers'!A:A)</f>
        <v>CUST_399</v>
      </c>
      <c r="B13114" t="str">
        <f>_xlfn.XLOOKUP(L13114, Products!C:C, Products!A:A)</f>
        <v>PROD_7</v>
      </c>
      <c r="C13114">
        <v>13113</v>
      </c>
      <c r="D13114" s="2" t="s">
        <v>542</v>
      </c>
      <c r="E13114">
        <f>YEAR(Orders[[#This Row],[Order_Date]])</f>
        <v>2022</v>
      </c>
      <c r="F13114">
        <f>MONTH(Orders[[#This Row],[Order_Date]])</f>
        <v>6</v>
      </c>
      <c r="G13114" s="2" t="s">
        <v>619</v>
      </c>
      <c r="H13114" t="s">
        <v>982</v>
      </c>
      <c r="I13114" t="s">
        <v>32</v>
      </c>
      <c r="J13114" t="s">
        <v>15</v>
      </c>
      <c r="K13114" t="s">
        <v>16</v>
      </c>
      <c r="L13114" t="s">
        <v>66</v>
      </c>
      <c r="M13114" s="1">
        <v>5136</v>
      </c>
      <c r="N13114" s="1">
        <v>389.2</v>
      </c>
      <c r="O13114">
        <v>0.23</v>
      </c>
    </row>
    <row r="13115" spans="1:15" x14ac:dyDescent="0.3">
      <c r="A13115" t="str">
        <f xml:space="preserve"> _xlfn.XLOOKUP(H13115, 'Customers'!B:B, 'Customers'!A:A)</f>
        <v>CUST_205</v>
      </c>
      <c r="B13115" t="str">
        <f>_xlfn.XLOOKUP(L13115, Products!C:C, Products!A:A)</f>
        <v>PROD_5</v>
      </c>
      <c r="C13115">
        <v>13114</v>
      </c>
      <c r="D13115" s="2" t="s">
        <v>249</v>
      </c>
      <c r="E13115">
        <f>YEAR(Orders[[#This Row],[Order_Date]])</f>
        <v>2022</v>
      </c>
      <c r="F13115">
        <f>MONTH(Orders[[#This Row],[Order_Date]])</f>
        <v>11</v>
      </c>
      <c r="G13115" s="2" t="s">
        <v>970</v>
      </c>
      <c r="H13115" t="s">
        <v>586</v>
      </c>
      <c r="I13115" t="s">
        <v>21</v>
      </c>
      <c r="J13115" t="s">
        <v>65</v>
      </c>
      <c r="K13115" t="s">
        <v>34</v>
      </c>
      <c r="L13115" t="s">
        <v>39</v>
      </c>
      <c r="M13115" s="1">
        <v>1423.63</v>
      </c>
      <c r="N13115" s="1">
        <v>176.48</v>
      </c>
      <c r="O13115">
        <v>0.17</v>
      </c>
    </row>
    <row r="13116" spans="1:15" x14ac:dyDescent="0.3">
      <c r="A13116" t="str">
        <f xml:space="preserve"> _xlfn.XLOOKUP(H13116, 'Customers'!B:B, 'Customers'!A:A)</f>
        <v>CUST_435</v>
      </c>
      <c r="B13116" t="str">
        <f>_xlfn.XLOOKUP(L13116, Products!C:C, Products!A:A)</f>
        <v>PROD_3</v>
      </c>
      <c r="C13116">
        <v>13115</v>
      </c>
      <c r="D13116" s="2" t="s">
        <v>1206</v>
      </c>
      <c r="E13116">
        <f>YEAR(Orders[[#This Row],[Order_Date]])</f>
        <v>2022</v>
      </c>
      <c r="F13116">
        <f>MONTH(Orders[[#This Row],[Order_Date]])</f>
        <v>8</v>
      </c>
      <c r="G13116" s="2" t="s">
        <v>743</v>
      </c>
      <c r="H13116" t="s">
        <v>1047</v>
      </c>
      <c r="I13116" t="s">
        <v>21</v>
      </c>
      <c r="J13116" t="s">
        <v>65</v>
      </c>
      <c r="K13116" t="s">
        <v>27</v>
      </c>
      <c r="L13116" t="s">
        <v>28</v>
      </c>
      <c r="M13116" s="1">
        <v>9846.4699999999993</v>
      </c>
      <c r="N13116" s="1">
        <v>54.23</v>
      </c>
      <c r="O13116">
        <v>0.17</v>
      </c>
    </row>
    <row r="13117" spans="1:15" x14ac:dyDescent="0.3">
      <c r="A13117" t="str">
        <f xml:space="preserve"> _xlfn.XLOOKUP(H13117, 'Customers'!B:B, 'Customers'!A:A)</f>
        <v>CUST_936</v>
      </c>
      <c r="B13117" t="str">
        <f>_xlfn.XLOOKUP(L13117, Products!C:C, Products!A:A)</f>
        <v>PROD_8</v>
      </c>
      <c r="C13117">
        <v>13116</v>
      </c>
      <c r="D13117" s="2" t="s">
        <v>44</v>
      </c>
      <c r="E13117">
        <f>YEAR(Orders[[#This Row],[Order_Date]])</f>
        <v>2023</v>
      </c>
      <c r="F13117">
        <f>MONTH(Orders[[#This Row],[Order_Date]])</f>
        <v>12</v>
      </c>
      <c r="G13117" s="2" t="s">
        <v>469</v>
      </c>
      <c r="H13117" t="s">
        <v>1696</v>
      </c>
      <c r="I13117" t="s">
        <v>21</v>
      </c>
      <c r="J13117" t="s">
        <v>15</v>
      </c>
      <c r="K13117" t="s">
        <v>27</v>
      </c>
      <c r="L13117" t="s">
        <v>73</v>
      </c>
      <c r="M13117" s="1">
        <v>3600.9</v>
      </c>
      <c r="N13117" s="1">
        <v>417.25</v>
      </c>
      <c r="O13117">
        <v>0.25</v>
      </c>
    </row>
    <row r="13118" spans="1:15" x14ac:dyDescent="0.3">
      <c r="A13118" t="str">
        <f xml:space="preserve"> _xlfn.XLOOKUP(H13118, 'Customers'!B:B, 'Customers'!A:A)</f>
        <v>CUST_801</v>
      </c>
      <c r="B13118" t="str">
        <f>_xlfn.XLOOKUP(L13118, Products!C:C, Products!A:A)</f>
        <v>PROD_4</v>
      </c>
      <c r="C13118">
        <v>13117</v>
      </c>
      <c r="D13118" s="2" t="s">
        <v>625</v>
      </c>
      <c r="E13118">
        <f>YEAR(Orders[[#This Row],[Order_Date]])</f>
        <v>2022</v>
      </c>
      <c r="F13118">
        <f>MONTH(Orders[[#This Row],[Order_Date]])</f>
        <v>12</v>
      </c>
      <c r="G13118" s="2" t="s">
        <v>822</v>
      </c>
      <c r="H13118" t="s">
        <v>1550</v>
      </c>
      <c r="I13118" t="s">
        <v>21</v>
      </c>
      <c r="J13118" t="s">
        <v>65</v>
      </c>
      <c r="K13118" t="s">
        <v>34</v>
      </c>
      <c r="L13118" t="s">
        <v>35</v>
      </c>
      <c r="M13118" s="1">
        <v>5355.49</v>
      </c>
      <c r="N13118" s="1">
        <v>-92.91</v>
      </c>
      <c r="O13118">
        <v>0.04</v>
      </c>
    </row>
    <row r="13119" spans="1:15" x14ac:dyDescent="0.3">
      <c r="A13119" t="str">
        <f xml:space="preserve"> _xlfn.XLOOKUP(H13119, 'Customers'!B:B, 'Customers'!A:A)</f>
        <v>CUST_270</v>
      </c>
      <c r="B13119" t="str">
        <f>_xlfn.XLOOKUP(L13119, Products!C:C, Products!A:A)</f>
        <v>PROD_4</v>
      </c>
      <c r="C13119">
        <v>13118</v>
      </c>
      <c r="D13119" s="2" t="s">
        <v>413</v>
      </c>
      <c r="E13119">
        <f>YEAR(Orders[[#This Row],[Order_Date]])</f>
        <v>2022</v>
      </c>
      <c r="F13119">
        <f>MONTH(Orders[[#This Row],[Order_Date]])</f>
        <v>3</v>
      </c>
      <c r="G13119" s="2" t="s">
        <v>140</v>
      </c>
      <c r="H13119" t="s">
        <v>727</v>
      </c>
      <c r="I13119" t="s">
        <v>14</v>
      </c>
      <c r="J13119" t="s">
        <v>65</v>
      </c>
      <c r="K13119" t="s">
        <v>34</v>
      </c>
      <c r="L13119" t="s">
        <v>35</v>
      </c>
      <c r="M13119" s="1">
        <v>5418.75</v>
      </c>
      <c r="N13119" s="1">
        <v>934.51</v>
      </c>
      <c r="O13119">
        <v>0</v>
      </c>
    </row>
    <row r="13120" spans="1:15" x14ac:dyDescent="0.3">
      <c r="A13120" t="str">
        <f xml:space="preserve"> _xlfn.XLOOKUP(H13120, 'Customers'!B:B, 'Customers'!A:A)</f>
        <v>CUST_789</v>
      </c>
      <c r="B13120" t="str">
        <f>_xlfn.XLOOKUP(L13120, Products!C:C, Products!A:A)</f>
        <v>PROD_2</v>
      </c>
      <c r="C13120">
        <v>13119</v>
      </c>
      <c r="D13120" s="2" t="s">
        <v>70</v>
      </c>
      <c r="E13120">
        <f>YEAR(Orders[[#This Row],[Order_Date]])</f>
        <v>2022</v>
      </c>
      <c r="F13120">
        <f>MONTH(Orders[[#This Row],[Order_Date]])</f>
        <v>4</v>
      </c>
      <c r="G13120" s="2" t="s">
        <v>435</v>
      </c>
      <c r="H13120" t="s">
        <v>1537</v>
      </c>
      <c r="I13120" t="s">
        <v>14</v>
      </c>
      <c r="J13120" t="s">
        <v>65</v>
      </c>
      <c r="K13120" t="s">
        <v>16</v>
      </c>
      <c r="L13120" t="s">
        <v>23</v>
      </c>
      <c r="M13120" s="1">
        <v>5379.01</v>
      </c>
      <c r="N13120" s="1">
        <v>632.16999999999996</v>
      </c>
      <c r="O13120">
        <v>0.18</v>
      </c>
    </row>
    <row r="13121" spans="1:15" x14ac:dyDescent="0.3">
      <c r="A13121" t="str">
        <f xml:space="preserve"> _xlfn.XLOOKUP(H13121, 'Customers'!B:B, 'Customers'!A:A)</f>
        <v>CUST_27</v>
      </c>
      <c r="B13121" t="str">
        <f>_xlfn.XLOOKUP(L13121, Products!C:C, Products!A:A)</f>
        <v>PROD_4</v>
      </c>
      <c r="C13121">
        <v>13120</v>
      </c>
      <c r="D13121" s="2" t="s">
        <v>1036</v>
      </c>
      <c r="E13121">
        <f>YEAR(Orders[[#This Row],[Order_Date]])</f>
        <v>2022</v>
      </c>
      <c r="F13121">
        <f>MONTH(Orders[[#This Row],[Order_Date]])</f>
        <v>5</v>
      </c>
      <c r="G13121" s="2" t="s">
        <v>496</v>
      </c>
      <c r="H13121" t="s">
        <v>108</v>
      </c>
      <c r="I13121" t="s">
        <v>21</v>
      </c>
      <c r="J13121" t="s">
        <v>22</v>
      </c>
      <c r="K13121" t="s">
        <v>34</v>
      </c>
      <c r="L13121" t="s">
        <v>35</v>
      </c>
      <c r="M13121" s="1">
        <v>6518.01</v>
      </c>
      <c r="N13121" s="1">
        <v>1591.55</v>
      </c>
      <c r="O13121">
        <v>0.02</v>
      </c>
    </row>
    <row r="13122" spans="1:15" x14ac:dyDescent="0.3">
      <c r="A13122" t="str">
        <f xml:space="preserve"> _xlfn.XLOOKUP(H13122, 'Customers'!B:B, 'Customers'!A:A)</f>
        <v>CUST_629</v>
      </c>
      <c r="B13122" t="str">
        <f>_xlfn.XLOOKUP(L13122, Products!C:C, Products!A:A)</f>
        <v>PROD_4</v>
      </c>
      <c r="C13122">
        <v>13121</v>
      </c>
      <c r="D13122" s="2" t="s">
        <v>151</v>
      </c>
      <c r="E13122">
        <f>YEAR(Orders[[#This Row],[Order_Date]])</f>
        <v>2022</v>
      </c>
      <c r="F13122">
        <f>MONTH(Orders[[#This Row],[Order_Date]])</f>
        <v>6</v>
      </c>
      <c r="G13122" s="2" t="s">
        <v>657</v>
      </c>
      <c r="H13122" t="s">
        <v>1351</v>
      </c>
      <c r="I13122" t="s">
        <v>21</v>
      </c>
      <c r="J13122" t="s">
        <v>22</v>
      </c>
      <c r="K13122" t="s">
        <v>34</v>
      </c>
      <c r="L13122" t="s">
        <v>35</v>
      </c>
      <c r="M13122" s="1">
        <v>6512.84</v>
      </c>
      <c r="N13122" s="1">
        <v>-251.49</v>
      </c>
      <c r="O13122">
        <v>0.02</v>
      </c>
    </row>
    <row r="13123" spans="1:15" x14ac:dyDescent="0.3">
      <c r="A13123" t="str">
        <f xml:space="preserve"> _xlfn.XLOOKUP(H13123, 'Customers'!B:B, 'Customers'!A:A)</f>
        <v>CUST_198</v>
      </c>
      <c r="B13123" t="str">
        <f>_xlfn.XLOOKUP(L13123, Products!C:C, Products!A:A)</f>
        <v>PROD_6</v>
      </c>
      <c r="C13123">
        <v>13122</v>
      </c>
      <c r="D13123" s="2" t="s">
        <v>625</v>
      </c>
      <c r="E13123">
        <f>YEAR(Orders[[#This Row],[Order_Date]])</f>
        <v>2022</v>
      </c>
      <c r="F13123">
        <f>MONTH(Orders[[#This Row],[Order_Date]])</f>
        <v>12</v>
      </c>
      <c r="G13123" s="2" t="s">
        <v>713</v>
      </c>
      <c r="H13123" t="s">
        <v>568</v>
      </c>
      <c r="I13123" t="s">
        <v>21</v>
      </c>
      <c r="J13123" t="s">
        <v>65</v>
      </c>
      <c r="K13123" t="s">
        <v>34</v>
      </c>
      <c r="L13123" t="s">
        <v>52</v>
      </c>
      <c r="M13123" s="1">
        <v>6153.15</v>
      </c>
      <c r="N13123" s="1">
        <v>1100.1300000000001</v>
      </c>
      <c r="O13123">
        <v>0.08</v>
      </c>
    </row>
    <row r="13124" spans="1:15" x14ac:dyDescent="0.3">
      <c r="A13124" t="str">
        <f xml:space="preserve"> _xlfn.XLOOKUP(H13124, 'Customers'!B:B, 'Customers'!A:A)</f>
        <v>CUST_803</v>
      </c>
      <c r="B13124" t="str">
        <f>_xlfn.XLOOKUP(L13124, Products!C:C, Products!A:A)</f>
        <v>PROD_2</v>
      </c>
      <c r="C13124">
        <v>13123</v>
      </c>
      <c r="D13124" s="2" t="s">
        <v>1249</v>
      </c>
      <c r="E13124">
        <f>YEAR(Orders[[#This Row],[Order_Date]])</f>
        <v>2023</v>
      </c>
      <c r="F13124">
        <f>MONTH(Orders[[#This Row],[Order_Date]])</f>
        <v>7</v>
      </c>
      <c r="G13124" s="2" t="s">
        <v>544</v>
      </c>
      <c r="H13124" t="s">
        <v>1553</v>
      </c>
      <c r="I13124" t="s">
        <v>32</v>
      </c>
      <c r="J13124" t="s">
        <v>65</v>
      </c>
      <c r="K13124" t="s">
        <v>16</v>
      </c>
      <c r="L13124" t="s">
        <v>23</v>
      </c>
      <c r="M13124" s="1">
        <v>9472.8799999999992</v>
      </c>
      <c r="N13124" s="1">
        <v>280.06</v>
      </c>
      <c r="O13124">
        <v>0.24</v>
      </c>
    </row>
    <row r="13125" spans="1:15" x14ac:dyDescent="0.3">
      <c r="A13125" t="str">
        <f xml:space="preserve"> _xlfn.XLOOKUP(H13125, 'Customers'!B:B, 'Customers'!A:A)</f>
        <v>CUST_743</v>
      </c>
      <c r="B13125" t="str">
        <f>_xlfn.XLOOKUP(L13125, Products!C:C, Products!A:A)</f>
        <v>PROD_1</v>
      </c>
      <c r="C13125">
        <v>13124</v>
      </c>
      <c r="D13125" s="2" t="s">
        <v>124</v>
      </c>
      <c r="E13125">
        <f>YEAR(Orders[[#This Row],[Order_Date]])</f>
        <v>2023</v>
      </c>
      <c r="F13125">
        <f>MONTH(Orders[[#This Row],[Order_Date]])</f>
        <v>1</v>
      </c>
      <c r="G13125" s="2" t="s">
        <v>1131</v>
      </c>
      <c r="H13125" t="s">
        <v>1488</v>
      </c>
      <c r="I13125" t="s">
        <v>14</v>
      </c>
      <c r="J13125" t="s">
        <v>15</v>
      </c>
      <c r="K13125" t="s">
        <v>27</v>
      </c>
      <c r="L13125" t="s">
        <v>17</v>
      </c>
      <c r="M13125" s="1">
        <v>1478.55</v>
      </c>
      <c r="N13125" s="1">
        <v>-118</v>
      </c>
      <c r="O13125">
        <v>0.2</v>
      </c>
    </row>
    <row r="13126" spans="1:15" x14ac:dyDescent="0.3">
      <c r="A13126" t="str">
        <f xml:space="preserve"> _xlfn.XLOOKUP(H13126, 'Customers'!B:B, 'Customers'!A:A)</f>
        <v>CUST_457</v>
      </c>
      <c r="B13126" t="str">
        <f>_xlfn.XLOOKUP(L13126, Products!C:C, Products!A:A)</f>
        <v>PROD_3</v>
      </c>
      <c r="C13126">
        <v>13125</v>
      </c>
      <c r="D13126" s="2" t="s">
        <v>898</v>
      </c>
      <c r="E13126">
        <f>YEAR(Orders[[#This Row],[Order_Date]])</f>
        <v>2022</v>
      </c>
      <c r="F13126">
        <f>MONTH(Orders[[#This Row],[Order_Date]])</f>
        <v>6</v>
      </c>
      <c r="G13126" s="2" t="s">
        <v>1042</v>
      </c>
      <c r="H13126" t="s">
        <v>1085</v>
      </c>
      <c r="I13126" t="s">
        <v>32</v>
      </c>
      <c r="J13126" t="s">
        <v>65</v>
      </c>
      <c r="K13126" t="s">
        <v>27</v>
      </c>
      <c r="L13126" t="s">
        <v>28</v>
      </c>
      <c r="M13126" s="1">
        <v>369.35</v>
      </c>
      <c r="N13126" s="1">
        <v>-15.01</v>
      </c>
      <c r="O13126">
        <v>0.23</v>
      </c>
    </row>
    <row r="13127" spans="1:15" x14ac:dyDescent="0.3">
      <c r="A13127" t="str">
        <f xml:space="preserve"> _xlfn.XLOOKUP(H13127, 'Customers'!B:B, 'Customers'!A:A)</f>
        <v>CUST_905</v>
      </c>
      <c r="B13127" t="str">
        <f>_xlfn.XLOOKUP(L13127, Products!C:C, Products!A:A)</f>
        <v>PROD_1</v>
      </c>
      <c r="C13127">
        <v>13126</v>
      </c>
      <c r="D13127" s="2" t="s">
        <v>1025</v>
      </c>
      <c r="E13127">
        <f>YEAR(Orders[[#This Row],[Order_Date]])</f>
        <v>2022</v>
      </c>
      <c r="F13127">
        <f>MONTH(Orders[[#This Row],[Order_Date]])</f>
        <v>11</v>
      </c>
      <c r="G13127" s="2" t="s">
        <v>382</v>
      </c>
      <c r="H13127" t="s">
        <v>1664</v>
      </c>
      <c r="I13127" t="s">
        <v>21</v>
      </c>
      <c r="J13127" t="s">
        <v>15</v>
      </c>
      <c r="K13127" t="s">
        <v>16</v>
      </c>
      <c r="L13127" t="s">
        <v>17</v>
      </c>
      <c r="M13127" s="1">
        <v>5681.41</v>
      </c>
      <c r="N13127" s="1">
        <v>1015.27</v>
      </c>
      <c r="O13127">
        <v>0.25</v>
      </c>
    </row>
    <row r="13128" spans="1:15" x14ac:dyDescent="0.3">
      <c r="A13128" t="str">
        <f xml:space="preserve"> _xlfn.XLOOKUP(H13128, 'Customers'!B:B, 'Customers'!A:A)</f>
        <v>CUST_857</v>
      </c>
      <c r="B13128" t="str">
        <f>_xlfn.XLOOKUP(L13128, Products!C:C, Products!A:A)</f>
        <v>PROD_7</v>
      </c>
      <c r="C13128">
        <v>13127</v>
      </c>
      <c r="D13128" s="2" t="s">
        <v>669</v>
      </c>
      <c r="E13128">
        <f>YEAR(Orders[[#This Row],[Order_Date]])</f>
        <v>2023</v>
      </c>
      <c r="F13128">
        <f>MONTH(Orders[[#This Row],[Order_Date]])</f>
        <v>8</v>
      </c>
      <c r="G13128" s="2" t="s">
        <v>587</v>
      </c>
      <c r="H13128" t="s">
        <v>1610</v>
      </c>
      <c r="I13128" t="s">
        <v>21</v>
      </c>
      <c r="J13128" t="s">
        <v>22</v>
      </c>
      <c r="K13128" t="s">
        <v>16</v>
      </c>
      <c r="L13128" t="s">
        <v>66</v>
      </c>
      <c r="M13128" s="1">
        <v>6461.09</v>
      </c>
      <c r="N13128" s="1">
        <v>1066.47</v>
      </c>
      <c r="O13128">
        <v>0.15</v>
      </c>
    </row>
    <row r="13129" spans="1:15" x14ac:dyDescent="0.3">
      <c r="A13129" t="str">
        <f xml:space="preserve"> _xlfn.XLOOKUP(H13129, 'Customers'!B:B, 'Customers'!A:A)</f>
        <v>CUST_379</v>
      </c>
      <c r="B13129" t="str">
        <f>_xlfn.XLOOKUP(L13129, Products!C:C, Products!A:A)</f>
        <v>PROD_1</v>
      </c>
      <c r="C13129">
        <v>13128</v>
      </c>
      <c r="D13129" s="2" t="s">
        <v>1046</v>
      </c>
      <c r="E13129">
        <f>YEAR(Orders[[#This Row],[Order_Date]])</f>
        <v>2023</v>
      </c>
      <c r="F13129">
        <f>MONTH(Orders[[#This Row],[Order_Date]])</f>
        <v>11</v>
      </c>
      <c r="G13129" s="2" t="s">
        <v>690</v>
      </c>
      <c r="H13129" t="s">
        <v>944</v>
      </c>
      <c r="I13129" t="s">
        <v>14</v>
      </c>
      <c r="J13129" t="s">
        <v>22</v>
      </c>
      <c r="K13129" t="s">
        <v>16</v>
      </c>
      <c r="L13129" t="s">
        <v>17</v>
      </c>
      <c r="M13129" s="1">
        <v>706.55</v>
      </c>
      <c r="N13129" s="1">
        <v>208.18</v>
      </c>
      <c r="O13129">
        <v>0.05</v>
      </c>
    </row>
    <row r="13130" spans="1:15" x14ac:dyDescent="0.3">
      <c r="A13130" t="str">
        <f xml:space="preserve"> _xlfn.XLOOKUP(H13130, 'Customers'!B:B, 'Customers'!A:A)</f>
        <v>CUST_357</v>
      </c>
      <c r="B13130" t="str">
        <f>_xlfn.XLOOKUP(L13130, Products!C:C, Products!A:A)</f>
        <v>PROD_3</v>
      </c>
      <c r="C13130">
        <v>13129</v>
      </c>
      <c r="D13130" s="2" t="s">
        <v>159</v>
      </c>
      <c r="E13130">
        <f>YEAR(Orders[[#This Row],[Order_Date]])</f>
        <v>2022</v>
      </c>
      <c r="F13130">
        <f>MONTH(Orders[[#This Row],[Order_Date]])</f>
        <v>10</v>
      </c>
      <c r="G13130" s="2" t="s">
        <v>1463</v>
      </c>
      <c r="H13130" t="s">
        <v>899</v>
      </c>
      <c r="I13130" t="s">
        <v>32</v>
      </c>
      <c r="J13130" t="s">
        <v>15</v>
      </c>
      <c r="K13130" t="s">
        <v>27</v>
      </c>
      <c r="L13130" t="s">
        <v>28</v>
      </c>
      <c r="M13130" s="1">
        <v>6092.34</v>
      </c>
      <c r="N13130" s="1">
        <v>1400.84</v>
      </c>
      <c r="O13130">
        <v>0.14000000000000001</v>
      </c>
    </row>
    <row r="13131" spans="1:15" x14ac:dyDescent="0.3">
      <c r="A13131" t="str">
        <f xml:space="preserve"> _xlfn.XLOOKUP(H13131, 'Customers'!B:B, 'Customers'!A:A)</f>
        <v>CUST_468</v>
      </c>
      <c r="B13131" t="str">
        <f>_xlfn.XLOOKUP(L13131, Products!C:C, Products!A:A)</f>
        <v>PROD_1</v>
      </c>
      <c r="C13131">
        <v>13130</v>
      </c>
      <c r="D13131" s="2" t="s">
        <v>156</v>
      </c>
      <c r="E13131">
        <f>YEAR(Orders[[#This Row],[Order_Date]])</f>
        <v>2022</v>
      </c>
      <c r="F13131">
        <f>MONTH(Orders[[#This Row],[Order_Date]])</f>
        <v>9</v>
      </c>
      <c r="G13131" s="2" t="s">
        <v>50</v>
      </c>
      <c r="H13131" t="s">
        <v>1097</v>
      </c>
      <c r="I13131" t="s">
        <v>21</v>
      </c>
      <c r="J13131" t="s">
        <v>22</v>
      </c>
      <c r="K13131" t="s">
        <v>27</v>
      </c>
      <c r="L13131" t="s">
        <v>17</v>
      </c>
      <c r="M13131" s="1">
        <v>697.07</v>
      </c>
      <c r="N13131" s="1">
        <v>-47</v>
      </c>
      <c r="O13131">
        <v>0.15</v>
      </c>
    </row>
    <row r="13132" spans="1:15" x14ac:dyDescent="0.3">
      <c r="A13132" t="str">
        <f xml:space="preserve"> _xlfn.XLOOKUP(H13132, 'Customers'!B:B, 'Customers'!A:A)</f>
        <v>CUST_667</v>
      </c>
      <c r="B13132" t="str">
        <f>_xlfn.XLOOKUP(L13132, Products!C:C, Products!A:A)</f>
        <v>PROD_2</v>
      </c>
      <c r="C13132">
        <v>13131</v>
      </c>
      <c r="D13132" s="2" t="s">
        <v>630</v>
      </c>
      <c r="E13132">
        <f>YEAR(Orders[[#This Row],[Order_Date]])</f>
        <v>2022</v>
      </c>
      <c r="F13132">
        <f>MONTH(Orders[[#This Row],[Order_Date]])</f>
        <v>8</v>
      </c>
      <c r="G13132" s="2" t="s">
        <v>324</v>
      </c>
      <c r="H13132" t="s">
        <v>1396</v>
      </c>
      <c r="I13132" t="s">
        <v>32</v>
      </c>
      <c r="J13132" t="s">
        <v>22</v>
      </c>
      <c r="K13132" t="s">
        <v>16</v>
      </c>
      <c r="L13132" t="s">
        <v>23</v>
      </c>
      <c r="M13132" s="1">
        <v>6732.04</v>
      </c>
      <c r="N13132" s="1">
        <v>909.12</v>
      </c>
      <c r="O13132">
        <v>0.05</v>
      </c>
    </row>
    <row r="13133" spans="1:15" x14ac:dyDescent="0.3">
      <c r="A13133" t="str">
        <f xml:space="preserve"> _xlfn.XLOOKUP(H13133, 'Customers'!B:B, 'Customers'!A:A)</f>
        <v>CUST_842</v>
      </c>
      <c r="B13133" t="str">
        <f>_xlfn.XLOOKUP(L13133, Products!C:C, Products!A:A)</f>
        <v>PROD_1</v>
      </c>
      <c r="C13133">
        <v>13132</v>
      </c>
      <c r="D13133" s="2" t="s">
        <v>741</v>
      </c>
      <c r="E13133">
        <f>YEAR(Orders[[#This Row],[Order_Date]])</f>
        <v>2023</v>
      </c>
      <c r="F13133">
        <f>MONTH(Orders[[#This Row],[Order_Date]])</f>
        <v>4</v>
      </c>
      <c r="G13133" s="2" t="s">
        <v>1704</v>
      </c>
      <c r="H13133" t="s">
        <v>1595</v>
      </c>
      <c r="I13133" t="s">
        <v>14</v>
      </c>
      <c r="J13133" t="s">
        <v>65</v>
      </c>
      <c r="K13133" t="s">
        <v>16</v>
      </c>
      <c r="L13133" t="s">
        <v>17</v>
      </c>
      <c r="M13133" s="1">
        <v>1639.41</v>
      </c>
      <c r="N13133" s="1">
        <v>-157.51</v>
      </c>
      <c r="O13133">
        <v>0.13</v>
      </c>
    </row>
    <row r="13134" spans="1:15" x14ac:dyDescent="0.3">
      <c r="A13134" t="str">
        <f xml:space="preserve"> _xlfn.XLOOKUP(H13134, 'Customers'!B:B, 'Customers'!A:A)</f>
        <v>CUST_227</v>
      </c>
      <c r="B13134" t="str">
        <f>_xlfn.XLOOKUP(L13134, Products!C:C, Products!A:A)</f>
        <v>PROD_2</v>
      </c>
      <c r="C13134">
        <v>13133</v>
      </c>
      <c r="D13134" s="2" t="s">
        <v>80</v>
      </c>
      <c r="E13134">
        <f>YEAR(Orders[[#This Row],[Order_Date]])</f>
        <v>2023</v>
      </c>
      <c r="F13134">
        <f>MONTH(Orders[[#This Row],[Order_Date]])</f>
        <v>11</v>
      </c>
      <c r="G13134" s="2" t="s">
        <v>820</v>
      </c>
      <c r="H13134" t="s">
        <v>633</v>
      </c>
      <c r="I13134" t="s">
        <v>21</v>
      </c>
      <c r="J13134" t="s">
        <v>33</v>
      </c>
      <c r="K13134" t="s">
        <v>16</v>
      </c>
      <c r="L13134" t="s">
        <v>23</v>
      </c>
      <c r="M13134" s="1">
        <v>8681.61</v>
      </c>
      <c r="N13134" s="1">
        <v>812.49</v>
      </c>
      <c r="O13134">
        <v>0.11</v>
      </c>
    </row>
    <row r="13135" spans="1:15" x14ac:dyDescent="0.3">
      <c r="A13135" t="str">
        <f xml:space="preserve"> _xlfn.XLOOKUP(H13135, 'Customers'!B:B, 'Customers'!A:A)</f>
        <v>CUST_951</v>
      </c>
      <c r="B13135" t="str">
        <f>_xlfn.XLOOKUP(L13135, Products!C:C, Products!A:A)</f>
        <v>PROD_7</v>
      </c>
      <c r="C13135">
        <v>13134</v>
      </c>
      <c r="D13135" s="2" t="s">
        <v>1026</v>
      </c>
      <c r="E13135">
        <f>YEAR(Orders[[#This Row],[Order_Date]])</f>
        <v>2022</v>
      </c>
      <c r="F13135">
        <f>MONTH(Orders[[#This Row],[Order_Date]])</f>
        <v>12</v>
      </c>
      <c r="G13135" s="2" t="s">
        <v>579</v>
      </c>
      <c r="H13135" t="s">
        <v>1712</v>
      </c>
      <c r="I13135" t="s">
        <v>32</v>
      </c>
      <c r="J13135" t="s">
        <v>22</v>
      </c>
      <c r="K13135" t="s">
        <v>16</v>
      </c>
      <c r="L13135" t="s">
        <v>66</v>
      </c>
      <c r="M13135" s="1">
        <v>1090.96</v>
      </c>
      <c r="N13135" s="1">
        <v>-1.65</v>
      </c>
      <c r="O13135">
        <v>0.08</v>
      </c>
    </row>
    <row r="13136" spans="1:15" x14ac:dyDescent="0.3">
      <c r="A13136" t="str">
        <f xml:space="preserve"> _xlfn.XLOOKUP(H13136, 'Customers'!B:B, 'Customers'!A:A)</f>
        <v>CUST_988</v>
      </c>
      <c r="B13136" t="str">
        <f>_xlfn.XLOOKUP(L13136, Products!C:C, Products!A:A)</f>
        <v>PROD_8</v>
      </c>
      <c r="C13136">
        <v>13135</v>
      </c>
      <c r="D13136" s="2" t="s">
        <v>672</v>
      </c>
      <c r="E13136">
        <f>YEAR(Orders[[#This Row],[Order_Date]])</f>
        <v>2022</v>
      </c>
      <c r="F13136">
        <f>MONTH(Orders[[#This Row],[Order_Date]])</f>
        <v>2</v>
      </c>
      <c r="G13136" s="2" t="s">
        <v>1224</v>
      </c>
      <c r="H13136" t="s">
        <v>1751</v>
      </c>
      <c r="I13136" t="s">
        <v>32</v>
      </c>
      <c r="J13136" t="s">
        <v>22</v>
      </c>
      <c r="K13136" t="s">
        <v>27</v>
      </c>
      <c r="L13136" t="s">
        <v>73</v>
      </c>
      <c r="M13136" s="1">
        <v>7787.67</v>
      </c>
      <c r="N13136" s="1">
        <v>355.65</v>
      </c>
      <c r="O13136">
        <v>0.2</v>
      </c>
    </row>
    <row r="13137" spans="1:15" x14ac:dyDescent="0.3">
      <c r="A13137" t="str">
        <f xml:space="preserve"> _xlfn.XLOOKUP(H13137, 'Customers'!B:B, 'Customers'!A:A)</f>
        <v>CUST_670</v>
      </c>
      <c r="B13137" t="str">
        <f>_xlfn.XLOOKUP(L13137, Products!C:C, Products!A:A)</f>
        <v>PROD_1</v>
      </c>
      <c r="C13137">
        <v>13136</v>
      </c>
      <c r="D13137" s="2" t="s">
        <v>566</v>
      </c>
      <c r="E13137">
        <f>YEAR(Orders[[#This Row],[Order_Date]])</f>
        <v>2022</v>
      </c>
      <c r="F13137">
        <f>MONTH(Orders[[#This Row],[Order_Date]])</f>
        <v>1</v>
      </c>
      <c r="G13137" s="2" t="s">
        <v>1208</v>
      </c>
      <c r="H13137" t="s">
        <v>1400</v>
      </c>
      <c r="I13137" t="s">
        <v>21</v>
      </c>
      <c r="J13137" t="s">
        <v>15</v>
      </c>
      <c r="K13137" t="s">
        <v>27</v>
      </c>
      <c r="L13137" t="s">
        <v>17</v>
      </c>
      <c r="M13137" s="1">
        <v>3108.72</v>
      </c>
      <c r="N13137" s="1">
        <v>348.85</v>
      </c>
      <c r="O13137">
        <v>0.04</v>
      </c>
    </row>
    <row r="13138" spans="1:15" x14ac:dyDescent="0.3">
      <c r="A13138" t="str">
        <f xml:space="preserve"> _xlfn.XLOOKUP(H13138, 'Customers'!B:B, 'Customers'!A:A)</f>
        <v>CUST_160</v>
      </c>
      <c r="B13138" t="str">
        <f>_xlfn.XLOOKUP(L13138, Products!C:C, Products!A:A)</f>
        <v>PROD_1</v>
      </c>
      <c r="C13138">
        <v>13137</v>
      </c>
      <c r="D13138" s="2" t="s">
        <v>814</v>
      </c>
      <c r="E13138">
        <f>YEAR(Orders[[#This Row],[Order_Date]])</f>
        <v>2022</v>
      </c>
      <c r="F13138">
        <f>MONTH(Orders[[#This Row],[Order_Date]])</f>
        <v>9</v>
      </c>
      <c r="G13138" s="2" t="s">
        <v>1323</v>
      </c>
      <c r="H13138" t="s">
        <v>470</v>
      </c>
      <c r="I13138" t="s">
        <v>14</v>
      </c>
      <c r="J13138" t="s">
        <v>65</v>
      </c>
      <c r="K13138" t="s">
        <v>27</v>
      </c>
      <c r="L13138" t="s">
        <v>17</v>
      </c>
      <c r="M13138" s="1">
        <v>5792.6</v>
      </c>
      <c r="N13138" s="1">
        <v>-460.44</v>
      </c>
      <c r="O13138">
        <v>0.2</v>
      </c>
    </row>
    <row r="13139" spans="1:15" x14ac:dyDescent="0.3">
      <c r="A13139" t="str">
        <f xml:space="preserve"> _xlfn.XLOOKUP(H13139, 'Customers'!B:B, 'Customers'!A:A)</f>
        <v>CUST_34</v>
      </c>
      <c r="B13139" t="str">
        <f>_xlfn.XLOOKUP(L13139, Products!C:C, Products!A:A)</f>
        <v>PROD_2</v>
      </c>
      <c r="C13139">
        <v>13138</v>
      </c>
      <c r="D13139" s="2" t="s">
        <v>505</v>
      </c>
      <c r="E13139">
        <f>YEAR(Orders[[#This Row],[Order_Date]])</f>
        <v>2023</v>
      </c>
      <c r="F13139">
        <f>MONTH(Orders[[#This Row],[Order_Date]])</f>
        <v>2</v>
      </c>
      <c r="G13139" s="2" t="s">
        <v>1006</v>
      </c>
      <c r="H13139" t="s">
        <v>129</v>
      </c>
      <c r="I13139" t="s">
        <v>32</v>
      </c>
      <c r="J13139" t="s">
        <v>33</v>
      </c>
      <c r="K13139" t="s">
        <v>16</v>
      </c>
      <c r="L13139" t="s">
        <v>23</v>
      </c>
      <c r="M13139" s="1">
        <v>8373.81</v>
      </c>
      <c r="N13139" s="1">
        <v>494.85</v>
      </c>
      <c r="O13139">
        <v>0.06</v>
      </c>
    </row>
    <row r="13140" spans="1:15" x14ac:dyDescent="0.3">
      <c r="A13140" t="str">
        <f xml:space="preserve"> _xlfn.XLOOKUP(H13140, 'Customers'!B:B, 'Customers'!A:A)</f>
        <v>CUST_373</v>
      </c>
      <c r="B13140" t="str">
        <f>_xlfn.XLOOKUP(L13140, Products!C:C, Products!A:A)</f>
        <v>PROD_1</v>
      </c>
      <c r="C13140">
        <v>13139</v>
      </c>
      <c r="D13140" s="2" t="s">
        <v>392</v>
      </c>
      <c r="E13140">
        <f>YEAR(Orders[[#This Row],[Order_Date]])</f>
        <v>2023</v>
      </c>
      <c r="F13140">
        <f>MONTH(Orders[[#This Row],[Order_Date]])</f>
        <v>9</v>
      </c>
      <c r="G13140" s="2" t="s">
        <v>289</v>
      </c>
      <c r="H13140" t="s">
        <v>929</v>
      </c>
      <c r="I13140" t="s">
        <v>21</v>
      </c>
      <c r="J13140" t="s">
        <v>15</v>
      </c>
      <c r="K13140" t="s">
        <v>27</v>
      </c>
      <c r="L13140" t="s">
        <v>17</v>
      </c>
      <c r="M13140" s="1">
        <v>7941.09</v>
      </c>
      <c r="N13140" s="1">
        <v>383.01</v>
      </c>
      <c r="O13140">
        <v>0.04</v>
      </c>
    </row>
    <row r="13141" spans="1:15" x14ac:dyDescent="0.3">
      <c r="A13141" t="str">
        <f xml:space="preserve"> _xlfn.XLOOKUP(H13141, 'Customers'!B:B, 'Customers'!A:A)</f>
        <v>CUST_932</v>
      </c>
      <c r="B13141" t="str">
        <f>_xlfn.XLOOKUP(L13141, Products!C:C, Products!A:A)</f>
        <v>PROD_4</v>
      </c>
      <c r="C13141">
        <v>13140</v>
      </c>
      <c r="D13141" s="2" t="s">
        <v>726</v>
      </c>
      <c r="E13141">
        <f>YEAR(Orders[[#This Row],[Order_Date]])</f>
        <v>2023</v>
      </c>
      <c r="F13141">
        <f>MONTH(Orders[[#This Row],[Order_Date]])</f>
        <v>5</v>
      </c>
      <c r="G13141" s="2" t="s">
        <v>652</v>
      </c>
      <c r="H13141" t="s">
        <v>1692</v>
      </c>
      <c r="I13141" t="s">
        <v>21</v>
      </c>
      <c r="J13141" t="s">
        <v>15</v>
      </c>
      <c r="K13141" t="s">
        <v>34</v>
      </c>
      <c r="L13141" t="s">
        <v>35</v>
      </c>
      <c r="M13141" s="1">
        <v>5478.56</v>
      </c>
      <c r="N13141" s="1">
        <v>1518.17</v>
      </c>
      <c r="O13141">
        <v>7.0000000000000007E-2</v>
      </c>
    </row>
    <row r="13142" spans="1:15" x14ac:dyDescent="0.3">
      <c r="A13142" t="str">
        <f xml:space="preserve"> _xlfn.XLOOKUP(H13142, 'Customers'!B:B, 'Customers'!A:A)</f>
        <v>CUST_519</v>
      </c>
      <c r="B13142" t="str">
        <f>_xlfn.XLOOKUP(L13142, Products!C:C, Products!A:A)</f>
        <v>PROD_8</v>
      </c>
      <c r="C13142">
        <v>13141</v>
      </c>
      <c r="D13142" s="2" t="s">
        <v>1648</v>
      </c>
      <c r="E13142">
        <f>YEAR(Orders[[#This Row],[Order_Date]])</f>
        <v>2022</v>
      </c>
      <c r="F13142">
        <f>MONTH(Orders[[#This Row],[Order_Date]])</f>
        <v>2</v>
      </c>
      <c r="G13142" s="2" t="s">
        <v>582</v>
      </c>
      <c r="H13142" t="s">
        <v>1192</v>
      </c>
      <c r="I13142" t="s">
        <v>32</v>
      </c>
      <c r="J13142" t="s">
        <v>15</v>
      </c>
      <c r="K13142" t="s">
        <v>27</v>
      </c>
      <c r="L13142" t="s">
        <v>73</v>
      </c>
      <c r="M13142" s="1">
        <v>8092.54</v>
      </c>
      <c r="N13142" s="1">
        <v>1057.55</v>
      </c>
      <c r="O13142">
        <v>0.1</v>
      </c>
    </row>
    <row r="13143" spans="1:15" x14ac:dyDescent="0.3">
      <c r="A13143" t="str">
        <f xml:space="preserve"> _xlfn.XLOOKUP(H13143, 'Customers'!B:B, 'Customers'!A:A)</f>
        <v>CUST_120</v>
      </c>
      <c r="B13143" t="str">
        <f>_xlfn.XLOOKUP(L13143, Products!C:C, Products!A:A)</f>
        <v>PROD_2</v>
      </c>
      <c r="C13143">
        <v>13142</v>
      </c>
      <c r="D13143" s="2" t="s">
        <v>1178</v>
      </c>
      <c r="E13143">
        <f>YEAR(Orders[[#This Row],[Order_Date]])</f>
        <v>2023</v>
      </c>
      <c r="F13143">
        <f>MONTH(Orders[[#This Row],[Order_Date]])</f>
        <v>5</v>
      </c>
      <c r="G13143" s="2" t="s">
        <v>721</v>
      </c>
      <c r="H13143" t="s">
        <v>372</v>
      </c>
      <c r="I13143" t="s">
        <v>21</v>
      </c>
      <c r="J13143" t="s">
        <v>33</v>
      </c>
      <c r="K13143" t="s">
        <v>16</v>
      </c>
      <c r="L13143" t="s">
        <v>23</v>
      </c>
      <c r="M13143" s="1">
        <v>5130.58</v>
      </c>
      <c r="N13143" s="1">
        <v>1320.64</v>
      </c>
      <c r="O13143">
        <v>0.28999999999999998</v>
      </c>
    </row>
    <row r="13144" spans="1:15" x14ac:dyDescent="0.3">
      <c r="A13144" t="str">
        <f xml:space="preserve"> _xlfn.XLOOKUP(H13144, 'Customers'!B:B, 'Customers'!A:A)</f>
        <v>CUST_388</v>
      </c>
      <c r="B13144" t="str">
        <f>_xlfn.XLOOKUP(L13144, Products!C:C, Products!A:A)</f>
        <v>PROD_1</v>
      </c>
      <c r="C13144">
        <v>13143</v>
      </c>
      <c r="D13144" s="2" t="s">
        <v>165</v>
      </c>
      <c r="E13144">
        <f>YEAR(Orders[[#This Row],[Order_Date]])</f>
        <v>2022</v>
      </c>
      <c r="F13144">
        <f>MONTH(Orders[[#This Row],[Order_Date]])</f>
        <v>5</v>
      </c>
      <c r="G13144" s="2" t="s">
        <v>166</v>
      </c>
      <c r="H13144" t="s">
        <v>962</v>
      </c>
      <c r="I13144" t="s">
        <v>32</v>
      </c>
      <c r="J13144" t="s">
        <v>15</v>
      </c>
      <c r="K13144" t="s">
        <v>27</v>
      </c>
      <c r="L13144" t="s">
        <v>17</v>
      </c>
      <c r="M13144" s="1">
        <v>8469.48</v>
      </c>
      <c r="N13144" s="1">
        <v>-172.23</v>
      </c>
      <c r="O13144">
        <v>0.26</v>
      </c>
    </row>
    <row r="13145" spans="1:15" x14ac:dyDescent="0.3">
      <c r="A13145" t="str">
        <f xml:space="preserve"> _xlfn.XLOOKUP(H13145, 'Customers'!B:B, 'Customers'!A:A)</f>
        <v>CUST_752</v>
      </c>
      <c r="B13145" t="str">
        <f>_xlfn.XLOOKUP(L13145, Products!C:C, Products!A:A)</f>
        <v>PROD_4</v>
      </c>
      <c r="C13145">
        <v>13144</v>
      </c>
      <c r="D13145" s="2" t="s">
        <v>564</v>
      </c>
      <c r="E13145">
        <f>YEAR(Orders[[#This Row],[Order_Date]])</f>
        <v>2022</v>
      </c>
      <c r="F13145">
        <f>MONTH(Orders[[#This Row],[Order_Date]])</f>
        <v>8</v>
      </c>
      <c r="G13145" s="2" t="s">
        <v>1159</v>
      </c>
      <c r="H13145" t="s">
        <v>1498</v>
      </c>
      <c r="I13145" t="s">
        <v>21</v>
      </c>
      <c r="J13145" t="s">
        <v>33</v>
      </c>
      <c r="K13145" t="s">
        <v>34</v>
      </c>
      <c r="L13145" t="s">
        <v>35</v>
      </c>
      <c r="M13145" s="1">
        <v>7995.95</v>
      </c>
      <c r="N13145" s="1">
        <v>1418.14</v>
      </c>
      <c r="O13145">
        <v>0.13</v>
      </c>
    </row>
    <row r="13146" spans="1:15" x14ac:dyDescent="0.3">
      <c r="A13146" t="str">
        <f xml:space="preserve"> _xlfn.XLOOKUP(H13146, 'Customers'!B:B, 'Customers'!A:A)</f>
        <v>CUST_274</v>
      </c>
      <c r="B13146" t="str">
        <f>_xlfn.XLOOKUP(L13146, Products!C:C, Products!A:A)</f>
        <v>PROD_4</v>
      </c>
      <c r="C13146">
        <v>13145</v>
      </c>
      <c r="D13146" s="2" t="s">
        <v>1058</v>
      </c>
      <c r="E13146">
        <f>YEAR(Orders[[#This Row],[Order_Date]])</f>
        <v>2023</v>
      </c>
      <c r="F13146">
        <f>MONTH(Orders[[#This Row],[Order_Date]])</f>
        <v>2</v>
      </c>
      <c r="G13146" s="2" t="s">
        <v>724</v>
      </c>
      <c r="H13146" t="s">
        <v>735</v>
      </c>
      <c r="I13146" t="s">
        <v>14</v>
      </c>
      <c r="J13146" t="s">
        <v>65</v>
      </c>
      <c r="K13146" t="s">
        <v>34</v>
      </c>
      <c r="L13146" t="s">
        <v>35</v>
      </c>
      <c r="M13146" s="1">
        <v>852.11</v>
      </c>
      <c r="N13146" s="1">
        <v>191.93</v>
      </c>
      <c r="O13146">
        <v>0.19</v>
      </c>
    </row>
    <row r="13147" spans="1:15" x14ac:dyDescent="0.3">
      <c r="A13147" t="str">
        <f xml:space="preserve"> _xlfn.XLOOKUP(H13147, 'Customers'!B:B, 'Customers'!A:A)</f>
        <v>CUST_905</v>
      </c>
      <c r="B13147" t="str">
        <f>_xlfn.XLOOKUP(L13147, Products!C:C, Products!A:A)</f>
        <v>PROD_4</v>
      </c>
      <c r="C13147">
        <v>13146</v>
      </c>
      <c r="D13147" s="2" t="s">
        <v>192</v>
      </c>
      <c r="E13147">
        <f>YEAR(Orders[[#This Row],[Order_Date]])</f>
        <v>2023</v>
      </c>
      <c r="F13147">
        <f>MONTH(Orders[[#This Row],[Order_Date]])</f>
        <v>5</v>
      </c>
      <c r="G13147" s="2" t="s">
        <v>1115</v>
      </c>
      <c r="H13147" t="s">
        <v>1664</v>
      </c>
      <c r="I13147" t="s">
        <v>32</v>
      </c>
      <c r="J13147" t="s">
        <v>22</v>
      </c>
      <c r="K13147" t="s">
        <v>34</v>
      </c>
      <c r="L13147" t="s">
        <v>35</v>
      </c>
      <c r="M13147" s="1">
        <v>9357.08</v>
      </c>
      <c r="N13147" s="1">
        <v>1249.46</v>
      </c>
      <c r="O13147">
        <v>0.26</v>
      </c>
    </row>
    <row r="13148" spans="1:15" x14ac:dyDescent="0.3">
      <c r="A13148" t="str">
        <f xml:space="preserve"> _xlfn.XLOOKUP(H13148, 'Customers'!B:B, 'Customers'!A:A)</f>
        <v>CUST_816</v>
      </c>
      <c r="B13148" t="str">
        <f>_xlfn.XLOOKUP(L13148, Products!C:C, Products!A:A)</f>
        <v>PROD_2</v>
      </c>
      <c r="C13148">
        <v>13147</v>
      </c>
      <c r="D13148" s="2" t="s">
        <v>425</v>
      </c>
      <c r="E13148">
        <f>YEAR(Orders[[#This Row],[Order_Date]])</f>
        <v>2023</v>
      </c>
      <c r="F13148">
        <f>MONTH(Orders[[#This Row],[Order_Date]])</f>
        <v>5</v>
      </c>
      <c r="G13148" s="2" t="s">
        <v>721</v>
      </c>
      <c r="H13148" t="s">
        <v>1566</v>
      </c>
      <c r="I13148" t="s">
        <v>14</v>
      </c>
      <c r="J13148" t="s">
        <v>15</v>
      </c>
      <c r="K13148" t="s">
        <v>16</v>
      </c>
      <c r="L13148" t="s">
        <v>23</v>
      </c>
      <c r="M13148" s="1">
        <v>767.57</v>
      </c>
      <c r="N13148" s="1">
        <v>206.86</v>
      </c>
      <c r="O13148">
        <v>0.22</v>
      </c>
    </row>
    <row r="13149" spans="1:15" x14ac:dyDescent="0.3">
      <c r="A13149" t="str">
        <f xml:space="preserve"> _xlfn.XLOOKUP(H13149, 'Customers'!B:B, 'Customers'!A:A)</f>
        <v>CUST_949</v>
      </c>
      <c r="B13149" t="str">
        <f>_xlfn.XLOOKUP(L13149, Products!C:C, Products!A:A)</f>
        <v>PROD_3</v>
      </c>
      <c r="C13149">
        <v>13148</v>
      </c>
      <c r="D13149" s="2" t="s">
        <v>1483</v>
      </c>
      <c r="E13149">
        <f>YEAR(Orders[[#This Row],[Order_Date]])</f>
        <v>2022</v>
      </c>
      <c r="F13149">
        <f>MONTH(Orders[[#This Row],[Order_Date]])</f>
        <v>1</v>
      </c>
      <c r="G13149" s="2" t="s">
        <v>431</v>
      </c>
      <c r="H13149" t="s">
        <v>1710</v>
      </c>
      <c r="I13149" t="s">
        <v>32</v>
      </c>
      <c r="J13149" t="s">
        <v>65</v>
      </c>
      <c r="K13149" t="s">
        <v>27</v>
      </c>
      <c r="L13149" t="s">
        <v>28</v>
      </c>
      <c r="M13149" s="1">
        <v>1886.72</v>
      </c>
      <c r="N13149" s="1">
        <v>58.84</v>
      </c>
      <c r="O13149">
        <v>0.18</v>
      </c>
    </row>
    <row r="13150" spans="1:15" x14ac:dyDescent="0.3">
      <c r="A13150" t="str">
        <f xml:space="preserve"> _xlfn.XLOOKUP(H13150, 'Customers'!B:B, 'Customers'!A:A)</f>
        <v>CUST_929</v>
      </c>
      <c r="B13150" t="str">
        <f>_xlfn.XLOOKUP(L13150, Products!C:C, Products!A:A)</f>
        <v>PROD_3</v>
      </c>
      <c r="C13150">
        <v>13149</v>
      </c>
      <c r="D13150" s="2" t="s">
        <v>882</v>
      </c>
      <c r="E13150">
        <f>YEAR(Orders[[#This Row],[Order_Date]])</f>
        <v>2022</v>
      </c>
      <c r="F13150">
        <f>MONTH(Orders[[#This Row],[Order_Date]])</f>
        <v>3</v>
      </c>
      <c r="G13150" s="2" t="s">
        <v>416</v>
      </c>
      <c r="H13150" t="s">
        <v>1689</v>
      </c>
      <c r="I13150" t="s">
        <v>14</v>
      </c>
      <c r="J13150" t="s">
        <v>33</v>
      </c>
      <c r="K13150" t="s">
        <v>27</v>
      </c>
      <c r="L13150" t="s">
        <v>28</v>
      </c>
      <c r="M13150" s="1">
        <v>786.36</v>
      </c>
      <c r="N13150" s="1">
        <v>196.9</v>
      </c>
      <c r="O13150">
        <v>0.05</v>
      </c>
    </row>
    <row r="13151" spans="1:15" x14ac:dyDescent="0.3">
      <c r="A13151" t="str">
        <f xml:space="preserve"> _xlfn.XLOOKUP(H13151, 'Customers'!B:B, 'Customers'!A:A)</f>
        <v>CUST_323</v>
      </c>
      <c r="B13151" t="str">
        <f>_xlfn.XLOOKUP(L13151, Products!C:C, Products!A:A)</f>
        <v>PROD_7</v>
      </c>
      <c r="C13151">
        <v>13150</v>
      </c>
      <c r="D13151" s="2" t="s">
        <v>1115</v>
      </c>
      <c r="E13151">
        <f>YEAR(Orders[[#This Row],[Order_Date]])</f>
        <v>2023</v>
      </c>
      <c r="F13151">
        <f>MONTH(Orders[[#This Row],[Order_Date]])</f>
        <v>5</v>
      </c>
      <c r="G13151" s="2" t="s">
        <v>757</v>
      </c>
      <c r="H13151" t="s">
        <v>842</v>
      </c>
      <c r="I13151" t="s">
        <v>21</v>
      </c>
      <c r="J13151" t="s">
        <v>65</v>
      </c>
      <c r="K13151" t="s">
        <v>16</v>
      </c>
      <c r="L13151" t="s">
        <v>66</v>
      </c>
      <c r="M13151" s="1">
        <v>1020.35</v>
      </c>
      <c r="N13151" s="1">
        <v>116.81</v>
      </c>
      <c r="O13151">
        <v>0.14000000000000001</v>
      </c>
    </row>
    <row r="13152" spans="1:15" x14ac:dyDescent="0.3">
      <c r="A13152" t="str">
        <f xml:space="preserve"> _xlfn.XLOOKUP(H13152, 'Customers'!B:B, 'Customers'!A:A)</f>
        <v>CUST_366</v>
      </c>
      <c r="B13152" t="str">
        <f>_xlfn.XLOOKUP(L13152, Products!C:C, Products!A:A)</f>
        <v>PROD_5</v>
      </c>
      <c r="C13152">
        <v>13151</v>
      </c>
      <c r="D13152" s="2" t="s">
        <v>148</v>
      </c>
      <c r="E13152">
        <f>YEAR(Orders[[#This Row],[Order_Date]])</f>
        <v>2023</v>
      </c>
      <c r="F13152">
        <f>MONTH(Orders[[#This Row],[Order_Date]])</f>
        <v>8</v>
      </c>
      <c r="G13152" s="2" t="s">
        <v>146</v>
      </c>
      <c r="H13152" t="s">
        <v>914</v>
      </c>
      <c r="I13152" t="s">
        <v>21</v>
      </c>
      <c r="J13152" t="s">
        <v>65</v>
      </c>
      <c r="K13152" t="s">
        <v>34</v>
      </c>
      <c r="L13152" t="s">
        <v>39</v>
      </c>
      <c r="M13152" s="1">
        <v>758.43</v>
      </c>
      <c r="N13152" s="1">
        <v>-23.1</v>
      </c>
      <c r="O13152">
        <v>0.06</v>
      </c>
    </row>
    <row r="13153" spans="1:15" x14ac:dyDescent="0.3">
      <c r="A13153" t="str">
        <f xml:space="preserve"> _xlfn.XLOOKUP(H13153, 'Customers'!B:B, 'Customers'!A:A)</f>
        <v>CUST_235</v>
      </c>
      <c r="B13153" t="str">
        <f>_xlfn.XLOOKUP(L13153, Products!C:C, Products!A:A)</f>
        <v>PROD_1</v>
      </c>
      <c r="C13153">
        <v>13152</v>
      </c>
      <c r="D13153" s="2" t="s">
        <v>1134</v>
      </c>
      <c r="E13153">
        <f>YEAR(Orders[[#This Row],[Order_Date]])</f>
        <v>2023</v>
      </c>
      <c r="F13153">
        <f>MONTH(Orders[[#This Row],[Order_Date]])</f>
        <v>11</v>
      </c>
      <c r="G13153" s="2" t="s">
        <v>748</v>
      </c>
      <c r="H13153" t="s">
        <v>654</v>
      </c>
      <c r="I13153" t="s">
        <v>32</v>
      </c>
      <c r="J13153" t="s">
        <v>15</v>
      </c>
      <c r="K13153" t="s">
        <v>27</v>
      </c>
      <c r="L13153" t="s">
        <v>17</v>
      </c>
      <c r="M13153" s="1">
        <v>5203.1899999999996</v>
      </c>
      <c r="N13153" s="1">
        <v>462.34</v>
      </c>
      <c r="O13153">
        <v>0.2</v>
      </c>
    </row>
    <row r="13154" spans="1:15" x14ac:dyDescent="0.3">
      <c r="A13154" t="str">
        <f xml:space="preserve"> _xlfn.XLOOKUP(H13154, 'Customers'!B:B, 'Customers'!A:A)</f>
        <v>CUST_115</v>
      </c>
      <c r="B13154" t="str">
        <f>_xlfn.XLOOKUP(L13154, Products!C:C, Products!A:A)</f>
        <v>PROD_1</v>
      </c>
      <c r="C13154">
        <v>13153</v>
      </c>
      <c r="D13154" s="2" t="s">
        <v>743</v>
      </c>
      <c r="E13154">
        <f>YEAR(Orders[[#This Row],[Order_Date]])</f>
        <v>2022</v>
      </c>
      <c r="F13154">
        <f>MONTH(Orders[[#This Row],[Order_Date]])</f>
        <v>9</v>
      </c>
      <c r="G13154" s="2" t="s">
        <v>212</v>
      </c>
      <c r="H13154" t="s">
        <v>362</v>
      </c>
      <c r="I13154" t="s">
        <v>32</v>
      </c>
      <c r="J13154" t="s">
        <v>33</v>
      </c>
      <c r="K13154" t="s">
        <v>27</v>
      </c>
      <c r="L13154" t="s">
        <v>17</v>
      </c>
      <c r="M13154" s="1">
        <v>3035.43</v>
      </c>
      <c r="N13154" s="1">
        <v>-231.86</v>
      </c>
      <c r="O13154">
        <v>0.24</v>
      </c>
    </row>
    <row r="13155" spans="1:15" x14ac:dyDescent="0.3">
      <c r="A13155" t="str">
        <f xml:space="preserve"> _xlfn.XLOOKUP(H13155, 'Customers'!B:B, 'Customers'!A:A)</f>
        <v>CUST_85</v>
      </c>
      <c r="B13155" t="str">
        <f>_xlfn.XLOOKUP(L13155, Products!C:C, Products!A:A)</f>
        <v>PROD_1</v>
      </c>
      <c r="C13155">
        <v>13154</v>
      </c>
      <c r="D13155" s="2" t="s">
        <v>425</v>
      </c>
      <c r="E13155">
        <f>YEAR(Orders[[#This Row],[Order_Date]])</f>
        <v>2023</v>
      </c>
      <c r="F13155">
        <f>MONTH(Orders[[#This Row],[Order_Date]])</f>
        <v>5</v>
      </c>
      <c r="G13155" s="2" t="s">
        <v>721</v>
      </c>
      <c r="H13155" t="s">
        <v>271</v>
      </c>
      <c r="I13155" t="s">
        <v>32</v>
      </c>
      <c r="J13155" t="s">
        <v>22</v>
      </c>
      <c r="K13155" t="s">
        <v>27</v>
      </c>
      <c r="L13155" t="s">
        <v>17</v>
      </c>
      <c r="M13155" s="1">
        <v>2150.5700000000002</v>
      </c>
      <c r="N13155" s="1">
        <v>402.48</v>
      </c>
      <c r="O13155">
        <v>0.3</v>
      </c>
    </row>
    <row r="13156" spans="1:15" x14ac:dyDescent="0.3">
      <c r="A13156" t="str">
        <f xml:space="preserve"> _xlfn.XLOOKUP(H13156, 'Customers'!B:B, 'Customers'!A:A)</f>
        <v>CUST_725</v>
      </c>
      <c r="B13156" t="str">
        <f>_xlfn.XLOOKUP(L13156, Products!C:C, Products!A:A)</f>
        <v>PROD_3</v>
      </c>
      <c r="C13156">
        <v>13155</v>
      </c>
      <c r="D13156" s="2" t="s">
        <v>489</v>
      </c>
      <c r="E13156">
        <f>YEAR(Orders[[#This Row],[Order_Date]])</f>
        <v>2023</v>
      </c>
      <c r="F13156">
        <f>MONTH(Orders[[#This Row],[Order_Date]])</f>
        <v>1</v>
      </c>
      <c r="G13156" s="2" t="s">
        <v>1131</v>
      </c>
      <c r="H13156" t="s">
        <v>1467</v>
      </c>
      <c r="I13156" t="s">
        <v>14</v>
      </c>
      <c r="J13156" t="s">
        <v>15</v>
      </c>
      <c r="K13156" t="s">
        <v>27</v>
      </c>
      <c r="L13156" t="s">
        <v>28</v>
      </c>
      <c r="M13156" s="1">
        <v>7403.17</v>
      </c>
      <c r="N13156" s="1">
        <v>1246.27</v>
      </c>
      <c r="O13156">
        <v>0.15</v>
      </c>
    </row>
    <row r="13157" spans="1:15" x14ac:dyDescent="0.3">
      <c r="A13157" t="str">
        <f xml:space="preserve"> _xlfn.XLOOKUP(H13157, 'Customers'!B:B, 'Customers'!A:A)</f>
        <v>CUST_914</v>
      </c>
      <c r="B13157" t="str">
        <f>_xlfn.XLOOKUP(L13157, Products!C:C, Products!A:A)</f>
        <v>PROD_2</v>
      </c>
      <c r="C13157">
        <v>13156</v>
      </c>
      <c r="D13157" s="2" t="s">
        <v>403</v>
      </c>
      <c r="E13157">
        <f>YEAR(Orders[[#This Row],[Order_Date]])</f>
        <v>2022</v>
      </c>
      <c r="F13157">
        <f>MONTH(Orders[[#This Row],[Order_Date]])</f>
        <v>8</v>
      </c>
      <c r="G13157" s="2" t="s">
        <v>867</v>
      </c>
      <c r="H13157" t="s">
        <v>1673</v>
      </c>
      <c r="I13157" t="s">
        <v>14</v>
      </c>
      <c r="J13157" t="s">
        <v>65</v>
      </c>
      <c r="K13157" t="s">
        <v>16</v>
      </c>
      <c r="L13157" t="s">
        <v>23</v>
      </c>
      <c r="M13157" s="1">
        <v>3426.99</v>
      </c>
      <c r="N13157" s="1">
        <v>-12.14</v>
      </c>
      <c r="O13157">
        <v>0.15</v>
      </c>
    </row>
    <row r="13158" spans="1:15" x14ac:dyDescent="0.3">
      <c r="A13158" t="str">
        <f xml:space="preserve"> _xlfn.XLOOKUP(H13158, 'Customers'!B:B, 'Customers'!A:A)</f>
        <v>CUST_442</v>
      </c>
      <c r="B13158" t="str">
        <f>_xlfn.XLOOKUP(L13158, Products!C:C, Products!A:A)</f>
        <v>PROD_1</v>
      </c>
      <c r="C13158">
        <v>13157</v>
      </c>
      <c r="D13158" s="2" t="s">
        <v>1058</v>
      </c>
      <c r="E13158">
        <f>YEAR(Orders[[#This Row],[Order_Date]])</f>
        <v>2023</v>
      </c>
      <c r="F13158">
        <f>MONTH(Orders[[#This Row],[Order_Date]])</f>
        <v>2</v>
      </c>
      <c r="G13158" s="2" t="s">
        <v>1022</v>
      </c>
      <c r="H13158" t="s">
        <v>1059</v>
      </c>
      <c r="I13158" t="s">
        <v>32</v>
      </c>
      <c r="J13158" t="s">
        <v>15</v>
      </c>
      <c r="K13158" t="s">
        <v>27</v>
      </c>
      <c r="L13158" t="s">
        <v>17</v>
      </c>
      <c r="M13158" s="1">
        <v>4582.2700000000004</v>
      </c>
      <c r="N13158" s="1">
        <v>-99.59</v>
      </c>
      <c r="O13158">
        <v>0.08</v>
      </c>
    </row>
    <row r="13159" spans="1:15" x14ac:dyDescent="0.3">
      <c r="A13159" t="str">
        <f xml:space="preserve"> _xlfn.XLOOKUP(H13159, 'Customers'!B:B, 'Customers'!A:A)</f>
        <v>CUST_273</v>
      </c>
      <c r="B13159" t="str">
        <f>_xlfn.XLOOKUP(L13159, Products!C:C, Products!A:A)</f>
        <v>PROD_8</v>
      </c>
      <c r="C13159">
        <v>13158</v>
      </c>
      <c r="D13159" s="2" t="s">
        <v>1007</v>
      </c>
      <c r="E13159">
        <f>YEAR(Orders[[#This Row],[Order_Date]])</f>
        <v>2023</v>
      </c>
      <c r="F13159">
        <f>MONTH(Orders[[#This Row],[Order_Date]])</f>
        <v>2</v>
      </c>
      <c r="G13159" s="2" t="s">
        <v>1044</v>
      </c>
      <c r="H13159" t="s">
        <v>734</v>
      </c>
      <c r="I13159" t="s">
        <v>14</v>
      </c>
      <c r="J13159" t="s">
        <v>15</v>
      </c>
      <c r="K13159" t="s">
        <v>27</v>
      </c>
      <c r="L13159" t="s">
        <v>73</v>
      </c>
      <c r="M13159" s="1">
        <v>6697.26</v>
      </c>
      <c r="N13159" s="1">
        <v>-92.92</v>
      </c>
      <c r="O13159">
        <v>0.23</v>
      </c>
    </row>
    <row r="13160" spans="1:15" x14ac:dyDescent="0.3">
      <c r="A13160" t="str">
        <f xml:space="preserve"> _xlfn.XLOOKUP(H13160, 'Customers'!B:B, 'Customers'!A:A)</f>
        <v>CUST_968</v>
      </c>
      <c r="B13160" t="str">
        <f>_xlfn.XLOOKUP(L13160, Products!C:C, Products!A:A)</f>
        <v>PROD_6</v>
      </c>
      <c r="C13160">
        <v>13159</v>
      </c>
      <c r="D13160" s="2" t="s">
        <v>619</v>
      </c>
      <c r="E13160">
        <f>YEAR(Orders[[#This Row],[Order_Date]])</f>
        <v>2022</v>
      </c>
      <c r="F13160">
        <f>MONTH(Orders[[#This Row],[Order_Date]])</f>
        <v>7</v>
      </c>
      <c r="G13160" s="2" t="s">
        <v>130</v>
      </c>
      <c r="H13160" t="s">
        <v>1730</v>
      </c>
      <c r="I13160" t="s">
        <v>32</v>
      </c>
      <c r="J13160" t="s">
        <v>65</v>
      </c>
      <c r="K13160" t="s">
        <v>34</v>
      </c>
      <c r="L13160" t="s">
        <v>52</v>
      </c>
      <c r="M13160" s="1">
        <v>9845.4500000000007</v>
      </c>
      <c r="N13160" s="1">
        <v>1109.19</v>
      </c>
      <c r="O13160">
        <v>0.14000000000000001</v>
      </c>
    </row>
    <row r="13161" spans="1:15" x14ac:dyDescent="0.3">
      <c r="A13161" t="str">
        <f xml:space="preserve"> _xlfn.XLOOKUP(H13161, 'Customers'!B:B, 'Customers'!A:A)</f>
        <v>CUST_170</v>
      </c>
      <c r="B13161" t="str">
        <f>_xlfn.XLOOKUP(L13161, Products!C:C, Products!A:A)</f>
        <v>PROD_1</v>
      </c>
      <c r="C13161">
        <v>13160</v>
      </c>
      <c r="D13161" s="2" t="s">
        <v>904</v>
      </c>
      <c r="E13161">
        <f>YEAR(Orders[[#This Row],[Order_Date]])</f>
        <v>2023</v>
      </c>
      <c r="F13161">
        <f>MONTH(Orders[[#This Row],[Order_Date]])</f>
        <v>5</v>
      </c>
      <c r="G13161" s="2" t="s">
        <v>1236</v>
      </c>
      <c r="H13161" t="s">
        <v>500</v>
      </c>
      <c r="I13161" t="s">
        <v>21</v>
      </c>
      <c r="J13161" t="s">
        <v>22</v>
      </c>
      <c r="K13161" t="s">
        <v>16</v>
      </c>
      <c r="L13161" t="s">
        <v>17</v>
      </c>
      <c r="M13161" s="1">
        <v>4330.67</v>
      </c>
      <c r="N13161" s="1">
        <v>-25.26</v>
      </c>
      <c r="O13161">
        <v>0.25</v>
      </c>
    </row>
    <row r="13162" spans="1:15" x14ac:dyDescent="0.3">
      <c r="A13162" t="str">
        <f xml:space="preserve"> _xlfn.XLOOKUP(H13162, 'Customers'!B:B, 'Customers'!A:A)</f>
        <v>CUST_850</v>
      </c>
      <c r="B13162" t="str">
        <f>_xlfn.XLOOKUP(L13162, Products!C:C, Products!A:A)</f>
        <v>PROD_1</v>
      </c>
      <c r="C13162">
        <v>13161</v>
      </c>
      <c r="D13162" s="2" t="s">
        <v>1064</v>
      </c>
      <c r="E13162">
        <f>YEAR(Orders[[#This Row],[Order_Date]])</f>
        <v>2023</v>
      </c>
      <c r="F13162">
        <f>MONTH(Orders[[#This Row],[Order_Date]])</f>
        <v>9</v>
      </c>
      <c r="G13162" s="2" t="s">
        <v>1076</v>
      </c>
      <c r="H13162" t="s">
        <v>1603</v>
      </c>
      <c r="I13162" t="s">
        <v>14</v>
      </c>
      <c r="J13162" t="s">
        <v>65</v>
      </c>
      <c r="K13162" t="s">
        <v>16</v>
      </c>
      <c r="L13162" t="s">
        <v>17</v>
      </c>
      <c r="M13162" s="1">
        <v>6144.59</v>
      </c>
      <c r="N13162" s="1">
        <v>185.46</v>
      </c>
      <c r="O13162">
        <v>0.11</v>
      </c>
    </row>
    <row r="13163" spans="1:15" x14ac:dyDescent="0.3">
      <c r="A13163" t="str">
        <f xml:space="preserve"> _xlfn.XLOOKUP(H13163, 'Customers'!B:B, 'Customers'!A:A)</f>
        <v>CUST_55</v>
      </c>
      <c r="B13163" t="str">
        <f>_xlfn.XLOOKUP(L13163, Products!C:C, Products!A:A)</f>
        <v>PROD_3</v>
      </c>
      <c r="C13163">
        <v>13162</v>
      </c>
      <c r="D13163" s="2" t="s">
        <v>1310</v>
      </c>
      <c r="E13163">
        <f>YEAR(Orders[[#This Row],[Order_Date]])</f>
        <v>2023</v>
      </c>
      <c r="F13163">
        <f>MONTH(Orders[[#This Row],[Order_Date]])</f>
        <v>10</v>
      </c>
      <c r="G13163" s="2" t="s">
        <v>1342</v>
      </c>
      <c r="H13163" t="s">
        <v>189</v>
      </c>
      <c r="I13163" t="s">
        <v>21</v>
      </c>
      <c r="J13163" t="s">
        <v>33</v>
      </c>
      <c r="K13163" t="s">
        <v>27</v>
      </c>
      <c r="L13163" t="s">
        <v>28</v>
      </c>
      <c r="M13163" s="1">
        <v>1914.64</v>
      </c>
      <c r="N13163" s="1">
        <v>494.12</v>
      </c>
      <c r="O13163">
        <v>0.06</v>
      </c>
    </row>
    <row r="13164" spans="1:15" x14ac:dyDescent="0.3">
      <c r="A13164" t="str">
        <f xml:space="preserve"> _xlfn.XLOOKUP(H13164, 'Customers'!B:B, 'Customers'!A:A)</f>
        <v>CUST_850</v>
      </c>
      <c r="B13164" t="str">
        <f>_xlfn.XLOOKUP(L13164, Products!C:C, Products!A:A)</f>
        <v>PROD_3</v>
      </c>
      <c r="C13164">
        <v>13163</v>
      </c>
      <c r="D13164" s="2" t="s">
        <v>841</v>
      </c>
      <c r="E13164">
        <f>YEAR(Orders[[#This Row],[Order_Date]])</f>
        <v>2023</v>
      </c>
      <c r="F13164">
        <f>MONTH(Orders[[#This Row],[Order_Date]])</f>
        <v>10</v>
      </c>
      <c r="G13164" s="2" t="s">
        <v>1230</v>
      </c>
      <c r="H13164" t="s">
        <v>1603</v>
      </c>
      <c r="I13164" t="s">
        <v>14</v>
      </c>
      <c r="J13164" t="s">
        <v>65</v>
      </c>
      <c r="K13164" t="s">
        <v>27</v>
      </c>
      <c r="L13164" t="s">
        <v>28</v>
      </c>
      <c r="M13164" s="1">
        <v>279.25</v>
      </c>
      <c r="N13164" s="1">
        <v>13.83</v>
      </c>
      <c r="O13164">
        <v>0.19</v>
      </c>
    </row>
    <row r="13165" spans="1:15" x14ac:dyDescent="0.3">
      <c r="A13165" t="str">
        <f xml:space="preserve"> _xlfn.XLOOKUP(H13165, 'Customers'!B:B, 'Customers'!A:A)</f>
        <v>CUST_478</v>
      </c>
      <c r="B13165" t="str">
        <f>_xlfn.XLOOKUP(L13165, Products!C:C, Products!A:A)</f>
        <v>PROD_3</v>
      </c>
      <c r="C13165">
        <v>13164</v>
      </c>
      <c r="D13165" s="2" t="s">
        <v>43</v>
      </c>
      <c r="E13165">
        <f>YEAR(Orders[[#This Row],[Order_Date]])</f>
        <v>2023</v>
      </c>
      <c r="F13165">
        <f>MONTH(Orders[[#This Row],[Order_Date]])</f>
        <v>12</v>
      </c>
      <c r="G13165" s="2" t="s">
        <v>552</v>
      </c>
      <c r="H13165" t="s">
        <v>1117</v>
      </c>
      <c r="I13165" t="s">
        <v>32</v>
      </c>
      <c r="J13165" t="s">
        <v>65</v>
      </c>
      <c r="K13165" t="s">
        <v>27</v>
      </c>
      <c r="L13165" t="s">
        <v>28</v>
      </c>
      <c r="M13165" s="1">
        <v>1992.83</v>
      </c>
      <c r="N13165" s="1">
        <v>38.229999999999997</v>
      </c>
      <c r="O13165">
        <v>0.2</v>
      </c>
    </row>
    <row r="13166" spans="1:15" x14ac:dyDescent="0.3">
      <c r="A13166" t="str">
        <f xml:space="preserve"> _xlfn.XLOOKUP(H13166, 'Customers'!B:B, 'Customers'!A:A)</f>
        <v>CUST_256</v>
      </c>
      <c r="B13166" t="str">
        <f>_xlfn.XLOOKUP(L13166, Products!C:C, Products!A:A)</f>
        <v>PROD_7</v>
      </c>
      <c r="C13166">
        <v>13165</v>
      </c>
      <c r="D13166" s="2" t="s">
        <v>169</v>
      </c>
      <c r="E13166">
        <f>YEAR(Orders[[#This Row],[Order_Date]])</f>
        <v>2022</v>
      </c>
      <c r="F13166">
        <f>MONTH(Orders[[#This Row],[Order_Date]])</f>
        <v>10</v>
      </c>
      <c r="G13166" s="2" t="s">
        <v>1066</v>
      </c>
      <c r="H13166" t="s">
        <v>701</v>
      </c>
      <c r="I13166" t="s">
        <v>32</v>
      </c>
      <c r="J13166" t="s">
        <v>33</v>
      </c>
      <c r="K13166" t="s">
        <v>16</v>
      </c>
      <c r="L13166" t="s">
        <v>66</v>
      </c>
      <c r="M13166" s="1">
        <v>6866.81</v>
      </c>
      <c r="N13166" s="1">
        <v>1364.14</v>
      </c>
      <c r="O13166">
        <v>0.27</v>
      </c>
    </row>
    <row r="13167" spans="1:15" x14ac:dyDescent="0.3">
      <c r="A13167" t="str">
        <f xml:space="preserve"> _xlfn.XLOOKUP(H13167, 'Customers'!B:B, 'Customers'!A:A)</f>
        <v>CUST_187</v>
      </c>
      <c r="B13167" t="str">
        <f>_xlfn.XLOOKUP(L13167, Products!C:C, Products!A:A)</f>
        <v>PROD_2</v>
      </c>
      <c r="C13167">
        <v>13166</v>
      </c>
      <c r="D13167" s="2" t="s">
        <v>748</v>
      </c>
      <c r="E13167">
        <f>YEAR(Orders[[#This Row],[Order_Date]])</f>
        <v>2023</v>
      </c>
      <c r="F13167">
        <f>MONTH(Orders[[#This Row],[Order_Date]])</f>
        <v>11</v>
      </c>
      <c r="G13167" s="2" t="s">
        <v>80</v>
      </c>
      <c r="H13167" t="s">
        <v>543</v>
      </c>
      <c r="I13167" t="s">
        <v>21</v>
      </c>
      <c r="J13167" t="s">
        <v>22</v>
      </c>
      <c r="K13167" t="s">
        <v>16</v>
      </c>
      <c r="L13167" t="s">
        <v>23</v>
      </c>
      <c r="M13167" s="1">
        <v>4472.66</v>
      </c>
      <c r="N13167" s="1">
        <v>-352.46</v>
      </c>
      <c r="O13167">
        <v>0.13</v>
      </c>
    </row>
    <row r="13168" spans="1:15" x14ac:dyDescent="0.3">
      <c r="A13168" t="str">
        <f xml:space="preserve"> _xlfn.XLOOKUP(H13168, 'Customers'!B:B, 'Customers'!A:A)</f>
        <v>CUST_685</v>
      </c>
      <c r="B13168" t="str">
        <f>_xlfn.XLOOKUP(L13168, Products!C:C, Products!A:A)</f>
        <v>PROD_8</v>
      </c>
      <c r="C13168">
        <v>13167</v>
      </c>
      <c r="D13168" s="2" t="s">
        <v>168</v>
      </c>
      <c r="E13168">
        <f>YEAR(Orders[[#This Row],[Order_Date]])</f>
        <v>2022</v>
      </c>
      <c r="F13168">
        <f>MONTH(Orders[[#This Row],[Order_Date]])</f>
        <v>9</v>
      </c>
      <c r="G13168" s="2" t="s">
        <v>169</v>
      </c>
      <c r="H13168" t="s">
        <v>1421</v>
      </c>
      <c r="I13168" t="s">
        <v>21</v>
      </c>
      <c r="J13168" t="s">
        <v>33</v>
      </c>
      <c r="K13168" t="s">
        <v>27</v>
      </c>
      <c r="L13168" t="s">
        <v>73</v>
      </c>
      <c r="M13168" s="1">
        <v>6160.75</v>
      </c>
      <c r="N13168" s="1">
        <v>-123.08</v>
      </c>
      <c r="O13168">
        <v>0.19</v>
      </c>
    </row>
    <row r="13169" spans="1:15" x14ac:dyDescent="0.3">
      <c r="A13169" t="str">
        <f xml:space="preserve"> _xlfn.XLOOKUP(H13169, 'Customers'!B:B, 'Customers'!A:A)</f>
        <v>CUST_925</v>
      </c>
      <c r="B13169" t="str">
        <f>_xlfn.XLOOKUP(L13169, Products!C:C, Products!A:A)</f>
        <v>PROD_3</v>
      </c>
      <c r="C13169">
        <v>13168</v>
      </c>
      <c r="D13169" s="2" t="s">
        <v>18</v>
      </c>
      <c r="E13169">
        <f>YEAR(Orders[[#This Row],[Order_Date]])</f>
        <v>2023</v>
      </c>
      <c r="F13169">
        <f>MONTH(Orders[[#This Row],[Order_Date]])</f>
        <v>4</v>
      </c>
      <c r="G13169" s="2" t="s">
        <v>1269</v>
      </c>
      <c r="H13169" t="s">
        <v>1685</v>
      </c>
      <c r="I13169" t="s">
        <v>21</v>
      </c>
      <c r="J13169" t="s">
        <v>33</v>
      </c>
      <c r="K13169" t="s">
        <v>27</v>
      </c>
      <c r="L13169" t="s">
        <v>28</v>
      </c>
      <c r="M13169" s="1">
        <v>9705.16</v>
      </c>
      <c r="N13169" s="1">
        <v>720.86</v>
      </c>
      <c r="O13169">
        <v>0.14000000000000001</v>
      </c>
    </row>
    <row r="13170" spans="1:15" x14ac:dyDescent="0.3">
      <c r="A13170" t="str">
        <f xml:space="preserve"> _xlfn.XLOOKUP(H13170, 'Customers'!B:B, 'Customers'!A:A)</f>
        <v>CUST_659</v>
      </c>
      <c r="B13170" t="str">
        <f>_xlfn.XLOOKUP(L13170, Products!C:C, Products!A:A)</f>
        <v>PROD_8</v>
      </c>
      <c r="C13170">
        <v>13169</v>
      </c>
      <c r="D13170" s="2" t="s">
        <v>1110</v>
      </c>
      <c r="E13170">
        <f>YEAR(Orders[[#This Row],[Order_Date]])</f>
        <v>2023</v>
      </c>
      <c r="F13170">
        <f>MONTH(Orders[[#This Row],[Order_Date]])</f>
        <v>3</v>
      </c>
      <c r="G13170" s="2" t="s">
        <v>40</v>
      </c>
      <c r="H13170" t="s">
        <v>1388</v>
      </c>
      <c r="I13170" t="s">
        <v>32</v>
      </c>
      <c r="J13170" t="s">
        <v>22</v>
      </c>
      <c r="K13170" t="s">
        <v>27</v>
      </c>
      <c r="L13170" t="s">
        <v>73</v>
      </c>
      <c r="M13170" s="1">
        <v>946.26</v>
      </c>
      <c r="N13170" s="1">
        <v>-52.23</v>
      </c>
      <c r="O13170">
        <v>0.19</v>
      </c>
    </row>
    <row r="13171" spans="1:15" x14ac:dyDescent="0.3">
      <c r="A13171" t="str">
        <f xml:space="preserve"> _xlfn.XLOOKUP(H13171, 'Customers'!B:B, 'Customers'!A:A)</f>
        <v>CUST_380</v>
      </c>
      <c r="B13171" t="str">
        <f>_xlfn.XLOOKUP(L13171, Products!C:C, Products!A:A)</f>
        <v>PROD_8</v>
      </c>
      <c r="C13171">
        <v>13170</v>
      </c>
      <c r="D13171" s="2" t="s">
        <v>666</v>
      </c>
      <c r="E13171">
        <f>YEAR(Orders[[#This Row],[Order_Date]])</f>
        <v>2023</v>
      </c>
      <c r="F13171">
        <f>MONTH(Orders[[#This Row],[Order_Date]])</f>
        <v>2</v>
      </c>
      <c r="G13171" s="2" t="s">
        <v>346</v>
      </c>
      <c r="H13171" t="s">
        <v>945</v>
      </c>
      <c r="I13171" t="s">
        <v>21</v>
      </c>
      <c r="J13171" t="s">
        <v>65</v>
      </c>
      <c r="K13171" t="s">
        <v>27</v>
      </c>
      <c r="L13171" t="s">
        <v>73</v>
      </c>
      <c r="M13171" s="1">
        <v>4659.78</v>
      </c>
      <c r="N13171" s="1">
        <v>1282.3499999999999</v>
      </c>
      <c r="O13171">
        <v>0.27</v>
      </c>
    </row>
    <row r="13172" spans="1:15" x14ac:dyDescent="0.3">
      <c r="A13172" t="str">
        <f xml:space="preserve"> _xlfn.XLOOKUP(H13172, 'Customers'!B:B, 'Customers'!A:A)</f>
        <v>CUST_963</v>
      </c>
      <c r="B13172" t="str">
        <f>_xlfn.XLOOKUP(L13172, Products!C:C, Products!A:A)</f>
        <v>PROD_1</v>
      </c>
      <c r="C13172">
        <v>13171</v>
      </c>
      <c r="D13172" s="2" t="s">
        <v>918</v>
      </c>
      <c r="E13172">
        <f>YEAR(Orders[[#This Row],[Order_Date]])</f>
        <v>2023</v>
      </c>
      <c r="F13172">
        <f>MONTH(Orders[[#This Row],[Order_Date]])</f>
        <v>3</v>
      </c>
      <c r="G13172" s="2" t="s">
        <v>77</v>
      </c>
      <c r="H13172" t="s">
        <v>1725</v>
      </c>
      <c r="I13172" t="s">
        <v>32</v>
      </c>
      <c r="J13172" t="s">
        <v>22</v>
      </c>
      <c r="K13172" t="s">
        <v>27</v>
      </c>
      <c r="L13172" t="s">
        <v>17</v>
      </c>
      <c r="M13172" s="1">
        <v>4747.2299999999996</v>
      </c>
      <c r="N13172" s="1">
        <v>-403.4</v>
      </c>
      <c r="O13172">
        <v>0.28000000000000003</v>
      </c>
    </row>
    <row r="13173" spans="1:15" x14ac:dyDescent="0.3">
      <c r="A13173" t="str">
        <f xml:space="preserve"> _xlfn.XLOOKUP(H13173, 'Customers'!B:B, 'Customers'!A:A)</f>
        <v>CUST_502</v>
      </c>
      <c r="B13173" t="str">
        <f>_xlfn.XLOOKUP(L13173, Products!C:C, Products!A:A)</f>
        <v>PROD_3</v>
      </c>
      <c r="C13173">
        <v>13172</v>
      </c>
      <c r="D13173" s="2" t="s">
        <v>1140</v>
      </c>
      <c r="E13173">
        <f>YEAR(Orders[[#This Row],[Order_Date]])</f>
        <v>2022</v>
      </c>
      <c r="F13173">
        <f>MONTH(Orders[[#This Row],[Order_Date]])</f>
        <v>3</v>
      </c>
      <c r="G13173" s="2" t="s">
        <v>1278</v>
      </c>
      <c r="H13173" t="s">
        <v>1165</v>
      </c>
      <c r="I13173" t="s">
        <v>21</v>
      </c>
      <c r="J13173" t="s">
        <v>33</v>
      </c>
      <c r="K13173" t="s">
        <v>27</v>
      </c>
      <c r="L13173" t="s">
        <v>28</v>
      </c>
      <c r="M13173" s="1">
        <v>1222.5999999999999</v>
      </c>
      <c r="N13173" s="1">
        <v>-30.64</v>
      </c>
      <c r="O13173">
        <v>0.28000000000000003</v>
      </c>
    </row>
    <row r="13174" spans="1:15" x14ac:dyDescent="0.3">
      <c r="A13174" t="str">
        <f xml:space="preserve"> _xlfn.XLOOKUP(H13174, 'Customers'!B:B, 'Customers'!A:A)</f>
        <v>CUST_103</v>
      </c>
      <c r="B13174" t="str">
        <f>_xlfn.XLOOKUP(L13174, Products!C:C, Products!A:A)</f>
        <v>PROD_4</v>
      </c>
      <c r="C13174">
        <v>13173</v>
      </c>
      <c r="D13174" s="2" t="s">
        <v>1120</v>
      </c>
      <c r="E13174">
        <f>YEAR(Orders[[#This Row],[Order_Date]])</f>
        <v>2022</v>
      </c>
      <c r="F13174">
        <f>MONTH(Orders[[#This Row],[Order_Date]])</f>
        <v>1</v>
      </c>
      <c r="G13174" s="2" t="s">
        <v>318</v>
      </c>
      <c r="H13174" t="s">
        <v>323</v>
      </c>
      <c r="I13174" t="s">
        <v>14</v>
      </c>
      <c r="J13174" t="s">
        <v>65</v>
      </c>
      <c r="K13174" t="s">
        <v>34</v>
      </c>
      <c r="L13174" t="s">
        <v>35</v>
      </c>
      <c r="M13174" s="1">
        <v>9707.0499999999993</v>
      </c>
      <c r="N13174" s="1">
        <v>1158.97</v>
      </c>
      <c r="O13174">
        <v>0.28000000000000003</v>
      </c>
    </row>
    <row r="13175" spans="1:15" x14ac:dyDescent="0.3">
      <c r="A13175" t="str">
        <f xml:space="preserve"> _xlfn.XLOOKUP(H13175, 'Customers'!B:B, 'Customers'!A:A)</f>
        <v>CUST_924</v>
      </c>
      <c r="B13175" t="str">
        <f>_xlfn.XLOOKUP(L13175, Products!C:C, Products!A:A)</f>
        <v>PROD_3</v>
      </c>
      <c r="C13175">
        <v>13174</v>
      </c>
      <c r="D13175" s="2" t="s">
        <v>524</v>
      </c>
      <c r="E13175">
        <f>YEAR(Orders[[#This Row],[Order_Date]])</f>
        <v>2023</v>
      </c>
      <c r="F13175">
        <f>MONTH(Orders[[#This Row],[Order_Date]])</f>
        <v>10</v>
      </c>
      <c r="G13175" s="2" t="s">
        <v>223</v>
      </c>
      <c r="H13175" t="s">
        <v>1684</v>
      </c>
      <c r="I13175" t="s">
        <v>21</v>
      </c>
      <c r="J13175" t="s">
        <v>22</v>
      </c>
      <c r="K13175" t="s">
        <v>27</v>
      </c>
      <c r="L13175" t="s">
        <v>28</v>
      </c>
      <c r="M13175" s="1">
        <v>7684.24</v>
      </c>
      <c r="N13175" s="1">
        <v>-347.88</v>
      </c>
      <c r="O13175">
        <v>0.05</v>
      </c>
    </row>
    <row r="13176" spans="1:15" x14ac:dyDescent="0.3">
      <c r="A13176" t="str">
        <f xml:space="preserve"> _xlfn.XLOOKUP(H13176, 'Customers'!B:B, 'Customers'!A:A)</f>
        <v>CUST_10</v>
      </c>
      <c r="B13176" t="str">
        <f>_xlfn.XLOOKUP(L13176, Products!C:C, Products!A:A)</f>
        <v>PROD_2</v>
      </c>
      <c r="C13176">
        <v>13175</v>
      </c>
      <c r="D13176" s="2" t="s">
        <v>1005</v>
      </c>
      <c r="E13176">
        <f>YEAR(Orders[[#This Row],[Order_Date]])</f>
        <v>2022</v>
      </c>
      <c r="F13176">
        <f>MONTH(Orders[[#This Row],[Order_Date]])</f>
        <v>5</v>
      </c>
      <c r="G13176" s="2" t="s">
        <v>221</v>
      </c>
      <c r="H13176" t="s">
        <v>55</v>
      </c>
      <c r="I13176" t="s">
        <v>21</v>
      </c>
      <c r="J13176" t="s">
        <v>33</v>
      </c>
      <c r="K13176" t="s">
        <v>16</v>
      </c>
      <c r="L13176" t="s">
        <v>23</v>
      </c>
      <c r="M13176" s="1">
        <v>8117.55</v>
      </c>
      <c r="N13176" s="1">
        <v>1346.8</v>
      </c>
      <c r="O13176">
        <v>0.19</v>
      </c>
    </row>
    <row r="13177" spans="1:15" x14ac:dyDescent="0.3">
      <c r="A13177" t="str">
        <f xml:space="preserve"> _xlfn.XLOOKUP(H13177, 'Customers'!B:B, 'Customers'!A:A)</f>
        <v>CUST_181</v>
      </c>
      <c r="B13177" t="str">
        <f>_xlfn.XLOOKUP(L13177, Products!C:C, Products!A:A)</f>
        <v>PROD_8</v>
      </c>
      <c r="C13177">
        <v>13176</v>
      </c>
      <c r="D13177" s="2" t="s">
        <v>419</v>
      </c>
      <c r="E13177">
        <f>YEAR(Orders[[#This Row],[Order_Date]])</f>
        <v>2022</v>
      </c>
      <c r="F13177">
        <f>MONTH(Orders[[#This Row],[Order_Date]])</f>
        <v>8</v>
      </c>
      <c r="G13177" s="2" t="s">
        <v>933</v>
      </c>
      <c r="H13177" t="s">
        <v>529</v>
      </c>
      <c r="I13177" t="s">
        <v>14</v>
      </c>
      <c r="J13177" t="s">
        <v>33</v>
      </c>
      <c r="K13177" t="s">
        <v>27</v>
      </c>
      <c r="L13177" t="s">
        <v>73</v>
      </c>
      <c r="M13177" s="1">
        <v>3708.41</v>
      </c>
      <c r="N13177" s="1">
        <v>-68.209999999999994</v>
      </c>
      <c r="O13177">
        <v>0.11</v>
      </c>
    </row>
    <row r="13178" spans="1:15" x14ac:dyDescent="0.3">
      <c r="A13178" t="str">
        <f xml:space="preserve"> _xlfn.XLOOKUP(H13178, 'Customers'!B:B, 'Customers'!A:A)</f>
        <v>CUST_767</v>
      </c>
      <c r="B13178" t="str">
        <f>_xlfn.XLOOKUP(L13178, Products!C:C, Products!A:A)</f>
        <v>PROD_5</v>
      </c>
      <c r="C13178">
        <v>13177</v>
      </c>
      <c r="D13178" s="2" t="s">
        <v>212</v>
      </c>
      <c r="E13178">
        <f>YEAR(Orders[[#This Row],[Order_Date]])</f>
        <v>2022</v>
      </c>
      <c r="F13178">
        <f>MONTH(Orders[[#This Row],[Order_Date]])</f>
        <v>9</v>
      </c>
      <c r="G13178" s="2" t="s">
        <v>389</v>
      </c>
      <c r="H13178" t="s">
        <v>1513</v>
      </c>
      <c r="I13178" t="s">
        <v>14</v>
      </c>
      <c r="J13178" t="s">
        <v>15</v>
      </c>
      <c r="K13178" t="s">
        <v>34</v>
      </c>
      <c r="L13178" t="s">
        <v>39</v>
      </c>
      <c r="M13178" s="1">
        <v>5600.52</v>
      </c>
      <c r="N13178" s="1">
        <v>70.77</v>
      </c>
      <c r="O13178">
        <v>0.09</v>
      </c>
    </row>
    <row r="13179" spans="1:15" x14ac:dyDescent="0.3">
      <c r="A13179" t="str">
        <f xml:space="preserve"> _xlfn.XLOOKUP(H13179, 'Customers'!B:B, 'Customers'!A:A)</f>
        <v>CUST_89</v>
      </c>
      <c r="B13179" t="str">
        <f>_xlfn.XLOOKUP(L13179, Products!C:C, Products!A:A)</f>
        <v>PROD_2</v>
      </c>
      <c r="C13179">
        <v>13178</v>
      </c>
      <c r="D13179" s="2" t="s">
        <v>1183</v>
      </c>
      <c r="E13179">
        <f>YEAR(Orders[[#This Row],[Order_Date]])</f>
        <v>2022</v>
      </c>
      <c r="F13179">
        <f>MONTH(Orders[[#This Row],[Order_Date]])</f>
        <v>2</v>
      </c>
      <c r="G13179" s="2" t="s">
        <v>136</v>
      </c>
      <c r="H13179" t="s">
        <v>285</v>
      </c>
      <c r="I13179" t="s">
        <v>14</v>
      </c>
      <c r="J13179" t="s">
        <v>22</v>
      </c>
      <c r="K13179" t="s">
        <v>16</v>
      </c>
      <c r="L13179" t="s">
        <v>23</v>
      </c>
      <c r="M13179" s="1">
        <v>7219.72</v>
      </c>
      <c r="N13179" s="1">
        <v>1439.44</v>
      </c>
      <c r="O13179">
        <v>0.18</v>
      </c>
    </row>
    <row r="13180" spans="1:15" x14ac:dyDescent="0.3">
      <c r="A13180" t="str">
        <f xml:space="preserve"> _xlfn.XLOOKUP(H13180, 'Customers'!B:B, 'Customers'!A:A)</f>
        <v>CUST_887</v>
      </c>
      <c r="B13180" t="str">
        <f>_xlfn.XLOOKUP(L13180, Products!C:C, Products!A:A)</f>
        <v>PROD_1</v>
      </c>
      <c r="C13180">
        <v>13179</v>
      </c>
      <c r="D13180" s="2" t="s">
        <v>226</v>
      </c>
      <c r="E13180">
        <f>YEAR(Orders[[#This Row],[Order_Date]])</f>
        <v>2023</v>
      </c>
      <c r="F13180">
        <f>MONTH(Orders[[#This Row],[Order_Date]])</f>
        <v>6</v>
      </c>
      <c r="G13180" s="2" t="s">
        <v>975</v>
      </c>
      <c r="H13180" t="s">
        <v>1644</v>
      </c>
      <c r="I13180" t="s">
        <v>32</v>
      </c>
      <c r="J13180" t="s">
        <v>65</v>
      </c>
      <c r="K13180" t="s">
        <v>16</v>
      </c>
      <c r="L13180" t="s">
        <v>17</v>
      </c>
      <c r="M13180" s="1">
        <v>1622.58</v>
      </c>
      <c r="N13180" s="1">
        <v>352.88</v>
      </c>
      <c r="O13180">
        <v>0.16</v>
      </c>
    </row>
    <row r="13181" spans="1:15" x14ac:dyDescent="0.3">
      <c r="A13181" t="str">
        <f xml:space="preserve"> _xlfn.XLOOKUP(H13181, 'Customers'!B:B, 'Customers'!A:A)</f>
        <v>CUST_664</v>
      </c>
      <c r="B13181" t="str">
        <f>_xlfn.XLOOKUP(L13181, Products!C:C, Products!A:A)</f>
        <v>PROD_8</v>
      </c>
      <c r="C13181">
        <v>13180</v>
      </c>
      <c r="D13181" s="2" t="s">
        <v>1073</v>
      </c>
      <c r="E13181">
        <f>YEAR(Orders[[#This Row],[Order_Date]])</f>
        <v>2023</v>
      </c>
      <c r="F13181">
        <f>MONTH(Orders[[#This Row],[Order_Date]])</f>
        <v>1</v>
      </c>
      <c r="G13181" s="2" t="s">
        <v>217</v>
      </c>
      <c r="H13181" t="s">
        <v>1393</v>
      </c>
      <c r="I13181" t="s">
        <v>14</v>
      </c>
      <c r="J13181" t="s">
        <v>15</v>
      </c>
      <c r="K13181" t="s">
        <v>27</v>
      </c>
      <c r="L13181" t="s">
        <v>73</v>
      </c>
      <c r="M13181" s="1">
        <v>9117.81</v>
      </c>
      <c r="N13181" s="1">
        <v>1523.62</v>
      </c>
      <c r="O13181">
        <v>0.01</v>
      </c>
    </row>
    <row r="13182" spans="1:15" x14ac:dyDescent="0.3">
      <c r="A13182" t="str">
        <f xml:space="preserve"> _xlfn.XLOOKUP(H13182, 'Customers'!B:B, 'Customers'!A:A)</f>
        <v>CUST_892</v>
      </c>
      <c r="B13182" t="str">
        <f>_xlfn.XLOOKUP(L13182, Products!C:C, Products!A:A)</f>
        <v>PROD_7</v>
      </c>
      <c r="C13182">
        <v>13181</v>
      </c>
      <c r="D13182" s="2" t="s">
        <v>1062</v>
      </c>
      <c r="E13182">
        <f>YEAR(Orders[[#This Row],[Order_Date]])</f>
        <v>2023</v>
      </c>
      <c r="F13182">
        <f>MONTH(Orders[[#This Row],[Order_Date]])</f>
        <v>6</v>
      </c>
      <c r="G13182" s="2" t="s">
        <v>57</v>
      </c>
      <c r="H13182" t="s">
        <v>1651</v>
      </c>
      <c r="I13182" t="s">
        <v>32</v>
      </c>
      <c r="J13182" t="s">
        <v>22</v>
      </c>
      <c r="K13182" t="s">
        <v>16</v>
      </c>
      <c r="L13182" t="s">
        <v>66</v>
      </c>
      <c r="M13182" s="1">
        <v>7390.76</v>
      </c>
      <c r="N13182" s="1">
        <v>39.03</v>
      </c>
      <c r="O13182">
        <v>0.19</v>
      </c>
    </row>
    <row r="13183" spans="1:15" x14ac:dyDescent="0.3">
      <c r="A13183" t="str">
        <f xml:space="preserve"> _xlfn.XLOOKUP(H13183, 'Customers'!B:B, 'Customers'!A:A)</f>
        <v>CUST_164</v>
      </c>
      <c r="B13183" t="str">
        <f>_xlfn.XLOOKUP(L13183, Products!C:C, Products!A:A)</f>
        <v>PROD_7</v>
      </c>
      <c r="C13183">
        <v>13182</v>
      </c>
      <c r="D13183" s="2" t="s">
        <v>36</v>
      </c>
      <c r="E13183">
        <f>YEAR(Orders[[#This Row],[Order_Date]])</f>
        <v>2023</v>
      </c>
      <c r="F13183">
        <f>MONTH(Orders[[#This Row],[Order_Date]])</f>
        <v>10</v>
      </c>
      <c r="G13183" s="2" t="s">
        <v>1309</v>
      </c>
      <c r="H13183" t="s">
        <v>483</v>
      </c>
      <c r="I13183" t="s">
        <v>21</v>
      </c>
      <c r="J13183" t="s">
        <v>33</v>
      </c>
      <c r="K13183" t="s">
        <v>16</v>
      </c>
      <c r="L13183" t="s">
        <v>66</v>
      </c>
      <c r="M13183" s="1">
        <v>1758.68</v>
      </c>
      <c r="N13183" s="1">
        <v>46.89</v>
      </c>
      <c r="O13183">
        <v>7.0000000000000007E-2</v>
      </c>
    </row>
    <row r="13184" spans="1:15" x14ac:dyDescent="0.3">
      <c r="A13184" t="str">
        <f xml:space="preserve"> _xlfn.XLOOKUP(H13184, 'Customers'!B:B, 'Customers'!A:A)</f>
        <v>CUST_575</v>
      </c>
      <c r="B13184" t="str">
        <f>_xlfn.XLOOKUP(L13184, Products!C:C, Products!A:A)</f>
        <v>PROD_1</v>
      </c>
      <c r="C13184">
        <v>13183</v>
      </c>
      <c r="D13184" s="2" t="s">
        <v>862</v>
      </c>
      <c r="E13184">
        <f>YEAR(Orders[[#This Row],[Order_Date]])</f>
        <v>2022</v>
      </c>
      <c r="F13184">
        <f>MONTH(Orders[[#This Row],[Order_Date]])</f>
        <v>10</v>
      </c>
      <c r="G13184" s="2" t="s">
        <v>753</v>
      </c>
      <c r="H13184" t="s">
        <v>1276</v>
      </c>
      <c r="I13184" t="s">
        <v>14</v>
      </c>
      <c r="J13184" t="s">
        <v>22</v>
      </c>
      <c r="K13184" t="s">
        <v>16</v>
      </c>
      <c r="L13184" t="s">
        <v>17</v>
      </c>
      <c r="M13184" s="1">
        <v>4207.12</v>
      </c>
      <c r="N13184" s="1">
        <v>-398.79</v>
      </c>
      <c r="O13184">
        <v>0.04</v>
      </c>
    </row>
    <row r="13185" spans="1:15" x14ac:dyDescent="0.3">
      <c r="A13185" t="str">
        <f xml:space="preserve"> _xlfn.XLOOKUP(H13185, 'Customers'!B:B, 'Customers'!A:A)</f>
        <v>CUST_222</v>
      </c>
      <c r="B13185" t="str">
        <f>_xlfn.XLOOKUP(L13185, Products!C:C, Products!A:A)</f>
        <v>PROD_3</v>
      </c>
      <c r="C13185">
        <v>13184</v>
      </c>
      <c r="D13185" s="2" t="s">
        <v>733</v>
      </c>
      <c r="E13185">
        <f>YEAR(Orders[[#This Row],[Order_Date]])</f>
        <v>2023</v>
      </c>
      <c r="F13185">
        <f>MONTH(Orders[[#This Row],[Order_Date]])</f>
        <v>5</v>
      </c>
      <c r="G13185" s="2" t="s">
        <v>425</v>
      </c>
      <c r="H13185" t="s">
        <v>622</v>
      </c>
      <c r="I13185" t="s">
        <v>14</v>
      </c>
      <c r="J13185" t="s">
        <v>65</v>
      </c>
      <c r="K13185" t="s">
        <v>27</v>
      </c>
      <c r="L13185" t="s">
        <v>28</v>
      </c>
      <c r="M13185" s="1">
        <v>9197.92</v>
      </c>
      <c r="N13185" s="1">
        <v>-639.11</v>
      </c>
      <c r="O13185">
        <v>0.25</v>
      </c>
    </row>
    <row r="13186" spans="1:15" x14ac:dyDescent="0.3">
      <c r="A13186" t="str">
        <f xml:space="preserve"> _xlfn.XLOOKUP(H13186, 'Customers'!B:B, 'Customers'!A:A)</f>
        <v>CUST_436</v>
      </c>
      <c r="B13186" t="str">
        <f>_xlfn.XLOOKUP(L13186, Products!C:C, Products!A:A)</f>
        <v>PROD_2</v>
      </c>
      <c r="C13186">
        <v>13185</v>
      </c>
      <c r="D13186" s="2" t="s">
        <v>814</v>
      </c>
      <c r="E13186">
        <f>YEAR(Orders[[#This Row],[Order_Date]])</f>
        <v>2022</v>
      </c>
      <c r="F13186">
        <f>MONTH(Orders[[#This Row],[Order_Date]])</f>
        <v>9</v>
      </c>
      <c r="G13186" s="2" t="s">
        <v>158</v>
      </c>
      <c r="H13186" t="s">
        <v>1048</v>
      </c>
      <c r="I13186" t="s">
        <v>14</v>
      </c>
      <c r="J13186" t="s">
        <v>65</v>
      </c>
      <c r="K13186" t="s">
        <v>16</v>
      </c>
      <c r="L13186" t="s">
        <v>23</v>
      </c>
      <c r="M13186" s="1">
        <v>5561.7</v>
      </c>
      <c r="N13186" s="1">
        <v>1523.27</v>
      </c>
      <c r="O13186">
        <v>0.23</v>
      </c>
    </row>
    <row r="13187" spans="1:15" x14ac:dyDescent="0.3">
      <c r="A13187" t="str">
        <f xml:space="preserve"> _xlfn.XLOOKUP(H13187, 'Customers'!B:B, 'Customers'!A:A)</f>
        <v>CUST_321</v>
      </c>
      <c r="B13187" t="str">
        <f>_xlfn.XLOOKUP(L13187, Products!C:C, Products!A:A)</f>
        <v>PROD_7</v>
      </c>
      <c r="C13187">
        <v>13186</v>
      </c>
      <c r="D13187" s="2" t="s">
        <v>395</v>
      </c>
      <c r="E13187">
        <f>YEAR(Orders[[#This Row],[Order_Date]])</f>
        <v>2023</v>
      </c>
      <c r="F13187">
        <f>MONTH(Orders[[#This Row],[Order_Date]])</f>
        <v>1</v>
      </c>
      <c r="G13187" s="2" t="s">
        <v>396</v>
      </c>
      <c r="H13187" t="s">
        <v>838</v>
      </c>
      <c r="I13187" t="s">
        <v>21</v>
      </c>
      <c r="J13187" t="s">
        <v>22</v>
      </c>
      <c r="K13187" t="s">
        <v>16</v>
      </c>
      <c r="L13187" t="s">
        <v>66</v>
      </c>
      <c r="M13187" s="1">
        <v>8867.86</v>
      </c>
      <c r="N13187" s="1">
        <v>2049.56</v>
      </c>
      <c r="O13187">
        <v>0.2</v>
      </c>
    </row>
    <row r="13188" spans="1:15" x14ac:dyDescent="0.3">
      <c r="A13188" t="str">
        <f xml:space="preserve"> _xlfn.XLOOKUP(H13188, 'Customers'!B:B, 'Customers'!A:A)</f>
        <v>CUST_802</v>
      </c>
      <c r="B13188" t="str">
        <f>_xlfn.XLOOKUP(L13188, Products!C:C, Products!A:A)</f>
        <v>PROD_7</v>
      </c>
      <c r="C13188">
        <v>13187</v>
      </c>
      <c r="D13188" s="2" t="s">
        <v>623</v>
      </c>
      <c r="E13188">
        <f>YEAR(Orders[[#This Row],[Order_Date]])</f>
        <v>2022</v>
      </c>
      <c r="F13188">
        <f>MONTH(Orders[[#This Row],[Order_Date]])</f>
        <v>12</v>
      </c>
      <c r="G13188" s="2" t="s">
        <v>580</v>
      </c>
      <c r="H13188" t="s">
        <v>1551</v>
      </c>
      <c r="I13188" t="s">
        <v>21</v>
      </c>
      <c r="J13188" t="s">
        <v>22</v>
      </c>
      <c r="K13188" t="s">
        <v>16</v>
      </c>
      <c r="L13188" t="s">
        <v>66</v>
      </c>
      <c r="M13188" s="1">
        <v>4421.0200000000004</v>
      </c>
      <c r="N13188" s="1">
        <v>824.08</v>
      </c>
      <c r="O13188">
        <v>0.2</v>
      </c>
    </row>
    <row r="13189" spans="1:15" x14ac:dyDescent="0.3">
      <c r="A13189" t="str">
        <f xml:space="preserve"> _xlfn.XLOOKUP(H13189, 'Customers'!B:B, 'Customers'!A:A)</f>
        <v>CUST_65</v>
      </c>
      <c r="B13189" t="str">
        <f>_xlfn.XLOOKUP(L13189, Products!C:C, Products!A:A)</f>
        <v>PROD_7</v>
      </c>
      <c r="C13189">
        <v>13188</v>
      </c>
      <c r="D13189" s="2" t="s">
        <v>389</v>
      </c>
      <c r="E13189">
        <f>YEAR(Orders[[#This Row],[Order_Date]])</f>
        <v>2022</v>
      </c>
      <c r="F13189">
        <f>MONTH(Orders[[#This Row],[Order_Date]])</f>
        <v>9</v>
      </c>
      <c r="G13189" s="2" t="s">
        <v>195</v>
      </c>
      <c r="H13189" t="s">
        <v>216</v>
      </c>
      <c r="I13189" t="s">
        <v>32</v>
      </c>
      <c r="J13189" t="s">
        <v>33</v>
      </c>
      <c r="K13189" t="s">
        <v>16</v>
      </c>
      <c r="L13189" t="s">
        <v>66</v>
      </c>
      <c r="M13189" s="1">
        <v>470.34</v>
      </c>
      <c r="N13189" s="1">
        <v>105.15</v>
      </c>
      <c r="O13189">
        <v>0.17</v>
      </c>
    </row>
    <row r="13190" spans="1:15" x14ac:dyDescent="0.3">
      <c r="A13190" t="str">
        <f xml:space="preserve"> _xlfn.XLOOKUP(H13190, 'Customers'!B:B, 'Customers'!A:A)</f>
        <v>CUST_682</v>
      </c>
      <c r="B13190" t="str">
        <f>_xlfn.XLOOKUP(L13190, Products!C:C, Products!A:A)</f>
        <v>PROD_1</v>
      </c>
      <c r="C13190">
        <v>13189</v>
      </c>
      <c r="D13190" s="2" t="s">
        <v>148</v>
      </c>
      <c r="E13190">
        <f>YEAR(Orders[[#This Row],[Order_Date]])</f>
        <v>2023</v>
      </c>
      <c r="F13190">
        <f>MONTH(Orders[[#This Row],[Order_Date]])</f>
        <v>8</v>
      </c>
      <c r="G13190" s="2" t="s">
        <v>857</v>
      </c>
      <c r="H13190" t="s">
        <v>1418</v>
      </c>
      <c r="I13190" t="s">
        <v>32</v>
      </c>
      <c r="J13190" t="s">
        <v>15</v>
      </c>
      <c r="K13190" t="s">
        <v>27</v>
      </c>
      <c r="L13190" t="s">
        <v>17</v>
      </c>
      <c r="M13190" s="1">
        <v>9880.48</v>
      </c>
      <c r="N13190" s="1">
        <v>2532.58</v>
      </c>
      <c r="O13190">
        <v>0.27</v>
      </c>
    </row>
    <row r="13191" spans="1:15" x14ac:dyDescent="0.3">
      <c r="A13191" t="str">
        <f xml:space="preserve"> _xlfn.XLOOKUP(H13191, 'Customers'!B:B, 'Customers'!A:A)</f>
        <v>CUST_418</v>
      </c>
      <c r="B13191" t="str">
        <f>_xlfn.XLOOKUP(L13191, Products!C:C, Products!A:A)</f>
        <v>PROD_8</v>
      </c>
      <c r="C13191">
        <v>13190</v>
      </c>
      <c r="D13191" s="2" t="s">
        <v>53</v>
      </c>
      <c r="E13191">
        <f>YEAR(Orders[[#This Row],[Order_Date]])</f>
        <v>2022</v>
      </c>
      <c r="F13191">
        <f>MONTH(Orders[[#This Row],[Order_Date]])</f>
        <v>2</v>
      </c>
      <c r="G13191" s="2" t="s">
        <v>270</v>
      </c>
      <c r="H13191" t="s">
        <v>1016</v>
      </c>
      <c r="I13191" t="s">
        <v>14</v>
      </c>
      <c r="J13191" t="s">
        <v>22</v>
      </c>
      <c r="K13191" t="s">
        <v>27</v>
      </c>
      <c r="L13191" t="s">
        <v>73</v>
      </c>
      <c r="M13191" s="1">
        <v>921.52</v>
      </c>
      <c r="N13191" s="1">
        <v>35.9</v>
      </c>
      <c r="O13191">
        <v>0.09</v>
      </c>
    </row>
    <row r="13192" spans="1:15" x14ac:dyDescent="0.3">
      <c r="A13192" t="str">
        <f xml:space="preserve"> _xlfn.XLOOKUP(H13192, 'Customers'!B:B, 'Customers'!A:A)</f>
        <v>CUST_583</v>
      </c>
      <c r="B13192" t="str">
        <f>_xlfn.XLOOKUP(L13192, Products!C:C, Products!A:A)</f>
        <v>PROD_8</v>
      </c>
      <c r="C13192">
        <v>13191</v>
      </c>
      <c r="D13192" s="2" t="s">
        <v>687</v>
      </c>
      <c r="E13192">
        <f>YEAR(Orders[[#This Row],[Order_Date]])</f>
        <v>2022</v>
      </c>
      <c r="F13192">
        <f>MONTH(Orders[[#This Row],[Order_Date]])</f>
        <v>5</v>
      </c>
      <c r="G13192" s="2" t="s">
        <v>221</v>
      </c>
      <c r="H13192" t="s">
        <v>1287</v>
      </c>
      <c r="I13192" t="s">
        <v>32</v>
      </c>
      <c r="J13192" t="s">
        <v>15</v>
      </c>
      <c r="K13192" t="s">
        <v>27</v>
      </c>
      <c r="L13192" t="s">
        <v>73</v>
      </c>
      <c r="M13192" s="1">
        <v>5923.81</v>
      </c>
      <c r="N13192" s="1">
        <v>149.88</v>
      </c>
      <c r="O13192">
        <v>0.17</v>
      </c>
    </row>
    <row r="13193" spans="1:15" x14ac:dyDescent="0.3">
      <c r="A13193" t="str">
        <f xml:space="preserve"> _xlfn.XLOOKUP(H13193, 'Customers'!B:B, 'Customers'!A:A)</f>
        <v>CUST_679</v>
      </c>
      <c r="B13193" t="str">
        <f>_xlfn.XLOOKUP(L13193, Products!C:C, Products!A:A)</f>
        <v>PROD_3</v>
      </c>
      <c r="C13193">
        <v>13192</v>
      </c>
      <c r="D13193" s="2" t="s">
        <v>697</v>
      </c>
      <c r="E13193">
        <f>YEAR(Orders[[#This Row],[Order_Date]])</f>
        <v>2023</v>
      </c>
      <c r="F13193">
        <f>MONTH(Orders[[#This Row],[Order_Date]])</f>
        <v>10</v>
      </c>
      <c r="G13193" s="2" t="s">
        <v>1405</v>
      </c>
      <c r="H13193" t="s">
        <v>1414</v>
      </c>
      <c r="I13193" t="s">
        <v>32</v>
      </c>
      <c r="J13193" t="s">
        <v>65</v>
      </c>
      <c r="K13193" t="s">
        <v>27</v>
      </c>
      <c r="L13193" t="s">
        <v>28</v>
      </c>
      <c r="M13193" s="1">
        <v>3223.41</v>
      </c>
      <c r="N13193" s="1">
        <v>659.43</v>
      </c>
      <c r="O13193">
        <v>0.23</v>
      </c>
    </row>
    <row r="13194" spans="1:15" x14ac:dyDescent="0.3">
      <c r="A13194" t="str">
        <f xml:space="preserve"> _xlfn.XLOOKUP(H13194, 'Customers'!B:B, 'Customers'!A:A)</f>
        <v>CUST_817</v>
      </c>
      <c r="B13194" t="str">
        <f>_xlfn.XLOOKUP(L13194, Products!C:C, Products!A:A)</f>
        <v>PROD_3</v>
      </c>
      <c r="C13194">
        <v>13193</v>
      </c>
      <c r="D13194" s="2" t="s">
        <v>498</v>
      </c>
      <c r="E13194">
        <f>YEAR(Orders[[#This Row],[Order_Date]])</f>
        <v>2022</v>
      </c>
      <c r="F13194">
        <f>MONTH(Orders[[#This Row],[Order_Date]])</f>
        <v>7</v>
      </c>
      <c r="G13194" s="2" t="s">
        <v>1239</v>
      </c>
      <c r="H13194" t="s">
        <v>1567</v>
      </c>
      <c r="I13194" t="s">
        <v>21</v>
      </c>
      <c r="J13194" t="s">
        <v>33</v>
      </c>
      <c r="K13194" t="s">
        <v>27</v>
      </c>
      <c r="L13194" t="s">
        <v>28</v>
      </c>
      <c r="M13194" s="1">
        <v>6650.24</v>
      </c>
      <c r="N13194" s="1">
        <v>1496.3</v>
      </c>
      <c r="O13194">
        <v>0.24</v>
      </c>
    </row>
    <row r="13195" spans="1:15" x14ac:dyDescent="0.3">
      <c r="A13195" t="str">
        <f xml:space="preserve"> _xlfn.XLOOKUP(H13195, 'Customers'!B:B, 'Customers'!A:A)</f>
        <v>CUST_544</v>
      </c>
      <c r="B13195" t="str">
        <f>_xlfn.XLOOKUP(L13195, Products!C:C, Products!A:A)</f>
        <v>PROD_5</v>
      </c>
      <c r="C13195">
        <v>13194</v>
      </c>
      <c r="D13195" s="2" t="s">
        <v>537</v>
      </c>
      <c r="E13195">
        <f>YEAR(Orders[[#This Row],[Order_Date]])</f>
        <v>2023</v>
      </c>
      <c r="F13195">
        <f>MONTH(Orders[[#This Row],[Order_Date]])</f>
        <v>12</v>
      </c>
      <c r="G13195" s="2" t="s">
        <v>1148</v>
      </c>
      <c r="H13195" t="s">
        <v>1226</v>
      </c>
      <c r="I13195" t="s">
        <v>21</v>
      </c>
      <c r="J13195" t="s">
        <v>22</v>
      </c>
      <c r="K13195" t="s">
        <v>34</v>
      </c>
      <c r="L13195" t="s">
        <v>39</v>
      </c>
      <c r="M13195" s="1">
        <v>4490.38</v>
      </c>
      <c r="N13195" s="1">
        <v>-261.67</v>
      </c>
      <c r="O13195">
        <v>0.28000000000000003</v>
      </c>
    </row>
    <row r="13196" spans="1:15" x14ac:dyDescent="0.3">
      <c r="A13196" t="str">
        <f xml:space="preserve"> _xlfn.XLOOKUP(H13196, 'Customers'!B:B, 'Customers'!A:A)</f>
        <v>CUST_374</v>
      </c>
      <c r="B13196" t="str">
        <f>_xlfn.XLOOKUP(L13196, Products!C:C, Products!A:A)</f>
        <v>PROD_2</v>
      </c>
      <c r="C13196">
        <v>13195</v>
      </c>
      <c r="D13196" s="2" t="s">
        <v>404</v>
      </c>
      <c r="E13196">
        <f>YEAR(Orders[[#This Row],[Order_Date]])</f>
        <v>2022</v>
      </c>
      <c r="F13196">
        <f>MONTH(Orders[[#This Row],[Order_Date]])</f>
        <v>8</v>
      </c>
      <c r="G13196" s="2" t="s">
        <v>631</v>
      </c>
      <c r="H13196" t="s">
        <v>932</v>
      </c>
      <c r="I13196" t="s">
        <v>14</v>
      </c>
      <c r="J13196" t="s">
        <v>22</v>
      </c>
      <c r="K13196" t="s">
        <v>16</v>
      </c>
      <c r="L13196" t="s">
        <v>23</v>
      </c>
      <c r="M13196" s="1">
        <v>2089.44</v>
      </c>
      <c r="N13196" s="1">
        <v>363.66</v>
      </c>
      <c r="O13196">
        <v>0.16</v>
      </c>
    </row>
    <row r="13197" spans="1:15" x14ac:dyDescent="0.3">
      <c r="A13197" t="str">
        <f xml:space="preserve"> _xlfn.XLOOKUP(H13197, 'Customers'!B:B, 'Customers'!A:A)</f>
        <v>CUST_19</v>
      </c>
      <c r="B13197" t="str">
        <f>_xlfn.XLOOKUP(L13197, Products!C:C, Products!A:A)</f>
        <v>PROD_1</v>
      </c>
      <c r="C13197">
        <v>13196</v>
      </c>
      <c r="D13197" s="2" t="s">
        <v>1188</v>
      </c>
      <c r="E13197">
        <f>YEAR(Orders[[#This Row],[Order_Date]])</f>
        <v>2023</v>
      </c>
      <c r="F13197">
        <f>MONTH(Orders[[#This Row],[Order_Date]])</f>
        <v>10</v>
      </c>
      <c r="G13197" s="2" t="s">
        <v>1309</v>
      </c>
      <c r="H13197" t="s">
        <v>85</v>
      </c>
      <c r="I13197" t="s">
        <v>21</v>
      </c>
      <c r="J13197" t="s">
        <v>33</v>
      </c>
      <c r="K13197" t="s">
        <v>16</v>
      </c>
      <c r="L13197" t="s">
        <v>17</v>
      </c>
      <c r="M13197" s="1">
        <v>1999.75</v>
      </c>
      <c r="N13197" s="1">
        <v>272.44</v>
      </c>
      <c r="O13197">
        <v>0.17</v>
      </c>
    </row>
    <row r="13198" spans="1:15" x14ac:dyDescent="0.3">
      <c r="A13198" t="str">
        <f xml:space="preserve"> _xlfn.XLOOKUP(H13198, 'Customers'!B:B, 'Customers'!A:A)</f>
        <v>CUST_922</v>
      </c>
      <c r="B13198" t="str">
        <f>_xlfn.XLOOKUP(L13198, Products!C:C, Products!A:A)</f>
        <v>PROD_5</v>
      </c>
      <c r="C13198">
        <v>13197</v>
      </c>
      <c r="D13198" s="2" t="s">
        <v>387</v>
      </c>
      <c r="E13198">
        <f>YEAR(Orders[[#This Row],[Order_Date]])</f>
        <v>2022</v>
      </c>
      <c r="F13198">
        <f>MONTH(Orders[[#This Row],[Order_Date]])</f>
        <v>5</v>
      </c>
      <c r="G13198" s="2" t="s">
        <v>166</v>
      </c>
      <c r="H13198" t="s">
        <v>1682</v>
      </c>
      <c r="I13198" t="s">
        <v>14</v>
      </c>
      <c r="J13198" t="s">
        <v>33</v>
      </c>
      <c r="K13198" t="s">
        <v>34</v>
      </c>
      <c r="L13198" t="s">
        <v>39</v>
      </c>
      <c r="M13198" s="1">
        <v>5782.04</v>
      </c>
      <c r="N13198" s="1">
        <v>-502.46</v>
      </c>
      <c r="O13198">
        <v>0.25</v>
      </c>
    </row>
    <row r="13199" spans="1:15" x14ac:dyDescent="0.3">
      <c r="A13199" t="str">
        <f xml:space="preserve"> _xlfn.XLOOKUP(H13199, 'Customers'!B:B, 'Customers'!A:A)</f>
        <v>CUST_238</v>
      </c>
      <c r="B13199" t="str">
        <f>_xlfn.XLOOKUP(L13199, Products!C:C, Products!A:A)</f>
        <v>PROD_5</v>
      </c>
      <c r="C13199">
        <v>13198</v>
      </c>
      <c r="D13199" s="2" t="s">
        <v>561</v>
      </c>
      <c r="E13199">
        <f>YEAR(Orders[[#This Row],[Order_Date]])</f>
        <v>2022</v>
      </c>
      <c r="F13199">
        <f>MONTH(Orders[[#This Row],[Order_Date]])</f>
        <v>3</v>
      </c>
      <c r="G13199" s="2" t="s">
        <v>1108</v>
      </c>
      <c r="H13199" t="s">
        <v>660</v>
      </c>
      <c r="I13199" t="s">
        <v>21</v>
      </c>
      <c r="J13199" t="s">
        <v>15</v>
      </c>
      <c r="K13199" t="s">
        <v>34</v>
      </c>
      <c r="L13199" t="s">
        <v>39</v>
      </c>
      <c r="M13199" s="1">
        <v>6953.58</v>
      </c>
      <c r="N13199" s="1">
        <v>608.55999999999995</v>
      </c>
      <c r="O13199">
        <v>0</v>
      </c>
    </row>
    <row r="13200" spans="1:15" x14ac:dyDescent="0.3">
      <c r="A13200" t="str">
        <f xml:space="preserve"> _xlfn.XLOOKUP(H13200, 'Customers'!B:B, 'Customers'!A:A)</f>
        <v>CUST_497</v>
      </c>
      <c r="B13200" t="str">
        <f>_xlfn.XLOOKUP(L13200, Products!C:C, Products!A:A)</f>
        <v>PROD_1</v>
      </c>
      <c r="C13200">
        <v>13199</v>
      </c>
      <c r="D13200" s="2" t="s">
        <v>262</v>
      </c>
      <c r="E13200">
        <f>YEAR(Orders[[#This Row],[Order_Date]])</f>
        <v>2023</v>
      </c>
      <c r="F13200">
        <f>MONTH(Orders[[#This Row],[Order_Date]])</f>
        <v>2</v>
      </c>
      <c r="G13200" s="2" t="s">
        <v>46</v>
      </c>
      <c r="H13200" t="s">
        <v>1153</v>
      </c>
      <c r="I13200" t="s">
        <v>32</v>
      </c>
      <c r="J13200" t="s">
        <v>33</v>
      </c>
      <c r="K13200" t="s">
        <v>27</v>
      </c>
      <c r="L13200" t="s">
        <v>17</v>
      </c>
      <c r="M13200" s="1">
        <v>3404.95</v>
      </c>
      <c r="N13200" s="1">
        <v>927.38</v>
      </c>
      <c r="O13200">
        <v>0.03</v>
      </c>
    </row>
    <row r="13201" spans="1:15" x14ac:dyDescent="0.3">
      <c r="A13201" t="str">
        <f xml:space="preserve"> _xlfn.XLOOKUP(H13201, 'Customers'!B:B, 'Customers'!A:A)</f>
        <v>CUST_286</v>
      </c>
      <c r="B13201" t="str">
        <f>_xlfn.XLOOKUP(L13201, Products!C:C, Products!A:A)</f>
        <v>PROD_7</v>
      </c>
      <c r="C13201">
        <v>13200</v>
      </c>
      <c r="D13201" s="2" t="s">
        <v>24</v>
      </c>
      <c r="E13201">
        <f>YEAR(Orders[[#This Row],[Order_Date]])</f>
        <v>2023</v>
      </c>
      <c r="F13201">
        <f>MONTH(Orders[[#This Row],[Order_Date]])</f>
        <v>1</v>
      </c>
      <c r="G13201" s="2" t="s">
        <v>640</v>
      </c>
      <c r="H13201" t="s">
        <v>762</v>
      </c>
      <c r="I13201" t="s">
        <v>21</v>
      </c>
      <c r="J13201" t="s">
        <v>22</v>
      </c>
      <c r="K13201" t="s">
        <v>16</v>
      </c>
      <c r="L13201" t="s">
        <v>66</v>
      </c>
      <c r="M13201" s="1">
        <v>8894.75</v>
      </c>
      <c r="N13201" s="1">
        <v>-190.53</v>
      </c>
      <c r="O13201">
        <v>0.09</v>
      </c>
    </row>
    <row r="13202" spans="1:15" x14ac:dyDescent="0.3">
      <c r="A13202" t="str">
        <f xml:space="preserve"> _xlfn.XLOOKUP(H13202, 'Customers'!B:B, 'Customers'!A:A)</f>
        <v>CUST_689</v>
      </c>
      <c r="B13202" t="str">
        <f>_xlfn.XLOOKUP(L13202, Products!C:C, Products!A:A)</f>
        <v>PROD_4</v>
      </c>
      <c r="C13202">
        <v>13201</v>
      </c>
      <c r="D13202" s="2" t="s">
        <v>345</v>
      </c>
      <c r="E13202">
        <f>YEAR(Orders[[#This Row],[Order_Date]])</f>
        <v>2023</v>
      </c>
      <c r="F13202">
        <f>MONTH(Orders[[#This Row],[Order_Date]])</f>
        <v>2</v>
      </c>
      <c r="G13202" s="2" t="s">
        <v>1109</v>
      </c>
      <c r="H13202" t="s">
        <v>1428</v>
      </c>
      <c r="I13202" t="s">
        <v>14</v>
      </c>
      <c r="J13202" t="s">
        <v>65</v>
      </c>
      <c r="K13202" t="s">
        <v>34</v>
      </c>
      <c r="L13202" t="s">
        <v>35</v>
      </c>
      <c r="M13202" s="1">
        <v>9055.68</v>
      </c>
      <c r="N13202" s="1">
        <v>1961.35</v>
      </c>
      <c r="O13202">
        <v>0.08</v>
      </c>
    </row>
    <row r="13203" spans="1:15" x14ac:dyDescent="0.3">
      <c r="A13203" t="str">
        <f xml:space="preserve"> _xlfn.XLOOKUP(H13203, 'Customers'!B:B, 'Customers'!A:A)</f>
        <v>CUST_357</v>
      </c>
      <c r="B13203" t="str">
        <f>_xlfn.XLOOKUP(L13203, Products!C:C, Products!A:A)</f>
        <v>PROD_5</v>
      </c>
      <c r="C13203">
        <v>13202</v>
      </c>
      <c r="D13203" s="2" t="s">
        <v>145</v>
      </c>
      <c r="E13203">
        <f>YEAR(Orders[[#This Row],[Order_Date]])</f>
        <v>2023</v>
      </c>
      <c r="F13203">
        <f>MONTH(Orders[[#This Row],[Order_Date]])</f>
        <v>8</v>
      </c>
      <c r="G13203" s="2" t="s">
        <v>143</v>
      </c>
      <c r="H13203" t="s">
        <v>899</v>
      </c>
      <c r="I13203" t="s">
        <v>21</v>
      </c>
      <c r="J13203" t="s">
        <v>65</v>
      </c>
      <c r="K13203" t="s">
        <v>34</v>
      </c>
      <c r="L13203" t="s">
        <v>39</v>
      </c>
      <c r="M13203" s="1">
        <v>1596.13</v>
      </c>
      <c r="N13203" s="1">
        <v>433.68</v>
      </c>
      <c r="O13203">
        <v>7.0000000000000007E-2</v>
      </c>
    </row>
    <row r="13204" spans="1:15" x14ac:dyDescent="0.3">
      <c r="A13204" t="str">
        <f xml:space="preserve"> _xlfn.XLOOKUP(H13204, 'Customers'!B:B, 'Customers'!A:A)</f>
        <v>CUST_179</v>
      </c>
      <c r="B13204" t="str">
        <f>_xlfn.XLOOKUP(L13204, Products!C:C, Products!A:A)</f>
        <v>PROD_7</v>
      </c>
      <c r="C13204">
        <v>13203</v>
      </c>
      <c r="D13204" s="2" t="s">
        <v>984</v>
      </c>
      <c r="E13204">
        <f>YEAR(Orders[[#This Row],[Order_Date]])</f>
        <v>2023</v>
      </c>
      <c r="F13204">
        <f>MONTH(Orders[[#This Row],[Order_Date]])</f>
        <v>11</v>
      </c>
      <c r="G13204" s="2" t="s">
        <v>1046</v>
      </c>
      <c r="H13204" t="s">
        <v>523</v>
      </c>
      <c r="I13204" t="s">
        <v>21</v>
      </c>
      <c r="J13204" t="s">
        <v>33</v>
      </c>
      <c r="K13204" t="s">
        <v>16</v>
      </c>
      <c r="L13204" t="s">
        <v>66</v>
      </c>
      <c r="M13204" s="1">
        <v>2103.63</v>
      </c>
      <c r="N13204" s="1">
        <v>479.46</v>
      </c>
      <c r="O13204">
        <v>0.24</v>
      </c>
    </row>
    <row r="13205" spans="1:15" x14ac:dyDescent="0.3">
      <c r="A13205" t="str">
        <f xml:space="preserve"> _xlfn.XLOOKUP(H13205, 'Customers'!B:B, 'Customers'!A:A)</f>
        <v>CUST_167</v>
      </c>
      <c r="B13205" t="str">
        <f>_xlfn.XLOOKUP(L13205, Products!C:C, Products!A:A)</f>
        <v>PROD_7</v>
      </c>
      <c r="C13205">
        <v>13204</v>
      </c>
      <c r="D13205" s="2" t="s">
        <v>561</v>
      </c>
      <c r="E13205">
        <f>YEAR(Orders[[#This Row],[Order_Date]])</f>
        <v>2022</v>
      </c>
      <c r="F13205">
        <f>MONTH(Orders[[#This Row],[Order_Date]])</f>
        <v>3</v>
      </c>
      <c r="G13205" s="2" t="s">
        <v>513</v>
      </c>
      <c r="H13205" t="s">
        <v>491</v>
      </c>
      <c r="I13205" t="s">
        <v>21</v>
      </c>
      <c r="J13205" t="s">
        <v>15</v>
      </c>
      <c r="K13205" t="s">
        <v>16</v>
      </c>
      <c r="L13205" t="s">
        <v>66</v>
      </c>
      <c r="M13205" s="1">
        <v>9154.11</v>
      </c>
      <c r="N13205" s="1">
        <v>374.42</v>
      </c>
      <c r="O13205">
        <v>7.0000000000000007E-2</v>
      </c>
    </row>
    <row r="13206" spans="1:15" x14ac:dyDescent="0.3">
      <c r="A13206" t="str">
        <f xml:space="preserve"> _xlfn.XLOOKUP(H13206, 'Customers'!B:B, 'Customers'!A:A)</f>
        <v>CUST_506</v>
      </c>
      <c r="B13206" t="str">
        <f>_xlfn.XLOOKUP(L13206, Products!C:C, Products!A:A)</f>
        <v>PROD_5</v>
      </c>
      <c r="C13206">
        <v>13205</v>
      </c>
      <c r="D13206" s="2" t="s">
        <v>793</v>
      </c>
      <c r="E13206">
        <f>YEAR(Orders[[#This Row],[Order_Date]])</f>
        <v>2023</v>
      </c>
      <c r="F13206">
        <f>MONTH(Orders[[#This Row],[Order_Date]])</f>
        <v>7</v>
      </c>
      <c r="G13206" s="2" t="s">
        <v>545</v>
      </c>
      <c r="H13206" t="s">
        <v>1171</v>
      </c>
      <c r="I13206" t="s">
        <v>32</v>
      </c>
      <c r="J13206" t="s">
        <v>22</v>
      </c>
      <c r="K13206" t="s">
        <v>34</v>
      </c>
      <c r="L13206" t="s">
        <v>39</v>
      </c>
      <c r="M13206" s="1">
        <v>4992.9399999999996</v>
      </c>
      <c r="N13206" s="1">
        <v>838.45</v>
      </c>
      <c r="O13206">
        <v>0.14000000000000001</v>
      </c>
    </row>
    <row r="13207" spans="1:15" x14ac:dyDescent="0.3">
      <c r="A13207" t="str">
        <f xml:space="preserve"> _xlfn.XLOOKUP(H13207, 'Customers'!B:B, 'Customers'!A:A)</f>
        <v>CUST_235</v>
      </c>
      <c r="B13207" t="str">
        <f>_xlfn.XLOOKUP(L13207, Products!C:C, Products!A:A)</f>
        <v>PROD_7</v>
      </c>
      <c r="C13207">
        <v>13206</v>
      </c>
      <c r="D13207" s="2" t="s">
        <v>454</v>
      </c>
      <c r="E13207">
        <f>YEAR(Orders[[#This Row],[Order_Date]])</f>
        <v>2023</v>
      </c>
      <c r="F13207">
        <f>MONTH(Orders[[#This Row],[Order_Date]])</f>
        <v>4</v>
      </c>
      <c r="G13207" s="2" t="s">
        <v>716</v>
      </c>
      <c r="H13207" t="s">
        <v>654</v>
      </c>
      <c r="I13207" t="s">
        <v>32</v>
      </c>
      <c r="J13207" t="s">
        <v>15</v>
      </c>
      <c r="K13207" t="s">
        <v>16</v>
      </c>
      <c r="L13207" t="s">
        <v>66</v>
      </c>
      <c r="M13207" s="1">
        <v>4792.88</v>
      </c>
      <c r="N13207" s="1">
        <v>503.01</v>
      </c>
      <c r="O13207">
        <v>0.22</v>
      </c>
    </row>
    <row r="13208" spans="1:15" x14ac:dyDescent="0.3">
      <c r="A13208" t="str">
        <f xml:space="preserve"> _xlfn.XLOOKUP(H13208, 'Customers'!B:B, 'Customers'!A:A)</f>
        <v>CUST_455</v>
      </c>
      <c r="B13208" t="str">
        <f>_xlfn.XLOOKUP(L13208, Products!C:C, Products!A:A)</f>
        <v>PROD_3</v>
      </c>
      <c r="C13208">
        <v>13207</v>
      </c>
      <c r="D13208" s="2" t="s">
        <v>1453</v>
      </c>
      <c r="E13208">
        <f>YEAR(Orders[[#This Row],[Order_Date]])</f>
        <v>2023</v>
      </c>
      <c r="F13208">
        <f>MONTH(Orders[[#This Row],[Order_Date]])</f>
        <v>6</v>
      </c>
      <c r="G13208" s="2" t="s">
        <v>836</v>
      </c>
      <c r="H13208" t="s">
        <v>1081</v>
      </c>
      <c r="I13208" t="s">
        <v>32</v>
      </c>
      <c r="J13208" t="s">
        <v>33</v>
      </c>
      <c r="K13208" t="s">
        <v>27</v>
      </c>
      <c r="L13208" t="s">
        <v>28</v>
      </c>
      <c r="M13208" s="1">
        <v>3683.85</v>
      </c>
      <c r="N13208" s="1">
        <v>924.03</v>
      </c>
      <c r="O13208">
        <v>0.1</v>
      </c>
    </row>
    <row r="13209" spans="1:15" x14ac:dyDescent="0.3">
      <c r="A13209" t="str">
        <f xml:space="preserve"> _xlfn.XLOOKUP(H13209, 'Customers'!B:B, 'Customers'!A:A)</f>
        <v>CUST_172</v>
      </c>
      <c r="B13209" t="str">
        <f>_xlfn.XLOOKUP(L13209, Products!C:C, Products!A:A)</f>
        <v>PROD_2</v>
      </c>
      <c r="C13209">
        <v>13208</v>
      </c>
      <c r="D13209" s="2" t="s">
        <v>960</v>
      </c>
      <c r="E13209">
        <f>YEAR(Orders[[#This Row],[Order_Date]])</f>
        <v>2022</v>
      </c>
      <c r="F13209">
        <f>MONTH(Orders[[#This Row],[Order_Date]])</f>
        <v>4</v>
      </c>
      <c r="G13209" s="2" t="s">
        <v>927</v>
      </c>
      <c r="H13209" t="s">
        <v>506</v>
      </c>
      <c r="I13209" t="s">
        <v>32</v>
      </c>
      <c r="J13209" t="s">
        <v>65</v>
      </c>
      <c r="K13209" t="s">
        <v>16</v>
      </c>
      <c r="L13209" t="s">
        <v>23</v>
      </c>
      <c r="M13209" s="1">
        <v>5990.35</v>
      </c>
      <c r="N13209" s="1">
        <v>-260.77999999999997</v>
      </c>
      <c r="O13209">
        <v>0.2</v>
      </c>
    </row>
    <row r="13210" spans="1:15" x14ac:dyDescent="0.3">
      <c r="A13210" t="str">
        <f xml:space="preserve"> _xlfn.XLOOKUP(H13210, 'Customers'!B:B, 'Customers'!A:A)</f>
        <v>CUST_583</v>
      </c>
      <c r="B13210" t="str">
        <f>_xlfn.XLOOKUP(L13210, Products!C:C, Products!A:A)</f>
        <v>PROD_8</v>
      </c>
      <c r="C13210">
        <v>13209</v>
      </c>
      <c r="D13210" s="2" t="s">
        <v>577</v>
      </c>
      <c r="E13210">
        <f>YEAR(Orders[[#This Row],[Order_Date]])</f>
        <v>2023</v>
      </c>
      <c r="F13210">
        <f>MONTH(Orders[[#This Row],[Order_Date]])</f>
        <v>2</v>
      </c>
      <c r="G13210" s="2" t="s">
        <v>179</v>
      </c>
      <c r="H13210" t="s">
        <v>1287</v>
      </c>
      <c r="I13210" t="s">
        <v>21</v>
      </c>
      <c r="J13210" t="s">
        <v>15</v>
      </c>
      <c r="K13210" t="s">
        <v>27</v>
      </c>
      <c r="L13210" t="s">
        <v>73</v>
      </c>
      <c r="M13210" s="1">
        <v>2069.2800000000002</v>
      </c>
      <c r="N13210" s="1">
        <v>581.70000000000005</v>
      </c>
      <c r="O13210">
        <v>0.02</v>
      </c>
    </row>
    <row r="13211" spans="1:15" x14ac:dyDescent="0.3">
      <c r="A13211" t="str">
        <f xml:space="preserve"> _xlfn.XLOOKUP(H13211, 'Customers'!B:B, 'Customers'!A:A)</f>
        <v>CUST_889</v>
      </c>
      <c r="B13211" t="str">
        <f>_xlfn.XLOOKUP(L13211, Products!C:C, Products!A:A)</f>
        <v>PROD_7</v>
      </c>
      <c r="C13211">
        <v>13210</v>
      </c>
      <c r="D13211" s="2" t="s">
        <v>588</v>
      </c>
      <c r="E13211">
        <f>YEAR(Orders[[#This Row],[Order_Date]])</f>
        <v>2023</v>
      </c>
      <c r="F13211">
        <f>MONTH(Orders[[#This Row],[Order_Date]])</f>
        <v>8</v>
      </c>
      <c r="G13211" s="2" t="s">
        <v>1129</v>
      </c>
      <c r="H13211" t="s">
        <v>1646</v>
      </c>
      <c r="I13211" t="s">
        <v>14</v>
      </c>
      <c r="J13211" t="s">
        <v>33</v>
      </c>
      <c r="K13211" t="s">
        <v>16</v>
      </c>
      <c r="L13211" t="s">
        <v>66</v>
      </c>
      <c r="M13211" s="1">
        <v>6295.91</v>
      </c>
      <c r="N13211" s="1">
        <v>1101.27</v>
      </c>
      <c r="O13211">
        <v>0.16</v>
      </c>
    </row>
    <row r="13212" spans="1:15" x14ac:dyDescent="0.3">
      <c r="A13212" t="str">
        <f xml:space="preserve"> _xlfn.XLOOKUP(H13212, 'Customers'!B:B, 'Customers'!A:A)</f>
        <v>CUST_976</v>
      </c>
      <c r="B13212" t="str">
        <f>_xlfn.XLOOKUP(L13212, Products!C:C, Products!A:A)</f>
        <v>PROD_7</v>
      </c>
      <c r="C13212">
        <v>13211</v>
      </c>
      <c r="D13212" s="2" t="s">
        <v>1022</v>
      </c>
      <c r="E13212">
        <f>YEAR(Orders[[#This Row],[Order_Date]])</f>
        <v>2023</v>
      </c>
      <c r="F13212">
        <f>MONTH(Orders[[#This Row],[Order_Date]])</f>
        <v>2</v>
      </c>
      <c r="G13212" s="2" t="s">
        <v>577</v>
      </c>
      <c r="H13212" t="s">
        <v>1739</v>
      </c>
      <c r="I13212" t="s">
        <v>14</v>
      </c>
      <c r="J13212" t="s">
        <v>15</v>
      </c>
      <c r="K13212" t="s">
        <v>16</v>
      </c>
      <c r="L13212" t="s">
        <v>66</v>
      </c>
      <c r="M13212" s="1">
        <v>9715.51</v>
      </c>
      <c r="N13212" s="1">
        <v>2828.27</v>
      </c>
      <c r="O13212">
        <v>0.18</v>
      </c>
    </row>
    <row r="13213" spans="1:15" x14ac:dyDescent="0.3">
      <c r="A13213" t="str">
        <f xml:space="preserve"> _xlfn.XLOOKUP(H13213, 'Customers'!B:B, 'Customers'!A:A)</f>
        <v>CUST_559</v>
      </c>
      <c r="B13213" t="str">
        <f>_xlfn.XLOOKUP(L13213, Products!C:C, Products!A:A)</f>
        <v>PROD_7</v>
      </c>
      <c r="C13213">
        <v>13212</v>
      </c>
      <c r="D13213" s="2" t="s">
        <v>655</v>
      </c>
      <c r="E13213">
        <f>YEAR(Orders[[#This Row],[Order_Date]])</f>
        <v>2022</v>
      </c>
      <c r="F13213">
        <f>MONTH(Orders[[#This Row],[Order_Date]])</f>
        <v>4</v>
      </c>
      <c r="G13213" s="2" t="s">
        <v>327</v>
      </c>
      <c r="H13213" t="s">
        <v>1247</v>
      </c>
      <c r="I13213" t="s">
        <v>14</v>
      </c>
      <c r="J13213" t="s">
        <v>65</v>
      </c>
      <c r="K13213" t="s">
        <v>16</v>
      </c>
      <c r="L13213" t="s">
        <v>66</v>
      </c>
      <c r="M13213" s="1">
        <v>558.15</v>
      </c>
      <c r="N13213" s="1">
        <v>138.07</v>
      </c>
      <c r="O13213">
        <v>0.1</v>
      </c>
    </row>
    <row r="13214" spans="1:15" x14ac:dyDescent="0.3">
      <c r="A13214" t="str">
        <f xml:space="preserve"> _xlfn.XLOOKUP(H13214, 'Customers'!B:B, 'Customers'!A:A)</f>
        <v>CUST_47</v>
      </c>
      <c r="B13214" t="str">
        <f>_xlfn.XLOOKUP(L13214, Products!C:C, Products!A:A)</f>
        <v>PROD_8</v>
      </c>
      <c r="C13214">
        <v>13213</v>
      </c>
      <c r="D13214" s="2" t="s">
        <v>218</v>
      </c>
      <c r="E13214">
        <f>YEAR(Orders[[#This Row],[Order_Date]])</f>
        <v>2023</v>
      </c>
      <c r="F13214">
        <f>MONTH(Orders[[#This Row],[Order_Date]])</f>
        <v>1</v>
      </c>
      <c r="G13214" s="2" t="s">
        <v>124</v>
      </c>
      <c r="H13214" t="s">
        <v>167</v>
      </c>
      <c r="I13214" t="s">
        <v>14</v>
      </c>
      <c r="J13214" t="s">
        <v>15</v>
      </c>
      <c r="K13214" t="s">
        <v>27</v>
      </c>
      <c r="L13214" t="s">
        <v>73</v>
      </c>
      <c r="M13214" s="1">
        <v>8394.36</v>
      </c>
      <c r="N13214" s="1">
        <v>1451.9</v>
      </c>
      <c r="O13214">
        <v>0.05</v>
      </c>
    </row>
    <row r="13215" spans="1:15" x14ac:dyDescent="0.3">
      <c r="A13215" t="str">
        <f xml:space="preserve"> _xlfn.XLOOKUP(H13215, 'Customers'!B:B, 'Customers'!A:A)</f>
        <v>CUST_480</v>
      </c>
      <c r="B13215" t="str">
        <f>_xlfn.XLOOKUP(L13215, Products!C:C, Products!A:A)</f>
        <v>PROD_1</v>
      </c>
      <c r="C13215">
        <v>13214</v>
      </c>
      <c r="D13215" s="2" t="s">
        <v>690</v>
      </c>
      <c r="E13215">
        <f>YEAR(Orders[[#This Row],[Order_Date]])</f>
        <v>2023</v>
      </c>
      <c r="F13215">
        <f>MONTH(Orders[[#This Row],[Order_Date]])</f>
        <v>11</v>
      </c>
      <c r="G13215" s="2" t="s">
        <v>676</v>
      </c>
      <c r="H13215" t="s">
        <v>1121</v>
      </c>
      <c r="I13215" t="s">
        <v>14</v>
      </c>
      <c r="J13215" t="s">
        <v>65</v>
      </c>
      <c r="K13215" t="s">
        <v>16</v>
      </c>
      <c r="L13215" t="s">
        <v>17</v>
      </c>
      <c r="M13215" s="1">
        <v>2348.5500000000002</v>
      </c>
      <c r="N13215" s="1">
        <v>486.23</v>
      </c>
      <c r="O13215">
        <v>0.21</v>
      </c>
    </row>
    <row r="13216" spans="1:15" x14ac:dyDescent="0.3">
      <c r="A13216" t="str">
        <f xml:space="preserve"> _xlfn.XLOOKUP(H13216, 'Customers'!B:B, 'Customers'!A:A)</f>
        <v>CUST_64</v>
      </c>
      <c r="B13216" t="str">
        <f>_xlfn.XLOOKUP(L13216, Products!C:C, Products!A:A)</f>
        <v>PROD_1</v>
      </c>
      <c r="C13216">
        <v>13215</v>
      </c>
      <c r="D13216" s="2" t="s">
        <v>910</v>
      </c>
      <c r="E13216">
        <f>YEAR(Orders[[#This Row],[Order_Date]])</f>
        <v>2022</v>
      </c>
      <c r="F13216">
        <f>MONTH(Orders[[#This Row],[Order_Date]])</f>
        <v>6</v>
      </c>
      <c r="G13216" s="2" t="s">
        <v>246</v>
      </c>
      <c r="H13216" t="s">
        <v>213</v>
      </c>
      <c r="I13216" t="s">
        <v>32</v>
      </c>
      <c r="J13216" t="s">
        <v>22</v>
      </c>
      <c r="K13216" t="s">
        <v>16</v>
      </c>
      <c r="L13216" t="s">
        <v>17</v>
      </c>
      <c r="M13216" s="1">
        <v>8680.9599999999991</v>
      </c>
      <c r="N13216" s="1">
        <v>-15.52</v>
      </c>
      <c r="O13216">
        <v>7.0000000000000007E-2</v>
      </c>
    </row>
    <row r="13217" spans="1:15" x14ac:dyDescent="0.3">
      <c r="A13217" t="str">
        <f xml:space="preserve"> _xlfn.XLOOKUP(H13217, 'Customers'!B:B, 'Customers'!A:A)</f>
        <v>CUST_711</v>
      </c>
      <c r="B13217" t="str">
        <f>_xlfn.XLOOKUP(L13217, Products!C:C, Products!A:A)</f>
        <v>PROD_1</v>
      </c>
      <c r="C13217">
        <v>13216</v>
      </c>
      <c r="D13217" s="2" t="s">
        <v>231</v>
      </c>
      <c r="E13217">
        <f>YEAR(Orders[[#This Row],[Order_Date]])</f>
        <v>2023</v>
      </c>
      <c r="F13217">
        <f>MONTH(Orders[[#This Row],[Order_Date]])</f>
        <v>7</v>
      </c>
      <c r="G13217" s="2" t="s">
        <v>145</v>
      </c>
      <c r="H13217" t="s">
        <v>1450</v>
      </c>
      <c r="I13217" t="s">
        <v>32</v>
      </c>
      <c r="J13217" t="s">
        <v>65</v>
      </c>
      <c r="K13217" t="s">
        <v>27</v>
      </c>
      <c r="L13217" t="s">
        <v>17</v>
      </c>
      <c r="M13217" s="1">
        <v>256.11</v>
      </c>
      <c r="N13217" s="1">
        <v>53.85</v>
      </c>
      <c r="O13217">
        <v>0.13</v>
      </c>
    </row>
    <row r="13218" spans="1:15" x14ac:dyDescent="0.3">
      <c r="A13218" t="str">
        <f xml:space="preserve"> _xlfn.XLOOKUP(H13218, 'Customers'!B:B, 'Customers'!A:A)</f>
        <v>CUST_769</v>
      </c>
      <c r="B13218" t="str">
        <f>_xlfn.XLOOKUP(L13218, Products!C:C, Products!A:A)</f>
        <v>PROD_6</v>
      </c>
      <c r="C13218">
        <v>13217</v>
      </c>
      <c r="D13218" s="2" t="s">
        <v>939</v>
      </c>
      <c r="E13218">
        <f>YEAR(Orders[[#This Row],[Order_Date]])</f>
        <v>2023</v>
      </c>
      <c r="F13218">
        <f>MONTH(Orders[[#This Row],[Order_Date]])</f>
        <v>1</v>
      </c>
      <c r="G13218" s="2" t="s">
        <v>218</v>
      </c>
      <c r="H13218" t="s">
        <v>1515</v>
      </c>
      <c r="I13218" t="s">
        <v>21</v>
      </c>
      <c r="J13218" t="s">
        <v>65</v>
      </c>
      <c r="K13218" t="s">
        <v>34</v>
      </c>
      <c r="L13218" t="s">
        <v>52</v>
      </c>
      <c r="M13218" s="1">
        <v>7737.48</v>
      </c>
      <c r="N13218" s="1">
        <v>-283.91000000000003</v>
      </c>
      <c r="O13218">
        <v>0.28999999999999998</v>
      </c>
    </row>
    <row r="13219" spans="1:15" x14ac:dyDescent="0.3">
      <c r="A13219" t="str">
        <f xml:space="preserve"> _xlfn.XLOOKUP(H13219, 'Customers'!B:B, 'Customers'!A:A)</f>
        <v>CUST_194</v>
      </c>
      <c r="B13219" t="str">
        <f>_xlfn.XLOOKUP(L13219, Products!C:C, Products!A:A)</f>
        <v>PROD_4</v>
      </c>
      <c r="C13219">
        <v>13218</v>
      </c>
      <c r="D13219" s="2" t="s">
        <v>1000</v>
      </c>
      <c r="E13219">
        <f>YEAR(Orders[[#This Row],[Order_Date]])</f>
        <v>2023</v>
      </c>
      <c r="F13219">
        <f>MONTH(Orders[[#This Row],[Order_Date]])</f>
        <v>3</v>
      </c>
      <c r="G13219" s="2" t="s">
        <v>963</v>
      </c>
      <c r="H13219" t="s">
        <v>557</v>
      </c>
      <c r="I13219" t="s">
        <v>21</v>
      </c>
      <c r="J13219" t="s">
        <v>65</v>
      </c>
      <c r="K13219" t="s">
        <v>34</v>
      </c>
      <c r="L13219" t="s">
        <v>35</v>
      </c>
      <c r="M13219" s="1">
        <v>7510.76</v>
      </c>
      <c r="N13219" s="1">
        <v>93.89</v>
      </c>
      <c r="O13219">
        <v>0.16</v>
      </c>
    </row>
    <row r="13220" spans="1:15" x14ac:dyDescent="0.3">
      <c r="A13220" t="str">
        <f xml:space="preserve"> _xlfn.XLOOKUP(H13220, 'Customers'!B:B, 'Customers'!A:A)</f>
        <v>CUST_300</v>
      </c>
      <c r="B13220" t="str">
        <f>_xlfn.XLOOKUP(L13220, Products!C:C, Products!A:A)</f>
        <v>PROD_1</v>
      </c>
      <c r="C13220">
        <v>13219</v>
      </c>
      <c r="D13220" s="2" t="s">
        <v>416</v>
      </c>
      <c r="E13220">
        <f>YEAR(Orders[[#This Row],[Order_Date]])</f>
        <v>2022</v>
      </c>
      <c r="F13220">
        <f>MONTH(Orders[[#This Row],[Order_Date]])</f>
        <v>4</v>
      </c>
      <c r="G13220" s="2" t="s">
        <v>833</v>
      </c>
      <c r="H13220" t="s">
        <v>789</v>
      </c>
      <c r="I13220" t="s">
        <v>14</v>
      </c>
      <c r="J13220" t="s">
        <v>33</v>
      </c>
      <c r="K13220" t="s">
        <v>16</v>
      </c>
      <c r="L13220" t="s">
        <v>17</v>
      </c>
      <c r="M13220" s="1">
        <v>2932.32</v>
      </c>
      <c r="N13220" s="1">
        <v>176.64</v>
      </c>
      <c r="O13220">
        <v>0.22</v>
      </c>
    </row>
    <row r="13221" spans="1:15" x14ac:dyDescent="0.3">
      <c r="A13221" t="str">
        <f xml:space="preserve"> _xlfn.XLOOKUP(H13221, 'Customers'!B:B, 'Customers'!A:A)</f>
        <v>CUST_365</v>
      </c>
      <c r="B13221" t="str">
        <f>_xlfn.XLOOKUP(L13221, Products!C:C, Products!A:A)</f>
        <v>PROD_4</v>
      </c>
      <c r="C13221">
        <v>13220</v>
      </c>
      <c r="D13221" s="2" t="s">
        <v>730</v>
      </c>
      <c r="E13221">
        <f>YEAR(Orders[[#This Row],[Order_Date]])</f>
        <v>2022</v>
      </c>
      <c r="F13221">
        <f>MONTH(Orders[[#This Row],[Order_Date]])</f>
        <v>12</v>
      </c>
      <c r="G13221" s="2" t="s">
        <v>24</v>
      </c>
      <c r="H13221" t="s">
        <v>912</v>
      </c>
      <c r="I13221" t="s">
        <v>14</v>
      </c>
      <c r="J13221" t="s">
        <v>15</v>
      </c>
      <c r="K13221" t="s">
        <v>34</v>
      </c>
      <c r="L13221" t="s">
        <v>35</v>
      </c>
      <c r="M13221" s="1">
        <v>6008.15</v>
      </c>
      <c r="N13221" s="1">
        <v>-9.64</v>
      </c>
      <c r="O13221">
        <v>0.21</v>
      </c>
    </row>
    <row r="13222" spans="1:15" x14ac:dyDescent="0.3">
      <c r="A13222" t="str">
        <f xml:space="preserve"> _xlfn.XLOOKUP(H13222, 'Customers'!B:B, 'Customers'!A:A)</f>
        <v>CUST_172</v>
      </c>
      <c r="B13222" t="str">
        <f>_xlfn.XLOOKUP(L13222, Products!C:C, Products!A:A)</f>
        <v>PROD_2</v>
      </c>
      <c r="C13222">
        <v>13221</v>
      </c>
      <c r="D13222" s="2" t="s">
        <v>363</v>
      </c>
      <c r="E13222">
        <f>YEAR(Orders[[#This Row],[Order_Date]])</f>
        <v>2023</v>
      </c>
      <c r="F13222">
        <f>MONTH(Orders[[#This Row],[Order_Date]])</f>
        <v>11</v>
      </c>
      <c r="G13222" s="2" t="s">
        <v>494</v>
      </c>
      <c r="H13222" t="s">
        <v>506</v>
      </c>
      <c r="I13222" t="s">
        <v>21</v>
      </c>
      <c r="J13222" t="s">
        <v>33</v>
      </c>
      <c r="K13222" t="s">
        <v>16</v>
      </c>
      <c r="L13222" t="s">
        <v>23</v>
      </c>
      <c r="M13222" s="1">
        <v>4322.78</v>
      </c>
      <c r="N13222" s="1">
        <v>951.67</v>
      </c>
      <c r="O13222">
        <v>0.15</v>
      </c>
    </row>
    <row r="13223" spans="1:15" x14ac:dyDescent="0.3">
      <c r="A13223" t="str">
        <f xml:space="preserve"> _xlfn.XLOOKUP(H13223, 'Customers'!B:B, 'Customers'!A:A)</f>
        <v>CUST_647</v>
      </c>
      <c r="B13223" t="str">
        <f>_xlfn.XLOOKUP(L13223, Products!C:C, Products!A:A)</f>
        <v>PROD_6</v>
      </c>
      <c r="C13223">
        <v>13222</v>
      </c>
      <c r="D13223" s="2" t="s">
        <v>29</v>
      </c>
      <c r="E13223">
        <f>YEAR(Orders[[#This Row],[Order_Date]])</f>
        <v>2023</v>
      </c>
      <c r="F13223">
        <f>MONTH(Orders[[#This Row],[Order_Date]])</f>
        <v>5</v>
      </c>
      <c r="G13223" s="2" t="s">
        <v>278</v>
      </c>
      <c r="H13223" t="s">
        <v>1372</v>
      </c>
      <c r="I13223" t="s">
        <v>21</v>
      </c>
      <c r="J13223" t="s">
        <v>65</v>
      </c>
      <c r="K13223" t="s">
        <v>34</v>
      </c>
      <c r="L13223" t="s">
        <v>52</v>
      </c>
      <c r="M13223" s="1">
        <v>322.89999999999998</v>
      </c>
      <c r="N13223" s="1">
        <v>36.4</v>
      </c>
      <c r="O13223">
        <v>0.24</v>
      </c>
    </row>
    <row r="13224" spans="1:15" x14ac:dyDescent="0.3">
      <c r="A13224" t="str">
        <f xml:space="preserve"> _xlfn.XLOOKUP(H13224, 'Customers'!B:B, 'Customers'!A:A)</f>
        <v>CUST_700</v>
      </c>
      <c r="B13224" t="str">
        <f>_xlfn.XLOOKUP(L13224, Products!C:C, Products!A:A)</f>
        <v>PROD_7</v>
      </c>
      <c r="C13224">
        <v>13223</v>
      </c>
      <c r="D13224" s="2" t="s">
        <v>136</v>
      </c>
      <c r="E13224">
        <f>YEAR(Orders[[#This Row],[Order_Date]])</f>
        <v>2022</v>
      </c>
      <c r="F13224">
        <f>MONTH(Orders[[#This Row],[Order_Date]])</f>
        <v>2</v>
      </c>
      <c r="G13224" s="2" t="s">
        <v>582</v>
      </c>
      <c r="H13224" t="s">
        <v>1439</v>
      </c>
      <c r="I13224" t="s">
        <v>14</v>
      </c>
      <c r="J13224" t="s">
        <v>33</v>
      </c>
      <c r="K13224" t="s">
        <v>16</v>
      </c>
      <c r="L13224" t="s">
        <v>66</v>
      </c>
      <c r="M13224" s="1">
        <v>7261.3</v>
      </c>
      <c r="N13224" s="1">
        <v>1844.98</v>
      </c>
      <c r="O13224">
        <v>0.23</v>
      </c>
    </row>
    <row r="13225" spans="1:15" x14ac:dyDescent="0.3">
      <c r="A13225" t="str">
        <f xml:space="preserve"> _xlfn.XLOOKUP(H13225, 'Customers'!B:B, 'Customers'!A:A)</f>
        <v>CUST_68</v>
      </c>
      <c r="B13225" t="str">
        <f>_xlfn.XLOOKUP(L13225, Products!C:C, Products!A:A)</f>
        <v>PROD_2</v>
      </c>
      <c r="C13225">
        <v>13224</v>
      </c>
      <c r="D13225" s="2" t="s">
        <v>396</v>
      </c>
      <c r="E13225">
        <f>YEAR(Orders[[#This Row],[Order_Date]])</f>
        <v>2023</v>
      </c>
      <c r="F13225">
        <f>MONTH(Orders[[#This Row],[Order_Date]])</f>
        <v>1</v>
      </c>
      <c r="G13225" s="2" t="s">
        <v>539</v>
      </c>
      <c r="H13225" t="s">
        <v>224</v>
      </c>
      <c r="I13225" t="s">
        <v>32</v>
      </c>
      <c r="J13225" t="s">
        <v>15</v>
      </c>
      <c r="K13225" t="s">
        <v>16</v>
      </c>
      <c r="L13225" t="s">
        <v>23</v>
      </c>
      <c r="M13225" s="1">
        <v>5659.73</v>
      </c>
      <c r="N13225" s="1">
        <v>738.78</v>
      </c>
      <c r="O13225">
        <v>0.09</v>
      </c>
    </row>
    <row r="13226" spans="1:15" x14ac:dyDescent="0.3">
      <c r="A13226" t="str">
        <f xml:space="preserve"> _xlfn.XLOOKUP(H13226, 'Customers'!B:B, 'Customers'!A:A)</f>
        <v>CUST_16</v>
      </c>
      <c r="B13226" t="str">
        <f>_xlfn.XLOOKUP(L13226, Products!C:C, Products!A:A)</f>
        <v>PROD_2</v>
      </c>
      <c r="C13226">
        <v>13225</v>
      </c>
      <c r="D13226" s="2" t="s">
        <v>554</v>
      </c>
      <c r="E13226">
        <f>YEAR(Orders[[#This Row],[Order_Date]])</f>
        <v>2023</v>
      </c>
      <c r="F13226">
        <f>MONTH(Orders[[#This Row],[Order_Date]])</f>
        <v>3</v>
      </c>
      <c r="G13226" s="2" t="s">
        <v>40</v>
      </c>
      <c r="H13226" t="s">
        <v>76</v>
      </c>
      <c r="I13226" t="s">
        <v>21</v>
      </c>
      <c r="J13226" t="s">
        <v>22</v>
      </c>
      <c r="K13226" t="s">
        <v>16</v>
      </c>
      <c r="L13226" t="s">
        <v>23</v>
      </c>
      <c r="M13226" s="1">
        <v>9078.76</v>
      </c>
      <c r="N13226" s="1">
        <v>2616.36</v>
      </c>
      <c r="O13226">
        <v>0.28999999999999998</v>
      </c>
    </row>
    <row r="13227" spans="1:15" x14ac:dyDescent="0.3">
      <c r="A13227" t="str">
        <f xml:space="preserve"> _xlfn.XLOOKUP(H13227, 'Customers'!B:B, 'Customers'!A:A)</f>
        <v>CUST_663</v>
      </c>
      <c r="B13227" t="str">
        <f>_xlfn.XLOOKUP(L13227, Products!C:C, Products!A:A)</f>
        <v>PROD_6</v>
      </c>
      <c r="C13227">
        <v>13226</v>
      </c>
      <c r="D13227" s="2" t="s">
        <v>286</v>
      </c>
      <c r="E13227">
        <f>YEAR(Orders[[#This Row],[Order_Date]])</f>
        <v>2022</v>
      </c>
      <c r="F13227">
        <f>MONTH(Orders[[#This Row],[Order_Date]])</f>
        <v>7</v>
      </c>
      <c r="G13227" s="2" t="s">
        <v>522</v>
      </c>
      <c r="H13227" t="s">
        <v>1392</v>
      </c>
      <c r="I13227" t="s">
        <v>21</v>
      </c>
      <c r="J13227" t="s">
        <v>22</v>
      </c>
      <c r="K13227" t="s">
        <v>34</v>
      </c>
      <c r="L13227" t="s">
        <v>52</v>
      </c>
      <c r="M13227" s="1">
        <v>4634.34</v>
      </c>
      <c r="N13227" s="1">
        <v>1185.3</v>
      </c>
      <c r="O13227">
        <v>0.08</v>
      </c>
    </row>
    <row r="13228" spans="1:15" x14ac:dyDescent="0.3">
      <c r="A13228" t="str">
        <f xml:space="preserve"> _xlfn.XLOOKUP(H13228, 'Customers'!B:B, 'Customers'!A:A)</f>
        <v>CUST_616</v>
      </c>
      <c r="B13228" t="str">
        <f>_xlfn.XLOOKUP(L13228, Products!C:C, Products!A:A)</f>
        <v>PROD_1</v>
      </c>
      <c r="C13228">
        <v>13227</v>
      </c>
      <c r="D13228" s="2" t="s">
        <v>640</v>
      </c>
      <c r="E13228">
        <f>YEAR(Orders[[#This Row],[Order_Date]])</f>
        <v>2023</v>
      </c>
      <c r="F13228">
        <f>MONTH(Orders[[#This Row],[Order_Date]])</f>
        <v>1</v>
      </c>
      <c r="G13228" s="2" t="s">
        <v>25</v>
      </c>
      <c r="H13228" t="s">
        <v>1335</v>
      </c>
      <c r="I13228" t="s">
        <v>14</v>
      </c>
      <c r="J13228" t="s">
        <v>65</v>
      </c>
      <c r="K13228" t="s">
        <v>16</v>
      </c>
      <c r="L13228" t="s">
        <v>17</v>
      </c>
      <c r="M13228" s="1">
        <v>2435.75</v>
      </c>
      <c r="N13228" s="1">
        <v>-28.71</v>
      </c>
      <c r="O13228">
        <v>0.21</v>
      </c>
    </row>
    <row r="13229" spans="1:15" x14ac:dyDescent="0.3">
      <c r="A13229" t="str">
        <f xml:space="preserve"> _xlfn.XLOOKUP(H13229, 'Customers'!B:B, 'Customers'!A:A)</f>
        <v>CUST_446</v>
      </c>
      <c r="B13229" t="str">
        <f>_xlfn.XLOOKUP(L13229, Products!C:C, Products!A:A)</f>
        <v>PROD_1</v>
      </c>
      <c r="C13229">
        <v>13228</v>
      </c>
      <c r="D13229" s="2" t="s">
        <v>419</v>
      </c>
      <c r="E13229">
        <f>YEAR(Orders[[#This Row],[Order_Date]])</f>
        <v>2022</v>
      </c>
      <c r="F13229">
        <f>MONTH(Orders[[#This Row],[Order_Date]])</f>
        <v>8</v>
      </c>
      <c r="G13229" s="2" t="s">
        <v>1206</v>
      </c>
      <c r="H13229" t="s">
        <v>1067</v>
      </c>
      <c r="I13229" t="s">
        <v>14</v>
      </c>
      <c r="J13229" t="s">
        <v>22</v>
      </c>
      <c r="K13229" t="s">
        <v>27</v>
      </c>
      <c r="L13229" t="s">
        <v>17</v>
      </c>
      <c r="M13229" s="1">
        <v>7168.99</v>
      </c>
      <c r="N13229" s="1">
        <v>1698.32</v>
      </c>
      <c r="O13229">
        <v>0.01</v>
      </c>
    </row>
    <row r="13230" spans="1:15" x14ac:dyDescent="0.3">
      <c r="A13230" t="str">
        <f xml:space="preserve"> _xlfn.XLOOKUP(H13230, 'Customers'!B:B, 'Customers'!A:A)</f>
        <v>CUST_443</v>
      </c>
      <c r="B13230" t="str">
        <f>_xlfn.XLOOKUP(L13230, Products!C:C, Products!A:A)</f>
        <v>PROD_5</v>
      </c>
      <c r="C13230">
        <v>13229</v>
      </c>
      <c r="D13230" s="2" t="s">
        <v>280</v>
      </c>
      <c r="E13230">
        <f>YEAR(Orders[[#This Row],[Order_Date]])</f>
        <v>2022</v>
      </c>
      <c r="F13230">
        <f>MONTH(Orders[[#This Row],[Order_Date]])</f>
        <v>11</v>
      </c>
      <c r="G13230" s="2" t="s">
        <v>115</v>
      </c>
      <c r="H13230" t="s">
        <v>1060</v>
      </c>
      <c r="I13230" t="s">
        <v>32</v>
      </c>
      <c r="J13230" t="s">
        <v>22</v>
      </c>
      <c r="K13230" t="s">
        <v>34</v>
      </c>
      <c r="L13230" t="s">
        <v>39</v>
      </c>
      <c r="M13230" s="1">
        <v>1288.77</v>
      </c>
      <c r="N13230" s="1">
        <v>183.39</v>
      </c>
      <c r="O13230">
        <v>0.28999999999999998</v>
      </c>
    </row>
    <row r="13231" spans="1:15" x14ac:dyDescent="0.3">
      <c r="A13231" t="str">
        <f xml:space="preserve"> _xlfn.XLOOKUP(H13231, 'Customers'!B:B, 'Customers'!A:A)</f>
        <v>CUST_356</v>
      </c>
      <c r="B13231" t="str">
        <f>_xlfn.XLOOKUP(L13231, Products!C:C, Products!A:A)</f>
        <v>PROD_4</v>
      </c>
      <c r="C13231">
        <v>13230</v>
      </c>
      <c r="D13231" s="2" t="s">
        <v>464</v>
      </c>
      <c r="E13231">
        <f>YEAR(Orders[[#This Row],[Order_Date]])</f>
        <v>2023</v>
      </c>
      <c r="F13231">
        <f>MONTH(Orders[[#This Row],[Order_Date]])</f>
        <v>2</v>
      </c>
      <c r="G13231" s="2" t="s">
        <v>666</v>
      </c>
      <c r="H13231" t="s">
        <v>897</v>
      </c>
      <c r="I13231" t="s">
        <v>14</v>
      </c>
      <c r="J13231" t="s">
        <v>33</v>
      </c>
      <c r="K13231" t="s">
        <v>34</v>
      </c>
      <c r="L13231" t="s">
        <v>35</v>
      </c>
      <c r="M13231" s="1">
        <v>1486.69</v>
      </c>
      <c r="N13231" s="1">
        <v>73.33</v>
      </c>
      <c r="O13231">
        <v>0.2</v>
      </c>
    </row>
    <row r="13232" spans="1:15" x14ac:dyDescent="0.3">
      <c r="A13232" t="str">
        <f xml:space="preserve"> _xlfn.XLOOKUP(H13232, 'Customers'!B:B, 'Customers'!A:A)</f>
        <v>CUST_62</v>
      </c>
      <c r="B13232" t="str">
        <f>_xlfn.XLOOKUP(L13232, Products!C:C, Products!A:A)</f>
        <v>PROD_5</v>
      </c>
      <c r="C13232">
        <v>13231</v>
      </c>
      <c r="D13232" s="2" t="s">
        <v>277</v>
      </c>
      <c r="E13232">
        <f>YEAR(Orders[[#This Row],[Order_Date]])</f>
        <v>2023</v>
      </c>
      <c r="F13232">
        <f>MONTH(Orders[[#This Row],[Order_Date]])</f>
        <v>5</v>
      </c>
      <c r="G13232" s="2" t="s">
        <v>30</v>
      </c>
      <c r="H13232" t="s">
        <v>207</v>
      </c>
      <c r="I13232" t="s">
        <v>21</v>
      </c>
      <c r="J13232" t="s">
        <v>22</v>
      </c>
      <c r="K13232" t="s">
        <v>34</v>
      </c>
      <c r="L13232" t="s">
        <v>39</v>
      </c>
      <c r="M13232" s="1">
        <v>4249.75</v>
      </c>
      <c r="N13232" s="1">
        <v>1180.17</v>
      </c>
      <c r="O13232">
        <v>0.26</v>
      </c>
    </row>
    <row r="13233" spans="1:15" x14ac:dyDescent="0.3">
      <c r="A13233" t="str">
        <f xml:space="preserve"> _xlfn.XLOOKUP(H13233, 'Customers'!B:B, 'Customers'!A:A)</f>
        <v>CUST_169</v>
      </c>
      <c r="B13233" t="str">
        <f>_xlfn.XLOOKUP(L13233, Products!C:C, Products!A:A)</f>
        <v>PROD_8</v>
      </c>
      <c r="C13233">
        <v>13232</v>
      </c>
      <c r="D13233" s="2" t="s">
        <v>882</v>
      </c>
      <c r="E13233">
        <f>YEAR(Orders[[#This Row],[Order_Date]])</f>
        <v>2022</v>
      </c>
      <c r="F13233">
        <f>MONTH(Orders[[#This Row],[Order_Date]])</f>
        <v>3</v>
      </c>
      <c r="G13233" s="2" t="s">
        <v>936</v>
      </c>
      <c r="H13233" t="s">
        <v>497</v>
      </c>
      <c r="I13233" t="s">
        <v>21</v>
      </c>
      <c r="J13233" t="s">
        <v>33</v>
      </c>
      <c r="K13233" t="s">
        <v>27</v>
      </c>
      <c r="L13233" t="s">
        <v>73</v>
      </c>
      <c r="M13233" s="1">
        <v>6769.86</v>
      </c>
      <c r="N13233" s="1">
        <v>1961.33</v>
      </c>
      <c r="O13233">
        <v>0.04</v>
      </c>
    </row>
    <row r="13234" spans="1:15" x14ac:dyDescent="0.3">
      <c r="A13234" t="str">
        <f xml:space="preserve"> _xlfn.XLOOKUP(H13234, 'Customers'!B:B, 'Customers'!A:A)</f>
        <v>CUST_684</v>
      </c>
      <c r="B13234" t="str">
        <f>_xlfn.XLOOKUP(L13234, Products!C:C, Products!A:A)</f>
        <v>PROD_2</v>
      </c>
      <c r="C13234">
        <v>13233</v>
      </c>
      <c r="D13234" s="2" t="s">
        <v>805</v>
      </c>
      <c r="E13234">
        <f>YEAR(Orders[[#This Row],[Order_Date]])</f>
        <v>2023</v>
      </c>
      <c r="F13234">
        <f>MONTH(Orders[[#This Row],[Order_Date]])</f>
        <v>3</v>
      </c>
      <c r="G13234" s="2" t="s">
        <v>1072</v>
      </c>
      <c r="H13234" t="s">
        <v>1420</v>
      </c>
      <c r="I13234" t="s">
        <v>14</v>
      </c>
      <c r="J13234" t="s">
        <v>22</v>
      </c>
      <c r="K13234" t="s">
        <v>16</v>
      </c>
      <c r="L13234" t="s">
        <v>23</v>
      </c>
      <c r="M13234" s="1">
        <v>1764.41</v>
      </c>
      <c r="N13234" s="1">
        <v>-143.49</v>
      </c>
      <c r="O13234">
        <v>0.24</v>
      </c>
    </row>
    <row r="13235" spans="1:15" x14ac:dyDescent="0.3">
      <c r="A13235" t="str">
        <f xml:space="preserve"> _xlfn.XLOOKUP(H13235, 'Customers'!B:B, 'Customers'!A:A)</f>
        <v>CUST_156</v>
      </c>
      <c r="B13235" t="str">
        <f>_xlfn.XLOOKUP(L13235, Products!C:C, Products!A:A)</f>
        <v>PROD_5</v>
      </c>
      <c r="C13235">
        <v>13234</v>
      </c>
      <c r="D13235" s="2" t="s">
        <v>1115</v>
      </c>
      <c r="E13235">
        <f>YEAR(Orders[[#This Row],[Order_Date]])</f>
        <v>2023</v>
      </c>
      <c r="F13235">
        <f>MONTH(Orders[[#This Row],[Order_Date]])</f>
        <v>5</v>
      </c>
      <c r="G13235" s="2" t="s">
        <v>925</v>
      </c>
      <c r="H13235" t="s">
        <v>458</v>
      </c>
      <c r="I13235" t="s">
        <v>21</v>
      </c>
      <c r="J13235" t="s">
        <v>65</v>
      </c>
      <c r="K13235" t="s">
        <v>34</v>
      </c>
      <c r="L13235" t="s">
        <v>39</v>
      </c>
      <c r="M13235" s="1">
        <v>5885.69</v>
      </c>
      <c r="N13235" s="1">
        <v>931.66</v>
      </c>
      <c r="O13235">
        <v>0.05</v>
      </c>
    </row>
    <row r="13236" spans="1:15" x14ac:dyDescent="0.3">
      <c r="A13236" t="str">
        <f xml:space="preserve"> _xlfn.XLOOKUP(H13236, 'Customers'!B:B, 'Customers'!A:A)</f>
        <v>CUST_467</v>
      </c>
      <c r="B13236" t="str">
        <f>_xlfn.XLOOKUP(L13236, Products!C:C, Products!A:A)</f>
        <v>PROD_8</v>
      </c>
      <c r="C13236">
        <v>13235</v>
      </c>
      <c r="D13236" s="2" t="s">
        <v>257</v>
      </c>
      <c r="E13236">
        <f>YEAR(Orders[[#This Row],[Order_Date]])</f>
        <v>2023</v>
      </c>
      <c r="F13236">
        <f>MONTH(Orders[[#This Row],[Order_Date]])</f>
        <v>12</v>
      </c>
      <c r="G13236" s="2" t="s">
        <v>258</v>
      </c>
      <c r="H13236" t="s">
        <v>1096</v>
      </c>
      <c r="I13236" t="s">
        <v>21</v>
      </c>
      <c r="J13236" t="s">
        <v>15</v>
      </c>
      <c r="K13236" t="s">
        <v>27</v>
      </c>
      <c r="L13236" t="s">
        <v>73</v>
      </c>
      <c r="M13236" s="1">
        <v>6406.35</v>
      </c>
      <c r="N13236" s="1">
        <v>1572.96</v>
      </c>
      <c r="O13236">
        <v>0.04</v>
      </c>
    </row>
    <row r="13237" spans="1:15" x14ac:dyDescent="0.3">
      <c r="A13237" t="str">
        <f xml:space="preserve"> _xlfn.XLOOKUP(H13237, 'Customers'!B:B, 'Customers'!A:A)</f>
        <v>CUST_611</v>
      </c>
      <c r="B13237" t="str">
        <f>_xlfn.XLOOKUP(L13237, Products!C:C, Products!A:A)</f>
        <v>PROD_1</v>
      </c>
      <c r="C13237">
        <v>13236</v>
      </c>
      <c r="D13237" s="2" t="s">
        <v>30</v>
      </c>
      <c r="E13237">
        <f>YEAR(Orders[[#This Row],[Order_Date]])</f>
        <v>2023</v>
      </c>
      <c r="F13237">
        <f>MONTH(Orders[[#This Row],[Order_Date]])</f>
        <v>5</v>
      </c>
      <c r="G13237" s="2" t="s">
        <v>721</v>
      </c>
      <c r="H13237" t="s">
        <v>1327</v>
      </c>
      <c r="I13237" t="s">
        <v>14</v>
      </c>
      <c r="J13237" t="s">
        <v>22</v>
      </c>
      <c r="K13237" t="s">
        <v>27</v>
      </c>
      <c r="L13237" t="s">
        <v>17</v>
      </c>
      <c r="M13237" s="1">
        <v>8423.2000000000007</v>
      </c>
      <c r="N13237" s="1">
        <v>-384.34</v>
      </c>
      <c r="O13237">
        <v>0.04</v>
      </c>
    </row>
    <row r="13238" spans="1:15" x14ac:dyDescent="0.3">
      <c r="A13238" t="str">
        <f xml:space="preserve"> _xlfn.XLOOKUP(H13238, 'Customers'!B:B, 'Customers'!A:A)</f>
        <v>CUST_89</v>
      </c>
      <c r="B13238" t="str">
        <f>_xlfn.XLOOKUP(L13238, Products!C:C, Products!A:A)</f>
        <v>PROD_5</v>
      </c>
      <c r="C13238">
        <v>13237</v>
      </c>
      <c r="D13238" s="2" t="s">
        <v>1267</v>
      </c>
      <c r="E13238">
        <f>YEAR(Orders[[#This Row],[Order_Date]])</f>
        <v>2023</v>
      </c>
      <c r="F13238">
        <f>MONTH(Orders[[#This Row],[Order_Date]])</f>
        <v>3</v>
      </c>
      <c r="G13238" s="2" t="s">
        <v>77</v>
      </c>
      <c r="H13238" t="s">
        <v>285</v>
      </c>
      <c r="I13238" t="s">
        <v>14</v>
      </c>
      <c r="J13238" t="s">
        <v>33</v>
      </c>
      <c r="K13238" t="s">
        <v>34</v>
      </c>
      <c r="L13238" t="s">
        <v>39</v>
      </c>
      <c r="M13238" s="1">
        <v>5813.48</v>
      </c>
      <c r="N13238" s="1">
        <v>-239.61</v>
      </c>
      <c r="O13238">
        <v>0.21</v>
      </c>
    </row>
    <row r="13239" spans="1:15" x14ac:dyDescent="0.3">
      <c r="A13239" t="str">
        <f xml:space="preserve"> _xlfn.XLOOKUP(H13239, 'Customers'!B:B, 'Customers'!A:A)</f>
        <v>CUST_841</v>
      </c>
      <c r="B13239" t="str">
        <f>_xlfn.XLOOKUP(L13239, Products!C:C, Products!A:A)</f>
        <v>PROD_7</v>
      </c>
      <c r="C13239">
        <v>13238</v>
      </c>
      <c r="D13239" s="2" t="s">
        <v>179</v>
      </c>
      <c r="E13239">
        <f>YEAR(Orders[[#This Row],[Order_Date]])</f>
        <v>2023</v>
      </c>
      <c r="F13239">
        <f>MONTH(Orders[[#This Row],[Order_Date]])</f>
        <v>2</v>
      </c>
      <c r="G13239" s="2" t="s">
        <v>956</v>
      </c>
      <c r="H13239" t="s">
        <v>1594</v>
      </c>
      <c r="I13239" t="s">
        <v>32</v>
      </c>
      <c r="J13239" t="s">
        <v>22</v>
      </c>
      <c r="K13239" t="s">
        <v>16</v>
      </c>
      <c r="L13239" t="s">
        <v>66</v>
      </c>
      <c r="M13239" s="1">
        <v>5778.22</v>
      </c>
      <c r="N13239" s="1">
        <v>-390.55</v>
      </c>
      <c r="O13239">
        <v>0.23</v>
      </c>
    </row>
    <row r="13240" spans="1:15" x14ac:dyDescent="0.3">
      <c r="A13240" t="str">
        <f xml:space="preserve"> _xlfn.XLOOKUP(H13240, 'Customers'!B:B, 'Customers'!A:A)</f>
        <v>CUST_119</v>
      </c>
      <c r="B13240" t="str">
        <f>_xlfn.XLOOKUP(L13240, Products!C:C, Products!A:A)</f>
        <v>PROD_5</v>
      </c>
      <c r="C13240">
        <v>13239</v>
      </c>
      <c r="D13240" s="2" t="s">
        <v>975</v>
      </c>
      <c r="E13240">
        <f>YEAR(Orders[[#This Row],[Order_Date]])</f>
        <v>2023</v>
      </c>
      <c r="F13240">
        <f>MONTH(Orders[[#This Row],[Order_Date]])</f>
        <v>6</v>
      </c>
      <c r="G13240" s="2" t="s">
        <v>1057</v>
      </c>
      <c r="H13240" t="s">
        <v>371</v>
      </c>
      <c r="I13240" t="s">
        <v>32</v>
      </c>
      <c r="J13240" t="s">
        <v>33</v>
      </c>
      <c r="K13240" t="s">
        <v>34</v>
      </c>
      <c r="L13240" t="s">
        <v>39</v>
      </c>
      <c r="M13240" s="1">
        <v>3941.19</v>
      </c>
      <c r="N13240" s="1">
        <v>566.46</v>
      </c>
      <c r="O13240">
        <v>0.25</v>
      </c>
    </row>
    <row r="13241" spans="1:15" x14ac:dyDescent="0.3">
      <c r="A13241" t="str">
        <f xml:space="preserve"> _xlfn.XLOOKUP(H13241, 'Customers'!B:B, 'Customers'!A:A)</f>
        <v>CUST_196</v>
      </c>
      <c r="B13241" t="str">
        <f>_xlfn.XLOOKUP(L13241, Products!C:C, Products!A:A)</f>
        <v>PROD_4</v>
      </c>
      <c r="C13241">
        <v>13240</v>
      </c>
      <c r="D13241" s="2" t="s">
        <v>494</v>
      </c>
      <c r="E13241">
        <f>YEAR(Orders[[#This Row],[Order_Date]])</f>
        <v>2023</v>
      </c>
      <c r="F13241">
        <f>MONTH(Orders[[#This Row],[Order_Date]])</f>
        <v>11</v>
      </c>
      <c r="G13241" s="2" t="s">
        <v>700</v>
      </c>
      <c r="H13241" t="s">
        <v>562</v>
      </c>
      <c r="I13241" t="s">
        <v>32</v>
      </c>
      <c r="J13241" t="s">
        <v>15</v>
      </c>
      <c r="K13241" t="s">
        <v>34</v>
      </c>
      <c r="L13241" t="s">
        <v>35</v>
      </c>
      <c r="M13241" s="1">
        <v>7338.24</v>
      </c>
      <c r="N13241" s="1">
        <v>1463.81</v>
      </c>
      <c r="O13241">
        <v>0.18</v>
      </c>
    </row>
    <row r="13242" spans="1:15" x14ac:dyDescent="0.3">
      <c r="A13242" t="str">
        <f xml:space="preserve"> _xlfn.XLOOKUP(H13242, 'Customers'!B:B, 'Customers'!A:A)</f>
        <v>CUST_435</v>
      </c>
      <c r="B13242" t="str">
        <f>_xlfn.XLOOKUP(L13242, Products!C:C, Products!A:A)</f>
        <v>PROD_6</v>
      </c>
      <c r="C13242">
        <v>13241</v>
      </c>
      <c r="D13242" s="2" t="s">
        <v>404</v>
      </c>
      <c r="E13242">
        <f>YEAR(Orders[[#This Row],[Order_Date]])</f>
        <v>2022</v>
      </c>
      <c r="F13242">
        <f>MONTH(Orders[[#This Row],[Order_Date]])</f>
        <v>8</v>
      </c>
      <c r="G13242" s="2" t="s">
        <v>215</v>
      </c>
      <c r="H13242" t="s">
        <v>1047</v>
      </c>
      <c r="I13242" t="s">
        <v>21</v>
      </c>
      <c r="J13242" t="s">
        <v>33</v>
      </c>
      <c r="K13242" t="s">
        <v>34</v>
      </c>
      <c r="L13242" t="s">
        <v>52</v>
      </c>
      <c r="M13242" s="1">
        <v>1955.42</v>
      </c>
      <c r="N13242" s="1">
        <v>372.46</v>
      </c>
      <c r="O13242">
        <v>0.28000000000000003</v>
      </c>
    </row>
    <row r="13243" spans="1:15" x14ac:dyDescent="0.3">
      <c r="A13243" t="str">
        <f xml:space="preserve"> _xlfn.XLOOKUP(H13243, 'Customers'!B:B, 'Customers'!A:A)</f>
        <v>CUST_909</v>
      </c>
      <c r="B13243" t="str">
        <f>_xlfn.XLOOKUP(L13243, Products!C:C, Products!A:A)</f>
        <v>PROD_2</v>
      </c>
      <c r="C13243">
        <v>13242</v>
      </c>
      <c r="D13243" s="2" t="s">
        <v>81</v>
      </c>
      <c r="E13243">
        <f>YEAR(Orders[[#This Row],[Order_Date]])</f>
        <v>2023</v>
      </c>
      <c r="F13243">
        <f>MONTH(Orders[[#This Row],[Order_Date]])</f>
        <v>11</v>
      </c>
      <c r="G13243" s="2" t="s">
        <v>1046</v>
      </c>
      <c r="H13243" t="s">
        <v>1668</v>
      </c>
      <c r="I13243" t="s">
        <v>32</v>
      </c>
      <c r="J13243" t="s">
        <v>65</v>
      </c>
      <c r="K13243" t="s">
        <v>16</v>
      </c>
      <c r="L13243" t="s">
        <v>23</v>
      </c>
      <c r="M13243" s="1">
        <v>1091.51</v>
      </c>
      <c r="N13243" s="1">
        <v>309.64999999999998</v>
      </c>
      <c r="O13243">
        <v>0.17</v>
      </c>
    </row>
    <row r="13244" spans="1:15" x14ac:dyDescent="0.3">
      <c r="A13244" t="str">
        <f xml:space="preserve"> _xlfn.XLOOKUP(H13244, 'Customers'!B:B, 'Customers'!A:A)</f>
        <v>CUST_576</v>
      </c>
      <c r="B13244" t="str">
        <f>_xlfn.XLOOKUP(L13244, Products!C:C, Products!A:A)</f>
        <v>PROD_1</v>
      </c>
      <c r="C13244">
        <v>13243</v>
      </c>
      <c r="D13244" s="2" t="s">
        <v>1208</v>
      </c>
      <c r="E13244">
        <f>YEAR(Orders[[#This Row],[Order_Date]])</f>
        <v>2022</v>
      </c>
      <c r="F13244">
        <f>MONTH(Orders[[#This Row],[Order_Date]])</f>
        <v>1</v>
      </c>
      <c r="G13244" s="2" t="s">
        <v>463</v>
      </c>
      <c r="H13244" t="s">
        <v>1277</v>
      </c>
      <c r="I13244" t="s">
        <v>14</v>
      </c>
      <c r="J13244" t="s">
        <v>22</v>
      </c>
      <c r="K13244" t="s">
        <v>27</v>
      </c>
      <c r="L13244" t="s">
        <v>17</v>
      </c>
      <c r="M13244" s="1">
        <v>5209.43</v>
      </c>
      <c r="N13244" s="1">
        <v>1027.27</v>
      </c>
      <c r="O13244">
        <v>0.06</v>
      </c>
    </row>
    <row r="13245" spans="1:15" x14ac:dyDescent="0.3">
      <c r="A13245" t="str">
        <f xml:space="preserve"> _xlfn.XLOOKUP(H13245, 'Customers'!B:B, 'Customers'!A:A)</f>
        <v>CUST_927</v>
      </c>
      <c r="B13245" t="str">
        <f>_xlfn.XLOOKUP(L13245, Products!C:C, Products!A:A)</f>
        <v>PROD_1</v>
      </c>
      <c r="C13245">
        <v>13244</v>
      </c>
      <c r="D13245" s="2" t="s">
        <v>56</v>
      </c>
      <c r="E13245">
        <f>YEAR(Orders[[#This Row],[Order_Date]])</f>
        <v>2023</v>
      </c>
      <c r="F13245">
        <f>MONTH(Orders[[#This Row],[Order_Date]])</f>
        <v>6</v>
      </c>
      <c r="G13245" s="2" t="s">
        <v>836</v>
      </c>
      <c r="H13245" t="s">
        <v>1687</v>
      </c>
      <c r="I13245" t="s">
        <v>14</v>
      </c>
      <c r="J13245" t="s">
        <v>22</v>
      </c>
      <c r="K13245" t="s">
        <v>27</v>
      </c>
      <c r="L13245" t="s">
        <v>17</v>
      </c>
      <c r="M13245" s="1">
        <v>3298.44</v>
      </c>
      <c r="N13245" s="1">
        <v>847.82</v>
      </c>
      <c r="O13245">
        <v>0.23</v>
      </c>
    </row>
    <row r="13246" spans="1:15" x14ac:dyDescent="0.3">
      <c r="A13246" t="str">
        <f xml:space="preserve"> _xlfn.XLOOKUP(H13246, 'Customers'!B:B, 'Customers'!A:A)</f>
        <v>CUST_900</v>
      </c>
      <c r="B13246" t="str">
        <f>_xlfn.XLOOKUP(L13246, Products!C:C, Products!A:A)</f>
        <v>PROD_8</v>
      </c>
      <c r="C13246">
        <v>13245</v>
      </c>
      <c r="D13246" s="2" t="s">
        <v>240</v>
      </c>
      <c r="E13246">
        <f>YEAR(Orders[[#This Row],[Order_Date]])</f>
        <v>2022</v>
      </c>
      <c r="F13246">
        <f>MONTH(Orders[[#This Row],[Order_Date]])</f>
        <v>8</v>
      </c>
      <c r="G13246" s="2" t="s">
        <v>241</v>
      </c>
      <c r="H13246" t="s">
        <v>1659</v>
      </c>
      <c r="I13246" t="s">
        <v>14</v>
      </c>
      <c r="J13246" t="s">
        <v>15</v>
      </c>
      <c r="K13246" t="s">
        <v>27</v>
      </c>
      <c r="L13246" t="s">
        <v>73</v>
      </c>
      <c r="M13246" s="1">
        <v>2065.25</v>
      </c>
      <c r="N13246" s="1">
        <v>227.51</v>
      </c>
      <c r="O13246">
        <v>0.1</v>
      </c>
    </row>
    <row r="13247" spans="1:15" x14ac:dyDescent="0.3">
      <c r="A13247" t="str">
        <f xml:space="preserve"> _xlfn.XLOOKUP(H13247, 'Customers'!B:B, 'Customers'!A:A)</f>
        <v>CUST_868</v>
      </c>
      <c r="B13247" t="str">
        <f>_xlfn.XLOOKUP(L13247, Products!C:C, Products!A:A)</f>
        <v>PROD_5</v>
      </c>
      <c r="C13247">
        <v>13246</v>
      </c>
      <c r="D13247" s="2" t="s">
        <v>333</v>
      </c>
      <c r="E13247">
        <f>YEAR(Orders[[#This Row],[Order_Date]])</f>
        <v>2022</v>
      </c>
      <c r="F13247">
        <f>MONTH(Orders[[#This Row],[Order_Date]])</f>
        <v>11</v>
      </c>
      <c r="G13247" s="2" t="s">
        <v>98</v>
      </c>
      <c r="H13247" t="s">
        <v>1622</v>
      </c>
      <c r="I13247" t="s">
        <v>32</v>
      </c>
      <c r="J13247" t="s">
        <v>15</v>
      </c>
      <c r="K13247" t="s">
        <v>34</v>
      </c>
      <c r="L13247" t="s">
        <v>39</v>
      </c>
      <c r="M13247" s="1">
        <v>8432.4</v>
      </c>
      <c r="N13247" s="1">
        <v>-171.05</v>
      </c>
      <c r="O13247">
        <v>0.1</v>
      </c>
    </row>
    <row r="13248" spans="1:15" x14ac:dyDescent="0.3">
      <c r="A13248" t="str">
        <f xml:space="preserve"> _xlfn.XLOOKUP(H13248, 'Customers'!B:B, 'Customers'!A:A)</f>
        <v>CUST_699</v>
      </c>
      <c r="B13248" t="str">
        <f>_xlfn.XLOOKUP(L13248, Products!C:C, Products!A:A)</f>
        <v>PROD_6</v>
      </c>
      <c r="C13248">
        <v>13247</v>
      </c>
      <c r="D13248" s="2" t="s">
        <v>747</v>
      </c>
      <c r="E13248">
        <f>YEAR(Orders[[#This Row],[Order_Date]])</f>
        <v>2023</v>
      </c>
      <c r="F13248">
        <f>MONTH(Orders[[#This Row],[Order_Date]])</f>
        <v>11</v>
      </c>
      <c r="G13248" s="2" t="s">
        <v>820</v>
      </c>
      <c r="H13248" t="s">
        <v>1438</v>
      </c>
      <c r="I13248" t="s">
        <v>21</v>
      </c>
      <c r="J13248" t="s">
        <v>22</v>
      </c>
      <c r="K13248" t="s">
        <v>34</v>
      </c>
      <c r="L13248" t="s">
        <v>52</v>
      </c>
      <c r="M13248" s="1">
        <v>3845.68</v>
      </c>
      <c r="N13248" s="1">
        <v>581.22</v>
      </c>
      <c r="O13248">
        <v>0.2</v>
      </c>
    </row>
    <row r="13249" spans="1:15" x14ac:dyDescent="0.3">
      <c r="A13249" t="str">
        <f xml:space="preserve"> _xlfn.XLOOKUP(H13249, 'Customers'!B:B, 'Customers'!A:A)</f>
        <v>CUST_755</v>
      </c>
      <c r="B13249" t="str">
        <f>_xlfn.XLOOKUP(L13249, Products!C:C, Products!A:A)</f>
        <v>PROD_3</v>
      </c>
      <c r="C13249">
        <v>13248</v>
      </c>
      <c r="D13249" s="2" t="s">
        <v>75</v>
      </c>
      <c r="E13249">
        <f>YEAR(Orders[[#This Row],[Order_Date]])</f>
        <v>2023</v>
      </c>
      <c r="F13249">
        <f>MONTH(Orders[[#This Row],[Order_Date]])</f>
        <v>12</v>
      </c>
      <c r="G13249" s="2" t="s">
        <v>688</v>
      </c>
      <c r="H13249" t="s">
        <v>1501</v>
      </c>
      <c r="I13249" t="s">
        <v>14</v>
      </c>
      <c r="J13249" t="s">
        <v>22</v>
      </c>
      <c r="K13249" t="s">
        <v>27</v>
      </c>
      <c r="L13249" t="s">
        <v>28</v>
      </c>
      <c r="M13249" s="1">
        <v>7307.45</v>
      </c>
      <c r="N13249" s="1">
        <v>804.05</v>
      </c>
      <c r="O13249">
        <v>0.15</v>
      </c>
    </row>
    <row r="13250" spans="1:15" x14ac:dyDescent="0.3">
      <c r="A13250" t="str">
        <f xml:space="preserve"> _xlfn.XLOOKUP(H13250, 'Customers'!B:B, 'Customers'!A:A)</f>
        <v>CUST_630</v>
      </c>
      <c r="B13250" t="str">
        <f>_xlfn.XLOOKUP(L13250, Products!C:C, Products!A:A)</f>
        <v>PROD_1</v>
      </c>
      <c r="C13250">
        <v>13249</v>
      </c>
      <c r="D13250" s="2" t="s">
        <v>1082</v>
      </c>
      <c r="E13250">
        <f>YEAR(Orders[[#This Row],[Order_Date]])</f>
        <v>2023</v>
      </c>
      <c r="F13250">
        <f>MONTH(Orders[[#This Row],[Order_Date]])</f>
        <v>10</v>
      </c>
      <c r="G13250" s="2" t="s">
        <v>798</v>
      </c>
      <c r="H13250" t="s">
        <v>1353</v>
      </c>
      <c r="I13250" t="s">
        <v>14</v>
      </c>
      <c r="J13250" t="s">
        <v>15</v>
      </c>
      <c r="K13250" t="s">
        <v>16</v>
      </c>
      <c r="L13250" t="s">
        <v>17</v>
      </c>
      <c r="M13250" s="1">
        <v>8105.46</v>
      </c>
      <c r="N13250" s="1">
        <v>-623.26</v>
      </c>
      <c r="O13250">
        <v>0.14000000000000001</v>
      </c>
    </row>
    <row r="13251" spans="1:15" x14ac:dyDescent="0.3">
      <c r="A13251" t="str">
        <f xml:space="preserve"> _xlfn.XLOOKUP(H13251, 'Customers'!B:B, 'Customers'!A:A)</f>
        <v>CUST_892</v>
      </c>
      <c r="B13251" t="str">
        <f>_xlfn.XLOOKUP(L13251, Products!C:C, Products!A:A)</f>
        <v>PROD_4</v>
      </c>
      <c r="C13251">
        <v>13250</v>
      </c>
      <c r="D13251" s="2" t="s">
        <v>501</v>
      </c>
      <c r="E13251">
        <f>YEAR(Orders[[#This Row],[Order_Date]])</f>
        <v>2022</v>
      </c>
      <c r="F13251">
        <f>MONTH(Orders[[#This Row],[Order_Date]])</f>
        <v>10</v>
      </c>
      <c r="G13251" s="2" t="s">
        <v>472</v>
      </c>
      <c r="H13251" t="s">
        <v>1651</v>
      </c>
      <c r="I13251" t="s">
        <v>14</v>
      </c>
      <c r="J13251" t="s">
        <v>22</v>
      </c>
      <c r="K13251" t="s">
        <v>34</v>
      </c>
      <c r="L13251" t="s">
        <v>35</v>
      </c>
      <c r="M13251" s="1">
        <v>5789.77</v>
      </c>
      <c r="N13251" s="1">
        <v>910.96</v>
      </c>
      <c r="O13251">
        <v>0.12</v>
      </c>
    </row>
    <row r="13252" spans="1:15" x14ac:dyDescent="0.3">
      <c r="A13252" t="str">
        <f xml:space="preserve"> _xlfn.XLOOKUP(H13252, 'Customers'!B:B, 'Customers'!A:A)</f>
        <v>CUST_83</v>
      </c>
      <c r="B13252" t="str">
        <f>_xlfn.XLOOKUP(L13252, Products!C:C, Products!A:A)</f>
        <v>PROD_5</v>
      </c>
      <c r="C13252">
        <v>13251</v>
      </c>
      <c r="D13252" s="2" t="s">
        <v>994</v>
      </c>
      <c r="E13252">
        <f>YEAR(Orders[[#This Row],[Order_Date]])</f>
        <v>2023</v>
      </c>
      <c r="F13252">
        <f>MONTH(Orders[[#This Row],[Order_Date]])</f>
        <v>7</v>
      </c>
      <c r="G13252" s="2" t="s">
        <v>694</v>
      </c>
      <c r="H13252" t="s">
        <v>265</v>
      </c>
      <c r="I13252" t="s">
        <v>32</v>
      </c>
      <c r="J13252" t="s">
        <v>33</v>
      </c>
      <c r="K13252" t="s">
        <v>34</v>
      </c>
      <c r="L13252" t="s">
        <v>39</v>
      </c>
      <c r="M13252" s="1">
        <v>9446.8799999999992</v>
      </c>
      <c r="N13252" s="1">
        <v>474.45</v>
      </c>
      <c r="O13252">
        <v>0.08</v>
      </c>
    </row>
    <row r="13253" spans="1:15" x14ac:dyDescent="0.3">
      <c r="A13253" t="str">
        <f xml:space="preserve"> _xlfn.XLOOKUP(H13253, 'Customers'!B:B, 'Customers'!A:A)</f>
        <v>CUST_516</v>
      </c>
      <c r="B13253" t="str">
        <f>_xlfn.XLOOKUP(L13253, Products!C:C, Products!A:A)</f>
        <v>PROD_1</v>
      </c>
      <c r="C13253">
        <v>13252</v>
      </c>
      <c r="D13253" s="2" t="s">
        <v>941</v>
      </c>
      <c r="E13253">
        <f>YEAR(Orders[[#This Row],[Order_Date]])</f>
        <v>2022</v>
      </c>
      <c r="F13253">
        <f>MONTH(Orders[[#This Row],[Order_Date]])</f>
        <v>4</v>
      </c>
      <c r="G13253" s="2" t="s">
        <v>436</v>
      </c>
      <c r="H13253" t="s">
        <v>1187</v>
      </c>
      <c r="I13253" t="s">
        <v>32</v>
      </c>
      <c r="J13253" t="s">
        <v>65</v>
      </c>
      <c r="K13253" t="s">
        <v>27</v>
      </c>
      <c r="L13253" t="s">
        <v>17</v>
      </c>
      <c r="M13253" s="1">
        <v>6348.78</v>
      </c>
      <c r="N13253" s="1">
        <v>134.49</v>
      </c>
      <c r="O13253">
        <v>0.18</v>
      </c>
    </row>
    <row r="13254" spans="1:15" x14ac:dyDescent="0.3">
      <c r="A13254" t="str">
        <f xml:space="preserve"> _xlfn.XLOOKUP(H13254, 'Customers'!B:B, 'Customers'!A:A)</f>
        <v>CUST_172</v>
      </c>
      <c r="B13254" t="str">
        <f>_xlfn.XLOOKUP(L13254, Products!C:C, Products!A:A)</f>
        <v>PROD_3</v>
      </c>
      <c r="C13254">
        <v>13253</v>
      </c>
      <c r="D13254" s="2" t="s">
        <v>198</v>
      </c>
      <c r="E13254">
        <f>YEAR(Orders[[#This Row],[Order_Date]])</f>
        <v>2022</v>
      </c>
      <c r="F13254">
        <f>MONTH(Orders[[#This Row],[Order_Date]])</f>
        <v>1</v>
      </c>
      <c r="G13254" s="2" t="s">
        <v>275</v>
      </c>
      <c r="H13254" t="s">
        <v>506</v>
      </c>
      <c r="I13254" t="s">
        <v>32</v>
      </c>
      <c r="J13254" t="s">
        <v>65</v>
      </c>
      <c r="K13254" t="s">
        <v>27</v>
      </c>
      <c r="L13254" t="s">
        <v>28</v>
      </c>
      <c r="M13254" s="1">
        <v>6143.14</v>
      </c>
      <c r="N13254" s="1">
        <v>1646.59</v>
      </c>
      <c r="O13254">
        <v>0.21</v>
      </c>
    </row>
    <row r="13255" spans="1:15" x14ac:dyDescent="0.3">
      <c r="A13255" t="str">
        <f xml:space="preserve"> _xlfn.XLOOKUP(H13255, 'Customers'!B:B, 'Customers'!A:A)</f>
        <v>CUST_561</v>
      </c>
      <c r="B13255" t="str">
        <f>_xlfn.XLOOKUP(L13255, Products!C:C, Products!A:A)</f>
        <v>PROD_6</v>
      </c>
      <c r="C13255">
        <v>13254</v>
      </c>
      <c r="D13255" s="2" t="s">
        <v>836</v>
      </c>
      <c r="E13255">
        <f>YEAR(Orders[[#This Row],[Order_Date]])</f>
        <v>2023</v>
      </c>
      <c r="F13255">
        <f>MONTH(Orders[[#This Row],[Order_Date]])</f>
        <v>6</v>
      </c>
      <c r="G13255" s="2" t="s">
        <v>991</v>
      </c>
      <c r="H13255" t="s">
        <v>1253</v>
      </c>
      <c r="I13255" t="s">
        <v>32</v>
      </c>
      <c r="J13255" t="s">
        <v>22</v>
      </c>
      <c r="K13255" t="s">
        <v>34</v>
      </c>
      <c r="L13255" t="s">
        <v>52</v>
      </c>
      <c r="M13255" s="1">
        <v>7241.19</v>
      </c>
      <c r="N13255" s="1">
        <v>663.28</v>
      </c>
      <c r="O13255">
        <v>0.2</v>
      </c>
    </row>
    <row r="13256" spans="1:15" x14ac:dyDescent="0.3">
      <c r="A13256" t="str">
        <f xml:space="preserve"> _xlfn.XLOOKUP(H13256, 'Customers'!B:B, 'Customers'!A:A)</f>
        <v>CUST_820</v>
      </c>
      <c r="B13256" t="str">
        <f>_xlfn.XLOOKUP(L13256, Products!C:C, Products!A:A)</f>
        <v>PROD_2</v>
      </c>
      <c r="C13256">
        <v>13255</v>
      </c>
      <c r="D13256" s="2" t="s">
        <v>290</v>
      </c>
      <c r="E13256">
        <f>YEAR(Orders[[#This Row],[Order_Date]])</f>
        <v>2023</v>
      </c>
      <c r="F13256">
        <f>MONTH(Orders[[#This Row],[Order_Date]])</f>
        <v>9</v>
      </c>
      <c r="G13256" s="2" t="s">
        <v>161</v>
      </c>
      <c r="H13256" t="s">
        <v>1571</v>
      </c>
      <c r="I13256" t="s">
        <v>32</v>
      </c>
      <c r="J13256" t="s">
        <v>22</v>
      </c>
      <c r="K13256" t="s">
        <v>16</v>
      </c>
      <c r="L13256" t="s">
        <v>23</v>
      </c>
      <c r="M13256" s="1">
        <v>2804.86</v>
      </c>
      <c r="N13256" s="1">
        <v>209.65</v>
      </c>
      <c r="O13256">
        <v>0.06</v>
      </c>
    </row>
    <row r="13257" spans="1:15" x14ac:dyDescent="0.3">
      <c r="A13257" t="str">
        <f xml:space="preserve"> _xlfn.XLOOKUP(H13257, 'Customers'!B:B, 'Customers'!A:A)</f>
        <v>CUST_134</v>
      </c>
      <c r="B13257" t="str">
        <f>_xlfn.XLOOKUP(L13257, Products!C:C, Products!A:A)</f>
        <v>PROD_1</v>
      </c>
      <c r="C13257">
        <v>13256</v>
      </c>
      <c r="D13257" s="2" t="s">
        <v>270</v>
      </c>
      <c r="E13257">
        <f>YEAR(Orders[[#This Row],[Order_Date]])</f>
        <v>2022</v>
      </c>
      <c r="F13257">
        <f>MONTH(Orders[[#This Row],[Order_Date]])</f>
        <v>2</v>
      </c>
      <c r="G13257" s="2" t="s">
        <v>703</v>
      </c>
      <c r="H13257" t="s">
        <v>412</v>
      </c>
      <c r="I13257" t="s">
        <v>21</v>
      </c>
      <c r="J13257" t="s">
        <v>65</v>
      </c>
      <c r="K13257" t="s">
        <v>16</v>
      </c>
      <c r="L13257" t="s">
        <v>17</v>
      </c>
      <c r="M13257" s="1">
        <v>2724.02</v>
      </c>
      <c r="N13257" s="1">
        <v>-124.81</v>
      </c>
      <c r="O13257">
        <v>0.13</v>
      </c>
    </row>
    <row r="13258" spans="1:15" x14ac:dyDescent="0.3">
      <c r="A13258" t="str">
        <f xml:space="preserve"> _xlfn.XLOOKUP(H13258, 'Customers'!B:B, 'Customers'!A:A)</f>
        <v>CUST_498</v>
      </c>
      <c r="B13258" t="str">
        <f>_xlfn.XLOOKUP(L13258, Products!C:C, Products!A:A)</f>
        <v>PROD_3</v>
      </c>
      <c r="C13258">
        <v>13257</v>
      </c>
      <c r="D13258" s="2" t="s">
        <v>166</v>
      </c>
      <c r="E13258">
        <f>YEAR(Orders[[#This Row],[Order_Date]])</f>
        <v>2022</v>
      </c>
      <c r="F13258">
        <f>MONTH(Orders[[#This Row],[Order_Date]])</f>
        <v>5</v>
      </c>
      <c r="G13258" s="2" t="s">
        <v>360</v>
      </c>
      <c r="H13258" t="s">
        <v>1155</v>
      </c>
      <c r="I13258" t="s">
        <v>21</v>
      </c>
      <c r="J13258" t="s">
        <v>15</v>
      </c>
      <c r="K13258" t="s">
        <v>27</v>
      </c>
      <c r="L13258" t="s">
        <v>28</v>
      </c>
      <c r="M13258" s="1">
        <v>1956.74</v>
      </c>
      <c r="N13258" s="1">
        <v>-132.77000000000001</v>
      </c>
      <c r="O13258">
        <v>0.08</v>
      </c>
    </row>
    <row r="13259" spans="1:15" x14ac:dyDescent="0.3">
      <c r="A13259" t="str">
        <f xml:space="preserve"> _xlfn.XLOOKUP(H13259, 'Customers'!B:B, 'Customers'!A:A)</f>
        <v>CUST_819</v>
      </c>
      <c r="B13259" t="str">
        <f>_xlfn.XLOOKUP(L13259, Products!C:C, Products!A:A)</f>
        <v>PROD_5</v>
      </c>
      <c r="C13259">
        <v>13258</v>
      </c>
      <c r="D13259" s="2" t="s">
        <v>657</v>
      </c>
      <c r="E13259">
        <f>YEAR(Orders[[#This Row],[Order_Date]])</f>
        <v>2022</v>
      </c>
      <c r="F13259">
        <f>MONTH(Orders[[#This Row],[Order_Date]])</f>
        <v>6</v>
      </c>
      <c r="G13259" s="2" t="s">
        <v>691</v>
      </c>
      <c r="H13259" t="s">
        <v>1569</v>
      </c>
      <c r="I13259" t="s">
        <v>14</v>
      </c>
      <c r="J13259" t="s">
        <v>15</v>
      </c>
      <c r="K13259" t="s">
        <v>34</v>
      </c>
      <c r="L13259" t="s">
        <v>39</v>
      </c>
      <c r="M13259" s="1">
        <v>2515.66</v>
      </c>
      <c r="N13259" s="1">
        <v>461.99</v>
      </c>
      <c r="O13259">
        <v>7.0000000000000007E-2</v>
      </c>
    </row>
    <row r="13260" spans="1:15" x14ac:dyDescent="0.3">
      <c r="A13260" t="str">
        <f xml:space="preserve"> _xlfn.XLOOKUP(H13260, 'Customers'!B:B, 'Customers'!A:A)</f>
        <v>CUST_338</v>
      </c>
      <c r="B13260" t="str">
        <f>_xlfn.XLOOKUP(L13260, Products!C:C, Products!A:A)</f>
        <v>PROD_1</v>
      </c>
      <c r="C13260">
        <v>13259</v>
      </c>
      <c r="D13260" s="2" t="s">
        <v>728</v>
      </c>
      <c r="E13260">
        <f>YEAR(Orders[[#This Row],[Order_Date]])</f>
        <v>2022</v>
      </c>
      <c r="F13260">
        <f>MONTH(Orders[[#This Row],[Order_Date]])</f>
        <v>9</v>
      </c>
      <c r="G13260" s="2" t="s">
        <v>49</v>
      </c>
      <c r="H13260" t="s">
        <v>868</v>
      </c>
      <c r="I13260" t="s">
        <v>32</v>
      </c>
      <c r="J13260" t="s">
        <v>33</v>
      </c>
      <c r="K13260" t="s">
        <v>27</v>
      </c>
      <c r="L13260" t="s">
        <v>17</v>
      </c>
      <c r="M13260" s="1">
        <v>6225.16</v>
      </c>
      <c r="N13260" s="1">
        <v>108.6</v>
      </c>
      <c r="O13260">
        <v>0.25</v>
      </c>
    </row>
    <row r="13261" spans="1:15" x14ac:dyDescent="0.3">
      <c r="A13261" t="str">
        <f xml:space="preserve"> _xlfn.XLOOKUP(H13261, 'Customers'!B:B, 'Customers'!A:A)</f>
        <v>CUST_942</v>
      </c>
      <c r="B13261" t="str">
        <f>_xlfn.XLOOKUP(L13261, Products!C:C, Products!A:A)</f>
        <v>PROD_7</v>
      </c>
      <c r="C13261">
        <v>13260</v>
      </c>
      <c r="D13261" s="2" t="s">
        <v>862</v>
      </c>
      <c r="E13261">
        <f>YEAR(Orders[[#This Row],[Order_Date]])</f>
        <v>2022</v>
      </c>
      <c r="F13261">
        <f>MONTH(Orders[[#This Row],[Order_Date]])</f>
        <v>10</v>
      </c>
      <c r="G13261" s="2" t="s">
        <v>753</v>
      </c>
      <c r="H13261" t="s">
        <v>1702</v>
      </c>
      <c r="I13261" t="s">
        <v>14</v>
      </c>
      <c r="J13261" t="s">
        <v>33</v>
      </c>
      <c r="K13261" t="s">
        <v>16</v>
      </c>
      <c r="L13261" t="s">
        <v>66</v>
      </c>
      <c r="M13261" s="1">
        <v>8323.33</v>
      </c>
      <c r="N13261" s="1">
        <v>-648.4</v>
      </c>
      <c r="O13261">
        <v>0.28000000000000003</v>
      </c>
    </row>
    <row r="13262" spans="1:15" x14ac:dyDescent="0.3">
      <c r="A13262" t="str">
        <f xml:space="preserve"> _xlfn.XLOOKUP(H13262, 'Customers'!B:B, 'Customers'!A:A)</f>
        <v>CUST_564</v>
      </c>
      <c r="B13262" t="str">
        <f>_xlfn.XLOOKUP(L13262, Products!C:C, Products!A:A)</f>
        <v>PROD_6</v>
      </c>
      <c r="C13262">
        <v>13261</v>
      </c>
      <c r="D13262" s="2" t="s">
        <v>809</v>
      </c>
      <c r="E13262">
        <f>YEAR(Orders[[#This Row],[Order_Date]])</f>
        <v>2023</v>
      </c>
      <c r="F13262">
        <f>MONTH(Orders[[#This Row],[Order_Date]])</f>
        <v>12</v>
      </c>
      <c r="G13262" s="2" t="s">
        <v>75</v>
      </c>
      <c r="H13262" t="s">
        <v>1256</v>
      </c>
      <c r="I13262" t="s">
        <v>14</v>
      </c>
      <c r="J13262" t="s">
        <v>33</v>
      </c>
      <c r="K13262" t="s">
        <v>34</v>
      </c>
      <c r="L13262" t="s">
        <v>52</v>
      </c>
      <c r="M13262" s="1">
        <v>4485.4399999999996</v>
      </c>
      <c r="N13262" s="1">
        <v>916.58</v>
      </c>
      <c r="O13262">
        <v>0.03</v>
      </c>
    </row>
    <row r="13263" spans="1:15" x14ac:dyDescent="0.3">
      <c r="A13263" t="str">
        <f xml:space="preserve"> _xlfn.XLOOKUP(H13263, 'Customers'!B:B, 'Customers'!A:A)</f>
        <v>CUST_716</v>
      </c>
      <c r="B13263" t="str">
        <f>_xlfn.XLOOKUP(L13263, Products!C:C, Products!A:A)</f>
        <v>PROD_7</v>
      </c>
      <c r="C13263">
        <v>13262</v>
      </c>
      <c r="D13263" s="2" t="s">
        <v>940</v>
      </c>
      <c r="E13263">
        <f>YEAR(Orders[[#This Row],[Order_Date]])</f>
        <v>2023</v>
      </c>
      <c r="F13263">
        <f>MONTH(Orders[[#This Row],[Order_Date]])</f>
        <v>4</v>
      </c>
      <c r="G13263" s="2" t="s">
        <v>937</v>
      </c>
      <c r="H13263" t="s">
        <v>1456</v>
      </c>
      <c r="I13263" t="s">
        <v>14</v>
      </c>
      <c r="J13263" t="s">
        <v>15</v>
      </c>
      <c r="K13263" t="s">
        <v>16</v>
      </c>
      <c r="L13263" t="s">
        <v>66</v>
      </c>
      <c r="M13263" s="1">
        <v>6392.32</v>
      </c>
      <c r="N13263" s="1">
        <v>-502.95</v>
      </c>
      <c r="O13263">
        <v>0.23</v>
      </c>
    </row>
    <row r="13264" spans="1:15" x14ac:dyDescent="0.3">
      <c r="A13264" t="str">
        <f xml:space="preserve"> _xlfn.XLOOKUP(H13264, 'Customers'!B:B, 'Customers'!A:A)</f>
        <v>CUST_223</v>
      </c>
      <c r="B13264" t="str">
        <f>_xlfn.XLOOKUP(L13264, Products!C:C, Products!A:A)</f>
        <v>PROD_5</v>
      </c>
      <c r="C13264">
        <v>13263</v>
      </c>
      <c r="D13264" s="2" t="s">
        <v>404</v>
      </c>
      <c r="E13264">
        <f>YEAR(Orders[[#This Row],[Order_Date]])</f>
        <v>2022</v>
      </c>
      <c r="F13264">
        <f>MONTH(Orders[[#This Row],[Order_Date]])</f>
        <v>8</v>
      </c>
      <c r="G13264" s="2" t="s">
        <v>1331</v>
      </c>
      <c r="H13264" t="s">
        <v>624</v>
      </c>
      <c r="I13264" t="s">
        <v>21</v>
      </c>
      <c r="J13264" t="s">
        <v>15</v>
      </c>
      <c r="K13264" t="s">
        <v>34</v>
      </c>
      <c r="L13264" t="s">
        <v>39</v>
      </c>
      <c r="M13264" s="1">
        <v>1742.2</v>
      </c>
      <c r="N13264" s="1">
        <v>10.98</v>
      </c>
      <c r="O13264">
        <v>0.12</v>
      </c>
    </row>
    <row r="13265" spans="1:15" x14ac:dyDescent="0.3">
      <c r="A13265" t="str">
        <f xml:space="preserve"> _xlfn.XLOOKUP(H13265, 'Customers'!B:B, 'Customers'!A:A)</f>
        <v>CUST_294</v>
      </c>
      <c r="B13265" t="str">
        <f>_xlfn.XLOOKUP(L13265, Products!C:C, Products!A:A)</f>
        <v>PROD_5</v>
      </c>
      <c r="C13265">
        <v>13264</v>
      </c>
      <c r="D13265" s="2" t="s">
        <v>726</v>
      </c>
      <c r="E13265">
        <f>YEAR(Orders[[#This Row],[Order_Date]])</f>
        <v>2023</v>
      </c>
      <c r="F13265">
        <f>MONTH(Orders[[#This Row],[Order_Date]])</f>
        <v>5</v>
      </c>
      <c r="G13265" s="2" t="s">
        <v>311</v>
      </c>
      <c r="H13265" t="s">
        <v>779</v>
      </c>
      <c r="I13265" t="s">
        <v>32</v>
      </c>
      <c r="J13265" t="s">
        <v>33</v>
      </c>
      <c r="K13265" t="s">
        <v>34</v>
      </c>
      <c r="L13265" t="s">
        <v>39</v>
      </c>
      <c r="M13265" s="1">
        <v>1580.96</v>
      </c>
      <c r="N13265" s="1">
        <v>-153.19999999999999</v>
      </c>
      <c r="O13265">
        <v>0.15</v>
      </c>
    </row>
    <row r="13266" spans="1:15" x14ac:dyDescent="0.3">
      <c r="A13266" t="str">
        <f xml:space="preserve"> _xlfn.XLOOKUP(H13266, 'Customers'!B:B, 'Customers'!A:A)</f>
        <v>CUST_412</v>
      </c>
      <c r="B13266" t="str">
        <f>_xlfn.XLOOKUP(L13266, Products!C:C, Products!A:A)</f>
        <v>PROD_8</v>
      </c>
      <c r="C13266">
        <v>13265</v>
      </c>
      <c r="D13266" s="2" t="s">
        <v>41</v>
      </c>
      <c r="E13266">
        <f>YEAR(Orders[[#This Row],[Order_Date]])</f>
        <v>2023</v>
      </c>
      <c r="F13266">
        <f>MONTH(Orders[[#This Row],[Order_Date]])</f>
        <v>3</v>
      </c>
      <c r="G13266" s="2" t="s">
        <v>1154</v>
      </c>
      <c r="H13266" t="s">
        <v>1001</v>
      </c>
      <c r="I13266" t="s">
        <v>14</v>
      </c>
      <c r="J13266" t="s">
        <v>22</v>
      </c>
      <c r="K13266" t="s">
        <v>27</v>
      </c>
      <c r="L13266" t="s">
        <v>73</v>
      </c>
      <c r="M13266" s="1">
        <v>1888.74</v>
      </c>
      <c r="N13266" s="1">
        <v>-162.22999999999999</v>
      </c>
      <c r="O13266">
        <v>0.14000000000000001</v>
      </c>
    </row>
    <row r="13267" spans="1:15" x14ac:dyDescent="0.3">
      <c r="A13267" t="str">
        <f xml:space="preserve"> _xlfn.XLOOKUP(H13267, 'Customers'!B:B, 'Customers'!A:A)</f>
        <v>CUST_83</v>
      </c>
      <c r="B13267" t="str">
        <f>_xlfn.XLOOKUP(L13267, Products!C:C, Products!A:A)</f>
        <v>PROD_8</v>
      </c>
      <c r="C13267">
        <v>13266</v>
      </c>
      <c r="D13267" s="2" t="s">
        <v>1248</v>
      </c>
      <c r="E13267">
        <f>YEAR(Orders[[#This Row],[Order_Date]])</f>
        <v>2023</v>
      </c>
      <c r="F13267">
        <f>MONTH(Orders[[#This Row],[Order_Date]])</f>
        <v>5</v>
      </c>
      <c r="G13267" s="2" t="s">
        <v>426</v>
      </c>
      <c r="H13267" t="s">
        <v>265</v>
      </c>
      <c r="I13267" t="s">
        <v>14</v>
      </c>
      <c r="J13267" t="s">
        <v>65</v>
      </c>
      <c r="K13267" t="s">
        <v>27</v>
      </c>
      <c r="L13267" t="s">
        <v>73</v>
      </c>
      <c r="M13267" s="1">
        <v>9687.2000000000007</v>
      </c>
      <c r="N13267" s="1">
        <v>266.31</v>
      </c>
      <c r="O13267">
        <v>0.23</v>
      </c>
    </row>
    <row r="13268" spans="1:15" x14ac:dyDescent="0.3">
      <c r="A13268" t="str">
        <f xml:space="preserve"> _xlfn.XLOOKUP(H13268, 'Customers'!B:B, 'Customers'!A:A)</f>
        <v>CUST_676</v>
      </c>
      <c r="B13268" t="str">
        <f>_xlfn.XLOOKUP(L13268, Products!C:C, Products!A:A)</f>
        <v>PROD_6</v>
      </c>
      <c r="C13268">
        <v>13267</v>
      </c>
      <c r="D13268" s="2" t="s">
        <v>874</v>
      </c>
      <c r="E13268">
        <f>YEAR(Orders[[#This Row],[Order_Date]])</f>
        <v>2022</v>
      </c>
      <c r="F13268">
        <f>MONTH(Orders[[#This Row],[Order_Date]])</f>
        <v>8</v>
      </c>
      <c r="G13268" s="2" t="s">
        <v>403</v>
      </c>
      <c r="H13268" t="s">
        <v>1410</v>
      </c>
      <c r="I13268" t="s">
        <v>14</v>
      </c>
      <c r="J13268" t="s">
        <v>22</v>
      </c>
      <c r="K13268" t="s">
        <v>34</v>
      </c>
      <c r="L13268" t="s">
        <v>52</v>
      </c>
      <c r="M13268" s="1">
        <v>4889.8100000000004</v>
      </c>
      <c r="N13268" s="1">
        <v>805.59</v>
      </c>
      <c r="O13268">
        <v>0.06</v>
      </c>
    </row>
    <row r="13269" spans="1:15" x14ac:dyDescent="0.3">
      <c r="A13269" t="str">
        <f xml:space="preserve"> _xlfn.XLOOKUP(H13269, 'Customers'!B:B, 'Customers'!A:A)</f>
        <v>CUST_447</v>
      </c>
      <c r="B13269" t="str">
        <f>_xlfn.XLOOKUP(L13269, Products!C:C, Products!A:A)</f>
        <v>PROD_8</v>
      </c>
      <c r="C13269">
        <v>13268</v>
      </c>
      <c r="D13269" s="2" t="s">
        <v>550</v>
      </c>
      <c r="E13269">
        <f>YEAR(Orders[[#This Row],[Order_Date]])</f>
        <v>2022</v>
      </c>
      <c r="F13269">
        <f>MONTH(Orders[[#This Row],[Order_Date]])</f>
        <v>1</v>
      </c>
      <c r="G13269" s="2" t="s">
        <v>112</v>
      </c>
      <c r="H13269" t="s">
        <v>1069</v>
      </c>
      <c r="I13269" t="s">
        <v>32</v>
      </c>
      <c r="J13269" t="s">
        <v>15</v>
      </c>
      <c r="K13269" t="s">
        <v>27</v>
      </c>
      <c r="L13269" t="s">
        <v>73</v>
      </c>
      <c r="M13269" s="1">
        <v>5718.06</v>
      </c>
      <c r="N13269" s="1">
        <v>1414.88</v>
      </c>
      <c r="O13269">
        <v>0.03</v>
      </c>
    </row>
    <row r="13270" spans="1:15" x14ac:dyDescent="0.3">
      <c r="A13270" t="str">
        <f xml:space="preserve"> _xlfn.XLOOKUP(H13270, 'Customers'!B:B, 'Customers'!A:A)</f>
        <v>CUST_687</v>
      </c>
      <c r="B13270" t="str">
        <f>_xlfn.XLOOKUP(L13270, Products!C:C, Products!A:A)</f>
        <v>PROD_1</v>
      </c>
      <c r="C13270">
        <v>13269</v>
      </c>
      <c r="D13270" s="2" t="s">
        <v>358</v>
      </c>
      <c r="E13270">
        <f>YEAR(Orders[[#This Row],[Order_Date]])</f>
        <v>2023</v>
      </c>
      <c r="F13270">
        <f>MONTH(Orders[[#This Row],[Order_Date]])</f>
        <v>2</v>
      </c>
      <c r="G13270" s="2" t="s">
        <v>63</v>
      </c>
      <c r="H13270" t="s">
        <v>1424</v>
      </c>
      <c r="I13270" t="s">
        <v>14</v>
      </c>
      <c r="J13270" t="s">
        <v>22</v>
      </c>
      <c r="K13270" t="s">
        <v>16</v>
      </c>
      <c r="L13270" t="s">
        <v>17</v>
      </c>
      <c r="M13270" s="1">
        <v>1800.89</v>
      </c>
      <c r="N13270" s="1">
        <v>291.48</v>
      </c>
      <c r="O13270">
        <v>0.11</v>
      </c>
    </row>
    <row r="13271" spans="1:15" x14ac:dyDescent="0.3">
      <c r="A13271" t="str">
        <f xml:space="preserve"> _xlfn.XLOOKUP(H13271, 'Customers'!B:B, 'Customers'!A:A)</f>
        <v>CUST_376</v>
      </c>
      <c r="B13271" t="str">
        <f>_xlfn.XLOOKUP(L13271, Products!C:C, Products!A:A)</f>
        <v>PROD_1</v>
      </c>
      <c r="C13271">
        <v>13270</v>
      </c>
      <c r="D13271" s="2" t="s">
        <v>874</v>
      </c>
      <c r="E13271">
        <f>YEAR(Orders[[#This Row],[Order_Date]])</f>
        <v>2022</v>
      </c>
      <c r="F13271">
        <f>MONTH(Orders[[#This Row],[Order_Date]])</f>
        <v>8</v>
      </c>
      <c r="G13271" s="2" t="s">
        <v>867</v>
      </c>
      <c r="H13271" t="s">
        <v>938</v>
      </c>
      <c r="I13271" t="s">
        <v>14</v>
      </c>
      <c r="J13271" t="s">
        <v>33</v>
      </c>
      <c r="K13271" t="s">
        <v>27</v>
      </c>
      <c r="L13271" t="s">
        <v>17</v>
      </c>
      <c r="M13271" s="1">
        <v>5470.86</v>
      </c>
      <c r="N13271" s="1">
        <v>694.83</v>
      </c>
      <c r="O13271">
        <v>7.0000000000000007E-2</v>
      </c>
    </row>
    <row r="13272" spans="1:15" x14ac:dyDescent="0.3">
      <c r="A13272" t="str">
        <f xml:space="preserve"> _xlfn.XLOOKUP(H13272, 'Customers'!B:B, 'Customers'!A:A)</f>
        <v>CUST_987</v>
      </c>
      <c r="B13272" t="str">
        <f>_xlfn.XLOOKUP(L13272, Products!C:C, Products!A:A)</f>
        <v>PROD_4</v>
      </c>
      <c r="C13272">
        <v>13271</v>
      </c>
      <c r="D13272" s="2" t="s">
        <v>37</v>
      </c>
      <c r="E13272">
        <f>YEAR(Orders[[#This Row],[Order_Date]])</f>
        <v>2023</v>
      </c>
      <c r="F13272">
        <f>MONTH(Orders[[#This Row],[Order_Date]])</f>
        <v>10</v>
      </c>
      <c r="G13272" s="2" t="s">
        <v>1101</v>
      </c>
      <c r="H13272" t="s">
        <v>1750</v>
      </c>
      <c r="I13272" t="s">
        <v>32</v>
      </c>
      <c r="J13272" t="s">
        <v>65</v>
      </c>
      <c r="K13272" t="s">
        <v>34</v>
      </c>
      <c r="L13272" t="s">
        <v>35</v>
      </c>
      <c r="M13272" s="1">
        <v>5670.26</v>
      </c>
      <c r="N13272" s="1">
        <v>1062.67</v>
      </c>
      <c r="O13272">
        <v>0.18</v>
      </c>
    </row>
    <row r="13273" spans="1:15" x14ac:dyDescent="0.3">
      <c r="A13273" t="str">
        <f xml:space="preserve"> _xlfn.XLOOKUP(H13273, 'Customers'!B:B, 'Customers'!A:A)</f>
        <v>CUST_817</v>
      </c>
      <c r="B13273" t="str">
        <f>_xlfn.XLOOKUP(L13273, Products!C:C, Products!A:A)</f>
        <v>PROD_2</v>
      </c>
      <c r="C13273">
        <v>13272</v>
      </c>
      <c r="D13273" s="2" t="s">
        <v>963</v>
      </c>
      <c r="E13273">
        <f>YEAR(Orders[[#This Row],[Order_Date]])</f>
        <v>2023</v>
      </c>
      <c r="F13273">
        <f>MONTH(Orders[[#This Row],[Order_Date]])</f>
        <v>3</v>
      </c>
      <c r="G13273" s="2" t="s">
        <v>839</v>
      </c>
      <c r="H13273" t="s">
        <v>1567</v>
      </c>
      <c r="I13273" t="s">
        <v>21</v>
      </c>
      <c r="J13273" t="s">
        <v>22</v>
      </c>
      <c r="K13273" t="s">
        <v>16</v>
      </c>
      <c r="L13273" t="s">
        <v>23</v>
      </c>
      <c r="M13273" s="1">
        <v>8678.1299999999992</v>
      </c>
      <c r="N13273" s="1">
        <v>2105.9899999999998</v>
      </c>
      <c r="O13273">
        <v>0.05</v>
      </c>
    </row>
    <row r="13274" spans="1:15" x14ac:dyDescent="0.3">
      <c r="A13274" t="str">
        <f xml:space="preserve"> _xlfn.XLOOKUP(H13274, 'Customers'!B:B, 'Customers'!A:A)</f>
        <v>CUST_231</v>
      </c>
      <c r="B13274" t="str">
        <f>_xlfn.XLOOKUP(L13274, Products!C:C, Products!A:A)</f>
        <v>PROD_1</v>
      </c>
      <c r="C13274">
        <v>13273</v>
      </c>
      <c r="D13274" s="2" t="s">
        <v>395</v>
      </c>
      <c r="E13274">
        <f>YEAR(Orders[[#This Row],[Order_Date]])</f>
        <v>2023</v>
      </c>
      <c r="F13274">
        <f>MONTH(Orders[[#This Row],[Order_Date]])</f>
        <v>1</v>
      </c>
      <c r="G13274" s="2" t="s">
        <v>84</v>
      </c>
      <c r="H13274" t="s">
        <v>645</v>
      </c>
      <c r="I13274" t="s">
        <v>21</v>
      </c>
      <c r="J13274" t="s">
        <v>65</v>
      </c>
      <c r="K13274" t="s">
        <v>16</v>
      </c>
      <c r="L13274" t="s">
        <v>17</v>
      </c>
      <c r="M13274" s="1">
        <v>738.46</v>
      </c>
      <c r="N13274" s="1">
        <v>171.61</v>
      </c>
      <c r="O13274">
        <v>0.06</v>
      </c>
    </row>
    <row r="13275" spans="1:15" x14ac:dyDescent="0.3">
      <c r="A13275" t="str">
        <f xml:space="preserve"> _xlfn.XLOOKUP(H13275, 'Customers'!B:B, 'Customers'!A:A)</f>
        <v>CUST_76</v>
      </c>
      <c r="B13275" t="str">
        <f>_xlfn.XLOOKUP(L13275, Products!C:C, Products!A:A)</f>
        <v>PROD_5</v>
      </c>
      <c r="C13275">
        <v>13274</v>
      </c>
      <c r="D13275" s="2" t="s">
        <v>641</v>
      </c>
      <c r="E13275">
        <f>YEAR(Orders[[#This Row],[Order_Date]])</f>
        <v>2023</v>
      </c>
      <c r="F13275">
        <f>MONTH(Orders[[#This Row],[Order_Date]])</f>
        <v>1</v>
      </c>
      <c r="G13275" s="2" t="s">
        <v>368</v>
      </c>
      <c r="H13275" t="s">
        <v>248</v>
      </c>
      <c r="I13275" t="s">
        <v>14</v>
      </c>
      <c r="J13275" t="s">
        <v>33</v>
      </c>
      <c r="K13275" t="s">
        <v>34</v>
      </c>
      <c r="L13275" t="s">
        <v>39</v>
      </c>
      <c r="M13275" s="1">
        <v>3212.49</v>
      </c>
      <c r="N13275" s="1">
        <v>253.2</v>
      </c>
      <c r="O13275">
        <v>0.23</v>
      </c>
    </row>
    <row r="13276" spans="1:15" x14ac:dyDescent="0.3">
      <c r="A13276" t="str">
        <f xml:space="preserve"> _xlfn.XLOOKUP(H13276, 'Customers'!B:B, 'Customers'!A:A)</f>
        <v>CUST_48</v>
      </c>
      <c r="B13276" t="str">
        <f>_xlfn.XLOOKUP(L13276, Products!C:C, Products!A:A)</f>
        <v>PROD_3</v>
      </c>
      <c r="C13276">
        <v>13275</v>
      </c>
      <c r="D13276" s="2" t="s">
        <v>1427</v>
      </c>
      <c r="E13276">
        <f>YEAR(Orders[[#This Row],[Order_Date]])</f>
        <v>2022</v>
      </c>
      <c r="F13276">
        <f>MONTH(Orders[[#This Row],[Order_Date]])</f>
        <v>4</v>
      </c>
      <c r="G13276" s="2" t="s">
        <v>1570</v>
      </c>
      <c r="H13276" t="s">
        <v>170</v>
      </c>
      <c r="I13276" t="s">
        <v>14</v>
      </c>
      <c r="J13276" t="s">
        <v>65</v>
      </c>
      <c r="K13276" t="s">
        <v>27</v>
      </c>
      <c r="L13276" t="s">
        <v>28</v>
      </c>
      <c r="M13276" s="1">
        <v>8765.7800000000007</v>
      </c>
      <c r="N13276" s="1">
        <v>1760.32</v>
      </c>
      <c r="O13276">
        <v>0.28999999999999998</v>
      </c>
    </row>
    <row r="13277" spans="1:15" x14ac:dyDescent="0.3">
      <c r="A13277" t="str">
        <f xml:space="preserve"> _xlfn.XLOOKUP(H13277, 'Customers'!B:B, 'Customers'!A:A)</f>
        <v>CUST_705</v>
      </c>
      <c r="B13277" t="str">
        <f>_xlfn.XLOOKUP(L13277, Products!C:C, Products!A:A)</f>
        <v>PROD_6</v>
      </c>
      <c r="C13277">
        <v>13276</v>
      </c>
      <c r="D13277" s="2" t="s">
        <v>504</v>
      </c>
      <c r="E13277">
        <f>YEAR(Orders[[#This Row],[Order_Date]])</f>
        <v>2023</v>
      </c>
      <c r="F13277">
        <f>MONTH(Orders[[#This Row],[Order_Date]])</f>
        <v>2</v>
      </c>
      <c r="G13277" s="2" t="s">
        <v>46</v>
      </c>
      <c r="H13277" t="s">
        <v>1444</v>
      </c>
      <c r="I13277" t="s">
        <v>32</v>
      </c>
      <c r="J13277" t="s">
        <v>22</v>
      </c>
      <c r="K13277" t="s">
        <v>34</v>
      </c>
      <c r="L13277" t="s">
        <v>52</v>
      </c>
      <c r="M13277" s="1">
        <v>2555.11</v>
      </c>
      <c r="N13277" s="1">
        <v>730.2</v>
      </c>
      <c r="O13277">
        <v>0.22</v>
      </c>
    </row>
    <row r="13278" spans="1:15" x14ac:dyDescent="0.3">
      <c r="A13278" t="str">
        <f xml:space="preserve"> _xlfn.XLOOKUP(H13278, 'Customers'!B:B, 'Customers'!A:A)</f>
        <v>CUST_773</v>
      </c>
      <c r="B13278" t="str">
        <f>_xlfn.XLOOKUP(L13278, Products!C:C, Products!A:A)</f>
        <v>PROD_6</v>
      </c>
      <c r="C13278">
        <v>13277</v>
      </c>
      <c r="D13278" s="2" t="s">
        <v>597</v>
      </c>
      <c r="E13278">
        <f>YEAR(Orders[[#This Row],[Order_Date]])</f>
        <v>2023</v>
      </c>
      <c r="F13278">
        <f>MONTH(Orders[[#This Row],[Order_Date]])</f>
        <v>12</v>
      </c>
      <c r="G13278" s="2" t="s">
        <v>664</v>
      </c>
      <c r="H13278" t="s">
        <v>1520</v>
      </c>
      <c r="I13278" t="s">
        <v>14</v>
      </c>
      <c r="J13278" t="s">
        <v>22</v>
      </c>
      <c r="K13278" t="s">
        <v>34</v>
      </c>
      <c r="L13278" t="s">
        <v>52</v>
      </c>
      <c r="M13278" s="1">
        <v>1294.2</v>
      </c>
      <c r="N13278" s="1">
        <v>-12.82</v>
      </c>
      <c r="O13278">
        <v>0.16</v>
      </c>
    </row>
    <row r="13279" spans="1:15" x14ac:dyDescent="0.3">
      <c r="A13279" t="str">
        <f xml:space="preserve"> _xlfn.XLOOKUP(H13279, 'Customers'!B:B, 'Customers'!A:A)</f>
        <v>CUST_545</v>
      </c>
      <c r="B13279" t="str">
        <f>_xlfn.XLOOKUP(L13279, Products!C:C, Products!A:A)</f>
        <v>PROD_1</v>
      </c>
      <c r="C13279">
        <v>13278</v>
      </c>
      <c r="D13279" s="2" t="s">
        <v>1014</v>
      </c>
      <c r="E13279">
        <f>YEAR(Orders[[#This Row],[Order_Date]])</f>
        <v>2022</v>
      </c>
      <c r="F13279">
        <f>MONTH(Orders[[#This Row],[Order_Date]])</f>
        <v>12</v>
      </c>
      <c r="G13279" s="2" t="s">
        <v>685</v>
      </c>
      <c r="H13279" t="s">
        <v>1228</v>
      </c>
      <c r="I13279" t="s">
        <v>14</v>
      </c>
      <c r="J13279" t="s">
        <v>33</v>
      </c>
      <c r="K13279" t="s">
        <v>27</v>
      </c>
      <c r="L13279" t="s">
        <v>17</v>
      </c>
      <c r="M13279" s="1">
        <v>8251.51</v>
      </c>
      <c r="N13279" s="1">
        <v>335.53</v>
      </c>
      <c r="O13279">
        <v>7.0000000000000007E-2</v>
      </c>
    </row>
    <row r="13280" spans="1:15" x14ac:dyDescent="0.3">
      <c r="A13280" t="str">
        <f xml:space="preserve"> _xlfn.XLOOKUP(H13280, 'Customers'!B:B, 'Customers'!A:A)</f>
        <v>CUST_552</v>
      </c>
      <c r="B13280" t="str">
        <f>_xlfn.XLOOKUP(L13280, Products!C:C, Products!A:A)</f>
        <v>PROD_6</v>
      </c>
      <c r="C13280">
        <v>13279</v>
      </c>
      <c r="D13280" s="2" t="s">
        <v>307</v>
      </c>
      <c r="E13280">
        <f>YEAR(Orders[[#This Row],[Order_Date]])</f>
        <v>2022</v>
      </c>
      <c r="F13280">
        <f>MONTH(Orders[[#This Row],[Order_Date]])</f>
        <v>3</v>
      </c>
      <c r="G13280" s="2" t="s">
        <v>272</v>
      </c>
      <c r="H13280" t="s">
        <v>1237</v>
      </c>
      <c r="I13280" t="s">
        <v>14</v>
      </c>
      <c r="J13280" t="s">
        <v>15</v>
      </c>
      <c r="K13280" t="s">
        <v>34</v>
      </c>
      <c r="L13280" t="s">
        <v>52</v>
      </c>
      <c r="M13280" s="1">
        <v>9553.7800000000007</v>
      </c>
      <c r="N13280" s="1">
        <v>-27.88</v>
      </c>
      <c r="O13280">
        <v>0.27</v>
      </c>
    </row>
    <row r="13281" spans="1:15" x14ac:dyDescent="0.3">
      <c r="A13281" t="str">
        <f xml:space="preserve"> _xlfn.XLOOKUP(H13281, 'Customers'!B:B, 'Customers'!A:A)</f>
        <v>CUST_202</v>
      </c>
      <c r="B13281" t="str">
        <f>_xlfn.XLOOKUP(L13281, Products!C:C, Products!A:A)</f>
        <v>PROD_1</v>
      </c>
      <c r="C13281">
        <v>13280</v>
      </c>
      <c r="D13281" s="2" t="s">
        <v>790</v>
      </c>
      <c r="E13281">
        <f>YEAR(Orders[[#This Row],[Order_Date]])</f>
        <v>2023</v>
      </c>
      <c r="F13281">
        <f>MONTH(Orders[[#This Row],[Order_Date]])</f>
        <v>7</v>
      </c>
      <c r="G13281" s="2" t="s">
        <v>878</v>
      </c>
      <c r="H13281" t="s">
        <v>576</v>
      </c>
      <c r="I13281" t="s">
        <v>32</v>
      </c>
      <c r="J13281" t="s">
        <v>15</v>
      </c>
      <c r="K13281" t="s">
        <v>27</v>
      </c>
      <c r="L13281" t="s">
        <v>17</v>
      </c>
      <c r="M13281" s="1">
        <v>9728.09</v>
      </c>
      <c r="N13281" s="1">
        <v>-264.44</v>
      </c>
      <c r="O13281">
        <v>0.16</v>
      </c>
    </row>
    <row r="13282" spans="1:15" x14ac:dyDescent="0.3">
      <c r="A13282" t="str">
        <f xml:space="preserve"> _xlfn.XLOOKUP(H13282, 'Customers'!B:B, 'Customers'!A:A)</f>
        <v>CUST_956</v>
      </c>
      <c r="B13282" t="str">
        <f>_xlfn.XLOOKUP(L13282, Products!C:C, Products!A:A)</f>
        <v>PROD_4</v>
      </c>
      <c r="C13282">
        <v>13281</v>
      </c>
      <c r="D13282" s="2" t="s">
        <v>487</v>
      </c>
      <c r="E13282">
        <f>YEAR(Orders[[#This Row],[Order_Date]])</f>
        <v>2023</v>
      </c>
      <c r="F13282">
        <f>MONTH(Orders[[#This Row],[Order_Date]])</f>
        <v>4</v>
      </c>
      <c r="G13282" s="2" t="s">
        <v>466</v>
      </c>
      <c r="H13282" t="s">
        <v>1718</v>
      </c>
      <c r="I13282" t="s">
        <v>21</v>
      </c>
      <c r="J13282" t="s">
        <v>65</v>
      </c>
      <c r="K13282" t="s">
        <v>34</v>
      </c>
      <c r="L13282" t="s">
        <v>35</v>
      </c>
      <c r="M13282" s="1">
        <v>8849.2099999999991</v>
      </c>
      <c r="N13282" s="1">
        <v>1385.79</v>
      </c>
      <c r="O13282">
        <v>0.17</v>
      </c>
    </row>
    <row r="13283" spans="1:15" x14ac:dyDescent="0.3">
      <c r="A13283" t="str">
        <f xml:space="preserve"> _xlfn.XLOOKUP(H13283, 'Customers'!B:B, 'Customers'!A:A)</f>
        <v>CUST_468</v>
      </c>
      <c r="B13283" t="str">
        <f>_xlfn.XLOOKUP(L13283, Products!C:C, Products!A:A)</f>
        <v>PROD_2</v>
      </c>
      <c r="C13283">
        <v>13282</v>
      </c>
      <c r="D13283" s="2" t="s">
        <v>343</v>
      </c>
      <c r="E13283">
        <f>YEAR(Orders[[#This Row],[Order_Date]])</f>
        <v>2023</v>
      </c>
      <c r="F13283">
        <f>MONTH(Orders[[#This Row],[Order_Date]])</f>
        <v>5</v>
      </c>
      <c r="G13283" s="2" t="s">
        <v>615</v>
      </c>
      <c r="H13283" t="s">
        <v>1097</v>
      </c>
      <c r="I13283" t="s">
        <v>32</v>
      </c>
      <c r="J13283" t="s">
        <v>22</v>
      </c>
      <c r="K13283" t="s">
        <v>16</v>
      </c>
      <c r="L13283" t="s">
        <v>23</v>
      </c>
      <c r="M13283" s="1">
        <v>7428.26</v>
      </c>
      <c r="N13283" s="1">
        <v>2133.58</v>
      </c>
      <c r="O13283">
        <v>0.02</v>
      </c>
    </row>
    <row r="13284" spans="1:15" x14ac:dyDescent="0.3">
      <c r="A13284" t="str">
        <f xml:space="preserve"> _xlfn.XLOOKUP(H13284, 'Customers'!B:B, 'Customers'!A:A)</f>
        <v>CUST_313</v>
      </c>
      <c r="B13284" t="str">
        <f>_xlfn.XLOOKUP(L13284, Products!C:C, Products!A:A)</f>
        <v>PROD_8</v>
      </c>
      <c r="C13284">
        <v>13283</v>
      </c>
      <c r="D13284" s="2" t="s">
        <v>403</v>
      </c>
      <c r="E13284">
        <f>YEAR(Orders[[#This Row],[Order_Date]])</f>
        <v>2022</v>
      </c>
      <c r="F13284">
        <f>MONTH(Orders[[#This Row],[Order_Date]])</f>
        <v>8</v>
      </c>
      <c r="G13284" s="2" t="s">
        <v>867</v>
      </c>
      <c r="H13284" t="s">
        <v>818</v>
      </c>
      <c r="I13284" t="s">
        <v>32</v>
      </c>
      <c r="J13284" t="s">
        <v>65</v>
      </c>
      <c r="K13284" t="s">
        <v>27</v>
      </c>
      <c r="L13284" t="s">
        <v>73</v>
      </c>
      <c r="M13284" s="1">
        <v>6451.41</v>
      </c>
      <c r="N13284" s="1">
        <v>1219.2</v>
      </c>
      <c r="O13284">
        <v>0.06</v>
      </c>
    </row>
    <row r="13285" spans="1:15" x14ac:dyDescent="0.3">
      <c r="A13285" t="str">
        <f xml:space="preserve"> _xlfn.XLOOKUP(H13285, 'Customers'!B:B, 'Customers'!A:A)</f>
        <v>CUST_757</v>
      </c>
      <c r="B13285" t="str">
        <f>_xlfn.XLOOKUP(L13285, Products!C:C, Products!A:A)</f>
        <v>PROD_6</v>
      </c>
      <c r="C13285">
        <v>13284</v>
      </c>
      <c r="D13285" s="2" t="s">
        <v>824</v>
      </c>
      <c r="E13285">
        <f>YEAR(Orders[[#This Row],[Order_Date]])</f>
        <v>2023</v>
      </c>
      <c r="F13285">
        <f>MONTH(Orders[[#This Row],[Order_Date]])</f>
        <v>6</v>
      </c>
      <c r="G13285" s="2" t="s">
        <v>825</v>
      </c>
      <c r="H13285" t="s">
        <v>1503</v>
      </c>
      <c r="I13285" t="s">
        <v>32</v>
      </c>
      <c r="J13285" t="s">
        <v>65</v>
      </c>
      <c r="K13285" t="s">
        <v>34</v>
      </c>
      <c r="L13285" t="s">
        <v>52</v>
      </c>
      <c r="M13285" s="1">
        <v>1132.8800000000001</v>
      </c>
      <c r="N13285" s="1">
        <v>230.37</v>
      </c>
      <c r="O13285">
        <v>0.14000000000000001</v>
      </c>
    </row>
    <row r="13286" spans="1:15" x14ac:dyDescent="0.3">
      <c r="A13286" t="str">
        <f xml:space="preserve"> _xlfn.XLOOKUP(H13286, 'Customers'!B:B, 'Customers'!A:A)</f>
        <v>CUST_731</v>
      </c>
      <c r="B13286" t="str">
        <f>_xlfn.XLOOKUP(L13286, Products!C:C, Products!A:A)</f>
        <v>PROD_7</v>
      </c>
      <c r="C13286">
        <v>13285</v>
      </c>
      <c r="D13286" s="2" t="s">
        <v>764</v>
      </c>
      <c r="E13286">
        <f>YEAR(Orders[[#This Row],[Order_Date]])</f>
        <v>2022</v>
      </c>
      <c r="F13286">
        <f>MONTH(Orders[[#This Row],[Order_Date]])</f>
        <v>6</v>
      </c>
      <c r="G13286" s="2" t="s">
        <v>657</v>
      </c>
      <c r="H13286" t="s">
        <v>1473</v>
      </c>
      <c r="I13286" t="s">
        <v>32</v>
      </c>
      <c r="J13286" t="s">
        <v>22</v>
      </c>
      <c r="K13286" t="s">
        <v>16</v>
      </c>
      <c r="L13286" t="s">
        <v>66</v>
      </c>
      <c r="M13286" s="1">
        <v>9721.98</v>
      </c>
      <c r="N13286" s="1">
        <v>1641.63</v>
      </c>
      <c r="O13286">
        <v>0.11</v>
      </c>
    </row>
    <row r="13287" spans="1:15" x14ac:dyDescent="0.3">
      <c r="A13287" t="str">
        <f xml:space="preserve"> _xlfn.XLOOKUP(H13287, 'Customers'!B:B, 'Customers'!A:A)</f>
        <v>CUST_567</v>
      </c>
      <c r="B13287" t="str">
        <f>_xlfn.XLOOKUP(L13287, Products!C:C, Products!A:A)</f>
        <v>PROD_3</v>
      </c>
      <c r="C13287">
        <v>13286</v>
      </c>
      <c r="D13287" s="2" t="s">
        <v>1061</v>
      </c>
      <c r="E13287">
        <f>YEAR(Orders[[#This Row],[Order_Date]])</f>
        <v>2023</v>
      </c>
      <c r="F13287">
        <f>MONTH(Orders[[#This Row],[Order_Date]])</f>
        <v>7</v>
      </c>
      <c r="G13287" s="2" t="s">
        <v>901</v>
      </c>
      <c r="H13287" t="s">
        <v>1261</v>
      </c>
      <c r="I13287" t="s">
        <v>21</v>
      </c>
      <c r="J13287" t="s">
        <v>22</v>
      </c>
      <c r="K13287" t="s">
        <v>27</v>
      </c>
      <c r="L13287" t="s">
        <v>28</v>
      </c>
      <c r="M13287" s="1">
        <v>1517.35</v>
      </c>
      <c r="N13287" s="1">
        <v>-126.28</v>
      </c>
      <c r="O13287">
        <v>0.01</v>
      </c>
    </row>
    <row r="13288" spans="1:15" x14ac:dyDescent="0.3">
      <c r="A13288" t="str">
        <f xml:space="preserve"> _xlfn.XLOOKUP(H13288, 'Customers'!B:B, 'Customers'!A:A)</f>
        <v>CUST_162</v>
      </c>
      <c r="B13288" t="str">
        <f>_xlfn.XLOOKUP(L13288, Products!C:C, Products!A:A)</f>
        <v>PROD_1</v>
      </c>
      <c r="C13288">
        <v>13287</v>
      </c>
      <c r="D13288" s="2" t="s">
        <v>379</v>
      </c>
      <c r="E13288">
        <f>YEAR(Orders[[#This Row],[Order_Date]])</f>
        <v>2023</v>
      </c>
      <c r="F13288">
        <f>MONTH(Orders[[#This Row],[Order_Date]])</f>
        <v>6</v>
      </c>
      <c r="G13288" s="2" t="s">
        <v>1030</v>
      </c>
      <c r="H13288" t="s">
        <v>476</v>
      </c>
      <c r="I13288" t="s">
        <v>14</v>
      </c>
      <c r="J13288" t="s">
        <v>22</v>
      </c>
      <c r="K13288" t="s">
        <v>16</v>
      </c>
      <c r="L13288" t="s">
        <v>17</v>
      </c>
      <c r="M13288" s="1">
        <v>8727.43</v>
      </c>
      <c r="N13288" s="1">
        <v>403.29</v>
      </c>
      <c r="O13288">
        <v>0.02</v>
      </c>
    </row>
    <row r="13289" spans="1:15" x14ac:dyDescent="0.3">
      <c r="A13289" t="str">
        <f xml:space="preserve"> _xlfn.XLOOKUP(H13289, 'Customers'!B:B, 'Customers'!A:A)</f>
        <v>CUST_457</v>
      </c>
      <c r="B13289" t="str">
        <f>_xlfn.XLOOKUP(L13289, Products!C:C, Products!A:A)</f>
        <v>PROD_7</v>
      </c>
      <c r="C13289">
        <v>13288</v>
      </c>
      <c r="D13289" s="2" t="s">
        <v>525</v>
      </c>
      <c r="E13289">
        <f>YEAR(Orders[[#This Row],[Order_Date]])</f>
        <v>2023</v>
      </c>
      <c r="F13289">
        <f>MONTH(Orders[[#This Row],[Order_Date]])</f>
        <v>10</v>
      </c>
      <c r="G13289" s="2" t="s">
        <v>819</v>
      </c>
      <c r="H13289" t="s">
        <v>1085</v>
      </c>
      <c r="I13289" t="s">
        <v>32</v>
      </c>
      <c r="J13289" t="s">
        <v>15</v>
      </c>
      <c r="K13289" t="s">
        <v>16</v>
      </c>
      <c r="L13289" t="s">
        <v>66</v>
      </c>
      <c r="M13289" s="1">
        <v>1913.48</v>
      </c>
      <c r="N13289" s="1">
        <v>90.5</v>
      </c>
      <c r="O13289">
        <v>0.23</v>
      </c>
    </row>
    <row r="13290" spans="1:15" x14ac:dyDescent="0.3">
      <c r="A13290" t="str">
        <f xml:space="preserve"> _xlfn.XLOOKUP(H13290, 'Customers'!B:B, 'Customers'!A:A)</f>
        <v>CUST_701</v>
      </c>
      <c r="B13290" t="str">
        <f>_xlfn.XLOOKUP(L13290, Products!C:C, Products!A:A)</f>
        <v>PROD_5</v>
      </c>
      <c r="C13290">
        <v>13289</v>
      </c>
      <c r="D13290" s="2" t="s">
        <v>94</v>
      </c>
      <c r="E13290">
        <f>YEAR(Orders[[#This Row],[Order_Date]])</f>
        <v>2023</v>
      </c>
      <c r="F13290">
        <f>MONTH(Orders[[#This Row],[Order_Date]])</f>
        <v>11</v>
      </c>
      <c r="G13290" s="2" t="s">
        <v>748</v>
      </c>
      <c r="H13290" t="s">
        <v>1440</v>
      </c>
      <c r="I13290" t="s">
        <v>32</v>
      </c>
      <c r="J13290" t="s">
        <v>65</v>
      </c>
      <c r="K13290" t="s">
        <v>34</v>
      </c>
      <c r="L13290" t="s">
        <v>39</v>
      </c>
      <c r="M13290" s="1">
        <v>9114.01</v>
      </c>
      <c r="N13290" s="1">
        <v>1886.81</v>
      </c>
      <c r="O13290">
        <v>0.18</v>
      </c>
    </row>
    <row r="13291" spans="1:15" x14ac:dyDescent="0.3">
      <c r="A13291" t="str">
        <f xml:space="preserve"> _xlfn.XLOOKUP(H13291, 'Customers'!B:B, 'Customers'!A:A)</f>
        <v>CUST_230</v>
      </c>
      <c r="B13291" t="str">
        <f>_xlfn.XLOOKUP(L13291, Products!C:C, Products!A:A)</f>
        <v>PROD_6</v>
      </c>
      <c r="C13291">
        <v>13290</v>
      </c>
      <c r="D13291" s="2" t="s">
        <v>1305</v>
      </c>
      <c r="E13291">
        <f>YEAR(Orders[[#This Row],[Order_Date]])</f>
        <v>2023</v>
      </c>
      <c r="F13291">
        <f>MONTH(Orders[[#This Row],[Order_Date]])</f>
        <v>7</v>
      </c>
      <c r="G13291" s="2" t="s">
        <v>1061</v>
      </c>
      <c r="H13291" t="s">
        <v>642</v>
      </c>
      <c r="I13291" t="s">
        <v>32</v>
      </c>
      <c r="J13291" t="s">
        <v>33</v>
      </c>
      <c r="K13291" t="s">
        <v>34</v>
      </c>
      <c r="L13291" t="s">
        <v>52</v>
      </c>
      <c r="M13291" s="1">
        <v>6715.4</v>
      </c>
      <c r="N13291" s="1">
        <v>292.77999999999997</v>
      </c>
      <c r="O13291">
        <v>0.26</v>
      </c>
    </row>
    <row r="13292" spans="1:15" x14ac:dyDescent="0.3">
      <c r="A13292" t="str">
        <f xml:space="preserve"> _xlfn.XLOOKUP(H13292, 'Customers'!B:B, 'Customers'!A:A)</f>
        <v>CUST_616</v>
      </c>
      <c r="B13292" t="str">
        <f>_xlfn.XLOOKUP(L13292, Products!C:C, Products!A:A)</f>
        <v>PROD_2</v>
      </c>
      <c r="C13292">
        <v>13291</v>
      </c>
      <c r="D13292" s="2" t="s">
        <v>1278</v>
      </c>
      <c r="E13292">
        <f>YEAR(Orders[[#This Row],[Order_Date]])</f>
        <v>2022</v>
      </c>
      <c r="F13292">
        <f>MONTH(Orders[[#This Row],[Order_Date]])</f>
        <v>3</v>
      </c>
      <c r="G13292" s="2" t="s">
        <v>373</v>
      </c>
      <c r="H13292" t="s">
        <v>1335</v>
      </c>
      <c r="I13292" t="s">
        <v>32</v>
      </c>
      <c r="J13292" t="s">
        <v>15</v>
      </c>
      <c r="K13292" t="s">
        <v>16</v>
      </c>
      <c r="L13292" t="s">
        <v>23</v>
      </c>
      <c r="M13292" s="1">
        <v>4744.66</v>
      </c>
      <c r="N13292" s="1">
        <v>-392.54</v>
      </c>
      <c r="O13292">
        <v>0.01</v>
      </c>
    </row>
    <row r="13293" spans="1:15" x14ac:dyDescent="0.3">
      <c r="A13293" t="str">
        <f xml:space="preserve"> _xlfn.XLOOKUP(H13293, 'Customers'!B:B, 'Customers'!A:A)</f>
        <v>CUST_764</v>
      </c>
      <c r="B13293" t="str">
        <f>_xlfn.XLOOKUP(L13293, Products!C:C, Products!A:A)</f>
        <v>PROD_1</v>
      </c>
      <c r="C13293">
        <v>13292</v>
      </c>
      <c r="D13293" s="2" t="s">
        <v>176</v>
      </c>
      <c r="E13293">
        <f>YEAR(Orders[[#This Row],[Order_Date]])</f>
        <v>2023</v>
      </c>
      <c r="F13293">
        <f>MONTH(Orders[[#This Row],[Order_Date]])</f>
        <v>7</v>
      </c>
      <c r="G13293" s="2" t="s">
        <v>694</v>
      </c>
      <c r="H13293" t="s">
        <v>1510</v>
      </c>
      <c r="I13293" t="s">
        <v>32</v>
      </c>
      <c r="J13293" t="s">
        <v>22</v>
      </c>
      <c r="K13293" t="s">
        <v>16</v>
      </c>
      <c r="L13293" t="s">
        <v>17</v>
      </c>
      <c r="M13293" s="1">
        <v>3232.54</v>
      </c>
      <c r="N13293" s="1">
        <v>118.56</v>
      </c>
      <c r="O13293">
        <v>0.24</v>
      </c>
    </row>
    <row r="13294" spans="1:15" x14ac:dyDescent="0.3">
      <c r="A13294" t="str">
        <f xml:space="preserve"> _xlfn.XLOOKUP(H13294, 'Customers'!B:B, 'Customers'!A:A)</f>
        <v>CUST_750</v>
      </c>
      <c r="B13294" t="str">
        <f>_xlfn.XLOOKUP(L13294, Products!C:C, Products!A:A)</f>
        <v>PROD_7</v>
      </c>
      <c r="C13294">
        <v>13293</v>
      </c>
      <c r="D13294" s="2" t="s">
        <v>805</v>
      </c>
      <c r="E13294">
        <f>YEAR(Orders[[#This Row],[Order_Date]])</f>
        <v>2023</v>
      </c>
      <c r="F13294">
        <f>MONTH(Orders[[#This Row],[Order_Date]])</f>
        <v>3</v>
      </c>
      <c r="G13294" s="2" t="s">
        <v>554</v>
      </c>
      <c r="H13294" t="s">
        <v>1496</v>
      </c>
      <c r="I13294" t="s">
        <v>14</v>
      </c>
      <c r="J13294" t="s">
        <v>65</v>
      </c>
      <c r="K13294" t="s">
        <v>16</v>
      </c>
      <c r="L13294" t="s">
        <v>66</v>
      </c>
      <c r="M13294" s="1">
        <v>9397.0300000000007</v>
      </c>
      <c r="N13294" s="1">
        <v>-251.64</v>
      </c>
      <c r="O13294">
        <v>0.28000000000000003</v>
      </c>
    </row>
    <row r="13295" spans="1:15" x14ac:dyDescent="0.3">
      <c r="A13295" t="str">
        <f xml:space="preserve"> _xlfn.XLOOKUP(H13295, 'Customers'!B:B, 'Customers'!A:A)</f>
        <v>CUST_825</v>
      </c>
      <c r="B13295" t="str">
        <f>_xlfn.XLOOKUP(L13295, Products!C:C, Products!A:A)</f>
        <v>PROD_1</v>
      </c>
      <c r="C13295">
        <v>13294</v>
      </c>
      <c r="D13295" s="2" t="s">
        <v>314</v>
      </c>
      <c r="E13295">
        <f>YEAR(Orders[[#This Row],[Order_Date]])</f>
        <v>2023</v>
      </c>
      <c r="F13295">
        <f>MONTH(Orders[[#This Row],[Order_Date]])</f>
        <v>7</v>
      </c>
      <c r="G13295" s="2" t="s">
        <v>790</v>
      </c>
      <c r="H13295" t="s">
        <v>1577</v>
      </c>
      <c r="I13295" t="s">
        <v>21</v>
      </c>
      <c r="J13295" t="s">
        <v>15</v>
      </c>
      <c r="K13295" t="s">
        <v>16</v>
      </c>
      <c r="L13295" t="s">
        <v>17</v>
      </c>
      <c r="M13295" s="1">
        <v>2879.21</v>
      </c>
      <c r="N13295" s="1">
        <v>261.27999999999997</v>
      </c>
      <c r="O13295">
        <v>7.0000000000000007E-2</v>
      </c>
    </row>
    <row r="13296" spans="1:15" x14ac:dyDescent="0.3">
      <c r="A13296" t="str">
        <f xml:space="preserve"> _xlfn.XLOOKUP(H13296, 'Customers'!B:B, 'Customers'!A:A)</f>
        <v>CUST_799</v>
      </c>
      <c r="B13296" t="str">
        <f>_xlfn.XLOOKUP(L13296, Products!C:C, Products!A:A)</f>
        <v>PROD_1</v>
      </c>
      <c r="C13296">
        <v>13295</v>
      </c>
      <c r="D13296" s="2" t="s">
        <v>816</v>
      </c>
      <c r="E13296">
        <f>YEAR(Orders[[#This Row],[Order_Date]])</f>
        <v>2022</v>
      </c>
      <c r="F13296">
        <f>MONTH(Orders[[#This Row],[Order_Date]])</f>
        <v>12</v>
      </c>
      <c r="G13296" s="2" t="s">
        <v>1015</v>
      </c>
      <c r="H13296" t="s">
        <v>1548</v>
      </c>
      <c r="I13296" t="s">
        <v>32</v>
      </c>
      <c r="J13296" t="s">
        <v>65</v>
      </c>
      <c r="K13296" t="s">
        <v>27</v>
      </c>
      <c r="L13296" t="s">
        <v>17</v>
      </c>
      <c r="M13296" s="1">
        <v>5266.32</v>
      </c>
      <c r="N13296" s="1">
        <v>255.47</v>
      </c>
      <c r="O13296">
        <v>0.04</v>
      </c>
    </row>
    <row r="13297" spans="1:15" x14ac:dyDescent="0.3">
      <c r="A13297" t="str">
        <f xml:space="preserve"> _xlfn.XLOOKUP(H13297, 'Customers'!B:B, 'Customers'!A:A)</f>
        <v>CUST_45</v>
      </c>
      <c r="B13297" t="str">
        <f>_xlfn.XLOOKUP(L13297, Products!C:C, Products!A:A)</f>
        <v>PROD_8</v>
      </c>
      <c r="C13297">
        <v>13296</v>
      </c>
      <c r="D13297" s="2" t="s">
        <v>1331</v>
      </c>
      <c r="E13297">
        <f>YEAR(Orders[[#This Row],[Order_Date]])</f>
        <v>2022</v>
      </c>
      <c r="F13297">
        <f>MONTH(Orders[[#This Row],[Order_Date]])</f>
        <v>8</v>
      </c>
      <c r="G13297" s="2" t="s">
        <v>563</v>
      </c>
      <c r="H13297" t="s">
        <v>162</v>
      </c>
      <c r="I13297" t="s">
        <v>21</v>
      </c>
      <c r="J13297" t="s">
        <v>22</v>
      </c>
      <c r="K13297" t="s">
        <v>27</v>
      </c>
      <c r="L13297" t="s">
        <v>73</v>
      </c>
      <c r="M13297" s="1">
        <v>1881.52</v>
      </c>
      <c r="N13297" s="1">
        <v>109.72</v>
      </c>
      <c r="O13297">
        <v>0.26</v>
      </c>
    </row>
    <row r="13298" spans="1:15" x14ac:dyDescent="0.3">
      <c r="A13298" t="str">
        <f xml:space="preserve"> _xlfn.XLOOKUP(H13298, 'Customers'!B:B, 'Customers'!A:A)</f>
        <v>CUST_680</v>
      </c>
      <c r="B13298" t="str">
        <f>_xlfn.XLOOKUP(L13298, Products!C:C, Products!A:A)</f>
        <v>PROD_3</v>
      </c>
      <c r="C13298">
        <v>13297</v>
      </c>
      <c r="D13298" s="2" t="s">
        <v>204</v>
      </c>
      <c r="E13298">
        <f>YEAR(Orders[[#This Row],[Order_Date]])</f>
        <v>2023</v>
      </c>
      <c r="F13298">
        <f>MONTH(Orders[[#This Row],[Order_Date]])</f>
        <v>10</v>
      </c>
      <c r="G13298" s="2" t="s">
        <v>524</v>
      </c>
      <c r="H13298" t="s">
        <v>1415</v>
      </c>
      <c r="I13298" t="s">
        <v>14</v>
      </c>
      <c r="J13298" t="s">
        <v>33</v>
      </c>
      <c r="K13298" t="s">
        <v>27</v>
      </c>
      <c r="L13298" t="s">
        <v>28</v>
      </c>
      <c r="M13298" s="1">
        <v>3989.32</v>
      </c>
      <c r="N13298" s="1">
        <v>1185.74</v>
      </c>
      <c r="O13298">
        <v>0.14000000000000001</v>
      </c>
    </row>
    <row r="13299" spans="1:15" x14ac:dyDescent="0.3">
      <c r="A13299" t="str">
        <f xml:space="preserve"> _xlfn.XLOOKUP(H13299, 'Customers'!B:B, 'Customers'!A:A)</f>
        <v>CUST_685</v>
      </c>
      <c r="B13299" t="str">
        <f>_xlfn.XLOOKUP(L13299, Products!C:C, Products!A:A)</f>
        <v>PROD_1</v>
      </c>
      <c r="C13299">
        <v>13298</v>
      </c>
      <c r="D13299" s="2" t="s">
        <v>535</v>
      </c>
      <c r="E13299">
        <f>YEAR(Orders[[#This Row],[Order_Date]])</f>
        <v>2022</v>
      </c>
      <c r="F13299">
        <f>MONTH(Orders[[#This Row],[Order_Date]])</f>
        <v>1</v>
      </c>
      <c r="G13299" s="2" t="s">
        <v>1330</v>
      </c>
      <c r="H13299" t="s">
        <v>1421</v>
      </c>
      <c r="I13299" t="s">
        <v>14</v>
      </c>
      <c r="J13299" t="s">
        <v>22</v>
      </c>
      <c r="K13299" t="s">
        <v>16</v>
      </c>
      <c r="L13299" t="s">
        <v>17</v>
      </c>
      <c r="M13299" s="1">
        <v>1235.8599999999999</v>
      </c>
      <c r="N13299" s="1">
        <v>196.29</v>
      </c>
      <c r="O13299">
        <v>0.13</v>
      </c>
    </row>
    <row r="13300" spans="1:15" x14ac:dyDescent="0.3">
      <c r="A13300" t="str">
        <f xml:space="preserve"> _xlfn.XLOOKUP(H13300, 'Customers'!B:B, 'Customers'!A:A)</f>
        <v>CUST_559</v>
      </c>
      <c r="B13300" t="str">
        <f>_xlfn.XLOOKUP(L13300, Products!C:C, Products!A:A)</f>
        <v>PROD_3</v>
      </c>
      <c r="C13300">
        <v>13299</v>
      </c>
      <c r="D13300" s="2" t="s">
        <v>688</v>
      </c>
      <c r="E13300">
        <f>YEAR(Orders[[#This Row],[Order_Date]])</f>
        <v>2023</v>
      </c>
      <c r="F13300">
        <f>MONTH(Orders[[#This Row],[Order_Date]])</f>
        <v>12</v>
      </c>
      <c r="G13300" s="2" t="s">
        <v>258</v>
      </c>
      <c r="H13300" t="s">
        <v>1247</v>
      </c>
      <c r="I13300" t="s">
        <v>14</v>
      </c>
      <c r="J13300" t="s">
        <v>65</v>
      </c>
      <c r="K13300" t="s">
        <v>27</v>
      </c>
      <c r="L13300" t="s">
        <v>28</v>
      </c>
      <c r="M13300" s="1">
        <v>4481.01</v>
      </c>
      <c r="N13300" s="1">
        <v>891.16</v>
      </c>
      <c r="O13300">
        <v>0.2</v>
      </c>
    </row>
    <row r="13301" spans="1:15" x14ac:dyDescent="0.3">
      <c r="A13301" t="str">
        <f xml:space="preserve"> _xlfn.XLOOKUP(H13301, 'Customers'!B:B, 'Customers'!A:A)</f>
        <v>CUST_105</v>
      </c>
      <c r="B13301" t="str">
        <f>_xlfn.XLOOKUP(L13301, Products!C:C, Products!A:A)</f>
        <v>PROD_4</v>
      </c>
      <c r="C13301">
        <v>13300</v>
      </c>
      <c r="D13301" s="2" t="s">
        <v>939</v>
      </c>
      <c r="E13301">
        <f>YEAR(Orders[[#This Row],[Order_Date]])</f>
        <v>2023</v>
      </c>
      <c r="F13301">
        <f>MONTH(Orders[[#This Row],[Order_Date]])</f>
        <v>1</v>
      </c>
      <c r="G13301" s="2" t="s">
        <v>84</v>
      </c>
      <c r="H13301" t="s">
        <v>329</v>
      </c>
      <c r="I13301" t="s">
        <v>14</v>
      </c>
      <c r="J13301" t="s">
        <v>15</v>
      </c>
      <c r="K13301" t="s">
        <v>34</v>
      </c>
      <c r="L13301" t="s">
        <v>35</v>
      </c>
      <c r="M13301" s="1">
        <v>4532.62</v>
      </c>
      <c r="N13301" s="1">
        <v>1356.16</v>
      </c>
      <c r="O13301">
        <v>0.1</v>
      </c>
    </row>
    <row r="13302" spans="1:15" x14ac:dyDescent="0.3">
      <c r="A13302" t="str">
        <f xml:space="preserve"> _xlfn.XLOOKUP(H13302, 'Customers'!B:B, 'Customers'!A:A)</f>
        <v>CUST_632</v>
      </c>
      <c r="B13302" t="str">
        <f>_xlfn.XLOOKUP(L13302, Products!C:C, Products!A:A)</f>
        <v>PROD_1</v>
      </c>
      <c r="C13302">
        <v>13301</v>
      </c>
      <c r="D13302" s="2" t="s">
        <v>1531</v>
      </c>
      <c r="E13302">
        <f>YEAR(Orders[[#This Row],[Order_Date]])</f>
        <v>2023</v>
      </c>
      <c r="F13302">
        <f>MONTH(Orders[[#This Row],[Order_Date]])</f>
        <v>12</v>
      </c>
      <c r="G13302" s="2" t="s">
        <v>423</v>
      </c>
      <c r="H13302" t="s">
        <v>1356</v>
      </c>
      <c r="I13302" t="s">
        <v>32</v>
      </c>
      <c r="J13302" t="s">
        <v>65</v>
      </c>
      <c r="K13302" t="s">
        <v>16</v>
      </c>
      <c r="L13302" t="s">
        <v>17</v>
      </c>
      <c r="M13302" s="1">
        <v>8958.52</v>
      </c>
      <c r="N13302" s="1">
        <v>1206.76</v>
      </c>
      <c r="O13302">
        <v>0.06</v>
      </c>
    </row>
    <row r="13303" spans="1:15" x14ac:dyDescent="0.3">
      <c r="A13303" t="str">
        <f xml:space="preserve"> _xlfn.XLOOKUP(H13303, 'Customers'!B:B, 'Customers'!A:A)</f>
        <v>CUST_384</v>
      </c>
      <c r="B13303" t="str">
        <f>_xlfn.XLOOKUP(L13303, Products!C:C, Products!A:A)</f>
        <v>PROD_3</v>
      </c>
      <c r="C13303">
        <v>13302</v>
      </c>
      <c r="D13303" s="2" t="s">
        <v>947</v>
      </c>
      <c r="E13303">
        <f>YEAR(Orders[[#This Row],[Order_Date]])</f>
        <v>2022</v>
      </c>
      <c r="F13303">
        <f>MONTH(Orders[[#This Row],[Order_Date]])</f>
        <v>2</v>
      </c>
      <c r="G13303" s="2" t="s">
        <v>673</v>
      </c>
      <c r="H13303" t="s">
        <v>955</v>
      </c>
      <c r="I13303" t="s">
        <v>32</v>
      </c>
      <c r="J13303" t="s">
        <v>15</v>
      </c>
      <c r="K13303" t="s">
        <v>27</v>
      </c>
      <c r="L13303" t="s">
        <v>28</v>
      </c>
      <c r="M13303" s="1">
        <v>3879.77</v>
      </c>
      <c r="N13303" s="1">
        <v>-131.55000000000001</v>
      </c>
      <c r="O13303">
        <v>0.05</v>
      </c>
    </row>
    <row r="13304" spans="1:15" x14ac:dyDescent="0.3">
      <c r="A13304" t="str">
        <f xml:space="preserve"> _xlfn.XLOOKUP(H13304, 'Customers'!B:B, 'Customers'!A:A)</f>
        <v>CUST_448</v>
      </c>
      <c r="B13304" t="str">
        <f>_xlfn.XLOOKUP(L13304, Products!C:C, Products!A:A)</f>
        <v>PROD_3</v>
      </c>
      <c r="C13304">
        <v>13303</v>
      </c>
      <c r="D13304" s="2" t="s">
        <v>764</v>
      </c>
      <c r="E13304">
        <f>YEAR(Orders[[#This Row],[Order_Date]])</f>
        <v>2022</v>
      </c>
      <c r="F13304">
        <f>MONTH(Orders[[#This Row],[Order_Date]])</f>
        <v>6</v>
      </c>
      <c r="G13304" s="2" t="s">
        <v>152</v>
      </c>
      <c r="H13304" t="s">
        <v>1070</v>
      </c>
      <c r="I13304" t="s">
        <v>21</v>
      </c>
      <c r="J13304" t="s">
        <v>15</v>
      </c>
      <c r="K13304" t="s">
        <v>27</v>
      </c>
      <c r="L13304" t="s">
        <v>28</v>
      </c>
      <c r="M13304" s="1">
        <v>1953.75</v>
      </c>
      <c r="N13304" s="1">
        <v>158.66</v>
      </c>
      <c r="O13304">
        <v>0.12</v>
      </c>
    </row>
    <row r="13305" spans="1:15" x14ac:dyDescent="0.3">
      <c r="A13305" t="str">
        <f xml:space="preserve"> _xlfn.XLOOKUP(H13305, 'Customers'!B:B, 'Customers'!A:A)</f>
        <v>CUST_710</v>
      </c>
      <c r="B13305" t="str">
        <f>_xlfn.XLOOKUP(L13305, Products!C:C, Products!A:A)</f>
        <v>PROD_5</v>
      </c>
      <c r="C13305">
        <v>13304</v>
      </c>
      <c r="D13305" s="2" t="s">
        <v>1570</v>
      </c>
      <c r="E13305">
        <f>YEAR(Orders[[#This Row],[Order_Date]])</f>
        <v>2022</v>
      </c>
      <c r="F13305">
        <f>MONTH(Orders[[#This Row],[Order_Date]])</f>
        <v>4</v>
      </c>
      <c r="G13305" s="2" t="s">
        <v>435</v>
      </c>
      <c r="H13305" t="s">
        <v>1449</v>
      </c>
      <c r="I13305" t="s">
        <v>14</v>
      </c>
      <c r="J13305" t="s">
        <v>15</v>
      </c>
      <c r="K13305" t="s">
        <v>34</v>
      </c>
      <c r="L13305" t="s">
        <v>39</v>
      </c>
      <c r="M13305" s="1">
        <v>3412.92</v>
      </c>
      <c r="N13305" s="1">
        <v>641.04</v>
      </c>
      <c r="O13305">
        <v>0.21</v>
      </c>
    </row>
    <row r="13306" spans="1:15" x14ac:dyDescent="0.3">
      <c r="A13306" t="str">
        <f xml:space="preserve"> _xlfn.XLOOKUP(H13306, 'Customers'!B:B, 'Customers'!A:A)</f>
        <v>CUST_732</v>
      </c>
      <c r="B13306" t="str">
        <f>_xlfn.XLOOKUP(L13306, Products!C:C, Products!A:A)</f>
        <v>PROD_7</v>
      </c>
      <c r="C13306">
        <v>13305</v>
      </c>
      <c r="D13306" s="2" t="s">
        <v>1133</v>
      </c>
      <c r="E13306">
        <f>YEAR(Orders[[#This Row],[Order_Date]])</f>
        <v>2023</v>
      </c>
      <c r="F13306">
        <f>MONTH(Orders[[#This Row],[Order_Date]])</f>
        <v>9</v>
      </c>
      <c r="G13306" s="2" t="s">
        <v>442</v>
      </c>
      <c r="H13306" t="s">
        <v>1474</v>
      </c>
      <c r="I13306" t="s">
        <v>32</v>
      </c>
      <c r="J13306" t="s">
        <v>22</v>
      </c>
      <c r="K13306" t="s">
        <v>16</v>
      </c>
      <c r="L13306" t="s">
        <v>66</v>
      </c>
      <c r="M13306" s="1">
        <v>1886.94</v>
      </c>
      <c r="N13306" s="1">
        <v>-46.38</v>
      </c>
      <c r="O13306">
        <v>0.23</v>
      </c>
    </row>
    <row r="13307" spans="1:15" x14ac:dyDescent="0.3">
      <c r="A13307" t="str">
        <f xml:space="preserve"> _xlfn.XLOOKUP(H13307, 'Customers'!B:B, 'Customers'!A:A)</f>
        <v>CUST_332</v>
      </c>
      <c r="B13307" t="str">
        <f>_xlfn.XLOOKUP(L13307, Products!C:C, Products!A:A)</f>
        <v>PROD_3</v>
      </c>
      <c r="C13307">
        <v>13306</v>
      </c>
      <c r="D13307" s="2" t="s">
        <v>743</v>
      </c>
      <c r="E13307">
        <f>YEAR(Orders[[#This Row],[Order_Date]])</f>
        <v>2022</v>
      </c>
      <c r="F13307">
        <f>MONTH(Orders[[#This Row],[Order_Date]])</f>
        <v>9</v>
      </c>
      <c r="G13307" s="2" t="s">
        <v>194</v>
      </c>
      <c r="H13307" t="s">
        <v>855</v>
      </c>
      <c r="I13307" t="s">
        <v>14</v>
      </c>
      <c r="J13307" t="s">
        <v>33</v>
      </c>
      <c r="K13307" t="s">
        <v>27</v>
      </c>
      <c r="L13307" t="s">
        <v>28</v>
      </c>
      <c r="M13307" s="1">
        <v>9259.2099999999991</v>
      </c>
      <c r="N13307" s="1">
        <v>460.78</v>
      </c>
      <c r="O13307">
        <v>0.24</v>
      </c>
    </row>
    <row r="13308" spans="1:15" x14ac:dyDescent="0.3">
      <c r="A13308" t="str">
        <f xml:space="preserve"> _xlfn.XLOOKUP(H13308, 'Customers'!B:B, 'Customers'!A:A)</f>
        <v>CUST_590</v>
      </c>
      <c r="B13308" t="str">
        <f>_xlfn.XLOOKUP(L13308, Products!C:C, Products!A:A)</f>
        <v>PROD_2</v>
      </c>
      <c r="C13308">
        <v>13307</v>
      </c>
      <c r="D13308" s="2" t="s">
        <v>1427</v>
      </c>
      <c r="E13308">
        <f>YEAR(Orders[[#This Row],[Order_Date]])</f>
        <v>2022</v>
      </c>
      <c r="F13308">
        <f>MONTH(Orders[[#This Row],[Order_Date]])</f>
        <v>4</v>
      </c>
      <c r="G13308" s="2" t="s">
        <v>556</v>
      </c>
      <c r="H13308" t="s">
        <v>1295</v>
      </c>
      <c r="I13308" t="s">
        <v>14</v>
      </c>
      <c r="J13308" t="s">
        <v>65</v>
      </c>
      <c r="K13308" t="s">
        <v>16</v>
      </c>
      <c r="L13308" t="s">
        <v>23</v>
      </c>
      <c r="M13308" s="1">
        <v>6259.22</v>
      </c>
      <c r="N13308" s="1">
        <v>319.37</v>
      </c>
      <c r="O13308">
        <v>0.2</v>
      </c>
    </row>
    <row r="13309" spans="1:15" x14ac:dyDescent="0.3">
      <c r="A13309" t="str">
        <f xml:space="preserve"> _xlfn.XLOOKUP(H13309, 'Customers'!B:B, 'Customers'!A:A)</f>
        <v>CUST_394</v>
      </c>
      <c r="B13309" t="str">
        <f>_xlfn.XLOOKUP(L13309, Products!C:C, Products!A:A)</f>
        <v>PROD_3</v>
      </c>
      <c r="C13309">
        <v>13308</v>
      </c>
      <c r="D13309" s="2" t="s">
        <v>812</v>
      </c>
      <c r="E13309">
        <f>YEAR(Orders[[#This Row],[Order_Date]])</f>
        <v>2022</v>
      </c>
      <c r="F13309">
        <f>MONTH(Orders[[#This Row],[Order_Date]])</f>
        <v>8</v>
      </c>
      <c r="G13309" s="2" t="s">
        <v>106</v>
      </c>
      <c r="H13309" t="s">
        <v>976</v>
      </c>
      <c r="I13309" t="s">
        <v>21</v>
      </c>
      <c r="J13309" t="s">
        <v>15</v>
      </c>
      <c r="K13309" t="s">
        <v>27</v>
      </c>
      <c r="L13309" t="s">
        <v>28</v>
      </c>
      <c r="M13309" s="1">
        <v>3854.42</v>
      </c>
      <c r="N13309" s="1">
        <v>-141.28</v>
      </c>
      <c r="O13309">
        <v>0.02</v>
      </c>
    </row>
    <row r="13310" spans="1:15" x14ac:dyDescent="0.3">
      <c r="A13310" t="str">
        <f xml:space="preserve"> _xlfn.XLOOKUP(H13310, 'Customers'!B:B, 'Customers'!A:A)</f>
        <v>CUST_192</v>
      </c>
      <c r="B13310" t="str">
        <f>_xlfn.XLOOKUP(L13310, Products!C:C, Products!A:A)</f>
        <v>PROD_6</v>
      </c>
      <c r="C13310">
        <v>13309</v>
      </c>
      <c r="D13310" s="2" t="s">
        <v>1015</v>
      </c>
      <c r="E13310">
        <f>YEAR(Orders[[#This Row],[Order_Date]])</f>
        <v>2022</v>
      </c>
      <c r="F13310">
        <f>MONTH(Orders[[#This Row],[Order_Date]])</f>
        <v>12</v>
      </c>
      <c r="G13310" s="2" t="s">
        <v>817</v>
      </c>
      <c r="H13310" t="s">
        <v>553</v>
      </c>
      <c r="I13310" t="s">
        <v>32</v>
      </c>
      <c r="J13310" t="s">
        <v>33</v>
      </c>
      <c r="K13310" t="s">
        <v>34</v>
      </c>
      <c r="L13310" t="s">
        <v>52</v>
      </c>
      <c r="M13310" s="1">
        <v>7368.69</v>
      </c>
      <c r="N13310" s="1">
        <v>2014.43</v>
      </c>
      <c r="O13310">
        <v>0.28000000000000003</v>
      </c>
    </row>
    <row r="13311" spans="1:15" x14ac:dyDescent="0.3">
      <c r="A13311" t="str">
        <f xml:space="preserve"> _xlfn.XLOOKUP(H13311, 'Customers'!B:B, 'Customers'!A:A)</f>
        <v>CUST_535</v>
      </c>
      <c r="B13311" t="str">
        <f>_xlfn.XLOOKUP(L13311, Products!C:C, Products!A:A)</f>
        <v>PROD_1</v>
      </c>
      <c r="C13311">
        <v>13310</v>
      </c>
      <c r="D13311" s="2" t="s">
        <v>805</v>
      </c>
      <c r="E13311">
        <f>YEAR(Orders[[#This Row],[Order_Date]])</f>
        <v>2023</v>
      </c>
      <c r="F13311">
        <f>MONTH(Orders[[#This Row],[Order_Date]])</f>
        <v>3</v>
      </c>
      <c r="G13311" s="2" t="s">
        <v>643</v>
      </c>
      <c r="H13311" t="s">
        <v>1215</v>
      </c>
      <c r="I13311" t="s">
        <v>32</v>
      </c>
      <c r="J13311" t="s">
        <v>65</v>
      </c>
      <c r="K13311" t="s">
        <v>27</v>
      </c>
      <c r="L13311" t="s">
        <v>17</v>
      </c>
      <c r="M13311" s="1">
        <v>2294.64</v>
      </c>
      <c r="N13311" s="1">
        <v>252.66</v>
      </c>
      <c r="O13311">
        <v>0.09</v>
      </c>
    </row>
    <row r="13312" spans="1:15" x14ac:dyDescent="0.3">
      <c r="A13312" t="str">
        <f xml:space="preserve"> _xlfn.XLOOKUP(H13312, 'Customers'!B:B, 'Customers'!A:A)</f>
        <v>CUST_281</v>
      </c>
      <c r="B13312" t="str">
        <f>_xlfn.XLOOKUP(L13312, Products!C:C, Products!A:A)</f>
        <v>PROD_1</v>
      </c>
      <c r="C13312">
        <v>13311</v>
      </c>
      <c r="D13312" s="2" t="s">
        <v>333</v>
      </c>
      <c r="E13312">
        <f>YEAR(Orders[[#This Row],[Order_Date]])</f>
        <v>2022</v>
      </c>
      <c r="F13312">
        <f>MONTH(Orders[[#This Row],[Order_Date]])</f>
        <v>11</v>
      </c>
      <c r="G13312" s="2" t="s">
        <v>386</v>
      </c>
      <c r="H13312" t="s">
        <v>752</v>
      </c>
      <c r="I13312" t="s">
        <v>14</v>
      </c>
      <c r="J13312" t="s">
        <v>65</v>
      </c>
      <c r="K13312" t="s">
        <v>27</v>
      </c>
      <c r="L13312" t="s">
        <v>17</v>
      </c>
      <c r="M13312" s="1">
        <v>2410.96</v>
      </c>
      <c r="N13312" s="1">
        <v>447.2</v>
      </c>
      <c r="O13312">
        <v>0.28999999999999998</v>
      </c>
    </row>
    <row r="13313" spans="1:15" x14ac:dyDescent="0.3">
      <c r="A13313" t="str">
        <f xml:space="preserve"> _xlfn.XLOOKUP(H13313, 'Customers'!B:B, 'Customers'!A:A)</f>
        <v>CUST_453</v>
      </c>
      <c r="B13313" t="str">
        <f>_xlfn.XLOOKUP(L13313, Products!C:C, Products!A:A)</f>
        <v>PROD_1</v>
      </c>
      <c r="C13313">
        <v>13312</v>
      </c>
      <c r="D13313" s="2" t="s">
        <v>1140</v>
      </c>
      <c r="E13313">
        <f>YEAR(Orders[[#This Row],[Order_Date]])</f>
        <v>2022</v>
      </c>
      <c r="F13313">
        <f>MONTH(Orders[[#This Row],[Order_Date]])</f>
        <v>3</v>
      </c>
      <c r="G13313" s="2" t="s">
        <v>373</v>
      </c>
      <c r="H13313" t="s">
        <v>1078</v>
      </c>
      <c r="I13313" t="s">
        <v>14</v>
      </c>
      <c r="J13313" t="s">
        <v>15</v>
      </c>
      <c r="K13313" t="s">
        <v>16</v>
      </c>
      <c r="L13313" t="s">
        <v>17</v>
      </c>
      <c r="M13313" s="1">
        <v>2365.04</v>
      </c>
      <c r="N13313" s="1">
        <v>299.77999999999997</v>
      </c>
      <c r="O13313">
        <v>7.0000000000000007E-2</v>
      </c>
    </row>
    <row r="13314" spans="1:15" x14ac:dyDescent="0.3">
      <c r="A13314" t="str">
        <f xml:space="preserve"> _xlfn.XLOOKUP(H13314, 'Customers'!B:B, 'Customers'!A:A)</f>
        <v>CUST_372</v>
      </c>
      <c r="B13314" t="str">
        <f>_xlfn.XLOOKUP(L13314, Products!C:C, Products!A:A)</f>
        <v>PROD_1</v>
      </c>
      <c r="C13314">
        <v>13313</v>
      </c>
      <c r="D13314" s="2" t="s">
        <v>1163</v>
      </c>
      <c r="E13314">
        <f>YEAR(Orders[[#This Row],[Order_Date]])</f>
        <v>2023</v>
      </c>
      <c r="F13314">
        <f>MONTH(Orders[[#This Row],[Order_Date]])</f>
        <v>2</v>
      </c>
      <c r="G13314" s="2" t="s">
        <v>1058</v>
      </c>
      <c r="H13314" t="s">
        <v>928</v>
      </c>
      <c r="I13314" t="s">
        <v>32</v>
      </c>
      <c r="J13314" t="s">
        <v>22</v>
      </c>
      <c r="K13314" t="s">
        <v>16</v>
      </c>
      <c r="L13314" t="s">
        <v>17</v>
      </c>
      <c r="M13314" s="1">
        <v>7507.94</v>
      </c>
      <c r="N13314" s="1">
        <v>1721.08</v>
      </c>
      <c r="O13314">
        <v>0.24</v>
      </c>
    </row>
    <row r="13315" spans="1:15" x14ac:dyDescent="0.3">
      <c r="A13315" t="str">
        <f xml:space="preserve"> _xlfn.XLOOKUP(H13315, 'Customers'!B:B, 'Customers'!A:A)</f>
        <v>CUST_138</v>
      </c>
      <c r="B13315" t="str">
        <f>_xlfn.XLOOKUP(L13315, Products!C:C, Products!A:A)</f>
        <v>PROD_8</v>
      </c>
      <c r="C13315">
        <v>13314</v>
      </c>
      <c r="D13315" s="2" t="s">
        <v>106</v>
      </c>
      <c r="E13315">
        <f>YEAR(Orders[[#This Row],[Order_Date]])</f>
        <v>2022</v>
      </c>
      <c r="F13315">
        <f>MONTH(Orders[[#This Row],[Order_Date]])</f>
        <v>8</v>
      </c>
      <c r="G13315" s="2" t="s">
        <v>585</v>
      </c>
      <c r="H13315" t="s">
        <v>422</v>
      </c>
      <c r="I13315" t="s">
        <v>14</v>
      </c>
      <c r="J13315" t="s">
        <v>22</v>
      </c>
      <c r="K13315" t="s">
        <v>27</v>
      </c>
      <c r="L13315" t="s">
        <v>73</v>
      </c>
      <c r="M13315" s="1">
        <v>7568.56</v>
      </c>
      <c r="N13315" s="1">
        <v>-647.14</v>
      </c>
      <c r="O13315">
        <v>0.27</v>
      </c>
    </row>
    <row r="13316" spans="1:15" x14ac:dyDescent="0.3">
      <c r="A13316" t="str">
        <f xml:space="preserve"> _xlfn.XLOOKUP(H13316, 'Customers'!B:B, 'Customers'!A:A)</f>
        <v>CUST_82</v>
      </c>
      <c r="B13316" t="str">
        <f>_xlfn.XLOOKUP(L13316, Products!C:C, Products!A:A)</f>
        <v>PROD_6</v>
      </c>
      <c r="C13316">
        <v>13315</v>
      </c>
      <c r="D13316" s="2" t="s">
        <v>171</v>
      </c>
      <c r="E13316">
        <f>YEAR(Orders[[#This Row],[Order_Date]])</f>
        <v>2023</v>
      </c>
      <c r="F13316">
        <f>MONTH(Orders[[#This Row],[Order_Date]])</f>
        <v>6</v>
      </c>
      <c r="G13316" s="2" t="s">
        <v>843</v>
      </c>
      <c r="H13316" t="s">
        <v>263</v>
      </c>
      <c r="I13316" t="s">
        <v>14</v>
      </c>
      <c r="J13316" t="s">
        <v>22</v>
      </c>
      <c r="K13316" t="s">
        <v>34</v>
      </c>
      <c r="L13316" t="s">
        <v>52</v>
      </c>
      <c r="M13316" s="1">
        <v>6624.19</v>
      </c>
      <c r="N13316" s="1">
        <v>1393.97</v>
      </c>
      <c r="O13316">
        <v>0.28000000000000003</v>
      </c>
    </row>
    <row r="13317" spans="1:15" x14ac:dyDescent="0.3">
      <c r="A13317" t="str">
        <f xml:space="preserve"> _xlfn.XLOOKUP(H13317, 'Customers'!B:B, 'Customers'!A:A)</f>
        <v>CUST_580</v>
      </c>
      <c r="B13317" t="str">
        <f>_xlfn.XLOOKUP(L13317, Products!C:C, Products!A:A)</f>
        <v>PROD_2</v>
      </c>
      <c r="C13317">
        <v>13316</v>
      </c>
      <c r="D13317" s="2" t="s">
        <v>753</v>
      </c>
      <c r="E13317">
        <f>YEAR(Orders[[#This Row],[Order_Date]])</f>
        <v>2022</v>
      </c>
      <c r="F13317">
        <f>MONTH(Orders[[#This Row],[Order_Date]])</f>
        <v>10</v>
      </c>
      <c r="G13317" s="2" t="s">
        <v>501</v>
      </c>
      <c r="H13317" t="s">
        <v>1283</v>
      </c>
      <c r="I13317" t="s">
        <v>14</v>
      </c>
      <c r="J13317" t="s">
        <v>33</v>
      </c>
      <c r="K13317" t="s">
        <v>16</v>
      </c>
      <c r="L13317" t="s">
        <v>23</v>
      </c>
      <c r="M13317" s="1">
        <v>7645.7</v>
      </c>
      <c r="N13317" s="1">
        <v>144.30000000000001</v>
      </c>
      <c r="O13317">
        <v>0.25</v>
      </c>
    </row>
    <row r="13318" spans="1:15" x14ac:dyDescent="0.3">
      <c r="A13318" t="str">
        <f xml:space="preserve"> _xlfn.XLOOKUP(H13318, 'Customers'!B:B, 'Customers'!A:A)</f>
        <v>CUST_196</v>
      </c>
      <c r="B13318" t="str">
        <f>_xlfn.XLOOKUP(L13318, Products!C:C, Products!A:A)</f>
        <v>PROD_6</v>
      </c>
      <c r="C13318">
        <v>13317</v>
      </c>
      <c r="D13318" s="2" t="s">
        <v>278</v>
      </c>
      <c r="E13318">
        <f>YEAR(Orders[[#This Row],[Order_Date]])</f>
        <v>2023</v>
      </c>
      <c r="F13318">
        <f>MONTH(Orders[[#This Row],[Order_Date]])</f>
        <v>5</v>
      </c>
      <c r="G13318" s="2" t="s">
        <v>721</v>
      </c>
      <c r="H13318" t="s">
        <v>562</v>
      </c>
      <c r="I13318" t="s">
        <v>32</v>
      </c>
      <c r="J13318" t="s">
        <v>65</v>
      </c>
      <c r="K13318" t="s">
        <v>34</v>
      </c>
      <c r="L13318" t="s">
        <v>52</v>
      </c>
      <c r="M13318" s="1">
        <v>8812.4599999999991</v>
      </c>
      <c r="N13318" s="1">
        <v>-679.45</v>
      </c>
      <c r="O13318">
        <v>0.21</v>
      </c>
    </row>
    <row r="13319" spans="1:15" x14ac:dyDescent="0.3">
      <c r="A13319" t="str">
        <f xml:space="preserve"> _xlfn.XLOOKUP(H13319, 'Customers'!B:B, 'Customers'!A:A)</f>
        <v>CUST_227</v>
      </c>
      <c r="B13319" t="str">
        <f>_xlfn.XLOOKUP(L13319, Products!C:C, Products!A:A)</f>
        <v>PROD_4</v>
      </c>
      <c r="C13319">
        <v>13318</v>
      </c>
      <c r="D13319" s="2" t="s">
        <v>937</v>
      </c>
      <c r="E13319">
        <f>YEAR(Orders[[#This Row],[Order_Date]])</f>
        <v>2023</v>
      </c>
      <c r="F13319">
        <f>MONTH(Orders[[#This Row],[Order_Date]])</f>
        <v>4</v>
      </c>
      <c r="G13319" s="2" t="s">
        <v>1167</v>
      </c>
      <c r="H13319" t="s">
        <v>633</v>
      </c>
      <c r="I13319" t="s">
        <v>21</v>
      </c>
      <c r="J13319" t="s">
        <v>33</v>
      </c>
      <c r="K13319" t="s">
        <v>34</v>
      </c>
      <c r="L13319" t="s">
        <v>35</v>
      </c>
      <c r="M13319" s="1">
        <v>5355.47</v>
      </c>
      <c r="N13319" s="1">
        <v>1260.49</v>
      </c>
      <c r="O13319">
        <v>0.21</v>
      </c>
    </row>
    <row r="13320" spans="1:15" x14ac:dyDescent="0.3">
      <c r="A13320" t="str">
        <f xml:space="preserve"> _xlfn.XLOOKUP(H13320, 'Customers'!B:B, 'Customers'!A:A)</f>
        <v>CUST_973</v>
      </c>
      <c r="B13320" t="str">
        <f>_xlfn.XLOOKUP(L13320, Products!C:C, Products!A:A)</f>
        <v>PROD_3</v>
      </c>
      <c r="C13320">
        <v>13319</v>
      </c>
      <c r="D13320" s="2" t="s">
        <v>214</v>
      </c>
      <c r="E13320">
        <f>YEAR(Orders[[#This Row],[Order_Date]])</f>
        <v>2022</v>
      </c>
      <c r="F13320">
        <f>MONTH(Orders[[#This Row],[Order_Date]])</f>
        <v>8</v>
      </c>
      <c r="G13320" s="2" t="s">
        <v>381</v>
      </c>
      <c r="H13320" t="s">
        <v>1736</v>
      </c>
      <c r="I13320" t="s">
        <v>14</v>
      </c>
      <c r="J13320" t="s">
        <v>22</v>
      </c>
      <c r="K13320" t="s">
        <v>27</v>
      </c>
      <c r="L13320" t="s">
        <v>28</v>
      </c>
      <c r="M13320" s="1">
        <v>4061.11</v>
      </c>
      <c r="N13320" s="1">
        <v>-102.82</v>
      </c>
      <c r="O13320">
        <v>0.05</v>
      </c>
    </row>
    <row r="13321" spans="1:15" x14ac:dyDescent="0.3">
      <c r="A13321" t="str">
        <f xml:space="preserve"> _xlfn.XLOOKUP(H13321, 'Customers'!B:B, 'Customers'!A:A)</f>
        <v>CUST_995</v>
      </c>
      <c r="B13321" t="str">
        <f>_xlfn.XLOOKUP(L13321, Products!C:C, Products!A:A)</f>
        <v>PROD_5</v>
      </c>
      <c r="C13321">
        <v>13320</v>
      </c>
      <c r="D13321" s="2" t="s">
        <v>1241</v>
      </c>
      <c r="E13321">
        <f>YEAR(Orders[[#This Row],[Order_Date]])</f>
        <v>2023</v>
      </c>
      <c r="F13321">
        <f>MONTH(Orders[[#This Row],[Order_Date]])</f>
        <v>12</v>
      </c>
      <c r="G13321" s="2" t="s">
        <v>574</v>
      </c>
      <c r="H13321" t="s">
        <v>1759</v>
      </c>
      <c r="I13321" t="s">
        <v>32</v>
      </c>
      <c r="J13321" t="s">
        <v>15</v>
      </c>
      <c r="K13321" t="s">
        <v>34</v>
      </c>
      <c r="L13321" t="s">
        <v>39</v>
      </c>
      <c r="M13321" s="1">
        <v>9221.81</v>
      </c>
      <c r="N13321" s="1">
        <v>-891.47</v>
      </c>
      <c r="O13321">
        <v>0.27</v>
      </c>
    </row>
    <row r="13322" spans="1:15" x14ac:dyDescent="0.3">
      <c r="A13322" t="str">
        <f xml:space="preserve"> _xlfn.XLOOKUP(H13322, 'Customers'!B:B, 'Customers'!A:A)</f>
        <v>CUST_122</v>
      </c>
      <c r="B13322" t="str">
        <f>_xlfn.XLOOKUP(L13322, Products!C:C, Products!A:A)</f>
        <v>PROD_1</v>
      </c>
      <c r="C13322">
        <v>13321</v>
      </c>
      <c r="D13322" s="2" t="s">
        <v>59</v>
      </c>
      <c r="E13322">
        <f>YEAR(Orders[[#This Row],[Order_Date]])</f>
        <v>2022</v>
      </c>
      <c r="F13322">
        <f>MONTH(Orders[[#This Row],[Order_Date]])</f>
        <v>9</v>
      </c>
      <c r="G13322" s="2" t="s">
        <v>863</v>
      </c>
      <c r="H13322" t="s">
        <v>377</v>
      </c>
      <c r="I13322" t="s">
        <v>21</v>
      </c>
      <c r="J13322" t="s">
        <v>65</v>
      </c>
      <c r="K13322" t="s">
        <v>27</v>
      </c>
      <c r="L13322" t="s">
        <v>17</v>
      </c>
      <c r="M13322" s="1">
        <v>3193.09</v>
      </c>
      <c r="N13322" s="1">
        <v>708.27</v>
      </c>
      <c r="O13322">
        <v>0.2</v>
      </c>
    </row>
    <row r="13323" spans="1:15" x14ac:dyDescent="0.3">
      <c r="A13323" t="str">
        <f xml:space="preserve"> _xlfn.XLOOKUP(H13323, 'Customers'!B:B, 'Customers'!A:A)</f>
        <v>CUST_26</v>
      </c>
      <c r="B13323" t="str">
        <f>_xlfn.XLOOKUP(L13323, Products!C:C, Products!A:A)</f>
        <v>PROD_1</v>
      </c>
      <c r="C13323">
        <v>13322</v>
      </c>
      <c r="D13323" s="2" t="s">
        <v>1484</v>
      </c>
      <c r="E13323">
        <f>YEAR(Orders[[#This Row],[Order_Date]])</f>
        <v>2023</v>
      </c>
      <c r="F13323">
        <f>MONTH(Orders[[#This Row],[Order_Date]])</f>
        <v>6</v>
      </c>
      <c r="G13323" s="2" t="s">
        <v>56</v>
      </c>
      <c r="H13323" t="s">
        <v>105</v>
      </c>
      <c r="I13323" t="s">
        <v>14</v>
      </c>
      <c r="J13323" t="s">
        <v>33</v>
      </c>
      <c r="K13323" t="s">
        <v>27</v>
      </c>
      <c r="L13323" t="s">
        <v>17</v>
      </c>
      <c r="M13323" s="1">
        <v>7185.96</v>
      </c>
      <c r="N13323" s="1">
        <v>-265.41000000000003</v>
      </c>
      <c r="O13323">
        <v>0.2</v>
      </c>
    </row>
    <row r="13324" spans="1:15" x14ac:dyDescent="0.3">
      <c r="A13324" t="str">
        <f xml:space="preserve"> _xlfn.XLOOKUP(H13324, 'Customers'!B:B, 'Customers'!A:A)</f>
        <v>CUST_991</v>
      </c>
      <c r="B13324" t="str">
        <f>_xlfn.XLOOKUP(L13324, Products!C:C, Products!A:A)</f>
        <v>PROD_5</v>
      </c>
      <c r="C13324">
        <v>13323</v>
      </c>
      <c r="D13324" s="2" t="s">
        <v>1407</v>
      </c>
      <c r="E13324">
        <f>YEAR(Orders[[#This Row],[Order_Date]])</f>
        <v>2023</v>
      </c>
      <c r="F13324">
        <f>MONTH(Orders[[#This Row],[Order_Date]])</f>
        <v>9</v>
      </c>
      <c r="G13324" s="2" t="s">
        <v>1064</v>
      </c>
      <c r="H13324" t="s">
        <v>1754</v>
      </c>
      <c r="I13324" t="s">
        <v>21</v>
      </c>
      <c r="J13324" t="s">
        <v>33</v>
      </c>
      <c r="K13324" t="s">
        <v>34</v>
      </c>
      <c r="L13324" t="s">
        <v>39</v>
      </c>
      <c r="M13324" s="1">
        <v>5845.95</v>
      </c>
      <c r="N13324" s="1">
        <v>-33.75</v>
      </c>
      <c r="O13324">
        <v>0.05</v>
      </c>
    </row>
    <row r="13325" spans="1:15" x14ac:dyDescent="0.3">
      <c r="A13325" t="str">
        <f xml:space="preserve"> _xlfn.XLOOKUP(H13325, 'Customers'!B:B, 'Customers'!A:A)</f>
        <v>CUST_993</v>
      </c>
      <c r="B13325" t="str">
        <f>_xlfn.XLOOKUP(L13325, Products!C:C, Products!A:A)</f>
        <v>PROD_4</v>
      </c>
      <c r="C13325">
        <v>13324</v>
      </c>
      <c r="D13325" s="2" t="s">
        <v>991</v>
      </c>
      <c r="E13325">
        <f>YEAR(Orders[[#This Row],[Order_Date]])</f>
        <v>2023</v>
      </c>
      <c r="F13325">
        <f>MONTH(Orders[[#This Row],[Order_Date]])</f>
        <v>6</v>
      </c>
      <c r="G13325" s="2" t="s">
        <v>172</v>
      </c>
      <c r="H13325" t="s">
        <v>1756</v>
      </c>
      <c r="I13325" t="s">
        <v>14</v>
      </c>
      <c r="J13325" t="s">
        <v>33</v>
      </c>
      <c r="K13325" t="s">
        <v>34</v>
      </c>
      <c r="L13325" t="s">
        <v>35</v>
      </c>
      <c r="M13325" s="1">
        <v>9491.64</v>
      </c>
      <c r="N13325" s="1">
        <v>-266.86</v>
      </c>
      <c r="O13325">
        <v>0.05</v>
      </c>
    </row>
    <row r="13326" spans="1:15" x14ac:dyDescent="0.3">
      <c r="A13326" t="str">
        <f xml:space="preserve"> _xlfn.XLOOKUP(H13326, 'Customers'!B:B, 'Customers'!A:A)</f>
        <v>CUST_771</v>
      </c>
      <c r="B13326" t="str">
        <f>_xlfn.XLOOKUP(L13326, Products!C:C, Products!A:A)</f>
        <v>PROD_8</v>
      </c>
      <c r="C13326">
        <v>13325</v>
      </c>
      <c r="D13326" s="2" t="s">
        <v>1309</v>
      </c>
      <c r="E13326">
        <f>YEAR(Orders[[#This Row],[Order_Date]])</f>
        <v>2023</v>
      </c>
      <c r="F13326">
        <f>MONTH(Orders[[#This Row],[Order_Date]])</f>
        <v>10</v>
      </c>
      <c r="G13326" s="2" t="s">
        <v>203</v>
      </c>
      <c r="H13326" t="s">
        <v>1517</v>
      </c>
      <c r="I13326" t="s">
        <v>21</v>
      </c>
      <c r="J13326" t="s">
        <v>22</v>
      </c>
      <c r="K13326" t="s">
        <v>27</v>
      </c>
      <c r="L13326" t="s">
        <v>73</v>
      </c>
      <c r="M13326" s="1">
        <v>8231.8799999999992</v>
      </c>
      <c r="N13326" s="1">
        <v>947.17</v>
      </c>
      <c r="O13326">
        <v>0.28000000000000003</v>
      </c>
    </row>
    <row r="13327" spans="1:15" x14ac:dyDescent="0.3">
      <c r="A13327" t="str">
        <f xml:space="preserve"> _xlfn.XLOOKUP(H13327, 'Customers'!B:B, 'Customers'!A:A)</f>
        <v>CUST_286</v>
      </c>
      <c r="B13327" t="str">
        <f>_xlfn.XLOOKUP(L13327, Products!C:C, Products!A:A)</f>
        <v>PROD_6</v>
      </c>
      <c r="C13327">
        <v>13326</v>
      </c>
      <c r="D13327" s="2" t="s">
        <v>740</v>
      </c>
      <c r="E13327">
        <f>YEAR(Orders[[#This Row],[Order_Date]])</f>
        <v>2023</v>
      </c>
      <c r="F13327">
        <f>MONTH(Orders[[#This Row],[Order_Date]])</f>
        <v>4</v>
      </c>
      <c r="G13327" s="2" t="s">
        <v>972</v>
      </c>
      <c r="H13327" t="s">
        <v>762</v>
      </c>
      <c r="I13327" t="s">
        <v>14</v>
      </c>
      <c r="J13327" t="s">
        <v>65</v>
      </c>
      <c r="K13327" t="s">
        <v>34</v>
      </c>
      <c r="L13327" t="s">
        <v>52</v>
      </c>
      <c r="M13327" s="1">
        <v>2423.09</v>
      </c>
      <c r="N13327" s="1">
        <v>466.52</v>
      </c>
      <c r="O13327">
        <v>0.22</v>
      </c>
    </row>
    <row r="13328" spans="1:15" x14ac:dyDescent="0.3">
      <c r="A13328" t="str">
        <f xml:space="preserve"> _xlfn.XLOOKUP(H13328, 'Customers'!B:B, 'Customers'!A:A)</f>
        <v>CUST_147</v>
      </c>
      <c r="B13328" t="str">
        <f>_xlfn.XLOOKUP(L13328, Products!C:C, Products!A:A)</f>
        <v>PROD_6</v>
      </c>
      <c r="C13328">
        <v>13327</v>
      </c>
      <c r="D13328" s="2" t="s">
        <v>494</v>
      </c>
      <c r="E13328">
        <f>YEAR(Orders[[#This Row],[Order_Date]])</f>
        <v>2023</v>
      </c>
      <c r="F13328">
        <f>MONTH(Orders[[#This Row],[Order_Date]])</f>
        <v>11</v>
      </c>
      <c r="G13328" s="2" t="s">
        <v>700</v>
      </c>
      <c r="H13328" t="s">
        <v>441</v>
      </c>
      <c r="I13328" t="s">
        <v>32</v>
      </c>
      <c r="J13328" t="s">
        <v>22</v>
      </c>
      <c r="K13328" t="s">
        <v>34</v>
      </c>
      <c r="L13328" t="s">
        <v>52</v>
      </c>
      <c r="M13328" s="1">
        <v>3374</v>
      </c>
      <c r="N13328" s="1">
        <v>579.46</v>
      </c>
      <c r="O13328">
        <v>0.19</v>
      </c>
    </row>
    <row r="13329" spans="1:15" x14ac:dyDescent="0.3">
      <c r="A13329" t="str">
        <f xml:space="preserve"> _xlfn.XLOOKUP(H13329, 'Customers'!B:B, 'Customers'!A:A)</f>
        <v>CUST_47</v>
      </c>
      <c r="B13329" t="str">
        <f>_xlfn.XLOOKUP(L13329, Products!C:C, Products!A:A)</f>
        <v>PROD_2</v>
      </c>
      <c r="C13329">
        <v>13328</v>
      </c>
      <c r="D13329" s="2" t="s">
        <v>116</v>
      </c>
      <c r="E13329">
        <f>YEAR(Orders[[#This Row],[Order_Date]])</f>
        <v>2022</v>
      </c>
      <c r="F13329">
        <f>MONTH(Orders[[#This Row],[Order_Date]])</f>
        <v>11</v>
      </c>
      <c r="G13329" s="2" t="s">
        <v>1025</v>
      </c>
      <c r="H13329" t="s">
        <v>167</v>
      </c>
      <c r="I13329" t="s">
        <v>14</v>
      </c>
      <c r="J13329" t="s">
        <v>15</v>
      </c>
      <c r="K13329" t="s">
        <v>16</v>
      </c>
      <c r="L13329" t="s">
        <v>23</v>
      </c>
      <c r="M13329" s="1">
        <v>6075.56</v>
      </c>
      <c r="N13329" s="1">
        <v>1476.27</v>
      </c>
      <c r="O13329">
        <v>0.28000000000000003</v>
      </c>
    </row>
    <row r="13330" spans="1:15" x14ac:dyDescent="0.3">
      <c r="A13330" t="str">
        <f xml:space="preserve"> _xlfn.XLOOKUP(H13330, 'Customers'!B:B, 'Customers'!A:A)</f>
        <v>CUST_130</v>
      </c>
      <c r="B13330" t="str">
        <f>_xlfn.XLOOKUP(L13330, Products!C:C, Products!A:A)</f>
        <v>PROD_7</v>
      </c>
      <c r="C13330">
        <v>13329</v>
      </c>
      <c r="D13330" s="2" t="s">
        <v>728</v>
      </c>
      <c r="E13330">
        <f>YEAR(Orders[[#This Row],[Order_Date]])</f>
        <v>2022</v>
      </c>
      <c r="F13330">
        <f>MONTH(Orders[[#This Row],[Order_Date]])</f>
        <v>9</v>
      </c>
      <c r="G13330" s="2" t="s">
        <v>50</v>
      </c>
      <c r="H13330" t="s">
        <v>402</v>
      </c>
      <c r="I13330" t="s">
        <v>21</v>
      </c>
      <c r="J13330" t="s">
        <v>65</v>
      </c>
      <c r="K13330" t="s">
        <v>16</v>
      </c>
      <c r="L13330" t="s">
        <v>66</v>
      </c>
      <c r="M13330" s="1">
        <v>7454.72</v>
      </c>
      <c r="N13330" s="1">
        <v>747.32</v>
      </c>
      <c r="O13330">
        <v>0.15</v>
      </c>
    </row>
    <row r="13331" spans="1:15" x14ac:dyDescent="0.3">
      <c r="A13331" t="str">
        <f xml:space="preserve"> _xlfn.XLOOKUP(H13331, 'Customers'!B:B, 'Customers'!A:A)</f>
        <v>CUST_226</v>
      </c>
      <c r="B13331" t="str">
        <f>_xlfn.XLOOKUP(L13331, Products!C:C, Products!A:A)</f>
        <v>PROD_1</v>
      </c>
      <c r="C13331">
        <v>13330</v>
      </c>
      <c r="D13331" s="2" t="s">
        <v>413</v>
      </c>
      <c r="E13331">
        <f>YEAR(Orders[[#This Row],[Order_Date]])</f>
        <v>2022</v>
      </c>
      <c r="F13331">
        <f>MONTH(Orders[[#This Row],[Order_Date]])</f>
        <v>3</v>
      </c>
      <c r="G13331" s="2" t="s">
        <v>155</v>
      </c>
      <c r="H13331" t="s">
        <v>629</v>
      </c>
      <c r="I13331" t="s">
        <v>14</v>
      </c>
      <c r="J13331" t="s">
        <v>15</v>
      </c>
      <c r="K13331" t="s">
        <v>27</v>
      </c>
      <c r="L13331" t="s">
        <v>17</v>
      </c>
      <c r="M13331" s="1">
        <v>7181.8</v>
      </c>
      <c r="N13331" s="1">
        <v>388.45</v>
      </c>
      <c r="O13331">
        <v>0.23</v>
      </c>
    </row>
    <row r="13332" spans="1:15" x14ac:dyDescent="0.3">
      <c r="A13332" t="str">
        <f xml:space="preserve"> _xlfn.XLOOKUP(H13332, 'Customers'!B:B, 'Customers'!A:A)</f>
        <v>CUST_784</v>
      </c>
      <c r="B13332" t="str">
        <f>_xlfn.XLOOKUP(L13332, Products!C:C, Products!A:A)</f>
        <v>PROD_4</v>
      </c>
      <c r="C13332">
        <v>13331</v>
      </c>
      <c r="D13332" s="2" t="s">
        <v>530</v>
      </c>
      <c r="E13332">
        <f>YEAR(Orders[[#This Row],[Order_Date]])</f>
        <v>2023</v>
      </c>
      <c r="F13332">
        <f>MONTH(Orders[[#This Row],[Order_Date]])</f>
        <v>10</v>
      </c>
      <c r="G13332" s="2" t="s">
        <v>94</v>
      </c>
      <c r="H13332" t="s">
        <v>1532</v>
      </c>
      <c r="I13332" t="s">
        <v>21</v>
      </c>
      <c r="J13332" t="s">
        <v>65</v>
      </c>
      <c r="K13332" t="s">
        <v>34</v>
      </c>
      <c r="L13332" t="s">
        <v>35</v>
      </c>
      <c r="M13332" s="1">
        <v>9424.7000000000007</v>
      </c>
      <c r="N13332" s="1">
        <v>-343.59</v>
      </c>
      <c r="O13332">
        <v>0.13</v>
      </c>
    </row>
    <row r="13333" spans="1:15" x14ac:dyDescent="0.3">
      <c r="A13333" t="str">
        <f xml:space="preserve"> _xlfn.XLOOKUP(H13333, 'Customers'!B:B, 'Customers'!A:A)</f>
        <v>CUST_941</v>
      </c>
      <c r="B13333" t="str">
        <f>_xlfn.XLOOKUP(L13333, Products!C:C, Products!A:A)</f>
        <v>PROD_2</v>
      </c>
      <c r="C13333">
        <v>13332</v>
      </c>
      <c r="D13333" s="2" t="s">
        <v>1331</v>
      </c>
      <c r="E13333">
        <f>YEAR(Orders[[#This Row],[Order_Date]])</f>
        <v>2022</v>
      </c>
      <c r="F13333">
        <f>MONTH(Orders[[#This Row],[Order_Date]])</f>
        <v>8</v>
      </c>
      <c r="G13333" s="2" t="s">
        <v>563</v>
      </c>
      <c r="H13333" t="s">
        <v>1701</v>
      </c>
      <c r="I13333" t="s">
        <v>32</v>
      </c>
      <c r="J13333" t="s">
        <v>33</v>
      </c>
      <c r="K13333" t="s">
        <v>16</v>
      </c>
      <c r="L13333" t="s">
        <v>23</v>
      </c>
      <c r="M13333" s="1">
        <v>8585.4500000000007</v>
      </c>
      <c r="N13333" s="1">
        <v>810.13</v>
      </c>
      <c r="O13333">
        <v>0.27</v>
      </c>
    </row>
    <row r="13334" spans="1:15" x14ac:dyDescent="0.3">
      <c r="A13334" t="str">
        <f xml:space="preserve"> _xlfn.XLOOKUP(H13334, 'Customers'!B:B, 'Customers'!A:A)</f>
        <v>CUST_838</v>
      </c>
      <c r="B13334" t="str">
        <f>_xlfn.XLOOKUP(L13334, Products!C:C, Products!A:A)</f>
        <v>PROD_1</v>
      </c>
      <c r="C13334">
        <v>13333</v>
      </c>
      <c r="D13334" s="2" t="s">
        <v>757</v>
      </c>
      <c r="E13334">
        <f>YEAR(Orders[[#This Row],[Order_Date]])</f>
        <v>2023</v>
      </c>
      <c r="F13334">
        <f>MONTH(Orders[[#This Row],[Order_Date]])</f>
        <v>5</v>
      </c>
      <c r="G13334" s="2" t="s">
        <v>925</v>
      </c>
      <c r="H13334" t="s">
        <v>1591</v>
      </c>
      <c r="I13334" t="s">
        <v>21</v>
      </c>
      <c r="J13334" t="s">
        <v>15</v>
      </c>
      <c r="K13334" t="s">
        <v>16</v>
      </c>
      <c r="L13334" t="s">
        <v>17</v>
      </c>
      <c r="M13334" s="1">
        <v>7232.92</v>
      </c>
      <c r="N13334" s="1">
        <v>-452.01</v>
      </c>
      <c r="O13334">
        <v>0.03</v>
      </c>
    </row>
    <row r="13335" spans="1:15" x14ac:dyDescent="0.3">
      <c r="A13335" t="str">
        <f xml:space="preserve"> _xlfn.XLOOKUP(H13335, 'Customers'!B:B, 'Customers'!A:A)</f>
        <v>CUST_939</v>
      </c>
      <c r="B13335" t="str">
        <f>_xlfn.XLOOKUP(L13335, Products!C:C, Products!A:A)</f>
        <v>PROD_5</v>
      </c>
      <c r="C13335">
        <v>13334</v>
      </c>
      <c r="D13335" s="2" t="s">
        <v>168</v>
      </c>
      <c r="E13335">
        <f>YEAR(Orders[[#This Row],[Order_Date]])</f>
        <v>2022</v>
      </c>
      <c r="F13335">
        <f>MONTH(Orders[[#This Row],[Order_Date]])</f>
        <v>9</v>
      </c>
      <c r="G13335" s="2" t="s">
        <v>953</v>
      </c>
      <c r="H13335" t="s">
        <v>1699</v>
      </c>
      <c r="I13335" t="s">
        <v>32</v>
      </c>
      <c r="J13335" t="s">
        <v>22</v>
      </c>
      <c r="K13335" t="s">
        <v>34</v>
      </c>
      <c r="L13335" t="s">
        <v>39</v>
      </c>
      <c r="M13335" s="1">
        <v>469.14</v>
      </c>
      <c r="N13335" s="1">
        <v>56.05</v>
      </c>
      <c r="O13335">
        <v>0.06</v>
      </c>
    </row>
    <row r="13336" spans="1:15" x14ac:dyDescent="0.3">
      <c r="A13336" t="str">
        <f xml:space="preserve"> _xlfn.XLOOKUP(H13336, 'Customers'!B:B, 'Customers'!A:A)</f>
        <v>CUST_977</v>
      </c>
      <c r="B13336" t="str">
        <f>_xlfn.XLOOKUP(L13336, Products!C:C, Products!A:A)</f>
        <v>PROD_5</v>
      </c>
      <c r="C13336">
        <v>13335</v>
      </c>
      <c r="D13336" s="2" t="s">
        <v>678</v>
      </c>
      <c r="E13336">
        <f>YEAR(Orders[[#This Row],[Order_Date]])</f>
        <v>2022</v>
      </c>
      <c r="F13336">
        <f>MONTH(Orders[[#This Row],[Order_Date]])</f>
        <v>7</v>
      </c>
      <c r="G13336" s="2" t="s">
        <v>492</v>
      </c>
      <c r="H13336" t="s">
        <v>1740</v>
      </c>
      <c r="I13336" t="s">
        <v>21</v>
      </c>
      <c r="J13336" t="s">
        <v>22</v>
      </c>
      <c r="K13336" t="s">
        <v>34</v>
      </c>
      <c r="L13336" t="s">
        <v>39</v>
      </c>
      <c r="M13336" s="1">
        <v>3965.18</v>
      </c>
      <c r="N13336" s="1">
        <v>909.63</v>
      </c>
      <c r="O13336">
        <v>0.21</v>
      </c>
    </row>
    <row r="13337" spans="1:15" x14ac:dyDescent="0.3">
      <c r="A13337" t="str">
        <f xml:space="preserve"> _xlfn.XLOOKUP(H13337, 'Customers'!B:B, 'Customers'!A:A)</f>
        <v>CUST_128</v>
      </c>
      <c r="B13337" t="str">
        <f>_xlfn.XLOOKUP(L13337, Products!C:C, Products!A:A)</f>
        <v>PROD_6</v>
      </c>
      <c r="C13337">
        <v>13336</v>
      </c>
      <c r="D13337" s="2" t="s">
        <v>130</v>
      </c>
      <c r="E13337">
        <f>YEAR(Orders[[#This Row],[Order_Date]])</f>
        <v>2022</v>
      </c>
      <c r="F13337">
        <f>MONTH(Orders[[#This Row],[Order_Date]])</f>
        <v>7</v>
      </c>
      <c r="G13337" s="2" t="s">
        <v>296</v>
      </c>
      <c r="H13337" t="s">
        <v>394</v>
      </c>
      <c r="I13337" t="s">
        <v>32</v>
      </c>
      <c r="J13337" t="s">
        <v>65</v>
      </c>
      <c r="K13337" t="s">
        <v>34</v>
      </c>
      <c r="L13337" t="s">
        <v>52</v>
      </c>
      <c r="M13337" s="1">
        <v>2439.21</v>
      </c>
      <c r="N13337" s="1">
        <v>38.39</v>
      </c>
      <c r="O13337">
        <v>0.05</v>
      </c>
    </row>
    <row r="13338" spans="1:15" x14ac:dyDescent="0.3">
      <c r="A13338" t="str">
        <f xml:space="preserve"> _xlfn.XLOOKUP(H13338, 'Customers'!B:B, 'Customers'!A:A)</f>
        <v>CUST_989</v>
      </c>
      <c r="B13338" t="str">
        <f>_xlfn.XLOOKUP(L13338, Products!C:C, Products!A:A)</f>
        <v>PROD_2</v>
      </c>
      <c r="C13338">
        <v>13337</v>
      </c>
      <c r="D13338" s="2" t="s">
        <v>209</v>
      </c>
      <c r="E13338">
        <f>YEAR(Orders[[#This Row],[Order_Date]])</f>
        <v>2023</v>
      </c>
      <c r="F13338">
        <f>MONTH(Orders[[#This Row],[Order_Date]])</f>
        <v>12</v>
      </c>
      <c r="G13338" s="2" t="s">
        <v>1112</v>
      </c>
      <c r="H13338" t="s">
        <v>1752</v>
      </c>
      <c r="I13338" t="s">
        <v>32</v>
      </c>
      <c r="J13338" t="s">
        <v>65</v>
      </c>
      <c r="K13338" t="s">
        <v>16</v>
      </c>
      <c r="L13338" t="s">
        <v>23</v>
      </c>
      <c r="M13338" s="1">
        <v>9705.2800000000007</v>
      </c>
      <c r="N13338" s="1">
        <v>-902.61</v>
      </c>
      <c r="O13338">
        <v>0.2</v>
      </c>
    </row>
    <row r="13339" spans="1:15" x14ac:dyDescent="0.3">
      <c r="A13339" t="str">
        <f xml:space="preserve"> _xlfn.XLOOKUP(H13339, 'Customers'!B:B, 'Customers'!A:A)</f>
        <v>CUST_314</v>
      </c>
      <c r="B13339" t="str">
        <f>_xlfn.XLOOKUP(L13339, Products!C:C, Products!A:A)</f>
        <v>PROD_4</v>
      </c>
      <c r="C13339">
        <v>13338</v>
      </c>
      <c r="D13339" s="2" t="s">
        <v>1006</v>
      </c>
      <c r="E13339">
        <f>YEAR(Orders[[#This Row],[Order_Date]])</f>
        <v>2023</v>
      </c>
      <c r="F13339">
        <f>MONTH(Orders[[#This Row],[Order_Date]])</f>
        <v>2</v>
      </c>
      <c r="G13339" s="2" t="s">
        <v>451</v>
      </c>
      <c r="H13339" t="s">
        <v>823</v>
      </c>
      <c r="I13339" t="s">
        <v>14</v>
      </c>
      <c r="J13339" t="s">
        <v>33</v>
      </c>
      <c r="K13339" t="s">
        <v>34</v>
      </c>
      <c r="L13339" t="s">
        <v>35</v>
      </c>
      <c r="M13339" s="1">
        <v>2776.58</v>
      </c>
      <c r="N13339" s="1">
        <v>21.66</v>
      </c>
      <c r="O13339">
        <v>0.06</v>
      </c>
    </row>
    <row r="13340" spans="1:15" x14ac:dyDescent="0.3">
      <c r="A13340" t="str">
        <f xml:space="preserve"> _xlfn.XLOOKUP(H13340, 'Customers'!B:B, 'Customers'!A:A)</f>
        <v>CUST_55</v>
      </c>
      <c r="B13340" t="str">
        <f>_xlfn.XLOOKUP(L13340, Products!C:C, Products!A:A)</f>
        <v>PROD_1</v>
      </c>
      <c r="C13340">
        <v>13339</v>
      </c>
      <c r="D13340" s="2" t="s">
        <v>431</v>
      </c>
      <c r="E13340">
        <f>YEAR(Orders[[#This Row],[Order_Date]])</f>
        <v>2022</v>
      </c>
      <c r="F13340">
        <f>MONTH(Orders[[#This Row],[Order_Date]])</f>
        <v>1</v>
      </c>
      <c r="G13340" s="2" t="s">
        <v>351</v>
      </c>
      <c r="H13340" t="s">
        <v>189</v>
      </c>
      <c r="I13340" t="s">
        <v>32</v>
      </c>
      <c r="J13340" t="s">
        <v>15</v>
      </c>
      <c r="K13340" t="s">
        <v>16</v>
      </c>
      <c r="L13340" t="s">
        <v>17</v>
      </c>
      <c r="M13340" s="1">
        <v>7516</v>
      </c>
      <c r="N13340" s="1">
        <v>175.79</v>
      </c>
      <c r="O13340">
        <v>0.19</v>
      </c>
    </row>
    <row r="13341" spans="1:15" x14ac:dyDescent="0.3">
      <c r="A13341" t="str">
        <f xml:space="preserve"> _xlfn.XLOOKUP(H13341, 'Customers'!B:B, 'Customers'!A:A)</f>
        <v>CUST_716</v>
      </c>
      <c r="B13341" t="str">
        <f>_xlfn.XLOOKUP(L13341, Products!C:C, Products!A:A)</f>
        <v>PROD_7</v>
      </c>
      <c r="C13341">
        <v>13340</v>
      </c>
      <c r="D13341" s="2" t="s">
        <v>1319</v>
      </c>
      <c r="E13341">
        <f>YEAR(Orders[[#This Row],[Order_Date]])</f>
        <v>2023</v>
      </c>
      <c r="F13341">
        <f>MONTH(Orders[[#This Row],[Order_Date]])</f>
        <v>5</v>
      </c>
      <c r="G13341" s="2" t="s">
        <v>401</v>
      </c>
      <c r="H13341" t="s">
        <v>1456</v>
      </c>
      <c r="I13341" t="s">
        <v>32</v>
      </c>
      <c r="J13341" t="s">
        <v>65</v>
      </c>
      <c r="K13341" t="s">
        <v>16</v>
      </c>
      <c r="L13341" t="s">
        <v>66</v>
      </c>
      <c r="M13341" s="1">
        <v>3892.91</v>
      </c>
      <c r="N13341" s="1">
        <v>43.24</v>
      </c>
      <c r="O13341">
        <v>0.22</v>
      </c>
    </row>
    <row r="13342" spans="1:15" x14ac:dyDescent="0.3">
      <c r="A13342" t="str">
        <f xml:space="preserve"> _xlfn.XLOOKUP(H13342, 'Customers'!B:B, 'Customers'!A:A)</f>
        <v>CUST_579</v>
      </c>
      <c r="B13342" t="str">
        <f>_xlfn.XLOOKUP(L13342, Products!C:C, Products!A:A)</f>
        <v>PROD_1</v>
      </c>
      <c r="C13342">
        <v>13341</v>
      </c>
      <c r="D13342" s="2" t="s">
        <v>1305</v>
      </c>
      <c r="E13342">
        <f>YEAR(Orders[[#This Row],[Order_Date]])</f>
        <v>2023</v>
      </c>
      <c r="F13342">
        <f>MONTH(Orders[[#This Row],[Order_Date]])</f>
        <v>7</v>
      </c>
      <c r="G13342" s="2" t="s">
        <v>916</v>
      </c>
      <c r="H13342" t="s">
        <v>1282</v>
      </c>
      <c r="I13342" t="s">
        <v>21</v>
      </c>
      <c r="J13342" t="s">
        <v>15</v>
      </c>
      <c r="K13342" t="s">
        <v>27</v>
      </c>
      <c r="L13342" t="s">
        <v>17</v>
      </c>
      <c r="M13342" s="1">
        <v>4203.7</v>
      </c>
      <c r="N13342" s="1">
        <v>634.41</v>
      </c>
      <c r="O13342">
        <v>0.22</v>
      </c>
    </row>
    <row r="13343" spans="1:15" x14ac:dyDescent="0.3">
      <c r="A13343" t="str">
        <f xml:space="preserve"> _xlfn.XLOOKUP(H13343, 'Customers'!B:B, 'Customers'!A:A)</f>
        <v>CUST_598</v>
      </c>
      <c r="B13343" t="str">
        <f>_xlfn.XLOOKUP(L13343, Products!C:C, Products!A:A)</f>
        <v>PROD_3</v>
      </c>
      <c r="C13343">
        <v>13342</v>
      </c>
      <c r="D13343" s="2" t="s">
        <v>1230</v>
      </c>
      <c r="E13343">
        <f>YEAR(Orders[[#This Row],[Order_Date]])</f>
        <v>2023</v>
      </c>
      <c r="F13343">
        <f>MONTH(Orders[[#This Row],[Order_Date]])</f>
        <v>10</v>
      </c>
      <c r="G13343" s="2" t="s">
        <v>1134</v>
      </c>
      <c r="H13343" t="s">
        <v>1308</v>
      </c>
      <c r="I13343" t="s">
        <v>21</v>
      </c>
      <c r="J13343" t="s">
        <v>15</v>
      </c>
      <c r="K13343" t="s">
        <v>27</v>
      </c>
      <c r="L13343" t="s">
        <v>28</v>
      </c>
      <c r="M13343" s="1">
        <v>9499.6200000000008</v>
      </c>
      <c r="N13343" s="1">
        <v>2283.11</v>
      </c>
      <c r="O13343">
        <v>0.08</v>
      </c>
    </row>
    <row r="13344" spans="1:15" x14ac:dyDescent="0.3">
      <c r="A13344" t="str">
        <f xml:space="preserve"> _xlfn.XLOOKUP(H13344, 'Customers'!B:B, 'Customers'!A:A)</f>
        <v>CUST_28</v>
      </c>
      <c r="B13344" t="str">
        <f>_xlfn.XLOOKUP(L13344, Products!C:C, Products!A:A)</f>
        <v>PROD_2</v>
      </c>
      <c r="C13344">
        <v>13343</v>
      </c>
      <c r="D13344" s="2" t="s">
        <v>667</v>
      </c>
      <c r="E13344">
        <f>YEAR(Orders[[#This Row],[Order_Date]])</f>
        <v>2023</v>
      </c>
      <c r="F13344">
        <f>MONTH(Orders[[#This Row],[Order_Date]])</f>
        <v>2</v>
      </c>
      <c r="G13344" s="2" t="s">
        <v>1000</v>
      </c>
      <c r="H13344" t="s">
        <v>111</v>
      </c>
      <c r="I13344" t="s">
        <v>14</v>
      </c>
      <c r="J13344" t="s">
        <v>33</v>
      </c>
      <c r="K13344" t="s">
        <v>16</v>
      </c>
      <c r="L13344" t="s">
        <v>23</v>
      </c>
      <c r="M13344" s="1">
        <v>5800.92</v>
      </c>
      <c r="N13344" s="1">
        <v>17.13</v>
      </c>
      <c r="O13344">
        <v>0.18</v>
      </c>
    </row>
    <row r="13345" spans="1:15" x14ac:dyDescent="0.3">
      <c r="A13345" t="str">
        <f xml:space="preserve"> _xlfn.XLOOKUP(H13345, 'Customers'!B:B, 'Customers'!A:A)</f>
        <v>CUST_288</v>
      </c>
      <c r="B13345" t="str">
        <f>_xlfn.XLOOKUP(L13345, Products!C:C, Products!A:A)</f>
        <v>PROD_3</v>
      </c>
      <c r="C13345">
        <v>13344</v>
      </c>
      <c r="D13345" s="2" t="s">
        <v>619</v>
      </c>
      <c r="E13345">
        <f>YEAR(Orders[[#This Row],[Order_Date]])</f>
        <v>2022</v>
      </c>
      <c r="F13345">
        <f>MONTH(Orders[[#This Row],[Order_Date]])</f>
        <v>7</v>
      </c>
      <c r="G13345" s="2" t="s">
        <v>131</v>
      </c>
      <c r="H13345" t="s">
        <v>767</v>
      </c>
      <c r="I13345" t="s">
        <v>14</v>
      </c>
      <c r="J13345" t="s">
        <v>65</v>
      </c>
      <c r="K13345" t="s">
        <v>27</v>
      </c>
      <c r="L13345" t="s">
        <v>28</v>
      </c>
      <c r="M13345" s="1">
        <v>2412.61</v>
      </c>
      <c r="N13345" s="1">
        <v>178.87</v>
      </c>
      <c r="O13345">
        <v>0.3</v>
      </c>
    </row>
    <row r="13346" spans="1:15" x14ac:dyDescent="0.3">
      <c r="A13346" t="str">
        <f xml:space="preserve"> _xlfn.XLOOKUP(H13346, 'Customers'!B:B, 'Customers'!A:A)</f>
        <v>CUST_182</v>
      </c>
      <c r="B13346" t="str">
        <f>_xlfn.XLOOKUP(L13346, Products!C:C, Products!A:A)</f>
        <v>PROD_4</v>
      </c>
      <c r="C13346">
        <v>13345</v>
      </c>
      <c r="D13346" s="2" t="s">
        <v>1160</v>
      </c>
      <c r="E13346">
        <f>YEAR(Orders[[#This Row],[Order_Date]])</f>
        <v>2022</v>
      </c>
      <c r="F13346">
        <f>MONTH(Orders[[#This Row],[Order_Date]])</f>
        <v>8</v>
      </c>
      <c r="G13346" s="2" t="s">
        <v>1206</v>
      </c>
      <c r="H13346" t="s">
        <v>531</v>
      </c>
      <c r="I13346" t="s">
        <v>32</v>
      </c>
      <c r="J13346" t="s">
        <v>22</v>
      </c>
      <c r="K13346" t="s">
        <v>34</v>
      </c>
      <c r="L13346" t="s">
        <v>35</v>
      </c>
      <c r="M13346" s="1">
        <v>9664.98</v>
      </c>
      <c r="N13346" s="1">
        <v>273.76</v>
      </c>
      <c r="O13346">
        <v>0.12</v>
      </c>
    </row>
    <row r="13347" spans="1:15" x14ac:dyDescent="0.3">
      <c r="A13347" t="str">
        <f xml:space="preserve"> _xlfn.XLOOKUP(H13347, 'Customers'!B:B, 'Customers'!A:A)</f>
        <v>CUST_933</v>
      </c>
      <c r="B13347" t="str">
        <f>_xlfn.XLOOKUP(L13347, Products!C:C, Products!A:A)</f>
        <v>PROD_7</v>
      </c>
      <c r="C13347">
        <v>13346</v>
      </c>
      <c r="D13347" s="2" t="s">
        <v>201</v>
      </c>
      <c r="E13347">
        <f>YEAR(Orders[[#This Row],[Order_Date]])</f>
        <v>2023</v>
      </c>
      <c r="F13347">
        <f>MONTH(Orders[[#This Row],[Order_Date]])</f>
        <v>1</v>
      </c>
      <c r="G13347" s="2" t="s">
        <v>1346</v>
      </c>
      <c r="H13347" t="s">
        <v>1693</v>
      </c>
      <c r="I13347" t="s">
        <v>21</v>
      </c>
      <c r="J13347" t="s">
        <v>65</v>
      </c>
      <c r="K13347" t="s">
        <v>16</v>
      </c>
      <c r="L13347" t="s">
        <v>66</v>
      </c>
      <c r="M13347" s="1">
        <v>9020.35</v>
      </c>
      <c r="N13347" s="1">
        <v>2401.46</v>
      </c>
      <c r="O13347">
        <v>0.04</v>
      </c>
    </row>
    <row r="13348" spans="1:15" x14ac:dyDescent="0.3">
      <c r="A13348" t="str">
        <f xml:space="preserve"> _xlfn.XLOOKUP(H13348, 'Customers'!B:B, 'Customers'!A:A)</f>
        <v>CUST_431</v>
      </c>
      <c r="B13348" t="str">
        <f>_xlfn.XLOOKUP(L13348, Products!C:C, Products!A:A)</f>
        <v>PROD_7</v>
      </c>
      <c r="C13348">
        <v>13347</v>
      </c>
      <c r="D13348" s="2" t="s">
        <v>174</v>
      </c>
      <c r="E13348">
        <f>YEAR(Orders[[#This Row],[Order_Date]])</f>
        <v>2022</v>
      </c>
      <c r="F13348">
        <f>MONTH(Orders[[#This Row],[Order_Date]])</f>
        <v>11</v>
      </c>
      <c r="G13348" s="2" t="s">
        <v>249</v>
      </c>
      <c r="H13348" t="s">
        <v>1040</v>
      </c>
      <c r="I13348" t="s">
        <v>14</v>
      </c>
      <c r="J13348" t="s">
        <v>65</v>
      </c>
      <c r="K13348" t="s">
        <v>16</v>
      </c>
      <c r="L13348" t="s">
        <v>66</v>
      </c>
      <c r="M13348" s="1">
        <v>674.1</v>
      </c>
      <c r="N13348" s="1">
        <v>-8.61</v>
      </c>
      <c r="O13348">
        <v>0.28999999999999998</v>
      </c>
    </row>
    <row r="13349" spans="1:15" x14ac:dyDescent="0.3">
      <c r="A13349" t="str">
        <f xml:space="preserve"> _xlfn.XLOOKUP(H13349, 'Customers'!B:B, 'Customers'!A:A)</f>
        <v>CUST_98</v>
      </c>
      <c r="B13349" t="str">
        <f>_xlfn.XLOOKUP(L13349, Products!C:C, Products!A:A)</f>
        <v>PROD_3</v>
      </c>
      <c r="C13349">
        <v>13348</v>
      </c>
      <c r="D13349" s="2" t="s">
        <v>353</v>
      </c>
      <c r="E13349">
        <f>YEAR(Orders[[#This Row],[Order_Date]])</f>
        <v>2023</v>
      </c>
      <c r="F13349">
        <f>MONTH(Orders[[#This Row],[Order_Date]])</f>
        <v>8</v>
      </c>
      <c r="G13349" s="2" t="s">
        <v>1123</v>
      </c>
      <c r="H13349" t="s">
        <v>309</v>
      </c>
      <c r="I13349" t="s">
        <v>32</v>
      </c>
      <c r="J13349" t="s">
        <v>15</v>
      </c>
      <c r="K13349" t="s">
        <v>27</v>
      </c>
      <c r="L13349" t="s">
        <v>28</v>
      </c>
      <c r="M13349" s="1">
        <v>588.37</v>
      </c>
      <c r="N13349" s="1">
        <v>-54.76</v>
      </c>
      <c r="O13349">
        <v>0.11</v>
      </c>
    </row>
    <row r="13350" spans="1:15" x14ac:dyDescent="0.3">
      <c r="A13350" t="str">
        <f xml:space="preserve"> _xlfn.XLOOKUP(H13350, 'Customers'!B:B, 'Customers'!A:A)</f>
        <v>CUST_889</v>
      </c>
      <c r="B13350" t="str">
        <f>_xlfn.XLOOKUP(L13350, Products!C:C, Products!A:A)</f>
        <v>PROD_1</v>
      </c>
      <c r="C13350">
        <v>13349</v>
      </c>
      <c r="D13350" s="2" t="s">
        <v>200</v>
      </c>
      <c r="E13350">
        <f>YEAR(Orders[[#This Row],[Order_Date]])</f>
        <v>2023</v>
      </c>
      <c r="F13350">
        <f>MONTH(Orders[[#This Row],[Order_Date]])</f>
        <v>1</v>
      </c>
      <c r="G13350" s="2" t="s">
        <v>533</v>
      </c>
      <c r="H13350" t="s">
        <v>1646</v>
      </c>
      <c r="I13350" t="s">
        <v>32</v>
      </c>
      <c r="J13350" t="s">
        <v>15</v>
      </c>
      <c r="K13350" t="s">
        <v>16</v>
      </c>
      <c r="L13350" t="s">
        <v>17</v>
      </c>
      <c r="M13350" s="1">
        <v>5122.6000000000004</v>
      </c>
      <c r="N13350" s="1">
        <v>372.98</v>
      </c>
      <c r="O13350">
        <v>0.05</v>
      </c>
    </row>
    <row r="13351" spans="1:15" x14ac:dyDescent="0.3">
      <c r="A13351" t="str">
        <f xml:space="preserve"> _xlfn.XLOOKUP(H13351, 'Customers'!B:B, 'Customers'!A:A)</f>
        <v>CUST_383</v>
      </c>
      <c r="B13351" t="str">
        <f>_xlfn.XLOOKUP(L13351, Products!C:C, Products!A:A)</f>
        <v>PROD_4</v>
      </c>
      <c r="C13351">
        <v>13350</v>
      </c>
      <c r="D13351" s="2" t="s">
        <v>908</v>
      </c>
      <c r="E13351">
        <f>YEAR(Orders[[#This Row],[Order_Date]])</f>
        <v>2022</v>
      </c>
      <c r="F13351">
        <f>MONTH(Orders[[#This Row],[Order_Date]])</f>
        <v>8</v>
      </c>
      <c r="G13351" s="2" t="s">
        <v>215</v>
      </c>
      <c r="H13351" t="s">
        <v>952</v>
      </c>
      <c r="I13351" t="s">
        <v>32</v>
      </c>
      <c r="J13351" t="s">
        <v>15</v>
      </c>
      <c r="K13351" t="s">
        <v>34</v>
      </c>
      <c r="L13351" t="s">
        <v>35</v>
      </c>
      <c r="M13351" s="1">
        <v>5614.09</v>
      </c>
      <c r="N13351" s="1">
        <v>-492.61</v>
      </c>
      <c r="O13351">
        <v>0.27</v>
      </c>
    </row>
    <row r="13352" spans="1:15" x14ac:dyDescent="0.3">
      <c r="A13352" t="str">
        <f xml:space="preserve"> _xlfn.XLOOKUP(H13352, 'Customers'!B:B, 'Customers'!A:A)</f>
        <v>CUST_513</v>
      </c>
      <c r="B13352" t="str">
        <f>_xlfn.XLOOKUP(L13352, Products!C:C, Products!A:A)</f>
        <v>PROD_8</v>
      </c>
      <c r="C13352">
        <v>13351</v>
      </c>
      <c r="D13352" s="2" t="s">
        <v>505</v>
      </c>
      <c r="E13352">
        <f>YEAR(Orders[[#This Row],[Order_Date]])</f>
        <v>2023</v>
      </c>
      <c r="F13352">
        <f>MONTH(Orders[[#This Row],[Order_Date]])</f>
        <v>2</v>
      </c>
      <c r="G13352" s="2" t="s">
        <v>451</v>
      </c>
      <c r="H13352" t="s">
        <v>1184</v>
      </c>
      <c r="I13352" t="s">
        <v>21</v>
      </c>
      <c r="J13352" t="s">
        <v>65</v>
      </c>
      <c r="K13352" t="s">
        <v>27</v>
      </c>
      <c r="L13352" t="s">
        <v>73</v>
      </c>
      <c r="M13352" s="1">
        <v>4944.33</v>
      </c>
      <c r="N13352" s="1">
        <v>-381.92</v>
      </c>
      <c r="O13352">
        <v>0.21</v>
      </c>
    </row>
    <row r="13353" spans="1:15" x14ac:dyDescent="0.3">
      <c r="A13353" t="str">
        <f xml:space="preserve"> _xlfn.XLOOKUP(H13353, 'Customers'!B:B, 'Customers'!A:A)</f>
        <v>CUST_105</v>
      </c>
      <c r="B13353" t="str">
        <f>_xlfn.XLOOKUP(L13353, Products!C:C, Products!A:A)</f>
        <v>PROD_1</v>
      </c>
      <c r="C13353">
        <v>13352</v>
      </c>
      <c r="D13353" s="2" t="s">
        <v>766</v>
      </c>
      <c r="E13353">
        <f>YEAR(Orders[[#This Row],[Order_Date]])</f>
        <v>2022</v>
      </c>
      <c r="F13353">
        <f>MONTH(Orders[[#This Row],[Order_Date]])</f>
        <v>12</v>
      </c>
      <c r="G13353" s="2" t="s">
        <v>1142</v>
      </c>
      <c r="H13353" t="s">
        <v>329</v>
      </c>
      <c r="I13353" t="s">
        <v>32</v>
      </c>
      <c r="J13353" t="s">
        <v>22</v>
      </c>
      <c r="K13353" t="s">
        <v>27</v>
      </c>
      <c r="L13353" t="s">
        <v>17</v>
      </c>
      <c r="M13353" s="1">
        <v>533.71</v>
      </c>
      <c r="N13353" s="1">
        <v>12.2</v>
      </c>
      <c r="O13353">
        <v>0.06</v>
      </c>
    </row>
    <row r="13354" spans="1:15" x14ac:dyDescent="0.3">
      <c r="A13354" t="str">
        <f xml:space="preserve"> _xlfn.XLOOKUP(H13354, 'Customers'!B:B, 'Customers'!A:A)</f>
        <v>CUST_434</v>
      </c>
      <c r="B13354" t="str">
        <f>_xlfn.XLOOKUP(L13354, Products!C:C, Products!A:A)</f>
        <v>PROD_5</v>
      </c>
      <c r="C13354">
        <v>13353</v>
      </c>
      <c r="D13354" s="2" t="s">
        <v>504</v>
      </c>
      <c r="E13354">
        <f>YEAR(Orders[[#This Row],[Order_Date]])</f>
        <v>2023</v>
      </c>
      <c r="F13354">
        <f>MONTH(Orders[[#This Row],[Order_Date]])</f>
        <v>2</v>
      </c>
      <c r="G13354" s="2" t="s">
        <v>451</v>
      </c>
      <c r="H13354" t="s">
        <v>1045</v>
      </c>
      <c r="I13354" t="s">
        <v>32</v>
      </c>
      <c r="J13354" t="s">
        <v>65</v>
      </c>
      <c r="K13354" t="s">
        <v>34</v>
      </c>
      <c r="L13354" t="s">
        <v>39</v>
      </c>
      <c r="M13354" s="1">
        <v>1846.17</v>
      </c>
      <c r="N13354" s="1">
        <v>10.49</v>
      </c>
      <c r="O13354">
        <v>0.15</v>
      </c>
    </row>
    <row r="13355" spans="1:15" x14ac:dyDescent="0.3">
      <c r="A13355" t="str">
        <f xml:space="preserve"> _xlfn.XLOOKUP(H13355, 'Customers'!B:B, 'Customers'!A:A)</f>
        <v>CUST_584</v>
      </c>
      <c r="B13355" t="str">
        <f>_xlfn.XLOOKUP(L13355, Products!C:C, Products!A:A)</f>
        <v>PROD_6</v>
      </c>
      <c r="C13355">
        <v>13354</v>
      </c>
      <c r="D13355" s="2" t="s">
        <v>280</v>
      </c>
      <c r="E13355">
        <f>YEAR(Orders[[#This Row],[Order_Date]])</f>
        <v>2022</v>
      </c>
      <c r="F13355">
        <f>MONTH(Orders[[#This Row],[Order_Date]])</f>
        <v>11</v>
      </c>
      <c r="G13355" s="2" t="s">
        <v>116</v>
      </c>
      <c r="H13355" t="s">
        <v>1288</v>
      </c>
      <c r="I13355" t="s">
        <v>14</v>
      </c>
      <c r="J13355" t="s">
        <v>65</v>
      </c>
      <c r="K13355" t="s">
        <v>34</v>
      </c>
      <c r="L13355" t="s">
        <v>52</v>
      </c>
      <c r="M13355" s="1">
        <v>7747.58</v>
      </c>
      <c r="N13355" s="1">
        <v>-303.04000000000002</v>
      </c>
      <c r="O13355">
        <v>0.15</v>
      </c>
    </row>
    <row r="13356" spans="1:15" x14ac:dyDescent="0.3">
      <c r="A13356" t="str">
        <f xml:space="preserve"> _xlfn.XLOOKUP(H13356, 'Customers'!B:B, 'Customers'!A:A)</f>
        <v>CUST_265</v>
      </c>
      <c r="B13356" t="str">
        <f>_xlfn.XLOOKUP(L13356, Products!C:C, Products!A:A)</f>
        <v>PROD_2</v>
      </c>
      <c r="C13356">
        <v>13355</v>
      </c>
      <c r="D13356" s="2" t="s">
        <v>740</v>
      </c>
      <c r="E13356">
        <f>YEAR(Orders[[#This Row],[Order_Date]])</f>
        <v>2023</v>
      </c>
      <c r="F13356">
        <f>MONTH(Orders[[#This Row],[Order_Date]])</f>
        <v>4</v>
      </c>
      <c r="G13356" s="2" t="s">
        <v>1167</v>
      </c>
      <c r="H13356" t="s">
        <v>718</v>
      </c>
      <c r="I13356" t="s">
        <v>14</v>
      </c>
      <c r="J13356" t="s">
        <v>15</v>
      </c>
      <c r="K13356" t="s">
        <v>16</v>
      </c>
      <c r="L13356" t="s">
        <v>23</v>
      </c>
      <c r="M13356" s="1">
        <v>4745.93</v>
      </c>
      <c r="N13356" s="1">
        <v>409.26</v>
      </c>
      <c r="O13356">
        <v>0.2</v>
      </c>
    </row>
    <row r="13357" spans="1:15" x14ac:dyDescent="0.3">
      <c r="A13357" t="str">
        <f xml:space="preserve"> _xlfn.XLOOKUP(H13357, 'Customers'!B:B, 'Customers'!A:A)</f>
        <v>CUST_987</v>
      </c>
      <c r="B13357" t="str">
        <f>_xlfn.XLOOKUP(L13357, Products!C:C, Products!A:A)</f>
        <v>PROD_8</v>
      </c>
      <c r="C13357">
        <v>13356</v>
      </c>
      <c r="D13357" s="2" t="s">
        <v>935</v>
      </c>
      <c r="E13357">
        <f>YEAR(Orders[[#This Row],[Order_Date]])</f>
        <v>2022</v>
      </c>
      <c r="F13357">
        <f>MONTH(Orders[[#This Row],[Order_Date]])</f>
        <v>3</v>
      </c>
      <c r="G13357" s="2" t="s">
        <v>1303</v>
      </c>
      <c r="H13357" t="s">
        <v>1750</v>
      </c>
      <c r="I13357" t="s">
        <v>14</v>
      </c>
      <c r="J13357" t="s">
        <v>65</v>
      </c>
      <c r="K13357" t="s">
        <v>27</v>
      </c>
      <c r="L13357" t="s">
        <v>73</v>
      </c>
      <c r="M13357" s="1">
        <v>7108.53</v>
      </c>
      <c r="N13357" s="1">
        <v>1054.73</v>
      </c>
      <c r="O13357">
        <v>0.22</v>
      </c>
    </row>
    <row r="13358" spans="1:15" x14ac:dyDescent="0.3">
      <c r="A13358" t="str">
        <f xml:space="preserve"> _xlfn.XLOOKUP(H13358, 'Customers'!B:B, 'Customers'!A:A)</f>
        <v>CUST_905</v>
      </c>
      <c r="B13358" t="str">
        <f>_xlfn.XLOOKUP(L13358, Products!C:C, Products!A:A)</f>
        <v>PROD_3</v>
      </c>
      <c r="C13358">
        <v>13357</v>
      </c>
      <c r="D13358" s="2" t="s">
        <v>960</v>
      </c>
      <c r="E13358">
        <f>YEAR(Orders[[#This Row],[Order_Date]])</f>
        <v>2022</v>
      </c>
      <c r="F13358">
        <f>MONTH(Orders[[#This Row],[Order_Date]])</f>
        <v>4</v>
      </c>
      <c r="G13358" s="2" t="s">
        <v>961</v>
      </c>
      <c r="H13358" t="s">
        <v>1664</v>
      </c>
      <c r="I13358" t="s">
        <v>14</v>
      </c>
      <c r="J13358" t="s">
        <v>33</v>
      </c>
      <c r="K13358" t="s">
        <v>27</v>
      </c>
      <c r="L13358" t="s">
        <v>28</v>
      </c>
      <c r="M13358" s="1">
        <v>2731.73</v>
      </c>
      <c r="N13358" s="1">
        <v>131.69999999999999</v>
      </c>
      <c r="O13358">
        <v>0.06</v>
      </c>
    </row>
    <row r="13359" spans="1:15" x14ac:dyDescent="0.3">
      <c r="A13359" t="str">
        <f xml:space="preserve"> _xlfn.XLOOKUP(H13359, 'Customers'!B:B, 'Customers'!A:A)</f>
        <v>CUST_124</v>
      </c>
      <c r="B13359" t="str">
        <f>_xlfn.XLOOKUP(L13359, Products!C:C, Products!A:A)</f>
        <v>PROD_4</v>
      </c>
      <c r="C13359">
        <v>13358</v>
      </c>
      <c r="D13359" s="2" t="s">
        <v>182</v>
      </c>
      <c r="E13359">
        <f>YEAR(Orders[[#This Row],[Order_Date]])</f>
        <v>2023</v>
      </c>
      <c r="F13359">
        <f>MONTH(Orders[[#This Row],[Order_Date]])</f>
        <v>10</v>
      </c>
      <c r="G13359" s="2" t="s">
        <v>185</v>
      </c>
      <c r="H13359" t="s">
        <v>384</v>
      </c>
      <c r="I13359" t="s">
        <v>32</v>
      </c>
      <c r="J13359" t="s">
        <v>33</v>
      </c>
      <c r="K13359" t="s">
        <v>34</v>
      </c>
      <c r="L13359" t="s">
        <v>35</v>
      </c>
      <c r="M13359" s="1">
        <v>6887.08</v>
      </c>
      <c r="N13359" s="1">
        <v>830.79</v>
      </c>
      <c r="O13359">
        <v>0.21</v>
      </c>
    </row>
    <row r="13360" spans="1:15" x14ac:dyDescent="0.3">
      <c r="A13360" t="str">
        <f xml:space="preserve"> _xlfn.XLOOKUP(H13360, 'Customers'!B:B, 'Customers'!A:A)</f>
        <v>CUST_178</v>
      </c>
      <c r="B13360" t="str">
        <f>_xlfn.XLOOKUP(L13360, Products!C:C, Products!A:A)</f>
        <v>PROD_4</v>
      </c>
      <c r="C13360">
        <v>13359</v>
      </c>
      <c r="D13360" s="2" t="s">
        <v>86</v>
      </c>
      <c r="E13360">
        <f>YEAR(Orders[[#This Row],[Order_Date]])</f>
        <v>2023</v>
      </c>
      <c r="F13360">
        <f>MONTH(Orders[[#This Row],[Order_Date]])</f>
        <v>11</v>
      </c>
      <c r="G13360" s="2" t="s">
        <v>613</v>
      </c>
      <c r="H13360" t="s">
        <v>520</v>
      </c>
      <c r="I13360" t="s">
        <v>32</v>
      </c>
      <c r="J13360" t="s">
        <v>22</v>
      </c>
      <c r="K13360" t="s">
        <v>34</v>
      </c>
      <c r="L13360" t="s">
        <v>35</v>
      </c>
      <c r="M13360" s="1">
        <v>6035.69</v>
      </c>
      <c r="N13360" s="1">
        <v>1155.8699999999999</v>
      </c>
      <c r="O13360">
        <v>0.05</v>
      </c>
    </row>
    <row r="13361" spans="1:15" x14ac:dyDescent="0.3">
      <c r="A13361" t="str">
        <f xml:space="preserve"> _xlfn.XLOOKUP(H13361, 'Customers'!B:B, 'Customers'!A:A)</f>
        <v>CUST_991</v>
      </c>
      <c r="B13361" t="str">
        <f>_xlfn.XLOOKUP(L13361, Products!C:C, Products!A:A)</f>
        <v>PROD_7</v>
      </c>
      <c r="C13361">
        <v>13360</v>
      </c>
      <c r="D13361" s="2" t="s">
        <v>91</v>
      </c>
      <c r="E13361">
        <f>YEAR(Orders[[#This Row],[Order_Date]])</f>
        <v>2023</v>
      </c>
      <c r="F13361">
        <f>MONTH(Orders[[#This Row],[Order_Date]])</f>
        <v>9</v>
      </c>
      <c r="G13361" s="2" t="s">
        <v>1068</v>
      </c>
      <c r="H13361" t="s">
        <v>1754</v>
      </c>
      <c r="I13361" t="s">
        <v>14</v>
      </c>
      <c r="J13361" t="s">
        <v>15</v>
      </c>
      <c r="K13361" t="s">
        <v>16</v>
      </c>
      <c r="L13361" t="s">
        <v>66</v>
      </c>
      <c r="M13361" s="1">
        <v>1879.53</v>
      </c>
      <c r="N13361" s="1">
        <v>213.97</v>
      </c>
      <c r="O13361">
        <v>0.03</v>
      </c>
    </row>
    <row r="13362" spans="1:15" x14ac:dyDescent="0.3">
      <c r="A13362" t="str">
        <f xml:space="preserve"> _xlfn.XLOOKUP(H13362, 'Customers'!B:B, 'Customers'!A:A)</f>
        <v>CUST_296</v>
      </c>
      <c r="B13362" t="str">
        <f>_xlfn.XLOOKUP(L13362, Products!C:C, Products!A:A)</f>
        <v>PROD_3</v>
      </c>
      <c r="C13362">
        <v>13361</v>
      </c>
      <c r="D13362" s="2" t="s">
        <v>618</v>
      </c>
      <c r="E13362">
        <f>YEAR(Orders[[#This Row],[Order_Date]])</f>
        <v>2022</v>
      </c>
      <c r="F13362">
        <f>MONTH(Orders[[#This Row],[Order_Date]])</f>
        <v>6</v>
      </c>
      <c r="G13362" s="2" t="s">
        <v>627</v>
      </c>
      <c r="H13362" t="s">
        <v>783</v>
      </c>
      <c r="I13362" t="s">
        <v>14</v>
      </c>
      <c r="J13362" t="s">
        <v>15</v>
      </c>
      <c r="K13362" t="s">
        <v>27</v>
      </c>
      <c r="L13362" t="s">
        <v>28</v>
      </c>
      <c r="M13362" s="1">
        <v>7907</v>
      </c>
      <c r="N13362" s="1">
        <v>1890.34</v>
      </c>
      <c r="O13362">
        <v>0.05</v>
      </c>
    </row>
    <row r="13363" spans="1:15" x14ac:dyDescent="0.3">
      <c r="A13363" t="str">
        <f xml:space="preserve"> _xlfn.XLOOKUP(H13363, 'Customers'!B:B, 'Customers'!A:A)</f>
        <v>CUST_720</v>
      </c>
      <c r="B13363" t="str">
        <f>_xlfn.XLOOKUP(L13363, Products!C:C, Products!A:A)</f>
        <v>PROD_2</v>
      </c>
      <c r="C13363">
        <v>13362</v>
      </c>
      <c r="D13363" s="2" t="s">
        <v>1062</v>
      </c>
      <c r="E13363">
        <f>YEAR(Orders[[#This Row],[Order_Date]])</f>
        <v>2023</v>
      </c>
      <c r="F13363">
        <f>MONTH(Orders[[#This Row],[Order_Date]])</f>
        <v>6</v>
      </c>
      <c r="G13363" s="2" t="s">
        <v>836</v>
      </c>
      <c r="H13363" t="s">
        <v>1460</v>
      </c>
      <c r="I13363" t="s">
        <v>32</v>
      </c>
      <c r="J13363" t="s">
        <v>15</v>
      </c>
      <c r="K13363" t="s">
        <v>16</v>
      </c>
      <c r="L13363" t="s">
        <v>23</v>
      </c>
      <c r="M13363" s="1">
        <v>904.12</v>
      </c>
      <c r="N13363" s="1">
        <v>-43.47</v>
      </c>
      <c r="O13363">
        <v>0.05</v>
      </c>
    </row>
    <row r="13364" spans="1:15" x14ac:dyDescent="0.3">
      <c r="A13364" t="str">
        <f xml:space="preserve"> _xlfn.XLOOKUP(H13364, 'Customers'!B:B, 'Customers'!A:A)</f>
        <v>CUST_685</v>
      </c>
      <c r="B13364" t="str">
        <f>_xlfn.XLOOKUP(L13364, Products!C:C, Products!A:A)</f>
        <v>PROD_6</v>
      </c>
      <c r="C13364">
        <v>13363</v>
      </c>
      <c r="D13364" s="2" t="s">
        <v>949</v>
      </c>
      <c r="E13364">
        <f>YEAR(Orders[[#This Row],[Order_Date]])</f>
        <v>2022</v>
      </c>
      <c r="F13364">
        <f>MONTH(Orders[[#This Row],[Order_Date]])</f>
        <v>4</v>
      </c>
      <c r="G13364" s="2" t="s">
        <v>70</v>
      </c>
      <c r="H13364" t="s">
        <v>1421</v>
      </c>
      <c r="I13364" t="s">
        <v>14</v>
      </c>
      <c r="J13364" t="s">
        <v>22</v>
      </c>
      <c r="K13364" t="s">
        <v>34</v>
      </c>
      <c r="L13364" t="s">
        <v>52</v>
      </c>
      <c r="M13364" s="1">
        <v>6534.59</v>
      </c>
      <c r="N13364" s="1">
        <v>-222.24</v>
      </c>
      <c r="O13364">
        <v>0.24</v>
      </c>
    </row>
    <row r="13365" spans="1:15" x14ac:dyDescent="0.3">
      <c r="A13365" t="str">
        <f xml:space="preserve"> _xlfn.XLOOKUP(H13365, 'Customers'!B:B, 'Customers'!A:A)</f>
        <v>CUST_186</v>
      </c>
      <c r="B13365" t="str">
        <f>_xlfn.XLOOKUP(L13365, Products!C:C, Products!A:A)</f>
        <v>PROD_1</v>
      </c>
      <c r="C13365">
        <v>13364</v>
      </c>
      <c r="D13365" s="2" t="s">
        <v>311</v>
      </c>
      <c r="E13365">
        <f>YEAR(Orders[[#This Row],[Order_Date]])</f>
        <v>2023</v>
      </c>
      <c r="F13365">
        <f>MONTH(Orders[[#This Row],[Order_Date]])</f>
        <v>6</v>
      </c>
      <c r="G13365" s="2" t="s">
        <v>226</v>
      </c>
      <c r="H13365" t="s">
        <v>538</v>
      </c>
      <c r="I13365" t="s">
        <v>14</v>
      </c>
      <c r="J13365" t="s">
        <v>65</v>
      </c>
      <c r="K13365" t="s">
        <v>16</v>
      </c>
      <c r="L13365" t="s">
        <v>17</v>
      </c>
      <c r="M13365" s="1">
        <v>9888.92</v>
      </c>
      <c r="N13365" s="1">
        <v>2369.54</v>
      </c>
      <c r="O13365">
        <v>0.04</v>
      </c>
    </row>
    <row r="13366" spans="1:15" x14ac:dyDescent="0.3">
      <c r="A13366" t="str">
        <f xml:space="preserve"> _xlfn.XLOOKUP(H13366, 'Customers'!B:B, 'Customers'!A:A)</f>
        <v>CUST_133</v>
      </c>
      <c r="B13366" t="str">
        <f>_xlfn.XLOOKUP(L13366, Products!C:C, Products!A:A)</f>
        <v>PROD_6</v>
      </c>
      <c r="C13366">
        <v>13365</v>
      </c>
      <c r="D13366" s="2" t="s">
        <v>809</v>
      </c>
      <c r="E13366">
        <f>YEAR(Orders[[#This Row],[Order_Date]])</f>
        <v>2023</v>
      </c>
      <c r="F13366">
        <f>MONTH(Orders[[#This Row],[Order_Date]])</f>
        <v>12</v>
      </c>
      <c r="G13366" s="2" t="s">
        <v>74</v>
      </c>
      <c r="H13366" t="s">
        <v>410</v>
      </c>
      <c r="I13366" t="s">
        <v>32</v>
      </c>
      <c r="J13366" t="s">
        <v>65</v>
      </c>
      <c r="K13366" t="s">
        <v>34</v>
      </c>
      <c r="L13366" t="s">
        <v>52</v>
      </c>
      <c r="M13366" s="1">
        <v>9814.65</v>
      </c>
      <c r="N13366" s="1">
        <v>-27.66</v>
      </c>
      <c r="O13366">
        <v>0.06</v>
      </c>
    </row>
    <row r="13367" spans="1:15" x14ac:dyDescent="0.3">
      <c r="A13367" t="str">
        <f xml:space="preserve"> _xlfn.XLOOKUP(H13367, 'Customers'!B:B, 'Customers'!A:A)</f>
        <v>CUST_788</v>
      </c>
      <c r="B13367" t="str">
        <f>_xlfn.XLOOKUP(L13367, Products!C:C, Products!A:A)</f>
        <v>PROD_1</v>
      </c>
      <c r="C13367">
        <v>13366</v>
      </c>
      <c r="D13367" s="2" t="s">
        <v>299</v>
      </c>
      <c r="E13367">
        <f>YEAR(Orders[[#This Row],[Order_Date]])</f>
        <v>2022</v>
      </c>
      <c r="F13367">
        <f>MONTH(Orders[[#This Row],[Order_Date]])</f>
        <v>9</v>
      </c>
      <c r="G13367" s="2" t="s">
        <v>156</v>
      </c>
      <c r="H13367" t="s">
        <v>1536</v>
      </c>
      <c r="I13367" t="s">
        <v>32</v>
      </c>
      <c r="J13367" t="s">
        <v>22</v>
      </c>
      <c r="K13367" t="s">
        <v>27</v>
      </c>
      <c r="L13367" t="s">
        <v>17</v>
      </c>
      <c r="M13367" s="1">
        <v>5536.12</v>
      </c>
      <c r="N13367" s="1">
        <v>-103.85</v>
      </c>
      <c r="O13367">
        <v>0.17</v>
      </c>
    </row>
    <row r="13368" spans="1:15" x14ac:dyDescent="0.3">
      <c r="A13368" t="str">
        <f xml:space="preserve"> _xlfn.XLOOKUP(H13368, 'Customers'!B:B, 'Customers'!A:A)</f>
        <v>CUST_761</v>
      </c>
      <c r="B13368" t="str">
        <f>_xlfn.XLOOKUP(L13368, Products!C:C, Products!A:A)</f>
        <v>PROD_4</v>
      </c>
      <c r="C13368">
        <v>13367</v>
      </c>
      <c r="D13368" s="2" t="s">
        <v>1345</v>
      </c>
      <c r="E13368">
        <f>YEAR(Orders[[#This Row],[Order_Date]])</f>
        <v>2023</v>
      </c>
      <c r="F13368">
        <f>MONTH(Orders[[#This Row],[Order_Date]])</f>
        <v>9</v>
      </c>
      <c r="G13368" s="2" t="s">
        <v>1076</v>
      </c>
      <c r="H13368" t="s">
        <v>1507</v>
      </c>
      <c r="I13368" t="s">
        <v>14</v>
      </c>
      <c r="J13368" t="s">
        <v>15</v>
      </c>
      <c r="K13368" t="s">
        <v>34</v>
      </c>
      <c r="L13368" t="s">
        <v>35</v>
      </c>
      <c r="M13368" s="1">
        <v>5965.26</v>
      </c>
      <c r="N13368" s="1">
        <v>847.4</v>
      </c>
      <c r="O13368">
        <v>0.25</v>
      </c>
    </row>
    <row r="13369" spans="1:15" x14ac:dyDescent="0.3">
      <c r="A13369" t="str">
        <f xml:space="preserve"> _xlfn.XLOOKUP(H13369, 'Customers'!B:B, 'Customers'!A:A)</f>
        <v>CUST_531</v>
      </c>
      <c r="B13369" t="str">
        <f>_xlfn.XLOOKUP(L13369, Products!C:C, Products!A:A)</f>
        <v>PROD_8</v>
      </c>
      <c r="C13369">
        <v>13368</v>
      </c>
      <c r="D13369" s="2" t="s">
        <v>926</v>
      </c>
      <c r="E13369">
        <f>YEAR(Orders[[#This Row],[Order_Date]])</f>
        <v>2023</v>
      </c>
      <c r="F13369">
        <f>MONTH(Orders[[#This Row],[Order_Date]])</f>
        <v>5</v>
      </c>
      <c r="G13369" s="2" t="s">
        <v>1299</v>
      </c>
      <c r="H13369" t="s">
        <v>1210</v>
      </c>
      <c r="I13369" t="s">
        <v>21</v>
      </c>
      <c r="J13369" t="s">
        <v>22</v>
      </c>
      <c r="K13369" t="s">
        <v>27</v>
      </c>
      <c r="L13369" t="s">
        <v>73</v>
      </c>
      <c r="M13369" s="1">
        <v>4224.7700000000004</v>
      </c>
      <c r="N13369" s="1">
        <v>-225.67</v>
      </c>
      <c r="O13369">
        <v>0.01</v>
      </c>
    </row>
    <row r="13370" spans="1:15" x14ac:dyDescent="0.3">
      <c r="A13370" t="str">
        <f xml:space="preserve"> _xlfn.XLOOKUP(H13370, 'Customers'!B:B, 'Customers'!A:A)</f>
        <v>CUST_98</v>
      </c>
      <c r="B13370" t="str">
        <f>_xlfn.XLOOKUP(L13370, Products!C:C, Products!A:A)</f>
        <v>PROD_6</v>
      </c>
      <c r="C13370">
        <v>13369</v>
      </c>
      <c r="D13370" s="2" t="s">
        <v>376</v>
      </c>
      <c r="E13370">
        <f>YEAR(Orders[[#This Row],[Order_Date]])</f>
        <v>2022</v>
      </c>
      <c r="F13370">
        <f>MONTH(Orders[[#This Row],[Order_Date]])</f>
        <v>9</v>
      </c>
      <c r="G13370" s="2" t="s">
        <v>1146</v>
      </c>
      <c r="H13370" t="s">
        <v>309</v>
      </c>
      <c r="I13370" t="s">
        <v>32</v>
      </c>
      <c r="J13370" t="s">
        <v>15</v>
      </c>
      <c r="K13370" t="s">
        <v>34</v>
      </c>
      <c r="L13370" t="s">
        <v>52</v>
      </c>
      <c r="M13370" s="1">
        <v>3417.02</v>
      </c>
      <c r="N13370" s="1">
        <v>650.65</v>
      </c>
      <c r="O13370">
        <v>0.15</v>
      </c>
    </row>
    <row r="13371" spans="1:15" x14ac:dyDescent="0.3">
      <c r="A13371" t="str">
        <f xml:space="preserve"> _xlfn.XLOOKUP(H13371, 'Customers'!B:B, 'Customers'!A:A)</f>
        <v>CUST_239</v>
      </c>
      <c r="B13371" t="str">
        <f>_xlfn.XLOOKUP(L13371, Products!C:C, Products!A:A)</f>
        <v>PROD_3</v>
      </c>
      <c r="C13371">
        <v>13370</v>
      </c>
      <c r="D13371" s="2" t="s">
        <v>1615</v>
      </c>
      <c r="E13371">
        <f>YEAR(Orders[[#This Row],[Order_Date]])</f>
        <v>2022</v>
      </c>
      <c r="F13371">
        <f>MONTH(Orders[[#This Row],[Order_Date]])</f>
        <v>1</v>
      </c>
      <c r="G13371" s="2" t="s">
        <v>1208</v>
      </c>
      <c r="H13371" t="s">
        <v>662</v>
      </c>
      <c r="I13371" t="s">
        <v>21</v>
      </c>
      <c r="J13371" t="s">
        <v>22</v>
      </c>
      <c r="K13371" t="s">
        <v>27</v>
      </c>
      <c r="L13371" t="s">
        <v>28</v>
      </c>
      <c r="M13371" s="1">
        <v>3954.57</v>
      </c>
      <c r="N13371" s="1">
        <v>688.56</v>
      </c>
      <c r="O13371">
        <v>0.26</v>
      </c>
    </row>
    <row r="13372" spans="1:15" x14ac:dyDescent="0.3">
      <c r="A13372" t="str">
        <f xml:space="preserve"> _xlfn.XLOOKUP(H13372, 'Customers'!B:B, 'Customers'!A:A)</f>
        <v>CUST_934</v>
      </c>
      <c r="B13372" t="str">
        <f>_xlfn.XLOOKUP(L13372, Products!C:C, Products!A:A)</f>
        <v>PROD_3</v>
      </c>
      <c r="C13372">
        <v>13371</v>
      </c>
      <c r="D13372" s="2" t="s">
        <v>1331</v>
      </c>
      <c r="E13372">
        <f>YEAR(Orders[[#This Row],[Order_Date]])</f>
        <v>2022</v>
      </c>
      <c r="F13372">
        <f>MONTH(Orders[[#This Row],[Order_Date]])</f>
        <v>8</v>
      </c>
      <c r="G13372" s="2" t="s">
        <v>811</v>
      </c>
      <c r="H13372" t="s">
        <v>1694</v>
      </c>
      <c r="I13372" t="s">
        <v>14</v>
      </c>
      <c r="J13372" t="s">
        <v>22</v>
      </c>
      <c r="K13372" t="s">
        <v>27</v>
      </c>
      <c r="L13372" t="s">
        <v>28</v>
      </c>
      <c r="M13372" s="1">
        <v>1731.71</v>
      </c>
      <c r="N13372" s="1">
        <v>167.19</v>
      </c>
      <c r="O13372">
        <v>0.28000000000000003</v>
      </c>
    </row>
    <row r="13373" spans="1:15" x14ac:dyDescent="0.3">
      <c r="A13373" t="str">
        <f xml:space="preserve"> _xlfn.XLOOKUP(H13373, 'Customers'!B:B, 'Customers'!A:A)</f>
        <v>CUST_977</v>
      </c>
      <c r="B13373" t="str">
        <f>_xlfn.XLOOKUP(L13373, Products!C:C, Products!A:A)</f>
        <v>PROD_6</v>
      </c>
      <c r="C13373">
        <v>13372</v>
      </c>
      <c r="D13373" s="2" t="s">
        <v>361</v>
      </c>
      <c r="E13373">
        <f>YEAR(Orders[[#This Row],[Order_Date]])</f>
        <v>2022</v>
      </c>
      <c r="F13373">
        <f>MONTH(Orders[[#This Row],[Order_Date]])</f>
        <v>6</v>
      </c>
      <c r="G13373" s="2" t="s">
        <v>1150</v>
      </c>
      <c r="H13373" t="s">
        <v>1740</v>
      </c>
      <c r="I13373" t="s">
        <v>21</v>
      </c>
      <c r="J13373" t="s">
        <v>33</v>
      </c>
      <c r="K13373" t="s">
        <v>34</v>
      </c>
      <c r="L13373" t="s">
        <v>52</v>
      </c>
      <c r="M13373" s="1">
        <v>7655.65</v>
      </c>
      <c r="N13373" s="1">
        <v>-285.25</v>
      </c>
      <c r="O13373">
        <v>0.01</v>
      </c>
    </row>
    <row r="13374" spans="1:15" x14ac:dyDescent="0.3">
      <c r="A13374" t="str">
        <f xml:space="preserve"> _xlfn.XLOOKUP(H13374, 'Customers'!B:B, 'Customers'!A:A)</f>
        <v>CUST_181</v>
      </c>
      <c r="B13374" t="str">
        <f>_xlfn.XLOOKUP(L13374, Products!C:C, Products!A:A)</f>
        <v>PROD_1</v>
      </c>
      <c r="C13374">
        <v>13373</v>
      </c>
      <c r="D13374" s="2" t="s">
        <v>333</v>
      </c>
      <c r="E13374">
        <f>YEAR(Orders[[#This Row],[Order_Date]])</f>
        <v>2022</v>
      </c>
      <c r="F13374">
        <f>MONTH(Orders[[#This Row],[Order_Date]])</f>
        <v>11</v>
      </c>
      <c r="G13374" s="2" t="s">
        <v>98</v>
      </c>
      <c r="H13374" t="s">
        <v>529</v>
      </c>
      <c r="I13374" t="s">
        <v>21</v>
      </c>
      <c r="J13374" t="s">
        <v>65</v>
      </c>
      <c r="K13374" t="s">
        <v>16</v>
      </c>
      <c r="L13374" t="s">
        <v>17</v>
      </c>
      <c r="M13374" s="1">
        <v>2613.23</v>
      </c>
      <c r="N13374" s="1">
        <v>661.28</v>
      </c>
      <c r="O13374">
        <v>0.18</v>
      </c>
    </row>
    <row r="13375" spans="1:15" x14ac:dyDescent="0.3">
      <c r="A13375" t="str">
        <f xml:space="preserve"> _xlfn.XLOOKUP(H13375, 'Customers'!B:B, 'Customers'!A:A)</f>
        <v>CUST_71</v>
      </c>
      <c r="B13375" t="str">
        <f>_xlfn.XLOOKUP(L13375, Products!C:C, Products!A:A)</f>
        <v>PROD_6</v>
      </c>
      <c r="C13375">
        <v>13374</v>
      </c>
      <c r="D13375" s="2" t="s">
        <v>47</v>
      </c>
      <c r="E13375">
        <f>YEAR(Orders[[#This Row],[Order_Date]])</f>
        <v>2023</v>
      </c>
      <c r="F13375">
        <f>MONTH(Orders[[#This Row],[Order_Date]])</f>
        <v>2</v>
      </c>
      <c r="G13375" s="2" t="s">
        <v>956</v>
      </c>
      <c r="H13375" t="s">
        <v>233</v>
      </c>
      <c r="I13375" t="s">
        <v>14</v>
      </c>
      <c r="J13375" t="s">
        <v>15</v>
      </c>
      <c r="K13375" t="s">
        <v>34</v>
      </c>
      <c r="L13375" t="s">
        <v>52</v>
      </c>
      <c r="M13375" s="1">
        <v>3970.54</v>
      </c>
      <c r="N13375" s="1">
        <v>480.22</v>
      </c>
      <c r="O13375">
        <v>0.15</v>
      </c>
    </row>
    <row r="13376" spans="1:15" x14ac:dyDescent="0.3">
      <c r="A13376" t="str">
        <f xml:space="preserve"> _xlfn.XLOOKUP(H13376, 'Customers'!B:B, 'Customers'!A:A)</f>
        <v>CUST_508</v>
      </c>
      <c r="B13376" t="str">
        <f>_xlfn.XLOOKUP(L13376, Products!C:C, Products!A:A)</f>
        <v>PROD_3</v>
      </c>
      <c r="C13376">
        <v>13375</v>
      </c>
      <c r="D13376" s="2" t="s">
        <v>121</v>
      </c>
      <c r="E13376">
        <f>YEAR(Orders[[#This Row],[Order_Date]])</f>
        <v>2023</v>
      </c>
      <c r="F13376">
        <f>MONTH(Orders[[#This Row],[Order_Date]])</f>
        <v>8</v>
      </c>
      <c r="G13376" s="2" t="s">
        <v>1628</v>
      </c>
      <c r="H13376" t="s">
        <v>1173</v>
      </c>
      <c r="I13376" t="s">
        <v>32</v>
      </c>
      <c r="J13376" t="s">
        <v>15</v>
      </c>
      <c r="K13376" t="s">
        <v>27</v>
      </c>
      <c r="L13376" t="s">
        <v>28</v>
      </c>
      <c r="M13376" s="1">
        <v>2399.2600000000002</v>
      </c>
      <c r="N13376" s="1">
        <v>456.96</v>
      </c>
      <c r="O13376">
        <v>0.19</v>
      </c>
    </row>
    <row r="13377" spans="1:15" x14ac:dyDescent="0.3">
      <c r="A13377" t="str">
        <f xml:space="preserve"> _xlfn.XLOOKUP(H13377, 'Customers'!B:B, 'Customers'!A:A)</f>
        <v>CUST_583</v>
      </c>
      <c r="B13377" t="str">
        <f>_xlfn.XLOOKUP(L13377, Products!C:C, Products!A:A)</f>
        <v>PROD_3</v>
      </c>
      <c r="C13377">
        <v>13376</v>
      </c>
      <c r="D13377" s="2" t="s">
        <v>385</v>
      </c>
      <c r="E13377">
        <f>YEAR(Orders[[#This Row],[Order_Date]])</f>
        <v>2022</v>
      </c>
      <c r="F13377">
        <f>MONTH(Orders[[#This Row],[Order_Date]])</f>
        <v>11</v>
      </c>
      <c r="G13377" s="2" t="s">
        <v>707</v>
      </c>
      <c r="H13377" t="s">
        <v>1287</v>
      </c>
      <c r="I13377" t="s">
        <v>14</v>
      </c>
      <c r="J13377" t="s">
        <v>65</v>
      </c>
      <c r="K13377" t="s">
        <v>27</v>
      </c>
      <c r="L13377" t="s">
        <v>28</v>
      </c>
      <c r="M13377" s="1">
        <v>6496.79</v>
      </c>
      <c r="N13377" s="1">
        <v>1234.0999999999999</v>
      </c>
      <c r="O13377">
        <v>0.04</v>
      </c>
    </row>
    <row r="13378" spans="1:15" x14ac:dyDescent="0.3">
      <c r="A13378" t="str">
        <f xml:space="preserve"> _xlfn.XLOOKUP(H13378, 'Customers'!B:B, 'Customers'!A:A)</f>
        <v>CUST_542</v>
      </c>
      <c r="B13378" t="str">
        <f>_xlfn.XLOOKUP(L13378, Products!C:C, Products!A:A)</f>
        <v>PROD_2</v>
      </c>
      <c r="C13378">
        <v>13377</v>
      </c>
      <c r="D13378" s="2" t="s">
        <v>307</v>
      </c>
      <c r="E13378">
        <f>YEAR(Orders[[#This Row],[Order_Date]])</f>
        <v>2022</v>
      </c>
      <c r="F13378">
        <f>MONTH(Orders[[#This Row],[Order_Date]])</f>
        <v>3</v>
      </c>
      <c r="G13378" s="2" t="s">
        <v>373</v>
      </c>
      <c r="H13378" t="s">
        <v>1223</v>
      </c>
      <c r="I13378" t="s">
        <v>14</v>
      </c>
      <c r="J13378" t="s">
        <v>22</v>
      </c>
      <c r="K13378" t="s">
        <v>16</v>
      </c>
      <c r="L13378" t="s">
        <v>23</v>
      </c>
      <c r="M13378" s="1">
        <v>1290.17</v>
      </c>
      <c r="N13378" s="1">
        <v>115.58</v>
      </c>
      <c r="O13378">
        <v>0.04</v>
      </c>
    </row>
    <row r="13379" spans="1:15" x14ac:dyDescent="0.3">
      <c r="A13379" t="str">
        <f xml:space="preserve"> _xlfn.XLOOKUP(H13379, 'Customers'!B:B, 'Customers'!A:A)</f>
        <v>CUST_994</v>
      </c>
      <c r="B13379" t="str">
        <f>_xlfn.XLOOKUP(L13379, Products!C:C, Products!A:A)</f>
        <v>PROD_5</v>
      </c>
      <c r="C13379">
        <v>13378</v>
      </c>
      <c r="D13379" s="2" t="s">
        <v>563</v>
      </c>
      <c r="E13379">
        <f>YEAR(Orders[[#This Row],[Order_Date]])</f>
        <v>2022</v>
      </c>
      <c r="F13379">
        <f>MONTH(Orders[[#This Row],[Order_Date]])</f>
        <v>8</v>
      </c>
      <c r="G13379" s="2" t="s">
        <v>411</v>
      </c>
      <c r="H13379" t="s">
        <v>1757</v>
      </c>
      <c r="I13379" t="s">
        <v>14</v>
      </c>
      <c r="J13379" t="s">
        <v>22</v>
      </c>
      <c r="K13379" t="s">
        <v>34</v>
      </c>
      <c r="L13379" t="s">
        <v>39</v>
      </c>
      <c r="M13379" s="1">
        <v>8728.66</v>
      </c>
      <c r="N13379" s="1">
        <v>1335.79</v>
      </c>
      <c r="O13379">
        <v>0.13</v>
      </c>
    </row>
    <row r="13380" spans="1:15" x14ac:dyDescent="0.3">
      <c r="A13380" t="str">
        <f xml:space="preserve"> _xlfn.XLOOKUP(H13380, 'Customers'!B:B, 'Customers'!A:A)</f>
        <v>CUST_265</v>
      </c>
      <c r="B13380" t="str">
        <f>_xlfn.XLOOKUP(L13380, Products!C:C, Products!A:A)</f>
        <v>PROD_2</v>
      </c>
      <c r="C13380">
        <v>13379</v>
      </c>
      <c r="D13380" s="2" t="s">
        <v>691</v>
      </c>
      <c r="E13380">
        <f>YEAR(Orders[[#This Row],[Order_Date]])</f>
        <v>2022</v>
      </c>
      <c r="F13380">
        <f>MONTH(Orders[[#This Row],[Order_Date]])</f>
        <v>6</v>
      </c>
      <c r="G13380" s="2" t="s">
        <v>1042</v>
      </c>
      <c r="H13380" t="s">
        <v>718</v>
      </c>
      <c r="I13380" t="s">
        <v>21</v>
      </c>
      <c r="J13380" t="s">
        <v>65</v>
      </c>
      <c r="K13380" t="s">
        <v>16</v>
      </c>
      <c r="L13380" t="s">
        <v>23</v>
      </c>
      <c r="M13380" s="1">
        <v>7256.87</v>
      </c>
      <c r="N13380" s="1">
        <v>1726.44</v>
      </c>
      <c r="O13380">
        <v>0.14000000000000001</v>
      </c>
    </row>
    <row r="13381" spans="1:15" x14ac:dyDescent="0.3">
      <c r="A13381" t="str">
        <f xml:space="preserve"> _xlfn.XLOOKUP(H13381, 'Customers'!B:B, 'Customers'!A:A)</f>
        <v>CUST_524</v>
      </c>
      <c r="B13381" t="str">
        <f>_xlfn.XLOOKUP(L13381, Products!C:C, Products!A:A)</f>
        <v>PROD_4</v>
      </c>
      <c r="C13381">
        <v>13380</v>
      </c>
      <c r="D13381" s="2" t="s">
        <v>1376</v>
      </c>
      <c r="E13381">
        <f>YEAR(Orders[[#This Row],[Order_Date]])</f>
        <v>2022</v>
      </c>
      <c r="F13381">
        <f>MONTH(Orders[[#This Row],[Order_Date]])</f>
        <v>5</v>
      </c>
      <c r="G13381" s="2" t="s">
        <v>496</v>
      </c>
      <c r="H13381" t="s">
        <v>1200</v>
      </c>
      <c r="I13381" t="s">
        <v>21</v>
      </c>
      <c r="J13381" t="s">
        <v>22</v>
      </c>
      <c r="K13381" t="s">
        <v>34</v>
      </c>
      <c r="L13381" t="s">
        <v>35</v>
      </c>
      <c r="M13381" s="1">
        <v>719.33</v>
      </c>
      <c r="N13381" s="1">
        <v>16.93</v>
      </c>
      <c r="O13381">
        <v>0.03</v>
      </c>
    </row>
    <row r="13382" spans="1:15" x14ac:dyDescent="0.3">
      <c r="A13382" t="str">
        <f xml:space="preserve"> _xlfn.XLOOKUP(H13382, 'Customers'!B:B, 'Customers'!A:A)</f>
        <v>CUST_682</v>
      </c>
      <c r="B13382" t="str">
        <f>_xlfn.XLOOKUP(L13382, Products!C:C, Products!A:A)</f>
        <v>PROD_1</v>
      </c>
      <c r="C13382">
        <v>13381</v>
      </c>
      <c r="D13382" s="2" t="s">
        <v>1073</v>
      </c>
      <c r="E13382">
        <f>YEAR(Orders[[#This Row],[Order_Date]])</f>
        <v>2023</v>
      </c>
      <c r="F13382">
        <f>MONTH(Orders[[#This Row],[Order_Date]])</f>
        <v>1</v>
      </c>
      <c r="G13382" s="2" t="s">
        <v>218</v>
      </c>
      <c r="H13382" t="s">
        <v>1418</v>
      </c>
      <c r="I13382" t="s">
        <v>32</v>
      </c>
      <c r="J13382" t="s">
        <v>15</v>
      </c>
      <c r="K13382" t="s">
        <v>27</v>
      </c>
      <c r="L13382" t="s">
        <v>17</v>
      </c>
      <c r="M13382" s="1">
        <v>3565.22</v>
      </c>
      <c r="N13382" s="1">
        <v>879.2</v>
      </c>
      <c r="O13382">
        <v>0.08</v>
      </c>
    </row>
    <row r="13383" spans="1:15" x14ac:dyDescent="0.3">
      <c r="A13383" t="str">
        <f xml:space="preserve"> _xlfn.XLOOKUP(H13383, 'Customers'!B:B, 'Customers'!A:A)</f>
        <v>CUST_209</v>
      </c>
      <c r="B13383" t="str">
        <f>_xlfn.XLOOKUP(L13383, Products!C:C, Products!A:A)</f>
        <v>PROD_8</v>
      </c>
      <c r="C13383">
        <v>13382</v>
      </c>
      <c r="D13383" s="2" t="s">
        <v>94</v>
      </c>
      <c r="E13383">
        <f>YEAR(Orders[[#This Row],[Order_Date]])</f>
        <v>2023</v>
      </c>
      <c r="F13383">
        <f>MONTH(Orders[[#This Row],[Order_Date]])</f>
        <v>11</v>
      </c>
      <c r="G13383" s="2" t="s">
        <v>1297</v>
      </c>
      <c r="H13383" t="s">
        <v>596</v>
      </c>
      <c r="I13383" t="s">
        <v>32</v>
      </c>
      <c r="J13383" t="s">
        <v>15</v>
      </c>
      <c r="K13383" t="s">
        <v>27</v>
      </c>
      <c r="L13383" t="s">
        <v>73</v>
      </c>
      <c r="M13383" s="1">
        <v>5492.46</v>
      </c>
      <c r="N13383" s="1">
        <v>371.9</v>
      </c>
      <c r="O13383">
        <v>0.2</v>
      </c>
    </row>
    <row r="13384" spans="1:15" x14ac:dyDescent="0.3">
      <c r="A13384" t="str">
        <f xml:space="preserve"> _xlfn.XLOOKUP(H13384, 'Customers'!B:B, 'Customers'!A:A)</f>
        <v>CUST_127</v>
      </c>
      <c r="B13384" t="str">
        <f>_xlfn.XLOOKUP(L13384, Products!C:C, Products!A:A)</f>
        <v>PROD_5</v>
      </c>
      <c r="C13384">
        <v>13383</v>
      </c>
      <c r="D13384" s="2" t="s">
        <v>571</v>
      </c>
      <c r="E13384">
        <f>YEAR(Orders[[#This Row],[Order_Date]])</f>
        <v>2023</v>
      </c>
      <c r="F13384">
        <f>MONTH(Orders[[#This Row],[Order_Date]])</f>
        <v>6</v>
      </c>
      <c r="G13384" s="2" t="s">
        <v>56</v>
      </c>
      <c r="H13384" t="s">
        <v>393</v>
      </c>
      <c r="I13384" t="s">
        <v>32</v>
      </c>
      <c r="J13384" t="s">
        <v>33</v>
      </c>
      <c r="K13384" t="s">
        <v>34</v>
      </c>
      <c r="L13384" t="s">
        <v>39</v>
      </c>
      <c r="M13384" s="1">
        <v>4388</v>
      </c>
      <c r="N13384" s="1">
        <v>-317.55</v>
      </c>
      <c r="O13384">
        <v>0.04</v>
      </c>
    </row>
    <row r="13385" spans="1:15" x14ac:dyDescent="0.3">
      <c r="A13385" t="str">
        <f xml:space="preserve"> _xlfn.XLOOKUP(H13385, 'Customers'!B:B, 'Customers'!A:A)</f>
        <v>CUST_811</v>
      </c>
      <c r="B13385" t="str">
        <f>_xlfn.XLOOKUP(L13385, Products!C:C, Products!A:A)</f>
        <v>PROD_1</v>
      </c>
      <c r="C13385">
        <v>13384</v>
      </c>
      <c r="D13385" s="2" t="s">
        <v>636</v>
      </c>
      <c r="E13385">
        <f>YEAR(Orders[[#This Row],[Order_Date]])</f>
        <v>2023</v>
      </c>
      <c r="F13385">
        <f>MONTH(Orders[[#This Row],[Order_Date]])</f>
        <v>3</v>
      </c>
      <c r="G13385" s="2" t="s">
        <v>1252</v>
      </c>
      <c r="H13385" t="s">
        <v>1561</v>
      </c>
      <c r="I13385" t="s">
        <v>32</v>
      </c>
      <c r="J13385" t="s">
        <v>65</v>
      </c>
      <c r="K13385" t="s">
        <v>16</v>
      </c>
      <c r="L13385" t="s">
        <v>17</v>
      </c>
      <c r="M13385" s="1">
        <v>4092.09</v>
      </c>
      <c r="N13385" s="1">
        <v>-157.97</v>
      </c>
      <c r="O13385">
        <v>0.18</v>
      </c>
    </row>
    <row r="13386" spans="1:15" x14ac:dyDescent="0.3">
      <c r="A13386" t="str">
        <f xml:space="preserve"> _xlfn.XLOOKUP(H13386, 'Customers'!B:B, 'Customers'!A:A)</f>
        <v>CUST_492</v>
      </c>
      <c r="B13386" t="str">
        <f>_xlfn.XLOOKUP(L13386, Products!C:C, Products!A:A)</f>
        <v>PROD_8</v>
      </c>
      <c r="C13386">
        <v>13385</v>
      </c>
      <c r="D13386" s="2" t="s">
        <v>1195</v>
      </c>
      <c r="E13386">
        <f>YEAR(Orders[[#This Row],[Order_Date]])</f>
        <v>2023</v>
      </c>
      <c r="F13386">
        <f>MONTH(Orders[[#This Row],[Order_Date]])</f>
        <v>8</v>
      </c>
      <c r="G13386" s="2" t="s">
        <v>670</v>
      </c>
      <c r="H13386" t="s">
        <v>1144</v>
      </c>
      <c r="I13386" t="s">
        <v>14</v>
      </c>
      <c r="J13386" t="s">
        <v>65</v>
      </c>
      <c r="K13386" t="s">
        <v>27</v>
      </c>
      <c r="L13386" t="s">
        <v>73</v>
      </c>
      <c r="M13386" s="1">
        <v>9459.93</v>
      </c>
      <c r="N13386" s="1">
        <v>1428.53</v>
      </c>
      <c r="O13386">
        <v>0.2</v>
      </c>
    </row>
    <row r="13387" spans="1:15" x14ac:dyDescent="0.3">
      <c r="A13387" t="str">
        <f xml:space="preserve"> _xlfn.XLOOKUP(H13387, 'Customers'!B:B, 'Customers'!A:A)</f>
        <v>CUST_137</v>
      </c>
      <c r="B13387" t="str">
        <f>_xlfn.XLOOKUP(L13387, Products!C:C, Products!A:A)</f>
        <v>PROD_5</v>
      </c>
      <c r="C13387">
        <v>13386</v>
      </c>
      <c r="D13387" s="2" t="s">
        <v>535</v>
      </c>
      <c r="E13387">
        <f>YEAR(Orders[[#This Row],[Order_Date]])</f>
        <v>2022</v>
      </c>
      <c r="F13387">
        <f>MONTH(Orders[[#This Row],[Order_Date]])</f>
        <v>1</v>
      </c>
      <c r="G13387" s="2" t="s">
        <v>1182</v>
      </c>
      <c r="H13387" t="s">
        <v>420</v>
      </c>
      <c r="I13387" t="s">
        <v>32</v>
      </c>
      <c r="J13387" t="s">
        <v>22</v>
      </c>
      <c r="K13387" t="s">
        <v>34</v>
      </c>
      <c r="L13387" t="s">
        <v>39</v>
      </c>
      <c r="M13387" s="1">
        <v>1122.8800000000001</v>
      </c>
      <c r="N13387" s="1">
        <v>16.52</v>
      </c>
      <c r="O13387">
        <v>0.14000000000000001</v>
      </c>
    </row>
    <row r="13388" spans="1:15" x14ac:dyDescent="0.3">
      <c r="A13388" t="str">
        <f xml:space="preserve"> _xlfn.XLOOKUP(H13388, 'Customers'!B:B, 'Customers'!A:A)</f>
        <v>CUST_522</v>
      </c>
      <c r="B13388" t="str">
        <f>_xlfn.XLOOKUP(L13388, Products!C:C, Products!A:A)</f>
        <v>PROD_3</v>
      </c>
      <c r="C13388">
        <v>13387</v>
      </c>
      <c r="D13388" s="2" t="s">
        <v>524</v>
      </c>
      <c r="E13388">
        <f>YEAR(Orders[[#This Row],[Order_Date]])</f>
        <v>2023</v>
      </c>
      <c r="F13388">
        <f>MONTH(Orders[[#This Row],[Order_Date]])</f>
        <v>10</v>
      </c>
      <c r="G13388" s="2" t="s">
        <v>819</v>
      </c>
      <c r="H13388" t="s">
        <v>1196</v>
      </c>
      <c r="I13388" t="s">
        <v>21</v>
      </c>
      <c r="J13388" t="s">
        <v>65</v>
      </c>
      <c r="K13388" t="s">
        <v>27</v>
      </c>
      <c r="L13388" t="s">
        <v>28</v>
      </c>
      <c r="M13388" s="1">
        <v>1393.48</v>
      </c>
      <c r="N13388" s="1">
        <v>140.24</v>
      </c>
      <c r="O13388">
        <v>0.2</v>
      </c>
    </row>
    <row r="13389" spans="1:15" x14ac:dyDescent="0.3">
      <c r="A13389" t="str">
        <f xml:space="preserve"> _xlfn.XLOOKUP(H13389, 'Customers'!B:B, 'Customers'!A:A)</f>
        <v>CUST_37</v>
      </c>
      <c r="B13389" t="str">
        <f>_xlfn.XLOOKUP(L13389, Products!C:C, Products!A:A)</f>
        <v>PROD_1</v>
      </c>
      <c r="C13389">
        <v>13388</v>
      </c>
      <c r="D13389" s="2" t="s">
        <v>100</v>
      </c>
      <c r="E13389">
        <f>YEAR(Orders[[#This Row],[Order_Date]])</f>
        <v>2022</v>
      </c>
      <c r="F13389">
        <f>MONTH(Orders[[#This Row],[Order_Date]])</f>
        <v>7</v>
      </c>
      <c r="G13389" s="2" t="s">
        <v>101</v>
      </c>
      <c r="H13389" t="s">
        <v>138</v>
      </c>
      <c r="I13389" t="s">
        <v>14</v>
      </c>
      <c r="J13389" t="s">
        <v>22</v>
      </c>
      <c r="K13389" t="s">
        <v>16</v>
      </c>
      <c r="L13389" t="s">
        <v>17</v>
      </c>
      <c r="M13389" s="1">
        <v>305.75</v>
      </c>
      <c r="N13389" s="1">
        <v>-22.54</v>
      </c>
      <c r="O13389">
        <v>0.15</v>
      </c>
    </row>
    <row r="13390" spans="1:15" x14ac:dyDescent="0.3">
      <c r="A13390" t="str">
        <f xml:space="preserve"> _xlfn.XLOOKUP(H13390, 'Customers'!B:B, 'Customers'!A:A)</f>
        <v>CUST_256</v>
      </c>
      <c r="B13390" t="str">
        <f>_xlfn.XLOOKUP(L13390, Products!C:C, Products!A:A)</f>
        <v>PROD_7</v>
      </c>
      <c r="C13390">
        <v>13389</v>
      </c>
      <c r="D13390" s="2" t="s">
        <v>381</v>
      </c>
      <c r="E13390">
        <f>YEAR(Orders[[#This Row],[Order_Date]])</f>
        <v>2022</v>
      </c>
      <c r="F13390">
        <f>MONTH(Orders[[#This Row],[Order_Date]])</f>
        <v>8</v>
      </c>
      <c r="G13390" s="2" t="s">
        <v>215</v>
      </c>
      <c r="H13390" t="s">
        <v>701</v>
      </c>
      <c r="I13390" t="s">
        <v>14</v>
      </c>
      <c r="J13390" t="s">
        <v>65</v>
      </c>
      <c r="K13390" t="s">
        <v>16</v>
      </c>
      <c r="L13390" t="s">
        <v>66</v>
      </c>
      <c r="M13390" s="1">
        <v>653.34</v>
      </c>
      <c r="N13390" s="1">
        <v>-41.93</v>
      </c>
      <c r="O13390">
        <v>0.05</v>
      </c>
    </row>
    <row r="13391" spans="1:15" x14ac:dyDescent="0.3">
      <c r="A13391" t="str">
        <f xml:space="preserve"> _xlfn.XLOOKUP(H13391, 'Customers'!B:B, 'Customers'!A:A)</f>
        <v>CUST_62</v>
      </c>
      <c r="B13391" t="str">
        <f>_xlfn.XLOOKUP(L13391, Products!C:C, Products!A:A)</f>
        <v>PROD_4</v>
      </c>
      <c r="C13391">
        <v>13390</v>
      </c>
      <c r="D13391" s="2" t="s">
        <v>836</v>
      </c>
      <c r="E13391">
        <f>YEAR(Orders[[#This Row],[Order_Date]])</f>
        <v>2023</v>
      </c>
      <c r="F13391">
        <f>MONTH(Orders[[#This Row],[Order_Date]])</f>
        <v>6</v>
      </c>
      <c r="G13391" s="2" t="s">
        <v>172</v>
      </c>
      <c r="H13391" t="s">
        <v>207</v>
      </c>
      <c r="I13391" t="s">
        <v>32</v>
      </c>
      <c r="J13391" t="s">
        <v>15</v>
      </c>
      <c r="K13391" t="s">
        <v>34</v>
      </c>
      <c r="L13391" t="s">
        <v>35</v>
      </c>
      <c r="M13391" s="1">
        <v>6569.87</v>
      </c>
      <c r="N13391" s="1">
        <v>-103.06</v>
      </c>
      <c r="O13391">
        <v>0.22</v>
      </c>
    </row>
    <row r="13392" spans="1:15" x14ac:dyDescent="0.3">
      <c r="A13392" t="str">
        <f xml:space="preserve"> _xlfn.XLOOKUP(H13392, 'Customers'!B:B, 'Customers'!A:A)</f>
        <v>CUST_494</v>
      </c>
      <c r="B13392" t="str">
        <f>_xlfn.XLOOKUP(L13392, Products!C:C, Products!A:A)</f>
        <v>PROD_4</v>
      </c>
      <c r="C13392">
        <v>13391</v>
      </c>
      <c r="D13392" s="2" t="s">
        <v>174</v>
      </c>
      <c r="E13392">
        <f>YEAR(Orders[[#This Row],[Order_Date]])</f>
        <v>2022</v>
      </c>
      <c r="F13392">
        <f>MONTH(Orders[[#This Row],[Order_Date]])</f>
        <v>11</v>
      </c>
      <c r="G13392" s="2" t="s">
        <v>249</v>
      </c>
      <c r="H13392" t="s">
        <v>1147</v>
      </c>
      <c r="I13392" t="s">
        <v>21</v>
      </c>
      <c r="J13392" t="s">
        <v>33</v>
      </c>
      <c r="K13392" t="s">
        <v>34</v>
      </c>
      <c r="L13392" t="s">
        <v>35</v>
      </c>
      <c r="M13392" s="1">
        <v>283.63</v>
      </c>
      <c r="N13392" s="1">
        <v>-22.63</v>
      </c>
      <c r="O13392">
        <v>0.08</v>
      </c>
    </row>
    <row r="13393" spans="1:15" x14ac:dyDescent="0.3">
      <c r="A13393" t="str">
        <f xml:space="preserve"> _xlfn.XLOOKUP(H13393, 'Customers'!B:B, 'Customers'!A:A)</f>
        <v>CUST_658</v>
      </c>
      <c r="B13393" t="str">
        <f>_xlfn.XLOOKUP(L13393, Products!C:C, Products!A:A)</f>
        <v>PROD_3</v>
      </c>
      <c r="C13393">
        <v>13392</v>
      </c>
      <c r="D13393" s="2" t="s">
        <v>947</v>
      </c>
      <c r="E13393">
        <f>YEAR(Orders[[#This Row],[Order_Date]])</f>
        <v>2022</v>
      </c>
      <c r="F13393">
        <f>MONTH(Orders[[#This Row],[Order_Date]])</f>
        <v>2</v>
      </c>
      <c r="G13393" s="2" t="s">
        <v>784</v>
      </c>
      <c r="H13393" t="s">
        <v>1387</v>
      </c>
      <c r="I13393" t="s">
        <v>14</v>
      </c>
      <c r="J13393" t="s">
        <v>15</v>
      </c>
      <c r="K13393" t="s">
        <v>27</v>
      </c>
      <c r="L13393" t="s">
        <v>28</v>
      </c>
      <c r="M13393" s="1">
        <v>5920.63</v>
      </c>
      <c r="N13393" s="1">
        <v>639.14</v>
      </c>
      <c r="O13393">
        <v>0.06</v>
      </c>
    </row>
    <row r="13394" spans="1:15" x14ac:dyDescent="0.3">
      <c r="A13394" t="str">
        <f xml:space="preserve"> _xlfn.XLOOKUP(H13394, 'Customers'!B:B, 'Customers'!A:A)</f>
        <v>CUST_160</v>
      </c>
      <c r="B13394" t="str">
        <f>_xlfn.XLOOKUP(L13394, Products!C:C, Products!A:A)</f>
        <v>PROD_3</v>
      </c>
      <c r="C13394">
        <v>13393</v>
      </c>
      <c r="D13394" s="2" t="s">
        <v>87</v>
      </c>
      <c r="E13394">
        <f>YEAR(Orders[[#This Row],[Order_Date]])</f>
        <v>2023</v>
      </c>
      <c r="F13394">
        <f>MONTH(Orders[[#This Row],[Order_Date]])</f>
        <v>11</v>
      </c>
      <c r="G13394" s="2" t="s">
        <v>209</v>
      </c>
      <c r="H13394" t="s">
        <v>470</v>
      </c>
      <c r="I13394" t="s">
        <v>14</v>
      </c>
      <c r="J13394" t="s">
        <v>22</v>
      </c>
      <c r="K13394" t="s">
        <v>27</v>
      </c>
      <c r="L13394" t="s">
        <v>28</v>
      </c>
      <c r="M13394" s="1">
        <v>1464.32</v>
      </c>
      <c r="N13394" s="1">
        <v>-137.94</v>
      </c>
      <c r="O13394">
        <v>0.06</v>
      </c>
    </row>
    <row r="13395" spans="1:15" x14ac:dyDescent="0.3">
      <c r="A13395" t="str">
        <f xml:space="preserve"> _xlfn.XLOOKUP(H13395, 'Customers'!B:B, 'Customers'!A:A)</f>
        <v>CUST_273</v>
      </c>
      <c r="B13395" t="str">
        <f>_xlfn.XLOOKUP(L13395, Products!C:C, Products!A:A)</f>
        <v>PROD_4</v>
      </c>
      <c r="C13395">
        <v>13394</v>
      </c>
      <c r="D13395" s="2" t="s">
        <v>341</v>
      </c>
      <c r="E13395">
        <f>YEAR(Orders[[#This Row],[Order_Date]])</f>
        <v>2022</v>
      </c>
      <c r="F13395">
        <f>MONTH(Orders[[#This Row],[Order_Date]])</f>
        <v>4</v>
      </c>
      <c r="G13395" s="2" t="s">
        <v>710</v>
      </c>
      <c r="H13395" t="s">
        <v>734</v>
      </c>
      <c r="I13395" t="s">
        <v>32</v>
      </c>
      <c r="J13395" t="s">
        <v>65</v>
      </c>
      <c r="K13395" t="s">
        <v>34</v>
      </c>
      <c r="L13395" t="s">
        <v>35</v>
      </c>
      <c r="M13395" s="1">
        <v>6306.01</v>
      </c>
      <c r="N13395" s="1">
        <v>908.27</v>
      </c>
      <c r="O13395">
        <v>0.17</v>
      </c>
    </row>
    <row r="13396" spans="1:15" x14ac:dyDescent="0.3">
      <c r="A13396" t="str">
        <f xml:space="preserve"> _xlfn.XLOOKUP(H13396, 'Customers'!B:B, 'Customers'!A:A)</f>
        <v>CUST_829</v>
      </c>
      <c r="B13396" t="str">
        <f>_xlfn.XLOOKUP(L13396, Products!C:C, Products!A:A)</f>
        <v>PROD_3</v>
      </c>
      <c r="C13396">
        <v>13395</v>
      </c>
      <c r="D13396" s="2" t="s">
        <v>1678</v>
      </c>
      <c r="E13396">
        <f>YEAR(Orders[[#This Row],[Order_Date]])</f>
        <v>2023</v>
      </c>
      <c r="F13396">
        <f>MONTH(Orders[[#This Row],[Order_Date]])</f>
        <v>12</v>
      </c>
      <c r="G13396" s="2" t="s">
        <v>688</v>
      </c>
      <c r="H13396" t="s">
        <v>1581</v>
      </c>
      <c r="I13396" t="s">
        <v>32</v>
      </c>
      <c r="J13396" t="s">
        <v>15</v>
      </c>
      <c r="K13396" t="s">
        <v>27</v>
      </c>
      <c r="L13396" t="s">
        <v>28</v>
      </c>
      <c r="M13396" s="1">
        <v>9151.68</v>
      </c>
      <c r="N13396" s="1">
        <v>2607.15</v>
      </c>
      <c r="O13396">
        <v>0.04</v>
      </c>
    </row>
    <row r="13397" spans="1:15" x14ac:dyDescent="0.3">
      <c r="A13397" t="str">
        <f xml:space="preserve"> _xlfn.XLOOKUP(H13397, 'Customers'!B:B, 'Customers'!A:A)</f>
        <v>CUST_912</v>
      </c>
      <c r="B13397" t="str">
        <f>_xlfn.XLOOKUP(L13397, Products!C:C, Products!A:A)</f>
        <v>PROD_2</v>
      </c>
      <c r="C13397">
        <v>13396</v>
      </c>
      <c r="D13397" s="2" t="s">
        <v>485</v>
      </c>
      <c r="E13397">
        <f>YEAR(Orders[[#This Row],[Order_Date]])</f>
        <v>2022</v>
      </c>
      <c r="F13397">
        <f>MONTH(Orders[[#This Row],[Order_Date]])</f>
        <v>12</v>
      </c>
      <c r="G13397" s="2" t="s">
        <v>822</v>
      </c>
      <c r="H13397" t="s">
        <v>1671</v>
      </c>
      <c r="I13397" t="s">
        <v>21</v>
      </c>
      <c r="J13397" t="s">
        <v>15</v>
      </c>
      <c r="K13397" t="s">
        <v>16</v>
      </c>
      <c r="L13397" t="s">
        <v>23</v>
      </c>
      <c r="M13397" s="1">
        <v>472.34</v>
      </c>
      <c r="N13397" s="1">
        <v>-9.31</v>
      </c>
      <c r="O13397">
        <v>0.28999999999999998</v>
      </c>
    </row>
    <row r="13398" spans="1:15" x14ac:dyDescent="0.3">
      <c r="A13398" t="str">
        <f xml:space="preserve"> _xlfn.XLOOKUP(H13398, 'Customers'!B:B, 'Customers'!A:A)</f>
        <v>CUST_611</v>
      </c>
      <c r="B13398" t="str">
        <f>_xlfn.XLOOKUP(L13398, Products!C:C, Products!A:A)</f>
        <v>PROD_1</v>
      </c>
      <c r="C13398">
        <v>13397</v>
      </c>
      <c r="D13398" s="2" t="s">
        <v>463</v>
      </c>
      <c r="E13398">
        <f>YEAR(Orders[[#This Row],[Order_Date]])</f>
        <v>2022</v>
      </c>
      <c r="F13398">
        <f>MONTH(Orders[[#This Row],[Order_Date]])</f>
        <v>1</v>
      </c>
      <c r="G13398" s="2" t="s">
        <v>431</v>
      </c>
      <c r="H13398" t="s">
        <v>1327</v>
      </c>
      <c r="I13398" t="s">
        <v>14</v>
      </c>
      <c r="J13398" t="s">
        <v>22</v>
      </c>
      <c r="K13398" t="s">
        <v>16</v>
      </c>
      <c r="L13398" t="s">
        <v>17</v>
      </c>
      <c r="M13398" s="1">
        <v>6758.12</v>
      </c>
      <c r="N13398" s="1">
        <v>-447.52</v>
      </c>
      <c r="O13398">
        <v>0.03</v>
      </c>
    </row>
    <row r="13399" spans="1:15" x14ac:dyDescent="0.3">
      <c r="A13399" t="str">
        <f xml:space="preserve"> _xlfn.XLOOKUP(H13399, 'Customers'!B:B, 'Customers'!A:A)</f>
        <v>CUST_642</v>
      </c>
      <c r="B13399" t="str">
        <f>_xlfn.XLOOKUP(L13399, Products!C:C, Products!A:A)</f>
        <v>PROD_6</v>
      </c>
      <c r="C13399">
        <v>13398</v>
      </c>
      <c r="D13399" s="2" t="s">
        <v>379</v>
      </c>
      <c r="E13399">
        <f>YEAR(Orders[[#This Row],[Order_Date]])</f>
        <v>2023</v>
      </c>
      <c r="F13399">
        <f>MONTH(Orders[[#This Row],[Order_Date]])</f>
        <v>6</v>
      </c>
      <c r="G13399" s="2" t="s">
        <v>965</v>
      </c>
      <c r="H13399" t="s">
        <v>1367</v>
      </c>
      <c r="I13399" t="s">
        <v>32</v>
      </c>
      <c r="J13399" t="s">
        <v>33</v>
      </c>
      <c r="K13399" t="s">
        <v>34</v>
      </c>
      <c r="L13399" t="s">
        <v>52</v>
      </c>
      <c r="M13399" s="1">
        <v>2226.7199999999998</v>
      </c>
      <c r="N13399" s="1">
        <v>-52.87</v>
      </c>
      <c r="O13399">
        <v>0.3</v>
      </c>
    </row>
    <row r="13400" spans="1:15" x14ac:dyDescent="0.3">
      <c r="A13400" t="str">
        <f xml:space="preserve"> _xlfn.XLOOKUP(H13400, 'Customers'!B:B, 'Customers'!A:A)</f>
        <v>CUST_281</v>
      </c>
      <c r="B13400" t="str">
        <f>_xlfn.XLOOKUP(L13400, Products!C:C, Products!A:A)</f>
        <v>PROD_4</v>
      </c>
      <c r="C13400">
        <v>13399</v>
      </c>
      <c r="D13400" s="2" t="s">
        <v>776</v>
      </c>
      <c r="E13400">
        <f>YEAR(Orders[[#This Row],[Order_Date]])</f>
        <v>2022</v>
      </c>
      <c r="F13400">
        <f>MONTH(Orders[[#This Row],[Order_Date]])</f>
        <v>1</v>
      </c>
      <c r="G13400" s="2" t="s">
        <v>275</v>
      </c>
      <c r="H13400" t="s">
        <v>752</v>
      </c>
      <c r="I13400" t="s">
        <v>14</v>
      </c>
      <c r="J13400" t="s">
        <v>33</v>
      </c>
      <c r="K13400" t="s">
        <v>34</v>
      </c>
      <c r="L13400" t="s">
        <v>35</v>
      </c>
      <c r="M13400" s="1">
        <v>8491.9699999999993</v>
      </c>
      <c r="N13400" s="1">
        <v>238.92</v>
      </c>
      <c r="O13400">
        <v>0.2</v>
      </c>
    </row>
    <row r="13401" spans="1:15" x14ac:dyDescent="0.3">
      <c r="A13401" t="str">
        <f xml:space="preserve"> _xlfn.XLOOKUP(H13401, 'Customers'!B:B, 'Customers'!A:A)</f>
        <v>CUST_119</v>
      </c>
      <c r="B13401" t="str">
        <f>_xlfn.XLOOKUP(L13401, Products!C:C, Products!A:A)</f>
        <v>PROD_4</v>
      </c>
      <c r="C13401">
        <v>13400</v>
      </c>
      <c r="D13401" s="2" t="s">
        <v>425</v>
      </c>
      <c r="E13401">
        <f>YEAR(Orders[[#This Row],[Order_Date]])</f>
        <v>2023</v>
      </c>
      <c r="F13401">
        <f>MONTH(Orders[[#This Row],[Order_Date]])</f>
        <v>5</v>
      </c>
      <c r="G13401" s="2" t="s">
        <v>343</v>
      </c>
      <c r="H13401" t="s">
        <v>371</v>
      </c>
      <c r="I13401" t="s">
        <v>14</v>
      </c>
      <c r="J13401" t="s">
        <v>15</v>
      </c>
      <c r="K13401" t="s">
        <v>34</v>
      </c>
      <c r="L13401" t="s">
        <v>35</v>
      </c>
      <c r="M13401" s="1">
        <v>7317.2</v>
      </c>
      <c r="N13401" s="1">
        <v>-159.09</v>
      </c>
      <c r="O13401">
        <v>0.13</v>
      </c>
    </row>
    <row r="13402" spans="1:15" x14ac:dyDescent="0.3">
      <c r="A13402" t="str">
        <f xml:space="preserve"> _xlfn.XLOOKUP(H13402, 'Customers'!B:B, 'Customers'!A:A)</f>
        <v>CUST_281</v>
      </c>
      <c r="B13402" t="str">
        <f>_xlfn.XLOOKUP(L13402, Products!C:C, Products!A:A)</f>
        <v>PROD_1</v>
      </c>
      <c r="C13402">
        <v>13401</v>
      </c>
      <c r="D13402" s="2" t="s">
        <v>374</v>
      </c>
      <c r="E13402">
        <f>YEAR(Orders[[#This Row],[Order_Date]])</f>
        <v>2022</v>
      </c>
      <c r="F13402">
        <f>MONTH(Orders[[#This Row],[Order_Date]])</f>
        <v>3</v>
      </c>
      <c r="G13402" s="2" t="s">
        <v>560</v>
      </c>
      <c r="H13402" t="s">
        <v>752</v>
      </c>
      <c r="I13402" t="s">
        <v>21</v>
      </c>
      <c r="J13402" t="s">
        <v>65</v>
      </c>
      <c r="K13402" t="s">
        <v>27</v>
      </c>
      <c r="L13402" t="s">
        <v>17</v>
      </c>
      <c r="M13402" s="1">
        <v>1722.16</v>
      </c>
      <c r="N13402" s="1">
        <v>318.99</v>
      </c>
      <c r="O13402">
        <v>0.05</v>
      </c>
    </row>
    <row r="13403" spans="1:15" x14ac:dyDescent="0.3">
      <c r="A13403" t="str">
        <f xml:space="preserve"> _xlfn.XLOOKUP(H13403, 'Customers'!B:B, 'Customers'!A:A)</f>
        <v>CUST_245</v>
      </c>
      <c r="B13403" t="str">
        <f>_xlfn.XLOOKUP(L13403, Products!C:C, Products!A:A)</f>
        <v>PROD_8</v>
      </c>
      <c r="C13403">
        <v>13402</v>
      </c>
      <c r="D13403" s="2" t="s">
        <v>67</v>
      </c>
      <c r="E13403">
        <f>YEAR(Orders[[#This Row],[Order_Date]])</f>
        <v>2023</v>
      </c>
      <c r="F13403">
        <f>MONTH(Orders[[#This Row],[Order_Date]])</f>
        <v>6</v>
      </c>
      <c r="G13403" s="2" t="s">
        <v>571</v>
      </c>
      <c r="H13403" t="s">
        <v>675</v>
      </c>
      <c r="I13403" t="s">
        <v>14</v>
      </c>
      <c r="J13403" t="s">
        <v>33</v>
      </c>
      <c r="K13403" t="s">
        <v>27</v>
      </c>
      <c r="L13403" t="s">
        <v>73</v>
      </c>
      <c r="M13403" s="1">
        <v>6071.19</v>
      </c>
      <c r="N13403" s="1">
        <v>1349.27</v>
      </c>
      <c r="O13403">
        <v>0.11</v>
      </c>
    </row>
    <row r="13404" spans="1:15" x14ac:dyDescent="0.3">
      <c r="A13404" t="str">
        <f xml:space="preserve"> _xlfn.XLOOKUP(H13404, 'Customers'!B:B, 'Customers'!A:A)</f>
        <v>CUST_285</v>
      </c>
      <c r="B13404" t="str">
        <f>_xlfn.XLOOKUP(L13404, Products!C:C, Products!A:A)</f>
        <v>PROD_1</v>
      </c>
      <c r="C13404">
        <v>13403</v>
      </c>
      <c r="D13404" s="2" t="s">
        <v>215</v>
      </c>
      <c r="E13404">
        <f>YEAR(Orders[[#This Row],[Order_Date]])</f>
        <v>2022</v>
      </c>
      <c r="F13404">
        <f>MONTH(Orders[[#This Row],[Order_Date]])</f>
        <v>8</v>
      </c>
      <c r="G13404" s="2" t="s">
        <v>761</v>
      </c>
      <c r="H13404" t="s">
        <v>760</v>
      </c>
      <c r="I13404" t="s">
        <v>21</v>
      </c>
      <c r="J13404" t="s">
        <v>22</v>
      </c>
      <c r="K13404" t="s">
        <v>27</v>
      </c>
      <c r="L13404" t="s">
        <v>17</v>
      </c>
      <c r="M13404" s="1">
        <v>8240.4599999999991</v>
      </c>
      <c r="N13404" s="1">
        <v>1744.52</v>
      </c>
      <c r="O13404">
        <v>0.13</v>
      </c>
    </row>
    <row r="13405" spans="1:15" x14ac:dyDescent="0.3">
      <c r="A13405" t="str">
        <f xml:space="preserve"> _xlfn.XLOOKUP(H13405, 'Customers'!B:B, 'Customers'!A:A)</f>
        <v>CUST_680</v>
      </c>
      <c r="B13405" t="str">
        <f>_xlfn.XLOOKUP(L13405, Products!C:C, Products!A:A)</f>
        <v>PROD_1</v>
      </c>
      <c r="C13405">
        <v>13404</v>
      </c>
      <c r="D13405" s="2" t="s">
        <v>686</v>
      </c>
      <c r="E13405">
        <f>YEAR(Orders[[#This Row],[Order_Date]])</f>
        <v>2022</v>
      </c>
      <c r="F13405">
        <f>MONTH(Orders[[#This Row],[Order_Date]])</f>
        <v>5</v>
      </c>
      <c r="G13405" s="2" t="s">
        <v>923</v>
      </c>
      <c r="H13405" t="s">
        <v>1415</v>
      </c>
      <c r="I13405" t="s">
        <v>14</v>
      </c>
      <c r="J13405" t="s">
        <v>33</v>
      </c>
      <c r="K13405" t="s">
        <v>16</v>
      </c>
      <c r="L13405" t="s">
        <v>17</v>
      </c>
      <c r="M13405" s="1">
        <v>9669.61</v>
      </c>
      <c r="N13405" s="1">
        <v>468.28</v>
      </c>
      <c r="O13405">
        <v>0.21</v>
      </c>
    </row>
    <row r="13406" spans="1:15" x14ac:dyDescent="0.3">
      <c r="A13406" t="str">
        <f xml:space="preserve"> _xlfn.XLOOKUP(H13406, 'Customers'!B:B, 'Customers'!A:A)</f>
        <v>CUST_101</v>
      </c>
      <c r="B13406" t="str">
        <f>_xlfn.XLOOKUP(L13406, Products!C:C, Products!A:A)</f>
        <v>PROD_2</v>
      </c>
      <c r="C13406">
        <v>13405</v>
      </c>
      <c r="D13406" s="2" t="s">
        <v>970</v>
      </c>
      <c r="E13406">
        <f>YEAR(Orders[[#This Row],[Order_Date]])</f>
        <v>2022</v>
      </c>
      <c r="F13406">
        <f>MONTH(Orders[[#This Row],[Order_Date]])</f>
        <v>12</v>
      </c>
      <c r="G13406" s="2" t="s">
        <v>1317</v>
      </c>
      <c r="H13406" t="s">
        <v>317</v>
      </c>
      <c r="I13406" t="s">
        <v>32</v>
      </c>
      <c r="J13406" t="s">
        <v>65</v>
      </c>
      <c r="K13406" t="s">
        <v>16</v>
      </c>
      <c r="L13406" t="s">
        <v>23</v>
      </c>
      <c r="M13406" s="1">
        <v>6188.55</v>
      </c>
      <c r="N13406" s="1">
        <v>-181.26</v>
      </c>
      <c r="O13406">
        <v>0.17</v>
      </c>
    </row>
    <row r="13407" spans="1:15" x14ac:dyDescent="0.3">
      <c r="A13407" t="str">
        <f xml:space="preserve"> _xlfn.XLOOKUP(H13407, 'Customers'!B:B, 'Customers'!A:A)</f>
        <v>CUST_398</v>
      </c>
      <c r="B13407" t="str">
        <f>_xlfn.XLOOKUP(L13407, Products!C:C, Products!A:A)</f>
        <v>PROD_1</v>
      </c>
      <c r="C13407">
        <v>13406</v>
      </c>
      <c r="D13407" s="2" t="s">
        <v>986</v>
      </c>
      <c r="E13407">
        <f>YEAR(Orders[[#This Row],[Order_Date]])</f>
        <v>2022</v>
      </c>
      <c r="F13407">
        <f>MONTH(Orders[[#This Row],[Order_Date]])</f>
        <v>11</v>
      </c>
      <c r="G13407" s="2" t="s">
        <v>385</v>
      </c>
      <c r="H13407" t="s">
        <v>981</v>
      </c>
      <c r="I13407" t="s">
        <v>32</v>
      </c>
      <c r="J13407" t="s">
        <v>65</v>
      </c>
      <c r="K13407" t="s">
        <v>16</v>
      </c>
      <c r="L13407" t="s">
        <v>17</v>
      </c>
      <c r="M13407" s="1">
        <v>8114.38</v>
      </c>
      <c r="N13407" s="1">
        <v>680.51</v>
      </c>
      <c r="O13407">
        <v>0.01</v>
      </c>
    </row>
    <row r="13408" spans="1:15" x14ac:dyDescent="0.3">
      <c r="A13408" t="str">
        <f xml:space="preserve"> _xlfn.XLOOKUP(H13408, 'Customers'!B:B, 'Customers'!A:A)</f>
        <v>CUST_588</v>
      </c>
      <c r="B13408" t="str">
        <f>_xlfn.XLOOKUP(L13408, Products!C:C, Products!A:A)</f>
        <v>PROD_6</v>
      </c>
      <c r="C13408">
        <v>13407</v>
      </c>
      <c r="D13408" s="2" t="s">
        <v>56</v>
      </c>
      <c r="E13408">
        <f>YEAR(Orders[[#This Row],[Order_Date]])</f>
        <v>2023</v>
      </c>
      <c r="F13408">
        <f>MONTH(Orders[[#This Row],[Order_Date]])</f>
        <v>6</v>
      </c>
      <c r="G13408" s="2" t="s">
        <v>836</v>
      </c>
      <c r="H13408" t="s">
        <v>1293</v>
      </c>
      <c r="I13408" t="s">
        <v>14</v>
      </c>
      <c r="J13408" t="s">
        <v>22</v>
      </c>
      <c r="K13408" t="s">
        <v>34</v>
      </c>
      <c r="L13408" t="s">
        <v>52</v>
      </c>
      <c r="M13408" s="1">
        <v>1785.56</v>
      </c>
      <c r="N13408" s="1">
        <v>404.31</v>
      </c>
      <c r="O13408">
        <v>0.24</v>
      </c>
    </row>
    <row r="13409" spans="1:15" x14ac:dyDescent="0.3">
      <c r="A13409" t="str">
        <f xml:space="preserve"> _xlfn.XLOOKUP(H13409, 'Customers'!B:B, 'Customers'!A:A)</f>
        <v>CUST_40</v>
      </c>
      <c r="B13409" t="str">
        <f>_xlfn.XLOOKUP(L13409, Products!C:C, Products!A:A)</f>
        <v>PROD_1</v>
      </c>
      <c r="C13409">
        <v>13408</v>
      </c>
      <c r="D13409" s="2" t="s">
        <v>1463</v>
      </c>
      <c r="E13409">
        <f>YEAR(Orders[[#This Row],[Order_Date]])</f>
        <v>2022</v>
      </c>
      <c r="F13409">
        <f>MONTH(Orders[[#This Row],[Order_Date]])</f>
        <v>10</v>
      </c>
      <c r="G13409" s="2" t="s">
        <v>127</v>
      </c>
      <c r="H13409" t="s">
        <v>147</v>
      </c>
      <c r="I13409" t="s">
        <v>32</v>
      </c>
      <c r="J13409" t="s">
        <v>15</v>
      </c>
      <c r="K13409" t="s">
        <v>27</v>
      </c>
      <c r="L13409" t="s">
        <v>17</v>
      </c>
      <c r="M13409" s="1">
        <v>6072.51</v>
      </c>
      <c r="N13409" s="1">
        <v>181.76</v>
      </c>
      <c r="O13409">
        <v>0.17</v>
      </c>
    </row>
    <row r="13410" spans="1:15" x14ac:dyDescent="0.3">
      <c r="A13410" t="str">
        <f xml:space="preserve"> _xlfn.XLOOKUP(H13410, 'Customers'!B:B, 'Customers'!A:A)</f>
        <v>CUST_554</v>
      </c>
      <c r="B13410" t="str">
        <f>_xlfn.XLOOKUP(L13410, Products!C:C, Products!A:A)</f>
        <v>PROD_8</v>
      </c>
      <c r="C13410">
        <v>13409</v>
      </c>
      <c r="D13410" s="2" t="s">
        <v>498</v>
      </c>
      <c r="E13410">
        <f>YEAR(Orders[[#This Row],[Order_Date]])</f>
        <v>2022</v>
      </c>
      <c r="F13410">
        <f>MONTH(Orders[[#This Row],[Order_Date]])</f>
        <v>7</v>
      </c>
      <c r="G13410" s="2" t="s">
        <v>786</v>
      </c>
      <c r="H13410" t="s">
        <v>1240</v>
      </c>
      <c r="I13410" t="s">
        <v>32</v>
      </c>
      <c r="J13410" t="s">
        <v>65</v>
      </c>
      <c r="K13410" t="s">
        <v>27</v>
      </c>
      <c r="L13410" t="s">
        <v>73</v>
      </c>
      <c r="M13410" s="1">
        <v>8651.2900000000009</v>
      </c>
      <c r="N13410" s="1">
        <v>821.73</v>
      </c>
      <c r="O13410">
        <v>0.05</v>
      </c>
    </row>
    <row r="13411" spans="1:15" x14ac:dyDescent="0.3">
      <c r="A13411" t="str">
        <f xml:space="preserve"> _xlfn.XLOOKUP(H13411, 'Customers'!B:B, 'Customers'!A:A)</f>
        <v>CUST_323</v>
      </c>
      <c r="B13411" t="str">
        <f>_xlfn.XLOOKUP(L13411, Products!C:C, Products!A:A)</f>
        <v>PROD_1</v>
      </c>
      <c r="C13411">
        <v>13410</v>
      </c>
      <c r="D13411" s="2" t="s">
        <v>1072</v>
      </c>
      <c r="E13411">
        <f>YEAR(Orders[[#This Row],[Order_Date]])</f>
        <v>2023</v>
      </c>
      <c r="F13411">
        <f>MONTH(Orders[[#This Row],[Order_Date]])</f>
        <v>3</v>
      </c>
      <c r="G13411" s="2" t="s">
        <v>40</v>
      </c>
      <c r="H13411" t="s">
        <v>842</v>
      </c>
      <c r="I13411" t="s">
        <v>14</v>
      </c>
      <c r="J13411" t="s">
        <v>33</v>
      </c>
      <c r="K13411" t="s">
        <v>16</v>
      </c>
      <c r="L13411" t="s">
        <v>17</v>
      </c>
      <c r="M13411" s="1">
        <v>9985.9</v>
      </c>
      <c r="N13411" s="1">
        <v>1397.1</v>
      </c>
      <c r="O13411">
        <v>0.11</v>
      </c>
    </row>
    <row r="13412" spans="1:15" x14ac:dyDescent="0.3">
      <c r="A13412" t="str">
        <f xml:space="preserve"> _xlfn.XLOOKUP(H13412, 'Customers'!B:B, 'Customers'!A:A)</f>
        <v>CUST_927</v>
      </c>
      <c r="B13412" t="str">
        <f>_xlfn.XLOOKUP(L13412, Products!C:C, Products!A:A)</f>
        <v>PROD_8</v>
      </c>
      <c r="C13412">
        <v>13411</v>
      </c>
      <c r="D13412" s="2" t="s">
        <v>174</v>
      </c>
      <c r="E13412">
        <f>YEAR(Orders[[#This Row],[Order_Date]])</f>
        <v>2022</v>
      </c>
      <c r="F13412">
        <f>MONTH(Orders[[#This Row],[Order_Date]])</f>
        <v>11</v>
      </c>
      <c r="G13412" s="2" t="s">
        <v>1025</v>
      </c>
      <c r="H13412" t="s">
        <v>1687</v>
      </c>
      <c r="I13412" t="s">
        <v>14</v>
      </c>
      <c r="J13412" t="s">
        <v>22</v>
      </c>
      <c r="K13412" t="s">
        <v>27</v>
      </c>
      <c r="L13412" t="s">
        <v>73</v>
      </c>
      <c r="M13412" s="1">
        <v>3467.97</v>
      </c>
      <c r="N13412" s="1">
        <v>937.97</v>
      </c>
      <c r="O13412">
        <v>0.22</v>
      </c>
    </row>
    <row r="13413" spans="1:15" x14ac:dyDescent="0.3">
      <c r="A13413" t="str">
        <f xml:space="preserve"> _xlfn.XLOOKUP(H13413, 'Customers'!B:B, 'Customers'!A:A)</f>
        <v>CUST_322</v>
      </c>
      <c r="B13413" t="str">
        <f>_xlfn.XLOOKUP(L13413, Products!C:C, Products!A:A)</f>
        <v>PROD_6</v>
      </c>
      <c r="C13413">
        <v>13412</v>
      </c>
      <c r="D13413" s="2" t="s">
        <v>558</v>
      </c>
      <c r="E13413">
        <f>YEAR(Orders[[#This Row],[Order_Date]])</f>
        <v>2023</v>
      </c>
      <c r="F13413">
        <f>MONTH(Orders[[#This Row],[Order_Date]])</f>
        <v>8</v>
      </c>
      <c r="G13413" s="2" t="s">
        <v>1181</v>
      </c>
      <c r="H13413" t="s">
        <v>840</v>
      </c>
      <c r="I13413" t="s">
        <v>32</v>
      </c>
      <c r="J13413" t="s">
        <v>15</v>
      </c>
      <c r="K13413" t="s">
        <v>34</v>
      </c>
      <c r="L13413" t="s">
        <v>52</v>
      </c>
      <c r="M13413" s="1">
        <v>7234.98</v>
      </c>
      <c r="N13413" s="1">
        <v>1642.18</v>
      </c>
      <c r="O13413">
        <v>0.14000000000000001</v>
      </c>
    </row>
    <row r="13414" spans="1:15" x14ac:dyDescent="0.3">
      <c r="A13414" t="str">
        <f xml:space="preserve"> _xlfn.XLOOKUP(H13414, 'Customers'!B:B, 'Customers'!A:A)</f>
        <v>CUST_107</v>
      </c>
      <c r="B13414" t="str">
        <f>_xlfn.XLOOKUP(L13414, Products!C:C, Products!A:A)</f>
        <v>PROD_5</v>
      </c>
      <c r="C13414">
        <v>13413</v>
      </c>
      <c r="D13414" s="2" t="s">
        <v>588</v>
      </c>
      <c r="E13414">
        <f>YEAR(Orders[[#This Row],[Order_Date]])</f>
        <v>2023</v>
      </c>
      <c r="F13414">
        <f>MONTH(Orders[[#This Row],[Order_Date]])</f>
        <v>8</v>
      </c>
      <c r="G13414" s="2" t="s">
        <v>1024</v>
      </c>
      <c r="H13414" t="s">
        <v>334</v>
      </c>
      <c r="I13414" t="s">
        <v>14</v>
      </c>
      <c r="J13414" t="s">
        <v>65</v>
      </c>
      <c r="K13414" t="s">
        <v>34</v>
      </c>
      <c r="L13414" t="s">
        <v>39</v>
      </c>
      <c r="M13414" s="1">
        <v>9359.68</v>
      </c>
      <c r="N13414" s="1">
        <v>1953.44</v>
      </c>
      <c r="O13414">
        <v>0.18</v>
      </c>
    </row>
    <row r="13415" spans="1:15" x14ac:dyDescent="0.3">
      <c r="A13415" t="str">
        <f xml:space="preserve"> _xlfn.XLOOKUP(H13415, 'Customers'!B:B, 'Customers'!A:A)</f>
        <v>CUST_435</v>
      </c>
      <c r="B13415" t="str">
        <f>_xlfn.XLOOKUP(L13415, Products!C:C, Products!A:A)</f>
        <v>PROD_4</v>
      </c>
      <c r="C13415">
        <v>13414</v>
      </c>
      <c r="D13415" s="2" t="s">
        <v>782</v>
      </c>
      <c r="E13415">
        <f>YEAR(Orders[[#This Row],[Order_Date]])</f>
        <v>2022</v>
      </c>
      <c r="F13415">
        <f>MONTH(Orders[[#This Row],[Order_Date]])</f>
        <v>2</v>
      </c>
      <c r="G13415" s="2" t="s">
        <v>1648</v>
      </c>
      <c r="H13415" t="s">
        <v>1047</v>
      </c>
      <c r="I13415" t="s">
        <v>21</v>
      </c>
      <c r="J13415" t="s">
        <v>33</v>
      </c>
      <c r="K13415" t="s">
        <v>34</v>
      </c>
      <c r="L13415" t="s">
        <v>35</v>
      </c>
      <c r="M13415" s="1">
        <v>4035.46</v>
      </c>
      <c r="N13415" s="1">
        <v>222.97</v>
      </c>
      <c r="O13415">
        <v>0.16</v>
      </c>
    </row>
    <row r="13416" spans="1:15" x14ac:dyDescent="0.3">
      <c r="A13416" t="str">
        <f xml:space="preserve"> _xlfn.XLOOKUP(H13416, 'Customers'!B:B, 'Customers'!A:A)</f>
        <v>CUST_43</v>
      </c>
      <c r="B13416" t="str">
        <f>_xlfn.XLOOKUP(L13416, Products!C:C, Products!A:A)</f>
        <v>PROD_2</v>
      </c>
      <c r="C13416">
        <v>13415</v>
      </c>
      <c r="D13416" s="2" t="s">
        <v>1573</v>
      </c>
      <c r="E13416">
        <f>YEAR(Orders[[#This Row],[Order_Date]])</f>
        <v>2023</v>
      </c>
      <c r="F13416">
        <f>MONTH(Orders[[#This Row],[Order_Date]])</f>
        <v>1</v>
      </c>
      <c r="G13416" s="2" t="s">
        <v>612</v>
      </c>
      <c r="H13416" t="s">
        <v>157</v>
      </c>
      <c r="I13416" t="s">
        <v>14</v>
      </c>
      <c r="J13416" t="s">
        <v>15</v>
      </c>
      <c r="K13416" t="s">
        <v>16</v>
      </c>
      <c r="L13416" t="s">
        <v>23</v>
      </c>
      <c r="M13416" s="1">
        <v>7958.08</v>
      </c>
      <c r="N13416" s="1">
        <v>1544.48</v>
      </c>
      <c r="O13416">
        <v>0.08</v>
      </c>
    </row>
    <row r="13417" spans="1:15" x14ac:dyDescent="0.3">
      <c r="A13417" t="str">
        <f xml:space="preserve"> _xlfn.XLOOKUP(H13417, 'Customers'!B:B, 'Customers'!A:A)</f>
        <v>CUST_363</v>
      </c>
      <c r="B13417" t="str">
        <f>_xlfn.XLOOKUP(L13417, Products!C:C, Products!A:A)</f>
        <v>PROD_1</v>
      </c>
      <c r="C13417">
        <v>13416</v>
      </c>
      <c r="D13417" s="2" t="s">
        <v>383</v>
      </c>
      <c r="E13417">
        <f>YEAR(Orders[[#This Row],[Order_Date]])</f>
        <v>2022</v>
      </c>
      <c r="F13417">
        <f>MONTH(Orders[[#This Row],[Order_Date]])</f>
        <v>12</v>
      </c>
      <c r="G13417" s="2" t="s">
        <v>579</v>
      </c>
      <c r="H13417" t="s">
        <v>909</v>
      </c>
      <c r="I13417" t="s">
        <v>32</v>
      </c>
      <c r="J13417" t="s">
        <v>22</v>
      </c>
      <c r="K13417" t="s">
        <v>27</v>
      </c>
      <c r="L13417" t="s">
        <v>17</v>
      </c>
      <c r="M13417" s="1">
        <v>6410.55</v>
      </c>
      <c r="N13417" s="1">
        <v>426.04</v>
      </c>
      <c r="O13417">
        <v>0.11</v>
      </c>
    </row>
    <row r="13418" spans="1:15" x14ac:dyDescent="0.3">
      <c r="A13418" t="str">
        <f xml:space="preserve"> _xlfn.XLOOKUP(H13418, 'Customers'!B:B, 'Customers'!A:A)</f>
        <v>CUST_326</v>
      </c>
      <c r="B13418" t="str">
        <f>_xlfn.XLOOKUP(L13418, Products!C:C, Products!A:A)</f>
        <v>PROD_5</v>
      </c>
      <c r="C13418">
        <v>13417</v>
      </c>
      <c r="D13418" s="2" t="s">
        <v>636</v>
      </c>
      <c r="E13418">
        <f>YEAR(Orders[[#This Row],[Order_Date]])</f>
        <v>2023</v>
      </c>
      <c r="F13418">
        <f>MONTH(Orders[[#This Row],[Order_Date]])</f>
        <v>3</v>
      </c>
      <c r="G13418" s="2" t="s">
        <v>478</v>
      </c>
      <c r="H13418" t="s">
        <v>846</v>
      </c>
      <c r="I13418" t="s">
        <v>32</v>
      </c>
      <c r="J13418" t="s">
        <v>33</v>
      </c>
      <c r="K13418" t="s">
        <v>34</v>
      </c>
      <c r="L13418" t="s">
        <v>39</v>
      </c>
      <c r="M13418" s="1">
        <v>4900.67</v>
      </c>
      <c r="N13418" s="1">
        <v>1345.9</v>
      </c>
      <c r="O13418">
        <v>0.22</v>
      </c>
    </row>
    <row r="13419" spans="1:15" x14ac:dyDescent="0.3">
      <c r="A13419" t="str">
        <f xml:space="preserve"> _xlfn.XLOOKUP(H13419, 'Customers'!B:B, 'Customers'!A:A)</f>
        <v>CUST_699</v>
      </c>
      <c r="B13419" t="str">
        <f>_xlfn.XLOOKUP(L13419, Products!C:C, Products!A:A)</f>
        <v>PROD_7</v>
      </c>
      <c r="C13419">
        <v>13418</v>
      </c>
      <c r="D13419" s="2" t="s">
        <v>750</v>
      </c>
      <c r="E13419">
        <f>YEAR(Orders[[#This Row],[Order_Date]])</f>
        <v>2022</v>
      </c>
      <c r="F13419">
        <f>MONTH(Orders[[#This Row],[Order_Date]])</f>
        <v>7</v>
      </c>
      <c r="G13419" s="2" t="s">
        <v>522</v>
      </c>
      <c r="H13419" t="s">
        <v>1438</v>
      </c>
      <c r="I13419" t="s">
        <v>14</v>
      </c>
      <c r="J13419" t="s">
        <v>65</v>
      </c>
      <c r="K13419" t="s">
        <v>16</v>
      </c>
      <c r="L13419" t="s">
        <v>66</v>
      </c>
      <c r="M13419" s="1">
        <v>9547.4699999999993</v>
      </c>
      <c r="N13419" s="1">
        <v>976.99</v>
      </c>
      <c r="O13419">
        <v>0.18</v>
      </c>
    </row>
    <row r="13420" spans="1:15" x14ac:dyDescent="0.3">
      <c r="A13420" t="str">
        <f xml:space="preserve"> _xlfn.XLOOKUP(H13420, 'Customers'!B:B, 'Customers'!A:A)</f>
        <v>CUST_8</v>
      </c>
      <c r="B13420" t="str">
        <f>_xlfn.XLOOKUP(L13420, Products!C:C, Products!A:A)</f>
        <v>PROD_3</v>
      </c>
      <c r="C13420">
        <v>13419</v>
      </c>
      <c r="D13420" s="2" t="s">
        <v>386</v>
      </c>
      <c r="E13420">
        <f>YEAR(Orders[[#This Row],[Order_Date]])</f>
        <v>2022</v>
      </c>
      <c r="F13420">
        <f>MONTH(Orders[[#This Row],[Order_Date]])</f>
        <v>11</v>
      </c>
      <c r="G13420" s="2" t="s">
        <v>97</v>
      </c>
      <c r="H13420" t="s">
        <v>48</v>
      </c>
      <c r="I13420" t="s">
        <v>14</v>
      </c>
      <c r="J13420" t="s">
        <v>33</v>
      </c>
      <c r="K13420" t="s">
        <v>27</v>
      </c>
      <c r="L13420" t="s">
        <v>28</v>
      </c>
      <c r="M13420" s="1">
        <v>9163.4699999999993</v>
      </c>
      <c r="N13420" s="1">
        <v>1912.63</v>
      </c>
      <c r="O13420">
        <v>0.18</v>
      </c>
    </row>
    <row r="13421" spans="1:15" x14ac:dyDescent="0.3">
      <c r="A13421" t="str">
        <f xml:space="preserve"> _xlfn.XLOOKUP(H13421, 'Customers'!B:B, 'Customers'!A:A)</f>
        <v>CUST_472</v>
      </c>
      <c r="B13421" t="str">
        <f>_xlfn.XLOOKUP(L13421, Products!C:C, Products!A:A)</f>
        <v>PROD_2</v>
      </c>
      <c r="C13421">
        <v>13420</v>
      </c>
      <c r="D13421" s="2" t="s">
        <v>814</v>
      </c>
      <c r="E13421">
        <f>YEAR(Orders[[#This Row],[Order_Date]])</f>
        <v>2022</v>
      </c>
      <c r="F13421">
        <f>MONTH(Orders[[#This Row],[Order_Date]])</f>
        <v>9</v>
      </c>
      <c r="G13421" s="2" t="s">
        <v>953</v>
      </c>
      <c r="H13421" t="s">
        <v>1103</v>
      </c>
      <c r="I13421" t="s">
        <v>21</v>
      </c>
      <c r="J13421" t="s">
        <v>33</v>
      </c>
      <c r="K13421" t="s">
        <v>16</v>
      </c>
      <c r="L13421" t="s">
        <v>23</v>
      </c>
      <c r="M13421" s="1">
        <v>4289.6499999999996</v>
      </c>
      <c r="N13421" s="1">
        <v>-8.7899999999999991</v>
      </c>
      <c r="O13421">
        <v>0.16</v>
      </c>
    </row>
    <row r="13422" spans="1:15" x14ac:dyDescent="0.3">
      <c r="A13422" t="str">
        <f xml:space="preserve"> _xlfn.XLOOKUP(H13422, 'Customers'!B:B, 'Customers'!A:A)</f>
        <v>CUST_602</v>
      </c>
      <c r="B13422" t="str">
        <f>_xlfn.XLOOKUP(L13422, Products!C:C, Products!A:A)</f>
        <v>PROD_7</v>
      </c>
      <c r="C13422">
        <v>13421</v>
      </c>
      <c r="D13422" s="2" t="s">
        <v>206</v>
      </c>
      <c r="E13422">
        <f>YEAR(Orders[[#This Row],[Order_Date]])</f>
        <v>2022</v>
      </c>
      <c r="F13422">
        <f>MONTH(Orders[[#This Row],[Order_Date]])</f>
        <v>12</v>
      </c>
      <c r="G13422" s="2" t="s">
        <v>133</v>
      </c>
      <c r="H13422" t="s">
        <v>1314</v>
      </c>
      <c r="I13422" t="s">
        <v>32</v>
      </c>
      <c r="J13422" t="s">
        <v>22</v>
      </c>
      <c r="K13422" t="s">
        <v>16</v>
      </c>
      <c r="L13422" t="s">
        <v>66</v>
      </c>
      <c r="M13422" s="1">
        <v>2182.1999999999998</v>
      </c>
      <c r="N13422" s="1">
        <v>282.51</v>
      </c>
      <c r="O13422">
        <v>0.27</v>
      </c>
    </row>
    <row r="13423" spans="1:15" x14ac:dyDescent="0.3">
      <c r="A13423" t="str">
        <f xml:space="preserve"> _xlfn.XLOOKUP(H13423, 'Customers'!B:B, 'Customers'!A:A)</f>
        <v>CUST_285</v>
      </c>
      <c r="B13423" t="str">
        <f>_xlfn.XLOOKUP(L13423, Products!C:C, Products!A:A)</f>
        <v>PROD_7</v>
      </c>
      <c r="C13423">
        <v>13422</v>
      </c>
      <c r="D13423" s="2" t="s">
        <v>691</v>
      </c>
      <c r="E13423">
        <f>YEAR(Orders[[#This Row],[Order_Date]])</f>
        <v>2022</v>
      </c>
      <c r="F13423">
        <f>MONTH(Orders[[#This Row],[Order_Date]])</f>
        <v>6</v>
      </c>
      <c r="G13423" s="2" t="s">
        <v>852</v>
      </c>
      <c r="H13423" t="s">
        <v>760</v>
      </c>
      <c r="I13423" t="s">
        <v>14</v>
      </c>
      <c r="J13423" t="s">
        <v>15</v>
      </c>
      <c r="K13423" t="s">
        <v>16</v>
      </c>
      <c r="L13423" t="s">
        <v>66</v>
      </c>
      <c r="M13423" s="1">
        <v>2947.08</v>
      </c>
      <c r="N13423" s="1">
        <v>407.24</v>
      </c>
      <c r="O13423">
        <v>0.26</v>
      </c>
    </row>
    <row r="13424" spans="1:15" x14ac:dyDescent="0.3">
      <c r="A13424" t="str">
        <f xml:space="preserve"> _xlfn.XLOOKUP(H13424, 'Customers'!B:B, 'Customers'!A:A)</f>
        <v>CUST_34</v>
      </c>
      <c r="B13424" t="str">
        <f>_xlfn.XLOOKUP(L13424, Products!C:C, Products!A:A)</f>
        <v>PROD_1</v>
      </c>
      <c r="C13424">
        <v>13423</v>
      </c>
      <c r="D13424" s="2" t="s">
        <v>680</v>
      </c>
      <c r="E13424">
        <f>YEAR(Orders[[#This Row],[Order_Date]])</f>
        <v>2022</v>
      </c>
      <c r="F13424">
        <f>MONTH(Orders[[#This Row],[Order_Date]])</f>
        <v>10</v>
      </c>
      <c r="G13424" s="2" t="s">
        <v>1079</v>
      </c>
      <c r="H13424" t="s">
        <v>129</v>
      </c>
      <c r="I13424" t="s">
        <v>32</v>
      </c>
      <c r="J13424" t="s">
        <v>22</v>
      </c>
      <c r="K13424" t="s">
        <v>27</v>
      </c>
      <c r="L13424" t="s">
        <v>17</v>
      </c>
      <c r="M13424" s="1">
        <v>4193.33</v>
      </c>
      <c r="N13424" s="1">
        <v>625.64</v>
      </c>
      <c r="O13424">
        <v>0.04</v>
      </c>
    </row>
    <row r="13425" spans="1:15" x14ac:dyDescent="0.3">
      <c r="A13425" t="str">
        <f xml:space="preserve"> _xlfn.XLOOKUP(H13425, 'Customers'!B:B, 'Customers'!A:A)</f>
        <v>CUST_819</v>
      </c>
      <c r="B13425" t="str">
        <f>_xlfn.XLOOKUP(L13425, Products!C:C, Products!A:A)</f>
        <v>PROD_2</v>
      </c>
      <c r="C13425">
        <v>13424</v>
      </c>
      <c r="D13425" s="2" t="s">
        <v>244</v>
      </c>
      <c r="E13425">
        <f>YEAR(Orders[[#This Row],[Order_Date]])</f>
        <v>2022</v>
      </c>
      <c r="F13425">
        <f>MONTH(Orders[[#This Row],[Order_Date]])</f>
        <v>7</v>
      </c>
      <c r="G13425" s="2" t="s">
        <v>751</v>
      </c>
      <c r="H13425" t="s">
        <v>1569</v>
      </c>
      <c r="I13425" t="s">
        <v>14</v>
      </c>
      <c r="J13425" t="s">
        <v>65</v>
      </c>
      <c r="K13425" t="s">
        <v>16</v>
      </c>
      <c r="L13425" t="s">
        <v>23</v>
      </c>
      <c r="M13425" s="1">
        <v>4786.51</v>
      </c>
      <c r="N13425" s="1">
        <v>1165.81</v>
      </c>
      <c r="O13425">
        <v>0.02</v>
      </c>
    </row>
    <row r="13426" spans="1:15" x14ac:dyDescent="0.3">
      <c r="A13426" t="str">
        <f xml:space="preserve"> _xlfn.XLOOKUP(H13426, 'Customers'!B:B, 'Customers'!A:A)</f>
        <v>CUST_688</v>
      </c>
      <c r="B13426" t="str">
        <f>_xlfn.XLOOKUP(L13426, Products!C:C, Products!A:A)</f>
        <v>PROD_1</v>
      </c>
      <c r="C13426">
        <v>13425</v>
      </c>
      <c r="D13426" s="2" t="s">
        <v>197</v>
      </c>
      <c r="E13426">
        <f>YEAR(Orders[[#This Row],[Order_Date]])</f>
        <v>2022</v>
      </c>
      <c r="F13426">
        <f>MONTH(Orders[[#This Row],[Order_Date]])</f>
        <v>1</v>
      </c>
      <c r="G13426" s="2" t="s">
        <v>275</v>
      </c>
      <c r="H13426" t="s">
        <v>1426</v>
      </c>
      <c r="I13426" t="s">
        <v>14</v>
      </c>
      <c r="J13426" t="s">
        <v>22</v>
      </c>
      <c r="K13426" t="s">
        <v>16</v>
      </c>
      <c r="L13426" t="s">
        <v>17</v>
      </c>
      <c r="M13426" s="1">
        <v>6910.96</v>
      </c>
      <c r="N13426" s="1">
        <v>1723.1</v>
      </c>
      <c r="O13426">
        <v>0.14000000000000001</v>
      </c>
    </row>
    <row r="13427" spans="1:15" x14ac:dyDescent="0.3">
      <c r="A13427" t="str">
        <f xml:space="preserve"> _xlfn.XLOOKUP(H13427, 'Customers'!B:B, 'Customers'!A:A)</f>
        <v>CUST_796</v>
      </c>
      <c r="B13427" t="str">
        <f>_xlfn.XLOOKUP(L13427, Products!C:C, Products!A:A)</f>
        <v>PROD_7</v>
      </c>
      <c r="C13427">
        <v>13426</v>
      </c>
      <c r="D13427" s="2" t="s">
        <v>400</v>
      </c>
      <c r="E13427">
        <f>YEAR(Orders[[#This Row],[Order_Date]])</f>
        <v>2023</v>
      </c>
      <c r="F13427">
        <f>MONTH(Orders[[#This Row],[Order_Date]])</f>
        <v>5</v>
      </c>
      <c r="G13427" s="2" t="s">
        <v>926</v>
      </c>
      <c r="H13427" t="s">
        <v>1544</v>
      </c>
      <c r="I13427" t="s">
        <v>32</v>
      </c>
      <c r="J13427" t="s">
        <v>22</v>
      </c>
      <c r="K13427" t="s">
        <v>16</v>
      </c>
      <c r="L13427" t="s">
        <v>66</v>
      </c>
      <c r="M13427" s="1">
        <v>5449.48</v>
      </c>
      <c r="N13427" s="1">
        <v>1144.28</v>
      </c>
      <c r="O13427">
        <v>0.22</v>
      </c>
    </row>
    <row r="13428" spans="1:15" x14ac:dyDescent="0.3">
      <c r="A13428" t="str">
        <f xml:space="preserve"> _xlfn.XLOOKUP(H13428, 'Customers'!B:B, 'Customers'!A:A)</f>
        <v>CUST_413</v>
      </c>
      <c r="B13428" t="str">
        <f>_xlfn.XLOOKUP(L13428, Products!C:C, Products!A:A)</f>
        <v>PROD_3</v>
      </c>
      <c r="C13428">
        <v>13427</v>
      </c>
      <c r="D13428" s="2" t="s">
        <v>333</v>
      </c>
      <c r="E13428">
        <f>YEAR(Orders[[#This Row],[Order_Date]])</f>
        <v>2022</v>
      </c>
      <c r="F13428">
        <f>MONTH(Orders[[#This Row],[Order_Date]])</f>
        <v>11</v>
      </c>
      <c r="G13428" s="2" t="s">
        <v>115</v>
      </c>
      <c r="H13428" t="s">
        <v>1004</v>
      </c>
      <c r="I13428" t="s">
        <v>14</v>
      </c>
      <c r="J13428" t="s">
        <v>15</v>
      </c>
      <c r="K13428" t="s">
        <v>27</v>
      </c>
      <c r="L13428" t="s">
        <v>28</v>
      </c>
      <c r="M13428" s="1">
        <v>2666.19</v>
      </c>
      <c r="N13428" s="1">
        <v>-142.6</v>
      </c>
      <c r="O13428">
        <v>0.16</v>
      </c>
    </row>
    <row r="13429" spans="1:15" x14ac:dyDescent="0.3">
      <c r="A13429" t="str">
        <f xml:space="preserve"> _xlfn.XLOOKUP(H13429, 'Customers'!B:B, 'Customers'!A:A)</f>
        <v>CUST_710</v>
      </c>
      <c r="B13429" t="str">
        <f>_xlfn.XLOOKUP(L13429, Products!C:C, Products!A:A)</f>
        <v>PROD_1</v>
      </c>
      <c r="C13429">
        <v>13428</v>
      </c>
      <c r="D13429" s="2" t="s">
        <v>350</v>
      </c>
      <c r="E13429">
        <f>YEAR(Orders[[#This Row],[Order_Date]])</f>
        <v>2022</v>
      </c>
      <c r="F13429">
        <f>MONTH(Orders[[#This Row],[Order_Date]])</f>
        <v>1</v>
      </c>
      <c r="G13429" s="2" t="s">
        <v>351</v>
      </c>
      <c r="H13429" t="s">
        <v>1449</v>
      </c>
      <c r="I13429" t="s">
        <v>14</v>
      </c>
      <c r="J13429" t="s">
        <v>33</v>
      </c>
      <c r="K13429" t="s">
        <v>16</v>
      </c>
      <c r="L13429" t="s">
        <v>17</v>
      </c>
      <c r="M13429" s="1">
        <v>9860.35</v>
      </c>
      <c r="N13429" s="1">
        <v>1169.57</v>
      </c>
      <c r="O13429">
        <v>0.16</v>
      </c>
    </row>
    <row r="13430" spans="1:15" x14ac:dyDescent="0.3">
      <c r="A13430" t="str">
        <f xml:space="preserve"> _xlfn.XLOOKUP(H13430, 'Customers'!B:B, 'Customers'!A:A)</f>
        <v>CUST_79</v>
      </c>
      <c r="B13430" t="str">
        <f>_xlfn.XLOOKUP(L13430, Products!C:C, Products!A:A)</f>
        <v>PROD_2</v>
      </c>
      <c r="C13430">
        <v>13429</v>
      </c>
      <c r="D13430" s="2" t="s">
        <v>1416</v>
      </c>
      <c r="E13430">
        <f>YEAR(Orders[[#This Row],[Order_Date]])</f>
        <v>2022</v>
      </c>
      <c r="F13430">
        <f>MONTH(Orders[[#This Row],[Order_Date]])</f>
        <v>3</v>
      </c>
      <c r="G13430" s="2" t="s">
        <v>139</v>
      </c>
      <c r="H13430" t="s">
        <v>256</v>
      </c>
      <c r="I13430" t="s">
        <v>32</v>
      </c>
      <c r="J13430" t="s">
        <v>33</v>
      </c>
      <c r="K13430" t="s">
        <v>16</v>
      </c>
      <c r="L13430" t="s">
        <v>23</v>
      </c>
      <c r="M13430" s="1">
        <v>360.59</v>
      </c>
      <c r="N13430" s="1">
        <v>66.12</v>
      </c>
      <c r="O13430">
        <v>0.11</v>
      </c>
    </row>
    <row r="13431" spans="1:15" x14ac:dyDescent="0.3">
      <c r="A13431" t="str">
        <f xml:space="preserve"> _xlfn.XLOOKUP(H13431, 'Customers'!B:B, 'Customers'!A:A)</f>
        <v>CUST_133</v>
      </c>
      <c r="B13431" t="str">
        <f>_xlfn.XLOOKUP(L13431, Products!C:C, Products!A:A)</f>
        <v>PROD_1</v>
      </c>
      <c r="C13431">
        <v>13430</v>
      </c>
      <c r="D13431" s="2" t="s">
        <v>1125</v>
      </c>
      <c r="E13431">
        <f>YEAR(Orders[[#This Row],[Order_Date]])</f>
        <v>2022</v>
      </c>
      <c r="F13431">
        <f>MONTH(Orders[[#This Row],[Order_Date]])</f>
        <v>12</v>
      </c>
      <c r="G13431" s="2" t="s">
        <v>625</v>
      </c>
      <c r="H13431" t="s">
        <v>410</v>
      </c>
      <c r="I13431" t="s">
        <v>21</v>
      </c>
      <c r="J13431" t="s">
        <v>22</v>
      </c>
      <c r="K13431" t="s">
        <v>16</v>
      </c>
      <c r="L13431" t="s">
        <v>17</v>
      </c>
      <c r="M13431" s="1">
        <v>6530.02</v>
      </c>
      <c r="N13431" s="1">
        <v>1215.5899999999999</v>
      </c>
      <c r="O13431">
        <v>0.04</v>
      </c>
    </row>
    <row r="13432" spans="1:15" x14ac:dyDescent="0.3">
      <c r="A13432" t="str">
        <f xml:space="preserve"> _xlfn.XLOOKUP(H13432, 'Customers'!B:B, 'Customers'!A:A)</f>
        <v>CUST_448</v>
      </c>
      <c r="B13432" t="str">
        <f>_xlfn.XLOOKUP(L13432, Products!C:C, Products!A:A)</f>
        <v>PROD_5</v>
      </c>
      <c r="C13432">
        <v>13431</v>
      </c>
      <c r="D13432" s="2" t="s">
        <v>397</v>
      </c>
      <c r="E13432">
        <f>YEAR(Orders[[#This Row],[Order_Date]])</f>
        <v>2023</v>
      </c>
      <c r="F13432">
        <f>MONTH(Orders[[#This Row],[Order_Date]])</f>
        <v>4</v>
      </c>
      <c r="G13432" s="2" t="s">
        <v>398</v>
      </c>
      <c r="H13432" t="s">
        <v>1070</v>
      </c>
      <c r="I13432" t="s">
        <v>21</v>
      </c>
      <c r="J13432" t="s">
        <v>22</v>
      </c>
      <c r="K13432" t="s">
        <v>34</v>
      </c>
      <c r="L13432" t="s">
        <v>39</v>
      </c>
      <c r="M13432" s="1">
        <v>9546.48</v>
      </c>
      <c r="N13432" s="1">
        <v>1690.15</v>
      </c>
      <c r="O13432">
        <v>0.12</v>
      </c>
    </row>
    <row r="13433" spans="1:15" x14ac:dyDescent="0.3">
      <c r="A13433" t="str">
        <f xml:space="preserve"> _xlfn.XLOOKUP(H13433, 'Customers'!B:B, 'Customers'!A:A)</f>
        <v>CUST_34</v>
      </c>
      <c r="B13433" t="str">
        <f>_xlfn.XLOOKUP(L13433, Products!C:C, Products!A:A)</f>
        <v>PROD_5</v>
      </c>
      <c r="C13433">
        <v>13432</v>
      </c>
      <c r="D13433" s="2" t="s">
        <v>1146</v>
      </c>
      <c r="E13433">
        <f>YEAR(Orders[[#This Row],[Order_Date]])</f>
        <v>2022</v>
      </c>
      <c r="F13433">
        <f>MONTH(Orders[[#This Row],[Order_Date]])</f>
        <v>9</v>
      </c>
      <c r="G13433" s="2" t="s">
        <v>728</v>
      </c>
      <c r="H13433" t="s">
        <v>129</v>
      </c>
      <c r="I13433" t="s">
        <v>14</v>
      </c>
      <c r="J13433" t="s">
        <v>65</v>
      </c>
      <c r="K13433" t="s">
        <v>34</v>
      </c>
      <c r="L13433" t="s">
        <v>39</v>
      </c>
      <c r="M13433" s="1">
        <v>4075.46</v>
      </c>
      <c r="N13433" s="1">
        <v>1027.5899999999999</v>
      </c>
      <c r="O13433">
        <v>0.16</v>
      </c>
    </row>
    <row r="13434" spans="1:15" x14ac:dyDescent="0.3">
      <c r="A13434" t="str">
        <f xml:space="preserve"> _xlfn.XLOOKUP(H13434, 'Customers'!B:B, 'Customers'!A:A)</f>
        <v>CUST_892</v>
      </c>
      <c r="B13434" t="str">
        <f>_xlfn.XLOOKUP(L13434, Products!C:C, Products!A:A)</f>
        <v>PROD_1</v>
      </c>
      <c r="C13434">
        <v>13433</v>
      </c>
      <c r="D13434" s="2" t="s">
        <v>863</v>
      </c>
      <c r="E13434">
        <f>YEAR(Orders[[#This Row],[Order_Date]])</f>
        <v>2022</v>
      </c>
      <c r="F13434">
        <f>MONTH(Orders[[#This Row],[Order_Date]])</f>
        <v>9</v>
      </c>
      <c r="G13434" s="2" t="s">
        <v>1118</v>
      </c>
      <c r="H13434" t="s">
        <v>1651</v>
      </c>
      <c r="I13434" t="s">
        <v>21</v>
      </c>
      <c r="J13434" t="s">
        <v>15</v>
      </c>
      <c r="K13434" t="s">
        <v>27</v>
      </c>
      <c r="L13434" t="s">
        <v>17</v>
      </c>
      <c r="M13434" s="1">
        <v>4722.74</v>
      </c>
      <c r="N13434" s="1">
        <v>1122.6600000000001</v>
      </c>
      <c r="O13434">
        <v>0.13</v>
      </c>
    </row>
    <row r="13435" spans="1:15" x14ac:dyDescent="0.3">
      <c r="A13435" t="str">
        <f xml:space="preserve"> _xlfn.XLOOKUP(H13435, 'Customers'!B:B, 'Customers'!A:A)</f>
        <v>CUST_450</v>
      </c>
      <c r="B13435" t="str">
        <f>_xlfn.XLOOKUP(L13435, Products!C:C, Products!A:A)</f>
        <v>PROD_4</v>
      </c>
      <c r="C13435">
        <v>13434</v>
      </c>
      <c r="D13435" s="2" t="s">
        <v>970</v>
      </c>
      <c r="E13435">
        <f>YEAR(Orders[[#This Row],[Order_Date]])</f>
        <v>2022</v>
      </c>
      <c r="F13435">
        <f>MONTH(Orders[[#This Row],[Order_Date]])</f>
        <v>12</v>
      </c>
      <c r="G13435" s="2" t="s">
        <v>623</v>
      </c>
      <c r="H13435" t="s">
        <v>1074</v>
      </c>
      <c r="I13435" t="s">
        <v>14</v>
      </c>
      <c r="J13435" t="s">
        <v>65</v>
      </c>
      <c r="K13435" t="s">
        <v>34</v>
      </c>
      <c r="L13435" t="s">
        <v>35</v>
      </c>
      <c r="M13435" s="1">
        <v>9659.7900000000009</v>
      </c>
      <c r="N13435" s="1">
        <v>1.6</v>
      </c>
      <c r="O13435">
        <v>0.19</v>
      </c>
    </row>
    <row r="13436" spans="1:15" x14ac:dyDescent="0.3">
      <c r="A13436" t="str">
        <f xml:space="preserve"> _xlfn.XLOOKUP(H13436, 'Customers'!B:B, 'Customers'!A:A)</f>
        <v>CUST_773</v>
      </c>
      <c r="B13436" t="str">
        <f>_xlfn.XLOOKUP(L13436, Products!C:C, Products!A:A)</f>
        <v>PROD_8</v>
      </c>
      <c r="C13436">
        <v>13435</v>
      </c>
      <c r="D13436" s="2" t="s">
        <v>343</v>
      </c>
      <c r="E13436">
        <f>YEAR(Orders[[#This Row],[Order_Date]])</f>
        <v>2023</v>
      </c>
      <c r="F13436">
        <f>MONTH(Orders[[#This Row],[Order_Date]])</f>
        <v>5</v>
      </c>
      <c r="G13436" s="2" t="s">
        <v>191</v>
      </c>
      <c r="H13436" t="s">
        <v>1520</v>
      </c>
      <c r="I13436" t="s">
        <v>14</v>
      </c>
      <c r="J13436" t="s">
        <v>15</v>
      </c>
      <c r="K13436" t="s">
        <v>27</v>
      </c>
      <c r="L13436" t="s">
        <v>73</v>
      </c>
      <c r="M13436" s="1">
        <v>2808.82</v>
      </c>
      <c r="N13436" s="1">
        <v>300.18</v>
      </c>
      <c r="O13436">
        <v>0.26</v>
      </c>
    </row>
    <row r="13437" spans="1:15" x14ac:dyDescent="0.3">
      <c r="A13437" t="str">
        <f xml:space="preserve"> _xlfn.XLOOKUP(H13437, 'Customers'!B:B, 'Customers'!A:A)</f>
        <v>CUST_954</v>
      </c>
      <c r="B13437" t="str">
        <f>_xlfn.XLOOKUP(L13437, Products!C:C, Products!A:A)</f>
        <v>PROD_4</v>
      </c>
      <c r="C13437">
        <v>13436</v>
      </c>
      <c r="D13437" s="2" t="s">
        <v>800</v>
      </c>
      <c r="E13437">
        <f>YEAR(Orders[[#This Row],[Order_Date]])</f>
        <v>2022</v>
      </c>
      <c r="F13437">
        <f>MONTH(Orders[[#This Row],[Order_Date]])</f>
        <v>11</v>
      </c>
      <c r="G13437" s="2" t="s">
        <v>385</v>
      </c>
      <c r="H13437" t="s">
        <v>1715</v>
      </c>
      <c r="I13437" t="s">
        <v>14</v>
      </c>
      <c r="J13437" t="s">
        <v>65</v>
      </c>
      <c r="K13437" t="s">
        <v>34</v>
      </c>
      <c r="L13437" t="s">
        <v>35</v>
      </c>
      <c r="M13437" s="1">
        <v>9147.27</v>
      </c>
      <c r="N13437" s="1">
        <v>1621.97</v>
      </c>
      <c r="O13437">
        <v>0.17</v>
      </c>
    </row>
    <row r="13438" spans="1:15" x14ac:dyDescent="0.3">
      <c r="A13438" t="str">
        <f xml:space="preserve"> _xlfn.XLOOKUP(H13438, 'Customers'!B:B, 'Customers'!A:A)</f>
        <v>CUST_423</v>
      </c>
      <c r="B13438" t="str">
        <f>_xlfn.XLOOKUP(L13438, Products!C:C, Products!A:A)</f>
        <v>PROD_5</v>
      </c>
      <c r="C13438">
        <v>13437</v>
      </c>
      <c r="D13438" s="2" t="s">
        <v>837</v>
      </c>
      <c r="E13438">
        <f>YEAR(Orders[[#This Row],[Order_Date]])</f>
        <v>2023</v>
      </c>
      <c r="F13438">
        <f>MONTH(Orders[[#This Row],[Order_Date]])</f>
        <v>12</v>
      </c>
      <c r="G13438" s="2" t="s">
        <v>922</v>
      </c>
      <c r="H13438" t="s">
        <v>1027</v>
      </c>
      <c r="I13438" t="s">
        <v>32</v>
      </c>
      <c r="J13438" t="s">
        <v>65</v>
      </c>
      <c r="K13438" t="s">
        <v>34</v>
      </c>
      <c r="L13438" t="s">
        <v>39</v>
      </c>
      <c r="M13438" s="1">
        <v>209.67</v>
      </c>
      <c r="N13438" s="1">
        <v>47.37</v>
      </c>
      <c r="O13438">
        <v>0.23</v>
      </c>
    </row>
    <row r="13439" spans="1:15" x14ac:dyDescent="0.3">
      <c r="A13439" t="str">
        <f xml:space="preserve"> _xlfn.XLOOKUP(H13439, 'Customers'!B:B, 'Customers'!A:A)</f>
        <v>CUST_672</v>
      </c>
      <c r="B13439" t="str">
        <f>_xlfn.XLOOKUP(L13439, Products!C:C, Products!A:A)</f>
        <v>PROD_1</v>
      </c>
      <c r="C13439">
        <v>13438</v>
      </c>
      <c r="D13439" s="2" t="s">
        <v>1039</v>
      </c>
      <c r="E13439">
        <f>YEAR(Orders[[#This Row],[Order_Date]])</f>
        <v>2022</v>
      </c>
      <c r="F13439">
        <f>MONTH(Orders[[#This Row],[Order_Date]])</f>
        <v>2</v>
      </c>
      <c r="G13439" s="2" t="s">
        <v>1330</v>
      </c>
      <c r="H13439" t="s">
        <v>1402</v>
      </c>
      <c r="I13439" t="s">
        <v>32</v>
      </c>
      <c r="J13439" t="s">
        <v>15</v>
      </c>
      <c r="K13439" t="s">
        <v>27</v>
      </c>
      <c r="L13439" t="s">
        <v>17</v>
      </c>
      <c r="M13439" s="1">
        <v>7594.08</v>
      </c>
      <c r="N13439" s="1">
        <v>-155.94</v>
      </c>
      <c r="O13439">
        <v>0.22</v>
      </c>
    </row>
    <row r="13440" spans="1:15" x14ac:dyDescent="0.3">
      <c r="A13440" t="str">
        <f xml:space="preserve"> _xlfn.XLOOKUP(H13440, 'Customers'!B:B, 'Customers'!A:A)</f>
        <v>CUST_566</v>
      </c>
      <c r="B13440" t="str">
        <f>_xlfn.XLOOKUP(L13440, Products!C:C, Products!A:A)</f>
        <v>PROD_3</v>
      </c>
      <c r="C13440">
        <v>13439</v>
      </c>
      <c r="D13440" s="2" t="s">
        <v>311</v>
      </c>
      <c r="E13440">
        <f>YEAR(Orders[[#This Row],[Order_Date]])</f>
        <v>2023</v>
      </c>
      <c r="F13440">
        <f>MONTH(Orders[[#This Row],[Order_Date]])</f>
        <v>6</v>
      </c>
      <c r="G13440" s="2" t="s">
        <v>226</v>
      </c>
      <c r="H13440" t="s">
        <v>1260</v>
      </c>
      <c r="I13440" t="s">
        <v>14</v>
      </c>
      <c r="J13440" t="s">
        <v>33</v>
      </c>
      <c r="K13440" t="s">
        <v>27</v>
      </c>
      <c r="L13440" t="s">
        <v>28</v>
      </c>
      <c r="M13440" s="1">
        <v>1580.36</v>
      </c>
      <c r="N13440" s="1">
        <v>132.68</v>
      </c>
      <c r="O13440">
        <v>0.3</v>
      </c>
    </row>
    <row r="13441" spans="1:15" x14ac:dyDescent="0.3">
      <c r="A13441" t="str">
        <f xml:space="preserve"> _xlfn.XLOOKUP(H13441, 'Customers'!B:B, 'Customers'!A:A)</f>
        <v>CUST_313</v>
      </c>
      <c r="B13441" t="str">
        <f>_xlfn.XLOOKUP(L13441, Products!C:C, Products!A:A)</f>
        <v>PROD_1</v>
      </c>
      <c r="C13441">
        <v>13440</v>
      </c>
      <c r="D13441" s="2" t="s">
        <v>1376</v>
      </c>
      <c r="E13441">
        <f>YEAR(Orders[[#This Row],[Order_Date]])</f>
        <v>2022</v>
      </c>
      <c r="F13441">
        <f>MONTH(Orders[[#This Row],[Order_Date]])</f>
        <v>5</v>
      </c>
      <c r="G13441" s="2" t="s">
        <v>774</v>
      </c>
      <c r="H13441" t="s">
        <v>818</v>
      </c>
      <c r="I13441" t="s">
        <v>14</v>
      </c>
      <c r="J13441" t="s">
        <v>33</v>
      </c>
      <c r="K13441" t="s">
        <v>16</v>
      </c>
      <c r="L13441" t="s">
        <v>17</v>
      </c>
      <c r="M13441" s="1">
        <v>1833.91</v>
      </c>
      <c r="N13441" s="1">
        <v>115.58</v>
      </c>
      <c r="O13441">
        <v>0</v>
      </c>
    </row>
    <row r="13442" spans="1:15" x14ac:dyDescent="0.3">
      <c r="A13442" t="str">
        <f xml:space="preserve"> _xlfn.XLOOKUP(H13442, 'Customers'!B:B, 'Customers'!A:A)</f>
        <v>CUST_320</v>
      </c>
      <c r="B13442" t="str">
        <f>_xlfn.XLOOKUP(L13442, Products!C:C, Products!A:A)</f>
        <v>PROD_4</v>
      </c>
      <c r="C13442">
        <v>13441</v>
      </c>
      <c r="D13442" s="2" t="s">
        <v>403</v>
      </c>
      <c r="E13442">
        <f>YEAR(Orders[[#This Row],[Order_Date]])</f>
        <v>2022</v>
      </c>
      <c r="F13442">
        <f>MONTH(Orders[[#This Row],[Order_Date]])</f>
        <v>8</v>
      </c>
      <c r="G13442" s="2" t="s">
        <v>381</v>
      </c>
      <c r="H13442" t="s">
        <v>835</v>
      </c>
      <c r="I13442" t="s">
        <v>14</v>
      </c>
      <c r="J13442" t="s">
        <v>22</v>
      </c>
      <c r="K13442" t="s">
        <v>34</v>
      </c>
      <c r="L13442" t="s">
        <v>35</v>
      </c>
      <c r="M13442" s="1">
        <v>7872.41</v>
      </c>
      <c r="N13442" s="1">
        <v>2305.92</v>
      </c>
      <c r="O13442">
        <v>0.13</v>
      </c>
    </row>
    <row r="13443" spans="1:15" x14ac:dyDescent="0.3">
      <c r="A13443" t="str">
        <f xml:space="preserve"> _xlfn.XLOOKUP(H13443, 'Customers'!B:B, 'Customers'!A:A)</f>
        <v>CUST_382</v>
      </c>
      <c r="B13443" t="str">
        <f>_xlfn.XLOOKUP(L13443, Products!C:C, Products!A:A)</f>
        <v>PROD_4</v>
      </c>
      <c r="C13443">
        <v>13442</v>
      </c>
      <c r="D13443" s="2" t="s">
        <v>19</v>
      </c>
      <c r="E13443">
        <f>YEAR(Orders[[#This Row],[Order_Date]])</f>
        <v>2023</v>
      </c>
      <c r="F13443">
        <f>MONTH(Orders[[#This Row],[Order_Date]])</f>
        <v>4</v>
      </c>
      <c r="G13443" s="2" t="s">
        <v>740</v>
      </c>
      <c r="H13443" t="s">
        <v>948</v>
      </c>
      <c r="I13443" t="s">
        <v>14</v>
      </c>
      <c r="J13443" t="s">
        <v>65</v>
      </c>
      <c r="K13443" t="s">
        <v>34</v>
      </c>
      <c r="L13443" t="s">
        <v>35</v>
      </c>
      <c r="M13443" s="1">
        <v>8982.57</v>
      </c>
      <c r="N13443" s="1">
        <v>-854.14</v>
      </c>
      <c r="O13443">
        <v>0.16</v>
      </c>
    </row>
    <row r="13444" spans="1:15" x14ac:dyDescent="0.3">
      <c r="A13444" t="str">
        <f xml:space="preserve"> _xlfn.XLOOKUP(H13444, 'Customers'!B:B, 'Customers'!A:A)</f>
        <v>CUST_548</v>
      </c>
      <c r="B13444" t="str">
        <f>_xlfn.XLOOKUP(L13444, Products!C:C, Products!A:A)</f>
        <v>PROD_7</v>
      </c>
      <c r="C13444">
        <v>13443</v>
      </c>
      <c r="D13444" s="2" t="s">
        <v>1006</v>
      </c>
      <c r="E13444">
        <f>YEAR(Orders[[#This Row],[Order_Date]])</f>
        <v>2023</v>
      </c>
      <c r="F13444">
        <f>MONTH(Orders[[#This Row],[Order_Date]])</f>
        <v>2</v>
      </c>
      <c r="G13444" s="2" t="s">
        <v>464</v>
      </c>
      <c r="H13444" t="s">
        <v>1232</v>
      </c>
      <c r="I13444" t="s">
        <v>32</v>
      </c>
      <c r="J13444" t="s">
        <v>65</v>
      </c>
      <c r="K13444" t="s">
        <v>16</v>
      </c>
      <c r="L13444" t="s">
        <v>66</v>
      </c>
      <c r="M13444" s="1">
        <v>8710.7199999999993</v>
      </c>
      <c r="N13444" s="1">
        <v>1710.2</v>
      </c>
      <c r="O13444">
        <v>0.23</v>
      </c>
    </row>
    <row r="13445" spans="1:15" x14ac:dyDescent="0.3">
      <c r="A13445" t="str">
        <f xml:space="preserve"> _xlfn.XLOOKUP(H13445, 'Customers'!B:B, 'Customers'!A:A)</f>
        <v>CUST_838</v>
      </c>
      <c r="B13445" t="str">
        <f>_xlfn.XLOOKUP(L13445, Products!C:C, Products!A:A)</f>
        <v>PROD_2</v>
      </c>
      <c r="C13445">
        <v>13444</v>
      </c>
      <c r="D13445" s="2" t="s">
        <v>530</v>
      </c>
      <c r="E13445">
        <f>YEAR(Orders[[#This Row],[Order_Date]])</f>
        <v>2023</v>
      </c>
      <c r="F13445">
        <f>MONTH(Orders[[#This Row],[Order_Date]])</f>
        <v>10</v>
      </c>
      <c r="G13445" s="2" t="s">
        <v>186</v>
      </c>
      <c r="H13445" t="s">
        <v>1591</v>
      </c>
      <c r="I13445" t="s">
        <v>21</v>
      </c>
      <c r="J13445" t="s">
        <v>22</v>
      </c>
      <c r="K13445" t="s">
        <v>16</v>
      </c>
      <c r="L13445" t="s">
        <v>23</v>
      </c>
      <c r="M13445" s="1">
        <v>5706.67</v>
      </c>
      <c r="N13445" s="1">
        <v>-210.31</v>
      </c>
      <c r="O13445">
        <v>0.27</v>
      </c>
    </row>
    <row r="13446" spans="1:15" x14ac:dyDescent="0.3">
      <c r="A13446" t="str">
        <f xml:space="preserve"> _xlfn.XLOOKUP(H13446, 'Customers'!B:B, 'Customers'!A:A)</f>
        <v>CUST_804</v>
      </c>
      <c r="B13446" t="str">
        <f>_xlfn.XLOOKUP(L13446, Products!C:C, Products!A:A)</f>
        <v>PROD_2</v>
      </c>
      <c r="C13446">
        <v>13445</v>
      </c>
      <c r="D13446" s="2" t="s">
        <v>373</v>
      </c>
      <c r="E13446">
        <f>YEAR(Orders[[#This Row],[Order_Date]])</f>
        <v>2022</v>
      </c>
      <c r="F13446">
        <f>MONTH(Orders[[#This Row],[Order_Date]])</f>
        <v>3</v>
      </c>
      <c r="G13446" s="2" t="s">
        <v>432</v>
      </c>
      <c r="H13446" t="s">
        <v>1554</v>
      </c>
      <c r="I13446" t="s">
        <v>32</v>
      </c>
      <c r="J13446" t="s">
        <v>33</v>
      </c>
      <c r="K13446" t="s">
        <v>16</v>
      </c>
      <c r="L13446" t="s">
        <v>23</v>
      </c>
      <c r="M13446" s="1">
        <v>4111.2299999999996</v>
      </c>
      <c r="N13446" s="1">
        <v>-394.81</v>
      </c>
      <c r="O13446">
        <v>0.28000000000000003</v>
      </c>
    </row>
    <row r="13447" spans="1:15" x14ac:dyDescent="0.3">
      <c r="A13447" t="str">
        <f xml:space="preserve"> _xlfn.XLOOKUP(H13447, 'Customers'!B:B, 'Customers'!A:A)</f>
        <v>CUST_230</v>
      </c>
      <c r="B13447" t="str">
        <f>_xlfn.XLOOKUP(L13447, Products!C:C, Products!A:A)</f>
        <v>PROD_1</v>
      </c>
      <c r="C13447">
        <v>13446</v>
      </c>
      <c r="D13447" s="2" t="s">
        <v>59</v>
      </c>
      <c r="E13447">
        <f>YEAR(Orders[[#This Row],[Order_Date]])</f>
        <v>2022</v>
      </c>
      <c r="F13447">
        <f>MONTH(Orders[[#This Row],[Order_Date]])</f>
        <v>9</v>
      </c>
      <c r="G13447" s="2" t="s">
        <v>863</v>
      </c>
      <c r="H13447" t="s">
        <v>642</v>
      </c>
      <c r="I13447" t="s">
        <v>21</v>
      </c>
      <c r="J13447" t="s">
        <v>65</v>
      </c>
      <c r="K13447" t="s">
        <v>16</v>
      </c>
      <c r="L13447" t="s">
        <v>17</v>
      </c>
      <c r="M13447" s="1">
        <v>3566.18</v>
      </c>
      <c r="N13447" s="1">
        <v>128.32</v>
      </c>
      <c r="O13447">
        <v>0.02</v>
      </c>
    </row>
    <row r="13448" spans="1:15" x14ac:dyDescent="0.3">
      <c r="A13448" t="str">
        <f xml:space="preserve"> _xlfn.XLOOKUP(H13448, 'Customers'!B:B, 'Customers'!A:A)</f>
        <v>CUST_587</v>
      </c>
      <c r="B13448" t="str">
        <f>_xlfn.XLOOKUP(L13448, Products!C:C, Products!A:A)</f>
        <v>PROD_5</v>
      </c>
      <c r="C13448">
        <v>13447</v>
      </c>
      <c r="D13448" s="2" t="s">
        <v>1615</v>
      </c>
      <c r="E13448">
        <f>YEAR(Orders[[#This Row],[Order_Date]])</f>
        <v>2022</v>
      </c>
      <c r="F13448">
        <f>MONTH(Orders[[#This Row],[Order_Date]])</f>
        <v>1</v>
      </c>
      <c r="G13448" s="2" t="s">
        <v>319</v>
      </c>
      <c r="H13448" t="s">
        <v>1292</v>
      </c>
      <c r="I13448" t="s">
        <v>32</v>
      </c>
      <c r="J13448" t="s">
        <v>65</v>
      </c>
      <c r="K13448" t="s">
        <v>34</v>
      </c>
      <c r="L13448" t="s">
        <v>39</v>
      </c>
      <c r="M13448" s="1">
        <v>4125.5200000000004</v>
      </c>
      <c r="N13448" s="1">
        <v>1168.3499999999999</v>
      </c>
      <c r="O13448">
        <v>0.17</v>
      </c>
    </row>
    <row r="13449" spans="1:15" x14ac:dyDescent="0.3">
      <c r="A13449" t="str">
        <f xml:space="preserve"> _xlfn.XLOOKUP(H13449, 'Customers'!B:B, 'Customers'!A:A)</f>
        <v>CUST_411</v>
      </c>
      <c r="B13449" t="str">
        <f>_xlfn.XLOOKUP(L13449, Products!C:C, Products!A:A)</f>
        <v>PROD_1</v>
      </c>
      <c r="C13449">
        <v>13448</v>
      </c>
      <c r="D13449" s="2" t="s">
        <v>243</v>
      </c>
      <c r="E13449">
        <f>YEAR(Orders[[#This Row],[Order_Date]])</f>
        <v>2022</v>
      </c>
      <c r="F13449">
        <f>MONTH(Orders[[#This Row],[Order_Date]])</f>
        <v>7</v>
      </c>
      <c r="G13449" s="2" t="s">
        <v>287</v>
      </c>
      <c r="H13449" t="s">
        <v>999</v>
      </c>
      <c r="I13449" t="s">
        <v>21</v>
      </c>
      <c r="J13449" t="s">
        <v>65</v>
      </c>
      <c r="K13449" t="s">
        <v>27</v>
      </c>
      <c r="L13449" t="s">
        <v>17</v>
      </c>
      <c r="M13449" s="1">
        <v>4416.7</v>
      </c>
      <c r="N13449" s="1">
        <v>538.79999999999995</v>
      </c>
      <c r="O13449">
        <v>0.17</v>
      </c>
    </row>
    <row r="13450" spans="1:15" x14ac:dyDescent="0.3">
      <c r="A13450" t="str">
        <f xml:space="preserve"> _xlfn.XLOOKUP(H13450, 'Customers'!B:B, 'Customers'!A:A)</f>
        <v>CUST_350</v>
      </c>
      <c r="B13450" t="str">
        <f>_xlfn.XLOOKUP(L13450, Products!C:C, Products!A:A)</f>
        <v>PROD_6</v>
      </c>
      <c r="C13450">
        <v>13449</v>
      </c>
      <c r="D13450" s="2" t="s">
        <v>1252</v>
      </c>
      <c r="E13450">
        <f>YEAR(Orders[[#This Row],[Order_Date]])</f>
        <v>2023</v>
      </c>
      <c r="F13450">
        <f>MONTH(Orders[[#This Row],[Order_Date]])</f>
        <v>3</v>
      </c>
      <c r="G13450" s="2" t="s">
        <v>637</v>
      </c>
      <c r="H13450" t="s">
        <v>889</v>
      </c>
      <c r="I13450" t="s">
        <v>21</v>
      </c>
      <c r="J13450" t="s">
        <v>65</v>
      </c>
      <c r="K13450" t="s">
        <v>34</v>
      </c>
      <c r="L13450" t="s">
        <v>52</v>
      </c>
      <c r="M13450" s="1">
        <v>5511.08</v>
      </c>
      <c r="N13450" s="1">
        <v>820.83</v>
      </c>
      <c r="O13450">
        <v>0.24</v>
      </c>
    </row>
    <row r="13451" spans="1:15" x14ac:dyDescent="0.3">
      <c r="A13451" t="str">
        <f xml:space="preserve"> _xlfn.XLOOKUP(H13451, 'Customers'!B:B, 'Customers'!A:A)</f>
        <v>CUST_540</v>
      </c>
      <c r="B13451" t="str">
        <f>_xlfn.XLOOKUP(L13451, Products!C:C, Products!A:A)</f>
        <v>PROD_8</v>
      </c>
      <c r="C13451">
        <v>13450</v>
      </c>
      <c r="D13451" s="2" t="s">
        <v>578</v>
      </c>
      <c r="E13451">
        <f>YEAR(Orders[[#This Row],[Order_Date]])</f>
        <v>2022</v>
      </c>
      <c r="F13451">
        <f>MONTH(Orders[[#This Row],[Order_Date]])</f>
        <v>6</v>
      </c>
      <c r="G13451" s="2" t="s">
        <v>304</v>
      </c>
      <c r="H13451" t="s">
        <v>1221</v>
      </c>
      <c r="I13451" t="s">
        <v>21</v>
      </c>
      <c r="J13451" t="s">
        <v>33</v>
      </c>
      <c r="K13451" t="s">
        <v>27</v>
      </c>
      <c r="L13451" t="s">
        <v>73</v>
      </c>
      <c r="M13451" s="1">
        <v>3556.35</v>
      </c>
      <c r="N13451" s="1">
        <v>195.55</v>
      </c>
      <c r="O13451">
        <v>0.15</v>
      </c>
    </row>
    <row r="13452" spans="1:15" x14ac:dyDescent="0.3">
      <c r="A13452" t="str">
        <f xml:space="preserve"> _xlfn.XLOOKUP(H13452, 'Customers'!B:B, 'Customers'!A:A)</f>
        <v>CUST_662</v>
      </c>
      <c r="B13452" t="str">
        <f>_xlfn.XLOOKUP(L13452, Products!C:C, Products!A:A)</f>
        <v>PROD_2</v>
      </c>
      <c r="C13452">
        <v>13451</v>
      </c>
      <c r="D13452" s="2" t="s">
        <v>1039</v>
      </c>
      <c r="E13452">
        <f>YEAR(Orders[[#This Row],[Order_Date]])</f>
        <v>2022</v>
      </c>
      <c r="F13452">
        <f>MONTH(Orders[[#This Row],[Order_Date]])</f>
        <v>2</v>
      </c>
      <c r="G13452" s="2" t="s">
        <v>269</v>
      </c>
      <c r="H13452" t="s">
        <v>1391</v>
      </c>
      <c r="I13452" t="s">
        <v>14</v>
      </c>
      <c r="J13452" t="s">
        <v>22</v>
      </c>
      <c r="K13452" t="s">
        <v>16</v>
      </c>
      <c r="L13452" t="s">
        <v>23</v>
      </c>
      <c r="M13452" s="1">
        <v>4676.37</v>
      </c>
      <c r="N13452" s="1">
        <v>443.68</v>
      </c>
      <c r="O13452">
        <v>0.27</v>
      </c>
    </row>
    <row r="13453" spans="1:15" x14ac:dyDescent="0.3">
      <c r="A13453" t="str">
        <f xml:space="preserve"> _xlfn.XLOOKUP(H13453, 'Customers'!B:B, 'Customers'!A:A)</f>
        <v>CUST_939</v>
      </c>
      <c r="B13453" t="str">
        <f>_xlfn.XLOOKUP(L13453, Products!C:C, Products!A:A)</f>
        <v>PROD_1</v>
      </c>
      <c r="C13453">
        <v>13452</v>
      </c>
      <c r="D13453" s="2" t="s">
        <v>136</v>
      </c>
      <c r="E13453">
        <f>YEAR(Orders[[#This Row],[Order_Date]])</f>
        <v>2022</v>
      </c>
      <c r="F13453">
        <f>MONTH(Orders[[#This Row],[Order_Date]])</f>
        <v>2</v>
      </c>
      <c r="G13453" s="2" t="s">
        <v>137</v>
      </c>
      <c r="H13453" t="s">
        <v>1699</v>
      </c>
      <c r="I13453" t="s">
        <v>32</v>
      </c>
      <c r="J13453" t="s">
        <v>33</v>
      </c>
      <c r="K13453" t="s">
        <v>27</v>
      </c>
      <c r="L13453" t="s">
        <v>17</v>
      </c>
      <c r="M13453" s="1">
        <v>8209.2999999999993</v>
      </c>
      <c r="N13453" s="1">
        <v>473.03</v>
      </c>
      <c r="O13453">
        <v>0.11</v>
      </c>
    </row>
    <row r="13454" spans="1:15" x14ac:dyDescent="0.3">
      <c r="A13454" t="str">
        <f xml:space="preserve"> _xlfn.XLOOKUP(H13454, 'Customers'!B:B, 'Customers'!A:A)</f>
        <v>CUST_310</v>
      </c>
      <c r="B13454" t="str">
        <f>_xlfn.XLOOKUP(L13454, Products!C:C, Products!A:A)</f>
        <v>PROD_5</v>
      </c>
      <c r="C13454">
        <v>13453</v>
      </c>
      <c r="D13454" s="2" t="s">
        <v>423</v>
      </c>
      <c r="E13454">
        <f>YEAR(Orders[[#This Row],[Order_Date]])</f>
        <v>2023</v>
      </c>
      <c r="F13454">
        <f>MONTH(Orders[[#This Row],[Order_Date]])</f>
        <v>12</v>
      </c>
      <c r="G13454" s="2" t="s">
        <v>597</v>
      </c>
      <c r="H13454" t="s">
        <v>810</v>
      </c>
      <c r="I13454" t="s">
        <v>14</v>
      </c>
      <c r="J13454" t="s">
        <v>15</v>
      </c>
      <c r="K13454" t="s">
        <v>34</v>
      </c>
      <c r="L13454" t="s">
        <v>39</v>
      </c>
      <c r="M13454" s="1">
        <v>6152.72</v>
      </c>
      <c r="N13454" s="1">
        <v>-148.72</v>
      </c>
      <c r="O13454">
        <v>0.28000000000000003</v>
      </c>
    </row>
    <row r="13455" spans="1:15" x14ac:dyDescent="0.3">
      <c r="A13455" t="str">
        <f xml:space="preserve"> _xlfn.XLOOKUP(H13455, 'Customers'!B:B, 'Customers'!A:A)</f>
        <v>CUST_505</v>
      </c>
      <c r="B13455" t="str">
        <f>_xlfn.XLOOKUP(L13455, Products!C:C, Products!A:A)</f>
        <v>PROD_3</v>
      </c>
      <c r="C13455">
        <v>13454</v>
      </c>
      <c r="D13455" s="2" t="s">
        <v>1167</v>
      </c>
      <c r="E13455">
        <f>YEAR(Orders[[#This Row],[Order_Date]])</f>
        <v>2023</v>
      </c>
      <c r="F13455">
        <f>MONTH(Orders[[#This Row],[Order_Date]])</f>
        <v>4</v>
      </c>
      <c r="G13455" s="2" t="s">
        <v>722</v>
      </c>
      <c r="H13455" t="s">
        <v>1170</v>
      </c>
      <c r="I13455" t="s">
        <v>32</v>
      </c>
      <c r="J13455" t="s">
        <v>15</v>
      </c>
      <c r="K13455" t="s">
        <v>27</v>
      </c>
      <c r="L13455" t="s">
        <v>28</v>
      </c>
      <c r="M13455" s="1">
        <v>3024.73</v>
      </c>
      <c r="N13455" s="1">
        <v>149.05000000000001</v>
      </c>
      <c r="O13455">
        <v>0.2</v>
      </c>
    </row>
    <row r="13456" spans="1:15" x14ac:dyDescent="0.3">
      <c r="A13456" t="str">
        <f xml:space="preserve"> _xlfn.XLOOKUP(H13456, 'Customers'!B:B, 'Customers'!A:A)</f>
        <v>CUST_407</v>
      </c>
      <c r="B13456" t="str">
        <f>_xlfn.XLOOKUP(L13456, Products!C:C, Products!A:A)</f>
        <v>PROD_5</v>
      </c>
      <c r="C13456">
        <v>13455</v>
      </c>
      <c r="D13456" s="2" t="s">
        <v>124</v>
      </c>
      <c r="E13456">
        <f>YEAR(Orders[[#This Row],[Order_Date]])</f>
        <v>2023</v>
      </c>
      <c r="F13456">
        <f>MONTH(Orders[[#This Row],[Order_Date]])</f>
        <v>1</v>
      </c>
      <c r="G13456" s="2" t="s">
        <v>489</v>
      </c>
      <c r="H13456" t="s">
        <v>993</v>
      </c>
      <c r="I13456" t="s">
        <v>32</v>
      </c>
      <c r="J13456" t="s">
        <v>65</v>
      </c>
      <c r="K13456" t="s">
        <v>34</v>
      </c>
      <c r="L13456" t="s">
        <v>39</v>
      </c>
      <c r="M13456" s="1">
        <v>5337.21</v>
      </c>
      <c r="N13456" s="1">
        <v>513.09</v>
      </c>
      <c r="O13456">
        <v>0.28000000000000003</v>
      </c>
    </row>
    <row r="13457" spans="1:15" x14ac:dyDescent="0.3">
      <c r="A13457" t="str">
        <f xml:space="preserve"> _xlfn.XLOOKUP(H13457, 'Customers'!B:B, 'Customers'!A:A)</f>
        <v>CUST_413</v>
      </c>
      <c r="B13457" t="str">
        <f>_xlfn.XLOOKUP(L13457, Products!C:C, Products!A:A)</f>
        <v>PROD_1</v>
      </c>
      <c r="C13457">
        <v>13456</v>
      </c>
      <c r="D13457" s="2" t="s">
        <v>856</v>
      </c>
      <c r="E13457">
        <f>YEAR(Orders[[#This Row],[Order_Date]])</f>
        <v>2022</v>
      </c>
      <c r="F13457">
        <f>MONTH(Orders[[#This Row],[Order_Date]])</f>
        <v>2</v>
      </c>
      <c r="G13457" s="2" t="s">
        <v>703</v>
      </c>
      <c r="H13457" t="s">
        <v>1004</v>
      </c>
      <c r="I13457" t="s">
        <v>21</v>
      </c>
      <c r="J13457" t="s">
        <v>33</v>
      </c>
      <c r="K13457" t="s">
        <v>16</v>
      </c>
      <c r="L13457" t="s">
        <v>17</v>
      </c>
      <c r="M13457" s="1">
        <v>3170.99</v>
      </c>
      <c r="N13457" s="1">
        <v>615.42999999999995</v>
      </c>
      <c r="O13457">
        <v>0.14000000000000001</v>
      </c>
    </row>
    <row r="13458" spans="1:15" x14ac:dyDescent="0.3">
      <c r="A13458" t="str">
        <f xml:space="preserve"> _xlfn.XLOOKUP(H13458, 'Customers'!B:B, 'Customers'!A:A)</f>
        <v>CUST_17</v>
      </c>
      <c r="B13458" t="str">
        <f>_xlfn.XLOOKUP(L13458, Products!C:C, Products!A:A)</f>
        <v>PROD_1</v>
      </c>
      <c r="C13458">
        <v>13457</v>
      </c>
      <c r="D13458" s="2" t="s">
        <v>941</v>
      </c>
      <c r="E13458">
        <f>YEAR(Orders[[#This Row],[Order_Date]])</f>
        <v>2022</v>
      </c>
      <c r="F13458">
        <f>MONTH(Orders[[#This Row],[Order_Date]])</f>
        <v>4</v>
      </c>
      <c r="G13458" s="2" t="s">
        <v>327</v>
      </c>
      <c r="H13458" t="s">
        <v>79</v>
      </c>
      <c r="I13458" t="s">
        <v>21</v>
      </c>
      <c r="J13458" t="s">
        <v>33</v>
      </c>
      <c r="K13458" t="s">
        <v>16</v>
      </c>
      <c r="L13458" t="s">
        <v>17</v>
      </c>
      <c r="M13458" s="1">
        <v>1910.62</v>
      </c>
      <c r="N13458" s="1">
        <v>310.20999999999998</v>
      </c>
      <c r="O13458">
        <v>0.12</v>
      </c>
    </row>
    <row r="13459" spans="1:15" x14ac:dyDescent="0.3">
      <c r="A13459" t="str">
        <f xml:space="preserve"> _xlfn.XLOOKUP(H13459, 'Customers'!B:B, 'Customers'!A:A)</f>
        <v>CUST_176</v>
      </c>
      <c r="B13459" t="str">
        <f>_xlfn.XLOOKUP(L13459, Products!C:C, Products!A:A)</f>
        <v>PROD_5</v>
      </c>
      <c r="C13459">
        <v>13458</v>
      </c>
      <c r="D13459" s="2" t="s">
        <v>81</v>
      </c>
      <c r="E13459">
        <f>YEAR(Orders[[#This Row],[Order_Date]])</f>
        <v>2023</v>
      </c>
      <c r="F13459">
        <f>MONTH(Orders[[#This Row],[Order_Date]])</f>
        <v>11</v>
      </c>
      <c r="G13459" s="2" t="s">
        <v>984</v>
      </c>
      <c r="H13459" t="s">
        <v>515</v>
      </c>
      <c r="I13459" t="s">
        <v>14</v>
      </c>
      <c r="J13459" t="s">
        <v>22</v>
      </c>
      <c r="K13459" t="s">
        <v>34</v>
      </c>
      <c r="L13459" t="s">
        <v>39</v>
      </c>
      <c r="M13459" s="1">
        <v>6543.49</v>
      </c>
      <c r="N13459" s="1">
        <v>1089.9100000000001</v>
      </c>
      <c r="O13459">
        <v>0.06</v>
      </c>
    </row>
    <row r="13460" spans="1:15" x14ac:dyDescent="0.3">
      <c r="A13460" t="str">
        <f xml:space="preserve"> _xlfn.XLOOKUP(H13460, 'Customers'!B:B, 'Customers'!A:A)</f>
        <v>CUST_266</v>
      </c>
      <c r="B13460" t="str">
        <f>_xlfn.XLOOKUP(L13460, Products!C:C, Products!A:A)</f>
        <v>PROD_8</v>
      </c>
      <c r="C13460">
        <v>13459</v>
      </c>
      <c r="D13460" s="2" t="s">
        <v>669</v>
      </c>
      <c r="E13460">
        <f>YEAR(Orders[[#This Row],[Order_Date]])</f>
        <v>2023</v>
      </c>
      <c r="F13460">
        <f>MONTH(Orders[[#This Row],[Order_Date]])</f>
        <v>8</v>
      </c>
      <c r="G13460" s="2" t="s">
        <v>587</v>
      </c>
      <c r="H13460" t="s">
        <v>719</v>
      </c>
      <c r="I13460" t="s">
        <v>14</v>
      </c>
      <c r="J13460" t="s">
        <v>65</v>
      </c>
      <c r="K13460" t="s">
        <v>27</v>
      </c>
      <c r="L13460" t="s">
        <v>73</v>
      </c>
      <c r="M13460" s="1">
        <v>2865.06</v>
      </c>
      <c r="N13460" s="1">
        <v>-144.34</v>
      </c>
      <c r="O13460">
        <v>0.04</v>
      </c>
    </row>
    <row r="13461" spans="1:15" x14ac:dyDescent="0.3">
      <c r="A13461" t="str">
        <f xml:space="preserve"> _xlfn.XLOOKUP(H13461, 'Customers'!B:B, 'Customers'!A:A)</f>
        <v>CUST_679</v>
      </c>
      <c r="B13461" t="str">
        <f>_xlfn.XLOOKUP(L13461, Products!C:C, Products!A:A)</f>
        <v>PROD_2</v>
      </c>
      <c r="C13461">
        <v>13460</v>
      </c>
      <c r="D13461" s="2" t="s">
        <v>395</v>
      </c>
      <c r="E13461">
        <f>YEAR(Orders[[#This Row],[Order_Date]])</f>
        <v>2023</v>
      </c>
      <c r="F13461">
        <f>MONTH(Orders[[#This Row],[Order_Date]])</f>
        <v>1</v>
      </c>
      <c r="G13461" s="2" t="s">
        <v>83</v>
      </c>
      <c r="H13461" t="s">
        <v>1414</v>
      </c>
      <c r="I13461" t="s">
        <v>32</v>
      </c>
      <c r="J13461" t="s">
        <v>15</v>
      </c>
      <c r="K13461" t="s">
        <v>16</v>
      </c>
      <c r="L13461" t="s">
        <v>23</v>
      </c>
      <c r="M13461" s="1">
        <v>652.99</v>
      </c>
      <c r="N13461" s="1">
        <v>108.35</v>
      </c>
      <c r="O13461">
        <v>0.06</v>
      </c>
    </row>
    <row r="13462" spans="1:15" x14ac:dyDescent="0.3">
      <c r="A13462" t="str">
        <f xml:space="preserve"> _xlfn.XLOOKUP(H13462, 'Customers'!B:B, 'Customers'!A:A)</f>
        <v>CUST_317</v>
      </c>
      <c r="B13462" t="str">
        <f>_xlfn.XLOOKUP(L13462, Products!C:C, Products!A:A)</f>
        <v>PROD_1</v>
      </c>
      <c r="C13462">
        <v>13461</v>
      </c>
      <c r="D13462" s="2" t="s">
        <v>304</v>
      </c>
      <c r="E13462">
        <f>YEAR(Orders[[#This Row],[Order_Date]])</f>
        <v>2022</v>
      </c>
      <c r="F13462">
        <f>MONTH(Orders[[#This Row],[Order_Date]])</f>
        <v>6</v>
      </c>
      <c r="G13462" s="2" t="s">
        <v>152</v>
      </c>
      <c r="H13462" t="s">
        <v>829</v>
      </c>
      <c r="I13462" t="s">
        <v>21</v>
      </c>
      <c r="J13462" t="s">
        <v>22</v>
      </c>
      <c r="K13462" t="s">
        <v>27</v>
      </c>
      <c r="L13462" t="s">
        <v>17</v>
      </c>
      <c r="M13462" s="1">
        <v>7263.73</v>
      </c>
      <c r="N13462" s="1">
        <v>1957.15</v>
      </c>
      <c r="O13462">
        <v>0.13</v>
      </c>
    </row>
    <row r="13463" spans="1:15" x14ac:dyDescent="0.3">
      <c r="A13463" t="str">
        <f xml:space="preserve"> _xlfn.XLOOKUP(H13463, 'Customers'!B:B, 'Customers'!A:A)</f>
        <v>CUST_264</v>
      </c>
      <c r="B13463" t="str">
        <f>_xlfn.XLOOKUP(L13463, Products!C:C, Products!A:A)</f>
        <v>PROD_6</v>
      </c>
      <c r="C13463">
        <v>13462</v>
      </c>
      <c r="D13463" s="2" t="s">
        <v>843</v>
      </c>
      <c r="E13463">
        <f>YEAR(Orders[[#This Row],[Order_Date]])</f>
        <v>2023</v>
      </c>
      <c r="F13463">
        <f>MONTH(Orders[[#This Row],[Order_Date]])</f>
        <v>6</v>
      </c>
      <c r="G13463" s="2" t="s">
        <v>1382</v>
      </c>
      <c r="H13463" t="s">
        <v>717</v>
      </c>
      <c r="I13463" t="s">
        <v>21</v>
      </c>
      <c r="J13463" t="s">
        <v>33</v>
      </c>
      <c r="K13463" t="s">
        <v>34</v>
      </c>
      <c r="L13463" t="s">
        <v>52</v>
      </c>
      <c r="M13463" s="1">
        <v>800.85</v>
      </c>
      <c r="N13463" s="1">
        <v>99.25</v>
      </c>
      <c r="O13463">
        <v>0.27</v>
      </c>
    </row>
    <row r="13464" spans="1:15" x14ac:dyDescent="0.3">
      <c r="A13464" t="str">
        <f xml:space="preserve"> _xlfn.XLOOKUP(H13464, 'Customers'!B:B, 'Customers'!A:A)</f>
        <v>CUST_397</v>
      </c>
      <c r="B13464" t="str">
        <f>_xlfn.XLOOKUP(L13464, Products!C:C, Products!A:A)</f>
        <v>PROD_8</v>
      </c>
      <c r="C13464">
        <v>13463</v>
      </c>
      <c r="D13464" s="2" t="s">
        <v>1422</v>
      </c>
      <c r="E13464">
        <f>YEAR(Orders[[#This Row],[Order_Date]])</f>
        <v>2023</v>
      </c>
      <c r="F13464">
        <f>MONTH(Orders[[#This Row],[Order_Date]])</f>
        <v>9</v>
      </c>
      <c r="G13464" s="2" t="s">
        <v>391</v>
      </c>
      <c r="H13464" t="s">
        <v>979</v>
      </c>
      <c r="I13464" t="s">
        <v>21</v>
      </c>
      <c r="J13464" t="s">
        <v>22</v>
      </c>
      <c r="K13464" t="s">
        <v>27</v>
      </c>
      <c r="L13464" t="s">
        <v>73</v>
      </c>
      <c r="M13464" s="1">
        <v>7481.07</v>
      </c>
      <c r="N13464" s="1">
        <v>692.63</v>
      </c>
      <c r="O13464">
        <v>0.15</v>
      </c>
    </row>
    <row r="13465" spans="1:15" x14ac:dyDescent="0.3">
      <c r="A13465" t="str">
        <f xml:space="preserve"> _xlfn.XLOOKUP(H13465, 'Customers'!B:B, 'Customers'!A:A)</f>
        <v>CUST_267</v>
      </c>
      <c r="B13465" t="str">
        <f>_xlfn.XLOOKUP(L13465, Products!C:C, Products!A:A)</f>
        <v>PROD_2</v>
      </c>
      <c r="C13465">
        <v>13464</v>
      </c>
      <c r="D13465" s="2" t="s">
        <v>1072</v>
      </c>
      <c r="E13465">
        <f>YEAR(Orders[[#This Row],[Order_Date]])</f>
        <v>2023</v>
      </c>
      <c r="F13465">
        <f>MONTH(Orders[[#This Row],[Order_Date]])</f>
        <v>3</v>
      </c>
      <c r="G13465" s="2" t="s">
        <v>1494</v>
      </c>
      <c r="H13465" t="s">
        <v>720</v>
      </c>
      <c r="I13465" t="s">
        <v>14</v>
      </c>
      <c r="J13465" t="s">
        <v>65</v>
      </c>
      <c r="K13465" t="s">
        <v>16</v>
      </c>
      <c r="L13465" t="s">
        <v>23</v>
      </c>
      <c r="M13465" s="1">
        <v>5161.3100000000004</v>
      </c>
      <c r="N13465" s="1">
        <v>1002.29</v>
      </c>
      <c r="O13465">
        <v>0.02</v>
      </c>
    </row>
    <row r="13466" spans="1:15" x14ac:dyDescent="0.3">
      <c r="A13466" t="str">
        <f xml:space="preserve"> _xlfn.XLOOKUP(H13466, 'Customers'!B:B, 'Customers'!A:A)</f>
        <v>CUST_229</v>
      </c>
      <c r="B13466" t="str">
        <f>_xlfn.XLOOKUP(L13466, Products!C:C, Products!A:A)</f>
        <v>PROD_4</v>
      </c>
      <c r="C13466">
        <v>13465</v>
      </c>
      <c r="D13466" s="2" t="s">
        <v>710</v>
      </c>
      <c r="E13466">
        <f>YEAR(Orders[[#This Row],[Order_Date]])</f>
        <v>2022</v>
      </c>
      <c r="F13466">
        <f>MONTH(Orders[[#This Row],[Order_Date]])</f>
        <v>4</v>
      </c>
      <c r="G13466" s="2" t="s">
        <v>1570</v>
      </c>
      <c r="H13466" t="s">
        <v>639</v>
      </c>
      <c r="I13466" t="s">
        <v>14</v>
      </c>
      <c r="J13466" t="s">
        <v>65</v>
      </c>
      <c r="K13466" t="s">
        <v>34</v>
      </c>
      <c r="L13466" t="s">
        <v>35</v>
      </c>
      <c r="M13466" s="1">
        <v>5431.48</v>
      </c>
      <c r="N13466" s="1">
        <v>368.95</v>
      </c>
      <c r="O13466">
        <v>0.18</v>
      </c>
    </row>
    <row r="13467" spans="1:15" x14ac:dyDescent="0.3">
      <c r="A13467" t="str">
        <f xml:space="preserve"> _xlfn.XLOOKUP(H13467, 'Customers'!B:B, 'Customers'!A:A)</f>
        <v>CUST_460</v>
      </c>
      <c r="B13467" t="str">
        <f>_xlfn.XLOOKUP(L13467, Products!C:C, Products!A:A)</f>
        <v>PROD_3</v>
      </c>
      <c r="C13467">
        <v>13466</v>
      </c>
      <c r="D13467" s="2" t="s">
        <v>98</v>
      </c>
      <c r="E13467">
        <f>YEAR(Orders[[#This Row],[Order_Date]])</f>
        <v>2022</v>
      </c>
      <c r="F13467">
        <f>MONTH(Orders[[#This Row],[Order_Date]])</f>
        <v>11</v>
      </c>
      <c r="G13467" s="2" t="s">
        <v>116</v>
      </c>
      <c r="H13467" t="s">
        <v>1088</v>
      </c>
      <c r="I13467" t="s">
        <v>14</v>
      </c>
      <c r="J13467" t="s">
        <v>22</v>
      </c>
      <c r="K13467" t="s">
        <v>27</v>
      </c>
      <c r="L13467" t="s">
        <v>28</v>
      </c>
      <c r="M13467" s="1">
        <v>3816.55</v>
      </c>
      <c r="N13467" s="1">
        <v>984.55</v>
      </c>
      <c r="O13467">
        <v>0.17</v>
      </c>
    </row>
    <row r="13468" spans="1:15" x14ac:dyDescent="0.3">
      <c r="A13468" t="str">
        <f xml:space="preserve"> _xlfn.XLOOKUP(H13468, 'Customers'!B:B, 'Customers'!A:A)</f>
        <v>CUST_417</v>
      </c>
      <c r="B13468" t="str">
        <f>_xlfn.XLOOKUP(L13468, Products!C:C, Products!A:A)</f>
        <v>PROD_3</v>
      </c>
      <c r="C13468">
        <v>13467</v>
      </c>
      <c r="D13468" s="2" t="s">
        <v>181</v>
      </c>
      <c r="E13468">
        <f>YEAR(Orders[[#This Row],[Order_Date]])</f>
        <v>2023</v>
      </c>
      <c r="F13468">
        <f>MONTH(Orders[[#This Row],[Order_Date]])</f>
        <v>10</v>
      </c>
      <c r="G13468" s="2" t="s">
        <v>182</v>
      </c>
      <c r="H13468" t="s">
        <v>1013</v>
      </c>
      <c r="I13468" t="s">
        <v>14</v>
      </c>
      <c r="J13468" t="s">
        <v>22</v>
      </c>
      <c r="K13468" t="s">
        <v>27</v>
      </c>
      <c r="L13468" t="s">
        <v>28</v>
      </c>
      <c r="M13468" s="1">
        <v>6006.73</v>
      </c>
      <c r="N13468" s="1">
        <v>1168.18</v>
      </c>
      <c r="O13468">
        <v>0.09</v>
      </c>
    </row>
    <row r="13469" spans="1:15" x14ac:dyDescent="0.3">
      <c r="A13469" t="str">
        <f xml:space="preserve"> _xlfn.XLOOKUP(H13469, 'Customers'!B:B, 'Customers'!A:A)</f>
        <v>CUST_334</v>
      </c>
      <c r="B13469" t="str">
        <f>_xlfn.XLOOKUP(L13469, Products!C:C, Products!A:A)</f>
        <v>PROD_6</v>
      </c>
      <c r="C13469">
        <v>13468</v>
      </c>
      <c r="D13469" s="2" t="s">
        <v>1123</v>
      </c>
      <c r="E13469">
        <f>YEAR(Orders[[#This Row],[Order_Date]])</f>
        <v>2023</v>
      </c>
      <c r="F13469">
        <f>MONTH(Orders[[#This Row],[Order_Date]])</f>
        <v>8</v>
      </c>
      <c r="G13469" s="2" t="s">
        <v>335</v>
      </c>
      <c r="H13469" t="s">
        <v>859</v>
      </c>
      <c r="I13469" t="s">
        <v>32</v>
      </c>
      <c r="J13469" t="s">
        <v>22</v>
      </c>
      <c r="K13469" t="s">
        <v>34</v>
      </c>
      <c r="L13469" t="s">
        <v>52</v>
      </c>
      <c r="M13469" s="1">
        <v>4302.63</v>
      </c>
      <c r="N13469" s="1">
        <v>1034.3399999999999</v>
      </c>
      <c r="O13469">
        <v>0.04</v>
      </c>
    </row>
    <row r="13470" spans="1:15" x14ac:dyDescent="0.3">
      <c r="A13470" t="str">
        <f xml:space="preserve"> _xlfn.XLOOKUP(H13470, 'Customers'!B:B, 'Customers'!A:A)</f>
        <v>CUST_470</v>
      </c>
      <c r="B13470" t="str">
        <f>_xlfn.XLOOKUP(L13470, Products!C:C, Products!A:A)</f>
        <v>PROD_2</v>
      </c>
      <c r="C13470">
        <v>13469</v>
      </c>
      <c r="D13470" s="2" t="s">
        <v>965</v>
      </c>
      <c r="E13470">
        <f>YEAR(Orders[[#This Row],[Order_Date]])</f>
        <v>2023</v>
      </c>
      <c r="F13470">
        <f>MONTH(Orders[[#This Row],[Order_Date]])</f>
        <v>7</v>
      </c>
      <c r="G13470" s="2" t="s">
        <v>183</v>
      </c>
      <c r="H13470" t="s">
        <v>1099</v>
      </c>
      <c r="I13470" t="s">
        <v>14</v>
      </c>
      <c r="J13470" t="s">
        <v>15</v>
      </c>
      <c r="K13470" t="s">
        <v>16</v>
      </c>
      <c r="L13470" t="s">
        <v>23</v>
      </c>
      <c r="M13470" s="1">
        <v>7836.07</v>
      </c>
      <c r="N13470" s="1">
        <v>-343.55</v>
      </c>
      <c r="O13470">
        <v>0.09</v>
      </c>
    </row>
    <row r="13471" spans="1:15" x14ac:dyDescent="0.3">
      <c r="A13471" t="str">
        <f xml:space="preserve"> _xlfn.XLOOKUP(H13471, 'Customers'!B:B, 'Customers'!A:A)</f>
        <v>CUST_407</v>
      </c>
      <c r="B13471" t="str">
        <f>_xlfn.XLOOKUP(L13471, Products!C:C, Products!A:A)</f>
        <v>PROD_1</v>
      </c>
      <c r="C13471">
        <v>13470</v>
      </c>
      <c r="D13471" s="2" t="s">
        <v>850</v>
      </c>
      <c r="E13471">
        <f>YEAR(Orders[[#This Row],[Order_Date]])</f>
        <v>2022</v>
      </c>
      <c r="F13471">
        <f>MONTH(Orders[[#This Row],[Order_Date]])</f>
        <v>5</v>
      </c>
      <c r="G13471" s="2" t="s">
        <v>605</v>
      </c>
      <c r="H13471" t="s">
        <v>993</v>
      </c>
      <c r="I13471" t="s">
        <v>32</v>
      </c>
      <c r="J13471" t="s">
        <v>22</v>
      </c>
      <c r="K13471" t="s">
        <v>27</v>
      </c>
      <c r="L13471" t="s">
        <v>17</v>
      </c>
      <c r="M13471" s="1">
        <v>5327.08</v>
      </c>
      <c r="N13471" s="1">
        <v>111.03</v>
      </c>
      <c r="O13471">
        <v>0.09</v>
      </c>
    </row>
    <row r="13472" spans="1:15" x14ac:dyDescent="0.3">
      <c r="A13472" t="str">
        <f xml:space="preserve"> _xlfn.XLOOKUP(H13472, 'Customers'!B:B, 'Customers'!A:A)</f>
        <v>CUST_38</v>
      </c>
      <c r="B13472" t="str">
        <f>_xlfn.XLOOKUP(L13472, Products!C:C, Products!A:A)</f>
        <v>PROD_7</v>
      </c>
      <c r="C13472">
        <v>13471</v>
      </c>
      <c r="D13472" s="2" t="s">
        <v>104</v>
      </c>
      <c r="E13472">
        <f>YEAR(Orders[[#This Row],[Order_Date]])</f>
        <v>2022</v>
      </c>
      <c r="F13472">
        <f>MONTH(Orders[[#This Row],[Order_Date]])</f>
        <v>2</v>
      </c>
      <c r="G13472" s="2" t="s">
        <v>1224</v>
      </c>
      <c r="H13472" t="s">
        <v>141</v>
      </c>
      <c r="I13472" t="s">
        <v>21</v>
      </c>
      <c r="J13472" t="s">
        <v>15</v>
      </c>
      <c r="K13472" t="s">
        <v>16</v>
      </c>
      <c r="L13472" t="s">
        <v>66</v>
      </c>
      <c r="M13472" s="1">
        <v>5290.78</v>
      </c>
      <c r="N13472" s="1">
        <v>-86.23</v>
      </c>
      <c r="O13472">
        <v>0.05</v>
      </c>
    </row>
    <row r="13473" spans="1:15" x14ac:dyDescent="0.3">
      <c r="A13473" t="str">
        <f xml:space="preserve"> _xlfn.XLOOKUP(H13473, 'Customers'!B:B, 'Customers'!A:A)</f>
        <v>CUST_825</v>
      </c>
      <c r="B13473" t="str">
        <f>_xlfn.XLOOKUP(L13473, Products!C:C, Products!A:A)</f>
        <v>PROD_4</v>
      </c>
      <c r="C13473">
        <v>13472</v>
      </c>
      <c r="D13473" s="2" t="s">
        <v>1330</v>
      </c>
      <c r="E13473">
        <f>YEAR(Orders[[#This Row],[Order_Date]])</f>
        <v>2022</v>
      </c>
      <c r="F13473">
        <f>MONTH(Orders[[#This Row],[Order_Date]])</f>
        <v>2</v>
      </c>
      <c r="G13473" s="2" t="s">
        <v>270</v>
      </c>
      <c r="H13473" t="s">
        <v>1577</v>
      </c>
      <c r="I13473" t="s">
        <v>32</v>
      </c>
      <c r="J13473" t="s">
        <v>22</v>
      </c>
      <c r="K13473" t="s">
        <v>34</v>
      </c>
      <c r="L13473" t="s">
        <v>35</v>
      </c>
      <c r="M13473" s="1">
        <v>5393.24</v>
      </c>
      <c r="N13473" s="1">
        <v>1557.91</v>
      </c>
      <c r="O13473">
        <v>0.14000000000000001</v>
      </c>
    </row>
    <row r="13474" spans="1:15" x14ac:dyDescent="0.3">
      <c r="A13474" t="str">
        <f xml:space="preserve"> _xlfn.XLOOKUP(H13474, 'Customers'!B:B, 'Customers'!A:A)</f>
        <v>CUST_531</v>
      </c>
      <c r="B13474" t="str">
        <f>_xlfn.XLOOKUP(L13474, Products!C:C, Products!A:A)</f>
        <v>PROD_4</v>
      </c>
      <c r="C13474">
        <v>13473</v>
      </c>
      <c r="D13474" s="2" t="s">
        <v>1164</v>
      </c>
      <c r="E13474">
        <f>YEAR(Orders[[#This Row],[Order_Date]])</f>
        <v>2022</v>
      </c>
      <c r="F13474">
        <f>MONTH(Orders[[#This Row],[Order_Date]])</f>
        <v>3</v>
      </c>
      <c r="G13474" s="2" t="s">
        <v>1278</v>
      </c>
      <c r="H13474" t="s">
        <v>1210</v>
      </c>
      <c r="I13474" t="s">
        <v>14</v>
      </c>
      <c r="J13474" t="s">
        <v>15</v>
      </c>
      <c r="K13474" t="s">
        <v>34</v>
      </c>
      <c r="L13474" t="s">
        <v>35</v>
      </c>
      <c r="M13474" s="1">
        <v>3760.5</v>
      </c>
      <c r="N13474" s="1">
        <v>224.8</v>
      </c>
      <c r="O13474">
        <v>0.26</v>
      </c>
    </row>
    <row r="13475" spans="1:15" x14ac:dyDescent="0.3">
      <c r="A13475" t="str">
        <f xml:space="preserve"> _xlfn.XLOOKUP(H13475, 'Customers'!B:B, 'Customers'!A:A)</f>
        <v>CUST_379</v>
      </c>
      <c r="B13475" t="str">
        <f>_xlfn.XLOOKUP(L13475, Products!C:C, Products!A:A)</f>
        <v>PROD_4</v>
      </c>
      <c r="C13475">
        <v>13474</v>
      </c>
      <c r="D13475" s="2" t="s">
        <v>97</v>
      </c>
      <c r="E13475">
        <f>YEAR(Orders[[#This Row],[Order_Date]])</f>
        <v>2022</v>
      </c>
      <c r="F13475">
        <f>MONTH(Orders[[#This Row],[Order_Date]])</f>
        <v>11</v>
      </c>
      <c r="G13475" s="2" t="s">
        <v>174</v>
      </c>
      <c r="H13475" t="s">
        <v>944</v>
      </c>
      <c r="I13475" t="s">
        <v>21</v>
      </c>
      <c r="J13475" t="s">
        <v>65</v>
      </c>
      <c r="K13475" t="s">
        <v>34</v>
      </c>
      <c r="L13475" t="s">
        <v>35</v>
      </c>
      <c r="M13475" s="1">
        <v>6788.86</v>
      </c>
      <c r="N13475" s="1">
        <v>-73.650000000000006</v>
      </c>
      <c r="O13475">
        <v>0.2</v>
      </c>
    </row>
    <row r="13476" spans="1:15" x14ac:dyDescent="0.3">
      <c r="A13476" t="str">
        <f xml:space="preserve"> _xlfn.XLOOKUP(H13476, 'Customers'!B:B, 'Customers'!A:A)</f>
        <v>CUST_14</v>
      </c>
      <c r="B13476" t="str">
        <f>_xlfn.XLOOKUP(L13476, Products!C:C, Products!A:A)</f>
        <v>PROD_4</v>
      </c>
      <c r="C13476">
        <v>13475</v>
      </c>
      <c r="D13476" s="2" t="s">
        <v>766</v>
      </c>
      <c r="E13476">
        <f>YEAR(Orders[[#This Row],[Order_Date]])</f>
        <v>2022</v>
      </c>
      <c r="F13476">
        <f>MONTH(Orders[[#This Row],[Order_Date]])</f>
        <v>12</v>
      </c>
      <c r="G13476" s="2" t="s">
        <v>730</v>
      </c>
      <c r="H13476" t="s">
        <v>69</v>
      </c>
      <c r="I13476" t="s">
        <v>32</v>
      </c>
      <c r="J13476" t="s">
        <v>15</v>
      </c>
      <c r="K13476" t="s">
        <v>34</v>
      </c>
      <c r="L13476" t="s">
        <v>35</v>
      </c>
      <c r="M13476" s="1">
        <v>7849.22</v>
      </c>
      <c r="N13476" s="1">
        <v>-425.43</v>
      </c>
      <c r="O13476">
        <v>0.04</v>
      </c>
    </row>
    <row r="13477" spans="1:15" x14ac:dyDescent="0.3">
      <c r="A13477" t="str">
        <f xml:space="preserve"> _xlfn.XLOOKUP(H13477, 'Customers'!B:B, 'Customers'!A:A)</f>
        <v>CUST_524</v>
      </c>
      <c r="B13477" t="str">
        <f>_xlfn.XLOOKUP(L13477, Products!C:C, Products!A:A)</f>
        <v>PROD_1</v>
      </c>
      <c r="C13477">
        <v>13476</v>
      </c>
      <c r="D13477" s="2" t="s">
        <v>1061</v>
      </c>
      <c r="E13477">
        <f>YEAR(Orders[[#This Row],[Order_Date]])</f>
        <v>2023</v>
      </c>
      <c r="F13477">
        <f>MONTH(Orders[[#This Row],[Order_Date]])</f>
        <v>7</v>
      </c>
      <c r="G13477" s="2" t="s">
        <v>293</v>
      </c>
      <c r="H13477" t="s">
        <v>1200</v>
      </c>
      <c r="I13477" t="s">
        <v>32</v>
      </c>
      <c r="J13477" t="s">
        <v>65</v>
      </c>
      <c r="K13477" t="s">
        <v>27</v>
      </c>
      <c r="L13477" t="s">
        <v>17</v>
      </c>
      <c r="M13477" s="1">
        <v>207.74</v>
      </c>
      <c r="N13477" s="1">
        <v>11.25</v>
      </c>
      <c r="O13477">
        <v>0.02</v>
      </c>
    </row>
    <row r="13478" spans="1:15" x14ac:dyDescent="0.3">
      <c r="A13478" t="str">
        <f xml:space="preserve"> _xlfn.XLOOKUP(H13478, 'Customers'!B:B, 'Customers'!A:A)</f>
        <v>CUST_82</v>
      </c>
      <c r="B13478" t="str">
        <f>_xlfn.XLOOKUP(L13478, Products!C:C, Products!A:A)</f>
        <v>PROD_1</v>
      </c>
      <c r="C13478">
        <v>13477</v>
      </c>
      <c r="D13478" s="2" t="s">
        <v>217</v>
      </c>
      <c r="E13478">
        <f>YEAR(Orders[[#This Row],[Order_Date]])</f>
        <v>2023</v>
      </c>
      <c r="F13478">
        <f>MONTH(Orders[[#This Row],[Order_Date]])</f>
        <v>1</v>
      </c>
      <c r="G13478" s="2" t="s">
        <v>489</v>
      </c>
      <c r="H13478" t="s">
        <v>263</v>
      </c>
      <c r="I13478" t="s">
        <v>21</v>
      </c>
      <c r="J13478" t="s">
        <v>33</v>
      </c>
      <c r="K13478" t="s">
        <v>16</v>
      </c>
      <c r="L13478" t="s">
        <v>17</v>
      </c>
      <c r="M13478" s="1">
        <v>7678.38</v>
      </c>
      <c r="N13478" s="1">
        <v>73.849999999999994</v>
      </c>
      <c r="O13478">
        <v>0.28000000000000003</v>
      </c>
    </row>
    <row r="13479" spans="1:15" x14ac:dyDescent="0.3">
      <c r="A13479" t="str">
        <f xml:space="preserve"> _xlfn.XLOOKUP(H13479, 'Customers'!B:B, 'Customers'!A:A)</f>
        <v>CUST_9</v>
      </c>
      <c r="B13479" t="str">
        <f>_xlfn.XLOOKUP(L13479, Products!C:C, Products!A:A)</f>
        <v>PROD_1</v>
      </c>
      <c r="C13479">
        <v>13478</v>
      </c>
      <c r="D13479" s="2" t="s">
        <v>863</v>
      </c>
      <c r="E13479">
        <f>YEAR(Orders[[#This Row],[Order_Date]])</f>
        <v>2022</v>
      </c>
      <c r="F13479">
        <f>MONTH(Orders[[#This Row],[Order_Date]])</f>
        <v>9</v>
      </c>
      <c r="G13479" s="2" t="s">
        <v>298</v>
      </c>
      <c r="H13479" t="s">
        <v>51</v>
      </c>
      <c r="I13479" t="s">
        <v>21</v>
      </c>
      <c r="J13479" t="s">
        <v>33</v>
      </c>
      <c r="K13479" t="s">
        <v>16</v>
      </c>
      <c r="L13479" t="s">
        <v>17</v>
      </c>
      <c r="M13479" s="1">
        <v>2465.08</v>
      </c>
      <c r="N13479" s="1">
        <v>624.36</v>
      </c>
      <c r="O13479">
        <v>0.17</v>
      </c>
    </row>
    <row r="13480" spans="1:15" x14ac:dyDescent="0.3">
      <c r="A13480" t="str">
        <f xml:space="preserve"> _xlfn.XLOOKUP(H13480, 'Customers'!B:B, 'Customers'!A:A)</f>
        <v>CUST_596</v>
      </c>
      <c r="B13480" t="str">
        <f>_xlfn.XLOOKUP(L13480, Products!C:C, Products!A:A)</f>
        <v>PROD_7</v>
      </c>
      <c r="C13480">
        <v>13479</v>
      </c>
      <c r="D13480" s="2" t="s">
        <v>1346</v>
      </c>
      <c r="E13480">
        <f>YEAR(Orders[[#This Row],[Order_Date]])</f>
        <v>2023</v>
      </c>
      <c r="F13480">
        <f>MONTH(Orders[[#This Row],[Order_Date]])</f>
        <v>1</v>
      </c>
      <c r="G13480" s="2" t="s">
        <v>84</v>
      </c>
      <c r="H13480" t="s">
        <v>1304</v>
      </c>
      <c r="I13480" t="s">
        <v>32</v>
      </c>
      <c r="J13480" t="s">
        <v>22</v>
      </c>
      <c r="K13480" t="s">
        <v>16</v>
      </c>
      <c r="L13480" t="s">
        <v>66</v>
      </c>
      <c r="M13480" s="1">
        <v>1285.8900000000001</v>
      </c>
      <c r="N13480" s="1">
        <v>-124.25</v>
      </c>
      <c r="O13480">
        <v>0.18</v>
      </c>
    </row>
    <row r="13481" spans="1:15" x14ac:dyDescent="0.3">
      <c r="A13481" t="str">
        <f xml:space="preserve"> _xlfn.XLOOKUP(H13481, 'Customers'!B:B, 'Customers'!A:A)</f>
        <v>CUST_237</v>
      </c>
      <c r="B13481" t="str">
        <f>_xlfn.XLOOKUP(L13481, Products!C:C, Products!A:A)</f>
        <v>PROD_2</v>
      </c>
      <c r="C13481">
        <v>13480</v>
      </c>
      <c r="D13481" s="2" t="s">
        <v>657</v>
      </c>
      <c r="E13481">
        <f>YEAR(Orders[[#This Row],[Order_Date]])</f>
        <v>2022</v>
      </c>
      <c r="F13481">
        <f>MONTH(Orders[[#This Row],[Order_Date]])</f>
        <v>6</v>
      </c>
      <c r="G13481" s="2" t="s">
        <v>691</v>
      </c>
      <c r="H13481" t="s">
        <v>658</v>
      </c>
      <c r="I13481" t="s">
        <v>21</v>
      </c>
      <c r="J13481" t="s">
        <v>22</v>
      </c>
      <c r="K13481" t="s">
        <v>16</v>
      </c>
      <c r="L13481" t="s">
        <v>23</v>
      </c>
      <c r="M13481" s="1">
        <v>3189.43</v>
      </c>
      <c r="N13481" s="1">
        <v>39.869999999999997</v>
      </c>
      <c r="O13481">
        <v>0.23</v>
      </c>
    </row>
    <row r="13482" spans="1:15" x14ac:dyDescent="0.3">
      <c r="A13482" t="str">
        <f xml:space="preserve"> _xlfn.XLOOKUP(H13482, 'Customers'!B:B, 'Customers'!A:A)</f>
        <v>CUST_511</v>
      </c>
      <c r="B13482" t="str">
        <f>_xlfn.XLOOKUP(L13482, Products!C:C, Products!A:A)</f>
        <v>PROD_5</v>
      </c>
      <c r="C13482">
        <v>13481</v>
      </c>
      <c r="D13482" s="2" t="s">
        <v>627</v>
      </c>
      <c r="E13482">
        <f>YEAR(Orders[[#This Row],[Order_Date]])</f>
        <v>2022</v>
      </c>
      <c r="F13482">
        <f>MONTH(Orders[[#This Row],[Order_Date]])</f>
        <v>7</v>
      </c>
      <c r="G13482" s="2" t="s">
        <v>678</v>
      </c>
      <c r="H13482" t="s">
        <v>1177</v>
      </c>
      <c r="I13482" t="s">
        <v>32</v>
      </c>
      <c r="J13482" t="s">
        <v>15</v>
      </c>
      <c r="K13482" t="s">
        <v>34</v>
      </c>
      <c r="L13482" t="s">
        <v>39</v>
      </c>
      <c r="M13482" s="1">
        <v>4868.63</v>
      </c>
      <c r="N13482" s="1">
        <v>-2.99</v>
      </c>
      <c r="O13482">
        <v>0.19</v>
      </c>
    </row>
    <row r="13483" spans="1:15" x14ac:dyDescent="0.3">
      <c r="A13483" t="str">
        <f xml:space="preserve"> _xlfn.XLOOKUP(H13483, 'Customers'!B:B, 'Customers'!A:A)</f>
        <v>CUST_95</v>
      </c>
      <c r="B13483" t="str">
        <f>_xlfn.XLOOKUP(L13483, Products!C:C, Products!A:A)</f>
        <v>PROD_2</v>
      </c>
      <c r="C13483">
        <v>13482</v>
      </c>
      <c r="D13483" s="2" t="s">
        <v>56</v>
      </c>
      <c r="E13483">
        <f>YEAR(Orders[[#This Row],[Order_Date]])</f>
        <v>2023</v>
      </c>
      <c r="F13483">
        <f>MONTH(Orders[[#This Row],[Order_Date]])</f>
        <v>6</v>
      </c>
      <c r="G13483" s="2" t="s">
        <v>836</v>
      </c>
      <c r="H13483" t="s">
        <v>301</v>
      </c>
      <c r="I13483" t="s">
        <v>14</v>
      </c>
      <c r="J13483" t="s">
        <v>65</v>
      </c>
      <c r="K13483" t="s">
        <v>16</v>
      </c>
      <c r="L13483" t="s">
        <v>23</v>
      </c>
      <c r="M13483" s="1">
        <v>8209.9699999999993</v>
      </c>
      <c r="N13483" s="1">
        <v>918.88</v>
      </c>
      <c r="O13483">
        <v>0.03</v>
      </c>
    </row>
    <row r="13484" spans="1:15" x14ac:dyDescent="0.3">
      <c r="A13484" t="str">
        <f xml:space="preserve"> _xlfn.XLOOKUP(H13484, 'Customers'!B:B, 'Customers'!A:A)</f>
        <v>CUST_691</v>
      </c>
      <c r="B13484" t="str">
        <f>_xlfn.XLOOKUP(L13484, Products!C:C, Products!A:A)</f>
        <v>PROD_1</v>
      </c>
      <c r="C13484">
        <v>13483</v>
      </c>
      <c r="D13484" s="2" t="s">
        <v>156</v>
      </c>
      <c r="E13484">
        <f>YEAR(Orders[[#This Row],[Order_Date]])</f>
        <v>2022</v>
      </c>
      <c r="F13484">
        <f>MONTH(Orders[[#This Row],[Order_Date]])</f>
        <v>9</v>
      </c>
      <c r="G13484" s="2" t="s">
        <v>50</v>
      </c>
      <c r="H13484" t="s">
        <v>1430</v>
      </c>
      <c r="I13484" t="s">
        <v>21</v>
      </c>
      <c r="J13484" t="s">
        <v>15</v>
      </c>
      <c r="K13484" t="s">
        <v>16</v>
      </c>
      <c r="L13484" t="s">
        <v>17</v>
      </c>
      <c r="M13484" s="1">
        <v>5654.22</v>
      </c>
      <c r="N13484" s="1">
        <v>-143.72999999999999</v>
      </c>
      <c r="O13484">
        <v>0.25</v>
      </c>
    </row>
    <row r="13485" spans="1:15" x14ac:dyDescent="0.3">
      <c r="A13485" t="str">
        <f xml:space="preserve"> _xlfn.XLOOKUP(H13485, 'Customers'!B:B, 'Customers'!A:A)</f>
        <v>CUST_797</v>
      </c>
      <c r="B13485" t="str">
        <f>_xlfn.XLOOKUP(L13485, Products!C:C, Products!A:A)</f>
        <v>PROD_5</v>
      </c>
      <c r="C13485">
        <v>13484</v>
      </c>
      <c r="D13485" s="2" t="s">
        <v>678</v>
      </c>
      <c r="E13485">
        <f>YEAR(Orders[[#This Row],[Order_Date]])</f>
        <v>2022</v>
      </c>
      <c r="F13485">
        <f>MONTH(Orders[[#This Row],[Order_Date]])</f>
        <v>7</v>
      </c>
      <c r="G13485" s="2" t="s">
        <v>492</v>
      </c>
      <c r="H13485" t="s">
        <v>1545</v>
      </c>
      <c r="I13485" t="s">
        <v>14</v>
      </c>
      <c r="J13485" t="s">
        <v>15</v>
      </c>
      <c r="K13485" t="s">
        <v>34</v>
      </c>
      <c r="L13485" t="s">
        <v>39</v>
      </c>
      <c r="M13485" s="1">
        <v>3829.07</v>
      </c>
      <c r="N13485" s="1">
        <v>155.41999999999999</v>
      </c>
      <c r="O13485">
        <v>0.05</v>
      </c>
    </row>
    <row r="13486" spans="1:15" x14ac:dyDescent="0.3">
      <c r="A13486" t="str">
        <f xml:space="preserve"> _xlfn.XLOOKUP(H13486, 'Customers'!B:B, 'Customers'!A:A)</f>
        <v>CUST_18</v>
      </c>
      <c r="B13486" t="str">
        <f>_xlfn.XLOOKUP(L13486, Products!C:C, Products!A:A)</f>
        <v>PROD_4</v>
      </c>
      <c r="C13486">
        <v>13485</v>
      </c>
      <c r="D13486" s="2" t="s">
        <v>710</v>
      </c>
      <c r="E13486">
        <f>YEAR(Orders[[#This Row],[Order_Date]])</f>
        <v>2022</v>
      </c>
      <c r="F13486">
        <f>MONTH(Orders[[#This Row],[Order_Date]])</f>
        <v>4</v>
      </c>
      <c r="G13486" s="2" t="s">
        <v>70</v>
      </c>
      <c r="H13486" t="s">
        <v>82</v>
      </c>
      <c r="I13486" t="s">
        <v>32</v>
      </c>
      <c r="J13486" t="s">
        <v>65</v>
      </c>
      <c r="K13486" t="s">
        <v>34</v>
      </c>
      <c r="L13486" t="s">
        <v>35</v>
      </c>
      <c r="M13486" s="1">
        <v>7667.25</v>
      </c>
      <c r="N13486" s="1">
        <v>-107.77</v>
      </c>
      <c r="O13486">
        <v>0.1</v>
      </c>
    </row>
    <row r="13487" spans="1:15" x14ac:dyDescent="0.3">
      <c r="A13487" t="str">
        <f xml:space="preserve"> _xlfn.XLOOKUP(H13487, 'Customers'!B:B, 'Customers'!A:A)</f>
        <v>CUST_14</v>
      </c>
      <c r="B13487" t="str">
        <f>_xlfn.XLOOKUP(L13487, Products!C:C, Products!A:A)</f>
        <v>PROD_4</v>
      </c>
      <c r="C13487">
        <v>13486</v>
      </c>
      <c r="D13487" s="2" t="s">
        <v>1115</v>
      </c>
      <c r="E13487">
        <f>YEAR(Orders[[#This Row],[Order_Date]])</f>
        <v>2023</v>
      </c>
      <c r="F13487">
        <f>MONTH(Orders[[#This Row],[Order_Date]])</f>
        <v>5</v>
      </c>
      <c r="G13487" s="2" t="s">
        <v>400</v>
      </c>
      <c r="H13487" t="s">
        <v>69</v>
      </c>
      <c r="I13487" t="s">
        <v>32</v>
      </c>
      <c r="J13487" t="s">
        <v>65</v>
      </c>
      <c r="K13487" t="s">
        <v>34</v>
      </c>
      <c r="L13487" t="s">
        <v>35</v>
      </c>
      <c r="M13487" s="1">
        <v>1278.73</v>
      </c>
      <c r="N13487" s="1">
        <v>-108</v>
      </c>
      <c r="O13487">
        <v>0.01</v>
      </c>
    </row>
    <row r="13488" spans="1:15" x14ac:dyDescent="0.3">
      <c r="A13488" t="str">
        <f xml:space="preserve"> _xlfn.XLOOKUP(H13488, 'Customers'!B:B, 'Customers'!A:A)</f>
        <v>CUST_144</v>
      </c>
      <c r="B13488" t="str">
        <f>_xlfn.XLOOKUP(L13488, Products!C:C, Products!A:A)</f>
        <v>PROD_7</v>
      </c>
      <c r="C13488">
        <v>13487</v>
      </c>
      <c r="D13488" s="2" t="s">
        <v>37</v>
      </c>
      <c r="E13488">
        <f>YEAR(Orders[[#This Row],[Order_Date]])</f>
        <v>2023</v>
      </c>
      <c r="F13488">
        <f>MONTH(Orders[[#This Row],[Order_Date]])</f>
        <v>10</v>
      </c>
      <c r="G13488" s="2" t="s">
        <v>1082</v>
      </c>
      <c r="H13488" t="s">
        <v>437</v>
      </c>
      <c r="I13488" t="s">
        <v>32</v>
      </c>
      <c r="J13488" t="s">
        <v>33</v>
      </c>
      <c r="K13488" t="s">
        <v>16</v>
      </c>
      <c r="L13488" t="s">
        <v>66</v>
      </c>
      <c r="M13488" s="1">
        <v>7064.45</v>
      </c>
      <c r="N13488" s="1">
        <v>1311.54</v>
      </c>
      <c r="O13488">
        <v>0.28999999999999998</v>
      </c>
    </row>
    <row r="13489" spans="1:15" x14ac:dyDescent="0.3">
      <c r="A13489" t="str">
        <f xml:space="preserve"> _xlfn.XLOOKUP(H13489, 'Customers'!B:B, 'Customers'!A:A)</f>
        <v>CUST_357</v>
      </c>
      <c r="B13489" t="str">
        <f>_xlfn.XLOOKUP(L13489, Products!C:C, Products!A:A)</f>
        <v>PROD_2</v>
      </c>
      <c r="C13489">
        <v>13488</v>
      </c>
      <c r="D13489" s="2" t="s">
        <v>1176</v>
      </c>
      <c r="E13489">
        <f>YEAR(Orders[[#This Row],[Order_Date]])</f>
        <v>2022</v>
      </c>
      <c r="F13489">
        <f>MONTH(Orders[[#This Row],[Order_Date]])</f>
        <v>1</v>
      </c>
      <c r="G13489" s="2" t="s">
        <v>274</v>
      </c>
      <c r="H13489" t="s">
        <v>899</v>
      </c>
      <c r="I13489" t="s">
        <v>32</v>
      </c>
      <c r="J13489" t="s">
        <v>15</v>
      </c>
      <c r="K13489" t="s">
        <v>16</v>
      </c>
      <c r="L13489" t="s">
        <v>23</v>
      </c>
      <c r="M13489" s="1">
        <v>6974.93</v>
      </c>
      <c r="N13489" s="1">
        <v>271.64</v>
      </c>
      <c r="O13489">
        <v>0.19</v>
      </c>
    </row>
    <row r="13490" spans="1:15" x14ac:dyDescent="0.3">
      <c r="A13490" t="str">
        <f xml:space="preserve"> _xlfn.XLOOKUP(H13490, 'Customers'!B:B, 'Customers'!A:A)</f>
        <v>CUST_874</v>
      </c>
      <c r="B13490" t="str">
        <f>_xlfn.XLOOKUP(L13490, Products!C:C, Products!A:A)</f>
        <v>PROD_3</v>
      </c>
      <c r="C13490">
        <v>13489</v>
      </c>
      <c r="D13490" s="2" t="s">
        <v>592</v>
      </c>
      <c r="E13490">
        <f>YEAR(Orders[[#This Row],[Order_Date]])</f>
        <v>2022</v>
      </c>
      <c r="F13490">
        <f>MONTH(Orders[[#This Row],[Order_Date]])</f>
        <v>11</v>
      </c>
      <c r="G13490" s="2" t="s">
        <v>406</v>
      </c>
      <c r="H13490" t="s">
        <v>1629</v>
      </c>
      <c r="I13490" t="s">
        <v>14</v>
      </c>
      <c r="J13490" t="s">
        <v>65</v>
      </c>
      <c r="K13490" t="s">
        <v>27</v>
      </c>
      <c r="L13490" t="s">
        <v>28</v>
      </c>
      <c r="M13490" s="1">
        <v>5559.04</v>
      </c>
      <c r="N13490" s="1">
        <v>927.78</v>
      </c>
      <c r="O13490">
        <v>0.12</v>
      </c>
    </row>
    <row r="13491" spans="1:15" x14ac:dyDescent="0.3">
      <c r="A13491" t="str">
        <f xml:space="preserve"> _xlfn.XLOOKUP(H13491, 'Customers'!B:B, 'Customers'!A:A)</f>
        <v>CUST_163</v>
      </c>
      <c r="B13491" t="str">
        <f>_xlfn.XLOOKUP(L13491, Products!C:C, Products!A:A)</f>
        <v>PROD_1</v>
      </c>
      <c r="C13491">
        <v>13490</v>
      </c>
      <c r="D13491" s="2" t="s">
        <v>203</v>
      </c>
      <c r="E13491">
        <f>YEAR(Orders[[#This Row],[Order_Date]])</f>
        <v>2023</v>
      </c>
      <c r="F13491">
        <f>MONTH(Orders[[#This Row],[Order_Date]])</f>
        <v>10</v>
      </c>
      <c r="G13491" s="2" t="s">
        <v>204</v>
      </c>
      <c r="H13491" t="s">
        <v>479</v>
      </c>
      <c r="I13491" t="s">
        <v>14</v>
      </c>
      <c r="J13491" t="s">
        <v>65</v>
      </c>
      <c r="K13491" t="s">
        <v>27</v>
      </c>
      <c r="L13491" t="s">
        <v>17</v>
      </c>
      <c r="M13491" s="1">
        <v>7839.86</v>
      </c>
      <c r="N13491" s="1">
        <v>1323.69</v>
      </c>
      <c r="O13491">
        <v>0.11</v>
      </c>
    </row>
    <row r="13492" spans="1:15" x14ac:dyDescent="0.3">
      <c r="A13492" t="str">
        <f xml:space="preserve"> _xlfn.XLOOKUP(H13492, 'Customers'!B:B, 'Customers'!A:A)</f>
        <v>CUST_273</v>
      </c>
      <c r="B13492" t="str">
        <f>_xlfn.XLOOKUP(L13492, Products!C:C, Products!A:A)</f>
        <v>PROD_1</v>
      </c>
      <c r="C13492">
        <v>13491</v>
      </c>
      <c r="D13492" s="2" t="s">
        <v>745</v>
      </c>
      <c r="E13492">
        <f>YEAR(Orders[[#This Row],[Order_Date]])</f>
        <v>2022</v>
      </c>
      <c r="F13492">
        <f>MONTH(Orders[[#This Row],[Order_Date]])</f>
        <v>1</v>
      </c>
      <c r="G13492" s="2" t="s">
        <v>350</v>
      </c>
      <c r="H13492" t="s">
        <v>734</v>
      </c>
      <c r="I13492" t="s">
        <v>32</v>
      </c>
      <c r="J13492" t="s">
        <v>65</v>
      </c>
      <c r="K13492" t="s">
        <v>27</v>
      </c>
      <c r="L13492" t="s">
        <v>17</v>
      </c>
      <c r="M13492" s="1">
        <v>8566.01</v>
      </c>
      <c r="N13492" s="1">
        <v>-219.56</v>
      </c>
      <c r="O13492">
        <v>0.08</v>
      </c>
    </row>
    <row r="13493" spans="1:15" x14ac:dyDescent="0.3">
      <c r="A13493" t="str">
        <f xml:space="preserve"> _xlfn.XLOOKUP(H13493, 'Customers'!B:B, 'Customers'!A:A)</f>
        <v>CUST_350</v>
      </c>
      <c r="B13493" t="str">
        <f>_xlfn.XLOOKUP(L13493, Products!C:C, Products!A:A)</f>
        <v>PROD_2</v>
      </c>
      <c r="C13493">
        <v>13492</v>
      </c>
      <c r="D13493" s="2" t="s">
        <v>882</v>
      </c>
      <c r="E13493">
        <f>YEAR(Orders[[#This Row],[Order_Date]])</f>
        <v>2022</v>
      </c>
      <c r="F13493">
        <f>MONTH(Orders[[#This Row],[Order_Date]])</f>
        <v>3</v>
      </c>
      <c r="G13493" s="2" t="s">
        <v>417</v>
      </c>
      <c r="H13493" t="s">
        <v>889</v>
      </c>
      <c r="I13493" t="s">
        <v>32</v>
      </c>
      <c r="J13493" t="s">
        <v>15</v>
      </c>
      <c r="K13493" t="s">
        <v>16</v>
      </c>
      <c r="L13493" t="s">
        <v>23</v>
      </c>
      <c r="M13493" s="1">
        <v>3581.01</v>
      </c>
      <c r="N13493" s="1">
        <v>702.08</v>
      </c>
      <c r="O13493">
        <v>7.0000000000000007E-2</v>
      </c>
    </row>
    <row r="13494" spans="1:15" x14ac:dyDescent="0.3">
      <c r="A13494" t="str">
        <f xml:space="preserve"> _xlfn.XLOOKUP(H13494, 'Customers'!B:B, 'Customers'!A:A)</f>
        <v>CUST_598</v>
      </c>
      <c r="B13494" t="str">
        <f>_xlfn.XLOOKUP(L13494, Products!C:C, Products!A:A)</f>
        <v>PROD_4</v>
      </c>
      <c r="C13494">
        <v>13493</v>
      </c>
      <c r="D13494" s="2" t="s">
        <v>972</v>
      </c>
      <c r="E13494">
        <f>YEAR(Orders[[#This Row],[Order_Date]])</f>
        <v>2023</v>
      </c>
      <c r="F13494">
        <f>MONTH(Orders[[#This Row],[Order_Date]])</f>
        <v>4</v>
      </c>
      <c r="G13494" s="2" t="s">
        <v>1167</v>
      </c>
      <c r="H13494" t="s">
        <v>1308</v>
      </c>
      <c r="I13494" t="s">
        <v>14</v>
      </c>
      <c r="J13494" t="s">
        <v>65</v>
      </c>
      <c r="K13494" t="s">
        <v>34</v>
      </c>
      <c r="L13494" t="s">
        <v>35</v>
      </c>
      <c r="M13494" s="1">
        <v>9820.74</v>
      </c>
      <c r="N13494" s="1">
        <v>1598.7</v>
      </c>
      <c r="O13494">
        <v>0.12</v>
      </c>
    </row>
    <row r="13495" spans="1:15" x14ac:dyDescent="0.3">
      <c r="A13495" t="str">
        <f xml:space="preserve"> _xlfn.XLOOKUP(H13495, 'Customers'!B:B, 'Customers'!A:A)</f>
        <v>CUST_652</v>
      </c>
      <c r="B13495" t="str">
        <f>_xlfn.XLOOKUP(L13495, Products!C:C, Products!A:A)</f>
        <v>PROD_1</v>
      </c>
      <c r="C13495">
        <v>13494</v>
      </c>
      <c r="D13495" s="2" t="s">
        <v>935</v>
      </c>
      <c r="E13495">
        <f>YEAR(Orders[[#This Row],[Order_Date]])</f>
        <v>2022</v>
      </c>
      <c r="F13495">
        <f>MONTH(Orders[[#This Row],[Order_Date]])</f>
        <v>3</v>
      </c>
      <c r="G13495" s="2" t="s">
        <v>513</v>
      </c>
      <c r="H13495" t="s">
        <v>1379</v>
      </c>
      <c r="I13495" t="s">
        <v>21</v>
      </c>
      <c r="J13495" t="s">
        <v>22</v>
      </c>
      <c r="K13495" t="s">
        <v>16</v>
      </c>
      <c r="L13495" t="s">
        <v>17</v>
      </c>
      <c r="M13495" s="1">
        <v>2625.23</v>
      </c>
      <c r="N13495" s="1">
        <v>-121.57</v>
      </c>
      <c r="O13495">
        <v>0.03</v>
      </c>
    </row>
    <row r="13496" spans="1:15" x14ac:dyDescent="0.3">
      <c r="A13496" t="str">
        <f xml:space="preserve"> _xlfn.XLOOKUP(H13496, 'Customers'!B:B, 'Customers'!A:A)</f>
        <v>CUST_629</v>
      </c>
      <c r="B13496" t="str">
        <f>_xlfn.XLOOKUP(L13496, Products!C:C, Products!A:A)</f>
        <v>PROD_8</v>
      </c>
      <c r="C13496">
        <v>13495</v>
      </c>
      <c r="D13496" s="2" t="s">
        <v>1269</v>
      </c>
      <c r="E13496">
        <f>YEAR(Orders[[#This Row],[Order_Date]])</f>
        <v>2023</v>
      </c>
      <c r="F13496">
        <f>MONTH(Orders[[#This Row],[Order_Date]])</f>
        <v>4</v>
      </c>
      <c r="G13496" s="2" t="s">
        <v>741</v>
      </c>
      <c r="H13496" t="s">
        <v>1351</v>
      </c>
      <c r="I13496" t="s">
        <v>21</v>
      </c>
      <c r="J13496" t="s">
        <v>33</v>
      </c>
      <c r="K13496" t="s">
        <v>27</v>
      </c>
      <c r="L13496" t="s">
        <v>73</v>
      </c>
      <c r="M13496" s="1">
        <v>321.02999999999997</v>
      </c>
      <c r="N13496" s="1">
        <v>47.06</v>
      </c>
      <c r="O13496">
        <v>0.05</v>
      </c>
    </row>
    <row r="13497" spans="1:15" x14ac:dyDescent="0.3">
      <c r="A13497" t="str">
        <f xml:space="preserve"> _xlfn.XLOOKUP(H13497, 'Customers'!B:B, 'Customers'!A:A)</f>
        <v>CUST_519</v>
      </c>
      <c r="B13497" t="str">
        <f>_xlfn.XLOOKUP(L13497, Products!C:C, Products!A:A)</f>
        <v>PROD_3</v>
      </c>
      <c r="C13497">
        <v>13496</v>
      </c>
      <c r="D13497" s="2" t="s">
        <v>257</v>
      </c>
      <c r="E13497">
        <f>YEAR(Orders[[#This Row],[Order_Date]])</f>
        <v>2023</v>
      </c>
      <c r="F13497">
        <f>MONTH(Orders[[#This Row],[Order_Date]])</f>
        <v>12</v>
      </c>
      <c r="G13497" s="2" t="s">
        <v>258</v>
      </c>
      <c r="H13497" t="s">
        <v>1192</v>
      </c>
      <c r="I13497" t="s">
        <v>32</v>
      </c>
      <c r="J13497" t="s">
        <v>65</v>
      </c>
      <c r="K13497" t="s">
        <v>27</v>
      </c>
      <c r="L13497" t="s">
        <v>28</v>
      </c>
      <c r="M13497" s="1">
        <v>2728.42</v>
      </c>
      <c r="N13497" s="1">
        <v>687.74</v>
      </c>
      <c r="O13497">
        <v>0.28000000000000003</v>
      </c>
    </row>
    <row r="13498" spans="1:15" x14ac:dyDescent="0.3">
      <c r="A13498" t="str">
        <f xml:space="preserve"> _xlfn.XLOOKUP(H13498, 'Customers'!B:B, 'Customers'!A:A)</f>
        <v>CUST_727</v>
      </c>
      <c r="B13498" t="str">
        <f>_xlfn.XLOOKUP(L13498, Products!C:C, Products!A:A)</f>
        <v>PROD_6</v>
      </c>
      <c r="C13498">
        <v>13497</v>
      </c>
      <c r="D13498" s="2" t="s">
        <v>341</v>
      </c>
      <c r="E13498">
        <f>YEAR(Orders[[#This Row],[Order_Date]])</f>
        <v>2022</v>
      </c>
      <c r="F13498">
        <f>MONTH(Orders[[#This Row],[Order_Date]])</f>
        <v>4</v>
      </c>
      <c r="G13498" s="2" t="s">
        <v>70</v>
      </c>
      <c r="H13498" t="s">
        <v>1469</v>
      </c>
      <c r="I13498" t="s">
        <v>32</v>
      </c>
      <c r="J13498" t="s">
        <v>33</v>
      </c>
      <c r="K13498" t="s">
        <v>34</v>
      </c>
      <c r="L13498" t="s">
        <v>52</v>
      </c>
      <c r="M13498" s="1">
        <v>5260.89</v>
      </c>
      <c r="N13498" s="1">
        <v>610.53</v>
      </c>
      <c r="O13498">
        <v>0.04</v>
      </c>
    </row>
    <row r="13499" spans="1:15" x14ac:dyDescent="0.3">
      <c r="A13499" t="str">
        <f xml:space="preserve"> _xlfn.XLOOKUP(H13499, 'Customers'!B:B, 'Customers'!A:A)</f>
        <v>CUST_502</v>
      </c>
      <c r="B13499" t="str">
        <f>_xlfn.XLOOKUP(L13499, Products!C:C, Products!A:A)</f>
        <v>PROD_2</v>
      </c>
      <c r="C13499">
        <v>13498</v>
      </c>
      <c r="D13499" s="2" t="s">
        <v>417</v>
      </c>
      <c r="E13499">
        <f>YEAR(Orders[[#This Row],[Order_Date]])</f>
        <v>2022</v>
      </c>
      <c r="F13499">
        <f>MONTH(Orders[[#This Row],[Order_Date]])</f>
        <v>4</v>
      </c>
      <c r="G13499" s="2" t="s">
        <v>930</v>
      </c>
      <c r="H13499" t="s">
        <v>1165</v>
      </c>
      <c r="I13499" t="s">
        <v>32</v>
      </c>
      <c r="J13499" t="s">
        <v>15</v>
      </c>
      <c r="K13499" t="s">
        <v>16</v>
      </c>
      <c r="L13499" t="s">
        <v>23</v>
      </c>
      <c r="M13499" s="1">
        <v>7101</v>
      </c>
      <c r="N13499" s="1">
        <v>511.22</v>
      </c>
      <c r="O13499">
        <v>0.27</v>
      </c>
    </row>
    <row r="13500" spans="1:15" x14ac:dyDescent="0.3">
      <c r="A13500" t="str">
        <f xml:space="preserve"> _xlfn.XLOOKUP(H13500, 'Customers'!B:B, 'Customers'!A:A)</f>
        <v>CUST_223</v>
      </c>
      <c r="B13500" t="str">
        <f>_xlfn.XLOOKUP(L13500, Products!C:C, Products!A:A)</f>
        <v>PROD_2</v>
      </c>
      <c r="C13500">
        <v>13499</v>
      </c>
      <c r="D13500" s="2" t="s">
        <v>282</v>
      </c>
      <c r="E13500">
        <f>YEAR(Orders[[#This Row],[Order_Date]])</f>
        <v>2023</v>
      </c>
      <c r="F13500">
        <f>MONTH(Orders[[#This Row],[Order_Date]])</f>
        <v>11</v>
      </c>
      <c r="G13500" s="2" t="s">
        <v>1112</v>
      </c>
      <c r="H13500" t="s">
        <v>624</v>
      </c>
      <c r="I13500" t="s">
        <v>32</v>
      </c>
      <c r="J13500" t="s">
        <v>22</v>
      </c>
      <c r="K13500" t="s">
        <v>16</v>
      </c>
      <c r="L13500" t="s">
        <v>23</v>
      </c>
      <c r="M13500" s="1">
        <v>5832.77</v>
      </c>
      <c r="N13500" s="1">
        <v>1198.5899999999999</v>
      </c>
      <c r="O13500">
        <v>0.05</v>
      </c>
    </row>
    <row r="13501" spans="1:15" x14ac:dyDescent="0.3">
      <c r="A13501" t="str">
        <f xml:space="preserve"> _xlfn.XLOOKUP(H13501, 'Customers'!B:B, 'Customers'!A:A)</f>
        <v>CUST_682</v>
      </c>
      <c r="B13501" t="str">
        <f>_xlfn.XLOOKUP(L13501, Products!C:C, Products!A:A)</f>
        <v>PROD_3</v>
      </c>
      <c r="C13501">
        <v>13500</v>
      </c>
      <c r="D13501" s="2" t="s">
        <v>1346</v>
      </c>
      <c r="E13501">
        <f>YEAR(Orders[[#This Row],[Order_Date]])</f>
        <v>2023</v>
      </c>
      <c r="F13501">
        <f>MONTH(Orders[[#This Row],[Order_Date]])</f>
        <v>1</v>
      </c>
      <c r="G13501" s="2" t="s">
        <v>83</v>
      </c>
      <c r="H13501" t="s">
        <v>1418</v>
      </c>
      <c r="I13501" t="s">
        <v>32</v>
      </c>
      <c r="J13501" t="s">
        <v>33</v>
      </c>
      <c r="K13501" t="s">
        <v>27</v>
      </c>
      <c r="L13501" t="s">
        <v>28</v>
      </c>
      <c r="M13501" s="1">
        <v>4267.66</v>
      </c>
      <c r="N13501" s="1">
        <v>1045.77</v>
      </c>
      <c r="O13501">
        <v>0.04</v>
      </c>
    </row>
    <row r="13502" spans="1:15" x14ac:dyDescent="0.3">
      <c r="A13502" t="str">
        <f xml:space="preserve"> _xlfn.XLOOKUP(H13502, 'Customers'!B:B, 'Customers'!A:A)</f>
        <v>CUST_657</v>
      </c>
      <c r="B13502" t="str">
        <f>_xlfn.XLOOKUP(L13502, Products!C:C, Products!A:A)</f>
        <v>PROD_6</v>
      </c>
      <c r="C13502">
        <v>13501</v>
      </c>
      <c r="D13502" s="2" t="s">
        <v>863</v>
      </c>
      <c r="E13502">
        <f>YEAR(Orders[[#This Row],[Order_Date]])</f>
        <v>2022</v>
      </c>
      <c r="F13502">
        <f>MONTH(Orders[[#This Row],[Order_Date]])</f>
        <v>9</v>
      </c>
      <c r="G13502" s="2" t="s">
        <v>298</v>
      </c>
      <c r="H13502" t="s">
        <v>1386</v>
      </c>
      <c r="I13502" t="s">
        <v>14</v>
      </c>
      <c r="J13502" t="s">
        <v>33</v>
      </c>
      <c r="K13502" t="s">
        <v>34</v>
      </c>
      <c r="L13502" t="s">
        <v>52</v>
      </c>
      <c r="M13502" s="1">
        <v>7484.78</v>
      </c>
      <c r="N13502" s="1">
        <v>697.61</v>
      </c>
      <c r="O13502">
        <v>0.3</v>
      </c>
    </row>
    <row r="13503" spans="1:15" x14ac:dyDescent="0.3">
      <c r="A13503" t="str">
        <f xml:space="preserve"> _xlfn.XLOOKUP(H13503, 'Customers'!B:B, 'Customers'!A:A)</f>
        <v>CUST_44</v>
      </c>
      <c r="B13503" t="str">
        <f>_xlfn.XLOOKUP(L13503, Products!C:C, Products!A:A)</f>
        <v>PROD_4</v>
      </c>
      <c r="C13503">
        <v>13502</v>
      </c>
      <c r="D13503" s="2" t="s">
        <v>690</v>
      </c>
      <c r="E13503">
        <f>YEAR(Orders[[#This Row],[Order_Date]])</f>
        <v>2023</v>
      </c>
      <c r="F13503">
        <f>MONTH(Orders[[#This Row],[Order_Date]])</f>
        <v>11</v>
      </c>
      <c r="G13503" s="2" t="s">
        <v>86</v>
      </c>
      <c r="H13503" t="s">
        <v>160</v>
      </c>
      <c r="I13503" t="s">
        <v>14</v>
      </c>
      <c r="J13503" t="s">
        <v>15</v>
      </c>
      <c r="K13503" t="s">
        <v>34</v>
      </c>
      <c r="L13503" t="s">
        <v>35</v>
      </c>
      <c r="M13503" s="1">
        <v>5705.27</v>
      </c>
      <c r="N13503" s="1">
        <v>-378.35</v>
      </c>
      <c r="O13503">
        <v>0.12</v>
      </c>
    </row>
    <row r="13504" spans="1:15" x14ac:dyDescent="0.3">
      <c r="A13504" t="str">
        <f xml:space="preserve"> _xlfn.XLOOKUP(H13504, 'Customers'!B:B, 'Customers'!A:A)</f>
        <v>CUST_740</v>
      </c>
      <c r="B13504" t="str">
        <f>_xlfn.XLOOKUP(L13504, Products!C:C, Products!A:A)</f>
        <v>PROD_2</v>
      </c>
      <c r="C13504">
        <v>13503</v>
      </c>
      <c r="D13504" s="2" t="s">
        <v>322</v>
      </c>
      <c r="E13504">
        <f>YEAR(Orders[[#This Row],[Order_Date]])</f>
        <v>2022</v>
      </c>
      <c r="F13504">
        <f>MONTH(Orders[[#This Row],[Order_Date]])</f>
        <v>7</v>
      </c>
      <c r="G13504" s="2" t="s">
        <v>874</v>
      </c>
      <c r="H13504" t="s">
        <v>1485</v>
      </c>
      <c r="I13504" t="s">
        <v>32</v>
      </c>
      <c r="J13504" t="s">
        <v>15</v>
      </c>
      <c r="K13504" t="s">
        <v>16</v>
      </c>
      <c r="L13504" t="s">
        <v>23</v>
      </c>
      <c r="M13504" s="1">
        <v>5699.32</v>
      </c>
      <c r="N13504" s="1">
        <v>244.94</v>
      </c>
      <c r="O13504">
        <v>0.22</v>
      </c>
    </row>
    <row r="13505" spans="1:15" x14ac:dyDescent="0.3">
      <c r="A13505" t="str">
        <f xml:space="preserve"> _xlfn.XLOOKUP(H13505, 'Customers'!B:B, 'Customers'!A:A)</f>
        <v>CUST_658</v>
      </c>
      <c r="B13505" t="str">
        <f>_xlfn.XLOOKUP(L13505, Products!C:C, Products!A:A)</f>
        <v>PROD_2</v>
      </c>
      <c r="C13505">
        <v>13504</v>
      </c>
      <c r="D13505" s="2" t="s">
        <v>1015</v>
      </c>
      <c r="E13505">
        <f>YEAR(Orders[[#This Row],[Order_Date]])</f>
        <v>2022</v>
      </c>
      <c r="F13505">
        <f>MONTH(Orders[[#This Row],[Order_Date]])</f>
        <v>12</v>
      </c>
      <c r="G13505" s="2" t="s">
        <v>817</v>
      </c>
      <c r="H13505" t="s">
        <v>1387</v>
      </c>
      <c r="I13505" t="s">
        <v>21</v>
      </c>
      <c r="J13505" t="s">
        <v>33</v>
      </c>
      <c r="K13505" t="s">
        <v>16</v>
      </c>
      <c r="L13505" t="s">
        <v>23</v>
      </c>
      <c r="M13505" s="1">
        <v>920.56</v>
      </c>
      <c r="N13505" s="1">
        <v>174.91</v>
      </c>
      <c r="O13505">
        <v>0.17</v>
      </c>
    </row>
    <row r="13506" spans="1:15" x14ac:dyDescent="0.3">
      <c r="A13506" t="str">
        <f xml:space="preserve"> _xlfn.XLOOKUP(H13506, 'Customers'!B:B, 'Customers'!A:A)</f>
        <v>CUST_374</v>
      </c>
      <c r="B13506" t="str">
        <f>_xlfn.XLOOKUP(L13506, Products!C:C, Products!A:A)</f>
        <v>PROD_1</v>
      </c>
      <c r="C13506">
        <v>13505</v>
      </c>
      <c r="D13506" s="2" t="s">
        <v>1307</v>
      </c>
      <c r="E13506">
        <f>YEAR(Orders[[#This Row],[Order_Date]])</f>
        <v>2022</v>
      </c>
      <c r="F13506">
        <f>MONTH(Orders[[#This Row],[Order_Date]])</f>
        <v>3</v>
      </c>
      <c r="G13506" s="2" t="s">
        <v>370</v>
      </c>
      <c r="H13506" t="s">
        <v>932</v>
      </c>
      <c r="I13506" t="s">
        <v>32</v>
      </c>
      <c r="J13506" t="s">
        <v>33</v>
      </c>
      <c r="K13506" t="s">
        <v>16</v>
      </c>
      <c r="L13506" t="s">
        <v>17</v>
      </c>
      <c r="M13506" s="1">
        <v>1971.19</v>
      </c>
      <c r="N13506" s="1">
        <v>141.91999999999999</v>
      </c>
      <c r="O13506">
        <v>0.25</v>
      </c>
    </row>
    <row r="13507" spans="1:15" x14ac:dyDescent="0.3">
      <c r="A13507" t="str">
        <f xml:space="preserve"> _xlfn.XLOOKUP(H13507, 'Customers'!B:B, 'Customers'!A:A)</f>
        <v>CUST_822</v>
      </c>
      <c r="B13507" t="str">
        <f>_xlfn.XLOOKUP(L13507, Products!C:C, Products!A:A)</f>
        <v>PROD_6</v>
      </c>
      <c r="C13507">
        <v>13506</v>
      </c>
      <c r="D13507" s="2" t="s">
        <v>1176</v>
      </c>
      <c r="E13507">
        <f>YEAR(Orders[[#This Row],[Order_Date]])</f>
        <v>2022</v>
      </c>
      <c r="F13507">
        <f>MONTH(Orders[[#This Row],[Order_Date]])</f>
        <v>1</v>
      </c>
      <c r="G13507" s="2" t="s">
        <v>197</v>
      </c>
      <c r="H13507" t="s">
        <v>1574</v>
      </c>
      <c r="I13507" t="s">
        <v>14</v>
      </c>
      <c r="J13507" t="s">
        <v>15</v>
      </c>
      <c r="K13507" t="s">
        <v>34</v>
      </c>
      <c r="L13507" t="s">
        <v>52</v>
      </c>
      <c r="M13507" s="1">
        <v>2199.25</v>
      </c>
      <c r="N13507" s="1">
        <v>225.31</v>
      </c>
      <c r="O13507">
        <v>0.11</v>
      </c>
    </row>
    <row r="13508" spans="1:15" x14ac:dyDescent="0.3">
      <c r="A13508" t="str">
        <f xml:space="preserve"> _xlfn.XLOOKUP(H13508, 'Customers'!B:B, 'Customers'!A:A)</f>
        <v>CUST_835</v>
      </c>
      <c r="B13508" t="str">
        <f>_xlfn.XLOOKUP(L13508, Products!C:C, Products!A:A)</f>
        <v>PROD_4</v>
      </c>
      <c r="C13508">
        <v>13507</v>
      </c>
      <c r="D13508" s="2" t="s">
        <v>827</v>
      </c>
      <c r="E13508">
        <f>YEAR(Orders[[#This Row],[Order_Date]])</f>
        <v>2023</v>
      </c>
      <c r="F13508">
        <f>MONTH(Orders[[#This Row],[Order_Date]])</f>
        <v>4</v>
      </c>
      <c r="G13508" s="2" t="s">
        <v>716</v>
      </c>
      <c r="H13508" t="s">
        <v>1588</v>
      </c>
      <c r="I13508" t="s">
        <v>21</v>
      </c>
      <c r="J13508" t="s">
        <v>22</v>
      </c>
      <c r="K13508" t="s">
        <v>34</v>
      </c>
      <c r="L13508" t="s">
        <v>35</v>
      </c>
      <c r="M13508" s="1">
        <v>249.32</v>
      </c>
      <c r="N13508" s="1">
        <v>-10.029999999999999</v>
      </c>
      <c r="O13508">
        <v>0.16</v>
      </c>
    </row>
    <row r="13509" spans="1:15" x14ac:dyDescent="0.3">
      <c r="A13509" t="str">
        <f xml:space="preserve"> _xlfn.XLOOKUP(H13509, 'Customers'!B:B, 'Customers'!A:A)</f>
        <v>CUST_711</v>
      </c>
      <c r="B13509" t="str">
        <f>_xlfn.XLOOKUP(L13509, Products!C:C, Products!A:A)</f>
        <v>PROD_1</v>
      </c>
      <c r="C13509">
        <v>13508</v>
      </c>
      <c r="D13509" s="2" t="s">
        <v>541</v>
      </c>
      <c r="E13509">
        <f>YEAR(Orders[[#This Row],[Order_Date]])</f>
        <v>2022</v>
      </c>
      <c r="F13509">
        <f>MONTH(Orders[[#This Row],[Order_Date]])</f>
        <v>6</v>
      </c>
      <c r="G13509" s="2" t="s">
        <v>247</v>
      </c>
      <c r="H13509" t="s">
        <v>1450</v>
      </c>
      <c r="I13509" t="s">
        <v>14</v>
      </c>
      <c r="J13509" t="s">
        <v>65</v>
      </c>
      <c r="K13509" t="s">
        <v>16</v>
      </c>
      <c r="L13509" t="s">
        <v>17</v>
      </c>
      <c r="M13509" s="1">
        <v>8927.66</v>
      </c>
      <c r="N13509" s="1">
        <v>153.66999999999999</v>
      </c>
      <c r="O13509">
        <v>0.2</v>
      </c>
    </row>
    <row r="13510" spans="1:15" x14ac:dyDescent="0.3">
      <c r="A13510" t="str">
        <f xml:space="preserve"> _xlfn.XLOOKUP(H13510, 'Customers'!B:B, 'Customers'!A:A)</f>
        <v>CUST_102</v>
      </c>
      <c r="B13510" t="str">
        <f>_xlfn.XLOOKUP(L13510, Products!C:C, Products!A:A)</f>
        <v>PROD_5</v>
      </c>
      <c r="C13510">
        <v>13509</v>
      </c>
      <c r="D13510" s="2" t="s">
        <v>747</v>
      </c>
      <c r="E13510">
        <f>YEAR(Orders[[#This Row],[Order_Date]])</f>
        <v>2023</v>
      </c>
      <c r="F13510">
        <f>MONTH(Orders[[#This Row],[Order_Date]])</f>
        <v>11</v>
      </c>
      <c r="G13510" s="2" t="s">
        <v>821</v>
      </c>
      <c r="H13510" t="s">
        <v>320</v>
      </c>
      <c r="I13510" t="s">
        <v>14</v>
      </c>
      <c r="J13510" t="s">
        <v>33</v>
      </c>
      <c r="K13510" t="s">
        <v>34</v>
      </c>
      <c r="L13510" t="s">
        <v>39</v>
      </c>
      <c r="M13510" s="1">
        <v>315.56</v>
      </c>
      <c r="N13510" s="1">
        <v>29.86</v>
      </c>
      <c r="O13510">
        <v>0.1</v>
      </c>
    </row>
    <row r="13511" spans="1:15" x14ac:dyDescent="0.3">
      <c r="A13511" t="str">
        <f xml:space="preserve"> _xlfn.XLOOKUP(H13511, 'Customers'!B:B, 'Customers'!A:A)</f>
        <v>CUST_143</v>
      </c>
      <c r="B13511" t="str">
        <f>_xlfn.XLOOKUP(L13511, Products!C:C, Products!A:A)</f>
        <v>PROD_8</v>
      </c>
      <c r="C13511">
        <v>13510</v>
      </c>
      <c r="D13511" s="2" t="s">
        <v>1583</v>
      </c>
      <c r="E13511">
        <f>YEAR(Orders[[#This Row],[Order_Date]])</f>
        <v>2023</v>
      </c>
      <c r="F13511">
        <f>MONTH(Orders[[#This Row],[Order_Date]])</f>
        <v>10</v>
      </c>
      <c r="G13511" s="2" t="s">
        <v>798</v>
      </c>
      <c r="H13511" t="s">
        <v>434</v>
      </c>
      <c r="I13511" t="s">
        <v>14</v>
      </c>
      <c r="J13511" t="s">
        <v>65</v>
      </c>
      <c r="K13511" t="s">
        <v>27</v>
      </c>
      <c r="L13511" t="s">
        <v>73</v>
      </c>
      <c r="M13511" s="1">
        <v>2783.61</v>
      </c>
      <c r="N13511" s="1">
        <v>616.66</v>
      </c>
      <c r="O13511">
        <v>0.25</v>
      </c>
    </row>
    <row r="13512" spans="1:15" x14ac:dyDescent="0.3">
      <c r="A13512" t="str">
        <f xml:space="preserve"> _xlfn.XLOOKUP(H13512, 'Customers'!B:B, 'Customers'!A:A)</f>
        <v>CUST_827</v>
      </c>
      <c r="B13512" t="str">
        <f>_xlfn.XLOOKUP(L13512, Products!C:C, Products!A:A)</f>
        <v>PROD_8</v>
      </c>
      <c r="C13512">
        <v>13511</v>
      </c>
      <c r="D13512" s="2" t="s">
        <v>1239</v>
      </c>
      <c r="E13512">
        <f>YEAR(Orders[[#This Row],[Order_Date]])</f>
        <v>2022</v>
      </c>
      <c r="F13512">
        <f>MONTH(Orders[[#This Row],[Order_Date]])</f>
        <v>7</v>
      </c>
      <c r="G13512" s="2" t="s">
        <v>287</v>
      </c>
      <c r="H13512" t="s">
        <v>1579</v>
      </c>
      <c r="I13512" t="s">
        <v>14</v>
      </c>
      <c r="J13512" t="s">
        <v>33</v>
      </c>
      <c r="K13512" t="s">
        <v>27</v>
      </c>
      <c r="L13512" t="s">
        <v>73</v>
      </c>
      <c r="M13512" s="1">
        <v>4735.49</v>
      </c>
      <c r="N13512" s="1">
        <v>575.91999999999996</v>
      </c>
      <c r="O13512">
        <v>0.06</v>
      </c>
    </row>
    <row r="13513" spans="1:15" x14ac:dyDescent="0.3">
      <c r="A13513" t="str">
        <f xml:space="preserve"> _xlfn.XLOOKUP(H13513, 'Customers'!B:B, 'Customers'!A:A)</f>
        <v>CUST_71</v>
      </c>
      <c r="B13513" t="str">
        <f>_xlfn.XLOOKUP(L13513, Products!C:C, Products!A:A)</f>
        <v>PROD_6</v>
      </c>
      <c r="C13513">
        <v>13512</v>
      </c>
      <c r="D13513" s="2" t="s">
        <v>254</v>
      </c>
      <c r="E13513">
        <f>YEAR(Orders[[#This Row],[Order_Date]])</f>
        <v>2022</v>
      </c>
      <c r="F13513">
        <f>MONTH(Orders[[#This Row],[Order_Date]])</f>
        <v>12</v>
      </c>
      <c r="G13513" s="2" t="s">
        <v>268</v>
      </c>
      <c r="H13513" t="s">
        <v>233</v>
      </c>
      <c r="I13513" t="s">
        <v>21</v>
      </c>
      <c r="J13513" t="s">
        <v>15</v>
      </c>
      <c r="K13513" t="s">
        <v>34</v>
      </c>
      <c r="L13513" t="s">
        <v>52</v>
      </c>
      <c r="M13513" s="1">
        <v>7093.75</v>
      </c>
      <c r="N13513" s="1">
        <v>1228.57</v>
      </c>
      <c r="O13513">
        <v>0.24</v>
      </c>
    </row>
    <row r="13514" spans="1:15" x14ac:dyDescent="0.3">
      <c r="A13514" t="str">
        <f xml:space="preserve"> _xlfn.XLOOKUP(H13514, 'Customers'!B:B, 'Customers'!A:A)</f>
        <v>CUST_252</v>
      </c>
      <c r="B13514" t="str">
        <f>_xlfn.XLOOKUP(L13514, Products!C:C, Products!A:A)</f>
        <v>PROD_7</v>
      </c>
      <c r="C13514">
        <v>13513</v>
      </c>
      <c r="D13514" s="2" t="s">
        <v>609</v>
      </c>
      <c r="E13514">
        <f>YEAR(Orders[[#This Row],[Order_Date]])</f>
        <v>2022</v>
      </c>
      <c r="F13514">
        <f>MONTH(Orders[[#This Row],[Order_Date]])</f>
        <v>5</v>
      </c>
      <c r="G13514" s="2" t="s">
        <v>511</v>
      </c>
      <c r="H13514" t="s">
        <v>693</v>
      </c>
      <c r="I13514" t="s">
        <v>21</v>
      </c>
      <c r="J13514" t="s">
        <v>33</v>
      </c>
      <c r="K13514" t="s">
        <v>16</v>
      </c>
      <c r="L13514" t="s">
        <v>66</v>
      </c>
      <c r="M13514" s="1">
        <v>7224.11</v>
      </c>
      <c r="N13514" s="1">
        <v>-211.78</v>
      </c>
      <c r="O13514">
        <v>0.26</v>
      </c>
    </row>
    <row r="13515" spans="1:15" x14ac:dyDescent="0.3">
      <c r="A13515" t="str">
        <f xml:space="preserve"> _xlfn.XLOOKUP(H13515, 'Customers'!B:B, 'Customers'!A:A)</f>
        <v>CUST_918</v>
      </c>
      <c r="B13515" t="str">
        <f>_xlfn.XLOOKUP(L13515, Products!C:C, Products!A:A)</f>
        <v>PROD_4</v>
      </c>
      <c r="C13515">
        <v>13514</v>
      </c>
      <c r="D13515" s="2" t="s">
        <v>554</v>
      </c>
      <c r="E13515">
        <f>YEAR(Orders[[#This Row],[Order_Date]])</f>
        <v>2023</v>
      </c>
      <c r="F13515">
        <f>MONTH(Orders[[#This Row],[Order_Date]])</f>
        <v>3</v>
      </c>
      <c r="G13515" s="2" t="s">
        <v>1072</v>
      </c>
      <c r="H13515" t="s">
        <v>1677</v>
      </c>
      <c r="I13515" t="s">
        <v>21</v>
      </c>
      <c r="J13515" t="s">
        <v>15</v>
      </c>
      <c r="K13515" t="s">
        <v>34</v>
      </c>
      <c r="L13515" t="s">
        <v>35</v>
      </c>
      <c r="M13515" s="1">
        <v>7981.78</v>
      </c>
      <c r="N13515" s="1">
        <v>1733.96</v>
      </c>
      <c r="O13515">
        <v>0.26</v>
      </c>
    </row>
    <row r="13516" spans="1:15" x14ac:dyDescent="0.3">
      <c r="A13516" t="str">
        <f xml:space="preserve"> _xlfn.XLOOKUP(H13516, 'Customers'!B:B, 'Customers'!A:A)</f>
        <v>CUST_482</v>
      </c>
      <c r="B13516" t="str">
        <f>_xlfn.XLOOKUP(L13516, Products!C:C, Products!A:A)</f>
        <v>PROD_5</v>
      </c>
      <c r="C13516">
        <v>13515</v>
      </c>
      <c r="D13516" s="2" t="s">
        <v>324</v>
      </c>
      <c r="E13516">
        <f>YEAR(Orders[[#This Row],[Order_Date]])</f>
        <v>2022</v>
      </c>
      <c r="F13516">
        <f>MONTH(Orders[[#This Row],[Order_Date]])</f>
        <v>8</v>
      </c>
      <c r="G13516" s="2" t="s">
        <v>761</v>
      </c>
      <c r="H13516" t="s">
        <v>1124</v>
      </c>
      <c r="I13516" t="s">
        <v>21</v>
      </c>
      <c r="J13516" t="s">
        <v>65</v>
      </c>
      <c r="K13516" t="s">
        <v>34</v>
      </c>
      <c r="L13516" t="s">
        <v>39</v>
      </c>
      <c r="M13516" s="1">
        <v>1001.83</v>
      </c>
      <c r="N13516" s="1">
        <v>194.38</v>
      </c>
      <c r="O13516">
        <v>0.22</v>
      </c>
    </row>
    <row r="13517" spans="1:15" x14ac:dyDescent="0.3">
      <c r="A13517" t="str">
        <f xml:space="preserve"> _xlfn.XLOOKUP(H13517, 'Customers'!B:B, 'Customers'!A:A)</f>
        <v>CUST_282</v>
      </c>
      <c r="B13517" t="str">
        <f>_xlfn.XLOOKUP(L13517, Products!C:C, Products!A:A)</f>
        <v>PROD_2</v>
      </c>
      <c r="C13517">
        <v>13516</v>
      </c>
      <c r="D13517" s="2" t="s">
        <v>1305</v>
      </c>
      <c r="E13517">
        <f>YEAR(Orders[[#This Row],[Order_Date]])</f>
        <v>2023</v>
      </c>
      <c r="F13517">
        <f>MONTH(Orders[[#This Row],[Order_Date]])</f>
        <v>7</v>
      </c>
      <c r="G13517" s="2" t="s">
        <v>901</v>
      </c>
      <c r="H13517" t="s">
        <v>754</v>
      </c>
      <c r="I13517" t="s">
        <v>14</v>
      </c>
      <c r="J13517" t="s">
        <v>33</v>
      </c>
      <c r="K13517" t="s">
        <v>16</v>
      </c>
      <c r="L13517" t="s">
        <v>23</v>
      </c>
      <c r="M13517" s="1">
        <v>3895.52</v>
      </c>
      <c r="N13517" s="1">
        <v>-138.61000000000001</v>
      </c>
      <c r="O13517">
        <v>0.01</v>
      </c>
    </row>
    <row r="13518" spans="1:15" x14ac:dyDescent="0.3">
      <c r="A13518" t="str">
        <f xml:space="preserve"> _xlfn.XLOOKUP(H13518, 'Customers'!B:B, 'Customers'!A:A)</f>
        <v>CUST_849</v>
      </c>
      <c r="B13518" t="str">
        <f>_xlfn.XLOOKUP(L13518, Products!C:C, Products!A:A)</f>
        <v>PROD_7</v>
      </c>
      <c r="C13518">
        <v>13517</v>
      </c>
      <c r="D13518" s="2" t="s">
        <v>53</v>
      </c>
      <c r="E13518">
        <f>YEAR(Orders[[#This Row],[Order_Date]])</f>
        <v>2022</v>
      </c>
      <c r="F13518">
        <f>MONTH(Orders[[#This Row],[Order_Date]])</f>
        <v>2</v>
      </c>
      <c r="G13518" s="2" t="s">
        <v>702</v>
      </c>
      <c r="H13518" t="s">
        <v>1602</v>
      </c>
      <c r="I13518" t="s">
        <v>21</v>
      </c>
      <c r="J13518" t="s">
        <v>15</v>
      </c>
      <c r="K13518" t="s">
        <v>16</v>
      </c>
      <c r="L13518" t="s">
        <v>66</v>
      </c>
      <c r="M13518" s="1">
        <v>5786.98</v>
      </c>
      <c r="N13518" s="1">
        <v>667.32</v>
      </c>
      <c r="O13518">
        <v>0.13</v>
      </c>
    </row>
    <row r="13519" spans="1:15" x14ac:dyDescent="0.3">
      <c r="A13519" t="str">
        <f xml:space="preserve"> _xlfn.XLOOKUP(H13519, 'Customers'!B:B, 'Customers'!A:A)</f>
        <v>CUST_331</v>
      </c>
      <c r="B13519" t="str">
        <f>_xlfn.XLOOKUP(L13519, Products!C:C, Products!A:A)</f>
        <v>PROD_1</v>
      </c>
      <c r="C13519">
        <v>13518</v>
      </c>
      <c r="D13519" s="2" t="s">
        <v>179</v>
      </c>
      <c r="E13519">
        <f>YEAR(Orders[[#This Row],[Order_Date]])</f>
        <v>2023</v>
      </c>
      <c r="F13519">
        <f>MONTH(Orders[[#This Row],[Order_Date]])</f>
        <v>2</v>
      </c>
      <c r="G13519" s="2" t="s">
        <v>451</v>
      </c>
      <c r="H13519" t="s">
        <v>854</v>
      </c>
      <c r="I13519" t="s">
        <v>14</v>
      </c>
      <c r="J13519" t="s">
        <v>15</v>
      </c>
      <c r="K13519" t="s">
        <v>27</v>
      </c>
      <c r="L13519" t="s">
        <v>17</v>
      </c>
      <c r="M13519" s="1">
        <v>8059.5</v>
      </c>
      <c r="N13519" s="1">
        <v>1778.72</v>
      </c>
      <c r="O13519">
        <v>0.14000000000000001</v>
      </c>
    </row>
    <row r="13520" spans="1:15" x14ac:dyDescent="0.3">
      <c r="A13520" t="str">
        <f xml:space="preserve"> _xlfn.XLOOKUP(H13520, 'Customers'!B:B, 'Customers'!A:A)</f>
        <v>CUST_99</v>
      </c>
      <c r="B13520" t="str">
        <f>_xlfn.XLOOKUP(L13520, Products!C:C, Products!A:A)</f>
        <v>PROD_1</v>
      </c>
      <c r="C13520">
        <v>13519</v>
      </c>
      <c r="D13520" s="2" t="s">
        <v>487</v>
      </c>
      <c r="E13520">
        <f>YEAR(Orders[[#This Row],[Order_Date]])</f>
        <v>2023</v>
      </c>
      <c r="F13520">
        <f>MONTH(Orders[[#This Row],[Order_Date]])</f>
        <v>4</v>
      </c>
      <c r="G13520" s="2" t="s">
        <v>18</v>
      </c>
      <c r="H13520" t="s">
        <v>312</v>
      </c>
      <c r="I13520" t="s">
        <v>32</v>
      </c>
      <c r="J13520" t="s">
        <v>22</v>
      </c>
      <c r="K13520" t="s">
        <v>16</v>
      </c>
      <c r="L13520" t="s">
        <v>17</v>
      </c>
      <c r="M13520" s="1">
        <v>9923.02</v>
      </c>
      <c r="N13520" s="1">
        <v>1591.67</v>
      </c>
      <c r="O13520">
        <v>0.28999999999999998</v>
      </c>
    </row>
    <row r="13521" spans="1:15" x14ac:dyDescent="0.3">
      <c r="A13521" t="str">
        <f xml:space="preserve"> _xlfn.XLOOKUP(H13521, 'Customers'!B:B, 'Customers'!A:A)</f>
        <v>CUST_801</v>
      </c>
      <c r="B13521" t="str">
        <f>_xlfn.XLOOKUP(L13521, Products!C:C, Products!A:A)</f>
        <v>PROD_8</v>
      </c>
      <c r="C13521">
        <v>13520</v>
      </c>
      <c r="D13521" s="2" t="s">
        <v>155</v>
      </c>
      <c r="E13521">
        <f>YEAR(Orders[[#This Row],[Order_Date]])</f>
        <v>2022</v>
      </c>
      <c r="F13521">
        <f>MONTH(Orders[[#This Row],[Order_Date]])</f>
        <v>3</v>
      </c>
      <c r="G13521" s="2" t="s">
        <v>370</v>
      </c>
      <c r="H13521" t="s">
        <v>1550</v>
      </c>
      <c r="I13521" t="s">
        <v>14</v>
      </c>
      <c r="J13521" t="s">
        <v>65</v>
      </c>
      <c r="K13521" t="s">
        <v>27</v>
      </c>
      <c r="L13521" t="s">
        <v>73</v>
      </c>
      <c r="M13521" s="1">
        <v>8877.23</v>
      </c>
      <c r="N13521" s="1">
        <v>1580.9</v>
      </c>
      <c r="O13521">
        <v>0.01</v>
      </c>
    </row>
    <row r="13522" spans="1:15" x14ac:dyDescent="0.3">
      <c r="A13522" t="str">
        <f xml:space="preserve"> _xlfn.XLOOKUP(H13522, 'Customers'!B:B, 'Customers'!A:A)</f>
        <v>CUST_997</v>
      </c>
      <c r="B13522" t="str">
        <f>_xlfn.XLOOKUP(L13522, Products!C:C, Products!A:A)</f>
        <v>PROD_3</v>
      </c>
      <c r="C13522">
        <v>13521</v>
      </c>
      <c r="D13522" s="2" t="s">
        <v>223</v>
      </c>
      <c r="E13522">
        <f>YEAR(Orders[[#This Row],[Order_Date]])</f>
        <v>2023</v>
      </c>
      <c r="F13522">
        <f>MONTH(Orders[[#This Row],[Order_Date]])</f>
        <v>10</v>
      </c>
      <c r="G13522" s="2" t="s">
        <v>799</v>
      </c>
      <c r="H13522" t="s">
        <v>1761</v>
      </c>
      <c r="I13522" t="s">
        <v>21</v>
      </c>
      <c r="J13522" t="s">
        <v>65</v>
      </c>
      <c r="K13522" t="s">
        <v>27</v>
      </c>
      <c r="L13522" t="s">
        <v>28</v>
      </c>
      <c r="M13522" s="1">
        <v>910.2</v>
      </c>
      <c r="N13522" s="1">
        <v>20.8</v>
      </c>
      <c r="O13522">
        <v>0.27</v>
      </c>
    </row>
    <row r="13523" spans="1:15" x14ac:dyDescent="0.3">
      <c r="A13523" t="str">
        <f xml:space="preserve"> _xlfn.XLOOKUP(H13523, 'Customers'!B:B, 'Customers'!A:A)</f>
        <v>CUST_306</v>
      </c>
      <c r="B13523" t="str">
        <f>_xlfn.XLOOKUP(L13523, Products!C:C, Products!A:A)</f>
        <v>PROD_2</v>
      </c>
      <c r="C13523">
        <v>13522</v>
      </c>
      <c r="D13523" s="2" t="s">
        <v>1642</v>
      </c>
      <c r="E13523">
        <f>YEAR(Orders[[#This Row],[Order_Date]])</f>
        <v>2022</v>
      </c>
      <c r="F13523">
        <f>MONTH(Orders[[#This Row],[Order_Date]])</f>
        <v>6</v>
      </c>
      <c r="G13523" s="2" t="s">
        <v>542</v>
      </c>
      <c r="H13523" t="s">
        <v>803</v>
      </c>
      <c r="I13523" t="s">
        <v>32</v>
      </c>
      <c r="J13523" t="s">
        <v>33</v>
      </c>
      <c r="K13523" t="s">
        <v>16</v>
      </c>
      <c r="L13523" t="s">
        <v>23</v>
      </c>
      <c r="M13523" s="1">
        <v>2450.96</v>
      </c>
      <c r="N13523" s="1">
        <v>401.48</v>
      </c>
      <c r="O13523">
        <v>0.01</v>
      </c>
    </row>
    <row r="13524" spans="1:15" x14ac:dyDescent="0.3">
      <c r="A13524" t="str">
        <f xml:space="preserve"> _xlfn.XLOOKUP(H13524, 'Customers'!B:B, 'Customers'!A:A)</f>
        <v>CUST_27</v>
      </c>
      <c r="B13524" t="str">
        <f>_xlfn.XLOOKUP(L13524, Products!C:C, Products!A:A)</f>
        <v>PROD_1</v>
      </c>
      <c r="C13524">
        <v>13523</v>
      </c>
      <c r="D13524" s="2" t="s">
        <v>1062</v>
      </c>
      <c r="E13524">
        <f>YEAR(Orders[[#This Row],[Order_Date]])</f>
        <v>2023</v>
      </c>
      <c r="F13524">
        <f>MONTH(Orders[[#This Row],[Order_Date]])</f>
        <v>6</v>
      </c>
      <c r="G13524" s="2" t="s">
        <v>172</v>
      </c>
      <c r="H13524" t="s">
        <v>108</v>
      </c>
      <c r="I13524" t="s">
        <v>21</v>
      </c>
      <c r="J13524" t="s">
        <v>65</v>
      </c>
      <c r="K13524" t="s">
        <v>16</v>
      </c>
      <c r="L13524" t="s">
        <v>17</v>
      </c>
      <c r="M13524" s="1">
        <v>2709.98</v>
      </c>
      <c r="N13524" s="1">
        <v>37.18</v>
      </c>
      <c r="O13524">
        <v>0.16</v>
      </c>
    </row>
    <row r="13525" spans="1:15" x14ac:dyDescent="0.3">
      <c r="A13525" t="str">
        <f xml:space="preserve"> _xlfn.XLOOKUP(H13525, 'Customers'!B:B, 'Customers'!A:A)</f>
        <v>CUST_929</v>
      </c>
      <c r="B13525" t="str">
        <f>_xlfn.XLOOKUP(L13525, Products!C:C, Products!A:A)</f>
        <v>PROD_4</v>
      </c>
      <c r="C13525">
        <v>13524</v>
      </c>
      <c r="D13525" s="2" t="s">
        <v>670</v>
      </c>
      <c r="E13525">
        <f>YEAR(Orders[[#This Row],[Order_Date]])</f>
        <v>2023</v>
      </c>
      <c r="F13525">
        <f>MONTH(Orders[[#This Row],[Order_Date]])</f>
        <v>8</v>
      </c>
      <c r="G13525" s="2" t="s">
        <v>1123</v>
      </c>
      <c r="H13525" t="s">
        <v>1689</v>
      </c>
      <c r="I13525" t="s">
        <v>21</v>
      </c>
      <c r="J13525" t="s">
        <v>65</v>
      </c>
      <c r="K13525" t="s">
        <v>34</v>
      </c>
      <c r="L13525" t="s">
        <v>35</v>
      </c>
      <c r="M13525" s="1">
        <v>776.55</v>
      </c>
      <c r="N13525" s="1">
        <v>111.68</v>
      </c>
      <c r="O13525">
        <v>0.03</v>
      </c>
    </row>
    <row r="13526" spans="1:15" x14ac:dyDescent="0.3">
      <c r="A13526" t="str">
        <f xml:space="preserve"> _xlfn.XLOOKUP(H13526, 'Customers'!B:B, 'Customers'!A:A)</f>
        <v>CUST_779</v>
      </c>
      <c r="B13526" t="str">
        <f>_xlfn.XLOOKUP(L13526, Products!C:C, Products!A:A)</f>
        <v>PROD_5</v>
      </c>
      <c r="C13526">
        <v>13525</v>
      </c>
      <c r="D13526" s="2" t="s">
        <v>969</v>
      </c>
      <c r="E13526">
        <f>YEAR(Orders[[#This Row],[Order_Date]])</f>
        <v>2022</v>
      </c>
      <c r="F13526">
        <f>MONTH(Orders[[#This Row],[Order_Date]])</f>
        <v>11</v>
      </c>
      <c r="G13526" s="2" t="s">
        <v>1204</v>
      </c>
      <c r="H13526" t="s">
        <v>1526</v>
      </c>
      <c r="I13526" t="s">
        <v>14</v>
      </c>
      <c r="J13526" t="s">
        <v>33</v>
      </c>
      <c r="K13526" t="s">
        <v>34</v>
      </c>
      <c r="L13526" t="s">
        <v>39</v>
      </c>
      <c r="M13526" s="1">
        <v>5833.23</v>
      </c>
      <c r="N13526" s="1">
        <v>-123.24</v>
      </c>
      <c r="O13526">
        <v>0.13</v>
      </c>
    </row>
    <row r="13527" spans="1:15" x14ac:dyDescent="0.3">
      <c r="A13527" t="str">
        <f xml:space="preserve"> _xlfn.XLOOKUP(H13527, 'Customers'!B:B, 'Customers'!A:A)</f>
        <v>CUST_863</v>
      </c>
      <c r="B13527" t="str">
        <f>_xlfn.XLOOKUP(L13527, Products!C:C, Products!A:A)</f>
        <v>PROD_1</v>
      </c>
      <c r="C13527">
        <v>13526</v>
      </c>
      <c r="D13527" s="2" t="s">
        <v>77</v>
      </c>
      <c r="E13527">
        <f>YEAR(Orders[[#This Row],[Order_Date]])</f>
        <v>2023</v>
      </c>
      <c r="F13527">
        <f>MONTH(Orders[[#This Row],[Order_Date]])</f>
        <v>3</v>
      </c>
      <c r="G13527" s="2" t="s">
        <v>1270</v>
      </c>
      <c r="H13527" t="s">
        <v>1617</v>
      </c>
      <c r="I13527" t="s">
        <v>32</v>
      </c>
      <c r="J13527" t="s">
        <v>22</v>
      </c>
      <c r="K13527" t="s">
        <v>16</v>
      </c>
      <c r="L13527" t="s">
        <v>17</v>
      </c>
      <c r="M13527" s="1">
        <v>6254.15</v>
      </c>
      <c r="N13527" s="1">
        <v>764.25</v>
      </c>
      <c r="O13527">
        <v>0.28999999999999998</v>
      </c>
    </row>
    <row r="13528" spans="1:15" x14ac:dyDescent="0.3">
      <c r="A13528" t="str">
        <f xml:space="preserve"> _xlfn.XLOOKUP(H13528, 'Customers'!B:B, 'Customers'!A:A)</f>
        <v>CUST_47</v>
      </c>
      <c r="B13528" t="str">
        <f>_xlfn.XLOOKUP(L13528, Products!C:C, Products!A:A)</f>
        <v>PROD_3</v>
      </c>
      <c r="C13528">
        <v>13527</v>
      </c>
      <c r="D13528" s="2" t="s">
        <v>463</v>
      </c>
      <c r="E13528">
        <f>YEAR(Orders[[#This Row],[Order_Date]])</f>
        <v>2022</v>
      </c>
      <c r="F13528">
        <f>MONTH(Orders[[#This Row],[Order_Date]])</f>
        <v>1</v>
      </c>
      <c r="G13528" s="2" t="s">
        <v>350</v>
      </c>
      <c r="H13528" t="s">
        <v>167</v>
      </c>
      <c r="I13528" t="s">
        <v>14</v>
      </c>
      <c r="J13528" t="s">
        <v>15</v>
      </c>
      <c r="K13528" t="s">
        <v>27</v>
      </c>
      <c r="L13528" t="s">
        <v>28</v>
      </c>
      <c r="M13528" s="1">
        <v>1259.54</v>
      </c>
      <c r="N13528" s="1">
        <v>332.78</v>
      </c>
      <c r="O13528">
        <v>0.01</v>
      </c>
    </row>
    <row r="13529" spans="1:15" x14ac:dyDescent="0.3">
      <c r="A13529" t="str">
        <f xml:space="preserve"> _xlfn.XLOOKUP(H13529, 'Customers'!B:B, 'Customers'!A:A)</f>
        <v>CUST_442</v>
      </c>
      <c r="B13529" t="str">
        <f>_xlfn.XLOOKUP(L13529, Products!C:C, Products!A:A)</f>
        <v>PROD_4</v>
      </c>
      <c r="C13529">
        <v>13528</v>
      </c>
      <c r="D13529" s="2" t="s">
        <v>195</v>
      </c>
      <c r="E13529">
        <f>YEAR(Orders[[#This Row],[Order_Date]])</f>
        <v>2022</v>
      </c>
      <c r="F13529">
        <f>MONTH(Orders[[#This Row],[Order_Date]])</f>
        <v>9</v>
      </c>
      <c r="G13529" s="2" t="s">
        <v>59</v>
      </c>
      <c r="H13529" t="s">
        <v>1059</v>
      </c>
      <c r="I13529" t="s">
        <v>32</v>
      </c>
      <c r="J13529" t="s">
        <v>15</v>
      </c>
      <c r="K13529" t="s">
        <v>34</v>
      </c>
      <c r="L13529" t="s">
        <v>35</v>
      </c>
      <c r="M13529" s="1">
        <v>654.69000000000005</v>
      </c>
      <c r="N13529" s="1">
        <v>-46.62</v>
      </c>
      <c r="O13529">
        <v>0.04</v>
      </c>
    </row>
    <row r="13530" spans="1:15" x14ac:dyDescent="0.3">
      <c r="A13530" t="str">
        <f xml:space="preserve"> _xlfn.XLOOKUP(H13530, 'Customers'!B:B, 'Customers'!A:A)</f>
        <v>CUST_69</v>
      </c>
      <c r="B13530" t="str">
        <f>_xlfn.XLOOKUP(L13530, Products!C:C, Products!A:A)</f>
        <v>PROD_5</v>
      </c>
      <c r="C13530">
        <v>13529</v>
      </c>
      <c r="D13530" s="2" t="s">
        <v>1188</v>
      </c>
      <c r="E13530">
        <f>YEAR(Orders[[#This Row],[Order_Date]])</f>
        <v>2023</v>
      </c>
      <c r="F13530">
        <f>MONTH(Orders[[#This Row],[Order_Date]])</f>
        <v>10</v>
      </c>
      <c r="G13530" s="2" t="s">
        <v>1309</v>
      </c>
      <c r="H13530" t="s">
        <v>227</v>
      </c>
      <c r="I13530" t="s">
        <v>21</v>
      </c>
      <c r="J13530" t="s">
        <v>65</v>
      </c>
      <c r="K13530" t="s">
        <v>34</v>
      </c>
      <c r="L13530" t="s">
        <v>39</v>
      </c>
      <c r="M13530" s="1">
        <v>1470.05</v>
      </c>
      <c r="N13530" s="1">
        <v>217.38</v>
      </c>
      <c r="O13530">
        <v>0.22</v>
      </c>
    </row>
    <row r="13531" spans="1:15" x14ac:dyDescent="0.3">
      <c r="A13531" t="str">
        <f xml:space="preserve"> _xlfn.XLOOKUP(H13531, 'Customers'!B:B, 'Customers'!A:A)</f>
        <v>CUST_538</v>
      </c>
      <c r="B13531" t="str">
        <f>_xlfn.XLOOKUP(L13531, Products!C:C, Products!A:A)</f>
        <v>PROD_8</v>
      </c>
      <c r="C13531">
        <v>13530</v>
      </c>
      <c r="D13531" s="2" t="s">
        <v>552</v>
      </c>
      <c r="E13531">
        <f>YEAR(Orders[[#This Row],[Order_Date]])</f>
        <v>2023</v>
      </c>
      <c r="F13531">
        <f>MONTH(Orders[[#This Row],[Order_Date]])</f>
        <v>12</v>
      </c>
      <c r="G13531" s="2" t="s">
        <v>469</v>
      </c>
      <c r="H13531" t="s">
        <v>1219</v>
      </c>
      <c r="I13531" t="s">
        <v>14</v>
      </c>
      <c r="J13531" t="s">
        <v>65</v>
      </c>
      <c r="K13531" t="s">
        <v>27</v>
      </c>
      <c r="L13531" t="s">
        <v>73</v>
      </c>
      <c r="M13531" s="1">
        <v>5035.43</v>
      </c>
      <c r="N13531" s="1">
        <v>1048.76</v>
      </c>
      <c r="O13531">
        <v>0.28999999999999998</v>
      </c>
    </row>
    <row r="13532" spans="1:15" x14ac:dyDescent="0.3">
      <c r="A13532" t="str">
        <f xml:space="preserve"> _xlfn.XLOOKUP(H13532, 'Customers'!B:B, 'Customers'!A:A)</f>
        <v>CUST_949</v>
      </c>
      <c r="B13532" t="str">
        <f>_xlfn.XLOOKUP(L13532, Products!C:C, Products!A:A)</f>
        <v>PROD_1</v>
      </c>
      <c r="C13532">
        <v>13531</v>
      </c>
      <c r="D13532" s="2" t="s">
        <v>214</v>
      </c>
      <c r="E13532">
        <f>YEAR(Orders[[#This Row],[Order_Date]])</f>
        <v>2022</v>
      </c>
      <c r="F13532">
        <f>MONTH(Orders[[#This Row],[Order_Date]])</f>
        <v>8</v>
      </c>
      <c r="G13532" s="2" t="s">
        <v>630</v>
      </c>
      <c r="H13532" t="s">
        <v>1710</v>
      </c>
      <c r="I13532" t="s">
        <v>32</v>
      </c>
      <c r="J13532" t="s">
        <v>15</v>
      </c>
      <c r="K13532" t="s">
        <v>16</v>
      </c>
      <c r="L13532" t="s">
        <v>17</v>
      </c>
      <c r="M13532" s="1">
        <v>7969.47</v>
      </c>
      <c r="N13532" s="1">
        <v>1542.27</v>
      </c>
      <c r="O13532">
        <v>0.11</v>
      </c>
    </row>
    <row r="13533" spans="1:15" x14ac:dyDescent="0.3">
      <c r="A13533" t="str">
        <f xml:space="preserve"> _xlfn.XLOOKUP(H13533, 'Customers'!B:B, 'Customers'!A:A)</f>
        <v>CUST_436</v>
      </c>
      <c r="B13533" t="str">
        <f>_xlfn.XLOOKUP(L13533, Products!C:C, Products!A:A)</f>
        <v>PROD_4</v>
      </c>
      <c r="C13533">
        <v>13532</v>
      </c>
      <c r="D13533" s="2" t="s">
        <v>724</v>
      </c>
      <c r="E13533">
        <f>YEAR(Orders[[#This Row],[Order_Date]])</f>
        <v>2023</v>
      </c>
      <c r="F13533">
        <f>MONTH(Orders[[#This Row],[Order_Date]])</f>
        <v>2</v>
      </c>
      <c r="G13533" s="2" t="s">
        <v>262</v>
      </c>
      <c r="H13533" t="s">
        <v>1048</v>
      </c>
      <c r="I13533" t="s">
        <v>21</v>
      </c>
      <c r="J13533" t="s">
        <v>15</v>
      </c>
      <c r="K13533" t="s">
        <v>34</v>
      </c>
      <c r="L13533" t="s">
        <v>35</v>
      </c>
      <c r="M13533" s="1">
        <v>1361.97</v>
      </c>
      <c r="N13533" s="1">
        <v>106.8</v>
      </c>
      <c r="O13533">
        <v>0.23</v>
      </c>
    </row>
    <row r="13534" spans="1:15" x14ac:dyDescent="0.3">
      <c r="A13534" t="str">
        <f xml:space="preserve"> _xlfn.XLOOKUP(H13534, 'Customers'!B:B, 'Customers'!A:A)</f>
        <v>CUST_216</v>
      </c>
      <c r="B13534" t="str">
        <f>_xlfn.XLOOKUP(L13534, Products!C:C, Products!A:A)</f>
        <v>PROD_1</v>
      </c>
      <c r="C13534">
        <v>13533</v>
      </c>
      <c r="D13534" s="2" t="s">
        <v>383</v>
      </c>
      <c r="E13534">
        <f>YEAR(Orders[[#This Row],[Order_Date]])</f>
        <v>2022</v>
      </c>
      <c r="F13534">
        <f>MONTH(Orders[[#This Row],[Order_Date]])</f>
        <v>12</v>
      </c>
      <c r="G13534" s="2" t="s">
        <v>579</v>
      </c>
      <c r="H13534" t="s">
        <v>608</v>
      </c>
      <c r="I13534" t="s">
        <v>21</v>
      </c>
      <c r="J13534" t="s">
        <v>15</v>
      </c>
      <c r="K13534" t="s">
        <v>16</v>
      </c>
      <c r="L13534" t="s">
        <v>17</v>
      </c>
      <c r="M13534" s="1">
        <v>6479.82</v>
      </c>
      <c r="N13534" s="1">
        <v>1913.45</v>
      </c>
      <c r="O13534">
        <v>0.03</v>
      </c>
    </row>
    <row r="13535" spans="1:15" x14ac:dyDescent="0.3">
      <c r="A13535" t="str">
        <f xml:space="preserve"> _xlfn.XLOOKUP(H13535, 'Customers'!B:B, 'Customers'!A:A)</f>
        <v>CUST_976</v>
      </c>
      <c r="B13535" t="str">
        <f>_xlfn.XLOOKUP(L13535, Products!C:C, Products!A:A)</f>
        <v>PROD_7</v>
      </c>
      <c r="C13535">
        <v>13534</v>
      </c>
      <c r="D13535" s="2" t="s">
        <v>1217</v>
      </c>
      <c r="E13535">
        <f>YEAR(Orders[[#This Row],[Order_Date]])</f>
        <v>2022</v>
      </c>
      <c r="F13535">
        <f>MONTH(Orders[[#This Row],[Order_Date]])</f>
        <v>6</v>
      </c>
      <c r="G13535" s="2" t="s">
        <v>791</v>
      </c>
      <c r="H13535" t="s">
        <v>1739</v>
      </c>
      <c r="I13535" t="s">
        <v>32</v>
      </c>
      <c r="J13535" t="s">
        <v>22</v>
      </c>
      <c r="K13535" t="s">
        <v>16</v>
      </c>
      <c r="L13535" t="s">
        <v>66</v>
      </c>
      <c r="M13535" s="1">
        <v>280.8</v>
      </c>
      <c r="N13535" s="1">
        <v>24.53</v>
      </c>
      <c r="O13535">
        <v>0.14000000000000001</v>
      </c>
    </row>
    <row r="13536" spans="1:15" x14ac:dyDescent="0.3">
      <c r="A13536" t="str">
        <f xml:space="preserve"> _xlfn.XLOOKUP(H13536, 'Customers'!B:B, 'Customers'!A:A)</f>
        <v>CUST_506</v>
      </c>
      <c r="B13536" t="str">
        <f>_xlfn.XLOOKUP(L13536, Products!C:C, Products!A:A)</f>
        <v>PROD_5</v>
      </c>
      <c r="C13536">
        <v>13535</v>
      </c>
      <c r="D13536" s="2" t="s">
        <v>836</v>
      </c>
      <c r="E13536">
        <f>YEAR(Orders[[#This Row],[Order_Date]])</f>
        <v>2023</v>
      </c>
      <c r="F13536">
        <f>MONTH(Orders[[#This Row],[Order_Date]])</f>
        <v>6</v>
      </c>
      <c r="G13536" s="2" t="s">
        <v>378</v>
      </c>
      <c r="H13536" t="s">
        <v>1171</v>
      </c>
      <c r="I13536" t="s">
        <v>21</v>
      </c>
      <c r="J13536" t="s">
        <v>65</v>
      </c>
      <c r="K13536" t="s">
        <v>34</v>
      </c>
      <c r="L13536" t="s">
        <v>39</v>
      </c>
      <c r="M13536" s="1">
        <v>8475.5300000000007</v>
      </c>
      <c r="N13536" s="1">
        <v>804.75</v>
      </c>
      <c r="O13536">
        <v>0.14000000000000001</v>
      </c>
    </row>
    <row r="13537" spans="1:15" x14ac:dyDescent="0.3">
      <c r="A13537" t="str">
        <f xml:space="preserve"> _xlfn.XLOOKUP(H13537, 'Customers'!B:B, 'Customers'!A:A)</f>
        <v>CUST_390</v>
      </c>
      <c r="B13537" t="str">
        <f>_xlfn.XLOOKUP(L13537, Products!C:C, Products!A:A)</f>
        <v>PROD_2</v>
      </c>
      <c r="C13537">
        <v>13536</v>
      </c>
      <c r="D13537" s="2" t="s">
        <v>1258</v>
      </c>
      <c r="E13537">
        <f>YEAR(Orders[[#This Row],[Order_Date]])</f>
        <v>2023</v>
      </c>
      <c r="F13537">
        <f>MONTH(Orders[[#This Row],[Order_Date]])</f>
        <v>11</v>
      </c>
      <c r="G13537" s="2" t="s">
        <v>700</v>
      </c>
      <c r="H13537" t="s">
        <v>966</v>
      </c>
      <c r="I13537" t="s">
        <v>21</v>
      </c>
      <c r="J13537" t="s">
        <v>65</v>
      </c>
      <c r="K13537" t="s">
        <v>16</v>
      </c>
      <c r="L13537" t="s">
        <v>23</v>
      </c>
      <c r="M13537" s="1">
        <v>8850.65</v>
      </c>
      <c r="N13537" s="1">
        <v>1312.36</v>
      </c>
      <c r="O13537">
        <v>0.08</v>
      </c>
    </row>
    <row r="13538" spans="1:15" x14ac:dyDescent="0.3">
      <c r="A13538" t="str">
        <f xml:space="preserve"> _xlfn.XLOOKUP(H13538, 'Customers'!B:B, 'Customers'!A:A)</f>
        <v>CUST_433</v>
      </c>
      <c r="B13538" t="str">
        <f>_xlfn.XLOOKUP(L13538, Products!C:C, Products!A:A)</f>
        <v>PROD_8</v>
      </c>
      <c r="C13538">
        <v>13537</v>
      </c>
      <c r="D13538" s="2" t="s">
        <v>685</v>
      </c>
      <c r="E13538">
        <f>YEAR(Orders[[#This Row],[Order_Date]])</f>
        <v>2022</v>
      </c>
      <c r="F13538">
        <f>MONTH(Orders[[#This Row],[Order_Date]])</f>
        <v>12</v>
      </c>
      <c r="G13538" s="2" t="s">
        <v>1125</v>
      </c>
      <c r="H13538" t="s">
        <v>1043</v>
      </c>
      <c r="I13538" t="s">
        <v>32</v>
      </c>
      <c r="J13538" t="s">
        <v>33</v>
      </c>
      <c r="K13538" t="s">
        <v>27</v>
      </c>
      <c r="L13538" t="s">
        <v>73</v>
      </c>
      <c r="M13538" s="1">
        <v>7900.05</v>
      </c>
      <c r="N13538" s="1">
        <v>-264.56</v>
      </c>
      <c r="O13538">
        <v>0.28999999999999998</v>
      </c>
    </row>
    <row r="13539" spans="1:15" x14ac:dyDescent="0.3">
      <c r="A13539" t="str">
        <f xml:space="preserve"> _xlfn.XLOOKUP(H13539, 'Customers'!B:B, 'Customers'!A:A)</f>
        <v>CUST_9</v>
      </c>
      <c r="B13539" t="str">
        <f>_xlfn.XLOOKUP(L13539, Products!C:C, Products!A:A)</f>
        <v>PROD_6</v>
      </c>
      <c r="C13539">
        <v>13538</v>
      </c>
      <c r="D13539" s="2" t="s">
        <v>867</v>
      </c>
      <c r="E13539">
        <f>YEAR(Orders[[#This Row],[Order_Date]])</f>
        <v>2022</v>
      </c>
      <c r="F13539">
        <f>MONTH(Orders[[#This Row],[Order_Date]])</f>
        <v>8</v>
      </c>
      <c r="G13539" s="2" t="s">
        <v>908</v>
      </c>
      <c r="H13539" t="s">
        <v>51</v>
      </c>
      <c r="I13539" t="s">
        <v>14</v>
      </c>
      <c r="J13539" t="s">
        <v>15</v>
      </c>
      <c r="K13539" t="s">
        <v>34</v>
      </c>
      <c r="L13539" t="s">
        <v>52</v>
      </c>
      <c r="M13539" s="1">
        <v>8167.85</v>
      </c>
      <c r="N13539" s="1">
        <v>-719.28</v>
      </c>
      <c r="O13539">
        <v>0.28000000000000003</v>
      </c>
    </row>
    <row r="13540" spans="1:15" x14ac:dyDescent="0.3">
      <c r="A13540" t="str">
        <f xml:space="preserve"> _xlfn.XLOOKUP(H13540, 'Customers'!B:B, 'Customers'!A:A)</f>
        <v>CUST_28</v>
      </c>
      <c r="B13540" t="str">
        <f>_xlfn.XLOOKUP(L13540, Products!C:C, Products!A:A)</f>
        <v>PROD_1</v>
      </c>
      <c r="C13540">
        <v>13539</v>
      </c>
      <c r="D13540" s="2" t="s">
        <v>518</v>
      </c>
      <c r="E13540">
        <f>YEAR(Orders[[#This Row],[Order_Date]])</f>
        <v>2022</v>
      </c>
      <c r="F13540">
        <f>MONTH(Orders[[#This Row],[Order_Date]])</f>
        <v>6</v>
      </c>
      <c r="G13540" s="2" t="s">
        <v>519</v>
      </c>
      <c r="H13540" t="s">
        <v>111</v>
      </c>
      <c r="I13540" t="s">
        <v>14</v>
      </c>
      <c r="J13540" t="s">
        <v>15</v>
      </c>
      <c r="K13540" t="s">
        <v>27</v>
      </c>
      <c r="L13540" t="s">
        <v>17</v>
      </c>
      <c r="M13540" s="1">
        <v>1811.37</v>
      </c>
      <c r="N13540" s="1">
        <v>295.08999999999997</v>
      </c>
      <c r="O13540">
        <v>0.11</v>
      </c>
    </row>
    <row r="13541" spans="1:15" x14ac:dyDescent="0.3">
      <c r="A13541" t="str">
        <f xml:space="preserve"> _xlfn.XLOOKUP(H13541, 'Customers'!B:B, 'Customers'!A:A)</f>
        <v>CUST_964</v>
      </c>
      <c r="B13541" t="str">
        <f>_xlfn.XLOOKUP(L13541, Products!C:C, Products!A:A)</f>
        <v>PROD_3</v>
      </c>
      <c r="C13541">
        <v>13540</v>
      </c>
      <c r="D13541" s="2" t="s">
        <v>716</v>
      </c>
      <c r="E13541">
        <f>YEAR(Orders[[#This Row],[Order_Date]])</f>
        <v>2023</v>
      </c>
      <c r="F13541">
        <f>MONTH(Orders[[#This Row],[Order_Date]])</f>
        <v>4</v>
      </c>
      <c r="G13541" s="2" t="s">
        <v>398</v>
      </c>
      <c r="H13541" t="s">
        <v>1726</v>
      </c>
      <c r="I13541" t="s">
        <v>21</v>
      </c>
      <c r="J13541" t="s">
        <v>22</v>
      </c>
      <c r="K13541" t="s">
        <v>27</v>
      </c>
      <c r="L13541" t="s">
        <v>28</v>
      </c>
      <c r="M13541" s="1">
        <v>6537.58</v>
      </c>
      <c r="N13541" s="1">
        <v>-557.85</v>
      </c>
      <c r="O13541">
        <v>0.01</v>
      </c>
    </row>
    <row r="13542" spans="1:15" x14ac:dyDescent="0.3">
      <c r="A13542" t="str">
        <f xml:space="preserve"> _xlfn.XLOOKUP(H13542, 'Customers'!B:B, 'Customers'!A:A)</f>
        <v>CUST_305</v>
      </c>
      <c r="B13542" t="str">
        <f>_xlfn.XLOOKUP(L13542, Products!C:C, Products!A:A)</f>
        <v>PROD_4</v>
      </c>
      <c r="C13542">
        <v>13541</v>
      </c>
      <c r="D13542" s="2" t="s">
        <v>208</v>
      </c>
      <c r="E13542">
        <f>YEAR(Orders[[#This Row],[Order_Date]])</f>
        <v>2023</v>
      </c>
      <c r="F13542">
        <f>MONTH(Orders[[#This Row],[Order_Date]])</f>
        <v>11</v>
      </c>
      <c r="G13542" s="2" t="s">
        <v>613</v>
      </c>
      <c r="H13542" t="s">
        <v>801</v>
      </c>
      <c r="I13542" t="s">
        <v>21</v>
      </c>
      <c r="J13542" t="s">
        <v>33</v>
      </c>
      <c r="K13542" t="s">
        <v>34</v>
      </c>
      <c r="L13542" t="s">
        <v>35</v>
      </c>
      <c r="M13542" s="1">
        <v>7407.8</v>
      </c>
      <c r="N13542" s="1">
        <v>181.4</v>
      </c>
      <c r="O13542">
        <v>0.01</v>
      </c>
    </row>
    <row r="13543" spans="1:15" x14ac:dyDescent="0.3">
      <c r="A13543" t="str">
        <f xml:space="preserve"> _xlfn.XLOOKUP(H13543, 'Customers'!B:B, 'Customers'!A:A)</f>
        <v>CUST_758</v>
      </c>
      <c r="B13543" t="str">
        <f>_xlfn.XLOOKUP(L13543, Products!C:C, Products!A:A)</f>
        <v>PROD_4</v>
      </c>
      <c r="C13543">
        <v>13542</v>
      </c>
      <c r="D13543" s="2" t="s">
        <v>185</v>
      </c>
      <c r="E13543">
        <f>YEAR(Orders[[#This Row],[Order_Date]])</f>
        <v>2023</v>
      </c>
      <c r="F13543">
        <f>MONTH(Orders[[#This Row],[Order_Date]])</f>
        <v>10</v>
      </c>
      <c r="G13543" s="2" t="s">
        <v>94</v>
      </c>
      <c r="H13543" t="s">
        <v>1504</v>
      </c>
      <c r="I13543" t="s">
        <v>32</v>
      </c>
      <c r="J13543" t="s">
        <v>65</v>
      </c>
      <c r="K13543" t="s">
        <v>34</v>
      </c>
      <c r="L13543" t="s">
        <v>35</v>
      </c>
      <c r="M13543" s="1">
        <v>9705.2900000000009</v>
      </c>
      <c r="N13543" s="1">
        <v>-138.30000000000001</v>
      </c>
      <c r="O13543">
        <v>7.0000000000000007E-2</v>
      </c>
    </row>
    <row r="13544" spans="1:15" x14ac:dyDescent="0.3">
      <c r="A13544" t="str">
        <f xml:space="preserve"> _xlfn.XLOOKUP(H13544, 'Customers'!B:B, 'Customers'!A:A)</f>
        <v>CUST_604</v>
      </c>
      <c r="B13544" t="str">
        <f>_xlfn.XLOOKUP(L13544, Products!C:C, Products!A:A)</f>
        <v>PROD_3</v>
      </c>
      <c r="C13544">
        <v>13543</v>
      </c>
      <c r="D13544" s="2" t="s">
        <v>305</v>
      </c>
      <c r="E13544">
        <f>YEAR(Orders[[#This Row],[Order_Date]])</f>
        <v>2022</v>
      </c>
      <c r="F13544">
        <f>MONTH(Orders[[#This Row],[Order_Date]])</f>
        <v>6</v>
      </c>
      <c r="G13544" s="2" t="s">
        <v>691</v>
      </c>
      <c r="H13544" t="s">
        <v>1316</v>
      </c>
      <c r="I13544" t="s">
        <v>32</v>
      </c>
      <c r="J13544" t="s">
        <v>15</v>
      </c>
      <c r="K13544" t="s">
        <v>27</v>
      </c>
      <c r="L13544" t="s">
        <v>28</v>
      </c>
      <c r="M13544" s="1">
        <v>1727.16</v>
      </c>
      <c r="N13544" s="1">
        <v>393.69</v>
      </c>
      <c r="O13544">
        <v>0.12</v>
      </c>
    </row>
    <row r="13545" spans="1:15" x14ac:dyDescent="0.3">
      <c r="A13545" t="str">
        <f xml:space="preserve"> _xlfn.XLOOKUP(H13545, 'Customers'!B:B, 'Customers'!A:A)</f>
        <v>CUST_242</v>
      </c>
      <c r="B13545" t="str">
        <f>_xlfn.XLOOKUP(L13545, Products!C:C, Products!A:A)</f>
        <v>PROD_2</v>
      </c>
      <c r="C13545">
        <v>13544</v>
      </c>
      <c r="D13545" s="2" t="s">
        <v>1018</v>
      </c>
      <c r="E13545">
        <f>YEAR(Orders[[#This Row],[Order_Date]])</f>
        <v>2022</v>
      </c>
      <c r="F13545">
        <f>MONTH(Orders[[#This Row],[Order_Date]])</f>
        <v>12</v>
      </c>
      <c r="G13545" s="2" t="s">
        <v>485</v>
      </c>
      <c r="H13545" t="s">
        <v>668</v>
      </c>
      <c r="I13545" t="s">
        <v>14</v>
      </c>
      <c r="J13545" t="s">
        <v>65</v>
      </c>
      <c r="K13545" t="s">
        <v>16</v>
      </c>
      <c r="L13545" t="s">
        <v>23</v>
      </c>
      <c r="M13545" s="1">
        <v>8144.23</v>
      </c>
      <c r="N13545" s="1">
        <v>2413.63</v>
      </c>
      <c r="O13545">
        <v>0.13</v>
      </c>
    </row>
    <row r="13546" spans="1:15" x14ac:dyDescent="0.3">
      <c r="A13546" t="str">
        <f xml:space="preserve"> _xlfn.XLOOKUP(H13546, 'Customers'!B:B, 'Customers'!A:A)</f>
        <v>CUST_338</v>
      </c>
      <c r="B13546" t="str">
        <f>_xlfn.XLOOKUP(L13546, Products!C:C, Products!A:A)</f>
        <v>PROD_6</v>
      </c>
      <c r="C13546">
        <v>13545</v>
      </c>
      <c r="D13546" s="2" t="s">
        <v>802</v>
      </c>
      <c r="E13546">
        <f>YEAR(Orders[[#This Row],[Order_Date]])</f>
        <v>2023</v>
      </c>
      <c r="F13546">
        <f>MONTH(Orders[[#This Row],[Order_Date]])</f>
        <v>2</v>
      </c>
      <c r="G13546" s="2" t="s">
        <v>345</v>
      </c>
      <c r="H13546" t="s">
        <v>868</v>
      </c>
      <c r="I13546" t="s">
        <v>32</v>
      </c>
      <c r="J13546" t="s">
        <v>22</v>
      </c>
      <c r="K13546" t="s">
        <v>34</v>
      </c>
      <c r="L13546" t="s">
        <v>52</v>
      </c>
      <c r="M13546" s="1">
        <v>7376.51</v>
      </c>
      <c r="N13546" s="1">
        <v>859.86</v>
      </c>
      <c r="O13546">
        <v>0.02</v>
      </c>
    </row>
    <row r="13547" spans="1:15" x14ac:dyDescent="0.3">
      <c r="A13547" t="str">
        <f xml:space="preserve"> _xlfn.XLOOKUP(H13547, 'Customers'!B:B, 'Customers'!A:A)</f>
        <v>CUST_375</v>
      </c>
      <c r="B13547" t="str">
        <f>_xlfn.XLOOKUP(L13547, Products!C:C, Products!A:A)</f>
        <v>PROD_1</v>
      </c>
      <c r="C13547">
        <v>13546</v>
      </c>
      <c r="D13547" s="2" t="s">
        <v>1072</v>
      </c>
      <c r="E13547">
        <f>YEAR(Orders[[#This Row],[Order_Date]])</f>
        <v>2023</v>
      </c>
      <c r="F13547">
        <f>MONTH(Orders[[#This Row],[Order_Date]])</f>
        <v>3</v>
      </c>
      <c r="G13547" s="2" t="s">
        <v>1494</v>
      </c>
      <c r="H13547" t="s">
        <v>934</v>
      </c>
      <c r="I13547" t="s">
        <v>32</v>
      </c>
      <c r="J13547" t="s">
        <v>33</v>
      </c>
      <c r="K13547" t="s">
        <v>16</v>
      </c>
      <c r="L13547" t="s">
        <v>17</v>
      </c>
      <c r="M13547" s="1">
        <v>8968.18</v>
      </c>
      <c r="N13547" s="1">
        <v>1167.92</v>
      </c>
      <c r="O13547">
        <v>0.27</v>
      </c>
    </row>
    <row r="13548" spans="1:15" x14ac:dyDescent="0.3">
      <c r="A13548" t="str">
        <f xml:space="preserve"> _xlfn.XLOOKUP(H13548, 'Customers'!B:B, 'Customers'!A:A)</f>
        <v>CUST_73</v>
      </c>
      <c r="B13548" t="str">
        <f>_xlfn.XLOOKUP(L13548, Products!C:C, Products!A:A)</f>
        <v>PROD_6</v>
      </c>
      <c r="C13548">
        <v>13547</v>
      </c>
      <c r="D13548" s="2" t="s">
        <v>240</v>
      </c>
      <c r="E13548">
        <f>YEAR(Orders[[#This Row],[Order_Date]])</f>
        <v>2022</v>
      </c>
      <c r="F13548">
        <f>MONTH(Orders[[#This Row],[Order_Date]])</f>
        <v>8</v>
      </c>
      <c r="G13548" s="2" t="s">
        <v>241</v>
      </c>
      <c r="H13548" t="s">
        <v>239</v>
      </c>
      <c r="I13548" t="s">
        <v>32</v>
      </c>
      <c r="J13548" t="s">
        <v>15</v>
      </c>
      <c r="K13548" t="s">
        <v>34</v>
      </c>
      <c r="L13548" t="s">
        <v>52</v>
      </c>
      <c r="M13548" s="1">
        <v>3883.81</v>
      </c>
      <c r="N13548" s="1">
        <v>668.93</v>
      </c>
      <c r="O13548">
        <v>0.04</v>
      </c>
    </row>
    <row r="13549" spans="1:15" x14ac:dyDescent="0.3">
      <c r="A13549" t="str">
        <f xml:space="preserve"> _xlfn.XLOOKUP(H13549, 'Customers'!B:B, 'Customers'!A:A)</f>
        <v>CUST_831</v>
      </c>
      <c r="B13549" t="str">
        <f>_xlfn.XLOOKUP(L13549, Products!C:C, Products!A:A)</f>
        <v>PROD_2</v>
      </c>
      <c r="C13549">
        <v>13548</v>
      </c>
      <c r="D13549" s="2" t="s">
        <v>398</v>
      </c>
      <c r="E13549">
        <f>YEAR(Orders[[#This Row],[Order_Date]])</f>
        <v>2023</v>
      </c>
      <c r="F13549">
        <f>MONTH(Orders[[#This Row],[Order_Date]])</f>
        <v>4</v>
      </c>
      <c r="G13549" s="2" t="s">
        <v>19</v>
      </c>
      <c r="H13549" t="s">
        <v>1584</v>
      </c>
      <c r="I13549" t="s">
        <v>14</v>
      </c>
      <c r="J13549" t="s">
        <v>33</v>
      </c>
      <c r="K13549" t="s">
        <v>16</v>
      </c>
      <c r="L13549" t="s">
        <v>23</v>
      </c>
      <c r="M13549" s="1">
        <v>4100.3900000000003</v>
      </c>
      <c r="N13549" s="1">
        <v>-296.11</v>
      </c>
      <c r="O13549">
        <v>0.15</v>
      </c>
    </row>
    <row r="13550" spans="1:15" x14ac:dyDescent="0.3">
      <c r="A13550" t="str">
        <f xml:space="preserve"> _xlfn.XLOOKUP(H13550, 'Customers'!B:B, 'Customers'!A:A)</f>
        <v>CUST_397</v>
      </c>
      <c r="B13550" t="str">
        <f>_xlfn.XLOOKUP(L13550, Products!C:C, Products!A:A)</f>
        <v>PROD_1</v>
      </c>
      <c r="C13550">
        <v>13549</v>
      </c>
      <c r="D13550" s="2" t="s">
        <v>1416</v>
      </c>
      <c r="E13550">
        <f>YEAR(Orders[[#This Row],[Order_Date]])</f>
        <v>2022</v>
      </c>
      <c r="F13550">
        <f>MONTH(Orders[[#This Row],[Order_Date]])</f>
        <v>3</v>
      </c>
      <c r="G13550" s="2" t="s">
        <v>140</v>
      </c>
      <c r="H13550" t="s">
        <v>979</v>
      </c>
      <c r="I13550" t="s">
        <v>14</v>
      </c>
      <c r="J13550" t="s">
        <v>33</v>
      </c>
      <c r="K13550" t="s">
        <v>16</v>
      </c>
      <c r="L13550" t="s">
        <v>17</v>
      </c>
      <c r="M13550" s="1">
        <v>1615.95</v>
      </c>
      <c r="N13550" s="1">
        <v>74.63</v>
      </c>
      <c r="O13550">
        <v>0.27</v>
      </c>
    </row>
    <row r="13551" spans="1:15" x14ac:dyDescent="0.3">
      <c r="A13551" t="str">
        <f xml:space="preserve"> _xlfn.XLOOKUP(H13551, 'Customers'!B:B, 'Customers'!A:A)</f>
        <v>CUST_360</v>
      </c>
      <c r="B13551" t="str">
        <f>_xlfn.XLOOKUP(L13551, Products!C:C, Products!A:A)</f>
        <v>PROD_1</v>
      </c>
      <c r="C13551">
        <v>13550</v>
      </c>
      <c r="D13551" s="2" t="s">
        <v>454</v>
      </c>
      <c r="E13551">
        <f>YEAR(Orders[[#This Row],[Order_Date]])</f>
        <v>2023</v>
      </c>
      <c r="F13551">
        <f>MONTH(Orders[[#This Row],[Order_Date]])</f>
        <v>4</v>
      </c>
      <c r="G13551" s="2" t="s">
        <v>398</v>
      </c>
      <c r="H13551" t="s">
        <v>903</v>
      </c>
      <c r="I13551" t="s">
        <v>21</v>
      </c>
      <c r="J13551" t="s">
        <v>22</v>
      </c>
      <c r="K13551" t="s">
        <v>16</v>
      </c>
      <c r="L13551" t="s">
        <v>17</v>
      </c>
      <c r="M13551" s="1">
        <v>9051.5400000000009</v>
      </c>
      <c r="N13551" s="1">
        <v>989.15</v>
      </c>
      <c r="O13551">
        <v>0.03</v>
      </c>
    </row>
    <row r="13552" spans="1:15" x14ac:dyDescent="0.3">
      <c r="A13552" t="str">
        <f xml:space="preserve"> _xlfn.XLOOKUP(H13552, 'Customers'!B:B, 'Customers'!A:A)</f>
        <v>CUST_724</v>
      </c>
      <c r="B13552" t="str">
        <f>_xlfn.XLOOKUP(L13552, Products!C:C, Products!A:A)</f>
        <v>PROD_2</v>
      </c>
      <c r="C13552">
        <v>13551</v>
      </c>
      <c r="D13552" s="2" t="s">
        <v>972</v>
      </c>
      <c r="E13552">
        <f>YEAR(Orders[[#This Row],[Order_Date]])</f>
        <v>2023</v>
      </c>
      <c r="F13552">
        <f>MONTH(Orders[[#This Row],[Order_Date]])</f>
        <v>4</v>
      </c>
      <c r="G13552" s="2" t="s">
        <v>277</v>
      </c>
      <c r="H13552" t="s">
        <v>1466</v>
      </c>
      <c r="I13552" t="s">
        <v>32</v>
      </c>
      <c r="J13552" t="s">
        <v>22</v>
      </c>
      <c r="K13552" t="s">
        <v>16</v>
      </c>
      <c r="L13552" t="s">
        <v>23</v>
      </c>
      <c r="M13552" s="1">
        <v>7366.35</v>
      </c>
      <c r="N13552" s="1">
        <v>982.68</v>
      </c>
      <c r="O13552">
        <v>0.09</v>
      </c>
    </row>
    <row r="13553" spans="1:15" x14ac:dyDescent="0.3">
      <c r="A13553" t="str">
        <f xml:space="preserve"> _xlfn.XLOOKUP(H13553, 'Customers'!B:B, 'Customers'!A:A)</f>
        <v>CUST_548</v>
      </c>
      <c r="B13553" t="str">
        <f>_xlfn.XLOOKUP(L13553, Products!C:C, Products!A:A)</f>
        <v>PROD_5</v>
      </c>
      <c r="C13553">
        <v>13552</v>
      </c>
      <c r="D13553" s="2" t="s">
        <v>1015</v>
      </c>
      <c r="E13553">
        <f>YEAR(Orders[[#This Row],[Order_Date]])</f>
        <v>2022</v>
      </c>
      <c r="F13553">
        <f>MONTH(Orders[[#This Row],[Order_Date]])</f>
        <v>12</v>
      </c>
      <c r="G13553" s="2" t="s">
        <v>714</v>
      </c>
      <c r="H13553" t="s">
        <v>1232</v>
      </c>
      <c r="I13553" t="s">
        <v>14</v>
      </c>
      <c r="J13553" t="s">
        <v>33</v>
      </c>
      <c r="K13553" t="s">
        <v>34</v>
      </c>
      <c r="L13553" t="s">
        <v>39</v>
      </c>
      <c r="M13553" s="1">
        <v>7654.91</v>
      </c>
      <c r="N13553" s="1">
        <v>1227.3</v>
      </c>
      <c r="O13553">
        <v>0.14000000000000001</v>
      </c>
    </row>
    <row r="13554" spans="1:15" x14ac:dyDescent="0.3">
      <c r="A13554" t="str">
        <f xml:space="preserve"> _xlfn.XLOOKUP(H13554, 'Customers'!B:B, 'Customers'!A:A)</f>
        <v>CUST_35</v>
      </c>
      <c r="B13554" t="str">
        <f>_xlfn.XLOOKUP(L13554, Products!C:C, Products!A:A)</f>
        <v>PROD_6</v>
      </c>
      <c r="C13554">
        <v>13553</v>
      </c>
      <c r="D13554" s="2" t="s">
        <v>206</v>
      </c>
      <c r="E13554">
        <f>YEAR(Orders[[#This Row],[Order_Date]])</f>
        <v>2022</v>
      </c>
      <c r="F13554">
        <f>MONTH(Orders[[#This Row],[Order_Date]])</f>
        <v>12</v>
      </c>
      <c r="G13554" s="2" t="s">
        <v>1017</v>
      </c>
      <c r="H13554" t="s">
        <v>132</v>
      </c>
      <c r="I13554" t="s">
        <v>14</v>
      </c>
      <c r="J13554" t="s">
        <v>22</v>
      </c>
      <c r="K13554" t="s">
        <v>34</v>
      </c>
      <c r="L13554" t="s">
        <v>52</v>
      </c>
      <c r="M13554" s="1">
        <v>1734.17</v>
      </c>
      <c r="N13554" s="1">
        <v>-171.78</v>
      </c>
      <c r="O13554">
        <v>0.08</v>
      </c>
    </row>
    <row r="13555" spans="1:15" x14ac:dyDescent="0.3">
      <c r="A13555" t="str">
        <f xml:space="preserve"> _xlfn.XLOOKUP(H13555, 'Customers'!B:B, 'Customers'!A:A)</f>
        <v>CUST_709</v>
      </c>
      <c r="B13555" t="str">
        <f>_xlfn.XLOOKUP(L13555, Products!C:C, Products!A:A)</f>
        <v>PROD_3</v>
      </c>
      <c r="C13555">
        <v>13554</v>
      </c>
      <c r="D13555" s="2" t="s">
        <v>352</v>
      </c>
      <c r="E13555">
        <f>YEAR(Orders[[#This Row],[Order_Date]])</f>
        <v>2023</v>
      </c>
      <c r="F13555">
        <f>MONTH(Orders[[#This Row],[Order_Date]])</f>
        <v>8</v>
      </c>
      <c r="G13555" s="2" t="s">
        <v>1195</v>
      </c>
      <c r="H13555" t="s">
        <v>1448</v>
      </c>
      <c r="I13555" t="s">
        <v>21</v>
      </c>
      <c r="J13555" t="s">
        <v>15</v>
      </c>
      <c r="K13555" t="s">
        <v>27</v>
      </c>
      <c r="L13555" t="s">
        <v>28</v>
      </c>
      <c r="M13555" s="1">
        <v>4066.63</v>
      </c>
      <c r="N13555" s="1">
        <v>1116.71</v>
      </c>
      <c r="O13555">
        <v>0.21</v>
      </c>
    </row>
    <row r="13556" spans="1:15" x14ac:dyDescent="0.3">
      <c r="A13556" t="str">
        <f xml:space="preserve"> _xlfn.XLOOKUP(H13556, 'Customers'!B:B, 'Customers'!A:A)</f>
        <v>CUST_620</v>
      </c>
      <c r="B13556" t="str">
        <f>_xlfn.XLOOKUP(L13556, Products!C:C, Products!A:A)</f>
        <v>PROD_6</v>
      </c>
      <c r="C13556">
        <v>13555</v>
      </c>
      <c r="D13556" s="2" t="s">
        <v>1151</v>
      </c>
      <c r="E13556">
        <f>YEAR(Orders[[#This Row],[Order_Date]])</f>
        <v>2022</v>
      </c>
      <c r="F13556">
        <f>MONTH(Orders[[#This Row],[Order_Date]])</f>
        <v>6</v>
      </c>
      <c r="G13556" s="2" t="s">
        <v>304</v>
      </c>
      <c r="H13556" t="s">
        <v>1339</v>
      </c>
      <c r="I13556" t="s">
        <v>21</v>
      </c>
      <c r="J13556" t="s">
        <v>65</v>
      </c>
      <c r="K13556" t="s">
        <v>34</v>
      </c>
      <c r="L13556" t="s">
        <v>52</v>
      </c>
      <c r="M13556" s="1">
        <v>2872.33</v>
      </c>
      <c r="N13556" s="1">
        <v>769.26</v>
      </c>
      <c r="O13556">
        <v>0.3</v>
      </c>
    </row>
    <row r="13557" spans="1:15" x14ac:dyDescent="0.3">
      <c r="A13557" t="str">
        <f xml:space="preserve"> _xlfn.XLOOKUP(H13557, 'Customers'!B:B, 'Customers'!A:A)</f>
        <v>CUST_941</v>
      </c>
      <c r="B13557" t="str">
        <f>_xlfn.XLOOKUP(L13557, Products!C:C, Products!A:A)</f>
        <v>PROD_3</v>
      </c>
      <c r="C13557">
        <v>13556</v>
      </c>
      <c r="D13557" s="2" t="s">
        <v>1615</v>
      </c>
      <c r="E13557">
        <f>YEAR(Orders[[#This Row],[Order_Date]])</f>
        <v>2022</v>
      </c>
      <c r="F13557">
        <f>MONTH(Orders[[#This Row],[Order_Date]])</f>
        <v>1</v>
      </c>
      <c r="G13557" s="2" t="s">
        <v>567</v>
      </c>
      <c r="H13557" t="s">
        <v>1701</v>
      </c>
      <c r="I13557" t="s">
        <v>32</v>
      </c>
      <c r="J13557" t="s">
        <v>65</v>
      </c>
      <c r="K13557" t="s">
        <v>27</v>
      </c>
      <c r="L13557" t="s">
        <v>28</v>
      </c>
      <c r="M13557" s="1">
        <v>489.38</v>
      </c>
      <c r="N13557" s="1">
        <v>-43.7</v>
      </c>
      <c r="O13557">
        <v>0.04</v>
      </c>
    </row>
    <row r="13558" spans="1:15" x14ac:dyDescent="0.3">
      <c r="A13558" t="str">
        <f xml:space="preserve"> _xlfn.XLOOKUP(H13558, 'Customers'!B:B, 'Customers'!A:A)</f>
        <v>CUST_327</v>
      </c>
      <c r="B13558" t="str">
        <f>_xlfn.XLOOKUP(L13558, Products!C:C, Products!A:A)</f>
        <v>PROD_8</v>
      </c>
      <c r="C13558">
        <v>13557</v>
      </c>
      <c r="D13558" s="2" t="s">
        <v>703</v>
      </c>
      <c r="E13558">
        <f>YEAR(Orders[[#This Row],[Order_Date]])</f>
        <v>2022</v>
      </c>
      <c r="F13558">
        <f>MONTH(Orders[[#This Row],[Order_Date]])</f>
        <v>2</v>
      </c>
      <c r="G13558" s="2" t="s">
        <v>137</v>
      </c>
      <c r="H13558" t="s">
        <v>848</v>
      </c>
      <c r="I13558" t="s">
        <v>21</v>
      </c>
      <c r="J13558" t="s">
        <v>22</v>
      </c>
      <c r="K13558" t="s">
        <v>27</v>
      </c>
      <c r="L13558" t="s">
        <v>73</v>
      </c>
      <c r="M13558" s="1">
        <v>2143.6799999999998</v>
      </c>
      <c r="N13558" s="1">
        <v>236.09</v>
      </c>
      <c r="O13558">
        <v>0.02</v>
      </c>
    </row>
    <row r="13559" spans="1:15" x14ac:dyDescent="0.3">
      <c r="A13559" t="str">
        <f xml:space="preserve"> _xlfn.XLOOKUP(H13559, 'Customers'!B:B, 'Customers'!A:A)</f>
        <v>CUST_885</v>
      </c>
      <c r="B13559" t="str">
        <f>_xlfn.XLOOKUP(L13559, Products!C:C, Products!A:A)</f>
        <v>PROD_7</v>
      </c>
      <c r="C13559">
        <v>13558</v>
      </c>
      <c r="D13559" s="2" t="s">
        <v>1120</v>
      </c>
      <c r="E13559">
        <f>YEAR(Orders[[#This Row],[Order_Date]])</f>
        <v>2022</v>
      </c>
      <c r="F13559">
        <f>MONTH(Orders[[#This Row],[Order_Date]])</f>
        <v>1</v>
      </c>
      <c r="G13559" s="2" t="s">
        <v>462</v>
      </c>
      <c r="H13559" t="s">
        <v>1641</v>
      </c>
      <c r="I13559" t="s">
        <v>14</v>
      </c>
      <c r="J13559" t="s">
        <v>33</v>
      </c>
      <c r="K13559" t="s">
        <v>16</v>
      </c>
      <c r="L13559" t="s">
        <v>66</v>
      </c>
      <c r="M13559" s="1">
        <v>4989.88</v>
      </c>
      <c r="N13559" s="1">
        <v>1345.82</v>
      </c>
      <c r="O13559">
        <v>0.2</v>
      </c>
    </row>
    <row r="13560" spans="1:15" x14ac:dyDescent="0.3">
      <c r="A13560" t="str">
        <f xml:space="preserve"> _xlfn.XLOOKUP(H13560, 'Customers'!B:B, 'Customers'!A:A)</f>
        <v>CUST_564</v>
      </c>
      <c r="B13560" t="str">
        <f>_xlfn.XLOOKUP(L13560, Products!C:C, Products!A:A)</f>
        <v>PROD_7</v>
      </c>
      <c r="C13560">
        <v>13559</v>
      </c>
      <c r="D13560" s="2" t="s">
        <v>172</v>
      </c>
      <c r="E13560">
        <f>YEAR(Orders[[#This Row],[Order_Date]])</f>
        <v>2023</v>
      </c>
      <c r="F13560">
        <f>MONTH(Orders[[#This Row],[Order_Date]])</f>
        <v>6</v>
      </c>
      <c r="G13560" s="2" t="s">
        <v>379</v>
      </c>
      <c r="H13560" t="s">
        <v>1256</v>
      </c>
      <c r="I13560" t="s">
        <v>32</v>
      </c>
      <c r="J13560" t="s">
        <v>33</v>
      </c>
      <c r="K13560" t="s">
        <v>16</v>
      </c>
      <c r="L13560" t="s">
        <v>66</v>
      </c>
      <c r="M13560" s="1">
        <v>7961.25</v>
      </c>
      <c r="N13560" s="1">
        <v>-543.01</v>
      </c>
      <c r="O13560">
        <v>0.11</v>
      </c>
    </row>
    <row r="13561" spans="1:15" x14ac:dyDescent="0.3">
      <c r="A13561" t="str">
        <f xml:space="preserve"> _xlfn.XLOOKUP(H13561, 'Customers'!B:B, 'Customers'!A:A)</f>
        <v>CUST_173</v>
      </c>
      <c r="B13561" t="str">
        <f>_xlfn.XLOOKUP(L13561, Products!C:C, Products!A:A)</f>
        <v>PROD_3</v>
      </c>
      <c r="C13561">
        <v>13560</v>
      </c>
      <c r="D13561" s="2" t="s">
        <v>569</v>
      </c>
      <c r="E13561">
        <f>YEAR(Orders[[#This Row],[Order_Date]])</f>
        <v>2022</v>
      </c>
      <c r="F13561">
        <f>MONTH(Orders[[#This Row],[Order_Date]])</f>
        <v>10</v>
      </c>
      <c r="G13561" s="2" t="s">
        <v>118</v>
      </c>
      <c r="H13561" t="s">
        <v>508</v>
      </c>
      <c r="I13561" t="s">
        <v>14</v>
      </c>
      <c r="J13561" t="s">
        <v>33</v>
      </c>
      <c r="K13561" t="s">
        <v>27</v>
      </c>
      <c r="L13561" t="s">
        <v>28</v>
      </c>
      <c r="M13561" s="1">
        <v>9183.83</v>
      </c>
      <c r="N13561" s="1">
        <v>830.42</v>
      </c>
      <c r="O13561">
        <v>0.24</v>
      </c>
    </row>
    <row r="13562" spans="1:15" x14ac:dyDescent="0.3">
      <c r="A13562" t="str">
        <f xml:space="preserve"> _xlfn.XLOOKUP(H13562, 'Customers'!B:B, 'Customers'!A:A)</f>
        <v>CUST_197</v>
      </c>
      <c r="B13562" t="str">
        <f>_xlfn.XLOOKUP(L13562, Products!C:C, Products!A:A)</f>
        <v>PROD_8</v>
      </c>
      <c r="C13562">
        <v>13561</v>
      </c>
      <c r="D13562" s="2" t="s">
        <v>1638</v>
      </c>
      <c r="E13562">
        <f>YEAR(Orders[[#This Row],[Order_Date]])</f>
        <v>2023</v>
      </c>
      <c r="F13562">
        <f>MONTH(Orders[[#This Row],[Order_Date]])</f>
        <v>1</v>
      </c>
      <c r="G13562" s="2" t="s">
        <v>25</v>
      </c>
      <c r="H13562" t="s">
        <v>565</v>
      </c>
      <c r="I13562" t="s">
        <v>32</v>
      </c>
      <c r="J13562" t="s">
        <v>33</v>
      </c>
      <c r="K13562" t="s">
        <v>27</v>
      </c>
      <c r="L13562" t="s">
        <v>73</v>
      </c>
      <c r="M13562" s="1">
        <v>7992.46</v>
      </c>
      <c r="N13562" s="1">
        <v>-576.86</v>
      </c>
      <c r="O13562">
        <v>0.01</v>
      </c>
    </row>
    <row r="13563" spans="1:15" x14ac:dyDescent="0.3">
      <c r="A13563" t="str">
        <f xml:space="preserve"> _xlfn.XLOOKUP(H13563, 'Customers'!B:B, 'Customers'!A:A)</f>
        <v>CUST_861</v>
      </c>
      <c r="B13563" t="str">
        <f>_xlfn.XLOOKUP(L13563, Products!C:C, Products!A:A)</f>
        <v>PROD_4</v>
      </c>
      <c r="C13563">
        <v>13562</v>
      </c>
      <c r="D13563" s="2" t="s">
        <v>954</v>
      </c>
      <c r="E13563">
        <f>YEAR(Orders[[#This Row],[Order_Date]])</f>
        <v>2022</v>
      </c>
      <c r="F13563">
        <f>MONTH(Orders[[#This Row],[Order_Date]])</f>
        <v>10</v>
      </c>
      <c r="G13563" s="2" t="s">
        <v>1323</v>
      </c>
      <c r="H13563" t="s">
        <v>1614</v>
      </c>
      <c r="I13563" t="s">
        <v>14</v>
      </c>
      <c r="J13563" t="s">
        <v>65</v>
      </c>
      <c r="K13563" t="s">
        <v>34</v>
      </c>
      <c r="L13563" t="s">
        <v>35</v>
      </c>
      <c r="M13563" s="1">
        <v>5367.34</v>
      </c>
      <c r="N13563" s="1">
        <v>-238.24</v>
      </c>
      <c r="O13563">
        <v>0</v>
      </c>
    </row>
    <row r="13564" spans="1:15" x14ac:dyDescent="0.3">
      <c r="A13564" t="str">
        <f xml:space="preserve"> _xlfn.XLOOKUP(H13564, 'Customers'!B:B, 'Customers'!A:A)</f>
        <v>CUST_88</v>
      </c>
      <c r="B13564" t="str">
        <f>_xlfn.XLOOKUP(L13564, Products!C:C, Products!A:A)</f>
        <v>PROD_1</v>
      </c>
      <c r="C13564">
        <v>13563</v>
      </c>
      <c r="D13564" s="2" t="s">
        <v>241</v>
      </c>
      <c r="E13564">
        <f>YEAR(Orders[[#This Row],[Order_Date]])</f>
        <v>2022</v>
      </c>
      <c r="F13564">
        <f>MONTH(Orders[[#This Row],[Order_Date]])</f>
        <v>8</v>
      </c>
      <c r="G13564" s="2" t="s">
        <v>1355</v>
      </c>
      <c r="H13564" t="s">
        <v>281</v>
      </c>
      <c r="I13564" t="s">
        <v>21</v>
      </c>
      <c r="J13564" t="s">
        <v>15</v>
      </c>
      <c r="K13564" t="s">
        <v>27</v>
      </c>
      <c r="L13564" t="s">
        <v>17</v>
      </c>
      <c r="M13564" s="1">
        <v>3501.3</v>
      </c>
      <c r="N13564" s="1">
        <v>-56.96</v>
      </c>
      <c r="O13564">
        <v>0.09</v>
      </c>
    </row>
    <row r="13565" spans="1:15" x14ac:dyDescent="0.3">
      <c r="A13565" t="str">
        <f xml:space="preserve"> _xlfn.XLOOKUP(H13565, 'Customers'!B:B, 'Customers'!A:A)</f>
        <v>CUST_17</v>
      </c>
      <c r="B13565" t="str">
        <f>_xlfn.XLOOKUP(L13565, Products!C:C, Products!A:A)</f>
        <v>PROD_8</v>
      </c>
      <c r="C13565">
        <v>13564</v>
      </c>
      <c r="D13565" s="2" t="s">
        <v>991</v>
      </c>
      <c r="E13565">
        <f>YEAR(Orders[[#This Row],[Order_Date]])</f>
        <v>2023</v>
      </c>
      <c r="F13565">
        <f>MONTH(Orders[[#This Row],[Order_Date]])</f>
        <v>6</v>
      </c>
      <c r="G13565" s="2" t="s">
        <v>57</v>
      </c>
      <c r="H13565" t="s">
        <v>79</v>
      </c>
      <c r="I13565" t="s">
        <v>21</v>
      </c>
      <c r="J13565" t="s">
        <v>65</v>
      </c>
      <c r="K13565" t="s">
        <v>27</v>
      </c>
      <c r="L13565" t="s">
        <v>73</v>
      </c>
      <c r="M13565" s="1">
        <v>3536.6</v>
      </c>
      <c r="N13565" s="1">
        <v>757.05</v>
      </c>
      <c r="O13565">
        <v>0.26</v>
      </c>
    </row>
    <row r="13566" spans="1:15" x14ac:dyDescent="0.3">
      <c r="A13566" t="str">
        <f xml:space="preserve"> _xlfn.XLOOKUP(H13566, 'Customers'!B:B, 'Customers'!A:A)</f>
        <v>CUST_704</v>
      </c>
      <c r="B13566" t="str">
        <f>_xlfn.XLOOKUP(L13566, Products!C:C, Products!A:A)</f>
        <v>PROD_1</v>
      </c>
      <c r="C13566">
        <v>13565</v>
      </c>
      <c r="D13566" s="2" t="s">
        <v>1160</v>
      </c>
      <c r="E13566">
        <f>YEAR(Orders[[#This Row],[Order_Date]])</f>
        <v>2022</v>
      </c>
      <c r="F13566">
        <f>MONTH(Orders[[#This Row],[Order_Date]])</f>
        <v>8</v>
      </c>
      <c r="G13566" s="2" t="s">
        <v>241</v>
      </c>
      <c r="H13566" t="s">
        <v>1443</v>
      </c>
      <c r="I13566" t="s">
        <v>14</v>
      </c>
      <c r="J13566" t="s">
        <v>65</v>
      </c>
      <c r="K13566" t="s">
        <v>27</v>
      </c>
      <c r="L13566" t="s">
        <v>17</v>
      </c>
      <c r="M13566" s="1">
        <v>5758.97</v>
      </c>
      <c r="N13566" s="1">
        <v>989.08</v>
      </c>
      <c r="O13566">
        <v>0.08</v>
      </c>
    </row>
    <row r="13567" spans="1:15" x14ac:dyDescent="0.3">
      <c r="A13567" t="str">
        <f xml:space="preserve"> _xlfn.XLOOKUP(H13567, 'Customers'!B:B, 'Customers'!A:A)</f>
        <v>CUST_954</v>
      </c>
      <c r="B13567" t="str">
        <f>_xlfn.XLOOKUP(L13567, Products!C:C, Products!A:A)</f>
        <v>PROD_2</v>
      </c>
      <c r="C13567">
        <v>13566</v>
      </c>
      <c r="D13567" s="2" t="s">
        <v>841</v>
      </c>
      <c r="E13567">
        <f>YEAR(Orders[[#This Row],[Order_Date]])</f>
        <v>2023</v>
      </c>
      <c r="F13567">
        <f>MONTH(Orders[[#This Row],[Order_Date]])</f>
        <v>10</v>
      </c>
      <c r="G13567" s="2" t="s">
        <v>182</v>
      </c>
      <c r="H13567" t="s">
        <v>1715</v>
      </c>
      <c r="I13567" t="s">
        <v>21</v>
      </c>
      <c r="J13567" t="s">
        <v>65</v>
      </c>
      <c r="K13567" t="s">
        <v>16</v>
      </c>
      <c r="L13567" t="s">
        <v>23</v>
      </c>
      <c r="M13567" s="1">
        <v>3491.71</v>
      </c>
      <c r="N13567" s="1">
        <v>804.62</v>
      </c>
      <c r="O13567">
        <v>0.26</v>
      </c>
    </row>
    <row r="13568" spans="1:15" x14ac:dyDescent="0.3">
      <c r="A13568" t="str">
        <f xml:space="preserve"> _xlfn.XLOOKUP(H13568, 'Customers'!B:B, 'Customers'!A:A)</f>
        <v>CUST_856</v>
      </c>
      <c r="B13568" t="str">
        <f>_xlfn.XLOOKUP(L13568, Products!C:C, Products!A:A)</f>
        <v>PROD_6</v>
      </c>
      <c r="C13568">
        <v>13567</v>
      </c>
      <c r="D13568" s="2" t="s">
        <v>766</v>
      </c>
      <c r="E13568">
        <f>YEAR(Orders[[#This Row],[Order_Date]])</f>
        <v>2022</v>
      </c>
      <c r="F13568">
        <f>MONTH(Orders[[#This Row],[Order_Date]])</f>
        <v>12</v>
      </c>
      <c r="G13568" s="2" t="s">
        <v>1573</v>
      </c>
      <c r="H13568" t="s">
        <v>1609</v>
      </c>
      <c r="I13568" t="s">
        <v>32</v>
      </c>
      <c r="J13568" t="s">
        <v>15</v>
      </c>
      <c r="K13568" t="s">
        <v>34</v>
      </c>
      <c r="L13568" t="s">
        <v>52</v>
      </c>
      <c r="M13568" s="1">
        <v>3862.95</v>
      </c>
      <c r="N13568" s="1">
        <v>316.55</v>
      </c>
      <c r="O13568">
        <v>0.11</v>
      </c>
    </row>
    <row r="13569" spans="1:15" x14ac:dyDescent="0.3">
      <c r="A13569" t="str">
        <f xml:space="preserve"> _xlfn.XLOOKUP(H13569, 'Customers'!B:B, 'Customers'!A:A)</f>
        <v>CUST_350</v>
      </c>
      <c r="B13569" t="str">
        <f>_xlfn.XLOOKUP(L13569, Products!C:C, Products!A:A)</f>
        <v>PROD_4</v>
      </c>
      <c r="C13569">
        <v>13568</v>
      </c>
      <c r="D13569" s="2" t="s">
        <v>251</v>
      </c>
      <c r="E13569">
        <f>YEAR(Orders[[#This Row],[Order_Date]])</f>
        <v>2022</v>
      </c>
      <c r="F13569">
        <f>MONTH(Orders[[#This Row],[Order_Date]])</f>
        <v>11</v>
      </c>
      <c r="G13569" s="2" t="s">
        <v>800</v>
      </c>
      <c r="H13569" t="s">
        <v>889</v>
      </c>
      <c r="I13569" t="s">
        <v>32</v>
      </c>
      <c r="J13569" t="s">
        <v>15</v>
      </c>
      <c r="K13569" t="s">
        <v>34</v>
      </c>
      <c r="L13569" t="s">
        <v>35</v>
      </c>
      <c r="M13569" s="1">
        <v>9189.93</v>
      </c>
      <c r="N13569" s="1">
        <v>1213.1400000000001</v>
      </c>
      <c r="O13569">
        <v>0.27</v>
      </c>
    </row>
    <row r="13570" spans="1:15" x14ac:dyDescent="0.3">
      <c r="A13570" t="str">
        <f xml:space="preserve"> _xlfn.XLOOKUP(H13570, 'Customers'!B:B, 'Customers'!A:A)</f>
        <v>CUST_683</v>
      </c>
      <c r="B13570" t="str">
        <f>_xlfn.XLOOKUP(L13570, Products!C:C, Products!A:A)</f>
        <v>PROD_4</v>
      </c>
      <c r="C13570">
        <v>13569</v>
      </c>
      <c r="D13570" s="2" t="s">
        <v>726</v>
      </c>
      <c r="E13570">
        <f>YEAR(Orders[[#This Row],[Order_Date]])</f>
        <v>2023</v>
      </c>
      <c r="F13570">
        <f>MONTH(Orders[[#This Row],[Order_Date]])</f>
        <v>5</v>
      </c>
      <c r="G13570" s="2" t="s">
        <v>311</v>
      </c>
      <c r="H13570" t="s">
        <v>1419</v>
      </c>
      <c r="I13570" t="s">
        <v>14</v>
      </c>
      <c r="J13570" t="s">
        <v>22</v>
      </c>
      <c r="K13570" t="s">
        <v>34</v>
      </c>
      <c r="L13570" t="s">
        <v>35</v>
      </c>
      <c r="M13570" s="1">
        <v>7321.75</v>
      </c>
      <c r="N13570" s="1">
        <v>1371.91</v>
      </c>
      <c r="O13570">
        <v>0.15</v>
      </c>
    </row>
    <row r="13571" spans="1:15" x14ac:dyDescent="0.3">
      <c r="A13571" t="str">
        <f xml:space="preserve"> _xlfn.XLOOKUP(H13571, 'Customers'!B:B, 'Customers'!A:A)</f>
        <v>CUST_868</v>
      </c>
      <c r="B13571" t="str">
        <f>_xlfn.XLOOKUP(L13571, Products!C:C, Products!A:A)</f>
        <v>PROD_2</v>
      </c>
      <c r="C13571">
        <v>13570</v>
      </c>
      <c r="D13571" s="2" t="s">
        <v>283</v>
      </c>
      <c r="E13571">
        <f>YEAR(Orders[[#This Row],[Order_Date]])</f>
        <v>2023</v>
      </c>
      <c r="F13571">
        <f>MONTH(Orders[[#This Row],[Order_Date]])</f>
        <v>12</v>
      </c>
      <c r="G13571" s="2" t="s">
        <v>209</v>
      </c>
      <c r="H13571" t="s">
        <v>1622</v>
      </c>
      <c r="I13571" t="s">
        <v>14</v>
      </c>
      <c r="J13571" t="s">
        <v>65</v>
      </c>
      <c r="K13571" t="s">
        <v>16</v>
      </c>
      <c r="L13571" t="s">
        <v>23</v>
      </c>
      <c r="M13571" s="1">
        <v>240.65</v>
      </c>
      <c r="N13571" s="1">
        <v>37.659999999999997</v>
      </c>
      <c r="O13571">
        <v>0.14000000000000001</v>
      </c>
    </row>
    <row r="13572" spans="1:15" x14ac:dyDescent="0.3">
      <c r="A13572" t="str">
        <f xml:space="preserve"> _xlfn.XLOOKUP(H13572, 'Customers'!B:B, 'Customers'!A:A)</f>
        <v>CUST_909</v>
      </c>
      <c r="B13572" t="str">
        <f>_xlfn.XLOOKUP(L13572, Products!C:C, Products!A:A)</f>
        <v>PROD_4</v>
      </c>
      <c r="C13572">
        <v>13571</v>
      </c>
      <c r="D13572" s="2" t="s">
        <v>492</v>
      </c>
      <c r="E13572">
        <f>YEAR(Orders[[#This Row],[Order_Date]])</f>
        <v>2022</v>
      </c>
      <c r="F13572">
        <f>MONTH(Orders[[#This Row],[Order_Date]])</f>
        <v>7</v>
      </c>
      <c r="G13572" s="2" t="s">
        <v>786</v>
      </c>
      <c r="H13572" t="s">
        <v>1668</v>
      </c>
      <c r="I13572" t="s">
        <v>32</v>
      </c>
      <c r="J13572" t="s">
        <v>22</v>
      </c>
      <c r="K13572" t="s">
        <v>34</v>
      </c>
      <c r="L13572" t="s">
        <v>35</v>
      </c>
      <c r="M13572" s="1">
        <v>9098.4599999999991</v>
      </c>
      <c r="N13572" s="1">
        <v>329.6</v>
      </c>
      <c r="O13572">
        <v>0.19</v>
      </c>
    </row>
    <row r="13573" spans="1:15" x14ac:dyDescent="0.3">
      <c r="A13573" t="str">
        <f xml:space="preserve"> _xlfn.XLOOKUP(H13573, 'Customers'!B:B, 'Customers'!A:A)</f>
        <v>CUST_770</v>
      </c>
      <c r="B13573" t="str">
        <f>_xlfn.XLOOKUP(L13573, Products!C:C, Products!A:A)</f>
        <v>PROD_4</v>
      </c>
      <c r="C13573">
        <v>13572</v>
      </c>
      <c r="D13573" s="2" t="s">
        <v>1015</v>
      </c>
      <c r="E13573">
        <f>YEAR(Orders[[#This Row],[Order_Date]])</f>
        <v>2022</v>
      </c>
      <c r="F13573">
        <f>MONTH(Orders[[#This Row],[Order_Date]])</f>
        <v>12</v>
      </c>
      <c r="G13573" s="2" t="s">
        <v>766</v>
      </c>
      <c r="H13573" t="s">
        <v>1516</v>
      </c>
      <c r="I13573" t="s">
        <v>14</v>
      </c>
      <c r="J13573" t="s">
        <v>15</v>
      </c>
      <c r="K13573" t="s">
        <v>34</v>
      </c>
      <c r="L13573" t="s">
        <v>35</v>
      </c>
      <c r="M13573" s="1">
        <v>797.84</v>
      </c>
      <c r="N13573" s="1">
        <v>192.27</v>
      </c>
      <c r="O13573">
        <v>0.27</v>
      </c>
    </row>
    <row r="13574" spans="1:15" x14ac:dyDescent="0.3">
      <c r="A13574" t="str">
        <f xml:space="preserve"> _xlfn.XLOOKUP(H13574, 'Customers'!B:B, 'Customers'!A:A)</f>
        <v>CUST_778</v>
      </c>
      <c r="B13574" t="str">
        <f>_xlfn.XLOOKUP(L13574, Products!C:C, Products!A:A)</f>
        <v>PROD_5</v>
      </c>
      <c r="C13574">
        <v>13573</v>
      </c>
      <c r="D13574" s="2" t="s">
        <v>266</v>
      </c>
      <c r="E13574">
        <f>YEAR(Orders[[#This Row],[Order_Date]])</f>
        <v>2023</v>
      </c>
      <c r="F13574">
        <f>MONTH(Orders[[#This Row],[Order_Date]])</f>
        <v>2</v>
      </c>
      <c r="G13574" s="2" t="s">
        <v>1163</v>
      </c>
      <c r="H13574" t="s">
        <v>1525</v>
      </c>
      <c r="I13574" t="s">
        <v>21</v>
      </c>
      <c r="J13574" t="s">
        <v>65</v>
      </c>
      <c r="K13574" t="s">
        <v>34</v>
      </c>
      <c r="L13574" t="s">
        <v>39</v>
      </c>
      <c r="M13574" s="1">
        <v>4963.82</v>
      </c>
      <c r="N13574" s="1">
        <v>710.51</v>
      </c>
      <c r="O13574">
        <v>0.22</v>
      </c>
    </row>
    <row r="13575" spans="1:15" x14ac:dyDescent="0.3">
      <c r="A13575" t="str">
        <f xml:space="preserve"> _xlfn.XLOOKUP(H13575, 'Customers'!B:B, 'Customers'!A:A)</f>
        <v>CUST_531</v>
      </c>
      <c r="B13575" t="str">
        <f>_xlfn.XLOOKUP(L13575, Products!C:C, Products!A:A)</f>
        <v>PROD_2</v>
      </c>
      <c r="C13575">
        <v>13574</v>
      </c>
      <c r="D13575" s="2" t="s">
        <v>413</v>
      </c>
      <c r="E13575">
        <f>YEAR(Orders[[#This Row],[Order_Date]])</f>
        <v>2022</v>
      </c>
      <c r="F13575">
        <f>MONTH(Orders[[#This Row],[Order_Date]])</f>
        <v>3</v>
      </c>
      <c r="G13575" s="2" t="s">
        <v>155</v>
      </c>
      <c r="H13575" t="s">
        <v>1210</v>
      </c>
      <c r="I13575" t="s">
        <v>14</v>
      </c>
      <c r="J13575" t="s">
        <v>65</v>
      </c>
      <c r="K13575" t="s">
        <v>16</v>
      </c>
      <c r="L13575" t="s">
        <v>23</v>
      </c>
      <c r="M13575" s="1">
        <v>9031.2800000000007</v>
      </c>
      <c r="N13575" s="1">
        <v>1951.37</v>
      </c>
      <c r="O13575">
        <v>0.28999999999999998</v>
      </c>
    </row>
    <row r="13576" spans="1:15" x14ac:dyDescent="0.3">
      <c r="A13576" t="str">
        <f xml:space="preserve"> _xlfn.XLOOKUP(H13576, 'Customers'!B:B, 'Customers'!A:A)</f>
        <v>CUST_851</v>
      </c>
      <c r="B13576" t="str">
        <f>_xlfn.XLOOKUP(L13576, Products!C:C, Products!A:A)</f>
        <v>PROD_6</v>
      </c>
      <c r="C13576">
        <v>13575</v>
      </c>
      <c r="D13576" s="2" t="s">
        <v>730</v>
      </c>
      <c r="E13576">
        <f>YEAR(Orders[[#This Row],[Order_Date]])</f>
        <v>2022</v>
      </c>
      <c r="F13576">
        <f>MONTH(Orders[[#This Row],[Order_Date]])</f>
        <v>12</v>
      </c>
      <c r="G13576" s="2" t="s">
        <v>1142</v>
      </c>
      <c r="H13576" t="s">
        <v>1604</v>
      </c>
      <c r="I13576" t="s">
        <v>21</v>
      </c>
      <c r="J13576" t="s">
        <v>33</v>
      </c>
      <c r="K13576" t="s">
        <v>34</v>
      </c>
      <c r="L13576" t="s">
        <v>52</v>
      </c>
      <c r="M13576" s="1">
        <v>5266.08</v>
      </c>
      <c r="N13576" s="1">
        <v>846.98</v>
      </c>
      <c r="O13576">
        <v>0.03</v>
      </c>
    </row>
    <row r="13577" spans="1:15" x14ac:dyDescent="0.3">
      <c r="A13577" t="str">
        <f xml:space="preserve"> _xlfn.XLOOKUP(H13577, 'Customers'!B:B, 'Customers'!A:A)</f>
        <v>CUST_460</v>
      </c>
      <c r="B13577" t="str">
        <f>_xlfn.XLOOKUP(L13577, Products!C:C, Products!A:A)</f>
        <v>PROD_8</v>
      </c>
      <c r="C13577">
        <v>13576</v>
      </c>
      <c r="D13577" s="2" t="s">
        <v>125</v>
      </c>
      <c r="E13577">
        <f>YEAR(Orders[[#This Row],[Order_Date]])</f>
        <v>2023</v>
      </c>
      <c r="F13577">
        <f>MONTH(Orders[[#This Row],[Order_Date]])</f>
        <v>1</v>
      </c>
      <c r="G13577" s="2" t="s">
        <v>359</v>
      </c>
      <c r="H13577" t="s">
        <v>1088</v>
      </c>
      <c r="I13577" t="s">
        <v>32</v>
      </c>
      <c r="J13577" t="s">
        <v>15</v>
      </c>
      <c r="K13577" t="s">
        <v>27</v>
      </c>
      <c r="L13577" t="s">
        <v>73</v>
      </c>
      <c r="M13577" s="1">
        <v>3249.79</v>
      </c>
      <c r="N13577" s="1">
        <v>729.76</v>
      </c>
      <c r="O13577">
        <v>0.18</v>
      </c>
    </row>
    <row r="13578" spans="1:15" x14ac:dyDescent="0.3">
      <c r="A13578" t="str">
        <f xml:space="preserve"> _xlfn.XLOOKUP(H13578, 'Customers'!B:B, 'Customers'!A:A)</f>
        <v>CUST_160</v>
      </c>
      <c r="B13578" t="str">
        <f>_xlfn.XLOOKUP(L13578, Products!C:C, Products!A:A)</f>
        <v>PROD_1</v>
      </c>
      <c r="C13578">
        <v>13577</v>
      </c>
      <c r="D13578" s="2" t="s">
        <v>634</v>
      </c>
      <c r="E13578">
        <f>YEAR(Orders[[#This Row],[Order_Date]])</f>
        <v>2023</v>
      </c>
      <c r="F13578">
        <f>MONTH(Orders[[#This Row],[Order_Date]])</f>
        <v>12</v>
      </c>
      <c r="G13578" s="2" t="s">
        <v>809</v>
      </c>
      <c r="H13578" t="s">
        <v>470</v>
      </c>
      <c r="I13578" t="s">
        <v>14</v>
      </c>
      <c r="J13578" t="s">
        <v>15</v>
      </c>
      <c r="K13578" t="s">
        <v>27</v>
      </c>
      <c r="L13578" t="s">
        <v>17</v>
      </c>
      <c r="M13578" s="1">
        <v>4866.28</v>
      </c>
      <c r="N13578" s="1">
        <v>654.91999999999996</v>
      </c>
      <c r="O13578">
        <v>0.08</v>
      </c>
    </row>
    <row r="13579" spans="1:15" x14ac:dyDescent="0.3">
      <c r="A13579" t="str">
        <f xml:space="preserve"> _xlfn.XLOOKUP(H13579, 'Customers'!B:B, 'Customers'!A:A)</f>
        <v>CUST_254</v>
      </c>
      <c r="B13579" t="str">
        <f>_xlfn.XLOOKUP(L13579, Products!C:C, Products!A:A)</f>
        <v>PROD_5</v>
      </c>
      <c r="C13579">
        <v>13578</v>
      </c>
      <c r="D13579" s="2" t="s">
        <v>882</v>
      </c>
      <c r="E13579">
        <f>YEAR(Orders[[#This Row],[Order_Date]])</f>
        <v>2022</v>
      </c>
      <c r="F13579">
        <f>MONTH(Orders[[#This Row],[Order_Date]])</f>
        <v>3</v>
      </c>
      <c r="G13579" s="2" t="s">
        <v>514</v>
      </c>
      <c r="H13579" t="s">
        <v>698</v>
      </c>
      <c r="I13579" t="s">
        <v>14</v>
      </c>
      <c r="J13579" t="s">
        <v>33</v>
      </c>
      <c r="K13579" t="s">
        <v>34</v>
      </c>
      <c r="L13579" t="s">
        <v>39</v>
      </c>
      <c r="M13579" s="1">
        <v>6073.49</v>
      </c>
      <c r="N13579" s="1">
        <v>964.05</v>
      </c>
      <c r="O13579">
        <v>0.23</v>
      </c>
    </row>
    <row r="13580" spans="1:15" x14ac:dyDescent="0.3">
      <c r="A13580" t="str">
        <f xml:space="preserve"> _xlfn.XLOOKUP(H13580, 'Customers'!B:B, 'Customers'!A:A)</f>
        <v>CUST_917</v>
      </c>
      <c r="B13580" t="str">
        <f>_xlfn.XLOOKUP(L13580, Products!C:C, Products!A:A)</f>
        <v>PROD_1</v>
      </c>
      <c r="C13580">
        <v>13579</v>
      </c>
      <c r="D13580" s="2" t="s">
        <v>961</v>
      </c>
      <c r="E13580">
        <f>YEAR(Orders[[#This Row],[Order_Date]])</f>
        <v>2022</v>
      </c>
      <c r="F13580">
        <f>MONTH(Orders[[#This Row],[Order_Date]])</f>
        <v>4</v>
      </c>
      <c r="G13580" s="2" t="s">
        <v>475</v>
      </c>
      <c r="H13580" t="s">
        <v>1676</v>
      </c>
      <c r="I13580" t="s">
        <v>14</v>
      </c>
      <c r="J13580" t="s">
        <v>33</v>
      </c>
      <c r="K13580" t="s">
        <v>27</v>
      </c>
      <c r="L13580" t="s">
        <v>17</v>
      </c>
      <c r="M13580" s="1">
        <v>8222.1200000000008</v>
      </c>
      <c r="N13580" s="1">
        <v>-185.11</v>
      </c>
      <c r="O13580">
        <v>0.18</v>
      </c>
    </row>
    <row r="13581" spans="1:15" x14ac:dyDescent="0.3">
      <c r="A13581" t="str">
        <f xml:space="preserve"> _xlfn.XLOOKUP(H13581, 'Customers'!B:B, 'Customers'!A:A)</f>
        <v>CUST_866</v>
      </c>
      <c r="B13581" t="str">
        <f>_xlfn.XLOOKUP(L13581, Products!C:C, Products!A:A)</f>
        <v>PROD_2</v>
      </c>
      <c r="C13581">
        <v>13580</v>
      </c>
      <c r="D13581" s="2" t="s">
        <v>766</v>
      </c>
      <c r="E13581">
        <f>YEAR(Orders[[#This Row],[Order_Date]])</f>
        <v>2022</v>
      </c>
      <c r="F13581">
        <f>MONTH(Orders[[#This Row],[Order_Date]])</f>
        <v>12</v>
      </c>
      <c r="G13581" s="2" t="s">
        <v>1142</v>
      </c>
      <c r="H13581" t="s">
        <v>1620</v>
      </c>
      <c r="I13581" t="s">
        <v>32</v>
      </c>
      <c r="J13581" t="s">
        <v>65</v>
      </c>
      <c r="K13581" t="s">
        <v>16</v>
      </c>
      <c r="L13581" t="s">
        <v>23</v>
      </c>
      <c r="M13581" s="1">
        <v>3221.05</v>
      </c>
      <c r="N13581" s="1">
        <v>784.12</v>
      </c>
      <c r="O13581">
        <v>0.21</v>
      </c>
    </row>
    <row r="13582" spans="1:15" x14ac:dyDescent="0.3">
      <c r="A13582" t="str">
        <f xml:space="preserve"> _xlfn.XLOOKUP(H13582, 'Customers'!B:B, 'Customers'!A:A)</f>
        <v>CUST_581</v>
      </c>
      <c r="B13582" t="str">
        <f>_xlfn.XLOOKUP(L13582, Products!C:C, Products!A:A)</f>
        <v>PROD_5</v>
      </c>
      <c r="C13582">
        <v>13581</v>
      </c>
      <c r="D13582" s="2" t="s">
        <v>109</v>
      </c>
      <c r="E13582">
        <f>YEAR(Orders[[#This Row],[Order_Date]])</f>
        <v>2022</v>
      </c>
      <c r="F13582">
        <f>MONTH(Orders[[#This Row],[Order_Date]])</f>
        <v>10</v>
      </c>
      <c r="G13582" s="2" t="s">
        <v>1198</v>
      </c>
      <c r="H13582" t="s">
        <v>1284</v>
      </c>
      <c r="I13582" t="s">
        <v>32</v>
      </c>
      <c r="J13582" t="s">
        <v>22</v>
      </c>
      <c r="K13582" t="s">
        <v>34</v>
      </c>
      <c r="L13582" t="s">
        <v>39</v>
      </c>
      <c r="M13582" s="1">
        <v>994.84</v>
      </c>
      <c r="N13582" s="1">
        <v>-40.229999999999997</v>
      </c>
      <c r="O13582">
        <v>0.02</v>
      </c>
    </row>
    <row r="13583" spans="1:15" x14ac:dyDescent="0.3">
      <c r="A13583" t="str">
        <f xml:space="preserve"> _xlfn.XLOOKUP(H13583, 'Customers'!B:B, 'Customers'!A:A)</f>
        <v>CUST_660</v>
      </c>
      <c r="B13583" t="str">
        <f>_xlfn.XLOOKUP(L13583, Products!C:C, Products!A:A)</f>
        <v>PROD_3</v>
      </c>
      <c r="C13583">
        <v>13582</v>
      </c>
      <c r="D13583" s="2" t="s">
        <v>554</v>
      </c>
      <c r="E13583">
        <f>YEAR(Orders[[#This Row],[Order_Date]])</f>
        <v>2023</v>
      </c>
      <c r="F13583">
        <f>MONTH(Orders[[#This Row],[Order_Date]])</f>
        <v>3</v>
      </c>
      <c r="G13583" s="2" t="s">
        <v>1072</v>
      </c>
      <c r="H13583" t="s">
        <v>1389</v>
      </c>
      <c r="I13583" t="s">
        <v>14</v>
      </c>
      <c r="J13583" t="s">
        <v>15</v>
      </c>
      <c r="K13583" t="s">
        <v>27</v>
      </c>
      <c r="L13583" t="s">
        <v>28</v>
      </c>
      <c r="M13583" s="1">
        <v>9140.0400000000009</v>
      </c>
      <c r="N13583" s="1">
        <v>1255.68</v>
      </c>
      <c r="O13583">
        <v>0.28000000000000003</v>
      </c>
    </row>
    <row r="13584" spans="1:15" x14ac:dyDescent="0.3">
      <c r="A13584" t="str">
        <f xml:space="preserve"> _xlfn.XLOOKUP(H13584, 'Customers'!B:B, 'Customers'!A:A)</f>
        <v>CUST_32</v>
      </c>
      <c r="B13584" t="str">
        <f>_xlfn.XLOOKUP(L13584, Products!C:C, Products!A:A)</f>
        <v>PROD_2</v>
      </c>
      <c r="C13584">
        <v>13583</v>
      </c>
      <c r="D13584" s="2" t="s">
        <v>206</v>
      </c>
      <c r="E13584">
        <f>YEAR(Orders[[#This Row],[Order_Date]])</f>
        <v>2022</v>
      </c>
      <c r="F13584">
        <f>MONTH(Orders[[#This Row],[Order_Date]])</f>
        <v>12</v>
      </c>
      <c r="G13584" s="2" t="s">
        <v>133</v>
      </c>
      <c r="H13584" t="s">
        <v>123</v>
      </c>
      <c r="I13584" t="s">
        <v>32</v>
      </c>
      <c r="J13584" t="s">
        <v>33</v>
      </c>
      <c r="K13584" t="s">
        <v>16</v>
      </c>
      <c r="L13584" t="s">
        <v>23</v>
      </c>
      <c r="M13584" s="1">
        <v>2963.9</v>
      </c>
      <c r="N13584" s="1">
        <v>531.16</v>
      </c>
      <c r="O13584">
        <v>0.16</v>
      </c>
    </row>
    <row r="13585" spans="1:15" x14ac:dyDescent="0.3">
      <c r="A13585" t="str">
        <f xml:space="preserve"> _xlfn.XLOOKUP(H13585, 'Customers'!B:B, 'Customers'!A:A)</f>
        <v>CUST_118</v>
      </c>
      <c r="B13585" t="str">
        <f>_xlfn.XLOOKUP(L13585, Products!C:C, Products!A:A)</f>
        <v>PROD_6</v>
      </c>
      <c r="C13585">
        <v>13584</v>
      </c>
      <c r="D13585" s="2" t="s">
        <v>467</v>
      </c>
      <c r="E13585">
        <f>YEAR(Orders[[#This Row],[Order_Date]])</f>
        <v>2023</v>
      </c>
      <c r="F13585">
        <f>MONTH(Orders[[#This Row],[Order_Date]])</f>
        <v>4</v>
      </c>
      <c r="G13585" s="2" t="s">
        <v>940</v>
      </c>
      <c r="H13585" t="s">
        <v>369</v>
      </c>
      <c r="I13585" t="s">
        <v>21</v>
      </c>
      <c r="J13585" t="s">
        <v>22</v>
      </c>
      <c r="K13585" t="s">
        <v>34</v>
      </c>
      <c r="L13585" t="s">
        <v>52</v>
      </c>
      <c r="M13585" s="1">
        <v>2871.02</v>
      </c>
      <c r="N13585" s="1">
        <v>-137.41999999999999</v>
      </c>
      <c r="O13585">
        <v>0.01</v>
      </c>
    </row>
    <row r="13586" spans="1:15" x14ac:dyDescent="0.3">
      <c r="A13586" t="str">
        <f xml:space="preserve"> _xlfn.XLOOKUP(H13586, 'Customers'!B:B, 'Customers'!A:A)</f>
        <v>CUST_396</v>
      </c>
      <c r="B13586" t="str">
        <f>_xlfn.XLOOKUP(L13586, Products!C:C, Products!A:A)</f>
        <v>PROD_7</v>
      </c>
      <c r="C13586">
        <v>13585</v>
      </c>
      <c r="D13586" s="2" t="s">
        <v>414</v>
      </c>
      <c r="E13586">
        <f>YEAR(Orders[[#This Row],[Order_Date]])</f>
        <v>2022</v>
      </c>
      <c r="F13586">
        <f>MONTH(Orders[[#This Row],[Order_Date]])</f>
        <v>3</v>
      </c>
      <c r="G13586" s="2" t="s">
        <v>1140</v>
      </c>
      <c r="H13586" t="s">
        <v>978</v>
      </c>
      <c r="I13586" t="s">
        <v>32</v>
      </c>
      <c r="J13586" t="s">
        <v>33</v>
      </c>
      <c r="K13586" t="s">
        <v>16</v>
      </c>
      <c r="L13586" t="s">
        <v>66</v>
      </c>
      <c r="M13586" s="1">
        <v>9715.9</v>
      </c>
      <c r="N13586" s="1">
        <v>-341.04</v>
      </c>
      <c r="O13586">
        <v>0.13</v>
      </c>
    </row>
    <row r="13587" spans="1:15" x14ac:dyDescent="0.3">
      <c r="A13587" t="str">
        <f xml:space="preserve"> _xlfn.XLOOKUP(H13587, 'Customers'!B:B, 'Customers'!A:A)</f>
        <v>CUST_80</v>
      </c>
      <c r="B13587" t="str">
        <f>_xlfn.XLOOKUP(L13587, Products!C:C, Products!A:A)</f>
        <v>PROD_6</v>
      </c>
      <c r="C13587">
        <v>13586</v>
      </c>
      <c r="D13587" s="2" t="s">
        <v>404</v>
      </c>
      <c r="E13587">
        <f>YEAR(Orders[[#This Row],[Order_Date]])</f>
        <v>2022</v>
      </c>
      <c r="F13587">
        <f>MONTH(Orders[[#This Row],[Order_Date]])</f>
        <v>8</v>
      </c>
      <c r="G13587" s="2" t="s">
        <v>630</v>
      </c>
      <c r="H13587" t="s">
        <v>259</v>
      </c>
      <c r="I13587" t="s">
        <v>21</v>
      </c>
      <c r="J13587" t="s">
        <v>15</v>
      </c>
      <c r="K13587" t="s">
        <v>34</v>
      </c>
      <c r="L13587" t="s">
        <v>52</v>
      </c>
      <c r="M13587" s="1">
        <v>7239.13</v>
      </c>
      <c r="N13587" s="1">
        <v>954.13</v>
      </c>
      <c r="O13587">
        <v>0.28000000000000003</v>
      </c>
    </row>
    <row r="13588" spans="1:15" x14ac:dyDescent="0.3">
      <c r="A13588" t="str">
        <f xml:space="preserve"> _xlfn.XLOOKUP(H13588, 'Customers'!B:B, 'Customers'!A:A)</f>
        <v>CUST_877</v>
      </c>
      <c r="B13588" t="str">
        <f>_xlfn.XLOOKUP(L13588, Products!C:C, Products!A:A)</f>
        <v>PROD_5</v>
      </c>
      <c r="C13588">
        <v>13587</v>
      </c>
      <c r="D13588" s="2" t="s">
        <v>1278</v>
      </c>
      <c r="E13588">
        <f>YEAR(Orders[[#This Row],[Order_Date]])</f>
        <v>2022</v>
      </c>
      <c r="F13588">
        <f>MONTH(Orders[[#This Row],[Order_Date]])</f>
        <v>3</v>
      </c>
      <c r="G13588" s="2" t="s">
        <v>308</v>
      </c>
      <c r="H13588" t="s">
        <v>1632</v>
      </c>
      <c r="I13588" t="s">
        <v>14</v>
      </c>
      <c r="J13588" t="s">
        <v>33</v>
      </c>
      <c r="K13588" t="s">
        <v>34</v>
      </c>
      <c r="L13588" t="s">
        <v>39</v>
      </c>
      <c r="M13588" s="1">
        <v>9164.41</v>
      </c>
      <c r="N13588" s="1">
        <v>1714.69</v>
      </c>
      <c r="O13588">
        <v>0.09</v>
      </c>
    </row>
    <row r="13589" spans="1:15" x14ac:dyDescent="0.3">
      <c r="A13589" t="str">
        <f xml:space="preserve"> _xlfn.XLOOKUP(H13589, 'Customers'!B:B, 'Customers'!A:A)</f>
        <v>CUST_633</v>
      </c>
      <c r="B13589" t="str">
        <f>_xlfn.XLOOKUP(L13589, Products!C:C, Products!A:A)</f>
        <v>PROD_8</v>
      </c>
      <c r="C13589">
        <v>13588</v>
      </c>
      <c r="D13589" s="2" t="s">
        <v>913</v>
      </c>
      <c r="E13589">
        <f>YEAR(Orders[[#This Row],[Order_Date]])</f>
        <v>2022</v>
      </c>
      <c r="F13589">
        <f>MONTH(Orders[[#This Row],[Order_Date]])</f>
        <v>9</v>
      </c>
      <c r="G13589" s="2" t="s">
        <v>954</v>
      </c>
      <c r="H13589" t="s">
        <v>1357</v>
      </c>
      <c r="I13589" t="s">
        <v>21</v>
      </c>
      <c r="J13589" t="s">
        <v>33</v>
      </c>
      <c r="K13589" t="s">
        <v>27</v>
      </c>
      <c r="L13589" t="s">
        <v>73</v>
      </c>
      <c r="M13589" s="1">
        <v>6284.74</v>
      </c>
      <c r="N13589" s="1">
        <v>1382.29</v>
      </c>
      <c r="O13589">
        <v>0.09</v>
      </c>
    </row>
    <row r="13590" spans="1:15" x14ac:dyDescent="0.3">
      <c r="A13590" t="str">
        <f xml:space="preserve"> _xlfn.XLOOKUP(H13590, 'Customers'!B:B, 'Customers'!A:A)</f>
        <v>CUST_499</v>
      </c>
      <c r="B13590" t="str">
        <f>_xlfn.XLOOKUP(L13590, Products!C:C, Products!A:A)</f>
        <v>PROD_2</v>
      </c>
      <c r="C13590">
        <v>13589</v>
      </c>
      <c r="D13590" s="2" t="s">
        <v>935</v>
      </c>
      <c r="E13590">
        <f>YEAR(Orders[[#This Row],[Order_Date]])</f>
        <v>2022</v>
      </c>
      <c r="F13590">
        <f>MONTH(Orders[[#This Row],[Order_Date]])</f>
        <v>3</v>
      </c>
      <c r="G13590" s="2" t="s">
        <v>936</v>
      </c>
      <c r="H13590" t="s">
        <v>1157</v>
      </c>
      <c r="I13590" t="s">
        <v>14</v>
      </c>
      <c r="J13590" t="s">
        <v>15</v>
      </c>
      <c r="K13590" t="s">
        <v>16</v>
      </c>
      <c r="L13590" t="s">
        <v>23</v>
      </c>
      <c r="M13590" s="1">
        <v>3884.35</v>
      </c>
      <c r="N13590" s="1">
        <v>-323.02</v>
      </c>
      <c r="O13590">
        <v>0.03</v>
      </c>
    </row>
    <row r="13591" spans="1:15" x14ac:dyDescent="0.3">
      <c r="A13591" t="str">
        <f xml:space="preserve"> _xlfn.XLOOKUP(H13591, 'Customers'!B:B, 'Customers'!A:A)</f>
        <v>CUST_31</v>
      </c>
      <c r="B13591" t="str">
        <f>_xlfn.XLOOKUP(L13591, Products!C:C, Products!A:A)</f>
        <v>PROD_3</v>
      </c>
      <c r="C13591">
        <v>13590</v>
      </c>
      <c r="D13591" s="2" t="s">
        <v>431</v>
      </c>
      <c r="E13591">
        <f>YEAR(Orders[[#This Row],[Order_Date]])</f>
        <v>2022</v>
      </c>
      <c r="F13591">
        <f>MONTH(Orders[[#This Row],[Order_Date]])</f>
        <v>1</v>
      </c>
      <c r="G13591" s="2" t="s">
        <v>873</v>
      </c>
      <c r="H13591" t="s">
        <v>120</v>
      </c>
      <c r="I13591" t="s">
        <v>21</v>
      </c>
      <c r="J13591" t="s">
        <v>65</v>
      </c>
      <c r="K13591" t="s">
        <v>27</v>
      </c>
      <c r="L13591" t="s">
        <v>28</v>
      </c>
      <c r="M13591" s="1">
        <v>6151.6</v>
      </c>
      <c r="N13591" s="1">
        <v>-15.28</v>
      </c>
      <c r="O13591">
        <v>0.28999999999999998</v>
      </c>
    </row>
    <row r="13592" spans="1:15" x14ac:dyDescent="0.3">
      <c r="A13592" t="str">
        <f xml:space="preserve"> _xlfn.XLOOKUP(H13592, 'Customers'!B:B, 'Customers'!A:A)</f>
        <v>CUST_523</v>
      </c>
      <c r="B13592" t="str">
        <f>_xlfn.XLOOKUP(L13592, Products!C:C, Products!A:A)</f>
        <v>PROD_8</v>
      </c>
      <c r="C13592">
        <v>13591</v>
      </c>
      <c r="D13592" s="2" t="s">
        <v>54</v>
      </c>
      <c r="E13592">
        <f>YEAR(Orders[[#This Row],[Order_Date]])</f>
        <v>2022</v>
      </c>
      <c r="F13592">
        <f>MONTH(Orders[[#This Row],[Order_Date]])</f>
        <v>2</v>
      </c>
      <c r="G13592" s="2" t="s">
        <v>856</v>
      </c>
      <c r="H13592" t="s">
        <v>1199</v>
      </c>
      <c r="I13592" t="s">
        <v>14</v>
      </c>
      <c r="J13592" t="s">
        <v>65</v>
      </c>
      <c r="K13592" t="s">
        <v>27</v>
      </c>
      <c r="L13592" t="s">
        <v>73</v>
      </c>
      <c r="M13592" s="1">
        <v>7040.88</v>
      </c>
      <c r="N13592" s="1">
        <v>-415.14</v>
      </c>
      <c r="O13592">
        <v>0.11</v>
      </c>
    </row>
    <row r="13593" spans="1:15" x14ac:dyDescent="0.3">
      <c r="A13593" t="str">
        <f xml:space="preserve"> _xlfn.XLOOKUP(H13593, 'Customers'!B:B, 'Customers'!A:A)</f>
        <v>CUST_461</v>
      </c>
      <c r="B13593" t="str">
        <f>_xlfn.XLOOKUP(L13593, Products!C:C, Products!A:A)</f>
        <v>PROD_1</v>
      </c>
      <c r="C13593">
        <v>13592</v>
      </c>
      <c r="D13593" s="2" t="s">
        <v>115</v>
      </c>
      <c r="E13593">
        <f>YEAR(Orders[[#This Row],[Order_Date]])</f>
        <v>2022</v>
      </c>
      <c r="F13593">
        <f>MONTH(Orders[[#This Row],[Order_Date]])</f>
        <v>11</v>
      </c>
      <c r="G13593" s="2" t="s">
        <v>174</v>
      </c>
      <c r="H13593" t="s">
        <v>1089</v>
      </c>
      <c r="I13593" t="s">
        <v>32</v>
      </c>
      <c r="J13593" t="s">
        <v>33</v>
      </c>
      <c r="K13593" t="s">
        <v>16</v>
      </c>
      <c r="L13593" t="s">
        <v>17</v>
      </c>
      <c r="M13593" s="1">
        <v>6467.14</v>
      </c>
      <c r="N13593" s="1">
        <v>1445.31</v>
      </c>
      <c r="O13593">
        <v>0.02</v>
      </c>
    </row>
    <row r="13594" spans="1:15" x14ac:dyDescent="0.3">
      <c r="A13594" t="str">
        <f xml:space="preserve"> _xlfn.XLOOKUP(H13594, 'Customers'!B:B, 'Customers'!A:A)</f>
        <v>CUST_408</v>
      </c>
      <c r="B13594" t="str">
        <f>_xlfn.XLOOKUP(L13594, Products!C:C, Products!A:A)</f>
        <v>PROD_1</v>
      </c>
      <c r="C13594">
        <v>13593</v>
      </c>
      <c r="D13594" s="2" t="s">
        <v>1129</v>
      </c>
      <c r="E13594">
        <f>YEAR(Orders[[#This Row],[Order_Date]])</f>
        <v>2023</v>
      </c>
      <c r="F13594">
        <f>MONTH(Orders[[#This Row],[Order_Date]])</f>
        <v>8</v>
      </c>
      <c r="G13594" s="2" t="s">
        <v>335</v>
      </c>
      <c r="H13594" t="s">
        <v>995</v>
      </c>
      <c r="I13594" t="s">
        <v>21</v>
      </c>
      <c r="J13594" t="s">
        <v>65</v>
      </c>
      <c r="K13594" t="s">
        <v>16</v>
      </c>
      <c r="L13594" t="s">
        <v>17</v>
      </c>
      <c r="M13594" s="1">
        <v>802.53</v>
      </c>
      <c r="N13594" s="1">
        <v>238.98</v>
      </c>
      <c r="O13594">
        <v>0.28000000000000003</v>
      </c>
    </row>
    <row r="13595" spans="1:15" x14ac:dyDescent="0.3">
      <c r="A13595" t="str">
        <f xml:space="preserve"> _xlfn.XLOOKUP(H13595, 'Customers'!B:B, 'Customers'!A:A)</f>
        <v>CUST_812</v>
      </c>
      <c r="B13595" t="str">
        <f>_xlfn.XLOOKUP(L13595, Products!C:C, Products!A:A)</f>
        <v>PROD_1</v>
      </c>
      <c r="C13595">
        <v>13594</v>
      </c>
      <c r="D13595" s="2" t="s">
        <v>637</v>
      </c>
      <c r="E13595">
        <f>YEAR(Orders[[#This Row],[Order_Date]])</f>
        <v>2023</v>
      </c>
      <c r="F13595">
        <f>MONTH(Orders[[#This Row],[Order_Date]])</f>
        <v>3</v>
      </c>
      <c r="G13595" s="2" t="s">
        <v>478</v>
      </c>
      <c r="H13595" t="s">
        <v>1562</v>
      </c>
      <c r="I13595" t="s">
        <v>32</v>
      </c>
      <c r="J13595" t="s">
        <v>22</v>
      </c>
      <c r="K13595" t="s">
        <v>16</v>
      </c>
      <c r="L13595" t="s">
        <v>17</v>
      </c>
      <c r="M13595" s="1">
        <v>4617.78</v>
      </c>
      <c r="N13595" s="1">
        <v>952.59</v>
      </c>
      <c r="O13595">
        <v>0.06</v>
      </c>
    </row>
    <row r="13596" spans="1:15" x14ac:dyDescent="0.3">
      <c r="A13596" t="str">
        <f xml:space="preserve"> _xlfn.XLOOKUP(H13596, 'Customers'!B:B, 'Customers'!A:A)</f>
        <v>CUST_2</v>
      </c>
      <c r="B13596" t="str">
        <f>_xlfn.XLOOKUP(L13596, Products!C:C, Products!A:A)</f>
        <v>PROD_1</v>
      </c>
      <c r="C13596">
        <v>13595</v>
      </c>
      <c r="D13596" s="2" t="s">
        <v>262</v>
      </c>
      <c r="E13596">
        <f>YEAR(Orders[[#This Row],[Order_Date]])</f>
        <v>2023</v>
      </c>
      <c r="F13596">
        <f>MONTH(Orders[[#This Row],[Order_Date]])</f>
        <v>2</v>
      </c>
      <c r="G13596" s="2" t="s">
        <v>504</v>
      </c>
      <c r="H13596" t="s">
        <v>20</v>
      </c>
      <c r="I13596" t="s">
        <v>14</v>
      </c>
      <c r="J13596" t="s">
        <v>65</v>
      </c>
      <c r="K13596" t="s">
        <v>27</v>
      </c>
      <c r="L13596" t="s">
        <v>17</v>
      </c>
      <c r="M13596" s="1">
        <v>3621.29</v>
      </c>
      <c r="N13596" s="1">
        <v>821.83</v>
      </c>
      <c r="O13596">
        <v>0.09</v>
      </c>
    </row>
    <row r="13597" spans="1:15" x14ac:dyDescent="0.3">
      <c r="A13597" t="str">
        <f xml:space="preserve"> _xlfn.XLOOKUP(H13597, 'Customers'!B:B, 'Customers'!A:A)</f>
        <v>CUST_602</v>
      </c>
      <c r="B13597" t="str">
        <f>_xlfn.XLOOKUP(L13597, Products!C:C, Products!A:A)</f>
        <v>PROD_1</v>
      </c>
      <c r="C13597">
        <v>13596</v>
      </c>
      <c r="D13597" s="2" t="s">
        <v>907</v>
      </c>
      <c r="E13597">
        <f>YEAR(Orders[[#This Row],[Order_Date]])</f>
        <v>2022</v>
      </c>
      <c r="F13597">
        <f>MONTH(Orders[[#This Row],[Order_Date]])</f>
        <v>10</v>
      </c>
      <c r="G13597" s="2" t="s">
        <v>862</v>
      </c>
      <c r="H13597" t="s">
        <v>1314</v>
      </c>
      <c r="I13597" t="s">
        <v>32</v>
      </c>
      <c r="J13597" t="s">
        <v>15</v>
      </c>
      <c r="K13597" t="s">
        <v>27</v>
      </c>
      <c r="L13597" t="s">
        <v>17</v>
      </c>
      <c r="M13597" s="1">
        <v>800.37</v>
      </c>
      <c r="N13597" s="1">
        <v>128.9</v>
      </c>
      <c r="O13597">
        <v>0.24</v>
      </c>
    </row>
    <row r="13598" spans="1:15" x14ac:dyDescent="0.3">
      <c r="A13598" t="str">
        <f xml:space="preserve"> _xlfn.XLOOKUP(H13598, 'Customers'!B:B, 'Customers'!A:A)</f>
        <v>CUST_386</v>
      </c>
      <c r="B13598" t="str">
        <f>_xlfn.XLOOKUP(L13598, Products!C:C, Products!A:A)</f>
        <v>PROD_7</v>
      </c>
      <c r="C13598">
        <v>13597</v>
      </c>
      <c r="D13598" s="2" t="s">
        <v>74</v>
      </c>
      <c r="E13598">
        <f>YEAR(Orders[[#This Row],[Order_Date]])</f>
        <v>2023</v>
      </c>
      <c r="F13598">
        <f>MONTH(Orders[[#This Row],[Order_Date]])</f>
        <v>12</v>
      </c>
      <c r="G13598" s="2" t="s">
        <v>1678</v>
      </c>
      <c r="H13598" t="s">
        <v>958</v>
      </c>
      <c r="I13598" t="s">
        <v>21</v>
      </c>
      <c r="J13598" t="s">
        <v>15</v>
      </c>
      <c r="K13598" t="s">
        <v>16</v>
      </c>
      <c r="L13598" t="s">
        <v>66</v>
      </c>
      <c r="M13598" s="1">
        <v>1254.7</v>
      </c>
      <c r="N13598" s="1">
        <v>-2.48</v>
      </c>
      <c r="O13598">
        <v>7.0000000000000007E-2</v>
      </c>
    </row>
    <row r="13599" spans="1:15" x14ac:dyDescent="0.3">
      <c r="A13599" t="str">
        <f xml:space="preserve"> _xlfn.XLOOKUP(H13599, 'Customers'!B:B, 'Customers'!A:A)</f>
        <v>CUST_55</v>
      </c>
      <c r="B13599" t="str">
        <f>_xlfn.XLOOKUP(L13599, Products!C:C, Products!A:A)</f>
        <v>PROD_1</v>
      </c>
      <c r="C13599">
        <v>13598</v>
      </c>
      <c r="D13599" s="2" t="s">
        <v>1156</v>
      </c>
      <c r="E13599">
        <f>YEAR(Orders[[#This Row],[Order_Date]])</f>
        <v>2022</v>
      </c>
      <c r="F13599">
        <f>MONTH(Orders[[#This Row],[Order_Date]])</f>
        <v>1</v>
      </c>
      <c r="G13599" s="2" t="s">
        <v>198</v>
      </c>
      <c r="H13599" t="s">
        <v>189</v>
      </c>
      <c r="I13599" t="s">
        <v>21</v>
      </c>
      <c r="J13599" t="s">
        <v>33</v>
      </c>
      <c r="K13599" t="s">
        <v>16</v>
      </c>
      <c r="L13599" t="s">
        <v>17</v>
      </c>
      <c r="M13599" s="1">
        <v>9175.35</v>
      </c>
      <c r="N13599" s="1">
        <v>2511.3000000000002</v>
      </c>
      <c r="O13599">
        <v>0.08</v>
      </c>
    </row>
    <row r="13600" spans="1:15" x14ac:dyDescent="0.3">
      <c r="A13600" t="str">
        <f xml:space="preserve"> _xlfn.XLOOKUP(H13600, 'Customers'!B:B, 'Customers'!A:A)</f>
        <v>CUST_163</v>
      </c>
      <c r="B13600" t="str">
        <f>_xlfn.XLOOKUP(L13600, Products!C:C, Products!A:A)</f>
        <v>PROD_4</v>
      </c>
      <c r="C13600">
        <v>13599</v>
      </c>
      <c r="D13600" s="2" t="s">
        <v>1331</v>
      </c>
      <c r="E13600">
        <f>YEAR(Orders[[#This Row],[Order_Date]])</f>
        <v>2022</v>
      </c>
      <c r="F13600">
        <f>MONTH(Orders[[#This Row],[Order_Date]])</f>
        <v>8</v>
      </c>
      <c r="G13600" s="2" t="s">
        <v>325</v>
      </c>
      <c r="H13600" t="s">
        <v>479</v>
      </c>
      <c r="I13600" t="s">
        <v>21</v>
      </c>
      <c r="J13600" t="s">
        <v>15</v>
      </c>
      <c r="K13600" t="s">
        <v>34</v>
      </c>
      <c r="L13600" t="s">
        <v>35</v>
      </c>
      <c r="M13600" s="1">
        <v>4305.34</v>
      </c>
      <c r="N13600" s="1">
        <v>766.15</v>
      </c>
      <c r="O13600">
        <v>0.21</v>
      </c>
    </row>
    <row r="13601" spans="1:15" x14ac:dyDescent="0.3">
      <c r="A13601" t="str">
        <f xml:space="preserve"> _xlfn.XLOOKUP(H13601, 'Customers'!B:B, 'Customers'!A:A)</f>
        <v>CUST_922</v>
      </c>
      <c r="B13601" t="str">
        <f>_xlfn.XLOOKUP(L13601, Products!C:C, Products!A:A)</f>
        <v>PROD_5</v>
      </c>
      <c r="C13601">
        <v>13600</v>
      </c>
      <c r="D13601" s="2" t="s">
        <v>519</v>
      </c>
      <c r="E13601">
        <f>YEAR(Orders[[#This Row],[Order_Date]])</f>
        <v>2022</v>
      </c>
      <c r="F13601">
        <f>MONTH(Orders[[#This Row],[Order_Date]])</f>
        <v>6</v>
      </c>
      <c r="G13601" s="2" t="s">
        <v>910</v>
      </c>
      <c r="H13601" t="s">
        <v>1682</v>
      </c>
      <c r="I13601" t="s">
        <v>21</v>
      </c>
      <c r="J13601" t="s">
        <v>65</v>
      </c>
      <c r="K13601" t="s">
        <v>34</v>
      </c>
      <c r="L13601" t="s">
        <v>39</v>
      </c>
      <c r="M13601" s="1">
        <v>4786.7299999999996</v>
      </c>
      <c r="N13601" s="1">
        <v>947.29</v>
      </c>
      <c r="O13601">
        <v>0.02</v>
      </c>
    </row>
    <row r="13602" spans="1:15" x14ac:dyDescent="0.3">
      <c r="A13602" t="str">
        <f xml:space="preserve"> _xlfn.XLOOKUP(H13602, 'Customers'!B:B, 'Customers'!A:A)</f>
        <v>CUST_606</v>
      </c>
      <c r="B13602" t="str">
        <f>_xlfn.XLOOKUP(L13602, Products!C:C, Products!A:A)</f>
        <v>PROD_2</v>
      </c>
      <c r="C13602">
        <v>13601</v>
      </c>
      <c r="D13602" s="2" t="s">
        <v>1404</v>
      </c>
      <c r="E13602">
        <f>YEAR(Orders[[#This Row],[Order_Date]])</f>
        <v>2022</v>
      </c>
      <c r="F13602">
        <f>MONTH(Orders[[#This Row],[Order_Date]])</f>
        <v>5</v>
      </c>
      <c r="G13602" s="2" t="s">
        <v>923</v>
      </c>
      <c r="H13602" t="s">
        <v>1320</v>
      </c>
      <c r="I13602" t="s">
        <v>14</v>
      </c>
      <c r="J13602" t="s">
        <v>22</v>
      </c>
      <c r="K13602" t="s">
        <v>16</v>
      </c>
      <c r="L13602" t="s">
        <v>23</v>
      </c>
      <c r="M13602" s="1">
        <v>9736.17</v>
      </c>
      <c r="N13602" s="1">
        <v>-634.6</v>
      </c>
      <c r="O13602">
        <v>0.14000000000000001</v>
      </c>
    </row>
    <row r="13603" spans="1:15" x14ac:dyDescent="0.3">
      <c r="A13603" t="str">
        <f xml:space="preserve"> _xlfn.XLOOKUP(H13603, 'Customers'!B:B, 'Customers'!A:A)</f>
        <v>CUST_209</v>
      </c>
      <c r="B13603" t="str">
        <f>_xlfn.XLOOKUP(L13603, Products!C:C, Products!A:A)</f>
        <v>PROD_1</v>
      </c>
      <c r="C13603">
        <v>13602</v>
      </c>
      <c r="D13603" s="2" t="s">
        <v>308</v>
      </c>
      <c r="E13603">
        <f>YEAR(Orders[[#This Row],[Order_Date]])</f>
        <v>2022</v>
      </c>
      <c r="F13603">
        <f>MONTH(Orders[[#This Row],[Order_Date]])</f>
        <v>3</v>
      </c>
      <c r="G13603" s="2" t="s">
        <v>273</v>
      </c>
      <c r="H13603" t="s">
        <v>596</v>
      </c>
      <c r="I13603" t="s">
        <v>21</v>
      </c>
      <c r="J13603" t="s">
        <v>65</v>
      </c>
      <c r="K13603" t="s">
        <v>27</v>
      </c>
      <c r="L13603" t="s">
        <v>17</v>
      </c>
      <c r="M13603" s="1">
        <v>440.97</v>
      </c>
      <c r="N13603" s="1">
        <v>-37.43</v>
      </c>
      <c r="O13603">
        <v>0.19</v>
      </c>
    </row>
    <row r="13604" spans="1:15" x14ac:dyDescent="0.3">
      <c r="A13604" t="str">
        <f xml:space="preserve"> _xlfn.XLOOKUP(H13604, 'Customers'!B:B, 'Customers'!A:A)</f>
        <v>CUST_581</v>
      </c>
      <c r="B13604" t="str">
        <f>_xlfn.XLOOKUP(L13604, Products!C:C, Products!A:A)</f>
        <v>PROD_7</v>
      </c>
      <c r="C13604">
        <v>13603</v>
      </c>
      <c r="D13604" s="2" t="s">
        <v>1252</v>
      </c>
      <c r="E13604">
        <f>YEAR(Orders[[#This Row],[Order_Date]])</f>
        <v>2023</v>
      </c>
      <c r="F13604">
        <f>MONTH(Orders[[#This Row],[Order_Date]])</f>
        <v>3</v>
      </c>
      <c r="G13604" s="2" t="s">
        <v>805</v>
      </c>
      <c r="H13604" t="s">
        <v>1284</v>
      </c>
      <c r="I13604" t="s">
        <v>14</v>
      </c>
      <c r="J13604" t="s">
        <v>65</v>
      </c>
      <c r="K13604" t="s">
        <v>16</v>
      </c>
      <c r="L13604" t="s">
        <v>66</v>
      </c>
      <c r="M13604" s="1">
        <v>3063.1</v>
      </c>
      <c r="N13604" s="1">
        <v>147.91999999999999</v>
      </c>
      <c r="O13604">
        <v>0.11</v>
      </c>
    </row>
    <row r="13605" spans="1:15" x14ac:dyDescent="0.3">
      <c r="A13605" t="str">
        <f xml:space="preserve"> _xlfn.XLOOKUP(H13605, 'Customers'!B:B, 'Customers'!A:A)</f>
        <v>CUST_44</v>
      </c>
      <c r="B13605" t="str">
        <f>_xlfn.XLOOKUP(L13605, Products!C:C, Products!A:A)</f>
        <v>PROD_7</v>
      </c>
      <c r="C13605">
        <v>13604</v>
      </c>
      <c r="D13605" s="2" t="s">
        <v>195</v>
      </c>
      <c r="E13605">
        <f>YEAR(Orders[[#This Row],[Order_Date]])</f>
        <v>2022</v>
      </c>
      <c r="F13605">
        <f>MONTH(Orders[[#This Row],[Order_Date]])</f>
        <v>9</v>
      </c>
      <c r="G13605" s="2" t="s">
        <v>1146</v>
      </c>
      <c r="H13605" t="s">
        <v>160</v>
      </c>
      <c r="I13605" t="s">
        <v>32</v>
      </c>
      <c r="J13605" t="s">
        <v>22</v>
      </c>
      <c r="K13605" t="s">
        <v>16</v>
      </c>
      <c r="L13605" t="s">
        <v>66</v>
      </c>
      <c r="M13605" s="1">
        <v>2607.79</v>
      </c>
      <c r="N13605" s="1">
        <v>-79.03</v>
      </c>
      <c r="O13605">
        <v>0.08</v>
      </c>
    </row>
    <row r="13606" spans="1:15" x14ac:dyDescent="0.3">
      <c r="A13606" t="str">
        <f xml:space="preserve"> _xlfn.XLOOKUP(H13606, 'Customers'!B:B, 'Customers'!A:A)</f>
        <v>CUST_957</v>
      </c>
      <c r="B13606" t="str">
        <f>_xlfn.XLOOKUP(L13606, Products!C:C, Products!A:A)</f>
        <v>PROD_1</v>
      </c>
      <c r="C13606">
        <v>13605</v>
      </c>
      <c r="D13606" s="2" t="s">
        <v>100</v>
      </c>
      <c r="E13606">
        <f>YEAR(Orders[[#This Row],[Order_Date]])</f>
        <v>2022</v>
      </c>
      <c r="F13606">
        <f>MONTH(Orders[[#This Row],[Order_Date]])</f>
        <v>7</v>
      </c>
      <c r="G13606" s="2" t="s">
        <v>1518</v>
      </c>
      <c r="H13606" t="s">
        <v>1719</v>
      </c>
      <c r="I13606" t="s">
        <v>21</v>
      </c>
      <c r="J13606" t="s">
        <v>33</v>
      </c>
      <c r="K13606" t="s">
        <v>16</v>
      </c>
      <c r="L13606" t="s">
        <v>17</v>
      </c>
      <c r="M13606" s="1">
        <v>8722.66</v>
      </c>
      <c r="N13606" s="1">
        <v>2318.5500000000002</v>
      </c>
      <c r="O13606">
        <v>7.0000000000000007E-2</v>
      </c>
    </row>
    <row r="13607" spans="1:15" x14ac:dyDescent="0.3">
      <c r="A13607" t="str">
        <f xml:space="preserve"> _xlfn.XLOOKUP(H13607, 'Customers'!B:B, 'Customers'!A:A)</f>
        <v>CUST_260</v>
      </c>
      <c r="B13607" t="str">
        <f>_xlfn.XLOOKUP(L13607, Products!C:C, Products!A:A)</f>
        <v>PROD_7</v>
      </c>
      <c r="C13607">
        <v>13606</v>
      </c>
      <c r="D13607" s="2" t="s">
        <v>122</v>
      </c>
      <c r="E13607">
        <f>YEAR(Orders[[#This Row],[Order_Date]])</f>
        <v>2023</v>
      </c>
      <c r="F13607">
        <f>MONTH(Orders[[#This Row],[Order_Date]])</f>
        <v>8</v>
      </c>
      <c r="G13607" s="2" t="s">
        <v>670</v>
      </c>
      <c r="H13607" t="s">
        <v>709</v>
      </c>
      <c r="I13607" t="s">
        <v>14</v>
      </c>
      <c r="J13607" t="s">
        <v>65</v>
      </c>
      <c r="K13607" t="s">
        <v>16</v>
      </c>
      <c r="L13607" t="s">
        <v>66</v>
      </c>
      <c r="M13607" s="1">
        <v>1068.22</v>
      </c>
      <c r="N13607" s="1">
        <v>56.55</v>
      </c>
      <c r="O13607">
        <v>0.3</v>
      </c>
    </row>
    <row r="13608" spans="1:15" x14ac:dyDescent="0.3">
      <c r="A13608" t="str">
        <f xml:space="preserve"> _xlfn.XLOOKUP(H13608, 'Customers'!B:B, 'Customers'!A:A)</f>
        <v>CUST_766</v>
      </c>
      <c r="B13608" t="str">
        <f>_xlfn.XLOOKUP(L13608, Products!C:C, Products!A:A)</f>
        <v>PROD_6</v>
      </c>
      <c r="C13608">
        <v>13607</v>
      </c>
      <c r="D13608" s="2" t="s">
        <v>616</v>
      </c>
      <c r="E13608">
        <f>YEAR(Orders[[#This Row],[Order_Date]])</f>
        <v>2023</v>
      </c>
      <c r="F13608">
        <f>MONTH(Orders[[#This Row],[Order_Date]])</f>
        <v>5</v>
      </c>
      <c r="G13608" s="2" t="s">
        <v>1365</v>
      </c>
      <c r="H13608" t="s">
        <v>1512</v>
      </c>
      <c r="I13608" t="s">
        <v>32</v>
      </c>
      <c r="J13608" t="s">
        <v>65</v>
      </c>
      <c r="K13608" t="s">
        <v>34</v>
      </c>
      <c r="L13608" t="s">
        <v>52</v>
      </c>
      <c r="M13608" s="1">
        <v>2550.37</v>
      </c>
      <c r="N13608" s="1">
        <v>-116.39</v>
      </c>
      <c r="O13608">
        <v>0.04</v>
      </c>
    </row>
    <row r="13609" spans="1:15" x14ac:dyDescent="0.3">
      <c r="A13609" t="str">
        <f xml:space="preserve"> _xlfn.XLOOKUP(H13609, 'Customers'!B:B, 'Customers'!A:A)</f>
        <v>CUST_943</v>
      </c>
      <c r="B13609" t="str">
        <f>_xlfn.XLOOKUP(L13609, Products!C:C, Products!A:A)</f>
        <v>PROD_5</v>
      </c>
      <c r="C13609">
        <v>13608</v>
      </c>
      <c r="D13609" s="2" t="s">
        <v>1159</v>
      </c>
      <c r="E13609">
        <f>YEAR(Orders[[#This Row],[Order_Date]])</f>
        <v>2022</v>
      </c>
      <c r="F13609">
        <f>MONTH(Orders[[#This Row],[Order_Date]])</f>
        <v>8</v>
      </c>
      <c r="G13609" s="2" t="s">
        <v>585</v>
      </c>
      <c r="H13609" t="s">
        <v>1703</v>
      </c>
      <c r="I13609" t="s">
        <v>21</v>
      </c>
      <c r="J13609" t="s">
        <v>15</v>
      </c>
      <c r="K13609" t="s">
        <v>34</v>
      </c>
      <c r="L13609" t="s">
        <v>39</v>
      </c>
      <c r="M13609" s="1">
        <v>5906.74</v>
      </c>
      <c r="N13609" s="1">
        <v>348.74</v>
      </c>
      <c r="O13609">
        <v>0.27</v>
      </c>
    </row>
    <row r="13610" spans="1:15" x14ac:dyDescent="0.3">
      <c r="A13610" t="str">
        <f xml:space="preserve"> _xlfn.XLOOKUP(H13610, 'Customers'!B:B, 'Customers'!A:A)</f>
        <v>CUST_993</v>
      </c>
      <c r="B13610" t="str">
        <f>_xlfn.XLOOKUP(L13610, Products!C:C, Products!A:A)</f>
        <v>PROD_5</v>
      </c>
      <c r="C13610">
        <v>13609</v>
      </c>
      <c r="D13610" s="2" t="s">
        <v>484</v>
      </c>
      <c r="E13610">
        <f>YEAR(Orders[[#This Row],[Order_Date]])</f>
        <v>2022</v>
      </c>
      <c r="F13610">
        <f>MONTH(Orders[[#This Row],[Order_Date]])</f>
        <v>12</v>
      </c>
      <c r="G13610" s="2" t="s">
        <v>485</v>
      </c>
      <c r="H13610" t="s">
        <v>1756</v>
      </c>
      <c r="I13610" t="s">
        <v>21</v>
      </c>
      <c r="J13610" t="s">
        <v>65</v>
      </c>
      <c r="K13610" t="s">
        <v>34</v>
      </c>
      <c r="L13610" t="s">
        <v>39</v>
      </c>
      <c r="M13610" s="1">
        <v>9668.52</v>
      </c>
      <c r="N13610" s="1">
        <v>-715.85</v>
      </c>
      <c r="O13610">
        <v>0.26</v>
      </c>
    </row>
    <row r="13611" spans="1:15" x14ac:dyDescent="0.3">
      <c r="A13611" t="str">
        <f xml:space="preserve"> _xlfn.XLOOKUP(H13611, 'Customers'!B:B, 'Customers'!A:A)</f>
        <v>CUST_962</v>
      </c>
      <c r="B13611" t="str">
        <f>_xlfn.XLOOKUP(L13611, Products!C:C, Products!A:A)</f>
        <v>PROD_3</v>
      </c>
      <c r="C13611">
        <v>13610</v>
      </c>
      <c r="D13611" s="2" t="s">
        <v>627</v>
      </c>
      <c r="E13611">
        <f>YEAR(Orders[[#This Row],[Order_Date]])</f>
        <v>2022</v>
      </c>
      <c r="F13611">
        <f>MONTH(Orders[[#This Row],[Order_Date]])</f>
        <v>7</v>
      </c>
      <c r="G13611" s="2" t="s">
        <v>678</v>
      </c>
      <c r="H13611" t="s">
        <v>1724</v>
      </c>
      <c r="I13611" t="s">
        <v>14</v>
      </c>
      <c r="J13611" t="s">
        <v>65</v>
      </c>
      <c r="K13611" t="s">
        <v>27</v>
      </c>
      <c r="L13611" t="s">
        <v>28</v>
      </c>
      <c r="M13611" s="1">
        <v>7231.73</v>
      </c>
      <c r="N13611" s="1">
        <v>86.24</v>
      </c>
      <c r="O13611">
        <v>0.25</v>
      </c>
    </row>
    <row r="13612" spans="1:15" x14ac:dyDescent="0.3">
      <c r="A13612" t="str">
        <f xml:space="preserve"> _xlfn.XLOOKUP(H13612, 'Customers'!B:B, 'Customers'!A:A)</f>
        <v>CUST_113</v>
      </c>
      <c r="B13612" t="str">
        <f>_xlfn.XLOOKUP(L13612, Products!C:C, Products!A:A)</f>
        <v>PROD_2</v>
      </c>
      <c r="C13612">
        <v>13611</v>
      </c>
      <c r="D13612" s="2" t="s">
        <v>1425</v>
      </c>
      <c r="E13612">
        <f>YEAR(Orders[[#This Row],[Order_Date]])</f>
        <v>2023</v>
      </c>
      <c r="F13612">
        <f>MONTH(Orders[[#This Row],[Order_Date]])</f>
        <v>8</v>
      </c>
      <c r="G13612" s="2" t="s">
        <v>335</v>
      </c>
      <c r="H13612" t="s">
        <v>354</v>
      </c>
      <c r="I13612" t="s">
        <v>14</v>
      </c>
      <c r="J13612" t="s">
        <v>15</v>
      </c>
      <c r="K13612" t="s">
        <v>16</v>
      </c>
      <c r="L13612" t="s">
        <v>23</v>
      </c>
      <c r="M13612" s="1">
        <v>4276.05</v>
      </c>
      <c r="N13612" s="1">
        <v>-328.49</v>
      </c>
      <c r="O13612">
        <v>0.05</v>
      </c>
    </row>
    <row r="13613" spans="1:15" x14ac:dyDescent="0.3">
      <c r="A13613" t="str">
        <f xml:space="preserve"> _xlfn.XLOOKUP(H13613, 'Customers'!B:B, 'Customers'!A:A)</f>
        <v>CUST_696</v>
      </c>
      <c r="B13613" t="str">
        <f>_xlfn.XLOOKUP(L13613, Products!C:C, Products!A:A)</f>
        <v>PROD_2</v>
      </c>
      <c r="C13613">
        <v>13612</v>
      </c>
      <c r="D13613" s="2" t="s">
        <v>25</v>
      </c>
      <c r="E13613">
        <f>YEAR(Orders[[#This Row],[Order_Date]])</f>
        <v>2023</v>
      </c>
      <c r="F13613">
        <f>MONTH(Orders[[#This Row],[Order_Date]])</f>
        <v>1</v>
      </c>
      <c r="G13613" s="2" t="s">
        <v>368</v>
      </c>
      <c r="H13613" t="s">
        <v>1435</v>
      </c>
      <c r="I13613" t="s">
        <v>32</v>
      </c>
      <c r="J13613" t="s">
        <v>65</v>
      </c>
      <c r="K13613" t="s">
        <v>16</v>
      </c>
      <c r="L13613" t="s">
        <v>23</v>
      </c>
      <c r="M13613" s="1">
        <v>5758.68</v>
      </c>
      <c r="N13613" s="1">
        <v>-477.56</v>
      </c>
      <c r="O13613">
        <v>0.04</v>
      </c>
    </row>
    <row r="13614" spans="1:15" x14ac:dyDescent="0.3">
      <c r="A13614" t="str">
        <f xml:space="preserve"> _xlfn.XLOOKUP(H13614, 'Customers'!B:B, 'Customers'!A:A)</f>
        <v>CUST_828</v>
      </c>
      <c r="B13614" t="str">
        <f>_xlfn.XLOOKUP(L13614, Products!C:C, Products!A:A)</f>
        <v>PROD_7</v>
      </c>
      <c r="C13614">
        <v>13613</v>
      </c>
      <c r="D13614" s="2" t="s">
        <v>984</v>
      </c>
      <c r="E13614">
        <f>YEAR(Orders[[#This Row],[Order_Date]])</f>
        <v>2023</v>
      </c>
      <c r="F13614">
        <f>MONTH(Orders[[#This Row],[Order_Date]])</f>
        <v>11</v>
      </c>
      <c r="G13614" s="2" t="s">
        <v>1046</v>
      </c>
      <c r="H13614" t="s">
        <v>1580</v>
      </c>
      <c r="I13614" t="s">
        <v>32</v>
      </c>
      <c r="J13614" t="s">
        <v>65</v>
      </c>
      <c r="K13614" t="s">
        <v>16</v>
      </c>
      <c r="L13614" t="s">
        <v>66</v>
      </c>
      <c r="M13614" s="1">
        <v>4322.28</v>
      </c>
      <c r="N13614" s="1">
        <v>944.61</v>
      </c>
      <c r="O13614">
        <v>0.16</v>
      </c>
    </row>
    <row r="13615" spans="1:15" x14ac:dyDescent="0.3">
      <c r="A13615" t="str">
        <f xml:space="preserve"> _xlfn.XLOOKUP(H13615, 'Customers'!B:B, 'Customers'!A:A)</f>
        <v>CUST_449</v>
      </c>
      <c r="B13615" t="str">
        <f>_xlfn.XLOOKUP(L13615, Products!C:C, Products!A:A)</f>
        <v>PROD_1</v>
      </c>
      <c r="C13615">
        <v>13614</v>
      </c>
      <c r="D13615" s="2" t="s">
        <v>751</v>
      </c>
      <c r="E13615">
        <f>YEAR(Orders[[#This Row],[Order_Date]])</f>
        <v>2022</v>
      </c>
      <c r="F13615">
        <f>MONTH(Orders[[#This Row],[Order_Date]])</f>
        <v>7</v>
      </c>
      <c r="G13615" s="2" t="s">
        <v>101</v>
      </c>
      <c r="H13615" t="s">
        <v>1071</v>
      </c>
      <c r="I13615" t="s">
        <v>21</v>
      </c>
      <c r="J13615" t="s">
        <v>33</v>
      </c>
      <c r="K13615" t="s">
        <v>16</v>
      </c>
      <c r="L13615" t="s">
        <v>17</v>
      </c>
      <c r="M13615" s="1">
        <v>327.01</v>
      </c>
      <c r="N13615" s="1">
        <v>27.01</v>
      </c>
      <c r="O13615">
        <v>7.0000000000000007E-2</v>
      </c>
    </row>
    <row r="13616" spans="1:15" x14ac:dyDescent="0.3">
      <c r="A13616" t="str">
        <f xml:space="preserve"> _xlfn.XLOOKUP(H13616, 'Customers'!B:B, 'Customers'!A:A)</f>
        <v>CUST_674</v>
      </c>
      <c r="B13616" t="str">
        <f>_xlfn.XLOOKUP(L13616, Products!C:C, Products!A:A)</f>
        <v>PROD_2</v>
      </c>
      <c r="C13616">
        <v>13615</v>
      </c>
      <c r="D13616" s="2" t="s">
        <v>713</v>
      </c>
      <c r="E13616">
        <f>YEAR(Orders[[#This Row],[Order_Date]])</f>
        <v>2022</v>
      </c>
      <c r="F13616">
        <f>MONTH(Orders[[#This Row],[Order_Date]])</f>
        <v>12</v>
      </c>
      <c r="G13616" s="2" t="s">
        <v>766</v>
      </c>
      <c r="H13616" t="s">
        <v>1406</v>
      </c>
      <c r="I13616" t="s">
        <v>14</v>
      </c>
      <c r="J13616" t="s">
        <v>22</v>
      </c>
      <c r="K13616" t="s">
        <v>16</v>
      </c>
      <c r="L13616" t="s">
        <v>23</v>
      </c>
      <c r="M13616" s="1">
        <v>7668.83</v>
      </c>
      <c r="N13616" s="1">
        <v>301.98</v>
      </c>
      <c r="O13616">
        <v>0.25</v>
      </c>
    </row>
    <row r="13617" spans="1:15" x14ac:dyDescent="0.3">
      <c r="A13617" t="str">
        <f xml:space="preserve"> _xlfn.XLOOKUP(H13617, 'Customers'!B:B, 'Customers'!A:A)</f>
        <v>CUST_893</v>
      </c>
      <c r="B13617" t="str">
        <f>_xlfn.XLOOKUP(L13617, Products!C:C, Products!A:A)</f>
        <v>PROD_8</v>
      </c>
      <c r="C13617">
        <v>13616</v>
      </c>
      <c r="D13617" s="2" t="s">
        <v>1208</v>
      </c>
      <c r="E13617">
        <f>YEAR(Orders[[#This Row],[Order_Date]])</f>
        <v>2022</v>
      </c>
      <c r="F13617">
        <f>MONTH(Orders[[#This Row],[Order_Date]])</f>
        <v>1</v>
      </c>
      <c r="G13617" s="2" t="s">
        <v>1483</v>
      </c>
      <c r="H13617" t="s">
        <v>1652</v>
      </c>
      <c r="I13617" t="s">
        <v>14</v>
      </c>
      <c r="J13617" t="s">
        <v>33</v>
      </c>
      <c r="K13617" t="s">
        <v>27</v>
      </c>
      <c r="L13617" t="s">
        <v>73</v>
      </c>
      <c r="M13617" s="1">
        <v>2749.23</v>
      </c>
      <c r="N13617" s="1">
        <v>763.09</v>
      </c>
      <c r="O13617">
        <v>0.09</v>
      </c>
    </row>
    <row r="13618" spans="1:15" x14ac:dyDescent="0.3">
      <c r="A13618" t="str">
        <f xml:space="preserve"> _xlfn.XLOOKUP(H13618, 'Customers'!B:B, 'Customers'!A:A)</f>
        <v>CUST_235</v>
      </c>
      <c r="B13618" t="str">
        <f>_xlfn.XLOOKUP(L13618, Products!C:C, Products!A:A)</f>
        <v>PROD_5</v>
      </c>
      <c r="C13618">
        <v>13617</v>
      </c>
      <c r="D13618" s="2" t="s">
        <v>673</v>
      </c>
      <c r="E13618">
        <f>YEAR(Orders[[#This Row],[Order_Date]])</f>
        <v>2022</v>
      </c>
      <c r="F13618">
        <f>MONTH(Orders[[#This Row],[Order_Date]])</f>
        <v>2</v>
      </c>
      <c r="G13618" s="2" t="s">
        <v>139</v>
      </c>
      <c r="H13618" t="s">
        <v>654</v>
      </c>
      <c r="I13618" t="s">
        <v>32</v>
      </c>
      <c r="J13618" t="s">
        <v>33</v>
      </c>
      <c r="K13618" t="s">
        <v>34</v>
      </c>
      <c r="L13618" t="s">
        <v>39</v>
      </c>
      <c r="M13618" s="1">
        <v>3144.63</v>
      </c>
      <c r="N13618" s="1">
        <v>667.09</v>
      </c>
      <c r="O13618">
        <v>0.12</v>
      </c>
    </row>
    <row r="13619" spans="1:15" x14ac:dyDescent="0.3">
      <c r="A13619" t="str">
        <f xml:space="preserve"> _xlfn.XLOOKUP(H13619, 'Customers'!B:B, 'Customers'!A:A)</f>
        <v>CUST_118</v>
      </c>
      <c r="B13619" t="str">
        <f>_xlfn.XLOOKUP(L13619, Products!C:C, Products!A:A)</f>
        <v>PROD_1</v>
      </c>
      <c r="C13619">
        <v>13618</v>
      </c>
      <c r="D13619" s="2" t="s">
        <v>264</v>
      </c>
      <c r="E13619">
        <f>YEAR(Orders[[#This Row],[Order_Date]])</f>
        <v>2022</v>
      </c>
      <c r="F13619">
        <f>MONTH(Orders[[#This Row],[Order_Date]])</f>
        <v>9</v>
      </c>
      <c r="G13619" s="2" t="s">
        <v>60</v>
      </c>
      <c r="H13619" t="s">
        <v>369</v>
      </c>
      <c r="I13619" t="s">
        <v>32</v>
      </c>
      <c r="J13619" t="s">
        <v>22</v>
      </c>
      <c r="K13619" t="s">
        <v>16</v>
      </c>
      <c r="L13619" t="s">
        <v>17</v>
      </c>
      <c r="M13619" s="1">
        <v>493.47</v>
      </c>
      <c r="N13619" s="1">
        <v>117.03</v>
      </c>
      <c r="O13619">
        <v>0.12</v>
      </c>
    </row>
    <row r="13620" spans="1:15" x14ac:dyDescent="0.3">
      <c r="A13620" t="str">
        <f xml:space="preserve"> _xlfn.XLOOKUP(H13620, 'Customers'!B:B, 'Customers'!A:A)</f>
        <v>CUST_522</v>
      </c>
      <c r="B13620" t="str">
        <f>_xlfn.XLOOKUP(L13620, Products!C:C, Products!A:A)</f>
        <v>PROD_2</v>
      </c>
      <c r="C13620">
        <v>13619</v>
      </c>
      <c r="D13620" s="2" t="s">
        <v>115</v>
      </c>
      <c r="E13620">
        <f>YEAR(Orders[[#This Row],[Order_Date]])</f>
        <v>2022</v>
      </c>
      <c r="F13620">
        <f>MONTH(Orders[[#This Row],[Order_Date]])</f>
        <v>11</v>
      </c>
      <c r="G13620" s="2" t="s">
        <v>969</v>
      </c>
      <c r="H13620" t="s">
        <v>1196</v>
      </c>
      <c r="I13620" t="s">
        <v>14</v>
      </c>
      <c r="J13620" t="s">
        <v>15</v>
      </c>
      <c r="K13620" t="s">
        <v>16</v>
      </c>
      <c r="L13620" t="s">
        <v>23</v>
      </c>
      <c r="M13620" s="1">
        <v>595.96</v>
      </c>
      <c r="N13620" s="1">
        <v>76.180000000000007</v>
      </c>
      <c r="O13620">
        <v>0.06</v>
      </c>
    </row>
    <row r="13621" spans="1:15" x14ac:dyDescent="0.3">
      <c r="A13621" t="str">
        <f xml:space="preserve"> _xlfn.XLOOKUP(H13621, 'Customers'!B:B, 'Customers'!A:A)</f>
        <v>CUST_838</v>
      </c>
      <c r="B13621" t="str">
        <f>_xlfn.XLOOKUP(L13621, Products!C:C, Products!A:A)</f>
        <v>PROD_6</v>
      </c>
      <c r="C13621">
        <v>13620</v>
      </c>
      <c r="D13621" s="2" t="s">
        <v>232</v>
      </c>
      <c r="E13621">
        <f>YEAR(Orders[[#This Row],[Order_Date]])</f>
        <v>2023</v>
      </c>
      <c r="F13621">
        <f>MONTH(Orders[[#This Row],[Order_Date]])</f>
        <v>8</v>
      </c>
      <c r="G13621" s="2" t="s">
        <v>143</v>
      </c>
      <c r="H13621" t="s">
        <v>1591</v>
      </c>
      <c r="I13621" t="s">
        <v>32</v>
      </c>
      <c r="J13621" t="s">
        <v>15</v>
      </c>
      <c r="K13621" t="s">
        <v>34</v>
      </c>
      <c r="L13621" t="s">
        <v>52</v>
      </c>
      <c r="M13621" s="1">
        <v>8765.89</v>
      </c>
      <c r="N13621" s="1">
        <v>1984.31</v>
      </c>
      <c r="O13621">
        <v>0.08</v>
      </c>
    </row>
    <row r="13622" spans="1:15" x14ac:dyDescent="0.3">
      <c r="A13622" t="str">
        <f xml:space="preserve"> _xlfn.XLOOKUP(H13622, 'Customers'!B:B, 'Customers'!A:A)</f>
        <v>CUST_61</v>
      </c>
      <c r="B13622" t="str">
        <f>_xlfn.XLOOKUP(L13622, Products!C:C, Products!A:A)</f>
        <v>PROD_6</v>
      </c>
      <c r="C13622">
        <v>13621</v>
      </c>
      <c r="D13622" s="2" t="s">
        <v>686</v>
      </c>
      <c r="E13622">
        <f>YEAR(Orders[[#This Row],[Order_Date]])</f>
        <v>2022</v>
      </c>
      <c r="F13622">
        <f>MONTH(Orders[[#This Row],[Order_Date]])</f>
        <v>5</v>
      </c>
      <c r="G13622" s="2" t="s">
        <v>220</v>
      </c>
      <c r="H13622" t="s">
        <v>205</v>
      </c>
      <c r="I13622" t="s">
        <v>32</v>
      </c>
      <c r="J13622" t="s">
        <v>33</v>
      </c>
      <c r="K13622" t="s">
        <v>34</v>
      </c>
      <c r="L13622" t="s">
        <v>52</v>
      </c>
      <c r="M13622" s="1">
        <v>7478.21</v>
      </c>
      <c r="N13622" s="1">
        <v>-693.08</v>
      </c>
      <c r="O13622">
        <v>0.25</v>
      </c>
    </row>
    <row r="13623" spans="1:15" x14ac:dyDescent="0.3">
      <c r="A13623" t="str">
        <f xml:space="preserve"> _xlfn.XLOOKUP(H13623, 'Customers'!B:B, 'Customers'!A:A)</f>
        <v>CUST_679</v>
      </c>
      <c r="B13623" t="str">
        <f>_xlfn.XLOOKUP(L13623, Products!C:C, Products!A:A)</f>
        <v>PROD_4</v>
      </c>
      <c r="C13623">
        <v>13622</v>
      </c>
      <c r="D13623" s="2" t="s">
        <v>908</v>
      </c>
      <c r="E13623">
        <f>YEAR(Orders[[#This Row],[Order_Date]])</f>
        <v>2022</v>
      </c>
      <c r="F13623">
        <f>MONTH(Orders[[#This Row],[Order_Date]])</f>
        <v>8</v>
      </c>
      <c r="G13623" s="2" t="s">
        <v>630</v>
      </c>
      <c r="H13623" t="s">
        <v>1414</v>
      </c>
      <c r="I13623" t="s">
        <v>14</v>
      </c>
      <c r="J13623" t="s">
        <v>22</v>
      </c>
      <c r="K13623" t="s">
        <v>34</v>
      </c>
      <c r="L13623" t="s">
        <v>35</v>
      </c>
      <c r="M13623" s="1">
        <v>2661.74</v>
      </c>
      <c r="N13623" s="1">
        <v>637.52</v>
      </c>
      <c r="O13623">
        <v>7.0000000000000007E-2</v>
      </c>
    </row>
    <row r="13624" spans="1:15" x14ac:dyDescent="0.3">
      <c r="A13624" t="str">
        <f xml:space="preserve"> _xlfn.XLOOKUP(H13624, 'Customers'!B:B, 'Customers'!A:A)</f>
        <v>CUST_501</v>
      </c>
      <c r="B13624" t="str">
        <f>_xlfn.XLOOKUP(L13624, Products!C:C, Products!A:A)</f>
        <v>PROD_6</v>
      </c>
      <c r="C13624">
        <v>13623</v>
      </c>
      <c r="D13624" s="2" t="s">
        <v>922</v>
      </c>
      <c r="E13624">
        <f>YEAR(Orders[[#This Row],[Order_Date]])</f>
        <v>2023</v>
      </c>
      <c r="F13624">
        <f>MONTH(Orders[[#This Row],[Order_Date]])</f>
        <v>12</v>
      </c>
      <c r="G13624" s="2" t="s">
        <v>1008</v>
      </c>
      <c r="H13624" t="s">
        <v>1161</v>
      </c>
      <c r="I13624" t="s">
        <v>32</v>
      </c>
      <c r="J13624" t="s">
        <v>15</v>
      </c>
      <c r="K13624" t="s">
        <v>34</v>
      </c>
      <c r="L13624" t="s">
        <v>52</v>
      </c>
      <c r="M13624" s="1">
        <v>8909.2999999999993</v>
      </c>
      <c r="N13624" s="1">
        <v>2531.88</v>
      </c>
      <c r="O13624">
        <v>0.05</v>
      </c>
    </row>
    <row r="13625" spans="1:15" x14ac:dyDescent="0.3">
      <c r="A13625" t="str">
        <f xml:space="preserve"> _xlfn.XLOOKUP(H13625, 'Customers'!B:B, 'Customers'!A:A)</f>
        <v>CUST_660</v>
      </c>
      <c r="B13625" t="str">
        <f>_xlfn.XLOOKUP(L13625, Products!C:C, Products!A:A)</f>
        <v>PROD_5</v>
      </c>
      <c r="C13625">
        <v>13624</v>
      </c>
      <c r="D13625" s="2" t="s">
        <v>1463</v>
      </c>
      <c r="E13625">
        <f>YEAR(Orders[[#This Row],[Order_Date]])</f>
        <v>2022</v>
      </c>
      <c r="F13625">
        <f>MONTH(Orders[[#This Row],[Order_Date]])</f>
        <v>10</v>
      </c>
      <c r="G13625" s="2" t="s">
        <v>595</v>
      </c>
      <c r="H13625" t="s">
        <v>1389</v>
      </c>
      <c r="I13625" t="s">
        <v>14</v>
      </c>
      <c r="J13625" t="s">
        <v>15</v>
      </c>
      <c r="K13625" t="s">
        <v>34</v>
      </c>
      <c r="L13625" t="s">
        <v>39</v>
      </c>
      <c r="M13625" s="1">
        <v>3014.56</v>
      </c>
      <c r="N13625" s="1">
        <v>716.98</v>
      </c>
      <c r="O13625">
        <v>0.08</v>
      </c>
    </row>
    <row r="13626" spans="1:15" x14ac:dyDescent="0.3">
      <c r="A13626" t="str">
        <f xml:space="preserve"> _xlfn.XLOOKUP(H13626, 'Customers'!B:B, 'Customers'!A:A)</f>
        <v>CUST_932</v>
      </c>
      <c r="B13626" t="str">
        <f>_xlfn.XLOOKUP(L13626, Products!C:C, Products!A:A)</f>
        <v>PROD_8</v>
      </c>
      <c r="C13626">
        <v>13625</v>
      </c>
      <c r="D13626" s="2" t="s">
        <v>136</v>
      </c>
      <c r="E13626">
        <f>YEAR(Orders[[#This Row],[Order_Date]])</f>
        <v>2022</v>
      </c>
      <c r="F13626">
        <f>MONTH(Orders[[#This Row],[Order_Date]])</f>
        <v>2</v>
      </c>
      <c r="G13626" s="2" t="s">
        <v>582</v>
      </c>
      <c r="H13626" t="s">
        <v>1692</v>
      </c>
      <c r="I13626" t="s">
        <v>32</v>
      </c>
      <c r="J13626" t="s">
        <v>15</v>
      </c>
      <c r="K13626" t="s">
        <v>27</v>
      </c>
      <c r="L13626" t="s">
        <v>73</v>
      </c>
      <c r="M13626" s="1">
        <v>4688.8100000000004</v>
      </c>
      <c r="N13626" s="1">
        <v>1260.49</v>
      </c>
      <c r="O13626">
        <v>0.09</v>
      </c>
    </row>
    <row r="13627" spans="1:15" x14ac:dyDescent="0.3">
      <c r="A13627" t="str">
        <f xml:space="preserve"> _xlfn.XLOOKUP(H13627, 'Customers'!B:B, 'Customers'!A:A)</f>
        <v>CUST_900</v>
      </c>
      <c r="B13627" t="str">
        <f>_xlfn.XLOOKUP(L13627, Products!C:C, Products!A:A)</f>
        <v>PROD_1</v>
      </c>
      <c r="C13627">
        <v>13626</v>
      </c>
      <c r="D13627" s="2" t="s">
        <v>188</v>
      </c>
      <c r="E13627">
        <f>YEAR(Orders[[#This Row],[Order_Date]])</f>
        <v>2022</v>
      </c>
      <c r="F13627">
        <f>MONTH(Orders[[#This Row],[Order_Date]])</f>
        <v>10</v>
      </c>
      <c r="G13627" s="2" t="s">
        <v>569</v>
      </c>
      <c r="H13627" t="s">
        <v>1659</v>
      </c>
      <c r="I13627" t="s">
        <v>14</v>
      </c>
      <c r="J13627" t="s">
        <v>15</v>
      </c>
      <c r="K13627" t="s">
        <v>16</v>
      </c>
      <c r="L13627" t="s">
        <v>17</v>
      </c>
      <c r="M13627" s="1">
        <v>4932.6899999999996</v>
      </c>
      <c r="N13627" s="1">
        <v>622.02</v>
      </c>
      <c r="O13627">
        <v>0.05</v>
      </c>
    </row>
    <row r="13628" spans="1:15" x14ac:dyDescent="0.3">
      <c r="A13628" t="str">
        <f xml:space="preserve"> _xlfn.XLOOKUP(H13628, 'Customers'!B:B, 'Customers'!A:A)</f>
        <v>CUST_782</v>
      </c>
      <c r="B13628" t="str">
        <f>_xlfn.XLOOKUP(L13628, Products!C:C, Products!A:A)</f>
        <v>PROD_5</v>
      </c>
      <c r="C13628">
        <v>13627</v>
      </c>
      <c r="D13628" s="2" t="s">
        <v>1008</v>
      </c>
      <c r="E13628">
        <f>YEAR(Orders[[#This Row],[Order_Date]])</f>
        <v>2023</v>
      </c>
      <c r="F13628">
        <f>MONTH(Orders[[#This Row],[Order_Date]])</f>
        <v>12</v>
      </c>
      <c r="G13628" s="2" t="s">
        <v>659</v>
      </c>
      <c r="H13628" t="s">
        <v>1529</v>
      </c>
      <c r="I13628" t="s">
        <v>14</v>
      </c>
      <c r="J13628" t="s">
        <v>15</v>
      </c>
      <c r="K13628" t="s">
        <v>34</v>
      </c>
      <c r="L13628" t="s">
        <v>39</v>
      </c>
      <c r="M13628" s="1">
        <v>9422.77</v>
      </c>
      <c r="N13628" s="1">
        <v>-38.21</v>
      </c>
      <c r="O13628">
        <v>0.04</v>
      </c>
    </row>
    <row r="13629" spans="1:15" x14ac:dyDescent="0.3">
      <c r="A13629" t="str">
        <f xml:space="preserve"> _xlfn.XLOOKUP(H13629, 'Customers'!B:B, 'Customers'!A:A)</f>
        <v>CUST_919</v>
      </c>
      <c r="B13629" t="str">
        <f>_xlfn.XLOOKUP(L13629, Products!C:C, Products!A:A)</f>
        <v>PROD_5</v>
      </c>
      <c r="C13629">
        <v>13628</v>
      </c>
      <c r="D13629" s="2" t="s">
        <v>877</v>
      </c>
      <c r="E13629">
        <f>YEAR(Orders[[#This Row],[Order_Date]])</f>
        <v>2023</v>
      </c>
      <c r="F13629">
        <f>MONTH(Orders[[#This Row],[Order_Date]])</f>
        <v>9</v>
      </c>
      <c r="G13629" s="2" t="s">
        <v>646</v>
      </c>
      <c r="H13629" t="s">
        <v>1679</v>
      </c>
      <c r="I13629" t="s">
        <v>14</v>
      </c>
      <c r="J13629" t="s">
        <v>15</v>
      </c>
      <c r="K13629" t="s">
        <v>34</v>
      </c>
      <c r="L13629" t="s">
        <v>39</v>
      </c>
      <c r="M13629" s="1">
        <v>8724.23</v>
      </c>
      <c r="N13629" s="1">
        <v>292.73</v>
      </c>
      <c r="O13629">
        <v>7.0000000000000007E-2</v>
      </c>
    </row>
    <row r="13630" spans="1:15" x14ac:dyDescent="0.3">
      <c r="A13630" t="str">
        <f xml:space="preserve"> _xlfn.XLOOKUP(H13630, 'Customers'!B:B, 'Customers'!A:A)</f>
        <v>CUST_949</v>
      </c>
      <c r="B13630" t="str">
        <f>_xlfn.XLOOKUP(L13630, Products!C:C, Products!A:A)</f>
        <v>PROD_8</v>
      </c>
      <c r="C13630">
        <v>13629</v>
      </c>
      <c r="D13630" s="2" t="s">
        <v>730</v>
      </c>
      <c r="E13630">
        <f>YEAR(Orders[[#This Row],[Order_Date]])</f>
        <v>2022</v>
      </c>
      <c r="F13630">
        <f>MONTH(Orders[[#This Row],[Order_Date]])</f>
        <v>12</v>
      </c>
      <c r="G13630" s="2" t="s">
        <v>714</v>
      </c>
      <c r="H13630" t="s">
        <v>1710</v>
      </c>
      <c r="I13630" t="s">
        <v>32</v>
      </c>
      <c r="J13630" t="s">
        <v>33</v>
      </c>
      <c r="K13630" t="s">
        <v>27</v>
      </c>
      <c r="L13630" t="s">
        <v>73</v>
      </c>
      <c r="M13630" s="1">
        <v>598.85</v>
      </c>
      <c r="N13630" s="1">
        <v>-37.22</v>
      </c>
      <c r="O13630">
        <v>0.11</v>
      </c>
    </row>
    <row r="13631" spans="1:15" x14ac:dyDescent="0.3">
      <c r="A13631" t="str">
        <f xml:space="preserve"> _xlfn.XLOOKUP(H13631, 'Customers'!B:B, 'Customers'!A:A)</f>
        <v>CUST_647</v>
      </c>
      <c r="B13631" t="str">
        <f>_xlfn.XLOOKUP(L13631, Products!C:C, Products!A:A)</f>
        <v>PROD_2</v>
      </c>
      <c r="C13631">
        <v>13630</v>
      </c>
      <c r="D13631" s="2" t="s">
        <v>1197</v>
      </c>
      <c r="E13631">
        <f>YEAR(Orders[[#This Row],[Order_Date]])</f>
        <v>2023</v>
      </c>
      <c r="F13631">
        <f>MONTH(Orders[[#This Row],[Order_Date]])</f>
        <v>7</v>
      </c>
      <c r="G13631" s="2" t="s">
        <v>793</v>
      </c>
      <c r="H13631" t="s">
        <v>1372</v>
      </c>
      <c r="I13631" t="s">
        <v>32</v>
      </c>
      <c r="J13631" t="s">
        <v>15</v>
      </c>
      <c r="K13631" t="s">
        <v>16</v>
      </c>
      <c r="L13631" t="s">
        <v>23</v>
      </c>
      <c r="M13631" s="1">
        <v>9092.6</v>
      </c>
      <c r="N13631" s="1">
        <v>2332.79</v>
      </c>
      <c r="O13631">
        <v>0.01</v>
      </c>
    </row>
    <row r="13632" spans="1:15" x14ac:dyDescent="0.3">
      <c r="A13632" t="str">
        <f xml:space="preserve"> _xlfn.XLOOKUP(H13632, 'Customers'!B:B, 'Customers'!A:A)</f>
        <v>CUST_568</v>
      </c>
      <c r="B13632" t="str">
        <f>_xlfn.XLOOKUP(L13632, Products!C:C, Products!A:A)</f>
        <v>PROD_3</v>
      </c>
      <c r="C13632">
        <v>13631</v>
      </c>
      <c r="D13632" s="2" t="s">
        <v>1057</v>
      </c>
      <c r="E13632">
        <f>YEAR(Orders[[#This Row],[Order_Date]])</f>
        <v>2023</v>
      </c>
      <c r="F13632">
        <f>MONTH(Orders[[#This Row],[Order_Date]])</f>
        <v>6</v>
      </c>
      <c r="G13632" s="2" t="s">
        <v>1453</v>
      </c>
      <c r="H13632" t="s">
        <v>1262</v>
      </c>
      <c r="I13632" t="s">
        <v>32</v>
      </c>
      <c r="J13632" t="s">
        <v>65</v>
      </c>
      <c r="K13632" t="s">
        <v>27</v>
      </c>
      <c r="L13632" t="s">
        <v>28</v>
      </c>
      <c r="M13632" s="1">
        <v>4322.3</v>
      </c>
      <c r="N13632" s="1">
        <v>428.1</v>
      </c>
      <c r="O13632">
        <v>0.24</v>
      </c>
    </row>
    <row r="13633" spans="1:15" x14ac:dyDescent="0.3">
      <c r="A13633" t="str">
        <f xml:space="preserve"> _xlfn.XLOOKUP(H13633, 'Customers'!B:B, 'Customers'!A:A)</f>
        <v>CUST_205</v>
      </c>
      <c r="B13633" t="str">
        <f>_xlfn.XLOOKUP(L13633, Products!C:C, Products!A:A)</f>
        <v>PROD_6</v>
      </c>
      <c r="C13633">
        <v>13632</v>
      </c>
      <c r="D13633" s="2" t="s">
        <v>1224</v>
      </c>
      <c r="E13633">
        <f>YEAR(Orders[[#This Row],[Order_Date]])</f>
        <v>2022</v>
      </c>
      <c r="F13633">
        <f>MONTH(Orders[[#This Row],[Order_Date]])</f>
        <v>2</v>
      </c>
      <c r="G13633" s="2" t="s">
        <v>673</v>
      </c>
      <c r="H13633" t="s">
        <v>586</v>
      </c>
      <c r="I13633" t="s">
        <v>32</v>
      </c>
      <c r="J13633" t="s">
        <v>22</v>
      </c>
      <c r="K13633" t="s">
        <v>34</v>
      </c>
      <c r="L13633" t="s">
        <v>52</v>
      </c>
      <c r="M13633" s="1">
        <v>2711.96</v>
      </c>
      <c r="N13633" s="1">
        <v>88.33</v>
      </c>
      <c r="O13633">
        <v>0.28999999999999998</v>
      </c>
    </row>
    <row r="13634" spans="1:15" x14ac:dyDescent="0.3">
      <c r="A13634" t="str">
        <f xml:space="preserve"> _xlfn.XLOOKUP(H13634, 'Customers'!B:B, 'Customers'!A:A)</f>
        <v>CUST_47</v>
      </c>
      <c r="B13634" t="str">
        <f>_xlfn.XLOOKUP(L13634, Products!C:C, Products!A:A)</f>
        <v>PROD_8</v>
      </c>
      <c r="C13634">
        <v>13633</v>
      </c>
      <c r="D13634" s="2" t="s">
        <v>644</v>
      </c>
      <c r="E13634">
        <f>YEAR(Orders[[#This Row],[Order_Date]])</f>
        <v>2023</v>
      </c>
      <c r="F13634">
        <f>MONTH(Orders[[#This Row],[Order_Date]])</f>
        <v>3</v>
      </c>
      <c r="G13634" s="2" t="s">
        <v>918</v>
      </c>
      <c r="H13634" t="s">
        <v>167</v>
      </c>
      <c r="I13634" t="s">
        <v>14</v>
      </c>
      <c r="J13634" t="s">
        <v>65</v>
      </c>
      <c r="K13634" t="s">
        <v>27</v>
      </c>
      <c r="L13634" t="s">
        <v>73</v>
      </c>
      <c r="M13634" s="1">
        <v>8083.01</v>
      </c>
      <c r="N13634" s="1">
        <v>413.23</v>
      </c>
      <c r="O13634">
        <v>0.24</v>
      </c>
    </row>
    <row r="13635" spans="1:15" x14ac:dyDescent="0.3">
      <c r="A13635" t="str">
        <f xml:space="preserve"> _xlfn.XLOOKUP(H13635, 'Customers'!B:B, 'Customers'!A:A)</f>
        <v>CUST_705</v>
      </c>
      <c r="B13635" t="str">
        <f>_xlfn.XLOOKUP(L13635, Products!C:C, Products!A:A)</f>
        <v>PROD_3</v>
      </c>
      <c r="C13635">
        <v>13634</v>
      </c>
      <c r="D13635" s="2" t="s">
        <v>98</v>
      </c>
      <c r="E13635">
        <f>YEAR(Orders[[#This Row],[Order_Date]])</f>
        <v>2022</v>
      </c>
      <c r="F13635">
        <f>MONTH(Orders[[#This Row],[Order_Date]])</f>
        <v>11</v>
      </c>
      <c r="G13635" s="2" t="s">
        <v>116</v>
      </c>
      <c r="H13635" t="s">
        <v>1444</v>
      </c>
      <c r="I13635" t="s">
        <v>14</v>
      </c>
      <c r="J13635" t="s">
        <v>65</v>
      </c>
      <c r="K13635" t="s">
        <v>27</v>
      </c>
      <c r="L13635" t="s">
        <v>28</v>
      </c>
      <c r="M13635" s="1">
        <v>4270.7700000000004</v>
      </c>
      <c r="N13635" s="1">
        <v>390.65</v>
      </c>
      <c r="O13635">
        <v>0.24</v>
      </c>
    </row>
    <row r="13636" spans="1:15" x14ac:dyDescent="0.3">
      <c r="A13636" t="str">
        <f xml:space="preserve"> _xlfn.XLOOKUP(H13636, 'Customers'!B:B, 'Customers'!A:A)</f>
        <v>CUST_539</v>
      </c>
      <c r="B13636" t="str">
        <f>_xlfn.XLOOKUP(L13636, Products!C:C, Products!A:A)</f>
        <v>PROD_3</v>
      </c>
      <c r="C13636">
        <v>13635</v>
      </c>
      <c r="D13636" s="2" t="s">
        <v>1269</v>
      </c>
      <c r="E13636">
        <f>YEAR(Orders[[#This Row],[Order_Date]])</f>
        <v>2023</v>
      </c>
      <c r="F13636">
        <f>MONTH(Orders[[#This Row],[Order_Date]])</f>
        <v>4</v>
      </c>
      <c r="G13636" s="2" t="s">
        <v>937</v>
      </c>
      <c r="H13636" t="s">
        <v>1220</v>
      </c>
      <c r="I13636" t="s">
        <v>14</v>
      </c>
      <c r="J13636" t="s">
        <v>65</v>
      </c>
      <c r="K13636" t="s">
        <v>27</v>
      </c>
      <c r="L13636" t="s">
        <v>28</v>
      </c>
      <c r="M13636" s="1">
        <v>7360.45</v>
      </c>
      <c r="N13636" s="1">
        <v>462.92</v>
      </c>
      <c r="O13636">
        <v>0.17</v>
      </c>
    </row>
    <row r="13637" spans="1:15" x14ac:dyDescent="0.3">
      <c r="A13637" t="str">
        <f xml:space="preserve"> _xlfn.XLOOKUP(H13637, 'Customers'!B:B, 'Customers'!A:A)</f>
        <v>CUST_418</v>
      </c>
      <c r="B13637" t="str">
        <f>_xlfn.XLOOKUP(L13637, Products!C:C, Products!A:A)</f>
        <v>PROD_4</v>
      </c>
      <c r="C13637">
        <v>13636</v>
      </c>
      <c r="D13637" s="2" t="s">
        <v>366</v>
      </c>
      <c r="E13637">
        <f>YEAR(Orders[[#This Row],[Order_Date]])</f>
        <v>2022</v>
      </c>
      <c r="F13637">
        <f>MONTH(Orders[[#This Row],[Order_Date]])</f>
        <v>4</v>
      </c>
      <c r="G13637" s="2" t="s">
        <v>931</v>
      </c>
      <c r="H13637" t="s">
        <v>1016</v>
      </c>
      <c r="I13637" t="s">
        <v>21</v>
      </c>
      <c r="J13637" t="s">
        <v>33</v>
      </c>
      <c r="K13637" t="s">
        <v>34</v>
      </c>
      <c r="L13637" t="s">
        <v>35</v>
      </c>
      <c r="M13637" s="1">
        <v>2602.81</v>
      </c>
      <c r="N13637" s="1">
        <v>-190.35</v>
      </c>
      <c r="O13637">
        <v>0.2</v>
      </c>
    </row>
    <row r="13638" spans="1:15" x14ac:dyDescent="0.3">
      <c r="A13638" t="str">
        <f xml:space="preserve"> _xlfn.XLOOKUP(H13638, 'Customers'!B:B, 'Customers'!A:A)</f>
        <v>CUST_389</v>
      </c>
      <c r="B13638" t="str">
        <f>_xlfn.XLOOKUP(L13638, Products!C:C, Products!A:A)</f>
        <v>PROD_1</v>
      </c>
      <c r="C13638">
        <v>13637</v>
      </c>
      <c r="D13638" s="2" t="s">
        <v>142</v>
      </c>
      <c r="E13638">
        <f>YEAR(Orders[[#This Row],[Order_Date]])</f>
        <v>2023</v>
      </c>
      <c r="F13638">
        <f>MONTH(Orders[[#This Row],[Order_Date]])</f>
        <v>8</v>
      </c>
      <c r="G13638" s="2" t="s">
        <v>878</v>
      </c>
      <c r="H13638" t="s">
        <v>964</v>
      </c>
      <c r="I13638" t="s">
        <v>14</v>
      </c>
      <c r="J13638" t="s">
        <v>22</v>
      </c>
      <c r="K13638" t="s">
        <v>27</v>
      </c>
      <c r="L13638" t="s">
        <v>17</v>
      </c>
      <c r="M13638" s="1">
        <v>8263.94</v>
      </c>
      <c r="N13638" s="1">
        <v>-584.36</v>
      </c>
      <c r="O13638">
        <v>0.04</v>
      </c>
    </row>
    <row r="13639" spans="1:15" x14ac:dyDescent="0.3">
      <c r="A13639" t="str">
        <f xml:space="preserve"> _xlfn.XLOOKUP(H13639, 'Customers'!B:B, 'Customers'!A:A)</f>
        <v>CUST_182</v>
      </c>
      <c r="B13639" t="str">
        <f>_xlfn.XLOOKUP(L13639, Products!C:C, Products!A:A)</f>
        <v>PROD_7</v>
      </c>
      <c r="C13639">
        <v>13638</v>
      </c>
      <c r="D13639" s="2" t="s">
        <v>177</v>
      </c>
      <c r="E13639">
        <f>YEAR(Orders[[#This Row],[Order_Date]])</f>
        <v>2023</v>
      </c>
      <c r="F13639">
        <f>MONTH(Orders[[#This Row],[Order_Date]])</f>
        <v>7</v>
      </c>
      <c r="G13639" s="2" t="s">
        <v>994</v>
      </c>
      <c r="H13639" t="s">
        <v>531</v>
      </c>
      <c r="I13639" t="s">
        <v>14</v>
      </c>
      <c r="J13639" t="s">
        <v>65</v>
      </c>
      <c r="K13639" t="s">
        <v>16</v>
      </c>
      <c r="L13639" t="s">
        <v>66</v>
      </c>
      <c r="M13639" s="1">
        <v>1439.95</v>
      </c>
      <c r="N13639" s="1">
        <v>109.48</v>
      </c>
      <c r="O13639">
        <v>0.11</v>
      </c>
    </row>
    <row r="13640" spans="1:15" x14ac:dyDescent="0.3">
      <c r="A13640" t="str">
        <f xml:space="preserve"> _xlfn.XLOOKUP(H13640, 'Customers'!B:B, 'Customers'!A:A)</f>
        <v>CUST_570</v>
      </c>
      <c r="B13640" t="str">
        <f>_xlfn.XLOOKUP(L13640, Products!C:C, Products!A:A)</f>
        <v>PROD_4</v>
      </c>
      <c r="C13640">
        <v>13639</v>
      </c>
      <c r="D13640" s="2" t="s">
        <v>47</v>
      </c>
      <c r="E13640">
        <f>YEAR(Orders[[#This Row],[Order_Date]])</f>
        <v>2023</v>
      </c>
      <c r="F13640">
        <f>MONTH(Orders[[#This Row],[Order_Date]])</f>
        <v>2</v>
      </c>
      <c r="G13640" s="2" t="s">
        <v>1007</v>
      </c>
      <c r="H13640" t="s">
        <v>1264</v>
      </c>
      <c r="I13640" t="s">
        <v>14</v>
      </c>
      <c r="J13640" t="s">
        <v>33</v>
      </c>
      <c r="K13640" t="s">
        <v>34</v>
      </c>
      <c r="L13640" t="s">
        <v>35</v>
      </c>
      <c r="M13640" s="1">
        <v>8311.41</v>
      </c>
      <c r="N13640" s="1">
        <v>761.79</v>
      </c>
      <c r="O13640">
        <v>0.28000000000000003</v>
      </c>
    </row>
    <row r="13641" spans="1:15" x14ac:dyDescent="0.3">
      <c r="A13641" t="str">
        <f xml:space="preserve"> _xlfn.XLOOKUP(H13641, 'Customers'!B:B, 'Customers'!A:A)</f>
        <v>CUST_168</v>
      </c>
      <c r="B13641" t="str">
        <f>_xlfn.XLOOKUP(L13641, Products!C:C, Products!A:A)</f>
        <v>PROD_3</v>
      </c>
      <c r="C13641">
        <v>13640</v>
      </c>
      <c r="D13641" s="2" t="s">
        <v>657</v>
      </c>
      <c r="E13641">
        <f>YEAR(Orders[[#This Row],[Order_Date]])</f>
        <v>2022</v>
      </c>
      <c r="F13641">
        <f>MONTH(Orders[[#This Row],[Order_Date]])</f>
        <v>6</v>
      </c>
      <c r="G13641" s="2" t="s">
        <v>691</v>
      </c>
      <c r="H13641" t="s">
        <v>493</v>
      </c>
      <c r="I13641" t="s">
        <v>14</v>
      </c>
      <c r="J13641" t="s">
        <v>33</v>
      </c>
      <c r="K13641" t="s">
        <v>27</v>
      </c>
      <c r="L13641" t="s">
        <v>28</v>
      </c>
      <c r="M13641" s="1">
        <v>6917.01</v>
      </c>
      <c r="N13641" s="1">
        <v>581.41999999999996</v>
      </c>
      <c r="O13641">
        <v>0.05</v>
      </c>
    </row>
    <row r="13642" spans="1:15" x14ac:dyDescent="0.3">
      <c r="A13642" t="str">
        <f xml:space="preserve"> _xlfn.XLOOKUP(H13642, 'Customers'!B:B, 'Customers'!A:A)</f>
        <v>CUST_85</v>
      </c>
      <c r="B13642" t="str">
        <f>_xlfn.XLOOKUP(L13642, Products!C:C, Products!A:A)</f>
        <v>PROD_4</v>
      </c>
      <c r="C13642">
        <v>13641</v>
      </c>
      <c r="D13642" s="2" t="s">
        <v>60</v>
      </c>
      <c r="E13642">
        <f>YEAR(Orders[[#This Row],[Order_Date]])</f>
        <v>2022</v>
      </c>
      <c r="F13642">
        <f>MONTH(Orders[[#This Row],[Order_Date]])</f>
        <v>9</v>
      </c>
      <c r="G13642" s="2" t="s">
        <v>298</v>
      </c>
      <c r="H13642" t="s">
        <v>271</v>
      </c>
      <c r="I13642" t="s">
        <v>21</v>
      </c>
      <c r="J13642" t="s">
        <v>33</v>
      </c>
      <c r="K13642" t="s">
        <v>34</v>
      </c>
      <c r="L13642" t="s">
        <v>35</v>
      </c>
      <c r="M13642" s="1">
        <v>7261.95</v>
      </c>
      <c r="N13642" s="1">
        <v>1054.54</v>
      </c>
      <c r="O13642">
        <v>0.24</v>
      </c>
    </row>
    <row r="13643" spans="1:15" x14ac:dyDescent="0.3">
      <c r="A13643" t="str">
        <f xml:space="preserve"> _xlfn.XLOOKUP(H13643, 'Customers'!B:B, 'Customers'!A:A)</f>
        <v>CUST_367</v>
      </c>
      <c r="B13643" t="str">
        <f>_xlfn.XLOOKUP(L13643, Products!C:C, Products!A:A)</f>
        <v>PROD_1</v>
      </c>
      <c r="C13643">
        <v>13642</v>
      </c>
      <c r="D13643" s="2" t="s">
        <v>389</v>
      </c>
      <c r="E13643">
        <f>YEAR(Orders[[#This Row],[Order_Date]])</f>
        <v>2022</v>
      </c>
      <c r="F13643">
        <f>MONTH(Orders[[#This Row],[Order_Date]])</f>
        <v>9</v>
      </c>
      <c r="G13643" s="2" t="s">
        <v>59</v>
      </c>
      <c r="H13643" t="s">
        <v>917</v>
      </c>
      <c r="I13643" t="s">
        <v>14</v>
      </c>
      <c r="J13643" t="s">
        <v>65</v>
      </c>
      <c r="K13643" t="s">
        <v>16</v>
      </c>
      <c r="L13643" t="s">
        <v>17</v>
      </c>
      <c r="M13643" s="1">
        <v>5461.08</v>
      </c>
      <c r="N13643" s="1">
        <v>1209.02</v>
      </c>
      <c r="O13643">
        <v>0.21</v>
      </c>
    </row>
    <row r="13644" spans="1:15" x14ac:dyDescent="0.3">
      <c r="A13644" t="str">
        <f xml:space="preserve"> _xlfn.XLOOKUP(H13644, 'Customers'!B:B, 'Customers'!A:A)</f>
        <v>CUST_486</v>
      </c>
      <c r="B13644" t="str">
        <f>_xlfn.XLOOKUP(L13644, Products!C:C, Products!A:A)</f>
        <v>PROD_8</v>
      </c>
      <c r="C13644">
        <v>13643</v>
      </c>
      <c r="D13644" s="2" t="s">
        <v>661</v>
      </c>
      <c r="E13644">
        <f>YEAR(Orders[[#This Row],[Order_Date]])</f>
        <v>2023</v>
      </c>
      <c r="F13644">
        <f>MONTH(Orders[[#This Row],[Order_Date]])</f>
        <v>6</v>
      </c>
      <c r="G13644" s="2" t="s">
        <v>824</v>
      </c>
      <c r="H13644" t="s">
        <v>1130</v>
      </c>
      <c r="I13644" t="s">
        <v>32</v>
      </c>
      <c r="J13644" t="s">
        <v>22</v>
      </c>
      <c r="K13644" t="s">
        <v>27</v>
      </c>
      <c r="L13644" t="s">
        <v>73</v>
      </c>
      <c r="M13644" s="1">
        <v>7555.16</v>
      </c>
      <c r="N13644" s="1">
        <v>692.26</v>
      </c>
      <c r="O13644">
        <v>0.08</v>
      </c>
    </row>
    <row r="13645" spans="1:15" x14ac:dyDescent="0.3">
      <c r="A13645" t="str">
        <f xml:space="preserve"> _xlfn.XLOOKUP(H13645, 'Customers'!B:B, 'Customers'!A:A)</f>
        <v>CUST_197</v>
      </c>
      <c r="B13645" t="str">
        <f>_xlfn.XLOOKUP(L13645, Products!C:C, Products!A:A)</f>
        <v>PROD_4</v>
      </c>
      <c r="C13645">
        <v>13644</v>
      </c>
      <c r="D13645" s="2" t="s">
        <v>1029</v>
      </c>
      <c r="E13645">
        <f>YEAR(Orders[[#This Row],[Order_Date]])</f>
        <v>2022</v>
      </c>
      <c r="F13645">
        <f>MONTH(Orders[[#This Row],[Order_Date]])</f>
        <v>2</v>
      </c>
      <c r="G13645" s="2" t="s">
        <v>139</v>
      </c>
      <c r="H13645" t="s">
        <v>565</v>
      </c>
      <c r="I13645" t="s">
        <v>21</v>
      </c>
      <c r="J13645" t="s">
        <v>22</v>
      </c>
      <c r="K13645" t="s">
        <v>34</v>
      </c>
      <c r="L13645" t="s">
        <v>35</v>
      </c>
      <c r="M13645" s="1">
        <v>2602.12</v>
      </c>
      <c r="N13645" s="1">
        <v>368.9</v>
      </c>
      <c r="O13645">
        <v>0.18</v>
      </c>
    </row>
    <row r="13646" spans="1:15" x14ac:dyDescent="0.3">
      <c r="A13646" t="str">
        <f xml:space="preserve"> _xlfn.XLOOKUP(H13646, 'Customers'!B:B, 'Customers'!A:A)</f>
        <v>CUST_965</v>
      </c>
      <c r="B13646" t="str">
        <f>_xlfn.XLOOKUP(L13646, Products!C:C, Products!A:A)</f>
        <v>PROD_1</v>
      </c>
      <c r="C13646">
        <v>13645</v>
      </c>
      <c r="D13646" s="2" t="s">
        <v>243</v>
      </c>
      <c r="E13646">
        <f>YEAR(Orders[[#This Row],[Order_Date]])</f>
        <v>2022</v>
      </c>
      <c r="F13646">
        <f>MONTH(Orders[[#This Row],[Order_Date]])</f>
        <v>7</v>
      </c>
      <c r="G13646" s="2" t="s">
        <v>286</v>
      </c>
      <c r="H13646" t="s">
        <v>1727</v>
      </c>
      <c r="I13646" t="s">
        <v>21</v>
      </c>
      <c r="J13646" t="s">
        <v>65</v>
      </c>
      <c r="K13646" t="s">
        <v>27</v>
      </c>
      <c r="L13646" t="s">
        <v>17</v>
      </c>
      <c r="M13646" s="1">
        <v>2493.1999999999998</v>
      </c>
      <c r="N13646" s="1">
        <v>-63.08</v>
      </c>
      <c r="O13646">
        <v>0.19</v>
      </c>
    </row>
    <row r="13647" spans="1:15" x14ac:dyDescent="0.3">
      <c r="A13647" t="str">
        <f xml:space="preserve"> _xlfn.XLOOKUP(H13647, 'Customers'!B:B, 'Customers'!A:A)</f>
        <v>CUST_236</v>
      </c>
      <c r="B13647" t="str">
        <f>_xlfn.XLOOKUP(L13647, Products!C:C, Products!A:A)</f>
        <v>PROD_5</v>
      </c>
      <c r="C13647">
        <v>13646</v>
      </c>
      <c r="D13647" s="2" t="s">
        <v>101</v>
      </c>
      <c r="E13647">
        <f>YEAR(Orders[[#This Row],[Order_Date]])</f>
        <v>2022</v>
      </c>
      <c r="F13647">
        <f>MONTH(Orders[[#This Row],[Order_Date]])</f>
        <v>7</v>
      </c>
      <c r="G13647" s="2" t="s">
        <v>321</v>
      </c>
      <c r="H13647" t="s">
        <v>656</v>
      </c>
      <c r="I13647" t="s">
        <v>32</v>
      </c>
      <c r="J13647" t="s">
        <v>33</v>
      </c>
      <c r="K13647" t="s">
        <v>34</v>
      </c>
      <c r="L13647" t="s">
        <v>39</v>
      </c>
      <c r="M13647" s="1">
        <v>8681.1200000000008</v>
      </c>
      <c r="N13647" s="1">
        <v>-437.97</v>
      </c>
      <c r="O13647">
        <v>0.12</v>
      </c>
    </row>
    <row r="13648" spans="1:15" x14ac:dyDescent="0.3">
      <c r="A13648" t="str">
        <f xml:space="preserve"> _xlfn.XLOOKUP(H13648, 'Customers'!B:B, 'Customers'!A:A)</f>
        <v>CUST_491</v>
      </c>
      <c r="B13648" t="str">
        <f>_xlfn.XLOOKUP(L13648, Products!C:C, Products!A:A)</f>
        <v>PROD_1</v>
      </c>
      <c r="C13648">
        <v>13647</v>
      </c>
      <c r="D13648" s="2" t="s">
        <v>77</v>
      </c>
      <c r="E13648">
        <f>YEAR(Orders[[#This Row],[Order_Date]])</f>
        <v>2023</v>
      </c>
      <c r="F13648">
        <f>MONTH(Orders[[#This Row],[Order_Date]])</f>
        <v>3</v>
      </c>
      <c r="G13648" s="2" t="s">
        <v>459</v>
      </c>
      <c r="H13648" t="s">
        <v>1143</v>
      </c>
      <c r="I13648" t="s">
        <v>21</v>
      </c>
      <c r="J13648" t="s">
        <v>15</v>
      </c>
      <c r="K13648" t="s">
        <v>16</v>
      </c>
      <c r="L13648" t="s">
        <v>17</v>
      </c>
      <c r="M13648" s="1">
        <v>9586.52</v>
      </c>
      <c r="N13648" s="1">
        <v>2126.66</v>
      </c>
      <c r="O13648">
        <v>0.01</v>
      </c>
    </row>
    <row r="13649" spans="1:15" x14ac:dyDescent="0.3">
      <c r="A13649" t="str">
        <f xml:space="preserve"> _xlfn.XLOOKUP(H13649, 'Customers'!B:B, 'Customers'!A:A)</f>
        <v>CUST_614</v>
      </c>
      <c r="B13649" t="str">
        <f>_xlfn.XLOOKUP(L13649, Products!C:C, Products!A:A)</f>
        <v>PROD_3</v>
      </c>
      <c r="C13649">
        <v>13648</v>
      </c>
      <c r="D13649" s="2" t="s">
        <v>172</v>
      </c>
      <c r="E13649">
        <f>YEAR(Orders[[#This Row],[Order_Date]])</f>
        <v>2023</v>
      </c>
      <c r="F13649">
        <f>MONTH(Orders[[#This Row],[Order_Date]])</f>
        <v>6</v>
      </c>
      <c r="G13649" s="2" t="s">
        <v>378</v>
      </c>
      <c r="H13649" t="s">
        <v>1333</v>
      </c>
      <c r="I13649" t="s">
        <v>14</v>
      </c>
      <c r="J13649" t="s">
        <v>33</v>
      </c>
      <c r="K13649" t="s">
        <v>27</v>
      </c>
      <c r="L13649" t="s">
        <v>28</v>
      </c>
      <c r="M13649" s="1">
        <v>3667.44</v>
      </c>
      <c r="N13649" s="1">
        <v>726.47</v>
      </c>
      <c r="O13649">
        <v>0.02</v>
      </c>
    </row>
    <row r="13650" spans="1:15" x14ac:dyDescent="0.3">
      <c r="A13650" t="str">
        <f xml:space="preserve"> _xlfn.XLOOKUP(H13650, 'Customers'!B:B, 'Customers'!A:A)</f>
        <v>CUST_964</v>
      </c>
      <c r="B13650" t="str">
        <f>_xlfn.XLOOKUP(L13650, Products!C:C, Products!A:A)</f>
        <v>PROD_8</v>
      </c>
      <c r="C13650">
        <v>13649</v>
      </c>
      <c r="D13650" s="2" t="s">
        <v>524</v>
      </c>
      <c r="E13650">
        <f>YEAR(Orders[[#This Row],[Order_Date]])</f>
        <v>2023</v>
      </c>
      <c r="F13650">
        <f>MONTH(Orders[[#This Row],[Order_Date]])</f>
        <v>10</v>
      </c>
      <c r="G13650" s="2" t="s">
        <v>799</v>
      </c>
      <c r="H13650" t="s">
        <v>1726</v>
      </c>
      <c r="I13650" t="s">
        <v>21</v>
      </c>
      <c r="J13650" t="s">
        <v>33</v>
      </c>
      <c r="K13650" t="s">
        <v>27</v>
      </c>
      <c r="L13650" t="s">
        <v>73</v>
      </c>
      <c r="M13650" s="1">
        <v>1153.58</v>
      </c>
      <c r="N13650" s="1">
        <v>207.7</v>
      </c>
      <c r="O13650">
        <v>0.26</v>
      </c>
    </row>
    <row r="13651" spans="1:15" x14ac:dyDescent="0.3">
      <c r="A13651" t="str">
        <f xml:space="preserve"> _xlfn.XLOOKUP(H13651, 'Customers'!B:B, 'Customers'!A:A)</f>
        <v>CUST_884</v>
      </c>
      <c r="B13651" t="str">
        <f>_xlfn.XLOOKUP(L13651, Products!C:C, Products!A:A)</f>
        <v>PROD_5</v>
      </c>
      <c r="C13651">
        <v>13650</v>
      </c>
      <c r="D13651" s="2" t="s">
        <v>824</v>
      </c>
      <c r="E13651">
        <f>YEAR(Orders[[#This Row],[Order_Date]])</f>
        <v>2023</v>
      </c>
      <c r="F13651">
        <f>MONTH(Orders[[#This Row],[Order_Date]])</f>
        <v>6</v>
      </c>
      <c r="G13651" s="2" t="s">
        <v>1246</v>
      </c>
      <c r="H13651" t="s">
        <v>1640</v>
      </c>
      <c r="I13651" t="s">
        <v>14</v>
      </c>
      <c r="J13651" t="s">
        <v>65</v>
      </c>
      <c r="K13651" t="s">
        <v>34</v>
      </c>
      <c r="L13651" t="s">
        <v>39</v>
      </c>
      <c r="M13651" s="1">
        <v>7468.81</v>
      </c>
      <c r="N13651" s="1">
        <v>995.53</v>
      </c>
      <c r="O13651">
        <v>0.22</v>
      </c>
    </row>
    <row r="13652" spans="1:15" x14ac:dyDescent="0.3">
      <c r="A13652" t="str">
        <f xml:space="preserve"> _xlfn.XLOOKUP(H13652, 'Customers'!B:B, 'Customers'!A:A)</f>
        <v>CUST_979</v>
      </c>
      <c r="B13652" t="str">
        <f>_xlfn.XLOOKUP(L13652, Products!C:C, Products!A:A)</f>
        <v>PROD_4</v>
      </c>
      <c r="C13652">
        <v>13651</v>
      </c>
      <c r="D13652" s="2" t="s">
        <v>57</v>
      </c>
      <c r="E13652">
        <f>YEAR(Orders[[#This Row],[Order_Date]])</f>
        <v>2023</v>
      </c>
      <c r="F13652">
        <f>MONTH(Orders[[#This Row],[Order_Date]])</f>
        <v>6</v>
      </c>
      <c r="G13652" s="2" t="s">
        <v>172</v>
      </c>
      <c r="H13652" t="s">
        <v>1742</v>
      </c>
      <c r="I13652" t="s">
        <v>32</v>
      </c>
      <c r="J13652" t="s">
        <v>15</v>
      </c>
      <c r="K13652" t="s">
        <v>34</v>
      </c>
      <c r="L13652" t="s">
        <v>35</v>
      </c>
      <c r="M13652" s="1">
        <v>1990.03</v>
      </c>
      <c r="N13652" s="1">
        <v>-170.93</v>
      </c>
      <c r="O13652">
        <v>0.21</v>
      </c>
    </row>
    <row r="13653" spans="1:15" x14ac:dyDescent="0.3">
      <c r="A13653" t="str">
        <f xml:space="preserve"> _xlfn.XLOOKUP(H13653, 'Customers'!B:B, 'Customers'!A:A)</f>
        <v>CUST_943</v>
      </c>
      <c r="B13653" t="str">
        <f>_xlfn.XLOOKUP(L13653, Products!C:C, Products!A:A)</f>
        <v>PROD_2</v>
      </c>
      <c r="C13653">
        <v>13652</v>
      </c>
      <c r="D13653" s="2" t="s">
        <v>1068</v>
      </c>
      <c r="E13653">
        <f>YEAR(Orders[[#This Row],[Order_Date]])</f>
        <v>2023</v>
      </c>
      <c r="F13653">
        <f>MONTH(Orders[[#This Row],[Order_Date]])</f>
        <v>9</v>
      </c>
      <c r="G13653" s="2" t="s">
        <v>507</v>
      </c>
      <c r="H13653" t="s">
        <v>1703</v>
      </c>
      <c r="I13653" t="s">
        <v>21</v>
      </c>
      <c r="J13653" t="s">
        <v>33</v>
      </c>
      <c r="K13653" t="s">
        <v>16</v>
      </c>
      <c r="L13653" t="s">
        <v>23</v>
      </c>
      <c r="M13653" s="1">
        <v>2631.11</v>
      </c>
      <c r="N13653" s="1">
        <v>-49.25</v>
      </c>
      <c r="O13653">
        <v>0.28999999999999998</v>
      </c>
    </row>
    <row r="13654" spans="1:15" x14ac:dyDescent="0.3">
      <c r="A13654" t="str">
        <f xml:space="preserve"> _xlfn.XLOOKUP(H13654, 'Customers'!B:B, 'Customers'!A:A)</f>
        <v>CUST_918</v>
      </c>
      <c r="B13654" t="str">
        <f>_xlfn.XLOOKUP(L13654, Products!C:C, Products!A:A)</f>
        <v>PROD_5</v>
      </c>
      <c r="C13654">
        <v>13653</v>
      </c>
      <c r="D13654" s="2" t="s">
        <v>236</v>
      </c>
      <c r="E13654">
        <f>YEAR(Orders[[#This Row],[Order_Date]])</f>
        <v>2023</v>
      </c>
      <c r="F13654">
        <f>MONTH(Orders[[#This Row],[Order_Date]])</f>
        <v>4</v>
      </c>
      <c r="G13654" s="2" t="s">
        <v>769</v>
      </c>
      <c r="H13654" t="s">
        <v>1677</v>
      </c>
      <c r="I13654" t="s">
        <v>21</v>
      </c>
      <c r="J13654" t="s">
        <v>33</v>
      </c>
      <c r="K13654" t="s">
        <v>34</v>
      </c>
      <c r="L13654" t="s">
        <v>39</v>
      </c>
      <c r="M13654" s="1">
        <v>9802.34</v>
      </c>
      <c r="N13654" s="1">
        <v>619.38</v>
      </c>
      <c r="O13654">
        <v>0.2</v>
      </c>
    </row>
    <row r="13655" spans="1:15" x14ac:dyDescent="0.3">
      <c r="A13655" t="str">
        <f xml:space="preserve"> _xlfn.XLOOKUP(H13655, 'Customers'!B:B, 'Customers'!A:A)</f>
        <v>CUST_686</v>
      </c>
      <c r="B13655" t="str">
        <f>_xlfn.XLOOKUP(L13655, Products!C:C, Products!A:A)</f>
        <v>PROD_2</v>
      </c>
      <c r="C13655">
        <v>13654</v>
      </c>
      <c r="D13655" s="2" t="s">
        <v>542</v>
      </c>
      <c r="E13655">
        <f>YEAR(Orders[[#This Row],[Order_Date]])</f>
        <v>2022</v>
      </c>
      <c r="F13655">
        <f>MONTH(Orders[[#This Row],[Order_Date]])</f>
        <v>6</v>
      </c>
      <c r="G13655" s="2" t="s">
        <v>678</v>
      </c>
      <c r="H13655" t="s">
        <v>1423</v>
      </c>
      <c r="I13655" t="s">
        <v>14</v>
      </c>
      <c r="J13655" t="s">
        <v>65</v>
      </c>
      <c r="K13655" t="s">
        <v>16</v>
      </c>
      <c r="L13655" t="s">
        <v>23</v>
      </c>
      <c r="M13655" s="1">
        <v>8316.31</v>
      </c>
      <c r="N13655" s="1">
        <v>767.15</v>
      </c>
      <c r="O13655">
        <v>0.26</v>
      </c>
    </row>
    <row r="13656" spans="1:15" x14ac:dyDescent="0.3">
      <c r="A13656" t="str">
        <f xml:space="preserve"> _xlfn.XLOOKUP(H13656, 'Customers'!B:B, 'Customers'!A:A)</f>
        <v>CUST_500</v>
      </c>
      <c r="B13656" t="str">
        <f>_xlfn.XLOOKUP(L13656, Products!C:C, Products!A:A)</f>
        <v>PROD_1</v>
      </c>
      <c r="C13656">
        <v>13655</v>
      </c>
      <c r="D13656" s="2" t="s">
        <v>1112</v>
      </c>
      <c r="E13656">
        <f>YEAR(Orders[[#This Row],[Order_Date]])</f>
        <v>2023</v>
      </c>
      <c r="F13656">
        <f>MONTH(Orders[[#This Row],[Order_Date]])</f>
        <v>12</v>
      </c>
      <c r="G13656" s="2" t="s">
        <v>837</v>
      </c>
      <c r="H13656" t="s">
        <v>1158</v>
      </c>
      <c r="I13656" t="s">
        <v>14</v>
      </c>
      <c r="J13656" t="s">
        <v>65</v>
      </c>
      <c r="K13656" t="s">
        <v>27</v>
      </c>
      <c r="L13656" t="s">
        <v>17</v>
      </c>
      <c r="M13656" s="1">
        <v>430.65</v>
      </c>
      <c r="N13656" s="1">
        <v>13.42</v>
      </c>
      <c r="O13656">
        <v>0.16</v>
      </c>
    </row>
    <row r="13657" spans="1:15" x14ac:dyDescent="0.3">
      <c r="A13657" t="str">
        <f xml:space="preserve"> _xlfn.XLOOKUP(H13657, 'Customers'!B:B, 'Customers'!A:A)</f>
        <v>CUST_310</v>
      </c>
      <c r="B13657" t="str">
        <f>_xlfn.XLOOKUP(L13657, Products!C:C, Products!A:A)</f>
        <v>PROD_8</v>
      </c>
      <c r="C13657">
        <v>13656</v>
      </c>
      <c r="D13657" s="2" t="s">
        <v>316</v>
      </c>
      <c r="E13657">
        <f>YEAR(Orders[[#This Row],[Order_Date]])</f>
        <v>2022</v>
      </c>
      <c r="F13657">
        <f>MONTH(Orders[[#This Row],[Order_Date]])</f>
        <v>9</v>
      </c>
      <c r="G13657" s="2" t="s">
        <v>953</v>
      </c>
      <c r="H13657" t="s">
        <v>810</v>
      </c>
      <c r="I13657" t="s">
        <v>32</v>
      </c>
      <c r="J13657" t="s">
        <v>65</v>
      </c>
      <c r="K13657" t="s">
        <v>27</v>
      </c>
      <c r="L13657" t="s">
        <v>73</v>
      </c>
      <c r="M13657" s="1">
        <v>7380.11</v>
      </c>
      <c r="N13657" s="1">
        <v>2053.8200000000002</v>
      </c>
      <c r="O13657">
        <v>0.12</v>
      </c>
    </row>
    <row r="13658" spans="1:15" x14ac:dyDescent="0.3">
      <c r="A13658" t="str">
        <f xml:space="preserve"> _xlfn.XLOOKUP(H13658, 'Customers'!B:B, 'Customers'!A:A)</f>
        <v>CUST_948</v>
      </c>
      <c r="B13658" t="str">
        <f>_xlfn.XLOOKUP(L13658, Products!C:C, Products!A:A)</f>
        <v>PROD_1</v>
      </c>
      <c r="C13658">
        <v>13657</v>
      </c>
      <c r="D13658" s="2" t="s">
        <v>1109</v>
      </c>
      <c r="E13658">
        <f>YEAR(Orders[[#This Row],[Order_Date]])</f>
        <v>2023</v>
      </c>
      <c r="F13658">
        <f>MONTH(Orders[[#This Row],[Order_Date]])</f>
        <v>2</v>
      </c>
      <c r="G13658" s="2" t="s">
        <v>847</v>
      </c>
      <c r="H13658" t="s">
        <v>1709</v>
      </c>
      <c r="I13658" t="s">
        <v>32</v>
      </c>
      <c r="J13658" t="s">
        <v>22</v>
      </c>
      <c r="K13658" t="s">
        <v>27</v>
      </c>
      <c r="L13658" t="s">
        <v>17</v>
      </c>
      <c r="M13658" s="1">
        <v>9902.7900000000009</v>
      </c>
      <c r="N13658" s="1">
        <v>94.47</v>
      </c>
      <c r="O13658">
        <v>0.11</v>
      </c>
    </row>
    <row r="13659" spans="1:15" x14ac:dyDescent="0.3">
      <c r="A13659" t="str">
        <f xml:space="preserve"> _xlfn.XLOOKUP(H13659, 'Customers'!B:B, 'Customers'!A:A)</f>
        <v>CUST_666</v>
      </c>
      <c r="B13659" t="str">
        <f>_xlfn.XLOOKUP(L13659, Products!C:C, Products!A:A)</f>
        <v>PROD_2</v>
      </c>
      <c r="C13659">
        <v>13658</v>
      </c>
      <c r="D13659" s="2" t="s">
        <v>625</v>
      </c>
      <c r="E13659">
        <f>YEAR(Orders[[#This Row],[Order_Date]])</f>
        <v>2022</v>
      </c>
      <c r="F13659">
        <f>MONTH(Orders[[#This Row],[Order_Date]])</f>
        <v>12</v>
      </c>
      <c r="G13659" s="2" t="s">
        <v>816</v>
      </c>
      <c r="H13659" t="s">
        <v>1395</v>
      </c>
      <c r="I13659" t="s">
        <v>32</v>
      </c>
      <c r="J13659" t="s">
        <v>15</v>
      </c>
      <c r="K13659" t="s">
        <v>16</v>
      </c>
      <c r="L13659" t="s">
        <v>23</v>
      </c>
      <c r="M13659" s="1">
        <v>3262.43</v>
      </c>
      <c r="N13659" s="1">
        <v>571.36</v>
      </c>
      <c r="O13659">
        <v>0.23</v>
      </c>
    </row>
    <row r="13660" spans="1:15" x14ac:dyDescent="0.3">
      <c r="A13660" t="str">
        <f xml:space="preserve"> _xlfn.XLOOKUP(H13660, 'Customers'!B:B, 'Customers'!A:A)</f>
        <v>CUST_701</v>
      </c>
      <c r="B13660" t="str">
        <f>_xlfn.XLOOKUP(L13660, Products!C:C, Products!A:A)</f>
        <v>PROD_1</v>
      </c>
      <c r="C13660">
        <v>13659</v>
      </c>
      <c r="D13660" s="2" t="s">
        <v>181</v>
      </c>
      <c r="E13660">
        <f>YEAR(Orders[[#This Row],[Order_Date]])</f>
        <v>2023</v>
      </c>
      <c r="F13660">
        <f>MONTH(Orders[[#This Row],[Order_Date]])</f>
        <v>10</v>
      </c>
      <c r="G13660" s="2" t="s">
        <v>182</v>
      </c>
      <c r="H13660" t="s">
        <v>1440</v>
      </c>
      <c r="I13660" t="s">
        <v>21</v>
      </c>
      <c r="J13660" t="s">
        <v>22</v>
      </c>
      <c r="K13660" t="s">
        <v>27</v>
      </c>
      <c r="L13660" t="s">
        <v>17</v>
      </c>
      <c r="M13660" s="1">
        <v>1892.32</v>
      </c>
      <c r="N13660" s="1">
        <v>200.94</v>
      </c>
      <c r="O13660">
        <v>0.26</v>
      </c>
    </row>
    <row r="13661" spans="1:15" x14ac:dyDescent="0.3">
      <c r="A13661" t="str">
        <f xml:space="preserve"> _xlfn.XLOOKUP(H13661, 'Customers'!B:B, 'Customers'!A:A)</f>
        <v>CUST_730</v>
      </c>
      <c r="B13661" t="str">
        <f>_xlfn.XLOOKUP(L13661, Products!C:C, Products!A:A)</f>
        <v>PROD_2</v>
      </c>
      <c r="C13661">
        <v>13660</v>
      </c>
      <c r="D13661" s="2" t="s">
        <v>1005</v>
      </c>
      <c r="E13661">
        <f>YEAR(Orders[[#This Row],[Order_Date]])</f>
        <v>2022</v>
      </c>
      <c r="F13661">
        <f>MONTH(Orders[[#This Row],[Order_Date]])</f>
        <v>5</v>
      </c>
      <c r="G13661" s="2" t="s">
        <v>221</v>
      </c>
      <c r="H13661" t="s">
        <v>1472</v>
      </c>
      <c r="I13661" t="s">
        <v>32</v>
      </c>
      <c r="J13661" t="s">
        <v>15</v>
      </c>
      <c r="K13661" t="s">
        <v>16</v>
      </c>
      <c r="L13661" t="s">
        <v>23</v>
      </c>
      <c r="M13661" s="1">
        <v>3367.88</v>
      </c>
      <c r="N13661" s="1">
        <v>386.5</v>
      </c>
      <c r="O13661">
        <v>0.03</v>
      </c>
    </row>
    <row r="13662" spans="1:15" x14ac:dyDescent="0.3">
      <c r="A13662" t="str">
        <f xml:space="preserve"> _xlfn.XLOOKUP(H13662, 'Customers'!B:B, 'Customers'!A:A)</f>
        <v>CUST_518</v>
      </c>
      <c r="B13662" t="str">
        <f>_xlfn.XLOOKUP(L13662, Products!C:C, Products!A:A)</f>
        <v>PROD_5</v>
      </c>
      <c r="C13662">
        <v>13661</v>
      </c>
      <c r="D13662" s="2" t="s">
        <v>107</v>
      </c>
      <c r="E13662">
        <f>YEAR(Orders[[#This Row],[Order_Date]])</f>
        <v>2022</v>
      </c>
      <c r="F13662">
        <f>MONTH(Orders[[#This Row],[Order_Date]])</f>
        <v>8</v>
      </c>
      <c r="G13662" s="2" t="s">
        <v>240</v>
      </c>
      <c r="H13662" t="s">
        <v>1191</v>
      </c>
      <c r="I13662" t="s">
        <v>14</v>
      </c>
      <c r="J13662" t="s">
        <v>65</v>
      </c>
      <c r="K13662" t="s">
        <v>34</v>
      </c>
      <c r="L13662" t="s">
        <v>39</v>
      </c>
      <c r="M13662" s="1">
        <v>1171.51</v>
      </c>
      <c r="N13662" s="1">
        <v>51.28</v>
      </c>
      <c r="O13662">
        <v>0.03</v>
      </c>
    </row>
    <row r="13663" spans="1:15" x14ac:dyDescent="0.3">
      <c r="A13663" t="str">
        <f xml:space="preserve"> _xlfn.XLOOKUP(H13663, 'Customers'!B:B, 'Customers'!A:A)</f>
        <v>CUST_785</v>
      </c>
      <c r="B13663" t="str">
        <f>_xlfn.XLOOKUP(L13663, Products!C:C, Products!A:A)</f>
        <v>PROD_1</v>
      </c>
      <c r="C13663">
        <v>13662</v>
      </c>
      <c r="D13663" s="2" t="s">
        <v>25</v>
      </c>
      <c r="E13663">
        <f>YEAR(Orders[[#This Row],[Order_Date]])</f>
        <v>2023</v>
      </c>
      <c r="F13663">
        <f>MONTH(Orders[[#This Row],[Order_Date]])</f>
        <v>1</v>
      </c>
      <c r="G13663" s="2" t="s">
        <v>1346</v>
      </c>
      <c r="H13663" t="s">
        <v>1533</v>
      </c>
      <c r="I13663" t="s">
        <v>14</v>
      </c>
      <c r="J13663" t="s">
        <v>22</v>
      </c>
      <c r="K13663" t="s">
        <v>16</v>
      </c>
      <c r="L13663" t="s">
        <v>17</v>
      </c>
      <c r="M13663" s="1">
        <v>5193.34</v>
      </c>
      <c r="N13663" s="1">
        <v>1154.3399999999999</v>
      </c>
      <c r="O13663">
        <v>0.18</v>
      </c>
    </row>
    <row r="13664" spans="1:15" x14ac:dyDescent="0.3">
      <c r="A13664" t="str">
        <f xml:space="preserve"> _xlfn.XLOOKUP(H13664, 'Customers'!B:B, 'Customers'!A:A)</f>
        <v>CUST_606</v>
      </c>
      <c r="B13664" t="str">
        <f>_xlfn.XLOOKUP(L13664, Products!C:C, Products!A:A)</f>
        <v>PROD_1</v>
      </c>
      <c r="C13664">
        <v>13663</v>
      </c>
      <c r="D13664" s="2" t="s">
        <v>1110</v>
      </c>
      <c r="E13664">
        <f>YEAR(Orders[[#This Row],[Order_Date]])</f>
        <v>2023</v>
      </c>
      <c r="F13664">
        <f>MONTH(Orders[[#This Row],[Order_Date]])</f>
        <v>3</v>
      </c>
      <c r="G13664" s="2" t="s">
        <v>644</v>
      </c>
      <c r="H13664" t="s">
        <v>1320</v>
      </c>
      <c r="I13664" t="s">
        <v>21</v>
      </c>
      <c r="J13664" t="s">
        <v>15</v>
      </c>
      <c r="K13664" t="s">
        <v>27</v>
      </c>
      <c r="L13664" t="s">
        <v>17</v>
      </c>
      <c r="M13664" s="1">
        <v>4673.1400000000003</v>
      </c>
      <c r="N13664" s="1">
        <v>-48.24</v>
      </c>
      <c r="O13664">
        <v>0.03</v>
      </c>
    </row>
    <row r="13665" spans="1:15" x14ac:dyDescent="0.3">
      <c r="A13665" t="str">
        <f xml:space="preserve"> _xlfn.XLOOKUP(H13665, 'Customers'!B:B, 'Customers'!A:A)</f>
        <v>CUST_334</v>
      </c>
      <c r="B13665" t="str">
        <f>_xlfn.XLOOKUP(L13665, Products!C:C, Products!A:A)</f>
        <v>PROD_6</v>
      </c>
      <c r="C13665">
        <v>13664</v>
      </c>
      <c r="D13665" s="2" t="s">
        <v>507</v>
      </c>
      <c r="E13665">
        <f>YEAR(Orders[[#This Row],[Order_Date]])</f>
        <v>2023</v>
      </c>
      <c r="F13665">
        <f>MONTH(Orders[[#This Row],[Order_Date]])</f>
        <v>9</v>
      </c>
      <c r="G13665" s="2" t="s">
        <v>1052</v>
      </c>
      <c r="H13665" t="s">
        <v>859</v>
      </c>
      <c r="I13665" t="s">
        <v>21</v>
      </c>
      <c r="J13665" t="s">
        <v>22</v>
      </c>
      <c r="K13665" t="s">
        <v>34</v>
      </c>
      <c r="L13665" t="s">
        <v>52</v>
      </c>
      <c r="M13665" s="1">
        <v>8338.9500000000007</v>
      </c>
      <c r="N13665" s="1">
        <v>2429.8000000000002</v>
      </c>
      <c r="O13665">
        <v>0.04</v>
      </c>
    </row>
    <row r="13666" spans="1:15" x14ac:dyDescent="0.3">
      <c r="A13666" t="str">
        <f xml:space="preserve"> _xlfn.XLOOKUP(H13666, 'Customers'!B:B, 'Customers'!A:A)</f>
        <v>CUST_437</v>
      </c>
      <c r="B13666" t="str">
        <f>_xlfn.XLOOKUP(L13666, Products!C:C, Products!A:A)</f>
        <v>PROD_1</v>
      </c>
      <c r="C13666">
        <v>13665</v>
      </c>
      <c r="D13666" s="2" t="s">
        <v>373</v>
      </c>
      <c r="E13666">
        <f>YEAR(Orders[[#This Row],[Order_Date]])</f>
        <v>2022</v>
      </c>
      <c r="F13666">
        <f>MONTH(Orders[[#This Row],[Order_Date]])</f>
        <v>3</v>
      </c>
      <c r="G13666" s="2" t="s">
        <v>428</v>
      </c>
      <c r="H13666" t="s">
        <v>1049</v>
      </c>
      <c r="I13666" t="s">
        <v>14</v>
      </c>
      <c r="J13666" t="s">
        <v>15</v>
      </c>
      <c r="K13666" t="s">
        <v>27</v>
      </c>
      <c r="L13666" t="s">
        <v>17</v>
      </c>
      <c r="M13666" s="1">
        <v>8423.25</v>
      </c>
      <c r="N13666" s="1">
        <v>2235.59</v>
      </c>
      <c r="O13666">
        <v>0.12</v>
      </c>
    </row>
    <row r="13667" spans="1:15" x14ac:dyDescent="0.3">
      <c r="A13667" t="str">
        <f xml:space="preserve"> _xlfn.XLOOKUP(H13667, 'Customers'!B:B, 'Customers'!A:A)</f>
        <v>CUST_414</v>
      </c>
      <c r="B13667" t="str">
        <f>_xlfn.XLOOKUP(L13667, Products!C:C, Products!A:A)</f>
        <v>PROD_8</v>
      </c>
      <c r="C13667">
        <v>13666</v>
      </c>
      <c r="D13667" s="2" t="s">
        <v>226</v>
      </c>
      <c r="E13667">
        <f>YEAR(Orders[[#This Row],[Order_Date]])</f>
        <v>2023</v>
      </c>
      <c r="F13667">
        <f>MONTH(Orders[[#This Row],[Order_Date]])</f>
        <v>6</v>
      </c>
      <c r="G13667" s="2" t="s">
        <v>1056</v>
      </c>
      <c r="H13667" t="s">
        <v>1010</v>
      </c>
      <c r="I13667" t="s">
        <v>14</v>
      </c>
      <c r="J13667" t="s">
        <v>22</v>
      </c>
      <c r="K13667" t="s">
        <v>27</v>
      </c>
      <c r="L13667" t="s">
        <v>73</v>
      </c>
      <c r="M13667" s="1">
        <v>1894.47</v>
      </c>
      <c r="N13667" s="1">
        <v>-56.14</v>
      </c>
      <c r="O13667">
        <v>0.28000000000000003</v>
      </c>
    </row>
    <row r="13668" spans="1:15" x14ac:dyDescent="0.3">
      <c r="A13668" t="str">
        <f xml:space="preserve"> _xlfn.XLOOKUP(H13668, 'Customers'!B:B, 'Customers'!A:A)</f>
        <v>CUST_952</v>
      </c>
      <c r="B13668" t="str">
        <f>_xlfn.XLOOKUP(L13668, Products!C:C, Products!A:A)</f>
        <v>PROD_1</v>
      </c>
      <c r="C13668">
        <v>13667</v>
      </c>
      <c r="D13668" s="2" t="s">
        <v>786</v>
      </c>
      <c r="E13668">
        <f>YEAR(Orders[[#This Row],[Order_Date]])</f>
        <v>2022</v>
      </c>
      <c r="F13668">
        <f>MONTH(Orders[[#This Row],[Order_Date]])</f>
        <v>7</v>
      </c>
      <c r="G13668" s="2" t="s">
        <v>1239</v>
      </c>
      <c r="H13668" t="s">
        <v>1713</v>
      </c>
      <c r="I13668" t="s">
        <v>32</v>
      </c>
      <c r="J13668" t="s">
        <v>65</v>
      </c>
      <c r="K13668" t="s">
        <v>27</v>
      </c>
      <c r="L13668" t="s">
        <v>17</v>
      </c>
      <c r="M13668" s="1">
        <v>8201.14</v>
      </c>
      <c r="N13668" s="1">
        <v>1346.13</v>
      </c>
      <c r="O13668">
        <v>0.28999999999999998</v>
      </c>
    </row>
    <row r="13669" spans="1:15" x14ac:dyDescent="0.3">
      <c r="A13669" t="str">
        <f xml:space="preserve"> _xlfn.XLOOKUP(H13669, 'Customers'!B:B, 'Customers'!A:A)</f>
        <v>CUST_370</v>
      </c>
      <c r="B13669" t="str">
        <f>_xlfn.XLOOKUP(L13669, Products!C:C, Products!A:A)</f>
        <v>PROD_1</v>
      </c>
      <c r="C13669">
        <v>13668</v>
      </c>
      <c r="D13669" s="2" t="s">
        <v>435</v>
      </c>
      <c r="E13669">
        <f>YEAR(Orders[[#This Row],[Order_Date]])</f>
        <v>2022</v>
      </c>
      <c r="F13669">
        <f>MONTH(Orders[[#This Row],[Order_Date]])</f>
        <v>4</v>
      </c>
      <c r="G13669" s="2" t="s">
        <v>871</v>
      </c>
      <c r="H13669" t="s">
        <v>921</v>
      </c>
      <c r="I13669" t="s">
        <v>21</v>
      </c>
      <c r="J13669" t="s">
        <v>15</v>
      </c>
      <c r="K13669" t="s">
        <v>27</v>
      </c>
      <c r="L13669" t="s">
        <v>17</v>
      </c>
      <c r="M13669" s="1">
        <v>9134.52</v>
      </c>
      <c r="N13669" s="1">
        <v>-239.87</v>
      </c>
      <c r="O13669">
        <v>0.05</v>
      </c>
    </row>
    <row r="13670" spans="1:15" x14ac:dyDescent="0.3">
      <c r="A13670" t="str">
        <f xml:space="preserve"> _xlfn.XLOOKUP(H13670, 'Customers'!B:B, 'Customers'!A:A)</f>
        <v>CUST_734</v>
      </c>
      <c r="B13670" t="str">
        <f>_xlfn.XLOOKUP(L13670, Products!C:C, Products!A:A)</f>
        <v>PROD_5</v>
      </c>
      <c r="C13670">
        <v>13669</v>
      </c>
      <c r="D13670" s="2" t="s">
        <v>492</v>
      </c>
      <c r="E13670">
        <f>YEAR(Orders[[#This Row],[Order_Date]])</f>
        <v>2022</v>
      </c>
      <c r="F13670">
        <f>MONTH(Orders[[#This Row],[Order_Date]])</f>
        <v>7</v>
      </c>
      <c r="G13670" s="2" t="s">
        <v>786</v>
      </c>
      <c r="H13670" t="s">
        <v>1476</v>
      </c>
      <c r="I13670" t="s">
        <v>14</v>
      </c>
      <c r="J13670" t="s">
        <v>65</v>
      </c>
      <c r="K13670" t="s">
        <v>34</v>
      </c>
      <c r="L13670" t="s">
        <v>39</v>
      </c>
      <c r="M13670" s="1">
        <v>7932.58</v>
      </c>
      <c r="N13670" s="1">
        <v>2311.96</v>
      </c>
      <c r="O13670">
        <v>0.23</v>
      </c>
    </row>
    <row r="13671" spans="1:15" x14ac:dyDescent="0.3">
      <c r="A13671" t="str">
        <f xml:space="preserve"> _xlfn.XLOOKUP(H13671, 'Customers'!B:B, 'Customers'!A:A)</f>
        <v>CUST_999</v>
      </c>
      <c r="B13671" t="str">
        <f>_xlfn.XLOOKUP(L13671, Products!C:C, Products!A:A)</f>
        <v>PROD_1</v>
      </c>
      <c r="C13671">
        <v>13670</v>
      </c>
      <c r="D13671" s="2" t="s">
        <v>518</v>
      </c>
      <c r="E13671">
        <f>YEAR(Orders[[#This Row],[Order_Date]])</f>
        <v>2022</v>
      </c>
      <c r="F13671">
        <f>MONTH(Orders[[#This Row],[Order_Date]])</f>
        <v>6</v>
      </c>
      <c r="G13671" s="2" t="s">
        <v>852</v>
      </c>
      <c r="H13671" t="s">
        <v>1763</v>
      </c>
      <c r="I13671" t="s">
        <v>32</v>
      </c>
      <c r="J13671" t="s">
        <v>15</v>
      </c>
      <c r="K13671" t="s">
        <v>27</v>
      </c>
      <c r="L13671" t="s">
        <v>17</v>
      </c>
      <c r="M13671" s="1">
        <v>5207.3</v>
      </c>
      <c r="N13671" s="1">
        <v>858.39</v>
      </c>
      <c r="O13671">
        <v>0.1</v>
      </c>
    </row>
    <row r="13672" spans="1:15" x14ac:dyDescent="0.3">
      <c r="A13672" t="str">
        <f xml:space="preserve"> _xlfn.XLOOKUP(H13672, 'Customers'!B:B, 'Customers'!A:A)</f>
        <v>CUST_106</v>
      </c>
      <c r="B13672" t="str">
        <f>_xlfn.XLOOKUP(L13672, Products!C:C, Products!A:A)</f>
        <v>PROD_8</v>
      </c>
      <c r="C13672">
        <v>13671</v>
      </c>
      <c r="D13672" s="2" t="s">
        <v>407</v>
      </c>
      <c r="E13672">
        <f>YEAR(Orders[[#This Row],[Order_Date]])</f>
        <v>2022</v>
      </c>
      <c r="F13672">
        <f>MONTH(Orders[[#This Row],[Order_Date]])</f>
        <v>11</v>
      </c>
      <c r="G13672" s="2" t="s">
        <v>707</v>
      </c>
      <c r="H13672" t="s">
        <v>331</v>
      </c>
      <c r="I13672" t="s">
        <v>21</v>
      </c>
      <c r="J13672" t="s">
        <v>65</v>
      </c>
      <c r="K13672" t="s">
        <v>27</v>
      </c>
      <c r="L13672" t="s">
        <v>73</v>
      </c>
      <c r="M13672" s="1">
        <v>1389.32</v>
      </c>
      <c r="N13672" s="1">
        <v>-23.45</v>
      </c>
      <c r="O13672">
        <v>0.28000000000000003</v>
      </c>
    </row>
    <row r="13673" spans="1:15" x14ac:dyDescent="0.3">
      <c r="A13673" t="str">
        <f xml:space="preserve"> _xlfn.XLOOKUP(H13673, 'Customers'!B:B, 'Customers'!A:A)</f>
        <v>CUST_51</v>
      </c>
      <c r="B13673" t="str">
        <f>_xlfn.XLOOKUP(L13673, Products!C:C, Products!A:A)</f>
        <v>PROD_2</v>
      </c>
      <c r="C13673">
        <v>13672</v>
      </c>
      <c r="D13673" s="2" t="s">
        <v>521</v>
      </c>
      <c r="E13673">
        <f>YEAR(Orders[[#This Row],[Order_Date]])</f>
        <v>2022</v>
      </c>
      <c r="F13673">
        <f>MONTH(Orders[[#This Row],[Order_Date]])</f>
        <v>7</v>
      </c>
      <c r="G13673" s="2" t="s">
        <v>100</v>
      </c>
      <c r="H13673" t="s">
        <v>178</v>
      </c>
      <c r="I13673" t="s">
        <v>32</v>
      </c>
      <c r="J13673" t="s">
        <v>65</v>
      </c>
      <c r="K13673" t="s">
        <v>16</v>
      </c>
      <c r="L13673" t="s">
        <v>23</v>
      </c>
      <c r="M13673" s="1">
        <v>3495.03</v>
      </c>
      <c r="N13673" s="1">
        <v>-24.38</v>
      </c>
      <c r="O13673">
        <v>0.28000000000000003</v>
      </c>
    </row>
    <row r="13674" spans="1:15" x14ac:dyDescent="0.3">
      <c r="A13674" t="str">
        <f xml:space="preserve"> _xlfn.XLOOKUP(H13674, 'Customers'!B:B, 'Customers'!A:A)</f>
        <v>CUST_470</v>
      </c>
      <c r="B13674" t="str">
        <f>_xlfn.XLOOKUP(L13674, Products!C:C, Products!A:A)</f>
        <v>PROD_4</v>
      </c>
      <c r="C13674">
        <v>13673</v>
      </c>
      <c r="D13674" s="2" t="s">
        <v>1484</v>
      </c>
      <c r="E13674">
        <f>YEAR(Orders[[#This Row],[Order_Date]])</f>
        <v>2023</v>
      </c>
      <c r="F13674">
        <f>MONTH(Orders[[#This Row],[Order_Date]])</f>
        <v>6</v>
      </c>
      <c r="G13674" s="2" t="s">
        <v>1062</v>
      </c>
      <c r="H13674" t="s">
        <v>1099</v>
      </c>
      <c r="I13674" t="s">
        <v>14</v>
      </c>
      <c r="J13674" t="s">
        <v>22</v>
      </c>
      <c r="K13674" t="s">
        <v>34</v>
      </c>
      <c r="L13674" t="s">
        <v>35</v>
      </c>
      <c r="M13674" s="1">
        <v>9369.9699999999993</v>
      </c>
      <c r="N13674" s="1">
        <v>408.44</v>
      </c>
      <c r="O13674">
        <v>0.14000000000000001</v>
      </c>
    </row>
    <row r="13675" spans="1:15" x14ac:dyDescent="0.3">
      <c r="A13675" t="str">
        <f xml:space="preserve"> _xlfn.XLOOKUP(H13675, 'Customers'!B:B, 'Customers'!A:A)</f>
        <v>CUST_797</v>
      </c>
      <c r="B13675" t="str">
        <f>_xlfn.XLOOKUP(L13675, Products!C:C, Products!A:A)</f>
        <v>PROD_5</v>
      </c>
      <c r="C13675">
        <v>13674</v>
      </c>
      <c r="D13675" s="2" t="s">
        <v>268</v>
      </c>
      <c r="E13675">
        <f>YEAR(Orders[[#This Row],[Order_Date]])</f>
        <v>2022</v>
      </c>
      <c r="F13675">
        <f>MONTH(Orders[[#This Row],[Order_Date]])</f>
        <v>12</v>
      </c>
      <c r="G13675" s="2" t="s">
        <v>1014</v>
      </c>
      <c r="H13675" t="s">
        <v>1545</v>
      </c>
      <c r="I13675" t="s">
        <v>32</v>
      </c>
      <c r="J13675" t="s">
        <v>33</v>
      </c>
      <c r="K13675" t="s">
        <v>34</v>
      </c>
      <c r="L13675" t="s">
        <v>39</v>
      </c>
      <c r="M13675" s="1">
        <v>8178.4</v>
      </c>
      <c r="N13675" s="1">
        <v>340.59</v>
      </c>
      <c r="O13675">
        <v>0.12</v>
      </c>
    </row>
    <row r="13676" spans="1:15" x14ac:dyDescent="0.3">
      <c r="A13676" t="str">
        <f xml:space="preserve"> _xlfn.XLOOKUP(H13676, 'Customers'!B:B, 'Customers'!A:A)</f>
        <v>CUST_940</v>
      </c>
      <c r="B13676" t="str">
        <f>_xlfn.XLOOKUP(L13676, Products!C:C, Products!A:A)</f>
        <v>PROD_7</v>
      </c>
      <c r="C13676">
        <v>13675</v>
      </c>
      <c r="D13676" s="2" t="s">
        <v>171</v>
      </c>
      <c r="E13676">
        <f>YEAR(Orders[[#This Row],[Order_Date]])</f>
        <v>2023</v>
      </c>
      <c r="F13676">
        <f>MONTH(Orders[[#This Row],[Order_Date]])</f>
        <v>6</v>
      </c>
      <c r="G13676" s="2" t="s">
        <v>843</v>
      </c>
      <c r="H13676" t="s">
        <v>1700</v>
      </c>
      <c r="I13676" t="s">
        <v>32</v>
      </c>
      <c r="J13676" t="s">
        <v>22</v>
      </c>
      <c r="K13676" t="s">
        <v>16</v>
      </c>
      <c r="L13676" t="s">
        <v>66</v>
      </c>
      <c r="M13676" s="1">
        <v>9208.7099999999991</v>
      </c>
      <c r="N13676" s="1">
        <v>1935.67</v>
      </c>
      <c r="O13676">
        <v>0.24</v>
      </c>
    </row>
    <row r="13677" spans="1:15" x14ac:dyDescent="0.3">
      <c r="A13677" t="str">
        <f xml:space="preserve"> _xlfn.XLOOKUP(H13677, 'Customers'!B:B, 'Customers'!A:A)</f>
        <v>CUST_878</v>
      </c>
      <c r="B13677" t="str">
        <f>_xlfn.XLOOKUP(L13677, Products!C:C, Products!A:A)</f>
        <v>PROD_7</v>
      </c>
      <c r="C13677">
        <v>13676</v>
      </c>
      <c r="D13677" s="2" t="s">
        <v>1286</v>
      </c>
      <c r="E13677">
        <f>YEAR(Orders[[#This Row],[Order_Date]])</f>
        <v>2023</v>
      </c>
      <c r="F13677">
        <f>MONTH(Orders[[#This Row],[Order_Date]])</f>
        <v>2</v>
      </c>
      <c r="G13677" s="2" t="s">
        <v>1044</v>
      </c>
      <c r="H13677" t="s">
        <v>1633</v>
      </c>
      <c r="I13677" t="s">
        <v>21</v>
      </c>
      <c r="J13677" t="s">
        <v>33</v>
      </c>
      <c r="K13677" t="s">
        <v>16</v>
      </c>
      <c r="L13677" t="s">
        <v>66</v>
      </c>
      <c r="M13677" s="1">
        <v>5810.25</v>
      </c>
      <c r="N13677" s="1">
        <v>529.67999999999995</v>
      </c>
      <c r="O13677">
        <v>0.26</v>
      </c>
    </row>
    <row r="13678" spans="1:15" x14ac:dyDescent="0.3">
      <c r="A13678" t="str">
        <f xml:space="preserve"> _xlfn.XLOOKUP(H13678, 'Customers'!B:B, 'Customers'!A:A)</f>
        <v>CUST_344</v>
      </c>
      <c r="B13678" t="str">
        <f>_xlfn.XLOOKUP(L13678, Products!C:C, Products!A:A)</f>
        <v>PROD_7</v>
      </c>
      <c r="C13678">
        <v>13677</v>
      </c>
      <c r="D13678" s="2" t="s">
        <v>287</v>
      </c>
      <c r="E13678">
        <f>YEAR(Orders[[#This Row],[Order_Date]])</f>
        <v>2022</v>
      </c>
      <c r="F13678">
        <f>MONTH(Orders[[#This Row],[Order_Date]])</f>
        <v>7</v>
      </c>
      <c r="G13678" s="2" t="s">
        <v>101</v>
      </c>
      <c r="H13678" t="s">
        <v>879</v>
      </c>
      <c r="I13678" t="s">
        <v>14</v>
      </c>
      <c r="J13678" t="s">
        <v>22</v>
      </c>
      <c r="K13678" t="s">
        <v>16</v>
      </c>
      <c r="L13678" t="s">
        <v>66</v>
      </c>
      <c r="M13678" s="1">
        <v>5662.4</v>
      </c>
      <c r="N13678" s="1">
        <v>975.22</v>
      </c>
      <c r="O13678">
        <v>0.14000000000000001</v>
      </c>
    </row>
    <row r="13679" spans="1:15" x14ac:dyDescent="0.3">
      <c r="A13679" t="str">
        <f xml:space="preserve"> _xlfn.XLOOKUP(H13679, 'Customers'!B:B, 'Customers'!A:A)</f>
        <v>CUST_667</v>
      </c>
      <c r="B13679" t="str">
        <f>_xlfn.XLOOKUP(L13679, Products!C:C, Products!A:A)</f>
        <v>PROD_5</v>
      </c>
      <c r="C13679">
        <v>13678</v>
      </c>
      <c r="D13679" s="2" t="s">
        <v>741</v>
      </c>
      <c r="E13679">
        <f>YEAR(Orders[[#This Row],[Order_Date]])</f>
        <v>2023</v>
      </c>
      <c r="F13679">
        <f>MONTH(Orders[[#This Row],[Order_Date]])</f>
        <v>4</v>
      </c>
      <c r="G13679" s="2" t="s">
        <v>1167</v>
      </c>
      <c r="H13679" t="s">
        <v>1396</v>
      </c>
      <c r="I13679" t="s">
        <v>21</v>
      </c>
      <c r="J13679" t="s">
        <v>33</v>
      </c>
      <c r="K13679" t="s">
        <v>34</v>
      </c>
      <c r="L13679" t="s">
        <v>39</v>
      </c>
      <c r="M13679" s="1">
        <v>6402.07</v>
      </c>
      <c r="N13679" s="1">
        <v>-151.75</v>
      </c>
      <c r="O13679">
        <v>0.13</v>
      </c>
    </row>
    <row r="13680" spans="1:15" x14ac:dyDescent="0.3">
      <c r="A13680" t="str">
        <f xml:space="preserve"> _xlfn.XLOOKUP(H13680, 'Customers'!B:B, 'Customers'!A:A)</f>
        <v>CUST_212</v>
      </c>
      <c r="B13680" t="str">
        <f>_xlfn.XLOOKUP(L13680, Products!C:C, Products!A:A)</f>
        <v>PROD_8</v>
      </c>
      <c r="C13680">
        <v>13679</v>
      </c>
      <c r="D13680" s="2" t="s">
        <v>255</v>
      </c>
      <c r="E13680">
        <f>YEAR(Orders[[#This Row],[Order_Date]])</f>
        <v>2022</v>
      </c>
      <c r="F13680">
        <f>MONTH(Orders[[#This Row],[Order_Date]])</f>
        <v>12</v>
      </c>
      <c r="G13680" s="2" t="s">
        <v>685</v>
      </c>
      <c r="H13680" t="s">
        <v>601</v>
      </c>
      <c r="I13680" t="s">
        <v>14</v>
      </c>
      <c r="J13680" t="s">
        <v>15</v>
      </c>
      <c r="K13680" t="s">
        <v>27</v>
      </c>
      <c r="L13680" t="s">
        <v>73</v>
      </c>
      <c r="M13680" s="1">
        <v>818.2</v>
      </c>
      <c r="N13680" s="1">
        <v>132.44999999999999</v>
      </c>
      <c r="O13680">
        <v>0.28999999999999998</v>
      </c>
    </row>
    <row r="13681" spans="1:15" x14ac:dyDescent="0.3">
      <c r="A13681" t="str">
        <f xml:space="preserve"> _xlfn.XLOOKUP(H13681, 'Customers'!B:B, 'Customers'!A:A)</f>
        <v>CUST_207</v>
      </c>
      <c r="B13681" t="str">
        <f>_xlfn.XLOOKUP(L13681, Products!C:C, Products!A:A)</f>
        <v>PROD_2</v>
      </c>
      <c r="C13681">
        <v>13680</v>
      </c>
      <c r="D13681" s="2" t="s">
        <v>1278</v>
      </c>
      <c r="E13681">
        <f>YEAR(Orders[[#This Row],[Order_Date]])</f>
        <v>2022</v>
      </c>
      <c r="F13681">
        <f>MONTH(Orders[[#This Row],[Order_Date]])</f>
        <v>3</v>
      </c>
      <c r="G13681" s="2" t="s">
        <v>308</v>
      </c>
      <c r="H13681" t="s">
        <v>591</v>
      </c>
      <c r="I13681" t="s">
        <v>32</v>
      </c>
      <c r="J13681" t="s">
        <v>65</v>
      </c>
      <c r="K13681" t="s">
        <v>16</v>
      </c>
      <c r="L13681" t="s">
        <v>23</v>
      </c>
      <c r="M13681" s="1">
        <v>8695.98</v>
      </c>
      <c r="N13681" s="1">
        <v>2024.48</v>
      </c>
      <c r="O13681">
        <v>0.15</v>
      </c>
    </row>
    <row r="13682" spans="1:15" x14ac:dyDescent="0.3">
      <c r="A13682" t="str">
        <f xml:space="preserve"> _xlfn.XLOOKUP(H13682, 'Customers'!B:B, 'Customers'!A:A)</f>
        <v>CUST_662</v>
      </c>
      <c r="B13682" t="str">
        <f>_xlfn.XLOOKUP(L13682, Products!C:C, Products!A:A)</f>
        <v>PROD_8</v>
      </c>
      <c r="C13682">
        <v>13681</v>
      </c>
      <c r="D13682" s="2" t="s">
        <v>922</v>
      </c>
      <c r="E13682">
        <f>YEAR(Orders[[#This Row],[Order_Date]])</f>
        <v>2023</v>
      </c>
      <c r="F13682">
        <f>MONTH(Orders[[#This Row],[Order_Date]])</f>
        <v>12</v>
      </c>
      <c r="G13682" s="2" t="s">
        <v>257</v>
      </c>
      <c r="H13682" t="s">
        <v>1391</v>
      </c>
      <c r="I13682" t="s">
        <v>14</v>
      </c>
      <c r="J13682" t="s">
        <v>33</v>
      </c>
      <c r="K13682" t="s">
        <v>27</v>
      </c>
      <c r="L13682" t="s">
        <v>73</v>
      </c>
      <c r="M13682" s="1">
        <v>446.76</v>
      </c>
      <c r="N13682" s="1">
        <v>37.6</v>
      </c>
      <c r="O13682">
        <v>0.11</v>
      </c>
    </row>
    <row r="13683" spans="1:15" x14ac:dyDescent="0.3">
      <c r="A13683" t="str">
        <f xml:space="preserve"> _xlfn.XLOOKUP(H13683, 'Customers'!B:B, 'Customers'!A:A)</f>
        <v>CUST_981</v>
      </c>
      <c r="B13683" t="str">
        <f>_xlfn.XLOOKUP(L13683, Products!C:C, Products!A:A)</f>
        <v>PROD_7</v>
      </c>
      <c r="C13683">
        <v>13682</v>
      </c>
      <c r="D13683" s="2" t="s">
        <v>217</v>
      </c>
      <c r="E13683">
        <f>YEAR(Orders[[#This Row],[Order_Date]])</f>
        <v>2023</v>
      </c>
      <c r="F13683">
        <f>MONTH(Orders[[#This Row],[Order_Date]])</f>
        <v>1</v>
      </c>
      <c r="G13683" s="2" t="s">
        <v>540</v>
      </c>
      <c r="H13683" t="s">
        <v>1744</v>
      </c>
      <c r="I13683" t="s">
        <v>14</v>
      </c>
      <c r="J13683" t="s">
        <v>65</v>
      </c>
      <c r="K13683" t="s">
        <v>16</v>
      </c>
      <c r="L13683" t="s">
        <v>66</v>
      </c>
      <c r="M13683" s="1">
        <v>4162.88</v>
      </c>
      <c r="N13683" s="1">
        <v>930.68</v>
      </c>
      <c r="O13683">
        <v>0.13</v>
      </c>
    </row>
    <row r="13684" spans="1:15" x14ac:dyDescent="0.3">
      <c r="A13684" t="str">
        <f xml:space="preserve"> _xlfn.XLOOKUP(H13684, 'Customers'!B:B, 'Customers'!A:A)</f>
        <v>CUST_369</v>
      </c>
      <c r="B13684" t="str">
        <f>_xlfn.XLOOKUP(L13684, Products!C:C, Products!A:A)</f>
        <v>PROD_2</v>
      </c>
      <c r="C13684">
        <v>13683</v>
      </c>
      <c r="D13684" s="2" t="s">
        <v>1163</v>
      </c>
      <c r="E13684">
        <f>YEAR(Orders[[#This Row],[Order_Date]])</f>
        <v>2023</v>
      </c>
      <c r="F13684">
        <f>MONTH(Orders[[#This Row],[Order_Date]])</f>
        <v>2</v>
      </c>
      <c r="G13684" s="2" t="s">
        <v>261</v>
      </c>
      <c r="H13684" t="s">
        <v>920</v>
      </c>
      <c r="I13684" t="s">
        <v>21</v>
      </c>
      <c r="J13684" t="s">
        <v>22</v>
      </c>
      <c r="K13684" t="s">
        <v>16</v>
      </c>
      <c r="L13684" t="s">
        <v>23</v>
      </c>
      <c r="M13684" s="1">
        <v>304.60000000000002</v>
      </c>
      <c r="N13684" s="1">
        <v>-4.93</v>
      </c>
      <c r="O13684">
        <v>0.02</v>
      </c>
    </row>
    <row r="13685" spans="1:15" x14ac:dyDescent="0.3">
      <c r="A13685" t="str">
        <f xml:space="preserve"> _xlfn.XLOOKUP(H13685, 'Customers'!B:B, 'Customers'!A:A)</f>
        <v>CUST_824</v>
      </c>
      <c r="B13685" t="str">
        <f>_xlfn.XLOOKUP(L13685, Products!C:C, Products!A:A)</f>
        <v>PROD_2</v>
      </c>
      <c r="C13685">
        <v>13684</v>
      </c>
      <c r="D13685" s="2" t="s">
        <v>847</v>
      </c>
      <c r="E13685">
        <f>YEAR(Orders[[#This Row],[Order_Date]])</f>
        <v>2023</v>
      </c>
      <c r="F13685">
        <f>MONTH(Orders[[#This Row],[Order_Date]])</f>
        <v>3</v>
      </c>
      <c r="G13685" s="2" t="s">
        <v>636</v>
      </c>
      <c r="H13685" t="s">
        <v>1576</v>
      </c>
      <c r="I13685" t="s">
        <v>14</v>
      </c>
      <c r="J13685" t="s">
        <v>33</v>
      </c>
      <c r="K13685" t="s">
        <v>16</v>
      </c>
      <c r="L13685" t="s">
        <v>23</v>
      </c>
      <c r="M13685" s="1">
        <v>4511.3900000000003</v>
      </c>
      <c r="N13685" s="1">
        <v>1215.71</v>
      </c>
      <c r="O13685">
        <v>0.05</v>
      </c>
    </row>
    <row r="13686" spans="1:15" x14ac:dyDescent="0.3">
      <c r="A13686" t="str">
        <f xml:space="preserve"> _xlfn.XLOOKUP(H13686, 'Customers'!B:B, 'Customers'!A:A)</f>
        <v>CUST_893</v>
      </c>
      <c r="B13686" t="str">
        <f>_xlfn.XLOOKUP(L13686, Products!C:C, Products!A:A)</f>
        <v>PROD_1</v>
      </c>
      <c r="C13686">
        <v>13685</v>
      </c>
      <c r="D13686" s="2" t="s">
        <v>481</v>
      </c>
      <c r="E13686">
        <f>YEAR(Orders[[#This Row],[Order_Date]])</f>
        <v>2023</v>
      </c>
      <c r="F13686">
        <f>MONTH(Orders[[#This Row],[Order_Date]])</f>
        <v>7</v>
      </c>
      <c r="G13686" s="2" t="s">
        <v>348</v>
      </c>
      <c r="H13686" t="s">
        <v>1652</v>
      </c>
      <c r="I13686" t="s">
        <v>14</v>
      </c>
      <c r="J13686" t="s">
        <v>65</v>
      </c>
      <c r="K13686" t="s">
        <v>27</v>
      </c>
      <c r="L13686" t="s">
        <v>17</v>
      </c>
      <c r="M13686" s="1">
        <v>4817.6899999999996</v>
      </c>
      <c r="N13686" s="1">
        <v>-145.55000000000001</v>
      </c>
      <c r="O13686">
        <v>0.28999999999999998</v>
      </c>
    </row>
    <row r="13687" spans="1:15" x14ac:dyDescent="0.3">
      <c r="A13687" t="str">
        <f xml:space="preserve"> _xlfn.XLOOKUP(H13687, 'Customers'!B:B, 'Customers'!A:A)</f>
        <v>CUST_567</v>
      </c>
      <c r="B13687" t="str">
        <f>_xlfn.XLOOKUP(L13687, Products!C:C, Products!A:A)</f>
        <v>PROD_8</v>
      </c>
      <c r="C13687">
        <v>13686</v>
      </c>
      <c r="D13687" s="2" t="s">
        <v>136</v>
      </c>
      <c r="E13687">
        <f>YEAR(Orders[[#This Row],[Order_Date]])</f>
        <v>2022</v>
      </c>
      <c r="F13687">
        <f>MONTH(Orders[[#This Row],[Order_Date]])</f>
        <v>2</v>
      </c>
      <c r="G13687" s="2" t="s">
        <v>672</v>
      </c>
      <c r="H13687" t="s">
        <v>1261</v>
      </c>
      <c r="I13687" t="s">
        <v>14</v>
      </c>
      <c r="J13687" t="s">
        <v>15</v>
      </c>
      <c r="K13687" t="s">
        <v>27</v>
      </c>
      <c r="L13687" t="s">
        <v>73</v>
      </c>
      <c r="M13687" s="1">
        <v>938.75</v>
      </c>
      <c r="N13687" s="1">
        <v>145.32</v>
      </c>
      <c r="O13687">
        <v>0.08</v>
      </c>
    </row>
    <row r="13688" spans="1:15" x14ac:dyDescent="0.3">
      <c r="A13688" t="str">
        <f xml:space="preserve"> _xlfn.XLOOKUP(H13688, 'Customers'!B:B, 'Customers'!A:A)</f>
        <v>CUST_153</v>
      </c>
      <c r="B13688" t="str">
        <f>_xlfn.XLOOKUP(L13688, Products!C:C, Products!A:A)</f>
        <v>PROD_1</v>
      </c>
      <c r="C13688">
        <v>13687</v>
      </c>
      <c r="D13688" s="2" t="s">
        <v>540</v>
      </c>
      <c r="E13688">
        <f>YEAR(Orders[[#This Row],[Order_Date]])</f>
        <v>2023</v>
      </c>
      <c r="F13688">
        <f>MONTH(Orders[[#This Row],[Order_Date]])</f>
        <v>1</v>
      </c>
      <c r="G13688" s="2" t="s">
        <v>490</v>
      </c>
      <c r="H13688" t="s">
        <v>452</v>
      </c>
      <c r="I13688" t="s">
        <v>21</v>
      </c>
      <c r="J13688" t="s">
        <v>33</v>
      </c>
      <c r="K13688" t="s">
        <v>16</v>
      </c>
      <c r="L13688" t="s">
        <v>17</v>
      </c>
      <c r="M13688" s="1">
        <v>4469.1099999999997</v>
      </c>
      <c r="N13688" s="1">
        <v>389.95</v>
      </c>
      <c r="O13688">
        <v>0.01</v>
      </c>
    </row>
    <row r="13689" spans="1:15" x14ac:dyDescent="0.3">
      <c r="A13689" t="str">
        <f xml:space="preserve"> _xlfn.XLOOKUP(H13689, 'Customers'!B:B, 'Customers'!A:A)</f>
        <v>CUST_199</v>
      </c>
      <c r="B13689" t="str">
        <f>_xlfn.XLOOKUP(L13689, Products!C:C, Products!A:A)</f>
        <v>PROD_5</v>
      </c>
      <c r="C13689">
        <v>13688</v>
      </c>
      <c r="D13689" s="2" t="s">
        <v>738</v>
      </c>
      <c r="E13689">
        <f>YEAR(Orders[[#This Row],[Order_Date]])</f>
        <v>2022</v>
      </c>
      <c r="F13689">
        <f>MONTH(Orders[[#This Row],[Order_Date]])</f>
        <v>10</v>
      </c>
      <c r="G13689" s="2" t="s">
        <v>471</v>
      </c>
      <c r="H13689" t="s">
        <v>570</v>
      </c>
      <c r="I13689" t="s">
        <v>21</v>
      </c>
      <c r="J13689" t="s">
        <v>15</v>
      </c>
      <c r="K13689" t="s">
        <v>34</v>
      </c>
      <c r="L13689" t="s">
        <v>39</v>
      </c>
      <c r="M13689" s="1">
        <v>6442.87</v>
      </c>
      <c r="N13689" s="1">
        <v>533.29</v>
      </c>
      <c r="O13689">
        <v>0.08</v>
      </c>
    </row>
    <row r="13690" spans="1:15" x14ac:dyDescent="0.3">
      <c r="A13690" t="str">
        <f xml:space="preserve"> _xlfn.XLOOKUP(H13690, 'Customers'!B:B, 'Customers'!A:A)</f>
        <v>CUST_102</v>
      </c>
      <c r="B13690" t="str">
        <f>_xlfn.XLOOKUP(L13690, Products!C:C, Products!A:A)</f>
        <v>PROD_3</v>
      </c>
      <c r="C13690">
        <v>13689</v>
      </c>
      <c r="D13690" s="2" t="s">
        <v>627</v>
      </c>
      <c r="E13690">
        <f>YEAR(Orders[[#This Row],[Order_Date]])</f>
        <v>2022</v>
      </c>
      <c r="F13690">
        <f>MONTH(Orders[[#This Row],[Order_Date]])</f>
        <v>7</v>
      </c>
      <c r="G13690" s="2" t="s">
        <v>619</v>
      </c>
      <c r="H13690" t="s">
        <v>320</v>
      </c>
      <c r="I13690" t="s">
        <v>14</v>
      </c>
      <c r="J13690" t="s">
        <v>15</v>
      </c>
      <c r="K13690" t="s">
        <v>27</v>
      </c>
      <c r="L13690" t="s">
        <v>28</v>
      </c>
      <c r="M13690" s="1">
        <v>4234.43</v>
      </c>
      <c r="N13690" s="1">
        <v>88.76</v>
      </c>
      <c r="O13690">
        <v>0.06</v>
      </c>
    </row>
    <row r="13691" spans="1:15" x14ac:dyDescent="0.3">
      <c r="A13691" t="str">
        <f xml:space="preserve"> _xlfn.XLOOKUP(H13691, 'Customers'!B:B, 'Customers'!A:A)</f>
        <v>CUST_583</v>
      </c>
      <c r="B13691" t="str">
        <f>_xlfn.XLOOKUP(L13691, Products!C:C, Products!A:A)</f>
        <v>PROD_1</v>
      </c>
      <c r="C13691">
        <v>13690</v>
      </c>
      <c r="D13691" s="2" t="s">
        <v>1269</v>
      </c>
      <c r="E13691">
        <f>YEAR(Orders[[#This Row],[Order_Date]])</f>
        <v>2023</v>
      </c>
      <c r="F13691">
        <f>MONTH(Orders[[#This Row],[Order_Date]])</f>
        <v>4</v>
      </c>
      <c r="G13691" s="2" t="s">
        <v>937</v>
      </c>
      <c r="H13691" t="s">
        <v>1287</v>
      </c>
      <c r="I13691" t="s">
        <v>32</v>
      </c>
      <c r="J13691" t="s">
        <v>15</v>
      </c>
      <c r="K13691" t="s">
        <v>27</v>
      </c>
      <c r="L13691" t="s">
        <v>17</v>
      </c>
      <c r="M13691" s="1">
        <v>4178.6400000000003</v>
      </c>
      <c r="N13691" s="1">
        <v>377.09</v>
      </c>
      <c r="O13691">
        <v>0.03</v>
      </c>
    </row>
    <row r="13692" spans="1:15" x14ac:dyDescent="0.3">
      <c r="A13692" t="str">
        <f xml:space="preserve"> _xlfn.XLOOKUP(H13692, 'Customers'!B:B, 'Customers'!A:A)</f>
        <v>CUST_590</v>
      </c>
      <c r="B13692" t="str">
        <f>_xlfn.XLOOKUP(L13692, Products!C:C, Products!A:A)</f>
        <v>PROD_4</v>
      </c>
      <c r="C13692">
        <v>13691</v>
      </c>
      <c r="D13692" s="2" t="s">
        <v>37</v>
      </c>
      <c r="E13692">
        <f>YEAR(Orders[[#This Row],[Order_Date]])</f>
        <v>2023</v>
      </c>
      <c r="F13692">
        <f>MONTH(Orders[[#This Row],[Order_Date]])</f>
        <v>10</v>
      </c>
      <c r="G13692" s="2" t="s">
        <v>1342</v>
      </c>
      <c r="H13692" t="s">
        <v>1295</v>
      </c>
      <c r="I13692" t="s">
        <v>14</v>
      </c>
      <c r="J13692" t="s">
        <v>33</v>
      </c>
      <c r="K13692" t="s">
        <v>34</v>
      </c>
      <c r="L13692" t="s">
        <v>35</v>
      </c>
      <c r="M13692" s="1">
        <v>3027.29</v>
      </c>
      <c r="N13692" s="1">
        <v>187.04</v>
      </c>
      <c r="O13692">
        <v>0.14000000000000001</v>
      </c>
    </row>
    <row r="13693" spans="1:15" x14ac:dyDescent="0.3">
      <c r="A13693" t="str">
        <f xml:space="preserve"> _xlfn.XLOOKUP(H13693, 'Customers'!B:B, 'Customers'!A:A)</f>
        <v>CUST_134</v>
      </c>
      <c r="B13693" t="str">
        <f>_xlfn.XLOOKUP(L13693, Products!C:C, Products!A:A)</f>
        <v>PROD_1</v>
      </c>
      <c r="C13693">
        <v>13692</v>
      </c>
      <c r="D13693" s="2" t="s">
        <v>154</v>
      </c>
      <c r="E13693">
        <f>YEAR(Orders[[#This Row],[Order_Date]])</f>
        <v>2022</v>
      </c>
      <c r="F13693">
        <f>MONTH(Orders[[#This Row],[Order_Date]])</f>
        <v>3</v>
      </c>
      <c r="G13693" s="2" t="s">
        <v>155</v>
      </c>
      <c r="H13693" t="s">
        <v>412</v>
      </c>
      <c r="I13693" t="s">
        <v>14</v>
      </c>
      <c r="J13693" t="s">
        <v>33</v>
      </c>
      <c r="K13693" t="s">
        <v>16</v>
      </c>
      <c r="L13693" t="s">
        <v>17</v>
      </c>
      <c r="M13693" s="1">
        <v>5613.34</v>
      </c>
      <c r="N13693" s="1">
        <v>412.42</v>
      </c>
      <c r="O13693">
        <v>0.24</v>
      </c>
    </row>
    <row r="13694" spans="1:15" x14ac:dyDescent="0.3">
      <c r="A13694" t="str">
        <f xml:space="preserve"> _xlfn.XLOOKUP(H13694, 'Customers'!B:B, 'Customers'!A:A)</f>
        <v>CUST_448</v>
      </c>
      <c r="B13694" t="str">
        <f>_xlfn.XLOOKUP(L13694, Products!C:C, Products!A:A)</f>
        <v>PROD_3</v>
      </c>
      <c r="C13694">
        <v>13693</v>
      </c>
      <c r="D13694" s="2" t="s">
        <v>1259</v>
      </c>
      <c r="E13694">
        <f>YEAR(Orders[[#This Row],[Order_Date]])</f>
        <v>2023</v>
      </c>
      <c r="F13694">
        <f>MONTH(Orders[[#This Row],[Order_Date]])</f>
        <v>11</v>
      </c>
      <c r="G13694" s="2" t="s">
        <v>690</v>
      </c>
      <c r="H13694" t="s">
        <v>1070</v>
      </c>
      <c r="I13694" t="s">
        <v>21</v>
      </c>
      <c r="J13694" t="s">
        <v>22</v>
      </c>
      <c r="K13694" t="s">
        <v>27</v>
      </c>
      <c r="L13694" t="s">
        <v>28</v>
      </c>
      <c r="M13694" s="1">
        <v>6071.86</v>
      </c>
      <c r="N13694" s="1">
        <v>705.47</v>
      </c>
      <c r="O13694">
        <v>0.2</v>
      </c>
    </row>
    <row r="13695" spans="1:15" x14ac:dyDescent="0.3">
      <c r="A13695" t="str">
        <f xml:space="preserve"> _xlfn.XLOOKUP(H13695, 'Customers'!B:B, 'Customers'!A:A)</f>
        <v>CUST_466</v>
      </c>
      <c r="B13695" t="str">
        <f>_xlfn.XLOOKUP(L13695, Products!C:C, Products!A:A)</f>
        <v>PROD_1</v>
      </c>
      <c r="C13695">
        <v>13694</v>
      </c>
      <c r="D13695" s="2" t="s">
        <v>1044</v>
      </c>
      <c r="E13695">
        <f>YEAR(Orders[[#This Row],[Order_Date]])</f>
        <v>2023</v>
      </c>
      <c r="F13695">
        <f>MONTH(Orders[[#This Row],[Order_Date]])</f>
        <v>2</v>
      </c>
      <c r="G13695" s="2" t="s">
        <v>666</v>
      </c>
      <c r="H13695" t="s">
        <v>1095</v>
      </c>
      <c r="I13695" t="s">
        <v>14</v>
      </c>
      <c r="J13695" t="s">
        <v>22</v>
      </c>
      <c r="K13695" t="s">
        <v>27</v>
      </c>
      <c r="L13695" t="s">
        <v>17</v>
      </c>
      <c r="M13695" s="1">
        <v>1438.89</v>
      </c>
      <c r="N13695" s="1">
        <v>172.6</v>
      </c>
      <c r="O13695">
        <v>0.04</v>
      </c>
    </row>
    <row r="13696" spans="1:15" x14ac:dyDescent="0.3">
      <c r="A13696" t="str">
        <f xml:space="preserve"> _xlfn.XLOOKUP(H13696, 'Customers'!B:B, 'Customers'!A:A)</f>
        <v>CUST_632</v>
      </c>
      <c r="B13696" t="str">
        <f>_xlfn.XLOOKUP(L13696, Products!C:C, Products!A:A)</f>
        <v>PROD_5</v>
      </c>
      <c r="C13696">
        <v>13695</v>
      </c>
      <c r="D13696" s="2" t="s">
        <v>136</v>
      </c>
      <c r="E13696">
        <f>YEAR(Orders[[#This Row],[Order_Date]])</f>
        <v>2022</v>
      </c>
      <c r="F13696">
        <f>MONTH(Orders[[#This Row],[Order_Date]])</f>
        <v>2</v>
      </c>
      <c r="G13696" s="2" t="s">
        <v>104</v>
      </c>
      <c r="H13696" t="s">
        <v>1356</v>
      </c>
      <c r="I13696" t="s">
        <v>14</v>
      </c>
      <c r="J13696" t="s">
        <v>22</v>
      </c>
      <c r="K13696" t="s">
        <v>34</v>
      </c>
      <c r="L13696" t="s">
        <v>39</v>
      </c>
      <c r="M13696" s="1">
        <v>236.82</v>
      </c>
      <c r="N13696" s="1">
        <v>-19.27</v>
      </c>
      <c r="O13696">
        <v>0.25</v>
      </c>
    </row>
    <row r="13697" spans="1:15" x14ac:dyDescent="0.3">
      <c r="A13697" t="str">
        <f xml:space="preserve"> _xlfn.XLOOKUP(H13697, 'Customers'!B:B, 'Customers'!A:A)</f>
        <v>CUST_251</v>
      </c>
      <c r="B13697" t="str">
        <f>_xlfn.XLOOKUP(L13697, Products!C:C, Products!A:A)</f>
        <v>PROD_3</v>
      </c>
      <c r="C13697">
        <v>13696</v>
      </c>
      <c r="D13697" s="2" t="s">
        <v>270</v>
      </c>
      <c r="E13697">
        <f>YEAR(Orders[[#This Row],[Order_Date]])</f>
        <v>2022</v>
      </c>
      <c r="F13697">
        <f>MONTH(Orders[[#This Row],[Order_Date]])</f>
        <v>2</v>
      </c>
      <c r="G13697" s="2" t="s">
        <v>1183</v>
      </c>
      <c r="H13697" t="s">
        <v>692</v>
      </c>
      <c r="I13697" t="s">
        <v>21</v>
      </c>
      <c r="J13697" t="s">
        <v>65</v>
      </c>
      <c r="K13697" t="s">
        <v>27</v>
      </c>
      <c r="L13697" t="s">
        <v>28</v>
      </c>
      <c r="M13697" s="1">
        <v>6537.05</v>
      </c>
      <c r="N13697" s="1">
        <v>-520.28</v>
      </c>
      <c r="O13697">
        <v>0.01</v>
      </c>
    </row>
    <row r="13698" spans="1:15" x14ac:dyDescent="0.3">
      <c r="A13698" t="str">
        <f xml:space="preserve"> _xlfn.XLOOKUP(H13698, 'Customers'!B:B, 'Customers'!A:A)</f>
        <v>CUST_445</v>
      </c>
      <c r="B13698" t="str">
        <f>_xlfn.XLOOKUP(L13698, Products!C:C, Products!A:A)</f>
        <v>PROD_7</v>
      </c>
      <c r="C13698">
        <v>13697</v>
      </c>
      <c r="D13698" s="2" t="s">
        <v>428</v>
      </c>
      <c r="E13698">
        <f>YEAR(Orders[[#This Row],[Order_Date]])</f>
        <v>2022</v>
      </c>
      <c r="F13698">
        <f>MONTH(Orders[[#This Row],[Order_Date]])</f>
        <v>3</v>
      </c>
      <c r="G13698" s="2" t="s">
        <v>1108</v>
      </c>
      <c r="H13698" t="s">
        <v>1065</v>
      </c>
      <c r="I13698" t="s">
        <v>32</v>
      </c>
      <c r="J13698" t="s">
        <v>33</v>
      </c>
      <c r="K13698" t="s">
        <v>16</v>
      </c>
      <c r="L13698" t="s">
        <v>66</v>
      </c>
      <c r="M13698" s="1">
        <v>2261.37</v>
      </c>
      <c r="N13698" s="1">
        <v>388.58</v>
      </c>
      <c r="O13698">
        <v>0.26</v>
      </c>
    </row>
    <row r="13699" spans="1:15" x14ac:dyDescent="0.3">
      <c r="A13699" t="str">
        <f xml:space="preserve"> _xlfn.XLOOKUP(H13699, 'Customers'!B:B, 'Customers'!A:A)</f>
        <v>CUST_219</v>
      </c>
      <c r="B13699" t="str">
        <f>_xlfn.XLOOKUP(L13699, Products!C:C, Products!A:A)</f>
        <v>PROD_4</v>
      </c>
      <c r="C13699">
        <v>13698</v>
      </c>
      <c r="D13699" s="2" t="s">
        <v>359</v>
      </c>
      <c r="E13699">
        <f>YEAR(Orders[[#This Row],[Order_Date]])</f>
        <v>2023</v>
      </c>
      <c r="F13699">
        <f>MONTH(Orders[[#This Row],[Order_Date]])</f>
        <v>2</v>
      </c>
      <c r="G13699" s="2" t="s">
        <v>1163</v>
      </c>
      <c r="H13699" t="s">
        <v>617</v>
      </c>
      <c r="I13699" t="s">
        <v>14</v>
      </c>
      <c r="J13699" t="s">
        <v>22</v>
      </c>
      <c r="K13699" t="s">
        <v>34</v>
      </c>
      <c r="L13699" t="s">
        <v>35</v>
      </c>
      <c r="M13699" s="1">
        <v>2414.88</v>
      </c>
      <c r="N13699" s="1">
        <v>144.96</v>
      </c>
      <c r="O13699">
        <v>0.21</v>
      </c>
    </row>
    <row r="13700" spans="1:15" x14ac:dyDescent="0.3">
      <c r="A13700" t="str">
        <f xml:space="preserve"> _xlfn.XLOOKUP(H13700, 'Customers'!B:B, 'Customers'!A:A)</f>
        <v>CUST_540</v>
      </c>
      <c r="B13700" t="str">
        <f>_xlfn.XLOOKUP(L13700, Products!C:C, Products!A:A)</f>
        <v>PROD_1</v>
      </c>
      <c r="C13700">
        <v>13699</v>
      </c>
      <c r="D13700" s="2" t="s">
        <v>770</v>
      </c>
      <c r="E13700">
        <f>YEAR(Orders[[#This Row],[Order_Date]])</f>
        <v>2023</v>
      </c>
      <c r="F13700">
        <f>MONTH(Orders[[#This Row],[Order_Date]])</f>
        <v>4</v>
      </c>
      <c r="G13700" s="2" t="s">
        <v>716</v>
      </c>
      <c r="H13700" t="s">
        <v>1221</v>
      </c>
      <c r="I13700" t="s">
        <v>32</v>
      </c>
      <c r="J13700" t="s">
        <v>65</v>
      </c>
      <c r="K13700" t="s">
        <v>27</v>
      </c>
      <c r="L13700" t="s">
        <v>17</v>
      </c>
      <c r="M13700" s="1">
        <v>7661.04</v>
      </c>
      <c r="N13700" s="1">
        <v>2298.31</v>
      </c>
      <c r="O13700">
        <v>0.08</v>
      </c>
    </row>
    <row r="13701" spans="1:15" x14ac:dyDescent="0.3">
      <c r="A13701" t="str">
        <f xml:space="preserve"> _xlfn.XLOOKUP(H13701, 'Customers'!B:B, 'Customers'!A:A)</f>
        <v>CUST_847</v>
      </c>
      <c r="B13701" t="str">
        <f>_xlfn.XLOOKUP(L13701, Products!C:C, Products!A:A)</f>
        <v>PROD_6</v>
      </c>
      <c r="C13701">
        <v>13700</v>
      </c>
      <c r="D13701" s="2" t="s">
        <v>332</v>
      </c>
      <c r="E13701">
        <f>YEAR(Orders[[#This Row],[Order_Date]])</f>
        <v>2022</v>
      </c>
      <c r="F13701">
        <f>MONTH(Orders[[#This Row],[Order_Date]])</f>
        <v>11</v>
      </c>
      <c r="G13701" s="2" t="s">
        <v>333</v>
      </c>
      <c r="H13701" t="s">
        <v>1600</v>
      </c>
      <c r="I13701" t="s">
        <v>32</v>
      </c>
      <c r="J13701" t="s">
        <v>33</v>
      </c>
      <c r="K13701" t="s">
        <v>34</v>
      </c>
      <c r="L13701" t="s">
        <v>52</v>
      </c>
      <c r="M13701" s="1">
        <v>6664.2</v>
      </c>
      <c r="N13701" s="1">
        <v>17.57</v>
      </c>
      <c r="O13701">
        <v>0.23</v>
      </c>
    </row>
    <row r="13702" spans="1:15" x14ac:dyDescent="0.3">
      <c r="A13702" t="str">
        <f xml:space="preserve"> _xlfn.XLOOKUP(H13702, 'Customers'!B:B, 'Customers'!A:A)</f>
        <v>CUST_68</v>
      </c>
      <c r="B13702" t="str">
        <f>_xlfn.XLOOKUP(L13702, Products!C:C, Products!A:A)</f>
        <v>PROD_7</v>
      </c>
      <c r="C13702">
        <v>13701</v>
      </c>
      <c r="D13702" s="2" t="s">
        <v>385</v>
      </c>
      <c r="E13702">
        <f>YEAR(Orders[[#This Row],[Order_Date]])</f>
        <v>2022</v>
      </c>
      <c r="F13702">
        <f>MONTH(Orders[[#This Row],[Order_Date]])</f>
        <v>11</v>
      </c>
      <c r="G13702" s="2" t="s">
        <v>445</v>
      </c>
      <c r="H13702" t="s">
        <v>224</v>
      </c>
      <c r="I13702" t="s">
        <v>32</v>
      </c>
      <c r="J13702" t="s">
        <v>15</v>
      </c>
      <c r="K13702" t="s">
        <v>16</v>
      </c>
      <c r="L13702" t="s">
        <v>66</v>
      </c>
      <c r="M13702" s="1">
        <v>3463.29</v>
      </c>
      <c r="N13702" s="1">
        <v>-176.27</v>
      </c>
      <c r="O13702">
        <v>0.28999999999999998</v>
      </c>
    </row>
    <row r="13703" spans="1:15" x14ac:dyDescent="0.3">
      <c r="A13703" t="str">
        <f xml:space="preserve"> _xlfn.XLOOKUP(H13703, 'Customers'!B:B, 'Customers'!A:A)</f>
        <v>CUST_223</v>
      </c>
      <c r="B13703" t="str">
        <f>_xlfn.XLOOKUP(L13703, Products!C:C, Products!A:A)</f>
        <v>PROD_7</v>
      </c>
      <c r="C13703">
        <v>13702</v>
      </c>
      <c r="D13703" s="2" t="s">
        <v>1190</v>
      </c>
      <c r="E13703">
        <f>YEAR(Orders[[#This Row],[Order_Date]])</f>
        <v>2022</v>
      </c>
      <c r="F13703">
        <f>MONTH(Orders[[#This Row],[Order_Date]])</f>
        <v>5</v>
      </c>
      <c r="G13703" s="2" t="s">
        <v>284</v>
      </c>
      <c r="H13703" t="s">
        <v>624</v>
      </c>
      <c r="I13703" t="s">
        <v>14</v>
      </c>
      <c r="J13703" t="s">
        <v>65</v>
      </c>
      <c r="K13703" t="s">
        <v>16</v>
      </c>
      <c r="L13703" t="s">
        <v>66</v>
      </c>
      <c r="M13703" s="1">
        <v>8086.28</v>
      </c>
      <c r="N13703" s="1">
        <v>1622.66</v>
      </c>
      <c r="O13703">
        <v>0.06</v>
      </c>
    </row>
    <row r="13704" spans="1:15" x14ac:dyDescent="0.3">
      <c r="A13704" t="str">
        <f xml:space="preserve"> _xlfn.XLOOKUP(H13704, 'Customers'!B:B, 'Customers'!A:A)</f>
        <v>CUST_529</v>
      </c>
      <c r="B13704" t="str">
        <f>_xlfn.XLOOKUP(L13704, Products!C:C, Products!A:A)</f>
        <v>PROD_7</v>
      </c>
      <c r="C13704">
        <v>13703</v>
      </c>
      <c r="D13704" s="2" t="s">
        <v>700</v>
      </c>
      <c r="E13704">
        <f>YEAR(Orders[[#This Row],[Order_Date]])</f>
        <v>2023</v>
      </c>
      <c r="F13704">
        <f>MONTH(Orders[[#This Row],[Order_Date]])</f>
        <v>11</v>
      </c>
      <c r="G13704" s="2" t="s">
        <v>1136</v>
      </c>
      <c r="H13704" t="s">
        <v>1207</v>
      </c>
      <c r="I13704" t="s">
        <v>32</v>
      </c>
      <c r="J13704" t="s">
        <v>15</v>
      </c>
      <c r="K13704" t="s">
        <v>16</v>
      </c>
      <c r="L13704" t="s">
        <v>66</v>
      </c>
      <c r="M13704" s="1">
        <v>1841.52</v>
      </c>
      <c r="N13704" s="1">
        <v>-130.34</v>
      </c>
      <c r="O13704">
        <v>0.28000000000000003</v>
      </c>
    </row>
    <row r="13705" spans="1:15" x14ac:dyDescent="0.3">
      <c r="A13705" t="str">
        <f xml:space="preserve"> _xlfn.XLOOKUP(H13705, 'Customers'!B:B, 'Customers'!A:A)</f>
        <v>CUST_149</v>
      </c>
      <c r="B13705" t="str">
        <f>_xlfn.XLOOKUP(L13705, Products!C:C, Products!A:A)</f>
        <v>PROD_1</v>
      </c>
      <c r="C13705">
        <v>13704</v>
      </c>
      <c r="D13705" s="2" t="s">
        <v>1411</v>
      </c>
      <c r="E13705">
        <f>YEAR(Orders[[#This Row],[Order_Date]])</f>
        <v>2023</v>
      </c>
      <c r="F13705">
        <f>MONTH(Orders[[#This Row],[Order_Date]])</f>
        <v>12</v>
      </c>
      <c r="G13705" s="2" t="s">
        <v>1008</v>
      </c>
      <c r="H13705" t="s">
        <v>444</v>
      </c>
      <c r="I13705" t="s">
        <v>14</v>
      </c>
      <c r="J13705" t="s">
        <v>33</v>
      </c>
      <c r="K13705" t="s">
        <v>16</v>
      </c>
      <c r="L13705" t="s">
        <v>17</v>
      </c>
      <c r="M13705" s="1">
        <v>3400.49</v>
      </c>
      <c r="N13705" s="1">
        <v>857.4</v>
      </c>
      <c r="O13705">
        <v>0.03</v>
      </c>
    </row>
    <row r="13706" spans="1:15" x14ac:dyDescent="0.3">
      <c r="A13706" t="str">
        <f xml:space="preserve"> _xlfn.XLOOKUP(H13706, 'Customers'!B:B, 'Customers'!A:A)</f>
        <v>CUST_591</v>
      </c>
      <c r="B13706" t="str">
        <f>_xlfn.XLOOKUP(L13706, Products!C:C, Products!A:A)</f>
        <v>PROD_7</v>
      </c>
      <c r="C13706">
        <v>13705</v>
      </c>
      <c r="D13706" s="2" t="s">
        <v>255</v>
      </c>
      <c r="E13706">
        <f>YEAR(Orders[[#This Row],[Order_Date]])</f>
        <v>2022</v>
      </c>
      <c r="F13706">
        <f>MONTH(Orders[[#This Row],[Order_Date]])</f>
        <v>12</v>
      </c>
      <c r="G13706" s="2" t="s">
        <v>1017</v>
      </c>
      <c r="H13706" t="s">
        <v>1296</v>
      </c>
      <c r="I13706" t="s">
        <v>14</v>
      </c>
      <c r="J13706" t="s">
        <v>33</v>
      </c>
      <c r="K13706" t="s">
        <v>16</v>
      </c>
      <c r="L13706" t="s">
        <v>66</v>
      </c>
      <c r="M13706" s="1">
        <v>9477.33</v>
      </c>
      <c r="N13706" s="1">
        <v>1752.52</v>
      </c>
      <c r="O13706">
        <v>0.21</v>
      </c>
    </row>
    <row r="13707" spans="1:15" x14ac:dyDescent="0.3">
      <c r="A13707" t="str">
        <f xml:space="preserve"> _xlfn.XLOOKUP(H13707, 'Customers'!B:B, 'Customers'!A:A)</f>
        <v>CUST_240</v>
      </c>
      <c r="B13707" t="str">
        <f>_xlfn.XLOOKUP(L13707, Products!C:C, Products!A:A)</f>
        <v>PROD_1</v>
      </c>
      <c r="C13707">
        <v>13706</v>
      </c>
      <c r="D13707" s="2" t="s">
        <v>850</v>
      </c>
      <c r="E13707">
        <f>YEAR(Orders[[#This Row],[Order_Date]])</f>
        <v>2022</v>
      </c>
      <c r="F13707">
        <f>MONTH(Orders[[#This Row],[Order_Date]])</f>
        <v>5</v>
      </c>
      <c r="G13707" s="2" t="s">
        <v>686</v>
      </c>
      <c r="H13707" t="s">
        <v>663</v>
      </c>
      <c r="I13707" t="s">
        <v>14</v>
      </c>
      <c r="J13707" t="s">
        <v>22</v>
      </c>
      <c r="K13707" t="s">
        <v>27</v>
      </c>
      <c r="L13707" t="s">
        <v>17</v>
      </c>
      <c r="M13707" s="1">
        <v>5566.92</v>
      </c>
      <c r="N13707" s="1">
        <v>351.19</v>
      </c>
      <c r="O13707">
        <v>0.03</v>
      </c>
    </row>
    <row r="13708" spans="1:15" x14ac:dyDescent="0.3">
      <c r="A13708" t="str">
        <f xml:space="preserve"> _xlfn.XLOOKUP(H13708, 'Customers'!B:B, 'Customers'!A:A)</f>
        <v>CUST_729</v>
      </c>
      <c r="B13708" t="str">
        <f>_xlfn.XLOOKUP(L13708, Products!C:C, Products!A:A)</f>
        <v>PROD_4</v>
      </c>
      <c r="C13708">
        <v>13707</v>
      </c>
      <c r="D13708" s="2" t="s">
        <v>954</v>
      </c>
      <c r="E13708">
        <f>YEAR(Orders[[#This Row],[Order_Date]])</f>
        <v>2022</v>
      </c>
      <c r="F13708">
        <f>MONTH(Orders[[#This Row],[Order_Date]])</f>
        <v>10</v>
      </c>
      <c r="G13708" s="2" t="s">
        <v>1066</v>
      </c>
      <c r="H13708" t="s">
        <v>1471</v>
      </c>
      <c r="I13708" t="s">
        <v>32</v>
      </c>
      <c r="J13708" t="s">
        <v>15</v>
      </c>
      <c r="K13708" t="s">
        <v>34</v>
      </c>
      <c r="L13708" t="s">
        <v>35</v>
      </c>
      <c r="M13708" s="1">
        <v>2078.56</v>
      </c>
      <c r="N13708" s="1">
        <v>-11.29</v>
      </c>
      <c r="O13708">
        <v>0.13</v>
      </c>
    </row>
    <row r="13709" spans="1:15" x14ac:dyDescent="0.3">
      <c r="A13709" t="str">
        <f xml:space="preserve"> _xlfn.XLOOKUP(H13709, 'Customers'!B:B, 'Customers'!A:A)</f>
        <v>CUST_8</v>
      </c>
      <c r="B13709" t="str">
        <f>_xlfn.XLOOKUP(L13709, Products!C:C, Products!A:A)</f>
        <v>PROD_6</v>
      </c>
      <c r="C13709">
        <v>13708</v>
      </c>
      <c r="D13709" s="2" t="s">
        <v>169</v>
      </c>
      <c r="E13709">
        <f>YEAR(Orders[[#This Row],[Order_Date]])</f>
        <v>2022</v>
      </c>
      <c r="F13709">
        <f>MONTH(Orders[[#This Row],[Order_Date]])</f>
        <v>10</v>
      </c>
      <c r="G13709" s="2" t="s">
        <v>1066</v>
      </c>
      <c r="H13709" t="s">
        <v>48</v>
      </c>
      <c r="I13709" t="s">
        <v>14</v>
      </c>
      <c r="J13709" t="s">
        <v>33</v>
      </c>
      <c r="K13709" t="s">
        <v>34</v>
      </c>
      <c r="L13709" t="s">
        <v>52</v>
      </c>
      <c r="M13709" s="1">
        <v>4837.46</v>
      </c>
      <c r="N13709" s="1">
        <v>1132.57</v>
      </c>
      <c r="O13709">
        <v>0.22</v>
      </c>
    </row>
    <row r="13710" spans="1:15" x14ac:dyDescent="0.3">
      <c r="A13710" t="str">
        <f xml:space="preserve"> _xlfn.XLOOKUP(H13710, 'Customers'!B:B, 'Customers'!A:A)</f>
        <v>CUST_745</v>
      </c>
      <c r="B13710" t="str">
        <f>_xlfn.XLOOKUP(L13710, Products!C:C, Products!A:A)</f>
        <v>PROD_1</v>
      </c>
      <c r="C13710">
        <v>13709</v>
      </c>
      <c r="D13710" s="2" t="s">
        <v>817</v>
      </c>
      <c r="E13710">
        <f>YEAR(Orders[[#This Row],[Order_Date]])</f>
        <v>2022</v>
      </c>
      <c r="F13710">
        <f>MONTH(Orders[[#This Row],[Order_Date]])</f>
        <v>12</v>
      </c>
      <c r="G13710" s="2" t="s">
        <v>766</v>
      </c>
      <c r="H13710" t="s">
        <v>1490</v>
      </c>
      <c r="I13710" t="s">
        <v>14</v>
      </c>
      <c r="J13710" t="s">
        <v>33</v>
      </c>
      <c r="K13710" t="s">
        <v>16</v>
      </c>
      <c r="L13710" t="s">
        <v>17</v>
      </c>
      <c r="M13710" s="1">
        <v>1203.07</v>
      </c>
      <c r="N13710" s="1">
        <v>276.92</v>
      </c>
      <c r="O13710">
        <v>0.12</v>
      </c>
    </row>
    <row r="13711" spans="1:15" x14ac:dyDescent="0.3">
      <c r="A13711" t="str">
        <f xml:space="preserve"> _xlfn.XLOOKUP(H13711, 'Customers'!B:B, 'Customers'!A:A)</f>
        <v>CUST_446</v>
      </c>
      <c r="B13711" t="str">
        <f>_xlfn.XLOOKUP(L13711, Products!C:C, Products!A:A)</f>
        <v>PROD_2</v>
      </c>
      <c r="C13711">
        <v>13710</v>
      </c>
      <c r="D13711" s="2" t="s">
        <v>25</v>
      </c>
      <c r="E13711">
        <f>YEAR(Orders[[#This Row],[Order_Date]])</f>
        <v>2023</v>
      </c>
      <c r="F13711">
        <f>MONTH(Orders[[#This Row],[Order_Date]])</f>
        <v>1</v>
      </c>
      <c r="G13711" s="2" t="s">
        <v>533</v>
      </c>
      <c r="H13711" t="s">
        <v>1067</v>
      </c>
      <c r="I13711" t="s">
        <v>21</v>
      </c>
      <c r="J13711" t="s">
        <v>65</v>
      </c>
      <c r="K13711" t="s">
        <v>16</v>
      </c>
      <c r="L13711" t="s">
        <v>23</v>
      </c>
      <c r="M13711" s="1">
        <v>3798.16</v>
      </c>
      <c r="N13711" s="1">
        <v>399.84</v>
      </c>
      <c r="O13711">
        <v>0.02</v>
      </c>
    </row>
    <row r="13712" spans="1:15" x14ac:dyDescent="0.3">
      <c r="A13712" t="str">
        <f xml:space="preserve"> _xlfn.XLOOKUP(H13712, 'Customers'!B:B, 'Customers'!A:A)</f>
        <v>CUST_44</v>
      </c>
      <c r="B13712" t="str">
        <f>_xlfn.XLOOKUP(L13712, Products!C:C, Products!A:A)</f>
        <v>PROD_4</v>
      </c>
      <c r="C13712">
        <v>13711</v>
      </c>
      <c r="D13712" s="2" t="s">
        <v>713</v>
      </c>
      <c r="E13712">
        <f>YEAR(Orders[[#This Row],[Order_Date]])</f>
        <v>2022</v>
      </c>
      <c r="F13712">
        <f>MONTH(Orders[[#This Row],[Order_Date]])</f>
        <v>12</v>
      </c>
      <c r="G13712" s="2" t="s">
        <v>817</v>
      </c>
      <c r="H13712" t="s">
        <v>160</v>
      </c>
      <c r="I13712" t="s">
        <v>21</v>
      </c>
      <c r="J13712" t="s">
        <v>22</v>
      </c>
      <c r="K13712" t="s">
        <v>34</v>
      </c>
      <c r="L13712" t="s">
        <v>35</v>
      </c>
      <c r="M13712" s="1">
        <v>313.95</v>
      </c>
      <c r="N13712" s="1">
        <v>46.91</v>
      </c>
      <c r="O13712">
        <v>0.06</v>
      </c>
    </row>
    <row r="13713" spans="1:15" x14ac:dyDescent="0.3">
      <c r="A13713" t="str">
        <f xml:space="preserve"> _xlfn.XLOOKUP(H13713, 'Customers'!B:B, 'Customers'!A:A)</f>
        <v>CUST_576</v>
      </c>
      <c r="B13713" t="str">
        <f>_xlfn.XLOOKUP(L13713, Products!C:C, Products!A:A)</f>
        <v>PROD_1</v>
      </c>
      <c r="C13713">
        <v>13712</v>
      </c>
      <c r="D13713" s="2" t="s">
        <v>1323</v>
      </c>
      <c r="E13713">
        <f>YEAR(Orders[[#This Row],[Order_Date]])</f>
        <v>2022</v>
      </c>
      <c r="F13713">
        <f>MONTH(Orders[[#This Row],[Order_Date]])</f>
        <v>10</v>
      </c>
      <c r="G13713" s="2" t="s">
        <v>159</v>
      </c>
      <c r="H13713" t="s">
        <v>1277</v>
      </c>
      <c r="I13713" t="s">
        <v>21</v>
      </c>
      <c r="J13713" t="s">
        <v>65</v>
      </c>
      <c r="K13713" t="s">
        <v>16</v>
      </c>
      <c r="L13713" t="s">
        <v>17</v>
      </c>
      <c r="M13713" s="1">
        <v>1125.3</v>
      </c>
      <c r="N13713" s="1">
        <v>308.20999999999998</v>
      </c>
      <c r="O13713">
        <v>0.04</v>
      </c>
    </row>
    <row r="13714" spans="1:15" x14ac:dyDescent="0.3">
      <c r="A13714" t="str">
        <f xml:space="preserve"> _xlfn.XLOOKUP(H13714, 'Customers'!B:B, 'Customers'!A:A)</f>
        <v>CUST_490</v>
      </c>
      <c r="B13714" t="str">
        <f>_xlfn.XLOOKUP(L13714, Products!C:C, Products!A:A)</f>
        <v>PROD_2</v>
      </c>
      <c r="C13714">
        <v>13713</v>
      </c>
      <c r="D13714" s="2" t="s">
        <v>1323</v>
      </c>
      <c r="E13714">
        <f>YEAR(Orders[[#This Row],[Order_Date]])</f>
        <v>2022</v>
      </c>
      <c r="F13714">
        <f>MONTH(Orders[[#This Row],[Order_Date]])</f>
        <v>10</v>
      </c>
      <c r="G13714" s="2" t="s">
        <v>110</v>
      </c>
      <c r="H13714" t="s">
        <v>1141</v>
      </c>
      <c r="I13714" t="s">
        <v>14</v>
      </c>
      <c r="J13714" t="s">
        <v>22</v>
      </c>
      <c r="K13714" t="s">
        <v>16</v>
      </c>
      <c r="L13714" t="s">
        <v>23</v>
      </c>
      <c r="M13714" s="1">
        <v>4758.17</v>
      </c>
      <c r="N13714" s="1">
        <v>-169.37</v>
      </c>
      <c r="O13714">
        <v>0.1</v>
      </c>
    </row>
    <row r="13715" spans="1:15" x14ac:dyDescent="0.3">
      <c r="A13715" t="str">
        <f xml:space="preserve"> _xlfn.XLOOKUP(H13715, 'Customers'!B:B, 'Customers'!A:A)</f>
        <v>CUST_507</v>
      </c>
      <c r="B13715" t="str">
        <f>_xlfn.XLOOKUP(L13715, Products!C:C, Products!A:A)</f>
        <v>PROD_1</v>
      </c>
      <c r="C13715">
        <v>13714</v>
      </c>
      <c r="D13715" s="2" t="s">
        <v>139</v>
      </c>
      <c r="E13715">
        <f>YEAR(Orders[[#This Row],[Order_Date]])</f>
        <v>2022</v>
      </c>
      <c r="F13715">
        <f>MONTH(Orders[[#This Row],[Order_Date]])</f>
        <v>3</v>
      </c>
      <c r="G13715" s="2" t="s">
        <v>413</v>
      </c>
      <c r="H13715" t="s">
        <v>1172</v>
      </c>
      <c r="I13715" t="s">
        <v>32</v>
      </c>
      <c r="J13715" t="s">
        <v>33</v>
      </c>
      <c r="K13715" t="s">
        <v>27</v>
      </c>
      <c r="L13715" t="s">
        <v>17</v>
      </c>
      <c r="M13715" s="1">
        <v>2665.3</v>
      </c>
      <c r="N13715" s="1">
        <v>488.23</v>
      </c>
      <c r="O13715">
        <v>0.13</v>
      </c>
    </row>
    <row r="13716" spans="1:15" x14ac:dyDescent="0.3">
      <c r="A13716" t="str">
        <f xml:space="preserve"> _xlfn.XLOOKUP(H13716, 'Customers'!B:B, 'Customers'!A:A)</f>
        <v>CUST_498</v>
      </c>
      <c r="B13716" t="str">
        <f>_xlfn.XLOOKUP(L13716, Products!C:C, Products!A:A)</f>
        <v>PROD_1</v>
      </c>
      <c r="C13716">
        <v>13715</v>
      </c>
      <c r="D13716" s="2" t="s">
        <v>915</v>
      </c>
      <c r="E13716">
        <f>YEAR(Orders[[#This Row],[Order_Date]])</f>
        <v>2023</v>
      </c>
      <c r="F13716">
        <f>MONTH(Orders[[#This Row],[Order_Date]])</f>
        <v>7</v>
      </c>
      <c r="G13716" s="2" t="s">
        <v>916</v>
      </c>
      <c r="H13716" t="s">
        <v>1155</v>
      </c>
      <c r="I13716" t="s">
        <v>32</v>
      </c>
      <c r="J13716" t="s">
        <v>65</v>
      </c>
      <c r="K13716" t="s">
        <v>16</v>
      </c>
      <c r="L13716" t="s">
        <v>17</v>
      </c>
      <c r="M13716" s="1">
        <v>2617.54</v>
      </c>
      <c r="N13716" s="1">
        <v>324.18</v>
      </c>
      <c r="O13716">
        <v>0.02</v>
      </c>
    </row>
    <row r="13717" spans="1:15" x14ac:dyDescent="0.3">
      <c r="A13717" t="str">
        <f xml:space="preserve"> _xlfn.XLOOKUP(H13717, 'Customers'!B:B, 'Customers'!A:A)</f>
        <v>CUST_104</v>
      </c>
      <c r="B13717" t="str">
        <f>_xlfn.XLOOKUP(L13717, Products!C:C, Products!A:A)</f>
        <v>PROD_6</v>
      </c>
      <c r="C13717">
        <v>13716</v>
      </c>
      <c r="D13717" s="2" t="s">
        <v>1323</v>
      </c>
      <c r="E13717">
        <f>YEAR(Orders[[#This Row],[Order_Date]])</f>
        <v>2022</v>
      </c>
      <c r="F13717">
        <f>MONTH(Orders[[#This Row],[Order_Date]])</f>
        <v>10</v>
      </c>
      <c r="G13717" s="2" t="s">
        <v>110</v>
      </c>
      <c r="H13717" t="s">
        <v>326</v>
      </c>
      <c r="I13717" t="s">
        <v>21</v>
      </c>
      <c r="J13717" t="s">
        <v>15</v>
      </c>
      <c r="K13717" t="s">
        <v>34</v>
      </c>
      <c r="L13717" t="s">
        <v>52</v>
      </c>
      <c r="M13717" s="1">
        <v>2326.4699999999998</v>
      </c>
      <c r="N13717" s="1">
        <v>46.86</v>
      </c>
      <c r="O13717">
        <v>0.05</v>
      </c>
    </row>
    <row r="13718" spans="1:15" x14ac:dyDescent="0.3">
      <c r="A13718" t="str">
        <f xml:space="preserve"> _xlfn.XLOOKUP(H13718, 'Customers'!B:B, 'Customers'!A:A)</f>
        <v>CUST_119</v>
      </c>
      <c r="B13718" t="str">
        <f>_xlfn.XLOOKUP(L13718, Products!C:C, Products!A:A)</f>
        <v>PROD_7</v>
      </c>
      <c r="C13718">
        <v>13717</v>
      </c>
      <c r="D13718" s="2" t="s">
        <v>223</v>
      </c>
      <c r="E13718">
        <f>YEAR(Orders[[#This Row],[Order_Date]])</f>
        <v>2023</v>
      </c>
      <c r="F13718">
        <f>MONTH(Orders[[#This Row],[Order_Date]])</f>
        <v>10</v>
      </c>
      <c r="G13718" s="2" t="s">
        <v>819</v>
      </c>
      <c r="H13718" t="s">
        <v>371</v>
      </c>
      <c r="I13718" t="s">
        <v>14</v>
      </c>
      <c r="J13718" t="s">
        <v>65</v>
      </c>
      <c r="K13718" t="s">
        <v>16</v>
      </c>
      <c r="L13718" t="s">
        <v>66</v>
      </c>
      <c r="M13718" s="1">
        <v>4266.29</v>
      </c>
      <c r="N13718" s="1">
        <v>1188.49</v>
      </c>
      <c r="O13718">
        <v>0.3</v>
      </c>
    </row>
    <row r="13719" spans="1:15" x14ac:dyDescent="0.3">
      <c r="A13719" t="str">
        <f xml:space="preserve"> _xlfn.XLOOKUP(H13719, 'Customers'!B:B, 'Customers'!A:A)</f>
        <v>CUST_18</v>
      </c>
      <c r="B13719" t="str">
        <f>_xlfn.XLOOKUP(L13719, Products!C:C, Products!A:A)</f>
        <v>PROD_3</v>
      </c>
      <c r="C13719">
        <v>13718</v>
      </c>
      <c r="D13719" s="2" t="s">
        <v>637</v>
      </c>
      <c r="E13719">
        <f>YEAR(Orders[[#This Row],[Order_Date]])</f>
        <v>2023</v>
      </c>
      <c r="F13719">
        <f>MONTH(Orders[[#This Row],[Order_Date]])</f>
        <v>3</v>
      </c>
      <c r="G13719" s="2" t="s">
        <v>478</v>
      </c>
      <c r="H13719" t="s">
        <v>82</v>
      </c>
      <c r="I13719" t="s">
        <v>21</v>
      </c>
      <c r="J13719" t="s">
        <v>15</v>
      </c>
      <c r="K13719" t="s">
        <v>27</v>
      </c>
      <c r="L13719" t="s">
        <v>28</v>
      </c>
      <c r="M13719" s="1">
        <v>1060.1400000000001</v>
      </c>
      <c r="N13719" s="1">
        <v>286.76</v>
      </c>
      <c r="O13719">
        <v>0.01</v>
      </c>
    </row>
    <row r="13720" spans="1:15" x14ac:dyDescent="0.3">
      <c r="A13720" t="str">
        <f xml:space="preserve"> _xlfn.XLOOKUP(H13720, 'Customers'!B:B, 'Customers'!A:A)</f>
        <v>CUST_574</v>
      </c>
      <c r="B13720" t="str">
        <f>_xlfn.XLOOKUP(L13720, Products!C:C, Products!A:A)</f>
        <v>PROD_4</v>
      </c>
      <c r="C13720">
        <v>13719</v>
      </c>
      <c r="D13720" s="2" t="s">
        <v>986</v>
      </c>
      <c r="E13720">
        <f>YEAR(Orders[[#This Row],[Order_Date]])</f>
        <v>2022</v>
      </c>
      <c r="F13720">
        <f>MONTH(Orders[[#This Row],[Order_Date]])</f>
        <v>11</v>
      </c>
      <c r="G13720" s="2" t="s">
        <v>385</v>
      </c>
      <c r="H13720" t="s">
        <v>1275</v>
      </c>
      <c r="I13720" t="s">
        <v>14</v>
      </c>
      <c r="J13720" t="s">
        <v>22</v>
      </c>
      <c r="K13720" t="s">
        <v>34</v>
      </c>
      <c r="L13720" t="s">
        <v>35</v>
      </c>
      <c r="M13720" s="1">
        <v>2093</v>
      </c>
      <c r="N13720" s="1">
        <v>-95.93</v>
      </c>
      <c r="O13720">
        <v>0.18</v>
      </c>
    </row>
    <row r="13721" spans="1:15" x14ac:dyDescent="0.3">
      <c r="A13721" t="str">
        <f xml:space="preserve"> _xlfn.XLOOKUP(H13721, 'Customers'!B:B, 'Customers'!A:A)</f>
        <v>CUST_780</v>
      </c>
      <c r="B13721" t="str">
        <f>_xlfn.XLOOKUP(L13721, Products!C:C, Products!A:A)</f>
        <v>PROD_5</v>
      </c>
      <c r="C13721">
        <v>13720</v>
      </c>
      <c r="D13721" s="2" t="s">
        <v>809</v>
      </c>
      <c r="E13721">
        <f>YEAR(Orders[[#This Row],[Order_Date]])</f>
        <v>2023</v>
      </c>
      <c r="F13721">
        <f>MONTH(Orders[[#This Row],[Order_Date]])</f>
        <v>12</v>
      </c>
      <c r="G13721" s="2" t="s">
        <v>1678</v>
      </c>
      <c r="H13721" t="s">
        <v>1527</v>
      </c>
      <c r="I13721" t="s">
        <v>14</v>
      </c>
      <c r="J13721" t="s">
        <v>22</v>
      </c>
      <c r="K13721" t="s">
        <v>34</v>
      </c>
      <c r="L13721" t="s">
        <v>39</v>
      </c>
      <c r="M13721" s="1">
        <v>3195.69</v>
      </c>
      <c r="N13721" s="1">
        <v>657.06</v>
      </c>
      <c r="O13721">
        <v>0.26</v>
      </c>
    </row>
    <row r="13722" spans="1:15" x14ac:dyDescent="0.3">
      <c r="A13722" t="str">
        <f xml:space="preserve"> _xlfn.XLOOKUP(H13722, 'Customers'!B:B, 'Customers'!A:A)</f>
        <v>CUST_200</v>
      </c>
      <c r="B13722" t="str">
        <f>_xlfn.XLOOKUP(L13722, Products!C:C, Products!A:A)</f>
        <v>PROD_4</v>
      </c>
      <c r="C13722">
        <v>13721</v>
      </c>
      <c r="D13722" s="2" t="s">
        <v>1140</v>
      </c>
      <c r="E13722">
        <f>YEAR(Orders[[#This Row],[Order_Date]])</f>
        <v>2022</v>
      </c>
      <c r="F13722">
        <f>MONTH(Orders[[#This Row],[Order_Date]])</f>
        <v>3</v>
      </c>
      <c r="G13722" s="2" t="s">
        <v>307</v>
      </c>
      <c r="H13722" t="s">
        <v>572</v>
      </c>
      <c r="I13722" t="s">
        <v>21</v>
      </c>
      <c r="J13722" t="s">
        <v>65</v>
      </c>
      <c r="K13722" t="s">
        <v>34</v>
      </c>
      <c r="L13722" t="s">
        <v>35</v>
      </c>
      <c r="M13722" s="1">
        <v>3816.13</v>
      </c>
      <c r="N13722" s="1">
        <v>-219.94</v>
      </c>
      <c r="O13722">
        <v>0.08</v>
      </c>
    </row>
    <row r="13723" spans="1:15" x14ac:dyDescent="0.3">
      <c r="A13723" t="str">
        <f xml:space="preserve"> _xlfn.XLOOKUP(H13723, 'Customers'!B:B, 'Customers'!A:A)</f>
        <v>CUST_73</v>
      </c>
      <c r="B13723" t="str">
        <f>_xlfn.XLOOKUP(L13723, Products!C:C, Products!A:A)</f>
        <v>PROD_5</v>
      </c>
      <c r="C13723">
        <v>13722</v>
      </c>
      <c r="D13723" s="2" t="s">
        <v>1518</v>
      </c>
      <c r="E13723">
        <f>YEAR(Orders[[#This Row],[Order_Date]])</f>
        <v>2022</v>
      </c>
      <c r="F13723">
        <f>MONTH(Orders[[#This Row],[Order_Date]])</f>
        <v>7</v>
      </c>
      <c r="G13723" s="2" t="s">
        <v>885</v>
      </c>
      <c r="H13723" t="s">
        <v>239</v>
      </c>
      <c r="I13723" t="s">
        <v>32</v>
      </c>
      <c r="J13723" t="s">
        <v>22</v>
      </c>
      <c r="K13723" t="s">
        <v>34</v>
      </c>
      <c r="L13723" t="s">
        <v>39</v>
      </c>
      <c r="M13723" s="1">
        <v>6463.27</v>
      </c>
      <c r="N13723" s="1">
        <v>-599.57000000000005</v>
      </c>
      <c r="O13723">
        <v>0.21</v>
      </c>
    </row>
    <row r="13724" spans="1:15" x14ac:dyDescent="0.3">
      <c r="A13724" t="str">
        <f xml:space="preserve"> _xlfn.XLOOKUP(H13724, 'Customers'!B:B, 'Customers'!A:A)</f>
        <v>CUST_381</v>
      </c>
      <c r="B13724" t="str">
        <f>_xlfn.XLOOKUP(L13724, Products!C:C, Products!A:A)</f>
        <v>PROD_2</v>
      </c>
      <c r="C13724">
        <v>13723</v>
      </c>
      <c r="D13724" s="2" t="s">
        <v>310</v>
      </c>
      <c r="E13724">
        <f>YEAR(Orders[[#This Row],[Order_Date]])</f>
        <v>2023</v>
      </c>
      <c r="F13724">
        <f>MONTH(Orders[[#This Row],[Order_Date]])</f>
        <v>6</v>
      </c>
      <c r="G13724" s="2" t="s">
        <v>1246</v>
      </c>
      <c r="H13724" t="s">
        <v>946</v>
      </c>
      <c r="I13724" t="s">
        <v>14</v>
      </c>
      <c r="J13724" t="s">
        <v>33</v>
      </c>
      <c r="K13724" t="s">
        <v>16</v>
      </c>
      <c r="L13724" t="s">
        <v>23</v>
      </c>
      <c r="M13724" s="1">
        <v>6206.67</v>
      </c>
      <c r="N13724" s="1">
        <v>201.19</v>
      </c>
      <c r="O13724">
        <v>0.04</v>
      </c>
    </row>
    <row r="13725" spans="1:15" x14ac:dyDescent="0.3">
      <c r="A13725" t="str">
        <f xml:space="preserve"> _xlfn.XLOOKUP(H13725, 'Customers'!B:B, 'Customers'!A:A)</f>
        <v>CUST_807</v>
      </c>
      <c r="B13725" t="str">
        <f>_xlfn.XLOOKUP(L13725, Products!C:C, Products!A:A)</f>
        <v>PROD_1</v>
      </c>
      <c r="C13725">
        <v>13724</v>
      </c>
      <c r="D13725" s="2" t="s">
        <v>474</v>
      </c>
      <c r="E13725">
        <f>YEAR(Orders[[#This Row],[Order_Date]])</f>
        <v>2022</v>
      </c>
      <c r="F13725">
        <f>MONTH(Orders[[#This Row],[Order_Date]])</f>
        <v>4</v>
      </c>
      <c r="G13725" s="2" t="s">
        <v>710</v>
      </c>
      <c r="H13725" t="s">
        <v>1557</v>
      </c>
      <c r="I13725" t="s">
        <v>21</v>
      </c>
      <c r="J13725" t="s">
        <v>15</v>
      </c>
      <c r="K13725" t="s">
        <v>27</v>
      </c>
      <c r="L13725" t="s">
        <v>17</v>
      </c>
      <c r="M13725" s="1">
        <v>7530.62</v>
      </c>
      <c r="N13725" s="1">
        <v>-741.05</v>
      </c>
      <c r="O13725">
        <v>0.16</v>
      </c>
    </row>
    <row r="13726" spans="1:15" x14ac:dyDescent="0.3">
      <c r="A13726" t="str">
        <f xml:space="preserve"> _xlfn.XLOOKUP(H13726, 'Customers'!B:B, 'Customers'!A:A)</f>
        <v>CUST_364</v>
      </c>
      <c r="B13726" t="str">
        <f>_xlfn.XLOOKUP(L13726, Products!C:C, Products!A:A)</f>
        <v>PROD_1</v>
      </c>
      <c r="C13726">
        <v>13725</v>
      </c>
      <c r="D13726" s="2" t="s">
        <v>1249</v>
      </c>
      <c r="E13726">
        <f>YEAR(Orders[[#This Row],[Order_Date]])</f>
        <v>2023</v>
      </c>
      <c r="F13726">
        <f>MONTH(Orders[[#This Row],[Order_Date]])</f>
        <v>7</v>
      </c>
      <c r="G13726" s="2" t="s">
        <v>1197</v>
      </c>
      <c r="H13726" t="s">
        <v>911</v>
      </c>
      <c r="I13726" t="s">
        <v>14</v>
      </c>
      <c r="J13726" t="s">
        <v>33</v>
      </c>
      <c r="K13726" t="s">
        <v>16</v>
      </c>
      <c r="L13726" t="s">
        <v>17</v>
      </c>
      <c r="M13726" s="1">
        <v>7496.7</v>
      </c>
      <c r="N13726" s="1">
        <v>-612.70000000000005</v>
      </c>
      <c r="O13726">
        <v>0.2</v>
      </c>
    </row>
    <row r="13727" spans="1:15" x14ac:dyDescent="0.3">
      <c r="A13727" t="str">
        <f xml:space="preserve"> _xlfn.XLOOKUP(H13727, 'Customers'!B:B, 'Customers'!A:A)</f>
        <v>CUST_580</v>
      </c>
      <c r="B13727" t="str">
        <f>_xlfn.XLOOKUP(L13727, Products!C:C, Products!A:A)</f>
        <v>PROD_1</v>
      </c>
      <c r="C13727">
        <v>13726</v>
      </c>
      <c r="D13727" s="2" t="s">
        <v>1022</v>
      </c>
      <c r="E13727">
        <f>YEAR(Orders[[#This Row],[Order_Date]])</f>
        <v>2023</v>
      </c>
      <c r="F13727">
        <f>MONTH(Orders[[#This Row],[Order_Date]])</f>
        <v>2</v>
      </c>
      <c r="G13727" s="2" t="s">
        <v>262</v>
      </c>
      <c r="H13727" t="s">
        <v>1283</v>
      </c>
      <c r="I13727" t="s">
        <v>21</v>
      </c>
      <c r="J13727" t="s">
        <v>33</v>
      </c>
      <c r="K13727" t="s">
        <v>27</v>
      </c>
      <c r="L13727" t="s">
        <v>17</v>
      </c>
      <c r="M13727" s="1">
        <v>7842.42</v>
      </c>
      <c r="N13727" s="1">
        <v>2235.2199999999998</v>
      </c>
      <c r="O13727">
        <v>0.14000000000000001</v>
      </c>
    </row>
    <row r="13728" spans="1:15" x14ac:dyDescent="0.3">
      <c r="A13728" t="str">
        <f xml:space="preserve"> _xlfn.XLOOKUP(H13728, 'Customers'!B:B, 'Customers'!A:A)</f>
        <v>CUST_625</v>
      </c>
      <c r="B13728" t="str">
        <f>_xlfn.XLOOKUP(L13728, Products!C:C, Products!A:A)</f>
        <v>PROD_4</v>
      </c>
      <c r="C13728">
        <v>13727</v>
      </c>
      <c r="D13728" s="2" t="s">
        <v>1068</v>
      </c>
      <c r="E13728">
        <f>YEAR(Orders[[#This Row],[Order_Date]])</f>
        <v>2023</v>
      </c>
      <c r="F13728">
        <f>MONTH(Orders[[#This Row],[Order_Date]])</f>
        <v>9</v>
      </c>
      <c r="G13728" s="2" t="s">
        <v>507</v>
      </c>
      <c r="H13728" t="s">
        <v>1347</v>
      </c>
      <c r="I13728" t="s">
        <v>14</v>
      </c>
      <c r="J13728" t="s">
        <v>33</v>
      </c>
      <c r="K13728" t="s">
        <v>34</v>
      </c>
      <c r="L13728" t="s">
        <v>35</v>
      </c>
      <c r="M13728" s="1">
        <v>4178.1099999999997</v>
      </c>
      <c r="N13728" s="1">
        <v>594.79</v>
      </c>
      <c r="O13728">
        <v>0.14000000000000001</v>
      </c>
    </row>
    <row r="13729" spans="1:15" x14ac:dyDescent="0.3">
      <c r="A13729" t="str">
        <f xml:space="preserve"> _xlfn.XLOOKUP(H13729, 'Customers'!B:B, 'Customers'!A:A)</f>
        <v>CUST_849</v>
      </c>
      <c r="B13729" t="str">
        <f>_xlfn.XLOOKUP(L13729, Products!C:C, Products!A:A)</f>
        <v>PROD_6</v>
      </c>
      <c r="C13729">
        <v>13728</v>
      </c>
      <c r="D13729" s="2" t="s">
        <v>110</v>
      </c>
      <c r="E13729">
        <f>YEAR(Orders[[#This Row],[Order_Date]])</f>
        <v>2022</v>
      </c>
      <c r="F13729">
        <f>MONTH(Orders[[#This Row],[Order_Date]])</f>
        <v>10</v>
      </c>
      <c r="G13729" s="2" t="s">
        <v>569</v>
      </c>
      <c r="H13729" t="s">
        <v>1602</v>
      </c>
      <c r="I13729" t="s">
        <v>14</v>
      </c>
      <c r="J13729" t="s">
        <v>65</v>
      </c>
      <c r="K13729" t="s">
        <v>34</v>
      </c>
      <c r="L13729" t="s">
        <v>52</v>
      </c>
      <c r="M13729" s="1">
        <v>8581.32</v>
      </c>
      <c r="N13729" s="1">
        <v>2562.66</v>
      </c>
      <c r="O13729">
        <v>0.15</v>
      </c>
    </row>
    <row r="13730" spans="1:15" x14ac:dyDescent="0.3">
      <c r="A13730" t="str">
        <f xml:space="preserve"> _xlfn.XLOOKUP(H13730, 'Customers'!B:B, 'Customers'!A:A)</f>
        <v>CUST_196</v>
      </c>
      <c r="B13730" t="str">
        <f>_xlfn.XLOOKUP(L13730, Products!C:C, Products!A:A)</f>
        <v>PROD_5</v>
      </c>
      <c r="C13730">
        <v>13729</v>
      </c>
      <c r="D13730" s="2" t="s">
        <v>492</v>
      </c>
      <c r="E13730">
        <f>YEAR(Orders[[#This Row],[Order_Date]])</f>
        <v>2022</v>
      </c>
      <c r="F13730">
        <f>MONTH(Orders[[#This Row],[Order_Date]])</f>
        <v>7</v>
      </c>
      <c r="G13730" s="2" t="s">
        <v>786</v>
      </c>
      <c r="H13730" t="s">
        <v>562</v>
      </c>
      <c r="I13730" t="s">
        <v>21</v>
      </c>
      <c r="J13730" t="s">
        <v>33</v>
      </c>
      <c r="K13730" t="s">
        <v>34</v>
      </c>
      <c r="L13730" t="s">
        <v>39</v>
      </c>
      <c r="M13730" s="1">
        <v>7038.28</v>
      </c>
      <c r="N13730" s="1">
        <v>118.03</v>
      </c>
      <c r="O13730">
        <v>0.08</v>
      </c>
    </row>
    <row r="13731" spans="1:15" x14ac:dyDescent="0.3">
      <c r="A13731" t="str">
        <f xml:space="preserve"> _xlfn.XLOOKUP(H13731, 'Customers'!B:B, 'Customers'!A:A)</f>
        <v>CUST_433</v>
      </c>
      <c r="B13731" t="str">
        <f>_xlfn.XLOOKUP(L13731, Products!C:C, Products!A:A)</f>
        <v>PROD_4</v>
      </c>
      <c r="C13731">
        <v>13730</v>
      </c>
      <c r="D13731" s="2" t="s">
        <v>682</v>
      </c>
      <c r="E13731">
        <f>YEAR(Orders[[#This Row],[Order_Date]])</f>
        <v>2023</v>
      </c>
      <c r="F13731">
        <f>MONTH(Orders[[#This Row],[Order_Date]])</f>
        <v>9</v>
      </c>
      <c r="G13731" s="2" t="s">
        <v>1068</v>
      </c>
      <c r="H13731" t="s">
        <v>1043</v>
      </c>
      <c r="I13731" t="s">
        <v>14</v>
      </c>
      <c r="J13731" t="s">
        <v>15</v>
      </c>
      <c r="K13731" t="s">
        <v>34</v>
      </c>
      <c r="L13731" t="s">
        <v>35</v>
      </c>
      <c r="M13731" s="1">
        <v>3380.53</v>
      </c>
      <c r="N13731" s="1">
        <v>981.74</v>
      </c>
      <c r="O13731">
        <v>0.13</v>
      </c>
    </row>
    <row r="13732" spans="1:15" x14ac:dyDescent="0.3">
      <c r="A13732" t="str">
        <f xml:space="preserve"> _xlfn.XLOOKUP(H13732, 'Customers'!B:B, 'Customers'!A:A)</f>
        <v>CUST_491</v>
      </c>
      <c r="B13732" t="str">
        <f>_xlfn.XLOOKUP(L13732, Products!C:C, Products!A:A)</f>
        <v>PROD_7</v>
      </c>
      <c r="C13732">
        <v>13731</v>
      </c>
      <c r="D13732" s="2" t="s">
        <v>322</v>
      </c>
      <c r="E13732">
        <f>YEAR(Orders[[#This Row],[Order_Date]])</f>
        <v>2022</v>
      </c>
      <c r="F13732">
        <f>MONTH(Orders[[#This Row],[Order_Date]])</f>
        <v>7</v>
      </c>
      <c r="G13732" s="2" t="s">
        <v>874</v>
      </c>
      <c r="H13732" t="s">
        <v>1143</v>
      </c>
      <c r="I13732" t="s">
        <v>32</v>
      </c>
      <c r="J13732" t="s">
        <v>15</v>
      </c>
      <c r="K13732" t="s">
        <v>16</v>
      </c>
      <c r="L13732" t="s">
        <v>66</v>
      </c>
      <c r="M13732" s="1">
        <v>1700.5</v>
      </c>
      <c r="N13732" s="1">
        <v>-12.12</v>
      </c>
      <c r="O13732">
        <v>0.09</v>
      </c>
    </row>
    <row r="13733" spans="1:15" x14ac:dyDescent="0.3">
      <c r="A13733" t="str">
        <f xml:space="preserve"> _xlfn.XLOOKUP(H13733, 'Customers'!B:B, 'Customers'!A:A)</f>
        <v>CUST_292</v>
      </c>
      <c r="B13733" t="str">
        <f>_xlfn.XLOOKUP(L13733, Products!C:C, Products!A:A)</f>
        <v>PROD_5</v>
      </c>
      <c r="C13733">
        <v>13732</v>
      </c>
      <c r="D13733" s="2" t="s">
        <v>1154</v>
      </c>
      <c r="E13733">
        <f>YEAR(Orders[[#This Row],[Order_Date]])</f>
        <v>2023</v>
      </c>
      <c r="F13733">
        <f>MONTH(Orders[[#This Row],[Order_Date]])</f>
        <v>3</v>
      </c>
      <c r="G13733" s="2" t="s">
        <v>1270</v>
      </c>
      <c r="H13733" t="s">
        <v>777</v>
      </c>
      <c r="I13733" t="s">
        <v>21</v>
      </c>
      <c r="J13733" t="s">
        <v>15</v>
      </c>
      <c r="K13733" t="s">
        <v>34</v>
      </c>
      <c r="L13733" t="s">
        <v>39</v>
      </c>
      <c r="M13733" s="1">
        <v>7868.35</v>
      </c>
      <c r="N13733" s="1">
        <v>1388.7</v>
      </c>
      <c r="O13733">
        <v>0.16</v>
      </c>
    </row>
    <row r="13734" spans="1:15" x14ac:dyDescent="0.3">
      <c r="A13734" t="str">
        <f xml:space="preserve"> _xlfn.XLOOKUP(H13734, 'Customers'!B:B, 'Customers'!A:A)</f>
        <v>CUST_525</v>
      </c>
      <c r="B13734" t="str">
        <f>_xlfn.XLOOKUP(L13734, Products!C:C, Products!A:A)</f>
        <v>PROD_4</v>
      </c>
      <c r="C13734">
        <v>13733</v>
      </c>
      <c r="D13734" s="2" t="s">
        <v>1109</v>
      </c>
      <c r="E13734">
        <f>YEAR(Orders[[#This Row],[Order_Date]])</f>
        <v>2023</v>
      </c>
      <c r="F13734">
        <f>MONTH(Orders[[#This Row],[Order_Date]])</f>
        <v>2</v>
      </c>
      <c r="G13734" s="2" t="s">
        <v>1000</v>
      </c>
      <c r="H13734" t="s">
        <v>1201</v>
      </c>
      <c r="I13734" t="s">
        <v>14</v>
      </c>
      <c r="J13734" t="s">
        <v>65</v>
      </c>
      <c r="K13734" t="s">
        <v>34</v>
      </c>
      <c r="L13734" t="s">
        <v>35</v>
      </c>
      <c r="M13734" s="1">
        <v>7545.82</v>
      </c>
      <c r="N13734" s="1">
        <v>1011.31</v>
      </c>
      <c r="O13734">
        <v>0.05</v>
      </c>
    </row>
    <row r="13735" spans="1:15" x14ac:dyDescent="0.3">
      <c r="A13735" t="str">
        <f xml:space="preserve"> _xlfn.XLOOKUP(H13735, 'Customers'!B:B, 'Customers'!A:A)</f>
        <v>CUST_260</v>
      </c>
      <c r="B13735" t="str">
        <f>_xlfn.XLOOKUP(L13735, Products!C:C, Products!A:A)</f>
        <v>PROD_1</v>
      </c>
      <c r="C13735">
        <v>13734</v>
      </c>
      <c r="D13735" s="2" t="s">
        <v>527</v>
      </c>
      <c r="E13735">
        <f>YEAR(Orders[[#This Row],[Order_Date]])</f>
        <v>2022</v>
      </c>
      <c r="F13735">
        <f>MONTH(Orders[[#This Row],[Order_Date]])</f>
        <v>7</v>
      </c>
      <c r="G13735" s="2" t="s">
        <v>296</v>
      </c>
      <c r="H13735" t="s">
        <v>709</v>
      </c>
      <c r="I13735" t="s">
        <v>32</v>
      </c>
      <c r="J13735" t="s">
        <v>15</v>
      </c>
      <c r="K13735" t="s">
        <v>27</v>
      </c>
      <c r="L13735" t="s">
        <v>17</v>
      </c>
      <c r="M13735" s="1">
        <v>5334.8</v>
      </c>
      <c r="N13735" s="1">
        <v>-109.08</v>
      </c>
      <c r="O13735">
        <v>0.12</v>
      </c>
    </row>
    <row r="13736" spans="1:15" x14ac:dyDescent="0.3">
      <c r="A13736" t="str">
        <f xml:space="preserve"> _xlfn.XLOOKUP(H13736, 'Customers'!B:B, 'Customers'!A:A)</f>
        <v>CUST_221</v>
      </c>
      <c r="B13736" t="str">
        <f>_xlfn.XLOOKUP(L13736, Products!C:C, Products!A:A)</f>
        <v>PROD_2</v>
      </c>
      <c r="C13736">
        <v>13735</v>
      </c>
      <c r="D13736" s="2" t="s">
        <v>489</v>
      </c>
      <c r="E13736">
        <f>YEAR(Orders[[#This Row],[Order_Date]])</f>
        <v>2023</v>
      </c>
      <c r="F13736">
        <f>MONTH(Orders[[#This Row],[Order_Date]])</f>
        <v>1</v>
      </c>
      <c r="G13736" s="2" t="s">
        <v>358</v>
      </c>
      <c r="H13736" t="s">
        <v>621</v>
      </c>
      <c r="I13736" t="s">
        <v>21</v>
      </c>
      <c r="J13736" t="s">
        <v>22</v>
      </c>
      <c r="K13736" t="s">
        <v>16</v>
      </c>
      <c r="L13736" t="s">
        <v>23</v>
      </c>
      <c r="M13736" s="1">
        <v>6658.83</v>
      </c>
      <c r="N13736" s="1">
        <v>1447.61</v>
      </c>
      <c r="O13736">
        <v>0.27</v>
      </c>
    </row>
    <row r="13737" spans="1:15" x14ac:dyDescent="0.3">
      <c r="A13737" t="str">
        <f xml:space="preserve"> _xlfn.XLOOKUP(H13737, 'Customers'!B:B, 'Customers'!A:A)</f>
        <v>CUST_297</v>
      </c>
      <c r="B13737" t="str">
        <f>_xlfn.XLOOKUP(L13737, Products!C:C, Products!A:A)</f>
        <v>PROD_7</v>
      </c>
      <c r="C13737">
        <v>13736</v>
      </c>
      <c r="D13737" s="2" t="s">
        <v>593</v>
      </c>
      <c r="E13737">
        <f>YEAR(Orders[[#This Row],[Order_Date]])</f>
        <v>2022</v>
      </c>
      <c r="F13737">
        <f>MONTH(Orders[[#This Row],[Order_Date]])</f>
        <v>7</v>
      </c>
      <c r="G13737" s="2" t="s">
        <v>403</v>
      </c>
      <c r="H13737" t="s">
        <v>785</v>
      </c>
      <c r="I13737" t="s">
        <v>14</v>
      </c>
      <c r="J13737" t="s">
        <v>22</v>
      </c>
      <c r="K13737" t="s">
        <v>16</v>
      </c>
      <c r="L13737" t="s">
        <v>66</v>
      </c>
      <c r="M13737" s="1">
        <v>4627.7299999999996</v>
      </c>
      <c r="N13737" s="1">
        <v>531.19000000000005</v>
      </c>
      <c r="O13737">
        <v>0.14000000000000001</v>
      </c>
    </row>
    <row r="13738" spans="1:15" x14ac:dyDescent="0.3">
      <c r="A13738" t="str">
        <f xml:space="preserve"> _xlfn.XLOOKUP(H13738, 'Customers'!B:B, 'Customers'!A:A)</f>
        <v>CUST_438</v>
      </c>
      <c r="B13738" t="str">
        <f>_xlfn.XLOOKUP(L13738, Products!C:C, Products!A:A)</f>
        <v>PROD_1</v>
      </c>
      <c r="C13738">
        <v>13737</v>
      </c>
      <c r="D13738" s="2" t="s">
        <v>558</v>
      </c>
      <c r="E13738">
        <f>YEAR(Orders[[#This Row],[Order_Date]])</f>
        <v>2023</v>
      </c>
      <c r="F13738">
        <f>MONTH(Orders[[#This Row],[Order_Date]])</f>
        <v>8</v>
      </c>
      <c r="G13738" s="2" t="s">
        <v>121</v>
      </c>
      <c r="H13738" t="s">
        <v>1050</v>
      </c>
      <c r="I13738" t="s">
        <v>21</v>
      </c>
      <c r="J13738" t="s">
        <v>33</v>
      </c>
      <c r="K13738" t="s">
        <v>27</v>
      </c>
      <c r="L13738" t="s">
        <v>17</v>
      </c>
      <c r="M13738" s="1">
        <v>747.65</v>
      </c>
      <c r="N13738" s="1">
        <v>180.33</v>
      </c>
      <c r="O13738">
        <v>0.22</v>
      </c>
    </row>
    <row r="13739" spans="1:15" x14ac:dyDescent="0.3">
      <c r="A13739" t="str">
        <f xml:space="preserve"> _xlfn.XLOOKUP(H13739, 'Customers'!B:B, 'Customers'!A:A)</f>
        <v>CUST_596</v>
      </c>
      <c r="B13739" t="str">
        <f>_xlfn.XLOOKUP(L13739, Products!C:C, Products!A:A)</f>
        <v>PROD_4</v>
      </c>
      <c r="C13739">
        <v>13738</v>
      </c>
      <c r="D13739" s="2" t="s">
        <v>1188</v>
      </c>
      <c r="E13739">
        <f>YEAR(Orders[[#This Row],[Order_Date]])</f>
        <v>2023</v>
      </c>
      <c r="F13739">
        <f>MONTH(Orders[[#This Row],[Order_Date]])</f>
        <v>10</v>
      </c>
      <c r="G13739" s="2" t="s">
        <v>697</v>
      </c>
      <c r="H13739" t="s">
        <v>1304</v>
      </c>
      <c r="I13739" t="s">
        <v>32</v>
      </c>
      <c r="J13739" t="s">
        <v>22</v>
      </c>
      <c r="K13739" t="s">
        <v>34</v>
      </c>
      <c r="L13739" t="s">
        <v>35</v>
      </c>
      <c r="M13739" s="1">
        <v>7652.23</v>
      </c>
      <c r="N13739" s="1">
        <v>1591.91</v>
      </c>
      <c r="O13739">
        <v>0.05</v>
      </c>
    </row>
    <row r="13740" spans="1:15" x14ac:dyDescent="0.3">
      <c r="A13740" t="str">
        <f xml:space="preserve"> _xlfn.XLOOKUP(H13740, 'Customers'!B:B, 'Customers'!A:A)</f>
        <v>CUST_703</v>
      </c>
      <c r="B13740" t="str">
        <f>_xlfn.XLOOKUP(L13740, Products!C:C, Products!A:A)</f>
        <v>PROD_1</v>
      </c>
      <c r="C13740">
        <v>13739</v>
      </c>
      <c r="D13740" s="2" t="s">
        <v>106</v>
      </c>
      <c r="E13740">
        <f>YEAR(Orders[[#This Row],[Order_Date]])</f>
        <v>2022</v>
      </c>
      <c r="F13740">
        <f>MONTH(Orders[[#This Row],[Order_Date]])</f>
        <v>8</v>
      </c>
      <c r="G13740" s="2" t="s">
        <v>240</v>
      </c>
      <c r="H13740" t="s">
        <v>1442</v>
      </c>
      <c r="I13740" t="s">
        <v>21</v>
      </c>
      <c r="J13740" t="s">
        <v>22</v>
      </c>
      <c r="K13740" t="s">
        <v>16</v>
      </c>
      <c r="L13740" t="s">
        <v>17</v>
      </c>
      <c r="M13740" s="1">
        <v>8333.0499999999993</v>
      </c>
      <c r="N13740" s="1">
        <v>2421.9499999999998</v>
      </c>
      <c r="O13740">
        <v>0.15</v>
      </c>
    </row>
    <row r="13741" spans="1:15" x14ac:dyDescent="0.3">
      <c r="A13741" t="str">
        <f xml:space="preserve"> _xlfn.XLOOKUP(H13741, 'Customers'!B:B, 'Customers'!A:A)</f>
        <v>CUST_358</v>
      </c>
      <c r="B13741" t="str">
        <f>_xlfn.XLOOKUP(L13741, Products!C:C, Products!A:A)</f>
        <v>PROD_6</v>
      </c>
      <c r="C13741">
        <v>13740</v>
      </c>
      <c r="D13741" s="2" t="s">
        <v>1183</v>
      </c>
      <c r="E13741">
        <f>YEAR(Orders[[#This Row],[Order_Date]])</f>
        <v>2022</v>
      </c>
      <c r="F13741">
        <f>MONTH(Orders[[#This Row],[Order_Date]])</f>
        <v>2</v>
      </c>
      <c r="G13741" s="2" t="s">
        <v>137</v>
      </c>
      <c r="H13741" t="s">
        <v>900</v>
      </c>
      <c r="I13741" t="s">
        <v>21</v>
      </c>
      <c r="J13741" t="s">
        <v>15</v>
      </c>
      <c r="K13741" t="s">
        <v>34</v>
      </c>
      <c r="L13741" t="s">
        <v>52</v>
      </c>
      <c r="M13741" s="1">
        <v>2372.0500000000002</v>
      </c>
      <c r="N13741" s="1">
        <v>73.78</v>
      </c>
      <c r="O13741">
        <v>0.03</v>
      </c>
    </row>
    <row r="13742" spans="1:15" x14ac:dyDescent="0.3">
      <c r="A13742" t="str">
        <f xml:space="preserve"> _xlfn.XLOOKUP(H13742, 'Customers'!B:B, 'Customers'!A:A)</f>
        <v>CUST_605</v>
      </c>
      <c r="B13742" t="str">
        <f>_xlfn.XLOOKUP(L13742, Products!C:C, Products!A:A)</f>
        <v>PROD_2</v>
      </c>
      <c r="C13742">
        <v>13741</v>
      </c>
      <c r="D13742" s="2" t="s">
        <v>877</v>
      </c>
      <c r="E13742">
        <f>YEAR(Orders[[#This Row],[Order_Date]])</f>
        <v>2023</v>
      </c>
      <c r="F13742">
        <f>MONTH(Orders[[#This Row],[Order_Date]])</f>
        <v>9</v>
      </c>
      <c r="G13742" s="2" t="s">
        <v>646</v>
      </c>
      <c r="H13742" t="s">
        <v>1318</v>
      </c>
      <c r="I13742" t="s">
        <v>14</v>
      </c>
      <c r="J13742" t="s">
        <v>22</v>
      </c>
      <c r="K13742" t="s">
        <v>16</v>
      </c>
      <c r="L13742" t="s">
        <v>23</v>
      </c>
      <c r="M13742" s="1">
        <v>4063.45</v>
      </c>
      <c r="N13742" s="1">
        <v>691.11</v>
      </c>
      <c r="O13742">
        <v>0.21</v>
      </c>
    </row>
    <row r="13743" spans="1:15" x14ac:dyDescent="0.3">
      <c r="A13743" t="str">
        <f xml:space="preserve"> _xlfn.XLOOKUP(H13743, 'Customers'!B:B, 'Customers'!A:A)</f>
        <v>CUST_632</v>
      </c>
      <c r="B13743" t="str">
        <f>_xlfn.XLOOKUP(L13743, Products!C:C, Products!A:A)</f>
        <v>PROD_5</v>
      </c>
      <c r="C13743">
        <v>13742</v>
      </c>
      <c r="D13743" s="2" t="s">
        <v>115</v>
      </c>
      <c r="E13743">
        <f>YEAR(Orders[[#This Row],[Order_Date]])</f>
        <v>2022</v>
      </c>
      <c r="F13743">
        <f>MONTH(Orders[[#This Row],[Order_Date]])</f>
        <v>11</v>
      </c>
      <c r="G13743" s="2" t="s">
        <v>98</v>
      </c>
      <c r="H13743" t="s">
        <v>1356</v>
      </c>
      <c r="I13743" t="s">
        <v>14</v>
      </c>
      <c r="J13743" t="s">
        <v>15</v>
      </c>
      <c r="K13743" t="s">
        <v>34</v>
      </c>
      <c r="L13743" t="s">
        <v>39</v>
      </c>
      <c r="M13743" s="1">
        <v>1764.82</v>
      </c>
      <c r="N13743" s="1">
        <v>467.63</v>
      </c>
      <c r="O13743">
        <v>0.03</v>
      </c>
    </row>
    <row r="13744" spans="1:15" x14ac:dyDescent="0.3">
      <c r="A13744" t="str">
        <f xml:space="preserve"> _xlfn.XLOOKUP(H13744, 'Customers'!B:B, 'Customers'!A:A)</f>
        <v>CUST_783</v>
      </c>
      <c r="B13744" t="str">
        <f>_xlfn.XLOOKUP(L13744, Products!C:C, Products!A:A)</f>
        <v>PROD_3</v>
      </c>
      <c r="C13744">
        <v>13743</v>
      </c>
      <c r="D13744" s="2" t="s">
        <v>910</v>
      </c>
      <c r="E13744">
        <f>YEAR(Orders[[#This Row],[Order_Date]])</f>
        <v>2022</v>
      </c>
      <c r="F13744">
        <f>MONTH(Orders[[#This Row],[Order_Date]])</f>
        <v>6</v>
      </c>
      <c r="G13744" s="2" t="s">
        <v>246</v>
      </c>
      <c r="H13744" t="s">
        <v>1530</v>
      </c>
      <c r="I13744" t="s">
        <v>21</v>
      </c>
      <c r="J13744" t="s">
        <v>22</v>
      </c>
      <c r="K13744" t="s">
        <v>27</v>
      </c>
      <c r="L13744" t="s">
        <v>28</v>
      </c>
      <c r="M13744" s="1">
        <v>7536.93</v>
      </c>
      <c r="N13744" s="1">
        <v>-313.39999999999998</v>
      </c>
      <c r="O13744">
        <v>0.16</v>
      </c>
    </row>
    <row r="13745" spans="1:15" x14ac:dyDescent="0.3">
      <c r="A13745" t="str">
        <f xml:space="preserve"> _xlfn.XLOOKUP(H13745, 'Customers'!B:B, 'Customers'!A:A)</f>
        <v>CUST_669</v>
      </c>
      <c r="B13745" t="str">
        <f>_xlfn.XLOOKUP(L13745, Products!C:C, Products!A:A)</f>
        <v>PROD_1</v>
      </c>
      <c r="C13745">
        <v>13744</v>
      </c>
      <c r="D13745" s="2" t="s">
        <v>185</v>
      </c>
      <c r="E13745">
        <f>YEAR(Orders[[#This Row],[Order_Date]])</f>
        <v>2023</v>
      </c>
      <c r="F13745">
        <f>MONTH(Orders[[#This Row],[Order_Date]])</f>
        <v>10</v>
      </c>
      <c r="G13745" s="2" t="s">
        <v>448</v>
      </c>
      <c r="H13745" t="s">
        <v>1398</v>
      </c>
      <c r="I13745" t="s">
        <v>14</v>
      </c>
      <c r="J13745" t="s">
        <v>33</v>
      </c>
      <c r="K13745" t="s">
        <v>27</v>
      </c>
      <c r="L13745" t="s">
        <v>17</v>
      </c>
      <c r="M13745" s="1">
        <v>796.33</v>
      </c>
      <c r="N13745" s="1">
        <v>80.069999999999993</v>
      </c>
      <c r="O13745">
        <v>0.02</v>
      </c>
    </row>
    <row r="13746" spans="1:15" x14ac:dyDescent="0.3">
      <c r="A13746" t="str">
        <f xml:space="preserve"> _xlfn.XLOOKUP(H13746, 'Customers'!B:B, 'Customers'!A:A)</f>
        <v>CUST_86</v>
      </c>
      <c r="B13746" t="str">
        <f>_xlfn.XLOOKUP(L13746, Products!C:C, Products!A:A)</f>
        <v>PROD_7</v>
      </c>
      <c r="C13746">
        <v>13745</v>
      </c>
      <c r="D13746" s="2" t="s">
        <v>188</v>
      </c>
      <c r="E13746">
        <f>YEAR(Orders[[#This Row],[Order_Date]])</f>
        <v>2022</v>
      </c>
      <c r="F13746">
        <f>MONTH(Orders[[#This Row],[Order_Date]])</f>
        <v>10</v>
      </c>
      <c r="G13746" s="2" t="s">
        <v>569</v>
      </c>
      <c r="H13746" t="s">
        <v>276</v>
      </c>
      <c r="I13746" t="s">
        <v>32</v>
      </c>
      <c r="J13746" t="s">
        <v>15</v>
      </c>
      <c r="K13746" t="s">
        <v>16</v>
      </c>
      <c r="L13746" t="s">
        <v>66</v>
      </c>
      <c r="M13746" s="1">
        <v>1218.25</v>
      </c>
      <c r="N13746" s="1">
        <v>220.04</v>
      </c>
      <c r="O13746">
        <v>0.16</v>
      </c>
    </row>
    <row r="13747" spans="1:15" x14ac:dyDescent="0.3">
      <c r="A13747" t="str">
        <f xml:space="preserve"> _xlfn.XLOOKUP(H13747, 'Customers'!B:B, 'Customers'!A:A)</f>
        <v>CUST_740</v>
      </c>
      <c r="B13747" t="str">
        <f>_xlfn.XLOOKUP(L13747, Products!C:C, Products!A:A)</f>
        <v>PROD_6</v>
      </c>
      <c r="C13747">
        <v>13746</v>
      </c>
      <c r="D13747" s="2" t="s">
        <v>1178</v>
      </c>
      <c r="E13747">
        <f>YEAR(Orders[[#This Row],[Order_Date]])</f>
        <v>2023</v>
      </c>
      <c r="F13747">
        <f>MONTH(Orders[[#This Row],[Order_Date]])</f>
        <v>5</v>
      </c>
      <c r="G13747" s="2" t="s">
        <v>278</v>
      </c>
      <c r="H13747" t="s">
        <v>1485</v>
      </c>
      <c r="I13747" t="s">
        <v>21</v>
      </c>
      <c r="J13747" t="s">
        <v>33</v>
      </c>
      <c r="K13747" t="s">
        <v>34</v>
      </c>
      <c r="L13747" t="s">
        <v>52</v>
      </c>
      <c r="M13747" s="1">
        <v>6399.34</v>
      </c>
      <c r="N13747" s="1">
        <v>981.18</v>
      </c>
      <c r="O13747">
        <v>0.3</v>
      </c>
    </row>
    <row r="13748" spans="1:15" x14ac:dyDescent="0.3">
      <c r="A13748" t="str">
        <f xml:space="preserve"> _xlfn.XLOOKUP(H13748, 'Customers'!B:B, 'Customers'!A:A)</f>
        <v>CUST_872</v>
      </c>
      <c r="B13748" t="str">
        <f>_xlfn.XLOOKUP(L13748, Products!C:C, Products!A:A)</f>
        <v>PROD_6</v>
      </c>
      <c r="C13748">
        <v>13747</v>
      </c>
      <c r="D13748" s="2" t="s">
        <v>448</v>
      </c>
      <c r="E13748">
        <f>YEAR(Orders[[#This Row],[Order_Date]])</f>
        <v>2023</v>
      </c>
      <c r="F13748">
        <f>MONTH(Orders[[#This Row],[Order_Date]])</f>
        <v>11</v>
      </c>
      <c r="G13748" s="2" t="s">
        <v>747</v>
      </c>
      <c r="H13748" t="s">
        <v>1626</v>
      </c>
      <c r="I13748" t="s">
        <v>14</v>
      </c>
      <c r="J13748" t="s">
        <v>33</v>
      </c>
      <c r="K13748" t="s">
        <v>34</v>
      </c>
      <c r="L13748" t="s">
        <v>52</v>
      </c>
      <c r="M13748" s="1">
        <v>404.93</v>
      </c>
      <c r="N13748" s="1">
        <v>-5.13</v>
      </c>
      <c r="O13748">
        <v>0.28000000000000003</v>
      </c>
    </row>
    <row r="13749" spans="1:15" x14ac:dyDescent="0.3">
      <c r="A13749" t="str">
        <f xml:space="preserve"> _xlfn.XLOOKUP(H13749, 'Customers'!B:B, 'Customers'!A:A)</f>
        <v>CUST_299</v>
      </c>
      <c r="B13749" t="str">
        <f>_xlfn.XLOOKUP(L13749, Products!C:C, Products!A:A)</f>
        <v>PROD_7</v>
      </c>
      <c r="C13749">
        <v>13748</v>
      </c>
      <c r="D13749" s="2" t="s">
        <v>599</v>
      </c>
      <c r="E13749">
        <f>YEAR(Orders[[#This Row],[Order_Date]])</f>
        <v>2023</v>
      </c>
      <c r="F13749">
        <f>MONTH(Orders[[#This Row],[Order_Date]])</f>
        <v>9</v>
      </c>
      <c r="G13749" s="2" t="s">
        <v>91</v>
      </c>
      <c r="H13749" t="s">
        <v>788</v>
      </c>
      <c r="I13749" t="s">
        <v>14</v>
      </c>
      <c r="J13749" t="s">
        <v>22</v>
      </c>
      <c r="K13749" t="s">
        <v>16</v>
      </c>
      <c r="L13749" t="s">
        <v>66</v>
      </c>
      <c r="M13749" s="1">
        <v>9205.89</v>
      </c>
      <c r="N13749" s="1">
        <v>999.68</v>
      </c>
      <c r="O13749">
        <v>0.28000000000000003</v>
      </c>
    </row>
    <row r="13750" spans="1:15" x14ac:dyDescent="0.3">
      <c r="A13750" t="str">
        <f xml:space="preserve"> _xlfn.XLOOKUP(H13750, 'Customers'!B:B, 'Customers'!A:A)</f>
        <v>CUST_194</v>
      </c>
      <c r="B13750" t="str">
        <f>_xlfn.XLOOKUP(L13750, Products!C:C, Products!A:A)</f>
        <v>PROD_3</v>
      </c>
      <c r="C13750">
        <v>13749</v>
      </c>
      <c r="D13750" s="2" t="s">
        <v>925</v>
      </c>
      <c r="E13750">
        <f>YEAR(Orders[[#This Row],[Order_Date]])</f>
        <v>2023</v>
      </c>
      <c r="F13750">
        <f>MONTH(Orders[[#This Row],[Order_Date]])</f>
        <v>5</v>
      </c>
      <c r="G13750" s="2" t="s">
        <v>400</v>
      </c>
      <c r="H13750" t="s">
        <v>557</v>
      </c>
      <c r="I13750" t="s">
        <v>32</v>
      </c>
      <c r="J13750" t="s">
        <v>33</v>
      </c>
      <c r="K13750" t="s">
        <v>27</v>
      </c>
      <c r="L13750" t="s">
        <v>28</v>
      </c>
      <c r="M13750" s="1">
        <v>2338.17</v>
      </c>
      <c r="N13750" s="1">
        <v>-161.55000000000001</v>
      </c>
      <c r="O13750">
        <v>0.14000000000000001</v>
      </c>
    </row>
    <row r="13751" spans="1:15" x14ac:dyDescent="0.3">
      <c r="A13751" t="str">
        <f xml:space="preserve"> _xlfn.XLOOKUP(H13751, 'Customers'!B:B, 'Customers'!A:A)</f>
        <v>CUST_404</v>
      </c>
      <c r="B13751" t="str">
        <f>_xlfn.XLOOKUP(L13751, Products!C:C, Products!A:A)</f>
        <v>PROD_4</v>
      </c>
      <c r="C13751">
        <v>13750</v>
      </c>
      <c r="D13751" s="2" t="s">
        <v>1183</v>
      </c>
      <c r="E13751">
        <f>YEAR(Orders[[#This Row],[Order_Date]])</f>
        <v>2022</v>
      </c>
      <c r="F13751">
        <f>MONTH(Orders[[#This Row],[Order_Date]])</f>
        <v>2</v>
      </c>
      <c r="G13751" s="2" t="s">
        <v>703</v>
      </c>
      <c r="H13751" t="s">
        <v>989</v>
      </c>
      <c r="I13751" t="s">
        <v>32</v>
      </c>
      <c r="J13751" t="s">
        <v>22</v>
      </c>
      <c r="K13751" t="s">
        <v>34</v>
      </c>
      <c r="L13751" t="s">
        <v>35</v>
      </c>
      <c r="M13751" s="1">
        <v>8265.1</v>
      </c>
      <c r="N13751" s="1">
        <v>1529.35</v>
      </c>
      <c r="O13751">
        <v>0.28999999999999998</v>
      </c>
    </row>
    <row r="13752" spans="1:15" x14ac:dyDescent="0.3">
      <c r="A13752" t="str">
        <f xml:space="preserve"> _xlfn.XLOOKUP(H13752, 'Customers'!B:B, 'Customers'!A:A)</f>
        <v>CUST_298</v>
      </c>
      <c r="B13752" t="str">
        <f>_xlfn.XLOOKUP(L13752, Products!C:C, Products!A:A)</f>
        <v>PROD_2</v>
      </c>
      <c r="C13752">
        <v>13751</v>
      </c>
      <c r="D13752" s="2" t="s">
        <v>494</v>
      </c>
      <c r="E13752">
        <f>YEAR(Orders[[#This Row],[Order_Date]])</f>
        <v>2023</v>
      </c>
      <c r="F13752">
        <f>MONTH(Orders[[#This Row],[Order_Date]])</f>
        <v>11</v>
      </c>
      <c r="G13752" s="2" t="s">
        <v>495</v>
      </c>
      <c r="H13752" t="s">
        <v>787</v>
      </c>
      <c r="I13752" t="s">
        <v>21</v>
      </c>
      <c r="J13752" t="s">
        <v>65</v>
      </c>
      <c r="K13752" t="s">
        <v>16</v>
      </c>
      <c r="L13752" t="s">
        <v>23</v>
      </c>
      <c r="M13752" s="1">
        <v>8177.73</v>
      </c>
      <c r="N13752" s="1">
        <v>1150.9100000000001</v>
      </c>
      <c r="O13752">
        <v>0.01</v>
      </c>
    </row>
    <row r="13753" spans="1:15" x14ac:dyDescent="0.3">
      <c r="A13753" t="str">
        <f xml:space="preserve"> _xlfn.XLOOKUP(H13753, 'Customers'!B:B, 'Customers'!A:A)</f>
        <v>CUST_169</v>
      </c>
      <c r="B13753" t="str">
        <f>_xlfn.XLOOKUP(L13753, Products!C:C, Products!A:A)</f>
        <v>PROD_2</v>
      </c>
      <c r="C13753">
        <v>13752</v>
      </c>
      <c r="D13753" s="2" t="s">
        <v>112</v>
      </c>
      <c r="E13753">
        <f>YEAR(Orders[[#This Row],[Order_Date]])</f>
        <v>2022</v>
      </c>
      <c r="F13753">
        <f>MONTH(Orders[[#This Row],[Order_Date]])</f>
        <v>2</v>
      </c>
      <c r="G13753" s="2" t="s">
        <v>1330</v>
      </c>
      <c r="H13753" t="s">
        <v>497</v>
      </c>
      <c r="I13753" t="s">
        <v>21</v>
      </c>
      <c r="J13753" t="s">
        <v>33</v>
      </c>
      <c r="K13753" t="s">
        <v>16</v>
      </c>
      <c r="L13753" t="s">
        <v>23</v>
      </c>
      <c r="M13753" s="1">
        <v>1054.9100000000001</v>
      </c>
      <c r="N13753" s="1">
        <v>-64.67</v>
      </c>
      <c r="O13753">
        <v>0.18</v>
      </c>
    </row>
    <row r="13754" spans="1:15" x14ac:dyDescent="0.3">
      <c r="A13754" t="str">
        <f xml:space="preserve"> _xlfn.XLOOKUP(H13754, 'Customers'!B:B, 'Customers'!A:A)</f>
        <v>CUST_398</v>
      </c>
      <c r="B13754" t="str">
        <f>_xlfn.XLOOKUP(L13754, Products!C:C, Products!A:A)</f>
        <v>PROD_6</v>
      </c>
      <c r="C13754">
        <v>13753</v>
      </c>
      <c r="D13754" s="2" t="s">
        <v>1056</v>
      </c>
      <c r="E13754">
        <f>YEAR(Orders[[#This Row],[Order_Date]])</f>
        <v>2023</v>
      </c>
      <c r="F13754">
        <f>MONTH(Orders[[#This Row],[Order_Date]])</f>
        <v>6</v>
      </c>
      <c r="G13754" s="2" t="s">
        <v>571</v>
      </c>
      <c r="H13754" t="s">
        <v>981</v>
      </c>
      <c r="I13754" t="s">
        <v>14</v>
      </c>
      <c r="J13754" t="s">
        <v>33</v>
      </c>
      <c r="K13754" t="s">
        <v>34</v>
      </c>
      <c r="L13754" t="s">
        <v>52</v>
      </c>
      <c r="M13754" s="1">
        <v>4749.96</v>
      </c>
      <c r="N13754" s="1">
        <v>850.06</v>
      </c>
      <c r="O13754">
        <v>0.05</v>
      </c>
    </row>
    <row r="13755" spans="1:15" x14ac:dyDescent="0.3">
      <c r="A13755" t="str">
        <f xml:space="preserve"> _xlfn.XLOOKUP(H13755, 'Customers'!B:B, 'Customers'!A:A)</f>
        <v>CUST_959</v>
      </c>
      <c r="B13755" t="str">
        <f>_xlfn.XLOOKUP(L13755, Products!C:C, Products!A:A)</f>
        <v>PROD_2</v>
      </c>
      <c r="C13755">
        <v>13754</v>
      </c>
      <c r="D13755" s="2" t="s">
        <v>25</v>
      </c>
      <c r="E13755">
        <f>YEAR(Orders[[#This Row],[Order_Date]])</f>
        <v>2023</v>
      </c>
      <c r="F13755">
        <f>MONTH(Orders[[#This Row],[Order_Date]])</f>
        <v>1</v>
      </c>
      <c r="G13755" s="2" t="s">
        <v>200</v>
      </c>
      <c r="H13755" t="s">
        <v>1721</v>
      </c>
      <c r="I13755" t="s">
        <v>21</v>
      </c>
      <c r="J13755" t="s">
        <v>15</v>
      </c>
      <c r="K13755" t="s">
        <v>16</v>
      </c>
      <c r="L13755" t="s">
        <v>23</v>
      </c>
      <c r="M13755" s="1">
        <v>6375.06</v>
      </c>
      <c r="N13755" s="1">
        <v>-55.11</v>
      </c>
      <c r="O13755">
        <v>0.23</v>
      </c>
    </row>
    <row r="13756" spans="1:15" x14ac:dyDescent="0.3">
      <c r="A13756" t="str">
        <f xml:space="preserve"> _xlfn.XLOOKUP(H13756, 'Customers'!B:B, 'Customers'!A:A)</f>
        <v>CUST_58</v>
      </c>
      <c r="B13756" t="str">
        <f>_xlfn.XLOOKUP(L13756, Products!C:C, Products!A:A)</f>
        <v>PROD_5</v>
      </c>
      <c r="C13756">
        <v>13755</v>
      </c>
      <c r="D13756" s="2" t="s">
        <v>116</v>
      </c>
      <c r="E13756">
        <f>YEAR(Orders[[#This Row],[Order_Date]])</f>
        <v>2022</v>
      </c>
      <c r="F13756">
        <f>MONTH(Orders[[#This Row],[Order_Date]])</f>
        <v>11</v>
      </c>
      <c r="G13756" s="2" t="s">
        <v>249</v>
      </c>
      <c r="H13756" t="s">
        <v>196</v>
      </c>
      <c r="I13756" t="s">
        <v>32</v>
      </c>
      <c r="J13756" t="s">
        <v>65</v>
      </c>
      <c r="K13756" t="s">
        <v>34</v>
      </c>
      <c r="L13756" t="s">
        <v>39</v>
      </c>
      <c r="M13756" s="1">
        <v>9219.3700000000008</v>
      </c>
      <c r="N13756" s="1">
        <v>-593.91</v>
      </c>
      <c r="O13756">
        <v>0.06</v>
      </c>
    </row>
    <row r="13757" spans="1:15" x14ac:dyDescent="0.3">
      <c r="A13757" t="str">
        <f xml:space="preserve"> _xlfn.XLOOKUP(H13757, 'Customers'!B:B, 'Customers'!A:A)</f>
        <v>CUST_357</v>
      </c>
      <c r="B13757" t="str">
        <f>_xlfn.XLOOKUP(L13757, Products!C:C, Products!A:A)</f>
        <v>PROD_8</v>
      </c>
      <c r="C13757">
        <v>13756</v>
      </c>
      <c r="D13757" s="2" t="s">
        <v>499</v>
      </c>
      <c r="E13757">
        <f>YEAR(Orders[[#This Row],[Order_Date]])</f>
        <v>2022</v>
      </c>
      <c r="F13757">
        <f>MONTH(Orders[[#This Row],[Order_Date]])</f>
        <v>9</v>
      </c>
      <c r="G13757" s="2" t="s">
        <v>1211</v>
      </c>
      <c r="H13757" t="s">
        <v>899</v>
      </c>
      <c r="I13757" t="s">
        <v>32</v>
      </c>
      <c r="J13757" t="s">
        <v>22</v>
      </c>
      <c r="K13757" t="s">
        <v>27</v>
      </c>
      <c r="L13757" t="s">
        <v>73</v>
      </c>
      <c r="M13757" s="1">
        <v>3453.43</v>
      </c>
      <c r="N13757" s="1">
        <v>-320.70999999999998</v>
      </c>
      <c r="O13757">
        <v>0.3</v>
      </c>
    </row>
    <row r="13758" spans="1:15" x14ac:dyDescent="0.3">
      <c r="A13758" t="str">
        <f xml:space="preserve"> _xlfn.XLOOKUP(H13758, 'Customers'!B:B, 'Customers'!A:A)</f>
        <v>CUST_741</v>
      </c>
      <c r="B13758" t="str">
        <f>_xlfn.XLOOKUP(L13758, Products!C:C, Products!A:A)</f>
        <v>PROD_1</v>
      </c>
      <c r="C13758">
        <v>13757</v>
      </c>
      <c r="D13758" s="2" t="s">
        <v>83</v>
      </c>
      <c r="E13758">
        <f>YEAR(Orders[[#This Row],[Order_Date]])</f>
        <v>2023</v>
      </c>
      <c r="F13758">
        <f>MONTH(Orders[[#This Row],[Order_Date]])</f>
        <v>1</v>
      </c>
      <c r="G13758" s="2" t="s">
        <v>539</v>
      </c>
      <c r="H13758" t="s">
        <v>1486</v>
      </c>
      <c r="I13758" t="s">
        <v>32</v>
      </c>
      <c r="J13758" t="s">
        <v>65</v>
      </c>
      <c r="K13758" t="s">
        <v>27</v>
      </c>
      <c r="L13758" t="s">
        <v>17</v>
      </c>
      <c r="M13758" s="1">
        <v>9538.18</v>
      </c>
      <c r="N13758" s="1">
        <v>-10.99</v>
      </c>
      <c r="O13758">
        <v>0.1</v>
      </c>
    </row>
    <row r="13759" spans="1:15" x14ac:dyDescent="0.3">
      <c r="A13759" t="str">
        <f xml:space="preserve"> _xlfn.XLOOKUP(H13759, 'Customers'!B:B, 'Customers'!A:A)</f>
        <v>CUST_222</v>
      </c>
      <c r="B13759" t="str">
        <f>_xlfn.XLOOKUP(L13759, Products!C:C, Products!A:A)</f>
        <v>PROD_8</v>
      </c>
      <c r="C13759">
        <v>13758</v>
      </c>
      <c r="D13759" s="2" t="s">
        <v>610</v>
      </c>
      <c r="E13759">
        <f>YEAR(Orders[[#This Row],[Order_Date]])</f>
        <v>2022</v>
      </c>
      <c r="F13759">
        <f>MONTH(Orders[[#This Row],[Order_Date]])</f>
        <v>5</v>
      </c>
      <c r="G13759" s="2" t="s">
        <v>360</v>
      </c>
      <c r="H13759" t="s">
        <v>622</v>
      </c>
      <c r="I13759" t="s">
        <v>21</v>
      </c>
      <c r="J13759" t="s">
        <v>65</v>
      </c>
      <c r="K13759" t="s">
        <v>27</v>
      </c>
      <c r="L13759" t="s">
        <v>73</v>
      </c>
      <c r="M13759" s="1">
        <v>7022.25</v>
      </c>
      <c r="N13759" s="1">
        <v>1764.72</v>
      </c>
      <c r="O13759">
        <v>7.0000000000000007E-2</v>
      </c>
    </row>
    <row r="13760" spans="1:15" x14ac:dyDescent="0.3">
      <c r="A13760" t="str">
        <f xml:space="preserve"> _xlfn.XLOOKUP(H13760, 'Customers'!B:B, 'Customers'!A:A)</f>
        <v>CUST_987</v>
      </c>
      <c r="B13760" t="str">
        <f>_xlfn.XLOOKUP(L13760, Products!C:C, Products!A:A)</f>
        <v>PROD_5</v>
      </c>
      <c r="C13760">
        <v>13759</v>
      </c>
      <c r="D13760" s="2" t="s">
        <v>188</v>
      </c>
      <c r="E13760">
        <f>YEAR(Orders[[#This Row],[Order_Date]])</f>
        <v>2022</v>
      </c>
      <c r="F13760">
        <f>MONTH(Orders[[#This Row],[Order_Date]])</f>
        <v>10</v>
      </c>
      <c r="G13760" s="2" t="s">
        <v>1463</v>
      </c>
      <c r="H13760" t="s">
        <v>1750</v>
      </c>
      <c r="I13760" t="s">
        <v>14</v>
      </c>
      <c r="J13760" t="s">
        <v>65</v>
      </c>
      <c r="K13760" t="s">
        <v>34</v>
      </c>
      <c r="L13760" t="s">
        <v>39</v>
      </c>
      <c r="M13760" s="1">
        <v>4189.99</v>
      </c>
      <c r="N13760" s="1">
        <v>701.51</v>
      </c>
      <c r="O13760">
        <v>0.13</v>
      </c>
    </row>
    <row r="13761" spans="1:15" x14ac:dyDescent="0.3">
      <c r="A13761" t="str">
        <f xml:space="preserve"> _xlfn.XLOOKUP(H13761, 'Customers'!B:B, 'Customers'!A:A)</f>
        <v>CUST_659</v>
      </c>
      <c r="B13761" t="str">
        <f>_xlfn.XLOOKUP(L13761, Products!C:C, Products!A:A)</f>
        <v>PROD_8</v>
      </c>
      <c r="C13761">
        <v>13760</v>
      </c>
      <c r="D13761" s="2" t="s">
        <v>241</v>
      </c>
      <c r="E13761">
        <f>YEAR(Orders[[#This Row],[Order_Date]])</f>
        <v>2022</v>
      </c>
      <c r="F13761">
        <f>MONTH(Orders[[#This Row],[Order_Date]])</f>
        <v>8</v>
      </c>
      <c r="G13761" s="2" t="s">
        <v>1355</v>
      </c>
      <c r="H13761" t="s">
        <v>1388</v>
      </c>
      <c r="I13761" t="s">
        <v>21</v>
      </c>
      <c r="J13761" t="s">
        <v>65</v>
      </c>
      <c r="K13761" t="s">
        <v>27</v>
      </c>
      <c r="L13761" t="s">
        <v>73</v>
      </c>
      <c r="M13761" s="1">
        <v>2712.06</v>
      </c>
      <c r="N13761" s="1">
        <v>633.69000000000005</v>
      </c>
      <c r="O13761">
        <v>0.19</v>
      </c>
    </row>
    <row r="13762" spans="1:15" x14ac:dyDescent="0.3">
      <c r="A13762" t="str">
        <f xml:space="preserve"> _xlfn.XLOOKUP(H13762, 'Customers'!B:B, 'Customers'!A:A)</f>
        <v>CUST_94</v>
      </c>
      <c r="B13762" t="str">
        <f>_xlfn.XLOOKUP(L13762, Products!C:C, Products!A:A)</f>
        <v>PROD_2</v>
      </c>
      <c r="C13762">
        <v>13761</v>
      </c>
      <c r="D13762" s="2" t="s">
        <v>669</v>
      </c>
      <c r="E13762">
        <f>YEAR(Orders[[#This Row],[Order_Date]])</f>
        <v>2023</v>
      </c>
      <c r="F13762">
        <f>MONTH(Orders[[#This Row],[Order_Date]])</f>
        <v>8</v>
      </c>
      <c r="G13762" s="2" t="s">
        <v>588</v>
      </c>
      <c r="H13762" t="s">
        <v>300</v>
      </c>
      <c r="I13762" t="s">
        <v>32</v>
      </c>
      <c r="J13762" t="s">
        <v>22</v>
      </c>
      <c r="K13762" t="s">
        <v>16</v>
      </c>
      <c r="L13762" t="s">
        <v>23</v>
      </c>
      <c r="M13762" s="1">
        <v>2765.98</v>
      </c>
      <c r="N13762" s="1">
        <v>56.97</v>
      </c>
      <c r="O13762">
        <v>0.09</v>
      </c>
    </row>
    <row r="13763" spans="1:15" x14ac:dyDescent="0.3">
      <c r="A13763" t="str">
        <f xml:space="preserve"> _xlfn.XLOOKUP(H13763, 'Customers'!B:B, 'Customers'!A:A)</f>
        <v>CUST_914</v>
      </c>
      <c r="B13763" t="str">
        <f>_xlfn.XLOOKUP(L13763, Products!C:C, Products!A:A)</f>
        <v>PROD_6</v>
      </c>
      <c r="C13763">
        <v>13762</v>
      </c>
      <c r="D13763" s="2" t="s">
        <v>1182</v>
      </c>
      <c r="E13763">
        <f>YEAR(Orders[[#This Row],[Order_Date]])</f>
        <v>2022</v>
      </c>
      <c r="F13763">
        <f>MONTH(Orders[[#This Row],[Order_Date]])</f>
        <v>2</v>
      </c>
      <c r="G13763" s="2" t="s">
        <v>1330</v>
      </c>
      <c r="H13763" t="s">
        <v>1673</v>
      </c>
      <c r="I13763" t="s">
        <v>21</v>
      </c>
      <c r="J13763" t="s">
        <v>65</v>
      </c>
      <c r="K13763" t="s">
        <v>34</v>
      </c>
      <c r="L13763" t="s">
        <v>52</v>
      </c>
      <c r="M13763" s="1">
        <v>7929.71</v>
      </c>
      <c r="N13763" s="1">
        <v>308.83</v>
      </c>
      <c r="O13763">
        <v>0.01</v>
      </c>
    </row>
    <row r="13764" spans="1:15" x14ac:dyDescent="0.3">
      <c r="A13764" t="str">
        <f xml:space="preserve"> _xlfn.XLOOKUP(H13764, 'Customers'!B:B, 'Customers'!A:A)</f>
        <v>CUST_952</v>
      </c>
      <c r="B13764" t="str">
        <f>_xlfn.XLOOKUP(L13764, Products!C:C, Products!A:A)</f>
        <v>PROD_1</v>
      </c>
      <c r="C13764">
        <v>13763</v>
      </c>
      <c r="D13764" s="2" t="s">
        <v>278</v>
      </c>
      <c r="E13764">
        <f>YEAR(Orders[[#This Row],[Order_Date]])</f>
        <v>2023</v>
      </c>
      <c r="F13764">
        <f>MONTH(Orders[[#This Row],[Order_Date]])</f>
        <v>5</v>
      </c>
      <c r="G13764" s="2" t="s">
        <v>425</v>
      </c>
      <c r="H13764" t="s">
        <v>1713</v>
      </c>
      <c r="I13764" t="s">
        <v>32</v>
      </c>
      <c r="J13764" t="s">
        <v>22</v>
      </c>
      <c r="K13764" t="s">
        <v>16</v>
      </c>
      <c r="L13764" t="s">
        <v>17</v>
      </c>
      <c r="M13764" s="1">
        <v>8062.68</v>
      </c>
      <c r="N13764" s="1">
        <v>1096.78</v>
      </c>
      <c r="O13764">
        <v>0.25</v>
      </c>
    </row>
    <row r="13765" spans="1:15" x14ac:dyDescent="0.3">
      <c r="A13765" t="str">
        <f xml:space="preserve"> _xlfn.XLOOKUP(H13765, 'Customers'!B:B, 'Customers'!A:A)</f>
        <v>CUST_227</v>
      </c>
      <c r="B13765" t="str">
        <f>_xlfn.XLOOKUP(L13765, Products!C:C, Products!A:A)</f>
        <v>PROD_4</v>
      </c>
      <c r="C13765">
        <v>13764</v>
      </c>
      <c r="D13765" s="2" t="s">
        <v>1197</v>
      </c>
      <c r="E13765">
        <f>YEAR(Orders[[#This Row],[Order_Date]])</f>
        <v>2023</v>
      </c>
      <c r="F13765">
        <f>MONTH(Orders[[#This Row],[Order_Date]])</f>
        <v>7</v>
      </c>
      <c r="G13765" s="2" t="s">
        <v>421</v>
      </c>
      <c r="H13765" t="s">
        <v>633</v>
      </c>
      <c r="I13765" t="s">
        <v>21</v>
      </c>
      <c r="J13765" t="s">
        <v>33</v>
      </c>
      <c r="K13765" t="s">
        <v>34</v>
      </c>
      <c r="L13765" t="s">
        <v>35</v>
      </c>
      <c r="M13765" s="1">
        <v>7522.97</v>
      </c>
      <c r="N13765" s="1">
        <v>-50.25</v>
      </c>
      <c r="O13765">
        <v>0.01</v>
      </c>
    </row>
    <row r="13766" spans="1:15" x14ac:dyDescent="0.3">
      <c r="A13766" t="str">
        <f xml:space="preserve"> _xlfn.XLOOKUP(H13766, 'Customers'!B:B, 'Customers'!A:A)</f>
        <v>CUST_187</v>
      </c>
      <c r="B13766" t="str">
        <f>_xlfn.XLOOKUP(L13766, Products!C:C, Products!A:A)</f>
        <v>PROD_8</v>
      </c>
      <c r="C13766">
        <v>13765</v>
      </c>
      <c r="D13766" s="2" t="s">
        <v>1150</v>
      </c>
      <c r="E13766">
        <f>YEAR(Orders[[#This Row],[Order_Date]])</f>
        <v>2022</v>
      </c>
      <c r="F13766">
        <f>MONTH(Orders[[#This Row],[Order_Date]])</f>
        <v>6</v>
      </c>
      <c r="G13766" s="2" t="s">
        <v>1384</v>
      </c>
      <c r="H13766" t="s">
        <v>543</v>
      </c>
      <c r="I13766" t="s">
        <v>32</v>
      </c>
      <c r="J13766" t="s">
        <v>15</v>
      </c>
      <c r="K13766" t="s">
        <v>27</v>
      </c>
      <c r="L13766" t="s">
        <v>73</v>
      </c>
      <c r="M13766" s="1">
        <v>2961.64</v>
      </c>
      <c r="N13766" s="1">
        <v>-211.31</v>
      </c>
      <c r="O13766">
        <v>0.02</v>
      </c>
    </row>
    <row r="13767" spans="1:15" x14ac:dyDescent="0.3">
      <c r="A13767" t="str">
        <f xml:space="preserve"> _xlfn.XLOOKUP(H13767, 'Customers'!B:B, 'Customers'!A:A)</f>
        <v>CUST_478</v>
      </c>
      <c r="B13767" t="str">
        <f>_xlfn.XLOOKUP(L13767, Products!C:C, Products!A:A)</f>
        <v>PROD_4</v>
      </c>
      <c r="C13767">
        <v>13766</v>
      </c>
      <c r="D13767" s="2" t="s">
        <v>1638</v>
      </c>
      <c r="E13767">
        <f>YEAR(Orders[[#This Row],[Order_Date]])</f>
        <v>2023</v>
      </c>
      <c r="F13767">
        <f>MONTH(Orders[[#This Row],[Order_Date]])</f>
        <v>1</v>
      </c>
      <c r="G13767" s="2" t="s">
        <v>533</v>
      </c>
      <c r="H13767" t="s">
        <v>1117</v>
      </c>
      <c r="I13767" t="s">
        <v>14</v>
      </c>
      <c r="J13767" t="s">
        <v>15</v>
      </c>
      <c r="K13767" t="s">
        <v>34</v>
      </c>
      <c r="L13767" t="s">
        <v>35</v>
      </c>
      <c r="M13767" s="1">
        <v>3346.04</v>
      </c>
      <c r="N13767" s="1">
        <v>-118.15</v>
      </c>
      <c r="O13767">
        <v>0.03</v>
      </c>
    </row>
    <row r="13768" spans="1:15" x14ac:dyDescent="0.3">
      <c r="A13768" t="str">
        <f xml:space="preserve"> _xlfn.XLOOKUP(H13768, 'Customers'!B:B, 'Customers'!A:A)</f>
        <v>CUST_817</v>
      </c>
      <c r="B13768" t="str">
        <f>_xlfn.XLOOKUP(L13768, Products!C:C, Products!A:A)</f>
        <v>PROD_3</v>
      </c>
      <c r="C13768">
        <v>13767</v>
      </c>
      <c r="D13768" s="2" t="s">
        <v>417</v>
      </c>
      <c r="E13768">
        <f>YEAR(Orders[[#This Row],[Order_Date]])</f>
        <v>2022</v>
      </c>
      <c r="F13768">
        <f>MONTH(Orders[[#This Row],[Order_Date]])</f>
        <v>4</v>
      </c>
      <c r="G13768" s="2" t="s">
        <v>366</v>
      </c>
      <c r="H13768" t="s">
        <v>1567</v>
      </c>
      <c r="I13768" t="s">
        <v>21</v>
      </c>
      <c r="J13768" t="s">
        <v>22</v>
      </c>
      <c r="K13768" t="s">
        <v>27</v>
      </c>
      <c r="L13768" t="s">
        <v>28</v>
      </c>
      <c r="M13768" s="1">
        <v>3641.4</v>
      </c>
      <c r="N13768" s="1">
        <v>314.75</v>
      </c>
      <c r="O13768">
        <v>7.0000000000000007E-2</v>
      </c>
    </row>
    <row r="13769" spans="1:15" x14ac:dyDescent="0.3">
      <c r="A13769" t="str">
        <f xml:space="preserve"> _xlfn.XLOOKUP(H13769, 'Customers'!B:B, 'Customers'!A:A)</f>
        <v>CUST_240</v>
      </c>
      <c r="B13769" t="str">
        <f>_xlfn.XLOOKUP(L13769, Products!C:C, Products!A:A)</f>
        <v>PROD_1</v>
      </c>
      <c r="C13769">
        <v>13768</v>
      </c>
      <c r="D13769" s="2" t="s">
        <v>605</v>
      </c>
      <c r="E13769">
        <f>YEAR(Orders[[#This Row],[Order_Date]])</f>
        <v>2022</v>
      </c>
      <c r="F13769">
        <f>MONTH(Orders[[#This Row],[Order_Date]])</f>
        <v>5</v>
      </c>
      <c r="G13769" s="2" t="s">
        <v>686</v>
      </c>
      <c r="H13769" t="s">
        <v>663</v>
      </c>
      <c r="I13769" t="s">
        <v>21</v>
      </c>
      <c r="J13769" t="s">
        <v>33</v>
      </c>
      <c r="K13769" t="s">
        <v>27</v>
      </c>
      <c r="L13769" t="s">
        <v>17</v>
      </c>
      <c r="M13769" s="1">
        <v>5817.69</v>
      </c>
      <c r="N13769" s="1">
        <v>916.91</v>
      </c>
      <c r="O13769">
        <v>0.12</v>
      </c>
    </row>
    <row r="13770" spans="1:15" x14ac:dyDescent="0.3">
      <c r="A13770" t="str">
        <f xml:space="preserve"> _xlfn.XLOOKUP(H13770, 'Customers'!B:B, 'Customers'!A:A)</f>
        <v>CUST_560</v>
      </c>
      <c r="B13770" t="str">
        <f>_xlfn.XLOOKUP(L13770, Products!C:C, Products!A:A)</f>
        <v>PROD_3</v>
      </c>
      <c r="C13770">
        <v>13769</v>
      </c>
      <c r="D13770" s="2" t="s">
        <v>1678</v>
      </c>
      <c r="E13770">
        <f>YEAR(Orders[[#This Row],[Order_Date]])</f>
        <v>2023</v>
      </c>
      <c r="F13770">
        <f>MONTH(Orders[[#This Row],[Order_Date]])</f>
        <v>12</v>
      </c>
      <c r="G13770" s="2" t="s">
        <v>75</v>
      </c>
      <c r="H13770" t="s">
        <v>1251</v>
      </c>
      <c r="I13770" t="s">
        <v>14</v>
      </c>
      <c r="J13770" t="s">
        <v>33</v>
      </c>
      <c r="K13770" t="s">
        <v>27</v>
      </c>
      <c r="L13770" t="s">
        <v>28</v>
      </c>
      <c r="M13770" s="1">
        <v>7616.98</v>
      </c>
      <c r="N13770" s="1">
        <v>369.85</v>
      </c>
      <c r="O13770">
        <v>0.17</v>
      </c>
    </row>
    <row r="13771" spans="1:15" x14ac:dyDescent="0.3">
      <c r="A13771" t="str">
        <f xml:space="preserve"> _xlfn.XLOOKUP(H13771, 'Customers'!B:B, 'Customers'!A:A)</f>
        <v>CUST_355</v>
      </c>
      <c r="B13771" t="str">
        <f>_xlfn.XLOOKUP(L13771, Products!C:C, Products!A:A)</f>
        <v>PROD_4</v>
      </c>
      <c r="C13771">
        <v>13770</v>
      </c>
      <c r="D13771" s="2" t="s">
        <v>722</v>
      </c>
      <c r="E13771">
        <f>YEAR(Orders[[#This Row],[Order_Date]])</f>
        <v>2023</v>
      </c>
      <c r="F13771">
        <f>MONTH(Orders[[#This Row],[Order_Date]])</f>
        <v>5</v>
      </c>
      <c r="G13771" s="2" t="s">
        <v>29</v>
      </c>
      <c r="H13771" t="s">
        <v>896</v>
      </c>
      <c r="I13771" t="s">
        <v>14</v>
      </c>
      <c r="J13771" t="s">
        <v>33</v>
      </c>
      <c r="K13771" t="s">
        <v>34</v>
      </c>
      <c r="L13771" t="s">
        <v>35</v>
      </c>
      <c r="M13771" s="1">
        <v>3499.62</v>
      </c>
      <c r="N13771" s="1">
        <v>-215.08</v>
      </c>
      <c r="O13771">
        <v>0.23</v>
      </c>
    </row>
    <row r="13772" spans="1:15" x14ac:dyDescent="0.3">
      <c r="A13772" t="str">
        <f xml:space="preserve"> _xlfn.XLOOKUP(H13772, 'Customers'!B:B, 'Customers'!A:A)</f>
        <v>CUST_740</v>
      </c>
      <c r="B13772" t="str">
        <f>_xlfn.XLOOKUP(L13772, Products!C:C, Products!A:A)</f>
        <v>PROD_1</v>
      </c>
      <c r="C13772">
        <v>13771</v>
      </c>
      <c r="D13772" s="2" t="s">
        <v>643</v>
      </c>
      <c r="E13772">
        <f>YEAR(Orders[[#This Row],[Order_Date]])</f>
        <v>2023</v>
      </c>
      <c r="F13772">
        <f>MONTH(Orders[[#This Row],[Order_Date]])</f>
        <v>3</v>
      </c>
      <c r="G13772" s="2" t="s">
        <v>1072</v>
      </c>
      <c r="H13772" t="s">
        <v>1485</v>
      </c>
      <c r="I13772" t="s">
        <v>21</v>
      </c>
      <c r="J13772" t="s">
        <v>22</v>
      </c>
      <c r="K13772" t="s">
        <v>16</v>
      </c>
      <c r="L13772" t="s">
        <v>17</v>
      </c>
      <c r="M13772" s="1">
        <v>6251.07</v>
      </c>
      <c r="N13772" s="1">
        <v>1176.97</v>
      </c>
      <c r="O13772">
        <v>0.28999999999999998</v>
      </c>
    </row>
    <row r="13773" spans="1:15" x14ac:dyDescent="0.3">
      <c r="A13773" t="str">
        <f xml:space="preserve"> _xlfn.XLOOKUP(H13773, 'Customers'!B:B, 'Customers'!A:A)</f>
        <v>CUST_652</v>
      </c>
      <c r="B13773" t="str">
        <f>_xlfn.XLOOKUP(L13773, Products!C:C, Products!A:A)</f>
        <v>PROD_8</v>
      </c>
      <c r="C13773">
        <v>13772</v>
      </c>
      <c r="D13773" s="2" t="s">
        <v>637</v>
      </c>
      <c r="E13773">
        <f>YEAR(Orders[[#This Row],[Order_Date]])</f>
        <v>2023</v>
      </c>
      <c r="F13773">
        <f>MONTH(Orders[[#This Row],[Order_Date]])</f>
        <v>3</v>
      </c>
      <c r="G13773" s="2" t="s">
        <v>554</v>
      </c>
      <c r="H13773" t="s">
        <v>1379</v>
      </c>
      <c r="I13773" t="s">
        <v>32</v>
      </c>
      <c r="J13773" t="s">
        <v>22</v>
      </c>
      <c r="K13773" t="s">
        <v>27</v>
      </c>
      <c r="L13773" t="s">
        <v>73</v>
      </c>
      <c r="M13773" s="1">
        <v>5895.13</v>
      </c>
      <c r="N13773" s="1">
        <v>14.51</v>
      </c>
      <c r="O13773">
        <v>0.18</v>
      </c>
    </row>
    <row r="13774" spans="1:15" x14ac:dyDescent="0.3">
      <c r="A13774" t="str">
        <f xml:space="preserve"> _xlfn.XLOOKUP(H13774, 'Customers'!B:B, 'Customers'!A:A)</f>
        <v>CUST_7</v>
      </c>
      <c r="B13774" t="str">
        <f>_xlfn.XLOOKUP(L13774, Products!C:C, Products!A:A)</f>
        <v>PROD_3</v>
      </c>
      <c r="C13774">
        <v>13773</v>
      </c>
      <c r="D13774" s="2" t="s">
        <v>485</v>
      </c>
      <c r="E13774">
        <f>YEAR(Orders[[#This Row],[Order_Date]])</f>
        <v>2022</v>
      </c>
      <c r="F13774">
        <f>MONTH(Orders[[#This Row],[Order_Date]])</f>
        <v>12</v>
      </c>
      <c r="G13774" s="2" t="s">
        <v>822</v>
      </c>
      <c r="H13774" t="s">
        <v>45</v>
      </c>
      <c r="I13774" t="s">
        <v>32</v>
      </c>
      <c r="J13774" t="s">
        <v>33</v>
      </c>
      <c r="K13774" t="s">
        <v>27</v>
      </c>
      <c r="L13774" t="s">
        <v>28</v>
      </c>
      <c r="M13774" s="1">
        <v>2795.12</v>
      </c>
      <c r="N13774" s="1">
        <v>-240.43</v>
      </c>
      <c r="O13774">
        <v>0.01</v>
      </c>
    </row>
    <row r="13775" spans="1:15" x14ac:dyDescent="0.3">
      <c r="A13775" t="str">
        <f xml:space="preserve"> _xlfn.XLOOKUP(H13775, 'Customers'!B:B, 'Customers'!A:A)</f>
        <v>CUST_525</v>
      </c>
      <c r="B13775" t="str">
        <f>_xlfn.XLOOKUP(L13775, Products!C:C, Products!A:A)</f>
        <v>PROD_7</v>
      </c>
      <c r="C13775">
        <v>13774</v>
      </c>
      <c r="D13775" s="2" t="s">
        <v>640</v>
      </c>
      <c r="E13775">
        <f>YEAR(Orders[[#This Row],[Order_Date]])</f>
        <v>2023</v>
      </c>
      <c r="F13775">
        <f>MONTH(Orders[[#This Row],[Order_Date]])</f>
        <v>1</v>
      </c>
      <c r="G13775" s="2" t="s">
        <v>641</v>
      </c>
      <c r="H13775" t="s">
        <v>1201</v>
      </c>
      <c r="I13775" t="s">
        <v>32</v>
      </c>
      <c r="J13775" t="s">
        <v>33</v>
      </c>
      <c r="K13775" t="s">
        <v>16</v>
      </c>
      <c r="L13775" t="s">
        <v>66</v>
      </c>
      <c r="M13775" s="1">
        <v>4785.63</v>
      </c>
      <c r="N13775" s="1">
        <v>1150.1300000000001</v>
      </c>
      <c r="O13775">
        <v>0.02</v>
      </c>
    </row>
    <row r="13776" spans="1:15" x14ac:dyDescent="0.3">
      <c r="A13776" t="str">
        <f xml:space="preserve"> _xlfn.XLOOKUP(H13776, 'Customers'!B:B, 'Customers'!A:A)</f>
        <v>CUST_509</v>
      </c>
      <c r="B13776" t="str">
        <f>_xlfn.XLOOKUP(L13776, Products!C:C, Products!A:A)</f>
        <v>PROD_1</v>
      </c>
      <c r="C13776">
        <v>13775</v>
      </c>
      <c r="D13776" s="2" t="s">
        <v>560</v>
      </c>
      <c r="E13776">
        <f>YEAR(Orders[[#This Row],[Order_Date]])</f>
        <v>2022</v>
      </c>
      <c r="F13776">
        <f>MONTH(Orders[[#This Row],[Order_Date]])</f>
        <v>3</v>
      </c>
      <c r="G13776" s="2" t="s">
        <v>1108</v>
      </c>
      <c r="H13776" t="s">
        <v>1174</v>
      </c>
      <c r="I13776" t="s">
        <v>14</v>
      </c>
      <c r="J13776" t="s">
        <v>33</v>
      </c>
      <c r="K13776" t="s">
        <v>16</v>
      </c>
      <c r="L13776" t="s">
        <v>17</v>
      </c>
      <c r="M13776" s="1">
        <v>6640.21</v>
      </c>
      <c r="N13776" s="1">
        <v>-103.51</v>
      </c>
      <c r="O13776">
        <v>0.15</v>
      </c>
    </row>
    <row r="13777" spans="1:15" x14ac:dyDescent="0.3">
      <c r="A13777" t="str">
        <f xml:space="preserve"> _xlfn.XLOOKUP(H13777, 'Customers'!B:B, 'Customers'!A:A)</f>
        <v>CUST_724</v>
      </c>
      <c r="B13777" t="str">
        <f>_xlfn.XLOOKUP(L13777, Products!C:C, Products!A:A)</f>
        <v>PROD_1</v>
      </c>
      <c r="C13777">
        <v>13776</v>
      </c>
      <c r="D13777" s="2" t="s">
        <v>313</v>
      </c>
      <c r="E13777">
        <f>YEAR(Orders[[#This Row],[Order_Date]])</f>
        <v>2023</v>
      </c>
      <c r="F13777">
        <f>MONTH(Orders[[#This Row],[Order_Date]])</f>
        <v>7</v>
      </c>
      <c r="G13777" s="2" t="s">
        <v>421</v>
      </c>
      <c r="H13777" t="s">
        <v>1466</v>
      </c>
      <c r="I13777" t="s">
        <v>32</v>
      </c>
      <c r="J13777" t="s">
        <v>15</v>
      </c>
      <c r="K13777" t="s">
        <v>16</v>
      </c>
      <c r="L13777" t="s">
        <v>17</v>
      </c>
      <c r="M13777" s="1">
        <v>5739.51</v>
      </c>
      <c r="N13777" s="1">
        <v>-133.16</v>
      </c>
      <c r="O13777">
        <v>0.04</v>
      </c>
    </row>
    <row r="13778" spans="1:15" x14ac:dyDescent="0.3">
      <c r="A13778" t="str">
        <f xml:space="preserve"> _xlfn.XLOOKUP(H13778, 'Customers'!B:B, 'Customers'!A:A)</f>
        <v>CUST_589</v>
      </c>
      <c r="B13778" t="str">
        <f>_xlfn.XLOOKUP(L13778, Products!C:C, Products!A:A)</f>
        <v>PROD_3</v>
      </c>
      <c r="C13778">
        <v>13777</v>
      </c>
      <c r="D13778" s="2" t="s">
        <v>407</v>
      </c>
      <c r="E13778">
        <f>YEAR(Orders[[#This Row],[Order_Date]])</f>
        <v>2022</v>
      </c>
      <c r="F13778">
        <f>MONTH(Orders[[#This Row],[Order_Date]])</f>
        <v>11</v>
      </c>
      <c r="G13778" s="2" t="s">
        <v>332</v>
      </c>
      <c r="H13778" t="s">
        <v>1294</v>
      </c>
      <c r="I13778" t="s">
        <v>32</v>
      </c>
      <c r="J13778" t="s">
        <v>22</v>
      </c>
      <c r="K13778" t="s">
        <v>27</v>
      </c>
      <c r="L13778" t="s">
        <v>28</v>
      </c>
      <c r="M13778" s="1">
        <v>8309.1299999999992</v>
      </c>
      <c r="N13778" s="1">
        <v>2273.17</v>
      </c>
      <c r="O13778">
        <v>0.28999999999999998</v>
      </c>
    </row>
    <row r="13779" spans="1:15" x14ac:dyDescent="0.3">
      <c r="A13779" t="str">
        <f xml:space="preserve"> _xlfn.XLOOKUP(H13779, 'Customers'!B:B, 'Customers'!A:A)</f>
        <v>CUST_481</v>
      </c>
      <c r="B13779" t="str">
        <f>_xlfn.XLOOKUP(L13779, Products!C:C, Products!A:A)</f>
        <v>PROD_2</v>
      </c>
      <c r="C13779">
        <v>13778</v>
      </c>
      <c r="D13779" s="2" t="s">
        <v>802</v>
      </c>
      <c r="E13779">
        <f>YEAR(Orders[[#This Row],[Order_Date]])</f>
        <v>2023</v>
      </c>
      <c r="F13779">
        <f>MONTH(Orders[[#This Row],[Order_Date]])</f>
        <v>2</v>
      </c>
      <c r="G13779" s="2" t="s">
        <v>666</v>
      </c>
      <c r="H13779" t="s">
        <v>1122</v>
      </c>
      <c r="I13779" t="s">
        <v>14</v>
      </c>
      <c r="J13779" t="s">
        <v>33</v>
      </c>
      <c r="K13779" t="s">
        <v>16</v>
      </c>
      <c r="L13779" t="s">
        <v>23</v>
      </c>
      <c r="M13779" s="1">
        <v>9947.5</v>
      </c>
      <c r="N13779" s="1">
        <v>1644.76</v>
      </c>
      <c r="O13779">
        <v>0.12</v>
      </c>
    </row>
    <row r="13780" spans="1:15" x14ac:dyDescent="0.3">
      <c r="A13780" t="str">
        <f xml:space="preserve"> _xlfn.XLOOKUP(H13780, 'Customers'!B:B, 'Customers'!A:A)</f>
        <v>CUST_616</v>
      </c>
      <c r="B13780" t="str">
        <f>_xlfn.XLOOKUP(L13780, Products!C:C, Products!A:A)</f>
        <v>PROD_8</v>
      </c>
      <c r="C13780">
        <v>13779</v>
      </c>
      <c r="D13780" s="2" t="s">
        <v>194</v>
      </c>
      <c r="E13780">
        <f>YEAR(Orders[[#This Row],[Order_Date]])</f>
        <v>2022</v>
      </c>
      <c r="F13780">
        <f>MONTH(Orders[[#This Row],[Order_Date]])</f>
        <v>9</v>
      </c>
      <c r="G13780" s="2" t="s">
        <v>264</v>
      </c>
      <c r="H13780" t="s">
        <v>1335</v>
      </c>
      <c r="I13780" t="s">
        <v>21</v>
      </c>
      <c r="J13780" t="s">
        <v>22</v>
      </c>
      <c r="K13780" t="s">
        <v>27</v>
      </c>
      <c r="L13780" t="s">
        <v>73</v>
      </c>
      <c r="M13780" s="1">
        <v>7257.56</v>
      </c>
      <c r="N13780" s="1">
        <v>-103.79</v>
      </c>
      <c r="O13780">
        <v>0.28000000000000003</v>
      </c>
    </row>
    <row r="13781" spans="1:15" x14ac:dyDescent="0.3">
      <c r="A13781" t="str">
        <f xml:space="preserve"> _xlfn.XLOOKUP(H13781, 'Customers'!B:B, 'Customers'!A:A)</f>
        <v>CUST_170</v>
      </c>
      <c r="B13781" t="str">
        <f>_xlfn.XLOOKUP(L13781, Products!C:C, Products!A:A)</f>
        <v>PROD_8</v>
      </c>
      <c r="C13781">
        <v>13780</v>
      </c>
      <c r="D13781" s="2" t="s">
        <v>687</v>
      </c>
      <c r="E13781">
        <f>YEAR(Orders[[#This Row],[Order_Date]])</f>
        <v>2022</v>
      </c>
      <c r="F13781">
        <f>MONTH(Orders[[#This Row],[Order_Date]])</f>
        <v>5</v>
      </c>
      <c r="G13781" s="2" t="s">
        <v>221</v>
      </c>
      <c r="H13781" t="s">
        <v>500</v>
      </c>
      <c r="I13781" t="s">
        <v>21</v>
      </c>
      <c r="J13781" t="s">
        <v>65</v>
      </c>
      <c r="K13781" t="s">
        <v>27</v>
      </c>
      <c r="L13781" t="s">
        <v>73</v>
      </c>
      <c r="M13781" s="1">
        <v>3495.89</v>
      </c>
      <c r="N13781" s="1">
        <v>-214.39</v>
      </c>
      <c r="O13781">
        <v>0.03</v>
      </c>
    </row>
    <row r="13782" spans="1:15" x14ac:dyDescent="0.3">
      <c r="A13782" t="str">
        <f xml:space="preserve"> _xlfn.XLOOKUP(H13782, 'Customers'!B:B, 'Customers'!A:A)</f>
        <v>CUST_69</v>
      </c>
      <c r="B13782" t="str">
        <f>_xlfn.XLOOKUP(L13782, Products!C:C, Products!A:A)</f>
        <v>PROD_1</v>
      </c>
      <c r="C13782">
        <v>13781</v>
      </c>
      <c r="D13782" s="2" t="s">
        <v>232</v>
      </c>
      <c r="E13782">
        <f>YEAR(Orders[[#This Row],[Order_Date]])</f>
        <v>2023</v>
      </c>
      <c r="F13782">
        <f>MONTH(Orders[[#This Row],[Order_Date]])</f>
        <v>8</v>
      </c>
      <c r="G13782" s="2" t="s">
        <v>878</v>
      </c>
      <c r="H13782" t="s">
        <v>227</v>
      </c>
      <c r="I13782" t="s">
        <v>32</v>
      </c>
      <c r="J13782" t="s">
        <v>33</v>
      </c>
      <c r="K13782" t="s">
        <v>27</v>
      </c>
      <c r="L13782" t="s">
        <v>17</v>
      </c>
      <c r="M13782" s="1">
        <v>6548.36</v>
      </c>
      <c r="N13782" s="1">
        <v>172.86</v>
      </c>
      <c r="O13782">
        <v>0.25</v>
      </c>
    </row>
    <row r="13783" spans="1:15" x14ac:dyDescent="0.3">
      <c r="A13783" t="str">
        <f xml:space="preserve"> _xlfn.XLOOKUP(H13783, 'Customers'!B:B, 'Customers'!A:A)</f>
        <v>CUST_118</v>
      </c>
      <c r="B13783" t="str">
        <f>_xlfn.XLOOKUP(L13783, Products!C:C, Products!A:A)</f>
        <v>PROD_5</v>
      </c>
      <c r="C13783">
        <v>13782</v>
      </c>
      <c r="D13783" s="2" t="s">
        <v>278</v>
      </c>
      <c r="E13783">
        <f>YEAR(Orders[[#This Row],[Order_Date]])</f>
        <v>2023</v>
      </c>
      <c r="F13783">
        <f>MONTH(Orders[[#This Row],[Order_Date]])</f>
        <v>5</v>
      </c>
      <c r="G13783" s="2" t="s">
        <v>425</v>
      </c>
      <c r="H13783" t="s">
        <v>369</v>
      </c>
      <c r="I13783" t="s">
        <v>14</v>
      </c>
      <c r="J13783" t="s">
        <v>22</v>
      </c>
      <c r="K13783" t="s">
        <v>34</v>
      </c>
      <c r="L13783" t="s">
        <v>39</v>
      </c>
      <c r="M13783" s="1">
        <v>5504.16</v>
      </c>
      <c r="N13783" s="1">
        <v>-232.79</v>
      </c>
      <c r="O13783">
        <v>0.23</v>
      </c>
    </row>
    <row r="13784" spans="1:15" x14ac:dyDescent="0.3">
      <c r="A13784" t="str">
        <f xml:space="preserve"> _xlfn.XLOOKUP(H13784, 'Customers'!B:B, 'Customers'!A:A)</f>
        <v>CUST_703</v>
      </c>
      <c r="B13784" t="str">
        <f>_xlfn.XLOOKUP(L13784, Products!C:C, Products!A:A)</f>
        <v>PROD_1</v>
      </c>
      <c r="C13784">
        <v>13783</v>
      </c>
      <c r="D13784" s="2" t="s">
        <v>1131</v>
      </c>
      <c r="E13784">
        <f>YEAR(Orders[[#This Row],[Order_Date]])</f>
        <v>2023</v>
      </c>
      <c r="F13784">
        <f>MONTH(Orders[[#This Row],[Order_Date]])</f>
        <v>1</v>
      </c>
      <c r="G13784" s="2" t="s">
        <v>62</v>
      </c>
      <c r="H13784" t="s">
        <v>1442</v>
      </c>
      <c r="I13784" t="s">
        <v>32</v>
      </c>
      <c r="J13784" t="s">
        <v>22</v>
      </c>
      <c r="K13784" t="s">
        <v>27</v>
      </c>
      <c r="L13784" t="s">
        <v>17</v>
      </c>
      <c r="M13784" s="1">
        <v>2221.88</v>
      </c>
      <c r="N13784" s="1">
        <v>334.43</v>
      </c>
      <c r="O13784">
        <v>0.16</v>
      </c>
    </row>
    <row r="13785" spans="1:15" x14ac:dyDescent="0.3">
      <c r="A13785" t="str">
        <f xml:space="preserve"> _xlfn.XLOOKUP(H13785, 'Customers'!B:B, 'Customers'!A:A)</f>
        <v>CUST_204</v>
      </c>
      <c r="B13785" t="str">
        <f>_xlfn.XLOOKUP(L13785, Products!C:C, Products!A:A)</f>
        <v>PROD_5</v>
      </c>
      <c r="C13785">
        <v>13784</v>
      </c>
      <c r="D13785" s="2" t="s">
        <v>606</v>
      </c>
      <c r="E13785">
        <f>YEAR(Orders[[#This Row],[Order_Date]])</f>
        <v>2022</v>
      </c>
      <c r="F13785">
        <f>MONTH(Orders[[#This Row],[Order_Date]])</f>
        <v>5</v>
      </c>
      <c r="G13785" s="2" t="s">
        <v>1352</v>
      </c>
      <c r="H13785" t="s">
        <v>583</v>
      </c>
      <c r="I13785" t="s">
        <v>32</v>
      </c>
      <c r="J13785" t="s">
        <v>22</v>
      </c>
      <c r="K13785" t="s">
        <v>34</v>
      </c>
      <c r="L13785" t="s">
        <v>39</v>
      </c>
      <c r="M13785" s="1">
        <v>7773.98</v>
      </c>
      <c r="N13785" s="1">
        <v>1462.87</v>
      </c>
      <c r="O13785">
        <v>0.3</v>
      </c>
    </row>
    <row r="13786" spans="1:15" x14ac:dyDescent="0.3">
      <c r="A13786" t="str">
        <f xml:space="preserve"> _xlfn.XLOOKUP(H13786, 'Customers'!B:B, 'Customers'!A:A)</f>
        <v>CUST_662</v>
      </c>
      <c r="B13786" t="str">
        <f>_xlfn.XLOOKUP(L13786, Products!C:C, Products!A:A)</f>
        <v>PROD_4</v>
      </c>
      <c r="C13786">
        <v>13785</v>
      </c>
      <c r="D13786" s="2" t="s">
        <v>133</v>
      </c>
      <c r="E13786">
        <f>YEAR(Orders[[#This Row],[Order_Date]])</f>
        <v>2022</v>
      </c>
      <c r="F13786">
        <f>MONTH(Orders[[#This Row],[Order_Date]])</f>
        <v>12</v>
      </c>
      <c r="G13786" s="2" t="s">
        <v>134</v>
      </c>
      <c r="H13786" t="s">
        <v>1391</v>
      </c>
      <c r="I13786" t="s">
        <v>21</v>
      </c>
      <c r="J13786" t="s">
        <v>33</v>
      </c>
      <c r="K13786" t="s">
        <v>34</v>
      </c>
      <c r="L13786" t="s">
        <v>35</v>
      </c>
      <c r="M13786" s="1">
        <v>6757.03</v>
      </c>
      <c r="N13786" s="1">
        <v>1248.54</v>
      </c>
      <c r="O13786">
        <v>0.06</v>
      </c>
    </row>
    <row r="13787" spans="1:15" x14ac:dyDescent="0.3">
      <c r="A13787" t="str">
        <f xml:space="preserve"> _xlfn.XLOOKUP(H13787, 'Customers'!B:B, 'Customers'!A:A)</f>
        <v>CUST_347</v>
      </c>
      <c r="B13787" t="str">
        <f>_xlfn.XLOOKUP(L13787, Products!C:C, Products!A:A)</f>
        <v>PROD_3</v>
      </c>
      <c r="C13787">
        <v>13786</v>
      </c>
      <c r="D13787" s="2" t="s">
        <v>218</v>
      </c>
      <c r="E13787">
        <f>YEAR(Orders[[#This Row],[Order_Date]])</f>
        <v>2023</v>
      </c>
      <c r="F13787">
        <f>MONTH(Orders[[#This Row],[Order_Date]])</f>
        <v>1</v>
      </c>
      <c r="G13787" s="2" t="s">
        <v>1131</v>
      </c>
      <c r="H13787" t="s">
        <v>884</v>
      </c>
      <c r="I13787" t="s">
        <v>14</v>
      </c>
      <c r="J13787" t="s">
        <v>33</v>
      </c>
      <c r="K13787" t="s">
        <v>27</v>
      </c>
      <c r="L13787" t="s">
        <v>28</v>
      </c>
      <c r="M13787" s="1">
        <v>5362.9</v>
      </c>
      <c r="N13787" s="1">
        <v>-287.33</v>
      </c>
      <c r="O13787">
        <v>0.22</v>
      </c>
    </row>
    <row r="13788" spans="1:15" x14ac:dyDescent="0.3">
      <c r="A13788" t="str">
        <f xml:space="preserve"> _xlfn.XLOOKUP(H13788, 'Customers'!B:B, 'Customers'!A:A)</f>
        <v>CUST_424</v>
      </c>
      <c r="B13788" t="str">
        <f>_xlfn.XLOOKUP(L13788, Products!C:C, Products!A:A)</f>
        <v>PROD_4</v>
      </c>
      <c r="C13788">
        <v>13787</v>
      </c>
      <c r="D13788" s="2" t="s">
        <v>313</v>
      </c>
      <c r="E13788">
        <f>YEAR(Orders[[#This Row],[Order_Date]])</f>
        <v>2023</v>
      </c>
      <c r="F13788">
        <f>MONTH(Orders[[#This Row],[Order_Date]])</f>
        <v>7</v>
      </c>
      <c r="G13788" s="2" t="s">
        <v>793</v>
      </c>
      <c r="H13788" t="s">
        <v>1028</v>
      </c>
      <c r="I13788" t="s">
        <v>14</v>
      </c>
      <c r="J13788" t="s">
        <v>15</v>
      </c>
      <c r="K13788" t="s">
        <v>34</v>
      </c>
      <c r="L13788" t="s">
        <v>35</v>
      </c>
      <c r="M13788" s="1">
        <v>5072.7299999999996</v>
      </c>
      <c r="N13788" s="1">
        <v>18.04</v>
      </c>
      <c r="O13788">
        <v>0.3</v>
      </c>
    </row>
    <row r="13789" spans="1:15" x14ac:dyDescent="0.3">
      <c r="A13789" t="str">
        <f xml:space="preserve"> _xlfn.XLOOKUP(H13789, 'Customers'!B:B, 'Customers'!A:A)</f>
        <v>CUST_665</v>
      </c>
      <c r="B13789" t="str">
        <f>_xlfn.XLOOKUP(L13789, Products!C:C, Products!A:A)</f>
        <v>PROD_6</v>
      </c>
      <c r="C13789">
        <v>13788</v>
      </c>
      <c r="D13789" s="2" t="s">
        <v>657</v>
      </c>
      <c r="E13789">
        <f>YEAR(Orders[[#This Row],[Order_Date]])</f>
        <v>2022</v>
      </c>
      <c r="F13789">
        <f>MONTH(Orders[[#This Row],[Order_Date]])</f>
        <v>6</v>
      </c>
      <c r="G13789" s="2" t="s">
        <v>152</v>
      </c>
      <c r="H13789" t="s">
        <v>1394</v>
      </c>
      <c r="I13789" t="s">
        <v>21</v>
      </c>
      <c r="J13789" t="s">
        <v>22</v>
      </c>
      <c r="K13789" t="s">
        <v>34</v>
      </c>
      <c r="L13789" t="s">
        <v>52</v>
      </c>
      <c r="M13789" s="1">
        <v>8783.76</v>
      </c>
      <c r="N13789" s="1">
        <v>-392.85</v>
      </c>
      <c r="O13789">
        <v>0.02</v>
      </c>
    </row>
    <row r="13790" spans="1:15" x14ac:dyDescent="0.3">
      <c r="A13790" t="str">
        <f xml:space="preserve"> _xlfn.XLOOKUP(H13790, 'Customers'!B:B, 'Customers'!A:A)</f>
        <v>CUST_250</v>
      </c>
      <c r="B13790" t="str">
        <f>_xlfn.XLOOKUP(L13790, Products!C:C, Products!A:A)</f>
        <v>PROD_3</v>
      </c>
      <c r="C13790">
        <v>13789</v>
      </c>
      <c r="D13790" s="2" t="s">
        <v>770</v>
      </c>
      <c r="E13790">
        <f>YEAR(Orders[[#This Row],[Order_Date]])</f>
        <v>2023</v>
      </c>
      <c r="F13790">
        <f>MONTH(Orders[[#This Row],[Order_Date]])</f>
        <v>4</v>
      </c>
      <c r="G13790" s="2" t="s">
        <v>454</v>
      </c>
      <c r="H13790" t="s">
        <v>689</v>
      </c>
      <c r="I13790" t="s">
        <v>14</v>
      </c>
      <c r="J13790" t="s">
        <v>15</v>
      </c>
      <c r="K13790" t="s">
        <v>27</v>
      </c>
      <c r="L13790" t="s">
        <v>28</v>
      </c>
      <c r="M13790" s="1">
        <v>1852.54</v>
      </c>
      <c r="N13790" s="1">
        <v>23.71</v>
      </c>
      <c r="O13790">
        <v>0.22</v>
      </c>
    </row>
    <row r="13791" spans="1:15" x14ac:dyDescent="0.3">
      <c r="A13791" t="str">
        <f xml:space="preserve"> _xlfn.XLOOKUP(H13791, 'Customers'!B:B, 'Customers'!A:A)</f>
        <v>CUST_754</v>
      </c>
      <c r="B13791" t="str">
        <f>_xlfn.XLOOKUP(L13791, Products!C:C, Products!A:A)</f>
        <v>PROD_2</v>
      </c>
      <c r="C13791">
        <v>13790</v>
      </c>
      <c r="D13791" s="2" t="s">
        <v>564</v>
      </c>
      <c r="E13791">
        <f>YEAR(Orders[[#This Row],[Order_Date]])</f>
        <v>2022</v>
      </c>
      <c r="F13791">
        <f>MONTH(Orders[[#This Row],[Order_Date]])</f>
        <v>8</v>
      </c>
      <c r="G13791" s="2" t="s">
        <v>811</v>
      </c>
      <c r="H13791" t="s">
        <v>1500</v>
      </c>
      <c r="I13791" t="s">
        <v>21</v>
      </c>
      <c r="J13791" t="s">
        <v>33</v>
      </c>
      <c r="K13791" t="s">
        <v>16</v>
      </c>
      <c r="L13791" t="s">
        <v>23</v>
      </c>
      <c r="M13791" s="1">
        <v>4179.26</v>
      </c>
      <c r="N13791" s="1">
        <v>-360.14</v>
      </c>
      <c r="O13791">
        <v>0.18</v>
      </c>
    </row>
    <row r="13792" spans="1:15" x14ac:dyDescent="0.3">
      <c r="A13792" t="str">
        <f xml:space="preserve"> _xlfn.XLOOKUP(H13792, 'Customers'!B:B, 'Customers'!A:A)</f>
        <v>CUST_185</v>
      </c>
      <c r="B13792" t="str">
        <f>_xlfn.XLOOKUP(L13792, Products!C:C, Products!A:A)</f>
        <v>PROD_5</v>
      </c>
      <c r="C13792">
        <v>13791</v>
      </c>
      <c r="D13792" s="2" t="s">
        <v>385</v>
      </c>
      <c r="E13792">
        <f>YEAR(Orders[[#This Row],[Order_Date]])</f>
        <v>2022</v>
      </c>
      <c r="F13792">
        <f>MONTH(Orders[[#This Row],[Order_Date]])</f>
        <v>11</v>
      </c>
      <c r="G13792" s="2" t="s">
        <v>707</v>
      </c>
      <c r="H13792" t="s">
        <v>536</v>
      </c>
      <c r="I13792" t="s">
        <v>32</v>
      </c>
      <c r="J13792" t="s">
        <v>33</v>
      </c>
      <c r="K13792" t="s">
        <v>34</v>
      </c>
      <c r="L13792" t="s">
        <v>39</v>
      </c>
      <c r="M13792" s="1">
        <v>488.98</v>
      </c>
      <c r="N13792" s="1">
        <v>21.99</v>
      </c>
      <c r="O13792">
        <v>0.13</v>
      </c>
    </row>
    <row r="13793" spans="1:15" x14ac:dyDescent="0.3">
      <c r="A13793" t="str">
        <f xml:space="preserve"> _xlfn.XLOOKUP(H13793, 'Customers'!B:B, 'Customers'!A:A)</f>
        <v>CUST_120</v>
      </c>
      <c r="B13793" t="str">
        <f>_xlfn.XLOOKUP(L13793, Products!C:C, Products!A:A)</f>
        <v>PROD_4</v>
      </c>
      <c r="C13793">
        <v>13792</v>
      </c>
      <c r="D13793" s="2" t="s">
        <v>447</v>
      </c>
      <c r="E13793">
        <f>YEAR(Orders[[#This Row],[Order_Date]])</f>
        <v>2023</v>
      </c>
      <c r="F13793">
        <f>MONTH(Orders[[#This Row],[Order_Date]])</f>
        <v>10</v>
      </c>
      <c r="G13793" s="2" t="s">
        <v>182</v>
      </c>
      <c r="H13793" t="s">
        <v>372</v>
      </c>
      <c r="I13793" t="s">
        <v>21</v>
      </c>
      <c r="J13793" t="s">
        <v>65</v>
      </c>
      <c r="K13793" t="s">
        <v>34</v>
      </c>
      <c r="L13793" t="s">
        <v>35</v>
      </c>
      <c r="M13793" s="1">
        <v>9546.16</v>
      </c>
      <c r="N13793" s="1">
        <v>-750.07</v>
      </c>
      <c r="O13793">
        <v>0.23</v>
      </c>
    </row>
    <row r="13794" spans="1:15" x14ac:dyDescent="0.3">
      <c r="A13794" t="str">
        <f xml:space="preserve"> _xlfn.XLOOKUP(H13794, 'Customers'!B:B, 'Customers'!A:A)</f>
        <v>CUST_614</v>
      </c>
      <c r="B13794" t="str">
        <f>_xlfn.XLOOKUP(L13794, Products!C:C, Products!A:A)</f>
        <v>PROD_1</v>
      </c>
      <c r="C13794">
        <v>13793</v>
      </c>
      <c r="D13794" s="2" t="s">
        <v>863</v>
      </c>
      <c r="E13794">
        <f>YEAR(Orders[[#This Row],[Order_Date]])</f>
        <v>2022</v>
      </c>
      <c r="F13794">
        <f>MONTH(Orders[[#This Row],[Order_Date]])</f>
        <v>9</v>
      </c>
      <c r="G13794" s="2" t="s">
        <v>482</v>
      </c>
      <c r="H13794" t="s">
        <v>1333</v>
      </c>
      <c r="I13794" t="s">
        <v>32</v>
      </c>
      <c r="J13794" t="s">
        <v>65</v>
      </c>
      <c r="K13794" t="s">
        <v>27</v>
      </c>
      <c r="L13794" t="s">
        <v>17</v>
      </c>
      <c r="M13794" s="1">
        <v>4880.37</v>
      </c>
      <c r="N13794" s="1">
        <v>272.73</v>
      </c>
      <c r="O13794">
        <v>0.25</v>
      </c>
    </row>
    <row r="13795" spans="1:15" x14ac:dyDescent="0.3">
      <c r="A13795" t="str">
        <f xml:space="preserve"> _xlfn.XLOOKUP(H13795, 'Customers'!B:B, 'Customers'!A:A)</f>
        <v>CUST_933</v>
      </c>
      <c r="B13795" t="str">
        <f>_xlfn.XLOOKUP(L13795, Products!C:C, Products!A:A)</f>
        <v>PROD_1</v>
      </c>
      <c r="C13795">
        <v>13794</v>
      </c>
      <c r="D13795" s="2" t="s">
        <v>257</v>
      </c>
      <c r="E13795">
        <f>YEAR(Orders[[#This Row],[Order_Date]])</f>
        <v>2023</v>
      </c>
      <c r="F13795">
        <f>MONTH(Orders[[#This Row],[Order_Date]])</f>
        <v>12</v>
      </c>
      <c r="G13795" s="2" t="s">
        <v>234</v>
      </c>
      <c r="H13795" t="s">
        <v>1693</v>
      </c>
      <c r="I13795" t="s">
        <v>14</v>
      </c>
      <c r="J13795" t="s">
        <v>22</v>
      </c>
      <c r="K13795" t="s">
        <v>27</v>
      </c>
      <c r="L13795" t="s">
        <v>17</v>
      </c>
      <c r="M13795" s="1">
        <v>7135.87</v>
      </c>
      <c r="N13795" s="1">
        <v>-373.59</v>
      </c>
      <c r="O13795">
        <v>0.3</v>
      </c>
    </row>
    <row r="13796" spans="1:15" x14ac:dyDescent="0.3">
      <c r="A13796" t="str">
        <f xml:space="preserve"> _xlfn.XLOOKUP(H13796, 'Customers'!B:B, 'Customers'!A:A)</f>
        <v>CUST_194</v>
      </c>
      <c r="B13796" t="str">
        <f>_xlfn.XLOOKUP(L13796, Products!C:C, Products!A:A)</f>
        <v>PROD_5</v>
      </c>
      <c r="C13796">
        <v>13795</v>
      </c>
      <c r="D13796" s="2" t="s">
        <v>378</v>
      </c>
      <c r="E13796">
        <f>YEAR(Orders[[#This Row],[Order_Date]])</f>
        <v>2023</v>
      </c>
      <c r="F13796">
        <f>MONTH(Orders[[#This Row],[Order_Date]])</f>
        <v>6</v>
      </c>
      <c r="G13796" s="2" t="s">
        <v>1382</v>
      </c>
      <c r="H13796" t="s">
        <v>557</v>
      </c>
      <c r="I13796" t="s">
        <v>32</v>
      </c>
      <c r="J13796" t="s">
        <v>33</v>
      </c>
      <c r="K13796" t="s">
        <v>34</v>
      </c>
      <c r="L13796" t="s">
        <v>39</v>
      </c>
      <c r="M13796" s="1">
        <v>3581.14</v>
      </c>
      <c r="N13796" s="1">
        <v>-261.89999999999998</v>
      </c>
      <c r="O13796">
        <v>0.11</v>
      </c>
    </row>
    <row r="13797" spans="1:15" x14ac:dyDescent="0.3">
      <c r="A13797" t="str">
        <f xml:space="preserve"> _xlfn.XLOOKUP(H13797, 'Customers'!B:B, 'Customers'!A:A)</f>
        <v>CUST_650</v>
      </c>
      <c r="B13797" t="str">
        <f>_xlfn.XLOOKUP(L13797, Products!C:C, Products!A:A)</f>
        <v>PROD_1</v>
      </c>
      <c r="C13797">
        <v>13796</v>
      </c>
      <c r="D13797" s="2" t="s">
        <v>183</v>
      </c>
      <c r="E13797">
        <f>YEAR(Orders[[#This Row],[Order_Date]])</f>
        <v>2023</v>
      </c>
      <c r="F13797">
        <f>MONTH(Orders[[#This Row],[Order_Date]])</f>
        <v>7</v>
      </c>
      <c r="G13797" s="2" t="s">
        <v>292</v>
      </c>
      <c r="H13797" t="s">
        <v>1375</v>
      </c>
      <c r="I13797" t="s">
        <v>14</v>
      </c>
      <c r="J13797" t="s">
        <v>65</v>
      </c>
      <c r="K13797" t="s">
        <v>16</v>
      </c>
      <c r="L13797" t="s">
        <v>17</v>
      </c>
      <c r="M13797" s="1">
        <v>5045.3</v>
      </c>
      <c r="N13797" s="1">
        <v>612.16</v>
      </c>
      <c r="O13797">
        <v>0.03</v>
      </c>
    </row>
    <row r="13798" spans="1:15" x14ac:dyDescent="0.3">
      <c r="A13798" t="str">
        <f xml:space="preserve"> _xlfn.XLOOKUP(H13798, 'Customers'!B:B, 'Customers'!A:A)</f>
        <v>CUST_579</v>
      </c>
      <c r="B13798" t="str">
        <f>_xlfn.XLOOKUP(L13798, Products!C:C, Products!A:A)</f>
        <v>PROD_5</v>
      </c>
      <c r="C13798">
        <v>13797</v>
      </c>
      <c r="D13798" s="2" t="s">
        <v>1026</v>
      </c>
      <c r="E13798">
        <f>YEAR(Orders[[#This Row],[Order_Date]])</f>
        <v>2022</v>
      </c>
      <c r="F13798">
        <f>MONTH(Orders[[#This Row],[Order_Date]])</f>
        <v>12</v>
      </c>
      <c r="G13798" s="2" t="s">
        <v>1274</v>
      </c>
      <c r="H13798" t="s">
        <v>1282</v>
      </c>
      <c r="I13798" t="s">
        <v>21</v>
      </c>
      <c r="J13798" t="s">
        <v>22</v>
      </c>
      <c r="K13798" t="s">
        <v>34</v>
      </c>
      <c r="L13798" t="s">
        <v>39</v>
      </c>
      <c r="M13798" s="1">
        <v>9332.39</v>
      </c>
      <c r="N13798" s="1">
        <v>2147.54</v>
      </c>
      <c r="O13798">
        <v>0.18</v>
      </c>
    </row>
    <row r="13799" spans="1:15" x14ac:dyDescent="0.3">
      <c r="A13799" t="str">
        <f xml:space="preserve"> _xlfn.XLOOKUP(H13799, 'Customers'!B:B, 'Customers'!A:A)</f>
        <v>CUST_371</v>
      </c>
      <c r="B13799" t="str">
        <f>_xlfn.XLOOKUP(L13799, Products!C:C, Products!A:A)</f>
        <v>PROD_1</v>
      </c>
      <c r="C13799">
        <v>13798</v>
      </c>
      <c r="D13799" s="2" t="s">
        <v>398</v>
      </c>
      <c r="E13799">
        <f>YEAR(Orders[[#This Row],[Order_Date]])</f>
        <v>2023</v>
      </c>
      <c r="F13799">
        <f>MONTH(Orders[[#This Row],[Order_Date]])</f>
        <v>4</v>
      </c>
      <c r="G13799" s="2" t="s">
        <v>19</v>
      </c>
      <c r="H13799" t="s">
        <v>924</v>
      </c>
      <c r="I13799" t="s">
        <v>21</v>
      </c>
      <c r="J13799" t="s">
        <v>15</v>
      </c>
      <c r="K13799" t="s">
        <v>16</v>
      </c>
      <c r="L13799" t="s">
        <v>17</v>
      </c>
      <c r="M13799" s="1">
        <v>2985.7</v>
      </c>
      <c r="N13799" s="1">
        <v>796.54</v>
      </c>
      <c r="O13799">
        <v>0.17</v>
      </c>
    </row>
    <row r="13800" spans="1:15" x14ac:dyDescent="0.3">
      <c r="A13800" t="str">
        <f xml:space="preserve"> _xlfn.XLOOKUP(H13800, 'Customers'!B:B, 'Customers'!A:A)</f>
        <v>CUST_925</v>
      </c>
      <c r="B13800" t="str">
        <f>_xlfn.XLOOKUP(L13800, Products!C:C, Products!A:A)</f>
        <v>PROD_1</v>
      </c>
      <c r="C13800">
        <v>13799</v>
      </c>
      <c r="D13800" s="2" t="s">
        <v>475</v>
      </c>
      <c r="E13800">
        <f>YEAR(Orders[[#This Row],[Order_Date]])</f>
        <v>2022</v>
      </c>
      <c r="F13800">
        <f>MONTH(Orders[[#This Row],[Order_Date]])</f>
        <v>4</v>
      </c>
      <c r="G13800" s="2" t="s">
        <v>710</v>
      </c>
      <c r="H13800" t="s">
        <v>1685</v>
      </c>
      <c r="I13800" t="s">
        <v>32</v>
      </c>
      <c r="J13800" t="s">
        <v>22</v>
      </c>
      <c r="K13800" t="s">
        <v>16</v>
      </c>
      <c r="L13800" t="s">
        <v>17</v>
      </c>
      <c r="M13800" s="1">
        <v>6047.07</v>
      </c>
      <c r="N13800" s="1">
        <v>-482.73</v>
      </c>
      <c r="O13800">
        <v>0.1</v>
      </c>
    </row>
    <row r="13801" spans="1:15" x14ac:dyDescent="0.3">
      <c r="A13801" t="str">
        <f xml:space="preserve"> _xlfn.XLOOKUP(H13801, 'Customers'!B:B, 'Customers'!A:A)</f>
        <v>CUST_775</v>
      </c>
      <c r="B13801" t="str">
        <f>_xlfn.XLOOKUP(L13801, Products!C:C, Products!A:A)</f>
        <v>PROD_7</v>
      </c>
      <c r="C13801">
        <v>13800</v>
      </c>
      <c r="D13801" s="2" t="s">
        <v>70</v>
      </c>
      <c r="E13801">
        <f>YEAR(Orders[[#This Row],[Order_Date]])</f>
        <v>2022</v>
      </c>
      <c r="F13801">
        <f>MONTH(Orders[[#This Row],[Order_Date]])</f>
        <v>4</v>
      </c>
      <c r="G13801" s="2" t="s">
        <v>1427</v>
      </c>
      <c r="H13801" t="s">
        <v>1522</v>
      </c>
      <c r="I13801" t="s">
        <v>32</v>
      </c>
      <c r="J13801" t="s">
        <v>65</v>
      </c>
      <c r="K13801" t="s">
        <v>16</v>
      </c>
      <c r="L13801" t="s">
        <v>66</v>
      </c>
      <c r="M13801" s="1">
        <v>1433.5</v>
      </c>
      <c r="N13801" s="1">
        <v>376.21</v>
      </c>
      <c r="O13801">
        <v>0.13</v>
      </c>
    </row>
    <row r="13802" spans="1:15" x14ac:dyDescent="0.3">
      <c r="A13802" t="str">
        <f xml:space="preserve"> _xlfn.XLOOKUP(H13802, 'Customers'!B:B, 'Customers'!A:A)</f>
        <v>CUST_184</v>
      </c>
      <c r="B13802" t="str">
        <f>_xlfn.XLOOKUP(L13802, Products!C:C, Products!A:A)</f>
        <v>PROD_6</v>
      </c>
      <c r="C13802">
        <v>13801</v>
      </c>
      <c r="D13802" s="2" t="s">
        <v>341</v>
      </c>
      <c r="E13802">
        <f>YEAR(Orders[[#This Row],[Order_Date]])</f>
        <v>2022</v>
      </c>
      <c r="F13802">
        <f>MONTH(Orders[[#This Row],[Order_Date]])</f>
        <v>4</v>
      </c>
      <c r="G13802" s="2" t="s">
        <v>70</v>
      </c>
      <c r="H13802" t="s">
        <v>534</v>
      </c>
      <c r="I13802" t="s">
        <v>32</v>
      </c>
      <c r="J13802" t="s">
        <v>33</v>
      </c>
      <c r="K13802" t="s">
        <v>34</v>
      </c>
      <c r="L13802" t="s">
        <v>52</v>
      </c>
      <c r="M13802" s="1">
        <v>7021.57</v>
      </c>
      <c r="N13802" s="1">
        <v>1855.09</v>
      </c>
      <c r="O13802">
        <v>0.03</v>
      </c>
    </row>
    <row r="13803" spans="1:15" x14ac:dyDescent="0.3">
      <c r="A13803" t="str">
        <f xml:space="preserve"> _xlfn.XLOOKUP(H13803, 'Customers'!B:B, 'Customers'!A:A)</f>
        <v>CUST_263</v>
      </c>
      <c r="B13803" t="str">
        <f>_xlfn.XLOOKUP(L13803, Products!C:C, Products!A:A)</f>
        <v>PROD_8</v>
      </c>
      <c r="C13803">
        <v>13802</v>
      </c>
      <c r="D13803" s="2" t="s">
        <v>625</v>
      </c>
      <c r="E13803">
        <f>YEAR(Orders[[#This Row],[Order_Date]])</f>
        <v>2022</v>
      </c>
      <c r="F13803">
        <f>MONTH(Orders[[#This Row],[Order_Date]])</f>
        <v>12</v>
      </c>
      <c r="G13803" s="2" t="s">
        <v>971</v>
      </c>
      <c r="H13803" t="s">
        <v>715</v>
      </c>
      <c r="I13803" t="s">
        <v>14</v>
      </c>
      <c r="J13803" t="s">
        <v>15</v>
      </c>
      <c r="K13803" t="s">
        <v>27</v>
      </c>
      <c r="L13803" t="s">
        <v>73</v>
      </c>
      <c r="M13803" s="1">
        <v>3040.52</v>
      </c>
      <c r="N13803" s="1">
        <v>-9.26</v>
      </c>
      <c r="O13803">
        <v>0.06</v>
      </c>
    </row>
    <row r="13804" spans="1:15" x14ac:dyDescent="0.3">
      <c r="A13804" t="str">
        <f xml:space="preserve"> _xlfn.XLOOKUP(H13804, 'Customers'!B:B, 'Customers'!A:A)</f>
        <v>CUST_655</v>
      </c>
      <c r="B13804" t="str">
        <f>_xlfn.XLOOKUP(L13804, Products!C:C, Products!A:A)</f>
        <v>PROD_4</v>
      </c>
      <c r="C13804">
        <v>13803</v>
      </c>
      <c r="D13804" s="2" t="s">
        <v>1006</v>
      </c>
      <c r="E13804">
        <f>YEAR(Orders[[#This Row],[Order_Date]])</f>
        <v>2023</v>
      </c>
      <c r="F13804">
        <f>MONTH(Orders[[#This Row],[Order_Date]])</f>
        <v>2</v>
      </c>
      <c r="G13804" s="2" t="s">
        <v>451</v>
      </c>
      <c r="H13804" t="s">
        <v>1383</v>
      </c>
      <c r="I13804" t="s">
        <v>21</v>
      </c>
      <c r="J13804" t="s">
        <v>22</v>
      </c>
      <c r="K13804" t="s">
        <v>34</v>
      </c>
      <c r="L13804" t="s">
        <v>35</v>
      </c>
      <c r="M13804" s="1">
        <v>4325.18</v>
      </c>
      <c r="N13804" s="1">
        <v>1144.49</v>
      </c>
      <c r="O13804">
        <v>0.16</v>
      </c>
    </row>
    <row r="13805" spans="1:15" x14ac:dyDescent="0.3">
      <c r="A13805" t="str">
        <f xml:space="preserve"> _xlfn.XLOOKUP(H13805, 'Customers'!B:B, 'Customers'!A:A)</f>
        <v>CUST_6</v>
      </c>
      <c r="B13805" t="str">
        <f>_xlfn.XLOOKUP(L13805, Products!C:C, Products!A:A)</f>
        <v>PROD_7</v>
      </c>
      <c r="C13805">
        <v>13804</v>
      </c>
      <c r="D13805" s="2" t="s">
        <v>293</v>
      </c>
      <c r="E13805">
        <f>YEAR(Orders[[#This Row],[Order_Date]])</f>
        <v>2023</v>
      </c>
      <c r="F13805">
        <f>MONTH(Orders[[#This Row],[Order_Date]])</f>
        <v>7</v>
      </c>
      <c r="G13805" s="2" t="s">
        <v>1105</v>
      </c>
      <c r="H13805" t="s">
        <v>42</v>
      </c>
      <c r="I13805" t="s">
        <v>14</v>
      </c>
      <c r="J13805" t="s">
        <v>22</v>
      </c>
      <c r="K13805" t="s">
        <v>16</v>
      </c>
      <c r="L13805" t="s">
        <v>66</v>
      </c>
      <c r="M13805" s="1">
        <v>1907.49</v>
      </c>
      <c r="N13805" s="1">
        <v>24.13</v>
      </c>
      <c r="O13805">
        <v>0.21</v>
      </c>
    </row>
    <row r="13806" spans="1:15" x14ac:dyDescent="0.3">
      <c r="A13806" t="str">
        <f xml:space="preserve"> _xlfn.XLOOKUP(H13806, 'Customers'!B:B, 'Customers'!A:A)</f>
        <v>CUST_222</v>
      </c>
      <c r="B13806" t="str">
        <f>_xlfn.XLOOKUP(L13806, Products!C:C, Products!A:A)</f>
        <v>PROD_8</v>
      </c>
      <c r="C13806">
        <v>13805</v>
      </c>
      <c r="D13806" s="2" t="s">
        <v>1552</v>
      </c>
      <c r="E13806">
        <f>YEAR(Orders[[#This Row],[Order_Date]])</f>
        <v>2022</v>
      </c>
      <c r="F13806">
        <f>MONTH(Orders[[#This Row],[Order_Date]])</f>
        <v>5</v>
      </c>
      <c r="G13806" s="2" t="s">
        <v>511</v>
      </c>
      <c r="H13806" t="s">
        <v>622</v>
      </c>
      <c r="I13806" t="s">
        <v>21</v>
      </c>
      <c r="J13806" t="s">
        <v>33</v>
      </c>
      <c r="K13806" t="s">
        <v>27</v>
      </c>
      <c r="L13806" t="s">
        <v>73</v>
      </c>
      <c r="M13806" s="1">
        <v>1495.3</v>
      </c>
      <c r="N13806" s="1">
        <v>184.81</v>
      </c>
      <c r="O13806">
        <v>0.14000000000000001</v>
      </c>
    </row>
    <row r="13807" spans="1:15" x14ac:dyDescent="0.3">
      <c r="A13807" t="str">
        <f xml:space="preserve"> _xlfn.XLOOKUP(H13807, 'Customers'!B:B, 'Customers'!A:A)</f>
        <v>CUST_418</v>
      </c>
      <c r="B13807" t="str">
        <f>_xlfn.XLOOKUP(L13807, Products!C:C, Products!A:A)</f>
        <v>PROD_3</v>
      </c>
      <c r="C13807">
        <v>13806</v>
      </c>
      <c r="D13807" s="2" t="s">
        <v>174</v>
      </c>
      <c r="E13807">
        <f>YEAR(Orders[[#This Row],[Order_Date]])</f>
        <v>2022</v>
      </c>
      <c r="F13807">
        <f>MONTH(Orders[[#This Row],[Order_Date]])</f>
        <v>11</v>
      </c>
      <c r="G13807" s="2" t="s">
        <v>1025</v>
      </c>
      <c r="H13807" t="s">
        <v>1016</v>
      </c>
      <c r="I13807" t="s">
        <v>32</v>
      </c>
      <c r="J13807" t="s">
        <v>65</v>
      </c>
      <c r="K13807" t="s">
        <v>27</v>
      </c>
      <c r="L13807" t="s">
        <v>28</v>
      </c>
      <c r="M13807" s="1">
        <v>5805.62</v>
      </c>
      <c r="N13807" s="1">
        <v>1250.04</v>
      </c>
      <c r="O13807">
        <v>7.0000000000000007E-2</v>
      </c>
    </row>
    <row r="13808" spans="1:15" x14ac:dyDescent="0.3">
      <c r="A13808" t="str">
        <f xml:space="preserve"> _xlfn.XLOOKUP(H13808, 'Customers'!B:B, 'Customers'!A:A)</f>
        <v>CUST_306</v>
      </c>
      <c r="B13808" t="str">
        <f>_xlfn.XLOOKUP(L13808, Products!C:C, Products!A:A)</f>
        <v>PROD_2</v>
      </c>
      <c r="C13808">
        <v>13807</v>
      </c>
      <c r="D13808" s="2" t="s">
        <v>1453</v>
      </c>
      <c r="E13808">
        <f>YEAR(Orders[[#This Row],[Order_Date]])</f>
        <v>2023</v>
      </c>
      <c r="F13808">
        <f>MONTH(Orders[[#This Row],[Order_Date]])</f>
        <v>6</v>
      </c>
      <c r="G13808" s="2" t="s">
        <v>171</v>
      </c>
      <c r="H13808" t="s">
        <v>803</v>
      </c>
      <c r="I13808" t="s">
        <v>14</v>
      </c>
      <c r="J13808" t="s">
        <v>33</v>
      </c>
      <c r="K13808" t="s">
        <v>16</v>
      </c>
      <c r="L13808" t="s">
        <v>23</v>
      </c>
      <c r="M13808" s="1">
        <v>3320.78</v>
      </c>
      <c r="N13808" s="1">
        <v>911.36</v>
      </c>
      <c r="O13808">
        <v>0.03</v>
      </c>
    </row>
    <row r="13809" spans="1:15" x14ac:dyDescent="0.3">
      <c r="A13809" t="str">
        <f xml:space="preserve"> _xlfn.XLOOKUP(H13809, 'Customers'!B:B, 'Customers'!A:A)</f>
        <v>CUST_107</v>
      </c>
      <c r="B13809" t="str">
        <f>_xlfn.XLOOKUP(L13809, Products!C:C, Products!A:A)</f>
        <v>PROD_5</v>
      </c>
      <c r="C13809">
        <v>13808</v>
      </c>
      <c r="D13809" s="2" t="s">
        <v>874</v>
      </c>
      <c r="E13809">
        <f>YEAR(Orders[[#This Row],[Order_Date]])</f>
        <v>2022</v>
      </c>
      <c r="F13809">
        <f>MONTH(Orders[[#This Row],[Order_Date]])</f>
        <v>8</v>
      </c>
      <c r="G13809" s="2" t="s">
        <v>381</v>
      </c>
      <c r="H13809" t="s">
        <v>334</v>
      </c>
      <c r="I13809" t="s">
        <v>32</v>
      </c>
      <c r="J13809" t="s">
        <v>65</v>
      </c>
      <c r="K13809" t="s">
        <v>34</v>
      </c>
      <c r="L13809" t="s">
        <v>39</v>
      </c>
      <c r="M13809" s="1">
        <v>5012.2700000000004</v>
      </c>
      <c r="N13809" s="1">
        <v>811.39</v>
      </c>
      <c r="O13809">
        <v>0.05</v>
      </c>
    </row>
    <row r="13810" spans="1:15" x14ac:dyDescent="0.3">
      <c r="A13810" t="str">
        <f xml:space="preserve"> _xlfn.XLOOKUP(H13810, 'Customers'!B:B, 'Customers'!A:A)</f>
        <v>CUST_865</v>
      </c>
      <c r="B13810" t="str">
        <f>_xlfn.XLOOKUP(L13810, Products!C:C, Products!A:A)</f>
        <v>PROD_3</v>
      </c>
      <c r="C13810">
        <v>13809</v>
      </c>
      <c r="D13810" s="2" t="s">
        <v>599</v>
      </c>
      <c r="E13810">
        <f>YEAR(Orders[[#This Row],[Order_Date]])</f>
        <v>2023</v>
      </c>
      <c r="F13810">
        <f>MONTH(Orders[[#This Row],[Order_Date]])</f>
        <v>9</v>
      </c>
      <c r="G13810" s="2" t="s">
        <v>590</v>
      </c>
      <c r="H13810" t="s">
        <v>1619</v>
      </c>
      <c r="I13810" t="s">
        <v>14</v>
      </c>
      <c r="J13810" t="s">
        <v>33</v>
      </c>
      <c r="K13810" t="s">
        <v>27</v>
      </c>
      <c r="L13810" t="s">
        <v>28</v>
      </c>
      <c r="M13810" s="1">
        <v>3484.91</v>
      </c>
      <c r="N13810" s="1">
        <v>249.92</v>
      </c>
      <c r="O13810">
        <v>0.05</v>
      </c>
    </row>
    <row r="13811" spans="1:15" x14ac:dyDescent="0.3">
      <c r="A13811" t="str">
        <f xml:space="preserve"> _xlfn.XLOOKUP(H13811, 'Customers'!B:B, 'Customers'!A:A)</f>
        <v>CUST_860</v>
      </c>
      <c r="B13811" t="str">
        <f>_xlfn.XLOOKUP(L13811, Products!C:C, Products!A:A)</f>
        <v>PROD_8</v>
      </c>
      <c r="C13811">
        <v>13810</v>
      </c>
      <c r="D13811" s="2" t="s">
        <v>411</v>
      </c>
      <c r="E13811">
        <f>YEAR(Orders[[#This Row],[Order_Date]])</f>
        <v>2022</v>
      </c>
      <c r="F13811">
        <f>MONTH(Orders[[#This Row],[Order_Date]])</f>
        <v>8</v>
      </c>
      <c r="G13811" s="2" t="s">
        <v>106</v>
      </c>
      <c r="H13811" t="s">
        <v>1613</v>
      </c>
      <c r="I13811" t="s">
        <v>21</v>
      </c>
      <c r="J13811" t="s">
        <v>33</v>
      </c>
      <c r="K13811" t="s">
        <v>27</v>
      </c>
      <c r="L13811" t="s">
        <v>73</v>
      </c>
      <c r="M13811" s="1">
        <v>2549.09</v>
      </c>
      <c r="N13811" s="1">
        <v>110.7</v>
      </c>
      <c r="O13811">
        <v>0.24</v>
      </c>
    </row>
    <row r="13812" spans="1:15" x14ac:dyDescent="0.3">
      <c r="A13812" t="str">
        <f xml:space="preserve"> _xlfn.XLOOKUP(H13812, 'Customers'!B:B, 'Customers'!A:A)</f>
        <v>CUST_189</v>
      </c>
      <c r="B13812" t="str">
        <f>_xlfn.XLOOKUP(L13812, Products!C:C, Products!A:A)</f>
        <v>PROD_4</v>
      </c>
      <c r="C13812">
        <v>13811</v>
      </c>
      <c r="D13812" s="2" t="s">
        <v>588</v>
      </c>
      <c r="E13812">
        <f>YEAR(Orders[[#This Row],[Order_Date]])</f>
        <v>2023</v>
      </c>
      <c r="F13812">
        <f>MONTH(Orders[[#This Row],[Order_Date]])</f>
        <v>8</v>
      </c>
      <c r="G13812" s="2" t="s">
        <v>335</v>
      </c>
      <c r="H13812" t="s">
        <v>547</v>
      </c>
      <c r="I13812" t="s">
        <v>21</v>
      </c>
      <c r="J13812" t="s">
        <v>65</v>
      </c>
      <c r="K13812" t="s">
        <v>34</v>
      </c>
      <c r="L13812" t="s">
        <v>35</v>
      </c>
      <c r="M13812" s="1">
        <v>6809.45</v>
      </c>
      <c r="N13812" s="1">
        <v>1707.49</v>
      </c>
      <c r="O13812">
        <v>0.1</v>
      </c>
    </row>
    <row r="13813" spans="1:15" x14ac:dyDescent="0.3">
      <c r="A13813" t="str">
        <f xml:space="preserve"> _xlfn.XLOOKUP(H13813, 'Customers'!B:B, 'Customers'!A:A)</f>
        <v>CUST_187</v>
      </c>
      <c r="B13813" t="str">
        <f>_xlfn.XLOOKUP(L13813, Products!C:C, Products!A:A)</f>
        <v>PROD_7</v>
      </c>
      <c r="C13813">
        <v>13812</v>
      </c>
      <c r="D13813" s="2" t="s">
        <v>134</v>
      </c>
      <c r="E13813">
        <f>YEAR(Orders[[#This Row],[Order_Date]])</f>
        <v>2022</v>
      </c>
      <c r="F13813">
        <f>MONTH(Orders[[#This Row],[Order_Date]])</f>
        <v>12</v>
      </c>
      <c r="G13813" s="2" t="s">
        <v>822</v>
      </c>
      <c r="H13813" t="s">
        <v>543</v>
      </c>
      <c r="I13813" t="s">
        <v>21</v>
      </c>
      <c r="J13813" t="s">
        <v>15</v>
      </c>
      <c r="K13813" t="s">
        <v>16</v>
      </c>
      <c r="L13813" t="s">
        <v>66</v>
      </c>
      <c r="M13813" s="1">
        <v>1707.26</v>
      </c>
      <c r="N13813" s="1">
        <v>204.67</v>
      </c>
      <c r="O13813">
        <v>0.05</v>
      </c>
    </row>
    <row r="13814" spans="1:15" x14ac:dyDescent="0.3">
      <c r="A13814" t="str">
        <f xml:space="preserve"> _xlfn.XLOOKUP(H13814, 'Customers'!B:B, 'Customers'!A:A)</f>
        <v>CUST_65</v>
      </c>
      <c r="B13814" t="str">
        <f>_xlfn.XLOOKUP(L13814, Products!C:C, Products!A:A)</f>
        <v>PROD_5</v>
      </c>
      <c r="C13814">
        <v>13813</v>
      </c>
      <c r="D13814" s="2" t="s">
        <v>346</v>
      </c>
      <c r="E13814">
        <f>YEAR(Orders[[#This Row],[Order_Date]])</f>
        <v>2023</v>
      </c>
      <c r="F13814">
        <f>MONTH(Orders[[#This Row],[Order_Date]])</f>
        <v>3</v>
      </c>
      <c r="G13814" s="2" t="s">
        <v>636</v>
      </c>
      <c r="H13814" t="s">
        <v>216</v>
      </c>
      <c r="I13814" t="s">
        <v>32</v>
      </c>
      <c r="J13814" t="s">
        <v>15</v>
      </c>
      <c r="K13814" t="s">
        <v>34</v>
      </c>
      <c r="L13814" t="s">
        <v>39</v>
      </c>
      <c r="M13814" s="1">
        <v>2733.1</v>
      </c>
      <c r="N13814" s="1">
        <v>-165.69</v>
      </c>
      <c r="O13814">
        <v>0.14000000000000001</v>
      </c>
    </row>
    <row r="13815" spans="1:15" x14ac:dyDescent="0.3">
      <c r="A13815" t="str">
        <f xml:space="preserve"> _xlfn.XLOOKUP(H13815, 'Customers'!B:B, 'Customers'!A:A)</f>
        <v>CUST_334</v>
      </c>
      <c r="B13815" t="str">
        <f>_xlfn.XLOOKUP(L13815, Products!C:C, Products!A:A)</f>
        <v>PROD_7</v>
      </c>
      <c r="C13815">
        <v>13814</v>
      </c>
      <c r="D13815" s="2" t="s">
        <v>447</v>
      </c>
      <c r="E13815">
        <f>YEAR(Orders[[#This Row],[Order_Date]])</f>
        <v>2023</v>
      </c>
      <c r="F13815">
        <f>MONTH(Orders[[#This Row],[Order_Date]])</f>
        <v>10</v>
      </c>
      <c r="G13815" s="2" t="s">
        <v>185</v>
      </c>
      <c r="H13815" t="s">
        <v>859</v>
      </c>
      <c r="I13815" t="s">
        <v>32</v>
      </c>
      <c r="J13815" t="s">
        <v>15</v>
      </c>
      <c r="K13815" t="s">
        <v>16</v>
      </c>
      <c r="L13815" t="s">
        <v>66</v>
      </c>
      <c r="M13815" s="1">
        <v>1854.76</v>
      </c>
      <c r="N13815" s="1">
        <v>488.66</v>
      </c>
      <c r="O13815">
        <v>0.1</v>
      </c>
    </row>
    <row r="13816" spans="1:15" x14ac:dyDescent="0.3">
      <c r="A13816" t="str">
        <f xml:space="preserve"> _xlfn.XLOOKUP(H13816, 'Customers'!B:B, 'Customers'!A:A)</f>
        <v>CUST_113</v>
      </c>
      <c r="B13816" t="str">
        <f>_xlfn.XLOOKUP(L13816, Products!C:C, Products!A:A)</f>
        <v>PROD_8</v>
      </c>
      <c r="C13816">
        <v>13815</v>
      </c>
      <c r="D13816" s="2" t="s">
        <v>569</v>
      </c>
      <c r="E13816">
        <f>YEAR(Orders[[#This Row],[Order_Date]])</f>
        <v>2022</v>
      </c>
      <c r="F13816">
        <f>MONTH(Orders[[#This Row],[Order_Date]])</f>
        <v>10</v>
      </c>
      <c r="G13816" s="2" t="s">
        <v>118</v>
      </c>
      <c r="H13816" t="s">
        <v>354</v>
      </c>
      <c r="I13816" t="s">
        <v>32</v>
      </c>
      <c r="J13816" t="s">
        <v>65</v>
      </c>
      <c r="K13816" t="s">
        <v>27</v>
      </c>
      <c r="L13816" t="s">
        <v>73</v>
      </c>
      <c r="M13816" s="1">
        <v>8391.31</v>
      </c>
      <c r="N13816" s="1">
        <v>-282.98</v>
      </c>
      <c r="O13816">
        <v>0.16</v>
      </c>
    </row>
    <row r="13817" spans="1:15" x14ac:dyDescent="0.3">
      <c r="A13817" t="str">
        <f xml:space="preserve"> _xlfn.XLOOKUP(H13817, 'Customers'!B:B, 'Customers'!A:A)</f>
        <v>CUST_823</v>
      </c>
      <c r="B13817" t="str">
        <f>_xlfn.XLOOKUP(L13817, Products!C:C, Products!A:A)</f>
        <v>PROD_1</v>
      </c>
      <c r="C13817">
        <v>13816</v>
      </c>
      <c r="D13817" s="2" t="s">
        <v>182</v>
      </c>
      <c r="E13817">
        <f>YEAR(Orders[[#This Row],[Order_Date]])</f>
        <v>2023</v>
      </c>
      <c r="F13817">
        <f>MONTH(Orders[[#This Row],[Order_Date]])</f>
        <v>10</v>
      </c>
      <c r="G13817" s="2" t="s">
        <v>1230</v>
      </c>
      <c r="H13817" t="s">
        <v>1575</v>
      </c>
      <c r="I13817" t="s">
        <v>14</v>
      </c>
      <c r="J13817" t="s">
        <v>65</v>
      </c>
      <c r="K13817" t="s">
        <v>27</v>
      </c>
      <c r="L13817" t="s">
        <v>17</v>
      </c>
      <c r="M13817" s="1">
        <v>6275.13</v>
      </c>
      <c r="N13817" s="1">
        <v>-432.63</v>
      </c>
      <c r="O13817">
        <v>0.22</v>
      </c>
    </row>
    <row r="13818" spans="1:15" x14ac:dyDescent="0.3">
      <c r="A13818" t="str">
        <f xml:space="preserve"> _xlfn.XLOOKUP(H13818, 'Customers'!B:B, 'Customers'!A:A)</f>
        <v>CUST_835</v>
      </c>
      <c r="B13818" t="str">
        <f>_xlfn.XLOOKUP(L13818, Products!C:C, Products!A:A)</f>
        <v>PROD_3</v>
      </c>
      <c r="C13818">
        <v>13817</v>
      </c>
      <c r="D13818" s="2" t="s">
        <v>721</v>
      </c>
      <c r="E13818">
        <f>YEAR(Orders[[#This Row],[Order_Date]])</f>
        <v>2023</v>
      </c>
      <c r="F13818">
        <f>MONTH(Orders[[#This Row],[Order_Date]])</f>
        <v>5</v>
      </c>
      <c r="G13818" s="2" t="s">
        <v>426</v>
      </c>
      <c r="H13818" t="s">
        <v>1588</v>
      </c>
      <c r="I13818" t="s">
        <v>14</v>
      </c>
      <c r="J13818" t="s">
        <v>65</v>
      </c>
      <c r="K13818" t="s">
        <v>27</v>
      </c>
      <c r="L13818" t="s">
        <v>28</v>
      </c>
      <c r="M13818" s="1">
        <v>6504.43</v>
      </c>
      <c r="N13818" s="1">
        <v>1309.94</v>
      </c>
      <c r="O13818">
        <v>0.2</v>
      </c>
    </row>
    <row r="13819" spans="1:15" x14ac:dyDescent="0.3">
      <c r="A13819" t="str">
        <f xml:space="preserve"> _xlfn.XLOOKUP(H13819, 'Customers'!B:B, 'Customers'!A:A)</f>
        <v>CUST_204</v>
      </c>
      <c r="B13819" t="str">
        <f>_xlfn.XLOOKUP(L13819, Products!C:C, Products!A:A)</f>
        <v>PROD_1</v>
      </c>
      <c r="C13819">
        <v>13818</v>
      </c>
      <c r="D13819" s="2" t="s">
        <v>820</v>
      </c>
      <c r="E13819">
        <f>YEAR(Orders[[#This Row],[Order_Date]])</f>
        <v>2023</v>
      </c>
      <c r="F13819">
        <f>MONTH(Orders[[#This Row],[Order_Date]])</f>
        <v>11</v>
      </c>
      <c r="G13819" s="2" t="s">
        <v>81</v>
      </c>
      <c r="H13819" t="s">
        <v>583</v>
      </c>
      <c r="I13819" t="s">
        <v>14</v>
      </c>
      <c r="J13819" t="s">
        <v>65</v>
      </c>
      <c r="K13819" t="s">
        <v>27</v>
      </c>
      <c r="L13819" t="s">
        <v>17</v>
      </c>
      <c r="M13819" s="1">
        <v>4485.33</v>
      </c>
      <c r="N13819" s="1">
        <v>866.18</v>
      </c>
      <c r="O13819">
        <v>0.06</v>
      </c>
    </row>
    <row r="13820" spans="1:15" x14ac:dyDescent="0.3">
      <c r="A13820" t="str">
        <f xml:space="preserve"> _xlfn.XLOOKUP(H13820, 'Customers'!B:B, 'Customers'!A:A)</f>
        <v>CUST_488</v>
      </c>
      <c r="B13820" t="str">
        <f>_xlfn.XLOOKUP(L13820, Products!C:C, Products!A:A)</f>
        <v>PROD_3</v>
      </c>
      <c r="C13820">
        <v>13819</v>
      </c>
      <c r="D13820" s="2" t="s">
        <v>1183</v>
      </c>
      <c r="E13820">
        <f>YEAR(Orders[[#This Row],[Order_Date]])</f>
        <v>2022</v>
      </c>
      <c r="F13820">
        <f>MONTH(Orders[[#This Row],[Order_Date]])</f>
        <v>2</v>
      </c>
      <c r="G13820" s="2" t="s">
        <v>136</v>
      </c>
      <c r="H13820" t="s">
        <v>1135</v>
      </c>
      <c r="I13820" t="s">
        <v>32</v>
      </c>
      <c r="J13820" t="s">
        <v>33</v>
      </c>
      <c r="K13820" t="s">
        <v>27</v>
      </c>
      <c r="L13820" t="s">
        <v>28</v>
      </c>
      <c r="M13820" s="1">
        <v>8299.23</v>
      </c>
      <c r="N13820" s="1">
        <v>-264.66000000000003</v>
      </c>
      <c r="O13820">
        <v>0.18</v>
      </c>
    </row>
    <row r="13821" spans="1:15" x14ac:dyDescent="0.3">
      <c r="A13821" t="str">
        <f xml:space="preserve"> _xlfn.XLOOKUP(H13821, 'Customers'!B:B, 'Customers'!A:A)</f>
        <v>CUST_388</v>
      </c>
      <c r="B13821" t="str">
        <f>_xlfn.XLOOKUP(L13821, Products!C:C, Products!A:A)</f>
        <v>PROD_5</v>
      </c>
      <c r="C13821">
        <v>13820</v>
      </c>
      <c r="D13821" s="2" t="s">
        <v>807</v>
      </c>
      <c r="E13821">
        <f>YEAR(Orders[[#This Row],[Order_Date]])</f>
        <v>2023</v>
      </c>
      <c r="F13821">
        <f>MONTH(Orders[[#This Row],[Order_Date]])</f>
        <v>4</v>
      </c>
      <c r="G13821" s="2" t="s">
        <v>19</v>
      </c>
      <c r="H13821" t="s">
        <v>962</v>
      </c>
      <c r="I13821" t="s">
        <v>14</v>
      </c>
      <c r="J13821" t="s">
        <v>65</v>
      </c>
      <c r="K13821" t="s">
        <v>34</v>
      </c>
      <c r="L13821" t="s">
        <v>39</v>
      </c>
      <c r="M13821" s="1">
        <v>8089.83</v>
      </c>
      <c r="N13821" s="1">
        <v>-88.47</v>
      </c>
      <c r="O13821">
        <v>0.28999999999999998</v>
      </c>
    </row>
    <row r="13822" spans="1:15" x14ac:dyDescent="0.3">
      <c r="A13822" t="str">
        <f xml:space="preserve"> _xlfn.XLOOKUP(H13822, 'Customers'!B:B, 'Customers'!A:A)</f>
        <v>CUST_110</v>
      </c>
      <c r="B13822" t="str">
        <f>_xlfn.XLOOKUP(L13822, Products!C:C, Products!A:A)</f>
        <v>PROD_5</v>
      </c>
      <c r="C13822">
        <v>13821</v>
      </c>
      <c r="D13822" s="2" t="s">
        <v>795</v>
      </c>
      <c r="E13822">
        <f>YEAR(Orders[[#This Row],[Order_Date]])</f>
        <v>2022</v>
      </c>
      <c r="F13822">
        <f>MONTH(Orders[[#This Row],[Order_Date]])</f>
        <v>1</v>
      </c>
      <c r="G13822" s="2" t="s">
        <v>1325</v>
      </c>
      <c r="H13822" t="s">
        <v>342</v>
      </c>
      <c r="I13822" t="s">
        <v>14</v>
      </c>
      <c r="J13822" t="s">
        <v>33</v>
      </c>
      <c r="K13822" t="s">
        <v>34</v>
      </c>
      <c r="L13822" t="s">
        <v>39</v>
      </c>
      <c r="M13822" s="1">
        <v>4387.84</v>
      </c>
      <c r="N13822" s="1">
        <v>6.56</v>
      </c>
      <c r="O13822">
        <v>0.26</v>
      </c>
    </row>
    <row r="13823" spans="1:15" x14ac:dyDescent="0.3">
      <c r="A13823" t="str">
        <f xml:space="preserve"> _xlfn.XLOOKUP(H13823, 'Customers'!B:B, 'Customers'!A:A)</f>
        <v>CUST_825</v>
      </c>
      <c r="B13823" t="str">
        <f>_xlfn.XLOOKUP(L13823, Products!C:C, Products!A:A)</f>
        <v>PROD_4</v>
      </c>
      <c r="C13823">
        <v>13822</v>
      </c>
      <c r="D13823" s="2" t="s">
        <v>25</v>
      </c>
      <c r="E13823">
        <f>YEAR(Orders[[#This Row],[Order_Date]])</f>
        <v>2023</v>
      </c>
      <c r="F13823">
        <f>MONTH(Orders[[#This Row],[Order_Date]])</f>
        <v>1</v>
      </c>
      <c r="G13823" s="2" t="s">
        <v>1346</v>
      </c>
      <c r="H13823" t="s">
        <v>1577</v>
      </c>
      <c r="I13823" t="s">
        <v>14</v>
      </c>
      <c r="J13823" t="s">
        <v>33</v>
      </c>
      <c r="K13823" t="s">
        <v>34</v>
      </c>
      <c r="L13823" t="s">
        <v>35</v>
      </c>
      <c r="M13823" s="1">
        <v>7795.46</v>
      </c>
      <c r="N13823" s="1">
        <v>92.29</v>
      </c>
      <c r="O13823">
        <v>0.15</v>
      </c>
    </row>
    <row r="13824" spans="1:15" x14ac:dyDescent="0.3">
      <c r="A13824" t="str">
        <f xml:space="preserve"> _xlfn.XLOOKUP(H13824, 'Customers'!B:B, 'Customers'!A:A)</f>
        <v>CUST_518</v>
      </c>
      <c r="B13824" t="str">
        <f>_xlfn.XLOOKUP(L13824, Products!C:C, Products!A:A)</f>
        <v>PROD_7</v>
      </c>
      <c r="C13824">
        <v>13823</v>
      </c>
      <c r="D13824" s="2" t="s">
        <v>489</v>
      </c>
      <c r="E13824">
        <f>YEAR(Orders[[#This Row],[Order_Date]])</f>
        <v>2023</v>
      </c>
      <c r="F13824">
        <f>MONTH(Orders[[#This Row],[Order_Date]])</f>
        <v>1</v>
      </c>
      <c r="G13824" s="2" t="s">
        <v>490</v>
      </c>
      <c r="H13824" t="s">
        <v>1191</v>
      </c>
      <c r="I13824" t="s">
        <v>14</v>
      </c>
      <c r="J13824" t="s">
        <v>22</v>
      </c>
      <c r="K13824" t="s">
        <v>16</v>
      </c>
      <c r="L13824" t="s">
        <v>66</v>
      </c>
      <c r="M13824" s="1">
        <v>1595.97</v>
      </c>
      <c r="N13824" s="1">
        <v>435.53</v>
      </c>
      <c r="O13824">
        <v>0.11</v>
      </c>
    </row>
    <row r="13825" spans="1:15" x14ac:dyDescent="0.3">
      <c r="A13825" t="str">
        <f xml:space="preserve"> _xlfn.XLOOKUP(H13825, 'Customers'!B:B, 'Customers'!A:A)</f>
        <v>CUST_122</v>
      </c>
      <c r="B13825" t="str">
        <f>_xlfn.XLOOKUP(L13825, Products!C:C, Products!A:A)</f>
        <v>PROD_1</v>
      </c>
      <c r="C13825">
        <v>13824</v>
      </c>
      <c r="D13825" s="2" t="s">
        <v>564</v>
      </c>
      <c r="E13825">
        <f>YEAR(Orders[[#This Row],[Order_Date]])</f>
        <v>2022</v>
      </c>
      <c r="F13825">
        <f>MONTH(Orders[[#This Row],[Order_Date]])</f>
        <v>8</v>
      </c>
      <c r="G13825" s="2" t="s">
        <v>584</v>
      </c>
      <c r="H13825" t="s">
        <v>377</v>
      </c>
      <c r="I13825" t="s">
        <v>21</v>
      </c>
      <c r="J13825" t="s">
        <v>22</v>
      </c>
      <c r="K13825" t="s">
        <v>16</v>
      </c>
      <c r="L13825" t="s">
        <v>17</v>
      </c>
      <c r="M13825" s="1">
        <v>8052.13</v>
      </c>
      <c r="N13825" s="1">
        <v>434.09</v>
      </c>
      <c r="O13825">
        <v>0.17</v>
      </c>
    </row>
    <row r="13826" spans="1:15" x14ac:dyDescent="0.3">
      <c r="A13826" t="str">
        <f xml:space="preserve"> _xlfn.XLOOKUP(H13826, 'Customers'!B:B, 'Customers'!A:A)</f>
        <v>CUST_147</v>
      </c>
      <c r="B13826" t="str">
        <f>_xlfn.XLOOKUP(L13826, Products!C:C, Products!A:A)</f>
        <v>PROD_1</v>
      </c>
      <c r="C13826">
        <v>13825</v>
      </c>
      <c r="D13826" s="2" t="s">
        <v>1163</v>
      </c>
      <c r="E13826">
        <f>YEAR(Orders[[#This Row],[Order_Date]])</f>
        <v>2023</v>
      </c>
      <c r="F13826">
        <f>MONTH(Orders[[#This Row],[Order_Date]])</f>
        <v>2</v>
      </c>
      <c r="G13826" s="2" t="s">
        <v>261</v>
      </c>
      <c r="H13826" t="s">
        <v>441</v>
      </c>
      <c r="I13826" t="s">
        <v>14</v>
      </c>
      <c r="J13826" t="s">
        <v>65</v>
      </c>
      <c r="K13826" t="s">
        <v>16</v>
      </c>
      <c r="L13826" t="s">
        <v>17</v>
      </c>
      <c r="M13826" s="1">
        <v>5897.46</v>
      </c>
      <c r="N13826" s="1">
        <v>484.99</v>
      </c>
      <c r="O13826">
        <v>0.24</v>
      </c>
    </row>
    <row r="13827" spans="1:15" x14ac:dyDescent="0.3">
      <c r="A13827" t="str">
        <f xml:space="preserve"> _xlfn.XLOOKUP(H13827, 'Customers'!B:B, 'Customers'!A:A)</f>
        <v>CUST_357</v>
      </c>
      <c r="B13827" t="str">
        <f>_xlfn.XLOOKUP(L13827, Products!C:C, Products!A:A)</f>
        <v>PROD_2</v>
      </c>
      <c r="C13827">
        <v>13826</v>
      </c>
      <c r="D13827" s="2" t="s">
        <v>1118</v>
      </c>
      <c r="E13827">
        <f>YEAR(Orders[[#This Row],[Order_Date]])</f>
        <v>2022</v>
      </c>
      <c r="F13827">
        <f>MONTH(Orders[[#This Row],[Order_Date]])</f>
        <v>9</v>
      </c>
      <c r="G13827" s="2" t="s">
        <v>913</v>
      </c>
      <c r="H13827" t="s">
        <v>899</v>
      </c>
      <c r="I13827" t="s">
        <v>14</v>
      </c>
      <c r="J13827" t="s">
        <v>33</v>
      </c>
      <c r="K13827" t="s">
        <v>16</v>
      </c>
      <c r="L13827" t="s">
        <v>23</v>
      </c>
      <c r="M13827" s="1">
        <v>578.16999999999996</v>
      </c>
      <c r="N13827" s="1">
        <v>22.59</v>
      </c>
      <c r="O13827">
        <v>0.13</v>
      </c>
    </row>
    <row r="13828" spans="1:15" x14ac:dyDescent="0.3">
      <c r="A13828" t="str">
        <f xml:space="preserve"> _xlfn.XLOOKUP(H13828, 'Customers'!B:B, 'Customers'!A:A)</f>
        <v>CUST_294</v>
      </c>
      <c r="B13828" t="str">
        <f>_xlfn.XLOOKUP(L13828, Products!C:C, Products!A:A)</f>
        <v>PROD_3</v>
      </c>
      <c r="C13828">
        <v>13827</v>
      </c>
      <c r="D13828" s="2" t="s">
        <v>352</v>
      </c>
      <c r="E13828">
        <f>YEAR(Orders[[#This Row],[Order_Date]])</f>
        <v>2023</v>
      </c>
      <c r="F13828">
        <f>MONTH(Orders[[#This Row],[Order_Date]])</f>
        <v>8</v>
      </c>
      <c r="G13828" s="2" t="s">
        <v>1195</v>
      </c>
      <c r="H13828" t="s">
        <v>779</v>
      </c>
      <c r="I13828" t="s">
        <v>32</v>
      </c>
      <c r="J13828" t="s">
        <v>22</v>
      </c>
      <c r="K13828" t="s">
        <v>27</v>
      </c>
      <c r="L13828" t="s">
        <v>28</v>
      </c>
      <c r="M13828" s="1">
        <v>7211.54</v>
      </c>
      <c r="N13828" s="1">
        <v>1796.88</v>
      </c>
      <c r="O13828">
        <v>0.21</v>
      </c>
    </row>
    <row r="13829" spans="1:15" x14ac:dyDescent="0.3">
      <c r="A13829" t="str">
        <f xml:space="preserve"> _xlfn.XLOOKUP(H13829, 'Customers'!B:B, 'Customers'!A:A)</f>
        <v>CUST_792</v>
      </c>
      <c r="B13829" t="str">
        <f>_xlfn.XLOOKUP(L13829, Products!C:C, Products!A:A)</f>
        <v>PROD_1</v>
      </c>
      <c r="C13829">
        <v>13828</v>
      </c>
      <c r="D13829" s="2" t="s">
        <v>969</v>
      </c>
      <c r="E13829">
        <f>YEAR(Orders[[#This Row],[Order_Date]])</f>
        <v>2022</v>
      </c>
      <c r="F13829">
        <f>MONTH(Orders[[#This Row],[Order_Date]])</f>
        <v>11</v>
      </c>
      <c r="G13829" s="2" t="s">
        <v>970</v>
      </c>
      <c r="H13829" t="s">
        <v>1540</v>
      </c>
      <c r="I13829" t="s">
        <v>14</v>
      </c>
      <c r="J13829" t="s">
        <v>22</v>
      </c>
      <c r="K13829" t="s">
        <v>16</v>
      </c>
      <c r="L13829" t="s">
        <v>17</v>
      </c>
      <c r="M13829" s="1">
        <v>3458.1</v>
      </c>
      <c r="N13829" s="1">
        <v>620.11</v>
      </c>
      <c r="O13829">
        <v>0.22</v>
      </c>
    </row>
    <row r="13830" spans="1:15" x14ac:dyDescent="0.3">
      <c r="A13830" t="str">
        <f xml:space="preserve"> _xlfn.XLOOKUP(H13830, 'Customers'!B:B, 'Customers'!A:A)</f>
        <v>CUST_185</v>
      </c>
      <c r="B13830" t="str">
        <f>_xlfn.XLOOKUP(L13830, Products!C:C, Products!A:A)</f>
        <v>PROD_7</v>
      </c>
      <c r="C13830">
        <v>13829</v>
      </c>
      <c r="D13830" s="2" t="s">
        <v>177</v>
      </c>
      <c r="E13830">
        <f>YEAR(Orders[[#This Row],[Order_Date]])</f>
        <v>2023</v>
      </c>
      <c r="F13830">
        <f>MONTH(Orders[[#This Row],[Order_Date]])</f>
        <v>7</v>
      </c>
      <c r="G13830" s="2" t="s">
        <v>965</v>
      </c>
      <c r="H13830" t="s">
        <v>536</v>
      </c>
      <c r="I13830" t="s">
        <v>21</v>
      </c>
      <c r="J13830" t="s">
        <v>15</v>
      </c>
      <c r="K13830" t="s">
        <v>16</v>
      </c>
      <c r="L13830" t="s">
        <v>66</v>
      </c>
      <c r="M13830" s="1">
        <v>496.09</v>
      </c>
      <c r="N13830" s="1">
        <v>112.91</v>
      </c>
      <c r="O13830">
        <v>0.09</v>
      </c>
    </row>
    <row r="13831" spans="1:15" x14ac:dyDescent="0.3">
      <c r="A13831" t="str">
        <f xml:space="preserve"> _xlfn.XLOOKUP(H13831, 'Customers'!B:B, 'Customers'!A:A)</f>
        <v>CUST_949</v>
      </c>
      <c r="B13831" t="str">
        <f>_xlfn.XLOOKUP(L13831, Products!C:C, Products!A:A)</f>
        <v>PROD_3</v>
      </c>
      <c r="C13831">
        <v>13830</v>
      </c>
      <c r="D13831" s="2" t="s">
        <v>1057</v>
      </c>
      <c r="E13831">
        <f>YEAR(Orders[[#This Row],[Order_Date]])</f>
        <v>2023</v>
      </c>
      <c r="F13831">
        <f>MONTH(Orders[[#This Row],[Order_Date]])</f>
        <v>6</v>
      </c>
      <c r="G13831" s="2" t="s">
        <v>67</v>
      </c>
      <c r="H13831" t="s">
        <v>1710</v>
      </c>
      <c r="I13831" t="s">
        <v>32</v>
      </c>
      <c r="J13831" t="s">
        <v>22</v>
      </c>
      <c r="K13831" t="s">
        <v>27</v>
      </c>
      <c r="L13831" t="s">
        <v>28</v>
      </c>
      <c r="M13831" s="1">
        <v>4825.7700000000004</v>
      </c>
      <c r="N13831" s="1">
        <v>1330.27</v>
      </c>
      <c r="O13831">
        <v>0.1</v>
      </c>
    </row>
    <row r="13832" spans="1:15" x14ac:dyDescent="0.3">
      <c r="A13832" t="str">
        <f xml:space="preserve"> _xlfn.XLOOKUP(H13832, 'Customers'!B:B, 'Customers'!A:A)</f>
        <v>CUST_193</v>
      </c>
      <c r="B13832" t="str">
        <f>_xlfn.XLOOKUP(L13832, Products!C:C, Products!A:A)</f>
        <v>PROD_1</v>
      </c>
      <c r="C13832">
        <v>13831</v>
      </c>
      <c r="D13832" s="2" t="s">
        <v>296</v>
      </c>
      <c r="E13832">
        <f>YEAR(Orders[[#This Row],[Order_Date]])</f>
        <v>2022</v>
      </c>
      <c r="F13832">
        <f>MONTH(Orders[[#This Row],[Order_Date]])</f>
        <v>7</v>
      </c>
      <c r="G13832" s="2" t="s">
        <v>243</v>
      </c>
      <c r="H13832" t="s">
        <v>555</v>
      </c>
      <c r="I13832" t="s">
        <v>21</v>
      </c>
      <c r="J13832" t="s">
        <v>22</v>
      </c>
      <c r="K13832" t="s">
        <v>27</v>
      </c>
      <c r="L13832" t="s">
        <v>17</v>
      </c>
      <c r="M13832" s="1">
        <v>4889.2</v>
      </c>
      <c r="N13832" s="1">
        <v>681.78</v>
      </c>
      <c r="O13832">
        <v>0.28000000000000003</v>
      </c>
    </row>
    <row r="13833" spans="1:15" x14ac:dyDescent="0.3">
      <c r="A13833" t="str">
        <f xml:space="preserve"> _xlfn.XLOOKUP(H13833, 'Customers'!B:B, 'Customers'!A:A)</f>
        <v>CUST_172</v>
      </c>
      <c r="B13833" t="str">
        <f>_xlfn.XLOOKUP(L13833, Products!C:C, Products!A:A)</f>
        <v>PROD_4</v>
      </c>
      <c r="C13833">
        <v>13832</v>
      </c>
      <c r="D13833" s="2" t="s">
        <v>353</v>
      </c>
      <c r="E13833">
        <f>YEAR(Orders[[#This Row],[Order_Date]])</f>
        <v>2023</v>
      </c>
      <c r="F13833">
        <f>MONTH(Orders[[#This Row],[Order_Date]])</f>
        <v>8</v>
      </c>
      <c r="G13833" s="2" t="s">
        <v>588</v>
      </c>
      <c r="H13833" t="s">
        <v>506</v>
      </c>
      <c r="I13833" t="s">
        <v>21</v>
      </c>
      <c r="J13833" t="s">
        <v>33</v>
      </c>
      <c r="K13833" t="s">
        <v>34</v>
      </c>
      <c r="L13833" t="s">
        <v>35</v>
      </c>
      <c r="M13833" s="1">
        <v>2396.11</v>
      </c>
      <c r="N13833" s="1">
        <v>77.69</v>
      </c>
      <c r="O13833">
        <v>0.14000000000000001</v>
      </c>
    </row>
    <row r="13834" spans="1:15" x14ac:dyDescent="0.3">
      <c r="A13834" t="str">
        <f xml:space="preserve"> _xlfn.XLOOKUP(H13834, 'Customers'!B:B, 'Customers'!A:A)</f>
        <v>CUST_713</v>
      </c>
      <c r="B13834" t="str">
        <f>_xlfn.XLOOKUP(L13834, Products!C:C, Products!A:A)</f>
        <v>PROD_3</v>
      </c>
      <c r="C13834">
        <v>13833</v>
      </c>
      <c r="D13834" s="2" t="s">
        <v>401</v>
      </c>
      <c r="E13834">
        <f>YEAR(Orders[[#This Row],[Order_Date]])</f>
        <v>2023</v>
      </c>
      <c r="F13834">
        <f>MONTH(Orders[[#This Row],[Order_Date]])</f>
        <v>5</v>
      </c>
      <c r="G13834" s="2" t="s">
        <v>651</v>
      </c>
      <c r="H13834" t="s">
        <v>1452</v>
      </c>
      <c r="I13834" t="s">
        <v>14</v>
      </c>
      <c r="J13834" t="s">
        <v>22</v>
      </c>
      <c r="K13834" t="s">
        <v>27</v>
      </c>
      <c r="L13834" t="s">
        <v>28</v>
      </c>
      <c r="M13834" s="1">
        <v>5975.85</v>
      </c>
      <c r="N13834" s="1">
        <v>1290.28</v>
      </c>
      <c r="O13834">
        <v>0.25</v>
      </c>
    </row>
    <row r="13835" spans="1:15" x14ac:dyDescent="0.3">
      <c r="A13835" t="str">
        <f xml:space="preserve"> _xlfn.XLOOKUP(H13835, 'Customers'!B:B, 'Customers'!A:A)</f>
        <v>CUST_328</v>
      </c>
      <c r="B13835" t="str">
        <f>_xlfn.XLOOKUP(L13835, Products!C:C, Products!A:A)</f>
        <v>PROD_5</v>
      </c>
      <c r="C13835">
        <v>13834</v>
      </c>
      <c r="D13835" s="2" t="s">
        <v>43</v>
      </c>
      <c r="E13835">
        <f>YEAR(Orders[[#This Row],[Order_Date]])</f>
        <v>2023</v>
      </c>
      <c r="F13835">
        <f>MONTH(Orders[[#This Row],[Order_Date]])</f>
        <v>12</v>
      </c>
      <c r="G13835" s="2" t="s">
        <v>423</v>
      </c>
      <c r="H13835" t="s">
        <v>849</v>
      </c>
      <c r="I13835" t="s">
        <v>14</v>
      </c>
      <c r="J13835" t="s">
        <v>15</v>
      </c>
      <c r="K13835" t="s">
        <v>34</v>
      </c>
      <c r="L13835" t="s">
        <v>39</v>
      </c>
      <c r="M13835" s="1">
        <v>2958.87</v>
      </c>
      <c r="N13835" s="1">
        <v>0.81</v>
      </c>
      <c r="O13835">
        <v>0.12</v>
      </c>
    </row>
    <row r="13836" spans="1:15" x14ac:dyDescent="0.3">
      <c r="A13836" t="str">
        <f xml:space="preserve"> _xlfn.XLOOKUP(H13836, 'Customers'!B:B, 'Customers'!A:A)</f>
        <v>CUST_204</v>
      </c>
      <c r="B13836" t="str">
        <f>_xlfn.XLOOKUP(L13836, Products!C:C, Products!A:A)</f>
        <v>PROD_1</v>
      </c>
      <c r="C13836">
        <v>13835</v>
      </c>
      <c r="D13836" s="2" t="s">
        <v>1101</v>
      </c>
      <c r="E13836">
        <f>YEAR(Orders[[#This Row],[Order_Date]])</f>
        <v>2023</v>
      </c>
      <c r="F13836">
        <f>MONTH(Orders[[#This Row],[Order_Date]])</f>
        <v>10</v>
      </c>
      <c r="G13836" s="2" t="s">
        <v>204</v>
      </c>
      <c r="H13836" t="s">
        <v>583</v>
      </c>
      <c r="I13836" t="s">
        <v>14</v>
      </c>
      <c r="J13836" t="s">
        <v>22</v>
      </c>
      <c r="K13836" t="s">
        <v>27</v>
      </c>
      <c r="L13836" t="s">
        <v>17</v>
      </c>
      <c r="M13836" s="1">
        <v>432.45</v>
      </c>
      <c r="N13836" s="1">
        <v>-30.03</v>
      </c>
      <c r="O13836">
        <v>0.01</v>
      </c>
    </row>
    <row r="13837" spans="1:15" x14ac:dyDescent="0.3">
      <c r="A13837" t="str">
        <f xml:space="preserve"> _xlfn.XLOOKUP(H13837, 'Customers'!B:B, 'Customers'!A:A)</f>
        <v>CUST_286</v>
      </c>
      <c r="B13837" t="str">
        <f>_xlfn.XLOOKUP(L13837, Products!C:C, Products!A:A)</f>
        <v>PROD_8</v>
      </c>
      <c r="C13837">
        <v>13836</v>
      </c>
      <c r="D13837" s="2" t="s">
        <v>269</v>
      </c>
      <c r="E13837">
        <f>YEAR(Orders[[#This Row],[Order_Date]])</f>
        <v>2022</v>
      </c>
      <c r="F13837">
        <f>MONTH(Orders[[#This Row],[Order_Date]])</f>
        <v>2</v>
      </c>
      <c r="G13837" s="2" t="s">
        <v>54</v>
      </c>
      <c r="H13837" t="s">
        <v>762</v>
      </c>
      <c r="I13837" t="s">
        <v>21</v>
      </c>
      <c r="J13837" t="s">
        <v>15</v>
      </c>
      <c r="K13837" t="s">
        <v>27</v>
      </c>
      <c r="L13837" t="s">
        <v>73</v>
      </c>
      <c r="M13837" s="1">
        <v>5040.0600000000004</v>
      </c>
      <c r="N13837" s="1">
        <v>1208.3499999999999</v>
      </c>
      <c r="O13837">
        <v>0.04</v>
      </c>
    </row>
    <row r="13838" spans="1:15" x14ac:dyDescent="0.3">
      <c r="A13838" t="str">
        <f xml:space="preserve"> _xlfn.XLOOKUP(H13838, 'Customers'!B:B, 'Customers'!A:A)</f>
        <v>CUST_835</v>
      </c>
      <c r="B13838" t="str">
        <f>_xlfn.XLOOKUP(L13838, Products!C:C, Products!A:A)</f>
        <v>PROD_8</v>
      </c>
      <c r="C13838">
        <v>13837</v>
      </c>
      <c r="D13838" s="2" t="s">
        <v>540</v>
      </c>
      <c r="E13838">
        <f>YEAR(Orders[[#This Row],[Order_Date]])</f>
        <v>2023</v>
      </c>
      <c r="F13838">
        <f>MONTH(Orders[[#This Row],[Order_Date]])</f>
        <v>1</v>
      </c>
      <c r="G13838" s="2" t="s">
        <v>125</v>
      </c>
      <c r="H13838" t="s">
        <v>1588</v>
      </c>
      <c r="I13838" t="s">
        <v>21</v>
      </c>
      <c r="J13838" t="s">
        <v>65</v>
      </c>
      <c r="K13838" t="s">
        <v>27</v>
      </c>
      <c r="L13838" t="s">
        <v>73</v>
      </c>
      <c r="M13838" s="1">
        <v>4975.0200000000004</v>
      </c>
      <c r="N13838" s="1">
        <v>1060.1400000000001</v>
      </c>
      <c r="O13838">
        <v>0.21</v>
      </c>
    </row>
    <row r="13839" spans="1:15" x14ac:dyDescent="0.3">
      <c r="A13839" t="str">
        <f xml:space="preserve"> _xlfn.XLOOKUP(H13839, 'Customers'!B:B, 'Customers'!A:A)</f>
        <v>CUST_241</v>
      </c>
      <c r="B13839" t="str">
        <f>_xlfn.XLOOKUP(L13839, Products!C:C, Products!A:A)</f>
        <v>PROD_1</v>
      </c>
      <c r="C13839">
        <v>13838</v>
      </c>
      <c r="D13839" s="2" t="s">
        <v>852</v>
      </c>
      <c r="E13839">
        <f>YEAR(Orders[[#This Row],[Order_Date]])</f>
        <v>2022</v>
      </c>
      <c r="F13839">
        <f>MONTH(Orders[[#This Row],[Order_Date]])</f>
        <v>6</v>
      </c>
      <c r="G13839" s="2" t="s">
        <v>910</v>
      </c>
      <c r="H13839" t="s">
        <v>665</v>
      </c>
      <c r="I13839" t="s">
        <v>14</v>
      </c>
      <c r="J13839" t="s">
        <v>33</v>
      </c>
      <c r="K13839" t="s">
        <v>27</v>
      </c>
      <c r="L13839" t="s">
        <v>17</v>
      </c>
      <c r="M13839" s="1">
        <v>6352.4</v>
      </c>
      <c r="N13839" s="1">
        <v>-191.73</v>
      </c>
      <c r="O13839">
        <v>0.16</v>
      </c>
    </row>
    <row r="13840" spans="1:15" x14ac:dyDescent="0.3">
      <c r="A13840" t="str">
        <f xml:space="preserve"> _xlfn.XLOOKUP(H13840, 'Customers'!B:B, 'Customers'!A:A)</f>
        <v>CUST_213</v>
      </c>
      <c r="B13840" t="str">
        <f>_xlfn.XLOOKUP(L13840, Products!C:C, Products!A:A)</f>
        <v>PROD_1</v>
      </c>
      <c r="C13840">
        <v>13839</v>
      </c>
      <c r="D13840" s="2" t="s">
        <v>467</v>
      </c>
      <c r="E13840">
        <f>YEAR(Orders[[#This Row],[Order_Date]])</f>
        <v>2023</v>
      </c>
      <c r="F13840">
        <f>MONTH(Orders[[#This Row],[Order_Date]])</f>
        <v>4</v>
      </c>
      <c r="G13840" s="2" t="s">
        <v>1269</v>
      </c>
      <c r="H13840" t="s">
        <v>602</v>
      </c>
      <c r="I13840" t="s">
        <v>32</v>
      </c>
      <c r="J13840" t="s">
        <v>33</v>
      </c>
      <c r="K13840" t="s">
        <v>27</v>
      </c>
      <c r="L13840" t="s">
        <v>17</v>
      </c>
      <c r="M13840" s="1">
        <v>7828.04</v>
      </c>
      <c r="N13840" s="1">
        <v>-311.54000000000002</v>
      </c>
      <c r="O13840">
        <v>0.01</v>
      </c>
    </row>
    <row r="13841" spans="1:15" x14ac:dyDescent="0.3">
      <c r="A13841" t="str">
        <f xml:space="preserve"> _xlfn.XLOOKUP(H13841, 'Customers'!B:B, 'Customers'!A:A)</f>
        <v>CUST_370</v>
      </c>
      <c r="B13841" t="str">
        <f>_xlfn.XLOOKUP(L13841, Products!C:C, Products!A:A)</f>
        <v>PROD_8</v>
      </c>
      <c r="C13841">
        <v>13840</v>
      </c>
      <c r="D13841" s="2" t="s">
        <v>530</v>
      </c>
      <c r="E13841">
        <f>YEAR(Orders[[#This Row],[Order_Date]])</f>
        <v>2023</v>
      </c>
      <c r="F13841">
        <f>MONTH(Orders[[#This Row],[Order_Date]])</f>
        <v>10</v>
      </c>
      <c r="G13841" s="2" t="s">
        <v>1134</v>
      </c>
      <c r="H13841" t="s">
        <v>921</v>
      </c>
      <c r="I13841" t="s">
        <v>14</v>
      </c>
      <c r="J13841" t="s">
        <v>15</v>
      </c>
      <c r="K13841" t="s">
        <v>27</v>
      </c>
      <c r="L13841" t="s">
        <v>73</v>
      </c>
      <c r="M13841" s="1">
        <v>8098.57</v>
      </c>
      <c r="N13841" s="1">
        <v>219.31</v>
      </c>
      <c r="O13841">
        <v>0.09</v>
      </c>
    </row>
    <row r="13842" spans="1:15" x14ac:dyDescent="0.3">
      <c r="A13842" t="str">
        <f xml:space="preserve"> _xlfn.XLOOKUP(H13842, 'Customers'!B:B, 'Customers'!A:A)</f>
        <v>CUST_258</v>
      </c>
      <c r="B13842" t="str">
        <f>_xlfn.XLOOKUP(L13842, Products!C:C, Products!A:A)</f>
        <v>PROD_6</v>
      </c>
      <c r="C13842">
        <v>13841</v>
      </c>
      <c r="D13842" s="2" t="s">
        <v>850</v>
      </c>
      <c r="E13842">
        <f>YEAR(Orders[[#This Row],[Order_Date]])</f>
        <v>2022</v>
      </c>
      <c r="F13842">
        <f>MONTH(Orders[[#This Row],[Order_Date]])</f>
        <v>5</v>
      </c>
      <c r="G13842" s="2" t="s">
        <v>1404</v>
      </c>
      <c r="H13842" t="s">
        <v>705</v>
      </c>
      <c r="I13842" t="s">
        <v>32</v>
      </c>
      <c r="J13842" t="s">
        <v>65</v>
      </c>
      <c r="K13842" t="s">
        <v>34</v>
      </c>
      <c r="L13842" t="s">
        <v>52</v>
      </c>
      <c r="M13842" s="1">
        <v>5393.11</v>
      </c>
      <c r="N13842" s="1">
        <v>43.33</v>
      </c>
      <c r="O13842">
        <v>0.28000000000000003</v>
      </c>
    </row>
    <row r="13843" spans="1:15" x14ac:dyDescent="0.3">
      <c r="A13843" t="str">
        <f xml:space="preserve"> _xlfn.XLOOKUP(H13843, 'Customers'!B:B, 'Customers'!A:A)</f>
        <v>CUST_680</v>
      </c>
      <c r="B13843" t="str">
        <f>_xlfn.XLOOKUP(L13843, Products!C:C, Products!A:A)</f>
        <v>PROD_6</v>
      </c>
      <c r="C13843">
        <v>13842</v>
      </c>
      <c r="D13843" s="2" t="s">
        <v>70</v>
      </c>
      <c r="E13843">
        <f>YEAR(Orders[[#This Row],[Order_Date]])</f>
        <v>2022</v>
      </c>
      <c r="F13843">
        <f>MONTH(Orders[[#This Row],[Order_Date]])</f>
        <v>4</v>
      </c>
      <c r="G13843" s="2" t="s">
        <v>435</v>
      </c>
      <c r="H13843" t="s">
        <v>1415</v>
      </c>
      <c r="I13843" t="s">
        <v>32</v>
      </c>
      <c r="J13843" t="s">
        <v>22</v>
      </c>
      <c r="K13843" t="s">
        <v>34</v>
      </c>
      <c r="L13843" t="s">
        <v>52</v>
      </c>
      <c r="M13843" s="1">
        <v>4432.41</v>
      </c>
      <c r="N13843" s="1">
        <v>-46.17</v>
      </c>
      <c r="O13843">
        <v>0.26</v>
      </c>
    </row>
    <row r="13844" spans="1:15" x14ac:dyDescent="0.3">
      <c r="A13844" t="str">
        <f xml:space="preserve"> _xlfn.XLOOKUP(H13844, 'Customers'!B:B, 'Customers'!A:A)</f>
        <v>CUST_270</v>
      </c>
      <c r="B13844" t="str">
        <f>_xlfn.XLOOKUP(L13844, Products!C:C, Products!A:A)</f>
        <v>PROD_6</v>
      </c>
      <c r="C13844">
        <v>13843</v>
      </c>
      <c r="D13844" s="2" t="s">
        <v>471</v>
      </c>
      <c r="E13844">
        <f>YEAR(Orders[[#This Row],[Order_Date]])</f>
        <v>2022</v>
      </c>
      <c r="F13844">
        <f>MONTH(Orders[[#This Row],[Order_Date]])</f>
        <v>10</v>
      </c>
      <c r="G13844" s="2" t="s">
        <v>680</v>
      </c>
      <c r="H13844" t="s">
        <v>727</v>
      </c>
      <c r="I13844" t="s">
        <v>14</v>
      </c>
      <c r="J13844" t="s">
        <v>22</v>
      </c>
      <c r="K13844" t="s">
        <v>34</v>
      </c>
      <c r="L13844" t="s">
        <v>52</v>
      </c>
      <c r="M13844" s="1">
        <v>9546.4500000000007</v>
      </c>
      <c r="N13844" s="1">
        <v>1496.02</v>
      </c>
      <c r="O13844">
        <v>7.0000000000000007E-2</v>
      </c>
    </row>
    <row r="13845" spans="1:15" x14ac:dyDescent="0.3">
      <c r="A13845" t="str">
        <f xml:space="preserve"> _xlfn.XLOOKUP(H13845, 'Customers'!B:B, 'Customers'!A:A)</f>
        <v>CUST_395</v>
      </c>
      <c r="B13845" t="str">
        <f>_xlfn.XLOOKUP(L13845, Products!C:C, Products!A:A)</f>
        <v>PROD_8</v>
      </c>
      <c r="C13845">
        <v>13844</v>
      </c>
      <c r="D13845" s="2" t="s">
        <v>592</v>
      </c>
      <c r="E13845">
        <f>YEAR(Orders[[#This Row],[Order_Date]])</f>
        <v>2022</v>
      </c>
      <c r="F13845">
        <f>MONTH(Orders[[#This Row],[Order_Date]])</f>
        <v>11</v>
      </c>
      <c r="G13845" s="2" t="s">
        <v>1461</v>
      </c>
      <c r="H13845" t="s">
        <v>977</v>
      </c>
      <c r="I13845" t="s">
        <v>21</v>
      </c>
      <c r="J13845" t="s">
        <v>33</v>
      </c>
      <c r="K13845" t="s">
        <v>27</v>
      </c>
      <c r="L13845" t="s">
        <v>73</v>
      </c>
      <c r="M13845" s="1">
        <v>5013.93</v>
      </c>
      <c r="N13845" s="1">
        <v>-414.8</v>
      </c>
      <c r="O13845">
        <v>0.21</v>
      </c>
    </row>
    <row r="13846" spans="1:15" x14ac:dyDescent="0.3">
      <c r="A13846" t="str">
        <f xml:space="preserve"> _xlfn.XLOOKUP(H13846, 'Customers'!B:B, 'Customers'!A:A)</f>
        <v>CUST_94</v>
      </c>
      <c r="B13846" t="str">
        <f>_xlfn.XLOOKUP(L13846, Products!C:C, Products!A:A)</f>
        <v>PROD_6</v>
      </c>
      <c r="C13846">
        <v>13845</v>
      </c>
      <c r="D13846" s="2" t="s">
        <v>57</v>
      </c>
      <c r="E13846">
        <f>YEAR(Orders[[#This Row],[Order_Date]])</f>
        <v>2023</v>
      </c>
      <c r="F13846">
        <f>MONTH(Orders[[#This Row],[Order_Date]])</f>
        <v>6</v>
      </c>
      <c r="G13846" s="2" t="s">
        <v>379</v>
      </c>
      <c r="H13846" t="s">
        <v>300</v>
      </c>
      <c r="I13846" t="s">
        <v>14</v>
      </c>
      <c r="J13846" t="s">
        <v>22</v>
      </c>
      <c r="K13846" t="s">
        <v>34</v>
      </c>
      <c r="L13846" t="s">
        <v>52</v>
      </c>
      <c r="M13846" s="1">
        <v>4328.05</v>
      </c>
      <c r="N13846" s="1">
        <v>208.64</v>
      </c>
      <c r="O13846">
        <v>0.28000000000000003</v>
      </c>
    </row>
    <row r="13847" spans="1:15" x14ac:dyDescent="0.3">
      <c r="A13847" t="str">
        <f xml:space="preserve"> _xlfn.XLOOKUP(H13847, 'Customers'!B:B, 'Customers'!A:A)</f>
        <v>CUST_913</v>
      </c>
      <c r="B13847" t="str">
        <f>_xlfn.XLOOKUP(L13847, Products!C:C, Products!A:A)</f>
        <v>PROD_1</v>
      </c>
      <c r="C13847">
        <v>13846</v>
      </c>
      <c r="D13847" s="2" t="s">
        <v>584</v>
      </c>
      <c r="E13847">
        <f>YEAR(Orders[[#This Row],[Order_Date]])</f>
        <v>2022</v>
      </c>
      <c r="F13847">
        <f>MONTH(Orders[[#This Row],[Order_Date]])</f>
        <v>8</v>
      </c>
      <c r="G13847" s="2" t="s">
        <v>585</v>
      </c>
      <c r="H13847" t="s">
        <v>1672</v>
      </c>
      <c r="I13847" t="s">
        <v>14</v>
      </c>
      <c r="J13847" t="s">
        <v>15</v>
      </c>
      <c r="K13847" t="s">
        <v>27</v>
      </c>
      <c r="L13847" t="s">
        <v>17</v>
      </c>
      <c r="M13847" s="1">
        <v>2130.77</v>
      </c>
      <c r="N13847" s="1">
        <v>-23.03</v>
      </c>
      <c r="O13847">
        <v>0.28000000000000003</v>
      </c>
    </row>
    <row r="13848" spans="1:15" x14ac:dyDescent="0.3">
      <c r="A13848" t="str">
        <f xml:space="preserve"> _xlfn.XLOOKUP(H13848, 'Customers'!B:B, 'Customers'!A:A)</f>
        <v>CUST_642</v>
      </c>
      <c r="B13848" t="str">
        <f>_xlfn.XLOOKUP(L13848, Products!C:C, Products!A:A)</f>
        <v>PROD_8</v>
      </c>
      <c r="C13848">
        <v>13847</v>
      </c>
      <c r="D13848" s="2" t="s">
        <v>80</v>
      </c>
      <c r="E13848">
        <f>YEAR(Orders[[#This Row],[Order_Date]])</f>
        <v>2023</v>
      </c>
      <c r="F13848">
        <f>MONTH(Orders[[#This Row],[Order_Date]])</f>
        <v>11</v>
      </c>
      <c r="G13848" s="2" t="s">
        <v>821</v>
      </c>
      <c r="H13848" t="s">
        <v>1367</v>
      </c>
      <c r="I13848" t="s">
        <v>14</v>
      </c>
      <c r="J13848" t="s">
        <v>22</v>
      </c>
      <c r="K13848" t="s">
        <v>27</v>
      </c>
      <c r="L13848" t="s">
        <v>73</v>
      </c>
      <c r="M13848" s="1">
        <v>226.28</v>
      </c>
      <c r="N13848" s="1">
        <v>60.5</v>
      </c>
      <c r="O13848">
        <v>0.1</v>
      </c>
    </row>
    <row r="13849" spans="1:15" x14ac:dyDescent="0.3">
      <c r="A13849" t="str">
        <f xml:space="preserve"> _xlfn.XLOOKUP(H13849, 'Customers'!B:B, 'Customers'!A:A)</f>
        <v>CUST_55</v>
      </c>
      <c r="B13849" t="str">
        <f>_xlfn.XLOOKUP(L13849, Products!C:C, Products!A:A)</f>
        <v>PROD_3</v>
      </c>
      <c r="C13849">
        <v>13848</v>
      </c>
      <c r="D13849" s="2" t="s">
        <v>972</v>
      </c>
      <c r="E13849">
        <f>YEAR(Orders[[#This Row],[Order_Date]])</f>
        <v>2023</v>
      </c>
      <c r="F13849">
        <f>MONTH(Orders[[#This Row],[Order_Date]])</f>
        <v>4</v>
      </c>
      <c r="G13849" s="2" t="s">
        <v>277</v>
      </c>
      <c r="H13849" t="s">
        <v>189</v>
      </c>
      <c r="I13849" t="s">
        <v>21</v>
      </c>
      <c r="J13849" t="s">
        <v>22</v>
      </c>
      <c r="K13849" t="s">
        <v>27</v>
      </c>
      <c r="L13849" t="s">
        <v>28</v>
      </c>
      <c r="M13849" s="1">
        <v>8263.43</v>
      </c>
      <c r="N13849" s="1">
        <v>2478.09</v>
      </c>
      <c r="O13849">
        <v>0.24</v>
      </c>
    </row>
    <row r="13850" spans="1:15" x14ac:dyDescent="0.3">
      <c r="A13850" t="str">
        <f xml:space="preserve"> _xlfn.XLOOKUP(H13850, 'Customers'!B:B, 'Customers'!A:A)</f>
        <v>CUST_473</v>
      </c>
      <c r="B13850" t="str">
        <f>_xlfn.XLOOKUP(L13850, Products!C:C, Products!A:A)</f>
        <v>PROD_2</v>
      </c>
      <c r="C13850">
        <v>13849</v>
      </c>
      <c r="D13850" s="2" t="s">
        <v>558</v>
      </c>
      <c r="E13850">
        <f>YEAR(Orders[[#This Row],[Order_Date]])</f>
        <v>2023</v>
      </c>
      <c r="F13850">
        <f>MONTH(Orders[[#This Row],[Order_Date]])</f>
        <v>8</v>
      </c>
      <c r="G13850" s="2" t="s">
        <v>121</v>
      </c>
      <c r="H13850" t="s">
        <v>1104</v>
      </c>
      <c r="I13850" t="s">
        <v>14</v>
      </c>
      <c r="J13850" t="s">
        <v>15</v>
      </c>
      <c r="K13850" t="s">
        <v>16</v>
      </c>
      <c r="L13850" t="s">
        <v>23</v>
      </c>
      <c r="M13850" s="1">
        <v>8112.26</v>
      </c>
      <c r="N13850" s="1">
        <v>-728.01</v>
      </c>
      <c r="O13850">
        <v>0.25</v>
      </c>
    </row>
    <row r="13851" spans="1:15" x14ac:dyDescent="0.3">
      <c r="A13851" t="str">
        <f xml:space="preserve"> _xlfn.XLOOKUP(H13851, 'Customers'!B:B, 'Customers'!A:A)</f>
        <v>CUST_997</v>
      </c>
      <c r="B13851" t="str">
        <f>_xlfn.XLOOKUP(L13851, Products!C:C, Products!A:A)</f>
        <v>PROD_2</v>
      </c>
      <c r="C13851">
        <v>13850</v>
      </c>
      <c r="D13851" s="2" t="s">
        <v>776</v>
      </c>
      <c r="E13851">
        <f>YEAR(Orders[[#This Row],[Order_Date]])</f>
        <v>2022</v>
      </c>
      <c r="F13851">
        <f>MONTH(Orders[[#This Row],[Order_Date]])</f>
        <v>1</v>
      </c>
      <c r="G13851" s="2" t="s">
        <v>1120</v>
      </c>
      <c r="H13851" t="s">
        <v>1761</v>
      </c>
      <c r="I13851" t="s">
        <v>21</v>
      </c>
      <c r="J13851" t="s">
        <v>22</v>
      </c>
      <c r="K13851" t="s">
        <v>16</v>
      </c>
      <c r="L13851" t="s">
        <v>23</v>
      </c>
      <c r="M13851" s="1">
        <v>1213.3399999999999</v>
      </c>
      <c r="N13851" s="1">
        <v>73.02</v>
      </c>
      <c r="O13851">
        <v>0.28999999999999998</v>
      </c>
    </row>
    <row r="13852" spans="1:15" x14ac:dyDescent="0.3">
      <c r="A13852" t="str">
        <f xml:space="preserve"> _xlfn.XLOOKUP(H13852, 'Customers'!B:B, 'Customers'!A:A)</f>
        <v>CUST_998</v>
      </c>
      <c r="B13852" t="str">
        <f>_xlfn.XLOOKUP(L13852, Products!C:C, Products!A:A)</f>
        <v>PROD_6</v>
      </c>
      <c r="C13852">
        <v>13851</v>
      </c>
      <c r="D13852" s="2" t="s">
        <v>1365</v>
      </c>
      <c r="E13852">
        <f>YEAR(Orders[[#This Row],[Order_Date]])</f>
        <v>2023</v>
      </c>
      <c r="F13852">
        <f>MONTH(Orders[[#This Row],[Order_Date]])</f>
        <v>5</v>
      </c>
      <c r="G13852" s="2" t="s">
        <v>400</v>
      </c>
      <c r="H13852" t="s">
        <v>1762</v>
      </c>
      <c r="I13852" t="s">
        <v>21</v>
      </c>
      <c r="J13852" t="s">
        <v>15</v>
      </c>
      <c r="K13852" t="s">
        <v>34</v>
      </c>
      <c r="L13852" t="s">
        <v>52</v>
      </c>
      <c r="M13852" s="1">
        <v>5942.43</v>
      </c>
      <c r="N13852" s="1">
        <v>591.14</v>
      </c>
      <c r="O13852">
        <v>0.21</v>
      </c>
    </row>
    <row r="13853" spans="1:15" x14ac:dyDescent="0.3">
      <c r="A13853" t="str">
        <f xml:space="preserve"> _xlfn.XLOOKUP(H13853, 'Customers'!B:B, 'Customers'!A:A)</f>
        <v>CUST_505</v>
      </c>
      <c r="B13853" t="str">
        <f>_xlfn.XLOOKUP(L13853, Products!C:C, Products!A:A)</f>
        <v>PROD_3</v>
      </c>
      <c r="C13853">
        <v>13852</v>
      </c>
      <c r="D13853" s="2" t="s">
        <v>867</v>
      </c>
      <c r="E13853">
        <f>YEAR(Orders[[#This Row],[Order_Date]])</f>
        <v>2022</v>
      </c>
      <c r="F13853">
        <f>MONTH(Orders[[#This Row],[Order_Date]])</f>
        <v>8</v>
      </c>
      <c r="G13853" s="2" t="s">
        <v>630</v>
      </c>
      <c r="H13853" t="s">
        <v>1170</v>
      </c>
      <c r="I13853" t="s">
        <v>21</v>
      </c>
      <c r="J13853" t="s">
        <v>33</v>
      </c>
      <c r="K13853" t="s">
        <v>27</v>
      </c>
      <c r="L13853" t="s">
        <v>28</v>
      </c>
      <c r="M13853" s="1">
        <v>7818.28</v>
      </c>
      <c r="N13853" s="1">
        <v>-244.65</v>
      </c>
      <c r="O13853">
        <v>7.0000000000000007E-2</v>
      </c>
    </row>
    <row r="13854" spans="1:15" x14ac:dyDescent="0.3">
      <c r="A13854" t="str">
        <f xml:space="preserve"> _xlfn.XLOOKUP(H13854, 'Customers'!B:B, 'Customers'!A:A)</f>
        <v>CUST_849</v>
      </c>
      <c r="B13854" t="str">
        <f>_xlfn.XLOOKUP(L13854, Products!C:C, Products!A:A)</f>
        <v>PROD_2</v>
      </c>
      <c r="C13854">
        <v>13853</v>
      </c>
      <c r="D13854" s="2" t="s">
        <v>277</v>
      </c>
      <c r="E13854">
        <f>YEAR(Orders[[#This Row],[Order_Date]])</f>
        <v>2023</v>
      </c>
      <c r="F13854">
        <f>MONTH(Orders[[#This Row],[Order_Date]])</f>
        <v>5</v>
      </c>
      <c r="G13854" s="2" t="s">
        <v>30</v>
      </c>
      <c r="H13854" t="s">
        <v>1602</v>
      </c>
      <c r="I13854" t="s">
        <v>32</v>
      </c>
      <c r="J13854" t="s">
        <v>22</v>
      </c>
      <c r="K13854" t="s">
        <v>16</v>
      </c>
      <c r="L13854" t="s">
        <v>23</v>
      </c>
      <c r="M13854" s="1">
        <v>7692.2</v>
      </c>
      <c r="N13854" s="1">
        <v>1949.06</v>
      </c>
      <c r="O13854">
        <v>0.28999999999999998</v>
      </c>
    </row>
    <row r="13855" spans="1:15" x14ac:dyDescent="0.3">
      <c r="A13855" t="str">
        <f xml:space="preserve"> _xlfn.XLOOKUP(H13855, 'Customers'!B:B, 'Customers'!A:A)</f>
        <v>CUST_199</v>
      </c>
      <c r="B13855" t="str">
        <f>_xlfn.XLOOKUP(L13855, Products!C:C, Products!A:A)</f>
        <v>PROD_1</v>
      </c>
      <c r="C13855">
        <v>13854</v>
      </c>
      <c r="D13855" s="2" t="s">
        <v>1056</v>
      </c>
      <c r="E13855">
        <f>YEAR(Orders[[#This Row],[Order_Date]])</f>
        <v>2023</v>
      </c>
      <c r="F13855">
        <f>MONTH(Orders[[#This Row],[Order_Date]])</f>
        <v>6</v>
      </c>
      <c r="G13855" s="2" t="s">
        <v>68</v>
      </c>
      <c r="H13855" t="s">
        <v>570</v>
      </c>
      <c r="I13855" t="s">
        <v>32</v>
      </c>
      <c r="J13855" t="s">
        <v>22</v>
      </c>
      <c r="K13855" t="s">
        <v>27</v>
      </c>
      <c r="L13855" t="s">
        <v>17</v>
      </c>
      <c r="M13855" s="1">
        <v>9564.08</v>
      </c>
      <c r="N13855" s="1">
        <v>373.47</v>
      </c>
      <c r="O13855">
        <v>0.25</v>
      </c>
    </row>
    <row r="13856" spans="1:15" x14ac:dyDescent="0.3">
      <c r="A13856" t="str">
        <f xml:space="preserve"> _xlfn.XLOOKUP(H13856, 'Customers'!B:B, 'Customers'!A:A)</f>
        <v>CUST_78</v>
      </c>
      <c r="B13856" t="str">
        <f>_xlfn.XLOOKUP(L13856, Products!C:C, Products!A:A)</f>
        <v>PROD_3</v>
      </c>
      <c r="C13856">
        <v>13855</v>
      </c>
      <c r="D13856" s="2" t="s">
        <v>784</v>
      </c>
      <c r="E13856">
        <f>YEAR(Orders[[#This Row],[Order_Date]])</f>
        <v>2022</v>
      </c>
      <c r="F13856">
        <f>MONTH(Orders[[#This Row],[Order_Date]])</f>
        <v>2</v>
      </c>
      <c r="G13856" s="2" t="s">
        <v>1416</v>
      </c>
      <c r="H13856" t="s">
        <v>253</v>
      </c>
      <c r="I13856" t="s">
        <v>14</v>
      </c>
      <c r="J13856" t="s">
        <v>65</v>
      </c>
      <c r="K13856" t="s">
        <v>27</v>
      </c>
      <c r="L13856" t="s">
        <v>28</v>
      </c>
      <c r="M13856" s="1">
        <v>5217.79</v>
      </c>
      <c r="N13856" s="1">
        <v>-341.18</v>
      </c>
      <c r="O13856">
        <v>7.0000000000000007E-2</v>
      </c>
    </row>
    <row r="13857" spans="1:15" x14ac:dyDescent="0.3">
      <c r="A13857" t="str">
        <f xml:space="preserve"> _xlfn.XLOOKUP(H13857, 'Customers'!B:B, 'Customers'!A:A)</f>
        <v>CUST_872</v>
      </c>
      <c r="B13857" t="str">
        <f>_xlfn.XLOOKUP(L13857, Products!C:C, Products!A:A)</f>
        <v>PROD_1</v>
      </c>
      <c r="C13857">
        <v>13856</v>
      </c>
      <c r="D13857" s="2" t="s">
        <v>652</v>
      </c>
      <c r="E13857">
        <f>YEAR(Orders[[#This Row],[Order_Date]])</f>
        <v>2023</v>
      </c>
      <c r="F13857">
        <f>MONTH(Orders[[#This Row],[Order_Date]])</f>
        <v>6</v>
      </c>
      <c r="G13857" s="2" t="s">
        <v>225</v>
      </c>
      <c r="H13857" t="s">
        <v>1626</v>
      </c>
      <c r="I13857" t="s">
        <v>21</v>
      </c>
      <c r="J13857" t="s">
        <v>22</v>
      </c>
      <c r="K13857" t="s">
        <v>16</v>
      </c>
      <c r="L13857" t="s">
        <v>17</v>
      </c>
      <c r="M13857" s="1">
        <v>1091.8</v>
      </c>
      <c r="N13857" s="1">
        <v>29.41</v>
      </c>
      <c r="O13857">
        <v>0.21</v>
      </c>
    </row>
    <row r="13858" spans="1:15" x14ac:dyDescent="0.3">
      <c r="A13858" t="str">
        <f xml:space="preserve"> _xlfn.XLOOKUP(H13858, 'Customers'!B:B, 'Customers'!A:A)</f>
        <v>CUST_600</v>
      </c>
      <c r="B13858" t="str">
        <f>_xlfn.XLOOKUP(L13858, Products!C:C, Products!A:A)</f>
        <v>PROD_3</v>
      </c>
      <c r="C13858">
        <v>13857</v>
      </c>
      <c r="D13858" s="2" t="s">
        <v>115</v>
      </c>
      <c r="E13858">
        <f>YEAR(Orders[[#This Row],[Order_Date]])</f>
        <v>2022</v>
      </c>
      <c r="F13858">
        <f>MONTH(Orders[[#This Row],[Order_Date]])</f>
        <v>11</v>
      </c>
      <c r="G13858" s="2" t="s">
        <v>969</v>
      </c>
      <c r="H13858" t="s">
        <v>1312</v>
      </c>
      <c r="I13858" t="s">
        <v>32</v>
      </c>
      <c r="J13858" t="s">
        <v>15</v>
      </c>
      <c r="K13858" t="s">
        <v>27</v>
      </c>
      <c r="L13858" t="s">
        <v>28</v>
      </c>
      <c r="M13858" s="1">
        <v>5599.02</v>
      </c>
      <c r="N13858" s="1">
        <v>370.4</v>
      </c>
      <c r="O13858">
        <v>0.08</v>
      </c>
    </row>
    <row r="13859" spans="1:15" x14ac:dyDescent="0.3">
      <c r="A13859" t="str">
        <f xml:space="preserve"> _xlfn.XLOOKUP(H13859, 'Customers'!B:B, 'Customers'!A:A)</f>
        <v>CUST_291</v>
      </c>
      <c r="B13859" t="str">
        <f>_xlfn.XLOOKUP(L13859, Products!C:C, Products!A:A)</f>
        <v>PROD_1</v>
      </c>
      <c r="C13859">
        <v>13858</v>
      </c>
      <c r="D13859" s="2" t="s">
        <v>466</v>
      </c>
      <c r="E13859">
        <f>YEAR(Orders[[#This Row],[Order_Date]])</f>
        <v>2023</v>
      </c>
      <c r="F13859">
        <f>MONTH(Orders[[#This Row],[Order_Date]])</f>
        <v>4</v>
      </c>
      <c r="G13859" s="2" t="s">
        <v>940</v>
      </c>
      <c r="H13859" t="s">
        <v>775</v>
      </c>
      <c r="I13859" t="s">
        <v>32</v>
      </c>
      <c r="J13859" t="s">
        <v>15</v>
      </c>
      <c r="K13859" t="s">
        <v>16</v>
      </c>
      <c r="L13859" t="s">
        <v>17</v>
      </c>
      <c r="M13859" s="1">
        <v>4503.2</v>
      </c>
      <c r="N13859" s="1">
        <v>564.35</v>
      </c>
      <c r="O13859">
        <v>0.13</v>
      </c>
    </row>
    <row r="13860" spans="1:15" x14ac:dyDescent="0.3">
      <c r="A13860" t="str">
        <f xml:space="preserve"> _xlfn.XLOOKUP(H13860, 'Customers'!B:B, 'Customers'!A:A)</f>
        <v>CUST_770</v>
      </c>
      <c r="B13860" t="str">
        <f>_xlfn.XLOOKUP(L13860, Products!C:C, Products!A:A)</f>
        <v>PROD_6</v>
      </c>
      <c r="C13860">
        <v>13859</v>
      </c>
      <c r="D13860" s="2" t="s">
        <v>954</v>
      </c>
      <c r="E13860">
        <f>YEAR(Orders[[#This Row],[Order_Date]])</f>
        <v>2022</v>
      </c>
      <c r="F13860">
        <f>MONTH(Orders[[#This Row],[Order_Date]])</f>
        <v>10</v>
      </c>
      <c r="G13860" s="2" t="s">
        <v>1066</v>
      </c>
      <c r="H13860" t="s">
        <v>1516</v>
      </c>
      <c r="I13860" t="s">
        <v>32</v>
      </c>
      <c r="J13860" t="s">
        <v>15</v>
      </c>
      <c r="K13860" t="s">
        <v>34</v>
      </c>
      <c r="L13860" t="s">
        <v>52</v>
      </c>
      <c r="M13860" s="1">
        <v>6123.32</v>
      </c>
      <c r="N13860" s="1">
        <v>1022.33</v>
      </c>
      <c r="O13860">
        <v>0.25</v>
      </c>
    </row>
    <row r="13861" spans="1:15" x14ac:dyDescent="0.3">
      <c r="A13861" t="str">
        <f xml:space="preserve"> _xlfn.XLOOKUP(H13861, 'Customers'!B:B, 'Customers'!A:A)</f>
        <v>CUST_812</v>
      </c>
      <c r="B13861" t="str">
        <f>_xlfn.XLOOKUP(L13861, Products!C:C, Products!A:A)</f>
        <v>PROD_2</v>
      </c>
      <c r="C13861">
        <v>13860</v>
      </c>
      <c r="D13861" s="2" t="s">
        <v>1182</v>
      </c>
      <c r="E13861">
        <f>YEAR(Orders[[#This Row],[Order_Date]])</f>
        <v>2022</v>
      </c>
      <c r="F13861">
        <f>MONTH(Orders[[#This Row],[Order_Date]])</f>
        <v>2</v>
      </c>
      <c r="G13861" s="2" t="s">
        <v>53</v>
      </c>
      <c r="H13861" t="s">
        <v>1562</v>
      </c>
      <c r="I13861" t="s">
        <v>21</v>
      </c>
      <c r="J13861" t="s">
        <v>65</v>
      </c>
      <c r="K13861" t="s">
        <v>16</v>
      </c>
      <c r="L13861" t="s">
        <v>23</v>
      </c>
      <c r="M13861" s="1">
        <v>9094.59</v>
      </c>
      <c r="N13861" s="1">
        <v>-71.760000000000005</v>
      </c>
      <c r="O13861">
        <v>0.05</v>
      </c>
    </row>
    <row r="13862" spans="1:15" x14ac:dyDescent="0.3">
      <c r="A13862" t="str">
        <f xml:space="preserve"> _xlfn.XLOOKUP(H13862, 'Customers'!B:B, 'Customers'!A:A)</f>
        <v>CUST_671</v>
      </c>
      <c r="B13862" t="str">
        <f>_xlfn.XLOOKUP(L13862, Products!C:C, Products!A:A)</f>
        <v>PROD_1</v>
      </c>
      <c r="C13862">
        <v>13861</v>
      </c>
      <c r="D13862" s="2" t="s">
        <v>161</v>
      </c>
      <c r="E13862">
        <f>YEAR(Orders[[#This Row],[Order_Date]])</f>
        <v>2023</v>
      </c>
      <c r="F13862">
        <f>MONTH(Orders[[#This Row],[Order_Date]])</f>
        <v>9</v>
      </c>
      <c r="G13862" s="2" t="s">
        <v>590</v>
      </c>
      <c r="H13862" t="s">
        <v>1401</v>
      </c>
      <c r="I13862" t="s">
        <v>14</v>
      </c>
      <c r="J13862" t="s">
        <v>15</v>
      </c>
      <c r="K13862" t="s">
        <v>27</v>
      </c>
      <c r="L13862" t="s">
        <v>17</v>
      </c>
      <c r="M13862" s="1">
        <v>8552.91</v>
      </c>
      <c r="N13862" s="1">
        <v>1662.74</v>
      </c>
      <c r="O13862">
        <v>0.15</v>
      </c>
    </row>
    <row r="13863" spans="1:15" x14ac:dyDescent="0.3">
      <c r="A13863" t="str">
        <f xml:space="preserve"> _xlfn.XLOOKUP(H13863, 'Customers'!B:B, 'Customers'!A:A)</f>
        <v>CUST_96</v>
      </c>
      <c r="B13863" t="str">
        <f>_xlfn.XLOOKUP(L13863, Products!C:C, Products!A:A)</f>
        <v>PROD_7</v>
      </c>
      <c r="C13863">
        <v>13862</v>
      </c>
      <c r="D13863" s="2" t="s">
        <v>1005</v>
      </c>
      <c r="E13863">
        <f>YEAR(Orders[[#This Row],[Order_Date]])</f>
        <v>2022</v>
      </c>
      <c r="F13863">
        <f>MONTH(Orders[[#This Row],[Order_Date]])</f>
        <v>5</v>
      </c>
      <c r="G13863" s="2" t="s">
        <v>1036</v>
      </c>
      <c r="H13863" t="s">
        <v>303</v>
      </c>
      <c r="I13863" t="s">
        <v>14</v>
      </c>
      <c r="J13863" t="s">
        <v>33</v>
      </c>
      <c r="K13863" t="s">
        <v>16</v>
      </c>
      <c r="L13863" t="s">
        <v>66</v>
      </c>
      <c r="M13863" s="1">
        <v>7296.12</v>
      </c>
      <c r="N13863" s="1">
        <v>305.97000000000003</v>
      </c>
      <c r="O13863">
        <v>0.04</v>
      </c>
    </row>
    <row r="13864" spans="1:15" x14ac:dyDescent="0.3">
      <c r="A13864" t="str">
        <f xml:space="preserve"> _xlfn.XLOOKUP(H13864, 'Customers'!B:B, 'Customers'!A:A)</f>
        <v>CUST_797</v>
      </c>
      <c r="B13864" t="str">
        <f>_xlfn.XLOOKUP(L13864, Products!C:C, Products!A:A)</f>
        <v>PROD_2</v>
      </c>
      <c r="C13864">
        <v>13863</v>
      </c>
      <c r="D13864" s="2" t="s">
        <v>358</v>
      </c>
      <c r="E13864">
        <f>YEAR(Orders[[#This Row],[Order_Date]])</f>
        <v>2023</v>
      </c>
      <c r="F13864">
        <f>MONTH(Orders[[#This Row],[Order_Date]])</f>
        <v>2</v>
      </c>
      <c r="G13864" s="2" t="s">
        <v>266</v>
      </c>
      <c r="H13864" t="s">
        <v>1545</v>
      </c>
      <c r="I13864" t="s">
        <v>21</v>
      </c>
      <c r="J13864" t="s">
        <v>15</v>
      </c>
      <c r="K13864" t="s">
        <v>16</v>
      </c>
      <c r="L13864" t="s">
        <v>23</v>
      </c>
      <c r="M13864" s="1">
        <v>2102.4899999999998</v>
      </c>
      <c r="N13864" s="1">
        <v>467.52</v>
      </c>
      <c r="O13864">
        <v>0.18</v>
      </c>
    </row>
    <row r="13865" spans="1:15" x14ac:dyDescent="0.3">
      <c r="A13865" t="str">
        <f xml:space="preserve"> _xlfn.XLOOKUP(H13865, 'Customers'!B:B, 'Customers'!A:A)</f>
        <v>CUST_632</v>
      </c>
      <c r="B13865" t="str">
        <f>_xlfn.XLOOKUP(L13865, Products!C:C, Products!A:A)</f>
        <v>PROD_4</v>
      </c>
      <c r="C13865">
        <v>13864</v>
      </c>
      <c r="D13865" s="2" t="s">
        <v>1461</v>
      </c>
      <c r="E13865">
        <f>YEAR(Orders[[#This Row],[Order_Date]])</f>
        <v>2022</v>
      </c>
      <c r="F13865">
        <f>MONTH(Orders[[#This Row],[Order_Date]])</f>
        <v>11</v>
      </c>
      <c r="G13865" s="2" t="s">
        <v>407</v>
      </c>
      <c r="H13865" t="s">
        <v>1356</v>
      </c>
      <c r="I13865" t="s">
        <v>14</v>
      </c>
      <c r="J13865" t="s">
        <v>15</v>
      </c>
      <c r="K13865" t="s">
        <v>34</v>
      </c>
      <c r="L13865" t="s">
        <v>35</v>
      </c>
      <c r="M13865" s="1">
        <v>9261.89</v>
      </c>
      <c r="N13865" s="1">
        <v>1907.72</v>
      </c>
      <c r="O13865">
        <v>0.26</v>
      </c>
    </row>
    <row r="13866" spans="1:15" x14ac:dyDescent="0.3">
      <c r="A13866" t="str">
        <f xml:space="preserve"> _xlfn.XLOOKUP(H13866, 'Customers'!B:B, 'Customers'!A:A)</f>
        <v>CUST_169</v>
      </c>
      <c r="B13866" t="str">
        <f>_xlfn.XLOOKUP(L13866, Products!C:C, Products!A:A)</f>
        <v>PROD_4</v>
      </c>
      <c r="C13866">
        <v>13865</v>
      </c>
      <c r="D13866" s="2" t="s">
        <v>638</v>
      </c>
      <c r="E13866">
        <f>YEAR(Orders[[#This Row],[Order_Date]])</f>
        <v>2023</v>
      </c>
      <c r="F13866">
        <f>MONTH(Orders[[#This Row],[Order_Date]])</f>
        <v>8</v>
      </c>
      <c r="G13866" s="2" t="s">
        <v>1064</v>
      </c>
      <c r="H13866" t="s">
        <v>497</v>
      </c>
      <c r="I13866" t="s">
        <v>21</v>
      </c>
      <c r="J13866" t="s">
        <v>33</v>
      </c>
      <c r="K13866" t="s">
        <v>34</v>
      </c>
      <c r="L13866" t="s">
        <v>35</v>
      </c>
      <c r="M13866" s="1">
        <v>5455.78</v>
      </c>
      <c r="N13866" s="1">
        <v>244.96</v>
      </c>
      <c r="O13866">
        <v>0.09</v>
      </c>
    </row>
    <row r="13867" spans="1:15" x14ac:dyDescent="0.3">
      <c r="A13867" t="str">
        <f xml:space="preserve"> _xlfn.XLOOKUP(H13867, 'Customers'!B:B, 'Customers'!A:A)</f>
        <v>CUST_143</v>
      </c>
      <c r="B13867" t="str">
        <f>_xlfn.XLOOKUP(L13867, Products!C:C, Products!A:A)</f>
        <v>PROD_7</v>
      </c>
      <c r="C13867">
        <v>13866</v>
      </c>
      <c r="D13867" s="2" t="s">
        <v>155</v>
      </c>
      <c r="E13867">
        <f>YEAR(Orders[[#This Row],[Order_Date]])</f>
        <v>2022</v>
      </c>
      <c r="F13867">
        <f>MONTH(Orders[[#This Row],[Order_Date]])</f>
        <v>3</v>
      </c>
      <c r="G13867" s="2" t="s">
        <v>414</v>
      </c>
      <c r="H13867" t="s">
        <v>434</v>
      </c>
      <c r="I13867" t="s">
        <v>32</v>
      </c>
      <c r="J13867" t="s">
        <v>22</v>
      </c>
      <c r="K13867" t="s">
        <v>16</v>
      </c>
      <c r="L13867" t="s">
        <v>66</v>
      </c>
      <c r="M13867" s="1">
        <v>8568.77</v>
      </c>
      <c r="N13867" s="1">
        <v>509.1</v>
      </c>
      <c r="O13867">
        <v>0.2</v>
      </c>
    </row>
    <row r="13868" spans="1:15" x14ac:dyDescent="0.3">
      <c r="A13868" t="str">
        <f xml:space="preserve"> _xlfn.XLOOKUP(H13868, 'Customers'!B:B, 'Customers'!A:A)</f>
        <v>CUST_120</v>
      </c>
      <c r="B13868" t="str">
        <f>_xlfn.XLOOKUP(L13868, Products!C:C, Products!A:A)</f>
        <v>PROD_3</v>
      </c>
      <c r="C13868">
        <v>13867</v>
      </c>
      <c r="D13868" s="2" t="s">
        <v>203</v>
      </c>
      <c r="E13868">
        <f>YEAR(Orders[[#This Row],[Order_Date]])</f>
        <v>2023</v>
      </c>
      <c r="F13868">
        <f>MONTH(Orders[[#This Row],[Order_Date]])</f>
        <v>10</v>
      </c>
      <c r="G13868" s="2" t="s">
        <v>1100</v>
      </c>
      <c r="H13868" t="s">
        <v>372</v>
      </c>
      <c r="I13868" t="s">
        <v>32</v>
      </c>
      <c r="J13868" t="s">
        <v>65</v>
      </c>
      <c r="K13868" t="s">
        <v>27</v>
      </c>
      <c r="L13868" t="s">
        <v>28</v>
      </c>
      <c r="M13868" s="1">
        <v>7850.57</v>
      </c>
      <c r="N13868" s="1">
        <v>532.05999999999995</v>
      </c>
      <c r="O13868">
        <v>0.03</v>
      </c>
    </row>
    <row r="13869" spans="1:15" x14ac:dyDescent="0.3">
      <c r="A13869" t="str">
        <f xml:space="preserve"> _xlfn.XLOOKUP(H13869, 'Customers'!B:B, 'Customers'!A:A)</f>
        <v>CUST_625</v>
      </c>
      <c r="B13869" t="str">
        <f>_xlfn.XLOOKUP(L13869, Products!C:C, Products!A:A)</f>
        <v>PROD_1</v>
      </c>
      <c r="C13869">
        <v>13868</v>
      </c>
      <c r="D13869" s="2" t="s">
        <v>343</v>
      </c>
      <c r="E13869">
        <f>YEAR(Orders[[#This Row],[Order_Date]])</f>
        <v>2023</v>
      </c>
      <c r="F13869">
        <f>MONTH(Orders[[#This Row],[Order_Date]])</f>
        <v>5</v>
      </c>
      <c r="G13869" s="2" t="s">
        <v>973</v>
      </c>
      <c r="H13869" t="s">
        <v>1347</v>
      </c>
      <c r="I13869" t="s">
        <v>21</v>
      </c>
      <c r="J13869" t="s">
        <v>15</v>
      </c>
      <c r="K13869" t="s">
        <v>27</v>
      </c>
      <c r="L13869" t="s">
        <v>17</v>
      </c>
      <c r="M13869" s="1">
        <v>8470.0400000000009</v>
      </c>
      <c r="N13869" s="1">
        <v>2139.67</v>
      </c>
      <c r="O13869">
        <v>0.06</v>
      </c>
    </row>
    <row r="13870" spans="1:15" x14ac:dyDescent="0.3">
      <c r="A13870" t="str">
        <f xml:space="preserve"> _xlfn.XLOOKUP(H13870, 'Customers'!B:B, 'Customers'!A:A)</f>
        <v>CUST_83</v>
      </c>
      <c r="B13870" t="str">
        <f>_xlfn.XLOOKUP(L13870, Products!C:C, Products!A:A)</f>
        <v>PROD_6</v>
      </c>
      <c r="C13870">
        <v>13869</v>
      </c>
      <c r="D13870" s="2" t="s">
        <v>59</v>
      </c>
      <c r="E13870">
        <f>YEAR(Orders[[#This Row],[Order_Date]])</f>
        <v>2022</v>
      </c>
      <c r="F13870">
        <f>MONTH(Orders[[#This Row],[Order_Date]])</f>
        <v>9</v>
      </c>
      <c r="G13870" s="2" t="s">
        <v>1146</v>
      </c>
      <c r="H13870" t="s">
        <v>265</v>
      </c>
      <c r="I13870" t="s">
        <v>21</v>
      </c>
      <c r="J13870" t="s">
        <v>33</v>
      </c>
      <c r="K13870" t="s">
        <v>34</v>
      </c>
      <c r="L13870" t="s">
        <v>52</v>
      </c>
      <c r="M13870" s="1">
        <v>5459.5</v>
      </c>
      <c r="N13870" s="1">
        <v>1046.5999999999999</v>
      </c>
      <c r="O13870">
        <v>0.03</v>
      </c>
    </row>
    <row r="13871" spans="1:15" x14ac:dyDescent="0.3">
      <c r="A13871" t="str">
        <f xml:space="preserve"> _xlfn.XLOOKUP(H13871, 'Customers'!B:B, 'Customers'!A:A)</f>
        <v>CUST_885</v>
      </c>
      <c r="B13871" t="str">
        <f>_xlfn.XLOOKUP(L13871, Products!C:C, Products!A:A)</f>
        <v>PROD_6</v>
      </c>
      <c r="C13871">
        <v>13870</v>
      </c>
      <c r="D13871" s="2" t="s">
        <v>246</v>
      </c>
      <c r="E13871">
        <f>YEAR(Orders[[#This Row],[Order_Date]])</f>
        <v>2022</v>
      </c>
      <c r="F13871">
        <f>MONTH(Orders[[#This Row],[Order_Date]])</f>
        <v>6</v>
      </c>
      <c r="G13871" s="2" t="s">
        <v>1642</v>
      </c>
      <c r="H13871" t="s">
        <v>1641</v>
      </c>
      <c r="I13871" t="s">
        <v>14</v>
      </c>
      <c r="J13871" t="s">
        <v>15</v>
      </c>
      <c r="K13871" t="s">
        <v>34</v>
      </c>
      <c r="L13871" t="s">
        <v>52</v>
      </c>
      <c r="M13871" s="1">
        <v>3233.67</v>
      </c>
      <c r="N13871" s="1">
        <v>-227.12</v>
      </c>
      <c r="O13871">
        <v>0.04</v>
      </c>
    </row>
    <row r="13872" spans="1:15" x14ac:dyDescent="0.3">
      <c r="A13872" t="str">
        <f xml:space="preserve"> _xlfn.XLOOKUP(H13872, 'Customers'!B:B, 'Customers'!A:A)</f>
        <v>CUST_924</v>
      </c>
      <c r="B13872" t="str">
        <f>_xlfn.XLOOKUP(L13872, Products!C:C, Products!A:A)</f>
        <v>PROD_3</v>
      </c>
      <c r="C13872">
        <v>13871</v>
      </c>
      <c r="D13872" s="2" t="s">
        <v>627</v>
      </c>
      <c r="E13872">
        <f>YEAR(Orders[[#This Row],[Order_Date]])</f>
        <v>2022</v>
      </c>
      <c r="F13872">
        <f>MONTH(Orders[[#This Row],[Order_Date]])</f>
        <v>7</v>
      </c>
      <c r="G13872" s="2" t="s">
        <v>678</v>
      </c>
      <c r="H13872" t="s">
        <v>1684</v>
      </c>
      <c r="I13872" t="s">
        <v>32</v>
      </c>
      <c r="J13872" t="s">
        <v>15</v>
      </c>
      <c r="K13872" t="s">
        <v>27</v>
      </c>
      <c r="L13872" t="s">
        <v>28</v>
      </c>
      <c r="M13872" s="1">
        <v>1585.93</v>
      </c>
      <c r="N13872" s="1">
        <v>1.99</v>
      </c>
      <c r="O13872">
        <v>0.06</v>
      </c>
    </row>
    <row r="13873" spans="1:15" x14ac:dyDescent="0.3">
      <c r="A13873" t="str">
        <f xml:space="preserve"> _xlfn.XLOOKUP(H13873, 'Customers'!B:B, 'Customers'!A:A)</f>
        <v>CUST_358</v>
      </c>
      <c r="B13873" t="str">
        <f>_xlfn.XLOOKUP(L13873, Products!C:C, Products!A:A)</f>
        <v>PROD_3</v>
      </c>
      <c r="C13873">
        <v>13872</v>
      </c>
      <c r="D13873" s="2" t="s">
        <v>1463</v>
      </c>
      <c r="E13873">
        <f>YEAR(Orders[[#This Row],[Order_Date]])</f>
        <v>2022</v>
      </c>
      <c r="F13873">
        <f>MONTH(Orders[[#This Row],[Order_Date]])</f>
        <v>10</v>
      </c>
      <c r="G13873" s="2" t="s">
        <v>861</v>
      </c>
      <c r="H13873" t="s">
        <v>900</v>
      </c>
      <c r="I13873" t="s">
        <v>21</v>
      </c>
      <c r="J13873" t="s">
        <v>15</v>
      </c>
      <c r="K13873" t="s">
        <v>27</v>
      </c>
      <c r="L13873" t="s">
        <v>28</v>
      </c>
      <c r="M13873" s="1">
        <v>3100.27</v>
      </c>
      <c r="N13873" s="1">
        <v>681.1</v>
      </c>
      <c r="O13873">
        <v>0.17</v>
      </c>
    </row>
    <row r="13874" spans="1:15" x14ac:dyDescent="0.3">
      <c r="A13874" t="str">
        <f xml:space="preserve"> _xlfn.XLOOKUP(H13874, 'Customers'!B:B, 'Customers'!A:A)</f>
        <v>CUST_389</v>
      </c>
      <c r="B13874" t="str">
        <f>_xlfn.XLOOKUP(L13874, Products!C:C, Products!A:A)</f>
        <v>PROD_3</v>
      </c>
      <c r="C13874">
        <v>13873</v>
      </c>
      <c r="D13874" s="2" t="s">
        <v>1190</v>
      </c>
      <c r="E13874">
        <f>YEAR(Orders[[#This Row],[Order_Date]])</f>
        <v>2022</v>
      </c>
      <c r="F13874">
        <f>MONTH(Orders[[#This Row],[Order_Date]])</f>
        <v>5</v>
      </c>
      <c r="G13874" s="2" t="s">
        <v>166</v>
      </c>
      <c r="H13874" t="s">
        <v>964</v>
      </c>
      <c r="I13874" t="s">
        <v>21</v>
      </c>
      <c r="J13874" t="s">
        <v>15</v>
      </c>
      <c r="K13874" t="s">
        <v>27</v>
      </c>
      <c r="L13874" t="s">
        <v>28</v>
      </c>
      <c r="M13874" s="1">
        <v>8929.69</v>
      </c>
      <c r="N13874" s="1">
        <v>162.22</v>
      </c>
      <c r="O13874">
        <v>0.28999999999999998</v>
      </c>
    </row>
    <row r="13875" spans="1:15" x14ac:dyDescent="0.3">
      <c r="A13875" t="str">
        <f xml:space="preserve"> _xlfn.XLOOKUP(H13875, 'Customers'!B:B, 'Customers'!A:A)</f>
        <v>CUST_138</v>
      </c>
      <c r="B13875" t="str">
        <f>_xlfn.XLOOKUP(L13875, Products!C:C, Products!A:A)</f>
        <v>PROD_1</v>
      </c>
      <c r="C13875">
        <v>13874</v>
      </c>
      <c r="D13875" s="2" t="s">
        <v>373</v>
      </c>
      <c r="E13875">
        <f>YEAR(Orders[[#This Row],[Order_Date]])</f>
        <v>2022</v>
      </c>
      <c r="F13875">
        <f>MONTH(Orders[[#This Row],[Order_Date]])</f>
        <v>3</v>
      </c>
      <c r="G13875" s="2" t="s">
        <v>374</v>
      </c>
      <c r="H13875" t="s">
        <v>422</v>
      </c>
      <c r="I13875" t="s">
        <v>14</v>
      </c>
      <c r="J13875" t="s">
        <v>22</v>
      </c>
      <c r="K13875" t="s">
        <v>16</v>
      </c>
      <c r="L13875" t="s">
        <v>17</v>
      </c>
      <c r="M13875" s="1">
        <v>8963.08</v>
      </c>
      <c r="N13875" s="1">
        <v>1440.22</v>
      </c>
      <c r="O13875">
        <v>0.17</v>
      </c>
    </row>
    <row r="13876" spans="1:15" x14ac:dyDescent="0.3">
      <c r="A13876" t="str">
        <f xml:space="preserve"> _xlfn.XLOOKUP(H13876, 'Customers'!B:B, 'Customers'!A:A)</f>
        <v>CUST_96</v>
      </c>
      <c r="B13876" t="str">
        <f>_xlfn.XLOOKUP(L13876, Products!C:C, Products!A:A)</f>
        <v>PROD_5</v>
      </c>
      <c r="C13876">
        <v>13875</v>
      </c>
      <c r="D13876" s="2" t="s">
        <v>24</v>
      </c>
      <c r="E13876">
        <f>YEAR(Orders[[#This Row],[Order_Date]])</f>
        <v>2023</v>
      </c>
      <c r="F13876">
        <f>MONTH(Orders[[#This Row],[Order_Date]])</f>
        <v>1</v>
      </c>
      <c r="G13876" s="2" t="s">
        <v>1638</v>
      </c>
      <c r="H13876" t="s">
        <v>303</v>
      </c>
      <c r="I13876" t="s">
        <v>21</v>
      </c>
      <c r="J13876" t="s">
        <v>15</v>
      </c>
      <c r="K13876" t="s">
        <v>34</v>
      </c>
      <c r="L13876" t="s">
        <v>39</v>
      </c>
      <c r="M13876" s="1">
        <v>1820.55</v>
      </c>
      <c r="N13876" s="1">
        <v>175.71</v>
      </c>
      <c r="O13876">
        <v>0.03</v>
      </c>
    </row>
    <row r="13877" spans="1:15" x14ac:dyDescent="0.3">
      <c r="A13877" t="str">
        <f xml:space="preserve"> _xlfn.XLOOKUP(H13877, 'Customers'!B:B, 'Customers'!A:A)</f>
        <v>CUST_426</v>
      </c>
      <c r="B13877" t="str">
        <f>_xlfn.XLOOKUP(L13877, Products!C:C, Products!A:A)</f>
        <v>PROD_5</v>
      </c>
      <c r="C13877">
        <v>13876</v>
      </c>
      <c r="D13877" s="2" t="s">
        <v>590</v>
      </c>
      <c r="E13877">
        <f>YEAR(Orders[[#This Row],[Order_Date]])</f>
        <v>2023</v>
      </c>
      <c r="F13877">
        <f>MONTH(Orders[[#This Row],[Order_Date]])</f>
        <v>9</v>
      </c>
      <c r="G13877" s="2" t="s">
        <v>696</v>
      </c>
      <c r="H13877" t="s">
        <v>1032</v>
      </c>
      <c r="I13877" t="s">
        <v>14</v>
      </c>
      <c r="J13877" t="s">
        <v>15</v>
      </c>
      <c r="K13877" t="s">
        <v>34</v>
      </c>
      <c r="L13877" t="s">
        <v>39</v>
      </c>
      <c r="M13877" s="1">
        <v>5246.29</v>
      </c>
      <c r="N13877" s="1">
        <v>-243.67</v>
      </c>
      <c r="O13877">
        <v>0.17</v>
      </c>
    </row>
    <row r="13878" spans="1:15" x14ac:dyDescent="0.3">
      <c r="A13878" t="str">
        <f xml:space="preserve"> _xlfn.XLOOKUP(H13878, 'Customers'!B:B, 'Customers'!A:A)</f>
        <v>CUST_598</v>
      </c>
      <c r="B13878" t="str">
        <f>_xlfn.XLOOKUP(L13878, Products!C:C, Products!A:A)</f>
        <v>PROD_5</v>
      </c>
      <c r="C13878">
        <v>13877</v>
      </c>
      <c r="D13878" s="2" t="s">
        <v>54</v>
      </c>
      <c r="E13878">
        <f>YEAR(Orders[[#This Row],[Order_Date]])</f>
        <v>2022</v>
      </c>
      <c r="F13878">
        <f>MONTH(Orders[[#This Row],[Order_Date]])</f>
        <v>2</v>
      </c>
      <c r="G13878" s="2" t="s">
        <v>782</v>
      </c>
      <c r="H13878" t="s">
        <v>1308</v>
      </c>
      <c r="I13878" t="s">
        <v>21</v>
      </c>
      <c r="J13878" t="s">
        <v>22</v>
      </c>
      <c r="K13878" t="s">
        <v>34</v>
      </c>
      <c r="L13878" t="s">
        <v>39</v>
      </c>
      <c r="M13878" s="1">
        <v>5546.59</v>
      </c>
      <c r="N13878" s="1">
        <v>-451.7</v>
      </c>
      <c r="O13878">
        <v>0.04</v>
      </c>
    </row>
    <row r="13879" spans="1:15" x14ac:dyDescent="0.3">
      <c r="A13879" t="str">
        <f xml:space="preserve"> _xlfn.XLOOKUP(H13879, 'Customers'!B:B, 'Customers'!A:A)</f>
        <v>CUST_539</v>
      </c>
      <c r="B13879" t="str">
        <f>_xlfn.XLOOKUP(L13879, Products!C:C, Products!A:A)</f>
        <v>PROD_4</v>
      </c>
      <c r="C13879">
        <v>13878</v>
      </c>
      <c r="D13879" s="2" t="s">
        <v>454</v>
      </c>
      <c r="E13879">
        <f>YEAR(Orders[[#This Row],[Order_Date]])</f>
        <v>2023</v>
      </c>
      <c r="F13879">
        <f>MONTH(Orders[[#This Row],[Order_Date]])</f>
        <v>4</v>
      </c>
      <c r="G13879" s="2" t="s">
        <v>398</v>
      </c>
      <c r="H13879" t="s">
        <v>1220</v>
      </c>
      <c r="I13879" t="s">
        <v>21</v>
      </c>
      <c r="J13879" t="s">
        <v>33</v>
      </c>
      <c r="K13879" t="s">
        <v>34</v>
      </c>
      <c r="L13879" t="s">
        <v>35</v>
      </c>
      <c r="M13879" s="1">
        <v>8131.95</v>
      </c>
      <c r="N13879" s="1">
        <v>844.24</v>
      </c>
      <c r="O13879">
        <v>0.03</v>
      </c>
    </row>
    <row r="13880" spans="1:15" x14ac:dyDescent="0.3">
      <c r="A13880" t="str">
        <f xml:space="preserve"> _xlfn.XLOOKUP(H13880, 'Customers'!B:B, 'Customers'!A:A)</f>
        <v>CUST_36</v>
      </c>
      <c r="B13880" t="str">
        <f>_xlfn.XLOOKUP(L13880, Products!C:C, Products!A:A)</f>
        <v>PROD_4</v>
      </c>
      <c r="C13880">
        <v>13879</v>
      </c>
      <c r="D13880" s="2" t="s">
        <v>863</v>
      </c>
      <c r="E13880">
        <f>YEAR(Orders[[#This Row],[Order_Date]])</f>
        <v>2022</v>
      </c>
      <c r="F13880">
        <f>MONTH(Orders[[#This Row],[Order_Date]])</f>
        <v>9</v>
      </c>
      <c r="G13880" s="2" t="s">
        <v>1118</v>
      </c>
      <c r="H13880" t="s">
        <v>135</v>
      </c>
      <c r="I13880" t="s">
        <v>21</v>
      </c>
      <c r="J13880" t="s">
        <v>15</v>
      </c>
      <c r="K13880" t="s">
        <v>34</v>
      </c>
      <c r="L13880" t="s">
        <v>35</v>
      </c>
      <c r="M13880" s="1">
        <v>8217.2999999999993</v>
      </c>
      <c r="N13880" s="1">
        <v>794.41</v>
      </c>
      <c r="O13880">
        <v>0.09</v>
      </c>
    </row>
    <row r="13881" spans="1:15" x14ac:dyDescent="0.3">
      <c r="A13881" t="str">
        <f xml:space="preserve"> _xlfn.XLOOKUP(H13881, 'Customers'!B:B, 'Customers'!A:A)</f>
        <v>CUST_939</v>
      </c>
      <c r="B13881" t="str">
        <f>_xlfn.XLOOKUP(L13881, Products!C:C, Products!A:A)</f>
        <v>PROD_7</v>
      </c>
      <c r="C13881">
        <v>13880</v>
      </c>
      <c r="D13881" s="2" t="s">
        <v>411</v>
      </c>
      <c r="E13881">
        <f>YEAR(Orders[[#This Row],[Order_Date]])</f>
        <v>2022</v>
      </c>
      <c r="F13881">
        <f>MONTH(Orders[[#This Row],[Order_Date]])</f>
        <v>8</v>
      </c>
      <c r="G13881" s="2" t="s">
        <v>106</v>
      </c>
      <c r="H13881" t="s">
        <v>1699</v>
      </c>
      <c r="I13881" t="s">
        <v>14</v>
      </c>
      <c r="J13881" t="s">
        <v>33</v>
      </c>
      <c r="K13881" t="s">
        <v>16</v>
      </c>
      <c r="L13881" t="s">
        <v>66</v>
      </c>
      <c r="M13881" s="1">
        <v>2391.4899999999998</v>
      </c>
      <c r="N13881" s="1">
        <v>460.58</v>
      </c>
      <c r="O13881">
        <v>0.01</v>
      </c>
    </row>
    <row r="13882" spans="1:15" x14ac:dyDescent="0.3">
      <c r="A13882" t="str">
        <f xml:space="preserve"> _xlfn.XLOOKUP(H13882, 'Customers'!B:B, 'Customers'!A:A)</f>
        <v>CUST_245</v>
      </c>
      <c r="B13882" t="str">
        <f>_xlfn.XLOOKUP(L13882, Products!C:C, Products!A:A)</f>
        <v>PROD_6</v>
      </c>
      <c r="C13882">
        <v>13881</v>
      </c>
      <c r="D13882" s="2" t="s">
        <v>1000</v>
      </c>
      <c r="E13882">
        <f>YEAR(Orders[[#This Row],[Order_Date]])</f>
        <v>2023</v>
      </c>
      <c r="F13882">
        <f>MONTH(Orders[[#This Row],[Order_Date]])</f>
        <v>3</v>
      </c>
      <c r="G13882" s="2" t="s">
        <v>963</v>
      </c>
      <c r="H13882" t="s">
        <v>675</v>
      </c>
      <c r="I13882" t="s">
        <v>21</v>
      </c>
      <c r="J13882" t="s">
        <v>22</v>
      </c>
      <c r="K13882" t="s">
        <v>34</v>
      </c>
      <c r="L13882" t="s">
        <v>52</v>
      </c>
      <c r="M13882" s="1">
        <v>7841.52</v>
      </c>
      <c r="N13882" s="1">
        <v>2111.4</v>
      </c>
      <c r="O13882">
        <v>0.1</v>
      </c>
    </row>
    <row r="13883" spans="1:15" x14ac:dyDescent="0.3">
      <c r="A13883" t="str">
        <f xml:space="preserve"> _xlfn.XLOOKUP(H13883, 'Customers'!B:B, 'Customers'!A:A)</f>
        <v>CUST_365</v>
      </c>
      <c r="B13883" t="str">
        <f>_xlfn.XLOOKUP(L13883, Products!C:C, Products!A:A)</f>
        <v>PROD_4</v>
      </c>
      <c r="C13883">
        <v>13882</v>
      </c>
      <c r="D13883" s="2" t="s">
        <v>389</v>
      </c>
      <c r="E13883">
        <f>YEAR(Orders[[#This Row],[Order_Date]])</f>
        <v>2022</v>
      </c>
      <c r="F13883">
        <f>MONTH(Orders[[#This Row],[Order_Date]])</f>
        <v>9</v>
      </c>
      <c r="G13883" s="2" t="s">
        <v>59</v>
      </c>
      <c r="H13883" t="s">
        <v>912</v>
      </c>
      <c r="I13883" t="s">
        <v>14</v>
      </c>
      <c r="J13883" t="s">
        <v>33</v>
      </c>
      <c r="K13883" t="s">
        <v>34</v>
      </c>
      <c r="L13883" t="s">
        <v>35</v>
      </c>
      <c r="M13883" s="1">
        <v>357.41</v>
      </c>
      <c r="N13883" s="1">
        <v>23.6</v>
      </c>
      <c r="O13883">
        <v>0.04</v>
      </c>
    </row>
    <row r="13884" spans="1:15" x14ac:dyDescent="0.3">
      <c r="A13884" t="str">
        <f xml:space="preserve"> _xlfn.XLOOKUP(H13884, 'Customers'!B:B, 'Customers'!A:A)</f>
        <v>CUST_386</v>
      </c>
      <c r="B13884" t="str">
        <f>_xlfn.XLOOKUP(L13884, Products!C:C, Products!A:A)</f>
        <v>PROD_5</v>
      </c>
      <c r="C13884">
        <v>13883</v>
      </c>
      <c r="D13884" s="2" t="s">
        <v>1188</v>
      </c>
      <c r="E13884">
        <f>YEAR(Orders[[#This Row],[Order_Date]])</f>
        <v>2023</v>
      </c>
      <c r="F13884">
        <f>MONTH(Orders[[#This Row],[Order_Date]])</f>
        <v>10</v>
      </c>
      <c r="G13884" s="2" t="s">
        <v>1405</v>
      </c>
      <c r="H13884" t="s">
        <v>958</v>
      </c>
      <c r="I13884" t="s">
        <v>32</v>
      </c>
      <c r="J13884" t="s">
        <v>22</v>
      </c>
      <c r="K13884" t="s">
        <v>34</v>
      </c>
      <c r="L13884" t="s">
        <v>39</v>
      </c>
      <c r="M13884" s="1">
        <v>6745.02</v>
      </c>
      <c r="N13884" s="1">
        <v>-672.7</v>
      </c>
      <c r="O13884">
        <v>0.22</v>
      </c>
    </row>
    <row r="13885" spans="1:15" x14ac:dyDescent="0.3">
      <c r="A13885" t="str">
        <f xml:space="preserve"> _xlfn.XLOOKUP(H13885, 'Customers'!B:B, 'Customers'!A:A)</f>
        <v>CUST_461</v>
      </c>
      <c r="B13885" t="str">
        <f>_xlfn.XLOOKUP(L13885, Products!C:C, Products!A:A)</f>
        <v>PROD_8</v>
      </c>
      <c r="C13885">
        <v>13884</v>
      </c>
      <c r="D13885" s="2" t="s">
        <v>194</v>
      </c>
      <c r="E13885">
        <f>YEAR(Orders[[#This Row],[Order_Date]])</f>
        <v>2022</v>
      </c>
      <c r="F13885">
        <f>MONTH(Orders[[#This Row],[Order_Date]])</f>
        <v>9</v>
      </c>
      <c r="G13885" s="2" t="s">
        <v>264</v>
      </c>
      <c r="H13885" t="s">
        <v>1089</v>
      </c>
      <c r="I13885" t="s">
        <v>21</v>
      </c>
      <c r="J13885" t="s">
        <v>65</v>
      </c>
      <c r="K13885" t="s">
        <v>27</v>
      </c>
      <c r="L13885" t="s">
        <v>73</v>
      </c>
      <c r="M13885" s="1">
        <v>8456.65</v>
      </c>
      <c r="N13885" s="1">
        <v>1729.02</v>
      </c>
      <c r="O13885">
        <v>7.0000000000000007E-2</v>
      </c>
    </row>
    <row r="13886" spans="1:15" x14ac:dyDescent="0.3">
      <c r="A13886" t="str">
        <f xml:space="preserve"> _xlfn.XLOOKUP(H13886, 'Customers'!B:B, 'Customers'!A:A)</f>
        <v>CUST_33</v>
      </c>
      <c r="B13886" t="str">
        <f>_xlfn.XLOOKUP(L13886, Products!C:C, Products!A:A)</f>
        <v>PROD_7</v>
      </c>
      <c r="C13886">
        <v>13885</v>
      </c>
      <c r="D13886" s="2" t="s">
        <v>820</v>
      </c>
      <c r="E13886">
        <f>YEAR(Orders[[#This Row],[Order_Date]])</f>
        <v>2023</v>
      </c>
      <c r="F13886">
        <f>MONTH(Orders[[#This Row],[Order_Date]])</f>
        <v>11</v>
      </c>
      <c r="G13886" s="2" t="s">
        <v>81</v>
      </c>
      <c r="H13886" t="s">
        <v>126</v>
      </c>
      <c r="I13886" t="s">
        <v>14</v>
      </c>
      <c r="J13886" t="s">
        <v>22</v>
      </c>
      <c r="K13886" t="s">
        <v>16</v>
      </c>
      <c r="L13886" t="s">
        <v>66</v>
      </c>
      <c r="M13886" s="1">
        <v>6460.53</v>
      </c>
      <c r="N13886" s="1">
        <v>345.16</v>
      </c>
      <c r="O13886">
        <v>7.0000000000000007E-2</v>
      </c>
    </row>
    <row r="13887" spans="1:15" x14ac:dyDescent="0.3">
      <c r="A13887" t="str">
        <f xml:space="preserve"> _xlfn.XLOOKUP(H13887, 'Customers'!B:B, 'Customers'!A:A)</f>
        <v>CUST_880</v>
      </c>
      <c r="B13887" t="str">
        <f>_xlfn.XLOOKUP(L13887, Products!C:C, Products!A:A)</f>
        <v>PROD_4</v>
      </c>
      <c r="C13887">
        <v>13886</v>
      </c>
      <c r="D13887" s="2" t="s">
        <v>228</v>
      </c>
      <c r="E13887">
        <f>YEAR(Orders[[#This Row],[Order_Date]])</f>
        <v>2023</v>
      </c>
      <c r="F13887">
        <f>MONTH(Orders[[#This Row],[Order_Date]])</f>
        <v>8</v>
      </c>
      <c r="G13887" s="2" t="s">
        <v>1345</v>
      </c>
      <c r="H13887" t="s">
        <v>1635</v>
      </c>
      <c r="I13887" t="s">
        <v>21</v>
      </c>
      <c r="J13887" t="s">
        <v>22</v>
      </c>
      <c r="K13887" t="s">
        <v>34</v>
      </c>
      <c r="L13887" t="s">
        <v>35</v>
      </c>
      <c r="M13887" s="1">
        <v>9701.42</v>
      </c>
      <c r="N13887" s="1">
        <v>1946.61</v>
      </c>
      <c r="O13887">
        <v>0.28000000000000003</v>
      </c>
    </row>
    <row r="13888" spans="1:15" x14ac:dyDescent="0.3">
      <c r="A13888" t="str">
        <f xml:space="preserve"> _xlfn.XLOOKUP(H13888, 'Customers'!B:B, 'Customers'!A:A)</f>
        <v>CUST_627</v>
      </c>
      <c r="B13888" t="str">
        <f>_xlfn.XLOOKUP(L13888, Products!C:C, Products!A:A)</f>
        <v>PROD_8</v>
      </c>
      <c r="C13888">
        <v>13887</v>
      </c>
      <c r="D13888" s="2" t="s">
        <v>631</v>
      </c>
      <c r="E13888">
        <f>YEAR(Orders[[#This Row],[Order_Date]])</f>
        <v>2022</v>
      </c>
      <c r="F13888">
        <f>MONTH(Orders[[#This Row],[Order_Date]])</f>
        <v>8</v>
      </c>
      <c r="G13888" s="2" t="s">
        <v>563</v>
      </c>
      <c r="H13888" t="s">
        <v>1349</v>
      </c>
      <c r="I13888" t="s">
        <v>21</v>
      </c>
      <c r="J13888" t="s">
        <v>22</v>
      </c>
      <c r="K13888" t="s">
        <v>27</v>
      </c>
      <c r="L13888" t="s">
        <v>73</v>
      </c>
      <c r="M13888" s="1">
        <v>6100.57</v>
      </c>
      <c r="N13888" s="1">
        <v>-110.33</v>
      </c>
      <c r="O13888">
        <v>0</v>
      </c>
    </row>
    <row r="13889" spans="1:15" x14ac:dyDescent="0.3">
      <c r="A13889" t="str">
        <f xml:space="preserve"> _xlfn.XLOOKUP(H13889, 'Customers'!B:B, 'Customers'!A:A)</f>
        <v>CUST_84</v>
      </c>
      <c r="B13889" t="str">
        <f>_xlfn.XLOOKUP(L13889, Products!C:C, Products!A:A)</f>
        <v>PROD_1</v>
      </c>
      <c r="C13889">
        <v>13888</v>
      </c>
      <c r="D13889" s="2" t="s">
        <v>81</v>
      </c>
      <c r="E13889">
        <f>YEAR(Orders[[#This Row],[Order_Date]])</f>
        <v>2023</v>
      </c>
      <c r="F13889">
        <f>MONTH(Orders[[#This Row],[Order_Date]])</f>
        <v>11</v>
      </c>
      <c r="G13889" s="2" t="s">
        <v>494</v>
      </c>
      <c r="H13889" t="s">
        <v>267</v>
      </c>
      <c r="I13889" t="s">
        <v>21</v>
      </c>
      <c r="J13889" t="s">
        <v>15</v>
      </c>
      <c r="K13889" t="s">
        <v>16</v>
      </c>
      <c r="L13889" t="s">
        <v>17</v>
      </c>
      <c r="M13889" s="1">
        <v>5860.46</v>
      </c>
      <c r="N13889" s="1">
        <v>-304.38</v>
      </c>
      <c r="O13889">
        <v>0.25</v>
      </c>
    </row>
    <row r="13890" spans="1:15" x14ac:dyDescent="0.3">
      <c r="A13890" t="str">
        <f xml:space="preserve"> _xlfn.XLOOKUP(H13890, 'Customers'!B:B, 'Customers'!A:A)</f>
        <v>CUST_906</v>
      </c>
      <c r="B13890" t="str">
        <f>_xlfn.XLOOKUP(L13890, Products!C:C, Products!A:A)</f>
        <v>PROD_6</v>
      </c>
      <c r="C13890">
        <v>13889</v>
      </c>
      <c r="D13890" s="2" t="s">
        <v>158</v>
      </c>
      <c r="E13890">
        <f>YEAR(Orders[[#This Row],[Order_Date]])</f>
        <v>2022</v>
      </c>
      <c r="F13890">
        <f>MONTH(Orders[[#This Row],[Order_Date]])</f>
        <v>10</v>
      </c>
      <c r="G13890" s="2" t="s">
        <v>1323</v>
      </c>
      <c r="H13890" t="s">
        <v>1665</v>
      </c>
      <c r="I13890" t="s">
        <v>14</v>
      </c>
      <c r="J13890" t="s">
        <v>22</v>
      </c>
      <c r="K13890" t="s">
        <v>34</v>
      </c>
      <c r="L13890" t="s">
        <v>52</v>
      </c>
      <c r="M13890" s="1">
        <v>7007.1</v>
      </c>
      <c r="N13890" s="1">
        <v>421.22</v>
      </c>
      <c r="O13890">
        <v>0.02</v>
      </c>
    </row>
    <row r="13891" spans="1:15" x14ac:dyDescent="0.3">
      <c r="A13891" t="str">
        <f xml:space="preserve"> _xlfn.XLOOKUP(H13891, 'Customers'!B:B, 'Customers'!A:A)</f>
        <v>CUST_590</v>
      </c>
      <c r="B13891" t="str">
        <f>_xlfn.XLOOKUP(L13891, Products!C:C, Products!A:A)</f>
        <v>PROD_3</v>
      </c>
      <c r="C13891">
        <v>13890</v>
      </c>
      <c r="D13891" s="2" t="s">
        <v>918</v>
      </c>
      <c r="E13891">
        <f>YEAR(Orders[[#This Row],[Order_Date]])</f>
        <v>2023</v>
      </c>
      <c r="F13891">
        <f>MONTH(Orders[[#This Row],[Order_Date]])</f>
        <v>3</v>
      </c>
      <c r="G13891" s="2" t="s">
        <v>1267</v>
      </c>
      <c r="H13891" t="s">
        <v>1295</v>
      </c>
      <c r="I13891" t="s">
        <v>32</v>
      </c>
      <c r="J13891" t="s">
        <v>65</v>
      </c>
      <c r="K13891" t="s">
        <v>27</v>
      </c>
      <c r="L13891" t="s">
        <v>28</v>
      </c>
      <c r="M13891" s="1">
        <v>1775.18</v>
      </c>
      <c r="N13891" s="1">
        <v>354.6</v>
      </c>
      <c r="O13891">
        <v>0.09</v>
      </c>
    </row>
    <row r="13892" spans="1:15" x14ac:dyDescent="0.3">
      <c r="A13892" t="str">
        <f xml:space="preserve"> _xlfn.XLOOKUP(H13892, 'Customers'!B:B, 'Customers'!A:A)</f>
        <v>CUST_537</v>
      </c>
      <c r="B13892" t="str">
        <f>_xlfn.XLOOKUP(L13892, Products!C:C, Products!A:A)</f>
        <v>PROD_1</v>
      </c>
      <c r="C13892">
        <v>13891</v>
      </c>
      <c r="D13892" s="2" t="s">
        <v>424</v>
      </c>
      <c r="E13892">
        <f>YEAR(Orders[[#This Row],[Order_Date]])</f>
        <v>2023</v>
      </c>
      <c r="F13892">
        <f>MONTH(Orders[[#This Row],[Order_Date]])</f>
        <v>12</v>
      </c>
      <c r="G13892" s="2" t="s">
        <v>1241</v>
      </c>
      <c r="H13892" t="s">
        <v>1218</v>
      </c>
      <c r="I13892" t="s">
        <v>14</v>
      </c>
      <c r="J13892" t="s">
        <v>65</v>
      </c>
      <c r="K13892" t="s">
        <v>16</v>
      </c>
      <c r="L13892" t="s">
        <v>17</v>
      </c>
      <c r="M13892" s="1">
        <v>9468.01</v>
      </c>
      <c r="N13892" s="1">
        <v>2366.71</v>
      </c>
      <c r="O13892">
        <v>0.12</v>
      </c>
    </row>
    <row r="13893" spans="1:15" x14ac:dyDescent="0.3">
      <c r="A13893" t="str">
        <f xml:space="preserve"> _xlfn.XLOOKUP(H13893, 'Customers'!B:B, 'Customers'!A:A)</f>
        <v>CUST_61</v>
      </c>
      <c r="B13893" t="str">
        <f>_xlfn.XLOOKUP(L13893, Products!C:C, Products!A:A)</f>
        <v>PROD_7</v>
      </c>
      <c r="C13893">
        <v>13892</v>
      </c>
      <c r="D13893" s="2" t="s">
        <v>866</v>
      </c>
      <c r="E13893">
        <f>YEAR(Orders[[#This Row],[Order_Date]])</f>
        <v>2023</v>
      </c>
      <c r="F13893">
        <f>MONTH(Orders[[#This Row],[Order_Date]])</f>
        <v>4</v>
      </c>
      <c r="G13893" s="2" t="s">
        <v>722</v>
      </c>
      <c r="H13893" t="s">
        <v>205</v>
      </c>
      <c r="I13893" t="s">
        <v>14</v>
      </c>
      <c r="J13893" t="s">
        <v>15</v>
      </c>
      <c r="K13893" t="s">
        <v>16</v>
      </c>
      <c r="L13893" t="s">
        <v>66</v>
      </c>
      <c r="M13893" s="1">
        <v>8532.4599999999991</v>
      </c>
      <c r="N13893" s="1">
        <v>785.63</v>
      </c>
      <c r="O13893">
        <v>0.01</v>
      </c>
    </row>
    <row r="13894" spans="1:15" x14ac:dyDescent="0.3">
      <c r="A13894" t="str">
        <f xml:space="preserve"> _xlfn.XLOOKUP(H13894, 'Customers'!B:B, 'Customers'!A:A)</f>
        <v>CUST_794</v>
      </c>
      <c r="B13894" t="str">
        <f>_xlfn.XLOOKUP(L13894, Products!C:C, Products!A:A)</f>
        <v>PROD_6</v>
      </c>
      <c r="C13894">
        <v>13893</v>
      </c>
      <c r="D13894" s="2" t="s">
        <v>669</v>
      </c>
      <c r="E13894">
        <f>YEAR(Orders[[#This Row],[Order_Date]])</f>
        <v>2023</v>
      </c>
      <c r="F13894">
        <f>MONTH(Orders[[#This Row],[Order_Date]])</f>
        <v>8</v>
      </c>
      <c r="G13894" s="2" t="s">
        <v>588</v>
      </c>
      <c r="H13894" t="s">
        <v>1542</v>
      </c>
      <c r="I13894" t="s">
        <v>32</v>
      </c>
      <c r="J13894" t="s">
        <v>15</v>
      </c>
      <c r="K13894" t="s">
        <v>34</v>
      </c>
      <c r="L13894" t="s">
        <v>52</v>
      </c>
      <c r="M13894" s="1">
        <v>1147.79</v>
      </c>
      <c r="N13894" s="1">
        <v>56.8</v>
      </c>
      <c r="O13894">
        <v>0.25</v>
      </c>
    </row>
    <row r="13895" spans="1:15" x14ac:dyDescent="0.3">
      <c r="A13895" t="str">
        <f xml:space="preserve"> _xlfn.XLOOKUP(H13895, 'Customers'!B:B, 'Customers'!A:A)</f>
        <v>CUST_519</v>
      </c>
      <c r="B13895" t="str">
        <f>_xlfn.XLOOKUP(L13895, Products!C:C, Products!A:A)</f>
        <v>PROD_7</v>
      </c>
      <c r="C13895">
        <v>13894</v>
      </c>
      <c r="D13895" s="2" t="s">
        <v>857</v>
      </c>
      <c r="E13895">
        <f>YEAR(Orders[[#This Row],[Order_Date]])</f>
        <v>2023</v>
      </c>
      <c r="F13895">
        <f>MONTH(Orders[[#This Row],[Order_Date]])</f>
        <v>8</v>
      </c>
      <c r="G13895" s="2" t="s">
        <v>352</v>
      </c>
      <c r="H13895" t="s">
        <v>1192</v>
      </c>
      <c r="I13895" t="s">
        <v>32</v>
      </c>
      <c r="J13895" t="s">
        <v>65</v>
      </c>
      <c r="K13895" t="s">
        <v>16</v>
      </c>
      <c r="L13895" t="s">
        <v>66</v>
      </c>
      <c r="M13895" s="1">
        <v>8045.18</v>
      </c>
      <c r="N13895" s="1">
        <v>-202.64</v>
      </c>
      <c r="O13895">
        <v>0.22</v>
      </c>
    </row>
    <row r="13896" spans="1:15" x14ac:dyDescent="0.3">
      <c r="A13896" t="str">
        <f xml:space="preserve"> _xlfn.XLOOKUP(H13896, 'Customers'!B:B, 'Customers'!A:A)</f>
        <v>CUST_804</v>
      </c>
      <c r="B13896" t="str">
        <f>_xlfn.XLOOKUP(L13896, Products!C:C, Products!A:A)</f>
        <v>PROD_2</v>
      </c>
      <c r="C13896">
        <v>13895</v>
      </c>
      <c r="D13896" s="2" t="s">
        <v>241</v>
      </c>
      <c r="E13896">
        <f>YEAR(Orders[[#This Row],[Order_Date]])</f>
        <v>2022</v>
      </c>
      <c r="F13896">
        <f>MONTH(Orders[[#This Row],[Order_Date]])</f>
        <v>8</v>
      </c>
      <c r="G13896" s="2" t="s">
        <v>1206</v>
      </c>
      <c r="H13896" t="s">
        <v>1554</v>
      </c>
      <c r="I13896" t="s">
        <v>14</v>
      </c>
      <c r="J13896" t="s">
        <v>15</v>
      </c>
      <c r="K13896" t="s">
        <v>16</v>
      </c>
      <c r="L13896" t="s">
        <v>23</v>
      </c>
      <c r="M13896" s="1">
        <v>204.66</v>
      </c>
      <c r="N13896" s="1">
        <v>27.39</v>
      </c>
      <c r="O13896">
        <v>0.16</v>
      </c>
    </row>
    <row r="13897" spans="1:15" x14ac:dyDescent="0.3">
      <c r="A13897" t="str">
        <f xml:space="preserve"> _xlfn.XLOOKUP(H13897, 'Customers'!B:B, 'Customers'!A:A)</f>
        <v>CUST_751</v>
      </c>
      <c r="B13897" t="str">
        <f>_xlfn.XLOOKUP(L13897, Products!C:C, Products!A:A)</f>
        <v>PROD_1</v>
      </c>
      <c r="C13897">
        <v>13896</v>
      </c>
      <c r="D13897" s="2" t="s">
        <v>86</v>
      </c>
      <c r="E13897">
        <f>YEAR(Orders[[#This Row],[Order_Date]])</f>
        <v>2023</v>
      </c>
      <c r="F13897">
        <f>MONTH(Orders[[#This Row],[Order_Date]])</f>
        <v>11</v>
      </c>
      <c r="G13897" s="2" t="s">
        <v>208</v>
      </c>
      <c r="H13897" t="s">
        <v>1497</v>
      </c>
      <c r="I13897" t="s">
        <v>14</v>
      </c>
      <c r="J13897" t="s">
        <v>22</v>
      </c>
      <c r="K13897" t="s">
        <v>27</v>
      </c>
      <c r="L13897" t="s">
        <v>17</v>
      </c>
      <c r="M13897" s="1">
        <v>1921.79</v>
      </c>
      <c r="N13897" s="1">
        <v>-129.96</v>
      </c>
      <c r="O13897">
        <v>0.27</v>
      </c>
    </row>
    <row r="13898" spans="1:15" x14ac:dyDescent="0.3">
      <c r="A13898" t="str">
        <f xml:space="preserve"> _xlfn.XLOOKUP(H13898, 'Customers'!B:B, 'Customers'!A:A)</f>
        <v>CUST_362</v>
      </c>
      <c r="B13898" t="str">
        <f>_xlfn.XLOOKUP(L13898, Products!C:C, Products!A:A)</f>
        <v>PROD_6</v>
      </c>
      <c r="C13898">
        <v>13897</v>
      </c>
      <c r="D13898" s="2" t="s">
        <v>566</v>
      </c>
      <c r="E13898">
        <f>YEAR(Orders[[#This Row],[Order_Date]])</f>
        <v>2022</v>
      </c>
      <c r="F13898">
        <f>MONTH(Orders[[#This Row],[Order_Date]])</f>
        <v>1</v>
      </c>
      <c r="G13898" s="2" t="s">
        <v>462</v>
      </c>
      <c r="H13898" t="s">
        <v>906</v>
      </c>
      <c r="I13898" t="s">
        <v>21</v>
      </c>
      <c r="J13898" t="s">
        <v>15</v>
      </c>
      <c r="K13898" t="s">
        <v>34</v>
      </c>
      <c r="L13898" t="s">
        <v>52</v>
      </c>
      <c r="M13898" s="1">
        <v>9064.83</v>
      </c>
      <c r="N13898" s="1">
        <v>664.17</v>
      </c>
      <c r="O13898">
        <v>0.1</v>
      </c>
    </row>
    <row r="13899" spans="1:15" x14ac:dyDescent="0.3">
      <c r="A13899" t="str">
        <f xml:space="preserve"> _xlfn.XLOOKUP(H13899, 'Customers'!B:B, 'Customers'!A:A)</f>
        <v>CUST_503</v>
      </c>
      <c r="B13899" t="str">
        <f>_xlfn.XLOOKUP(L13899, Products!C:C, Products!A:A)</f>
        <v>PROD_2</v>
      </c>
      <c r="C13899">
        <v>13898</v>
      </c>
      <c r="D13899" s="2" t="s">
        <v>158</v>
      </c>
      <c r="E13899">
        <f>YEAR(Orders[[#This Row],[Order_Date]])</f>
        <v>2022</v>
      </c>
      <c r="F13899">
        <f>MONTH(Orders[[#This Row],[Order_Date]])</f>
        <v>10</v>
      </c>
      <c r="G13899" s="2" t="s">
        <v>1066</v>
      </c>
      <c r="H13899" t="s">
        <v>1168</v>
      </c>
      <c r="I13899" t="s">
        <v>21</v>
      </c>
      <c r="J13899" t="s">
        <v>22</v>
      </c>
      <c r="K13899" t="s">
        <v>16</v>
      </c>
      <c r="L13899" t="s">
        <v>23</v>
      </c>
      <c r="M13899" s="1">
        <v>3213.63</v>
      </c>
      <c r="N13899" s="1">
        <v>258.23</v>
      </c>
      <c r="O13899">
        <v>0.18</v>
      </c>
    </row>
    <row r="13900" spans="1:15" x14ac:dyDescent="0.3">
      <c r="A13900" t="str">
        <f xml:space="preserve"> _xlfn.XLOOKUP(H13900, 'Customers'!B:B, 'Customers'!A:A)</f>
        <v>CUST_115</v>
      </c>
      <c r="B13900" t="str">
        <f>_xlfn.XLOOKUP(L13900, Products!C:C, Products!A:A)</f>
        <v>PROD_4</v>
      </c>
      <c r="C13900">
        <v>13899</v>
      </c>
      <c r="D13900" s="2" t="s">
        <v>426</v>
      </c>
      <c r="E13900">
        <f>YEAR(Orders[[#This Row],[Order_Date]])</f>
        <v>2023</v>
      </c>
      <c r="F13900">
        <f>MONTH(Orders[[#This Row],[Order_Date]])</f>
        <v>5</v>
      </c>
      <c r="G13900" s="2" t="s">
        <v>1236</v>
      </c>
      <c r="H13900" t="s">
        <v>362</v>
      </c>
      <c r="I13900" t="s">
        <v>21</v>
      </c>
      <c r="J13900" t="s">
        <v>15</v>
      </c>
      <c r="K13900" t="s">
        <v>34</v>
      </c>
      <c r="L13900" t="s">
        <v>35</v>
      </c>
      <c r="M13900" s="1">
        <v>7051.45</v>
      </c>
      <c r="N13900" s="1">
        <v>175.73</v>
      </c>
      <c r="O13900">
        <v>0.18</v>
      </c>
    </row>
    <row r="13901" spans="1:15" x14ac:dyDescent="0.3">
      <c r="A13901" t="str">
        <f xml:space="preserve"> _xlfn.XLOOKUP(H13901, 'Customers'!B:B, 'Customers'!A:A)</f>
        <v>CUST_358</v>
      </c>
      <c r="B13901" t="str">
        <f>_xlfn.XLOOKUP(L13901, Products!C:C, Products!A:A)</f>
        <v>PROD_1</v>
      </c>
      <c r="C13901">
        <v>13900</v>
      </c>
      <c r="D13901" s="2" t="s">
        <v>561</v>
      </c>
      <c r="E13901">
        <f>YEAR(Orders[[#This Row],[Order_Date]])</f>
        <v>2022</v>
      </c>
      <c r="F13901">
        <f>MONTH(Orders[[#This Row],[Order_Date]])</f>
        <v>3</v>
      </c>
      <c r="G13901" s="2" t="s">
        <v>935</v>
      </c>
      <c r="H13901" t="s">
        <v>900</v>
      </c>
      <c r="I13901" t="s">
        <v>14</v>
      </c>
      <c r="J13901" t="s">
        <v>65</v>
      </c>
      <c r="K13901" t="s">
        <v>27</v>
      </c>
      <c r="L13901" t="s">
        <v>17</v>
      </c>
      <c r="M13901" s="1">
        <v>6396.23</v>
      </c>
      <c r="N13901" s="1">
        <v>-476.25</v>
      </c>
      <c r="O13901">
        <v>0.23</v>
      </c>
    </row>
    <row r="13902" spans="1:15" x14ac:dyDescent="0.3">
      <c r="A13902" t="str">
        <f xml:space="preserve"> _xlfn.XLOOKUP(H13902, 'Customers'!B:B, 'Customers'!A:A)</f>
        <v>CUST_109</v>
      </c>
      <c r="B13902" t="str">
        <f>_xlfn.XLOOKUP(L13902, Products!C:C, Products!A:A)</f>
        <v>PROD_2</v>
      </c>
      <c r="C13902">
        <v>13901</v>
      </c>
      <c r="D13902" s="2" t="s">
        <v>376</v>
      </c>
      <c r="E13902">
        <f>YEAR(Orders[[#This Row],[Order_Date]])</f>
        <v>2022</v>
      </c>
      <c r="F13902">
        <f>MONTH(Orders[[#This Row],[Order_Date]])</f>
        <v>9</v>
      </c>
      <c r="G13902" s="2" t="s">
        <v>863</v>
      </c>
      <c r="H13902" t="s">
        <v>339</v>
      </c>
      <c r="I13902" t="s">
        <v>14</v>
      </c>
      <c r="J13902" t="s">
        <v>22</v>
      </c>
      <c r="K13902" t="s">
        <v>16</v>
      </c>
      <c r="L13902" t="s">
        <v>23</v>
      </c>
      <c r="M13902" s="1">
        <v>4176.47</v>
      </c>
      <c r="N13902" s="1">
        <v>946.99</v>
      </c>
      <c r="O13902">
        <v>0.23</v>
      </c>
    </row>
    <row r="13903" spans="1:15" x14ac:dyDescent="0.3">
      <c r="A13903" t="str">
        <f xml:space="preserve"> _xlfn.XLOOKUP(H13903, 'Customers'!B:B, 'Customers'!A:A)</f>
        <v>CUST_96</v>
      </c>
      <c r="B13903" t="str">
        <f>_xlfn.XLOOKUP(L13903, Products!C:C, Products!A:A)</f>
        <v>PROD_1</v>
      </c>
      <c r="C13903">
        <v>13902</v>
      </c>
      <c r="D13903" s="2" t="s">
        <v>743</v>
      </c>
      <c r="E13903">
        <f>YEAR(Orders[[#This Row],[Order_Date]])</f>
        <v>2022</v>
      </c>
      <c r="F13903">
        <f>MONTH(Orders[[#This Row],[Order_Date]])</f>
        <v>9</v>
      </c>
      <c r="G13903" s="2" t="s">
        <v>409</v>
      </c>
      <c r="H13903" t="s">
        <v>303</v>
      </c>
      <c r="I13903" t="s">
        <v>21</v>
      </c>
      <c r="J13903" t="s">
        <v>33</v>
      </c>
      <c r="K13903" t="s">
        <v>16</v>
      </c>
      <c r="L13903" t="s">
        <v>17</v>
      </c>
      <c r="M13903" s="1">
        <v>6520.95</v>
      </c>
      <c r="N13903" s="1">
        <v>-450.82</v>
      </c>
      <c r="O13903">
        <v>0.17</v>
      </c>
    </row>
    <row r="13904" spans="1:15" x14ac:dyDescent="0.3">
      <c r="A13904" t="str">
        <f xml:space="preserve"> _xlfn.XLOOKUP(H13904, 'Customers'!B:B, 'Customers'!A:A)</f>
        <v>CUST_714</v>
      </c>
      <c r="B13904" t="str">
        <f>_xlfn.XLOOKUP(L13904, Products!C:C, Products!A:A)</f>
        <v>PROD_8</v>
      </c>
      <c r="C13904">
        <v>13903</v>
      </c>
      <c r="D13904" s="2" t="s">
        <v>1105</v>
      </c>
      <c r="E13904">
        <f>YEAR(Orders[[#This Row],[Order_Date]])</f>
        <v>2023</v>
      </c>
      <c r="F13904">
        <f>MONTH(Orders[[#This Row],[Order_Date]])</f>
        <v>7</v>
      </c>
      <c r="G13904" s="2" t="s">
        <v>1106</v>
      </c>
      <c r="H13904" t="s">
        <v>1454</v>
      </c>
      <c r="I13904" t="s">
        <v>32</v>
      </c>
      <c r="J13904" t="s">
        <v>15</v>
      </c>
      <c r="K13904" t="s">
        <v>27</v>
      </c>
      <c r="L13904" t="s">
        <v>73</v>
      </c>
      <c r="M13904" s="1">
        <v>9639.84</v>
      </c>
      <c r="N13904" s="1">
        <v>-108.28</v>
      </c>
      <c r="O13904">
        <v>0.18</v>
      </c>
    </row>
    <row r="13905" spans="1:15" x14ac:dyDescent="0.3">
      <c r="A13905" t="str">
        <f xml:space="preserve"> _xlfn.XLOOKUP(H13905, 'Customers'!B:B, 'Customers'!A:A)</f>
        <v>CUST_843</v>
      </c>
      <c r="B13905" t="str">
        <f>_xlfn.XLOOKUP(L13905, Products!C:C, Products!A:A)</f>
        <v>PROD_8</v>
      </c>
      <c r="C13905">
        <v>13904</v>
      </c>
      <c r="D13905" s="2" t="s">
        <v>1036</v>
      </c>
      <c r="E13905">
        <f>YEAR(Orders[[#This Row],[Order_Date]])</f>
        <v>2022</v>
      </c>
      <c r="F13905">
        <f>MONTH(Orders[[#This Row],[Order_Date]])</f>
        <v>5</v>
      </c>
      <c r="G13905" s="2" t="s">
        <v>774</v>
      </c>
      <c r="H13905" t="s">
        <v>1596</v>
      </c>
      <c r="I13905" t="s">
        <v>32</v>
      </c>
      <c r="J13905" t="s">
        <v>22</v>
      </c>
      <c r="K13905" t="s">
        <v>27</v>
      </c>
      <c r="L13905" t="s">
        <v>73</v>
      </c>
      <c r="M13905" s="1">
        <v>7762.91</v>
      </c>
      <c r="N13905" s="1">
        <v>-448.54</v>
      </c>
      <c r="O13905">
        <v>0.28999999999999998</v>
      </c>
    </row>
    <row r="13906" spans="1:15" x14ac:dyDescent="0.3">
      <c r="A13906" t="str">
        <f xml:space="preserve"> _xlfn.XLOOKUP(H13906, 'Customers'!B:B, 'Customers'!A:A)</f>
        <v>CUST_600</v>
      </c>
      <c r="B13906" t="str">
        <f>_xlfn.XLOOKUP(L13906, Products!C:C, Products!A:A)</f>
        <v>PROD_3</v>
      </c>
      <c r="C13906">
        <v>13905</v>
      </c>
      <c r="D13906" s="2" t="s">
        <v>585</v>
      </c>
      <c r="E13906">
        <f>YEAR(Orders[[#This Row],[Order_Date]])</f>
        <v>2022</v>
      </c>
      <c r="F13906">
        <f>MONTH(Orders[[#This Row],[Order_Date]])</f>
        <v>8</v>
      </c>
      <c r="G13906" s="2" t="s">
        <v>1355</v>
      </c>
      <c r="H13906" t="s">
        <v>1312</v>
      </c>
      <c r="I13906" t="s">
        <v>32</v>
      </c>
      <c r="J13906" t="s">
        <v>22</v>
      </c>
      <c r="K13906" t="s">
        <v>27</v>
      </c>
      <c r="L13906" t="s">
        <v>28</v>
      </c>
      <c r="M13906" s="1">
        <v>7385.15</v>
      </c>
      <c r="N13906" s="1">
        <v>-102.96</v>
      </c>
      <c r="O13906">
        <v>0.05</v>
      </c>
    </row>
    <row r="13907" spans="1:15" x14ac:dyDescent="0.3">
      <c r="A13907" t="str">
        <f xml:space="preserve"> _xlfn.XLOOKUP(H13907, 'Customers'!B:B, 'Customers'!A:A)</f>
        <v>CUST_969</v>
      </c>
      <c r="B13907" t="str">
        <f>_xlfn.XLOOKUP(L13907, Products!C:C, Products!A:A)</f>
        <v>PROD_2</v>
      </c>
      <c r="C13907">
        <v>13906</v>
      </c>
      <c r="D13907" s="2" t="s">
        <v>673</v>
      </c>
      <c r="E13907">
        <f>YEAR(Orders[[#This Row],[Order_Date]])</f>
        <v>2022</v>
      </c>
      <c r="F13907">
        <f>MONTH(Orders[[#This Row],[Order_Date]])</f>
        <v>2</v>
      </c>
      <c r="G13907" s="2" t="s">
        <v>1029</v>
      </c>
      <c r="H13907" t="s">
        <v>1731</v>
      </c>
      <c r="I13907" t="s">
        <v>32</v>
      </c>
      <c r="J13907" t="s">
        <v>22</v>
      </c>
      <c r="K13907" t="s">
        <v>16</v>
      </c>
      <c r="L13907" t="s">
        <v>23</v>
      </c>
      <c r="M13907" s="1">
        <v>3421.68</v>
      </c>
      <c r="N13907" s="1">
        <v>429.73</v>
      </c>
      <c r="O13907">
        <v>0</v>
      </c>
    </row>
    <row r="13908" spans="1:15" x14ac:dyDescent="0.3">
      <c r="A13908" t="str">
        <f xml:space="preserve"> _xlfn.XLOOKUP(H13908, 'Customers'!B:B, 'Customers'!A:A)</f>
        <v>CUST_807</v>
      </c>
      <c r="B13908" t="str">
        <f>_xlfn.XLOOKUP(L13908, Products!C:C, Products!A:A)</f>
        <v>PROD_1</v>
      </c>
      <c r="C13908">
        <v>13907</v>
      </c>
      <c r="D13908" s="2" t="s">
        <v>341</v>
      </c>
      <c r="E13908">
        <f>YEAR(Orders[[#This Row],[Order_Date]])</f>
        <v>2022</v>
      </c>
      <c r="F13908">
        <f>MONTH(Orders[[#This Row],[Order_Date]])</f>
        <v>4</v>
      </c>
      <c r="G13908" s="2" t="s">
        <v>475</v>
      </c>
      <c r="H13908" t="s">
        <v>1557</v>
      </c>
      <c r="I13908" t="s">
        <v>32</v>
      </c>
      <c r="J13908" t="s">
        <v>33</v>
      </c>
      <c r="K13908" t="s">
        <v>27</v>
      </c>
      <c r="L13908" t="s">
        <v>17</v>
      </c>
      <c r="M13908" s="1">
        <v>2959.49</v>
      </c>
      <c r="N13908" s="1">
        <v>-234.56</v>
      </c>
      <c r="O13908">
        <v>0.22</v>
      </c>
    </row>
    <row r="13909" spans="1:15" x14ac:dyDescent="0.3">
      <c r="A13909" t="str">
        <f xml:space="preserve"> _xlfn.XLOOKUP(H13909, 'Customers'!B:B, 'Customers'!A:A)</f>
        <v>CUST_237</v>
      </c>
      <c r="B13909" t="str">
        <f>_xlfn.XLOOKUP(L13909, Products!C:C, Products!A:A)</f>
        <v>PROD_1</v>
      </c>
      <c r="C13909">
        <v>13908</v>
      </c>
      <c r="D13909" s="2" t="s">
        <v>274</v>
      </c>
      <c r="E13909">
        <f>YEAR(Orders[[#This Row],[Order_Date]])</f>
        <v>2022</v>
      </c>
      <c r="F13909">
        <f>MONTH(Orders[[#This Row],[Order_Date]])</f>
        <v>1</v>
      </c>
      <c r="G13909" s="2" t="s">
        <v>776</v>
      </c>
      <c r="H13909" t="s">
        <v>658</v>
      </c>
      <c r="I13909" t="s">
        <v>32</v>
      </c>
      <c r="J13909" t="s">
        <v>22</v>
      </c>
      <c r="K13909" t="s">
        <v>27</v>
      </c>
      <c r="L13909" t="s">
        <v>17</v>
      </c>
      <c r="M13909" s="1">
        <v>9352.0300000000007</v>
      </c>
      <c r="N13909" s="1">
        <v>-636.84</v>
      </c>
      <c r="O13909">
        <v>0.03</v>
      </c>
    </row>
    <row r="13910" spans="1:15" x14ac:dyDescent="0.3">
      <c r="A13910" t="str">
        <f xml:space="preserve"> _xlfn.XLOOKUP(H13910, 'Customers'!B:B, 'Customers'!A:A)</f>
        <v>CUST_264</v>
      </c>
      <c r="B13910" t="str">
        <f>_xlfn.XLOOKUP(L13910, Products!C:C, Products!A:A)</f>
        <v>PROD_1</v>
      </c>
      <c r="C13910">
        <v>13909</v>
      </c>
      <c r="D13910" s="2" t="s">
        <v>926</v>
      </c>
      <c r="E13910">
        <f>YEAR(Orders[[#This Row],[Order_Date]])</f>
        <v>2023</v>
      </c>
      <c r="F13910">
        <f>MONTH(Orders[[#This Row],[Order_Date]])</f>
        <v>5</v>
      </c>
      <c r="G13910" s="2" t="s">
        <v>1299</v>
      </c>
      <c r="H13910" t="s">
        <v>717</v>
      </c>
      <c r="I13910" t="s">
        <v>21</v>
      </c>
      <c r="J13910" t="s">
        <v>15</v>
      </c>
      <c r="K13910" t="s">
        <v>27</v>
      </c>
      <c r="L13910" t="s">
        <v>17</v>
      </c>
      <c r="M13910" s="1">
        <v>610.17999999999995</v>
      </c>
      <c r="N13910" s="1">
        <v>122.43</v>
      </c>
      <c r="O13910">
        <v>0.15</v>
      </c>
    </row>
    <row r="13911" spans="1:15" x14ac:dyDescent="0.3">
      <c r="A13911" t="str">
        <f xml:space="preserve"> _xlfn.XLOOKUP(H13911, 'Customers'!B:B, 'Customers'!A:A)</f>
        <v>CUST_876</v>
      </c>
      <c r="B13911" t="str">
        <f>_xlfn.XLOOKUP(L13911, Products!C:C, Products!A:A)</f>
        <v>PROD_8</v>
      </c>
      <c r="C13911">
        <v>13910</v>
      </c>
      <c r="D13911" s="2" t="s">
        <v>299</v>
      </c>
      <c r="E13911">
        <f>YEAR(Orders[[#This Row],[Order_Date]])</f>
        <v>2022</v>
      </c>
      <c r="F13911">
        <f>MONTH(Orders[[#This Row],[Order_Date]])</f>
        <v>9</v>
      </c>
      <c r="G13911" s="2" t="s">
        <v>482</v>
      </c>
      <c r="H13911" t="s">
        <v>1631</v>
      </c>
      <c r="I13911" t="s">
        <v>14</v>
      </c>
      <c r="J13911" t="s">
        <v>33</v>
      </c>
      <c r="K13911" t="s">
        <v>27</v>
      </c>
      <c r="L13911" t="s">
        <v>73</v>
      </c>
      <c r="M13911" s="1">
        <v>1619.54</v>
      </c>
      <c r="N13911" s="1">
        <v>96.85</v>
      </c>
      <c r="O13911">
        <v>0.28999999999999998</v>
      </c>
    </row>
    <row r="13912" spans="1:15" x14ac:dyDescent="0.3">
      <c r="A13912" t="str">
        <f xml:space="preserve"> _xlfn.XLOOKUP(H13912, 'Customers'!B:B, 'Customers'!A:A)</f>
        <v>CUST_840</v>
      </c>
      <c r="B13912" t="str">
        <f>_xlfn.XLOOKUP(L13912, Products!C:C, Products!A:A)</f>
        <v>PROD_7</v>
      </c>
      <c r="C13912">
        <v>13911</v>
      </c>
      <c r="D13912" s="2" t="s">
        <v>949</v>
      </c>
      <c r="E13912">
        <f>YEAR(Orders[[#This Row],[Order_Date]])</f>
        <v>2022</v>
      </c>
      <c r="F13912">
        <f>MONTH(Orders[[#This Row],[Order_Date]])</f>
        <v>4</v>
      </c>
      <c r="G13912" s="2" t="s">
        <v>710</v>
      </c>
      <c r="H13912" t="s">
        <v>1593</v>
      </c>
      <c r="I13912" t="s">
        <v>14</v>
      </c>
      <c r="J13912" t="s">
        <v>15</v>
      </c>
      <c r="K13912" t="s">
        <v>16</v>
      </c>
      <c r="L13912" t="s">
        <v>66</v>
      </c>
      <c r="M13912" s="1">
        <v>1258.19</v>
      </c>
      <c r="N13912" s="1">
        <v>109.94</v>
      </c>
      <c r="O13912">
        <v>0.27</v>
      </c>
    </row>
    <row r="13913" spans="1:15" x14ac:dyDescent="0.3">
      <c r="A13913" t="str">
        <f xml:space="preserve"> _xlfn.XLOOKUP(H13913, 'Customers'!B:B, 'Customers'!A:A)</f>
        <v>CUST_584</v>
      </c>
      <c r="B13913" t="str">
        <f>_xlfn.XLOOKUP(L13913, Products!C:C, Products!A:A)</f>
        <v>PROD_7</v>
      </c>
      <c r="C13913">
        <v>13912</v>
      </c>
      <c r="D13913" s="2" t="s">
        <v>156</v>
      </c>
      <c r="E13913">
        <f>YEAR(Orders[[#This Row],[Order_Date]])</f>
        <v>2022</v>
      </c>
      <c r="F13913">
        <f>MONTH(Orders[[#This Row],[Order_Date]])</f>
        <v>9</v>
      </c>
      <c r="G13913" s="2" t="s">
        <v>316</v>
      </c>
      <c r="H13913" t="s">
        <v>1288</v>
      </c>
      <c r="I13913" t="s">
        <v>32</v>
      </c>
      <c r="J13913" t="s">
        <v>65</v>
      </c>
      <c r="K13913" t="s">
        <v>16</v>
      </c>
      <c r="L13913" t="s">
        <v>66</v>
      </c>
      <c r="M13913" s="1">
        <v>6042.85</v>
      </c>
      <c r="N13913" s="1">
        <v>1354.47</v>
      </c>
      <c r="O13913">
        <v>0.26</v>
      </c>
    </row>
    <row r="13914" spans="1:15" x14ac:dyDescent="0.3">
      <c r="A13914" t="str">
        <f xml:space="preserve"> _xlfn.XLOOKUP(H13914, 'Customers'!B:B, 'Customers'!A:A)</f>
        <v>CUST_645</v>
      </c>
      <c r="B13914" t="str">
        <f>_xlfn.XLOOKUP(L13914, Products!C:C, Products!A:A)</f>
        <v>PROD_8</v>
      </c>
      <c r="C13914">
        <v>13913</v>
      </c>
      <c r="D13914" s="2" t="s">
        <v>482</v>
      </c>
      <c r="E13914">
        <f>YEAR(Orders[[#This Row],[Order_Date]])</f>
        <v>2022</v>
      </c>
      <c r="F13914">
        <f>MONTH(Orders[[#This Row],[Order_Date]])</f>
        <v>9</v>
      </c>
      <c r="G13914" s="2" t="s">
        <v>1118</v>
      </c>
      <c r="H13914" t="s">
        <v>1370</v>
      </c>
      <c r="I13914" t="s">
        <v>14</v>
      </c>
      <c r="J13914" t="s">
        <v>22</v>
      </c>
      <c r="K13914" t="s">
        <v>27</v>
      </c>
      <c r="L13914" t="s">
        <v>73</v>
      </c>
      <c r="M13914" s="1">
        <v>6405.86</v>
      </c>
      <c r="N13914" s="1">
        <v>1601.13</v>
      </c>
      <c r="O13914">
        <v>0.13</v>
      </c>
    </row>
    <row r="13915" spans="1:15" x14ac:dyDescent="0.3">
      <c r="A13915" t="str">
        <f xml:space="preserve"> _xlfn.XLOOKUP(H13915, 'Customers'!B:B, 'Customers'!A:A)</f>
        <v>CUST_303</v>
      </c>
      <c r="B13915" t="str">
        <f>_xlfn.XLOOKUP(L13915, Products!C:C, Products!A:A)</f>
        <v>PROD_1</v>
      </c>
      <c r="C13915">
        <v>13914</v>
      </c>
      <c r="D13915" s="2" t="s">
        <v>587</v>
      </c>
      <c r="E13915">
        <f>YEAR(Orders[[#This Row],[Order_Date]])</f>
        <v>2023</v>
      </c>
      <c r="F13915">
        <f>MONTH(Orders[[#This Row],[Order_Date]])</f>
        <v>8</v>
      </c>
      <c r="G13915" s="2" t="s">
        <v>1024</v>
      </c>
      <c r="H13915" t="s">
        <v>796</v>
      </c>
      <c r="I13915" t="s">
        <v>14</v>
      </c>
      <c r="J13915" t="s">
        <v>33</v>
      </c>
      <c r="K13915" t="s">
        <v>27</v>
      </c>
      <c r="L13915" t="s">
        <v>17</v>
      </c>
      <c r="M13915" s="1">
        <v>8533.6200000000008</v>
      </c>
      <c r="N13915" s="1">
        <v>1103.94</v>
      </c>
      <c r="O13915">
        <v>0.15</v>
      </c>
    </row>
    <row r="13916" spans="1:15" x14ac:dyDescent="0.3">
      <c r="A13916" t="str">
        <f xml:space="preserve"> _xlfn.XLOOKUP(H13916, 'Customers'!B:B, 'Customers'!A:A)</f>
        <v>CUST_672</v>
      </c>
      <c r="B13916" t="str">
        <f>_xlfn.XLOOKUP(L13916, Products!C:C, Products!A:A)</f>
        <v>PROD_7</v>
      </c>
      <c r="C13916">
        <v>13915</v>
      </c>
      <c r="D13916" s="2" t="s">
        <v>1062</v>
      </c>
      <c r="E13916">
        <f>YEAR(Orders[[#This Row],[Order_Date]])</f>
        <v>2023</v>
      </c>
      <c r="F13916">
        <f>MONTH(Orders[[#This Row],[Order_Date]])</f>
        <v>6</v>
      </c>
      <c r="G13916" s="2" t="s">
        <v>836</v>
      </c>
      <c r="H13916" t="s">
        <v>1402</v>
      </c>
      <c r="I13916" t="s">
        <v>14</v>
      </c>
      <c r="J13916" t="s">
        <v>33</v>
      </c>
      <c r="K13916" t="s">
        <v>16</v>
      </c>
      <c r="L13916" t="s">
        <v>66</v>
      </c>
      <c r="M13916" s="1">
        <v>8166.56</v>
      </c>
      <c r="N13916" s="1">
        <v>1840.98</v>
      </c>
      <c r="O13916">
        <v>0.15</v>
      </c>
    </row>
    <row r="13917" spans="1:15" x14ac:dyDescent="0.3">
      <c r="A13917" t="str">
        <f xml:space="preserve"> _xlfn.XLOOKUP(H13917, 'Customers'!B:B, 'Customers'!A:A)</f>
        <v>CUST_298</v>
      </c>
      <c r="B13917" t="str">
        <f>_xlfn.XLOOKUP(L13917, Products!C:C, Products!A:A)</f>
        <v>PROD_7</v>
      </c>
      <c r="C13917">
        <v>13916</v>
      </c>
      <c r="D13917" s="2" t="s">
        <v>137</v>
      </c>
      <c r="E13917">
        <f>YEAR(Orders[[#This Row],[Order_Date]])</f>
        <v>2022</v>
      </c>
      <c r="F13917">
        <f>MONTH(Orders[[#This Row],[Order_Date]])</f>
        <v>2</v>
      </c>
      <c r="G13917" s="2" t="s">
        <v>1227</v>
      </c>
      <c r="H13917" t="s">
        <v>787</v>
      </c>
      <c r="I13917" t="s">
        <v>14</v>
      </c>
      <c r="J13917" t="s">
        <v>15</v>
      </c>
      <c r="K13917" t="s">
        <v>16</v>
      </c>
      <c r="L13917" t="s">
        <v>66</v>
      </c>
      <c r="M13917" s="1">
        <v>8878.4500000000007</v>
      </c>
      <c r="N13917" s="1">
        <v>328.31</v>
      </c>
      <c r="O13917">
        <v>0.28000000000000003</v>
      </c>
    </row>
    <row r="13918" spans="1:15" x14ac:dyDescent="0.3">
      <c r="A13918" t="str">
        <f xml:space="preserve"> _xlfn.XLOOKUP(H13918, 'Customers'!B:B, 'Customers'!A:A)</f>
        <v>CUST_20</v>
      </c>
      <c r="B13918" t="str">
        <f>_xlfn.XLOOKUP(L13918, Products!C:C, Products!A:A)</f>
        <v>PROD_6</v>
      </c>
      <c r="C13918">
        <v>13917</v>
      </c>
      <c r="D13918" s="2" t="s">
        <v>918</v>
      </c>
      <c r="E13918">
        <f>YEAR(Orders[[#This Row],[Order_Date]])</f>
        <v>2023</v>
      </c>
      <c r="F13918">
        <f>MONTH(Orders[[#This Row],[Order_Date]])</f>
        <v>3</v>
      </c>
      <c r="G13918" s="2" t="s">
        <v>890</v>
      </c>
      <c r="H13918" t="s">
        <v>88</v>
      </c>
      <c r="I13918" t="s">
        <v>21</v>
      </c>
      <c r="J13918" t="s">
        <v>15</v>
      </c>
      <c r="K13918" t="s">
        <v>34</v>
      </c>
      <c r="L13918" t="s">
        <v>52</v>
      </c>
      <c r="M13918" s="1">
        <v>2778.39</v>
      </c>
      <c r="N13918" s="1">
        <v>379.21</v>
      </c>
      <c r="O13918">
        <v>0.19</v>
      </c>
    </row>
    <row r="13919" spans="1:15" x14ac:dyDescent="0.3">
      <c r="A13919" t="str">
        <f xml:space="preserve"> _xlfn.XLOOKUP(H13919, 'Customers'!B:B, 'Customers'!A:A)</f>
        <v>CUST_569</v>
      </c>
      <c r="B13919" t="str">
        <f>_xlfn.XLOOKUP(L13919, Products!C:C, Products!A:A)</f>
        <v>PROD_5</v>
      </c>
      <c r="C13919">
        <v>13918</v>
      </c>
      <c r="D13919" s="2" t="s">
        <v>221</v>
      </c>
      <c r="E13919">
        <f>YEAR(Orders[[#This Row],[Order_Date]])</f>
        <v>2022</v>
      </c>
      <c r="F13919">
        <f>MONTH(Orders[[#This Row],[Order_Date]])</f>
        <v>5</v>
      </c>
      <c r="G13919" s="2" t="s">
        <v>1376</v>
      </c>
      <c r="H13919" t="s">
        <v>1263</v>
      </c>
      <c r="I13919" t="s">
        <v>14</v>
      </c>
      <c r="J13919" t="s">
        <v>33</v>
      </c>
      <c r="K13919" t="s">
        <v>34</v>
      </c>
      <c r="L13919" t="s">
        <v>39</v>
      </c>
      <c r="M13919" s="1">
        <v>1740.47</v>
      </c>
      <c r="N13919" s="1">
        <v>215.73</v>
      </c>
      <c r="O13919">
        <v>0.1</v>
      </c>
    </row>
    <row r="13920" spans="1:15" x14ac:dyDescent="0.3">
      <c r="A13920" t="str">
        <f xml:space="preserve"> _xlfn.XLOOKUP(H13920, 'Customers'!B:B, 'Customers'!A:A)</f>
        <v>CUST_432</v>
      </c>
      <c r="B13920" t="str">
        <f>_xlfn.XLOOKUP(L13920, Products!C:C, Products!A:A)</f>
        <v>PROD_4</v>
      </c>
      <c r="C13920">
        <v>13919</v>
      </c>
      <c r="D13920" s="2" t="s">
        <v>198</v>
      </c>
      <c r="E13920">
        <f>YEAR(Orders[[#This Row],[Order_Date]])</f>
        <v>2022</v>
      </c>
      <c r="F13920">
        <f>MONTH(Orders[[#This Row],[Order_Date]])</f>
        <v>1</v>
      </c>
      <c r="G13920" s="2" t="s">
        <v>795</v>
      </c>
      <c r="H13920" t="s">
        <v>1041</v>
      </c>
      <c r="I13920" t="s">
        <v>32</v>
      </c>
      <c r="J13920" t="s">
        <v>22</v>
      </c>
      <c r="K13920" t="s">
        <v>34</v>
      </c>
      <c r="L13920" t="s">
        <v>35</v>
      </c>
      <c r="M13920" s="1">
        <v>3956.21</v>
      </c>
      <c r="N13920" s="1">
        <v>292.26</v>
      </c>
      <c r="O13920">
        <v>0.22</v>
      </c>
    </row>
    <row r="13921" spans="1:15" x14ac:dyDescent="0.3">
      <c r="A13921" t="str">
        <f xml:space="preserve"> _xlfn.XLOOKUP(H13921, 'Customers'!B:B, 'Customers'!A:A)</f>
        <v>CUST_596</v>
      </c>
      <c r="B13921" t="str">
        <f>_xlfn.XLOOKUP(L13921, Products!C:C, Products!A:A)</f>
        <v>PROD_6</v>
      </c>
      <c r="C13921">
        <v>13920</v>
      </c>
      <c r="D13921" s="2" t="s">
        <v>798</v>
      </c>
      <c r="E13921">
        <f>YEAR(Orders[[#This Row],[Order_Date]])</f>
        <v>2023</v>
      </c>
      <c r="F13921">
        <f>MONTH(Orders[[#This Row],[Order_Date]])</f>
        <v>10</v>
      </c>
      <c r="G13921" s="2" t="s">
        <v>799</v>
      </c>
      <c r="H13921" t="s">
        <v>1304</v>
      </c>
      <c r="I13921" t="s">
        <v>21</v>
      </c>
      <c r="J13921" t="s">
        <v>33</v>
      </c>
      <c r="K13921" t="s">
        <v>34</v>
      </c>
      <c r="L13921" t="s">
        <v>52</v>
      </c>
      <c r="M13921" s="1">
        <v>5910.51</v>
      </c>
      <c r="N13921" s="1">
        <v>1702.58</v>
      </c>
      <c r="O13921">
        <v>0.17</v>
      </c>
    </row>
    <row r="13922" spans="1:15" x14ac:dyDescent="0.3">
      <c r="A13922" t="str">
        <f xml:space="preserve"> _xlfn.XLOOKUP(H13922, 'Customers'!B:B, 'Customers'!A:A)</f>
        <v>CUST_798</v>
      </c>
      <c r="B13922" t="str">
        <f>_xlfn.XLOOKUP(L13922, Products!C:C, Products!A:A)</f>
        <v>PROD_8</v>
      </c>
      <c r="C13922">
        <v>13921</v>
      </c>
      <c r="D13922" s="2" t="s">
        <v>381</v>
      </c>
      <c r="E13922">
        <f>YEAR(Orders[[#This Row],[Order_Date]])</f>
        <v>2022</v>
      </c>
      <c r="F13922">
        <f>MONTH(Orders[[#This Row],[Order_Date]])</f>
        <v>8</v>
      </c>
      <c r="G13922" s="2" t="s">
        <v>404</v>
      </c>
      <c r="H13922" t="s">
        <v>1546</v>
      </c>
      <c r="I13922" t="s">
        <v>21</v>
      </c>
      <c r="J13922" t="s">
        <v>33</v>
      </c>
      <c r="K13922" t="s">
        <v>27</v>
      </c>
      <c r="L13922" t="s">
        <v>73</v>
      </c>
      <c r="M13922" s="1">
        <v>9940.9</v>
      </c>
      <c r="N13922" s="1">
        <v>1150.45</v>
      </c>
      <c r="O13922">
        <v>0</v>
      </c>
    </row>
    <row r="13923" spans="1:15" x14ac:dyDescent="0.3">
      <c r="A13923" t="str">
        <f xml:space="preserve"> _xlfn.XLOOKUP(H13923, 'Customers'!B:B, 'Customers'!A:A)</f>
        <v>CUST_112</v>
      </c>
      <c r="B13923" t="str">
        <f>_xlfn.XLOOKUP(L13923, Products!C:C, Products!A:A)</f>
        <v>PROD_5</v>
      </c>
      <c r="C13923">
        <v>13922</v>
      </c>
      <c r="D13923" s="2" t="s">
        <v>1073</v>
      </c>
      <c r="E13923">
        <f>YEAR(Orders[[#This Row],[Order_Date]])</f>
        <v>2023</v>
      </c>
      <c r="F13923">
        <f>MONTH(Orders[[#This Row],[Order_Date]])</f>
        <v>1</v>
      </c>
      <c r="G13923" s="2" t="s">
        <v>540</v>
      </c>
      <c r="H13923" t="s">
        <v>347</v>
      </c>
      <c r="I13923" t="s">
        <v>14</v>
      </c>
      <c r="J13923" t="s">
        <v>65</v>
      </c>
      <c r="K13923" t="s">
        <v>34</v>
      </c>
      <c r="L13923" t="s">
        <v>39</v>
      </c>
      <c r="M13923" s="1">
        <v>7594.99</v>
      </c>
      <c r="N13923" s="1">
        <v>695.67</v>
      </c>
      <c r="O13923">
        <v>0.14000000000000001</v>
      </c>
    </row>
    <row r="13924" spans="1:15" x14ac:dyDescent="0.3">
      <c r="A13924" t="str">
        <f xml:space="preserve"> _xlfn.XLOOKUP(H13924, 'Customers'!B:B, 'Customers'!A:A)</f>
        <v>CUST_607</v>
      </c>
      <c r="B13924" t="str">
        <f>_xlfn.XLOOKUP(L13924, Products!C:C, Products!A:A)</f>
        <v>PROD_6</v>
      </c>
      <c r="C13924">
        <v>13923</v>
      </c>
      <c r="D13924" s="2" t="s">
        <v>843</v>
      </c>
      <c r="E13924">
        <f>YEAR(Orders[[#This Row],[Order_Date]])</f>
        <v>2023</v>
      </c>
      <c r="F13924">
        <f>MONTH(Orders[[#This Row],[Order_Date]])</f>
        <v>6</v>
      </c>
      <c r="G13924" s="2" t="s">
        <v>1030</v>
      </c>
      <c r="H13924" t="s">
        <v>1321</v>
      </c>
      <c r="I13924" t="s">
        <v>32</v>
      </c>
      <c r="J13924" t="s">
        <v>65</v>
      </c>
      <c r="K13924" t="s">
        <v>34</v>
      </c>
      <c r="L13924" t="s">
        <v>52</v>
      </c>
      <c r="M13924" s="1">
        <v>4791.6899999999996</v>
      </c>
      <c r="N13924" s="1">
        <v>-424.42</v>
      </c>
      <c r="O13924">
        <v>0.25</v>
      </c>
    </row>
    <row r="13925" spans="1:15" x14ac:dyDescent="0.3">
      <c r="A13925" t="str">
        <f xml:space="preserve"> _xlfn.XLOOKUP(H13925, 'Customers'!B:B, 'Customers'!A:A)</f>
        <v>CUST_364</v>
      </c>
      <c r="B13925" t="str">
        <f>_xlfn.XLOOKUP(L13925, Products!C:C, Products!A:A)</f>
        <v>PROD_6</v>
      </c>
      <c r="C13925">
        <v>13924</v>
      </c>
      <c r="D13925" s="2" t="s">
        <v>618</v>
      </c>
      <c r="E13925">
        <f>YEAR(Orders[[#This Row],[Order_Date]])</f>
        <v>2022</v>
      </c>
      <c r="F13925">
        <f>MONTH(Orders[[#This Row],[Order_Date]])</f>
        <v>6</v>
      </c>
      <c r="G13925" s="2" t="s">
        <v>678</v>
      </c>
      <c r="H13925" t="s">
        <v>911</v>
      </c>
      <c r="I13925" t="s">
        <v>32</v>
      </c>
      <c r="J13925" t="s">
        <v>33</v>
      </c>
      <c r="K13925" t="s">
        <v>34</v>
      </c>
      <c r="L13925" t="s">
        <v>52</v>
      </c>
      <c r="M13925" s="1">
        <v>7825.05</v>
      </c>
      <c r="N13925" s="1">
        <v>619.79</v>
      </c>
      <c r="O13925">
        <v>0.3</v>
      </c>
    </row>
    <row r="13926" spans="1:15" x14ac:dyDescent="0.3">
      <c r="A13926" t="str">
        <f xml:space="preserve"> _xlfn.XLOOKUP(H13926, 'Customers'!B:B, 'Customers'!A:A)</f>
        <v>CUST_167</v>
      </c>
      <c r="B13926" t="str">
        <f>_xlfn.XLOOKUP(L13926, Products!C:C, Products!A:A)</f>
        <v>PROD_2</v>
      </c>
      <c r="C13926">
        <v>13925</v>
      </c>
      <c r="D13926" s="2" t="s">
        <v>1008</v>
      </c>
      <c r="E13926">
        <f>YEAR(Orders[[#This Row],[Order_Date]])</f>
        <v>2023</v>
      </c>
      <c r="F13926">
        <f>MONTH(Orders[[#This Row],[Order_Date]])</f>
        <v>12</v>
      </c>
      <c r="G13926" s="2" t="s">
        <v>257</v>
      </c>
      <c r="H13926" t="s">
        <v>491</v>
      </c>
      <c r="I13926" t="s">
        <v>32</v>
      </c>
      <c r="J13926" t="s">
        <v>15</v>
      </c>
      <c r="K13926" t="s">
        <v>16</v>
      </c>
      <c r="L13926" t="s">
        <v>23</v>
      </c>
      <c r="M13926" s="1">
        <v>6652.11</v>
      </c>
      <c r="N13926" s="1">
        <v>-588.16999999999996</v>
      </c>
      <c r="O13926">
        <v>0.2</v>
      </c>
    </row>
    <row r="13927" spans="1:15" x14ac:dyDescent="0.3">
      <c r="A13927" t="str">
        <f xml:space="preserve"> _xlfn.XLOOKUP(H13927, 'Customers'!B:B, 'Customers'!A:A)</f>
        <v>CUST_599</v>
      </c>
      <c r="B13927" t="str">
        <f>_xlfn.XLOOKUP(L13927, Products!C:C, Products!A:A)</f>
        <v>PROD_3</v>
      </c>
      <c r="C13927">
        <v>13926</v>
      </c>
      <c r="D13927" s="2" t="s">
        <v>436</v>
      </c>
      <c r="E13927">
        <f>YEAR(Orders[[#This Row],[Order_Date]])</f>
        <v>2022</v>
      </c>
      <c r="F13927">
        <f>MONTH(Orders[[#This Row],[Order_Date]])</f>
        <v>4</v>
      </c>
      <c r="G13927" s="2" t="s">
        <v>871</v>
      </c>
      <c r="H13927" t="s">
        <v>1311</v>
      </c>
      <c r="I13927" t="s">
        <v>14</v>
      </c>
      <c r="J13927" t="s">
        <v>15</v>
      </c>
      <c r="K13927" t="s">
        <v>27</v>
      </c>
      <c r="L13927" t="s">
        <v>28</v>
      </c>
      <c r="M13927" s="1">
        <v>2996.57</v>
      </c>
      <c r="N13927" s="1">
        <v>-114.43</v>
      </c>
      <c r="O13927">
        <v>0.09</v>
      </c>
    </row>
    <row r="13928" spans="1:15" x14ac:dyDescent="0.3">
      <c r="A13928" t="str">
        <f xml:space="preserve"> _xlfn.XLOOKUP(H13928, 'Customers'!B:B, 'Customers'!A:A)</f>
        <v>CUST_82</v>
      </c>
      <c r="B13928" t="str">
        <f>_xlfn.XLOOKUP(L13928, Products!C:C, Products!A:A)</f>
        <v>PROD_1</v>
      </c>
      <c r="C13928">
        <v>13927</v>
      </c>
      <c r="D13928" s="2" t="s">
        <v>296</v>
      </c>
      <c r="E13928">
        <f>YEAR(Orders[[#This Row],[Order_Date]])</f>
        <v>2022</v>
      </c>
      <c r="F13928">
        <f>MONTH(Orders[[#This Row],[Order_Date]])</f>
        <v>7</v>
      </c>
      <c r="G13928" s="2" t="s">
        <v>243</v>
      </c>
      <c r="H13928" t="s">
        <v>263</v>
      </c>
      <c r="I13928" t="s">
        <v>32</v>
      </c>
      <c r="J13928" t="s">
        <v>33</v>
      </c>
      <c r="K13928" t="s">
        <v>16</v>
      </c>
      <c r="L13928" t="s">
        <v>17</v>
      </c>
      <c r="M13928" s="1">
        <v>4989</v>
      </c>
      <c r="N13928" s="1">
        <v>-404.45</v>
      </c>
      <c r="O13928">
        <v>0.09</v>
      </c>
    </row>
    <row r="13929" spans="1:15" x14ac:dyDescent="0.3">
      <c r="A13929" t="str">
        <f xml:space="preserve"> _xlfn.XLOOKUP(H13929, 'Customers'!B:B, 'Customers'!A:A)</f>
        <v>CUST_6</v>
      </c>
      <c r="B13929" t="str">
        <f>_xlfn.XLOOKUP(L13929, Products!C:C, Products!A:A)</f>
        <v>PROD_7</v>
      </c>
      <c r="C13929">
        <v>13928</v>
      </c>
      <c r="D13929" s="2" t="s">
        <v>1303</v>
      </c>
      <c r="E13929">
        <f>YEAR(Orders[[#This Row],[Order_Date]])</f>
        <v>2022</v>
      </c>
      <c r="F13929">
        <f>MONTH(Orders[[#This Row],[Order_Date]])</f>
        <v>3</v>
      </c>
      <c r="G13929" s="2" t="s">
        <v>882</v>
      </c>
      <c r="H13929" t="s">
        <v>42</v>
      </c>
      <c r="I13929" t="s">
        <v>21</v>
      </c>
      <c r="J13929" t="s">
        <v>33</v>
      </c>
      <c r="K13929" t="s">
        <v>16</v>
      </c>
      <c r="L13929" t="s">
        <v>66</v>
      </c>
      <c r="M13929" s="1">
        <v>5278.79</v>
      </c>
      <c r="N13929" s="1">
        <v>-298.01</v>
      </c>
      <c r="O13929">
        <v>0.05</v>
      </c>
    </row>
    <row r="13930" spans="1:15" x14ac:dyDescent="0.3">
      <c r="A13930" t="str">
        <f xml:space="preserve"> _xlfn.XLOOKUP(H13930, 'Customers'!B:B, 'Customers'!A:A)</f>
        <v>CUST_358</v>
      </c>
      <c r="B13930" t="str">
        <f>_xlfn.XLOOKUP(L13930, Products!C:C, Products!A:A)</f>
        <v>PROD_1</v>
      </c>
      <c r="C13930">
        <v>13929</v>
      </c>
      <c r="D13930" s="2" t="s">
        <v>217</v>
      </c>
      <c r="E13930">
        <f>YEAR(Orders[[#This Row],[Order_Date]])</f>
        <v>2023</v>
      </c>
      <c r="F13930">
        <f>MONTH(Orders[[#This Row],[Order_Date]])</f>
        <v>1</v>
      </c>
      <c r="G13930" s="2" t="s">
        <v>218</v>
      </c>
      <c r="H13930" t="s">
        <v>900</v>
      </c>
      <c r="I13930" t="s">
        <v>32</v>
      </c>
      <c r="J13930" t="s">
        <v>65</v>
      </c>
      <c r="K13930" t="s">
        <v>27</v>
      </c>
      <c r="L13930" t="s">
        <v>17</v>
      </c>
      <c r="M13930" s="1">
        <v>4680.34</v>
      </c>
      <c r="N13930" s="1">
        <v>940.05</v>
      </c>
      <c r="O13930">
        <v>0.17</v>
      </c>
    </row>
    <row r="13931" spans="1:15" x14ac:dyDescent="0.3">
      <c r="A13931" t="str">
        <f xml:space="preserve"> _xlfn.XLOOKUP(H13931, 'Customers'!B:B, 'Customers'!A:A)</f>
        <v>CUST_834</v>
      </c>
      <c r="B13931" t="str">
        <f>_xlfn.XLOOKUP(L13931, Products!C:C, Products!A:A)</f>
        <v>PROD_1</v>
      </c>
      <c r="C13931">
        <v>13930</v>
      </c>
      <c r="D13931" s="2" t="s">
        <v>1137</v>
      </c>
      <c r="E13931">
        <f>YEAR(Orders[[#This Row],[Order_Date]])</f>
        <v>2023</v>
      </c>
      <c r="F13931">
        <f>MONTH(Orders[[#This Row],[Order_Date]])</f>
        <v>11</v>
      </c>
      <c r="G13931" s="2" t="s">
        <v>87</v>
      </c>
      <c r="H13931" t="s">
        <v>1587</v>
      </c>
      <c r="I13931" t="s">
        <v>14</v>
      </c>
      <c r="J13931" t="s">
        <v>65</v>
      </c>
      <c r="K13931" t="s">
        <v>27</v>
      </c>
      <c r="L13931" t="s">
        <v>17</v>
      </c>
      <c r="M13931" s="1">
        <v>9622.9599999999991</v>
      </c>
      <c r="N13931" s="1">
        <v>1816.9</v>
      </c>
      <c r="O13931">
        <v>0.08</v>
      </c>
    </row>
    <row r="13932" spans="1:15" x14ac:dyDescent="0.3">
      <c r="A13932" t="str">
        <f xml:space="preserve"> _xlfn.XLOOKUP(H13932, 'Customers'!B:B, 'Customers'!A:A)</f>
        <v>CUST_975</v>
      </c>
      <c r="B13932" t="str">
        <f>_xlfn.XLOOKUP(L13932, Products!C:C, Products!A:A)</f>
        <v>PROD_6</v>
      </c>
      <c r="C13932">
        <v>13931</v>
      </c>
      <c r="D13932" s="2" t="s">
        <v>209</v>
      </c>
      <c r="E13932">
        <f>YEAR(Orders[[#This Row],[Order_Date]])</f>
        <v>2023</v>
      </c>
      <c r="F13932">
        <f>MONTH(Orders[[#This Row],[Order_Date]])</f>
        <v>12</v>
      </c>
      <c r="G13932" s="2" t="s">
        <v>1112</v>
      </c>
      <c r="H13932" t="s">
        <v>1738</v>
      </c>
      <c r="I13932" t="s">
        <v>32</v>
      </c>
      <c r="J13932" t="s">
        <v>15</v>
      </c>
      <c r="K13932" t="s">
        <v>34</v>
      </c>
      <c r="L13932" t="s">
        <v>52</v>
      </c>
      <c r="M13932" s="1">
        <v>7244.47</v>
      </c>
      <c r="N13932" s="1">
        <v>1909.55</v>
      </c>
      <c r="O13932">
        <v>0.2</v>
      </c>
    </row>
    <row r="13933" spans="1:15" x14ac:dyDescent="0.3">
      <c r="A13933" t="str">
        <f xml:space="preserve"> _xlfn.XLOOKUP(H13933, 'Customers'!B:B, 'Customers'!A:A)</f>
        <v>CUST_942</v>
      </c>
      <c r="B13933" t="str">
        <f>_xlfn.XLOOKUP(L13933, Products!C:C, Products!A:A)</f>
        <v>PROD_7</v>
      </c>
      <c r="C13933">
        <v>13932</v>
      </c>
      <c r="D13933" s="2" t="s">
        <v>154</v>
      </c>
      <c r="E13933">
        <f>YEAR(Orders[[#This Row],[Order_Date]])</f>
        <v>2022</v>
      </c>
      <c r="F13933">
        <f>MONTH(Orders[[#This Row],[Order_Date]])</f>
        <v>3</v>
      </c>
      <c r="G13933" s="2" t="s">
        <v>140</v>
      </c>
      <c r="H13933" t="s">
        <v>1702</v>
      </c>
      <c r="I13933" t="s">
        <v>21</v>
      </c>
      <c r="J13933" t="s">
        <v>65</v>
      </c>
      <c r="K13933" t="s">
        <v>16</v>
      </c>
      <c r="L13933" t="s">
        <v>66</v>
      </c>
      <c r="M13933" s="1">
        <v>6680.56</v>
      </c>
      <c r="N13933" s="1">
        <v>167.79</v>
      </c>
      <c r="O13933">
        <v>0.22</v>
      </c>
    </row>
    <row r="13934" spans="1:15" x14ac:dyDescent="0.3">
      <c r="A13934" t="str">
        <f xml:space="preserve"> _xlfn.XLOOKUP(H13934, 'Customers'!B:B, 'Customers'!A:A)</f>
        <v>CUST_744</v>
      </c>
      <c r="B13934" t="str">
        <f>_xlfn.XLOOKUP(L13934, Products!C:C, Products!A:A)</f>
        <v>PROD_3</v>
      </c>
      <c r="C13934">
        <v>13933</v>
      </c>
      <c r="D13934" s="2" t="s">
        <v>615</v>
      </c>
      <c r="E13934">
        <f>YEAR(Orders[[#This Row],[Order_Date]])</f>
        <v>2023</v>
      </c>
      <c r="F13934">
        <f>MONTH(Orders[[#This Row],[Order_Date]])</f>
        <v>5</v>
      </c>
      <c r="G13934" s="2" t="s">
        <v>1236</v>
      </c>
      <c r="H13934" t="s">
        <v>1489</v>
      </c>
      <c r="I13934" t="s">
        <v>14</v>
      </c>
      <c r="J13934" t="s">
        <v>15</v>
      </c>
      <c r="K13934" t="s">
        <v>27</v>
      </c>
      <c r="L13934" t="s">
        <v>28</v>
      </c>
      <c r="M13934" s="1">
        <v>8324.67</v>
      </c>
      <c r="N13934" s="1">
        <v>-158.46</v>
      </c>
      <c r="O13934">
        <v>0.18</v>
      </c>
    </row>
    <row r="13935" spans="1:15" x14ac:dyDescent="0.3">
      <c r="A13935" t="str">
        <f xml:space="preserve"> _xlfn.XLOOKUP(H13935, 'Customers'!B:B, 'Customers'!A:A)</f>
        <v>CUST_179</v>
      </c>
      <c r="B13935" t="str">
        <f>_xlfn.XLOOKUP(L13935, Products!C:C, Products!A:A)</f>
        <v>PROD_5</v>
      </c>
      <c r="C13935">
        <v>13934</v>
      </c>
      <c r="D13935" s="2" t="s">
        <v>428</v>
      </c>
      <c r="E13935">
        <f>YEAR(Orders[[#This Row],[Order_Date]])</f>
        <v>2022</v>
      </c>
      <c r="F13935">
        <f>MONTH(Orders[[#This Row],[Order_Date]])</f>
        <v>3</v>
      </c>
      <c r="G13935" s="2" t="s">
        <v>560</v>
      </c>
      <c r="H13935" t="s">
        <v>523</v>
      </c>
      <c r="I13935" t="s">
        <v>21</v>
      </c>
      <c r="J13935" t="s">
        <v>22</v>
      </c>
      <c r="K13935" t="s">
        <v>34</v>
      </c>
      <c r="L13935" t="s">
        <v>39</v>
      </c>
      <c r="M13935" s="1">
        <v>607.72</v>
      </c>
      <c r="N13935" s="1">
        <v>154.54</v>
      </c>
      <c r="O13935">
        <v>0.12</v>
      </c>
    </row>
    <row r="13936" spans="1:15" x14ac:dyDescent="0.3">
      <c r="A13936" t="str">
        <f xml:space="preserve"> _xlfn.XLOOKUP(H13936, 'Customers'!B:B, 'Customers'!A:A)</f>
        <v>CUST_816</v>
      </c>
      <c r="B13936" t="str">
        <f>_xlfn.XLOOKUP(L13936, Products!C:C, Products!A:A)</f>
        <v>PROD_2</v>
      </c>
      <c r="C13936">
        <v>13935</v>
      </c>
      <c r="D13936" s="2" t="s">
        <v>419</v>
      </c>
      <c r="E13936">
        <f>YEAR(Orders[[#This Row],[Order_Date]])</f>
        <v>2022</v>
      </c>
      <c r="F13936">
        <f>MONTH(Orders[[#This Row],[Order_Date]])</f>
        <v>8</v>
      </c>
      <c r="G13936" s="2" t="s">
        <v>241</v>
      </c>
      <c r="H13936" t="s">
        <v>1566</v>
      </c>
      <c r="I13936" t="s">
        <v>32</v>
      </c>
      <c r="J13936" t="s">
        <v>65</v>
      </c>
      <c r="K13936" t="s">
        <v>16</v>
      </c>
      <c r="L13936" t="s">
        <v>23</v>
      </c>
      <c r="M13936" s="1">
        <v>8669.7199999999993</v>
      </c>
      <c r="N13936" s="1">
        <v>-855.35</v>
      </c>
      <c r="O13936">
        <v>0.23</v>
      </c>
    </row>
    <row r="13937" spans="1:15" x14ac:dyDescent="0.3">
      <c r="A13937" t="str">
        <f xml:space="preserve"> _xlfn.XLOOKUP(H13937, 'Customers'!B:B, 'Customers'!A:A)</f>
        <v>CUST_614</v>
      </c>
      <c r="B13937" t="str">
        <f>_xlfn.XLOOKUP(L13937, Products!C:C, Products!A:A)</f>
        <v>PROD_6</v>
      </c>
      <c r="C13937">
        <v>13936</v>
      </c>
      <c r="D13937" s="2" t="s">
        <v>335</v>
      </c>
      <c r="E13937">
        <f>YEAR(Orders[[#This Row],[Order_Date]])</f>
        <v>2023</v>
      </c>
      <c r="F13937">
        <f>MONTH(Orders[[#This Row],[Order_Date]])</f>
        <v>8</v>
      </c>
      <c r="G13937" s="2" t="s">
        <v>638</v>
      </c>
      <c r="H13937" t="s">
        <v>1333</v>
      </c>
      <c r="I13937" t="s">
        <v>21</v>
      </c>
      <c r="J13937" t="s">
        <v>65</v>
      </c>
      <c r="K13937" t="s">
        <v>34</v>
      </c>
      <c r="L13937" t="s">
        <v>52</v>
      </c>
      <c r="M13937" s="1">
        <v>6836.9</v>
      </c>
      <c r="N13937" s="1">
        <v>225.32</v>
      </c>
      <c r="O13937">
        <v>0.11</v>
      </c>
    </row>
    <row r="13938" spans="1:15" x14ac:dyDescent="0.3">
      <c r="A13938" t="str">
        <f xml:space="preserve"> _xlfn.XLOOKUP(H13938, 'Customers'!B:B, 'Customers'!A:A)</f>
        <v>CUST_15</v>
      </c>
      <c r="B13938" t="str">
        <f>_xlfn.XLOOKUP(L13938, Products!C:C, Products!A:A)</f>
        <v>PROD_1</v>
      </c>
      <c r="C13938">
        <v>13937</v>
      </c>
      <c r="D13938" s="2" t="s">
        <v>106</v>
      </c>
      <c r="E13938">
        <f>YEAR(Orders[[#This Row],[Order_Date]])</f>
        <v>2022</v>
      </c>
      <c r="F13938">
        <f>MONTH(Orders[[#This Row],[Order_Date]])</f>
        <v>8</v>
      </c>
      <c r="G13938" s="2" t="s">
        <v>1160</v>
      </c>
      <c r="H13938" t="s">
        <v>72</v>
      </c>
      <c r="I13938" t="s">
        <v>14</v>
      </c>
      <c r="J13938" t="s">
        <v>22</v>
      </c>
      <c r="K13938" t="s">
        <v>16</v>
      </c>
      <c r="L13938" t="s">
        <v>17</v>
      </c>
      <c r="M13938" s="1">
        <v>1675.8</v>
      </c>
      <c r="N13938" s="1">
        <v>450.29</v>
      </c>
      <c r="O13938">
        <v>0.2</v>
      </c>
    </row>
    <row r="13939" spans="1:15" x14ac:dyDescent="0.3">
      <c r="A13939" t="str">
        <f xml:space="preserve"> _xlfn.XLOOKUP(H13939, 'Customers'!B:B, 'Customers'!A:A)</f>
        <v>CUST_147</v>
      </c>
      <c r="B13939" t="str">
        <f>_xlfn.XLOOKUP(L13939, Products!C:C, Products!A:A)</f>
        <v>PROD_2</v>
      </c>
      <c r="C13939">
        <v>13938</v>
      </c>
      <c r="D13939" s="2" t="s">
        <v>634</v>
      </c>
      <c r="E13939">
        <f>YEAR(Orders[[#This Row],[Order_Date]])</f>
        <v>2023</v>
      </c>
      <c r="F13939">
        <f>MONTH(Orders[[#This Row],[Order_Date]])</f>
        <v>12</v>
      </c>
      <c r="G13939" s="2" t="s">
        <v>837</v>
      </c>
      <c r="H13939" t="s">
        <v>441</v>
      </c>
      <c r="I13939" t="s">
        <v>14</v>
      </c>
      <c r="J13939" t="s">
        <v>15</v>
      </c>
      <c r="K13939" t="s">
        <v>16</v>
      </c>
      <c r="L13939" t="s">
        <v>23</v>
      </c>
      <c r="M13939" s="1">
        <v>2926.87</v>
      </c>
      <c r="N13939" s="1">
        <v>50.98</v>
      </c>
      <c r="O13939">
        <v>0.23</v>
      </c>
    </row>
    <row r="13940" spans="1:15" x14ac:dyDescent="0.3">
      <c r="A13940" t="str">
        <f xml:space="preserve"> _xlfn.XLOOKUP(H13940, 'Customers'!B:B, 'Customers'!A:A)</f>
        <v>CUST_354</v>
      </c>
      <c r="B13940" t="str">
        <f>_xlfn.XLOOKUP(L13940, Products!C:C, Products!A:A)</f>
        <v>PROD_7</v>
      </c>
      <c r="C13940">
        <v>13939</v>
      </c>
      <c r="D13940" s="2" t="s">
        <v>351</v>
      </c>
      <c r="E13940">
        <f>YEAR(Orders[[#This Row],[Order_Date]])</f>
        <v>2022</v>
      </c>
      <c r="F13940">
        <f>MONTH(Orders[[#This Row],[Order_Date]])</f>
        <v>1</v>
      </c>
      <c r="G13940" s="2" t="s">
        <v>112</v>
      </c>
      <c r="H13940" t="s">
        <v>895</v>
      </c>
      <c r="I13940" t="s">
        <v>32</v>
      </c>
      <c r="J13940" t="s">
        <v>15</v>
      </c>
      <c r="K13940" t="s">
        <v>16</v>
      </c>
      <c r="L13940" t="s">
        <v>66</v>
      </c>
      <c r="M13940" s="1">
        <v>1306.93</v>
      </c>
      <c r="N13940" s="1">
        <v>374.44</v>
      </c>
      <c r="O13940">
        <v>0.21</v>
      </c>
    </row>
    <row r="13941" spans="1:15" x14ac:dyDescent="0.3">
      <c r="A13941" t="str">
        <f xml:space="preserve"> _xlfn.XLOOKUP(H13941, 'Customers'!B:B, 'Customers'!A:A)</f>
        <v>CUST_550</v>
      </c>
      <c r="B13941" t="str">
        <f>_xlfn.XLOOKUP(L13941, Products!C:C, Products!A:A)</f>
        <v>PROD_7</v>
      </c>
      <c r="C13941">
        <v>13940</v>
      </c>
      <c r="D13941" s="2" t="s">
        <v>925</v>
      </c>
      <c r="E13941">
        <f>YEAR(Orders[[#This Row],[Order_Date]])</f>
        <v>2023</v>
      </c>
      <c r="F13941">
        <f>MONTH(Orders[[#This Row],[Order_Date]])</f>
        <v>5</v>
      </c>
      <c r="G13941" s="2" t="s">
        <v>651</v>
      </c>
      <c r="H13941" t="s">
        <v>1234</v>
      </c>
      <c r="I13941" t="s">
        <v>14</v>
      </c>
      <c r="J13941" t="s">
        <v>33</v>
      </c>
      <c r="K13941" t="s">
        <v>16</v>
      </c>
      <c r="L13941" t="s">
        <v>66</v>
      </c>
      <c r="M13941" s="1">
        <v>3475.2</v>
      </c>
      <c r="N13941" s="1">
        <v>937.97</v>
      </c>
      <c r="O13941">
        <v>0.01</v>
      </c>
    </row>
    <row r="13942" spans="1:15" x14ac:dyDescent="0.3">
      <c r="A13942" t="str">
        <f xml:space="preserve"> _xlfn.XLOOKUP(H13942, 'Customers'!B:B, 'Customers'!A:A)</f>
        <v>CUST_970</v>
      </c>
      <c r="B13942" t="str">
        <f>_xlfn.XLOOKUP(L13942, Products!C:C, Products!A:A)</f>
        <v>PROD_5</v>
      </c>
      <c r="C13942">
        <v>13941</v>
      </c>
      <c r="D13942" s="2" t="s">
        <v>246</v>
      </c>
      <c r="E13942">
        <f>YEAR(Orders[[#This Row],[Order_Date]])</f>
        <v>2022</v>
      </c>
      <c r="F13942">
        <f>MONTH(Orders[[#This Row],[Order_Date]])</f>
        <v>6</v>
      </c>
      <c r="G13942" s="2" t="s">
        <v>618</v>
      </c>
      <c r="H13942" t="s">
        <v>1732</v>
      </c>
      <c r="I13942" t="s">
        <v>14</v>
      </c>
      <c r="J13942" t="s">
        <v>22</v>
      </c>
      <c r="K13942" t="s">
        <v>34</v>
      </c>
      <c r="L13942" t="s">
        <v>39</v>
      </c>
      <c r="M13942" s="1">
        <v>1763.84</v>
      </c>
      <c r="N13942" s="1">
        <v>-29.67</v>
      </c>
      <c r="O13942">
        <v>0.17</v>
      </c>
    </row>
    <row r="13943" spans="1:15" x14ac:dyDescent="0.3">
      <c r="A13943" t="str">
        <f xml:space="preserve"> _xlfn.XLOOKUP(H13943, 'Customers'!B:B, 'Customers'!A:A)</f>
        <v>CUST_534</v>
      </c>
      <c r="B13943" t="str">
        <f>_xlfn.XLOOKUP(L13943, Products!C:C, Products!A:A)</f>
        <v>PROD_4</v>
      </c>
      <c r="C13943">
        <v>13942</v>
      </c>
      <c r="D13943" s="2" t="s">
        <v>764</v>
      </c>
      <c r="E13943">
        <f>YEAR(Orders[[#This Row],[Order_Date]])</f>
        <v>2022</v>
      </c>
      <c r="F13943">
        <f>MONTH(Orders[[#This Row],[Order_Date]])</f>
        <v>6</v>
      </c>
      <c r="G13943" s="2" t="s">
        <v>152</v>
      </c>
      <c r="H13943" t="s">
        <v>1214</v>
      </c>
      <c r="I13943" t="s">
        <v>32</v>
      </c>
      <c r="J13943" t="s">
        <v>65</v>
      </c>
      <c r="K13943" t="s">
        <v>34</v>
      </c>
      <c r="L13943" t="s">
        <v>35</v>
      </c>
      <c r="M13943" s="1">
        <v>6361.67</v>
      </c>
      <c r="N13943" s="1">
        <v>400.88</v>
      </c>
      <c r="O13943">
        <v>0.06</v>
      </c>
    </row>
    <row r="13944" spans="1:15" x14ac:dyDescent="0.3">
      <c r="A13944" t="str">
        <f xml:space="preserve"> _xlfn.XLOOKUP(H13944, 'Customers'!B:B, 'Customers'!A:A)</f>
        <v>CUST_298</v>
      </c>
      <c r="B13944" t="str">
        <f>_xlfn.XLOOKUP(L13944, Products!C:C, Products!A:A)</f>
        <v>PROD_1</v>
      </c>
      <c r="C13944">
        <v>13943</v>
      </c>
      <c r="D13944" s="2" t="s">
        <v>561</v>
      </c>
      <c r="E13944">
        <f>YEAR(Orders[[#This Row],[Order_Date]])</f>
        <v>2022</v>
      </c>
      <c r="F13944">
        <f>MONTH(Orders[[#This Row],[Order_Date]])</f>
        <v>3</v>
      </c>
      <c r="G13944" s="2" t="s">
        <v>513</v>
      </c>
      <c r="H13944" t="s">
        <v>787</v>
      </c>
      <c r="I13944" t="s">
        <v>21</v>
      </c>
      <c r="J13944" t="s">
        <v>15</v>
      </c>
      <c r="K13944" t="s">
        <v>27</v>
      </c>
      <c r="L13944" t="s">
        <v>17</v>
      </c>
      <c r="M13944" s="1">
        <v>3009.96</v>
      </c>
      <c r="N13944" s="1">
        <v>-72.41</v>
      </c>
      <c r="O13944">
        <v>0.02</v>
      </c>
    </row>
    <row r="13945" spans="1:15" x14ac:dyDescent="0.3">
      <c r="A13945" t="str">
        <f xml:space="preserve"> _xlfn.XLOOKUP(H13945, 'Customers'!B:B, 'Customers'!A:A)</f>
        <v>CUST_57</v>
      </c>
      <c r="B13945" t="str">
        <f>_xlfn.XLOOKUP(L13945, Products!C:C, Products!A:A)</f>
        <v>PROD_5</v>
      </c>
      <c r="C13945">
        <v>13944</v>
      </c>
      <c r="D13945" s="2" t="s">
        <v>1735</v>
      </c>
      <c r="E13945">
        <f>YEAR(Orders[[#This Row],[Order_Date]])</f>
        <v>2022</v>
      </c>
      <c r="F13945">
        <f>MONTH(Orders[[#This Row],[Order_Date]])</f>
        <v>5</v>
      </c>
      <c r="G13945" s="2" t="s">
        <v>606</v>
      </c>
      <c r="H13945" t="s">
        <v>193</v>
      </c>
      <c r="I13945" t="s">
        <v>14</v>
      </c>
      <c r="J13945" t="s">
        <v>22</v>
      </c>
      <c r="K13945" t="s">
        <v>34</v>
      </c>
      <c r="L13945" t="s">
        <v>39</v>
      </c>
      <c r="M13945" s="1">
        <v>7833.75</v>
      </c>
      <c r="N13945" s="1">
        <v>-224.13</v>
      </c>
      <c r="O13945">
        <v>0.14000000000000001</v>
      </c>
    </row>
    <row r="13946" spans="1:15" x14ac:dyDescent="0.3">
      <c r="A13946" t="str">
        <f xml:space="preserve"> _xlfn.XLOOKUP(H13946, 'Customers'!B:B, 'Customers'!A:A)</f>
        <v>CUST_47</v>
      </c>
      <c r="B13946" t="str">
        <f>_xlfn.XLOOKUP(L13946, Products!C:C, Products!A:A)</f>
        <v>PROD_4</v>
      </c>
      <c r="C13946">
        <v>13945</v>
      </c>
      <c r="D13946" s="2" t="s">
        <v>702</v>
      </c>
      <c r="E13946">
        <f>YEAR(Orders[[#This Row],[Order_Date]])</f>
        <v>2022</v>
      </c>
      <c r="F13946">
        <f>MONTH(Orders[[#This Row],[Order_Date]])</f>
        <v>2</v>
      </c>
      <c r="G13946" s="2" t="s">
        <v>782</v>
      </c>
      <c r="H13946" t="s">
        <v>167</v>
      </c>
      <c r="I13946" t="s">
        <v>21</v>
      </c>
      <c r="J13946" t="s">
        <v>15</v>
      </c>
      <c r="K13946" t="s">
        <v>34</v>
      </c>
      <c r="L13946" t="s">
        <v>35</v>
      </c>
      <c r="M13946" s="1">
        <v>5481.92</v>
      </c>
      <c r="N13946" s="1">
        <v>915.93</v>
      </c>
      <c r="O13946">
        <v>0.25</v>
      </c>
    </row>
    <row r="13947" spans="1:15" x14ac:dyDescent="0.3">
      <c r="A13947" t="str">
        <f xml:space="preserve"> _xlfn.XLOOKUP(H13947, 'Customers'!B:B, 'Customers'!A:A)</f>
        <v>CUST_42</v>
      </c>
      <c r="B13947" t="str">
        <f>_xlfn.XLOOKUP(L13947, Products!C:C, Products!A:A)</f>
        <v>PROD_3</v>
      </c>
      <c r="C13947">
        <v>13946</v>
      </c>
      <c r="D13947" s="2" t="s">
        <v>98</v>
      </c>
      <c r="E13947">
        <f>YEAR(Orders[[#This Row],[Order_Date]])</f>
        <v>2022</v>
      </c>
      <c r="F13947">
        <f>MONTH(Orders[[#This Row],[Order_Date]])</f>
        <v>11</v>
      </c>
      <c r="G13947" s="2" t="s">
        <v>116</v>
      </c>
      <c r="H13947" t="s">
        <v>153</v>
      </c>
      <c r="I13947" t="s">
        <v>14</v>
      </c>
      <c r="J13947" t="s">
        <v>22</v>
      </c>
      <c r="K13947" t="s">
        <v>27</v>
      </c>
      <c r="L13947" t="s">
        <v>28</v>
      </c>
      <c r="M13947" s="1">
        <v>9034.31</v>
      </c>
      <c r="N13947" s="1">
        <v>-711.28</v>
      </c>
      <c r="O13947">
        <v>0.3</v>
      </c>
    </row>
    <row r="13948" spans="1:15" x14ac:dyDescent="0.3">
      <c r="A13948" t="str">
        <f xml:space="preserve"> _xlfn.XLOOKUP(H13948, 'Customers'!B:B, 'Customers'!A:A)</f>
        <v>CUST_319</v>
      </c>
      <c r="B13948" t="str">
        <f>_xlfn.XLOOKUP(L13948, Products!C:C, Products!A:A)</f>
        <v>PROD_4</v>
      </c>
      <c r="C13948">
        <v>13947</v>
      </c>
      <c r="D13948" s="2" t="s">
        <v>925</v>
      </c>
      <c r="E13948">
        <f>YEAR(Orders[[#This Row],[Order_Date]])</f>
        <v>2023</v>
      </c>
      <c r="F13948">
        <f>MONTH(Orders[[#This Row],[Order_Date]])</f>
        <v>5</v>
      </c>
      <c r="G13948" s="2" t="s">
        <v>400</v>
      </c>
      <c r="H13948" t="s">
        <v>832</v>
      </c>
      <c r="I13948" t="s">
        <v>32</v>
      </c>
      <c r="J13948" t="s">
        <v>65</v>
      </c>
      <c r="K13948" t="s">
        <v>34</v>
      </c>
      <c r="L13948" t="s">
        <v>35</v>
      </c>
      <c r="M13948" s="1">
        <v>1540.19</v>
      </c>
      <c r="N13948" s="1">
        <v>86.65</v>
      </c>
      <c r="O13948">
        <v>0.2</v>
      </c>
    </row>
    <row r="13949" spans="1:15" x14ac:dyDescent="0.3">
      <c r="A13949" t="str">
        <f xml:space="preserve"> _xlfn.XLOOKUP(H13949, 'Customers'!B:B, 'Customers'!A:A)</f>
        <v>CUST_163</v>
      </c>
      <c r="B13949" t="str">
        <f>_xlfn.XLOOKUP(L13949, Products!C:C, Products!A:A)</f>
        <v>PROD_3</v>
      </c>
      <c r="C13949">
        <v>13948</v>
      </c>
      <c r="D13949" s="2" t="s">
        <v>1480</v>
      </c>
      <c r="E13949">
        <f>YEAR(Orders[[#This Row],[Order_Date]])</f>
        <v>2023</v>
      </c>
      <c r="F13949">
        <f>MONTH(Orders[[#This Row],[Order_Date]])</f>
        <v>9</v>
      </c>
      <c r="G13949" s="2" t="s">
        <v>1133</v>
      </c>
      <c r="H13949" t="s">
        <v>479</v>
      </c>
      <c r="I13949" t="s">
        <v>21</v>
      </c>
      <c r="J13949" t="s">
        <v>22</v>
      </c>
      <c r="K13949" t="s">
        <v>27</v>
      </c>
      <c r="L13949" t="s">
        <v>28</v>
      </c>
      <c r="M13949" s="1">
        <v>8412.81</v>
      </c>
      <c r="N13949" s="1">
        <v>63.89</v>
      </c>
      <c r="O13949">
        <v>0.08</v>
      </c>
    </row>
    <row r="13950" spans="1:15" x14ac:dyDescent="0.3">
      <c r="A13950" t="str">
        <f xml:space="preserve"> _xlfn.XLOOKUP(H13950, 'Customers'!B:B, 'Customers'!A:A)</f>
        <v>CUST_661</v>
      </c>
      <c r="B13950" t="str">
        <f>_xlfn.XLOOKUP(L13950, Products!C:C, Products!A:A)</f>
        <v>PROD_6</v>
      </c>
      <c r="C13950">
        <v>13949</v>
      </c>
      <c r="D13950" s="2" t="s">
        <v>850</v>
      </c>
      <c r="E13950">
        <f>YEAR(Orders[[#This Row],[Order_Date]])</f>
        <v>2022</v>
      </c>
      <c r="F13950">
        <f>MONTH(Orders[[#This Row],[Order_Date]])</f>
        <v>5</v>
      </c>
      <c r="G13950" s="2" t="s">
        <v>605</v>
      </c>
      <c r="H13950" t="s">
        <v>1390</v>
      </c>
      <c r="I13950" t="s">
        <v>32</v>
      </c>
      <c r="J13950" t="s">
        <v>65</v>
      </c>
      <c r="K13950" t="s">
        <v>34</v>
      </c>
      <c r="L13950" t="s">
        <v>52</v>
      </c>
      <c r="M13950" s="1">
        <v>3372.88</v>
      </c>
      <c r="N13950" s="1">
        <v>129.88</v>
      </c>
      <c r="O13950">
        <v>0.1</v>
      </c>
    </row>
    <row r="13951" spans="1:15" x14ac:dyDescent="0.3">
      <c r="A13951" t="str">
        <f xml:space="preserve"> _xlfn.XLOOKUP(H13951, 'Customers'!B:B, 'Customers'!A:A)</f>
        <v>CUST_698</v>
      </c>
      <c r="B13951" t="str">
        <f>_xlfn.XLOOKUP(L13951, Products!C:C, Products!A:A)</f>
        <v>PROD_1</v>
      </c>
      <c r="C13951">
        <v>13950</v>
      </c>
      <c r="D13951" s="2" t="s">
        <v>332</v>
      </c>
      <c r="E13951">
        <f>YEAR(Orders[[#This Row],[Order_Date]])</f>
        <v>2022</v>
      </c>
      <c r="F13951">
        <f>MONTH(Orders[[#This Row],[Order_Date]])</f>
        <v>11</v>
      </c>
      <c r="G13951" s="2" t="s">
        <v>333</v>
      </c>
      <c r="H13951" t="s">
        <v>1437</v>
      </c>
      <c r="I13951" t="s">
        <v>14</v>
      </c>
      <c r="J13951" t="s">
        <v>15</v>
      </c>
      <c r="K13951" t="s">
        <v>16</v>
      </c>
      <c r="L13951" t="s">
        <v>17</v>
      </c>
      <c r="M13951" s="1">
        <v>3380.22</v>
      </c>
      <c r="N13951" s="1">
        <v>-105.23</v>
      </c>
      <c r="O13951">
        <v>0.09</v>
      </c>
    </row>
    <row r="13952" spans="1:15" x14ac:dyDescent="0.3">
      <c r="A13952" t="str">
        <f xml:space="preserve"> _xlfn.XLOOKUP(H13952, 'Customers'!B:B, 'Customers'!A:A)</f>
        <v>CUST_797</v>
      </c>
      <c r="B13952" t="str">
        <f>_xlfn.XLOOKUP(L13952, Products!C:C, Products!A:A)</f>
        <v>PROD_2</v>
      </c>
      <c r="C13952">
        <v>13951</v>
      </c>
      <c r="D13952" s="2" t="s">
        <v>292</v>
      </c>
      <c r="E13952">
        <f>YEAR(Orders[[#This Row],[Order_Date]])</f>
        <v>2023</v>
      </c>
      <c r="F13952">
        <f>MONTH(Orders[[#This Row],[Order_Date]])</f>
        <v>7</v>
      </c>
      <c r="G13952" s="2" t="s">
        <v>480</v>
      </c>
      <c r="H13952" t="s">
        <v>1545</v>
      </c>
      <c r="I13952" t="s">
        <v>32</v>
      </c>
      <c r="J13952" t="s">
        <v>33</v>
      </c>
      <c r="K13952" t="s">
        <v>16</v>
      </c>
      <c r="L13952" t="s">
        <v>23</v>
      </c>
      <c r="M13952" s="1">
        <v>2567.81</v>
      </c>
      <c r="N13952" s="1">
        <v>51.56</v>
      </c>
      <c r="O13952">
        <v>0.27</v>
      </c>
    </row>
    <row r="13953" spans="1:15" x14ac:dyDescent="0.3">
      <c r="A13953" t="str">
        <f xml:space="preserve"> _xlfn.XLOOKUP(H13953, 'Customers'!B:B, 'Customers'!A:A)</f>
        <v>CUST_379</v>
      </c>
      <c r="B13953" t="str">
        <f>_xlfn.XLOOKUP(L13953, Products!C:C, Products!A:A)</f>
        <v>PROD_5</v>
      </c>
      <c r="C13953">
        <v>13952</v>
      </c>
      <c r="D13953" s="2" t="s">
        <v>179</v>
      </c>
      <c r="E13953">
        <f>YEAR(Orders[[#This Row],[Order_Date]])</f>
        <v>2023</v>
      </c>
      <c r="F13953">
        <f>MONTH(Orders[[#This Row],[Order_Date]])</f>
        <v>2</v>
      </c>
      <c r="G13953" s="2" t="s">
        <v>47</v>
      </c>
      <c r="H13953" t="s">
        <v>944</v>
      </c>
      <c r="I13953" t="s">
        <v>21</v>
      </c>
      <c r="J13953" t="s">
        <v>15</v>
      </c>
      <c r="K13953" t="s">
        <v>34</v>
      </c>
      <c r="L13953" t="s">
        <v>39</v>
      </c>
      <c r="M13953" s="1">
        <v>6998.01</v>
      </c>
      <c r="N13953" s="1">
        <v>1022.1</v>
      </c>
      <c r="O13953">
        <v>0.28000000000000003</v>
      </c>
    </row>
    <row r="13954" spans="1:15" x14ac:dyDescent="0.3">
      <c r="A13954" t="str">
        <f xml:space="preserve"> _xlfn.XLOOKUP(H13954, 'Customers'!B:B, 'Customers'!A:A)</f>
        <v>CUST_90</v>
      </c>
      <c r="B13954" t="str">
        <f>_xlfn.XLOOKUP(L13954, Products!C:C, Products!A:A)</f>
        <v>PROD_6</v>
      </c>
      <c r="C13954">
        <v>13953</v>
      </c>
      <c r="D13954" s="2" t="s">
        <v>382</v>
      </c>
      <c r="E13954">
        <f>YEAR(Orders[[#This Row],[Order_Date]])</f>
        <v>2022</v>
      </c>
      <c r="F13954">
        <f>MONTH(Orders[[#This Row],[Order_Date]])</f>
        <v>11</v>
      </c>
      <c r="G13954" s="2" t="s">
        <v>1026</v>
      </c>
      <c r="H13954" t="s">
        <v>288</v>
      </c>
      <c r="I13954" t="s">
        <v>32</v>
      </c>
      <c r="J13954" t="s">
        <v>65</v>
      </c>
      <c r="K13954" t="s">
        <v>34</v>
      </c>
      <c r="L13954" t="s">
        <v>52</v>
      </c>
      <c r="M13954" s="1">
        <v>7769.26</v>
      </c>
      <c r="N13954" s="1">
        <v>134.77000000000001</v>
      </c>
      <c r="O13954">
        <v>0.04</v>
      </c>
    </row>
    <row r="13955" spans="1:15" x14ac:dyDescent="0.3">
      <c r="A13955" t="str">
        <f xml:space="preserve"> _xlfn.XLOOKUP(H13955, 'Customers'!B:B, 'Customers'!A:A)</f>
        <v>CUST_746</v>
      </c>
      <c r="B13955" t="str">
        <f>_xlfn.XLOOKUP(L13955, Products!C:C, Products!A:A)</f>
        <v>PROD_4</v>
      </c>
      <c r="C13955">
        <v>13954</v>
      </c>
      <c r="D13955" s="2" t="s">
        <v>582</v>
      </c>
      <c r="E13955">
        <f>YEAR(Orders[[#This Row],[Order_Date]])</f>
        <v>2022</v>
      </c>
      <c r="F13955">
        <f>MONTH(Orders[[#This Row],[Order_Date]])</f>
        <v>2</v>
      </c>
      <c r="G13955" s="2" t="s">
        <v>947</v>
      </c>
      <c r="H13955" t="s">
        <v>1491</v>
      </c>
      <c r="I13955" t="s">
        <v>21</v>
      </c>
      <c r="J13955" t="s">
        <v>65</v>
      </c>
      <c r="K13955" t="s">
        <v>34</v>
      </c>
      <c r="L13955" t="s">
        <v>35</v>
      </c>
      <c r="M13955" s="1">
        <v>7172.58</v>
      </c>
      <c r="N13955" s="1">
        <v>1174.58</v>
      </c>
      <c r="O13955">
        <v>0.1</v>
      </c>
    </row>
    <row r="13956" spans="1:15" x14ac:dyDescent="0.3">
      <c r="A13956" t="str">
        <f xml:space="preserve"> _xlfn.XLOOKUP(H13956, 'Customers'!B:B, 'Customers'!A:A)</f>
        <v>CUST_887</v>
      </c>
      <c r="B13956" t="str">
        <f>_xlfn.XLOOKUP(L13956, Products!C:C, Products!A:A)</f>
        <v>PROD_1</v>
      </c>
      <c r="C13956">
        <v>13955</v>
      </c>
      <c r="D13956" s="2" t="s">
        <v>231</v>
      </c>
      <c r="E13956">
        <f>YEAR(Orders[[#This Row],[Order_Date]])</f>
        <v>2023</v>
      </c>
      <c r="F13956">
        <f>MONTH(Orders[[#This Row],[Order_Date]])</f>
        <v>7</v>
      </c>
      <c r="G13956" s="2" t="s">
        <v>878</v>
      </c>
      <c r="H13956" t="s">
        <v>1644</v>
      </c>
      <c r="I13956" t="s">
        <v>32</v>
      </c>
      <c r="J13956" t="s">
        <v>65</v>
      </c>
      <c r="K13956" t="s">
        <v>27</v>
      </c>
      <c r="L13956" t="s">
        <v>17</v>
      </c>
      <c r="M13956" s="1">
        <v>6512.97</v>
      </c>
      <c r="N13956" s="1">
        <v>-305.33</v>
      </c>
      <c r="O13956">
        <v>0.25</v>
      </c>
    </row>
    <row r="13957" spans="1:15" x14ac:dyDescent="0.3">
      <c r="A13957" t="str">
        <f xml:space="preserve"> _xlfn.XLOOKUP(H13957, 'Customers'!B:B, 'Customers'!A:A)</f>
        <v>CUST_36</v>
      </c>
      <c r="B13957" t="str">
        <f>_xlfn.XLOOKUP(L13957, Products!C:C, Products!A:A)</f>
        <v>PROD_1</v>
      </c>
      <c r="C13957">
        <v>13956</v>
      </c>
      <c r="D13957" s="2" t="s">
        <v>1411</v>
      </c>
      <c r="E13957">
        <f>YEAR(Orders[[#This Row],[Order_Date]])</f>
        <v>2023</v>
      </c>
      <c r="F13957">
        <f>MONTH(Orders[[#This Row],[Order_Date]])</f>
        <v>12</v>
      </c>
      <c r="G13957" s="2" t="s">
        <v>75</v>
      </c>
      <c r="H13957" t="s">
        <v>135</v>
      </c>
      <c r="I13957" t="s">
        <v>21</v>
      </c>
      <c r="J13957" t="s">
        <v>22</v>
      </c>
      <c r="K13957" t="s">
        <v>16</v>
      </c>
      <c r="L13957" t="s">
        <v>17</v>
      </c>
      <c r="M13957" s="1">
        <v>4567.4799999999996</v>
      </c>
      <c r="N13957" s="1">
        <v>-14.68</v>
      </c>
      <c r="O13957">
        <v>0.28999999999999998</v>
      </c>
    </row>
    <row r="13958" spans="1:15" x14ac:dyDescent="0.3">
      <c r="A13958" t="str">
        <f xml:space="preserve"> _xlfn.XLOOKUP(H13958, 'Customers'!B:B, 'Customers'!A:A)</f>
        <v>CUST_310</v>
      </c>
      <c r="B13958" t="str">
        <f>_xlfn.XLOOKUP(L13958, Products!C:C, Products!A:A)</f>
        <v>PROD_7</v>
      </c>
      <c r="C13958">
        <v>13957</v>
      </c>
      <c r="D13958" s="2" t="s">
        <v>341</v>
      </c>
      <c r="E13958">
        <f>YEAR(Orders[[#This Row],[Order_Date]])</f>
        <v>2022</v>
      </c>
      <c r="F13958">
        <f>MONTH(Orders[[#This Row],[Order_Date]])</f>
        <v>4</v>
      </c>
      <c r="G13958" s="2" t="s">
        <v>961</v>
      </c>
      <c r="H13958" t="s">
        <v>810</v>
      </c>
      <c r="I13958" t="s">
        <v>21</v>
      </c>
      <c r="J13958" t="s">
        <v>33</v>
      </c>
      <c r="K13958" t="s">
        <v>16</v>
      </c>
      <c r="L13958" t="s">
        <v>66</v>
      </c>
      <c r="M13958" s="1">
        <v>5082.09</v>
      </c>
      <c r="N13958" s="1">
        <v>283.61</v>
      </c>
      <c r="O13958">
        <v>0.08</v>
      </c>
    </row>
    <row r="13959" spans="1:15" x14ac:dyDescent="0.3">
      <c r="A13959" t="str">
        <f xml:space="preserve"> _xlfn.XLOOKUP(H13959, 'Customers'!B:B, 'Customers'!A:A)</f>
        <v>CUST_10</v>
      </c>
      <c r="B13959" t="str">
        <f>_xlfn.XLOOKUP(L13959, Products!C:C, Products!A:A)</f>
        <v>PROD_5</v>
      </c>
      <c r="C13959">
        <v>13958</v>
      </c>
      <c r="D13959" s="2" t="s">
        <v>1150</v>
      </c>
      <c r="E13959">
        <f>YEAR(Orders[[#This Row],[Order_Date]])</f>
        <v>2022</v>
      </c>
      <c r="F13959">
        <f>MONTH(Orders[[#This Row],[Order_Date]])</f>
        <v>6</v>
      </c>
      <c r="G13959" s="2" t="s">
        <v>791</v>
      </c>
      <c r="H13959" t="s">
        <v>55</v>
      </c>
      <c r="I13959" t="s">
        <v>32</v>
      </c>
      <c r="J13959" t="s">
        <v>22</v>
      </c>
      <c r="K13959" t="s">
        <v>34</v>
      </c>
      <c r="L13959" t="s">
        <v>39</v>
      </c>
      <c r="M13959" s="1">
        <v>6189.94</v>
      </c>
      <c r="N13959" s="1">
        <v>1540.84</v>
      </c>
      <c r="O13959">
        <v>0.24</v>
      </c>
    </row>
    <row r="13960" spans="1:15" x14ac:dyDescent="0.3">
      <c r="A13960" t="str">
        <f xml:space="preserve"> _xlfn.XLOOKUP(H13960, 'Customers'!B:B, 'Customers'!A:A)</f>
        <v>CUST_647</v>
      </c>
      <c r="B13960" t="str">
        <f>_xlfn.XLOOKUP(L13960, Products!C:C, Products!A:A)</f>
        <v>PROD_7</v>
      </c>
      <c r="C13960">
        <v>13959</v>
      </c>
      <c r="D13960" s="2" t="s">
        <v>1094</v>
      </c>
      <c r="E13960">
        <f>YEAR(Orders[[#This Row],[Order_Date]])</f>
        <v>2022</v>
      </c>
      <c r="F13960">
        <f>MONTH(Orders[[#This Row],[Order_Date]])</f>
        <v>10</v>
      </c>
      <c r="G13960" s="2" t="s">
        <v>1079</v>
      </c>
      <c r="H13960" t="s">
        <v>1372</v>
      </c>
      <c r="I13960" t="s">
        <v>14</v>
      </c>
      <c r="J13960" t="s">
        <v>33</v>
      </c>
      <c r="K13960" t="s">
        <v>16</v>
      </c>
      <c r="L13960" t="s">
        <v>66</v>
      </c>
      <c r="M13960" s="1">
        <v>4107.97</v>
      </c>
      <c r="N13960" s="1">
        <v>-391.8</v>
      </c>
      <c r="O13960">
        <v>0.26</v>
      </c>
    </row>
    <row r="13961" spans="1:15" x14ac:dyDescent="0.3">
      <c r="A13961" t="str">
        <f xml:space="preserve"> _xlfn.XLOOKUP(H13961, 'Customers'!B:B, 'Customers'!A:A)</f>
        <v>CUST_828</v>
      </c>
      <c r="B13961" t="str">
        <f>_xlfn.XLOOKUP(L13961, Products!C:C, Products!A:A)</f>
        <v>PROD_1</v>
      </c>
      <c r="C13961">
        <v>13960</v>
      </c>
      <c r="D13961" s="2" t="s">
        <v>926</v>
      </c>
      <c r="E13961">
        <f>YEAR(Orders[[#This Row],[Order_Date]])</f>
        <v>2023</v>
      </c>
      <c r="F13961">
        <f>MONTH(Orders[[#This Row],[Order_Date]])</f>
        <v>5</v>
      </c>
      <c r="G13961" s="2" t="s">
        <v>401</v>
      </c>
      <c r="H13961" t="s">
        <v>1580</v>
      </c>
      <c r="I13961" t="s">
        <v>21</v>
      </c>
      <c r="J13961" t="s">
        <v>22</v>
      </c>
      <c r="K13961" t="s">
        <v>27</v>
      </c>
      <c r="L13961" t="s">
        <v>17</v>
      </c>
      <c r="M13961" s="1">
        <v>4116.2700000000004</v>
      </c>
      <c r="N13961" s="1">
        <v>885.15</v>
      </c>
      <c r="O13961">
        <v>0.24</v>
      </c>
    </row>
    <row r="13962" spans="1:15" x14ac:dyDescent="0.3">
      <c r="A13962" t="str">
        <f xml:space="preserve"> _xlfn.XLOOKUP(H13962, 'Customers'!B:B, 'Customers'!A:A)</f>
        <v>CUST_912</v>
      </c>
      <c r="B13962" t="str">
        <f>_xlfn.XLOOKUP(L13962, Products!C:C, Products!A:A)</f>
        <v>PROD_4</v>
      </c>
      <c r="C13962">
        <v>13961</v>
      </c>
      <c r="D13962" s="2" t="s">
        <v>131</v>
      </c>
      <c r="E13962">
        <f>YEAR(Orders[[#This Row],[Order_Date]])</f>
        <v>2022</v>
      </c>
      <c r="F13962">
        <f>MONTH(Orders[[#This Row],[Order_Date]])</f>
        <v>7</v>
      </c>
      <c r="G13962" s="2" t="s">
        <v>527</v>
      </c>
      <c r="H13962" t="s">
        <v>1671</v>
      </c>
      <c r="I13962" t="s">
        <v>14</v>
      </c>
      <c r="J13962" t="s">
        <v>22</v>
      </c>
      <c r="K13962" t="s">
        <v>34</v>
      </c>
      <c r="L13962" t="s">
        <v>35</v>
      </c>
      <c r="M13962" s="1">
        <v>1702.82</v>
      </c>
      <c r="N13962" s="1">
        <v>503.35</v>
      </c>
      <c r="O13962">
        <v>0.01</v>
      </c>
    </row>
    <row r="13963" spans="1:15" x14ac:dyDescent="0.3">
      <c r="A13963" t="str">
        <f xml:space="preserve"> _xlfn.XLOOKUP(H13963, 'Customers'!B:B, 'Customers'!A:A)</f>
        <v>CUST_443</v>
      </c>
      <c r="B13963" t="str">
        <f>_xlfn.XLOOKUP(L13963, Products!C:C, Products!A:A)</f>
        <v>PROD_8</v>
      </c>
      <c r="C13963">
        <v>13962</v>
      </c>
      <c r="D13963" s="2" t="s">
        <v>655</v>
      </c>
      <c r="E13963">
        <f>YEAR(Orders[[#This Row],[Order_Date]])</f>
        <v>2022</v>
      </c>
      <c r="F13963">
        <f>MONTH(Orders[[#This Row],[Order_Date]])</f>
        <v>4</v>
      </c>
      <c r="G13963" s="2" t="s">
        <v>871</v>
      </c>
      <c r="H13963" t="s">
        <v>1060</v>
      </c>
      <c r="I13963" t="s">
        <v>21</v>
      </c>
      <c r="J13963" t="s">
        <v>33</v>
      </c>
      <c r="K13963" t="s">
        <v>27</v>
      </c>
      <c r="L13963" t="s">
        <v>73</v>
      </c>
      <c r="M13963" s="1">
        <v>6830.17</v>
      </c>
      <c r="N13963" s="1">
        <v>-481.89</v>
      </c>
      <c r="O13963">
        <v>7.0000000000000007E-2</v>
      </c>
    </row>
    <row r="13964" spans="1:15" x14ac:dyDescent="0.3">
      <c r="A13964" t="str">
        <f xml:space="preserve"> _xlfn.XLOOKUP(H13964, 'Customers'!B:B, 'Customers'!A:A)</f>
        <v>CUST_152</v>
      </c>
      <c r="B13964" t="str">
        <f>_xlfn.XLOOKUP(L13964, Products!C:C, Products!A:A)</f>
        <v>PROD_1</v>
      </c>
      <c r="C13964">
        <v>13963</v>
      </c>
      <c r="D13964" s="2" t="s">
        <v>1411</v>
      </c>
      <c r="E13964">
        <f>YEAR(Orders[[#This Row],[Order_Date]])</f>
        <v>2023</v>
      </c>
      <c r="F13964">
        <f>MONTH(Orders[[#This Row],[Order_Date]])</f>
        <v>12</v>
      </c>
      <c r="G13964" s="2" t="s">
        <v>922</v>
      </c>
      <c r="H13964" t="s">
        <v>450</v>
      </c>
      <c r="I13964" t="s">
        <v>32</v>
      </c>
      <c r="J13964" t="s">
        <v>65</v>
      </c>
      <c r="K13964" t="s">
        <v>16</v>
      </c>
      <c r="L13964" t="s">
        <v>17</v>
      </c>
      <c r="M13964" s="1">
        <v>9941.67</v>
      </c>
      <c r="N13964" s="1">
        <v>1654.68</v>
      </c>
      <c r="O13964">
        <v>0.17</v>
      </c>
    </row>
    <row r="13965" spans="1:15" x14ac:dyDescent="0.3">
      <c r="A13965" t="str">
        <f xml:space="preserve"> _xlfn.XLOOKUP(H13965, 'Customers'!B:B, 'Customers'!A:A)</f>
        <v>CUST_272</v>
      </c>
      <c r="B13965" t="str">
        <f>_xlfn.XLOOKUP(L13965, Products!C:C, Products!A:A)</f>
        <v>PROD_4</v>
      </c>
      <c r="C13965">
        <v>13964</v>
      </c>
      <c r="D13965" s="2" t="s">
        <v>554</v>
      </c>
      <c r="E13965">
        <f>YEAR(Orders[[#This Row],[Order_Date]])</f>
        <v>2023</v>
      </c>
      <c r="F13965">
        <f>MONTH(Orders[[#This Row],[Order_Date]])</f>
        <v>3</v>
      </c>
      <c r="G13965" s="2" t="s">
        <v>1494</v>
      </c>
      <c r="H13965" t="s">
        <v>732</v>
      </c>
      <c r="I13965" t="s">
        <v>14</v>
      </c>
      <c r="J13965" t="s">
        <v>33</v>
      </c>
      <c r="K13965" t="s">
        <v>34</v>
      </c>
      <c r="L13965" t="s">
        <v>35</v>
      </c>
      <c r="M13965" s="1">
        <v>7960.75</v>
      </c>
      <c r="N13965" s="1">
        <v>1268.8</v>
      </c>
      <c r="O13965">
        <v>0.19</v>
      </c>
    </row>
    <row r="13966" spans="1:15" x14ac:dyDescent="0.3">
      <c r="A13966" t="str">
        <f xml:space="preserve"> _xlfn.XLOOKUP(H13966, 'Customers'!B:B, 'Customers'!A:A)</f>
        <v>CUST_934</v>
      </c>
      <c r="B13966" t="str">
        <f>_xlfn.XLOOKUP(L13966, Products!C:C, Products!A:A)</f>
        <v>PROD_8</v>
      </c>
      <c r="C13966">
        <v>13965</v>
      </c>
      <c r="D13966" s="2" t="s">
        <v>485</v>
      </c>
      <c r="E13966">
        <f>YEAR(Orders[[#This Row],[Order_Date]])</f>
        <v>2022</v>
      </c>
      <c r="F13966">
        <f>MONTH(Orders[[#This Row],[Order_Date]])</f>
        <v>12</v>
      </c>
      <c r="G13966" s="2" t="s">
        <v>816</v>
      </c>
      <c r="H13966" t="s">
        <v>1694</v>
      </c>
      <c r="I13966" t="s">
        <v>21</v>
      </c>
      <c r="J13966" t="s">
        <v>65</v>
      </c>
      <c r="K13966" t="s">
        <v>27</v>
      </c>
      <c r="L13966" t="s">
        <v>73</v>
      </c>
      <c r="M13966" s="1">
        <v>9654.85</v>
      </c>
      <c r="N13966" s="1">
        <v>-908.22</v>
      </c>
      <c r="O13966">
        <v>0.13</v>
      </c>
    </row>
    <row r="13967" spans="1:15" x14ac:dyDescent="0.3">
      <c r="A13967" t="str">
        <f xml:space="preserve"> _xlfn.XLOOKUP(H13967, 'Customers'!B:B, 'Customers'!A:A)</f>
        <v>CUST_274</v>
      </c>
      <c r="B13967" t="str">
        <f>_xlfn.XLOOKUP(L13967, Products!C:C, Products!A:A)</f>
        <v>PROD_1</v>
      </c>
      <c r="C13967">
        <v>13966</v>
      </c>
      <c r="D13967" s="2" t="s">
        <v>1106</v>
      </c>
      <c r="E13967">
        <f>YEAR(Orders[[#This Row],[Order_Date]])</f>
        <v>2023</v>
      </c>
      <c r="F13967">
        <f>MONTH(Orders[[#This Row],[Order_Date]])</f>
        <v>7</v>
      </c>
      <c r="G13967" s="2" t="s">
        <v>980</v>
      </c>
      <c r="H13967" t="s">
        <v>735</v>
      </c>
      <c r="I13967" t="s">
        <v>32</v>
      </c>
      <c r="J13967" t="s">
        <v>15</v>
      </c>
      <c r="K13967" t="s">
        <v>27</v>
      </c>
      <c r="L13967" t="s">
        <v>17</v>
      </c>
      <c r="M13967" s="1">
        <v>9247.91</v>
      </c>
      <c r="N13967" s="1">
        <v>992.87</v>
      </c>
      <c r="O13967">
        <v>0.02</v>
      </c>
    </row>
    <row r="13968" spans="1:15" x14ac:dyDescent="0.3">
      <c r="A13968" t="str">
        <f xml:space="preserve"> _xlfn.XLOOKUP(H13968, 'Customers'!B:B, 'Customers'!A:A)</f>
        <v>CUST_311</v>
      </c>
      <c r="B13968" t="str">
        <f>_xlfn.XLOOKUP(L13968, Products!C:C, Products!A:A)</f>
        <v>PROD_4</v>
      </c>
      <c r="C13968">
        <v>13967</v>
      </c>
      <c r="D13968" s="2" t="s">
        <v>155</v>
      </c>
      <c r="E13968">
        <f>YEAR(Orders[[#This Row],[Order_Date]])</f>
        <v>2022</v>
      </c>
      <c r="F13968">
        <f>MONTH(Orders[[#This Row],[Order_Date]])</f>
        <v>3</v>
      </c>
      <c r="G13968" s="2" t="s">
        <v>370</v>
      </c>
      <c r="H13968" t="s">
        <v>813</v>
      </c>
      <c r="I13968" t="s">
        <v>14</v>
      </c>
      <c r="J13968" t="s">
        <v>15</v>
      </c>
      <c r="K13968" t="s">
        <v>34</v>
      </c>
      <c r="L13968" t="s">
        <v>35</v>
      </c>
      <c r="M13968" s="1">
        <v>624.36</v>
      </c>
      <c r="N13968" s="1">
        <v>-26.34</v>
      </c>
      <c r="O13968">
        <v>0.08</v>
      </c>
    </row>
    <row r="13969" spans="1:15" x14ac:dyDescent="0.3">
      <c r="A13969" t="str">
        <f xml:space="preserve"> _xlfn.XLOOKUP(H13969, 'Customers'!B:B, 'Customers'!A:A)</f>
        <v>CUST_675</v>
      </c>
      <c r="B13969" t="str">
        <f>_xlfn.XLOOKUP(L13969, Products!C:C, Products!A:A)</f>
        <v>PROD_4</v>
      </c>
      <c r="C13969">
        <v>13968</v>
      </c>
      <c r="D13969" s="2" t="s">
        <v>1278</v>
      </c>
      <c r="E13969">
        <f>YEAR(Orders[[#This Row],[Order_Date]])</f>
        <v>2022</v>
      </c>
      <c r="F13969">
        <f>MONTH(Orders[[#This Row],[Order_Date]])</f>
        <v>3</v>
      </c>
      <c r="G13969" s="2" t="s">
        <v>432</v>
      </c>
      <c r="H13969" t="s">
        <v>1408</v>
      </c>
      <c r="I13969" t="s">
        <v>14</v>
      </c>
      <c r="J13969" t="s">
        <v>65</v>
      </c>
      <c r="K13969" t="s">
        <v>34</v>
      </c>
      <c r="L13969" t="s">
        <v>35</v>
      </c>
      <c r="M13969" s="1">
        <v>2074.87</v>
      </c>
      <c r="N13969" s="1">
        <v>8.8000000000000007</v>
      </c>
      <c r="O13969">
        <v>0.15</v>
      </c>
    </row>
    <row r="13970" spans="1:15" x14ac:dyDescent="0.3">
      <c r="A13970" t="str">
        <f xml:space="preserve"> _xlfn.XLOOKUP(H13970, 'Customers'!B:B, 'Customers'!A:A)</f>
        <v>CUST_941</v>
      </c>
      <c r="B13970" t="str">
        <f>_xlfn.XLOOKUP(L13970, Products!C:C, Products!A:A)</f>
        <v>PROD_7</v>
      </c>
      <c r="C13970">
        <v>13969</v>
      </c>
      <c r="D13970" s="2" t="s">
        <v>814</v>
      </c>
      <c r="E13970">
        <f>YEAR(Orders[[#This Row],[Order_Date]])</f>
        <v>2022</v>
      </c>
      <c r="F13970">
        <f>MONTH(Orders[[#This Row],[Order_Date]])</f>
        <v>9</v>
      </c>
      <c r="G13970" s="2" t="s">
        <v>169</v>
      </c>
      <c r="H13970" t="s">
        <v>1701</v>
      </c>
      <c r="I13970" t="s">
        <v>32</v>
      </c>
      <c r="J13970" t="s">
        <v>65</v>
      </c>
      <c r="K13970" t="s">
        <v>16</v>
      </c>
      <c r="L13970" t="s">
        <v>66</v>
      </c>
      <c r="M13970" s="1">
        <v>2134.86</v>
      </c>
      <c r="N13970" s="1">
        <v>253.03</v>
      </c>
      <c r="O13970">
        <v>0.21</v>
      </c>
    </row>
    <row r="13971" spans="1:15" x14ac:dyDescent="0.3">
      <c r="A13971" t="str">
        <f xml:space="preserve"> _xlfn.XLOOKUP(H13971, 'Customers'!B:B, 'Customers'!A:A)</f>
        <v>CUST_532</v>
      </c>
      <c r="B13971" t="str">
        <f>_xlfn.XLOOKUP(L13971, Products!C:C, Products!A:A)</f>
        <v>PROD_5</v>
      </c>
      <c r="C13971">
        <v>13970</v>
      </c>
      <c r="D13971" s="2" t="s">
        <v>991</v>
      </c>
      <c r="E13971">
        <f>YEAR(Orders[[#This Row],[Order_Date]])</f>
        <v>2023</v>
      </c>
      <c r="F13971">
        <f>MONTH(Orders[[#This Row],[Order_Date]])</f>
        <v>6</v>
      </c>
      <c r="G13971" s="2" t="s">
        <v>172</v>
      </c>
      <c r="H13971" t="s">
        <v>1212</v>
      </c>
      <c r="I13971" t="s">
        <v>14</v>
      </c>
      <c r="J13971" t="s">
        <v>65</v>
      </c>
      <c r="K13971" t="s">
        <v>34</v>
      </c>
      <c r="L13971" t="s">
        <v>39</v>
      </c>
      <c r="M13971" s="1">
        <v>4763.12</v>
      </c>
      <c r="N13971" s="1">
        <v>382.07</v>
      </c>
      <c r="O13971">
        <v>0.06</v>
      </c>
    </row>
    <row r="13972" spans="1:15" x14ac:dyDescent="0.3">
      <c r="A13972" t="str">
        <f xml:space="preserve"> _xlfn.XLOOKUP(H13972, 'Customers'!B:B, 'Customers'!A:A)</f>
        <v>CUST_614</v>
      </c>
      <c r="B13972" t="str">
        <f>_xlfn.XLOOKUP(L13972, Products!C:C, Products!A:A)</f>
        <v>PROD_3</v>
      </c>
      <c r="C13972">
        <v>13971</v>
      </c>
      <c r="D13972" s="2" t="s">
        <v>379</v>
      </c>
      <c r="E13972">
        <f>YEAR(Orders[[#This Row],[Order_Date]])</f>
        <v>2023</v>
      </c>
      <c r="F13972">
        <f>MONTH(Orders[[#This Row],[Order_Date]])</f>
        <v>6</v>
      </c>
      <c r="G13972" s="2" t="s">
        <v>994</v>
      </c>
      <c r="H13972" t="s">
        <v>1333</v>
      </c>
      <c r="I13972" t="s">
        <v>21</v>
      </c>
      <c r="J13972" t="s">
        <v>22</v>
      </c>
      <c r="K13972" t="s">
        <v>27</v>
      </c>
      <c r="L13972" t="s">
        <v>28</v>
      </c>
      <c r="M13972" s="1">
        <v>6038.98</v>
      </c>
      <c r="N13972" s="1">
        <v>806.42</v>
      </c>
      <c r="O13972">
        <v>0.21</v>
      </c>
    </row>
    <row r="13973" spans="1:15" x14ac:dyDescent="0.3">
      <c r="A13973" t="str">
        <f xml:space="preserve"> _xlfn.XLOOKUP(H13973, 'Customers'!B:B, 'Customers'!A:A)</f>
        <v>CUST_656</v>
      </c>
      <c r="B13973" t="str">
        <f>_xlfn.XLOOKUP(L13973, Products!C:C, Products!A:A)</f>
        <v>PROD_1</v>
      </c>
      <c r="C13973">
        <v>13972</v>
      </c>
      <c r="D13973" s="2" t="s">
        <v>1015</v>
      </c>
      <c r="E13973">
        <f>YEAR(Orders[[#This Row],[Order_Date]])</f>
        <v>2022</v>
      </c>
      <c r="F13973">
        <f>MONTH(Orders[[#This Row],[Order_Date]])</f>
        <v>12</v>
      </c>
      <c r="G13973" s="2" t="s">
        <v>730</v>
      </c>
      <c r="H13973" t="s">
        <v>1385</v>
      </c>
      <c r="I13973" t="s">
        <v>14</v>
      </c>
      <c r="J13973" t="s">
        <v>33</v>
      </c>
      <c r="K13973" t="s">
        <v>16</v>
      </c>
      <c r="L13973" t="s">
        <v>17</v>
      </c>
      <c r="M13973" s="1">
        <v>8441.7900000000009</v>
      </c>
      <c r="N13973" s="1">
        <v>1769.08</v>
      </c>
      <c r="O13973">
        <v>0.09</v>
      </c>
    </row>
    <row r="13974" spans="1:15" x14ac:dyDescent="0.3">
      <c r="A13974" t="str">
        <f xml:space="preserve"> _xlfn.XLOOKUP(H13974, 'Customers'!B:B, 'Customers'!A:A)</f>
        <v>CUST_956</v>
      </c>
      <c r="B13974" t="str">
        <f>_xlfn.XLOOKUP(L13974, Products!C:C, Products!A:A)</f>
        <v>PROD_2</v>
      </c>
      <c r="C13974">
        <v>13973</v>
      </c>
      <c r="D13974" s="2" t="s">
        <v>691</v>
      </c>
      <c r="E13974">
        <f>YEAR(Orders[[#This Row],[Order_Date]])</f>
        <v>2022</v>
      </c>
      <c r="F13974">
        <f>MONTH(Orders[[#This Row],[Order_Date]])</f>
        <v>6</v>
      </c>
      <c r="G13974" s="2" t="s">
        <v>519</v>
      </c>
      <c r="H13974" t="s">
        <v>1718</v>
      </c>
      <c r="I13974" t="s">
        <v>21</v>
      </c>
      <c r="J13974" t="s">
        <v>15</v>
      </c>
      <c r="K13974" t="s">
        <v>16</v>
      </c>
      <c r="L13974" t="s">
        <v>23</v>
      </c>
      <c r="M13974" s="1">
        <v>2267.5</v>
      </c>
      <c r="N13974" s="1">
        <v>-215.36</v>
      </c>
      <c r="O13974">
        <v>0.23</v>
      </c>
    </row>
    <row r="13975" spans="1:15" x14ac:dyDescent="0.3">
      <c r="A13975" t="str">
        <f xml:space="preserve"> _xlfn.XLOOKUP(H13975, 'Customers'!B:B, 'Customers'!A:A)</f>
        <v>CUST_218</v>
      </c>
      <c r="B13975" t="str">
        <f>_xlfn.XLOOKUP(L13975, Products!C:C, Products!A:A)</f>
        <v>PROD_8</v>
      </c>
      <c r="C13975">
        <v>13974</v>
      </c>
      <c r="D13975" s="2" t="s">
        <v>74</v>
      </c>
      <c r="E13975">
        <f>YEAR(Orders[[#This Row],[Order_Date]])</f>
        <v>2023</v>
      </c>
      <c r="F13975">
        <f>MONTH(Orders[[#This Row],[Order_Date]])</f>
        <v>12</v>
      </c>
      <c r="G13975" s="2" t="s">
        <v>1678</v>
      </c>
      <c r="H13975" t="s">
        <v>614</v>
      </c>
      <c r="I13975" t="s">
        <v>32</v>
      </c>
      <c r="J13975" t="s">
        <v>65</v>
      </c>
      <c r="K13975" t="s">
        <v>27</v>
      </c>
      <c r="L13975" t="s">
        <v>73</v>
      </c>
      <c r="M13975" s="1">
        <v>4923.9799999999996</v>
      </c>
      <c r="N13975" s="1">
        <v>1009.35</v>
      </c>
      <c r="O13975">
        <v>0.28000000000000003</v>
      </c>
    </row>
    <row r="13976" spans="1:15" x14ac:dyDescent="0.3">
      <c r="A13976" t="str">
        <f xml:space="preserve"> _xlfn.XLOOKUP(H13976, 'Customers'!B:B, 'Customers'!A:A)</f>
        <v>CUST_425</v>
      </c>
      <c r="B13976" t="str">
        <f>_xlfn.XLOOKUP(L13976, Products!C:C, Products!A:A)</f>
        <v>PROD_2</v>
      </c>
      <c r="C13976">
        <v>13975</v>
      </c>
      <c r="D13976" s="2" t="s">
        <v>937</v>
      </c>
      <c r="E13976">
        <f>YEAR(Orders[[#This Row],[Order_Date]])</f>
        <v>2023</v>
      </c>
      <c r="F13976">
        <f>MONTH(Orders[[#This Row],[Order_Date]])</f>
        <v>4</v>
      </c>
      <c r="G13976" s="2" t="s">
        <v>741</v>
      </c>
      <c r="H13976" t="s">
        <v>1031</v>
      </c>
      <c r="I13976" t="s">
        <v>14</v>
      </c>
      <c r="J13976" t="s">
        <v>15</v>
      </c>
      <c r="K13976" t="s">
        <v>16</v>
      </c>
      <c r="L13976" t="s">
        <v>23</v>
      </c>
      <c r="M13976" s="1">
        <v>9014.86</v>
      </c>
      <c r="N13976" s="1">
        <v>1137.7</v>
      </c>
      <c r="O13976">
        <v>0.06</v>
      </c>
    </row>
    <row r="13977" spans="1:15" x14ac:dyDescent="0.3">
      <c r="A13977" t="str">
        <f xml:space="preserve"> _xlfn.XLOOKUP(H13977, 'Customers'!B:B, 'Customers'!A:A)</f>
        <v>CUST_446</v>
      </c>
      <c r="B13977" t="str">
        <f>_xlfn.XLOOKUP(L13977, Products!C:C, Products!A:A)</f>
        <v>PROD_1</v>
      </c>
      <c r="C13977">
        <v>13976</v>
      </c>
      <c r="D13977" s="2" t="s">
        <v>1125</v>
      </c>
      <c r="E13977">
        <f>YEAR(Orders[[#This Row],[Order_Date]])</f>
        <v>2022</v>
      </c>
      <c r="F13977">
        <f>MONTH(Orders[[#This Row],[Order_Date]])</f>
        <v>12</v>
      </c>
      <c r="G13977" s="2" t="s">
        <v>625</v>
      </c>
      <c r="H13977" t="s">
        <v>1067</v>
      </c>
      <c r="I13977" t="s">
        <v>21</v>
      </c>
      <c r="J13977" t="s">
        <v>33</v>
      </c>
      <c r="K13977" t="s">
        <v>16</v>
      </c>
      <c r="L13977" t="s">
        <v>17</v>
      </c>
      <c r="M13977" s="1">
        <v>6797.32</v>
      </c>
      <c r="N13977" s="1">
        <v>-89.28</v>
      </c>
      <c r="O13977">
        <v>0.03</v>
      </c>
    </row>
    <row r="13978" spans="1:15" x14ac:dyDescent="0.3">
      <c r="A13978" t="str">
        <f xml:space="preserve"> _xlfn.XLOOKUP(H13978, 'Customers'!B:B, 'Customers'!A:A)</f>
        <v>CUST_168</v>
      </c>
      <c r="B13978" t="str">
        <f>_xlfn.XLOOKUP(L13978, Products!C:C, Products!A:A)</f>
        <v>PROD_5</v>
      </c>
      <c r="C13978">
        <v>13977</v>
      </c>
      <c r="D13978" s="2" t="s">
        <v>1278</v>
      </c>
      <c r="E13978">
        <f>YEAR(Orders[[#This Row],[Order_Date]])</f>
        <v>2022</v>
      </c>
      <c r="F13978">
        <f>MONTH(Orders[[#This Row],[Order_Date]])</f>
        <v>3</v>
      </c>
      <c r="G13978" s="2" t="s">
        <v>272</v>
      </c>
      <c r="H13978" t="s">
        <v>493</v>
      </c>
      <c r="I13978" t="s">
        <v>32</v>
      </c>
      <c r="J13978" t="s">
        <v>22</v>
      </c>
      <c r="K13978" t="s">
        <v>34</v>
      </c>
      <c r="L13978" t="s">
        <v>39</v>
      </c>
      <c r="M13978" s="1">
        <v>7423.31</v>
      </c>
      <c r="N13978" s="1">
        <v>48.77</v>
      </c>
      <c r="O13978">
        <v>0.1</v>
      </c>
    </row>
    <row r="13979" spans="1:15" x14ac:dyDescent="0.3">
      <c r="A13979" t="str">
        <f xml:space="preserve"> _xlfn.XLOOKUP(H13979, 'Customers'!B:B, 'Customers'!A:A)</f>
        <v>CUST_581</v>
      </c>
      <c r="B13979" t="str">
        <f>_xlfn.XLOOKUP(L13979, Products!C:C, Products!A:A)</f>
        <v>PROD_1</v>
      </c>
      <c r="C13979">
        <v>13978</v>
      </c>
      <c r="D13979" s="2" t="s">
        <v>234</v>
      </c>
      <c r="E13979">
        <f>YEAR(Orders[[#This Row],[Order_Date]])</f>
        <v>2023</v>
      </c>
      <c r="F13979">
        <f>MONTH(Orders[[#This Row],[Order_Date]])</f>
        <v>12</v>
      </c>
      <c r="G13979" s="2" t="s">
        <v>1531</v>
      </c>
      <c r="H13979" t="s">
        <v>1284</v>
      </c>
      <c r="I13979" t="s">
        <v>32</v>
      </c>
      <c r="J13979" t="s">
        <v>33</v>
      </c>
      <c r="K13979" t="s">
        <v>27</v>
      </c>
      <c r="L13979" t="s">
        <v>17</v>
      </c>
      <c r="M13979" s="1">
        <v>7300.95</v>
      </c>
      <c r="N13979" s="1">
        <v>2007.61</v>
      </c>
      <c r="O13979">
        <v>0.09</v>
      </c>
    </row>
    <row r="13980" spans="1:15" x14ac:dyDescent="0.3">
      <c r="A13980" t="str">
        <f xml:space="preserve"> _xlfn.XLOOKUP(H13980, 'Customers'!B:B, 'Customers'!A:A)</f>
        <v>CUST_757</v>
      </c>
      <c r="B13980" t="str">
        <f>_xlfn.XLOOKUP(L13980, Products!C:C, Products!A:A)</f>
        <v>PROD_6</v>
      </c>
      <c r="C13980">
        <v>13979</v>
      </c>
      <c r="D13980" s="2" t="s">
        <v>453</v>
      </c>
      <c r="E13980">
        <f>YEAR(Orders[[#This Row],[Order_Date]])</f>
        <v>2023</v>
      </c>
      <c r="F13980">
        <f>MONTH(Orders[[#This Row],[Order_Date]])</f>
        <v>4</v>
      </c>
      <c r="G13980" s="2" t="s">
        <v>827</v>
      </c>
      <c r="H13980" t="s">
        <v>1503</v>
      </c>
      <c r="I13980" t="s">
        <v>21</v>
      </c>
      <c r="J13980" t="s">
        <v>65</v>
      </c>
      <c r="K13980" t="s">
        <v>34</v>
      </c>
      <c r="L13980" t="s">
        <v>52</v>
      </c>
      <c r="M13980" s="1">
        <v>1603.58</v>
      </c>
      <c r="N13980" s="1">
        <v>176.83</v>
      </c>
      <c r="O13980">
        <v>0.16</v>
      </c>
    </row>
    <row r="13981" spans="1:15" x14ac:dyDescent="0.3">
      <c r="A13981" t="str">
        <f xml:space="preserve"> _xlfn.XLOOKUP(H13981, 'Customers'!B:B, 'Customers'!A:A)</f>
        <v>CUST_754</v>
      </c>
      <c r="B13981" t="str">
        <f>_xlfn.XLOOKUP(L13981, Products!C:C, Products!A:A)</f>
        <v>PROD_1</v>
      </c>
      <c r="C13981">
        <v>13980</v>
      </c>
      <c r="D13981" s="2" t="s">
        <v>618</v>
      </c>
      <c r="E13981">
        <f>YEAR(Orders[[#This Row],[Order_Date]])</f>
        <v>2022</v>
      </c>
      <c r="F13981">
        <f>MONTH(Orders[[#This Row],[Order_Date]])</f>
        <v>6</v>
      </c>
      <c r="G13981" s="2" t="s">
        <v>619</v>
      </c>
      <c r="H13981" t="s">
        <v>1500</v>
      </c>
      <c r="I13981" t="s">
        <v>21</v>
      </c>
      <c r="J13981" t="s">
        <v>15</v>
      </c>
      <c r="K13981" t="s">
        <v>27</v>
      </c>
      <c r="L13981" t="s">
        <v>17</v>
      </c>
      <c r="M13981" s="1">
        <v>3496.31</v>
      </c>
      <c r="N13981" s="1">
        <v>328.53</v>
      </c>
      <c r="O13981">
        <v>0.02</v>
      </c>
    </row>
    <row r="13982" spans="1:15" x14ac:dyDescent="0.3">
      <c r="A13982" t="str">
        <f xml:space="preserve"> _xlfn.XLOOKUP(H13982, 'Customers'!B:B, 'Customers'!A:A)</f>
        <v>CUST_785</v>
      </c>
      <c r="B13982" t="str">
        <f>_xlfn.XLOOKUP(L13982, Products!C:C, Products!A:A)</f>
        <v>PROD_6</v>
      </c>
      <c r="C13982">
        <v>13981</v>
      </c>
      <c r="D13982" s="2" t="s">
        <v>563</v>
      </c>
      <c r="E13982">
        <f>YEAR(Orders[[#This Row],[Order_Date]])</f>
        <v>2022</v>
      </c>
      <c r="F13982">
        <f>MONTH(Orders[[#This Row],[Order_Date]])</f>
        <v>8</v>
      </c>
      <c r="G13982" s="2" t="s">
        <v>811</v>
      </c>
      <c r="H13982" t="s">
        <v>1533</v>
      </c>
      <c r="I13982" t="s">
        <v>21</v>
      </c>
      <c r="J13982" t="s">
        <v>15</v>
      </c>
      <c r="K13982" t="s">
        <v>34</v>
      </c>
      <c r="L13982" t="s">
        <v>52</v>
      </c>
      <c r="M13982" s="1">
        <v>252.16</v>
      </c>
      <c r="N13982" s="1">
        <v>70.91</v>
      </c>
      <c r="O13982">
        <v>0.04</v>
      </c>
    </row>
    <row r="13983" spans="1:15" x14ac:dyDescent="0.3">
      <c r="A13983" t="str">
        <f xml:space="preserve"> _xlfn.XLOOKUP(H13983, 'Customers'!B:B, 'Customers'!A:A)</f>
        <v>CUST_17</v>
      </c>
      <c r="B13983" t="str">
        <f>_xlfn.XLOOKUP(L13983, Products!C:C, Products!A:A)</f>
        <v>PROD_6</v>
      </c>
      <c r="C13983">
        <v>13982</v>
      </c>
      <c r="D13983" s="2" t="s">
        <v>1407</v>
      </c>
      <c r="E13983">
        <f>YEAR(Orders[[#This Row],[Order_Date]])</f>
        <v>2023</v>
      </c>
      <c r="F13983">
        <f>MONTH(Orders[[#This Row],[Order_Date]])</f>
        <v>9</v>
      </c>
      <c r="G13983" s="2" t="s">
        <v>1345</v>
      </c>
      <c r="H13983" t="s">
        <v>79</v>
      </c>
      <c r="I13983" t="s">
        <v>14</v>
      </c>
      <c r="J13983" t="s">
        <v>33</v>
      </c>
      <c r="K13983" t="s">
        <v>34</v>
      </c>
      <c r="L13983" t="s">
        <v>52</v>
      </c>
      <c r="M13983" s="1">
        <v>5921.72</v>
      </c>
      <c r="N13983" s="1">
        <v>238.86</v>
      </c>
      <c r="O13983">
        <v>0.19</v>
      </c>
    </row>
    <row r="13984" spans="1:15" x14ac:dyDescent="0.3">
      <c r="A13984" t="str">
        <f xml:space="preserve"> _xlfn.XLOOKUP(H13984, 'Customers'!B:B, 'Customers'!A:A)</f>
        <v>CUST_827</v>
      </c>
      <c r="B13984" t="str">
        <f>_xlfn.XLOOKUP(L13984, Products!C:C, Products!A:A)</f>
        <v>PROD_6</v>
      </c>
      <c r="C13984">
        <v>13983</v>
      </c>
      <c r="D13984" s="2" t="s">
        <v>411</v>
      </c>
      <c r="E13984">
        <f>YEAR(Orders[[#This Row],[Order_Date]])</f>
        <v>2022</v>
      </c>
      <c r="F13984">
        <f>MONTH(Orders[[#This Row],[Order_Date]])</f>
        <v>8</v>
      </c>
      <c r="G13984" s="2" t="s">
        <v>1159</v>
      </c>
      <c r="H13984" t="s">
        <v>1579</v>
      </c>
      <c r="I13984" t="s">
        <v>21</v>
      </c>
      <c r="J13984" t="s">
        <v>65</v>
      </c>
      <c r="K13984" t="s">
        <v>34</v>
      </c>
      <c r="L13984" t="s">
        <v>52</v>
      </c>
      <c r="M13984" s="1">
        <v>8913.86</v>
      </c>
      <c r="N13984" s="1">
        <v>1406.26</v>
      </c>
      <c r="O13984">
        <v>0.04</v>
      </c>
    </row>
    <row r="13985" spans="1:15" x14ac:dyDescent="0.3">
      <c r="A13985" t="str">
        <f xml:space="preserve"> _xlfn.XLOOKUP(H13985, 'Customers'!B:B, 'Customers'!A:A)</f>
        <v>CUST_376</v>
      </c>
      <c r="B13985" t="str">
        <f>_xlfn.XLOOKUP(L13985, Products!C:C, Products!A:A)</f>
        <v>PROD_5</v>
      </c>
      <c r="C13985">
        <v>13984</v>
      </c>
      <c r="D13985" s="2" t="s">
        <v>685</v>
      </c>
      <c r="E13985">
        <f>YEAR(Orders[[#This Row],[Order_Date]])</f>
        <v>2022</v>
      </c>
      <c r="F13985">
        <f>MONTH(Orders[[#This Row],[Order_Date]])</f>
        <v>12</v>
      </c>
      <c r="G13985" s="2" t="s">
        <v>133</v>
      </c>
      <c r="H13985" t="s">
        <v>938</v>
      </c>
      <c r="I13985" t="s">
        <v>32</v>
      </c>
      <c r="J13985" t="s">
        <v>65</v>
      </c>
      <c r="K13985" t="s">
        <v>34</v>
      </c>
      <c r="L13985" t="s">
        <v>39</v>
      </c>
      <c r="M13985" s="1">
        <v>9908.15</v>
      </c>
      <c r="N13985" s="1">
        <v>-830.88</v>
      </c>
      <c r="O13985">
        <v>0</v>
      </c>
    </row>
    <row r="13986" spans="1:15" x14ac:dyDescent="0.3">
      <c r="A13986" t="str">
        <f xml:space="preserve"> _xlfn.XLOOKUP(H13986, 'Customers'!B:B, 'Customers'!A:A)</f>
        <v>CUST_930</v>
      </c>
      <c r="B13986" t="str">
        <f>_xlfn.XLOOKUP(L13986, Products!C:C, Products!A:A)</f>
        <v>PROD_6</v>
      </c>
      <c r="C13986">
        <v>13985</v>
      </c>
      <c r="D13986" s="2" t="s">
        <v>1365</v>
      </c>
      <c r="E13986">
        <f>YEAR(Orders[[#This Row],[Order_Date]])</f>
        <v>2023</v>
      </c>
      <c r="F13986">
        <f>MONTH(Orders[[#This Row],[Order_Date]])</f>
        <v>5</v>
      </c>
      <c r="G13986" s="2" t="s">
        <v>400</v>
      </c>
      <c r="H13986" t="s">
        <v>1690</v>
      </c>
      <c r="I13986" t="s">
        <v>21</v>
      </c>
      <c r="J13986" t="s">
        <v>22</v>
      </c>
      <c r="K13986" t="s">
        <v>34</v>
      </c>
      <c r="L13986" t="s">
        <v>52</v>
      </c>
      <c r="M13986" s="1">
        <v>9927.18</v>
      </c>
      <c r="N13986" s="1">
        <v>2921.51</v>
      </c>
      <c r="O13986">
        <v>0.27</v>
      </c>
    </row>
    <row r="13987" spans="1:15" x14ac:dyDescent="0.3">
      <c r="A13987" t="str">
        <f xml:space="preserve"> _xlfn.XLOOKUP(H13987, 'Customers'!B:B, 'Customers'!A:A)</f>
        <v>CUST_953</v>
      </c>
      <c r="B13987" t="str">
        <f>_xlfn.XLOOKUP(L13987, Products!C:C, Products!A:A)</f>
        <v>PROD_3</v>
      </c>
      <c r="C13987">
        <v>13986</v>
      </c>
      <c r="D13987" s="2" t="s">
        <v>211</v>
      </c>
      <c r="E13987">
        <f>YEAR(Orders[[#This Row],[Order_Date]])</f>
        <v>2022</v>
      </c>
      <c r="F13987">
        <f>MONTH(Orders[[#This Row],[Order_Date]])</f>
        <v>9</v>
      </c>
      <c r="G13987" s="2" t="s">
        <v>212</v>
      </c>
      <c r="H13987" t="s">
        <v>1714</v>
      </c>
      <c r="I13987" t="s">
        <v>21</v>
      </c>
      <c r="J13987" t="s">
        <v>15</v>
      </c>
      <c r="K13987" t="s">
        <v>27</v>
      </c>
      <c r="L13987" t="s">
        <v>28</v>
      </c>
      <c r="M13987" s="1">
        <v>2510.1799999999998</v>
      </c>
      <c r="N13987" s="1">
        <v>-205.57</v>
      </c>
      <c r="O13987">
        <v>0.08</v>
      </c>
    </row>
    <row r="13988" spans="1:15" x14ac:dyDescent="0.3">
      <c r="A13988" t="str">
        <f xml:space="preserve"> _xlfn.XLOOKUP(H13988, 'Customers'!B:B, 'Customers'!A:A)</f>
        <v>CUST_165</v>
      </c>
      <c r="B13988" t="str">
        <f>_xlfn.XLOOKUP(L13988, Products!C:C, Products!A:A)</f>
        <v>PROD_6</v>
      </c>
      <c r="C13988">
        <v>13987</v>
      </c>
      <c r="D13988" s="2" t="s">
        <v>728</v>
      </c>
      <c r="E13988">
        <f>YEAR(Orders[[#This Row],[Order_Date]])</f>
        <v>2022</v>
      </c>
      <c r="F13988">
        <f>MONTH(Orders[[#This Row],[Order_Date]])</f>
        <v>9</v>
      </c>
      <c r="G13988" s="2" t="s">
        <v>1118</v>
      </c>
      <c r="H13988" t="s">
        <v>486</v>
      </c>
      <c r="I13988" t="s">
        <v>32</v>
      </c>
      <c r="J13988" t="s">
        <v>33</v>
      </c>
      <c r="K13988" t="s">
        <v>34</v>
      </c>
      <c r="L13988" t="s">
        <v>52</v>
      </c>
      <c r="M13988" s="1">
        <v>9095.4599999999991</v>
      </c>
      <c r="N13988" s="1">
        <v>-774.31</v>
      </c>
      <c r="O13988">
        <v>0.08</v>
      </c>
    </row>
    <row r="13989" spans="1:15" x14ac:dyDescent="0.3">
      <c r="A13989" t="str">
        <f xml:space="preserve"> _xlfn.XLOOKUP(H13989, 'Customers'!B:B, 'Customers'!A:A)</f>
        <v>CUST_419</v>
      </c>
      <c r="B13989" t="str">
        <f>_xlfn.XLOOKUP(L13989, Products!C:C, Products!A:A)</f>
        <v>PROD_1</v>
      </c>
      <c r="C13989">
        <v>13988</v>
      </c>
      <c r="D13989" s="2" t="s">
        <v>198</v>
      </c>
      <c r="E13989">
        <f>YEAR(Orders[[#This Row],[Order_Date]])</f>
        <v>2022</v>
      </c>
      <c r="F13989">
        <f>MONTH(Orders[[#This Row],[Order_Date]])</f>
        <v>1</v>
      </c>
      <c r="G13989" s="2" t="s">
        <v>795</v>
      </c>
      <c r="H13989" t="s">
        <v>1019</v>
      </c>
      <c r="I13989" t="s">
        <v>32</v>
      </c>
      <c r="J13989" t="s">
        <v>15</v>
      </c>
      <c r="K13989" t="s">
        <v>16</v>
      </c>
      <c r="L13989" t="s">
        <v>17</v>
      </c>
      <c r="M13989" s="1">
        <v>5153.9399999999996</v>
      </c>
      <c r="N13989" s="1">
        <v>-252.71</v>
      </c>
      <c r="O13989">
        <v>0.02</v>
      </c>
    </row>
    <row r="13990" spans="1:15" x14ac:dyDescent="0.3">
      <c r="A13990" t="str">
        <f xml:space="preserve"> _xlfn.XLOOKUP(H13990, 'Customers'!B:B, 'Customers'!A:A)</f>
        <v>CUST_390</v>
      </c>
      <c r="B13990" t="str">
        <f>_xlfn.XLOOKUP(L13990, Products!C:C, Products!A:A)</f>
        <v>PROD_5</v>
      </c>
      <c r="C13990">
        <v>13989</v>
      </c>
      <c r="D13990" s="2" t="s">
        <v>241</v>
      </c>
      <c r="E13990">
        <f>YEAR(Orders[[#This Row],[Order_Date]])</f>
        <v>2022</v>
      </c>
      <c r="F13990">
        <f>MONTH(Orders[[#This Row],[Order_Date]])</f>
        <v>8</v>
      </c>
      <c r="G13990" s="2" t="s">
        <v>1355</v>
      </c>
      <c r="H13990" t="s">
        <v>966</v>
      </c>
      <c r="I13990" t="s">
        <v>32</v>
      </c>
      <c r="J13990" t="s">
        <v>22</v>
      </c>
      <c r="K13990" t="s">
        <v>34</v>
      </c>
      <c r="L13990" t="s">
        <v>39</v>
      </c>
      <c r="M13990" s="1">
        <v>9336.4</v>
      </c>
      <c r="N13990" s="1">
        <v>493.35</v>
      </c>
      <c r="O13990">
        <v>0.02</v>
      </c>
    </row>
    <row r="13991" spans="1:15" x14ac:dyDescent="0.3">
      <c r="A13991" t="str">
        <f xml:space="preserve"> _xlfn.XLOOKUP(H13991, 'Customers'!B:B, 'Customers'!A:A)</f>
        <v>CUST_149</v>
      </c>
      <c r="B13991" t="str">
        <f>_xlfn.XLOOKUP(L13991, Products!C:C, Products!A:A)</f>
        <v>PROD_1</v>
      </c>
      <c r="C13991">
        <v>13990</v>
      </c>
      <c r="D13991" s="2" t="s">
        <v>890</v>
      </c>
      <c r="E13991">
        <f>YEAR(Orders[[#This Row],[Order_Date]])</f>
        <v>2023</v>
      </c>
      <c r="F13991">
        <f>MONTH(Orders[[#This Row],[Order_Date]])</f>
        <v>3</v>
      </c>
      <c r="G13991" s="2" t="s">
        <v>459</v>
      </c>
      <c r="H13991" t="s">
        <v>444</v>
      </c>
      <c r="I13991" t="s">
        <v>32</v>
      </c>
      <c r="J13991" t="s">
        <v>33</v>
      </c>
      <c r="K13991" t="s">
        <v>16</v>
      </c>
      <c r="L13991" t="s">
        <v>17</v>
      </c>
      <c r="M13991" s="1">
        <v>5806.56</v>
      </c>
      <c r="N13991" s="1">
        <v>1007.23</v>
      </c>
      <c r="O13991">
        <v>0.11</v>
      </c>
    </row>
    <row r="13992" spans="1:15" x14ac:dyDescent="0.3">
      <c r="A13992" t="str">
        <f xml:space="preserve"> _xlfn.XLOOKUP(H13992, 'Customers'!B:B, 'Customers'!A:A)</f>
        <v>CUST_70</v>
      </c>
      <c r="B13992" t="str">
        <f>_xlfn.XLOOKUP(L13992, Products!C:C, Products!A:A)</f>
        <v>PROD_5</v>
      </c>
      <c r="C13992">
        <v>13991</v>
      </c>
      <c r="D13992" s="2" t="s">
        <v>1002</v>
      </c>
      <c r="E13992">
        <f>YEAR(Orders[[#This Row],[Order_Date]])</f>
        <v>2023</v>
      </c>
      <c r="F13992">
        <f>MONTH(Orders[[#This Row],[Order_Date]])</f>
        <v>3</v>
      </c>
      <c r="G13992" s="2" t="s">
        <v>918</v>
      </c>
      <c r="H13992" t="s">
        <v>230</v>
      </c>
      <c r="I13992" t="s">
        <v>14</v>
      </c>
      <c r="J13992" t="s">
        <v>65</v>
      </c>
      <c r="K13992" t="s">
        <v>34</v>
      </c>
      <c r="L13992" t="s">
        <v>39</v>
      </c>
      <c r="M13992" s="1">
        <v>5569.28</v>
      </c>
      <c r="N13992" s="1">
        <v>1317.5</v>
      </c>
      <c r="O13992">
        <v>0.03</v>
      </c>
    </row>
    <row r="13993" spans="1:15" x14ac:dyDescent="0.3">
      <c r="A13993" t="str">
        <f xml:space="preserve"> _xlfn.XLOOKUP(H13993, 'Customers'!B:B, 'Customers'!A:A)</f>
        <v>CUST_976</v>
      </c>
      <c r="B13993" t="str">
        <f>_xlfn.XLOOKUP(L13993, Products!C:C, Products!A:A)</f>
        <v>PROD_1</v>
      </c>
      <c r="C13993">
        <v>13992</v>
      </c>
      <c r="D13993" s="2" t="s">
        <v>270</v>
      </c>
      <c r="E13993">
        <f>YEAR(Orders[[#This Row],[Order_Date]])</f>
        <v>2022</v>
      </c>
      <c r="F13993">
        <f>MONTH(Orders[[#This Row],[Order_Date]])</f>
        <v>2</v>
      </c>
      <c r="G13993" s="2" t="s">
        <v>703</v>
      </c>
      <c r="H13993" t="s">
        <v>1739</v>
      </c>
      <c r="I13993" t="s">
        <v>21</v>
      </c>
      <c r="J13993" t="s">
        <v>22</v>
      </c>
      <c r="K13993" t="s">
        <v>27</v>
      </c>
      <c r="L13993" t="s">
        <v>17</v>
      </c>
      <c r="M13993" s="1">
        <v>4769.6499999999996</v>
      </c>
      <c r="N13993" s="1">
        <v>826.41</v>
      </c>
      <c r="O13993">
        <v>0.2</v>
      </c>
    </row>
    <row r="13994" spans="1:15" x14ac:dyDescent="0.3">
      <c r="A13994" t="str">
        <f xml:space="preserve"> _xlfn.XLOOKUP(H13994, 'Customers'!B:B, 'Customers'!A:A)</f>
        <v>CUST_795</v>
      </c>
      <c r="B13994" t="str">
        <f>_xlfn.XLOOKUP(L13994, Products!C:C, Products!A:A)</f>
        <v>PROD_8</v>
      </c>
      <c r="C13994">
        <v>13993</v>
      </c>
      <c r="D13994" s="2" t="s">
        <v>973</v>
      </c>
      <c r="E13994">
        <f>YEAR(Orders[[#This Row],[Order_Date]])</f>
        <v>2023</v>
      </c>
      <c r="F13994">
        <f>MONTH(Orders[[#This Row],[Order_Date]])</f>
        <v>5</v>
      </c>
      <c r="G13994" s="2" t="s">
        <v>192</v>
      </c>
      <c r="H13994" t="s">
        <v>1543</v>
      </c>
      <c r="I13994" t="s">
        <v>32</v>
      </c>
      <c r="J13994" t="s">
        <v>65</v>
      </c>
      <c r="K13994" t="s">
        <v>27</v>
      </c>
      <c r="L13994" t="s">
        <v>73</v>
      </c>
      <c r="M13994" s="1">
        <v>3772.54</v>
      </c>
      <c r="N13994" s="1">
        <v>-224.9</v>
      </c>
      <c r="O13994">
        <v>0.2</v>
      </c>
    </row>
    <row r="13995" spans="1:15" x14ac:dyDescent="0.3">
      <c r="A13995" t="str">
        <f xml:space="preserve"> _xlfn.XLOOKUP(H13995, 'Customers'!B:B, 'Customers'!A:A)</f>
        <v>CUST_296</v>
      </c>
      <c r="B13995" t="str">
        <f>_xlfn.XLOOKUP(L13995, Products!C:C, Products!A:A)</f>
        <v>PROD_4</v>
      </c>
      <c r="C13995">
        <v>13994</v>
      </c>
      <c r="D13995" s="2" t="s">
        <v>582</v>
      </c>
      <c r="E13995">
        <f>YEAR(Orders[[#This Row],[Order_Date]])</f>
        <v>2022</v>
      </c>
      <c r="F13995">
        <f>MONTH(Orders[[#This Row],[Order_Date]])</f>
        <v>2</v>
      </c>
      <c r="G13995" s="2" t="s">
        <v>1227</v>
      </c>
      <c r="H13995" t="s">
        <v>783</v>
      </c>
      <c r="I13995" t="s">
        <v>14</v>
      </c>
      <c r="J13995" t="s">
        <v>33</v>
      </c>
      <c r="K13995" t="s">
        <v>34</v>
      </c>
      <c r="L13995" t="s">
        <v>35</v>
      </c>
      <c r="M13995" s="1">
        <v>6362.78</v>
      </c>
      <c r="N13995" s="1">
        <v>1577.32</v>
      </c>
      <c r="O13995">
        <v>0.16</v>
      </c>
    </row>
    <row r="13996" spans="1:15" x14ac:dyDescent="0.3">
      <c r="A13996" t="str">
        <f xml:space="preserve"> _xlfn.XLOOKUP(H13996, 'Customers'!B:B, 'Customers'!A:A)</f>
        <v>CUST_705</v>
      </c>
      <c r="B13996" t="str">
        <f>_xlfn.XLOOKUP(L13996, Products!C:C, Products!A:A)</f>
        <v>PROD_4</v>
      </c>
      <c r="C13996">
        <v>13995</v>
      </c>
      <c r="D13996" s="2" t="s">
        <v>283</v>
      </c>
      <c r="E13996">
        <f>YEAR(Orders[[#This Row],[Order_Date]])</f>
        <v>2023</v>
      </c>
      <c r="F13996">
        <f>MONTH(Orders[[#This Row],[Order_Date]])</f>
        <v>12</v>
      </c>
      <c r="G13996" s="2" t="s">
        <v>1112</v>
      </c>
      <c r="H13996" t="s">
        <v>1444</v>
      </c>
      <c r="I13996" t="s">
        <v>14</v>
      </c>
      <c r="J13996" t="s">
        <v>22</v>
      </c>
      <c r="K13996" t="s">
        <v>34</v>
      </c>
      <c r="L13996" t="s">
        <v>35</v>
      </c>
      <c r="M13996" s="1">
        <v>2659.5</v>
      </c>
      <c r="N13996" s="1">
        <v>431.53</v>
      </c>
      <c r="O13996">
        <v>0.12</v>
      </c>
    </row>
    <row r="13997" spans="1:15" x14ac:dyDescent="0.3">
      <c r="A13997" t="str">
        <f xml:space="preserve"> _xlfn.XLOOKUP(H13997, 'Customers'!B:B, 'Customers'!A:A)</f>
        <v>CUST_221</v>
      </c>
      <c r="B13997" t="str">
        <f>_xlfn.XLOOKUP(L13997, Products!C:C, Products!A:A)</f>
        <v>PROD_2</v>
      </c>
      <c r="C13997">
        <v>13996</v>
      </c>
      <c r="D13997" s="2" t="s">
        <v>571</v>
      </c>
      <c r="E13997">
        <f>YEAR(Orders[[#This Row],[Order_Date]])</f>
        <v>2023</v>
      </c>
      <c r="F13997">
        <f>MONTH(Orders[[#This Row],[Order_Date]])</f>
        <v>6</v>
      </c>
      <c r="G13997" s="2" t="s">
        <v>1453</v>
      </c>
      <c r="H13997" t="s">
        <v>621</v>
      </c>
      <c r="I13997" t="s">
        <v>32</v>
      </c>
      <c r="J13997" t="s">
        <v>33</v>
      </c>
      <c r="K13997" t="s">
        <v>16</v>
      </c>
      <c r="L13997" t="s">
        <v>23</v>
      </c>
      <c r="M13997" s="1">
        <v>279.47000000000003</v>
      </c>
      <c r="N13997" s="1">
        <v>79.31</v>
      </c>
      <c r="O13997">
        <v>0.26</v>
      </c>
    </row>
    <row r="13998" spans="1:15" x14ac:dyDescent="0.3">
      <c r="A13998" t="str">
        <f xml:space="preserve"> _xlfn.XLOOKUP(H13998, 'Customers'!B:B, 'Customers'!A:A)</f>
        <v>CUST_864</v>
      </c>
      <c r="B13998" t="str">
        <f>_xlfn.XLOOKUP(L13998, Products!C:C, Products!A:A)</f>
        <v>PROD_7</v>
      </c>
      <c r="C13998">
        <v>13997</v>
      </c>
      <c r="D13998" s="2" t="s">
        <v>542</v>
      </c>
      <c r="E13998">
        <f>YEAR(Orders[[#This Row],[Order_Date]])</f>
        <v>2022</v>
      </c>
      <c r="F13998">
        <f>MONTH(Orders[[#This Row],[Order_Date]])</f>
        <v>6</v>
      </c>
      <c r="G13998" s="2" t="s">
        <v>627</v>
      </c>
      <c r="H13998" t="s">
        <v>1618</v>
      </c>
      <c r="I13998" t="s">
        <v>14</v>
      </c>
      <c r="J13998" t="s">
        <v>15</v>
      </c>
      <c r="K13998" t="s">
        <v>16</v>
      </c>
      <c r="L13998" t="s">
        <v>66</v>
      </c>
      <c r="M13998" s="1">
        <v>4362.8100000000004</v>
      </c>
      <c r="N13998" s="1">
        <v>770.56</v>
      </c>
      <c r="O13998">
        <v>0.08</v>
      </c>
    </row>
    <row r="13999" spans="1:15" x14ac:dyDescent="0.3">
      <c r="A13999" t="str">
        <f xml:space="preserve"> _xlfn.XLOOKUP(H13999, 'Customers'!B:B, 'Customers'!A:A)</f>
        <v>CUST_999</v>
      </c>
      <c r="B13999" t="str">
        <f>_xlfn.XLOOKUP(L13999, Products!C:C, Products!A:A)</f>
        <v>PROD_8</v>
      </c>
      <c r="C13999">
        <v>13998</v>
      </c>
      <c r="D13999" s="2" t="s">
        <v>648</v>
      </c>
      <c r="E13999">
        <f>YEAR(Orders[[#This Row],[Order_Date]])</f>
        <v>2022</v>
      </c>
      <c r="F13999">
        <f>MONTH(Orders[[#This Row],[Order_Date]])</f>
        <v>5</v>
      </c>
      <c r="G13999" s="2" t="s">
        <v>1409</v>
      </c>
      <c r="H13999" t="s">
        <v>1763</v>
      </c>
      <c r="I13999" t="s">
        <v>21</v>
      </c>
      <c r="J13999" t="s">
        <v>33</v>
      </c>
      <c r="K13999" t="s">
        <v>27</v>
      </c>
      <c r="L13999" t="s">
        <v>73</v>
      </c>
      <c r="M13999" s="1">
        <v>1055.67</v>
      </c>
      <c r="N13999" s="1">
        <v>24.53</v>
      </c>
      <c r="O13999">
        <v>0.17</v>
      </c>
    </row>
    <row r="14000" spans="1:15" x14ac:dyDescent="0.3">
      <c r="A14000" t="str">
        <f xml:space="preserve"> _xlfn.XLOOKUP(H14000, 'Customers'!B:B, 'Customers'!A:A)</f>
        <v>CUST_13</v>
      </c>
      <c r="B14000" t="str">
        <f>_xlfn.XLOOKUP(L14000, Products!C:C, Products!A:A)</f>
        <v>PROD_1</v>
      </c>
      <c r="C14000">
        <v>13999</v>
      </c>
      <c r="D14000" s="2" t="s">
        <v>866</v>
      </c>
      <c r="E14000">
        <f>YEAR(Orders[[#This Row],[Order_Date]])</f>
        <v>2023</v>
      </c>
      <c r="F14000">
        <f>MONTH(Orders[[#This Row],[Order_Date]])</f>
        <v>4</v>
      </c>
      <c r="G14000" s="2" t="s">
        <v>972</v>
      </c>
      <c r="H14000" t="s">
        <v>64</v>
      </c>
      <c r="I14000" t="s">
        <v>14</v>
      </c>
      <c r="J14000" t="s">
        <v>65</v>
      </c>
      <c r="K14000" t="s">
        <v>27</v>
      </c>
      <c r="L14000" t="s">
        <v>17</v>
      </c>
      <c r="M14000" s="1">
        <v>286.11</v>
      </c>
      <c r="N14000" s="1">
        <v>-9.8699999999999992</v>
      </c>
      <c r="O14000">
        <v>0.17</v>
      </c>
    </row>
    <row r="14001" spans="1:15" x14ac:dyDescent="0.3">
      <c r="A14001" t="str">
        <f xml:space="preserve"> _xlfn.XLOOKUP(H14001, 'Customers'!B:B, 'Customers'!A:A)</f>
        <v>CUST_825</v>
      </c>
      <c r="B14001" t="str">
        <f>_xlfn.XLOOKUP(L14001, Products!C:C, Products!A:A)</f>
        <v>PROD_5</v>
      </c>
      <c r="C14001">
        <v>14000</v>
      </c>
      <c r="D14001" s="2" t="s">
        <v>857</v>
      </c>
      <c r="E14001">
        <f>YEAR(Orders[[#This Row],[Order_Date]])</f>
        <v>2023</v>
      </c>
      <c r="F14001">
        <f>MONTH(Orders[[#This Row],[Order_Date]])</f>
        <v>8</v>
      </c>
      <c r="G14001" s="2" t="s">
        <v>121</v>
      </c>
      <c r="H14001" t="s">
        <v>1577</v>
      </c>
      <c r="I14001" t="s">
        <v>21</v>
      </c>
      <c r="J14001" t="s">
        <v>15</v>
      </c>
      <c r="K14001" t="s">
        <v>34</v>
      </c>
      <c r="L14001" t="s">
        <v>39</v>
      </c>
      <c r="M14001" s="1">
        <v>4046.19</v>
      </c>
      <c r="N14001" s="1">
        <v>1086.71</v>
      </c>
      <c r="O14001">
        <v>0.26</v>
      </c>
    </row>
    <row r="14002" spans="1:15" x14ac:dyDescent="0.3">
      <c r="A14002" t="str">
        <f xml:space="preserve"> _xlfn.XLOOKUP(H14002, 'Customers'!B:B, 'Customers'!A:A)</f>
        <v>CUST_758</v>
      </c>
      <c r="B14002" t="str">
        <f>_xlfn.XLOOKUP(L14002, Products!C:C, Products!A:A)</f>
        <v>PROD_7</v>
      </c>
      <c r="C14002">
        <v>14001</v>
      </c>
      <c r="D14002" s="2" t="s">
        <v>915</v>
      </c>
      <c r="E14002">
        <f>YEAR(Orders[[#This Row],[Order_Date]])</f>
        <v>2023</v>
      </c>
      <c r="F14002">
        <f>MONTH(Orders[[#This Row],[Order_Date]])</f>
        <v>7</v>
      </c>
      <c r="G14002" s="2" t="s">
        <v>1105</v>
      </c>
      <c r="H14002" t="s">
        <v>1504</v>
      </c>
      <c r="I14002" t="s">
        <v>32</v>
      </c>
      <c r="J14002" t="s">
        <v>65</v>
      </c>
      <c r="K14002" t="s">
        <v>16</v>
      </c>
      <c r="L14002" t="s">
        <v>66</v>
      </c>
      <c r="M14002" s="1">
        <v>3732.18</v>
      </c>
      <c r="N14002" s="1">
        <v>588.86</v>
      </c>
      <c r="O14002">
        <v>0.25</v>
      </c>
    </row>
    <row r="14003" spans="1:15" x14ac:dyDescent="0.3">
      <c r="A14003" t="str">
        <f xml:space="preserve"> _xlfn.XLOOKUP(H14003, 'Customers'!B:B, 'Customers'!A:A)</f>
        <v>CUST_660</v>
      </c>
      <c r="B14003" t="str">
        <f>_xlfn.XLOOKUP(L14003, Products!C:C, Products!A:A)</f>
        <v>PROD_1</v>
      </c>
      <c r="C14003">
        <v>14002</v>
      </c>
      <c r="D14003" s="2" t="s">
        <v>1648</v>
      </c>
      <c r="E14003">
        <f>YEAR(Orders[[#This Row],[Order_Date]])</f>
        <v>2022</v>
      </c>
      <c r="F14003">
        <f>MONTH(Orders[[#This Row],[Order_Date]])</f>
        <v>2</v>
      </c>
      <c r="G14003" s="2" t="s">
        <v>104</v>
      </c>
      <c r="H14003" t="s">
        <v>1389</v>
      </c>
      <c r="I14003" t="s">
        <v>14</v>
      </c>
      <c r="J14003" t="s">
        <v>22</v>
      </c>
      <c r="K14003" t="s">
        <v>16</v>
      </c>
      <c r="L14003" t="s">
        <v>17</v>
      </c>
      <c r="M14003" s="1">
        <v>7853.95</v>
      </c>
      <c r="N14003" s="1">
        <v>1159.54</v>
      </c>
      <c r="O14003">
        <v>0.02</v>
      </c>
    </row>
    <row r="14004" spans="1:15" x14ac:dyDescent="0.3">
      <c r="A14004" t="str">
        <f xml:space="preserve"> _xlfn.XLOOKUP(H14004, 'Customers'!B:B, 'Customers'!A:A)</f>
        <v>CUST_555</v>
      </c>
      <c r="B14004" t="str">
        <f>_xlfn.XLOOKUP(L14004, Products!C:C, Products!A:A)</f>
        <v>PROD_5</v>
      </c>
      <c r="C14004">
        <v>14003</v>
      </c>
      <c r="D14004" s="2" t="s">
        <v>186</v>
      </c>
      <c r="E14004">
        <f>YEAR(Orders[[#This Row],[Order_Date]])</f>
        <v>2023</v>
      </c>
      <c r="F14004">
        <f>MONTH(Orders[[#This Row],[Order_Date]])</f>
        <v>11</v>
      </c>
      <c r="G14004" s="2" t="s">
        <v>80</v>
      </c>
      <c r="H14004" t="s">
        <v>1242</v>
      </c>
      <c r="I14004" t="s">
        <v>21</v>
      </c>
      <c r="J14004" t="s">
        <v>15</v>
      </c>
      <c r="K14004" t="s">
        <v>34</v>
      </c>
      <c r="L14004" t="s">
        <v>39</v>
      </c>
      <c r="M14004" s="1">
        <v>6696.81</v>
      </c>
      <c r="N14004" s="1">
        <v>1286.72</v>
      </c>
      <c r="O14004">
        <v>0.17</v>
      </c>
    </row>
    <row r="14005" spans="1:15" x14ac:dyDescent="0.3">
      <c r="A14005" t="str">
        <f xml:space="preserve"> _xlfn.XLOOKUP(H14005, 'Customers'!B:B, 'Customers'!A:A)</f>
        <v>CUST_83</v>
      </c>
      <c r="B14005" t="str">
        <f>_xlfn.XLOOKUP(L14005, Products!C:C, Products!A:A)</f>
        <v>PROD_7</v>
      </c>
      <c r="C14005">
        <v>14004</v>
      </c>
      <c r="D14005" s="2" t="s">
        <v>637</v>
      </c>
      <c r="E14005">
        <f>YEAR(Orders[[#This Row],[Order_Date]])</f>
        <v>2023</v>
      </c>
      <c r="F14005">
        <f>MONTH(Orders[[#This Row],[Order_Date]])</f>
        <v>3</v>
      </c>
      <c r="G14005" s="2" t="s">
        <v>839</v>
      </c>
      <c r="H14005" t="s">
        <v>265</v>
      </c>
      <c r="I14005" t="s">
        <v>21</v>
      </c>
      <c r="J14005" t="s">
        <v>33</v>
      </c>
      <c r="K14005" t="s">
        <v>16</v>
      </c>
      <c r="L14005" t="s">
        <v>66</v>
      </c>
      <c r="M14005" s="1">
        <v>415.46</v>
      </c>
      <c r="N14005" s="1">
        <v>45.83</v>
      </c>
      <c r="O14005">
        <v>0.23</v>
      </c>
    </row>
    <row r="14006" spans="1:15" x14ac:dyDescent="0.3">
      <c r="A14006" t="str">
        <f xml:space="preserve"> _xlfn.XLOOKUP(H14006, 'Customers'!B:B, 'Customers'!A:A)</f>
        <v>CUST_690</v>
      </c>
      <c r="B14006" t="str">
        <f>_xlfn.XLOOKUP(L14006, Products!C:C, Products!A:A)</f>
        <v>PROD_1</v>
      </c>
      <c r="C14006">
        <v>14005</v>
      </c>
      <c r="D14006" s="2" t="s">
        <v>504</v>
      </c>
      <c r="E14006">
        <f>YEAR(Orders[[#This Row],[Order_Date]])</f>
        <v>2023</v>
      </c>
      <c r="F14006">
        <f>MONTH(Orders[[#This Row],[Order_Date]])</f>
        <v>2</v>
      </c>
      <c r="G14006" s="2" t="s">
        <v>451</v>
      </c>
      <c r="H14006" t="s">
        <v>1429</v>
      </c>
      <c r="I14006" t="s">
        <v>21</v>
      </c>
      <c r="J14006" t="s">
        <v>65</v>
      </c>
      <c r="K14006" t="s">
        <v>27</v>
      </c>
      <c r="L14006" t="s">
        <v>17</v>
      </c>
      <c r="M14006" s="1">
        <v>7680.32</v>
      </c>
      <c r="N14006" s="1">
        <v>-292.47000000000003</v>
      </c>
      <c r="O14006">
        <v>0.06</v>
      </c>
    </row>
    <row r="14007" spans="1:15" x14ac:dyDescent="0.3">
      <c r="A14007" t="str">
        <f xml:space="preserve"> _xlfn.XLOOKUP(H14007, 'Customers'!B:B, 'Customers'!A:A)</f>
        <v>CUST_635</v>
      </c>
      <c r="B14007" t="str">
        <f>_xlfn.XLOOKUP(L14007, Products!C:C, Products!A:A)</f>
        <v>PROD_1</v>
      </c>
      <c r="C14007">
        <v>14006</v>
      </c>
      <c r="D14007" s="2" t="s">
        <v>545</v>
      </c>
      <c r="E14007">
        <f>YEAR(Orders[[#This Row],[Order_Date]])</f>
        <v>2023</v>
      </c>
      <c r="F14007">
        <f>MONTH(Orders[[#This Row],[Order_Date]])</f>
        <v>7</v>
      </c>
      <c r="G14007" s="2" t="s">
        <v>314</v>
      </c>
      <c r="H14007" t="s">
        <v>1359</v>
      </c>
      <c r="I14007" t="s">
        <v>32</v>
      </c>
      <c r="J14007" t="s">
        <v>33</v>
      </c>
      <c r="K14007" t="s">
        <v>16</v>
      </c>
      <c r="L14007" t="s">
        <v>17</v>
      </c>
      <c r="M14007" s="1">
        <v>1317.06</v>
      </c>
      <c r="N14007" s="1">
        <v>162.91</v>
      </c>
      <c r="O14007">
        <v>0.11</v>
      </c>
    </row>
    <row r="14008" spans="1:15" x14ac:dyDescent="0.3">
      <c r="A14008" t="str">
        <f xml:space="preserve"> _xlfn.XLOOKUP(H14008, 'Customers'!B:B, 'Customers'!A:A)</f>
        <v>CUST_515</v>
      </c>
      <c r="B14008" t="str">
        <f>_xlfn.XLOOKUP(L14008, Products!C:C, Products!A:A)</f>
        <v>PROD_4</v>
      </c>
      <c r="C14008">
        <v>14007</v>
      </c>
      <c r="D14008" s="2" t="s">
        <v>442</v>
      </c>
      <c r="E14008">
        <f>YEAR(Orders[[#This Row],[Order_Date]])</f>
        <v>2023</v>
      </c>
      <c r="F14008">
        <f>MONTH(Orders[[#This Row],[Order_Date]])</f>
        <v>9</v>
      </c>
      <c r="G14008" s="2" t="s">
        <v>338</v>
      </c>
      <c r="H14008" t="s">
        <v>1186</v>
      </c>
      <c r="I14008" t="s">
        <v>14</v>
      </c>
      <c r="J14008" t="s">
        <v>33</v>
      </c>
      <c r="K14008" t="s">
        <v>34</v>
      </c>
      <c r="L14008" t="s">
        <v>35</v>
      </c>
      <c r="M14008" s="1">
        <v>8772.2900000000009</v>
      </c>
      <c r="N14008" s="1">
        <v>-140.63</v>
      </c>
      <c r="O14008">
        <v>0.16</v>
      </c>
    </row>
    <row r="14009" spans="1:15" x14ac:dyDescent="0.3">
      <c r="A14009" t="str">
        <f xml:space="preserve"> _xlfn.XLOOKUP(H14009, 'Customers'!B:B, 'Customers'!A:A)</f>
        <v>CUST_86</v>
      </c>
      <c r="B14009" t="str">
        <f>_xlfn.XLOOKUP(L14009, Products!C:C, Products!A:A)</f>
        <v>PROD_2</v>
      </c>
      <c r="C14009">
        <v>14008</v>
      </c>
      <c r="D14009" s="2" t="s">
        <v>786</v>
      </c>
      <c r="E14009">
        <f>YEAR(Orders[[#This Row],[Order_Date]])</f>
        <v>2022</v>
      </c>
      <c r="F14009">
        <f>MONTH(Orders[[#This Row],[Order_Date]])</f>
        <v>7</v>
      </c>
      <c r="G14009" s="2" t="s">
        <v>750</v>
      </c>
      <c r="H14009" t="s">
        <v>276</v>
      </c>
      <c r="I14009" t="s">
        <v>14</v>
      </c>
      <c r="J14009" t="s">
        <v>22</v>
      </c>
      <c r="K14009" t="s">
        <v>16</v>
      </c>
      <c r="L14009" t="s">
        <v>23</v>
      </c>
      <c r="M14009" s="1">
        <v>9999.8700000000008</v>
      </c>
      <c r="N14009" s="1">
        <v>812.18</v>
      </c>
      <c r="O14009">
        <v>0.17</v>
      </c>
    </row>
    <row r="14010" spans="1:15" x14ac:dyDescent="0.3">
      <c r="A14010" t="str">
        <f xml:space="preserve"> _xlfn.XLOOKUP(H14010, 'Customers'!B:B, 'Customers'!A:A)</f>
        <v>CUST_464</v>
      </c>
      <c r="B14010" t="str">
        <f>_xlfn.XLOOKUP(L14010, Products!C:C, Products!A:A)</f>
        <v>PROD_5</v>
      </c>
      <c r="C14010">
        <v>14009</v>
      </c>
      <c r="D14010" s="2" t="s">
        <v>208</v>
      </c>
      <c r="E14010">
        <f>YEAR(Orders[[#This Row],[Order_Date]])</f>
        <v>2023</v>
      </c>
      <c r="F14010">
        <f>MONTH(Orders[[#This Row],[Order_Date]])</f>
        <v>11</v>
      </c>
      <c r="G14010" s="2" t="s">
        <v>613</v>
      </c>
      <c r="H14010" t="s">
        <v>1092</v>
      </c>
      <c r="I14010" t="s">
        <v>32</v>
      </c>
      <c r="J14010" t="s">
        <v>65</v>
      </c>
      <c r="K14010" t="s">
        <v>34</v>
      </c>
      <c r="L14010" t="s">
        <v>39</v>
      </c>
      <c r="M14010" s="1">
        <v>7573.09</v>
      </c>
      <c r="N14010" s="1">
        <v>-281.55</v>
      </c>
      <c r="O14010">
        <v>0.08</v>
      </c>
    </row>
    <row r="14011" spans="1:15" x14ac:dyDescent="0.3">
      <c r="A14011" t="str">
        <f xml:space="preserve"> _xlfn.XLOOKUP(H14011, 'Customers'!B:B, 'Customers'!A:A)</f>
        <v>CUST_841</v>
      </c>
      <c r="B14011" t="str">
        <f>_xlfn.XLOOKUP(L14011, Products!C:C, Products!A:A)</f>
        <v>PROD_2</v>
      </c>
      <c r="C14011">
        <v>14010</v>
      </c>
      <c r="D14011" s="2" t="s">
        <v>751</v>
      </c>
      <c r="E14011">
        <f>YEAR(Orders[[#This Row],[Order_Date]])</f>
        <v>2022</v>
      </c>
      <c r="F14011">
        <f>MONTH(Orders[[#This Row],[Order_Date]])</f>
        <v>7</v>
      </c>
      <c r="G14011" s="2" t="s">
        <v>100</v>
      </c>
      <c r="H14011" t="s">
        <v>1594</v>
      </c>
      <c r="I14011" t="s">
        <v>14</v>
      </c>
      <c r="J14011" t="s">
        <v>33</v>
      </c>
      <c r="K14011" t="s">
        <v>16</v>
      </c>
      <c r="L14011" t="s">
        <v>23</v>
      </c>
      <c r="M14011" s="1">
        <v>3117.66</v>
      </c>
      <c r="N14011" s="1">
        <v>-176.26</v>
      </c>
      <c r="O14011">
        <v>0.17</v>
      </c>
    </row>
    <row r="14012" spans="1:15" x14ac:dyDescent="0.3">
      <c r="A14012" t="str">
        <f xml:space="preserve"> _xlfn.XLOOKUP(H14012, 'Customers'!B:B, 'Customers'!A:A)</f>
        <v>CUST_617</v>
      </c>
      <c r="B14012" t="str">
        <f>_xlfn.XLOOKUP(L14012, Products!C:C, Products!A:A)</f>
        <v>PROD_8</v>
      </c>
      <c r="C14012">
        <v>14011</v>
      </c>
      <c r="D14012" s="2" t="s">
        <v>843</v>
      </c>
      <c r="E14012">
        <f>YEAR(Orders[[#This Row],[Order_Date]])</f>
        <v>2023</v>
      </c>
      <c r="F14012">
        <f>MONTH(Orders[[#This Row],[Order_Date]])</f>
        <v>6</v>
      </c>
      <c r="G14012" s="2" t="s">
        <v>379</v>
      </c>
      <c r="H14012" t="s">
        <v>1336</v>
      </c>
      <c r="I14012" t="s">
        <v>14</v>
      </c>
      <c r="J14012" t="s">
        <v>65</v>
      </c>
      <c r="K14012" t="s">
        <v>27</v>
      </c>
      <c r="L14012" t="s">
        <v>73</v>
      </c>
      <c r="M14012" s="1">
        <v>1834.22</v>
      </c>
      <c r="N14012" s="1">
        <v>109.68</v>
      </c>
      <c r="O14012">
        <v>0.12</v>
      </c>
    </row>
    <row r="14013" spans="1:15" x14ac:dyDescent="0.3">
      <c r="A14013" t="str">
        <f xml:space="preserve"> _xlfn.XLOOKUP(H14013, 'Customers'!B:B, 'Customers'!A:A)</f>
        <v>CUST_13</v>
      </c>
      <c r="B14013" t="str">
        <f>_xlfn.XLOOKUP(L14013, Products!C:C, Products!A:A)</f>
        <v>PROD_8</v>
      </c>
      <c r="C14013">
        <v>14012</v>
      </c>
      <c r="D14013" s="2" t="s">
        <v>822</v>
      </c>
      <c r="E14013">
        <f>YEAR(Orders[[#This Row],[Order_Date]])</f>
        <v>2022</v>
      </c>
      <c r="F14013">
        <f>MONTH(Orders[[#This Row],[Order_Date]])</f>
        <v>12</v>
      </c>
      <c r="G14013" s="2" t="s">
        <v>1015</v>
      </c>
      <c r="H14013" t="s">
        <v>64</v>
      </c>
      <c r="I14013" t="s">
        <v>32</v>
      </c>
      <c r="J14013" t="s">
        <v>65</v>
      </c>
      <c r="K14013" t="s">
        <v>27</v>
      </c>
      <c r="L14013" t="s">
        <v>73</v>
      </c>
      <c r="M14013" s="1">
        <v>7731.89</v>
      </c>
      <c r="N14013" s="1">
        <v>1466.08</v>
      </c>
      <c r="O14013">
        <v>0.17</v>
      </c>
    </row>
    <row r="14014" spans="1:15" x14ac:dyDescent="0.3">
      <c r="A14014" t="str">
        <f xml:space="preserve"> _xlfn.XLOOKUP(H14014, 'Customers'!B:B, 'Customers'!A:A)</f>
        <v>CUST_66</v>
      </c>
      <c r="B14014" t="str">
        <f>_xlfn.XLOOKUP(L14014, Products!C:C, Products!A:A)</f>
        <v>PROD_2</v>
      </c>
      <c r="C14014">
        <v>14013</v>
      </c>
      <c r="D14014" s="2" t="s">
        <v>554</v>
      </c>
      <c r="E14014">
        <f>YEAR(Orders[[#This Row],[Order_Date]])</f>
        <v>2023</v>
      </c>
      <c r="F14014">
        <f>MONTH(Orders[[#This Row],[Order_Date]])</f>
        <v>3</v>
      </c>
      <c r="G14014" s="2" t="s">
        <v>40</v>
      </c>
      <c r="H14014" t="s">
        <v>219</v>
      </c>
      <c r="I14014" t="s">
        <v>21</v>
      </c>
      <c r="J14014" t="s">
        <v>33</v>
      </c>
      <c r="K14014" t="s">
        <v>16</v>
      </c>
      <c r="L14014" t="s">
        <v>23</v>
      </c>
      <c r="M14014" s="1">
        <v>6249.82</v>
      </c>
      <c r="N14014" s="1">
        <v>-407.28</v>
      </c>
      <c r="O14014">
        <v>0.3</v>
      </c>
    </row>
    <row r="14015" spans="1:15" x14ac:dyDescent="0.3">
      <c r="A14015" t="str">
        <f xml:space="preserve"> _xlfn.XLOOKUP(H14015, 'Customers'!B:B, 'Customers'!A:A)</f>
        <v>CUST_39</v>
      </c>
      <c r="B14015" t="str">
        <f>_xlfn.XLOOKUP(L14015, Products!C:C, Products!A:A)</f>
        <v>PROD_1</v>
      </c>
      <c r="C14015">
        <v>14014</v>
      </c>
      <c r="D14015" s="2" t="s">
        <v>821</v>
      </c>
      <c r="E14015">
        <f>YEAR(Orders[[#This Row],[Order_Date]])</f>
        <v>2023</v>
      </c>
      <c r="F14015">
        <f>MONTH(Orders[[#This Row],[Order_Date]])</f>
        <v>11</v>
      </c>
      <c r="G14015" s="2" t="s">
        <v>363</v>
      </c>
      <c r="H14015" t="s">
        <v>144</v>
      </c>
      <c r="I14015" t="s">
        <v>32</v>
      </c>
      <c r="J14015" t="s">
        <v>33</v>
      </c>
      <c r="K14015" t="s">
        <v>27</v>
      </c>
      <c r="L14015" t="s">
        <v>17</v>
      </c>
      <c r="M14015" s="1">
        <v>2209.37</v>
      </c>
      <c r="N14015" s="1">
        <v>346.63</v>
      </c>
      <c r="O14015">
        <v>0.26</v>
      </c>
    </row>
    <row r="14016" spans="1:15" x14ac:dyDescent="0.3">
      <c r="A14016" t="str">
        <f xml:space="preserve"> _xlfn.XLOOKUP(H14016, 'Customers'!B:B, 'Customers'!A:A)</f>
        <v>CUST_327</v>
      </c>
      <c r="B14016" t="str">
        <f>_xlfn.XLOOKUP(L14016, Products!C:C, Products!A:A)</f>
        <v>PROD_3</v>
      </c>
      <c r="C14016">
        <v>14015</v>
      </c>
      <c r="D14016" s="2" t="s">
        <v>941</v>
      </c>
      <c r="E14016">
        <f>YEAR(Orders[[#This Row],[Order_Date]])</f>
        <v>2022</v>
      </c>
      <c r="F14016">
        <f>MONTH(Orders[[#This Row],[Order_Date]])</f>
        <v>4</v>
      </c>
      <c r="G14016" s="2" t="s">
        <v>328</v>
      </c>
      <c r="H14016" t="s">
        <v>848</v>
      </c>
      <c r="I14016" t="s">
        <v>14</v>
      </c>
      <c r="J14016" t="s">
        <v>15</v>
      </c>
      <c r="K14016" t="s">
        <v>27</v>
      </c>
      <c r="L14016" t="s">
        <v>28</v>
      </c>
      <c r="M14016" s="1">
        <v>6351.15</v>
      </c>
      <c r="N14016" s="1">
        <v>1840.84</v>
      </c>
      <c r="O14016">
        <v>0.06</v>
      </c>
    </row>
    <row r="14017" spans="1:15" x14ac:dyDescent="0.3">
      <c r="A14017" t="str">
        <f xml:space="preserve"> _xlfn.XLOOKUP(H14017, 'Customers'!B:B, 'Customers'!A:A)</f>
        <v>CUST_428</v>
      </c>
      <c r="B14017" t="str">
        <f>_xlfn.XLOOKUP(L14017, Products!C:C, Products!A:A)</f>
        <v>PROD_7</v>
      </c>
      <c r="C14017">
        <v>14016</v>
      </c>
      <c r="D14017" s="2" t="s">
        <v>1307</v>
      </c>
      <c r="E14017">
        <f>YEAR(Orders[[#This Row],[Order_Date]])</f>
        <v>2022</v>
      </c>
      <c r="F14017">
        <f>MONTH(Orders[[#This Row],[Order_Date]])</f>
        <v>3</v>
      </c>
      <c r="G14017" s="2" t="s">
        <v>155</v>
      </c>
      <c r="H14017" t="s">
        <v>1034</v>
      </c>
      <c r="I14017" t="s">
        <v>21</v>
      </c>
      <c r="J14017" t="s">
        <v>33</v>
      </c>
      <c r="K14017" t="s">
        <v>16</v>
      </c>
      <c r="L14017" t="s">
        <v>66</v>
      </c>
      <c r="M14017" s="1">
        <v>8842.83</v>
      </c>
      <c r="N14017" s="1">
        <v>851.05</v>
      </c>
      <c r="O14017">
        <v>0.21</v>
      </c>
    </row>
    <row r="14018" spans="1:15" x14ac:dyDescent="0.3">
      <c r="A14018" t="str">
        <f xml:space="preserve"> _xlfn.XLOOKUP(H14018, 'Customers'!B:B, 'Customers'!A:A)</f>
        <v>CUST_928</v>
      </c>
      <c r="B14018" t="str">
        <f>_xlfn.XLOOKUP(L14018, Products!C:C, Products!A:A)</f>
        <v>PROD_3</v>
      </c>
      <c r="C14018">
        <v>14017</v>
      </c>
      <c r="D14018" s="2" t="s">
        <v>1307</v>
      </c>
      <c r="E14018">
        <f>YEAR(Orders[[#This Row],[Order_Date]])</f>
        <v>2022</v>
      </c>
      <c r="F14018">
        <f>MONTH(Orders[[#This Row],[Order_Date]])</f>
        <v>3</v>
      </c>
      <c r="G14018" s="2" t="s">
        <v>155</v>
      </c>
      <c r="H14018" t="s">
        <v>1688</v>
      </c>
      <c r="I14018" t="s">
        <v>21</v>
      </c>
      <c r="J14018" t="s">
        <v>65</v>
      </c>
      <c r="K14018" t="s">
        <v>27</v>
      </c>
      <c r="L14018" t="s">
        <v>28</v>
      </c>
      <c r="M14018" s="1">
        <v>346.63</v>
      </c>
      <c r="N14018" s="1">
        <v>-6.5</v>
      </c>
      <c r="O14018">
        <v>0.18</v>
      </c>
    </row>
    <row r="14019" spans="1:15" x14ac:dyDescent="0.3">
      <c r="A14019" t="str">
        <f xml:space="preserve"> _xlfn.XLOOKUP(H14019, 'Customers'!B:B, 'Customers'!A:A)</f>
        <v>CUST_110</v>
      </c>
      <c r="B14019" t="str">
        <f>_xlfn.XLOOKUP(L14019, Products!C:C, Products!A:A)</f>
        <v>PROD_2</v>
      </c>
      <c r="C14019">
        <v>14018</v>
      </c>
      <c r="D14019" s="2" t="s">
        <v>585</v>
      </c>
      <c r="E14019">
        <f>YEAR(Orders[[#This Row],[Order_Date]])</f>
        <v>2022</v>
      </c>
      <c r="F14019">
        <f>MONTH(Orders[[#This Row],[Order_Date]])</f>
        <v>8</v>
      </c>
      <c r="G14019" s="2" t="s">
        <v>1355</v>
      </c>
      <c r="H14019" t="s">
        <v>342</v>
      </c>
      <c r="I14019" t="s">
        <v>21</v>
      </c>
      <c r="J14019" t="s">
        <v>65</v>
      </c>
      <c r="K14019" t="s">
        <v>16</v>
      </c>
      <c r="L14019" t="s">
        <v>23</v>
      </c>
      <c r="M14019" s="1">
        <v>1996.9</v>
      </c>
      <c r="N14019" s="1">
        <v>399.29</v>
      </c>
      <c r="O14019">
        <v>0.1</v>
      </c>
    </row>
    <row r="14020" spans="1:15" x14ac:dyDescent="0.3">
      <c r="A14020" t="str">
        <f xml:space="preserve"> _xlfn.XLOOKUP(H14020, 'Customers'!B:B, 'Customers'!A:A)</f>
        <v>CUST_317</v>
      </c>
      <c r="B14020" t="str">
        <f>_xlfn.XLOOKUP(L14020, Products!C:C, Products!A:A)</f>
        <v>PROD_1</v>
      </c>
      <c r="C14020">
        <v>14019</v>
      </c>
      <c r="D14020" s="2" t="s">
        <v>386</v>
      </c>
      <c r="E14020">
        <f>YEAR(Orders[[#This Row],[Order_Date]])</f>
        <v>2022</v>
      </c>
      <c r="F14020">
        <f>MONTH(Orders[[#This Row],[Order_Date]])</f>
        <v>11</v>
      </c>
      <c r="G14020" s="2" t="s">
        <v>97</v>
      </c>
      <c r="H14020" t="s">
        <v>829</v>
      </c>
      <c r="I14020" t="s">
        <v>21</v>
      </c>
      <c r="J14020" t="s">
        <v>33</v>
      </c>
      <c r="K14020" t="s">
        <v>16</v>
      </c>
      <c r="L14020" t="s">
        <v>17</v>
      </c>
      <c r="M14020" s="1">
        <v>6588.67</v>
      </c>
      <c r="N14020" s="1">
        <v>111.66</v>
      </c>
      <c r="O14020">
        <v>0.06</v>
      </c>
    </row>
    <row r="14021" spans="1:15" x14ac:dyDescent="0.3">
      <c r="A14021" t="str">
        <f xml:space="preserve"> _xlfn.XLOOKUP(H14021, 'Customers'!B:B, 'Customers'!A:A)</f>
        <v>CUST_872</v>
      </c>
      <c r="B14021" t="str">
        <f>_xlfn.XLOOKUP(L14021, Products!C:C, Products!A:A)</f>
        <v>PROD_3</v>
      </c>
      <c r="C14021">
        <v>14020</v>
      </c>
      <c r="D14021" s="2" t="s">
        <v>385</v>
      </c>
      <c r="E14021">
        <f>YEAR(Orders[[#This Row],[Order_Date]])</f>
        <v>2022</v>
      </c>
      <c r="F14021">
        <f>MONTH(Orders[[#This Row],[Order_Date]])</f>
        <v>11</v>
      </c>
      <c r="G14021" s="2" t="s">
        <v>707</v>
      </c>
      <c r="H14021" t="s">
        <v>1626</v>
      </c>
      <c r="I14021" t="s">
        <v>21</v>
      </c>
      <c r="J14021" t="s">
        <v>22</v>
      </c>
      <c r="K14021" t="s">
        <v>27</v>
      </c>
      <c r="L14021" t="s">
        <v>28</v>
      </c>
      <c r="M14021" s="1">
        <v>9301.9</v>
      </c>
      <c r="N14021" s="1">
        <v>1840.53</v>
      </c>
      <c r="O14021">
        <v>0.04</v>
      </c>
    </row>
    <row r="14022" spans="1:15" x14ac:dyDescent="0.3">
      <c r="A14022" t="str">
        <f xml:space="preserve"> _xlfn.XLOOKUP(H14022, 'Customers'!B:B, 'Customers'!A:A)</f>
        <v>CUST_862</v>
      </c>
      <c r="B14022" t="str">
        <f>_xlfn.XLOOKUP(L14022, Products!C:C, Products!A:A)</f>
        <v>PROD_1</v>
      </c>
      <c r="C14022">
        <v>14021</v>
      </c>
      <c r="D14022" s="2" t="s">
        <v>467</v>
      </c>
      <c r="E14022">
        <f>YEAR(Orders[[#This Row],[Order_Date]])</f>
        <v>2023</v>
      </c>
      <c r="F14022">
        <f>MONTH(Orders[[#This Row],[Order_Date]])</f>
        <v>4</v>
      </c>
      <c r="G14022" s="2" t="s">
        <v>940</v>
      </c>
      <c r="H14022" t="s">
        <v>1616</v>
      </c>
      <c r="I14022" t="s">
        <v>32</v>
      </c>
      <c r="J14022" t="s">
        <v>22</v>
      </c>
      <c r="K14022" t="s">
        <v>16</v>
      </c>
      <c r="L14022" t="s">
        <v>17</v>
      </c>
      <c r="M14022" s="1">
        <v>3758.38</v>
      </c>
      <c r="N14022" s="1">
        <v>-349.44</v>
      </c>
      <c r="O14022">
        <v>0.17</v>
      </c>
    </row>
    <row r="14023" spans="1:15" x14ac:dyDescent="0.3">
      <c r="A14023" t="str">
        <f xml:space="preserve"> _xlfn.XLOOKUP(H14023, 'Customers'!B:B, 'Customers'!A:A)</f>
        <v>CUST_664</v>
      </c>
      <c r="B14023" t="str">
        <f>_xlfn.XLOOKUP(L14023, Products!C:C, Products!A:A)</f>
        <v>PROD_1</v>
      </c>
      <c r="C14023">
        <v>14022</v>
      </c>
      <c r="D14023" s="2" t="s">
        <v>593</v>
      </c>
      <c r="E14023">
        <f>YEAR(Orders[[#This Row],[Order_Date]])</f>
        <v>2022</v>
      </c>
      <c r="F14023">
        <f>MONTH(Orders[[#This Row],[Order_Date]])</f>
        <v>7</v>
      </c>
      <c r="G14023" s="2" t="s">
        <v>322</v>
      </c>
      <c r="H14023" t="s">
        <v>1393</v>
      </c>
      <c r="I14023" t="s">
        <v>32</v>
      </c>
      <c r="J14023" t="s">
        <v>22</v>
      </c>
      <c r="K14023" t="s">
        <v>16</v>
      </c>
      <c r="L14023" t="s">
        <v>17</v>
      </c>
      <c r="M14023" s="1">
        <v>6651.53</v>
      </c>
      <c r="N14023" s="1">
        <v>304.72000000000003</v>
      </c>
      <c r="O14023">
        <v>0.24</v>
      </c>
    </row>
    <row r="14024" spans="1:15" x14ac:dyDescent="0.3">
      <c r="A14024" t="str">
        <f xml:space="preserve"> _xlfn.XLOOKUP(H14024, 'Customers'!B:B, 'Customers'!A:A)</f>
        <v>CUST_959</v>
      </c>
      <c r="B14024" t="str">
        <f>_xlfn.XLOOKUP(L14024, Products!C:C, Products!A:A)</f>
        <v>PROD_8</v>
      </c>
      <c r="C14024">
        <v>14023</v>
      </c>
      <c r="D14024" s="2" t="s">
        <v>302</v>
      </c>
      <c r="E14024">
        <f>YEAR(Orders[[#This Row],[Order_Date]])</f>
        <v>2023</v>
      </c>
      <c r="F14024">
        <f>MONTH(Orders[[#This Row],[Order_Date]])</f>
        <v>8</v>
      </c>
      <c r="G14024" s="2" t="s">
        <v>558</v>
      </c>
      <c r="H14024" t="s">
        <v>1721</v>
      </c>
      <c r="I14024" t="s">
        <v>14</v>
      </c>
      <c r="J14024" t="s">
        <v>22</v>
      </c>
      <c r="K14024" t="s">
        <v>27</v>
      </c>
      <c r="L14024" t="s">
        <v>73</v>
      </c>
      <c r="M14024" s="1">
        <v>7851.35</v>
      </c>
      <c r="N14024" s="1">
        <v>175.26</v>
      </c>
      <c r="O14024">
        <v>0.16</v>
      </c>
    </row>
    <row r="14025" spans="1:15" x14ac:dyDescent="0.3">
      <c r="A14025" t="str">
        <f xml:space="preserve"> _xlfn.XLOOKUP(H14025, 'Customers'!B:B, 'Customers'!A:A)</f>
        <v>CUST_868</v>
      </c>
      <c r="B14025" t="str">
        <f>_xlfn.XLOOKUP(L14025, Products!C:C, Products!A:A)</f>
        <v>PROD_7</v>
      </c>
      <c r="C14025">
        <v>14024</v>
      </c>
      <c r="D14025" s="2" t="s">
        <v>307</v>
      </c>
      <c r="E14025">
        <f>YEAR(Orders[[#This Row],[Order_Date]])</f>
        <v>2022</v>
      </c>
      <c r="F14025">
        <f>MONTH(Orders[[#This Row],[Order_Date]])</f>
        <v>3</v>
      </c>
      <c r="G14025" s="2" t="s">
        <v>373</v>
      </c>
      <c r="H14025" t="s">
        <v>1622</v>
      </c>
      <c r="I14025" t="s">
        <v>14</v>
      </c>
      <c r="J14025" t="s">
        <v>65</v>
      </c>
      <c r="K14025" t="s">
        <v>16</v>
      </c>
      <c r="L14025" t="s">
        <v>66</v>
      </c>
      <c r="M14025" s="1">
        <v>3235.52</v>
      </c>
      <c r="N14025" s="1">
        <v>-35.130000000000003</v>
      </c>
      <c r="O14025">
        <v>0.21</v>
      </c>
    </row>
    <row r="14026" spans="1:15" x14ac:dyDescent="0.3">
      <c r="A14026" t="str">
        <f xml:space="preserve"> _xlfn.XLOOKUP(H14026, 'Customers'!B:B, 'Customers'!A:A)</f>
        <v>CUST_51</v>
      </c>
      <c r="B14026" t="str">
        <f>_xlfn.XLOOKUP(L14026, Products!C:C, Products!A:A)</f>
        <v>PROD_6</v>
      </c>
      <c r="C14026">
        <v>14025</v>
      </c>
      <c r="D14026" s="2" t="s">
        <v>104</v>
      </c>
      <c r="E14026">
        <f>YEAR(Orders[[#This Row],[Order_Date]])</f>
        <v>2022</v>
      </c>
      <c r="F14026">
        <f>MONTH(Orders[[#This Row],[Order_Date]])</f>
        <v>2</v>
      </c>
      <c r="G14026" s="2" t="s">
        <v>582</v>
      </c>
      <c r="H14026" t="s">
        <v>178</v>
      </c>
      <c r="I14026" t="s">
        <v>32</v>
      </c>
      <c r="J14026" t="s">
        <v>22</v>
      </c>
      <c r="K14026" t="s">
        <v>34</v>
      </c>
      <c r="L14026" t="s">
        <v>52</v>
      </c>
      <c r="M14026" s="1">
        <v>5124.43</v>
      </c>
      <c r="N14026" s="1">
        <v>-3.27</v>
      </c>
      <c r="O14026">
        <v>0.11</v>
      </c>
    </row>
    <row r="14027" spans="1:15" x14ac:dyDescent="0.3">
      <c r="A14027" t="str">
        <f xml:space="preserve"> _xlfn.XLOOKUP(H14027, 'Customers'!B:B, 'Customers'!A:A)</f>
        <v>CUST_721</v>
      </c>
      <c r="B14027" t="str">
        <f>_xlfn.XLOOKUP(L14027, Products!C:C, Products!A:A)</f>
        <v>PROD_4</v>
      </c>
      <c r="C14027">
        <v>14026</v>
      </c>
      <c r="D14027" s="2" t="s">
        <v>1014</v>
      </c>
      <c r="E14027">
        <f>YEAR(Orders[[#This Row],[Order_Date]])</f>
        <v>2022</v>
      </c>
      <c r="F14027">
        <f>MONTH(Orders[[#This Row],[Order_Date]])</f>
        <v>12</v>
      </c>
      <c r="G14027" s="2" t="s">
        <v>255</v>
      </c>
      <c r="H14027" t="s">
        <v>1462</v>
      </c>
      <c r="I14027" t="s">
        <v>32</v>
      </c>
      <c r="J14027" t="s">
        <v>33</v>
      </c>
      <c r="K14027" t="s">
        <v>34</v>
      </c>
      <c r="L14027" t="s">
        <v>35</v>
      </c>
      <c r="M14027" s="1">
        <v>5606.1</v>
      </c>
      <c r="N14027" s="1">
        <v>888.1</v>
      </c>
      <c r="O14027">
        <v>0.22</v>
      </c>
    </row>
    <row r="14028" spans="1:15" x14ac:dyDescent="0.3">
      <c r="A14028" t="str">
        <f xml:space="preserve"> _xlfn.XLOOKUP(H14028, 'Customers'!B:B, 'Customers'!A:A)</f>
        <v>CUST_218</v>
      </c>
      <c r="B14028" t="str">
        <f>_xlfn.XLOOKUP(L14028, Products!C:C, Products!A:A)</f>
        <v>PROD_8</v>
      </c>
      <c r="C14028">
        <v>14027</v>
      </c>
      <c r="D14028" s="2" t="s">
        <v>338</v>
      </c>
      <c r="E14028">
        <f>YEAR(Orders[[#This Row],[Order_Date]])</f>
        <v>2023</v>
      </c>
      <c r="F14028">
        <f>MONTH(Orders[[#This Row],[Order_Date]])</f>
        <v>9</v>
      </c>
      <c r="G14028" s="2" t="s">
        <v>290</v>
      </c>
      <c r="H14028" t="s">
        <v>614</v>
      </c>
      <c r="I14028" t="s">
        <v>14</v>
      </c>
      <c r="J14028" t="s">
        <v>65</v>
      </c>
      <c r="K14028" t="s">
        <v>27</v>
      </c>
      <c r="L14028" t="s">
        <v>73</v>
      </c>
      <c r="M14028" s="1">
        <v>7255.31</v>
      </c>
      <c r="N14028" s="1">
        <v>1816.98</v>
      </c>
      <c r="O14028">
        <v>0.06</v>
      </c>
    </row>
    <row r="14029" spans="1:15" x14ac:dyDescent="0.3">
      <c r="A14029" t="str">
        <f xml:space="preserve"> _xlfn.XLOOKUP(H14029, 'Customers'!B:B, 'Customers'!A:A)</f>
        <v>CUST_105</v>
      </c>
      <c r="B14029" t="str">
        <f>_xlfn.XLOOKUP(L14029, Products!C:C, Products!A:A)</f>
        <v>PROD_6</v>
      </c>
      <c r="C14029">
        <v>14028</v>
      </c>
      <c r="D14029" s="2" t="s">
        <v>950</v>
      </c>
      <c r="E14029">
        <f>YEAR(Orders[[#This Row],[Order_Date]])</f>
        <v>2022</v>
      </c>
      <c r="F14029">
        <f>MONTH(Orders[[#This Row],[Order_Date]])</f>
        <v>1</v>
      </c>
      <c r="G14029" s="2" t="s">
        <v>350</v>
      </c>
      <c r="H14029" t="s">
        <v>329</v>
      </c>
      <c r="I14029" t="s">
        <v>14</v>
      </c>
      <c r="J14029" t="s">
        <v>22</v>
      </c>
      <c r="K14029" t="s">
        <v>34</v>
      </c>
      <c r="L14029" t="s">
        <v>52</v>
      </c>
      <c r="M14029" s="1">
        <v>2651.99</v>
      </c>
      <c r="N14029" s="1">
        <v>446.53</v>
      </c>
      <c r="O14029">
        <v>0.11</v>
      </c>
    </row>
    <row r="14030" spans="1:15" x14ac:dyDescent="0.3">
      <c r="A14030" t="str">
        <f xml:space="preserve"> _xlfn.XLOOKUP(H14030, 'Customers'!B:B, 'Customers'!A:A)</f>
        <v>CUST_835</v>
      </c>
      <c r="B14030" t="str">
        <f>_xlfn.XLOOKUP(L14030, Products!C:C, Products!A:A)</f>
        <v>PROD_6</v>
      </c>
      <c r="C14030">
        <v>14029</v>
      </c>
      <c r="D14030" s="2" t="s">
        <v>80</v>
      </c>
      <c r="E14030">
        <f>YEAR(Orders[[#This Row],[Order_Date]])</f>
        <v>2023</v>
      </c>
      <c r="F14030">
        <f>MONTH(Orders[[#This Row],[Order_Date]])</f>
        <v>11</v>
      </c>
      <c r="G14030" s="2" t="s">
        <v>95</v>
      </c>
      <c r="H14030" t="s">
        <v>1588</v>
      </c>
      <c r="I14030" t="s">
        <v>14</v>
      </c>
      <c r="J14030" t="s">
        <v>15</v>
      </c>
      <c r="K14030" t="s">
        <v>34</v>
      </c>
      <c r="L14030" t="s">
        <v>52</v>
      </c>
      <c r="M14030" s="1">
        <v>3629.3</v>
      </c>
      <c r="N14030" s="1">
        <v>708.06</v>
      </c>
      <c r="O14030">
        <v>0.02</v>
      </c>
    </row>
    <row r="14031" spans="1:15" x14ac:dyDescent="0.3">
      <c r="A14031" t="str">
        <f xml:space="preserve"> _xlfn.XLOOKUP(H14031, 'Customers'!B:B, 'Customers'!A:A)</f>
        <v>CUST_42</v>
      </c>
      <c r="B14031" t="str">
        <f>_xlfn.XLOOKUP(L14031, Products!C:C, Products!A:A)</f>
        <v>PROD_5</v>
      </c>
      <c r="C14031">
        <v>14030</v>
      </c>
      <c r="D14031" s="2" t="s">
        <v>1735</v>
      </c>
      <c r="E14031">
        <f>YEAR(Orders[[#This Row],[Order_Date]])</f>
        <v>2022</v>
      </c>
      <c r="F14031">
        <f>MONTH(Orders[[#This Row],[Order_Date]])</f>
        <v>5</v>
      </c>
      <c r="G14031" s="2" t="s">
        <v>606</v>
      </c>
      <c r="H14031" t="s">
        <v>153</v>
      </c>
      <c r="I14031" t="s">
        <v>21</v>
      </c>
      <c r="J14031" t="s">
        <v>33</v>
      </c>
      <c r="K14031" t="s">
        <v>34</v>
      </c>
      <c r="L14031" t="s">
        <v>39</v>
      </c>
      <c r="M14031" s="1">
        <v>9058.56</v>
      </c>
      <c r="N14031" s="1">
        <v>-288.39999999999998</v>
      </c>
      <c r="O14031">
        <v>0.25</v>
      </c>
    </row>
    <row r="14032" spans="1:15" x14ac:dyDescent="0.3">
      <c r="A14032" t="str">
        <f xml:space="preserve"> _xlfn.XLOOKUP(H14032, 'Customers'!B:B, 'Customers'!A:A)</f>
        <v>CUST_953</v>
      </c>
      <c r="B14032" t="str">
        <f>_xlfn.XLOOKUP(L14032, Products!C:C, Products!A:A)</f>
        <v>PROD_6</v>
      </c>
      <c r="C14032">
        <v>14031</v>
      </c>
      <c r="D14032" s="2" t="s">
        <v>1112</v>
      </c>
      <c r="E14032">
        <f>YEAR(Orders[[#This Row],[Order_Date]])</f>
        <v>2023</v>
      </c>
      <c r="F14032">
        <f>MONTH(Orders[[#This Row],[Order_Date]])</f>
        <v>12</v>
      </c>
      <c r="G14032" s="2" t="s">
        <v>634</v>
      </c>
      <c r="H14032" t="s">
        <v>1714</v>
      </c>
      <c r="I14032" t="s">
        <v>21</v>
      </c>
      <c r="J14032" t="s">
        <v>65</v>
      </c>
      <c r="K14032" t="s">
        <v>34</v>
      </c>
      <c r="L14032" t="s">
        <v>52</v>
      </c>
      <c r="M14032" s="1">
        <v>7695.36</v>
      </c>
      <c r="N14032" s="1">
        <v>1834</v>
      </c>
      <c r="O14032">
        <v>0.05</v>
      </c>
    </row>
    <row r="14033" spans="1:15" x14ac:dyDescent="0.3">
      <c r="A14033" t="str">
        <f xml:space="preserve"> _xlfn.XLOOKUP(H14033, 'Customers'!B:B, 'Customers'!A:A)</f>
        <v>CUST_546</v>
      </c>
      <c r="B14033" t="str">
        <f>_xlfn.XLOOKUP(L14033, Products!C:C, Products!A:A)</f>
        <v>PROD_4</v>
      </c>
      <c r="C14033">
        <v>14032</v>
      </c>
      <c r="D14033" s="2" t="s">
        <v>627</v>
      </c>
      <c r="E14033">
        <f>YEAR(Orders[[#This Row],[Order_Date]])</f>
        <v>2022</v>
      </c>
      <c r="F14033">
        <f>MONTH(Orders[[#This Row],[Order_Date]])</f>
        <v>7</v>
      </c>
      <c r="G14033" s="2" t="s">
        <v>130</v>
      </c>
      <c r="H14033" t="s">
        <v>1229</v>
      </c>
      <c r="I14033" t="s">
        <v>14</v>
      </c>
      <c r="J14033" t="s">
        <v>65</v>
      </c>
      <c r="K14033" t="s">
        <v>34</v>
      </c>
      <c r="L14033" t="s">
        <v>35</v>
      </c>
      <c r="M14033" s="1">
        <v>3425.32</v>
      </c>
      <c r="N14033" s="1">
        <v>-202.26</v>
      </c>
      <c r="O14033">
        <v>0.14000000000000001</v>
      </c>
    </row>
    <row r="14034" spans="1:15" x14ac:dyDescent="0.3">
      <c r="A14034" t="str">
        <f xml:space="preserve"> _xlfn.XLOOKUP(H14034, 'Customers'!B:B, 'Customers'!A:A)</f>
        <v>CUST_41</v>
      </c>
      <c r="B14034" t="str">
        <f>_xlfn.XLOOKUP(L14034, Products!C:C, Products!A:A)</f>
        <v>PROD_1</v>
      </c>
      <c r="C14034">
        <v>14033</v>
      </c>
      <c r="D14034" s="2" t="s">
        <v>1494</v>
      </c>
      <c r="E14034">
        <f>YEAR(Orders[[#This Row],[Order_Date]])</f>
        <v>2023</v>
      </c>
      <c r="F14034">
        <f>MONTH(Orders[[#This Row],[Order_Date]])</f>
        <v>3</v>
      </c>
      <c r="G14034" s="2" t="s">
        <v>1267</v>
      </c>
      <c r="H14034" t="s">
        <v>150</v>
      </c>
      <c r="I14034" t="s">
        <v>21</v>
      </c>
      <c r="J14034" t="s">
        <v>33</v>
      </c>
      <c r="K14034" t="s">
        <v>16</v>
      </c>
      <c r="L14034" t="s">
        <v>17</v>
      </c>
      <c r="M14034" s="1">
        <v>9027.65</v>
      </c>
      <c r="N14034" s="1">
        <v>548.45000000000005</v>
      </c>
      <c r="O14034">
        <v>0.03</v>
      </c>
    </row>
    <row r="14035" spans="1:15" x14ac:dyDescent="0.3">
      <c r="A14035" t="str">
        <f xml:space="preserve"> _xlfn.XLOOKUP(H14035, 'Customers'!B:B, 'Customers'!A:A)</f>
        <v>CUST_31</v>
      </c>
      <c r="B14035" t="str">
        <f>_xlfn.XLOOKUP(L14035, Products!C:C, Products!A:A)</f>
        <v>PROD_6</v>
      </c>
      <c r="C14035">
        <v>14034</v>
      </c>
      <c r="D14035" s="2" t="s">
        <v>728</v>
      </c>
      <c r="E14035">
        <f>YEAR(Orders[[#This Row],[Order_Date]])</f>
        <v>2022</v>
      </c>
      <c r="F14035">
        <f>MONTH(Orders[[#This Row],[Order_Date]])</f>
        <v>9</v>
      </c>
      <c r="G14035" s="2" t="s">
        <v>482</v>
      </c>
      <c r="H14035" t="s">
        <v>120</v>
      </c>
      <c r="I14035" t="s">
        <v>21</v>
      </c>
      <c r="J14035" t="s">
        <v>33</v>
      </c>
      <c r="K14035" t="s">
        <v>34</v>
      </c>
      <c r="L14035" t="s">
        <v>52</v>
      </c>
      <c r="M14035" s="1">
        <v>5219.95</v>
      </c>
      <c r="N14035" s="1">
        <v>1042.57</v>
      </c>
      <c r="O14035">
        <v>0.03</v>
      </c>
    </row>
    <row r="14036" spans="1:15" x14ac:dyDescent="0.3">
      <c r="A14036" t="str">
        <f xml:space="preserve"> _xlfn.XLOOKUP(H14036, 'Customers'!B:B, 'Customers'!A:A)</f>
        <v>CUST_558</v>
      </c>
      <c r="B14036" t="str">
        <f>_xlfn.XLOOKUP(L14036, Products!C:C, Products!A:A)</f>
        <v>PROD_6</v>
      </c>
      <c r="C14036">
        <v>14035</v>
      </c>
      <c r="D14036" s="2" t="s">
        <v>606</v>
      </c>
      <c r="E14036">
        <f>YEAR(Orders[[#This Row],[Order_Date]])</f>
        <v>2022</v>
      </c>
      <c r="F14036">
        <f>MONTH(Orders[[#This Row],[Order_Date]])</f>
        <v>5</v>
      </c>
      <c r="G14036" s="2" t="s">
        <v>1009</v>
      </c>
      <c r="H14036" t="s">
        <v>1245</v>
      </c>
      <c r="I14036" t="s">
        <v>14</v>
      </c>
      <c r="J14036" t="s">
        <v>22</v>
      </c>
      <c r="K14036" t="s">
        <v>34</v>
      </c>
      <c r="L14036" t="s">
        <v>52</v>
      </c>
      <c r="M14036" s="1">
        <v>7352.58</v>
      </c>
      <c r="N14036" s="1">
        <v>280.18</v>
      </c>
      <c r="O14036">
        <v>0.15</v>
      </c>
    </row>
    <row r="14037" spans="1:15" x14ac:dyDescent="0.3">
      <c r="A14037" t="str">
        <f xml:space="preserve"> _xlfn.XLOOKUP(H14037, 'Customers'!B:B, 'Customers'!A:A)</f>
        <v>CUST_34</v>
      </c>
      <c r="B14037" t="str">
        <f>_xlfn.XLOOKUP(L14037, Products!C:C, Products!A:A)</f>
        <v>PROD_6</v>
      </c>
      <c r="C14037">
        <v>14036</v>
      </c>
      <c r="D14037" s="2" t="s">
        <v>1642</v>
      </c>
      <c r="E14037">
        <f>YEAR(Orders[[#This Row],[Order_Date]])</f>
        <v>2022</v>
      </c>
      <c r="F14037">
        <f>MONTH(Orders[[#This Row],[Order_Date]])</f>
        <v>6</v>
      </c>
      <c r="G14037" s="2" t="s">
        <v>619</v>
      </c>
      <c r="H14037" t="s">
        <v>129</v>
      </c>
      <c r="I14037" t="s">
        <v>32</v>
      </c>
      <c r="J14037" t="s">
        <v>65</v>
      </c>
      <c r="K14037" t="s">
        <v>34</v>
      </c>
      <c r="L14037" t="s">
        <v>52</v>
      </c>
      <c r="M14037" s="1">
        <v>1899.35</v>
      </c>
      <c r="N14037" s="1">
        <v>173.07</v>
      </c>
      <c r="O14037">
        <v>0.22</v>
      </c>
    </row>
    <row r="14038" spans="1:15" x14ac:dyDescent="0.3">
      <c r="A14038" t="str">
        <f xml:space="preserve"> _xlfn.XLOOKUP(H14038, 'Customers'!B:B, 'Customers'!A:A)</f>
        <v>CUST_284</v>
      </c>
      <c r="B14038" t="str">
        <f>_xlfn.XLOOKUP(L14038, Products!C:C, Products!A:A)</f>
        <v>PROD_6</v>
      </c>
      <c r="C14038">
        <v>14037</v>
      </c>
      <c r="D14038" s="2" t="s">
        <v>47</v>
      </c>
      <c r="E14038">
        <f>YEAR(Orders[[#This Row],[Order_Date]])</f>
        <v>2023</v>
      </c>
      <c r="F14038">
        <f>MONTH(Orders[[#This Row],[Order_Date]])</f>
        <v>2</v>
      </c>
      <c r="G14038" s="2" t="s">
        <v>1286</v>
      </c>
      <c r="H14038" t="s">
        <v>758</v>
      </c>
      <c r="I14038" t="s">
        <v>32</v>
      </c>
      <c r="J14038" t="s">
        <v>65</v>
      </c>
      <c r="K14038" t="s">
        <v>34</v>
      </c>
      <c r="L14038" t="s">
        <v>52</v>
      </c>
      <c r="M14038" s="1">
        <v>4352.3999999999996</v>
      </c>
      <c r="N14038" s="1">
        <v>983.94</v>
      </c>
      <c r="O14038">
        <v>0.02</v>
      </c>
    </row>
    <row r="14039" spans="1:15" x14ac:dyDescent="0.3">
      <c r="A14039" t="str">
        <f xml:space="preserve"> _xlfn.XLOOKUP(H14039, 'Customers'!B:B, 'Customers'!A:A)</f>
        <v>CUST_531</v>
      </c>
      <c r="B14039" t="str">
        <f>_xlfn.XLOOKUP(L14039, Products!C:C, Products!A:A)</f>
        <v>PROD_2</v>
      </c>
      <c r="C14039">
        <v>14038</v>
      </c>
      <c r="D14039" s="2" t="s">
        <v>243</v>
      </c>
      <c r="E14039">
        <f>YEAR(Orders[[#This Row],[Order_Date]])</f>
        <v>2022</v>
      </c>
      <c r="F14039">
        <f>MONTH(Orders[[#This Row],[Order_Date]])</f>
        <v>7</v>
      </c>
      <c r="G14039" s="2" t="s">
        <v>244</v>
      </c>
      <c r="H14039" t="s">
        <v>1210</v>
      </c>
      <c r="I14039" t="s">
        <v>32</v>
      </c>
      <c r="J14039" t="s">
        <v>22</v>
      </c>
      <c r="K14039" t="s">
        <v>16</v>
      </c>
      <c r="L14039" t="s">
        <v>23</v>
      </c>
      <c r="M14039" s="1">
        <v>2163.92</v>
      </c>
      <c r="N14039" s="1">
        <v>558.49</v>
      </c>
      <c r="O14039">
        <v>0.24</v>
      </c>
    </row>
    <row r="14040" spans="1:15" x14ac:dyDescent="0.3">
      <c r="A14040" t="str">
        <f xml:space="preserve"> _xlfn.XLOOKUP(H14040, 'Customers'!B:B, 'Customers'!A:A)</f>
        <v>CUST_630</v>
      </c>
      <c r="B14040" t="str">
        <f>_xlfn.XLOOKUP(L14040, Products!C:C, Products!A:A)</f>
        <v>PROD_1</v>
      </c>
      <c r="C14040">
        <v>14039</v>
      </c>
      <c r="D14040" s="2" t="s">
        <v>116</v>
      </c>
      <c r="E14040">
        <f>YEAR(Orders[[#This Row],[Order_Date]])</f>
        <v>2022</v>
      </c>
      <c r="F14040">
        <f>MONTH(Orders[[#This Row],[Order_Date]])</f>
        <v>11</v>
      </c>
      <c r="G14040" s="2" t="s">
        <v>382</v>
      </c>
      <c r="H14040" t="s">
        <v>1353</v>
      </c>
      <c r="I14040" t="s">
        <v>21</v>
      </c>
      <c r="J14040" t="s">
        <v>65</v>
      </c>
      <c r="K14040" t="s">
        <v>27</v>
      </c>
      <c r="L14040" t="s">
        <v>17</v>
      </c>
      <c r="M14040" s="1">
        <v>3768.44</v>
      </c>
      <c r="N14040" s="1">
        <v>-106.6</v>
      </c>
      <c r="O14040">
        <v>0.14000000000000001</v>
      </c>
    </row>
    <row r="14041" spans="1:15" x14ac:dyDescent="0.3">
      <c r="A14041" t="str">
        <f xml:space="preserve"> _xlfn.XLOOKUP(H14041, 'Customers'!B:B, 'Customers'!A:A)</f>
        <v>CUST_33</v>
      </c>
      <c r="B14041" t="str">
        <f>_xlfn.XLOOKUP(L14041, Products!C:C, Products!A:A)</f>
        <v>PROD_7</v>
      </c>
      <c r="C14041">
        <v>14040</v>
      </c>
      <c r="D14041" s="2" t="s">
        <v>381</v>
      </c>
      <c r="E14041">
        <f>YEAR(Orders[[#This Row],[Order_Date]])</f>
        <v>2022</v>
      </c>
      <c r="F14041">
        <f>MONTH(Orders[[#This Row],[Order_Date]])</f>
        <v>8</v>
      </c>
      <c r="G14041" s="2" t="s">
        <v>324</v>
      </c>
      <c r="H14041" t="s">
        <v>126</v>
      </c>
      <c r="I14041" t="s">
        <v>32</v>
      </c>
      <c r="J14041" t="s">
        <v>22</v>
      </c>
      <c r="K14041" t="s">
        <v>16</v>
      </c>
      <c r="L14041" t="s">
        <v>66</v>
      </c>
      <c r="M14041" s="1">
        <v>6109.67</v>
      </c>
      <c r="N14041" s="1">
        <v>1327.21</v>
      </c>
      <c r="O14041">
        <v>0.28000000000000003</v>
      </c>
    </row>
    <row r="14042" spans="1:15" x14ac:dyDescent="0.3">
      <c r="A14042" t="str">
        <f xml:space="preserve"> _xlfn.XLOOKUP(H14042, 'Customers'!B:B, 'Customers'!A:A)</f>
        <v>CUST_307</v>
      </c>
      <c r="B14042" t="str">
        <f>_xlfn.XLOOKUP(L14042, Products!C:C, Products!A:A)</f>
        <v>PROD_7</v>
      </c>
      <c r="C14042">
        <v>14041</v>
      </c>
      <c r="D14042" s="2" t="s">
        <v>940</v>
      </c>
      <c r="E14042">
        <f>YEAR(Orders[[#This Row],[Order_Date]])</f>
        <v>2023</v>
      </c>
      <c r="F14042">
        <f>MONTH(Orders[[#This Row],[Order_Date]])</f>
        <v>4</v>
      </c>
      <c r="G14042" s="2" t="s">
        <v>937</v>
      </c>
      <c r="H14042" t="s">
        <v>804</v>
      </c>
      <c r="I14042" t="s">
        <v>21</v>
      </c>
      <c r="J14042" t="s">
        <v>33</v>
      </c>
      <c r="K14042" t="s">
        <v>16</v>
      </c>
      <c r="L14042" t="s">
        <v>66</v>
      </c>
      <c r="M14042" s="1">
        <v>6279.78</v>
      </c>
      <c r="N14042" s="1">
        <v>332.58</v>
      </c>
      <c r="O14042">
        <v>0.24</v>
      </c>
    </row>
    <row r="14043" spans="1:15" x14ac:dyDescent="0.3">
      <c r="A14043" t="str">
        <f xml:space="preserve"> _xlfn.XLOOKUP(H14043, 'Customers'!B:B, 'Customers'!A:A)</f>
        <v>CUST_336</v>
      </c>
      <c r="B14043" t="str">
        <f>_xlfn.XLOOKUP(L14043, Products!C:C, Products!A:A)</f>
        <v>PROD_1</v>
      </c>
      <c r="C14043">
        <v>14042</v>
      </c>
      <c r="D14043" s="2" t="s">
        <v>273</v>
      </c>
      <c r="E14043">
        <f>YEAR(Orders[[#This Row],[Order_Date]])</f>
        <v>2022</v>
      </c>
      <c r="F14043">
        <f>MONTH(Orders[[#This Row],[Order_Date]])</f>
        <v>3</v>
      </c>
      <c r="G14043" s="2" t="s">
        <v>428</v>
      </c>
      <c r="H14043" t="s">
        <v>864</v>
      </c>
      <c r="I14043" t="s">
        <v>32</v>
      </c>
      <c r="J14043" t="s">
        <v>33</v>
      </c>
      <c r="K14043" t="s">
        <v>16</v>
      </c>
      <c r="L14043" t="s">
        <v>17</v>
      </c>
      <c r="M14043" s="1">
        <v>1455.02</v>
      </c>
      <c r="N14043" s="1">
        <v>110.3</v>
      </c>
      <c r="O14043">
        <v>0.06</v>
      </c>
    </row>
    <row r="14044" spans="1:15" x14ac:dyDescent="0.3">
      <c r="A14044" t="str">
        <f xml:space="preserve"> _xlfn.XLOOKUP(H14044, 'Customers'!B:B, 'Customers'!A:A)</f>
        <v>CUST_619</v>
      </c>
      <c r="B14044" t="str">
        <f>_xlfn.XLOOKUP(L14044, Products!C:C, Products!A:A)</f>
        <v>PROD_3</v>
      </c>
      <c r="C14044">
        <v>14043</v>
      </c>
      <c r="D14044" s="2" t="s">
        <v>1352</v>
      </c>
      <c r="E14044">
        <f>YEAR(Orders[[#This Row],[Order_Date]])</f>
        <v>2022</v>
      </c>
      <c r="F14044">
        <f>MONTH(Orders[[#This Row],[Order_Date]])</f>
        <v>5</v>
      </c>
      <c r="G14044" s="2" t="s">
        <v>1005</v>
      </c>
      <c r="H14044" t="s">
        <v>1338</v>
      </c>
      <c r="I14044" t="s">
        <v>21</v>
      </c>
      <c r="J14044" t="s">
        <v>65</v>
      </c>
      <c r="K14044" t="s">
        <v>27</v>
      </c>
      <c r="L14044" t="s">
        <v>28</v>
      </c>
      <c r="M14044" s="1">
        <v>781.93</v>
      </c>
      <c r="N14044" s="1">
        <v>220.41</v>
      </c>
      <c r="O14044">
        <v>0.22</v>
      </c>
    </row>
    <row r="14045" spans="1:15" x14ac:dyDescent="0.3">
      <c r="A14045" t="str">
        <f xml:space="preserve"> _xlfn.XLOOKUP(H14045, 'Customers'!B:B, 'Customers'!A:A)</f>
        <v>CUST_275</v>
      </c>
      <c r="B14045" t="str">
        <f>_xlfn.XLOOKUP(L14045, Products!C:C, Products!A:A)</f>
        <v>PROD_4</v>
      </c>
      <c r="C14045">
        <v>14044</v>
      </c>
      <c r="D14045" s="2" t="s">
        <v>1150</v>
      </c>
      <c r="E14045">
        <f>YEAR(Orders[[#This Row],[Order_Date]])</f>
        <v>2022</v>
      </c>
      <c r="F14045">
        <f>MONTH(Orders[[#This Row],[Order_Date]])</f>
        <v>6</v>
      </c>
      <c r="G14045" s="2" t="s">
        <v>791</v>
      </c>
      <c r="H14045" t="s">
        <v>736</v>
      </c>
      <c r="I14045" t="s">
        <v>14</v>
      </c>
      <c r="J14045" t="s">
        <v>15</v>
      </c>
      <c r="K14045" t="s">
        <v>34</v>
      </c>
      <c r="L14045" t="s">
        <v>35</v>
      </c>
      <c r="M14045" s="1">
        <v>7429.61</v>
      </c>
      <c r="N14045" s="1">
        <v>2082.9299999999998</v>
      </c>
      <c r="O14045">
        <v>0.03</v>
      </c>
    </row>
    <row r="14046" spans="1:15" x14ac:dyDescent="0.3">
      <c r="A14046" t="str">
        <f xml:space="preserve"> _xlfn.XLOOKUP(H14046, 'Customers'!B:B, 'Customers'!A:A)</f>
        <v>CUST_961</v>
      </c>
      <c r="B14046" t="str">
        <f>_xlfn.XLOOKUP(L14046, Products!C:C, Products!A:A)</f>
        <v>PROD_2</v>
      </c>
      <c r="C14046">
        <v>14045</v>
      </c>
      <c r="D14046" s="2" t="s">
        <v>376</v>
      </c>
      <c r="E14046">
        <f>YEAR(Orders[[#This Row],[Order_Date]])</f>
        <v>2022</v>
      </c>
      <c r="F14046">
        <f>MONTH(Orders[[#This Row],[Order_Date]])</f>
        <v>9</v>
      </c>
      <c r="G14046" s="2" t="s">
        <v>728</v>
      </c>
      <c r="H14046" t="s">
        <v>1723</v>
      </c>
      <c r="I14046" t="s">
        <v>14</v>
      </c>
      <c r="J14046" t="s">
        <v>15</v>
      </c>
      <c r="K14046" t="s">
        <v>16</v>
      </c>
      <c r="L14046" t="s">
        <v>23</v>
      </c>
      <c r="M14046" s="1">
        <v>6748.21</v>
      </c>
      <c r="N14046" s="1">
        <v>684.53</v>
      </c>
      <c r="O14046">
        <v>0.11</v>
      </c>
    </row>
    <row r="14047" spans="1:15" x14ac:dyDescent="0.3">
      <c r="A14047" t="str">
        <f xml:space="preserve"> _xlfn.XLOOKUP(H14047, 'Customers'!B:B, 'Customers'!A:A)</f>
        <v>CUST_155</v>
      </c>
      <c r="B14047" t="str">
        <f>_xlfn.XLOOKUP(L14047, Products!C:C, Products!A:A)</f>
        <v>PROD_5</v>
      </c>
      <c r="C14047">
        <v>14046</v>
      </c>
      <c r="D14047" s="2" t="s">
        <v>296</v>
      </c>
      <c r="E14047">
        <f>YEAR(Orders[[#This Row],[Order_Date]])</f>
        <v>2022</v>
      </c>
      <c r="F14047">
        <f>MONTH(Orders[[#This Row],[Order_Date]])</f>
        <v>7</v>
      </c>
      <c r="G14047" s="2" t="s">
        <v>528</v>
      </c>
      <c r="H14047" t="s">
        <v>457</v>
      </c>
      <c r="I14047" t="s">
        <v>32</v>
      </c>
      <c r="J14047" t="s">
        <v>65</v>
      </c>
      <c r="K14047" t="s">
        <v>34</v>
      </c>
      <c r="L14047" t="s">
        <v>39</v>
      </c>
      <c r="M14047" s="1">
        <v>1370.33</v>
      </c>
      <c r="N14047" s="1">
        <v>-83.65</v>
      </c>
      <c r="O14047">
        <v>0.2</v>
      </c>
    </row>
    <row r="14048" spans="1:15" x14ac:dyDescent="0.3">
      <c r="A14048" t="str">
        <f xml:space="preserve"> _xlfn.XLOOKUP(H14048, 'Customers'!B:B, 'Customers'!A:A)</f>
        <v>CUST_135</v>
      </c>
      <c r="B14048" t="str">
        <f>_xlfn.XLOOKUP(L14048, Products!C:C, Products!A:A)</f>
        <v>PROD_3</v>
      </c>
      <c r="C14048">
        <v>14047</v>
      </c>
      <c r="D14048" s="2" t="s">
        <v>963</v>
      </c>
      <c r="E14048">
        <f>YEAR(Orders[[#This Row],[Order_Date]])</f>
        <v>2023</v>
      </c>
      <c r="F14048">
        <f>MONTH(Orders[[#This Row],[Order_Date]])</f>
        <v>3</v>
      </c>
      <c r="G14048" s="2" t="s">
        <v>805</v>
      </c>
      <c r="H14048" t="s">
        <v>415</v>
      </c>
      <c r="I14048" t="s">
        <v>21</v>
      </c>
      <c r="J14048" t="s">
        <v>33</v>
      </c>
      <c r="K14048" t="s">
        <v>27</v>
      </c>
      <c r="L14048" t="s">
        <v>28</v>
      </c>
      <c r="M14048" s="1">
        <v>3283.41</v>
      </c>
      <c r="N14048" s="1">
        <v>440.29</v>
      </c>
      <c r="O14048">
        <v>0.21</v>
      </c>
    </row>
    <row r="14049" spans="1:15" x14ac:dyDescent="0.3">
      <c r="A14049" t="str">
        <f xml:space="preserve"> _xlfn.XLOOKUP(H14049, 'Customers'!B:B, 'Customers'!A:A)</f>
        <v>CUST_60</v>
      </c>
      <c r="B14049" t="str">
        <f>_xlfn.XLOOKUP(L14049, Products!C:C, Products!A:A)</f>
        <v>PROD_8</v>
      </c>
      <c r="C14049">
        <v>14048</v>
      </c>
      <c r="D14049" s="2" t="s">
        <v>358</v>
      </c>
      <c r="E14049">
        <f>YEAR(Orders[[#This Row],[Order_Date]])</f>
        <v>2023</v>
      </c>
      <c r="F14049">
        <f>MONTH(Orders[[#This Row],[Order_Date]])</f>
        <v>2</v>
      </c>
      <c r="G14049" s="2" t="s">
        <v>1163</v>
      </c>
      <c r="H14049" t="s">
        <v>202</v>
      </c>
      <c r="I14049" t="s">
        <v>14</v>
      </c>
      <c r="J14049" t="s">
        <v>15</v>
      </c>
      <c r="K14049" t="s">
        <v>27</v>
      </c>
      <c r="L14049" t="s">
        <v>73</v>
      </c>
      <c r="M14049" s="1">
        <v>1288.17</v>
      </c>
      <c r="N14049" s="1">
        <v>92.49</v>
      </c>
      <c r="O14049">
        <v>0.2</v>
      </c>
    </row>
    <row r="14050" spans="1:15" x14ac:dyDescent="0.3">
      <c r="A14050" t="str">
        <f xml:space="preserve"> _xlfn.XLOOKUP(H14050, 'Customers'!B:B, 'Customers'!A:A)</f>
        <v>CUST_233</v>
      </c>
      <c r="B14050" t="str">
        <f>_xlfn.XLOOKUP(L14050, Products!C:C, Products!A:A)</f>
        <v>PROD_6</v>
      </c>
      <c r="C14050">
        <v>14049</v>
      </c>
      <c r="D14050" s="2" t="s">
        <v>1014</v>
      </c>
      <c r="E14050">
        <f>YEAR(Orders[[#This Row],[Order_Date]])</f>
        <v>2022</v>
      </c>
      <c r="F14050">
        <f>MONTH(Orders[[#This Row],[Order_Date]])</f>
        <v>12</v>
      </c>
      <c r="G14050" s="2" t="s">
        <v>255</v>
      </c>
      <c r="H14050" t="s">
        <v>650</v>
      </c>
      <c r="I14050" t="s">
        <v>21</v>
      </c>
      <c r="J14050" t="s">
        <v>33</v>
      </c>
      <c r="K14050" t="s">
        <v>34</v>
      </c>
      <c r="L14050" t="s">
        <v>52</v>
      </c>
      <c r="M14050" s="1">
        <v>397.87</v>
      </c>
      <c r="N14050" s="1">
        <v>85.23</v>
      </c>
      <c r="O14050">
        <v>0.22</v>
      </c>
    </row>
    <row r="14051" spans="1:15" x14ac:dyDescent="0.3">
      <c r="A14051" t="str">
        <f xml:space="preserve"> _xlfn.XLOOKUP(H14051, 'Customers'!B:B, 'Customers'!A:A)</f>
        <v>CUST_282</v>
      </c>
      <c r="B14051" t="str">
        <f>_xlfn.XLOOKUP(L14051, Products!C:C, Products!A:A)</f>
        <v>PROD_1</v>
      </c>
      <c r="C14051">
        <v>14050</v>
      </c>
      <c r="D14051" s="2" t="s">
        <v>984</v>
      </c>
      <c r="E14051">
        <f>YEAR(Orders[[#This Row],[Order_Date]])</f>
        <v>2023</v>
      </c>
      <c r="F14051">
        <f>MONTH(Orders[[#This Row],[Order_Date]])</f>
        <v>11</v>
      </c>
      <c r="G14051" s="2" t="s">
        <v>494</v>
      </c>
      <c r="H14051" t="s">
        <v>754</v>
      </c>
      <c r="I14051" t="s">
        <v>32</v>
      </c>
      <c r="J14051" t="s">
        <v>15</v>
      </c>
      <c r="K14051" t="s">
        <v>16</v>
      </c>
      <c r="L14051" t="s">
        <v>17</v>
      </c>
      <c r="M14051" s="1">
        <v>8106.43</v>
      </c>
      <c r="N14051" s="1">
        <v>159.5</v>
      </c>
      <c r="O14051">
        <v>0.19</v>
      </c>
    </row>
    <row r="14052" spans="1:15" x14ac:dyDescent="0.3">
      <c r="A14052" t="str">
        <f xml:space="preserve"> _xlfn.XLOOKUP(H14052, 'Customers'!B:B, 'Customers'!A:A)</f>
        <v>CUST_931</v>
      </c>
      <c r="B14052" t="str">
        <f>_xlfn.XLOOKUP(L14052, Products!C:C, Products!A:A)</f>
        <v>PROD_1</v>
      </c>
      <c r="C14052">
        <v>14051</v>
      </c>
      <c r="D14052" s="2" t="s">
        <v>857</v>
      </c>
      <c r="E14052">
        <f>YEAR(Orders[[#This Row],[Order_Date]])</f>
        <v>2023</v>
      </c>
      <c r="F14052">
        <f>MONTH(Orders[[#This Row],[Order_Date]])</f>
        <v>8</v>
      </c>
      <c r="G14052" s="2" t="s">
        <v>302</v>
      </c>
      <c r="H14052" t="s">
        <v>1691</v>
      </c>
      <c r="I14052" t="s">
        <v>14</v>
      </c>
      <c r="J14052" t="s">
        <v>22</v>
      </c>
      <c r="K14052" t="s">
        <v>16</v>
      </c>
      <c r="L14052" t="s">
        <v>17</v>
      </c>
      <c r="M14052" s="1">
        <v>8920.5400000000009</v>
      </c>
      <c r="N14052" s="1">
        <v>504.34</v>
      </c>
      <c r="O14052">
        <v>0.12</v>
      </c>
    </row>
    <row r="14053" spans="1:15" x14ac:dyDescent="0.3">
      <c r="A14053" t="str">
        <f xml:space="preserve"> _xlfn.XLOOKUP(H14053, 'Customers'!B:B, 'Customers'!A:A)</f>
        <v>CUST_45</v>
      </c>
      <c r="B14053" t="str">
        <f>_xlfn.XLOOKUP(L14053, Products!C:C, Products!A:A)</f>
        <v>PROD_8</v>
      </c>
      <c r="C14053">
        <v>14052</v>
      </c>
      <c r="D14053" s="2" t="s">
        <v>1026</v>
      </c>
      <c r="E14053">
        <f>YEAR(Orders[[#This Row],[Order_Date]])</f>
        <v>2022</v>
      </c>
      <c r="F14053">
        <f>MONTH(Orders[[#This Row],[Order_Date]])</f>
        <v>12</v>
      </c>
      <c r="G14053" s="2" t="s">
        <v>623</v>
      </c>
      <c r="H14053" t="s">
        <v>162</v>
      </c>
      <c r="I14053" t="s">
        <v>21</v>
      </c>
      <c r="J14053" t="s">
        <v>65</v>
      </c>
      <c r="K14053" t="s">
        <v>27</v>
      </c>
      <c r="L14053" t="s">
        <v>73</v>
      </c>
      <c r="M14053" s="1">
        <v>9467.4500000000007</v>
      </c>
      <c r="N14053" s="1">
        <v>638.54999999999995</v>
      </c>
      <c r="O14053">
        <v>0.01</v>
      </c>
    </row>
    <row r="14054" spans="1:15" x14ac:dyDescent="0.3">
      <c r="A14054" t="str">
        <f xml:space="preserve"> _xlfn.XLOOKUP(H14054, 'Customers'!B:B, 'Customers'!A:A)</f>
        <v>CUST_997</v>
      </c>
      <c r="B14054" t="str">
        <f>_xlfn.XLOOKUP(L14054, Products!C:C, Products!A:A)</f>
        <v>PROD_4</v>
      </c>
      <c r="C14054">
        <v>14053</v>
      </c>
      <c r="D14054" s="2" t="s">
        <v>406</v>
      </c>
      <c r="E14054">
        <f>YEAR(Orders[[#This Row],[Order_Date]])</f>
        <v>2022</v>
      </c>
      <c r="F14054">
        <f>MONTH(Orders[[#This Row],[Order_Date]])</f>
        <v>11</v>
      </c>
      <c r="G14054" s="2" t="s">
        <v>706</v>
      </c>
      <c r="H14054" t="s">
        <v>1761</v>
      </c>
      <c r="I14054" t="s">
        <v>32</v>
      </c>
      <c r="J14054" t="s">
        <v>33</v>
      </c>
      <c r="K14054" t="s">
        <v>34</v>
      </c>
      <c r="L14054" t="s">
        <v>35</v>
      </c>
      <c r="M14054" s="1">
        <v>2848.9</v>
      </c>
      <c r="N14054" s="1">
        <v>507.72</v>
      </c>
      <c r="O14054">
        <v>0.25</v>
      </c>
    </row>
    <row r="14055" spans="1:15" x14ac:dyDescent="0.3">
      <c r="A14055" t="str">
        <f xml:space="preserve"> _xlfn.XLOOKUP(H14055, 'Customers'!B:B, 'Customers'!A:A)</f>
        <v>CUST_527</v>
      </c>
      <c r="B14055" t="str">
        <f>_xlfn.XLOOKUP(L14055, Products!C:C, Products!A:A)</f>
        <v>PROD_1</v>
      </c>
      <c r="C14055">
        <v>14054</v>
      </c>
      <c r="D14055" s="2" t="s">
        <v>1068</v>
      </c>
      <c r="E14055">
        <f>YEAR(Orders[[#This Row],[Order_Date]])</f>
        <v>2023</v>
      </c>
      <c r="F14055">
        <f>MONTH(Orders[[#This Row],[Order_Date]])</f>
        <v>9</v>
      </c>
      <c r="G14055" s="2" t="s">
        <v>696</v>
      </c>
      <c r="H14055" t="s">
        <v>1203</v>
      </c>
      <c r="I14055" t="s">
        <v>14</v>
      </c>
      <c r="J14055" t="s">
        <v>33</v>
      </c>
      <c r="K14055" t="s">
        <v>16</v>
      </c>
      <c r="L14055" t="s">
        <v>17</v>
      </c>
      <c r="M14055" s="1">
        <v>7615.19</v>
      </c>
      <c r="N14055" s="1">
        <v>313.98</v>
      </c>
      <c r="O14055">
        <v>0.17</v>
      </c>
    </row>
    <row r="14056" spans="1:15" x14ac:dyDescent="0.3">
      <c r="A14056" t="str">
        <f xml:space="preserve"> _xlfn.XLOOKUP(H14056, 'Customers'!B:B, 'Customers'!A:A)</f>
        <v>CUST_993</v>
      </c>
      <c r="B14056" t="str">
        <f>_xlfn.XLOOKUP(L14056, Products!C:C, Products!A:A)</f>
        <v>PROD_1</v>
      </c>
      <c r="C14056">
        <v>14055</v>
      </c>
      <c r="D14056" s="2" t="s">
        <v>340</v>
      </c>
      <c r="E14056">
        <f>YEAR(Orders[[#This Row],[Order_Date]])</f>
        <v>2022</v>
      </c>
      <c r="F14056">
        <f>MONTH(Orders[[#This Row],[Order_Date]])</f>
        <v>4</v>
      </c>
      <c r="G14056" s="2" t="s">
        <v>931</v>
      </c>
      <c r="H14056" t="s">
        <v>1756</v>
      </c>
      <c r="I14056" t="s">
        <v>14</v>
      </c>
      <c r="J14056" t="s">
        <v>15</v>
      </c>
      <c r="K14056" t="s">
        <v>16</v>
      </c>
      <c r="L14056" t="s">
        <v>17</v>
      </c>
      <c r="M14056" s="1">
        <v>2154.21</v>
      </c>
      <c r="N14056" s="1">
        <v>85.09</v>
      </c>
      <c r="O14056">
        <v>0.24</v>
      </c>
    </row>
    <row r="14057" spans="1:15" x14ac:dyDescent="0.3">
      <c r="A14057" t="str">
        <f xml:space="preserve"> _xlfn.XLOOKUP(H14057, 'Customers'!B:B, 'Customers'!A:A)</f>
        <v>CUST_221</v>
      </c>
      <c r="B14057" t="str">
        <f>_xlfn.XLOOKUP(L14057, Products!C:C, Products!A:A)</f>
        <v>PROD_5</v>
      </c>
      <c r="C14057">
        <v>14056</v>
      </c>
      <c r="D14057" s="2" t="s">
        <v>60</v>
      </c>
      <c r="E14057">
        <f>YEAR(Orders[[#This Row],[Order_Date]])</f>
        <v>2022</v>
      </c>
      <c r="F14057">
        <f>MONTH(Orders[[#This Row],[Order_Date]])</f>
        <v>9</v>
      </c>
      <c r="G14057" s="2" t="s">
        <v>298</v>
      </c>
      <c r="H14057" t="s">
        <v>621</v>
      </c>
      <c r="I14057" t="s">
        <v>21</v>
      </c>
      <c r="J14057" t="s">
        <v>15</v>
      </c>
      <c r="K14057" t="s">
        <v>34</v>
      </c>
      <c r="L14057" t="s">
        <v>39</v>
      </c>
      <c r="M14057" s="1">
        <v>1765.23</v>
      </c>
      <c r="N14057" s="1">
        <v>-8.57</v>
      </c>
      <c r="O14057">
        <v>0.17</v>
      </c>
    </row>
    <row r="14058" spans="1:15" x14ac:dyDescent="0.3">
      <c r="A14058" t="str">
        <f xml:space="preserve"> _xlfn.XLOOKUP(H14058, 'Customers'!B:B, 'Customers'!A:A)</f>
        <v>CUST_365</v>
      </c>
      <c r="B14058" t="str">
        <f>_xlfn.XLOOKUP(L14058, Products!C:C, Products!A:A)</f>
        <v>PROD_4</v>
      </c>
      <c r="C14058">
        <v>14057</v>
      </c>
      <c r="D14058" s="2" t="s">
        <v>382</v>
      </c>
      <c r="E14058">
        <f>YEAR(Orders[[#This Row],[Order_Date]])</f>
        <v>2022</v>
      </c>
      <c r="F14058">
        <f>MONTH(Orders[[#This Row],[Order_Date]])</f>
        <v>11</v>
      </c>
      <c r="G14058" s="2" t="s">
        <v>623</v>
      </c>
      <c r="H14058" t="s">
        <v>912</v>
      </c>
      <c r="I14058" t="s">
        <v>14</v>
      </c>
      <c r="J14058" t="s">
        <v>15</v>
      </c>
      <c r="K14058" t="s">
        <v>34</v>
      </c>
      <c r="L14058" t="s">
        <v>35</v>
      </c>
      <c r="M14058" s="1">
        <v>7434.45</v>
      </c>
      <c r="N14058" s="1">
        <v>30.96</v>
      </c>
      <c r="O14058">
        <v>0.26</v>
      </c>
    </row>
    <row r="14059" spans="1:15" x14ac:dyDescent="0.3">
      <c r="A14059" t="str">
        <f xml:space="preserve"> _xlfn.XLOOKUP(H14059, 'Customers'!B:B, 'Customers'!A:A)</f>
        <v>CUST_771</v>
      </c>
      <c r="B14059" t="str">
        <f>_xlfn.XLOOKUP(L14059, Products!C:C, Products!A:A)</f>
        <v>PROD_8</v>
      </c>
      <c r="C14059">
        <v>14058</v>
      </c>
      <c r="D14059" s="2" t="s">
        <v>554</v>
      </c>
      <c r="E14059">
        <f>YEAR(Orders[[#This Row],[Order_Date]])</f>
        <v>2023</v>
      </c>
      <c r="F14059">
        <f>MONTH(Orders[[#This Row],[Order_Date]])</f>
        <v>3</v>
      </c>
      <c r="G14059" s="2" t="s">
        <v>1072</v>
      </c>
      <c r="H14059" t="s">
        <v>1517</v>
      </c>
      <c r="I14059" t="s">
        <v>14</v>
      </c>
      <c r="J14059" t="s">
        <v>33</v>
      </c>
      <c r="K14059" t="s">
        <v>27</v>
      </c>
      <c r="L14059" t="s">
        <v>73</v>
      </c>
      <c r="M14059" s="1">
        <v>5555.75</v>
      </c>
      <c r="N14059" s="1">
        <v>-256.43</v>
      </c>
      <c r="O14059">
        <v>0.02</v>
      </c>
    </row>
    <row r="14060" spans="1:15" x14ac:dyDescent="0.3">
      <c r="A14060" t="str">
        <f xml:space="preserve"> _xlfn.XLOOKUP(H14060, 'Customers'!B:B, 'Customers'!A:A)</f>
        <v>CUST_528</v>
      </c>
      <c r="B14060" t="str">
        <f>_xlfn.XLOOKUP(L14060, Products!C:C, Products!A:A)</f>
        <v>PROD_6</v>
      </c>
      <c r="C14060">
        <v>14059</v>
      </c>
      <c r="D14060" s="2" t="s">
        <v>1195</v>
      </c>
      <c r="E14060">
        <f>YEAR(Orders[[#This Row],[Order_Date]])</f>
        <v>2023</v>
      </c>
      <c r="F14060">
        <f>MONTH(Orders[[#This Row],[Order_Date]])</f>
        <v>8</v>
      </c>
      <c r="G14060" s="2" t="s">
        <v>588</v>
      </c>
      <c r="H14060" t="s">
        <v>1205</v>
      </c>
      <c r="I14060" t="s">
        <v>21</v>
      </c>
      <c r="J14060" t="s">
        <v>22</v>
      </c>
      <c r="K14060" t="s">
        <v>34</v>
      </c>
      <c r="L14060" t="s">
        <v>52</v>
      </c>
      <c r="M14060" s="1">
        <v>4921.2299999999996</v>
      </c>
      <c r="N14060" s="1">
        <v>194.69</v>
      </c>
      <c r="O14060">
        <v>0.03</v>
      </c>
    </row>
    <row r="14061" spans="1:15" x14ac:dyDescent="0.3">
      <c r="A14061" t="str">
        <f xml:space="preserve"> _xlfn.XLOOKUP(H14061, 'Customers'!B:B, 'Customers'!A:A)</f>
        <v>CUST_511</v>
      </c>
      <c r="B14061" t="str">
        <f>_xlfn.XLOOKUP(L14061, Products!C:C, Products!A:A)</f>
        <v>PROD_5</v>
      </c>
      <c r="C14061">
        <v>14060</v>
      </c>
      <c r="D14061" s="2" t="s">
        <v>514</v>
      </c>
      <c r="E14061">
        <f>YEAR(Orders[[#This Row],[Order_Date]])</f>
        <v>2022</v>
      </c>
      <c r="F14061">
        <f>MONTH(Orders[[#This Row],[Order_Date]])</f>
        <v>4</v>
      </c>
      <c r="G14061" s="2" t="s">
        <v>930</v>
      </c>
      <c r="H14061" t="s">
        <v>1177</v>
      </c>
      <c r="I14061" t="s">
        <v>21</v>
      </c>
      <c r="J14061" t="s">
        <v>15</v>
      </c>
      <c r="K14061" t="s">
        <v>34</v>
      </c>
      <c r="L14061" t="s">
        <v>39</v>
      </c>
      <c r="M14061" s="1">
        <v>5822.04</v>
      </c>
      <c r="N14061" s="1">
        <v>1051.8699999999999</v>
      </c>
      <c r="O14061">
        <v>0.1</v>
      </c>
    </row>
    <row r="14062" spans="1:15" x14ac:dyDescent="0.3">
      <c r="A14062" t="str">
        <f xml:space="preserve"> _xlfn.XLOOKUP(H14062, 'Customers'!B:B, 'Customers'!A:A)</f>
        <v>CUST_341</v>
      </c>
      <c r="B14062" t="str">
        <f>_xlfn.XLOOKUP(L14062, Products!C:C, Products!A:A)</f>
        <v>PROD_2</v>
      </c>
      <c r="C14062">
        <v>14061</v>
      </c>
      <c r="D14062" s="2" t="s">
        <v>1648</v>
      </c>
      <c r="E14062">
        <f>YEAR(Orders[[#This Row],[Order_Date]])</f>
        <v>2022</v>
      </c>
      <c r="F14062">
        <f>MONTH(Orders[[#This Row],[Order_Date]])</f>
        <v>2</v>
      </c>
      <c r="G14062" s="2" t="s">
        <v>1227</v>
      </c>
      <c r="H14062" t="s">
        <v>872</v>
      </c>
      <c r="I14062" t="s">
        <v>14</v>
      </c>
      <c r="J14062" t="s">
        <v>15</v>
      </c>
      <c r="K14062" t="s">
        <v>16</v>
      </c>
      <c r="L14062" t="s">
        <v>23</v>
      </c>
      <c r="M14062" s="1">
        <v>5789.12</v>
      </c>
      <c r="N14062" s="1">
        <v>541.26</v>
      </c>
      <c r="O14062">
        <v>0.18</v>
      </c>
    </row>
    <row r="14063" spans="1:15" x14ac:dyDescent="0.3">
      <c r="A14063" t="str">
        <f xml:space="preserve"> _xlfn.XLOOKUP(H14063, 'Customers'!B:B, 'Customers'!A:A)</f>
        <v>CUST_38</v>
      </c>
      <c r="B14063" t="str">
        <f>_xlfn.XLOOKUP(L14063, Products!C:C, Products!A:A)</f>
        <v>PROD_4</v>
      </c>
      <c r="C14063">
        <v>14062</v>
      </c>
      <c r="D14063" s="2" t="s">
        <v>496</v>
      </c>
      <c r="E14063">
        <f>YEAR(Orders[[#This Row],[Order_Date]])</f>
        <v>2022</v>
      </c>
      <c r="F14063">
        <f>MONTH(Orders[[#This Row],[Order_Date]])</f>
        <v>5</v>
      </c>
      <c r="G14063" s="2" t="s">
        <v>1190</v>
      </c>
      <c r="H14063" t="s">
        <v>141</v>
      </c>
      <c r="I14063" t="s">
        <v>14</v>
      </c>
      <c r="J14063" t="s">
        <v>22</v>
      </c>
      <c r="K14063" t="s">
        <v>34</v>
      </c>
      <c r="L14063" t="s">
        <v>35</v>
      </c>
      <c r="M14063" s="1">
        <v>1727.17</v>
      </c>
      <c r="N14063" s="1">
        <v>245.72</v>
      </c>
      <c r="O14063">
        <v>0.24</v>
      </c>
    </row>
    <row r="14064" spans="1:15" x14ac:dyDescent="0.3">
      <c r="A14064" t="str">
        <f xml:space="preserve"> _xlfn.XLOOKUP(H14064, 'Customers'!B:B, 'Customers'!A:A)</f>
        <v>CUST_309</v>
      </c>
      <c r="B14064" t="str">
        <f>_xlfn.XLOOKUP(L14064, Products!C:C, Products!A:A)</f>
        <v>PROD_7</v>
      </c>
      <c r="C14064">
        <v>14063</v>
      </c>
      <c r="D14064" s="2" t="s">
        <v>824</v>
      </c>
      <c r="E14064">
        <f>YEAR(Orders[[#This Row],[Order_Date]])</f>
        <v>2023</v>
      </c>
      <c r="F14064">
        <f>MONTH(Orders[[#This Row],[Order_Date]])</f>
        <v>6</v>
      </c>
      <c r="G14064" s="2" t="s">
        <v>1246</v>
      </c>
      <c r="H14064" t="s">
        <v>808</v>
      </c>
      <c r="I14064" t="s">
        <v>14</v>
      </c>
      <c r="J14064" t="s">
        <v>33</v>
      </c>
      <c r="K14064" t="s">
        <v>16</v>
      </c>
      <c r="L14064" t="s">
        <v>66</v>
      </c>
      <c r="M14064" s="1">
        <v>4540.95</v>
      </c>
      <c r="N14064" s="1">
        <v>703.51</v>
      </c>
      <c r="O14064">
        <v>0.28000000000000003</v>
      </c>
    </row>
    <row r="14065" spans="1:15" x14ac:dyDescent="0.3">
      <c r="A14065" t="str">
        <f xml:space="preserve"> _xlfn.XLOOKUP(H14065, 'Customers'!B:B, 'Customers'!A:A)</f>
        <v>CUST_979</v>
      </c>
      <c r="B14065" t="str">
        <f>_xlfn.XLOOKUP(L14065, Products!C:C, Products!A:A)</f>
        <v>PROD_1</v>
      </c>
      <c r="C14065">
        <v>14064</v>
      </c>
      <c r="D14065" s="2" t="s">
        <v>673</v>
      </c>
      <c r="E14065">
        <f>YEAR(Orders[[#This Row],[Order_Date]])</f>
        <v>2022</v>
      </c>
      <c r="F14065">
        <f>MONTH(Orders[[#This Row],[Order_Date]])</f>
        <v>2</v>
      </c>
      <c r="G14065" s="2" t="s">
        <v>1416</v>
      </c>
      <c r="H14065" t="s">
        <v>1742</v>
      </c>
      <c r="I14065" t="s">
        <v>14</v>
      </c>
      <c r="J14065" t="s">
        <v>22</v>
      </c>
      <c r="K14065" t="s">
        <v>27</v>
      </c>
      <c r="L14065" t="s">
        <v>17</v>
      </c>
      <c r="M14065" s="1">
        <v>5749.71</v>
      </c>
      <c r="N14065" s="1">
        <v>-418.41</v>
      </c>
      <c r="O14065">
        <v>0.13</v>
      </c>
    </row>
    <row r="14066" spans="1:15" x14ac:dyDescent="0.3">
      <c r="A14066" t="str">
        <f xml:space="preserve"> _xlfn.XLOOKUP(H14066, 'Customers'!B:B, 'Customers'!A:A)</f>
        <v>CUST_778</v>
      </c>
      <c r="B14066" t="str">
        <f>_xlfn.XLOOKUP(L14066, Products!C:C, Products!A:A)</f>
        <v>PROD_1</v>
      </c>
      <c r="C14066">
        <v>14065</v>
      </c>
      <c r="D14066" s="2" t="s">
        <v>825</v>
      </c>
      <c r="E14066">
        <f>YEAR(Orders[[#This Row],[Order_Date]])</f>
        <v>2023</v>
      </c>
      <c r="F14066">
        <f>MONTH(Orders[[#This Row],[Order_Date]])</f>
        <v>6</v>
      </c>
      <c r="G14066" s="2" t="s">
        <v>1056</v>
      </c>
      <c r="H14066" t="s">
        <v>1525</v>
      </c>
      <c r="I14066" t="s">
        <v>32</v>
      </c>
      <c r="J14066" t="s">
        <v>22</v>
      </c>
      <c r="K14066" t="s">
        <v>16</v>
      </c>
      <c r="L14066" t="s">
        <v>17</v>
      </c>
      <c r="M14066" s="1">
        <v>9451.19</v>
      </c>
      <c r="N14066" s="1">
        <v>1118.17</v>
      </c>
      <c r="O14066">
        <v>0.25</v>
      </c>
    </row>
    <row r="14067" spans="1:15" x14ac:dyDescent="0.3">
      <c r="A14067" t="str">
        <f xml:space="preserve"> _xlfn.XLOOKUP(H14067, 'Customers'!B:B, 'Customers'!A:A)</f>
        <v>CUST_884</v>
      </c>
      <c r="B14067" t="str">
        <f>_xlfn.XLOOKUP(L14067, Products!C:C, Products!A:A)</f>
        <v>PROD_3</v>
      </c>
      <c r="C14067">
        <v>14066</v>
      </c>
      <c r="D14067" s="2" t="s">
        <v>194</v>
      </c>
      <c r="E14067">
        <f>YEAR(Orders[[#This Row],[Order_Date]])</f>
        <v>2022</v>
      </c>
      <c r="F14067">
        <f>MONTH(Orders[[#This Row],[Order_Date]])</f>
        <v>9</v>
      </c>
      <c r="G14067" s="2" t="s">
        <v>195</v>
      </c>
      <c r="H14067" t="s">
        <v>1640</v>
      </c>
      <c r="I14067" t="s">
        <v>14</v>
      </c>
      <c r="J14067" t="s">
        <v>65</v>
      </c>
      <c r="K14067" t="s">
        <v>27</v>
      </c>
      <c r="L14067" t="s">
        <v>28</v>
      </c>
      <c r="M14067" s="1">
        <v>4211.2700000000004</v>
      </c>
      <c r="N14067" s="1">
        <v>72.62</v>
      </c>
      <c r="O14067">
        <v>0.28000000000000003</v>
      </c>
    </row>
    <row r="14068" spans="1:15" x14ac:dyDescent="0.3">
      <c r="A14068" t="str">
        <f xml:space="preserve"> _xlfn.XLOOKUP(H14068, 'Customers'!B:B, 'Customers'!A:A)</f>
        <v>CUST_731</v>
      </c>
      <c r="B14068" t="str">
        <f>_xlfn.XLOOKUP(L14068, Products!C:C, Products!A:A)</f>
        <v>PROD_8</v>
      </c>
      <c r="C14068">
        <v>14067</v>
      </c>
      <c r="D14068" s="2" t="s">
        <v>764</v>
      </c>
      <c r="E14068">
        <f>YEAR(Orders[[#This Row],[Order_Date]])</f>
        <v>2022</v>
      </c>
      <c r="F14068">
        <f>MONTH(Orders[[#This Row],[Order_Date]])</f>
        <v>6</v>
      </c>
      <c r="G14068" s="2" t="s">
        <v>304</v>
      </c>
      <c r="H14068" t="s">
        <v>1473</v>
      </c>
      <c r="I14068" t="s">
        <v>14</v>
      </c>
      <c r="J14068" t="s">
        <v>65</v>
      </c>
      <c r="K14068" t="s">
        <v>27</v>
      </c>
      <c r="L14068" t="s">
        <v>73</v>
      </c>
      <c r="M14068" s="1">
        <v>1474.52</v>
      </c>
      <c r="N14068" s="1">
        <v>280.99</v>
      </c>
      <c r="O14068">
        <v>7.0000000000000007E-2</v>
      </c>
    </row>
    <row r="14069" spans="1:15" x14ac:dyDescent="0.3">
      <c r="A14069" t="str">
        <f xml:space="preserve"> _xlfn.XLOOKUP(H14069, 'Customers'!B:B, 'Customers'!A:A)</f>
        <v>CUST_966</v>
      </c>
      <c r="B14069" t="str">
        <f>_xlfn.XLOOKUP(L14069, Products!C:C, Products!A:A)</f>
        <v>PROD_1</v>
      </c>
      <c r="C14069">
        <v>14068</v>
      </c>
      <c r="D14069" s="2" t="s">
        <v>817</v>
      </c>
      <c r="E14069">
        <f>YEAR(Orders[[#This Row],[Order_Date]])</f>
        <v>2022</v>
      </c>
      <c r="F14069">
        <f>MONTH(Orders[[#This Row],[Order_Date]])</f>
        <v>12</v>
      </c>
      <c r="G14069" s="2" t="s">
        <v>1142</v>
      </c>
      <c r="H14069" t="s">
        <v>1728</v>
      </c>
      <c r="I14069" t="s">
        <v>32</v>
      </c>
      <c r="J14069" t="s">
        <v>65</v>
      </c>
      <c r="K14069" t="s">
        <v>27</v>
      </c>
      <c r="L14069" t="s">
        <v>17</v>
      </c>
      <c r="M14069" s="1">
        <v>2423.62</v>
      </c>
      <c r="N14069" s="1">
        <v>5.93</v>
      </c>
      <c r="O14069">
        <v>0.17</v>
      </c>
    </row>
    <row r="14070" spans="1:15" x14ac:dyDescent="0.3">
      <c r="A14070" t="str">
        <f xml:space="preserve"> _xlfn.XLOOKUP(H14070, 'Customers'!B:B, 'Customers'!A:A)</f>
        <v>CUST_418</v>
      </c>
      <c r="B14070" t="str">
        <f>_xlfn.XLOOKUP(L14070, Products!C:C, Products!A:A)</f>
        <v>PROD_2</v>
      </c>
      <c r="C14070">
        <v>14069</v>
      </c>
      <c r="D14070" s="2" t="s">
        <v>115</v>
      </c>
      <c r="E14070">
        <f>YEAR(Orders[[#This Row],[Order_Date]])</f>
        <v>2022</v>
      </c>
      <c r="F14070">
        <f>MONTH(Orders[[#This Row],[Order_Date]])</f>
        <v>11</v>
      </c>
      <c r="G14070" s="2" t="s">
        <v>174</v>
      </c>
      <c r="H14070" t="s">
        <v>1016</v>
      </c>
      <c r="I14070" t="s">
        <v>21</v>
      </c>
      <c r="J14070" t="s">
        <v>22</v>
      </c>
      <c r="K14070" t="s">
        <v>16</v>
      </c>
      <c r="L14070" t="s">
        <v>23</v>
      </c>
      <c r="M14070" s="1">
        <v>7135.69</v>
      </c>
      <c r="N14070" s="1">
        <v>269.97000000000003</v>
      </c>
      <c r="O14070">
        <v>0.08</v>
      </c>
    </row>
    <row r="14071" spans="1:15" x14ac:dyDescent="0.3">
      <c r="A14071" t="str">
        <f xml:space="preserve"> _xlfn.XLOOKUP(H14071, 'Customers'!B:B, 'Customers'!A:A)</f>
        <v>CUST_495</v>
      </c>
      <c r="B14071" t="str">
        <f>_xlfn.XLOOKUP(L14071, Products!C:C, Products!A:A)</f>
        <v>PROD_1</v>
      </c>
      <c r="C14071">
        <v>14070</v>
      </c>
      <c r="D14071" s="2" t="s">
        <v>805</v>
      </c>
      <c r="E14071">
        <f>YEAR(Orders[[#This Row],[Order_Date]])</f>
        <v>2023</v>
      </c>
      <c r="F14071">
        <f>MONTH(Orders[[#This Row],[Order_Date]])</f>
        <v>3</v>
      </c>
      <c r="G14071" s="2" t="s">
        <v>1110</v>
      </c>
      <c r="H14071" t="s">
        <v>1149</v>
      </c>
      <c r="I14071" t="s">
        <v>14</v>
      </c>
      <c r="J14071" t="s">
        <v>33</v>
      </c>
      <c r="K14071" t="s">
        <v>16</v>
      </c>
      <c r="L14071" t="s">
        <v>17</v>
      </c>
      <c r="M14071" s="1">
        <v>4990.9799999999996</v>
      </c>
      <c r="N14071" s="1">
        <v>-61.37</v>
      </c>
      <c r="O14071">
        <v>0.02</v>
      </c>
    </row>
    <row r="14072" spans="1:15" x14ac:dyDescent="0.3">
      <c r="A14072" t="str">
        <f xml:space="preserve"> _xlfn.XLOOKUP(H14072, 'Customers'!B:B, 'Customers'!A:A)</f>
        <v>CUST_981</v>
      </c>
      <c r="B14072" t="str">
        <f>_xlfn.XLOOKUP(L14072, Products!C:C, Products!A:A)</f>
        <v>PROD_3</v>
      </c>
      <c r="C14072">
        <v>14071</v>
      </c>
      <c r="D14072" s="2" t="s">
        <v>1166</v>
      </c>
      <c r="E14072">
        <f>YEAR(Orders[[#This Row],[Order_Date]])</f>
        <v>2022</v>
      </c>
      <c r="F14072">
        <f>MONTH(Orders[[#This Row],[Order_Date]])</f>
        <v>9</v>
      </c>
      <c r="G14072" s="2" t="s">
        <v>168</v>
      </c>
      <c r="H14072" t="s">
        <v>1744</v>
      </c>
      <c r="I14072" t="s">
        <v>21</v>
      </c>
      <c r="J14072" t="s">
        <v>65</v>
      </c>
      <c r="K14072" t="s">
        <v>27</v>
      </c>
      <c r="L14072" t="s">
        <v>28</v>
      </c>
      <c r="M14072" s="1">
        <v>8357.52</v>
      </c>
      <c r="N14072" s="1">
        <v>1875.15</v>
      </c>
      <c r="O14072">
        <v>0.11</v>
      </c>
    </row>
    <row r="14073" spans="1:15" x14ac:dyDescent="0.3">
      <c r="A14073" t="str">
        <f xml:space="preserve"> _xlfn.XLOOKUP(H14073, 'Customers'!B:B, 'Customers'!A:A)</f>
        <v>CUST_223</v>
      </c>
      <c r="B14073" t="str">
        <f>_xlfn.XLOOKUP(L14073, Products!C:C, Products!A:A)</f>
        <v>PROD_5</v>
      </c>
      <c r="C14073">
        <v>14072</v>
      </c>
      <c r="D14073" s="2" t="s">
        <v>834</v>
      </c>
      <c r="E14073">
        <f>YEAR(Orders[[#This Row],[Order_Date]])</f>
        <v>2022</v>
      </c>
      <c r="F14073">
        <f>MONTH(Orders[[#This Row],[Order_Date]])</f>
        <v>4</v>
      </c>
      <c r="G14073" s="2" t="s">
        <v>960</v>
      </c>
      <c r="H14073" t="s">
        <v>624</v>
      </c>
      <c r="I14073" t="s">
        <v>14</v>
      </c>
      <c r="J14073" t="s">
        <v>22</v>
      </c>
      <c r="K14073" t="s">
        <v>34</v>
      </c>
      <c r="L14073" t="s">
        <v>39</v>
      </c>
      <c r="M14073" s="1">
        <v>7738.22</v>
      </c>
      <c r="N14073" s="1">
        <v>2288.17</v>
      </c>
      <c r="O14073">
        <v>0.28999999999999998</v>
      </c>
    </row>
    <row r="14074" spans="1:15" x14ac:dyDescent="0.3">
      <c r="A14074" t="str">
        <f xml:space="preserve"> _xlfn.XLOOKUP(H14074, 'Customers'!B:B, 'Customers'!A:A)</f>
        <v>CUST_888</v>
      </c>
      <c r="B14074" t="str">
        <f>_xlfn.XLOOKUP(L14074, Products!C:C, Products!A:A)</f>
        <v>PROD_4</v>
      </c>
      <c r="C14074">
        <v>14073</v>
      </c>
      <c r="D14074" s="2" t="s">
        <v>226</v>
      </c>
      <c r="E14074">
        <f>YEAR(Orders[[#This Row],[Order_Date]])</f>
        <v>2023</v>
      </c>
      <c r="F14074">
        <f>MONTH(Orders[[#This Row],[Order_Date]])</f>
        <v>6</v>
      </c>
      <c r="G14074" s="2" t="s">
        <v>1056</v>
      </c>
      <c r="H14074" t="s">
        <v>1645</v>
      </c>
      <c r="I14074" t="s">
        <v>32</v>
      </c>
      <c r="J14074" t="s">
        <v>33</v>
      </c>
      <c r="K14074" t="s">
        <v>34</v>
      </c>
      <c r="L14074" t="s">
        <v>35</v>
      </c>
      <c r="M14074" s="1">
        <v>8243.92</v>
      </c>
      <c r="N14074" s="1">
        <v>185.98</v>
      </c>
      <c r="O14074">
        <v>0.28000000000000003</v>
      </c>
    </row>
    <row r="14075" spans="1:15" x14ac:dyDescent="0.3">
      <c r="A14075" t="str">
        <f xml:space="preserve"> _xlfn.XLOOKUP(H14075, 'Customers'!B:B, 'Customers'!A:A)</f>
        <v>CUST_354</v>
      </c>
      <c r="B14075" t="str">
        <f>_xlfn.XLOOKUP(L14075, Products!C:C, Products!A:A)</f>
        <v>PROD_5</v>
      </c>
      <c r="C14075">
        <v>14074</v>
      </c>
      <c r="D14075" s="2" t="s">
        <v>381</v>
      </c>
      <c r="E14075">
        <f>YEAR(Orders[[#This Row],[Order_Date]])</f>
        <v>2022</v>
      </c>
      <c r="F14075">
        <f>MONTH(Orders[[#This Row],[Order_Date]])</f>
        <v>8</v>
      </c>
      <c r="G14075" s="2" t="s">
        <v>630</v>
      </c>
      <c r="H14075" t="s">
        <v>895</v>
      </c>
      <c r="I14075" t="s">
        <v>32</v>
      </c>
      <c r="J14075" t="s">
        <v>65</v>
      </c>
      <c r="K14075" t="s">
        <v>34</v>
      </c>
      <c r="L14075" t="s">
        <v>39</v>
      </c>
      <c r="M14075" s="1">
        <v>1236.03</v>
      </c>
      <c r="N14075" s="1">
        <v>336.44</v>
      </c>
      <c r="O14075">
        <v>0.12</v>
      </c>
    </row>
    <row r="14076" spans="1:15" x14ac:dyDescent="0.3">
      <c r="A14076" t="str">
        <f xml:space="preserve"> _xlfn.XLOOKUP(H14076, 'Customers'!B:B, 'Customers'!A:A)</f>
        <v>CUST_832</v>
      </c>
      <c r="B14076" t="str">
        <f>_xlfn.XLOOKUP(L14076, Products!C:C, Products!A:A)</f>
        <v>PROD_7</v>
      </c>
      <c r="C14076">
        <v>14075</v>
      </c>
      <c r="D14076" s="2" t="s">
        <v>1068</v>
      </c>
      <c r="E14076">
        <f>YEAR(Orders[[#This Row],[Order_Date]])</f>
        <v>2023</v>
      </c>
      <c r="F14076">
        <f>MONTH(Orders[[#This Row],[Order_Date]])</f>
        <v>9</v>
      </c>
      <c r="G14076" s="2" t="s">
        <v>1052</v>
      </c>
      <c r="H14076" t="s">
        <v>1585</v>
      </c>
      <c r="I14076" t="s">
        <v>21</v>
      </c>
      <c r="J14076" t="s">
        <v>33</v>
      </c>
      <c r="K14076" t="s">
        <v>16</v>
      </c>
      <c r="L14076" t="s">
        <v>66</v>
      </c>
      <c r="M14076" s="1">
        <v>2464.2600000000002</v>
      </c>
      <c r="N14076" s="1">
        <v>279.52999999999997</v>
      </c>
      <c r="O14076">
        <v>0.19</v>
      </c>
    </row>
    <row r="14077" spans="1:15" x14ac:dyDescent="0.3">
      <c r="A14077" t="str">
        <f xml:space="preserve"> _xlfn.XLOOKUP(H14077, 'Customers'!B:B, 'Customers'!A:A)</f>
        <v>CUST_132</v>
      </c>
      <c r="B14077" t="str">
        <f>_xlfn.XLOOKUP(L14077, Products!C:C, Products!A:A)</f>
        <v>PROD_3</v>
      </c>
      <c r="C14077">
        <v>14076</v>
      </c>
      <c r="D14077" s="2" t="s">
        <v>298</v>
      </c>
      <c r="E14077">
        <f>YEAR(Orders[[#This Row],[Order_Date]])</f>
        <v>2022</v>
      </c>
      <c r="F14077">
        <f>MONTH(Orders[[#This Row],[Order_Date]])</f>
        <v>9</v>
      </c>
      <c r="G14077" s="2" t="s">
        <v>1118</v>
      </c>
      <c r="H14077" t="s">
        <v>408</v>
      </c>
      <c r="I14077" t="s">
        <v>14</v>
      </c>
      <c r="J14077" t="s">
        <v>33</v>
      </c>
      <c r="K14077" t="s">
        <v>27</v>
      </c>
      <c r="L14077" t="s">
        <v>28</v>
      </c>
      <c r="M14077" s="1">
        <v>1542.78</v>
      </c>
      <c r="N14077" s="1">
        <v>319.51</v>
      </c>
      <c r="O14077">
        <v>0.2</v>
      </c>
    </row>
    <row r="14078" spans="1:15" x14ac:dyDescent="0.3">
      <c r="A14078" t="str">
        <f xml:space="preserve"> _xlfn.XLOOKUP(H14078, 'Customers'!B:B, 'Customers'!A:A)</f>
        <v>CUST_174</v>
      </c>
      <c r="B14078" t="str">
        <f>_xlfn.XLOOKUP(L14078, Products!C:C, Products!A:A)</f>
        <v>PROD_4</v>
      </c>
      <c r="C14078">
        <v>14077</v>
      </c>
      <c r="D14078" s="2" t="s">
        <v>1094</v>
      </c>
      <c r="E14078">
        <f>YEAR(Orders[[#This Row],[Order_Date]])</f>
        <v>2022</v>
      </c>
      <c r="F14078">
        <f>MONTH(Orders[[#This Row],[Order_Date]])</f>
        <v>10</v>
      </c>
      <c r="G14078" s="2" t="s">
        <v>680</v>
      </c>
      <c r="H14078" t="s">
        <v>510</v>
      </c>
      <c r="I14078" t="s">
        <v>14</v>
      </c>
      <c r="J14078" t="s">
        <v>33</v>
      </c>
      <c r="K14078" t="s">
        <v>34</v>
      </c>
      <c r="L14078" t="s">
        <v>35</v>
      </c>
      <c r="M14078" s="1">
        <v>8596.24</v>
      </c>
      <c r="N14078" s="1">
        <v>1494.65</v>
      </c>
      <c r="O14078">
        <v>0.15</v>
      </c>
    </row>
    <row r="14079" spans="1:15" x14ac:dyDescent="0.3">
      <c r="A14079" t="str">
        <f xml:space="preserve"> _xlfn.XLOOKUP(H14079, 'Customers'!B:B, 'Customers'!A:A)</f>
        <v>CUST_979</v>
      </c>
      <c r="B14079" t="str">
        <f>_xlfn.XLOOKUP(L14079, Products!C:C, Products!A:A)</f>
        <v>PROD_2</v>
      </c>
      <c r="C14079">
        <v>14078</v>
      </c>
      <c r="D14079" s="2" t="s">
        <v>834</v>
      </c>
      <c r="E14079">
        <f>YEAR(Orders[[#This Row],[Order_Date]])</f>
        <v>2022</v>
      </c>
      <c r="F14079">
        <f>MONTH(Orders[[#This Row],[Order_Date]])</f>
        <v>4</v>
      </c>
      <c r="G14079" s="2" t="s">
        <v>960</v>
      </c>
      <c r="H14079" t="s">
        <v>1742</v>
      </c>
      <c r="I14079" t="s">
        <v>21</v>
      </c>
      <c r="J14079" t="s">
        <v>15</v>
      </c>
      <c r="K14079" t="s">
        <v>16</v>
      </c>
      <c r="L14079" t="s">
        <v>23</v>
      </c>
      <c r="M14079" s="1">
        <v>5295.28</v>
      </c>
      <c r="N14079" s="1">
        <v>1098.76</v>
      </c>
      <c r="O14079">
        <v>0.13</v>
      </c>
    </row>
    <row r="14080" spans="1:15" x14ac:dyDescent="0.3">
      <c r="A14080" t="str">
        <f xml:space="preserve"> _xlfn.XLOOKUP(H14080, 'Customers'!B:B, 'Customers'!A:A)</f>
        <v>CUST_338</v>
      </c>
      <c r="B14080" t="str">
        <f>_xlfn.XLOOKUP(L14080, Products!C:C, Products!A:A)</f>
        <v>PROD_2</v>
      </c>
      <c r="C14080">
        <v>14079</v>
      </c>
      <c r="D14080" s="2" t="s">
        <v>290</v>
      </c>
      <c r="E14080">
        <f>YEAR(Orders[[#This Row],[Order_Date]])</f>
        <v>2023</v>
      </c>
      <c r="F14080">
        <f>MONTH(Orders[[#This Row],[Order_Date]])</f>
        <v>9</v>
      </c>
      <c r="G14080" s="2" t="s">
        <v>161</v>
      </c>
      <c r="H14080" t="s">
        <v>868</v>
      </c>
      <c r="I14080" t="s">
        <v>21</v>
      </c>
      <c r="J14080" t="s">
        <v>22</v>
      </c>
      <c r="K14080" t="s">
        <v>16</v>
      </c>
      <c r="L14080" t="s">
        <v>23</v>
      </c>
      <c r="M14080" s="1">
        <v>9088.6299999999992</v>
      </c>
      <c r="N14080" s="1">
        <v>1073.6500000000001</v>
      </c>
      <c r="O14080">
        <v>0.05</v>
      </c>
    </row>
    <row r="14081" spans="1:15" x14ac:dyDescent="0.3">
      <c r="A14081" t="str">
        <f xml:space="preserve"> _xlfn.XLOOKUP(H14081, 'Customers'!B:B, 'Customers'!A:A)</f>
        <v>CUST_8</v>
      </c>
      <c r="B14081" t="str">
        <f>_xlfn.XLOOKUP(L14081, Products!C:C, Products!A:A)</f>
        <v>PROD_6</v>
      </c>
      <c r="C14081">
        <v>14080</v>
      </c>
      <c r="D14081" s="2" t="s">
        <v>748</v>
      </c>
      <c r="E14081">
        <f>YEAR(Orders[[#This Row],[Order_Date]])</f>
        <v>2023</v>
      </c>
      <c r="F14081">
        <f>MONTH(Orders[[#This Row],[Order_Date]])</f>
        <v>11</v>
      </c>
      <c r="G14081" s="2" t="s">
        <v>820</v>
      </c>
      <c r="H14081" t="s">
        <v>48</v>
      </c>
      <c r="I14081" t="s">
        <v>32</v>
      </c>
      <c r="J14081" t="s">
        <v>22</v>
      </c>
      <c r="K14081" t="s">
        <v>34</v>
      </c>
      <c r="L14081" t="s">
        <v>52</v>
      </c>
      <c r="M14081" s="1">
        <v>4858.28</v>
      </c>
      <c r="N14081" s="1">
        <v>-154.91999999999999</v>
      </c>
      <c r="O14081">
        <v>0.04</v>
      </c>
    </row>
    <row r="14082" spans="1:15" x14ac:dyDescent="0.3">
      <c r="A14082" t="str">
        <f xml:space="preserve"> _xlfn.XLOOKUP(H14082, 'Customers'!B:B, 'Customers'!A:A)</f>
        <v>CUST_474</v>
      </c>
      <c r="B14082" t="str">
        <f>_xlfn.XLOOKUP(L14082, Products!C:C, Products!A:A)</f>
        <v>PROD_4</v>
      </c>
      <c r="C14082">
        <v>14081</v>
      </c>
      <c r="D14082" s="2" t="s">
        <v>930</v>
      </c>
      <c r="E14082">
        <f>YEAR(Orders[[#This Row],[Order_Date]])</f>
        <v>2022</v>
      </c>
      <c r="F14082">
        <f>MONTH(Orders[[#This Row],[Order_Date]])</f>
        <v>4</v>
      </c>
      <c r="G14082" s="2" t="s">
        <v>833</v>
      </c>
      <c r="H14082" t="s">
        <v>1107</v>
      </c>
      <c r="I14082" t="s">
        <v>21</v>
      </c>
      <c r="J14082" t="s">
        <v>15</v>
      </c>
      <c r="K14082" t="s">
        <v>34</v>
      </c>
      <c r="L14082" t="s">
        <v>35</v>
      </c>
      <c r="M14082" s="1">
        <v>9070.1</v>
      </c>
      <c r="N14082" s="1">
        <v>713.3</v>
      </c>
      <c r="O14082">
        <v>0.05</v>
      </c>
    </row>
    <row r="14083" spans="1:15" x14ac:dyDescent="0.3">
      <c r="A14083" t="str">
        <f xml:space="preserve"> _xlfn.XLOOKUP(H14083, 'Customers'!B:B, 'Customers'!A:A)</f>
        <v>CUST_962</v>
      </c>
      <c r="B14083" t="str">
        <f>_xlfn.XLOOKUP(L14083, Products!C:C, Products!A:A)</f>
        <v>PROD_7</v>
      </c>
      <c r="C14083">
        <v>14082</v>
      </c>
      <c r="D14083" s="2" t="s">
        <v>1271</v>
      </c>
      <c r="E14083">
        <f>YEAR(Orders[[#This Row],[Order_Date]])</f>
        <v>2023</v>
      </c>
      <c r="F14083">
        <f>MONTH(Orders[[#This Row],[Order_Date]])</f>
        <v>3</v>
      </c>
      <c r="G14083" s="2" t="s">
        <v>963</v>
      </c>
      <c r="H14083" t="s">
        <v>1724</v>
      </c>
      <c r="I14083" t="s">
        <v>21</v>
      </c>
      <c r="J14083" t="s">
        <v>33</v>
      </c>
      <c r="K14083" t="s">
        <v>16</v>
      </c>
      <c r="L14083" t="s">
        <v>66</v>
      </c>
      <c r="M14083" s="1">
        <v>5469.46</v>
      </c>
      <c r="N14083" s="1">
        <v>1318.53</v>
      </c>
      <c r="O14083">
        <v>0.28999999999999998</v>
      </c>
    </row>
    <row r="14084" spans="1:15" x14ac:dyDescent="0.3">
      <c r="A14084" t="str">
        <f xml:space="preserve"> _xlfn.XLOOKUP(H14084, 'Customers'!B:B, 'Customers'!A:A)</f>
        <v>CUST_243</v>
      </c>
      <c r="B14084" t="str">
        <f>_xlfn.XLOOKUP(L14084, Products!C:C, Products!A:A)</f>
        <v>PROD_2</v>
      </c>
      <c r="C14084">
        <v>14083</v>
      </c>
      <c r="D14084" s="2" t="s">
        <v>454</v>
      </c>
      <c r="E14084">
        <f>YEAR(Orders[[#This Row],[Order_Date]])</f>
        <v>2023</v>
      </c>
      <c r="F14084">
        <f>MONTH(Orders[[#This Row],[Order_Date]])</f>
        <v>4</v>
      </c>
      <c r="G14084" s="2" t="s">
        <v>716</v>
      </c>
      <c r="H14084" t="s">
        <v>671</v>
      </c>
      <c r="I14084" t="s">
        <v>14</v>
      </c>
      <c r="J14084" t="s">
        <v>65</v>
      </c>
      <c r="K14084" t="s">
        <v>16</v>
      </c>
      <c r="L14084" t="s">
        <v>23</v>
      </c>
      <c r="M14084" s="1">
        <v>9265.0400000000009</v>
      </c>
      <c r="N14084" s="1">
        <v>112.29</v>
      </c>
      <c r="O14084">
        <v>0.08</v>
      </c>
    </row>
    <row r="14085" spans="1:15" x14ac:dyDescent="0.3">
      <c r="A14085" t="str">
        <f xml:space="preserve"> _xlfn.XLOOKUP(H14085, 'Customers'!B:B, 'Customers'!A:A)</f>
        <v>CUST_898</v>
      </c>
      <c r="B14085" t="str">
        <f>_xlfn.XLOOKUP(L14085, Products!C:C, Products!A:A)</f>
        <v>PROD_1</v>
      </c>
      <c r="C14085">
        <v>14084</v>
      </c>
      <c r="D14085" s="2" t="s">
        <v>1409</v>
      </c>
      <c r="E14085">
        <f>YEAR(Orders[[#This Row],[Order_Date]])</f>
        <v>2022</v>
      </c>
      <c r="F14085">
        <f>MONTH(Orders[[#This Row],[Order_Date]])</f>
        <v>5</v>
      </c>
      <c r="G14085" s="2" t="s">
        <v>387</v>
      </c>
      <c r="H14085" t="s">
        <v>1657</v>
      </c>
      <c r="I14085" t="s">
        <v>21</v>
      </c>
      <c r="J14085" t="s">
        <v>33</v>
      </c>
      <c r="K14085" t="s">
        <v>16</v>
      </c>
      <c r="L14085" t="s">
        <v>17</v>
      </c>
      <c r="M14085" s="1">
        <v>5101.04</v>
      </c>
      <c r="N14085" s="1">
        <v>1512.75</v>
      </c>
      <c r="O14085">
        <v>0.11</v>
      </c>
    </row>
    <row r="14086" spans="1:15" x14ac:dyDescent="0.3">
      <c r="A14086" t="str">
        <f xml:space="preserve"> _xlfn.XLOOKUP(H14086, 'Customers'!B:B, 'Customers'!A:A)</f>
        <v>CUST_441</v>
      </c>
      <c r="B14086" t="str">
        <f>_xlfn.XLOOKUP(L14086, Products!C:C, Products!A:A)</f>
        <v>PROD_4</v>
      </c>
      <c r="C14086">
        <v>14085</v>
      </c>
      <c r="D14086" s="2" t="s">
        <v>1346</v>
      </c>
      <c r="E14086">
        <f>YEAR(Orders[[#This Row],[Order_Date]])</f>
        <v>2023</v>
      </c>
      <c r="F14086">
        <f>MONTH(Orders[[#This Row],[Order_Date]])</f>
        <v>1</v>
      </c>
      <c r="G14086" s="2" t="s">
        <v>84</v>
      </c>
      <c r="H14086" t="s">
        <v>1055</v>
      </c>
      <c r="I14086" t="s">
        <v>14</v>
      </c>
      <c r="J14086" t="s">
        <v>65</v>
      </c>
      <c r="K14086" t="s">
        <v>34</v>
      </c>
      <c r="L14086" t="s">
        <v>35</v>
      </c>
      <c r="M14086" s="1">
        <v>2306.5100000000002</v>
      </c>
      <c r="N14086" s="1">
        <v>-55.77</v>
      </c>
      <c r="O14086">
        <v>0.09</v>
      </c>
    </row>
    <row r="14087" spans="1:15" x14ac:dyDescent="0.3">
      <c r="A14087" t="str">
        <f xml:space="preserve"> _xlfn.XLOOKUP(H14087, 'Customers'!B:B, 'Customers'!A:A)</f>
        <v>CUST_117</v>
      </c>
      <c r="B14087" t="str">
        <f>_xlfn.XLOOKUP(L14087, Products!C:C, Products!A:A)</f>
        <v>PROD_2</v>
      </c>
      <c r="C14087">
        <v>14086</v>
      </c>
      <c r="D14087" s="2" t="s">
        <v>834</v>
      </c>
      <c r="E14087">
        <f>YEAR(Orders[[#This Row],[Order_Date]])</f>
        <v>2022</v>
      </c>
      <c r="F14087">
        <f>MONTH(Orders[[#This Row],[Order_Date]])</f>
        <v>4</v>
      </c>
      <c r="G14087" s="2" t="s">
        <v>474</v>
      </c>
      <c r="H14087" t="s">
        <v>367</v>
      </c>
      <c r="I14087" t="s">
        <v>14</v>
      </c>
      <c r="J14087" t="s">
        <v>15</v>
      </c>
      <c r="K14087" t="s">
        <v>16</v>
      </c>
      <c r="L14087" t="s">
        <v>23</v>
      </c>
      <c r="M14087" s="1">
        <v>9769.8799999999992</v>
      </c>
      <c r="N14087" s="1">
        <v>-134.1</v>
      </c>
      <c r="O14087">
        <v>0.03</v>
      </c>
    </row>
    <row r="14088" spans="1:15" x14ac:dyDescent="0.3">
      <c r="A14088" t="str">
        <f xml:space="preserve"> _xlfn.XLOOKUP(H14088, 'Customers'!B:B, 'Customers'!A:A)</f>
        <v>CUST_459</v>
      </c>
      <c r="B14088" t="str">
        <f>_xlfn.XLOOKUP(L14088, Products!C:C, Products!A:A)</f>
        <v>PROD_2</v>
      </c>
      <c r="C14088">
        <v>14087</v>
      </c>
      <c r="D14088" s="2" t="s">
        <v>947</v>
      </c>
      <c r="E14088">
        <f>YEAR(Orders[[#This Row],[Order_Date]])</f>
        <v>2022</v>
      </c>
      <c r="F14088">
        <f>MONTH(Orders[[#This Row],[Order_Date]])</f>
        <v>2</v>
      </c>
      <c r="G14088" s="2" t="s">
        <v>1416</v>
      </c>
      <c r="H14088" t="s">
        <v>1087</v>
      </c>
      <c r="I14088" t="s">
        <v>21</v>
      </c>
      <c r="J14088" t="s">
        <v>33</v>
      </c>
      <c r="K14088" t="s">
        <v>16</v>
      </c>
      <c r="L14088" t="s">
        <v>23</v>
      </c>
      <c r="M14088" s="1">
        <v>6118.11</v>
      </c>
      <c r="N14088" s="1">
        <v>790.74</v>
      </c>
      <c r="O14088">
        <v>0.27</v>
      </c>
    </row>
    <row r="14089" spans="1:15" x14ac:dyDescent="0.3">
      <c r="A14089" t="str">
        <f xml:space="preserve"> _xlfn.XLOOKUP(H14089, 'Customers'!B:B, 'Customers'!A:A)</f>
        <v>CUST_893</v>
      </c>
      <c r="B14089" t="str">
        <f>_xlfn.XLOOKUP(L14089, Products!C:C, Products!A:A)</f>
        <v>PROD_1</v>
      </c>
      <c r="C14089">
        <v>14088</v>
      </c>
      <c r="D14089" s="2" t="s">
        <v>325</v>
      </c>
      <c r="E14089">
        <f>YEAR(Orders[[#This Row],[Order_Date]])</f>
        <v>2022</v>
      </c>
      <c r="F14089">
        <f>MONTH(Orders[[#This Row],[Order_Date]])</f>
        <v>8</v>
      </c>
      <c r="G14089" s="2" t="s">
        <v>563</v>
      </c>
      <c r="H14089" t="s">
        <v>1652</v>
      </c>
      <c r="I14089" t="s">
        <v>32</v>
      </c>
      <c r="J14089" t="s">
        <v>15</v>
      </c>
      <c r="K14089" t="s">
        <v>27</v>
      </c>
      <c r="L14089" t="s">
        <v>17</v>
      </c>
      <c r="M14089" s="1">
        <v>6001.01</v>
      </c>
      <c r="N14089" s="1">
        <v>1431.45</v>
      </c>
      <c r="O14089">
        <v>0.18</v>
      </c>
    </row>
    <row r="14090" spans="1:15" x14ac:dyDescent="0.3">
      <c r="A14090" t="str">
        <f xml:space="preserve"> _xlfn.XLOOKUP(H14090, 'Customers'!B:B, 'Customers'!A:A)</f>
        <v>CUST_792</v>
      </c>
      <c r="B14090" t="str">
        <f>_xlfn.XLOOKUP(L14090, Products!C:C, Products!A:A)</f>
        <v>PROD_2</v>
      </c>
      <c r="C14090">
        <v>14089</v>
      </c>
      <c r="D14090" s="2" t="s">
        <v>623</v>
      </c>
      <c r="E14090">
        <f>YEAR(Orders[[#This Row],[Order_Date]])</f>
        <v>2022</v>
      </c>
      <c r="F14090">
        <f>MONTH(Orders[[#This Row],[Order_Date]])</f>
        <v>12</v>
      </c>
      <c r="G14090" s="2" t="s">
        <v>1274</v>
      </c>
      <c r="H14090" t="s">
        <v>1540</v>
      </c>
      <c r="I14090" t="s">
        <v>14</v>
      </c>
      <c r="J14090" t="s">
        <v>22</v>
      </c>
      <c r="K14090" t="s">
        <v>16</v>
      </c>
      <c r="L14090" t="s">
        <v>23</v>
      </c>
      <c r="M14090" s="1">
        <v>6759.05</v>
      </c>
      <c r="N14090" s="1">
        <v>1476.23</v>
      </c>
      <c r="O14090">
        <v>0.13</v>
      </c>
    </row>
    <row r="14091" spans="1:15" x14ac:dyDescent="0.3">
      <c r="A14091" t="str">
        <f xml:space="preserve"> _xlfn.XLOOKUP(H14091, 'Customers'!B:B, 'Customers'!A:A)</f>
        <v>CUST_375</v>
      </c>
      <c r="B14091" t="str">
        <f>_xlfn.XLOOKUP(L14091, Products!C:C, Products!A:A)</f>
        <v>PROD_5</v>
      </c>
      <c r="C14091">
        <v>14090</v>
      </c>
      <c r="D14091" s="2" t="s">
        <v>700</v>
      </c>
      <c r="E14091">
        <f>YEAR(Orders[[#This Row],[Order_Date]])</f>
        <v>2023</v>
      </c>
      <c r="F14091">
        <f>MONTH(Orders[[#This Row],[Order_Date]])</f>
        <v>11</v>
      </c>
      <c r="G14091" s="2" t="s">
        <v>495</v>
      </c>
      <c r="H14091" t="s">
        <v>934</v>
      </c>
      <c r="I14091" t="s">
        <v>32</v>
      </c>
      <c r="J14091" t="s">
        <v>22</v>
      </c>
      <c r="K14091" t="s">
        <v>34</v>
      </c>
      <c r="L14091" t="s">
        <v>39</v>
      </c>
      <c r="M14091" s="1">
        <v>1513.26</v>
      </c>
      <c r="N14091" s="1">
        <v>217.43</v>
      </c>
      <c r="O14091">
        <v>0.03</v>
      </c>
    </row>
    <row r="14092" spans="1:15" x14ac:dyDescent="0.3">
      <c r="A14092" t="str">
        <f xml:space="preserve"> _xlfn.XLOOKUP(H14092, 'Customers'!B:B, 'Customers'!A:A)</f>
        <v>CUST_333</v>
      </c>
      <c r="B14092" t="str">
        <f>_xlfn.XLOOKUP(L14092, Products!C:C, Products!A:A)</f>
        <v>PROD_5</v>
      </c>
      <c r="C14092">
        <v>14091</v>
      </c>
      <c r="D14092" s="2" t="s">
        <v>340</v>
      </c>
      <c r="E14092">
        <f>YEAR(Orders[[#This Row],[Order_Date]])</f>
        <v>2022</v>
      </c>
      <c r="F14092">
        <f>MONTH(Orders[[#This Row],[Order_Date]])</f>
        <v>4</v>
      </c>
      <c r="G14092" s="2" t="s">
        <v>960</v>
      </c>
      <c r="H14092" t="s">
        <v>858</v>
      </c>
      <c r="I14092" t="s">
        <v>14</v>
      </c>
      <c r="J14092" t="s">
        <v>15</v>
      </c>
      <c r="K14092" t="s">
        <v>34</v>
      </c>
      <c r="L14092" t="s">
        <v>39</v>
      </c>
      <c r="M14092" s="1">
        <v>2017.42</v>
      </c>
      <c r="N14092" s="1">
        <v>435.04</v>
      </c>
      <c r="O14092">
        <v>0.24</v>
      </c>
    </row>
    <row r="14093" spans="1:15" x14ac:dyDescent="0.3">
      <c r="A14093" t="str">
        <f xml:space="preserve"> _xlfn.XLOOKUP(H14093, 'Customers'!B:B, 'Customers'!A:A)</f>
        <v>CUST_252</v>
      </c>
      <c r="B14093" t="str">
        <f>_xlfn.XLOOKUP(L14093, Products!C:C, Products!A:A)</f>
        <v>PROD_6</v>
      </c>
      <c r="C14093">
        <v>14092</v>
      </c>
      <c r="D14093" s="2" t="s">
        <v>385</v>
      </c>
      <c r="E14093">
        <f>YEAR(Orders[[#This Row],[Order_Date]])</f>
        <v>2022</v>
      </c>
      <c r="F14093">
        <f>MONTH(Orders[[#This Row],[Order_Date]])</f>
        <v>11</v>
      </c>
      <c r="G14093" s="2" t="s">
        <v>386</v>
      </c>
      <c r="H14093" t="s">
        <v>693</v>
      </c>
      <c r="I14093" t="s">
        <v>32</v>
      </c>
      <c r="J14093" t="s">
        <v>33</v>
      </c>
      <c r="K14093" t="s">
        <v>34</v>
      </c>
      <c r="L14093" t="s">
        <v>52</v>
      </c>
      <c r="M14093" s="1">
        <v>4056.76</v>
      </c>
      <c r="N14093" s="1">
        <v>346.17</v>
      </c>
      <c r="O14093">
        <v>0.16</v>
      </c>
    </row>
    <row r="14094" spans="1:15" x14ac:dyDescent="0.3">
      <c r="A14094" t="str">
        <f xml:space="preserve"> _xlfn.XLOOKUP(H14094, 'Customers'!B:B, 'Customers'!A:A)</f>
        <v>CUST_516</v>
      </c>
      <c r="B14094" t="str">
        <f>_xlfn.XLOOKUP(L14094, Products!C:C, Products!A:A)</f>
        <v>PROD_7</v>
      </c>
      <c r="C14094">
        <v>14093</v>
      </c>
      <c r="D14094" s="2" t="s">
        <v>345</v>
      </c>
      <c r="E14094">
        <f>YEAR(Orders[[#This Row],[Order_Date]])</f>
        <v>2023</v>
      </c>
      <c r="F14094">
        <f>MONTH(Orders[[#This Row],[Order_Date]])</f>
        <v>2</v>
      </c>
      <c r="G14094" s="2" t="s">
        <v>667</v>
      </c>
      <c r="H14094" t="s">
        <v>1187</v>
      </c>
      <c r="I14094" t="s">
        <v>21</v>
      </c>
      <c r="J14094" t="s">
        <v>15</v>
      </c>
      <c r="K14094" t="s">
        <v>16</v>
      </c>
      <c r="L14094" t="s">
        <v>66</v>
      </c>
      <c r="M14094" s="1">
        <v>3584.56</v>
      </c>
      <c r="N14094" s="1">
        <v>-170.94</v>
      </c>
      <c r="O14094">
        <v>0.16</v>
      </c>
    </row>
    <row r="14095" spans="1:15" x14ac:dyDescent="0.3">
      <c r="A14095" t="str">
        <f xml:space="preserve"> _xlfn.XLOOKUP(H14095, 'Customers'!B:B, 'Customers'!A:A)</f>
        <v>CUST_638</v>
      </c>
      <c r="B14095" t="str">
        <f>_xlfn.XLOOKUP(L14095, Products!C:C, Products!A:A)</f>
        <v>PROD_2</v>
      </c>
      <c r="C14095">
        <v>14094</v>
      </c>
      <c r="D14095" s="2" t="s">
        <v>800</v>
      </c>
      <c r="E14095">
        <f>YEAR(Orders[[#This Row],[Order_Date]])</f>
        <v>2022</v>
      </c>
      <c r="F14095">
        <f>MONTH(Orders[[#This Row],[Order_Date]])</f>
        <v>11</v>
      </c>
      <c r="G14095" s="2" t="s">
        <v>385</v>
      </c>
      <c r="H14095" t="s">
        <v>1362</v>
      </c>
      <c r="I14095" t="s">
        <v>14</v>
      </c>
      <c r="J14095" t="s">
        <v>22</v>
      </c>
      <c r="K14095" t="s">
        <v>16</v>
      </c>
      <c r="L14095" t="s">
        <v>23</v>
      </c>
      <c r="M14095" s="1">
        <v>2906.51</v>
      </c>
      <c r="N14095" s="1">
        <v>567.13</v>
      </c>
      <c r="O14095">
        <v>7.0000000000000007E-2</v>
      </c>
    </row>
    <row r="14096" spans="1:15" x14ac:dyDescent="0.3">
      <c r="A14096" t="str">
        <f xml:space="preserve"> _xlfn.XLOOKUP(H14096, 'Customers'!B:B, 'Customers'!A:A)</f>
        <v>CUST_882</v>
      </c>
      <c r="B14096" t="str">
        <f>_xlfn.XLOOKUP(L14096, Products!C:C, Products!A:A)</f>
        <v>PROD_8</v>
      </c>
      <c r="C14096">
        <v>14095</v>
      </c>
      <c r="D14096" s="2" t="s">
        <v>335</v>
      </c>
      <c r="E14096">
        <f>YEAR(Orders[[#This Row],[Order_Date]])</f>
        <v>2023</v>
      </c>
      <c r="F14096">
        <f>MONTH(Orders[[#This Row],[Order_Date]])</f>
        <v>8</v>
      </c>
      <c r="G14096" s="2" t="s">
        <v>229</v>
      </c>
      <c r="H14096" t="s">
        <v>1637</v>
      </c>
      <c r="I14096" t="s">
        <v>32</v>
      </c>
      <c r="J14096" t="s">
        <v>33</v>
      </c>
      <c r="K14096" t="s">
        <v>27</v>
      </c>
      <c r="L14096" t="s">
        <v>73</v>
      </c>
      <c r="M14096" s="1">
        <v>7205.21</v>
      </c>
      <c r="N14096" s="1">
        <v>461.92</v>
      </c>
      <c r="O14096">
        <v>0.09</v>
      </c>
    </row>
    <row r="14097" spans="1:15" x14ac:dyDescent="0.3">
      <c r="A14097" t="str">
        <f xml:space="preserve"> _xlfn.XLOOKUP(H14097, 'Customers'!B:B, 'Customers'!A:A)</f>
        <v>CUST_353</v>
      </c>
      <c r="B14097" t="str">
        <f>_xlfn.XLOOKUP(L14097, Products!C:C, Products!A:A)</f>
        <v>PROD_8</v>
      </c>
      <c r="C14097">
        <v>14096</v>
      </c>
      <c r="D14097" s="2" t="s">
        <v>104</v>
      </c>
      <c r="E14097">
        <f>YEAR(Orders[[#This Row],[Order_Date]])</f>
        <v>2022</v>
      </c>
      <c r="F14097">
        <f>MONTH(Orders[[#This Row],[Order_Date]])</f>
        <v>2</v>
      </c>
      <c r="G14097" s="2" t="s">
        <v>672</v>
      </c>
      <c r="H14097" t="s">
        <v>894</v>
      </c>
      <c r="I14097" t="s">
        <v>14</v>
      </c>
      <c r="J14097" t="s">
        <v>65</v>
      </c>
      <c r="K14097" t="s">
        <v>27</v>
      </c>
      <c r="L14097" t="s">
        <v>73</v>
      </c>
      <c r="M14097" s="1">
        <v>9890.07</v>
      </c>
      <c r="N14097" s="1">
        <v>2647.45</v>
      </c>
      <c r="O14097">
        <v>0.11</v>
      </c>
    </row>
    <row r="14098" spans="1:15" x14ac:dyDescent="0.3">
      <c r="A14098" t="str">
        <f xml:space="preserve"> _xlfn.XLOOKUP(H14098, 'Customers'!B:B, 'Customers'!A:A)</f>
        <v>CUST_843</v>
      </c>
      <c r="B14098" t="str">
        <f>_xlfn.XLOOKUP(L14098, Products!C:C, Products!A:A)</f>
        <v>PROD_3</v>
      </c>
      <c r="C14098">
        <v>14097</v>
      </c>
      <c r="D14098" s="2" t="s">
        <v>949</v>
      </c>
      <c r="E14098">
        <f>YEAR(Orders[[#This Row],[Order_Date]])</f>
        <v>2022</v>
      </c>
      <c r="F14098">
        <f>MONTH(Orders[[#This Row],[Order_Date]])</f>
        <v>4</v>
      </c>
      <c r="G14098" s="2" t="s">
        <v>1427</v>
      </c>
      <c r="H14098" t="s">
        <v>1596</v>
      </c>
      <c r="I14098" t="s">
        <v>21</v>
      </c>
      <c r="J14098" t="s">
        <v>65</v>
      </c>
      <c r="K14098" t="s">
        <v>27</v>
      </c>
      <c r="L14098" t="s">
        <v>28</v>
      </c>
      <c r="M14098" s="1">
        <v>5900.62</v>
      </c>
      <c r="N14098" s="1">
        <v>-559.15</v>
      </c>
      <c r="O14098">
        <v>0.02</v>
      </c>
    </row>
    <row r="14099" spans="1:15" x14ac:dyDescent="0.3">
      <c r="A14099" t="str">
        <f xml:space="preserve"> _xlfn.XLOOKUP(H14099, 'Customers'!B:B, 'Customers'!A:A)</f>
        <v>CUST_257</v>
      </c>
      <c r="B14099" t="str">
        <f>_xlfn.XLOOKUP(L14099, Products!C:C, Products!A:A)</f>
        <v>PROD_2</v>
      </c>
      <c r="C14099">
        <v>14098</v>
      </c>
      <c r="D14099" s="2" t="s">
        <v>43</v>
      </c>
      <c r="E14099">
        <f>YEAR(Orders[[#This Row],[Order_Date]])</f>
        <v>2023</v>
      </c>
      <c r="F14099">
        <f>MONTH(Orders[[#This Row],[Order_Date]])</f>
        <v>12</v>
      </c>
      <c r="G14099" s="2" t="s">
        <v>423</v>
      </c>
      <c r="H14099" t="s">
        <v>704</v>
      </c>
      <c r="I14099" t="s">
        <v>21</v>
      </c>
      <c r="J14099" t="s">
        <v>33</v>
      </c>
      <c r="K14099" t="s">
        <v>16</v>
      </c>
      <c r="L14099" t="s">
        <v>23</v>
      </c>
      <c r="M14099" s="1">
        <v>7598.23</v>
      </c>
      <c r="N14099" s="1">
        <v>193.75</v>
      </c>
      <c r="O14099">
        <v>0.09</v>
      </c>
    </row>
    <row r="14100" spans="1:15" x14ac:dyDescent="0.3">
      <c r="A14100" t="str">
        <f xml:space="preserve"> _xlfn.XLOOKUP(H14100, 'Customers'!B:B, 'Customers'!A:A)</f>
        <v>CUST_709</v>
      </c>
      <c r="B14100" t="str">
        <f>_xlfn.XLOOKUP(L14100, Products!C:C, Products!A:A)</f>
        <v>PROD_5</v>
      </c>
      <c r="C14100">
        <v>14099</v>
      </c>
      <c r="D14100" s="2" t="s">
        <v>477</v>
      </c>
      <c r="E14100">
        <f>YEAR(Orders[[#This Row],[Order_Date]])</f>
        <v>2023</v>
      </c>
      <c r="F14100">
        <f>MONTH(Orders[[#This Row],[Order_Date]])</f>
        <v>3</v>
      </c>
      <c r="G14100" s="2" t="s">
        <v>1252</v>
      </c>
      <c r="H14100" t="s">
        <v>1448</v>
      </c>
      <c r="I14100" t="s">
        <v>14</v>
      </c>
      <c r="J14100" t="s">
        <v>22</v>
      </c>
      <c r="K14100" t="s">
        <v>34</v>
      </c>
      <c r="L14100" t="s">
        <v>39</v>
      </c>
      <c r="M14100" s="1">
        <v>8075.15</v>
      </c>
      <c r="N14100" s="1">
        <v>1718.16</v>
      </c>
      <c r="O14100">
        <v>0.02</v>
      </c>
    </row>
    <row r="14101" spans="1:15" x14ac:dyDescent="0.3">
      <c r="A14101" t="str">
        <f xml:space="preserve"> _xlfn.XLOOKUP(H14101, 'Customers'!B:B, 'Customers'!A:A)</f>
        <v>CUST_804</v>
      </c>
      <c r="B14101" t="str">
        <f>_xlfn.XLOOKUP(L14101, Products!C:C, Products!A:A)</f>
        <v>PROD_1</v>
      </c>
      <c r="C14101">
        <v>14100</v>
      </c>
      <c r="D14101" s="2" t="s">
        <v>837</v>
      </c>
      <c r="E14101">
        <f>YEAR(Orders[[#This Row],[Order_Date]])</f>
        <v>2023</v>
      </c>
      <c r="F14101">
        <f>MONTH(Orders[[#This Row],[Order_Date]])</f>
        <v>12</v>
      </c>
      <c r="G14101" s="2" t="s">
        <v>922</v>
      </c>
      <c r="H14101" t="s">
        <v>1554</v>
      </c>
      <c r="I14101" t="s">
        <v>32</v>
      </c>
      <c r="J14101" t="s">
        <v>65</v>
      </c>
      <c r="K14101" t="s">
        <v>16</v>
      </c>
      <c r="L14101" t="s">
        <v>17</v>
      </c>
      <c r="M14101" s="1">
        <v>4029.63</v>
      </c>
      <c r="N14101" s="1">
        <v>662.2</v>
      </c>
      <c r="O14101">
        <v>0.11</v>
      </c>
    </row>
    <row r="14102" spans="1:15" x14ac:dyDescent="0.3">
      <c r="A14102" t="str">
        <f xml:space="preserve"> _xlfn.XLOOKUP(H14102, 'Customers'!B:B, 'Customers'!A:A)</f>
        <v>CUST_400</v>
      </c>
      <c r="B14102" t="str">
        <f>_xlfn.XLOOKUP(L14102, Products!C:C, Products!A:A)</f>
        <v>PROD_4</v>
      </c>
      <c r="C14102">
        <v>14101</v>
      </c>
      <c r="D14102" s="2" t="s">
        <v>931</v>
      </c>
      <c r="E14102">
        <f>YEAR(Orders[[#This Row],[Order_Date]])</f>
        <v>2022</v>
      </c>
      <c r="F14102">
        <f>MONTH(Orders[[#This Row],[Order_Date]])</f>
        <v>4</v>
      </c>
      <c r="G14102" s="2" t="s">
        <v>474</v>
      </c>
      <c r="H14102" t="s">
        <v>983</v>
      </c>
      <c r="I14102" t="s">
        <v>21</v>
      </c>
      <c r="J14102" t="s">
        <v>33</v>
      </c>
      <c r="K14102" t="s">
        <v>34</v>
      </c>
      <c r="L14102" t="s">
        <v>35</v>
      </c>
      <c r="M14102" s="1">
        <v>9839.4599999999991</v>
      </c>
      <c r="N14102" s="1">
        <v>2690.83</v>
      </c>
      <c r="O14102">
        <v>0.28000000000000003</v>
      </c>
    </row>
    <row r="14103" spans="1:15" x14ac:dyDescent="0.3">
      <c r="A14103" t="str">
        <f xml:space="preserve"> _xlfn.XLOOKUP(H14103, 'Customers'!B:B, 'Customers'!A:A)</f>
        <v>CUST_792</v>
      </c>
      <c r="B14103" t="str">
        <f>_xlfn.XLOOKUP(L14103, Products!C:C, Products!A:A)</f>
        <v>PROD_4</v>
      </c>
      <c r="C14103">
        <v>14102</v>
      </c>
      <c r="D14103" s="2" t="s">
        <v>891</v>
      </c>
      <c r="E14103">
        <f>YEAR(Orders[[#This Row],[Order_Date]])</f>
        <v>2023</v>
      </c>
      <c r="F14103">
        <f>MONTH(Orders[[#This Row],[Order_Date]])</f>
        <v>3</v>
      </c>
      <c r="G14103" s="2" t="s">
        <v>460</v>
      </c>
      <c r="H14103" t="s">
        <v>1540</v>
      </c>
      <c r="I14103" t="s">
        <v>14</v>
      </c>
      <c r="J14103" t="s">
        <v>15</v>
      </c>
      <c r="K14103" t="s">
        <v>34</v>
      </c>
      <c r="L14103" t="s">
        <v>35</v>
      </c>
      <c r="M14103" s="1">
        <v>9962.7099999999991</v>
      </c>
      <c r="N14103" s="1">
        <v>109.13</v>
      </c>
      <c r="O14103">
        <v>0.01</v>
      </c>
    </row>
    <row r="14104" spans="1:15" x14ac:dyDescent="0.3">
      <c r="A14104" t="str">
        <f xml:space="preserve"> _xlfn.XLOOKUP(H14104, 'Customers'!B:B, 'Customers'!A:A)</f>
        <v>CUST_942</v>
      </c>
      <c r="B14104" t="str">
        <f>_xlfn.XLOOKUP(L14104, Products!C:C, Products!A:A)</f>
        <v>PROD_3</v>
      </c>
      <c r="C14104">
        <v>14103</v>
      </c>
      <c r="D14104" s="2" t="s">
        <v>183</v>
      </c>
      <c r="E14104">
        <f>YEAR(Orders[[#This Row],[Order_Date]])</f>
        <v>2023</v>
      </c>
      <c r="F14104">
        <f>MONTH(Orders[[#This Row],[Order_Date]])</f>
        <v>7</v>
      </c>
      <c r="G14104" s="2" t="s">
        <v>1305</v>
      </c>
      <c r="H14104" t="s">
        <v>1702</v>
      </c>
      <c r="I14104" t="s">
        <v>14</v>
      </c>
      <c r="J14104" t="s">
        <v>15</v>
      </c>
      <c r="K14104" t="s">
        <v>27</v>
      </c>
      <c r="L14104" t="s">
        <v>28</v>
      </c>
      <c r="M14104" s="1">
        <v>1089.0999999999999</v>
      </c>
      <c r="N14104" s="1">
        <v>184.8</v>
      </c>
      <c r="O14104">
        <v>0.2</v>
      </c>
    </row>
    <row r="14105" spans="1:15" x14ac:dyDescent="0.3">
      <c r="A14105" t="str">
        <f xml:space="preserve"> _xlfn.XLOOKUP(H14105, 'Customers'!B:B, 'Customers'!A:A)</f>
        <v>CUST_219</v>
      </c>
      <c r="B14105" t="str">
        <f>_xlfn.XLOOKUP(L14105, Products!C:C, Products!A:A)</f>
        <v>PROD_1</v>
      </c>
      <c r="C14105">
        <v>14104</v>
      </c>
      <c r="D14105" s="2" t="s">
        <v>226</v>
      </c>
      <c r="E14105">
        <f>YEAR(Orders[[#This Row],[Order_Date]])</f>
        <v>2023</v>
      </c>
      <c r="F14105">
        <f>MONTH(Orders[[#This Row],[Order_Date]])</f>
        <v>6</v>
      </c>
      <c r="G14105" s="2" t="s">
        <v>1057</v>
      </c>
      <c r="H14105" t="s">
        <v>617</v>
      </c>
      <c r="I14105" t="s">
        <v>21</v>
      </c>
      <c r="J14105" t="s">
        <v>65</v>
      </c>
      <c r="K14105" t="s">
        <v>27</v>
      </c>
      <c r="L14105" t="s">
        <v>17</v>
      </c>
      <c r="M14105" s="1">
        <v>1083.06</v>
      </c>
      <c r="N14105" s="1">
        <v>312.35000000000002</v>
      </c>
      <c r="O14105">
        <v>0.25</v>
      </c>
    </row>
    <row r="14106" spans="1:15" x14ac:dyDescent="0.3">
      <c r="A14106" t="str">
        <f xml:space="preserve"> _xlfn.XLOOKUP(H14106, 'Customers'!B:B, 'Customers'!A:A)</f>
        <v>CUST_640</v>
      </c>
      <c r="B14106" t="str">
        <f>_xlfn.XLOOKUP(L14106, Products!C:C, Products!A:A)</f>
        <v>PROD_2</v>
      </c>
      <c r="C14106">
        <v>14105</v>
      </c>
      <c r="D14106" s="2" t="s">
        <v>722</v>
      </c>
      <c r="E14106">
        <f>YEAR(Orders[[#This Row],[Order_Date]])</f>
        <v>2023</v>
      </c>
      <c r="F14106">
        <f>MONTH(Orders[[#This Row],[Order_Date]])</f>
        <v>5</v>
      </c>
      <c r="G14106" s="2" t="s">
        <v>277</v>
      </c>
      <c r="H14106" t="s">
        <v>1364</v>
      </c>
      <c r="I14106" t="s">
        <v>14</v>
      </c>
      <c r="J14106" t="s">
        <v>65</v>
      </c>
      <c r="K14106" t="s">
        <v>16</v>
      </c>
      <c r="L14106" t="s">
        <v>23</v>
      </c>
      <c r="M14106" s="1">
        <v>5373.06</v>
      </c>
      <c r="N14106" s="1">
        <v>852.28</v>
      </c>
      <c r="O14106">
        <v>7.0000000000000007E-2</v>
      </c>
    </row>
    <row r="14107" spans="1:15" x14ac:dyDescent="0.3">
      <c r="A14107" t="str">
        <f xml:space="preserve"> _xlfn.XLOOKUP(H14107, 'Customers'!B:B, 'Customers'!A:A)</f>
        <v>CUST_848</v>
      </c>
      <c r="B14107" t="str">
        <f>_xlfn.XLOOKUP(L14107, Products!C:C, Products!A:A)</f>
        <v>PROD_1</v>
      </c>
      <c r="C14107">
        <v>14106</v>
      </c>
      <c r="D14107" s="2" t="s">
        <v>179</v>
      </c>
      <c r="E14107">
        <f>YEAR(Orders[[#This Row],[Order_Date]])</f>
        <v>2023</v>
      </c>
      <c r="F14107">
        <f>MONTH(Orders[[#This Row],[Order_Date]])</f>
        <v>2</v>
      </c>
      <c r="G14107" s="2" t="s">
        <v>451</v>
      </c>
      <c r="H14107" t="s">
        <v>1601</v>
      </c>
      <c r="I14107" t="s">
        <v>14</v>
      </c>
      <c r="J14107" t="s">
        <v>15</v>
      </c>
      <c r="K14107" t="s">
        <v>27</v>
      </c>
      <c r="L14107" t="s">
        <v>17</v>
      </c>
      <c r="M14107" s="1">
        <v>2533.14</v>
      </c>
      <c r="N14107" s="1">
        <v>94.81</v>
      </c>
      <c r="O14107">
        <v>0.15</v>
      </c>
    </row>
    <row r="14108" spans="1:15" x14ac:dyDescent="0.3">
      <c r="A14108" t="str">
        <f xml:space="preserve"> _xlfn.XLOOKUP(H14108, 'Customers'!B:B, 'Customers'!A:A)</f>
        <v>CUST_302</v>
      </c>
      <c r="B14108" t="str">
        <f>_xlfn.XLOOKUP(L14108, Products!C:C, Products!A:A)</f>
        <v>PROD_2</v>
      </c>
      <c r="C14108">
        <v>14107</v>
      </c>
      <c r="D14108" s="2" t="s">
        <v>1422</v>
      </c>
      <c r="E14108">
        <f>YEAR(Orders[[#This Row],[Order_Date]])</f>
        <v>2023</v>
      </c>
      <c r="F14108">
        <f>MONTH(Orders[[#This Row],[Order_Date]])</f>
        <v>9</v>
      </c>
      <c r="G14108" s="2" t="s">
        <v>1480</v>
      </c>
      <c r="H14108" t="s">
        <v>794</v>
      </c>
      <c r="I14108" t="s">
        <v>14</v>
      </c>
      <c r="J14108" t="s">
        <v>15</v>
      </c>
      <c r="K14108" t="s">
        <v>16</v>
      </c>
      <c r="L14108" t="s">
        <v>23</v>
      </c>
      <c r="M14108" s="1">
        <v>6417.17</v>
      </c>
      <c r="N14108" s="1">
        <v>-631.13</v>
      </c>
      <c r="O14108">
        <v>0.09</v>
      </c>
    </row>
    <row r="14109" spans="1:15" x14ac:dyDescent="0.3">
      <c r="A14109" t="str">
        <f xml:space="preserve"> _xlfn.XLOOKUP(H14109, 'Customers'!B:B, 'Customers'!A:A)</f>
        <v>CUST_11</v>
      </c>
      <c r="B14109" t="str">
        <f>_xlfn.XLOOKUP(L14109, Products!C:C, Products!A:A)</f>
        <v>PROD_3</v>
      </c>
      <c r="C14109">
        <v>14108</v>
      </c>
      <c r="D14109" s="2" t="s">
        <v>885</v>
      </c>
      <c r="E14109">
        <f>YEAR(Orders[[#This Row],[Order_Date]])</f>
        <v>2022</v>
      </c>
      <c r="F14109">
        <f>MONTH(Orders[[#This Row],[Order_Date]])</f>
        <v>7</v>
      </c>
      <c r="G14109" s="2" t="s">
        <v>874</v>
      </c>
      <c r="H14109" t="s">
        <v>58</v>
      </c>
      <c r="I14109" t="s">
        <v>32</v>
      </c>
      <c r="J14109" t="s">
        <v>33</v>
      </c>
      <c r="K14109" t="s">
        <v>27</v>
      </c>
      <c r="L14109" t="s">
        <v>28</v>
      </c>
      <c r="M14109" s="1">
        <v>9850.36</v>
      </c>
      <c r="N14109" s="1">
        <v>75.27</v>
      </c>
      <c r="O14109">
        <v>0.05</v>
      </c>
    </row>
    <row r="14110" spans="1:15" x14ac:dyDescent="0.3">
      <c r="A14110" t="str">
        <f xml:space="preserve"> _xlfn.XLOOKUP(H14110, 'Customers'!B:B, 'Customers'!A:A)</f>
        <v>CUST_747</v>
      </c>
      <c r="B14110" t="str">
        <f>_xlfn.XLOOKUP(L14110, Products!C:C, Products!A:A)</f>
        <v>PROD_6</v>
      </c>
      <c r="C14110">
        <v>14109</v>
      </c>
      <c r="D14110" s="2" t="s">
        <v>1310</v>
      </c>
      <c r="E14110">
        <f>YEAR(Orders[[#This Row],[Order_Date]])</f>
        <v>2023</v>
      </c>
      <c r="F14110">
        <f>MONTH(Orders[[#This Row],[Order_Date]])</f>
        <v>10</v>
      </c>
      <c r="G14110" s="2" t="s">
        <v>1100</v>
      </c>
      <c r="H14110" t="s">
        <v>1492</v>
      </c>
      <c r="I14110" t="s">
        <v>32</v>
      </c>
      <c r="J14110" t="s">
        <v>65</v>
      </c>
      <c r="K14110" t="s">
        <v>34</v>
      </c>
      <c r="L14110" t="s">
        <v>52</v>
      </c>
      <c r="M14110" s="1">
        <v>972.15</v>
      </c>
      <c r="N14110" s="1">
        <v>124.15</v>
      </c>
      <c r="O14110">
        <v>0.23</v>
      </c>
    </row>
    <row r="14111" spans="1:15" x14ac:dyDescent="0.3">
      <c r="A14111" t="str">
        <f xml:space="preserve"> _xlfn.XLOOKUP(H14111, 'Customers'!B:B, 'Customers'!A:A)</f>
        <v>CUST_485</v>
      </c>
      <c r="B14111" t="str">
        <f>_xlfn.XLOOKUP(L14111, Products!C:C, Products!A:A)</f>
        <v>PROD_6</v>
      </c>
      <c r="C14111">
        <v>14110</v>
      </c>
      <c r="D14111" s="2" t="s">
        <v>655</v>
      </c>
      <c r="E14111">
        <f>YEAR(Orders[[#This Row],[Order_Date]])</f>
        <v>2022</v>
      </c>
      <c r="F14111">
        <f>MONTH(Orders[[#This Row],[Order_Date]])</f>
        <v>4</v>
      </c>
      <c r="G14111" s="2" t="s">
        <v>328</v>
      </c>
      <c r="H14111" t="s">
        <v>1128</v>
      </c>
      <c r="I14111" t="s">
        <v>21</v>
      </c>
      <c r="J14111" t="s">
        <v>33</v>
      </c>
      <c r="K14111" t="s">
        <v>34</v>
      </c>
      <c r="L14111" t="s">
        <v>52</v>
      </c>
      <c r="M14111" s="1">
        <v>4776.6499999999996</v>
      </c>
      <c r="N14111" s="1">
        <v>355.8</v>
      </c>
      <c r="O14111">
        <v>0.15</v>
      </c>
    </row>
    <row r="14112" spans="1:15" x14ac:dyDescent="0.3">
      <c r="A14112" t="str">
        <f xml:space="preserve"> _xlfn.XLOOKUP(H14112, 'Customers'!B:B, 'Customers'!A:A)</f>
        <v>CUST_327</v>
      </c>
      <c r="B14112" t="str">
        <f>_xlfn.XLOOKUP(L14112, Products!C:C, Products!A:A)</f>
        <v>PROD_8</v>
      </c>
      <c r="C14112">
        <v>14111</v>
      </c>
      <c r="D14112" s="2" t="s">
        <v>498</v>
      </c>
      <c r="E14112">
        <f>YEAR(Orders[[#This Row],[Order_Date]])</f>
        <v>2022</v>
      </c>
      <c r="F14112">
        <f>MONTH(Orders[[#This Row],[Order_Date]])</f>
        <v>7</v>
      </c>
      <c r="G14112" s="2" t="s">
        <v>243</v>
      </c>
      <c r="H14112" t="s">
        <v>848</v>
      </c>
      <c r="I14112" t="s">
        <v>21</v>
      </c>
      <c r="J14112" t="s">
        <v>65</v>
      </c>
      <c r="K14112" t="s">
        <v>27</v>
      </c>
      <c r="L14112" t="s">
        <v>73</v>
      </c>
      <c r="M14112" s="1">
        <v>4751.22</v>
      </c>
      <c r="N14112" s="1">
        <v>1057.8800000000001</v>
      </c>
      <c r="O14112">
        <v>0.1</v>
      </c>
    </row>
    <row r="14113" spans="1:15" x14ac:dyDescent="0.3">
      <c r="A14113" t="str">
        <f xml:space="preserve"> _xlfn.XLOOKUP(H14113, 'Customers'!B:B, 'Customers'!A:A)</f>
        <v>CUST_904</v>
      </c>
      <c r="B14113" t="str">
        <f>_xlfn.XLOOKUP(L14113, Products!C:C, Products!A:A)</f>
        <v>PROD_1</v>
      </c>
      <c r="C14113">
        <v>14112</v>
      </c>
      <c r="D14113" s="2" t="s">
        <v>46</v>
      </c>
      <c r="E14113">
        <f>YEAR(Orders[[#This Row],[Order_Date]])</f>
        <v>2023</v>
      </c>
      <c r="F14113">
        <f>MONTH(Orders[[#This Row],[Order_Date]])</f>
        <v>2</v>
      </c>
      <c r="G14113" s="2" t="s">
        <v>47</v>
      </c>
      <c r="H14113" t="s">
        <v>1663</v>
      </c>
      <c r="I14113" t="s">
        <v>32</v>
      </c>
      <c r="J14113" t="s">
        <v>65</v>
      </c>
      <c r="K14113" t="s">
        <v>27</v>
      </c>
      <c r="L14113" t="s">
        <v>17</v>
      </c>
      <c r="M14113" s="1">
        <v>3774.51</v>
      </c>
      <c r="N14113" s="1">
        <v>26.29</v>
      </c>
      <c r="O14113">
        <v>0.09</v>
      </c>
    </row>
    <row r="14114" spans="1:15" x14ac:dyDescent="0.3">
      <c r="A14114" t="str">
        <f xml:space="preserve"> _xlfn.XLOOKUP(H14114, 'Customers'!B:B, 'Customers'!A:A)</f>
        <v>CUST_201</v>
      </c>
      <c r="B14114" t="str">
        <f>_xlfn.XLOOKUP(L14114, Products!C:C, Products!A:A)</f>
        <v>PROD_5</v>
      </c>
      <c r="C14114">
        <v>14113</v>
      </c>
      <c r="D14114" s="2" t="s">
        <v>92</v>
      </c>
      <c r="E14114">
        <f>YEAR(Orders[[#This Row],[Order_Date]])</f>
        <v>2023</v>
      </c>
      <c r="F14114">
        <f>MONTH(Orders[[#This Row],[Order_Date]])</f>
        <v>9</v>
      </c>
      <c r="G14114" s="2" t="s">
        <v>507</v>
      </c>
      <c r="H14114" t="s">
        <v>573</v>
      </c>
      <c r="I14114" t="s">
        <v>32</v>
      </c>
      <c r="J14114" t="s">
        <v>15</v>
      </c>
      <c r="K14114" t="s">
        <v>34</v>
      </c>
      <c r="L14114" t="s">
        <v>39</v>
      </c>
      <c r="M14114" s="1">
        <v>6615.71</v>
      </c>
      <c r="N14114" s="1">
        <v>-294.79000000000002</v>
      </c>
      <c r="O14114">
        <v>0.27</v>
      </c>
    </row>
    <row r="14115" spans="1:15" x14ac:dyDescent="0.3">
      <c r="A14115" t="str">
        <f xml:space="preserve"> _xlfn.XLOOKUP(H14115, 'Customers'!B:B, 'Customers'!A:A)</f>
        <v>CUST_240</v>
      </c>
      <c r="B14115" t="str">
        <f>_xlfn.XLOOKUP(L14115, Products!C:C, Products!A:A)</f>
        <v>PROD_2</v>
      </c>
      <c r="C14115">
        <v>14114</v>
      </c>
      <c r="D14115" s="2" t="s">
        <v>871</v>
      </c>
      <c r="E14115">
        <f>YEAR(Orders[[#This Row],[Order_Date]])</f>
        <v>2022</v>
      </c>
      <c r="F14115">
        <f>MONTH(Orders[[#This Row],[Order_Date]])</f>
        <v>4</v>
      </c>
      <c r="G14115" s="2" t="s">
        <v>606</v>
      </c>
      <c r="H14115" t="s">
        <v>663</v>
      </c>
      <c r="I14115" t="s">
        <v>32</v>
      </c>
      <c r="J14115" t="s">
        <v>33</v>
      </c>
      <c r="K14115" t="s">
        <v>16</v>
      </c>
      <c r="L14115" t="s">
        <v>23</v>
      </c>
      <c r="M14115" s="1">
        <v>3941.55</v>
      </c>
      <c r="N14115" s="1">
        <v>1136.94</v>
      </c>
      <c r="O14115">
        <v>0.3</v>
      </c>
    </row>
    <row r="14116" spans="1:15" x14ac:dyDescent="0.3">
      <c r="A14116" t="str">
        <f xml:space="preserve"> _xlfn.XLOOKUP(H14116, 'Customers'!B:B, 'Customers'!A:A)</f>
        <v>CUST_720</v>
      </c>
      <c r="B14116" t="str">
        <f>_xlfn.XLOOKUP(L14116, Products!C:C, Products!A:A)</f>
        <v>PROD_7</v>
      </c>
      <c r="C14116">
        <v>14115</v>
      </c>
      <c r="D14116" s="2" t="s">
        <v>154</v>
      </c>
      <c r="E14116">
        <f>YEAR(Orders[[#This Row],[Order_Date]])</f>
        <v>2022</v>
      </c>
      <c r="F14116">
        <f>MONTH(Orders[[#This Row],[Order_Date]])</f>
        <v>3</v>
      </c>
      <c r="G14116" s="2" t="s">
        <v>370</v>
      </c>
      <c r="H14116" t="s">
        <v>1460</v>
      </c>
      <c r="I14116" t="s">
        <v>14</v>
      </c>
      <c r="J14116" t="s">
        <v>65</v>
      </c>
      <c r="K14116" t="s">
        <v>16</v>
      </c>
      <c r="L14116" t="s">
        <v>66</v>
      </c>
      <c r="M14116" s="1">
        <v>4595.01</v>
      </c>
      <c r="N14116" s="1">
        <v>42.28</v>
      </c>
      <c r="O14116">
        <v>0.05</v>
      </c>
    </row>
    <row r="14117" spans="1:15" x14ac:dyDescent="0.3">
      <c r="A14117" t="str">
        <f xml:space="preserve"> _xlfn.XLOOKUP(H14117, 'Customers'!B:B, 'Customers'!A:A)</f>
        <v>CUST_879</v>
      </c>
      <c r="B14117" t="str">
        <f>_xlfn.XLOOKUP(L14117, Products!C:C, Products!A:A)</f>
        <v>PROD_5</v>
      </c>
      <c r="C14117">
        <v>14116</v>
      </c>
      <c r="D14117" s="2" t="s">
        <v>786</v>
      </c>
      <c r="E14117">
        <f>YEAR(Orders[[#This Row],[Order_Date]])</f>
        <v>2022</v>
      </c>
      <c r="F14117">
        <f>MONTH(Orders[[#This Row],[Order_Date]])</f>
        <v>7</v>
      </c>
      <c r="G14117" s="2" t="s">
        <v>243</v>
      </c>
      <c r="H14117" t="s">
        <v>1634</v>
      </c>
      <c r="I14117" t="s">
        <v>14</v>
      </c>
      <c r="J14117" t="s">
        <v>65</v>
      </c>
      <c r="K14117" t="s">
        <v>34</v>
      </c>
      <c r="L14117" t="s">
        <v>39</v>
      </c>
      <c r="M14117" s="1">
        <v>7034.21</v>
      </c>
      <c r="N14117" s="1">
        <v>673.82</v>
      </c>
      <c r="O14117">
        <v>0.11</v>
      </c>
    </row>
    <row r="14118" spans="1:15" x14ac:dyDescent="0.3">
      <c r="A14118" t="str">
        <f xml:space="preserve"> _xlfn.XLOOKUP(H14118, 'Customers'!B:B, 'Customers'!A:A)</f>
        <v>CUST_32</v>
      </c>
      <c r="B14118" t="str">
        <f>_xlfn.XLOOKUP(L14118, Products!C:C, Products!A:A)</f>
        <v>PROD_7</v>
      </c>
      <c r="C14118">
        <v>14117</v>
      </c>
      <c r="D14118" s="2" t="s">
        <v>963</v>
      </c>
      <c r="E14118">
        <f>YEAR(Orders[[#This Row],[Order_Date]])</f>
        <v>2023</v>
      </c>
      <c r="F14118">
        <f>MONTH(Orders[[#This Row],[Order_Date]])</f>
        <v>3</v>
      </c>
      <c r="G14118" s="2" t="s">
        <v>805</v>
      </c>
      <c r="H14118" t="s">
        <v>123</v>
      </c>
      <c r="I14118" t="s">
        <v>32</v>
      </c>
      <c r="J14118" t="s">
        <v>33</v>
      </c>
      <c r="K14118" t="s">
        <v>16</v>
      </c>
      <c r="L14118" t="s">
        <v>66</v>
      </c>
      <c r="M14118" s="1">
        <v>6115.28</v>
      </c>
      <c r="N14118" s="1">
        <v>-525.05999999999995</v>
      </c>
      <c r="O14118">
        <v>0.26</v>
      </c>
    </row>
    <row r="14119" spans="1:15" x14ac:dyDescent="0.3">
      <c r="A14119" t="str">
        <f xml:space="preserve"> _xlfn.XLOOKUP(H14119, 'Customers'!B:B, 'Customers'!A:A)</f>
        <v>CUST_331</v>
      </c>
      <c r="B14119" t="str">
        <f>_xlfn.XLOOKUP(L14119, Products!C:C, Products!A:A)</f>
        <v>PROD_8</v>
      </c>
      <c r="C14119">
        <v>14118</v>
      </c>
      <c r="D14119" s="2" t="s">
        <v>400</v>
      </c>
      <c r="E14119">
        <f>YEAR(Orders[[#This Row],[Order_Date]])</f>
        <v>2023</v>
      </c>
      <c r="F14119">
        <f>MONTH(Orders[[#This Row],[Order_Date]])</f>
        <v>5</v>
      </c>
      <c r="G14119" s="2" t="s">
        <v>651</v>
      </c>
      <c r="H14119" t="s">
        <v>854</v>
      </c>
      <c r="I14119" t="s">
        <v>14</v>
      </c>
      <c r="J14119" t="s">
        <v>22</v>
      </c>
      <c r="K14119" t="s">
        <v>27</v>
      </c>
      <c r="L14119" t="s">
        <v>73</v>
      </c>
      <c r="M14119" s="1">
        <v>3031.31</v>
      </c>
      <c r="N14119" s="1">
        <v>296.45999999999998</v>
      </c>
      <c r="O14119">
        <v>0.03</v>
      </c>
    </row>
    <row r="14120" spans="1:15" x14ac:dyDescent="0.3">
      <c r="A14120" t="str">
        <f xml:space="preserve"> _xlfn.XLOOKUP(H14120, 'Customers'!B:B, 'Customers'!A:A)</f>
        <v>CUST_498</v>
      </c>
      <c r="B14120" t="str">
        <f>_xlfn.XLOOKUP(L14120, Products!C:C, Products!A:A)</f>
        <v>PROD_4</v>
      </c>
      <c r="C14120">
        <v>14119</v>
      </c>
      <c r="D14120" s="2" t="s">
        <v>904</v>
      </c>
      <c r="E14120">
        <f>YEAR(Orders[[#This Row],[Order_Date]])</f>
        <v>2023</v>
      </c>
      <c r="F14120">
        <f>MONTH(Orders[[#This Row],[Order_Date]])</f>
        <v>5</v>
      </c>
      <c r="G14120" s="2" t="s">
        <v>191</v>
      </c>
      <c r="H14120" t="s">
        <v>1155</v>
      </c>
      <c r="I14120" t="s">
        <v>21</v>
      </c>
      <c r="J14120" t="s">
        <v>22</v>
      </c>
      <c r="K14120" t="s">
        <v>34</v>
      </c>
      <c r="L14120" t="s">
        <v>35</v>
      </c>
      <c r="M14120" s="1">
        <v>1042.3399999999999</v>
      </c>
      <c r="N14120" s="1">
        <v>15.09</v>
      </c>
      <c r="O14120">
        <v>0.23</v>
      </c>
    </row>
    <row r="14121" spans="1:15" x14ac:dyDescent="0.3">
      <c r="A14121" t="str">
        <f xml:space="preserve"> _xlfn.XLOOKUP(H14121, 'Customers'!B:B, 'Customers'!A:A)</f>
        <v>CUST_60</v>
      </c>
      <c r="B14121" t="str">
        <f>_xlfn.XLOOKUP(L14121, Products!C:C, Products!A:A)</f>
        <v>PROD_5</v>
      </c>
      <c r="C14121">
        <v>14120</v>
      </c>
      <c r="D14121" s="2" t="s">
        <v>937</v>
      </c>
      <c r="E14121">
        <f>YEAR(Orders[[#This Row],[Order_Date]])</f>
        <v>2023</v>
      </c>
      <c r="F14121">
        <f>MONTH(Orders[[#This Row],[Order_Date]])</f>
        <v>4</v>
      </c>
      <c r="G14121" s="2" t="s">
        <v>741</v>
      </c>
      <c r="H14121" t="s">
        <v>202</v>
      </c>
      <c r="I14121" t="s">
        <v>14</v>
      </c>
      <c r="J14121" t="s">
        <v>15</v>
      </c>
      <c r="K14121" t="s">
        <v>34</v>
      </c>
      <c r="L14121" t="s">
        <v>39</v>
      </c>
      <c r="M14121" s="1">
        <v>6147</v>
      </c>
      <c r="N14121" s="1">
        <v>1829.16</v>
      </c>
      <c r="O14121">
        <v>0.03</v>
      </c>
    </row>
    <row r="14122" spans="1:15" x14ac:dyDescent="0.3">
      <c r="A14122" t="str">
        <f xml:space="preserve"> _xlfn.XLOOKUP(H14122, 'Customers'!B:B, 'Customers'!A:A)</f>
        <v>CUST_167</v>
      </c>
      <c r="B14122" t="str">
        <f>_xlfn.XLOOKUP(L14122, Products!C:C, Products!A:A)</f>
        <v>PROD_8</v>
      </c>
      <c r="C14122">
        <v>14121</v>
      </c>
      <c r="D14122" s="2" t="s">
        <v>812</v>
      </c>
      <c r="E14122">
        <f>YEAR(Orders[[#This Row],[Order_Date]])</f>
        <v>2022</v>
      </c>
      <c r="F14122">
        <f>MONTH(Orders[[#This Row],[Order_Date]])</f>
        <v>8</v>
      </c>
      <c r="G14122" s="2" t="s">
        <v>107</v>
      </c>
      <c r="H14122" t="s">
        <v>491</v>
      </c>
      <c r="I14122" t="s">
        <v>21</v>
      </c>
      <c r="J14122" t="s">
        <v>15</v>
      </c>
      <c r="K14122" t="s">
        <v>27</v>
      </c>
      <c r="L14122" t="s">
        <v>73</v>
      </c>
      <c r="M14122" s="1">
        <v>2894.57</v>
      </c>
      <c r="N14122" s="1">
        <v>-247.86</v>
      </c>
      <c r="O14122">
        <v>0.08</v>
      </c>
    </row>
    <row r="14123" spans="1:15" x14ac:dyDescent="0.3">
      <c r="A14123" t="str">
        <f xml:space="preserve"> _xlfn.XLOOKUP(H14123, 'Customers'!B:B, 'Customers'!A:A)</f>
        <v>CUST_424</v>
      </c>
      <c r="B14123" t="str">
        <f>_xlfn.XLOOKUP(L14123, Products!C:C, Products!A:A)</f>
        <v>PROD_8</v>
      </c>
      <c r="C14123">
        <v>14122</v>
      </c>
      <c r="D14123" s="2" t="s">
        <v>482</v>
      </c>
      <c r="E14123">
        <f>YEAR(Orders[[#This Row],[Order_Date]])</f>
        <v>2022</v>
      </c>
      <c r="F14123">
        <f>MONTH(Orders[[#This Row],[Order_Date]])</f>
        <v>9</v>
      </c>
      <c r="G14123" s="2" t="s">
        <v>49</v>
      </c>
      <c r="H14123" t="s">
        <v>1028</v>
      </c>
      <c r="I14123" t="s">
        <v>32</v>
      </c>
      <c r="J14123" t="s">
        <v>22</v>
      </c>
      <c r="K14123" t="s">
        <v>27</v>
      </c>
      <c r="L14123" t="s">
        <v>73</v>
      </c>
      <c r="M14123" s="1">
        <v>1063.75</v>
      </c>
      <c r="N14123" s="1">
        <v>-57.17</v>
      </c>
      <c r="O14123">
        <v>0.22</v>
      </c>
    </row>
    <row r="14124" spans="1:15" x14ac:dyDescent="0.3">
      <c r="A14124" t="str">
        <f xml:space="preserve"> _xlfn.XLOOKUP(H14124, 'Customers'!B:B, 'Customers'!A:A)</f>
        <v>CUST_728</v>
      </c>
      <c r="B14124" t="str">
        <f>_xlfn.XLOOKUP(L14124, Products!C:C, Products!A:A)</f>
        <v>PROD_2</v>
      </c>
      <c r="C14124">
        <v>14123</v>
      </c>
      <c r="D14124" s="2" t="s">
        <v>1345</v>
      </c>
      <c r="E14124">
        <f>YEAR(Orders[[#This Row],[Order_Date]])</f>
        <v>2023</v>
      </c>
      <c r="F14124">
        <f>MONTH(Orders[[#This Row],[Order_Date]])</f>
        <v>9</v>
      </c>
      <c r="G14124" s="2" t="s">
        <v>509</v>
      </c>
      <c r="H14124" t="s">
        <v>1470</v>
      </c>
      <c r="I14124" t="s">
        <v>32</v>
      </c>
      <c r="J14124" t="s">
        <v>15</v>
      </c>
      <c r="K14124" t="s">
        <v>16</v>
      </c>
      <c r="L14124" t="s">
        <v>23</v>
      </c>
      <c r="M14124" s="1">
        <v>8102.82</v>
      </c>
      <c r="N14124" s="1">
        <v>-716.98</v>
      </c>
      <c r="O14124">
        <v>0.21</v>
      </c>
    </row>
    <row r="14125" spans="1:15" x14ac:dyDescent="0.3">
      <c r="A14125" t="str">
        <f xml:space="preserve"> _xlfn.XLOOKUP(H14125, 'Customers'!B:B, 'Customers'!A:A)</f>
        <v>CUST_558</v>
      </c>
      <c r="B14125" t="str">
        <f>_xlfn.XLOOKUP(L14125, Products!C:C, Products!A:A)</f>
        <v>PROD_4</v>
      </c>
      <c r="C14125">
        <v>14124</v>
      </c>
      <c r="D14125" s="2" t="s">
        <v>183</v>
      </c>
      <c r="E14125">
        <f>YEAR(Orders[[#This Row],[Order_Date]])</f>
        <v>2023</v>
      </c>
      <c r="F14125">
        <f>MONTH(Orders[[#This Row],[Order_Date]])</f>
        <v>7</v>
      </c>
      <c r="G14125" s="2" t="s">
        <v>915</v>
      </c>
      <c r="H14125" t="s">
        <v>1245</v>
      </c>
      <c r="I14125" t="s">
        <v>32</v>
      </c>
      <c r="J14125" t="s">
        <v>33</v>
      </c>
      <c r="K14125" t="s">
        <v>34</v>
      </c>
      <c r="L14125" t="s">
        <v>35</v>
      </c>
      <c r="M14125" s="1">
        <v>5945.8</v>
      </c>
      <c r="N14125" s="1">
        <v>535.95000000000005</v>
      </c>
      <c r="O14125">
        <v>0.13</v>
      </c>
    </row>
    <row r="14126" spans="1:15" x14ac:dyDescent="0.3">
      <c r="A14126" t="str">
        <f xml:space="preserve"> _xlfn.XLOOKUP(H14126, 'Customers'!B:B, 'Customers'!A:A)</f>
        <v>CUST_251</v>
      </c>
      <c r="B14126" t="str">
        <f>_xlfn.XLOOKUP(L14126, Products!C:C, Products!A:A)</f>
        <v>PROD_8</v>
      </c>
      <c r="C14126">
        <v>14125</v>
      </c>
      <c r="D14126" s="2" t="s">
        <v>637</v>
      </c>
      <c r="E14126">
        <f>YEAR(Orders[[#This Row],[Order_Date]])</f>
        <v>2023</v>
      </c>
      <c r="F14126">
        <f>MONTH(Orders[[#This Row],[Order_Date]])</f>
        <v>3</v>
      </c>
      <c r="G14126" s="2" t="s">
        <v>805</v>
      </c>
      <c r="H14126" t="s">
        <v>692</v>
      </c>
      <c r="I14126" t="s">
        <v>32</v>
      </c>
      <c r="J14126" t="s">
        <v>22</v>
      </c>
      <c r="K14126" t="s">
        <v>27</v>
      </c>
      <c r="L14126" t="s">
        <v>73</v>
      </c>
      <c r="M14126" s="1">
        <v>8801.7099999999991</v>
      </c>
      <c r="N14126" s="1">
        <v>109.54</v>
      </c>
      <c r="O14126">
        <v>0.18</v>
      </c>
    </row>
    <row r="14127" spans="1:15" x14ac:dyDescent="0.3">
      <c r="A14127" t="str">
        <f xml:space="preserve"> _xlfn.XLOOKUP(H14127, 'Customers'!B:B, 'Customers'!A:A)</f>
        <v>CUST_342</v>
      </c>
      <c r="B14127" t="str">
        <f>_xlfn.XLOOKUP(L14127, Products!C:C, Products!A:A)</f>
        <v>PROD_3</v>
      </c>
      <c r="C14127">
        <v>14126</v>
      </c>
      <c r="D14127" s="2" t="s">
        <v>1735</v>
      </c>
      <c r="E14127">
        <f>YEAR(Orders[[#This Row],[Order_Date]])</f>
        <v>2022</v>
      </c>
      <c r="F14127">
        <f>MONTH(Orders[[#This Row],[Order_Date]])</f>
        <v>5</v>
      </c>
      <c r="G14127" s="2" t="s">
        <v>1404</v>
      </c>
      <c r="H14127" t="s">
        <v>875</v>
      </c>
      <c r="I14127" t="s">
        <v>21</v>
      </c>
      <c r="J14127" t="s">
        <v>65</v>
      </c>
      <c r="K14127" t="s">
        <v>27</v>
      </c>
      <c r="L14127" t="s">
        <v>28</v>
      </c>
      <c r="M14127" s="1">
        <v>4443.8500000000004</v>
      </c>
      <c r="N14127" s="1">
        <v>-195.53</v>
      </c>
      <c r="O14127">
        <v>0.17</v>
      </c>
    </row>
    <row r="14128" spans="1:15" x14ac:dyDescent="0.3">
      <c r="A14128" t="str">
        <f xml:space="preserve"> _xlfn.XLOOKUP(H14128, 'Customers'!B:B, 'Customers'!A:A)</f>
        <v>CUST_483</v>
      </c>
      <c r="B14128" t="str">
        <f>_xlfn.XLOOKUP(L14128, Products!C:C, Products!A:A)</f>
        <v>PROD_1</v>
      </c>
      <c r="C14128">
        <v>14127</v>
      </c>
      <c r="D14128" s="2" t="s">
        <v>386</v>
      </c>
      <c r="E14128">
        <f>YEAR(Orders[[#This Row],[Order_Date]])</f>
        <v>2022</v>
      </c>
      <c r="F14128">
        <f>MONTH(Orders[[#This Row],[Order_Date]])</f>
        <v>11</v>
      </c>
      <c r="G14128" s="2" t="s">
        <v>98</v>
      </c>
      <c r="H14128" t="s">
        <v>1126</v>
      </c>
      <c r="I14128" t="s">
        <v>14</v>
      </c>
      <c r="J14128" t="s">
        <v>22</v>
      </c>
      <c r="K14128" t="s">
        <v>27</v>
      </c>
      <c r="L14128" t="s">
        <v>17</v>
      </c>
      <c r="M14128" s="1">
        <v>7071.1</v>
      </c>
      <c r="N14128" s="1">
        <v>-255.07</v>
      </c>
      <c r="O14128">
        <v>0.15</v>
      </c>
    </row>
    <row r="14129" spans="1:15" x14ac:dyDescent="0.3">
      <c r="A14129" t="str">
        <f xml:space="preserve"> _xlfn.XLOOKUP(H14129, 'Customers'!B:B, 'Customers'!A:A)</f>
        <v>CUST_578</v>
      </c>
      <c r="B14129" t="str">
        <f>_xlfn.XLOOKUP(L14129, Products!C:C, Products!A:A)</f>
        <v>PROD_1</v>
      </c>
      <c r="C14129">
        <v>14128</v>
      </c>
      <c r="D14129" s="2" t="s">
        <v>268</v>
      </c>
      <c r="E14129">
        <f>YEAR(Orders[[#This Row],[Order_Date]])</f>
        <v>2022</v>
      </c>
      <c r="F14129">
        <f>MONTH(Orders[[#This Row],[Order_Date]])</f>
        <v>12</v>
      </c>
      <c r="G14129" s="2" t="s">
        <v>206</v>
      </c>
      <c r="H14129" t="s">
        <v>1280</v>
      </c>
      <c r="I14129" t="s">
        <v>21</v>
      </c>
      <c r="J14129" t="s">
        <v>65</v>
      </c>
      <c r="K14129" t="s">
        <v>27</v>
      </c>
      <c r="L14129" t="s">
        <v>17</v>
      </c>
      <c r="M14129" s="1">
        <v>7285.51</v>
      </c>
      <c r="N14129" s="1">
        <v>484.14</v>
      </c>
      <c r="O14129">
        <v>0.14000000000000001</v>
      </c>
    </row>
    <row r="14130" spans="1:15" x14ac:dyDescent="0.3">
      <c r="A14130" t="str">
        <f xml:space="preserve"> _xlfn.XLOOKUP(H14130, 'Customers'!B:B, 'Customers'!A:A)</f>
        <v>CUST_422</v>
      </c>
      <c r="B14130" t="str">
        <f>_xlfn.XLOOKUP(L14130, Products!C:C, Products!A:A)</f>
        <v>PROD_3</v>
      </c>
      <c r="C14130">
        <v>14129</v>
      </c>
      <c r="D14130" s="2" t="s">
        <v>700</v>
      </c>
      <c r="E14130">
        <f>YEAR(Orders[[#This Row],[Order_Date]])</f>
        <v>2023</v>
      </c>
      <c r="F14130">
        <f>MONTH(Orders[[#This Row],[Order_Date]])</f>
        <v>11</v>
      </c>
      <c r="G14130" s="2" t="s">
        <v>690</v>
      </c>
      <c r="H14130" t="s">
        <v>1023</v>
      </c>
      <c r="I14130" t="s">
        <v>32</v>
      </c>
      <c r="J14130" t="s">
        <v>15</v>
      </c>
      <c r="K14130" t="s">
        <v>27</v>
      </c>
      <c r="L14130" t="s">
        <v>28</v>
      </c>
      <c r="M14130" s="1">
        <v>4640.95</v>
      </c>
      <c r="N14130" s="1">
        <v>800.83</v>
      </c>
      <c r="O14130">
        <v>0.08</v>
      </c>
    </row>
    <row r="14131" spans="1:15" x14ac:dyDescent="0.3">
      <c r="A14131" t="str">
        <f xml:space="preserve"> _xlfn.XLOOKUP(H14131, 'Customers'!B:B, 'Customers'!A:A)</f>
        <v>CUST_692</v>
      </c>
      <c r="B14131" t="str">
        <f>_xlfn.XLOOKUP(L14131, Products!C:C, Products!A:A)</f>
        <v>PROD_2</v>
      </c>
      <c r="C14131">
        <v>14130</v>
      </c>
      <c r="D14131" s="2" t="s">
        <v>54</v>
      </c>
      <c r="E14131">
        <f>YEAR(Orders[[#This Row],[Order_Date]])</f>
        <v>2022</v>
      </c>
      <c r="F14131">
        <f>MONTH(Orders[[#This Row],[Order_Date]])</f>
        <v>2</v>
      </c>
      <c r="G14131" s="2" t="s">
        <v>856</v>
      </c>
      <c r="H14131" t="s">
        <v>1431</v>
      </c>
      <c r="I14131" t="s">
        <v>32</v>
      </c>
      <c r="J14131" t="s">
        <v>15</v>
      </c>
      <c r="K14131" t="s">
        <v>16</v>
      </c>
      <c r="L14131" t="s">
        <v>23</v>
      </c>
      <c r="M14131" s="1">
        <v>409.7</v>
      </c>
      <c r="N14131" s="1">
        <v>46.92</v>
      </c>
      <c r="O14131">
        <v>0.28999999999999998</v>
      </c>
    </row>
    <row r="14132" spans="1:15" x14ac:dyDescent="0.3">
      <c r="A14132" t="str">
        <f xml:space="preserve"> _xlfn.XLOOKUP(H14132, 'Customers'!B:B, 'Customers'!A:A)</f>
        <v>CUST_615</v>
      </c>
      <c r="B14132" t="str">
        <f>_xlfn.XLOOKUP(L14132, Products!C:C, Products!A:A)</f>
        <v>PROD_6</v>
      </c>
      <c r="C14132">
        <v>14131</v>
      </c>
      <c r="D14132" s="2" t="s">
        <v>200</v>
      </c>
      <c r="E14132">
        <f>YEAR(Orders[[#This Row],[Order_Date]])</f>
        <v>2023</v>
      </c>
      <c r="F14132">
        <f>MONTH(Orders[[#This Row],[Order_Date]])</f>
        <v>1</v>
      </c>
      <c r="G14132" s="2" t="s">
        <v>1346</v>
      </c>
      <c r="H14132" t="s">
        <v>1334</v>
      </c>
      <c r="I14132" t="s">
        <v>14</v>
      </c>
      <c r="J14132" t="s">
        <v>22</v>
      </c>
      <c r="K14132" t="s">
        <v>34</v>
      </c>
      <c r="L14132" t="s">
        <v>52</v>
      </c>
      <c r="M14132" s="1">
        <v>4942.2</v>
      </c>
      <c r="N14132" s="1">
        <v>621.9</v>
      </c>
      <c r="O14132">
        <v>0.13</v>
      </c>
    </row>
    <row r="14133" spans="1:15" x14ac:dyDescent="0.3">
      <c r="A14133" t="str">
        <f xml:space="preserve"> _xlfn.XLOOKUP(H14133, 'Customers'!B:B, 'Customers'!A:A)</f>
        <v>CUST_367</v>
      </c>
      <c r="B14133" t="str">
        <f>_xlfn.XLOOKUP(L14133, Products!C:C, Products!A:A)</f>
        <v>PROD_7</v>
      </c>
      <c r="C14133">
        <v>14132</v>
      </c>
      <c r="D14133" s="2" t="s">
        <v>554</v>
      </c>
      <c r="E14133">
        <f>YEAR(Orders[[#This Row],[Order_Date]])</f>
        <v>2023</v>
      </c>
      <c r="F14133">
        <f>MONTH(Orders[[#This Row],[Order_Date]])</f>
        <v>3</v>
      </c>
      <c r="G14133" s="2" t="s">
        <v>40</v>
      </c>
      <c r="H14133" t="s">
        <v>917</v>
      </c>
      <c r="I14133" t="s">
        <v>21</v>
      </c>
      <c r="J14133" t="s">
        <v>33</v>
      </c>
      <c r="K14133" t="s">
        <v>16</v>
      </c>
      <c r="L14133" t="s">
        <v>66</v>
      </c>
      <c r="M14133" s="1">
        <v>2154.39</v>
      </c>
      <c r="N14133" s="1">
        <v>522.5</v>
      </c>
      <c r="O14133">
        <v>0.08</v>
      </c>
    </row>
    <row r="14134" spans="1:15" x14ac:dyDescent="0.3">
      <c r="A14134" t="str">
        <f xml:space="preserve"> _xlfn.XLOOKUP(H14134, 'Customers'!B:B, 'Customers'!A:A)</f>
        <v>CUST_738</v>
      </c>
      <c r="B14134" t="str">
        <f>_xlfn.XLOOKUP(L14134, Products!C:C, Products!A:A)</f>
        <v>PROD_1</v>
      </c>
      <c r="C14134">
        <v>14133</v>
      </c>
      <c r="D14134" s="2" t="s">
        <v>101</v>
      </c>
      <c r="E14134">
        <f>YEAR(Orders[[#This Row],[Order_Date]])</f>
        <v>2022</v>
      </c>
      <c r="F14134">
        <f>MONTH(Orders[[#This Row],[Order_Date]])</f>
        <v>7</v>
      </c>
      <c r="G14134" s="2" t="s">
        <v>593</v>
      </c>
      <c r="H14134" t="s">
        <v>1481</v>
      </c>
      <c r="I14134" t="s">
        <v>32</v>
      </c>
      <c r="J14134" t="s">
        <v>65</v>
      </c>
      <c r="K14134" t="s">
        <v>16</v>
      </c>
      <c r="L14134" t="s">
        <v>17</v>
      </c>
      <c r="M14134" s="1">
        <v>5420.24</v>
      </c>
      <c r="N14134" s="1">
        <v>906.76</v>
      </c>
      <c r="O14134">
        <v>0.03</v>
      </c>
    </row>
    <row r="14135" spans="1:15" x14ac:dyDescent="0.3">
      <c r="A14135" t="str">
        <f xml:space="preserve"> _xlfn.XLOOKUP(H14135, 'Customers'!B:B, 'Customers'!A:A)</f>
        <v>CUST_371</v>
      </c>
      <c r="B14135" t="str">
        <f>_xlfn.XLOOKUP(L14135, Products!C:C, Products!A:A)</f>
        <v>PROD_4</v>
      </c>
      <c r="C14135">
        <v>14134</v>
      </c>
      <c r="D14135" s="2" t="s">
        <v>305</v>
      </c>
      <c r="E14135">
        <f>YEAR(Orders[[#This Row],[Order_Date]])</f>
        <v>2022</v>
      </c>
      <c r="F14135">
        <f>MONTH(Orders[[#This Row],[Order_Date]])</f>
        <v>6</v>
      </c>
      <c r="G14135" s="2" t="s">
        <v>691</v>
      </c>
      <c r="H14135" t="s">
        <v>924</v>
      </c>
      <c r="I14135" t="s">
        <v>32</v>
      </c>
      <c r="J14135" t="s">
        <v>65</v>
      </c>
      <c r="K14135" t="s">
        <v>34</v>
      </c>
      <c r="L14135" t="s">
        <v>35</v>
      </c>
      <c r="M14135" s="1">
        <v>319.19</v>
      </c>
      <c r="N14135" s="1">
        <v>-31.84</v>
      </c>
      <c r="O14135">
        <v>0.2</v>
      </c>
    </row>
    <row r="14136" spans="1:15" x14ac:dyDescent="0.3">
      <c r="A14136" t="str">
        <f xml:space="preserve"> _xlfn.XLOOKUP(H14136, 'Customers'!B:B, 'Customers'!A:A)</f>
        <v>CUST_805</v>
      </c>
      <c r="B14136" t="str">
        <f>_xlfn.XLOOKUP(L14136, Products!C:C, Products!A:A)</f>
        <v>PROD_3</v>
      </c>
      <c r="C14136">
        <v>14135</v>
      </c>
      <c r="D14136" s="2" t="s">
        <v>791</v>
      </c>
      <c r="E14136">
        <f>YEAR(Orders[[#This Row],[Order_Date]])</f>
        <v>2022</v>
      </c>
      <c r="F14136">
        <f>MONTH(Orders[[#This Row],[Order_Date]])</f>
        <v>6</v>
      </c>
      <c r="G14136" s="2" t="s">
        <v>1151</v>
      </c>
      <c r="H14136" t="s">
        <v>1555</v>
      </c>
      <c r="I14136" t="s">
        <v>21</v>
      </c>
      <c r="J14136" t="s">
        <v>33</v>
      </c>
      <c r="K14136" t="s">
        <v>27</v>
      </c>
      <c r="L14136" t="s">
        <v>28</v>
      </c>
      <c r="M14136" s="1">
        <v>2923.26</v>
      </c>
      <c r="N14136" s="1">
        <v>4.4800000000000004</v>
      </c>
      <c r="O14136">
        <v>0.03</v>
      </c>
    </row>
    <row r="14137" spans="1:15" x14ac:dyDescent="0.3">
      <c r="A14137" t="str">
        <f xml:space="preserve"> _xlfn.XLOOKUP(H14137, 'Customers'!B:B, 'Customers'!A:A)</f>
        <v>CUST_490</v>
      </c>
      <c r="B14137" t="str">
        <f>_xlfn.XLOOKUP(L14137, Products!C:C, Products!A:A)</f>
        <v>PROD_3</v>
      </c>
      <c r="C14137">
        <v>14136</v>
      </c>
      <c r="D14137" s="2" t="s">
        <v>595</v>
      </c>
      <c r="E14137">
        <f>YEAR(Orders[[#This Row],[Order_Date]])</f>
        <v>2022</v>
      </c>
      <c r="F14137">
        <f>MONTH(Orders[[#This Row],[Order_Date]])</f>
        <v>10</v>
      </c>
      <c r="G14137" s="2" t="s">
        <v>862</v>
      </c>
      <c r="H14137" t="s">
        <v>1141</v>
      </c>
      <c r="I14137" t="s">
        <v>32</v>
      </c>
      <c r="J14137" t="s">
        <v>22</v>
      </c>
      <c r="K14137" t="s">
        <v>27</v>
      </c>
      <c r="L14137" t="s">
        <v>28</v>
      </c>
      <c r="M14137" s="1">
        <v>3762.32</v>
      </c>
      <c r="N14137" s="1">
        <v>-11</v>
      </c>
      <c r="O14137">
        <v>0.17</v>
      </c>
    </row>
    <row r="14138" spans="1:15" x14ac:dyDescent="0.3">
      <c r="A14138" t="str">
        <f xml:space="preserve"> _xlfn.XLOOKUP(H14138, 'Customers'!B:B, 'Customers'!A:A)</f>
        <v>CUST_55</v>
      </c>
      <c r="B14138" t="str">
        <f>_xlfn.XLOOKUP(L14138, Products!C:C, Products!A:A)</f>
        <v>PROD_8</v>
      </c>
      <c r="C14138">
        <v>14137</v>
      </c>
      <c r="D14138" s="2" t="s">
        <v>466</v>
      </c>
      <c r="E14138">
        <f>YEAR(Orders[[#This Row],[Order_Date]])</f>
        <v>2023</v>
      </c>
      <c r="F14138">
        <f>MONTH(Orders[[#This Row],[Order_Date]])</f>
        <v>4</v>
      </c>
      <c r="G14138" s="2" t="s">
        <v>163</v>
      </c>
      <c r="H14138" t="s">
        <v>189</v>
      </c>
      <c r="I14138" t="s">
        <v>14</v>
      </c>
      <c r="J14138" t="s">
        <v>22</v>
      </c>
      <c r="K14138" t="s">
        <v>27</v>
      </c>
      <c r="L14138" t="s">
        <v>73</v>
      </c>
      <c r="M14138" s="1">
        <v>475.9</v>
      </c>
      <c r="N14138" s="1">
        <v>26.49</v>
      </c>
      <c r="O14138">
        <v>0.03</v>
      </c>
    </row>
    <row r="14139" spans="1:15" x14ac:dyDescent="0.3">
      <c r="A14139" t="str">
        <f xml:space="preserve"> _xlfn.XLOOKUP(H14139, 'Customers'!B:B, 'Customers'!A:A)</f>
        <v>CUST_993</v>
      </c>
      <c r="B14139" t="str">
        <f>_xlfn.XLOOKUP(L14139, Products!C:C, Products!A:A)</f>
        <v>PROD_3</v>
      </c>
      <c r="C14139">
        <v>14138</v>
      </c>
      <c r="D14139" s="2" t="s">
        <v>1224</v>
      </c>
      <c r="E14139">
        <f>YEAR(Orders[[#This Row],[Order_Date]])</f>
        <v>2022</v>
      </c>
      <c r="F14139">
        <f>MONTH(Orders[[#This Row],[Order_Date]])</f>
        <v>2</v>
      </c>
      <c r="G14139" s="2" t="s">
        <v>673</v>
      </c>
      <c r="H14139" t="s">
        <v>1756</v>
      </c>
      <c r="I14139" t="s">
        <v>32</v>
      </c>
      <c r="J14139" t="s">
        <v>65</v>
      </c>
      <c r="K14139" t="s">
        <v>27</v>
      </c>
      <c r="L14139" t="s">
        <v>28</v>
      </c>
      <c r="M14139" s="1">
        <v>6134.71</v>
      </c>
      <c r="N14139" s="1">
        <v>749.57</v>
      </c>
      <c r="O14139">
        <v>0.15</v>
      </c>
    </row>
    <row r="14140" spans="1:15" x14ac:dyDescent="0.3">
      <c r="A14140" t="str">
        <f xml:space="preserve"> _xlfn.XLOOKUP(H14140, 'Customers'!B:B, 'Customers'!A:A)</f>
        <v>CUST_937</v>
      </c>
      <c r="B14140" t="str">
        <f>_xlfn.XLOOKUP(L14140, Products!C:C, Products!A:A)</f>
        <v>PROD_5</v>
      </c>
      <c r="C14140">
        <v>14139</v>
      </c>
      <c r="D14140" s="2" t="s">
        <v>453</v>
      </c>
      <c r="E14140">
        <f>YEAR(Orders[[#This Row],[Order_Date]])</f>
        <v>2023</v>
      </c>
      <c r="F14140">
        <f>MONTH(Orders[[#This Row],[Order_Date]])</f>
        <v>4</v>
      </c>
      <c r="G14140" s="2" t="s">
        <v>827</v>
      </c>
      <c r="H14140" t="s">
        <v>1697</v>
      </c>
      <c r="I14140" t="s">
        <v>14</v>
      </c>
      <c r="J14140" t="s">
        <v>22</v>
      </c>
      <c r="K14140" t="s">
        <v>34</v>
      </c>
      <c r="L14140" t="s">
        <v>39</v>
      </c>
      <c r="M14140" s="1">
        <v>4839.6000000000004</v>
      </c>
      <c r="N14140" s="1">
        <v>51.17</v>
      </c>
      <c r="O14140">
        <v>0.25</v>
      </c>
    </row>
    <row r="14141" spans="1:15" x14ac:dyDescent="0.3">
      <c r="A14141" t="str">
        <f xml:space="preserve"> _xlfn.XLOOKUP(H14141, 'Customers'!B:B, 'Customers'!A:A)</f>
        <v>CUST_808</v>
      </c>
      <c r="B14141" t="str">
        <f>_xlfn.XLOOKUP(L14141, Products!C:C, Products!A:A)</f>
        <v>PROD_4</v>
      </c>
      <c r="C14141">
        <v>14140</v>
      </c>
      <c r="D14141" s="2" t="s">
        <v>480</v>
      </c>
      <c r="E14141">
        <f>YEAR(Orders[[#This Row],[Order_Date]])</f>
        <v>2023</v>
      </c>
      <c r="F14141">
        <f>MONTH(Orders[[#This Row],[Order_Date]])</f>
        <v>7</v>
      </c>
      <c r="G14141" s="2" t="s">
        <v>1249</v>
      </c>
      <c r="H14141" t="s">
        <v>1558</v>
      </c>
      <c r="I14141" t="s">
        <v>14</v>
      </c>
      <c r="J14141" t="s">
        <v>65</v>
      </c>
      <c r="K14141" t="s">
        <v>34</v>
      </c>
      <c r="L14141" t="s">
        <v>35</v>
      </c>
      <c r="M14141" s="1">
        <v>6411.45</v>
      </c>
      <c r="N14141" s="1">
        <v>-59.51</v>
      </c>
      <c r="O14141">
        <v>0.28000000000000003</v>
      </c>
    </row>
    <row r="14142" spans="1:15" x14ac:dyDescent="0.3">
      <c r="A14142" t="str">
        <f xml:space="preserve"> _xlfn.XLOOKUP(H14142, 'Customers'!B:B, 'Customers'!A:A)</f>
        <v>CUST_957</v>
      </c>
      <c r="B14142" t="str">
        <f>_xlfn.XLOOKUP(L14142, Products!C:C, Products!A:A)</f>
        <v>PROD_7</v>
      </c>
      <c r="C14142">
        <v>14141</v>
      </c>
      <c r="D14142" s="2" t="s">
        <v>206</v>
      </c>
      <c r="E14142">
        <f>YEAR(Orders[[#This Row],[Order_Date]])</f>
        <v>2022</v>
      </c>
      <c r="F14142">
        <f>MONTH(Orders[[#This Row],[Order_Date]])</f>
        <v>12</v>
      </c>
      <c r="G14142" s="2" t="s">
        <v>134</v>
      </c>
      <c r="H14142" t="s">
        <v>1719</v>
      </c>
      <c r="I14142" t="s">
        <v>14</v>
      </c>
      <c r="J14142" t="s">
        <v>22</v>
      </c>
      <c r="K14142" t="s">
        <v>16</v>
      </c>
      <c r="L14142" t="s">
        <v>66</v>
      </c>
      <c r="M14142" s="1">
        <v>9013.31</v>
      </c>
      <c r="N14142" s="1">
        <v>1200.5999999999999</v>
      </c>
      <c r="O14142">
        <v>0.13</v>
      </c>
    </row>
    <row r="14143" spans="1:15" x14ac:dyDescent="0.3">
      <c r="A14143" t="str">
        <f xml:space="preserve"> _xlfn.XLOOKUP(H14143, 'Customers'!B:B, 'Customers'!A:A)</f>
        <v>CUST_756</v>
      </c>
      <c r="B14143" t="str">
        <f>_xlfn.XLOOKUP(L14143, Products!C:C, Products!A:A)</f>
        <v>PROD_8</v>
      </c>
      <c r="C14143">
        <v>14142</v>
      </c>
      <c r="D14143" s="2" t="s">
        <v>448</v>
      </c>
      <c r="E14143">
        <f>YEAR(Orders[[#This Row],[Order_Date]])</f>
        <v>2023</v>
      </c>
      <c r="F14143">
        <f>MONTH(Orders[[#This Row],[Order_Date]])</f>
        <v>11</v>
      </c>
      <c r="G14143" s="2" t="s">
        <v>1297</v>
      </c>
      <c r="H14143" t="s">
        <v>1502</v>
      </c>
      <c r="I14143" t="s">
        <v>21</v>
      </c>
      <c r="J14143" t="s">
        <v>15</v>
      </c>
      <c r="K14143" t="s">
        <v>27</v>
      </c>
      <c r="L14143" t="s">
        <v>73</v>
      </c>
      <c r="M14143" s="1">
        <v>8644.11</v>
      </c>
      <c r="N14143" s="1">
        <v>545.08000000000004</v>
      </c>
      <c r="O14143">
        <v>0.17</v>
      </c>
    </row>
    <row r="14144" spans="1:15" x14ac:dyDescent="0.3">
      <c r="A14144" t="str">
        <f xml:space="preserve"> _xlfn.XLOOKUP(H14144, 'Customers'!B:B, 'Customers'!A:A)</f>
        <v>CUST_9</v>
      </c>
      <c r="B14144" t="str">
        <f>_xlfn.XLOOKUP(L14144, Products!C:C, Products!A:A)</f>
        <v>PROD_1</v>
      </c>
      <c r="C14144">
        <v>14143</v>
      </c>
      <c r="D14144" s="2" t="s">
        <v>148</v>
      </c>
      <c r="E14144">
        <f>YEAR(Orders[[#This Row],[Order_Date]])</f>
        <v>2023</v>
      </c>
      <c r="F14144">
        <f>MONTH(Orders[[#This Row],[Order_Date]])</f>
        <v>8</v>
      </c>
      <c r="G14144" s="2" t="s">
        <v>558</v>
      </c>
      <c r="H14144" t="s">
        <v>51</v>
      </c>
      <c r="I14144" t="s">
        <v>32</v>
      </c>
      <c r="J14144" t="s">
        <v>15</v>
      </c>
      <c r="K14144" t="s">
        <v>27</v>
      </c>
      <c r="L14144" t="s">
        <v>17</v>
      </c>
      <c r="M14144" s="1">
        <v>7455.57</v>
      </c>
      <c r="N14144" s="1">
        <v>2006.86</v>
      </c>
      <c r="O14144">
        <v>0.21</v>
      </c>
    </row>
    <row r="14145" spans="1:15" x14ac:dyDescent="0.3">
      <c r="A14145" t="str">
        <f xml:space="preserve"> _xlfn.XLOOKUP(H14145, 'Customers'!B:B, 'Customers'!A:A)</f>
        <v>CUST_47</v>
      </c>
      <c r="B14145" t="str">
        <f>_xlfn.XLOOKUP(L14145, Products!C:C, Products!A:A)</f>
        <v>PROD_8</v>
      </c>
      <c r="C14145">
        <v>14144</v>
      </c>
      <c r="D14145" s="2" t="s">
        <v>651</v>
      </c>
      <c r="E14145">
        <f>YEAR(Orders[[#This Row],[Order_Date]])</f>
        <v>2023</v>
      </c>
      <c r="F14145">
        <f>MONTH(Orders[[#This Row],[Order_Date]])</f>
        <v>5</v>
      </c>
      <c r="G14145" s="2" t="s">
        <v>310</v>
      </c>
      <c r="H14145" t="s">
        <v>167</v>
      </c>
      <c r="I14145" t="s">
        <v>14</v>
      </c>
      <c r="J14145" t="s">
        <v>65</v>
      </c>
      <c r="K14145" t="s">
        <v>27</v>
      </c>
      <c r="L14145" t="s">
        <v>73</v>
      </c>
      <c r="M14145" s="1">
        <v>5645.99</v>
      </c>
      <c r="N14145" s="1">
        <v>-542.16</v>
      </c>
      <c r="O14145">
        <v>0</v>
      </c>
    </row>
    <row r="14146" spans="1:15" x14ac:dyDescent="0.3">
      <c r="A14146" t="str">
        <f xml:space="preserve"> _xlfn.XLOOKUP(H14146, 'Customers'!B:B, 'Customers'!A:A)</f>
        <v>CUST_864</v>
      </c>
      <c r="B14146" t="str">
        <f>_xlfn.XLOOKUP(L14146, Products!C:C, Products!A:A)</f>
        <v>PROD_8</v>
      </c>
      <c r="C14146">
        <v>14145</v>
      </c>
      <c r="D14146" s="2" t="s">
        <v>56</v>
      </c>
      <c r="E14146">
        <f>YEAR(Orders[[#This Row],[Order_Date]])</f>
        <v>2023</v>
      </c>
      <c r="F14146">
        <f>MONTH(Orders[[#This Row],[Order_Date]])</f>
        <v>6</v>
      </c>
      <c r="G14146" s="2" t="s">
        <v>836</v>
      </c>
      <c r="H14146" t="s">
        <v>1618</v>
      </c>
      <c r="I14146" t="s">
        <v>21</v>
      </c>
      <c r="J14146" t="s">
        <v>15</v>
      </c>
      <c r="K14146" t="s">
        <v>27</v>
      </c>
      <c r="L14146" t="s">
        <v>73</v>
      </c>
      <c r="M14146" s="1">
        <v>5163.49</v>
      </c>
      <c r="N14146" s="1">
        <v>-51.45</v>
      </c>
      <c r="O14146">
        <v>7.0000000000000007E-2</v>
      </c>
    </row>
    <row r="14147" spans="1:15" x14ac:dyDescent="0.3">
      <c r="A14147" t="str">
        <f xml:space="preserve"> _xlfn.XLOOKUP(H14147, 'Customers'!B:B, 'Customers'!A:A)</f>
        <v>CUST_767</v>
      </c>
      <c r="B14147" t="str">
        <f>_xlfn.XLOOKUP(L14147, Products!C:C, Products!A:A)</f>
        <v>PROD_7</v>
      </c>
      <c r="C14147">
        <v>14146</v>
      </c>
      <c r="D14147" s="2" t="s">
        <v>74</v>
      </c>
      <c r="E14147">
        <f>YEAR(Orders[[#This Row],[Order_Date]])</f>
        <v>2023</v>
      </c>
      <c r="F14147">
        <f>MONTH(Orders[[#This Row],[Order_Date]])</f>
        <v>12</v>
      </c>
      <c r="G14147" s="2" t="s">
        <v>1678</v>
      </c>
      <c r="H14147" t="s">
        <v>1513</v>
      </c>
      <c r="I14147" t="s">
        <v>14</v>
      </c>
      <c r="J14147" t="s">
        <v>33</v>
      </c>
      <c r="K14147" t="s">
        <v>16</v>
      </c>
      <c r="L14147" t="s">
        <v>66</v>
      </c>
      <c r="M14147" s="1">
        <v>8956.8799999999992</v>
      </c>
      <c r="N14147" s="1">
        <v>2484.38</v>
      </c>
      <c r="O14147">
        <v>0.15</v>
      </c>
    </row>
    <row r="14148" spans="1:15" x14ac:dyDescent="0.3">
      <c r="A14148" t="str">
        <f xml:space="preserve"> _xlfn.XLOOKUP(H14148, 'Customers'!B:B, 'Customers'!A:A)</f>
        <v>CUST_92</v>
      </c>
      <c r="B14148" t="str">
        <f>_xlfn.XLOOKUP(L14148, Products!C:C, Products!A:A)</f>
        <v>PROD_1</v>
      </c>
      <c r="C14148">
        <v>14147</v>
      </c>
      <c r="D14148" s="2" t="s">
        <v>1239</v>
      </c>
      <c r="E14148">
        <f>YEAR(Orders[[#This Row],[Order_Date]])</f>
        <v>2022</v>
      </c>
      <c r="F14148">
        <f>MONTH(Orders[[#This Row],[Order_Date]])</f>
        <v>7</v>
      </c>
      <c r="G14148" s="2" t="s">
        <v>287</v>
      </c>
      <c r="H14148" t="s">
        <v>294</v>
      </c>
      <c r="I14148" t="s">
        <v>14</v>
      </c>
      <c r="J14148" t="s">
        <v>15</v>
      </c>
      <c r="K14148" t="s">
        <v>16</v>
      </c>
      <c r="L14148" t="s">
        <v>17</v>
      </c>
      <c r="M14148" s="1">
        <v>1115.57</v>
      </c>
      <c r="N14148" s="1">
        <v>144.02000000000001</v>
      </c>
      <c r="O14148">
        <v>0.02</v>
      </c>
    </row>
    <row r="14149" spans="1:15" x14ac:dyDescent="0.3">
      <c r="A14149" t="str">
        <f xml:space="preserve"> _xlfn.XLOOKUP(H14149, 'Customers'!B:B, 'Customers'!A:A)</f>
        <v>CUST_171</v>
      </c>
      <c r="B14149" t="str">
        <f>_xlfn.XLOOKUP(L14149, Products!C:C, Products!A:A)</f>
        <v>PROD_4</v>
      </c>
      <c r="C14149">
        <v>14148</v>
      </c>
      <c r="D14149" s="2" t="s">
        <v>191</v>
      </c>
      <c r="E14149">
        <f>YEAR(Orders[[#This Row],[Order_Date]])</f>
        <v>2023</v>
      </c>
      <c r="F14149">
        <f>MONTH(Orders[[#This Row],[Order_Date]])</f>
        <v>5</v>
      </c>
      <c r="G14149" s="2" t="s">
        <v>632</v>
      </c>
      <c r="H14149" t="s">
        <v>503</v>
      </c>
      <c r="I14149" t="s">
        <v>21</v>
      </c>
      <c r="J14149" t="s">
        <v>22</v>
      </c>
      <c r="K14149" t="s">
        <v>34</v>
      </c>
      <c r="L14149" t="s">
        <v>35</v>
      </c>
      <c r="M14149" s="1">
        <v>2391.59</v>
      </c>
      <c r="N14149" s="1">
        <v>673.25</v>
      </c>
      <c r="O14149">
        <v>7.0000000000000007E-2</v>
      </c>
    </row>
    <row r="14150" spans="1:15" x14ac:dyDescent="0.3">
      <c r="A14150" t="str">
        <f xml:space="preserve"> _xlfn.XLOOKUP(H14150, 'Customers'!B:B, 'Customers'!A:A)</f>
        <v>CUST_292</v>
      </c>
      <c r="B14150" t="str">
        <f>_xlfn.XLOOKUP(L14150, Products!C:C, Products!A:A)</f>
        <v>PROD_3</v>
      </c>
      <c r="C14150">
        <v>14149</v>
      </c>
      <c r="D14150" s="2" t="s">
        <v>1066</v>
      </c>
      <c r="E14150">
        <f>YEAR(Orders[[#This Row],[Order_Date]])</f>
        <v>2022</v>
      </c>
      <c r="F14150">
        <f>MONTH(Orders[[#This Row],[Order_Date]])</f>
        <v>10</v>
      </c>
      <c r="G14150" s="2" t="s">
        <v>109</v>
      </c>
      <c r="H14150" t="s">
        <v>777</v>
      </c>
      <c r="I14150" t="s">
        <v>21</v>
      </c>
      <c r="J14150" t="s">
        <v>22</v>
      </c>
      <c r="K14150" t="s">
        <v>27</v>
      </c>
      <c r="L14150" t="s">
        <v>28</v>
      </c>
      <c r="M14150" s="1">
        <v>7843.39</v>
      </c>
      <c r="N14150" s="1">
        <v>269.06</v>
      </c>
      <c r="O14150">
        <v>0.08</v>
      </c>
    </row>
    <row r="14151" spans="1:15" x14ac:dyDescent="0.3">
      <c r="A14151" t="str">
        <f xml:space="preserve"> _xlfn.XLOOKUP(H14151, 'Customers'!B:B, 'Customers'!A:A)</f>
        <v>CUST_775</v>
      </c>
      <c r="B14151" t="str">
        <f>_xlfn.XLOOKUP(L14151, Products!C:C, Products!A:A)</f>
        <v>PROD_5</v>
      </c>
      <c r="C14151">
        <v>14150</v>
      </c>
      <c r="D14151" s="2" t="s">
        <v>836</v>
      </c>
      <c r="E14151">
        <f>YEAR(Orders[[#This Row],[Order_Date]])</f>
        <v>2023</v>
      </c>
      <c r="F14151">
        <f>MONTH(Orders[[#This Row],[Order_Date]])</f>
        <v>6</v>
      </c>
      <c r="G14151" s="2" t="s">
        <v>991</v>
      </c>
      <c r="H14151" t="s">
        <v>1522</v>
      </c>
      <c r="I14151" t="s">
        <v>21</v>
      </c>
      <c r="J14151" t="s">
        <v>22</v>
      </c>
      <c r="K14151" t="s">
        <v>34</v>
      </c>
      <c r="L14151" t="s">
        <v>39</v>
      </c>
      <c r="M14151" s="1">
        <v>5412.19</v>
      </c>
      <c r="N14151" s="1">
        <v>531.87</v>
      </c>
      <c r="O14151">
        <v>0.13</v>
      </c>
    </row>
    <row r="14152" spans="1:15" x14ac:dyDescent="0.3">
      <c r="A14152" t="str">
        <f xml:space="preserve"> _xlfn.XLOOKUP(H14152, 'Customers'!B:B, 'Customers'!A:A)</f>
        <v>CUST_27</v>
      </c>
      <c r="B14152" t="str">
        <f>_xlfn.XLOOKUP(L14152, Products!C:C, Products!A:A)</f>
        <v>PROD_7</v>
      </c>
      <c r="C14152">
        <v>14151</v>
      </c>
      <c r="D14152" s="2" t="s">
        <v>60</v>
      </c>
      <c r="E14152">
        <f>YEAR(Orders[[#This Row],[Order_Date]])</f>
        <v>2022</v>
      </c>
      <c r="F14152">
        <f>MONTH(Orders[[#This Row],[Order_Date]])</f>
        <v>9</v>
      </c>
      <c r="G14152" s="2" t="s">
        <v>1146</v>
      </c>
      <c r="H14152" t="s">
        <v>108</v>
      </c>
      <c r="I14152" t="s">
        <v>14</v>
      </c>
      <c r="J14152" t="s">
        <v>65</v>
      </c>
      <c r="K14152" t="s">
        <v>16</v>
      </c>
      <c r="L14152" t="s">
        <v>66</v>
      </c>
      <c r="M14152" s="1">
        <v>2210.06</v>
      </c>
      <c r="N14152" s="1">
        <v>406.83</v>
      </c>
      <c r="O14152">
        <v>0.3</v>
      </c>
    </row>
    <row r="14153" spans="1:15" x14ac:dyDescent="0.3">
      <c r="A14153" t="str">
        <f xml:space="preserve"> _xlfn.XLOOKUP(H14153, 'Customers'!B:B, 'Customers'!A:A)</f>
        <v>CUST_659</v>
      </c>
      <c r="B14153" t="str">
        <f>_xlfn.XLOOKUP(L14153, Products!C:C, Products!A:A)</f>
        <v>PROD_6</v>
      </c>
      <c r="C14153">
        <v>14152</v>
      </c>
      <c r="D14153" s="2" t="s">
        <v>563</v>
      </c>
      <c r="E14153">
        <f>YEAR(Orders[[#This Row],[Order_Date]])</f>
        <v>2022</v>
      </c>
      <c r="F14153">
        <f>MONTH(Orders[[#This Row],[Order_Date]])</f>
        <v>8</v>
      </c>
      <c r="G14153" s="2" t="s">
        <v>564</v>
      </c>
      <c r="H14153" t="s">
        <v>1388</v>
      </c>
      <c r="I14153" t="s">
        <v>14</v>
      </c>
      <c r="J14153" t="s">
        <v>22</v>
      </c>
      <c r="K14153" t="s">
        <v>34</v>
      </c>
      <c r="L14153" t="s">
        <v>52</v>
      </c>
      <c r="M14153" s="1">
        <v>500.18</v>
      </c>
      <c r="N14153" s="1">
        <v>-14.46</v>
      </c>
      <c r="O14153">
        <v>0.28000000000000003</v>
      </c>
    </row>
    <row r="14154" spans="1:15" x14ac:dyDescent="0.3">
      <c r="A14154" t="str">
        <f xml:space="preserve"> _xlfn.XLOOKUP(H14154, 'Customers'!B:B, 'Customers'!A:A)</f>
        <v>CUST_328</v>
      </c>
      <c r="B14154" t="str">
        <f>_xlfn.XLOOKUP(L14154, Products!C:C, Products!A:A)</f>
        <v>PROD_5</v>
      </c>
      <c r="C14154">
        <v>14153</v>
      </c>
      <c r="D14154" s="2" t="s">
        <v>898</v>
      </c>
      <c r="E14154">
        <f>YEAR(Orders[[#This Row],[Order_Date]])</f>
        <v>2022</v>
      </c>
      <c r="F14154">
        <f>MONTH(Orders[[#This Row],[Order_Date]])</f>
        <v>6</v>
      </c>
      <c r="G14154" s="2" t="s">
        <v>456</v>
      </c>
      <c r="H14154" t="s">
        <v>849</v>
      </c>
      <c r="I14154" t="s">
        <v>21</v>
      </c>
      <c r="J14154" t="s">
        <v>33</v>
      </c>
      <c r="K14154" t="s">
        <v>34</v>
      </c>
      <c r="L14154" t="s">
        <v>39</v>
      </c>
      <c r="M14154" s="1">
        <v>8160.23</v>
      </c>
      <c r="N14154" s="1">
        <v>211.87</v>
      </c>
      <c r="O14154">
        <v>0.3</v>
      </c>
    </row>
    <row r="14155" spans="1:15" x14ac:dyDescent="0.3">
      <c r="A14155" t="str">
        <f xml:space="preserve"> _xlfn.XLOOKUP(H14155, 'Customers'!B:B, 'Customers'!A:A)</f>
        <v>CUST_871</v>
      </c>
      <c r="B14155" t="str">
        <f>_xlfn.XLOOKUP(L14155, Products!C:C, Products!A:A)</f>
        <v>PROD_8</v>
      </c>
      <c r="C14155">
        <v>14154</v>
      </c>
      <c r="D14155" s="2" t="s">
        <v>1307</v>
      </c>
      <c r="E14155">
        <f>YEAR(Orders[[#This Row],[Order_Date]])</f>
        <v>2022</v>
      </c>
      <c r="F14155">
        <f>MONTH(Orders[[#This Row],[Order_Date]])</f>
        <v>3</v>
      </c>
      <c r="G14155" s="2" t="s">
        <v>413</v>
      </c>
      <c r="H14155" t="s">
        <v>1625</v>
      </c>
      <c r="I14155" t="s">
        <v>21</v>
      </c>
      <c r="J14155" t="s">
        <v>33</v>
      </c>
      <c r="K14155" t="s">
        <v>27</v>
      </c>
      <c r="L14155" t="s">
        <v>73</v>
      </c>
      <c r="M14155" s="1">
        <v>2546.02</v>
      </c>
      <c r="N14155" s="1">
        <v>235.44</v>
      </c>
      <c r="O14155">
        <v>0.01</v>
      </c>
    </row>
    <row r="14156" spans="1:15" x14ac:dyDescent="0.3">
      <c r="A14156" t="str">
        <f xml:space="preserve"> _xlfn.XLOOKUP(H14156, 'Customers'!B:B, 'Customers'!A:A)</f>
        <v>CUST_837</v>
      </c>
      <c r="B14156" t="str">
        <f>_xlfn.XLOOKUP(L14156, Products!C:C, Products!A:A)</f>
        <v>PROD_1</v>
      </c>
      <c r="C14156">
        <v>14155</v>
      </c>
      <c r="D14156" s="2" t="s">
        <v>857</v>
      </c>
      <c r="E14156">
        <f>YEAR(Orders[[#This Row],[Order_Date]])</f>
        <v>2023</v>
      </c>
      <c r="F14156">
        <f>MONTH(Orders[[#This Row],[Order_Date]])</f>
        <v>8</v>
      </c>
      <c r="G14156" s="2" t="s">
        <v>352</v>
      </c>
      <c r="H14156" t="s">
        <v>1590</v>
      </c>
      <c r="I14156" t="s">
        <v>32</v>
      </c>
      <c r="J14156" t="s">
        <v>65</v>
      </c>
      <c r="K14156" t="s">
        <v>27</v>
      </c>
      <c r="L14156" t="s">
        <v>17</v>
      </c>
      <c r="M14156" s="1">
        <v>1652.47</v>
      </c>
      <c r="N14156" s="1">
        <v>412.62</v>
      </c>
      <c r="O14156">
        <v>0.06</v>
      </c>
    </row>
    <row r="14157" spans="1:15" x14ac:dyDescent="0.3">
      <c r="A14157" t="str">
        <f xml:space="preserve"> _xlfn.XLOOKUP(H14157, 'Customers'!B:B, 'Customers'!A:A)</f>
        <v>CUST_464</v>
      </c>
      <c r="B14157" t="str">
        <f>_xlfn.XLOOKUP(L14157, Products!C:C, Products!A:A)</f>
        <v>PROD_7</v>
      </c>
      <c r="C14157">
        <v>14156</v>
      </c>
      <c r="D14157" s="2" t="s">
        <v>400</v>
      </c>
      <c r="E14157">
        <f>YEAR(Orders[[#This Row],[Order_Date]])</f>
        <v>2023</v>
      </c>
      <c r="F14157">
        <f>MONTH(Orders[[#This Row],[Order_Date]])</f>
        <v>5</v>
      </c>
      <c r="G14157" s="2" t="s">
        <v>926</v>
      </c>
      <c r="H14157" t="s">
        <v>1092</v>
      </c>
      <c r="I14157" t="s">
        <v>14</v>
      </c>
      <c r="J14157" t="s">
        <v>33</v>
      </c>
      <c r="K14157" t="s">
        <v>16</v>
      </c>
      <c r="L14157" t="s">
        <v>66</v>
      </c>
      <c r="M14157" s="1">
        <v>9646.39</v>
      </c>
      <c r="N14157" s="1">
        <v>2350.6999999999998</v>
      </c>
      <c r="O14157">
        <v>0.28000000000000003</v>
      </c>
    </row>
    <row r="14158" spans="1:15" x14ac:dyDescent="0.3">
      <c r="A14158" t="str">
        <f xml:space="preserve"> _xlfn.XLOOKUP(H14158, 'Customers'!B:B, 'Customers'!A:A)</f>
        <v>CUST_144</v>
      </c>
      <c r="B14158" t="str">
        <f>_xlfn.XLOOKUP(L14158, Products!C:C, Products!A:A)</f>
        <v>PROD_5</v>
      </c>
      <c r="C14158">
        <v>14157</v>
      </c>
      <c r="D14158" s="2" t="s">
        <v>627</v>
      </c>
      <c r="E14158">
        <f>YEAR(Orders[[#This Row],[Order_Date]])</f>
        <v>2022</v>
      </c>
      <c r="F14158">
        <f>MONTH(Orders[[#This Row],[Order_Date]])</f>
        <v>7</v>
      </c>
      <c r="G14158" s="2" t="s">
        <v>295</v>
      </c>
      <c r="H14158" t="s">
        <v>437</v>
      </c>
      <c r="I14158" t="s">
        <v>21</v>
      </c>
      <c r="J14158" t="s">
        <v>22</v>
      </c>
      <c r="K14158" t="s">
        <v>34</v>
      </c>
      <c r="L14158" t="s">
        <v>39</v>
      </c>
      <c r="M14158" s="1">
        <v>8795.24</v>
      </c>
      <c r="N14158" s="1">
        <v>1823.41</v>
      </c>
      <c r="O14158">
        <v>0.3</v>
      </c>
    </row>
    <row r="14159" spans="1:15" x14ac:dyDescent="0.3">
      <c r="A14159" t="str">
        <f xml:space="preserve"> _xlfn.XLOOKUP(H14159, 'Customers'!B:B, 'Customers'!A:A)</f>
        <v>CUST_171</v>
      </c>
      <c r="B14159" t="str">
        <f>_xlfn.XLOOKUP(L14159, Products!C:C, Products!A:A)</f>
        <v>PROD_1</v>
      </c>
      <c r="C14159">
        <v>14158</v>
      </c>
      <c r="D14159" s="2" t="s">
        <v>1305</v>
      </c>
      <c r="E14159">
        <f>YEAR(Orders[[#This Row],[Order_Date]])</f>
        <v>2023</v>
      </c>
      <c r="F14159">
        <f>MONTH(Orders[[#This Row],[Order_Date]])</f>
        <v>7</v>
      </c>
      <c r="G14159" s="2" t="s">
        <v>292</v>
      </c>
      <c r="H14159" t="s">
        <v>503</v>
      </c>
      <c r="I14159" t="s">
        <v>21</v>
      </c>
      <c r="J14159" t="s">
        <v>15</v>
      </c>
      <c r="K14159" t="s">
        <v>16</v>
      </c>
      <c r="L14159" t="s">
        <v>17</v>
      </c>
      <c r="M14159" s="1">
        <v>7589.74</v>
      </c>
      <c r="N14159" s="1">
        <v>644.73</v>
      </c>
      <c r="O14159">
        <v>0.15</v>
      </c>
    </row>
    <row r="14160" spans="1:15" x14ac:dyDescent="0.3">
      <c r="A14160" t="str">
        <f xml:space="preserve"> _xlfn.XLOOKUP(H14160, 'Customers'!B:B, 'Customers'!A:A)</f>
        <v>CUST_154</v>
      </c>
      <c r="B14160" t="str">
        <f>_xlfn.XLOOKUP(L14160, Products!C:C, Products!A:A)</f>
        <v>PROD_6</v>
      </c>
      <c r="C14160">
        <v>14159</v>
      </c>
      <c r="D14160" s="2" t="s">
        <v>379</v>
      </c>
      <c r="E14160">
        <f>YEAR(Orders[[#This Row],[Order_Date]])</f>
        <v>2023</v>
      </c>
      <c r="F14160">
        <f>MONTH(Orders[[#This Row],[Order_Date]])</f>
        <v>6</v>
      </c>
      <c r="G14160" s="2" t="s">
        <v>177</v>
      </c>
      <c r="H14160" t="s">
        <v>455</v>
      </c>
      <c r="I14160" t="s">
        <v>14</v>
      </c>
      <c r="J14160" t="s">
        <v>65</v>
      </c>
      <c r="K14160" t="s">
        <v>34</v>
      </c>
      <c r="L14160" t="s">
        <v>52</v>
      </c>
      <c r="M14160" s="1">
        <v>8709.4500000000007</v>
      </c>
      <c r="N14160" s="1">
        <v>-657.94</v>
      </c>
      <c r="O14160">
        <v>0.17</v>
      </c>
    </row>
    <row r="14161" spans="1:15" x14ac:dyDescent="0.3">
      <c r="A14161" t="str">
        <f xml:space="preserve"> _xlfn.XLOOKUP(H14161, 'Customers'!B:B, 'Customers'!A:A)</f>
        <v>CUST_529</v>
      </c>
      <c r="B14161" t="str">
        <f>_xlfn.XLOOKUP(L14161, Products!C:C, Products!A:A)</f>
        <v>PROD_2</v>
      </c>
      <c r="C14161">
        <v>14160</v>
      </c>
      <c r="D14161" s="2" t="s">
        <v>1249</v>
      </c>
      <c r="E14161">
        <f>YEAR(Orders[[#This Row],[Order_Date]])</f>
        <v>2023</v>
      </c>
      <c r="F14161">
        <f>MONTH(Orders[[#This Row],[Order_Date]])</f>
        <v>7</v>
      </c>
      <c r="G14161" s="2" t="s">
        <v>980</v>
      </c>
      <c r="H14161" t="s">
        <v>1207</v>
      </c>
      <c r="I14161" t="s">
        <v>14</v>
      </c>
      <c r="J14161" t="s">
        <v>22</v>
      </c>
      <c r="K14161" t="s">
        <v>16</v>
      </c>
      <c r="L14161" t="s">
        <v>23</v>
      </c>
      <c r="M14161" s="1">
        <v>8380.98</v>
      </c>
      <c r="N14161" s="1">
        <v>2244.75</v>
      </c>
      <c r="O14161">
        <v>7.0000000000000007E-2</v>
      </c>
    </row>
    <row r="14162" spans="1:15" x14ac:dyDescent="0.3">
      <c r="A14162" t="str">
        <f xml:space="preserve"> _xlfn.XLOOKUP(H14162, 'Customers'!B:B, 'Customers'!A:A)</f>
        <v>CUST_767</v>
      </c>
      <c r="B14162" t="str">
        <f>_xlfn.XLOOKUP(L14162, Products!C:C, Products!A:A)</f>
        <v>PROD_7</v>
      </c>
      <c r="C14162">
        <v>14161</v>
      </c>
      <c r="D14162" s="2" t="s">
        <v>1082</v>
      </c>
      <c r="E14162">
        <f>YEAR(Orders[[#This Row],[Order_Date]])</f>
        <v>2023</v>
      </c>
      <c r="F14162">
        <f>MONTH(Orders[[#This Row],[Order_Date]])</f>
        <v>10</v>
      </c>
      <c r="G14162" s="2" t="s">
        <v>1583</v>
      </c>
      <c r="H14162" t="s">
        <v>1513</v>
      </c>
      <c r="I14162" t="s">
        <v>32</v>
      </c>
      <c r="J14162" t="s">
        <v>33</v>
      </c>
      <c r="K14162" t="s">
        <v>16</v>
      </c>
      <c r="L14162" t="s">
        <v>66</v>
      </c>
      <c r="M14162" s="1">
        <v>2036.42</v>
      </c>
      <c r="N14162" s="1">
        <v>363.11</v>
      </c>
      <c r="O14162">
        <v>0.13</v>
      </c>
    </row>
    <row r="14163" spans="1:15" x14ac:dyDescent="0.3">
      <c r="A14163" t="str">
        <f xml:space="preserve"> _xlfn.XLOOKUP(H14163, 'Customers'!B:B, 'Customers'!A:A)</f>
        <v>CUST_14</v>
      </c>
      <c r="B14163" t="str">
        <f>_xlfn.XLOOKUP(L14163, Products!C:C, Products!A:A)</f>
        <v>PROD_5</v>
      </c>
      <c r="C14163">
        <v>14162</v>
      </c>
      <c r="D14163" s="2" t="s">
        <v>1382</v>
      </c>
      <c r="E14163">
        <f>YEAR(Orders[[#This Row],[Order_Date]])</f>
        <v>2023</v>
      </c>
      <c r="F14163">
        <f>MONTH(Orders[[#This Row],[Order_Date]])</f>
        <v>6</v>
      </c>
      <c r="G14163" s="2" t="s">
        <v>379</v>
      </c>
      <c r="H14163" t="s">
        <v>69</v>
      </c>
      <c r="I14163" t="s">
        <v>32</v>
      </c>
      <c r="J14163" t="s">
        <v>15</v>
      </c>
      <c r="K14163" t="s">
        <v>34</v>
      </c>
      <c r="L14163" t="s">
        <v>39</v>
      </c>
      <c r="M14163" s="1">
        <v>5683.6</v>
      </c>
      <c r="N14163" s="1">
        <v>1496.24</v>
      </c>
      <c r="O14163">
        <v>0.28000000000000003</v>
      </c>
    </row>
    <row r="14164" spans="1:15" x14ac:dyDescent="0.3">
      <c r="A14164" t="str">
        <f xml:space="preserve"> _xlfn.XLOOKUP(H14164, 'Customers'!B:B, 'Customers'!A:A)</f>
        <v>CUST_632</v>
      </c>
      <c r="B14164" t="str">
        <f>_xlfn.XLOOKUP(L14164, Products!C:C, Products!A:A)</f>
        <v>PROD_5</v>
      </c>
      <c r="C14164">
        <v>14163</v>
      </c>
      <c r="D14164" s="2" t="s">
        <v>850</v>
      </c>
      <c r="E14164">
        <f>YEAR(Orders[[#This Row],[Order_Date]])</f>
        <v>2022</v>
      </c>
      <c r="F14164">
        <f>MONTH(Orders[[#This Row],[Order_Date]])</f>
        <v>5</v>
      </c>
      <c r="G14164" s="2" t="s">
        <v>1404</v>
      </c>
      <c r="H14164" t="s">
        <v>1356</v>
      </c>
      <c r="I14164" t="s">
        <v>14</v>
      </c>
      <c r="J14164" t="s">
        <v>65</v>
      </c>
      <c r="K14164" t="s">
        <v>34</v>
      </c>
      <c r="L14164" t="s">
        <v>39</v>
      </c>
      <c r="M14164" s="1">
        <v>7353.18</v>
      </c>
      <c r="N14164" s="1">
        <v>-444.67</v>
      </c>
      <c r="O14164">
        <v>0.18</v>
      </c>
    </row>
    <row r="14165" spans="1:15" x14ac:dyDescent="0.3">
      <c r="A14165" t="str">
        <f xml:space="preserve"> _xlfn.XLOOKUP(H14165, 'Customers'!B:B, 'Customers'!A:A)</f>
        <v>CUST_28</v>
      </c>
      <c r="B14165" t="str">
        <f>_xlfn.XLOOKUP(L14165, Products!C:C, Products!A:A)</f>
        <v>PROD_1</v>
      </c>
      <c r="C14165">
        <v>14164</v>
      </c>
      <c r="D14165" s="2" t="s">
        <v>467</v>
      </c>
      <c r="E14165">
        <f>YEAR(Orders[[#This Row],[Order_Date]])</f>
        <v>2023</v>
      </c>
      <c r="F14165">
        <f>MONTH(Orders[[#This Row],[Order_Date]])</f>
        <v>4</v>
      </c>
      <c r="G14165" s="2" t="s">
        <v>1269</v>
      </c>
      <c r="H14165" t="s">
        <v>111</v>
      </c>
      <c r="I14165" t="s">
        <v>32</v>
      </c>
      <c r="J14165" t="s">
        <v>65</v>
      </c>
      <c r="K14165" t="s">
        <v>16</v>
      </c>
      <c r="L14165" t="s">
        <v>17</v>
      </c>
      <c r="M14165" s="1">
        <v>493.7</v>
      </c>
      <c r="N14165" s="1">
        <v>141.93</v>
      </c>
      <c r="O14165">
        <v>0.09</v>
      </c>
    </row>
    <row r="14166" spans="1:15" x14ac:dyDescent="0.3">
      <c r="A14166" t="str">
        <f xml:space="preserve"> _xlfn.XLOOKUP(H14166, 'Customers'!B:B, 'Customers'!A:A)</f>
        <v>CUST_482</v>
      </c>
      <c r="B14166" t="str">
        <f>_xlfn.XLOOKUP(L14166, Products!C:C, Products!A:A)</f>
        <v>PROD_4</v>
      </c>
      <c r="C14166">
        <v>14165</v>
      </c>
      <c r="D14166" s="2" t="s">
        <v>509</v>
      </c>
      <c r="E14166">
        <f>YEAR(Orders[[#This Row],[Order_Date]])</f>
        <v>2023</v>
      </c>
      <c r="F14166">
        <f>MONTH(Orders[[#This Row],[Order_Date]])</f>
        <v>9</v>
      </c>
      <c r="G14166" s="2" t="s">
        <v>391</v>
      </c>
      <c r="H14166" t="s">
        <v>1124</v>
      </c>
      <c r="I14166" t="s">
        <v>14</v>
      </c>
      <c r="J14166" t="s">
        <v>15</v>
      </c>
      <c r="K14166" t="s">
        <v>34</v>
      </c>
      <c r="L14166" t="s">
        <v>35</v>
      </c>
      <c r="M14166" s="1">
        <v>6252.57</v>
      </c>
      <c r="N14166" s="1">
        <v>181.39</v>
      </c>
      <c r="O14166">
        <v>0.21</v>
      </c>
    </row>
    <row r="14167" spans="1:15" x14ac:dyDescent="0.3">
      <c r="A14167" t="str">
        <f xml:space="preserve"> _xlfn.XLOOKUP(H14167, 'Customers'!B:B, 'Customers'!A:A)</f>
        <v>CUST_472</v>
      </c>
      <c r="B14167" t="str">
        <f>_xlfn.XLOOKUP(L14167, Products!C:C, Products!A:A)</f>
        <v>PROD_1</v>
      </c>
      <c r="C14167">
        <v>14166</v>
      </c>
      <c r="D14167" s="2" t="s">
        <v>805</v>
      </c>
      <c r="E14167">
        <f>YEAR(Orders[[#This Row],[Order_Date]])</f>
        <v>2023</v>
      </c>
      <c r="F14167">
        <f>MONTH(Orders[[#This Row],[Order_Date]])</f>
        <v>3</v>
      </c>
      <c r="G14167" s="2" t="s">
        <v>1110</v>
      </c>
      <c r="H14167" t="s">
        <v>1103</v>
      </c>
      <c r="I14167" t="s">
        <v>21</v>
      </c>
      <c r="J14167" t="s">
        <v>65</v>
      </c>
      <c r="K14167" t="s">
        <v>27</v>
      </c>
      <c r="L14167" t="s">
        <v>17</v>
      </c>
      <c r="M14167" s="1">
        <v>5047.43</v>
      </c>
      <c r="N14167" s="1">
        <v>610.72</v>
      </c>
      <c r="O14167">
        <v>0.21</v>
      </c>
    </row>
    <row r="14168" spans="1:15" x14ac:dyDescent="0.3">
      <c r="A14168" t="str">
        <f xml:space="preserve"> _xlfn.XLOOKUP(H14168, 'Customers'!B:B, 'Customers'!A:A)</f>
        <v>CUST_22</v>
      </c>
      <c r="B14168" t="str">
        <f>_xlfn.XLOOKUP(L14168, Products!C:C, Products!A:A)</f>
        <v>PROD_5</v>
      </c>
      <c r="C14168">
        <v>14167</v>
      </c>
      <c r="D14168" s="2" t="s">
        <v>975</v>
      </c>
      <c r="E14168">
        <f>YEAR(Orders[[#This Row],[Order_Date]])</f>
        <v>2023</v>
      </c>
      <c r="F14168">
        <f>MONTH(Orders[[#This Row],[Order_Date]])</f>
        <v>6</v>
      </c>
      <c r="G14168" s="2" t="s">
        <v>1057</v>
      </c>
      <c r="H14168" t="s">
        <v>93</v>
      </c>
      <c r="I14168" t="s">
        <v>32</v>
      </c>
      <c r="J14168" t="s">
        <v>15</v>
      </c>
      <c r="K14168" t="s">
        <v>34</v>
      </c>
      <c r="L14168" t="s">
        <v>39</v>
      </c>
      <c r="M14168" s="1">
        <v>8816.2999999999993</v>
      </c>
      <c r="N14168" s="1">
        <v>206.77</v>
      </c>
      <c r="O14168">
        <v>0.1</v>
      </c>
    </row>
    <row r="14169" spans="1:15" x14ac:dyDescent="0.3">
      <c r="A14169" t="str">
        <f xml:space="preserve"> _xlfn.XLOOKUP(H14169, 'Customers'!B:B, 'Customers'!A:A)</f>
        <v>CUST_509</v>
      </c>
      <c r="B14169" t="str">
        <f>_xlfn.XLOOKUP(L14169, Products!C:C, Products!A:A)</f>
        <v>PROD_1</v>
      </c>
      <c r="C14169">
        <v>14168</v>
      </c>
      <c r="D14169" s="2" t="s">
        <v>640</v>
      </c>
      <c r="E14169">
        <f>YEAR(Orders[[#This Row],[Order_Date]])</f>
        <v>2023</v>
      </c>
      <c r="F14169">
        <f>MONTH(Orders[[#This Row],[Order_Date]])</f>
        <v>1</v>
      </c>
      <c r="G14169" s="2" t="s">
        <v>25</v>
      </c>
      <c r="H14169" t="s">
        <v>1174</v>
      </c>
      <c r="I14169" t="s">
        <v>14</v>
      </c>
      <c r="J14169" t="s">
        <v>33</v>
      </c>
      <c r="K14169" t="s">
        <v>16</v>
      </c>
      <c r="L14169" t="s">
        <v>17</v>
      </c>
      <c r="M14169" s="1">
        <v>5522.46</v>
      </c>
      <c r="N14169" s="1">
        <v>1610.45</v>
      </c>
      <c r="O14169">
        <v>0.1</v>
      </c>
    </row>
    <row r="14170" spans="1:15" x14ac:dyDescent="0.3">
      <c r="A14170" t="str">
        <f xml:space="preserve"> _xlfn.XLOOKUP(H14170, 'Customers'!B:B, 'Customers'!A:A)</f>
        <v>CUST_150</v>
      </c>
      <c r="B14170" t="str">
        <f>_xlfn.XLOOKUP(L14170, Products!C:C, Products!A:A)</f>
        <v>PROD_8</v>
      </c>
      <c r="C14170">
        <v>14169</v>
      </c>
      <c r="D14170" s="2" t="s">
        <v>328</v>
      </c>
      <c r="E14170">
        <f>YEAR(Orders[[#This Row],[Order_Date]])</f>
        <v>2022</v>
      </c>
      <c r="F14170">
        <f>MONTH(Orders[[#This Row],[Order_Date]])</f>
        <v>4</v>
      </c>
      <c r="G14170" s="2" t="s">
        <v>1404</v>
      </c>
      <c r="H14170" t="s">
        <v>446</v>
      </c>
      <c r="I14170" t="s">
        <v>21</v>
      </c>
      <c r="J14170" t="s">
        <v>65</v>
      </c>
      <c r="K14170" t="s">
        <v>27</v>
      </c>
      <c r="L14170" t="s">
        <v>73</v>
      </c>
      <c r="M14170" s="1">
        <v>3979.35</v>
      </c>
      <c r="N14170" s="1">
        <v>1096.74</v>
      </c>
      <c r="O14170">
        <v>0.14000000000000001</v>
      </c>
    </row>
    <row r="14171" spans="1:15" x14ac:dyDescent="0.3">
      <c r="A14171" t="str">
        <f xml:space="preserve"> _xlfn.XLOOKUP(H14171, 'Customers'!B:B, 'Customers'!A:A)</f>
        <v>CUST_322</v>
      </c>
      <c r="B14171" t="str">
        <f>_xlfn.XLOOKUP(L14171, Products!C:C, Products!A:A)</f>
        <v>PROD_8</v>
      </c>
      <c r="C14171">
        <v>14170</v>
      </c>
      <c r="D14171" s="2" t="s">
        <v>1057</v>
      </c>
      <c r="E14171">
        <f>YEAR(Orders[[#This Row],[Order_Date]])</f>
        <v>2023</v>
      </c>
      <c r="F14171">
        <f>MONTH(Orders[[#This Row],[Order_Date]])</f>
        <v>6</v>
      </c>
      <c r="G14171" s="2" t="s">
        <v>1484</v>
      </c>
      <c r="H14171" t="s">
        <v>840</v>
      </c>
      <c r="I14171" t="s">
        <v>32</v>
      </c>
      <c r="J14171" t="s">
        <v>65</v>
      </c>
      <c r="K14171" t="s">
        <v>27</v>
      </c>
      <c r="L14171" t="s">
        <v>73</v>
      </c>
      <c r="M14171" s="1">
        <v>4227.09</v>
      </c>
      <c r="N14171" s="1">
        <v>25.2</v>
      </c>
      <c r="O14171">
        <v>7.0000000000000007E-2</v>
      </c>
    </row>
    <row r="14172" spans="1:15" x14ac:dyDescent="0.3">
      <c r="A14172" t="str">
        <f xml:space="preserve"> _xlfn.XLOOKUP(H14172, 'Customers'!B:B, 'Customers'!A:A)</f>
        <v>CUST_857</v>
      </c>
      <c r="B14172" t="str">
        <f>_xlfn.XLOOKUP(L14172, Products!C:C, Products!A:A)</f>
        <v>PROD_8</v>
      </c>
      <c r="C14172">
        <v>14171</v>
      </c>
      <c r="D14172" s="2" t="s">
        <v>980</v>
      </c>
      <c r="E14172">
        <f>YEAR(Orders[[#This Row],[Order_Date]])</f>
        <v>2023</v>
      </c>
      <c r="F14172">
        <f>MONTH(Orders[[#This Row],[Order_Date]])</f>
        <v>7</v>
      </c>
      <c r="G14172" s="2" t="s">
        <v>348</v>
      </c>
      <c r="H14172" t="s">
        <v>1610</v>
      </c>
      <c r="I14172" t="s">
        <v>14</v>
      </c>
      <c r="J14172" t="s">
        <v>15</v>
      </c>
      <c r="K14172" t="s">
        <v>27</v>
      </c>
      <c r="L14172" t="s">
        <v>73</v>
      </c>
      <c r="M14172" s="1">
        <v>3445.54</v>
      </c>
      <c r="N14172" s="1">
        <v>639.25</v>
      </c>
      <c r="O14172">
        <v>0.25</v>
      </c>
    </row>
    <row r="14173" spans="1:15" x14ac:dyDescent="0.3">
      <c r="A14173" t="str">
        <f xml:space="preserve"> _xlfn.XLOOKUP(H14173, 'Customers'!B:B, 'Customers'!A:A)</f>
        <v>CUST_325</v>
      </c>
      <c r="B14173" t="str">
        <f>_xlfn.XLOOKUP(L14173, Products!C:C, Products!A:A)</f>
        <v>PROD_8</v>
      </c>
      <c r="C14173">
        <v>14172</v>
      </c>
      <c r="D14173" s="2" t="s">
        <v>416</v>
      </c>
      <c r="E14173">
        <f>YEAR(Orders[[#This Row],[Order_Date]])</f>
        <v>2022</v>
      </c>
      <c r="F14173">
        <f>MONTH(Orders[[#This Row],[Order_Date]])</f>
        <v>4</v>
      </c>
      <c r="G14173" s="2" t="s">
        <v>930</v>
      </c>
      <c r="H14173" t="s">
        <v>845</v>
      </c>
      <c r="I14173" t="s">
        <v>32</v>
      </c>
      <c r="J14173" t="s">
        <v>33</v>
      </c>
      <c r="K14173" t="s">
        <v>27</v>
      </c>
      <c r="L14173" t="s">
        <v>73</v>
      </c>
      <c r="M14173" s="1">
        <v>4895.62</v>
      </c>
      <c r="N14173" s="1">
        <v>971.14</v>
      </c>
      <c r="O14173">
        <v>0.16</v>
      </c>
    </row>
    <row r="14174" spans="1:15" x14ac:dyDescent="0.3">
      <c r="A14174" t="str">
        <f xml:space="preserve"> _xlfn.XLOOKUP(H14174, 'Customers'!B:B, 'Customers'!A:A)</f>
        <v>CUST_52</v>
      </c>
      <c r="B14174" t="str">
        <f>_xlfn.XLOOKUP(L14174, Products!C:C, Products!A:A)</f>
        <v>PROD_1</v>
      </c>
      <c r="C14174">
        <v>14173</v>
      </c>
      <c r="D14174" s="2" t="s">
        <v>1166</v>
      </c>
      <c r="E14174">
        <f>YEAR(Orders[[#This Row],[Order_Date]])</f>
        <v>2022</v>
      </c>
      <c r="F14174">
        <f>MONTH(Orders[[#This Row],[Order_Date]])</f>
        <v>9</v>
      </c>
      <c r="G14174" s="2" t="s">
        <v>814</v>
      </c>
      <c r="H14174" t="s">
        <v>180</v>
      </c>
      <c r="I14174" t="s">
        <v>21</v>
      </c>
      <c r="J14174" t="s">
        <v>65</v>
      </c>
      <c r="K14174" t="s">
        <v>27</v>
      </c>
      <c r="L14174" t="s">
        <v>17</v>
      </c>
      <c r="M14174" s="1">
        <v>9167.7999999999993</v>
      </c>
      <c r="N14174" s="1">
        <v>-109.7</v>
      </c>
      <c r="O14174">
        <v>0.21</v>
      </c>
    </row>
    <row r="14175" spans="1:15" x14ac:dyDescent="0.3">
      <c r="A14175" t="str">
        <f xml:space="preserve"> _xlfn.XLOOKUP(H14175, 'Customers'!B:B, 'Customers'!A:A)</f>
        <v>CUST_90</v>
      </c>
      <c r="B14175" t="str">
        <f>_xlfn.XLOOKUP(L14175, Products!C:C, Products!A:A)</f>
        <v>PROD_1</v>
      </c>
      <c r="C14175">
        <v>14174</v>
      </c>
      <c r="D14175" s="2" t="s">
        <v>761</v>
      </c>
      <c r="E14175">
        <f>YEAR(Orders[[#This Row],[Order_Date]])</f>
        <v>2022</v>
      </c>
      <c r="F14175">
        <f>MONTH(Orders[[#This Row],[Order_Date]])</f>
        <v>8</v>
      </c>
      <c r="G14175" s="2" t="s">
        <v>811</v>
      </c>
      <c r="H14175" t="s">
        <v>288</v>
      </c>
      <c r="I14175" t="s">
        <v>14</v>
      </c>
      <c r="J14175" t="s">
        <v>65</v>
      </c>
      <c r="K14175" t="s">
        <v>27</v>
      </c>
      <c r="L14175" t="s">
        <v>17</v>
      </c>
      <c r="M14175" s="1">
        <v>4710.84</v>
      </c>
      <c r="N14175" s="1">
        <v>97.76</v>
      </c>
      <c r="O14175">
        <v>0.18</v>
      </c>
    </row>
    <row r="14176" spans="1:15" x14ac:dyDescent="0.3">
      <c r="A14176" t="str">
        <f xml:space="preserve"> _xlfn.XLOOKUP(H14176, 'Customers'!B:B, 'Customers'!A:A)</f>
        <v>CUST_893</v>
      </c>
      <c r="B14176" t="str">
        <f>_xlfn.XLOOKUP(L14176, Products!C:C, Products!A:A)</f>
        <v>PROD_3</v>
      </c>
      <c r="C14176">
        <v>14175</v>
      </c>
      <c r="D14176" s="2" t="s">
        <v>673</v>
      </c>
      <c r="E14176">
        <f>YEAR(Orders[[#This Row],[Order_Date]])</f>
        <v>2022</v>
      </c>
      <c r="F14176">
        <f>MONTH(Orders[[#This Row],[Order_Date]])</f>
        <v>2</v>
      </c>
      <c r="G14176" s="2" t="s">
        <v>1416</v>
      </c>
      <c r="H14176" t="s">
        <v>1652</v>
      </c>
      <c r="I14176" t="s">
        <v>14</v>
      </c>
      <c r="J14176" t="s">
        <v>22</v>
      </c>
      <c r="K14176" t="s">
        <v>27</v>
      </c>
      <c r="L14176" t="s">
        <v>28</v>
      </c>
      <c r="M14176" s="1">
        <v>4816.74</v>
      </c>
      <c r="N14176" s="1">
        <v>-441.28</v>
      </c>
      <c r="O14176">
        <v>0.01</v>
      </c>
    </row>
    <row r="14177" spans="1:15" x14ac:dyDescent="0.3">
      <c r="A14177" t="str">
        <f xml:space="preserve"> _xlfn.XLOOKUP(H14177, 'Customers'!B:B, 'Customers'!A:A)</f>
        <v>CUST_710</v>
      </c>
      <c r="B14177" t="str">
        <f>_xlfn.XLOOKUP(L14177, Products!C:C, Products!A:A)</f>
        <v>PROD_1</v>
      </c>
      <c r="C14177">
        <v>14176</v>
      </c>
      <c r="D14177" s="2" t="s">
        <v>1518</v>
      </c>
      <c r="E14177">
        <f>YEAR(Orders[[#This Row],[Order_Date]])</f>
        <v>2022</v>
      </c>
      <c r="F14177">
        <f>MONTH(Orders[[#This Row],[Order_Date]])</f>
        <v>7</v>
      </c>
      <c r="G14177" s="2" t="s">
        <v>1179</v>
      </c>
      <c r="H14177" t="s">
        <v>1449</v>
      </c>
      <c r="I14177" t="s">
        <v>14</v>
      </c>
      <c r="J14177" t="s">
        <v>15</v>
      </c>
      <c r="K14177" t="s">
        <v>16</v>
      </c>
      <c r="L14177" t="s">
        <v>17</v>
      </c>
      <c r="M14177" s="1">
        <v>4205.5</v>
      </c>
      <c r="N14177" s="1">
        <v>1129.57</v>
      </c>
      <c r="O14177">
        <v>0.08</v>
      </c>
    </row>
    <row r="14178" spans="1:15" x14ac:dyDescent="0.3">
      <c r="A14178" t="str">
        <f xml:space="preserve"> _xlfn.XLOOKUP(H14178, 'Customers'!B:B, 'Customers'!A:A)</f>
        <v>CUST_479</v>
      </c>
      <c r="B14178" t="str">
        <f>_xlfn.XLOOKUP(L14178, Products!C:C, Products!A:A)</f>
        <v>PROD_6</v>
      </c>
      <c r="C14178">
        <v>14177</v>
      </c>
      <c r="D14178" s="2" t="s">
        <v>275</v>
      </c>
      <c r="E14178">
        <f>YEAR(Orders[[#This Row],[Order_Date]])</f>
        <v>2022</v>
      </c>
      <c r="F14178">
        <f>MONTH(Orders[[#This Row],[Order_Date]])</f>
        <v>1</v>
      </c>
      <c r="G14178" s="2" t="s">
        <v>1325</v>
      </c>
      <c r="H14178" t="s">
        <v>1119</v>
      </c>
      <c r="I14178" t="s">
        <v>32</v>
      </c>
      <c r="J14178" t="s">
        <v>33</v>
      </c>
      <c r="K14178" t="s">
        <v>34</v>
      </c>
      <c r="L14178" t="s">
        <v>52</v>
      </c>
      <c r="M14178" s="1">
        <v>1775.2</v>
      </c>
      <c r="N14178" s="1">
        <v>344.72</v>
      </c>
      <c r="O14178">
        <v>0.18</v>
      </c>
    </row>
    <row r="14179" spans="1:15" x14ac:dyDescent="0.3">
      <c r="A14179" t="str">
        <f xml:space="preserve"> _xlfn.XLOOKUP(H14179, 'Customers'!B:B, 'Customers'!A:A)</f>
        <v>CUST_360</v>
      </c>
      <c r="B14179" t="str">
        <f>_xlfn.XLOOKUP(L14179, Products!C:C, Products!A:A)</f>
        <v>PROD_6</v>
      </c>
      <c r="C14179">
        <v>14178</v>
      </c>
      <c r="D14179" s="2" t="s">
        <v>676</v>
      </c>
      <c r="E14179">
        <f>YEAR(Orders[[#This Row],[Order_Date]])</f>
        <v>2023</v>
      </c>
      <c r="F14179">
        <f>MONTH(Orders[[#This Row],[Order_Date]])</f>
        <v>11</v>
      </c>
      <c r="G14179" s="2" t="s">
        <v>86</v>
      </c>
      <c r="H14179" t="s">
        <v>903</v>
      </c>
      <c r="I14179" t="s">
        <v>32</v>
      </c>
      <c r="J14179" t="s">
        <v>22</v>
      </c>
      <c r="K14179" t="s">
        <v>34</v>
      </c>
      <c r="L14179" t="s">
        <v>52</v>
      </c>
      <c r="M14179" s="1">
        <v>1606.28</v>
      </c>
      <c r="N14179" s="1">
        <v>48.43</v>
      </c>
      <c r="O14179">
        <v>0.05</v>
      </c>
    </row>
    <row r="14180" spans="1:15" x14ac:dyDescent="0.3">
      <c r="A14180" t="str">
        <f xml:space="preserve"> _xlfn.XLOOKUP(H14180, 'Customers'!B:B, 'Customers'!A:A)</f>
        <v>CUST_637</v>
      </c>
      <c r="B14180" t="str">
        <f>_xlfn.XLOOKUP(L14180, Products!C:C, Products!A:A)</f>
        <v>PROD_5</v>
      </c>
      <c r="C14180">
        <v>14179</v>
      </c>
      <c r="D14180" s="2" t="s">
        <v>1133</v>
      </c>
      <c r="E14180">
        <f>YEAR(Orders[[#This Row],[Order_Date]])</f>
        <v>2023</v>
      </c>
      <c r="F14180">
        <f>MONTH(Orders[[#This Row],[Order_Date]])</f>
        <v>9</v>
      </c>
      <c r="G14180" s="2" t="s">
        <v>646</v>
      </c>
      <c r="H14180" t="s">
        <v>1361</v>
      </c>
      <c r="I14180" t="s">
        <v>14</v>
      </c>
      <c r="J14180" t="s">
        <v>15</v>
      </c>
      <c r="K14180" t="s">
        <v>34</v>
      </c>
      <c r="L14180" t="s">
        <v>39</v>
      </c>
      <c r="M14180" s="1">
        <v>7914.71</v>
      </c>
      <c r="N14180" s="1">
        <v>-67.739999999999995</v>
      </c>
      <c r="O14180">
        <v>0.14000000000000001</v>
      </c>
    </row>
    <row r="14181" spans="1:15" x14ac:dyDescent="0.3">
      <c r="A14181" t="str">
        <f xml:space="preserve"> _xlfn.XLOOKUP(H14181, 'Customers'!B:B, 'Customers'!A:A)</f>
        <v>CUST_134</v>
      </c>
      <c r="B14181" t="str">
        <f>_xlfn.XLOOKUP(L14181, Products!C:C, Products!A:A)</f>
        <v>PROD_1</v>
      </c>
      <c r="C14181">
        <v>14180</v>
      </c>
      <c r="D14181" s="2" t="s">
        <v>121</v>
      </c>
      <c r="E14181">
        <f>YEAR(Orders[[#This Row],[Order_Date]])</f>
        <v>2023</v>
      </c>
      <c r="F14181">
        <f>MONTH(Orders[[#This Row],[Order_Date]])</f>
        <v>8</v>
      </c>
      <c r="G14181" s="2" t="s">
        <v>1195</v>
      </c>
      <c r="H14181" t="s">
        <v>412</v>
      </c>
      <c r="I14181" t="s">
        <v>14</v>
      </c>
      <c r="J14181" t="s">
        <v>65</v>
      </c>
      <c r="K14181" t="s">
        <v>27</v>
      </c>
      <c r="L14181" t="s">
        <v>17</v>
      </c>
      <c r="M14181" s="1">
        <v>5580.67</v>
      </c>
      <c r="N14181" s="1">
        <v>263.02</v>
      </c>
      <c r="O14181">
        <v>0.02</v>
      </c>
    </row>
    <row r="14182" spans="1:15" x14ac:dyDescent="0.3">
      <c r="A14182" t="str">
        <f xml:space="preserve"> _xlfn.XLOOKUP(H14182, 'Customers'!B:B, 'Customers'!A:A)</f>
        <v>CUST_449</v>
      </c>
      <c r="B14182" t="str">
        <f>_xlfn.XLOOKUP(L14182, Products!C:C, Products!A:A)</f>
        <v>PROD_1</v>
      </c>
      <c r="C14182">
        <v>14181</v>
      </c>
      <c r="D14182" s="2" t="s">
        <v>284</v>
      </c>
      <c r="E14182">
        <f>YEAR(Orders[[#This Row],[Order_Date]])</f>
        <v>2022</v>
      </c>
      <c r="F14182">
        <f>MONTH(Orders[[#This Row],[Order_Date]])</f>
        <v>5</v>
      </c>
      <c r="G14182" s="2" t="s">
        <v>360</v>
      </c>
      <c r="H14182" t="s">
        <v>1071</v>
      </c>
      <c r="I14182" t="s">
        <v>32</v>
      </c>
      <c r="J14182" t="s">
        <v>65</v>
      </c>
      <c r="K14182" t="s">
        <v>16</v>
      </c>
      <c r="L14182" t="s">
        <v>17</v>
      </c>
      <c r="M14182" s="1">
        <v>7474.77</v>
      </c>
      <c r="N14182" s="1">
        <v>1665.28</v>
      </c>
      <c r="O14182">
        <v>0.19</v>
      </c>
    </row>
    <row r="14183" spans="1:15" x14ac:dyDescent="0.3">
      <c r="A14183" t="str">
        <f xml:space="preserve"> _xlfn.XLOOKUP(H14183, 'Customers'!B:B, 'Customers'!A:A)</f>
        <v>CUST_368</v>
      </c>
      <c r="B14183" t="str">
        <f>_xlfn.XLOOKUP(L14183, Products!C:C, Products!A:A)</f>
        <v>PROD_5</v>
      </c>
      <c r="C14183">
        <v>14182</v>
      </c>
      <c r="D14183" s="2" t="s">
        <v>56</v>
      </c>
      <c r="E14183">
        <f>YEAR(Orders[[#This Row],[Order_Date]])</f>
        <v>2023</v>
      </c>
      <c r="F14183">
        <f>MONTH(Orders[[#This Row],[Order_Date]])</f>
        <v>6</v>
      </c>
      <c r="G14183" s="2" t="s">
        <v>991</v>
      </c>
      <c r="H14183" t="s">
        <v>919</v>
      </c>
      <c r="I14183" t="s">
        <v>14</v>
      </c>
      <c r="J14183" t="s">
        <v>65</v>
      </c>
      <c r="K14183" t="s">
        <v>34</v>
      </c>
      <c r="L14183" t="s">
        <v>39</v>
      </c>
      <c r="M14183" s="1">
        <v>669.8</v>
      </c>
      <c r="N14183" s="1">
        <v>-12.22</v>
      </c>
      <c r="O14183">
        <v>0.04</v>
      </c>
    </row>
    <row r="14184" spans="1:15" x14ac:dyDescent="0.3">
      <c r="A14184" t="str">
        <f xml:space="preserve"> _xlfn.XLOOKUP(H14184, 'Customers'!B:B, 'Customers'!A:A)</f>
        <v>CUST_142</v>
      </c>
      <c r="B14184" t="str">
        <f>_xlfn.XLOOKUP(L14184, Products!C:C, Products!A:A)</f>
        <v>PROD_3</v>
      </c>
      <c r="C14184">
        <v>14183</v>
      </c>
      <c r="D14184" s="2" t="s">
        <v>403</v>
      </c>
      <c r="E14184">
        <f>YEAR(Orders[[#This Row],[Order_Date]])</f>
        <v>2022</v>
      </c>
      <c r="F14184">
        <f>MONTH(Orders[[#This Row],[Order_Date]])</f>
        <v>8</v>
      </c>
      <c r="G14184" s="2" t="s">
        <v>404</v>
      </c>
      <c r="H14184" t="s">
        <v>433</v>
      </c>
      <c r="I14184" t="s">
        <v>32</v>
      </c>
      <c r="J14184" t="s">
        <v>33</v>
      </c>
      <c r="K14184" t="s">
        <v>27</v>
      </c>
      <c r="L14184" t="s">
        <v>28</v>
      </c>
      <c r="M14184" s="1">
        <v>2326.63</v>
      </c>
      <c r="N14184" s="1">
        <v>129.55000000000001</v>
      </c>
      <c r="O14184">
        <v>0.03</v>
      </c>
    </row>
    <row r="14185" spans="1:15" x14ac:dyDescent="0.3">
      <c r="A14185" t="str">
        <f xml:space="preserve"> _xlfn.XLOOKUP(H14185, 'Customers'!B:B, 'Customers'!A:A)</f>
        <v>CUST_4</v>
      </c>
      <c r="B14185" t="str">
        <f>_xlfn.XLOOKUP(L14185, Products!C:C, Products!A:A)</f>
        <v>PROD_6</v>
      </c>
      <c r="C14185">
        <v>14184</v>
      </c>
      <c r="D14185" s="2" t="s">
        <v>460</v>
      </c>
      <c r="E14185">
        <f>YEAR(Orders[[#This Row],[Order_Date]])</f>
        <v>2023</v>
      </c>
      <c r="F14185">
        <f>MONTH(Orders[[#This Row],[Order_Date]])</f>
        <v>4</v>
      </c>
      <c r="G14185" s="2" t="s">
        <v>453</v>
      </c>
      <c r="H14185" t="s">
        <v>31</v>
      </c>
      <c r="I14185" t="s">
        <v>32</v>
      </c>
      <c r="J14185" t="s">
        <v>33</v>
      </c>
      <c r="K14185" t="s">
        <v>34</v>
      </c>
      <c r="L14185" t="s">
        <v>52</v>
      </c>
      <c r="M14185" s="1">
        <v>8968.7900000000009</v>
      </c>
      <c r="N14185" s="1">
        <v>-437.61</v>
      </c>
      <c r="O14185">
        <v>0.28999999999999998</v>
      </c>
    </row>
    <row r="14186" spans="1:15" x14ac:dyDescent="0.3">
      <c r="A14186" t="str">
        <f xml:space="preserve"> _xlfn.XLOOKUP(H14186, 'Customers'!B:B, 'Customers'!A:A)</f>
        <v>CUST_266</v>
      </c>
      <c r="B14186" t="str">
        <f>_xlfn.XLOOKUP(L14186, Products!C:C, Products!A:A)</f>
        <v>PROD_4</v>
      </c>
      <c r="C14186">
        <v>14185</v>
      </c>
      <c r="D14186" s="2" t="s">
        <v>464</v>
      </c>
      <c r="E14186">
        <f>YEAR(Orders[[#This Row],[Order_Date]])</f>
        <v>2023</v>
      </c>
      <c r="F14186">
        <f>MONTH(Orders[[#This Row],[Order_Date]])</f>
        <v>2</v>
      </c>
      <c r="G14186" s="2" t="s">
        <v>1044</v>
      </c>
      <c r="H14186" t="s">
        <v>719</v>
      </c>
      <c r="I14186" t="s">
        <v>32</v>
      </c>
      <c r="J14186" t="s">
        <v>65</v>
      </c>
      <c r="K14186" t="s">
        <v>34</v>
      </c>
      <c r="L14186" t="s">
        <v>35</v>
      </c>
      <c r="M14186" s="1">
        <v>4698.2700000000004</v>
      </c>
      <c r="N14186" s="1">
        <v>680.94</v>
      </c>
      <c r="O14186">
        <v>0.21</v>
      </c>
    </row>
    <row r="14187" spans="1:15" x14ac:dyDescent="0.3">
      <c r="A14187" t="str">
        <f xml:space="preserve"> _xlfn.XLOOKUP(H14187, 'Customers'!B:B, 'Customers'!A:A)</f>
        <v>CUST_132</v>
      </c>
      <c r="B14187" t="str">
        <f>_xlfn.XLOOKUP(L14187, Products!C:C, Products!A:A)</f>
        <v>PROD_1</v>
      </c>
      <c r="C14187">
        <v>14186</v>
      </c>
      <c r="D14187" s="2" t="s">
        <v>697</v>
      </c>
      <c r="E14187">
        <f>YEAR(Orders[[#This Row],[Order_Date]])</f>
        <v>2023</v>
      </c>
      <c r="F14187">
        <f>MONTH(Orders[[#This Row],[Order_Date]])</f>
        <v>10</v>
      </c>
      <c r="G14187" s="2" t="s">
        <v>1052</v>
      </c>
      <c r="H14187" t="s">
        <v>408</v>
      </c>
      <c r="I14187" t="s">
        <v>21</v>
      </c>
      <c r="J14187" t="s">
        <v>15</v>
      </c>
      <c r="K14187" t="s">
        <v>16</v>
      </c>
      <c r="L14187" t="s">
        <v>17</v>
      </c>
      <c r="M14187" s="1">
        <v>3955.34</v>
      </c>
      <c r="N14187" s="1">
        <v>320.08999999999997</v>
      </c>
      <c r="O14187">
        <v>0.21</v>
      </c>
    </row>
    <row r="14188" spans="1:15" x14ac:dyDescent="0.3">
      <c r="A14188" t="str">
        <f xml:space="preserve"> _xlfn.XLOOKUP(H14188, 'Customers'!B:B, 'Customers'!A:A)</f>
        <v>CUST_545</v>
      </c>
      <c r="B14188" t="str">
        <f>_xlfn.XLOOKUP(L14188, Products!C:C, Products!A:A)</f>
        <v>PROD_7</v>
      </c>
      <c r="C14188">
        <v>14187</v>
      </c>
      <c r="D14188" s="2" t="s">
        <v>956</v>
      </c>
      <c r="E14188">
        <f>YEAR(Orders[[#This Row],[Order_Date]])</f>
        <v>2023</v>
      </c>
      <c r="F14188">
        <f>MONTH(Orders[[#This Row],[Order_Date]])</f>
        <v>2</v>
      </c>
      <c r="G14188" s="2" t="s">
        <v>802</v>
      </c>
      <c r="H14188" t="s">
        <v>1228</v>
      </c>
      <c r="I14188" t="s">
        <v>32</v>
      </c>
      <c r="J14188" t="s">
        <v>15</v>
      </c>
      <c r="K14188" t="s">
        <v>16</v>
      </c>
      <c r="L14188" t="s">
        <v>66</v>
      </c>
      <c r="M14188" s="1">
        <v>1830.42</v>
      </c>
      <c r="N14188" s="1">
        <v>-48.04</v>
      </c>
      <c r="O14188">
        <v>0.17</v>
      </c>
    </row>
    <row r="14189" spans="1:15" x14ac:dyDescent="0.3">
      <c r="A14189" t="str">
        <f xml:space="preserve"> _xlfn.XLOOKUP(H14189, 'Customers'!B:B, 'Customers'!A:A)</f>
        <v>CUST_759</v>
      </c>
      <c r="B14189" t="str">
        <f>_xlfn.XLOOKUP(L14189, Products!C:C, Products!A:A)</f>
        <v>PROD_4</v>
      </c>
      <c r="C14189">
        <v>14188</v>
      </c>
      <c r="D14189" s="2" t="s">
        <v>528</v>
      </c>
      <c r="E14189">
        <f>YEAR(Orders[[#This Row],[Order_Date]])</f>
        <v>2022</v>
      </c>
      <c r="F14189">
        <f>MONTH(Orders[[#This Row],[Order_Date]])</f>
        <v>7</v>
      </c>
      <c r="G14189" s="2" t="s">
        <v>786</v>
      </c>
      <c r="H14189" t="s">
        <v>1505</v>
      </c>
      <c r="I14189" t="s">
        <v>21</v>
      </c>
      <c r="J14189" t="s">
        <v>65</v>
      </c>
      <c r="K14189" t="s">
        <v>34</v>
      </c>
      <c r="L14189" t="s">
        <v>35</v>
      </c>
      <c r="M14189" s="1">
        <v>9197.4599999999991</v>
      </c>
      <c r="N14189" s="1">
        <v>1612.77</v>
      </c>
      <c r="O14189">
        <v>0.27</v>
      </c>
    </row>
    <row r="14190" spans="1:15" x14ac:dyDescent="0.3">
      <c r="A14190" t="str">
        <f xml:space="preserve"> _xlfn.XLOOKUP(H14190, 'Customers'!B:B, 'Customers'!A:A)</f>
        <v>CUST_839</v>
      </c>
      <c r="B14190" t="str">
        <f>_xlfn.XLOOKUP(L14190, Products!C:C, Products!A:A)</f>
        <v>PROD_4</v>
      </c>
      <c r="C14190">
        <v>14189</v>
      </c>
      <c r="D14190" s="2" t="s">
        <v>1319</v>
      </c>
      <c r="E14190">
        <f>YEAR(Orders[[#This Row],[Order_Date]])</f>
        <v>2023</v>
      </c>
      <c r="F14190">
        <f>MONTH(Orders[[#This Row],[Order_Date]])</f>
        <v>5</v>
      </c>
      <c r="G14190" s="2" t="s">
        <v>651</v>
      </c>
      <c r="H14190" t="s">
        <v>1592</v>
      </c>
      <c r="I14190" t="s">
        <v>21</v>
      </c>
      <c r="J14190" t="s">
        <v>65</v>
      </c>
      <c r="K14190" t="s">
        <v>34</v>
      </c>
      <c r="L14190" t="s">
        <v>35</v>
      </c>
      <c r="M14190" s="1">
        <v>9926.8700000000008</v>
      </c>
      <c r="N14190" s="1">
        <v>-530.85</v>
      </c>
      <c r="O14190">
        <v>0.15</v>
      </c>
    </row>
    <row r="14191" spans="1:15" x14ac:dyDescent="0.3">
      <c r="A14191" t="str">
        <f xml:space="preserve"> _xlfn.XLOOKUP(H14191, 'Customers'!B:B, 'Customers'!A:A)</f>
        <v>CUST_715</v>
      </c>
      <c r="B14191" t="str">
        <f>_xlfn.XLOOKUP(L14191, Products!C:C, Products!A:A)</f>
        <v>PROD_4</v>
      </c>
      <c r="C14191">
        <v>14190</v>
      </c>
      <c r="D14191" s="2" t="s">
        <v>481</v>
      </c>
      <c r="E14191">
        <f>YEAR(Orders[[#This Row],[Order_Date]])</f>
        <v>2023</v>
      </c>
      <c r="F14191">
        <f>MONTH(Orders[[#This Row],[Order_Date]])</f>
        <v>7</v>
      </c>
      <c r="G14191" s="2" t="s">
        <v>980</v>
      </c>
      <c r="H14191" t="s">
        <v>1455</v>
      </c>
      <c r="I14191" t="s">
        <v>21</v>
      </c>
      <c r="J14191" t="s">
        <v>33</v>
      </c>
      <c r="K14191" t="s">
        <v>34</v>
      </c>
      <c r="L14191" t="s">
        <v>35</v>
      </c>
      <c r="M14191" s="1">
        <v>4100.04</v>
      </c>
      <c r="N14191" s="1">
        <v>323.14</v>
      </c>
      <c r="O14191">
        <v>0.28999999999999998</v>
      </c>
    </row>
    <row r="14192" spans="1:15" x14ac:dyDescent="0.3">
      <c r="A14192" t="str">
        <f xml:space="preserve"> _xlfn.XLOOKUP(H14192, 'Customers'!B:B, 'Customers'!A:A)</f>
        <v>CUST_179</v>
      </c>
      <c r="B14192" t="str">
        <f>_xlfn.XLOOKUP(L14192, Products!C:C, Products!A:A)</f>
        <v>PROD_2</v>
      </c>
      <c r="C14192">
        <v>14191</v>
      </c>
      <c r="D14192" s="2" t="s">
        <v>95</v>
      </c>
      <c r="E14192">
        <f>YEAR(Orders[[#This Row],[Order_Date]])</f>
        <v>2023</v>
      </c>
      <c r="F14192">
        <f>MONTH(Orders[[#This Row],[Order_Date]])</f>
        <v>11</v>
      </c>
      <c r="G14192" s="2" t="s">
        <v>984</v>
      </c>
      <c r="H14192" t="s">
        <v>523</v>
      </c>
      <c r="I14192" t="s">
        <v>21</v>
      </c>
      <c r="J14192" t="s">
        <v>65</v>
      </c>
      <c r="K14192" t="s">
        <v>16</v>
      </c>
      <c r="L14192" t="s">
        <v>23</v>
      </c>
      <c r="M14192" s="1">
        <v>4989.8999999999996</v>
      </c>
      <c r="N14192" s="1">
        <v>-373.31</v>
      </c>
      <c r="O14192">
        <v>0.21</v>
      </c>
    </row>
    <row r="14193" spans="1:15" x14ac:dyDescent="0.3">
      <c r="A14193" t="str">
        <f xml:space="preserve"> _xlfn.XLOOKUP(H14193, 'Customers'!B:B, 'Customers'!A:A)</f>
        <v>CUST_662</v>
      </c>
      <c r="B14193" t="str">
        <f>_xlfn.XLOOKUP(L14193, Products!C:C, Products!A:A)</f>
        <v>PROD_3</v>
      </c>
      <c r="C14193">
        <v>14192</v>
      </c>
      <c r="D14193" s="2" t="s">
        <v>561</v>
      </c>
      <c r="E14193">
        <f>YEAR(Orders[[#This Row],[Order_Date]])</f>
        <v>2022</v>
      </c>
      <c r="F14193">
        <f>MONTH(Orders[[#This Row],[Order_Date]])</f>
        <v>3</v>
      </c>
      <c r="G14193" s="2" t="s">
        <v>881</v>
      </c>
      <c r="H14193" t="s">
        <v>1391</v>
      </c>
      <c r="I14193" t="s">
        <v>14</v>
      </c>
      <c r="J14193" t="s">
        <v>22</v>
      </c>
      <c r="K14193" t="s">
        <v>27</v>
      </c>
      <c r="L14193" t="s">
        <v>28</v>
      </c>
      <c r="M14193" s="1">
        <v>8990.0499999999993</v>
      </c>
      <c r="N14193" s="1">
        <v>2600.59</v>
      </c>
      <c r="O14193">
        <v>0.08</v>
      </c>
    </row>
    <row r="14194" spans="1:15" x14ac:dyDescent="0.3">
      <c r="A14194" t="str">
        <f xml:space="preserve"> _xlfn.XLOOKUP(H14194, 'Customers'!B:B, 'Customers'!A:A)</f>
        <v>CUST_186</v>
      </c>
      <c r="B14194" t="str">
        <f>_xlfn.XLOOKUP(L14194, Products!C:C, Products!A:A)</f>
        <v>PROD_8</v>
      </c>
      <c r="C14194">
        <v>14193</v>
      </c>
      <c r="D14194" s="2" t="s">
        <v>1018</v>
      </c>
      <c r="E14194">
        <f>YEAR(Orders[[#This Row],[Order_Date]])</f>
        <v>2022</v>
      </c>
      <c r="F14194">
        <f>MONTH(Orders[[#This Row],[Order_Date]])</f>
        <v>12</v>
      </c>
      <c r="G14194" s="2" t="s">
        <v>625</v>
      </c>
      <c r="H14194" t="s">
        <v>538</v>
      </c>
      <c r="I14194" t="s">
        <v>14</v>
      </c>
      <c r="J14194" t="s">
        <v>33</v>
      </c>
      <c r="K14194" t="s">
        <v>27</v>
      </c>
      <c r="L14194" t="s">
        <v>73</v>
      </c>
      <c r="M14194" s="1">
        <v>1708.41</v>
      </c>
      <c r="N14194" s="1">
        <v>-106.66</v>
      </c>
      <c r="O14194">
        <v>0.24</v>
      </c>
    </row>
    <row r="14195" spans="1:15" x14ac:dyDescent="0.3">
      <c r="A14195" t="str">
        <f xml:space="preserve"> _xlfn.XLOOKUP(H14195, 'Customers'!B:B, 'Customers'!A:A)</f>
        <v>CUST_462</v>
      </c>
      <c r="B14195" t="str">
        <f>_xlfn.XLOOKUP(L14195, Products!C:C, Products!A:A)</f>
        <v>PROD_1</v>
      </c>
      <c r="C14195">
        <v>14194</v>
      </c>
      <c r="D14195" s="2" t="s">
        <v>440</v>
      </c>
      <c r="E14195">
        <f>YEAR(Orders[[#This Row],[Order_Date]])</f>
        <v>2022</v>
      </c>
      <c r="F14195">
        <f>MONTH(Orders[[#This Row],[Order_Date]])</f>
        <v>12</v>
      </c>
      <c r="G14195" s="2" t="s">
        <v>134</v>
      </c>
      <c r="H14195" t="s">
        <v>1090</v>
      </c>
      <c r="I14195" t="s">
        <v>32</v>
      </c>
      <c r="J14195" t="s">
        <v>15</v>
      </c>
      <c r="K14195" t="s">
        <v>27</v>
      </c>
      <c r="L14195" t="s">
        <v>17</v>
      </c>
      <c r="M14195" s="1">
        <v>2744.86</v>
      </c>
      <c r="N14195" s="1">
        <v>318.23</v>
      </c>
      <c r="O14195">
        <v>0.2</v>
      </c>
    </row>
    <row r="14196" spans="1:15" x14ac:dyDescent="0.3">
      <c r="A14196" t="str">
        <f xml:space="preserve"> _xlfn.XLOOKUP(H14196, 'Customers'!B:B, 'Customers'!A:A)</f>
        <v>CUST_452</v>
      </c>
      <c r="B14196" t="str">
        <f>_xlfn.XLOOKUP(L14196, Products!C:C, Products!A:A)</f>
        <v>PROD_8</v>
      </c>
      <c r="C14196">
        <v>14195</v>
      </c>
      <c r="D14196" s="2" t="s">
        <v>721</v>
      </c>
      <c r="E14196">
        <f>YEAR(Orders[[#This Row],[Order_Date]])</f>
        <v>2023</v>
      </c>
      <c r="F14196">
        <f>MONTH(Orders[[#This Row],[Order_Date]])</f>
        <v>5</v>
      </c>
      <c r="G14196" s="2" t="s">
        <v>343</v>
      </c>
      <c r="H14196" t="s">
        <v>1077</v>
      </c>
      <c r="I14196" t="s">
        <v>21</v>
      </c>
      <c r="J14196" t="s">
        <v>22</v>
      </c>
      <c r="K14196" t="s">
        <v>27</v>
      </c>
      <c r="L14196" t="s">
        <v>73</v>
      </c>
      <c r="M14196" s="1">
        <v>7188.45</v>
      </c>
      <c r="N14196" s="1">
        <v>1131.52</v>
      </c>
      <c r="O14196">
        <v>0.23</v>
      </c>
    </row>
    <row r="14197" spans="1:15" x14ac:dyDescent="0.3">
      <c r="A14197" t="str">
        <f xml:space="preserve"> _xlfn.XLOOKUP(H14197, 'Customers'!B:B, 'Customers'!A:A)</f>
        <v>CUST_599</v>
      </c>
      <c r="B14197" t="str">
        <f>_xlfn.XLOOKUP(L14197, Products!C:C, Products!A:A)</f>
        <v>PROD_2</v>
      </c>
      <c r="C14197">
        <v>14196</v>
      </c>
      <c r="D14197" s="2" t="s">
        <v>156</v>
      </c>
      <c r="E14197">
        <f>YEAR(Orders[[#This Row],[Order_Date]])</f>
        <v>2022</v>
      </c>
      <c r="F14197">
        <f>MONTH(Orders[[#This Row],[Order_Date]])</f>
        <v>9</v>
      </c>
      <c r="G14197" s="2" t="s">
        <v>1166</v>
      </c>
      <c r="H14197" t="s">
        <v>1311</v>
      </c>
      <c r="I14197" t="s">
        <v>21</v>
      </c>
      <c r="J14197" t="s">
        <v>33</v>
      </c>
      <c r="K14197" t="s">
        <v>16</v>
      </c>
      <c r="L14197" t="s">
        <v>23</v>
      </c>
      <c r="M14197" s="1">
        <v>3581.74</v>
      </c>
      <c r="N14197" s="1">
        <v>110.18</v>
      </c>
      <c r="O14197">
        <v>0.09</v>
      </c>
    </row>
    <row r="14198" spans="1:15" x14ac:dyDescent="0.3">
      <c r="A14198" t="str">
        <f xml:space="preserve"> _xlfn.XLOOKUP(H14198, 'Customers'!B:B, 'Customers'!A:A)</f>
        <v>CUST_938</v>
      </c>
      <c r="B14198" t="str">
        <f>_xlfn.XLOOKUP(L14198, Products!C:C, Products!A:A)</f>
        <v>PROD_7</v>
      </c>
      <c r="C14198">
        <v>14197</v>
      </c>
      <c r="D14198" s="2" t="s">
        <v>106</v>
      </c>
      <c r="E14198">
        <f>YEAR(Orders[[#This Row],[Order_Date]])</f>
        <v>2022</v>
      </c>
      <c r="F14198">
        <f>MONTH(Orders[[#This Row],[Order_Date]])</f>
        <v>8</v>
      </c>
      <c r="G14198" s="2" t="s">
        <v>585</v>
      </c>
      <c r="H14198" t="s">
        <v>1698</v>
      </c>
      <c r="I14198" t="s">
        <v>32</v>
      </c>
      <c r="J14198" t="s">
        <v>15</v>
      </c>
      <c r="K14198" t="s">
        <v>16</v>
      </c>
      <c r="L14198" t="s">
        <v>66</v>
      </c>
      <c r="M14198" s="1">
        <v>8824.5400000000009</v>
      </c>
      <c r="N14198" s="1">
        <v>332.09</v>
      </c>
      <c r="O14198">
        <v>0.24</v>
      </c>
    </row>
    <row r="14199" spans="1:15" x14ac:dyDescent="0.3">
      <c r="A14199" t="str">
        <f xml:space="preserve"> _xlfn.XLOOKUP(H14199, 'Customers'!B:B, 'Customers'!A:A)</f>
        <v>CUST_883</v>
      </c>
      <c r="B14199" t="str">
        <f>_xlfn.XLOOKUP(L14199, Products!C:C, Products!A:A)</f>
        <v>PROD_1</v>
      </c>
      <c r="C14199">
        <v>14198</v>
      </c>
      <c r="D14199" s="2" t="s">
        <v>700</v>
      </c>
      <c r="E14199">
        <f>YEAR(Orders[[#This Row],[Order_Date]])</f>
        <v>2023</v>
      </c>
      <c r="F14199">
        <f>MONTH(Orders[[#This Row],[Order_Date]])</f>
        <v>11</v>
      </c>
      <c r="G14199" s="2" t="s">
        <v>676</v>
      </c>
      <c r="H14199" t="s">
        <v>1639</v>
      </c>
      <c r="I14199" t="s">
        <v>21</v>
      </c>
      <c r="J14199" t="s">
        <v>33</v>
      </c>
      <c r="K14199" t="s">
        <v>16</v>
      </c>
      <c r="L14199" t="s">
        <v>17</v>
      </c>
      <c r="M14199" s="1">
        <v>9695.31</v>
      </c>
      <c r="N14199" s="1">
        <v>1807.82</v>
      </c>
      <c r="O14199">
        <v>0.27</v>
      </c>
    </row>
    <row r="14200" spans="1:15" x14ac:dyDescent="0.3">
      <c r="A14200" t="str">
        <f xml:space="preserve"> _xlfn.XLOOKUP(H14200, 'Customers'!B:B, 'Customers'!A:A)</f>
        <v>CUST_185</v>
      </c>
      <c r="B14200" t="str">
        <f>_xlfn.XLOOKUP(L14200, Products!C:C, Products!A:A)</f>
        <v>PROD_5</v>
      </c>
      <c r="C14200">
        <v>14199</v>
      </c>
      <c r="D14200" s="2" t="s">
        <v>599</v>
      </c>
      <c r="E14200">
        <f>YEAR(Orders[[#This Row],[Order_Date]])</f>
        <v>2023</v>
      </c>
      <c r="F14200">
        <f>MONTH(Orders[[#This Row],[Order_Date]])</f>
        <v>9</v>
      </c>
      <c r="G14200" s="2" t="s">
        <v>290</v>
      </c>
      <c r="H14200" t="s">
        <v>536</v>
      </c>
      <c r="I14200" t="s">
        <v>14</v>
      </c>
      <c r="J14200" t="s">
        <v>65</v>
      </c>
      <c r="K14200" t="s">
        <v>34</v>
      </c>
      <c r="L14200" t="s">
        <v>39</v>
      </c>
      <c r="M14200" s="1">
        <v>441.05</v>
      </c>
      <c r="N14200" s="1">
        <v>40.229999999999997</v>
      </c>
      <c r="O14200">
        <v>0.14000000000000001</v>
      </c>
    </row>
    <row r="14201" spans="1:15" x14ac:dyDescent="0.3">
      <c r="A14201" t="str">
        <f xml:space="preserve"> _xlfn.XLOOKUP(H14201, 'Customers'!B:B, 'Customers'!A:A)</f>
        <v>CUST_838</v>
      </c>
      <c r="B14201" t="str">
        <f>_xlfn.XLOOKUP(L14201, Products!C:C, Products!A:A)</f>
        <v>PROD_3</v>
      </c>
      <c r="C14201">
        <v>14200</v>
      </c>
      <c r="D14201" s="2" t="s">
        <v>1323</v>
      </c>
      <c r="E14201">
        <f>YEAR(Orders[[#This Row],[Order_Date]])</f>
        <v>2022</v>
      </c>
      <c r="F14201">
        <f>MONTH(Orders[[#This Row],[Order_Date]])</f>
        <v>10</v>
      </c>
      <c r="G14201" s="2" t="s">
        <v>159</v>
      </c>
      <c r="H14201" t="s">
        <v>1591</v>
      </c>
      <c r="I14201" t="s">
        <v>14</v>
      </c>
      <c r="J14201" t="s">
        <v>33</v>
      </c>
      <c r="K14201" t="s">
        <v>27</v>
      </c>
      <c r="L14201" t="s">
        <v>28</v>
      </c>
      <c r="M14201" s="1">
        <v>7253.56</v>
      </c>
      <c r="N14201" s="1">
        <v>1328.67</v>
      </c>
      <c r="O14201">
        <v>0.17</v>
      </c>
    </row>
    <row r="14202" spans="1:15" x14ac:dyDescent="0.3">
      <c r="A14202" t="str">
        <f xml:space="preserve"> _xlfn.XLOOKUP(H14202, 'Customers'!B:B, 'Customers'!A:A)</f>
        <v>CUST_818</v>
      </c>
      <c r="B14202" t="str">
        <f>_xlfn.XLOOKUP(L14202, Products!C:C, Products!A:A)</f>
        <v>PROD_4</v>
      </c>
      <c r="C14202">
        <v>14201</v>
      </c>
      <c r="D14202" s="2" t="s">
        <v>898</v>
      </c>
      <c r="E14202">
        <f>YEAR(Orders[[#This Row],[Order_Date]])</f>
        <v>2022</v>
      </c>
      <c r="F14202">
        <f>MONTH(Orders[[#This Row],[Order_Date]])</f>
        <v>6</v>
      </c>
      <c r="G14202" s="2" t="s">
        <v>541</v>
      </c>
      <c r="H14202" t="s">
        <v>1568</v>
      </c>
      <c r="I14202" t="s">
        <v>32</v>
      </c>
      <c r="J14202" t="s">
        <v>22</v>
      </c>
      <c r="K14202" t="s">
        <v>34</v>
      </c>
      <c r="L14202" t="s">
        <v>35</v>
      </c>
      <c r="M14202" s="1">
        <v>6286.35</v>
      </c>
      <c r="N14202" s="1">
        <v>1225.6400000000001</v>
      </c>
      <c r="O14202">
        <v>0.2</v>
      </c>
    </row>
    <row r="14203" spans="1:15" x14ac:dyDescent="0.3">
      <c r="A14203" t="str">
        <f xml:space="preserve"> _xlfn.XLOOKUP(H14203, 'Customers'!B:B, 'Customers'!A:A)</f>
        <v>CUST_840</v>
      </c>
      <c r="B14203" t="str">
        <f>_xlfn.XLOOKUP(L14203, Products!C:C, Products!A:A)</f>
        <v>PROD_4</v>
      </c>
      <c r="C14203">
        <v>14202</v>
      </c>
      <c r="D14203" s="2" t="s">
        <v>358</v>
      </c>
      <c r="E14203">
        <f>YEAR(Orders[[#This Row],[Order_Date]])</f>
        <v>2023</v>
      </c>
      <c r="F14203">
        <f>MONTH(Orders[[#This Row],[Order_Date]])</f>
        <v>2</v>
      </c>
      <c r="G14203" s="2" t="s">
        <v>359</v>
      </c>
      <c r="H14203" t="s">
        <v>1593</v>
      </c>
      <c r="I14203" t="s">
        <v>14</v>
      </c>
      <c r="J14203" t="s">
        <v>22</v>
      </c>
      <c r="K14203" t="s">
        <v>34</v>
      </c>
      <c r="L14203" t="s">
        <v>35</v>
      </c>
      <c r="M14203" s="1">
        <v>3609.93</v>
      </c>
      <c r="N14203" s="1">
        <v>1044.79</v>
      </c>
      <c r="O14203">
        <v>0.13</v>
      </c>
    </row>
    <row r="14204" spans="1:15" x14ac:dyDescent="0.3">
      <c r="A14204" t="str">
        <f xml:space="preserve"> _xlfn.XLOOKUP(H14204, 'Customers'!B:B, 'Customers'!A:A)</f>
        <v>CUST_886</v>
      </c>
      <c r="B14204" t="str">
        <f>_xlfn.XLOOKUP(L14204, Products!C:C, Products!A:A)</f>
        <v>PROD_1</v>
      </c>
      <c r="C14204">
        <v>14203</v>
      </c>
      <c r="D14204" s="2" t="s">
        <v>522</v>
      </c>
      <c r="E14204">
        <f>YEAR(Orders[[#This Row],[Order_Date]])</f>
        <v>2022</v>
      </c>
      <c r="F14204">
        <f>MONTH(Orders[[#This Row],[Order_Date]])</f>
        <v>7</v>
      </c>
      <c r="G14204" s="2" t="s">
        <v>1179</v>
      </c>
      <c r="H14204" t="s">
        <v>1643</v>
      </c>
      <c r="I14204" t="s">
        <v>32</v>
      </c>
      <c r="J14204" t="s">
        <v>65</v>
      </c>
      <c r="K14204" t="s">
        <v>16</v>
      </c>
      <c r="L14204" t="s">
        <v>17</v>
      </c>
      <c r="M14204" s="1">
        <v>1930.56</v>
      </c>
      <c r="N14204" s="1">
        <v>-12.01</v>
      </c>
      <c r="O14204">
        <v>0.23</v>
      </c>
    </row>
    <row r="14205" spans="1:15" x14ac:dyDescent="0.3">
      <c r="A14205" t="str">
        <f xml:space="preserve"> _xlfn.XLOOKUP(H14205, 'Customers'!B:B, 'Customers'!A:A)</f>
        <v>CUST_253</v>
      </c>
      <c r="B14205" t="str">
        <f>_xlfn.XLOOKUP(L14205, Products!C:C, Products!A:A)</f>
        <v>PROD_3</v>
      </c>
      <c r="C14205">
        <v>14204</v>
      </c>
      <c r="D14205" s="2" t="s">
        <v>319</v>
      </c>
      <c r="E14205">
        <f>YEAR(Orders[[#This Row],[Order_Date]])</f>
        <v>2022</v>
      </c>
      <c r="F14205">
        <f>MONTH(Orders[[#This Row],[Order_Date]])</f>
        <v>1</v>
      </c>
      <c r="G14205" s="2" t="s">
        <v>463</v>
      </c>
      <c r="H14205" t="s">
        <v>695</v>
      </c>
      <c r="I14205" t="s">
        <v>14</v>
      </c>
      <c r="J14205" t="s">
        <v>15</v>
      </c>
      <c r="K14205" t="s">
        <v>27</v>
      </c>
      <c r="L14205" t="s">
        <v>28</v>
      </c>
      <c r="M14205" s="1">
        <v>6843.69</v>
      </c>
      <c r="N14205" s="1">
        <v>506.77</v>
      </c>
      <c r="O14205">
        <v>0.12</v>
      </c>
    </row>
    <row r="14206" spans="1:15" x14ac:dyDescent="0.3">
      <c r="A14206" t="str">
        <f xml:space="preserve"> _xlfn.XLOOKUP(H14206, 'Customers'!B:B, 'Customers'!A:A)</f>
        <v>CUST_118</v>
      </c>
      <c r="B14206" t="str">
        <f>_xlfn.XLOOKUP(L14206, Products!C:C, Products!A:A)</f>
        <v>PROD_3</v>
      </c>
      <c r="C14206">
        <v>14205</v>
      </c>
      <c r="D14206" s="2" t="s">
        <v>1176</v>
      </c>
      <c r="E14206">
        <f>YEAR(Orders[[#This Row],[Order_Date]])</f>
        <v>2022</v>
      </c>
      <c r="F14206">
        <f>MONTH(Orders[[#This Row],[Order_Date]])</f>
        <v>1</v>
      </c>
      <c r="G14206" s="2" t="s">
        <v>198</v>
      </c>
      <c r="H14206" t="s">
        <v>369</v>
      </c>
      <c r="I14206" t="s">
        <v>21</v>
      </c>
      <c r="J14206" t="s">
        <v>22</v>
      </c>
      <c r="K14206" t="s">
        <v>27</v>
      </c>
      <c r="L14206" t="s">
        <v>28</v>
      </c>
      <c r="M14206" s="1">
        <v>3273.08</v>
      </c>
      <c r="N14206" s="1">
        <v>-80.84</v>
      </c>
      <c r="O14206">
        <v>0.19</v>
      </c>
    </row>
    <row r="14207" spans="1:15" x14ac:dyDescent="0.3">
      <c r="A14207" t="str">
        <f xml:space="preserve"> _xlfn.XLOOKUP(H14207, 'Customers'!B:B, 'Customers'!A:A)</f>
        <v>CUST_220</v>
      </c>
      <c r="B14207" t="str">
        <f>_xlfn.XLOOKUP(L14207, Products!C:C, Products!A:A)</f>
        <v>PROD_6</v>
      </c>
      <c r="C14207">
        <v>14206</v>
      </c>
      <c r="D14207" s="2" t="s">
        <v>217</v>
      </c>
      <c r="E14207">
        <f>YEAR(Orders[[#This Row],[Order_Date]])</f>
        <v>2023</v>
      </c>
      <c r="F14207">
        <f>MONTH(Orders[[#This Row],[Order_Date]])</f>
        <v>1</v>
      </c>
      <c r="G14207" s="2" t="s">
        <v>490</v>
      </c>
      <c r="H14207" t="s">
        <v>620</v>
      </c>
      <c r="I14207" t="s">
        <v>21</v>
      </c>
      <c r="J14207" t="s">
        <v>65</v>
      </c>
      <c r="K14207" t="s">
        <v>34</v>
      </c>
      <c r="L14207" t="s">
        <v>52</v>
      </c>
      <c r="M14207" s="1">
        <v>8274.39</v>
      </c>
      <c r="N14207" s="1">
        <v>2335.87</v>
      </c>
      <c r="O14207">
        <v>0.11</v>
      </c>
    </row>
    <row r="14208" spans="1:15" x14ac:dyDescent="0.3">
      <c r="A14208" t="str">
        <f xml:space="preserve"> _xlfn.XLOOKUP(H14208, 'Customers'!B:B, 'Customers'!A:A)</f>
        <v>CUST_266</v>
      </c>
      <c r="B14208" t="str">
        <f>_xlfn.XLOOKUP(L14208, Products!C:C, Products!A:A)</f>
        <v>PROD_6</v>
      </c>
      <c r="C14208">
        <v>14207</v>
      </c>
      <c r="D14208" s="2" t="s">
        <v>1236</v>
      </c>
      <c r="E14208">
        <f>YEAR(Orders[[#This Row],[Order_Date]])</f>
        <v>2023</v>
      </c>
      <c r="F14208">
        <f>MONTH(Orders[[#This Row],[Order_Date]])</f>
        <v>5</v>
      </c>
      <c r="G14208" s="2" t="s">
        <v>616</v>
      </c>
      <c r="H14208" t="s">
        <v>719</v>
      </c>
      <c r="I14208" t="s">
        <v>21</v>
      </c>
      <c r="J14208" t="s">
        <v>65</v>
      </c>
      <c r="K14208" t="s">
        <v>34</v>
      </c>
      <c r="L14208" t="s">
        <v>52</v>
      </c>
      <c r="M14208" s="1">
        <v>3260.31</v>
      </c>
      <c r="N14208" s="1">
        <v>-17.23</v>
      </c>
      <c r="O14208">
        <v>0.02</v>
      </c>
    </row>
    <row r="14209" spans="1:15" x14ac:dyDescent="0.3">
      <c r="A14209" t="str">
        <f xml:space="preserve"> _xlfn.XLOOKUP(H14209, 'Customers'!B:B, 'Customers'!A:A)</f>
        <v>CUST_710</v>
      </c>
      <c r="B14209" t="str">
        <f>_xlfn.XLOOKUP(L14209, Products!C:C, Products!A:A)</f>
        <v>PROD_1</v>
      </c>
      <c r="C14209">
        <v>14208</v>
      </c>
      <c r="D14209" s="2" t="s">
        <v>254</v>
      </c>
      <c r="E14209">
        <f>YEAR(Orders[[#This Row],[Order_Date]])</f>
        <v>2022</v>
      </c>
      <c r="F14209">
        <f>MONTH(Orders[[#This Row],[Order_Date]])</f>
        <v>12</v>
      </c>
      <c r="G14209" s="2" t="s">
        <v>1014</v>
      </c>
      <c r="H14209" t="s">
        <v>1449</v>
      </c>
      <c r="I14209" t="s">
        <v>21</v>
      </c>
      <c r="J14209" t="s">
        <v>15</v>
      </c>
      <c r="K14209" t="s">
        <v>16</v>
      </c>
      <c r="L14209" t="s">
        <v>17</v>
      </c>
      <c r="M14209" s="1">
        <v>1993.77</v>
      </c>
      <c r="N14209" s="1">
        <v>119.92</v>
      </c>
      <c r="O14209">
        <v>0.1</v>
      </c>
    </row>
    <row r="14210" spans="1:15" x14ac:dyDescent="0.3">
      <c r="A14210" t="str">
        <f xml:space="preserve"> _xlfn.XLOOKUP(H14210, 'Customers'!B:B, 'Customers'!A:A)</f>
        <v>CUST_194</v>
      </c>
      <c r="B14210" t="str">
        <f>_xlfn.XLOOKUP(L14210, Products!C:C, Products!A:A)</f>
        <v>PROD_7</v>
      </c>
      <c r="C14210">
        <v>14209</v>
      </c>
      <c r="D14210" s="2" t="s">
        <v>296</v>
      </c>
      <c r="E14210">
        <f>YEAR(Orders[[#This Row],[Order_Date]])</f>
        <v>2022</v>
      </c>
      <c r="F14210">
        <f>MONTH(Orders[[#This Row],[Order_Date]])</f>
        <v>7</v>
      </c>
      <c r="G14210" s="2" t="s">
        <v>498</v>
      </c>
      <c r="H14210" t="s">
        <v>557</v>
      </c>
      <c r="I14210" t="s">
        <v>21</v>
      </c>
      <c r="J14210" t="s">
        <v>65</v>
      </c>
      <c r="K14210" t="s">
        <v>16</v>
      </c>
      <c r="L14210" t="s">
        <v>66</v>
      </c>
      <c r="M14210" s="1">
        <v>7309.79</v>
      </c>
      <c r="N14210" s="1">
        <v>1943.72</v>
      </c>
      <c r="O14210">
        <v>0.2</v>
      </c>
    </row>
    <row r="14211" spans="1:15" x14ac:dyDescent="0.3">
      <c r="A14211" t="str">
        <f xml:space="preserve"> _xlfn.XLOOKUP(H14211, 'Customers'!B:B, 'Customers'!A:A)</f>
        <v>CUST_791</v>
      </c>
      <c r="B14211" t="str">
        <f>_xlfn.XLOOKUP(L14211, Products!C:C, Products!A:A)</f>
        <v>PROD_3</v>
      </c>
      <c r="C14211">
        <v>14210</v>
      </c>
      <c r="D14211" s="2" t="s">
        <v>861</v>
      </c>
      <c r="E14211">
        <f>YEAR(Orders[[#This Row],[Order_Date]])</f>
        <v>2022</v>
      </c>
      <c r="F14211">
        <f>MONTH(Orders[[#This Row],[Order_Date]])</f>
        <v>10</v>
      </c>
      <c r="G14211" s="2" t="s">
        <v>862</v>
      </c>
      <c r="H14211" t="s">
        <v>1539</v>
      </c>
      <c r="I14211" t="s">
        <v>21</v>
      </c>
      <c r="J14211" t="s">
        <v>22</v>
      </c>
      <c r="K14211" t="s">
        <v>27</v>
      </c>
      <c r="L14211" t="s">
        <v>28</v>
      </c>
      <c r="M14211" s="1">
        <v>9025.17</v>
      </c>
      <c r="N14211" s="1">
        <v>285.77</v>
      </c>
      <c r="O14211">
        <v>7.0000000000000007E-2</v>
      </c>
    </row>
    <row r="14212" spans="1:15" x14ac:dyDescent="0.3">
      <c r="A14212" t="str">
        <f xml:space="preserve"> _xlfn.XLOOKUP(H14212, 'Customers'!B:B, 'Customers'!A:A)</f>
        <v>CUST_623</v>
      </c>
      <c r="B14212" t="str">
        <f>_xlfn.XLOOKUP(L14212, Products!C:C, Products!A:A)</f>
        <v>PROD_5</v>
      </c>
      <c r="C14212">
        <v>14211</v>
      </c>
      <c r="D14212" s="2" t="s">
        <v>1002</v>
      </c>
      <c r="E14212">
        <f>YEAR(Orders[[#This Row],[Order_Date]])</f>
        <v>2023</v>
      </c>
      <c r="F14212">
        <f>MONTH(Orders[[#This Row],[Order_Date]])</f>
        <v>3</v>
      </c>
      <c r="G14212" s="2" t="s">
        <v>918</v>
      </c>
      <c r="H14212" t="s">
        <v>1343</v>
      </c>
      <c r="I14212" t="s">
        <v>21</v>
      </c>
      <c r="J14212" t="s">
        <v>15</v>
      </c>
      <c r="K14212" t="s">
        <v>34</v>
      </c>
      <c r="L14212" t="s">
        <v>39</v>
      </c>
      <c r="M14212" s="1">
        <v>7385.52</v>
      </c>
      <c r="N14212" s="1">
        <v>872.41</v>
      </c>
      <c r="O14212">
        <v>0.26</v>
      </c>
    </row>
    <row r="14213" spans="1:15" x14ac:dyDescent="0.3">
      <c r="A14213" t="str">
        <f xml:space="preserve"> _xlfn.XLOOKUP(H14213, 'Customers'!B:B, 'Customers'!A:A)</f>
        <v>CUST_755</v>
      </c>
      <c r="B14213" t="str">
        <f>_xlfn.XLOOKUP(L14213, Products!C:C, Products!A:A)</f>
        <v>PROD_6</v>
      </c>
      <c r="C14213">
        <v>14212</v>
      </c>
      <c r="D14213" s="2" t="s">
        <v>599</v>
      </c>
      <c r="E14213">
        <f>YEAR(Orders[[#This Row],[Order_Date]])</f>
        <v>2023</v>
      </c>
      <c r="F14213">
        <f>MONTH(Orders[[#This Row],[Order_Date]])</f>
        <v>9</v>
      </c>
      <c r="G14213" s="2" t="s">
        <v>290</v>
      </c>
      <c r="H14213" t="s">
        <v>1501</v>
      </c>
      <c r="I14213" t="s">
        <v>32</v>
      </c>
      <c r="J14213" t="s">
        <v>65</v>
      </c>
      <c r="K14213" t="s">
        <v>34</v>
      </c>
      <c r="L14213" t="s">
        <v>52</v>
      </c>
      <c r="M14213" s="1">
        <v>7249.38</v>
      </c>
      <c r="N14213" s="1">
        <v>1339.53</v>
      </c>
      <c r="O14213">
        <v>0.14000000000000001</v>
      </c>
    </row>
    <row r="14214" spans="1:15" x14ac:dyDescent="0.3">
      <c r="A14214" t="str">
        <f xml:space="preserve"> _xlfn.XLOOKUP(H14214, 'Customers'!B:B, 'Customers'!A:A)</f>
        <v>CUST_224</v>
      </c>
      <c r="B14214" t="str">
        <f>_xlfn.XLOOKUP(L14214, Products!C:C, Products!A:A)</f>
        <v>PROD_1</v>
      </c>
      <c r="C14214">
        <v>14213</v>
      </c>
      <c r="D14214" s="2" t="s">
        <v>781</v>
      </c>
      <c r="E14214">
        <f>YEAR(Orders[[#This Row],[Order_Date]])</f>
        <v>2022</v>
      </c>
      <c r="F14214">
        <f>MONTH(Orders[[#This Row],[Order_Date]])</f>
        <v>10</v>
      </c>
      <c r="G14214" s="2" t="s">
        <v>252</v>
      </c>
      <c r="H14214" t="s">
        <v>626</v>
      </c>
      <c r="I14214" t="s">
        <v>32</v>
      </c>
      <c r="J14214" t="s">
        <v>22</v>
      </c>
      <c r="K14214" t="s">
        <v>16</v>
      </c>
      <c r="L14214" t="s">
        <v>17</v>
      </c>
      <c r="M14214" s="1">
        <v>338.41</v>
      </c>
      <c r="N14214" s="1">
        <v>88.42</v>
      </c>
      <c r="O14214">
        <v>0.13</v>
      </c>
    </row>
    <row r="14215" spans="1:15" x14ac:dyDescent="0.3">
      <c r="A14215" t="str">
        <f xml:space="preserve"> _xlfn.XLOOKUP(H14215, 'Customers'!B:B, 'Customers'!A:A)</f>
        <v>CUST_127</v>
      </c>
      <c r="B14215" t="str">
        <f>_xlfn.XLOOKUP(L14215, Products!C:C, Products!A:A)</f>
        <v>PROD_2</v>
      </c>
      <c r="C14215">
        <v>14214</v>
      </c>
      <c r="D14215" s="2" t="s">
        <v>799</v>
      </c>
      <c r="E14215">
        <f>YEAR(Orders[[#This Row],[Order_Date]])</f>
        <v>2023</v>
      </c>
      <c r="F14215">
        <f>MONTH(Orders[[#This Row],[Order_Date]])</f>
        <v>10</v>
      </c>
      <c r="G14215" s="2" t="s">
        <v>447</v>
      </c>
      <c r="H14215" t="s">
        <v>393</v>
      </c>
      <c r="I14215" t="s">
        <v>14</v>
      </c>
      <c r="J14215" t="s">
        <v>33</v>
      </c>
      <c r="K14215" t="s">
        <v>16</v>
      </c>
      <c r="L14215" t="s">
        <v>23</v>
      </c>
      <c r="M14215" s="1">
        <v>5404.56</v>
      </c>
      <c r="N14215" s="1">
        <v>-235.68</v>
      </c>
      <c r="O14215">
        <v>0.13</v>
      </c>
    </row>
    <row r="14216" spans="1:15" x14ac:dyDescent="0.3">
      <c r="A14216" t="str">
        <f xml:space="preserve"> _xlfn.XLOOKUP(H14216, 'Customers'!B:B, 'Customers'!A:A)</f>
        <v>CUST_645</v>
      </c>
      <c r="B14216" t="str">
        <f>_xlfn.XLOOKUP(L14216, Products!C:C, Products!A:A)</f>
        <v>PROD_7</v>
      </c>
      <c r="C14216">
        <v>14215</v>
      </c>
      <c r="D14216" s="2" t="s">
        <v>80</v>
      </c>
      <c r="E14216">
        <f>YEAR(Orders[[#This Row],[Order_Date]])</f>
        <v>2023</v>
      </c>
      <c r="F14216">
        <f>MONTH(Orders[[#This Row],[Order_Date]])</f>
        <v>11</v>
      </c>
      <c r="G14216" s="2" t="s">
        <v>95</v>
      </c>
      <c r="H14216" t="s">
        <v>1370</v>
      </c>
      <c r="I14216" t="s">
        <v>21</v>
      </c>
      <c r="J14216" t="s">
        <v>22</v>
      </c>
      <c r="K14216" t="s">
        <v>16</v>
      </c>
      <c r="L14216" t="s">
        <v>66</v>
      </c>
      <c r="M14216" s="1">
        <v>6750.24</v>
      </c>
      <c r="N14216" s="1">
        <v>1636.16</v>
      </c>
      <c r="O14216">
        <v>0.15</v>
      </c>
    </row>
    <row r="14217" spans="1:15" x14ac:dyDescent="0.3">
      <c r="A14217" t="str">
        <f xml:space="preserve"> _xlfn.XLOOKUP(H14217, 'Customers'!B:B, 'Customers'!A:A)</f>
        <v>CUST_374</v>
      </c>
      <c r="B14217" t="str">
        <f>_xlfn.XLOOKUP(L14217, Products!C:C, Products!A:A)</f>
        <v>PROD_3</v>
      </c>
      <c r="C14217">
        <v>14216</v>
      </c>
      <c r="D14217" s="2" t="s">
        <v>1113</v>
      </c>
      <c r="E14217">
        <f>YEAR(Orders[[#This Row],[Order_Date]])</f>
        <v>2023</v>
      </c>
      <c r="F14217">
        <f>MONTH(Orders[[#This Row],[Order_Date]])</f>
        <v>4</v>
      </c>
      <c r="G14217" s="2" t="s">
        <v>770</v>
      </c>
      <c r="H14217" t="s">
        <v>932</v>
      </c>
      <c r="I14217" t="s">
        <v>21</v>
      </c>
      <c r="J14217" t="s">
        <v>22</v>
      </c>
      <c r="K14217" t="s">
        <v>27</v>
      </c>
      <c r="L14217" t="s">
        <v>28</v>
      </c>
      <c r="M14217" s="1">
        <v>2963.52</v>
      </c>
      <c r="N14217" s="1">
        <v>108.25</v>
      </c>
      <c r="O14217">
        <v>0.11</v>
      </c>
    </row>
    <row r="14218" spans="1:15" x14ac:dyDescent="0.3">
      <c r="A14218" t="str">
        <f xml:space="preserve"> _xlfn.XLOOKUP(H14218, 'Customers'!B:B, 'Customers'!A:A)</f>
        <v>CUST_620</v>
      </c>
      <c r="B14218" t="str">
        <f>_xlfn.XLOOKUP(L14218, Products!C:C, Products!A:A)</f>
        <v>PROD_7</v>
      </c>
      <c r="C14218">
        <v>14217</v>
      </c>
      <c r="D14218" s="2" t="s">
        <v>134</v>
      </c>
      <c r="E14218">
        <f>YEAR(Orders[[#This Row],[Order_Date]])</f>
        <v>2022</v>
      </c>
      <c r="F14218">
        <f>MONTH(Orders[[#This Row],[Order_Date]])</f>
        <v>12</v>
      </c>
      <c r="G14218" s="2" t="s">
        <v>822</v>
      </c>
      <c r="H14218" t="s">
        <v>1339</v>
      </c>
      <c r="I14218" t="s">
        <v>14</v>
      </c>
      <c r="J14218" t="s">
        <v>65</v>
      </c>
      <c r="K14218" t="s">
        <v>16</v>
      </c>
      <c r="L14218" t="s">
        <v>66</v>
      </c>
      <c r="M14218" s="1">
        <v>217.63</v>
      </c>
      <c r="N14218" s="1">
        <v>31.69</v>
      </c>
      <c r="O14218">
        <v>0.08</v>
      </c>
    </row>
    <row r="14219" spans="1:15" x14ac:dyDescent="0.3">
      <c r="A14219" t="str">
        <f xml:space="preserve"> _xlfn.XLOOKUP(H14219, 'Customers'!B:B, 'Customers'!A:A)</f>
        <v>CUST_819</v>
      </c>
      <c r="B14219" t="str">
        <f>_xlfn.XLOOKUP(L14219, Products!C:C, Products!A:A)</f>
        <v>PROD_1</v>
      </c>
      <c r="C14219">
        <v>14218</v>
      </c>
      <c r="D14219" s="2" t="s">
        <v>319</v>
      </c>
      <c r="E14219">
        <f>YEAR(Orders[[#This Row],[Order_Date]])</f>
        <v>2022</v>
      </c>
      <c r="F14219">
        <f>MONTH(Orders[[#This Row],[Order_Date]])</f>
        <v>1</v>
      </c>
      <c r="G14219" s="2" t="s">
        <v>950</v>
      </c>
      <c r="H14219" t="s">
        <v>1569</v>
      </c>
      <c r="I14219" t="s">
        <v>14</v>
      </c>
      <c r="J14219" t="s">
        <v>65</v>
      </c>
      <c r="K14219" t="s">
        <v>27</v>
      </c>
      <c r="L14219" t="s">
        <v>17</v>
      </c>
      <c r="M14219" s="1">
        <v>4329.7</v>
      </c>
      <c r="N14219" s="1">
        <v>103</v>
      </c>
      <c r="O14219">
        <v>0.12</v>
      </c>
    </row>
    <row r="14220" spans="1:15" x14ac:dyDescent="0.3">
      <c r="A14220" t="str">
        <f xml:space="preserve"> _xlfn.XLOOKUP(H14220, 'Customers'!B:B, 'Customers'!A:A)</f>
        <v>CUST_530</v>
      </c>
      <c r="B14220" t="str">
        <f>_xlfn.XLOOKUP(L14220, Products!C:C, Products!A:A)</f>
        <v>PROD_5</v>
      </c>
      <c r="C14220">
        <v>14219</v>
      </c>
      <c r="D14220" s="2" t="s">
        <v>1204</v>
      </c>
      <c r="E14220">
        <f>YEAR(Orders[[#This Row],[Order_Date]])</f>
        <v>2022</v>
      </c>
      <c r="F14220">
        <f>MONTH(Orders[[#This Row],[Order_Date]])</f>
        <v>11</v>
      </c>
      <c r="G14220" s="2" t="s">
        <v>249</v>
      </c>
      <c r="H14220" t="s">
        <v>1209</v>
      </c>
      <c r="I14220" t="s">
        <v>21</v>
      </c>
      <c r="J14220" t="s">
        <v>65</v>
      </c>
      <c r="K14220" t="s">
        <v>34</v>
      </c>
      <c r="L14220" t="s">
        <v>39</v>
      </c>
      <c r="M14220" s="1">
        <v>6694.9</v>
      </c>
      <c r="N14220" s="1">
        <v>1803.92</v>
      </c>
      <c r="O14220">
        <v>0.28999999999999998</v>
      </c>
    </row>
    <row r="14221" spans="1:15" x14ac:dyDescent="0.3">
      <c r="A14221" t="str">
        <f xml:space="preserve"> _xlfn.XLOOKUP(H14221, 'Customers'!B:B, 'Customers'!A:A)</f>
        <v>CUST_514</v>
      </c>
      <c r="B14221" t="str">
        <f>_xlfn.XLOOKUP(L14221, Products!C:C, Products!A:A)</f>
        <v>PROD_1</v>
      </c>
      <c r="C14221">
        <v>14220</v>
      </c>
      <c r="D14221" s="2" t="s">
        <v>63</v>
      </c>
      <c r="E14221">
        <f>YEAR(Orders[[#This Row],[Order_Date]])</f>
        <v>2023</v>
      </c>
      <c r="F14221">
        <f>MONTH(Orders[[#This Row],[Order_Date]])</f>
        <v>2</v>
      </c>
      <c r="G14221" s="2" t="s">
        <v>1058</v>
      </c>
      <c r="H14221" t="s">
        <v>1185</v>
      </c>
      <c r="I14221" t="s">
        <v>32</v>
      </c>
      <c r="J14221" t="s">
        <v>22</v>
      </c>
      <c r="K14221" t="s">
        <v>27</v>
      </c>
      <c r="L14221" t="s">
        <v>17</v>
      </c>
      <c r="M14221" s="1">
        <v>1658.88</v>
      </c>
      <c r="N14221" s="1">
        <v>166.8</v>
      </c>
      <c r="O14221">
        <v>0.08</v>
      </c>
    </row>
    <row r="14222" spans="1:15" x14ac:dyDescent="0.3">
      <c r="A14222" t="str">
        <f xml:space="preserve"> _xlfn.XLOOKUP(H14222, 'Customers'!B:B, 'Customers'!A:A)</f>
        <v>CUST_652</v>
      </c>
      <c r="B14222" t="str">
        <f>_xlfn.XLOOKUP(L14222, Products!C:C, Products!A:A)</f>
        <v>PROD_3</v>
      </c>
      <c r="C14222">
        <v>14221</v>
      </c>
      <c r="D14222" s="2" t="s">
        <v>1211</v>
      </c>
      <c r="E14222">
        <f>YEAR(Orders[[#This Row],[Order_Date]])</f>
        <v>2022</v>
      </c>
      <c r="F14222">
        <f>MONTH(Orders[[#This Row],[Order_Date]])</f>
        <v>9</v>
      </c>
      <c r="G14222" s="2" t="s">
        <v>389</v>
      </c>
      <c r="H14222" t="s">
        <v>1379</v>
      </c>
      <c r="I14222" t="s">
        <v>32</v>
      </c>
      <c r="J14222" t="s">
        <v>15</v>
      </c>
      <c r="K14222" t="s">
        <v>27</v>
      </c>
      <c r="L14222" t="s">
        <v>28</v>
      </c>
      <c r="M14222" s="1">
        <v>7303.33</v>
      </c>
      <c r="N14222" s="1">
        <v>1494.14</v>
      </c>
      <c r="O14222">
        <v>0.28999999999999998</v>
      </c>
    </row>
    <row r="14223" spans="1:15" x14ac:dyDescent="0.3">
      <c r="A14223" t="str">
        <f xml:space="preserve"> _xlfn.XLOOKUP(H14223, 'Customers'!B:B, 'Customers'!A:A)</f>
        <v>CUST_689</v>
      </c>
      <c r="B14223" t="str">
        <f>_xlfn.XLOOKUP(L14223, Products!C:C, Products!A:A)</f>
        <v>PROD_7</v>
      </c>
      <c r="C14223">
        <v>14222</v>
      </c>
      <c r="D14223" s="2" t="s">
        <v>460</v>
      </c>
      <c r="E14223">
        <f>YEAR(Orders[[#This Row],[Order_Date]])</f>
        <v>2023</v>
      </c>
      <c r="F14223">
        <f>MONTH(Orders[[#This Row],[Order_Date]])</f>
        <v>4</v>
      </c>
      <c r="G14223" s="2" t="s">
        <v>453</v>
      </c>
      <c r="H14223" t="s">
        <v>1428</v>
      </c>
      <c r="I14223" t="s">
        <v>32</v>
      </c>
      <c r="J14223" t="s">
        <v>15</v>
      </c>
      <c r="K14223" t="s">
        <v>16</v>
      </c>
      <c r="L14223" t="s">
        <v>66</v>
      </c>
      <c r="M14223" s="1">
        <v>3358.09</v>
      </c>
      <c r="N14223" s="1">
        <v>264.62</v>
      </c>
      <c r="O14223">
        <v>0.22</v>
      </c>
    </row>
    <row r="14224" spans="1:15" x14ac:dyDescent="0.3">
      <c r="A14224" t="str">
        <f xml:space="preserve"> _xlfn.XLOOKUP(H14224, 'Customers'!B:B, 'Customers'!A:A)</f>
        <v>CUST_460</v>
      </c>
      <c r="B14224" t="str">
        <f>_xlfn.XLOOKUP(L14224, Products!C:C, Products!A:A)</f>
        <v>PROD_1</v>
      </c>
      <c r="C14224">
        <v>14223</v>
      </c>
      <c r="D14224" s="2" t="s">
        <v>75</v>
      </c>
      <c r="E14224">
        <f>YEAR(Orders[[#This Row],[Order_Date]])</f>
        <v>2023</v>
      </c>
      <c r="F14224">
        <f>MONTH(Orders[[#This Row],[Order_Date]])</f>
        <v>12</v>
      </c>
      <c r="G14224" s="2" t="s">
        <v>234</v>
      </c>
      <c r="H14224" t="s">
        <v>1088</v>
      </c>
      <c r="I14224" t="s">
        <v>21</v>
      </c>
      <c r="J14224" t="s">
        <v>65</v>
      </c>
      <c r="K14224" t="s">
        <v>16</v>
      </c>
      <c r="L14224" t="s">
        <v>17</v>
      </c>
      <c r="M14224" s="1">
        <v>4649.0600000000004</v>
      </c>
      <c r="N14224" s="1">
        <v>476.33</v>
      </c>
      <c r="O14224">
        <v>0.26</v>
      </c>
    </row>
    <row r="14225" spans="1:15" x14ac:dyDescent="0.3">
      <c r="A14225" t="str">
        <f xml:space="preserve"> _xlfn.XLOOKUP(H14225, 'Customers'!B:B, 'Customers'!A:A)</f>
        <v>CUST_231</v>
      </c>
      <c r="B14225" t="str">
        <f>_xlfn.XLOOKUP(L14225, Products!C:C, Products!A:A)</f>
        <v>PROD_3</v>
      </c>
      <c r="C14225">
        <v>14224</v>
      </c>
      <c r="D14225" s="2" t="s">
        <v>579</v>
      </c>
      <c r="E14225">
        <f>YEAR(Orders[[#This Row],[Order_Date]])</f>
        <v>2022</v>
      </c>
      <c r="F14225">
        <f>MONTH(Orders[[#This Row],[Order_Date]])</f>
        <v>12</v>
      </c>
      <c r="G14225" s="2" t="s">
        <v>254</v>
      </c>
      <c r="H14225" t="s">
        <v>645</v>
      </c>
      <c r="I14225" t="s">
        <v>32</v>
      </c>
      <c r="J14225" t="s">
        <v>22</v>
      </c>
      <c r="K14225" t="s">
        <v>27</v>
      </c>
      <c r="L14225" t="s">
        <v>28</v>
      </c>
      <c r="M14225" s="1">
        <v>6262.04</v>
      </c>
      <c r="N14225" s="1">
        <v>760.58</v>
      </c>
      <c r="O14225">
        <v>0.09</v>
      </c>
    </row>
    <row r="14226" spans="1:15" x14ac:dyDescent="0.3">
      <c r="A14226" t="str">
        <f xml:space="preserve"> _xlfn.XLOOKUP(H14226, 'Customers'!B:B, 'Customers'!A:A)</f>
        <v>CUST_931</v>
      </c>
      <c r="B14226" t="str">
        <f>_xlfn.XLOOKUP(L14226, Products!C:C, Products!A:A)</f>
        <v>PROD_3</v>
      </c>
      <c r="C14226">
        <v>14225</v>
      </c>
      <c r="D14226" s="2" t="s">
        <v>566</v>
      </c>
      <c r="E14226">
        <f>YEAR(Orders[[#This Row],[Order_Date]])</f>
        <v>2022</v>
      </c>
      <c r="F14226">
        <f>MONTH(Orders[[#This Row],[Order_Date]])</f>
        <v>1</v>
      </c>
      <c r="G14226" s="2" t="s">
        <v>567</v>
      </c>
      <c r="H14226" t="s">
        <v>1691</v>
      </c>
      <c r="I14226" t="s">
        <v>14</v>
      </c>
      <c r="J14226" t="s">
        <v>33</v>
      </c>
      <c r="K14226" t="s">
        <v>27</v>
      </c>
      <c r="L14226" t="s">
        <v>28</v>
      </c>
      <c r="M14226" s="1">
        <v>9471.9699999999993</v>
      </c>
      <c r="N14226" s="1">
        <v>710.07</v>
      </c>
      <c r="O14226">
        <v>7.0000000000000007E-2</v>
      </c>
    </row>
    <row r="14227" spans="1:15" x14ac:dyDescent="0.3">
      <c r="A14227" t="str">
        <f xml:space="preserve"> _xlfn.XLOOKUP(H14227, 'Customers'!B:B, 'Customers'!A:A)</f>
        <v>CUST_395</v>
      </c>
      <c r="B14227" t="str">
        <f>_xlfn.XLOOKUP(L14227, Products!C:C, Products!A:A)</f>
        <v>PROD_1</v>
      </c>
      <c r="C14227">
        <v>14226</v>
      </c>
      <c r="D14227" s="2" t="s">
        <v>724</v>
      </c>
      <c r="E14227">
        <f>YEAR(Orders[[#This Row],[Order_Date]])</f>
        <v>2023</v>
      </c>
      <c r="F14227">
        <f>MONTH(Orders[[#This Row],[Order_Date]])</f>
        <v>2</v>
      </c>
      <c r="G14227" s="2" t="s">
        <v>504</v>
      </c>
      <c r="H14227" t="s">
        <v>977</v>
      </c>
      <c r="I14227" t="s">
        <v>14</v>
      </c>
      <c r="J14227" t="s">
        <v>22</v>
      </c>
      <c r="K14227" t="s">
        <v>16</v>
      </c>
      <c r="L14227" t="s">
        <v>17</v>
      </c>
      <c r="M14227" s="1">
        <v>914.53</v>
      </c>
      <c r="N14227" s="1">
        <v>74.739999999999995</v>
      </c>
      <c r="O14227">
        <v>0.16</v>
      </c>
    </row>
    <row r="14228" spans="1:15" x14ac:dyDescent="0.3">
      <c r="A14228" t="str">
        <f xml:space="preserve"> _xlfn.XLOOKUP(H14228, 'Customers'!B:B, 'Customers'!A:A)</f>
        <v>CUST_706</v>
      </c>
      <c r="B14228" t="str">
        <f>_xlfn.XLOOKUP(L14228, Products!C:C, Products!A:A)</f>
        <v>PROD_1</v>
      </c>
      <c r="C14228">
        <v>14227</v>
      </c>
      <c r="D14228" s="2" t="s">
        <v>148</v>
      </c>
      <c r="E14228">
        <f>YEAR(Orders[[#This Row],[Order_Date]])</f>
        <v>2023</v>
      </c>
      <c r="F14228">
        <f>MONTH(Orders[[#This Row],[Order_Date]])</f>
        <v>8</v>
      </c>
      <c r="G14228" s="2" t="s">
        <v>146</v>
      </c>
      <c r="H14228" t="s">
        <v>1445</v>
      </c>
      <c r="I14228" t="s">
        <v>21</v>
      </c>
      <c r="J14228" t="s">
        <v>33</v>
      </c>
      <c r="K14228" t="s">
        <v>27</v>
      </c>
      <c r="L14228" t="s">
        <v>17</v>
      </c>
      <c r="M14228" s="1">
        <v>858.98</v>
      </c>
      <c r="N14228" s="1">
        <v>153.51</v>
      </c>
      <c r="O14228">
        <v>0.2</v>
      </c>
    </row>
    <row r="14229" spans="1:15" x14ac:dyDescent="0.3">
      <c r="A14229" t="str">
        <f xml:space="preserve"> _xlfn.XLOOKUP(H14229, 'Customers'!B:B, 'Customers'!A:A)</f>
        <v>CUST_441</v>
      </c>
      <c r="B14229" t="str">
        <f>_xlfn.XLOOKUP(L14229, Products!C:C, Products!A:A)</f>
        <v>PROD_8</v>
      </c>
      <c r="C14229">
        <v>14228</v>
      </c>
      <c r="D14229" s="2" t="s">
        <v>1009</v>
      </c>
      <c r="E14229">
        <f>YEAR(Orders[[#This Row],[Order_Date]])</f>
        <v>2022</v>
      </c>
      <c r="F14229">
        <f>MONTH(Orders[[#This Row],[Order_Date]])</f>
        <v>5</v>
      </c>
      <c r="G14229" s="2" t="s">
        <v>1352</v>
      </c>
      <c r="H14229" t="s">
        <v>1055</v>
      </c>
      <c r="I14229" t="s">
        <v>32</v>
      </c>
      <c r="J14229" t="s">
        <v>15</v>
      </c>
      <c r="K14229" t="s">
        <v>27</v>
      </c>
      <c r="L14229" t="s">
        <v>73</v>
      </c>
      <c r="M14229" s="1">
        <v>3107.18</v>
      </c>
      <c r="N14229" s="1">
        <v>684.46</v>
      </c>
      <c r="O14229">
        <v>0.08</v>
      </c>
    </row>
    <row r="14230" spans="1:15" x14ac:dyDescent="0.3">
      <c r="A14230" t="str">
        <f xml:space="preserve"> _xlfn.XLOOKUP(H14230, 'Customers'!B:B, 'Customers'!A:A)</f>
        <v>CUST_325</v>
      </c>
      <c r="B14230" t="str">
        <f>_xlfn.XLOOKUP(L14230, Products!C:C, Products!A:A)</f>
        <v>PROD_1</v>
      </c>
      <c r="C14230">
        <v>14229</v>
      </c>
      <c r="D14230" s="2" t="s">
        <v>1411</v>
      </c>
      <c r="E14230">
        <f>YEAR(Orders[[#This Row],[Order_Date]])</f>
        <v>2023</v>
      </c>
      <c r="F14230">
        <f>MONTH(Orders[[#This Row],[Order_Date]])</f>
        <v>12</v>
      </c>
      <c r="G14230" s="2" t="s">
        <v>688</v>
      </c>
      <c r="H14230" t="s">
        <v>845</v>
      </c>
      <c r="I14230" t="s">
        <v>14</v>
      </c>
      <c r="J14230" t="s">
        <v>15</v>
      </c>
      <c r="K14230" t="s">
        <v>16</v>
      </c>
      <c r="L14230" t="s">
        <v>17</v>
      </c>
      <c r="M14230" s="1">
        <v>8577.06</v>
      </c>
      <c r="N14230" s="1">
        <v>804.34</v>
      </c>
      <c r="O14230">
        <v>0.21</v>
      </c>
    </row>
    <row r="14231" spans="1:15" x14ac:dyDescent="0.3">
      <c r="A14231" t="str">
        <f xml:space="preserve"> _xlfn.XLOOKUP(H14231, 'Customers'!B:B, 'Customers'!A:A)</f>
        <v>CUST_520</v>
      </c>
      <c r="B14231" t="str">
        <f>_xlfn.XLOOKUP(L14231, Products!C:C, Products!A:A)</f>
        <v>PROD_5</v>
      </c>
      <c r="C14231">
        <v>14230</v>
      </c>
      <c r="D14231" s="2" t="s">
        <v>1188</v>
      </c>
      <c r="E14231">
        <f>YEAR(Orders[[#This Row],[Order_Date]])</f>
        <v>2023</v>
      </c>
      <c r="F14231">
        <f>MONTH(Orders[[#This Row],[Order_Date]])</f>
        <v>10</v>
      </c>
      <c r="G14231" s="2" t="s">
        <v>1309</v>
      </c>
      <c r="H14231" t="s">
        <v>1193</v>
      </c>
      <c r="I14231" t="s">
        <v>32</v>
      </c>
      <c r="J14231" t="s">
        <v>22</v>
      </c>
      <c r="K14231" t="s">
        <v>34</v>
      </c>
      <c r="L14231" t="s">
        <v>39</v>
      </c>
      <c r="M14231" s="1">
        <v>1465.22</v>
      </c>
      <c r="N14231" s="1">
        <v>-44.36</v>
      </c>
      <c r="O14231">
        <v>0.08</v>
      </c>
    </row>
    <row r="14232" spans="1:15" x14ac:dyDescent="0.3">
      <c r="A14232" t="str">
        <f xml:space="preserve"> _xlfn.XLOOKUP(H14232, 'Customers'!B:B, 'Customers'!A:A)</f>
        <v>CUST_393</v>
      </c>
      <c r="B14232" t="str">
        <f>_xlfn.XLOOKUP(L14232, Products!C:C, Products!A:A)</f>
        <v>PROD_1</v>
      </c>
      <c r="C14232">
        <v>14231</v>
      </c>
      <c r="D14232" s="2" t="s">
        <v>1083</v>
      </c>
      <c r="E14232">
        <f>YEAR(Orders[[#This Row],[Order_Date]])</f>
        <v>2023</v>
      </c>
      <c r="F14232">
        <f>MONTH(Orders[[#This Row],[Order_Date]])</f>
        <v>10</v>
      </c>
      <c r="G14232" s="2" t="s">
        <v>524</v>
      </c>
      <c r="H14232" t="s">
        <v>974</v>
      </c>
      <c r="I14232" t="s">
        <v>32</v>
      </c>
      <c r="J14232" t="s">
        <v>65</v>
      </c>
      <c r="K14232" t="s">
        <v>16</v>
      </c>
      <c r="L14232" t="s">
        <v>17</v>
      </c>
      <c r="M14232" s="1">
        <v>4546.04</v>
      </c>
      <c r="N14232" s="1">
        <v>-338.64</v>
      </c>
      <c r="O14232">
        <v>0.01</v>
      </c>
    </row>
    <row r="14233" spans="1:15" x14ac:dyDescent="0.3">
      <c r="A14233" t="str">
        <f xml:space="preserve"> _xlfn.XLOOKUP(H14233, 'Customers'!B:B, 'Customers'!A:A)</f>
        <v>CUST_120</v>
      </c>
      <c r="B14233" t="str">
        <f>_xlfn.XLOOKUP(L14233, Products!C:C, Products!A:A)</f>
        <v>PROD_1</v>
      </c>
      <c r="C14233">
        <v>14232</v>
      </c>
      <c r="D14233" s="2" t="s">
        <v>1422</v>
      </c>
      <c r="E14233">
        <f>YEAR(Orders[[#This Row],[Order_Date]])</f>
        <v>2023</v>
      </c>
      <c r="F14233">
        <f>MONTH(Orders[[#This Row],[Order_Date]])</f>
        <v>9</v>
      </c>
      <c r="G14233" s="2" t="s">
        <v>1133</v>
      </c>
      <c r="H14233" t="s">
        <v>372</v>
      </c>
      <c r="I14233" t="s">
        <v>21</v>
      </c>
      <c r="J14233" t="s">
        <v>33</v>
      </c>
      <c r="K14233" t="s">
        <v>16</v>
      </c>
      <c r="L14233" t="s">
        <v>17</v>
      </c>
      <c r="M14233" s="1">
        <v>463.98</v>
      </c>
      <c r="N14233" s="1">
        <v>124.05</v>
      </c>
      <c r="O14233">
        <v>0.02</v>
      </c>
    </row>
    <row r="14234" spans="1:15" x14ac:dyDescent="0.3">
      <c r="A14234" t="str">
        <f xml:space="preserve"> _xlfn.XLOOKUP(H14234, 'Customers'!B:B, 'Customers'!A:A)</f>
        <v>CUST_353</v>
      </c>
      <c r="B14234" t="str">
        <f>_xlfn.XLOOKUP(L14234, Products!C:C, Products!A:A)</f>
        <v>PROD_2</v>
      </c>
      <c r="C14234">
        <v>14233</v>
      </c>
      <c r="D14234" s="2" t="s">
        <v>29</v>
      </c>
      <c r="E14234">
        <f>YEAR(Orders[[#This Row],[Order_Date]])</f>
        <v>2023</v>
      </c>
      <c r="F14234">
        <f>MONTH(Orders[[#This Row],[Order_Date]])</f>
        <v>5</v>
      </c>
      <c r="G14234" s="2" t="s">
        <v>30</v>
      </c>
      <c r="H14234" t="s">
        <v>894</v>
      </c>
      <c r="I14234" t="s">
        <v>14</v>
      </c>
      <c r="J14234" t="s">
        <v>65</v>
      </c>
      <c r="K14234" t="s">
        <v>16</v>
      </c>
      <c r="L14234" t="s">
        <v>23</v>
      </c>
      <c r="M14234" s="1">
        <v>7324.23</v>
      </c>
      <c r="N14234" s="1">
        <v>517.79999999999995</v>
      </c>
      <c r="O14234">
        <v>0.09</v>
      </c>
    </row>
    <row r="14235" spans="1:15" x14ac:dyDescent="0.3">
      <c r="A14235" t="str">
        <f xml:space="preserve"> _xlfn.XLOOKUP(H14235, 'Customers'!B:B, 'Customers'!A:A)</f>
        <v>CUST_922</v>
      </c>
      <c r="B14235" t="str">
        <f>_xlfn.XLOOKUP(L14235, Products!C:C, Products!A:A)</f>
        <v>PROD_3</v>
      </c>
      <c r="C14235">
        <v>14234</v>
      </c>
      <c r="D14235" s="2" t="s">
        <v>1142</v>
      </c>
      <c r="E14235">
        <f>YEAR(Orders[[#This Row],[Order_Date]])</f>
        <v>2023</v>
      </c>
      <c r="F14235">
        <f>MONTH(Orders[[#This Row],[Order_Date]])</f>
        <v>1</v>
      </c>
      <c r="G14235" s="2" t="s">
        <v>640</v>
      </c>
      <c r="H14235" t="s">
        <v>1682</v>
      </c>
      <c r="I14235" t="s">
        <v>32</v>
      </c>
      <c r="J14235" t="s">
        <v>33</v>
      </c>
      <c r="K14235" t="s">
        <v>27</v>
      </c>
      <c r="L14235" t="s">
        <v>28</v>
      </c>
      <c r="M14235" s="1">
        <v>3324.8</v>
      </c>
      <c r="N14235" s="1">
        <v>966.18</v>
      </c>
      <c r="O14235">
        <v>0.16</v>
      </c>
    </row>
    <row r="14236" spans="1:15" x14ac:dyDescent="0.3">
      <c r="A14236" t="str">
        <f xml:space="preserve"> _xlfn.XLOOKUP(H14236, 'Customers'!B:B, 'Customers'!A:A)</f>
        <v>CUST_180</v>
      </c>
      <c r="B14236" t="str">
        <f>_xlfn.XLOOKUP(L14236, Products!C:C, Products!A:A)</f>
        <v>PROD_3</v>
      </c>
      <c r="C14236">
        <v>14235</v>
      </c>
      <c r="D14236" s="2" t="s">
        <v>1151</v>
      </c>
      <c r="E14236">
        <f>YEAR(Orders[[#This Row],[Order_Date]])</f>
        <v>2022</v>
      </c>
      <c r="F14236">
        <f>MONTH(Orders[[#This Row],[Order_Date]])</f>
        <v>6</v>
      </c>
      <c r="G14236" s="2" t="s">
        <v>578</v>
      </c>
      <c r="H14236" t="s">
        <v>526</v>
      </c>
      <c r="I14236" t="s">
        <v>32</v>
      </c>
      <c r="J14236" t="s">
        <v>33</v>
      </c>
      <c r="K14236" t="s">
        <v>27</v>
      </c>
      <c r="L14236" t="s">
        <v>28</v>
      </c>
      <c r="M14236" s="1">
        <v>1822.43</v>
      </c>
      <c r="N14236" s="1">
        <v>-170.09</v>
      </c>
      <c r="O14236">
        <v>0.13</v>
      </c>
    </row>
    <row r="14237" spans="1:15" x14ac:dyDescent="0.3">
      <c r="A14237" t="str">
        <f xml:space="preserve"> _xlfn.XLOOKUP(H14237, 'Customers'!B:B, 'Customers'!A:A)</f>
        <v>CUST_55</v>
      </c>
      <c r="B14237" t="str">
        <f>_xlfn.XLOOKUP(L14237, Products!C:C, Products!A:A)</f>
        <v>PROD_2</v>
      </c>
      <c r="C14237">
        <v>14236</v>
      </c>
      <c r="D14237" s="2" t="s">
        <v>800</v>
      </c>
      <c r="E14237">
        <f>YEAR(Orders[[#This Row],[Order_Date]])</f>
        <v>2022</v>
      </c>
      <c r="F14237">
        <f>MONTH(Orders[[#This Row],[Order_Date]])</f>
        <v>11</v>
      </c>
      <c r="G14237" s="2" t="s">
        <v>986</v>
      </c>
      <c r="H14237" t="s">
        <v>189</v>
      </c>
      <c r="I14237" t="s">
        <v>21</v>
      </c>
      <c r="J14237" t="s">
        <v>22</v>
      </c>
      <c r="K14237" t="s">
        <v>16</v>
      </c>
      <c r="L14237" t="s">
        <v>23</v>
      </c>
      <c r="M14237" s="1">
        <v>9323.65</v>
      </c>
      <c r="N14237" s="1">
        <v>2278.96</v>
      </c>
      <c r="O14237">
        <v>0.04</v>
      </c>
    </row>
    <row r="14238" spans="1:15" x14ac:dyDescent="0.3">
      <c r="A14238" t="str">
        <f xml:space="preserve"> _xlfn.XLOOKUP(H14238, 'Customers'!B:B, 'Customers'!A:A)</f>
        <v>CUST_356</v>
      </c>
      <c r="B14238" t="str">
        <f>_xlfn.XLOOKUP(L14238, Products!C:C, Products!A:A)</f>
        <v>PROD_1</v>
      </c>
      <c r="C14238">
        <v>14237</v>
      </c>
      <c r="D14238" s="2" t="s">
        <v>1188</v>
      </c>
      <c r="E14238">
        <f>YEAR(Orders[[#This Row],[Order_Date]])</f>
        <v>2023</v>
      </c>
      <c r="F14238">
        <f>MONTH(Orders[[#This Row],[Order_Date]])</f>
        <v>10</v>
      </c>
      <c r="G14238" s="2" t="s">
        <v>36</v>
      </c>
      <c r="H14238" t="s">
        <v>897</v>
      </c>
      <c r="I14238" t="s">
        <v>14</v>
      </c>
      <c r="J14238" t="s">
        <v>15</v>
      </c>
      <c r="K14238" t="s">
        <v>27</v>
      </c>
      <c r="L14238" t="s">
        <v>17</v>
      </c>
      <c r="M14238" s="1">
        <v>5802.08</v>
      </c>
      <c r="N14238" s="1">
        <v>1460.7</v>
      </c>
      <c r="O14238">
        <v>0.16</v>
      </c>
    </row>
    <row r="14239" spans="1:15" x14ac:dyDescent="0.3">
      <c r="A14239" t="str">
        <f xml:space="preserve"> _xlfn.XLOOKUP(H14239, 'Customers'!B:B, 'Customers'!A:A)</f>
        <v>CUST_790</v>
      </c>
      <c r="B14239" t="str">
        <f>_xlfn.XLOOKUP(L14239, Products!C:C, Products!A:A)</f>
        <v>PROD_1</v>
      </c>
      <c r="C14239">
        <v>14238</v>
      </c>
      <c r="D14239" s="2" t="s">
        <v>489</v>
      </c>
      <c r="E14239">
        <f>YEAR(Orders[[#This Row],[Order_Date]])</f>
        <v>2023</v>
      </c>
      <c r="F14239">
        <f>MONTH(Orders[[#This Row],[Order_Date]])</f>
        <v>1</v>
      </c>
      <c r="G14239" s="2" t="s">
        <v>125</v>
      </c>
      <c r="H14239" t="s">
        <v>1538</v>
      </c>
      <c r="I14239" t="s">
        <v>32</v>
      </c>
      <c r="J14239" t="s">
        <v>22</v>
      </c>
      <c r="K14239" t="s">
        <v>27</v>
      </c>
      <c r="L14239" t="s">
        <v>17</v>
      </c>
      <c r="M14239" s="1">
        <v>926.34</v>
      </c>
      <c r="N14239" s="1">
        <v>128.94999999999999</v>
      </c>
      <c r="O14239">
        <v>7.0000000000000007E-2</v>
      </c>
    </row>
    <row r="14240" spans="1:15" x14ac:dyDescent="0.3">
      <c r="A14240" t="str">
        <f xml:space="preserve"> _xlfn.XLOOKUP(H14240, 'Customers'!B:B, 'Customers'!A:A)</f>
        <v>CUST_287</v>
      </c>
      <c r="B14240" t="str">
        <f>_xlfn.XLOOKUP(L14240, Products!C:C, Products!A:A)</f>
        <v>PROD_7</v>
      </c>
      <c r="C14240">
        <v>14239</v>
      </c>
      <c r="D14240" s="2" t="s">
        <v>770</v>
      </c>
      <c r="E14240">
        <f>YEAR(Orders[[#This Row],[Order_Date]])</f>
        <v>2023</v>
      </c>
      <c r="F14240">
        <f>MONTH(Orders[[#This Row],[Order_Date]])</f>
        <v>4</v>
      </c>
      <c r="G14240" s="2" t="s">
        <v>827</v>
      </c>
      <c r="H14240" t="s">
        <v>765</v>
      </c>
      <c r="I14240" t="s">
        <v>32</v>
      </c>
      <c r="J14240" t="s">
        <v>33</v>
      </c>
      <c r="K14240" t="s">
        <v>16</v>
      </c>
      <c r="L14240" t="s">
        <v>66</v>
      </c>
      <c r="M14240" s="1">
        <v>588.86</v>
      </c>
      <c r="N14240" s="1">
        <v>95.71</v>
      </c>
      <c r="O14240">
        <v>0.09</v>
      </c>
    </row>
    <row r="14241" spans="1:15" x14ac:dyDescent="0.3">
      <c r="A14241" t="str">
        <f xml:space="preserve"> _xlfn.XLOOKUP(H14241, 'Customers'!B:B, 'Customers'!A:A)</f>
        <v>CUST_611</v>
      </c>
      <c r="B14241" t="str">
        <f>_xlfn.XLOOKUP(L14241, Products!C:C, Products!A:A)</f>
        <v>PROD_3</v>
      </c>
      <c r="C14241">
        <v>14240</v>
      </c>
      <c r="D14241" s="2" t="s">
        <v>625</v>
      </c>
      <c r="E14241">
        <f>YEAR(Orders[[#This Row],[Order_Date]])</f>
        <v>2022</v>
      </c>
      <c r="F14241">
        <f>MONTH(Orders[[#This Row],[Order_Date]])</f>
        <v>12</v>
      </c>
      <c r="G14241" s="2" t="s">
        <v>1015</v>
      </c>
      <c r="H14241" t="s">
        <v>1327</v>
      </c>
      <c r="I14241" t="s">
        <v>21</v>
      </c>
      <c r="J14241" t="s">
        <v>33</v>
      </c>
      <c r="K14241" t="s">
        <v>27</v>
      </c>
      <c r="L14241" t="s">
        <v>28</v>
      </c>
      <c r="M14241" s="1">
        <v>270.95999999999998</v>
      </c>
      <c r="N14241" s="1">
        <v>54.35</v>
      </c>
      <c r="O14241">
        <v>0.24</v>
      </c>
    </row>
    <row r="14242" spans="1:15" x14ac:dyDescent="0.3">
      <c r="A14242" t="str">
        <f xml:space="preserve"> _xlfn.XLOOKUP(H14242, 'Customers'!B:B, 'Customers'!A:A)</f>
        <v>CUST_391</v>
      </c>
      <c r="B14242" t="str">
        <f>_xlfn.XLOOKUP(L14242, Products!C:C, Products!A:A)</f>
        <v>PROD_6</v>
      </c>
      <c r="C14242">
        <v>14241</v>
      </c>
      <c r="D14242" s="2" t="s">
        <v>766</v>
      </c>
      <c r="E14242">
        <f>YEAR(Orders[[#This Row],[Order_Date]])</f>
        <v>2022</v>
      </c>
      <c r="F14242">
        <f>MONTH(Orders[[#This Row],[Order_Date]])</f>
        <v>12</v>
      </c>
      <c r="G14242" s="2" t="s">
        <v>1573</v>
      </c>
      <c r="H14242" t="s">
        <v>967</v>
      </c>
      <c r="I14242" t="s">
        <v>21</v>
      </c>
      <c r="J14242" t="s">
        <v>22</v>
      </c>
      <c r="K14242" t="s">
        <v>34</v>
      </c>
      <c r="L14242" t="s">
        <v>52</v>
      </c>
      <c r="M14242" s="1">
        <v>9592.5300000000007</v>
      </c>
      <c r="N14242" s="1">
        <v>-281.5</v>
      </c>
      <c r="O14242">
        <v>0.21</v>
      </c>
    </row>
    <row r="14243" spans="1:15" x14ac:dyDescent="0.3">
      <c r="A14243" t="str">
        <f xml:space="preserve"> _xlfn.XLOOKUP(H14243, 'Customers'!B:B, 'Customers'!A:A)</f>
        <v>CUST_736</v>
      </c>
      <c r="B14243" t="str">
        <f>_xlfn.XLOOKUP(L14243, Products!C:C, Products!A:A)</f>
        <v>PROD_6</v>
      </c>
      <c r="C14243">
        <v>14242</v>
      </c>
      <c r="D14243" s="2" t="s">
        <v>714</v>
      </c>
      <c r="E14243">
        <f>YEAR(Orders[[#This Row],[Order_Date]])</f>
        <v>2023</v>
      </c>
      <c r="F14243">
        <f>MONTH(Orders[[#This Row],[Order_Date]])</f>
        <v>1</v>
      </c>
      <c r="G14243" s="2" t="s">
        <v>612</v>
      </c>
      <c r="H14243" t="s">
        <v>1478</v>
      </c>
      <c r="I14243" t="s">
        <v>21</v>
      </c>
      <c r="J14243" t="s">
        <v>33</v>
      </c>
      <c r="K14243" t="s">
        <v>34</v>
      </c>
      <c r="L14243" t="s">
        <v>52</v>
      </c>
      <c r="M14243" s="1">
        <v>1941.61</v>
      </c>
      <c r="N14243" s="1">
        <v>-163.33000000000001</v>
      </c>
      <c r="O14243">
        <v>0.14000000000000001</v>
      </c>
    </row>
    <row r="14244" spans="1:15" x14ac:dyDescent="0.3">
      <c r="A14244" t="str">
        <f xml:space="preserve"> _xlfn.XLOOKUP(H14244, 'Customers'!B:B, 'Customers'!A:A)</f>
        <v>CUST_923</v>
      </c>
      <c r="B14244" t="str">
        <f>_xlfn.XLOOKUP(L14244, Products!C:C, Products!A:A)</f>
        <v>PROD_6</v>
      </c>
      <c r="C14244">
        <v>14243</v>
      </c>
      <c r="D14244" s="2" t="s">
        <v>528</v>
      </c>
      <c r="E14244">
        <f>YEAR(Orders[[#This Row],[Order_Date]])</f>
        <v>2022</v>
      </c>
      <c r="F14244">
        <f>MONTH(Orders[[#This Row],[Order_Date]])</f>
        <v>7</v>
      </c>
      <c r="G14244" s="2" t="s">
        <v>498</v>
      </c>
      <c r="H14244" t="s">
        <v>1683</v>
      </c>
      <c r="I14244" t="s">
        <v>21</v>
      </c>
      <c r="J14244" t="s">
        <v>33</v>
      </c>
      <c r="K14244" t="s">
        <v>34</v>
      </c>
      <c r="L14244" t="s">
        <v>52</v>
      </c>
      <c r="M14244" s="1">
        <v>9611.6299999999992</v>
      </c>
      <c r="N14244" s="1">
        <v>1038.1600000000001</v>
      </c>
      <c r="O14244">
        <v>0.08</v>
      </c>
    </row>
    <row r="14245" spans="1:15" x14ac:dyDescent="0.3">
      <c r="A14245" t="str">
        <f xml:space="preserve"> _xlfn.XLOOKUP(H14245, 'Customers'!B:B, 'Customers'!A:A)</f>
        <v>CUST_379</v>
      </c>
      <c r="B14245" t="str">
        <f>_xlfn.XLOOKUP(L14245, Products!C:C, Products!A:A)</f>
        <v>PROD_6</v>
      </c>
      <c r="C14245">
        <v>14244</v>
      </c>
      <c r="D14245" s="2" t="s">
        <v>379</v>
      </c>
      <c r="E14245">
        <f>YEAR(Orders[[#This Row],[Order_Date]])</f>
        <v>2023</v>
      </c>
      <c r="F14245">
        <f>MONTH(Orders[[#This Row],[Order_Date]])</f>
        <v>6</v>
      </c>
      <c r="G14245" s="2" t="s">
        <v>994</v>
      </c>
      <c r="H14245" t="s">
        <v>944</v>
      </c>
      <c r="I14245" t="s">
        <v>21</v>
      </c>
      <c r="J14245" t="s">
        <v>22</v>
      </c>
      <c r="K14245" t="s">
        <v>34</v>
      </c>
      <c r="L14245" t="s">
        <v>52</v>
      </c>
      <c r="M14245" s="1">
        <v>2011.47</v>
      </c>
      <c r="N14245" s="1">
        <v>52.17</v>
      </c>
      <c r="O14245">
        <v>0.06</v>
      </c>
    </row>
    <row r="14246" spans="1:15" x14ac:dyDescent="0.3">
      <c r="A14246" t="str">
        <f xml:space="preserve"> _xlfn.XLOOKUP(H14246, 'Customers'!B:B, 'Customers'!A:A)</f>
        <v>CUST_861</v>
      </c>
      <c r="B14246" t="str">
        <f>_xlfn.XLOOKUP(L14246, Products!C:C, Products!A:A)</f>
        <v>PROD_3</v>
      </c>
      <c r="C14246">
        <v>14245</v>
      </c>
      <c r="D14246" s="2" t="s">
        <v>533</v>
      </c>
      <c r="E14246">
        <f>YEAR(Orders[[#This Row],[Order_Date]])</f>
        <v>2023</v>
      </c>
      <c r="F14246">
        <f>MONTH(Orders[[#This Row],[Order_Date]])</f>
        <v>1</v>
      </c>
      <c r="G14246" s="2" t="s">
        <v>1346</v>
      </c>
      <c r="H14246" t="s">
        <v>1614</v>
      </c>
      <c r="I14246" t="s">
        <v>14</v>
      </c>
      <c r="J14246" t="s">
        <v>22</v>
      </c>
      <c r="K14246" t="s">
        <v>27</v>
      </c>
      <c r="L14246" t="s">
        <v>28</v>
      </c>
      <c r="M14246" s="1">
        <v>8455.19</v>
      </c>
      <c r="N14246" s="1">
        <v>580.41999999999996</v>
      </c>
      <c r="O14246">
        <v>0.14000000000000001</v>
      </c>
    </row>
    <row r="14247" spans="1:15" x14ac:dyDescent="0.3">
      <c r="A14247" t="str">
        <f xml:space="preserve"> _xlfn.XLOOKUP(H14247, 'Customers'!B:B, 'Customers'!A:A)</f>
        <v>CUST_929</v>
      </c>
      <c r="B14247" t="str">
        <f>_xlfn.XLOOKUP(L14247, Products!C:C, Products!A:A)</f>
        <v>PROD_2</v>
      </c>
      <c r="C14247">
        <v>14246</v>
      </c>
      <c r="D14247" s="2" t="s">
        <v>997</v>
      </c>
      <c r="E14247">
        <f>YEAR(Orders[[#This Row],[Order_Date]])</f>
        <v>2022</v>
      </c>
      <c r="F14247">
        <f>MONTH(Orders[[#This Row],[Order_Date]])</f>
        <v>1</v>
      </c>
      <c r="G14247" s="2" t="s">
        <v>1325</v>
      </c>
      <c r="H14247" t="s">
        <v>1689</v>
      </c>
      <c r="I14247" t="s">
        <v>14</v>
      </c>
      <c r="J14247" t="s">
        <v>65</v>
      </c>
      <c r="K14247" t="s">
        <v>16</v>
      </c>
      <c r="L14247" t="s">
        <v>23</v>
      </c>
      <c r="M14247" s="1">
        <v>3077.79</v>
      </c>
      <c r="N14247" s="1">
        <v>179.36</v>
      </c>
      <c r="O14247">
        <v>0.23</v>
      </c>
    </row>
    <row r="14248" spans="1:15" x14ac:dyDescent="0.3">
      <c r="A14248" t="str">
        <f xml:space="preserve"> _xlfn.XLOOKUP(H14248, 'Customers'!B:B, 'Customers'!A:A)</f>
        <v>CUST_965</v>
      </c>
      <c r="B14248" t="str">
        <f>_xlfn.XLOOKUP(L14248, Products!C:C, Products!A:A)</f>
        <v>PROD_2</v>
      </c>
      <c r="C14248">
        <v>14247</v>
      </c>
      <c r="D14248" s="2" t="s">
        <v>1025</v>
      </c>
      <c r="E14248">
        <f>YEAR(Orders[[#This Row],[Order_Date]])</f>
        <v>2022</v>
      </c>
      <c r="F14248">
        <f>MONTH(Orders[[#This Row],[Order_Date]])</f>
        <v>11</v>
      </c>
      <c r="G14248" s="2" t="s">
        <v>1204</v>
      </c>
      <c r="H14248" t="s">
        <v>1727</v>
      </c>
      <c r="I14248" t="s">
        <v>32</v>
      </c>
      <c r="J14248" t="s">
        <v>22</v>
      </c>
      <c r="K14248" t="s">
        <v>16</v>
      </c>
      <c r="L14248" t="s">
        <v>23</v>
      </c>
      <c r="M14248" s="1">
        <v>9432.6200000000008</v>
      </c>
      <c r="N14248" s="1">
        <v>880.9</v>
      </c>
      <c r="O14248">
        <v>0.01</v>
      </c>
    </row>
    <row r="14249" spans="1:15" x14ac:dyDescent="0.3">
      <c r="A14249" t="str">
        <f xml:space="preserve"> _xlfn.XLOOKUP(H14249, 'Customers'!B:B, 'Customers'!A:A)</f>
        <v>CUST_631</v>
      </c>
      <c r="B14249" t="str">
        <f>_xlfn.XLOOKUP(L14249, Products!C:C, Products!A:A)</f>
        <v>PROD_3</v>
      </c>
      <c r="C14249">
        <v>14248</v>
      </c>
      <c r="D14249" s="2" t="s">
        <v>610</v>
      </c>
      <c r="E14249">
        <f>YEAR(Orders[[#This Row],[Order_Date]])</f>
        <v>2022</v>
      </c>
      <c r="F14249">
        <f>MONTH(Orders[[#This Row],[Order_Date]])</f>
        <v>5</v>
      </c>
      <c r="G14249" s="2" t="s">
        <v>1217</v>
      </c>
      <c r="H14249" t="s">
        <v>1354</v>
      </c>
      <c r="I14249" t="s">
        <v>14</v>
      </c>
      <c r="J14249" t="s">
        <v>15</v>
      </c>
      <c r="K14249" t="s">
        <v>27</v>
      </c>
      <c r="L14249" t="s">
        <v>28</v>
      </c>
      <c r="M14249" s="1">
        <v>6470.41</v>
      </c>
      <c r="N14249" s="1">
        <v>295.97000000000003</v>
      </c>
      <c r="O14249">
        <v>0.04</v>
      </c>
    </row>
    <row r="14250" spans="1:15" x14ac:dyDescent="0.3">
      <c r="A14250" t="str">
        <f xml:space="preserve"> _xlfn.XLOOKUP(H14250, 'Customers'!B:B, 'Customers'!A:A)</f>
        <v>CUST_501</v>
      </c>
      <c r="B14250" t="str">
        <f>_xlfn.XLOOKUP(L14250, Products!C:C, Products!A:A)</f>
        <v>PROD_7</v>
      </c>
      <c r="C14250">
        <v>14249</v>
      </c>
      <c r="D14250" s="2" t="s">
        <v>158</v>
      </c>
      <c r="E14250">
        <f>YEAR(Orders[[#This Row],[Order_Date]])</f>
        <v>2022</v>
      </c>
      <c r="F14250">
        <f>MONTH(Orders[[#This Row],[Order_Date]])</f>
        <v>10</v>
      </c>
      <c r="G14250" s="2" t="s">
        <v>109</v>
      </c>
      <c r="H14250" t="s">
        <v>1161</v>
      </c>
      <c r="I14250" t="s">
        <v>21</v>
      </c>
      <c r="J14250" t="s">
        <v>22</v>
      </c>
      <c r="K14250" t="s">
        <v>16</v>
      </c>
      <c r="L14250" t="s">
        <v>66</v>
      </c>
      <c r="M14250" s="1">
        <v>5382.15</v>
      </c>
      <c r="N14250" s="1">
        <v>932.87</v>
      </c>
      <c r="O14250">
        <v>0.06</v>
      </c>
    </row>
    <row r="14251" spans="1:15" x14ac:dyDescent="0.3">
      <c r="A14251" t="str">
        <f xml:space="preserve"> _xlfn.XLOOKUP(H14251, 'Customers'!B:B, 'Customers'!A:A)</f>
        <v>CUST_304</v>
      </c>
      <c r="B14251" t="str">
        <f>_xlfn.XLOOKUP(L14251, Products!C:C, Products!A:A)</f>
        <v>PROD_6</v>
      </c>
      <c r="C14251">
        <v>14250</v>
      </c>
      <c r="D14251" s="2" t="s">
        <v>125</v>
      </c>
      <c r="E14251">
        <f>YEAR(Orders[[#This Row],[Order_Date]])</f>
        <v>2023</v>
      </c>
      <c r="F14251">
        <f>MONTH(Orders[[#This Row],[Order_Date]])</f>
        <v>1</v>
      </c>
      <c r="G14251" s="2" t="s">
        <v>266</v>
      </c>
      <c r="H14251" t="s">
        <v>797</v>
      </c>
      <c r="I14251" t="s">
        <v>14</v>
      </c>
      <c r="J14251" t="s">
        <v>65</v>
      </c>
      <c r="K14251" t="s">
        <v>34</v>
      </c>
      <c r="L14251" t="s">
        <v>52</v>
      </c>
      <c r="M14251" s="1">
        <v>454.23</v>
      </c>
      <c r="N14251" s="1">
        <v>126.18</v>
      </c>
      <c r="O14251">
        <v>0.06</v>
      </c>
    </row>
    <row r="14252" spans="1:15" x14ac:dyDescent="0.3">
      <c r="A14252" t="str">
        <f xml:space="preserve"> _xlfn.XLOOKUP(H14252, 'Customers'!B:B, 'Customers'!A:A)</f>
        <v>CUST_672</v>
      </c>
      <c r="B14252" t="str">
        <f>_xlfn.XLOOKUP(L14252, Products!C:C, Products!A:A)</f>
        <v>PROD_5</v>
      </c>
      <c r="C14252">
        <v>14251</v>
      </c>
      <c r="D14252" s="2" t="s">
        <v>1115</v>
      </c>
      <c r="E14252">
        <f>YEAR(Orders[[#This Row],[Order_Date]])</f>
        <v>2023</v>
      </c>
      <c r="F14252">
        <f>MONTH(Orders[[#This Row],[Order_Date]])</f>
        <v>5</v>
      </c>
      <c r="G14252" s="2" t="s">
        <v>400</v>
      </c>
      <c r="H14252" t="s">
        <v>1402</v>
      </c>
      <c r="I14252" t="s">
        <v>14</v>
      </c>
      <c r="J14252" t="s">
        <v>33</v>
      </c>
      <c r="K14252" t="s">
        <v>34</v>
      </c>
      <c r="L14252" t="s">
        <v>39</v>
      </c>
      <c r="M14252" s="1">
        <v>2660.23</v>
      </c>
      <c r="N14252" s="1">
        <v>424.81</v>
      </c>
      <c r="O14252">
        <v>0.03</v>
      </c>
    </row>
    <row r="14253" spans="1:15" x14ac:dyDescent="0.3">
      <c r="A14253" t="str">
        <f xml:space="preserve"> _xlfn.XLOOKUP(H14253, 'Customers'!B:B, 'Customers'!A:A)</f>
        <v>CUST_688</v>
      </c>
      <c r="B14253" t="str">
        <f>_xlfn.XLOOKUP(L14253, Products!C:C, Products!A:A)</f>
        <v>PROD_5</v>
      </c>
      <c r="C14253">
        <v>14252</v>
      </c>
      <c r="D14253" s="2" t="s">
        <v>971</v>
      </c>
      <c r="E14253">
        <f>YEAR(Orders[[#This Row],[Order_Date]])</f>
        <v>2022</v>
      </c>
      <c r="F14253">
        <f>MONTH(Orders[[#This Row],[Order_Date]])</f>
        <v>12</v>
      </c>
      <c r="G14253" s="2" t="s">
        <v>1015</v>
      </c>
      <c r="H14253" t="s">
        <v>1426</v>
      </c>
      <c r="I14253" t="s">
        <v>32</v>
      </c>
      <c r="J14253" t="s">
        <v>15</v>
      </c>
      <c r="K14253" t="s">
        <v>34</v>
      </c>
      <c r="L14253" t="s">
        <v>39</v>
      </c>
      <c r="M14253" s="1">
        <v>1473.88</v>
      </c>
      <c r="N14253" s="1">
        <v>-109.35</v>
      </c>
      <c r="O14253">
        <v>0.17</v>
      </c>
    </row>
    <row r="14254" spans="1:15" x14ac:dyDescent="0.3">
      <c r="A14254" t="str">
        <f xml:space="preserve"> _xlfn.XLOOKUP(H14254, 'Customers'!B:B, 'Customers'!A:A)</f>
        <v>CUST_401</v>
      </c>
      <c r="B14254" t="str">
        <f>_xlfn.XLOOKUP(L14254, Products!C:C, Products!A:A)</f>
        <v>PROD_3</v>
      </c>
      <c r="C14254">
        <v>14253</v>
      </c>
      <c r="D14254" s="2" t="s">
        <v>442</v>
      </c>
      <c r="E14254">
        <f>YEAR(Orders[[#This Row],[Order_Date]])</f>
        <v>2023</v>
      </c>
      <c r="F14254">
        <f>MONTH(Orders[[#This Row],[Order_Date]])</f>
        <v>9</v>
      </c>
      <c r="G14254" s="2" t="s">
        <v>599</v>
      </c>
      <c r="H14254" t="s">
        <v>985</v>
      </c>
      <c r="I14254" t="s">
        <v>21</v>
      </c>
      <c r="J14254" t="s">
        <v>15</v>
      </c>
      <c r="K14254" t="s">
        <v>27</v>
      </c>
      <c r="L14254" t="s">
        <v>28</v>
      </c>
      <c r="M14254" s="1">
        <v>2455.8000000000002</v>
      </c>
      <c r="N14254" s="1">
        <v>476.35</v>
      </c>
      <c r="O14254">
        <v>0.04</v>
      </c>
    </row>
    <row r="14255" spans="1:15" x14ac:dyDescent="0.3">
      <c r="A14255" t="str">
        <f xml:space="preserve"> _xlfn.XLOOKUP(H14255, 'Customers'!B:B, 'Customers'!A:A)</f>
        <v>CUST_263</v>
      </c>
      <c r="B14255" t="str">
        <f>_xlfn.XLOOKUP(L14255, Products!C:C, Products!A:A)</f>
        <v>PROD_1</v>
      </c>
      <c r="C14255">
        <v>14254</v>
      </c>
      <c r="D14255" s="2" t="s">
        <v>215</v>
      </c>
      <c r="E14255">
        <f>YEAR(Orders[[#This Row],[Order_Date]])</f>
        <v>2022</v>
      </c>
      <c r="F14255">
        <f>MONTH(Orders[[#This Row],[Order_Date]])</f>
        <v>8</v>
      </c>
      <c r="G14255" s="2" t="s">
        <v>761</v>
      </c>
      <c r="H14255" t="s">
        <v>715</v>
      </c>
      <c r="I14255" t="s">
        <v>14</v>
      </c>
      <c r="J14255" t="s">
        <v>15</v>
      </c>
      <c r="K14255" t="s">
        <v>27</v>
      </c>
      <c r="L14255" t="s">
        <v>17</v>
      </c>
      <c r="M14255" s="1">
        <v>6764.27</v>
      </c>
      <c r="N14255" s="1">
        <v>633.37</v>
      </c>
      <c r="O14255">
        <v>0.05</v>
      </c>
    </row>
    <row r="14256" spans="1:15" x14ac:dyDescent="0.3">
      <c r="A14256" t="str">
        <f xml:space="preserve"> _xlfn.XLOOKUP(H14256, 'Customers'!B:B, 'Customers'!A:A)</f>
        <v>CUST_710</v>
      </c>
      <c r="B14256" t="str">
        <f>_xlfn.XLOOKUP(L14256, Products!C:C, Products!A:A)</f>
        <v>PROD_1</v>
      </c>
      <c r="C14256">
        <v>14255</v>
      </c>
      <c r="D14256" s="2" t="s">
        <v>44</v>
      </c>
      <c r="E14256">
        <f>YEAR(Orders[[#This Row],[Order_Date]])</f>
        <v>2023</v>
      </c>
      <c r="F14256">
        <f>MONTH(Orders[[#This Row],[Order_Date]])</f>
        <v>12</v>
      </c>
      <c r="G14256" s="2" t="s">
        <v>423</v>
      </c>
      <c r="H14256" t="s">
        <v>1449</v>
      </c>
      <c r="I14256" t="s">
        <v>32</v>
      </c>
      <c r="J14256" t="s">
        <v>33</v>
      </c>
      <c r="K14256" t="s">
        <v>27</v>
      </c>
      <c r="L14256" t="s">
        <v>17</v>
      </c>
      <c r="M14256" s="1">
        <v>8923.41</v>
      </c>
      <c r="N14256" s="1">
        <v>73.739999999999995</v>
      </c>
      <c r="O14256">
        <v>0.25</v>
      </c>
    </row>
    <row r="14257" spans="1:15" x14ac:dyDescent="0.3">
      <c r="A14257" t="str">
        <f xml:space="preserve"> _xlfn.XLOOKUP(H14257, 'Customers'!B:B, 'Customers'!A:A)</f>
        <v>CUST_150</v>
      </c>
      <c r="B14257" t="str">
        <f>_xlfn.XLOOKUP(L14257, Products!C:C, Products!A:A)</f>
        <v>PROD_8</v>
      </c>
      <c r="C14257">
        <v>14256</v>
      </c>
      <c r="D14257" s="2" t="s">
        <v>436</v>
      </c>
      <c r="E14257">
        <f>YEAR(Orders[[#This Row],[Order_Date]])</f>
        <v>2022</v>
      </c>
      <c r="F14257">
        <f>MONTH(Orders[[#This Row],[Order_Date]])</f>
        <v>4</v>
      </c>
      <c r="G14257" s="2" t="s">
        <v>871</v>
      </c>
      <c r="H14257" t="s">
        <v>446</v>
      </c>
      <c r="I14257" t="s">
        <v>32</v>
      </c>
      <c r="J14257" t="s">
        <v>33</v>
      </c>
      <c r="K14257" t="s">
        <v>27</v>
      </c>
      <c r="L14257" t="s">
        <v>73</v>
      </c>
      <c r="M14257" s="1">
        <v>449.27</v>
      </c>
      <c r="N14257" s="1">
        <v>-37.51</v>
      </c>
      <c r="O14257">
        <v>0.21</v>
      </c>
    </row>
    <row r="14258" spans="1:15" x14ac:dyDescent="0.3">
      <c r="A14258" t="str">
        <f xml:space="preserve"> _xlfn.XLOOKUP(H14258, 'Customers'!B:B, 'Customers'!A:A)</f>
        <v>CUST_385</v>
      </c>
      <c r="B14258" t="str">
        <f>_xlfn.XLOOKUP(L14258, Products!C:C, Products!A:A)</f>
        <v>PROD_7</v>
      </c>
      <c r="C14258">
        <v>14257</v>
      </c>
      <c r="D14258" s="2" t="s">
        <v>1136</v>
      </c>
      <c r="E14258">
        <f>YEAR(Orders[[#This Row],[Order_Date]])</f>
        <v>2023</v>
      </c>
      <c r="F14258">
        <f>MONTH(Orders[[#This Row],[Order_Date]])</f>
        <v>11</v>
      </c>
      <c r="G14258" s="2" t="s">
        <v>676</v>
      </c>
      <c r="H14258" t="s">
        <v>957</v>
      </c>
      <c r="I14258" t="s">
        <v>32</v>
      </c>
      <c r="J14258" t="s">
        <v>15</v>
      </c>
      <c r="K14258" t="s">
        <v>16</v>
      </c>
      <c r="L14258" t="s">
        <v>66</v>
      </c>
      <c r="M14258" s="1">
        <v>5714.93</v>
      </c>
      <c r="N14258" s="1">
        <v>1278.29</v>
      </c>
      <c r="O14258">
        <v>0.15</v>
      </c>
    </row>
    <row r="14259" spans="1:15" x14ac:dyDescent="0.3">
      <c r="A14259" t="str">
        <f xml:space="preserve"> _xlfn.XLOOKUP(H14259, 'Customers'!B:B, 'Customers'!A:A)</f>
        <v>CUST_281</v>
      </c>
      <c r="B14259" t="str">
        <f>_xlfn.XLOOKUP(L14259, Products!C:C, Products!A:A)</f>
        <v>PROD_5</v>
      </c>
      <c r="C14259">
        <v>14258</v>
      </c>
      <c r="D14259" s="2" t="s">
        <v>881</v>
      </c>
      <c r="E14259">
        <f>YEAR(Orders[[#This Row],[Order_Date]])</f>
        <v>2022</v>
      </c>
      <c r="F14259">
        <f>MONTH(Orders[[#This Row],[Order_Date]])</f>
        <v>3</v>
      </c>
      <c r="G14259" s="2" t="s">
        <v>1303</v>
      </c>
      <c r="H14259" t="s">
        <v>752</v>
      </c>
      <c r="I14259" t="s">
        <v>32</v>
      </c>
      <c r="J14259" t="s">
        <v>15</v>
      </c>
      <c r="K14259" t="s">
        <v>34</v>
      </c>
      <c r="L14259" t="s">
        <v>39</v>
      </c>
      <c r="M14259" s="1">
        <v>7512.95</v>
      </c>
      <c r="N14259" s="1">
        <v>-342.31</v>
      </c>
      <c r="O14259">
        <v>0.08</v>
      </c>
    </row>
    <row r="14260" spans="1:15" x14ac:dyDescent="0.3">
      <c r="A14260" t="str">
        <f xml:space="preserve"> _xlfn.XLOOKUP(H14260, 'Customers'!B:B, 'Customers'!A:A)</f>
        <v>CUST_61</v>
      </c>
      <c r="B14260" t="str">
        <f>_xlfn.XLOOKUP(L14260, Products!C:C, Products!A:A)</f>
        <v>PROD_3</v>
      </c>
      <c r="C14260">
        <v>14259</v>
      </c>
      <c r="D14260" s="2" t="s">
        <v>862</v>
      </c>
      <c r="E14260">
        <f>YEAR(Orders[[#This Row],[Order_Date]])</f>
        <v>2022</v>
      </c>
      <c r="F14260">
        <f>MONTH(Orders[[#This Row],[Order_Date]])</f>
        <v>10</v>
      </c>
      <c r="G14260" s="2" t="s">
        <v>738</v>
      </c>
      <c r="H14260" t="s">
        <v>205</v>
      </c>
      <c r="I14260" t="s">
        <v>21</v>
      </c>
      <c r="J14260" t="s">
        <v>15</v>
      </c>
      <c r="K14260" t="s">
        <v>27</v>
      </c>
      <c r="L14260" t="s">
        <v>28</v>
      </c>
      <c r="M14260" s="1">
        <v>5031.93</v>
      </c>
      <c r="N14260" s="1">
        <v>651.63</v>
      </c>
      <c r="O14260">
        <v>0.21</v>
      </c>
    </row>
    <row r="14261" spans="1:15" x14ac:dyDescent="0.3">
      <c r="A14261" t="str">
        <f xml:space="preserve"> _xlfn.XLOOKUP(H14261, 'Customers'!B:B, 'Customers'!A:A)</f>
        <v>CUST_982</v>
      </c>
      <c r="B14261" t="str">
        <f>_xlfn.XLOOKUP(L14261, Products!C:C, Products!A:A)</f>
        <v>PROD_2</v>
      </c>
      <c r="C14261">
        <v>14260</v>
      </c>
      <c r="D14261" s="2" t="s">
        <v>774</v>
      </c>
      <c r="E14261">
        <f>YEAR(Orders[[#This Row],[Order_Date]])</f>
        <v>2022</v>
      </c>
      <c r="F14261">
        <f>MONTH(Orders[[#This Row],[Order_Date]])</f>
        <v>5</v>
      </c>
      <c r="G14261" s="2" t="s">
        <v>165</v>
      </c>
      <c r="H14261" t="s">
        <v>1745</v>
      </c>
      <c r="I14261" t="s">
        <v>21</v>
      </c>
      <c r="J14261" t="s">
        <v>65</v>
      </c>
      <c r="K14261" t="s">
        <v>16</v>
      </c>
      <c r="L14261" t="s">
        <v>23</v>
      </c>
      <c r="M14261" s="1">
        <v>5865.13</v>
      </c>
      <c r="N14261" s="1">
        <v>496.66</v>
      </c>
      <c r="O14261">
        <v>0.09</v>
      </c>
    </row>
    <row r="14262" spans="1:15" x14ac:dyDescent="0.3">
      <c r="A14262" t="str">
        <f xml:space="preserve"> _xlfn.XLOOKUP(H14262, 'Customers'!B:B, 'Customers'!A:A)</f>
        <v>CUST_10</v>
      </c>
      <c r="B14262" t="str">
        <f>_xlfn.XLOOKUP(L14262, Products!C:C, Products!A:A)</f>
        <v>PROD_4</v>
      </c>
      <c r="C14262">
        <v>14261</v>
      </c>
      <c r="D14262" s="2" t="s">
        <v>521</v>
      </c>
      <c r="E14262">
        <f>YEAR(Orders[[#This Row],[Order_Date]])</f>
        <v>2022</v>
      </c>
      <c r="F14262">
        <f>MONTH(Orders[[#This Row],[Order_Date]])</f>
        <v>7</v>
      </c>
      <c r="G14262" s="2" t="s">
        <v>1281</v>
      </c>
      <c r="H14262" t="s">
        <v>55</v>
      </c>
      <c r="I14262" t="s">
        <v>21</v>
      </c>
      <c r="J14262" t="s">
        <v>15</v>
      </c>
      <c r="K14262" t="s">
        <v>34</v>
      </c>
      <c r="L14262" t="s">
        <v>35</v>
      </c>
      <c r="M14262" s="1">
        <v>3002.09</v>
      </c>
      <c r="N14262" s="1">
        <v>892.34</v>
      </c>
      <c r="O14262">
        <v>0.17</v>
      </c>
    </row>
    <row r="14263" spans="1:15" x14ac:dyDescent="0.3">
      <c r="A14263" t="str">
        <f xml:space="preserve"> _xlfn.XLOOKUP(H14263, 'Customers'!B:B, 'Customers'!A:A)</f>
        <v>CUST_975</v>
      </c>
      <c r="B14263" t="str">
        <f>_xlfn.XLOOKUP(L14263, Products!C:C, Products!A:A)</f>
        <v>PROD_2</v>
      </c>
      <c r="C14263">
        <v>14262</v>
      </c>
      <c r="D14263" s="2" t="s">
        <v>386</v>
      </c>
      <c r="E14263">
        <f>YEAR(Orders[[#This Row],[Order_Date]])</f>
        <v>2022</v>
      </c>
      <c r="F14263">
        <f>MONTH(Orders[[#This Row],[Order_Date]])</f>
        <v>11</v>
      </c>
      <c r="G14263" s="2" t="s">
        <v>115</v>
      </c>
      <c r="H14263" t="s">
        <v>1738</v>
      </c>
      <c r="I14263" t="s">
        <v>32</v>
      </c>
      <c r="J14263" t="s">
        <v>15</v>
      </c>
      <c r="K14263" t="s">
        <v>16</v>
      </c>
      <c r="L14263" t="s">
        <v>23</v>
      </c>
      <c r="M14263" s="1">
        <v>9036.9699999999993</v>
      </c>
      <c r="N14263" s="1">
        <v>312.41000000000003</v>
      </c>
      <c r="O14263">
        <v>0.03</v>
      </c>
    </row>
    <row r="14264" spans="1:15" x14ac:dyDescent="0.3">
      <c r="A14264" t="str">
        <f xml:space="preserve"> _xlfn.XLOOKUP(H14264, 'Customers'!B:B, 'Customers'!A:A)</f>
        <v>CUST_720</v>
      </c>
      <c r="B14264" t="str">
        <f>_xlfn.XLOOKUP(L14264, Products!C:C, Products!A:A)</f>
        <v>PROD_3</v>
      </c>
      <c r="C14264">
        <v>14263</v>
      </c>
      <c r="D14264" s="2" t="s">
        <v>950</v>
      </c>
      <c r="E14264">
        <f>YEAR(Orders[[#This Row],[Order_Date]])</f>
        <v>2022</v>
      </c>
      <c r="F14264">
        <f>MONTH(Orders[[#This Row],[Order_Date]])</f>
        <v>1</v>
      </c>
      <c r="G14264" s="2" t="s">
        <v>951</v>
      </c>
      <c r="H14264" t="s">
        <v>1460</v>
      </c>
      <c r="I14264" t="s">
        <v>32</v>
      </c>
      <c r="J14264" t="s">
        <v>33</v>
      </c>
      <c r="K14264" t="s">
        <v>27</v>
      </c>
      <c r="L14264" t="s">
        <v>28</v>
      </c>
      <c r="M14264" s="1">
        <v>595.45000000000005</v>
      </c>
      <c r="N14264" s="1">
        <v>97.73</v>
      </c>
      <c r="O14264">
        <v>0.27</v>
      </c>
    </row>
    <row r="14265" spans="1:15" x14ac:dyDescent="0.3">
      <c r="A14265" t="str">
        <f xml:space="preserve"> _xlfn.XLOOKUP(H14265, 'Customers'!B:B, 'Customers'!A:A)</f>
        <v>CUST_947</v>
      </c>
      <c r="B14265" t="str">
        <f>_xlfn.XLOOKUP(L14265, Products!C:C, Products!A:A)</f>
        <v>PROD_2</v>
      </c>
      <c r="C14265">
        <v>14264</v>
      </c>
      <c r="D14265" s="2" t="s">
        <v>554</v>
      </c>
      <c r="E14265">
        <f>YEAR(Orders[[#This Row],[Order_Date]])</f>
        <v>2023</v>
      </c>
      <c r="F14265">
        <f>MONTH(Orders[[#This Row],[Order_Date]])</f>
        <v>3</v>
      </c>
      <c r="G14265" s="2" t="s">
        <v>644</v>
      </c>
      <c r="H14265" t="s">
        <v>1708</v>
      </c>
      <c r="I14265" t="s">
        <v>32</v>
      </c>
      <c r="J14265" t="s">
        <v>65</v>
      </c>
      <c r="K14265" t="s">
        <v>16</v>
      </c>
      <c r="L14265" t="s">
        <v>23</v>
      </c>
      <c r="M14265" s="1">
        <v>2284.39</v>
      </c>
      <c r="N14265" s="1">
        <v>-222.02</v>
      </c>
      <c r="O14265">
        <v>0.11</v>
      </c>
    </row>
    <row r="14266" spans="1:15" x14ac:dyDescent="0.3">
      <c r="A14266" t="str">
        <f xml:space="preserve"> _xlfn.XLOOKUP(H14266, 'Customers'!B:B, 'Customers'!A:A)</f>
        <v>CUST_460</v>
      </c>
      <c r="B14266" t="str">
        <f>_xlfn.XLOOKUP(L14266, Products!C:C, Products!A:A)</f>
        <v>PROD_3</v>
      </c>
      <c r="C14266">
        <v>14265</v>
      </c>
      <c r="D14266" s="2" t="s">
        <v>1352</v>
      </c>
      <c r="E14266">
        <f>YEAR(Orders[[#This Row],[Order_Date]])</f>
        <v>2022</v>
      </c>
      <c r="F14266">
        <f>MONTH(Orders[[#This Row],[Order_Date]])</f>
        <v>5</v>
      </c>
      <c r="G14266" s="2" t="s">
        <v>221</v>
      </c>
      <c r="H14266" t="s">
        <v>1088</v>
      </c>
      <c r="I14266" t="s">
        <v>21</v>
      </c>
      <c r="J14266" t="s">
        <v>22</v>
      </c>
      <c r="K14266" t="s">
        <v>27</v>
      </c>
      <c r="L14266" t="s">
        <v>28</v>
      </c>
      <c r="M14266" s="1">
        <v>4117.2</v>
      </c>
      <c r="N14266" s="1">
        <v>1072.56</v>
      </c>
      <c r="O14266">
        <v>0.16</v>
      </c>
    </row>
    <row r="14267" spans="1:15" x14ac:dyDescent="0.3">
      <c r="A14267" t="str">
        <f xml:space="preserve"> _xlfn.XLOOKUP(H14267, 'Customers'!B:B, 'Customers'!A:A)</f>
        <v>CUST_449</v>
      </c>
      <c r="B14267" t="str">
        <f>_xlfn.XLOOKUP(L14267, Products!C:C, Products!A:A)</f>
        <v>PROD_7</v>
      </c>
      <c r="C14267">
        <v>14266</v>
      </c>
      <c r="D14267" s="2" t="s">
        <v>1297</v>
      </c>
      <c r="E14267">
        <f>YEAR(Orders[[#This Row],[Order_Date]])</f>
        <v>2023</v>
      </c>
      <c r="F14267">
        <f>MONTH(Orders[[#This Row],[Order_Date]])</f>
        <v>11</v>
      </c>
      <c r="G14267" s="2" t="s">
        <v>95</v>
      </c>
      <c r="H14267" t="s">
        <v>1071</v>
      </c>
      <c r="I14267" t="s">
        <v>32</v>
      </c>
      <c r="J14267" t="s">
        <v>65</v>
      </c>
      <c r="K14267" t="s">
        <v>16</v>
      </c>
      <c r="L14267" t="s">
        <v>66</v>
      </c>
      <c r="M14267" s="1">
        <v>1283.1400000000001</v>
      </c>
      <c r="N14267" s="1">
        <v>364.1</v>
      </c>
      <c r="O14267">
        <v>0.12</v>
      </c>
    </row>
    <row r="14268" spans="1:15" x14ac:dyDescent="0.3">
      <c r="A14268" t="str">
        <f xml:space="preserve"> _xlfn.XLOOKUP(H14268, 'Customers'!B:B, 'Customers'!A:A)</f>
        <v>CUST_962</v>
      </c>
      <c r="B14268" t="str">
        <f>_xlfn.XLOOKUP(L14268, Products!C:C, Products!A:A)</f>
        <v>PROD_2</v>
      </c>
      <c r="C14268">
        <v>14267</v>
      </c>
      <c r="D14268" s="2" t="s">
        <v>1309</v>
      </c>
      <c r="E14268">
        <f>YEAR(Orders[[#This Row],[Order_Date]])</f>
        <v>2023</v>
      </c>
      <c r="F14268">
        <f>MONTH(Orders[[#This Row],[Order_Date]])</f>
        <v>10</v>
      </c>
      <c r="G14268" s="2" t="s">
        <v>203</v>
      </c>
      <c r="H14268" t="s">
        <v>1724</v>
      </c>
      <c r="I14268" t="s">
        <v>21</v>
      </c>
      <c r="J14268" t="s">
        <v>22</v>
      </c>
      <c r="K14268" t="s">
        <v>16</v>
      </c>
      <c r="L14268" t="s">
        <v>23</v>
      </c>
      <c r="M14268" s="1">
        <v>9006.34</v>
      </c>
      <c r="N14268" s="1">
        <v>405.42</v>
      </c>
      <c r="O14268">
        <v>0.02</v>
      </c>
    </row>
    <row r="14269" spans="1:15" x14ac:dyDescent="0.3">
      <c r="A14269" t="str">
        <f xml:space="preserve"> _xlfn.XLOOKUP(H14269, 'Customers'!B:B, 'Customers'!A:A)</f>
        <v>CUST_770</v>
      </c>
      <c r="B14269" t="str">
        <f>_xlfn.XLOOKUP(L14269, Products!C:C, Products!A:A)</f>
        <v>PROD_4</v>
      </c>
      <c r="C14269">
        <v>14268</v>
      </c>
      <c r="D14269" s="2" t="s">
        <v>1281</v>
      </c>
      <c r="E14269">
        <f>YEAR(Orders[[#This Row],[Order_Date]])</f>
        <v>2022</v>
      </c>
      <c r="F14269">
        <f>MONTH(Orders[[#This Row],[Order_Date]])</f>
        <v>7</v>
      </c>
      <c r="G14269" s="2" t="s">
        <v>885</v>
      </c>
      <c r="H14269" t="s">
        <v>1516</v>
      </c>
      <c r="I14269" t="s">
        <v>14</v>
      </c>
      <c r="J14269" t="s">
        <v>22</v>
      </c>
      <c r="K14269" t="s">
        <v>34</v>
      </c>
      <c r="L14269" t="s">
        <v>35</v>
      </c>
      <c r="M14269" s="1">
        <v>9170.66</v>
      </c>
      <c r="N14269" s="1">
        <v>279.45</v>
      </c>
      <c r="O14269">
        <v>0.15</v>
      </c>
    </row>
    <row r="14270" spans="1:15" x14ac:dyDescent="0.3">
      <c r="A14270" t="str">
        <f xml:space="preserve"> _xlfn.XLOOKUP(H14270, 'Customers'!B:B, 'Customers'!A:A)</f>
        <v>CUST_770</v>
      </c>
      <c r="B14270" t="str">
        <f>_xlfn.XLOOKUP(L14270, Products!C:C, Products!A:A)</f>
        <v>PROD_4</v>
      </c>
      <c r="C14270">
        <v>14269</v>
      </c>
      <c r="D14270" s="2" t="s">
        <v>234</v>
      </c>
      <c r="E14270">
        <f>YEAR(Orders[[#This Row],[Order_Date]])</f>
        <v>2023</v>
      </c>
      <c r="F14270">
        <f>MONTH(Orders[[#This Row],[Order_Date]])</f>
        <v>12</v>
      </c>
      <c r="G14270" s="2" t="s">
        <v>659</v>
      </c>
      <c r="H14270" t="s">
        <v>1516</v>
      </c>
      <c r="I14270" t="s">
        <v>21</v>
      </c>
      <c r="J14270" t="s">
        <v>33</v>
      </c>
      <c r="K14270" t="s">
        <v>34</v>
      </c>
      <c r="L14270" t="s">
        <v>35</v>
      </c>
      <c r="M14270" s="1">
        <v>2428.44</v>
      </c>
      <c r="N14270" s="1">
        <v>423.24</v>
      </c>
      <c r="O14270">
        <v>0.05</v>
      </c>
    </row>
    <row r="14271" spans="1:15" x14ac:dyDescent="0.3">
      <c r="A14271" t="str">
        <f xml:space="preserve"> _xlfn.XLOOKUP(H14271, 'Customers'!B:B, 'Customers'!A:A)</f>
        <v>CUST_850</v>
      </c>
      <c r="B14271" t="str">
        <f>_xlfn.XLOOKUP(L14271, Products!C:C, Products!A:A)</f>
        <v>PROD_5</v>
      </c>
      <c r="C14271">
        <v>14270</v>
      </c>
      <c r="D14271" s="2" t="s">
        <v>636</v>
      </c>
      <c r="E14271">
        <f>YEAR(Orders[[#This Row],[Order_Date]])</f>
        <v>2023</v>
      </c>
      <c r="F14271">
        <f>MONTH(Orders[[#This Row],[Order_Date]])</f>
        <v>3</v>
      </c>
      <c r="G14271" s="2" t="s">
        <v>963</v>
      </c>
      <c r="H14271" t="s">
        <v>1603</v>
      </c>
      <c r="I14271" t="s">
        <v>21</v>
      </c>
      <c r="J14271" t="s">
        <v>33</v>
      </c>
      <c r="K14271" t="s">
        <v>34</v>
      </c>
      <c r="L14271" t="s">
        <v>39</v>
      </c>
      <c r="M14271" s="1">
        <v>8085.54</v>
      </c>
      <c r="N14271" s="1">
        <v>2242.1</v>
      </c>
      <c r="O14271">
        <v>0.18</v>
      </c>
    </row>
    <row r="14272" spans="1:15" x14ac:dyDescent="0.3">
      <c r="A14272" t="str">
        <f xml:space="preserve"> _xlfn.XLOOKUP(H14272, 'Customers'!B:B, 'Customers'!A:A)</f>
        <v>CUST_300</v>
      </c>
      <c r="B14272" t="str">
        <f>_xlfn.XLOOKUP(L14272, Products!C:C, Products!A:A)</f>
        <v>PROD_7</v>
      </c>
      <c r="C14272">
        <v>14271</v>
      </c>
      <c r="D14272" s="2" t="s">
        <v>324</v>
      </c>
      <c r="E14272">
        <f>YEAR(Orders[[#This Row],[Order_Date]])</f>
        <v>2022</v>
      </c>
      <c r="F14272">
        <f>MONTH(Orders[[#This Row],[Order_Date]])</f>
        <v>8</v>
      </c>
      <c r="G14272" s="2" t="s">
        <v>325</v>
      </c>
      <c r="H14272" t="s">
        <v>789</v>
      </c>
      <c r="I14272" t="s">
        <v>32</v>
      </c>
      <c r="J14272" t="s">
        <v>15</v>
      </c>
      <c r="K14272" t="s">
        <v>16</v>
      </c>
      <c r="L14272" t="s">
        <v>66</v>
      </c>
      <c r="M14272" s="1">
        <v>9584.4</v>
      </c>
      <c r="N14272" s="1">
        <v>-615.71</v>
      </c>
      <c r="O14272">
        <v>0.1</v>
      </c>
    </row>
    <row r="14273" spans="1:15" x14ac:dyDescent="0.3">
      <c r="A14273" t="str">
        <f xml:space="preserve"> _xlfn.XLOOKUP(H14273, 'Customers'!B:B, 'Customers'!A:A)</f>
        <v>CUST_951</v>
      </c>
      <c r="B14273" t="str">
        <f>_xlfn.XLOOKUP(L14273, Products!C:C, Products!A:A)</f>
        <v>PROD_5</v>
      </c>
      <c r="C14273">
        <v>14272</v>
      </c>
      <c r="D14273" s="2" t="s">
        <v>1052</v>
      </c>
      <c r="E14273">
        <f>YEAR(Orders[[#This Row],[Order_Date]])</f>
        <v>2023</v>
      </c>
      <c r="F14273">
        <f>MONTH(Orders[[#This Row],[Order_Date]])</f>
        <v>10</v>
      </c>
      <c r="G14273" s="2" t="s">
        <v>1309</v>
      </c>
      <c r="H14273" t="s">
        <v>1712</v>
      </c>
      <c r="I14273" t="s">
        <v>14</v>
      </c>
      <c r="J14273" t="s">
        <v>15</v>
      </c>
      <c r="K14273" t="s">
        <v>34</v>
      </c>
      <c r="L14273" t="s">
        <v>39</v>
      </c>
      <c r="M14273" s="1">
        <v>5742.33</v>
      </c>
      <c r="N14273" s="1">
        <v>181.7</v>
      </c>
      <c r="O14273">
        <v>0.27</v>
      </c>
    </row>
    <row r="14274" spans="1:15" x14ac:dyDescent="0.3">
      <c r="A14274" t="str">
        <f xml:space="preserve"> _xlfn.XLOOKUP(H14274, 'Customers'!B:B, 'Customers'!A:A)</f>
        <v>CUST_468</v>
      </c>
      <c r="B14274" t="str">
        <f>_xlfn.XLOOKUP(L14274, Products!C:C, Products!A:A)</f>
        <v>PROD_8</v>
      </c>
      <c r="C14274">
        <v>14273</v>
      </c>
      <c r="D14274" s="2" t="s">
        <v>370</v>
      </c>
      <c r="E14274">
        <f>YEAR(Orders[[#This Row],[Order_Date]])</f>
        <v>2022</v>
      </c>
      <c r="F14274">
        <f>MONTH(Orders[[#This Row],[Order_Date]])</f>
        <v>3</v>
      </c>
      <c r="G14274" s="2" t="s">
        <v>1164</v>
      </c>
      <c r="H14274" t="s">
        <v>1097</v>
      </c>
      <c r="I14274" t="s">
        <v>21</v>
      </c>
      <c r="J14274" t="s">
        <v>22</v>
      </c>
      <c r="K14274" t="s">
        <v>27</v>
      </c>
      <c r="L14274" t="s">
        <v>73</v>
      </c>
      <c r="M14274" s="1">
        <v>8292.84</v>
      </c>
      <c r="N14274" s="1">
        <v>268.02</v>
      </c>
      <c r="O14274">
        <v>0.16</v>
      </c>
    </row>
    <row r="14275" spans="1:15" x14ac:dyDescent="0.3">
      <c r="A14275" t="str">
        <f xml:space="preserve"> _xlfn.XLOOKUP(H14275, 'Customers'!B:B, 'Customers'!A:A)</f>
        <v>CUST_967</v>
      </c>
      <c r="B14275" t="str">
        <f>_xlfn.XLOOKUP(L14275, Products!C:C, Products!A:A)</f>
        <v>PROD_3</v>
      </c>
      <c r="C14275">
        <v>14274</v>
      </c>
      <c r="D14275" s="2" t="s">
        <v>421</v>
      </c>
      <c r="E14275">
        <f>YEAR(Orders[[#This Row],[Order_Date]])</f>
        <v>2023</v>
      </c>
      <c r="F14275">
        <f>MONTH(Orders[[#This Row],[Order_Date]])</f>
        <v>7</v>
      </c>
      <c r="G14275" s="2" t="s">
        <v>231</v>
      </c>
      <c r="H14275" t="s">
        <v>1729</v>
      </c>
      <c r="I14275" t="s">
        <v>21</v>
      </c>
      <c r="J14275" t="s">
        <v>65</v>
      </c>
      <c r="K14275" t="s">
        <v>27</v>
      </c>
      <c r="L14275" t="s">
        <v>28</v>
      </c>
      <c r="M14275" s="1">
        <v>7803.39</v>
      </c>
      <c r="N14275" s="1">
        <v>-313.7</v>
      </c>
      <c r="O14275">
        <v>0.24</v>
      </c>
    </row>
    <row r="14276" spans="1:15" x14ac:dyDescent="0.3">
      <c r="A14276" t="str">
        <f xml:space="preserve"> _xlfn.XLOOKUP(H14276, 'Customers'!B:B, 'Customers'!A:A)</f>
        <v>CUST_418</v>
      </c>
      <c r="B14276" t="str">
        <f>_xlfn.XLOOKUP(L14276, Products!C:C, Products!A:A)</f>
        <v>PROD_2</v>
      </c>
      <c r="C14276">
        <v>14275</v>
      </c>
      <c r="D14276" s="2" t="s">
        <v>776</v>
      </c>
      <c r="E14276">
        <f>YEAR(Orders[[#This Row],[Order_Date]])</f>
        <v>2022</v>
      </c>
      <c r="F14276">
        <f>MONTH(Orders[[#This Row],[Order_Date]])</f>
        <v>1</v>
      </c>
      <c r="G14276" s="2" t="s">
        <v>1120</v>
      </c>
      <c r="H14276" t="s">
        <v>1016</v>
      </c>
      <c r="I14276" t="s">
        <v>14</v>
      </c>
      <c r="J14276" t="s">
        <v>22</v>
      </c>
      <c r="K14276" t="s">
        <v>16</v>
      </c>
      <c r="L14276" t="s">
        <v>23</v>
      </c>
      <c r="M14276" s="1">
        <v>578.13</v>
      </c>
      <c r="N14276" s="1">
        <v>145.38</v>
      </c>
      <c r="O14276">
        <v>0.1</v>
      </c>
    </row>
    <row r="14277" spans="1:15" x14ac:dyDescent="0.3">
      <c r="A14277" t="str">
        <f xml:space="preserve"> _xlfn.XLOOKUP(H14277, 'Customers'!B:B, 'Customers'!A:A)</f>
        <v>CUST_481</v>
      </c>
      <c r="B14277" t="str">
        <f>_xlfn.XLOOKUP(L14277, Products!C:C, Products!A:A)</f>
        <v>PROD_8</v>
      </c>
      <c r="C14277">
        <v>14276</v>
      </c>
      <c r="D14277" s="2" t="s">
        <v>931</v>
      </c>
      <c r="E14277">
        <f>YEAR(Orders[[#This Row],[Order_Date]])</f>
        <v>2022</v>
      </c>
      <c r="F14277">
        <f>MONTH(Orders[[#This Row],[Order_Date]])</f>
        <v>4</v>
      </c>
      <c r="G14277" s="2" t="s">
        <v>961</v>
      </c>
      <c r="H14277" t="s">
        <v>1122</v>
      </c>
      <c r="I14277" t="s">
        <v>32</v>
      </c>
      <c r="J14277" t="s">
        <v>65</v>
      </c>
      <c r="K14277" t="s">
        <v>27</v>
      </c>
      <c r="L14277" t="s">
        <v>73</v>
      </c>
      <c r="M14277" s="1">
        <v>7715.41</v>
      </c>
      <c r="N14277" s="1">
        <v>2201.12</v>
      </c>
      <c r="O14277">
        <v>7.0000000000000007E-2</v>
      </c>
    </row>
    <row r="14278" spans="1:15" x14ac:dyDescent="0.3">
      <c r="A14278" t="str">
        <f xml:space="preserve"> _xlfn.XLOOKUP(H14278, 'Customers'!B:B, 'Customers'!A:A)</f>
        <v>CUST_130</v>
      </c>
      <c r="B14278" t="str">
        <f>_xlfn.XLOOKUP(L14278, Products!C:C, Products!A:A)</f>
        <v>PROD_1</v>
      </c>
      <c r="C14278">
        <v>14277</v>
      </c>
      <c r="D14278" s="2" t="s">
        <v>214</v>
      </c>
      <c r="E14278">
        <f>YEAR(Orders[[#This Row],[Order_Date]])</f>
        <v>2022</v>
      </c>
      <c r="F14278">
        <f>MONTH(Orders[[#This Row],[Order_Date]])</f>
        <v>8</v>
      </c>
      <c r="G14278" s="2" t="s">
        <v>404</v>
      </c>
      <c r="H14278" t="s">
        <v>402</v>
      </c>
      <c r="I14278" t="s">
        <v>14</v>
      </c>
      <c r="J14278" t="s">
        <v>15</v>
      </c>
      <c r="K14278" t="s">
        <v>27</v>
      </c>
      <c r="L14278" t="s">
        <v>17</v>
      </c>
      <c r="M14278" s="1">
        <v>6598.07</v>
      </c>
      <c r="N14278" s="1">
        <v>1601.65</v>
      </c>
      <c r="O14278">
        <v>0.04</v>
      </c>
    </row>
    <row r="14279" spans="1:15" x14ac:dyDescent="0.3">
      <c r="A14279" t="str">
        <f xml:space="preserve"> _xlfn.XLOOKUP(H14279, 'Customers'!B:B, 'Customers'!A:A)</f>
        <v>CUST_854</v>
      </c>
      <c r="B14279" t="str">
        <f>_xlfn.XLOOKUP(L14279, Products!C:C, Products!A:A)</f>
        <v>PROD_3</v>
      </c>
      <c r="C14279">
        <v>14278</v>
      </c>
      <c r="D14279" s="2" t="s">
        <v>913</v>
      </c>
      <c r="E14279">
        <f>YEAR(Orders[[#This Row],[Order_Date]])</f>
        <v>2022</v>
      </c>
      <c r="F14279">
        <f>MONTH(Orders[[#This Row],[Order_Date]])</f>
        <v>9</v>
      </c>
      <c r="G14279" s="2" t="s">
        <v>814</v>
      </c>
      <c r="H14279" t="s">
        <v>1607</v>
      </c>
      <c r="I14279" t="s">
        <v>21</v>
      </c>
      <c r="J14279" t="s">
        <v>65</v>
      </c>
      <c r="K14279" t="s">
        <v>27</v>
      </c>
      <c r="L14279" t="s">
        <v>28</v>
      </c>
      <c r="M14279" s="1">
        <v>5249.46</v>
      </c>
      <c r="N14279" s="1">
        <v>617.72</v>
      </c>
      <c r="O14279">
        <v>0.11</v>
      </c>
    </row>
    <row r="14280" spans="1:15" x14ac:dyDescent="0.3">
      <c r="A14280" t="str">
        <f xml:space="preserve"> _xlfn.XLOOKUP(H14280, 'Customers'!B:B, 'Customers'!A:A)</f>
        <v>CUST_815</v>
      </c>
      <c r="B14280" t="str">
        <f>_xlfn.XLOOKUP(L14280, Products!C:C, Products!A:A)</f>
        <v>PROD_6</v>
      </c>
      <c r="C14280">
        <v>14279</v>
      </c>
      <c r="D14280" s="2" t="s">
        <v>984</v>
      </c>
      <c r="E14280">
        <f>YEAR(Orders[[#This Row],[Order_Date]])</f>
        <v>2023</v>
      </c>
      <c r="F14280">
        <f>MONTH(Orders[[#This Row],[Order_Date]])</f>
        <v>11</v>
      </c>
      <c r="G14280" s="2" t="s">
        <v>1046</v>
      </c>
      <c r="H14280" t="s">
        <v>1565</v>
      </c>
      <c r="I14280" t="s">
        <v>14</v>
      </c>
      <c r="J14280" t="s">
        <v>33</v>
      </c>
      <c r="K14280" t="s">
        <v>34</v>
      </c>
      <c r="L14280" t="s">
        <v>52</v>
      </c>
      <c r="M14280" s="1">
        <v>3971.59</v>
      </c>
      <c r="N14280" s="1">
        <v>-328.49</v>
      </c>
      <c r="O14280">
        <v>0.19</v>
      </c>
    </row>
    <row r="14281" spans="1:15" x14ac:dyDescent="0.3">
      <c r="A14281" t="str">
        <f xml:space="preserve"> _xlfn.XLOOKUP(H14281, 'Customers'!B:B, 'Customers'!A:A)</f>
        <v>CUST_949</v>
      </c>
      <c r="B14281" t="str">
        <f>_xlfn.XLOOKUP(L14281, Products!C:C, Products!A:A)</f>
        <v>PROD_1</v>
      </c>
      <c r="C14281">
        <v>14280</v>
      </c>
      <c r="D14281" s="2" t="s">
        <v>1105</v>
      </c>
      <c r="E14281">
        <f>YEAR(Orders[[#This Row],[Order_Date]])</f>
        <v>2023</v>
      </c>
      <c r="F14281">
        <f>MONTH(Orders[[#This Row],[Order_Date]])</f>
        <v>7</v>
      </c>
      <c r="G14281" s="2" t="s">
        <v>481</v>
      </c>
      <c r="H14281" t="s">
        <v>1710</v>
      </c>
      <c r="I14281" t="s">
        <v>14</v>
      </c>
      <c r="J14281" t="s">
        <v>22</v>
      </c>
      <c r="K14281" t="s">
        <v>16</v>
      </c>
      <c r="L14281" t="s">
        <v>17</v>
      </c>
      <c r="M14281" s="1">
        <v>1254.24</v>
      </c>
      <c r="N14281" s="1">
        <v>178.76</v>
      </c>
      <c r="O14281">
        <v>7.0000000000000007E-2</v>
      </c>
    </row>
    <row r="14282" spans="1:15" x14ac:dyDescent="0.3">
      <c r="A14282" t="str">
        <f xml:space="preserve"> _xlfn.XLOOKUP(H14282, 'Customers'!B:B, 'Customers'!A:A)</f>
        <v>CUST_735</v>
      </c>
      <c r="B14282" t="str">
        <f>_xlfn.XLOOKUP(L14282, Products!C:C, Products!A:A)</f>
        <v>PROD_4</v>
      </c>
      <c r="C14282">
        <v>14281</v>
      </c>
      <c r="D14282" s="2" t="s">
        <v>1064</v>
      </c>
      <c r="E14282">
        <f>YEAR(Orders[[#This Row],[Order_Date]])</f>
        <v>2023</v>
      </c>
      <c r="F14282">
        <f>MONTH(Orders[[#This Row],[Order_Date]])</f>
        <v>9</v>
      </c>
      <c r="G14282" s="2" t="s">
        <v>1547</v>
      </c>
      <c r="H14282" t="s">
        <v>1477</v>
      </c>
      <c r="I14282" t="s">
        <v>14</v>
      </c>
      <c r="J14282" t="s">
        <v>22</v>
      </c>
      <c r="K14282" t="s">
        <v>34</v>
      </c>
      <c r="L14282" t="s">
        <v>35</v>
      </c>
      <c r="M14282" s="1">
        <v>6996.13</v>
      </c>
      <c r="N14282" s="1">
        <v>304.81</v>
      </c>
      <c r="O14282">
        <v>0.25</v>
      </c>
    </row>
    <row r="14283" spans="1:15" x14ac:dyDescent="0.3">
      <c r="A14283" t="str">
        <f xml:space="preserve"> _xlfn.XLOOKUP(H14283, 'Customers'!B:B, 'Customers'!A:A)</f>
        <v>CUST_260</v>
      </c>
      <c r="B14283" t="str">
        <f>_xlfn.XLOOKUP(L14283, Products!C:C, Products!A:A)</f>
        <v>PROD_6</v>
      </c>
      <c r="C14283">
        <v>14282</v>
      </c>
      <c r="D14283" s="2" t="s">
        <v>935</v>
      </c>
      <c r="E14283">
        <f>YEAR(Orders[[#This Row],[Order_Date]])</f>
        <v>2022</v>
      </c>
      <c r="F14283">
        <f>MONTH(Orders[[#This Row],[Order_Date]])</f>
        <v>3</v>
      </c>
      <c r="G14283" s="2" t="s">
        <v>936</v>
      </c>
      <c r="H14283" t="s">
        <v>709</v>
      </c>
      <c r="I14283" t="s">
        <v>32</v>
      </c>
      <c r="J14283" t="s">
        <v>33</v>
      </c>
      <c r="K14283" t="s">
        <v>34</v>
      </c>
      <c r="L14283" t="s">
        <v>52</v>
      </c>
      <c r="M14283" s="1">
        <v>6811.75</v>
      </c>
      <c r="N14283" s="1">
        <v>-278.86</v>
      </c>
      <c r="O14283">
        <v>0.24</v>
      </c>
    </row>
    <row r="14284" spans="1:15" x14ac:dyDescent="0.3">
      <c r="A14284" t="str">
        <f xml:space="preserve"> _xlfn.XLOOKUP(H14284, 'Customers'!B:B, 'Customers'!A:A)</f>
        <v>CUST_933</v>
      </c>
      <c r="B14284" t="str">
        <f>_xlfn.XLOOKUP(L14284, Products!C:C, Products!A:A)</f>
        <v>PROD_6</v>
      </c>
      <c r="C14284">
        <v>14283</v>
      </c>
      <c r="D14284" s="2" t="s">
        <v>1735</v>
      </c>
      <c r="E14284">
        <f>YEAR(Orders[[#This Row],[Order_Date]])</f>
        <v>2022</v>
      </c>
      <c r="F14284">
        <f>MONTH(Orders[[#This Row],[Order_Date]])</f>
        <v>5</v>
      </c>
      <c r="G14284" s="2" t="s">
        <v>1404</v>
      </c>
      <c r="H14284" t="s">
        <v>1693</v>
      </c>
      <c r="I14284" t="s">
        <v>32</v>
      </c>
      <c r="J14284" t="s">
        <v>65</v>
      </c>
      <c r="K14284" t="s">
        <v>34</v>
      </c>
      <c r="L14284" t="s">
        <v>52</v>
      </c>
      <c r="M14284" s="1">
        <v>4200.63</v>
      </c>
      <c r="N14284" s="1">
        <v>-87.65</v>
      </c>
      <c r="O14284">
        <v>0.1</v>
      </c>
    </row>
    <row r="14285" spans="1:15" x14ac:dyDescent="0.3">
      <c r="A14285" t="str">
        <f xml:space="preserve"> _xlfn.XLOOKUP(H14285, 'Customers'!B:B, 'Customers'!A:A)</f>
        <v>CUST_404</v>
      </c>
      <c r="B14285" t="str">
        <f>_xlfn.XLOOKUP(L14285, Products!C:C, Products!A:A)</f>
        <v>PROD_6</v>
      </c>
      <c r="C14285">
        <v>14284</v>
      </c>
      <c r="D14285" s="2" t="s">
        <v>149</v>
      </c>
      <c r="E14285">
        <f>YEAR(Orders[[#This Row],[Order_Date]])</f>
        <v>2023</v>
      </c>
      <c r="F14285">
        <f>MONTH(Orders[[#This Row],[Order_Date]])</f>
        <v>8</v>
      </c>
      <c r="G14285" s="2" t="s">
        <v>857</v>
      </c>
      <c r="H14285" t="s">
        <v>989</v>
      </c>
      <c r="I14285" t="s">
        <v>32</v>
      </c>
      <c r="J14285" t="s">
        <v>15</v>
      </c>
      <c r="K14285" t="s">
        <v>34</v>
      </c>
      <c r="L14285" t="s">
        <v>52</v>
      </c>
      <c r="M14285" s="1">
        <v>6849.78</v>
      </c>
      <c r="N14285" s="1">
        <v>-104.12</v>
      </c>
      <c r="O14285">
        <v>0.26</v>
      </c>
    </row>
    <row r="14286" spans="1:15" x14ac:dyDescent="0.3">
      <c r="A14286" t="str">
        <f xml:space="preserve"> _xlfn.XLOOKUP(H14286, 'Customers'!B:B, 'Customers'!A:A)</f>
        <v>CUST_694</v>
      </c>
      <c r="B14286" t="str">
        <f>_xlfn.XLOOKUP(L14286, Products!C:C, Products!A:A)</f>
        <v>PROD_8</v>
      </c>
      <c r="C14286">
        <v>14285</v>
      </c>
      <c r="D14286" s="2" t="s">
        <v>1068</v>
      </c>
      <c r="E14286">
        <f>YEAR(Orders[[#This Row],[Order_Date]])</f>
        <v>2023</v>
      </c>
      <c r="F14286">
        <f>MONTH(Orders[[#This Row],[Order_Date]])</f>
        <v>9</v>
      </c>
      <c r="G14286" s="2" t="s">
        <v>1052</v>
      </c>
      <c r="H14286" t="s">
        <v>1433</v>
      </c>
      <c r="I14286" t="s">
        <v>14</v>
      </c>
      <c r="J14286" t="s">
        <v>65</v>
      </c>
      <c r="K14286" t="s">
        <v>27</v>
      </c>
      <c r="L14286" t="s">
        <v>73</v>
      </c>
      <c r="M14286" s="1">
        <v>1657.3</v>
      </c>
      <c r="N14286" s="1">
        <v>-54.23</v>
      </c>
      <c r="O14286">
        <v>0.14000000000000001</v>
      </c>
    </row>
    <row r="14287" spans="1:15" x14ac:dyDescent="0.3">
      <c r="A14287" t="str">
        <f xml:space="preserve"> _xlfn.XLOOKUP(H14287, 'Customers'!B:B, 'Customers'!A:A)</f>
        <v>CUST_793</v>
      </c>
      <c r="B14287" t="str">
        <f>_xlfn.XLOOKUP(L14287, Products!C:C, Products!A:A)</f>
        <v>PROD_1</v>
      </c>
      <c r="C14287">
        <v>14286</v>
      </c>
      <c r="D14287" s="2" t="s">
        <v>994</v>
      </c>
      <c r="E14287">
        <f>YEAR(Orders[[#This Row],[Order_Date]])</f>
        <v>2023</v>
      </c>
      <c r="F14287">
        <f>MONTH(Orders[[#This Row],[Order_Date]])</f>
        <v>7</v>
      </c>
      <c r="G14287" s="2" t="s">
        <v>1061</v>
      </c>
      <c r="H14287" t="s">
        <v>1541</v>
      </c>
      <c r="I14287" t="s">
        <v>21</v>
      </c>
      <c r="J14287" t="s">
        <v>33</v>
      </c>
      <c r="K14287" t="s">
        <v>27</v>
      </c>
      <c r="L14287" t="s">
        <v>17</v>
      </c>
      <c r="M14287" s="1">
        <v>2106.39</v>
      </c>
      <c r="N14287" s="1">
        <v>-202.71</v>
      </c>
      <c r="O14287">
        <v>0.3</v>
      </c>
    </row>
    <row r="14288" spans="1:15" x14ac:dyDescent="0.3">
      <c r="A14288" t="str">
        <f xml:space="preserve"> _xlfn.XLOOKUP(H14288, 'Customers'!B:B, 'Customers'!A:A)</f>
        <v>CUST_593</v>
      </c>
      <c r="B14288" t="str">
        <f>_xlfn.XLOOKUP(L14288, Products!C:C, Products!A:A)</f>
        <v>PROD_8</v>
      </c>
      <c r="C14288">
        <v>14287</v>
      </c>
      <c r="D14288" s="2" t="s">
        <v>1064</v>
      </c>
      <c r="E14288">
        <f>YEAR(Orders[[#This Row],[Order_Date]])</f>
        <v>2023</v>
      </c>
      <c r="F14288">
        <f>MONTH(Orders[[#This Row],[Order_Date]])</f>
        <v>9</v>
      </c>
      <c r="G14288" s="2" t="s">
        <v>1076</v>
      </c>
      <c r="H14288" t="s">
        <v>1300</v>
      </c>
      <c r="I14288" t="s">
        <v>14</v>
      </c>
      <c r="J14288" t="s">
        <v>15</v>
      </c>
      <c r="K14288" t="s">
        <v>27</v>
      </c>
      <c r="L14288" t="s">
        <v>73</v>
      </c>
      <c r="M14288" s="1">
        <v>4438.12</v>
      </c>
      <c r="N14288" s="1">
        <v>96.6</v>
      </c>
      <c r="O14288">
        <v>0.28000000000000003</v>
      </c>
    </row>
    <row r="14289" spans="1:15" x14ac:dyDescent="0.3">
      <c r="A14289" t="str">
        <f xml:space="preserve"> _xlfn.XLOOKUP(H14289, 'Customers'!B:B, 'Customers'!A:A)</f>
        <v>CUST_924</v>
      </c>
      <c r="B14289" t="str">
        <f>_xlfn.XLOOKUP(L14289, Products!C:C, Products!A:A)</f>
        <v>PROD_5</v>
      </c>
      <c r="C14289">
        <v>14288</v>
      </c>
      <c r="D14289" s="2" t="s">
        <v>325</v>
      </c>
      <c r="E14289">
        <f>YEAR(Orders[[#This Row],[Order_Date]])</f>
        <v>2022</v>
      </c>
      <c r="F14289">
        <f>MONTH(Orders[[#This Row],[Order_Date]])</f>
        <v>8</v>
      </c>
      <c r="G14289" s="2" t="s">
        <v>811</v>
      </c>
      <c r="H14289" t="s">
        <v>1684</v>
      </c>
      <c r="I14289" t="s">
        <v>21</v>
      </c>
      <c r="J14289" t="s">
        <v>22</v>
      </c>
      <c r="K14289" t="s">
        <v>34</v>
      </c>
      <c r="L14289" t="s">
        <v>39</v>
      </c>
      <c r="M14289" s="1">
        <v>7229.4</v>
      </c>
      <c r="N14289" s="1">
        <v>-101.07</v>
      </c>
      <c r="O14289">
        <v>0.18</v>
      </c>
    </row>
    <row r="14290" spans="1:15" x14ac:dyDescent="0.3">
      <c r="A14290" t="str">
        <f xml:space="preserve"> _xlfn.XLOOKUP(H14290, 'Customers'!B:B, 'Customers'!A:A)</f>
        <v>CUST_922</v>
      </c>
      <c r="B14290" t="str">
        <f>_xlfn.XLOOKUP(L14290, Products!C:C, Products!A:A)</f>
        <v>PROD_5</v>
      </c>
      <c r="C14290">
        <v>14289</v>
      </c>
      <c r="D14290" s="2" t="s">
        <v>140</v>
      </c>
      <c r="E14290">
        <f>YEAR(Orders[[#This Row],[Order_Date]])</f>
        <v>2022</v>
      </c>
      <c r="F14290">
        <f>MONTH(Orders[[#This Row],[Order_Date]])</f>
        <v>3</v>
      </c>
      <c r="G14290" s="2" t="s">
        <v>370</v>
      </c>
      <c r="H14290" t="s">
        <v>1682</v>
      </c>
      <c r="I14290" t="s">
        <v>21</v>
      </c>
      <c r="J14290" t="s">
        <v>65</v>
      </c>
      <c r="K14290" t="s">
        <v>34</v>
      </c>
      <c r="L14290" t="s">
        <v>39</v>
      </c>
      <c r="M14290" s="1">
        <v>3641.94</v>
      </c>
      <c r="N14290" s="1">
        <v>866.44</v>
      </c>
      <c r="O14290">
        <v>0.05</v>
      </c>
    </row>
    <row r="14291" spans="1:15" x14ac:dyDescent="0.3">
      <c r="A14291" t="str">
        <f xml:space="preserve"> _xlfn.XLOOKUP(H14291, 'Customers'!B:B, 'Customers'!A:A)</f>
        <v>CUST_996</v>
      </c>
      <c r="B14291" t="str">
        <f>_xlfn.XLOOKUP(L14291, Products!C:C, Products!A:A)</f>
        <v>PROD_8</v>
      </c>
      <c r="C14291">
        <v>14290</v>
      </c>
      <c r="D14291" s="2" t="s">
        <v>472</v>
      </c>
      <c r="E14291">
        <f>YEAR(Orders[[#This Row],[Order_Date]])</f>
        <v>2022</v>
      </c>
      <c r="F14291">
        <f>MONTH(Orders[[#This Row],[Order_Date]])</f>
        <v>10</v>
      </c>
      <c r="G14291" s="2" t="s">
        <v>502</v>
      </c>
      <c r="H14291" t="s">
        <v>1760</v>
      </c>
      <c r="I14291" t="s">
        <v>32</v>
      </c>
      <c r="J14291" t="s">
        <v>65</v>
      </c>
      <c r="K14291" t="s">
        <v>27</v>
      </c>
      <c r="L14291" t="s">
        <v>73</v>
      </c>
      <c r="M14291" s="1">
        <v>9897.6200000000008</v>
      </c>
      <c r="N14291" s="1">
        <v>-52.65</v>
      </c>
      <c r="O14291">
        <v>0.09</v>
      </c>
    </row>
    <row r="14292" spans="1:15" x14ac:dyDescent="0.3">
      <c r="A14292" t="str">
        <f xml:space="preserve"> _xlfn.XLOOKUP(H14292, 'Customers'!B:B, 'Customers'!A:A)</f>
        <v>CUST_379</v>
      </c>
      <c r="B14292" t="str">
        <f>_xlfn.XLOOKUP(L14292, Products!C:C, Products!A:A)</f>
        <v>PROD_4</v>
      </c>
      <c r="C14292">
        <v>14291</v>
      </c>
      <c r="D14292" s="2" t="s">
        <v>86</v>
      </c>
      <c r="E14292">
        <f>YEAR(Orders[[#This Row],[Order_Date]])</f>
        <v>2023</v>
      </c>
      <c r="F14292">
        <f>MONTH(Orders[[#This Row],[Order_Date]])</f>
        <v>11</v>
      </c>
      <c r="G14292" s="2" t="s">
        <v>282</v>
      </c>
      <c r="H14292" t="s">
        <v>944</v>
      </c>
      <c r="I14292" t="s">
        <v>14</v>
      </c>
      <c r="J14292" t="s">
        <v>22</v>
      </c>
      <c r="K14292" t="s">
        <v>34</v>
      </c>
      <c r="L14292" t="s">
        <v>35</v>
      </c>
      <c r="M14292" s="1">
        <v>2465.08</v>
      </c>
      <c r="N14292" s="1">
        <v>-43.24</v>
      </c>
      <c r="O14292">
        <v>0.22</v>
      </c>
    </row>
    <row r="14293" spans="1:15" x14ac:dyDescent="0.3">
      <c r="A14293" t="str">
        <f xml:space="preserve"> _xlfn.XLOOKUP(H14293, 'Customers'!B:B, 'Customers'!A:A)</f>
        <v>CUST_264</v>
      </c>
      <c r="B14293" t="str">
        <f>_xlfn.XLOOKUP(L14293, Products!C:C, Products!A:A)</f>
        <v>PROD_6</v>
      </c>
      <c r="C14293">
        <v>14292</v>
      </c>
      <c r="D14293" s="2" t="s">
        <v>1061</v>
      </c>
      <c r="E14293">
        <f>YEAR(Orders[[#This Row],[Order_Date]])</f>
        <v>2023</v>
      </c>
      <c r="F14293">
        <f>MONTH(Orders[[#This Row],[Order_Date]])</f>
        <v>7</v>
      </c>
      <c r="G14293" s="2" t="s">
        <v>916</v>
      </c>
      <c r="H14293" t="s">
        <v>717</v>
      </c>
      <c r="I14293" t="s">
        <v>14</v>
      </c>
      <c r="J14293" t="s">
        <v>33</v>
      </c>
      <c r="K14293" t="s">
        <v>34</v>
      </c>
      <c r="L14293" t="s">
        <v>52</v>
      </c>
      <c r="M14293" s="1">
        <v>7468.8</v>
      </c>
      <c r="N14293" s="1">
        <v>-738.52</v>
      </c>
      <c r="O14293">
        <v>0.12</v>
      </c>
    </row>
    <row r="14294" spans="1:15" x14ac:dyDescent="0.3">
      <c r="A14294" t="str">
        <f xml:space="preserve"> _xlfn.XLOOKUP(H14294, 'Customers'!B:B, 'Customers'!A:A)</f>
        <v>CUST_217</v>
      </c>
      <c r="B14294" t="str">
        <f>_xlfn.XLOOKUP(L14294, Products!C:C, Products!A:A)</f>
        <v>PROD_7</v>
      </c>
      <c r="C14294">
        <v>14293</v>
      </c>
      <c r="D14294" s="2" t="s">
        <v>694</v>
      </c>
      <c r="E14294">
        <f>YEAR(Orders[[#This Row],[Order_Date]])</f>
        <v>2023</v>
      </c>
      <c r="F14294">
        <f>MONTH(Orders[[#This Row],[Order_Date]])</f>
        <v>7</v>
      </c>
      <c r="G14294" s="2" t="s">
        <v>901</v>
      </c>
      <c r="H14294" t="s">
        <v>611</v>
      </c>
      <c r="I14294" t="s">
        <v>32</v>
      </c>
      <c r="J14294" t="s">
        <v>65</v>
      </c>
      <c r="K14294" t="s">
        <v>16</v>
      </c>
      <c r="L14294" t="s">
        <v>66</v>
      </c>
      <c r="M14294" s="1">
        <v>3909.48</v>
      </c>
      <c r="N14294" s="1">
        <v>731.29</v>
      </c>
      <c r="O14294">
        <v>0.01</v>
      </c>
    </row>
    <row r="14295" spans="1:15" x14ac:dyDescent="0.3">
      <c r="A14295" t="str">
        <f xml:space="preserve"> _xlfn.XLOOKUP(H14295, 'Customers'!B:B, 'Customers'!A:A)</f>
        <v>CUST_233</v>
      </c>
      <c r="B14295" t="str">
        <f>_xlfn.XLOOKUP(L14295, Products!C:C, Products!A:A)</f>
        <v>PROD_3</v>
      </c>
      <c r="C14295">
        <v>14294</v>
      </c>
      <c r="D14295" s="2" t="s">
        <v>112</v>
      </c>
      <c r="E14295">
        <f>YEAR(Orders[[#This Row],[Order_Date]])</f>
        <v>2022</v>
      </c>
      <c r="F14295">
        <f>MONTH(Orders[[#This Row],[Order_Date]])</f>
        <v>2</v>
      </c>
      <c r="G14295" s="2" t="s">
        <v>1039</v>
      </c>
      <c r="H14295" t="s">
        <v>650</v>
      </c>
      <c r="I14295" t="s">
        <v>21</v>
      </c>
      <c r="J14295" t="s">
        <v>33</v>
      </c>
      <c r="K14295" t="s">
        <v>27</v>
      </c>
      <c r="L14295" t="s">
        <v>28</v>
      </c>
      <c r="M14295" s="1">
        <v>866.56</v>
      </c>
      <c r="N14295" s="1">
        <v>-38.04</v>
      </c>
      <c r="O14295">
        <v>0.25</v>
      </c>
    </row>
    <row r="14296" spans="1:15" x14ac:dyDescent="0.3">
      <c r="A14296" t="str">
        <f xml:space="preserve"> _xlfn.XLOOKUP(H14296, 'Customers'!B:B, 'Customers'!A:A)</f>
        <v>CUST_837</v>
      </c>
      <c r="B14296" t="str">
        <f>_xlfn.XLOOKUP(L14296, Products!C:C, Products!A:A)</f>
        <v>PROD_5</v>
      </c>
      <c r="C14296">
        <v>14295</v>
      </c>
      <c r="D14296" s="2" t="s">
        <v>236</v>
      </c>
      <c r="E14296">
        <f>YEAR(Orders[[#This Row],[Order_Date]])</f>
        <v>2023</v>
      </c>
      <c r="F14296">
        <f>MONTH(Orders[[#This Row],[Order_Date]])</f>
        <v>4</v>
      </c>
      <c r="G14296" s="2" t="s">
        <v>237</v>
      </c>
      <c r="H14296" t="s">
        <v>1590</v>
      </c>
      <c r="I14296" t="s">
        <v>32</v>
      </c>
      <c r="J14296" t="s">
        <v>15</v>
      </c>
      <c r="K14296" t="s">
        <v>34</v>
      </c>
      <c r="L14296" t="s">
        <v>39</v>
      </c>
      <c r="M14296" s="1">
        <v>7938.5</v>
      </c>
      <c r="N14296" s="1">
        <v>745.2</v>
      </c>
      <c r="O14296">
        <v>0.26</v>
      </c>
    </row>
    <row r="14297" spans="1:15" x14ac:dyDescent="0.3">
      <c r="A14297" t="str">
        <f xml:space="preserve"> _xlfn.XLOOKUP(H14297, 'Customers'!B:B, 'Customers'!A:A)</f>
        <v>CUST_720</v>
      </c>
      <c r="B14297" t="str">
        <f>_xlfn.XLOOKUP(L14297, Products!C:C, Products!A:A)</f>
        <v>PROD_2</v>
      </c>
      <c r="C14297">
        <v>14296</v>
      </c>
      <c r="D14297" s="2" t="s">
        <v>270</v>
      </c>
      <c r="E14297">
        <f>YEAR(Orders[[#This Row],[Order_Date]])</f>
        <v>2022</v>
      </c>
      <c r="F14297">
        <f>MONTH(Orders[[#This Row],[Order_Date]])</f>
        <v>2</v>
      </c>
      <c r="G14297" s="2" t="s">
        <v>856</v>
      </c>
      <c r="H14297" t="s">
        <v>1460</v>
      </c>
      <c r="I14297" t="s">
        <v>32</v>
      </c>
      <c r="J14297" t="s">
        <v>15</v>
      </c>
      <c r="K14297" t="s">
        <v>16</v>
      </c>
      <c r="L14297" t="s">
        <v>23</v>
      </c>
      <c r="M14297" s="1">
        <v>3248.88</v>
      </c>
      <c r="N14297" s="1">
        <v>832.93</v>
      </c>
      <c r="O14297">
        <v>0.28999999999999998</v>
      </c>
    </row>
    <row r="14298" spans="1:15" x14ac:dyDescent="0.3">
      <c r="A14298" t="str">
        <f xml:space="preserve"> _xlfn.XLOOKUP(H14298, 'Customers'!B:B, 'Customers'!A:A)</f>
        <v>CUST_342</v>
      </c>
      <c r="B14298" t="str">
        <f>_xlfn.XLOOKUP(L14298, Products!C:C, Products!A:A)</f>
        <v>PROD_3</v>
      </c>
      <c r="C14298">
        <v>14297</v>
      </c>
      <c r="D14298" s="2" t="s">
        <v>741</v>
      </c>
      <c r="E14298">
        <f>YEAR(Orders[[#This Row],[Order_Date]])</f>
        <v>2023</v>
      </c>
      <c r="F14298">
        <f>MONTH(Orders[[#This Row],[Order_Date]])</f>
        <v>4</v>
      </c>
      <c r="G14298" s="2" t="s">
        <v>722</v>
      </c>
      <c r="H14298" t="s">
        <v>875</v>
      </c>
      <c r="I14298" t="s">
        <v>32</v>
      </c>
      <c r="J14298" t="s">
        <v>15</v>
      </c>
      <c r="K14298" t="s">
        <v>27</v>
      </c>
      <c r="L14298" t="s">
        <v>28</v>
      </c>
      <c r="M14298" s="1">
        <v>7725.74</v>
      </c>
      <c r="N14298" s="1">
        <v>2251.5</v>
      </c>
      <c r="O14298">
        <v>0.28000000000000003</v>
      </c>
    </row>
    <row r="14299" spans="1:15" x14ac:dyDescent="0.3">
      <c r="A14299" t="str">
        <f xml:space="preserve"> _xlfn.XLOOKUP(H14299, 'Customers'!B:B, 'Customers'!A:A)</f>
        <v>CUST_694</v>
      </c>
      <c r="B14299" t="str">
        <f>_xlfn.XLOOKUP(L14299, Products!C:C, Products!A:A)</f>
        <v>PROD_2</v>
      </c>
      <c r="C14299">
        <v>14298</v>
      </c>
      <c r="D14299" s="2" t="s">
        <v>1299</v>
      </c>
      <c r="E14299">
        <f>YEAR(Orders[[#This Row],[Order_Date]])</f>
        <v>2023</v>
      </c>
      <c r="F14299">
        <f>MONTH(Orders[[#This Row],[Order_Date]])</f>
        <v>6</v>
      </c>
      <c r="G14299" s="2" t="s">
        <v>311</v>
      </c>
      <c r="H14299" t="s">
        <v>1433</v>
      </c>
      <c r="I14299" t="s">
        <v>32</v>
      </c>
      <c r="J14299" t="s">
        <v>15</v>
      </c>
      <c r="K14299" t="s">
        <v>16</v>
      </c>
      <c r="L14299" t="s">
        <v>23</v>
      </c>
      <c r="M14299" s="1">
        <v>377.21</v>
      </c>
      <c r="N14299" s="1">
        <v>94.86</v>
      </c>
      <c r="O14299">
        <v>0.21</v>
      </c>
    </row>
    <row r="14300" spans="1:15" x14ac:dyDescent="0.3">
      <c r="A14300" t="str">
        <f xml:space="preserve"> _xlfn.XLOOKUP(H14300, 'Customers'!B:B, 'Customers'!A:A)</f>
        <v>CUST_448</v>
      </c>
      <c r="B14300" t="str">
        <f>_xlfn.XLOOKUP(L14300, Products!C:C, Products!A:A)</f>
        <v>PROD_3</v>
      </c>
      <c r="C14300">
        <v>14299</v>
      </c>
      <c r="D14300" s="2" t="s">
        <v>1178</v>
      </c>
      <c r="E14300">
        <f>YEAR(Orders[[#This Row],[Order_Date]])</f>
        <v>2023</v>
      </c>
      <c r="F14300">
        <f>MONTH(Orders[[#This Row],[Order_Date]])</f>
        <v>5</v>
      </c>
      <c r="G14300" s="2" t="s">
        <v>30</v>
      </c>
      <c r="H14300" t="s">
        <v>1070</v>
      </c>
      <c r="I14300" t="s">
        <v>21</v>
      </c>
      <c r="J14300" t="s">
        <v>65</v>
      </c>
      <c r="K14300" t="s">
        <v>27</v>
      </c>
      <c r="L14300" t="s">
        <v>28</v>
      </c>
      <c r="M14300" s="1">
        <v>4422.9399999999996</v>
      </c>
      <c r="N14300" s="1">
        <v>1250.26</v>
      </c>
      <c r="O14300">
        <v>0.25</v>
      </c>
    </row>
    <row r="14301" spans="1:15" x14ac:dyDescent="0.3">
      <c r="A14301" t="str">
        <f xml:space="preserve"> _xlfn.XLOOKUP(H14301, 'Customers'!B:B, 'Customers'!A:A)</f>
        <v>CUST_675</v>
      </c>
      <c r="B14301" t="str">
        <f>_xlfn.XLOOKUP(L14301, Products!C:C, Products!A:A)</f>
        <v>PROD_8</v>
      </c>
      <c r="C14301">
        <v>14300</v>
      </c>
      <c r="D14301" s="2" t="s">
        <v>282</v>
      </c>
      <c r="E14301">
        <f>YEAR(Orders[[#This Row],[Order_Date]])</f>
        <v>2023</v>
      </c>
      <c r="F14301">
        <f>MONTH(Orders[[#This Row],[Order_Date]])</f>
        <v>11</v>
      </c>
      <c r="G14301" s="2" t="s">
        <v>283</v>
      </c>
      <c r="H14301" t="s">
        <v>1408</v>
      </c>
      <c r="I14301" t="s">
        <v>32</v>
      </c>
      <c r="J14301" t="s">
        <v>33</v>
      </c>
      <c r="K14301" t="s">
        <v>27</v>
      </c>
      <c r="L14301" t="s">
        <v>73</v>
      </c>
      <c r="M14301" s="1">
        <v>8344.06</v>
      </c>
      <c r="N14301" s="1">
        <v>1992.27</v>
      </c>
      <c r="O14301">
        <v>0.18</v>
      </c>
    </row>
    <row r="14302" spans="1:15" x14ac:dyDescent="0.3">
      <c r="A14302" t="str">
        <f xml:space="preserve"> _xlfn.XLOOKUP(H14302, 'Customers'!B:B, 'Customers'!A:A)</f>
        <v>CUST_857</v>
      </c>
      <c r="B14302" t="str">
        <f>_xlfn.XLOOKUP(L14302, Products!C:C, Products!A:A)</f>
        <v>PROD_5</v>
      </c>
      <c r="C14302">
        <v>14301</v>
      </c>
      <c r="D14302" s="2" t="s">
        <v>866</v>
      </c>
      <c r="E14302">
        <f>YEAR(Orders[[#This Row],[Order_Date]])</f>
        <v>2023</v>
      </c>
      <c r="F14302">
        <f>MONTH(Orders[[#This Row],[Order_Date]])</f>
        <v>4</v>
      </c>
      <c r="G14302" s="2" t="s">
        <v>722</v>
      </c>
      <c r="H14302" t="s">
        <v>1610</v>
      </c>
      <c r="I14302" t="s">
        <v>21</v>
      </c>
      <c r="J14302" t="s">
        <v>15</v>
      </c>
      <c r="K14302" t="s">
        <v>34</v>
      </c>
      <c r="L14302" t="s">
        <v>39</v>
      </c>
      <c r="M14302" s="1">
        <v>6546.95</v>
      </c>
      <c r="N14302" s="1">
        <v>1429.55</v>
      </c>
      <c r="O14302">
        <v>0.1</v>
      </c>
    </row>
    <row r="14303" spans="1:15" x14ac:dyDescent="0.3">
      <c r="A14303" t="str">
        <f xml:space="preserve"> _xlfn.XLOOKUP(H14303, 'Customers'!B:B, 'Customers'!A:A)</f>
        <v>CUST_576</v>
      </c>
      <c r="B14303" t="str">
        <f>_xlfn.XLOOKUP(L14303, Products!C:C, Products!A:A)</f>
        <v>PROD_1</v>
      </c>
      <c r="C14303">
        <v>14302</v>
      </c>
      <c r="D14303" s="2" t="s">
        <v>613</v>
      </c>
      <c r="E14303">
        <f>YEAR(Orders[[#This Row],[Order_Date]])</f>
        <v>2023</v>
      </c>
      <c r="F14303">
        <f>MONTH(Orders[[#This Row],[Order_Date]])</f>
        <v>11</v>
      </c>
      <c r="G14303" s="2" t="s">
        <v>209</v>
      </c>
      <c r="H14303" t="s">
        <v>1277</v>
      </c>
      <c r="I14303" t="s">
        <v>21</v>
      </c>
      <c r="J14303" t="s">
        <v>15</v>
      </c>
      <c r="K14303" t="s">
        <v>27</v>
      </c>
      <c r="L14303" t="s">
        <v>17</v>
      </c>
      <c r="M14303" s="1">
        <v>9995.86</v>
      </c>
      <c r="N14303" s="1">
        <v>2990.95</v>
      </c>
      <c r="O14303">
        <v>0.12</v>
      </c>
    </row>
    <row r="14304" spans="1:15" x14ac:dyDescent="0.3">
      <c r="A14304" t="str">
        <f xml:space="preserve"> _xlfn.XLOOKUP(H14304, 'Customers'!B:B, 'Customers'!A:A)</f>
        <v>CUST_784</v>
      </c>
      <c r="B14304" t="str">
        <f>_xlfn.XLOOKUP(L14304, Products!C:C, Products!A:A)</f>
        <v>PROD_7</v>
      </c>
      <c r="C14304">
        <v>14303</v>
      </c>
      <c r="D14304" s="2" t="s">
        <v>163</v>
      </c>
      <c r="E14304">
        <f>YEAR(Orders[[#This Row],[Order_Date]])</f>
        <v>2023</v>
      </c>
      <c r="F14304">
        <f>MONTH(Orders[[#This Row],[Order_Date]])</f>
        <v>4</v>
      </c>
      <c r="G14304" s="2" t="s">
        <v>741</v>
      </c>
      <c r="H14304" t="s">
        <v>1532</v>
      </c>
      <c r="I14304" t="s">
        <v>32</v>
      </c>
      <c r="J14304" t="s">
        <v>65</v>
      </c>
      <c r="K14304" t="s">
        <v>16</v>
      </c>
      <c r="L14304" t="s">
        <v>66</v>
      </c>
      <c r="M14304" s="1">
        <v>2525.16</v>
      </c>
      <c r="N14304" s="1">
        <v>549.35</v>
      </c>
      <c r="O14304">
        <v>0.1</v>
      </c>
    </row>
    <row r="14305" spans="1:15" x14ac:dyDescent="0.3">
      <c r="A14305" t="str">
        <f xml:space="preserve"> _xlfn.XLOOKUP(H14305, 'Customers'!B:B, 'Customers'!A:A)</f>
        <v>CUST_352</v>
      </c>
      <c r="B14305" t="str">
        <f>_xlfn.XLOOKUP(L14305, Products!C:C, Products!A:A)</f>
        <v>PROD_4</v>
      </c>
      <c r="C14305">
        <v>14304</v>
      </c>
      <c r="D14305" s="2" t="s">
        <v>1299</v>
      </c>
      <c r="E14305">
        <f>YEAR(Orders[[#This Row],[Order_Date]])</f>
        <v>2023</v>
      </c>
      <c r="F14305">
        <f>MONTH(Orders[[#This Row],[Order_Date]])</f>
        <v>6</v>
      </c>
      <c r="G14305" s="2" t="s">
        <v>652</v>
      </c>
      <c r="H14305" t="s">
        <v>893</v>
      </c>
      <c r="I14305" t="s">
        <v>32</v>
      </c>
      <c r="J14305" t="s">
        <v>22</v>
      </c>
      <c r="K14305" t="s">
        <v>34</v>
      </c>
      <c r="L14305" t="s">
        <v>35</v>
      </c>
      <c r="M14305" s="1">
        <v>6365.81</v>
      </c>
      <c r="N14305" s="1">
        <v>180.01</v>
      </c>
      <c r="O14305">
        <v>0.01</v>
      </c>
    </row>
    <row r="14306" spans="1:15" x14ac:dyDescent="0.3">
      <c r="A14306" t="str">
        <f xml:space="preserve"> _xlfn.XLOOKUP(H14306, 'Customers'!B:B, 'Customers'!A:A)</f>
        <v>CUST_473</v>
      </c>
      <c r="B14306" t="str">
        <f>_xlfn.XLOOKUP(L14306, Products!C:C, Products!A:A)</f>
        <v>PROD_4</v>
      </c>
      <c r="C14306">
        <v>14305</v>
      </c>
      <c r="D14306" s="2" t="s">
        <v>1061</v>
      </c>
      <c r="E14306">
        <f>YEAR(Orders[[#This Row],[Order_Date]])</f>
        <v>2023</v>
      </c>
      <c r="F14306">
        <f>MONTH(Orders[[#This Row],[Order_Date]])</f>
        <v>7</v>
      </c>
      <c r="G14306" s="2" t="s">
        <v>915</v>
      </c>
      <c r="H14306" t="s">
        <v>1104</v>
      </c>
      <c r="I14306" t="s">
        <v>14</v>
      </c>
      <c r="J14306" t="s">
        <v>22</v>
      </c>
      <c r="K14306" t="s">
        <v>34</v>
      </c>
      <c r="L14306" t="s">
        <v>35</v>
      </c>
      <c r="M14306" s="1">
        <v>6567.63</v>
      </c>
      <c r="N14306" s="1">
        <v>-82.76</v>
      </c>
      <c r="O14306">
        <v>0.22</v>
      </c>
    </row>
    <row r="14307" spans="1:15" x14ac:dyDescent="0.3">
      <c r="A14307" t="str">
        <f xml:space="preserve"> _xlfn.XLOOKUP(H14307, 'Customers'!B:B, 'Customers'!A:A)</f>
        <v>CUST_495</v>
      </c>
      <c r="B14307" t="str">
        <f>_xlfn.XLOOKUP(L14307, Products!C:C, Products!A:A)</f>
        <v>PROD_2</v>
      </c>
      <c r="C14307">
        <v>14306</v>
      </c>
      <c r="D14307" s="2" t="s">
        <v>901</v>
      </c>
      <c r="E14307">
        <f>YEAR(Orders[[#This Row],[Order_Date]])</f>
        <v>2023</v>
      </c>
      <c r="F14307">
        <f>MONTH(Orders[[#This Row],[Order_Date]])</f>
        <v>7</v>
      </c>
      <c r="G14307" s="2" t="s">
        <v>1105</v>
      </c>
      <c r="H14307" t="s">
        <v>1149</v>
      </c>
      <c r="I14307" t="s">
        <v>21</v>
      </c>
      <c r="J14307" t="s">
        <v>15</v>
      </c>
      <c r="K14307" t="s">
        <v>16</v>
      </c>
      <c r="L14307" t="s">
        <v>23</v>
      </c>
      <c r="M14307" s="1">
        <v>2710.83</v>
      </c>
      <c r="N14307" s="1">
        <v>-202.29</v>
      </c>
      <c r="O14307">
        <v>0.15</v>
      </c>
    </row>
    <row r="14308" spans="1:15" x14ac:dyDescent="0.3">
      <c r="A14308" t="str">
        <f xml:space="preserve"> _xlfn.XLOOKUP(H14308, 'Customers'!B:B, 'Customers'!A:A)</f>
        <v>CUST_912</v>
      </c>
      <c r="B14308" t="str">
        <f>_xlfn.XLOOKUP(L14308, Products!C:C, Products!A:A)</f>
        <v>PROD_2</v>
      </c>
      <c r="C14308">
        <v>14307</v>
      </c>
      <c r="D14308" s="2" t="s">
        <v>716</v>
      </c>
      <c r="E14308">
        <f>YEAR(Orders[[#This Row],[Order_Date]])</f>
        <v>2023</v>
      </c>
      <c r="F14308">
        <f>MONTH(Orders[[#This Row],[Order_Date]])</f>
        <v>4</v>
      </c>
      <c r="G14308" s="2" t="s">
        <v>18</v>
      </c>
      <c r="H14308" t="s">
        <v>1671</v>
      </c>
      <c r="I14308" t="s">
        <v>14</v>
      </c>
      <c r="J14308" t="s">
        <v>22</v>
      </c>
      <c r="K14308" t="s">
        <v>16</v>
      </c>
      <c r="L14308" t="s">
        <v>23</v>
      </c>
      <c r="M14308" s="1">
        <v>5815.69</v>
      </c>
      <c r="N14308" s="1">
        <v>581.03</v>
      </c>
      <c r="O14308">
        <v>0.27</v>
      </c>
    </row>
    <row r="14309" spans="1:15" x14ac:dyDescent="0.3">
      <c r="A14309" t="str">
        <f xml:space="preserve"> _xlfn.XLOOKUP(H14309, 'Customers'!B:B, 'Customers'!A:A)</f>
        <v>CUST_429</v>
      </c>
      <c r="B14309" t="str">
        <f>_xlfn.XLOOKUP(L14309, Products!C:C, Products!A:A)</f>
        <v>PROD_8</v>
      </c>
      <c r="C14309">
        <v>14308</v>
      </c>
      <c r="D14309" s="2" t="s">
        <v>702</v>
      </c>
      <c r="E14309">
        <f>YEAR(Orders[[#This Row],[Order_Date]])</f>
        <v>2022</v>
      </c>
      <c r="F14309">
        <f>MONTH(Orders[[#This Row],[Order_Date]])</f>
        <v>2</v>
      </c>
      <c r="G14309" s="2" t="s">
        <v>782</v>
      </c>
      <c r="H14309" t="s">
        <v>1035</v>
      </c>
      <c r="I14309" t="s">
        <v>14</v>
      </c>
      <c r="J14309" t="s">
        <v>15</v>
      </c>
      <c r="K14309" t="s">
        <v>27</v>
      </c>
      <c r="L14309" t="s">
        <v>73</v>
      </c>
      <c r="M14309" s="1">
        <v>4128.88</v>
      </c>
      <c r="N14309" s="1">
        <v>204.31</v>
      </c>
      <c r="O14309">
        <v>0.1</v>
      </c>
    </row>
    <row r="14310" spans="1:15" x14ac:dyDescent="0.3">
      <c r="A14310" t="str">
        <f xml:space="preserve"> _xlfn.XLOOKUP(H14310, 'Customers'!B:B, 'Customers'!A:A)</f>
        <v>CUST_93</v>
      </c>
      <c r="B14310" t="str">
        <f>_xlfn.XLOOKUP(L14310, Products!C:C, Products!A:A)</f>
        <v>PROD_3</v>
      </c>
      <c r="C14310">
        <v>14309</v>
      </c>
      <c r="D14310" s="2" t="s">
        <v>499</v>
      </c>
      <c r="E14310">
        <f>YEAR(Orders[[#This Row],[Order_Date]])</f>
        <v>2022</v>
      </c>
      <c r="F14310">
        <f>MONTH(Orders[[#This Row],[Order_Date]])</f>
        <v>9</v>
      </c>
      <c r="G14310" s="2" t="s">
        <v>1211</v>
      </c>
      <c r="H14310" t="s">
        <v>297</v>
      </c>
      <c r="I14310" t="s">
        <v>14</v>
      </c>
      <c r="J14310" t="s">
        <v>22</v>
      </c>
      <c r="K14310" t="s">
        <v>27</v>
      </c>
      <c r="L14310" t="s">
        <v>28</v>
      </c>
      <c r="M14310" s="1">
        <v>6356.82</v>
      </c>
      <c r="N14310" s="1">
        <v>944.88</v>
      </c>
      <c r="O14310">
        <v>0.23</v>
      </c>
    </row>
    <row r="14311" spans="1:15" x14ac:dyDescent="0.3">
      <c r="A14311" t="str">
        <f xml:space="preserve"> _xlfn.XLOOKUP(H14311, 'Customers'!B:B, 'Customers'!A:A)</f>
        <v>CUST_982</v>
      </c>
      <c r="B14311" t="str">
        <f>_xlfn.XLOOKUP(L14311, Products!C:C, Products!A:A)</f>
        <v>PROD_5</v>
      </c>
      <c r="C14311">
        <v>14310</v>
      </c>
      <c r="D14311" s="2" t="s">
        <v>373</v>
      </c>
      <c r="E14311">
        <f>YEAR(Orders[[#This Row],[Order_Date]])</f>
        <v>2022</v>
      </c>
      <c r="F14311">
        <f>MONTH(Orders[[#This Row],[Order_Date]])</f>
        <v>3</v>
      </c>
      <c r="G14311" s="2" t="s">
        <v>603</v>
      </c>
      <c r="H14311" t="s">
        <v>1745</v>
      </c>
      <c r="I14311" t="s">
        <v>14</v>
      </c>
      <c r="J14311" t="s">
        <v>33</v>
      </c>
      <c r="K14311" t="s">
        <v>34</v>
      </c>
      <c r="L14311" t="s">
        <v>39</v>
      </c>
      <c r="M14311" s="1">
        <v>6129.53</v>
      </c>
      <c r="N14311" s="1">
        <v>180.53</v>
      </c>
      <c r="O14311">
        <v>0.25</v>
      </c>
    </row>
    <row r="14312" spans="1:15" x14ac:dyDescent="0.3">
      <c r="A14312" t="str">
        <f xml:space="preserve"> _xlfn.XLOOKUP(H14312, 'Customers'!B:B, 'Customers'!A:A)</f>
        <v>CUST_808</v>
      </c>
      <c r="B14312" t="str">
        <f>_xlfn.XLOOKUP(L14312, Products!C:C, Products!A:A)</f>
        <v>PROD_4</v>
      </c>
      <c r="C14312">
        <v>14311</v>
      </c>
      <c r="D14312" s="2" t="s">
        <v>89</v>
      </c>
      <c r="E14312">
        <f>YEAR(Orders[[#This Row],[Order_Date]])</f>
        <v>2023</v>
      </c>
      <c r="F14312">
        <f>MONTH(Orders[[#This Row],[Order_Date]])</f>
        <v>12</v>
      </c>
      <c r="G14312" s="2" t="s">
        <v>330</v>
      </c>
      <c r="H14312" t="s">
        <v>1558</v>
      </c>
      <c r="I14312" t="s">
        <v>14</v>
      </c>
      <c r="J14312" t="s">
        <v>33</v>
      </c>
      <c r="K14312" t="s">
        <v>34</v>
      </c>
      <c r="L14312" t="s">
        <v>35</v>
      </c>
      <c r="M14312" s="1">
        <v>3882.17</v>
      </c>
      <c r="N14312" s="1">
        <v>822.81</v>
      </c>
      <c r="O14312">
        <v>0.17</v>
      </c>
    </row>
    <row r="14313" spans="1:15" x14ac:dyDescent="0.3">
      <c r="A14313" t="str">
        <f xml:space="preserve"> _xlfn.XLOOKUP(H14313, 'Customers'!B:B, 'Customers'!A:A)</f>
        <v>CUST_333</v>
      </c>
      <c r="B14313" t="str">
        <f>_xlfn.XLOOKUP(L14313, Products!C:C, Products!A:A)</f>
        <v>PROD_3</v>
      </c>
      <c r="C14313">
        <v>14312</v>
      </c>
      <c r="D14313" s="2" t="s">
        <v>841</v>
      </c>
      <c r="E14313">
        <f>YEAR(Orders[[#This Row],[Order_Date]])</f>
        <v>2023</v>
      </c>
      <c r="F14313">
        <f>MONTH(Orders[[#This Row],[Order_Date]])</f>
        <v>10</v>
      </c>
      <c r="G14313" s="2" t="s">
        <v>182</v>
      </c>
      <c r="H14313" t="s">
        <v>858</v>
      </c>
      <c r="I14313" t="s">
        <v>21</v>
      </c>
      <c r="J14313" t="s">
        <v>65</v>
      </c>
      <c r="K14313" t="s">
        <v>27</v>
      </c>
      <c r="L14313" t="s">
        <v>28</v>
      </c>
      <c r="M14313" s="1">
        <v>6095.91</v>
      </c>
      <c r="N14313" s="1">
        <v>-35.700000000000003</v>
      </c>
      <c r="O14313">
        <v>0.26</v>
      </c>
    </row>
    <row r="14314" spans="1:15" x14ac:dyDescent="0.3">
      <c r="A14314" t="str">
        <f xml:space="preserve"> _xlfn.XLOOKUP(H14314, 'Customers'!B:B, 'Customers'!A:A)</f>
        <v>CUST_495</v>
      </c>
      <c r="B14314" t="str">
        <f>_xlfn.XLOOKUP(L14314, Products!C:C, Products!A:A)</f>
        <v>PROD_2</v>
      </c>
      <c r="C14314">
        <v>14313</v>
      </c>
      <c r="D14314" s="2" t="s">
        <v>1461</v>
      </c>
      <c r="E14314">
        <f>YEAR(Orders[[#This Row],[Order_Date]])</f>
        <v>2022</v>
      </c>
      <c r="F14314">
        <f>MONTH(Orders[[#This Row],[Order_Date]])</f>
        <v>11</v>
      </c>
      <c r="G14314" s="2" t="s">
        <v>385</v>
      </c>
      <c r="H14314" t="s">
        <v>1149</v>
      </c>
      <c r="I14314" t="s">
        <v>14</v>
      </c>
      <c r="J14314" t="s">
        <v>65</v>
      </c>
      <c r="K14314" t="s">
        <v>16</v>
      </c>
      <c r="L14314" t="s">
        <v>23</v>
      </c>
      <c r="M14314" s="1">
        <v>205.8</v>
      </c>
      <c r="N14314" s="1">
        <v>-12.78</v>
      </c>
      <c r="O14314">
        <v>0.25</v>
      </c>
    </row>
    <row r="14315" spans="1:15" x14ac:dyDescent="0.3">
      <c r="A14315" t="str">
        <f xml:space="preserve"> _xlfn.XLOOKUP(H14315, 'Customers'!B:B, 'Customers'!A:A)</f>
        <v>CUST_825</v>
      </c>
      <c r="B14315" t="str">
        <f>_xlfn.XLOOKUP(L14315, Products!C:C, Products!A:A)</f>
        <v>PROD_6</v>
      </c>
      <c r="C14315">
        <v>14314</v>
      </c>
      <c r="D14315" s="2" t="s">
        <v>381</v>
      </c>
      <c r="E14315">
        <f>YEAR(Orders[[#This Row],[Order_Date]])</f>
        <v>2022</v>
      </c>
      <c r="F14315">
        <f>MONTH(Orders[[#This Row],[Order_Date]])</f>
        <v>8</v>
      </c>
      <c r="G14315" s="2" t="s">
        <v>324</v>
      </c>
      <c r="H14315" t="s">
        <v>1577</v>
      </c>
      <c r="I14315" t="s">
        <v>32</v>
      </c>
      <c r="J14315" t="s">
        <v>22</v>
      </c>
      <c r="K14315" t="s">
        <v>34</v>
      </c>
      <c r="L14315" t="s">
        <v>52</v>
      </c>
      <c r="M14315" s="1">
        <v>7091.45</v>
      </c>
      <c r="N14315" s="1">
        <v>1379.06</v>
      </c>
      <c r="O14315">
        <v>0.21</v>
      </c>
    </row>
    <row r="14316" spans="1:15" x14ac:dyDescent="0.3">
      <c r="A14316" t="str">
        <f xml:space="preserve"> _xlfn.XLOOKUP(H14316, 'Customers'!B:B, 'Customers'!A:A)</f>
        <v>CUST_153</v>
      </c>
      <c r="B14316" t="str">
        <f>_xlfn.XLOOKUP(L14316, Products!C:C, Products!A:A)</f>
        <v>PROD_8</v>
      </c>
      <c r="C14316">
        <v>14315</v>
      </c>
      <c r="D14316" s="2" t="s">
        <v>771</v>
      </c>
      <c r="E14316">
        <f>YEAR(Orders[[#This Row],[Order_Date]])</f>
        <v>2023</v>
      </c>
      <c r="F14316">
        <f>MONTH(Orders[[#This Row],[Order_Date]])</f>
        <v>10</v>
      </c>
      <c r="G14316" s="2" t="s">
        <v>841</v>
      </c>
      <c r="H14316" t="s">
        <v>452</v>
      </c>
      <c r="I14316" t="s">
        <v>32</v>
      </c>
      <c r="J14316" t="s">
        <v>33</v>
      </c>
      <c r="K14316" t="s">
        <v>27</v>
      </c>
      <c r="L14316" t="s">
        <v>73</v>
      </c>
      <c r="M14316" s="1">
        <v>3196.65</v>
      </c>
      <c r="N14316" s="1">
        <v>834.2</v>
      </c>
      <c r="O14316">
        <v>0.08</v>
      </c>
    </row>
    <row r="14317" spans="1:15" x14ac:dyDescent="0.3">
      <c r="A14317" t="str">
        <f xml:space="preserve"> _xlfn.XLOOKUP(H14317, 'Customers'!B:B, 'Customers'!A:A)</f>
        <v>CUST_500</v>
      </c>
      <c r="B14317" t="str">
        <f>_xlfn.XLOOKUP(L14317, Products!C:C, Products!A:A)</f>
        <v>PROD_6</v>
      </c>
      <c r="C14317">
        <v>14316</v>
      </c>
      <c r="D14317" s="2" t="s">
        <v>877</v>
      </c>
      <c r="E14317">
        <f>YEAR(Orders[[#This Row],[Order_Date]])</f>
        <v>2023</v>
      </c>
      <c r="F14317">
        <f>MONTH(Orders[[#This Row],[Order_Date]])</f>
        <v>9</v>
      </c>
      <c r="G14317" s="2" t="s">
        <v>1133</v>
      </c>
      <c r="H14317" t="s">
        <v>1158</v>
      </c>
      <c r="I14317" t="s">
        <v>21</v>
      </c>
      <c r="J14317" t="s">
        <v>22</v>
      </c>
      <c r="K14317" t="s">
        <v>34</v>
      </c>
      <c r="L14317" t="s">
        <v>52</v>
      </c>
      <c r="M14317" s="1">
        <v>9303.64</v>
      </c>
      <c r="N14317" s="1">
        <v>1373.52</v>
      </c>
      <c r="O14317">
        <v>0.05</v>
      </c>
    </row>
    <row r="14318" spans="1:15" x14ac:dyDescent="0.3">
      <c r="A14318" t="str">
        <f xml:space="preserve"> _xlfn.XLOOKUP(H14318, 'Customers'!B:B, 'Customers'!A:A)</f>
        <v>CUST_154</v>
      </c>
      <c r="B14318" t="str">
        <f>_xlfn.XLOOKUP(L14318, Products!C:C, Products!A:A)</f>
        <v>PROD_4</v>
      </c>
      <c r="C14318">
        <v>14317</v>
      </c>
      <c r="D14318" s="2" t="s">
        <v>1704</v>
      </c>
      <c r="E14318">
        <f>YEAR(Orders[[#This Row],[Order_Date]])</f>
        <v>2023</v>
      </c>
      <c r="F14318">
        <f>MONTH(Orders[[#This Row],[Order_Date]])</f>
        <v>4</v>
      </c>
      <c r="G14318" s="2" t="s">
        <v>722</v>
      </c>
      <c r="H14318" t="s">
        <v>455</v>
      </c>
      <c r="I14318" t="s">
        <v>14</v>
      </c>
      <c r="J14318" t="s">
        <v>33</v>
      </c>
      <c r="K14318" t="s">
        <v>34</v>
      </c>
      <c r="L14318" t="s">
        <v>35</v>
      </c>
      <c r="M14318" s="1">
        <v>5163.1000000000004</v>
      </c>
      <c r="N14318" s="1">
        <v>1278.94</v>
      </c>
      <c r="O14318">
        <v>0.1</v>
      </c>
    </row>
    <row r="14319" spans="1:15" x14ac:dyDescent="0.3">
      <c r="A14319" t="str">
        <f xml:space="preserve"> _xlfn.XLOOKUP(H14319, 'Customers'!B:B, 'Customers'!A:A)</f>
        <v>CUST_431</v>
      </c>
      <c r="B14319" t="str">
        <f>_xlfn.XLOOKUP(L14319, Products!C:C, Products!A:A)</f>
        <v>PROD_3</v>
      </c>
      <c r="C14319">
        <v>14318</v>
      </c>
      <c r="D14319" s="2" t="s">
        <v>231</v>
      </c>
      <c r="E14319">
        <f>YEAR(Orders[[#This Row],[Order_Date]])</f>
        <v>2023</v>
      </c>
      <c r="F14319">
        <f>MONTH(Orders[[#This Row],[Order_Date]])</f>
        <v>7</v>
      </c>
      <c r="G14319" s="2" t="s">
        <v>142</v>
      </c>
      <c r="H14319" t="s">
        <v>1040</v>
      </c>
      <c r="I14319" t="s">
        <v>21</v>
      </c>
      <c r="J14319" t="s">
        <v>33</v>
      </c>
      <c r="K14319" t="s">
        <v>27</v>
      </c>
      <c r="L14319" t="s">
        <v>28</v>
      </c>
      <c r="M14319" s="1">
        <v>8101.09</v>
      </c>
      <c r="N14319" s="1">
        <v>-783.74</v>
      </c>
      <c r="O14319">
        <v>0.05</v>
      </c>
    </row>
    <row r="14320" spans="1:15" x14ac:dyDescent="0.3">
      <c r="A14320" t="str">
        <f xml:space="preserve"> _xlfn.XLOOKUP(H14320, 'Customers'!B:B, 'Customers'!A:A)</f>
        <v>CUST_754</v>
      </c>
      <c r="B14320" t="str">
        <f>_xlfn.XLOOKUP(L14320, Products!C:C, Products!A:A)</f>
        <v>PROD_2</v>
      </c>
      <c r="C14320">
        <v>14319</v>
      </c>
      <c r="D14320" s="2" t="s">
        <v>78</v>
      </c>
      <c r="E14320">
        <f>YEAR(Orders[[#This Row],[Order_Date]])</f>
        <v>2023</v>
      </c>
      <c r="F14320">
        <f>MONTH(Orders[[#This Row],[Order_Date]])</f>
        <v>3</v>
      </c>
      <c r="G14320" s="2" t="s">
        <v>460</v>
      </c>
      <c r="H14320" t="s">
        <v>1500</v>
      </c>
      <c r="I14320" t="s">
        <v>14</v>
      </c>
      <c r="J14320" t="s">
        <v>65</v>
      </c>
      <c r="K14320" t="s">
        <v>16</v>
      </c>
      <c r="L14320" t="s">
        <v>23</v>
      </c>
      <c r="M14320" s="1">
        <v>3335.35</v>
      </c>
      <c r="N14320" s="1">
        <v>-200.94</v>
      </c>
      <c r="O14320">
        <v>0.09</v>
      </c>
    </row>
    <row r="14321" spans="1:15" x14ac:dyDescent="0.3">
      <c r="A14321" t="str">
        <f xml:space="preserve"> _xlfn.XLOOKUP(H14321, 'Customers'!B:B, 'Customers'!A:A)</f>
        <v>CUST_419</v>
      </c>
      <c r="B14321" t="str">
        <f>_xlfn.XLOOKUP(L14321, Products!C:C, Products!A:A)</f>
        <v>PROD_4</v>
      </c>
      <c r="C14321">
        <v>14320</v>
      </c>
      <c r="D14321" s="2" t="s">
        <v>169</v>
      </c>
      <c r="E14321">
        <f>YEAR(Orders[[#This Row],[Order_Date]])</f>
        <v>2022</v>
      </c>
      <c r="F14321">
        <f>MONTH(Orders[[#This Row],[Order_Date]])</f>
        <v>10</v>
      </c>
      <c r="G14321" s="2" t="s">
        <v>109</v>
      </c>
      <c r="H14321" t="s">
        <v>1019</v>
      </c>
      <c r="I14321" t="s">
        <v>21</v>
      </c>
      <c r="J14321" t="s">
        <v>22</v>
      </c>
      <c r="K14321" t="s">
        <v>34</v>
      </c>
      <c r="L14321" t="s">
        <v>35</v>
      </c>
      <c r="M14321" s="1">
        <v>2468.8200000000002</v>
      </c>
      <c r="N14321" s="1">
        <v>97.49</v>
      </c>
      <c r="O14321">
        <v>0.03</v>
      </c>
    </row>
    <row r="14322" spans="1:15" x14ac:dyDescent="0.3">
      <c r="A14322" t="str">
        <f xml:space="preserve"> _xlfn.XLOOKUP(H14322, 'Customers'!B:B, 'Customers'!A:A)</f>
        <v>CUST_514</v>
      </c>
      <c r="B14322" t="str">
        <f>_xlfn.XLOOKUP(L14322, Products!C:C, Products!A:A)</f>
        <v>PROD_1</v>
      </c>
      <c r="C14322">
        <v>14321</v>
      </c>
      <c r="D14322" s="2" t="s">
        <v>379</v>
      </c>
      <c r="E14322">
        <f>YEAR(Orders[[#This Row],[Order_Date]])</f>
        <v>2023</v>
      </c>
      <c r="F14322">
        <f>MONTH(Orders[[#This Row],[Order_Date]])</f>
        <v>6</v>
      </c>
      <c r="G14322" s="2" t="s">
        <v>994</v>
      </c>
      <c r="H14322" t="s">
        <v>1185</v>
      </c>
      <c r="I14322" t="s">
        <v>21</v>
      </c>
      <c r="J14322" t="s">
        <v>65</v>
      </c>
      <c r="K14322" t="s">
        <v>16</v>
      </c>
      <c r="L14322" t="s">
        <v>17</v>
      </c>
      <c r="M14322" s="1">
        <v>7435.6</v>
      </c>
      <c r="N14322" s="1">
        <v>-4.05</v>
      </c>
      <c r="O14322">
        <v>0.15</v>
      </c>
    </row>
    <row r="14323" spans="1:15" x14ac:dyDescent="0.3">
      <c r="A14323" t="str">
        <f xml:space="preserve"> _xlfn.XLOOKUP(H14323, 'Customers'!B:B, 'Customers'!A:A)</f>
        <v>CUST_574</v>
      </c>
      <c r="B14323" t="str">
        <f>_xlfn.XLOOKUP(L14323, Products!C:C, Products!A:A)</f>
        <v>PROD_8</v>
      </c>
      <c r="C14323">
        <v>14322</v>
      </c>
      <c r="D14323" s="2" t="s">
        <v>1015</v>
      </c>
      <c r="E14323">
        <f>YEAR(Orders[[#This Row],[Order_Date]])</f>
        <v>2022</v>
      </c>
      <c r="F14323">
        <f>MONTH(Orders[[#This Row],[Order_Date]])</f>
        <v>12</v>
      </c>
      <c r="G14323" s="2" t="s">
        <v>713</v>
      </c>
      <c r="H14323" t="s">
        <v>1275</v>
      </c>
      <c r="I14323" t="s">
        <v>32</v>
      </c>
      <c r="J14323" t="s">
        <v>33</v>
      </c>
      <c r="K14323" t="s">
        <v>27</v>
      </c>
      <c r="L14323" t="s">
        <v>73</v>
      </c>
      <c r="M14323" s="1">
        <v>9607.8700000000008</v>
      </c>
      <c r="N14323" s="1">
        <v>-397.99</v>
      </c>
      <c r="O14323">
        <v>0.15</v>
      </c>
    </row>
    <row r="14324" spans="1:15" x14ac:dyDescent="0.3">
      <c r="A14324" t="str">
        <f xml:space="preserve"> _xlfn.XLOOKUP(H14324, 'Customers'!B:B, 'Customers'!A:A)</f>
        <v>CUST_91</v>
      </c>
      <c r="B14324" t="str">
        <f>_xlfn.XLOOKUP(L14324, Products!C:C, Products!A:A)</f>
        <v>PROD_8</v>
      </c>
      <c r="C14324">
        <v>14323</v>
      </c>
      <c r="D14324" s="2" t="s">
        <v>972</v>
      </c>
      <c r="E14324">
        <f>YEAR(Orders[[#This Row],[Order_Date]])</f>
        <v>2023</v>
      </c>
      <c r="F14324">
        <f>MONTH(Orders[[#This Row],[Order_Date]])</f>
        <v>4</v>
      </c>
      <c r="G14324" s="2" t="s">
        <v>277</v>
      </c>
      <c r="H14324" t="s">
        <v>291</v>
      </c>
      <c r="I14324" t="s">
        <v>21</v>
      </c>
      <c r="J14324" t="s">
        <v>22</v>
      </c>
      <c r="K14324" t="s">
        <v>27</v>
      </c>
      <c r="L14324" t="s">
        <v>73</v>
      </c>
      <c r="M14324" s="1">
        <v>792.44</v>
      </c>
      <c r="N14324" s="1">
        <v>-74.06</v>
      </c>
      <c r="O14324">
        <v>0.17</v>
      </c>
    </row>
    <row r="14325" spans="1:15" x14ac:dyDescent="0.3">
      <c r="A14325" t="str">
        <f xml:space="preserve"> _xlfn.XLOOKUP(H14325, 'Customers'!B:B, 'Customers'!A:A)</f>
        <v>CUST_669</v>
      </c>
      <c r="B14325" t="str">
        <f>_xlfn.XLOOKUP(L14325, Products!C:C, Products!A:A)</f>
        <v>PROD_8</v>
      </c>
      <c r="C14325">
        <v>14324</v>
      </c>
      <c r="D14325" s="2" t="s">
        <v>1236</v>
      </c>
      <c r="E14325">
        <f>YEAR(Orders[[#This Row],[Order_Date]])</f>
        <v>2023</v>
      </c>
      <c r="F14325">
        <f>MONTH(Orders[[#This Row],[Order_Date]])</f>
        <v>5</v>
      </c>
      <c r="G14325" s="2" t="s">
        <v>192</v>
      </c>
      <c r="H14325" t="s">
        <v>1398</v>
      </c>
      <c r="I14325" t="s">
        <v>32</v>
      </c>
      <c r="J14325" t="s">
        <v>65</v>
      </c>
      <c r="K14325" t="s">
        <v>27</v>
      </c>
      <c r="L14325" t="s">
        <v>73</v>
      </c>
      <c r="M14325" s="1">
        <v>2522.6999999999998</v>
      </c>
      <c r="N14325" s="1">
        <v>104.35</v>
      </c>
      <c r="O14325">
        <v>0.24</v>
      </c>
    </row>
    <row r="14326" spans="1:15" x14ac:dyDescent="0.3">
      <c r="A14326" t="str">
        <f xml:space="preserve"> _xlfn.XLOOKUP(H14326, 'Customers'!B:B, 'Customers'!A:A)</f>
        <v>CUST_147</v>
      </c>
      <c r="B14326" t="str">
        <f>_xlfn.XLOOKUP(L14326, Products!C:C, Products!A:A)</f>
        <v>PROD_7</v>
      </c>
      <c r="C14326">
        <v>14325</v>
      </c>
      <c r="D14326" s="2" t="s">
        <v>890</v>
      </c>
      <c r="E14326">
        <f>YEAR(Orders[[#This Row],[Order_Date]])</f>
        <v>2023</v>
      </c>
      <c r="F14326">
        <f>MONTH(Orders[[#This Row],[Order_Date]])</f>
        <v>3</v>
      </c>
      <c r="G14326" s="2" t="s">
        <v>460</v>
      </c>
      <c r="H14326" t="s">
        <v>441</v>
      </c>
      <c r="I14326" t="s">
        <v>32</v>
      </c>
      <c r="J14326" t="s">
        <v>15</v>
      </c>
      <c r="K14326" t="s">
        <v>16</v>
      </c>
      <c r="L14326" t="s">
        <v>66</v>
      </c>
      <c r="M14326" s="1">
        <v>7554.51</v>
      </c>
      <c r="N14326" s="1">
        <v>2039.4</v>
      </c>
      <c r="O14326">
        <v>0.24</v>
      </c>
    </row>
    <row r="14327" spans="1:15" x14ac:dyDescent="0.3">
      <c r="A14327" t="str">
        <f xml:space="preserve"> _xlfn.XLOOKUP(H14327, 'Customers'!B:B, 'Customers'!A:A)</f>
        <v>CUST_315</v>
      </c>
      <c r="B14327" t="str">
        <f>_xlfn.XLOOKUP(L14327, Products!C:C, Products!A:A)</f>
        <v>PROD_2</v>
      </c>
      <c r="C14327">
        <v>14326</v>
      </c>
      <c r="D14327" s="2" t="s">
        <v>627</v>
      </c>
      <c r="E14327">
        <f>YEAR(Orders[[#This Row],[Order_Date]])</f>
        <v>2022</v>
      </c>
      <c r="F14327">
        <f>MONTH(Orders[[#This Row],[Order_Date]])</f>
        <v>7</v>
      </c>
      <c r="G14327" s="2" t="s">
        <v>295</v>
      </c>
      <c r="H14327" t="s">
        <v>826</v>
      </c>
      <c r="I14327" t="s">
        <v>21</v>
      </c>
      <c r="J14327" t="s">
        <v>22</v>
      </c>
      <c r="K14327" t="s">
        <v>16</v>
      </c>
      <c r="L14327" t="s">
        <v>23</v>
      </c>
      <c r="M14327" s="1">
        <v>9975.7999999999993</v>
      </c>
      <c r="N14327" s="1">
        <v>1986.11</v>
      </c>
      <c r="O14327">
        <v>0.02</v>
      </c>
    </row>
    <row r="14328" spans="1:15" x14ac:dyDescent="0.3">
      <c r="A14328" t="str">
        <f xml:space="preserve"> _xlfn.XLOOKUP(H14328, 'Customers'!B:B, 'Customers'!A:A)</f>
        <v>CUST_600</v>
      </c>
      <c r="B14328" t="str">
        <f>_xlfn.XLOOKUP(L14328, Products!C:C, Products!A:A)</f>
        <v>PROD_5</v>
      </c>
      <c r="C14328">
        <v>14327</v>
      </c>
      <c r="D14328" s="2" t="s">
        <v>60</v>
      </c>
      <c r="E14328">
        <f>YEAR(Orders[[#This Row],[Order_Date]])</f>
        <v>2022</v>
      </c>
      <c r="F14328">
        <f>MONTH(Orders[[#This Row],[Order_Date]])</f>
        <v>9</v>
      </c>
      <c r="G14328" s="2" t="s">
        <v>376</v>
      </c>
      <c r="H14328" t="s">
        <v>1312</v>
      </c>
      <c r="I14328" t="s">
        <v>14</v>
      </c>
      <c r="J14328" t="s">
        <v>33</v>
      </c>
      <c r="K14328" t="s">
        <v>34</v>
      </c>
      <c r="L14328" t="s">
        <v>39</v>
      </c>
      <c r="M14328" s="1">
        <v>6635.39</v>
      </c>
      <c r="N14328" s="1">
        <v>221.24</v>
      </c>
      <c r="O14328">
        <v>0.14000000000000001</v>
      </c>
    </row>
    <row r="14329" spans="1:15" x14ac:dyDescent="0.3">
      <c r="A14329" t="str">
        <f xml:space="preserve"> _xlfn.XLOOKUP(H14329, 'Customers'!B:B, 'Customers'!A:A)</f>
        <v>CUST_182</v>
      </c>
      <c r="B14329" t="str">
        <f>_xlfn.XLOOKUP(L14329, Products!C:C, Products!A:A)</f>
        <v>PROD_4</v>
      </c>
      <c r="C14329">
        <v>14328</v>
      </c>
      <c r="D14329" s="2" t="s">
        <v>1179</v>
      </c>
      <c r="E14329">
        <f>YEAR(Orders[[#This Row],[Order_Date]])</f>
        <v>2022</v>
      </c>
      <c r="F14329">
        <f>MONTH(Orders[[#This Row],[Order_Date]])</f>
        <v>7</v>
      </c>
      <c r="G14329" s="2" t="s">
        <v>593</v>
      </c>
      <c r="H14329" t="s">
        <v>531</v>
      </c>
      <c r="I14329" t="s">
        <v>21</v>
      </c>
      <c r="J14329" t="s">
        <v>33</v>
      </c>
      <c r="K14329" t="s">
        <v>34</v>
      </c>
      <c r="L14329" t="s">
        <v>35</v>
      </c>
      <c r="M14329" s="1">
        <v>8320.48</v>
      </c>
      <c r="N14329" s="1">
        <v>1415.66</v>
      </c>
      <c r="O14329">
        <v>0.19</v>
      </c>
    </row>
    <row r="14330" spans="1:15" x14ac:dyDescent="0.3">
      <c r="A14330" t="str">
        <f xml:space="preserve"> _xlfn.XLOOKUP(H14330, 'Customers'!B:B, 'Customers'!A:A)</f>
        <v>CUST_580</v>
      </c>
      <c r="B14330" t="str">
        <f>_xlfn.XLOOKUP(L14330, Products!C:C, Products!A:A)</f>
        <v>PROD_7</v>
      </c>
      <c r="C14330">
        <v>14329</v>
      </c>
      <c r="D14330" s="2" t="s">
        <v>299</v>
      </c>
      <c r="E14330">
        <f>YEAR(Orders[[#This Row],[Order_Date]])</f>
        <v>2022</v>
      </c>
      <c r="F14330">
        <f>MONTH(Orders[[#This Row],[Order_Date]])</f>
        <v>9</v>
      </c>
      <c r="G14330" s="2" t="s">
        <v>156</v>
      </c>
      <c r="H14330" t="s">
        <v>1283</v>
      </c>
      <c r="I14330" t="s">
        <v>32</v>
      </c>
      <c r="J14330" t="s">
        <v>22</v>
      </c>
      <c r="K14330" t="s">
        <v>16</v>
      </c>
      <c r="L14330" t="s">
        <v>66</v>
      </c>
      <c r="M14330" s="1">
        <v>360.26</v>
      </c>
      <c r="N14330" s="1">
        <v>-23.69</v>
      </c>
      <c r="O14330">
        <v>0.25</v>
      </c>
    </row>
    <row r="14331" spans="1:15" x14ac:dyDescent="0.3">
      <c r="A14331" t="str">
        <f xml:space="preserve"> _xlfn.XLOOKUP(H14331, 'Customers'!B:B, 'Customers'!A:A)</f>
        <v>CUST_542</v>
      </c>
      <c r="B14331" t="str">
        <f>_xlfn.XLOOKUP(L14331, Products!C:C, Products!A:A)</f>
        <v>PROD_5</v>
      </c>
      <c r="C14331">
        <v>14330</v>
      </c>
      <c r="D14331" s="2" t="s">
        <v>78</v>
      </c>
      <c r="E14331">
        <f>YEAR(Orders[[#This Row],[Order_Date]])</f>
        <v>2023</v>
      </c>
      <c r="F14331">
        <f>MONTH(Orders[[#This Row],[Order_Date]])</f>
        <v>3</v>
      </c>
      <c r="G14331" s="2" t="s">
        <v>236</v>
      </c>
      <c r="H14331" t="s">
        <v>1223</v>
      </c>
      <c r="I14331" t="s">
        <v>21</v>
      </c>
      <c r="J14331" t="s">
        <v>33</v>
      </c>
      <c r="K14331" t="s">
        <v>34</v>
      </c>
      <c r="L14331" t="s">
        <v>39</v>
      </c>
      <c r="M14331" s="1">
        <v>3897.99</v>
      </c>
      <c r="N14331" s="1">
        <v>1128.8900000000001</v>
      </c>
      <c r="O14331">
        <v>0.27</v>
      </c>
    </row>
    <row r="14332" spans="1:15" x14ac:dyDescent="0.3">
      <c r="A14332" t="str">
        <f xml:space="preserve"> _xlfn.XLOOKUP(H14332, 'Customers'!B:B, 'Customers'!A:A)</f>
        <v>CUST_495</v>
      </c>
      <c r="B14332" t="str">
        <f>_xlfn.XLOOKUP(L14332, Products!C:C, Products!A:A)</f>
        <v>PROD_1</v>
      </c>
      <c r="C14332">
        <v>14331</v>
      </c>
      <c r="D14332" s="2" t="s">
        <v>182</v>
      </c>
      <c r="E14332">
        <f>YEAR(Orders[[#This Row],[Order_Date]])</f>
        <v>2023</v>
      </c>
      <c r="F14332">
        <f>MONTH(Orders[[#This Row],[Order_Date]])</f>
        <v>10</v>
      </c>
      <c r="G14332" s="2" t="s">
        <v>1134</v>
      </c>
      <c r="H14332" t="s">
        <v>1149</v>
      </c>
      <c r="I14332" t="s">
        <v>32</v>
      </c>
      <c r="J14332" t="s">
        <v>22</v>
      </c>
      <c r="K14332" t="s">
        <v>16</v>
      </c>
      <c r="L14332" t="s">
        <v>17</v>
      </c>
      <c r="M14332" s="1">
        <v>7635.26</v>
      </c>
      <c r="N14332" s="1">
        <v>1253.57</v>
      </c>
      <c r="O14332">
        <v>0.17</v>
      </c>
    </row>
    <row r="14333" spans="1:15" x14ac:dyDescent="0.3">
      <c r="A14333" t="str">
        <f xml:space="preserve"> _xlfn.XLOOKUP(H14333, 'Customers'!B:B, 'Customers'!A:A)</f>
        <v>CUST_369</v>
      </c>
      <c r="B14333" t="str">
        <f>_xlfn.XLOOKUP(L14333, Products!C:C, Products!A:A)</f>
        <v>PROD_1</v>
      </c>
      <c r="C14333">
        <v>14332</v>
      </c>
      <c r="D14333" s="2" t="s">
        <v>696</v>
      </c>
      <c r="E14333">
        <f>YEAR(Orders[[#This Row],[Order_Date]])</f>
        <v>2023</v>
      </c>
      <c r="F14333">
        <f>MONTH(Orders[[#This Row],[Order_Date]])</f>
        <v>10</v>
      </c>
      <c r="G14333" s="2" t="s">
        <v>1405</v>
      </c>
      <c r="H14333" t="s">
        <v>920</v>
      </c>
      <c r="I14333" t="s">
        <v>14</v>
      </c>
      <c r="J14333" t="s">
        <v>33</v>
      </c>
      <c r="K14333" t="s">
        <v>27</v>
      </c>
      <c r="L14333" t="s">
        <v>17</v>
      </c>
      <c r="M14333" s="1">
        <v>487.64</v>
      </c>
      <c r="N14333" s="1">
        <v>-33.06</v>
      </c>
      <c r="O14333">
        <v>0.23</v>
      </c>
    </row>
    <row r="14334" spans="1:15" x14ac:dyDescent="0.3">
      <c r="A14334" t="str">
        <f xml:space="preserve"> _xlfn.XLOOKUP(H14334, 'Customers'!B:B, 'Customers'!A:A)</f>
        <v>CUST_258</v>
      </c>
      <c r="B14334" t="str">
        <f>_xlfn.XLOOKUP(L14334, Products!C:C, Products!A:A)</f>
        <v>PROD_1</v>
      </c>
      <c r="C14334">
        <v>14333</v>
      </c>
      <c r="D14334" s="2" t="s">
        <v>680</v>
      </c>
      <c r="E14334">
        <f>YEAR(Orders[[#This Row],[Order_Date]])</f>
        <v>2022</v>
      </c>
      <c r="F14334">
        <f>MONTH(Orders[[#This Row],[Order_Date]])</f>
        <v>10</v>
      </c>
      <c r="G14334" s="2" t="s">
        <v>781</v>
      </c>
      <c r="H14334" t="s">
        <v>705</v>
      </c>
      <c r="I14334" t="s">
        <v>14</v>
      </c>
      <c r="J14334" t="s">
        <v>15</v>
      </c>
      <c r="K14334" t="s">
        <v>27</v>
      </c>
      <c r="L14334" t="s">
        <v>17</v>
      </c>
      <c r="M14334" s="1">
        <v>6748.53</v>
      </c>
      <c r="N14334" s="1">
        <v>1233.81</v>
      </c>
      <c r="O14334">
        <v>0.17</v>
      </c>
    </row>
    <row r="14335" spans="1:15" x14ac:dyDescent="0.3">
      <c r="A14335" t="str">
        <f xml:space="preserve"> _xlfn.XLOOKUP(H14335, 'Customers'!B:B, 'Customers'!A:A)</f>
        <v>CUST_608</v>
      </c>
      <c r="B14335" t="str">
        <f>_xlfn.XLOOKUP(L14335, Products!C:C, Products!A:A)</f>
        <v>PROD_6</v>
      </c>
      <c r="C14335">
        <v>14334</v>
      </c>
      <c r="D14335" s="2" t="s">
        <v>947</v>
      </c>
      <c r="E14335">
        <f>YEAR(Orders[[#This Row],[Order_Date]])</f>
        <v>2022</v>
      </c>
      <c r="F14335">
        <f>MONTH(Orders[[#This Row],[Order_Date]])</f>
        <v>2</v>
      </c>
      <c r="G14335" s="2" t="s">
        <v>1029</v>
      </c>
      <c r="H14335" t="s">
        <v>1322</v>
      </c>
      <c r="I14335" t="s">
        <v>32</v>
      </c>
      <c r="J14335" t="s">
        <v>22</v>
      </c>
      <c r="K14335" t="s">
        <v>34</v>
      </c>
      <c r="L14335" t="s">
        <v>52</v>
      </c>
      <c r="M14335" s="1">
        <v>2003.82</v>
      </c>
      <c r="N14335" s="1">
        <v>157.78</v>
      </c>
      <c r="O14335">
        <v>0.17</v>
      </c>
    </row>
    <row r="14336" spans="1:15" x14ac:dyDescent="0.3">
      <c r="A14336" t="str">
        <f xml:space="preserve"> _xlfn.XLOOKUP(H14336, 'Customers'!B:B, 'Customers'!A:A)</f>
        <v>CUST_904</v>
      </c>
      <c r="B14336" t="str">
        <f>_xlfn.XLOOKUP(L14336, Products!C:C, Products!A:A)</f>
        <v>PROD_1</v>
      </c>
      <c r="C14336">
        <v>14335</v>
      </c>
      <c r="D14336" s="2" t="s">
        <v>1416</v>
      </c>
      <c r="E14336">
        <f>YEAR(Orders[[#This Row],[Order_Date]])</f>
        <v>2022</v>
      </c>
      <c r="F14336">
        <f>MONTH(Orders[[#This Row],[Order_Date]])</f>
        <v>3</v>
      </c>
      <c r="G14336" s="2" t="s">
        <v>413</v>
      </c>
      <c r="H14336" t="s">
        <v>1663</v>
      </c>
      <c r="I14336" t="s">
        <v>21</v>
      </c>
      <c r="J14336" t="s">
        <v>65</v>
      </c>
      <c r="K14336" t="s">
        <v>16</v>
      </c>
      <c r="L14336" t="s">
        <v>17</v>
      </c>
      <c r="M14336" s="1">
        <v>7124.73</v>
      </c>
      <c r="N14336" s="1">
        <v>-277.70999999999998</v>
      </c>
      <c r="O14336">
        <v>0.23</v>
      </c>
    </row>
    <row r="14337" spans="1:15" x14ac:dyDescent="0.3">
      <c r="A14337" t="str">
        <f xml:space="preserve"> _xlfn.XLOOKUP(H14337, 'Customers'!B:B, 'Customers'!A:A)</f>
        <v>CUST_474</v>
      </c>
      <c r="B14337" t="str">
        <f>_xlfn.XLOOKUP(L14337, Products!C:C, Products!A:A)</f>
        <v>PROD_7</v>
      </c>
      <c r="C14337">
        <v>14336</v>
      </c>
      <c r="D14337" s="2" t="s">
        <v>387</v>
      </c>
      <c r="E14337">
        <f>YEAR(Orders[[#This Row],[Order_Date]])</f>
        <v>2022</v>
      </c>
      <c r="F14337">
        <f>MONTH(Orders[[#This Row],[Order_Date]])</f>
        <v>5</v>
      </c>
      <c r="G14337" s="2" t="s">
        <v>166</v>
      </c>
      <c r="H14337" t="s">
        <v>1107</v>
      </c>
      <c r="I14337" t="s">
        <v>32</v>
      </c>
      <c r="J14337" t="s">
        <v>22</v>
      </c>
      <c r="K14337" t="s">
        <v>16</v>
      </c>
      <c r="L14337" t="s">
        <v>66</v>
      </c>
      <c r="M14337" s="1">
        <v>4620.1400000000003</v>
      </c>
      <c r="N14337" s="1">
        <v>1044.5899999999999</v>
      </c>
      <c r="O14337">
        <v>0.03</v>
      </c>
    </row>
    <row r="14338" spans="1:15" x14ac:dyDescent="0.3">
      <c r="A14338" t="str">
        <f xml:space="preserve"> _xlfn.XLOOKUP(H14338, 'Customers'!B:B, 'Customers'!A:A)</f>
        <v>CUST_789</v>
      </c>
      <c r="B14338" t="str">
        <f>_xlfn.XLOOKUP(L14338, Products!C:C, Products!A:A)</f>
        <v>PROD_4</v>
      </c>
      <c r="C14338">
        <v>14337</v>
      </c>
      <c r="D14338" s="2" t="s">
        <v>115</v>
      </c>
      <c r="E14338">
        <f>YEAR(Orders[[#This Row],[Order_Date]])</f>
        <v>2022</v>
      </c>
      <c r="F14338">
        <f>MONTH(Orders[[#This Row],[Order_Date]])</f>
        <v>11</v>
      </c>
      <c r="G14338" s="2" t="s">
        <v>116</v>
      </c>
      <c r="H14338" t="s">
        <v>1537</v>
      </c>
      <c r="I14338" t="s">
        <v>32</v>
      </c>
      <c r="J14338" t="s">
        <v>15</v>
      </c>
      <c r="K14338" t="s">
        <v>34</v>
      </c>
      <c r="L14338" t="s">
        <v>35</v>
      </c>
      <c r="M14338" s="1">
        <v>1252.52</v>
      </c>
      <c r="N14338" s="1">
        <v>48.03</v>
      </c>
      <c r="O14338">
        <v>0.28000000000000003</v>
      </c>
    </row>
    <row r="14339" spans="1:15" x14ac:dyDescent="0.3">
      <c r="A14339" t="str">
        <f xml:space="preserve"> _xlfn.XLOOKUP(H14339, 'Customers'!B:B, 'Customers'!A:A)</f>
        <v>CUST_55</v>
      </c>
      <c r="B14339" t="str">
        <f>_xlfn.XLOOKUP(L14339, Products!C:C, Products!A:A)</f>
        <v>PROD_8</v>
      </c>
      <c r="C14339">
        <v>14338</v>
      </c>
      <c r="D14339" s="2" t="s">
        <v>1378</v>
      </c>
      <c r="E14339">
        <f>YEAR(Orders[[#This Row],[Order_Date]])</f>
        <v>2022</v>
      </c>
      <c r="F14339">
        <f>MONTH(Orders[[#This Row],[Order_Date]])</f>
        <v>11</v>
      </c>
      <c r="G14339" s="2" t="s">
        <v>252</v>
      </c>
      <c r="H14339" t="s">
        <v>189</v>
      </c>
      <c r="I14339" t="s">
        <v>21</v>
      </c>
      <c r="J14339" t="s">
        <v>33</v>
      </c>
      <c r="K14339" t="s">
        <v>27</v>
      </c>
      <c r="L14339" t="s">
        <v>73</v>
      </c>
      <c r="M14339" s="1">
        <v>6645.57</v>
      </c>
      <c r="N14339" s="1">
        <v>1644.09</v>
      </c>
      <c r="O14339">
        <v>0.1</v>
      </c>
    </row>
    <row r="14340" spans="1:15" x14ac:dyDescent="0.3">
      <c r="A14340" t="str">
        <f xml:space="preserve"> _xlfn.XLOOKUP(H14340, 'Customers'!B:B, 'Customers'!A:A)</f>
        <v>CUST_929</v>
      </c>
      <c r="B14340" t="str">
        <f>_xlfn.XLOOKUP(L14340, Products!C:C, Products!A:A)</f>
        <v>PROD_1</v>
      </c>
      <c r="C14340">
        <v>14339</v>
      </c>
      <c r="D14340" s="2" t="s">
        <v>1352</v>
      </c>
      <c r="E14340">
        <f>YEAR(Orders[[#This Row],[Order_Date]])</f>
        <v>2022</v>
      </c>
      <c r="F14340">
        <f>MONTH(Orders[[#This Row],[Order_Date]])</f>
        <v>5</v>
      </c>
      <c r="G14340" s="2" t="s">
        <v>220</v>
      </c>
      <c r="H14340" t="s">
        <v>1689</v>
      </c>
      <c r="I14340" t="s">
        <v>14</v>
      </c>
      <c r="J14340" t="s">
        <v>33</v>
      </c>
      <c r="K14340" t="s">
        <v>16</v>
      </c>
      <c r="L14340" t="s">
        <v>17</v>
      </c>
      <c r="M14340" s="1">
        <v>3070.09</v>
      </c>
      <c r="N14340" s="1">
        <v>326.45999999999998</v>
      </c>
      <c r="O14340">
        <v>0.16</v>
      </c>
    </row>
    <row r="14341" spans="1:15" x14ac:dyDescent="0.3">
      <c r="A14341" t="str">
        <f xml:space="preserve"> _xlfn.XLOOKUP(H14341, 'Customers'!B:B, 'Customers'!A:A)</f>
        <v>CUST_633</v>
      </c>
      <c r="B14341" t="str">
        <f>_xlfn.XLOOKUP(L14341, Products!C:C, Products!A:A)</f>
        <v>PROD_7</v>
      </c>
      <c r="C14341">
        <v>14340</v>
      </c>
      <c r="D14341" s="2" t="s">
        <v>94</v>
      </c>
      <c r="E14341">
        <f>YEAR(Orders[[#This Row],[Order_Date]])</f>
        <v>2023</v>
      </c>
      <c r="F14341">
        <f>MONTH(Orders[[#This Row],[Order_Date]])</f>
        <v>11</v>
      </c>
      <c r="G14341" s="2" t="s">
        <v>748</v>
      </c>
      <c r="H14341" t="s">
        <v>1357</v>
      </c>
      <c r="I14341" t="s">
        <v>21</v>
      </c>
      <c r="J14341" t="s">
        <v>22</v>
      </c>
      <c r="K14341" t="s">
        <v>16</v>
      </c>
      <c r="L14341" t="s">
        <v>66</v>
      </c>
      <c r="M14341" s="1">
        <v>4010.21</v>
      </c>
      <c r="N14341" s="1">
        <v>1194.94</v>
      </c>
      <c r="O14341">
        <v>0.11</v>
      </c>
    </row>
    <row r="14342" spans="1:15" x14ac:dyDescent="0.3">
      <c r="A14342" t="str">
        <f xml:space="preserve"> _xlfn.XLOOKUP(H14342, 'Customers'!B:B, 'Customers'!A:A)</f>
        <v>CUST_932</v>
      </c>
      <c r="B14342" t="str">
        <f>_xlfn.XLOOKUP(L14342, Products!C:C, Products!A:A)</f>
        <v>PROD_6</v>
      </c>
      <c r="C14342">
        <v>14341</v>
      </c>
      <c r="D14342" s="2" t="s">
        <v>352</v>
      </c>
      <c r="E14342">
        <f>YEAR(Orders[[#This Row],[Order_Date]])</f>
        <v>2023</v>
      </c>
      <c r="F14342">
        <f>MONTH(Orders[[#This Row],[Order_Date]])</f>
        <v>8</v>
      </c>
      <c r="G14342" s="2" t="s">
        <v>669</v>
      </c>
      <c r="H14342" t="s">
        <v>1692</v>
      </c>
      <c r="I14342" t="s">
        <v>14</v>
      </c>
      <c r="J14342" t="s">
        <v>33</v>
      </c>
      <c r="K14342" t="s">
        <v>34</v>
      </c>
      <c r="L14342" t="s">
        <v>52</v>
      </c>
      <c r="M14342" s="1">
        <v>9384.06</v>
      </c>
      <c r="N14342" s="1">
        <v>-340.3</v>
      </c>
      <c r="O14342">
        <v>0.16</v>
      </c>
    </row>
    <row r="14343" spans="1:15" x14ac:dyDescent="0.3">
      <c r="A14343" t="str">
        <f xml:space="preserve"> _xlfn.XLOOKUP(H14343, 'Customers'!B:B, 'Customers'!A:A)</f>
        <v>CUST_378</v>
      </c>
      <c r="B14343" t="str">
        <f>_xlfn.XLOOKUP(L14343, Products!C:C, Products!A:A)</f>
        <v>PROD_2</v>
      </c>
      <c r="C14343">
        <v>14342</v>
      </c>
      <c r="D14343" s="2" t="s">
        <v>814</v>
      </c>
      <c r="E14343">
        <f>YEAR(Orders[[#This Row],[Order_Date]])</f>
        <v>2022</v>
      </c>
      <c r="F14343">
        <f>MONTH(Orders[[#This Row],[Order_Date]])</f>
        <v>9</v>
      </c>
      <c r="G14343" s="2" t="s">
        <v>953</v>
      </c>
      <c r="H14343" t="s">
        <v>943</v>
      </c>
      <c r="I14343" t="s">
        <v>21</v>
      </c>
      <c r="J14343" t="s">
        <v>65</v>
      </c>
      <c r="K14343" t="s">
        <v>16</v>
      </c>
      <c r="L14343" t="s">
        <v>23</v>
      </c>
      <c r="M14343" s="1">
        <v>2922.73</v>
      </c>
      <c r="N14343" s="1">
        <v>-103.77</v>
      </c>
      <c r="O14343">
        <v>0.19</v>
      </c>
    </row>
    <row r="14344" spans="1:15" x14ac:dyDescent="0.3">
      <c r="A14344" t="str">
        <f xml:space="preserve"> _xlfn.XLOOKUP(H14344, 'Customers'!B:B, 'Customers'!A:A)</f>
        <v>CUST_755</v>
      </c>
      <c r="B14344" t="str">
        <f>_xlfn.XLOOKUP(L14344, Products!C:C, Products!A:A)</f>
        <v>PROD_1</v>
      </c>
      <c r="C14344">
        <v>14343</v>
      </c>
      <c r="D14344" s="2" t="s">
        <v>1405</v>
      </c>
      <c r="E14344">
        <f>YEAR(Orders[[#This Row],[Order_Date]])</f>
        <v>2023</v>
      </c>
      <c r="F14344">
        <f>MONTH(Orders[[#This Row],[Order_Date]])</f>
        <v>10</v>
      </c>
      <c r="G14344" s="2" t="s">
        <v>203</v>
      </c>
      <c r="H14344" t="s">
        <v>1501</v>
      </c>
      <c r="I14344" t="s">
        <v>21</v>
      </c>
      <c r="J14344" t="s">
        <v>15</v>
      </c>
      <c r="K14344" t="s">
        <v>27</v>
      </c>
      <c r="L14344" t="s">
        <v>17</v>
      </c>
      <c r="M14344" s="1">
        <v>649.16999999999996</v>
      </c>
      <c r="N14344" s="1">
        <v>150.24</v>
      </c>
      <c r="O14344">
        <v>0.13</v>
      </c>
    </row>
    <row r="14345" spans="1:15" x14ac:dyDescent="0.3">
      <c r="A14345" t="str">
        <f xml:space="preserve"> _xlfn.XLOOKUP(H14345, 'Customers'!B:B, 'Customers'!A:A)</f>
        <v>CUST_230</v>
      </c>
      <c r="B14345" t="str">
        <f>_xlfn.XLOOKUP(L14345, Products!C:C, Products!A:A)</f>
        <v>PROD_5</v>
      </c>
      <c r="C14345">
        <v>14344</v>
      </c>
      <c r="D14345" s="2" t="s">
        <v>78</v>
      </c>
      <c r="E14345">
        <f>YEAR(Orders[[#This Row],[Order_Date]])</f>
        <v>2023</v>
      </c>
      <c r="F14345">
        <f>MONTH(Orders[[#This Row],[Order_Date]])</f>
        <v>3</v>
      </c>
      <c r="G14345" s="2" t="s">
        <v>237</v>
      </c>
      <c r="H14345" t="s">
        <v>642</v>
      </c>
      <c r="I14345" t="s">
        <v>21</v>
      </c>
      <c r="J14345" t="s">
        <v>65</v>
      </c>
      <c r="K14345" t="s">
        <v>34</v>
      </c>
      <c r="L14345" t="s">
        <v>39</v>
      </c>
      <c r="M14345" s="1">
        <v>679.36</v>
      </c>
      <c r="N14345" s="1">
        <v>89.46</v>
      </c>
      <c r="O14345">
        <v>0.04</v>
      </c>
    </row>
    <row r="14346" spans="1:15" x14ac:dyDescent="0.3">
      <c r="A14346" t="str">
        <f xml:space="preserve"> _xlfn.XLOOKUP(H14346, 'Customers'!B:B, 'Customers'!A:A)</f>
        <v>CUST_967</v>
      </c>
      <c r="B14346" t="str">
        <f>_xlfn.XLOOKUP(L14346, Products!C:C, Products!A:A)</f>
        <v>PROD_8</v>
      </c>
      <c r="C14346">
        <v>14345</v>
      </c>
      <c r="D14346" s="2" t="s">
        <v>163</v>
      </c>
      <c r="E14346">
        <f>YEAR(Orders[[#This Row],[Order_Date]])</f>
        <v>2023</v>
      </c>
      <c r="F14346">
        <f>MONTH(Orders[[#This Row],[Order_Date]])</f>
        <v>4</v>
      </c>
      <c r="G14346" s="2" t="s">
        <v>866</v>
      </c>
      <c r="H14346" t="s">
        <v>1729</v>
      </c>
      <c r="I14346" t="s">
        <v>32</v>
      </c>
      <c r="J14346" t="s">
        <v>22</v>
      </c>
      <c r="K14346" t="s">
        <v>27</v>
      </c>
      <c r="L14346" t="s">
        <v>73</v>
      </c>
      <c r="M14346" s="1">
        <v>4430.72</v>
      </c>
      <c r="N14346" s="1">
        <v>418.64</v>
      </c>
      <c r="O14346">
        <v>0.21</v>
      </c>
    </row>
    <row r="14347" spans="1:15" x14ac:dyDescent="0.3">
      <c r="A14347" t="str">
        <f xml:space="preserve"> _xlfn.XLOOKUP(H14347, 'Customers'!B:B, 'Customers'!A:A)</f>
        <v>CUST_259</v>
      </c>
      <c r="B14347" t="str">
        <f>_xlfn.XLOOKUP(L14347, Products!C:C, Products!A:A)</f>
        <v>PROD_1</v>
      </c>
      <c r="C14347">
        <v>14346</v>
      </c>
      <c r="D14347" s="2" t="s">
        <v>374</v>
      </c>
      <c r="E14347">
        <f>YEAR(Orders[[#This Row],[Order_Date]])</f>
        <v>2022</v>
      </c>
      <c r="F14347">
        <f>MONTH(Orders[[#This Row],[Order_Date]])</f>
        <v>3</v>
      </c>
      <c r="G14347" s="2" t="s">
        <v>428</v>
      </c>
      <c r="H14347" t="s">
        <v>708</v>
      </c>
      <c r="I14347" t="s">
        <v>32</v>
      </c>
      <c r="J14347" t="s">
        <v>22</v>
      </c>
      <c r="K14347" t="s">
        <v>27</v>
      </c>
      <c r="L14347" t="s">
        <v>17</v>
      </c>
      <c r="M14347" s="1">
        <v>5863.5</v>
      </c>
      <c r="N14347" s="1">
        <v>923.19</v>
      </c>
      <c r="O14347">
        <v>0.03</v>
      </c>
    </row>
    <row r="14348" spans="1:15" x14ac:dyDescent="0.3">
      <c r="A14348" t="str">
        <f xml:space="preserve"> _xlfn.XLOOKUP(H14348, 'Customers'!B:B, 'Customers'!A:A)</f>
        <v>CUST_865</v>
      </c>
      <c r="B14348" t="str">
        <f>_xlfn.XLOOKUP(L14348, Products!C:C, Products!A:A)</f>
        <v>PROD_8</v>
      </c>
      <c r="C14348">
        <v>14347</v>
      </c>
      <c r="D14348" s="2" t="s">
        <v>1518</v>
      </c>
      <c r="E14348">
        <f>YEAR(Orders[[#This Row],[Order_Date]])</f>
        <v>2022</v>
      </c>
      <c r="F14348">
        <f>MONTH(Orders[[#This Row],[Order_Date]])</f>
        <v>7</v>
      </c>
      <c r="G14348" s="2" t="s">
        <v>321</v>
      </c>
      <c r="H14348" t="s">
        <v>1619</v>
      </c>
      <c r="I14348" t="s">
        <v>14</v>
      </c>
      <c r="J14348" t="s">
        <v>65</v>
      </c>
      <c r="K14348" t="s">
        <v>27</v>
      </c>
      <c r="L14348" t="s">
        <v>73</v>
      </c>
      <c r="M14348" s="1">
        <v>3559.45</v>
      </c>
      <c r="N14348" s="1">
        <v>-113.68</v>
      </c>
      <c r="O14348">
        <v>0.1</v>
      </c>
    </row>
    <row r="14349" spans="1:15" x14ac:dyDescent="0.3">
      <c r="A14349" t="str">
        <f xml:space="preserve"> _xlfn.XLOOKUP(H14349, 'Customers'!B:B, 'Customers'!A:A)</f>
        <v>CUST_395</v>
      </c>
      <c r="B14349" t="str">
        <f>_xlfn.XLOOKUP(L14349, Products!C:C, Products!A:A)</f>
        <v>PROD_6</v>
      </c>
      <c r="C14349">
        <v>14348</v>
      </c>
      <c r="D14349" s="2" t="s">
        <v>145</v>
      </c>
      <c r="E14349">
        <f>YEAR(Orders[[#This Row],[Order_Date]])</f>
        <v>2023</v>
      </c>
      <c r="F14349">
        <f>MONTH(Orders[[#This Row],[Order_Date]])</f>
        <v>8</v>
      </c>
      <c r="G14349" s="2" t="s">
        <v>148</v>
      </c>
      <c r="H14349" t="s">
        <v>977</v>
      </c>
      <c r="I14349" t="s">
        <v>14</v>
      </c>
      <c r="J14349" t="s">
        <v>33</v>
      </c>
      <c r="K14349" t="s">
        <v>34</v>
      </c>
      <c r="L14349" t="s">
        <v>52</v>
      </c>
      <c r="M14349" s="1">
        <v>5986.45</v>
      </c>
      <c r="N14349" s="1">
        <v>265.17</v>
      </c>
      <c r="O14349">
        <v>0.23</v>
      </c>
    </row>
    <row r="14350" spans="1:15" x14ac:dyDescent="0.3">
      <c r="A14350" t="str">
        <f xml:space="preserve"> _xlfn.XLOOKUP(H14350, 'Customers'!B:B, 'Customers'!A:A)</f>
        <v>CUST_459</v>
      </c>
      <c r="B14350" t="str">
        <f>_xlfn.XLOOKUP(L14350, Products!C:C, Products!A:A)</f>
        <v>PROD_1</v>
      </c>
      <c r="C14350">
        <v>14349</v>
      </c>
      <c r="D14350" s="2" t="s">
        <v>970</v>
      </c>
      <c r="E14350">
        <f>YEAR(Orders[[#This Row],[Order_Date]])</f>
        <v>2022</v>
      </c>
      <c r="F14350">
        <f>MONTH(Orders[[#This Row],[Order_Date]])</f>
        <v>12</v>
      </c>
      <c r="G14350" s="2" t="s">
        <v>1026</v>
      </c>
      <c r="H14350" t="s">
        <v>1087</v>
      </c>
      <c r="I14350" t="s">
        <v>14</v>
      </c>
      <c r="J14350" t="s">
        <v>22</v>
      </c>
      <c r="K14350" t="s">
        <v>27</v>
      </c>
      <c r="L14350" t="s">
        <v>17</v>
      </c>
      <c r="M14350" s="1">
        <v>5916.2</v>
      </c>
      <c r="N14350" s="1">
        <v>-158.97999999999999</v>
      </c>
      <c r="O14350">
        <v>0.28000000000000003</v>
      </c>
    </row>
    <row r="14351" spans="1:15" x14ac:dyDescent="0.3">
      <c r="A14351" t="str">
        <f xml:space="preserve"> _xlfn.XLOOKUP(H14351, 'Customers'!B:B, 'Customers'!A:A)</f>
        <v>CUST_954</v>
      </c>
      <c r="B14351" t="str">
        <f>_xlfn.XLOOKUP(L14351, Products!C:C, Products!A:A)</f>
        <v>PROD_1</v>
      </c>
      <c r="C14351">
        <v>14350</v>
      </c>
      <c r="D14351" s="2" t="s">
        <v>759</v>
      </c>
      <c r="E14351">
        <f>YEAR(Orders[[#This Row],[Order_Date]])</f>
        <v>2023</v>
      </c>
      <c r="F14351">
        <f>MONTH(Orders[[#This Row],[Order_Date]])</f>
        <v>8</v>
      </c>
      <c r="G14351" s="2" t="s">
        <v>11</v>
      </c>
      <c r="H14351" t="s">
        <v>1715</v>
      </c>
      <c r="I14351" t="s">
        <v>32</v>
      </c>
      <c r="J14351" t="s">
        <v>15</v>
      </c>
      <c r="K14351" t="s">
        <v>16</v>
      </c>
      <c r="L14351" t="s">
        <v>17</v>
      </c>
      <c r="M14351" s="1">
        <v>5717.42</v>
      </c>
      <c r="N14351" s="1">
        <v>3.27</v>
      </c>
      <c r="O14351">
        <v>0.02</v>
      </c>
    </row>
    <row r="14352" spans="1:15" x14ac:dyDescent="0.3">
      <c r="A14352" t="str">
        <f xml:space="preserve"> _xlfn.XLOOKUP(H14352, 'Customers'!B:B, 'Customers'!A:A)</f>
        <v>CUST_475</v>
      </c>
      <c r="B14352" t="str">
        <f>_xlfn.XLOOKUP(L14352, Products!C:C, Products!A:A)</f>
        <v>PROD_1</v>
      </c>
      <c r="C14352">
        <v>14351</v>
      </c>
      <c r="D14352" s="2" t="s">
        <v>931</v>
      </c>
      <c r="E14352">
        <f>YEAR(Orders[[#This Row],[Order_Date]])</f>
        <v>2022</v>
      </c>
      <c r="F14352">
        <f>MONTH(Orders[[#This Row],[Order_Date]])</f>
        <v>4</v>
      </c>
      <c r="G14352" s="2" t="s">
        <v>960</v>
      </c>
      <c r="H14352" t="s">
        <v>1111</v>
      </c>
      <c r="I14352" t="s">
        <v>21</v>
      </c>
      <c r="J14352" t="s">
        <v>33</v>
      </c>
      <c r="K14352" t="s">
        <v>27</v>
      </c>
      <c r="L14352" t="s">
        <v>17</v>
      </c>
      <c r="M14352" s="1">
        <v>7499.97</v>
      </c>
      <c r="N14352" s="1">
        <v>1675.72</v>
      </c>
      <c r="O14352">
        <v>0.13</v>
      </c>
    </row>
    <row r="14353" spans="1:15" x14ac:dyDescent="0.3">
      <c r="A14353" t="str">
        <f xml:space="preserve"> _xlfn.XLOOKUP(H14353, 'Customers'!B:B, 'Customers'!A:A)</f>
        <v>CUST_950</v>
      </c>
      <c r="B14353" t="str">
        <f>_xlfn.XLOOKUP(L14353, Products!C:C, Products!A:A)</f>
        <v>PROD_5</v>
      </c>
      <c r="C14353">
        <v>14352</v>
      </c>
      <c r="D14353" s="2" t="s">
        <v>474</v>
      </c>
      <c r="E14353">
        <f>YEAR(Orders[[#This Row],[Order_Date]])</f>
        <v>2022</v>
      </c>
      <c r="F14353">
        <f>MONTH(Orders[[#This Row],[Order_Date]])</f>
        <v>4</v>
      </c>
      <c r="G14353" s="2" t="s">
        <v>710</v>
      </c>
      <c r="H14353" t="s">
        <v>1711</v>
      </c>
      <c r="I14353" t="s">
        <v>21</v>
      </c>
      <c r="J14353" t="s">
        <v>65</v>
      </c>
      <c r="K14353" t="s">
        <v>34</v>
      </c>
      <c r="L14353" t="s">
        <v>39</v>
      </c>
      <c r="M14353" s="1">
        <v>8473.89</v>
      </c>
      <c r="N14353" s="1">
        <v>173.31</v>
      </c>
      <c r="O14353">
        <v>0.11</v>
      </c>
    </row>
    <row r="14354" spans="1:15" x14ac:dyDescent="0.3">
      <c r="A14354" t="str">
        <f xml:space="preserve"> _xlfn.XLOOKUP(H14354, 'Customers'!B:B, 'Customers'!A:A)</f>
        <v>CUST_8</v>
      </c>
      <c r="B14354" t="str">
        <f>_xlfn.XLOOKUP(L14354, Products!C:C, Products!A:A)</f>
        <v>PROD_5</v>
      </c>
      <c r="C14354">
        <v>14353</v>
      </c>
      <c r="D14354" s="2" t="s">
        <v>333</v>
      </c>
      <c r="E14354">
        <f>YEAR(Orders[[#This Row],[Order_Date]])</f>
        <v>2022</v>
      </c>
      <c r="F14354">
        <f>MONTH(Orders[[#This Row],[Order_Date]])</f>
        <v>11</v>
      </c>
      <c r="G14354" s="2" t="s">
        <v>97</v>
      </c>
      <c r="H14354" t="s">
        <v>48</v>
      </c>
      <c r="I14354" t="s">
        <v>14</v>
      </c>
      <c r="J14354" t="s">
        <v>15</v>
      </c>
      <c r="K14354" t="s">
        <v>34</v>
      </c>
      <c r="L14354" t="s">
        <v>39</v>
      </c>
      <c r="M14354" s="1">
        <v>7601.94</v>
      </c>
      <c r="N14354" s="1">
        <v>1258.46</v>
      </c>
      <c r="O14354">
        <v>0.28000000000000003</v>
      </c>
    </row>
    <row r="14355" spans="1:15" x14ac:dyDescent="0.3">
      <c r="A14355" t="str">
        <f xml:space="preserve"> _xlfn.XLOOKUP(H14355, 'Customers'!B:B, 'Customers'!A:A)</f>
        <v>CUST_420</v>
      </c>
      <c r="B14355" t="str">
        <f>_xlfn.XLOOKUP(L14355, Products!C:C, Products!A:A)</f>
        <v>PROD_8</v>
      </c>
      <c r="C14355">
        <v>14354</v>
      </c>
      <c r="D14355" s="2" t="s">
        <v>847</v>
      </c>
      <c r="E14355">
        <f>YEAR(Orders[[#This Row],[Order_Date]])</f>
        <v>2023</v>
      </c>
      <c r="F14355">
        <f>MONTH(Orders[[#This Row],[Order_Date]])</f>
        <v>3</v>
      </c>
      <c r="G14355" s="2" t="s">
        <v>1000</v>
      </c>
      <c r="H14355" t="s">
        <v>1020</v>
      </c>
      <c r="I14355" t="s">
        <v>32</v>
      </c>
      <c r="J14355" t="s">
        <v>22</v>
      </c>
      <c r="K14355" t="s">
        <v>27</v>
      </c>
      <c r="L14355" t="s">
        <v>73</v>
      </c>
      <c r="M14355" s="1">
        <v>3473.13</v>
      </c>
      <c r="N14355" s="1">
        <v>-210.03</v>
      </c>
      <c r="O14355">
        <v>0.17</v>
      </c>
    </row>
    <row r="14356" spans="1:15" x14ac:dyDescent="0.3">
      <c r="A14356" t="str">
        <f xml:space="preserve"> _xlfn.XLOOKUP(H14356, 'Customers'!B:B, 'Customers'!A:A)</f>
        <v>CUST_277</v>
      </c>
      <c r="B14356" t="str">
        <f>_xlfn.XLOOKUP(L14356, Products!C:C, Products!A:A)</f>
        <v>PROD_3</v>
      </c>
      <c r="C14356">
        <v>14355</v>
      </c>
      <c r="D14356" s="2" t="s">
        <v>110</v>
      </c>
      <c r="E14356">
        <f>YEAR(Orders[[#This Row],[Order_Date]])</f>
        <v>2022</v>
      </c>
      <c r="F14356">
        <f>MONTH(Orders[[#This Row],[Order_Date]])</f>
        <v>10</v>
      </c>
      <c r="G14356" s="2" t="s">
        <v>127</v>
      </c>
      <c r="H14356" t="s">
        <v>742</v>
      </c>
      <c r="I14356" t="s">
        <v>14</v>
      </c>
      <c r="J14356" t="s">
        <v>22</v>
      </c>
      <c r="K14356" t="s">
        <v>27</v>
      </c>
      <c r="L14356" t="s">
        <v>28</v>
      </c>
      <c r="M14356" s="1">
        <v>3406.12</v>
      </c>
      <c r="N14356" s="1">
        <v>409.62</v>
      </c>
      <c r="O14356">
        <v>0.21</v>
      </c>
    </row>
    <row r="14357" spans="1:15" x14ac:dyDescent="0.3">
      <c r="A14357" t="str">
        <f xml:space="preserve"> _xlfn.XLOOKUP(H14357, 'Customers'!B:B, 'Customers'!A:A)</f>
        <v>CUST_835</v>
      </c>
      <c r="B14357" t="str">
        <f>_xlfn.XLOOKUP(L14357, Products!C:C, Products!A:A)</f>
        <v>PROD_7</v>
      </c>
      <c r="C14357">
        <v>14356</v>
      </c>
      <c r="D14357" s="2" t="s">
        <v>1583</v>
      </c>
      <c r="E14357">
        <f>YEAR(Orders[[#This Row],[Order_Date]])</f>
        <v>2023</v>
      </c>
      <c r="F14357">
        <f>MONTH(Orders[[#This Row],[Order_Date]])</f>
        <v>10</v>
      </c>
      <c r="G14357" s="2" t="s">
        <v>798</v>
      </c>
      <c r="H14357" t="s">
        <v>1588</v>
      </c>
      <c r="I14357" t="s">
        <v>21</v>
      </c>
      <c r="J14357" t="s">
        <v>15</v>
      </c>
      <c r="K14357" t="s">
        <v>16</v>
      </c>
      <c r="L14357" t="s">
        <v>66</v>
      </c>
      <c r="M14357" s="1">
        <v>7805.81</v>
      </c>
      <c r="N14357" s="1">
        <v>1238.1300000000001</v>
      </c>
      <c r="O14357">
        <v>0.06</v>
      </c>
    </row>
    <row r="14358" spans="1:15" x14ac:dyDescent="0.3">
      <c r="A14358" t="str">
        <f xml:space="preserve"> _xlfn.XLOOKUP(H14358, 'Customers'!B:B, 'Customers'!A:A)</f>
        <v>CUST_863</v>
      </c>
      <c r="B14358" t="str">
        <f>_xlfn.XLOOKUP(L14358, Products!C:C, Products!A:A)</f>
        <v>PROD_2</v>
      </c>
      <c r="C14358">
        <v>14357</v>
      </c>
      <c r="D14358" s="2" t="s">
        <v>44</v>
      </c>
      <c r="E14358">
        <f>YEAR(Orders[[#This Row],[Order_Date]])</f>
        <v>2023</v>
      </c>
      <c r="F14358">
        <f>MONTH(Orders[[#This Row],[Order_Date]])</f>
        <v>12</v>
      </c>
      <c r="G14358" s="2" t="s">
        <v>469</v>
      </c>
      <c r="H14358" t="s">
        <v>1617</v>
      </c>
      <c r="I14358" t="s">
        <v>21</v>
      </c>
      <c r="J14358" t="s">
        <v>65</v>
      </c>
      <c r="K14358" t="s">
        <v>16</v>
      </c>
      <c r="L14358" t="s">
        <v>23</v>
      </c>
      <c r="M14358" s="1">
        <v>5603.31</v>
      </c>
      <c r="N14358" s="1">
        <v>232.17</v>
      </c>
      <c r="O14358">
        <v>0.19</v>
      </c>
    </row>
    <row r="14359" spans="1:15" x14ac:dyDescent="0.3">
      <c r="A14359" t="str">
        <f xml:space="preserve"> _xlfn.XLOOKUP(H14359, 'Customers'!B:B, 'Customers'!A:A)</f>
        <v>CUST_380</v>
      </c>
      <c r="B14359" t="str">
        <f>_xlfn.XLOOKUP(L14359, Products!C:C, Products!A:A)</f>
        <v>PROD_3</v>
      </c>
      <c r="C14359">
        <v>14358</v>
      </c>
      <c r="D14359" s="2" t="s">
        <v>612</v>
      </c>
      <c r="E14359">
        <f>YEAR(Orders[[#This Row],[Order_Date]])</f>
        <v>2023</v>
      </c>
      <c r="F14359">
        <f>MONTH(Orders[[#This Row],[Order_Date]])</f>
        <v>1</v>
      </c>
      <c r="G14359" s="2" t="s">
        <v>200</v>
      </c>
      <c r="H14359" t="s">
        <v>945</v>
      </c>
      <c r="I14359" t="s">
        <v>21</v>
      </c>
      <c r="J14359" t="s">
        <v>22</v>
      </c>
      <c r="K14359" t="s">
        <v>27</v>
      </c>
      <c r="L14359" t="s">
        <v>28</v>
      </c>
      <c r="M14359" s="1">
        <v>1261.79</v>
      </c>
      <c r="N14359" s="1">
        <v>-115.65</v>
      </c>
      <c r="O14359">
        <v>7.0000000000000007E-2</v>
      </c>
    </row>
    <row r="14360" spans="1:15" x14ac:dyDescent="0.3">
      <c r="A14360" t="str">
        <f xml:space="preserve"> _xlfn.XLOOKUP(H14360, 'Customers'!B:B, 'Customers'!A:A)</f>
        <v>CUST_542</v>
      </c>
      <c r="B14360" t="str">
        <f>_xlfn.XLOOKUP(L14360, Products!C:C, Products!A:A)</f>
        <v>PROD_1</v>
      </c>
      <c r="C14360">
        <v>14359</v>
      </c>
      <c r="D14360" s="2" t="s">
        <v>969</v>
      </c>
      <c r="E14360">
        <f>YEAR(Orders[[#This Row],[Order_Date]])</f>
        <v>2022</v>
      </c>
      <c r="F14360">
        <f>MONTH(Orders[[#This Row],[Order_Date]])</f>
        <v>11</v>
      </c>
      <c r="G14360" s="2" t="s">
        <v>1204</v>
      </c>
      <c r="H14360" t="s">
        <v>1223</v>
      </c>
      <c r="I14360" t="s">
        <v>21</v>
      </c>
      <c r="J14360" t="s">
        <v>15</v>
      </c>
      <c r="K14360" t="s">
        <v>16</v>
      </c>
      <c r="L14360" t="s">
        <v>17</v>
      </c>
      <c r="M14360" s="1">
        <v>1814.07</v>
      </c>
      <c r="N14360" s="1">
        <v>532.82000000000005</v>
      </c>
      <c r="O14360">
        <v>0.03</v>
      </c>
    </row>
    <row r="14361" spans="1:15" x14ac:dyDescent="0.3">
      <c r="A14361" t="str">
        <f xml:space="preserve"> _xlfn.XLOOKUP(H14361, 'Customers'!B:B, 'Customers'!A:A)</f>
        <v>CUST_757</v>
      </c>
      <c r="B14361" t="str">
        <f>_xlfn.XLOOKUP(L14361, Products!C:C, Products!A:A)</f>
        <v>PROD_1</v>
      </c>
      <c r="C14361">
        <v>14360</v>
      </c>
      <c r="D14361" s="2" t="s">
        <v>1328</v>
      </c>
      <c r="E14361">
        <f>YEAR(Orders[[#This Row],[Order_Date]])</f>
        <v>2023</v>
      </c>
      <c r="F14361">
        <f>MONTH(Orders[[#This Row],[Order_Date]])</f>
        <v>4</v>
      </c>
      <c r="G14361" s="2" t="s">
        <v>827</v>
      </c>
      <c r="H14361" t="s">
        <v>1503</v>
      </c>
      <c r="I14361" t="s">
        <v>32</v>
      </c>
      <c r="J14361" t="s">
        <v>33</v>
      </c>
      <c r="K14361" t="s">
        <v>16</v>
      </c>
      <c r="L14361" t="s">
        <v>17</v>
      </c>
      <c r="M14361" s="1">
        <v>3656.34</v>
      </c>
      <c r="N14361" s="1">
        <v>213.93</v>
      </c>
      <c r="O14361">
        <v>0.01</v>
      </c>
    </row>
    <row r="14362" spans="1:15" x14ac:dyDescent="0.3">
      <c r="A14362" t="str">
        <f xml:space="preserve"> _xlfn.XLOOKUP(H14362, 'Customers'!B:B, 'Customers'!A:A)</f>
        <v>CUST_690</v>
      </c>
      <c r="B14362" t="str">
        <f>_xlfn.XLOOKUP(L14362, Products!C:C, Products!A:A)</f>
        <v>PROD_7</v>
      </c>
      <c r="C14362">
        <v>14361</v>
      </c>
      <c r="D14362" s="2" t="s">
        <v>891</v>
      </c>
      <c r="E14362">
        <f>YEAR(Orders[[#This Row],[Order_Date]])</f>
        <v>2023</v>
      </c>
      <c r="F14362">
        <f>MONTH(Orders[[#This Row],[Order_Date]])</f>
        <v>3</v>
      </c>
      <c r="G14362" s="2" t="s">
        <v>78</v>
      </c>
      <c r="H14362" t="s">
        <v>1429</v>
      </c>
      <c r="I14362" t="s">
        <v>32</v>
      </c>
      <c r="J14362" t="s">
        <v>22</v>
      </c>
      <c r="K14362" t="s">
        <v>16</v>
      </c>
      <c r="L14362" t="s">
        <v>66</v>
      </c>
      <c r="M14362" s="1">
        <v>8315.33</v>
      </c>
      <c r="N14362" s="1">
        <v>965</v>
      </c>
      <c r="O14362">
        <v>0.18</v>
      </c>
    </row>
    <row r="14363" spans="1:15" x14ac:dyDescent="0.3">
      <c r="A14363" t="str">
        <f xml:space="preserve"> _xlfn.XLOOKUP(H14363, 'Customers'!B:B, 'Customers'!A:A)</f>
        <v>CUST_850</v>
      </c>
      <c r="B14363" t="str">
        <f>_xlfn.XLOOKUP(L14363, Products!C:C, Products!A:A)</f>
        <v>PROD_1</v>
      </c>
      <c r="C14363">
        <v>14362</v>
      </c>
      <c r="D14363" s="2" t="s">
        <v>467</v>
      </c>
      <c r="E14363">
        <f>YEAR(Orders[[#This Row],[Order_Date]])</f>
        <v>2023</v>
      </c>
      <c r="F14363">
        <f>MONTH(Orders[[#This Row],[Order_Date]])</f>
        <v>4</v>
      </c>
      <c r="G14363" s="2" t="s">
        <v>937</v>
      </c>
      <c r="H14363" t="s">
        <v>1603</v>
      </c>
      <c r="I14363" t="s">
        <v>21</v>
      </c>
      <c r="J14363" t="s">
        <v>65</v>
      </c>
      <c r="K14363" t="s">
        <v>27</v>
      </c>
      <c r="L14363" t="s">
        <v>17</v>
      </c>
      <c r="M14363" s="1">
        <v>8474.07</v>
      </c>
      <c r="N14363" s="1">
        <v>-345.16</v>
      </c>
      <c r="O14363">
        <v>0.16</v>
      </c>
    </row>
    <row r="14364" spans="1:15" x14ac:dyDescent="0.3">
      <c r="A14364" t="str">
        <f xml:space="preserve"> _xlfn.XLOOKUP(H14364, 'Customers'!B:B, 'Customers'!A:A)</f>
        <v>CUST_21</v>
      </c>
      <c r="B14364" t="str">
        <f>_xlfn.XLOOKUP(L14364, Products!C:C, Products!A:A)</f>
        <v>PROD_1</v>
      </c>
      <c r="C14364">
        <v>14363</v>
      </c>
      <c r="D14364" s="2" t="s">
        <v>1039</v>
      </c>
      <c r="E14364">
        <f>YEAR(Orders[[#This Row],[Order_Date]])</f>
        <v>2022</v>
      </c>
      <c r="F14364">
        <f>MONTH(Orders[[#This Row],[Order_Date]])</f>
        <v>2</v>
      </c>
      <c r="G14364" s="2" t="s">
        <v>53</v>
      </c>
      <c r="H14364" t="s">
        <v>90</v>
      </c>
      <c r="I14364" t="s">
        <v>14</v>
      </c>
      <c r="J14364" t="s">
        <v>33</v>
      </c>
      <c r="K14364" t="s">
        <v>16</v>
      </c>
      <c r="L14364" t="s">
        <v>17</v>
      </c>
      <c r="M14364" s="1">
        <v>1583.08</v>
      </c>
      <c r="N14364" s="1">
        <v>87.8</v>
      </c>
      <c r="O14364">
        <v>0</v>
      </c>
    </row>
    <row r="14365" spans="1:15" x14ac:dyDescent="0.3">
      <c r="A14365" t="str">
        <f xml:space="preserve"> _xlfn.XLOOKUP(H14365, 'Customers'!B:B, 'Customers'!A:A)</f>
        <v>CUST_640</v>
      </c>
      <c r="B14365" t="str">
        <f>_xlfn.XLOOKUP(L14365, Products!C:C, Products!A:A)</f>
        <v>PROD_3</v>
      </c>
      <c r="C14365">
        <v>14364</v>
      </c>
      <c r="D14365" s="2" t="s">
        <v>467</v>
      </c>
      <c r="E14365">
        <f>YEAR(Orders[[#This Row],[Order_Date]])</f>
        <v>2023</v>
      </c>
      <c r="F14365">
        <f>MONTH(Orders[[#This Row],[Order_Date]])</f>
        <v>4</v>
      </c>
      <c r="G14365" s="2" t="s">
        <v>940</v>
      </c>
      <c r="H14365" t="s">
        <v>1364</v>
      </c>
      <c r="I14365" t="s">
        <v>14</v>
      </c>
      <c r="J14365" t="s">
        <v>22</v>
      </c>
      <c r="K14365" t="s">
        <v>27</v>
      </c>
      <c r="L14365" t="s">
        <v>28</v>
      </c>
      <c r="M14365" s="1">
        <v>4701.26</v>
      </c>
      <c r="N14365" s="1">
        <v>186.89</v>
      </c>
      <c r="O14365">
        <v>0.24</v>
      </c>
    </row>
    <row r="14366" spans="1:15" x14ac:dyDescent="0.3">
      <c r="A14366" t="str">
        <f xml:space="preserve"> _xlfn.XLOOKUP(H14366, 'Customers'!B:B, 'Customers'!A:A)</f>
        <v>CUST_262</v>
      </c>
      <c r="B14366" t="str">
        <f>_xlfn.XLOOKUP(L14366, Products!C:C, Products!A:A)</f>
        <v>PROD_2</v>
      </c>
      <c r="C14366">
        <v>14365</v>
      </c>
      <c r="D14366" s="2" t="s">
        <v>539</v>
      </c>
      <c r="E14366">
        <f>YEAR(Orders[[#This Row],[Order_Date]])</f>
        <v>2023</v>
      </c>
      <c r="F14366">
        <f>MONTH(Orders[[#This Row],[Order_Date]])</f>
        <v>1</v>
      </c>
      <c r="G14366" s="2" t="s">
        <v>218</v>
      </c>
      <c r="H14366" t="s">
        <v>712</v>
      </c>
      <c r="I14366" t="s">
        <v>32</v>
      </c>
      <c r="J14366" t="s">
        <v>22</v>
      </c>
      <c r="K14366" t="s">
        <v>16</v>
      </c>
      <c r="L14366" t="s">
        <v>23</v>
      </c>
      <c r="M14366" s="1">
        <v>5888.84</v>
      </c>
      <c r="N14366" s="1">
        <v>1763.1</v>
      </c>
      <c r="O14366">
        <v>0.27</v>
      </c>
    </row>
    <row r="14367" spans="1:15" x14ac:dyDescent="0.3">
      <c r="A14367" t="str">
        <f xml:space="preserve"> _xlfn.XLOOKUP(H14367, 'Customers'!B:B, 'Customers'!A:A)</f>
        <v>CUST_873</v>
      </c>
      <c r="B14367" t="str">
        <f>_xlfn.XLOOKUP(L14367, Products!C:C, Products!A:A)</f>
        <v>PROD_1</v>
      </c>
      <c r="C14367">
        <v>14366</v>
      </c>
      <c r="D14367" s="2" t="s">
        <v>766</v>
      </c>
      <c r="E14367">
        <f>YEAR(Orders[[#This Row],[Order_Date]])</f>
        <v>2022</v>
      </c>
      <c r="F14367">
        <f>MONTH(Orders[[#This Row],[Order_Date]])</f>
        <v>12</v>
      </c>
      <c r="G14367" s="2" t="s">
        <v>1573</v>
      </c>
      <c r="H14367" t="s">
        <v>1627</v>
      </c>
      <c r="I14367" t="s">
        <v>21</v>
      </c>
      <c r="J14367" t="s">
        <v>15</v>
      </c>
      <c r="K14367" t="s">
        <v>27</v>
      </c>
      <c r="L14367" t="s">
        <v>17</v>
      </c>
      <c r="M14367" s="1">
        <v>8698.66</v>
      </c>
      <c r="N14367" s="1">
        <v>2498.36</v>
      </c>
      <c r="O14367">
        <v>0.14000000000000001</v>
      </c>
    </row>
    <row r="14368" spans="1:15" x14ac:dyDescent="0.3">
      <c r="A14368" t="str">
        <f xml:space="preserve"> _xlfn.XLOOKUP(H14368, 'Customers'!B:B, 'Customers'!A:A)</f>
        <v>CUST_786</v>
      </c>
      <c r="B14368" t="str">
        <f>_xlfn.XLOOKUP(L14368, Products!C:C, Products!A:A)</f>
        <v>PROD_3</v>
      </c>
      <c r="C14368">
        <v>14367</v>
      </c>
      <c r="D14368" s="2" t="s">
        <v>588</v>
      </c>
      <c r="E14368">
        <f>YEAR(Orders[[#This Row],[Order_Date]])</f>
        <v>2023</v>
      </c>
      <c r="F14368">
        <f>MONTH(Orders[[#This Row],[Order_Date]])</f>
        <v>8</v>
      </c>
      <c r="G14368" s="2" t="s">
        <v>1129</v>
      </c>
      <c r="H14368" t="s">
        <v>1534</v>
      </c>
      <c r="I14368" t="s">
        <v>21</v>
      </c>
      <c r="J14368" t="s">
        <v>33</v>
      </c>
      <c r="K14368" t="s">
        <v>27</v>
      </c>
      <c r="L14368" t="s">
        <v>28</v>
      </c>
      <c r="M14368" s="1">
        <v>2394.2800000000002</v>
      </c>
      <c r="N14368" s="1">
        <v>644.33000000000004</v>
      </c>
      <c r="O14368">
        <v>0.15</v>
      </c>
    </row>
    <row r="14369" spans="1:15" x14ac:dyDescent="0.3">
      <c r="A14369" t="str">
        <f xml:space="preserve"> _xlfn.XLOOKUP(H14369, 'Customers'!B:B, 'Customers'!A:A)</f>
        <v>CUST_535</v>
      </c>
      <c r="B14369" t="str">
        <f>_xlfn.XLOOKUP(L14369, Products!C:C, Products!A:A)</f>
        <v>PROD_7</v>
      </c>
      <c r="C14369">
        <v>14368</v>
      </c>
      <c r="D14369" s="2" t="s">
        <v>389</v>
      </c>
      <c r="E14369">
        <f>YEAR(Orders[[#This Row],[Order_Date]])</f>
        <v>2022</v>
      </c>
      <c r="F14369">
        <f>MONTH(Orders[[#This Row],[Order_Date]])</f>
        <v>9</v>
      </c>
      <c r="G14369" s="2" t="s">
        <v>195</v>
      </c>
      <c r="H14369" t="s">
        <v>1215</v>
      </c>
      <c r="I14369" t="s">
        <v>14</v>
      </c>
      <c r="J14369" t="s">
        <v>65</v>
      </c>
      <c r="K14369" t="s">
        <v>16</v>
      </c>
      <c r="L14369" t="s">
        <v>66</v>
      </c>
      <c r="M14369" s="1">
        <v>8074.06</v>
      </c>
      <c r="N14369" s="1">
        <v>903.13</v>
      </c>
      <c r="O14369">
        <v>0.16</v>
      </c>
    </row>
    <row r="14370" spans="1:15" x14ac:dyDescent="0.3">
      <c r="A14370" t="str">
        <f xml:space="preserve"> _xlfn.XLOOKUP(H14370, 'Customers'!B:B, 'Customers'!A:A)</f>
        <v>CUST_509</v>
      </c>
      <c r="B14370" t="str">
        <f>_xlfn.XLOOKUP(L14370, Products!C:C, Products!A:A)</f>
        <v>PROD_1</v>
      </c>
      <c r="C14370">
        <v>14369</v>
      </c>
      <c r="D14370" s="2" t="s">
        <v>143</v>
      </c>
      <c r="E14370">
        <f>YEAR(Orders[[#This Row],[Order_Date]])</f>
        <v>2023</v>
      </c>
      <c r="F14370">
        <f>MONTH(Orders[[#This Row],[Order_Date]])</f>
        <v>8</v>
      </c>
      <c r="G14370" s="2" t="s">
        <v>146</v>
      </c>
      <c r="H14370" t="s">
        <v>1174</v>
      </c>
      <c r="I14370" t="s">
        <v>32</v>
      </c>
      <c r="J14370" t="s">
        <v>65</v>
      </c>
      <c r="K14370" t="s">
        <v>27</v>
      </c>
      <c r="L14370" t="s">
        <v>17</v>
      </c>
      <c r="M14370" s="1">
        <v>4332.38</v>
      </c>
      <c r="N14370" s="1">
        <v>-45.42</v>
      </c>
      <c r="O14370">
        <v>0.2</v>
      </c>
    </row>
    <row r="14371" spans="1:15" x14ac:dyDescent="0.3">
      <c r="A14371" t="str">
        <f xml:space="preserve"> _xlfn.XLOOKUP(H14371, 'Customers'!B:B, 'Customers'!A:A)</f>
        <v>CUST_975</v>
      </c>
      <c r="B14371" t="str">
        <f>_xlfn.XLOOKUP(L14371, Products!C:C, Products!A:A)</f>
        <v>PROD_3</v>
      </c>
      <c r="C14371">
        <v>14370</v>
      </c>
      <c r="D14371" s="2" t="s">
        <v>192</v>
      </c>
      <c r="E14371">
        <f>YEAR(Orders[[#This Row],[Order_Date]])</f>
        <v>2023</v>
      </c>
      <c r="F14371">
        <f>MONTH(Orders[[#This Row],[Order_Date]])</f>
        <v>5</v>
      </c>
      <c r="G14371" s="2" t="s">
        <v>632</v>
      </c>
      <c r="H14371" t="s">
        <v>1738</v>
      </c>
      <c r="I14371" t="s">
        <v>32</v>
      </c>
      <c r="J14371" t="s">
        <v>22</v>
      </c>
      <c r="K14371" t="s">
        <v>27</v>
      </c>
      <c r="L14371" t="s">
        <v>28</v>
      </c>
      <c r="M14371" s="1">
        <v>1363.16</v>
      </c>
      <c r="N14371" s="1">
        <v>267.48</v>
      </c>
      <c r="O14371">
        <v>0.1</v>
      </c>
    </row>
    <row r="14372" spans="1:15" x14ac:dyDescent="0.3">
      <c r="A14372" t="str">
        <f xml:space="preserve"> _xlfn.XLOOKUP(H14372, 'Customers'!B:B, 'Customers'!A:A)</f>
        <v>CUST_371</v>
      </c>
      <c r="B14372" t="str">
        <f>_xlfn.XLOOKUP(L14372, Products!C:C, Products!A:A)</f>
        <v>PROD_4</v>
      </c>
      <c r="C14372">
        <v>14371</v>
      </c>
      <c r="D14372" s="2" t="s">
        <v>1113</v>
      </c>
      <c r="E14372">
        <f>YEAR(Orders[[#This Row],[Order_Date]])</f>
        <v>2023</v>
      </c>
      <c r="F14372">
        <f>MONTH(Orders[[#This Row],[Order_Date]])</f>
        <v>4</v>
      </c>
      <c r="G14372" s="2" t="s">
        <v>1289</v>
      </c>
      <c r="H14372" t="s">
        <v>924</v>
      </c>
      <c r="I14372" t="s">
        <v>32</v>
      </c>
      <c r="J14372" t="s">
        <v>65</v>
      </c>
      <c r="K14372" t="s">
        <v>34</v>
      </c>
      <c r="L14372" t="s">
        <v>35</v>
      </c>
      <c r="M14372" s="1">
        <v>1284.1400000000001</v>
      </c>
      <c r="N14372" s="1">
        <v>16.27</v>
      </c>
      <c r="O14372">
        <v>0.03</v>
      </c>
    </row>
    <row r="14373" spans="1:15" x14ac:dyDescent="0.3">
      <c r="A14373" t="str">
        <f xml:space="preserve"> _xlfn.XLOOKUP(H14373, 'Customers'!B:B, 'Customers'!A:A)</f>
        <v>CUST_35</v>
      </c>
      <c r="B14373" t="str">
        <f>_xlfn.XLOOKUP(L14373, Products!C:C, Products!A:A)</f>
        <v>PROD_2</v>
      </c>
      <c r="C14373">
        <v>14372</v>
      </c>
      <c r="D14373" s="2" t="s">
        <v>1310</v>
      </c>
      <c r="E14373">
        <f>YEAR(Orders[[#This Row],[Order_Date]])</f>
        <v>2023</v>
      </c>
      <c r="F14373">
        <f>MONTH(Orders[[#This Row],[Order_Date]])</f>
        <v>10</v>
      </c>
      <c r="G14373" s="2" t="s">
        <v>203</v>
      </c>
      <c r="H14373" t="s">
        <v>132</v>
      </c>
      <c r="I14373" t="s">
        <v>21</v>
      </c>
      <c r="J14373" t="s">
        <v>22</v>
      </c>
      <c r="K14373" t="s">
        <v>16</v>
      </c>
      <c r="L14373" t="s">
        <v>23</v>
      </c>
      <c r="M14373" s="1">
        <v>656.55</v>
      </c>
      <c r="N14373" s="1">
        <v>-46.03</v>
      </c>
      <c r="O14373">
        <v>0.19</v>
      </c>
    </row>
    <row r="14374" spans="1:15" x14ac:dyDescent="0.3">
      <c r="A14374" t="str">
        <f xml:space="preserve"> _xlfn.XLOOKUP(H14374, 'Customers'!B:B, 'Customers'!A:A)</f>
        <v>CUST_838</v>
      </c>
      <c r="B14374" t="str">
        <f>_xlfn.XLOOKUP(L14374, Products!C:C, Products!A:A)</f>
        <v>PROD_1</v>
      </c>
      <c r="C14374">
        <v>14373</v>
      </c>
      <c r="D14374" s="2" t="s">
        <v>825</v>
      </c>
      <c r="E14374">
        <f>YEAR(Orders[[#This Row],[Order_Date]])</f>
        <v>2023</v>
      </c>
      <c r="F14374">
        <f>MONTH(Orders[[#This Row],[Order_Date]])</f>
        <v>6</v>
      </c>
      <c r="G14374" s="2" t="s">
        <v>975</v>
      </c>
      <c r="H14374" t="s">
        <v>1591</v>
      </c>
      <c r="I14374" t="s">
        <v>21</v>
      </c>
      <c r="J14374" t="s">
        <v>65</v>
      </c>
      <c r="K14374" t="s">
        <v>16</v>
      </c>
      <c r="L14374" t="s">
        <v>17</v>
      </c>
      <c r="M14374" s="1">
        <v>7668.78</v>
      </c>
      <c r="N14374" s="1">
        <v>781.44</v>
      </c>
      <c r="O14374">
        <v>0.21</v>
      </c>
    </row>
    <row r="14375" spans="1:15" x14ac:dyDescent="0.3">
      <c r="A14375" t="str">
        <f xml:space="preserve"> _xlfn.XLOOKUP(H14375, 'Customers'!B:B, 'Customers'!A:A)</f>
        <v>CUST_907</v>
      </c>
      <c r="B14375" t="str">
        <f>_xlfn.XLOOKUP(L14375, Products!C:C, Products!A:A)</f>
        <v>PROD_2</v>
      </c>
      <c r="C14375">
        <v>14374</v>
      </c>
      <c r="D14375" s="2" t="s">
        <v>409</v>
      </c>
      <c r="E14375">
        <f>YEAR(Orders[[#This Row],[Order_Date]])</f>
        <v>2022</v>
      </c>
      <c r="F14375">
        <f>MONTH(Orders[[#This Row],[Order_Date]])</f>
        <v>9</v>
      </c>
      <c r="G14375" s="2" t="s">
        <v>389</v>
      </c>
      <c r="H14375" t="s">
        <v>1666</v>
      </c>
      <c r="I14375" t="s">
        <v>14</v>
      </c>
      <c r="J14375" t="s">
        <v>15</v>
      </c>
      <c r="K14375" t="s">
        <v>16</v>
      </c>
      <c r="L14375" t="s">
        <v>23</v>
      </c>
      <c r="M14375" s="1">
        <v>680.2</v>
      </c>
      <c r="N14375" s="1">
        <v>-8.5399999999999991</v>
      </c>
      <c r="O14375">
        <v>0</v>
      </c>
    </row>
    <row r="14376" spans="1:15" x14ac:dyDescent="0.3">
      <c r="A14376" t="str">
        <f xml:space="preserve"> _xlfn.XLOOKUP(H14376, 'Customers'!B:B, 'Customers'!A:A)</f>
        <v>CUST_705</v>
      </c>
      <c r="B14376" t="str">
        <f>_xlfn.XLOOKUP(L14376, Products!C:C, Products!A:A)</f>
        <v>PROD_5</v>
      </c>
      <c r="C14376">
        <v>14375</v>
      </c>
      <c r="D14376" s="2" t="s">
        <v>321</v>
      </c>
      <c r="E14376">
        <f>YEAR(Orders[[#This Row],[Order_Date]])</f>
        <v>2022</v>
      </c>
      <c r="F14376">
        <f>MONTH(Orders[[#This Row],[Order_Date]])</f>
        <v>7</v>
      </c>
      <c r="G14376" s="2" t="s">
        <v>874</v>
      </c>
      <c r="H14376" t="s">
        <v>1444</v>
      </c>
      <c r="I14376" t="s">
        <v>14</v>
      </c>
      <c r="J14376" t="s">
        <v>22</v>
      </c>
      <c r="K14376" t="s">
        <v>34</v>
      </c>
      <c r="L14376" t="s">
        <v>39</v>
      </c>
      <c r="M14376" s="1">
        <v>6894.23</v>
      </c>
      <c r="N14376" s="1">
        <v>415.75</v>
      </c>
      <c r="O14376">
        <v>0.16</v>
      </c>
    </row>
    <row r="14377" spans="1:15" x14ac:dyDescent="0.3">
      <c r="A14377" t="str">
        <f xml:space="preserve"> _xlfn.XLOOKUP(H14377, 'Customers'!B:B, 'Customers'!A:A)</f>
        <v>CUST_287</v>
      </c>
      <c r="B14377" t="str">
        <f>_xlfn.XLOOKUP(L14377, Products!C:C, Products!A:A)</f>
        <v>PROD_5</v>
      </c>
      <c r="C14377">
        <v>14376</v>
      </c>
      <c r="D14377" s="2" t="s">
        <v>292</v>
      </c>
      <c r="E14377">
        <f>YEAR(Orders[[#This Row],[Order_Date]])</f>
        <v>2023</v>
      </c>
      <c r="F14377">
        <f>MONTH(Orders[[#This Row],[Order_Date]])</f>
        <v>7</v>
      </c>
      <c r="G14377" s="2" t="s">
        <v>1105</v>
      </c>
      <c r="H14377" t="s">
        <v>765</v>
      </c>
      <c r="I14377" t="s">
        <v>32</v>
      </c>
      <c r="J14377" t="s">
        <v>65</v>
      </c>
      <c r="K14377" t="s">
        <v>34</v>
      </c>
      <c r="L14377" t="s">
        <v>39</v>
      </c>
      <c r="M14377" s="1">
        <v>6139.04</v>
      </c>
      <c r="N14377" s="1">
        <v>166.05</v>
      </c>
      <c r="O14377">
        <v>0.01</v>
      </c>
    </row>
    <row r="14378" spans="1:15" x14ac:dyDescent="0.3">
      <c r="A14378" t="str">
        <f xml:space="preserve"> _xlfn.XLOOKUP(H14378, 'Customers'!B:B, 'Customers'!A:A)</f>
        <v>CUST_761</v>
      </c>
      <c r="B14378" t="str">
        <f>_xlfn.XLOOKUP(L14378, Products!C:C, Products!A:A)</f>
        <v>PROD_8</v>
      </c>
      <c r="C14378">
        <v>14377</v>
      </c>
      <c r="D14378" s="2" t="s">
        <v>226</v>
      </c>
      <c r="E14378">
        <f>YEAR(Orders[[#This Row],[Order_Date]])</f>
        <v>2023</v>
      </c>
      <c r="F14378">
        <f>MONTH(Orders[[#This Row],[Order_Date]])</f>
        <v>6</v>
      </c>
      <c r="G14378" s="2" t="s">
        <v>825</v>
      </c>
      <c r="H14378" t="s">
        <v>1507</v>
      </c>
      <c r="I14378" t="s">
        <v>21</v>
      </c>
      <c r="J14378" t="s">
        <v>65</v>
      </c>
      <c r="K14378" t="s">
        <v>27</v>
      </c>
      <c r="L14378" t="s">
        <v>73</v>
      </c>
      <c r="M14378" s="1">
        <v>3297.43</v>
      </c>
      <c r="N14378" s="1">
        <v>336.64</v>
      </c>
      <c r="O14378">
        <v>0.02</v>
      </c>
    </row>
    <row r="14379" spans="1:15" x14ac:dyDescent="0.3">
      <c r="A14379" t="str">
        <f xml:space="preserve"> _xlfn.XLOOKUP(H14379, 'Customers'!B:B, 'Customers'!A:A)</f>
        <v>CUST_515</v>
      </c>
      <c r="B14379" t="str">
        <f>_xlfn.XLOOKUP(L14379, Products!C:C, Products!A:A)</f>
        <v>PROD_7</v>
      </c>
      <c r="C14379">
        <v>14378</v>
      </c>
      <c r="D14379" s="2" t="s">
        <v>490</v>
      </c>
      <c r="E14379">
        <f>YEAR(Orders[[#This Row],[Order_Date]])</f>
        <v>2023</v>
      </c>
      <c r="F14379">
        <f>MONTH(Orders[[#This Row],[Order_Date]])</f>
        <v>1</v>
      </c>
      <c r="G14379" s="2" t="s">
        <v>358</v>
      </c>
      <c r="H14379" t="s">
        <v>1186</v>
      </c>
      <c r="I14379" t="s">
        <v>14</v>
      </c>
      <c r="J14379" t="s">
        <v>15</v>
      </c>
      <c r="K14379" t="s">
        <v>16</v>
      </c>
      <c r="L14379" t="s">
        <v>66</v>
      </c>
      <c r="M14379" s="1">
        <v>2610.62</v>
      </c>
      <c r="N14379" s="1">
        <v>246.38</v>
      </c>
      <c r="O14379">
        <v>0.08</v>
      </c>
    </row>
    <row r="14380" spans="1:15" x14ac:dyDescent="0.3">
      <c r="A14380" t="str">
        <f xml:space="preserve"> _xlfn.XLOOKUP(H14380, 'Customers'!B:B, 'Customers'!A:A)</f>
        <v>CUST_263</v>
      </c>
      <c r="B14380" t="str">
        <f>_xlfn.XLOOKUP(L14380, Products!C:C, Products!A:A)</f>
        <v>PROD_1</v>
      </c>
      <c r="C14380">
        <v>14379</v>
      </c>
      <c r="D14380" s="2" t="s">
        <v>1058</v>
      </c>
      <c r="E14380">
        <f>YEAR(Orders[[#This Row],[Order_Date]])</f>
        <v>2023</v>
      </c>
      <c r="F14380">
        <f>MONTH(Orders[[#This Row],[Order_Date]])</f>
        <v>2</v>
      </c>
      <c r="G14380" s="2" t="s">
        <v>504</v>
      </c>
      <c r="H14380" t="s">
        <v>715</v>
      </c>
      <c r="I14380" t="s">
        <v>14</v>
      </c>
      <c r="J14380" t="s">
        <v>33</v>
      </c>
      <c r="K14380" t="s">
        <v>16</v>
      </c>
      <c r="L14380" t="s">
        <v>17</v>
      </c>
      <c r="M14380" s="1">
        <v>8326.56</v>
      </c>
      <c r="N14380" s="1">
        <v>31.39</v>
      </c>
      <c r="O14380">
        <v>0.1</v>
      </c>
    </row>
    <row r="14381" spans="1:15" x14ac:dyDescent="0.3">
      <c r="A14381" t="str">
        <f xml:space="preserve"> _xlfn.XLOOKUP(H14381, 'Customers'!B:B, 'Customers'!A:A)</f>
        <v>CUST_323</v>
      </c>
      <c r="B14381" t="str">
        <f>_xlfn.XLOOKUP(L14381, Products!C:C, Products!A:A)</f>
        <v>PROD_1</v>
      </c>
      <c r="C14381">
        <v>14380</v>
      </c>
      <c r="D14381" s="2" t="s">
        <v>40</v>
      </c>
      <c r="E14381">
        <f>YEAR(Orders[[#This Row],[Order_Date]])</f>
        <v>2023</v>
      </c>
      <c r="F14381">
        <f>MONTH(Orders[[#This Row],[Order_Date]])</f>
        <v>3</v>
      </c>
      <c r="G14381" s="2" t="s">
        <v>1267</v>
      </c>
      <c r="H14381" t="s">
        <v>842</v>
      </c>
      <c r="I14381" t="s">
        <v>14</v>
      </c>
      <c r="J14381" t="s">
        <v>65</v>
      </c>
      <c r="K14381" t="s">
        <v>16</v>
      </c>
      <c r="L14381" t="s">
        <v>17</v>
      </c>
      <c r="M14381" s="1">
        <v>5394.06</v>
      </c>
      <c r="N14381" s="1">
        <v>1424.78</v>
      </c>
      <c r="O14381">
        <v>0.16</v>
      </c>
    </row>
    <row r="14382" spans="1:15" x14ac:dyDescent="0.3">
      <c r="A14382" t="str">
        <f xml:space="preserve"> _xlfn.XLOOKUP(H14382, 'Customers'!B:B, 'Customers'!A:A)</f>
        <v>CUST_842</v>
      </c>
      <c r="B14382" t="str">
        <f>_xlfn.XLOOKUP(L14382, Products!C:C, Products!A:A)</f>
        <v>PROD_2</v>
      </c>
      <c r="C14382">
        <v>14381</v>
      </c>
      <c r="D14382" s="2" t="s">
        <v>800</v>
      </c>
      <c r="E14382">
        <f>YEAR(Orders[[#This Row],[Order_Date]])</f>
        <v>2022</v>
      </c>
      <c r="F14382">
        <f>MONTH(Orders[[#This Row],[Order_Date]])</f>
        <v>11</v>
      </c>
      <c r="G14382" s="2" t="s">
        <v>707</v>
      </c>
      <c r="H14382" t="s">
        <v>1595</v>
      </c>
      <c r="I14382" t="s">
        <v>21</v>
      </c>
      <c r="J14382" t="s">
        <v>22</v>
      </c>
      <c r="K14382" t="s">
        <v>16</v>
      </c>
      <c r="L14382" t="s">
        <v>23</v>
      </c>
      <c r="M14382" s="1">
        <v>3637.78</v>
      </c>
      <c r="N14382" s="1">
        <v>946.69</v>
      </c>
      <c r="O14382">
        <v>0.16</v>
      </c>
    </row>
    <row r="14383" spans="1:15" x14ac:dyDescent="0.3">
      <c r="A14383" t="str">
        <f xml:space="preserve"> _xlfn.XLOOKUP(H14383, 'Customers'!B:B, 'Customers'!A:A)</f>
        <v>CUST_945</v>
      </c>
      <c r="B14383" t="str">
        <f>_xlfn.XLOOKUP(L14383, Products!C:C, Products!A:A)</f>
        <v>PROD_6</v>
      </c>
      <c r="C14383">
        <v>14382</v>
      </c>
      <c r="D14383" s="2" t="s">
        <v>678</v>
      </c>
      <c r="E14383">
        <f>YEAR(Orders[[#This Row],[Order_Date]])</f>
        <v>2022</v>
      </c>
      <c r="F14383">
        <f>MONTH(Orders[[#This Row],[Order_Date]])</f>
        <v>7</v>
      </c>
      <c r="G14383" s="2" t="s">
        <v>130</v>
      </c>
      <c r="H14383" t="s">
        <v>1706</v>
      </c>
      <c r="I14383" t="s">
        <v>32</v>
      </c>
      <c r="J14383" t="s">
        <v>65</v>
      </c>
      <c r="K14383" t="s">
        <v>34</v>
      </c>
      <c r="L14383" t="s">
        <v>52</v>
      </c>
      <c r="M14383" s="1">
        <v>4822.37</v>
      </c>
      <c r="N14383" s="1">
        <v>836.09</v>
      </c>
      <c r="O14383">
        <v>0.06</v>
      </c>
    </row>
    <row r="14384" spans="1:15" x14ac:dyDescent="0.3">
      <c r="A14384" t="str">
        <f xml:space="preserve"> _xlfn.XLOOKUP(H14384, 'Customers'!B:B, 'Customers'!A:A)</f>
        <v>CUST_946</v>
      </c>
      <c r="B14384" t="str">
        <f>_xlfn.XLOOKUP(L14384, Products!C:C, Products!A:A)</f>
        <v>PROD_6</v>
      </c>
      <c r="C14384">
        <v>14383</v>
      </c>
      <c r="D14384" s="2" t="s">
        <v>593</v>
      </c>
      <c r="E14384">
        <f>YEAR(Orders[[#This Row],[Order_Date]])</f>
        <v>2022</v>
      </c>
      <c r="F14384">
        <f>MONTH(Orders[[#This Row],[Order_Date]])</f>
        <v>7</v>
      </c>
      <c r="G14384" s="2" t="s">
        <v>403</v>
      </c>
      <c r="H14384" t="s">
        <v>1707</v>
      </c>
      <c r="I14384" t="s">
        <v>32</v>
      </c>
      <c r="J14384" t="s">
        <v>22</v>
      </c>
      <c r="K14384" t="s">
        <v>34</v>
      </c>
      <c r="L14384" t="s">
        <v>52</v>
      </c>
      <c r="M14384" s="1">
        <v>5621.09</v>
      </c>
      <c r="N14384" s="1">
        <v>332.64</v>
      </c>
      <c r="O14384">
        <v>0.16</v>
      </c>
    </row>
    <row r="14385" spans="1:15" x14ac:dyDescent="0.3">
      <c r="A14385" t="str">
        <f xml:space="preserve"> _xlfn.XLOOKUP(H14385, 'Customers'!B:B, 'Customers'!A:A)</f>
        <v>CUST_528</v>
      </c>
      <c r="B14385" t="str">
        <f>_xlfn.XLOOKUP(L14385, Products!C:C, Products!A:A)</f>
        <v>PROD_7</v>
      </c>
      <c r="C14385">
        <v>14384</v>
      </c>
      <c r="D14385" s="2" t="s">
        <v>561</v>
      </c>
      <c r="E14385">
        <f>YEAR(Orders[[#This Row],[Order_Date]])</f>
        <v>2022</v>
      </c>
      <c r="F14385">
        <f>MONTH(Orders[[#This Row],[Order_Date]])</f>
        <v>3</v>
      </c>
      <c r="G14385" s="2" t="s">
        <v>881</v>
      </c>
      <c r="H14385" t="s">
        <v>1205</v>
      </c>
      <c r="I14385" t="s">
        <v>21</v>
      </c>
      <c r="J14385" t="s">
        <v>22</v>
      </c>
      <c r="K14385" t="s">
        <v>16</v>
      </c>
      <c r="L14385" t="s">
        <v>66</v>
      </c>
      <c r="M14385" s="1">
        <v>2243.2600000000002</v>
      </c>
      <c r="N14385" s="1">
        <v>133.80000000000001</v>
      </c>
      <c r="O14385">
        <v>0.19</v>
      </c>
    </row>
    <row r="14386" spans="1:15" x14ac:dyDescent="0.3">
      <c r="A14386" t="str">
        <f xml:space="preserve"> _xlfn.XLOOKUP(H14386, 'Customers'!B:B, 'Customers'!A:A)</f>
        <v>CUST_75</v>
      </c>
      <c r="B14386" t="str">
        <f>_xlfn.XLOOKUP(L14386, Products!C:C, Products!A:A)</f>
        <v>PROD_1</v>
      </c>
      <c r="C14386">
        <v>14385</v>
      </c>
      <c r="D14386" s="2" t="s">
        <v>462</v>
      </c>
      <c r="E14386">
        <f>YEAR(Orders[[#This Row],[Order_Date]])</f>
        <v>2022</v>
      </c>
      <c r="F14386">
        <f>MONTH(Orders[[#This Row],[Order_Date]])</f>
        <v>1</v>
      </c>
      <c r="G14386" s="2" t="s">
        <v>319</v>
      </c>
      <c r="H14386" t="s">
        <v>245</v>
      </c>
      <c r="I14386" t="s">
        <v>32</v>
      </c>
      <c r="J14386" t="s">
        <v>65</v>
      </c>
      <c r="K14386" t="s">
        <v>16</v>
      </c>
      <c r="L14386" t="s">
        <v>17</v>
      </c>
      <c r="M14386" s="1">
        <v>767.52</v>
      </c>
      <c r="N14386" s="1">
        <v>-65.3</v>
      </c>
      <c r="O14386">
        <v>0.19</v>
      </c>
    </row>
    <row r="14387" spans="1:15" x14ac:dyDescent="0.3">
      <c r="A14387" t="str">
        <f xml:space="preserve"> _xlfn.XLOOKUP(H14387, 'Customers'!B:B, 'Customers'!A:A)</f>
        <v>CUST_965</v>
      </c>
      <c r="B14387" t="str">
        <f>_xlfn.XLOOKUP(L14387, Products!C:C, Products!A:A)</f>
        <v>PROD_1</v>
      </c>
      <c r="C14387">
        <v>14386</v>
      </c>
      <c r="D14387" s="2" t="s">
        <v>499</v>
      </c>
      <c r="E14387">
        <f>YEAR(Orders[[#This Row],[Order_Date]])</f>
        <v>2022</v>
      </c>
      <c r="F14387">
        <f>MONTH(Orders[[#This Row],[Order_Date]])</f>
        <v>9</v>
      </c>
      <c r="G14387" s="2" t="s">
        <v>389</v>
      </c>
      <c r="H14387" t="s">
        <v>1727</v>
      </c>
      <c r="I14387" t="s">
        <v>32</v>
      </c>
      <c r="J14387" t="s">
        <v>33</v>
      </c>
      <c r="K14387" t="s">
        <v>27</v>
      </c>
      <c r="L14387" t="s">
        <v>17</v>
      </c>
      <c r="M14387" s="1">
        <v>331.69</v>
      </c>
      <c r="N14387" s="1">
        <v>54.81</v>
      </c>
      <c r="O14387">
        <v>0.1</v>
      </c>
    </row>
    <row r="14388" spans="1:15" x14ac:dyDescent="0.3">
      <c r="A14388" t="str">
        <f xml:space="preserve"> _xlfn.XLOOKUP(H14388, 'Customers'!B:B, 'Customers'!A:A)</f>
        <v>CUST_969</v>
      </c>
      <c r="B14388" t="str">
        <f>_xlfn.XLOOKUP(L14388, Products!C:C, Products!A:A)</f>
        <v>PROD_2</v>
      </c>
      <c r="C14388">
        <v>14387</v>
      </c>
      <c r="D14388" s="2" t="s">
        <v>133</v>
      </c>
      <c r="E14388">
        <f>YEAR(Orders[[#This Row],[Order_Date]])</f>
        <v>2022</v>
      </c>
      <c r="F14388">
        <f>MONTH(Orders[[#This Row],[Order_Date]])</f>
        <v>12</v>
      </c>
      <c r="G14388" s="2" t="s">
        <v>134</v>
      </c>
      <c r="H14388" t="s">
        <v>1731</v>
      </c>
      <c r="I14388" t="s">
        <v>21</v>
      </c>
      <c r="J14388" t="s">
        <v>15</v>
      </c>
      <c r="K14388" t="s">
        <v>16</v>
      </c>
      <c r="L14388" t="s">
        <v>23</v>
      </c>
      <c r="M14388" s="1">
        <v>5787.11</v>
      </c>
      <c r="N14388" s="1">
        <v>417.58</v>
      </c>
      <c r="O14388">
        <v>0.18</v>
      </c>
    </row>
    <row r="14389" spans="1:15" x14ac:dyDescent="0.3">
      <c r="A14389" t="str">
        <f xml:space="preserve"> _xlfn.XLOOKUP(H14389, 'Customers'!B:B, 'Customers'!A:A)</f>
        <v>CUST_592</v>
      </c>
      <c r="B14389" t="str">
        <f>_xlfn.XLOOKUP(L14389, Products!C:C, Products!A:A)</f>
        <v>PROD_8</v>
      </c>
      <c r="C14389">
        <v>14388</v>
      </c>
      <c r="D14389" s="2" t="s">
        <v>759</v>
      </c>
      <c r="E14389">
        <f>YEAR(Orders[[#This Row],[Order_Date]])</f>
        <v>2023</v>
      </c>
      <c r="F14389">
        <f>MONTH(Orders[[#This Row],[Order_Date]])</f>
        <v>8</v>
      </c>
      <c r="G14389" s="2" t="s">
        <v>638</v>
      </c>
      <c r="H14389" t="s">
        <v>1298</v>
      </c>
      <c r="I14389" t="s">
        <v>32</v>
      </c>
      <c r="J14389" t="s">
        <v>33</v>
      </c>
      <c r="K14389" t="s">
        <v>27</v>
      </c>
      <c r="L14389" t="s">
        <v>73</v>
      </c>
      <c r="M14389" s="1">
        <v>6520.38</v>
      </c>
      <c r="N14389" s="1">
        <v>643.61</v>
      </c>
      <c r="O14389">
        <v>0.2</v>
      </c>
    </row>
    <row r="14390" spans="1:15" x14ac:dyDescent="0.3">
      <c r="A14390" t="str">
        <f xml:space="preserve"> _xlfn.XLOOKUP(H14390, 'Customers'!B:B, 'Customers'!A:A)</f>
        <v>CUST_835</v>
      </c>
      <c r="B14390" t="str">
        <f>_xlfn.XLOOKUP(L14390, Products!C:C, Products!A:A)</f>
        <v>PROD_4</v>
      </c>
      <c r="C14390">
        <v>14389</v>
      </c>
      <c r="D14390" s="2" t="s">
        <v>567</v>
      </c>
      <c r="E14390">
        <f>YEAR(Orders[[#This Row],[Order_Date]])</f>
        <v>2022</v>
      </c>
      <c r="F14390">
        <f>MONTH(Orders[[#This Row],[Order_Date]])</f>
        <v>1</v>
      </c>
      <c r="G14390" s="2" t="s">
        <v>951</v>
      </c>
      <c r="H14390" t="s">
        <v>1588</v>
      </c>
      <c r="I14390" t="s">
        <v>14</v>
      </c>
      <c r="J14390" t="s">
        <v>22</v>
      </c>
      <c r="K14390" t="s">
        <v>34</v>
      </c>
      <c r="L14390" t="s">
        <v>35</v>
      </c>
      <c r="M14390" s="1">
        <v>1880.14</v>
      </c>
      <c r="N14390" s="1">
        <v>477.45</v>
      </c>
      <c r="O14390">
        <v>0.14000000000000001</v>
      </c>
    </row>
    <row r="14391" spans="1:15" x14ac:dyDescent="0.3">
      <c r="A14391" t="str">
        <f xml:space="preserve"> _xlfn.XLOOKUP(H14391, 'Customers'!B:B, 'Customers'!A:A)</f>
        <v>CUST_971</v>
      </c>
      <c r="B14391" t="str">
        <f>_xlfn.XLOOKUP(L14391, Products!C:C, Products!A:A)</f>
        <v>PROD_1</v>
      </c>
      <c r="C14391">
        <v>14390</v>
      </c>
      <c r="D14391" s="2" t="s">
        <v>930</v>
      </c>
      <c r="E14391">
        <f>YEAR(Orders[[#This Row],[Order_Date]])</f>
        <v>2022</v>
      </c>
      <c r="F14391">
        <f>MONTH(Orders[[#This Row],[Order_Date]])</f>
        <v>4</v>
      </c>
      <c r="G14391" s="2" t="s">
        <v>833</v>
      </c>
      <c r="H14391" t="s">
        <v>1733</v>
      </c>
      <c r="I14391" t="s">
        <v>14</v>
      </c>
      <c r="J14391" t="s">
        <v>65</v>
      </c>
      <c r="K14391" t="s">
        <v>16</v>
      </c>
      <c r="L14391" t="s">
        <v>17</v>
      </c>
      <c r="M14391" s="1">
        <v>4415.28</v>
      </c>
      <c r="N14391" s="1">
        <v>103.54</v>
      </c>
      <c r="O14391">
        <v>7.0000000000000007E-2</v>
      </c>
    </row>
    <row r="14392" spans="1:15" x14ac:dyDescent="0.3">
      <c r="A14392" t="str">
        <f xml:space="preserve"> _xlfn.XLOOKUP(H14392, 'Customers'!B:B, 'Customers'!A:A)</f>
        <v>CUST_382</v>
      </c>
      <c r="B14392" t="str">
        <f>_xlfn.XLOOKUP(L14392, Products!C:C, Products!A:A)</f>
        <v>PROD_2</v>
      </c>
      <c r="C14392">
        <v>14391</v>
      </c>
      <c r="D14392" s="2" t="s">
        <v>1258</v>
      </c>
      <c r="E14392">
        <f>YEAR(Orders[[#This Row],[Order_Date]])</f>
        <v>2023</v>
      </c>
      <c r="F14392">
        <f>MONTH(Orders[[#This Row],[Order_Date]])</f>
        <v>11</v>
      </c>
      <c r="G14392" s="2" t="s">
        <v>690</v>
      </c>
      <c r="H14392" t="s">
        <v>948</v>
      </c>
      <c r="I14392" t="s">
        <v>21</v>
      </c>
      <c r="J14392" t="s">
        <v>22</v>
      </c>
      <c r="K14392" t="s">
        <v>16</v>
      </c>
      <c r="L14392" t="s">
        <v>23</v>
      </c>
      <c r="M14392" s="1">
        <v>7235.66</v>
      </c>
      <c r="N14392" s="1">
        <v>475.46</v>
      </c>
      <c r="O14392">
        <v>0.27</v>
      </c>
    </row>
    <row r="14393" spans="1:15" x14ac:dyDescent="0.3">
      <c r="A14393" t="str">
        <f xml:space="preserve"> _xlfn.XLOOKUP(H14393, 'Customers'!B:B, 'Customers'!A:A)</f>
        <v>CUST_967</v>
      </c>
      <c r="B14393" t="str">
        <f>_xlfn.XLOOKUP(L14393, Products!C:C, Products!A:A)</f>
        <v>PROD_7</v>
      </c>
      <c r="C14393">
        <v>14392</v>
      </c>
      <c r="D14393" s="2" t="s">
        <v>1042</v>
      </c>
      <c r="E14393">
        <f>YEAR(Orders[[#This Row],[Order_Date]])</f>
        <v>2022</v>
      </c>
      <c r="F14393">
        <f>MONTH(Orders[[#This Row],[Order_Date]])</f>
        <v>6</v>
      </c>
      <c r="G14393" s="2" t="s">
        <v>1642</v>
      </c>
      <c r="H14393" t="s">
        <v>1729</v>
      </c>
      <c r="I14393" t="s">
        <v>21</v>
      </c>
      <c r="J14393" t="s">
        <v>22</v>
      </c>
      <c r="K14393" t="s">
        <v>16</v>
      </c>
      <c r="L14393" t="s">
        <v>66</v>
      </c>
      <c r="M14393" s="1">
        <v>1632.55</v>
      </c>
      <c r="N14393" s="1">
        <v>-10.23</v>
      </c>
      <c r="O14393">
        <v>0.09</v>
      </c>
    </row>
    <row r="14394" spans="1:15" x14ac:dyDescent="0.3">
      <c r="A14394" t="str">
        <f xml:space="preserve"> _xlfn.XLOOKUP(H14394, 'Customers'!B:B, 'Customers'!A:A)</f>
        <v>CUST_336</v>
      </c>
      <c r="B14394" t="str">
        <f>_xlfn.XLOOKUP(L14394, Products!C:C, Products!A:A)</f>
        <v>PROD_7</v>
      </c>
      <c r="C14394">
        <v>14393</v>
      </c>
      <c r="D14394" s="2" t="s">
        <v>953</v>
      </c>
      <c r="E14394">
        <f>YEAR(Orders[[#This Row],[Order_Date]])</f>
        <v>2022</v>
      </c>
      <c r="F14394">
        <f>MONTH(Orders[[#This Row],[Order_Date]])</f>
        <v>9</v>
      </c>
      <c r="G14394" s="2" t="s">
        <v>1066</v>
      </c>
      <c r="H14394" t="s">
        <v>864</v>
      </c>
      <c r="I14394" t="s">
        <v>21</v>
      </c>
      <c r="J14394" t="s">
        <v>22</v>
      </c>
      <c r="K14394" t="s">
        <v>16</v>
      </c>
      <c r="L14394" t="s">
        <v>66</v>
      </c>
      <c r="M14394" s="1">
        <v>7925.55</v>
      </c>
      <c r="N14394" s="1">
        <v>90.78</v>
      </c>
      <c r="O14394">
        <v>7.0000000000000007E-2</v>
      </c>
    </row>
    <row r="14395" spans="1:15" x14ac:dyDescent="0.3">
      <c r="A14395" t="str">
        <f xml:space="preserve"> _xlfn.XLOOKUP(H14395, 'Customers'!B:B, 'Customers'!A:A)</f>
        <v>CUST_723</v>
      </c>
      <c r="B14395" t="str">
        <f>_xlfn.XLOOKUP(L14395, Products!C:C, Products!A:A)</f>
        <v>PROD_8</v>
      </c>
      <c r="C14395">
        <v>14394</v>
      </c>
      <c r="D14395" s="2" t="s">
        <v>1427</v>
      </c>
      <c r="E14395">
        <f>YEAR(Orders[[#This Row],[Order_Date]])</f>
        <v>2022</v>
      </c>
      <c r="F14395">
        <f>MONTH(Orders[[#This Row],[Order_Date]])</f>
        <v>4</v>
      </c>
      <c r="G14395" s="2" t="s">
        <v>71</v>
      </c>
      <c r="H14395" t="s">
        <v>1465</v>
      </c>
      <c r="I14395" t="s">
        <v>14</v>
      </c>
      <c r="J14395" t="s">
        <v>22</v>
      </c>
      <c r="K14395" t="s">
        <v>27</v>
      </c>
      <c r="L14395" t="s">
        <v>73</v>
      </c>
      <c r="M14395" s="1">
        <v>9065.31</v>
      </c>
      <c r="N14395" s="1">
        <v>-154.27000000000001</v>
      </c>
      <c r="O14395">
        <v>0.14000000000000001</v>
      </c>
    </row>
    <row r="14396" spans="1:15" x14ac:dyDescent="0.3">
      <c r="A14396" t="str">
        <f xml:space="preserve"> _xlfn.XLOOKUP(H14396, 'Customers'!B:B, 'Customers'!A:A)</f>
        <v>CUST_14</v>
      </c>
      <c r="B14396" t="str">
        <f>_xlfn.XLOOKUP(L14396, Products!C:C, Products!A:A)</f>
        <v>PROD_4</v>
      </c>
      <c r="C14396">
        <v>14395</v>
      </c>
      <c r="D14396" s="2" t="s">
        <v>396</v>
      </c>
      <c r="E14396">
        <f>YEAR(Orders[[#This Row],[Order_Date]])</f>
        <v>2023</v>
      </c>
      <c r="F14396">
        <f>MONTH(Orders[[#This Row],[Order_Date]])</f>
        <v>1</v>
      </c>
      <c r="G14396" s="2" t="s">
        <v>84</v>
      </c>
      <c r="H14396" t="s">
        <v>69</v>
      </c>
      <c r="I14396" t="s">
        <v>14</v>
      </c>
      <c r="J14396" t="s">
        <v>33</v>
      </c>
      <c r="K14396" t="s">
        <v>34</v>
      </c>
      <c r="L14396" t="s">
        <v>35</v>
      </c>
      <c r="M14396" s="1">
        <v>8409.7900000000009</v>
      </c>
      <c r="N14396" s="1">
        <v>-585.11</v>
      </c>
      <c r="O14396">
        <v>0.28000000000000003</v>
      </c>
    </row>
    <row r="14397" spans="1:15" x14ac:dyDescent="0.3">
      <c r="A14397" t="str">
        <f xml:space="preserve"> _xlfn.XLOOKUP(H14397, 'Customers'!B:B, 'Customers'!A:A)</f>
        <v>CUST_952</v>
      </c>
      <c r="B14397" t="str">
        <f>_xlfn.XLOOKUP(L14397, Products!C:C, Products!A:A)</f>
        <v>PROD_7</v>
      </c>
      <c r="C14397">
        <v>14396</v>
      </c>
      <c r="D14397" s="2" t="s">
        <v>355</v>
      </c>
      <c r="E14397">
        <f>YEAR(Orders[[#This Row],[Order_Date]])</f>
        <v>2024</v>
      </c>
      <c r="F14397">
        <f>MONTH(Orders[[#This Row],[Order_Date]])</f>
        <v>1</v>
      </c>
      <c r="G14397" s="2" t="s">
        <v>664</v>
      </c>
      <c r="H14397" t="s">
        <v>1713</v>
      </c>
      <c r="I14397" t="s">
        <v>21</v>
      </c>
      <c r="J14397" t="s">
        <v>33</v>
      </c>
      <c r="K14397" t="s">
        <v>16</v>
      </c>
      <c r="L14397" t="s">
        <v>66</v>
      </c>
      <c r="M14397" s="1">
        <v>2438.38</v>
      </c>
      <c r="N14397" s="1">
        <v>418.55</v>
      </c>
      <c r="O14397">
        <v>7.0000000000000007E-2</v>
      </c>
    </row>
    <row r="14398" spans="1:15" x14ac:dyDescent="0.3">
      <c r="A14398" t="str">
        <f xml:space="preserve"> _xlfn.XLOOKUP(H14398, 'Customers'!B:B, 'Customers'!A:A)</f>
        <v>CUST_615</v>
      </c>
      <c r="B14398" t="str">
        <f>_xlfn.XLOOKUP(L14398, Products!C:C, Products!A:A)</f>
        <v>PROD_1</v>
      </c>
      <c r="C14398">
        <v>14397</v>
      </c>
      <c r="D14398" s="2" t="s">
        <v>939</v>
      </c>
      <c r="E14398">
        <f>YEAR(Orders[[#This Row],[Order_Date]])</f>
        <v>2023</v>
      </c>
      <c r="F14398">
        <f>MONTH(Orders[[#This Row],[Order_Date]])</f>
        <v>1</v>
      </c>
      <c r="G14398" s="2" t="s">
        <v>218</v>
      </c>
      <c r="H14398" t="s">
        <v>1334</v>
      </c>
      <c r="I14398" t="s">
        <v>14</v>
      </c>
      <c r="J14398" t="s">
        <v>33</v>
      </c>
      <c r="K14398" t="s">
        <v>16</v>
      </c>
      <c r="L14398" t="s">
        <v>17</v>
      </c>
      <c r="M14398" s="1">
        <v>3087.72</v>
      </c>
      <c r="N14398" s="1">
        <v>750.08</v>
      </c>
      <c r="O14398">
        <v>0.22</v>
      </c>
    </row>
    <row r="14399" spans="1:15" x14ac:dyDescent="0.3">
      <c r="A14399" t="str">
        <f xml:space="preserve"> _xlfn.XLOOKUP(H14399, 'Customers'!B:B, 'Customers'!A:A)</f>
        <v>CUST_876</v>
      </c>
      <c r="B14399" t="str">
        <f>_xlfn.XLOOKUP(L14399, Products!C:C, Products!A:A)</f>
        <v>PROD_2</v>
      </c>
      <c r="C14399">
        <v>14398</v>
      </c>
      <c r="D14399" s="2" t="s">
        <v>1163</v>
      </c>
      <c r="E14399">
        <f>YEAR(Orders[[#This Row],[Order_Date]])</f>
        <v>2023</v>
      </c>
      <c r="F14399">
        <f>MONTH(Orders[[#This Row],[Order_Date]])</f>
        <v>2</v>
      </c>
      <c r="G14399" s="2" t="s">
        <v>1058</v>
      </c>
      <c r="H14399" t="s">
        <v>1631</v>
      </c>
      <c r="I14399" t="s">
        <v>14</v>
      </c>
      <c r="J14399" t="s">
        <v>22</v>
      </c>
      <c r="K14399" t="s">
        <v>16</v>
      </c>
      <c r="L14399" t="s">
        <v>23</v>
      </c>
      <c r="M14399" s="1">
        <v>1465.19</v>
      </c>
      <c r="N14399" s="1">
        <v>48.58</v>
      </c>
      <c r="O14399">
        <v>0.02</v>
      </c>
    </row>
    <row r="14400" spans="1:15" x14ac:dyDescent="0.3">
      <c r="A14400" t="str">
        <f xml:space="preserve"> _xlfn.XLOOKUP(H14400, 'Customers'!B:B, 'Customers'!A:A)</f>
        <v>CUST_4</v>
      </c>
      <c r="B14400" t="str">
        <f>_xlfn.XLOOKUP(L14400, Products!C:C, Products!A:A)</f>
        <v>PROD_1</v>
      </c>
      <c r="C14400">
        <v>14399</v>
      </c>
      <c r="D14400" s="2" t="s">
        <v>75</v>
      </c>
      <c r="E14400">
        <f>YEAR(Orders[[#This Row],[Order_Date]])</f>
        <v>2023</v>
      </c>
      <c r="F14400">
        <f>MONTH(Orders[[#This Row],[Order_Date]])</f>
        <v>12</v>
      </c>
      <c r="G14400" s="2" t="s">
        <v>234</v>
      </c>
      <c r="H14400" t="s">
        <v>31</v>
      </c>
      <c r="I14400" t="s">
        <v>14</v>
      </c>
      <c r="J14400" t="s">
        <v>22</v>
      </c>
      <c r="K14400" t="s">
        <v>27</v>
      </c>
      <c r="L14400" t="s">
        <v>17</v>
      </c>
      <c r="M14400" s="1">
        <v>8770.11</v>
      </c>
      <c r="N14400" s="1">
        <v>4.62</v>
      </c>
      <c r="O14400">
        <v>0.13</v>
      </c>
    </row>
    <row r="14401" spans="1:15" x14ac:dyDescent="0.3">
      <c r="A14401" t="str">
        <f xml:space="preserve"> _xlfn.XLOOKUP(H14401, 'Customers'!B:B, 'Customers'!A:A)</f>
        <v>CUST_561</v>
      </c>
      <c r="B14401" t="str">
        <f>_xlfn.XLOOKUP(L14401, Products!C:C, Products!A:A)</f>
        <v>PROD_7</v>
      </c>
      <c r="C14401">
        <v>14400</v>
      </c>
      <c r="D14401" s="2" t="s">
        <v>451</v>
      </c>
      <c r="E14401">
        <f>YEAR(Orders[[#This Row],[Order_Date]])</f>
        <v>2023</v>
      </c>
      <c r="F14401">
        <f>MONTH(Orders[[#This Row],[Order_Date]])</f>
        <v>2</v>
      </c>
      <c r="G14401" s="2" t="s">
        <v>956</v>
      </c>
      <c r="H14401" t="s">
        <v>1253</v>
      </c>
      <c r="I14401" t="s">
        <v>21</v>
      </c>
      <c r="J14401" t="s">
        <v>15</v>
      </c>
      <c r="K14401" t="s">
        <v>16</v>
      </c>
      <c r="L14401" t="s">
        <v>66</v>
      </c>
      <c r="M14401" s="1">
        <v>9671.4599999999991</v>
      </c>
      <c r="N14401" s="1">
        <v>2401.35</v>
      </c>
      <c r="O14401">
        <v>0.28999999999999998</v>
      </c>
    </row>
    <row r="14402" spans="1:15" x14ac:dyDescent="0.3">
      <c r="A14402" t="str">
        <f xml:space="preserve"> _xlfn.XLOOKUP(H14402, 'Customers'!B:B, 'Customers'!A:A)</f>
        <v>CUST_222</v>
      </c>
      <c r="B14402" t="str">
        <f>_xlfn.XLOOKUP(L14402, Products!C:C, Products!A:A)</f>
        <v>PROD_5</v>
      </c>
      <c r="C14402">
        <v>14401</v>
      </c>
      <c r="D14402" s="2" t="s">
        <v>1404</v>
      </c>
      <c r="E14402">
        <f>YEAR(Orders[[#This Row],[Order_Date]])</f>
        <v>2022</v>
      </c>
      <c r="F14402">
        <f>MONTH(Orders[[#This Row],[Order_Date]])</f>
        <v>5</v>
      </c>
      <c r="G14402" s="2" t="s">
        <v>1009</v>
      </c>
      <c r="H14402" t="s">
        <v>622</v>
      </c>
      <c r="I14402" t="s">
        <v>32</v>
      </c>
      <c r="J14402" t="s">
        <v>15</v>
      </c>
      <c r="K14402" t="s">
        <v>34</v>
      </c>
      <c r="L14402" t="s">
        <v>39</v>
      </c>
      <c r="M14402" s="1">
        <v>2245.92</v>
      </c>
      <c r="N14402" s="1">
        <v>585.32000000000005</v>
      </c>
      <c r="O14402">
        <v>0.27</v>
      </c>
    </row>
    <row r="14403" spans="1:15" x14ac:dyDescent="0.3">
      <c r="A14403" t="str">
        <f xml:space="preserve"> _xlfn.XLOOKUP(H14403, 'Customers'!B:B, 'Customers'!A:A)</f>
        <v>CUST_173</v>
      </c>
      <c r="B14403" t="str">
        <f>_xlfn.XLOOKUP(L14403, Products!C:C, Products!A:A)</f>
        <v>PROD_3</v>
      </c>
      <c r="C14403">
        <v>14402</v>
      </c>
      <c r="D14403" s="2" t="s">
        <v>507</v>
      </c>
      <c r="E14403">
        <f>YEAR(Orders[[#This Row],[Order_Date]])</f>
        <v>2023</v>
      </c>
      <c r="F14403">
        <f>MONTH(Orders[[#This Row],[Order_Date]])</f>
        <v>9</v>
      </c>
      <c r="G14403" s="2" t="s">
        <v>697</v>
      </c>
      <c r="H14403" t="s">
        <v>508</v>
      </c>
      <c r="I14403" t="s">
        <v>14</v>
      </c>
      <c r="J14403" t="s">
        <v>22</v>
      </c>
      <c r="K14403" t="s">
        <v>27</v>
      </c>
      <c r="L14403" t="s">
        <v>28</v>
      </c>
      <c r="M14403" s="1">
        <v>6477.31</v>
      </c>
      <c r="N14403" s="1">
        <v>1836.36</v>
      </c>
      <c r="O14403">
        <v>0.06</v>
      </c>
    </row>
    <row r="14404" spans="1:15" x14ac:dyDescent="0.3">
      <c r="A14404" t="str">
        <f xml:space="preserve"> _xlfn.XLOOKUP(H14404, 'Customers'!B:B, 'Customers'!A:A)</f>
        <v>CUST_17</v>
      </c>
      <c r="B14404" t="str">
        <f>_xlfn.XLOOKUP(L14404, Products!C:C, Products!A:A)</f>
        <v>PROD_5</v>
      </c>
      <c r="C14404">
        <v>14403</v>
      </c>
      <c r="D14404" s="2" t="s">
        <v>179</v>
      </c>
      <c r="E14404">
        <f>YEAR(Orders[[#This Row],[Order_Date]])</f>
        <v>2023</v>
      </c>
      <c r="F14404">
        <f>MONTH(Orders[[#This Row],[Order_Date]])</f>
        <v>2</v>
      </c>
      <c r="G14404" s="2" t="s">
        <v>1006</v>
      </c>
      <c r="H14404" t="s">
        <v>79</v>
      </c>
      <c r="I14404" t="s">
        <v>32</v>
      </c>
      <c r="J14404" t="s">
        <v>22</v>
      </c>
      <c r="K14404" t="s">
        <v>34</v>
      </c>
      <c r="L14404" t="s">
        <v>39</v>
      </c>
      <c r="M14404" s="1">
        <v>7877.84</v>
      </c>
      <c r="N14404" s="1">
        <v>1538.67</v>
      </c>
      <c r="O14404">
        <v>0.26</v>
      </c>
    </row>
    <row r="14405" spans="1:15" x14ac:dyDescent="0.3">
      <c r="A14405" t="str">
        <f xml:space="preserve"> _xlfn.XLOOKUP(H14405, 'Customers'!B:B, 'Customers'!A:A)</f>
        <v>CUST_507</v>
      </c>
      <c r="B14405" t="str">
        <f>_xlfn.XLOOKUP(L14405, Products!C:C, Products!A:A)</f>
        <v>PROD_3</v>
      </c>
      <c r="C14405">
        <v>14404</v>
      </c>
      <c r="D14405" s="2" t="s">
        <v>922</v>
      </c>
      <c r="E14405">
        <f>YEAR(Orders[[#This Row],[Order_Date]])</f>
        <v>2023</v>
      </c>
      <c r="F14405">
        <f>MONTH(Orders[[#This Row],[Order_Date]])</f>
        <v>12</v>
      </c>
      <c r="G14405" s="2" t="s">
        <v>1008</v>
      </c>
      <c r="H14405" t="s">
        <v>1172</v>
      </c>
      <c r="I14405" t="s">
        <v>21</v>
      </c>
      <c r="J14405" t="s">
        <v>65</v>
      </c>
      <c r="K14405" t="s">
        <v>27</v>
      </c>
      <c r="L14405" t="s">
        <v>28</v>
      </c>
      <c r="M14405" s="1">
        <v>6856.82</v>
      </c>
      <c r="N14405" s="1">
        <v>751.73</v>
      </c>
      <c r="O14405">
        <v>0.08</v>
      </c>
    </row>
    <row r="14406" spans="1:15" x14ac:dyDescent="0.3">
      <c r="A14406" t="str">
        <f xml:space="preserve"> _xlfn.XLOOKUP(H14406, 'Customers'!B:B, 'Customers'!A:A)</f>
        <v>CUST_579</v>
      </c>
      <c r="B14406" t="str">
        <f>_xlfn.XLOOKUP(L14406, Products!C:C, Products!A:A)</f>
        <v>PROD_6</v>
      </c>
      <c r="C14406">
        <v>14405</v>
      </c>
      <c r="D14406" s="2" t="s">
        <v>524</v>
      </c>
      <c r="E14406">
        <f>YEAR(Orders[[#This Row],[Order_Date]])</f>
        <v>2023</v>
      </c>
      <c r="F14406">
        <f>MONTH(Orders[[#This Row],[Order_Date]])</f>
        <v>10</v>
      </c>
      <c r="G14406" s="2" t="s">
        <v>799</v>
      </c>
      <c r="H14406" t="s">
        <v>1282</v>
      </c>
      <c r="I14406" t="s">
        <v>14</v>
      </c>
      <c r="J14406" t="s">
        <v>65</v>
      </c>
      <c r="K14406" t="s">
        <v>34</v>
      </c>
      <c r="L14406" t="s">
        <v>52</v>
      </c>
      <c r="M14406" s="1">
        <v>5420.95</v>
      </c>
      <c r="N14406" s="1">
        <v>1302.69</v>
      </c>
      <c r="O14406">
        <v>0.21</v>
      </c>
    </row>
    <row r="14407" spans="1:15" x14ac:dyDescent="0.3">
      <c r="A14407" t="str">
        <f xml:space="preserve"> _xlfn.XLOOKUP(H14407, 'Customers'!B:B, 'Customers'!A:A)</f>
        <v>CUST_716</v>
      </c>
      <c r="B14407" t="str">
        <f>_xlfn.XLOOKUP(L14407, Products!C:C, Products!A:A)</f>
        <v>PROD_2</v>
      </c>
      <c r="C14407">
        <v>14406</v>
      </c>
      <c r="D14407" s="2" t="s">
        <v>776</v>
      </c>
      <c r="E14407">
        <f>YEAR(Orders[[#This Row],[Order_Date]])</f>
        <v>2022</v>
      </c>
      <c r="F14407">
        <f>MONTH(Orders[[#This Row],[Order_Date]])</f>
        <v>1</v>
      </c>
      <c r="G14407" s="2" t="s">
        <v>795</v>
      </c>
      <c r="H14407" t="s">
        <v>1456</v>
      </c>
      <c r="I14407" t="s">
        <v>21</v>
      </c>
      <c r="J14407" t="s">
        <v>65</v>
      </c>
      <c r="K14407" t="s">
        <v>16</v>
      </c>
      <c r="L14407" t="s">
        <v>23</v>
      </c>
      <c r="M14407" s="1">
        <v>9360.58</v>
      </c>
      <c r="N14407" s="1">
        <v>2281.56</v>
      </c>
      <c r="O14407">
        <v>0.23</v>
      </c>
    </row>
    <row r="14408" spans="1:15" x14ac:dyDescent="0.3">
      <c r="A14408" t="str">
        <f xml:space="preserve"> _xlfn.XLOOKUP(H14408, 'Customers'!B:B, 'Customers'!A:A)</f>
        <v>CUST_272</v>
      </c>
      <c r="B14408" t="str">
        <f>_xlfn.XLOOKUP(L14408, Products!C:C, Products!A:A)</f>
        <v>PROD_6</v>
      </c>
      <c r="C14408">
        <v>14407</v>
      </c>
      <c r="D14408" s="2" t="s">
        <v>305</v>
      </c>
      <c r="E14408">
        <f>YEAR(Orders[[#This Row],[Order_Date]])</f>
        <v>2022</v>
      </c>
      <c r="F14408">
        <f>MONTH(Orders[[#This Row],[Order_Date]])</f>
        <v>6</v>
      </c>
      <c r="G14408" s="2" t="s">
        <v>518</v>
      </c>
      <c r="H14408" t="s">
        <v>732</v>
      </c>
      <c r="I14408" t="s">
        <v>14</v>
      </c>
      <c r="J14408" t="s">
        <v>65</v>
      </c>
      <c r="K14408" t="s">
        <v>34</v>
      </c>
      <c r="L14408" t="s">
        <v>52</v>
      </c>
      <c r="M14408" s="1">
        <v>5779.49</v>
      </c>
      <c r="N14408" s="1">
        <v>1170.33</v>
      </c>
      <c r="O14408">
        <v>0.22</v>
      </c>
    </row>
    <row r="14409" spans="1:15" x14ac:dyDescent="0.3">
      <c r="A14409" t="str">
        <f xml:space="preserve"> _xlfn.XLOOKUP(H14409, 'Customers'!B:B, 'Customers'!A:A)</f>
        <v>CUST_473</v>
      </c>
      <c r="B14409" t="str">
        <f>_xlfn.XLOOKUP(L14409, Products!C:C, Products!A:A)</f>
        <v>PROD_6</v>
      </c>
      <c r="C14409">
        <v>14408</v>
      </c>
      <c r="D14409" s="2" t="s">
        <v>1150</v>
      </c>
      <c r="E14409">
        <f>YEAR(Orders[[#This Row],[Order_Date]])</f>
        <v>2022</v>
      </c>
      <c r="F14409">
        <f>MONTH(Orders[[#This Row],[Order_Date]])</f>
        <v>6</v>
      </c>
      <c r="G14409" s="2" t="s">
        <v>763</v>
      </c>
      <c r="H14409" t="s">
        <v>1104</v>
      </c>
      <c r="I14409" t="s">
        <v>21</v>
      </c>
      <c r="J14409" t="s">
        <v>65</v>
      </c>
      <c r="K14409" t="s">
        <v>34</v>
      </c>
      <c r="L14409" t="s">
        <v>52</v>
      </c>
      <c r="M14409" s="1">
        <v>9430.06</v>
      </c>
      <c r="N14409" s="1">
        <v>2262.9499999999998</v>
      </c>
      <c r="O14409">
        <v>0.25</v>
      </c>
    </row>
    <row r="14410" spans="1:15" x14ac:dyDescent="0.3">
      <c r="A14410" t="str">
        <f xml:space="preserve"> _xlfn.XLOOKUP(H14410, 'Customers'!B:B, 'Customers'!A:A)</f>
        <v>CUST_415</v>
      </c>
      <c r="B14410" t="str">
        <f>_xlfn.XLOOKUP(L14410, Products!C:C, Products!A:A)</f>
        <v>PROD_3</v>
      </c>
      <c r="C14410">
        <v>14409</v>
      </c>
      <c r="D14410" s="2" t="s">
        <v>1134</v>
      </c>
      <c r="E14410">
        <f>YEAR(Orders[[#This Row],[Order_Date]])</f>
        <v>2023</v>
      </c>
      <c r="F14410">
        <f>MONTH(Orders[[#This Row],[Order_Date]])</f>
        <v>11</v>
      </c>
      <c r="G14410" s="2" t="s">
        <v>748</v>
      </c>
      <c r="H14410" t="s">
        <v>1011</v>
      </c>
      <c r="I14410" t="s">
        <v>21</v>
      </c>
      <c r="J14410" t="s">
        <v>65</v>
      </c>
      <c r="K14410" t="s">
        <v>27</v>
      </c>
      <c r="L14410" t="s">
        <v>28</v>
      </c>
      <c r="M14410" s="1">
        <v>6520.22</v>
      </c>
      <c r="N14410" s="1">
        <v>1574.26</v>
      </c>
      <c r="O14410">
        <v>0.17</v>
      </c>
    </row>
    <row r="14411" spans="1:15" x14ac:dyDescent="0.3">
      <c r="A14411" t="str">
        <f xml:space="preserve"> _xlfn.XLOOKUP(H14411, 'Customers'!B:B, 'Customers'!A:A)</f>
        <v>CUST_236</v>
      </c>
      <c r="B14411" t="str">
        <f>_xlfn.XLOOKUP(L14411, Products!C:C, Products!A:A)</f>
        <v>PROD_8</v>
      </c>
      <c r="C14411">
        <v>14410</v>
      </c>
      <c r="D14411" s="2" t="s">
        <v>47</v>
      </c>
      <c r="E14411">
        <f>YEAR(Orders[[#This Row],[Order_Date]])</f>
        <v>2023</v>
      </c>
      <c r="F14411">
        <f>MONTH(Orders[[#This Row],[Order_Date]])</f>
        <v>2</v>
      </c>
      <c r="G14411" s="2" t="s">
        <v>1044</v>
      </c>
      <c r="H14411" t="s">
        <v>656</v>
      </c>
      <c r="I14411" t="s">
        <v>32</v>
      </c>
      <c r="J14411" t="s">
        <v>15</v>
      </c>
      <c r="K14411" t="s">
        <v>27</v>
      </c>
      <c r="L14411" t="s">
        <v>73</v>
      </c>
      <c r="M14411" s="1">
        <v>9590.92</v>
      </c>
      <c r="N14411" s="1">
        <v>1257.51</v>
      </c>
      <c r="O14411">
        <v>0.13</v>
      </c>
    </row>
    <row r="14412" spans="1:15" x14ac:dyDescent="0.3">
      <c r="A14412" t="str">
        <f xml:space="preserve"> _xlfn.XLOOKUP(H14412, 'Customers'!B:B, 'Customers'!A:A)</f>
        <v>CUST_298</v>
      </c>
      <c r="B14412" t="str">
        <f>_xlfn.XLOOKUP(L14412, Products!C:C, Products!A:A)</f>
        <v>PROD_1</v>
      </c>
      <c r="C14412">
        <v>14411</v>
      </c>
      <c r="D14412" s="2" t="s">
        <v>830</v>
      </c>
      <c r="E14412">
        <f>YEAR(Orders[[#This Row],[Order_Date]])</f>
        <v>2022</v>
      </c>
      <c r="F14412">
        <f>MONTH(Orders[[#This Row],[Order_Date]])</f>
        <v>6</v>
      </c>
      <c r="G14412" s="2" t="s">
        <v>578</v>
      </c>
      <c r="H14412" t="s">
        <v>787</v>
      </c>
      <c r="I14412" t="s">
        <v>21</v>
      </c>
      <c r="J14412" t="s">
        <v>15</v>
      </c>
      <c r="K14412" t="s">
        <v>16</v>
      </c>
      <c r="L14412" t="s">
        <v>17</v>
      </c>
      <c r="M14412" s="1">
        <v>7872.43</v>
      </c>
      <c r="N14412" s="1">
        <v>-369.77</v>
      </c>
      <c r="O14412">
        <v>0.18</v>
      </c>
    </row>
    <row r="14413" spans="1:15" x14ac:dyDescent="0.3">
      <c r="A14413" t="str">
        <f xml:space="preserve"> _xlfn.XLOOKUP(H14413, 'Customers'!B:B, 'Customers'!A:A)</f>
        <v>CUST_52</v>
      </c>
      <c r="B14413" t="str">
        <f>_xlfn.XLOOKUP(L14413, Products!C:C, Products!A:A)</f>
        <v>PROD_3</v>
      </c>
      <c r="C14413">
        <v>14412</v>
      </c>
      <c r="D14413" s="2" t="s">
        <v>478</v>
      </c>
      <c r="E14413">
        <f>YEAR(Orders[[#This Row],[Order_Date]])</f>
        <v>2023</v>
      </c>
      <c r="F14413">
        <f>MONTH(Orders[[#This Row],[Order_Date]])</f>
        <v>3</v>
      </c>
      <c r="G14413" s="2" t="s">
        <v>1110</v>
      </c>
      <c r="H14413" t="s">
        <v>180</v>
      </c>
      <c r="I14413" t="s">
        <v>32</v>
      </c>
      <c r="J14413" t="s">
        <v>33</v>
      </c>
      <c r="K14413" t="s">
        <v>27</v>
      </c>
      <c r="L14413" t="s">
        <v>28</v>
      </c>
      <c r="M14413" s="1">
        <v>339.49</v>
      </c>
      <c r="N14413" s="1">
        <v>37.119999999999997</v>
      </c>
      <c r="O14413">
        <v>0.03</v>
      </c>
    </row>
    <row r="14414" spans="1:15" x14ac:dyDescent="0.3">
      <c r="A14414" t="str">
        <f xml:space="preserve"> _xlfn.XLOOKUP(H14414, 'Customers'!B:B, 'Customers'!A:A)</f>
        <v>CUST_309</v>
      </c>
      <c r="B14414" t="str">
        <f>_xlfn.XLOOKUP(L14414, Products!C:C, Products!A:A)</f>
        <v>PROD_6</v>
      </c>
      <c r="C14414">
        <v>14413</v>
      </c>
      <c r="D14414" s="2" t="s">
        <v>612</v>
      </c>
      <c r="E14414">
        <f>YEAR(Orders[[#This Row],[Order_Date]])</f>
        <v>2023</v>
      </c>
      <c r="F14414">
        <f>MONTH(Orders[[#This Row],[Order_Date]])</f>
        <v>1</v>
      </c>
      <c r="G14414" s="2" t="s">
        <v>25</v>
      </c>
      <c r="H14414" t="s">
        <v>808</v>
      </c>
      <c r="I14414" t="s">
        <v>21</v>
      </c>
      <c r="J14414" t="s">
        <v>33</v>
      </c>
      <c r="K14414" t="s">
        <v>34</v>
      </c>
      <c r="L14414" t="s">
        <v>52</v>
      </c>
      <c r="M14414" s="1">
        <v>2226.6799999999998</v>
      </c>
      <c r="N14414" s="1">
        <v>603.39</v>
      </c>
      <c r="O14414">
        <v>0.03</v>
      </c>
    </row>
    <row r="14415" spans="1:15" x14ac:dyDescent="0.3">
      <c r="A14415" t="str">
        <f xml:space="preserve"> _xlfn.XLOOKUP(H14415, 'Customers'!B:B, 'Customers'!A:A)</f>
        <v>CUST_742</v>
      </c>
      <c r="B14415" t="str">
        <f>_xlfn.XLOOKUP(L14415, Products!C:C, Products!A:A)</f>
        <v>PROD_2</v>
      </c>
      <c r="C14415">
        <v>14414</v>
      </c>
      <c r="D14415" s="2" t="s">
        <v>605</v>
      </c>
      <c r="E14415">
        <f>YEAR(Orders[[#This Row],[Order_Date]])</f>
        <v>2022</v>
      </c>
      <c r="F14415">
        <f>MONTH(Orders[[#This Row],[Order_Date]])</f>
        <v>5</v>
      </c>
      <c r="G14415" s="2" t="s">
        <v>1009</v>
      </c>
      <c r="H14415" t="s">
        <v>1487</v>
      </c>
      <c r="I14415" t="s">
        <v>21</v>
      </c>
      <c r="J14415" t="s">
        <v>15</v>
      </c>
      <c r="K14415" t="s">
        <v>16</v>
      </c>
      <c r="L14415" t="s">
        <v>23</v>
      </c>
      <c r="M14415" s="1">
        <v>4395.92</v>
      </c>
      <c r="N14415" s="1">
        <v>649.5</v>
      </c>
      <c r="O14415">
        <v>7.0000000000000007E-2</v>
      </c>
    </row>
    <row r="14416" spans="1:15" x14ac:dyDescent="0.3">
      <c r="A14416" t="str">
        <f xml:space="preserve"> _xlfn.XLOOKUP(H14416, 'Customers'!B:B, 'Customers'!A:A)</f>
        <v>CUST_454</v>
      </c>
      <c r="B14416" t="str">
        <f>_xlfn.XLOOKUP(L14416, Products!C:C, Products!A:A)</f>
        <v>PROD_7</v>
      </c>
      <c r="C14416">
        <v>14415</v>
      </c>
      <c r="D14416" s="2" t="s">
        <v>799</v>
      </c>
      <c r="E14416">
        <f>YEAR(Orders[[#This Row],[Order_Date]])</f>
        <v>2023</v>
      </c>
      <c r="F14416">
        <f>MONTH(Orders[[#This Row],[Order_Date]])</f>
        <v>10</v>
      </c>
      <c r="G14416" s="2" t="s">
        <v>447</v>
      </c>
      <c r="H14416" t="s">
        <v>1080</v>
      </c>
      <c r="I14416" t="s">
        <v>32</v>
      </c>
      <c r="J14416" t="s">
        <v>33</v>
      </c>
      <c r="K14416" t="s">
        <v>16</v>
      </c>
      <c r="L14416" t="s">
        <v>66</v>
      </c>
      <c r="M14416" s="1">
        <v>9370.51</v>
      </c>
      <c r="N14416" s="1">
        <v>522.91999999999996</v>
      </c>
      <c r="O14416">
        <v>0.04</v>
      </c>
    </row>
    <row r="14417" spans="1:15" x14ac:dyDescent="0.3">
      <c r="A14417" t="str">
        <f xml:space="preserve"> _xlfn.XLOOKUP(H14417, 'Customers'!B:B, 'Customers'!A:A)</f>
        <v>CUST_696</v>
      </c>
      <c r="B14417" t="str">
        <f>_xlfn.XLOOKUP(L14417, Products!C:C, Products!A:A)</f>
        <v>PROD_6</v>
      </c>
      <c r="C14417">
        <v>14416</v>
      </c>
      <c r="D14417" s="2" t="s">
        <v>960</v>
      </c>
      <c r="E14417">
        <f>YEAR(Orders[[#This Row],[Order_Date]])</f>
        <v>2022</v>
      </c>
      <c r="F14417">
        <f>MONTH(Orders[[#This Row],[Order_Date]])</f>
        <v>4</v>
      </c>
      <c r="G14417" s="2" t="s">
        <v>474</v>
      </c>
      <c r="H14417" t="s">
        <v>1435</v>
      </c>
      <c r="I14417" t="s">
        <v>21</v>
      </c>
      <c r="J14417" t="s">
        <v>33</v>
      </c>
      <c r="K14417" t="s">
        <v>34</v>
      </c>
      <c r="L14417" t="s">
        <v>52</v>
      </c>
      <c r="M14417" s="1">
        <v>3632.81</v>
      </c>
      <c r="N14417" s="1">
        <v>-39.840000000000003</v>
      </c>
      <c r="O14417">
        <v>0.28000000000000003</v>
      </c>
    </row>
    <row r="14418" spans="1:15" x14ac:dyDescent="0.3">
      <c r="A14418" t="str">
        <f xml:space="preserve"> _xlfn.XLOOKUP(H14418, 'Customers'!B:B, 'Customers'!A:A)</f>
        <v>CUST_239</v>
      </c>
      <c r="B14418" t="str">
        <f>_xlfn.XLOOKUP(L14418, Products!C:C, Products!A:A)</f>
        <v>PROD_7</v>
      </c>
      <c r="C14418">
        <v>14417</v>
      </c>
      <c r="D14418" s="2" t="s">
        <v>733</v>
      </c>
      <c r="E14418">
        <f>YEAR(Orders[[#This Row],[Order_Date]])</f>
        <v>2023</v>
      </c>
      <c r="F14418">
        <f>MONTH(Orders[[#This Row],[Order_Date]])</f>
        <v>5</v>
      </c>
      <c r="G14418" s="2" t="s">
        <v>425</v>
      </c>
      <c r="H14418" t="s">
        <v>662</v>
      </c>
      <c r="I14418" t="s">
        <v>14</v>
      </c>
      <c r="J14418" t="s">
        <v>65</v>
      </c>
      <c r="K14418" t="s">
        <v>16</v>
      </c>
      <c r="L14418" t="s">
        <v>66</v>
      </c>
      <c r="M14418" s="1">
        <v>2707.73</v>
      </c>
      <c r="N14418" s="1">
        <v>-65.05</v>
      </c>
      <c r="O14418">
        <v>0.16</v>
      </c>
    </row>
    <row r="14419" spans="1:15" x14ac:dyDescent="0.3">
      <c r="A14419" t="str">
        <f xml:space="preserve"> _xlfn.XLOOKUP(H14419, 'Customers'!B:B, 'Customers'!A:A)</f>
        <v>CUST_935</v>
      </c>
      <c r="B14419" t="str">
        <f>_xlfn.XLOOKUP(L14419, Products!C:C, Products!A:A)</f>
        <v>PROD_1</v>
      </c>
      <c r="C14419">
        <v>14418</v>
      </c>
      <c r="D14419" s="2" t="s">
        <v>776</v>
      </c>
      <c r="E14419">
        <f>YEAR(Orders[[#This Row],[Order_Date]])</f>
        <v>2022</v>
      </c>
      <c r="F14419">
        <f>MONTH(Orders[[#This Row],[Order_Date]])</f>
        <v>1</v>
      </c>
      <c r="G14419" s="2" t="s">
        <v>1325</v>
      </c>
      <c r="H14419" t="s">
        <v>1695</v>
      </c>
      <c r="I14419" t="s">
        <v>14</v>
      </c>
      <c r="J14419" t="s">
        <v>15</v>
      </c>
      <c r="K14419" t="s">
        <v>27</v>
      </c>
      <c r="L14419" t="s">
        <v>17</v>
      </c>
      <c r="M14419" s="1">
        <v>5400.93</v>
      </c>
      <c r="N14419" s="1">
        <v>1563.78</v>
      </c>
      <c r="O14419">
        <v>0.27</v>
      </c>
    </row>
    <row r="14420" spans="1:15" x14ac:dyDescent="0.3">
      <c r="A14420" t="str">
        <f xml:space="preserve"> _xlfn.XLOOKUP(H14420, 'Customers'!B:B, 'Customers'!A:A)</f>
        <v>CUST_904</v>
      </c>
      <c r="B14420" t="str">
        <f>_xlfn.XLOOKUP(L14420, Products!C:C, Products!A:A)</f>
        <v>PROD_2</v>
      </c>
      <c r="C14420">
        <v>14419</v>
      </c>
      <c r="D14420" s="2" t="s">
        <v>1265</v>
      </c>
      <c r="E14420">
        <f>YEAR(Orders[[#This Row],[Order_Date]])</f>
        <v>2022</v>
      </c>
      <c r="F14420">
        <f>MONTH(Orders[[#This Row],[Order_Date]])</f>
        <v>3</v>
      </c>
      <c r="G14420" s="2" t="s">
        <v>514</v>
      </c>
      <c r="H14420" t="s">
        <v>1663</v>
      </c>
      <c r="I14420" t="s">
        <v>14</v>
      </c>
      <c r="J14420" t="s">
        <v>22</v>
      </c>
      <c r="K14420" t="s">
        <v>16</v>
      </c>
      <c r="L14420" t="s">
        <v>23</v>
      </c>
      <c r="M14420" s="1">
        <v>7158.18</v>
      </c>
      <c r="N14420" s="1">
        <v>1631.22</v>
      </c>
      <c r="O14420">
        <v>0.24</v>
      </c>
    </row>
    <row r="14421" spans="1:15" x14ac:dyDescent="0.3">
      <c r="A14421" t="str">
        <f xml:space="preserve"> _xlfn.XLOOKUP(H14421, 'Customers'!B:B, 'Customers'!A:A)</f>
        <v>CUST_637</v>
      </c>
      <c r="B14421" t="str">
        <f>_xlfn.XLOOKUP(L14421, Products!C:C, Products!A:A)</f>
        <v>PROD_8</v>
      </c>
      <c r="C14421">
        <v>14420</v>
      </c>
      <c r="D14421" s="2" t="s">
        <v>1108</v>
      </c>
      <c r="E14421">
        <f>YEAR(Orders[[#This Row],[Order_Date]])</f>
        <v>2022</v>
      </c>
      <c r="F14421">
        <f>MONTH(Orders[[#This Row],[Order_Date]])</f>
        <v>3</v>
      </c>
      <c r="G14421" s="2" t="s">
        <v>1303</v>
      </c>
      <c r="H14421" t="s">
        <v>1361</v>
      </c>
      <c r="I14421" t="s">
        <v>14</v>
      </c>
      <c r="J14421" t="s">
        <v>22</v>
      </c>
      <c r="K14421" t="s">
        <v>27</v>
      </c>
      <c r="L14421" t="s">
        <v>73</v>
      </c>
      <c r="M14421" s="1">
        <v>8014.82</v>
      </c>
      <c r="N14421" s="1">
        <v>1030.6199999999999</v>
      </c>
      <c r="O14421">
        <v>0.02</v>
      </c>
    </row>
    <row r="14422" spans="1:15" x14ac:dyDescent="0.3">
      <c r="A14422" t="str">
        <f xml:space="preserve"> _xlfn.XLOOKUP(H14422, 'Customers'!B:B, 'Customers'!A:A)</f>
        <v>CUST_894</v>
      </c>
      <c r="B14422" t="str">
        <f>_xlfn.XLOOKUP(L14422, Products!C:C, Products!A:A)</f>
        <v>PROD_2</v>
      </c>
      <c r="C14422">
        <v>14421</v>
      </c>
      <c r="D14422" s="2" t="s">
        <v>376</v>
      </c>
      <c r="E14422">
        <f>YEAR(Orders[[#This Row],[Order_Date]])</f>
        <v>2022</v>
      </c>
      <c r="F14422">
        <f>MONTH(Orders[[#This Row],[Order_Date]])</f>
        <v>9</v>
      </c>
      <c r="G14422" s="2" t="s">
        <v>863</v>
      </c>
      <c r="H14422" t="s">
        <v>1653</v>
      </c>
      <c r="I14422" t="s">
        <v>21</v>
      </c>
      <c r="J14422" t="s">
        <v>22</v>
      </c>
      <c r="K14422" t="s">
        <v>16</v>
      </c>
      <c r="L14422" t="s">
        <v>23</v>
      </c>
      <c r="M14422" s="1">
        <v>7483.05</v>
      </c>
      <c r="N14422" s="1">
        <v>1455.37</v>
      </c>
      <c r="O14422">
        <v>0.27</v>
      </c>
    </row>
    <row r="14423" spans="1:15" x14ac:dyDescent="0.3">
      <c r="A14423" t="str">
        <f xml:space="preserve"> _xlfn.XLOOKUP(H14423, 'Customers'!B:B, 'Customers'!A:A)</f>
        <v>CUST_823</v>
      </c>
      <c r="B14423" t="str">
        <f>_xlfn.XLOOKUP(L14423, Products!C:C, Products!A:A)</f>
        <v>PROD_5</v>
      </c>
      <c r="C14423">
        <v>14422</v>
      </c>
      <c r="D14423" s="2" t="s">
        <v>822</v>
      </c>
      <c r="E14423">
        <f>YEAR(Orders[[#This Row],[Order_Date]])</f>
        <v>2022</v>
      </c>
      <c r="F14423">
        <f>MONTH(Orders[[#This Row],[Order_Date]])</f>
        <v>12</v>
      </c>
      <c r="G14423" s="2" t="s">
        <v>713</v>
      </c>
      <c r="H14423" t="s">
        <v>1575</v>
      </c>
      <c r="I14423" t="s">
        <v>32</v>
      </c>
      <c r="J14423" t="s">
        <v>33</v>
      </c>
      <c r="K14423" t="s">
        <v>34</v>
      </c>
      <c r="L14423" t="s">
        <v>39</v>
      </c>
      <c r="M14423" s="1">
        <v>5076.18</v>
      </c>
      <c r="N14423" s="1">
        <v>1122.96</v>
      </c>
      <c r="O14423">
        <v>0.12</v>
      </c>
    </row>
    <row r="14424" spans="1:15" x14ac:dyDescent="0.3">
      <c r="A14424" t="str">
        <f xml:space="preserve"> _xlfn.XLOOKUP(H14424, 'Customers'!B:B, 'Customers'!A:A)</f>
        <v>CUST_952</v>
      </c>
      <c r="B14424" t="str">
        <f>_xlfn.XLOOKUP(L14424, Products!C:C, Products!A:A)</f>
        <v>PROD_1</v>
      </c>
      <c r="C14424">
        <v>14423</v>
      </c>
      <c r="D14424" s="2" t="s">
        <v>447</v>
      </c>
      <c r="E14424">
        <f>YEAR(Orders[[#This Row],[Order_Date]])</f>
        <v>2023</v>
      </c>
      <c r="F14424">
        <f>MONTH(Orders[[#This Row],[Order_Date]])</f>
        <v>10</v>
      </c>
      <c r="G14424" s="2" t="s">
        <v>448</v>
      </c>
      <c r="H14424" t="s">
        <v>1713</v>
      </c>
      <c r="I14424" t="s">
        <v>32</v>
      </c>
      <c r="J14424" t="s">
        <v>22</v>
      </c>
      <c r="K14424" t="s">
        <v>27</v>
      </c>
      <c r="L14424" t="s">
        <v>17</v>
      </c>
      <c r="M14424" s="1">
        <v>5323.54</v>
      </c>
      <c r="N14424" s="1">
        <v>526.6</v>
      </c>
      <c r="O14424">
        <v>0.12</v>
      </c>
    </row>
    <row r="14425" spans="1:15" x14ac:dyDescent="0.3">
      <c r="A14425" t="str">
        <f xml:space="preserve"> _xlfn.XLOOKUP(H14425, 'Customers'!B:B, 'Customers'!A:A)</f>
        <v>CUST_822</v>
      </c>
      <c r="B14425" t="str">
        <f>_xlfn.XLOOKUP(L14425, Products!C:C, Products!A:A)</f>
        <v>PROD_7</v>
      </c>
      <c r="C14425">
        <v>14424</v>
      </c>
      <c r="D14425" s="2" t="s">
        <v>499</v>
      </c>
      <c r="E14425">
        <f>YEAR(Orders[[#This Row],[Order_Date]])</f>
        <v>2022</v>
      </c>
      <c r="F14425">
        <f>MONTH(Orders[[#This Row],[Order_Date]])</f>
        <v>9</v>
      </c>
      <c r="G14425" s="2" t="s">
        <v>1211</v>
      </c>
      <c r="H14425" t="s">
        <v>1574</v>
      </c>
      <c r="I14425" t="s">
        <v>21</v>
      </c>
      <c r="J14425" t="s">
        <v>22</v>
      </c>
      <c r="K14425" t="s">
        <v>16</v>
      </c>
      <c r="L14425" t="s">
        <v>66</v>
      </c>
      <c r="M14425" s="1">
        <v>4428.76</v>
      </c>
      <c r="N14425" s="1">
        <v>772.12</v>
      </c>
      <c r="O14425">
        <v>0.04</v>
      </c>
    </row>
    <row r="14426" spans="1:15" x14ac:dyDescent="0.3">
      <c r="A14426" t="str">
        <f xml:space="preserve"> _xlfn.XLOOKUP(H14426, 'Customers'!B:B, 'Customers'!A:A)</f>
        <v>CUST_19</v>
      </c>
      <c r="B14426" t="str">
        <f>_xlfn.XLOOKUP(L14426, Products!C:C, Products!A:A)</f>
        <v>PROD_2</v>
      </c>
      <c r="C14426">
        <v>14425</v>
      </c>
      <c r="D14426" s="2" t="s">
        <v>46</v>
      </c>
      <c r="E14426">
        <f>YEAR(Orders[[#This Row],[Order_Date]])</f>
        <v>2023</v>
      </c>
      <c r="F14426">
        <f>MONTH(Orders[[#This Row],[Order_Date]])</f>
        <v>2</v>
      </c>
      <c r="G14426" s="2" t="s">
        <v>451</v>
      </c>
      <c r="H14426" t="s">
        <v>85</v>
      </c>
      <c r="I14426" t="s">
        <v>32</v>
      </c>
      <c r="J14426" t="s">
        <v>15</v>
      </c>
      <c r="K14426" t="s">
        <v>16</v>
      </c>
      <c r="L14426" t="s">
        <v>23</v>
      </c>
      <c r="M14426" s="1">
        <v>4945.8599999999997</v>
      </c>
      <c r="N14426" s="1">
        <v>874.67</v>
      </c>
      <c r="O14426">
        <v>0.25</v>
      </c>
    </row>
    <row r="14427" spans="1:15" x14ac:dyDescent="0.3">
      <c r="A14427" t="str">
        <f xml:space="preserve"> _xlfn.XLOOKUP(H14427, 'Customers'!B:B, 'Customers'!A:A)</f>
        <v>CUST_943</v>
      </c>
      <c r="B14427" t="str">
        <f>_xlfn.XLOOKUP(L14427, Products!C:C, Products!A:A)</f>
        <v>PROD_1</v>
      </c>
      <c r="C14427">
        <v>14426</v>
      </c>
      <c r="D14427" s="2" t="s">
        <v>1167</v>
      </c>
      <c r="E14427">
        <f>YEAR(Orders[[#This Row],[Order_Date]])</f>
        <v>2023</v>
      </c>
      <c r="F14427">
        <f>MONTH(Orders[[#This Row],[Order_Date]])</f>
        <v>4</v>
      </c>
      <c r="G14427" s="2" t="s">
        <v>277</v>
      </c>
      <c r="H14427" t="s">
        <v>1703</v>
      </c>
      <c r="I14427" t="s">
        <v>21</v>
      </c>
      <c r="J14427" t="s">
        <v>22</v>
      </c>
      <c r="K14427" t="s">
        <v>16</v>
      </c>
      <c r="L14427" t="s">
        <v>17</v>
      </c>
      <c r="M14427" s="1">
        <v>3107.76</v>
      </c>
      <c r="N14427" s="1">
        <v>380.12</v>
      </c>
      <c r="O14427">
        <v>0.15</v>
      </c>
    </row>
    <row r="14428" spans="1:15" x14ac:dyDescent="0.3">
      <c r="A14428" t="str">
        <f xml:space="preserve"> _xlfn.XLOOKUP(H14428, 'Customers'!B:B, 'Customers'!A:A)</f>
        <v>CUST_125</v>
      </c>
      <c r="B14428" t="str">
        <f>_xlfn.XLOOKUP(L14428, Products!C:C, Products!A:A)</f>
        <v>PROD_4</v>
      </c>
      <c r="C14428">
        <v>14427</v>
      </c>
      <c r="D14428" s="2" t="s">
        <v>680</v>
      </c>
      <c r="E14428">
        <f>YEAR(Orders[[#This Row],[Order_Date]])</f>
        <v>2022</v>
      </c>
      <c r="F14428">
        <f>MONTH(Orders[[#This Row],[Order_Date]])</f>
        <v>10</v>
      </c>
      <c r="G14428" s="2" t="s">
        <v>1378</v>
      </c>
      <c r="H14428" t="s">
        <v>388</v>
      </c>
      <c r="I14428" t="s">
        <v>14</v>
      </c>
      <c r="J14428" t="s">
        <v>65</v>
      </c>
      <c r="K14428" t="s">
        <v>34</v>
      </c>
      <c r="L14428" t="s">
        <v>35</v>
      </c>
      <c r="M14428" s="1">
        <v>9855.66</v>
      </c>
      <c r="N14428" s="1">
        <v>2218.4299999999998</v>
      </c>
      <c r="O14428">
        <v>0.18</v>
      </c>
    </row>
    <row r="14429" spans="1:15" x14ac:dyDescent="0.3">
      <c r="A14429" t="str">
        <f xml:space="preserve"> _xlfn.XLOOKUP(H14429, 'Customers'!B:B, 'Customers'!A:A)</f>
        <v>CUST_659</v>
      </c>
      <c r="B14429" t="str">
        <f>_xlfn.XLOOKUP(L14429, Products!C:C, Products!A:A)</f>
        <v>PROD_3</v>
      </c>
      <c r="C14429">
        <v>14428</v>
      </c>
      <c r="D14429" s="2" t="s">
        <v>373</v>
      </c>
      <c r="E14429">
        <f>YEAR(Orders[[#This Row],[Order_Date]])</f>
        <v>2022</v>
      </c>
      <c r="F14429">
        <f>MONTH(Orders[[#This Row],[Order_Date]])</f>
        <v>3</v>
      </c>
      <c r="G14429" s="2" t="s">
        <v>603</v>
      </c>
      <c r="H14429" t="s">
        <v>1388</v>
      </c>
      <c r="I14429" t="s">
        <v>21</v>
      </c>
      <c r="J14429" t="s">
        <v>33</v>
      </c>
      <c r="K14429" t="s">
        <v>27</v>
      </c>
      <c r="L14429" t="s">
        <v>28</v>
      </c>
      <c r="M14429" s="1">
        <v>1261.25</v>
      </c>
      <c r="N14429" s="1">
        <v>365.74</v>
      </c>
      <c r="O14429">
        <v>0.23</v>
      </c>
    </row>
    <row r="14430" spans="1:15" x14ac:dyDescent="0.3">
      <c r="A14430" t="str">
        <f xml:space="preserve"> _xlfn.XLOOKUP(H14430, 'Customers'!B:B, 'Customers'!A:A)</f>
        <v>CUST_27</v>
      </c>
      <c r="B14430" t="str">
        <f>_xlfn.XLOOKUP(L14430, Products!C:C, Products!A:A)</f>
        <v>PROD_4</v>
      </c>
      <c r="C14430">
        <v>14429</v>
      </c>
      <c r="D14430" s="2" t="s">
        <v>1272</v>
      </c>
      <c r="E14430">
        <f>YEAR(Orders[[#This Row],[Order_Date]])</f>
        <v>2023</v>
      </c>
      <c r="F14430">
        <f>MONTH(Orders[[#This Row],[Order_Date]])</f>
        <v>3</v>
      </c>
      <c r="G14430" s="2" t="s">
        <v>636</v>
      </c>
      <c r="H14430" t="s">
        <v>108</v>
      </c>
      <c r="I14430" t="s">
        <v>32</v>
      </c>
      <c r="J14430" t="s">
        <v>33</v>
      </c>
      <c r="K14430" t="s">
        <v>34</v>
      </c>
      <c r="L14430" t="s">
        <v>35</v>
      </c>
      <c r="M14430" s="1">
        <v>7755</v>
      </c>
      <c r="N14430" s="1">
        <v>171.62</v>
      </c>
      <c r="O14430">
        <v>0.12</v>
      </c>
    </row>
    <row r="14431" spans="1:15" x14ac:dyDescent="0.3">
      <c r="A14431" t="str">
        <f xml:space="preserve"> _xlfn.XLOOKUP(H14431, 'Customers'!B:B, 'Customers'!A:A)</f>
        <v>CUST_859</v>
      </c>
      <c r="B14431" t="str">
        <f>_xlfn.XLOOKUP(L14431, Products!C:C, Products!A:A)</f>
        <v>PROD_2</v>
      </c>
      <c r="C14431">
        <v>14430</v>
      </c>
      <c r="D14431" s="2" t="s">
        <v>1246</v>
      </c>
      <c r="E14431">
        <f>YEAR(Orders[[#This Row],[Order_Date]])</f>
        <v>2023</v>
      </c>
      <c r="F14431">
        <f>MONTH(Orders[[#This Row],[Order_Date]])</f>
        <v>6</v>
      </c>
      <c r="G14431" s="2" t="s">
        <v>825</v>
      </c>
      <c r="H14431" t="s">
        <v>1612</v>
      </c>
      <c r="I14431" t="s">
        <v>32</v>
      </c>
      <c r="J14431" t="s">
        <v>33</v>
      </c>
      <c r="K14431" t="s">
        <v>16</v>
      </c>
      <c r="L14431" t="s">
        <v>23</v>
      </c>
      <c r="M14431" s="1">
        <v>4432.6400000000003</v>
      </c>
      <c r="N14431" s="1">
        <v>1294.77</v>
      </c>
      <c r="O14431">
        <v>0.19</v>
      </c>
    </row>
    <row r="14432" spans="1:15" x14ac:dyDescent="0.3">
      <c r="A14432" t="str">
        <f xml:space="preserve"> _xlfn.XLOOKUP(H14432, 'Customers'!B:B, 'Customers'!A:A)</f>
        <v>CUST_953</v>
      </c>
      <c r="B14432" t="str">
        <f>_xlfn.XLOOKUP(L14432, Products!C:C, Products!A:A)</f>
        <v>PROD_1</v>
      </c>
      <c r="C14432">
        <v>14431</v>
      </c>
      <c r="D14432" s="2" t="s">
        <v>631</v>
      </c>
      <c r="E14432">
        <f>YEAR(Orders[[#This Row],[Order_Date]])</f>
        <v>2022</v>
      </c>
      <c r="F14432">
        <f>MONTH(Orders[[#This Row],[Order_Date]])</f>
        <v>8</v>
      </c>
      <c r="G14432" s="2" t="s">
        <v>1331</v>
      </c>
      <c r="H14432" t="s">
        <v>1714</v>
      </c>
      <c r="I14432" t="s">
        <v>14</v>
      </c>
      <c r="J14432" t="s">
        <v>33</v>
      </c>
      <c r="K14432" t="s">
        <v>16</v>
      </c>
      <c r="L14432" t="s">
        <v>17</v>
      </c>
      <c r="M14432" s="1">
        <v>9718.0499999999993</v>
      </c>
      <c r="N14432" s="1">
        <v>1120.04</v>
      </c>
      <c r="O14432">
        <v>0.15</v>
      </c>
    </row>
    <row r="14433" spans="1:15" x14ac:dyDescent="0.3">
      <c r="A14433" t="str">
        <f xml:space="preserve"> _xlfn.XLOOKUP(H14433, 'Customers'!B:B, 'Customers'!A:A)</f>
        <v>CUST_687</v>
      </c>
      <c r="B14433" t="str">
        <f>_xlfn.XLOOKUP(L14433, Products!C:C, Products!A:A)</f>
        <v>PROD_1</v>
      </c>
      <c r="C14433">
        <v>14432</v>
      </c>
      <c r="D14433" s="2" t="s">
        <v>125</v>
      </c>
      <c r="E14433">
        <f>YEAR(Orders[[#This Row],[Order_Date]])</f>
        <v>2023</v>
      </c>
      <c r="F14433">
        <f>MONTH(Orders[[#This Row],[Order_Date]])</f>
        <v>1</v>
      </c>
      <c r="G14433" s="2" t="s">
        <v>358</v>
      </c>
      <c r="H14433" t="s">
        <v>1424</v>
      </c>
      <c r="I14433" t="s">
        <v>14</v>
      </c>
      <c r="J14433" t="s">
        <v>15</v>
      </c>
      <c r="K14433" t="s">
        <v>27</v>
      </c>
      <c r="L14433" t="s">
        <v>17</v>
      </c>
      <c r="M14433" s="1">
        <v>3800.97</v>
      </c>
      <c r="N14433" s="1">
        <v>810.03</v>
      </c>
      <c r="O14433">
        <v>0.14000000000000001</v>
      </c>
    </row>
    <row r="14434" spans="1:15" x14ac:dyDescent="0.3">
      <c r="A14434" t="str">
        <f xml:space="preserve"> _xlfn.XLOOKUP(H14434, 'Customers'!B:B, 'Customers'!A:A)</f>
        <v>CUST_800</v>
      </c>
      <c r="B14434" t="str">
        <f>_xlfn.XLOOKUP(L14434, Products!C:C, Products!A:A)</f>
        <v>PROD_5</v>
      </c>
      <c r="C14434">
        <v>14433</v>
      </c>
      <c r="D14434" s="2" t="s">
        <v>46</v>
      </c>
      <c r="E14434">
        <f>YEAR(Orders[[#This Row],[Order_Date]])</f>
        <v>2023</v>
      </c>
      <c r="F14434">
        <f>MONTH(Orders[[#This Row],[Order_Date]])</f>
        <v>2</v>
      </c>
      <c r="G14434" s="2" t="s">
        <v>505</v>
      </c>
      <c r="H14434" t="s">
        <v>1549</v>
      </c>
      <c r="I14434" t="s">
        <v>32</v>
      </c>
      <c r="J14434" t="s">
        <v>15</v>
      </c>
      <c r="K14434" t="s">
        <v>34</v>
      </c>
      <c r="L14434" t="s">
        <v>39</v>
      </c>
      <c r="M14434" s="1">
        <v>2527.75</v>
      </c>
      <c r="N14434" s="1">
        <v>105.46</v>
      </c>
      <c r="O14434">
        <v>0.17</v>
      </c>
    </row>
    <row r="14435" spans="1:15" x14ac:dyDescent="0.3">
      <c r="A14435" t="str">
        <f xml:space="preserve"> _xlfn.XLOOKUP(H14435, 'Customers'!B:B, 'Customers'!A:A)</f>
        <v>CUST_812</v>
      </c>
      <c r="B14435" t="str">
        <f>_xlfn.XLOOKUP(L14435, Products!C:C, Products!A:A)</f>
        <v>PROD_2</v>
      </c>
      <c r="C14435">
        <v>14434</v>
      </c>
      <c r="D14435" s="2" t="s">
        <v>124</v>
      </c>
      <c r="E14435">
        <f>YEAR(Orders[[#This Row],[Order_Date]])</f>
        <v>2023</v>
      </c>
      <c r="F14435">
        <f>MONTH(Orders[[#This Row],[Order_Date]])</f>
        <v>1</v>
      </c>
      <c r="G14435" s="2" t="s">
        <v>489</v>
      </c>
      <c r="H14435" t="s">
        <v>1562</v>
      </c>
      <c r="I14435" t="s">
        <v>14</v>
      </c>
      <c r="J14435" t="s">
        <v>15</v>
      </c>
      <c r="K14435" t="s">
        <v>16</v>
      </c>
      <c r="L14435" t="s">
        <v>23</v>
      </c>
      <c r="M14435" s="1">
        <v>4990.09</v>
      </c>
      <c r="N14435" s="1">
        <v>-361.9</v>
      </c>
      <c r="O14435">
        <v>0.03</v>
      </c>
    </row>
    <row r="14436" spans="1:15" x14ac:dyDescent="0.3">
      <c r="A14436" t="str">
        <f xml:space="preserve"> _xlfn.XLOOKUP(H14436, 'Customers'!B:B, 'Customers'!A:A)</f>
        <v>CUST_344</v>
      </c>
      <c r="B14436" t="str">
        <f>_xlfn.XLOOKUP(L14436, Products!C:C, Products!A:A)</f>
        <v>PROD_4</v>
      </c>
      <c r="C14436">
        <v>14435</v>
      </c>
      <c r="D14436" s="2" t="s">
        <v>490</v>
      </c>
      <c r="E14436">
        <f>YEAR(Orders[[#This Row],[Order_Date]])</f>
        <v>2023</v>
      </c>
      <c r="F14436">
        <f>MONTH(Orders[[#This Row],[Order_Date]])</f>
        <v>1</v>
      </c>
      <c r="G14436" s="2" t="s">
        <v>62</v>
      </c>
      <c r="H14436" t="s">
        <v>879</v>
      </c>
      <c r="I14436" t="s">
        <v>14</v>
      </c>
      <c r="J14436" t="s">
        <v>22</v>
      </c>
      <c r="K14436" t="s">
        <v>34</v>
      </c>
      <c r="L14436" t="s">
        <v>35</v>
      </c>
      <c r="M14436" s="1">
        <v>4544.2700000000004</v>
      </c>
      <c r="N14436" s="1">
        <v>987.12</v>
      </c>
      <c r="O14436">
        <v>0.18</v>
      </c>
    </row>
    <row r="14437" spans="1:15" x14ac:dyDescent="0.3">
      <c r="A14437" t="str">
        <f xml:space="preserve"> _xlfn.XLOOKUP(H14437, 'Customers'!B:B, 'Customers'!A:A)</f>
        <v>CUST_319</v>
      </c>
      <c r="B14437" t="str">
        <f>_xlfn.XLOOKUP(L14437, Products!C:C, Products!A:A)</f>
        <v>PROD_6</v>
      </c>
      <c r="C14437">
        <v>14436</v>
      </c>
      <c r="D14437" s="2" t="s">
        <v>874</v>
      </c>
      <c r="E14437">
        <f>YEAR(Orders[[#This Row],[Order_Date]])</f>
        <v>2022</v>
      </c>
      <c r="F14437">
        <f>MONTH(Orders[[#This Row],[Order_Date]])</f>
        <v>8</v>
      </c>
      <c r="G14437" s="2" t="s">
        <v>403</v>
      </c>
      <c r="H14437" t="s">
        <v>832</v>
      </c>
      <c r="I14437" t="s">
        <v>14</v>
      </c>
      <c r="J14437" t="s">
        <v>22</v>
      </c>
      <c r="K14437" t="s">
        <v>34</v>
      </c>
      <c r="L14437" t="s">
        <v>52</v>
      </c>
      <c r="M14437" s="1">
        <v>5172.74</v>
      </c>
      <c r="N14437" s="1">
        <v>1182.56</v>
      </c>
      <c r="O14437">
        <v>0.01</v>
      </c>
    </row>
    <row r="14438" spans="1:15" x14ac:dyDescent="0.3">
      <c r="A14438" t="str">
        <f xml:space="preserve"> _xlfn.XLOOKUP(H14438, 'Customers'!B:B, 'Customers'!A:A)</f>
        <v>CUST_557</v>
      </c>
      <c r="B14438" t="str">
        <f>_xlfn.XLOOKUP(L14438, Products!C:C, Products!A:A)</f>
        <v>PROD_8</v>
      </c>
      <c r="C14438">
        <v>14437</v>
      </c>
      <c r="D14438" s="2" t="s">
        <v>351</v>
      </c>
      <c r="E14438">
        <f>YEAR(Orders[[#This Row],[Order_Date]])</f>
        <v>2022</v>
      </c>
      <c r="F14438">
        <f>MONTH(Orders[[#This Row],[Order_Date]])</f>
        <v>1</v>
      </c>
      <c r="G14438" s="2" t="s">
        <v>550</v>
      </c>
      <c r="H14438" t="s">
        <v>1244</v>
      </c>
      <c r="I14438" t="s">
        <v>32</v>
      </c>
      <c r="J14438" t="s">
        <v>22</v>
      </c>
      <c r="K14438" t="s">
        <v>27</v>
      </c>
      <c r="L14438" t="s">
        <v>73</v>
      </c>
      <c r="M14438" s="1">
        <v>5048.9799999999996</v>
      </c>
      <c r="N14438" s="1">
        <v>1028.32</v>
      </c>
      <c r="O14438">
        <v>0.21</v>
      </c>
    </row>
    <row r="14439" spans="1:15" x14ac:dyDescent="0.3">
      <c r="A14439" t="str">
        <f xml:space="preserve"> _xlfn.XLOOKUP(H14439, 'Customers'!B:B, 'Customers'!A:A)</f>
        <v>CUST_576</v>
      </c>
      <c r="B14439" t="str">
        <f>_xlfn.XLOOKUP(L14439, Products!C:C, Products!A:A)</f>
        <v>PROD_1</v>
      </c>
      <c r="C14439">
        <v>14438</v>
      </c>
      <c r="D14439" s="2" t="s">
        <v>1307</v>
      </c>
      <c r="E14439">
        <f>YEAR(Orders[[#This Row],[Order_Date]])</f>
        <v>2022</v>
      </c>
      <c r="F14439">
        <f>MONTH(Orders[[#This Row],[Order_Date]])</f>
        <v>3</v>
      </c>
      <c r="G14439" s="2" t="s">
        <v>413</v>
      </c>
      <c r="H14439" t="s">
        <v>1277</v>
      </c>
      <c r="I14439" t="s">
        <v>21</v>
      </c>
      <c r="J14439" t="s">
        <v>22</v>
      </c>
      <c r="K14439" t="s">
        <v>16</v>
      </c>
      <c r="L14439" t="s">
        <v>17</v>
      </c>
      <c r="M14439" s="1">
        <v>5064.51</v>
      </c>
      <c r="N14439" s="1">
        <v>93.41</v>
      </c>
      <c r="O14439">
        <v>0.23</v>
      </c>
    </row>
    <row r="14440" spans="1:15" x14ac:dyDescent="0.3">
      <c r="A14440" t="str">
        <f xml:space="preserve"> _xlfn.XLOOKUP(H14440, 'Customers'!B:B, 'Customers'!A:A)</f>
        <v>CUST_527</v>
      </c>
      <c r="B14440" t="str">
        <f>_xlfn.XLOOKUP(L14440, Products!C:C, Products!A:A)</f>
        <v>PROD_2</v>
      </c>
      <c r="C14440">
        <v>14439</v>
      </c>
      <c r="D14440" s="2" t="s">
        <v>540</v>
      </c>
      <c r="E14440">
        <f>YEAR(Orders[[#This Row],[Order_Date]])</f>
        <v>2023</v>
      </c>
      <c r="F14440">
        <f>MONTH(Orders[[#This Row],[Order_Date]])</f>
        <v>1</v>
      </c>
      <c r="G14440" s="2" t="s">
        <v>124</v>
      </c>
      <c r="H14440" t="s">
        <v>1203</v>
      </c>
      <c r="I14440" t="s">
        <v>14</v>
      </c>
      <c r="J14440" t="s">
        <v>22</v>
      </c>
      <c r="K14440" t="s">
        <v>16</v>
      </c>
      <c r="L14440" t="s">
        <v>23</v>
      </c>
      <c r="M14440" s="1">
        <v>3589.34</v>
      </c>
      <c r="N14440" s="1">
        <v>-339.26</v>
      </c>
      <c r="O14440">
        <v>0.22</v>
      </c>
    </row>
    <row r="14441" spans="1:15" x14ac:dyDescent="0.3">
      <c r="A14441" t="str">
        <f xml:space="preserve"> _xlfn.XLOOKUP(H14441, 'Customers'!B:B, 'Customers'!A:A)</f>
        <v>CUST_723</v>
      </c>
      <c r="B14441" t="str">
        <f>_xlfn.XLOOKUP(L14441, Products!C:C, Products!A:A)</f>
        <v>PROD_3</v>
      </c>
      <c r="C14441">
        <v>14440</v>
      </c>
      <c r="D14441" s="2" t="s">
        <v>566</v>
      </c>
      <c r="E14441">
        <f>YEAR(Orders[[#This Row],[Order_Date]])</f>
        <v>2022</v>
      </c>
      <c r="F14441">
        <f>MONTH(Orders[[#This Row],[Order_Date]])</f>
        <v>1</v>
      </c>
      <c r="G14441" s="2" t="s">
        <v>1208</v>
      </c>
      <c r="H14441" t="s">
        <v>1465</v>
      </c>
      <c r="I14441" t="s">
        <v>32</v>
      </c>
      <c r="J14441" t="s">
        <v>65</v>
      </c>
      <c r="K14441" t="s">
        <v>27</v>
      </c>
      <c r="L14441" t="s">
        <v>28</v>
      </c>
      <c r="M14441" s="1">
        <v>1449.33</v>
      </c>
      <c r="N14441" s="1">
        <v>298.88</v>
      </c>
      <c r="O14441">
        <v>0.2</v>
      </c>
    </row>
    <row r="14442" spans="1:15" x14ac:dyDescent="0.3">
      <c r="A14442" t="str">
        <f xml:space="preserve"> _xlfn.XLOOKUP(H14442, 'Customers'!B:B, 'Customers'!A:A)</f>
        <v>CUST_852</v>
      </c>
      <c r="B14442" t="str">
        <f>_xlfn.XLOOKUP(L14442, Products!C:C, Products!A:A)</f>
        <v>PROD_7</v>
      </c>
      <c r="C14442">
        <v>14441</v>
      </c>
      <c r="D14442" s="2" t="s">
        <v>540</v>
      </c>
      <c r="E14442">
        <f>YEAR(Orders[[#This Row],[Order_Date]])</f>
        <v>2023</v>
      </c>
      <c r="F14442">
        <f>MONTH(Orders[[#This Row],[Order_Date]])</f>
        <v>1</v>
      </c>
      <c r="G14442" s="2" t="s">
        <v>490</v>
      </c>
      <c r="H14442" t="s">
        <v>1605</v>
      </c>
      <c r="I14442" t="s">
        <v>21</v>
      </c>
      <c r="J14442" t="s">
        <v>22</v>
      </c>
      <c r="K14442" t="s">
        <v>16</v>
      </c>
      <c r="L14442" t="s">
        <v>66</v>
      </c>
      <c r="M14442" s="1">
        <v>7216.66</v>
      </c>
      <c r="N14442" s="1">
        <v>1786.85</v>
      </c>
      <c r="O14442">
        <v>0.11</v>
      </c>
    </row>
    <row r="14443" spans="1:15" x14ac:dyDescent="0.3">
      <c r="A14443" t="str">
        <f xml:space="preserve"> _xlfn.XLOOKUP(H14443, 'Customers'!B:B, 'Customers'!A:A)</f>
        <v>CUST_107</v>
      </c>
      <c r="B14443" t="str">
        <f>_xlfn.XLOOKUP(L14443, Products!C:C, Products!A:A)</f>
        <v>PROD_1</v>
      </c>
      <c r="C14443">
        <v>14442</v>
      </c>
      <c r="D14443" s="2" t="s">
        <v>970</v>
      </c>
      <c r="E14443">
        <f>YEAR(Orders[[#This Row],[Order_Date]])</f>
        <v>2022</v>
      </c>
      <c r="F14443">
        <f>MONTH(Orders[[#This Row],[Order_Date]])</f>
        <v>12</v>
      </c>
      <c r="G14443" s="2" t="s">
        <v>1026</v>
      </c>
      <c r="H14443" t="s">
        <v>334</v>
      </c>
      <c r="I14443" t="s">
        <v>14</v>
      </c>
      <c r="J14443" t="s">
        <v>22</v>
      </c>
      <c r="K14443" t="s">
        <v>27</v>
      </c>
      <c r="L14443" t="s">
        <v>17</v>
      </c>
      <c r="M14443" s="1">
        <v>2532.75</v>
      </c>
      <c r="N14443" s="1">
        <v>609.41999999999996</v>
      </c>
      <c r="O14443">
        <v>0.12</v>
      </c>
    </row>
    <row r="14444" spans="1:15" x14ac:dyDescent="0.3">
      <c r="A14444" t="str">
        <f xml:space="preserve"> _xlfn.XLOOKUP(H14444, 'Customers'!B:B, 'Customers'!A:A)</f>
        <v>CUST_656</v>
      </c>
      <c r="B14444" t="str">
        <f>_xlfn.XLOOKUP(L14444, Products!C:C, Products!A:A)</f>
        <v>PROD_8</v>
      </c>
      <c r="C14444">
        <v>14443</v>
      </c>
      <c r="D14444" s="2" t="s">
        <v>424</v>
      </c>
      <c r="E14444">
        <f>YEAR(Orders[[#This Row],[Order_Date]])</f>
        <v>2023</v>
      </c>
      <c r="F14444">
        <f>MONTH(Orders[[#This Row],[Order_Date]])</f>
        <v>12</v>
      </c>
      <c r="G14444" s="2" t="s">
        <v>355</v>
      </c>
      <c r="H14444" t="s">
        <v>1385</v>
      </c>
      <c r="I14444" t="s">
        <v>32</v>
      </c>
      <c r="J14444" t="s">
        <v>65</v>
      </c>
      <c r="K14444" t="s">
        <v>27</v>
      </c>
      <c r="L14444" t="s">
        <v>73</v>
      </c>
      <c r="M14444" s="1">
        <v>1424.95</v>
      </c>
      <c r="N14444" s="1">
        <v>-10.81</v>
      </c>
      <c r="O14444">
        <v>0.18</v>
      </c>
    </row>
    <row r="14445" spans="1:15" x14ac:dyDescent="0.3">
      <c r="A14445" t="str">
        <f xml:space="preserve"> _xlfn.XLOOKUP(H14445, 'Customers'!B:B, 'Customers'!A:A)</f>
        <v>CUST_322</v>
      </c>
      <c r="B14445" t="str">
        <f>_xlfn.XLOOKUP(L14445, Products!C:C, Products!A:A)</f>
        <v>PROD_4</v>
      </c>
      <c r="C14445">
        <v>14444</v>
      </c>
      <c r="D14445" s="2" t="s">
        <v>406</v>
      </c>
      <c r="E14445">
        <f>YEAR(Orders[[#This Row],[Order_Date]])</f>
        <v>2022</v>
      </c>
      <c r="F14445">
        <f>MONTH(Orders[[#This Row],[Order_Date]])</f>
        <v>11</v>
      </c>
      <c r="G14445" s="2" t="s">
        <v>1461</v>
      </c>
      <c r="H14445" t="s">
        <v>840</v>
      </c>
      <c r="I14445" t="s">
        <v>14</v>
      </c>
      <c r="J14445" t="s">
        <v>65</v>
      </c>
      <c r="K14445" t="s">
        <v>34</v>
      </c>
      <c r="L14445" t="s">
        <v>35</v>
      </c>
      <c r="M14445" s="1">
        <v>3382.38</v>
      </c>
      <c r="N14445" s="1">
        <v>-207.39</v>
      </c>
      <c r="O14445">
        <v>0.08</v>
      </c>
    </row>
    <row r="14446" spans="1:15" x14ac:dyDescent="0.3">
      <c r="A14446" t="str">
        <f xml:space="preserve"> _xlfn.XLOOKUP(H14446, 'Customers'!B:B, 'Customers'!A:A)</f>
        <v>CUST_36</v>
      </c>
      <c r="B14446" t="str">
        <f>_xlfn.XLOOKUP(L14446, Products!C:C, Products!A:A)</f>
        <v>PROD_8</v>
      </c>
      <c r="C14446">
        <v>14445</v>
      </c>
      <c r="D14446" s="2" t="s">
        <v>1299</v>
      </c>
      <c r="E14446">
        <f>YEAR(Orders[[#This Row],[Order_Date]])</f>
        <v>2023</v>
      </c>
      <c r="F14446">
        <f>MONTH(Orders[[#This Row],[Order_Date]])</f>
        <v>6</v>
      </c>
      <c r="G14446" s="2" t="s">
        <v>652</v>
      </c>
      <c r="H14446" t="s">
        <v>135</v>
      </c>
      <c r="I14446" t="s">
        <v>21</v>
      </c>
      <c r="J14446" t="s">
        <v>22</v>
      </c>
      <c r="K14446" t="s">
        <v>27</v>
      </c>
      <c r="L14446" t="s">
        <v>73</v>
      </c>
      <c r="M14446" s="1">
        <v>4916.2700000000004</v>
      </c>
      <c r="N14446" s="1">
        <v>147.88</v>
      </c>
      <c r="O14446">
        <v>0.25</v>
      </c>
    </row>
    <row r="14447" spans="1:15" x14ac:dyDescent="0.3">
      <c r="A14447" t="str">
        <f xml:space="preserve"> _xlfn.XLOOKUP(H14447, 'Customers'!B:B, 'Customers'!A:A)</f>
        <v>CUST_421</v>
      </c>
      <c r="B14447" t="str">
        <f>_xlfn.XLOOKUP(L14447, Products!C:C, Products!A:A)</f>
        <v>PROD_8</v>
      </c>
      <c r="C14447">
        <v>14446</v>
      </c>
      <c r="D14447" s="2" t="s">
        <v>197</v>
      </c>
      <c r="E14447">
        <f>YEAR(Orders[[#This Row],[Order_Date]])</f>
        <v>2022</v>
      </c>
      <c r="F14447">
        <f>MONTH(Orders[[#This Row],[Order_Date]])</f>
        <v>1</v>
      </c>
      <c r="G14447" s="2" t="s">
        <v>776</v>
      </c>
      <c r="H14447" t="s">
        <v>1021</v>
      </c>
      <c r="I14447" t="s">
        <v>14</v>
      </c>
      <c r="J14447" t="s">
        <v>33</v>
      </c>
      <c r="K14447" t="s">
        <v>27</v>
      </c>
      <c r="L14447" t="s">
        <v>73</v>
      </c>
      <c r="M14447" s="1">
        <v>5712.32</v>
      </c>
      <c r="N14447" s="1">
        <v>1548.03</v>
      </c>
      <c r="O14447">
        <v>0.28999999999999998</v>
      </c>
    </row>
    <row r="14448" spans="1:15" x14ac:dyDescent="0.3">
      <c r="A14448" t="str">
        <f xml:space="preserve"> _xlfn.XLOOKUP(H14448, 'Customers'!B:B, 'Customers'!A:A)</f>
        <v>CUST_391</v>
      </c>
      <c r="B14448" t="str">
        <f>_xlfn.XLOOKUP(L14448, Products!C:C, Products!A:A)</f>
        <v>PROD_3</v>
      </c>
      <c r="C14448">
        <v>14447</v>
      </c>
      <c r="D14448" s="2" t="s">
        <v>321</v>
      </c>
      <c r="E14448">
        <f>YEAR(Orders[[#This Row],[Order_Date]])</f>
        <v>2022</v>
      </c>
      <c r="F14448">
        <f>MONTH(Orders[[#This Row],[Order_Date]])</f>
        <v>7</v>
      </c>
      <c r="G14448" s="2" t="s">
        <v>885</v>
      </c>
      <c r="H14448" t="s">
        <v>967</v>
      </c>
      <c r="I14448" t="s">
        <v>32</v>
      </c>
      <c r="J14448" t="s">
        <v>33</v>
      </c>
      <c r="K14448" t="s">
        <v>27</v>
      </c>
      <c r="L14448" t="s">
        <v>28</v>
      </c>
      <c r="M14448" s="1">
        <v>5262.63</v>
      </c>
      <c r="N14448" s="1">
        <v>-399.11</v>
      </c>
      <c r="O14448">
        <v>0.13</v>
      </c>
    </row>
    <row r="14449" spans="1:15" x14ac:dyDescent="0.3">
      <c r="A14449" t="str">
        <f xml:space="preserve"> _xlfn.XLOOKUP(H14449, 'Customers'!B:B, 'Customers'!A:A)</f>
        <v>CUST_669</v>
      </c>
      <c r="B14449" t="str">
        <f>_xlfn.XLOOKUP(L14449, Products!C:C, Products!A:A)</f>
        <v>PROD_2</v>
      </c>
      <c r="C14449">
        <v>14448</v>
      </c>
      <c r="D14449" s="2" t="s">
        <v>413</v>
      </c>
      <c r="E14449">
        <f>YEAR(Orders[[#This Row],[Order_Date]])</f>
        <v>2022</v>
      </c>
      <c r="F14449">
        <f>MONTH(Orders[[#This Row],[Order_Date]])</f>
        <v>3</v>
      </c>
      <c r="G14449" s="2" t="s">
        <v>1164</v>
      </c>
      <c r="H14449" t="s">
        <v>1398</v>
      </c>
      <c r="I14449" t="s">
        <v>32</v>
      </c>
      <c r="J14449" t="s">
        <v>33</v>
      </c>
      <c r="K14449" t="s">
        <v>16</v>
      </c>
      <c r="L14449" t="s">
        <v>23</v>
      </c>
      <c r="M14449" s="1">
        <v>1018.35</v>
      </c>
      <c r="N14449" s="1">
        <v>96.53</v>
      </c>
      <c r="O14449">
        <v>0.24</v>
      </c>
    </row>
    <row r="14450" spans="1:15" x14ac:dyDescent="0.3">
      <c r="A14450" t="str">
        <f xml:space="preserve"> _xlfn.XLOOKUP(H14450, 'Customers'!B:B, 'Customers'!A:A)</f>
        <v>CUST_455</v>
      </c>
      <c r="B14450" t="str">
        <f>_xlfn.XLOOKUP(L14450, Products!C:C, Products!A:A)</f>
        <v>PROD_6</v>
      </c>
      <c r="C14450">
        <v>14449</v>
      </c>
      <c r="D14450" s="2" t="s">
        <v>973</v>
      </c>
      <c r="E14450">
        <f>YEAR(Orders[[#This Row],[Order_Date]])</f>
        <v>2023</v>
      </c>
      <c r="F14450">
        <f>MONTH(Orders[[#This Row],[Order_Date]])</f>
        <v>5</v>
      </c>
      <c r="G14450" s="2" t="s">
        <v>616</v>
      </c>
      <c r="H14450" t="s">
        <v>1081</v>
      </c>
      <c r="I14450" t="s">
        <v>14</v>
      </c>
      <c r="J14450" t="s">
        <v>65</v>
      </c>
      <c r="K14450" t="s">
        <v>34</v>
      </c>
      <c r="L14450" t="s">
        <v>52</v>
      </c>
      <c r="M14450" s="1">
        <v>8821.44</v>
      </c>
      <c r="N14450" s="1">
        <v>1217.95</v>
      </c>
      <c r="O14450">
        <v>0.01</v>
      </c>
    </row>
    <row r="14451" spans="1:15" x14ac:dyDescent="0.3">
      <c r="A14451" t="str">
        <f xml:space="preserve"> _xlfn.XLOOKUP(H14451, 'Customers'!B:B, 'Customers'!A:A)</f>
        <v>CUST_195</v>
      </c>
      <c r="B14451" t="str">
        <f>_xlfn.XLOOKUP(L14451, Products!C:C, Products!A:A)</f>
        <v>PROD_6</v>
      </c>
      <c r="C14451">
        <v>14450</v>
      </c>
      <c r="D14451" s="2" t="s">
        <v>322</v>
      </c>
      <c r="E14451">
        <f>YEAR(Orders[[#This Row],[Order_Date]])</f>
        <v>2022</v>
      </c>
      <c r="F14451">
        <f>MONTH(Orders[[#This Row],[Order_Date]])</f>
        <v>7</v>
      </c>
      <c r="G14451" s="2" t="s">
        <v>908</v>
      </c>
      <c r="H14451" t="s">
        <v>559</v>
      </c>
      <c r="I14451" t="s">
        <v>14</v>
      </c>
      <c r="J14451" t="s">
        <v>15</v>
      </c>
      <c r="K14451" t="s">
        <v>34</v>
      </c>
      <c r="L14451" t="s">
        <v>52</v>
      </c>
      <c r="M14451" s="1">
        <v>5549.59</v>
      </c>
      <c r="N14451" s="1">
        <v>624.66999999999996</v>
      </c>
      <c r="O14451">
        <v>0.17</v>
      </c>
    </row>
    <row r="14452" spans="1:15" x14ac:dyDescent="0.3">
      <c r="A14452" t="str">
        <f xml:space="preserve"> _xlfn.XLOOKUP(H14452, 'Customers'!B:B, 'Customers'!A:A)</f>
        <v>CUST_816</v>
      </c>
      <c r="B14452" t="str">
        <f>_xlfn.XLOOKUP(L14452, Products!C:C, Products!A:A)</f>
        <v>PROD_7</v>
      </c>
      <c r="C14452">
        <v>14451</v>
      </c>
      <c r="D14452" s="2" t="s">
        <v>1345</v>
      </c>
      <c r="E14452">
        <f>YEAR(Orders[[#This Row],[Order_Date]])</f>
        <v>2023</v>
      </c>
      <c r="F14452">
        <f>MONTH(Orders[[#This Row],[Order_Date]])</f>
        <v>9</v>
      </c>
      <c r="G14452" s="2" t="s">
        <v>1422</v>
      </c>
      <c r="H14452" t="s">
        <v>1566</v>
      </c>
      <c r="I14452" t="s">
        <v>32</v>
      </c>
      <c r="J14452" t="s">
        <v>15</v>
      </c>
      <c r="K14452" t="s">
        <v>16</v>
      </c>
      <c r="L14452" t="s">
        <v>66</v>
      </c>
      <c r="M14452" s="1">
        <v>1915.15</v>
      </c>
      <c r="N14452" s="1">
        <v>-14.52</v>
      </c>
      <c r="O14452">
        <v>0.09</v>
      </c>
    </row>
    <row r="14453" spans="1:15" x14ac:dyDescent="0.3">
      <c r="A14453" t="str">
        <f xml:space="preserve"> _xlfn.XLOOKUP(H14453, 'Customers'!B:B, 'Customers'!A:A)</f>
        <v>CUST_680</v>
      </c>
      <c r="B14453" t="str">
        <f>_xlfn.XLOOKUP(L14453, Products!C:C, Products!A:A)</f>
        <v>PROD_1</v>
      </c>
      <c r="C14453">
        <v>14452</v>
      </c>
      <c r="D14453" s="2" t="s">
        <v>489</v>
      </c>
      <c r="E14453">
        <f>YEAR(Orders[[#This Row],[Order_Date]])</f>
        <v>2023</v>
      </c>
      <c r="F14453">
        <f>MONTH(Orders[[#This Row],[Order_Date]])</f>
        <v>1</v>
      </c>
      <c r="G14453" s="2" t="s">
        <v>125</v>
      </c>
      <c r="H14453" t="s">
        <v>1415</v>
      </c>
      <c r="I14453" t="s">
        <v>14</v>
      </c>
      <c r="J14453" t="s">
        <v>33</v>
      </c>
      <c r="K14453" t="s">
        <v>16</v>
      </c>
      <c r="L14453" t="s">
        <v>17</v>
      </c>
      <c r="M14453" s="1">
        <v>5414.29</v>
      </c>
      <c r="N14453" s="1">
        <v>1190.3699999999999</v>
      </c>
      <c r="O14453">
        <v>0.23</v>
      </c>
    </row>
    <row r="14454" spans="1:15" x14ac:dyDescent="0.3">
      <c r="A14454" t="str">
        <f xml:space="preserve"> _xlfn.XLOOKUP(H14454, 'Customers'!B:B, 'Customers'!A:A)</f>
        <v>CUST_656</v>
      </c>
      <c r="B14454" t="str">
        <f>_xlfn.XLOOKUP(L14454, Products!C:C, Products!A:A)</f>
        <v>PROD_7</v>
      </c>
      <c r="C14454">
        <v>14453</v>
      </c>
      <c r="D14454" s="2" t="s">
        <v>1427</v>
      </c>
      <c r="E14454">
        <f>YEAR(Orders[[#This Row],[Order_Date]])</f>
        <v>2022</v>
      </c>
      <c r="F14454">
        <f>MONTH(Orders[[#This Row],[Order_Date]])</f>
        <v>4</v>
      </c>
      <c r="G14454" s="2" t="s">
        <v>941</v>
      </c>
      <c r="H14454" t="s">
        <v>1385</v>
      </c>
      <c r="I14454" t="s">
        <v>32</v>
      </c>
      <c r="J14454" t="s">
        <v>65</v>
      </c>
      <c r="K14454" t="s">
        <v>16</v>
      </c>
      <c r="L14454" t="s">
        <v>66</v>
      </c>
      <c r="M14454" s="1">
        <v>1830.73</v>
      </c>
      <c r="N14454" s="1">
        <v>-181.02</v>
      </c>
      <c r="O14454">
        <v>0.28000000000000003</v>
      </c>
    </row>
    <row r="14455" spans="1:15" x14ac:dyDescent="0.3">
      <c r="A14455" t="str">
        <f xml:space="preserve"> _xlfn.XLOOKUP(H14455, 'Customers'!B:B, 'Customers'!A:A)</f>
        <v>CUST_120</v>
      </c>
      <c r="B14455" t="str">
        <f>_xlfn.XLOOKUP(L14455, Products!C:C, Products!A:A)</f>
        <v>PROD_4</v>
      </c>
      <c r="C14455">
        <v>14454</v>
      </c>
      <c r="D14455" s="2" t="s">
        <v>502</v>
      </c>
      <c r="E14455">
        <f>YEAR(Orders[[#This Row],[Order_Date]])</f>
        <v>2022</v>
      </c>
      <c r="F14455">
        <f>MONTH(Orders[[#This Row],[Order_Date]])</f>
        <v>11</v>
      </c>
      <c r="G14455" s="2" t="s">
        <v>1461</v>
      </c>
      <c r="H14455" t="s">
        <v>372</v>
      </c>
      <c r="I14455" t="s">
        <v>14</v>
      </c>
      <c r="J14455" t="s">
        <v>33</v>
      </c>
      <c r="K14455" t="s">
        <v>34</v>
      </c>
      <c r="L14455" t="s">
        <v>35</v>
      </c>
      <c r="M14455" s="1">
        <v>3534.22</v>
      </c>
      <c r="N14455" s="1">
        <v>742.32</v>
      </c>
      <c r="O14455">
        <v>0.17</v>
      </c>
    </row>
    <row r="14456" spans="1:15" x14ac:dyDescent="0.3">
      <c r="A14456" t="str">
        <f xml:space="preserve"> _xlfn.XLOOKUP(H14456, 'Customers'!B:B, 'Customers'!A:A)</f>
        <v>CUST_952</v>
      </c>
      <c r="B14456" t="str">
        <f>_xlfn.XLOOKUP(L14456, Products!C:C, Products!A:A)</f>
        <v>PROD_5</v>
      </c>
      <c r="C14456">
        <v>14455</v>
      </c>
      <c r="D14456" s="2" t="s">
        <v>1217</v>
      </c>
      <c r="E14456">
        <f>YEAR(Orders[[#This Row],[Order_Date]])</f>
        <v>2022</v>
      </c>
      <c r="F14456">
        <f>MONTH(Orders[[#This Row],[Order_Date]])</f>
        <v>6</v>
      </c>
      <c r="G14456" s="2" t="s">
        <v>361</v>
      </c>
      <c r="H14456" t="s">
        <v>1713</v>
      </c>
      <c r="I14456" t="s">
        <v>14</v>
      </c>
      <c r="J14456" t="s">
        <v>22</v>
      </c>
      <c r="K14456" t="s">
        <v>34</v>
      </c>
      <c r="L14456" t="s">
        <v>39</v>
      </c>
      <c r="M14456" s="1">
        <v>6846.26</v>
      </c>
      <c r="N14456" s="1">
        <v>1993.28</v>
      </c>
      <c r="O14456">
        <v>0.01</v>
      </c>
    </row>
    <row r="14457" spans="1:15" x14ac:dyDescent="0.3">
      <c r="A14457" t="str">
        <f xml:space="preserve"> _xlfn.XLOOKUP(H14457, 'Customers'!B:B, 'Customers'!A:A)</f>
        <v>CUST_798</v>
      </c>
      <c r="B14457" t="str">
        <f>_xlfn.XLOOKUP(L14457, Products!C:C, Products!A:A)</f>
        <v>PROD_1</v>
      </c>
      <c r="C14457">
        <v>14456</v>
      </c>
      <c r="D14457" s="2" t="s">
        <v>54</v>
      </c>
      <c r="E14457">
        <f>YEAR(Orders[[#This Row],[Order_Date]])</f>
        <v>2022</v>
      </c>
      <c r="F14457">
        <f>MONTH(Orders[[#This Row],[Order_Date]])</f>
        <v>2</v>
      </c>
      <c r="G14457" s="2" t="s">
        <v>703</v>
      </c>
      <c r="H14457" t="s">
        <v>1546</v>
      </c>
      <c r="I14457" t="s">
        <v>32</v>
      </c>
      <c r="J14457" t="s">
        <v>33</v>
      </c>
      <c r="K14457" t="s">
        <v>27</v>
      </c>
      <c r="L14457" t="s">
        <v>17</v>
      </c>
      <c r="M14457" s="1">
        <v>2377.36</v>
      </c>
      <c r="N14457" s="1">
        <v>344</v>
      </c>
      <c r="O14457">
        <v>0.24</v>
      </c>
    </row>
    <row r="14458" spans="1:15" x14ac:dyDescent="0.3">
      <c r="A14458" t="str">
        <f xml:space="preserve"> _xlfn.XLOOKUP(H14458, 'Customers'!B:B, 'Customers'!A:A)</f>
        <v>CUST_166</v>
      </c>
      <c r="B14458" t="str">
        <f>_xlfn.XLOOKUP(L14458, Products!C:C, Products!A:A)</f>
        <v>PROD_5</v>
      </c>
      <c r="C14458">
        <v>14457</v>
      </c>
      <c r="D14458" s="2" t="s">
        <v>1270</v>
      </c>
      <c r="E14458">
        <f>YEAR(Orders[[#This Row],[Order_Date]])</f>
        <v>2023</v>
      </c>
      <c r="F14458">
        <f>MONTH(Orders[[#This Row],[Order_Date]])</f>
        <v>3</v>
      </c>
      <c r="G14458" s="2" t="s">
        <v>460</v>
      </c>
      <c r="H14458" t="s">
        <v>488</v>
      </c>
      <c r="I14458" t="s">
        <v>21</v>
      </c>
      <c r="J14458" t="s">
        <v>65</v>
      </c>
      <c r="K14458" t="s">
        <v>34</v>
      </c>
      <c r="L14458" t="s">
        <v>39</v>
      </c>
      <c r="M14458" s="1">
        <v>855.92</v>
      </c>
      <c r="N14458" s="1">
        <v>208.25</v>
      </c>
      <c r="O14458">
        <v>7.0000000000000007E-2</v>
      </c>
    </row>
    <row r="14459" spans="1:15" x14ac:dyDescent="0.3">
      <c r="A14459" t="str">
        <f xml:space="preserve"> _xlfn.XLOOKUP(H14459, 'Customers'!B:B, 'Customers'!A:A)</f>
        <v>CUST_18</v>
      </c>
      <c r="B14459" t="str">
        <f>_xlfn.XLOOKUP(L14459, Products!C:C, Products!A:A)</f>
        <v>PROD_6</v>
      </c>
      <c r="C14459">
        <v>14458</v>
      </c>
      <c r="D14459" s="2" t="s">
        <v>1058</v>
      </c>
      <c r="E14459">
        <f>YEAR(Orders[[#This Row],[Order_Date]])</f>
        <v>2023</v>
      </c>
      <c r="F14459">
        <f>MONTH(Orders[[#This Row],[Order_Date]])</f>
        <v>2</v>
      </c>
      <c r="G14459" s="2" t="s">
        <v>504</v>
      </c>
      <c r="H14459" t="s">
        <v>82</v>
      </c>
      <c r="I14459" t="s">
        <v>14</v>
      </c>
      <c r="J14459" t="s">
        <v>33</v>
      </c>
      <c r="K14459" t="s">
        <v>34</v>
      </c>
      <c r="L14459" t="s">
        <v>52</v>
      </c>
      <c r="M14459" s="1">
        <v>5944.39</v>
      </c>
      <c r="N14459" s="1">
        <v>-586.30999999999995</v>
      </c>
      <c r="O14459">
        <v>0.28999999999999998</v>
      </c>
    </row>
    <row r="14460" spans="1:15" x14ac:dyDescent="0.3">
      <c r="A14460" t="str">
        <f xml:space="preserve"> _xlfn.XLOOKUP(H14460, 'Customers'!B:B, 'Customers'!A:A)</f>
        <v>CUST_611</v>
      </c>
      <c r="B14460" t="str">
        <f>_xlfn.XLOOKUP(L14460, Products!C:C, Products!A:A)</f>
        <v>PROD_5</v>
      </c>
      <c r="C14460">
        <v>14459</v>
      </c>
      <c r="D14460" s="2" t="s">
        <v>584</v>
      </c>
      <c r="E14460">
        <f>YEAR(Orders[[#This Row],[Order_Date]])</f>
        <v>2022</v>
      </c>
      <c r="F14460">
        <f>MONTH(Orders[[#This Row],[Order_Date]])</f>
        <v>8</v>
      </c>
      <c r="G14460" s="2" t="s">
        <v>106</v>
      </c>
      <c r="H14460" t="s">
        <v>1327</v>
      </c>
      <c r="I14460" t="s">
        <v>21</v>
      </c>
      <c r="J14460" t="s">
        <v>15</v>
      </c>
      <c r="K14460" t="s">
        <v>34</v>
      </c>
      <c r="L14460" t="s">
        <v>39</v>
      </c>
      <c r="M14460" s="1">
        <v>3281.81</v>
      </c>
      <c r="N14460" s="1">
        <v>896.39</v>
      </c>
      <c r="O14460">
        <v>0.26</v>
      </c>
    </row>
    <row r="14461" spans="1:15" x14ac:dyDescent="0.3">
      <c r="A14461" t="str">
        <f xml:space="preserve"> _xlfn.XLOOKUP(H14461, 'Customers'!B:B, 'Customers'!A:A)</f>
        <v>CUST_475</v>
      </c>
      <c r="B14461" t="str">
        <f>_xlfn.XLOOKUP(L14461, Products!C:C, Products!A:A)</f>
        <v>PROD_8</v>
      </c>
      <c r="C14461">
        <v>14460</v>
      </c>
      <c r="D14461" s="2" t="s">
        <v>558</v>
      </c>
      <c r="E14461">
        <f>YEAR(Orders[[#This Row],[Order_Date]])</f>
        <v>2023</v>
      </c>
      <c r="F14461">
        <f>MONTH(Orders[[#This Row],[Order_Date]])</f>
        <v>8</v>
      </c>
      <c r="G14461" s="2" t="s">
        <v>1181</v>
      </c>
      <c r="H14461" t="s">
        <v>1111</v>
      </c>
      <c r="I14461" t="s">
        <v>32</v>
      </c>
      <c r="J14461" t="s">
        <v>65</v>
      </c>
      <c r="K14461" t="s">
        <v>27</v>
      </c>
      <c r="L14461" t="s">
        <v>73</v>
      </c>
      <c r="M14461" s="1">
        <v>5745.61</v>
      </c>
      <c r="N14461" s="1">
        <v>1172.56</v>
      </c>
      <c r="O14461">
        <v>0.28000000000000003</v>
      </c>
    </row>
    <row r="14462" spans="1:15" x14ac:dyDescent="0.3">
      <c r="A14462" t="str">
        <f xml:space="preserve"> _xlfn.XLOOKUP(H14462, 'Customers'!B:B, 'Customers'!A:A)</f>
        <v>CUST_396</v>
      </c>
      <c r="B14462" t="str">
        <f>_xlfn.XLOOKUP(L14462, Products!C:C, Products!A:A)</f>
        <v>PROD_6</v>
      </c>
      <c r="C14462">
        <v>14461</v>
      </c>
      <c r="D14462" s="2" t="s">
        <v>86</v>
      </c>
      <c r="E14462">
        <f>YEAR(Orders[[#This Row],[Order_Date]])</f>
        <v>2023</v>
      </c>
      <c r="F14462">
        <f>MONTH(Orders[[#This Row],[Order_Date]])</f>
        <v>11</v>
      </c>
      <c r="G14462" s="2" t="s">
        <v>208</v>
      </c>
      <c r="H14462" t="s">
        <v>978</v>
      </c>
      <c r="I14462" t="s">
        <v>14</v>
      </c>
      <c r="J14462" t="s">
        <v>15</v>
      </c>
      <c r="K14462" t="s">
        <v>34</v>
      </c>
      <c r="L14462" t="s">
        <v>52</v>
      </c>
      <c r="M14462" s="1">
        <v>1652.19</v>
      </c>
      <c r="N14462" s="1">
        <v>236.28</v>
      </c>
      <c r="O14462">
        <v>0.13</v>
      </c>
    </row>
    <row r="14463" spans="1:15" x14ac:dyDescent="0.3">
      <c r="A14463" t="str">
        <f xml:space="preserve"> _xlfn.XLOOKUP(H14463, 'Customers'!B:B, 'Customers'!A:A)</f>
        <v>CUST_720</v>
      </c>
      <c r="B14463" t="str">
        <f>_xlfn.XLOOKUP(L14463, Products!C:C, Products!A:A)</f>
        <v>PROD_8</v>
      </c>
      <c r="C14463">
        <v>14462</v>
      </c>
      <c r="D14463" s="2" t="s">
        <v>676</v>
      </c>
      <c r="E14463">
        <f>YEAR(Orders[[#This Row],[Order_Date]])</f>
        <v>2023</v>
      </c>
      <c r="F14463">
        <f>MONTH(Orders[[#This Row],[Order_Date]])</f>
        <v>11</v>
      </c>
      <c r="G14463" s="2" t="s">
        <v>1137</v>
      </c>
      <c r="H14463" t="s">
        <v>1460</v>
      </c>
      <c r="I14463" t="s">
        <v>32</v>
      </c>
      <c r="J14463" t="s">
        <v>65</v>
      </c>
      <c r="K14463" t="s">
        <v>27</v>
      </c>
      <c r="L14463" t="s">
        <v>73</v>
      </c>
      <c r="M14463" s="1">
        <v>2850.15</v>
      </c>
      <c r="N14463" s="1">
        <v>336.98</v>
      </c>
      <c r="O14463">
        <v>0.05</v>
      </c>
    </row>
    <row r="14464" spans="1:15" x14ac:dyDescent="0.3">
      <c r="A14464" t="str">
        <f xml:space="preserve"> _xlfn.XLOOKUP(H14464, 'Customers'!B:B, 'Customers'!A:A)</f>
        <v>CUST_383</v>
      </c>
      <c r="B14464" t="str">
        <f>_xlfn.XLOOKUP(L14464, Products!C:C, Products!A:A)</f>
        <v>PROD_4</v>
      </c>
      <c r="C14464">
        <v>14463</v>
      </c>
      <c r="D14464" s="2" t="s">
        <v>168</v>
      </c>
      <c r="E14464">
        <f>YEAR(Orders[[#This Row],[Order_Date]])</f>
        <v>2022</v>
      </c>
      <c r="F14464">
        <f>MONTH(Orders[[#This Row],[Order_Date]])</f>
        <v>9</v>
      </c>
      <c r="G14464" s="2" t="s">
        <v>169</v>
      </c>
      <c r="H14464" t="s">
        <v>952</v>
      </c>
      <c r="I14464" t="s">
        <v>21</v>
      </c>
      <c r="J14464" t="s">
        <v>33</v>
      </c>
      <c r="K14464" t="s">
        <v>34</v>
      </c>
      <c r="L14464" t="s">
        <v>35</v>
      </c>
      <c r="M14464" s="1">
        <v>3566.89</v>
      </c>
      <c r="N14464" s="1">
        <v>982.09</v>
      </c>
      <c r="O14464">
        <v>0.23</v>
      </c>
    </row>
    <row r="14465" spans="1:15" x14ac:dyDescent="0.3">
      <c r="A14465" t="str">
        <f xml:space="preserve"> _xlfn.XLOOKUP(H14465, 'Customers'!B:B, 'Customers'!A:A)</f>
        <v>CUST_207</v>
      </c>
      <c r="B14465" t="str">
        <f>_xlfn.XLOOKUP(L14465, Products!C:C, Products!A:A)</f>
        <v>PROD_3</v>
      </c>
      <c r="C14465">
        <v>14464</v>
      </c>
      <c r="D14465" s="2" t="s">
        <v>733</v>
      </c>
      <c r="E14465">
        <f>YEAR(Orders[[#This Row],[Order_Date]])</f>
        <v>2023</v>
      </c>
      <c r="F14465">
        <f>MONTH(Orders[[#This Row],[Order_Date]])</f>
        <v>5</v>
      </c>
      <c r="G14465" s="2" t="s">
        <v>30</v>
      </c>
      <c r="H14465" t="s">
        <v>591</v>
      </c>
      <c r="I14465" t="s">
        <v>14</v>
      </c>
      <c r="J14465" t="s">
        <v>65</v>
      </c>
      <c r="K14465" t="s">
        <v>27</v>
      </c>
      <c r="L14465" t="s">
        <v>28</v>
      </c>
      <c r="M14465" s="1">
        <v>7542.99</v>
      </c>
      <c r="N14465" s="1">
        <v>1228.3599999999999</v>
      </c>
      <c r="O14465">
        <v>0.06</v>
      </c>
    </row>
    <row r="14466" spans="1:15" x14ac:dyDescent="0.3">
      <c r="A14466" t="str">
        <f xml:space="preserve"> _xlfn.XLOOKUP(H14466, 'Customers'!B:B, 'Customers'!A:A)</f>
        <v>CUST_546</v>
      </c>
      <c r="B14466" t="str">
        <f>_xlfn.XLOOKUP(L14466, Products!C:C, Products!A:A)</f>
        <v>PROD_1</v>
      </c>
      <c r="C14466">
        <v>14465</v>
      </c>
      <c r="D14466" s="2" t="s">
        <v>1062</v>
      </c>
      <c r="E14466">
        <f>YEAR(Orders[[#This Row],[Order_Date]])</f>
        <v>2023</v>
      </c>
      <c r="F14466">
        <f>MONTH(Orders[[#This Row],[Order_Date]])</f>
        <v>6</v>
      </c>
      <c r="G14466" s="2" t="s">
        <v>57</v>
      </c>
      <c r="H14466" t="s">
        <v>1229</v>
      </c>
      <c r="I14466" t="s">
        <v>21</v>
      </c>
      <c r="J14466" t="s">
        <v>22</v>
      </c>
      <c r="K14466" t="s">
        <v>27</v>
      </c>
      <c r="L14466" t="s">
        <v>17</v>
      </c>
      <c r="M14466" s="1">
        <v>1628.5</v>
      </c>
      <c r="N14466" s="1">
        <v>-119.69</v>
      </c>
      <c r="O14466">
        <v>0.08</v>
      </c>
    </row>
    <row r="14467" spans="1:15" x14ac:dyDescent="0.3">
      <c r="A14467" t="str">
        <f xml:space="preserve"> _xlfn.XLOOKUP(H14467, 'Customers'!B:B, 'Customers'!A:A)</f>
        <v>CUST_650</v>
      </c>
      <c r="B14467" t="str">
        <f>_xlfn.XLOOKUP(L14467, Products!C:C, Products!A:A)</f>
        <v>PROD_4</v>
      </c>
      <c r="C14467">
        <v>14466</v>
      </c>
      <c r="D14467" s="2" t="s">
        <v>145</v>
      </c>
      <c r="E14467">
        <f>YEAR(Orders[[#This Row],[Order_Date]])</f>
        <v>2023</v>
      </c>
      <c r="F14467">
        <f>MONTH(Orders[[#This Row],[Order_Date]])</f>
        <v>8</v>
      </c>
      <c r="G14467" s="2" t="s">
        <v>148</v>
      </c>
      <c r="H14467" t="s">
        <v>1375</v>
      </c>
      <c r="I14467" t="s">
        <v>14</v>
      </c>
      <c r="J14467" t="s">
        <v>33</v>
      </c>
      <c r="K14467" t="s">
        <v>34</v>
      </c>
      <c r="L14467" t="s">
        <v>35</v>
      </c>
      <c r="M14467" s="1">
        <v>6877.67</v>
      </c>
      <c r="N14467" s="1">
        <v>-176.43</v>
      </c>
      <c r="O14467">
        <v>0</v>
      </c>
    </row>
    <row r="14468" spans="1:15" x14ac:dyDescent="0.3">
      <c r="A14468" t="str">
        <f xml:space="preserve"> _xlfn.XLOOKUP(H14468, 'Customers'!B:B, 'Customers'!A:A)</f>
        <v>CUST_613</v>
      </c>
      <c r="B14468" t="str">
        <f>_xlfn.XLOOKUP(L14468, Products!C:C, Products!A:A)</f>
        <v>PROD_2</v>
      </c>
      <c r="C14468">
        <v>14467</v>
      </c>
      <c r="D14468" s="2" t="s">
        <v>548</v>
      </c>
      <c r="E14468">
        <f>YEAR(Orders[[#This Row],[Order_Date]])</f>
        <v>2023</v>
      </c>
      <c r="F14468">
        <f>MONTH(Orders[[#This Row],[Order_Date]])</f>
        <v>12</v>
      </c>
      <c r="G14468" s="2" t="s">
        <v>1148</v>
      </c>
      <c r="H14468" t="s">
        <v>1332</v>
      </c>
      <c r="I14468" t="s">
        <v>14</v>
      </c>
      <c r="J14468" t="s">
        <v>65</v>
      </c>
      <c r="K14468" t="s">
        <v>16</v>
      </c>
      <c r="L14468" t="s">
        <v>23</v>
      </c>
      <c r="M14468" s="1">
        <v>3529.79</v>
      </c>
      <c r="N14468" s="1">
        <v>-125.84</v>
      </c>
      <c r="O14468">
        <v>0.01</v>
      </c>
    </row>
    <row r="14469" spans="1:15" x14ac:dyDescent="0.3">
      <c r="A14469" t="str">
        <f xml:space="preserve"> _xlfn.XLOOKUP(H14469, 'Customers'!B:B, 'Customers'!A:A)</f>
        <v>CUST_512</v>
      </c>
      <c r="B14469" t="str">
        <f>_xlfn.XLOOKUP(L14469, Products!C:C, Products!A:A)</f>
        <v>PROD_4</v>
      </c>
      <c r="C14469">
        <v>14468</v>
      </c>
      <c r="D14469" s="2" t="s">
        <v>475</v>
      </c>
      <c r="E14469">
        <f>YEAR(Orders[[#This Row],[Order_Date]])</f>
        <v>2022</v>
      </c>
      <c r="F14469">
        <f>MONTH(Orders[[#This Row],[Order_Date]])</f>
        <v>4</v>
      </c>
      <c r="G14469" s="2" t="s">
        <v>1570</v>
      </c>
      <c r="H14469" t="s">
        <v>1180</v>
      </c>
      <c r="I14469" t="s">
        <v>21</v>
      </c>
      <c r="J14469" t="s">
        <v>15</v>
      </c>
      <c r="K14469" t="s">
        <v>34</v>
      </c>
      <c r="L14469" t="s">
        <v>35</v>
      </c>
      <c r="M14469" s="1">
        <v>7021.72</v>
      </c>
      <c r="N14469" s="1">
        <v>688.64</v>
      </c>
      <c r="O14469">
        <v>0.01</v>
      </c>
    </row>
    <row r="14470" spans="1:15" x14ac:dyDescent="0.3">
      <c r="A14470" t="str">
        <f xml:space="preserve"> _xlfn.XLOOKUP(H14470, 'Customers'!B:B, 'Customers'!A:A)</f>
        <v>CUST_198</v>
      </c>
      <c r="B14470" t="str">
        <f>_xlfn.XLOOKUP(L14470, Products!C:C, Products!A:A)</f>
        <v>PROD_7</v>
      </c>
      <c r="C14470">
        <v>14469</v>
      </c>
      <c r="D14470" s="2" t="s">
        <v>606</v>
      </c>
      <c r="E14470">
        <f>YEAR(Orders[[#This Row],[Order_Date]])</f>
        <v>2022</v>
      </c>
      <c r="F14470">
        <f>MONTH(Orders[[#This Row],[Order_Date]])</f>
        <v>5</v>
      </c>
      <c r="G14470" s="2" t="s">
        <v>923</v>
      </c>
      <c r="H14470" t="s">
        <v>568</v>
      </c>
      <c r="I14470" t="s">
        <v>32</v>
      </c>
      <c r="J14470" t="s">
        <v>65</v>
      </c>
      <c r="K14470" t="s">
        <v>16</v>
      </c>
      <c r="L14470" t="s">
        <v>66</v>
      </c>
      <c r="M14470" s="1">
        <v>2215.1799999999998</v>
      </c>
      <c r="N14470" s="1">
        <v>-117.05</v>
      </c>
      <c r="O14470">
        <v>0.13</v>
      </c>
    </row>
    <row r="14471" spans="1:15" x14ac:dyDescent="0.3">
      <c r="A14471" t="str">
        <f xml:space="preserve"> _xlfn.XLOOKUP(H14471, 'Customers'!B:B, 'Customers'!A:A)</f>
        <v>CUST_192</v>
      </c>
      <c r="B14471" t="str">
        <f>_xlfn.XLOOKUP(L14471, Products!C:C, Products!A:A)</f>
        <v>PROD_6</v>
      </c>
      <c r="C14471">
        <v>14470</v>
      </c>
      <c r="D14471" s="2" t="s">
        <v>925</v>
      </c>
      <c r="E14471">
        <f>YEAR(Orders[[#This Row],[Order_Date]])</f>
        <v>2023</v>
      </c>
      <c r="F14471">
        <f>MONTH(Orders[[#This Row],[Order_Date]])</f>
        <v>5</v>
      </c>
      <c r="G14471" s="2" t="s">
        <v>726</v>
      </c>
      <c r="H14471" t="s">
        <v>553</v>
      </c>
      <c r="I14471" t="s">
        <v>21</v>
      </c>
      <c r="J14471" t="s">
        <v>22</v>
      </c>
      <c r="K14471" t="s">
        <v>34</v>
      </c>
      <c r="L14471" t="s">
        <v>52</v>
      </c>
      <c r="M14471" s="1">
        <v>7084.19</v>
      </c>
      <c r="N14471" s="1">
        <v>584.29</v>
      </c>
      <c r="O14471">
        <v>0.06</v>
      </c>
    </row>
    <row r="14472" spans="1:15" x14ac:dyDescent="0.3">
      <c r="A14472" t="str">
        <f xml:space="preserve"> _xlfn.XLOOKUP(H14472, 'Customers'!B:B, 'Customers'!A:A)</f>
        <v>CUST_4</v>
      </c>
      <c r="B14472" t="str">
        <f>_xlfn.XLOOKUP(L14472, Products!C:C, Products!A:A)</f>
        <v>PROD_1</v>
      </c>
      <c r="C14472">
        <v>14471</v>
      </c>
      <c r="D14472" s="2" t="s">
        <v>1108</v>
      </c>
      <c r="E14472">
        <f>YEAR(Orders[[#This Row],[Order_Date]])</f>
        <v>2022</v>
      </c>
      <c r="F14472">
        <f>MONTH(Orders[[#This Row],[Order_Date]])</f>
        <v>3</v>
      </c>
      <c r="G14472" s="2" t="s">
        <v>1303</v>
      </c>
      <c r="H14472" t="s">
        <v>31</v>
      </c>
      <c r="I14472" t="s">
        <v>14</v>
      </c>
      <c r="J14472" t="s">
        <v>15</v>
      </c>
      <c r="K14472" t="s">
        <v>27</v>
      </c>
      <c r="L14472" t="s">
        <v>17</v>
      </c>
      <c r="M14472" s="1">
        <v>6539.56</v>
      </c>
      <c r="N14472" s="1">
        <v>-309.89999999999998</v>
      </c>
      <c r="O14472">
        <v>0.15</v>
      </c>
    </row>
    <row r="14473" spans="1:15" x14ac:dyDescent="0.3">
      <c r="A14473" t="str">
        <f xml:space="preserve"> _xlfn.XLOOKUP(H14473, 'Customers'!B:B, 'Customers'!A:A)</f>
        <v>CUST_702</v>
      </c>
      <c r="B14473" t="str">
        <f>_xlfn.XLOOKUP(L14473, Products!C:C, Products!A:A)</f>
        <v>PROD_2</v>
      </c>
      <c r="C14473">
        <v>14472</v>
      </c>
      <c r="D14473" s="2" t="s">
        <v>29</v>
      </c>
      <c r="E14473">
        <f>YEAR(Orders[[#This Row],[Order_Date]])</f>
        <v>2023</v>
      </c>
      <c r="F14473">
        <f>MONTH(Orders[[#This Row],[Order_Date]])</f>
        <v>5</v>
      </c>
      <c r="G14473" s="2" t="s">
        <v>733</v>
      </c>
      <c r="H14473" t="s">
        <v>1441</v>
      </c>
      <c r="I14473" t="s">
        <v>21</v>
      </c>
      <c r="J14473" t="s">
        <v>15</v>
      </c>
      <c r="K14473" t="s">
        <v>16</v>
      </c>
      <c r="L14473" t="s">
        <v>23</v>
      </c>
      <c r="M14473" s="1">
        <v>7601.08</v>
      </c>
      <c r="N14473" s="1">
        <v>1873.1</v>
      </c>
      <c r="O14473">
        <v>0.04</v>
      </c>
    </row>
    <row r="14474" spans="1:15" x14ac:dyDescent="0.3">
      <c r="A14474" t="str">
        <f xml:space="preserve"> _xlfn.XLOOKUP(H14474, 'Customers'!B:B, 'Customers'!A:A)</f>
        <v>CUST_387</v>
      </c>
      <c r="B14474" t="str">
        <f>_xlfn.XLOOKUP(L14474, Products!C:C, Products!A:A)</f>
        <v>PROD_7</v>
      </c>
      <c r="C14474">
        <v>14473</v>
      </c>
      <c r="D14474" s="2" t="s">
        <v>280</v>
      </c>
      <c r="E14474">
        <f>YEAR(Orders[[#This Row],[Order_Date]])</f>
        <v>2022</v>
      </c>
      <c r="F14474">
        <f>MONTH(Orders[[#This Row],[Order_Date]])</f>
        <v>11</v>
      </c>
      <c r="G14474" s="2" t="s">
        <v>1250</v>
      </c>
      <c r="H14474" t="s">
        <v>959</v>
      </c>
      <c r="I14474" t="s">
        <v>32</v>
      </c>
      <c r="J14474" t="s">
        <v>15</v>
      </c>
      <c r="K14474" t="s">
        <v>16</v>
      </c>
      <c r="L14474" t="s">
        <v>66</v>
      </c>
      <c r="M14474" s="1">
        <v>9478.92</v>
      </c>
      <c r="N14474" s="1">
        <v>1983.08</v>
      </c>
      <c r="O14474">
        <v>0.15</v>
      </c>
    </row>
    <row r="14475" spans="1:15" x14ac:dyDescent="0.3">
      <c r="A14475" t="str">
        <f xml:space="preserve"> _xlfn.XLOOKUP(H14475, 'Customers'!B:B, 'Customers'!A:A)</f>
        <v>CUST_280</v>
      </c>
      <c r="B14475" t="str">
        <f>_xlfn.XLOOKUP(L14475, Products!C:C, Products!A:A)</f>
        <v>PROD_2</v>
      </c>
      <c r="C14475">
        <v>14474</v>
      </c>
      <c r="D14475" s="2" t="s">
        <v>484</v>
      </c>
      <c r="E14475">
        <f>YEAR(Orders[[#This Row],[Order_Date]])</f>
        <v>2022</v>
      </c>
      <c r="F14475">
        <f>MONTH(Orders[[#This Row],[Order_Date]])</f>
        <v>12</v>
      </c>
      <c r="G14475" s="2" t="s">
        <v>822</v>
      </c>
      <c r="H14475" t="s">
        <v>749</v>
      </c>
      <c r="I14475" t="s">
        <v>21</v>
      </c>
      <c r="J14475" t="s">
        <v>15</v>
      </c>
      <c r="K14475" t="s">
        <v>16</v>
      </c>
      <c r="L14475" t="s">
        <v>23</v>
      </c>
      <c r="M14475" s="1">
        <v>8321.39</v>
      </c>
      <c r="N14475" s="1">
        <v>1892.06</v>
      </c>
      <c r="O14475">
        <v>0.09</v>
      </c>
    </row>
    <row r="14476" spans="1:15" x14ac:dyDescent="0.3">
      <c r="A14476" t="str">
        <f xml:space="preserve"> _xlfn.XLOOKUP(H14476, 'Customers'!B:B, 'Customers'!A:A)</f>
        <v>CUST_986</v>
      </c>
      <c r="B14476" t="str">
        <f>_xlfn.XLOOKUP(L14476, Products!C:C, Products!A:A)</f>
        <v>PROD_1</v>
      </c>
      <c r="C14476">
        <v>14475</v>
      </c>
      <c r="D14476" s="2" t="s">
        <v>505</v>
      </c>
      <c r="E14476">
        <f>YEAR(Orders[[#This Row],[Order_Date]])</f>
        <v>2023</v>
      </c>
      <c r="F14476">
        <f>MONTH(Orders[[#This Row],[Order_Date]])</f>
        <v>2</v>
      </c>
      <c r="G14476" s="2" t="s">
        <v>47</v>
      </c>
      <c r="H14476" t="s">
        <v>1749</v>
      </c>
      <c r="I14476" t="s">
        <v>14</v>
      </c>
      <c r="J14476" t="s">
        <v>22</v>
      </c>
      <c r="K14476" t="s">
        <v>16</v>
      </c>
      <c r="L14476" t="s">
        <v>17</v>
      </c>
      <c r="M14476" s="1">
        <v>9678.19</v>
      </c>
      <c r="N14476" s="1">
        <v>420.77</v>
      </c>
      <c r="O14476">
        <v>0.1</v>
      </c>
    </row>
    <row r="14477" spans="1:15" x14ac:dyDescent="0.3">
      <c r="A14477" t="str">
        <f xml:space="preserve"> _xlfn.XLOOKUP(H14477, 'Customers'!B:B, 'Customers'!A:A)</f>
        <v>CUST_640</v>
      </c>
      <c r="B14477" t="str">
        <f>_xlfn.XLOOKUP(L14477, Products!C:C, Products!A:A)</f>
        <v>PROD_8</v>
      </c>
      <c r="C14477">
        <v>14476</v>
      </c>
      <c r="D14477" s="2" t="s">
        <v>462</v>
      </c>
      <c r="E14477">
        <f>YEAR(Orders[[#This Row],[Order_Date]])</f>
        <v>2022</v>
      </c>
      <c r="F14477">
        <f>MONTH(Orders[[#This Row],[Order_Date]])</f>
        <v>1</v>
      </c>
      <c r="G14477" s="2" t="s">
        <v>463</v>
      </c>
      <c r="H14477" t="s">
        <v>1364</v>
      </c>
      <c r="I14477" t="s">
        <v>14</v>
      </c>
      <c r="J14477" t="s">
        <v>33</v>
      </c>
      <c r="K14477" t="s">
        <v>27</v>
      </c>
      <c r="L14477" t="s">
        <v>73</v>
      </c>
      <c r="M14477" s="1">
        <v>3111.06</v>
      </c>
      <c r="N14477" s="1">
        <v>432.84</v>
      </c>
      <c r="O14477">
        <v>0.08</v>
      </c>
    </row>
    <row r="14478" spans="1:15" x14ac:dyDescent="0.3">
      <c r="A14478" t="str">
        <f xml:space="preserve"> _xlfn.XLOOKUP(H14478, 'Customers'!B:B, 'Customers'!A:A)</f>
        <v>CUST_853</v>
      </c>
      <c r="B14478" t="str">
        <f>_xlfn.XLOOKUP(L14478, Products!C:C, Products!A:A)</f>
        <v>PROD_7</v>
      </c>
      <c r="C14478">
        <v>14477</v>
      </c>
      <c r="D14478" s="2" t="s">
        <v>283</v>
      </c>
      <c r="E14478">
        <f>YEAR(Orders[[#This Row],[Order_Date]])</f>
        <v>2023</v>
      </c>
      <c r="F14478">
        <f>MONTH(Orders[[#This Row],[Order_Date]])</f>
        <v>12</v>
      </c>
      <c r="G14478" s="2" t="s">
        <v>74</v>
      </c>
      <c r="H14478" t="s">
        <v>1606</v>
      </c>
      <c r="I14478" t="s">
        <v>21</v>
      </c>
      <c r="J14478" t="s">
        <v>65</v>
      </c>
      <c r="K14478" t="s">
        <v>16</v>
      </c>
      <c r="L14478" t="s">
        <v>66</v>
      </c>
      <c r="M14478" s="1">
        <v>6280.27</v>
      </c>
      <c r="N14478" s="1">
        <v>167.41</v>
      </c>
      <c r="O14478">
        <v>0.23</v>
      </c>
    </row>
    <row r="14479" spans="1:15" x14ac:dyDescent="0.3">
      <c r="A14479" t="str">
        <f xml:space="preserve"> _xlfn.XLOOKUP(H14479, 'Customers'!B:B, 'Customers'!A:A)</f>
        <v>CUST_235</v>
      </c>
      <c r="B14479" t="str">
        <f>_xlfn.XLOOKUP(L14479, Products!C:C, Products!A:A)</f>
        <v>PROD_4</v>
      </c>
      <c r="C14479">
        <v>14478</v>
      </c>
      <c r="D14479" s="2" t="s">
        <v>1029</v>
      </c>
      <c r="E14479">
        <f>YEAR(Orders[[#This Row],[Order_Date]])</f>
        <v>2022</v>
      </c>
      <c r="F14479">
        <f>MONTH(Orders[[#This Row],[Order_Date]])</f>
        <v>2</v>
      </c>
      <c r="G14479" s="2" t="s">
        <v>1307</v>
      </c>
      <c r="H14479" t="s">
        <v>654</v>
      </c>
      <c r="I14479" t="s">
        <v>14</v>
      </c>
      <c r="J14479" t="s">
        <v>22</v>
      </c>
      <c r="K14479" t="s">
        <v>34</v>
      </c>
      <c r="L14479" t="s">
        <v>35</v>
      </c>
      <c r="M14479" s="1">
        <v>5866.78</v>
      </c>
      <c r="N14479" s="1">
        <v>326.76</v>
      </c>
      <c r="O14479">
        <v>0.06</v>
      </c>
    </row>
    <row r="14480" spans="1:15" x14ac:dyDescent="0.3">
      <c r="A14480" t="str">
        <f xml:space="preserve"> _xlfn.XLOOKUP(H14480, 'Customers'!B:B, 'Customers'!A:A)</f>
        <v>CUST_189</v>
      </c>
      <c r="B14480" t="str">
        <f>_xlfn.XLOOKUP(L14480, Products!C:C, Products!A:A)</f>
        <v>PROD_6</v>
      </c>
      <c r="C14480">
        <v>14479</v>
      </c>
      <c r="D14480" s="2" t="s">
        <v>499</v>
      </c>
      <c r="E14480">
        <f>YEAR(Orders[[#This Row],[Order_Date]])</f>
        <v>2022</v>
      </c>
      <c r="F14480">
        <f>MONTH(Orders[[#This Row],[Order_Date]])</f>
        <v>9</v>
      </c>
      <c r="G14480" s="2" t="s">
        <v>194</v>
      </c>
      <c r="H14480" t="s">
        <v>547</v>
      </c>
      <c r="I14480" t="s">
        <v>21</v>
      </c>
      <c r="J14480" t="s">
        <v>22</v>
      </c>
      <c r="K14480" t="s">
        <v>34</v>
      </c>
      <c r="L14480" t="s">
        <v>52</v>
      </c>
      <c r="M14480" s="1">
        <v>9984.67</v>
      </c>
      <c r="N14480" s="1">
        <v>815.88</v>
      </c>
      <c r="O14480">
        <v>0.28999999999999998</v>
      </c>
    </row>
    <row r="14481" spans="1:15" x14ac:dyDescent="0.3">
      <c r="A14481" t="str">
        <f xml:space="preserve"> _xlfn.XLOOKUP(H14481, 'Customers'!B:B, 'Customers'!A:A)</f>
        <v>CUST_309</v>
      </c>
      <c r="B14481" t="str">
        <f>_xlfn.XLOOKUP(L14481, Products!C:C, Products!A:A)</f>
        <v>PROD_7</v>
      </c>
      <c r="C14481">
        <v>14480</v>
      </c>
      <c r="D14481" s="2" t="s">
        <v>398</v>
      </c>
      <c r="E14481">
        <f>YEAR(Orders[[#This Row],[Order_Date]])</f>
        <v>2023</v>
      </c>
      <c r="F14481">
        <f>MONTH(Orders[[#This Row],[Order_Date]])</f>
        <v>4</v>
      </c>
      <c r="G14481" s="2" t="s">
        <v>18</v>
      </c>
      <c r="H14481" t="s">
        <v>808</v>
      </c>
      <c r="I14481" t="s">
        <v>14</v>
      </c>
      <c r="J14481" t="s">
        <v>15</v>
      </c>
      <c r="K14481" t="s">
        <v>16</v>
      </c>
      <c r="L14481" t="s">
        <v>66</v>
      </c>
      <c r="M14481" s="1">
        <v>5987.17</v>
      </c>
      <c r="N14481" s="1">
        <v>-96.94</v>
      </c>
      <c r="O14481">
        <v>0.3</v>
      </c>
    </row>
    <row r="14482" spans="1:15" x14ac:dyDescent="0.3">
      <c r="A14482" t="str">
        <f xml:space="preserve"> _xlfn.XLOOKUP(H14482, 'Customers'!B:B, 'Customers'!A:A)</f>
        <v>CUST_752</v>
      </c>
      <c r="B14482" t="str">
        <f>_xlfn.XLOOKUP(L14482, Products!C:C, Products!A:A)</f>
        <v>PROD_7</v>
      </c>
      <c r="C14482">
        <v>14481</v>
      </c>
      <c r="D14482" s="2" t="s">
        <v>812</v>
      </c>
      <c r="E14482">
        <f>YEAR(Orders[[#This Row],[Order_Date]])</f>
        <v>2022</v>
      </c>
      <c r="F14482">
        <f>MONTH(Orders[[#This Row],[Order_Date]])</f>
        <v>8</v>
      </c>
      <c r="G14482" s="2" t="s">
        <v>1399</v>
      </c>
      <c r="H14482" t="s">
        <v>1498</v>
      </c>
      <c r="I14482" t="s">
        <v>32</v>
      </c>
      <c r="J14482" t="s">
        <v>15</v>
      </c>
      <c r="K14482" t="s">
        <v>16</v>
      </c>
      <c r="L14482" t="s">
        <v>66</v>
      </c>
      <c r="M14482" s="1">
        <v>3671.99</v>
      </c>
      <c r="N14482" s="1">
        <v>998.83</v>
      </c>
      <c r="O14482">
        <v>0.21</v>
      </c>
    </row>
    <row r="14483" spans="1:15" x14ac:dyDescent="0.3">
      <c r="A14483" t="str">
        <f xml:space="preserve"> _xlfn.XLOOKUP(H14483, 'Customers'!B:B, 'Customers'!A:A)</f>
        <v>CUST_648</v>
      </c>
      <c r="B14483" t="str">
        <f>_xlfn.XLOOKUP(L14483, Products!C:C, Products!A:A)</f>
        <v>PROD_8</v>
      </c>
      <c r="C14483">
        <v>14482</v>
      </c>
      <c r="D14483" s="2" t="s">
        <v>619</v>
      </c>
      <c r="E14483">
        <f>YEAR(Orders[[#This Row],[Order_Date]])</f>
        <v>2022</v>
      </c>
      <c r="F14483">
        <f>MONTH(Orders[[#This Row],[Order_Date]])</f>
        <v>7</v>
      </c>
      <c r="G14483" s="2" t="s">
        <v>130</v>
      </c>
      <c r="H14483" t="s">
        <v>1373</v>
      </c>
      <c r="I14483" t="s">
        <v>32</v>
      </c>
      <c r="J14483" t="s">
        <v>22</v>
      </c>
      <c r="K14483" t="s">
        <v>27</v>
      </c>
      <c r="L14483" t="s">
        <v>73</v>
      </c>
      <c r="M14483" s="1">
        <v>5576.06</v>
      </c>
      <c r="N14483" s="1">
        <v>1373.55</v>
      </c>
      <c r="O14483">
        <v>0.12</v>
      </c>
    </row>
    <row r="14484" spans="1:15" x14ac:dyDescent="0.3">
      <c r="A14484" t="str">
        <f xml:space="preserve"> _xlfn.XLOOKUP(H14484, 'Customers'!B:B, 'Customers'!A:A)</f>
        <v>CUST_423</v>
      </c>
      <c r="B14484" t="str">
        <f>_xlfn.XLOOKUP(L14484, Products!C:C, Products!A:A)</f>
        <v>PROD_8</v>
      </c>
      <c r="C14484">
        <v>14483</v>
      </c>
      <c r="D14484" s="2" t="s">
        <v>753</v>
      </c>
      <c r="E14484">
        <f>YEAR(Orders[[#This Row],[Order_Date]])</f>
        <v>2022</v>
      </c>
      <c r="F14484">
        <f>MONTH(Orders[[#This Row],[Order_Date]])</f>
        <v>10</v>
      </c>
      <c r="G14484" s="2" t="s">
        <v>501</v>
      </c>
      <c r="H14484" t="s">
        <v>1027</v>
      </c>
      <c r="I14484" t="s">
        <v>14</v>
      </c>
      <c r="J14484" t="s">
        <v>22</v>
      </c>
      <c r="K14484" t="s">
        <v>27</v>
      </c>
      <c r="L14484" t="s">
        <v>73</v>
      </c>
      <c r="M14484" s="1">
        <v>9810.2099999999991</v>
      </c>
      <c r="N14484" s="1">
        <v>1086.99</v>
      </c>
      <c r="O14484">
        <v>0.09</v>
      </c>
    </row>
    <row r="14485" spans="1:15" x14ac:dyDescent="0.3">
      <c r="A14485" t="str">
        <f xml:space="preserve"> _xlfn.XLOOKUP(H14485, 'Customers'!B:B, 'Customers'!A:A)</f>
        <v>CUST_420</v>
      </c>
      <c r="B14485" t="str">
        <f>_xlfn.XLOOKUP(L14485, Products!C:C, Products!A:A)</f>
        <v>PROD_1</v>
      </c>
      <c r="C14485">
        <v>14484</v>
      </c>
      <c r="D14485" s="2" t="s">
        <v>916</v>
      </c>
      <c r="E14485">
        <f>YEAR(Orders[[#This Row],[Order_Date]])</f>
        <v>2023</v>
      </c>
      <c r="F14485">
        <f>MONTH(Orders[[#This Row],[Order_Date]])</f>
        <v>7</v>
      </c>
      <c r="G14485" s="2" t="s">
        <v>481</v>
      </c>
      <c r="H14485" t="s">
        <v>1020</v>
      </c>
      <c r="I14485" t="s">
        <v>14</v>
      </c>
      <c r="J14485" t="s">
        <v>33</v>
      </c>
      <c r="K14485" t="s">
        <v>16</v>
      </c>
      <c r="L14485" t="s">
        <v>17</v>
      </c>
      <c r="M14485" s="1">
        <v>4235.8999999999996</v>
      </c>
      <c r="N14485" s="1">
        <v>284.13</v>
      </c>
      <c r="O14485">
        <v>0.13</v>
      </c>
    </row>
    <row r="14486" spans="1:15" x14ac:dyDescent="0.3">
      <c r="A14486" t="str">
        <f xml:space="preserve"> _xlfn.XLOOKUP(H14486, 'Customers'!B:B, 'Customers'!A:A)</f>
        <v>CUST_979</v>
      </c>
      <c r="B14486" t="str">
        <f>_xlfn.XLOOKUP(L14486, Products!C:C, Products!A:A)</f>
        <v>PROD_3</v>
      </c>
      <c r="C14486">
        <v>14485</v>
      </c>
      <c r="D14486" s="2" t="s">
        <v>431</v>
      </c>
      <c r="E14486">
        <f>YEAR(Orders[[#This Row],[Order_Date]])</f>
        <v>2022</v>
      </c>
      <c r="F14486">
        <f>MONTH(Orders[[#This Row],[Order_Date]])</f>
        <v>1</v>
      </c>
      <c r="G14486" s="2" t="s">
        <v>873</v>
      </c>
      <c r="H14486" t="s">
        <v>1742</v>
      </c>
      <c r="I14486" t="s">
        <v>21</v>
      </c>
      <c r="J14486" t="s">
        <v>15</v>
      </c>
      <c r="K14486" t="s">
        <v>27</v>
      </c>
      <c r="L14486" t="s">
        <v>28</v>
      </c>
      <c r="M14486" s="1">
        <v>7914.18</v>
      </c>
      <c r="N14486" s="1">
        <v>1049.25</v>
      </c>
      <c r="O14486">
        <v>7.0000000000000007E-2</v>
      </c>
    </row>
    <row r="14487" spans="1:15" x14ac:dyDescent="0.3">
      <c r="A14487" t="str">
        <f xml:space="preserve"> _xlfn.XLOOKUP(H14487, 'Customers'!B:B, 'Customers'!A:A)</f>
        <v>CUST_733</v>
      </c>
      <c r="B14487" t="str">
        <f>_xlfn.XLOOKUP(L14487, Products!C:C, Products!A:A)</f>
        <v>PROD_6</v>
      </c>
      <c r="C14487">
        <v>14486</v>
      </c>
      <c r="D14487" s="2" t="s">
        <v>343</v>
      </c>
      <c r="E14487">
        <f>YEAR(Orders[[#This Row],[Order_Date]])</f>
        <v>2023</v>
      </c>
      <c r="F14487">
        <f>MONTH(Orders[[#This Row],[Order_Date]])</f>
        <v>5</v>
      </c>
      <c r="G14487" s="2" t="s">
        <v>973</v>
      </c>
      <c r="H14487" t="s">
        <v>1475</v>
      </c>
      <c r="I14487" t="s">
        <v>21</v>
      </c>
      <c r="J14487" t="s">
        <v>33</v>
      </c>
      <c r="K14487" t="s">
        <v>34</v>
      </c>
      <c r="L14487" t="s">
        <v>52</v>
      </c>
      <c r="M14487" s="1">
        <v>1750.41</v>
      </c>
      <c r="N14487" s="1">
        <v>-131.32</v>
      </c>
      <c r="O14487">
        <v>0.02</v>
      </c>
    </row>
    <row r="14488" spans="1:15" x14ac:dyDescent="0.3">
      <c r="A14488" t="str">
        <f xml:space="preserve"> _xlfn.XLOOKUP(H14488, 'Customers'!B:B, 'Customers'!A:A)</f>
        <v>CUST_960</v>
      </c>
      <c r="B14488" t="str">
        <f>_xlfn.XLOOKUP(L14488, Products!C:C, Products!A:A)</f>
        <v>PROD_5</v>
      </c>
      <c r="C14488">
        <v>14487</v>
      </c>
      <c r="D14488" s="2" t="s">
        <v>599</v>
      </c>
      <c r="E14488">
        <f>YEAR(Orders[[#This Row],[Order_Date]])</f>
        <v>2023</v>
      </c>
      <c r="F14488">
        <f>MONTH(Orders[[#This Row],[Order_Date]])</f>
        <v>9</v>
      </c>
      <c r="G14488" s="2" t="s">
        <v>91</v>
      </c>
      <c r="H14488" t="s">
        <v>1722</v>
      </c>
      <c r="I14488" t="s">
        <v>21</v>
      </c>
      <c r="J14488" t="s">
        <v>22</v>
      </c>
      <c r="K14488" t="s">
        <v>34</v>
      </c>
      <c r="L14488" t="s">
        <v>39</v>
      </c>
      <c r="M14488" s="1">
        <v>3955.27</v>
      </c>
      <c r="N14488" s="1">
        <v>230.1</v>
      </c>
      <c r="O14488">
        <v>0.22</v>
      </c>
    </row>
    <row r="14489" spans="1:15" x14ac:dyDescent="0.3">
      <c r="A14489" t="str">
        <f xml:space="preserve"> _xlfn.XLOOKUP(H14489, 'Customers'!B:B, 'Customers'!A:A)</f>
        <v>CUST_236</v>
      </c>
      <c r="B14489" t="str">
        <f>_xlfn.XLOOKUP(L14489, Products!C:C, Products!A:A)</f>
        <v>PROD_6</v>
      </c>
      <c r="C14489">
        <v>14488</v>
      </c>
      <c r="D14489" s="2" t="s">
        <v>249</v>
      </c>
      <c r="E14489">
        <f>YEAR(Orders[[#This Row],[Order_Date]])</f>
        <v>2022</v>
      </c>
      <c r="F14489">
        <f>MONTH(Orders[[#This Row],[Order_Date]])</f>
        <v>11</v>
      </c>
      <c r="G14489" s="2" t="s">
        <v>383</v>
      </c>
      <c r="H14489" t="s">
        <v>656</v>
      </c>
      <c r="I14489" t="s">
        <v>32</v>
      </c>
      <c r="J14489" t="s">
        <v>65</v>
      </c>
      <c r="K14489" t="s">
        <v>34</v>
      </c>
      <c r="L14489" t="s">
        <v>52</v>
      </c>
      <c r="M14489" s="1">
        <v>1195.31</v>
      </c>
      <c r="N14489" s="1">
        <v>312.26</v>
      </c>
      <c r="O14489">
        <v>0.03</v>
      </c>
    </row>
    <row r="14490" spans="1:15" x14ac:dyDescent="0.3">
      <c r="A14490" t="str">
        <f xml:space="preserve"> _xlfn.XLOOKUP(H14490, 'Customers'!B:B, 'Customers'!A:A)</f>
        <v>CUST_885</v>
      </c>
      <c r="B14490" t="str">
        <f>_xlfn.XLOOKUP(L14490, Products!C:C, Products!A:A)</f>
        <v>PROD_4</v>
      </c>
      <c r="C14490">
        <v>14489</v>
      </c>
      <c r="D14490" s="2" t="s">
        <v>146</v>
      </c>
      <c r="E14490">
        <f>YEAR(Orders[[#This Row],[Order_Date]])</f>
        <v>2023</v>
      </c>
      <c r="F14490">
        <f>MONTH(Orders[[#This Row],[Order_Date]])</f>
        <v>8</v>
      </c>
      <c r="G14490" s="2" t="s">
        <v>302</v>
      </c>
      <c r="H14490" t="s">
        <v>1641</v>
      </c>
      <c r="I14490" t="s">
        <v>21</v>
      </c>
      <c r="J14490" t="s">
        <v>33</v>
      </c>
      <c r="K14490" t="s">
        <v>34</v>
      </c>
      <c r="L14490" t="s">
        <v>35</v>
      </c>
      <c r="M14490" s="1">
        <v>1563.83</v>
      </c>
      <c r="N14490" s="1">
        <v>238.74</v>
      </c>
      <c r="O14490">
        <v>0.18</v>
      </c>
    </row>
    <row r="14491" spans="1:15" x14ac:dyDescent="0.3">
      <c r="A14491" t="str">
        <f xml:space="preserve"> _xlfn.XLOOKUP(H14491, 'Customers'!B:B, 'Customers'!A:A)</f>
        <v>CUST_383</v>
      </c>
      <c r="B14491" t="str">
        <f>_xlfn.XLOOKUP(L14491, Products!C:C, Products!A:A)</f>
        <v>PROD_4</v>
      </c>
      <c r="C14491">
        <v>14490</v>
      </c>
      <c r="D14491" s="2" t="s">
        <v>740</v>
      </c>
      <c r="E14491">
        <f>YEAR(Orders[[#This Row],[Order_Date]])</f>
        <v>2023</v>
      </c>
      <c r="F14491">
        <f>MONTH(Orders[[#This Row],[Order_Date]])</f>
        <v>4</v>
      </c>
      <c r="G14491" s="2" t="s">
        <v>1167</v>
      </c>
      <c r="H14491" t="s">
        <v>952</v>
      </c>
      <c r="I14491" t="s">
        <v>21</v>
      </c>
      <c r="J14491" t="s">
        <v>33</v>
      </c>
      <c r="K14491" t="s">
        <v>34</v>
      </c>
      <c r="L14491" t="s">
        <v>35</v>
      </c>
      <c r="M14491" s="1">
        <v>8503.2999999999993</v>
      </c>
      <c r="N14491" s="1">
        <v>-631.35</v>
      </c>
      <c r="O14491">
        <v>0.12</v>
      </c>
    </row>
    <row r="14492" spans="1:15" x14ac:dyDescent="0.3">
      <c r="A14492" t="str">
        <f xml:space="preserve"> _xlfn.XLOOKUP(H14492, 'Customers'!B:B, 'Customers'!A:A)</f>
        <v>CUST_972</v>
      </c>
      <c r="B14492" t="str">
        <f>_xlfn.XLOOKUP(L14492, Products!C:C, Products!A:A)</f>
        <v>PROD_3</v>
      </c>
      <c r="C14492">
        <v>14491</v>
      </c>
      <c r="D14492" s="2" t="s">
        <v>597</v>
      </c>
      <c r="E14492">
        <f>YEAR(Orders[[#This Row],[Order_Date]])</f>
        <v>2023</v>
      </c>
      <c r="F14492">
        <f>MONTH(Orders[[#This Row],[Order_Date]])</f>
        <v>12</v>
      </c>
      <c r="G14492" s="2" t="s">
        <v>469</v>
      </c>
      <c r="H14492" t="s">
        <v>1734</v>
      </c>
      <c r="I14492" t="s">
        <v>14</v>
      </c>
      <c r="J14492" t="s">
        <v>65</v>
      </c>
      <c r="K14492" t="s">
        <v>27</v>
      </c>
      <c r="L14492" t="s">
        <v>28</v>
      </c>
      <c r="M14492" s="1">
        <v>9213.5</v>
      </c>
      <c r="N14492" s="1">
        <v>661.81</v>
      </c>
      <c r="O14492">
        <v>0.11</v>
      </c>
    </row>
    <row r="14493" spans="1:15" x14ac:dyDescent="0.3">
      <c r="A14493" t="str">
        <f xml:space="preserve"> _xlfn.XLOOKUP(H14493, 'Customers'!B:B, 'Customers'!A:A)</f>
        <v>CUST_484</v>
      </c>
      <c r="B14493" t="str">
        <f>_xlfn.XLOOKUP(L14493, Products!C:C, Products!A:A)</f>
        <v>PROD_4</v>
      </c>
      <c r="C14493">
        <v>14492</v>
      </c>
      <c r="D14493" s="2" t="s">
        <v>676</v>
      </c>
      <c r="E14493">
        <f>YEAR(Orders[[#This Row],[Order_Date]])</f>
        <v>2023</v>
      </c>
      <c r="F14493">
        <f>MONTH(Orders[[#This Row],[Order_Date]])</f>
        <v>11</v>
      </c>
      <c r="G14493" s="2" t="s">
        <v>1137</v>
      </c>
      <c r="H14493" t="s">
        <v>1127</v>
      </c>
      <c r="I14493" t="s">
        <v>21</v>
      </c>
      <c r="J14493" t="s">
        <v>22</v>
      </c>
      <c r="K14493" t="s">
        <v>34</v>
      </c>
      <c r="L14493" t="s">
        <v>35</v>
      </c>
      <c r="M14493" s="1">
        <v>5982.76</v>
      </c>
      <c r="N14493" s="1">
        <v>806.49</v>
      </c>
      <c r="O14493">
        <v>0.16</v>
      </c>
    </row>
    <row r="14494" spans="1:15" x14ac:dyDescent="0.3">
      <c r="A14494" t="str">
        <f xml:space="preserve"> _xlfn.XLOOKUP(H14494, 'Customers'!B:B, 'Customers'!A:A)</f>
        <v>CUST_428</v>
      </c>
      <c r="B14494" t="str">
        <f>_xlfn.XLOOKUP(L14494, Products!C:C, Products!A:A)</f>
        <v>PROD_5</v>
      </c>
      <c r="C14494">
        <v>14493</v>
      </c>
      <c r="D14494" s="2" t="s">
        <v>513</v>
      </c>
      <c r="E14494">
        <f>YEAR(Orders[[#This Row],[Order_Date]])</f>
        <v>2022</v>
      </c>
      <c r="F14494">
        <f>MONTH(Orders[[#This Row],[Order_Date]])</f>
        <v>3</v>
      </c>
      <c r="G14494" s="2" t="s">
        <v>882</v>
      </c>
      <c r="H14494" t="s">
        <v>1034</v>
      </c>
      <c r="I14494" t="s">
        <v>21</v>
      </c>
      <c r="J14494" t="s">
        <v>22</v>
      </c>
      <c r="K14494" t="s">
        <v>34</v>
      </c>
      <c r="L14494" t="s">
        <v>39</v>
      </c>
      <c r="M14494" s="1">
        <v>9720.39</v>
      </c>
      <c r="N14494" s="1">
        <v>2227.48</v>
      </c>
      <c r="O14494">
        <v>0.05</v>
      </c>
    </row>
    <row r="14495" spans="1:15" x14ac:dyDescent="0.3">
      <c r="A14495" t="str">
        <f xml:space="preserve"> _xlfn.XLOOKUP(H14495, 'Customers'!B:B, 'Customers'!A:A)</f>
        <v>CUST_109</v>
      </c>
      <c r="B14495" t="str">
        <f>_xlfn.XLOOKUP(L14495, Products!C:C, Products!A:A)</f>
        <v>PROD_5</v>
      </c>
      <c r="C14495">
        <v>14494</v>
      </c>
      <c r="D14495" s="2" t="s">
        <v>737</v>
      </c>
      <c r="E14495">
        <f>YEAR(Orders[[#This Row],[Order_Date]])</f>
        <v>2022</v>
      </c>
      <c r="F14495">
        <f>MONTH(Orders[[#This Row],[Order_Date]])</f>
        <v>10</v>
      </c>
      <c r="G14495" s="2" t="s">
        <v>753</v>
      </c>
      <c r="H14495" t="s">
        <v>339</v>
      </c>
      <c r="I14495" t="s">
        <v>21</v>
      </c>
      <c r="J14495" t="s">
        <v>15</v>
      </c>
      <c r="K14495" t="s">
        <v>34</v>
      </c>
      <c r="L14495" t="s">
        <v>39</v>
      </c>
      <c r="M14495" s="1">
        <v>8633</v>
      </c>
      <c r="N14495" s="1">
        <v>1332.58</v>
      </c>
      <c r="O14495">
        <v>0.14000000000000001</v>
      </c>
    </row>
    <row r="14496" spans="1:15" x14ac:dyDescent="0.3">
      <c r="A14496" t="str">
        <f xml:space="preserve"> _xlfn.XLOOKUP(H14496, 'Customers'!B:B, 'Customers'!A:A)</f>
        <v>CUST_21</v>
      </c>
      <c r="B14496" t="str">
        <f>_xlfn.XLOOKUP(L14496, Products!C:C, Products!A:A)</f>
        <v>PROD_1</v>
      </c>
      <c r="C14496">
        <v>14495</v>
      </c>
      <c r="D14496" s="2" t="s">
        <v>816</v>
      </c>
      <c r="E14496">
        <f>YEAR(Orders[[#This Row],[Order_Date]])</f>
        <v>2022</v>
      </c>
      <c r="F14496">
        <f>MONTH(Orders[[#This Row],[Order_Date]])</f>
        <v>12</v>
      </c>
      <c r="G14496" s="2" t="s">
        <v>817</v>
      </c>
      <c r="H14496" t="s">
        <v>90</v>
      </c>
      <c r="I14496" t="s">
        <v>14</v>
      </c>
      <c r="J14496" t="s">
        <v>22</v>
      </c>
      <c r="K14496" t="s">
        <v>27</v>
      </c>
      <c r="L14496" t="s">
        <v>17</v>
      </c>
      <c r="M14496" s="1">
        <v>3519.08</v>
      </c>
      <c r="N14496" s="1">
        <v>938.5</v>
      </c>
      <c r="O14496">
        <v>0.01</v>
      </c>
    </row>
    <row r="14497" spans="1:15" x14ac:dyDescent="0.3">
      <c r="A14497" t="str">
        <f xml:space="preserve"> _xlfn.XLOOKUP(H14497, 'Customers'!B:B, 'Customers'!A:A)</f>
        <v>CUST_988</v>
      </c>
      <c r="B14497" t="str">
        <f>_xlfn.XLOOKUP(L14497, Products!C:C, Products!A:A)</f>
        <v>PROD_8</v>
      </c>
      <c r="C14497">
        <v>14496</v>
      </c>
      <c r="D14497" s="2" t="s">
        <v>569</v>
      </c>
      <c r="E14497">
        <f>YEAR(Orders[[#This Row],[Order_Date]])</f>
        <v>2022</v>
      </c>
      <c r="F14497">
        <f>MONTH(Orders[[#This Row],[Order_Date]])</f>
        <v>10</v>
      </c>
      <c r="G14497" s="2" t="s">
        <v>1463</v>
      </c>
      <c r="H14497" t="s">
        <v>1751</v>
      </c>
      <c r="I14497" t="s">
        <v>14</v>
      </c>
      <c r="J14497" t="s">
        <v>33</v>
      </c>
      <c r="K14497" t="s">
        <v>27</v>
      </c>
      <c r="L14497" t="s">
        <v>73</v>
      </c>
      <c r="M14497" s="1">
        <v>6858.49</v>
      </c>
      <c r="N14497" s="1">
        <v>1191.05</v>
      </c>
      <c r="O14497">
        <v>0.03</v>
      </c>
    </row>
    <row r="14498" spans="1:15" x14ac:dyDescent="0.3">
      <c r="A14498" t="str">
        <f xml:space="preserve"> _xlfn.XLOOKUP(H14498, 'Customers'!B:B, 'Customers'!A:A)</f>
        <v>CUST_197</v>
      </c>
      <c r="B14498" t="str">
        <f>_xlfn.XLOOKUP(L14498, Products!C:C, Products!A:A)</f>
        <v>PROD_1</v>
      </c>
      <c r="C14498">
        <v>14497</v>
      </c>
      <c r="D14498" s="2" t="s">
        <v>314</v>
      </c>
      <c r="E14498">
        <f>YEAR(Orders[[#This Row],[Order_Date]])</f>
        <v>2023</v>
      </c>
      <c r="F14498">
        <f>MONTH(Orders[[#This Row],[Order_Date]])</f>
        <v>7</v>
      </c>
      <c r="G14498" s="2" t="s">
        <v>790</v>
      </c>
      <c r="H14498" t="s">
        <v>565</v>
      </c>
      <c r="I14498" t="s">
        <v>21</v>
      </c>
      <c r="J14498" t="s">
        <v>15</v>
      </c>
      <c r="K14498" t="s">
        <v>27</v>
      </c>
      <c r="L14498" t="s">
        <v>17</v>
      </c>
      <c r="M14498" s="1">
        <v>2510.9299999999998</v>
      </c>
      <c r="N14498" s="1">
        <v>744.68</v>
      </c>
      <c r="O14498">
        <v>0.1</v>
      </c>
    </row>
    <row r="14499" spans="1:15" x14ac:dyDescent="0.3">
      <c r="A14499" t="str">
        <f xml:space="preserve"> _xlfn.XLOOKUP(H14499, 'Customers'!B:B, 'Customers'!A:A)</f>
        <v>CUST_314</v>
      </c>
      <c r="B14499" t="str">
        <f>_xlfn.XLOOKUP(L14499, Products!C:C, Products!A:A)</f>
        <v>PROD_7</v>
      </c>
      <c r="C14499">
        <v>14498</v>
      </c>
      <c r="D14499" s="2" t="s">
        <v>1328</v>
      </c>
      <c r="E14499">
        <f>YEAR(Orders[[#This Row],[Order_Date]])</f>
        <v>2023</v>
      </c>
      <c r="F14499">
        <f>MONTH(Orders[[#This Row],[Order_Date]])</f>
        <v>4</v>
      </c>
      <c r="G14499" s="2" t="s">
        <v>454</v>
      </c>
      <c r="H14499" t="s">
        <v>823</v>
      </c>
      <c r="I14499" t="s">
        <v>32</v>
      </c>
      <c r="J14499" t="s">
        <v>65</v>
      </c>
      <c r="K14499" t="s">
        <v>16</v>
      </c>
      <c r="L14499" t="s">
        <v>66</v>
      </c>
      <c r="M14499" s="1">
        <v>8437.85</v>
      </c>
      <c r="N14499" s="1">
        <v>1884.92</v>
      </c>
      <c r="O14499">
        <v>0.28000000000000003</v>
      </c>
    </row>
    <row r="14500" spans="1:15" x14ac:dyDescent="0.3">
      <c r="A14500" t="str">
        <f xml:space="preserve"> _xlfn.XLOOKUP(H14500, 'Customers'!B:B, 'Customers'!A:A)</f>
        <v>CUST_374</v>
      </c>
      <c r="B14500" t="str">
        <f>_xlfn.XLOOKUP(L14500, Products!C:C, Products!A:A)</f>
        <v>PROD_8</v>
      </c>
      <c r="C14500">
        <v>14499</v>
      </c>
      <c r="D14500" s="2" t="s">
        <v>907</v>
      </c>
      <c r="E14500">
        <f>YEAR(Orders[[#This Row],[Order_Date]])</f>
        <v>2022</v>
      </c>
      <c r="F14500">
        <f>MONTH(Orders[[#This Row],[Order_Date]])</f>
        <v>10</v>
      </c>
      <c r="G14500" s="2" t="s">
        <v>862</v>
      </c>
      <c r="H14500" t="s">
        <v>932</v>
      </c>
      <c r="I14500" t="s">
        <v>32</v>
      </c>
      <c r="J14500" t="s">
        <v>15</v>
      </c>
      <c r="K14500" t="s">
        <v>27</v>
      </c>
      <c r="L14500" t="s">
        <v>73</v>
      </c>
      <c r="M14500" s="1">
        <v>4085.93</v>
      </c>
      <c r="N14500" s="1">
        <v>944.35</v>
      </c>
      <c r="O14500">
        <v>0.1</v>
      </c>
    </row>
    <row r="14501" spans="1:15" x14ac:dyDescent="0.3">
      <c r="A14501" t="str">
        <f xml:space="preserve"> _xlfn.XLOOKUP(H14501, 'Customers'!B:B, 'Customers'!A:A)</f>
        <v>CUST_203</v>
      </c>
      <c r="B14501" t="str">
        <f>_xlfn.XLOOKUP(L14501, Products!C:C, Products!A:A)</f>
        <v>PROD_5</v>
      </c>
      <c r="C14501">
        <v>14500</v>
      </c>
      <c r="D14501" s="2" t="s">
        <v>691</v>
      </c>
      <c r="E14501">
        <f>YEAR(Orders[[#This Row],[Order_Date]])</f>
        <v>2022</v>
      </c>
      <c r="F14501">
        <f>MONTH(Orders[[#This Row],[Order_Date]])</f>
        <v>6</v>
      </c>
      <c r="G14501" s="2" t="s">
        <v>1042</v>
      </c>
      <c r="H14501" t="s">
        <v>581</v>
      </c>
      <c r="I14501" t="s">
        <v>21</v>
      </c>
      <c r="J14501" t="s">
        <v>33</v>
      </c>
      <c r="K14501" t="s">
        <v>34</v>
      </c>
      <c r="L14501" t="s">
        <v>39</v>
      </c>
      <c r="M14501" s="1">
        <v>393.51</v>
      </c>
      <c r="N14501" s="1">
        <v>109.93</v>
      </c>
      <c r="O14501">
        <v>0.04</v>
      </c>
    </row>
    <row r="14502" spans="1:15" x14ac:dyDescent="0.3">
      <c r="A14502" t="str">
        <f xml:space="preserve"> _xlfn.XLOOKUP(H14502, 'Customers'!B:B, 'Customers'!A:A)</f>
        <v>CUST_761</v>
      </c>
      <c r="B14502" t="str">
        <f>_xlfn.XLOOKUP(L14502, Products!C:C, Products!A:A)</f>
        <v>PROD_4</v>
      </c>
      <c r="C14502">
        <v>14501</v>
      </c>
      <c r="D14502" s="2" t="s">
        <v>1051</v>
      </c>
      <c r="E14502">
        <f>YEAR(Orders[[#This Row],[Order_Date]])</f>
        <v>2023</v>
      </c>
      <c r="F14502">
        <f>MONTH(Orders[[#This Row],[Order_Date]])</f>
        <v>7</v>
      </c>
      <c r="G14502" s="2" t="s">
        <v>545</v>
      </c>
      <c r="H14502" t="s">
        <v>1507</v>
      </c>
      <c r="I14502" t="s">
        <v>14</v>
      </c>
      <c r="J14502" t="s">
        <v>65</v>
      </c>
      <c r="K14502" t="s">
        <v>34</v>
      </c>
      <c r="L14502" t="s">
        <v>35</v>
      </c>
      <c r="M14502" s="1">
        <v>5769.91</v>
      </c>
      <c r="N14502" s="1">
        <v>1304.25</v>
      </c>
      <c r="O14502">
        <v>0.1</v>
      </c>
    </row>
    <row r="14503" spans="1:15" x14ac:dyDescent="0.3">
      <c r="A14503" t="str">
        <f xml:space="preserve"> _xlfn.XLOOKUP(H14503, 'Customers'!B:B, 'Customers'!A:A)</f>
        <v>CUST_584</v>
      </c>
      <c r="B14503" t="str">
        <f>_xlfn.XLOOKUP(L14503, Products!C:C, Products!A:A)</f>
        <v>PROD_1</v>
      </c>
      <c r="C14503">
        <v>14502</v>
      </c>
      <c r="D14503" s="2" t="s">
        <v>802</v>
      </c>
      <c r="E14503">
        <f>YEAR(Orders[[#This Row],[Order_Date]])</f>
        <v>2023</v>
      </c>
      <c r="F14503">
        <f>MONTH(Orders[[#This Row],[Order_Date]])</f>
        <v>2</v>
      </c>
      <c r="G14503" s="2" t="s">
        <v>346</v>
      </c>
      <c r="H14503" t="s">
        <v>1288</v>
      </c>
      <c r="I14503" t="s">
        <v>32</v>
      </c>
      <c r="J14503" t="s">
        <v>22</v>
      </c>
      <c r="K14503" t="s">
        <v>16</v>
      </c>
      <c r="L14503" t="s">
        <v>17</v>
      </c>
      <c r="M14503" s="1">
        <v>6737.73</v>
      </c>
      <c r="N14503" s="1">
        <v>48.73</v>
      </c>
      <c r="O14503">
        <v>0.14000000000000001</v>
      </c>
    </row>
    <row r="14504" spans="1:15" x14ac:dyDescent="0.3">
      <c r="A14504" t="str">
        <f xml:space="preserve"> _xlfn.XLOOKUP(H14504, 'Customers'!B:B, 'Customers'!A:A)</f>
        <v>CUST_292</v>
      </c>
      <c r="B14504" t="str">
        <f>_xlfn.XLOOKUP(L14504, Products!C:C, Products!A:A)</f>
        <v>PROD_7</v>
      </c>
      <c r="C14504">
        <v>14503</v>
      </c>
      <c r="D14504" s="2" t="s">
        <v>358</v>
      </c>
      <c r="E14504">
        <f>YEAR(Orders[[#This Row],[Order_Date]])</f>
        <v>2023</v>
      </c>
      <c r="F14504">
        <f>MONTH(Orders[[#This Row],[Order_Date]])</f>
        <v>2</v>
      </c>
      <c r="G14504" s="2" t="s">
        <v>359</v>
      </c>
      <c r="H14504" t="s">
        <v>777</v>
      </c>
      <c r="I14504" t="s">
        <v>14</v>
      </c>
      <c r="J14504" t="s">
        <v>65</v>
      </c>
      <c r="K14504" t="s">
        <v>16</v>
      </c>
      <c r="L14504" t="s">
        <v>66</v>
      </c>
      <c r="M14504" s="1">
        <v>2356.02</v>
      </c>
      <c r="N14504" s="1">
        <v>460.74</v>
      </c>
      <c r="O14504">
        <v>0.12</v>
      </c>
    </row>
    <row r="14505" spans="1:15" x14ac:dyDescent="0.3">
      <c r="A14505" t="str">
        <f xml:space="preserve"> _xlfn.XLOOKUP(H14505, 'Customers'!B:B, 'Customers'!A:A)</f>
        <v>CUST_455</v>
      </c>
      <c r="B14505" t="str">
        <f>_xlfn.XLOOKUP(L14505, Products!C:C, Products!A:A)</f>
        <v>PROD_1</v>
      </c>
      <c r="C14505">
        <v>14504</v>
      </c>
      <c r="D14505" s="2" t="s">
        <v>1274</v>
      </c>
      <c r="E14505">
        <f>YEAR(Orders[[#This Row],[Order_Date]])</f>
        <v>2022</v>
      </c>
      <c r="F14505">
        <f>MONTH(Orders[[#This Row],[Order_Date]])</f>
        <v>12</v>
      </c>
      <c r="G14505" s="2" t="s">
        <v>580</v>
      </c>
      <c r="H14505" t="s">
        <v>1081</v>
      </c>
      <c r="I14505" t="s">
        <v>21</v>
      </c>
      <c r="J14505" t="s">
        <v>15</v>
      </c>
      <c r="K14505" t="s">
        <v>16</v>
      </c>
      <c r="L14505" t="s">
        <v>17</v>
      </c>
      <c r="M14505" s="1">
        <v>7486.78</v>
      </c>
      <c r="N14505" s="1">
        <v>2219.37</v>
      </c>
      <c r="O14505">
        <v>0.03</v>
      </c>
    </row>
    <row r="14506" spans="1:15" x14ac:dyDescent="0.3">
      <c r="A14506" t="str">
        <f xml:space="preserve"> _xlfn.XLOOKUP(H14506, 'Customers'!B:B, 'Customers'!A:A)</f>
        <v>CUST_150</v>
      </c>
      <c r="B14506" t="str">
        <f>_xlfn.XLOOKUP(L14506, Products!C:C, Products!A:A)</f>
        <v>PROD_2</v>
      </c>
      <c r="C14506">
        <v>14505</v>
      </c>
      <c r="D14506" s="2" t="s">
        <v>130</v>
      </c>
      <c r="E14506">
        <f>YEAR(Orders[[#This Row],[Order_Date]])</f>
        <v>2022</v>
      </c>
      <c r="F14506">
        <f>MONTH(Orders[[#This Row],[Order_Date]])</f>
        <v>7</v>
      </c>
      <c r="G14506" s="2" t="s">
        <v>527</v>
      </c>
      <c r="H14506" t="s">
        <v>446</v>
      </c>
      <c r="I14506" t="s">
        <v>32</v>
      </c>
      <c r="J14506" t="s">
        <v>15</v>
      </c>
      <c r="K14506" t="s">
        <v>16</v>
      </c>
      <c r="L14506" t="s">
        <v>23</v>
      </c>
      <c r="M14506" s="1">
        <v>2536.56</v>
      </c>
      <c r="N14506" s="1">
        <v>349.15</v>
      </c>
      <c r="O14506">
        <v>0.28999999999999998</v>
      </c>
    </row>
    <row r="14507" spans="1:15" x14ac:dyDescent="0.3">
      <c r="A14507" t="str">
        <f xml:space="preserve"> _xlfn.XLOOKUP(H14507, 'Customers'!B:B, 'Customers'!A:A)</f>
        <v>CUST_789</v>
      </c>
      <c r="B14507" t="str">
        <f>_xlfn.XLOOKUP(L14507, Products!C:C, Products!A:A)</f>
        <v>PROD_4</v>
      </c>
      <c r="C14507">
        <v>14506</v>
      </c>
      <c r="D14507" s="2" t="s">
        <v>1461</v>
      </c>
      <c r="E14507">
        <f>YEAR(Orders[[#This Row],[Order_Date]])</f>
        <v>2022</v>
      </c>
      <c r="F14507">
        <f>MONTH(Orders[[#This Row],[Order_Date]])</f>
        <v>11</v>
      </c>
      <c r="G14507" s="2" t="s">
        <v>706</v>
      </c>
      <c r="H14507" t="s">
        <v>1537</v>
      </c>
      <c r="I14507" t="s">
        <v>14</v>
      </c>
      <c r="J14507" t="s">
        <v>33</v>
      </c>
      <c r="K14507" t="s">
        <v>34</v>
      </c>
      <c r="L14507" t="s">
        <v>35</v>
      </c>
      <c r="M14507" s="1">
        <v>5554.84</v>
      </c>
      <c r="N14507" s="1">
        <v>814.87</v>
      </c>
      <c r="O14507">
        <v>0.27</v>
      </c>
    </row>
    <row r="14508" spans="1:15" x14ac:dyDescent="0.3">
      <c r="A14508" t="str">
        <f xml:space="preserve"> _xlfn.XLOOKUP(H14508, 'Customers'!B:B, 'Customers'!A:A)</f>
        <v>CUST_619</v>
      </c>
      <c r="B14508" t="str">
        <f>_xlfn.XLOOKUP(L14508, Products!C:C, Products!A:A)</f>
        <v>PROD_8</v>
      </c>
      <c r="C14508">
        <v>14507</v>
      </c>
      <c r="D14508" s="2" t="s">
        <v>857</v>
      </c>
      <c r="E14508">
        <f>YEAR(Orders[[#This Row],[Order_Date]])</f>
        <v>2023</v>
      </c>
      <c r="F14508">
        <f>MONTH(Orders[[#This Row],[Order_Date]])</f>
        <v>8</v>
      </c>
      <c r="G14508" s="2" t="s">
        <v>352</v>
      </c>
      <c r="H14508" t="s">
        <v>1338</v>
      </c>
      <c r="I14508" t="s">
        <v>32</v>
      </c>
      <c r="J14508" t="s">
        <v>22</v>
      </c>
      <c r="K14508" t="s">
        <v>27</v>
      </c>
      <c r="L14508" t="s">
        <v>73</v>
      </c>
      <c r="M14508" s="1">
        <v>5851.55</v>
      </c>
      <c r="N14508" s="1">
        <v>858.39</v>
      </c>
      <c r="O14508">
        <v>0.16</v>
      </c>
    </row>
    <row r="14509" spans="1:15" x14ac:dyDescent="0.3">
      <c r="A14509" t="str">
        <f xml:space="preserve"> _xlfn.XLOOKUP(H14509, 'Customers'!B:B, 'Customers'!A:A)</f>
        <v>CUST_174</v>
      </c>
      <c r="B14509" t="str">
        <f>_xlfn.XLOOKUP(L14509, Products!C:C, Products!A:A)</f>
        <v>PROD_5</v>
      </c>
      <c r="C14509">
        <v>14508</v>
      </c>
      <c r="D14509" s="2" t="s">
        <v>960</v>
      </c>
      <c r="E14509">
        <f>YEAR(Orders[[#This Row],[Order_Date]])</f>
        <v>2022</v>
      </c>
      <c r="F14509">
        <f>MONTH(Orders[[#This Row],[Order_Date]])</f>
        <v>4</v>
      </c>
      <c r="G14509" s="2" t="s">
        <v>961</v>
      </c>
      <c r="H14509" t="s">
        <v>510</v>
      </c>
      <c r="I14509" t="s">
        <v>14</v>
      </c>
      <c r="J14509" t="s">
        <v>15</v>
      </c>
      <c r="K14509" t="s">
        <v>34</v>
      </c>
      <c r="L14509" t="s">
        <v>39</v>
      </c>
      <c r="M14509" s="1">
        <v>1378.76</v>
      </c>
      <c r="N14509" s="1">
        <v>71.11</v>
      </c>
      <c r="O14509">
        <v>0.15</v>
      </c>
    </row>
    <row r="14510" spans="1:15" x14ac:dyDescent="0.3">
      <c r="A14510" t="str">
        <f xml:space="preserve"> _xlfn.XLOOKUP(H14510, 'Customers'!B:B, 'Customers'!A:A)</f>
        <v>CUST_940</v>
      </c>
      <c r="B14510" t="str">
        <f>_xlfn.XLOOKUP(L14510, Products!C:C, Products!A:A)</f>
        <v>PROD_8</v>
      </c>
      <c r="C14510">
        <v>14509</v>
      </c>
      <c r="D14510" s="2" t="s">
        <v>495</v>
      </c>
      <c r="E14510">
        <f>YEAR(Orders[[#This Row],[Order_Date]])</f>
        <v>2023</v>
      </c>
      <c r="F14510">
        <f>MONTH(Orders[[#This Row],[Order_Date]])</f>
        <v>11</v>
      </c>
      <c r="G14510" s="2" t="s">
        <v>1137</v>
      </c>
      <c r="H14510" t="s">
        <v>1700</v>
      </c>
      <c r="I14510" t="s">
        <v>21</v>
      </c>
      <c r="J14510" t="s">
        <v>22</v>
      </c>
      <c r="K14510" t="s">
        <v>27</v>
      </c>
      <c r="L14510" t="s">
        <v>73</v>
      </c>
      <c r="M14510" s="1">
        <v>2163.88</v>
      </c>
      <c r="N14510" s="1">
        <v>175.28</v>
      </c>
      <c r="O14510">
        <v>0.22</v>
      </c>
    </row>
    <row r="14511" spans="1:15" x14ac:dyDescent="0.3">
      <c r="A14511" t="str">
        <f xml:space="preserve"> _xlfn.XLOOKUP(H14511, 'Customers'!B:B, 'Customers'!A:A)</f>
        <v>CUST_944</v>
      </c>
      <c r="B14511" t="str">
        <f>_xlfn.XLOOKUP(L14511, Products!C:C, Products!A:A)</f>
        <v>PROD_6</v>
      </c>
      <c r="C14511">
        <v>14510</v>
      </c>
      <c r="D14511" s="2" t="s">
        <v>269</v>
      </c>
      <c r="E14511">
        <f>YEAR(Orders[[#This Row],[Order_Date]])</f>
        <v>2022</v>
      </c>
      <c r="F14511">
        <f>MONTH(Orders[[#This Row],[Order_Date]])</f>
        <v>2</v>
      </c>
      <c r="G14511" s="2" t="s">
        <v>113</v>
      </c>
      <c r="H14511" t="s">
        <v>1705</v>
      </c>
      <c r="I14511" t="s">
        <v>21</v>
      </c>
      <c r="J14511" t="s">
        <v>65</v>
      </c>
      <c r="K14511" t="s">
        <v>34</v>
      </c>
      <c r="L14511" t="s">
        <v>52</v>
      </c>
      <c r="M14511" s="1">
        <v>988.48</v>
      </c>
      <c r="N14511" s="1">
        <v>132.32</v>
      </c>
      <c r="O14511">
        <v>7.0000000000000007E-2</v>
      </c>
    </row>
    <row r="14512" spans="1:15" x14ac:dyDescent="0.3">
      <c r="A14512" t="str">
        <f xml:space="preserve"> _xlfn.XLOOKUP(H14512, 'Customers'!B:B, 'Customers'!A:A)</f>
        <v>CUST_540</v>
      </c>
      <c r="B14512" t="str">
        <f>_xlfn.XLOOKUP(L14512, Products!C:C, Products!A:A)</f>
        <v>PROD_6</v>
      </c>
      <c r="C14512">
        <v>14511</v>
      </c>
      <c r="D14512" s="2" t="s">
        <v>1134</v>
      </c>
      <c r="E14512">
        <f>YEAR(Orders[[#This Row],[Order_Date]])</f>
        <v>2023</v>
      </c>
      <c r="F14512">
        <f>MONTH(Orders[[#This Row],[Order_Date]])</f>
        <v>11</v>
      </c>
      <c r="G14512" s="2" t="s">
        <v>747</v>
      </c>
      <c r="H14512" t="s">
        <v>1221</v>
      </c>
      <c r="I14512" t="s">
        <v>32</v>
      </c>
      <c r="J14512" t="s">
        <v>33</v>
      </c>
      <c r="K14512" t="s">
        <v>34</v>
      </c>
      <c r="L14512" t="s">
        <v>52</v>
      </c>
      <c r="M14512" s="1">
        <v>1861.79</v>
      </c>
      <c r="N14512" s="1">
        <v>-136.29</v>
      </c>
      <c r="O14512">
        <v>0.08</v>
      </c>
    </row>
    <row r="14513" spans="1:15" x14ac:dyDescent="0.3">
      <c r="A14513" t="str">
        <f xml:space="preserve"> _xlfn.XLOOKUP(H14513, 'Customers'!B:B, 'Customers'!A:A)</f>
        <v>CUST_585</v>
      </c>
      <c r="B14513" t="str">
        <f>_xlfn.XLOOKUP(L14513, Products!C:C, Products!A:A)</f>
        <v>PROD_6</v>
      </c>
      <c r="C14513">
        <v>14512</v>
      </c>
      <c r="D14513" s="2" t="s">
        <v>436</v>
      </c>
      <c r="E14513">
        <f>YEAR(Orders[[#This Row],[Order_Date]])</f>
        <v>2022</v>
      </c>
      <c r="F14513">
        <f>MONTH(Orders[[#This Row],[Order_Date]])</f>
        <v>4</v>
      </c>
      <c r="G14513" s="2" t="s">
        <v>328</v>
      </c>
      <c r="H14513" t="s">
        <v>1290</v>
      </c>
      <c r="I14513" t="s">
        <v>14</v>
      </c>
      <c r="J14513" t="s">
        <v>15</v>
      </c>
      <c r="K14513" t="s">
        <v>34</v>
      </c>
      <c r="L14513" t="s">
        <v>52</v>
      </c>
      <c r="M14513" s="1">
        <v>5838.87</v>
      </c>
      <c r="N14513" s="1">
        <v>-426.3</v>
      </c>
      <c r="O14513">
        <v>0.27</v>
      </c>
    </row>
    <row r="14514" spans="1:15" x14ac:dyDescent="0.3">
      <c r="A14514" t="str">
        <f xml:space="preserve"> _xlfn.XLOOKUP(H14514, 'Customers'!B:B, 'Customers'!A:A)</f>
        <v>CUST_2</v>
      </c>
      <c r="B14514" t="str">
        <f>_xlfn.XLOOKUP(L14514, Products!C:C, Products!A:A)</f>
        <v>PROD_5</v>
      </c>
      <c r="C14514">
        <v>14513</v>
      </c>
      <c r="D14514" s="2" t="s">
        <v>1407</v>
      </c>
      <c r="E14514">
        <f>YEAR(Orders[[#This Row],[Order_Date]])</f>
        <v>2023</v>
      </c>
      <c r="F14514">
        <f>MONTH(Orders[[#This Row],[Order_Date]])</f>
        <v>9</v>
      </c>
      <c r="G14514" s="2" t="s">
        <v>1076</v>
      </c>
      <c r="H14514" t="s">
        <v>20</v>
      </c>
      <c r="I14514" t="s">
        <v>21</v>
      </c>
      <c r="J14514" t="s">
        <v>22</v>
      </c>
      <c r="K14514" t="s">
        <v>34</v>
      </c>
      <c r="L14514" t="s">
        <v>39</v>
      </c>
      <c r="M14514" s="1">
        <v>7762.38</v>
      </c>
      <c r="N14514" s="1">
        <v>355.71</v>
      </c>
      <c r="O14514">
        <v>0.17</v>
      </c>
    </row>
    <row r="14515" spans="1:15" x14ac:dyDescent="0.3">
      <c r="A14515" t="str">
        <f xml:space="preserve"> _xlfn.XLOOKUP(H14515, 'Customers'!B:B, 'Customers'!A:A)</f>
        <v>CUST_437</v>
      </c>
      <c r="B14515" t="str">
        <f>_xlfn.XLOOKUP(L14515, Products!C:C, Products!A:A)</f>
        <v>PROD_7</v>
      </c>
      <c r="C14515">
        <v>14514</v>
      </c>
      <c r="D14515" s="2" t="s">
        <v>641</v>
      </c>
      <c r="E14515">
        <f>YEAR(Orders[[#This Row],[Order_Date]])</f>
        <v>2023</v>
      </c>
      <c r="F14515">
        <f>MONTH(Orders[[#This Row],[Order_Date]])</f>
        <v>1</v>
      </c>
      <c r="G14515" s="2" t="s">
        <v>25</v>
      </c>
      <c r="H14515" t="s">
        <v>1049</v>
      </c>
      <c r="I14515" t="s">
        <v>14</v>
      </c>
      <c r="J14515" t="s">
        <v>33</v>
      </c>
      <c r="K14515" t="s">
        <v>16</v>
      </c>
      <c r="L14515" t="s">
        <v>66</v>
      </c>
      <c r="M14515" s="1">
        <v>6259.05</v>
      </c>
      <c r="N14515" s="1">
        <v>672.87</v>
      </c>
      <c r="O14515">
        <v>0.16</v>
      </c>
    </row>
    <row r="14516" spans="1:15" x14ac:dyDescent="0.3">
      <c r="A14516" t="str">
        <f xml:space="preserve"> _xlfn.XLOOKUP(H14516, 'Customers'!B:B, 'Customers'!A:A)</f>
        <v>CUST_777</v>
      </c>
      <c r="B14516" t="str">
        <f>_xlfn.XLOOKUP(L14516, Products!C:C, Products!A:A)</f>
        <v>PROD_7</v>
      </c>
      <c r="C14516">
        <v>14515</v>
      </c>
      <c r="D14516" s="2" t="s">
        <v>136</v>
      </c>
      <c r="E14516">
        <f>YEAR(Orders[[#This Row],[Order_Date]])</f>
        <v>2022</v>
      </c>
      <c r="F14516">
        <f>MONTH(Orders[[#This Row],[Order_Date]])</f>
        <v>2</v>
      </c>
      <c r="G14516" s="2" t="s">
        <v>104</v>
      </c>
      <c r="H14516" t="s">
        <v>1524</v>
      </c>
      <c r="I14516" t="s">
        <v>32</v>
      </c>
      <c r="J14516" t="s">
        <v>22</v>
      </c>
      <c r="K14516" t="s">
        <v>16</v>
      </c>
      <c r="L14516" t="s">
        <v>66</v>
      </c>
      <c r="M14516" s="1">
        <v>4208.88</v>
      </c>
      <c r="N14516" s="1">
        <v>-264.93</v>
      </c>
      <c r="O14516">
        <v>0.21</v>
      </c>
    </row>
    <row r="14517" spans="1:15" x14ac:dyDescent="0.3">
      <c r="A14517" t="str">
        <f xml:space="preserve"> _xlfn.XLOOKUP(H14517, 'Customers'!B:B, 'Customers'!A:A)</f>
        <v>CUST_614</v>
      </c>
      <c r="B14517" t="str">
        <f>_xlfn.XLOOKUP(L14517, Products!C:C, Products!A:A)</f>
        <v>PROD_1</v>
      </c>
      <c r="C14517">
        <v>14516</v>
      </c>
      <c r="D14517" s="2" t="s">
        <v>1123</v>
      </c>
      <c r="E14517">
        <f>YEAR(Orders[[#This Row],[Order_Date]])</f>
        <v>2023</v>
      </c>
      <c r="F14517">
        <f>MONTH(Orders[[#This Row],[Order_Date]])</f>
        <v>8</v>
      </c>
      <c r="G14517" s="2" t="s">
        <v>1129</v>
      </c>
      <c r="H14517" t="s">
        <v>1333</v>
      </c>
      <c r="I14517" t="s">
        <v>21</v>
      </c>
      <c r="J14517" t="s">
        <v>15</v>
      </c>
      <c r="K14517" t="s">
        <v>27</v>
      </c>
      <c r="L14517" t="s">
        <v>17</v>
      </c>
      <c r="M14517" s="1">
        <v>2764.77</v>
      </c>
      <c r="N14517" s="1">
        <v>606.69000000000005</v>
      </c>
      <c r="O14517">
        <v>0.18</v>
      </c>
    </row>
    <row r="14518" spans="1:15" x14ac:dyDescent="0.3">
      <c r="A14518" t="str">
        <f xml:space="preserve"> _xlfn.XLOOKUP(H14518, 'Customers'!B:B, 'Customers'!A:A)</f>
        <v>CUST_25</v>
      </c>
      <c r="B14518" t="str">
        <f>_xlfn.XLOOKUP(L14518, Products!C:C, Products!A:A)</f>
        <v>PROD_2</v>
      </c>
      <c r="C14518">
        <v>14517</v>
      </c>
      <c r="D14518" s="2" t="s">
        <v>328</v>
      </c>
      <c r="E14518">
        <f>YEAR(Orders[[#This Row],[Order_Date]])</f>
        <v>2022</v>
      </c>
      <c r="F14518">
        <f>MONTH(Orders[[#This Row],[Order_Date]])</f>
        <v>4</v>
      </c>
      <c r="G14518" s="2" t="s">
        <v>605</v>
      </c>
      <c r="H14518" t="s">
        <v>102</v>
      </c>
      <c r="I14518" t="s">
        <v>21</v>
      </c>
      <c r="J14518" t="s">
        <v>33</v>
      </c>
      <c r="K14518" t="s">
        <v>16</v>
      </c>
      <c r="L14518" t="s">
        <v>23</v>
      </c>
      <c r="M14518" s="1">
        <v>2601.7399999999998</v>
      </c>
      <c r="N14518" s="1">
        <v>354.12</v>
      </c>
      <c r="O14518">
        <v>0.09</v>
      </c>
    </row>
    <row r="14519" spans="1:15" x14ac:dyDescent="0.3">
      <c r="A14519" t="str">
        <f xml:space="preserve"> _xlfn.XLOOKUP(H14519, 'Customers'!B:B, 'Customers'!A:A)</f>
        <v>CUST_257</v>
      </c>
      <c r="B14519" t="str">
        <f>_xlfn.XLOOKUP(L14519, Products!C:C, Products!A:A)</f>
        <v>PROD_2</v>
      </c>
      <c r="C14519">
        <v>14518</v>
      </c>
      <c r="D14519" s="2" t="s">
        <v>678</v>
      </c>
      <c r="E14519">
        <f>YEAR(Orders[[#This Row],[Order_Date]])</f>
        <v>2022</v>
      </c>
      <c r="F14519">
        <f>MONTH(Orders[[#This Row],[Order_Date]])</f>
        <v>7</v>
      </c>
      <c r="G14519" s="2" t="s">
        <v>131</v>
      </c>
      <c r="H14519" t="s">
        <v>704</v>
      </c>
      <c r="I14519" t="s">
        <v>14</v>
      </c>
      <c r="J14519" t="s">
        <v>65</v>
      </c>
      <c r="K14519" t="s">
        <v>16</v>
      </c>
      <c r="L14519" t="s">
        <v>23</v>
      </c>
      <c r="M14519" s="1">
        <v>2615.89</v>
      </c>
      <c r="N14519" s="1">
        <v>-50.47</v>
      </c>
      <c r="O14519">
        <v>0.24</v>
      </c>
    </row>
    <row r="14520" spans="1:15" x14ac:dyDescent="0.3">
      <c r="A14520" t="str">
        <f xml:space="preserve"> _xlfn.XLOOKUP(H14520, 'Customers'!B:B, 'Customers'!A:A)</f>
        <v>CUST_799</v>
      </c>
      <c r="B14520" t="str">
        <f>_xlfn.XLOOKUP(L14520, Products!C:C, Products!A:A)</f>
        <v>PROD_6</v>
      </c>
      <c r="C14520">
        <v>14519</v>
      </c>
      <c r="D14520" s="2" t="s">
        <v>771</v>
      </c>
      <c r="E14520">
        <f>YEAR(Orders[[#This Row],[Order_Date]])</f>
        <v>2023</v>
      </c>
      <c r="F14520">
        <f>MONTH(Orders[[#This Row],[Order_Date]])</f>
        <v>10</v>
      </c>
      <c r="G14520" s="2" t="s">
        <v>1230</v>
      </c>
      <c r="H14520" t="s">
        <v>1548</v>
      </c>
      <c r="I14520" t="s">
        <v>14</v>
      </c>
      <c r="J14520" t="s">
        <v>15</v>
      </c>
      <c r="K14520" t="s">
        <v>34</v>
      </c>
      <c r="L14520" t="s">
        <v>52</v>
      </c>
      <c r="M14520" s="1">
        <v>6109.01</v>
      </c>
      <c r="N14520" s="1">
        <v>-532.24</v>
      </c>
      <c r="O14520">
        <v>0.21</v>
      </c>
    </row>
    <row r="14521" spans="1:15" x14ac:dyDescent="0.3">
      <c r="A14521" t="str">
        <f xml:space="preserve"> _xlfn.XLOOKUP(H14521, 'Customers'!B:B, 'Customers'!A:A)</f>
        <v>CUST_249</v>
      </c>
      <c r="B14521" t="str">
        <f>_xlfn.XLOOKUP(L14521, Products!C:C, Products!A:A)</f>
        <v>PROD_8</v>
      </c>
      <c r="C14521">
        <v>14520</v>
      </c>
      <c r="D14521" s="2" t="s">
        <v>460</v>
      </c>
      <c r="E14521">
        <f>YEAR(Orders[[#This Row],[Order_Date]])</f>
        <v>2023</v>
      </c>
      <c r="F14521">
        <f>MONTH(Orders[[#This Row],[Order_Date]])</f>
        <v>4</v>
      </c>
      <c r="G14521" s="2" t="s">
        <v>769</v>
      </c>
      <c r="H14521" t="s">
        <v>683</v>
      </c>
      <c r="I14521" t="s">
        <v>14</v>
      </c>
      <c r="J14521" t="s">
        <v>33</v>
      </c>
      <c r="K14521" t="s">
        <v>27</v>
      </c>
      <c r="L14521" t="s">
        <v>73</v>
      </c>
      <c r="M14521" s="1">
        <v>286.74</v>
      </c>
      <c r="N14521" s="1">
        <v>49.25</v>
      </c>
      <c r="O14521">
        <v>0.03</v>
      </c>
    </row>
    <row r="14522" spans="1:15" x14ac:dyDescent="0.3">
      <c r="A14522" t="str">
        <f xml:space="preserve"> _xlfn.XLOOKUP(H14522, 'Customers'!B:B, 'Customers'!A:A)</f>
        <v>CUST_745</v>
      </c>
      <c r="B14522" t="str">
        <f>_xlfn.XLOOKUP(L14522, Products!C:C, Products!A:A)</f>
        <v>PROD_1</v>
      </c>
      <c r="C14522">
        <v>14521</v>
      </c>
      <c r="D14522" s="2" t="s">
        <v>462</v>
      </c>
      <c r="E14522">
        <f>YEAR(Orders[[#This Row],[Order_Date]])</f>
        <v>2022</v>
      </c>
      <c r="F14522">
        <f>MONTH(Orders[[#This Row],[Order_Date]])</f>
        <v>1</v>
      </c>
      <c r="G14522" s="2" t="s">
        <v>567</v>
      </c>
      <c r="H14522" t="s">
        <v>1490</v>
      </c>
      <c r="I14522" t="s">
        <v>21</v>
      </c>
      <c r="J14522" t="s">
        <v>65</v>
      </c>
      <c r="K14522" t="s">
        <v>27</v>
      </c>
      <c r="L14522" t="s">
        <v>17</v>
      </c>
      <c r="M14522" s="1">
        <v>5258.42</v>
      </c>
      <c r="N14522" s="1">
        <v>-441.88</v>
      </c>
      <c r="O14522">
        <v>0.19</v>
      </c>
    </row>
    <row r="14523" spans="1:15" x14ac:dyDescent="0.3">
      <c r="A14523" t="str">
        <f xml:space="preserve"> _xlfn.XLOOKUP(H14523, 'Customers'!B:B, 'Customers'!A:A)</f>
        <v>CUST_520</v>
      </c>
      <c r="B14523" t="str">
        <f>_xlfn.XLOOKUP(L14523, Products!C:C, Products!A:A)</f>
        <v>PROD_3</v>
      </c>
      <c r="C14523">
        <v>14522</v>
      </c>
      <c r="D14523" s="2" t="s">
        <v>1036</v>
      </c>
      <c r="E14523">
        <f>YEAR(Orders[[#This Row],[Order_Date]])</f>
        <v>2022</v>
      </c>
      <c r="F14523">
        <f>MONTH(Orders[[#This Row],[Order_Date]])</f>
        <v>5</v>
      </c>
      <c r="G14523" s="2" t="s">
        <v>774</v>
      </c>
      <c r="H14523" t="s">
        <v>1193</v>
      </c>
      <c r="I14523" t="s">
        <v>32</v>
      </c>
      <c r="J14523" t="s">
        <v>33</v>
      </c>
      <c r="K14523" t="s">
        <v>27</v>
      </c>
      <c r="L14523" t="s">
        <v>28</v>
      </c>
      <c r="M14523" s="1">
        <v>8704.39</v>
      </c>
      <c r="N14523" s="1">
        <v>-568.84</v>
      </c>
      <c r="O14523">
        <v>0.06</v>
      </c>
    </row>
    <row r="14524" spans="1:15" x14ac:dyDescent="0.3">
      <c r="A14524" t="str">
        <f xml:space="preserve"> _xlfn.XLOOKUP(H14524, 'Customers'!B:B, 'Customers'!A:A)</f>
        <v>CUST_445</v>
      </c>
      <c r="B14524" t="str">
        <f>_xlfn.XLOOKUP(L14524, Products!C:C, Products!A:A)</f>
        <v>PROD_5</v>
      </c>
      <c r="C14524">
        <v>14523</v>
      </c>
      <c r="D14524" s="2" t="s">
        <v>311</v>
      </c>
      <c r="E14524">
        <f>YEAR(Orders[[#This Row],[Order_Date]])</f>
        <v>2023</v>
      </c>
      <c r="F14524">
        <f>MONTH(Orders[[#This Row],[Order_Date]])</f>
        <v>6</v>
      </c>
      <c r="G14524" s="2" t="s">
        <v>225</v>
      </c>
      <c r="H14524" t="s">
        <v>1065</v>
      </c>
      <c r="I14524" t="s">
        <v>32</v>
      </c>
      <c r="J14524" t="s">
        <v>22</v>
      </c>
      <c r="K14524" t="s">
        <v>34</v>
      </c>
      <c r="L14524" t="s">
        <v>39</v>
      </c>
      <c r="M14524" s="1">
        <v>8023.07</v>
      </c>
      <c r="N14524" s="1">
        <v>861.88</v>
      </c>
      <c r="O14524">
        <v>0.11</v>
      </c>
    </row>
    <row r="14525" spans="1:15" x14ac:dyDescent="0.3">
      <c r="A14525" t="str">
        <f xml:space="preserve"> _xlfn.XLOOKUP(H14525, 'Customers'!B:B, 'Customers'!A:A)</f>
        <v>CUST_166</v>
      </c>
      <c r="B14525" t="str">
        <f>_xlfn.XLOOKUP(L14525, Products!C:C, Products!A:A)</f>
        <v>PROD_6</v>
      </c>
      <c r="C14525">
        <v>14524</v>
      </c>
      <c r="D14525" s="2" t="s">
        <v>669</v>
      </c>
      <c r="E14525">
        <f>YEAR(Orders[[#This Row],[Order_Date]])</f>
        <v>2023</v>
      </c>
      <c r="F14525">
        <f>MONTH(Orders[[#This Row],[Order_Date]])</f>
        <v>8</v>
      </c>
      <c r="G14525" s="2" t="s">
        <v>1123</v>
      </c>
      <c r="H14525" t="s">
        <v>488</v>
      </c>
      <c r="I14525" t="s">
        <v>32</v>
      </c>
      <c r="J14525" t="s">
        <v>15</v>
      </c>
      <c r="K14525" t="s">
        <v>34</v>
      </c>
      <c r="L14525" t="s">
        <v>52</v>
      </c>
      <c r="M14525" s="1">
        <v>6433.42</v>
      </c>
      <c r="N14525" s="1">
        <v>176.66</v>
      </c>
      <c r="O14525">
        <v>0.1</v>
      </c>
    </row>
    <row r="14526" spans="1:15" x14ac:dyDescent="0.3">
      <c r="A14526" t="str">
        <f xml:space="preserve"> _xlfn.XLOOKUP(H14526, 'Customers'!B:B, 'Customers'!A:A)</f>
        <v>CUST_789</v>
      </c>
      <c r="B14526" t="str">
        <f>_xlfn.XLOOKUP(L14526, Products!C:C, Products!A:A)</f>
        <v>PROD_6</v>
      </c>
      <c r="C14526">
        <v>14525</v>
      </c>
      <c r="D14526" s="2" t="s">
        <v>821</v>
      </c>
      <c r="E14526">
        <f>YEAR(Orders[[#This Row],[Order_Date]])</f>
        <v>2023</v>
      </c>
      <c r="F14526">
        <f>MONTH(Orders[[#This Row],[Order_Date]])</f>
        <v>11</v>
      </c>
      <c r="G14526" s="2" t="s">
        <v>1649</v>
      </c>
      <c r="H14526" t="s">
        <v>1537</v>
      </c>
      <c r="I14526" t="s">
        <v>32</v>
      </c>
      <c r="J14526" t="s">
        <v>15</v>
      </c>
      <c r="K14526" t="s">
        <v>34</v>
      </c>
      <c r="L14526" t="s">
        <v>52</v>
      </c>
      <c r="M14526" s="1">
        <v>1607.62</v>
      </c>
      <c r="N14526" s="1">
        <v>207.13</v>
      </c>
      <c r="O14526">
        <v>0.28999999999999998</v>
      </c>
    </row>
    <row r="14527" spans="1:15" x14ac:dyDescent="0.3">
      <c r="A14527" t="str">
        <f xml:space="preserve"> _xlfn.XLOOKUP(H14527, 'Customers'!B:B, 'Customers'!A:A)</f>
        <v>CUST_917</v>
      </c>
      <c r="B14527" t="str">
        <f>_xlfn.XLOOKUP(L14527, Products!C:C, Products!A:A)</f>
        <v>PROD_4</v>
      </c>
      <c r="C14527">
        <v>14526</v>
      </c>
      <c r="D14527" s="2" t="s">
        <v>1002</v>
      </c>
      <c r="E14527">
        <f>YEAR(Orders[[#This Row],[Order_Date]])</f>
        <v>2023</v>
      </c>
      <c r="F14527">
        <f>MONTH(Orders[[#This Row],[Order_Date]])</f>
        <v>3</v>
      </c>
      <c r="G14527" s="2" t="s">
        <v>41</v>
      </c>
      <c r="H14527" t="s">
        <v>1676</v>
      </c>
      <c r="I14527" t="s">
        <v>14</v>
      </c>
      <c r="J14527" t="s">
        <v>65</v>
      </c>
      <c r="K14527" t="s">
        <v>34</v>
      </c>
      <c r="L14527" t="s">
        <v>35</v>
      </c>
      <c r="M14527" s="1">
        <v>5532.73</v>
      </c>
      <c r="N14527" s="1">
        <v>684.71</v>
      </c>
      <c r="O14527">
        <v>0.11</v>
      </c>
    </row>
    <row r="14528" spans="1:15" x14ac:dyDescent="0.3">
      <c r="A14528" t="str">
        <f xml:space="preserve"> _xlfn.XLOOKUP(H14528, 'Customers'!B:B, 'Customers'!A:A)</f>
        <v>CUST_511</v>
      </c>
      <c r="B14528" t="str">
        <f>_xlfn.XLOOKUP(L14528, Products!C:C, Products!A:A)</f>
        <v>PROD_3</v>
      </c>
      <c r="C14528">
        <v>14527</v>
      </c>
      <c r="D14528" s="2" t="s">
        <v>407</v>
      </c>
      <c r="E14528">
        <f>YEAR(Orders[[#This Row],[Order_Date]])</f>
        <v>2022</v>
      </c>
      <c r="F14528">
        <f>MONTH(Orders[[#This Row],[Order_Date]])</f>
        <v>11</v>
      </c>
      <c r="G14528" s="2" t="s">
        <v>385</v>
      </c>
      <c r="H14528" t="s">
        <v>1177</v>
      </c>
      <c r="I14528" t="s">
        <v>14</v>
      </c>
      <c r="J14528" t="s">
        <v>65</v>
      </c>
      <c r="K14528" t="s">
        <v>27</v>
      </c>
      <c r="L14528" t="s">
        <v>28</v>
      </c>
      <c r="M14528" s="1">
        <v>2448.11</v>
      </c>
      <c r="N14528" s="1">
        <v>700.13</v>
      </c>
      <c r="O14528">
        <v>0</v>
      </c>
    </row>
    <row r="14529" spans="1:15" x14ac:dyDescent="0.3">
      <c r="A14529" t="str">
        <f xml:space="preserve"> _xlfn.XLOOKUP(H14529, 'Customers'!B:B, 'Customers'!A:A)</f>
        <v>CUST_165</v>
      </c>
      <c r="B14529" t="str">
        <f>_xlfn.XLOOKUP(L14529, Products!C:C, Products!A:A)</f>
        <v>PROD_6</v>
      </c>
      <c r="C14529">
        <v>14528</v>
      </c>
      <c r="D14529" s="2" t="s">
        <v>246</v>
      </c>
      <c r="E14529">
        <f>YEAR(Orders[[#This Row],[Order_Date]])</f>
        <v>2022</v>
      </c>
      <c r="F14529">
        <f>MONTH(Orders[[#This Row],[Order_Date]])</f>
        <v>6</v>
      </c>
      <c r="G14529" s="2" t="s">
        <v>247</v>
      </c>
      <c r="H14529" t="s">
        <v>486</v>
      </c>
      <c r="I14529" t="s">
        <v>32</v>
      </c>
      <c r="J14529" t="s">
        <v>65</v>
      </c>
      <c r="K14529" t="s">
        <v>34</v>
      </c>
      <c r="L14529" t="s">
        <v>52</v>
      </c>
      <c r="M14529" s="1">
        <v>511.06</v>
      </c>
      <c r="N14529" s="1">
        <v>59.78</v>
      </c>
      <c r="O14529">
        <v>0.13</v>
      </c>
    </row>
    <row r="14530" spans="1:15" x14ac:dyDescent="0.3">
      <c r="A14530" t="str">
        <f xml:space="preserve"> _xlfn.XLOOKUP(H14530, 'Customers'!B:B, 'Customers'!A:A)</f>
        <v>CUST_973</v>
      </c>
      <c r="B14530" t="str">
        <f>_xlfn.XLOOKUP(L14530, Products!C:C, Products!A:A)</f>
        <v>PROD_6</v>
      </c>
      <c r="C14530">
        <v>14529</v>
      </c>
      <c r="D14530" s="2" t="s">
        <v>1628</v>
      </c>
      <c r="E14530">
        <f>YEAR(Orders[[#This Row],[Order_Date]])</f>
        <v>2023</v>
      </c>
      <c r="F14530">
        <f>MONTH(Orders[[#This Row],[Order_Date]])</f>
        <v>8</v>
      </c>
      <c r="G14530" s="2" t="s">
        <v>122</v>
      </c>
      <c r="H14530" t="s">
        <v>1736</v>
      </c>
      <c r="I14530" t="s">
        <v>32</v>
      </c>
      <c r="J14530" t="s">
        <v>15</v>
      </c>
      <c r="K14530" t="s">
        <v>34</v>
      </c>
      <c r="L14530" t="s">
        <v>52</v>
      </c>
      <c r="M14530" s="1">
        <v>8719.82</v>
      </c>
      <c r="N14530" s="1">
        <v>1646.23</v>
      </c>
      <c r="O14530">
        <v>0.28000000000000003</v>
      </c>
    </row>
    <row r="14531" spans="1:15" x14ac:dyDescent="0.3">
      <c r="A14531" t="str">
        <f xml:space="preserve"> _xlfn.XLOOKUP(H14531, 'Customers'!B:B, 'Customers'!A:A)</f>
        <v>CUST_600</v>
      </c>
      <c r="B14531" t="str">
        <f>_xlfn.XLOOKUP(L14531, Products!C:C, Products!A:A)</f>
        <v>PROD_2</v>
      </c>
      <c r="C14531">
        <v>14530</v>
      </c>
      <c r="D14531" s="2" t="s">
        <v>1217</v>
      </c>
      <c r="E14531">
        <f>YEAR(Orders[[#This Row],[Order_Date]])</f>
        <v>2022</v>
      </c>
      <c r="F14531">
        <f>MONTH(Orders[[#This Row],[Order_Date]])</f>
        <v>6</v>
      </c>
      <c r="G14531" s="2" t="s">
        <v>1150</v>
      </c>
      <c r="H14531" t="s">
        <v>1312</v>
      </c>
      <c r="I14531" t="s">
        <v>32</v>
      </c>
      <c r="J14531" t="s">
        <v>22</v>
      </c>
      <c r="K14531" t="s">
        <v>16</v>
      </c>
      <c r="L14531" t="s">
        <v>23</v>
      </c>
      <c r="M14531" s="1">
        <v>9497.4</v>
      </c>
      <c r="N14531" s="1">
        <v>138.26</v>
      </c>
      <c r="O14531">
        <v>0.27</v>
      </c>
    </row>
    <row r="14532" spans="1:15" x14ac:dyDescent="0.3">
      <c r="A14532" t="str">
        <f xml:space="preserve"> _xlfn.XLOOKUP(H14532, 'Customers'!B:B, 'Customers'!A:A)</f>
        <v>CUST_789</v>
      </c>
      <c r="B14532" t="str">
        <f>_xlfn.XLOOKUP(L14532, Products!C:C, Products!A:A)</f>
        <v>PROD_1</v>
      </c>
      <c r="C14532">
        <v>14531</v>
      </c>
      <c r="D14532" s="2" t="s">
        <v>194</v>
      </c>
      <c r="E14532">
        <f>YEAR(Orders[[#This Row],[Order_Date]])</f>
        <v>2022</v>
      </c>
      <c r="F14532">
        <f>MONTH(Orders[[#This Row],[Order_Date]])</f>
        <v>9</v>
      </c>
      <c r="G14532" s="2" t="s">
        <v>389</v>
      </c>
      <c r="H14532" t="s">
        <v>1537</v>
      </c>
      <c r="I14532" t="s">
        <v>14</v>
      </c>
      <c r="J14532" t="s">
        <v>22</v>
      </c>
      <c r="K14532" t="s">
        <v>27</v>
      </c>
      <c r="L14532" t="s">
        <v>17</v>
      </c>
      <c r="M14532" s="1">
        <v>306.76</v>
      </c>
      <c r="N14532" s="1">
        <v>-7.71</v>
      </c>
      <c r="O14532">
        <v>0.27</v>
      </c>
    </row>
    <row r="14533" spans="1:15" x14ac:dyDescent="0.3">
      <c r="A14533" t="str">
        <f xml:space="preserve"> _xlfn.XLOOKUP(H14533, 'Customers'!B:B, 'Customers'!A:A)</f>
        <v>CUST_832</v>
      </c>
      <c r="B14533" t="str">
        <f>_xlfn.XLOOKUP(L14533, Products!C:C, Products!A:A)</f>
        <v>PROD_5</v>
      </c>
      <c r="C14533">
        <v>14532</v>
      </c>
      <c r="D14533" s="2" t="s">
        <v>1159</v>
      </c>
      <c r="E14533">
        <f>YEAR(Orders[[#This Row],[Order_Date]])</f>
        <v>2022</v>
      </c>
      <c r="F14533">
        <f>MONTH(Orders[[#This Row],[Order_Date]])</f>
        <v>8</v>
      </c>
      <c r="G14533" s="2" t="s">
        <v>585</v>
      </c>
      <c r="H14533" t="s">
        <v>1585</v>
      </c>
      <c r="I14533" t="s">
        <v>21</v>
      </c>
      <c r="J14533" t="s">
        <v>22</v>
      </c>
      <c r="K14533" t="s">
        <v>34</v>
      </c>
      <c r="L14533" t="s">
        <v>39</v>
      </c>
      <c r="M14533" s="1">
        <v>206.62</v>
      </c>
      <c r="N14533" s="1">
        <v>14.21</v>
      </c>
      <c r="O14533">
        <v>0.13</v>
      </c>
    </row>
    <row r="14534" spans="1:15" x14ac:dyDescent="0.3">
      <c r="A14534" t="str">
        <f xml:space="preserve"> _xlfn.XLOOKUP(H14534, 'Customers'!B:B, 'Customers'!A:A)</f>
        <v>CUST_470</v>
      </c>
      <c r="B14534" t="str">
        <f>_xlfn.XLOOKUP(L14534, Products!C:C, Products!A:A)</f>
        <v>PROD_2</v>
      </c>
      <c r="C14534">
        <v>14533</v>
      </c>
      <c r="D14534" s="2" t="s">
        <v>1002</v>
      </c>
      <c r="E14534">
        <f>YEAR(Orders[[#This Row],[Order_Date]])</f>
        <v>2023</v>
      </c>
      <c r="F14534">
        <f>MONTH(Orders[[#This Row],[Order_Date]])</f>
        <v>3</v>
      </c>
      <c r="G14534" s="2" t="s">
        <v>1154</v>
      </c>
      <c r="H14534" t="s">
        <v>1099</v>
      </c>
      <c r="I14534" t="s">
        <v>32</v>
      </c>
      <c r="J14534" t="s">
        <v>65</v>
      </c>
      <c r="K14534" t="s">
        <v>16</v>
      </c>
      <c r="L14534" t="s">
        <v>23</v>
      </c>
      <c r="M14534" s="1">
        <v>1376.55</v>
      </c>
      <c r="N14534" s="1">
        <v>260.63</v>
      </c>
      <c r="O14534">
        <v>0.02</v>
      </c>
    </row>
    <row r="14535" spans="1:15" x14ac:dyDescent="0.3">
      <c r="A14535" t="str">
        <f xml:space="preserve"> _xlfn.XLOOKUP(H14535, 'Customers'!B:B, 'Customers'!A:A)</f>
        <v>CUST_466</v>
      </c>
      <c r="B14535" t="str">
        <f>_xlfn.XLOOKUP(L14535, Products!C:C, Products!A:A)</f>
        <v>PROD_5</v>
      </c>
      <c r="C14535">
        <v>14534</v>
      </c>
      <c r="D14535" s="2" t="s">
        <v>225</v>
      </c>
      <c r="E14535">
        <f>YEAR(Orders[[#This Row],[Order_Date]])</f>
        <v>2023</v>
      </c>
      <c r="F14535">
        <f>MONTH(Orders[[#This Row],[Order_Date]])</f>
        <v>6</v>
      </c>
      <c r="G14535" s="2" t="s">
        <v>1246</v>
      </c>
      <c r="H14535" t="s">
        <v>1095</v>
      </c>
      <c r="I14535" t="s">
        <v>21</v>
      </c>
      <c r="J14535" t="s">
        <v>33</v>
      </c>
      <c r="K14535" t="s">
        <v>34</v>
      </c>
      <c r="L14535" t="s">
        <v>39</v>
      </c>
      <c r="M14535" s="1">
        <v>1759.97</v>
      </c>
      <c r="N14535" s="1">
        <v>246.54</v>
      </c>
      <c r="O14535">
        <v>0.26</v>
      </c>
    </row>
    <row r="14536" spans="1:15" x14ac:dyDescent="0.3">
      <c r="A14536" t="str">
        <f xml:space="preserve"> _xlfn.XLOOKUP(H14536, 'Customers'!B:B, 'Customers'!A:A)</f>
        <v>CUST_193</v>
      </c>
      <c r="B14536" t="str">
        <f>_xlfn.XLOOKUP(L14536, Products!C:C, Products!A:A)</f>
        <v>PROD_3</v>
      </c>
      <c r="C14536">
        <v>14535</v>
      </c>
      <c r="D14536" s="2" t="s">
        <v>413</v>
      </c>
      <c r="E14536">
        <f>YEAR(Orders[[#This Row],[Order_Date]])</f>
        <v>2022</v>
      </c>
      <c r="F14536">
        <f>MONTH(Orders[[#This Row],[Order_Date]])</f>
        <v>3</v>
      </c>
      <c r="G14536" s="2" t="s">
        <v>1164</v>
      </c>
      <c r="H14536" t="s">
        <v>555</v>
      </c>
      <c r="I14536" t="s">
        <v>32</v>
      </c>
      <c r="J14536" t="s">
        <v>33</v>
      </c>
      <c r="K14536" t="s">
        <v>27</v>
      </c>
      <c r="L14536" t="s">
        <v>28</v>
      </c>
      <c r="M14536" s="1">
        <v>5101.07</v>
      </c>
      <c r="N14536" s="1">
        <v>1038.3</v>
      </c>
      <c r="O14536">
        <v>0.14000000000000001</v>
      </c>
    </row>
    <row r="14537" spans="1:15" x14ac:dyDescent="0.3">
      <c r="A14537" t="str">
        <f xml:space="preserve"> _xlfn.XLOOKUP(H14537, 'Customers'!B:B, 'Customers'!A:A)</f>
        <v>CUST_11</v>
      </c>
      <c r="B14537" t="str">
        <f>_xlfn.XLOOKUP(L14537, Products!C:C, Products!A:A)</f>
        <v>PROD_1</v>
      </c>
      <c r="C14537">
        <v>14536</v>
      </c>
      <c r="D14537" s="2" t="s">
        <v>386</v>
      </c>
      <c r="E14537">
        <f>YEAR(Orders[[#This Row],[Order_Date]])</f>
        <v>2022</v>
      </c>
      <c r="F14537">
        <f>MONTH(Orders[[#This Row],[Order_Date]])</f>
        <v>11</v>
      </c>
      <c r="G14537" s="2" t="s">
        <v>98</v>
      </c>
      <c r="H14537" t="s">
        <v>58</v>
      </c>
      <c r="I14537" t="s">
        <v>32</v>
      </c>
      <c r="J14537" t="s">
        <v>22</v>
      </c>
      <c r="K14537" t="s">
        <v>27</v>
      </c>
      <c r="L14537" t="s">
        <v>17</v>
      </c>
      <c r="M14537" s="1">
        <v>2031.78</v>
      </c>
      <c r="N14537" s="1">
        <v>494.33</v>
      </c>
      <c r="O14537">
        <v>0.05</v>
      </c>
    </row>
    <row r="14538" spans="1:15" x14ac:dyDescent="0.3">
      <c r="A14538" t="str">
        <f xml:space="preserve"> _xlfn.XLOOKUP(H14538, 'Customers'!B:B, 'Customers'!A:A)</f>
        <v>CUST_131</v>
      </c>
      <c r="B14538" t="str">
        <f>_xlfn.XLOOKUP(L14538, Products!C:C, Products!A:A)</f>
        <v>PROD_8</v>
      </c>
      <c r="C14538">
        <v>14537</v>
      </c>
      <c r="D14538" s="2" t="s">
        <v>59</v>
      </c>
      <c r="E14538">
        <f>YEAR(Orders[[#This Row],[Order_Date]])</f>
        <v>2022</v>
      </c>
      <c r="F14538">
        <f>MONTH(Orders[[#This Row],[Order_Date]])</f>
        <v>9</v>
      </c>
      <c r="G14538" s="2" t="s">
        <v>298</v>
      </c>
      <c r="H14538" t="s">
        <v>405</v>
      </c>
      <c r="I14538" t="s">
        <v>32</v>
      </c>
      <c r="J14538" t="s">
        <v>15</v>
      </c>
      <c r="K14538" t="s">
        <v>27</v>
      </c>
      <c r="L14538" t="s">
        <v>73</v>
      </c>
      <c r="M14538" s="1">
        <v>4387.29</v>
      </c>
      <c r="N14538" s="1">
        <v>469.55</v>
      </c>
      <c r="O14538">
        <v>0.28999999999999998</v>
      </c>
    </row>
    <row r="14539" spans="1:15" x14ac:dyDescent="0.3">
      <c r="A14539" t="str">
        <f xml:space="preserve"> _xlfn.XLOOKUP(H14539, 'Customers'!B:B, 'Customers'!A:A)</f>
        <v>CUST_446</v>
      </c>
      <c r="B14539" t="str">
        <f>_xlfn.XLOOKUP(L14539, Products!C:C, Products!A:A)</f>
        <v>PROD_6</v>
      </c>
      <c r="C14539">
        <v>14538</v>
      </c>
      <c r="D14539" s="2" t="s">
        <v>518</v>
      </c>
      <c r="E14539">
        <f>YEAR(Orders[[#This Row],[Order_Date]])</f>
        <v>2022</v>
      </c>
      <c r="F14539">
        <f>MONTH(Orders[[#This Row],[Order_Date]])</f>
        <v>6</v>
      </c>
      <c r="G14539" s="2" t="s">
        <v>898</v>
      </c>
      <c r="H14539" t="s">
        <v>1067</v>
      </c>
      <c r="I14539" t="s">
        <v>32</v>
      </c>
      <c r="J14539" t="s">
        <v>22</v>
      </c>
      <c r="K14539" t="s">
        <v>34</v>
      </c>
      <c r="L14539" t="s">
        <v>52</v>
      </c>
      <c r="M14539" s="1">
        <v>5300.98</v>
      </c>
      <c r="N14539" s="1">
        <v>1070.53</v>
      </c>
      <c r="O14539">
        <v>0.16</v>
      </c>
    </row>
    <row r="14540" spans="1:15" x14ac:dyDescent="0.3">
      <c r="A14540" t="str">
        <f xml:space="preserve"> _xlfn.XLOOKUP(H14540, 'Customers'!B:B, 'Customers'!A:A)</f>
        <v>CUST_428</v>
      </c>
      <c r="B14540" t="str">
        <f>_xlfn.XLOOKUP(L14540, Products!C:C, Products!A:A)</f>
        <v>PROD_2</v>
      </c>
      <c r="C14540">
        <v>14539</v>
      </c>
      <c r="D14540" s="2" t="s">
        <v>606</v>
      </c>
      <c r="E14540">
        <f>YEAR(Orders[[#This Row],[Order_Date]])</f>
        <v>2022</v>
      </c>
      <c r="F14540">
        <f>MONTH(Orders[[#This Row],[Order_Date]])</f>
        <v>5</v>
      </c>
      <c r="G14540" s="2" t="s">
        <v>923</v>
      </c>
      <c r="H14540" t="s">
        <v>1034</v>
      </c>
      <c r="I14540" t="s">
        <v>21</v>
      </c>
      <c r="J14540" t="s">
        <v>22</v>
      </c>
      <c r="K14540" t="s">
        <v>16</v>
      </c>
      <c r="L14540" t="s">
        <v>23</v>
      </c>
      <c r="M14540" s="1">
        <v>7304.88</v>
      </c>
      <c r="N14540" s="1">
        <v>879.68</v>
      </c>
      <c r="O14540">
        <v>0.28000000000000003</v>
      </c>
    </row>
    <row r="14541" spans="1:15" x14ac:dyDescent="0.3">
      <c r="A14541" t="str">
        <f xml:space="preserve"> _xlfn.XLOOKUP(H14541, 'Customers'!B:B, 'Customers'!A:A)</f>
        <v>CUST_630</v>
      </c>
      <c r="B14541" t="str">
        <f>_xlfn.XLOOKUP(L14541, Products!C:C, Products!A:A)</f>
        <v>PROD_4</v>
      </c>
      <c r="C14541">
        <v>14540</v>
      </c>
      <c r="D14541" s="2" t="s">
        <v>318</v>
      </c>
      <c r="E14541">
        <f>YEAR(Orders[[#This Row],[Order_Date]])</f>
        <v>2022</v>
      </c>
      <c r="F14541">
        <f>MONTH(Orders[[#This Row],[Order_Date]])</f>
        <v>1</v>
      </c>
      <c r="G14541" s="2" t="s">
        <v>566</v>
      </c>
      <c r="H14541" t="s">
        <v>1353</v>
      </c>
      <c r="I14541" t="s">
        <v>14</v>
      </c>
      <c r="J14541" t="s">
        <v>22</v>
      </c>
      <c r="K14541" t="s">
        <v>34</v>
      </c>
      <c r="L14541" t="s">
        <v>35</v>
      </c>
      <c r="M14541" s="1">
        <v>6312.09</v>
      </c>
      <c r="N14541" s="1">
        <v>1546.7</v>
      </c>
      <c r="O14541">
        <v>0.17</v>
      </c>
    </row>
    <row r="14542" spans="1:15" x14ac:dyDescent="0.3">
      <c r="A14542" t="str">
        <f xml:space="preserve"> _xlfn.XLOOKUP(H14542, 'Customers'!B:B, 'Customers'!A:A)</f>
        <v>CUST_249</v>
      </c>
      <c r="B14542" t="str">
        <f>_xlfn.XLOOKUP(L14542, Products!C:C, Products!A:A)</f>
        <v>PROD_2</v>
      </c>
      <c r="C14542">
        <v>14541</v>
      </c>
      <c r="D14542" s="2" t="s">
        <v>122</v>
      </c>
      <c r="E14542">
        <f>YEAR(Orders[[#This Row],[Order_Date]])</f>
        <v>2023</v>
      </c>
      <c r="F14542">
        <f>MONTH(Orders[[#This Row],[Order_Date]])</f>
        <v>8</v>
      </c>
      <c r="G14542" s="2" t="s">
        <v>1195</v>
      </c>
      <c r="H14542" t="s">
        <v>683</v>
      </c>
      <c r="I14542" t="s">
        <v>14</v>
      </c>
      <c r="J14542" t="s">
        <v>22</v>
      </c>
      <c r="K14542" t="s">
        <v>16</v>
      </c>
      <c r="L14542" t="s">
        <v>23</v>
      </c>
      <c r="M14542" s="1">
        <v>4848.1499999999996</v>
      </c>
      <c r="N14542" s="1">
        <v>124.69</v>
      </c>
      <c r="O14542">
        <v>0.11</v>
      </c>
    </row>
    <row r="14543" spans="1:15" x14ac:dyDescent="0.3">
      <c r="A14543" t="str">
        <f xml:space="preserve"> _xlfn.XLOOKUP(H14543, 'Customers'!B:B, 'Customers'!A:A)</f>
        <v>CUST_50</v>
      </c>
      <c r="B14543" t="str">
        <f>_xlfn.XLOOKUP(L14543, Products!C:C, Products!A:A)</f>
        <v>PROD_2</v>
      </c>
      <c r="C14543">
        <v>14542</v>
      </c>
      <c r="D14543" s="2" t="s">
        <v>416</v>
      </c>
      <c r="E14543">
        <f>YEAR(Orders[[#This Row],[Order_Date]])</f>
        <v>2022</v>
      </c>
      <c r="F14543">
        <f>MONTH(Orders[[#This Row],[Order_Date]])</f>
        <v>4</v>
      </c>
      <c r="G14543" s="2" t="s">
        <v>833</v>
      </c>
      <c r="H14543" t="s">
        <v>175</v>
      </c>
      <c r="I14543" t="s">
        <v>32</v>
      </c>
      <c r="J14543" t="s">
        <v>15</v>
      </c>
      <c r="K14543" t="s">
        <v>16</v>
      </c>
      <c r="L14543" t="s">
        <v>23</v>
      </c>
      <c r="M14543" s="1">
        <v>5142.3999999999996</v>
      </c>
      <c r="N14543" s="1">
        <v>1206.48</v>
      </c>
      <c r="O14543">
        <v>0.13</v>
      </c>
    </row>
    <row r="14544" spans="1:15" x14ac:dyDescent="0.3">
      <c r="A14544" t="str">
        <f xml:space="preserve"> _xlfn.XLOOKUP(H14544, 'Customers'!B:B, 'Customers'!A:A)</f>
        <v>CUST_845</v>
      </c>
      <c r="B14544" t="str">
        <f>_xlfn.XLOOKUP(L14544, Products!C:C, Products!A:A)</f>
        <v>PROD_6</v>
      </c>
      <c r="C14544">
        <v>14543</v>
      </c>
      <c r="D14544" s="2" t="s">
        <v>338</v>
      </c>
      <c r="E14544">
        <f>YEAR(Orders[[#This Row],[Order_Date]])</f>
        <v>2023</v>
      </c>
      <c r="F14544">
        <f>MONTH(Orders[[#This Row],[Order_Date]])</f>
        <v>9</v>
      </c>
      <c r="G14544" s="2" t="s">
        <v>888</v>
      </c>
      <c r="H14544" t="s">
        <v>1598</v>
      </c>
      <c r="I14544" t="s">
        <v>32</v>
      </c>
      <c r="J14544" t="s">
        <v>65</v>
      </c>
      <c r="K14544" t="s">
        <v>34</v>
      </c>
      <c r="L14544" t="s">
        <v>52</v>
      </c>
      <c r="M14544" s="1">
        <v>8427.7999999999993</v>
      </c>
      <c r="N14544" s="1">
        <v>2347.2600000000002</v>
      </c>
      <c r="O14544">
        <v>0.14000000000000001</v>
      </c>
    </row>
    <row r="14545" spans="1:15" x14ac:dyDescent="0.3">
      <c r="A14545" t="str">
        <f xml:space="preserve"> _xlfn.XLOOKUP(H14545, 'Customers'!B:B, 'Customers'!A:A)</f>
        <v>CUST_490</v>
      </c>
      <c r="B14545" t="str">
        <f>_xlfn.XLOOKUP(L14545, Products!C:C, Products!A:A)</f>
        <v>PROD_6</v>
      </c>
      <c r="C14545">
        <v>14544</v>
      </c>
      <c r="D14545" s="2" t="s">
        <v>802</v>
      </c>
      <c r="E14545">
        <f>YEAR(Orders[[#This Row],[Order_Date]])</f>
        <v>2023</v>
      </c>
      <c r="F14545">
        <f>MONTH(Orders[[#This Row],[Order_Date]])</f>
        <v>2</v>
      </c>
      <c r="G14545" s="2" t="s">
        <v>346</v>
      </c>
      <c r="H14545" t="s">
        <v>1141</v>
      </c>
      <c r="I14545" t="s">
        <v>21</v>
      </c>
      <c r="J14545" t="s">
        <v>22</v>
      </c>
      <c r="K14545" t="s">
        <v>34</v>
      </c>
      <c r="L14545" t="s">
        <v>52</v>
      </c>
      <c r="M14545" s="1">
        <v>6627.69</v>
      </c>
      <c r="N14545" s="1">
        <v>444.4</v>
      </c>
      <c r="O14545">
        <v>0.27</v>
      </c>
    </row>
    <row r="14546" spans="1:15" x14ac:dyDescent="0.3">
      <c r="A14546" t="str">
        <f xml:space="preserve"> _xlfn.XLOOKUP(H14546, 'Customers'!B:B, 'Customers'!A:A)</f>
        <v>CUST_613</v>
      </c>
      <c r="B14546" t="str">
        <f>_xlfn.XLOOKUP(L14546, Products!C:C, Products!A:A)</f>
        <v>PROD_1</v>
      </c>
      <c r="C14546">
        <v>14545</v>
      </c>
      <c r="D14546" s="2" t="s">
        <v>1463</v>
      </c>
      <c r="E14546">
        <f>YEAR(Orders[[#This Row],[Order_Date]])</f>
        <v>2022</v>
      </c>
      <c r="F14546">
        <f>MONTH(Orders[[#This Row],[Order_Date]])</f>
        <v>10</v>
      </c>
      <c r="G14546" s="2" t="s">
        <v>128</v>
      </c>
      <c r="H14546" t="s">
        <v>1332</v>
      </c>
      <c r="I14546" t="s">
        <v>32</v>
      </c>
      <c r="J14546" t="s">
        <v>22</v>
      </c>
      <c r="K14546" t="s">
        <v>27</v>
      </c>
      <c r="L14546" t="s">
        <v>17</v>
      </c>
      <c r="M14546" s="1">
        <v>2389.52</v>
      </c>
      <c r="N14546" s="1">
        <v>135.53</v>
      </c>
      <c r="O14546">
        <v>0.26</v>
      </c>
    </row>
    <row r="14547" spans="1:15" x14ac:dyDescent="0.3">
      <c r="A14547" t="str">
        <f xml:space="preserve"> _xlfn.XLOOKUP(H14547, 'Customers'!B:B, 'Customers'!A:A)</f>
        <v>CUST_33</v>
      </c>
      <c r="B14547" t="str">
        <f>_xlfn.XLOOKUP(L14547, Products!C:C, Products!A:A)</f>
        <v>PROD_6</v>
      </c>
      <c r="C14547">
        <v>14546</v>
      </c>
      <c r="D14547" s="2" t="s">
        <v>499</v>
      </c>
      <c r="E14547">
        <f>YEAR(Orders[[#This Row],[Order_Date]])</f>
        <v>2022</v>
      </c>
      <c r="F14547">
        <f>MONTH(Orders[[#This Row],[Order_Date]])</f>
        <v>9</v>
      </c>
      <c r="G14547" s="2" t="s">
        <v>409</v>
      </c>
      <c r="H14547" t="s">
        <v>126</v>
      </c>
      <c r="I14547" t="s">
        <v>21</v>
      </c>
      <c r="J14547" t="s">
        <v>15</v>
      </c>
      <c r="K14547" t="s">
        <v>34</v>
      </c>
      <c r="L14547" t="s">
        <v>52</v>
      </c>
      <c r="M14547" s="1">
        <v>4450.6499999999996</v>
      </c>
      <c r="N14547" s="1">
        <v>1052.73</v>
      </c>
      <c r="O14547">
        <v>0.05</v>
      </c>
    </row>
    <row r="14548" spans="1:15" x14ac:dyDescent="0.3">
      <c r="A14548" t="str">
        <f xml:space="preserve"> _xlfn.XLOOKUP(H14548, 'Customers'!B:B, 'Customers'!A:A)</f>
        <v>CUST_633</v>
      </c>
      <c r="B14548" t="str">
        <f>_xlfn.XLOOKUP(L14548, Products!C:C, Products!A:A)</f>
        <v>PROD_4</v>
      </c>
      <c r="C14548">
        <v>14547</v>
      </c>
      <c r="D14548" s="2" t="s">
        <v>80</v>
      </c>
      <c r="E14548">
        <f>YEAR(Orders[[#This Row],[Order_Date]])</f>
        <v>2023</v>
      </c>
      <c r="F14548">
        <f>MONTH(Orders[[#This Row],[Order_Date]])</f>
        <v>11</v>
      </c>
      <c r="G14548" s="2" t="s">
        <v>820</v>
      </c>
      <c r="H14548" t="s">
        <v>1357</v>
      </c>
      <c r="I14548" t="s">
        <v>21</v>
      </c>
      <c r="J14548" t="s">
        <v>22</v>
      </c>
      <c r="K14548" t="s">
        <v>34</v>
      </c>
      <c r="L14548" t="s">
        <v>35</v>
      </c>
      <c r="M14548" s="1">
        <v>3929.36</v>
      </c>
      <c r="N14548" s="1">
        <v>529.02</v>
      </c>
      <c r="O14548">
        <v>0.12</v>
      </c>
    </row>
    <row r="14549" spans="1:15" x14ac:dyDescent="0.3">
      <c r="A14549" t="str">
        <f xml:space="preserve"> _xlfn.XLOOKUP(H14549, 'Customers'!B:B, 'Customers'!A:A)</f>
        <v>CUST_404</v>
      </c>
      <c r="B14549" t="str">
        <f>_xlfn.XLOOKUP(L14549, Products!C:C, Products!A:A)</f>
        <v>PROD_6</v>
      </c>
      <c r="C14549">
        <v>14548</v>
      </c>
      <c r="D14549" s="2" t="s">
        <v>560</v>
      </c>
      <c r="E14549">
        <f>YEAR(Orders[[#This Row],[Order_Date]])</f>
        <v>2022</v>
      </c>
      <c r="F14549">
        <f>MONTH(Orders[[#This Row],[Order_Date]])</f>
        <v>3</v>
      </c>
      <c r="G14549" s="2" t="s">
        <v>561</v>
      </c>
      <c r="H14549" t="s">
        <v>989</v>
      </c>
      <c r="I14549" t="s">
        <v>21</v>
      </c>
      <c r="J14549" t="s">
        <v>33</v>
      </c>
      <c r="K14549" t="s">
        <v>34</v>
      </c>
      <c r="L14549" t="s">
        <v>52</v>
      </c>
      <c r="M14549" s="1">
        <v>7433.6</v>
      </c>
      <c r="N14549" s="1">
        <v>1372.56</v>
      </c>
      <c r="O14549">
        <v>0.22</v>
      </c>
    </row>
    <row r="14550" spans="1:15" x14ac:dyDescent="0.3">
      <c r="A14550" t="str">
        <f xml:space="preserve"> _xlfn.XLOOKUP(H14550, 'Customers'!B:B, 'Customers'!A:A)</f>
        <v>CUST_574</v>
      </c>
      <c r="B14550" t="str">
        <f>_xlfn.XLOOKUP(L14550, Products!C:C, Products!A:A)</f>
        <v>PROD_1</v>
      </c>
      <c r="C14550">
        <v>14549</v>
      </c>
      <c r="D14550" s="2" t="s">
        <v>197</v>
      </c>
      <c r="E14550">
        <f>YEAR(Orders[[#This Row],[Order_Date]])</f>
        <v>2022</v>
      </c>
      <c r="F14550">
        <f>MONTH(Orders[[#This Row],[Order_Date]])</f>
        <v>1</v>
      </c>
      <c r="G14550" s="2" t="s">
        <v>274</v>
      </c>
      <c r="H14550" t="s">
        <v>1275</v>
      </c>
      <c r="I14550" t="s">
        <v>21</v>
      </c>
      <c r="J14550" t="s">
        <v>33</v>
      </c>
      <c r="K14550" t="s">
        <v>27</v>
      </c>
      <c r="L14550" t="s">
        <v>17</v>
      </c>
      <c r="M14550" s="1">
        <v>1470.68</v>
      </c>
      <c r="N14550" s="1">
        <v>351.98</v>
      </c>
      <c r="O14550">
        <v>0.26</v>
      </c>
    </row>
    <row r="14551" spans="1:15" x14ac:dyDescent="0.3">
      <c r="A14551" t="str">
        <f xml:space="preserve"> _xlfn.XLOOKUP(H14551, 'Customers'!B:B, 'Customers'!A:A)</f>
        <v>CUST_894</v>
      </c>
      <c r="B14551" t="str">
        <f>_xlfn.XLOOKUP(L14551, Products!C:C, Products!A:A)</f>
        <v>PROD_1</v>
      </c>
      <c r="C14551">
        <v>14550</v>
      </c>
      <c r="D14551" s="2" t="s">
        <v>374</v>
      </c>
      <c r="E14551">
        <f>YEAR(Orders[[#This Row],[Order_Date]])</f>
        <v>2022</v>
      </c>
      <c r="F14551">
        <f>MONTH(Orders[[#This Row],[Order_Date]])</f>
        <v>3</v>
      </c>
      <c r="G14551" s="2" t="s">
        <v>1108</v>
      </c>
      <c r="H14551" t="s">
        <v>1653</v>
      </c>
      <c r="I14551" t="s">
        <v>21</v>
      </c>
      <c r="J14551" t="s">
        <v>22</v>
      </c>
      <c r="K14551" t="s">
        <v>27</v>
      </c>
      <c r="L14551" t="s">
        <v>17</v>
      </c>
      <c r="M14551" s="1">
        <v>8903.49</v>
      </c>
      <c r="N14551" s="1">
        <v>42.86</v>
      </c>
      <c r="O14551">
        <v>0.09</v>
      </c>
    </row>
    <row r="14552" spans="1:15" x14ac:dyDescent="0.3">
      <c r="A14552" t="str">
        <f xml:space="preserve"> _xlfn.XLOOKUP(H14552, 'Customers'!B:B, 'Customers'!A:A)</f>
        <v>CUST_491</v>
      </c>
      <c r="B14552" t="str">
        <f>_xlfn.XLOOKUP(L14552, Products!C:C, Products!A:A)</f>
        <v>PROD_6</v>
      </c>
      <c r="C14552">
        <v>14551</v>
      </c>
      <c r="D14552" s="2" t="s">
        <v>612</v>
      </c>
      <c r="E14552">
        <f>YEAR(Orders[[#This Row],[Order_Date]])</f>
        <v>2023</v>
      </c>
      <c r="F14552">
        <f>MONTH(Orders[[#This Row],[Order_Date]])</f>
        <v>1</v>
      </c>
      <c r="G14552" s="2" t="s">
        <v>200</v>
      </c>
      <c r="H14552" t="s">
        <v>1143</v>
      </c>
      <c r="I14552" t="s">
        <v>32</v>
      </c>
      <c r="J14552" t="s">
        <v>15</v>
      </c>
      <c r="K14552" t="s">
        <v>34</v>
      </c>
      <c r="L14552" t="s">
        <v>52</v>
      </c>
      <c r="M14552" s="1">
        <v>3425.08</v>
      </c>
      <c r="N14552" s="1">
        <v>-88.09</v>
      </c>
      <c r="O14552">
        <v>0.16</v>
      </c>
    </row>
    <row r="14553" spans="1:15" x14ac:dyDescent="0.3">
      <c r="A14553" t="str">
        <f xml:space="preserve"> _xlfn.XLOOKUP(H14553, 'Customers'!B:B, 'Customers'!A:A)</f>
        <v>CUST_806</v>
      </c>
      <c r="B14553" t="str">
        <f>_xlfn.XLOOKUP(L14553, Products!C:C, Products!A:A)</f>
        <v>PROD_8</v>
      </c>
      <c r="C14553">
        <v>14552</v>
      </c>
      <c r="D14553" s="2" t="s">
        <v>432</v>
      </c>
      <c r="E14553">
        <f>YEAR(Orders[[#This Row],[Order_Date]])</f>
        <v>2022</v>
      </c>
      <c r="F14553">
        <f>MONTH(Orders[[#This Row],[Order_Date]])</f>
        <v>3</v>
      </c>
      <c r="G14553" s="2" t="s">
        <v>428</v>
      </c>
      <c r="H14553" t="s">
        <v>1556</v>
      </c>
      <c r="I14553" t="s">
        <v>32</v>
      </c>
      <c r="J14553" t="s">
        <v>15</v>
      </c>
      <c r="K14553" t="s">
        <v>27</v>
      </c>
      <c r="L14553" t="s">
        <v>73</v>
      </c>
      <c r="M14553" s="1">
        <v>460.51</v>
      </c>
      <c r="N14553" s="1">
        <v>103</v>
      </c>
      <c r="O14553">
        <v>0.28999999999999998</v>
      </c>
    </row>
    <row r="14554" spans="1:15" x14ac:dyDescent="0.3">
      <c r="A14554" t="str">
        <f xml:space="preserve"> _xlfn.XLOOKUP(H14554, 'Customers'!B:B, 'Customers'!A:A)</f>
        <v>CUST_905</v>
      </c>
      <c r="B14554" t="str">
        <f>_xlfn.XLOOKUP(L14554, Products!C:C, Products!A:A)</f>
        <v>PROD_3</v>
      </c>
      <c r="C14554">
        <v>14553</v>
      </c>
      <c r="D14554" s="2" t="s">
        <v>165</v>
      </c>
      <c r="E14554">
        <f>YEAR(Orders[[#This Row],[Order_Date]])</f>
        <v>2022</v>
      </c>
      <c r="F14554">
        <f>MONTH(Orders[[#This Row],[Order_Date]])</f>
        <v>5</v>
      </c>
      <c r="G14554" s="2" t="s">
        <v>609</v>
      </c>
      <c r="H14554" t="s">
        <v>1664</v>
      </c>
      <c r="I14554" t="s">
        <v>21</v>
      </c>
      <c r="J14554" t="s">
        <v>65</v>
      </c>
      <c r="K14554" t="s">
        <v>27</v>
      </c>
      <c r="L14554" t="s">
        <v>28</v>
      </c>
      <c r="M14554" s="1">
        <v>8096.49</v>
      </c>
      <c r="N14554" s="1">
        <v>1201.76</v>
      </c>
      <c r="O14554">
        <v>0.25</v>
      </c>
    </row>
    <row r="14555" spans="1:15" x14ac:dyDescent="0.3">
      <c r="A14555" t="str">
        <f xml:space="preserve"> _xlfn.XLOOKUP(H14555, 'Customers'!B:B, 'Customers'!A:A)</f>
        <v>CUST_130</v>
      </c>
      <c r="B14555" t="str">
        <f>_xlfn.XLOOKUP(L14555, Products!C:C, Products!A:A)</f>
        <v>PROD_1</v>
      </c>
      <c r="C14555">
        <v>14554</v>
      </c>
      <c r="D14555" s="2" t="s">
        <v>275</v>
      </c>
      <c r="E14555">
        <f>YEAR(Orders[[#This Row],[Order_Date]])</f>
        <v>2022</v>
      </c>
      <c r="F14555">
        <f>MONTH(Orders[[#This Row],[Order_Date]])</f>
        <v>1</v>
      </c>
      <c r="G14555" s="2" t="s">
        <v>1120</v>
      </c>
      <c r="H14555" t="s">
        <v>402</v>
      </c>
      <c r="I14555" t="s">
        <v>32</v>
      </c>
      <c r="J14555" t="s">
        <v>65</v>
      </c>
      <c r="K14555" t="s">
        <v>27</v>
      </c>
      <c r="L14555" t="s">
        <v>17</v>
      </c>
      <c r="M14555" s="1">
        <v>1702.92</v>
      </c>
      <c r="N14555" s="1">
        <v>243.03</v>
      </c>
      <c r="O14555">
        <v>0.09</v>
      </c>
    </row>
    <row r="14556" spans="1:15" x14ac:dyDescent="0.3">
      <c r="A14556" t="str">
        <f xml:space="preserve"> _xlfn.XLOOKUP(H14556, 'Customers'!B:B, 'Customers'!A:A)</f>
        <v>CUST_541</v>
      </c>
      <c r="B14556" t="str">
        <f>_xlfn.XLOOKUP(L14556, Products!C:C, Products!A:A)</f>
        <v>PROD_1</v>
      </c>
      <c r="C14556">
        <v>14555</v>
      </c>
      <c r="D14556" s="2" t="s">
        <v>1317</v>
      </c>
      <c r="E14556">
        <f>YEAR(Orders[[#This Row],[Order_Date]])</f>
        <v>2022</v>
      </c>
      <c r="F14556">
        <f>MONTH(Orders[[#This Row],[Order_Date]])</f>
        <v>12</v>
      </c>
      <c r="G14556" s="2" t="s">
        <v>1274</v>
      </c>
      <c r="H14556" t="s">
        <v>1222</v>
      </c>
      <c r="I14556" t="s">
        <v>21</v>
      </c>
      <c r="J14556" t="s">
        <v>65</v>
      </c>
      <c r="K14556" t="s">
        <v>16</v>
      </c>
      <c r="L14556" t="s">
        <v>17</v>
      </c>
      <c r="M14556" s="1">
        <v>7290.93</v>
      </c>
      <c r="N14556" s="1">
        <v>1973.19</v>
      </c>
      <c r="O14556">
        <v>0.3</v>
      </c>
    </row>
    <row r="14557" spans="1:15" x14ac:dyDescent="0.3">
      <c r="A14557" t="str">
        <f xml:space="preserve"> _xlfn.XLOOKUP(H14557, 'Customers'!B:B, 'Customers'!A:A)</f>
        <v>CUST_590</v>
      </c>
      <c r="B14557" t="str">
        <f>_xlfn.XLOOKUP(L14557, Products!C:C, Products!A:A)</f>
        <v>PROD_3</v>
      </c>
      <c r="C14557">
        <v>14556</v>
      </c>
      <c r="D14557" s="2" t="s">
        <v>972</v>
      </c>
      <c r="E14557">
        <f>YEAR(Orders[[#This Row],[Order_Date]])</f>
        <v>2023</v>
      </c>
      <c r="F14557">
        <f>MONTH(Orders[[#This Row],[Order_Date]])</f>
        <v>4</v>
      </c>
      <c r="G14557" s="2" t="s">
        <v>722</v>
      </c>
      <c r="H14557" t="s">
        <v>1295</v>
      </c>
      <c r="I14557" t="s">
        <v>32</v>
      </c>
      <c r="J14557" t="s">
        <v>15</v>
      </c>
      <c r="K14557" t="s">
        <v>27</v>
      </c>
      <c r="L14557" t="s">
        <v>28</v>
      </c>
      <c r="M14557" s="1">
        <v>4562.04</v>
      </c>
      <c r="N14557" s="1">
        <v>-404.05</v>
      </c>
      <c r="O14557">
        <v>0.09</v>
      </c>
    </row>
    <row r="14558" spans="1:15" x14ac:dyDescent="0.3">
      <c r="A14558" t="str">
        <f xml:space="preserve"> _xlfn.XLOOKUP(H14558, 'Customers'!B:B, 'Customers'!A:A)</f>
        <v>CUST_429</v>
      </c>
      <c r="B14558" t="str">
        <f>_xlfn.XLOOKUP(L14558, Products!C:C, Products!A:A)</f>
        <v>PROD_5</v>
      </c>
      <c r="C14558">
        <v>14557</v>
      </c>
      <c r="D14558" s="2" t="s">
        <v>713</v>
      </c>
      <c r="E14558">
        <f>YEAR(Orders[[#This Row],[Order_Date]])</f>
        <v>2022</v>
      </c>
      <c r="F14558">
        <f>MONTH(Orders[[#This Row],[Order_Date]])</f>
        <v>12</v>
      </c>
      <c r="G14558" s="2" t="s">
        <v>817</v>
      </c>
      <c r="H14558" t="s">
        <v>1035</v>
      </c>
      <c r="I14558" t="s">
        <v>14</v>
      </c>
      <c r="J14558" t="s">
        <v>65</v>
      </c>
      <c r="K14558" t="s">
        <v>34</v>
      </c>
      <c r="L14558" t="s">
        <v>39</v>
      </c>
      <c r="M14558" s="1">
        <v>3699.7</v>
      </c>
      <c r="N14558" s="1">
        <v>896.07</v>
      </c>
      <c r="O14558">
        <v>0.05</v>
      </c>
    </row>
    <row r="14559" spans="1:15" x14ac:dyDescent="0.3">
      <c r="A14559" t="str">
        <f xml:space="preserve"> _xlfn.XLOOKUP(H14559, 'Customers'!B:B, 'Customers'!A:A)</f>
        <v>CUST_709</v>
      </c>
      <c r="B14559" t="str">
        <f>_xlfn.XLOOKUP(L14559, Products!C:C, Products!A:A)</f>
        <v>PROD_1</v>
      </c>
      <c r="C14559">
        <v>14558</v>
      </c>
      <c r="D14559" s="2" t="s">
        <v>262</v>
      </c>
      <c r="E14559">
        <f>YEAR(Orders[[#This Row],[Order_Date]])</f>
        <v>2023</v>
      </c>
      <c r="F14559">
        <f>MONTH(Orders[[#This Row],[Order_Date]])</f>
        <v>2</v>
      </c>
      <c r="G14559" s="2" t="s">
        <v>504</v>
      </c>
      <c r="H14559" t="s">
        <v>1448</v>
      </c>
      <c r="I14559" t="s">
        <v>21</v>
      </c>
      <c r="J14559" t="s">
        <v>15</v>
      </c>
      <c r="K14559" t="s">
        <v>27</v>
      </c>
      <c r="L14559" t="s">
        <v>17</v>
      </c>
      <c r="M14559" s="1">
        <v>7166.59</v>
      </c>
      <c r="N14559" s="1">
        <v>229.26</v>
      </c>
      <c r="O14559">
        <v>0.06</v>
      </c>
    </row>
    <row r="14560" spans="1:15" x14ac:dyDescent="0.3">
      <c r="A14560" t="str">
        <f xml:space="preserve"> _xlfn.XLOOKUP(H14560, 'Customers'!B:B, 'Customers'!A:A)</f>
        <v>CUST_207</v>
      </c>
      <c r="B14560" t="str">
        <f>_xlfn.XLOOKUP(L14560, Products!C:C, Products!A:A)</f>
        <v>PROD_6</v>
      </c>
      <c r="C14560">
        <v>14559</v>
      </c>
      <c r="D14560" s="2" t="s">
        <v>100</v>
      </c>
      <c r="E14560">
        <f>YEAR(Orders[[#This Row],[Order_Date]])</f>
        <v>2022</v>
      </c>
      <c r="F14560">
        <f>MONTH(Orders[[#This Row],[Order_Date]])</f>
        <v>7</v>
      </c>
      <c r="G14560" s="2" t="s">
        <v>1281</v>
      </c>
      <c r="H14560" t="s">
        <v>591</v>
      </c>
      <c r="I14560" t="s">
        <v>14</v>
      </c>
      <c r="J14560" t="s">
        <v>15</v>
      </c>
      <c r="K14560" t="s">
        <v>34</v>
      </c>
      <c r="L14560" t="s">
        <v>52</v>
      </c>
      <c r="M14560" s="1">
        <v>1679.57</v>
      </c>
      <c r="N14560" s="1">
        <v>56.13</v>
      </c>
      <c r="O14560">
        <v>0.03</v>
      </c>
    </row>
    <row r="14561" spans="1:15" x14ac:dyDescent="0.3">
      <c r="A14561" t="str">
        <f xml:space="preserve"> _xlfn.XLOOKUP(H14561, 'Customers'!B:B, 'Customers'!A:A)</f>
        <v>CUST_441</v>
      </c>
      <c r="B14561" t="str">
        <f>_xlfn.XLOOKUP(L14561, Products!C:C, Products!A:A)</f>
        <v>PROD_6</v>
      </c>
      <c r="C14561">
        <v>14560</v>
      </c>
      <c r="D14561" s="2" t="s">
        <v>888</v>
      </c>
      <c r="E14561">
        <f>YEAR(Orders[[#This Row],[Order_Date]])</f>
        <v>2023</v>
      </c>
      <c r="F14561">
        <f>MONTH(Orders[[#This Row],[Order_Date]])</f>
        <v>9</v>
      </c>
      <c r="G14561" s="2" t="s">
        <v>590</v>
      </c>
      <c r="H14561" t="s">
        <v>1055</v>
      </c>
      <c r="I14561" t="s">
        <v>14</v>
      </c>
      <c r="J14561" t="s">
        <v>22</v>
      </c>
      <c r="K14561" t="s">
        <v>34</v>
      </c>
      <c r="L14561" t="s">
        <v>52</v>
      </c>
      <c r="M14561" s="1">
        <v>1589.81</v>
      </c>
      <c r="N14561" s="1">
        <v>418.14</v>
      </c>
      <c r="O14561">
        <v>0.11</v>
      </c>
    </row>
    <row r="14562" spans="1:15" x14ac:dyDescent="0.3">
      <c r="A14562" t="str">
        <f xml:space="preserve"> _xlfn.XLOOKUP(H14562, 'Customers'!B:B, 'Customers'!A:A)</f>
        <v>CUST_549</v>
      </c>
      <c r="B14562" t="str">
        <f>_xlfn.XLOOKUP(L14562, Products!C:C, Products!A:A)</f>
        <v>PROD_7</v>
      </c>
      <c r="C14562">
        <v>14561</v>
      </c>
      <c r="D14562" s="2" t="s">
        <v>359</v>
      </c>
      <c r="E14562">
        <f>YEAR(Orders[[#This Row],[Order_Date]])</f>
        <v>2023</v>
      </c>
      <c r="F14562">
        <f>MONTH(Orders[[#This Row],[Order_Date]])</f>
        <v>2</v>
      </c>
      <c r="G14562" s="2" t="s">
        <v>261</v>
      </c>
      <c r="H14562" t="s">
        <v>1233</v>
      </c>
      <c r="I14562" t="s">
        <v>32</v>
      </c>
      <c r="J14562" t="s">
        <v>33</v>
      </c>
      <c r="K14562" t="s">
        <v>16</v>
      </c>
      <c r="L14562" t="s">
        <v>66</v>
      </c>
      <c r="M14562" s="1">
        <v>8861.6</v>
      </c>
      <c r="N14562" s="1">
        <v>1425.73</v>
      </c>
      <c r="O14562">
        <v>0.19</v>
      </c>
    </row>
    <row r="14563" spans="1:15" x14ac:dyDescent="0.3">
      <c r="A14563" t="str">
        <f xml:space="preserve"> _xlfn.XLOOKUP(H14563, 'Customers'!B:B, 'Customers'!A:A)</f>
        <v>CUST_29</v>
      </c>
      <c r="B14563" t="str">
        <f>_xlfn.XLOOKUP(L14563, Products!C:C, Products!A:A)</f>
        <v>PROD_5</v>
      </c>
      <c r="C14563">
        <v>14562</v>
      </c>
      <c r="D14563" s="2" t="s">
        <v>221</v>
      </c>
      <c r="E14563">
        <f>YEAR(Orders[[#This Row],[Order_Date]])</f>
        <v>2022</v>
      </c>
      <c r="F14563">
        <f>MONTH(Orders[[#This Row],[Order_Date]])</f>
        <v>5</v>
      </c>
      <c r="G14563" s="2" t="s">
        <v>1376</v>
      </c>
      <c r="H14563" t="s">
        <v>114</v>
      </c>
      <c r="I14563" t="s">
        <v>14</v>
      </c>
      <c r="J14563" t="s">
        <v>65</v>
      </c>
      <c r="K14563" t="s">
        <v>34</v>
      </c>
      <c r="L14563" t="s">
        <v>39</v>
      </c>
      <c r="M14563" s="1">
        <v>222.13</v>
      </c>
      <c r="N14563" s="1">
        <v>53.35</v>
      </c>
      <c r="O14563">
        <v>0.17</v>
      </c>
    </row>
    <row r="14564" spans="1:15" x14ac:dyDescent="0.3">
      <c r="A14564" t="str">
        <f xml:space="preserve"> _xlfn.XLOOKUP(H14564, 'Customers'!B:B, 'Customers'!A:A)</f>
        <v>CUST_335</v>
      </c>
      <c r="B14564" t="str">
        <f>_xlfn.XLOOKUP(L14564, Products!C:C, Products!A:A)</f>
        <v>PROD_1</v>
      </c>
      <c r="C14564">
        <v>14563</v>
      </c>
      <c r="D14564" s="2" t="s">
        <v>319</v>
      </c>
      <c r="E14564">
        <f>YEAR(Orders[[#This Row],[Order_Date]])</f>
        <v>2022</v>
      </c>
      <c r="F14564">
        <f>MONTH(Orders[[#This Row],[Order_Date]])</f>
        <v>1</v>
      </c>
      <c r="G14564" s="2" t="s">
        <v>1483</v>
      </c>
      <c r="H14564" t="s">
        <v>860</v>
      </c>
      <c r="I14564" t="s">
        <v>14</v>
      </c>
      <c r="J14564" t="s">
        <v>22</v>
      </c>
      <c r="K14564" t="s">
        <v>27</v>
      </c>
      <c r="L14564" t="s">
        <v>17</v>
      </c>
      <c r="M14564" s="1">
        <v>2518.85</v>
      </c>
      <c r="N14564" s="1">
        <v>330.6</v>
      </c>
      <c r="O14564">
        <v>0.03</v>
      </c>
    </row>
    <row r="14565" spans="1:15" x14ac:dyDescent="0.3">
      <c r="A14565" t="str">
        <f xml:space="preserve"> _xlfn.XLOOKUP(H14565, 'Customers'!B:B, 'Customers'!A:A)</f>
        <v>CUST_556</v>
      </c>
      <c r="B14565" t="str">
        <f>_xlfn.XLOOKUP(L14565, Products!C:C, Products!A:A)</f>
        <v>PROD_1</v>
      </c>
      <c r="C14565">
        <v>14564</v>
      </c>
      <c r="D14565" s="2" t="s">
        <v>1252</v>
      </c>
      <c r="E14565">
        <f>YEAR(Orders[[#This Row],[Order_Date]])</f>
        <v>2023</v>
      </c>
      <c r="F14565">
        <f>MONTH(Orders[[#This Row],[Order_Date]])</f>
        <v>3</v>
      </c>
      <c r="G14565" s="2" t="s">
        <v>643</v>
      </c>
      <c r="H14565" t="s">
        <v>1243</v>
      </c>
      <c r="I14565" t="s">
        <v>21</v>
      </c>
      <c r="J14565" t="s">
        <v>33</v>
      </c>
      <c r="K14565" t="s">
        <v>16</v>
      </c>
      <c r="L14565" t="s">
        <v>17</v>
      </c>
      <c r="M14565" s="1">
        <v>8965.58</v>
      </c>
      <c r="N14565" s="1">
        <v>379.38</v>
      </c>
      <c r="O14565">
        <v>0.13</v>
      </c>
    </row>
    <row r="14566" spans="1:15" x14ac:dyDescent="0.3">
      <c r="A14566" t="str">
        <f xml:space="preserve"> _xlfn.XLOOKUP(H14566, 'Customers'!B:B, 'Customers'!A:A)</f>
        <v>CUST_94</v>
      </c>
      <c r="B14566" t="str">
        <f>_xlfn.XLOOKUP(L14566, Products!C:C, Products!A:A)</f>
        <v>PROD_3</v>
      </c>
      <c r="C14566">
        <v>14565</v>
      </c>
      <c r="D14566" s="2" t="s">
        <v>456</v>
      </c>
      <c r="E14566">
        <f>YEAR(Orders[[#This Row],[Order_Date]])</f>
        <v>2022</v>
      </c>
      <c r="F14566">
        <f>MONTH(Orders[[#This Row],[Order_Date]])</f>
        <v>6</v>
      </c>
      <c r="G14566" s="2" t="s">
        <v>618</v>
      </c>
      <c r="H14566" t="s">
        <v>300</v>
      </c>
      <c r="I14566" t="s">
        <v>21</v>
      </c>
      <c r="J14566" t="s">
        <v>65</v>
      </c>
      <c r="K14566" t="s">
        <v>27</v>
      </c>
      <c r="L14566" t="s">
        <v>28</v>
      </c>
      <c r="M14566" s="1">
        <v>3578.05</v>
      </c>
      <c r="N14566" s="1">
        <v>990.94</v>
      </c>
      <c r="O14566">
        <v>0.28000000000000003</v>
      </c>
    </row>
    <row r="14567" spans="1:15" x14ac:dyDescent="0.3">
      <c r="A14567" t="str">
        <f xml:space="preserve"> _xlfn.XLOOKUP(H14567, 'Customers'!B:B, 'Customers'!A:A)</f>
        <v>CUST_262</v>
      </c>
      <c r="B14567" t="str">
        <f>_xlfn.XLOOKUP(L14567, Products!C:C, Products!A:A)</f>
        <v>PROD_3</v>
      </c>
      <c r="C14567">
        <v>14566</v>
      </c>
      <c r="D14567" s="2" t="s">
        <v>163</v>
      </c>
      <c r="E14567">
        <f>YEAR(Orders[[#This Row],[Order_Date]])</f>
        <v>2023</v>
      </c>
      <c r="F14567">
        <f>MONTH(Orders[[#This Row],[Order_Date]])</f>
        <v>4</v>
      </c>
      <c r="G14567" s="2" t="s">
        <v>937</v>
      </c>
      <c r="H14567" t="s">
        <v>712</v>
      </c>
      <c r="I14567" t="s">
        <v>32</v>
      </c>
      <c r="J14567" t="s">
        <v>33</v>
      </c>
      <c r="K14567" t="s">
        <v>27</v>
      </c>
      <c r="L14567" t="s">
        <v>28</v>
      </c>
      <c r="M14567" s="1">
        <v>6269.02</v>
      </c>
      <c r="N14567" s="1">
        <v>626.74</v>
      </c>
      <c r="O14567">
        <v>0.15</v>
      </c>
    </row>
    <row r="14568" spans="1:15" x14ac:dyDescent="0.3">
      <c r="A14568" t="str">
        <f xml:space="preserve"> _xlfn.XLOOKUP(H14568, 'Customers'!B:B, 'Customers'!A:A)</f>
        <v>CUST_144</v>
      </c>
      <c r="B14568" t="str">
        <f>_xlfn.XLOOKUP(L14568, Products!C:C, Products!A:A)</f>
        <v>PROD_2</v>
      </c>
      <c r="C14568">
        <v>14567</v>
      </c>
      <c r="D14568" s="2" t="s">
        <v>264</v>
      </c>
      <c r="E14568">
        <f>YEAR(Orders[[#This Row],[Order_Date]])</f>
        <v>2022</v>
      </c>
      <c r="F14568">
        <f>MONTH(Orders[[#This Row],[Order_Date]])</f>
        <v>9</v>
      </c>
      <c r="G14568" s="2" t="s">
        <v>1146</v>
      </c>
      <c r="H14568" t="s">
        <v>437</v>
      </c>
      <c r="I14568" t="s">
        <v>21</v>
      </c>
      <c r="J14568" t="s">
        <v>65</v>
      </c>
      <c r="K14568" t="s">
        <v>16</v>
      </c>
      <c r="L14568" t="s">
        <v>23</v>
      </c>
      <c r="M14568" s="1">
        <v>6390.55</v>
      </c>
      <c r="N14568" s="1">
        <v>-327.05</v>
      </c>
      <c r="O14568">
        <v>0.23</v>
      </c>
    </row>
    <row r="14569" spans="1:15" x14ac:dyDescent="0.3">
      <c r="A14569" t="str">
        <f xml:space="preserve"> _xlfn.XLOOKUP(H14569, 'Customers'!B:B, 'Customers'!A:A)</f>
        <v>CUST_128</v>
      </c>
      <c r="B14569" t="str">
        <f>_xlfn.XLOOKUP(L14569, Products!C:C, Products!A:A)</f>
        <v>PROD_1</v>
      </c>
      <c r="C14569">
        <v>14568</v>
      </c>
      <c r="D14569" s="2" t="s">
        <v>541</v>
      </c>
      <c r="E14569">
        <f>YEAR(Orders[[#This Row],[Order_Date]])</f>
        <v>2022</v>
      </c>
      <c r="F14569">
        <f>MONTH(Orders[[#This Row],[Order_Date]])</f>
        <v>6</v>
      </c>
      <c r="G14569" s="2" t="s">
        <v>618</v>
      </c>
      <c r="H14569" t="s">
        <v>394</v>
      </c>
      <c r="I14569" t="s">
        <v>14</v>
      </c>
      <c r="J14569" t="s">
        <v>22</v>
      </c>
      <c r="K14569" t="s">
        <v>16</v>
      </c>
      <c r="L14569" t="s">
        <v>17</v>
      </c>
      <c r="M14569" s="1">
        <v>7046.73</v>
      </c>
      <c r="N14569" s="1">
        <v>472.86</v>
      </c>
      <c r="O14569">
        <v>0.19</v>
      </c>
    </row>
    <row r="14570" spans="1:15" x14ac:dyDescent="0.3">
      <c r="A14570" t="str">
        <f xml:space="preserve"> _xlfn.XLOOKUP(H14570, 'Customers'!B:B, 'Customers'!A:A)</f>
        <v>CUST_820</v>
      </c>
      <c r="B14570" t="str">
        <f>_xlfn.XLOOKUP(L14570, Products!C:C, Products!A:A)</f>
        <v>PROD_2</v>
      </c>
      <c r="C14570">
        <v>14569</v>
      </c>
      <c r="D14570" s="2" t="s">
        <v>1115</v>
      </c>
      <c r="E14570">
        <f>YEAR(Orders[[#This Row],[Order_Date]])</f>
        <v>2023</v>
      </c>
      <c r="F14570">
        <f>MONTH(Orders[[#This Row],[Order_Date]])</f>
        <v>5</v>
      </c>
      <c r="G14570" s="2" t="s">
        <v>925</v>
      </c>
      <c r="H14570" t="s">
        <v>1571</v>
      </c>
      <c r="I14570" t="s">
        <v>21</v>
      </c>
      <c r="J14570" t="s">
        <v>33</v>
      </c>
      <c r="K14570" t="s">
        <v>16</v>
      </c>
      <c r="L14570" t="s">
        <v>23</v>
      </c>
      <c r="M14570" s="1">
        <v>5197.21</v>
      </c>
      <c r="N14570" s="1">
        <v>1036.32</v>
      </c>
      <c r="O14570">
        <v>0.15</v>
      </c>
    </row>
    <row r="14571" spans="1:15" x14ac:dyDescent="0.3">
      <c r="A14571" t="str">
        <f xml:space="preserve"> _xlfn.XLOOKUP(H14571, 'Customers'!B:B, 'Customers'!A:A)</f>
        <v>CUST_259</v>
      </c>
      <c r="B14571" t="str">
        <f>_xlfn.XLOOKUP(L14571, Products!C:C, Products!A:A)</f>
        <v>PROD_4</v>
      </c>
      <c r="C14571">
        <v>14570</v>
      </c>
      <c r="D14571" s="2" t="s">
        <v>1151</v>
      </c>
      <c r="E14571">
        <f>YEAR(Orders[[#This Row],[Order_Date]])</f>
        <v>2022</v>
      </c>
      <c r="F14571">
        <f>MONTH(Orders[[#This Row],[Order_Date]])</f>
        <v>6</v>
      </c>
      <c r="G14571" s="2" t="s">
        <v>151</v>
      </c>
      <c r="H14571" t="s">
        <v>708</v>
      </c>
      <c r="I14571" t="s">
        <v>32</v>
      </c>
      <c r="J14571" t="s">
        <v>65</v>
      </c>
      <c r="K14571" t="s">
        <v>34</v>
      </c>
      <c r="L14571" t="s">
        <v>35</v>
      </c>
      <c r="M14571" s="1">
        <v>2072.9</v>
      </c>
      <c r="N14571" s="1">
        <v>296.35000000000002</v>
      </c>
      <c r="O14571">
        <v>0.28000000000000003</v>
      </c>
    </row>
    <row r="14572" spans="1:15" x14ac:dyDescent="0.3">
      <c r="A14572" t="str">
        <f xml:space="preserve"> _xlfn.XLOOKUP(H14572, 'Customers'!B:B, 'Customers'!A:A)</f>
        <v>CUST_135</v>
      </c>
      <c r="B14572" t="str">
        <f>_xlfn.XLOOKUP(L14572, Products!C:C, Products!A:A)</f>
        <v>PROD_5</v>
      </c>
      <c r="C14572">
        <v>14571</v>
      </c>
      <c r="D14572" s="2" t="s">
        <v>1649</v>
      </c>
      <c r="E14572">
        <f>YEAR(Orders[[#This Row],[Order_Date]])</f>
        <v>2023</v>
      </c>
      <c r="F14572">
        <f>MONTH(Orders[[#This Row],[Order_Date]])</f>
        <v>11</v>
      </c>
      <c r="G14572" s="2" t="s">
        <v>1259</v>
      </c>
      <c r="H14572" t="s">
        <v>415</v>
      </c>
      <c r="I14572" t="s">
        <v>14</v>
      </c>
      <c r="J14572" t="s">
        <v>33</v>
      </c>
      <c r="K14572" t="s">
        <v>34</v>
      </c>
      <c r="L14572" t="s">
        <v>39</v>
      </c>
      <c r="M14572" s="1">
        <v>652.75</v>
      </c>
      <c r="N14572" s="1">
        <v>146.69999999999999</v>
      </c>
      <c r="O14572">
        <v>7.0000000000000007E-2</v>
      </c>
    </row>
    <row r="14573" spans="1:15" x14ac:dyDescent="0.3">
      <c r="A14573" t="str">
        <f xml:space="preserve"> _xlfn.XLOOKUP(H14573, 'Customers'!B:B, 'Customers'!A:A)</f>
        <v>CUST_348</v>
      </c>
      <c r="B14573" t="str">
        <f>_xlfn.XLOOKUP(L14573, Products!C:C, Products!A:A)</f>
        <v>PROD_2</v>
      </c>
      <c r="C14573">
        <v>14572</v>
      </c>
      <c r="D14573" s="2" t="s">
        <v>1160</v>
      </c>
      <c r="E14573">
        <f>YEAR(Orders[[#This Row],[Order_Date]])</f>
        <v>2022</v>
      </c>
      <c r="F14573">
        <f>MONTH(Orders[[#This Row],[Order_Date]])</f>
        <v>8</v>
      </c>
      <c r="G14573" s="2" t="s">
        <v>240</v>
      </c>
      <c r="H14573" t="s">
        <v>886</v>
      </c>
      <c r="I14573" t="s">
        <v>32</v>
      </c>
      <c r="J14573" t="s">
        <v>22</v>
      </c>
      <c r="K14573" t="s">
        <v>16</v>
      </c>
      <c r="L14573" t="s">
        <v>23</v>
      </c>
      <c r="M14573" s="1">
        <v>2131.3200000000002</v>
      </c>
      <c r="N14573" s="1">
        <v>410.92</v>
      </c>
      <c r="O14573">
        <v>0.21</v>
      </c>
    </row>
    <row r="14574" spans="1:15" x14ac:dyDescent="0.3">
      <c r="A14574" t="str">
        <f xml:space="preserve"> _xlfn.XLOOKUP(H14574, 'Customers'!B:B, 'Customers'!A:A)</f>
        <v>CUST_467</v>
      </c>
      <c r="B14574" t="str">
        <f>_xlfn.XLOOKUP(L14574, Products!C:C, Products!A:A)</f>
        <v>PROD_7</v>
      </c>
      <c r="C14574">
        <v>14573</v>
      </c>
      <c r="D14574" s="2" t="s">
        <v>156</v>
      </c>
      <c r="E14574">
        <f>YEAR(Orders[[#This Row],[Order_Date]])</f>
        <v>2022</v>
      </c>
      <c r="F14574">
        <f>MONTH(Orders[[#This Row],[Order_Date]])</f>
        <v>9</v>
      </c>
      <c r="G14574" s="2" t="s">
        <v>316</v>
      </c>
      <c r="H14574" t="s">
        <v>1096</v>
      </c>
      <c r="I14574" t="s">
        <v>21</v>
      </c>
      <c r="J14574" t="s">
        <v>15</v>
      </c>
      <c r="K14574" t="s">
        <v>16</v>
      </c>
      <c r="L14574" t="s">
        <v>66</v>
      </c>
      <c r="M14574" s="1">
        <v>7798.32</v>
      </c>
      <c r="N14574" s="1">
        <v>2050.21</v>
      </c>
      <c r="O14574">
        <v>0.01</v>
      </c>
    </row>
    <row r="14575" spans="1:15" x14ac:dyDescent="0.3">
      <c r="A14575" t="str">
        <f xml:space="preserve"> _xlfn.XLOOKUP(H14575, 'Customers'!B:B, 'Customers'!A:A)</f>
        <v>CUST_610</v>
      </c>
      <c r="B14575" t="str">
        <f>_xlfn.XLOOKUP(L14575, Products!C:C, Products!A:A)</f>
        <v>PROD_1</v>
      </c>
      <c r="C14575">
        <v>14574</v>
      </c>
      <c r="D14575" s="2" t="s">
        <v>1154</v>
      </c>
      <c r="E14575">
        <f>YEAR(Orders[[#This Row],[Order_Date]])</f>
        <v>2023</v>
      </c>
      <c r="F14575">
        <f>MONTH(Orders[[#This Row],[Order_Date]])</f>
        <v>3</v>
      </c>
      <c r="G14575" s="2" t="s">
        <v>77</v>
      </c>
      <c r="H14575" t="s">
        <v>1326</v>
      </c>
      <c r="I14575" t="s">
        <v>21</v>
      </c>
      <c r="J14575" t="s">
        <v>33</v>
      </c>
      <c r="K14575" t="s">
        <v>16</v>
      </c>
      <c r="L14575" t="s">
        <v>17</v>
      </c>
      <c r="M14575" s="1">
        <v>4132.6499999999996</v>
      </c>
      <c r="N14575" s="1">
        <v>767.45</v>
      </c>
      <c r="O14575">
        <v>0.06</v>
      </c>
    </row>
    <row r="14576" spans="1:15" x14ac:dyDescent="0.3">
      <c r="A14576" t="str">
        <f xml:space="preserve"> _xlfn.XLOOKUP(H14576, 'Customers'!B:B, 'Customers'!A:A)</f>
        <v>CUST_452</v>
      </c>
      <c r="B14576" t="str">
        <f>_xlfn.XLOOKUP(L14576, Products!C:C, Products!A:A)</f>
        <v>PROD_7</v>
      </c>
      <c r="C14576">
        <v>14575</v>
      </c>
      <c r="D14576" s="2" t="s">
        <v>577</v>
      </c>
      <c r="E14576">
        <f>YEAR(Orders[[#This Row],[Order_Date]])</f>
        <v>2023</v>
      </c>
      <c r="F14576">
        <f>MONTH(Orders[[#This Row],[Order_Date]])</f>
        <v>2</v>
      </c>
      <c r="G14576" s="2" t="s">
        <v>505</v>
      </c>
      <c r="H14576" t="s">
        <v>1077</v>
      </c>
      <c r="I14576" t="s">
        <v>32</v>
      </c>
      <c r="J14576" t="s">
        <v>15</v>
      </c>
      <c r="K14576" t="s">
        <v>16</v>
      </c>
      <c r="L14576" t="s">
        <v>66</v>
      </c>
      <c r="M14576" s="1">
        <v>8066.97</v>
      </c>
      <c r="N14576" s="1">
        <v>656.94</v>
      </c>
      <c r="O14576">
        <v>0.24</v>
      </c>
    </row>
    <row r="14577" spans="1:15" x14ac:dyDescent="0.3">
      <c r="A14577" t="str">
        <f xml:space="preserve"> _xlfn.XLOOKUP(H14577, 'Customers'!B:B, 'Customers'!A:A)</f>
        <v>CUST_793</v>
      </c>
      <c r="B14577" t="str">
        <f>_xlfn.XLOOKUP(L14577, Products!C:C, Products!A:A)</f>
        <v>PROD_4</v>
      </c>
      <c r="C14577">
        <v>14576</v>
      </c>
      <c r="D14577" s="2" t="s">
        <v>293</v>
      </c>
      <c r="E14577">
        <f>YEAR(Orders[[#This Row],[Order_Date]])</f>
        <v>2023</v>
      </c>
      <c r="F14577">
        <f>MONTH(Orders[[#This Row],[Order_Date]])</f>
        <v>7</v>
      </c>
      <c r="G14577" s="2" t="s">
        <v>1249</v>
      </c>
      <c r="H14577" t="s">
        <v>1541</v>
      </c>
      <c r="I14577" t="s">
        <v>32</v>
      </c>
      <c r="J14577" t="s">
        <v>15</v>
      </c>
      <c r="K14577" t="s">
        <v>34</v>
      </c>
      <c r="L14577" t="s">
        <v>35</v>
      </c>
      <c r="M14577" s="1">
        <v>7654.71</v>
      </c>
      <c r="N14577" s="1">
        <v>-620.27</v>
      </c>
      <c r="O14577">
        <v>0.17</v>
      </c>
    </row>
    <row r="14578" spans="1:15" x14ac:dyDescent="0.3">
      <c r="A14578" t="str">
        <f xml:space="preserve"> _xlfn.XLOOKUP(H14578, 'Customers'!B:B, 'Customers'!A:A)</f>
        <v>CUST_211</v>
      </c>
      <c r="B14578" t="str">
        <f>_xlfn.XLOOKUP(L14578, Products!C:C, Products!A:A)</f>
        <v>PROD_5</v>
      </c>
      <c r="C14578">
        <v>14577</v>
      </c>
      <c r="D14578" s="2" t="s">
        <v>1249</v>
      </c>
      <c r="E14578">
        <f>YEAR(Orders[[#This Row],[Order_Date]])</f>
        <v>2023</v>
      </c>
      <c r="F14578">
        <f>MONTH(Orders[[#This Row],[Order_Date]])</f>
        <v>7</v>
      </c>
      <c r="G14578" s="2" t="s">
        <v>349</v>
      </c>
      <c r="H14578" t="s">
        <v>600</v>
      </c>
      <c r="I14578" t="s">
        <v>14</v>
      </c>
      <c r="J14578" t="s">
        <v>22</v>
      </c>
      <c r="K14578" t="s">
        <v>34</v>
      </c>
      <c r="L14578" t="s">
        <v>39</v>
      </c>
      <c r="M14578" s="1">
        <v>5419.01</v>
      </c>
      <c r="N14578" s="1">
        <v>771.95</v>
      </c>
      <c r="O14578">
        <v>0.27</v>
      </c>
    </row>
    <row r="14579" spans="1:15" x14ac:dyDescent="0.3">
      <c r="A14579" t="str">
        <f xml:space="preserve"> _xlfn.XLOOKUP(H14579, 'Customers'!B:B, 'Customers'!A:A)</f>
        <v>CUST_153</v>
      </c>
      <c r="B14579" t="str">
        <f>_xlfn.XLOOKUP(L14579, Products!C:C, Products!A:A)</f>
        <v>PROD_7</v>
      </c>
      <c r="C14579">
        <v>14578</v>
      </c>
      <c r="D14579" s="2" t="s">
        <v>97</v>
      </c>
      <c r="E14579">
        <f>YEAR(Orders[[#This Row],[Order_Date]])</f>
        <v>2022</v>
      </c>
      <c r="F14579">
        <f>MONTH(Orders[[#This Row],[Order_Date]])</f>
        <v>11</v>
      </c>
      <c r="G14579" s="2" t="s">
        <v>98</v>
      </c>
      <c r="H14579" t="s">
        <v>452</v>
      </c>
      <c r="I14579" t="s">
        <v>32</v>
      </c>
      <c r="J14579" t="s">
        <v>22</v>
      </c>
      <c r="K14579" t="s">
        <v>16</v>
      </c>
      <c r="L14579" t="s">
        <v>66</v>
      </c>
      <c r="M14579" s="1">
        <v>5687.23</v>
      </c>
      <c r="N14579" s="1">
        <v>-416.74</v>
      </c>
      <c r="O14579">
        <v>0.13</v>
      </c>
    </row>
    <row r="14580" spans="1:15" x14ac:dyDescent="0.3">
      <c r="A14580" t="str">
        <f xml:space="preserve"> _xlfn.XLOOKUP(H14580, 'Customers'!B:B, 'Customers'!A:A)</f>
        <v>CUST_55</v>
      </c>
      <c r="B14580" t="str">
        <f>_xlfn.XLOOKUP(L14580, Products!C:C, Products!A:A)</f>
        <v>PROD_1</v>
      </c>
      <c r="C14580">
        <v>14579</v>
      </c>
      <c r="D14580" s="2" t="s">
        <v>1178</v>
      </c>
      <c r="E14580">
        <f>YEAR(Orders[[#This Row],[Order_Date]])</f>
        <v>2023</v>
      </c>
      <c r="F14580">
        <f>MONTH(Orders[[#This Row],[Order_Date]])</f>
        <v>5</v>
      </c>
      <c r="G14580" s="2" t="s">
        <v>30</v>
      </c>
      <c r="H14580" t="s">
        <v>189</v>
      </c>
      <c r="I14580" t="s">
        <v>32</v>
      </c>
      <c r="J14580" t="s">
        <v>15</v>
      </c>
      <c r="K14580" t="s">
        <v>16</v>
      </c>
      <c r="L14580" t="s">
        <v>17</v>
      </c>
      <c r="M14580" s="1">
        <v>9943.26</v>
      </c>
      <c r="N14580" s="1">
        <v>1729.89</v>
      </c>
      <c r="O14580">
        <v>0.19</v>
      </c>
    </row>
    <row r="14581" spans="1:15" x14ac:dyDescent="0.3">
      <c r="A14581" t="str">
        <f xml:space="preserve"> _xlfn.XLOOKUP(H14581, 'Customers'!B:B, 'Customers'!A:A)</f>
        <v>CUST_386</v>
      </c>
      <c r="B14581" t="str">
        <f>_xlfn.XLOOKUP(L14581, Products!C:C, Products!A:A)</f>
        <v>PROD_1</v>
      </c>
      <c r="C14581">
        <v>14580</v>
      </c>
      <c r="D14581" s="2" t="s">
        <v>316</v>
      </c>
      <c r="E14581">
        <f>YEAR(Orders[[#This Row],[Order_Date]])</f>
        <v>2022</v>
      </c>
      <c r="F14581">
        <f>MONTH(Orders[[#This Row],[Order_Date]])</f>
        <v>9</v>
      </c>
      <c r="G14581" s="2" t="s">
        <v>953</v>
      </c>
      <c r="H14581" t="s">
        <v>958</v>
      </c>
      <c r="I14581" t="s">
        <v>14</v>
      </c>
      <c r="J14581" t="s">
        <v>15</v>
      </c>
      <c r="K14581" t="s">
        <v>27</v>
      </c>
      <c r="L14581" t="s">
        <v>17</v>
      </c>
      <c r="M14581" s="1">
        <v>7770.01</v>
      </c>
      <c r="N14581" s="1">
        <v>2195.87</v>
      </c>
      <c r="O14581">
        <v>0.01</v>
      </c>
    </row>
    <row r="14582" spans="1:15" x14ac:dyDescent="0.3">
      <c r="A14582" t="str">
        <f xml:space="preserve"> _xlfn.XLOOKUP(H14582, 'Customers'!B:B, 'Customers'!A:A)</f>
        <v>CUST_72</v>
      </c>
      <c r="B14582" t="str">
        <f>_xlfn.XLOOKUP(L14582, Products!C:C, Products!A:A)</f>
        <v>PROD_7</v>
      </c>
      <c r="C14582">
        <v>14581</v>
      </c>
      <c r="D14582" s="2" t="s">
        <v>1146</v>
      </c>
      <c r="E14582">
        <f>YEAR(Orders[[#This Row],[Order_Date]])</f>
        <v>2022</v>
      </c>
      <c r="F14582">
        <f>MONTH(Orders[[#This Row],[Order_Date]])</f>
        <v>9</v>
      </c>
      <c r="G14582" s="2" t="s">
        <v>298</v>
      </c>
      <c r="H14582" t="s">
        <v>235</v>
      </c>
      <c r="I14582" t="s">
        <v>21</v>
      </c>
      <c r="J14582" t="s">
        <v>22</v>
      </c>
      <c r="K14582" t="s">
        <v>16</v>
      </c>
      <c r="L14582" t="s">
        <v>66</v>
      </c>
      <c r="M14582" s="1">
        <v>9372.7099999999991</v>
      </c>
      <c r="N14582" s="1">
        <v>1908.27</v>
      </c>
      <c r="O14582">
        <v>0.19</v>
      </c>
    </row>
    <row r="14583" spans="1:15" x14ac:dyDescent="0.3">
      <c r="A14583" t="str">
        <f xml:space="preserve"> _xlfn.XLOOKUP(H14583, 'Customers'!B:B, 'Customers'!A:A)</f>
        <v>CUST_491</v>
      </c>
      <c r="B14583" t="str">
        <f>_xlfn.XLOOKUP(L14583, Products!C:C, Products!A:A)</f>
        <v>PROD_2</v>
      </c>
      <c r="C14583">
        <v>14582</v>
      </c>
      <c r="D14583" s="2" t="s">
        <v>292</v>
      </c>
      <c r="E14583">
        <f>YEAR(Orders[[#This Row],[Order_Date]])</f>
        <v>2023</v>
      </c>
      <c r="F14583">
        <f>MONTH(Orders[[#This Row],[Order_Date]])</f>
        <v>7</v>
      </c>
      <c r="G14583" s="2" t="s">
        <v>481</v>
      </c>
      <c r="H14583" t="s">
        <v>1143</v>
      </c>
      <c r="I14583" t="s">
        <v>21</v>
      </c>
      <c r="J14583" t="s">
        <v>33</v>
      </c>
      <c r="K14583" t="s">
        <v>16</v>
      </c>
      <c r="L14583" t="s">
        <v>23</v>
      </c>
      <c r="M14583" s="1">
        <v>5292.63</v>
      </c>
      <c r="N14583" s="1">
        <v>1013.97</v>
      </c>
      <c r="O14583">
        <v>0.1</v>
      </c>
    </row>
    <row r="14584" spans="1:15" x14ac:dyDescent="0.3">
      <c r="A14584" t="str">
        <f xml:space="preserve"> _xlfn.XLOOKUP(H14584, 'Customers'!B:B, 'Customers'!A:A)</f>
        <v>CUST_345</v>
      </c>
      <c r="B14584" t="str">
        <f>_xlfn.XLOOKUP(L14584, Products!C:C, Products!A:A)</f>
        <v>PROD_5</v>
      </c>
      <c r="C14584">
        <v>14583</v>
      </c>
      <c r="D14584" s="2" t="s">
        <v>365</v>
      </c>
      <c r="E14584">
        <f>YEAR(Orders[[#This Row],[Order_Date]])</f>
        <v>2022</v>
      </c>
      <c r="F14584">
        <f>MONTH(Orders[[#This Row],[Order_Date]])</f>
        <v>4</v>
      </c>
      <c r="G14584" s="2" t="s">
        <v>417</v>
      </c>
      <c r="H14584" t="s">
        <v>880</v>
      </c>
      <c r="I14584" t="s">
        <v>21</v>
      </c>
      <c r="J14584" t="s">
        <v>15</v>
      </c>
      <c r="K14584" t="s">
        <v>34</v>
      </c>
      <c r="L14584" t="s">
        <v>39</v>
      </c>
      <c r="M14584" s="1">
        <v>4603.38</v>
      </c>
      <c r="N14584" s="1">
        <v>298.31</v>
      </c>
      <c r="O14584">
        <v>0.03</v>
      </c>
    </row>
    <row r="14585" spans="1:15" x14ac:dyDescent="0.3">
      <c r="A14585" t="str">
        <f xml:space="preserve"> _xlfn.XLOOKUP(H14585, 'Customers'!B:B, 'Customers'!A:A)</f>
        <v>CUST_643</v>
      </c>
      <c r="B14585" t="str">
        <f>_xlfn.XLOOKUP(L14585, Products!C:C, Products!A:A)</f>
        <v>PROD_5</v>
      </c>
      <c r="C14585">
        <v>14584</v>
      </c>
      <c r="D14585" s="2" t="s">
        <v>1325</v>
      </c>
      <c r="E14585">
        <f>YEAR(Orders[[#This Row],[Order_Date]])</f>
        <v>2022</v>
      </c>
      <c r="F14585">
        <f>MONTH(Orders[[#This Row],[Order_Date]])</f>
        <v>1</v>
      </c>
      <c r="G14585" s="2" t="s">
        <v>566</v>
      </c>
      <c r="H14585" t="s">
        <v>1368</v>
      </c>
      <c r="I14585" t="s">
        <v>14</v>
      </c>
      <c r="J14585" t="s">
        <v>22</v>
      </c>
      <c r="K14585" t="s">
        <v>34</v>
      </c>
      <c r="L14585" t="s">
        <v>39</v>
      </c>
      <c r="M14585" s="1">
        <v>8466.7900000000009</v>
      </c>
      <c r="N14585" s="1">
        <v>-327.97</v>
      </c>
      <c r="O14585">
        <v>0.23</v>
      </c>
    </row>
    <row r="14586" spans="1:15" x14ac:dyDescent="0.3">
      <c r="A14586" t="str">
        <f xml:space="preserve"> _xlfn.XLOOKUP(H14586, 'Customers'!B:B, 'Customers'!A:A)</f>
        <v>CUST_45</v>
      </c>
      <c r="B14586" t="str">
        <f>_xlfn.XLOOKUP(L14586, Products!C:C, Products!A:A)</f>
        <v>PROD_2</v>
      </c>
      <c r="C14586">
        <v>14585</v>
      </c>
      <c r="D14586" s="2" t="s">
        <v>360</v>
      </c>
      <c r="E14586">
        <f>YEAR(Orders[[#This Row],[Order_Date]])</f>
        <v>2022</v>
      </c>
      <c r="F14586">
        <f>MONTH(Orders[[#This Row],[Order_Date]])</f>
        <v>5</v>
      </c>
      <c r="G14586" s="2" t="s">
        <v>361</v>
      </c>
      <c r="H14586" t="s">
        <v>162</v>
      </c>
      <c r="I14586" t="s">
        <v>21</v>
      </c>
      <c r="J14586" t="s">
        <v>65</v>
      </c>
      <c r="K14586" t="s">
        <v>16</v>
      </c>
      <c r="L14586" t="s">
        <v>23</v>
      </c>
      <c r="M14586" s="1">
        <v>529.99</v>
      </c>
      <c r="N14586" s="1">
        <v>-43.55</v>
      </c>
      <c r="O14586">
        <v>0</v>
      </c>
    </row>
    <row r="14587" spans="1:15" x14ac:dyDescent="0.3">
      <c r="A14587" t="str">
        <f xml:space="preserve"> _xlfn.XLOOKUP(H14587, 'Customers'!B:B, 'Customers'!A:A)</f>
        <v>CUST_707</v>
      </c>
      <c r="B14587" t="str">
        <f>_xlfn.XLOOKUP(L14587, Products!C:C, Products!A:A)</f>
        <v>PROD_1</v>
      </c>
      <c r="C14587">
        <v>14586</v>
      </c>
      <c r="D14587" s="2" t="s">
        <v>1310</v>
      </c>
      <c r="E14587">
        <f>YEAR(Orders[[#This Row],[Order_Date]])</f>
        <v>2023</v>
      </c>
      <c r="F14587">
        <f>MONTH(Orders[[#This Row],[Order_Date]])</f>
        <v>10</v>
      </c>
      <c r="G14587" s="2" t="s">
        <v>1101</v>
      </c>
      <c r="H14587" t="s">
        <v>1446</v>
      </c>
      <c r="I14587" t="s">
        <v>21</v>
      </c>
      <c r="J14587" t="s">
        <v>22</v>
      </c>
      <c r="K14587" t="s">
        <v>16</v>
      </c>
      <c r="L14587" t="s">
        <v>17</v>
      </c>
      <c r="M14587" s="1">
        <v>5620.55</v>
      </c>
      <c r="N14587" s="1">
        <v>1311.01</v>
      </c>
      <c r="O14587">
        <v>0.22</v>
      </c>
    </row>
    <row r="14588" spans="1:15" x14ac:dyDescent="0.3">
      <c r="A14588" t="str">
        <f xml:space="preserve"> _xlfn.XLOOKUP(H14588, 'Customers'!B:B, 'Customers'!A:A)</f>
        <v>CUST_69</v>
      </c>
      <c r="B14588" t="str">
        <f>_xlfn.XLOOKUP(L14588, Products!C:C, Products!A:A)</f>
        <v>PROD_8</v>
      </c>
      <c r="C14588">
        <v>14587</v>
      </c>
      <c r="D14588" s="2" t="s">
        <v>53</v>
      </c>
      <c r="E14588">
        <f>YEAR(Orders[[#This Row],[Order_Date]])</f>
        <v>2022</v>
      </c>
      <c r="F14588">
        <f>MONTH(Orders[[#This Row],[Order_Date]])</f>
        <v>2</v>
      </c>
      <c r="G14588" s="2" t="s">
        <v>270</v>
      </c>
      <c r="H14588" t="s">
        <v>227</v>
      </c>
      <c r="I14588" t="s">
        <v>14</v>
      </c>
      <c r="J14588" t="s">
        <v>33</v>
      </c>
      <c r="K14588" t="s">
        <v>27</v>
      </c>
      <c r="L14588" t="s">
        <v>73</v>
      </c>
      <c r="M14588" s="1">
        <v>8200.48</v>
      </c>
      <c r="N14588" s="1">
        <v>-588.4</v>
      </c>
      <c r="O14588">
        <v>0.03</v>
      </c>
    </row>
    <row r="14589" spans="1:15" x14ac:dyDescent="0.3">
      <c r="A14589" t="str">
        <f xml:space="preserve"> _xlfn.XLOOKUP(H14589, 'Customers'!B:B, 'Customers'!A:A)</f>
        <v>CUST_199</v>
      </c>
      <c r="B14589" t="str">
        <f>_xlfn.XLOOKUP(L14589, Products!C:C, Products!A:A)</f>
        <v>PROD_1</v>
      </c>
      <c r="C14589">
        <v>14588</v>
      </c>
      <c r="D14589" s="2" t="s">
        <v>70</v>
      </c>
      <c r="E14589">
        <f>YEAR(Orders[[#This Row],[Order_Date]])</f>
        <v>2022</v>
      </c>
      <c r="F14589">
        <f>MONTH(Orders[[#This Row],[Order_Date]])</f>
        <v>4</v>
      </c>
      <c r="G14589" s="2" t="s">
        <v>1427</v>
      </c>
      <c r="H14589" t="s">
        <v>570</v>
      </c>
      <c r="I14589" t="s">
        <v>21</v>
      </c>
      <c r="J14589" t="s">
        <v>33</v>
      </c>
      <c r="K14589" t="s">
        <v>27</v>
      </c>
      <c r="L14589" t="s">
        <v>17</v>
      </c>
      <c r="M14589" s="1">
        <v>1164.23</v>
      </c>
      <c r="N14589" s="1">
        <v>58.4</v>
      </c>
      <c r="O14589">
        <v>0.04</v>
      </c>
    </row>
    <row r="14590" spans="1:15" x14ac:dyDescent="0.3">
      <c r="A14590" t="str">
        <f xml:space="preserve"> _xlfn.XLOOKUP(H14590, 'Customers'!B:B, 'Customers'!A:A)</f>
        <v>CUST_67</v>
      </c>
      <c r="B14590" t="str">
        <f>_xlfn.XLOOKUP(L14590, Products!C:C, Products!A:A)</f>
        <v>PROD_7</v>
      </c>
      <c r="C14590">
        <v>14589</v>
      </c>
      <c r="D14590" s="2" t="s">
        <v>44</v>
      </c>
      <c r="E14590">
        <f>YEAR(Orders[[#This Row],[Order_Date]])</f>
        <v>2023</v>
      </c>
      <c r="F14590">
        <f>MONTH(Orders[[#This Row],[Order_Date]])</f>
        <v>12</v>
      </c>
      <c r="G14590" s="2" t="s">
        <v>469</v>
      </c>
      <c r="H14590" t="s">
        <v>222</v>
      </c>
      <c r="I14590" t="s">
        <v>32</v>
      </c>
      <c r="J14590" t="s">
        <v>33</v>
      </c>
      <c r="K14590" t="s">
        <v>16</v>
      </c>
      <c r="L14590" t="s">
        <v>66</v>
      </c>
      <c r="M14590" s="1">
        <v>2944.43</v>
      </c>
      <c r="N14590" s="1">
        <v>635.49</v>
      </c>
      <c r="O14590">
        <v>0.03</v>
      </c>
    </row>
    <row r="14591" spans="1:15" x14ac:dyDescent="0.3">
      <c r="A14591" t="str">
        <f xml:space="preserve"> _xlfn.XLOOKUP(H14591, 'Customers'!B:B, 'Customers'!A:A)</f>
        <v>CUST_869</v>
      </c>
      <c r="B14591" t="str">
        <f>_xlfn.XLOOKUP(L14591, Products!C:C, Products!A:A)</f>
        <v>PROD_5</v>
      </c>
      <c r="C14591">
        <v>14590</v>
      </c>
      <c r="D14591" s="2" t="s">
        <v>501</v>
      </c>
      <c r="E14591">
        <f>YEAR(Orders[[#This Row],[Order_Date]])</f>
        <v>2022</v>
      </c>
      <c r="F14591">
        <f>MONTH(Orders[[#This Row],[Order_Date]])</f>
        <v>10</v>
      </c>
      <c r="G14591" s="2" t="s">
        <v>575</v>
      </c>
      <c r="H14591" t="s">
        <v>1623</v>
      </c>
      <c r="I14591" t="s">
        <v>32</v>
      </c>
      <c r="J14591" t="s">
        <v>15</v>
      </c>
      <c r="K14591" t="s">
        <v>34</v>
      </c>
      <c r="L14591" t="s">
        <v>39</v>
      </c>
      <c r="M14591" s="1">
        <v>875.53</v>
      </c>
      <c r="N14591" s="1">
        <v>-8.6300000000000008</v>
      </c>
      <c r="O14591">
        <v>0.15</v>
      </c>
    </row>
    <row r="14592" spans="1:15" x14ac:dyDescent="0.3">
      <c r="A14592" t="str">
        <f xml:space="preserve"> _xlfn.XLOOKUP(H14592, 'Customers'!B:B, 'Customers'!A:A)</f>
        <v>CUST_856</v>
      </c>
      <c r="B14592" t="str">
        <f>_xlfn.XLOOKUP(L14592, Products!C:C, Products!A:A)</f>
        <v>PROD_6</v>
      </c>
      <c r="C14592">
        <v>14591</v>
      </c>
      <c r="D14592" s="2" t="s">
        <v>1009</v>
      </c>
      <c r="E14592">
        <f>YEAR(Orders[[#This Row],[Order_Date]])</f>
        <v>2022</v>
      </c>
      <c r="F14592">
        <f>MONTH(Orders[[#This Row],[Order_Date]])</f>
        <v>5</v>
      </c>
      <c r="G14592" s="2" t="s">
        <v>923</v>
      </c>
      <c r="H14592" t="s">
        <v>1609</v>
      </c>
      <c r="I14592" t="s">
        <v>21</v>
      </c>
      <c r="J14592" t="s">
        <v>22</v>
      </c>
      <c r="K14592" t="s">
        <v>34</v>
      </c>
      <c r="L14592" t="s">
        <v>52</v>
      </c>
      <c r="M14592" s="1">
        <v>5200.33</v>
      </c>
      <c r="N14592" s="1">
        <v>1437.13</v>
      </c>
      <c r="O14592">
        <v>0.05</v>
      </c>
    </row>
    <row r="14593" spans="1:15" x14ac:dyDescent="0.3">
      <c r="A14593" t="str">
        <f xml:space="preserve"> _xlfn.XLOOKUP(H14593, 'Customers'!B:B, 'Customers'!A:A)</f>
        <v>CUST_323</v>
      </c>
      <c r="B14593" t="str">
        <f>_xlfn.XLOOKUP(L14593, Products!C:C, Products!A:A)</f>
        <v>PROD_6</v>
      </c>
      <c r="C14593">
        <v>14592</v>
      </c>
      <c r="D14593" s="2" t="s">
        <v>1182</v>
      </c>
      <c r="E14593">
        <f>YEAR(Orders[[#This Row],[Order_Date]])</f>
        <v>2022</v>
      </c>
      <c r="F14593">
        <f>MONTH(Orders[[#This Row],[Order_Date]])</f>
        <v>2</v>
      </c>
      <c r="G14593" s="2" t="s">
        <v>516</v>
      </c>
      <c r="H14593" t="s">
        <v>842</v>
      </c>
      <c r="I14593" t="s">
        <v>32</v>
      </c>
      <c r="J14593" t="s">
        <v>65</v>
      </c>
      <c r="K14593" t="s">
        <v>34</v>
      </c>
      <c r="L14593" t="s">
        <v>52</v>
      </c>
      <c r="M14593" s="1">
        <v>3082.77</v>
      </c>
      <c r="N14593" s="1">
        <v>-83.25</v>
      </c>
      <c r="O14593">
        <v>0.22</v>
      </c>
    </row>
    <row r="14594" spans="1:15" x14ac:dyDescent="0.3">
      <c r="A14594" t="str">
        <f xml:space="preserve"> _xlfn.XLOOKUP(H14594, 'Customers'!B:B, 'Customers'!A:A)</f>
        <v>CUST_227</v>
      </c>
      <c r="B14594" t="str">
        <f>_xlfn.XLOOKUP(L14594, Products!C:C, Products!A:A)</f>
        <v>PROD_3</v>
      </c>
      <c r="C14594">
        <v>14593</v>
      </c>
      <c r="D14594" s="2" t="s">
        <v>119</v>
      </c>
      <c r="E14594">
        <f>YEAR(Orders[[#This Row],[Order_Date]])</f>
        <v>2022</v>
      </c>
      <c r="F14594">
        <f>MONTH(Orders[[#This Row],[Order_Date]])</f>
        <v>10</v>
      </c>
      <c r="G14594" s="2" t="s">
        <v>738</v>
      </c>
      <c r="H14594" t="s">
        <v>633</v>
      </c>
      <c r="I14594" t="s">
        <v>32</v>
      </c>
      <c r="J14594" t="s">
        <v>65</v>
      </c>
      <c r="K14594" t="s">
        <v>27</v>
      </c>
      <c r="L14594" t="s">
        <v>28</v>
      </c>
      <c r="M14594" s="1">
        <v>7196.16</v>
      </c>
      <c r="N14594" s="1">
        <v>133.19999999999999</v>
      </c>
      <c r="O14594">
        <v>0.09</v>
      </c>
    </row>
    <row r="14595" spans="1:15" x14ac:dyDescent="0.3">
      <c r="A14595" t="str">
        <f xml:space="preserve"> _xlfn.XLOOKUP(H14595, 'Customers'!B:B, 'Customers'!A:A)</f>
        <v>CUST_976</v>
      </c>
      <c r="B14595" t="str">
        <f>_xlfn.XLOOKUP(L14595, Products!C:C, Products!A:A)</f>
        <v>PROD_7</v>
      </c>
      <c r="C14595">
        <v>14594</v>
      </c>
      <c r="D14595" s="2" t="s">
        <v>1017</v>
      </c>
      <c r="E14595">
        <f>YEAR(Orders[[#This Row],[Order_Date]])</f>
        <v>2022</v>
      </c>
      <c r="F14595">
        <f>MONTH(Orders[[#This Row],[Order_Date]])</f>
        <v>12</v>
      </c>
      <c r="G14595" s="2" t="s">
        <v>1018</v>
      </c>
      <c r="H14595" t="s">
        <v>1739</v>
      </c>
      <c r="I14595" t="s">
        <v>32</v>
      </c>
      <c r="J14595" t="s">
        <v>15</v>
      </c>
      <c r="K14595" t="s">
        <v>16</v>
      </c>
      <c r="L14595" t="s">
        <v>66</v>
      </c>
      <c r="M14595" s="1">
        <v>732.4</v>
      </c>
      <c r="N14595" s="1">
        <v>165.34</v>
      </c>
      <c r="O14595">
        <v>0.23</v>
      </c>
    </row>
    <row r="14596" spans="1:15" x14ac:dyDescent="0.3">
      <c r="A14596" t="str">
        <f xml:space="preserve"> _xlfn.XLOOKUP(H14596, 'Customers'!B:B, 'Customers'!A:A)</f>
        <v>CUST_823</v>
      </c>
      <c r="B14596" t="str">
        <f>_xlfn.XLOOKUP(L14596, Products!C:C, Products!A:A)</f>
        <v>PROD_1</v>
      </c>
      <c r="C14596">
        <v>14595</v>
      </c>
      <c r="D14596" s="2" t="s">
        <v>1164</v>
      </c>
      <c r="E14596">
        <f>YEAR(Orders[[#This Row],[Order_Date]])</f>
        <v>2022</v>
      </c>
      <c r="F14596">
        <f>MONTH(Orders[[#This Row],[Order_Date]])</f>
        <v>3</v>
      </c>
      <c r="G14596" s="2" t="s">
        <v>308</v>
      </c>
      <c r="H14596" t="s">
        <v>1575</v>
      </c>
      <c r="I14596" t="s">
        <v>32</v>
      </c>
      <c r="J14596" t="s">
        <v>22</v>
      </c>
      <c r="K14596" t="s">
        <v>16</v>
      </c>
      <c r="L14596" t="s">
        <v>17</v>
      </c>
      <c r="M14596" s="1">
        <v>986.18</v>
      </c>
      <c r="N14596" s="1">
        <v>190.97</v>
      </c>
      <c r="O14596">
        <v>0.13</v>
      </c>
    </row>
    <row r="14597" spans="1:15" x14ac:dyDescent="0.3">
      <c r="A14597" t="str">
        <f xml:space="preserve"> _xlfn.XLOOKUP(H14597, 'Customers'!B:B, 'Customers'!A:A)</f>
        <v>CUST_90</v>
      </c>
      <c r="B14597" t="str">
        <f>_xlfn.XLOOKUP(L14597, Products!C:C, Products!A:A)</f>
        <v>PROD_7</v>
      </c>
      <c r="C14597">
        <v>14596</v>
      </c>
      <c r="D14597" s="2" t="s">
        <v>172</v>
      </c>
      <c r="E14597">
        <f>YEAR(Orders[[#This Row],[Order_Date]])</f>
        <v>2023</v>
      </c>
      <c r="F14597">
        <f>MONTH(Orders[[#This Row],[Order_Date]])</f>
        <v>6</v>
      </c>
      <c r="G14597" s="2" t="s">
        <v>379</v>
      </c>
      <c r="H14597" t="s">
        <v>288</v>
      </c>
      <c r="I14597" t="s">
        <v>21</v>
      </c>
      <c r="J14597" t="s">
        <v>33</v>
      </c>
      <c r="K14597" t="s">
        <v>16</v>
      </c>
      <c r="L14597" t="s">
        <v>66</v>
      </c>
      <c r="M14597" s="1">
        <v>9412.34</v>
      </c>
      <c r="N14597" s="1">
        <v>2324.0500000000002</v>
      </c>
      <c r="O14597">
        <v>0.12</v>
      </c>
    </row>
    <row r="14598" spans="1:15" x14ac:dyDescent="0.3">
      <c r="A14598" t="str">
        <f xml:space="preserve"> _xlfn.XLOOKUP(H14598, 'Customers'!B:B, 'Customers'!A:A)</f>
        <v>CUST_169</v>
      </c>
      <c r="B14598" t="str">
        <f>_xlfn.XLOOKUP(L14598, Products!C:C, Products!A:A)</f>
        <v>PROD_1</v>
      </c>
      <c r="C14598">
        <v>14597</v>
      </c>
      <c r="D14598" s="2" t="s">
        <v>1110</v>
      </c>
      <c r="E14598">
        <f>YEAR(Orders[[#This Row],[Order_Date]])</f>
        <v>2023</v>
      </c>
      <c r="F14598">
        <f>MONTH(Orders[[#This Row],[Order_Date]])</f>
        <v>3</v>
      </c>
      <c r="G14598" s="2" t="s">
        <v>1072</v>
      </c>
      <c r="H14598" t="s">
        <v>497</v>
      </c>
      <c r="I14598" t="s">
        <v>14</v>
      </c>
      <c r="J14598" t="s">
        <v>15</v>
      </c>
      <c r="K14598" t="s">
        <v>27</v>
      </c>
      <c r="L14598" t="s">
        <v>17</v>
      </c>
      <c r="M14598" s="1">
        <v>5505.17</v>
      </c>
      <c r="N14598" s="1">
        <v>120.03</v>
      </c>
      <c r="O14598">
        <v>0.2</v>
      </c>
    </row>
    <row r="14599" spans="1:15" x14ac:dyDescent="0.3">
      <c r="A14599" t="str">
        <f xml:space="preserve"> _xlfn.XLOOKUP(H14599, 'Customers'!B:B, 'Customers'!A:A)</f>
        <v>CUST_273</v>
      </c>
      <c r="B14599" t="str">
        <f>_xlfn.XLOOKUP(L14599, Products!C:C, Products!A:A)</f>
        <v>PROD_4</v>
      </c>
      <c r="C14599">
        <v>14598</v>
      </c>
      <c r="D14599" s="2" t="s">
        <v>282</v>
      </c>
      <c r="E14599">
        <f>YEAR(Orders[[#This Row],[Order_Date]])</f>
        <v>2023</v>
      </c>
      <c r="F14599">
        <f>MONTH(Orders[[#This Row],[Order_Date]])</f>
        <v>11</v>
      </c>
      <c r="G14599" s="2" t="s">
        <v>209</v>
      </c>
      <c r="H14599" t="s">
        <v>734</v>
      </c>
      <c r="I14599" t="s">
        <v>14</v>
      </c>
      <c r="J14599" t="s">
        <v>33</v>
      </c>
      <c r="K14599" t="s">
        <v>34</v>
      </c>
      <c r="L14599" t="s">
        <v>35</v>
      </c>
      <c r="M14599" s="1">
        <v>7895.73</v>
      </c>
      <c r="N14599" s="1">
        <v>41.35</v>
      </c>
      <c r="O14599">
        <v>0.08</v>
      </c>
    </row>
    <row r="14600" spans="1:15" x14ac:dyDescent="0.3">
      <c r="A14600" t="str">
        <f xml:space="preserve"> _xlfn.XLOOKUP(H14600, 'Customers'!B:B, 'Customers'!A:A)</f>
        <v>CUST_604</v>
      </c>
      <c r="B14600" t="str">
        <f>_xlfn.XLOOKUP(L14600, Products!C:C, Products!A:A)</f>
        <v>PROD_3</v>
      </c>
      <c r="C14600">
        <v>14599</v>
      </c>
      <c r="D14600" s="2" t="s">
        <v>1154</v>
      </c>
      <c r="E14600">
        <f>YEAR(Orders[[#This Row],[Order_Date]])</f>
        <v>2023</v>
      </c>
      <c r="F14600">
        <f>MONTH(Orders[[#This Row],[Order_Date]])</f>
        <v>3</v>
      </c>
      <c r="G14600" s="2" t="s">
        <v>891</v>
      </c>
      <c r="H14600" t="s">
        <v>1316</v>
      </c>
      <c r="I14600" t="s">
        <v>14</v>
      </c>
      <c r="J14600" t="s">
        <v>15</v>
      </c>
      <c r="K14600" t="s">
        <v>27</v>
      </c>
      <c r="L14600" t="s">
        <v>28</v>
      </c>
      <c r="M14600" s="1">
        <v>3244.98</v>
      </c>
      <c r="N14600" s="1">
        <v>914.58</v>
      </c>
      <c r="O14600">
        <v>0.1</v>
      </c>
    </row>
    <row r="14601" spans="1:15" x14ac:dyDescent="0.3">
      <c r="A14601" t="str">
        <f xml:space="preserve"> _xlfn.XLOOKUP(H14601, 'Customers'!B:B, 'Customers'!A:A)</f>
        <v>CUST_361</v>
      </c>
      <c r="B14601" t="str">
        <f>_xlfn.XLOOKUP(L14601, Products!C:C, Products!A:A)</f>
        <v>PROD_3</v>
      </c>
      <c r="C14601">
        <v>14600</v>
      </c>
      <c r="D14601" s="2" t="s">
        <v>961</v>
      </c>
      <c r="E14601">
        <f>YEAR(Orders[[#This Row],[Order_Date]])</f>
        <v>2022</v>
      </c>
      <c r="F14601">
        <f>MONTH(Orders[[#This Row],[Order_Date]])</f>
        <v>4</v>
      </c>
      <c r="G14601" s="2" t="s">
        <v>1427</v>
      </c>
      <c r="H14601" t="s">
        <v>905</v>
      </c>
      <c r="I14601" t="s">
        <v>32</v>
      </c>
      <c r="J14601" t="s">
        <v>22</v>
      </c>
      <c r="K14601" t="s">
        <v>27</v>
      </c>
      <c r="L14601" t="s">
        <v>28</v>
      </c>
      <c r="M14601" s="1">
        <v>2783.01</v>
      </c>
      <c r="N14601" s="1">
        <v>453.9</v>
      </c>
      <c r="O14601">
        <v>0.21</v>
      </c>
    </row>
    <row r="14602" spans="1:15" x14ac:dyDescent="0.3">
      <c r="A14602" t="str">
        <f xml:space="preserve"> _xlfn.XLOOKUP(H14602, 'Customers'!B:B, 'Customers'!A:A)</f>
        <v>CUST_573</v>
      </c>
      <c r="B14602" t="str">
        <f>_xlfn.XLOOKUP(L14602, Products!C:C, Products!A:A)</f>
        <v>PROD_1</v>
      </c>
      <c r="C14602">
        <v>14601</v>
      </c>
      <c r="D14602" s="2" t="s">
        <v>530</v>
      </c>
      <c r="E14602">
        <f>YEAR(Orders[[#This Row],[Order_Date]])</f>
        <v>2023</v>
      </c>
      <c r="F14602">
        <f>MONTH(Orders[[#This Row],[Order_Date]])</f>
        <v>10</v>
      </c>
      <c r="G14602" s="2" t="s">
        <v>186</v>
      </c>
      <c r="H14602" t="s">
        <v>1273</v>
      </c>
      <c r="I14602" t="s">
        <v>21</v>
      </c>
      <c r="J14602" t="s">
        <v>33</v>
      </c>
      <c r="K14602" t="s">
        <v>16</v>
      </c>
      <c r="L14602" t="s">
        <v>17</v>
      </c>
      <c r="M14602" s="1">
        <v>915.89</v>
      </c>
      <c r="N14602" s="1">
        <v>58.39</v>
      </c>
      <c r="O14602">
        <v>0.01</v>
      </c>
    </row>
    <row r="14603" spans="1:15" x14ac:dyDescent="0.3">
      <c r="A14603" t="str">
        <f xml:space="preserve"> _xlfn.XLOOKUP(H14603, 'Customers'!B:B, 'Customers'!A:A)</f>
        <v>CUST_821</v>
      </c>
      <c r="B14603" t="str">
        <f>_xlfn.XLOOKUP(L14603, Products!C:C, Products!A:A)</f>
        <v>PROD_7</v>
      </c>
      <c r="C14603">
        <v>14602</v>
      </c>
      <c r="D14603" s="2" t="s">
        <v>1182</v>
      </c>
      <c r="E14603">
        <f>YEAR(Orders[[#This Row],[Order_Date]])</f>
        <v>2022</v>
      </c>
      <c r="F14603">
        <f>MONTH(Orders[[#This Row],[Order_Date]])</f>
        <v>2</v>
      </c>
      <c r="G14603" s="2" t="s">
        <v>113</v>
      </c>
      <c r="H14603" t="s">
        <v>1572</v>
      </c>
      <c r="I14603" t="s">
        <v>32</v>
      </c>
      <c r="J14603" t="s">
        <v>15</v>
      </c>
      <c r="K14603" t="s">
        <v>16</v>
      </c>
      <c r="L14603" t="s">
        <v>66</v>
      </c>
      <c r="M14603" s="1">
        <v>4616.8999999999996</v>
      </c>
      <c r="N14603" s="1">
        <v>-149.63</v>
      </c>
      <c r="O14603">
        <v>0.16</v>
      </c>
    </row>
    <row r="14604" spans="1:15" x14ac:dyDescent="0.3">
      <c r="A14604" t="str">
        <f xml:space="preserve"> _xlfn.XLOOKUP(H14604, 'Customers'!B:B, 'Customers'!A:A)</f>
        <v>CUST_957</v>
      </c>
      <c r="B14604" t="str">
        <f>_xlfn.XLOOKUP(L14604, Products!C:C, Products!A:A)</f>
        <v>PROD_7</v>
      </c>
      <c r="C14604">
        <v>14603</v>
      </c>
      <c r="D14604" s="2" t="s">
        <v>397</v>
      </c>
      <c r="E14604">
        <f>YEAR(Orders[[#This Row],[Order_Date]])</f>
        <v>2023</v>
      </c>
      <c r="F14604">
        <f>MONTH(Orders[[#This Row],[Order_Date]])</f>
        <v>4</v>
      </c>
      <c r="G14604" s="2" t="s">
        <v>716</v>
      </c>
      <c r="H14604" t="s">
        <v>1719</v>
      </c>
      <c r="I14604" t="s">
        <v>21</v>
      </c>
      <c r="J14604" t="s">
        <v>22</v>
      </c>
      <c r="K14604" t="s">
        <v>16</v>
      </c>
      <c r="L14604" t="s">
        <v>66</v>
      </c>
      <c r="M14604" s="1">
        <v>2543.67</v>
      </c>
      <c r="N14604" s="1">
        <v>693.94</v>
      </c>
      <c r="O14604">
        <v>0.28000000000000003</v>
      </c>
    </row>
    <row r="14605" spans="1:15" x14ac:dyDescent="0.3">
      <c r="A14605" t="str">
        <f xml:space="preserve"> _xlfn.XLOOKUP(H14605, 'Customers'!B:B, 'Customers'!A:A)</f>
        <v>CUST_441</v>
      </c>
      <c r="B14605" t="str">
        <f>_xlfn.XLOOKUP(L14605, Products!C:C, Products!A:A)</f>
        <v>PROD_3</v>
      </c>
      <c r="C14605">
        <v>14604</v>
      </c>
      <c r="D14605" s="2" t="s">
        <v>128</v>
      </c>
      <c r="E14605">
        <f>YEAR(Orders[[#This Row],[Order_Date]])</f>
        <v>2022</v>
      </c>
      <c r="F14605">
        <f>MONTH(Orders[[#This Row],[Order_Date]])</f>
        <v>10</v>
      </c>
      <c r="G14605" s="2" t="s">
        <v>684</v>
      </c>
      <c r="H14605" t="s">
        <v>1055</v>
      </c>
      <c r="I14605" t="s">
        <v>32</v>
      </c>
      <c r="J14605" t="s">
        <v>15</v>
      </c>
      <c r="K14605" t="s">
        <v>27</v>
      </c>
      <c r="L14605" t="s">
        <v>28</v>
      </c>
      <c r="M14605" s="1">
        <v>8769.11</v>
      </c>
      <c r="N14605" s="1">
        <v>1141.29</v>
      </c>
      <c r="O14605">
        <v>0.15</v>
      </c>
    </row>
    <row r="14606" spans="1:15" x14ac:dyDescent="0.3">
      <c r="A14606" t="str">
        <f xml:space="preserve"> _xlfn.XLOOKUP(H14606, 'Customers'!B:B, 'Customers'!A:A)</f>
        <v>CUST_82</v>
      </c>
      <c r="B14606" t="str">
        <f>_xlfn.XLOOKUP(L14606, Products!C:C, Products!A:A)</f>
        <v>PROD_4</v>
      </c>
      <c r="C14606">
        <v>14605</v>
      </c>
      <c r="D14606" s="2" t="s">
        <v>1000</v>
      </c>
      <c r="E14606">
        <f>YEAR(Orders[[#This Row],[Order_Date]])</f>
        <v>2023</v>
      </c>
      <c r="F14606">
        <f>MONTH(Orders[[#This Row],[Order_Date]])</f>
        <v>3</v>
      </c>
      <c r="G14606" s="2" t="s">
        <v>1272</v>
      </c>
      <c r="H14606" t="s">
        <v>263</v>
      </c>
      <c r="I14606" t="s">
        <v>21</v>
      </c>
      <c r="J14606" t="s">
        <v>65</v>
      </c>
      <c r="K14606" t="s">
        <v>34</v>
      </c>
      <c r="L14606" t="s">
        <v>35</v>
      </c>
      <c r="M14606" s="1">
        <v>2172.9699999999998</v>
      </c>
      <c r="N14606" s="1">
        <v>226.07</v>
      </c>
      <c r="O14606">
        <v>0.15</v>
      </c>
    </row>
    <row r="14607" spans="1:15" x14ac:dyDescent="0.3">
      <c r="A14607" t="str">
        <f xml:space="preserve"> _xlfn.XLOOKUP(H14607, 'Customers'!B:B, 'Customers'!A:A)</f>
        <v>CUST_295</v>
      </c>
      <c r="B14607" t="str">
        <f>_xlfn.XLOOKUP(L14607, Products!C:C, Products!A:A)</f>
        <v>PROD_4</v>
      </c>
      <c r="C14607">
        <v>14606</v>
      </c>
      <c r="D14607" s="2" t="s">
        <v>1378</v>
      </c>
      <c r="E14607">
        <f>YEAR(Orders[[#This Row],[Order_Date]])</f>
        <v>2022</v>
      </c>
      <c r="F14607">
        <f>MONTH(Orders[[#This Row],[Order_Date]])</f>
        <v>11</v>
      </c>
      <c r="G14607" s="2" t="s">
        <v>575</v>
      </c>
      <c r="H14607" t="s">
        <v>780</v>
      </c>
      <c r="I14607" t="s">
        <v>21</v>
      </c>
      <c r="J14607" t="s">
        <v>15</v>
      </c>
      <c r="K14607" t="s">
        <v>34</v>
      </c>
      <c r="L14607" t="s">
        <v>35</v>
      </c>
      <c r="M14607" s="1">
        <v>3959.44</v>
      </c>
      <c r="N14607" s="1">
        <v>-245.55</v>
      </c>
      <c r="O14607">
        <v>0.06</v>
      </c>
    </row>
    <row r="14608" spans="1:15" x14ac:dyDescent="0.3">
      <c r="A14608" t="str">
        <f xml:space="preserve"> _xlfn.XLOOKUP(H14608, 'Customers'!B:B, 'Customers'!A:A)</f>
        <v>CUST_874</v>
      </c>
      <c r="B14608" t="str">
        <f>_xlfn.XLOOKUP(L14608, Products!C:C, Products!A:A)</f>
        <v>PROD_3</v>
      </c>
      <c r="C14608">
        <v>14607</v>
      </c>
      <c r="D14608" s="2" t="s">
        <v>44</v>
      </c>
      <c r="E14608">
        <f>YEAR(Orders[[#This Row],[Order_Date]])</f>
        <v>2023</v>
      </c>
      <c r="F14608">
        <f>MONTH(Orders[[#This Row],[Order_Date]])</f>
        <v>12</v>
      </c>
      <c r="G14608" s="2" t="s">
        <v>330</v>
      </c>
      <c r="H14608" t="s">
        <v>1629</v>
      </c>
      <c r="I14608" t="s">
        <v>32</v>
      </c>
      <c r="J14608" t="s">
        <v>33</v>
      </c>
      <c r="K14608" t="s">
        <v>27</v>
      </c>
      <c r="L14608" t="s">
        <v>28</v>
      </c>
      <c r="M14608" s="1">
        <v>6639.94</v>
      </c>
      <c r="N14608" s="1">
        <v>1282.17</v>
      </c>
      <c r="O14608">
        <v>0.1</v>
      </c>
    </row>
    <row r="14609" spans="1:15" x14ac:dyDescent="0.3">
      <c r="A14609" t="str">
        <f xml:space="preserve"> _xlfn.XLOOKUP(H14609, 'Customers'!B:B, 'Customers'!A:A)</f>
        <v>CUST_724</v>
      </c>
      <c r="B14609" t="str">
        <f>_xlfn.XLOOKUP(L14609, Products!C:C, Products!A:A)</f>
        <v>PROD_7</v>
      </c>
      <c r="C14609">
        <v>14608</v>
      </c>
      <c r="D14609" s="2" t="s">
        <v>951</v>
      </c>
      <c r="E14609">
        <f>YEAR(Orders[[#This Row],[Order_Date]])</f>
        <v>2022</v>
      </c>
      <c r="F14609">
        <f>MONTH(Orders[[#This Row],[Order_Date]])</f>
        <v>1</v>
      </c>
      <c r="G14609" s="2" t="s">
        <v>873</v>
      </c>
      <c r="H14609" t="s">
        <v>1466</v>
      </c>
      <c r="I14609" t="s">
        <v>21</v>
      </c>
      <c r="J14609" t="s">
        <v>33</v>
      </c>
      <c r="K14609" t="s">
        <v>16</v>
      </c>
      <c r="L14609" t="s">
        <v>66</v>
      </c>
      <c r="M14609" s="1">
        <v>5928.83</v>
      </c>
      <c r="N14609" s="1">
        <v>1746.25</v>
      </c>
      <c r="O14609">
        <v>0.01</v>
      </c>
    </row>
    <row r="14610" spans="1:15" x14ac:dyDescent="0.3">
      <c r="A14610" t="str">
        <f xml:space="preserve"> _xlfn.XLOOKUP(H14610, 'Customers'!B:B, 'Customers'!A:A)</f>
        <v>CUST_213</v>
      </c>
      <c r="B14610" t="str">
        <f>_xlfn.XLOOKUP(L14610, Products!C:C, Products!A:A)</f>
        <v>PROD_6</v>
      </c>
      <c r="C14610">
        <v>14609</v>
      </c>
      <c r="D14610" s="2" t="s">
        <v>319</v>
      </c>
      <c r="E14610">
        <f>YEAR(Orders[[#This Row],[Order_Date]])</f>
        <v>2022</v>
      </c>
      <c r="F14610">
        <f>MONTH(Orders[[#This Row],[Order_Date]])</f>
        <v>1</v>
      </c>
      <c r="G14610" s="2" t="s">
        <v>463</v>
      </c>
      <c r="H14610" t="s">
        <v>602</v>
      </c>
      <c r="I14610" t="s">
        <v>14</v>
      </c>
      <c r="J14610" t="s">
        <v>22</v>
      </c>
      <c r="K14610" t="s">
        <v>34</v>
      </c>
      <c r="L14610" t="s">
        <v>52</v>
      </c>
      <c r="M14610" s="1">
        <v>8094.26</v>
      </c>
      <c r="N14610" s="1">
        <v>-710.4</v>
      </c>
      <c r="O14610">
        <v>0.12</v>
      </c>
    </row>
    <row r="14611" spans="1:15" x14ac:dyDescent="0.3">
      <c r="A14611" t="str">
        <f xml:space="preserve"> _xlfn.XLOOKUP(H14611, 'Customers'!B:B, 'Customers'!A:A)</f>
        <v>CUST_104</v>
      </c>
      <c r="B14611" t="str">
        <f>_xlfn.XLOOKUP(L14611, Products!C:C, Products!A:A)</f>
        <v>PROD_2</v>
      </c>
      <c r="C14611">
        <v>14610</v>
      </c>
      <c r="D14611" s="2" t="s">
        <v>341</v>
      </c>
      <c r="E14611">
        <f>YEAR(Orders[[#This Row],[Order_Date]])</f>
        <v>2022</v>
      </c>
      <c r="F14611">
        <f>MONTH(Orders[[#This Row],[Order_Date]])</f>
        <v>4</v>
      </c>
      <c r="G14611" s="2" t="s">
        <v>961</v>
      </c>
      <c r="H14611" t="s">
        <v>326</v>
      </c>
      <c r="I14611" t="s">
        <v>32</v>
      </c>
      <c r="J14611" t="s">
        <v>33</v>
      </c>
      <c r="K14611" t="s">
        <v>16</v>
      </c>
      <c r="L14611" t="s">
        <v>23</v>
      </c>
      <c r="M14611" s="1">
        <v>8493.61</v>
      </c>
      <c r="N14611" s="1">
        <v>50.63</v>
      </c>
      <c r="O14611">
        <v>0.17</v>
      </c>
    </row>
    <row r="14612" spans="1:15" x14ac:dyDescent="0.3">
      <c r="A14612" t="str">
        <f xml:space="preserve"> _xlfn.XLOOKUP(H14612, 'Customers'!B:B, 'Customers'!A:A)</f>
        <v>CUST_581</v>
      </c>
      <c r="B14612" t="str">
        <f>_xlfn.XLOOKUP(L14612, Products!C:C, Products!A:A)</f>
        <v>PROD_5</v>
      </c>
      <c r="C14612">
        <v>14611</v>
      </c>
      <c r="D14612" s="2" t="s">
        <v>451</v>
      </c>
      <c r="E14612">
        <f>YEAR(Orders[[#This Row],[Order_Date]])</f>
        <v>2023</v>
      </c>
      <c r="F14612">
        <f>MONTH(Orders[[#This Row],[Order_Date]])</f>
        <v>2</v>
      </c>
      <c r="G14612" s="2" t="s">
        <v>1286</v>
      </c>
      <c r="H14612" t="s">
        <v>1284</v>
      </c>
      <c r="I14612" t="s">
        <v>14</v>
      </c>
      <c r="J14612" t="s">
        <v>65</v>
      </c>
      <c r="K14612" t="s">
        <v>34</v>
      </c>
      <c r="L14612" t="s">
        <v>39</v>
      </c>
      <c r="M14612" s="1">
        <v>9451.58</v>
      </c>
      <c r="N14612" s="1">
        <v>-880.94</v>
      </c>
      <c r="O14612">
        <v>0.04</v>
      </c>
    </row>
    <row r="14613" spans="1:15" x14ac:dyDescent="0.3">
      <c r="A14613" t="str">
        <f xml:space="preserve"> _xlfn.XLOOKUP(H14613, 'Customers'!B:B, 'Customers'!A:A)</f>
        <v>CUST_208</v>
      </c>
      <c r="B14613" t="str">
        <f>_xlfn.XLOOKUP(L14613, Products!C:C, Products!A:A)</f>
        <v>PROD_1</v>
      </c>
      <c r="C14613">
        <v>14612</v>
      </c>
      <c r="D14613" s="2" t="s">
        <v>649</v>
      </c>
      <c r="E14613">
        <f>YEAR(Orders[[#This Row],[Order_Date]])</f>
        <v>2022</v>
      </c>
      <c r="F14613">
        <f>MONTH(Orders[[#This Row],[Order_Date]])</f>
        <v>5</v>
      </c>
      <c r="G14613" s="2" t="s">
        <v>165</v>
      </c>
      <c r="H14613" t="s">
        <v>594</v>
      </c>
      <c r="I14613" t="s">
        <v>14</v>
      </c>
      <c r="J14613" t="s">
        <v>33</v>
      </c>
      <c r="K14613" t="s">
        <v>27</v>
      </c>
      <c r="L14613" t="s">
        <v>17</v>
      </c>
      <c r="M14613" s="1">
        <v>7111.83</v>
      </c>
      <c r="N14613" s="1">
        <v>196.65</v>
      </c>
      <c r="O14613">
        <v>0.25</v>
      </c>
    </row>
    <row r="14614" spans="1:15" x14ac:dyDescent="0.3">
      <c r="A14614" t="str">
        <f xml:space="preserve"> _xlfn.XLOOKUP(H14614, 'Customers'!B:B, 'Customers'!A:A)</f>
        <v>CUST_289</v>
      </c>
      <c r="B14614" t="str">
        <f>_xlfn.XLOOKUP(L14614, Products!C:C, Products!A:A)</f>
        <v>PROD_1</v>
      </c>
      <c r="C14614">
        <v>14613</v>
      </c>
      <c r="D14614" s="2" t="s">
        <v>1066</v>
      </c>
      <c r="E14614">
        <f>YEAR(Orders[[#This Row],[Order_Date]])</f>
        <v>2022</v>
      </c>
      <c r="F14614">
        <f>MONTH(Orders[[#This Row],[Order_Date]])</f>
        <v>10</v>
      </c>
      <c r="G14614" s="2" t="s">
        <v>159</v>
      </c>
      <c r="H14614" t="s">
        <v>768</v>
      </c>
      <c r="I14614" t="s">
        <v>21</v>
      </c>
      <c r="J14614" t="s">
        <v>15</v>
      </c>
      <c r="K14614" t="s">
        <v>27</v>
      </c>
      <c r="L14614" t="s">
        <v>17</v>
      </c>
      <c r="M14614" s="1">
        <v>5627.66</v>
      </c>
      <c r="N14614" s="1">
        <v>198.57</v>
      </c>
      <c r="O14614">
        <v>0.14000000000000001</v>
      </c>
    </row>
    <row r="14615" spans="1:15" x14ac:dyDescent="0.3">
      <c r="A14615" t="str">
        <f xml:space="preserve"> _xlfn.XLOOKUP(H14615, 'Customers'!B:B, 'Customers'!A:A)</f>
        <v>CUST_169</v>
      </c>
      <c r="B14615" t="str">
        <f>_xlfn.XLOOKUP(L14615, Products!C:C, Products!A:A)</f>
        <v>PROD_4</v>
      </c>
      <c r="C14615">
        <v>14614</v>
      </c>
      <c r="D14615" s="2" t="s">
        <v>1355</v>
      </c>
      <c r="E14615">
        <f>YEAR(Orders[[#This Row],[Order_Date]])</f>
        <v>2022</v>
      </c>
      <c r="F14615">
        <f>MONTH(Orders[[#This Row],[Order_Date]])</f>
        <v>8</v>
      </c>
      <c r="G14615" s="2" t="s">
        <v>211</v>
      </c>
      <c r="H14615" t="s">
        <v>497</v>
      </c>
      <c r="I14615" t="s">
        <v>32</v>
      </c>
      <c r="J14615" t="s">
        <v>15</v>
      </c>
      <c r="K14615" t="s">
        <v>34</v>
      </c>
      <c r="L14615" t="s">
        <v>35</v>
      </c>
      <c r="M14615" s="1">
        <v>7889.77</v>
      </c>
      <c r="N14615" s="1">
        <v>1095.76</v>
      </c>
      <c r="O14615">
        <v>0.27</v>
      </c>
    </row>
    <row r="14616" spans="1:15" x14ac:dyDescent="0.3">
      <c r="A14616" t="str">
        <f xml:space="preserve"> _xlfn.XLOOKUP(H14616, 'Customers'!B:B, 'Customers'!A:A)</f>
        <v>CUST_157</v>
      </c>
      <c r="B14616" t="str">
        <f>_xlfn.XLOOKUP(L14616, Products!C:C, Products!A:A)</f>
        <v>PROD_8</v>
      </c>
      <c r="C14616">
        <v>14615</v>
      </c>
      <c r="D14616" s="2" t="s">
        <v>118</v>
      </c>
      <c r="E14616">
        <f>YEAR(Orders[[#This Row],[Order_Date]])</f>
        <v>2022</v>
      </c>
      <c r="F14616">
        <f>MONTH(Orders[[#This Row],[Order_Date]])</f>
        <v>10</v>
      </c>
      <c r="G14616" s="2" t="s">
        <v>907</v>
      </c>
      <c r="H14616" t="s">
        <v>461</v>
      </c>
      <c r="I14616" t="s">
        <v>32</v>
      </c>
      <c r="J14616" t="s">
        <v>15</v>
      </c>
      <c r="K14616" t="s">
        <v>27</v>
      </c>
      <c r="L14616" t="s">
        <v>73</v>
      </c>
      <c r="M14616" s="1">
        <v>1531.27</v>
      </c>
      <c r="N14616" s="1">
        <v>262.91000000000003</v>
      </c>
      <c r="O14616">
        <v>0.24</v>
      </c>
    </row>
    <row r="14617" spans="1:15" x14ac:dyDescent="0.3">
      <c r="A14617" t="str">
        <f xml:space="preserve"> _xlfn.XLOOKUP(H14617, 'Customers'!B:B, 'Customers'!A:A)</f>
        <v>CUST_504</v>
      </c>
      <c r="B14617" t="str">
        <f>_xlfn.XLOOKUP(L14617, Products!C:C, Products!A:A)</f>
        <v>PROD_8</v>
      </c>
      <c r="C14617">
        <v>14616</v>
      </c>
      <c r="D14617" s="2" t="s">
        <v>1082</v>
      </c>
      <c r="E14617">
        <f>YEAR(Orders[[#This Row],[Order_Date]])</f>
        <v>2023</v>
      </c>
      <c r="F14617">
        <f>MONTH(Orders[[#This Row],[Order_Date]])</f>
        <v>10</v>
      </c>
      <c r="G14617" s="2" t="s">
        <v>223</v>
      </c>
      <c r="H14617" t="s">
        <v>1169</v>
      </c>
      <c r="I14617" t="s">
        <v>32</v>
      </c>
      <c r="J14617" t="s">
        <v>33</v>
      </c>
      <c r="K14617" t="s">
        <v>27</v>
      </c>
      <c r="L14617" t="s">
        <v>73</v>
      </c>
      <c r="M14617" s="1">
        <v>4514.8</v>
      </c>
      <c r="N14617" s="1">
        <v>1055.7</v>
      </c>
      <c r="O14617">
        <v>0.23</v>
      </c>
    </row>
    <row r="14618" spans="1:15" x14ac:dyDescent="0.3">
      <c r="A14618" t="str">
        <f xml:space="preserve"> _xlfn.XLOOKUP(H14618, 'Customers'!B:B, 'Customers'!A:A)</f>
        <v>CUST_336</v>
      </c>
      <c r="B14618" t="str">
        <f>_xlfn.XLOOKUP(L14618, Products!C:C, Products!A:A)</f>
        <v>PROD_3</v>
      </c>
      <c r="C14618">
        <v>14617</v>
      </c>
      <c r="D14618" s="2" t="s">
        <v>416</v>
      </c>
      <c r="E14618">
        <f>YEAR(Orders[[#This Row],[Order_Date]])</f>
        <v>2022</v>
      </c>
      <c r="F14618">
        <f>MONTH(Orders[[#This Row],[Order_Date]])</f>
        <v>4</v>
      </c>
      <c r="G14618" s="2" t="s">
        <v>417</v>
      </c>
      <c r="H14618" t="s">
        <v>864</v>
      </c>
      <c r="I14618" t="s">
        <v>32</v>
      </c>
      <c r="J14618" t="s">
        <v>33</v>
      </c>
      <c r="K14618" t="s">
        <v>27</v>
      </c>
      <c r="L14618" t="s">
        <v>28</v>
      </c>
      <c r="M14618" s="1">
        <v>2352.02</v>
      </c>
      <c r="N14618" s="1">
        <v>322</v>
      </c>
      <c r="O14618">
        <v>0.27</v>
      </c>
    </row>
    <row r="14619" spans="1:15" x14ac:dyDescent="0.3">
      <c r="A14619" t="str">
        <f xml:space="preserve"> _xlfn.XLOOKUP(H14619, 'Customers'!B:B, 'Customers'!A:A)</f>
        <v>CUST_592</v>
      </c>
      <c r="B14619" t="str">
        <f>_xlfn.XLOOKUP(L14619, Products!C:C, Products!A:A)</f>
        <v>PROD_6</v>
      </c>
      <c r="C14619">
        <v>14618</v>
      </c>
      <c r="D14619" s="2" t="s">
        <v>1615</v>
      </c>
      <c r="E14619">
        <f>YEAR(Orders[[#This Row],[Order_Date]])</f>
        <v>2022</v>
      </c>
      <c r="F14619">
        <f>MONTH(Orders[[#This Row],[Order_Date]])</f>
        <v>1</v>
      </c>
      <c r="G14619" s="2" t="s">
        <v>567</v>
      </c>
      <c r="H14619" t="s">
        <v>1298</v>
      </c>
      <c r="I14619" t="s">
        <v>14</v>
      </c>
      <c r="J14619" t="s">
        <v>15</v>
      </c>
      <c r="K14619" t="s">
        <v>34</v>
      </c>
      <c r="L14619" t="s">
        <v>52</v>
      </c>
      <c r="M14619" s="1">
        <v>8395.2999999999993</v>
      </c>
      <c r="N14619" s="1">
        <v>183.7</v>
      </c>
      <c r="O14619">
        <v>0.2</v>
      </c>
    </row>
    <row r="14620" spans="1:15" x14ac:dyDescent="0.3">
      <c r="A14620" t="str">
        <f xml:space="preserve"> _xlfn.XLOOKUP(H14620, 'Customers'!B:B, 'Customers'!A:A)</f>
        <v>CUST_953</v>
      </c>
      <c r="B14620" t="str">
        <f>_xlfn.XLOOKUP(L14620, Products!C:C, Products!A:A)</f>
        <v>PROD_3</v>
      </c>
      <c r="C14620">
        <v>14619</v>
      </c>
      <c r="D14620" s="2" t="s">
        <v>578</v>
      </c>
      <c r="E14620">
        <f>YEAR(Orders[[#This Row],[Order_Date]])</f>
        <v>2022</v>
      </c>
      <c r="F14620">
        <f>MONTH(Orders[[#This Row],[Order_Date]])</f>
        <v>6</v>
      </c>
      <c r="G14620" s="2" t="s">
        <v>304</v>
      </c>
      <c r="H14620" t="s">
        <v>1714</v>
      </c>
      <c r="I14620" t="s">
        <v>32</v>
      </c>
      <c r="J14620" t="s">
        <v>15</v>
      </c>
      <c r="K14620" t="s">
        <v>27</v>
      </c>
      <c r="L14620" t="s">
        <v>28</v>
      </c>
      <c r="M14620" s="1">
        <v>3044.57</v>
      </c>
      <c r="N14620" s="1">
        <v>373.91</v>
      </c>
      <c r="O14620">
        <v>0.23</v>
      </c>
    </row>
    <row r="14621" spans="1:15" x14ac:dyDescent="0.3">
      <c r="A14621" t="str">
        <f xml:space="preserve"> _xlfn.XLOOKUP(H14621, 'Customers'!B:B, 'Customers'!A:A)</f>
        <v>CUST_428</v>
      </c>
      <c r="B14621" t="str">
        <f>_xlfn.XLOOKUP(L14621, Products!C:C, Products!A:A)</f>
        <v>PROD_5</v>
      </c>
      <c r="C14621">
        <v>14620</v>
      </c>
      <c r="D14621" s="2" t="s">
        <v>478</v>
      </c>
      <c r="E14621">
        <f>YEAR(Orders[[#This Row],[Order_Date]])</f>
        <v>2023</v>
      </c>
      <c r="F14621">
        <f>MONTH(Orders[[#This Row],[Order_Date]])</f>
        <v>3</v>
      </c>
      <c r="G14621" s="2" t="s">
        <v>643</v>
      </c>
      <c r="H14621" t="s">
        <v>1034</v>
      </c>
      <c r="I14621" t="s">
        <v>21</v>
      </c>
      <c r="J14621" t="s">
        <v>33</v>
      </c>
      <c r="K14621" t="s">
        <v>34</v>
      </c>
      <c r="L14621" t="s">
        <v>39</v>
      </c>
      <c r="M14621" s="1">
        <v>4780.3900000000003</v>
      </c>
      <c r="N14621" s="1">
        <v>714.19</v>
      </c>
      <c r="O14621">
        <v>0.13</v>
      </c>
    </row>
    <row r="14622" spans="1:15" x14ac:dyDescent="0.3">
      <c r="A14622" t="str">
        <f xml:space="preserve"> _xlfn.XLOOKUP(H14622, 'Customers'!B:B, 'Customers'!A:A)</f>
        <v>CUST_965</v>
      </c>
      <c r="B14622" t="str">
        <f>_xlfn.XLOOKUP(L14622, Products!C:C, Products!A:A)</f>
        <v>PROD_3</v>
      </c>
      <c r="C14622">
        <v>14621</v>
      </c>
      <c r="D14622" s="2" t="s">
        <v>740</v>
      </c>
      <c r="E14622">
        <f>YEAR(Orders[[#This Row],[Order_Date]])</f>
        <v>2023</v>
      </c>
      <c r="F14622">
        <f>MONTH(Orders[[#This Row],[Order_Date]])</f>
        <v>4</v>
      </c>
      <c r="G14622" s="2" t="s">
        <v>866</v>
      </c>
      <c r="H14622" t="s">
        <v>1727</v>
      </c>
      <c r="I14622" t="s">
        <v>14</v>
      </c>
      <c r="J14622" t="s">
        <v>22</v>
      </c>
      <c r="K14622" t="s">
        <v>27</v>
      </c>
      <c r="L14622" t="s">
        <v>28</v>
      </c>
      <c r="M14622" s="1">
        <v>558.30999999999995</v>
      </c>
      <c r="N14622" s="1">
        <v>14.42</v>
      </c>
      <c r="O14622">
        <v>0.01</v>
      </c>
    </row>
    <row r="14623" spans="1:15" x14ac:dyDescent="0.3">
      <c r="A14623" t="str">
        <f xml:space="preserve"> _xlfn.XLOOKUP(H14623, 'Customers'!B:B, 'Customers'!A:A)</f>
        <v>CUST_185</v>
      </c>
      <c r="B14623" t="str">
        <f>_xlfn.XLOOKUP(L14623, Products!C:C, Products!A:A)</f>
        <v>PROD_8</v>
      </c>
      <c r="C14623">
        <v>14622</v>
      </c>
      <c r="D14623" s="2" t="s">
        <v>60</v>
      </c>
      <c r="E14623">
        <f>YEAR(Orders[[#This Row],[Order_Date]])</f>
        <v>2022</v>
      </c>
      <c r="F14623">
        <f>MONTH(Orders[[#This Row],[Order_Date]])</f>
        <v>9</v>
      </c>
      <c r="G14623" s="2" t="s">
        <v>298</v>
      </c>
      <c r="H14623" t="s">
        <v>536</v>
      </c>
      <c r="I14623" t="s">
        <v>32</v>
      </c>
      <c r="J14623" t="s">
        <v>15</v>
      </c>
      <c r="K14623" t="s">
        <v>27</v>
      </c>
      <c r="L14623" t="s">
        <v>73</v>
      </c>
      <c r="M14623" s="1">
        <v>7334.45</v>
      </c>
      <c r="N14623" s="1">
        <v>-519.73</v>
      </c>
      <c r="O14623">
        <v>0.16</v>
      </c>
    </row>
    <row r="14624" spans="1:15" x14ac:dyDescent="0.3">
      <c r="A14624" t="str">
        <f xml:space="preserve"> _xlfn.XLOOKUP(H14624, 'Customers'!B:B, 'Customers'!A:A)</f>
        <v>CUST_518</v>
      </c>
      <c r="B14624" t="str">
        <f>_xlfn.XLOOKUP(L14624, Products!C:C, Products!A:A)</f>
        <v>PROD_6</v>
      </c>
      <c r="C14624">
        <v>14623</v>
      </c>
      <c r="D14624" s="2" t="s">
        <v>1160</v>
      </c>
      <c r="E14624">
        <f>YEAR(Orders[[#This Row],[Order_Date]])</f>
        <v>2022</v>
      </c>
      <c r="F14624">
        <f>MONTH(Orders[[#This Row],[Order_Date]])</f>
        <v>8</v>
      </c>
      <c r="G14624" s="2" t="s">
        <v>419</v>
      </c>
      <c r="H14624" t="s">
        <v>1191</v>
      </c>
      <c r="I14624" t="s">
        <v>32</v>
      </c>
      <c r="J14624" t="s">
        <v>22</v>
      </c>
      <c r="K14624" t="s">
        <v>34</v>
      </c>
      <c r="L14624" t="s">
        <v>52</v>
      </c>
      <c r="M14624" s="1">
        <v>730.01</v>
      </c>
      <c r="N14624" s="1">
        <v>87.35</v>
      </c>
      <c r="O14624">
        <v>0.22</v>
      </c>
    </row>
    <row r="14625" spans="1:15" x14ac:dyDescent="0.3">
      <c r="A14625" t="str">
        <f xml:space="preserve"> _xlfn.XLOOKUP(H14625, 'Customers'!B:B, 'Customers'!A:A)</f>
        <v>CUST_344</v>
      </c>
      <c r="B14625" t="str">
        <f>_xlfn.XLOOKUP(L14625, Products!C:C, Products!A:A)</f>
        <v>PROD_3</v>
      </c>
      <c r="C14625">
        <v>14624</v>
      </c>
      <c r="D14625" s="2" t="s">
        <v>878</v>
      </c>
      <c r="E14625">
        <f>YEAR(Orders[[#This Row],[Order_Date]])</f>
        <v>2023</v>
      </c>
      <c r="F14625">
        <f>MONTH(Orders[[#This Row],[Order_Date]])</f>
        <v>8</v>
      </c>
      <c r="G14625" s="2" t="s">
        <v>145</v>
      </c>
      <c r="H14625" t="s">
        <v>879</v>
      </c>
      <c r="I14625" t="s">
        <v>14</v>
      </c>
      <c r="J14625" t="s">
        <v>33</v>
      </c>
      <c r="K14625" t="s">
        <v>27</v>
      </c>
      <c r="L14625" t="s">
        <v>28</v>
      </c>
      <c r="M14625" s="1">
        <v>660.67</v>
      </c>
      <c r="N14625" s="1">
        <v>107.92</v>
      </c>
      <c r="O14625">
        <v>0.13</v>
      </c>
    </row>
    <row r="14626" spans="1:15" x14ac:dyDescent="0.3">
      <c r="A14626" t="str">
        <f xml:space="preserve"> _xlfn.XLOOKUP(H14626, 'Customers'!B:B, 'Customers'!A:A)</f>
        <v>CUST_493</v>
      </c>
      <c r="B14626" t="str">
        <f>_xlfn.XLOOKUP(L14626, Products!C:C, Products!A:A)</f>
        <v>PROD_7</v>
      </c>
      <c r="C14626">
        <v>14625</v>
      </c>
      <c r="D14626" s="2" t="s">
        <v>640</v>
      </c>
      <c r="E14626">
        <f>YEAR(Orders[[#This Row],[Order_Date]])</f>
        <v>2023</v>
      </c>
      <c r="F14626">
        <f>MONTH(Orders[[#This Row],[Order_Date]])</f>
        <v>1</v>
      </c>
      <c r="G14626" s="2" t="s">
        <v>641</v>
      </c>
      <c r="H14626" t="s">
        <v>1145</v>
      </c>
      <c r="I14626" t="s">
        <v>32</v>
      </c>
      <c r="J14626" t="s">
        <v>15</v>
      </c>
      <c r="K14626" t="s">
        <v>16</v>
      </c>
      <c r="L14626" t="s">
        <v>66</v>
      </c>
      <c r="M14626" s="1">
        <v>9108.9599999999991</v>
      </c>
      <c r="N14626" s="1">
        <v>-620.20000000000005</v>
      </c>
      <c r="O14626">
        <v>7.0000000000000007E-2</v>
      </c>
    </row>
    <row r="14627" spans="1:15" x14ac:dyDescent="0.3">
      <c r="A14627" t="str">
        <f xml:space="preserve"> _xlfn.XLOOKUP(H14627, 'Customers'!B:B, 'Customers'!A:A)</f>
        <v>CUST_661</v>
      </c>
      <c r="B14627" t="str">
        <f>_xlfn.XLOOKUP(L14627, Products!C:C, Products!A:A)</f>
        <v>PROD_5</v>
      </c>
      <c r="C14627">
        <v>14626</v>
      </c>
      <c r="D14627" s="2" t="s">
        <v>381</v>
      </c>
      <c r="E14627">
        <f>YEAR(Orders[[#This Row],[Order_Date]])</f>
        <v>2022</v>
      </c>
      <c r="F14627">
        <f>MONTH(Orders[[#This Row],[Order_Date]])</f>
        <v>8</v>
      </c>
      <c r="G14627" s="2" t="s">
        <v>630</v>
      </c>
      <c r="H14627" t="s">
        <v>1390</v>
      </c>
      <c r="I14627" t="s">
        <v>21</v>
      </c>
      <c r="J14627" t="s">
        <v>65</v>
      </c>
      <c r="K14627" t="s">
        <v>34</v>
      </c>
      <c r="L14627" t="s">
        <v>39</v>
      </c>
      <c r="M14627" s="1">
        <v>4985.51</v>
      </c>
      <c r="N14627" s="1">
        <v>1461.85</v>
      </c>
      <c r="O14627">
        <v>0.24</v>
      </c>
    </row>
    <row r="14628" spans="1:15" x14ac:dyDescent="0.3">
      <c r="A14628" t="str">
        <f xml:space="preserve"> _xlfn.XLOOKUP(H14628, 'Customers'!B:B, 'Customers'!A:A)</f>
        <v>CUST_789</v>
      </c>
      <c r="B14628" t="str">
        <f>_xlfn.XLOOKUP(L14628, Products!C:C, Products!A:A)</f>
        <v>PROD_2</v>
      </c>
      <c r="C14628">
        <v>14627</v>
      </c>
      <c r="D14628" s="2" t="s">
        <v>1046</v>
      </c>
      <c r="E14628">
        <f>YEAR(Orders[[#This Row],[Order_Date]])</f>
        <v>2023</v>
      </c>
      <c r="F14628">
        <f>MONTH(Orders[[#This Row],[Order_Date]])</f>
        <v>11</v>
      </c>
      <c r="G14628" s="2" t="s">
        <v>1259</v>
      </c>
      <c r="H14628" t="s">
        <v>1537</v>
      </c>
      <c r="I14628" t="s">
        <v>14</v>
      </c>
      <c r="J14628" t="s">
        <v>65</v>
      </c>
      <c r="K14628" t="s">
        <v>16</v>
      </c>
      <c r="L14628" t="s">
        <v>23</v>
      </c>
      <c r="M14628" s="1">
        <v>7356.24</v>
      </c>
      <c r="N14628" s="1">
        <v>-428.53</v>
      </c>
      <c r="O14628">
        <v>0.13</v>
      </c>
    </row>
    <row r="14629" spans="1:15" x14ac:dyDescent="0.3">
      <c r="A14629" t="str">
        <f xml:space="preserve"> _xlfn.XLOOKUP(H14629, 'Customers'!B:B, 'Customers'!A:A)</f>
        <v>CUST_398</v>
      </c>
      <c r="B14629" t="str">
        <f>_xlfn.XLOOKUP(L14629, Products!C:C, Products!A:A)</f>
        <v>PROD_6</v>
      </c>
      <c r="C14629">
        <v>14628</v>
      </c>
      <c r="D14629" s="2" t="s">
        <v>1015</v>
      </c>
      <c r="E14629">
        <f>YEAR(Orders[[#This Row],[Order_Date]])</f>
        <v>2022</v>
      </c>
      <c r="F14629">
        <f>MONTH(Orders[[#This Row],[Order_Date]])</f>
        <v>12</v>
      </c>
      <c r="G14629" s="2" t="s">
        <v>730</v>
      </c>
      <c r="H14629" t="s">
        <v>981</v>
      </c>
      <c r="I14629" t="s">
        <v>14</v>
      </c>
      <c r="J14629" t="s">
        <v>33</v>
      </c>
      <c r="K14629" t="s">
        <v>34</v>
      </c>
      <c r="L14629" t="s">
        <v>52</v>
      </c>
      <c r="M14629" s="1">
        <v>5342.29</v>
      </c>
      <c r="N14629" s="1">
        <v>1439.77</v>
      </c>
      <c r="O14629">
        <v>0.04</v>
      </c>
    </row>
    <row r="14630" spans="1:15" x14ac:dyDescent="0.3">
      <c r="A14630" t="str">
        <f xml:space="preserve"> _xlfn.XLOOKUP(H14630, 'Customers'!B:B, 'Customers'!A:A)</f>
        <v>CUST_137</v>
      </c>
      <c r="B14630" t="str">
        <f>_xlfn.XLOOKUP(L14630, Products!C:C, Products!A:A)</f>
        <v>PROD_4</v>
      </c>
      <c r="C14630">
        <v>14629</v>
      </c>
      <c r="D14630" s="2" t="s">
        <v>757</v>
      </c>
      <c r="E14630">
        <f>YEAR(Orders[[#This Row],[Order_Date]])</f>
        <v>2023</v>
      </c>
      <c r="F14630">
        <f>MONTH(Orders[[#This Row],[Order_Date]])</f>
        <v>5</v>
      </c>
      <c r="G14630" s="2" t="s">
        <v>1319</v>
      </c>
      <c r="H14630" t="s">
        <v>420</v>
      </c>
      <c r="I14630" t="s">
        <v>14</v>
      </c>
      <c r="J14630" t="s">
        <v>33</v>
      </c>
      <c r="K14630" t="s">
        <v>34</v>
      </c>
      <c r="L14630" t="s">
        <v>35</v>
      </c>
      <c r="M14630" s="1">
        <v>4185.16</v>
      </c>
      <c r="N14630" s="1">
        <v>880.66</v>
      </c>
      <c r="O14630">
        <v>0.25</v>
      </c>
    </row>
    <row r="14631" spans="1:15" x14ac:dyDescent="0.3">
      <c r="A14631" t="str">
        <f xml:space="preserve"> _xlfn.XLOOKUP(H14631, 'Customers'!B:B, 'Customers'!A:A)</f>
        <v>CUST_914</v>
      </c>
      <c r="B14631" t="str">
        <f>_xlfn.XLOOKUP(L14631, Products!C:C, Products!A:A)</f>
        <v>PROD_7</v>
      </c>
      <c r="C14631">
        <v>14630</v>
      </c>
      <c r="D14631" s="2" t="s">
        <v>1064</v>
      </c>
      <c r="E14631">
        <f>YEAR(Orders[[#This Row],[Order_Date]])</f>
        <v>2023</v>
      </c>
      <c r="F14631">
        <f>MONTH(Orders[[#This Row],[Order_Date]])</f>
        <v>9</v>
      </c>
      <c r="G14631" s="2" t="s">
        <v>1345</v>
      </c>
      <c r="H14631" t="s">
        <v>1673</v>
      </c>
      <c r="I14631" t="s">
        <v>32</v>
      </c>
      <c r="J14631" t="s">
        <v>15</v>
      </c>
      <c r="K14631" t="s">
        <v>16</v>
      </c>
      <c r="L14631" t="s">
        <v>66</v>
      </c>
      <c r="M14631" s="1">
        <v>2146.4899999999998</v>
      </c>
      <c r="N14631" s="1">
        <v>433.52</v>
      </c>
      <c r="O14631">
        <v>0.11</v>
      </c>
    </row>
    <row r="14632" spans="1:15" x14ac:dyDescent="0.3">
      <c r="A14632" t="str">
        <f xml:space="preserve"> _xlfn.XLOOKUP(H14632, 'Customers'!B:B, 'Customers'!A:A)</f>
        <v>CUST_881</v>
      </c>
      <c r="B14632" t="str">
        <f>_xlfn.XLOOKUP(L14632, Products!C:C, Products!A:A)</f>
        <v>PROD_3</v>
      </c>
      <c r="C14632">
        <v>14631</v>
      </c>
      <c r="D14632" s="2" t="s">
        <v>812</v>
      </c>
      <c r="E14632">
        <f>YEAR(Orders[[#This Row],[Order_Date]])</f>
        <v>2022</v>
      </c>
      <c r="F14632">
        <f>MONTH(Orders[[#This Row],[Order_Date]])</f>
        <v>8</v>
      </c>
      <c r="G14632" s="2" t="s">
        <v>106</v>
      </c>
      <c r="H14632" t="s">
        <v>1636</v>
      </c>
      <c r="I14632" t="s">
        <v>14</v>
      </c>
      <c r="J14632" t="s">
        <v>65</v>
      </c>
      <c r="K14632" t="s">
        <v>27</v>
      </c>
      <c r="L14632" t="s">
        <v>28</v>
      </c>
      <c r="M14632" s="1">
        <v>4894.8500000000004</v>
      </c>
      <c r="N14632" s="1">
        <v>-332.16</v>
      </c>
      <c r="O14632">
        <v>7.0000000000000007E-2</v>
      </c>
    </row>
    <row r="14633" spans="1:15" x14ac:dyDescent="0.3">
      <c r="A14633" t="str">
        <f xml:space="preserve"> _xlfn.XLOOKUP(H14633, 'Customers'!B:B, 'Customers'!A:A)</f>
        <v>CUST_447</v>
      </c>
      <c r="B14633" t="str">
        <f>_xlfn.XLOOKUP(L14633, Products!C:C, Products!A:A)</f>
        <v>PROD_1</v>
      </c>
      <c r="C14633">
        <v>14632</v>
      </c>
      <c r="D14633" s="2" t="s">
        <v>781</v>
      </c>
      <c r="E14633">
        <f>YEAR(Orders[[#This Row],[Order_Date]])</f>
        <v>2022</v>
      </c>
      <c r="F14633">
        <f>MONTH(Orders[[#This Row],[Order_Date]])</f>
        <v>10</v>
      </c>
      <c r="G14633" s="2" t="s">
        <v>252</v>
      </c>
      <c r="H14633" t="s">
        <v>1069</v>
      </c>
      <c r="I14633" t="s">
        <v>21</v>
      </c>
      <c r="J14633" t="s">
        <v>15</v>
      </c>
      <c r="K14633" t="s">
        <v>27</v>
      </c>
      <c r="L14633" t="s">
        <v>17</v>
      </c>
      <c r="M14633" s="1">
        <v>7169.22</v>
      </c>
      <c r="N14633" s="1">
        <v>488.56</v>
      </c>
      <c r="O14633">
        <v>0.14000000000000001</v>
      </c>
    </row>
    <row r="14634" spans="1:15" x14ac:dyDescent="0.3">
      <c r="A14634" t="str">
        <f xml:space="preserve"> _xlfn.XLOOKUP(H14634, 'Customers'!B:B, 'Customers'!A:A)</f>
        <v>CUST_445</v>
      </c>
      <c r="B14634" t="str">
        <f>_xlfn.XLOOKUP(L14634, Products!C:C, Products!A:A)</f>
        <v>PROD_4</v>
      </c>
      <c r="C14634">
        <v>14633</v>
      </c>
      <c r="D14634" s="2" t="s">
        <v>1167</v>
      </c>
      <c r="E14634">
        <f>YEAR(Orders[[#This Row],[Order_Date]])</f>
        <v>2023</v>
      </c>
      <c r="F14634">
        <f>MONTH(Orders[[#This Row],[Order_Date]])</f>
        <v>4</v>
      </c>
      <c r="G14634" s="2" t="s">
        <v>722</v>
      </c>
      <c r="H14634" t="s">
        <v>1065</v>
      </c>
      <c r="I14634" t="s">
        <v>32</v>
      </c>
      <c r="J14634" t="s">
        <v>15</v>
      </c>
      <c r="K14634" t="s">
        <v>34</v>
      </c>
      <c r="L14634" t="s">
        <v>35</v>
      </c>
      <c r="M14634" s="1">
        <v>6632.66</v>
      </c>
      <c r="N14634" s="1">
        <v>1463.5</v>
      </c>
      <c r="O14634">
        <v>0.03</v>
      </c>
    </row>
    <row r="14635" spans="1:15" x14ac:dyDescent="0.3">
      <c r="A14635" t="str">
        <f xml:space="preserve"> _xlfn.XLOOKUP(H14635, 'Customers'!B:B, 'Customers'!A:A)</f>
        <v>CUST_729</v>
      </c>
      <c r="B14635" t="str">
        <f>_xlfn.XLOOKUP(L14635, Products!C:C, Products!A:A)</f>
        <v>PROD_4</v>
      </c>
      <c r="C14635">
        <v>14634</v>
      </c>
      <c r="D14635" s="2" t="s">
        <v>1376</v>
      </c>
      <c r="E14635">
        <f>YEAR(Orders[[#This Row],[Order_Date]])</f>
        <v>2022</v>
      </c>
      <c r="F14635">
        <f>MONTH(Orders[[#This Row],[Order_Date]])</f>
        <v>5</v>
      </c>
      <c r="G14635" s="2" t="s">
        <v>1190</v>
      </c>
      <c r="H14635" t="s">
        <v>1471</v>
      </c>
      <c r="I14635" t="s">
        <v>14</v>
      </c>
      <c r="J14635" t="s">
        <v>15</v>
      </c>
      <c r="K14635" t="s">
        <v>34</v>
      </c>
      <c r="L14635" t="s">
        <v>35</v>
      </c>
      <c r="M14635" s="1">
        <v>9235.6200000000008</v>
      </c>
      <c r="N14635" s="1">
        <v>64.27</v>
      </c>
      <c r="O14635">
        <v>0.28999999999999998</v>
      </c>
    </row>
    <row r="14636" spans="1:15" x14ac:dyDescent="0.3">
      <c r="A14636" t="str">
        <f xml:space="preserve"> _xlfn.XLOOKUP(H14636, 'Customers'!B:B, 'Customers'!A:A)</f>
        <v>CUST_376</v>
      </c>
      <c r="B14636" t="str">
        <f>_xlfn.XLOOKUP(L14636, Products!C:C, Products!A:A)</f>
        <v>PROD_3</v>
      </c>
      <c r="C14636">
        <v>14635</v>
      </c>
      <c r="D14636" s="2" t="s">
        <v>891</v>
      </c>
      <c r="E14636">
        <f>YEAR(Orders[[#This Row],[Order_Date]])</f>
        <v>2023</v>
      </c>
      <c r="F14636">
        <f>MONTH(Orders[[#This Row],[Order_Date]])</f>
        <v>3</v>
      </c>
      <c r="G14636" s="2" t="s">
        <v>237</v>
      </c>
      <c r="H14636" t="s">
        <v>938</v>
      </c>
      <c r="I14636" t="s">
        <v>21</v>
      </c>
      <c r="J14636" t="s">
        <v>15</v>
      </c>
      <c r="K14636" t="s">
        <v>27</v>
      </c>
      <c r="L14636" t="s">
        <v>28</v>
      </c>
      <c r="M14636" s="1">
        <v>4399.95</v>
      </c>
      <c r="N14636" s="1">
        <v>1201.75</v>
      </c>
      <c r="O14636">
        <v>0.03</v>
      </c>
    </row>
    <row r="14637" spans="1:15" x14ac:dyDescent="0.3">
      <c r="A14637" t="str">
        <f xml:space="preserve"> _xlfn.XLOOKUP(H14637, 'Customers'!B:B, 'Customers'!A:A)</f>
        <v>CUST_187</v>
      </c>
      <c r="B14637" t="str">
        <f>_xlfn.XLOOKUP(L14637, Products!C:C, Products!A:A)</f>
        <v>PROD_1</v>
      </c>
      <c r="C14637">
        <v>14636</v>
      </c>
      <c r="D14637" s="2" t="s">
        <v>209</v>
      </c>
      <c r="E14637">
        <f>YEAR(Orders[[#This Row],[Order_Date]])</f>
        <v>2023</v>
      </c>
      <c r="F14637">
        <f>MONTH(Orders[[#This Row],[Order_Date]])</f>
        <v>12</v>
      </c>
      <c r="G14637" s="2" t="s">
        <v>1112</v>
      </c>
      <c r="H14637" t="s">
        <v>543</v>
      </c>
      <c r="I14637" t="s">
        <v>21</v>
      </c>
      <c r="J14637" t="s">
        <v>22</v>
      </c>
      <c r="K14637" t="s">
        <v>27</v>
      </c>
      <c r="L14637" t="s">
        <v>17</v>
      </c>
      <c r="M14637" s="1">
        <v>9656.5300000000007</v>
      </c>
      <c r="N14637" s="1">
        <v>2503.0100000000002</v>
      </c>
      <c r="O14637">
        <v>0.26</v>
      </c>
    </row>
    <row r="14638" spans="1:15" x14ac:dyDescent="0.3">
      <c r="A14638" t="str">
        <f xml:space="preserve"> _xlfn.XLOOKUP(H14638, 'Customers'!B:B, 'Customers'!A:A)</f>
        <v>CUST_699</v>
      </c>
      <c r="B14638" t="str">
        <f>_xlfn.XLOOKUP(L14638, Products!C:C, Products!A:A)</f>
        <v>PROD_2</v>
      </c>
      <c r="C14638">
        <v>14637</v>
      </c>
      <c r="D14638" s="2" t="s">
        <v>313</v>
      </c>
      <c r="E14638">
        <f>YEAR(Orders[[#This Row],[Order_Date]])</f>
        <v>2023</v>
      </c>
      <c r="F14638">
        <f>MONTH(Orders[[#This Row],[Order_Date]])</f>
        <v>7</v>
      </c>
      <c r="G14638" s="2" t="s">
        <v>314</v>
      </c>
      <c r="H14638" t="s">
        <v>1438</v>
      </c>
      <c r="I14638" t="s">
        <v>14</v>
      </c>
      <c r="J14638" t="s">
        <v>15</v>
      </c>
      <c r="K14638" t="s">
        <v>16</v>
      </c>
      <c r="L14638" t="s">
        <v>23</v>
      </c>
      <c r="M14638" s="1">
        <v>4200.93</v>
      </c>
      <c r="N14638" s="1">
        <v>485.07</v>
      </c>
      <c r="O14638">
        <v>0.12</v>
      </c>
    </row>
    <row r="14639" spans="1:15" x14ac:dyDescent="0.3">
      <c r="A14639" t="str">
        <f xml:space="preserve"> _xlfn.XLOOKUP(H14639, 'Customers'!B:B, 'Customers'!A:A)</f>
        <v>CUST_331</v>
      </c>
      <c r="B14639" t="str">
        <f>_xlfn.XLOOKUP(L14639, Products!C:C, Products!A:A)</f>
        <v>PROD_3</v>
      </c>
      <c r="C14639">
        <v>14638</v>
      </c>
      <c r="D14639" s="2" t="s">
        <v>795</v>
      </c>
      <c r="E14639">
        <f>YEAR(Orders[[#This Row],[Order_Date]])</f>
        <v>2022</v>
      </c>
      <c r="F14639">
        <f>MONTH(Orders[[#This Row],[Order_Date]])</f>
        <v>1</v>
      </c>
      <c r="G14639" s="2" t="s">
        <v>1615</v>
      </c>
      <c r="H14639" t="s">
        <v>854</v>
      </c>
      <c r="I14639" t="s">
        <v>14</v>
      </c>
      <c r="J14639" t="s">
        <v>65</v>
      </c>
      <c r="K14639" t="s">
        <v>27</v>
      </c>
      <c r="L14639" t="s">
        <v>28</v>
      </c>
      <c r="M14639" s="1">
        <v>7176.35</v>
      </c>
      <c r="N14639" s="1">
        <v>847.22</v>
      </c>
      <c r="O14639">
        <v>0.17</v>
      </c>
    </row>
    <row r="14640" spans="1:15" x14ac:dyDescent="0.3">
      <c r="A14640" t="str">
        <f xml:space="preserve"> _xlfn.XLOOKUP(H14640, 'Customers'!B:B, 'Customers'!A:A)</f>
        <v>CUST_286</v>
      </c>
      <c r="B14640" t="str">
        <f>_xlfn.XLOOKUP(L14640, Products!C:C, Products!A:A)</f>
        <v>PROD_4</v>
      </c>
      <c r="C14640">
        <v>14639</v>
      </c>
      <c r="D14640" s="2" t="s">
        <v>332</v>
      </c>
      <c r="E14640">
        <f>YEAR(Orders[[#This Row],[Order_Date]])</f>
        <v>2022</v>
      </c>
      <c r="F14640">
        <f>MONTH(Orders[[#This Row],[Order_Date]])</f>
        <v>11</v>
      </c>
      <c r="G14640" s="2" t="s">
        <v>280</v>
      </c>
      <c r="H14640" t="s">
        <v>762</v>
      </c>
      <c r="I14640" t="s">
        <v>14</v>
      </c>
      <c r="J14640" t="s">
        <v>22</v>
      </c>
      <c r="K14640" t="s">
        <v>34</v>
      </c>
      <c r="L14640" t="s">
        <v>35</v>
      </c>
      <c r="M14640" s="1">
        <v>3691.63</v>
      </c>
      <c r="N14640" s="1">
        <v>1000.19</v>
      </c>
      <c r="O14640">
        <v>0.24</v>
      </c>
    </row>
    <row r="14641" spans="1:15" x14ac:dyDescent="0.3">
      <c r="A14641" t="str">
        <f xml:space="preserve"> _xlfn.XLOOKUP(H14641, 'Customers'!B:B, 'Customers'!A:A)</f>
        <v>CUST_161</v>
      </c>
      <c r="B14641" t="str">
        <f>_xlfn.XLOOKUP(L14641, Products!C:C, Products!A:A)</f>
        <v>PROD_1</v>
      </c>
      <c r="C14641">
        <v>14640</v>
      </c>
      <c r="D14641" s="2" t="s">
        <v>1531</v>
      </c>
      <c r="E14641">
        <f>YEAR(Orders[[#This Row],[Order_Date]])</f>
        <v>2023</v>
      </c>
      <c r="F14641">
        <f>MONTH(Orders[[#This Row],[Order_Date]])</f>
        <v>12</v>
      </c>
      <c r="G14641" s="2" t="s">
        <v>44</v>
      </c>
      <c r="H14641" t="s">
        <v>473</v>
      </c>
      <c r="I14641" t="s">
        <v>14</v>
      </c>
      <c r="J14641" t="s">
        <v>22</v>
      </c>
      <c r="K14641" t="s">
        <v>16</v>
      </c>
      <c r="L14641" t="s">
        <v>17</v>
      </c>
      <c r="M14641" s="1">
        <v>8643.11</v>
      </c>
      <c r="N14641" s="1">
        <v>735.13</v>
      </c>
      <c r="O14641">
        <v>0.13</v>
      </c>
    </row>
    <row r="14642" spans="1:15" x14ac:dyDescent="0.3">
      <c r="A14642" t="str">
        <f xml:space="preserve"> _xlfn.XLOOKUP(H14642, 'Customers'!B:B, 'Customers'!A:A)</f>
        <v>CUST_251</v>
      </c>
      <c r="B14642" t="str">
        <f>_xlfn.XLOOKUP(L14642, Products!C:C, Products!A:A)</f>
        <v>PROD_6</v>
      </c>
      <c r="C14642">
        <v>14641</v>
      </c>
      <c r="D14642" s="2" t="s">
        <v>1259</v>
      </c>
      <c r="E14642">
        <f>YEAR(Orders[[#This Row],[Order_Date]])</f>
        <v>2023</v>
      </c>
      <c r="F14642">
        <f>MONTH(Orders[[#This Row],[Order_Date]])</f>
        <v>11</v>
      </c>
      <c r="G14642" s="2" t="s">
        <v>690</v>
      </c>
      <c r="H14642" t="s">
        <v>692</v>
      </c>
      <c r="I14642" t="s">
        <v>14</v>
      </c>
      <c r="J14642" t="s">
        <v>22</v>
      </c>
      <c r="K14642" t="s">
        <v>34</v>
      </c>
      <c r="L14642" t="s">
        <v>52</v>
      </c>
      <c r="M14642" s="1">
        <v>1500.1</v>
      </c>
      <c r="N14642" s="1">
        <v>-128.86000000000001</v>
      </c>
      <c r="O14642">
        <v>0.08</v>
      </c>
    </row>
    <row r="14643" spans="1:15" x14ac:dyDescent="0.3">
      <c r="A14643" t="str">
        <f xml:space="preserve"> _xlfn.XLOOKUP(H14643, 'Customers'!B:B, 'Customers'!A:A)</f>
        <v>CUST_824</v>
      </c>
      <c r="B14643" t="str">
        <f>_xlfn.XLOOKUP(L14643, Products!C:C, Products!A:A)</f>
        <v>PROD_4</v>
      </c>
      <c r="C14643">
        <v>14642</v>
      </c>
      <c r="D14643" s="2" t="s">
        <v>820</v>
      </c>
      <c r="E14643">
        <f>YEAR(Orders[[#This Row],[Order_Date]])</f>
        <v>2023</v>
      </c>
      <c r="F14643">
        <f>MONTH(Orders[[#This Row],[Order_Date]])</f>
        <v>11</v>
      </c>
      <c r="G14643" s="2" t="s">
        <v>1649</v>
      </c>
      <c r="H14643" t="s">
        <v>1576</v>
      </c>
      <c r="I14643" t="s">
        <v>14</v>
      </c>
      <c r="J14643" t="s">
        <v>33</v>
      </c>
      <c r="K14643" t="s">
        <v>34</v>
      </c>
      <c r="L14643" t="s">
        <v>35</v>
      </c>
      <c r="M14643" s="1">
        <v>7278.42</v>
      </c>
      <c r="N14643" s="1">
        <v>1507.3</v>
      </c>
      <c r="O14643">
        <v>0.02</v>
      </c>
    </row>
    <row r="14644" spans="1:15" x14ac:dyDescent="0.3">
      <c r="A14644" t="str">
        <f xml:space="preserve"> _xlfn.XLOOKUP(H14644, 'Customers'!B:B, 'Customers'!A:A)</f>
        <v>CUST_899</v>
      </c>
      <c r="B14644" t="str">
        <f>_xlfn.XLOOKUP(L14644, Products!C:C, Products!A:A)</f>
        <v>PROD_5</v>
      </c>
      <c r="C14644">
        <v>14643</v>
      </c>
      <c r="D14644" s="2" t="s">
        <v>57</v>
      </c>
      <c r="E14644">
        <f>YEAR(Orders[[#This Row],[Order_Date]])</f>
        <v>2023</v>
      </c>
      <c r="F14644">
        <f>MONTH(Orders[[#This Row],[Order_Date]])</f>
        <v>6</v>
      </c>
      <c r="G14644" s="2" t="s">
        <v>378</v>
      </c>
      <c r="H14644" t="s">
        <v>1658</v>
      </c>
      <c r="I14644" t="s">
        <v>32</v>
      </c>
      <c r="J14644" t="s">
        <v>22</v>
      </c>
      <c r="K14644" t="s">
        <v>34</v>
      </c>
      <c r="L14644" t="s">
        <v>39</v>
      </c>
      <c r="M14644" s="1">
        <v>205.38</v>
      </c>
      <c r="N14644" s="1">
        <v>-19.899999999999999</v>
      </c>
      <c r="O14644">
        <v>0.24</v>
      </c>
    </row>
    <row r="14645" spans="1:15" x14ac:dyDescent="0.3">
      <c r="A14645" t="str">
        <f xml:space="preserve"> _xlfn.XLOOKUP(H14645, 'Customers'!B:B, 'Customers'!A:A)</f>
        <v>CUST_38</v>
      </c>
      <c r="B14645" t="str">
        <f>_xlfn.XLOOKUP(L14645, Products!C:C, Products!A:A)</f>
        <v>PROD_2</v>
      </c>
      <c r="C14645">
        <v>14644</v>
      </c>
      <c r="D14645" s="2" t="s">
        <v>770</v>
      </c>
      <c r="E14645">
        <f>YEAR(Orders[[#This Row],[Order_Date]])</f>
        <v>2023</v>
      </c>
      <c r="F14645">
        <f>MONTH(Orders[[#This Row],[Order_Date]])</f>
        <v>4</v>
      </c>
      <c r="G14645" s="2" t="s">
        <v>397</v>
      </c>
      <c r="H14645" t="s">
        <v>141</v>
      </c>
      <c r="I14645" t="s">
        <v>21</v>
      </c>
      <c r="J14645" t="s">
        <v>33</v>
      </c>
      <c r="K14645" t="s">
        <v>16</v>
      </c>
      <c r="L14645" t="s">
        <v>23</v>
      </c>
      <c r="M14645" s="1">
        <v>1486.63</v>
      </c>
      <c r="N14645" s="1">
        <v>-25.03</v>
      </c>
      <c r="O14645">
        <v>0.03</v>
      </c>
    </row>
    <row r="14646" spans="1:15" x14ac:dyDescent="0.3">
      <c r="A14646" t="str">
        <f xml:space="preserve"> _xlfn.XLOOKUP(H14646, 'Customers'!B:B, 'Customers'!A:A)</f>
        <v>CUST_687</v>
      </c>
      <c r="B14646" t="str">
        <f>_xlfn.XLOOKUP(L14646, Products!C:C, Products!A:A)</f>
        <v>PROD_1</v>
      </c>
      <c r="C14646">
        <v>14645</v>
      </c>
      <c r="D14646" s="2" t="s">
        <v>1062</v>
      </c>
      <c r="E14646">
        <f>YEAR(Orders[[#This Row],[Order_Date]])</f>
        <v>2023</v>
      </c>
      <c r="F14646">
        <f>MONTH(Orders[[#This Row],[Order_Date]])</f>
        <v>6</v>
      </c>
      <c r="G14646" s="2" t="s">
        <v>991</v>
      </c>
      <c r="H14646" t="s">
        <v>1424</v>
      </c>
      <c r="I14646" t="s">
        <v>21</v>
      </c>
      <c r="J14646" t="s">
        <v>22</v>
      </c>
      <c r="K14646" t="s">
        <v>27</v>
      </c>
      <c r="L14646" t="s">
        <v>17</v>
      </c>
      <c r="M14646" s="1">
        <v>4974.3100000000004</v>
      </c>
      <c r="N14646" s="1">
        <v>365.32</v>
      </c>
      <c r="O14646">
        <v>0.01</v>
      </c>
    </row>
    <row r="14647" spans="1:15" x14ac:dyDescent="0.3">
      <c r="A14647" t="str">
        <f xml:space="preserve"> _xlfn.XLOOKUP(H14647, 'Customers'!B:B, 'Customers'!A:A)</f>
        <v>CUST_790</v>
      </c>
      <c r="B14647" t="str">
        <f>_xlfn.XLOOKUP(L14647, Products!C:C, Products!A:A)</f>
        <v>PROD_4</v>
      </c>
      <c r="C14647">
        <v>14646</v>
      </c>
      <c r="D14647" s="2" t="s">
        <v>533</v>
      </c>
      <c r="E14647">
        <f>YEAR(Orders[[#This Row],[Order_Date]])</f>
        <v>2023</v>
      </c>
      <c r="F14647">
        <f>MONTH(Orders[[#This Row],[Order_Date]])</f>
        <v>1</v>
      </c>
      <c r="G14647" s="2" t="s">
        <v>395</v>
      </c>
      <c r="H14647" t="s">
        <v>1538</v>
      </c>
      <c r="I14647" t="s">
        <v>21</v>
      </c>
      <c r="J14647" t="s">
        <v>65</v>
      </c>
      <c r="K14647" t="s">
        <v>34</v>
      </c>
      <c r="L14647" t="s">
        <v>35</v>
      </c>
      <c r="M14647" s="1">
        <v>4221.53</v>
      </c>
      <c r="N14647" s="1">
        <v>1120.3900000000001</v>
      </c>
      <c r="O14647">
        <v>0.01</v>
      </c>
    </row>
    <row r="14648" spans="1:15" x14ac:dyDescent="0.3">
      <c r="A14648" t="str">
        <f xml:space="preserve"> _xlfn.XLOOKUP(H14648, 'Customers'!B:B, 'Customers'!A:A)</f>
        <v>CUST_59</v>
      </c>
      <c r="B14648" t="str">
        <f>_xlfn.XLOOKUP(L14648, Products!C:C, Products!A:A)</f>
        <v>PROD_7</v>
      </c>
      <c r="C14648">
        <v>14647</v>
      </c>
      <c r="D14648" s="2" t="s">
        <v>740</v>
      </c>
      <c r="E14648">
        <f>YEAR(Orders[[#This Row],[Order_Date]])</f>
        <v>2023</v>
      </c>
      <c r="F14648">
        <f>MONTH(Orders[[#This Row],[Order_Date]])</f>
        <v>4</v>
      </c>
      <c r="G14648" s="2" t="s">
        <v>866</v>
      </c>
      <c r="H14648" t="s">
        <v>199</v>
      </c>
      <c r="I14648" t="s">
        <v>14</v>
      </c>
      <c r="J14648" t="s">
        <v>22</v>
      </c>
      <c r="K14648" t="s">
        <v>16</v>
      </c>
      <c r="L14648" t="s">
        <v>66</v>
      </c>
      <c r="M14648" s="1">
        <v>8836.5300000000007</v>
      </c>
      <c r="N14648" s="1">
        <v>1500.37</v>
      </c>
      <c r="O14648">
        <v>0.08</v>
      </c>
    </row>
    <row r="14649" spans="1:15" x14ac:dyDescent="0.3">
      <c r="A14649" t="str">
        <f xml:space="preserve"> _xlfn.XLOOKUP(H14649, 'Customers'!B:B, 'Customers'!A:A)</f>
        <v>CUST_567</v>
      </c>
      <c r="B14649" t="str">
        <f>_xlfn.XLOOKUP(L14649, Products!C:C, Products!A:A)</f>
        <v>PROD_8</v>
      </c>
      <c r="C14649">
        <v>14648</v>
      </c>
      <c r="D14649" s="2" t="s">
        <v>284</v>
      </c>
      <c r="E14649">
        <f>YEAR(Orders[[#This Row],[Order_Date]])</f>
        <v>2022</v>
      </c>
      <c r="F14649">
        <f>MONTH(Orders[[#This Row],[Order_Date]])</f>
        <v>5</v>
      </c>
      <c r="G14649" s="2" t="s">
        <v>610</v>
      </c>
      <c r="H14649" t="s">
        <v>1261</v>
      </c>
      <c r="I14649" t="s">
        <v>21</v>
      </c>
      <c r="J14649" t="s">
        <v>22</v>
      </c>
      <c r="K14649" t="s">
        <v>27</v>
      </c>
      <c r="L14649" t="s">
        <v>73</v>
      </c>
      <c r="M14649" s="1">
        <v>1438.58</v>
      </c>
      <c r="N14649" s="1">
        <v>312.52</v>
      </c>
      <c r="O14649">
        <v>0</v>
      </c>
    </row>
    <row r="14650" spans="1:15" x14ac:dyDescent="0.3">
      <c r="A14650" t="str">
        <f xml:space="preserve"> _xlfn.XLOOKUP(H14650, 'Customers'!B:B, 'Customers'!A:A)</f>
        <v>CUST_810</v>
      </c>
      <c r="B14650" t="str">
        <f>_xlfn.XLOOKUP(L14650, Products!C:C, Products!A:A)</f>
        <v>PROD_8</v>
      </c>
      <c r="C14650">
        <v>14649</v>
      </c>
      <c r="D14650" s="2" t="s">
        <v>935</v>
      </c>
      <c r="E14650">
        <f>YEAR(Orders[[#This Row],[Order_Date]])</f>
        <v>2022</v>
      </c>
      <c r="F14650">
        <f>MONTH(Orders[[#This Row],[Order_Date]])</f>
        <v>3</v>
      </c>
      <c r="G14650" s="2" t="s">
        <v>1303</v>
      </c>
      <c r="H14650" t="s">
        <v>1560</v>
      </c>
      <c r="I14650" t="s">
        <v>14</v>
      </c>
      <c r="J14650" t="s">
        <v>65</v>
      </c>
      <c r="K14650" t="s">
        <v>27</v>
      </c>
      <c r="L14650" t="s">
        <v>73</v>
      </c>
      <c r="M14650" s="1">
        <v>8403.25</v>
      </c>
      <c r="N14650" s="1">
        <v>192.14</v>
      </c>
      <c r="O14650">
        <v>0.23</v>
      </c>
    </row>
    <row r="14651" spans="1:15" x14ac:dyDescent="0.3">
      <c r="A14651" t="str">
        <f xml:space="preserve"> _xlfn.XLOOKUP(H14651, 'Customers'!B:B, 'Customers'!A:A)</f>
        <v>CUST_617</v>
      </c>
      <c r="B14651" t="str">
        <f>_xlfn.XLOOKUP(L14651, Products!C:C, Products!A:A)</f>
        <v>PROD_3</v>
      </c>
      <c r="C14651">
        <v>14650</v>
      </c>
      <c r="D14651" s="2" t="s">
        <v>1108</v>
      </c>
      <c r="E14651">
        <f>YEAR(Orders[[#This Row],[Order_Date]])</f>
        <v>2022</v>
      </c>
      <c r="F14651">
        <f>MONTH(Orders[[#This Row],[Order_Date]])</f>
        <v>3</v>
      </c>
      <c r="G14651" s="2" t="s">
        <v>881</v>
      </c>
      <c r="H14651" t="s">
        <v>1336</v>
      </c>
      <c r="I14651" t="s">
        <v>14</v>
      </c>
      <c r="J14651" t="s">
        <v>33</v>
      </c>
      <c r="K14651" t="s">
        <v>27</v>
      </c>
      <c r="L14651" t="s">
        <v>28</v>
      </c>
      <c r="M14651" s="1">
        <v>6086.63</v>
      </c>
      <c r="N14651" s="1">
        <v>1128.3800000000001</v>
      </c>
      <c r="O14651">
        <v>0.13</v>
      </c>
    </row>
    <row r="14652" spans="1:15" x14ac:dyDescent="0.3">
      <c r="A14652" t="str">
        <f xml:space="preserve"> _xlfn.XLOOKUP(H14652, 'Customers'!B:B, 'Customers'!A:A)</f>
        <v>CUST_590</v>
      </c>
      <c r="B14652" t="str">
        <f>_xlfn.XLOOKUP(L14652, Products!C:C, Products!A:A)</f>
        <v>PROD_7</v>
      </c>
      <c r="C14652">
        <v>14651</v>
      </c>
      <c r="D14652" s="2" t="s">
        <v>324</v>
      </c>
      <c r="E14652">
        <f>YEAR(Orders[[#This Row],[Order_Date]])</f>
        <v>2022</v>
      </c>
      <c r="F14652">
        <f>MONTH(Orders[[#This Row],[Order_Date]])</f>
        <v>8</v>
      </c>
      <c r="G14652" s="2" t="s">
        <v>1331</v>
      </c>
      <c r="H14652" t="s">
        <v>1295</v>
      </c>
      <c r="I14652" t="s">
        <v>14</v>
      </c>
      <c r="J14652" t="s">
        <v>22</v>
      </c>
      <c r="K14652" t="s">
        <v>16</v>
      </c>
      <c r="L14652" t="s">
        <v>66</v>
      </c>
      <c r="M14652" s="1">
        <v>233.37</v>
      </c>
      <c r="N14652" s="1">
        <v>69.47</v>
      </c>
      <c r="O14652">
        <v>0.17</v>
      </c>
    </row>
    <row r="14653" spans="1:15" x14ac:dyDescent="0.3">
      <c r="A14653" t="str">
        <f xml:space="preserve"> _xlfn.XLOOKUP(H14653, 'Customers'!B:B, 'Customers'!A:A)</f>
        <v>CUST_864</v>
      </c>
      <c r="B14653" t="str">
        <f>_xlfn.XLOOKUP(L14653, Products!C:C, Products!A:A)</f>
        <v>PROD_4</v>
      </c>
      <c r="C14653">
        <v>14652</v>
      </c>
      <c r="D14653" s="2" t="s">
        <v>643</v>
      </c>
      <c r="E14653">
        <f>YEAR(Orders[[#This Row],[Order_Date]])</f>
        <v>2023</v>
      </c>
      <c r="F14653">
        <f>MONTH(Orders[[#This Row],[Order_Date]])</f>
        <v>3</v>
      </c>
      <c r="G14653" s="2" t="s">
        <v>1110</v>
      </c>
      <c r="H14653" t="s">
        <v>1618</v>
      </c>
      <c r="I14653" t="s">
        <v>32</v>
      </c>
      <c r="J14653" t="s">
        <v>15</v>
      </c>
      <c r="K14653" t="s">
        <v>34</v>
      </c>
      <c r="L14653" t="s">
        <v>35</v>
      </c>
      <c r="M14653" s="1">
        <v>6047.24</v>
      </c>
      <c r="N14653" s="1">
        <v>-575</v>
      </c>
      <c r="O14653">
        <v>0.12</v>
      </c>
    </row>
    <row r="14654" spans="1:15" x14ac:dyDescent="0.3">
      <c r="A14654" t="str">
        <f xml:space="preserve"> _xlfn.XLOOKUP(H14654, 'Customers'!B:B, 'Customers'!A:A)</f>
        <v>CUST_787</v>
      </c>
      <c r="B14654" t="str">
        <f>_xlfn.XLOOKUP(L14654, Products!C:C, Products!A:A)</f>
        <v>PROD_6</v>
      </c>
      <c r="C14654">
        <v>14653</v>
      </c>
      <c r="D14654" s="2" t="s">
        <v>359</v>
      </c>
      <c r="E14654">
        <f>YEAR(Orders[[#This Row],[Order_Date]])</f>
        <v>2023</v>
      </c>
      <c r="F14654">
        <f>MONTH(Orders[[#This Row],[Order_Date]])</f>
        <v>2</v>
      </c>
      <c r="G14654" s="2" t="s">
        <v>724</v>
      </c>
      <c r="H14654" t="s">
        <v>1535</v>
      </c>
      <c r="I14654" t="s">
        <v>32</v>
      </c>
      <c r="J14654" t="s">
        <v>15</v>
      </c>
      <c r="K14654" t="s">
        <v>34</v>
      </c>
      <c r="L14654" t="s">
        <v>52</v>
      </c>
      <c r="M14654" s="1">
        <v>4315.34</v>
      </c>
      <c r="N14654" s="1">
        <v>601.07000000000005</v>
      </c>
      <c r="O14654">
        <v>0.03</v>
      </c>
    </row>
    <row r="14655" spans="1:15" x14ac:dyDescent="0.3">
      <c r="A14655" t="str">
        <f xml:space="preserve"> _xlfn.XLOOKUP(H14655, 'Customers'!B:B, 'Customers'!A:A)</f>
        <v>CUST_664</v>
      </c>
      <c r="B14655" t="str">
        <f>_xlfn.XLOOKUP(L14655, Products!C:C, Products!A:A)</f>
        <v>PROD_7</v>
      </c>
      <c r="C14655">
        <v>14654</v>
      </c>
      <c r="D14655" s="2" t="s">
        <v>101</v>
      </c>
      <c r="E14655">
        <f>YEAR(Orders[[#This Row],[Order_Date]])</f>
        <v>2022</v>
      </c>
      <c r="F14655">
        <f>MONTH(Orders[[#This Row],[Order_Date]])</f>
        <v>7</v>
      </c>
      <c r="G14655" s="2" t="s">
        <v>1179</v>
      </c>
      <c r="H14655" t="s">
        <v>1393</v>
      </c>
      <c r="I14655" t="s">
        <v>14</v>
      </c>
      <c r="J14655" t="s">
        <v>15</v>
      </c>
      <c r="K14655" t="s">
        <v>16</v>
      </c>
      <c r="L14655" t="s">
        <v>66</v>
      </c>
      <c r="M14655" s="1">
        <v>7743.35</v>
      </c>
      <c r="N14655" s="1">
        <v>1180.46</v>
      </c>
      <c r="O14655">
        <v>0.18</v>
      </c>
    </row>
    <row r="14656" spans="1:15" x14ac:dyDescent="0.3">
      <c r="A14656" t="str">
        <f xml:space="preserve"> _xlfn.XLOOKUP(H14656, 'Customers'!B:B, 'Customers'!A:A)</f>
        <v>CUST_4</v>
      </c>
      <c r="B14656" t="str">
        <f>_xlfn.XLOOKUP(L14656, Products!C:C, Products!A:A)</f>
        <v>PROD_8</v>
      </c>
      <c r="C14656">
        <v>14655</v>
      </c>
      <c r="D14656" s="2" t="s">
        <v>830</v>
      </c>
      <c r="E14656">
        <f>YEAR(Orders[[#This Row],[Order_Date]])</f>
        <v>2022</v>
      </c>
      <c r="F14656">
        <f>MONTH(Orders[[#This Row],[Order_Date]])</f>
        <v>6</v>
      </c>
      <c r="G14656" s="2" t="s">
        <v>791</v>
      </c>
      <c r="H14656" t="s">
        <v>31</v>
      </c>
      <c r="I14656" t="s">
        <v>32</v>
      </c>
      <c r="J14656" t="s">
        <v>33</v>
      </c>
      <c r="K14656" t="s">
        <v>27</v>
      </c>
      <c r="L14656" t="s">
        <v>73</v>
      </c>
      <c r="M14656" s="1">
        <v>1524.21</v>
      </c>
      <c r="N14656" s="1">
        <v>346.51</v>
      </c>
      <c r="O14656">
        <v>0.2</v>
      </c>
    </row>
    <row r="14657" spans="1:15" x14ac:dyDescent="0.3">
      <c r="A14657" t="str">
        <f xml:space="preserve"> _xlfn.XLOOKUP(H14657, 'Customers'!B:B, 'Customers'!A:A)</f>
        <v>CUST_549</v>
      </c>
      <c r="B14657" t="str">
        <f>_xlfn.XLOOKUP(L14657, Products!C:C, Products!A:A)</f>
        <v>PROD_1</v>
      </c>
      <c r="C14657">
        <v>14656</v>
      </c>
      <c r="D14657" s="2" t="s">
        <v>223</v>
      </c>
      <c r="E14657">
        <f>YEAR(Orders[[#This Row],[Order_Date]])</f>
        <v>2023</v>
      </c>
      <c r="F14657">
        <f>MONTH(Orders[[#This Row],[Order_Date]])</f>
        <v>10</v>
      </c>
      <c r="G14657" s="2" t="s">
        <v>819</v>
      </c>
      <c r="H14657" t="s">
        <v>1233</v>
      </c>
      <c r="I14657" t="s">
        <v>14</v>
      </c>
      <c r="J14657" t="s">
        <v>22</v>
      </c>
      <c r="K14657" t="s">
        <v>16</v>
      </c>
      <c r="L14657" t="s">
        <v>17</v>
      </c>
      <c r="M14657" s="1">
        <v>2849.46</v>
      </c>
      <c r="N14657" s="1">
        <v>580.79999999999995</v>
      </c>
      <c r="O14657">
        <v>0.3</v>
      </c>
    </row>
    <row r="14658" spans="1:15" x14ac:dyDescent="0.3">
      <c r="A14658" t="str">
        <f xml:space="preserve"> _xlfn.XLOOKUP(H14658, 'Customers'!B:B, 'Customers'!A:A)</f>
        <v>CUST_461</v>
      </c>
      <c r="B14658" t="str">
        <f>_xlfn.XLOOKUP(L14658, Products!C:C, Products!A:A)</f>
        <v>PROD_6</v>
      </c>
      <c r="C14658">
        <v>14657</v>
      </c>
      <c r="D14658" s="2" t="s">
        <v>825</v>
      </c>
      <c r="E14658">
        <f>YEAR(Orders[[#This Row],[Order_Date]])</f>
        <v>2023</v>
      </c>
      <c r="F14658">
        <f>MONTH(Orders[[#This Row],[Order_Date]])</f>
        <v>6</v>
      </c>
      <c r="G14658" s="2" t="s">
        <v>68</v>
      </c>
      <c r="H14658" t="s">
        <v>1089</v>
      </c>
      <c r="I14658" t="s">
        <v>21</v>
      </c>
      <c r="J14658" t="s">
        <v>33</v>
      </c>
      <c r="K14658" t="s">
        <v>34</v>
      </c>
      <c r="L14658" t="s">
        <v>52</v>
      </c>
      <c r="M14658" s="1">
        <v>3864.22</v>
      </c>
      <c r="N14658" s="1">
        <v>309.62</v>
      </c>
      <c r="O14658">
        <v>0.19</v>
      </c>
    </row>
    <row r="14659" spans="1:15" x14ac:dyDescent="0.3">
      <c r="A14659" t="str">
        <f xml:space="preserve"> _xlfn.XLOOKUP(H14659, 'Customers'!B:B, 'Customers'!A:A)</f>
        <v>CUST_107</v>
      </c>
      <c r="B14659" t="str">
        <f>_xlfn.XLOOKUP(L14659, Products!C:C, Products!A:A)</f>
        <v>PROD_7</v>
      </c>
      <c r="C14659">
        <v>14658</v>
      </c>
      <c r="D14659" s="2" t="s">
        <v>370</v>
      </c>
      <c r="E14659">
        <f>YEAR(Orders[[#This Row],[Order_Date]])</f>
        <v>2022</v>
      </c>
      <c r="F14659">
        <f>MONTH(Orders[[#This Row],[Order_Date]])</f>
        <v>3</v>
      </c>
      <c r="G14659" s="2" t="s">
        <v>1140</v>
      </c>
      <c r="H14659" t="s">
        <v>334</v>
      </c>
      <c r="I14659" t="s">
        <v>14</v>
      </c>
      <c r="J14659" t="s">
        <v>65</v>
      </c>
      <c r="K14659" t="s">
        <v>16</v>
      </c>
      <c r="L14659" t="s">
        <v>66</v>
      </c>
      <c r="M14659" s="1">
        <v>3209.93</v>
      </c>
      <c r="N14659" s="1">
        <v>405.49</v>
      </c>
      <c r="O14659">
        <v>0.14000000000000001</v>
      </c>
    </row>
    <row r="14660" spans="1:15" x14ac:dyDescent="0.3">
      <c r="A14660" t="str">
        <f xml:space="preserve"> _xlfn.XLOOKUP(H14660, 'Customers'!B:B, 'Customers'!A:A)</f>
        <v>CUST_782</v>
      </c>
      <c r="B14660" t="str">
        <f>_xlfn.XLOOKUP(L14660, Products!C:C, Products!A:A)</f>
        <v>PROD_1</v>
      </c>
      <c r="C14660">
        <v>14659</v>
      </c>
      <c r="D14660" s="2" t="s">
        <v>843</v>
      </c>
      <c r="E14660">
        <f>YEAR(Orders[[#This Row],[Order_Date]])</f>
        <v>2023</v>
      </c>
      <c r="F14660">
        <f>MONTH(Orders[[#This Row],[Order_Date]])</f>
        <v>6</v>
      </c>
      <c r="G14660" s="2" t="s">
        <v>177</v>
      </c>
      <c r="H14660" t="s">
        <v>1529</v>
      </c>
      <c r="I14660" t="s">
        <v>14</v>
      </c>
      <c r="J14660" t="s">
        <v>65</v>
      </c>
      <c r="K14660" t="s">
        <v>27</v>
      </c>
      <c r="L14660" t="s">
        <v>17</v>
      </c>
      <c r="M14660" s="1">
        <v>3012.31</v>
      </c>
      <c r="N14660" s="1">
        <v>792.17</v>
      </c>
      <c r="O14660">
        <v>0.23</v>
      </c>
    </row>
    <row r="14661" spans="1:15" x14ac:dyDescent="0.3">
      <c r="A14661" t="str">
        <f xml:space="preserve"> _xlfn.XLOOKUP(H14661, 'Customers'!B:B, 'Customers'!A:A)</f>
        <v>CUST_128</v>
      </c>
      <c r="B14661" t="str">
        <f>_xlfn.XLOOKUP(L14661, Products!C:C, Products!A:A)</f>
        <v>PROD_4</v>
      </c>
      <c r="C14661">
        <v>14660</v>
      </c>
      <c r="D14661" s="2" t="s">
        <v>740</v>
      </c>
      <c r="E14661">
        <f>YEAR(Orders[[#This Row],[Order_Date]])</f>
        <v>2023</v>
      </c>
      <c r="F14661">
        <f>MONTH(Orders[[#This Row],[Order_Date]])</f>
        <v>4</v>
      </c>
      <c r="G14661" s="2" t="s">
        <v>741</v>
      </c>
      <c r="H14661" t="s">
        <v>394</v>
      </c>
      <c r="I14661" t="s">
        <v>32</v>
      </c>
      <c r="J14661" t="s">
        <v>22</v>
      </c>
      <c r="K14661" t="s">
        <v>34</v>
      </c>
      <c r="L14661" t="s">
        <v>35</v>
      </c>
      <c r="M14661" s="1">
        <v>8285.2800000000007</v>
      </c>
      <c r="N14661" s="1">
        <v>1849.58</v>
      </c>
      <c r="O14661">
        <v>0.13</v>
      </c>
    </row>
    <row r="14662" spans="1:15" x14ac:dyDescent="0.3">
      <c r="A14662" t="str">
        <f xml:space="preserve"> _xlfn.XLOOKUP(H14662, 'Customers'!B:B, 'Customers'!A:A)</f>
        <v>CUST_780</v>
      </c>
      <c r="B14662" t="str">
        <f>_xlfn.XLOOKUP(L14662, Products!C:C, Products!A:A)</f>
        <v>PROD_2</v>
      </c>
      <c r="C14662">
        <v>14661</v>
      </c>
      <c r="D14662" s="2" t="s">
        <v>518</v>
      </c>
      <c r="E14662">
        <f>YEAR(Orders[[#This Row],[Order_Date]])</f>
        <v>2022</v>
      </c>
      <c r="F14662">
        <f>MONTH(Orders[[#This Row],[Order_Date]])</f>
        <v>6</v>
      </c>
      <c r="G14662" s="2" t="s">
        <v>519</v>
      </c>
      <c r="H14662" t="s">
        <v>1527</v>
      </c>
      <c r="I14662" t="s">
        <v>14</v>
      </c>
      <c r="J14662" t="s">
        <v>65</v>
      </c>
      <c r="K14662" t="s">
        <v>16</v>
      </c>
      <c r="L14662" t="s">
        <v>23</v>
      </c>
      <c r="M14662" s="1">
        <v>8086.67</v>
      </c>
      <c r="N14662" s="1">
        <v>2079.14</v>
      </c>
      <c r="O14662">
        <v>7.0000000000000007E-2</v>
      </c>
    </row>
    <row r="14663" spans="1:15" x14ac:dyDescent="0.3">
      <c r="A14663" t="str">
        <f xml:space="preserve"> _xlfn.XLOOKUP(H14663, 'Customers'!B:B, 'Customers'!A:A)</f>
        <v>CUST_536</v>
      </c>
      <c r="B14663" t="str">
        <f>_xlfn.XLOOKUP(L14663, Products!C:C, Products!A:A)</f>
        <v>PROD_6</v>
      </c>
      <c r="C14663">
        <v>14662</v>
      </c>
      <c r="D14663" s="2" t="s">
        <v>278</v>
      </c>
      <c r="E14663">
        <f>YEAR(Orders[[#This Row],[Order_Date]])</f>
        <v>2023</v>
      </c>
      <c r="F14663">
        <f>MONTH(Orders[[#This Row],[Order_Date]])</f>
        <v>5</v>
      </c>
      <c r="G14663" s="2" t="s">
        <v>425</v>
      </c>
      <c r="H14663" t="s">
        <v>1216</v>
      </c>
      <c r="I14663" t="s">
        <v>14</v>
      </c>
      <c r="J14663" t="s">
        <v>15</v>
      </c>
      <c r="K14663" t="s">
        <v>34</v>
      </c>
      <c r="L14663" t="s">
        <v>52</v>
      </c>
      <c r="M14663" s="1">
        <v>1573.58</v>
      </c>
      <c r="N14663" s="1">
        <v>-155.25</v>
      </c>
      <c r="O14663">
        <v>0.28999999999999998</v>
      </c>
    </row>
    <row r="14664" spans="1:15" x14ac:dyDescent="0.3">
      <c r="A14664" t="str">
        <f xml:space="preserve"> _xlfn.XLOOKUP(H14664, 'Customers'!B:B, 'Customers'!A:A)</f>
        <v>CUST_3</v>
      </c>
      <c r="B14664" t="str">
        <f>_xlfn.XLOOKUP(L14664, Products!C:C, Products!A:A)</f>
        <v>PROD_7</v>
      </c>
      <c r="C14664">
        <v>14663</v>
      </c>
      <c r="D14664" s="2" t="s">
        <v>1399</v>
      </c>
      <c r="E14664">
        <f>YEAR(Orders[[#This Row],[Order_Date]])</f>
        <v>2022</v>
      </c>
      <c r="F14664">
        <f>MONTH(Orders[[#This Row],[Order_Date]])</f>
        <v>8</v>
      </c>
      <c r="G14664" s="2" t="s">
        <v>1160</v>
      </c>
      <c r="H14664" t="s">
        <v>26</v>
      </c>
      <c r="I14664" t="s">
        <v>14</v>
      </c>
      <c r="J14664" t="s">
        <v>15</v>
      </c>
      <c r="K14664" t="s">
        <v>16</v>
      </c>
      <c r="L14664" t="s">
        <v>66</v>
      </c>
      <c r="M14664" s="1">
        <v>378.59</v>
      </c>
      <c r="N14664" s="1">
        <v>12.2</v>
      </c>
      <c r="O14664">
        <v>0.12</v>
      </c>
    </row>
    <row r="14665" spans="1:15" x14ac:dyDescent="0.3">
      <c r="A14665" t="str">
        <f xml:space="preserve"> _xlfn.XLOOKUP(H14665, 'Customers'!B:B, 'Customers'!A:A)</f>
        <v>CUST_890</v>
      </c>
      <c r="B14665" t="str">
        <f>_xlfn.XLOOKUP(L14665, Products!C:C, Products!A:A)</f>
        <v>PROD_5</v>
      </c>
      <c r="C14665">
        <v>14664</v>
      </c>
      <c r="D14665" s="2" t="s">
        <v>757</v>
      </c>
      <c r="E14665">
        <f>YEAR(Orders[[#This Row],[Order_Date]])</f>
        <v>2023</v>
      </c>
      <c r="F14665">
        <f>MONTH(Orders[[#This Row],[Order_Date]])</f>
        <v>5</v>
      </c>
      <c r="G14665" s="2" t="s">
        <v>1319</v>
      </c>
      <c r="H14665" t="s">
        <v>1647</v>
      </c>
      <c r="I14665" t="s">
        <v>14</v>
      </c>
      <c r="J14665" t="s">
        <v>15</v>
      </c>
      <c r="K14665" t="s">
        <v>34</v>
      </c>
      <c r="L14665" t="s">
        <v>39</v>
      </c>
      <c r="M14665" s="1">
        <v>1976.15</v>
      </c>
      <c r="N14665" s="1">
        <v>-168.94</v>
      </c>
      <c r="O14665">
        <v>0.25</v>
      </c>
    </row>
    <row r="14666" spans="1:15" x14ac:dyDescent="0.3">
      <c r="A14666" t="str">
        <f xml:space="preserve"> _xlfn.XLOOKUP(H14666, 'Customers'!B:B, 'Customers'!A:A)</f>
        <v>CUST_488</v>
      </c>
      <c r="B14666" t="str">
        <f>_xlfn.XLOOKUP(L14666, Products!C:C, Products!A:A)</f>
        <v>PROD_1</v>
      </c>
      <c r="C14666">
        <v>14665</v>
      </c>
      <c r="D14666" s="2" t="s">
        <v>100</v>
      </c>
      <c r="E14666">
        <f>YEAR(Orders[[#This Row],[Order_Date]])</f>
        <v>2022</v>
      </c>
      <c r="F14666">
        <f>MONTH(Orders[[#This Row],[Order_Date]])</f>
        <v>7</v>
      </c>
      <c r="G14666" s="2" t="s">
        <v>101</v>
      </c>
      <c r="H14666" t="s">
        <v>1135</v>
      </c>
      <c r="I14666" t="s">
        <v>21</v>
      </c>
      <c r="J14666" t="s">
        <v>65</v>
      </c>
      <c r="K14666" t="s">
        <v>16</v>
      </c>
      <c r="L14666" t="s">
        <v>17</v>
      </c>
      <c r="M14666" s="1">
        <v>1523.96</v>
      </c>
      <c r="N14666" s="1">
        <v>41.15</v>
      </c>
      <c r="O14666">
        <v>0.23</v>
      </c>
    </row>
    <row r="14667" spans="1:15" x14ac:dyDescent="0.3">
      <c r="A14667" t="str">
        <f xml:space="preserve"> _xlfn.XLOOKUP(H14667, 'Customers'!B:B, 'Customers'!A:A)</f>
        <v>CUST_520</v>
      </c>
      <c r="B14667" t="str">
        <f>_xlfn.XLOOKUP(L14667, Products!C:C, Products!A:A)</f>
        <v>PROD_5</v>
      </c>
      <c r="C14667">
        <v>14666</v>
      </c>
      <c r="D14667" s="2" t="s">
        <v>136</v>
      </c>
      <c r="E14667">
        <f>YEAR(Orders[[#This Row],[Order_Date]])</f>
        <v>2022</v>
      </c>
      <c r="F14667">
        <f>MONTH(Orders[[#This Row],[Order_Date]])</f>
        <v>2</v>
      </c>
      <c r="G14667" s="2" t="s">
        <v>672</v>
      </c>
      <c r="H14667" t="s">
        <v>1193</v>
      </c>
      <c r="I14667" t="s">
        <v>14</v>
      </c>
      <c r="J14667" t="s">
        <v>33</v>
      </c>
      <c r="K14667" t="s">
        <v>34</v>
      </c>
      <c r="L14667" t="s">
        <v>39</v>
      </c>
      <c r="M14667" s="1">
        <v>4069.61</v>
      </c>
      <c r="N14667" s="1">
        <v>104.43</v>
      </c>
      <c r="O14667">
        <v>0.11</v>
      </c>
    </row>
    <row r="14668" spans="1:15" x14ac:dyDescent="0.3">
      <c r="A14668" t="str">
        <f xml:space="preserve"> _xlfn.XLOOKUP(H14668, 'Customers'!B:B, 'Customers'!A:A)</f>
        <v>CUST_311</v>
      </c>
      <c r="B14668" t="str">
        <f>_xlfn.XLOOKUP(L14668, Products!C:C, Products!A:A)</f>
        <v>PROD_3</v>
      </c>
      <c r="C14668">
        <v>14667</v>
      </c>
      <c r="D14668" s="2" t="s">
        <v>464</v>
      </c>
      <c r="E14668">
        <f>YEAR(Orders[[#This Row],[Order_Date]])</f>
        <v>2023</v>
      </c>
      <c r="F14668">
        <f>MONTH(Orders[[#This Row],[Order_Date]])</f>
        <v>2</v>
      </c>
      <c r="G14668" s="2" t="s">
        <v>666</v>
      </c>
      <c r="H14668" t="s">
        <v>813</v>
      </c>
      <c r="I14668" t="s">
        <v>21</v>
      </c>
      <c r="J14668" t="s">
        <v>65</v>
      </c>
      <c r="K14668" t="s">
        <v>27</v>
      </c>
      <c r="L14668" t="s">
        <v>28</v>
      </c>
      <c r="M14668" s="1">
        <v>4788.16</v>
      </c>
      <c r="N14668" s="1">
        <v>81.52</v>
      </c>
      <c r="O14668">
        <v>0.04</v>
      </c>
    </row>
    <row r="14669" spans="1:15" x14ac:dyDescent="0.3">
      <c r="A14669" t="str">
        <f xml:space="preserve"> _xlfn.XLOOKUP(H14669, 'Customers'!B:B, 'Customers'!A:A)</f>
        <v>CUST_773</v>
      </c>
      <c r="B14669" t="str">
        <f>_xlfn.XLOOKUP(L14669, Products!C:C, Products!A:A)</f>
        <v>PROD_6</v>
      </c>
      <c r="C14669">
        <v>14668</v>
      </c>
      <c r="D14669" s="2" t="s">
        <v>46</v>
      </c>
      <c r="E14669">
        <f>YEAR(Orders[[#This Row],[Order_Date]])</f>
        <v>2023</v>
      </c>
      <c r="F14669">
        <f>MONTH(Orders[[#This Row],[Order_Date]])</f>
        <v>2</v>
      </c>
      <c r="G14669" s="2" t="s">
        <v>1006</v>
      </c>
      <c r="H14669" t="s">
        <v>1520</v>
      </c>
      <c r="I14669" t="s">
        <v>32</v>
      </c>
      <c r="J14669" t="s">
        <v>22</v>
      </c>
      <c r="K14669" t="s">
        <v>34</v>
      </c>
      <c r="L14669" t="s">
        <v>52</v>
      </c>
      <c r="M14669" s="1">
        <v>6890.08</v>
      </c>
      <c r="N14669" s="1">
        <v>1786.59</v>
      </c>
      <c r="O14669">
        <v>0.28999999999999998</v>
      </c>
    </row>
    <row r="14670" spans="1:15" x14ac:dyDescent="0.3">
      <c r="A14670" t="str">
        <f xml:space="preserve"> _xlfn.XLOOKUP(H14670, 'Customers'!B:B, 'Customers'!A:A)</f>
        <v>CUST_414</v>
      </c>
      <c r="B14670" t="str">
        <f>_xlfn.XLOOKUP(L14670, Products!C:C, Products!A:A)</f>
        <v>PROD_2</v>
      </c>
      <c r="C14670">
        <v>14669</v>
      </c>
      <c r="D14670" s="2" t="s">
        <v>623</v>
      </c>
      <c r="E14670">
        <f>YEAR(Orders[[#This Row],[Order_Date]])</f>
        <v>2022</v>
      </c>
      <c r="F14670">
        <f>MONTH(Orders[[#This Row],[Order_Date]])</f>
        <v>12</v>
      </c>
      <c r="G14670" s="2" t="s">
        <v>268</v>
      </c>
      <c r="H14670" t="s">
        <v>1010</v>
      </c>
      <c r="I14670" t="s">
        <v>14</v>
      </c>
      <c r="J14670" t="s">
        <v>33</v>
      </c>
      <c r="K14670" t="s">
        <v>16</v>
      </c>
      <c r="L14670" t="s">
        <v>23</v>
      </c>
      <c r="M14670" s="1">
        <v>7991.99</v>
      </c>
      <c r="N14670" s="1">
        <v>1187.22</v>
      </c>
      <c r="O14670">
        <v>0.01</v>
      </c>
    </row>
    <row r="14671" spans="1:15" x14ac:dyDescent="0.3">
      <c r="A14671" t="str">
        <f xml:space="preserve"> _xlfn.XLOOKUP(H14671, 'Customers'!B:B, 'Customers'!A:A)</f>
        <v>CUST_291</v>
      </c>
      <c r="B14671" t="str">
        <f>_xlfn.XLOOKUP(L14671, Products!C:C, Products!A:A)</f>
        <v>PROD_5</v>
      </c>
      <c r="C14671">
        <v>14670</v>
      </c>
      <c r="D14671" s="2" t="s">
        <v>155</v>
      </c>
      <c r="E14671">
        <f>YEAR(Orders[[#This Row],[Order_Date]])</f>
        <v>2022</v>
      </c>
      <c r="F14671">
        <f>MONTH(Orders[[#This Row],[Order_Date]])</f>
        <v>3</v>
      </c>
      <c r="G14671" s="2" t="s">
        <v>1278</v>
      </c>
      <c r="H14671" t="s">
        <v>775</v>
      </c>
      <c r="I14671" t="s">
        <v>32</v>
      </c>
      <c r="J14671" t="s">
        <v>22</v>
      </c>
      <c r="K14671" t="s">
        <v>34</v>
      </c>
      <c r="L14671" t="s">
        <v>39</v>
      </c>
      <c r="M14671" s="1">
        <v>2636.02</v>
      </c>
      <c r="N14671" s="1">
        <v>774.83</v>
      </c>
      <c r="O14671">
        <v>0.28999999999999998</v>
      </c>
    </row>
    <row r="14672" spans="1:15" x14ac:dyDescent="0.3">
      <c r="A14672" t="str">
        <f xml:space="preserve"> _xlfn.XLOOKUP(H14672, 'Customers'!B:B, 'Customers'!A:A)</f>
        <v>CUST_169</v>
      </c>
      <c r="B14672" t="str">
        <f>_xlfn.XLOOKUP(L14672, Products!C:C, Products!A:A)</f>
        <v>PROD_4</v>
      </c>
      <c r="C14672">
        <v>14671</v>
      </c>
      <c r="D14672" s="2" t="s">
        <v>1638</v>
      </c>
      <c r="E14672">
        <f>YEAR(Orders[[#This Row],[Order_Date]])</f>
        <v>2023</v>
      </c>
      <c r="F14672">
        <f>MONTH(Orders[[#This Row],[Order_Date]])</f>
        <v>1</v>
      </c>
      <c r="G14672" s="2" t="s">
        <v>25</v>
      </c>
      <c r="H14672" t="s">
        <v>497</v>
      </c>
      <c r="I14672" t="s">
        <v>21</v>
      </c>
      <c r="J14672" t="s">
        <v>22</v>
      </c>
      <c r="K14672" t="s">
        <v>34</v>
      </c>
      <c r="L14672" t="s">
        <v>35</v>
      </c>
      <c r="M14672" s="1">
        <v>1489.04</v>
      </c>
      <c r="N14672" s="1">
        <v>213.65</v>
      </c>
      <c r="O14672">
        <v>0.06</v>
      </c>
    </row>
    <row r="14673" spans="1:15" x14ac:dyDescent="0.3">
      <c r="A14673" t="str">
        <f xml:space="preserve"> _xlfn.XLOOKUP(H14673, 'Customers'!B:B, 'Customers'!A:A)</f>
        <v>CUST_858</v>
      </c>
      <c r="B14673" t="str">
        <f>_xlfn.XLOOKUP(L14673, Products!C:C, Products!A:A)</f>
        <v>PROD_5</v>
      </c>
      <c r="C14673">
        <v>14672</v>
      </c>
      <c r="D14673" s="2" t="s">
        <v>588</v>
      </c>
      <c r="E14673">
        <f>YEAR(Orders[[#This Row],[Order_Date]])</f>
        <v>2023</v>
      </c>
      <c r="F14673">
        <f>MONTH(Orders[[#This Row],[Order_Date]])</f>
        <v>8</v>
      </c>
      <c r="G14673" s="2" t="s">
        <v>1123</v>
      </c>
      <c r="H14673" t="s">
        <v>1611</v>
      </c>
      <c r="I14673" t="s">
        <v>21</v>
      </c>
      <c r="J14673" t="s">
        <v>22</v>
      </c>
      <c r="K14673" t="s">
        <v>34</v>
      </c>
      <c r="L14673" t="s">
        <v>39</v>
      </c>
      <c r="M14673" s="1">
        <v>5831.65</v>
      </c>
      <c r="N14673" s="1">
        <v>863.73</v>
      </c>
      <c r="O14673">
        <v>0.06</v>
      </c>
    </row>
    <row r="14674" spans="1:15" x14ac:dyDescent="0.3">
      <c r="A14674" t="str">
        <f xml:space="preserve"> _xlfn.XLOOKUP(H14674, 'Customers'!B:B, 'Customers'!A:A)</f>
        <v>CUST_340</v>
      </c>
      <c r="B14674" t="str">
        <f>_xlfn.XLOOKUP(L14674, Products!C:C, Products!A:A)</f>
        <v>PROD_2</v>
      </c>
      <c r="C14674">
        <v>14673</v>
      </c>
      <c r="D14674" s="2" t="s">
        <v>1642</v>
      </c>
      <c r="E14674">
        <f>YEAR(Orders[[#This Row],[Order_Date]])</f>
        <v>2022</v>
      </c>
      <c r="F14674">
        <f>MONTH(Orders[[#This Row],[Order_Date]])</f>
        <v>6</v>
      </c>
      <c r="G14674" s="2" t="s">
        <v>619</v>
      </c>
      <c r="H14674" t="s">
        <v>870</v>
      </c>
      <c r="I14674" t="s">
        <v>21</v>
      </c>
      <c r="J14674" t="s">
        <v>22</v>
      </c>
      <c r="K14674" t="s">
        <v>16</v>
      </c>
      <c r="L14674" t="s">
        <v>23</v>
      </c>
      <c r="M14674" s="1">
        <v>2582.08</v>
      </c>
      <c r="N14674" s="1">
        <v>767.29</v>
      </c>
      <c r="O14674">
        <v>0.13</v>
      </c>
    </row>
    <row r="14675" spans="1:15" x14ac:dyDescent="0.3">
      <c r="A14675" t="str">
        <f xml:space="preserve"> _xlfn.XLOOKUP(H14675, 'Customers'!B:B, 'Customers'!A:A)</f>
        <v>CUST_302</v>
      </c>
      <c r="B14675" t="str">
        <f>_xlfn.XLOOKUP(L14675, Products!C:C, Products!A:A)</f>
        <v>PROD_6</v>
      </c>
      <c r="C14675">
        <v>14674</v>
      </c>
      <c r="D14675" s="2" t="s">
        <v>12</v>
      </c>
      <c r="E14675">
        <f>YEAR(Orders[[#This Row],[Order_Date]])</f>
        <v>2023</v>
      </c>
      <c r="F14675">
        <f>MONTH(Orders[[#This Row],[Order_Date]])</f>
        <v>9</v>
      </c>
      <c r="G14675" s="2" t="s">
        <v>877</v>
      </c>
      <c r="H14675" t="s">
        <v>794</v>
      </c>
      <c r="I14675" t="s">
        <v>21</v>
      </c>
      <c r="J14675" t="s">
        <v>15</v>
      </c>
      <c r="K14675" t="s">
        <v>34</v>
      </c>
      <c r="L14675" t="s">
        <v>52</v>
      </c>
      <c r="M14675" s="1">
        <v>829.65</v>
      </c>
      <c r="N14675" s="1">
        <v>233.31</v>
      </c>
      <c r="O14675">
        <v>0.04</v>
      </c>
    </row>
    <row r="14676" spans="1:15" x14ac:dyDescent="0.3">
      <c r="A14676" t="str">
        <f xml:space="preserve"> _xlfn.XLOOKUP(H14676, 'Customers'!B:B, 'Customers'!A:A)</f>
        <v>CUST_968</v>
      </c>
      <c r="B14676" t="str">
        <f>_xlfn.XLOOKUP(L14676, Products!C:C, Products!A:A)</f>
        <v>PROD_5</v>
      </c>
      <c r="C14676">
        <v>14675</v>
      </c>
      <c r="D14676" s="2" t="s">
        <v>861</v>
      </c>
      <c r="E14676">
        <f>YEAR(Orders[[#This Row],[Order_Date]])</f>
        <v>2022</v>
      </c>
      <c r="F14676">
        <f>MONTH(Orders[[#This Row],[Order_Date]])</f>
        <v>10</v>
      </c>
      <c r="G14676" s="2" t="s">
        <v>737</v>
      </c>
      <c r="H14676" t="s">
        <v>1730</v>
      </c>
      <c r="I14676" t="s">
        <v>14</v>
      </c>
      <c r="J14676" t="s">
        <v>65</v>
      </c>
      <c r="K14676" t="s">
        <v>34</v>
      </c>
      <c r="L14676" t="s">
        <v>39</v>
      </c>
      <c r="M14676" s="1">
        <v>9839.49</v>
      </c>
      <c r="N14676" s="1">
        <v>2697.06</v>
      </c>
      <c r="O14676">
        <v>0.15</v>
      </c>
    </row>
    <row r="14677" spans="1:15" x14ac:dyDescent="0.3">
      <c r="A14677" t="str">
        <f xml:space="preserve"> _xlfn.XLOOKUP(H14677, 'Customers'!B:B, 'Customers'!A:A)</f>
        <v>CUST_921</v>
      </c>
      <c r="B14677" t="str">
        <f>_xlfn.XLOOKUP(L14677, Products!C:C, Products!A:A)</f>
        <v>PROD_3</v>
      </c>
      <c r="C14677">
        <v>14676</v>
      </c>
      <c r="D14677" s="2" t="s">
        <v>225</v>
      </c>
      <c r="E14677">
        <f>YEAR(Orders[[#This Row],[Order_Date]])</f>
        <v>2023</v>
      </c>
      <c r="F14677">
        <f>MONTH(Orders[[#This Row],[Order_Date]])</f>
        <v>6</v>
      </c>
      <c r="G14677" s="2" t="s">
        <v>1246</v>
      </c>
      <c r="H14677" t="s">
        <v>1681</v>
      </c>
      <c r="I14677" t="s">
        <v>21</v>
      </c>
      <c r="J14677" t="s">
        <v>22</v>
      </c>
      <c r="K14677" t="s">
        <v>27</v>
      </c>
      <c r="L14677" t="s">
        <v>28</v>
      </c>
      <c r="M14677" s="1">
        <v>6048.44</v>
      </c>
      <c r="N14677" s="1">
        <v>1811.45</v>
      </c>
      <c r="O14677">
        <v>0.21</v>
      </c>
    </row>
    <row r="14678" spans="1:15" x14ac:dyDescent="0.3">
      <c r="A14678" t="str">
        <f xml:space="preserve"> _xlfn.XLOOKUP(H14678, 'Customers'!B:B, 'Customers'!A:A)</f>
        <v>CUST_693</v>
      </c>
      <c r="B14678" t="str">
        <f>_xlfn.XLOOKUP(L14678, Products!C:C, Products!A:A)</f>
        <v>PROD_6</v>
      </c>
      <c r="C14678">
        <v>14677</v>
      </c>
      <c r="D14678" s="2" t="s">
        <v>414</v>
      </c>
      <c r="E14678">
        <f>YEAR(Orders[[#This Row],[Order_Date]])</f>
        <v>2022</v>
      </c>
      <c r="F14678">
        <f>MONTH(Orders[[#This Row],[Order_Date]])</f>
        <v>3</v>
      </c>
      <c r="G14678" s="2" t="s">
        <v>308</v>
      </c>
      <c r="H14678" t="s">
        <v>1432</v>
      </c>
      <c r="I14678" t="s">
        <v>14</v>
      </c>
      <c r="J14678" t="s">
        <v>33</v>
      </c>
      <c r="K14678" t="s">
        <v>34</v>
      </c>
      <c r="L14678" t="s">
        <v>52</v>
      </c>
      <c r="M14678" s="1">
        <v>9771.65</v>
      </c>
      <c r="N14678" s="1">
        <v>431.76</v>
      </c>
      <c r="O14678">
        <v>0.02</v>
      </c>
    </row>
    <row r="14679" spans="1:15" x14ac:dyDescent="0.3">
      <c r="A14679" t="str">
        <f xml:space="preserve"> _xlfn.XLOOKUP(H14679, 'Customers'!B:B, 'Customers'!A:A)</f>
        <v>CUST_556</v>
      </c>
      <c r="B14679" t="str">
        <f>_xlfn.XLOOKUP(L14679, Products!C:C, Products!A:A)</f>
        <v>PROD_4</v>
      </c>
      <c r="C14679">
        <v>14678</v>
      </c>
      <c r="D14679" s="2" t="s">
        <v>1407</v>
      </c>
      <c r="E14679">
        <f>YEAR(Orders[[#This Row],[Order_Date]])</f>
        <v>2023</v>
      </c>
      <c r="F14679">
        <f>MONTH(Orders[[#This Row],[Order_Date]])</f>
        <v>9</v>
      </c>
      <c r="G14679" s="2" t="s">
        <v>12</v>
      </c>
      <c r="H14679" t="s">
        <v>1243</v>
      </c>
      <c r="I14679" t="s">
        <v>21</v>
      </c>
      <c r="J14679" t="s">
        <v>65</v>
      </c>
      <c r="K14679" t="s">
        <v>34</v>
      </c>
      <c r="L14679" t="s">
        <v>35</v>
      </c>
      <c r="M14679" s="1">
        <v>828.68</v>
      </c>
      <c r="N14679" s="1">
        <v>70.97</v>
      </c>
      <c r="O14679">
        <v>0.25</v>
      </c>
    </row>
    <row r="14680" spans="1:15" x14ac:dyDescent="0.3">
      <c r="A14680" t="str">
        <f xml:space="preserve"> _xlfn.XLOOKUP(H14680, 'Customers'!B:B, 'Customers'!A:A)</f>
        <v>CUST_338</v>
      </c>
      <c r="B14680" t="str">
        <f>_xlfn.XLOOKUP(L14680, Products!C:C, Products!A:A)</f>
        <v>PROD_1</v>
      </c>
      <c r="C14680">
        <v>14679</v>
      </c>
      <c r="D14680" s="2" t="s">
        <v>1399</v>
      </c>
      <c r="E14680">
        <f>YEAR(Orders[[#This Row],[Order_Date]])</f>
        <v>2022</v>
      </c>
      <c r="F14680">
        <f>MONTH(Orders[[#This Row],[Order_Date]])</f>
        <v>8</v>
      </c>
      <c r="G14680" s="2" t="s">
        <v>419</v>
      </c>
      <c r="H14680" t="s">
        <v>868</v>
      </c>
      <c r="I14680" t="s">
        <v>14</v>
      </c>
      <c r="J14680" t="s">
        <v>22</v>
      </c>
      <c r="K14680" t="s">
        <v>16</v>
      </c>
      <c r="L14680" t="s">
        <v>17</v>
      </c>
      <c r="M14680" s="1">
        <v>6647.66</v>
      </c>
      <c r="N14680" s="1">
        <v>419.12</v>
      </c>
      <c r="O14680">
        <v>0.04</v>
      </c>
    </row>
    <row r="14681" spans="1:15" x14ac:dyDescent="0.3">
      <c r="A14681" t="str">
        <f xml:space="preserve"> _xlfn.XLOOKUP(H14681, 'Customers'!B:B, 'Customers'!A:A)</f>
        <v>CUST_253</v>
      </c>
      <c r="B14681" t="str">
        <f>_xlfn.XLOOKUP(L14681, Products!C:C, Products!A:A)</f>
        <v>PROD_6</v>
      </c>
      <c r="C14681">
        <v>14680</v>
      </c>
      <c r="D14681" s="2" t="s">
        <v>249</v>
      </c>
      <c r="E14681">
        <f>YEAR(Orders[[#This Row],[Order_Date]])</f>
        <v>2022</v>
      </c>
      <c r="F14681">
        <f>MONTH(Orders[[#This Row],[Order_Date]])</f>
        <v>11</v>
      </c>
      <c r="G14681" s="2" t="s">
        <v>382</v>
      </c>
      <c r="H14681" t="s">
        <v>695</v>
      </c>
      <c r="I14681" t="s">
        <v>21</v>
      </c>
      <c r="J14681" t="s">
        <v>15</v>
      </c>
      <c r="K14681" t="s">
        <v>34</v>
      </c>
      <c r="L14681" t="s">
        <v>52</v>
      </c>
      <c r="M14681" s="1">
        <v>7473.42</v>
      </c>
      <c r="N14681" s="1">
        <v>329.75</v>
      </c>
      <c r="O14681">
        <v>0.17</v>
      </c>
    </row>
    <row r="14682" spans="1:15" x14ac:dyDescent="0.3">
      <c r="A14682" t="str">
        <f xml:space="preserve"> _xlfn.XLOOKUP(H14682, 'Customers'!B:B, 'Customers'!A:A)</f>
        <v>CUST_478</v>
      </c>
      <c r="B14682" t="str">
        <f>_xlfn.XLOOKUP(L14682, Products!C:C, Products!A:A)</f>
        <v>PROD_6</v>
      </c>
      <c r="C14682">
        <v>14681</v>
      </c>
      <c r="D14682" s="2" t="s">
        <v>327</v>
      </c>
      <c r="E14682">
        <f>YEAR(Orders[[#This Row],[Order_Date]])</f>
        <v>2022</v>
      </c>
      <c r="F14682">
        <f>MONTH(Orders[[#This Row],[Order_Date]])</f>
        <v>4</v>
      </c>
      <c r="G14682" s="2" t="s">
        <v>850</v>
      </c>
      <c r="H14682" t="s">
        <v>1117</v>
      </c>
      <c r="I14682" t="s">
        <v>21</v>
      </c>
      <c r="J14682" t="s">
        <v>15</v>
      </c>
      <c r="K14682" t="s">
        <v>34</v>
      </c>
      <c r="L14682" t="s">
        <v>52</v>
      </c>
      <c r="M14682" s="1">
        <v>9113.6</v>
      </c>
      <c r="N14682" s="1">
        <v>397.47</v>
      </c>
      <c r="O14682">
        <v>0.15</v>
      </c>
    </row>
    <row r="14683" spans="1:15" x14ac:dyDescent="0.3">
      <c r="A14683" t="str">
        <f xml:space="preserve"> _xlfn.XLOOKUP(H14683, 'Customers'!B:B, 'Customers'!A:A)</f>
        <v>CUST_27</v>
      </c>
      <c r="B14683" t="str">
        <f>_xlfn.XLOOKUP(L14683, Products!C:C, Products!A:A)</f>
        <v>PROD_2</v>
      </c>
      <c r="C14683">
        <v>14682</v>
      </c>
      <c r="D14683" s="2" t="s">
        <v>416</v>
      </c>
      <c r="E14683">
        <f>YEAR(Orders[[#This Row],[Order_Date]])</f>
        <v>2022</v>
      </c>
      <c r="F14683">
        <f>MONTH(Orders[[#This Row],[Order_Date]])</f>
        <v>4</v>
      </c>
      <c r="G14683" s="2" t="s">
        <v>417</v>
      </c>
      <c r="H14683" t="s">
        <v>108</v>
      </c>
      <c r="I14683" t="s">
        <v>21</v>
      </c>
      <c r="J14683" t="s">
        <v>15</v>
      </c>
      <c r="K14683" t="s">
        <v>16</v>
      </c>
      <c r="L14683" t="s">
        <v>23</v>
      </c>
      <c r="M14683" s="1">
        <v>9704.7999999999993</v>
      </c>
      <c r="N14683" s="1">
        <v>1612.26</v>
      </c>
      <c r="O14683">
        <v>7.0000000000000007E-2</v>
      </c>
    </row>
    <row r="14684" spans="1:15" x14ac:dyDescent="0.3">
      <c r="A14684" t="str">
        <f xml:space="preserve"> _xlfn.XLOOKUP(H14684, 'Customers'!B:B, 'Customers'!A:A)</f>
        <v>CUST_1000</v>
      </c>
      <c r="B14684" t="str">
        <f>_xlfn.XLOOKUP(L14684, Products!C:C, Products!A:A)</f>
        <v>PROD_5</v>
      </c>
      <c r="C14684">
        <v>14683</v>
      </c>
      <c r="D14684" s="2" t="s">
        <v>282</v>
      </c>
      <c r="E14684">
        <f>YEAR(Orders[[#This Row],[Order_Date]])</f>
        <v>2023</v>
      </c>
      <c r="F14684">
        <f>MONTH(Orders[[#This Row],[Order_Date]])</f>
        <v>11</v>
      </c>
      <c r="G14684" s="2" t="s">
        <v>1112</v>
      </c>
      <c r="H14684" t="s">
        <v>1764</v>
      </c>
      <c r="I14684" t="s">
        <v>21</v>
      </c>
      <c r="J14684" t="s">
        <v>65</v>
      </c>
      <c r="K14684" t="s">
        <v>34</v>
      </c>
      <c r="L14684" t="s">
        <v>39</v>
      </c>
      <c r="M14684" s="1">
        <v>2341.6799999999998</v>
      </c>
      <c r="N14684" s="1">
        <v>691.32</v>
      </c>
      <c r="O14684">
        <v>0.04</v>
      </c>
    </row>
    <row r="14685" spans="1:15" x14ac:dyDescent="0.3">
      <c r="A14685" t="str">
        <f xml:space="preserve"> _xlfn.XLOOKUP(H14685, 'Customers'!B:B, 'Customers'!A:A)</f>
        <v>CUST_589</v>
      </c>
      <c r="B14685" t="str">
        <f>_xlfn.XLOOKUP(L14685, Products!C:C, Products!A:A)</f>
        <v>PROD_1</v>
      </c>
      <c r="C14685">
        <v>14684</v>
      </c>
      <c r="D14685" s="2" t="s">
        <v>541</v>
      </c>
      <c r="E14685">
        <f>YEAR(Orders[[#This Row],[Order_Date]])</f>
        <v>2022</v>
      </c>
      <c r="F14685">
        <f>MONTH(Orders[[#This Row],[Order_Date]])</f>
        <v>6</v>
      </c>
      <c r="G14685" s="2" t="s">
        <v>246</v>
      </c>
      <c r="H14685" t="s">
        <v>1294</v>
      </c>
      <c r="I14685" t="s">
        <v>14</v>
      </c>
      <c r="J14685" t="s">
        <v>33</v>
      </c>
      <c r="K14685" t="s">
        <v>27</v>
      </c>
      <c r="L14685" t="s">
        <v>17</v>
      </c>
      <c r="M14685" s="1">
        <v>8027.75</v>
      </c>
      <c r="N14685" s="1">
        <v>-162.41</v>
      </c>
      <c r="O14685">
        <v>0.12</v>
      </c>
    </row>
    <row r="14686" spans="1:15" x14ac:dyDescent="0.3">
      <c r="A14686" t="str">
        <f xml:space="preserve"> _xlfn.XLOOKUP(H14686, 'Customers'!B:B, 'Customers'!A:A)</f>
        <v>CUST_831</v>
      </c>
      <c r="B14686" t="str">
        <f>_xlfn.XLOOKUP(L14686, Products!C:C, Products!A:A)</f>
        <v>PROD_2</v>
      </c>
      <c r="C14686">
        <v>14685</v>
      </c>
      <c r="D14686" s="2" t="s">
        <v>563</v>
      </c>
      <c r="E14686">
        <f>YEAR(Orders[[#This Row],[Order_Date]])</f>
        <v>2022</v>
      </c>
      <c r="F14686">
        <f>MONTH(Orders[[#This Row],[Order_Date]])</f>
        <v>8</v>
      </c>
      <c r="G14686" s="2" t="s">
        <v>812</v>
      </c>
      <c r="H14686" t="s">
        <v>1584</v>
      </c>
      <c r="I14686" t="s">
        <v>21</v>
      </c>
      <c r="J14686" t="s">
        <v>33</v>
      </c>
      <c r="K14686" t="s">
        <v>16</v>
      </c>
      <c r="L14686" t="s">
        <v>23</v>
      </c>
      <c r="M14686" s="1">
        <v>9842.68</v>
      </c>
      <c r="N14686" s="1">
        <v>645.91999999999996</v>
      </c>
      <c r="O14686">
        <v>0.18</v>
      </c>
    </row>
    <row r="14687" spans="1:15" x14ac:dyDescent="0.3">
      <c r="A14687" t="str">
        <f xml:space="preserve"> _xlfn.XLOOKUP(H14687, 'Customers'!B:B, 'Customers'!A:A)</f>
        <v>CUST_694</v>
      </c>
      <c r="B14687" t="str">
        <f>_xlfn.XLOOKUP(L14687, Products!C:C, Products!A:A)</f>
        <v>PROD_6</v>
      </c>
      <c r="C14687">
        <v>14686</v>
      </c>
      <c r="D14687" s="2" t="s">
        <v>386</v>
      </c>
      <c r="E14687">
        <f>YEAR(Orders[[#This Row],[Order_Date]])</f>
        <v>2022</v>
      </c>
      <c r="F14687">
        <f>MONTH(Orders[[#This Row],[Order_Date]])</f>
        <v>11</v>
      </c>
      <c r="G14687" s="2" t="s">
        <v>115</v>
      </c>
      <c r="H14687" t="s">
        <v>1433</v>
      </c>
      <c r="I14687" t="s">
        <v>32</v>
      </c>
      <c r="J14687" t="s">
        <v>33</v>
      </c>
      <c r="K14687" t="s">
        <v>34</v>
      </c>
      <c r="L14687" t="s">
        <v>52</v>
      </c>
      <c r="M14687" s="1">
        <v>4018.82</v>
      </c>
      <c r="N14687" s="1">
        <v>47.02</v>
      </c>
      <c r="O14687">
        <v>0.28999999999999998</v>
      </c>
    </row>
    <row r="14688" spans="1:15" x14ac:dyDescent="0.3">
      <c r="A14688" t="str">
        <f xml:space="preserve"> _xlfn.XLOOKUP(H14688, 'Customers'!B:B, 'Customers'!A:A)</f>
        <v>CUST_811</v>
      </c>
      <c r="B14688" t="str">
        <f>_xlfn.XLOOKUP(L14688, Products!C:C, Products!A:A)</f>
        <v>PROD_1</v>
      </c>
      <c r="C14688">
        <v>14687</v>
      </c>
      <c r="D14688" s="2" t="s">
        <v>866</v>
      </c>
      <c r="E14688">
        <f>YEAR(Orders[[#This Row],[Order_Date]])</f>
        <v>2023</v>
      </c>
      <c r="F14688">
        <f>MONTH(Orders[[#This Row],[Order_Date]])</f>
        <v>4</v>
      </c>
      <c r="G14688" s="2" t="s">
        <v>29</v>
      </c>
      <c r="H14688" t="s">
        <v>1561</v>
      </c>
      <c r="I14688" t="s">
        <v>32</v>
      </c>
      <c r="J14688" t="s">
        <v>33</v>
      </c>
      <c r="K14688" t="s">
        <v>27</v>
      </c>
      <c r="L14688" t="s">
        <v>17</v>
      </c>
      <c r="M14688" s="1">
        <v>8577.89</v>
      </c>
      <c r="N14688" s="1">
        <v>1746.89</v>
      </c>
      <c r="O14688">
        <v>0.2</v>
      </c>
    </row>
    <row r="14689" spans="1:15" x14ac:dyDescent="0.3">
      <c r="A14689" t="str">
        <f xml:space="preserve"> _xlfn.XLOOKUP(H14689, 'Customers'!B:B, 'Customers'!A:A)</f>
        <v>CUST_23</v>
      </c>
      <c r="B14689" t="str">
        <f>_xlfn.XLOOKUP(L14689, Products!C:C, Products!A:A)</f>
        <v>PROD_8</v>
      </c>
      <c r="C14689">
        <v>14688</v>
      </c>
      <c r="D14689" s="2" t="s">
        <v>640</v>
      </c>
      <c r="E14689">
        <f>YEAR(Orders[[#This Row],[Order_Date]])</f>
        <v>2023</v>
      </c>
      <c r="F14689">
        <f>MONTH(Orders[[#This Row],[Order_Date]])</f>
        <v>1</v>
      </c>
      <c r="G14689" s="2" t="s">
        <v>641</v>
      </c>
      <c r="H14689" t="s">
        <v>96</v>
      </c>
      <c r="I14689" t="s">
        <v>21</v>
      </c>
      <c r="J14689" t="s">
        <v>33</v>
      </c>
      <c r="K14689" t="s">
        <v>27</v>
      </c>
      <c r="L14689" t="s">
        <v>73</v>
      </c>
      <c r="M14689" s="1">
        <v>4573.99</v>
      </c>
      <c r="N14689" s="1">
        <v>1037.3900000000001</v>
      </c>
      <c r="O14689">
        <v>0.09</v>
      </c>
    </row>
    <row r="14690" spans="1:15" x14ac:dyDescent="0.3">
      <c r="A14690" t="str">
        <f xml:space="preserve"> _xlfn.XLOOKUP(H14690, 'Customers'!B:B, 'Customers'!A:A)</f>
        <v>CUST_880</v>
      </c>
      <c r="B14690" t="str">
        <f>_xlfn.XLOOKUP(L14690, Products!C:C, Products!A:A)</f>
        <v>PROD_4</v>
      </c>
      <c r="C14690">
        <v>14689</v>
      </c>
      <c r="D14690" s="2" t="s">
        <v>462</v>
      </c>
      <c r="E14690">
        <f>YEAR(Orders[[#This Row],[Order_Date]])</f>
        <v>2022</v>
      </c>
      <c r="F14690">
        <f>MONTH(Orders[[#This Row],[Order_Date]])</f>
        <v>1</v>
      </c>
      <c r="G14690" s="2" t="s">
        <v>319</v>
      </c>
      <c r="H14690" t="s">
        <v>1635</v>
      </c>
      <c r="I14690" t="s">
        <v>21</v>
      </c>
      <c r="J14690" t="s">
        <v>22</v>
      </c>
      <c r="K14690" t="s">
        <v>34</v>
      </c>
      <c r="L14690" t="s">
        <v>35</v>
      </c>
      <c r="M14690" s="1">
        <v>9541.7900000000009</v>
      </c>
      <c r="N14690" s="1">
        <v>-419.05</v>
      </c>
      <c r="O14690">
        <v>0.12</v>
      </c>
    </row>
    <row r="14691" spans="1:15" x14ac:dyDescent="0.3">
      <c r="A14691" t="str">
        <f xml:space="preserve"> _xlfn.XLOOKUP(H14691, 'Customers'!B:B, 'Customers'!A:A)</f>
        <v>CUST_960</v>
      </c>
      <c r="B14691" t="str">
        <f>_xlfn.XLOOKUP(L14691, Products!C:C, Products!A:A)</f>
        <v>PROD_2</v>
      </c>
      <c r="C14691">
        <v>14690</v>
      </c>
      <c r="D14691" s="2" t="s">
        <v>748</v>
      </c>
      <c r="E14691">
        <f>YEAR(Orders[[#This Row],[Order_Date]])</f>
        <v>2023</v>
      </c>
      <c r="F14691">
        <f>MONTH(Orders[[#This Row],[Order_Date]])</f>
        <v>11</v>
      </c>
      <c r="G14691" s="2" t="s">
        <v>821</v>
      </c>
      <c r="H14691" t="s">
        <v>1722</v>
      </c>
      <c r="I14691" t="s">
        <v>14</v>
      </c>
      <c r="J14691" t="s">
        <v>22</v>
      </c>
      <c r="K14691" t="s">
        <v>16</v>
      </c>
      <c r="L14691" t="s">
        <v>23</v>
      </c>
      <c r="M14691" s="1">
        <v>2156.0500000000002</v>
      </c>
      <c r="N14691" s="1">
        <v>430.46</v>
      </c>
      <c r="O14691">
        <v>0.06</v>
      </c>
    </row>
    <row r="14692" spans="1:15" x14ac:dyDescent="0.3">
      <c r="A14692" t="str">
        <f xml:space="preserve"> _xlfn.XLOOKUP(H14692, 'Customers'!B:B, 'Customers'!A:A)</f>
        <v>CUST_196</v>
      </c>
      <c r="B14692" t="str">
        <f>_xlfn.XLOOKUP(L14692, Products!C:C, Products!A:A)</f>
        <v>PROD_1</v>
      </c>
      <c r="C14692">
        <v>14691</v>
      </c>
      <c r="D14692" s="2" t="s">
        <v>188</v>
      </c>
      <c r="E14692">
        <f>YEAR(Orders[[#This Row],[Order_Date]])</f>
        <v>2022</v>
      </c>
      <c r="F14692">
        <f>MONTH(Orders[[#This Row],[Order_Date]])</f>
        <v>10</v>
      </c>
      <c r="G14692" s="2" t="s">
        <v>569</v>
      </c>
      <c r="H14692" t="s">
        <v>562</v>
      </c>
      <c r="I14692" t="s">
        <v>21</v>
      </c>
      <c r="J14692" t="s">
        <v>33</v>
      </c>
      <c r="K14692" t="s">
        <v>27</v>
      </c>
      <c r="L14692" t="s">
        <v>17</v>
      </c>
      <c r="M14692" s="1">
        <v>8109.38</v>
      </c>
      <c r="N14692" s="1">
        <v>-107.49</v>
      </c>
      <c r="O14692">
        <v>0.09</v>
      </c>
    </row>
    <row r="14693" spans="1:15" x14ac:dyDescent="0.3">
      <c r="A14693" t="str">
        <f xml:space="preserve"> _xlfn.XLOOKUP(H14693, 'Customers'!B:B, 'Customers'!A:A)</f>
        <v>CUST_978</v>
      </c>
      <c r="B14693" t="str">
        <f>_xlfn.XLOOKUP(L14693, Products!C:C, Products!A:A)</f>
        <v>PROD_4</v>
      </c>
      <c r="C14693">
        <v>14692</v>
      </c>
      <c r="D14693" s="2" t="s">
        <v>221</v>
      </c>
      <c r="E14693">
        <f>YEAR(Orders[[#This Row],[Order_Date]])</f>
        <v>2022</v>
      </c>
      <c r="F14693">
        <f>MONTH(Orders[[#This Row],[Order_Date]])</f>
        <v>5</v>
      </c>
      <c r="G14693" s="2" t="s">
        <v>1376</v>
      </c>
      <c r="H14693" t="s">
        <v>1741</v>
      </c>
      <c r="I14693" t="s">
        <v>32</v>
      </c>
      <c r="J14693" t="s">
        <v>33</v>
      </c>
      <c r="K14693" t="s">
        <v>34</v>
      </c>
      <c r="L14693" t="s">
        <v>35</v>
      </c>
      <c r="M14693" s="1">
        <v>7140.7</v>
      </c>
      <c r="N14693" s="1">
        <v>2034.47</v>
      </c>
      <c r="O14693">
        <v>0.11</v>
      </c>
    </row>
    <row r="14694" spans="1:15" x14ac:dyDescent="0.3">
      <c r="A14694" t="str">
        <f xml:space="preserve"> _xlfn.XLOOKUP(H14694, 'Customers'!B:B, 'Customers'!A:A)</f>
        <v>CUST_220</v>
      </c>
      <c r="B14694" t="str">
        <f>_xlfn.XLOOKUP(L14694, Products!C:C, Products!A:A)</f>
        <v>PROD_2</v>
      </c>
      <c r="C14694">
        <v>14693</v>
      </c>
      <c r="D14694" s="2" t="s">
        <v>623</v>
      </c>
      <c r="E14694">
        <f>YEAR(Orders[[#This Row],[Order_Date]])</f>
        <v>2022</v>
      </c>
      <c r="F14694">
        <f>MONTH(Orders[[#This Row],[Order_Date]])</f>
        <v>12</v>
      </c>
      <c r="G14694" s="2" t="s">
        <v>268</v>
      </c>
      <c r="H14694" t="s">
        <v>620</v>
      </c>
      <c r="I14694" t="s">
        <v>14</v>
      </c>
      <c r="J14694" t="s">
        <v>22</v>
      </c>
      <c r="K14694" t="s">
        <v>16</v>
      </c>
      <c r="L14694" t="s">
        <v>23</v>
      </c>
      <c r="M14694" s="1">
        <v>6000.71</v>
      </c>
      <c r="N14694" s="1">
        <v>186.83</v>
      </c>
      <c r="O14694">
        <v>0.08</v>
      </c>
    </row>
    <row r="14695" spans="1:15" x14ac:dyDescent="0.3">
      <c r="A14695" t="str">
        <f xml:space="preserve"> _xlfn.XLOOKUP(H14695, 'Customers'!B:B, 'Customers'!A:A)</f>
        <v>CUST_740</v>
      </c>
      <c r="B14695" t="str">
        <f>_xlfn.XLOOKUP(L14695, Products!C:C, Products!A:A)</f>
        <v>PROD_7</v>
      </c>
      <c r="C14695">
        <v>14694</v>
      </c>
      <c r="D14695" s="2" t="s">
        <v>852</v>
      </c>
      <c r="E14695">
        <f>YEAR(Orders[[#This Row],[Order_Date]])</f>
        <v>2022</v>
      </c>
      <c r="F14695">
        <f>MONTH(Orders[[#This Row],[Order_Date]])</f>
        <v>6</v>
      </c>
      <c r="G14695" s="2" t="s">
        <v>541</v>
      </c>
      <c r="H14695" t="s">
        <v>1485</v>
      </c>
      <c r="I14695" t="s">
        <v>14</v>
      </c>
      <c r="J14695" t="s">
        <v>15</v>
      </c>
      <c r="K14695" t="s">
        <v>16</v>
      </c>
      <c r="L14695" t="s">
        <v>66</v>
      </c>
      <c r="M14695" s="1">
        <v>3163.28</v>
      </c>
      <c r="N14695" s="1">
        <v>-146.12</v>
      </c>
      <c r="O14695">
        <v>0.09</v>
      </c>
    </row>
    <row r="14696" spans="1:15" x14ac:dyDescent="0.3">
      <c r="A14696" t="str">
        <f xml:space="preserve"> _xlfn.XLOOKUP(H14696, 'Customers'!B:B, 'Customers'!A:A)</f>
        <v>CUST_924</v>
      </c>
      <c r="B14696" t="str">
        <f>_xlfn.XLOOKUP(L14696, Products!C:C, Products!A:A)</f>
        <v>PROD_4</v>
      </c>
      <c r="C14696">
        <v>14695</v>
      </c>
      <c r="D14696" s="2" t="s">
        <v>524</v>
      </c>
      <c r="E14696">
        <f>YEAR(Orders[[#This Row],[Order_Date]])</f>
        <v>2023</v>
      </c>
      <c r="F14696">
        <f>MONTH(Orders[[#This Row],[Order_Date]])</f>
        <v>10</v>
      </c>
      <c r="G14696" s="2" t="s">
        <v>799</v>
      </c>
      <c r="H14696" t="s">
        <v>1684</v>
      </c>
      <c r="I14696" t="s">
        <v>21</v>
      </c>
      <c r="J14696" t="s">
        <v>15</v>
      </c>
      <c r="K14696" t="s">
        <v>34</v>
      </c>
      <c r="L14696" t="s">
        <v>35</v>
      </c>
      <c r="M14696" s="1">
        <v>4963.55</v>
      </c>
      <c r="N14696" s="1">
        <v>867.88</v>
      </c>
      <c r="O14696">
        <v>0.03</v>
      </c>
    </row>
    <row r="14697" spans="1:15" x14ac:dyDescent="0.3">
      <c r="A14697" t="str">
        <f xml:space="preserve"> _xlfn.XLOOKUP(H14697, 'Customers'!B:B, 'Customers'!A:A)</f>
        <v>CUST_302</v>
      </c>
      <c r="B14697" t="str">
        <f>_xlfn.XLOOKUP(L14697, Products!C:C, Products!A:A)</f>
        <v>PROD_5</v>
      </c>
      <c r="C14697">
        <v>14696</v>
      </c>
      <c r="D14697" s="2" t="s">
        <v>1272</v>
      </c>
      <c r="E14697">
        <f>YEAR(Orders[[#This Row],[Order_Date]])</f>
        <v>2023</v>
      </c>
      <c r="F14697">
        <f>MONTH(Orders[[#This Row],[Order_Date]])</f>
        <v>3</v>
      </c>
      <c r="G14697" s="2" t="s">
        <v>637</v>
      </c>
      <c r="H14697" t="s">
        <v>794</v>
      </c>
      <c r="I14697" t="s">
        <v>14</v>
      </c>
      <c r="J14697" t="s">
        <v>65</v>
      </c>
      <c r="K14697" t="s">
        <v>34</v>
      </c>
      <c r="L14697" t="s">
        <v>39</v>
      </c>
      <c r="M14697" s="1">
        <v>4436.3100000000004</v>
      </c>
      <c r="N14697" s="1">
        <v>647.48</v>
      </c>
      <c r="O14697">
        <v>0.15</v>
      </c>
    </row>
    <row r="14698" spans="1:15" x14ac:dyDescent="0.3">
      <c r="A14698" t="str">
        <f xml:space="preserve"> _xlfn.XLOOKUP(H14698, 'Customers'!B:B, 'Customers'!A:A)</f>
        <v>CUST_846</v>
      </c>
      <c r="B14698" t="str">
        <f>_xlfn.XLOOKUP(L14698, Products!C:C, Products!A:A)</f>
        <v>PROD_1</v>
      </c>
      <c r="C14698">
        <v>14697</v>
      </c>
      <c r="D14698" s="2" t="s">
        <v>87</v>
      </c>
      <c r="E14698">
        <f>YEAR(Orders[[#This Row],[Order_Date]])</f>
        <v>2023</v>
      </c>
      <c r="F14698">
        <f>MONTH(Orders[[#This Row],[Order_Date]])</f>
        <v>11</v>
      </c>
      <c r="G14698" s="2" t="s">
        <v>283</v>
      </c>
      <c r="H14698" t="s">
        <v>1599</v>
      </c>
      <c r="I14698" t="s">
        <v>32</v>
      </c>
      <c r="J14698" t="s">
        <v>15</v>
      </c>
      <c r="K14698" t="s">
        <v>27</v>
      </c>
      <c r="L14698" t="s">
        <v>17</v>
      </c>
      <c r="M14698" s="1">
        <v>4424.6099999999997</v>
      </c>
      <c r="N14698" s="1">
        <v>81.27</v>
      </c>
      <c r="O14698">
        <v>0.05</v>
      </c>
    </row>
    <row r="14699" spans="1:15" x14ac:dyDescent="0.3">
      <c r="A14699" t="str">
        <f xml:space="preserve"> _xlfn.XLOOKUP(H14699, 'Customers'!B:B, 'Customers'!A:A)</f>
        <v>CUST_189</v>
      </c>
      <c r="B14699" t="str">
        <f>_xlfn.XLOOKUP(L14699, Products!C:C, Products!A:A)</f>
        <v>PROD_4</v>
      </c>
      <c r="C14699">
        <v>14698</v>
      </c>
      <c r="D14699" s="2" t="s">
        <v>1068</v>
      </c>
      <c r="E14699">
        <f>YEAR(Orders[[#This Row],[Order_Date]])</f>
        <v>2023</v>
      </c>
      <c r="F14699">
        <f>MONTH(Orders[[#This Row],[Order_Date]])</f>
        <v>9</v>
      </c>
      <c r="G14699" s="2" t="s">
        <v>1188</v>
      </c>
      <c r="H14699" t="s">
        <v>547</v>
      </c>
      <c r="I14699" t="s">
        <v>21</v>
      </c>
      <c r="J14699" t="s">
        <v>15</v>
      </c>
      <c r="K14699" t="s">
        <v>34</v>
      </c>
      <c r="L14699" t="s">
        <v>35</v>
      </c>
      <c r="M14699" s="1">
        <v>5689.15</v>
      </c>
      <c r="N14699" s="1">
        <v>918.85</v>
      </c>
      <c r="O14699">
        <v>0</v>
      </c>
    </row>
    <row r="14700" spans="1:15" x14ac:dyDescent="0.3">
      <c r="A14700" t="str">
        <f xml:space="preserve"> _xlfn.XLOOKUP(H14700, 'Customers'!B:B, 'Customers'!A:A)</f>
        <v>CUST_1000</v>
      </c>
      <c r="B14700" t="str">
        <f>_xlfn.XLOOKUP(L14700, Products!C:C, Products!A:A)</f>
        <v>PROD_1</v>
      </c>
      <c r="C14700">
        <v>14699</v>
      </c>
      <c r="D14700" s="2" t="s">
        <v>293</v>
      </c>
      <c r="E14700">
        <f>YEAR(Orders[[#This Row],[Order_Date]])</f>
        <v>2023</v>
      </c>
      <c r="F14700">
        <f>MONTH(Orders[[#This Row],[Order_Date]])</f>
        <v>7</v>
      </c>
      <c r="G14700" s="2" t="s">
        <v>480</v>
      </c>
      <c r="H14700" t="s">
        <v>1764</v>
      </c>
      <c r="I14700" t="s">
        <v>14</v>
      </c>
      <c r="J14700" t="s">
        <v>22</v>
      </c>
      <c r="K14700" t="s">
        <v>16</v>
      </c>
      <c r="L14700" t="s">
        <v>17</v>
      </c>
      <c r="M14700" s="1">
        <v>3043.49</v>
      </c>
      <c r="N14700" s="1">
        <v>327.25</v>
      </c>
      <c r="O14700">
        <v>0.01</v>
      </c>
    </row>
    <row r="14701" spans="1:15" x14ac:dyDescent="0.3">
      <c r="A14701" t="str">
        <f xml:space="preserve"> _xlfn.XLOOKUP(H14701, 'Customers'!B:B, 'Customers'!A:A)</f>
        <v>CUST_482</v>
      </c>
      <c r="B14701" t="str">
        <f>_xlfn.XLOOKUP(L14701, Products!C:C, Products!A:A)</f>
        <v>PROD_8</v>
      </c>
      <c r="C14701">
        <v>14700</v>
      </c>
      <c r="D14701" s="2" t="s">
        <v>524</v>
      </c>
      <c r="E14701">
        <f>YEAR(Orders[[#This Row],[Order_Date]])</f>
        <v>2023</v>
      </c>
      <c r="F14701">
        <f>MONTH(Orders[[#This Row],[Order_Date]])</f>
        <v>10</v>
      </c>
      <c r="G14701" s="2" t="s">
        <v>799</v>
      </c>
      <c r="H14701" t="s">
        <v>1124</v>
      </c>
      <c r="I14701" t="s">
        <v>21</v>
      </c>
      <c r="J14701" t="s">
        <v>65</v>
      </c>
      <c r="K14701" t="s">
        <v>27</v>
      </c>
      <c r="L14701" t="s">
        <v>73</v>
      </c>
      <c r="M14701" s="1">
        <v>1812.58</v>
      </c>
      <c r="N14701" s="1">
        <v>-62.7</v>
      </c>
      <c r="O14701">
        <v>0.25</v>
      </c>
    </row>
    <row r="14702" spans="1:15" x14ac:dyDescent="0.3">
      <c r="A14702" t="str">
        <f xml:space="preserve"> _xlfn.XLOOKUP(H14702, 'Customers'!B:B, 'Customers'!A:A)</f>
        <v>CUST_587</v>
      </c>
      <c r="B14702" t="str">
        <f>_xlfn.XLOOKUP(L14702, Products!C:C, Products!A:A)</f>
        <v>PROD_3</v>
      </c>
      <c r="C14702">
        <v>14701</v>
      </c>
      <c r="D14702" s="2" t="s">
        <v>1422</v>
      </c>
      <c r="E14702">
        <f>YEAR(Orders[[#This Row],[Order_Date]])</f>
        <v>2023</v>
      </c>
      <c r="F14702">
        <f>MONTH(Orders[[#This Row],[Order_Date]])</f>
        <v>9</v>
      </c>
      <c r="G14702" s="2" t="s">
        <v>1133</v>
      </c>
      <c r="H14702" t="s">
        <v>1292</v>
      </c>
      <c r="I14702" t="s">
        <v>14</v>
      </c>
      <c r="J14702" t="s">
        <v>33</v>
      </c>
      <c r="K14702" t="s">
        <v>27</v>
      </c>
      <c r="L14702" t="s">
        <v>28</v>
      </c>
      <c r="M14702" s="1">
        <v>2562.56</v>
      </c>
      <c r="N14702" s="1">
        <v>672.93</v>
      </c>
      <c r="O14702">
        <v>0.17</v>
      </c>
    </row>
    <row r="14703" spans="1:15" x14ac:dyDescent="0.3">
      <c r="A14703" t="str">
        <f xml:space="preserve"> _xlfn.XLOOKUP(H14703, 'Customers'!B:B, 'Customers'!A:A)</f>
        <v>CUST_647</v>
      </c>
      <c r="B14703" t="str">
        <f>_xlfn.XLOOKUP(L14703, Products!C:C, Products!A:A)</f>
        <v>PROD_6</v>
      </c>
      <c r="C14703">
        <v>14702</v>
      </c>
      <c r="D14703" s="2" t="s">
        <v>186</v>
      </c>
      <c r="E14703">
        <f>YEAR(Orders[[#This Row],[Order_Date]])</f>
        <v>2023</v>
      </c>
      <c r="F14703">
        <f>MONTH(Orders[[#This Row],[Order_Date]])</f>
        <v>11</v>
      </c>
      <c r="G14703" s="2" t="s">
        <v>80</v>
      </c>
      <c r="H14703" t="s">
        <v>1372</v>
      </c>
      <c r="I14703" t="s">
        <v>32</v>
      </c>
      <c r="J14703" t="s">
        <v>65</v>
      </c>
      <c r="K14703" t="s">
        <v>34</v>
      </c>
      <c r="L14703" t="s">
        <v>52</v>
      </c>
      <c r="M14703" s="1">
        <v>5679.03</v>
      </c>
      <c r="N14703" s="1">
        <v>277.36</v>
      </c>
      <c r="O14703">
        <v>0.02</v>
      </c>
    </row>
    <row r="14704" spans="1:15" x14ac:dyDescent="0.3">
      <c r="A14704" t="str">
        <f xml:space="preserve"> _xlfn.XLOOKUP(H14704, 'Customers'!B:B, 'Customers'!A:A)</f>
        <v>CUST_389</v>
      </c>
      <c r="B14704" t="str">
        <f>_xlfn.XLOOKUP(L14704, Products!C:C, Products!A:A)</f>
        <v>PROD_7</v>
      </c>
      <c r="C14704">
        <v>14703</v>
      </c>
      <c r="D14704" s="2" t="s">
        <v>466</v>
      </c>
      <c r="E14704">
        <f>YEAR(Orders[[#This Row],[Order_Date]])</f>
        <v>2023</v>
      </c>
      <c r="F14704">
        <f>MONTH(Orders[[#This Row],[Order_Date]])</f>
        <v>4</v>
      </c>
      <c r="G14704" s="2" t="s">
        <v>1269</v>
      </c>
      <c r="H14704" t="s">
        <v>964</v>
      </c>
      <c r="I14704" t="s">
        <v>14</v>
      </c>
      <c r="J14704" t="s">
        <v>22</v>
      </c>
      <c r="K14704" t="s">
        <v>16</v>
      </c>
      <c r="L14704" t="s">
        <v>66</v>
      </c>
      <c r="M14704" s="1">
        <v>3190.75</v>
      </c>
      <c r="N14704" s="1">
        <v>-48.42</v>
      </c>
      <c r="O14704">
        <v>0.01</v>
      </c>
    </row>
    <row r="14705" spans="1:15" x14ac:dyDescent="0.3">
      <c r="A14705" t="str">
        <f xml:space="preserve"> _xlfn.XLOOKUP(H14705, 'Customers'!B:B, 'Customers'!A:A)</f>
        <v>CUST_870</v>
      </c>
      <c r="B14705" t="str">
        <f>_xlfn.XLOOKUP(L14705, Products!C:C, Products!A:A)</f>
        <v>PROD_5</v>
      </c>
      <c r="C14705">
        <v>14704</v>
      </c>
      <c r="D14705" s="2" t="s">
        <v>192</v>
      </c>
      <c r="E14705">
        <f>YEAR(Orders[[#This Row],[Order_Date]])</f>
        <v>2023</v>
      </c>
      <c r="F14705">
        <f>MONTH(Orders[[#This Row],[Order_Date]])</f>
        <v>5</v>
      </c>
      <c r="G14705" s="2" t="s">
        <v>616</v>
      </c>
      <c r="H14705" t="s">
        <v>1624</v>
      </c>
      <c r="I14705" t="s">
        <v>21</v>
      </c>
      <c r="J14705" t="s">
        <v>33</v>
      </c>
      <c r="K14705" t="s">
        <v>34</v>
      </c>
      <c r="L14705" t="s">
        <v>39</v>
      </c>
      <c r="M14705" s="1">
        <v>4918.25</v>
      </c>
      <c r="N14705" s="1">
        <v>193.28</v>
      </c>
      <c r="O14705">
        <v>0.25</v>
      </c>
    </row>
    <row r="14706" spans="1:15" x14ac:dyDescent="0.3">
      <c r="A14706" t="str">
        <f xml:space="preserve"> _xlfn.XLOOKUP(H14706, 'Customers'!B:B, 'Customers'!A:A)</f>
        <v>CUST_868</v>
      </c>
      <c r="B14706" t="str">
        <f>_xlfn.XLOOKUP(L14706, Products!C:C, Products!A:A)</f>
        <v>PROD_2</v>
      </c>
      <c r="C14706">
        <v>14705</v>
      </c>
      <c r="D14706" s="2" t="s">
        <v>100</v>
      </c>
      <c r="E14706">
        <f>YEAR(Orders[[#This Row],[Order_Date]])</f>
        <v>2022</v>
      </c>
      <c r="F14706">
        <f>MONTH(Orders[[#This Row],[Order_Date]])</f>
        <v>7</v>
      </c>
      <c r="G14706" s="2" t="s">
        <v>1179</v>
      </c>
      <c r="H14706" t="s">
        <v>1622</v>
      </c>
      <c r="I14706" t="s">
        <v>14</v>
      </c>
      <c r="J14706" t="s">
        <v>15</v>
      </c>
      <c r="K14706" t="s">
        <v>16</v>
      </c>
      <c r="L14706" t="s">
        <v>23</v>
      </c>
      <c r="M14706" s="1">
        <v>3603.89</v>
      </c>
      <c r="N14706" s="1">
        <v>772.79</v>
      </c>
      <c r="O14706">
        <v>0.27</v>
      </c>
    </row>
    <row r="14707" spans="1:15" x14ac:dyDescent="0.3">
      <c r="A14707" t="str">
        <f xml:space="preserve"> _xlfn.XLOOKUP(H14707, 'Customers'!B:B, 'Customers'!A:A)</f>
        <v>CUST_861</v>
      </c>
      <c r="B14707" t="str">
        <f>_xlfn.XLOOKUP(L14707, Products!C:C, Products!A:A)</f>
        <v>PROD_1</v>
      </c>
      <c r="C14707">
        <v>14706</v>
      </c>
      <c r="D14707" s="2" t="s">
        <v>1002</v>
      </c>
      <c r="E14707">
        <f>YEAR(Orders[[#This Row],[Order_Date]])</f>
        <v>2023</v>
      </c>
      <c r="F14707">
        <f>MONTH(Orders[[#This Row],[Order_Date]])</f>
        <v>3</v>
      </c>
      <c r="G14707" s="2" t="s">
        <v>1154</v>
      </c>
      <c r="H14707" t="s">
        <v>1614</v>
      </c>
      <c r="I14707" t="s">
        <v>14</v>
      </c>
      <c r="J14707" t="s">
        <v>33</v>
      </c>
      <c r="K14707" t="s">
        <v>16</v>
      </c>
      <c r="L14707" t="s">
        <v>17</v>
      </c>
      <c r="M14707" s="1">
        <v>8203.23</v>
      </c>
      <c r="N14707" s="1">
        <v>1099.5899999999999</v>
      </c>
      <c r="O14707">
        <v>0.02</v>
      </c>
    </row>
    <row r="14708" spans="1:15" x14ac:dyDescent="0.3">
      <c r="A14708" t="str">
        <f xml:space="preserve"> _xlfn.XLOOKUP(H14708, 'Customers'!B:B, 'Customers'!A:A)</f>
        <v>CUST_120</v>
      </c>
      <c r="B14708" t="str">
        <f>_xlfn.XLOOKUP(L14708, Products!C:C, Products!A:A)</f>
        <v>PROD_5</v>
      </c>
      <c r="C14708">
        <v>14707</v>
      </c>
      <c r="D14708" s="2" t="s">
        <v>747</v>
      </c>
      <c r="E14708">
        <f>YEAR(Orders[[#This Row],[Order_Date]])</f>
        <v>2023</v>
      </c>
      <c r="F14708">
        <f>MONTH(Orders[[#This Row],[Order_Date]])</f>
        <v>11</v>
      </c>
      <c r="G14708" s="2" t="s">
        <v>821</v>
      </c>
      <c r="H14708" t="s">
        <v>372</v>
      </c>
      <c r="I14708" t="s">
        <v>32</v>
      </c>
      <c r="J14708" t="s">
        <v>22</v>
      </c>
      <c r="K14708" t="s">
        <v>34</v>
      </c>
      <c r="L14708" t="s">
        <v>39</v>
      </c>
      <c r="M14708" s="1">
        <v>3646.5</v>
      </c>
      <c r="N14708" s="1">
        <v>-219.77</v>
      </c>
      <c r="O14708">
        <v>0.04</v>
      </c>
    </row>
    <row r="14709" spans="1:15" x14ac:dyDescent="0.3">
      <c r="A14709" t="str">
        <f xml:space="preserve"> _xlfn.XLOOKUP(H14709, 'Customers'!B:B, 'Customers'!A:A)</f>
        <v>CUST_442</v>
      </c>
      <c r="B14709" t="str">
        <f>_xlfn.XLOOKUP(L14709, Products!C:C, Products!A:A)</f>
        <v>PROD_1</v>
      </c>
      <c r="C14709">
        <v>14708</v>
      </c>
      <c r="D14709" s="2" t="s">
        <v>407</v>
      </c>
      <c r="E14709">
        <f>YEAR(Orders[[#This Row],[Order_Date]])</f>
        <v>2022</v>
      </c>
      <c r="F14709">
        <f>MONTH(Orders[[#This Row],[Order_Date]])</f>
        <v>11</v>
      </c>
      <c r="G14709" s="2" t="s">
        <v>385</v>
      </c>
      <c r="H14709" t="s">
        <v>1059</v>
      </c>
      <c r="I14709" t="s">
        <v>32</v>
      </c>
      <c r="J14709" t="s">
        <v>22</v>
      </c>
      <c r="K14709" t="s">
        <v>27</v>
      </c>
      <c r="L14709" t="s">
        <v>17</v>
      </c>
      <c r="M14709" s="1">
        <v>6864.48</v>
      </c>
      <c r="N14709" s="1">
        <v>2033.38</v>
      </c>
      <c r="O14709">
        <v>0.08</v>
      </c>
    </row>
    <row r="14710" spans="1:15" x14ac:dyDescent="0.3">
      <c r="A14710" t="str">
        <f xml:space="preserve"> _xlfn.XLOOKUP(H14710, 'Customers'!B:B, 'Customers'!A:A)</f>
        <v>CUST_447</v>
      </c>
      <c r="B14710" t="str">
        <f>_xlfn.XLOOKUP(L14710, Products!C:C, Products!A:A)</f>
        <v>PROD_1</v>
      </c>
      <c r="C14710">
        <v>14709</v>
      </c>
      <c r="D14710" s="2" t="s">
        <v>1299</v>
      </c>
      <c r="E14710">
        <f>YEAR(Orders[[#This Row],[Order_Date]])</f>
        <v>2023</v>
      </c>
      <c r="F14710">
        <f>MONTH(Orders[[#This Row],[Order_Date]])</f>
        <v>6</v>
      </c>
      <c r="G14710" s="2" t="s">
        <v>661</v>
      </c>
      <c r="H14710" t="s">
        <v>1069</v>
      </c>
      <c r="I14710" t="s">
        <v>21</v>
      </c>
      <c r="J14710" t="s">
        <v>65</v>
      </c>
      <c r="K14710" t="s">
        <v>16</v>
      </c>
      <c r="L14710" t="s">
        <v>17</v>
      </c>
      <c r="M14710" s="1">
        <v>2748.03</v>
      </c>
      <c r="N14710" s="1">
        <v>399.93</v>
      </c>
      <c r="O14710">
        <v>0.11</v>
      </c>
    </row>
    <row r="14711" spans="1:15" x14ac:dyDescent="0.3">
      <c r="A14711" t="str">
        <f xml:space="preserve"> _xlfn.XLOOKUP(H14711, 'Customers'!B:B, 'Customers'!A:A)</f>
        <v>CUST_914</v>
      </c>
      <c r="B14711" t="str">
        <f>_xlfn.XLOOKUP(L14711, Products!C:C, Products!A:A)</f>
        <v>PROD_4</v>
      </c>
      <c r="C14711">
        <v>14710</v>
      </c>
      <c r="D14711" s="2" t="s">
        <v>1137</v>
      </c>
      <c r="E14711">
        <f>YEAR(Orders[[#This Row],[Order_Date]])</f>
        <v>2023</v>
      </c>
      <c r="F14711">
        <f>MONTH(Orders[[#This Row],[Order_Date]])</f>
        <v>11</v>
      </c>
      <c r="G14711" s="2" t="s">
        <v>87</v>
      </c>
      <c r="H14711" t="s">
        <v>1673</v>
      </c>
      <c r="I14711" t="s">
        <v>32</v>
      </c>
      <c r="J14711" t="s">
        <v>65</v>
      </c>
      <c r="K14711" t="s">
        <v>34</v>
      </c>
      <c r="L14711" t="s">
        <v>35</v>
      </c>
      <c r="M14711" s="1">
        <v>3433.92</v>
      </c>
      <c r="N14711" s="1">
        <v>480.59</v>
      </c>
      <c r="O14711">
        <v>0.28000000000000003</v>
      </c>
    </row>
    <row r="14712" spans="1:15" x14ac:dyDescent="0.3">
      <c r="A14712" t="str">
        <f xml:space="preserve"> _xlfn.XLOOKUP(H14712, 'Customers'!B:B, 'Customers'!A:A)</f>
        <v>CUST_653</v>
      </c>
      <c r="B14712" t="str">
        <f>_xlfn.XLOOKUP(L14712, Products!C:C, Products!A:A)</f>
        <v>PROD_4</v>
      </c>
      <c r="C14712">
        <v>14711</v>
      </c>
      <c r="D14712" s="2" t="s">
        <v>931</v>
      </c>
      <c r="E14712">
        <f>YEAR(Orders[[#This Row],[Order_Date]])</f>
        <v>2022</v>
      </c>
      <c r="F14712">
        <f>MONTH(Orders[[#This Row],[Order_Date]])</f>
        <v>4</v>
      </c>
      <c r="G14712" s="2" t="s">
        <v>927</v>
      </c>
      <c r="H14712" t="s">
        <v>1380</v>
      </c>
      <c r="I14712" t="s">
        <v>14</v>
      </c>
      <c r="J14712" t="s">
        <v>65</v>
      </c>
      <c r="K14712" t="s">
        <v>34</v>
      </c>
      <c r="L14712" t="s">
        <v>35</v>
      </c>
      <c r="M14712" s="1">
        <v>5737.16</v>
      </c>
      <c r="N14712" s="1">
        <v>271.98</v>
      </c>
      <c r="O14712">
        <v>0.11</v>
      </c>
    </row>
    <row r="14713" spans="1:15" x14ac:dyDescent="0.3">
      <c r="A14713" t="str">
        <f xml:space="preserve"> _xlfn.XLOOKUP(H14713, 'Customers'!B:B, 'Customers'!A:A)</f>
        <v>CUST_449</v>
      </c>
      <c r="B14713" t="str">
        <f>_xlfn.XLOOKUP(L14713, Products!C:C, Products!A:A)</f>
        <v>PROD_7</v>
      </c>
      <c r="C14713">
        <v>14712</v>
      </c>
      <c r="D14713" s="2" t="s">
        <v>155</v>
      </c>
      <c r="E14713">
        <f>YEAR(Orders[[#This Row],[Order_Date]])</f>
        <v>2022</v>
      </c>
      <c r="F14713">
        <f>MONTH(Orders[[#This Row],[Order_Date]])</f>
        <v>3</v>
      </c>
      <c r="G14713" s="2" t="s">
        <v>370</v>
      </c>
      <c r="H14713" t="s">
        <v>1071</v>
      </c>
      <c r="I14713" t="s">
        <v>14</v>
      </c>
      <c r="J14713" t="s">
        <v>15</v>
      </c>
      <c r="K14713" t="s">
        <v>16</v>
      </c>
      <c r="L14713" t="s">
        <v>66</v>
      </c>
      <c r="M14713" s="1">
        <v>8773.4</v>
      </c>
      <c r="N14713" s="1">
        <v>1070.29</v>
      </c>
      <c r="O14713">
        <v>0.16</v>
      </c>
    </row>
    <row r="14714" spans="1:15" x14ac:dyDescent="0.3">
      <c r="A14714" t="str">
        <f xml:space="preserve"> _xlfn.XLOOKUP(H14714, 'Customers'!B:B, 'Customers'!A:A)</f>
        <v>CUST_290</v>
      </c>
      <c r="B14714" t="str">
        <f>_xlfn.XLOOKUP(L14714, Products!C:C, Products!A:A)</f>
        <v>PROD_3</v>
      </c>
      <c r="C14714">
        <v>14713</v>
      </c>
      <c r="D14714" s="2" t="s">
        <v>100</v>
      </c>
      <c r="E14714">
        <f>YEAR(Orders[[#This Row],[Order_Date]])</f>
        <v>2022</v>
      </c>
      <c r="F14714">
        <f>MONTH(Orders[[#This Row],[Order_Date]])</f>
        <v>7</v>
      </c>
      <c r="G14714" s="2" t="s">
        <v>1518</v>
      </c>
      <c r="H14714" t="s">
        <v>772</v>
      </c>
      <c r="I14714" t="s">
        <v>32</v>
      </c>
      <c r="J14714" t="s">
        <v>65</v>
      </c>
      <c r="K14714" t="s">
        <v>27</v>
      </c>
      <c r="L14714" t="s">
        <v>28</v>
      </c>
      <c r="M14714" s="1">
        <v>1471.77</v>
      </c>
      <c r="N14714" s="1">
        <v>406.24</v>
      </c>
      <c r="O14714">
        <v>0.18</v>
      </c>
    </row>
    <row r="14715" spans="1:15" x14ac:dyDescent="0.3">
      <c r="A14715" t="str">
        <f xml:space="preserve"> _xlfn.XLOOKUP(H14715, 'Customers'!B:B, 'Customers'!A:A)</f>
        <v>CUST_466</v>
      </c>
      <c r="B14715" t="str">
        <f>_xlfn.XLOOKUP(L14715, Products!C:C, Products!A:A)</f>
        <v>PROD_4</v>
      </c>
      <c r="C14715">
        <v>14714</v>
      </c>
      <c r="D14715" s="2" t="s">
        <v>70</v>
      </c>
      <c r="E14715">
        <f>YEAR(Orders[[#This Row],[Order_Date]])</f>
        <v>2022</v>
      </c>
      <c r="F14715">
        <f>MONTH(Orders[[#This Row],[Order_Date]])</f>
        <v>4</v>
      </c>
      <c r="G14715" s="2" t="s">
        <v>1427</v>
      </c>
      <c r="H14715" t="s">
        <v>1095</v>
      </c>
      <c r="I14715" t="s">
        <v>32</v>
      </c>
      <c r="J14715" t="s">
        <v>15</v>
      </c>
      <c r="K14715" t="s">
        <v>34</v>
      </c>
      <c r="L14715" t="s">
        <v>35</v>
      </c>
      <c r="M14715" s="1">
        <v>6792.57</v>
      </c>
      <c r="N14715" s="1">
        <v>1989.04</v>
      </c>
      <c r="O14715">
        <v>0.21</v>
      </c>
    </row>
    <row r="14716" spans="1:15" x14ac:dyDescent="0.3">
      <c r="A14716" t="str">
        <f xml:space="preserve"> _xlfn.XLOOKUP(H14716, 'Customers'!B:B, 'Customers'!A:A)</f>
        <v>CUST_616</v>
      </c>
      <c r="B14716" t="str">
        <f>_xlfn.XLOOKUP(L14716, Products!C:C, Products!A:A)</f>
        <v>PROD_5</v>
      </c>
      <c r="C14716">
        <v>14715</v>
      </c>
      <c r="D14716" s="2" t="s">
        <v>793</v>
      </c>
      <c r="E14716">
        <f>YEAR(Orders[[#This Row],[Order_Date]])</f>
        <v>2023</v>
      </c>
      <c r="F14716">
        <f>MONTH(Orders[[#This Row],[Order_Date]])</f>
        <v>7</v>
      </c>
      <c r="G14716" s="2" t="s">
        <v>545</v>
      </c>
      <c r="H14716" t="s">
        <v>1335</v>
      </c>
      <c r="I14716" t="s">
        <v>32</v>
      </c>
      <c r="J14716" t="s">
        <v>22</v>
      </c>
      <c r="K14716" t="s">
        <v>34</v>
      </c>
      <c r="L14716" t="s">
        <v>39</v>
      </c>
      <c r="M14716" s="1">
        <v>8057.66</v>
      </c>
      <c r="N14716" s="1">
        <v>613.72</v>
      </c>
      <c r="O14716">
        <v>0.05</v>
      </c>
    </row>
    <row r="14717" spans="1:15" x14ac:dyDescent="0.3">
      <c r="A14717" t="str">
        <f xml:space="preserve"> _xlfn.XLOOKUP(H14717, 'Customers'!B:B, 'Customers'!A:A)</f>
        <v>CUST_378</v>
      </c>
      <c r="B14717" t="str">
        <f>_xlfn.XLOOKUP(L14717, Products!C:C, Products!A:A)</f>
        <v>PROD_7</v>
      </c>
      <c r="C14717">
        <v>14716</v>
      </c>
      <c r="D14717" s="2" t="s">
        <v>751</v>
      </c>
      <c r="E14717">
        <f>YEAR(Orders[[#This Row],[Order_Date]])</f>
        <v>2022</v>
      </c>
      <c r="F14717">
        <f>MONTH(Orders[[#This Row],[Order_Date]])</f>
        <v>7</v>
      </c>
      <c r="G14717" s="2" t="s">
        <v>522</v>
      </c>
      <c r="H14717" t="s">
        <v>943</v>
      </c>
      <c r="I14717" t="s">
        <v>21</v>
      </c>
      <c r="J14717" t="s">
        <v>22</v>
      </c>
      <c r="K14717" t="s">
        <v>16</v>
      </c>
      <c r="L14717" t="s">
        <v>66</v>
      </c>
      <c r="M14717" s="1">
        <v>6118.87</v>
      </c>
      <c r="N14717" s="1">
        <v>1351.84</v>
      </c>
      <c r="O14717">
        <v>0.21</v>
      </c>
    </row>
    <row r="14718" spans="1:15" x14ac:dyDescent="0.3">
      <c r="A14718" t="str">
        <f xml:space="preserve"> _xlfn.XLOOKUP(H14718, 'Customers'!B:B, 'Customers'!A:A)</f>
        <v>CUST_41</v>
      </c>
      <c r="B14718" t="str">
        <f>_xlfn.XLOOKUP(L14718, Products!C:C, Products!A:A)</f>
        <v>PROD_5</v>
      </c>
      <c r="C14718">
        <v>14717</v>
      </c>
      <c r="D14718" s="2" t="s">
        <v>961</v>
      </c>
      <c r="E14718">
        <f>YEAR(Orders[[#This Row],[Order_Date]])</f>
        <v>2022</v>
      </c>
      <c r="F14718">
        <f>MONTH(Orders[[#This Row],[Order_Date]])</f>
        <v>4</v>
      </c>
      <c r="G14718" s="2" t="s">
        <v>710</v>
      </c>
      <c r="H14718" t="s">
        <v>150</v>
      </c>
      <c r="I14718" t="s">
        <v>32</v>
      </c>
      <c r="J14718" t="s">
        <v>65</v>
      </c>
      <c r="K14718" t="s">
        <v>34</v>
      </c>
      <c r="L14718" t="s">
        <v>39</v>
      </c>
      <c r="M14718" s="1">
        <v>6045.07</v>
      </c>
      <c r="N14718" s="1">
        <v>1512.62</v>
      </c>
      <c r="O14718">
        <v>0.26</v>
      </c>
    </row>
    <row r="14719" spans="1:15" x14ac:dyDescent="0.3">
      <c r="A14719" t="str">
        <f xml:space="preserve"> _xlfn.XLOOKUP(H14719, 'Customers'!B:B, 'Customers'!A:A)</f>
        <v>CUST_952</v>
      </c>
      <c r="B14719" t="str">
        <f>_xlfn.XLOOKUP(L14719, Products!C:C, Products!A:A)</f>
        <v>PROD_3</v>
      </c>
      <c r="C14719">
        <v>14718</v>
      </c>
      <c r="D14719" s="2" t="s">
        <v>86</v>
      </c>
      <c r="E14719">
        <f>YEAR(Orders[[#This Row],[Order_Date]])</f>
        <v>2023</v>
      </c>
      <c r="F14719">
        <f>MONTH(Orders[[#This Row],[Order_Date]])</f>
        <v>11</v>
      </c>
      <c r="G14719" s="2" t="s">
        <v>1137</v>
      </c>
      <c r="H14719" t="s">
        <v>1713</v>
      </c>
      <c r="I14719" t="s">
        <v>21</v>
      </c>
      <c r="J14719" t="s">
        <v>15</v>
      </c>
      <c r="K14719" t="s">
        <v>27</v>
      </c>
      <c r="L14719" t="s">
        <v>28</v>
      </c>
      <c r="M14719" s="1">
        <v>3553.95</v>
      </c>
      <c r="N14719" s="1">
        <v>958.87</v>
      </c>
      <c r="O14719">
        <v>0.12</v>
      </c>
    </row>
    <row r="14720" spans="1:15" x14ac:dyDescent="0.3">
      <c r="A14720" t="str">
        <f xml:space="preserve"> _xlfn.XLOOKUP(H14720, 'Customers'!B:B, 'Customers'!A:A)</f>
        <v>CUST_925</v>
      </c>
      <c r="B14720" t="str">
        <f>_xlfn.XLOOKUP(L14720, Products!C:C, Products!A:A)</f>
        <v>PROD_7</v>
      </c>
      <c r="C14720">
        <v>14719</v>
      </c>
      <c r="D14720" s="2" t="s">
        <v>266</v>
      </c>
      <c r="E14720">
        <f>YEAR(Orders[[#This Row],[Order_Date]])</f>
        <v>2023</v>
      </c>
      <c r="F14720">
        <f>MONTH(Orders[[#This Row],[Order_Date]])</f>
        <v>2</v>
      </c>
      <c r="G14720" s="2" t="s">
        <v>261</v>
      </c>
      <c r="H14720" t="s">
        <v>1685</v>
      </c>
      <c r="I14720" t="s">
        <v>32</v>
      </c>
      <c r="J14720" t="s">
        <v>33</v>
      </c>
      <c r="K14720" t="s">
        <v>16</v>
      </c>
      <c r="L14720" t="s">
        <v>66</v>
      </c>
      <c r="M14720" s="1">
        <v>2600.1999999999998</v>
      </c>
      <c r="N14720" s="1">
        <v>-112.31</v>
      </c>
      <c r="O14720">
        <v>0.13</v>
      </c>
    </row>
    <row r="14721" spans="1:15" x14ac:dyDescent="0.3">
      <c r="A14721" t="str">
        <f xml:space="preserve"> _xlfn.XLOOKUP(H14721, 'Customers'!B:B, 'Customers'!A:A)</f>
        <v>CUST_780</v>
      </c>
      <c r="B14721" t="str">
        <f>_xlfn.XLOOKUP(L14721, Products!C:C, Products!A:A)</f>
        <v>PROD_1</v>
      </c>
      <c r="C14721">
        <v>14720</v>
      </c>
      <c r="D14721" s="2" t="s">
        <v>812</v>
      </c>
      <c r="E14721">
        <f>YEAR(Orders[[#This Row],[Order_Date]])</f>
        <v>2022</v>
      </c>
      <c r="F14721">
        <f>MONTH(Orders[[#This Row],[Order_Date]])</f>
        <v>8</v>
      </c>
      <c r="G14721" s="2" t="s">
        <v>106</v>
      </c>
      <c r="H14721" t="s">
        <v>1527</v>
      </c>
      <c r="I14721" t="s">
        <v>21</v>
      </c>
      <c r="J14721" t="s">
        <v>22</v>
      </c>
      <c r="K14721" t="s">
        <v>27</v>
      </c>
      <c r="L14721" t="s">
        <v>17</v>
      </c>
      <c r="M14721" s="1">
        <v>9693.58</v>
      </c>
      <c r="N14721" s="1">
        <v>-742.59</v>
      </c>
      <c r="O14721">
        <v>0.22</v>
      </c>
    </row>
    <row r="14722" spans="1:15" x14ac:dyDescent="0.3">
      <c r="A14722" t="str">
        <f xml:space="preserve"> _xlfn.XLOOKUP(H14722, 'Customers'!B:B, 'Customers'!A:A)</f>
        <v>CUST_112</v>
      </c>
      <c r="B14722" t="str">
        <f>_xlfn.XLOOKUP(L14722, Products!C:C, Products!A:A)</f>
        <v>PROD_1</v>
      </c>
      <c r="C14722">
        <v>14721</v>
      </c>
      <c r="D14722" s="2" t="s">
        <v>558</v>
      </c>
      <c r="E14722">
        <f>YEAR(Orders[[#This Row],[Order_Date]])</f>
        <v>2023</v>
      </c>
      <c r="F14722">
        <f>MONTH(Orders[[#This Row],[Order_Date]])</f>
        <v>8</v>
      </c>
      <c r="G14722" s="2" t="s">
        <v>1181</v>
      </c>
      <c r="H14722" t="s">
        <v>347</v>
      </c>
      <c r="I14722" t="s">
        <v>14</v>
      </c>
      <c r="J14722" t="s">
        <v>22</v>
      </c>
      <c r="K14722" t="s">
        <v>27</v>
      </c>
      <c r="L14722" t="s">
        <v>17</v>
      </c>
      <c r="M14722" s="1">
        <v>2663.04</v>
      </c>
      <c r="N14722" s="1">
        <v>30.21</v>
      </c>
      <c r="O14722">
        <v>0.2</v>
      </c>
    </row>
    <row r="14723" spans="1:15" x14ac:dyDescent="0.3">
      <c r="A14723" t="str">
        <f xml:space="preserve"> _xlfn.XLOOKUP(H14723, 'Customers'!B:B, 'Customers'!A:A)</f>
        <v>CUST_863</v>
      </c>
      <c r="B14723" t="str">
        <f>_xlfn.XLOOKUP(L14723, Products!C:C, Products!A:A)</f>
        <v>PROD_1</v>
      </c>
      <c r="C14723">
        <v>14722</v>
      </c>
      <c r="D14723" s="2" t="s">
        <v>925</v>
      </c>
      <c r="E14723">
        <f>YEAR(Orders[[#This Row],[Order_Date]])</f>
        <v>2023</v>
      </c>
      <c r="F14723">
        <f>MONTH(Orders[[#This Row],[Order_Date]])</f>
        <v>5</v>
      </c>
      <c r="G14723" s="2" t="s">
        <v>651</v>
      </c>
      <c r="H14723" t="s">
        <v>1617</v>
      </c>
      <c r="I14723" t="s">
        <v>14</v>
      </c>
      <c r="J14723" t="s">
        <v>33</v>
      </c>
      <c r="K14723" t="s">
        <v>16</v>
      </c>
      <c r="L14723" t="s">
        <v>17</v>
      </c>
      <c r="M14723" s="1">
        <v>9779.61</v>
      </c>
      <c r="N14723" s="1">
        <v>2599.46</v>
      </c>
      <c r="O14723">
        <v>0.01</v>
      </c>
    </row>
    <row r="14724" spans="1:15" x14ac:dyDescent="0.3">
      <c r="A14724" t="str">
        <f xml:space="preserve"> _xlfn.XLOOKUP(H14724, 'Customers'!B:B, 'Customers'!A:A)</f>
        <v>CUST_621</v>
      </c>
      <c r="B14724" t="str">
        <f>_xlfn.XLOOKUP(L14724, Products!C:C, Products!A:A)</f>
        <v>PROD_5</v>
      </c>
      <c r="C14724">
        <v>14723</v>
      </c>
      <c r="D14724" s="2" t="s">
        <v>1044</v>
      </c>
      <c r="E14724">
        <f>YEAR(Orders[[#This Row],[Order_Date]])</f>
        <v>2023</v>
      </c>
      <c r="F14724">
        <f>MONTH(Orders[[#This Row],[Order_Date]])</f>
        <v>2</v>
      </c>
      <c r="G14724" s="2" t="s">
        <v>666</v>
      </c>
      <c r="H14724" t="s">
        <v>1340</v>
      </c>
      <c r="I14724" t="s">
        <v>14</v>
      </c>
      <c r="J14724" t="s">
        <v>65</v>
      </c>
      <c r="K14724" t="s">
        <v>34</v>
      </c>
      <c r="L14724" t="s">
        <v>39</v>
      </c>
      <c r="M14724" s="1">
        <v>5858.73</v>
      </c>
      <c r="N14724" s="1">
        <v>222.05</v>
      </c>
      <c r="O14724">
        <v>0.03</v>
      </c>
    </row>
    <row r="14725" spans="1:15" x14ac:dyDescent="0.3">
      <c r="A14725" t="str">
        <f xml:space="preserve"> _xlfn.XLOOKUP(H14725, 'Customers'!B:B, 'Customers'!A:A)</f>
        <v>CUST_681</v>
      </c>
      <c r="B14725" t="str">
        <f>_xlfn.XLOOKUP(L14725, Products!C:C, Products!A:A)</f>
        <v>PROD_3</v>
      </c>
      <c r="C14725">
        <v>14724</v>
      </c>
      <c r="D14725" s="2" t="s">
        <v>78</v>
      </c>
      <c r="E14725">
        <f>YEAR(Orders[[#This Row],[Order_Date]])</f>
        <v>2023</v>
      </c>
      <c r="F14725">
        <f>MONTH(Orders[[#This Row],[Order_Date]])</f>
        <v>3</v>
      </c>
      <c r="G14725" s="2" t="s">
        <v>1113</v>
      </c>
      <c r="H14725" t="s">
        <v>1417</v>
      </c>
      <c r="I14725" t="s">
        <v>32</v>
      </c>
      <c r="J14725" t="s">
        <v>15</v>
      </c>
      <c r="K14725" t="s">
        <v>27</v>
      </c>
      <c r="L14725" t="s">
        <v>28</v>
      </c>
      <c r="M14725" s="1">
        <v>8881.31</v>
      </c>
      <c r="N14725" s="1">
        <v>1228.18</v>
      </c>
      <c r="O14725">
        <v>0.12</v>
      </c>
    </row>
    <row r="14726" spans="1:15" x14ac:dyDescent="0.3">
      <c r="A14726" t="str">
        <f xml:space="preserve"> _xlfn.XLOOKUP(H14726, 'Customers'!B:B, 'Customers'!A:A)</f>
        <v>CUST_993</v>
      </c>
      <c r="B14726" t="str">
        <f>_xlfn.XLOOKUP(L14726, Products!C:C, Products!A:A)</f>
        <v>PROD_2</v>
      </c>
      <c r="C14726">
        <v>14725</v>
      </c>
      <c r="D14726" s="2" t="s">
        <v>1014</v>
      </c>
      <c r="E14726">
        <f>YEAR(Orders[[#This Row],[Order_Date]])</f>
        <v>2022</v>
      </c>
      <c r="F14726">
        <f>MONTH(Orders[[#This Row],[Order_Date]])</f>
        <v>12</v>
      </c>
      <c r="G14726" s="2" t="s">
        <v>685</v>
      </c>
      <c r="H14726" t="s">
        <v>1756</v>
      </c>
      <c r="I14726" t="s">
        <v>21</v>
      </c>
      <c r="J14726" t="s">
        <v>22</v>
      </c>
      <c r="K14726" t="s">
        <v>16</v>
      </c>
      <c r="L14726" t="s">
        <v>23</v>
      </c>
      <c r="M14726" s="1">
        <v>6992.01</v>
      </c>
      <c r="N14726" s="1">
        <v>1518.79</v>
      </c>
      <c r="O14726">
        <v>0.27</v>
      </c>
    </row>
    <row r="14727" spans="1:15" x14ac:dyDescent="0.3">
      <c r="A14727" t="str">
        <f xml:space="preserve"> _xlfn.XLOOKUP(H14727, 'Customers'!B:B, 'Customers'!A:A)</f>
        <v>CUST_37</v>
      </c>
      <c r="B14727" t="str">
        <f>_xlfn.XLOOKUP(L14727, Products!C:C, Products!A:A)</f>
        <v>PROD_4</v>
      </c>
      <c r="C14727">
        <v>14726</v>
      </c>
      <c r="D14727" s="2" t="s">
        <v>425</v>
      </c>
      <c r="E14727">
        <f>YEAR(Orders[[#This Row],[Order_Date]])</f>
        <v>2023</v>
      </c>
      <c r="F14727">
        <f>MONTH(Orders[[#This Row],[Order_Date]])</f>
        <v>5</v>
      </c>
      <c r="G14727" s="2" t="s">
        <v>426</v>
      </c>
      <c r="H14727" t="s">
        <v>138</v>
      </c>
      <c r="I14727" t="s">
        <v>14</v>
      </c>
      <c r="J14727" t="s">
        <v>22</v>
      </c>
      <c r="K14727" t="s">
        <v>34</v>
      </c>
      <c r="L14727" t="s">
        <v>35</v>
      </c>
      <c r="M14727" s="1">
        <v>1411.95</v>
      </c>
      <c r="N14727" s="1">
        <v>32.46</v>
      </c>
      <c r="O14727">
        <v>0.23</v>
      </c>
    </row>
    <row r="14728" spans="1:15" x14ac:dyDescent="0.3">
      <c r="A14728" t="str">
        <f xml:space="preserve"> _xlfn.XLOOKUP(H14728, 'Customers'!B:B, 'Customers'!A:A)</f>
        <v>CUST_566</v>
      </c>
      <c r="B14728" t="str">
        <f>_xlfn.XLOOKUP(L14728, Products!C:C, Products!A:A)</f>
        <v>PROD_1</v>
      </c>
      <c r="C14728">
        <v>14727</v>
      </c>
      <c r="D14728" s="2" t="s">
        <v>1029</v>
      </c>
      <c r="E14728">
        <f>YEAR(Orders[[#This Row],[Order_Date]])</f>
        <v>2022</v>
      </c>
      <c r="F14728">
        <f>MONTH(Orders[[#This Row],[Order_Date]])</f>
        <v>2</v>
      </c>
      <c r="G14728" s="2" t="s">
        <v>154</v>
      </c>
      <c r="H14728" t="s">
        <v>1260</v>
      </c>
      <c r="I14728" t="s">
        <v>32</v>
      </c>
      <c r="J14728" t="s">
        <v>33</v>
      </c>
      <c r="K14728" t="s">
        <v>27</v>
      </c>
      <c r="L14728" t="s">
        <v>17</v>
      </c>
      <c r="M14728" s="1">
        <v>9447.06</v>
      </c>
      <c r="N14728" s="1">
        <v>-784.78</v>
      </c>
      <c r="O14728">
        <v>0.18</v>
      </c>
    </row>
    <row r="14729" spans="1:15" x14ac:dyDescent="0.3">
      <c r="A14729" t="str">
        <f xml:space="preserve"> _xlfn.XLOOKUP(H14729, 'Customers'!B:B, 'Customers'!A:A)</f>
        <v>CUST_328</v>
      </c>
      <c r="B14729" t="str">
        <f>_xlfn.XLOOKUP(L14729, Products!C:C, Products!A:A)</f>
        <v>PROD_4</v>
      </c>
      <c r="C14729">
        <v>14728</v>
      </c>
      <c r="D14729" s="2" t="s">
        <v>625</v>
      </c>
      <c r="E14729">
        <f>YEAR(Orders[[#This Row],[Order_Date]])</f>
        <v>2022</v>
      </c>
      <c r="F14729">
        <f>MONTH(Orders[[#This Row],[Order_Date]])</f>
        <v>12</v>
      </c>
      <c r="G14729" s="2" t="s">
        <v>816</v>
      </c>
      <c r="H14729" t="s">
        <v>849</v>
      </c>
      <c r="I14729" t="s">
        <v>14</v>
      </c>
      <c r="J14729" t="s">
        <v>65</v>
      </c>
      <c r="K14729" t="s">
        <v>34</v>
      </c>
      <c r="L14729" t="s">
        <v>35</v>
      </c>
      <c r="M14729" s="1">
        <v>6936.66</v>
      </c>
      <c r="N14729" s="1">
        <v>-208.71</v>
      </c>
      <c r="O14729">
        <v>0.1</v>
      </c>
    </row>
    <row r="14730" spans="1:15" x14ac:dyDescent="0.3">
      <c r="A14730" t="str">
        <f xml:space="preserve"> _xlfn.XLOOKUP(H14730, 'Customers'!B:B, 'Customers'!A:A)</f>
        <v>CUST_321</v>
      </c>
      <c r="B14730" t="str">
        <f>_xlfn.XLOOKUP(L14730, Products!C:C, Products!A:A)</f>
        <v>PROD_1</v>
      </c>
      <c r="C14730">
        <v>14729</v>
      </c>
      <c r="D14730" s="2" t="s">
        <v>1378</v>
      </c>
      <c r="E14730">
        <f>YEAR(Orders[[#This Row],[Order_Date]])</f>
        <v>2022</v>
      </c>
      <c r="F14730">
        <f>MONTH(Orders[[#This Row],[Order_Date]])</f>
        <v>11</v>
      </c>
      <c r="G14730" s="2" t="s">
        <v>502</v>
      </c>
      <c r="H14730" t="s">
        <v>838</v>
      </c>
      <c r="I14730" t="s">
        <v>32</v>
      </c>
      <c r="J14730" t="s">
        <v>65</v>
      </c>
      <c r="K14730" t="s">
        <v>16</v>
      </c>
      <c r="L14730" t="s">
        <v>17</v>
      </c>
      <c r="M14730" s="1">
        <v>8239.16</v>
      </c>
      <c r="N14730" s="1">
        <v>325.02999999999997</v>
      </c>
      <c r="O14730">
        <v>0.28000000000000003</v>
      </c>
    </row>
    <row r="14731" spans="1:15" x14ac:dyDescent="0.3">
      <c r="A14731" t="str">
        <f xml:space="preserve"> _xlfn.XLOOKUP(H14731, 'Customers'!B:B, 'Customers'!A:A)</f>
        <v>CUST_924</v>
      </c>
      <c r="B14731" t="str">
        <f>_xlfn.XLOOKUP(L14731, Products!C:C, Products!A:A)</f>
        <v>PROD_3</v>
      </c>
      <c r="C14731">
        <v>14730</v>
      </c>
      <c r="D14731" s="2" t="s">
        <v>1399</v>
      </c>
      <c r="E14731">
        <f>YEAR(Orders[[#This Row],[Order_Date]])</f>
        <v>2022</v>
      </c>
      <c r="F14731">
        <f>MONTH(Orders[[#This Row],[Order_Date]])</f>
        <v>8</v>
      </c>
      <c r="G14731" s="2" t="s">
        <v>585</v>
      </c>
      <c r="H14731" t="s">
        <v>1684</v>
      </c>
      <c r="I14731" t="s">
        <v>14</v>
      </c>
      <c r="J14731" t="s">
        <v>65</v>
      </c>
      <c r="K14731" t="s">
        <v>27</v>
      </c>
      <c r="L14731" t="s">
        <v>28</v>
      </c>
      <c r="M14731" s="1">
        <v>6796.28</v>
      </c>
      <c r="N14731" s="1">
        <v>219.1</v>
      </c>
      <c r="O14731">
        <v>0.22</v>
      </c>
    </row>
    <row r="14732" spans="1:15" x14ac:dyDescent="0.3">
      <c r="A14732" t="str">
        <f xml:space="preserve"> _xlfn.XLOOKUP(H14732, 'Customers'!B:B, 'Customers'!A:A)</f>
        <v>CUST_39</v>
      </c>
      <c r="B14732" t="str">
        <f>_xlfn.XLOOKUP(L14732, Products!C:C, Products!A:A)</f>
        <v>PROD_6</v>
      </c>
      <c r="C14732">
        <v>14731</v>
      </c>
      <c r="D14732" s="2" t="s">
        <v>522</v>
      </c>
      <c r="E14732">
        <f>YEAR(Orders[[#This Row],[Order_Date]])</f>
        <v>2022</v>
      </c>
      <c r="F14732">
        <f>MONTH(Orders[[#This Row],[Order_Date]])</f>
        <v>7</v>
      </c>
      <c r="G14732" s="2" t="s">
        <v>1518</v>
      </c>
      <c r="H14732" t="s">
        <v>144</v>
      </c>
      <c r="I14732" t="s">
        <v>21</v>
      </c>
      <c r="J14732" t="s">
        <v>15</v>
      </c>
      <c r="K14732" t="s">
        <v>34</v>
      </c>
      <c r="L14732" t="s">
        <v>52</v>
      </c>
      <c r="M14732" s="1">
        <v>8119.57</v>
      </c>
      <c r="N14732" s="1">
        <v>2046.82</v>
      </c>
      <c r="O14732">
        <v>0.18</v>
      </c>
    </row>
    <row r="14733" spans="1:15" x14ac:dyDescent="0.3">
      <c r="A14733" t="str">
        <f xml:space="preserve"> _xlfn.XLOOKUP(H14733, 'Customers'!B:B, 'Customers'!A:A)</f>
        <v>CUST_83</v>
      </c>
      <c r="B14733" t="str">
        <f>_xlfn.XLOOKUP(L14733, Products!C:C, Products!A:A)</f>
        <v>PROD_4</v>
      </c>
      <c r="C14733">
        <v>14732</v>
      </c>
      <c r="D14733" s="2" t="s">
        <v>769</v>
      </c>
      <c r="E14733">
        <f>YEAR(Orders[[#This Row],[Order_Date]])</f>
        <v>2023</v>
      </c>
      <c r="F14733">
        <f>MONTH(Orders[[#This Row],[Order_Date]])</f>
        <v>4</v>
      </c>
      <c r="G14733" s="2" t="s">
        <v>453</v>
      </c>
      <c r="H14733" t="s">
        <v>265</v>
      </c>
      <c r="I14733" t="s">
        <v>14</v>
      </c>
      <c r="J14733" t="s">
        <v>65</v>
      </c>
      <c r="K14733" t="s">
        <v>34</v>
      </c>
      <c r="L14733" t="s">
        <v>35</v>
      </c>
      <c r="M14733" s="1">
        <v>7996.31</v>
      </c>
      <c r="N14733" s="1">
        <v>-793.92</v>
      </c>
      <c r="O14733">
        <v>0.08</v>
      </c>
    </row>
    <row r="14734" spans="1:15" x14ac:dyDescent="0.3">
      <c r="A14734" t="str">
        <f xml:space="preserve"> _xlfn.XLOOKUP(H14734, 'Customers'!B:B, 'Customers'!A:A)</f>
        <v>CUST_234</v>
      </c>
      <c r="B14734" t="str">
        <f>_xlfn.XLOOKUP(L14734, Products!C:C, Products!A:A)</f>
        <v>PROD_5</v>
      </c>
      <c r="C14734">
        <v>14733</v>
      </c>
      <c r="D14734" s="2" t="s">
        <v>247</v>
      </c>
      <c r="E14734">
        <f>YEAR(Orders[[#This Row],[Order_Date]])</f>
        <v>2022</v>
      </c>
      <c r="F14734">
        <f>MONTH(Orders[[#This Row],[Order_Date]])</f>
        <v>7</v>
      </c>
      <c r="G14734" s="2" t="s">
        <v>295</v>
      </c>
      <c r="H14734" t="s">
        <v>653</v>
      </c>
      <c r="I14734" t="s">
        <v>32</v>
      </c>
      <c r="J14734" t="s">
        <v>65</v>
      </c>
      <c r="K14734" t="s">
        <v>34</v>
      </c>
      <c r="L14734" t="s">
        <v>39</v>
      </c>
      <c r="M14734" s="1">
        <v>3202.15</v>
      </c>
      <c r="N14734" s="1">
        <v>851.03</v>
      </c>
      <c r="O14734">
        <v>0.14000000000000001</v>
      </c>
    </row>
    <row r="14735" spans="1:15" x14ac:dyDescent="0.3">
      <c r="A14735" t="str">
        <f xml:space="preserve"> _xlfn.XLOOKUP(H14735, 'Customers'!B:B, 'Customers'!A:A)</f>
        <v>CUST_203</v>
      </c>
      <c r="B14735" t="str">
        <f>_xlfn.XLOOKUP(L14735, Products!C:C, Products!A:A)</f>
        <v>PROD_5</v>
      </c>
      <c r="C14735">
        <v>14734</v>
      </c>
      <c r="D14735" s="2" t="s">
        <v>283</v>
      </c>
      <c r="E14735">
        <f>YEAR(Orders[[#This Row],[Order_Date]])</f>
        <v>2023</v>
      </c>
      <c r="F14735">
        <f>MONTH(Orders[[#This Row],[Order_Date]])</f>
        <v>12</v>
      </c>
      <c r="G14735" s="2" t="s">
        <v>209</v>
      </c>
      <c r="H14735" t="s">
        <v>581</v>
      </c>
      <c r="I14735" t="s">
        <v>14</v>
      </c>
      <c r="J14735" t="s">
        <v>65</v>
      </c>
      <c r="K14735" t="s">
        <v>34</v>
      </c>
      <c r="L14735" t="s">
        <v>39</v>
      </c>
      <c r="M14735" s="1">
        <v>5764.23</v>
      </c>
      <c r="N14735" s="1">
        <v>430.35</v>
      </c>
      <c r="O14735">
        <v>0.15</v>
      </c>
    </row>
    <row r="14736" spans="1:15" x14ac:dyDescent="0.3">
      <c r="A14736" t="str">
        <f xml:space="preserve"> _xlfn.XLOOKUP(H14736, 'Customers'!B:B, 'Customers'!A:A)</f>
        <v>CUST_365</v>
      </c>
      <c r="B14736" t="str">
        <f>_xlfn.XLOOKUP(L14736, Products!C:C, Products!A:A)</f>
        <v>PROD_2</v>
      </c>
      <c r="C14736">
        <v>14735</v>
      </c>
      <c r="D14736" s="2" t="s">
        <v>435</v>
      </c>
      <c r="E14736">
        <f>YEAR(Orders[[#This Row],[Order_Date]])</f>
        <v>2022</v>
      </c>
      <c r="F14736">
        <f>MONTH(Orders[[#This Row],[Order_Date]])</f>
        <v>4</v>
      </c>
      <c r="G14736" s="2" t="s">
        <v>327</v>
      </c>
      <c r="H14736" t="s">
        <v>912</v>
      </c>
      <c r="I14736" t="s">
        <v>14</v>
      </c>
      <c r="J14736" t="s">
        <v>65</v>
      </c>
      <c r="K14736" t="s">
        <v>16</v>
      </c>
      <c r="L14736" t="s">
        <v>23</v>
      </c>
      <c r="M14736" s="1">
        <v>4076.6</v>
      </c>
      <c r="N14736" s="1">
        <v>986.16</v>
      </c>
      <c r="O14736">
        <v>0.19</v>
      </c>
    </row>
    <row r="14737" spans="1:15" x14ac:dyDescent="0.3">
      <c r="A14737" t="str">
        <f xml:space="preserve"> _xlfn.XLOOKUP(H14737, 'Customers'!B:B, 'Customers'!A:A)</f>
        <v>CUST_248</v>
      </c>
      <c r="B14737" t="str">
        <f>_xlfn.XLOOKUP(L14737, Products!C:C, Products!A:A)</f>
        <v>PROD_4</v>
      </c>
      <c r="C14737">
        <v>14736</v>
      </c>
      <c r="D14737" s="2" t="s">
        <v>156</v>
      </c>
      <c r="E14737">
        <f>YEAR(Orders[[#This Row],[Order_Date]])</f>
        <v>2022</v>
      </c>
      <c r="F14737">
        <f>MONTH(Orders[[#This Row],[Order_Date]])</f>
        <v>9</v>
      </c>
      <c r="G14737" s="2" t="s">
        <v>913</v>
      </c>
      <c r="H14737" t="s">
        <v>681</v>
      </c>
      <c r="I14737" t="s">
        <v>14</v>
      </c>
      <c r="J14737" t="s">
        <v>22</v>
      </c>
      <c r="K14737" t="s">
        <v>34</v>
      </c>
      <c r="L14737" t="s">
        <v>35</v>
      </c>
      <c r="M14737" s="1">
        <v>4862.97</v>
      </c>
      <c r="N14737" s="1">
        <v>340.62</v>
      </c>
      <c r="O14737">
        <v>0.23</v>
      </c>
    </row>
    <row r="14738" spans="1:15" x14ac:dyDescent="0.3">
      <c r="A14738" t="str">
        <f xml:space="preserve"> _xlfn.XLOOKUP(H14738, 'Customers'!B:B, 'Customers'!A:A)</f>
        <v>CUST_962</v>
      </c>
      <c r="B14738" t="str">
        <f>_xlfn.XLOOKUP(L14738, Products!C:C, Products!A:A)</f>
        <v>PROD_8</v>
      </c>
      <c r="C14738">
        <v>14737</v>
      </c>
      <c r="D14738" s="2" t="s">
        <v>1265</v>
      </c>
      <c r="E14738">
        <f>YEAR(Orders[[#This Row],[Order_Date]])</f>
        <v>2022</v>
      </c>
      <c r="F14738">
        <f>MONTH(Orders[[#This Row],[Order_Date]])</f>
        <v>3</v>
      </c>
      <c r="G14738" s="2" t="s">
        <v>936</v>
      </c>
      <c r="H14738" t="s">
        <v>1724</v>
      </c>
      <c r="I14738" t="s">
        <v>14</v>
      </c>
      <c r="J14738" t="s">
        <v>22</v>
      </c>
      <c r="K14738" t="s">
        <v>27</v>
      </c>
      <c r="L14738" t="s">
        <v>73</v>
      </c>
      <c r="M14738" s="1">
        <v>2827.68</v>
      </c>
      <c r="N14738" s="1">
        <v>785.36</v>
      </c>
      <c r="O14738">
        <v>0.12</v>
      </c>
    </row>
    <row r="14739" spans="1:15" x14ac:dyDescent="0.3">
      <c r="A14739" t="str">
        <f xml:space="preserve"> _xlfn.XLOOKUP(H14739, 'Customers'!B:B, 'Customers'!A:A)</f>
        <v>CUST_352</v>
      </c>
      <c r="B14739" t="str">
        <f>_xlfn.XLOOKUP(L14739, Products!C:C, Products!A:A)</f>
        <v>PROD_5</v>
      </c>
      <c r="C14739">
        <v>14738</v>
      </c>
      <c r="D14739" s="2" t="s">
        <v>925</v>
      </c>
      <c r="E14739">
        <f>YEAR(Orders[[#This Row],[Order_Date]])</f>
        <v>2023</v>
      </c>
      <c r="F14739">
        <f>MONTH(Orders[[#This Row],[Order_Date]])</f>
        <v>5</v>
      </c>
      <c r="G14739" s="2" t="s">
        <v>726</v>
      </c>
      <c r="H14739" t="s">
        <v>893</v>
      </c>
      <c r="I14739" t="s">
        <v>21</v>
      </c>
      <c r="J14739" t="s">
        <v>33</v>
      </c>
      <c r="K14739" t="s">
        <v>34</v>
      </c>
      <c r="L14739" t="s">
        <v>39</v>
      </c>
      <c r="M14739" s="1">
        <v>6348.35</v>
      </c>
      <c r="N14739" s="1">
        <v>706.46</v>
      </c>
      <c r="O14739">
        <v>0.22</v>
      </c>
    </row>
    <row r="14740" spans="1:15" x14ac:dyDescent="0.3">
      <c r="A14740" t="str">
        <f xml:space="preserve"> _xlfn.XLOOKUP(H14740, 'Customers'!B:B, 'Customers'!A:A)</f>
        <v>CUST_662</v>
      </c>
      <c r="B14740" t="str">
        <f>_xlfn.XLOOKUP(L14740, Products!C:C, Products!A:A)</f>
        <v>PROD_4</v>
      </c>
      <c r="C14740">
        <v>14739</v>
      </c>
      <c r="D14740" s="2" t="s">
        <v>984</v>
      </c>
      <c r="E14740">
        <f>YEAR(Orders[[#This Row],[Order_Date]])</f>
        <v>2023</v>
      </c>
      <c r="F14740">
        <f>MONTH(Orders[[#This Row],[Order_Date]])</f>
        <v>11</v>
      </c>
      <c r="G14740" s="2" t="s">
        <v>1649</v>
      </c>
      <c r="H14740" t="s">
        <v>1391</v>
      </c>
      <c r="I14740" t="s">
        <v>32</v>
      </c>
      <c r="J14740" t="s">
        <v>33</v>
      </c>
      <c r="K14740" t="s">
        <v>34</v>
      </c>
      <c r="L14740" t="s">
        <v>35</v>
      </c>
      <c r="M14740" s="1">
        <v>9263.5300000000007</v>
      </c>
      <c r="N14740" s="1">
        <v>-222.26</v>
      </c>
      <c r="O14740">
        <v>0.02</v>
      </c>
    </row>
    <row r="14741" spans="1:15" x14ac:dyDescent="0.3">
      <c r="A14741" t="str">
        <f xml:space="preserve"> _xlfn.XLOOKUP(H14741, 'Customers'!B:B, 'Customers'!A:A)</f>
        <v>CUST_503</v>
      </c>
      <c r="B14741" t="str">
        <f>_xlfn.XLOOKUP(L14741, Products!C:C, Products!A:A)</f>
        <v>PROD_7</v>
      </c>
      <c r="C14741">
        <v>14740</v>
      </c>
      <c r="D14741" s="2" t="s">
        <v>1328</v>
      </c>
      <c r="E14741">
        <f>YEAR(Orders[[#This Row],[Order_Date]])</f>
        <v>2023</v>
      </c>
      <c r="F14741">
        <f>MONTH(Orders[[#This Row],[Order_Date]])</f>
        <v>4</v>
      </c>
      <c r="G14741" s="2" t="s">
        <v>454</v>
      </c>
      <c r="H14741" t="s">
        <v>1168</v>
      </c>
      <c r="I14741" t="s">
        <v>21</v>
      </c>
      <c r="J14741" t="s">
        <v>33</v>
      </c>
      <c r="K14741" t="s">
        <v>16</v>
      </c>
      <c r="L14741" t="s">
        <v>66</v>
      </c>
      <c r="M14741" s="1">
        <v>785.15</v>
      </c>
      <c r="N14741" s="1">
        <v>133.44999999999999</v>
      </c>
      <c r="O14741">
        <v>0.28000000000000003</v>
      </c>
    </row>
    <row r="14742" spans="1:15" x14ac:dyDescent="0.3">
      <c r="A14742" t="str">
        <f xml:space="preserve"> _xlfn.XLOOKUP(H14742, 'Customers'!B:B, 'Customers'!A:A)</f>
        <v>CUST_308</v>
      </c>
      <c r="B14742" t="str">
        <f>_xlfn.XLOOKUP(L14742, Products!C:C, Products!A:A)</f>
        <v>PROD_6</v>
      </c>
      <c r="C14742">
        <v>14741</v>
      </c>
      <c r="D14742" s="2" t="s">
        <v>1100</v>
      </c>
      <c r="E14742">
        <f>YEAR(Orders[[#This Row],[Order_Date]])</f>
        <v>2023</v>
      </c>
      <c r="F14742">
        <f>MONTH(Orders[[#This Row],[Order_Date]])</f>
        <v>10</v>
      </c>
      <c r="G14742" s="2" t="s">
        <v>1583</v>
      </c>
      <c r="H14742" t="s">
        <v>806</v>
      </c>
      <c r="I14742" t="s">
        <v>21</v>
      </c>
      <c r="J14742" t="s">
        <v>22</v>
      </c>
      <c r="K14742" t="s">
        <v>34</v>
      </c>
      <c r="L14742" t="s">
        <v>52</v>
      </c>
      <c r="M14742" s="1">
        <v>831.88</v>
      </c>
      <c r="N14742" s="1">
        <v>225.68</v>
      </c>
      <c r="O14742">
        <v>0.13</v>
      </c>
    </row>
    <row r="14743" spans="1:15" x14ac:dyDescent="0.3">
      <c r="A14743" t="str">
        <f xml:space="preserve"> _xlfn.XLOOKUP(H14743, 'Customers'!B:B, 'Customers'!A:A)</f>
        <v>CUST_399</v>
      </c>
      <c r="B14743" t="str">
        <f>_xlfn.XLOOKUP(L14743, Products!C:C, Products!A:A)</f>
        <v>PROD_7</v>
      </c>
      <c r="C14743">
        <v>14742</v>
      </c>
      <c r="D14743" s="2" t="s">
        <v>1570</v>
      </c>
      <c r="E14743">
        <f>YEAR(Orders[[#This Row],[Order_Date]])</f>
        <v>2022</v>
      </c>
      <c r="F14743">
        <f>MONTH(Orders[[#This Row],[Order_Date]])</f>
        <v>4</v>
      </c>
      <c r="G14743" s="2" t="s">
        <v>435</v>
      </c>
      <c r="H14743" t="s">
        <v>982</v>
      </c>
      <c r="I14743" t="s">
        <v>32</v>
      </c>
      <c r="J14743" t="s">
        <v>15</v>
      </c>
      <c r="K14743" t="s">
        <v>16</v>
      </c>
      <c r="L14743" t="s">
        <v>66</v>
      </c>
      <c r="M14743" s="1">
        <v>2414.3000000000002</v>
      </c>
      <c r="N14743" s="1">
        <v>85.43</v>
      </c>
      <c r="O14743">
        <v>0.01</v>
      </c>
    </row>
    <row r="14744" spans="1:15" x14ac:dyDescent="0.3">
      <c r="A14744" t="str">
        <f xml:space="preserve"> _xlfn.XLOOKUP(H14744, 'Customers'!B:B, 'Customers'!A:A)</f>
        <v>CUST_551</v>
      </c>
      <c r="B14744" t="str">
        <f>_xlfn.XLOOKUP(L14744, Products!C:C, Products!A:A)</f>
        <v>PROD_8</v>
      </c>
      <c r="C14744">
        <v>14743</v>
      </c>
      <c r="D14744" s="2" t="s">
        <v>1164</v>
      </c>
      <c r="E14744">
        <f>YEAR(Orders[[#This Row],[Order_Date]])</f>
        <v>2022</v>
      </c>
      <c r="F14744">
        <f>MONTH(Orders[[#This Row],[Order_Date]])</f>
        <v>3</v>
      </c>
      <c r="G14744" s="2" t="s">
        <v>414</v>
      </c>
      <c r="H14744" t="s">
        <v>1235</v>
      </c>
      <c r="I14744" t="s">
        <v>21</v>
      </c>
      <c r="J14744" t="s">
        <v>65</v>
      </c>
      <c r="K14744" t="s">
        <v>27</v>
      </c>
      <c r="L14744" t="s">
        <v>73</v>
      </c>
      <c r="M14744" s="1">
        <v>4453.79</v>
      </c>
      <c r="N14744" s="1">
        <v>63.84</v>
      </c>
      <c r="O14744">
        <v>0.08</v>
      </c>
    </row>
    <row r="14745" spans="1:15" x14ac:dyDescent="0.3">
      <c r="A14745" t="str">
        <f xml:space="preserve"> _xlfn.XLOOKUP(H14745, 'Customers'!B:B, 'Customers'!A:A)</f>
        <v>CUST_787</v>
      </c>
      <c r="B14745" t="str">
        <f>_xlfn.XLOOKUP(L14745, Products!C:C, Products!A:A)</f>
        <v>PROD_4</v>
      </c>
      <c r="C14745">
        <v>14744</v>
      </c>
      <c r="D14745" s="2" t="s">
        <v>1076</v>
      </c>
      <c r="E14745">
        <f>YEAR(Orders[[#This Row],[Order_Date]])</f>
        <v>2023</v>
      </c>
      <c r="F14745">
        <f>MONTH(Orders[[#This Row],[Order_Date]])</f>
        <v>9</v>
      </c>
      <c r="G14745" s="2" t="s">
        <v>12</v>
      </c>
      <c r="H14745" t="s">
        <v>1535</v>
      </c>
      <c r="I14745" t="s">
        <v>14</v>
      </c>
      <c r="J14745" t="s">
        <v>15</v>
      </c>
      <c r="K14745" t="s">
        <v>34</v>
      </c>
      <c r="L14745" t="s">
        <v>35</v>
      </c>
      <c r="M14745" s="1">
        <v>2505.62</v>
      </c>
      <c r="N14745" s="1">
        <v>329.36</v>
      </c>
      <c r="O14745">
        <v>0.06</v>
      </c>
    </row>
    <row r="14746" spans="1:15" x14ac:dyDescent="0.3">
      <c r="A14746" t="str">
        <f xml:space="preserve"> _xlfn.XLOOKUP(H14746, 'Customers'!B:B, 'Customers'!A:A)</f>
        <v>CUST_482</v>
      </c>
      <c r="B14746" t="str">
        <f>_xlfn.XLOOKUP(L14746, Products!C:C, Products!A:A)</f>
        <v>PROD_1</v>
      </c>
      <c r="C14746">
        <v>14745</v>
      </c>
      <c r="D14746" s="2" t="s">
        <v>24</v>
      </c>
      <c r="E14746">
        <f>YEAR(Orders[[#This Row],[Order_Date]])</f>
        <v>2023</v>
      </c>
      <c r="F14746">
        <f>MONTH(Orders[[#This Row],[Order_Date]])</f>
        <v>1</v>
      </c>
      <c r="G14746" s="2" t="s">
        <v>1638</v>
      </c>
      <c r="H14746" t="s">
        <v>1124</v>
      </c>
      <c r="I14746" t="s">
        <v>14</v>
      </c>
      <c r="J14746" t="s">
        <v>65</v>
      </c>
      <c r="K14746" t="s">
        <v>27</v>
      </c>
      <c r="L14746" t="s">
        <v>17</v>
      </c>
      <c r="M14746" s="1">
        <v>1386.03</v>
      </c>
      <c r="N14746" s="1">
        <v>203.66</v>
      </c>
      <c r="O14746">
        <v>0.22</v>
      </c>
    </row>
    <row r="14747" spans="1:15" x14ac:dyDescent="0.3">
      <c r="A14747" t="str">
        <f xml:space="preserve"> _xlfn.XLOOKUP(H14747, 'Customers'!B:B, 'Customers'!A:A)</f>
        <v>CUST_495</v>
      </c>
      <c r="B14747" t="str">
        <f>_xlfn.XLOOKUP(L14747, Products!C:C, Products!A:A)</f>
        <v>PROD_2</v>
      </c>
      <c r="C14747">
        <v>14746</v>
      </c>
      <c r="D14747" s="2" t="s">
        <v>498</v>
      </c>
      <c r="E14747">
        <f>YEAR(Orders[[#This Row],[Order_Date]])</f>
        <v>2022</v>
      </c>
      <c r="F14747">
        <f>MONTH(Orders[[#This Row],[Order_Date]])</f>
        <v>7</v>
      </c>
      <c r="G14747" s="2" t="s">
        <v>786</v>
      </c>
      <c r="H14747" t="s">
        <v>1149</v>
      </c>
      <c r="I14747" t="s">
        <v>14</v>
      </c>
      <c r="J14747" t="s">
        <v>15</v>
      </c>
      <c r="K14747" t="s">
        <v>16</v>
      </c>
      <c r="L14747" t="s">
        <v>23</v>
      </c>
      <c r="M14747" s="1">
        <v>8412.2099999999991</v>
      </c>
      <c r="N14747" s="1">
        <v>649.11</v>
      </c>
      <c r="O14747">
        <v>0.11</v>
      </c>
    </row>
    <row r="14748" spans="1:15" x14ac:dyDescent="0.3">
      <c r="A14748" t="str">
        <f xml:space="preserve"> _xlfn.XLOOKUP(H14748, 'Customers'!B:B, 'Customers'!A:A)</f>
        <v>CUST_986</v>
      </c>
      <c r="B14748" t="str">
        <f>_xlfn.XLOOKUP(L14748, Products!C:C, Products!A:A)</f>
        <v>PROD_1</v>
      </c>
      <c r="C14748">
        <v>14747</v>
      </c>
      <c r="D14748" s="2" t="s">
        <v>122</v>
      </c>
      <c r="E14748">
        <f>YEAR(Orders[[#This Row],[Order_Date]])</f>
        <v>2023</v>
      </c>
      <c r="F14748">
        <f>MONTH(Orders[[#This Row],[Order_Date]])</f>
        <v>8</v>
      </c>
      <c r="G14748" s="2" t="s">
        <v>669</v>
      </c>
      <c r="H14748" t="s">
        <v>1749</v>
      </c>
      <c r="I14748" t="s">
        <v>21</v>
      </c>
      <c r="J14748" t="s">
        <v>65</v>
      </c>
      <c r="K14748" t="s">
        <v>16</v>
      </c>
      <c r="L14748" t="s">
        <v>17</v>
      </c>
      <c r="M14748" s="1">
        <v>7318.31</v>
      </c>
      <c r="N14748" s="1">
        <v>1074.6600000000001</v>
      </c>
      <c r="O14748">
        <v>0.13</v>
      </c>
    </row>
    <row r="14749" spans="1:15" x14ac:dyDescent="0.3">
      <c r="A14749" t="str">
        <f xml:space="preserve"> _xlfn.XLOOKUP(H14749, 'Customers'!B:B, 'Customers'!A:A)</f>
        <v>CUST_734</v>
      </c>
      <c r="B14749" t="str">
        <f>_xlfn.XLOOKUP(L14749, Products!C:C, Products!A:A)</f>
        <v>PROD_7</v>
      </c>
      <c r="C14749">
        <v>14748</v>
      </c>
      <c r="D14749" s="2" t="s">
        <v>867</v>
      </c>
      <c r="E14749">
        <f>YEAR(Orders[[#This Row],[Order_Date]])</f>
        <v>2022</v>
      </c>
      <c r="F14749">
        <f>MONTH(Orders[[#This Row],[Order_Date]])</f>
        <v>8</v>
      </c>
      <c r="G14749" s="2" t="s">
        <v>381</v>
      </c>
      <c r="H14749" t="s">
        <v>1476</v>
      </c>
      <c r="I14749" t="s">
        <v>32</v>
      </c>
      <c r="J14749" t="s">
        <v>65</v>
      </c>
      <c r="K14749" t="s">
        <v>16</v>
      </c>
      <c r="L14749" t="s">
        <v>66</v>
      </c>
      <c r="M14749" s="1">
        <v>5433.17</v>
      </c>
      <c r="N14749" s="1">
        <v>1553.19</v>
      </c>
      <c r="O14749">
        <v>0.06</v>
      </c>
    </row>
    <row r="14750" spans="1:15" x14ac:dyDescent="0.3">
      <c r="A14750" t="str">
        <f xml:space="preserve"> _xlfn.XLOOKUP(H14750, 'Customers'!B:B, 'Customers'!A:A)</f>
        <v>CUST_579</v>
      </c>
      <c r="B14750" t="str">
        <f>_xlfn.XLOOKUP(L14750, Products!C:C, Products!A:A)</f>
        <v>PROD_5</v>
      </c>
      <c r="C14750">
        <v>14749</v>
      </c>
      <c r="D14750" s="2" t="s">
        <v>423</v>
      </c>
      <c r="E14750">
        <f>YEAR(Orders[[#This Row],[Order_Date]])</f>
        <v>2023</v>
      </c>
      <c r="F14750">
        <f>MONTH(Orders[[#This Row],[Order_Date]])</f>
        <v>12</v>
      </c>
      <c r="G14750" s="2" t="s">
        <v>469</v>
      </c>
      <c r="H14750" t="s">
        <v>1282</v>
      </c>
      <c r="I14750" t="s">
        <v>14</v>
      </c>
      <c r="J14750" t="s">
        <v>22</v>
      </c>
      <c r="K14750" t="s">
        <v>34</v>
      </c>
      <c r="L14750" t="s">
        <v>39</v>
      </c>
      <c r="M14750" s="1">
        <v>9821</v>
      </c>
      <c r="N14750" s="1">
        <v>1021.02</v>
      </c>
      <c r="O14750">
        <v>0.23</v>
      </c>
    </row>
    <row r="14751" spans="1:15" x14ac:dyDescent="0.3">
      <c r="A14751" t="str">
        <f xml:space="preserve"> _xlfn.XLOOKUP(H14751, 'Customers'!B:B, 'Customers'!A:A)</f>
        <v>CUST_698</v>
      </c>
      <c r="B14751" t="str">
        <f>_xlfn.XLOOKUP(L14751, Products!C:C, Products!A:A)</f>
        <v>PROD_5</v>
      </c>
      <c r="C14751">
        <v>14750</v>
      </c>
      <c r="D14751" s="2" t="s">
        <v>603</v>
      </c>
      <c r="E14751">
        <f>YEAR(Orders[[#This Row],[Order_Date]])</f>
        <v>2022</v>
      </c>
      <c r="F14751">
        <f>MONTH(Orders[[#This Row],[Order_Date]])</f>
        <v>3</v>
      </c>
      <c r="G14751" s="2" t="s">
        <v>561</v>
      </c>
      <c r="H14751" t="s">
        <v>1437</v>
      </c>
      <c r="I14751" t="s">
        <v>14</v>
      </c>
      <c r="J14751" t="s">
        <v>22</v>
      </c>
      <c r="K14751" t="s">
        <v>34</v>
      </c>
      <c r="L14751" t="s">
        <v>39</v>
      </c>
      <c r="M14751" s="1">
        <v>7185.55</v>
      </c>
      <c r="N14751" s="1">
        <v>751.02</v>
      </c>
      <c r="O14751">
        <v>0.17</v>
      </c>
    </row>
    <row r="14752" spans="1:15" x14ac:dyDescent="0.3">
      <c r="A14752" t="str">
        <f xml:space="preserve"> _xlfn.XLOOKUP(H14752, 'Customers'!B:B, 'Customers'!A:A)</f>
        <v>CUST_202</v>
      </c>
      <c r="B14752" t="str">
        <f>_xlfn.XLOOKUP(L14752, Products!C:C, Products!A:A)</f>
        <v>PROD_6</v>
      </c>
      <c r="C14752">
        <v>14751</v>
      </c>
      <c r="D14752" s="2" t="s">
        <v>485</v>
      </c>
      <c r="E14752">
        <f>YEAR(Orders[[#This Row],[Order_Date]])</f>
        <v>2022</v>
      </c>
      <c r="F14752">
        <f>MONTH(Orders[[#This Row],[Order_Date]])</f>
        <v>12</v>
      </c>
      <c r="G14752" s="2" t="s">
        <v>1015</v>
      </c>
      <c r="H14752" t="s">
        <v>576</v>
      </c>
      <c r="I14752" t="s">
        <v>14</v>
      </c>
      <c r="J14752" t="s">
        <v>15</v>
      </c>
      <c r="K14752" t="s">
        <v>34</v>
      </c>
      <c r="L14752" t="s">
        <v>52</v>
      </c>
      <c r="M14752" s="1">
        <v>8413.42</v>
      </c>
      <c r="N14752" s="1">
        <v>2066.84</v>
      </c>
      <c r="O14752">
        <v>0.22</v>
      </c>
    </row>
    <row r="14753" spans="1:15" x14ac:dyDescent="0.3">
      <c r="A14753" t="str">
        <f xml:space="preserve"> _xlfn.XLOOKUP(H14753, 'Customers'!B:B, 'Customers'!A:A)</f>
        <v>CUST_706</v>
      </c>
      <c r="B14753" t="str">
        <f>_xlfn.XLOOKUP(L14753, Products!C:C, Products!A:A)</f>
        <v>PROD_1</v>
      </c>
      <c r="C14753">
        <v>14752</v>
      </c>
      <c r="D14753" s="2" t="s">
        <v>984</v>
      </c>
      <c r="E14753">
        <f>YEAR(Orders[[#This Row],[Order_Date]])</f>
        <v>2023</v>
      </c>
      <c r="F14753">
        <f>MONTH(Orders[[#This Row],[Order_Date]])</f>
        <v>11</v>
      </c>
      <c r="G14753" s="2" t="s">
        <v>1258</v>
      </c>
      <c r="H14753" t="s">
        <v>1445</v>
      </c>
      <c r="I14753" t="s">
        <v>21</v>
      </c>
      <c r="J14753" t="s">
        <v>15</v>
      </c>
      <c r="K14753" t="s">
        <v>16</v>
      </c>
      <c r="L14753" t="s">
        <v>17</v>
      </c>
      <c r="M14753" s="1">
        <v>6601.43</v>
      </c>
      <c r="N14753" s="1">
        <v>1968.95</v>
      </c>
      <c r="O14753">
        <v>0.28999999999999998</v>
      </c>
    </row>
    <row r="14754" spans="1:15" x14ac:dyDescent="0.3">
      <c r="A14754" t="str">
        <f xml:space="preserve"> _xlfn.XLOOKUP(H14754, 'Customers'!B:B, 'Customers'!A:A)</f>
        <v>CUST_159</v>
      </c>
      <c r="B14754" t="str">
        <f>_xlfn.XLOOKUP(L14754, Products!C:C, Products!A:A)</f>
        <v>PROD_3</v>
      </c>
      <c r="C14754">
        <v>14753</v>
      </c>
      <c r="D14754" s="2" t="s">
        <v>477</v>
      </c>
      <c r="E14754">
        <f>YEAR(Orders[[#This Row],[Order_Date]])</f>
        <v>2023</v>
      </c>
      <c r="F14754">
        <f>MONTH(Orders[[#This Row],[Order_Date]])</f>
        <v>3</v>
      </c>
      <c r="G14754" s="2" t="s">
        <v>839</v>
      </c>
      <c r="H14754" t="s">
        <v>468</v>
      </c>
      <c r="I14754" t="s">
        <v>14</v>
      </c>
      <c r="J14754" t="s">
        <v>33</v>
      </c>
      <c r="K14754" t="s">
        <v>27</v>
      </c>
      <c r="L14754" t="s">
        <v>28</v>
      </c>
      <c r="M14754" s="1">
        <v>1448.11</v>
      </c>
      <c r="N14754" s="1">
        <v>39.21</v>
      </c>
      <c r="O14754">
        <v>0.24</v>
      </c>
    </row>
    <row r="14755" spans="1:15" x14ac:dyDescent="0.3">
      <c r="A14755" t="str">
        <f xml:space="preserve"> _xlfn.XLOOKUP(H14755, 'Customers'!B:B, 'Customers'!A:A)</f>
        <v>CUST_163</v>
      </c>
      <c r="B14755" t="str">
        <f>_xlfn.XLOOKUP(L14755, Products!C:C, Products!A:A)</f>
        <v>PROD_7</v>
      </c>
      <c r="C14755">
        <v>14754</v>
      </c>
      <c r="D14755" s="2" t="s">
        <v>713</v>
      </c>
      <c r="E14755">
        <f>YEAR(Orders[[#This Row],[Order_Date]])</f>
        <v>2022</v>
      </c>
      <c r="F14755">
        <f>MONTH(Orders[[#This Row],[Order_Date]])</f>
        <v>12</v>
      </c>
      <c r="G14755" s="2" t="s">
        <v>817</v>
      </c>
      <c r="H14755" t="s">
        <v>479</v>
      </c>
      <c r="I14755" t="s">
        <v>21</v>
      </c>
      <c r="J14755" t="s">
        <v>15</v>
      </c>
      <c r="K14755" t="s">
        <v>16</v>
      </c>
      <c r="L14755" t="s">
        <v>66</v>
      </c>
      <c r="M14755" s="1">
        <v>9160.58</v>
      </c>
      <c r="N14755" s="1">
        <v>-31.98</v>
      </c>
      <c r="O14755">
        <v>0.09</v>
      </c>
    </row>
    <row r="14756" spans="1:15" x14ac:dyDescent="0.3">
      <c r="A14756" t="str">
        <f xml:space="preserve"> _xlfn.XLOOKUP(H14756, 'Customers'!B:B, 'Customers'!A:A)</f>
        <v>CUST_279</v>
      </c>
      <c r="B14756" t="str">
        <f>_xlfn.XLOOKUP(L14756, Products!C:C, Products!A:A)</f>
        <v>PROD_1</v>
      </c>
      <c r="C14756">
        <v>14755</v>
      </c>
      <c r="D14756" s="2" t="s">
        <v>1134</v>
      </c>
      <c r="E14756">
        <f>YEAR(Orders[[#This Row],[Order_Date]])</f>
        <v>2023</v>
      </c>
      <c r="F14756">
        <f>MONTH(Orders[[#This Row],[Order_Date]])</f>
        <v>11</v>
      </c>
      <c r="G14756" s="2" t="s">
        <v>186</v>
      </c>
      <c r="H14756" t="s">
        <v>746</v>
      </c>
      <c r="I14756" t="s">
        <v>32</v>
      </c>
      <c r="J14756" t="s">
        <v>65</v>
      </c>
      <c r="K14756" t="s">
        <v>16</v>
      </c>
      <c r="L14756" t="s">
        <v>17</v>
      </c>
      <c r="M14756" s="1">
        <v>4106.16</v>
      </c>
      <c r="N14756" s="1">
        <v>889.02</v>
      </c>
      <c r="O14756">
        <v>0.04</v>
      </c>
    </row>
    <row r="14757" spans="1:15" x14ac:dyDescent="0.3">
      <c r="A14757" t="str">
        <f xml:space="preserve"> _xlfn.XLOOKUP(H14757, 'Customers'!B:B, 'Customers'!A:A)</f>
        <v>CUST_928</v>
      </c>
      <c r="B14757" t="str">
        <f>_xlfn.XLOOKUP(L14757, Products!C:C, Products!A:A)</f>
        <v>PROD_1</v>
      </c>
      <c r="C14757">
        <v>14756</v>
      </c>
      <c r="D14757" s="2" t="s">
        <v>414</v>
      </c>
      <c r="E14757">
        <f>YEAR(Orders[[#This Row],[Order_Date]])</f>
        <v>2022</v>
      </c>
      <c r="F14757">
        <f>MONTH(Orders[[#This Row],[Order_Date]])</f>
        <v>3</v>
      </c>
      <c r="G14757" s="2" t="s">
        <v>1140</v>
      </c>
      <c r="H14757" t="s">
        <v>1688</v>
      </c>
      <c r="I14757" t="s">
        <v>32</v>
      </c>
      <c r="J14757" t="s">
        <v>22</v>
      </c>
      <c r="K14757" t="s">
        <v>27</v>
      </c>
      <c r="L14757" t="s">
        <v>17</v>
      </c>
      <c r="M14757" s="1">
        <v>1960.29</v>
      </c>
      <c r="N14757" s="1">
        <v>414.49</v>
      </c>
      <c r="O14757">
        <v>0.11</v>
      </c>
    </row>
    <row r="14758" spans="1:15" x14ac:dyDescent="0.3">
      <c r="A14758" t="str">
        <f xml:space="preserve"> _xlfn.XLOOKUP(H14758, 'Customers'!B:B, 'Customers'!A:A)</f>
        <v>CUST_992</v>
      </c>
      <c r="B14758" t="str">
        <f>_xlfn.XLOOKUP(L14758, Products!C:C, Products!A:A)</f>
        <v>PROD_4</v>
      </c>
      <c r="C14758">
        <v>14757</v>
      </c>
      <c r="D14758" s="2" t="s">
        <v>46</v>
      </c>
      <c r="E14758">
        <f>YEAR(Orders[[#This Row],[Order_Date]])</f>
        <v>2023</v>
      </c>
      <c r="F14758">
        <f>MONTH(Orders[[#This Row],[Order_Date]])</f>
        <v>2</v>
      </c>
      <c r="G14758" s="2" t="s">
        <v>47</v>
      </c>
      <c r="H14758" t="s">
        <v>1755</v>
      </c>
      <c r="I14758" t="s">
        <v>32</v>
      </c>
      <c r="J14758" t="s">
        <v>65</v>
      </c>
      <c r="K14758" t="s">
        <v>34</v>
      </c>
      <c r="L14758" t="s">
        <v>35</v>
      </c>
      <c r="M14758" s="1">
        <v>9034.8799999999992</v>
      </c>
      <c r="N14758" s="1">
        <v>1034.53</v>
      </c>
      <c r="O14758">
        <v>0.09</v>
      </c>
    </row>
    <row r="14759" spans="1:15" x14ac:dyDescent="0.3">
      <c r="A14759" t="str">
        <f xml:space="preserve"> _xlfn.XLOOKUP(H14759, 'Customers'!B:B, 'Customers'!A:A)</f>
        <v>CUST_667</v>
      </c>
      <c r="B14759" t="str">
        <f>_xlfn.XLOOKUP(L14759, Products!C:C, Products!A:A)</f>
        <v>PROD_5</v>
      </c>
      <c r="C14759">
        <v>14758</v>
      </c>
      <c r="D14759" s="2" t="s">
        <v>750</v>
      </c>
      <c r="E14759">
        <f>YEAR(Orders[[#This Row],[Order_Date]])</f>
        <v>2022</v>
      </c>
      <c r="F14759">
        <f>MONTH(Orders[[#This Row],[Order_Date]])</f>
        <v>7</v>
      </c>
      <c r="G14759" s="2" t="s">
        <v>522</v>
      </c>
      <c r="H14759" t="s">
        <v>1396</v>
      </c>
      <c r="I14759" t="s">
        <v>14</v>
      </c>
      <c r="J14759" t="s">
        <v>22</v>
      </c>
      <c r="K14759" t="s">
        <v>34</v>
      </c>
      <c r="L14759" t="s">
        <v>39</v>
      </c>
      <c r="M14759" s="1">
        <v>8211.58</v>
      </c>
      <c r="N14759" s="1">
        <v>-466.4</v>
      </c>
      <c r="O14759">
        <v>0.25</v>
      </c>
    </row>
    <row r="14760" spans="1:15" x14ac:dyDescent="0.3">
      <c r="A14760" t="str">
        <f xml:space="preserve"> _xlfn.XLOOKUP(H14760, 'Customers'!B:B, 'Customers'!A:A)</f>
        <v>CUST_503</v>
      </c>
      <c r="B14760" t="str">
        <f>_xlfn.XLOOKUP(L14760, Products!C:C, Products!A:A)</f>
        <v>PROD_3</v>
      </c>
      <c r="C14760">
        <v>14759</v>
      </c>
      <c r="D14760" s="2" t="s">
        <v>484</v>
      </c>
      <c r="E14760">
        <f>YEAR(Orders[[#This Row],[Order_Date]])</f>
        <v>2022</v>
      </c>
      <c r="F14760">
        <f>MONTH(Orders[[#This Row],[Order_Date]])</f>
        <v>12</v>
      </c>
      <c r="G14760" s="2" t="s">
        <v>485</v>
      </c>
      <c r="H14760" t="s">
        <v>1168</v>
      </c>
      <c r="I14760" t="s">
        <v>32</v>
      </c>
      <c r="J14760" t="s">
        <v>65</v>
      </c>
      <c r="K14760" t="s">
        <v>27</v>
      </c>
      <c r="L14760" t="s">
        <v>28</v>
      </c>
      <c r="M14760" s="1">
        <v>1996.97</v>
      </c>
      <c r="N14760" s="1">
        <v>530.88</v>
      </c>
      <c r="O14760">
        <v>0.25</v>
      </c>
    </row>
    <row r="14761" spans="1:15" x14ac:dyDescent="0.3">
      <c r="A14761" t="str">
        <f xml:space="preserve"> _xlfn.XLOOKUP(H14761, 'Customers'!B:B, 'Customers'!A:A)</f>
        <v>CUST_465</v>
      </c>
      <c r="B14761" t="str">
        <f>_xlfn.XLOOKUP(L14761, Products!C:C, Products!A:A)</f>
        <v>PROD_6</v>
      </c>
      <c r="C14761">
        <v>14760</v>
      </c>
      <c r="D14761" s="2" t="s">
        <v>1181</v>
      </c>
      <c r="E14761">
        <f>YEAR(Orders[[#This Row],[Order_Date]])</f>
        <v>2023</v>
      </c>
      <c r="F14761">
        <f>MONTH(Orders[[#This Row],[Order_Date]])</f>
        <v>8</v>
      </c>
      <c r="G14761" s="2" t="s">
        <v>587</v>
      </c>
      <c r="H14761" t="s">
        <v>1093</v>
      </c>
      <c r="I14761" t="s">
        <v>21</v>
      </c>
      <c r="J14761" t="s">
        <v>33</v>
      </c>
      <c r="K14761" t="s">
        <v>34</v>
      </c>
      <c r="L14761" t="s">
        <v>52</v>
      </c>
      <c r="M14761" s="1">
        <v>548.64</v>
      </c>
      <c r="N14761" s="1">
        <v>65.14</v>
      </c>
      <c r="O14761">
        <v>0.27</v>
      </c>
    </row>
    <row r="14762" spans="1:15" x14ac:dyDescent="0.3">
      <c r="A14762" t="str">
        <f xml:space="preserve"> _xlfn.XLOOKUP(H14762, 'Customers'!B:B, 'Customers'!A:A)</f>
        <v>CUST_101</v>
      </c>
      <c r="B14762" t="str">
        <f>_xlfn.XLOOKUP(L14762, Products!C:C, Products!A:A)</f>
        <v>PROD_1</v>
      </c>
      <c r="C14762">
        <v>14761</v>
      </c>
      <c r="D14762" s="2" t="s">
        <v>1269</v>
      </c>
      <c r="E14762">
        <f>YEAR(Orders[[#This Row],[Order_Date]])</f>
        <v>2023</v>
      </c>
      <c r="F14762">
        <f>MONTH(Orders[[#This Row],[Order_Date]])</f>
        <v>4</v>
      </c>
      <c r="G14762" s="2" t="s">
        <v>937</v>
      </c>
      <c r="H14762" t="s">
        <v>317</v>
      </c>
      <c r="I14762" t="s">
        <v>14</v>
      </c>
      <c r="J14762" t="s">
        <v>65</v>
      </c>
      <c r="K14762" t="s">
        <v>27</v>
      </c>
      <c r="L14762" t="s">
        <v>17</v>
      </c>
      <c r="M14762" s="1">
        <v>8886.31</v>
      </c>
      <c r="N14762" s="1">
        <v>-888.52</v>
      </c>
      <c r="O14762">
        <v>0.18</v>
      </c>
    </row>
    <row r="14763" spans="1:15" x14ac:dyDescent="0.3">
      <c r="A14763" t="str">
        <f xml:space="preserve"> _xlfn.XLOOKUP(H14763, 'Customers'!B:B, 'Customers'!A:A)</f>
        <v>CUST_844</v>
      </c>
      <c r="B14763" t="str">
        <f>_xlfn.XLOOKUP(L14763, Products!C:C, Products!A:A)</f>
        <v>PROD_5</v>
      </c>
      <c r="C14763">
        <v>14762</v>
      </c>
      <c r="D14763" s="2" t="s">
        <v>413</v>
      </c>
      <c r="E14763">
        <f>YEAR(Orders[[#This Row],[Order_Date]])</f>
        <v>2022</v>
      </c>
      <c r="F14763">
        <f>MONTH(Orders[[#This Row],[Order_Date]])</f>
        <v>3</v>
      </c>
      <c r="G14763" s="2" t="s">
        <v>140</v>
      </c>
      <c r="H14763" t="s">
        <v>1597</v>
      </c>
      <c r="I14763" t="s">
        <v>21</v>
      </c>
      <c r="J14763" t="s">
        <v>15</v>
      </c>
      <c r="K14763" t="s">
        <v>34</v>
      </c>
      <c r="L14763" t="s">
        <v>39</v>
      </c>
      <c r="M14763" s="1">
        <v>6623.43</v>
      </c>
      <c r="N14763" s="1">
        <v>276.99</v>
      </c>
      <c r="O14763">
        <v>0.05</v>
      </c>
    </row>
    <row r="14764" spans="1:15" x14ac:dyDescent="0.3">
      <c r="A14764" t="str">
        <f xml:space="preserve"> _xlfn.XLOOKUP(H14764, 'Customers'!B:B, 'Customers'!A:A)</f>
        <v>CUST_830</v>
      </c>
      <c r="B14764" t="str">
        <f>_xlfn.XLOOKUP(L14764, Products!C:C, Products!A:A)</f>
        <v>PROD_3</v>
      </c>
      <c r="C14764">
        <v>14763</v>
      </c>
      <c r="D14764" s="2" t="s">
        <v>554</v>
      </c>
      <c r="E14764">
        <f>YEAR(Orders[[#This Row],[Order_Date]])</f>
        <v>2023</v>
      </c>
      <c r="F14764">
        <f>MONTH(Orders[[#This Row],[Order_Date]])</f>
        <v>3</v>
      </c>
      <c r="G14764" s="2" t="s">
        <v>644</v>
      </c>
      <c r="H14764" t="s">
        <v>1582</v>
      </c>
      <c r="I14764" t="s">
        <v>32</v>
      </c>
      <c r="J14764" t="s">
        <v>65</v>
      </c>
      <c r="K14764" t="s">
        <v>27</v>
      </c>
      <c r="L14764" t="s">
        <v>28</v>
      </c>
      <c r="M14764" s="1">
        <v>2941.44</v>
      </c>
      <c r="N14764" s="1">
        <v>-159.97999999999999</v>
      </c>
      <c r="O14764">
        <v>0.21</v>
      </c>
    </row>
    <row r="14765" spans="1:15" x14ac:dyDescent="0.3">
      <c r="A14765" t="str">
        <f xml:space="preserve"> _xlfn.XLOOKUP(H14765, 'Customers'!B:B, 'Customers'!A:A)</f>
        <v>CUST_511</v>
      </c>
      <c r="B14765" t="str">
        <f>_xlfn.XLOOKUP(L14765, Products!C:C, Products!A:A)</f>
        <v>PROD_1</v>
      </c>
      <c r="C14765">
        <v>14764</v>
      </c>
      <c r="D14765" s="2" t="s">
        <v>784</v>
      </c>
      <c r="E14765">
        <f>YEAR(Orders[[#This Row],[Order_Date]])</f>
        <v>2022</v>
      </c>
      <c r="F14765">
        <f>MONTH(Orders[[#This Row],[Order_Date]])</f>
        <v>2</v>
      </c>
      <c r="G14765" s="2" t="s">
        <v>139</v>
      </c>
      <c r="H14765" t="s">
        <v>1177</v>
      </c>
      <c r="I14765" t="s">
        <v>32</v>
      </c>
      <c r="J14765" t="s">
        <v>33</v>
      </c>
      <c r="K14765" t="s">
        <v>16</v>
      </c>
      <c r="L14765" t="s">
        <v>17</v>
      </c>
      <c r="M14765" s="1">
        <v>6598.24</v>
      </c>
      <c r="N14765" s="1">
        <v>2.64</v>
      </c>
      <c r="O14765">
        <v>0.04</v>
      </c>
    </row>
    <row r="14766" spans="1:15" x14ac:dyDescent="0.3">
      <c r="A14766" t="str">
        <f xml:space="preserve"> _xlfn.XLOOKUP(H14766, 'Customers'!B:B, 'Customers'!A:A)</f>
        <v>CUST_646</v>
      </c>
      <c r="B14766" t="str">
        <f>_xlfn.XLOOKUP(L14766, Products!C:C, Products!A:A)</f>
        <v>PROD_3</v>
      </c>
      <c r="C14766">
        <v>14765</v>
      </c>
      <c r="D14766" s="2" t="s">
        <v>1405</v>
      </c>
      <c r="E14766">
        <f>YEAR(Orders[[#This Row],[Order_Date]])</f>
        <v>2023</v>
      </c>
      <c r="F14766">
        <f>MONTH(Orders[[#This Row],[Order_Date]])</f>
        <v>10</v>
      </c>
      <c r="G14766" s="2" t="s">
        <v>37</v>
      </c>
      <c r="H14766" t="s">
        <v>1371</v>
      </c>
      <c r="I14766" t="s">
        <v>21</v>
      </c>
      <c r="J14766" t="s">
        <v>65</v>
      </c>
      <c r="K14766" t="s">
        <v>27</v>
      </c>
      <c r="L14766" t="s">
        <v>28</v>
      </c>
      <c r="M14766" s="1">
        <v>2105.0700000000002</v>
      </c>
      <c r="N14766" s="1">
        <v>409.4</v>
      </c>
      <c r="O14766">
        <v>0.21</v>
      </c>
    </row>
    <row r="14767" spans="1:15" x14ac:dyDescent="0.3">
      <c r="A14767" t="str">
        <f xml:space="preserve"> _xlfn.XLOOKUP(H14767, 'Customers'!B:B, 'Customers'!A:A)</f>
        <v>CUST_820</v>
      </c>
      <c r="B14767" t="str">
        <f>_xlfn.XLOOKUP(L14767, Products!C:C, Products!A:A)</f>
        <v>PROD_1</v>
      </c>
      <c r="C14767">
        <v>14766</v>
      </c>
      <c r="D14767" s="2" t="s">
        <v>59</v>
      </c>
      <c r="E14767">
        <f>YEAR(Orders[[#This Row],[Order_Date]])</f>
        <v>2022</v>
      </c>
      <c r="F14767">
        <f>MONTH(Orders[[#This Row],[Order_Date]])</f>
        <v>9</v>
      </c>
      <c r="G14767" s="2" t="s">
        <v>863</v>
      </c>
      <c r="H14767" t="s">
        <v>1571</v>
      </c>
      <c r="I14767" t="s">
        <v>21</v>
      </c>
      <c r="J14767" t="s">
        <v>33</v>
      </c>
      <c r="K14767" t="s">
        <v>16</v>
      </c>
      <c r="L14767" t="s">
        <v>17</v>
      </c>
      <c r="M14767" s="1">
        <v>5750.64</v>
      </c>
      <c r="N14767" s="1">
        <v>1410.52</v>
      </c>
      <c r="O14767">
        <v>0.15</v>
      </c>
    </row>
    <row r="14768" spans="1:15" x14ac:dyDescent="0.3">
      <c r="A14768" t="str">
        <f xml:space="preserve"> _xlfn.XLOOKUP(H14768, 'Customers'!B:B, 'Customers'!A:A)</f>
        <v>CUST_135</v>
      </c>
      <c r="B14768" t="str">
        <f>_xlfn.XLOOKUP(L14768, Products!C:C, Products!A:A)</f>
        <v>PROD_1</v>
      </c>
      <c r="C14768">
        <v>14767</v>
      </c>
      <c r="D14768" s="2" t="s">
        <v>59</v>
      </c>
      <c r="E14768">
        <f>YEAR(Orders[[#This Row],[Order_Date]])</f>
        <v>2022</v>
      </c>
      <c r="F14768">
        <f>MONTH(Orders[[#This Row],[Order_Date]])</f>
        <v>9</v>
      </c>
      <c r="G14768" s="2" t="s">
        <v>298</v>
      </c>
      <c r="H14768" t="s">
        <v>415</v>
      </c>
      <c r="I14768" t="s">
        <v>14</v>
      </c>
      <c r="J14768" t="s">
        <v>22</v>
      </c>
      <c r="K14768" t="s">
        <v>16</v>
      </c>
      <c r="L14768" t="s">
        <v>17</v>
      </c>
      <c r="M14768" s="1">
        <v>2718.4</v>
      </c>
      <c r="N14768" s="1">
        <v>-65.290000000000006</v>
      </c>
      <c r="O14768">
        <v>0.17</v>
      </c>
    </row>
    <row r="14769" spans="1:15" x14ac:dyDescent="0.3">
      <c r="A14769" t="str">
        <f xml:space="preserve"> _xlfn.XLOOKUP(H14769, 'Customers'!B:B, 'Customers'!A:A)</f>
        <v>CUST_631</v>
      </c>
      <c r="B14769" t="str">
        <f>_xlfn.XLOOKUP(L14769, Products!C:C, Products!A:A)</f>
        <v>PROD_1</v>
      </c>
      <c r="C14769">
        <v>14768</v>
      </c>
      <c r="D14769" s="2" t="s">
        <v>638</v>
      </c>
      <c r="E14769">
        <f>YEAR(Orders[[#This Row],[Order_Date]])</f>
        <v>2023</v>
      </c>
      <c r="F14769">
        <f>MONTH(Orders[[#This Row],[Order_Date]])</f>
        <v>8</v>
      </c>
      <c r="G14769" s="2" t="s">
        <v>229</v>
      </c>
      <c r="H14769" t="s">
        <v>1354</v>
      </c>
      <c r="I14769" t="s">
        <v>14</v>
      </c>
      <c r="J14769" t="s">
        <v>65</v>
      </c>
      <c r="K14769" t="s">
        <v>16</v>
      </c>
      <c r="L14769" t="s">
        <v>17</v>
      </c>
      <c r="M14769" s="1">
        <v>8689.81</v>
      </c>
      <c r="N14769" s="1">
        <v>-495.37</v>
      </c>
      <c r="O14769">
        <v>0.27</v>
      </c>
    </row>
    <row r="14770" spans="1:15" x14ac:dyDescent="0.3">
      <c r="A14770" t="str">
        <f xml:space="preserve"> _xlfn.XLOOKUP(H14770, 'Customers'!B:B, 'Customers'!A:A)</f>
        <v>CUST_936</v>
      </c>
      <c r="B14770" t="str">
        <f>_xlfn.XLOOKUP(L14770, Products!C:C, Products!A:A)</f>
        <v>PROD_8</v>
      </c>
      <c r="C14770">
        <v>14769</v>
      </c>
      <c r="D14770" s="2" t="s">
        <v>877</v>
      </c>
      <c r="E14770">
        <f>YEAR(Orders[[#This Row],[Order_Date]])</f>
        <v>2023</v>
      </c>
      <c r="F14770">
        <f>MONTH(Orders[[#This Row],[Order_Date]])</f>
        <v>9</v>
      </c>
      <c r="G14770" s="2" t="s">
        <v>1480</v>
      </c>
      <c r="H14770" t="s">
        <v>1696</v>
      </c>
      <c r="I14770" t="s">
        <v>21</v>
      </c>
      <c r="J14770" t="s">
        <v>15</v>
      </c>
      <c r="K14770" t="s">
        <v>27</v>
      </c>
      <c r="L14770" t="s">
        <v>73</v>
      </c>
      <c r="M14770" s="1">
        <v>7670.91</v>
      </c>
      <c r="N14770" s="1">
        <v>144.47</v>
      </c>
      <c r="O14770">
        <v>0.24</v>
      </c>
    </row>
    <row r="14771" spans="1:15" x14ac:dyDescent="0.3">
      <c r="A14771" t="str">
        <f xml:space="preserve"> _xlfn.XLOOKUP(H14771, 'Customers'!B:B, 'Customers'!A:A)</f>
        <v>CUST_661</v>
      </c>
      <c r="B14771" t="str">
        <f>_xlfn.XLOOKUP(L14771, Products!C:C, Products!A:A)</f>
        <v>PROD_1</v>
      </c>
      <c r="C14771">
        <v>14770</v>
      </c>
      <c r="D14771" s="2" t="s">
        <v>1265</v>
      </c>
      <c r="E14771">
        <f>YEAR(Orders[[#This Row],[Order_Date]])</f>
        <v>2022</v>
      </c>
      <c r="F14771">
        <f>MONTH(Orders[[#This Row],[Order_Date]])</f>
        <v>3</v>
      </c>
      <c r="G14771" s="2" t="s">
        <v>882</v>
      </c>
      <c r="H14771" t="s">
        <v>1390</v>
      </c>
      <c r="I14771" t="s">
        <v>14</v>
      </c>
      <c r="J14771" t="s">
        <v>22</v>
      </c>
      <c r="K14771" t="s">
        <v>27</v>
      </c>
      <c r="L14771" t="s">
        <v>17</v>
      </c>
      <c r="M14771" s="1">
        <v>2297.08</v>
      </c>
      <c r="N14771" s="1">
        <v>407.54</v>
      </c>
      <c r="O14771">
        <v>0.03</v>
      </c>
    </row>
    <row r="14772" spans="1:15" x14ac:dyDescent="0.3">
      <c r="A14772" t="str">
        <f xml:space="preserve"> _xlfn.XLOOKUP(H14772, 'Customers'!B:B, 'Customers'!A:A)</f>
        <v>CUST_63</v>
      </c>
      <c r="B14772" t="str">
        <f>_xlfn.XLOOKUP(L14772, Products!C:C, Products!A:A)</f>
        <v>PROD_3</v>
      </c>
      <c r="C14772">
        <v>14771</v>
      </c>
      <c r="D14772" s="2" t="s">
        <v>640</v>
      </c>
      <c r="E14772">
        <f>YEAR(Orders[[#This Row],[Order_Date]])</f>
        <v>2023</v>
      </c>
      <c r="F14772">
        <f>MONTH(Orders[[#This Row],[Order_Date]])</f>
        <v>1</v>
      </c>
      <c r="G14772" s="2" t="s">
        <v>533</v>
      </c>
      <c r="H14772" t="s">
        <v>210</v>
      </c>
      <c r="I14772" t="s">
        <v>32</v>
      </c>
      <c r="J14772" t="s">
        <v>15</v>
      </c>
      <c r="K14772" t="s">
        <v>27</v>
      </c>
      <c r="L14772" t="s">
        <v>28</v>
      </c>
      <c r="M14772" s="1">
        <v>3880.36</v>
      </c>
      <c r="N14772" s="1">
        <v>-364.78</v>
      </c>
      <c r="O14772">
        <v>0.16</v>
      </c>
    </row>
    <row r="14773" spans="1:15" x14ac:dyDescent="0.3">
      <c r="A14773" t="str">
        <f xml:space="preserve"> _xlfn.XLOOKUP(H14773, 'Customers'!B:B, 'Customers'!A:A)</f>
        <v>CUST_409</v>
      </c>
      <c r="B14773" t="str">
        <f>_xlfn.XLOOKUP(L14773, Products!C:C, Products!A:A)</f>
        <v>PROD_4</v>
      </c>
      <c r="C14773">
        <v>14772</v>
      </c>
      <c r="D14773" s="2" t="s">
        <v>1461</v>
      </c>
      <c r="E14773">
        <f>YEAR(Orders[[#This Row],[Order_Date]])</f>
        <v>2022</v>
      </c>
      <c r="F14773">
        <f>MONTH(Orders[[#This Row],[Order_Date]])</f>
        <v>11</v>
      </c>
      <c r="G14773" s="2" t="s">
        <v>800</v>
      </c>
      <c r="H14773" t="s">
        <v>996</v>
      </c>
      <c r="I14773" t="s">
        <v>14</v>
      </c>
      <c r="J14773" t="s">
        <v>65</v>
      </c>
      <c r="K14773" t="s">
        <v>34</v>
      </c>
      <c r="L14773" t="s">
        <v>35</v>
      </c>
      <c r="M14773" s="1">
        <v>9737.4</v>
      </c>
      <c r="N14773" s="1">
        <v>-846.1</v>
      </c>
      <c r="O14773">
        <v>0.23</v>
      </c>
    </row>
    <row r="14774" spans="1:15" x14ac:dyDescent="0.3">
      <c r="A14774" t="str">
        <f xml:space="preserve"> _xlfn.XLOOKUP(H14774, 'Customers'!B:B, 'Customers'!A:A)</f>
        <v>CUST_640</v>
      </c>
      <c r="B14774" t="str">
        <f>_xlfn.XLOOKUP(L14774, Products!C:C, Products!A:A)</f>
        <v>PROD_6</v>
      </c>
      <c r="C14774">
        <v>14773</v>
      </c>
      <c r="D14774" s="2" t="s">
        <v>223</v>
      </c>
      <c r="E14774">
        <f>YEAR(Orders[[#This Row],[Order_Date]])</f>
        <v>2023</v>
      </c>
      <c r="F14774">
        <f>MONTH(Orders[[#This Row],[Order_Date]])</f>
        <v>10</v>
      </c>
      <c r="G14774" s="2" t="s">
        <v>799</v>
      </c>
      <c r="H14774" t="s">
        <v>1364</v>
      </c>
      <c r="I14774" t="s">
        <v>21</v>
      </c>
      <c r="J14774" t="s">
        <v>33</v>
      </c>
      <c r="K14774" t="s">
        <v>34</v>
      </c>
      <c r="L14774" t="s">
        <v>52</v>
      </c>
      <c r="M14774" s="1">
        <v>3089.82</v>
      </c>
      <c r="N14774" s="1">
        <v>785.01</v>
      </c>
      <c r="O14774">
        <v>0.23</v>
      </c>
    </row>
    <row r="14775" spans="1:15" x14ac:dyDescent="0.3">
      <c r="A14775" t="str">
        <f xml:space="preserve"> _xlfn.XLOOKUP(H14775, 'Customers'!B:B, 'Customers'!A:A)</f>
        <v>CUST_377</v>
      </c>
      <c r="B14775" t="str">
        <f>_xlfn.XLOOKUP(L14775, Products!C:C, Products!A:A)</f>
        <v>PROD_1</v>
      </c>
      <c r="C14775">
        <v>14774</v>
      </c>
      <c r="D14775" s="2" t="s">
        <v>936</v>
      </c>
      <c r="E14775">
        <f>YEAR(Orders[[#This Row],[Order_Date]])</f>
        <v>2022</v>
      </c>
      <c r="F14775">
        <f>MONTH(Orders[[#This Row],[Order_Date]])</f>
        <v>3</v>
      </c>
      <c r="G14775" s="2" t="s">
        <v>365</v>
      </c>
      <c r="H14775" t="s">
        <v>942</v>
      </c>
      <c r="I14775" t="s">
        <v>21</v>
      </c>
      <c r="J14775" t="s">
        <v>22</v>
      </c>
      <c r="K14775" t="s">
        <v>27</v>
      </c>
      <c r="L14775" t="s">
        <v>17</v>
      </c>
      <c r="M14775" s="1">
        <v>7455.8</v>
      </c>
      <c r="N14775" s="1">
        <v>1266.94</v>
      </c>
      <c r="O14775">
        <v>0.09</v>
      </c>
    </row>
    <row r="14776" spans="1:15" x14ac:dyDescent="0.3">
      <c r="A14776" t="str">
        <f xml:space="preserve"> _xlfn.XLOOKUP(H14776, 'Customers'!B:B, 'Customers'!A:A)</f>
        <v>CUST_879</v>
      </c>
      <c r="B14776" t="str">
        <f>_xlfn.XLOOKUP(L14776, Products!C:C, Products!A:A)</f>
        <v>PROD_2</v>
      </c>
      <c r="C14776">
        <v>14775</v>
      </c>
      <c r="D14776" s="2" t="s">
        <v>593</v>
      </c>
      <c r="E14776">
        <f>YEAR(Orders[[#This Row],[Order_Date]])</f>
        <v>2022</v>
      </c>
      <c r="F14776">
        <f>MONTH(Orders[[#This Row],[Order_Date]])</f>
        <v>7</v>
      </c>
      <c r="G14776" s="2" t="s">
        <v>885</v>
      </c>
      <c r="H14776" t="s">
        <v>1634</v>
      </c>
      <c r="I14776" t="s">
        <v>14</v>
      </c>
      <c r="J14776" t="s">
        <v>65</v>
      </c>
      <c r="K14776" t="s">
        <v>16</v>
      </c>
      <c r="L14776" t="s">
        <v>23</v>
      </c>
      <c r="M14776" s="1">
        <v>7118.36</v>
      </c>
      <c r="N14776" s="1">
        <v>1491.53</v>
      </c>
      <c r="O14776">
        <v>7.0000000000000007E-2</v>
      </c>
    </row>
    <row r="14777" spans="1:15" x14ac:dyDescent="0.3">
      <c r="A14777" t="str">
        <f xml:space="preserve"> _xlfn.XLOOKUP(H14777, 'Customers'!B:B, 'Customers'!A:A)</f>
        <v>CUST_944</v>
      </c>
      <c r="B14777" t="str">
        <f>_xlfn.XLOOKUP(L14777, Products!C:C, Products!A:A)</f>
        <v>PROD_6</v>
      </c>
      <c r="C14777">
        <v>14776</v>
      </c>
      <c r="D14777" s="2" t="s">
        <v>1384</v>
      </c>
      <c r="E14777">
        <f>YEAR(Orders[[#This Row],[Order_Date]])</f>
        <v>2022</v>
      </c>
      <c r="F14777">
        <f>MONTH(Orders[[#This Row],[Order_Date]])</f>
        <v>6</v>
      </c>
      <c r="G14777" s="2" t="s">
        <v>304</v>
      </c>
      <c r="H14777" t="s">
        <v>1705</v>
      </c>
      <c r="I14777" t="s">
        <v>21</v>
      </c>
      <c r="J14777" t="s">
        <v>33</v>
      </c>
      <c r="K14777" t="s">
        <v>34</v>
      </c>
      <c r="L14777" t="s">
        <v>52</v>
      </c>
      <c r="M14777" s="1">
        <v>337</v>
      </c>
      <c r="N14777" s="1">
        <v>64.510000000000005</v>
      </c>
      <c r="O14777">
        <v>0.1</v>
      </c>
    </row>
    <row r="14778" spans="1:15" x14ac:dyDescent="0.3">
      <c r="A14778" t="str">
        <f xml:space="preserve"> _xlfn.XLOOKUP(H14778, 'Customers'!B:B, 'Customers'!A:A)</f>
        <v>CUST_146</v>
      </c>
      <c r="B14778" t="str">
        <f>_xlfn.XLOOKUP(L14778, Products!C:C, Products!A:A)</f>
        <v>PROD_1</v>
      </c>
      <c r="C14778">
        <v>14777</v>
      </c>
      <c r="D14778" s="2" t="s">
        <v>381</v>
      </c>
      <c r="E14778">
        <f>YEAR(Orders[[#This Row],[Order_Date]])</f>
        <v>2022</v>
      </c>
      <c r="F14778">
        <f>MONTH(Orders[[#This Row],[Order_Date]])</f>
        <v>8</v>
      </c>
      <c r="G14778" s="2" t="s">
        <v>631</v>
      </c>
      <c r="H14778" t="s">
        <v>439</v>
      </c>
      <c r="I14778" t="s">
        <v>21</v>
      </c>
      <c r="J14778" t="s">
        <v>65</v>
      </c>
      <c r="K14778" t="s">
        <v>16</v>
      </c>
      <c r="L14778" t="s">
        <v>17</v>
      </c>
      <c r="M14778" s="1">
        <v>8540.2800000000007</v>
      </c>
      <c r="N14778" s="1">
        <v>2269.04</v>
      </c>
      <c r="O14778">
        <v>0.12</v>
      </c>
    </row>
    <row r="14779" spans="1:15" x14ac:dyDescent="0.3">
      <c r="A14779" t="str">
        <f xml:space="preserve"> _xlfn.XLOOKUP(H14779, 'Customers'!B:B, 'Customers'!A:A)</f>
        <v>CUST_269</v>
      </c>
      <c r="B14779" t="str">
        <f>_xlfn.XLOOKUP(L14779, Products!C:C, Products!A:A)</f>
        <v>PROD_1</v>
      </c>
      <c r="C14779">
        <v>14778</v>
      </c>
      <c r="D14779" s="2" t="s">
        <v>1017</v>
      </c>
      <c r="E14779">
        <f>YEAR(Orders[[#This Row],[Order_Date]])</f>
        <v>2022</v>
      </c>
      <c r="F14779">
        <f>MONTH(Orders[[#This Row],[Order_Date]])</f>
        <v>12</v>
      </c>
      <c r="G14779" s="2" t="s">
        <v>1018</v>
      </c>
      <c r="H14779" t="s">
        <v>725</v>
      </c>
      <c r="I14779" t="s">
        <v>14</v>
      </c>
      <c r="J14779" t="s">
        <v>22</v>
      </c>
      <c r="K14779" t="s">
        <v>27</v>
      </c>
      <c r="L14779" t="s">
        <v>17</v>
      </c>
      <c r="M14779" s="1">
        <v>7172.87</v>
      </c>
      <c r="N14779" s="1">
        <v>1892.7</v>
      </c>
      <c r="O14779">
        <v>0</v>
      </c>
    </row>
    <row r="14780" spans="1:15" x14ac:dyDescent="0.3">
      <c r="A14780" t="str">
        <f xml:space="preserve"> _xlfn.XLOOKUP(H14780, 'Customers'!B:B, 'Customers'!A:A)</f>
        <v>CUST_453</v>
      </c>
      <c r="B14780" t="str">
        <f>_xlfn.XLOOKUP(L14780, Products!C:C, Products!A:A)</f>
        <v>PROD_2</v>
      </c>
      <c r="C14780">
        <v>14779</v>
      </c>
      <c r="D14780" s="2" t="s">
        <v>1249</v>
      </c>
      <c r="E14780">
        <f>YEAR(Orders[[#This Row],[Order_Date]])</f>
        <v>2023</v>
      </c>
      <c r="F14780">
        <f>MONTH(Orders[[#This Row],[Order_Date]])</f>
        <v>7</v>
      </c>
      <c r="G14780" s="2" t="s">
        <v>348</v>
      </c>
      <c r="H14780" t="s">
        <v>1078</v>
      </c>
      <c r="I14780" t="s">
        <v>32</v>
      </c>
      <c r="J14780" t="s">
        <v>65</v>
      </c>
      <c r="K14780" t="s">
        <v>16</v>
      </c>
      <c r="L14780" t="s">
        <v>23</v>
      </c>
      <c r="M14780" s="1">
        <v>4372.67</v>
      </c>
      <c r="N14780" s="1">
        <v>1130.47</v>
      </c>
      <c r="O14780">
        <v>0.3</v>
      </c>
    </row>
    <row r="14781" spans="1:15" x14ac:dyDescent="0.3">
      <c r="A14781" t="str">
        <f xml:space="preserve"> _xlfn.XLOOKUP(H14781, 'Customers'!B:B, 'Customers'!A:A)</f>
        <v>CUST_658</v>
      </c>
      <c r="B14781" t="str">
        <f>_xlfn.XLOOKUP(L14781, Products!C:C, Products!A:A)</f>
        <v>PROD_3</v>
      </c>
      <c r="C14781">
        <v>14780</v>
      </c>
      <c r="D14781" s="2" t="s">
        <v>119</v>
      </c>
      <c r="E14781">
        <f>YEAR(Orders[[#This Row],[Order_Date]])</f>
        <v>2022</v>
      </c>
      <c r="F14781">
        <f>MONTH(Orders[[#This Row],[Order_Date]])</f>
        <v>10</v>
      </c>
      <c r="G14781" s="2" t="s">
        <v>737</v>
      </c>
      <c r="H14781" t="s">
        <v>1387</v>
      </c>
      <c r="I14781" t="s">
        <v>32</v>
      </c>
      <c r="J14781" t="s">
        <v>15</v>
      </c>
      <c r="K14781" t="s">
        <v>27</v>
      </c>
      <c r="L14781" t="s">
        <v>28</v>
      </c>
      <c r="M14781" s="1">
        <v>3477.43</v>
      </c>
      <c r="N14781" s="1">
        <v>214.03</v>
      </c>
      <c r="O14781">
        <v>0.14000000000000001</v>
      </c>
    </row>
    <row r="14782" spans="1:15" x14ac:dyDescent="0.3">
      <c r="A14782" t="str">
        <f xml:space="preserve"> _xlfn.XLOOKUP(H14782, 'Customers'!B:B, 'Customers'!A:A)</f>
        <v>CUST_21</v>
      </c>
      <c r="B14782" t="str">
        <f>_xlfn.XLOOKUP(L14782, Products!C:C, Products!A:A)</f>
        <v>PROD_6</v>
      </c>
      <c r="C14782">
        <v>14781</v>
      </c>
      <c r="D14782" s="2" t="s">
        <v>47</v>
      </c>
      <c r="E14782">
        <f>YEAR(Orders[[#This Row],[Order_Date]])</f>
        <v>2023</v>
      </c>
      <c r="F14782">
        <f>MONTH(Orders[[#This Row],[Order_Date]])</f>
        <v>2</v>
      </c>
      <c r="G14782" s="2" t="s">
        <v>956</v>
      </c>
      <c r="H14782" t="s">
        <v>90</v>
      </c>
      <c r="I14782" t="s">
        <v>14</v>
      </c>
      <c r="J14782" t="s">
        <v>15</v>
      </c>
      <c r="K14782" t="s">
        <v>34</v>
      </c>
      <c r="L14782" t="s">
        <v>52</v>
      </c>
      <c r="M14782" s="1">
        <v>2198.85</v>
      </c>
      <c r="N14782" s="1">
        <v>270.63</v>
      </c>
      <c r="O14782">
        <v>0.22</v>
      </c>
    </row>
    <row r="14783" spans="1:15" x14ac:dyDescent="0.3">
      <c r="A14783" t="str">
        <f xml:space="preserve"> _xlfn.XLOOKUP(H14783, 'Customers'!B:B, 'Customers'!A:A)</f>
        <v>CUST_64</v>
      </c>
      <c r="B14783" t="str">
        <f>_xlfn.XLOOKUP(L14783, Products!C:C, Products!A:A)</f>
        <v>PROD_3</v>
      </c>
      <c r="C14783">
        <v>14782</v>
      </c>
      <c r="D14783" s="2" t="s">
        <v>272</v>
      </c>
      <c r="E14783">
        <f>YEAR(Orders[[#This Row],[Order_Date]])</f>
        <v>2022</v>
      </c>
      <c r="F14783">
        <f>MONTH(Orders[[#This Row],[Order_Date]])</f>
        <v>3</v>
      </c>
      <c r="G14783" s="2" t="s">
        <v>374</v>
      </c>
      <c r="H14783" t="s">
        <v>213</v>
      </c>
      <c r="I14783" t="s">
        <v>21</v>
      </c>
      <c r="J14783" t="s">
        <v>15</v>
      </c>
      <c r="K14783" t="s">
        <v>27</v>
      </c>
      <c r="L14783" t="s">
        <v>28</v>
      </c>
      <c r="M14783" s="1">
        <v>1614.12</v>
      </c>
      <c r="N14783" s="1">
        <v>-147.93</v>
      </c>
      <c r="O14783">
        <v>0.02</v>
      </c>
    </row>
    <row r="14784" spans="1:15" x14ac:dyDescent="0.3">
      <c r="A14784" t="str">
        <f xml:space="preserve"> _xlfn.XLOOKUP(H14784, 'Customers'!B:B, 'Customers'!A:A)</f>
        <v>CUST_467</v>
      </c>
      <c r="B14784" t="str">
        <f>_xlfn.XLOOKUP(L14784, Products!C:C, Products!A:A)</f>
        <v>PROD_4</v>
      </c>
      <c r="C14784">
        <v>14783</v>
      </c>
      <c r="D14784" s="2" t="s">
        <v>1072</v>
      </c>
      <c r="E14784">
        <f>YEAR(Orders[[#This Row],[Order_Date]])</f>
        <v>2023</v>
      </c>
      <c r="F14784">
        <f>MONTH(Orders[[#This Row],[Order_Date]])</f>
        <v>3</v>
      </c>
      <c r="G14784" s="2" t="s">
        <v>40</v>
      </c>
      <c r="H14784" t="s">
        <v>1096</v>
      </c>
      <c r="I14784" t="s">
        <v>32</v>
      </c>
      <c r="J14784" t="s">
        <v>15</v>
      </c>
      <c r="K14784" t="s">
        <v>34</v>
      </c>
      <c r="L14784" t="s">
        <v>35</v>
      </c>
      <c r="M14784" s="1">
        <v>5154.4799999999996</v>
      </c>
      <c r="N14784" s="1">
        <v>-227.86</v>
      </c>
      <c r="O14784">
        <v>0.11</v>
      </c>
    </row>
    <row r="14785" spans="1:15" x14ac:dyDescent="0.3">
      <c r="A14785" t="str">
        <f xml:space="preserve"> _xlfn.XLOOKUP(H14785, 'Customers'!B:B, 'Customers'!A:A)</f>
        <v>CUST_712</v>
      </c>
      <c r="B14785" t="str">
        <f>_xlfn.XLOOKUP(L14785, Products!C:C, Products!A:A)</f>
        <v>PROD_1</v>
      </c>
      <c r="C14785">
        <v>14784</v>
      </c>
      <c r="D14785" s="2" t="s">
        <v>1030</v>
      </c>
      <c r="E14785">
        <f>YEAR(Orders[[#This Row],[Order_Date]])</f>
        <v>2023</v>
      </c>
      <c r="F14785">
        <f>MONTH(Orders[[#This Row],[Order_Date]])</f>
        <v>6</v>
      </c>
      <c r="G14785" s="2" t="s">
        <v>994</v>
      </c>
      <c r="H14785" t="s">
        <v>1451</v>
      </c>
      <c r="I14785" t="s">
        <v>32</v>
      </c>
      <c r="J14785" t="s">
        <v>22</v>
      </c>
      <c r="K14785" t="s">
        <v>16</v>
      </c>
      <c r="L14785" t="s">
        <v>17</v>
      </c>
      <c r="M14785" s="1">
        <v>9027.9699999999993</v>
      </c>
      <c r="N14785" s="1">
        <v>-155.97999999999999</v>
      </c>
      <c r="O14785">
        <v>0.08</v>
      </c>
    </row>
    <row r="14786" spans="1:15" x14ac:dyDescent="0.3">
      <c r="A14786" t="str">
        <f xml:space="preserve"> _xlfn.XLOOKUP(H14786, 'Customers'!B:B, 'Customers'!A:A)</f>
        <v>CUST_880</v>
      </c>
      <c r="B14786" t="str">
        <f>_xlfn.XLOOKUP(L14786, Products!C:C, Products!A:A)</f>
        <v>PROD_1</v>
      </c>
      <c r="C14786">
        <v>14785</v>
      </c>
      <c r="D14786" s="2" t="s">
        <v>584</v>
      </c>
      <c r="E14786">
        <f>YEAR(Orders[[#This Row],[Order_Date]])</f>
        <v>2022</v>
      </c>
      <c r="F14786">
        <f>MONTH(Orders[[#This Row],[Order_Date]])</f>
        <v>8</v>
      </c>
      <c r="G14786" s="2" t="s">
        <v>1399</v>
      </c>
      <c r="H14786" t="s">
        <v>1635</v>
      </c>
      <c r="I14786" t="s">
        <v>21</v>
      </c>
      <c r="J14786" t="s">
        <v>33</v>
      </c>
      <c r="K14786" t="s">
        <v>27</v>
      </c>
      <c r="L14786" t="s">
        <v>17</v>
      </c>
      <c r="M14786" s="1">
        <v>5632.13</v>
      </c>
      <c r="N14786" s="1">
        <v>551.74</v>
      </c>
      <c r="O14786">
        <v>0.23</v>
      </c>
    </row>
    <row r="14787" spans="1:15" x14ac:dyDescent="0.3">
      <c r="A14787" t="str">
        <f xml:space="preserve"> _xlfn.XLOOKUP(H14787, 'Customers'!B:B, 'Customers'!A:A)</f>
        <v>CUST_110</v>
      </c>
      <c r="B14787" t="str">
        <f>_xlfn.XLOOKUP(L14787, Products!C:C, Products!A:A)</f>
        <v>PROD_7</v>
      </c>
      <c r="C14787">
        <v>14786</v>
      </c>
      <c r="D14787" s="2" t="s">
        <v>1129</v>
      </c>
      <c r="E14787">
        <f>YEAR(Orders[[#This Row],[Order_Date]])</f>
        <v>2023</v>
      </c>
      <c r="F14787">
        <f>MONTH(Orders[[#This Row],[Order_Date]])</f>
        <v>8</v>
      </c>
      <c r="G14787" s="2" t="s">
        <v>759</v>
      </c>
      <c r="H14787" t="s">
        <v>342</v>
      </c>
      <c r="I14787" t="s">
        <v>14</v>
      </c>
      <c r="J14787" t="s">
        <v>22</v>
      </c>
      <c r="K14787" t="s">
        <v>16</v>
      </c>
      <c r="L14787" t="s">
        <v>66</v>
      </c>
      <c r="M14787" s="1">
        <v>772.99</v>
      </c>
      <c r="N14787" s="1">
        <v>197.27</v>
      </c>
      <c r="O14787">
        <v>0.17</v>
      </c>
    </row>
    <row r="14788" spans="1:15" x14ac:dyDescent="0.3">
      <c r="A14788" t="str">
        <f xml:space="preserve"> _xlfn.XLOOKUP(H14788, 'Customers'!B:B, 'Customers'!A:A)</f>
        <v>CUST_319</v>
      </c>
      <c r="B14788" t="str">
        <f>_xlfn.XLOOKUP(L14788, Products!C:C, Products!A:A)</f>
        <v>PROD_7</v>
      </c>
      <c r="C14788">
        <v>14787</v>
      </c>
      <c r="D14788" s="2" t="s">
        <v>941</v>
      </c>
      <c r="E14788">
        <f>YEAR(Orders[[#This Row],[Order_Date]])</f>
        <v>2022</v>
      </c>
      <c r="F14788">
        <f>MONTH(Orders[[#This Row],[Order_Date]])</f>
        <v>4</v>
      </c>
      <c r="G14788" s="2" t="s">
        <v>655</v>
      </c>
      <c r="H14788" t="s">
        <v>832</v>
      </c>
      <c r="I14788" t="s">
        <v>32</v>
      </c>
      <c r="J14788" t="s">
        <v>65</v>
      </c>
      <c r="K14788" t="s">
        <v>16</v>
      </c>
      <c r="L14788" t="s">
        <v>66</v>
      </c>
      <c r="M14788" s="1">
        <v>3763.97</v>
      </c>
      <c r="N14788" s="1">
        <v>126.84</v>
      </c>
      <c r="O14788">
        <v>0.23</v>
      </c>
    </row>
    <row r="14789" spans="1:15" x14ac:dyDescent="0.3">
      <c r="A14789" t="str">
        <f xml:space="preserve"> _xlfn.XLOOKUP(H14789, 'Customers'!B:B, 'Customers'!A:A)</f>
        <v>CUST_181</v>
      </c>
      <c r="B14789" t="str">
        <f>_xlfn.XLOOKUP(L14789, Products!C:C, Products!A:A)</f>
        <v>PROD_1</v>
      </c>
      <c r="C14789">
        <v>14788</v>
      </c>
      <c r="D14789" s="2" t="s">
        <v>1204</v>
      </c>
      <c r="E14789">
        <f>YEAR(Orders[[#This Row],[Order_Date]])</f>
        <v>2022</v>
      </c>
      <c r="F14789">
        <f>MONTH(Orders[[#This Row],[Order_Date]])</f>
        <v>11</v>
      </c>
      <c r="G14789" s="2" t="s">
        <v>249</v>
      </c>
      <c r="H14789" t="s">
        <v>529</v>
      </c>
      <c r="I14789" t="s">
        <v>21</v>
      </c>
      <c r="J14789" t="s">
        <v>65</v>
      </c>
      <c r="K14789" t="s">
        <v>16</v>
      </c>
      <c r="L14789" t="s">
        <v>17</v>
      </c>
      <c r="M14789" s="1">
        <v>8480.17</v>
      </c>
      <c r="N14789" s="1">
        <v>670.84</v>
      </c>
      <c r="O14789">
        <v>0.12</v>
      </c>
    </row>
    <row r="14790" spans="1:15" x14ac:dyDescent="0.3">
      <c r="A14790" t="str">
        <f xml:space="preserve"> _xlfn.XLOOKUP(H14790, 'Customers'!B:B, 'Customers'!A:A)</f>
        <v>CUST_977</v>
      </c>
      <c r="B14790" t="str">
        <f>_xlfn.XLOOKUP(L14790, Products!C:C, Products!A:A)</f>
        <v>PROD_6</v>
      </c>
      <c r="C14790">
        <v>14789</v>
      </c>
      <c r="D14790" s="2" t="s">
        <v>218</v>
      </c>
      <c r="E14790">
        <f>YEAR(Orders[[#This Row],[Order_Date]])</f>
        <v>2023</v>
      </c>
      <c r="F14790">
        <f>MONTH(Orders[[#This Row],[Order_Date]])</f>
        <v>1</v>
      </c>
      <c r="G14790" s="2" t="s">
        <v>1131</v>
      </c>
      <c r="H14790" t="s">
        <v>1740</v>
      </c>
      <c r="I14790" t="s">
        <v>14</v>
      </c>
      <c r="J14790" t="s">
        <v>22</v>
      </c>
      <c r="K14790" t="s">
        <v>34</v>
      </c>
      <c r="L14790" t="s">
        <v>52</v>
      </c>
      <c r="M14790" s="1">
        <v>4741.29</v>
      </c>
      <c r="N14790" s="1">
        <v>1054.8900000000001</v>
      </c>
      <c r="O14790">
        <v>0.08</v>
      </c>
    </row>
    <row r="14791" spans="1:15" x14ac:dyDescent="0.3">
      <c r="A14791" t="str">
        <f xml:space="preserve"> _xlfn.XLOOKUP(H14791, 'Customers'!B:B, 'Customers'!A:A)</f>
        <v>CUST_230</v>
      </c>
      <c r="B14791" t="str">
        <f>_xlfn.XLOOKUP(L14791, Products!C:C, Products!A:A)</f>
        <v>PROD_4</v>
      </c>
      <c r="C14791">
        <v>14790</v>
      </c>
      <c r="D14791" s="2" t="s">
        <v>95</v>
      </c>
      <c r="E14791">
        <f>YEAR(Orders[[#This Row],[Order_Date]])</f>
        <v>2023</v>
      </c>
      <c r="F14791">
        <f>MONTH(Orders[[#This Row],[Order_Date]])</f>
        <v>11</v>
      </c>
      <c r="G14791" s="2" t="s">
        <v>984</v>
      </c>
      <c r="H14791" t="s">
        <v>642</v>
      </c>
      <c r="I14791" t="s">
        <v>21</v>
      </c>
      <c r="J14791" t="s">
        <v>22</v>
      </c>
      <c r="K14791" t="s">
        <v>34</v>
      </c>
      <c r="L14791" t="s">
        <v>35</v>
      </c>
      <c r="M14791" s="1">
        <v>5843.56</v>
      </c>
      <c r="N14791" s="1">
        <v>1747.64</v>
      </c>
      <c r="O14791">
        <v>0.03</v>
      </c>
    </row>
    <row r="14792" spans="1:15" x14ac:dyDescent="0.3">
      <c r="A14792" t="str">
        <f xml:space="preserve"> _xlfn.XLOOKUP(H14792, 'Customers'!B:B, 'Customers'!A:A)</f>
        <v>CUST_991</v>
      </c>
      <c r="B14792" t="str">
        <f>_xlfn.XLOOKUP(L14792, Products!C:C, Products!A:A)</f>
        <v>PROD_6</v>
      </c>
      <c r="C14792">
        <v>14791</v>
      </c>
      <c r="D14792" s="2" t="s">
        <v>440</v>
      </c>
      <c r="E14792">
        <f>YEAR(Orders[[#This Row],[Order_Date]])</f>
        <v>2022</v>
      </c>
      <c r="F14792">
        <f>MONTH(Orders[[#This Row],[Order_Date]])</f>
        <v>12</v>
      </c>
      <c r="G14792" s="2" t="s">
        <v>1017</v>
      </c>
      <c r="H14792" t="s">
        <v>1754</v>
      </c>
      <c r="I14792" t="s">
        <v>32</v>
      </c>
      <c r="J14792" t="s">
        <v>33</v>
      </c>
      <c r="K14792" t="s">
        <v>34</v>
      </c>
      <c r="L14792" t="s">
        <v>52</v>
      </c>
      <c r="M14792" s="1">
        <v>1191.74</v>
      </c>
      <c r="N14792" s="1">
        <v>355.27</v>
      </c>
      <c r="O14792">
        <v>0.26</v>
      </c>
    </row>
    <row r="14793" spans="1:15" x14ac:dyDescent="0.3">
      <c r="A14793" t="str">
        <f xml:space="preserve"> _xlfn.XLOOKUP(H14793, 'Customers'!B:B, 'Customers'!A:A)</f>
        <v>CUST_700</v>
      </c>
      <c r="B14793" t="str">
        <f>_xlfn.XLOOKUP(L14793, Products!C:C, Products!A:A)</f>
        <v>PROD_4</v>
      </c>
      <c r="C14793">
        <v>14792</v>
      </c>
      <c r="D14793" s="2" t="s">
        <v>1206</v>
      </c>
      <c r="E14793">
        <f>YEAR(Orders[[#This Row],[Order_Date]])</f>
        <v>2022</v>
      </c>
      <c r="F14793">
        <f>MONTH(Orders[[#This Row],[Order_Date]])</f>
        <v>8</v>
      </c>
      <c r="G14793" s="2" t="s">
        <v>499</v>
      </c>
      <c r="H14793" t="s">
        <v>1439</v>
      </c>
      <c r="I14793" t="s">
        <v>32</v>
      </c>
      <c r="J14793" t="s">
        <v>15</v>
      </c>
      <c r="K14793" t="s">
        <v>34</v>
      </c>
      <c r="L14793" t="s">
        <v>35</v>
      </c>
      <c r="M14793" s="1">
        <v>5928.62</v>
      </c>
      <c r="N14793" s="1">
        <v>-576.74</v>
      </c>
      <c r="O14793">
        <v>0.18</v>
      </c>
    </row>
    <row r="14794" spans="1:15" x14ac:dyDescent="0.3">
      <c r="A14794" t="str">
        <f xml:space="preserve"> _xlfn.XLOOKUP(H14794, 'Customers'!B:B, 'Customers'!A:A)</f>
        <v>CUST_365</v>
      </c>
      <c r="B14794" t="str">
        <f>_xlfn.XLOOKUP(L14794, Products!C:C, Products!A:A)</f>
        <v>PROD_1</v>
      </c>
      <c r="C14794">
        <v>14793</v>
      </c>
      <c r="D14794" s="2" t="s">
        <v>1072</v>
      </c>
      <c r="E14794">
        <f>YEAR(Orders[[#This Row],[Order_Date]])</f>
        <v>2023</v>
      </c>
      <c r="F14794">
        <f>MONTH(Orders[[#This Row],[Order_Date]])</f>
        <v>3</v>
      </c>
      <c r="G14794" s="2" t="s">
        <v>41</v>
      </c>
      <c r="H14794" t="s">
        <v>912</v>
      </c>
      <c r="I14794" t="s">
        <v>32</v>
      </c>
      <c r="J14794" t="s">
        <v>15</v>
      </c>
      <c r="K14794" t="s">
        <v>16</v>
      </c>
      <c r="L14794" t="s">
        <v>17</v>
      </c>
      <c r="M14794" s="1">
        <v>9184.23</v>
      </c>
      <c r="N14794" s="1">
        <v>2016.91</v>
      </c>
      <c r="O14794">
        <v>0.19</v>
      </c>
    </row>
    <row r="14795" spans="1:15" x14ac:dyDescent="0.3">
      <c r="A14795" t="str">
        <f xml:space="preserve"> _xlfn.XLOOKUP(H14795, 'Customers'!B:B, 'Customers'!A:A)</f>
        <v>CUST_526</v>
      </c>
      <c r="B14795" t="str">
        <f>_xlfn.XLOOKUP(L14795, Products!C:C, Products!A:A)</f>
        <v>PROD_1</v>
      </c>
      <c r="C14795">
        <v>14794</v>
      </c>
      <c r="D14795" s="2" t="s">
        <v>548</v>
      </c>
      <c r="E14795">
        <f>YEAR(Orders[[#This Row],[Order_Date]])</f>
        <v>2023</v>
      </c>
      <c r="F14795">
        <f>MONTH(Orders[[#This Row],[Order_Date]])</f>
        <v>12</v>
      </c>
      <c r="G14795" s="2" t="s">
        <v>1148</v>
      </c>
      <c r="H14795" t="s">
        <v>1202</v>
      </c>
      <c r="I14795" t="s">
        <v>14</v>
      </c>
      <c r="J14795" t="s">
        <v>33</v>
      </c>
      <c r="K14795" t="s">
        <v>16</v>
      </c>
      <c r="L14795" t="s">
        <v>17</v>
      </c>
      <c r="M14795" s="1">
        <v>6886.19</v>
      </c>
      <c r="N14795" s="1">
        <v>1172.72</v>
      </c>
      <c r="O14795">
        <v>0.1</v>
      </c>
    </row>
    <row r="14796" spans="1:15" x14ac:dyDescent="0.3">
      <c r="A14796" t="str">
        <f xml:space="preserve"> _xlfn.XLOOKUP(H14796, 'Customers'!B:B, 'Customers'!A:A)</f>
        <v>CUST_919</v>
      </c>
      <c r="B14796" t="str">
        <f>_xlfn.XLOOKUP(L14796, Products!C:C, Products!A:A)</f>
        <v>PROD_2</v>
      </c>
      <c r="C14796">
        <v>14795</v>
      </c>
      <c r="D14796" s="2" t="s">
        <v>353</v>
      </c>
      <c r="E14796">
        <f>YEAR(Orders[[#This Row],[Order_Date]])</f>
        <v>2023</v>
      </c>
      <c r="F14796">
        <f>MONTH(Orders[[#This Row],[Order_Date]])</f>
        <v>8</v>
      </c>
      <c r="G14796" s="2" t="s">
        <v>587</v>
      </c>
      <c r="H14796" t="s">
        <v>1679</v>
      </c>
      <c r="I14796" t="s">
        <v>32</v>
      </c>
      <c r="J14796" t="s">
        <v>33</v>
      </c>
      <c r="K14796" t="s">
        <v>16</v>
      </c>
      <c r="L14796" t="s">
        <v>23</v>
      </c>
      <c r="M14796" s="1">
        <v>6425.09</v>
      </c>
      <c r="N14796" s="1">
        <v>1550.37</v>
      </c>
      <c r="O14796">
        <v>0.17</v>
      </c>
    </row>
    <row r="14797" spans="1:15" x14ac:dyDescent="0.3">
      <c r="A14797" t="str">
        <f xml:space="preserve"> _xlfn.XLOOKUP(H14797, 'Customers'!B:B, 'Customers'!A:A)</f>
        <v>CUST_503</v>
      </c>
      <c r="B14797" t="str">
        <f>_xlfn.XLOOKUP(L14797, Products!C:C, Products!A:A)</f>
        <v>PROD_1</v>
      </c>
      <c r="C14797">
        <v>14796</v>
      </c>
      <c r="D14797" s="2" t="s">
        <v>200</v>
      </c>
      <c r="E14797">
        <f>YEAR(Orders[[#This Row],[Order_Date]])</f>
        <v>2023</v>
      </c>
      <c r="F14797">
        <f>MONTH(Orders[[#This Row],[Order_Date]])</f>
        <v>1</v>
      </c>
      <c r="G14797" s="2" t="s">
        <v>1346</v>
      </c>
      <c r="H14797" t="s">
        <v>1168</v>
      </c>
      <c r="I14797" t="s">
        <v>14</v>
      </c>
      <c r="J14797" t="s">
        <v>33</v>
      </c>
      <c r="K14797" t="s">
        <v>16</v>
      </c>
      <c r="L14797" t="s">
        <v>17</v>
      </c>
      <c r="M14797" s="1">
        <v>746.21</v>
      </c>
      <c r="N14797" s="1">
        <v>45.77</v>
      </c>
      <c r="O14797">
        <v>0.03</v>
      </c>
    </row>
    <row r="14798" spans="1:15" x14ac:dyDescent="0.3">
      <c r="A14798" t="str">
        <f xml:space="preserve"> _xlfn.XLOOKUP(H14798, 'Customers'!B:B, 'Customers'!A:A)</f>
        <v>CUST_637</v>
      </c>
      <c r="B14798" t="str">
        <f>_xlfn.XLOOKUP(L14798, Products!C:C, Products!A:A)</f>
        <v>PROD_1</v>
      </c>
      <c r="C14798">
        <v>14797</v>
      </c>
      <c r="D14798" s="2" t="s">
        <v>304</v>
      </c>
      <c r="E14798">
        <f>YEAR(Orders[[#This Row],[Order_Date]])</f>
        <v>2022</v>
      </c>
      <c r="F14798">
        <f>MONTH(Orders[[#This Row],[Order_Date]])</f>
        <v>6</v>
      </c>
      <c r="G14798" s="2" t="s">
        <v>1138</v>
      </c>
      <c r="H14798" t="s">
        <v>1361</v>
      </c>
      <c r="I14798" t="s">
        <v>32</v>
      </c>
      <c r="J14798" t="s">
        <v>22</v>
      </c>
      <c r="K14798" t="s">
        <v>16</v>
      </c>
      <c r="L14798" t="s">
        <v>17</v>
      </c>
      <c r="M14798" s="1">
        <v>3698.88</v>
      </c>
      <c r="N14798" s="1">
        <v>211.48</v>
      </c>
      <c r="O14798">
        <v>0.02</v>
      </c>
    </row>
    <row r="14799" spans="1:15" x14ac:dyDescent="0.3">
      <c r="A14799" t="str">
        <f xml:space="preserve"> _xlfn.XLOOKUP(H14799, 'Customers'!B:B, 'Customers'!A:A)</f>
        <v>CUST_254</v>
      </c>
      <c r="B14799" t="str">
        <f>_xlfn.XLOOKUP(L14799, Products!C:C, Products!A:A)</f>
        <v>PROD_3</v>
      </c>
      <c r="C14799">
        <v>14798</v>
      </c>
      <c r="D14799" s="2" t="s">
        <v>81</v>
      </c>
      <c r="E14799">
        <f>YEAR(Orders[[#This Row],[Order_Date]])</f>
        <v>2023</v>
      </c>
      <c r="F14799">
        <f>MONTH(Orders[[#This Row],[Order_Date]])</f>
        <v>11</v>
      </c>
      <c r="G14799" s="2" t="s">
        <v>494</v>
      </c>
      <c r="H14799" t="s">
        <v>698</v>
      </c>
      <c r="I14799" t="s">
        <v>14</v>
      </c>
      <c r="J14799" t="s">
        <v>22</v>
      </c>
      <c r="K14799" t="s">
        <v>27</v>
      </c>
      <c r="L14799" t="s">
        <v>28</v>
      </c>
      <c r="M14799" s="1">
        <v>2440.77</v>
      </c>
      <c r="N14799" s="1">
        <v>-0.99</v>
      </c>
      <c r="O14799">
        <v>0.02</v>
      </c>
    </row>
    <row r="14800" spans="1:15" x14ac:dyDescent="0.3">
      <c r="A14800" t="str">
        <f xml:space="preserve"> _xlfn.XLOOKUP(H14800, 'Customers'!B:B, 'Customers'!A:A)</f>
        <v>CUST_249</v>
      </c>
      <c r="B14800" t="str">
        <f>_xlfn.XLOOKUP(L14800, Products!C:C, Products!A:A)</f>
        <v>PROD_8</v>
      </c>
      <c r="C14800">
        <v>14799</v>
      </c>
      <c r="D14800" s="2" t="s">
        <v>763</v>
      </c>
      <c r="E14800">
        <f>YEAR(Orders[[#This Row],[Order_Date]])</f>
        <v>2022</v>
      </c>
      <c r="F14800">
        <f>MONTH(Orders[[#This Row],[Order_Date]])</f>
        <v>6</v>
      </c>
      <c r="G14800" s="2" t="s">
        <v>657</v>
      </c>
      <c r="H14800" t="s">
        <v>683</v>
      </c>
      <c r="I14800" t="s">
        <v>21</v>
      </c>
      <c r="J14800" t="s">
        <v>22</v>
      </c>
      <c r="K14800" t="s">
        <v>27</v>
      </c>
      <c r="L14800" t="s">
        <v>73</v>
      </c>
      <c r="M14800" s="1">
        <v>791.63</v>
      </c>
      <c r="N14800" s="1">
        <v>-39.49</v>
      </c>
      <c r="O14800">
        <v>0.08</v>
      </c>
    </row>
    <row r="14801" spans="1:15" x14ac:dyDescent="0.3">
      <c r="A14801" t="str">
        <f xml:space="preserve"> _xlfn.XLOOKUP(H14801, 'Customers'!B:B, 'Customers'!A:A)</f>
        <v>CUST_962</v>
      </c>
      <c r="B14801" t="str">
        <f>_xlfn.XLOOKUP(L14801, Products!C:C, Products!A:A)</f>
        <v>PROD_6</v>
      </c>
      <c r="C14801">
        <v>14800</v>
      </c>
      <c r="D14801" s="2" t="s">
        <v>12</v>
      </c>
      <c r="E14801">
        <f>YEAR(Orders[[#This Row],[Order_Date]])</f>
        <v>2023</v>
      </c>
      <c r="F14801">
        <f>MONTH(Orders[[#This Row],[Order_Date]])</f>
        <v>9</v>
      </c>
      <c r="G14801" s="2" t="s">
        <v>1422</v>
      </c>
      <c r="H14801" t="s">
        <v>1724</v>
      </c>
      <c r="I14801" t="s">
        <v>14</v>
      </c>
      <c r="J14801" t="s">
        <v>15</v>
      </c>
      <c r="K14801" t="s">
        <v>34</v>
      </c>
      <c r="L14801" t="s">
        <v>52</v>
      </c>
      <c r="M14801" s="1">
        <v>3515.61</v>
      </c>
      <c r="N14801" s="1">
        <v>-262.41000000000003</v>
      </c>
      <c r="O14801">
        <v>0.14000000000000001</v>
      </c>
    </row>
    <row r="14802" spans="1:15" x14ac:dyDescent="0.3">
      <c r="A14802" t="str">
        <f xml:space="preserve"> _xlfn.XLOOKUP(H14802, 'Customers'!B:B, 'Customers'!A:A)</f>
        <v>CUST_470</v>
      </c>
      <c r="B14802" t="str">
        <f>_xlfn.XLOOKUP(L14802, Products!C:C, Products!A:A)</f>
        <v>PROD_7</v>
      </c>
      <c r="C14802">
        <v>14801</v>
      </c>
      <c r="D14802" s="2" t="s">
        <v>234</v>
      </c>
      <c r="E14802">
        <f>YEAR(Orders[[#This Row],[Order_Date]])</f>
        <v>2023</v>
      </c>
      <c r="F14802">
        <f>MONTH(Orders[[#This Row],[Order_Date]])</f>
        <v>12</v>
      </c>
      <c r="G14802" s="2" t="s">
        <v>258</v>
      </c>
      <c r="H14802" t="s">
        <v>1099</v>
      </c>
      <c r="I14802" t="s">
        <v>21</v>
      </c>
      <c r="J14802" t="s">
        <v>15</v>
      </c>
      <c r="K14802" t="s">
        <v>16</v>
      </c>
      <c r="L14802" t="s">
        <v>66</v>
      </c>
      <c r="M14802" s="1">
        <v>1797.37</v>
      </c>
      <c r="N14802" s="1">
        <v>499.9</v>
      </c>
      <c r="O14802">
        <v>0.25</v>
      </c>
    </row>
    <row r="14803" spans="1:15" x14ac:dyDescent="0.3">
      <c r="A14803" t="str">
        <f xml:space="preserve"> _xlfn.XLOOKUP(H14803, 'Customers'!B:B, 'Customers'!A:A)</f>
        <v>CUST_240</v>
      </c>
      <c r="B14803" t="str">
        <f>_xlfn.XLOOKUP(L14803, Products!C:C, Products!A:A)</f>
        <v>PROD_7</v>
      </c>
      <c r="C14803">
        <v>14802</v>
      </c>
      <c r="D14803" s="2" t="s">
        <v>133</v>
      </c>
      <c r="E14803">
        <f>YEAR(Orders[[#This Row],[Order_Date]])</f>
        <v>2022</v>
      </c>
      <c r="F14803">
        <f>MONTH(Orders[[#This Row],[Order_Date]])</f>
        <v>12</v>
      </c>
      <c r="G14803" s="2" t="s">
        <v>440</v>
      </c>
      <c r="H14803" t="s">
        <v>663</v>
      </c>
      <c r="I14803" t="s">
        <v>14</v>
      </c>
      <c r="J14803" t="s">
        <v>65</v>
      </c>
      <c r="K14803" t="s">
        <v>16</v>
      </c>
      <c r="L14803" t="s">
        <v>66</v>
      </c>
      <c r="M14803" s="1">
        <v>4307.6099999999997</v>
      </c>
      <c r="N14803" s="1">
        <v>98.24</v>
      </c>
      <c r="O14803">
        <v>0.09</v>
      </c>
    </row>
    <row r="14804" spans="1:15" x14ac:dyDescent="0.3">
      <c r="A14804" t="str">
        <f xml:space="preserve"> _xlfn.XLOOKUP(H14804, 'Customers'!B:B, 'Customers'!A:A)</f>
        <v>CUST_982</v>
      </c>
      <c r="B14804" t="str">
        <f>_xlfn.XLOOKUP(L14804, Products!C:C, Products!A:A)</f>
        <v>PROD_5</v>
      </c>
      <c r="C14804">
        <v>14803</v>
      </c>
      <c r="D14804" s="2" t="s">
        <v>1211</v>
      </c>
      <c r="E14804">
        <f>YEAR(Orders[[#This Row],[Order_Date]])</f>
        <v>2022</v>
      </c>
      <c r="F14804">
        <f>MONTH(Orders[[#This Row],[Order_Date]])</f>
        <v>9</v>
      </c>
      <c r="G14804" s="2" t="s">
        <v>60</v>
      </c>
      <c r="H14804" t="s">
        <v>1745</v>
      </c>
      <c r="I14804" t="s">
        <v>32</v>
      </c>
      <c r="J14804" t="s">
        <v>65</v>
      </c>
      <c r="K14804" t="s">
        <v>34</v>
      </c>
      <c r="L14804" t="s">
        <v>39</v>
      </c>
      <c r="M14804" s="1">
        <v>7688.9</v>
      </c>
      <c r="N14804" s="1">
        <v>306.2</v>
      </c>
      <c r="O14804">
        <v>0.14000000000000001</v>
      </c>
    </row>
    <row r="14805" spans="1:15" x14ac:dyDescent="0.3">
      <c r="A14805" t="str">
        <f xml:space="preserve"> _xlfn.XLOOKUP(H14805, 'Customers'!B:B, 'Customers'!A:A)</f>
        <v>CUST_517</v>
      </c>
      <c r="B14805" t="str">
        <f>_xlfn.XLOOKUP(L14805, Products!C:C, Products!A:A)</f>
        <v>PROD_5</v>
      </c>
      <c r="C14805">
        <v>14804</v>
      </c>
      <c r="D14805" s="2" t="s">
        <v>947</v>
      </c>
      <c r="E14805">
        <f>YEAR(Orders[[#This Row],[Order_Date]])</f>
        <v>2022</v>
      </c>
      <c r="F14805">
        <f>MONTH(Orders[[#This Row],[Order_Date]])</f>
        <v>2</v>
      </c>
      <c r="G14805" s="2" t="s">
        <v>139</v>
      </c>
      <c r="H14805" t="s">
        <v>1189</v>
      </c>
      <c r="I14805" t="s">
        <v>21</v>
      </c>
      <c r="J14805" t="s">
        <v>15</v>
      </c>
      <c r="K14805" t="s">
        <v>34</v>
      </c>
      <c r="L14805" t="s">
        <v>39</v>
      </c>
      <c r="M14805" s="1">
        <v>534.32000000000005</v>
      </c>
      <c r="N14805" s="1">
        <v>-3.37</v>
      </c>
      <c r="O14805">
        <v>0.16</v>
      </c>
    </row>
    <row r="14806" spans="1:15" x14ac:dyDescent="0.3">
      <c r="A14806" t="str">
        <f xml:space="preserve"> _xlfn.XLOOKUP(H14806, 'Customers'!B:B, 'Customers'!A:A)</f>
        <v>CUST_927</v>
      </c>
      <c r="B14806" t="str">
        <f>_xlfn.XLOOKUP(L14806, Products!C:C, Products!A:A)</f>
        <v>PROD_2</v>
      </c>
      <c r="C14806">
        <v>14805</v>
      </c>
      <c r="D14806" s="2" t="s">
        <v>477</v>
      </c>
      <c r="E14806">
        <f>YEAR(Orders[[#This Row],[Order_Date]])</f>
        <v>2023</v>
      </c>
      <c r="F14806">
        <f>MONTH(Orders[[#This Row],[Order_Date]])</f>
        <v>3</v>
      </c>
      <c r="G14806" s="2" t="s">
        <v>478</v>
      </c>
      <c r="H14806" t="s">
        <v>1687</v>
      </c>
      <c r="I14806" t="s">
        <v>14</v>
      </c>
      <c r="J14806" t="s">
        <v>15</v>
      </c>
      <c r="K14806" t="s">
        <v>16</v>
      </c>
      <c r="L14806" t="s">
        <v>23</v>
      </c>
      <c r="M14806" s="1">
        <v>6872.92</v>
      </c>
      <c r="N14806" s="1">
        <v>879.57</v>
      </c>
      <c r="O14806">
        <v>0.23</v>
      </c>
    </row>
    <row r="14807" spans="1:15" x14ac:dyDescent="0.3">
      <c r="A14807" t="str">
        <f xml:space="preserve"> _xlfn.XLOOKUP(H14807, 'Customers'!B:B, 'Customers'!A:A)</f>
        <v>CUST_951</v>
      </c>
      <c r="B14807" t="str">
        <f>_xlfn.XLOOKUP(L14807, Products!C:C, Products!A:A)</f>
        <v>PROD_7</v>
      </c>
      <c r="C14807">
        <v>14806</v>
      </c>
      <c r="D14807" s="2" t="s">
        <v>798</v>
      </c>
      <c r="E14807">
        <f>YEAR(Orders[[#This Row],[Order_Date]])</f>
        <v>2023</v>
      </c>
      <c r="F14807">
        <f>MONTH(Orders[[#This Row],[Order_Date]])</f>
        <v>10</v>
      </c>
      <c r="G14807" s="2" t="s">
        <v>819</v>
      </c>
      <c r="H14807" t="s">
        <v>1712</v>
      </c>
      <c r="I14807" t="s">
        <v>21</v>
      </c>
      <c r="J14807" t="s">
        <v>33</v>
      </c>
      <c r="K14807" t="s">
        <v>16</v>
      </c>
      <c r="L14807" t="s">
        <v>66</v>
      </c>
      <c r="M14807" s="1">
        <v>1077.17</v>
      </c>
      <c r="N14807" s="1">
        <v>224.34</v>
      </c>
      <c r="O14807">
        <v>0.28999999999999998</v>
      </c>
    </row>
    <row r="14808" spans="1:15" x14ac:dyDescent="0.3">
      <c r="A14808" t="str">
        <f xml:space="preserve"> _xlfn.XLOOKUP(H14808, 'Customers'!B:B, 'Customers'!A:A)</f>
        <v>CUST_201</v>
      </c>
      <c r="B14808" t="str">
        <f>_xlfn.XLOOKUP(L14808, Products!C:C, Products!A:A)</f>
        <v>PROD_7</v>
      </c>
      <c r="C14808">
        <v>14807</v>
      </c>
      <c r="D14808" s="2" t="s">
        <v>1331</v>
      </c>
      <c r="E14808">
        <f>YEAR(Orders[[#This Row],[Order_Date]])</f>
        <v>2022</v>
      </c>
      <c r="F14808">
        <f>MONTH(Orders[[#This Row],[Order_Date]])</f>
        <v>8</v>
      </c>
      <c r="G14808" s="2" t="s">
        <v>325</v>
      </c>
      <c r="H14808" t="s">
        <v>573</v>
      </c>
      <c r="I14808" t="s">
        <v>21</v>
      </c>
      <c r="J14808" t="s">
        <v>33</v>
      </c>
      <c r="K14808" t="s">
        <v>16</v>
      </c>
      <c r="L14808" t="s">
        <v>66</v>
      </c>
      <c r="M14808" s="1">
        <v>3838.35</v>
      </c>
      <c r="N14808" s="1">
        <v>672.38</v>
      </c>
      <c r="O14808">
        <v>0.09</v>
      </c>
    </row>
    <row r="14809" spans="1:15" x14ac:dyDescent="0.3">
      <c r="A14809" t="str">
        <f xml:space="preserve"> _xlfn.XLOOKUP(H14809, 'Customers'!B:B, 'Customers'!A:A)</f>
        <v>CUST_705</v>
      </c>
      <c r="B14809" t="str">
        <f>_xlfn.XLOOKUP(L14809, Products!C:C, Products!A:A)</f>
        <v>PROD_2</v>
      </c>
      <c r="C14809">
        <v>14808</v>
      </c>
      <c r="D14809" s="2" t="s">
        <v>311</v>
      </c>
      <c r="E14809">
        <f>YEAR(Orders[[#This Row],[Order_Date]])</f>
        <v>2023</v>
      </c>
      <c r="F14809">
        <f>MONTH(Orders[[#This Row],[Order_Date]])</f>
        <v>6</v>
      </c>
      <c r="G14809" s="2" t="s">
        <v>1246</v>
      </c>
      <c r="H14809" t="s">
        <v>1444</v>
      </c>
      <c r="I14809" t="s">
        <v>14</v>
      </c>
      <c r="J14809" t="s">
        <v>65</v>
      </c>
      <c r="K14809" t="s">
        <v>16</v>
      </c>
      <c r="L14809" t="s">
        <v>23</v>
      </c>
      <c r="M14809" s="1">
        <v>9302</v>
      </c>
      <c r="N14809" s="1">
        <v>1576.4</v>
      </c>
      <c r="O14809">
        <v>0.16</v>
      </c>
    </row>
    <row r="14810" spans="1:15" x14ac:dyDescent="0.3">
      <c r="A14810" t="str">
        <f xml:space="preserve"> _xlfn.XLOOKUP(H14810, 'Customers'!B:B, 'Customers'!A:A)</f>
        <v>CUST_189</v>
      </c>
      <c r="B14810" t="str">
        <f>_xlfn.XLOOKUP(L14810, Products!C:C, Products!A:A)</f>
        <v>PROD_8</v>
      </c>
      <c r="C14810">
        <v>14809</v>
      </c>
      <c r="D14810" s="2" t="s">
        <v>1271</v>
      </c>
      <c r="E14810">
        <f>YEAR(Orders[[#This Row],[Order_Date]])</f>
        <v>2023</v>
      </c>
      <c r="F14810">
        <f>MONTH(Orders[[#This Row],[Order_Date]])</f>
        <v>3</v>
      </c>
      <c r="G14810" s="2" t="s">
        <v>963</v>
      </c>
      <c r="H14810" t="s">
        <v>547</v>
      </c>
      <c r="I14810" t="s">
        <v>32</v>
      </c>
      <c r="J14810" t="s">
        <v>22</v>
      </c>
      <c r="K14810" t="s">
        <v>27</v>
      </c>
      <c r="L14810" t="s">
        <v>73</v>
      </c>
      <c r="M14810" s="1">
        <v>6250.45</v>
      </c>
      <c r="N14810" s="1">
        <v>1559.78</v>
      </c>
      <c r="O14810">
        <v>0.15</v>
      </c>
    </row>
    <row r="14811" spans="1:15" x14ac:dyDescent="0.3">
      <c r="A14811" t="str">
        <f xml:space="preserve"> _xlfn.XLOOKUP(H14811, 'Customers'!B:B, 'Customers'!A:A)</f>
        <v>CUST_422</v>
      </c>
      <c r="B14811" t="str">
        <f>_xlfn.XLOOKUP(L14811, Products!C:C, Products!A:A)</f>
        <v>PROD_1</v>
      </c>
      <c r="C14811">
        <v>14810</v>
      </c>
      <c r="D14811" s="2" t="s">
        <v>913</v>
      </c>
      <c r="E14811">
        <f>YEAR(Orders[[#This Row],[Order_Date]])</f>
        <v>2022</v>
      </c>
      <c r="F14811">
        <f>MONTH(Orders[[#This Row],[Order_Date]])</f>
        <v>9</v>
      </c>
      <c r="G14811" s="2" t="s">
        <v>954</v>
      </c>
      <c r="H14811" t="s">
        <v>1023</v>
      </c>
      <c r="I14811" t="s">
        <v>32</v>
      </c>
      <c r="J14811" t="s">
        <v>33</v>
      </c>
      <c r="K14811" t="s">
        <v>16</v>
      </c>
      <c r="L14811" t="s">
        <v>17</v>
      </c>
      <c r="M14811" s="1">
        <v>7766.65</v>
      </c>
      <c r="N14811" s="1">
        <v>497.57</v>
      </c>
      <c r="O14811">
        <v>0.12</v>
      </c>
    </row>
    <row r="14812" spans="1:15" x14ac:dyDescent="0.3">
      <c r="A14812" t="str">
        <f xml:space="preserve"> _xlfn.XLOOKUP(H14812, 'Customers'!B:B, 'Customers'!A:A)</f>
        <v>CUST_570</v>
      </c>
      <c r="B14812" t="str">
        <f>_xlfn.XLOOKUP(L14812, Products!C:C, Products!A:A)</f>
        <v>PROD_2</v>
      </c>
      <c r="C14812">
        <v>14811</v>
      </c>
      <c r="D14812" s="2" t="s">
        <v>330</v>
      </c>
      <c r="E14812">
        <f>YEAR(Orders[[#This Row],[Order_Date]])</f>
        <v>2023</v>
      </c>
      <c r="F14812">
        <f>MONTH(Orders[[#This Row],[Order_Date]])</f>
        <v>12</v>
      </c>
      <c r="G14812" s="2" t="s">
        <v>469</v>
      </c>
      <c r="H14812" t="s">
        <v>1264</v>
      </c>
      <c r="I14812" t="s">
        <v>21</v>
      </c>
      <c r="J14812" t="s">
        <v>33</v>
      </c>
      <c r="K14812" t="s">
        <v>16</v>
      </c>
      <c r="L14812" t="s">
        <v>23</v>
      </c>
      <c r="M14812" s="1">
        <v>2080.64</v>
      </c>
      <c r="N14812" s="1">
        <v>-65.540000000000006</v>
      </c>
      <c r="O14812">
        <v>0.09</v>
      </c>
    </row>
    <row r="14813" spans="1:15" x14ac:dyDescent="0.3">
      <c r="A14813" t="str">
        <f xml:space="preserve"> _xlfn.XLOOKUP(H14813, 'Customers'!B:B, 'Customers'!A:A)</f>
        <v>CUST_299</v>
      </c>
      <c r="B14813" t="str">
        <f>_xlfn.XLOOKUP(L14813, Products!C:C, Products!A:A)</f>
        <v>PROD_5</v>
      </c>
      <c r="C14813">
        <v>14812</v>
      </c>
      <c r="D14813" s="2" t="s">
        <v>1156</v>
      </c>
      <c r="E14813">
        <f>YEAR(Orders[[#This Row],[Order_Date]])</f>
        <v>2022</v>
      </c>
      <c r="F14813">
        <f>MONTH(Orders[[#This Row],[Order_Date]])</f>
        <v>1</v>
      </c>
      <c r="G14813" s="2" t="s">
        <v>198</v>
      </c>
      <c r="H14813" t="s">
        <v>788</v>
      </c>
      <c r="I14813" t="s">
        <v>32</v>
      </c>
      <c r="J14813" t="s">
        <v>33</v>
      </c>
      <c r="K14813" t="s">
        <v>34</v>
      </c>
      <c r="L14813" t="s">
        <v>39</v>
      </c>
      <c r="M14813" s="1">
        <v>5849.11</v>
      </c>
      <c r="N14813" s="1">
        <v>390.28</v>
      </c>
      <c r="O14813">
        <v>0.06</v>
      </c>
    </row>
    <row r="14814" spans="1:15" x14ac:dyDescent="0.3">
      <c r="A14814" t="str">
        <f xml:space="preserve"> _xlfn.XLOOKUP(H14814, 'Customers'!B:B, 'Customers'!A:A)</f>
        <v>CUST_937</v>
      </c>
      <c r="B14814" t="str">
        <f>_xlfn.XLOOKUP(L14814, Products!C:C, Products!A:A)</f>
        <v>PROD_7</v>
      </c>
      <c r="C14814">
        <v>14813</v>
      </c>
      <c r="D14814" s="2" t="s">
        <v>1252</v>
      </c>
      <c r="E14814">
        <f>YEAR(Orders[[#This Row],[Order_Date]])</f>
        <v>2023</v>
      </c>
      <c r="F14814">
        <f>MONTH(Orders[[#This Row],[Order_Date]])</f>
        <v>3</v>
      </c>
      <c r="G14814" s="2" t="s">
        <v>839</v>
      </c>
      <c r="H14814" t="s">
        <v>1697</v>
      </c>
      <c r="I14814" t="s">
        <v>21</v>
      </c>
      <c r="J14814" t="s">
        <v>15</v>
      </c>
      <c r="K14814" t="s">
        <v>16</v>
      </c>
      <c r="L14814" t="s">
        <v>66</v>
      </c>
      <c r="M14814" s="1">
        <v>9601.06</v>
      </c>
      <c r="N14814" s="1">
        <v>1923.24</v>
      </c>
      <c r="O14814">
        <v>0.18</v>
      </c>
    </row>
    <row r="14815" spans="1:15" x14ac:dyDescent="0.3">
      <c r="A14815" t="str">
        <f xml:space="preserve"> _xlfn.XLOOKUP(H14815, 'Customers'!B:B, 'Customers'!A:A)</f>
        <v>CUST_566</v>
      </c>
      <c r="B14815" t="str">
        <f>_xlfn.XLOOKUP(L14815, Products!C:C, Products!A:A)</f>
        <v>PROD_7</v>
      </c>
      <c r="C14815">
        <v>14814</v>
      </c>
      <c r="D14815" s="2" t="s">
        <v>636</v>
      </c>
      <c r="E14815">
        <f>YEAR(Orders[[#This Row],[Order_Date]])</f>
        <v>2023</v>
      </c>
      <c r="F14815">
        <f>MONTH(Orders[[#This Row],[Order_Date]])</f>
        <v>3</v>
      </c>
      <c r="G14815" s="2" t="s">
        <v>963</v>
      </c>
      <c r="H14815" t="s">
        <v>1260</v>
      </c>
      <c r="I14815" t="s">
        <v>14</v>
      </c>
      <c r="J14815" t="s">
        <v>65</v>
      </c>
      <c r="K14815" t="s">
        <v>16</v>
      </c>
      <c r="L14815" t="s">
        <v>66</v>
      </c>
      <c r="M14815" s="1">
        <v>5488.87</v>
      </c>
      <c r="N14815" s="1">
        <v>1093.19</v>
      </c>
      <c r="O14815">
        <v>0.16</v>
      </c>
    </row>
    <row r="14816" spans="1:15" x14ac:dyDescent="0.3">
      <c r="A14816" t="str">
        <f xml:space="preserve"> _xlfn.XLOOKUP(H14816, 'Customers'!B:B, 'Customers'!A:A)</f>
        <v>CUST_627</v>
      </c>
      <c r="B14816" t="str">
        <f>_xlfn.XLOOKUP(L14816, Products!C:C, Products!A:A)</f>
        <v>PROD_1</v>
      </c>
      <c r="C14816">
        <v>14815</v>
      </c>
      <c r="D14816" s="2" t="s">
        <v>327</v>
      </c>
      <c r="E14816">
        <f>YEAR(Orders[[#This Row],[Order_Date]])</f>
        <v>2022</v>
      </c>
      <c r="F14816">
        <f>MONTH(Orders[[#This Row],[Order_Date]])</f>
        <v>4</v>
      </c>
      <c r="G14816" s="2" t="s">
        <v>850</v>
      </c>
      <c r="H14816" t="s">
        <v>1349</v>
      </c>
      <c r="I14816" t="s">
        <v>14</v>
      </c>
      <c r="J14816" t="s">
        <v>15</v>
      </c>
      <c r="K14816" t="s">
        <v>27</v>
      </c>
      <c r="L14816" t="s">
        <v>17</v>
      </c>
      <c r="M14816" s="1">
        <v>9174.42</v>
      </c>
      <c r="N14816" s="1">
        <v>690.89</v>
      </c>
      <c r="O14816">
        <v>0.12</v>
      </c>
    </row>
    <row r="14817" spans="1:15" x14ac:dyDescent="0.3">
      <c r="A14817" t="str">
        <f xml:space="preserve"> _xlfn.XLOOKUP(H14817, 'Customers'!B:B, 'Customers'!A:A)</f>
        <v>CUST_710</v>
      </c>
      <c r="B14817" t="str">
        <f>_xlfn.XLOOKUP(L14817, Products!C:C, Products!A:A)</f>
        <v>PROD_3</v>
      </c>
      <c r="C14817">
        <v>14816</v>
      </c>
      <c r="D14817" s="2" t="s">
        <v>743</v>
      </c>
      <c r="E14817">
        <f>YEAR(Orders[[#This Row],[Order_Date]])</f>
        <v>2022</v>
      </c>
      <c r="F14817">
        <f>MONTH(Orders[[#This Row],[Order_Date]])</f>
        <v>9</v>
      </c>
      <c r="G14817" s="2" t="s">
        <v>194</v>
      </c>
      <c r="H14817" t="s">
        <v>1449</v>
      </c>
      <c r="I14817" t="s">
        <v>14</v>
      </c>
      <c r="J14817" t="s">
        <v>65</v>
      </c>
      <c r="K14817" t="s">
        <v>27</v>
      </c>
      <c r="L14817" t="s">
        <v>28</v>
      </c>
      <c r="M14817" s="1">
        <v>2084.09</v>
      </c>
      <c r="N14817" s="1">
        <v>195.35</v>
      </c>
      <c r="O14817">
        <v>0.2</v>
      </c>
    </row>
    <row r="14818" spans="1:15" x14ac:dyDescent="0.3">
      <c r="A14818" t="str">
        <f xml:space="preserve"> _xlfn.XLOOKUP(H14818, 'Customers'!B:B, 'Customers'!A:A)</f>
        <v>CUST_604</v>
      </c>
      <c r="B14818" t="str">
        <f>_xlfn.XLOOKUP(L14818, Products!C:C, Products!A:A)</f>
        <v>PROD_1</v>
      </c>
      <c r="C14818">
        <v>14817</v>
      </c>
      <c r="D14818" s="2" t="s">
        <v>128</v>
      </c>
      <c r="E14818">
        <f>YEAR(Orders[[#This Row],[Order_Date]])</f>
        <v>2022</v>
      </c>
      <c r="F14818">
        <f>MONTH(Orders[[#This Row],[Order_Date]])</f>
        <v>10</v>
      </c>
      <c r="G14818" s="2" t="s">
        <v>118</v>
      </c>
      <c r="H14818" t="s">
        <v>1316</v>
      </c>
      <c r="I14818" t="s">
        <v>21</v>
      </c>
      <c r="J14818" t="s">
        <v>15</v>
      </c>
      <c r="K14818" t="s">
        <v>16</v>
      </c>
      <c r="L14818" t="s">
        <v>17</v>
      </c>
      <c r="M14818" s="1">
        <v>9936.36</v>
      </c>
      <c r="N14818" s="1">
        <v>2340.81</v>
      </c>
      <c r="O14818">
        <v>0.01</v>
      </c>
    </row>
    <row r="14819" spans="1:15" x14ac:dyDescent="0.3">
      <c r="A14819" t="str">
        <f xml:space="preserve"> _xlfn.XLOOKUP(H14819, 'Customers'!B:B, 'Customers'!A:A)</f>
        <v>CUST_98</v>
      </c>
      <c r="B14819" t="str">
        <f>_xlfn.XLOOKUP(L14819, Products!C:C, Products!A:A)</f>
        <v>PROD_1</v>
      </c>
      <c r="C14819">
        <v>14818</v>
      </c>
      <c r="D14819" s="2" t="s">
        <v>1064</v>
      </c>
      <c r="E14819">
        <f>YEAR(Orders[[#This Row],[Order_Date]])</f>
        <v>2023</v>
      </c>
      <c r="F14819">
        <f>MONTH(Orders[[#This Row],[Order_Date]])</f>
        <v>9</v>
      </c>
      <c r="G14819" s="2" t="s">
        <v>1547</v>
      </c>
      <c r="H14819" t="s">
        <v>309</v>
      </c>
      <c r="I14819" t="s">
        <v>14</v>
      </c>
      <c r="J14819" t="s">
        <v>22</v>
      </c>
      <c r="K14819" t="s">
        <v>16</v>
      </c>
      <c r="L14819" t="s">
        <v>17</v>
      </c>
      <c r="M14819" s="1">
        <v>1654.67</v>
      </c>
      <c r="N14819" s="1">
        <v>-49.59</v>
      </c>
      <c r="O14819">
        <v>0.2</v>
      </c>
    </row>
    <row r="14820" spans="1:15" x14ac:dyDescent="0.3">
      <c r="A14820" t="str">
        <f xml:space="preserve"> _xlfn.XLOOKUP(H14820, 'Customers'!B:B, 'Customers'!A:A)</f>
        <v>CUST_672</v>
      </c>
      <c r="B14820" t="str">
        <f>_xlfn.XLOOKUP(L14820, Products!C:C, Products!A:A)</f>
        <v>PROD_3</v>
      </c>
      <c r="C14820">
        <v>14819</v>
      </c>
      <c r="D14820" s="2" t="s">
        <v>1112</v>
      </c>
      <c r="E14820">
        <f>YEAR(Orders[[#This Row],[Order_Date]])</f>
        <v>2023</v>
      </c>
      <c r="F14820">
        <f>MONTH(Orders[[#This Row],[Order_Date]])</f>
        <v>12</v>
      </c>
      <c r="G14820" s="2" t="s">
        <v>74</v>
      </c>
      <c r="H14820" t="s">
        <v>1402</v>
      </c>
      <c r="I14820" t="s">
        <v>32</v>
      </c>
      <c r="J14820" t="s">
        <v>15</v>
      </c>
      <c r="K14820" t="s">
        <v>27</v>
      </c>
      <c r="L14820" t="s">
        <v>28</v>
      </c>
      <c r="M14820" s="1">
        <v>6388.42</v>
      </c>
      <c r="N14820" s="1">
        <v>-614</v>
      </c>
      <c r="O14820">
        <v>0.11</v>
      </c>
    </row>
    <row r="14821" spans="1:15" x14ac:dyDescent="0.3">
      <c r="A14821" t="str">
        <f xml:space="preserve"> _xlfn.XLOOKUP(H14821, 'Customers'!B:B, 'Customers'!A:A)</f>
        <v>CUST_589</v>
      </c>
      <c r="B14821" t="str">
        <f>_xlfn.XLOOKUP(L14821, Products!C:C, Products!A:A)</f>
        <v>PROD_2</v>
      </c>
      <c r="C14821">
        <v>14820</v>
      </c>
      <c r="D14821" s="2" t="s">
        <v>305</v>
      </c>
      <c r="E14821">
        <f>YEAR(Orders[[#This Row],[Order_Date]])</f>
        <v>2022</v>
      </c>
      <c r="F14821">
        <f>MONTH(Orders[[#This Row],[Order_Date]])</f>
        <v>6</v>
      </c>
      <c r="G14821" s="2" t="s">
        <v>152</v>
      </c>
      <c r="H14821" t="s">
        <v>1294</v>
      </c>
      <c r="I14821" t="s">
        <v>21</v>
      </c>
      <c r="J14821" t="s">
        <v>65</v>
      </c>
      <c r="K14821" t="s">
        <v>16</v>
      </c>
      <c r="L14821" t="s">
        <v>23</v>
      </c>
      <c r="M14821" s="1">
        <v>2896.41</v>
      </c>
      <c r="N14821" s="1">
        <v>-152.94999999999999</v>
      </c>
      <c r="O14821">
        <v>0.03</v>
      </c>
    </row>
    <row r="14822" spans="1:15" x14ac:dyDescent="0.3">
      <c r="A14822" t="str">
        <f xml:space="preserve"> _xlfn.XLOOKUP(H14822, 'Customers'!B:B, 'Customers'!A:A)</f>
        <v>CUST_480</v>
      </c>
      <c r="B14822" t="str">
        <f>_xlfn.XLOOKUP(L14822, Products!C:C, Products!A:A)</f>
        <v>PROD_3</v>
      </c>
      <c r="C14822">
        <v>14821</v>
      </c>
      <c r="D14822" s="2" t="s">
        <v>509</v>
      </c>
      <c r="E14822">
        <f>YEAR(Orders[[#This Row],[Order_Date]])</f>
        <v>2023</v>
      </c>
      <c r="F14822">
        <f>MONTH(Orders[[#This Row],[Order_Date]])</f>
        <v>9</v>
      </c>
      <c r="G14822" s="2" t="s">
        <v>1422</v>
      </c>
      <c r="H14822" t="s">
        <v>1121</v>
      </c>
      <c r="I14822" t="s">
        <v>21</v>
      </c>
      <c r="J14822" t="s">
        <v>22</v>
      </c>
      <c r="K14822" t="s">
        <v>27</v>
      </c>
      <c r="L14822" t="s">
        <v>28</v>
      </c>
      <c r="M14822" s="1">
        <v>8151.38</v>
      </c>
      <c r="N14822" s="1">
        <v>878.66</v>
      </c>
      <c r="O14822">
        <v>0.06</v>
      </c>
    </row>
    <row r="14823" spans="1:15" x14ac:dyDescent="0.3">
      <c r="A14823" t="str">
        <f xml:space="preserve"> _xlfn.XLOOKUP(H14823, 'Customers'!B:B, 'Customers'!A:A)</f>
        <v>CUST_626</v>
      </c>
      <c r="B14823" t="str">
        <f>_xlfn.XLOOKUP(L14823, Products!C:C, Products!A:A)</f>
        <v>PROD_6</v>
      </c>
      <c r="C14823">
        <v>14822</v>
      </c>
      <c r="D14823" s="2" t="s">
        <v>206</v>
      </c>
      <c r="E14823">
        <f>YEAR(Orders[[#This Row],[Order_Date]])</f>
        <v>2022</v>
      </c>
      <c r="F14823">
        <f>MONTH(Orders[[#This Row],[Order_Date]])</f>
        <v>12</v>
      </c>
      <c r="G14823" s="2" t="s">
        <v>440</v>
      </c>
      <c r="H14823" t="s">
        <v>1348</v>
      </c>
      <c r="I14823" t="s">
        <v>32</v>
      </c>
      <c r="J14823" t="s">
        <v>15</v>
      </c>
      <c r="K14823" t="s">
        <v>34</v>
      </c>
      <c r="L14823" t="s">
        <v>52</v>
      </c>
      <c r="M14823" s="1">
        <v>8407.99</v>
      </c>
      <c r="N14823" s="1">
        <v>680.76</v>
      </c>
      <c r="O14823">
        <v>0.3</v>
      </c>
    </row>
    <row r="14824" spans="1:15" x14ac:dyDescent="0.3">
      <c r="A14824" t="str">
        <f xml:space="preserve"> _xlfn.XLOOKUP(H14824, 'Customers'!B:B, 'Customers'!A:A)</f>
        <v>CUST_281</v>
      </c>
      <c r="B14824" t="str">
        <f>_xlfn.XLOOKUP(L14824, Products!C:C, Products!A:A)</f>
        <v>PROD_4</v>
      </c>
      <c r="C14824">
        <v>14823</v>
      </c>
      <c r="D14824" s="2" t="s">
        <v>769</v>
      </c>
      <c r="E14824">
        <f>YEAR(Orders[[#This Row],[Order_Date]])</f>
        <v>2023</v>
      </c>
      <c r="F14824">
        <f>MONTH(Orders[[#This Row],[Order_Date]])</f>
        <v>4</v>
      </c>
      <c r="G14824" s="2" t="s">
        <v>453</v>
      </c>
      <c r="H14824" t="s">
        <v>752</v>
      </c>
      <c r="I14824" t="s">
        <v>21</v>
      </c>
      <c r="J14824" t="s">
        <v>33</v>
      </c>
      <c r="K14824" t="s">
        <v>34</v>
      </c>
      <c r="L14824" t="s">
        <v>35</v>
      </c>
      <c r="M14824" s="1">
        <v>6194.83</v>
      </c>
      <c r="N14824" s="1">
        <v>-75.16</v>
      </c>
      <c r="O14824">
        <v>0.22</v>
      </c>
    </row>
    <row r="14825" spans="1:15" x14ac:dyDescent="0.3">
      <c r="A14825" t="str">
        <f xml:space="preserve"> _xlfn.XLOOKUP(H14825, 'Customers'!B:B, 'Customers'!A:A)</f>
        <v>CUST_775</v>
      </c>
      <c r="B14825" t="str">
        <f>_xlfn.XLOOKUP(L14825, Products!C:C, Products!A:A)</f>
        <v>PROD_1</v>
      </c>
      <c r="C14825">
        <v>14824</v>
      </c>
      <c r="D14825" s="2" t="s">
        <v>195</v>
      </c>
      <c r="E14825">
        <f>YEAR(Orders[[#This Row],[Order_Date]])</f>
        <v>2022</v>
      </c>
      <c r="F14825">
        <f>MONTH(Orders[[#This Row],[Order_Date]])</f>
        <v>9</v>
      </c>
      <c r="G14825" s="2" t="s">
        <v>1146</v>
      </c>
      <c r="H14825" t="s">
        <v>1522</v>
      </c>
      <c r="I14825" t="s">
        <v>32</v>
      </c>
      <c r="J14825" t="s">
        <v>33</v>
      </c>
      <c r="K14825" t="s">
        <v>16</v>
      </c>
      <c r="L14825" t="s">
        <v>17</v>
      </c>
      <c r="M14825" s="1">
        <v>4907.49</v>
      </c>
      <c r="N14825" s="1">
        <v>727.33</v>
      </c>
      <c r="O14825">
        <v>0.02</v>
      </c>
    </row>
    <row r="14826" spans="1:15" x14ac:dyDescent="0.3">
      <c r="A14826" t="str">
        <f xml:space="preserve"> _xlfn.XLOOKUP(H14826, 'Customers'!B:B, 'Customers'!A:A)</f>
        <v>CUST_125</v>
      </c>
      <c r="B14826" t="str">
        <f>_xlfn.XLOOKUP(L14826, Products!C:C, Products!A:A)</f>
        <v>PROD_8</v>
      </c>
      <c r="C14826">
        <v>14825</v>
      </c>
      <c r="D14826" s="2" t="s">
        <v>293</v>
      </c>
      <c r="E14826">
        <f>YEAR(Orders[[#This Row],[Order_Date]])</f>
        <v>2023</v>
      </c>
      <c r="F14826">
        <f>MONTH(Orders[[#This Row],[Order_Date]])</f>
        <v>7</v>
      </c>
      <c r="G14826" s="2" t="s">
        <v>1105</v>
      </c>
      <c r="H14826" t="s">
        <v>388</v>
      </c>
      <c r="I14826" t="s">
        <v>14</v>
      </c>
      <c r="J14826" t="s">
        <v>22</v>
      </c>
      <c r="K14826" t="s">
        <v>27</v>
      </c>
      <c r="L14826" t="s">
        <v>73</v>
      </c>
      <c r="M14826" s="1">
        <v>3365.82</v>
      </c>
      <c r="N14826" s="1">
        <v>419.83</v>
      </c>
      <c r="O14826">
        <v>0.14000000000000001</v>
      </c>
    </row>
    <row r="14827" spans="1:15" x14ac:dyDescent="0.3">
      <c r="A14827" t="str">
        <f xml:space="preserve"> _xlfn.XLOOKUP(H14827, 'Customers'!B:B, 'Customers'!A:A)</f>
        <v>CUST_225</v>
      </c>
      <c r="B14827" t="str">
        <f>_xlfn.XLOOKUP(L14827, Products!C:C, Products!A:A)</f>
        <v>PROD_6</v>
      </c>
      <c r="C14827">
        <v>14826</v>
      </c>
      <c r="D14827" s="2" t="s">
        <v>561</v>
      </c>
      <c r="E14827">
        <f>YEAR(Orders[[#This Row],[Order_Date]])</f>
        <v>2022</v>
      </c>
      <c r="F14827">
        <f>MONTH(Orders[[#This Row],[Order_Date]])</f>
        <v>3</v>
      </c>
      <c r="G14827" s="2" t="s">
        <v>1265</v>
      </c>
      <c r="H14827" t="s">
        <v>628</v>
      </c>
      <c r="I14827" t="s">
        <v>32</v>
      </c>
      <c r="J14827" t="s">
        <v>15</v>
      </c>
      <c r="K14827" t="s">
        <v>34</v>
      </c>
      <c r="L14827" t="s">
        <v>52</v>
      </c>
      <c r="M14827" s="1">
        <v>8331.7099999999991</v>
      </c>
      <c r="N14827" s="1">
        <v>-280.48</v>
      </c>
      <c r="O14827">
        <v>0.2</v>
      </c>
    </row>
    <row r="14828" spans="1:15" x14ac:dyDescent="0.3">
      <c r="A14828" t="str">
        <f xml:space="preserve"> _xlfn.XLOOKUP(H14828, 'Customers'!B:B, 'Customers'!A:A)</f>
        <v>CUST_675</v>
      </c>
      <c r="B14828" t="str">
        <f>_xlfn.XLOOKUP(L14828, Products!C:C, Products!A:A)</f>
        <v>PROD_1</v>
      </c>
      <c r="C14828">
        <v>14827</v>
      </c>
      <c r="D14828" s="2" t="s">
        <v>1317</v>
      </c>
      <c r="E14828">
        <f>YEAR(Orders[[#This Row],[Order_Date]])</f>
        <v>2022</v>
      </c>
      <c r="F14828">
        <f>MONTH(Orders[[#This Row],[Order_Date]])</f>
        <v>12</v>
      </c>
      <c r="G14828" s="2" t="s">
        <v>1274</v>
      </c>
      <c r="H14828" t="s">
        <v>1408</v>
      </c>
      <c r="I14828" t="s">
        <v>32</v>
      </c>
      <c r="J14828" t="s">
        <v>33</v>
      </c>
      <c r="K14828" t="s">
        <v>16</v>
      </c>
      <c r="L14828" t="s">
        <v>17</v>
      </c>
      <c r="M14828" s="1">
        <v>3959.92</v>
      </c>
      <c r="N14828" s="1">
        <v>923.73</v>
      </c>
      <c r="O14828">
        <v>0.15</v>
      </c>
    </row>
    <row r="14829" spans="1:15" x14ac:dyDescent="0.3">
      <c r="A14829" t="str">
        <f xml:space="preserve"> _xlfn.XLOOKUP(H14829, 'Customers'!B:B, 'Customers'!A:A)</f>
        <v>CUST_449</v>
      </c>
      <c r="B14829" t="str">
        <f>_xlfn.XLOOKUP(L14829, Products!C:C, Products!A:A)</f>
        <v>PROD_4</v>
      </c>
      <c r="C14829">
        <v>14828</v>
      </c>
      <c r="D14829" s="2" t="s">
        <v>814</v>
      </c>
      <c r="E14829">
        <f>YEAR(Orders[[#This Row],[Order_Date]])</f>
        <v>2022</v>
      </c>
      <c r="F14829">
        <f>MONTH(Orders[[#This Row],[Order_Date]])</f>
        <v>9</v>
      </c>
      <c r="G14829" s="2" t="s">
        <v>1323</v>
      </c>
      <c r="H14829" t="s">
        <v>1071</v>
      </c>
      <c r="I14829" t="s">
        <v>32</v>
      </c>
      <c r="J14829" t="s">
        <v>33</v>
      </c>
      <c r="K14829" t="s">
        <v>34</v>
      </c>
      <c r="L14829" t="s">
        <v>35</v>
      </c>
      <c r="M14829" s="1">
        <v>589.98</v>
      </c>
      <c r="N14829" s="1">
        <v>165.05</v>
      </c>
      <c r="O14829">
        <v>0.19</v>
      </c>
    </row>
    <row r="14830" spans="1:15" x14ac:dyDescent="0.3">
      <c r="A14830" t="str">
        <f xml:space="preserve"> _xlfn.XLOOKUP(H14830, 'Customers'!B:B, 'Customers'!A:A)</f>
        <v>CUST_50</v>
      </c>
      <c r="B14830" t="str">
        <f>_xlfn.XLOOKUP(L14830, Products!C:C, Products!A:A)</f>
        <v>PROD_2</v>
      </c>
      <c r="C14830">
        <v>14829</v>
      </c>
      <c r="D14830" s="2" t="s">
        <v>478</v>
      </c>
      <c r="E14830">
        <f>YEAR(Orders[[#This Row],[Order_Date]])</f>
        <v>2023</v>
      </c>
      <c r="F14830">
        <f>MONTH(Orders[[#This Row],[Order_Date]])</f>
        <v>3</v>
      </c>
      <c r="G14830" s="2" t="s">
        <v>554</v>
      </c>
      <c r="H14830" t="s">
        <v>175</v>
      </c>
      <c r="I14830" t="s">
        <v>21</v>
      </c>
      <c r="J14830" t="s">
        <v>22</v>
      </c>
      <c r="K14830" t="s">
        <v>16</v>
      </c>
      <c r="L14830" t="s">
        <v>23</v>
      </c>
      <c r="M14830" s="1">
        <v>8865.08</v>
      </c>
      <c r="N14830" s="1">
        <v>2314.6799999999998</v>
      </c>
      <c r="O14830">
        <v>0.24</v>
      </c>
    </row>
    <row r="14831" spans="1:15" x14ac:dyDescent="0.3">
      <c r="A14831" t="str">
        <f xml:space="preserve"> _xlfn.XLOOKUP(H14831, 'Customers'!B:B, 'Customers'!A:A)</f>
        <v>CUST_965</v>
      </c>
      <c r="B14831" t="str">
        <f>_xlfn.XLOOKUP(L14831, Products!C:C, Products!A:A)</f>
        <v>PROD_1</v>
      </c>
      <c r="C14831">
        <v>14830</v>
      </c>
      <c r="D14831" s="2" t="s">
        <v>1036</v>
      </c>
      <c r="E14831">
        <f>YEAR(Orders[[#This Row],[Order_Date]])</f>
        <v>2022</v>
      </c>
      <c r="F14831">
        <f>MONTH(Orders[[#This Row],[Order_Date]])</f>
        <v>5</v>
      </c>
      <c r="G14831" s="2" t="s">
        <v>496</v>
      </c>
      <c r="H14831" t="s">
        <v>1727</v>
      </c>
      <c r="I14831" t="s">
        <v>14</v>
      </c>
      <c r="J14831" t="s">
        <v>22</v>
      </c>
      <c r="K14831" t="s">
        <v>27</v>
      </c>
      <c r="L14831" t="s">
        <v>17</v>
      </c>
      <c r="M14831" s="1">
        <v>8415.82</v>
      </c>
      <c r="N14831" s="1">
        <v>-26.09</v>
      </c>
      <c r="O14831">
        <v>0.05</v>
      </c>
    </row>
    <row r="14832" spans="1:15" x14ac:dyDescent="0.3">
      <c r="A14832" t="str">
        <f xml:space="preserve"> _xlfn.XLOOKUP(H14832, 'Customers'!B:B, 'Customers'!A:A)</f>
        <v>CUST_156</v>
      </c>
      <c r="B14832" t="str">
        <f>_xlfn.XLOOKUP(L14832, Products!C:C, Products!A:A)</f>
        <v>PROD_4</v>
      </c>
      <c r="C14832">
        <v>14831</v>
      </c>
      <c r="D14832" s="2" t="s">
        <v>1164</v>
      </c>
      <c r="E14832">
        <f>YEAR(Orders[[#This Row],[Order_Date]])</f>
        <v>2022</v>
      </c>
      <c r="F14832">
        <f>MONTH(Orders[[#This Row],[Order_Date]])</f>
        <v>3</v>
      </c>
      <c r="G14832" s="2" t="s">
        <v>414</v>
      </c>
      <c r="H14832" t="s">
        <v>458</v>
      </c>
      <c r="I14832" t="s">
        <v>14</v>
      </c>
      <c r="J14832" t="s">
        <v>15</v>
      </c>
      <c r="K14832" t="s">
        <v>34</v>
      </c>
      <c r="L14832" t="s">
        <v>35</v>
      </c>
      <c r="M14832" s="1">
        <v>8150.94</v>
      </c>
      <c r="N14832" s="1">
        <v>-211.5</v>
      </c>
      <c r="O14832">
        <v>0.23</v>
      </c>
    </row>
    <row r="14833" spans="1:15" x14ac:dyDescent="0.3">
      <c r="A14833" t="str">
        <f xml:space="preserve"> _xlfn.XLOOKUP(H14833, 'Customers'!B:B, 'Customers'!A:A)</f>
        <v>CUST_544</v>
      </c>
      <c r="B14833" t="str">
        <f>_xlfn.XLOOKUP(L14833, Products!C:C, Products!A:A)</f>
        <v>PROD_7</v>
      </c>
      <c r="C14833">
        <v>14832</v>
      </c>
      <c r="D14833" s="2" t="s">
        <v>1105</v>
      </c>
      <c r="E14833">
        <f>YEAR(Orders[[#This Row],[Order_Date]])</f>
        <v>2023</v>
      </c>
      <c r="F14833">
        <f>MONTH(Orders[[#This Row],[Order_Date]])</f>
        <v>7</v>
      </c>
      <c r="G14833" s="2" t="s">
        <v>481</v>
      </c>
      <c r="H14833" t="s">
        <v>1226</v>
      </c>
      <c r="I14833" t="s">
        <v>14</v>
      </c>
      <c r="J14833" t="s">
        <v>22</v>
      </c>
      <c r="K14833" t="s">
        <v>16</v>
      </c>
      <c r="L14833" t="s">
        <v>66</v>
      </c>
      <c r="M14833" s="1">
        <v>2898.34</v>
      </c>
      <c r="N14833" s="1">
        <v>-253.52</v>
      </c>
      <c r="O14833">
        <v>0.21</v>
      </c>
    </row>
    <row r="14834" spans="1:15" x14ac:dyDescent="0.3">
      <c r="A14834" t="str">
        <f xml:space="preserve"> _xlfn.XLOOKUP(H14834, 'Customers'!B:B, 'Customers'!A:A)</f>
        <v>CUST_126</v>
      </c>
      <c r="B14834" t="str">
        <f>_xlfn.XLOOKUP(L14834, Products!C:C, Products!A:A)</f>
        <v>PROD_1</v>
      </c>
      <c r="C14834">
        <v>14833</v>
      </c>
      <c r="D14834" s="2" t="s">
        <v>349</v>
      </c>
      <c r="E14834">
        <f>YEAR(Orders[[#This Row],[Order_Date]])</f>
        <v>2023</v>
      </c>
      <c r="F14834">
        <f>MONTH(Orders[[#This Row],[Order_Date]])</f>
        <v>7</v>
      </c>
      <c r="G14834" s="2" t="s">
        <v>793</v>
      </c>
      <c r="H14834" t="s">
        <v>390</v>
      </c>
      <c r="I14834" t="s">
        <v>21</v>
      </c>
      <c r="J14834" t="s">
        <v>22</v>
      </c>
      <c r="K14834" t="s">
        <v>27</v>
      </c>
      <c r="L14834" t="s">
        <v>17</v>
      </c>
      <c r="M14834" s="1">
        <v>1431.53</v>
      </c>
      <c r="N14834" s="1">
        <v>291.10000000000002</v>
      </c>
      <c r="O14834">
        <v>0.27</v>
      </c>
    </row>
    <row r="14835" spans="1:15" x14ac:dyDescent="0.3">
      <c r="A14835" t="str">
        <f xml:space="preserve"> _xlfn.XLOOKUP(H14835, 'Customers'!B:B, 'Customers'!A:A)</f>
        <v>CUST_39</v>
      </c>
      <c r="B14835" t="str">
        <f>_xlfn.XLOOKUP(L14835, Products!C:C, Products!A:A)</f>
        <v>PROD_2</v>
      </c>
      <c r="C14835">
        <v>14834</v>
      </c>
      <c r="D14835" s="2" t="s">
        <v>703</v>
      </c>
      <c r="E14835">
        <f>YEAR(Orders[[#This Row],[Order_Date]])</f>
        <v>2022</v>
      </c>
      <c r="F14835">
        <f>MONTH(Orders[[#This Row],[Order_Date]])</f>
        <v>2</v>
      </c>
      <c r="G14835" s="2" t="s">
        <v>137</v>
      </c>
      <c r="H14835" t="s">
        <v>144</v>
      </c>
      <c r="I14835" t="s">
        <v>21</v>
      </c>
      <c r="J14835" t="s">
        <v>22</v>
      </c>
      <c r="K14835" t="s">
        <v>16</v>
      </c>
      <c r="L14835" t="s">
        <v>23</v>
      </c>
      <c r="M14835" s="1">
        <v>550.75</v>
      </c>
      <c r="N14835" s="1">
        <v>-51.32</v>
      </c>
      <c r="O14835">
        <v>0.16</v>
      </c>
    </row>
    <row r="14836" spans="1:15" x14ac:dyDescent="0.3">
      <c r="A14836" t="str">
        <f xml:space="preserve"> _xlfn.XLOOKUP(H14836, 'Customers'!B:B, 'Customers'!A:A)</f>
        <v>CUST_948</v>
      </c>
      <c r="B14836" t="str">
        <f>_xlfn.XLOOKUP(L14836, Products!C:C, Products!A:A)</f>
        <v>PROD_3</v>
      </c>
      <c r="C14836">
        <v>14835</v>
      </c>
      <c r="D14836" s="2" t="s">
        <v>447</v>
      </c>
      <c r="E14836">
        <f>YEAR(Orders[[#This Row],[Order_Date]])</f>
        <v>2023</v>
      </c>
      <c r="F14836">
        <f>MONTH(Orders[[#This Row],[Order_Date]])</f>
        <v>10</v>
      </c>
      <c r="G14836" s="2" t="s">
        <v>182</v>
      </c>
      <c r="H14836" t="s">
        <v>1709</v>
      </c>
      <c r="I14836" t="s">
        <v>14</v>
      </c>
      <c r="J14836" t="s">
        <v>65</v>
      </c>
      <c r="K14836" t="s">
        <v>27</v>
      </c>
      <c r="L14836" t="s">
        <v>28</v>
      </c>
      <c r="M14836" s="1">
        <v>2970.42</v>
      </c>
      <c r="N14836" s="1">
        <v>30.08</v>
      </c>
      <c r="O14836">
        <v>0.05</v>
      </c>
    </row>
    <row r="14837" spans="1:15" x14ac:dyDescent="0.3">
      <c r="A14837" t="str">
        <f xml:space="preserve"> _xlfn.XLOOKUP(H14837, 'Customers'!B:B, 'Customers'!A:A)</f>
        <v>CUST_120</v>
      </c>
      <c r="B14837" t="str">
        <f>_xlfn.XLOOKUP(L14837, Products!C:C, Products!A:A)</f>
        <v>PROD_6</v>
      </c>
      <c r="C14837">
        <v>14836</v>
      </c>
      <c r="D14837" s="2" t="s">
        <v>432</v>
      </c>
      <c r="E14837">
        <f>YEAR(Orders[[#This Row],[Order_Date]])</f>
        <v>2022</v>
      </c>
      <c r="F14837">
        <f>MONTH(Orders[[#This Row],[Order_Date]])</f>
        <v>3</v>
      </c>
      <c r="G14837" s="2" t="s">
        <v>603</v>
      </c>
      <c r="H14837" t="s">
        <v>372</v>
      </c>
      <c r="I14837" t="s">
        <v>21</v>
      </c>
      <c r="J14837" t="s">
        <v>65</v>
      </c>
      <c r="K14837" t="s">
        <v>34</v>
      </c>
      <c r="L14837" t="s">
        <v>52</v>
      </c>
      <c r="M14837" s="1">
        <v>8397.9699999999993</v>
      </c>
      <c r="N14837" s="1">
        <v>1865.01</v>
      </c>
      <c r="O14837">
        <v>0.13</v>
      </c>
    </row>
    <row r="14838" spans="1:15" x14ac:dyDescent="0.3">
      <c r="A14838" t="str">
        <f xml:space="preserve"> _xlfn.XLOOKUP(H14838, 'Customers'!B:B, 'Customers'!A:A)</f>
        <v>CUST_624</v>
      </c>
      <c r="B14838" t="str">
        <f>_xlfn.XLOOKUP(L14838, Products!C:C, Products!A:A)</f>
        <v>PROD_5</v>
      </c>
      <c r="C14838">
        <v>14837</v>
      </c>
      <c r="D14838" s="2" t="s">
        <v>188</v>
      </c>
      <c r="E14838">
        <f>YEAR(Orders[[#This Row],[Order_Date]])</f>
        <v>2022</v>
      </c>
      <c r="F14838">
        <f>MONTH(Orders[[#This Row],[Order_Date]])</f>
        <v>10</v>
      </c>
      <c r="G14838" s="2" t="s">
        <v>569</v>
      </c>
      <c r="H14838" t="s">
        <v>1344</v>
      </c>
      <c r="I14838" t="s">
        <v>14</v>
      </c>
      <c r="J14838" t="s">
        <v>15</v>
      </c>
      <c r="K14838" t="s">
        <v>34</v>
      </c>
      <c r="L14838" t="s">
        <v>39</v>
      </c>
      <c r="M14838" s="1">
        <v>9884.11</v>
      </c>
      <c r="N14838" s="1">
        <v>541.03</v>
      </c>
      <c r="O14838">
        <v>0.08</v>
      </c>
    </row>
    <row r="14839" spans="1:15" x14ac:dyDescent="0.3">
      <c r="A14839" t="str">
        <f xml:space="preserve"> _xlfn.XLOOKUP(H14839, 'Customers'!B:B, 'Customers'!A:A)</f>
        <v>CUST_885</v>
      </c>
      <c r="B14839" t="str">
        <f>_xlfn.XLOOKUP(L14839, Products!C:C, Products!A:A)</f>
        <v>PROD_5</v>
      </c>
      <c r="C14839">
        <v>14838</v>
      </c>
      <c r="D14839" s="2" t="s">
        <v>738</v>
      </c>
      <c r="E14839">
        <f>YEAR(Orders[[#This Row],[Order_Date]])</f>
        <v>2022</v>
      </c>
      <c r="F14839">
        <f>MONTH(Orders[[#This Row],[Order_Date]])</f>
        <v>10</v>
      </c>
      <c r="G14839" s="2" t="s">
        <v>1094</v>
      </c>
      <c r="H14839" t="s">
        <v>1641</v>
      </c>
      <c r="I14839" t="s">
        <v>14</v>
      </c>
      <c r="J14839" t="s">
        <v>65</v>
      </c>
      <c r="K14839" t="s">
        <v>34</v>
      </c>
      <c r="L14839" t="s">
        <v>39</v>
      </c>
      <c r="M14839" s="1">
        <v>3622.06</v>
      </c>
      <c r="N14839" s="1">
        <v>66.94</v>
      </c>
      <c r="O14839">
        <v>0.12</v>
      </c>
    </row>
    <row r="14840" spans="1:15" x14ac:dyDescent="0.3">
      <c r="A14840" t="str">
        <f xml:space="preserve"> _xlfn.XLOOKUP(H14840, 'Customers'!B:B, 'Customers'!A:A)</f>
        <v>CUST_566</v>
      </c>
      <c r="B14840" t="str">
        <f>_xlfn.XLOOKUP(L14840, Products!C:C, Products!A:A)</f>
        <v>PROD_5</v>
      </c>
      <c r="C14840">
        <v>14839</v>
      </c>
      <c r="D14840" s="2" t="s">
        <v>544</v>
      </c>
      <c r="E14840">
        <f>YEAR(Orders[[#This Row],[Order_Date]])</f>
        <v>2023</v>
      </c>
      <c r="F14840">
        <f>MONTH(Orders[[#This Row],[Order_Date]])</f>
        <v>7</v>
      </c>
      <c r="G14840" s="2" t="s">
        <v>313</v>
      </c>
      <c r="H14840" t="s">
        <v>1260</v>
      </c>
      <c r="I14840" t="s">
        <v>21</v>
      </c>
      <c r="J14840" t="s">
        <v>65</v>
      </c>
      <c r="K14840" t="s">
        <v>34</v>
      </c>
      <c r="L14840" t="s">
        <v>39</v>
      </c>
      <c r="M14840" s="1">
        <v>7557.46</v>
      </c>
      <c r="N14840" s="1">
        <v>1272.74</v>
      </c>
      <c r="O14840">
        <v>7.0000000000000007E-2</v>
      </c>
    </row>
    <row r="14841" spans="1:15" x14ac:dyDescent="0.3">
      <c r="A14841" t="str">
        <f xml:space="preserve"> _xlfn.XLOOKUP(H14841, 'Customers'!B:B, 'Customers'!A:A)</f>
        <v>CUST_733</v>
      </c>
      <c r="B14841" t="str">
        <f>_xlfn.XLOOKUP(L14841, Products!C:C, Products!A:A)</f>
        <v>PROD_7</v>
      </c>
      <c r="C14841">
        <v>14840</v>
      </c>
      <c r="D14841" s="2" t="s">
        <v>697</v>
      </c>
      <c r="E14841">
        <f>YEAR(Orders[[#This Row],[Order_Date]])</f>
        <v>2023</v>
      </c>
      <c r="F14841">
        <f>MONTH(Orders[[#This Row],[Order_Date]])</f>
        <v>10</v>
      </c>
      <c r="G14841" s="2" t="s">
        <v>1310</v>
      </c>
      <c r="H14841" t="s">
        <v>1475</v>
      </c>
      <c r="I14841" t="s">
        <v>32</v>
      </c>
      <c r="J14841" t="s">
        <v>33</v>
      </c>
      <c r="K14841" t="s">
        <v>16</v>
      </c>
      <c r="L14841" t="s">
        <v>66</v>
      </c>
      <c r="M14841" s="1">
        <v>503.41</v>
      </c>
      <c r="N14841" s="1">
        <v>55.06</v>
      </c>
      <c r="O14841">
        <v>0.04</v>
      </c>
    </row>
    <row r="14842" spans="1:15" x14ac:dyDescent="0.3">
      <c r="A14842" t="str">
        <f xml:space="preserve"> _xlfn.XLOOKUP(H14842, 'Customers'!B:B, 'Customers'!A:A)</f>
        <v>CUST_453</v>
      </c>
      <c r="B14842" t="str">
        <f>_xlfn.XLOOKUP(L14842, Products!C:C, Products!A:A)</f>
        <v>PROD_5</v>
      </c>
      <c r="C14842">
        <v>14841</v>
      </c>
      <c r="D14842" s="2" t="s">
        <v>1331</v>
      </c>
      <c r="E14842">
        <f>YEAR(Orders[[#This Row],[Order_Date]])</f>
        <v>2022</v>
      </c>
      <c r="F14842">
        <f>MONTH(Orders[[#This Row],[Order_Date]])</f>
        <v>8</v>
      </c>
      <c r="G14842" s="2" t="s">
        <v>811</v>
      </c>
      <c r="H14842" t="s">
        <v>1078</v>
      </c>
      <c r="I14842" t="s">
        <v>21</v>
      </c>
      <c r="J14842" t="s">
        <v>15</v>
      </c>
      <c r="K14842" t="s">
        <v>34</v>
      </c>
      <c r="L14842" t="s">
        <v>39</v>
      </c>
      <c r="M14842" s="1">
        <v>8725.4500000000007</v>
      </c>
      <c r="N14842" s="1">
        <v>-375.42</v>
      </c>
      <c r="O14842">
        <v>0.2</v>
      </c>
    </row>
    <row r="14843" spans="1:15" x14ac:dyDescent="0.3">
      <c r="A14843" t="str">
        <f xml:space="preserve"> _xlfn.XLOOKUP(H14843, 'Customers'!B:B, 'Customers'!A:A)</f>
        <v>CUST_783</v>
      </c>
      <c r="B14843" t="str">
        <f>_xlfn.XLOOKUP(L14843, Products!C:C, Products!A:A)</f>
        <v>PROD_5</v>
      </c>
      <c r="C14843">
        <v>14842</v>
      </c>
      <c r="D14843" s="2" t="s">
        <v>1030</v>
      </c>
      <c r="E14843">
        <f>YEAR(Orders[[#This Row],[Order_Date]])</f>
        <v>2023</v>
      </c>
      <c r="F14843">
        <f>MONTH(Orders[[#This Row],[Order_Date]])</f>
        <v>6</v>
      </c>
      <c r="G14843" s="2" t="s">
        <v>176</v>
      </c>
      <c r="H14843" t="s">
        <v>1530</v>
      </c>
      <c r="I14843" t="s">
        <v>32</v>
      </c>
      <c r="J14843" t="s">
        <v>22</v>
      </c>
      <c r="K14843" t="s">
        <v>34</v>
      </c>
      <c r="L14843" t="s">
        <v>39</v>
      </c>
      <c r="M14843" s="1">
        <v>5152.22</v>
      </c>
      <c r="N14843" s="1">
        <v>-229.05</v>
      </c>
      <c r="O14843">
        <v>0.22</v>
      </c>
    </row>
    <row r="14844" spans="1:15" x14ac:dyDescent="0.3">
      <c r="A14844" t="str">
        <f xml:space="preserve"> _xlfn.XLOOKUP(H14844, 'Customers'!B:B, 'Customers'!A:A)</f>
        <v>CUST_113</v>
      </c>
      <c r="B14844" t="str">
        <f>_xlfn.XLOOKUP(L14844, Products!C:C, Products!A:A)</f>
        <v>PROD_2</v>
      </c>
      <c r="C14844">
        <v>14843</v>
      </c>
      <c r="D14844" s="2" t="s">
        <v>593</v>
      </c>
      <c r="E14844">
        <f>YEAR(Orders[[#This Row],[Order_Date]])</f>
        <v>2022</v>
      </c>
      <c r="F14844">
        <f>MONTH(Orders[[#This Row],[Order_Date]])</f>
        <v>7</v>
      </c>
      <c r="G14844" s="2" t="s">
        <v>874</v>
      </c>
      <c r="H14844" t="s">
        <v>354</v>
      </c>
      <c r="I14844" t="s">
        <v>14</v>
      </c>
      <c r="J14844" t="s">
        <v>65</v>
      </c>
      <c r="K14844" t="s">
        <v>16</v>
      </c>
      <c r="L14844" t="s">
        <v>23</v>
      </c>
      <c r="M14844" s="1">
        <v>5435.13</v>
      </c>
      <c r="N14844" s="1">
        <v>845.89</v>
      </c>
      <c r="O14844">
        <v>0.21</v>
      </c>
    </row>
    <row r="14845" spans="1:15" x14ac:dyDescent="0.3">
      <c r="A14845" t="str">
        <f xml:space="preserve"> _xlfn.XLOOKUP(H14845, 'Customers'!B:B, 'Customers'!A:A)</f>
        <v>CUST_551</v>
      </c>
      <c r="B14845" t="str">
        <f>_xlfn.XLOOKUP(L14845, Products!C:C, Products!A:A)</f>
        <v>PROD_7</v>
      </c>
      <c r="C14845">
        <v>14844</v>
      </c>
      <c r="D14845" s="2" t="s">
        <v>381</v>
      </c>
      <c r="E14845">
        <f>YEAR(Orders[[#This Row],[Order_Date]])</f>
        <v>2022</v>
      </c>
      <c r="F14845">
        <f>MONTH(Orders[[#This Row],[Order_Date]])</f>
        <v>8</v>
      </c>
      <c r="G14845" s="2" t="s">
        <v>215</v>
      </c>
      <c r="H14845" t="s">
        <v>1235</v>
      </c>
      <c r="I14845" t="s">
        <v>21</v>
      </c>
      <c r="J14845" t="s">
        <v>15</v>
      </c>
      <c r="K14845" t="s">
        <v>16</v>
      </c>
      <c r="L14845" t="s">
        <v>66</v>
      </c>
      <c r="M14845" s="1">
        <v>3770.56</v>
      </c>
      <c r="N14845" s="1">
        <v>-45.74</v>
      </c>
      <c r="O14845">
        <v>0.28999999999999998</v>
      </c>
    </row>
    <row r="14846" spans="1:15" x14ac:dyDescent="0.3">
      <c r="A14846" t="str">
        <f xml:space="preserve"> _xlfn.XLOOKUP(H14846, 'Customers'!B:B, 'Customers'!A:A)</f>
        <v>CUST_73</v>
      </c>
      <c r="B14846" t="str">
        <f>_xlfn.XLOOKUP(L14846, Products!C:C, Products!A:A)</f>
        <v>PROD_8</v>
      </c>
      <c r="C14846">
        <v>14845</v>
      </c>
      <c r="D14846" s="2" t="s">
        <v>359</v>
      </c>
      <c r="E14846">
        <f>YEAR(Orders[[#This Row],[Order_Date]])</f>
        <v>2023</v>
      </c>
      <c r="F14846">
        <f>MONTH(Orders[[#This Row],[Order_Date]])</f>
        <v>2</v>
      </c>
      <c r="G14846" s="2" t="s">
        <v>724</v>
      </c>
      <c r="H14846" t="s">
        <v>239</v>
      </c>
      <c r="I14846" t="s">
        <v>14</v>
      </c>
      <c r="J14846" t="s">
        <v>22</v>
      </c>
      <c r="K14846" t="s">
        <v>27</v>
      </c>
      <c r="L14846" t="s">
        <v>73</v>
      </c>
      <c r="M14846" s="1">
        <v>4227.3599999999997</v>
      </c>
      <c r="N14846" s="1">
        <v>226.53</v>
      </c>
      <c r="O14846">
        <v>0.06</v>
      </c>
    </row>
    <row r="14847" spans="1:15" x14ac:dyDescent="0.3">
      <c r="A14847" t="str">
        <f xml:space="preserve"> _xlfn.XLOOKUP(H14847, 'Customers'!B:B, 'Customers'!A:A)</f>
        <v>CUST_644</v>
      </c>
      <c r="B14847" t="str">
        <f>_xlfn.XLOOKUP(L14847, Products!C:C, Products!A:A)</f>
        <v>PROD_1</v>
      </c>
      <c r="C14847">
        <v>14846</v>
      </c>
      <c r="D14847" s="2" t="s">
        <v>904</v>
      </c>
      <c r="E14847">
        <f>YEAR(Orders[[#This Row],[Order_Date]])</f>
        <v>2023</v>
      </c>
      <c r="F14847">
        <f>MONTH(Orders[[#This Row],[Order_Date]])</f>
        <v>5</v>
      </c>
      <c r="G14847" s="2" t="s">
        <v>343</v>
      </c>
      <c r="H14847" t="s">
        <v>1369</v>
      </c>
      <c r="I14847" t="s">
        <v>32</v>
      </c>
      <c r="J14847" t="s">
        <v>15</v>
      </c>
      <c r="K14847" t="s">
        <v>27</v>
      </c>
      <c r="L14847" t="s">
        <v>17</v>
      </c>
      <c r="M14847" s="1">
        <v>255.96</v>
      </c>
      <c r="N14847" s="1">
        <v>70.3</v>
      </c>
      <c r="O14847">
        <v>0.13</v>
      </c>
    </row>
    <row r="14848" spans="1:15" x14ac:dyDescent="0.3">
      <c r="A14848" t="str">
        <f xml:space="preserve"> _xlfn.XLOOKUP(H14848, 'Customers'!B:B, 'Customers'!A:A)</f>
        <v>CUST_716</v>
      </c>
      <c r="B14848" t="str">
        <f>_xlfn.XLOOKUP(L14848, Products!C:C, Products!A:A)</f>
        <v>PROD_1</v>
      </c>
      <c r="C14848">
        <v>14847</v>
      </c>
      <c r="D14848" s="2" t="s">
        <v>1269</v>
      </c>
      <c r="E14848">
        <f>YEAR(Orders[[#This Row],[Order_Date]])</f>
        <v>2023</v>
      </c>
      <c r="F14848">
        <f>MONTH(Orders[[#This Row],[Order_Date]])</f>
        <v>4</v>
      </c>
      <c r="G14848" s="2" t="s">
        <v>741</v>
      </c>
      <c r="H14848" t="s">
        <v>1456</v>
      </c>
      <c r="I14848" t="s">
        <v>21</v>
      </c>
      <c r="J14848" t="s">
        <v>65</v>
      </c>
      <c r="K14848" t="s">
        <v>27</v>
      </c>
      <c r="L14848" t="s">
        <v>17</v>
      </c>
      <c r="M14848" s="1">
        <v>7504.65</v>
      </c>
      <c r="N14848" s="1">
        <v>-314.49</v>
      </c>
      <c r="O14848">
        <v>0.17</v>
      </c>
    </row>
    <row r="14849" spans="1:15" x14ac:dyDescent="0.3">
      <c r="A14849" t="str">
        <f xml:space="preserve"> _xlfn.XLOOKUP(H14849, 'Customers'!B:B, 'Customers'!A:A)</f>
        <v>CUST_546</v>
      </c>
      <c r="B14849" t="str">
        <f>_xlfn.XLOOKUP(L14849, Products!C:C, Products!A:A)</f>
        <v>PROD_7</v>
      </c>
      <c r="C14849">
        <v>14848</v>
      </c>
      <c r="D14849" s="2" t="s">
        <v>1307</v>
      </c>
      <c r="E14849">
        <f>YEAR(Orders[[#This Row],[Order_Date]])</f>
        <v>2022</v>
      </c>
      <c r="F14849">
        <f>MONTH(Orders[[#This Row],[Order_Date]])</f>
        <v>3</v>
      </c>
      <c r="G14849" s="2" t="s">
        <v>413</v>
      </c>
      <c r="H14849" t="s">
        <v>1229</v>
      </c>
      <c r="I14849" t="s">
        <v>32</v>
      </c>
      <c r="J14849" t="s">
        <v>65</v>
      </c>
      <c r="K14849" t="s">
        <v>16</v>
      </c>
      <c r="L14849" t="s">
        <v>66</v>
      </c>
      <c r="M14849" s="1">
        <v>6545.98</v>
      </c>
      <c r="N14849" s="1">
        <v>205.12</v>
      </c>
      <c r="O14849">
        <v>0.22</v>
      </c>
    </row>
    <row r="14850" spans="1:15" x14ac:dyDescent="0.3">
      <c r="A14850" t="str">
        <f xml:space="preserve"> _xlfn.XLOOKUP(H14850, 'Customers'!B:B, 'Customers'!A:A)</f>
        <v>CUST_715</v>
      </c>
      <c r="B14850" t="str">
        <f>_xlfn.XLOOKUP(L14850, Products!C:C, Products!A:A)</f>
        <v>PROD_2</v>
      </c>
      <c r="C14850">
        <v>14849</v>
      </c>
      <c r="D14850" s="2" t="s">
        <v>424</v>
      </c>
      <c r="E14850">
        <f>YEAR(Orders[[#This Row],[Order_Date]])</f>
        <v>2023</v>
      </c>
      <c r="F14850">
        <f>MONTH(Orders[[#This Row],[Order_Date]])</f>
        <v>12</v>
      </c>
      <c r="G14850" s="2" t="s">
        <v>1241</v>
      </c>
      <c r="H14850" t="s">
        <v>1455</v>
      </c>
      <c r="I14850" t="s">
        <v>32</v>
      </c>
      <c r="J14850" t="s">
        <v>33</v>
      </c>
      <c r="K14850" t="s">
        <v>16</v>
      </c>
      <c r="L14850" t="s">
        <v>23</v>
      </c>
      <c r="M14850" s="1">
        <v>3422.66</v>
      </c>
      <c r="N14850" s="1">
        <v>293.39999999999998</v>
      </c>
      <c r="O14850">
        <v>0.06</v>
      </c>
    </row>
    <row r="14851" spans="1:15" x14ac:dyDescent="0.3">
      <c r="A14851" t="str">
        <f xml:space="preserve"> _xlfn.XLOOKUP(H14851, 'Customers'!B:B, 'Customers'!A:A)</f>
        <v>CUST_44</v>
      </c>
      <c r="B14851" t="str">
        <f>_xlfn.XLOOKUP(L14851, Products!C:C, Products!A:A)</f>
        <v>PROD_2</v>
      </c>
      <c r="C14851">
        <v>14850</v>
      </c>
      <c r="D14851" s="2" t="s">
        <v>1331</v>
      </c>
      <c r="E14851">
        <f>YEAR(Orders[[#This Row],[Order_Date]])</f>
        <v>2022</v>
      </c>
      <c r="F14851">
        <f>MONTH(Orders[[#This Row],[Order_Date]])</f>
        <v>8</v>
      </c>
      <c r="G14851" s="2" t="s">
        <v>564</v>
      </c>
      <c r="H14851" t="s">
        <v>160</v>
      </c>
      <c r="I14851" t="s">
        <v>32</v>
      </c>
      <c r="J14851" t="s">
        <v>65</v>
      </c>
      <c r="K14851" t="s">
        <v>16</v>
      </c>
      <c r="L14851" t="s">
        <v>23</v>
      </c>
      <c r="M14851" s="1">
        <v>9024.0300000000007</v>
      </c>
      <c r="N14851" s="1">
        <v>820.12</v>
      </c>
      <c r="O14851">
        <v>0.24</v>
      </c>
    </row>
    <row r="14852" spans="1:15" x14ac:dyDescent="0.3">
      <c r="A14852" t="str">
        <f xml:space="preserve"> _xlfn.XLOOKUP(H14852, 'Customers'!B:B, 'Customers'!A:A)</f>
        <v>CUST_311</v>
      </c>
      <c r="B14852" t="str">
        <f>_xlfn.XLOOKUP(L14852, Products!C:C, Products!A:A)</f>
        <v>PROD_1</v>
      </c>
      <c r="C14852">
        <v>14851</v>
      </c>
      <c r="D14852" s="2" t="s">
        <v>442</v>
      </c>
      <c r="E14852">
        <f>YEAR(Orders[[#This Row],[Order_Date]])</f>
        <v>2023</v>
      </c>
      <c r="F14852">
        <f>MONTH(Orders[[#This Row],[Order_Date]])</f>
        <v>9</v>
      </c>
      <c r="G14852" s="2" t="s">
        <v>338</v>
      </c>
      <c r="H14852" t="s">
        <v>813</v>
      </c>
      <c r="I14852" t="s">
        <v>32</v>
      </c>
      <c r="J14852" t="s">
        <v>65</v>
      </c>
      <c r="K14852" t="s">
        <v>27</v>
      </c>
      <c r="L14852" t="s">
        <v>17</v>
      </c>
      <c r="M14852" s="1">
        <v>7721.39</v>
      </c>
      <c r="N14852" s="1">
        <v>670.8</v>
      </c>
      <c r="O14852">
        <v>0.18</v>
      </c>
    </row>
    <row r="14853" spans="1:15" x14ac:dyDescent="0.3">
      <c r="A14853" t="str">
        <f xml:space="preserve"> _xlfn.XLOOKUP(H14853, 'Customers'!B:B, 'Customers'!A:A)</f>
        <v>CUST_398</v>
      </c>
      <c r="B14853" t="str">
        <f>_xlfn.XLOOKUP(L14853, Products!C:C, Products!A:A)</f>
        <v>PROD_8</v>
      </c>
      <c r="C14853">
        <v>14852</v>
      </c>
      <c r="D14853" s="2" t="s">
        <v>1183</v>
      </c>
      <c r="E14853">
        <f>YEAR(Orders[[#This Row],[Order_Date]])</f>
        <v>2022</v>
      </c>
      <c r="F14853">
        <f>MONTH(Orders[[#This Row],[Order_Date]])</f>
        <v>2</v>
      </c>
      <c r="G14853" s="2" t="s">
        <v>703</v>
      </c>
      <c r="H14853" t="s">
        <v>981</v>
      </c>
      <c r="I14853" t="s">
        <v>32</v>
      </c>
      <c r="J14853" t="s">
        <v>15</v>
      </c>
      <c r="K14853" t="s">
        <v>27</v>
      </c>
      <c r="L14853" t="s">
        <v>73</v>
      </c>
      <c r="M14853" s="1">
        <v>3430.17</v>
      </c>
      <c r="N14853" s="1">
        <v>37.14</v>
      </c>
      <c r="O14853">
        <v>0.04</v>
      </c>
    </row>
    <row r="14854" spans="1:15" x14ac:dyDescent="0.3">
      <c r="A14854" t="str">
        <f xml:space="preserve"> _xlfn.XLOOKUP(H14854, 'Customers'!B:B, 'Customers'!A:A)</f>
        <v>CUST_161</v>
      </c>
      <c r="B14854" t="str">
        <f>_xlfn.XLOOKUP(L14854, Products!C:C, Products!A:A)</f>
        <v>PROD_6</v>
      </c>
      <c r="C14854">
        <v>14853</v>
      </c>
      <c r="D14854" s="2" t="s">
        <v>965</v>
      </c>
      <c r="E14854">
        <f>YEAR(Orders[[#This Row],[Order_Date]])</f>
        <v>2023</v>
      </c>
      <c r="F14854">
        <f>MONTH(Orders[[#This Row],[Order_Date]])</f>
        <v>7</v>
      </c>
      <c r="G14854" s="2" t="s">
        <v>1061</v>
      </c>
      <c r="H14854" t="s">
        <v>473</v>
      </c>
      <c r="I14854" t="s">
        <v>14</v>
      </c>
      <c r="J14854" t="s">
        <v>65</v>
      </c>
      <c r="K14854" t="s">
        <v>34</v>
      </c>
      <c r="L14854" t="s">
        <v>52</v>
      </c>
      <c r="M14854" s="1">
        <v>9779.48</v>
      </c>
      <c r="N14854" s="1">
        <v>2296.81</v>
      </c>
      <c r="O14854">
        <v>0.24</v>
      </c>
    </row>
    <row r="14855" spans="1:15" x14ac:dyDescent="0.3">
      <c r="A14855" t="str">
        <f xml:space="preserve"> _xlfn.XLOOKUP(H14855, 'Customers'!B:B, 'Customers'!A:A)</f>
        <v>CUST_558</v>
      </c>
      <c r="B14855" t="str">
        <f>_xlfn.XLOOKUP(L14855, Products!C:C, Products!A:A)</f>
        <v>PROD_6</v>
      </c>
      <c r="C14855">
        <v>14854</v>
      </c>
      <c r="D14855" s="2" t="s">
        <v>413</v>
      </c>
      <c r="E14855">
        <f>YEAR(Orders[[#This Row],[Order_Date]])</f>
        <v>2022</v>
      </c>
      <c r="F14855">
        <f>MONTH(Orders[[#This Row],[Order_Date]])</f>
        <v>3</v>
      </c>
      <c r="G14855" s="2" t="s">
        <v>155</v>
      </c>
      <c r="H14855" t="s">
        <v>1245</v>
      </c>
      <c r="I14855" t="s">
        <v>32</v>
      </c>
      <c r="J14855" t="s">
        <v>65</v>
      </c>
      <c r="K14855" t="s">
        <v>34</v>
      </c>
      <c r="L14855" t="s">
        <v>52</v>
      </c>
      <c r="M14855" s="1">
        <v>696.85</v>
      </c>
      <c r="N14855" s="1">
        <v>54.46</v>
      </c>
      <c r="O14855">
        <v>0.11</v>
      </c>
    </row>
    <row r="14856" spans="1:15" x14ac:dyDescent="0.3">
      <c r="A14856" t="str">
        <f xml:space="preserve"> _xlfn.XLOOKUP(H14856, 'Customers'!B:B, 'Customers'!A:A)</f>
        <v>CUST_383</v>
      </c>
      <c r="B14856" t="str">
        <f>_xlfn.XLOOKUP(L14856, Products!C:C, Products!A:A)</f>
        <v>PROD_2</v>
      </c>
      <c r="C14856">
        <v>14855</v>
      </c>
      <c r="D14856" s="2" t="s">
        <v>185</v>
      </c>
      <c r="E14856">
        <f>YEAR(Orders[[#This Row],[Order_Date]])</f>
        <v>2023</v>
      </c>
      <c r="F14856">
        <f>MONTH(Orders[[#This Row],[Order_Date]])</f>
        <v>10</v>
      </c>
      <c r="G14856" s="2" t="s">
        <v>186</v>
      </c>
      <c r="H14856" t="s">
        <v>952</v>
      </c>
      <c r="I14856" t="s">
        <v>14</v>
      </c>
      <c r="J14856" t="s">
        <v>15</v>
      </c>
      <c r="K14856" t="s">
        <v>16</v>
      </c>
      <c r="L14856" t="s">
        <v>23</v>
      </c>
      <c r="M14856" s="1">
        <v>3768.97</v>
      </c>
      <c r="N14856" s="1">
        <v>-30.58</v>
      </c>
      <c r="O14856">
        <v>0.04</v>
      </c>
    </row>
    <row r="14857" spans="1:15" x14ac:dyDescent="0.3">
      <c r="A14857" t="str">
        <f xml:space="preserve"> _xlfn.XLOOKUP(H14857, 'Customers'!B:B, 'Customers'!A:A)</f>
        <v>CUST_633</v>
      </c>
      <c r="B14857" t="str">
        <f>_xlfn.XLOOKUP(L14857, Products!C:C, Products!A:A)</f>
        <v>PROD_2</v>
      </c>
      <c r="C14857">
        <v>14856</v>
      </c>
      <c r="D14857" s="2" t="s">
        <v>1258</v>
      </c>
      <c r="E14857">
        <f>YEAR(Orders[[#This Row],[Order_Date]])</f>
        <v>2023</v>
      </c>
      <c r="F14857">
        <f>MONTH(Orders[[#This Row],[Order_Date]])</f>
        <v>11</v>
      </c>
      <c r="G14857" s="2" t="s">
        <v>690</v>
      </c>
      <c r="H14857" t="s">
        <v>1357</v>
      </c>
      <c r="I14857" t="s">
        <v>32</v>
      </c>
      <c r="J14857" t="s">
        <v>65</v>
      </c>
      <c r="K14857" t="s">
        <v>16</v>
      </c>
      <c r="L14857" t="s">
        <v>23</v>
      </c>
      <c r="M14857" s="1">
        <v>1313.22</v>
      </c>
      <c r="N14857" s="1">
        <v>-17.21</v>
      </c>
      <c r="O14857">
        <v>0.03</v>
      </c>
    </row>
    <row r="14858" spans="1:15" x14ac:dyDescent="0.3">
      <c r="A14858" t="str">
        <f xml:space="preserve"> _xlfn.XLOOKUP(H14858, 'Customers'!B:B, 'Customers'!A:A)</f>
        <v>CUST_637</v>
      </c>
      <c r="B14858" t="str">
        <f>_xlfn.XLOOKUP(L14858, Products!C:C, Products!A:A)</f>
        <v>PROD_3</v>
      </c>
      <c r="C14858">
        <v>14857</v>
      </c>
      <c r="D14858" s="2" t="s">
        <v>852</v>
      </c>
      <c r="E14858">
        <f>YEAR(Orders[[#This Row],[Order_Date]])</f>
        <v>2022</v>
      </c>
      <c r="F14858">
        <f>MONTH(Orders[[#This Row],[Order_Date]])</f>
        <v>6</v>
      </c>
      <c r="G14858" s="2" t="s">
        <v>898</v>
      </c>
      <c r="H14858" t="s">
        <v>1361</v>
      </c>
      <c r="I14858" t="s">
        <v>21</v>
      </c>
      <c r="J14858" t="s">
        <v>33</v>
      </c>
      <c r="K14858" t="s">
        <v>27</v>
      </c>
      <c r="L14858" t="s">
        <v>28</v>
      </c>
      <c r="M14858" s="1">
        <v>2464.35</v>
      </c>
      <c r="N14858" s="1">
        <v>730.76</v>
      </c>
      <c r="O14858">
        <v>0.25</v>
      </c>
    </row>
    <row r="14859" spans="1:15" x14ac:dyDescent="0.3">
      <c r="A14859" t="str">
        <f xml:space="preserve"> _xlfn.XLOOKUP(H14859, 'Customers'!B:B, 'Customers'!A:A)</f>
        <v>CUST_78</v>
      </c>
      <c r="B14859" t="str">
        <f>_xlfn.XLOOKUP(L14859, Products!C:C, Products!A:A)</f>
        <v>PROD_1</v>
      </c>
      <c r="C14859">
        <v>14858</v>
      </c>
      <c r="D14859" s="2" t="s">
        <v>1025</v>
      </c>
      <c r="E14859">
        <f>YEAR(Orders[[#This Row],[Order_Date]])</f>
        <v>2022</v>
      </c>
      <c r="F14859">
        <f>MONTH(Orders[[#This Row],[Order_Date]])</f>
        <v>11</v>
      </c>
      <c r="G14859" s="2" t="s">
        <v>1204</v>
      </c>
      <c r="H14859" t="s">
        <v>253</v>
      </c>
      <c r="I14859" t="s">
        <v>14</v>
      </c>
      <c r="J14859" t="s">
        <v>65</v>
      </c>
      <c r="K14859" t="s">
        <v>27</v>
      </c>
      <c r="L14859" t="s">
        <v>17</v>
      </c>
      <c r="M14859" s="1">
        <v>4804.26</v>
      </c>
      <c r="N14859" s="1">
        <v>271.33999999999997</v>
      </c>
      <c r="O14859">
        <v>0.08</v>
      </c>
    </row>
    <row r="14860" spans="1:15" x14ac:dyDescent="0.3">
      <c r="A14860" t="str">
        <f xml:space="preserve"> _xlfn.XLOOKUP(H14860, 'Customers'!B:B, 'Customers'!A:A)</f>
        <v>CUST_156</v>
      </c>
      <c r="B14860" t="str">
        <f>_xlfn.XLOOKUP(L14860, Products!C:C, Products!A:A)</f>
        <v>PROD_2</v>
      </c>
      <c r="C14860">
        <v>14859</v>
      </c>
      <c r="D14860" s="2" t="s">
        <v>825</v>
      </c>
      <c r="E14860">
        <f>YEAR(Orders[[#This Row],[Order_Date]])</f>
        <v>2023</v>
      </c>
      <c r="F14860">
        <f>MONTH(Orders[[#This Row],[Order_Date]])</f>
        <v>6</v>
      </c>
      <c r="G14860" s="2" t="s">
        <v>975</v>
      </c>
      <c r="H14860" t="s">
        <v>458</v>
      </c>
      <c r="I14860" t="s">
        <v>14</v>
      </c>
      <c r="J14860" t="s">
        <v>33</v>
      </c>
      <c r="K14860" t="s">
        <v>16</v>
      </c>
      <c r="L14860" t="s">
        <v>23</v>
      </c>
      <c r="M14860" s="1">
        <v>3937.48</v>
      </c>
      <c r="N14860" s="1">
        <v>710.18</v>
      </c>
      <c r="O14860">
        <v>0.11</v>
      </c>
    </row>
    <row r="14861" spans="1:15" x14ac:dyDescent="0.3">
      <c r="A14861" t="str">
        <f xml:space="preserve"> _xlfn.XLOOKUP(H14861, 'Customers'!B:B, 'Customers'!A:A)</f>
        <v>CUST_59</v>
      </c>
      <c r="B14861" t="str">
        <f>_xlfn.XLOOKUP(L14861, Products!C:C, Products!A:A)</f>
        <v>PROD_1</v>
      </c>
      <c r="C14861">
        <v>14860</v>
      </c>
      <c r="D14861" s="2" t="s">
        <v>1146</v>
      </c>
      <c r="E14861">
        <f>YEAR(Orders[[#This Row],[Order_Date]])</f>
        <v>2022</v>
      </c>
      <c r="F14861">
        <f>MONTH(Orders[[#This Row],[Order_Date]])</f>
        <v>9</v>
      </c>
      <c r="G14861" s="2" t="s">
        <v>728</v>
      </c>
      <c r="H14861" t="s">
        <v>199</v>
      </c>
      <c r="I14861" t="s">
        <v>14</v>
      </c>
      <c r="J14861" t="s">
        <v>15</v>
      </c>
      <c r="K14861" t="s">
        <v>16</v>
      </c>
      <c r="L14861" t="s">
        <v>17</v>
      </c>
      <c r="M14861" s="1">
        <v>7571.8</v>
      </c>
      <c r="N14861" s="1">
        <v>-254.14</v>
      </c>
      <c r="O14861">
        <v>0.12</v>
      </c>
    </row>
    <row r="14862" spans="1:15" x14ac:dyDescent="0.3">
      <c r="A14862" t="str">
        <f xml:space="preserve"> _xlfn.XLOOKUP(H14862, 'Customers'!B:B, 'Customers'!A:A)</f>
        <v>CUST_445</v>
      </c>
      <c r="B14862" t="str">
        <f>_xlfn.XLOOKUP(L14862, Products!C:C, Products!A:A)</f>
        <v>PROD_6</v>
      </c>
      <c r="C14862">
        <v>14861</v>
      </c>
      <c r="D14862" s="2" t="s">
        <v>584</v>
      </c>
      <c r="E14862">
        <f>YEAR(Orders[[#This Row],[Order_Date]])</f>
        <v>2022</v>
      </c>
      <c r="F14862">
        <f>MONTH(Orders[[#This Row],[Order_Date]])</f>
        <v>8</v>
      </c>
      <c r="G14862" s="2" t="s">
        <v>585</v>
      </c>
      <c r="H14862" t="s">
        <v>1065</v>
      </c>
      <c r="I14862" t="s">
        <v>21</v>
      </c>
      <c r="J14862" t="s">
        <v>15</v>
      </c>
      <c r="K14862" t="s">
        <v>34</v>
      </c>
      <c r="L14862" t="s">
        <v>52</v>
      </c>
      <c r="M14862" s="1">
        <v>5172.74</v>
      </c>
      <c r="N14862" s="1">
        <v>1018.89</v>
      </c>
      <c r="O14862">
        <v>0.15</v>
      </c>
    </row>
    <row r="14863" spans="1:15" x14ac:dyDescent="0.3">
      <c r="A14863" t="str">
        <f xml:space="preserve"> _xlfn.XLOOKUP(H14863, 'Customers'!B:B, 'Customers'!A:A)</f>
        <v>CUST_496</v>
      </c>
      <c r="B14863" t="str">
        <f>_xlfn.XLOOKUP(L14863, Products!C:C, Products!A:A)</f>
        <v>PROD_1</v>
      </c>
      <c r="C14863">
        <v>14862</v>
      </c>
      <c r="D14863" s="2" t="s">
        <v>1365</v>
      </c>
      <c r="E14863">
        <f>YEAR(Orders[[#This Row],[Order_Date]])</f>
        <v>2023</v>
      </c>
      <c r="F14863">
        <f>MONTH(Orders[[#This Row],[Order_Date]])</f>
        <v>5</v>
      </c>
      <c r="G14863" s="2" t="s">
        <v>757</v>
      </c>
      <c r="H14863" t="s">
        <v>1152</v>
      </c>
      <c r="I14863" t="s">
        <v>14</v>
      </c>
      <c r="J14863" t="s">
        <v>15</v>
      </c>
      <c r="K14863" t="s">
        <v>27</v>
      </c>
      <c r="L14863" t="s">
        <v>17</v>
      </c>
      <c r="M14863" s="1">
        <v>872.09</v>
      </c>
      <c r="N14863" s="1">
        <v>98.4</v>
      </c>
      <c r="O14863">
        <v>0.26</v>
      </c>
    </row>
    <row r="14864" spans="1:15" x14ac:dyDescent="0.3">
      <c r="A14864" t="str">
        <f xml:space="preserve"> _xlfn.XLOOKUP(H14864, 'Customers'!B:B, 'Customers'!A:A)</f>
        <v>CUST_105</v>
      </c>
      <c r="B14864" t="str">
        <f>_xlfn.XLOOKUP(L14864, Products!C:C, Products!A:A)</f>
        <v>PROD_4</v>
      </c>
      <c r="C14864">
        <v>14863</v>
      </c>
      <c r="D14864" s="2" t="s">
        <v>1068</v>
      </c>
      <c r="E14864">
        <f>YEAR(Orders[[#This Row],[Order_Date]])</f>
        <v>2023</v>
      </c>
      <c r="F14864">
        <f>MONTH(Orders[[#This Row],[Order_Date]])</f>
        <v>9</v>
      </c>
      <c r="G14864" s="2" t="s">
        <v>1052</v>
      </c>
      <c r="H14864" t="s">
        <v>329</v>
      </c>
      <c r="I14864" t="s">
        <v>14</v>
      </c>
      <c r="J14864" t="s">
        <v>15</v>
      </c>
      <c r="K14864" t="s">
        <v>34</v>
      </c>
      <c r="L14864" t="s">
        <v>35</v>
      </c>
      <c r="M14864" s="1">
        <v>1542.86</v>
      </c>
      <c r="N14864" s="1">
        <v>83.87</v>
      </c>
      <c r="O14864">
        <v>7.0000000000000007E-2</v>
      </c>
    </row>
    <row r="14865" spans="1:15" x14ac:dyDescent="0.3">
      <c r="A14865" t="str">
        <f xml:space="preserve"> _xlfn.XLOOKUP(H14865, 'Customers'!B:B, 'Customers'!A:A)</f>
        <v>CUST_155</v>
      </c>
      <c r="B14865" t="str">
        <f>_xlfn.XLOOKUP(L14865, Products!C:C, Products!A:A)</f>
        <v>PROD_7</v>
      </c>
      <c r="C14865">
        <v>14864</v>
      </c>
      <c r="D14865" s="2" t="s">
        <v>652</v>
      </c>
      <c r="E14865">
        <f>YEAR(Orders[[#This Row],[Order_Date]])</f>
        <v>2023</v>
      </c>
      <c r="F14865">
        <f>MONTH(Orders[[#This Row],[Order_Date]])</f>
        <v>6</v>
      </c>
      <c r="G14865" s="2" t="s">
        <v>310</v>
      </c>
      <c r="H14865" t="s">
        <v>457</v>
      </c>
      <c r="I14865" t="s">
        <v>32</v>
      </c>
      <c r="J14865" t="s">
        <v>33</v>
      </c>
      <c r="K14865" t="s">
        <v>16</v>
      </c>
      <c r="L14865" t="s">
        <v>66</v>
      </c>
      <c r="M14865" s="1">
        <v>7001.21</v>
      </c>
      <c r="N14865" s="1">
        <v>959.5</v>
      </c>
      <c r="O14865">
        <v>0.05</v>
      </c>
    </row>
    <row r="14866" spans="1:15" x14ac:dyDescent="0.3">
      <c r="A14866" t="str">
        <f xml:space="preserve"> _xlfn.XLOOKUP(H14866, 'Customers'!B:B, 'Customers'!A:A)</f>
        <v>CUST_510</v>
      </c>
      <c r="B14866" t="str">
        <f>_xlfn.XLOOKUP(L14866, Products!C:C, Products!A:A)</f>
        <v>PROD_3</v>
      </c>
      <c r="C14866">
        <v>14865</v>
      </c>
      <c r="D14866" s="2" t="s">
        <v>346</v>
      </c>
      <c r="E14866">
        <f>YEAR(Orders[[#This Row],[Order_Date]])</f>
        <v>2023</v>
      </c>
      <c r="F14866">
        <f>MONTH(Orders[[#This Row],[Order_Date]])</f>
        <v>3</v>
      </c>
      <c r="G14866" s="2" t="s">
        <v>1271</v>
      </c>
      <c r="H14866" t="s">
        <v>1175</v>
      </c>
      <c r="I14866" t="s">
        <v>21</v>
      </c>
      <c r="J14866" t="s">
        <v>15</v>
      </c>
      <c r="K14866" t="s">
        <v>27</v>
      </c>
      <c r="L14866" t="s">
        <v>28</v>
      </c>
      <c r="M14866" s="1">
        <v>1506.77</v>
      </c>
      <c r="N14866" s="1">
        <v>-89.84</v>
      </c>
      <c r="O14866">
        <v>0.04</v>
      </c>
    </row>
    <row r="14867" spans="1:15" x14ac:dyDescent="0.3">
      <c r="A14867" t="str">
        <f xml:space="preserve"> _xlfn.XLOOKUP(H14867, 'Customers'!B:B, 'Customers'!A:A)</f>
        <v>CUST_752</v>
      </c>
      <c r="B14867" t="str">
        <f>_xlfn.XLOOKUP(L14867, Products!C:C, Products!A:A)</f>
        <v>PROD_4</v>
      </c>
      <c r="C14867">
        <v>14866</v>
      </c>
      <c r="D14867" s="2" t="s">
        <v>890</v>
      </c>
      <c r="E14867">
        <f>YEAR(Orders[[#This Row],[Order_Date]])</f>
        <v>2023</v>
      </c>
      <c r="F14867">
        <f>MONTH(Orders[[#This Row],[Order_Date]])</f>
        <v>3</v>
      </c>
      <c r="G14867" s="2" t="s">
        <v>459</v>
      </c>
      <c r="H14867" t="s">
        <v>1498</v>
      </c>
      <c r="I14867" t="s">
        <v>21</v>
      </c>
      <c r="J14867" t="s">
        <v>22</v>
      </c>
      <c r="K14867" t="s">
        <v>34</v>
      </c>
      <c r="L14867" t="s">
        <v>35</v>
      </c>
      <c r="M14867" s="1">
        <v>1971.75</v>
      </c>
      <c r="N14867" s="1">
        <v>1.49</v>
      </c>
      <c r="O14867">
        <v>0.28000000000000003</v>
      </c>
    </row>
    <row r="14868" spans="1:15" x14ac:dyDescent="0.3">
      <c r="A14868" t="str">
        <f xml:space="preserve"> _xlfn.XLOOKUP(H14868, 'Customers'!B:B, 'Customers'!A:A)</f>
        <v>CUST_429</v>
      </c>
      <c r="B14868" t="str">
        <f>_xlfn.XLOOKUP(L14868, Products!C:C, Products!A:A)</f>
        <v>PROD_6</v>
      </c>
      <c r="C14868">
        <v>14867</v>
      </c>
      <c r="D14868" s="2" t="s">
        <v>289</v>
      </c>
      <c r="E14868">
        <f>YEAR(Orders[[#This Row],[Order_Date]])</f>
        <v>2023</v>
      </c>
      <c r="F14868">
        <f>MONTH(Orders[[#This Row],[Order_Date]])</f>
        <v>9</v>
      </c>
      <c r="G14868" s="2" t="s">
        <v>442</v>
      </c>
      <c r="H14868" t="s">
        <v>1035</v>
      </c>
      <c r="I14868" t="s">
        <v>32</v>
      </c>
      <c r="J14868" t="s">
        <v>33</v>
      </c>
      <c r="K14868" t="s">
        <v>34</v>
      </c>
      <c r="L14868" t="s">
        <v>52</v>
      </c>
      <c r="M14868" s="1">
        <v>1813.6</v>
      </c>
      <c r="N14868" s="1">
        <v>-81.510000000000005</v>
      </c>
      <c r="O14868">
        <v>0.22</v>
      </c>
    </row>
    <row r="14869" spans="1:15" x14ac:dyDescent="0.3">
      <c r="A14869" t="str">
        <f xml:space="preserve"> _xlfn.XLOOKUP(H14869, 'Customers'!B:B, 'Customers'!A:A)</f>
        <v>CUST_909</v>
      </c>
      <c r="B14869" t="str">
        <f>_xlfn.XLOOKUP(L14869, Products!C:C, Products!A:A)</f>
        <v>PROD_6</v>
      </c>
      <c r="C14869">
        <v>14868</v>
      </c>
      <c r="D14869" s="2" t="s">
        <v>287</v>
      </c>
      <c r="E14869">
        <f>YEAR(Orders[[#This Row],[Order_Date]])</f>
        <v>2022</v>
      </c>
      <c r="F14869">
        <f>MONTH(Orders[[#This Row],[Order_Date]])</f>
        <v>7</v>
      </c>
      <c r="G14869" s="2" t="s">
        <v>521</v>
      </c>
      <c r="H14869" t="s">
        <v>1668</v>
      </c>
      <c r="I14869" t="s">
        <v>21</v>
      </c>
      <c r="J14869" t="s">
        <v>22</v>
      </c>
      <c r="K14869" t="s">
        <v>34</v>
      </c>
      <c r="L14869" t="s">
        <v>52</v>
      </c>
      <c r="M14869" s="1">
        <v>3362.47</v>
      </c>
      <c r="N14869" s="1">
        <v>148.37</v>
      </c>
      <c r="O14869">
        <v>0.25</v>
      </c>
    </row>
    <row r="14870" spans="1:15" x14ac:dyDescent="0.3">
      <c r="A14870" t="str">
        <f xml:space="preserve"> _xlfn.XLOOKUP(H14870, 'Customers'!B:B, 'Customers'!A:A)</f>
        <v>CUST_973</v>
      </c>
      <c r="B14870" t="str">
        <f>_xlfn.XLOOKUP(L14870, Products!C:C, Products!A:A)</f>
        <v>PROD_6</v>
      </c>
      <c r="C14870">
        <v>14869</v>
      </c>
      <c r="D14870" s="2" t="s">
        <v>1297</v>
      </c>
      <c r="E14870">
        <f>YEAR(Orders[[#This Row],[Order_Date]])</f>
        <v>2023</v>
      </c>
      <c r="F14870">
        <f>MONTH(Orders[[#This Row],[Order_Date]])</f>
        <v>11</v>
      </c>
      <c r="G14870" s="2" t="s">
        <v>80</v>
      </c>
      <c r="H14870" t="s">
        <v>1736</v>
      </c>
      <c r="I14870" t="s">
        <v>21</v>
      </c>
      <c r="J14870" t="s">
        <v>22</v>
      </c>
      <c r="K14870" t="s">
        <v>34</v>
      </c>
      <c r="L14870" t="s">
        <v>52</v>
      </c>
      <c r="M14870" s="1">
        <v>6046.15</v>
      </c>
      <c r="N14870" s="1">
        <v>1459.06</v>
      </c>
      <c r="O14870">
        <v>0</v>
      </c>
    </row>
    <row r="14871" spans="1:15" x14ac:dyDescent="0.3">
      <c r="A14871" t="str">
        <f xml:space="preserve"> _xlfn.XLOOKUP(H14871, 'Customers'!B:B, 'Customers'!A:A)</f>
        <v>CUST_561</v>
      </c>
      <c r="B14871" t="str">
        <f>_xlfn.XLOOKUP(L14871, Products!C:C, Products!A:A)</f>
        <v>PROD_2</v>
      </c>
      <c r="C14871">
        <v>14870</v>
      </c>
      <c r="D14871" s="2" t="s">
        <v>1346</v>
      </c>
      <c r="E14871">
        <f>YEAR(Orders[[#This Row],[Order_Date]])</f>
        <v>2023</v>
      </c>
      <c r="F14871">
        <f>MONTH(Orders[[#This Row],[Order_Date]])</f>
        <v>1</v>
      </c>
      <c r="G14871" s="2" t="s">
        <v>939</v>
      </c>
      <c r="H14871" t="s">
        <v>1253</v>
      </c>
      <c r="I14871" t="s">
        <v>14</v>
      </c>
      <c r="J14871" t="s">
        <v>15</v>
      </c>
      <c r="K14871" t="s">
        <v>16</v>
      </c>
      <c r="L14871" t="s">
        <v>23</v>
      </c>
      <c r="M14871" s="1">
        <v>5962.33</v>
      </c>
      <c r="N14871" s="1">
        <v>261.02999999999997</v>
      </c>
      <c r="O14871">
        <v>0.28999999999999998</v>
      </c>
    </row>
    <row r="14872" spans="1:15" x14ac:dyDescent="0.3">
      <c r="A14872" t="str">
        <f xml:space="preserve"> _xlfn.XLOOKUP(H14872, 'Customers'!B:B, 'Customers'!A:A)</f>
        <v>CUST_282</v>
      </c>
      <c r="B14872" t="str">
        <f>_xlfn.XLOOKUP(L14872, Products!C:C, Products!A:A)</f>
        <v>PROD_5</v>
      </c>
      <c r="C14872">
        <v>14871</v>
      </c>
      <c r="D14872" s="2" t="s">
        <v>637</v>
      </c>
      <c r="E14872">
        <f>YEAR(Orders[[#This Row],[Order_Date]])</f>
        <v>2023</v>
      </c>
      <c r="F14872">
        <f>MONTH(Orders[[#This Row],[Order_Date]])</f>
        <v>3</v>
      </c>
      <c r="G14872" s="2" t="s">
        <v>839</v>
      </c>
      <c r="H14872" t="s">
        <v>754</v>
      </c>
      <c r="I14872" t="s">
        <v>21</v>
      </c>
      <c r="J14872" t="s">
        <v>22</v>
      </c>
      <c r="K14872" t="s">
        <v>34</v>
      </c>
      <c r="L14872" t="s">
        <v>39</v>
      </c>
      <c r="M14872" s="1">
        <v>5377.21</v>
      </c>
      <c r="N14872" s="1">
        <v>-443.84</v>
      </c>
      <c r="O14872">
        <v>0.26</v>
      </c>
    </row>
    <row r="14873" spans="1:15" x14ac:dyDescent="0.3">
      <c r="A14873" t="str">
        <f xml:space="preserve"> _xlfn.XLOOKUP(H14873, 'Customers'!B:B, 'Customers'!A:A)</f>
        <v>CUST_908</v>
      </c>
      <c r="B14873" t="str">
        <f>_xlfn.XLOOKUP(L14873, Products!C:C, Products!A:A)</f>
        <v>PROD_5</v>
      </c>
      <c r="C14873">
        <v>14872</v>
      </c>
      <c r="D14873" s="2" t="s">
        <v>1094</v>
      </c>
      <c r="E14873">
        <f>YEAR(Orders[[#This Row],[Order_Date]])</f>
        <v>2022</v>
      </c>
      <c r="F14873">
        <f>MONTH(Orders[[#This Row],[Order_Date]])</f>
        <v>10</v>
      </c>
      <c r="G14873" s="2" t="s">
        <v>501</v>
      </c>
      <c r="H14873" t="s">
        <v>1667</v>
      </c>
      <c r="I14873" t="s">
        <v>21</v>
      </c>
      <c r="J14873" t="s">
        <v>22</v>
      </c>
      <c r="K14873" t="s">
        <v>34</v>
      </c>
      <c r="L14873" t="s">
        <v>39</v>
      </c>
      <c r="M14873" s="1">
        <v>8025.68</v>
      </c>
      <c r="N14873" s="1">
        <v>539.49</v>
      </c>
      <c r="O14873">
        <v>0.27</v>
      </c>
    </row>
    <row r="14874" spans="1:15" x14ac:dyDescent="0.3">
      <c r="A14874" t="str">
        <f xml:space="preserve"> _xlfn.XLOOKUP(H14874, 'Customers'!B:B, 'Customers'!A:A)</f>
        <v>CUST_313</v>
      </c>
      <c r="B14874" t="str">
        <f>_xlfn.XLOOKUP(L14874, Products!C:C, Products!A:A)</f>
        <v>PROD_7</v>
      </c>
      <c r="C14874">
        <v>14873</v>
      </c>
      <c r="D14874" s="2" t="s">
        <v>504</v>
      </c>
      <c r="E14874">
        <f>YEAR(Orders[[#This Row],[Order_Date]])</f>
        <v>2023</v>
      </c>
      <c r="F14874">
        <f>MONTH(Orders[[#This Row],[Order_Date]])</f>
        <v>2</v>
      </c>
      <c r="G14874" s="2" t="s">
        <v>451</v>
      </c>
      <c r="H14874" t="s">
        <v>818</v>
      </c>
      <c r="I14874" t="s">
        <v>21</v>
      </c>
      <c r="J14874" t="s">
        <v>65</v>
      </c>
      <c r="K14874" t="s">
        <v>16</v>
      </c>
      <c r="L14874" t="s">
        <v>66</v>
      </c>
      <c r="M14874" s="1">
        <v>8483.5</v>
      </c>
      <c r="N14874" s="1">
        <v>1524.93</v>
      </c>
      <c r="O14874">
        <v>0.18</v>
      </c>
    </row>
    <row r="14875" spans="1:15" x14ac:dyDescent="0.3">
      <c r="A14875" t="str">
        <f xml:space="preserve"> _xlfn.XLOOKUP(H14875, 'Customers'!B:B, 'Customers'!A:A)</f>
        <v>CUST_53</v>
      </c>
      <c r="B14875" t="str">
        <f>_xlfn.XLOOKUP(L14875, Products!C:C, Products!A:A)</f>
        <v>PROD_1</v>
      </c>
      <c r="C14875">
        <v>14874</v>
      </c>
      <c r="D14875" s="2" t="s">
        <v>597</v>
      </c>
      <c r="E14875">
        <f>YEAR(Orders[[#This Row],[Order_Date]])</f>
        <v>2023</v>
      </c>
      <c r="F14875">
        <f>MONTH(Orders[[#This Row],[Order_Date]])</f>
        <v>12</v>
      </c>
      <c r="G14875" s="2" t="s">
        <v>355</v>
      </c>
      <c r="H14875" t="s">
        <v>184</v>
      </c>
      <c r="I14875" t="s">
        <v>32</v>
      </c>
      <c r="J14875" t="s">
        <v>33</v>
      </c>
      <c r="K14875" t="s">
        <v>27</v>
      </c>
      <c r="L14875" t="s">
        <v>17</v>
      </c>
      <c r="M14875" s="1">
        <v>1964.38</v>
      </c>
      <c r="N14875" s="1">
        <v>41.68</v>
      </c>
      <c r="O14875">
        <v>0.28000000000000003</v>
      </c>
    </row>
    <row r="14876" spans="1:15" x14ac:dyDescent="0.3">
      <c r="A14876" t="str">
        <f xml:space="preserve"> _xlfn.XLOOKUP(H14876, 'Customers'!B:B, 'Customers'!A:A)</f>
        <v>CUST_82</v>
      </c>
      <c r="B14876" t="str">
        <f>_xlfn.XLOOKUP(L14876, Products!C:C, Products!A:A)</f>
        <v>PROD_2</v>
      </c>
      <c r="C14876">
        <v>14875</v>
      </c>
      <c r="D14876" s="2" t="s">
        <v>790</v>
      </c>
      <c r="E14876">
        <f>YEAR(Orders[[#This Row],[Order_Date]])</f>
        <v>2023</v>
      </c>
      <c r="F14876">
        <f>MONTH(Orders[[#This Row],[Order_Date]])</f>
        <v>7</v>
      </c>
      <c r="G14876" s="2" t="s">
        <v>142</v>
      </c>
      <c r="H14876" t="s">
        <v>263</v>
      </c>
      <c r="I14876" t="s">
        <v>32</v>
      </c>
      <c r="J14876" t="s">
        <v>15</v>
      </c>
      <c r="K14876" t="s">
        <v>16</v>
      </c>
      <c r="L14876" t="s">
        <v>23</v>
      </c>
      <c r="M14876" s="1">
        <v>9208.89</v>
      </c>
      <c r="N14876" s="1">
        <v>24.35</v>
      </c>
      <c r="O14876">
        <v>0.13</v>
      </c>
    </row>
    <row r="14877" spans="1:15" x14ac:dyDescent="0.3">
      <c r="A14877" t="str">
        <f xml:space="preserve"> _xlfn.XLOOKUP(H14877, 'Customers'!B:B, 'Customers'!A:A)</f>
        <v>CUST_311</v>
      </c>
      <c r="B14877" t="str">
        <f>_xlfn.XLOOKUP(L14877, Products!C:C, Products!A:A)</f>
        <v>PROD_7</v>
      </c>
      <c r="C14877">
        <v>14876</v>
      </c>
      <c r="D14877" s="2" t="s">
        <v>343</v>
      </c>
      <c r="E14877">
        <f>YEAR(Orders[[#This Row],[Order_Date]])</f>
        <v>2023</v>
      </c>
      <c r="F14877">
        <f>MONTH(Orders[[#This Row],[Order_Date]])</f>
        <v>5</v>
      </c>
      <c r="G14877" s="2" t="s">
        <v>191</v>
      </c>
      <c r="H14877" t="s">
        <v>813</v>
      </c>
      <c r="I14877" t="s">
        <v>32</v>
      </c>
      <c r="J14877" t="s">
        <v>22</v>
      </c>
      <c r="K14877" t="s">
        <v>16</v>
      </c>
      <c r="L14877" t="s">
        <v>66</v>
      </c>
      <c r="M14877" s="1">
        <v>4336.8500000000004</v>
      </c>
      <c r="N14877" s="1">
        <v>774.4</v>
      </c>
      <c r="O14877">
        <v>0.1</v>
      </c>
    </row>
    <row r="14878" spans="1:15" x14ac:dyDescent="0.3">
      <c r="A14878" t="str">
        <f xml:space="preserve"> _xlfn.XLOOKUP(H14878, 'Customers'!B:B, 'Customers'!A:A)</f>
        <v>CUST_622</v>
      </c>
      <c r="B14878" t="str">
        <f>_xlfn.XLOOKUP(L14878, Products!C:C, Products!A:A)</f>
        <v>PROD_7</v>
      </c>
      <c r="C14878">
        <v>14877</v>
      </c>
      <c r="D14878" s="2" t="s">
        <v>599</v>
      </c>
      <c r="E14878">
        <f>YEAR(Orders[[#This Row],[Order_Date]])</f>
        <v>2023</v>
      </c>
      <c r="F14878">
        <f>MONTH(Orders[[#This Row],[Order_Date]])</f>
        <v>9</v>
      </c>
      <c r="G14878" s="2" t="s">
        <v>161</v>
      </c>
      <c r="H14878" t="s">
        <v>1341</v>
      </c>
      <c r="I14878" t="s">
        <v>14</v>
      </c>
      <c r="J14878" t="s">
        <v>33</v>
      </c>
      <c r="K14878" t="s">
        <v>16</v>
      </c>
      <c r="L14878" t="s">
        <v>66</v>
      </c>
      <c r="M14878" s="1">
        <v>6325.89</v>
      </c>
      <c r="N14878" s="1">
        <v>567.64</v>
      </c>
      <c r="O14878">
        <v>0.02</v>
      </c>
    </row>
    <row r="14879" spans="1:15" x14ac:dyDescent="0.3">
      <c r="A14879" t="str">
        <f xml:space="preserve"> _xlfn.XLOOKUP(H14879, 'Customers'!B:B, 'Customers'!A:A)</f>
        <v>CUST_75</v>
      </c>
      <c r="B14879" t="str">
        <f>_xlfn.XLOOKUP(L14879, Products!C:C, Products!A:A)</f>
        <v>PROD_4</v>
      </c>
      <c r="C14879">
        <v>14878</v>
      </c>
      <c r="D14879" s="2" t="s">
        <v>580</v>
      </c>
      <c r="E14879">
        <f>YEAR(Orders[[#This Row],[Order_Date]])</f>
        <v>2022</v>
      </c>
      <c r="F14879">
        <f>MONTH(Orders[[#This Row],[Order_Date]])</f>
        <v>12</v>
      </c>
      <c r="G14879" s="2" t="s">
        <v>206</v>
      </c>
      <c r="H14879" t="s">
        <v>245</v>
      </c>
      <c r="I14879" t="s">
        <v>32</v>
      </c>
      <c r="J14879" t="s">
        <v>65</v>
      </c>
      <c r="K14879" t="s">
        <v>34</v>
      </c>
      <c r="L14879" t="s">
        <v>35</v>
      </c>
      <c r="M14879" s="1">
        <v>4091.69</v>
      </c>
      <c r="N14879" s="1">
        <v>818.42</v>
      </c>
      <c r="O14879">
        <v>0.04</v>
      </c>
    </row>
    <row r="14880" spans="1:15" x14ac:dyDescent="0.3">
      <c r="A14880" t="str">
        <f xml:space="preserve"> _xlfn.XLOOKUP(H14880, 'Customers'!B:B, 'Customers'!A:A)</f>
        <v>CUST_621</v>
      </c>
      <c r="B14880" t="str">
        <f>_xlfn.XLOOKUP(L14880, Products!C:C, Products!A:A)</f>
        <v>PROD_5</v>
      </c>
      <c r="C14880">
        <v>14879</v>
      </c>
      <c r="D14880" s="2" t="s">
        <v>847</v>
      </c>
      <c r="E14880">
        <f>YEAR(Orders[[#This Row],[Order_Date]])</f>
        <v>2023</v>
      </c>
      <c r="F14880">
        <f>MONTH(Orders[[#This Row],[Order_Date]])</f>
        <v>3</v>
      </c>
      <c r="G14880" s="2" t="s">
        <v>1000</v>
      </c>
      <c r="H14880" t="s">
        <v>1340</v>
      </c>
      <c r="I14880" t="s">
        <v>14</v>
      </c>
      <c r="J14880" t="s">
        <v>15</v>
      </c>
      <c r="K14880" t="s">
        <v>34</v>
      </c>
      <c r="L14880" t="s">
        <v>39</v>
      </c>
      <c r="M14880" s="1">
        <v>1021.57</v>
      </c>
      <c r="N14880" s="1">
        <v>285.8</v>
      </c>
      <c r="O14880">
        <v>0.04</v>
      </c>
    </row>
    <row r="14881" spans="1:15" x14ac:dyDescent="0.3">
      <c r="A14881" t="str">
        <f xml:space="preserve"> _xlfn.XLOOKUP(H14881, 'Customers'!B:B, 'Customers'!A:A)</f>
        <v>CUST_937</v>
      </c>
      <c r="B14881" t="str">
        <f>_xlfn.XLOOKUP(L14881, Products!C:C, Products!A:A)</f>
        <v>PROD_7</v>
      </c>
      <c r="C14881">
        <v>14880</v>
      </c>
      <c r="D14881" s="2" t="s">
        <v>191</v>
      </c>
      <c r="E14881">
        <f>YEAR(Orders[[#This Row],[Order_Date]])</f>
        <v>2023</v>
      </c>
      <c r="F14881">
        <f>MONTH(Orders[[#This Row],[Order_Date]])</f>
        <v>5</v>
      </c>
      <c r="G14881" s="2" t="s">
        <v>973</v>
      </c>
      <c r="H14881" t="s">
        <v>1697</v>
      </c>
      <c r="I14881" t="s">
        <v>32</v>
      </c>
      <c r="J14881" t="s">
        <v>65</v>
      </c>
      <c r="K14881" t="s">
        <v>16</v>
      </c>
      <c r="L14881" t="s">
        <v>66</v>
      </c>
      <c r="M14881" s="1">
        <v>8149.5</v>
      </c>
      <c r="N14881" s="1">
        <v>1575.53</v>
      </c>
      <c r="O14881">
        <v>0.01</v>
      </c>
    </row>
    <row r="14882" spans="1:15" x14ac:dyDescent="0.3">
      <c r="A14882" t="str">
        <f xml:space="preserve"> _xlfn.XLOOKUP(H14882, 'Customers'!B:B, 'Customers'!A:A)</f>
        <v>CUST_473</v>
      </c>
      <c r="B14882" t="str">
        <f>_xlfn.XLOOKUP(L14882, Products!C:C, Products!A:A)</f>
        <v>PROD_2</v>
      </c>
      <c r="C14882">
        <v>14881</v>
      </c>
      <c r="D14882" s="2" t="s">
        <v>1123</v>
      </c>
      <c r="E14882">
        <f>YEAR(Orders[[#This Row],[Order_Date]])</f>
        <v>2023</v>
      </c>
      <c r="F14882">
        <f>MONTH(Orders[[#This Row],[Order_Date]])</f>
        <v>8</v>
      </c>
      <c r="G14882" s="2" t="s">
        <v>1425</v>
      </c>
      <c r="H14882" t="s">
        <v>1104</v>
      </c>
      <c r="I14882" t="s">
        <v>14</v>
      </c>
      <c r="J14882" t="s">
        <v>22</v>
      </c>
      <c r="K14882" t="s">
        <v>16</v>
      </c>
      <c r="L14882" t="s">
        <v>23</v>
      </c>
      <c r="M14882" s="1">
        <v>8751.01</v>
      </c>
      <c r="N14882" s="1">
        <v>122.78</v>
      </c>
      <c r="O14882">
        <v>0.24</v>
      </c>
    </row>
    <row r="14883" spans="1:15" x14ac:dyDescent="0.3">
      <c r="A14883" t="str">
        <f xml:space="preserve"> _xlfn.XLOOKUP(H14883, 'Customers'!B:B, 'Customers'!A:A)</f>
        <v>CUST_666</v>
      </c>
      <c r="B14883" t="str">
        <f>_xlfn.XLOOKUP(L14883, Products!C:C, Products!A:A)</f>
        <v>PROD_6</v>
      </c>
      <c r="C14883">
        <v>14882</v>
      </c>
      <c r="D14883" s="2" t="s">
        <v>643</v>
      </c>
      <c r="E14883">
        <f>YEAR(Orders[[#This Row],[Order_Date]])</f>
        <v>2023</v>
      </c>
      <c r="F14883">
        <f>MONTH(Orders[[#This Row],[Order_Date]])</f>
        <v>3</v>
      </c>
      <c r="G14883" s="2" t="s">
        <v>644</v>
      </c>
      <c r="H14883" t="s">
        <v>1395</v>
      </c>
      <c r="I14883" t="s">
        <v>32</v>
      </c>
      <c r="J14883" t="s">
        <v>65</v>
      </c>
      <c r="K14883" t="s">
        <v>34</v>
      </c>
      <c r="L14883" t="s">
        <v>52</v>
      </c>
      <c r="M14883" s="1">
        <v>2118.83</v>
      </c>
      <c r="N14883" s="1">
        <v>-57.69</v>
      </c>
      <c r="O14883">
        <v>0.15</v>
      </c>
    </row>
    <row r="14884" spans="1:15" x14ac:dyDescent="0.3">
      <c r="A14884" t="str">
        <f xml:space="preserve"> _xlfn.XLOOKUP(H14884, 'Customers'!B:B, 'Customers'!A:A)</f>
        <v>CUST_285</v>
      </c>
      <c r="B14884" t="str">
        <f>_xlfn.XLOOKUP(L14884, Products!C:C, Products!A:A)</f>
        <v>PROD_2</v>
      </c>
      <c r="C14884">
        <v>14883</v>
      </c>
      <c r="D14884" s="2" t="s">
        <v>158</v>
      </c>
      <c r="E14884">
        <f>YEAR(Orders[[#This Row],[Order_Date]])</f>
        <v>2022</v>
      </c>
      <c r="F14884">
        <f>MONTH(Orders[[#This Row],[Order_Date]])</f>
        <v>10</v>
      </c>
      <c r="G14884" s="2" t="s">
        <v>159</v>
      </c>
      <c r="H14884" t="s">
        <v>760</v>
      </c>
      <c r="I14884" t="s">
        <v>14</v>
      </c>
      <c r="J14884" t="s">
        <v>33</v>
      </c>
      <c r="K14884" t="s">
        <v>16</v>
      </c>
      <c r="L14884" t="s">
        <v>23</v>
      </c>
      <c r="M14884" s="1">
        <v>8953.92</v>
      </c>
      <c r="N14884" s="1">
        <v>389.92</v>
      </c>
      <c r="O14884">
        <v>0.27</v>
      </c>
    </row>
    <row r="14885" spans="1:15" x14ac:dyDescent="0.3">
      <c r="A14885" t="str">
        <f xml:space="preserve"> _xlfn.XLOOKUP(H14885, 'Customers'!B:B, 'Customers'!A:A)</f>
        <v>CUST_473</v>
      </c>
      <c r="B14885" t="str">
        <f>_xlfn.XLOOKUP(L14885, Products!C:C, Products!A:A)</f>
        <v>PROD_6</v>
      </c>
      <c r="C14885">
        <v>14884</v>
      </c>
      <c r="D14885" s="2" t="s">
        <v>221</v>
      </c>
      <c r="E14885">
        <f>YEAR(Orders[[#This Row],[Order_Date]])</f>
        <v>2022</v>
      </c>
      <c r="F14885">
        <f>MONTH(Orders[[#This Row],[Order_Date]])</f>
        <v>5</v>
      </c>
      <c r="G14885" s="2" t="s">
        <v>1376</v>
      </c>
      <c r="H14885" t="s">
        <v>1104</v>
      </c>
      <c r="I14885" t="s">
        <v>21</v>
      </c>
      <c r="J14885" t="s">
        <v>15</v>
      </c>
      <c r="K14885" t="s">
        <v>34</v>
      </c>
      <c r="L14885" t="s">
        <v>52</v>
      </c>
      <c r="M14885" s="1">
        <v>6593.41</v>
      </c>
      <c r="N14885" s="1">
        <v>-218.95</v>
      </c>
      <c r="O14885">
        <v>0.26</v>
      </c>
    </row>
    <row r="14886" spans="1:15" x14ac:dyDescent="0.3">
      <c r="A14886" t="str">
        <f xml:space="preserve"> _xlfn.XLOOKUP(H14886, 'Customers'!B:B, 'Customers'!A:A)</f>
        <v>CUST_830</v>
      </c>
      <c r="B14886" t="str">
        <f>_xlfn.XLOOKUP(L14886, Products!C:C, Products!A:A)</f>
        <v>PROD_1</v>
      </c>
      <c r="C14886">
        <v>14885</v>
      </c>
      <c r="D14886" s="2" t="s">
        <v>636</v>
      </c>
      <c r="E14886">
        <f>YEAR(Orders[[#This Row],[Order_Date]])</f>
        <v>2023</v>
      </c>
      <c r="F14886">
        <f>MONTH(Orders[[#This Row],[Order_Date]])</f>
        <v>3</v>
      </c>
      <c r="G14886" s="2" t="s">
        <v>637</v>
      </c>
      <c r="H14886" t="s">
        <v>1582</v>
      </c>
      <c r="I14886" t="s">
        <v>14</v>
      </c>
      <c r="J14886" t="s">
        <v>33</v>
      </c>
      <c r="K14886" t="s">
        <v>16</v>
      </c>
      <c r="L14886" t="s">
        <v>17</v>
      </c>
      <c r="M14886" s="1">
        <v>7811.46</v>
      </c>
      <c r="N14886" s="1">
        <v>567.76</v>
      </c>
      <c r="O14886">
        <v>0.22</v>
      </c>
    </row>
    <row r="14887" spans="1:15" x14ac:dyDescent="0.3">
      <c r="A14887" t="str">
        <f xml:space="preserve"> _xlfn.XLOOKUP(H14887, 'Customers'!B:B, 'Customers'!A:A)</f>
        <v>CUST_825</v>
      </c>
      <c r="B14887" t="str">
        <f>_xlfn.XLOOKUP(L14887, Products!C:C, Products!A:A)</f>
        <v>PROD_6</v>
      </c>
      <c r="C14887">
        <v>14886</v>
      </c>
      <c r="D14887" s="2" t="s">
        <v>790</v>
      </c>
      <c r="E14887">
        <f>YEAR(Orders[[#This Row],[Order_Date]])</f>
        <v>2023</v>
      </c>
      <c r="F14887">
        <f>MONTH(Orders[[#This Row],[Order_Date]])</f>
        <v>7</v>
      </c>
      <c r="G14887" s="2" t="s">
        <v>232</v>
      </c>
      <c r="H14887" t="s">
        <v>1577</v>
      </c>
      <c r="I14887" t="s">
        <v>14</v>
      </c>
      <c r="J14887" t="s">
        <v>15</v>
      </c>
      <c r="K14887" t="s">
        <v>34</v>
      </c>
      <c r="L14887" t="s">
        <v>52</v>
      </c>
      <c r="M14887" s="1">
        <v>4331.53</v>
      </c>
      <c r="N14887" s="1">
        <v>-315.91000000000003</v>
      </c>
      <c r="O14887">
        <v>0.08</v>
      </c>
    </row>
    <row r="14888" spans="1:15" x14ac:dyDescent="0.3">
      <c r="A14888" t="str">
        <f xml:space="preserve"> _xlfn.XLOOKUP(H14888, 'Customers'!B:B, 'Customers'!A:A)</f>
        <v>CUST_503</v>
      </c>
      <c r="B14888" t="str">
        <f>_xlfn.XLOOKUP(L14888, Products!C:C, Products!A:A)</f>
        <v>PROD_1</v>
      </c>
      <c r="C14888">
        <v>14887</v>
      </c>
      <c r="D14888" s="2" t="s">
        <v>1195</v>
      </c>
      <c r="E14888">
        <f>YEAR(Orders[[#This Row],[Order_Date]])</f>
        <v>2023</v>
      </c>
      <c r="F14888">
        <f>MONTH(Orders[[#This Row],[Order_Date]])</f>
        <v>8</v>
      </c>
      <c r="G14888" s="2" t="s">
        <v>587</v>
      </c>
      <c r="H14888" t="s">
        <v>1168</v>
      </c>
      <c r="I14888" t="s">
        <v>21</v>
      </c>
      <c r="J14888" t="s">
        <v>33</v>
      </c>
      <c r="K14888" t="s">
        <v>27</v>
      </c>
      <c r="L14888" t="s">
        <v>17</v>
      </c>
      <c r="M14888" s="1">
        <v>3814.45</v>
      </c>
      <c r="N14888" s="1">
        <v>47.9</v>
      </c>
      <c r="O14888">
        <v>0.24</v>
      </c>
    </row>
    <row r="14889" spans="1:15" x14ac:dyDescent="0.3">
      <c r="A14889" t="str">
        <f xml:space="preserve"> _xlfn.XLOOKUP(H14889, 'Customers'!B:B, 'Customers'!A:A)</f>
        <v>CUST_899</v>
      </c>
      <c r="B14889" t="str">
        <f>_xlfn.XLOOKUP(L14889, Products!C:C, Products!A:A)</f>
        <v>PROD_2</v>
      </c>
      <c r="C14889">
        <v>14888</v>
      </c>
      <c r="D14889" s="2" t="s">
        <v>25</v>
      </c>
      <c r="E14889">
        <f>YEAR(Orders[[#This Row],[Order_Date]])</f>
        <v>2023</v>
      </c>
      <c r="F14889">
        <f>MONTH(Orders[[#This Row],[Order_Date]])</f>
        <v>1</v>
      </c>
      <c r="G14889" s="2" t="s">
        <v>201</v>
      </c>
      <c r="H14889" t="s">
        <v>1658</v>
      </c>
      <c r="I14889" t="s">
        <v>14</v>
      </c>
      <c r="J14889" t="s">
        <v>22</v>
      </c>
      <c r="K14889" t="s">
        <v>16</v>
      </c>
      <c r="L14889" t="s">
        <v>23</v>
      </c>
      <c r="M14889" s="1">
        <v>663.77</v>
      </c>
      <c r="N14889" s="1">
        <v>104.32</v>
      </c>
      <c r="O14889">
        <v>0.12</v>
      </c>
    </row>
    <row r="14890" spans="1:15" x14ac:dyDescent="0.3">
      <c r="A14890" t="str">
        <f xml:space="preserve"> _xlfn.XLOOKUP(H14890, 'Customers'!B:B, 'Customers'!A:A)</f>
        <v>CUST_746</v>
      </c>
      <c r="B14890" t="str">
        <f>_xlfn.XLOOKUP(L14890, Products!C:C, Products!A:A)</f>
        <v>PROD_3</v>
      </c>
      <c r="C14890">
        <v>14889</v>
      </c>
      <c r="D14890" s="2" t="s">
        <v>62</v>
      </c>
      <c r="E14890">
        <f>YEAR(Orders[[#This Row],[Order_Date]])</f>
        <v>2023</v>
      </c>
      <c r="F14890">
        <f>MONTH(Orders[[#This Row],[Order_Date]])</f>
        <v>1</v>
      </c>
      <c r="G14890" s="2" t="s">
        <v>1163</v>
      </c>
      <c r="H14890" t="s">
        <v>1491</v>
      </c>
      <c r="I14890" t="s">
        <v>21</v>
      </c>
      <c r="J14890" t="s">
        <v>22</v>
      </c>
      <c r="K14890" t="s">
        <v>27</v>
      </c>
      <c r="L14890" t="s">
        <v>28</v>
      </c>
      <c r="M14890" s="1">
        <v>6181.67</v>
      </c>
      <c r="N14890" s="1">
        <v>1159.03</v>
      </c>
      <c r="O14890">
        <v>0.23</v>
      </c>
    </row>
    <row r="14891" spans="1:15" x14ac:dyDescent="0.3">
      <c r="A14891" t="str">
        <f xml:space="preserve"> _xlfn.XLOOKUP(H14891, 'Customers'!B:B, 'Customers'!A:A)</f>
        <v>CUST_251</v>
      </c>
      <c r="B14891" t="str">
        <f>_xlfn.XLOOKUP(L14891, Products!C:C, Products!A:A)</f>
        <v>PROD_7</v>
      </c>
      <c r="C14891">
        <v>14890</v>
      </c>
      <c r="D14891" s="2" t="s">
        <v>863</v>
      </c>
      <c r="E14891">
        <f>YEAR(Orders[[#This Row],[Order_Date]])</f>
        <v>2022</v>
      </c>
      <c r="F14891">
        <f>MONTH(Orders[[#This Row],[Order_Date]])</f>
        <v>9</v>
      </c>
      <c r="G14891" s="2" t="s">
        <v>299</v>
      </c>
      <c r="H14891" t="s">
        <v>692</v>
      </c>
      <c r="I14891" t="s">
        <v>14</v>
      </c>
      <c r="J14891" t="s">
        <v>15</v>
      </c>
      <c r="K14891" t="s">
        <v>16</v>
      </c>
      <c r="L14891" t="s">
        <v>66</v>
      </c>
      <c r="M14891" s="1">
        <v>4115.96</v>
      </c>
      <c r="N14891" s="1">
        <v>666.24</v>
      </c>
      <c r="O14891">
        <v>0.09</v>
      </c>
    </row>
    <row r="14892" spans="1:15" x14ac:dyDescent="0.3">
      <c r="A14892" t="str">
        <f xml:space="preserve"> _xlfn.XLOOKUP(H14892, 'Customers'!B:B, 'Customers'!A:A)</f>
        <v>CUST_220</v>
      </c>
      <c r="B14892" t="str">
        <f>_xlfn.XLOOKUP(L14892, Products!C:C, Products!A:A)</f>
        <v>PROD_1</v>
      </c>
      <c r="C14892">
        <v>14891</v>
      </c>
      <c r="D14892" s="2" t="s">
        <v>289</v>
      </c>
      <c r="E14892">
        <f>YEAR(Orders[[#This Row],[Order_Date]])</f>
        <v>2023</v>
      </c>
      <c r="F14892">
        <f>MONTH(Orders[[#This Row],[Order_Date]])</f>
        <v>9</v>
      </c>
      <c r="G14892" s="2" t="s">
        <v>338</v>
      </c>
      <c r="H14892" t="s">
        <v>620</v>
      </c>
      <c r="I14892" t="s">
        <v>21</v>
      </c>
      <c r="J14892" t="s">
        <v>33</v>
      </c>
      <c r="K14892" t="s">
        <v>27</v>
      </c>
      <c r="L14892" t="s">
        <v>17</v>
      </c>
      <c r="M14892" s="1">
        <v>6296.44</v>
      </c>
      <c r="N14892" s="1">
        <v>-30.11</v>
      </c>
      <c r="O14892">
        <v>0.1</v>
      </c>
    </row>
    <row r="14893" spans="1:15" x14ac:dyDescent="0.3">
      <c r="A14893" t="str">
        <f xml:space="preserve"> _xlfn.XLOOKUP(H14893, 'Customers'!B:B, 'Customers'!A:A)</f>
        <v>CUST_51</v>
      </c>
      <c r="B14893" t="str">
        <f>_xlfn.XLOOKUP(L14893, Products!C:C, Products!A:A)</f>
        <v>PROD_4</v>
      </c>
      <c r="C14893">
        <v>14892</v>
      </c>
      <c r="D14893" s="2" t="s">
        <v>228</v>
      </c>
      <c r="E14893">
        <f>YEAR(Orders[[#This Row],[Order_Date]])</f>
        <v>2023</v>
      </c>
      <c r="F14893">
        <f>MONTH(Orders[[#This Row],[Order_Date]])</f>
        <v>8</v>
      </c>
      <c r="G14893" s="2" t="s">
        <v>229</v>
      </c>
      <c r="H14893" t="s">
        <v>178</v>
      </c>
      <c r="I14893" t="s">
        <v>21</v>
      </c>
      <c r="J14893" t="s">
        <v>65</v>
      </c>
      <c r="K14893" t="s">
        <v>34</v>
      </c>
      <c r="L14893" t="s">
        <v>35</v>
      </c>
      <c r="M14893" s="1">
        <v>5322.5</v>
      </c>
      <c r="N14893" s="1">
        <v>633.73</v>
      </c>
      <c r="O14893">
        <v>0.13</v>
      </c>
    </row>
    <row r="14894" spans="1:15" x14ac:dyDescent="0.3">
      <c r="A14894" t="str">
        <f xml:space="preserve"> _xlfn.XLOOKUP(H14894, 'Customers'!B:B, 'Customers'!A:A)</f>
        <v>CUST_143</v>
      </c>
      <c r="B14894" t="str">
        <f>_xlfn.XLOOKUP(L14894, Products!C:C, Products!A:A)</f>
        <v>PROD_2</v>
      </c>
      <c r="C14894">
        <v>14893</v>
      </c>
      <c r="D14894" s="2" t="s">
        <v>877</v>
      </c>
      <c r="E14894">
        <f>YEAR(Orders[[#This Row],[Order_Date]])</f>
        <v>2023</v>
      </c>
      <c r="F14894">
        <f>MONTH(Orders[[#This Row],[Order_Date]])</f>
        <v>9</v>
      </c>
      <c r="G14894" s="2" t="s">
        <v>391</v>
      </c>
      <c r="H14894" t="s">
        <v>434</v>
      </c>
      <c r="I14894" t="s">
        <v>32</v>
      </c>
      <c r="J14894" t="s">
        <v>33</v>
      </c>
      <c r="K14894" t="s">
        <v>16</v>
      </c>
      <c r="L14894" t="s">
        <v>23</v>
      </c>
      <c r="M14894" s="1">
        <v>2650.45</v>
      </c>
      <c r="N14894" s="1">
        <v>147.25</v>
      </c>
      <c r="O14894">
        <v>0.28999999999999998</v>
      </c>
    </row>
    <row r="14895" spans="1:15" x14ac:dyDescent="0.3">
      <c r="A14895" t="str">
        <f xml:space="preserve"> _xlfn.XLOOKUP(H14895, 'Customers'!B:B, 'Customers'!A:A)</f>
        <v>CUST_17</v>
      </c>
      <c r="B14895" t="str">
        <f>_xlfn.XLOOKUP(L14895, Products!C:C, Products!A:A)</f>
        <v>PROD_6</v>
      </c>
      <c r="C14895">
        <v>14894</v>
      </c>
      <c r="D14895" s="2" t="s">
        <v>424</v>
      </c>
      <c r="E14895">
        <f>YEAR(Orders[[#This Row],[Order_Date]])</f>
        <v>2023</v>
      </c>
      <c r="F14895">
        <f>MONTH(Orders[[#This Row],[Order_Date]])</f>
        <v>12</v>
      </c>
      <c r="G14895" s="2" t="s">
        <v>1716</v>
      </c>
      <c r="H14895" t="s">
        <v>79</v>
      </c>
      <c r="I14895" t="s">
        <v>32</v>
      </c>
      <c r="J14895" t="s">
        <v>33</v>
      </c>
      <c r="K14895" t="s">
        <v>34</v>
      </c>
      <c r="L14895" t="s">
        <v>52</v>
      </c>
      <c r="M14895" s="1">
        <v>3826.82</v>
      </c>
      <c r="N14895" s="1">
        <v>816.5</v>
      </c>
      <c r="O14895">
        <v>0.11</v>
      </c>
    </row>
    <row r="14896" spans="1:15" x14ac:dyDescent="0.3">
      <c r="A14896" t="str">
        <f xml:space="preserve"> _xlfn.XLOOKUP(H14896, 'Customers'!B:B, 'Customers'!A:A)</f>
        <v>CUST_689</v>
      </c>
      <c r="B14896" t="str">
        <f>_xlfn.XLOOKUP(L14896, Products!C:C, Products!A:A)</f>
        <v>PROD_5</v>
      </c>
      <c r="C14896">
        <v>14895</v>
      </c>
      <c r="D14896" s="2" t="s">
        <v>477</v>
      </c>
      <c r="E14896">
        <f>YEAR(Orders[[#This Row],[Order_Date]])</f>
        <v>2023</v>
      </c>
      <c r="F14896">
        <f>MONTH(Orders[[#This Row],[Order_Date]])</f>
        <v>3</v>
      </c>
      <c r="G14896" s="2" t="s">
        <v>637</v>
      </c>
      <c r="H14896" t="s">
        <v>1428</v>
      </c>
      <c r="I14896" t="s">
        <v>32</v>
      </c>
      <c r="J14896" t="s">
        <v>65</v>
      </c>
      <c r="K14896" t="s">
        <v>34</v>
      </c>
      <c r="L14896" t="s">
        <v>39</v>
      </c>
      <c r="M14896" s="1">
        <v>6556.7</v>
      </c>
      <c r="N14896" s="1">
        <v>1651.46</v>
      </c>
      <c r="O14896">
        <v>7.0000000000000007E-2</v>
      </c>
    </row>
    <row r="14897" spans="1:15" x14ac:dyDescent="0.3">
      <c r="A14897" t="str">
        <f xml:space="preserve"> _xlfn.XLOOKUP(H14897, 'Customers'!B:B, 'Customers'!A:A)</f>
        <v>CUST_535</v>
      </c>
      <c r="B14897" t="str">
        <f>_xlfn.XLOOKUP(L14897, Products!C:C, Products!A:A)</f>
        <v>PROD_1</v>
      </c>
      <c r="C14897">
        <v>14896</v>
      </c>
      <c r="D14897" s="2" t="s">
        <v>1303</v>
      </c>
      <c r="E14897">
        <f>YEAR(Orders[[#This Row],[Order_Date]])</f>
        <v>2022</v>
      </c>
      <c r="F14897">
        <f>MONTH(Orders[[#This Row],[Order_Date]])</f>
        <v>3</v>
      </c>
      <c r="G14897" s="2" t="s">
        <v>514</v>
      </c>
      <c r="H14897" t="s">
        <v>1215</v>
      </c>
      <c r="I14897" t="s">
        <v>14</v>
      </c>
      <c r="J14897" t="s">
        <v>22</v>
      </c>
      <c r="K14897" t="s">
        <v>27</v>
      </c>
      <c r="L14897" t="s">
        <v>17</v>
      </c>
      <c r="M14897" s="1">
        <v>4797.34</v>
      </c>
      <c r="N14897" s="1">
        <v>305.48</v>
      </c>
      <c r="O14897">
        <v>0.23</v>
      </c>
    </row>
    <row r="14898" spans="1:15" x14ac:dyDescent="0.3">
      <c r="A14898" t="str">
        <f xml:space="preserve"> _xlfn.XLOOKUP(H14898, 'Customers'!B:B, 'Customers'!A:A)</f>
        <v>CUST_948</v>
      </c>
      <c r="B14898" t="str">
        <f>_xlfn.XLOOKUP(L14898, Products!C:C, Products!A:A)</f>
        <v>PROD_1</v>
      </c>
      <c r="C14898">
        <v>14897</v>
      </c>
      <c r="D14898" s="2" t="s">
        <v>341</v>
      </c>
      <c r="E14898">
        <f>YEAR(Orders[[#This Row],[Order_Date]])</f>
        <v>2022</v>
      </c>
      <c r="F14898">
        <f>MONTH(Orders[[#This Row],[Order_Date]])</f>
        <v>4</v>
      </c>
      <c r="G14898" s="2" t="s">
        <v>949</v>
      </c>
      <c r="H14898" t="s">
        <v>1709</v>
      </c>
      <c r="I14898" t="s">
        <v>14</v>
      </c>
      <c r="J14898" t="s">
        <v>22</v>
      </c>
      <c r="K14898" t="s">
        <v>16</v>
      </c>
      <c r="L14898" t="s">
        <v>17</v>
      </c>
      <c r="M14898" s="1">
        <v>1905.03</v>
      </c>
      <c r="N14898" s="1">
        <v>241.39</v>
      </c>
      <c r="O14898">
        <v>0.16</v>
      </c>
    </row>
    <row r="14899" spans="1:15" x14ac:dyDescent="0.3">
      <c r="A14899" t="str">
        <f xml:space="preserve"> _xlfn.XLOOKUP(H14899, 'Customers'!B:B, 'Customers'!A:A)</f>
        <v>CUST_660</v>
      </c>
      <c r="B14899" t="str">
        <f>_xlfn.XLOOKUP(L14899, Products!C:C, Products!A:A)</f>
        <v>PROD_8</v>
      </c>
      <c r="C14899">
        <v>14898</v>
      </c>
      <c r="D14899" s="2" t="s">
        <v>533</v>
      </c>
      <c r="E14899">
        <f>YEAR(Orders[[#This Row],[Order_Date]])</f>
        <v>2023</v>
      </c>
      <c r="F14899">
        <f>MONTH(Orders[[#This Row],[Order_Date]])</f>
        <v>1</v>
      </c>
      <c r="G14899" s="2" t="s">
        <v>1346</v>
      </c>
      <c r="H14899" t="s">
        <v>1389</v>
      </c>
      <c r="I14899" t="s">
        <v>32</v>
      </c>
      <c r="J14899" t="s">
        <v>33</v>
      </c>
      <c r="K14899" t="s">
        <v>27</v>
      </c>
      <c r="L14899" t="s">
        <v>73</v>
      </c>
      <c r="M14899" s="1">
        <v>5019.74</v>
      </c>
      <c r="N14899" s="1">
        <v>-69.69</v>
      </c>
      <c r="O14899">
        <v>0.05</v>
      </c>
    </row>
    <row r="14900" spans="1:15" x14ac:dyDescent="0.3">
      <c r="A14900" t="str">
        <f xml:space="preserve"> _xlfn.XLOOKUP(H14900, 'Customers'!B:B, 'Customers'!A:A)</f>
        <v>CUST_220</v>
      </c>
      <c r="B14900" t="str">
        <f>_xlfn.XLOOKUP(L14900, Products!C:C, Products!A:A)</f>
        <v>PROD_1</v>
      </c>
      <c r="C14900">
        <v>14899</v>
      </c>
      <c r="D14900" s="2" t="s">
        <v>728</v>
      </c>
      <c r="E14900">
        <f>YEAR(Orders[[#This Row],[Order_Date]])</f>
        <v>2022</v>
      </c>
      <c r="F14900">
        <f>MONTH(Orders[[#This Row],[Order_Date]])</f>
        <v>9</v>
      </c>
      <c r="G14900" s="2" t="s">
        <v>156</v>
      </c>
      <c r="H14900" t="s">
        <v>620</v>
      </c>
      <c r="I14900" t="s">
        <v>32</v>
      </c>
      <c r="J14900" t="s">
        <v>33</v>
      </c>
      <c r="K14900" t="s">
        <v>16</v>
      </c>
      <c r="L14900" t="s">
        <v>17</v>
      </c>
      <c r="M14900" s="1">
        <v>1239.4000000000001</v>
      </c>
      <c r="N14900" s="1">
        <v>152.94</v>
      </c>
      <c r="O14900">
        <v>0.09</v>
      </c>
    </row>
    <row r="14901" spans="1:15" x14ac:dyDescent="0.3">
      <c r="A14901" t="str">
        <f xml:space="preserve"> _xlfn.XLOOKUP(H14901, 'Customers'!B:B, 'Customers'!A:A)</f>
        <v>CUST_442</v>
      </c>
      <c r="B14901" t="str">
        <f>_xlfn.XLOOKUP(L14901, Products!C:C, Products!A:A)</f>
        <v>PROD_1</v>
      </c>
      <c r="C14901">
        <v>14900</v>
      </c>
      <c r="D14901" s="2" t="s">
        <v>324</v>
      </c>
      <c r="E14901">
        <f>YEAR(Orders[[#This Row],[Order_Date]])</f>
        <v>2022</v>
      </c>
      <c r="F14901">
        <f>MONTH(Orders[[#This Row],[Order_Date]])</f>
        <v>8</v>
      </c>
      <c r="G14901" s="2" t="s">
        <v>761</v>
      </c>
      <c r="H14901" t="s">
        <v>1059</v>
      </c>
      <c r="I14901" t="s">
        <v>14</v>
      </c>
      <c r="J14901" t="s">
        <v>22</v>
      </c>
      <c r="K14901" t="s">
        <v>27</v>
      </c>
      <c r="L14901" t="s">
        <v>17</v>
      </c>
      <c r="M14901" s="1">
        <v>6932.92</v>
      </c>
      <c r="N14901" s="1">
        <v>1583.87</v>
      </c>
      <c r="O14901">
        <v>0.23</v>
      </c>
    </row>
    <row r="14902" spans="1:15" x14ac:dyDescent="0.3">
      <c r="A14902" t="str">
        <f xml:space="preserve"> _xlfn.XLOOKUP(H14902, 'Customers'!B:B, 'Customers'!A:A)</f>
        <v>CUST_201</v>
      </c>
      <c r="B14902" t="str">
        <f>_xlfn.XLOOKUP(L14902, Products!C:C, Products!A:A)</f>
        <v>PROD_1</v>
      </c>
      <c r="C14902">
        <v>14901</v>
      </c>
      <c r="D14902" s="2" t="s">
        <v>1346</v>
      </c>
      <c r="E14902">
        <f>YEAR(Orders[[#This Row],[Order_Date]])</f>
        <v>2023</v>
      </c>
      <c r="F14902">
        <f>MONTH(Orders[[#This Row],[Order_Date]])</f>
        <v>1</v>
      </c>
      <c r="G14902" s="2" t="s">
        <v>396</v>
      </c>
      <c r="H14902" t="s">
        <v>573</v>
      </c>
      <c r="I14902" t="s">
        <v>21</v>
      </c>
      <c r="J14902" t="s">
        <v>15</v>
      </c>
      <c r="K14902" t="s">
        <v>16</v>
      </c>
      <c r="L14902" t="s">
        <v>17</v>
      </c>
      <c r="M14902" s="1">
        <v>3424.87</v>
      </c>
      <c r="N14902" s="1">
        <v>332.16</v>
      </c>
      <c r="O14902">
        <v>0.23</v>
      </c>
    </row>
    <row r="14903" spans="1:15" x14ac:dyDescent="0.3">
      <c r="A14903" t="str">
        <f xml:space="preserve"> _xlfn.XLOOKUP(H14903, 'Customers'!B:B, 'Customers'!A:A)</f>
        <v>CUST_855</v>
      </c>
      <c r="B14903" t="str">
        <f>_xlfn.XLOOKUP(L14903, Products!C:C, Products!A:A)</f>
        <v>PROD_8</v>
      </c>
      <c r="C14903">
        <v>14902</v>
      </c>
      <c r="D14903" s="2" t="s">
        <v>475</v>
      </c>
      <c r="E14903">
        <f>YEAR(Orders[[#This Row],[Order_Date]])</f>
        <v>2022</v>
      </c>
      <c r="F14903">
        <f>MONTH(Orders[[#This Row],[Order_Date]])</f>
        <v>4</v>
      </c>
      <c r="G14903" s="2" t="s">
        <v>70</v>
      </c>
      <c r="H14903" t="s">
        <v>1608</v>
      </c>
      <c r="I14903" t="s">
        <v>21</v>
      </c>
      <c r="J14903" t="s">
        <v>33</v>
      </c>
      <c r="K14903" t="s">
        <v>27</v>
      </c>
      <c r="L14903" t="s">
        <v>73</v>
      </c>
      <c r="M14903" s="1">
        <v>7614.89</v>
      </c>
      <c r="N14903" s="1">
        <v>1235.1099999999999</v>
      </c>
      <c r="O14903">
        <v>0.12</v>
      </c>
    </row>
    <row r="14904" spans="1:15" x14ac:dyDescent="0.3">
      <c r="A14904" t="str">
        <f xml:space="preserve"> _xlfn.XLOOKUP(H14904, 'Customers'!B:B, 'Customers'!A:A)</f>
        <v>CUST_485</v>
      </c>
      <c r="B14904" t="str">
        <f>_xlfn.XLOOKUP(L14904, Products!C:C, Products!A:A)</f>
        <v>PROD_2</v>
      </c>
      <c r="C14904">
        <v>14903</v>
      </c>
      <c r="D14904" s="2" t="s">
        <v>25</v>
      </c>
      <c r="E14904">
        <f>YEAR(Orders[[#This Row],[Order_Date]])</f>
        <v>2023</v>
      </c>
      <c r="F14904">
        <f>MONTH(Orders[[#This Row],[Order_Date]])</f>
        <v>1</v>
      </c>
      <c r="G14904" s="2" t="s">
        <v>368</v>
      </c>
      <c r="H14904" t="s">
        <v>1128</v>
      </c>
      <c r="I14904" t="s">
        <v>21</v>
      </c>
      <c r="J14904" t="s">
        <v>15</v>
      </c>
      <c r="K14904" t="s">
        <v>16</v>
      </c>
      <c r="L14904" t="s">
        <v>23</v>
      </c>
      <c r="M14904" s="1">
        <v>9522.23</v>
      </c>
      <c r="N14904" s="1">
        <v>176.48</v>
      </c>
      <c r="O14904">
        <v>0.02</v>
      </c>
    </row>
    <row r="14905" spans="1:15" x14ac:dyDescent="0.3">
      <c r="A14905" t="str">
        <f xml:space="preserve"> _xlfn.XLOOKUP(H14905, 'Customers'!B:B, 'Customers'!A:A)</f>
        <v>CUST_718</v>
      </c>
      <c r="B14905" t="str">
        <f>_xlfn.XLOOKUP(L14905, Products!C:C, Products!A:A)</f>
        <v>PROD_8</v>
      </c>
      <c r="C14905">
        <v>14904</v>
      </c>
      <c r="D14905" s="2" t="s">
        <v>289</v>
      </c>
      <c r="E14905">
        <f>YEAR(Orders[[#This Row],[Order_Date]])</f>
        <v>2023</v>
      </c>
      <c r="F14905">
        <f>MONTH(Orders[[#This Row],[Order_Date]])</f>
        <v>9</v>
      </c>
      <c r="G14905" s="2" t="s">
        <v>888</v>
      </c>
      <c r="H14905" t="s">
        <v>1458</v>
      </c>
      <c r="I14905" t="s">
        <v>32</v>
      </c>
      <c r="J14905" t="s">
        <v>22</v>
      </c>
      <c r="K14905" t="s">
        <v>27</v>
      </c>
      <c r="L14905" t="s">
        <v>73</v>
      </c>
      <c r="M14905" s="1">
        <v>7359.32</v>
      </c>
      <c r="N14905" s="1">
        <v>1131.6600000000001</v>
      </c>
      <c r="O14905">
        <v>0.24</v>
      </c>
    </row>
    <row r="14906" spans="1:15" x14ac:dyDescent="0.3">
      <c r="A14906" t="str">
        <f xml:space="preserve"> _xlfn.XLOOKUP(H14906, 'Customers'!B:B, 'Customers'!A:A)</f>
        <v>CUST_299</v>
      </c>
      <c r="B14906" t="str">
        <f>_xlfn.XLOOKUP(L14906, Products!C:C, Products!A:A)</f>
        <v>PROD_8</v>
      </c>
      <c r="C14906">
        <v>14905</v>
      </c>
      <c r="D14906" s="2" t="s">
        <v>43</v>
      </c>
      <c r="E14906">
        <f>YEAR(Orders[[#This Row],[Order_Date]])</f>
        <v>2023</v>
      </c>
      <c r="F14906">
        <f>MONTH(Orders[[#This Row],[Order_Date]])</f>
        <v>12</v>
      </c>
      <c r="G14906" s="2" t="s">
        <v>552</v>
      </c>
      <c r="H14906" t="s">
        <v>788</v>
      </c>
      <c r="I14906" t="s">
        <v>21</v>
      </c>
      <c r="J14906" t="s">
        <v>65</v>
      </c>
      <c r="K14906" t="s">
        <v>27</v>
      </c>
      <c r="L14906" t="s">
        <v>73</v>
      </c>
      <c r="M14906" s="1">
        <v>7422.61</v>
      </c>
      <c r="N14906" s="1">
        <v>2.15</v>
      </c>
      <c r="O14906">
        <v>0.18</v>
      </c>
    </row>
    <row r="14907" spans="1:15" x14ac:dyDescent="0.3">
      <c r="A14907" t="str">
        <f xml:space="preserve"> _xlfn.XLOOKUP(H14907, 'Customers'!B:B, 'Customers'!A:A)</f>
        <v>CUST_114</v>
      </c>
      <c r="B14907" t="str">
        <f>_xlfn.XLOOKUP(L14907, Products!C:C, Products!A:A)</f>
        <v>PROD_2</v>
      </c>
      <c r="C14907">
        <v>14906</v>
      </c>
      <c r="D14907" s="2" t="s">
        <v>70</v>
      </c>
      <c r="E14907">
        <f>YEAR(Orders[[#This Row],[Order_Date]])</f>
        <v>2022</v>
      </c>
      <c r="F14907">
        <f>MONTH(Orders[[#This Row],[Order_Date]])</f>
        <v>4</v>
      </c>
      <c r="G14907" s="2" t="s">
        <v>556</v>
      </c>
      <c r="H14907" t="s">
        <v>357</v>
      </c>
      <c r="I14907" t="s">
        <v>32</v>
      </c>
      <c r="J14907" t="s">
        <v>22</v>
      </c>
      <c r="K14907" t="s">
        <v>16</v>
      </c>
      <c r="L14907" t="s">
        <v>23</v>
      </c>
      <c r="M14907" s="1">
        <v>7802.15</v>
      </c>
      <c r="N14907" s="1">
        <v>-274.89</v>
      </c>
      <c r="O14907">
        <v>0.23</v>
      </c>
    </row>
    <row r="14908" spans="1:15" x14ac:dyDescent="0.3">
      <c r="A14908" t="str">
        <f xml:space="preserve"> _xlfn.XLOOKUP(H14908, 'Customers'!B:B, 'Customers'!A:A)</f>
        <v>CUST_993</v>
      </c>
      <c r="B14908" t="str">
        <f>_xlfn.XLOOKUP(L14908, Products!C:C, Products!A:A)</f>
        <v>PROD_8</v>
      </c>
      <c r="C14908">
        <v>14907</v>
      </c>
      <c r="D14908" s="2" t="s">
        <v>440</v>
      </c>
      <c r="E14908">
        <f>YEAR(Orders[[#This Row],[Order_Date]])</f>
        <v>2022</v>
      </c>
      <c r="F14908">
        <f>MONTH(Orders[[#This Row],[Order_Date]])</f>
        <v>12</v>
      </c>
      <c r="G14908" s="2" t="s">
        <v>1125</v>
      </c>
      <c r="H14908" t="s">
        <v>1756</v>
      </c>
      <c r="I14908" t="s">
        <v>21</v>
      </c>
      <c r="J14908" t="s">
        <v>65</v>
      </c>
      <c r="K14908" t="s">
        <v>27</v>
      </c>
      <c r="L14908" t="s">
        <v>73</v>
      </c>
      <c r="M14908" s="1">
        <v>746.86</v>
      </c>
      <c r="N14908" s="1">
        <v>128.63999999999999</v>
      </c>
      <c r="O14908">
        <v>0.06</v>
      </c>
    </row>
    <row r="14909" spans="1:15" x14ac:dyDescent="0.3">
      <c r="A14909" t="str">
        <f xml:space="preserve"> _xlfn.XLOOKUP(H14909, 'Customers'!B:B, 'Customers'!A:A)</f>
        <v>CUST_349</v>
      </c>
      <c r="B14909" t="str">
        <f>_xlfn.XLOOKUP(L14909, Products!C:C, Products!A:A)</f>
        <v>PROD_7</v>
      </c>
      <c r="C14909">
        <v>14908</v>
      </c>
      <c r="D14909" s="2" t="s">
        <v>273</v>
      </c>
      <c r="E14909">
        <f>YEAR(Orders[[#This Row],[Order_Date]])</f>
        <v>2022</v>
      </c>
      <c r="F14909">
        <f>MONTH(Orders[[#This Row],[Order_Date]])</f>
        <v>3</v>
      </c>
      <c r="G14909" s="2" t="s">
        <v>561</v>
      </c>
      <c r="H14909" t="s">
        <v>887</v>
      </c>
      <c r="I14909" t="s">
        <v>14</v>
      </c>
      <c r="J14909" t="s">
        <v>15</v>
      </c>
      <c r="K14909" t="s">
        <v>16</v>
      </c>
      <c r="L14909" t="s">
        <v>66</v>
      </c>
      <c r="M14909" s="1">
        <v>7305.22</v>
      </c>
      <c r="N14909" s="1">
        <v>197.27</v>
      </c>
      <c r="O14909">
        <v>0.09</v>
      </c>
    </row>
    <row r="14910" spans="1:15" x14ac:dyDescent="0.3">
      <c r="A14910" t="str">
        <f xml:space="preserve"> _xlfn.XLOOKUP(H14910, 'Customers'!B:B, 'Customers'!A:A)</f>
        <v>CUST_247</v>
      </c>
      <c r="B14910" t="str">
        <f>_xlfn.XLOOKUP(L14910, Products!C:C, Products!A:A)</f>
        <v>PROD_6</v>
      </c>
      <c r="C14910">
        <v>14909</v>
      </c>
      <c r="D14910" s="2" t="s">
        <v>1026</v>
      </c>
      <c r="E14910">
        <f>YEAR(Orders[[#This Row],[Order_Date]])</f>
        <v>2022</v>
      </c>
      <c r="F14910">
        <f>MONTH(Orders[[#This Row],[Order_Date]])</f>
        <v>12</v>
      </c>
      <c r="G14910" s="2" t="s">
        <v>383</v>
      </c>
      <c r="H14910" t="s">
        <v>679</v>
      </c>
      <c r="I14910" t="s">
        <v>14</v>
      </c>
      <c r="J14910" t="s">
        <v>33</v>
      </c>
      <c r="K14910" t="s">
        <v>34</v>
      </c>
      <c r="L14910" t="s">
        <v>52</v>
      </c>
      <c r="M14910" s="1">
        <v>4923.41</v>
      </c>
      <c r="N14910" s="1">
        <v>296.32</v>
      </c>
      <c r="O14910">
        <v>0.3</v>
      </c>
    </row>
    <row r="14911" spans="1:15" x14ac:dyDescent="0.3">
      <c r="A14911" t="str">
        <f xml:space="preserve"> _xlfn.XLOOKUP(H14911, 'Customers'!B:B, 'Customers'!A:A)</f>
        <v>CUST_775</v>
      </c>
      <c r="B14911" t="str">
        <f>_xlfn.XLOOKUP(L14911, Products!C:C, Products!A:A)</f>
        <v>PROD_8</v>
      </c>
      <c r="C14911">
        <v>14910</v>
      </c>
      <c r="D14911" s="2" t="s">
        <v>706</v>
      </c>
      <c r="E14911">
        <f>YEAR(Orders[[#This Row],[Order_Date]])</f>
        <v>2022</v>
      </c>
      <c r="F14911">
        <f>MONTH(Orders[[#This Row],[Order_Date]])</f>
        <v>11</v>
      </c>
      <c r="G14911" s="2" t="s">
        <v>986</v>
      </c>
      <c r="H14911" t="s">
        <v>1522</v>
      </c>
      <c r="I14911" t="s">
        <v>21</v>
      </c>
      <c r="J14911" t="s">
        <v>22</v>
      </c>
      <c r="K14911" t="s">
        <v>27</v>
      </c>
      <c r="L14911" t="s">
        <v>73</v>
      </c>
      <c r="M14911" s="1">
        <v>6880.01</v>
      </c>
      <c r="N14911" s="1">
        <v>1953.77</v>
      </c>
      <c r="O14911">
        <v>0.02</v>
      </c>
    </row>
    <row r="14912" spans="1:15" x14ac:dyDescent="0.3">
      <c r="A14912" t="str">
        <f xml:space="preserve"> _xlfn.XLOOKUP(H14912, 'Customers'!B:B, 'Customers'!A:A)</f>
        <v>CUST_4</v>
      </c>
      <c r="B14912" t="str">
        <f>_xlfn.XLOOKUP(L14912, Products!C:C, Products!A:A)</f>
        <v>PROD_2</v>
      </c>
      <c r="C14912">
        <v>14911</v>
      </c>
      <c r="D14912" s="2" t="s">
        <v>1241</v>
      </c>
      <c r="E14912">
        <f>YEAR(Orders[[#This Row],[Order_Date]])</f>
        <v>2023</v>
      </c>
      <c r="F14912">
        <f>MONTH(Orders[[#This Row],[Order_Date]])</f>
        <v>12</v>
      </c>
      <c r="G14912" s="2" t="s">
        <v>574</v>
      </c>
      <c r="H14912" t="s">
        <v>31</v>
      </c>
      <c r="I14912" t="s">
        <v>21</v>
      </c>
      <c r="J14912" t="s">
        <v>22</v>
      </c>
      <c r="K14912" t="s">
        <v>16</v>
      </c>
      <c r="L14912" t="s">
        <v>23</v>
      </c>
      <c r="M14912" s="1">
        <v>4687.3999999999996</v>
      </c>
      <c r="N14912" s="1">
        <v>384.61</v>
      </c>
      <c r="O14912">
        <v>0.18</v>
      </c>
    </row>
    <row r="14913" spans="1:15" x14ac:dyDescent="0.3">
      <c r="A14913" t="str">
        <f xml:space="preserve"> _xlfn.XLOOKUP(H14913, 'Customers'!B:B, 'Customers'!A:A)</f>
        <v>CUST_368</v>
      </c>
      <c r="B14913" t="str">
        <f>_xlfn.XLOOKUP(L14913, Products!C:C, Products!A:A)</f>
        <v>PROD_2</v>
      </c>
      <c r="C14913">
        <v>14912</v>
      </c>
      <c r="D14913" s="2" t="s">
        <v>873</v>
      </c>
      <c r="E14913">
        <f>YEAR(Orders[[#This Row],[Order_Date]])</f>
        <v>2022</v>
      </c>
      <c r="F14913">
        <f>MONTH(Orders[[#This Row],[Order_Date]])</f>
        <v>1</v>
      </c>
      <c r="G14913" s="2" t="s">
        <v>112</v>
      </c>
      <c r="H14913" t="s">
        <v>919</v>
      </c>
      <c r="I14913" t="s">
        <v>32</v>
      </c>
      <c r="J14913" t="s">
        <v>15</v>
      </c>
      <c r="K14913" t="s">
        <v>16</v>
      </c>
      <c r="L14913" t="s">
        <v>23</v>
      </c>
      <c r="M14913" s="1">
        <v>3032.92</v>
      </c>
      <c r="N14913" s="1">
        <v>192.55</v>
      </c>
      <c r="O14913">
        <v>0.16</v>
      </c>
    </row>
    <row r="14914" spans="1:15" x14ac:dyDescent="0.3">
      <c r="A14914" t="str">
        <f xml:space="preserve"> _xlfn.XLOOKUP(H14914, 'Customers'!B:B, 'Customers'!A:A)</f>
        <v>CUST_529</v>
      </c>
      <c r="B14914" t="str">
        <f>_xlfn.XLOOKUP(L14914, Products!C:C, Products!A:A)</f>
        <v>PROD_5</v>
      </c>
      <c r="C14914">
        <v>14913</v>
      </c>
      <c r="D14914" s="2" t="s">
        <v>387</v>
      </c>
      <c r="E14914">
        <f>YEAR(Orders[[#This Row],[Order_Date]])</f>
        <v>2022</v>
      </c>
      <c r="F14914">
        <f>MONTH(Orders[[#This Row],[Order_Date]])</f>
        <v>5</v>
      </c>
      <c r="G14914" s="2" t="s">
        <v>284</v>
      </c>
      <c r="H14914" t="s">
        <v>1207</v>
      </c>
      <c r="I14914" t="s">
        <v>21</v>
      </c>
      <c r="J14914" t="s">
        <v>33</v>
      </c>
      <c r="K14914" t="s">
        <v>34</v>
      </c>
      <c r="L14914" t="s">
        <v>39</v>
      </c>
      <c r="M14914" s="1">
        <v>3963.19</v>
      </c>
      <c r="N14914" s="1">
        <v>953.12</v>
      </c>
      <c r="O14914">
        <v>7.0000000000000007E-2</v>
      </c>
    </row>
    <row r="14915" spans="1:15" x14ac:dyDescent="0.3">
      <c r="A14915" t="str">
        <f xml:space="preserve"> _xlfn.XLOOKUP(H14915, 'Customers'!B:B, 'Customers'!A:A)</f>
        <v>CUST_831</v>
      </c>
      <c r="B14915" t="str">
        <f>_xlfn.XLOOKUP(L14915, Products!C:C, Products!A:A)</f>
        <v>PROD_3</v>
      </c>
      <c r="C14915">
        <v>14914</v>
      </c>
      <c r="D14915" s="2" t="s">
        <v>1236</v>
      </c>
      <c r="E14915">
        <f>YEAR(Orders[[#This Row],[Order_Date]])</f>
        <v>2023</v>
      </c>
      <c r="F14915">
        <f>MONTH(Orders[[#This Row],[Order_Date]])</f>
        <v>5</v>
      </c>
      <c r="G14915" s="2" t="s">
        <v>756</v>
      </c>
      <c r="H14915" t="s">
        <v>1584</v>
      </c>
      <c r="I14915" t="s">
        <v>32</v>
      </c>
      <c r="J14915" t="s">
        <v>22</v>
      </c>
      <c r="K14915" t="s">
        <v>27</v>
      </c>
      <c r="L14915" t="s">
        <v>28</v>
      </c>
      <c r="M14915" s="1">
        <v>526.21</v>
      </c>
      <c r="N14915" s="1">
        <v>92.76</v>
      </c>
      <c r="O14915">
        <v>0.09</v>
      </c>
    </row>
    <row r="14916" spans="1:15" x14ac:dyDescent="0.3">
      <c r="A14916" t="str">
        <f xml:space="preserve"> _xlfn.XLOOKUP(H14916, 'Customers'!B:B, 'Customers'!A:A)</f>
        <v>CUST_39</v>
      </c>
      <c r="B14916" t="str">
        <f>_xlfn.XLOOKUP(L14916, Products!C:C, Products!A:A)</f>
        <v>PROD_3</v>
      </c>
      <c r="C14916">
        <v>14915</v>
      </c>
      <c r="D14916" s="2" t="s">
        <v>225</v>
      </c>
      <c r="E14916">
        <f>YEAR(Orders[[#This Row],[Order_Date]])</f>
        <v>2023</v>
      </c>
      <c r="F14916">
        <f>MONTH(Orders[[#This Row],[Order_Date]])</f>
        <v>6</v>
      </c>
      <c r="G14916" s="2" t="s">
        <v>1056</v>
      </c>
      <c r="H14916" t="s">
        <v>144</v>
      </c>
      <c r="I14916" t="s">
        <v>14</v>
      </c>
      <c r="J14916" t="s">
        <v>22</v>
      </c>
      <c r="K14916" t="s">
        <v>27</v>
      </c>
      <c r="L14916" t="s">
        <v>28</v>
      </c>
      <c r="M14916" s="1">
        <v>8035.42</v>
      </c>
      <c r="N14916" s="1">
        <v>1566.6</v>
      </c>
      <c r="O14916">
        <v>7.0000000000000007E-2</v>
      </c>
    </row>
    <row r="14917" spans="1:15" x14ac:dyDescent="0.3">
      <c r="A14917" t="str">
        <f xml:space="preserve"> _xlfn.XLOOKUP(H14917, 'Customers'!B:B, 'Customers'!A:A)</f>
        <v>CUST_923</v>
      </c>
      <c r="B14917" t="str">
        <f>_xlfn.XLOOKUP(L14917, Products!C:C, Products!A:A)</f>
        <v>PROD_7</v>
      </c>
      <c r="C14917">
        <v>14916</v>
      </c>
      <c r="D14917" s="2" t="s">
        <v>1167</v>
      </c>
      <c r="E14917">
        <f>YEAR(Orders[[#This Row],[Order_Date]])</f>
        <v>2023</v>
      </c>
      <c r="F14917">
        <f>MONTH(Orders[[#This Row],[Order_Date]])</f>
        <v>4</v>
      </c>
      <c r="G14917" s="2" t="s">
        <v>722</v>
      </c>
      <c r="H14917" t="s">
        <v>1683</v>
      </c>
      <c r="I14917" t="s">
        <v>21</v>
      </c>
      <c r="J14917" t="s">
        <v>22</v>
      </c>
      <c r="K14917" t="s">
        <v>16</v>
      </c>
      <c r="L14917" t="s">
        <v>66</v>
      </c>
      <c r="M14917" s="1">
        <v>7772.24</v>
      </c>
      <c r="N14917" s="1">
        <v>-161.34</v>
      </c>
      <c r="O14917">
        <v>0.06</v>
      </c>
    </row>
    <row r="14918" spans="1:15" x14ac:dyDescent="0.3">
      <c r="A14918" t="str">
        <f xml:space="preserve"> _xlfn.XLOOKUP(H14918, 'Customers'!B:B, 'Customers'!A:A)</f>
        <v>CUST_247</v>
      </c>
      <c r="B14918" t="str">
        <f>_xlfn.XLOOKUP(L14918, Products!C:C, Products!A:A)</f>
        <v>PROD_2</v>
      </c>
      <c r="C14918">
        <v>14917</v>
      </c>
      <c r="D14918" s="2" t="s">
        <v>206</v>
      </c>
      <c r="E14918">
        <f>YEAR(Orders[[#This Row],[Order_Date]])</f>
        <v>2022</v>
      </c>
      <c r="F14918">
        <f>MONTH(Orders[[#This Row],[Order_Date]])</f>
        <v>12</v>
      </c>
      <c r="G14918" s="2" t="s">
        <v>1125</v>
      </c>
      <c r="H14918" t="s">
        <v>679</v>
      </c>
      <c r="I14918" t="s">
        <v>32</v>
      </c>
      <c r="J14918" t="s">
        <v>15</v>
      </c>
      <c r="K14918" t="s">
        <v>16</v>
      </c>
      <c r="L14918" t="s">
        <v>23</v>
      </c>
      <c r="M14918" s="1">
        <v>5880.76</v>
      </c>
      <c r="N14918" s="1">
        <v>1575.16</v>
      </c>
      <c r="O14918">
        <v>0.15</v>
      </c>
    </row>
    <row r="14919" spans="1:15" x14ac:dyDescent="0.3">
      <c r="A14919" t="str">
        <f xml:space="preserve"> _xlfn.XLOOKUP(H14919, 'Customers'!B:B, 'Customers'!A:A)</f>
        <v>CUST_723</v>
      </c>
      <c r="B14919" t="str">
        <f>_xlfn.XLOOKUP(L14919, Products!C:C, Products!A:A)</f>
        <v>PROD_7</v>
      </c>
      <c r="C14919">
        <v>14918</v>
      </c>
      <c r="D14919" s="2" t="s">
        <v>358</v>
      </c>
      <c r="E14919">
        <f>YEAR(Orders[[#This Row],[Order_Date]])</f>
        <v>2023</v>
      </c>
      <c r="F14919">
        <f>MONTH(Orders[[#This Row],[Order_Date]])</f>
        <v>2</v>
      </c>
      <c r="G14919" s="2" t="s">
        <v>63</v>
      </c>
      <c r="H14919" t="s">
        <v>1465</v>
      </c>
      <c r="I14919" t="s">
        <v>32</v>
      </c>
      <c r="J14919" t="s">
        <v>15</v>
      </c>
      <c r="K14919" t="s">
        <v>16</v>
      </c>
      <c r="L14919" t="s">
        <v>66</v>
      </c>
      <c r="M14919" s="1">
        <v>6672.54</v>
      </c>
      <c r="N14919" s="1">
        <v>1128.97</v>
      </c>
      <c r="O14919">
        <v>0.03</v>
      </c>
    </row>
    <row r="14920" spans="1:15" x14ac:dyDescent="0.3">
      <c r="A14920" t="str">
        <f xml:space="preserve"> _xlfn.XLOOKUP(H14920, 'Customers'!B:B, 'Customers'!A:A)</f>
        <v>CUST_167</v>
      </c>
      <c r="B14920" t="str">
        <f>_xlfn.XLOOKUP(L14920, Products!C:C, Products!A:A)</f>
        <v>PROD_6</v>
      </c>
      <c r="C14920">
        <v>14919</v>
      </c>
      <c r="D14920" s="2" t="s">
        <v>770</v>
      </c>
      <c r="E14920">
        <f>YEAR(Orders[[#This Row],[Order_Date]])</f>
        <v>2023</v>
      </c>
      <c r="F14920">
        <f>MONTH(Orders[[#This Row],[Order_Date]])</f>
        <v>4</v>
      </c>
      <c r="G14920" s="2" t="s">
        <v>827</v>
      </c>
      <c r="H14920" t="s">
        <v>491</v>
      </c>
      <c r="I14920" t="s">
        <v>14</v>
      </c>
      <c r="J14920" t="s">
        <v>65</v>
      </c>
      <c r="K14920" t="s">
        <v>34</v>
      </c>
      <c r="L14920" t="s">
        <v>52</v>
      </c>
      <c r="M14920" s="1">
        <v>2301.44</v>
      </c>
      <c r="N14920" s="1">
        <v>540.45000000000005</v>
      </c>
      <c r="O14920">
        <v>0.03</v>
      </c>
    </row>
    <row r="14921" spans="1:15" x14ac:dyDescent="0.3">
      <c r="A14921" t="str">
        <f xml:space="preserve"> _xlfn.XLOOKUP(H14921, 'Customers'!B:B, 'Customers'!A:A)</f>
        <v>CUST_673</v>
      </c>
      <c r="B14921" t="str">
        <f>_xlfn.XLOOKUP(L14921, Products!C:C, Products!A:A)</f>
        <v>PROD_1</v>
      </c>
      <c r="C14921">
        <v>14920</v>
      </c>
      <c r="D14921" s="2" t="s">
        <v>1100</v>
      </c>
      <c r="E14921">
        <f>YEAR(Orders[[#This Row],[Order_Date]])</f>
        <v>2023</v>
      </c>
      <c r="F14921">
        <f>MONTH(Orders[[#This Row],[Order_Date]])</f>
        <v>10</v>
      </c>
      <c r="G14921" s="2" t="s">
        <v>1083</v>
      </c>
      <c r="H14921" t="s">
        <v>1403</v>
      </c>
      <c r="I14921" t="s">
        <v>14</v>
      </c>
      <c r="J14921" t="s">
        <v>33</v>
      </c>
      <c r="K14921" t="s">
        <v>27</v>
      </c>
      <c r="L14921" t="s">
        <v>17</v>
      </c>
      <c r="M14921" s="1">
        <v>8024.84</v>
      </c>
      <c r="N14921" s="1">
        <v>357.78</v>
      </c>
      <c r="O14921">
        <v>0.22</v>
      </c>
    </row>
    <row r="14922" spans="1:15" x14ac:dyDescent="0.3">
      <c r="A14922" t="str">
        <f xml:space="preserve"> _xlfn.XLOOKUP(H14922, 'Customers'!B:B, 'Customers'!A:A)</f>
        <v>CUST_749</v>
      </c>
      <c r="B14922" t="str">
        <f>_xlfn.XLOOKUP(L14922, Products!C:C, Products!A:A)</f>
        <v>PROD_1</v>
      </c>
      <c r="C14922">
        <v>14921</v>
      </c>
      <c r="D14922" s="2" t="s">
        <v>392</v>
      </c>
      <c r="E14922">
        <f>YEAR(Orders[[#This Row],[Order_Date]])</f>
        <v>2023</v>
      </c>
      <c r="F14922">
        <f>MONTH(Orders[[#This Row],[Order_Date]])</f>
        <v>9</v>
      </c>
      <c r="G14922" s="2" t="s">
        <v>442</v>
      </c>
      <c r="H14922" t="s">
        <v>1495</v>
      </c>
      <c r="I14922" t="s">
        <v>32</v>
      </c>
      <c r="J14922" t="s">
        <v>22</v>
      </c>
      <c r="K14922" t="s">
        <v>16</v>
      </c>
      <c r="L14922" t="s">
        <v>17</v>
      </c>
      <c r="M14922" s="1">
        <v>5402.19</v>
      </c>
      <c r="N14922" s="1">
        <v>-276.19</v>
      </c>
      <c r="O14922">
        <v>0.04</v>
      </c>
    </row>
    <row r="14923" spans="1:15" x14ac:dyDescent="0.3">
      <c r="A14923" t="str">
        <f xml:space="preserve"> _xlfn.XLOOKUP(H14923, 'Customers'!B:B, 'Customers'!A:A)</f>
        <v>CUST_402</v>
      </c>
      <c r="B14923" t="str">
        <f>_xlfn.XLOOKUP(L14923, Products!C:C, Products!A:A)</f>
        <v>PROD_8</v>
      </c>
      <c r="C14923">
        <v>14922</v>
      </c>
      <c r="D14923" s="2" t="s">
        <v>348</v>
      </c>
      <c r="E14923">
        <f>YEAR(Orders[[#This Row],[Order_Date]])</f>
        <v>2023</v>
      </c>
      <c r="F14923">
        <f>MONTH(Orders[[#This Row],[Order_Date]])</f>
        <v>7</v>
      </c>
      <c r="G14923" s="2" t="s">
        <v>793</v>
      </c>
      <c r="H14923" t="s">
        <v>987</v>
      </c>
      <c r="I14923" t="s">
        <v>32</v>
      </c>
      <c r="J14923" t="s">
        <v>65</v>
      </c>
      <c r="K14923" t="s">
        <v>27</v>
      </c>
      <c r="L14923" t="s">
        <v>73</v>
      </c>
      <c r="M14923" s="1">
        <v>8273.85</v>
      </c>
      <c r="N14923" s="1">
        <v>153.58000000000001</v>
      </c>
      <c r="O14923">
        <v>0.28000000000000003</v>
      </c>
    </row>
    <row r="14924" spans="1:15" x14ac:dyDescent="0.3">
      <c r="A14924" t="str">
        <f xml:space="preserve"> _xlfn.XLOOKUP(H14924, 'Customers'!B:B, 'Customers'!A:A)</f>
        <v>CUST_600</v>
      </c>
      <c r="B14924" t="str">
        <f>_xlfn.XLOOKUP(L14924, Products!C:C, Products!A:A)</f>
        <v>PROD_6</v>
      </c>
      <c r="C14924">
        <v>14923</v>
      </c>
      <c r="D14924" s="2" t="s">
        <v>516</v>
      </c>
      <c r="E14924">
        <f>YEAR(Orders[[#This Row],[Order_Date]])</f>
        <v>2022</v>
      </c>
      <c r="F14924">
        <f>MONTH(Orders[[#This Row],[Order_Date]])</f>
        <v>2</v>
      </c>
      <c r="G14924" s="2" t="s">
        <v>702</v>
      </c>
      <c r="H14924" t="s">
        <v>1312</v>
      </c>
      <c r="I14924" t="s">
        <v>14</v>
      </c>
      <c r="J14924" t="s">
        <v>15</v>
      </c>
      <c r="K14924" t="s">
        <v>34</v>
      </c>
      <c r="L14924" t="s">
        <v>52</v>
      </c>
      <c r="M14924" s="1">
        <v>3093.27</v>
      </c>
      <c r="N14924" s="1">
        <v>83.99</v>
      </c>
      <c r="O14924">
        <v>0.03</v>
      </c>
    </row>
    <row r="14925" spans="1:15" x14ac:dyDescent="0.3">
      <c r="A14925" t="str">
        <f xml:space="preserve"> _xlfn.XLOOKUP(H14925, 'Customers'!B:B, 'Customers'!A:A)</f>
        <v>CUST_725</v>
      </c>
      <c r="B14925" t="str">
        <f>_xlfn.XLOOKUP(L14925, Products!C:C, Products!A:A)</f>
        <v>PROD_4</v>
      </c>
      <c r="C14925">
        <v>14924</v>
      </c>
      <c r="D14925" s="2" t="s">
        <v>1148</v>
      </c>
      <c r="E14925">
        <f>YEAR(Orders[[#This Row],[Order_Date]])</f>
        <v>2023</v>
      </c>
      <c r="F14925">
        <f>MONTH(Orders[[#This Row],[Order_Date]])</f>
        <v>12</v>
      </c>
      <c r="G14925" s="2" t="s">
        <v>89</v>
      </c>
      <c r="H14925" t="s">
        <v>1467</v>
      </c>
      <c r="I14925" t="s">
        <v>21</v>
      </c>
      <c r="J14925" t="s">
        <v>22</v>
      </c>
      <c r="K14925" t="s">
        <v>34</v>
      </c>
      <c r="L14925" t="s">
        <v>35</v>
      </c>
      <c r="M14925" s="1">
        <v>6439.34</v>
      </c>
      <c r="N14925" s="1">
        <v>45.96</v>
      </c>
      <c r="O14925">
        <v>0.13</v>
      </c>
    </row>
    <row r="14926" spans="1:15" x14ac:dyDescent="0.3">
      <c r="A14926" t="str">
        <f xml:space="preserve"> _xlfn.XLOOKUP(H14926, 'Customers'!B:B, 'Customers'!A:A)</f>
        <v>CUST_451</v>
      </c>
      <c r="B14926" t="str">
        <f>_xlfn.XLOOKUP(L14926, Products!C:C, Products!A:A)</f>
        <v>PROD_3</v>
      </c>
      <c r="C14926">
        <v>14925</v>
      </c>
      <c r="D14926" s="2" t="s">
        <v>1224</v>
      </c>
      <c r="E14926">
        <f>YEAR(Orders[[#This Row],[Order_Date]])</f>
        <v>2022</v>
      </c>
      <c r="F14926">
        <f>MONTH(Orders[[#This Row],[Order_Date]])</f>
        <v>2</v>
      </c>
      <c r="G14926" s="2" t="s">
        <v>947</v>
      </c>
      <c r="H14926" t="s">
        <v>1075</v>
      </c>
      <c r="I14926" t="s">
        <v>21</v>
      </c>
      <c r="J14926" t="s">
        <v>33</v>
      </c>
      <c r="K14926" t="s">
        <v>27</v>
      </c>
      <c r="L14926" t="s">
        <v>28</v>
      </c>
      <c r="M14926" s="1">
        <v>6610.61</v>
      </c>
      <c r="N14926" s="1">
        <v>-476.31</v>
      </c>
      <c r="O14926">
        <v>0.14000000000000001</v>
      </c>
    </row>
    <row r="14927" spans="1:15" x14ac:dyDescent="0.3">
      <c r="A14927" t="str">
        <f xml:space="preserve"> _xlfn.XLOOKUP(H14927, 'Customers'!B:B, 'Customers'!A:A)</f>
        <v>CUST_266</v>
      </c>
      <c r="B14927" t="str">
        <f>_xlfn.XLOOKUP(L14927, Products!C:C, Products!A:A)</f>
        <v>PROD_4</v>
      </c>
      <c r="C14927">
        <v>14926</v>
      </c>
      <c r="D14927" s="2" t="s">
        <v>287</v>
      </c>
      <c r="E14927">
        <f>YEAR(Orders[[#This Row],[Order_Date]])</f>
        <v>2022</v>
      </c>
      <c r="F14927">
        <f>MONTH(Orders[[#This Row],[Order_Date]])</f>
        <v>7</v>
      </c>
      <c r="G14927" s="2" t="s">
        <v>101</v>
      </c>
      <c r="H14927" t="s">
        <v>719</v>
      </c>
      <c r="I14927" t="s">
        <v>21</v>
      </c>
      <c r="J14927" t="s">
        <v>65</v>
      </c>
      <c r="K14927" t="s">
        <v>34</v>
      </c>
      <c r="L14927" t="s">
        <v>35</v>
      </c>
      <c r="M14927" s="1">
        <v>6490.59</v>
      </c>
      <c r="N14927" s="1">
        <v>795.92</v>
      </c>
      <c r="O14927">
        <v>0.03</v>
      </c>
    </row>
    <row r="14928" spans="1:15" x14ac:dyDescent="0.3">
      <c r="A14928" t="str">
        <f xml:space="preserve"> _xlfn.XLOOKUP(H14928, 'Customers'!B:B, 'Customers'!A:A)</f>
        <v>CUST_24</v>
      </c>
      <c r="B14928" t="str">
        <f>_xlfn.XLOOKUP(L14928, Products!C:C, Products!A:A)</f>
        <v>PROD_6</v>
      </c>
      <c r="C14928">
        <v>14927</v>
      </c>
      <c r="D14928" s="2" t="s">
        <v>1150</v>
      </c>
      <c r="E14928">
        <f>YEAR(Orders[[#This Row],[Order_Date]])</f>
        <v>2022</v>
      </c>
      <c r="F14928">
        <f>MONTH(Orders[[#This Row],[Order_Date]])</f>
        <v>6</v>
      </c>
      <c r="G14928" s="2" t="s">
        <v>1384</v>
      </c>
      <c r="H14928" t="s">
        <v>99</v>
      </c>
      <c r="I14928" t="s">
        <v>14</v>
      </c>
      <c r="J14928" t="s">
        <v>33</v>
      </c>
      <c r="K14928" t="s">
        <v>34</v>
      </c>
      <c r="L14928" t="s">
        <v>52</v>
      </c>
      <c r="M14928" s="1">
        <v>9497.6299999999992</v>
      </c>
      <c r="N14928" s="1">
        <v>-640.16</v>
      </c>
      <c r="O14928">
        <v>0.15</v>
      </c>
    </row>
    <row r="14929" spans="1:15" x14ac:dyDescent="0.3">
      <c r="A14929" t="str">
        <f xml:space="preserve"> _xlfn.XLOOKUP(H14929, 'Customers'!B:B, 'Customers'!A:A)</f>
        <v>CUST_386</v>
      </c>
      <c r="B14929" t="str">
        <f>_xlfn.XLOOKUP(L14929, Products!C:C, Products!A:A)</f>
        <v>PROD_5</v>
      </c>
      <c r="C14929">
        <v>14928</v>
      </c>
      <c r="D14929" s="2" t="s">
        <v>1164</v>
      </c>
      <c r="E14929">
        <f>YEAR(Orders[[#This Row],[Order_Date]])</f>
        <v>2022</v>
      </c>
      <c r="F14929">
        <f>MONTH(Orders[[#This Row],[Order_Date]])</f>
        <v>3</v>
      </c>
      <c r="G14929" s="2" t="s">
        <v>307</v>
      </c>
      <c r="H14929" t="s">
        <v>958</v>
      </c>
      <c r="I14929" t="s">
        <v>21</v>
      </c>
      <c r="J14929" t="s">
        <v>22</v>
      </c>
      <c r="K14929" t="s">
        <v>34</v>
      </c>
      <c r="L14929" t="s">
        <v>39</v>
      </c>
      <c r="M14929" s="1">
        <v>3188.11</v>
      </c>
      <c r="N14929" s="1">
        <v>474.45</v>
      </c>
      <c r="O14929">
        <v>0.04</v>
      </c>
    </row>
    <row r="14930" spans="1:15" x14ac:dyDescent="0.3">
      <c r="A14930" t="str">
        <f xml:space="preserve"> _xlfn.XLOOKUP(H14930, 'Customers'!B:B, 'Customers'!A:A)</f>
        <v>CUST_172</v>
      </c>
      <c r="B14930" t="str">
        <f>_xlfn.XLOOKUP(L14930, Products!C:C, Products!A:A)</f>
        <v>PROD_1</v>
      </c>
      <c r="C14930">
        <v>14929</v>
      </c>
      <c r="D14930" s="2" t="s">
        <v>882</v>
      </c>
      <c r="E14930">
        <f>YEAR(Orders[[#This Row],[Order_Date]])</f>
        <v>2022</v>
      </c>
      <c r="F14930">
        <f>MONTH(Orders[[#This Row],[Order_Date]])</f>
        <v>3</v>
      </c>
      <c r="G14930" s="2" t="s">
        <v>936</v>
      </c>
      <c r="H14930" t="s">
        <v>506</v>
      </c>
      <c r="I14930" t="s">
        <v>21</v>
      </c>
      <c r="J14930" t="s">
        <v>22</v>
      </c>
      <c r="K14930" t="s">
        <v>16</v>
      </c>
      <c r="L14930" t="s">
        <v>17</v>
      </c>
      <c r="M14930" s="1">
        <v>5415.24</v>
      </c>
      <c r="N14930" s="1">
        <v>862.78</v>
      </c>
      <c r="O14930">
        <v>0.24</v>
      </c>
    </row>
    <row r="14931" spans="1:15" x14ac:dyDescent="0.3">
      <c r="A14931" t="str">
        <f xml:space="preserve"> _xlfn.XLOOKUP(H14931, 'Customers'!B:B, 'Customers'!A:A)</f>
        <v>CUST_651</v>
      </c>
      <c r="B14931" t="str">
        <f>_xlfn.XLOOKUP(L14931, Products!C:C, Products!A:A)</f>
        <v>PROD_1</v>
      </c>
      <c r="C14931">
        <v>14930</v>
      </c>
      <c r="D14931" s="2" t="s">
        <v>1206</v>
      </c>
      <c r="E14931">
        <f>YEAR(Orders[[#This Row],[Order_Date]])</f>
        <v>2022</v>
      </c>
      <c r="F14931">
        <f>MONTH(Orders[[#This Row],[Order_Date]])</f>
        <v>8</v>
      </c>
      <c r="G14931" s="2" t="s">
        <v>212</v>
      </c>
      <c r="H14931" t="s">
        <v>1377</v>
      </c>
      <c r="I14931" t="s">
        <v>21</v>
      </c>
      <c r="J14931" t="s">
        <v>33</v>
      </c>
      <c r="K14931" t="s">
        <v>27</v>
      </c>
      <c r="L14931" t="s">
        <v>17</v>
      </c>
      <c r="M14931" s="1">
        <v>9687.89</v>
      </c>
      <c r="N14931" s="1">
        <v>632.16</v>
      </c>
      <c r="O14931">
        <v>0.15</v>
      </c>
    </row>
    <row r="14932" spans="1:15" x14ac:dyDescent="0.3">
      <c r="A14932" t="str">
        <f xml:space="preserve"> _xlfn.XLOOKUP(H14932, 'Customers'!B:B, 'Customers'!A:A)</f>
        <v>CUST_424</v>
      </c>
      <c r="B14932" t="str">
        <f>_xlfn.XLOOKUP(L14932, Products!C:C, Products!A:A)</f>
        <v>PROD_4</v>
      </c>
      <c r="C14932">
        <v>14931</v>
      </c>
      <c r="D14932" s="2" t="s">
        <v>225</v>
      </c>
      <c r="E14932">
        <f>YEAR(Orders[[#This Row],[Order_Date]])</f>
        <v>2023</v>
      </c>
      <c r="F14932">
        <f>MONTH(Orders[[#This Row],[Order_Date]])</f>
        <v>6</v>
      </c>
      <c r="G14932" s="2" t="s">
        <v>825</v>
      </c>
      <c r="H14932" t="s">
        <v>1028</v>
      </c>
      <c r="I14932" t="s">
        <v>32</v>
      </c>
      <c r="J14932" t="s">
        <v>22</v>
      </c>
      <c r="K14932" t="s">
        <v>34</v>
      </c>
      <c r="L14932" t="s">
        <v>35</v>
      </c>
      <c r="M14932" s="1">
        <v>5982.16</v>
      </c>
      <c r="N14932" s="1">
        <v>554.28</v>
      </c>
      <c r="O14932">
        <v>7.0000000000000007E-2</v>
      </c>
    </row>
    <row r="14933" spans="1:15" x14ac:dyDescent="0.3">
      <c r="A14933" t="str">
        <f xml:space="preserve"> _xlfn.XLOOKUP(H14933, 'Customers'!B:B, 'Customers'!A:A)</f>
        <v>CUST_667</v>
      </c>
      <c r="B14933" t="str">
        <f>_xlfn.XLOOKUP(L14933, Products!C:C, Products!A:A)</f>
        <v>PROD_3</v>
      </c>
      <c r="C14933">
        <v>14932</v>
      </c>
      <c r="D14933" s="2" t="s">
        <v>700</v>
      </c>
      <c r="E14933">
        <f>YEAR(Orders[[#This Row],[Order_Date]])</f>
        <v>2023</v>
      </c>
      <c r="F14933">
        <f>MONTH(Orders[[#This Row],[Order_Date]])</f>
        <v>11</v>
      </c>
      <c r="G14933" s="2" t="s">
        <v>1136</v>
      </c>
      <c r="H14933" t="s">
        <v>1396</v>
      </c>
      <c r="I14933" t="s">
        <v>21</v>
      </c>
      <c r="J14933" t="s">
        <v>15</v>
      </c>
      <c r="K14933" t="s">
        <v>27</v>
      </c>
      <c r="L14933" t="s">
        <v>28</v>
      </c>
      <c r="M14933" s="1">
        <v>9473.44</v>
      </c>
      <c r="N14933" s="1">
        <v>85.33</v>
      </c>
      <c r="O14933">
        <v>0.14000000000000001</v>
      </c>
    </row>
    <row r="14934" spans="1:15" x14ac:dyDescent="0.3">
      <c r="A14934" t="str">
        <f xml:space="preserve"> _xlfn.XLOOKUP(H14934, 'Customers'!B:B, 'Customers'!A:A)</f>
        <v>CUST_626</v>
      </c>
      <c r="B14934" t="str">
        <f>_xlfn.XLOOKUP(L14934, Products!C:C, Products!A:A)</f>
        <v>PROD_5</v>
      </c>
      <c r="C14934">
        <v>14933</v>
      </c>
      <c r="D14934" s="2" t="s">
        <v>618</v>
      </c>
      <c r="E14934">
        <f>YEAR(Orders[[#This Row],[Order_Date]])</f>
        <v>2022</v>
      </c>
      <c r="F14934">
        <f>MONTH(Orders[[#This Row],[Order_Date]])</f>
        <v>6</v>
      </c>
      <c r="G14934" s="2" t="s">
        <v>619</v>
      </c>
      <c r="H14934" t="s">
        <v>1348</v>
      </c>
      <c r="I14934" t="s">
        <v>32</v>
      </c>
      <c r="J14934" t="s">
        <v>65</v>
      </c>
      <c r="K14934" t="s">
        <v>34</v>
      </c>
      <c r="L14934" t="s">
        <v>39</v>
      </c>
      <c r="M14934" s="1">
        <v>7886.42</v>
      </c>
      <c r="N14934" s="1">
        <v>1137.79</v>
      </c>
      <c r="O14934">
        <v>0.14000000000000001</v>
      </c>
    </row>
    <row r="14935" spans="1:15" x14ac:dyDescent="0.3">
      <c r="A14935" t="str">
        <f xml:space="preserve"> _xlfn.XLOOKUP(H14935, 'Customers'!B:B, 'Customers'!A:A)</f>
        <v>CUST_569</v>
      </c>
      <c r="B14935" t="str">
        <f>_xlfn.XLOOKUP(L14935, Products!C:C, Products!A:A)</f>
        <v>PROD_6</v>
      </c>
      <c r="C14935">
        <v>14934</v>
      </c>
      <c r="D14935" s="2" t="s">
        <v>548</v>
      </c>
      <c r="E14935">
        <f>YEAR(Orders[[#This Row],[Order_Date]])</f>
        <v>2023</v>
      </c>
      <c r="F14935">
        <f>MONTH(Orders[[#This Row],[Order_Date]])</f>
        <v>12</v>
      </c>
      <c r="G14935" s="2" t="s">
        <v>44</v>
      </c>
      <c r="H14935" t="s">
        <v>1263</v>
      </c>
      <c r="I14935" t="s">
        <v>14</v>
      </c>
      <c r="J14935" t="s">
        <v>65</v>
      </c>
      <c r="K14935" t="s">
        <v>34</v>
      </c>
      <c r="L14935" t="s">
        <v>52</v>
      </c>
      <c r="M14935" s="1">
        <v>9669.26</v>
      </c>
      <c r="N14935" s="1">
        <v>-292.05</v>
      </c>
      <c r="O14935">
        <v>0.15</v>
      </c>
    </row>
    <row r="14936" spans="1:15" x14ac:dyDescent="0.3">
      <c r="A14936" t="str">
        <f xml:space="preserve"> _xlfn.XLOOKUP(H14936, 'Customers'!B:B, 'Customers'!A:A)</f>
        <v>CUST_499</v>
      </c>
      <c r="B14936" t="str">
        <f>_xlfn.XLOOKUP(L14936, Products!C:C, Products!A:A)</f>
        <v>PROD_2</v>
      </c>
      <c r="C14936">
        <v>14935</v>
      </c>
      <c r="D14936" s="2" t="s">
        <v>67</v>
      </c>
      <c r="E14936">
        <f>YEAR(Orders[[#This Row],[Order_Date]])</f>
        <v>2023</v>
      </c>
      <c r="F14936">
        <f>MONTH(Orders[[#This Row],[Order_Date]])</f>
        <v>6</v>
      </c>
      <c r="G14936" s="2" t="s">
        <v>1453</v>
      </c>
      <c r="H14936" t="s">
        <v>1157</v>
      </c>
      <c r="I14936" t="s">
        <v>21</v>
      </c>
      <c r="J14936" t="s">
        <v>33</v>
      </c>
      <c r="K14936" t="s">
        <v>16</v>
      </c>
      <c r="L14936" t="s">
        <v>23</v>
      </c>
      <c r="M14936" s="1">
        <v>1125.9000000000001</v>
      </c>
      <c r="N14936" s="1">
        <v>70.430000000000007</v>
      </c>
      <c r="O14936">
        <v>0.06</v>
      </c>
    </row>
    <row r="14937" spans="1:15" x14ac:dyDescent="0.3">
      <c r="A14937" t="str">
        <f xml:space="preserve"> _xlfn.XLOOKUP(H14937, 'Customers'!B:B, 'Customers'!A:A)</f>
        <v>CUST_315</v>
      </c>
      <c r="B14937" t="str">
        <f>_xlfn.XLOOKUP(L14937, Products!C:C, Products!A:A)</f>
        <v>PROD_1</v>
      </c>
      <c r="C14937">
        <v>14936</v>
      </c>
      <c r="D14937" s="2" t="s">
        <v>226</v>
      </c>
      <c r="E14937">
        <f>YEAR(Orders[[#This Row],[Order_Date]])</f>
        <v>2023</v>
      </c>
      <c r="F14937">
        <f>MONTH(Orders[[#This Row],[Order_Date]])</f>
        <v>6</v>
      </c>
      <c r="G14937" s="2" t="s">
        <v>1057</v>
      </c>
      <c r="H14937" t="s">
        <v>826</v>
      </c>
      <c r="I14937" t="s">
        <v>14</v>
      </c>
      <c r="J14937" t="s">
        <v>65</v>
      </c>
      <c r="K14937" t="s">
        <v>27</v>
      </c>
      <c r="L14937" t="s">
        <v>17</v>
      </c>
      <c r="M14937" s="1">
        <v>9083.19</v>
      </c>
      <c r="N14937" s="1">
        <v>-578.97</v>
      </c>
      <c r="O14937">
        <v>0.09</v>
      </c>
    </row>
    <row r="14938" spans="1:15" x14ac:dyDescent="0.3">
      <c r="A14938" t="str">
        <f xml:space="preserve"> _xlfn.XLOOKUP(H14938, 'Customers'!B:B, 'Customers'!A:A)</f>
        <v>CUST_143</v>
      </c>
      <c r="B14938" t="str">
        <f>_xlfn.XLOOKUP(L14938, Products!C:C, Products!A:A)</f>
        <v>PROD_1</v>
      </c>
      <c r="C14938">
        <v>14937</v>
      </c>
      <c r="D14938" s="2" t="s">
        <v>346</v>
      </c>
      <c r="E14938">
        <f>YEAR(Orders[[#This Row],[Order_Date]])</f>
        <v>2023</v>
      </c>
      <c r="F14938">
        <f>MONTH(Orders[[#This Row],[Order_Date]])</f>
        <v>3</v>
      </c>
      <c r="G14938" s="2" t="s">
        <v>1271</v>
      </c>
      <c r="H14938" t="s">
        <v>434</v>
      </c>
      <c r="I14938" t="s">
        <v>14</v>
      </c>
      <c r="J14938" t="s">
        <v>33</v>
      </c>
      <c r="K14938" t="s">
        <v>27</v>
      </c>
      <c r="L14938" t="s">
        <v>17</v>
      </c>
      <c r="M14938" s="1">
        <v>8230.81</v>
      </c>
      <c r="N14938" s="1">
        <v>1232.7</v>
      </c>
      <c r="O14938">
        <v>0.14000000000000001</v>
      </c>
    </row>
    <row r="14939" spans="1:15" x14ac:dyDescent="0.3">
      <c r="A14939" t="str">
        <f xml:space="preserve"> _xlfn.XLOOKUP(H14939, 'Customers'!B:B, 'Customers'!A:A)</f>
        <v>CUST_520</v>
      </c>
      <c r="B14939" t="str">
        <f>_xlfn.XLOOKUP(L14939, Products!C:C, Products!A:A)</f>
        <v>PROD_8</v>
      </c>
      <c r="C14939">
        <v>14938</v>
      </c>
      <c r="D14939" s="2" t="s">
        <v>554</v>
      </c>
      <c r="E14939">
        <f>YEAR(Orders[[#This Row],[Order_Date]])</f>
        <v>2023</v>
      </c>
      <c r="F14939">
        <f>MONTH(Orders[[#This Row],[Order_Date]])</f>
        <v>3</v>
      </c>
      <c r="G14939" s="2" t="s">
        <v>644</v>
      </c>
      <c r="H14939" t="s">
        <v>1193</v>
      </c>
      <c r="I14939" t="s">
        <v>14</v>
      </c>
      <c r="J14939" t="s">
        <v>33</v>
      </c>
      <c r="K14939" t="s">
        <v>27</v>
      </c>
      <c r="L14939" t="s">
        <v>73</v>
      </c>
      <c r="M14939" s="1">
        <v>4925.25</v>
      </c>
      <c r="N14939" s="1">
        <v>879.39</v>
      </c>
      <c r="O14939">
        <v>0.18</v>
      </c>
    </row>
    <row r="14940" spans="1:15" x14ac:dyDescent="0.3">
      <c r="A14940" t="str">
        <f xml:space="preserve"> _xlfn.XLOOKUP(H14940, 'Customers'!B:B, 'Customers'!A:A)</f>
        <v>CUST_719</v>
      </c>
      <c r="B14940" t="str">
        <f>_xlfn.XLOOKUP(L14940, Products!C:C, Products!A:A)</f>
        <v>PROD_5</v>
      </c>
      <c r="C14940">
        <v>14939</v>
      </c>
      <c r="D14940" s="2" t="s">
        <v>68</v>
      </c>
      <c r="E14940">
        <f>YEAR(Orders[[#This Row],[Order_Date]])</f>
        <v>2023</v>
      </c>
      <c r="F14940">
        <f>MONTH(Orders[[#This Row],[Order_Date]])</f>
        <v>6</v>
      </c>
      <c r="G14940" s="2" t="s">
        <v>1062</v>
      </c>
      <c r="H14940" t="s">
        <v>1459</v>
      </c>
      <c r="I14940" t="s">
        <v>32</v>
      </c>
      <c r="J14940" t="s">
        <v>22</v>
      </c>
      <c r="K14940" t="s">
        <v>34</v>
      </c>
      <c r="L14940" t="s">
        <v>39</v>
      </c>
      <c r="M14940" s="1">
        <v>1162</v>
      </c>
      <c r="N14940" s="1">
        <v>-39.090000000000003</v>
      </c>
      <c r="O14940">
        <v>7.0000000000000007E-2</v>
      </c>
    </row>
    <row r="14941" spans="1:15" x14ac:dyDescent="0.3">
      <c r="A14941" t="str">
        <f xml:space="preserve"> _xlfn.XLOOKUP(H14941, 'Customers'!B:B, 'Customers'!A:A)</f>
        <v>CUST_488</v>
      </c>
      <c r="B14941" t="str">
        <f>_xlfn.XLOOKUP(L14941, Products!C:C, Products!A:A)</f>
        <v>PROD_5</v>
      </c>
      <c r="C14941">
        <v>14940</v>
      </c>
      <c r="D14941" s="2" t="s">
        <v>125</v>
      </c>
      <c r="E14941">
        <f>YEAR(Orders[[#This Row],[Order_Date]])</f>
        <v>2023</v>
      </c>
      <c r="F14941">
        <f>MONTH(Orders[[#This Row],[Order_Date]])</f>
        <v>1</v>
      </c>
      <c r="G14941" s="2" t="s">
        <v>63</v>
      </c>
      <c r="H14941" t="s">
        <v>1135</v>
      </c>
      <c r="I14941" t="s">
        <v>32</v>
      </c>
      <c r="J14941" t="s">
        <v>15</v>
      </c>
      <c r="K14941" t="s">
        <v>34</v>
      </c>
      <c r="L14941" t="s">
        <v>39</v>
      </c>
      <c r="M14941" s="1">
        <v>4963.22</v>
      </c>
      <c r="N14941" s="1">
        <v>-355.62</v>
      </c>
      <c r="O14941">
        <v>0.04</v>
      </c>
    </row>
    <row r="14942" spans="1:15" x14ac:dyDescent="0.3">
      <c r="A14942" t="str">
        <f xml:space="preserve"> _xlfn.XLOOKUP(H14942, 'Customers'!B:B, 'Customers'!A:A)</f>
        <v>CUST_911</v>
      </c>
      <c r="B14942" t="str">
        <f>_xlfn.XLOOKUP(L14942, Products!C:C, Products!A:A)</f>
        <v>PROD_1</v>
      </c>
      <c r="C14942">
        <v>14941</v>
      </c>
      <c r="D14942" s="2" t="s">
        <v>163</v>
      </c>
      <c r="E14942">
        <f>YEAR(Orders[[#This Row],[Order_Date]])</f>
        <v>2023</v>
      </c>
      <c r="F14942">
        <f>MONTH(Orders[[#This Row],[Order_Date]])</f>
        <v>4</v>
      </c>
      <c r="G14942" s="2" t="s">
        <v>937</v>
      </c>
      <c r="H14942" t="s">
        <v>1670</v>
      </c>
      <c r="I14942" t="s">
        <v>32</v>
      </c>
      <c r="J14942" t="s">
        <v>65</v>
      </c>
      <c r="K14942" t="s">
        <v>16</v>
      </c>
      <c r="L14942" t="s">
        <v>17</v>
      </c>
      <c r="M14942" s="1">
        <v>2479.35</v>
      </c>
      <c r="N14942" s="1">
        <v>166.75</v>
      </c>
      <c r="O14942">
        <v>0.14000000000000001</v>
      </c>
    </row>
    <row r="14943" spans="1:15" x14ac:dyDescent="0.3">
      <c r="A14943" t="str">
        <f xml:space="preserve"> _xlfn.XLOOKUP(H14943, 'Customers'!B:B, 'Customers'!A:A)</f>
        <v>CUST_974</v>
      </c>
      <c r="B14943" t="str">
        <f>_xlfn.XLOOKUP(L14943, Products!C:C, Products!A:A)</f>
        <v>PROD_2</v>
      </c>
      <c r="C14943">
        <v>14942</v>
      </c>
      <c r="D14943" s="2" t="s">
        <v>561</v>
      </c>
      <c r="E14943">
        <f>YEAR(Orders[[#This Row],[Order_Date]])</f>
        <v>2022</v>
      </c>
      <c r="F14943">
        <f>MONTH(Orders[[#This Row],[Order_Date]])</f>
        <v>3</v>
      </c>
      <c r="G14943" s="2" t="s">
        <v>513</v>
      </c>
      <c r="H14943" t="s">
        <v>1737</v>
      </c>
      <c r="I14943" t="s">
        <v>21</v>
      </c>
      <c r="J14943" t="s">
        <v>15</v>
      </c>
      <c r="K14943" t="s">
        <v>16</v>
      </c>
      <c r="L14943" t="s">
        <v>23</v>
      </c>
      <c r="M14943" s="1">
        <v>6268.5</v>
      </c>
      <c r="N14943" s="1">
        <v>-510.39</v>
      </c>
      <c r="O14943">
        <v>0.19</v>
      </c>
    </row>
    <row r="14944" spans="1:15" x14ac:dyDescent="0.3">
      <c r="A14944" t="str">
        <f xml:space="preserve"> _xlfn.XLOOKUP(H14944, 'Customers'!B:B, 'Customers'!A:A)</f>
        <v>CUST_97</v>
      </c>
      <c r="B14944" t="str">
        <f>_xlfn.XLOOKUP(L14944, Products!C:C, Products!A:A)</f>
        <v>PROD_4</v>
      </c>
      <c r="C14944">
        <v>14943</v>
      </c>
      <c r="D14944" s="2" t="s">
        <v>324</v>
      </c>
      <c r="E14944">
        <f>YEAR(Orders[[#This Row],[Order_Date]])</f>
        <v>2022</v>
      </c>
      <c r="F14944">
        <f>MONTH(Orders[[#This Row],[Order_Date]])</f>
        <v>8</v>
      </c>
      <c r="G14944" s="2" t="s">
        <v>325</v>
      </c>
      <c r="H14944" t="s">
        <v>306</v>
      </c>
      <c r="I14944" t="s">
        <v>21</v>
      </c>
      <c r="J14944" t="s">
        <v>15</v>
      </c>
      <c r="K14944" t="s">
        <v>34</v>
      </c>
      <c r="L14944" t="s">
        <v>35</v>
      </c>
      <c r="M14944" s="1">
        <v>1621.16</v>
      </c>
      <c r="N14944" s="1">
        <v>-95.96</v>
      </c>
      <c r="O14944">
        <v>0.28000000000000003</v>
      </c>
    </row>
    <row r="14945" spans="1:15" x14ac:dyDescent="0.3">
      <c r="A14945" t="str">
        <f xml:space="preserve"> _xlfn.XLOOKUP(H14945, 'Customers'!B:B, 'Customers'!A:A)</f>
        <v>CUST_227</v>
      </c>
      <c r="B14945" t="str">
        <f>_xlfn.XLOOKUP(L14945, Products!C:C, Products!A:A)</f>
        <v>PROD_1</v>
      </c>
      <c r="C14945">
        <v>14944</v>
      </c>
      <c r="D14945" s="2" t="s">
        <v>237</v>
      </c>
      <c r="E14945">
        <f>YEAR(Orders[[#This Row],[Order_Date]])</f>
        <v>2023</v>
      </c>
      <c r="F14945">
        <f>MONTH(Orders[[#This Row],[Order_Date]])</f>
        <v>4</v>
      </c>
      <c r="G14945" s="2" t="s">
        <v>1328</v>
      </c>
      <c r="H14945" t="s">
        <v>633</v>
      </c>
      <c r="I14945" t="s">
        <v>21</v>
      </c>
      <c r="J14945" t="s">
        <v>33</v>
      </c>
      <c r="K14945" t="s">
        <v>27</v>
      </c>
      <c r="L14945" t="s">
        <v>17</v>
      </c>
      <c r="M14945" s="1">
        <v>7244.3</v>
      </c>
      <c r="N14945" s="1">
        <v>705.12</v>
      </c>
      <c r="O14945">
        <v>0.05</v>
      </c>
    </row>
    <row r="14946" spans="1:15" x14ac:dyDescent="0.3">
      <c r="A14946" t="str">
        <f xml:space="preserve"> _xlfn.XLOOKUP(H14946, 'Customers'!B:B, 'Customers'!A:A)</f>
        <v>CUST_30</v>
      </c>
      <c r="B14946" t="str">
        <f>_xlfn.XLOOKUP(L14946, Products!C:C, Products!A:A)</f>
        <v>PROD_6</v>
      </c>
      <c r="C14946">
        <v>14945</v>
      </c>
      <c r="D14946" s="2" t="s">
        <v>247</v>
      </c>
      <c r="E14946">
        <f>YEAR(Orders[[#This Row],[Order_Date]])</f>
        <v>2022</v>
      </c>
      <c r="F14946">
        <f>MONTH(Orders[[#This Row],[Order_Date]])</f>
        <v>7</v>
      </c>
      <c r="G14946" s="2" t="s">
        <v>619</v>
      </c>
      <c r="H14946" t="s">
        <v>117</v>
      </c>
      <c r="I14946" t="s">
        <v>14</v>
      </c>
      <c r="J14946" t="s">
        <v>22</v>
      </c>
      <c r="K14946" t="s">
        <v>34</v>
      </c>
      <c r="L14946" t="s">
        <v>52</v>
      </c>
      <c r="M14946" s="1">
        <v>5686.47</v>
      </c>
      <c r="N14946" s="1">
        <v>-536.11</v>
      </c>
      <c r="O14946">
        <v>0.04</v>
      </c>
    </row>
    <row r="14947" spans="1:15" x14ac:dyDescent="0.3">
      <c r="A14947" t="str">
        <f xml:space="preserve"> _xlfn.XLOOKUP(H14947, 'Customers'!B:B, 'Customers'!A:A)</f>
        <v>CUST_743</v>
      </c>
      <c r="B14947" t="str">
        <f>_xlfn.XLOOKUP(L14947, Products!C:C, Products!A:A)</f>
        <v>PROD_1</v>
      </c>
      <c r="C14947">
        <v>14946</v>
      </c>
      <c r="D14947" s="2" t="s">
        <v>1355</v>
      </c>
      <c r="E14947">
        <f>YEAR(Orders[[#This Row],[Order_Date]])</f>
        <v>2022</v>
      </c>
      <c r="F14947">
        <f>MONTH(Orders[[#This Row],[Order_Date]])</f>
        <v>8</v>
      </c>
      <c r="G14947" s="2" t="s">
        <v>1206</v>
      </c>
      <c r="H14947" t="s">
        <v>1488</v>
      </c>
      <c r="I14947" t="s">
        <v>14</v>
      </c>
      <c r="J14947" t="s">
        <v>22</v>
      </c>
      <c r="K14947" t="s">
        <v>27</v>
      </c>
      <c r="L14947" t="s">
        <v>17</v>
      </c>
      <c r="M14947" s="1">
        <v>3741.42</v>
      </c>
      <c r="N14947" s="1">
        <v>715.79</v>
      </c>
      <c r="O14947">
        <v>0.04</v>
      </c>
    </row>
    <row r="14948" spans="1:15" x14ac:dyDescent="0.3">
      <c r="A14948" t="str">
        <f xml:space="preserve"> _xlfn.XLOOKUP(H14948, 'Customers'!B:B, 'Customers'!A:A)</f>
        <v>CUST_912</v>
      </c>
      <c r="B14948" t="str">
        <f>_xlfn.XLOOKUP(L14948, Products!C:C, Products!A:A)</f>
        <v>PROD_1</v>
      </c>
      <c r="C14948">
        <v>14947</v>
      </c>
      <c r="D14948" s="2" t="s">
        <v>584</v>
      </c>
      <c r="E14948">
        <f>YEAR(Orders[[#This Row],[Order_Date]])</f>
        <v>2022</v>
      </c>
      <c r="F14948">
        <f>MONTH(Orders[[#This Row],[Order_Date]])</f>
        <v>8</v>
      </c>
      <c r="G14948" s="2" t="s">
        <v>585</v>
      </c>
      <c r="H14948" t="s">
        <v>1671</v>
      </c>
      <c r="I14948" t="s">
        <v>21</v>
      </c>
      <c r="J14948" t="s">
        <v>15</v>
      </c>
      <c r="K14948" t="s">
        <v>16</v>
      </c>
      <c r="L14948" t="s">
        <v>17</v>
      </c>
      <c r="M14948" s="1">
        <v>3776.8</v>
      </c>
      <c r="N14948" s="1">
        <v>-277.45</v>
      </c>
      <c r="O14948">
        <v>0.25</v>
      </c>
    </row>
    <row r="14949" spans="1:15" x14ac:dyDescent="0.3">
      <c r="A14949" t="str">
        <f xml:space="preserve"> _xlfn.XLOOKUP(H14949, 'Customers'!B:B, 'Customers'!A:A)</f>
        <v>CUST_966</v>
      </c>
      <c r="B14949" t="str">
        <f>_xlfn.XLOOKUP(L14949, Products!C:C, Products!A:A)</f>
        <v>PROD_1</v>
      </c>
      <c r="C14949">
        <v>14948</v>
      </c>
      <c r="D14949" s="2" t="s">
        <v>264</v>
      </c>
      <c r="E14949">
        <f>YEAR(Orders[[#This Row],[Order_Date]])</f>
        <v>2022</v>
      </c>
      <c r="F14949">
        <f>MONTH(Orders[[#This Row],[Order_Date]])</f>
        <v>9</v>
      </c>
      <c r="G14949" s="2" t="s">
        <v>863</v>
      </c>
      <c r="H14949" t="s">
        <v>1728</v>
      </c>
      <c r="I14949" t="s">
        <v>21</v>
      </c>
      <c r="J14949" t="s">
        <v>15</v>
      </c>
      <c r="K14949" t="s">
        <v>27</v>
      </c>
      <c r="L14949" t="s">
        <v>17</v>
      </c>
      <c r="M14949" s="1">
        <v>634.86</v>
      </c>
      <c r="N14949" s="1">
        <v>26.11</v>
      </c>
      <c r="O14949">
        <v>7.0000000000000007E-2</v>
      </c>
    </row>
    <row r="14950" spans="1:15" x14ac:dyDescent="0.3">
      <c r="A14950" t="str">
        <f xml:space="preserve"> _xlfn.XLOOKUP(H14950, 'Customers'!B:B, 'Customers'!A:A)</f>
        <v>CUST_256</v>
      </c>
      <c r="B14950" t="str">
        <f>_xlfn.XLOOKUP(L14950, Products!C:C, Products!A:A)</f>
        <v>PROD_4</v>
      </c>
      <c r="C14950">
        <v>14949</v>
      </c>
      <c r="D14950" s="2" t="s">
        <v>220</v>
      </c>
      <c r="E14950">
        <f>YEAR(Orders[[#This Row],[Order_Date]])</f>
        <v>2022</v>
      </c>
      <c r="F14950">
        <f>MONTH(Orders[[#This Row],[Order_Date]])</f>
        <v>5</v>
      </c>
      <c r="G14950" s="2" t="s">
        <v>687</v>
      </c>
      <c r="H14950" t="s">
        <v>701</v>
      </c>
      <c r="I14950" t="s">
        <v>14</v>
      </c>
      <c r="J14950" t="s">
        <v>33</v>
      </c>
      <c r="K14950" t="s">
        <v>34</v>
      </c>
      <c r="L14950" t="s">
        <v>35</v>
      </c>
      <c r="M14950" s="1">
        <v>2386.92</v>
      </c>
      <c r="N14950" s="1">
        <v>-105</v>
      </c>
      <c r="O14950">
        <v>0.09</v>
      </c>
    </row>
    <row r="14951" spans="1:15" x14ac:dyDescent="0.3">
      <c r="A14951" t="str">
        <f xml:space="preserve"> _xlfn.XLOOKUP(H14951, 'Customers'!B:B, 'Customers'!A:A)</f>
        <v>CUST_509</v>
      </c>
      <c r="B14951" t="str">
        <f>_xlfn.XLOOKUP(L14951, Products!C:C, Products!A:A)</f>
        <v>PROD_5</v>
      </c>
      <c r="C14951">
        <v>14950</v>
      </c>
      <c r="D14951" s="2" t="s">
        <v>1248</v>
      </c>
      <c r="E14951">
        <f>YEAR(Orders[[#This Row],[Order_Date]])</f>
        <v>2023</v>
      </c>
      <c r="F14951">
        <f>MONTH(Orders[[#This Row],[Order_Date]])</f>
        <v>5</v>
      </c>
      <c r="G14951" s="2" t="s">
        <v>904</v>
      </c>
      <c r="H14951" t="s">
        <v>1174</v>
      </c>
      <c r="I14951" t="s">
        <v>32</v>
      </c>
      <c r="J14951" t="s">
        <v>15</v>
      </c>
      <c r="K14951" t="s">
        <v>34</v>
      </c>
      <c r="L14951" t="s">
        <v>39</v>
      </c>
      <c r="M14951" s="1">
        <v>1952.18</v>
      </c>
      <c r="N14951" s="1">
        <v>40.11</v>
      </c>
      <c r="O14951">
        <v>0.06</v>
      </c>
    </row>
    <row r="14952" spans="1:15" x14ac:dyDescent="0.3">
      <c r="A14952" t="str">
        <f xml:space="preserve"> _xlfn.XLOOKUP(H14952, 'Customers'!B:B, 'Customers'!A:A)</f>
        <v>CUST_42</v>
      </c>
      <c r="B14952" t="str">
        <f>_xlfn.XLOOKUP(L14952, Products!C:C, Products!A:A)</f>
        <v>PROD_6</v>
      </c>
      <c r="C14952">
        <v>14951</v>
      </c>
      <c r="D14952" s="2" t="s">
        <v>1271</v>
      </c>
      <c r="E14952">
        <f>YEAR(Orders[[#This Row],[Order_Date]])</f>
        <v>2023</v>
      </c>
      <c r="F14952">
        <f>MONTH(Orders[[#This Row],[Order_Date]])</f>
        <v>3</v>
      </c>
      <c r="G14952" s="2" t="s">
        <v>1272</v>
      </c>
      <c r="H14952" t="s">
        <v>153</v>
      </c>
      <c r="I14952" t="s">
        <v>32</v>
      </c>
      <c r="J14952" t="s">
        <v>33</v>
      </c>
      <c r="K14952" t="s">
        <v>34</v>
      </c>
      <c r="L14952" t="s">
        <v>52</v>
      </c>
      <c r="M14952" s="1">
        <v>8551.41</v>
      </c>
      <c r="N14952" s="1">
        <v>1486.64</v>
      </c>
      <c r="O14952">
        <v>0.17</v>
      </c>
    </row>
    <row r="14953" spans="1:15" x14ac:dyDescent="0.3">
      <c r="A14953" t="str">
        <f xml:space="preserve"> _xlfn.XLOOKUP(H14953, 'Customers'!B:B, 'Customers'!A:A)</f>
        <v>CUST_113</v>
      </c>
      <c r="B14953" t="str">
        <f>_xlfn.XLOOKUP(L14953, Products!C:C, Products!A:A)</f>
        <v>PROD_2</v>
      </c>
      <c r="C14953">
        <v>14952</v>
      </c>
      <c r="D14953" s="2" t="s">
        <v>1463</v>
      </c>
      <c r="E14953">
        <f>YEAR(Orders[[#This Row],[Order_Date]])</f>
        <v>2022</v>
      </c>
      <c r="F14953">
        <f>MONTH(Orders[[#This Row],[Order_Date]])</f>
        <v>10</v>
      </c>
      <c r="G14953" s="2" t="s">
        <v>861</v>
      </c>
      <c r="H14953" t="s">
        <v>354</v>
      </c>
      <c r="I14953" t="s">
        <v>21</v>
      </c>
      <c r="J14953" t="s">
        <v>15</v>
      </c>
      <c r="K14953" t="s">
        <v>16</v>
      </c>
      <c r="L14953" t="s">
        <v>23</v>
      </c>
      <c r="M14953" s="1">
        <v>6899.71</v>
      </c>
      <c r="N14953" s="1">
        <v>1429.22</v>
      </c>
      <c r="O14953">
        <v>0.19</v>
      </c>
    </row>
    <row r="14954" spans="1:15" x14ac:dyDescent="0.3">
      <c r="A14954" t="str">
        <f xml:space="preserve"> _xlfn.XLOOKUP(H14954, 'Customers'!B:B, 'Customers'!A:A)</f>
        <v>CUST_455</v>
      </c>
      <c r="B14954" t="str">
        <f>_xlfn.XLOOKUP(L14954, Products!C:C, Products!A:A)</f>
        <v>PROD_1</v>
      </c>
      <c r="C14954">
        <v>14953</v>
      </c>
      <c r="D14954" s="2" t="s">
        <v>690</v>
      </c>
      <c r="E14954">
        <f>YEAR(Orders[[#This Row],[Order_Date]])</f>
        <v>2023</v>
      </c>
      <c r="F14954">
        <f>MONTH(Orders[[#This Row],[Order_Date]])</f>
        <v>11</v>
      </c>
      <c r="G14954" s="2" t="s">
        <v>495</v>
      </c>
      <c r="H14954" t="s">
        <v>1081</v>
      </c>
      <c r="I14954" t="s">
        <v>32</v>
      </c>
      <c r="J14954" t="s">
        <v>22</v>
      </c>
      <c r="K14954" t="s">
        <v>27</v>
      </c>
      <c r="L14954" t="s">
        <v>17</v>
      </c>
      <c r="M14954" s="1">
        <v>7829.45</v>
      </c>
      <c r="N14954" s="1">
        <v>194.5</v>
      </c>
      <c r="O14954">
        <v>0.02</v>
      </c>
    </row>
    <row r="14955" spans="1:15" x14ac:dyDescent="0.3">
      <c r="A14955" t="str">
        <f xml:space="preserve"> _xlfn.XLOOKUP(H14955, 'Customers'!B:B, 'Customers'!A:A)</f>
        <v>CUST_629</v>
      </c>
      <c r="B14955" t="str">
        <f>_xlfn.XLOOKUP(L14955, Products!C:C, Products!A:A)</f>
        <v>PROD_5</v>
      </c>
      <c r="C14955">
        <v>14954</v>
      </c>
      <c r="D14955" s="2" t="s">
        <v>251</v>
      </c>
      <c r="E14955">
        <f>YEAR(Orders[[#This Row],[Order_Date]])</f>
        <v>2022</v>
      </c>
      <c r="F14955">
        <f>MONTH(Orders[[#This Row],[Order_Date]])</f>
        <v>11</v>
      </c>
      <c r="G14955" s="2" t="s">
        <v>592</v>
      </c>
      <c r="H14955" t="s">
        <v>1351</v>
      </c>
      <c r="I14955" t="s">
        <v>14</v>
      </c>
      <c r="J14955" t="s">
        <v>33</v>
      </c>
      <c r="K14955" t="s">
        <v>34</v>
      </c>
      <c r="L14955" t="s">
        <v>39</v>
      </c>
      <c r="M14955" s="1">
        <v>4507.88</v>
      </c>
      <c r="N14955" s="1">
        <v>548.19000000000005</v>
      </c>
      <c r="O14955">
        <v>0.05</v>
      </c>
    </row>
    <row r="14956" spans="1:15" x14ac:dyDescent="0.3">
      <c r="A14956" t="str">
        <f xml:space="preserve"> _xlfn.XLOOKUP(H14956, 'Customers'!B:B, 'Customers'!A:A)</f>
        <v>CUST_436</v>
      </c>
      <c r="B14956" t="str">
        <f>_xlfn.XLOOKUP(L14956, Products!C:C, Products!A:A)</f>
        <v>PROD_4</v>
      </c>
      <c r="C14956">
        <v>14955</v>
      </c>
      <c r="D14956" s="2" t="s">
        <v>1518</v>
      </c>
      <c r="E14956">
        <f>YEAR(Orders[[#This Row],[Order_Date]])</f>
        <v>2022</v>
      </c>
      <c r="F14956">
        <f>MONTH(Orders[[#This Row],[Order_Date]])</f>
        <v>7</v>
      </c>
      <c r="G14956" s="2" t="s">
        <v>885</v>
      </c>
      <c r="H14956" t="s">
        <v>1048</v>
      </c>
      <c r="I14956" t="s">
        <v>14</v>
      </c>
      <c r="J14956" t="s">
        <v>22</v>
      </c>
      <c r="K14956" t="s">
        <v>34</v>
      </c>
      <c r="L14956" t="s">
        <v>35</v>
      </c>
      <c r="M14956" s="1">
        <v>212.33</v>
      </c>
      <c r="N14956" s="1">
        <v>15</v>
      </c>
      <c r="O14956">
        <v>0.06</v>
      </c>
    </row>
    <row r="14957" spans="1:15" x14ac:dyDescent="0.3">
      <c r="A14957" t="str">
        <f xml:space="preserve"> _xlfn.XLOOKUP(H14957, 'Customers'!B:B, 'Customers'!A:A)</f>
        <v>CUST_541</v>
      </c>
      <c r="B14957" t="str">
        <f>_xlfn.XLOOKUP(L14957, Products!C:C, Products!A:A)</f>
        <v>PROD_4</v>
      </c>
      <c r="C14957">
        <v>14956</v>
      </c>
      <c r="D14957" s="2" t="s">
        <v>406</v>
      </c>
      <c r="E14957">
        <f>YEAR(Orders[[#This Row],[Order_Date]])</f>
        <v>2022</v>
      </c>
      <c r="F14957">
        <f>MONTH(Orders[[#This Row],[Order_Date]])</f>
        <v>11</v>
      </c>
      <c r="G14957" s="2" t="s">
        <v>1461</v>
      </c>
      <c r="H14957" t="s">
        <v>1222</v>
      </c>
      <c r="I14957" t="s">
        <v>32</v>
      </c>
      <c r="J14957" t="s">
        <v>22</v>
      </c>
      <c r="K14957" t="s">
        <v>34</v>
      </c>
      <c r="L14957" t="s">
        <v>35</v>
      </c>
      <c r="M14957" s="1">
        <v>6656.02</v>
      </c>
      <c r="N14957" s="1">
        <v>744.34</v>
      </c>
      <c r="O14957">
        <v>0.3</v>
      </c>
    </row>
    <row r="14958" spans="1:15" x14ac:dyDescent="0.3">
      <c r="A14958" t="str">
        <f xml:space="preserve"> _xlfn.XLOOKUP(H14958, 'Customers'!B:B, 'Customers'!A:A)</f>
        <v>CUST_532</v>
      </c>
      <c r="B14958" t="str">
        <f>_xlfn.XLOOKUP(L14958, Products!C:C, Products!A:A)</f>
        <v>PROD_5</v>
      </c>
      <c r="C14958">
        <v>14957</v>
      </c>
      <c r="D14958" s="2" t="s">
        <v>191</v>
      </c>
      <c r="E14958">
        <f>YEAR(Orders[[#This Row],[Order_Date]])</f>
        <v>2023</v>
      </c>
      <c r="F14958">
        <f>MONTH(Orders[[#This Row],[Order_Date]])</f>
        <v>5</v>
      </c>
      <c r="G14958" s="2" t="s">
        <v>632</v>
      </c>
      <c r="H14958" t="s">
        <v>1212</v>
      </c>
      <c r="I14958" t="s">
        <v>32</v>
      </c>
      <c r="J14958" t="s">
        <v>65</v>
      </c>
      <c r="K14958" t="s">
        <v>34</v>
      </c>
      <c r="L14958" t="s">
        <v>39</v>
      </c>
      <c r="M14958" s="1">
        <v>9936.6299999999992</v>
      </c>
      <c r="N14958" s="1">
        <v>-903.2</v>
      </c>
      <c r="O14958">
        <v>0.04</v>
      </c>
    </row>
    <row r="14959" spans="1:15" x14ac:dyDescent="0.3">
      <c r="A14959" t="str">
        <f xml:space="preserve"> _xlfn.XLOOKUP(H14959, 'Customers'!B:B, 'Customers'!A:A)</f>
        <v>CUST_864</v>
      </c>
      <c r="B14959" t="str">
        <f>_xlfn.XLOOKUP(L14959, Products!C:C, Products!A:A)</f>
        <v>PROD_4</v>
      </c>
      <c r="C14959">
        <v>14958</v>
      </c>
      <c r="D14959" s="2" t="s">
        <v>200</v>
      </c>
      <c r="E14959">
        <f>YEAR(Orders[[#This Row],[Order_Date]])</f>
        <v>2023</v>
      </c>
      <c r="F14959">
        <f>MONTH(Orders[[#This Row],[Order_Date]])</f>
        <v>1</v>
      </c>
      <c r="G14959" s="2" t="s">
        <v>1346</v>
      </c>
      <c r="H14959" t="s">
        <v>1618</v>
      </c>
      <c r="I14959" t="s">
        <v>32</v>
      </c>
      <c r="J14959" t="s">
        <v>15</v>
      </c>
      <c r="K14959" t="s">
        <v>34</v>
      </c>
      <c r="L14959" t="s">
        <v>35</v>
      </c>
      <c r="M14959" s="1">
        <v>4066.22</v>
      </c>
      <c r="N14959" s="1">
        <v>-261.49</v>
      </c>
      <c r="O14959">
        <v>0.19</v>
      </c>
    </row>
    <row r="14960" spans="1:15" x14ac:dyDescent="0.3">
      <c r="A14960" t="str">
        <f xml:space="preserve"> _xlfn.XLOOKUP(H14960, 'Customers'!B:B, 'Customers'!A:A)</f>
        <v>CUST_327</v>
      </c>
      <c r="B14960" t="str">
        <f>_xlfn.XLOOKUP(L14960, Products!C:C, Products!A:A)</f>
        <v>PROD_5</v>
      </c>
      <c r="C14960">
        <v>14959</v>
      </c>
      <c r="D14960" s="2" t="s">
        <v>283</v>
      </c>
      <c r="E14960">
        <f>YEAR(Orders[[#This Row],[Order_Date]])</f>
        <v>2023</v>
      </c>
      <c r="F14960">
        <f>MONTH(Orders[[#This Row],[Order_Date]])</f>
        <v>12</v>
      </c>
      <c r="G14960" s="2" t="s">
        <v>809</v>
      </c>
      <c r="H14960" t="s">
        <v>848</v>
      </c>
      <c r="I14960" t="s">
        <v>21</v>
      </c>
      <c r="J14960" t="s">
        <v>22</v>
      </c>
      <c r="K14960" t="s">
        <v>34</v>
      </c>
      <c r="L14960" t="s">
        <v>39</v>
      </c>
      <c r="M14960" s="1">
        <v>2893.38</v>
      </c>
      <c r="N14960" s="1">
        <v>-183.64</v>
      </c>
      <c r="O14960">
        <v>0.23</v>
      </c>
    </row>
    <row r="14961" spans="1:15" x14ac:dyDescent="0.3">
      <c r="A14961" t="str">
        <f xml:space="preserve"> _xlfn.XLOOKUP(H14961, 'Customers'!B:B, 'Customers'!A:A)</f>
        <v>CUST_244</v>
      </c>
      <c r="B14961" t="str">
        <f>_xlfn.XLOOKUP(L14961, Products!C:C, Products!A:A)</f>
        <v>PROD_1</v>
      </c>
      <c r="C14961">
        <v>14960</v>
      </c>
      <c r="D14961" s="2" t="s">
        <v>355</v>
      </c>
      <c r="E14961">
        <f>YEAR(Orders[[#This Row],[Order_Date]])</f>
        <v>2024</v>
      </c>
      <c r="F14961">
        <f>MONTH(Orders[[#This Row],[Order_Date]])</f>
        <v>1</v>
      </c>
      <c r="G14961" s="2" t="s">
        <v>1758</v>
      </c>
      <c r="H14961" t="s">
        <v>674</v>
      </c>
      <c r="I14961" t="s">
        <v>21</v>
      </c>
      <c r="J14961" t="s">
        <v>22</v>
      </c>
      <c r="K14961" t="s">
        <v>27</v>
      </c>
      <c r="L14961" t="s">
        <v>17</v>
      </c>
      <c r="M14961" s="1">
        <v>3870.61</v>
      </c>
      <c r="N14961" s="1">
        <v>234.12</v>
      </c>
      <c r="O14961">
        <v>0.13</v>
      </c>
    </row>
    <row r="14962" spans="1:15" x14ac:dyDescent="0.3">
      <c r="A14962" t="str">
        <f xml:space="preserve"> _xlfn.XLOOKUP(H14962, 'Customers'!B:B, 'Customers'!A:A)</f>
        <v>CUST_57</v>
      </c>
      <c r="B14962" t="str">
        <f>_xlfn.XLOOKUP(L14962, Products!C:C, Products!A:A)</f>
        <v>PROD_1</v>
      </c>
      <c r="C14962">
        <v>14961</v>
      </c>
      <c r="D14962" s="2" t="s">
        <v>273</v>
      </c>
      <c r="E14962">
        <f>YEAR(Orders[[#This Row],[Order_Date]])</f>
        <v>2022</v>
      </c>
      <c r="F14962">
        <f>MONTH(Orders[[#This Row],[Order_Date]])</f>
        <v>3</v>
      </c>
      <c r="G14962" s="2" t="s">
        <v>560</v>
      </c>
      <c r="H14962" t="s">
        <v>193</v>
      </c>
      <c r="I14962" t="s">
        <v>32</v>
      </c>
      <c r="J14962" t="s">
        <v>33</v>
      </c>
      <c r="K14962" t="s">
        <v>27</v>
      </c>
      <c r="L14962" t="s">
        <v>17</v>
      </c>
      <c r="M14962" s="1">
        <v>566.97</v>
      </c>
      <c r="N14962" s="1">
        <v>164.12</v>
      </c>
      <c r="O14962">
        <v>0.27</v>
      </c>
    </row>
    <row r="14963" spans="1:15" x14ac:dyDescent="0.3">
      <c r="A14963" t="str">
        <f xml:space="preserve"> _xlfn.XLOOKUP(H14963, 'Customers'!B:B, 'Customers'!A:A)</f>
        <v>CUST_705</v>
      </c>
      <c r="B14963" t="str">
        <f>_xlfn.XLOOKUP(L14963, Products!C:C, Products!A:A)</f>
        <v>PROD_3</v>
      </c>
      <c r="C14963">
        <v>14962</v>
      </c>
      <c r="D14963" s="2" t="s">
        <v>1134</v>
      </c>
      <c r="E14963">
        <f>YEAR(Orders[[#This Row],[Order_Date]])</f>
        <v>2023</v>
      </c>
      <c r="F14963">
        <f>MONTH(Orders[[#This Row],[Order_Date]])</f>
        <v>11</v>
      </c>
      <c r="G14963" s="2" t="s">
        <v>1297</v>
      </c>
      <c r="H14963" t="s">
        <v>1444</v>
      </c>
      <c r="I14963" t="s">
        <v>21</v>
      </c>
      <c r="J14963" t="s">
        <v>33</v>
      </c>
      <c r="K14963" t="s">
        <v>27</v>
      </c>
      <c r="L14963" t="s">
        <v>28</v>
      </c>
      <c r="M14963" s="1">
        <v>4824.5200000000004</v>
      </c>
      <c r="N14963" s="1">
        <v>-477.1</v>
      </c>
      <c r="O14963">
        <v>0.28000000000000003</v>
      </c>
    </row>
    <row r="14964" spans="1:15" x14ac:dyDescent="0.3">
      <c r="A14964" t="str">
        <f xml:space="preserve"> _xlfn.XLOOKUP(H14964, 'Customers'!B:B, 'Customers'!A:A)</f>
        <v>CUST_612</v>
      </c>
      <c r="B14964" t="str">
        <f>_xlfn.XLOOKUP(L14964, Products!C:C, Products!A:A)</f>
        <v>PROD_7</v>
      </c>
      <c r="C14964">
        <v>14963</v>
      </c>
      <c r="D14964" s="2" t="s">
        <v>1142</v>
      </c>
      <c r="E14964">
        <f>YEAR(Orders[[#This Row],[Order_Date]])</f>
        <v>2023</v>
      </c>
      <c r="F14964">
        <f>MONTH(Orders[[#This Row],[Order_Date]])</f>
        <v>1</v>
      </c>
      <c r="G14964" s="2" t="s">
        <v>1638</v>
      </c>
      <c r="H14964" t="s">
        <v>1329</v>
      </c>
      <c r="I14964" t="s">
        <v>32</v>
      </c>
      <c r="J14964" t="s">
        <v>15</v>
      </c>
      <c r="K14964" t="s">
        <v>16</v>
      </c>
      <c r="L14964" t="s">
        <v>66</v>
      </c>
      <c r="M14964" s="1">
        <v>4053.44</v>
      </c>
      <c r="N14964" s="1">
        <v>-176.09</v>
      </c>
      <c r="O14964">
        <v>0.18</v>
      </c>
    </row>
    <row r="14965" spans="1:15" x14ac:dyDescent="0.3">
      <c r="A14965" t="str">
        <f xml:space="preserve"> _xlfn.XLOOKUP(H14965, 'Customers'!B:B, 'Customers'!A:A)</f>
        <v>CUST_481</v>
      </c>
      <c r="B14965" t="str">
        <f>_xlfn.XLOOKUP(L14965, Products!C:C, Products!A:A)</f>
        <v>PROD_3</v>
      </c>
      <c r="C14965">
        <v>14964</v>
      </c>
      <c r="D14965" s="2" t="s">
        <v>1405</v>
      </c>
      <c r="E14965">
        <f>YEAR(Orders[[#This Row],[Order_Date]])</f>
        <v>2023</v>
      </c>
      <c r="F14965">
        <f>MONTH(Orders[[#This Row],[Order_Date]])</f>
        <v>10</v>
      </c>
      <c r="G14965" s="2" t="s">
        <v>1342</v>
      </c>
      <c r="H14965" t="s">
        <v>1122</v>
      </c>
      <c r="I14965" t="s">
        <v>32</v>
      </c>
      <c r="J14965" t="s">
        <v>15</v>
      </c>
      <c r="K14965" t="s">
        <v>27</v>
      </c>
      <c r="L14965" t="s">
        <v>28</v>
      </c>
      <c r="M14965" s="1">
        <v>3193.2</v>
      </c>
      <c r="N14965" s="1">
        <v>243.26</v>
      </c>
      <c r="O14965">
        <v>0.16</v>
      </c>
    </row>
    <row r="14966" spans="1:15" x14ac:dyDescent="0.3">
      <c r="A14966" t="str">
        <f xml:space="preserve"> _xlfn.XLOOKUP(H14966, 'Customers'!B:B, 'Customers'!A:A)</f>
        <v>CUST_68</v>
      </c>
      <c r="B14966" t="str">
        <f>_xlfn.XLOOKUP(L14966, Products!C:C, Products!A:A)</f>
        <v>PROD_5</v>
      </c>
      <c r="C14966">
        <v>14965</v>
      </c>
      <c r="D14966" s="2" t="s">
        <v>1246</v>
      </c>
      <c r="E14966">
        <f>YEAR(Orders[[#This Row],[Order_Date]])</f>
        <v>2023</v>
      </c>
      <c r="F14966">
        <f>MONTH(Orders[[#This Row],[Order_Date]])</f>
        <v>6</v>
      </c>
      <c r="G14966" s="2" t="s">
        <v>1057</v>
      </c>
      <c r="H14966" t="s">
        <v>224</v>
      </c>
      <c r="I14966" t="s">
        <v>21</v>
      </c>
      <c r="J14966" t="s">
        <v>22</v>
      </c>
      <c r="K14966" t="s">
        <v>34</v>
      </c>
      <c r="L14966" t="s">
        <v>39</v>
      </c>
      <c r="M14966" s="1">
        <v>2664.61</v>
      </c>
      <c r="N14966" s="1">
        <v>-50.06</v>
      </c>
      <c r="O14966">
        <v>0.25</v>
      </c>
    </row>
    <row r="14967" spans="1:15" x14ac:dyDescent="0.3">
      <c r="A14967" t="str">
        <f xml:space="preserve"> _xlfn.XLOOKUP(H14967, 'Customers'!B:B, 'Customers'!A:A)</f>
        <v>CUST_721</v>
      </c>
      <c r="B14967" t="str">
        <f>_xlfn.XLOOKUP(L14967, Products!C:C, Products!A:A)</f>
        <v>PROD_6</v>
      </c>
      <c r="C14967">
        <v>14966</v>
      </c>
      <c r="D14967" s="2" t="s">
        <v>209</v>
      </c>
      <c r="E14967">
        <f>YEAR(Orders[[#This Row],[Order_Date]])</f>
        <v>2023</v>
      </c>
      <c r="F14967">
        <f>MONTH(Orders[[#This Row],[Order_Date]])</f>
        <v>12</v>
      </c>
      <c r="G14967" s="2" t="s">
        <v>634</v>
      </c>
      <c r="H14967" t="s">
        <v>1462</v>
      </c>
      <c r="I14967" t="s">
        <v>14</v>
      </c>
      <c r="J14967" t="s">
        <v>15</v>
      </c>
      <c r="K14967" t="s">
        <v>34</v>
      </c>
      <c r="L14967" t="s">
        <v>52</v>
      </c>
      <c r="M14967" s="1">
        <v>6842.72</v>
      </c>
      <c r="N14967" s="1">
        <v>1186.3399999999999</v>
      </c>
      <c r="O14967">
        <v>0.16</v>
      </c>
    </row>
    <row r="14968" spans="1:15" x14ac:dyDescent="0.3">
      <c r="A14968" t="str">
        <f xml:space="preserve"> _xlfn.XLOOKUP(H14968, 'Customers'!B:B, 'Customers'!A:A)</f>
        <v>CUST_82</v>
      </c>
      <c r="B14968" t="str">
        <f>_xlfn.XLOOKUP(L14968, Products!C:C, Products!A:A)</f>
        <v>PROD_6</v>
      </c>
      <c r="C14968">
        <v>14967</v>
      </c>
      <c r="D14968" s="2" t="s">
        <v>640</v>
      </c>
      <c r="E14968">
        <f>YEAR(Orders[[#This Row],[Order_Date]])</f>
        <v>2023</v>
      </c>
      <c r="F14968">
        <f>MONTH(Orders[[#This Row],[Order_Date]])</f>
        <v>1</v>
      </c>
      <c r="G14968" s="2" t="s">
        <v>25</v>
      </c>
      <c r="H14968" t="s">
        <v>263</v>
      </c>
      <c r="I14968" t="s">
        <v>14</v>
      </c>
      <c r="J14968" t="s">
        <v>15</v>
      </c>
      <c r="K14968" t="s">
        <v>34</v>
      </c>
      <c r="L14968" t="s">
        <v>52</v>
      </c>
      <c r="M14968" s="1">
        <v>5427.25</v>
      </c>
      <c r="N14968" s="1">
        <v>268.07</v>
      </c>
      <c r="O14968">
        <v>0.13</v>
      </c>
    </row>
    <row r="14969" spans="1:15" x14ac:dyDescent="0.3">
      <c r="A14969" t="str">
        <f xml:space="preserve"> _xlfn.XLOOKUP(H14969, 'Customers'!B:B, 'Customers'!A:A)</f>
        <v>CUST_481</v>
      </c>
      <c r="B14969" t="str">
        <f>_xlfn.XLOOKUP(L14969, Products!C:C, Products!A:A)</f>
        <v>PROD_3</v>
      </c>
      <c r="C14969">
        <v>14968</v>
      </c>
      <c r="D14969" s="2" t="s">
        <v>724</v>
      </c>
      <c r="E14969">
        <f>YEAR(Orders[[#This Row],[Order_Date]])</f>
        <v>2023</v>
      </c>
      <c r="F14969">
        <f>MONTH(Orders[[#This Row],[Order_Date]])</f>
        <v>2</v>
      </c>
      <c r="G14969" s="2" t="s">
        <v>504</v>
      </c>
      <c r="H14969" t="s">
        <v>1122</v>
      </c>
      <c r="I14969" t="s">
        <v>32</v>
      </c>
      <c r="J14969" t="s">
        <v>22</v>
      </c>
      <c r="K14969" t="s">
        <v>27</v>
      </c>
      <c r="L14969" t="s">
        <v>28</v>
      </c>
      <c r="M14969" s="1">
        <v>2408.79</v>
      </c>
      <c r="N14969" s="1">
        <v>582.05999999999995</v>
      </c>
      <c r="O14969">
        <v>0.26</v>
      </c>
    </row>
    <row r="14970" spans="1:15" x14ac:dyDescent="0.3">
      <c r="A14970" t="str">
        <f xml:space="preserve"> _xlfn.XLOOKUP(H14970, 'Customers'!B:B, 'Customers'!A:A)</f>
        <v>CUST_277</v>
      </c>
      <c r="B14970" t="str">
        <f>_xlfn.XLOOKUP(L14970, Products!C:C, Products!A:A)</f>
        <v>PROD_2</v>
      </c>
      <c r="C14970">
        <v>14969</v>
      </c>
      <c r="D14970" s="2" t="s">
        <v>92</v>
      </c>
      <c r="E14970">
        <f>YEAR(Orders[[#This Row],[Order_Date]])</f>
        <v>2023</v>
      </c>
      <c r="F14970">
        <f>MONTH(Orders[[#This Row],[Order_Date]])</f>
        <v>9</v>
      </c>
      <c r="G14970" s="2" t="s">
        <v>1188</v>
      </c>
      <c r="H14970" t="s">
        <v>742</v>
      </c>
      <c r="I14970" t="s">
        <v>14</v>
      </c>
      <c r="J14970" t="s">
        <v>33</v>
      </c>
      <c r="K14970" t="s">
        <v>16</v>
      </c>
      <c r="L14970" t="s">
        <v>23</v>
      </c>
      <c r="M14970" s="1">
        <v>8306.4</v>
      </c>
      <c r="N14970" s="1">
        <v>444.26</v>
      </c>
      <c r="O14970">
        <v>0.28999999999999998</v>
      </c>
    </row>
    <row r="14971" spans="1:15" x14ac:dyDescent="0.3">
      <c r="A14971" t="str">
        <f xml:space="preserve"> _xlfn.XLOOKUP(H14971, 'Customers'!B:B, 'Customers'!A:A)</f>
        <v>CUST_524</v>
      </c>
      <c r="B14971" t="str">
        <f>_xlfn.XLOOKUP(L14971, Products!C:C, Products!A:A)</f>
        <v>PROD_3</v>
      </c>
      <c r="C14971">
        <v>14970</v>
      </c>
      <c r="D14971" s="2" t="s">
        <v>1331</v>
      </c>
      <c r="E14971">
        <f>YEAR(Orders[[#This Row],[Order_Date]])</f>
        <v>2022</v>
      </c>
      <c r="F14971">
        <f>MONTH(Orders[[#This Row],[Order_Date]])</f>
        <v>8</v>
      </c>
      <c r="G14971" s="2" t="s">
        <v>811</v>
      </c>
      <c r="H14971" t="s">
        <v>1200</v>
      </c>
      <c r="I14971" t="s">
        <v>14</v>
      </c>
      <c r="J14971" t="s">
        <v>15</v>
      </c>
      <c r="K14971" t="s">
        <v>27</v>
      </c>
      <c r="L14971" t="s">
        <v>28</v>
      </c>
      <c r="M14971" s="1">
        <v>5616.33</v>
      </c>
      <c r="N14971" s="1">
        <v>1455.67</v>
      </c>
      <c r="O14971">
        <v>0.22</v>
      </c>
    </row>
    <row r="14972" spans="1:15" x14ac:dyDescent="0.3">
      <c r="A14972" t="str">
        <f xml:space="preserve"> _xlfn.XLOOKUP(H14972, 'Customers'!B:B, 'Customers'!A:A)</f>
        <v>CUST_534</v>
      </c>
      <c r="B14972" t="str">
        <f>_xlfn.XLOOKUP(L14972, Products!C:C, Products!A:A)</f>
        <v>PROD_3</v>
      </c>
      <c r="C14972">
        <v>14971</v>
      </c>
      <c r="D14972" s="2" t="s">
        <v>661</v>
      </c>
      <c r="E14972">
        <f>YEAR(Orders[[#This Row],[Order_Date]])</f>
        <v>2023</v>
      </c>
      <c r="F14972">
        <f>MONTH(Orders[[#This Row],[Order_Date]])</f>
        <v>6</v>
      </c>
      <c r="G14972" s="2" t="s">
        <v>225</v>
      </c>
      <c r="H14972" t="s">
        <v>1214</v>
      </c>
      <c r="I14972" t="s">
        <v>21</v>
      </c>
      <c r="J14972" t="s">
        <v>33</v>
      </c>
      <c r="K14972" t="s">
        <v>27</v>
      </c>
      <c r="L14972" t="s">
        <v>28</v>
      </c>
      <c r="M14972" s="1">
        <v>3336.71</v>
      </c>
      <c r="N14972" s="1">
        <v>775.14</v>
      </c>
      <c r="O14972">
        <v>0.27</v>
      </c>
    </row>
    <row r="14973" spans="1:15" x14ac:dyDescent="0.3">
      <c r="A14973" t="str">
        <f xml:space="preserve"> _xlfn.XLOOKUP(H14973, 'Customers'!B:B, 'Customers'!A:A)</f>
        <v>CUST_729</v>
      </c>
      <c r="B14973" t="str">
        <f>_xlfn.XLOOKUP(L14973, Products!C:C, Products!A:A)</f>
        <v>PROD_4</v>
      </c>
      <c r="C14973">
        <v>14972</v>
      </c>
      <c r="D14973" s="2" t="s">
        <v>456</v>
      </c>
      <c r="E14973">
        <f>YEAR(Orders[[#This Row],[Order_Date]])</f>
        <v>2022</v>
      </c>
      <c r="F14973">
        <f>MONTH(Orders[[#This Row],[Order_Date]])</f>
        <v>6</v>
      </c>
      <c r="G14973" s="2" t="s">
        <v>1642</v>
      </c>
      <c r="H14973" t="s">
        <v>1471</v>
      </c>
      <c r="I14973" t="s">
        <v>32</v>
      </c>
      <c r="J14973" t="s">
        <v>15</v>
      </c>
      <c r="K14973" t="s">
        <v>34</v>
      </c>
      <c r="L14973" t="s">
        <v>35</v>
      </c>
      <c r="M14973" s="1">
        <v>534.04999999999995</v>
      </c>
      <c r="N14973" s="1">
        <v>-42.93</v>
      </c>
      <c r="O14973">
        <v>0.15</v>
      </c>
    </row>
    <row r="14974" spans="1:15" x14ac:dyDescent="0.3">
      <c r="A14974" t="str">
        <f xml:space="preserve"> _xlfn.XLOOKUP(H14974, 'Customers'!B:B, 'Customers'!A:A)</f>
        <v>CUST_722</v>
      </c>
      <c r="B14974" t="str">
        <f>_xlfn.XLOOKUP(L14974, Products!C:C, Products!A:A)</f>
        <v>PROD_1</v>
      </c>
      <c r="C14974">
        <v>14973</v>
      </c>
      <c r="D14974" s="2" t="s">
        <v>181</v>
      </c>
      <c r="E14974">
        <f>YEAR(Orders[[#This Row],[Order_Date]])</f>
        <v>2023</v>
      </c>
      <c r="F14974">
        <f>MONTH(Orders[[#This Row],[Order_Date]])</f>
        <v>10</v>
      </c>
      <c r="G14974" s="2" t="s">
        <v>447</v>
      </c>
      <c r="H14974" t="s">
        <v>1464</v>
      </c>
      <c r="I14974" t="s">
        <v>21</v>
      </c>
      <c r="J14974" t="s">
        <v>65</v>
      </c>
      <c r="K14974" t="s">
        <v>27</v>
      </c>
      <c r="L14974" t="s">
        <v>17</v>
      </c>
      <c r="M14974" s="1">
        <v>9153.7900000000009</v>
      </c>
      <c r="N14974" s="1">
        <v>2700.25</v>
      </c>
      <c r="O14974">
        <v>0.21</v>
      </c>
    </row>
    <row r="14975" spans="1:15" x14ac:dyDescent="0.3">
      <c r="A14975" t="str">
        <f xml:space="preserve"> _xlfn.XLOOKUP(H14975, 'Customers'!B:B, 'Customers'!A:A)</f>
        <v>CUST_325</v>
      </c>
      <c r="B14975" t="str">
        <f>_xlfn.XLOOKUP(L14975, Products!C:C, Products!A:A)</f>
        <v>PROD_1</v>
      </c>
      <c r="C14975">
        <v>14974</v>
      </c>
      <c r="D14975" s="2" t="s">
        <v>43</v>
      </c>
      <c r="E14975">
        <f>YEAR(Orders[[#This Row],[Order_Date]])</f>
        <v>2023</v>
      </c>
      <c r="F14975">
        <f>MONTH(Orders[[#This Row],[Order_Date]])</f>
        <v>12</v>
      </c>
      <c r="G14975" s="2" t="s">
        <v>89</v>
      </c>
      <c r="H14975" t="s">
        <v>845</v>
      </c>
      <c r="I14975" t="s">
        <v>32</v>
      </c>
      <c r="J14975" t="s">
        <v>22</v>
      </c>
      <c r="K14975" t="s">
        <v>16</v>
      </c>
      <c r="L14975" t="s">
        <v>17</v>
      </c>
      <c r="M14975" s="1">
        <v>999.51</v>
      </c>
      <c r="N14975" s="1">
        <v>-70.97</v>
      </c>
      <c r="O14975">
        <v>0.01</v>
      </c>
    </row>
    <row r="14976" spans="1:15" x14ac:dyDescent="0.3">
      <c r="A14976" t="str">
        <f xml:space="preserve"> _xlfn.XLOOKUP(H14976, 'Customers'!B:B, 'Customers'!A:A)</f>
        <v>CUST_587</v>
      </c>
      <c r="B14976" t="str">
        <f>_xlfn.XLOOKUP(L14976, Products!C:C, Products!A:A)</f>
        <v>PROD_8</v>
      </c>
      <c r="C14976">
        <v>14975</v>
      </c>
      <c r="D14976" s="2" t="s">
        <v>599</v>
      </c>
      <c r="E14976">
        <f>YEAR(Orders[[#This Row],[Order_Date]])</f>
        <v>2023</v>
      </c>
      <c r="F14976">
        <f>MONTH(Orders[[#This Row],[Order_Date]])</f>
        <v>9</v>
      </c>
      <c r="G14976" s="2" t="s">
        <v>290</v>
      </c>
      <c r="H14976" t="s">
        <v>1292</v>
      </c>
      <c r="I14976" t="s">
        <v>32</v>
      </c>
      <c r="J14976" t="s">
        <v>65</v>
      </c>
      <c r="K14976" t="s">
        <v>27</v>
      </c>
      <c r="L14976" t="s">
        <v>73</v>
      </c>
      <c r="M14976" s="1">
        <v>7418.97</v>
      </c>
      <c r="N14976" s="1">
        <v>985.68</v>
      </c>
      <c r="O14976">
        <v>0.15</v>
      </c>
    </row>
    <row r="14977" spans="1:15" x14ac:dyDescent="0.3">
      <c r="A14977" t="str">
        <f xml:space="preserve"> _xlfn.XLOOKUP(H14977, 'Customers'!B:B, 'Customers'!A:A)</f>
        <v>CUST_163</v>
      </c>
      <c r="B14977" t="str">
        <f>_xlfn.XLOOKUP(L14977, Products!C:C, Products!A:A)</f>
        <v>PROD_5</v>
      </c>
      <c r="C14977">
        <v>14976</v>
      </c>
      <c r="D14977" s="2" t="s">
        <v>834</v>
      </c>
      <c r="E14977">
        <f>YEAR(Orders[[#This Row],[Order_Date]])</f>
        <v>2022</v>
      </c>
      <c r="F14977">
        <f>MONTH(Orders[[#This Row],[Order_Date]])</f>
        <v>4</v>
      </c>
      <c r="G14977" s="2" t="s">
        <v>340</v>
      </c>
      <c r="H14977" t="s">
        <v>479</v>
      </c>
      <c r="I14977" t="s">
        <v>14</v>
      </c>
      <c r="J14977" t="s">
        <v>33</v>
      </c>
      <c r="K14977" t="s">
        <v>34</v>
      </c>
      <c r="L14977" t="s">
        <v>39</v>
      </c>
      <c r="M14977" s="1">
        <v>3491.14</v>
      </c>
      <c r="N14977" s="1">
        <v>291.05</v>
      </c>
      <c r="O14977">
        <v>0.28999999999999998</v>
      </c>
    </row>
    <row r="14978" spans="1:15" x14ac:dyDescent="0.3">
      <c r="A14978" t="str">
        <f xml:space="preserve"> _xlfn.XLOOKUP(H14978, 'Customers'!B:B, 'Customers'!A:A)</f>
        <v>CUST_137</v>
      </c>
      <c r="B14978" t="str">
        <f>_xlfn.XLOOKUP(L14978, Products!C:C, Products!A:A)</f>
        <v>PROD_8</v>
      </c>
      <c r="C14978">
        <v>14977</v>
      </c>
      <c r="D14978" s="2" t="s">
        <v>980</v>
      </c>
      <c r="E14978">
        <f>YEAR(Orders[[#This Row],[Order_Date]])</f>
        <v>2023</v>
      </c>
      <c r="F14978">
        <f>MONTH(Orders[[#This Row],[Order_Date]])</f>
        <v>7</v>
      </c>
      <c r="G14978" s="2" t="s">
        <v>348</v>
      </c>
      <c r="H14978" t="s">
        <v>420</v>
      </c>
      <c r="I14978" t="s">
        <v>32</v>
      </c>
      <c r="J14978" t="s">
        <v>22</v>
      </c>
      <c r="K14978" t="s">
        <v>27</v>
      </c>
      <c r="L14978" t="s">
        <v>73</v>
      </c>
      <c r="M14978" s="1">
        <v>4688.53</v>
      </c>
      <c r="N14978" s="1">
        <v>699.97</v>
      </c>
      <c r="O14978">
        <v>0.14000000000000001</v>
      </c>
    </row>
    <row r="14979" spans="1:15" x14ac:dyDescent="0.3">
      <c r="A14979" t="str">
        <f xml:space="preserve"> _xlfn.XLOOKUP(H14979, 'Customers'!B:B, 'Customers'!A:A)</f>
        <v>CUST_727</v>
      </c>
      <c r="B14979" t="str">
        <f>_xlfn.XLOOKUP(L14979, Products!C:C, Products!A:A)</f>
        <v>PROD_1</v>
      </c>
      <c r="C14979">
        <v>14978</v>
      </c>
      <c r="D14979" s="2" t="s">
        <v>537</v>
      </c>
      <c r="E14979">
        <f>YEAR(Orders[[#This Row],[Order_Date]])</f>
        <v>2023</v>
      </c>
      <c r="F14979">
        <f>MONTH(Orders[[#This Row],[Order_Date]])</f>
        <v>12</v>
      </c>
      <c r="G14979" s="2" t="s">
        <v>1531</v>
      </c>
      <c r="H14979" t="s">
        <v>1469</v>
      </c>
      <c r="I14979" t="s">
        <v>32</v>
      </c>
      <c r="J14979" t="s">
        <v>22</v>
      </c>
      <c r="K14979" t="s">
        <v>16</v>
      </c>
      <c r="L14979" t="s">
        <v>17</v>
      </c>
      <c r="M14979" s="1">
        <v>9956.0499999999993</v>
      </c>
      <c r="N14979" s="1">
        <v>-428.1</v>
      </c>
      <c r="O14979">
        <v>0.25</v>
      </c>
    </row>
    <row r="14980" spans="1:15" x14ac:dyDescent="0.3">
      <c r="A14980" t="str">
        <f xml:space="preserve"> _xlfn.XLOOKUP(H14980, 'Customers'!B:B, 'Customers'!A:A)</f>
        <v>CUST_755</v>
      </c>
      <c r="B14980" t="str">
        <f>_xlfn.XLOOKUP(L14980, Products!C:C, Products!A:A)</f>
        <v>PROD_8</v>
      </c>
      <c r="C14980">
        <v>14979</v>
      </c>
      <c r="D14980" s="2" t="s">
        <v>809</v>
      </c>
      <c r="E14980">
        <f>YEAR(Orders[[#This Row],[Order_Date]])</f>
        <v>2023</v>
      </c>
      <c r="F14980">
        <f>MONTH(Orders[[#This Row],[Order_Date]])</f>
        <v>12</v>
      </c>
      <c r="G14980" s="2" t="s">
        <v>1411</v>
      </c>
      <c r="H14980" t="s">
        <v>1501</v>
      </c>
      <c r="I14980" t="s">
        <v>32</v>
      </c>
      <c r="J14980" t="s">
        <v>33</v>
      </c>
      <c r="K14980" t="s">
        <v>27</v>
      </c>
      <c r="L14980" t="s">
        <v>73</v>
      </c>
      <c r="M14980" s="1">
        <v>7937.45</v>
      </c>
      <c r="N14980" s="1">
        <v>858.28</v>
      </c>
      <c r="O14980">
        <v>0.16</v>
      </c>
    </row>
    <row r="14981" spans="1:15" x14ac:dyDescent="0.3">
      <c r="A14981" t="str">
        <f xml:space="preserve"> _xlfn.XLOOKUP(H14981, 'Customers'!B:B, 'Customers'!A:A)</f>
        <v>CUST_891</v>
      </c>
      <c r="B14981" t="str">
        <f>_xlfn.XLOOKUP(L14981, Products!C:C, Products!A:A)</f>
        <v>PROD_4</v>
      </c>
      <c r="C14981">
        <v>14980</v>
      </c>
      <c r="D14981" s="2" t="s">
        <v>308</v>
      </c>
      <c r="E14981">
        <f>YEAR(Orders[[#This Row],[Order_Date]])</f>
        <v>2022</v>
      </c>
      <c r="F14981">
        <f>MONTH(Orders[[#This Row],[Order_Date]])</f>
        <v>3</v>
      </c>
      <c r="G14981" s="2" t="s">
        <v>374</v>
      </c>
      <c r="H14981" t="s">
        <v>1650</v>
      </c>
      <c r="I14981" t="s">
        <v>14</v>
      </c>
      <c r="J14981" t="s">
        <v>15</v>
      </c>
      <c r="K14981" t="s">
        <v>34</v>
      </c>
      <c r="L14981" t="s">
        <v>35</v>
      </c>
      <c r="M14981" s="1">
        <v>6551.99</v>
      </c>
      <c r="N14981" s="1">
        <v>797.08</v>
      </c>
      <c r="O14981">
        <v>0.05</v>
      </c>
    </row>
    <row r="14982" spans="1:15" x14ac:dyDescent="0.3">
      <c r="A14982" t="str">
        <f xml:space="preserve"> _xlfn.XLOOKUP(H14982, 'Customers'!B:B, 'Customers'!A:A)</f>
        <v>CUST_711</v>
      </c>
      <c r="B14982" t="str">
        <f>_xlfn.XLOOKUP(L14982, Products!C:C, Products!A:A)</f>
        <v>PROD_8</v>
      </c>
      <c r="C14982">
        <v>14981</v>
      </c>
      <c r="D14982" s="2" t="s">
        <v>850</v>
      </c>
      <c r="E14982">
        <f>YEAR(Orders[[#This Row],[Order_Date]])</f>
        <v>2022</v>
      </c>
      <c r="F14982">
        <f>MONTH(Orders[[#This Row],[Order_Date]])</f>
        <v>5</v>
      </c>
      <c r="G14982" s="2" t="s">
        <v>1404</v>
      </c>
      <c r="H14982" t="s">
        <v>1450</v>
      </c>
      <c r="I14982" t="s">
        <v>14</v>
      </c>
      <c r="J14982" t="s">
        <v>22</v>
      </c>
      <c r="K14982" t="s">
        <v>27</v>
      </c>
      <c r="L14982" t="s">
        <v>73</v>
      </c>
      <c r="M14982" s="1">
        <v>5341.68</v>
      </c>
      <c r="N14982" s="1">
        <v>614.45000000000005</v>
      </c>
      <c r="O14982">
        <v>0.26</v>
      </c>
    </row>
    <row r="14983" spans="1:15" x14ac:dyDescent="0.3">
      <c r="A14983" t="str">
        <f xml:space="preserve"> _xlfn.XLOOKUP(H14983, 'Customers'!B:B, 'Customers'!A:A)</f>
        <v>CUST_702</v>
      </c>
      <c r="B14983" t="str">
        <f>_xlfn.XLOOKUP(L14983, Products!C:C, Products!A:A)</f>
        <v>PROD_8</v>
      </c>
      <c r="C14983">
        <v>14982</v>
      </c>
      <c r="D14983" s="2" t="s">
        <v>867</v>
      </c>
      <c r="E14983">
        <f>YEAR(Orders[[#This Row],[Order_Date]])</f>
        <v>2022</v>
      </c>
      <c r="F14983">
        <f>MONTH(Orders[[#This Row],[Order_Date]])</f>
        <v>8</v>
      </c>
      <c r="G14983" s="2" t="s">
        <v>381</v>
      </c>
      <c r="H14983" t="s">
        <v>1441</v>
      </c>
      <c r="I14983" t="s">
        <v>14</v>
      </c>
      <c r="J14983" t="s">
        <v>65</v>
      </c>
      <c r="K14983" t="s">
        <v>27</v>
      </c>
      <c r="L14983" t="s">
        <v>73</v>
      </c>
      <c r="M14983" s="1">
        <v>2731.82</v>
      </c>
      <c r="N14983" s="1">
        <v>544.55999999999995</v>
      </c>
      <c r="O14983">
        <v>0.03</v>
      </c>
    </row>
    <row r="14984" spans="1:15" x14ac:dyDescent="0.3">
      <c r="A14984" t="str">
        <f xml:space="preserve"> _xlfn.XLOOKUP(H14984, 'Customers'!B:B, 'Customers'!A:A)</f>
        <v>CUST_122</v>
      </c>
      <c r="B14984" t="str">
        <f>_xlfn.XLOOKUP(L14984, Products!C:C, Products!A:A)</f>
        <v>PROD_2</v>
      </c>
      <c r="C14984">
        <v>14983</v>
      </c>
      <c r="D14984" s="2" t="s">
        <v>743</v>
      </c>
      <c r="E14984">
        <f>YEAR(Orders[[#This Row],[Order_Date]])</f>
        <v>2022</v>
      </c>
      <c r="F14984">
        <f>MONTH(Orders[[#This Row],[Order_Date]])</f>
        <v>9</v>
      </c>
      <c r="G14984" s="2" t="s">
        <v>212</v>
      </c>
      <c r="H14984" t="s">
        <v>377</v>
      </c>
      <c r="I14984" t="s">
        <v>14</v>
      </c>
      <c r="J14984" t="s">
        <v>65</v>
      </c>
      <c r="K14984" t="s">
        <v>16</v>
      </c>
      <c r="L14984" t="s">
        <v>23</v>
      </c>
      <c r="M14984" s="1">
        <v>8844.15</v>
      </c>
      <c r="N14984" s="1">
        <v>231.87</v>
      </c>
      <c r="O14984">
        <v>0.2</v>
      </c>
    </row>
    <row r="14985" spans="1:15" x14ac:dyDescent="0.3">
      <c r="A14985" t="str">
        <f xml:space="preserve"> _xlfn.XLOOKUP(H14985, 'Customers'!B:B, 'Customers'!A:A)</f>
        <v>CUST_10</v>
      </c>
      <c r="B14985" t="str">
        <f>_xlfn.XLOOKUP(L14985, Products!C:C, Products!A:A)</f>
        <v>PROD_5</v>
      </c>
      <c r="C14985">
        <v>14984</v>
      </c>
      <c r="D14985" s="2" t="s">
        <v>1267</v>
      </c>
      <c r="E14985">
        <f>YEAR(Orders[[#This Row],[Order_Date]])</f>
        <v>2023</v>
      </c>
      <c r="F14985">
        <f>MONTH(Orders[[#This Row],[Order_Date]])</f>
        <v>3</v>
      </c>
      <c r="G14985" s="2" t="s">
        <v>1154</v>
      </c>
      <c r="H14985" t="s">
        <v>55</v>
      </c>
      <c r="I14985" t="s">
        <v>32</v>
      </c>
      <c r="J14985" t="s">
        <v>22</v>
      </c>
      <c r="K14985" t="s">
        <v>34</v>
      </c>
      <c r="L14985" t="s">
        <v>39</v>
      </c>
      <c r="M14985" s="1">
        <v>5311.43</v>
      </c>
      <c r="N14985" s="1">
        <v>979.49</v>
      </c>
      <c r="O14985">
        <v>0.21</v>
      </c>
    </row>
    <row r="14986" spans="1:15" x14ac:dyDescent="0.3">
      <c r="A14986" t="str">
        <f xml:space="preserve"> _xlfn.XLOOKUP(H14986, 'Customers'!B:B, 'Customers'!A:A)</f>
        <v>CUST_277</v>
      </c>
      <c r="B14986" t="str">
        <f>_xlfn.XLOOKUP(L14986, Products!C:C, Products!A:A)</f>
        <v>PROD_5</v>
      </c>
      <c r="C14986">
        <v>14985</v>
      </c>
      <c r="D14986" s="2" t="s">
        <v>1642</v>
      </c>
      <c r="E14986">
        <f>YEAR(Orders[[#This Row],[Order_Date]])</f>
        <v>2022</v>
      </c>
      <c r="F14986">
        <f>MONTH(Orders[[#This Row],[Order_Date]])</f>
        <v>6</v>
      </c>
      <c r="G14986" s="2" t="s">
        <v>619</v>
      </c>
      <c r="H14986" t="s">
        <v>742</v>
      </c>
      <c r="I14986" t="s">
        <v>14</v>
      </c>
      <c r="J14986" t="s">
        <v>15</v>
      </c>
      <c r="K14986" t="s">
        <v>34</v>
      </c>
      <c r="L14986" t="s">
        <v>39</v>
      </c>
      <c r="M14986" s="1">
        <v>398.24</v>
      </c>
      <c r="N14986" s="1">
        <v>33.65</v>
      </c>
      <c r="O14986">
        <v>0.13</v>
      </c>
    </row>
    <row r="14987" spans="1:15" x14ac:dyDescent="0.3">
      <c r="A14987" t="str">
        <f xml:space="preserve"> _xlfn.XLOOKUP(H14987, 'Customers'!B:B, 'Customers'!A:A)</f>
        <v>CUST_619</v>
      </c>
      <c r="B14987" t="str">
        <f>_xlfn.XLOOKUP(L14987, Products!C:C, Products!A:A)</f>
        <v>PROD_5</v>
      </c>
      <c r="C14987">
        <v>14986</v>
      </c>
      <c r="D14987" s="2" t="s">
        <v>86</v>
      </c>
      <c r="E14987">
        <f>YEAR(Orders[[#This Row],[Order_Date]])</f>
        <v>2023</v>
      </c>
      <c r="F14987">
        <f>MONTH(Orders[[#This Row],[Order_Date]])</f>
        <v>11</v>
      </c>
      <c r="G14987" s="2" t="s">
        <v>613</v>
      </c>
      <c r="H14987" t="s">
        <v>1338</v>
      </c>
      <c r="I14987" t="s">
        <v>32</v>
      </c>
      <c r="J14987" t="s">
        <v>65</v>
      </c>
      <c r="K14987" t="s">
        <v>34</v>
      </c>
      <c r="L14987" t="s">
        <v>39</v>
      </c>
      <c r="M14987" s="1">
        <v>9884.91</v>
      </c>
      <c r="N14987" s="1">
        <v>2429.9699999999998</v>
      </c>
      <c r="O14987">
        <v>0.11</v>
      </c>
    </row>
    <row r="14988" spans="1:15" x14ac:dyDescent="0.3">
      <c r="A14988" t="str">
        <f xml:space="preserve"> _xlfn.XLOOKUP(H14988, 'Customers'!B:B, 'Customers'!A:A)</f>
        <v>CUST_353</v>
      </c>
      <c r="B14988" t="str">
        <f>_xlfn.XLOOKUP(L14988, Products!C:C, Products!A:A)</f>
        <v>PROD_2</v>
      </c>
      <c r="C14988">
        <v>14987</v>
      </c>
      <c r="D14988" s="2" t="s">
        <v>975</v>
      </c>
      <c r="E14988">
        <f>YEAR(Orders[[#This Row],[Order_Date]])</f>
        <v>2023</v>
      </c>
      <c r="F14988">
        <f>MONTH(Orders[[#This Row],[Order_Date]])</f>
        <v>6</v>
      </c>
      <c r="G14988" s="2" t="s">
        <v>1057</v>
      </c>
      <c r="H14988" t="s">
        <v>894</v>
      </c>
      <c r="I14988" t="s">
        <v>14</v>
      </c>
      <c r="J14988" t="s">
        <v>22</v>
      </c>
      <c r="K14988" t="s">
        <v>16</v>
      </c>
      <c r="L14988" t="s">
        <v>23</v>
      </c>
      <c r="M14988" s="1">
        <v>4168.22</v>
      </c>
      <c r="N14988" s="1">
        <v>-178.1</v>
      </c>
      <c r="O14988">
        <v>0.04</v>
      </c>
    </row>
    <row r="14989" spans="1:15" x14ac:dyDescent="0.3">
      <c r="A14989" t="str">
        <f xml:space="preserve"> _xlfn.XLOOKUP(H14989, 'Customers'!B:B, 'Customers'!A:A)</f>
        <v>CUST_967</v>
      </c>
      <c r="B14989" t="str">
        <f>_xlfn.XLOOKUP(L14989, Products!C:C, Products!A:A)</f>
        <v>PROD_3</v>
      </c>
      <c r="C14989">
        <v>14988</v>
      </c>
      <c r="D14989" s="2" t="s">
        <v>548</v>
      </c>
      <c r="E14989">
        <f>YEAR(Orders[[#This Row],[Order_Date]])</f>
        <v>2023</v>
      </c>
      <c r="F14989">
        <f>MONTH(Orders[[#This Row],[Order_Date]])</f>
        <v>12</v>
      </c>
      <c r="G14989" s="2" t="s">
        <v>43</v>
      </c>
      <c r="H14989" t="s">
        <v>1729</v>
      </c>
      <c r="I14989" t="s">
        <v>21</v>
      </c>
      <c r="J14989" t="s">
        <v>65</v>
      </c>
      <c r="K14989" t="s">
        <v>27</v>
      </c>
      <c r="L14989" t="s">
        <v>28</v>
      </c>
      <c r="M14989" s="1">
        <v>1764.39</v>
      </c>
      <c r="N14989" s="1">
        <v>416.53</v>
      </c>
      <c r="O14989">
        <v>0.2</v>
      </c>
    </row>
    <row r="14990" spans="1:15" x14ac:dyDescent="0.3">
      <c r="A14990" t="str">
        <f xml:space="preserve"> _xlfn.XLOOKUP(H14990, 'Customers'!B:B, 'Customers'!A:A)</f>
        <v>CUST_610</v>
      </c>
      <c r="B14990" t="str">
        <f>_xlfn.XLOOKUP(L14990, Products!C:C, Products!A:A)</f>
        <v>PROD_7</v>
      </c>
      <c r="C14990">
        <v>14989</v>
      </c>
      <c r="D14990" s="2" t="s">
        <v>258</v>
      </c>
      <c r="E14990">
        <f>YEAR(Orders[[#This Row],[Order_Date]])</f>
        <v>2023</v>
      </c>
      <c r="F14990">
        <f>MONTH(Orders[[#This Row],[Order_Date]])</f>
        <v>12</v>
      </c>
      <c r="G14990" s="2" t="s">
        <v>659</v>
      </c>
      <c r="H14990" t="s">
        <v>1326</v>
      </c>
      <c r="I14990" t="s">
        <v>14</v>
      </c>
      <c r="J14990" t="s">
        <v>33</v>
      </c>
      <c r="K14990" t="s">
        <v>16</v>
      </c>
      <c r="L14990" t="s">
        <v>66</v>
      </c>
      <c r="M14990" s="1">
        <v>467.52</v>
      </c>
      <c r="N14990" s="1">
        <v>36.840000000000003</v>
      </c>
      <c r="O14990">
        <v>0.19</v>
      </c>
    </row>
    <row r="14991" spans="1:15" x14ac:dyDescent="0.3">
      <c r="A14991" t="str">
        <f xml:space="preserve"> _xlfn.XLOOKUP(H14991, 'Customers'!B:B, 'Customers'!A:A)</f>
        <v>CUST_933</v>
      </c>
      <c r="B14991" t="str">
        <f>_xlfn.XLOOKUP(L14991, Products!C:C, Products!A:A)</f>
        <v>PROD_2</v>
      </c>
      <c r="C14991">
        <v>14990</v>
      </c>
      <c r="D14991" s="2" t="s">
        <v>743</v>
      </c>
      <c r="E14991">
        <f>YEAR(Orders[[#This Row],[Order_Date]])</f>
        <v>2022</v>
      </c>
      <c r="F14991">
        <f>MONTH(Orders[[#This Row],[Order_Date]])</f>
        <v>9</v>
      </c>
      <c r="G14991" s="2" t="s">
        <v>409</v>
      </c>
      <c r="H14991" t="s">
        <v>1693</v>
      </c>
      <c r="I14991" t="s">
        <v>21</v>
      </c>
      <c r="J14991" t="s">
        <v>33</v>
      </c>
      <c r="K14991" t="s">
        <v>16</v>
      </c>
      <c r="L14991" t="s">
        <v>23</v>
      </c>
      <c r="M14991" s="1">
        <v>2136.4499999999998</v>
      </c>
      <c r="N14991" s="1">
        <v>-49.88</v>
      </c>
      <c r="O14991">
        <v>0.28000000000000003</v>
      </c>
    </row>
    <row r="14992" spans="1:15" x14ac:dyDescent="0.3">
      <c r="A14992" t="str">
        <f xml:space="preserve"> _xlfn.XLOOKUP(H14992, 'Customers'!B:B, 'Customers'!A:A)</f>
        <v>CUST_102</v>
      </c>
      <c r="B14992" t="str">
        <f>_xlfn.XLOOKUP(L14992, Products!C:C, Products!A:A)</f>
        <v>PROD_1</v>
      </c>
      <c r="C14992">
        <v>14991</v>
      </c>
      <c r="D14992" s="2" t="s">
        <v>139</v>
      </c>
      <c r="E14992">
        <f>YEAR(Orders[[#This Row],[Order_Date]])</f>
        <v>2022</v>
      </c>
      <c r="F14992">
        <f>MONTH(Orders[[#This Row],[Order_Date]])</f>
        <v>3</v>
      </c>
      <c r="G14992" s="2" t="s">
        <v>140</v>
      </c>
      <c r="H14992" t="s">
        <v>320</v>
      </c>
      <c r="I14992" t="s">
        <v>32</v>
      </c>
      <c r="J14992" t="s">
        <v>15</v>
      </c>
      <c r="K14992" t="s">
        <v>16</v>
      </c>
      <c r="L14992" t="s">
        <v>17</v>
      </c>
      <c r="M14992" s="1">
        <v>7103.47</v>
      </c>
      <c r="N14992" s="1">
        <v>949.69</v>
      </c>
      <c r="O14992">
        <v>0.17</v>
      </c>
    </row>
    <row r="14993" spans="1:15" x14ac:dyDescent="0.3">
      <c r="A14993" t="str">
        <f xml:space="preserve"> _xlfn.XLOOKUP(H14993, 'Customers'!B:B, 'Customers'!A:A)</f>
        <v>CUST_106</v>
      </c>
      <c r="B14993" t="str">
        <f>_xlfn.XLOOKUP(L14993, Products!C:C, Products!A:A)</f>
        <v>PROD_6</v>
      </c>
      <c r="C14993">
        <v>14992</v>
      </c>
      <c r="D14993" s="2" t="s">
        <v>330</v>
      </c>
      <c r="E14993">
        <f>YEAR(Orders[[#This Row],[Order_Date]])</f>
        <v>2023</v>
      </c>
      <c r="F14993">
        <f>MONTH(Orders[[#This Row],[Order_Date]])</f>
        <v>12</v>
      </c>
      <c r="G14993" s="2" t="s">
        <v>424</v>
      </c>
      <c r="H14993" t="s">
        <v>331</v>
      </c>
      <c r="I14993" t="s">
        <v>14</v>
      </c>
      <c r="J14993" t="s">
        <v>33</v>
      </c>
      <c r="K14993" t="s">
        <v>34</v>
      </c>
      <c r="L14993" t="s">
        <v>52</v>
      </c>
      <c r="M14993" s="1">
        <v>7961.4</v>
      </c>
      <c r="N14993" s="1">
        <v>2097.71</v>
      </c>
      <c r="O14993">
        <v>0.05</v>
      </c>
    </row>
    <row r="14994" spans="1:15" x14ac:dyDescent="0.3">
      <c r="A14994" t="str">
        <f xml:space="preserve"> _xlfn.XLOOKUP(H14994, 'Customers'!B:B, 'Customers'!A:A)</f>
        <v>CUST_440</v>
      </c>
      <c r="B14994" t="str">
        <f>_xlfn.XLOOKUP(L14994, Products!C:C, Products!A:A)</f>
        <v>PROD_1</v>
      </c>
      <c r="C14994">
        <v>14993</v>
      </c>
      <c r="D14994" s="2" t="s">
        <v>1029</v>
      </c>
      <c r="E14994">
        <f>YEAR(Orders[[#This Row],[Order_Date]])</f>
        <v>2022</v>
      </c>
      <c r="F14994">
        <f>MONTH(Orders[[#This Row],[Order_Date]])</f>
        <v>2</v>
      </c>
      <c r="G14994" s="2" t="s">
        <v>139</v>
      </c>
      <c r="H14994" t="s">
        <v>1054</v>
      </c>
      <c r="I14994" t="s">
        <v>21</v>
      </c>
      <c r="J14994" t="s">
        <v>65</v>
      </c>
      <c r="K14994" t="s">
        <v>27</v>
      </c>
      <c r="L14994" t="s">
        <v>17</v>
      </c>
      <c r="M14994" s="1">
        <v>3227.27</v>
      </c>
      <c r="N14994" s="1">
        <v>469.27</v>
      </c>
      <c r="O14994">
        <v>0.12</v>
      </c>
    </row>
    <row r="14995" spans="1:15" x14ac:dyDescent="0.3">
      <c r="A14995" t="str">
        <f xml:space="preserve"> _xlfn.XLOOKUP(H14995, 'Customers'!B:B, 'Customers'!A:A)</f>
        <v>CUST_368</v>
      </c>
      <c r="B14995" t="str">
        <f>_xlfn.XLOOKUP(L14995, Products!C:C, Products!A:A)</f>
        <v>PROD_1</v>
      </c>
      <c r="C14995">
        <v>14994</v>
      </c>
      <c r="D14995" s="2" t="s">
        <v>850</v>
      </c>
      <c r="E14995">
        <f>YEAR(Orders[[#This Row],[Order_Date]])</f>
        <v>2022</v>
      </c>
      <c r="F14995">
        <f>MONTH(Orders[[#This Row],[Order_Date]])</f>
        <v>5</v>
      </c>
      <c r="G14995" s="2" t="s">
        <v>1404</v>
      </c>
      <c r="H14995" t="s">
        <v>919</v>
      </c>
      <c r="I14995" t="s">
        <v>21</v>
      </c>
      <c r="J14995" t="s">
        <v>15</v>
      </c>
      <c r="K14995" t="s">
        <v>27</v>
      </c>
      <c r="L14995" t="s">
        <v>17</v>
      </c>
      <c r="M14995" s="1">
        <v>7704.18</v>
      </c>
      <c r="N14995" s="1">
        <v>1338.51</v>
      </c>
      <c r="O14995">
        <v>0.05</v>
      </c>
    </row>
    <row r="14996" spans="1:15" x14ac:dyDescent="0.3">
      <c r="A14996" t="str">
        <f xml:space="preserve"> _xlfn.XLOOKUP(H14996, 'Customers'!B:B, 'Customers'!A:A)</f>
        <v>CUST_525</v>
      </c>
      <c r="B14996" t="str">
        <f>_xlfn.XLOOKUP(L14996, Products!C:C, Products!A:A)</f>
        <v>PROD_4</v>
      </c>
      <c r="C14996">
        <v>14995</v>
      </c>
      <c r="D14996" s="2" t="s">
        <v>241</v>
      </c>
      <c r="E14996">
        <f>YEAR(Orders[[#This Row],[Order_Date]])</f>
        <v>2022</v>
      </c>
      <c r="F14996">
        <f>MONTH(Orders[[#This Row],[Order_Date]])</f>
        <v>8</v>
      </c>
      <c r="G14996" s="2" t="s">
        <v>211</v>
      </c>
      <c r="H14996" t="s">
        <v>1201</v>
      </c>
      <c r="I14996" t="s">
        <v>32</v>
      </c>
      <c r="J14996" t="s">
        <v>33</v>
      </c>
      <c r="K14996" t="s">
        <v>34</v>
      </c>
      <c r="L14996" t="s">
        <v>35</v>
      </c>
      <c r="M14996" s="1">
        <v>5492.87</v>
      </c>
      <c r="N14996" s="1">
        <v>1507.18</v>
      </c>
      <c r="O14996">
        <v>0.02</v>
      </c>
    </row>
    <row r="14997" spans="1:15" x14ac:dyDescent="0.3">
      <c r="A14997" t="str">
        <f xml:space="preserve"> _xlfn.XLOOKUP(H14997, 'Customers'!B:B, 'Customers'!A:A)</f>
        <v>CUST_9</v>
      </c>
      <c r="B14997" t="str">
        <f>_xlfn.XLOOKUP(L14997, Products!C:C, Products!A:A)</f>
        <v>PROD_8</v>
      </c>
      <c r="C14997">
        <v>14996</v>
      </c>
      <c r="D14997" s="2" t="s">
        <v>822</v>
      </c>
      <c r="E14997">
        <f>YEAR(Orders[[#This Row],[Order_Date]])</f>
        <v>2022</v>
      </c>
      <c r="F14997">
        <f>MONTH(Orders[[#This Row],[Order_Date]])</f>
        <v>12</v>
      </c>
      <c r="G14997" s="2" t="s">
        <v>816</v>
      </c>
      <c r="H14997" t="s">
        <v>51</v>
      </c>
      <c r="I14997" t="s">
        <v>32</v>
      </c>
      <c r="J14997" t="s">
        <v>22</v>
      </c>
      <c r="K14997" t="s">
        <v>27</v>
      </c>
      <c r="L14997" t="s">
        <v>73</v>
      </c>
      <c r="M14997" s="1">
        <v>2810.56</v>
      </c>
      <c r="N14997" s="1">
        <v>329.19</v>
      </c>
      <c r="O14997">
        <v>0.03</v>
      </c>
    </row>
    <row r="14998" spans="1:15" x14ac:dyDescent="0.3">
      <c r="A14998" t="str">
        <f xml:space="preserve"> _xlfn.XLOOKUP(H14998, 'Customers'!B:B, 'Customers'!A:A)</f>
        <v>CUST_36</v>
      </c>
      <c r="B14998" t="str">
        <f>_xlfn.XLOOKUP(L14998, Products!C:C, Products!A:A)</f>
        <v>PROD_8</v>
      </c>
      <c r="C14998">
        <v>14997</v>
      </c>
      <c r="D14998" s="2" t="s">
        <v>346</v>
      </c>
      <c r="E14998">
        <f>YEAR(Orders[[#This Row],[Order_Date]])</f>
        <v>2023</v>
      </c>
      <c r="F14998">
        <f>MONTH(Orders[[#This Row],[Order_Date]])</f>
        <v>3</v>
      </c>
      <c r="G14998" s="2" t="s">
        <v>1000</v>
      </c>
      <c r="H14998" t="s">
        <v>135</v>
      </c>
      <c r="I14998" t="s">
        <v>14</v>
      </c>
      <c r="J14998" t="s">
        <v>33</v>
      </c>
      <c r="K14998" t="s">
        <v>27</v>
      </c>
      <c r="L14998" t="s">
        <v>73</v>
      </c>
      <c r="M14998" s="1">
        <v>4643.59</v>
      </c>
      <c r="N14998" s="1">
        <v>-304.56</v>
      </c>
      <c r="O14998">
        <v>7.0000000000000007E-2</v>
      </c>
    </row>
    <row r="14999" spans="1:15" x14ac:dyDescent="0.3">
      <c r="A14999" t="str">
        <f xml:space="preserve"> _xlfn.XLOOKUP(H14999, 'Customers'!B:B, 'Customers'!A:A)</f>
        <v>CUST_203</v>
      </c>
      <c r="B14999" t="str">
        <f>_xlfn.XLOOKUP(L14999, Products!C:C, Products!A:A)</f>
        <v>PROD_5</v>
      </c>
      <c r="C14999">
        <v>14998</v>
      </c>
      <c r="D14999" s="2" t="s">
        <v>773</v>
      </c>
      <c r="E14999">
        <f>YEAR(Orders[[#This Row],[Order_Date]])</f>
        <v>2022</v>
      </c>
      <c r="F14999">
        <f>MONTH(Orders[[#This Row],[Order_Date]])</f>
        <v>5</v>
      </c>
      <c r="G14999" s="2" t="s">
        <v>649</v>
      </c>
      <c r="H14999" t="s">
        <v>581</v>
      </c>
      <c r="I14999" t="s">
        <v>21</v>
      </c>
      <c r="J14999" t="s">
        <v>15</v>
      </c>
      <c r="K14999" t="s">
        <v>34</v>
      </c>
      <c r="L14999" t="s">
        <v>39</v>
      </c>
      <c r="M14999" s="1">
        <v>5605.45</v>
      </c>
      <c r="N14999" s="1">
        <v>-424.38</v>
      </c>
      <c r="O14999">
        <v>0.26</v>
      </c>
    </row>
    <row r="15000" spans="1:15" x14ac:dyDescent="0.3">
      <c r="A15000" t="str">
        <f xml:space="preserve"> _xlfn.XLOOKUP(H15000, 'Customers'!B:B, 'Customers'!A:A)</f>
        <v>CUST_432</v>
      </c>
      <c r="B15000" t="str">
        <f>_xlfn.XLOOKUP(L15000, Products!C:C, Products!A:A)</f>
        <v>PROD_8</v>
      </c>
      <c r="C15000">
        <v>14999</v>
      </c>
      <c r="D15000" s="2" t="s">
        <v>425</v>
      </c>
      <c r="E15000">
        <f>YEAR(Orders[[#This Row],[Order_Date]])</f>
        <v>2023</v>
      </c>
      <c r="F15000">
        <f>MONTH(Orders[[#This Row],[Order_Date]])</f>
        <v>5</v>
      </c>
      <c r="G15000" s="2" t="s">
        <v>721</v>
      </c>
      <c r="H15000" t="s">
        <v>1041</v>
      </c>
      <c r="I15000" t="s">
        <v>32</v>
      </c>
      <c r="J15000" t="s">
        <v>22</v>
      </c>
      <c r="K15000" t="s">
        <v>27</v>
      </c>
      <c r="L15000" t="s">
        <v>73</v>
      </c>
      <c r="M15000" s="1">
        <v>3095.99</v>
      </c>
      <c r="N15000" s="1">
        <v>-214.08</v>
      </c>
      <c r="O15000">
        <v>0.19</v>
      </c>
    </row>
    <row r="15001" spans="1:15" x14ac:dyDescent="0.3">
      <c r="A15001" t="str">
        <f xml:space="preserve"> _xlfn.XLOOKUP(H15001, 'Customers'!B:B, 'Customers'!A:A)</f>
        <v>CUST_78</v>
      </c>
      <c r="B15001" t="str">
        <f>_xlfn.XLOOKUP(L15001, Products!C:C, Products!A:A)</f>
        <v>PROD_4</v>
      </c>
      <c r="C15001">
        <v>15000</v>
      </c>
      <c r="D15001" s="2" t="s">
        <v>1025</v>
      </c>
      <c r="E15001">
        <f>YEAR(Orders[[#This Row],[Order_Date]])</f>
        <v>2022</v>
      </c>
      <c r="F15001">
        <f>MONTH(Orders[[#This Row],[Order_Date]])</f>
        <v>11</v>
      </c>
      <c r="G15001" s="2" t="s">
        <v>970</v>
      </c>
      <c r="H15001" t="s">
        <v>253</v>
      </c>
      <c r="I15001" t="s">
        <v>14</v>
      </c>
      <c r="J15001" t="s">
        <v>65</v>
      </c>
      <c r="K15001" t="s">
        <v>34</v>
      </c>
      <c r="L15001" t="s">
        <v>35</v>
      </c>
      <c r="M15001" s="1">
        <v>5095.24</v>
      </c>
      <c r="N15001" s="1">
        <v>861.12</v>
      </c>
      <c r="O15001">
        <v>0.28000000000000003</v>
      </c>
    </row>
    <row r="15002" spans="1:15" x14ac:dyDescent="0.3">
      <c r="A15002" t="str">
        <f xml:space="preserve"> _xlfn.XLOOKUP(H15002, 'Customers'!B:B, 'Customers'!A:A)</f>
        <v>CUST_181</v>
      </c>
      <c r="B15002" t="str">
        <f>_xlfn.XLOOKUP(L15002, Products!C:C, Products!A:A)</f>
        <v>PROD_5</v>
      </c>
      <c r="C15002">
        <v>15001</v>
      </c>
      <c r="D15002" s="2" t="s">
        <v>542</v>
      </c>
      <c r="E15002">
        <f>YEAR(Orders[[#This Row],[Order_Date]])</f>
        <v>2022</v>
      </c>
      <c r="F15002">
        <f>MONTH(Orders[[#This Row],[Order_Date]])</f>
        <v>6</v>
      </c>
      <c r="G15002" s="2" t="s">
        <v>247</v>
      </c>
      <c r="H15002" t="s">
        <v>529</v>
      </c>
      <c r="I15002" t="s">
        <v>14</v>
      </c>
      <c r="J15002" t="s">
        <v>65</v>
      </c>
      <c r="K15002" t="s">
        <v>34</v>
      </c>
      <c r="L15002" t="s">
        <v>39</v>
      </c>
      <c r="M15002" s="1">
        <v>9054.07</v>
      </c>
      <c r="N15002" s="1">
        <v>1427.54</v>
      </c>
      <c r="O15002">
        <v>0.27</v>
      </c>
    </row>
    <row r="15003" spans="1:15" x14ac:dyDescent="0.3">
      <c r="A15003" t="str">
        <f xml:space="preserve"> _xlfn.XLOOKUP(H15003, 'Customers'!B:B, 'Customers'!A:A)</f>
        <v>CUST_77</v>
      </c>
      <c r="B15003" t="str">
        <f>_xlfn.XLOOKUP(L15003, Products!C:C, Products!A:A)</f>
        <v>PROD_1</v>
      </c>
      <c r="C15003">
        <v>15002</v>
      </c>
      <c r="D15003" s="2" t="s">
        <v>121</v>
      </c>
      <c r="E15003">
        <f>YEAR(Orders[[#This Row],[Order_Date]])</f>
        <v>2023</v>
      </c>
      <c r="F15003">
        <f>MONTH(Orders[[#This Row],[Order_Date]])</f>
        <v>8</v>
      </c>
      <c r="G15003" s="2" t="s">
        <v>352</v>
      </c>
      <c r="H15003" t="s">
        <v>250</v>
      </c>
      <c r="I15003" t="s">
        <v>21</v>
      </c>
      <c r="J15003" t="s">
        <v>22</v>
      </c>
      <c r="K15003" t="s">
        <v>27</v>
      </c>
      <c r="L15003" t="s">
        <v>17</v>
      </c>
      <c r="M15003" s="1">
        <v>8038.15</v>
      </c>
      <c r="N15003" s="1">
        <v>244.15</v>
      </c>
      <c r="O15003">
        <v>0.21</v>
      </c>
    </row>
    <row r="15004" spans="1:15" x14ac:dyDescent="0.3">
      <c r="A15004" t="str">
        <f xml:space="preserve"> _xlfn.XLOOKUP(H15004, 'Customers'!B:B, 'Customers'!A:A)</f>
        <v>CUST_583</v>
      </c>
      <c r="B15004" t="str">
        <f>_xlfn.XLOOKUP(L15004, Products!C:C, Products!A:A)</f>
        <v>PROD_7</v>
      </c>
      <c r="C15004">
        <v>15003</v>
      </c>
      <c r="D15004" s="2" t="s">
        <v>812</v>
      </c>
      <c r="E15004">
        <f>YEAR(Orders[[#This Row],[Order_Date]])</f>
        <v>2022</v>
      </c>
      <c r="F15004">
        <f>MONTH(Orders[[#This Row],[Order_Date]])</f>
        <v>8</v>
      </c>
      <c r="G15004" s="2" t="s">
        <v>1159</v>
      </c>
      <c r="H15004" t="s">
        <v>1287</v>
      </c>
      <c r="I15004" t="s">
        <v>32</v>
      </c>
      <c r="J15004" t="s">
        <v>15</v>
      </c>
      <c r="K15004" t="s">
        <v>16</v>
      </c>
      <c r="L15004" t="s">
        <v>66</v>
      </c>
      <c r="M15004" s="1">
        <v>2400.7199999999998</v>
      </c>
      <c r="N15004" s="1">
        <v>209.36</v>
      </c>
      <c r="O15004">
        <v>0.19</v>
      </c>
    </row>
    <row r="15005" spans="1:15" x14ac:dyDescent="0.3">
      <c r="A15005" t="str">
        <f xml:space="preserve"> _xlfn.XLOOKUP(H15005, 'Customers'!B:B, 'Customers'!A:A)</f>
        <v>CUST_982</v>
      </c>
      <c r="B15005" t="str">
        <f>_xlfn.XLOOKUP(L15005, Products!C:C, Products!A:A)</f>
        <v>PROD_3</v>
      </c>
      <c r="C15005">
        <v>15004</v>
      </c>
      <c r="D15005" s="2" t="s">
        <v>70</v>
      </c>
      <c r="E15005">
        <f>YEAR(Orders[[#This Row],[Order_Date]])</f>
        <v>2022</v>
      </c>
      <c r="F15005">
        <f>MONTH(Orders[[#This Row],[Order_Date]])</f>
        <v>4</v>
      </c>
      <c r="G15005" s="2" t="s">
        <v>1570</v>
      </c>
      <c r="H15005" t="s">
        <v>1745</v>
      </c>
      <c r="I15005" t="s">
        <v>14</v>
      </c>
      <c r="J15005" t="s">
        <v>22</v>
      </c>
      <c r="K15005" t="s">
        <v>27</v>
      </c>
      <c r="L15005" t="s">
        <v>28</v>
      </c>
      <c r="M15005" s="1">
        <v>1424.06</v>
      </c>
      <c r="N15005" s="1">
        <v>-7.74</v>
      </c>
      <c r="O15005">
        <v>0.28999999999999998</v>
      </c>
    </row>
    <row r="15006" spans="1:15" x14ac:dyDescent="0.3">
      <c r="A15006" t="str">
        <f xml:space="preserve"> _xlfn.XLOOKUP(H15006, 'Customers'!B:B, 'Customers'!A:A)</f>
        <v>CUST_239</v>
      </c>
      <c r="B15006" t="str">
        <f>_xlfn.XLOOKUP(L15006, Products!C:C, Products!A:A)</f>
        <v>PROD_3</v>
      </c>
      <c r="C15006">
        <v>15005</v>
      </c>
      <c r="D15006" s="2" t="s">
        <v>134</v>
      </c>
      <c r="E15006">
        <f>YEAR(Orders[[#This Row],[Order_Date]])</f>
        <v>2022</v>
      </c>
      <c r="F15006">
        <f>MONTH(Orders[[#This Row],[Order_Date]])</f>
        <v>12</v>
      </c>
      <c r="G15006" s="2" t="s">
        <v>822</v>
      </c>
      <c r="H15006" t="s">
        <v>662</v>
      </c>
      <c r="I15006" t="s">
        <v>21</v>
      </c>
      <c r="J15006" t="s">
        <v>22</v>
      </c>
      <c r="K15006" t="s">
        <v>27</v>
      </c>
      <c r="L15006" t="s">
        <v>28</v>
      </c>
      <c r="M15006" s="1">
        <v>1857.26</v>
      </c>
      <c r="N15006" s="1">
        <v>45.9</v>
      </c>
      <c r="O15006">
        <v>0.3</v>
      </c>
    </row>
    <row r="15007" spans="1:15" x14ac:dyDescent="0.3">
      <c r="A15007" t="str">
        <f xml:space="preserve"> _xlfn.XLOOKUP(H15007, 'Customers'!B:B, 'Customers'!A:A)</f>
        <v>CUST_951</v>
      </c>
      <c r="B15007" t="str">
        <f>_xlfn.XLOOKUP(L15007, Products!C:C, Products!A:A)</f>
        <v>PROD_3</v>
      </c>
      <c r="C15007">
        <v>15006</v>
      </c>
      <c r="D15007" s="2" t="s">
        <v>1082</v>
      </c>
      <c r="E15007">
        <f>YEAR(Orders[[#This Row],[Order_Date]])</f>
        <v>2023</v>
      </c>
      <c r="F15007">
        <f>MONTH(Orders[[#This Row],[Order_Date]])</f>
        <v>10</v>
      </c>
      <c r="G15007" s="2" t="s">
        <v>524</v>
      </c>
      <c r="H15007" t="s">
        <v>1712</v>
      </c>
      <c r="I15007" t="s">
        <v>14</v>
      </c>
      <c r="J15007" t="s">
        <v>22</v>
      </c>
      <c r="K15007" t="s">
        <v>27</v>
      </c>
      <c r="L15007" t="s">
        <v>28</v>
      </c>
      <c r="M15007" s="1">
        <v>2165.21</v>
      </c>
      <c r="N15007" s="1">
        <v>229.64</v>
      </c>
      <c r="O15007">
        <v>0.05</v>
      </c>
    </row>
    <row r="15008" spans="1:15" x14ac:dyDescent="0.3">
      <c r="A15008" t="str">
        <f xml:space="preserve"> _xlfn.XLOOKUP(H15008, 'Customers'!B:B, 'Customers'!A:A)</f>
        <v>CUST_475</v>
      </c>
      <c r="B15008" t="str">
        <f>_xlfn.XLOOKUP(L15008, Products!C:C, Products!A:A)</f>
        <v>PROD_1</v>
      </c>
      <c r="C15008">
        <v>15007</v>
      </c>
      <c r="D15008" s="2" t="s">
        <v>731</v>
      </c>
      <c r="E15008">
        <f>YEAR(Orders[[#This Row],[Order_Date]])</f>
        <v>2023</v>
      </c>
      <c r="F15008">
        <f>MONTH(Orders[[#This Row],[Order_Date]])</f>
        <v>1</v>
      </c>
      <c r="G15008" s="2" t="s">
        <v>612</v>
      </c>
      <c r="H15008" t="s">
        <v>1111</v>
      </c>
      <c r="I15008" t="s">
        <v>14</v>
      </c>
      <c r="J15008" t="s">
        <v>33</v>
      </c>
      <c r="K15008" t="s">
        <v>27</v>
      </c>
      <c r="L15008" t="s">
        <v>17</v>
      </c>
      <c r="M15008" s="1">
        <v>8434.7800000000007</v>
      </c>
      <c r="N15008" s="1">
        <v>494.29</v>
      </c>
      <c r="O15008">
        <v>0.11</v>
      </c>
    </row>
    <row r="15009" spans="1:15" x14ac:dyDescent="0.3">
      <c r="A15009" t="str">
        <f xml:space="preserve"> _xlfn.XLOOKUP(H15009, 'Customers'!B:B, 'Customers'!A:A)</f>
        <v>CUST_267</v>
      </c>
      <c r="B15009" t="str">
        <f>_xlfn.XLOOKUP(L15009, Products!C:C, Products!A:A)</f>
        <v>PROD_3</v>
      </c>
      <c r="C15009">
        <v>15008</v>
      </c>
      <c r="D15009" s="2" t="s">
        <v>649</v>
      </c>
      <c r="E15009">
        <f>YEAR(Orders[[#This Row],[Order_Date]])</f>
        <v>2022</v>
      </c>
      <c r="F15009">
        <f>MONTH(Orders[[#This Row],[Order_Date]])</f>
        <v>5</v>
      </c>
      <c r="G15009" s="2" t="s">
        <v>774</v>
      </c>
      <c r="H15009" t="s">
        <v>720</v>
      </c>
      <c r="I15009" t="s">
        <v>32</v>
      </c>
      <c r="J15009" t="s">
        <v>15</v>
      </c>
      <c r="K15009" t="s">
        <v>27</v>
      </c>
      <c r="L15009" t="s">
        <v>28</v>
      </c>
      <c r="M15009" s="1">
        <v>731.63</v>
      </c>
      <c r="N15009" s="1">
        <v>38.17</v>
      </c>
      <c r="O15009">
        <v>0.12</v>
      </c>
    </row>
    <row r="15010" spans="1:15" x14ac:dyDescent="0.3">
      <c r="A15010" t="str">
        <f xml:space="preserve"> _xlfn.XLOOKUP(H15010, 'Customers'!B:B, 'Customers'!A:A)</f>
        <v>CUST_753</v>
      </c>
      <c r="B15010" t="str">
        <f>_xlfn.XLOOKUP(L15010, Products!C:C, Products!A:A)</f>
        <v>PROD_1</v>
      </c>
      <c r="C15010">
        <v>15009</v>
      </c>
      <c r="D15010" s="2" t="s">
        <v>898</v>
      </c>
      <c r="E15010">
        <f>YEAR(Orders[[#This Row],[Order_Date]])</f>
        <v>2022</v>
      </c>
      <c r="F15010">
        <f>MONTH(Orders[[#This Row],[Order_Date]])</f>
        <v>6</v>
      </c>
      <c r="G15010" s="2" t="s">
        <v>1042</v>
      </c>
      <c r="H15010" t="s">
        <v>1499</v>
      </c>
      <c r="I15010" t="s">
        <v>14</v>
      </c>
      <c r="J15010" t="s">
        <v>15</v>
      </c>
      <c r="K15010" t="s">
        <v>27</v>
      </c>
      <c r="L15010" t="s">
        <v>17</v>
      </c>
      <c r="M15010" s="1">
        <v>5692.4</v>
      </c>
      <c r="N15010" s="1">
        <v>986.36</v>
      </c>
      <c r="O15010">
        <v>0.01</v>
      </c>
    </row>
    <row r="15011" spans="1:15" x14ac:dyDescent="0.3">
      <c r="A15011" t="str">
        <f xml:space="preserve"> _xlfn.XLOOKUP(H15011, 'Customers'!B:B, 'Customers'!A:A)</f>
        <v>CUST_910</v>
      </c>
      <c r="B15011" t="str">
        <f>_xlfn.XLOOKUP(L15011, Products!C:C, Products!A:A)</f>
        <v>PROD_5</v>
      </c>
      <c r="C15011">
        <v>15010</v>
      </c>
      <c r="D15011" s="2" t="s">
        <v>1206</v>
      </c>
      <c r="E15011">
        <f>YEAR(Orders[[#This Row],[Order_Date]])</f>
        <v>2022</v>
      </c>
      <c r="F15011">
        <f>MONTH(Orders[[#This Row],[Order_Date]])</f>
        <v>8</v>
      </c>
      <c r="G15011" s="2" t="s">
        <v>933</v>
      </c>
      <c r="H15011" t="s">
        <v>1669</v>
      </c>
      <c r="I15011" t="s">
        <v>21</v>
      </c>
      <c r="J15011" t="s">
        <v>15</v>
      </c>
      <c r="K15011" t="s">
        <v>34</v>
      </c>
      <c r="L15011" t="s">
        <v>39</v>
      </c>
      <c r="M15011" s="1">
        <v>9525.7199999999993</v>
      </c>
      <c r="N15011" s="1">
        <v>1196.3399999999999</v>
      </c>
      <c r="O15011">
        <v>0.23</v>
      </c>
    </row>
    <row r="15012" spans="1:15" x14ac:dyDescent="0.3">
      <c r="A15012" t="str">
        <f xml:space="preserve"> _xlfn.XLOOKUP(H15012, 'Customers'!B:B, 'Customers'!A:A)</f>
        <v>CUST_76</v>
      </c>
      <c r="B15012" t="str">
        <f>_xlfn.XLOOKUP(L15012, Products!C:C, Products!A:A)</f>
        <v>PROD_3</v>
      </c>
      <c r="C15012">
        <v>15011</v>
      </c>
      <c r="D15012" s="2" t="s">
        <v>183</v>
      </c>
      <c r="E15012">
        <f>YEAR(Orders[[#This Row],[Order_Date]])</f>
        <v>2023</v>
      </c>
      <c r="F15012">
        <f>MONTH(Orders[[#This Row],[Order_Date]])</f>
        <v>7</v>
      </c>
      <c r="G15012" s="2" t="s">
        <v>1305</v>
      </c>
      <c r="H15012" t="s">
        <v>248</v>
      </c>
      <c r="I15012" t="s">
        <v>21</v>
      </c>
      <c r="J15012" t="s">
        <v>33</v>
      </c>
      <c r="K15012" t="s">
        <v>27</v>
      </c>
      <c r="L15012" t="s">
        <v>28</v>
      </c>
      <c r="M15012" s="1">
        <v>8928.2099999999991</v>
      </c>
      <c r="N15012" s="1">
        <v>2038.78</v>
      </c>
      <c r="O15012">
        <v>0.13</v>
      </c>
    </row>
    <row r="15013" spans="1:15" x14ac:dyDescent="0.3">
      <c r="A15013" t="str">
        <f xml:space="preserve"> _xlfn.XLOOKUP(H15013, 'Customers'!B:B, 'Customers'!A:A)</f>
        <v>CUST_231</v>
      </c>
      <c r="B15013" t="str">
        <f>_xlfn.XLOOKUP(L15013, Products!C:C, Products!A:A)</f>
        <v>PROD_7</v>
      </c>
      <c r="C15013">
        <v>15012</v>
      </c>
      <c r="D15013" s="2" t="s">
        <v>1303</v>
      </c>
      <c r="E15013">
        <f>YEAR(Orders[[#This Row],[Order_Date]])</f>
        <v>2022</v>
      </c>
      <c r="F15013">
        <f>MONTH(Orders[[#This Row],[Order_Date]])</f>
        <v>3</v>
      </c>
      <c r="G15013" s="2" t="s">
        <v>365</v>
      </c>
      <c r="H15013" t="s">
        <v>645</v>
      </c>
      <c r="I15013" t="s">
        <v>32</v>
      </c>
      <c r="J15013" t="s">
        <v>15</v>
      </c>
      <c r="K15013" t="s">
        <v>16</v>
      </c>
      <c r="L15013" t="s">
        <v>66</v>
      </c>
      <c r="M15013" s="1">
        <v>7582.95</v>
      </c>
      <c r="N15013" s="1">
        <v>411.15</v>
      </c>
      <c r="O15013">
        <v>0.04</v>
      </c>
    </row>
    <row r="15014" spans="1:15" x14ac:dyDescent="0.3">
      <c r="A15014" t="str">
        <f xml:space="preserve"> _xlfn.XLOOKUP(H15014, 'Customers'!B:B, 'Customers'!A:A)</f>
        <v>CUST_488</v>
      </c>
      <c r="B15014" t="str">
        <f>_xlfn.XLOOKUP(L15014, Products!C:C, Products!A:A)</f>
        <v>PROD_8</v>
      </c>
      <c r="C15014">
        <v>15013</v>
      </c>
      <c r="D15014" s="2" t="s">
        <v>641</v>
      </c>
      <c r="E15014">
        <f>YEAR(Orders[[#This Row],[Order_Date]])</f>
        <v>2023</v>
      </c>
      <c r="F15014">
        <f>MONTH(Orders[[#This Row],[Order_Date]])</f>
        <v>1</v>
      </c>
      <c r="G15014" s="2" t="s">
        <v>25</v>
      </c>
      <c r="H15014" t="s">
        <v>1135</v>
      </c>
      <c r="I15014" t="s">
        <v>32</v>
      </c>
      <c r="J15014" t="s">
        <v>65</v>
      </c>
      <c r="K15014" t="s">
        <v>27</v>
      </c>
      <c r="L15014" t="s">
        <v>73</v>
      </c>
      <c r="M15014" s="1">
        <v>359.78</v>
      </c>
      <c r="N15014" s="1">
        <v>1.83</v>
      </c>
      <c r="O15014">
        <v>0.2</v>
      </c>
    </row>
    <row r="15015" spans="1:15" x14ac:dyDescent="0.3">
      <c r="A15015" t="str">
        <f xml:space="preserve"> _xlfn.XLOOKUP(H15015, 'Customers'!B:B, 'Customers'!A:A)</f>
        <v>CUST_13</v>
      </c>
      <c r="B15015" t="str">
        <f>_xlfn.XLOOKUP(L15015, Products!C:C, Products!A:A)</f>
        <v>PROD_5</v>
      </c>
      <c r="C15015">
        <v>15014</v>
      </c>
      <c r="D15015" s="2" t="s">
        <v>731</v>
      </c>
      <c r="E15015">
        <f>YEAR(Orders[[#This Row],[Order_Date]])</f>
        <v>2023</v>
      </c>
      <c r="F15015">
        <f>MONTH(Orders[[#This Row],[Order_Date]])</f>
        <v>1</v>
      </c>
      <c r="G15015" s="2" t="s">
        <v>1142</v>
      </c>
      <c r="H15015" t="s">
        <v>64</v>
      </c>
      <c r="I15015" t="s">
        <v>14</v>
      </c>
      <c r="J15015" t="s">
        <v>65</v>
      </c>
      <c r="K15015" t="s">
        <v>34</v>
      </c>
      <c r="L15015" t="s">
        <v>39</v>
      </c>
      <c r="M15015" s="1">
        <v>5931.14</v>
      </c>
      <c r="N15015" s="1">
        <v>1338.78</v>
      </c>
      <c r="O15015">
        <v>0.15</v>
      </c>
    </row>
    <row r="15016" spans="1:15" x14ac:dyDescent="0.3">
      <c r="A15016" t="str">
        <f xml:space="preserve"> _xlfn.XLOOKUP(H15016, 'Customers'!B:B, 'Customers'!A:A)</f>
        <v>CUST_658</v>
      </c>
      <c r="B15016" t="str">
        <f>_xlfn.XLOOKUP(L15016, Products!C:C, Products!A:A)</f>
        <v>PROD_6</v>
      </c>
      <c r="C15016">
        <v>15015</v>
      </c>
      <c r="D15016" s="2" t="s">
        <v>908</v>
      </c>
      <c r="E15016">
        <f>YEAR(Orders[[#This Row],[Order_Date]])</f>
        <v>2022</v>
      </c>
      <c r="F15016">
        <f>MONTH(Orders[[#This Row],[Order_Date]])</f>
        <v>8</v>
      </c>
      <c r="G15016" s="2" t="s">
        <v>630</v>
      </c>
      <c r="H15016" t="s">
        <v>1387</v>
      </c>
      <c r="I15016" t="s">
        <v>21</v>
      </c>
      <c r="J15016" t="s">
        <v>65</v>
      </c>
      <c r="K15016" t="s">
        <v>34</v>
      </c>
      <c r="L15016" t="s">
        <v>52</v>
      </c>
      <c r="M15016" s="1">
        <v>932.72</v>
      </c>
      <c r="N15016" s="1">
        <v>12.01</v>
      </c>
      <c r="O15016">
        <v>0.01</v>
      </c>
    </row>
    <row r="15017" spans="1:15" x14ac:dyDescent="0.3">
      <c r="A15017" t="str">
        <f xml:space="preserve"> _xlfn.XLOOKUP(H15017, 'Customers'!B:B, 'Customers'!A:A)</f>
        <v>CUST_96</v>
      </c>
      <c r="B15017" t="str">
        <f>_xlfn.XLOOKUP(L15017, Products!C:C, Products!A:A)</f>
        <v>PROD_6</v>
      </c>
      <c r="C15017">
        <v>15016</v>
      </c>
      <c r="D15017" s="2" t="s">
        <v>885</v>
      </c>
      <c r="E15017">
        <f>YEAR(Orders[[#This Row],[Order_Date]])</f>
        <v>2022</v>
      </c>
      <c r="F15017">
        <f>MONTH(Orders[[#This Row],[Order_Date]])</f>
        <v>7</v>
      </c>
      <c r="G15017" s="2" t="s">
        <v>874</v>
      </c>
      <c r="H15017" t="s">
        <v>303</v>
      </c>
      <c r="I15017" t="s">
        <v>21</v>
      </c>
      <c r="J15017" t="s">
        <v>65</v>
      </c>
      <c r="K15017" t="s">
        <v>34</v>
      </c>
      <c r="L15017" t="s">
        <v>52</v>
      </c>
      <c r="M15017" s="1">
        <v>6346.8</v>
      </c>
      <c r="N15017" s="1">
        <v>1493.62</v>
      </c>
      <c r="O15017">
        <v>0.19</v>
      </c>
    </row>
    <row r="15018" spans="1:15" x14ac:dyDescent="0.3">
      <c r="A15018" t="str">
        <f xml:space="preserve"> _xlfn.XLOOKUP(H15018, 'Customers'!B:B, 'Customers'!A:A)</f>
        <v>CUST_617</v>
      </c>
      <c r="B15018" t="str">
        <f>_xlfn.XLOOKUP(L15018, Products!C:C, Products!A:A)</f>
        <v>PROD_4</v>
      </c>
      <c r="C15018">
        <v>15017</v>
      </c>
      <c r="D15018" s="2" t="s">
        <v>610</v>
      </c>
      <c r="E15018">
        <f>YEAR(Orders[[#This Row],[Order_Date]])</f>
        <v>2022</v>
      </c>
      <c r="F15018">
        <f>MONTH(Orders[[#This Row],[Order_Date]])</f>
        <v>5</v>
      </c>
      <c r="G15018" s="2" t="s">
        <v>1552</v>
      </c>
      <c r="H15018" t="s">
        <v>1336</v>
      </c>
      <c r="I15018" t="s">
        <v>32</v>
      </c>
      <c r="J15018" t="s">
        <v>65</v>
      </c>
      <c r="K15018" t="s">
        <v>34</v>
      </c>
      <c r="L15018" t="s">
        <v>35</v>
      </c>
      <c r="M15018" s="1">
        <v>1881.34</v>
      </c>
      <c r="N15018" s="1">
        <v>505.02</v>
      </c>
      <c r="O15018">
        <v>0.17</v>
      </c>
    </row>
    <row r="15019" spans="1:15" x14ac:dyDescent="0.3">
      <c r="A15019" t="str">
        <f xml:space="preserve"> _xlfn.XLOOKUP(H15019, 'Customers'!B:B, 'Customers'!A:A)</f>
        <v>CUST_77</v>
      </c>
      <c r="B15019" t="str">
        <f>_xlfn.XLOOKUP(L15019, Products!C:C, Products!A:A)</f>
        <v>PROD_1</v>
      </c>
      <c r="C15019">
        <v>15018</v>
      </c>
      <c r="D15019" s="2" t="s">
        <v>691</v>
      </c>
      <c r="E15019">
        <f>YEAR(Orders[[#This Row],[Order_Date]])</f>
        <v>2022</v>
      </c>
      <c r="F15019">
        <f>MONTH(Orders[[#This Row],[Order_Date]])</f>
        <v>6</v>
      </c>
      <c r="G15019" s="2" t="s">
        <v>1042</v>
      </c>
      <c r="H15019" t="s">
        <v>250</v>
      </c>
      <c r="I15019" t="s">
        <v>21</v>
      </c>
      <c r="J15019" t="s">
        <v>22</v>
      </c>
      <c r="K15019" t="s">
        <v>16</v>
      </c>
      <c r="L15019" t="s">
        <v>17</v>
      </c>
      <c r="M15019" s="1">
        <v>7616.53</v>
      </c>
      <c r="N15019" s="1">
        <v>1742.09</v>
      </c>
      <c r="O15019">
        <v>0.01</v>
      </c>
    </row>
    <row r="15020" spans="1:15" x14ac:dyDescent="0.3">
      <c r="A15020" t="str">
        <f xml:space="preserve"> _xlfn.XLOOKUP(H15020, 'Customers'!B:B, 'Customers'!A:A)</f>
        <v>CUST_112</v>
      </c>
      <c r="B15020" t="str">
        <f>_xlfn.XLOOKUP(L15020, Products!C:C, Products!A:A)</f>
        <v>PROD_1</v>
      </c>
      <c r="C15020">
        <v>15019</v>
      </c>
      <c r="D15020" s="2" t="s">
        <v>501</v>
      </c>
      <c r="E15020">
        <f>YEAR(Orders[[#This Row],[Order_Date]])</f>
        <v>2022</v>
      </c>
      <c r="F15020">
        <f>MONTH(Orders[[#This Row],[Order_Date]])</f>
        <v>10</v>
      </c>
      <c r="G15020" s="2" t="s">
        <v>472</v>
      </c>
      <c r="H15020" t="s">
        <v>347</v>
      </c>
      <c r="I15020" t="s">
        <v>14</v>
      </c>
      <c r="J15020" t="s">
        <v>15</v>
      </c>
      <c r="K15020" t="s">
        <v>27</v>
      </c>
      <c r="L15020" t="s">
        <v>17</v>
      </c>
      <c r="M15020" s="1">
        <v>4470.72</v>
      </c>
      <c r="N15020" s="1">
        <v>1096.4100000000001</v>
      </c>
      <c r="O15020">
        <v>0.27</v>
      </c>
    </row>
    <row r="15021" spans="1:15" x14ac:dyDescent="0.3">
      <c r="A15021" t="str">
        <f xml:space="preserve"> _xlfn.XLOOKUP(H15021, 'Customers'!B:B, 'Customers'!A:A)</f>
        <v>CUST_981</v>
      </c>
      <c r="B15021" t="str">
        <f>_xlfn.XLOOKUP(L15021, Products!C:C, Products!A:A)</f>
        <v>PROD_2</v>
      </c>
      <c r="C15021">
        <v>15020</v>
      </c>
      <c r="D15021" s="2" t="s">
        <v>908</v>
      </c>
      <c r="E15021">
        <f>YEAR(Orders[[#This Row],[Order_Date]])</f>
        <v>2022</v>
      </c>
      <c r="F15021">
        <f>MONTH(Orders[[#This Row],[Order_Date]])</f>
        <v>8</v>
      </c>
      <c r="G15021" s="2" t="s">
        <v>215</v>
      </c>
      <c r="H15021" t="s">
        <v>1744</v>
      </c>
      <c r="I15021" t="s">
        <v>14</v>
      </c>
      <c r="J15021" t="s">
        <v>33</v>
      </c>
      <c r="K15021" t="s">
        <v>16</v>
      </c>
      <c r="L15021" t="s">
        <v>23</v>
      </c>
      <c r="M15021" s="1">
        <v>976.26</v>
      </c>
      <c r="N15021" s="1">
        <v>71.760000000000005</v>
      </c>
      <c r="O15021">
        <v>0.23</v>
      </c>
    </row>
    <row r="15022" spans="1:15" x14ac:dyDescent="0.3">
      <c r="A15022" t="str">
        <f xml:space="preserve"> _xlfn.XLOOKUP(H15022, 'Customers'!B:B, 'Customers'!A:A)</f>
        <v>CUST_845</v>
      </c>
      <c r="B15022" t="str">
        <f>_xlfn.XLOOKUP(L15022, Products!C:C, Products!A:A)</f>
        <v>PROD_7</v>
      </c>
      <c r="C15022">
        <v>15021</v>
      </c>
      <c r="D15022" s="2" t="s">
        <v>350</v>
      </c>
      <c r="E15022">
        <f>YEAR(Orders[[#This Row],[Order_Date]])</f>
        <v>2022</v>
      </c>
      <c r="F15022">
        <f>MONTH(Orders[[#This Row],[Order_Date]])</f>
        <v>1</v>
      </c>
      <c r="G15022" s="2" t="s">
        <v>351</v>
      </c>
      <c r="H15022" t="s">
        <v>1598</v>
      </c>
      <c r="I15022" t="s">
        <v>14</v>
      </c>
      <c r="J15022" t="s">
        <v>22</v>
      </c>
      <c r="K15022" t="s">
        <v>16</v>
      </c>
      <c r="L15022" t="s">
        <v>66</v>
      </c>
      <c r="M15022" s="1">
        <v>9774.3799999999992</v>
      </c>
      <c r="N15022" s="1">
        <v>922.5</v>
      </c>
      <c r="O15022">
        <v>0.16</v>
      </c>
    </row>
    <row r="15023" spans="1:15" x14ac:dyDescent="0.3">
      <c r="A15023" t="str">
        <f xml:space="preserve"> _xlfn.XLOOKUP(H15023, 'Customers'!B:B, 'Customers'!A:A)</f>
        <v>CUST_136</v>
      </c>
      <c r="B15023" t="str">
        <f>_xlfn.XLOOKUP(L15023, Products!C:C, Products!A:A)</f>
        <v>PROD_6</v>
      </c>
      <c r="C15023">
        <v>15022</v>
      </c>
      <c r="D15023" s="2" t="s">
        <v>1118</v>
      </c>
      <c r="E15023">
        <f>YEAR(Orders[[#This Row],[Order_Date]])</f>
        <v>2022</v>
      </c>
      <c r="F15023">
        <f>MONTH(Orders[[#This Row],[Order_Date]])</f>
        <v>9</v>
      </c>
      <c r="G15023" s="2" t="s">
        <v>913</v>
      </c>
      <c r="H15023" t="s">
        <v>418</v>
      </c>
      <c r="I15023" t="s">
        <v>21</v>
      </c>
      <c r="J15023" t="s">
        <v>33</v>
      </c>
      <c r="K15023" t="s">
        <v>34</v>
      </c>
      <c r="L15023" t="s">
        <v>52</v>
      </c>
      <c r="M15023" s="1">
        <v>5765.45</v>
      </c>
      <c r="N15023" s="1">
        <v>651.6</v>
      </c>
      <c r="O15023">
        <v>0.01</v>
      </c>
    </row>
    <row r="15024" spans="1:15" x14ac:dyDescent="0.3">
      <c r="A15024" t="str">
        <f xml:space="preserve"> _xlfn.XLOOKUP(H15024, 'Customers'!B:B, 'Customers'!A:A)</f>
        <v>CUST_295</v>
      </c>
      <c r="B15024" t="str">
        <f>_xlfn.XLOOKUP(L15024, Products!C:C, Products!A:A)</f>
        <v>PROD_4</v>
      </c>
      <c r="C15024">
        <v>15023</v>
      </c>
      <c r="D15024" s="2" t="s">
        <v>782</v>
      </c>
      <c r="E15024">
        <f>YEAR(Orders[[#This Row],[Order_Date]])</f>
        <v>2022</v>
      </c>
      <c r="F15024">
        <f>MONTH(Orders[[#This Row],[Order_Date]])</f>
        <v>2</v>
      </c>
      <c r="G15024" s="2" t="s">
        <v>136</v>
      </c>
      <c r="H15024" t="s">
        <v>780</v>
      </c>
      <c r="I15024" t="s">
        <v>21</v>
      </c>
      <c r="J15024" t="s">
        <v>22</v>
      </c>
      <c r="K15024" t="s">
        <v>34</v>
      </c>
      <c r="L15024" t="s">
        <v>35</v>
      </c>
      <c r="M15024" s="1">
        <v>2693.73</v>
      </c>
      <c r="N15024" s="1">
        <v>419.38</v>
      </c>
      <c r="O15024">
        <v>0.27</v>
      </c>
    </row>
    <row r="15025" spans="1:15" x14ac:dyDescent="0.3">
      <c r="A15025" t="str">
        <f xml:space="preserve"> _xlfn.XLOOKUP(H15025, 'Customers'!B:B, 'Customers'!A:A)</f>
        <v>CUST_839</v>
      </c>
      <c r="B15025" t="str">
        <f>_xlfn.XLOOKUP(L15025, Products!C:C, Products!A:A)</f>
        <v>PROD_1</v>
      </c>
      <c r="C15025">
        <v>15024</v>
      </c>
      <c r="D15025" s="2" t="s">
        <v>511</v>
      </c>
      <c r="E15025">
        <f>YEAR(Orders[[#This Row],[Order_Date]])</f>
        <v>2022</v>
      </c>
      <c r="F15025">
        <f>MONTH(Orders[[#This Row],[Order_Date]])</f>
        <v>6</v>
      </c>
      <c r="G15025" s="2" t="s">
        <v>1150</v>
      </c>
      <c r="H15025" t="s">
        <v>1592</v>
      </c>
      <c r="I15025" t="s">
        <v>21</v>
      </c>
      <c r="J15025" t="s">
        <v>22</v>
      </c>
      <c r="K15025" t="s">
        <v>16</v>
      </c>
      <c r="L15025" t="s">
        <v>17</v>
      </c>
      <c r="M15025" s="1">
        <v>1296.1500000000001</v>
      </c>
      <c r="N15025" s="1">
        <v>257.05</v>
      </c>
      <c r="O15025">
        <v>0.25</v>
      </c>
    </row>
    <row r="15026" spans="1:15" x14ac:dyDescent="0.3">
      <c r="A15026" t="str">
        <f xml:space="preserve"> _xlfn.XLOOKUP(H15026, 'Customers'!B:B, 'Customers'!A:A)</f>
        <v>CUST_846</v>
      </c>
      <c r="B15026" t="str">
        <f>_xlfn.XLOOKUP(L15026, Products!C:C, Products!A:A)</f>
        <v>PROD_1</v>
      </c>
      <c r="C15026">
        <v>15025</v>
      </c>
      <c r="D15026" s="2" t="s">
        <v>423</v>
      </c>
      <c r="E15026">
        <f>YEAR(Orders[[#This Row],[Order_Date]])</f>
        <v>2023</v>
      </c>
      <c r="F15026">
        <f>MONTH(Orders[[#This Row],[Order_Date]])</f>
        <v>12</v>
      </c>
      <c r="G15026" s="2" t="s">
        <v>469</v>
      </c>
      <c r="H15026" t="s">
        <v>1599</v>
      </c>
      <c r="I15026" t="s">
        <v>21</v>
      </c>
      <c r="J15026" t="s">
        <v>15</v>
      </c>
      <c r="K15026" t="s">
        <v>16</v>
      </c>
      <c r="L15026" t="s">
        <v>17</v>
      </c>
      <c r="M15026" s="1">
        <v>9117.2999999999993</v>
      </c>
      <c r="N15026" s="1">
        <v>2696.2</v>
      </c>
      <c r="O15026">
        <v>0.17</v>
      </c>
    </row>
    <row r="15027" spans="1:15" x14ac:dyDescent="0.3">
      <c r="A15027" t="str">
        <f xml:space="preserve"> _xlfn.XLOOKUP(H15027, 'Customers'!B:B, 'Customers'!A:A)</f>
        <v>CUST_458</v>
      </c>
      <c r="B15027" t="str">
        <f>_xlfn.XLOOKUP(L15027, Products!C:C, Products!A:A)</f>
        <v>PROD_5</v>
      </c>
      <c r="C15027">
        <v>15026</v>
      </c>
      <c r="D15027" s="2" t="s">
        <v>262</v>
      </c>
      <c r="E15027">
        <f>YEAR(Orders[[#This Row],[Order_Date]])</f>
        <v>2023</v>
      </c>
      <c r="F15027">
        <f>MONTH(Orders[[#This Row],[Order_Date]])</f>
        <v>2</v>
      </c>
      <c r="G15027" s="2" t="s">
        <v>504</v>
      </c>
      <c r="H15027" t="s">
        <v>1086</v>
      </c>
      <c r="I15027" t="s">
        <v>14</v>
      </c>
      <c r="J15027" t="s">
        <v>15</v>
      </c>
      <c r="K15027" t="s">
        <v>34</v>
      </c>
      <c r="L15027" t="s">
        <v>39</v>
      </c>
      <c r="M15027" s="1">
        <v>7126.74</v>
      </c>
      <c r="N15027" s="1">
        <v>775.63</v>
      </c>
      <c r="O15027">
        <v>0.05</v>
      </c>
    </row>
    <row r="15028" spans="1:15" x14ac:dyDescent="0.3">
      <c r="A15028" t="str">
        <f xml:space="preserve"> _xlfn.XLOOKUP(H15028, 'Customers'!B:B, 'Customers'!A:A)</f>
        <v>CUST_548</v>
      </c>
      <c r="B15028" t="str">
        <f>_xlfn.XLOOKUP(L15028, Products!C:C, Products!A:A)</f>
        <v>PROD_4</v>
      </c>
      <c r="C15028">
        <v>15027</v>
      </c>
      <c r="D15028" s="2" t="s">
        <v>229</v>
      </c>
      <c r="E15028">
        <f>YEAR(Orders[[#This Row],[Order_Date]])</f>
        <v>2023</v>
      </c>
      <c r="F15028">
        <f>MONTH(Orders[[#This Row],[Order_Date]])</f>
        <v>9</v>
      </c>
      <c r="G15028" s="2" t="s">
        <v>1407</v>
      </c>
      <c r="H15028" t="s">
        <v>1232</v>
      </c>
      <c r="I15028" t="s">
        <v>21</v>
      </c>
      <c r="J15028" t="s">
        <v>15</v>
      </c>
      <c r="K15028" t="s">
        <v>34</v>
      </c>
      <c r="L15028" t="s">
        <v>35</v>
      </c>
      <c r="M15028" s="1">
        <v>2390.0500000000002</v>
      </c>
      <c r="N15028" s="1">
        <v>343.99</v>
      </c>
      <c r="O15028">
        <v>0.1</v>
      </c>
    </row>
    <row r="15029" spans="1:15" x14ac:dyDescent="0.3">
      <c r="A15029" t="str">
        <f xml:space="preserve"> _xlfn.XLOOKUP(H15029, 'Customers'!B:B, 'Customers'!A:A)</f>
        <v>CUST_268</v>
      </c>
      <c r="B15029" t="str">
        <f>_xlfn.XLOOKUP(L15029, Products!C:C, Products!A:A)</f>
        <v>PROD_6</v>
      </c>
      <c r="C15029">
        <v>15028</v>
      </c>
      <c r="D15029" s="2" t="s">
        <v>714</v>
      </c>
      <c r="E15029">
        <f>YEAR(Orders[[#This Row],[Order_Date]])</f>
        <v>2023</v>
      </c>
      <c r="F15029">
        <f>MONTH(Orders[[#This Row],[Order_Date]])</f>
        <v>1</v>
      </c>
      <c r="G15029" s="2" t="s">
        <v>1142</v>
      </c>
      <c r="H15029" t="s">
        <v>723</v>
      </c>
      <c r="I15029" t="s">
        <v>32</v>
      </c>
      <c r="J15029" t="s">
        <v>33</v>
      </c>
      <c r="K15029" t="s">
        <v>34</v>
      </c>
      <c r="L15029" t="s">
        <v>52</v>
      </c>
      <c r="M15029" s="1">
        <v>5962.71</v>
      </c>
      <c r="N15029" s="1">
        <v>1193.33</v>
      </c>
      <c r="O15029">
        <v>0.27</v>
      </c>
    </row>
    <row r="15030" spans="1:15" x14ac:dyDescent="0.3">
      <c r="A15030" t="str">
        <f xml:space="preserve"> _xlfn.XLOOKUP(H15030, 'Customers'!B:B, 'Customers'!A:A)</f>
        <v>CUST_519</v>
      </c>
      <c r="B15030" t="str">
        <f>_xlfn.XLOOKUP(L15030, Products!C:C, Products!A:A)</f>
        <v>PROD_1</v>
      </c>
      <c r="C15030">
        <v>15029</v>
      </c>
      <c r="D15030" s="2" t="s">
        <v>1131</v>
      </c>
      <c r="E15030">
        <f>YEAR(Orders[[#This Row],[Order_Date]])</f>
        <v>2023</v>
      </c>
      <c r="F15030">
        <f>MONTH(Orders[[#This Row],[Order_Date]])</f>
        <v>1</v>
      </c>
      <c r="G15030" s="2" t="s">
        <v>62</v>
      </c>
      <c r="H15030" t="s">
        <v>1192</v>
      </c>
      <c r="I15030" t="s">
        <v>14</v>
      </c>
      <c r="J15030" t="s">
        <v>15</v>
      </c>
      <c r="K15030" t="s">
        <v>27</v>
      </c>
      <c r="L15030" t="s">
        <v>17</v>
      </c>
      <c r="M15030" s="1">
        <v>8860.34</v>
      </c>
      <c r="N15030" s="1">
        <v>293.77999999999997</v>
      </c>
      <c r="O15030">
        <v>0.02</v>
      </c>
    </row>
    <row r="15031" spans="1:15" x14ac:dyDescent="0.3">
      <c r="A15031" t="str">
        <f xml:space="preserve"> _xlfn.XLOOKUP(H15031, 'Customers'!B:B, 'Customers'!A:A)</f>
        <v>CUST_119</v>
      </c>
      <c r="B15031" t="str">
        <f>_xlfn.XLOOKUP(L15031, Products!C:C, Products!A:A)</f>
        <v>PROD_3</v>
      </c>
      <c r="C15031">
        <v>15030</v>
      </c>
      <c r="D15031" s="2" t="s">
        <v>234</v>
      </c>
      <c r="E15031">
        <f>YEAR(Orders[[#This Row],[Order_Date]])</f>
        <v>2023</v>
      </c>
      <c r="F15031">
        <f>MONTH(Orders[[#This Row],[Order_Date]])</f>
        <v>12</v>
      </c>
      <c r="G15031" s="2" t="s">
        <v>659</v>
      </c>
      <c r="H15031" t="s">
        <v>371</v>
      </c>
      <c r="I15031" t="s">
        <v>21</v>
      </c>
      <c r="J15031" t="s">
        <v>15</v>
      </c>
      <c r="K15031" t="s">
        <v>27</v>
      </c>
      <c r="L15031" t="s">
        <v>28</v>
      </c>
      <c r="M15031" s="1">
        <v>2343.4499999999998</v>
      </c>
      <c r="N15031" s="1">
        <v>4.28</v>
      </c>
      <c r="O15031">
        <v>0.11</v>
      </c>
    </row>
    <row r="15032" spans="1:15" x14ac:dyDescent="0.3">
      <c r="A15032" t="str">
        <f xml:space="preserve"> _xlfn.XLOOKUP(H15032, 'Customers'!B:B, 'Customers'!A:A)</f>
        <v>CUST_684</v>
      </c>
      <c r="B15032" t="str">
        <f>_xlfn.XLOOKUP(L15032, Products!C:C, Products!A:A)</f>
        <v>PROD_3</v>
      </c>
      <c r="C15032">
        <v>15031</v>
      </c>
      <c r="D15032" s="2" t="s">
        <v>728</v>
      </c>
      <c r="E15032">
        <f>YEAR(Orders[[#This Row],[Order_Date]])</f>
        <v>2022</v>
      </c>
      <c r="F15032">
        <f>MONTH(Orders[[#This Row],[Order_Date]])</f>
        <v>9</v>
      </c>
      <c r="G15032" s="2" t="s">
        <v>49</v>
      </c>
      <c r="H15032" t="s">
        <v>1420</v>
      </c>
      <c r="I15032" t="s">
        <v>14</v>
      </c>
      <c r="J15032" t="s">
        <v>15</v>
      </c>
      <c r="K15032" t="s">
        <v>27</v>
      </c>
      <c r="L15032" t="s">
        <v>28</v>
      </c>
      <c r="M15032" s="1">
        <v>9394.52</v>
      </c>
      <c r="N15032" s="1">
        <v>-596.70000000000005</v>
      </c>
      <c r="O15032">
        <v>0.2</v>
      </c>
    </row>
    <row r="15033" spans="1:15" x14ac:dyDescent="0.3">
      <c r="A15033" t="str">
        <f xml:space="preserve"> _xlfn.XLOOKUP(H15033, 'Customers'!B:B, 'Customers'!A:A)</f>
        <v>CUST_63</v>
      </c>
      <c r="B15033" t="str">
        <f>_xlfn.XLOOKUP(L15033, Products!C:C, Products!A:A)</f>
        <v>PROD_4</v>
      </c>
      <c r="C15033">
        <v>15032</v>
      </c>
      <c r="D15033" s="2" t="s">
        <v>1166</v>
      </c>
      <c r="E15033">
        <f>YEAR(Orders[[#This Row],[Order_Date]])</f>
        <v>2022</v>
      </c>
      <c r="F15033">
        <f>MONTH(Orders[[#This Row],[Order_Date]])</f>
        <v>9</v>
      </c>
      <c r="G15033" s="2" t="s">
        <v>953</v>
      </c>
      <c r="H15033" t="s">
        <v>210</v>
      </c>
      <c r="I15033" t="s">
        <v>21</v>
      </c>
      <c r="J15033" t="s">
        <v>33</v>
      </c>
      <c r="K15033" t="s">
        <v>34</v>
      </c>
      <c r="L15033" t="s">
        <v>35</v>
      </c>
      <c r="M15033" s="1">
        <v>293.95999999999998</v>
      </c>
      <c r="N15033" s="1">
        <v>11.45</v>
      </c>
      <c r="O15033">
        <v>0.06</v>
      </c>
    </row>
    <row r="15034" spans="1:15" x14ac:dyDescent="0.3">
      <c r="A15034" t="str">
        <f xml:space="preserve"> _xlfn.XLOOKUP(H15034, 'Customers'!B:B, 'Customers'!A:A)</f>
        <v>CUST_95</v>
      </c>
      <c r="B15034" t="str">
        <f>_xlfn.XLOOKUP(L15034, Products!C:C, Products!A:A)</f>
        <v>PROD_3</v>
      </c>
      <c r="C15034">
        <v>15033</v>
      </c>
      <c r="D15034" s="2" t="s">
        <v>834</v>
      </c>
      <c r="E15034">
        <f>YEAR(Orders[[#This Row],[Order_Date]])</f>
        <v>2022</v>
      </c>
      <c r="F15034">
        <f>MONTH(Orders[[#This Row],[Order_Date]])</f>
        <v>4</v>
      </c>
      <c r="G15034" s="2" t="s">
        <v>931</v>
      </c>
      <c r="H15034" t="s">
        <v>301</v>
      </c>
      <c r="I15034" t="s">
        <v>21</v>
      </c>
      <c r="J15034" t="s">
        <v>65</v>
      </c>
      <c r="K15034" t="s">
        <v>27</v>
      </c>
      <c r="L15034" t="s">
        <v>28</v>
      </c>
      <c r="M15034" s="1">
        <v>8544.9699999999993</v>
      </c>
      <c r="N15034" s="1">
        <v>-190.1</v>
      </c>
      <c r="O15034">
        <v>0.23</v>
      </c>
    </row>
    <row r="15035" spans="1:15" x14ac:dyDescent="0.3">
      <c r="A15035" t="str">
        <f xml:space="preserve"> _xlfn.XLOOKUP(H15035, 'Customers'!B:B, 'Customers'!A:A)</f>
        <v>CUST_288</v>
      </c>
      <c r="B15035" t="str">
        <f>_xlfn.XLOOKUP(L15035, Products!C:C, Products!A:A)</f>
        <v>PROD_7</v>
      </c>
      <c r="C15035">
        <v>15034</v>
      </c>
      <c r="D15035" s="2" t="s">
        <v>496</v>
      </c>
      <c r="E15035">
        <f>YEAR(Orders[[#This Row],[Order_Date]])</f>
        <v>2022</v>
      </c>
      <c r="F15035">
        <f>MONTH(Orders[[#This Row],[Order_Date]])</f>
        <v>5</v>
      </c>
      <c r="G15035" s="2" t="s">
        <v>166</v>
      </c>
      <c r="H15035" t="s">
        <v>767</v>
      </c>
      <c r="I15035" t="s">
        <v>21</v>
      </c>
      <c r="J15035" t="s">
        <v>65</v>
      </c>
      <c r="K15035" t="s">
        <v>16</v>
      </c>
      <c r="L15035" t="s">
        <v>66</v>
      </c>
      <c r="M15035" s="1">
        <v>3808.83</v>
      </c>
      <c r="N15035" s="1">
        <v>1044.33</v>
      </c>
      <c r="O15035">
        <v>0.18</v>
      </c>
    </row>
    <row r="15036" spans="1:15" x14ac:dyDescent="0.3">
      <c r="A15036" t="str">
        <f xml:space="preserve"> _xlfn.XLOOKUP(H15036, 'Customers'!B:B, 'Customers'!A:A)</f>
        <v>CUST_459</v>
      </c>
      <c r="B15036" t="str">
        <f>_xlfn.XLOOKUP(L15036, Products!C:C, Products!A:A)</f>
        <v>PROD_3</v>
      </c>
      <c r="C15036">
        <v>15035</v>
      </c>
      <c r="D15036" s="2" t="s">
        <v>328</v>
      </c>
      <c r="E15036">
        <f>YEAR(Orders[[#This Row],[Order_Date]])</f>
        <v>2022</v>
      </c>
      <c r="F15036">
        <f>MONTH(Orders[[#This Row],[Order_Date]])</f>
        <v>4</v>
      </c>
      <c r="G15036" s="2" t="s">
        <v>850</v>
      </c>
      <c r="H15036" t="s">
        <v>1087</v>
      </c>
      <c r="I15036" t="s">
        <v>14</v>
      </c>
      <c r="J15036" t="s">
        <v>22</v>
      </c>
      <c r="K15036" t="s">
        <v>27</v>
      </c>
      <c r="L15036" t="s">
        <v>28</v>
      </c>
      <c r="M15036" s="1">
        <v>4682.7299999999996</v>
      </c>
      <c r="N15036" s="1">
        <v>10.55</v>
      </c>
      <c r="O15036">
        <v>0.15</v>
      </c>
    </row>
    <row r="15037" spans="1:15" x14ac:dyDescent="0.3">
      <c r="A15037" t="str">
        <f xml:space="preserve"> _xlfn.XLOOKUP(H15037, 'Customers'!B:B, 'Customers'!A:A)</f>
        <v>CUST_300</v>
      </c>
      <c r="B15037" t="str">
        <f>_xlfn.XLOOKUP(L15037, Products!C:C, Products!A:A)</f>
        <v>PROD_1</v>
      </c>
      <c r="C15037">
        <v>15036</v>
      </c>
      <c r="D15037" s="2" t="s">
        <v>834</v>
      </c>
      <c r="E15037">
        <f>YEAR(Orders[[#This Row],[Order_Date]])</f>
        <v>2022</v>
      </c>
      <c r="F15037">
        <f>MONTH(Orders[[#This Row],[Order_Date]])</f>
        <v>4</v>
      </c>
      <c r="G15037" s="2" t="s">
        <v>960</v>
      </c>
      <c r="H15037" t="s">
        <v>789</v>
      </c>
      <c r="I15037" t="s">
        <v>14</v>
      </c>
      <c r="J15037" t="s">
        <v>15</v>
      </c>
      <c r="K15037" t="s">
        <v>16</v>
      </c>
      <c r="L15037" t="s">
        <v>17</v>
      </c>
      <c r="M15037" s="1">
        <v>397.36</v>
      </c>
      <c r="N15037" s="1">
        <v>-37.18</v>
      </c>
      <c r="O15037">
        <v>0.25</v>
      </c>
    </row>
    <row r="15038" spans="1:15" x14ac:dyDescent="0.3">
      <c r="A15038" t="str">
        <f xml:space="preserve"> _xlfn.XLOOKUP(H15038, 'Customers'!B:B, 'Customers'!A:A)</f>
        <v>CUST_72</v>
      </c>
      <c r="B15038" t="str">
        <f>_xlfn.XLOOKUP(L15038, Products!C:C, Products!A:A)</f>
        <v>PROD_8</v>
      </c>
      <c r="C15038">
        <v>15037</v>
      </c>
      <c r="D15038" s="2" t="s">
        <v>1148</v>
      </c>
      <c r="E15038">
        <f>YEAR(Orders[[#This Row],[Order_Date]])</f>
        <v>2023</v>
      </c>
      <c r="F15038">
        <f>MONTH(Orders[[#This Row],[Order_Date]])</f>
        <v>12</v>
      </c>
      <c r="G15038" s="2" t="s">
        <v>44</v>
      </c>
      <c r="H15038" t="s">
        <v>235</v>
      </c>
      <c r="I15038" t="s">
        <v>32</v>
      </c>
      <c r="J15038" t="s">
        <v>22</v>
      </c>
      <c r="K15038" t="s">
        <v>27</v>
      </c>
      <c r="L15038" t="s">
        <v>73</v>
      </c>
      <c r="M15038" s="1">
        <v>8061.33</v>
      </c>
      <c r="N15038" s="1">
        <v>2382.44</v>
      </c>
      <c r="O15038">
        <v>0.01</v>
      </c>
    </row>
    <row r="15039" spans="1:15" x14ac:dyDescent="0.3">
      <c r="A15039" t="str">
        <f xml:space="preserve"> _xlfn.XLOOKUP(H15039, 'Customers'!B:B, 'Customers'!A:A)</f>
        <v>CUST_489</v>
      </c>
      <c r="B15039" t="str">
        <f>_xlfn.XLOOKUP(L15039, Products!C:C, Products!A:A)</f>
        <v>PROD_7</v>
      </c>
      <c r="C15039">
        <v>15038</v>
      </c>
      <c r="D15039" s="2" t="s">
        <v>770</v>
      </c>
      <c r="E15039">
        <f>YEAR(Orders[[#This Row],[Order_Date]])</f>
        <v>2023</v>
      </c>
      <c r="F15039">
        <f>MONTH(Orders[[#This Row],[Order_Date]])</f>
        <v>4</v>
      </c>
      <c r="G15039" s="2" t="s">
        <v>398</v>
      </c>
      <c r="H15039" t="s">
        <v>1139</v>
      </c>
      <c r="I15039" t="s">
        <v>21</v>
      </c>
      <c r="J15039" t="s">
        <v>33</v>
      </c>
      <c r="K15039" t="s">
        <v>16</v>
      </c>
      <c r="L15039" t="s">
        <v>66</v>
      </c>
      <c r="M15039" s="1">
        <v>608.36</v>
      </c>
      <c r="N15039" s="1">
        <v>78.400000000000006</v>
      </c>
      <c r="O15039">
        <v>0.16</v>
      </c>
    </row>
    <row r="15040" spans="1:15" x14ac:dyDescent="0.3">
      <c r="A15040" t="str">
        <f xml:space="preserve"> _xlfn.XLOOKUP(H15040, 'Customers'!B:B, 'Customers'!A:A)</f>
        <v>CUST_548</v>
      </c>
      <c r="B15040" t="str">
        <f>_xlfn.XLOOKUP(L15040, Products!C:C, Products!A:A)</f>
        <v>PROD_8</v>
      </c>
      <c r="C15040">
        <v>15039</v>
      </c>
      <c r="D15040" s="2" t="s">
        <v>882</v>
      </c>
      <c r="E15040">
        <f>YEAR(Orders[[#This Row],[Order_Date]])</f>
        <v>2022</v>
      </c>
      <c r="F15040">
        <f>MONTH(Orders[[#This Row],[Order_Date]])</f>
        <v>3</v>
      </c>
      <c r="G15040" s="2" t="s">
        <v>936</v>
      </c>
      <c r="H15040" t="s">
        <v>1232</v>
      </c>
      <c r="I15040" t="s">
        <v>32</v>
      </c>
      <c r="J15040" t="s">
        <v>33</v>
      </c>
      <c r="K15040" t="s">
        <v>27</v>
      </c>
      <c r="L15040" t="s">
        <v>73</v>
      </c>
      <c r="M15040" s="1">
        <v>3696.61</v>
      </c>
      <c r="N15040" s="1">
        <v>131.03</v>
      </c>
      <c r="O15040">
        <v>0.2</v>
      </c>
    </row>
    <row r="15041" spans="1:15" x14ac:dyDescent="0.3">
      <c r="A15041" t="str">
        <f xml:space="preserve"> _xlfn.XLOOKUP(H15041, 'Customers'!B:B, 'Customers'!A:A)</f>
        <v>CUST_35</v>
      </c>
      <c r="B15041" t="str">
        <f>_xlfn.XLOOKUP(L15041, Products!C:C, Products!A:A)</f>
        <v>PROD_5</v>
      </c>
      <c r="C15041">
        <v>15040</v>
      </c>
      <c r="D15041" s="2" t="s">
        <v>1211</v>
      </c>
      <c r="E15041">
        <f>YEAR(Orders[[#This Row],[Order_Date]])</f>
        <v>2022</v>
      </c>
      <c r="F15041">
        <f>MONTH(Orders[[#This Row],[Order_Date]])</f>
        <v>9</v>
      </c>
      <c r="G15041" s="2" t="s">
        <v>264</v>
      </c>
      <c r="H15041" t="s">
        <v>132</v>
      </c>
      <c r="I15041" t="s">
        <v>21</v>
      </c>
      <c r="J15041" t="s">
        <v>33</v>
      </c>
      <c r="K15041" t="s">
        <v>34</v>
      </c>
      <c r="L15041" t="s">
        <v>39</v>
      </c>
      <c r="M15041" s="1">
        <v>579.11</v>
      </c>
      <c r="N15041" s="1">
        <v>26.41</v>
      </c>
      <c r="O15041">
        <v>0.01</v>
      </c>
    </row>
    <row r="15042" spans="1:15" x14ac:dyDescent="0.3">
      <c r="A15042" t="str">
        <f xml:space="preserve"> _xlfn.XLOOKUP(H15042, 'Customers'!B:B, 'Customers'!A:A)</f>
        <v>CUST_836</v>
      </c>
      <c r="B15042" t="str">
        <f>_xlfn.XLOOKUP(L15042, Products!C:C, Products!A:A)</f>
        <v>PROD_3</v>
      </c>
      <c r="C15042">
        <v>15041</v>
      </c>
      <c r="D15042" s="2" t="s">
        <v>261</v>
      </c>
      <c r="E15042">
        <f>YEAR(Orders[[#This Row],[Order_Date]])</f>
        <v>2023</v>
      </c>
      <c r="F15042">
        <f>MONTH(Orders[[#This Row],[Order_Date]])</f>
        <v>2</v>
      </c>
      <c r="G15042" s="2" t="s">
        <v>577</v>
      </c>
      <c r="H15042" t="s">
        <v>1589</v>
      </c>
      <c r="I15042" t="s">
        <v>32</v>
      </c>
      <c r="J15042" t="s">
        <v>33</v>
      </c>
      <c r="K15042" t="s">
        <v>27</v>
      </c>
      <c r="L15042" t="s">
        <v>28</v>
      </c>
      <c r="M15042" s="1">
        <v>9812.66</v>
      </c>
      <c r="N15042" s="1">
        <v>6.82</v>
      </c>
      <c r="O15042">
        <v>0.06</v>
      </c>
    </row>
    <row r="15043" spans="1:15" x14ac:dyDescent="0.3">
      <c r="A15043" t="str">
        <f xml:space="preserve"> _xlfn.XLOOKUP(H15043, 'Customers'!B:B, 'Customers'!A:A)</f>
        <v>CUST_126</v>
      </c>
      <c r="B15043" t="str">
        <f>_xlfn.XLOOKUP(L15043, Products!C:C, Products!A:A)</f>
        <v>PROD_3</v>
      </c>
      <c r="C15043">
        <v>15042</v>
      </c>
      <c r="D15043" s="2" t="s">
        <v>1133</v>
      </c>
      <c r="E15043">
        <f>YEAR(Orders[[#This Row],[Order_Date]])</f>
        <v>2023</v>
      </c>
      <c r="F15043">
        <f>MONTH(Orders[[#This Row],[Order_Date]])</f>
        <v>9</v>
      </c>
      <c r="G15043" s="2" t="s">
        <v>392</v>
      </c>
      <c r="H15043" t="s">
        <v>390</v>
      </c>
      <c r="I15043" t="s">
        <v>21</v>
      </c>
      <c r="J15043" t="s">
        <v>65</v>
      </c>
      <c r="K15043" t="s">
        <v>27</v>
      </c>
      <c r="L15043" t="s">
        <v>28</v>
      </c>
      <c r="M15043" s="1">
        <v>2303.83</v>
      </c>
      <c r="N15043" s="1">
        <v>121.98</v>
      </c>
      <c r="O15043">
        <v>0.16</v>
      </c>
    </row>
    <row r="15044" spans="1:15" x14ac:dyDescent="0.3">
      <c r="A15044" t="str">
        <f xml:space="preserve"> _xlfn.XLOOKUP(H15044, 'Customers'!B:B, 'Customers'!A:A)</f>
        <v>CUST_866</v>
      </c>
      <c r="B15044" t="str">
        <f>_xlfn.XLOOKUP(L15044, Products!C:C, Products!A:A)</f>
        <v>PROD_8</v>
      </c>
      <c r="C15044">
        <v>15043</v>
      </c>
      <c r="D15044" s="2" t="s">
        <v>482</v>
      </c>
      <c r="E15044">
        <f>YEAR(Orders[[#This Row],[Order_Date]])</f>
        <v>2022</v>
      </c>
      <c r="F15044">
        <f>MONTH(Orders[[#This Row],[Order_Date]])</f>
        <v>9</v>
      </c>
      <c r="G15044" s="2" t="s">
        <v>49</v>
      </c>
      <c r="H15044" t="s">
        <v>1620</v>
      </c>
      <c r="I15044" t="s">
        <v>32</v>
      </c>
      <c r="J15044" t="s">
        <v>22</v>
      </c>
      <c r="K15044" t="s">
        <v>27</v>
      </c>
      <c r="L15044" t="s">
        <v>73</v>
      </c>
      <c r="M15044" s="1">
        <v>6904.46</v>
      </c>
      <c r="N15044" s="1">
        <v>923.02</v>
      </c>
      <c r="O15044">
        <v>0.2</v>
      </c>
    </row>
    <row r="15045" spans="1:15" x14ac:dyDescent="0.3">
      <c r="A15045" t="str">
        <f xml:space="preserve"> _xlfn.XLOOKUP(H15045, 'Customers'!B:B, 'Customers'!A:A)</f>
        <v>CUST_599</v>
      </c>
      <c r="B15045" t="str">
        <f>_xlfn.XLOOKUP(L15045, Products!C:C, Products!A:A)</f>
        <v>PROD_8</v>
      </c>
      <c r="C15045">
        <v>15044</v>
      </c>
      <c r="D15045" s="2" t="s">
        <v>937</v>
      </c>
      <c r="E15045">
        <f>YEAR(Orders[[#This Row],[Order_Date]])</f>
        <v>2023</v>
      </c>
      <c r="F15045">
        <f>MONTH(Orders[[#This Row],[Order_Date]])</f>
        <v>4</v>
      </c>
      <c r="G15045" s="2" t="s">
        <v>972</v>
      </c>
      <c r="H15045" t="s">
        <v>1311</v>
      </c>
      <c r="I15045" t="s">
        <v>32</v>
      </c>
      <c r="J15045" t="s">
        <v>22</v>
      </c>
      <c r="K15045" t="s">
        <v>27</v>
      </c>
      <c r="L15045" t="s">
        <v>73</v>
      </c>
      <c r="M15045" s="1">
        <v>260.38</v>
      </c>
      <c r="N15045" s="1">
        <v>5.04</v>
      </c>
      <c r="O15045">
        <v>0.13</v>
      </c>
    </row>
    <row r="15046" spans="1:15" x14ac:dyDescent="0.3">
      <c r="A15046" t="str">
        <f xml:space="preserve"> _xlfn.XLOOKUP(H15046, 'Customers'!B:B, 'Customers'!A:A)</f>
        <v>CUST_77</v>
      </c>
      <c r="B15046" t="str">
        <f>_xlfn.XLOOKUP(L15046, Products!C:C, Products!A:A)</f>
        <v>PROD_1</v>
      </c>
      <c r="C15046">
        <v>15045</v>
      </c>
      <c r="D15046" s="2" t="s">
        <v>850</v>
      </c>
      <c r="E15046">
        <f>YEAR(Orders[[#This Row],[Order_Date]])</f>
        <v>2022</v>
      </c>
      <c r="F15046">
        <f>MONTH(Orders[[#This Row],[Order_Date]])</f>
        <v>5</v>
      </c>
      <c r="G15046" s="2" t="s">
        <v>1735</v>
      </c>
      <c r="H15046" t="s">
        <v>250</v>
      </c>
      <c r="I15046" t="s">
        <v>14</v>
      </c>
      <c r="J15046" t="s">
        <v>33</v>
      </c>
      <c r="K15046" t="s">
        <v>27</v>
      </c>
      <c r="L15046" t="s">
        <v>17</v>
      </c>
      <c r="M15046" s="1">
        <v>2180.6999999999998</v>
      </c>
      <c r="N15046" s="1">
        <v>139.6</v>
      </c>
      <c r="O15046">
        <v>0.23</v>
      </c>
    </row>
    <row r="15047" spans="1:15" x14ac:dyDescent="0.3">
      <c r="A15047" t="str">
        <f xml:space="preserve"> _xlfn.XLOOKUP(H15047, 'Customers'!B:B, 'Customers'!A:A)</f>
        <v>CUST_929</v>
      </c>
      <c r="B15047" t="str">
        <f>_xlfn.XLOOKUP(L15047, Products!C:C, Products!A:A)</f>
        <v>PROD_2</v>
      </c>
      <c r="C15047">
        <v>15046</v>
      </c>
      <c r="D15047" s="2" t="s">
        <v>177</v>
      </c>
      <c r="E15047">
        <f>YEAR(Orders[[#This Row],[Order_Date]])</f>
        <v>2023</v>
      </c>
      <c r="F15047">
        <f>MONTH(Orders[[#This Row],[Order_Date]])</f>
        <v>7</v>
      </c>
      <c r="G15047" s="2" t="s">
        <v>994</v>
      </c>
      <c r="H15047" t="s">
        <v>1689</v>
      </c>
      <c r="I15047" t="s">
        <v>32</v>
      </c>
      <c r="J15047" t="s">
        <v>22</v>
      </c>
      <c r="K15047" t="s">
        <v>16</v>
      </c>
      <c r="L15047" t="s">
        <v>23</v>
      </c>
      <c r="M15047" s="1">
        <v>2771.84</v>
      </c>
      <c r="N15047" s="1">
        <v>-126.39</v>
      </c>
      <c r="O15047">
        <v>0.08</v>
      </c>
    </row>
    <row r="15048" spans="1:15" x14ac:dyDescent="0.3">
      <c r="A15048" t="str">
        <f xml:space="preserve"> _xlfn.XLOOKUP(H15048, 'Customers'!B:B, 'Customers'!A:A)</f>
        <v>CUST_983</v>
      </c>
      <c r="B15048" t="str">
        <f>_xlfn.XLOOKUP(L15048, Products!C:C, Products!A:A)</f>
        <v>PROD_4</v>
      </c>
      <c r="C15048">
        <v>15047</v>
      </c>
      <c r="D15048" s="2" t="s">
        <v>328</v>
      </c>
      <c r="E15048">
        <f>YEAR(Orders[[#This Row],[Order_Date]])</f>
        <v>2022</v>
      </c>
      <c r="F15048">
        <f>MONTH(Orders[[#This Row],[Order_Date]])</f>
        <v>4</v>
      </c>
      <c r="G15048" s="2" t="s">
        <v>1404</v>
      </c>
      <c r="H15048" t="s">
        <v>1746</v>
      </c>
      <c r="I15048" t="s">
        <v>21</v>
      </c>
      <c r="J15048" t="s">
        <v>33</v>
      </c>
      <c r="K15048" t="s">
        <v>34</v>
      </c>
      <c r="L15048" t="s">
        <v>35</v>
      </c>
      <c r="M15048" s="1">
        <v>6541.08</v>
      </c>
      <c r="N15048" s="1">
        <v>-237.71</v>
      </c>
      <c r="O15048">
        <v>0.1</v>
      </c>
    </row>
    <row r="15049" spans="1:15" x14ac:dyDescent="0.3">
      <c r="A15049" t="str">
        <f xml:space="preserve"> _xlfn.XLOOKUP(H15049, 'Customers'!B:B, 'Customers'!A:A)</f>
        <v>CUST_636</v>
      </c>
      <c r="B15049" t="str">
        <f>_xlfn.XLOOKUP(L15049, Products!C:C, Products!A:A)</f>
        <v>PROD_2</v>
      </c>
      <c r="C15049">
        <v>15048</v>
      </c>
      <c r="D15049" s="2" t="s">
        <v>913</v>
      </c>
      <c r="E15049">
        <f>YEAR(Orders[[#This Row],[Order_Date]])</f>
        <v>2022</v>
      </c>
      <c r="F15049">
        <f>MONTH(Orders[[#This Row],[Order_Date]])</f>
        <v>9</v>
      </c>
      <c r="G15049" s="2" t="s">
        <v>953</v>
      </c>
      <c r="H15049" t="s">
        <v>1360</v>
      </c>
      <c r="I15049" t="s">
        <v>21</v>
      </c>
      <c r="J15049" t="s">
        <v>22</v>
      </c>
      <c r="K15049" t="s">
        <v>16</v>
      </c>
      <c r="L15049" t="s">
        <v>23</v>
      </c>
      <c r="M15049" s="1">
        <v>6187.6</v>
      </c>
      <c r="N15049" s="1">
        <v>1815.71</v>
      </c>
      <c r="O15049">
        <v>0.13</v>
      </c>
    </row>
    <row r="15050" spans="1:15" x14ac:dyDescent="0.3">
      <c r="A15050" t="str">
        <f xml:space="preserve"> _xlfn.XLOOKUP(H15050, 'Customers'!B:B, 'Customers'!A:A)</f>
        <v>CUST_346</v>
      </c>
      <c r="B15050" t="str">
        <f>_xlfn.XLOOKUP(L15050, Products!C:C, Products!A:A)</f>
        <v>PROD_8</v>
      </c>
      <c r="C15050">
        <v>15049</v>
      </c>
      <c r="D15050" s="2" t="s">
        <v>793</v>
      </c>
      <c r="E15050">
        <f>YEAR(Orders[[#This Row],[Order_Date]])</f>
        <v>2023</v>
      </c>
      <c r="F15050">
        <f>MONTH(Orders[[#This Row],[Order_Date]])</f>
        <v>7</v>
      </c>
      <c r="G15050" s="2" t="s">
        <v>1051</v>
      </c>
      <c r="H15050" t="s">
        <v>883</v>
      </c>
      <c r="I15050" t="s">
        <v>14</v>
      </c>
      <c r="J15050" t="s">
        <v>15</v>
      </c>
      <c r="K15050" t="s">
        <v>27</v>
      </c>
      <c r="L15050" t="s">
        <v>73</v>
      </c>
      <c r="M15050" s="1">
        <v>9628.39</v>
      </c>
      <c r="N15050" s="1">
        <v>-440</v>
      </c>
      <c r="O15050">
        <v>0</v>
      </c>
    </row>
    <row r="15051" spans="1:15" x14ac:dyDescent="0.3">
      <c r="A15051" t="str">
        <f xml:space="preserve"> _xlfn.XLOOKUP(H15051, 'Customers'!B:B, 'Customers'!A:A)</f>
        <v>CUST_935</v>
      </c>
      <c r="B15051" t="str">
        <f>_xlfn.XLOOKUP(L15051, Products!C:C, Products!A:A)</f>
        <v>PROD_2</v>
      </c>
      <c r="C15051">
        <v>15050</v>
      </c>
      <c r="D15051" s="2" t="s">
        <v>1190</v>
      </c>
      <c r="E15051">
        <f>YEAR(Orders[[#This Row],[Order_Date]])</f>
        <v>2022</v>
      </c>
      <c r="F15051">
        <f>MONTH(Orders[[#This Row],[Order_Date]])</f>
        <v>5</v>
      </c>
      <c r="G15051" s="2" t="s">
        <v>165</v>
      </c>
      <c r="H15051" t="s">
        <v>1695</v>
      </c>
      <c r="I15051" t="s">
        <v>32</v>
      </c>
      <c r="J15051" t="s">
        <v>15</v>
      </c>
      <c r="K15051" t="s">
        <v>16</v>
      </c>
      <c r="L15051" t="s">
        <v>23</v>
      </c>
      <c r="M15051" s="1">
        <v>7503.11</v>
      </c>
      <c r="N15051" s="1">
        <v>640.26</v>
      </c>
      <c r="O15051">
        <v>0.17</v>
      </c>
    </row>
    <row r="15052" spans="1:15" x14ac:dyDescent="0.3">
      <c r="A15052" t="str">
        <f xml:space="preserve"> _xlfn.XLOOKUP(H15052, 'Customers'!B:B, 'Customers'!A:A)</f>
        <v>CUST_796</v>
      </c>
      <c r="B15052" t="str">
        <f>_xlfn.XLOOKUP(L15052, Products!C:C, Products!A:A)</f>
        <v>PROD_2</v>
      </c>
      <c r="C15052">
        <v>15051</v>
      </c>
      <c r="D15052" s="2" t="s">
        <v>867</v>
      </c>
      <c r="E15052">
        <f>YEAR(Orders[[#This Row],[Order_Date]])</f>
        <v>2022</v>
      </c>
      <c r="F15052">
        <f>MONTH(Orders[[#This Row],[Order_Date]])</f>
        <v>8</v>
      </c>
      <c r="G15052" s="2" t="s">
        <v>214</v>
      </c>
      <c r="H15052" t="s">
        <v>1544</v>
      </c>
      <c r="I15052" t="s">
        <v>21</v>
      </c>
      <c r="J15052" t="s">
        <v>65</v>
      </c>
      <c r="K15052" t="s">
        <v>16</v>
      </c>
      <c r="L15052" t="s">
        <v>23</v>
      </c>
      <c r="M15052" s="1">
        <v>8394.2000000000007</v>
      </c>
      <c r="N15052" s="1">
        <v>1047.8800000000001</v>
      </c>
      <c r="O15052">
        <v>0</v>
      </c>
    </row>
    <row r="15053" spans="1:15" x14ac:dyDescent="0.3">
      <c r="A15053" t="str">
        <f xml:space="preserve"> _xlfn.XLOOKUP(H15053, 'Customers'!B:B, 'Customers'!A:A)</f>
        <v>CUST_121</v>
      </c>
      <c r="B15053" t="str">
        <f>_xlfn.XLOOKUP(L15053, Products!C:C, Products!A:A)</f>
        <v>PROD_2</v>
      </c>
      <c r="C15053">
        <v>15052</v>
      </c>
      <c r="D15053" s="2" t="s">
        <v>819</v>
      </c>
      <c r="E15053">
        <f>YEAR(Orders[[#This Row],[Order_Date]])</f>
        <v>2023</v>
      </c>
      <c r="F15053">
        <f>MONTH(Orders[[#This Row],[Order_Date]])</f>
        <v>10</v>
      </c>
      <c r="G15053" s="2" t="s">
        <v>771</v>
      </c>
      <c r="H15053" t="s">
        <v>375</v>
      </c>
      <c r="I15053" t="s">
        <v>32</v>
      </c>
      <c r="J15053" t="s">
        <v>33</v>
      </c>
      <c r="K15053" t="s">
        <v>16</v>
      </c>
      <c r="L15053" t="s">
        <v>23</v>
      </c>
      <c r="M15053" s="1">
        <v>7634.61</v>
      </c>
      <c r="N15053" s="1">
        <v>1618.79</v>
      </c>
      <c r="O15053">
        <v>0.25</v>
      </c>
    </row>
    <row r="15054" spans="1:15" x14ac:dyDescent="0.3">
      <c r="A15054" t="str">
        <f xml:space="preserve"> _xlfn.XLOOKUP(H15054, 'Customers'!B:B, 'Customers'!A:A)</f>
        <v>CUST_217</v>
      </c>
      <c r="B15054" t="str">
        <f>_xlfn.XLOOKUP(L15054, Products!C:C, Products!A:A)</f>
        <v>PROD_6</v>
      </c>
      <c r="C15054">
        <v>15053</v>
      </c>
      <c r="D15054" s="2" t="s">
        <v>505</v>
      </c>
      <c r="E15054">
        <f>YEAR(Orders[[#This Row],[Order_Date]])</f>
        <v>2023</v>
      </c>
      <c r="F15054">
        <f>MONTH(Orders[[#This Row],[Order_Date]])</f>
        <v>2</v>
      </c>
      <c r="G15054" s="2" t="s">
        <v>451</v>
      </c>
      <c r="H15054" t="s">
        <v>611</v>
      </c>
      <c r="I15054" t="s">
        <v>21</v>
      </c>
      <c r="J15054" t="s">
        <v>65</v>
      </c>
      <c r="K15054" t="s">
        <v>34</v>
      </c>
      <c r="L15054" t="s">
        <v>52</v>
      </c>
      <c r="M15054" s="1">
        <v>9816.17</v>
      </c>
      <c r="N15054" s="1">
        <v>1307.8800000000001</v>
      </c>
      <c r="O15054">
        <v>0.27</v>
      </c>
    </row>
    <row r="15055" spans="1:15" x14ac:dyDescent="0.3">
      <c r="A15055" t="str">
        <f xml:space="preserve"> _xlfn.XLOOKUP(H15055, 'Customers'!B:B, 'Customers'!A:A)</f>
        <v>CUST_652</v>
      </c>
      <c r="B15055" t="str">
        <f>_xlfn.XLOOKUP(L15055, Products!C:C, Products!A:A)</f>
        <v>PROD_7</v>
      </c>
      <c r="C15055">
        <v>15054</v>
      </c>
      <c r="D15055" s="2" t="s">
        <v>234</v>
      </c>
      <c r="E15055">
        <f>YEAR(Orders[[#This Row],[Order_Date]])</f>
        <v>2023</v>
      </c>
      <c r="F15055">
        <f>MONTH(Orders[[#This Row],[Order_Date]])</f>
        <v>12</v>
      </c>
      <c r="G15055" s="2" t="s">
        <v>659</v>
      </c>
      <c r="H15055" t="s">
        <v>1379</v>
      </c>
      <c r="I15055" t="s">
        <v>32</v>
      </c>
      <c r="J15055" t="s">
        <v>22</v>
      </c>
      <c r="K15055" t="s">
        <v>16</v>
      </c>
      <c r="L15055" t="s">
        <v>66</v>
      </c>
      <c r="M15055" s="1">
        <v>8146.79</v>
      </c>
      <c r="N15055" s="1">
        <v>841.64</v>
      </c>
      <c r="O15055">
        <v>0.13</v>
      </c>
    </row>
    <row r="15056" spans="1:15" x14ac:dyDescent="0.3">
      <c r="A15056" t="str">
        <f xml:space="preserve"> _xlfn.XLOOKUP(H15056, 'Customers'!B:B, 'Customers'!A:A)</f>
        <v>CUST_489</v>
      </c>
      <c r="B15056" t="str">
        <f>_xlfn.XLOOKUP(L15056, Products!C:C, Products!A:A)</f>
        <v>PROD_3</v>
      </c>
      <c r="C15056">
        <v>15055</v>
      </c>
      <c r="D15056" s="2" t="s">
        <v>1024</v>
      </c>
      <c r="E15056">
        <f>YEAR(Orders[[#This Row],[Order_Date]])</f>
        <v>2023</v>
      </c>
      <c r="F15056">
        <f>MONTH(Orders[[#This Row],[Order_Date]])</f>
        <v>8</v>
      </c>
      <c r="G15056" s="2" t="s">
        <v>335</v>
      </c>
      <c r="H15056" t="s">
        <v>1139</v>
      </c>
      <c r="I15056" t="s">
        <v>21</v>
      </c>
      <c r="J15056" t="s">
        <v>33</v>
      </c>
      <c r="K15056" t="s">
        <v>27</v>
      </c>
      <c r="L15056" t="s">
        <v>28</v>
      </c>
      <c r="M15056" s="1">
        <v>8742.89</v>
      </c>
      <c r="N15056" s="1">
        <v>805.06</v>
      </c>
      <c r="O15056">
        <v>0.25</v>
      </c>
    </row>
    <row r="15057" spans="1:15" x14ac:dyDescent="0.3">
      <c r="A15057" t="str">
        <f xml:space="preserve"> _xlfn.XLOOKUP(H15057, 'Customers'!B:B, 'Customers'!A:A)</f>
        <v>CUST_62</v>
      </c>
      <c r="B15057" t="str">
        <f>_xlfn.XLOOKUP(L15057, Products!C:C, Products!A:A)</f>
        <v>PROD_8</v>
      </c>
      <c r="C15057">
        <v>15056</v>
      </c>
      <c r="D15057" s="2" t="s">
        <v>690</v>
      </c>
      <c r="E15057">
        <f>YEAR(Orders[[#This Row],[Order_Date]])</f>
        <v>2023</v>
      </c>
      <c r="F15057">
        <f>MONTH(Orders[[#This Row],[Order_Date]])</f>
        <v>11</v>
      </c>
      <c r="G15057" s="2" t="s">
        <v>86</v>
      </c>
      <c r="H15057" t="s">
        <v>207</v>
      </c>
      <c r="I15057" t="s">
        <v>32</v>
      </c>
      <c r="J15057" t="s">
        <v>15</v>
      </c>
      <c r="K15057" t="s">
        <v>27</v>
      </c>
      <c r="L15057" t="s">
        <v>73</v>
      </c>
      <c r="M15057" s="1">
        <v>6823.04</v>
      </c>
      <c r="N15057" s="1">
        <v>-499.67</v>
      </c>
      <c r="O15057">
        <v>0.1</v>
      </c>
    </row>
    <row r="15058" spans="1:15" x14ac:dyDescent="0.3">
      <c r="A15058" t="str">
        <f xml:space="preserve"> _xlfn.XLOOKUP(H15058, 'Customers'!B:B, 'Customers'!A:A)</f>
        <v>CUST_434</v>
      </c>
      <c r="B15058" t="str">
        <f>_xlfn.XLOOKUP(L15058, Products!C:C, Products!A:A)</f>
        <v>PROD_8</v>
      </c>
      <c r="C15058">
        <v>15057</v>
      </c>
      <c r="D15058" s="2" t="s">
        <v>37</v>
      </c>
      <c r="E15058">
        <f>YEAR(Orders[[#This Row],[Order_Date]])</f>
        <v>2023</v>
      </c>
      <c r="F15058">
        <f>MONTH(Orders[[#This Row],[Order_Date]])</f>
        <v>10</v>
      </c>
      <c r="G15058" s="2" t="s">
        <v>1100</v>
      </c>
      <c r="H15058" t="s">
        <v>1045</v>
      </c>
      <c r="I15058" t="s">
        <v>14</v>
      </c>
      <c r="J15058" t="s">
        <v>65</v>
      </c>
      <c r="K15058" t="s">
        <v>27</v>
      </c>
      <c r="L15058" t="s">
        <v>73</v>
      </c>
      <c r="M15058" s="1">
        <v>9777.0499999999993</v>
      </c>
      <c r="N15058" s="1">
        <v>-736.11</v>
      </c>
      <c r="O15058">
        <v>7.0000000000000007E-2</v>
      </c>
    </row>
    <row r="15059" spans="1:15" x14ac:dyDescent="0.3">
      <c r="A15059" t="str">
        <f xml:space="preserve"> _xlfn.XLOOKUP(H15059, 'Customers'!B:B, 'Customers'!A:A)</f>
        <v>CUST_123</v>
      </c>
      <c r="B15059" t="str">
        <f>_xlfn.XLOOKUP(L15059, Products!C:C, Products!A:A)</f>
        <v>PROD_2</v>
      </c>
      <c r="C15059">
        <v>15058</v>
      </c>
      <c r="D15059" s="2" t="s">
        <v>733</v>
      </c>
      <c r="E15059">
        <f>YEAR(Orders[[#This Row],[Order_Date]])</f>
        <v>2023</v>
      </c>
      <c r="F15059">
        <f>MONTH(Orders[[#This Row],[Order_Date]])</f>
        <v>5</v>
      </c>
      <c r="G15059" s="2" t="s">
        <v>278</v>
      </c>
      <c r="H15059" t="s">
        <v>380</v>
      </c>
      <c r="I15059" t="s">
        <v>21</v>
      </c>
      <c r="J15059" t="s">
        <v>33</v>
      </c>
      <c r="K15059" t="s">
        <v>16</v>
      </c>
      <c r="L15059" t="s">
        <v>23</v>
      </c>
      <c r="M15059" s="1">
        <v>3839.81</v>
      </c>
      <c r="N15059" s="1">
        <v>306.42</v>
      </c>
      <c r="O15059">
        <v>0.11</v>
      </c>
    </row>
    <row r="15060" spans="1:15" x14ac:dyDescent="0.3">
      <c r="A15060" t="str">
        <f xml:space="preserve"> _xlfn.XLOOKUP(H15060, 'Customers'!B:B, 'Customers'!A:A)</f>
        <v>CUST_559</v>
      </c>
      <c r="B15060" t="str">
        <f>_xlfn.XLOOKUP(L15060, Products!C:C, Products!A:A)</f>
        <v>PROD_5</v>
      </c>
      <c r="C15060">
        <v>15059</v>
      </c>
      <c r="D15060" s="2" t="s">
        <v>1025</v>
      </c>
      <c r="E15060">
        <f>YEAR(Orders[[#This Row],[Order_Date]])</f>
        <v>2022</v>
      </c>
      <c r="F15060">
        <f>MONTH(Orders[[#This Row],[Order_Date]])</f>
        <v>11</v>
      </c>
      <c r="G15060" s="2" t="s">
        <v>249</v>
      </c>
      <c r="H15060" t="s">
        <v>1247</v>
      </c>
      <c r="I15060" t="s">
        <v>21</v>
      </c>
      <c r="J15060" t="s">
        <v>65</v>
      </c>
      <c r="K15060" t="s">
        <v>34</v>
      </c>
      <c r="L15060" t="s">
        <v>39</v>
      </c>
      <c r="M15060" s="1">
        <v>2411.96</v>
      </c>
      <c r="N15060" s="1">
        <v>281.38</v>
      </c>
      <c r="O15060">
        <v>0.26</v>
      </c>
    </row>
    <row r="15061" spans="1:15" x14ac:dyDescent="0.3">
      <c r="A15061" t="str">
        <f xml:space="preserve"> _xlfn.XLOOKUP(H15061, 'Customers'!B:B, 'Customers'!A:A)</f>
        <v>CUST_21</v>
      </c>
      <c r="B15061" t="str">
        <f>_xlfn.XLOOKUP(L15061, Products!C:C, Products!A:A)</f>
        <v>PROD_8</v>
      </c>
      <c r="C15061">
        <v>15060</v>
      </c>
      <c r="D15061" s="2" t="s">
        <v>1164</v>
      </c>
      <c r="E15061">
        <f>YEAR(Orders[[#This Row],[Order_Date]])</f>
        <v>2022</v>
      </c>
      <c r="F15061">
        <f>MONTH(Orders[[#This Row],[Order_Date]])</f>
        <v>3</v>
      </c>
      <c r="G15061" s="2" t="s">
        <v>1278</v>
      </c>
      <c r="H15061" t="s">
        <v>90</v>
      </c>
      <c r="I15061" t="s">
        <v>32</v>
      </c>
      <c r="J15061" t="s">
        <v>65</v>
      </c>
      <c r="K15061" t="s">
        <v>27</v>
      </c>
      <c r="L15061" t="s">
        <v>73</v>
      </c>
      <c r="M15061" s="1">
        <v>2407.3200000000002</v>
      </c>
      <c r="N15061" s="1">
        <v>-33.31</v>
      </c>
      <c r="O15061">
        <v>7.0000000000000007E-2</v>
      </c>
    </row>
    <row r="15062" spans="1:15" x14ac:dyDescent="0.3">
      <c r="A15062" t="str">
        <f xml:space="preserve"> _xlfn.XLOOKUP(H15062, 'Customers'!B:B, 'Customers'!A:A)</f>
        <v>CUST_62</v>
      </c>
      <c r="B15062" t="str">
        <f>_xlfn.XLOOKUP(L15062, Products!C:C, Products!A:A)</f>
        <v>PROD_3</v>
      </c>
      <c r="C15062">
        <v>15061</v>
      </c>
      <c r="D15062" s="2" t="s">
        <v>1138</v>
      </c>
      <c r="E15062">
        <f>YEAR(Orders[[#This Row],[Order_Date]])</f>
        <v>2022</v>
      </c>
      <c r="F15062">
        <f>MONTH(Orders[[#This Row],[Order_Date]])</f>
        <v>6</v>
      </c>
      <c r="G15062" s="2" t="s">
        <v>691</v>
      </c>
      <c r="H15062" t="s">
        <v>207</v>
      </c>
      <c r="I15062" t="s">
        <v>14</v>
      </c>
      <c r="J15062" t="s">
        <v>65</v>
      </c>
      <c r="K15062" t="s">
        <v>27</v>
      </c>
      <c r="L15062" t="s">
        <v>28</v>
      </c>
      <c r="M15062" s="1">
        <v>5230.88</v>
      </c>
      <c r="N15062" s="1">
        <v>848.82</v>
      </c>
      <c r="O15062">
        <v>0.02</v>
      </c>
    </row>
    <row r="15063" spans="1:15" x14ac:dyDescent="0.3">
      <c r="A15063" t="str">
        <f xml:space="preserve"> _xlfn.XLOOKUP(H15063, 'Customers'!B:B, 'Customers'!A:A)</f>
        <v>CUST_614</v>
      </c>
      <c r="B15063" t="str">
        <f>_xlfn.XLOOKUP(L15063, Products!C:C, Products!A:A)</f>
        <v>PROD_4</v>
      </c>
      <c r="C15063">
        <v>15062</v>
      </c>
      <c r="D15063" s="2" t="s">
        <v>324</v>
      </c>
      <c r="E15063">
        <f>YEAR(Orders[[#This Row],[Order_Date]])</f>
        <v>2022</v>
      </c>
      <c r="F15063">
        <f>MONTH(Orders[[#This Row],[Order_Date]])</f>
        <v>8</v>
      </c>
      <c r="G15063" s="2" t="s">
        <v>325</v>
      </c>
      <c r="H15063" t="s">
        <v>1333</v>
      </c>
      <c r="I15063" t="s">
        <v>14</v>
      </c>
      <c r="J15063" t="s">
        <v>33</v>
      </c>
      <c r="K15063" t="s">
        <v>34</v>
      </c>
      <c r="L15063" t="s">
        <v>35</v>
      </c>
      <c r="M15063" s="1">
        <v>9407.27</v>
      </c>
      <c r="N15063" s="1">
        <v>163.91</v>
      </c>
      <c r="O15063">
        <v>7.0000000000000007E-2</v>
      </c>
    </row>
    <row r="15064" spans="1:15" x14ac:dyDescent="0.3">
      <c r="A15064" t="str">
        <f xml:space="preserve"> _xlfn.XLOOKUP(H15064, 'Customers'!B:B, 'Customers'!A:A)</f>
        <v>CUST_945</v>
      </c>
      <c r="B15064" t="str">
        <f>_xlfn.XLOOKUP(L15064, Products!C:C, Products!A:A)</f>
        <v>PROD_2</v>
      </c>
      <c r="C15064">
        <v>15063</v>
      </c>
      <c r="D15064" s="2" t="s">
        <v>389</v>
      </c>
      <c r="E15064">
        <f>YEAR(Orders[[#This Row],[Order_Date]])</f>
        <v>2022</v>
      </c>
      <c r="F15064">
        <f>MONTH(Orders[[#This Row],[Order_Date]])</f>
        <v>9</v>
      </c>
      <c r="G15064" s="2" t="s">
        <v>264</v>
      </c>
      <c r="H15064" t="s">
        <v>1706</v>
      </c>
      <c r="I15064" t="s">
        <v>21</v>
      </c>
      <c r="J15064" t="s">
        <v>65</v>
      </c>
      <c r="K15064" t="s">
        <v>16</v>
      </c>
      <c r="L15064" t="s">
        <v>23</v>
      </c>
      <c r="M15064" s="1">
        <v>7763.86</v>
      </c>
      <c r="N15064" s="1">
        <v>897.95</v>
      </c>
      <c r="O15064">
        <v>0.05</v>
      </c>
    </row>
    <row r="15065" spans="1:15" x14ac:dyDescent="0.3">
      <c r="A15065" t="str">
        <f xml:space="preserve"> _xlfn.XLOOKUP(H15065, 'Customers'!B:B, 'Customers'!A:A)</f>
        <v>CUST_778</v>
      </c>
      <c r="B15065" t="str">
        <f>_xlfn.XLOOKUP(L15065, Products!C:C, Products!A:A)</f>
        <v>PROD_1</v>
      </c>
      <c r="C15065">
        <v>15064</v>
      </c>
      <c r="D15065" s="2" t="s">
        <v>1115</v>
      </c>
      <c r="E15065">
        <f>YEAR(Orders[[#This Row],[Order_Date]])</f>
        <v>2023</v>
      </c>
      <c r="F15065">
        <f>MONTH(Orders[[#This Row],[Order_Date]])</f>
        <v>5</v>
      </c>
      <c r="G15065" s="2" t="s">
        <v>1365</v>
      </c>
      <c r="H15065" t="s">
        <v>1525</v>
      </c>
      <c r="I15065" t="s">
        <v>32</v>
      </c>
      <c r="J15065" t="s">
        <v>15</v>
      </c>
      <c r="K15065" t="s">
        <v>16</v>
      </c>
      <c r="L15065" t="s">
        <v>17</v>
      </c>
      <c r="M15065" s="1">
        <v>1233.69</v>
      </c>
      <c r="N15065" s="1">
        <v>-90.4</v>
      </c>
      <c r="O15065">
        <v>0.1</v>
      </c>
    </row>
    <row r="15066" spans="1:15" x14ac:dyDescent="0.3">
      <c r="A15066" t="str">
        <f xml:space="preserve"> _xlfn.XLOOKUP(H15066, 'Customers'!B:B, 'Customers'!A:A)</f>
        <v>CUST_450</v>
      </c>
      <c r="B15066" t="str">
        <f>_xlfn.XLOOKUP(L15066, Products!C:C, Products!A:A)</f>
        <v>PROD_7</v>
      </c>
      <c r="C15066">
        <v>15065</v>
      </c>
      <c r="D15066" s="2" t="s">
        <v>182</v>
      </c>
      <c r="E15066">
        <f>YEAR(Orders[[#This Row],[Order_Date]])</f>
        <v>2023</v>
      </c>
      <c r="F15066">
        <f>MONTH(Orders[[#This Row],[Order_Date]])</f>
        <v>10</v>
      </c>
      <c r="G15066" s="2" t="s">
        <v>1230</v>
      </c>
      <c r="H15066" t="s">
        <v>1074</v>
      </c>
      <c r="I15066" t="s">
        <v>14</v>
      </c>
      <c r="J15066" t="s">
        <v>15</v>
      </c>
      <c r="K15066" t="s">
        <v>16</v>
      </c>
      <c r="L15066" t="s">
        <v>66</v>
      </c>
      <c r="M15066" s="1">
        <v>3320.6</v>
      </c>
      <c r="N15066" s="1">
        <v>182.73</v>
      </c>
      <c r="O15066">
        <v>0.11</v>
      </c>
    </row>
    <row r="15067" spans="1:15" x14ac:dyDescent="0.3">
      <c r="A15067" t="str">
        <f xml:space="preserve"> _xlfn.XLOOKUP(H15067, 'Customers'!B:B, 'Customers'!A:A)</f>
        <v>CUST_364</v>
      </c>
      <c r="B15067" t="str">
        <f>_xlfn.XLOOKUP(L15067, Products!C:C, Products!A:A)</f>
        <v>PROD_8</v>
      </c>
      <c r="C15067">
        <v>15066</v>
      </c>
      <c r="D15067" s="2" t="s">
        <v>417</v>
      </c>
      <c r="E15067">
        <f>YEAR(Orders[[#This Row],[Order_Date]])</f>
        <v>2022</v>
      </c>
      <c r="F15067">
        <f>MONTH(Orders[[#This Row],[Order_Date]])</f>
        <v>4</v>
      </c>
      <c r="G15067" s="2" t="s">
        <v>366</v>
      </c>
      <c r="H15067" t="s">
        <v>911</v>
      </c>
      <c r="I15067" t="s">
        <v>32</v>
      </c>
      <c r="J15067" t="s">
        <v>33</v>
      </c>
      <c r="K15067" t="s">
        <v>27</v>
      </c>
      <c r="L15067" t="s">
        <v>73</v>
      </c>
      <c r="M15067" s="1">
        <v>586.82000000000005</v>
      </c>
      <c r="N15067" s="1">
        <v>64.23</v>
      </c>
      <c r="O15067">
        <v>0.14000000000000001</v>
      </c>
    </row>
    <row r="15068" spans="1:15" x14ac:dyDescent="0.3">
      <c r="A15068" t="str">
        <f xml:space="preserve"> _xlfn.XLOOKUP(H15068, 'Customers'!B:B, 'Customers'!A:A)</f>
        <v>CUST_65</v>
      </c>
      <c r="B15068" t="str">
        <f>_xlfn.XLOOKUP(L15068, Products!C:C, Products!A:A)</f>
        <v>PROD_7</v>
      </c>
      <c r="C15068">
        <v>15067</v>
      </c>
      <c r="D15068" s="2" t="s">
        <v>627</v>
      </c>
      <c r="E15068">
        <f>YEAR(Orders[[#This Row],[Order_Date]])</f>
        <v>2022</v>
      </c>
      <c r="F15068">
        <f>MONTH(Orders[[#This Row],[Order_Date]])</f>
        <v>7</v>
      </c>
      <c r="G15068" s="2" t="s">
        <v>130</v>
      </c>
      <c r="H15068" t="s">
        <v>216</v>
      </c>
      <c r="I15068" t="s">
        <v>32</v>
      </c>
      <c r="J15068" t="s">
        <v>15</v>
      </c>
      <c r="K15068" t="s">
        <v>16</v>
      </c>
      <c r="L15068" t="s">
        <v>66</v>
      </c>
      <c r="M15068" s="1">
        <v>9062.4500000000007</v>
      </c>
      <c r="N15068" s="1">
        <v>971.55</v>
      </c>
      <c r="O15068">
        <v>0.22</v>
      </c>
    </row>
    <row r="15069" spans="1:15" x14ac:dyDescent="0.3">
      <c r="A15069" t="str">
        <f xml:space="preserve"> _xlfn.XLOOKUP(H15069, 'Customers'!B:B, 'Customers'!A:A)</f>
        <v>CUST_209</v>
      </c>
      <c r="B15069" t="str">
        <f>_xlfn.XLOOKUP(L15069, Products!C:C, Products!A:A)</f>
        <v>PROD_2</v>
      </c>
      <c r="C15069">
        <v>15068</v>
      </c>
      <c r="D15069" s="2" t="s">
        <v>368</v>
      </c>
      <c r="E15069">
        <f>YEAR(Orders[[#This Row],[Order_Date]])</f>
        <v>2023</v>
      </c>
      <c r="F15069">
        <f>MONTH(Orders[[#This Row],[Order_Date]])</f>
        <v>1</v>
      </c>
      <c r="G15069" s="2" t="s">
        <v>83</v>
      </c>
      <c r="H15069" t="s">
        <v>596</v>
      </c>
      <c r="I15069" t="s">
        <v>32</v>
      </c>
      <c r="J15069" t="s">
        <v>65</v>
      </c>
      <c r="K15069" t="s">
        <v>16</v>
      </c>
      <c r="L15069" t="s">
        <v>23</v>
      </c>
      <c r="M15069" s="1">
        <v>547.49</v>
      </c>
      <c r="N15069" s="1">
        <v>-52.65</v>
      </c>
      <c r="O15069">
        <v>0.22</v>
      </c>
    </row>
    <row r="15070" spans="1:15" x14ac:dyDescent="0.3">
      <c r="A15070" t="str">
        <f xml:space="preserve"> _xlfn.XLOOKUP(H15070, 'Customers'!B:B, 'Customers'!A:A)</f>
        <v>CUST_159</v>
      </c>
      <c r="B15070" t="str">
        <f>_xlfn.XLOOKUP(L15070, Products!C:C, Products!A:A)</f>
        <v>PROD_3</v>
      </c>
      <c r="C15070">
        <v>15069</v>
      </c>
      <c r="D15070" s="2" t="s">
        <v>314</v>
      </c>
      <c r="E15070">
        <f>YEAR(Orders[[#This Row],[Order_Date]])</f>
        <v>2023</v>
      </c>
      <c r="F15070">
        <f>MONTH(Orders[[#This Row],[Order_Date]])</f>
        <v>7</v>
      </c>
      <c r="G15070" s="2" t="s">
        <v>790</v>
      </c>
      <c r="H15070" t="s">
        <v>468</v>
      </c>
      <c r="I15070" t="s">
        <v>14</v>
      </c>
      <c r="J15070" t="s">
        <v>22</v>
      </c>
      <c r="K15070" t="s">
        <v>27</v>
      </c>
      <c r="L15070" t="s">
        <v>28</v>
      </c>
      <c r="M15070" s="1">
        <v>5001.0200000000004</v>
      </c>
      <c r="N15070" s="1">
        <v>954.16</v>
      </c>
      <c r="O15070">
        <v>0.12</v>
      </c>
    </row>
    <row r="15071" spans="1:15" x14ac:dyDescent="0.3">
      <c r="A15071" t="str">
        <f xml:space="preserve"> _xlfn.XLOOKUP(H15071, 'Customers'!B:B, 'Customers'!A:A)</f>
        <v>CUST_157</v>
      </c>
      <c r="B15071" t="str">
        <f>_xlfn.XLOOKUP(L15071, Products!C:C, Products!A:A)</f>
        <v>PROD_1</v>
      </c>
      <c r="C15071">
        <v>15070</v>
      </c>
      <c r="D15071" s="2" t="s">
        <v>841</v>
      </c>
      <c r="E15071">
        <f>YEAR(Orders[[#This Row],[Order_Date]])</f>
        <v>2023</v>
      </c>
      <c r="F15071">
        <f>MONTH(Orders[[#This Row],[Order_Date]])</f>
        <v>10</v>
      </c>
      <c r="G15071" s="2" t="s">
        <v>1230</v>
      </c>
      <c r="H15071" t="s">
        <v>461</v>
      </c>
      <c r="I15071" t="s">
        <v>14</v>
      </c>
      <c r="J15071" t="s">
        <v>22</v>
      </c>
      <c r="K15071" t="s">
        <v>16</v>
      </c>
      <c r="L15071" t="s">
        <v>17</v>
      </c>
      <c r="M15071" s="1">
        <v>5212.3599999999997</v>
      </c>
      <c r="N15071" s="1">
        <v>-255.8</v>
      </c>
      <c r="O15071">
        <v>0.2</v>
      </c>
    </row>
    <row r="15072" spans="1:15" x14ac:dyDescent="0.3">
      <c r="A15072" t="str">
        <f xml:space="preserve"> _xlfn.XLOOKUP(H15072, 'Customers'!B:B, 'Customers'!A:A)</f>
        <v>CUST_260</v>
      </c>
      <c r="B15072" t="str">
        <f>_xlfn.XLOOKUP(L15072, Products!C:C, Products!A:A)</f>
        <v>PROD_5</v>
      </c>
      <c r="C15072">
        <v>15071</v>
      </c>
      <c r="D15072" s="2" t="s">
        <v>296</v>
      </c>
      <c r="E15072">
        <f>YEAR(Orders[[#This Row],[Order_Date]])</f>
        <v>2022</v>
      </c>
      <c r="F15072">
        <f>MONTH(Orders[[#This Row],[Order_Date]])</f>
        <v>7</v>
      </c>
      <c r="G15072" s="2" t="s">
        <v>243</v>
      </c>
      <c r="H15072" t="s">
        <v>709</v>
      </c>
      <c r="I15072" t="s">
        <v>32</v>
      </c>
      <c r="J15072" t="s">
        <v>33</v>
      </c>
      <c r="K15072" t="s">
        <v>34</v>
      </c>
      <c r="L15072" t="s">
        <v>39</v>
      </c>
      <c r="M15072" s="1">
        <v>1487.87</v>
      </c>
      <c r="N15072" s="1">
        <v>347.21</v>
      </c>
      <c r="O15072">
        <v>0.15</v>
      </c>
    </row>
    <row r="15073" spans="1:15" x14ac:dyDescent="0.3">
      <c r="A15073" t="str">
        <f xml:space="preserve"> _xlfn.XLOOKUP(H15073, 'Customers'!B:B, 'Customers'!A:A)</f>
        <v>CUST_115</v>
      </c>
      <c r="B15073" t="str">
        <f>_xlfn.XLOOKUP(L15073, Products!C:C, Products!A:A)</f>
        <v>PROD_7</v>
      </c>
      <c r="C15073">
        <v>15072</v>
      </c>
      <c r="D15073" s="2" t="s">
        <v>1239</v>
      </c>
      <c r="E15073">
        <f>YEAR(Orders[[#This Row],[Order_Date]])</f>
        <v>2022</v>
      </c>
      <c r="F15073">
        <f>MONTH(Orders[[#This Row],[Order_Date]])</f>
        <v>7</v>
      </c>
      <c r="G15073" s="2" t="s">
        <v>243</v>
      </c>
      <c r="H15073" t="s">
        <v>362</v>
      </c>
      <c r="I15073" t="s">
        <v>21</v>
      </c>
      <c r="J15073" t="s">
        <v>33</v>
      </c>
      <c r="K15073" t="s">
        <v>16</v>
      </c>
      <c r="L15073" t="s">
        <v>66</v>
      </c>
      <c r="M15073" s="1">
        <v>8830.81</v>
      </c>
      <c r="N15073" s="1">
        <v>-41.52</v>
      </c>
      <c r="O15073">
        <v>0.12</v>
      </c>
    </row>
    <row r="15074" spans="1:15" x14ac:dyDescent="0.3">
      <c r="A15074" t="str">
        <f xml:space="preserve"> _xlfn.XLOOKUP(H15074, 'Customers'!B:B, 'Customers'!A:A)</f>
        <v>CUST_57</v>
      </c>
      <c r="B15074" t="str">
        <f>_xlfn.XLOOKUP(L15074, Products!C:C, Products!A:A)</f>
        <v>PROD_1</v>
      </c>
      <c r="C15074">
        <v>15073</v>
      </c>
      <c r="D15074" s="2" t="s">
        <v>632</v>
      </c>
      <c r="E15074">
        <f>YEAR(Orders[[#This Row],[Order_Date]])</f>
        <v>2023</v>
      </c>
      <c r="F15074">
        <f>MONTH(Orders[[#This Row],[Order_Date]])</f>
        <v>5</v>
      </c>
      <c r="G15074" s="2" t="s">
        <v>1319</v>
      </c>
      <c r="H15074" t="s">
        <v>193</v>
      </c>
      <c r="I15074" t="s">
        <v>32</v>
      </c>
      <c r="J15074" t="s">
        <v>33</v>
      </c>
      <c r="K15074" t="s">
        <v>27</v>
      </c>
      <c r="L15074" t="s">
        <v>17</v>
      </c>
      <c r="M15074" s="1">
        <v>2936.7</v>
      </c>
      <c r="N15074" s="1">
        <v>631.86</v>
      </c>
      <c r="O15074">
        <v>0.11</v>
      </c>
    </row>
    <row r="15075" spans="1:15" x14ac:dyDescent="0.3">
      <c r="A15075" t="str">
        <f xml:space="preserve"> _xlfn.XLOOKUP(H15075, 'Customers'!B:B, 'Customers'!A:A)</f>
        <v>CUST_237</v>
      </c>
      <c r="B15075" t="str">
        <f>_xlfn.XLOOKUP(L15075, Products!C:C, Products!A:A)</f>
        <v>PROD_8</v>
      </c>
      <c r="C15075">
        <v>15074</v>
      </c>
      <c r="D15075" s="2" t="s">
        <v>507</v>
      </c>
      <c r="E15075">
        <f>YEAR(Orders[[#This Row],[Order_Date]])</f>
        <v>2023</v>
      </c>
      <c r="F15075">
        <f>MONTH(Orders[[#This Row],[Order_Date]])</f>
        <v>9</v>
      </c>
      <c r="G15075" s="2" t="s">
        <v>36</v>
      </c>
      <c r="H15075" t="s">
        <v>658</v>
      </c>
      <c r="I15075" t="s">
        <v>21</v>
      </c>
      <c r="J15075" t="s">
        <v>65</v>
      </c>
      <c r="K15075" t="s">
        <v>27</v>
      </c>
      <c r="L15075" t="s">
        <v>73</v>
      </c>
      <c r="M15075" s="1">
        <v>1514.67</v>
      </c>
      <c r="N15075" s="1">
        <v>115.09</v>
      </c>
      <c r="O15075">
        <v>0.24</v>
      </c>
    </row>
    <row r="15076" spans="1:15" x14ac:dyDescent="0.3">
      <c r="A15076" t="str">
        <f xml:space="preserve"> _xlfn.XLOOKUP(H15076, 'Customers'!B:B, 'Customers'!A:A)</f>
        <v>CUST_921</v>
      </c>
      <c r="B15076" t="str">
        <f>_xlfn.XLOOKUP(L15076, Products!C:C, Products!A:A)</f>
        <v>PROD_4</v>
      </c>
      <c r="C15076">
        <v>15075</v>
      </c>
      <c r="D15076" s="2" t="s">
        <v>19</v>
      </c>
      <c r="E15076">
        <f>YEAR(Orders[[#This Row],[Order_Date]])</f>
        <v>2023</v>
      </c>
      <c r="F15076">
        <f>MONTH(Orders[[#This Row],[Order_Date]])</f>
        <v>4</v>
      </c>
      <c r="G15076" s="2" t="s">
        <v>940</v>
      </c>
      <c r="H15076" t="s">
        <v>1681</v>
      </c>
      <c r="I15076" t="s">
        <v>14</v>
      </c>
      <c r="J15076" t="s">
        <v>15</v>
      </c>
      <c r="K15076" t="s">
        <v>34</v>
      </c>
      <c r="L15076" t="s">
        <v>35</v>
      </c>
      <c r="M15076" s="1">
        <v>4946.03</v>
      </c>
      <c r="N15076" s="1">
        <v>-333.64</v>
      </c>
      <c r="O15076">
        <v>0.18</v>
      </c>
    </row>
    <row r="15077" spans="1:15" x14ac:dyDescent="0.3">
      <c r="A15077" t="str">
        <f xml:space="preserve"> _xlfn.XLOOKUP(H15077, 'Customers'!B:B, 'Customers'!A:A)</f>
        <v>CUST_985</v>
      </c>
      <c r="B15077" t="str">
        <f>_xlfn.XLOOKUP(L15077, Products!C:C, Products!A:A)</f>
        <v>PROD_1</v>
      </c>
      <c r="C15077">
        <v>15076</v>
      </c>
      <c r="D15077" s="2" t="s">
        <v>1003</v>
      </c>
      <c r="E15077">
        <f>YEAR(Orders[[#This Row],[Order_Date]])</f>
        <v>2022</v>
      </c>
      <c r="F15077">
        <f>MONTH(Orders[[#This Row],[Order_Date]])</f>
        <v>5</v>
      </c>
      <c r="G15077" s="2" t="s">
        <v>360</v>
      </c>
      <c r="H15077" t="s">
        <v>1748</v>
      </c>
      <c r="I15077" t="s">
        <v>32</v>
      </c>
      <c r="J15077" t="s">
        <v>15</v>
      </c>
      <c r="K15077" t="s">
        <v>16</v>
      </c>
      <c r="L15077" t="s">
        <v>17</v>
      </c>
      <c r="M15077" s="1">
        <v>5423.38</v>
      </c>
      <c r="N15077" s="1">
        <v>115.21</v>
      </c>
      <c r="O15077">
        <v>0.21</v>
      </c>
    </row>
    <row r="15078" spans="1:15" x14ac:dyDescent="0.3">
      <c r="A15078" t="str">
        <f xml:space="preserve"> _xlfn.XLOOKUP(H15078, 'Customers'!B:B, 'Customers'!A:A)</f>
        <v>CUST_153</v>
      </c>
      <c r="B15078" t="str">
        <f>_xlfn.XLOOKUP(L15078, Products!C:C, Products!A:A)</f>
        <v>PROD_8</v>
      </c>
      <c r="C15078">
        <v>15077</v>
      </c>
      <c r="D15078" s="2" t="s">
        <v>59</v>
      </c>
      <c r="E15078">
        <f>YEAR(Orders[[#This Row],[Order_Date]])</f>
        <v>2022</v>
      </c>
      <c r="F15078">
        <f>MONTH(Orders[[#This Row],[Order_Date]])</f>
        <v>9</v>
      </c>
      <c r="G15078" s="2" t="s">
        <v>863</v>
      </c>
      <c r="H15078" t="s">
        <v>452</v>
      </c>
      <c r="I15078" t="s">
        <v>21</v>
      </c>
      <c r="J15078" t="s">
        <v>15</v>
      </c>
      <c r="K15078" t="s">
        <v>27</v>
      </c>
      <c r="L15078" t="s">
        <v>73</v>
      </c>
      <c r="M15078" s="1">
        <v>4354.82</v>
      </c>
      <c r="N15078" s="1">
        <v>1028.3</v>
      </c>
      <c r="O15078">
        <v>0.22</v>
      </c>
    </row>
    <row r="15079" spans="1:15" x14ac:dyDescent="0.3">
      <c r="A15079" t="str">
        <f xml:space="preserve"> _xlfn.XLOOKUP(H15079, 'Customers'!B:B, 'Customers'!A:A)</f>
        <v>CUST_628</v>
      </c>
      <c r="B15079" t="str">
        <f>_xlfn.XLOOKUP(L15079, Products!C:C, Products!A:A)</f>
        <v>PROD_1</v>
      </c>
      <c r="C15079">
        <v>15078</v>
      </c>
      <c r="D15079" s="2" t="s">
        <v>1052</v>
      </c>
      <c r="E15079">
        <f>YEAR(Orders[[#This Row],[Order_Date]])</f>
        <v>2023</v>
      </c>
      <c r="F15079">
        <f>MONTH(Orders[[#This Row],[Order_Date]])</f>
        <v>10</v>
      </c>
      <c r="G15079" s="2" t="s">
        <v>203</v>
      </c>
      <c r="H15079" t="s">
        <v>1350</v>
      </c>
      <c r="I15079" t="s">
        <v>32</v>
      </c>
      <c r="J15079" t="s">
        <v>22</v>
      </c>
      <c r="K15079" t="s">
        <v>27</v>
      </c>
      <c r="L15079" t="s">
        <v>17</v>
      </c>
      <c r="M15079" s="1">
        <v>8369.17</v>
      </c>
      <c r="N15079" s="1">
        <v>39.799999999999997</v>
      </c>
      <c r="O15079">
        <v>0.12</v>
      </c>
    </row>
    <row r="15080" spans="1:15" x14ac:dyDescent="0.3">
      <c r="A15080" t="str">
        <f xml:space="preserve"> _xlfn.XLOOKUP(H15080, 'Customers'!B:B, 'Customers'!A:A)</f>
        <v>CUST_271</v>
      </c>
      <c r="B15080" t="str">
        <f>_xlfn.XLOOKUP(L15080, Products!C:C, Products!A:A)</f>
        <v>PROD_4</v>
      </c>
      <c r="C15080">
        <v>15079</v>
      </c>
      <c r="D15080" s="2" t="s">
        <v>688</v>
      </c>
      <c r="E15080">
        <f>YEAR(Orders[[#This Row],[Order_Date]])</f>
        <v>2023</v>
      </c>
      <c r="F15080">
        <f>MONTH(Orders[[#This Row],[Order_Date]])</f>
        <v>12</v>
      </c>
      <c r="G15080" s="2" t="s">
        <v>257</v>
      </c>
      <c r="H15080" t="s">
        <v>729</v>
      </c>
      <c r="I15080" t="s">
        <v>14</v>
      </c>
      <c r="J15080" t="s">
        <v>15</v>
      </c>
      <c r="K15080" t="s">
        <v>34</v>
      </c>
      <c r="L15080" t="s">
        <v>35</v>
      </c>
      <c r="M15080" s="1">
        <v>1810.29</v>
      </c>
      <c r="N15080" s="1">
        <v>121.8</v>
      </c>
      <c r="O15080">
        <v>0.15</v>
      </c>
    </row>
    <row r="15081" spans="1:15" x14ac:dyDescent="0.3">
      <c r="A15081" t="str">
        <f xml:space="preserve"> _xlfn.XLOOKUP(H15081, 'Customers'!B:B, 'Customers'!A:A)</f>
        <v>CUST_948</v>
      </c>
      <c r="B15081" t="str">
        <f>_xlfn.XLOOKUP(L15081, Products!C:C, Products!A:A)</f>
        <v>PROD_5</v>
      </c>
      <c r="C15081">
        <v>15080</v>
      </c>
      <c r="D15081" s="2" t="s">
        <v>389</v>
      </c>
      <c r="E15081">
        <f>YEAR(Orders[[#This Row],[Order_Date]])</f>
        <v>2022</v>
      </c>
      <c r="F15081">
        <f>MONTH(Orders[[#This Row],[Order_Date]])</f>
        <v>9</v>
      </c>
      <c r="G15081" s="2" t="s">
        <v>376</v>
      </c>
      <c r="H15081" t="s">
        <v>1709</v>
      </c>
      <c r="I15081" t="s">
        <v>32</v>
      </c>
      <c r="J15081" t="s">
        <v>22</v>
      </c>
      <c r="K15081" t="s">
        <v>34</v>
      </c>
      <c r="L15081" t="s">
        <v>39</v>
      </c>
      <c r="M15081" s="1">
        <v>1830.25</v>
      </c>
      <c r="N15081" s="1">
        <v>277.82</v>
      </c>
      <c r="O15081">
        <v>0.24</v>
      </c>
    </row>
    <row r="15082" spans="1:15" x14ac:dyDescent="0.3">
      <c r="A15082" t="str">
        <f xml:space="preserve"> _xlfn.XLOOKUP(H15082, 'Customers'!B:B, 'Customers'!A:A)</f>
        <v>CUST_779</v>
      </c>
      <c r="B15082" t="str">
        <f>_xlfn.XLOOKUP(L15082, Products!C:C, Products!A:A)</f>
        <v>PROD_1</v>
      </c>
      <c r="C15082">
        <v>15081</v>
      </c>
      <c r="D15082" s="2" t="s">
        <v>264</v>
      </c>
      <c r="E15082">
        <f>YEAR(Orders[[#This Row],[Order_Date]])</f>
        <v>2022</v>
      </c>
      <c r="F15082">
        <f>MONTH(Orders[[#This Row],[Order_Date]])</f>
        <v>9</v>
      </c>
      <c r="G15082" s="2" t="s">
        <v>376</v>
      </c>
      <c r="H15082" t="s">
        <v>1526</v>
      </c>
      <c r="I15082" t="s">
        <v>32</v>
      </c>
      <c r="J15082" t="s">
        <v>33</v>
      </c>
      <c r="K15082" t="s">
        <v>27</v>
      </c>
      <c r="L15082" t="s">
        <v>17</v>
      </c>
      <c r="M15082" s="1">
        <v>8110.73</v>
      </c>
      <c r="N15082" s="1">
        <v>-615.85</v>
      </c>
      <c r="O15082">
        <v>0.03</v>
      </c>
    </row>
    <row r="15083" spans="1:15" x14ac:dyDescent="0.3">
      <c r="A15083" t="str">
        <f xml:space="preserve"> _xlfn.XLOOKUP(H15083, 'Customers'!B:B, 'Customers'!A:A)</f>
        <v>CUST_416</v>
      </c>
      <c r="B15083" t="str">
        <f>_xlfn.XLOOKUP(L15083, Products!C:C, Products!A:A)</f>
        <v>PROD_2</v>
      </c>
      <c r="C15083">
        <v>15082</v>
      </c>
      <c r="D15083" s="2" t="s">
        <v>807</v>
      </c>
      <c r="E15083">
        <f>YEAR(Orders[[#This Row],[Order_Date]])</f>
        <v>2023</v>
      </c>
      <c r="F15083">
        <f>MONTH(Orders[[#This Row],[Order_Date]])</f>
        <v>4</v>
      </c>
      <c r="G15083" s="2" t="s">
        <v>18</v>
      </c>
      <c r="H15083" t="s">
        <v>1012</v>
      </c>
      <c r="I15083" t="s">
        <v>32</v>
      </c>
      <c r="J15083" t="s">
        <v>33</v>
      </c>
      <c r="K15083" t="s">
        <v>16</v>
      </c>
      <c r="L15083" t="s">
        <v>23</v>
      </c>
      <c r="M15083" s="1">
        <v>8111.73</v>
      </c>
      <c r="N15083" s="1">
        <v>2373.8200000000002</v>
      </c>
      <c r="O15083">
        <v>0.15</v>
      </c>
    </row>
    <row r="15084" spans="1:15" x14ac:dyDescent="0.3">
      <c r="A15084" t="str">
        <f xml:space="preserve"> _xlfn.XLOOKUP(H15084, 'Customers'!B:B, 'Customers'!A:A)</f>
        <v>CUST_666</v>
      </c>
      <c r="B15084" t="str">
        <f>_xlfn.XLOOKUP(L15084, Products!C:C, Products!A:A)</f>
        <v>PROD_4</v>
      </c>
      <c r="C15084">
        <v>15083</v>
      </c>
      <c r="D15084" s="2" t="s">
        <v>1142</v>
      </c>
      <c r="E15084">
        <f>YEAR(Orders[[#This Row],[Order_Date]])</f>
        <v>2023</v>
      </c>
      <c r="F15084">
        <f>MONTH(Orders[[#This Row],[Order_Date]])</f>
        <v>1</v>
      </c>
      <c r="G15084" s="2" t="s">
        <v>1638</v>
      </c>
      <c r="H15084" t="s">
        <v>1395</v>
      </c>
      <c r="I15084" t="s">
        <v>21</v>
      </c>
      <c r="J15084" t="s">
        <v>65</v>
      </c>
      <c r="K15084" t="s">
        <v>34</v>
      </c>
      <c r="L15084" t="s">
        <v>35</v>
      </c>
      <c r="M15084" s="1">
        <v>9919.65</v>
      </c>
      <c r="N15084" s="1">
        <v>-176.89</v>
      </c>
      <c r="O15084">
        <v>0.18</v>
      </c>
    </row>
    <row r="15085" spans="1:15" x14ac:dyDescent="0.3">
      <c r="A15085" t="str">
        <f xml:space="preserve"> _xlfn.XLOOKUP(H15085, 'Customers'!B:B, 'Customers'!A:A)</f>
        <v>CUST_715</v>
      </c>
      <c r="B15085" t="str">
        <f>_xlfn.XLOOKUP(L15085, Products!C:C, Products!A:A)</f>
        <v>PROD_4</v>
      </c>
      <c r="C15085">
        <v>15084</v>
      </c>
      <c r="D15085" s="2" t="s">
        <v>445</v>
      </c>
      <c r="E15085">
        <f>YEAR(Orders[[#This Row],[Order_Date]])</f>
        <v>2022</v>
      </c>
      <c r="F15085">
        <f>MONTH(Orders[[#This Row],[Order_Date]])</f>
        <v>11</v>
      </c>
      <c r="G15085" s="2" t="s">
        <v>97</v>
      </c>
      <c r="H15085" t="s">
        <v>1455</v>
      </c>
      <c r="I15085" t="s">
        <v>14</v>
      </c>
      <c r="J15085" t="s">
        <v>22</v>
      </c>
      <c r="K15085" t="s">
        <v>34</v>
      </c>
      <c r="L15085" t="s">
        <v>35</v>
      </c>
      <c r="M15085" s="1">
        <v>8993.5</v>
      </c>
      <c r="N15085" s="1">
        <v>359.53</v>
      </c>
      <c r="O15085">
        <v>0.05</v>
      </c>
    </row>
    <row r="15086" spans="1:15" x14ac:dyDescent="0.3">
      <c r="A15086" t="str">
        <f xml:space="preserve"> _xlfn.XLOOKUP(H15086, 'Customers'!B:B, 'Customers'!A:A)</f>
        <v>CUST_356</v>
      </c>
      <c r="B15086" t="str">
        <f>_xlfn.XLOOKUP(L15086, Products!C:C, Products!A:A)</f>
        <v>PROD_1</v>
      </c>
      <c r="C15086">
        <v>15085</v>
      </c>
      <c r="D15086" s="2" t="s">
        <v>1018</v>
      </c>
      <c r="E15086">
        <f>YEAR(Orders[[#This Row],[Order_Date]])</f>
        <v>2022</v>
      </c>
      <c r="F15086">
        <f>MONTH(Orders[[#This Row],[Order_Date]])</f>
        <v>12</v>
      </c>
      <c r="G15086" s="2" t="s">
        <v>971</v>
      </c>
      <c r="H15086" t="s">
        <v>897</v>
      </c>
      <c r="I15086" t="s">
        <v>21</v>
      </c>
      <c r="J15086" t="s">
        <v>15</v>
      </c>
      <c r="K15086" t="s">
        <v>16</v>
      </c>
      <c r="L15086" t="s">
        <v>17</v>
      </c>
      <c r="M15086" s="1">
        <v>6900.13</v>
      </c>
      <c r="N15086" s="1">
        <v>1723.47</v>
      </c>
      <c r="O15086">
        <v>0.09</v>
      </c>
    </row>
    <row r="15087" spans="1:15" x14ac:dyDescent="0.3">
      <c r="A15087" t="str">
        <f xml:space="preserve"> _xlfn.XLOOKUP(H15087, 'Customers'!B:B, 'Customers'!A:A)</f>
        <v>CUST_302</v>
      </c>
      <c r="B15087" t="str">
        <f>_xlfn.XLOOKUP(L15087, Products!C:C, Products!A:A)</f>
        <v>PROD_6</v>
      </c>
      <c r="C15087">
        <v>15086</v>
      </c>
      <c r="D15087" s="2" t="s">
        <v>1208</v>
      </c>
      <c r="E15087">
        <f>YEAR(Orders[[#This Row],[Order_Date]])</f>
        <v>2022</v>
      </c>
      <c r="F15087">
        <f>MONTH(Orders[[#This Row],[Order_Date]])</f>
        <v>1</v>
      </c>
      <c r="G15087" s="2" t="s">
        <v>567</v>
      </c>
      <c r="H15087" t="s">
        <v>794</v>
      </c>
      <c r="I15087" t="s">
        <v>32</v>
      </c>
      <c r="J15087" t="s">
        <v>33</v>
      </c>
      <c r="K15087" t="s">
        <v>34</v>
      </c>
      <c r="L15087" t="s">
        <v>52</v>
      </c>
      <c r="M15087" s="1">
        <v>8697.33</v>
      </c>
      <c r="N15087" s="1">
        <v>1480.86</v>
      </c>
      <c r="O15087">
        <v>0.25</v>
      </c>
    </row>
    <row r="15088" spans="1:15" x14ac:dyDescent="0.3">
      <c r="A15088" t="str">
        <f xml:space="preserve"> _xlfn.XLOOKUP(H15088, 'Customers'!B:B, 'Customers'!A:A)</f>
        <v>CUST_659</v>
      </c>
      <c r="B15088" t="str">
        <f>_xlfn.XLOOKUP(L15088, Products!C:C, Products!A:A)</f>
        <v>PROD_6</v>
      </c>
      <c r="C15088">
        <v>15087</v>
      </c>
      <c r="D15088" s="2" t="s">
        <v>172</v>
      </c>
      <c r="E15088">
        <f>YEAR(Orders[[#This Row],[Order_Date]])</f>
        <v>2023</v>
      </c>
      <c r="F15088">
        <f>MONTH(Orders[[#This Row],[Order_Date]])</f>
        <v>6</v>
      </c>
      <c r="G15088" s="2" t="s">
        <v>1382</v>
      </c>
      <c r="H15088" t="s">
        <v>1388</v>
      </c>
      <c r="I15088" t="s">
        <v>14</v>
      </c>
      <c r="J15088" t="s">
        <v>33</v>
      </c>
      <c r="K15088" t="s">
        <v>34</v>
      </c>
      <c r="L15088" t="s">
        <v>52</v>
      </c>
      <c r="M15088" s="1">
        <v>2719.36</v>
      </c>
      <c r="N15088" s="1">
        <v>810.23</v>
      </c>
      <c r="O15088">
        <v>0.23</v>
      </c>
    </row>
    <row r="15089" spans="1:15" x14ac:dyDescent="0.3">
      <c r="A15089" t="str">
        <f xml:space="preserve"> _xlfn.XLOOKUP(H15089, 'Customers'!B:B, 'Customers'!A:A)</f>
        <v>CUST_426</v>
      </c>
      <c r="B15089" t="str">
        <f>_xlfn.XLOOKUP(L15089, Products!C:C, Products!A:A)</f>
        <v>PROD_8</v>
      </c>
      <c r="C15089">
        <v>15088</v>
      </c>
      <c r="D15089" s="2" t="s">
        <v>877</v>
      </c>
      <c r="E15089">
        <f>YEAR(Orders[[#This Row],[Order_Date]])</f>
        <v>2023</v>
      </c>
      <c r="F15089">
        <f>MONTH(Orders[[#This Row],[Order_Date]])</f>
        <v>9</v>
      </c>
      <c r="G15089" s="2" t="s">
        <v>646</v>
      </c>
      <c r="H15089" t="s">
        <v>1032</v>
      </c>
      <c r="I15089" t="s">
        <v>32</v>
      </c>
      <c r="J15089" t="s">
        <v>65</v>
      </c>
      <c r="K15089" t="s">
        <v>27</v>
      </c>
      <c r="L15089" t="s">
        <v>73</v>
      </c>
      <c r="M15089" s="1">
        <v>8476.58</v>
      </c>
      <c r="N15089" s="1">
        <v>-754.98</v>
      </c>
      <c r="O15089">
        <v>0.1</v>
      </c>
    </row>
    <row r="15090" spans="1:15" x14ac:dyDescent="0.3">
      <c r="A15090" t="str">
        <f xml:space="preserve"> _xlfn.XLOOKUP(H15090, 'Customers'!B:B, 'Customers'!A:A)</f>
        <v>CUST_550</v>
      </c>
      <c r="B15090" t="str">
        <f>_xlfn.XLOOKUP(L15090, Products!C:C, Products!A:A)</f>
        <v>PROD_6</v>
      </c>
      <c r="C15090">
        <v>15089</v>
      </c>
      <c r="D15090" s="2" t="s">
        <v>973</v>
      </c>
      <c r="E15090">
        <f>YEAR(Orders[[#This Row],[Order_Date]])</f>
        <v>2023</v>
      </c>
      <c r="F15090">
        <f>MONTH(Orders[[#This Row],[Order_Date]])</f>
        <v>5</v>
      </c>
      <c r="G15090" s="2" t="s">
        <v>756</v>
      </c>
      <c r="H15090" t="s">
        <v>1234</v>
      </c>
      <c r="I15090" t="s">
        <v>14</v>
      </c>
      <c r="J15090" t="s">
        <v>22</v>
      </c>
      <c r="K15090" t="s">
        <v>34</v>
      </c>
      <c r="L15090" t="s">
        <v>52</v>
      </c>
      <c r="M15090" s="1">
        <v>2820.86</v>
      </c>
      <c r="N15090" s="1">
        <v>18.78</v>
      </c>
      <c r="O15090">
        <v>0.22</v>
      </c>
    </row>
    <row r="15091" spans="1:15" x14ac:dyDescent="0.3">
      <c r="A15091" t="str">
        <f xml:space="preserve"> _xlfn.XLOOKUP(H15091, 'Customers'!B:B, 'Customers'!A:A)</f>
        <v>CUST_896</v>
      </c>
      <c r="B15091" t="str">
        <f>_xlfn.XLOOKUP(L15091, Products!C:C, Products!A:A)</f>
        <v>PROD_7</v>
      </c>
      <c r="C15091">
        <v>15090</v>
      </c>
      <c r="D15091" s="2" t="s">
        <v>1484</v>
      </c>
      <c r="E15091">
        <f>YEAR(Orders[[#This Row],[Order_Date]])</f>
        <v>2023</v>
      </c>
      <c r="F15091">
        <f>MONTH(Orders[[#This Row],[Order_Date]])</f>
        <v>6</v>
      </c>
      <c r="G15091" s="2" t="s">
        <v>1453</v>
      </c>
      <c r="H15091" t="s">
        <v>1655</v>
      </c>
      <c r="I15091" t="s">
        <v>21</v>
      </c>
      <c r="J15091" t="s">
        <v>15</v>
      </c>
      <c r="K15091" t="s">
        <v>16</v>
      </c>
      <c r="L15091" t="s">
        <v>66</v>
      </c>
      <c r="M15091" s="1">
        <v>591.98</v>
      </c>
      <c r="N15091" s="1">
        <v>146.15</v>
      </c>
      <c r="O15091">
        <v>0.26</v>
      </c>
    </row>
    <row r="15092" spans="1:15" x14ac:dyDescent="0.3">
      <c r="A15092" t="str">
        <f xml:space="preserve"> _xlfn.XLOOKUP(H15092, 'Customers'!B:B, 'Customers'!A:A)</f>
        <v>CUST_391</v>
      </c>
      <c r="B15092" t="str">
        <f>_xlfn.XLOOKUP(L15092, Products!C:C, Products!A:A)</f>
        <v>PROD_4</v>
      </c>
      <c r="C15092">
        <v>15091</v>
      </c>
      <c r="D15092" s="2" t="s">
        <v>926</v>
      </c>
      <c r="E15092">
        <f>YEAR(Orders[[#This Row],[Order_Date]])</f>
        <v>2023</v>
      </c>
      <c r="F15092">
        <f>MONTH(Orders[[#This Row],[Order_Date]])</f>
        <v>5</v>
      </c>
      <c r="G15092" s="2" t="s">
        <v>726</v>
      </c>
      <c r="H15092" t="s">
        <v>967</v>
      </c>
      <c r="I15092" t="s">
        <v>21</v>
      </c>
      <c r="J15092" t="s">
        <v>65</v>
      </c>
      <c r="K15092" t="s">
        <v>34</v>
      </c>
      <c r="L15092" t="s">
        <v>35</v>
      </c>
      <c r="M15092" s="1">
        <v>1418.92</v>
      </c>
      <c r="N15092" s="1">
        <v>72</v>
      </c>
      <c r="O15092">
        <v>0.28999999999999998</v>
      </c>
    </row>
    <row r="15093" spans="1:15" x14ac:dyDescent="0.3">
      <c r="A15093" t="str">
        <f xml:space="preserve"> _xlfn.XLOOKUP(H15093, 'Customers'!B:B, 'Customers'!A:A)</f>
        <v>CUST_728</v>
      </c>
      <c r="B15093" t="str">
        <f>_xlfn.XLOOKUP(L15093, Products!C:C, Products!A:A)</f>
        <v>PROD_5</v>
      </c>
      <c r="C15093">
        <v>15092</v>
      </c>
      <c r="D15093" s="2" t="s">
        <v>1029</v>
      </c>
      <c r="E15093">
        <f>YEAR(Orders[[#This Row],[Order_Date]])</f>
        <v>2022</v>
      </c>
      <c r="F15093">
        <f>MONTH(Orders[[#This Row],[Order_Date]])</f>
        <v>2</v>
      </c>
      <c r="G15093" s="2" t="s">
        <v>1416</v>
      </c>
      <c r="H15093" t="s">
        <v>1470</v>
      </c>
      <c r="I15093" t="s">
        <v>21</v>
      </c>
      <c r="J15093" t="s">
        <v>65</v>
      </c>
      <c r="K15093" t="s">
        <v>34</v>
      </c>
      <c r="L15093" t="s">
        <v>39</v>
      </c>
      <c r="M15093" s="1">
        <v>9553.2000000000007</v>
      </c>
      <c r="N15093" s="1">
        <v>1051.9000000000001</v>
      </c>
      <c r="O15093">
        <v>0.22</v>
      </c>
    </row>
    <row r="15094" spans="1:15" x14ac:dyDescent="0.3">
      <c r="A15094" t="str">
        <f xml:space="preserve"> _xlfn.XLOOKUP(H15094, 'Customers'!B:B, 'Customers'!A:A)</f>
        <v>CUST_125</v>
      </c>
      <c r="B15094" t="str">
        <f>_xlfn.XLOOKUP(L15094, Products!C:C, Products!A:A)</f>
        <v>PROD_2</v>
      </c>
      <c r="C15094">
        <v>15093</v>
      </c>
      <c r="D15094" s="2" t="s">
        <v>915</v>
      </c>
      <c r="E15094">
        <f>YEAR(Orders[[#This Row],[Order_Date]])</f>
        <v>2023</v>
      </c>
      <c r="F15094">
        <f>MONTH(Orders[[#This Row],[Order_Date]])</f>
        <v>7</v>
      </c>
      <c r="G15094" s="2" t="s">
        <v>916</v>
      </c>
      <c r="H15094" t="s">
        <v>388</v>
      </c>
      <c r="I15094" t="s">
        <v>21</v>
      </c>
      <c r="J15094" t="s">
        <v>22</v>
      </c>
      <c r="K15094" t="s">
        <v>16</v>
      </c>
      <c r="L15094" t="s">
        <v>23</v>
      </c>
      <c r="M15094" s="1">
        <v>2952.42</v>
      </c>
      <c r="N15094" s="1">
        <v>-114.81</v>
      </c>
      <c r="O15094">
        <v>0.04</v>
      </c>
    </row>
    <row r="15095" spans="1:15" x14ac:dyDescent="0.3">
      <c r="A15095" t="str">
        <f xml:space="preserve"> _xlfn.XLOOKUP(H15095, 'Customers'!B:B, 'Customers'!A:A)</f>
        <v>CUST_114</v>
      </c>
      <c r="B15095" t="str">
        <f>_xlfn.XLOOKUP(L15095, Products!C:C, Products!A:A)</f>
        <v>PROD_7</v>
      </c>
      <c r="C15095">
        <v>15094</v>
      </c>
      <c r="D15095" s="2" t="s">
        <v>722</v>
      </c>
      <c r="E15095">
        <f>YEAR(Orders[[#This Row],[Order_Date]])</f>
        <v>2023</v>
      </c>
      <c r="F15095">
        <f>MONTH(Orders[[#This Row],[Order_Date]])</f>
        <v>5</v>
      </c>
      <c r="G15095" s="2" t="s">
        <v>1178</v>
      </c>
      <c r="H15095" t="s">
        <v>357</v>
      </c>
      <c r="I15095" t="s">
        <v>14</v>
      </c>
      <c r="J15095" t="s">
        <v>15</v>
      </c>
      <c r="K15095" t="s">
        <v>16</v>
      </c>
      <c r="L15095" t="s">
        <v>66</v>
      </c>
      <c r="M15095" s="1">
        <v>3748.3</v>
      </c>
      <c r="N15095" s="1">
        <v>-3.89</v>
      </c>
      <c r="O15095">
        <v>0</v>
      </c>
    </row>
    <row r="15096" spans="1:15" x14ac:dyDescent="0.3">
      <c r="A15096" t="str">
        <f xml:space="preserve"> _xlfn.XLOOKUP(H15096, 'Customers'!B:B, 'Customers'!A:A)</f>
        <v>CUST_104</v>
      </c>
      <c r="B15096" t="str">
        <f>_xlfn.XLOOKUP(L15096, Products!C:C, Products!A:A)</f>
        <v>PROD_8</v>
      </c>
      <c r="C15096">
        <v>15095</v>
      </c>
      <c r="D15096" s="2" t="s">
        <v>1136</v>
      </c>
      <c r="E15096">
        <f>YEAR(Orders[[#This Row],[Order_Date]])</f>
        <v>2023</v>
      </c>
      <c r="F15096">
        <f>MONTH(Orders[[#This Row],[Order_Date]])</f>
        <v>11</v>
      </c>
      <c r="G15096" s="2" t="s">
        <v>282</v>
      </c>
      <c r="H15096" t="s">
        <v>326</v>
      </c>
      <c r="I15096" t="s">
        <v>14</v>
      </c>
      <c r="J15096" t="s">
        <v>22</v>
      </c>
      <c r="K15096" t="s">
        <v>27</v>
      </c>
      <c r="L15096" t="s">
        <v>73</v>
      </c>
      <c r="M15096" s="1">
        <v>8446.41</v>
      </c>
      <c r="N15096" s="1">
        <v>-604.34</v>
      </c>
      <c r="O15096">
        <v>0.12</v>
      </c>
    </row>
    <row r="15097" spans="1:15" x14ac:dyDescent="0.3">
      <c r="A15097" t="str">
        <f xml:space="preserve"> _xlfn.XLOOKUP(H15097, 'Customers'!B:B, 'Customers'!A:A)</f>
        <v>CUST_605</v>
      </c>
      <c r="B15097" t="str">
        <f>_xlfn.XLOOKUP(L15097, Products!C:C, Products!A:A)</f>
        <v>PROD_1</v>
      </c>
      <c r="C15097">
        <v>15096</v>
      </c>
      <c r="D15097" s="2" t="s">
        <v>319</v>
      </c>
      <c r="E15097">
        <f>YEAR(Orders[[#This Row],[Order_Date]])</f>
        <v>2022</v>
      </c>
      <c r="F15097">
        <f>MONTH(Orders[[#This Row],[Order_Date]])</f>
        <v>1</v>
      </c>
      <c r="G15097" s="2" t="s">
        <v>567</v>
      </c>
      <c r="H15097" t="s">
        <v>1318</v>
      </c>
      <c r="I15097" t="s">
        <v>21</v>
      </c>
      <c r="J15097" t="s">
        <v>33</v>
      </c>
      <c r="K15097" t="s">
        <v>16</v>
      </c>
      <c r="L15097" t="s">
        <v>17</v>
      </c>
      <c r="M15097" s="1">
        <v>7836.79</v>
      </c>
      <c r="N15097" s="1">
        <v>1164.1099999999999</v>
      </c>
      <c r="O15097">
        <v>0.03</v>
      </c>
    </row>
    <row r="15098" spans="1:15" x14ac:dyDescent="0.3">
      <c r="A15098" t="str">
        <f xml:space="preserve"> _xlfn.XLOOKUP(H15098, 'Customers'!B:B, 'Customers'!A:A)</f>
        <v>CUST_674</v>
      </c>
      <c r="B15098" t="str">
        <f>_xlfn.XLOOKUP(L15098, Products!C:C, Products!A:A)</f>
        <v>PROD_1</v>
      </c>
      <c r="C15098">
        <v>15097</v>
      </c>
      <c r="D15098" s="2" t="s">
        <v>200</v>
      </c>
      <c r="E15098">
        <f>YEAR(Orders[[#This Row],[Order_Date]])</f>
        <v>2023</v>
      </c>
      <c r="F15098">
        <f>MONTH(Orders[[#This Row],[Order_Date]])</f>
        <v>1</v>
      </c>
      <c r="G15098" s="2" t="s">
        <v>395</v>
      </c>
      <c r="H15098" t="s">
        <v>1406</v>
      </c>
      <c r="I15098" t="s">
        <v>21</v>
      </c>
      <c r="J15098" t="s">
        <v>22</v>
      </c>
      <c r="K15098" t="s">
        <v>27</v>
      </c>
      <c r="L15098" t="s">
        <v>17</v>
      </c>
      <c r="M15098" s="1">
        <v>312.39</v>
      </c>
      <c r="N15098" s="1">
        <v>4.54</v>
      </c>
      <c r="O15098">
        <v>0.14000000000000001</v>
      </c>
    </row>
    <row r="15099" spans="1:15" x14ac:dyDescent="0.3">
      <c r="A15099" t="str">
        <f xml:space="preserve"> _xlfn.XLOOKUP(H15099, 'Customers'!B:B, 'Customers'!A:A)</f>
        <v>CUST_76</v>
      </c>
      <c r="B15099" t="str">
        <f>_xlfn.XLOOKUP(L15099, Products!C:C, Products!A:A)</f>
        <v>PROD_2</v>
      </c>
      <c r="C15099">
        <v>15098</v>
      </c>
      <c r="D15099" s="2" t="s">
        <v>1299</v>
      </c>
      <c r="E15099">
        <f>YEAR(Orders[[#This Row],[Order_Date]])</f>
        <v>2023</v>
      </c>
      <c r="F15099">
        <f>MONTH(Orders[[#This Row],[Order_Date]])</f>
        <v>6</v>
      </c>
      <c r="G15099" s="2" t="s">
        <v>310</v>
      </c>
      <c r="H15099" t="s">
        <v>248</v>
      </c>
      <c r="I15099" t="s">
        <v>14</v>
      </c>
      <c r="J15099" t="s">
        <v>22</v>
      </c>
      <c r="K15099" t="s">
        <v>16</v>
      </c>
      <c r="L15099" t="s">
        <v>23</v>
      </c>
      <c r="M15099" s="1">
        <v>3300.83</v>
      </c>
      <c r="N15099" s="1">
        <v>-189.49</v>
      </c>
      <c r="O15099">
        <v>0.06</v>
      </c>
    </row>
    <row r="15100" spans="1:15" x14ac:dyDescent="0.3">
      <c r="A15100" t="str">
        <f xml:space="preserve"> _xlfn.XLOOKUP(H15100, 'Customers'!B:B, 'Customers'!A:A)</f>
        <v>CUST_597</v>
      </c>
      <c r="B15100" t="str">
        <f>_xlfn.XLOOKUP(L15100, Products!C:C, Products!A:A)</f>
        <v>PROD_1</v>
      </c>
      <c r="C15100">
        <v>15099</v>
      </c>
      <c r="D15100" s="2" t="s">
        <v>161</v>
      </c>
      <c r="E15100">
        <f>YEAR(Orders[[#This Row],[Order_Date]])</f>
        <v>2023</v>
      </c>
      <c r="F15100">
        <f>MONTH(Orders[[#This Row],[Order_Date]])</f>
        <v>9</v>
      </c>
      <c r="G15100" s="2" t="s">
        <v>590</v>
      </c>
      <c r="H15100" t="s">
        <v>1306</v>
      </c>
      <c r="I15100" t="s">
        <v>14</v>
      </c>
      <c r="J15100" t="s">
        <v>65</v>
      </c>
      <c r="K15100" t="s">
        <v>27</v>
      </c>
      <c r="L15100" t="s">
        <v>17</v>
      </c>
      <c r="M15100" s="1">
        <v>863.15</v>
      </c>
      <c r="N15100" s="1">
        <v>31.07</v>
      </c>
      <c r="O15100">
        <v>0.14000000000000001</v>
      </c>
    </row>
    <row r="15101" spans="1:15" x14ac:dyDescent="0.3">
      <c r="A15101" t="str">
        <f xml:space="preserve"> _xlfn.XLOOKUP(H15101, 'Customers'!B:B, 'Customers'!A:A)</f>
        <v>CUST_184</v>
      </c>
      <c r="B15101" t="str">
        <f>_xlfn.XLOOKUP(L15101, Products!C:C, Products!A:A)</f>
        <v>PROD_7</v>
      </c>
      <c r="C15101">
        <v>15100</v>
      </c>
      <c r="D15101" s="2" t="s">
        <v>585</v>
      </c>
      <c r="E15101">
        <f>YEAR(Orders[[#This Row],[Order_Date]])</f>
        <v>2022</v>
      </c>
      <c r="F15101">
        <f>MONTH(Orders[[#This Row],[Order_Date]])</f>
        <v>8</v>
      </c>
      <c r="G15101" s="2" t="s">
        <v>1355</v>
      </c>
      <c r="H15101" t="s">
        <v>534</v>
      </c>
      <c r="I15101" t="s">
        <v>14</v>
      </c>
      <c r="J15101" t="s">
        <v>65</v>
      </c>
      <c r="K15101" t="s">
        <v>16</v>
      </c>
      <c r="L15101" t="s">
        <v>66</v>
      </c>
      <c r="M15101" s="1">
        <v>924.51</v>
      </c>
      <c r="N15101" s="1">
        <v>-4.67</v>
      </c>
      <c r="O15101">
        <v>0.12</v>
      </c>
    </row>
    <row r="15102" spans="1:15" x14ac:dyDescent="0.3">
      <c r="A15102" t="str">
        <f xml:space="preserve"> _xlfn.XLOOKUP(H15102, 'Customers'!B:B, 'Customers'!A:A)</f>
        <v>CUST_726</v>
      </c>
      <c r="B15102" t="str">
        <f>_xlfn.XLOOKUP(L15102, Products!C:C, Products!A:A)</f>
        <v>PROD_8</v>
      </c>
      <c r="C15102">
        <v>15101</v>
      </c>
      <c r="D15102" s="2" t="s">
        <v>290</v>
      </c>
      <c r="E15102">
        <f>YEAR(Orders[[#This Row],[Order_Date]])</f>
        <v>2023</v>
      </c>
      <c r="F15102">
        <f>MONTH(Orders[[#This Row],[Order_Date]])</f>
        <v>9</v>
      </c>
      <c r="G15102" s="2" t="s">
        <v>590</v>
      </c>
      <c r="H15102" t="s">
        <v>1468</v>
      </c>
      <c r="I15102" t="s">
        <v>14</v>
      </c>
      <c r="J15102" t="s">
        <v>22</v>
      </c>
      <c r="K15102" t="s">
        <v>27</v>
      </c>
      <c r="L15102" t="s">
        <v>73</v>
      </c>
      <c r="M15102" s="1">
        <v>6901.61</v>
      </c>
      <c r="N15102" s="1">
        <v>-317.14</v>
      </c>
      <c r="O15102">
        <v>0.15</v>
      </c>
    </row>
    <row r="15103" spans="1:15" x14ac:dyDescent="0.3">
      <c r="A15103" t="str">
        <f xml:space="preserve"> _xlfn.XLOOKUP(H15103, 'Customers'!B:B, 'Customers'!A:A)</f>
        <v>CUST_702</v>
      </c>
      <c r="B15103" t="str">
        <f>_xlfn.XLOOKUP(L15103, Products!C:C, Products!A:A)</f>
        <v>PROD_4</v>
      </c>
      <c r="C15103">
        <v>15102</v>
      </c>
      <c r="D15103" s="2" t="s">
        <v>183</v>
      </c>
      <c r="E15103">
        <f>YEAR(Orders[[#This Row],[Order_Date]])</f>
        <v>2023</v>
      </c>
      <c r="F15103">
        <f>MONTH(Orders[[#This Row],[Order_Date]])</f>
        <v>7</v>
      </c>
      <c r="G15103" s="2" t="s">
        <v>1305</v>
      </c>
      <c r="H15103" t="s">
        <v>1441</v>
      </c>
      <c r="I15103" t="s">
        <v>32</v>
      </c>
      <c r="J15103" t="s">
        <v>65</v>
      </c>
      <c r="K15103" t="s">
        <v>34</v>
      </c>
      <c r="L15103" t="s">
        <v>35</v>
      </c>
      <c r="M15103" s="1">
        <v>1725.56</v>
      </c>
      <c r="N15103" s="1">
        <v>398.89</v>
      </c>
      <c r="O15103">
        <v>0.11</v>
      </c>
    </row>
    <row r="15104" spans="1:15" x14ac:dyDescent="0.3">
      <c r="A15104" t="str">
        <f xml:space="preserve"> _xlfn.XLOOKUP(H15104, 'Customers'!B:B, 'Customers'!A:A)</f>
        <v>CUST_832</v>
      </c>
      <c r="B15104" t="str">
        <f>_xlfn.XLOOKUP(L15104, Products!C:C, Products!A:A)</f>
        <v>PROD_1</v>
      </c>
      <c r="C15104">
        <v>15103</v>
      </c>
      <c r="D15104" s="2" t="s">
        <v>850</v>
      </c>
      <c r="E15104">
        <f>YEAR(Orders[[#This Row],[Order_Date]])</f>
        <v>2022</v>
      </c>
      <c r="F15104">
        <f>MONTH(Orders[[#This Row],[Order_Date]])</f>
        <v>5</v>
      </c>
      <c r="G15104" s="2" t="s">
        <v>606</v>
      </c>
      <c r="H15104" t="s">
        <v>1585</v>
      </c>
      <c r="I15104" t="s">
        <v>14</v>
      </c>
      <c r="J15104" t="s">
        <v>15</v>
      </c>
      <c r="K15104" t="s">
        <v>27</v>
      </c>
      <c r="L15104" t="s">
        <v>17</v>
      </c>
      <c r="M15104" s="1">
        <v>3299.87</v>
      </c>
      <c r="N15104" s="1">
        <v>511.7</v>
      </c>
      <c r="O15104">
        <v>0.08</v>
      </c>
    </row>
    <row r="15105" spans="1:15" x14ac:dyDescent="0.3">
      <c r="A15105" t="str">
        <f xml:space="preserve"> _xlfn.XLOOKUP(H15105, 'Customers'!B:B, 'Customers'!A:A)</f>
        <v>CUST_747</v>
      </c>
      <c r="B15105" t="str">
        <f>_xlfn.XLOOKUP(L15105, Products!C:C, Products!A:A)</f>
        <v>PROD_1</v>
      </c>
      <c r="C15105">
        <v>15104</v>
      </c>
      <c r="D15105" s="2" t="s">
        <v>741</v>
      </c>
      <c r="E15105">
        <f>YEAR(Orders[[#This Row],[Order_Date]])</f>
        <v>2023</v>
      </c>
      <c r="F15105">
        <f>MONTH(Orders[[#This Row],[Order_Date]])</f>
        <v>4</v>
      </c>
      <c r="G15105" s="2" t="s">
        <v>1167</v>
      </c>
      <c r="H15105" t="s">
        <v>1492</v>
      </c>
      <c r="I15105" t="s">
        <v>14</v>
      </c>
      <c r="J15105" t="s">
        <v>65</v>
      </c>
      <c r="K15105" t="s">
        <v>27</v>
      </c>
      <c r="L15105" t="s">
        <v>17</v>
      </c>
      <c r="M15105" s="1">
        <v>2582.5700000000002</v>
      </c>
      <c r="N15105" s="1">
        <v>759.6</v>
      </c>
      <c r="O15105">
        <v>0.22</v>
      </c>
    </row>
    <row r="15106" spans="1:15" x14ac:dyDescent="0.3">
      <c r="A15106" t="str">
        <f xml:space="preserve"> _xlfn.XLOOKUP(H15106, 'Customers'!B:B, 'Customers'!A:A)</f>
        <v>CUST_170</v>
      </c>
      <c r="B15106" t="str">
        <f>_xlfn.XLOOKUP(L15106, Products!C:C, Products!A:A)</f>
        <v>PROD_5</v>
      </c>
      <c r="C15106">
        <v>15105</v>
      </c>
      <c r="D15106" s="2" t="s">
        <v>605</v>
      </c>
      <c r="E15106">
        <f>YEAR(Orders[[#This Row],[Order_Date]])</f>
        <v>2022</v>
      </c>
      <c r="F15106">
        <f>MONTH(Orders[[#This Row],[Order_Date]])</f>
        <v>5</v>
      </c>
      <c r="G15106" s="2" t="s">
        <v>686</v>
      </c>
      <c r="H15106" t="s">
        <v>500</v>
      </c>
      <c r="I15106" t="s">
        <v>21</v>
      </c>
      <c r="J15106" t="s">
        <v>22</v>
      </c>
      <c r="K15106" t="s">
        <v>34</v>
      </c>
      <c r="L15106" t="s">
        <v>39</v>
      </c>
      <c r="M15106" s="1">
        <v>7208.42</v>
      </c>
      <c r="N15106" s="1">
        <v>356.79</v>
      </c>
      <c r="O15106">
        <v>0.02</v>
      </c>
    </row>
    <row r="15107" spans="1:15" x14ac:dyDescent="0.3">
      <c r="A15107" t="str">
        <f xml:space="preserve"> _xlfn.XLOOKUP(H15107, 'Customers'!B:B, 'Customers'!A:A)</f>
        <v>CUST_373</v>
      </c>
      <c r="B15107" t="str">
        <f>_xlfn.XLOOKUP(L15107, Products!C:C, Products!A:A)</f>
        <v>PROD_7</v>
      </c>
      <c r="C15107">
        <v>15106</v>
      </c>
      <c r="D15107" s="2" t="s">
        <v>1057</v>
      </c>
      <c r="E15107">
        <f>YEAR(Orders[[#This Row],[Order_Date]])</f>
        <v>2023</v>
      </c>
      <c r="F15107">
        <f>MONTH(Orders[[#This Row],[Order_Date]])</f>
        <v>6</v>
      </c>
      <c r="G15107" s="2" t="s">
        <v>1484</v>
      </c>
      <c r="H15107" t="s">
        <v>929</v>
      </c>
      <c r="I15107" t="s">
        <v>14</v>
      </c>
      <c r="J15107" t="s">
        <v>22</v>
      </c>
      <c r="K15107" t="s">
        <v>16</v>
      </c>
      <c r="L15107" t="s">
        <v>66</v>
      </c>
      <c r="M15107" s="1">
        <v>9210.1299999999992</v>
      </c>
      <c r="N15107" s="1">
        <v>838.15</v>
      </c>
      <c r="O15107">
        <v>0.26</v>
      </c>
    </row>
    <row r="15108" spans="1:15" x14ac:dyDescent="0.3">
      <c r="A15108" t="str">
        <f xml:space="preserve"> _xlfn.XLOOKUP(H15108, 'Customers'!B:B, 'Customers'!A:A)</f>
        <v>CUST_148</v>
      </c>
      <c r="B15108" t="str">
        <f>_xlfn.XLOOKUP(L15108, Products!C:C, Products!A:A)</f>
        <v>PROD_4</v>
      </c>
      <c r="C15108">
        <v>15107</v>
      </c>
      <c r="D15108" s="2" t="s">
        <v>817</v>
      </c>
      <c r="E15108">
        <f>YEAR(Orders[[#This Row],[Order_Date]])</f>
        <v>2022</v>
      </c>
      <c r="F15108">
        <f>MONTH(Orders[[#This Row],[Order_Date]])</f>
        <v>12</v>
      </c>
      <c r="G15108" s="2" t="s">
        <v>766</v>
      </c>
      <c r="H15108" t="s">
        <v>443</v>
      </c>
      <c r="I15108" t="s">
        <v>21</v>
      </c>
      <c r="J15108" t="s">
        <v>33</v>
      </c>
      <c r="K15108" t="s">
        <v>34</v>
      </c>
      <c r="L15108" t="s">
        <v>35</v>
      </c>
      <c r="M15108" s="1">
        <v>2143.52</v>
      </c>
      <c r="N15108" s="1">
        <v>514</v>
      </c>
      <c r="O15108">
        <v>0.01</v>
      </c>
    </row>
    <row r="15109" spans="1:15" x14ac:dyDescent="0.3">
      <c r="A15109" t="str">
        <f xml:space="preserve"> _xlfn.XLOOKUP(H15109, 'Customers'!B:B, 'Customers'!A:A)</f>
        <v>CUST_779</v>
      </c>
      <c r="B15109" t="str">
        <f>_xlfn.XLOOKUP(L15109, Products!C:C, Products!A:A)</f>
        <v>PROD_5</v>
      </c>
      <c r="C15109">
        <v>15108</v>
      </c>
      <c r="D15109" s="2" t="s">
        <v>580</v>
      </c>
      <c r="E15109">
        <f>YEAR(Orders[[#This Row],[Order_Date]])</f>
        <v>2022</v>
      </c>
      <c r="F15109">
        <f>MONTH(Orders[[#This Row],[Order_Date]])</f>
        <v>12</v>
      </c>
      <c r="G15109" s="2" t="s">
        <v>685</v>
      </c>
      <c r="H15109" t="s">
        <v>1526</v>
      </c>
      <c r="I15109" t="s">
        <v>32</v>
      </c>
      <c r="J15109" t="s">
        <v>15</v>
      </c>
      <c r="K15109" t="s">
        <v>34</v>
      </c>
      <c r="L15109" t="s">
        <v>39</v>
      </c>
      <c r="M15109" s="1">
        <v>7051.97</v>
      </c>
      <c r="N15109" s="1">
        <v>1167.6400000000001</v>
      </c>
      <c r="O15109">
        <v>0.16</v>
      </c>
    </row>
    <row r="15110" spans="1:15" x14ac:dyDescent="0.3">
      <c r="A15110" t="str">
        <f xml:space="preserve"> _xlfn.XLOOKUP(H15110, 'Customers'!B:B, 'Customers'!A:A)</f>
        <v>CUST_769</v>
      </c>
      <c r="B15110" t="str">
        <f>_xlfn.XLOOKUP(L15110, Products!C:C, Products!A:A)</f>
        <v>PROD_4</v>
      </c>
      <c r="C15110">
        <v>15109</v>
      </c>
      <c r="D15110" s="2" t="s">
        <v>741</v>
      </c>
      <c r="E15110">
        <f>YEAR(Orders[[#This Row],[Order_Date]])</f>
        <v>2023</v>
      </c>
      <c r="F15110">
        <f>MONTH(Orders[[#This Row],[Order_Date]])</f>
        <v>4</v>
      </c>
      <c r="G15110" s="2" t="s">
        <v>866</v>
      </c>
      <c r="H15110" t="s">
        <v>1515</v>
      </c>
      <c r="I15110" t="s">
        <v>14</v>
      </c>
      <c r="J15110" t="s">
        <v>15</v>
      </c>
      <c r="K15110" t="s">
        <v>34</v>
      </c>
      <c r="L15110" t="s">
        <v>35</v>
      </c>
      <c r="M15110" s="1">
        <v>1996.64</v>
      </c>
      <c r="N15110" s="1">
        <v>344.15</v>
      </c>
      <c r="O15110">
        <v>0.24</v>
      </c>
    </row>
    <row r="15111" spans="1:15" x14ac:dyDescent="0.3">
      <c r="A15111" t="str">
        <f xml:space="preserve"> _xlfn.XLOOKUP(H15111, 'Customers'!B:B, 'Customers'!A:A)</f>
        <v>CUST_722</v>
      </c>
      <c r="B15111" t="str">
        <f>_xlfn.XLOOKUP(L15111, Products!C:C, Products!A:A)</f>
        <v>PROD_2</v>
      </c>
      <c r="C15111">
        <v>15110</v>
      </c>
      <c r="D15111" s="2" t="s">
        <v>475</v>
      </c>
      <c r="E15111">
        <f>YEAR(Orders[[#This Row],[Order_Date]])</f>
        <v>2022</v>
      </c>
      <c r="F15111">
        <f>MONTH(Orders[[#This Row],[Order_Date]])</f>
        <v>4</v>
      </c>
      <c r="G15111" s="2" t="s">
        <v>70</v>
      </c>
      <c r="H15111" t="s">
        <v>1464</v>
      </c>
      <c r="I15111" t="s">
        <v>32</v>
      </c>
      <c r="J15111" t="s">
        <v>22</v>
      </c>
      <c r="K15111" t="s">
        <v>16</v>
      </c>
      <c r="L15111" t="s">
        <v>23</v>
      </c>
      <c r="M15111" s="1">
        <v>8457.68</v>
      </c>
      <c r="N15111" s="1">
        <v>1362.78</v>
      </c>
      <c r="O15111">
        <v>0.18</v>
      </c>
    </row>
    <row r="15112" spans="1:15" x14ac:dyDescent="0.3">
      <c r="A15112" t="str">
        <f xml:space="preserve"> _xlfn.XLOOKUP(H15112, 'Customers'!B:B, 'Customers'!A:A)</f>
        <v>CUST_749</v>
      </c>
      <c r="B15112" t="str">
        <f>_xlfn.XLOOKUP(L15112, Products!C:C, Products!A:A)</f>
        <v>PROD_3</v>
      </c>
      <c r="C15112">
        <v>15111</v>
      </c>
      <c r="D15112" s="2" t="s">
        <v>1133</v>
      </c>
      <c r="E15112">
        <f>YEAR(Orders[[#This Row],[Order_Date]])</f>
        <v>2023</v>
      </c>
      <c r="F15112">
        <f>MONTH(Orders[[#This Row],[Order_Date]])</f>
        <v>9</v>
      </c>
      <c r="G15112" s="2" t="s">
        <v>337</v>
      </c>
      <c r="H15112" t="s">
        <v>1495</v>
      </c>
      <c r="I15112" t="s">
        <v>32</v>
      </c>
      <c r="J15112" t="s">
        <v>22</v>
      </c>
      <c r="K15112" t="s">
        <v>27</v>
      </c>
      <c r="L15112" t="s">
        <v>28</v>
      </c>
      <c r="M15112" s="1">
        <v>930.22</v>
      </c>
      <c r="N15112" s="1">
        <v>-68.09</v>
      </c>
      <c r="O15112">
        <v>0.11</v>
      </c>
    </row>
    <row r="15113" spans="1:15" x14ac:dyDescent="0.3">
      <c r="A15113" t="str">
        <f xml:space="preserve"> _xlfn.XLOOKUP(H15113, 'Customers'!B:B, 'Customers'!A:A)</f>
        <v>CUST_467</v>
      </c>
      <c r="B15113" t="str">
        <f>_xlfn.XLOOKUP(L15113, Products!C:C, Products!A:A)</f>
        <v>PROD_6</v>
      </c>
      <c r="C15113">
        <v>15112</v>
      </c>
      <c r="D15113" s="2" t="s">
        <v>456</v>
      </c>
      <c r="E15113">
        <f>YEAR(Orders[[#This Row],[Order_Date]])</f>
        <v>2022</v>
      </c>
      <c r="F15113">
        <f>MONTH(Orders[[#This Row],[Order_Date]])</f>
        <v>6</v>
      </c>
      <c r="G15113" s="2" t="s">
        <v>246</v>
      </c>
      <c r="H15113" t="s">
        <v>1096</v>
      </c>
      <c r="I15113" t="s">
        <v>32</v>
      </c>
      <c r="J15113" t="s">
        <v>15</v>
      </c>
      <c r="K15113" t="s">
        <v>34</v>
      </c>
      <c r="L15113" t="s">
        <v>52</v>
      </c>
      <c r="M15113" s="1">
        <v>7564.65</v>
      </c>
      <c r="N15113" s="1">
        <v>2120.35</v>
      </c>
      <c r="O15113">
        <v>0.14000000000000001</v>
      </c>
    </row>
    <row r="15114" spans="1:15" x14ac:dyDescent="0.3">
      <c r="A15114" t="str">
        <f xml:space="preserve"> _xlfn.XLOOKUP(H15114, 'Customers'!B:B, 'Customers'!A:A)</f>
        <v>CUST_272</v>
      </c>
      <c r="B15114" t="str">
        <f>_xlfn.XLOOKUP(L15114, Products!C:C, Products!A:A)</f>
        <v>PROD_1</v>
      </c>
      <c r="C15114">
        <v>15113</v>
      </c>
      <c r="D15114" s="2" t="s">
        <v>1052</v>
      </c>
      <c r="E15114">
        <f>YEAR(Orders[[#This Row],[Order_Date]])</f>
        <v>2023</v>
      </c>
      <c r="F15114">
        <f>MONTH(Orders[[#This Row],[Order_Date]])</f>
        <v>10</v>
      </c>
      <c r="G15114" s="2" t="s">
        <v>36</v>
      </c>
      <c r="H15114" t="s">
        <v>732</v>
      </c>
      <c r="I15114" t="s">
        <v>21</v>
      </c>
      <c r="J15114" t="s">
        <v>15</v>
      </c>
      <c r="K15114" t="s">
        <v>27</v>
      </c>
      <c r="L15114" t="s">
        <v>17</v>
      </c>
      <c r="M15114" s="1">
        <v>2754.03</v>
      </c>
      <c r="N15114" s="1">
        <v>226.72</v>
      </c>
      <c r="O15114">
        <v>0.16</v>
      </c>
    </row>
    <row r="15115" spans="1:15" x14ac:dyDescent="0.3">
      <c r="A15115" t="str">
        <f xml:space="preserve"> _xlfn.XLOOKUP(H15115, 'Customers'!B:B, 'Customers'!A:A)</f>
        <v>CUST_811</v>
      </c>
      <c r="B15115" t="str">
        <f>_xlfn.XLOOKUP(L15115, Products!C:C, Products!A:A)</f>
        <v>PROD_7</v>
      </c>
      <c r="C15115">
        <v>15114</v>
      </c>
      <c r="D15115" s="2" t="s">
        <v>423</v>
      </c>
      <c r="E15115">
        <f>YEAR(Orders[[#This Row],[Order_Date]])</f>
        <v>2023</v>
      </c>
      <c r="F15115">
        <f>MONTH(Orders[[#This Row],[Order_Date]])</f>
        <v>12</v>
      </c>
      <c r="G15115" s="2" t="s">
        <v>469</v>
      </c>
      <c r="H15115" t="s">
        <v>1561</v>
      </c>
      <c r="I15115" t="s">
        <v>14</v>
      </c>
      <c r="J15115" t="s">
        <v>15</v>
      </c>
      <c r="K15115" t="s">
        <v>16</v>
      </c>
      <c r="L15115" t="s">
        <v>66</v>
      </c>
      <c r="M15115" s="1">
        <v>8542.31</v>
      </c>
      <c r="N15115" s="1">
        <v>1717.97</v>
      </c>
      <c r="O15115">
        <v>0.16</v>
      </c>
    </row>
    <row r="15116" spans="1:15" x14ac:dyDescent="0.3">
      <c r="A15116" t="str">
        <f xml:space="preserve"> _xlfn.XLOOKUP(H15116, 'Customers'!B:B, 'Customers'!A:A)</f>
        <v>CUST_900</v>
      </c>
      <c r="B15116" t="str">
        <f>_xlfn.XLOOKUP(L15116, Products!C:C, Products!A:A)</f>
        <v>PROD_4</v>
      </c>
      <c r="C15116">
        <v>15115</v>
      </c>
      <c r="D15116" s="2" t="s">
        <v>383</v>
      </c>
      <c r="E15116">
        <f>YEAR(Orders[[#This Row],[Order_Date]])</f>
        <v>2022</v>
      </c>
      <c r="F15116">
        <f>MONTH(Orders[[#This Row],[Order_Date]])</f>
        <v>12</v>
      </c>
      <c r="G15116" s="2" t="s">
        <v>1274</v>
      </c>
      <c r="H15116" t="s">
        <v>1659</v>
      </c>
      <c r="I15116" t="s">
        <v>21</v>
      </c>
      <c r="J15116" t="s">
        <v>15</v>
      </c>
      <c r="K15116" t="s">
        <v>34</v>
      </c>
      <c r="L15116" t="s">
        <v>35</v>
      </c>
      <c r="M15116" s="1">
        <v>1205.81</v>
      </c>
      <c r="N15116" s="1">
        <v>18.75</v>
      </c>
      <c r="O15116">
        <v>0.14000000000000001</v>
      </c>
    </row>
    <row r="15117" spans="1:15" x14ac:dyDescent="0.3">
      <c r="A15117" t="str">
        <f xml:space="preserve"> _xlfn.XLOOKUP(H15117, 'Customers'!B:B, 'Customers'!A:A)</f>
        <v>CUST_836</v>
      </c>
      <c r="B15117" t="str">
        <f>_xlfn.XLOOKUP(L15117, Products!C:C, Products!A:A)</f>
        <v>PROD_4</v>
      </c>
      <c r="C15117">
        <v>15116</v>
      </c>
      <c r="D15117" s="2" t="s">
        <v>70</v>
      </c>
      <c r="E15117">
        <f>YEAR(Orders[[#This Row],[Order_Date]])</f>
        <v>2022</v>
      </c>
      <c r="F15117">
        <f>MONTH(Orders[[#This Row],[Order_Date]])</f>
        <v>4</v>
      </c>
      <c r="G15117" s="2" t="s">
        <v>71</v>
      </c>
      <c r="H15117" t="s">
        <v>1589</v>
      </c>
      <c r="I15117" t="s">
        <v>32</v>
      </c>
      <c r="J15117" t="s">
        <v>33</v>
      </c>
      <c r="K15117" t="s">
        <v>34</v>
      </c>
      <c r="L15117" t="s">
        <v>35</v>
      </c>
      <c r="M15117" s="1">
        <v>3850.4</v>
      </c>
      <c r="N15117" s="1">
        <v>695.59</v>
      </c>
      <c r="O15117">
        <v>0.11</v>
      </c>
    </row>
    <row r="15118" spans="1:15" x14ac:dyDescent="0.3">
      <c r="A15118" t="str">
        <f xml:space="preserve"> _xlfn.XLOOKUP(H15118, 'Customers'!B:B, 'Customers'!A:A)</f>
        <v>CUST_528</v>
      </c>
      <c r="B15118" t="str">
        <f>_xlfn.XLOOKUP(L15118, Products!C:C, Products!A:A)</f>
        <v>PROD_3</v>
      </c>
      <c r="C15118">
        <v>15117</v>
      </c>
      <c r="D15118" s="2" t="s">
        <v>1346</v>
      </c>
      <c r="E15118">
        <f>YEAR(Orders[[#This Row],[Order_Date]])</f>
        <v>2023</v>
      </c>
      <c r="F15118">
        <f>MONTH(Orders[[#This Row],[Order_Date]])</f>
        <v>1</v>
      </c>
      <c r="G15118" s="2" t="s">
        <v>939</v>
      </c>
      <c r="H15118" t="s">
        <v>1205</v>
      </c>
      <c r="I15118" t="s">
        <v>21</v>
      </c>
      <c r="J15118" t="s">
        <v>33</v>
      </c>
      <c r="K15118" t="s">
        <v>27</v>
      </c>
      <c r="L15118" t="s">
        <v>28</v>
      </c>
      <c r="M15118" s="1">
        <v>996.66</v>
      </c>
      <c r="N15118" s="1">
        <v>15.64</v>
      </c>
      <c r="O15118">
        <v>0.14000000000000001</v>
      </c>
    </row>
    <row r="15119" spans="1:15" x14ac:dyDescent="0.3">
      <c r="A15119" t="str">
        <f xml:space="preserve"> _xlfn.XLOOKUP(H15119, 'Customers'!B:B, 'Customers'!A:A)</f>
        <v>CUST_871</v>
      </c>
      <c r="B15119" t="str">
        <f>_xlfn.XLOOKUP(L15119, Products!C:C, Products!A:A)</f>
        <v>PROD_4</v>
      </c>
      <c r="C15119">
        <v>15118</v>
      </c>
      <c r="D15119" s="2" t="s">
        <v>1453</v>
      </c>
      <c r="E15119">
        <f>YEAR(Orders[[#This Row],[Order_Date]])</f>
        <v>2023</v>
      </c>
      <c r="F15119">
        <f>MONTH(Orders[[#This Row],[Order_Date]])</f>
        <v>6</v>
      </c>
      <c r="G15119" s="2" t="s">
        <v>836</v>
      </c>
      <c r="H15119" t="s">
        <v>1625</v>
      </c>
      <c r="I15119" t="s">
        <v>32</v>
      </c>
      <c r="J15119" t="s">
        <v>22</v>
      </c>
      <c r="K15119" t="s">
        <v>34</v>
      </c>
      <c r="L15119" t="s">
        <v>35</v>
      </c>
      <c r="M15119" s="1">
        <v>7602</v>
      </c>
      <c r="N15119" s="1">
        <v>1297.4100000000001</v>
      </c>
      <c r="O15119">
        <v>0.24</v>
      </c>
    </row>
    <row r="15120" spans="1:15" x14ac:dyDescent="0.3">
      <c r="A15120" t="str">
        <f xml:space="preserve"> _xlfn.XLOOKUP(H15120, 'Customers'!B:B, 'Customers'!A:A)</f>
        <v>CUST_121</v>
      </c>
      <c r="B15120" t="str">
        <f>_xlfn.XLOOKUP(L15120, Products!C:C, Products!A:A)</f>
        <v>PROD_6</v>
      </c>
      <c r="C15120">
        <v>15119</v>
      </c>
      <c r="D15120" s="2" t="s">
        <v>176</v>
      </c>
      <c r="E15120">
        <f>YEAR(Orders[[#This Row],[Order_Date]])</f>
        <v>2023</v>
      </c>
      <c r="F15120">
        <f>MONTH(Orders[[#This Row],[Order_Date]])</f>
        <v>7</v>
      </c>
      <c r="G15120" s="2" t="s">
        <v>694</v>
      </c>
      <c r="H15120" t="s">
        <v>375</v>
      </c>
      <c r="I15120" t="s">
        <v>21</v>
      </c>
      <c r="J15120" t="s">
        <v>65</v>
      </c>
      <c r="K15120" t="s">
        <v>34</v>
      </c>
      <c r="L15120" t="s">
        <v>52</v>
      </c>
      <c r="M15120" s="1">
        <v>2952.17</v>
      </c>
      <c r="N15120" s="1">
        <v>827.51</v>
      </c>
      <c r="O15120">
        <v>0.18</v>
      </c>
    </row>
    <row r="15121" spans="1:15" x14ac:dyDescent="0.3">
      <c r="A15121" t="str">
        <f xml:space="preserve"> _xlfn.XLOOKUP(H15121, 'Customers'!B:B, 'Customers'!A:A)</f>
        <v>CUST_549</v>
      </c>
      <c r="B15121" t="str">
        <f>_xlfn.XLOOKUP(L15121, Products!C:C, Products!A:A)</f>
        <v>PROD_1</v>
      </c>
      <c r="C15121">
        <v>15120</v>
      </c>
      <c r="D15121" s="2" t="s">
        <v>770</v>
      </c>
      <c r="E15121">
        <f>YEAR(Orders[[#This Row],[Order_Date]])</f>
        <v>2023</v>
      </c>
      <c r="F15121">
        <f>MONTH(Orders[[#This Row],[Order_Date]])</f>
        <v>4</v>
      </c>
      <c r="G15121" s="2" t="s">
        <v>716</v>
      </c>
      <c r="H15121" t="s">
        <v>1233</v>
      </c>
      <c r="I15121" t="s">
        <v>14</v>
      </c>
      <c r="J15121" t="s">
        <v>65</v>
      </c>
      <c r="K15121" t="s">
        <v>27</v>
      </c>
      <c r="L15121" t="s">
        <v>17</v>
      </c>
      <c r="M15121" s="1">
        <v>9877.9500000000007</v>
      </c>
      <c r="N15121" s="1">
        <v>1584.52</v>
      </c>
      <c r="O15121">
        <v>0.04</v>
      </c>
    </row>
    <row r="15122" spans="1:15" x14ac:dyDescent="0.3">
      <c r="A15122" t="str">
        <f xml:space="preserve"> _xlfn.XLOOKUP(H15122, 'Customers'!B:B, 'Customers'!A:A)</f>
        <v>CUST_478</v>
      </c>
      <c r="B15122" t="str">
        <f>_xlfn.XLOOKUP(L15122, Products!C:C, Products!A:A)</f>
        <v>PROD_2</v>
      </c>
      <c r="C15122">
        <v>15121</v>
      </c>
      <c r="D15122" s="2" t="s">
        <v>453</v>
      </c>
      <c r="E15122">
        <f>YEAR(Orders[[#This Row],[Order_Date]])</f>
        <v>2023</v>
      </c>
      <c r="F15122">
        <f>MONTH(Orders[[#This Row],[Order_Date]])</f>
        <v>4</v>
      </c>
      <c r="G15122" s="2" t="s">
        <v>1289</v>
      </c>
      <c r="H15122" t="s">
        <v>1117</v>
      </c>
      <c r="I15122" t="s">
        <v>14</v>
      </c>
      <c r="J15122" t="s">
        <v>22</v>
      </c>
      <c r="K15122" t="s">
        <v>16</v>
      </c>
      <c r="L15122" t="s">
        <v>23</v>
      </c>
      <c r="M15122" s="1">
        <v>3332.12</v>
      </c>
      <c r="N15122" s="1">
        <v>186.75</v>
      </c>
      <c r="O15122">
        <v>0.26</v>
      </c>
    </row>
    <row r="15123" spans="1:15" x14ac:dyDescent="0.3">
      <c r="A15123" t="str">
        <f xml:space="preserve"> _xlfn.XLOOKUP(H15123, 'Customers'!B:B, 'Customers'!A:A)</f>
        <v>CUST_135</v>
      </c>
      <c r="B15123" t="str">
        <f>_xlfn.XLOOKUP(L15123, Products!C:C, Products!A:A)</f>
        <v>PROD_5</v>
      </c>
      <c r="C15123">
        <v>15122</v>
      </c>
      <c r="D15123" s="2" t="s">
        <v>603</v>
      </c>
      <c r="E15123">
        <f>YEAR(Orders[[#This Row],[Order_Date]])</f>
        <v>2022</v>
      </c>
      <c r="F15123">
        <f>MONTH(Orders[[#This Row],[Order_Date]])</f>
        <v>3</v>
      </c>
      <c r="G15123" s="2" t="s">
        <v>881</v>
      </c>
      <c r="H15123" t="s">
        <v>415</v>
      </c>
      <c r="I15123" t="s">
        <v>14</v>
      </c>
      <c r="J15123" t="s">
        <v>33</v>
      </c>
      <c r="K15123" t="s">
        <v>34</v>
      </c>
      <c r="L15123" t="s">
        <v>39</v>
      </c>
      <c r="M15123" s="1">
        <v>2858.47</v>
      </c>
      <c r="N15123" s="1">
        <v>703.05</v>
      </c>
      <c r="O15123">
        <v>0.23</v>
      </c>
    </row>
    <row r="15124" spans="1:15" x14ac:dyDescent="0.3">
      <c r="A15124" t="str">
        <f xml:space="preserve"> _xlfn.XLOOKUP(H15124, 'Customers'!B:B, 'Customers'!A:A)</f>
        <v>CUST_751</v>
      </c>
      <c r="B15124" t="str">
        <f>_xlfn.XLOOKUP(L15124, Products!C:C, Products!A:A)</f>
        <v>PROD_4</v>
      </c>
      <c r="C15124">
        <v>15123</v>
      </c>
      <c r="D15124" s="2" t="s">
        <v>12</v>
      </c>
      <c r="E15124">
        <f>YEAR(Orders[[#This Row],[Order_Date]])</f>
        <v>2023</v>
      </c>
      <c r="F15124">
        <f>MONTH(Orders[[#This Row],[Order_Date]])</f>
        <v>9</v>
      </c>
      <c r="G15124" s="2" t="s">
        <v>509</v>
      </c>
      <c r="H15124" t="s">
        <v>1497</v>
      </c>
      <c r="I15124" t="s">
        <v>21</v>
      </c>
      <c r="J15124" t="s">
        <v>33</v>
      </c>
      <c r="K15124" t="s">
        <v>34</v>
      </c>
      <c r="L15124" t="s">
        <v>35</v>
      </c>
      <c r="M15124" s="1">
        <v>7674.15</v>
      </c>
      <c r="N15124" s="1">
        <v>17.75</v>
      </c>
      <c r="O15124">
        <v>0.28000000000000003</v>
      </c>
    </row>
    <row r="15125" spans="1:15" x14ac:dyDescent="0.3">
      <c r="A15125" t="str">
        <f xml:space="preserve"> _xlfn.XLOOKUP(H15125, 'Customers'!B:B, 'Customers'!A:A)</f>
        <v>CUST_285</v>
      </c>
      <c r="B15125" t="str">
        <f>_xlfn.XLOOKUP(L15125, Products!C:C, Products!A:A)</f>
        <v>PROD_7</v>
      </c>
      <c r="C15125">
        <v>15124</v>
      </c>
      <c r="D15125" s="2" t="s">
        <v>951</v>
      </c>
      <c r="E15125">
        <f>YEAR(Orders[[#This Row],[Order_Date]])</f>
        <v>2022</v>
      </c>
      <c r="F15125">
        <f>MONTH(Orders[[#This Row],[Order_Date]])</f>
        <v>1</v>
      </c>
      <c r="G15125" s="2" t="s">
        <v>431</v>
      </c>
      <c r="H15125" t="s">
        <v>760</v>
      </c>
      <c r="I15125" t="s">
        <v>14</v>
      </c>
      <c r="J15125" t="s">
        <v>15</v>
      </c>
      <c r="K15125" t="s">
        <v>16</v>
      </c>
      <c r="L15125" t="s">
        <v>66</v>
      </c>
      <c r="M15125" s="1">
        <v>7593.76</v>
      </c>
      <c r="N15125" s="1">
        <v>-273.05</v>
      </c>
      <c r="O15125">
        <v>0.26</v>
      </c>
    </row>
    <row r="15126" spans="1:15" x14ac:dyDescent="0.3">
      <c r="A15126" t="str">
        <f xml:space="preserve"> _xlfn.XLOOKUP(H15126, 'Customers'!B:B, 'Customers'!A:A)</f>
        <v>CUST_702</v>
      </c>
      <c r="B15126" t="str">
        <f>_xlfn.XLOOKUP(L15126, Products!C:C, Products!A:A)</f>
        <v>PROD_4</v>
      </c>
      <c r="C15126">
        <v>15125</v>
      </c>
      <c r="D15126" s="2" t="s">
        <v>612</v>
      </c>
      <c r="E15126">
        <f>YEAR(Orders[[#This Row],[Order_Date]])</f>
        <v>2023</v>
      </c>
      <c r="F15126">
        <f>MONTH(Orders[[#This Row],[Order_Date]])</f>
        <v>1</v>
      </c>
      <c r="G15126" s="2" t="s">
        <v>1638</v>
      </c>
      <c r="H15126" t="s">
        <v>1441</v>
      </c>
      <c r="I15126" t="s">
        <v>32</v>
      </c>
      <c r="J15126" t="s">
        <v>65</v>
      </c>
      <c r="K15126" t="s">
        <v>34</v>
      </c>
      <c r="L15126" t="s">
        <v>35</v>
      </c>
      <c r="M15126" s="1">
        <v>6132.81</v>
      </c>
      <c r="N15126" s="1">
        <v>263.01</v>
      </c>
      <c r="O15126">
        <v>0.05</v>
      </c>
    </row>
    <row r="15127" spans="1:15" x14ac:dyDescent="0.3">
      <c r="A15127" t="str">
        <f xml:space="preserve"> _xlfn.XLOOKUP(H15127, 'Customers'!B:B, 'Customers'!A:A)</f>
        <v>CUST_851</v>
      </c>
      <c r="B15127" t="str">
        <f>_xlfn.XLOOKUP(L15127, Products!C:C, Products!A:A)</f>
        <v>PROD_5</v>
      </c>
      <c r="C15127">
        <v>15126</v>
      </c>
      <c r="D15127" s="2" t="s">
        <v>757</v>
      </c>
      <c r="E15127">
        <f>YEAR(Orders[[#This Row],[Order_Date]])</f>
        <v>2023</v>
      </c>
      <c r="F15127">
        <f>MONTH(Orders[[#This Row],[Order_Date]])</f>
        <v>5</v>
      </c>
      <c r="G15127" s="2" t="s">
        <v>1319</v>
      </c>
      <c r="H15127" t="s">
        <v>1604</v>
      </c>
      <c r="I15127" t="s">
        <v>21</v>
      </c>
      <c r="J15127" t="s">
        <v>15</v>
      </c>
      <c r="K15127" t="s">
        <v>34</v>
      </c>
      <c r="L15127" t="s">
        <v>39</v>
      </c>
      <c r="M15127" s="1">
        <v>5044.22</v>
      </c>
      <c r="N15127" s="1">
        <v>-248.18</v>
      </c>
      <c r="O15127">
        <v>0.13</v>
      </c>
    </row>
    <row r="15128" spans="1:15" x14ac:dyDescent="0.3">
      <c r="A15128" t="str">
        <f xml:space="preserve"> _xlfn.XLOOKUP(H15128, 'Customers'!B:B, 'Customers'!A:A)</f>
        <v>CUST_414</v>
      </c>
      <c r="B15128" t="str">
        <f>_xlfn.XLOOKUP(L15128, Products!C:C, Products!A:A)</f>
        <v>PROD_1</v>
      </c>
      <c r="C15128">
        <v>15127</v>
      </c>
      <c r="D15128" s="2" t="s">
        <v>898</v>
      </c>
      <c r="E15128">
        <f>YEAR(Orders[[#This Row],[Order_Date]])</f>
        <v>2022</v>
      </c>
      <c r="F15128">
        <f>MONTH(Orders[[#This Row],[Order_Date]])</f>
        <v>6</v>
      </c>
      <c r="G15128" s="2" t="s">
        <v>1042</v>
      </c>
      <c r="H15128" t="s">
        <v>1010</v>
      </c>
      <c r="I15128" t="s">
        <v>32</v>
      </c>
      <c r="J15128" t="s">
        <v>33</v>
      </c>
      <c r="K15128" t="s">
        <v>16</v>
      </c>
      <c r="L15128" t="s">
        <v>17</v>
      </c>
      <c r="M15128" s="1">
        <v>9661.67</v>
      </c>
      <c r="N15128" s="1">
        <v>1885.12</v>
      </c>
      <c r="O15128">
        <v>0.26</v>
      </c>
    </row>
    <row r="15129" spans="1:15" x14ac:dyDescent="0.3">
      <c r="A15129" t="str">
        <f xml:space="preserve"> _xlfn.XLOOKUP(H15129, 'Customers'!B:B, 'Customers'!A:A)</f>
        <v>CUST_430</v>
      </c>
      <c r="B15129" t="str">
        <f>_xlfn.XLOOKUP(L15129, Products!C:C, Products!A:A)</f>
        <v>PROD_2</v>
      </c>
      <c r="C15129">
        <v>15128</v>
      </c>
      <c r="D15129" s="2" t="s">
        <v>381</v>
      </c>
      <c r="E15129">
        <f>YEAR(Orders[[#This Row],[Order_Date]])</f>
        <v>2022</v>
      </c>
      <c r="F15129">
        <f>MONTH(Orders[[#This Row],[Order_Date]])</f>
        <v>8</v>
      </c>
      <c r="G15129" s="2" t="s">
        <v>324</v>
      </c>
      <c r="H15129" t="s">
        <v>1037</v>
      </c>
      <c r="I15129" t="s">
        <v>21</v>
      </c>
      <c r="J15129" t="s">
        <v>65</v>
      </c>
      <c r="K15129" t="s">
        <v>16</v>
      </c>
      <c r="L15129" t="s">
        <v>23</v>
      </c>
      <c r="M15129" s="1">
        <v>9394.48</v>
      </c>
      <c r="N15129" s="1">
        <v>-255.77</v>
      </c>
      <c r="O15129">
        <v>0.28000000000000003</v>
      </c>
    </row>
    <row r="15130" spans="1:15" x14ac:dyDescent="0.3">
      <c r="A15130" t="str">
        <f xml:space="preserve"> _xlfn.XLOOKUP(H15130, 'Customers'!B:B, 'Customers'!A:A)</f>
        <v>CUST_765</v>
      </c>
      <c r="B15130" t="str">
        <f>_xlfn.XLOOKUP(L15130, Products!C:C, Products!A:A)</f>
        <v>PROD_6</v>
      </c>
      <c r="C15130">
        <v>15129</v>
      </c>
      <c r="D15130" s="2" t="s">
        <v>11</v>
      </c>
      <c r="E15130">
        <f>YEAR(Orders[[#This Row],[Order_Date]])</f>
        <v>2023</v>
      </c>
      <c r="F15130">
        <f>MONTH(Orders[[#This Row],[Order_Date]])</f>
        <v>9</v>
      </c>
      <c r="G15130" s="2" t="s">
        <v>12</v>
      </c>
      <c r="H15130" t="s">
        <v>1511</v>
      </c>
      <c r="I15130" t="s">
        <v>14</v>
      </c>
      <c r="J15130" t="s">
        <v>33</v>
      </c>
      <c r="K15130" t="s">
        <v>34</v>
      </c>
      <c r="L15130" t="s">
        <v>52</v>
      </c>
      <c r="M15130" s="1">
        <v>5832.64</v>
      </c>
      <c r="N15130" s="1">
        <v>269.77</v>
      </c>
      <c r="O15130">
        <v>0.15</v>
      </c>
    </row>
    <row r="15131" spans="1:15" x14ac:dyDescent="0.3">
      <c r="A15131" t="str">
        <f xml:space="preserve"> _xlfn.XLOOKUP(H15131, 'Customers'!B:B, 'Customers'!A:A)</f>
        <v>CUST_253</v>
      </c>
      <c r="B15131" t="str">
        <f>_xlfn.XLOOKUP(L15131, Products!C:C, Products!A:A)</f>
        <v>PROD_1</v>
      </c>
      <c r="C15131">
        <v>15130</v>
      </c>
      <c r="D15131" s="2" t="s">
        <v>304</v>
      </c>
      <c r="E15131">
        <f>YEAR(Orders[[#This Row],[Order_Date]])</f>
        <v>2022</v>
      </c>
      <c r="F15131">
        <f>MONTH(Orders[[#This Row],[Order_Date]])</f>
        <v>6</v>
      </c>
      <c r="G15131" s="2" t="s">
        <v>305</v>
      </c>
      <c r="H15131" t="s">
        <v>695</v>
      </c>
      <c r="I15131" t="s">
        <v>21</v>
      </c>
      <c r="J15131" t="s">
        <v>22</v>
      </c>
      <c r="K15131" t="s">
        <v>27</v>
      </c>
      <c r="L15131" t="s">
        <v>17</v>
      </c>
      <c r="M15131" s="1">
        <v>9471.11</v>
      </c>
      <c r="N15131" s="1">
        <v>2699.9</v>
      </c>
      <c r="O15131">
        <v>0.27</v>
      </c>
    </row>
    <row r="15132" spans="1:15" x14ac:dyDescent="0.3">
      <c r="A15132" t="str">
        <f xml:space="preserve"> _xlfn.XLOOKUP(H15132, 'Customers'!B:B, 'Customers'!A:A)</f>
        <v>CUST_372</v>
      </c>
      <c r="B15132" t="str">
        <f>_xlfn.XLOOKUP(L15132, Products!C:C, Products!A:A)</f>
        <v>PROD_6</v>
      </c>
      <c r="C15132">
        <v>15131</v>
      </c>
      <c r="D15132" s="2" t="s">
        <v>280</v>
      </c>
      <c r="E15132">
        <f>YEAR(Orders[[#This Row],[Order_Date]])</f>
        <v>2022</v>
      </c>
      <c r="F15132">
        <f>MONTH(Orders[[#This Row],[Order_Date]])</f>
        <v>11</v>
      </c>
      <c r="G15132" s="2" t="s">
        <v>98</v>
      </c>
      <c r="H15132" t="s">
        <v>928</v>
      </c>
      <c r="I15132" t="s">
        <v>21</v>
      </c>
      <c r="J15132" t="s">
        <v>65</v>
      </c>
      <c r="K15132" t="s">
        <v>34</v>
      </c>
      <c r="L15132" t="s">
        <v>52</v>
      </c>
      <c r="M15132" s="1">
        <v>3619.51</v>
      </c>
      <c r="N15132" s="1">
        <v>509.25</v>
      </c>
      <c r="O15132">
        <v>0.17</v>
      </c>
    </row>
    <row r="15133" spans="1:15" x14ac:dyDescent="0.3">
      <c r="A15133" t="str">
        <f xml:space="preserve"> _xlfn.XLOOKUP(H15133, 'Customers'!B:B, 'Customers'!A:A)</f>
        <v>CUST_531</v>
      </c>
      <c r="B15133" t="str">
        <f>_xlfn.XLOOKUP(L15133, Products!C:C, Products!A:A)</f>
        <v>PROD_2</v>
      </c>
      <c r="C15133">
        <v>15132</v>
      </c>
      <c r="D15133" s="2" t="s">
        <v>969</v>
      </c>
      <c r="E15133">
        <f>YEAR(Orders[[#This Row],[Order_Date]])</f>
        <v>2022</v>
      </c>
      <c r="F15133">
        <f>MONTH(Orders[[#This Row],[Order_Date]])</f>
        <v>11</v>
      </c>
      <c r="G15133" s="2" t="s">
        <v>970</v>
      </c>
      <c r="H15133" t="s">
        <v>1210</v>
      </c>
      <c r="I15133" t="s">
        <v>14</v>
      </c>
      <c r="J15133" t="s">
        <v>22</v>
      </c>
      <c r="K15133" t="s">
        <v>16</v>
      </c>
      <c r="L15133" t="s">
        <v>23</v>
      </c>
      <c r="M15133" s="1">
        <v>869.29</v>
      </c>
      <c r="N15133" s="1">
        <v>193.24</v>
      </c>
      <c r="O15133">
        <v>0.23</v>
      </c>
    </row>
    <row r="15134" spans="1:15" x14ac:dyDescent="0.3">
      <c r="A15134" t="str">
        <f xml:space="preserve"> _xlfn.XLOOKUP(H15134, 'Customers'!B:B, 'Customers'!A:A)</f>
        <v>CUST_838</v>
      </c>
      <c r="B15134" t="str">
        <f>_xlfn.XLOOKUP(L15134, Products!C:C, Products!A:A)</f>
        <v>PROD_7</v>
      </c>
      <c r="C15134">
        <v>15133</v>
      </c>
      <c r="D15134" s="2" t="s">
        <v>1480</v>
      </c>
      <c r="E15134">
        <f>YEAR(Orders[[#This Row],[Order_Date]])</f>
        <v>2023</v>
      </c>
      <c r="F15134">
        <f>MONTH(Orders[[#This Row],[Order_Date]])</f>
        <v>9</v>
      </c>
      <c r="G15134" s="2" t="s">
        <v>392</v>
      </c>
      <c r="H15134" t="s">
        <v>1591</v>
      </c>
      <c r="I15134" t="s">
        <v>32</v>
      </c>
      <c r="J15134" t="s">
        <v>33</v>
      </c>
      <c r="K15134" t="s">
        <v>16</v>
      </c>
      <c r="L15134" t="s">
        <v>66</v>
      </c>
      <c r="M15134" s="1">
        <v>9695.34</v>
      </c>
      <c r="N15134" s="1">
        <v>-229.38</v>
      </c>
      <c r="O15134">
        <v>0.18</v>
      </c>
    </row>
    <row r="15135" spans="1:15" x14ac:dyDescent="0.3">
      <c r="A15135" t="str">
        <f xml:space="preserve"> _xlfn.XLOOKUP(H15135, 'Customers'!B:B, 'Customers'!A:A)</f>
        <v>CUST_291</v>
      </c>
      <c r="B15135" t="str">
        <f>_xlfn.XLOOKUP(L15135, Products!C:C, Products!A:A)</f>
        <v>PROD_6</v>
      </c>
      <c r="C15135">
        <v>15134</v>
      </c>
      <c r="D15135" s="2" t="s">
        <v>89</v>
      </c>
      <c r="E15135">
        <f>YEAR(Orders[[#This Row],[Order_Date]])</f>
        <v>2023</v>
      </c>
      <c r="F15135">
        <f>MONTH(Orders[[#This Row],[Order_Date]])</f>
        <v>12</v>
      </c>
      <c r="G15135" s="2" t="s">
        <v>552</v>
      </c>
      <c r="H15135" t="s">
        <v>775</v>
      </c>
      <c r="I15135" t="s">
        <v>14</v>
      </c>
      <c r="J15135" t="s">
        <v>15</v>
      </c>
      <c r="K15135" t="s">
        <v>34</v>
      </c>
      <c r="L15135" t="s">
        <v>52</v>
      </c>
      <c r="M15135" s="1">
        <v>2116.79</v>
      </c>
      <c r="N15135" s="1">
        <v>-121.46</v>
      </c>
      <c r="O15135">
        <v>0.25</v>
      </c>
    </row>
    <row r="15136" spans="1:15" x14ac:dyDescent="0.3">
      <c r="A15136" t="str">
        <f xml:space="preserve"> _xlfn.XLOOKUP(H15136, 'Customers'!B:B, 'Customers'!A:A)</f>
        <v>CUST_809</v>
      </c>
      <c r="B15136" t="str">
        <f>_xlfn.XLOOKUP(L15136, Products!C:C, Products!A:A)</f>
        <v>PROD_3</v>
      </c>
      <c r="C15136">
        <v>15135</v>
      </c>
      <c r="D15136" s="2" t="s">
        <v>1346</v>
      </c>
      <c r="E15136">
        <f>YEAR(Orders[[#This Row],[Order_Date]])</f>
        <v>2023</v>
      </c>
      <c r="F15136">
        <f>MONTH(Orders[[#This Row],[Order_Date]])</f>
        <v>1</v>
      </c>
      <c r="G15136" s="2" t="s">
        <v>395</v>
      </c>
      <c r="H15136" t="s">
        <v>1559</v>
      </c>
      <c r="I15136" t="s">
        <v>14</v>
      </c>
      <c r="J15136" t="s">
        <v>33</v>
      </c>
      <c r="K15136" t="s">
        <v>27</v>
      </c>
      <c r="L15136" t="s">
        <v>28</v>
      </c>
      <c r="M15136" s="1">
        <v>2583.7199999999998</v>
      </c>
      <c r="N15136" s="1">
        <v>641.27</v>
      </c>
      <c r="O15136">
        <v>0.15</v>
      </c>
    </row>
    <row r="15137" spans="1:15" x14ac:dyDescent="0.3">
      <c r="A15137" t="str">
        <f xml:space="preserve"> _xlfn.XLOOKUP(H15137, 'Customers'!B:B, 'Customers'!A:A)</f>
        <v>CUST_907</v>
      </c>
      <c r="B15137" t="str">
        <f>_xlfn.XLOOKUP(L15137, Products!C:C, Products!A:A)</f>
        <v>PROD_7</v>
      </c>
      <c r="C15137">
        <v>15136</v>
      </c>
      <c r="D15137" s="2" t="s">
        <v>1453</v>
      </c>
      <c r="E15137">
        <f>YEAR(Orders[[#This Row],[Order_Date]])</f>
        <v>2023</v>
      </c>
      <c r="F15137">
        <f>MONTH(Orders[[#This Row],[Order_Date]])</f>
        <v>6</v>
      </c>
      <c r="G15137" s="2" t="s">
        <v>836</v>
      </c>
      <c r="H15137" t="s">
        <v>1666</v>
      </c>
      <c r="I15137" t="s">
        <v>32</v>
      </c>
      <c r="J15137" t="s">
        <v>22</v>
      </c>
      <c r="K15137" t="s">
        <v>16</v>
      </c>
      <c r="L15137" t="s">
        <v>66</v>
      </c>
      <c r="M15137" s="1">
        <v>4366.47</v>
      </c>
      <c r="N15137" s="1">
        <v>32.28</v>
      </c>
      <c r="O15137">
        <v>0.24</v>
      </c>
    </row>
    <row r="15138" spans="1:15" x14ac:dyDescent="0.3">
      <c r="A15138" t="str">
        <f xml:space="preserve"> _xlfn.XLOOKUP(H15138, 'Customers'!B:B, 'Customers'!A:A)</f>
        <v>CUST_47</v>
      </c>
      <c r="B15138" t="str">
        <f>_xlfn.XLOOKUP(L15138, Products!C:C, Products!A:A)</f>
        <v>PROD_3</v>
      </c>
      <c r="C15138">
        <v>15137</v>
      </c>
      <c r="D15138" s="2" t="s">
        <v>383</v>
      </c>
      <c r="E15138">
        <f>YEAR(Orders[[#This Row],[Order_Date]])</f>
        <v>2022</v>
      </c>
      <c r="F15138">
        <f>MONTH(Orders[[#This Row],[Order_Date]])</f>
        <v>12</v>
      </c>
      <c r="G15138" s="2" t="s">
        <v>254</v>
      </c>
      <c r="H15138" t="s">
        <v>167</v>
      </c>
      <c r="I15138" t="s">
        <v>32</v>
      </c>
      <c r="J15138" t="s">
        <v>33</v>
      </c>
      <c r="K15138" t="s">
        <v>27</v>
      </c>
      <c r="L15138" t="s">
        <v>28</v>
      </c>
      <c r="M15138" s="1">
        <v>1652.24</v>
      </c>
      <c r="N15138" s="1">
        <v>28.26</v>
      </c>
      <c r="O15138">
        <v>0.24</v>
      </c>
    </row>
    <row r="15139" spans="1:15" x14ac:dyDescent="0.3">
      <c r="A15139" t="str">
        <f xml:space="preserve"> _xlfn.XLOOKUP(H15139, 'Customers'!B:B, 'Customers'!A:A)</f>
        <v>CUST_829</v>
      </c>
      <c r="B15139" t="str">
        <f>_xlfn.XLOOKUP(L15139, Products!C:C, Products!A:A)</f>
        <v>PROD_5</v>
      </c>
      <c r="C15139">
        <v>15138</v>
      </c>
      <c r="D15139" s="2" t="s">
        <v>667</v>
      </c>
      <c r="E15139">
        <f>YEAR(Orders[[#This Row],[Order_Date]])</f>
        <v>2023</v>
      </c>
      <c r="F15139">
        <f>MONTH(Orders[[#This Row],[Order_Date]])</f>
        <v>2</v>
      </c>
      <c r="G15139" s="2" t="s">
        <v>1271</v>
      </c>
      <c r="H15139" t="s">
        <v>1581</v>
      </c>
      <c r="I15139" t="s">
        <v>14</v>
      </c>
      <c r="J15139" t="s">
        <v>15</v>
      </c>
      <c r="K15139" t="s">
        <v>34</v>
      </c>
      <c r="L15139" t="s">
        <v>39</v>
      </c>
      <c r="M15139" s="1">
        <v>5169.3500000000004</v>
      </c>
      <c r="N15139" s="1">
        <v>-408.11</v>
      </c>
      <c r="O15139">
        <v>0.14000000000000001</v>
      </c>
    </row>
    <row r="15140" spans="1:15" x14ac:dyDescent="0.3">
      <c r="A15140" t="str">
        <f xml:space="preserve"> _xlfn.XLOOKUP(H15140, 'Customers'!B:B, 'Customers'!A:A)</f>
        <v>CUST_823</v>
      </c>
      <c r="B15140" t="str">
        <f>_xlfn.XLOOKUP(L15140, Products!C:C, Products!A:A)</f>
        <v>PROD_7</v>
      </c>
      <c r="C15140">
        <v>15139</v>
      </c>
      <c r="D15140" s="2" t="s">
        <v>1056</v>
      </c>
      <c r="E15140">
        <f>YEAR(Orders[[#This Row],[Order_Date]])</f>
        <v>2023</v>
      </c>
      <c r="F15140">
        <f>MONTH(Orders[[#This Row],[Order_Date]])</f>
        <v>6</v>
      </c>
      <c r="G15140" s="2" t="s">
        <v>68</v>
      </c>
      <c r="H15140" t="s">
        <v>1575</v>
      </c>
      <c r="I15140" t="s">
        <v>32</v>
      </c>
      <c r="J15140" t="s">
        <v>22</v>
      </c>
      <c r="K15140" t="s">
        <v>16</v>
      </c>
      <c r="L15140" t="s">
        <v>66</v>
      </c>
      <c r="M15140" s="1">
        <v>6450.83</v>
      </c>
      <c r="N15140" s="1">
        <v>680.71</v>
      </c>
      <c r="O15140">
        <v>0.15</v>
      </c>
    </row>
    <row r="15141" spans="1:15" x14ac:dyDescent="0.3">
      <c r="A15141" t="str">
        <f xml:space="preserve"> _xlfn.XLOOKUP(H15141, 'Customers'!B:B, 'Customers'!A:A)</f>
        <v>CUST_936</v>
      </c>
      <c r="B15141" t="str">
        <f>_xlfn.XLOOKUP(L15141, Products!C:C, Products!A:A)</f>
        <v>PROD_4</v>
      </c>
      <c r="C15141">
        <v>15140</v>
      </c>
      <c r="D15141" s="2" t="s">
        <v>713</v>
      </c>
      <c r="E15141">
        <f>YEAR(Orders[[#This Row],[Order_Date]])</f>
        <v>2022</v>
      </c>
      <c r="F15141">
        <f>MONTH(Orders[[#This Row],[Order_Date]])</f>
        <v>12</v>
      </c>
      <c r="G15141" s="2" t="s">
        <v>817</v>
      </c>
      <c r="H15141" t="s">
        <v>1696</v>
      </c>
      <c r="I15141" t="s">
        <v>32</v>
      </c>
      <c r="J15141" t="s">
        <v>33</v>
      </c>
      <c r="K15141" t="s">
        <v>34</v>
      </c>
      <c r="L15141" t="s">
        <v>35</v>
      </c>
      <c r="M15141" s="1">
        <v>8536.25</v>
      </c>
      <c r="N15141" s="1">
        <v>-187.75</v>
      </c>
      <c r="O15141">
        <v>0.1</v>
      </c>
    </row>
    <row r="15142" spans="1:15" x14ac:dyDescent="0.3">
      <c r="A15142" t="str">
        <f xml:space="preserve"> _xlfn.XLOOKUP(H15142, 'Customers'!B:B, 'Customers'!A:A)</f>
        <v>CUST_551</v>
      </c>
      <c r="B15142" t="str">
        <f>_xlfn.XLOOKUP(L15142, Products!C:C, Products!A:A)</f>
        <v>PROD_2</v>
      </c>
      <c r="C15142">
        <v>15141</v>
      </c>
      <c r="D15142" s="2" t="s">
        <v>927</v>
      </c>
      <c r="E15142">
        <f>YEAR(Orders[[#This Row],[Order_Date]])</f>
        <v>2022</v>
      </c>
      <c r="F15142">
        <f>MONTH(Orders[[#This Row],[Order_Date]])</f>
        <v>4</v>
      </c>
      <c r="G15142" s="2" t="s">
        <v>474</v>
      </c>
      <c r="H15142" t="s">
        <v>1235</v>
      </c>
      <c r="I15142" t="s">
        <v>21</v>
      </c>
      <c r="J15142" t="s">
        <v>22</v>
      </c>
      <c r="K15142" t="s">
        <v>16</v>
      </c>
      <c r="L15142" t="s">
        <v>23</v>
      </c>
      <c r="M15142" s="1">
        <v>2421.4899999999998</v>
      </c>
      <c r="N15142" s="1">
        <v>-178.35</v>
      </c>
      <c r="O15142">
        <v>0.13</v>
      </c>
    </row>
    <row r="15143" spans="1:15" x14ac:dyDescent="0.3">
      <c r="A15143" t="str">
        <f xml:space="preserve"> _xlfn.XLOOKUP(H15143, 'Customers'!B:B, 'Customers'!A:A)</f>
        <v>CUST_993</v>
      </c>
      <c r="B15143" t="str">
        <f>_xlfn.XLOOKUP(L15143, Products!C:C, Products!A:A)</f>
        <v>PROD_4</v>
      </c>
      <c r="C15143">
        <v>15142</v>
      </c>
      <c r="D15143" s="2" t="s">
        <v>95</v>
      </c>
      <c r="E15143">
        <f>YEAR(Orders[[#This Row],[Order_Date]])</f>
        <v>2023</v>
      </c>
      <c r="F15143">
        <f>MONTH(Orders[[#This Row],[Order_Date]])</f>
        <v>11</v>
      </c>
      <c r="G15143" s="2" t="s">
        <v>363</v>
      </c>
      <c r="H15143" t="s">
        <v>1756</v>
      </c>
      <c r="I15143" t="s">
        <v>21</v>
      </c>
      <c r="J15143" t="s">
        <v>22</v>
      </c>
      <c r="K15143" t="s">
        <v>34</v>
      </c>
      <c r="L15143" t="s">
        <v>35</v>
      </c>
      <c r="M15143" s="1">
        <v>8695.33</v>
      </c>
      <c r="N15143" s="1">
        <v>-220.52</v>
      </c>
      <c r="O15143">
        <v>0.11</v>
      </c>
    </row>
    <row r="15144" spans="1:15" x14ac:dyDescent="0.3">
      <c r="A15144" t="str">
        <f xml:space="preserve"> _xlfn.XLOOKUP(H15144, 'Customers'!B:B, 'Customers'!A:A)</f>
        <v>CUST_548</v>
      </c>
      <c r="B15144" t="str">
        <f>_xlfn.XLOOKUP(L15144, Products!C:C, Products!A:A)</f>
        <v>PROD_1</v>
      </c>
      <c r="C15144">
        <v>15143</v>
      </c>
      <c r="D15144" s="2" t="s">
        <v>1250</v>
      </c>
      <c r="E15144">
        <f>YEAR(Orders[[#This Row],[Order_Date]])</f>
        <v>2022</v>
      </c>
      <c r="F15144">
        <f>MONTH(Orders[[#This Row],[Order_Date]])</f>
        <v>11</v>
      </c>
      <c r="G15144" s="2" t="s">
        <v>116</v>
      </c>
      <c r="H15144" t="s">
        <v>1232</v>
      </c>
      <c r="I15144" t="s">
        <v>21</v>
      </c>
      <c r="J15144" t="s">
        <v>33</v>
      </c>
      <c r="K15144" t="s">
        <v>16</v>
      </c>
      <c r="L15144" t="s">
        <v>17</v>
      </c>
      <c r="M15144" s="1">
        <v>8778.76</v>
      </c>
      <c r="N15144" s="1">
        <v>-581.16</v>
      </c>
      <c r="O15144">
        <v>0.04</v>
      </c>
    </row>
    <row r="15145" spans="1:15" x14ac:dyDescent="0.3">
      <c r="A15145" t="str">
        <f xml:space="preserve"> _xlfn.XLOOKUP(H15145, 'Customers'!B:B, 'Customers'!A:A)</f>
        <v>CUST_496</v>
      </c>
      <c r="B15145" t="str">
        <f>_xlfn.XLOOKUP(L15145, Products!C:C, Products!A:A)</f>
        <v>PROD_1</v>
      </c>
      <c r="C15145">
        <v>15144</v>
      </c>
      <c r="D15145" s="2" t="s">
        <v>280</v>
      </c>
      <c r="E15145">
        <f>YEAR(Orders[[#This Row],[Order_Date]])</f>
        <v>2022</v>
      </c>
      <c r="F15145">
        <f>MONTH(Orders[[#This Row],[Order_Date]])</f>
        <v>11</v>
      </c>
      <c r="G15145" s="2" t="s">
        <v>98</v>
      </c>
      <c r="H15145" t="s">
        <v>1152</v>
      </c>
      <c r="I15145" t="s">
        <v>32</v>
      </c>
      <c r="J15145" t="s">
        <v>33</v>
      </c>
      <c r="K15145" t="s">
        <v>27</v>
      </c>
      <c r="L15145" t="s">
        <v>17</v>
      </c>
      <c r="M15145" s="1">
        <v>6149.5</v>
      </c>
      <c r="N15145" s="1">
        <v>1382.54</v>
      </c>
      <c r="O15145">
        <v>0.02</v>
      </c>
    </row>
    <row r="15146" spans="1:15" x14ac:dyDescent="0.3">
      <c r="A15146" t="str">
        <f xml:space="preserve"> _xlfn.XLOOKUP(H15146, 'Customers'!B:B, 'Customers'!A:A)</f>
        <v>CUST_473</v>
      </c>
      <c r="B15146" t="str">
        <f>_xlfn.XLOOKUP(L15146, Products!C:C, Products!A:A)</f>
        <v>PROD_1</v>
      </c>
      <c r="C15146">
        <v>15145</v>
      </c>
      <c r="D15146" s="2" t="s">
        <v>383</v>
      </c>
      <c r="E15146">
        <f>YEAR(Orders[[#This Row],[Order_Date]])</f>
        <v>2022</v>
      </c>
      <c r="F15146">
        <f>MONTH(Orders[[#This Row],[Order_Date]])</f>
        <v>12</v>
      </c>
      <c r="G15146" s="2" t="s">
        <v>1274</v>
      </c>
      <c r="H15146" t="s">
        <v>1104</v>
      </c>
      <c r="I15146" t="s">
        <v>14</v>
      </c>
      <c r="J15146" t="s">
        <v>22</v>
      </c>
      <c r="K15146" t="s">
        <v>16</v>
      </c>
      <c r="L15146" t="s">
        <v>17</v>
      </c>
      <c r="M15146" s="1">
        <v>9099.8700000000008</v>
      </c>
      <c r="N15146" s="1">
        <v>1602.44</v>
      </c>
      <c r="O15146">
        <v>0.08</v>
      </c>
    </row>
    <row r="15147" spans="1:15" x14ac:dyDescent="0.3">
      <c r="A15147" t="str">
        <f xml:space="preserve"> _xlfn.XLOOKUP(H15147, 'Customers'!B:B, 'Customers'!A:A)</f>
        <v>CUST_114</v>
      </c>
      <c r="B15147" t="str">
        <f>_xlfn.XLOOKUP(L15147, Products!C:C, Products!A:A)</f>
        <v>PROD_8</v>
      </c>
      <c r="C15147">
        <v>15146</v>
      </c>
      <c r="D15147" s="2" t="s">
        <v>738</v>
      </c>
      <c r="E15147">
        <f>YEAR(Orders[[#This Row],[Order_Date]])</f>
        <v>2022</v>
      </c>
      <c r="F15147">
        <f>MONTH(Orders[[#This Row],[Order_Date]])</f>
        <v>10</v>
      </c>
      <c r="G15147" s="2" t="s">
        <v>1079</v>
      </c>
      <c r="H15147" t="s">
        <v>357</v>
      </c>
      <c r="I15147" t="s">
        <v>14</v>
      </c>
      <c r="J15147" t="s">
        <v>33</v>
      </c>
      <c r="K15147" t="s">
        <v>27</v>
      </c>
      <c r="L15147" t="s">
        <v>73</v>
      </c>
      <c r="M15147" s="1">
        <v>4545.8</v>
      </c>
      <c r="N15147" s="1">
        <v>-2.64</v>
      </c>
      <c r="O15147">
        <v>0.18</v>
      </c>
    </row>
    <row r="15148" spans="1:15" x14ac:dyDescent="0.3">
      <c r="A15148" t="str">
        <f xml:space="preserve"> _xlfn.XLOOKUP(H15148, 'Customers'!B:B, 'Customers'!A:A)</f>
        <v>CUST_797</v>
      </c>
      <c r="B15148" t="str">
        <f>_xlfn.XLOOKUP(L15148, Products!C:C, Products!A:A)</f>
        <v>PROD_3</v>
      </c>
      <c r="C15148">
        <v>15147</v>
      </c>
      <c r="D15148" s="2" t="s">
        <v>1166</v>
      </c>
      <c r="E15148">
        <f>YEAR(Orders[[#This Row],[Order_Date]])</f>
        <v>2022</v>
      </c>
      <c r="F15148">
        <f>MONTH(Orders[[#This Row],[Order_Date]])</f>
        <v>9</v>
      </c>
      <c r="G15148" s="2" t="s">
        <v>168</v>
      </c>
      <c r="H15148" t="s">
        <v>1545</v>
      </c>
      <c r="I15148" t="s">
        <v>14</v>
      </c>
      <c r="J15148" t="s">
        <v>22</v>
      </c>
      <c r="K15148" t="s">
        <v>27</v>
      </c>
      <c r="L15148" t="s">
        <v>28</v>
      </c>
      <c r="M15148" s="1">
        <v>5139.79</v>
      </c>
      <c r="N15148" s="1">
        <v>-98.03</v>
      </c>
      <c r="O15148">
        <v>0.03</v>
      </c>
    </row>
    <row r="15149" spans="1:15" x14ac:dyDescent="0.3">
      <c r="A15149" t="str">
        <f xml:space="preserve"> _xlfn.XLOOKUP(H15149, 'Customers'!B:B, 'Customers'!A:A)</f>
        <v>CUST_627</v>
      </c>
      <c r="B15149" t="str">
        <f>_xlfn.XLOOKUP(L15149, Products!C:C, Products!A:A)</f>
        <v>PROD_2</v>
      </c>
      <c r="C15149">
        <v>15148</v>
      </c>
      <c r="D15149" s="2" t="s">
        <v>1110</v>
      </c>
      <c r="E15149">
        <f>YEAR(Orders[[#This Row],[Order_Date]])</f>
        <v>2023</v>
      </c>
      <c r="F15149">
        <f>MONTH(Orders[[#This Row],[Order_Date]])</f>
        <v>3</v>
      </c>
      <c r="G15149" s="2" t="s">
        <v>1072</v>
      </c>
      <c r="H15149" t="s">
        <v>1349</v>
      </c>
      <c r="I15149" t="s">
        <v>14</v>
      </c>
      <c r="J15149" t="s">
        <v>22</v>
      </c>
      <c r="K15149" t="s">
        <v>16</v>
      </c>
      <c r="L15149" t="s">
        <v>23</v>
      </c>
      <c r="M15149" s="1">
        <v>7139.93</v>
      </c>
      <c r="N15149" s="1">
        <v>1243.5</v>
      </c>
      <c r="O15149">
        <v>0.21</v>
      </c>
    </row>
    <row r="15150" spans="1:15" x14ac:dyDescent="0.3">
      <c r="A15150" t="str">
        <f xml:space="preserve"> _xlfn.XLOOKUP(H15150, 'Customers'!B:B, 'Customers'!A:A)</f>
        <v>CUST_373</v>
      </c>
      <c r="B15150" t="str">
        <f>_xlfn.XLOOKUP(L15150, Products!C:C, Products!A:A)</f>
        <v>PROD_4</v>
      </c>
      <c r="C15150">
        <v>15149</v>
      </c>
      <c r="D15150" s="2" t="s">
        <v>498</v>
      </c>
      <c r="E15150">
        <f>YEAR(Orders[[#This Row],[Order_Date]])</f>
        <v>2022</v>
      </c>
      <c r="F15150">
        <f>MONTH(Orders[[#This Row],[Order_Date]])</f>
        <v>7</v>
      </c>
      <c r="G15150" s="2" t="s">
        <v>286</v>
      </c>
      <c r="H15150" t="s">
        <v>929</v>
      </c>
      <c r="I15150" t="s">
        <v>32</v>
      </c>
      <c r="J15150" t="s">
        <v>65</v>
      </c>
      <c r="K15150" t="s">
        <v>34</v>
      </c>
      <c r="L15150" t="s">
        <v>35</v>
      </c>
      <c r="M15150" s="1">
        <v>2607.37</v>
      </c>
      <c r="N15150" s="1">
        <v>-88.21</v>
      </c>
      <c r="O15150">
        <v>0.02</v>
      </c>
    </row>
    <row r="15151" spans="1:15" x14ac:dyDescent="0.3">
      <c r="A15151" t="str">
        <f xml:space="preserve"> _xlfn.XLOOKUP(H15151, 'Customers'!B:B, 'Customers'!A:A)</f>
        <v>CUST_354</v>
      </c>
      <c r="B15151" t="str">
        <f>_xlfn.XLOOKUP(L15151, Products!C:C, Products!A:A)</f>
        <v>PROD_8</v>
      </c>
      <c r="C15151">
        <v>15150</v>
      </c>
      <c r="D15151" s="2" t="s">
        <v>1008</v>
      </c>
      <c r="E15151">
        <f>YEAR(Orders[[#This Row],[Order_Date]])</f>
        <v>2023</v>
      </c>
      <c r="F15151">
        <f>MONTH(Orders[[#This Row],[Order_Date]])</f>
        <v>12</v>
      </c>
      <c r="G15151" s="2" t="s">
        <v>537</v>
      </c>
      <c r="H15151" t="s">
        <v>895</v>
      </c>
      <c r="I15151" t="s">
        <v>21</v>
      </c>
      <c r="J15151" t="s">
        <v>33</v>
      </c>
      <c r="K15151" t="s">
        <v>27</v>
      </c>
      <c r="L15151" t="s">
        <v>73</v>
      </c>
      <c r="M15151" s="1">
        <v>4439.6499999999996</v>
      </c>
      <c r="N15151" s="1">
        <v>-281.61</v>
      </c>
      <c r="O15151">
        <v>0.24</v>
      </c>
    </row>
    <row r="15152" spans="1:15" x14ac:dyDescent="0.3">
      <c r="A15152" t="str">
        <f xml:space="preserve"> _xlfn.XLOOKUP(H15152, 'Customers'!B:B, 'Customers'!A:A)</f>
        <v>CUST_784</v>
      </c>
      <c r="B15152" t="str">
        <f>_xlfn.XLOOKUP(L15152, Products!C:C, Products!A:A)</f>
        <v>PROD_6</v>
      </c>
      <c r="C15152">
        <v>15151</v>
      </c>
      <c r="D15152" s="2" t="s">
        <v>805</v>
      </c>
      <c r="E15152">
        <f>YEAR(Orders[[#This Row],[Order_Date]])</f>
        <v>2023</v>
      </c>
      <c r="F15152">
        <f>MONTH(Orders[[#This Row],[Order_Date]])</f>
        <v>3</v>
      </c>
      <c r="G15152" s="2" t="s">
        <v>643</v>
      </c>
      <c r="H15152" t="s">
        <v>1532</v>
      </c>
      <c r="I15152" t="s">
        <v>21</v>
      </c>
      <c r="J15152" t="s">
        <v>65</v>
      </c>
      <c r="K15152" t="s">
        <v>34</v>
      </c>
      <c r="L15152" t="s">
        <v>52</v>
      </c>
      <c r="M15152" s="1">
        <v>9915.35</v>
      </c>
      <c r="N15152" s="1">
        <v>2961.05</v>
      </c>
      <c r="O15152">
        <v>0.21</v>
      </c>
    </row>
    <row r="15153" spans="1:15" x14ac:dyDescent="0.3">
      <c r="A15153" t="str">
        <f xml:space="preserve"> _xlfn.XLOOKUP(H15153, 'Customers'!B:B, 'Customers'!A:A)</f>
        <v>CUST_912</v>
      </c>
      <c r="B15153" t="str">
        <f>_xlfn.XLOOKUP(L15153, Products!C:C, Products!A:A)</f>
        <v>PROD_1</v>
      </c>
      <c r="C15153">
        <v>15152</v>
      </c>
      <c r="D15153" s="2" t="s">
        <v>462</v>
      </c>
      <c r="E15153">
        <f>YEAR(Orders[[#This Row],[Order_Date]])</f>
        <v>2022</v>
      </c>
      <c r="F15153">
        <f>MONTH(Orders[[#This Row],[Order_Date]])</f>
        <v>1</v>
      </c>
      <c r="G15153" s="2" t="s">
        <v>1483</v>
      </c>
      <c r="H15153" t="s">
        <v>1671</v>
      </c>
      <c r="I15153" t="s">
        <v>32</v>
      </c>
      <c r="J15153" t="s">
        <v>22</v>
      </c>
      <c r="K15153" t="s">
        <v>27</v>
      </c>
      <c r="L15153" t="s">
        <v>17</v>
      </c>
      <c r="M15153" s="1">
        <v>2184.08</v>
      </c>
      <c r="N15153" s="1">
        <v>-207.97</v>
      </c>
      <c r="O15153">
        <v>0.18</v>
      </c>
    </row>
    <row r="15154" spans="1:15" x14ac:dyDescent="0.3">
      <c r="A15154" t="str">
        <f xml:space="preserve"> _xlfn.XLOOKUP(H15154, 'Customers'!B:B, 'Customers'!A:A)</f>
        <v>CUST_286</v>
      </c>
      <c r="B15154" t="str">
        <f>_xlfn.XLOOKUP(L15154, Products!C:C, Products!A:A)</f>
        <v>PROD_6</v>
      </c>
      <c r="C15154">
        <v>15153</v>
      </c>
      <c r="D15154" s="2" t="s">
        <v>1131</v>
      </c>
      <c r="E15154">
        <f>YEAR(Orders[[#This Row],[Order_Date]])</f>
        <v>2023</v>
      </c>
      <c r="F15154">
        <f>MONTH(Orders[[#This Row],[Order_Date]])</f>
        <v>1</v>
      </c>
      <c r="G15154" s="2" t="s">
        <v>63</v>
      </c>
      <c r="H15154" t="s">
        <v>762</v>
      </c>
      <c r="I15154" t="s">
        <v>14</v>
      </c>
      <c r="J15154" t="s">
        <v>33</v>
      </c>
      <c r="K15154" t="s">
        <v>34</v>
      </c>
      <c r="L15154" t="s">
        <v>52</v>
      </c>
      <c r="M15154" s="1">
        <v>7344.8</v>
      </c>
      <c r="N15154" s="1">
        <v>366.7</v>
      </c>
      <c r="O15154">
        <v>0.28000000000000003</v>
      </c>
    </row>
    <row r="15155" spans="1:15" x14ac:dyDescent="0.3">
      <c r="A15155" t="str">
        <f xml:space="preserve"> _xlfn.XLOOKUP(H15155, 'Customers'!B:B, 'Customers'!A:A)</f>
        <v>CUST_904</v>
      </c>
      <c r="B15155" t="str">
        <f>_xlfn.XLOOKUP(L15155, Products!C:C, Products!A:A)</f>
        <v>PROD_8</v>
      </c>
      <c r="C15155">
        <v>15154</v>
      </c>
      <c r="D15155" s="2" t="s">
        <v>204</v>
      </c>
      <c r="E15155">
        <f>YEAR(Orders[[#This Row],[Order_Date]])</f>
        <v>2023</v>
      </c>
      <c r="F15155">
        <f>MONTH(Orders[[#This Row],[Order_Date]])</f>
        <v>10</v>
      </c>
      <c r="G15155" s="2" t="s">
        <v>1082</v>
      </c>
      <c r="H15155" t="s">
        <v>1663</v>
      </c>
      <c r="I15155" t="s">
        <v>32</v>
      </c>
      <c r="J15155" t="s">
        <v>33</v>
      </c>
      <c r="K15155" t="s">
        <v>27</v>
      </c>
      <c r="L15155" t="s">
        <v>73</v>
      </c>
      <c r="M15155" s="1">
        <v>8043.87</v>
      </c>
      <c r="N15155" s="1">
        <v>722.63</v>
      </c>
      <c r="O15155">
        <v>0.19</v>
      </c>
    </row>
    <row r="15156" spans="1:15" x14ac:dyDescent="0.3">
      <c r="A15156" t="str">
        <f xml:space="preserve"> _xlfn.XLOOKUP(H15156, 'Customers'!B:B, 'Customers'!A:A)</f>
        <v>CUST_227</v>
      </c>
      <c r="B15156" t="str">
        <f>_xlfn.XLOOKUP(L15156, Products!C:C, Products!A:A)</f>
        <v>PROD_6</v>
      </c>
      <c r="C15156">
        <v>15155</v>
      </c>
      <c r="D15156" s="2" t="s">
        <v>1110</v>
      </c>
      <c r="E15156">
        <f>YEAR(Orders[[#This Row],[Order_Date]])</f>
        <v>2023</v>
      </c>
      <c r="F15156">
        <f>MONTH(Orders[[#This Row],[Order_Date]])</f>
        <v>3</v>
      </c>
      <c r="G15156" s="2" t="s">
        <v>1002</v>
      </c>
      <c r="H15156" t="s">
        <v>633</v>
      </c>
      <c r="I15156" t="s">
        <v>21</v>
      </c>
      <c r="J15156" t="s">
        <v>33</v>
      </c>
      <c r="K15156" t="s">
        <v>34</v>
      </c>
      <c r="L15156" t="s">
        <v>52</v>
      </c>
      <c r="M15156" s="1">
        <v>6974.44</v>
      </c>
      <c r="N15156" s="1">
        <v>479.94</v>
      </c>
      <c r="O15156">
        <v>0.11</v>
      </c>
    </row>
    <row r="15157" spans="1:15" x14ac:dyDescent="0.3">
      <c r="A15157" t="str">
        <f xml:space="preserve"> _xlfn.XLOOKUP(H15157, 'Customers'!B:B, 'Customers'!A:A)</f>
        <v>CUST_600</v>
      </c>
      <c r="B15157" t="str">
        <f>_xlfn.XLOOKUP(L15157, Products!C:C, Products!A:A)</f>
        <v>PROD_8</v>
      </c>
      <c r="C15157">
        <v>15156</v>
      </c>
      <c r="D15157" s="2" t="s">
        <v>908</v>
      </c>
      <c r="E15157">
        <f>YEAR(Orders[[#This Row],[Order_Date]])</f>
        <v>2022</v>
      </c>
      <c r="F15157">
        <f>MONTH(Orders[[#This Row],[Order_Date]])</f>
        <v>8</v>
      </c>
      <c r="G15157" s="2" t="s">
        <v>381</v>
      </c>
      <c r="H15157" t="s">
        <v>1312</v>
      </c>
      <c r="I15157" t="s">
        <v>14</v>
      </c>
      <c r="J15157" t="s">
        <v>15</v>
      </c>
      <c r="K15157" t="s">
        <v>27</v>
      </c>
      <c r="L15157" t="s">
        <v>73</v>
      </c>
      <c r="M15157" s="1">
        <v>8398.2900000000009</v>
      </c>
      <c r="N15157" s="1">
        <v>890.25</v>
      </c>
      <c r="O15157">
        <v>0</v>
      </c>
    </row>
    <row r="15158" spans="1:15" x14ac:dyDescent="0.3">
      <c r="A15158" t="str">
        <f xml:space="preserve"> _xlfn.XLOOKUP(H15158, 'Customers'!B:B, 'Customers'!A:A)</f>
        <v>CUST_918</v>
      </c>
      <c r="B15158" t="str">
        <f>_xlfn.XLOOKUP(L15158, Products!C:C, Products!A:A)</f>
        <v>PROD_1</v>
      </c>
      <c r="C15158">
        <v>15157</v>
      </c>
      <c r="D15158" s="2" t="s">
        <v>1422</v>
      </c>
      <c r="E15158">
        <f>YEAR(Orders[[#This Row],[Order_Date]])</f>
        <v>2023</v>
      </c>
      <c r="F15158">
        <f>MONTH(Orders[[#This Row],[Order_Date]])</f>
        <v>9</v>
      </c>
      <c r="G15158" s="2" t="s">
        <v>391</v>
      </c>
      <c r="H15158" t="s">
        <v>1677</v>
      </c>
      <c r="I15158" t="s">
        <v>32</v>
      </c>
      <c r="J15158" t="s">
        <v>65</v>
      </c>
      <c r="K15158" t="s">
        <v>16</v>
      </c>
      <c r="L15158" t="s">
        <v>17</v>
      </c>
      <c r="M15158" s="1">
        <v>7649.76</v>
      </c>
      <c r="N15158" s="1">
        <v>1953.77</v>
      </c>
      <c r="O15158">
        <v>0.3</v>
      </c>
    </row>
    <row r="15159" spans="1:15" x14ac:dyDescent="0.3">
      <c r="A15159" t="str">
        <f xml:space="preserve"> _xlfn.XLOOKUP(H15159, 'Customers'!B:B, 'Customers'!A:A)</f>
        <v>CUST_953</v>
      </c>
      <c r="B15159" t="str">
        <f>_xlfn.XLOOKUP(L15159, Products!C:C, Products!A:A)</f>
        <v>PROD_4</v>
      </c>
      <c r="C15159">
        <v>15158</v>
      </c>
      <c r="D15159" s="2" t="s">
        <v>1136</v>
      </c>
      <c r="E15159">
        <f>YEAR(Orders[[#This Row],[Order_Date]])</f>
        <v>2023</v>
      </c>
      <c r="F15159">
        <f>MONTH(Orders[[#This Row],[Order_Date]])</f>
        <v>11</v>
      </c>
      <c r="G15159" s="2" t="s">
        <v>208</v>
      </c>
      <c r="H15159" t="s">
        <v>1714</v>
      </c>
      <c r="I15159" t="s">
        <v>32</v>
      </c>
      <c r="J15159" t="s">
        <v>65</v>
      </c>
      <c r="K15159" t="s">
        <v>34</v>
      </c>
      <c r="L15159" t="s">
        <v>35</v>
      </c>
      <c r="M15159" s="1">
        <v>3446.27</v>
      </c>
      <c r="N15159" s="1">
        <v>454.7</v>
      </c>
      <c r="O15159">
        <v>0.26</v>
      </c>
    </row>
    <row r="15160" spans="1:15" x14ac:dyDescent="0.3">
      <c r="A15160" t="str">
        <f xml:space="preserve"> _xlfn.XLOOKUP(H15160, 'Customers'!B:B, 'Customers'!A:A)</f>
        <v>CUST_942</v>
      </c>
      <c r="B15160" t="str">
        <f>_xlfn.XLOOKUP(L15160, Products!C:C, Products!A:A)</f>
        <v>PROD_8</v>
      </c>
      <c r="C15160">
        <v>15159</v>
      </c>
      <c r="D15160" s="2" t="s">
        <v>519</v>
      </c>
      <c r="E15160">
        <f>YEAR(Orders[[#This Row],[Order_Date]])</f>
        <v>2022</v>
      </c>
      <c r="F15160">
        <f>MONTH(Orders[[#This Row],[Order_Date]])</f>
        <v>6</v>
      </c>
      <c r="G15160" s="2" t="s">
        <v>910</v>
      </c>
      <c r="H15160" t="s">
        <v>1702</v>
      </c>
      <c r="I15160" t="s">
        <v>14</v>
      </c>
      <c r="J15160" t="s">
        <v>15</v>
      </c>
      <c r="K15160" t="s">
        <v>27</v>
      </c>
      <c r="L15160" t="s">
        <v>73</v>
      </c>
      <c r="M15160" s="1">
        <v>3109.72</v>
      </c>
      <c r="N15160" s="1">
        <v>-225.24</v>
      </c>
      <c r="O15160">
        <v>0.13</v>
      </c>
    </row>
    <row r="15161" spans="1:15" x14ac:dyDescent="0.3">
      <c r="A15161" t="str">
        <f xml:space="preserve"> _xlfn.XLOOKUP(H15161, 'Customers'!B:B, 'Customers'!A:A)</f>
        <v>CUST_195</v>
      </c>
      <c r="B15161" t="str">
        <f>_xlfn.XLOOKUP(L15161, Products!C:C, Products!A:A)</f>
        <v>PROD_2</v>
      </c>
      <c r="C15161">
        <v>15160</v>
      </c>
      <c r="D15161" s="2" t="s">
        <v>1230</v>
      </c>
      <c r="E15161">
        <f>YEAR(Orders[[#This Row],[Order_Date]])</f>
        <v>2023</v>
      </c>
      <c r="F15161">
        <f>MONTH(Orders[[#This Row],[Order_Date]])</f>
        <v>10</v>
      </c>
      <c r="G15161" s="2" t="s">
        <v>448</v>
      </c>
      <c r="H15161" t="s">
        <v>559</v>
      </c>
      <c r="I15161" t="s">
        <v>21</v>
      </c>
      <c r="J15161" t="s">
        <v>65</v>
      </c>
      <c r="K15161" t="s">
        <v>16</v>
      </c>
      <c r="L15161" t="s">
        <v>23</v>
      </c>
      <c r="M15161" s="1">
        <v>7432.34</v>
      </c>
      <c r="N15161" s="1">
        <v>2091.61</v>
      </c>
      <c r="O15161">
        <v>0.01</v>
      </c>
    </row>
    <row r="15162" spans="1:15" x14ac:dyDescent="0.3">
      <c r="A15162" t="str">
        <f xml:space="preserve"> _xlfn.XLOOKUP(H15162, 'Customers'!B:B, 'Customers'!A:A)</f>
        <v>CUST_932</v>
      </c>
      <c r="B15162" t="str">
        <f>_xlfn.XLOOKUP(L15162, Products!C:C, Products!A:A)</f>
        <v>PROD_2</v>
      </c>
      <c r="C15162">
        <v>15161</v>
      </c>
      <c r="D15162" s="2" t="s">
        <v>498</v>
      </c>
      <c r="E15162">
        <f>YEAR(Orders[[#This Row],[Order_Date]])</f>
        <v>2022</v>
      </c>
      <c r="F15162">
        <f>MONTH(Orders[[#This Row],[Order_Date]])</f>
        <v>7</v>
      </c>
      <c r="G15162" s="2" t="s">
        <v>244</v>
      </c>
      <c r="H15162" t="s">
        <v>1692</v>
      </c>
      <c r="I15162" t="s">
        <v>32</v>
      </c>
      <c r="J15162" t="s">
        <v>65</v>
      </c>
      <c r="K15162" t="s">
        <v>16</v>
      </c>
      <c r="L15162" t="s">
        <v>23</v>
      </c>
      <c r="M15162" s="1">
        <v>7216.58</v>
      </c>
      <c r="N15162" s="1">
        <v>-346.81</v>
      </c>
      <c r="O15162">
        <v>0.09</v>
      </c>
    </row>
    <row r="15163" spans="1:15" x14ac:dyDescent="0.3">
      <c r="A15163" t="str">
        <f xml:space="preserve"> _xlfn.XLOOKUP(H15163, 'Customers'!B:B, 'Customers'!A:A)</f>
        <v>CUST_149</v>
      </c>
      <c r="B15163" t="str">
        <f>_xlfn.XLOOKUP(L15163, Products!C:C, Products!A:A)</f>
        <v>PROD_6</v>
      </c>
      <c r="C15163">
        <v>15162</v>
      </c>
      <c r="D15163" s="2" t="s">
        <v>1029</v>
      </c>
      <c r="E15163">
        <f>YEAR(Orders[[#This Row],[Order_Date]])</f>
        <v>2022</v>
      </c>
      <c r="F15163">
        <f>MONTH(Orders[[#This Row],[Order_Date]])</f>
        <v>2</v>
      </c>
      <c r="G15163" s="2" t="s">
        <v>784</v>
      </c>
      <c r="H15163" t="s">
        <v>444</v>
      </c>
      <c r="I15163" t="s">
        <v>21</v>
      </c>
      <c r="J15163" t="s">
        <v>65</v>
      </c>
      <c r="K15163" t="s">
        <v>34</v>
      </c>
      <c r="L15163" t="s">
        <v>52</v>
      </c>
      <c r="M15163" s="1">
        <v>6814.47</v>
      </c>
      <c r="N15163" s="1">
        <v>1153.26</v>
      </c>
      <c r="O15163">
        <v>0.04</v>
      </c>
    </row>
    <row r="15164" spans="1:15" x14ac:dyDescent="0.3">
      <c r="A15164" t="str">
        <f xml:space="preserve"> _xlfn.XLOOKUP(H15164, 'Customers'!B:B, 'Customers'!A:A)</f>
        <v>CUST_835</v>
      </c>
      <c r="B15164" t="str">
        <f>_xlfn.XLOOKUP(L15164, Products!C:C, Products!A:A)</f>
        <v>PROD_6</v>
      </c>
      <c r="C15164">
        <v>15163</v>
      </c>
      <c r="D15164" s="2" t="s">
        <v>118</v>
      </c>
      <c r="E15164">
        <f>YEAR(Orders[[#This Row],[Order_Date]])</f>
        <v>2022</v>
      </c>
      <c r="F15164">
        <f>MONTH(Orders[[#This Row],[Order_Date]])</f>
        <v>10</v>
      </c>
      <c r="G15164" s="2" t="s">
        <v>907</v>
      </c>
      <c r="H15164" t="s">
        <v>1588</v>
      </c>
      <c r="I15164" t="s">
        <v>21</v>
      </c>
      <c r="J15164" t="s">
        <v>65</v>
      </c>
      <c r="K15164" t="s">
        <v>34</v>
      </c>
      <c r="L15164" t="s">
        <v>52</v>
      </c>
      <c r="M15164" s="1">
        <v>6929.53</v>
      </c>
      <c r="N15164" s="1">
        <v>386.88</v>
      </c>
      <c r="O15164">
        <v>0.08</v>
      </c>
    </row>
    <row r="15165" spans="1:15" x14ac:dyDescent="0.3">
      <c r="A15165" t="str">
        <f xml:space="preserve"> _xlfn.XLOOKUP(H15165, 'Customers'!B:B, 'Customers'!A:A)</f>
        <v>CUST_36</v>
      </c>
      <c r="B15165" t="str">
        <f>_xlfn.XLOOKUP(L15165, Products!C:C, Products!A:A)</f>
        <v>PROD_3</v>
      </c>
      <c r="C15165">
        <v>15164</v>
      </c>
      <c r="D15165" s="2" t="s">
        <v>841</v>
      </c>
      <c r="E15165">
        <f>YEAR(Orders[[#This Row],[Order_Date]])</f>
        <v>2023</v>
      </c>
      <c r="F15165">
        <f>MONTH(Orders[[#This Row],[Order_Date]])</f>
        <v>10</v>
      </c>
      <c r="G15165" s="2" t="s">
        <v>185</v>
      </c>
      <c r="H15165" t="s">
        <v>135</v>
      </c>
      <c r="I15165" t="s">
        <v>21</v>
      </c>
      <c r="J15165" t="s">
        <v>33</v>
      </c>
      <c r="K15165" t="s">
        <v>27</v>
      </c>
      <c r="L15165" t="s">
        <v>28</v>
      </c>
      <c r="M15165" s="1">
        <v>3294.7</v>
      </c>
      <c r="N15165" s="1">
        <v>-314.48</v>
      </c>
      <c r="O15165">
        <v>0.06</v>
      </c>
    </row>
    <row r="15166" spans="1:15" x14ac:dyDescent="0.3">
      <c r="A15166" t="str">
        <f xml:space="preserve"> _xlfn.XLOOKUP(H15166, 'Customers'!B:B, 'Customers'!A:A)</f>
        <v>CUST_392</v>
      </c>
      <c r="B15166" t="str">
        <f>_xlfn.XLOOKUP(L15166, Products!C:C, Products!A:A)</f>
        <v>PROD_8</v>
      </c>
      <c r="C15166">
        <v>15165</v>
      </c>
      <c r="D15166" s="2" t="s">
        <v>585</v>
      </c>
      <c r="E15166">
        <f>YEAR(Orders[[#This Row],[Order_Date]])</f>
        <v>2022</v>
      </c>
      <c r="F15166">
        <f>MONTH(Orders[[#This Row],[Order_Date]])</f>
        <v>8</v>
      </c>
      <c r="G15166" s="2" t="s">
        <v>241</v>
      </c>
      <c r="H15166" t="s">
        <v>968</v>
      </c>
      <c r="I15166" t="s">
        <v>32</v>
      </c>
      <c r="J15166" t="s">
        <v>65</v>
      </c>
      <c r="K15166" t="s">
        <v>27</v>
      </c>
      <c r="L15166" t="s">
        <v>73</v>
      </c>
      <c r="M15166" s="1">
        <v>944.26</v>
      </c>
      <c r="N15166" s="1">
        <v>174.91</v>
      </c>
      <c r="O15166">
        <v>0.13</v>
      </c>
    </row>
    <row r="15167" spans="1:15" x14ac:dyDescent="0.3">
      <c r="A15167" t="str">
        <f xml:space="preserve"> _xlfn.XLOOKUP(H15167, 'Customers'!B:B, 'Customers'!A:A)</f>
        <v>CUST_457</v>
      </c>
      <c r="B15167" t="str">
        <f>_xlfn.XLOOKUP(L15167, Products!C:C, Products!A:A)</f>
        <v>PROD_2</v>
      </c>
      <c r="C15167">
        <v>15166</v>
      </c>
      <c r="D15167" s="2" t="s">
        <v>87</v>
      </c>
      <c r="E15167">
        <f>YEAR(Orders[[#This Row],[Order_Date]])</f>
        <v>2023</v>
      </c>
      <c r="F15167">
        <f>MONTH(Orders[[#This Row],[Order_Date]])</f>
        <v>11</v>
      </c>
      <c r="G15167" s="2" t="s">
        <v>634</v>
      </c>
      <c r="H15167" t="s">
        <v>1085</v>
      </c>
      <c r="I15167" t="s">
        <v>14</v>
      </c>
      <c r="J15167" t="s">
        <v>15</v>
      </c>
      <c r="K15167" t="s">
        <v>16</v>
      </c>
      <c r="L15167" t="s">
        <v>23</v>
      </c>
      <c r="M15167" s="1">
        <v>1695.31</v>
      </c>
      <c r="N15167" s="1">
        <v>59.5</v>
      </c>
      <c r="O15167">
        <v>0.28999999999999998</v>
      </c>
    </row>
    <row r="15168" spans="1:15" x14ac:dyDescent="0.3">
      <c r="A15168" t="str">
        <f xml:space="preserve"> _xlfn.XLOOKUP(H15168, 'Customers'!B:B, 'Customers'!A:A)</f>
        <v>CUST_205</v>
      </c>
      <c r="B15168" t="str">
        <f>_xlfn.XLOOKUP(L15168, Products!C:C, Products!A:A)</f>
        <v>PROD_8</v>
      </c>
      <c r="C15168">
        <v>15167</v>
      </c>
      <c r="D15168" s="2" t="s">
        <v>610</v>
      </c>
      <c r="E15168">
        <f>YEAR(Orders[[#This Row],[Order_Date]])</f>
        <v>2022</v>
      </c>
      <c r="F15168">
        <f>MONTH(Orders[[#This Row],[Order_Date]])</f>
        <v>5</v>
      </c>
      <c r="G15168" s="2" t="s">
        <v>1552</v>
      </c>
      <c r="H15168" t="s">
        <v>586</v>
      </c>
      <c r="I15168" t="s">
        <v>14</v>
      </c>
      <c r="J15168" t="s">
        <v>15</v>
      </c>
      <c r="K15168" t="s">
        <v>27</v>
      </c>
      <c r="L15168" t="s">
        <v>73</v>
      </c>
      <c r="M15168" s="1">
        <v>7264.81</v>
      </c>
      <c r="N15168" s="1">
        <v>188.03</v>
      </c>
      <c r="O15168">
        <v>0.23</v>
      </c>
    </row>
    <row r="15169" spans="1:15" x14ac:dyDescent="0.3">
      <c r="A15169" t="str">
        <f xml:space="preserve"> _xlfn.XLOOKUP(H15169, 'Customers'!B:B, 'Customers'!A:A)</f>
        <v>CUST_821</v>
      </c>
      <c r="B15169" t="str">
        <f>_xlfn.XLOOKUP(L15169, Products!C:C, Products!A:A)</f>
        <v>PROD_1</v>
      </c>
      <c r="C15169">
        <v>15168</v>
      </c>
      <c r="D15169" s="2" t="s">
        <v>47</v>
      </c>
      <c r="E15169">
        <f>YEAR(Orders[[#This Row],[Order_Date]])</f>
        <v>2023</v>
      </c>
      <c r="F15169">
        <f>MONTH(Orders[[#This Row],[Order_Date]])</f>
        <v>2</v>
      </c>
      <c r="G15169" s="2" t="s">
        <v>1286</v>
      </c>
      <c r="H15169" t="s">
        <v>1572</v>
      </c>
      <c r="I15169" t="s">
        <v>21</v>
      </c>
      <c r="J15169" t="s">
        <v>33</v>
      </c>
      <c r="K15169" t="s">
        <v>27</v>
      </c>
      <c r="L15169" t="s">
        <v>17</v>
      </c>
      <c r="M15169" s="1">
        <v>2039.18</v>
      </c>
      <c r="N15169" s="1">
        <v>-184.38</v>
      </c>
      <c r="O15169">
        <v>0.15</v>
      </c>
    </row>
    <row r="15170" spans="1:15" x14ac:dyDescent="0.3">
      <c r="A15170" t="str">
        <f xml:space="preserve"> _xlfn.XLOOKUP(H15170, 'Customers'!B:B, 'Customers'!A:A)</f>
        <v>CUST_91</v>
      </c>
      <c r="B15170" t="str">
        <f>_xlfn.XLOOKUP(L15170, Products!C:C, Products!A:A)</f>
        <v>PROD_3</v>
      </c>
      <c r="C15170">
        <v>15169</v>
      </c>
      <c r="D15170" s="2" t="s">
        <v>1140</v>
      </c>
      <c r="E15170">
        <f>YEAR(Orders[[#This Row],[Order_Date]])</f>
        <v>2022</v>
      </c>
      <c r="F15170">
        <f>MONTH(Orders[[#This Row],[Order_Date]])</f>
        <v>3</v>
      </c>
      <c r="G15170" s="2" t="s">
        <v>307</v>
      </c>
      <c r="H15170" t="s">
        <v>291</v>
      </c>
      <c r="I15170" t="s">
        <v>32</v>
      </c>
      <c r="J15170" t="s">
        <v>65</v>
      </c>
      <c r="K15170" t="s">
        <v>27</v>
      </c>
      <c r="L15170" t="s">
        <v>28</v>
      </c>
      <c r="M15170" s="1">
        <v>7903.5</v>
      </c>
      <c r="N15170" s="1">
        <v>1582.17</v>
      </c>
      <c r="O15170">
        <v>0.26</v>
      </c>
    </row>
    <row r="15171" spans="1:15" x14ac:dyDescent="0.3">
      <c r="A15171" t="str">
        <f xml:space="preserve"> _xlfn.XLOOKUP(H15171, 'Customers'!B:B, 'Customers'!A:A)</f>
        <v>CUST_836</v>
      </c>
      <c r="B15171" t="str">
        <f>_xlfn.XLOOKUP(L15171, Products!C:C, Products!A:A)</f>
        <v>PROD_3</v>
      </c>
      <c r="C15171">
        <v>15170</v>
      </c>
      <c r="D15171" s="2" t="s">
        <v>827</v>
      </c>
      <c r="E15171">
        <f>YEAR(Orders[[#This Row],[Order_Date]])</f>
        <v>2023</v>
      </c>
      <c r="F15171">
        <f>MONTH(Orders[[#This Row],[Order_Date]])</f>
        <v>4</v>
      </c>
      <c r="G15171" s="2" t="s">
        <v>807</v>
      </c>
      <c r="H15171" t="s">
        <v>1589</v>
      </c>
      <c r="I15171" t="s">
        <v>14</v>
      </c>
      <c r="J15171" t="s">
        <v>22</v>
      </c>
      <c r="K15171" t="s">
        <v>27</v>
      </c>
      <c r="L15171" t="s">
        <v>28</v>
      </c>
      <c r="M15171" s="1">
        <v>6425.21</v>
      </c>
      <c r="N15171" s="1">
        <v>1254.8</v>
      </c>
      <c r="O15171">
        <v>0.06</v>
      </c>
    </row>
    <row r="15172" spans="1:15" x14ac:dyDescent="0.3">
      <c r="A15172" t="str">
        <f xml:space="preserve"> _xlfn.XLOOKUP(H15172, 'Customers'!B:B, 'Customers'!A:A)</f>
        <v>CUST_18</v>
      </c>
      <c r="B15172" t="str">
        <f>_xlfn.XLOOKUP(L15172, Products!C:C, Products!A:A)</f>
        <v>PROD_7</v>
      </c>
      <c r="C15172">
        <v>15171</v>
      </c>
      <c r="D15172" s="2" t="s">
        <v>1286</v>
      </c>
      <c r="E15172">
        <f>YEAR(Orders[[#This Row],[Order_Date]])</f>
        <v>2023</v>
      </c>
      <c r="F15172">
        <f>MONTH(Orders[[#This Row],[Order_Date]])</f>
        <v>2</v>
      </c>
      <c r="G15172" s="2" t="s">
        <v>667</v>
      </c>
      <c r="H15172" t="s">
        <v>82</v>
      </c>
      <c r="I15172" t="s">
        <v>21</v>
      </c>
      <c r="J15172" t="s">
        <v>22</v>
      </c>
      <c r="K15172" t="s">
        <v>16</v>
      </c>
      <c r="L15172" t="s">
        <v>66</v>
      </c>
      <c r="M15172" s="1">
        <v>1555.91</v>
      </c>
      <c r="N15172" s="1">
        <v>259.07</v>
      </c>
      <c r="O15172">
        <v>0.16</v>
      </c>
    </row>
    <row r="15173" spans="1:15" x14ac:dyDescent="0.3">
      <c r="A15173" t="str">
        <f xml:space="preserve"> _xlfn.XLOOKUP(H15173, 'Customers'!B:B, 'Customers'!A:A)</f>
        <v>CUST_706</v>
      </c>
      <c r="B15173" t="str">
        <f>_xlfn.XLOOKUP(L15173, Products!C:C, Products!A:A)</f>
        <v>PROD_7</v>
      </c>
      <c r="C15173">
        <v>15172</v>
      </c>
      <c r="D15173" s="2" t="s">
        <v>305</v>
      </c>
      <c r="E15173">
        <f>YEAR(Orders[[#This Row],[Order_Date]])</f>
        <v>2022</v>
      </c>
      <c r="F15173">
        <f>MONTH(Orders[[#This Row],[Order_Date]])</f>
        <v>6</v>
      </c>
      <c r="G15173" s="2" t="s">
        <v>518</v>
      </c>
      <c r="H15173" t="s">
        <v>1445</v>
      </c>
      <c r="I15173" t="s">
        <v>21</v>
      </c>
      <c r="J15173" t="s">
        <v>22</v>
      </c>
      <c r="K15173" t="s">
        <v>16</v>
      </c>
      <c r="L15173" t="s">
        <v>66</v>
      </c>
      <c r="M15173" s="1">
        <v>3728.96</v>
      </c>
      <c r="N15173" s="1">
        <v>-126.97</v>
      </c>
      <c r="O15173">
        <v>0.08</v>
      </c>
    </row>
    <row r="15174" spans="1:15" x14ac:dyDescent="0.3">
      <c r="A15174" t="str">
        <f xml:space="preserve"> _xlfn.XLOOKUP(H15174, 'Customers'!B:B, 'Customers'!A:A)</f>
        <v>CUST_485</v>
      </c>
      <c r="B15174" t="str">
        <f>_xlfn.XLOOKUP(L15174, Products!C:C, Products!A:A)</f>
        <v>PROD_6</v>
      </c>
      <c r="C15174">
        <v>15173</v>
      </c>
      <c r="D15174" s="2" t="s">
        <v>407</v>
      </c>
      <c r="E15174">
        <f>YEAR(Orders[[#This Row],[Order_Date]])</f>
        <v>2022</v>
      </c>
      <c r="F15174">
        <f>MONTH(Orders[[#This Row],[Order_Date]])</f>
        <v>11</v>
      </c>
      <c r="G15174" s="2" t="s">
        <v>986</v>
      </c>
      <c r="H15174" t="s">
        <v>1128</v>
      </c>
      <c r="I15174" t="s">
        <v>14</v>
      </c>
      <c r="J15174" t="s">
        <v>22</v>
      </c>
      <c r="K15174" t="s">
        <v>34</v>
      </c>
      <c r="L15174" t="s">
        <v>52</v>
      </c>
      <c r="M15174" s="1">
        <v>6257.87</v>
      </c>
      <c r="N15174" s="1">
        <v>1579.61</v>
      </c>
      <c r="O15174">
        <v>0.22</v>
      </c>
    </row>
    <row r="15175" spans="1:15" x14ac:dyDescent="0.3">
      <c r="A15175" t="str">
        <f xml:space="preserve"> _xlfn.XLOOKUP(H15175, 'Customers'!B:B, 'Customers'!A:A)</f>
        <v>CUST_916</v>
      </c>
      <c r="B15175" t="str">
        <f>_xlfn.XLOOKUP(L15175, Products!C:C, Products!A:A)</f>
        <v>PROD_4</v>
      </c>
      <c r="C15175">
        <v>15174</v>
      </c>
      <c r="D15175" s="2" t="s">
        <v>733</v>
      </c>
      <c r="E15175">
        <f>YEAR(Orders[[#This Row],[Order_Date]])</f>
        <v>2023</v>
      </c>
      <c r="F15175">
        <f>MONTH(Orders[[#This Row],[Order_Date]])</f>
        <v>5</v>
      </c>
      <c r="G15175" s="2" t="s">
        <v>721</v>
      </c>
      <c r="H15175" t="s">
        <v>1675</v>
      </c>
      <c r="I15175" t="s">
        <v>14</v>
      </c>
      <c r="J15175" t="s">
        <v>65</v>
      </c>
      <c r="K15175" t="s">
        <v>34</v>
      </c>
      <c r="L15175" t="s">
        <v>35</v>
      </c>
      <c r="M15175" s="1">
        <v>9239.7999999999993</v>
      </c>
      <c r="N15175" s="1">
        <v>2748.02</v>
      </c>
      <c r="O15175">
        <v>0.17</v>
      </c>
    </row>
    <row r="15176" spans="1:15" x14ac:dyDescent="0.3">
      <c r="A15176" t="str">
        <f xml:space="preserve"> _xlfn.XLOOKUP(H15176, 'Customers'!B:B, 'Customers'!A:A)</f>
        <v>CUST_392</v>
      </c>
      <c r="B15176" t="str">
        <f>_xlfn.XLOOKUP(L15176, Products!C:C, Products!A:A)</f>
        <v>PROD_2</v>
      </c>
      <c r="C15176">
        <v>15175</v>
      </c>
      <c r="D15176" s="2" t="s">
        <v>907</v>
      </c>
      <c r="E15176">
        <f>YEAR(Orders[[#This Row],[Order_Date]])</f>
        <v>2022</v>
      </c>
      <c r="F15176">
        <f>MONTH(Orders[[#This Row],[Order_Date]])</f>
        <v>10</v>
      </c>
      <c r="G15176" s="2" t="s">
        <v>738</v>
      </c>
      <c r="H15176" t="s">
        <v>968</v>
      </c>
      <c r="I15176" t="s">
        <v>21</v>
      </c>
      <c r="J15176" t="s">
        <v>65</v>
      </c>
      <c r="K15176" t="s">
        <v>16</v>
      </c>
      <c r="L15176" t="s">
        <v>23</v>
      </c>
      <c r="M15176" s="1">
        <v>5015.79</v>
      </c>
      <c r="N15176" s="1">
        <v>991.31</v>
      </c>
      <c r="O15176">
        <v>0.01</v>
      </c>
    </row>
    <row r="15177" spans="1:15" x14ac:dyDescent="0.3">
      <c r="A15177" t="str">
        <f xml:space="preserve"> _xlfn.XLOOKUP(H15177, 'Customers'!B:B, 'Customers'!A:A)</f>
        <v>CUST_153</v>
      </c>
      <c r="B15177" t="str">
        <f>_xlfn.XLOOKUP(L15177, Products!C:C, Products!A:A)</f>
        <v>PROD_7</v>
      </c>
      <c r="C15177">
        <v>15176</v>
      </c>
      <c r="D15177" s="2" t="s">
        <v>1166</v>
      </c>
      <c r="E15177">
        <f>YEAR(Orders[[#This Row],[Order_Date]])</f>
        <v>2022</v>
      </c>
      <c r="F15177">
        <f>MONTH(Orders[[#This Row],[Order_Date]])</f>
        <v>9</v>
      </c>
      <c r="G15177" s="2" t="s">
        <v>169</v>
      </c>
      <c r="H15177" t="s">
        <v>452</v>
      </c>
      <c r="I15177" t="s">
        <v>21</v>
      </c>
      <c r="J15177" t="s">
        <v>65</v>
      </c>
      <c r="K15177" t="s">
        <v>16</v>
      </c>
      <c r="L15177" t="s">
        <v>66</v>
      </c>
      <c r="M15177" s="1">
        <v>8214.73</v>
      </c>
      <c r="N15177" s="1">
        <v>-564.63</v>
      </c>
      <c r="O15177">
        <v>0.05</v>
      </c>
    </row>
    <row r="15178" spans="1:15" x14ac:dyDescent="0.3">
      <c r="A15178" t="str">
        <f xml:space="preserve"> _xlfn.XLOOKUP(H15178, 'Customers'!B:B, 'Customers'!A:A)</f>
        <v>CUST_569</v>
      </c>
      <c r="B15178" t="str">
        <f>_xlfn.XLOOKUP(L15178, Products!C:C, Products!A:A)</f>
        <v>PROD_6</v>
      </c>
      <c r="C15178">
        <v>15177</v>
      </c>
      <c r="D15178" s="2" t="s">
        <v>277</v>
      </c>
      <c r="E15178">
        <f>YEAR(Orders[[#This Row],[Order_Date]])</f>
        <v>2023</v>
      </c>
      <c r="F15178">
        <f>MONTH(Orders[[#This Row],[Order_Date]])</f>
        <v>5</v>
      </c>
      <c r="G15178" s="2" t="s">
        <v>733</v>
      </c>
      <c r="H15178" t="s">
        <v>1263</v>
      </c>
      <c r="I15178" t="s">
        <v>14</v>
      </c>
      <c r="J15178" t="s">
        <v>33</v>
      </c>
      <c r="K15178" t="s">
        <v>34</v>
      </c>
      <c r="L15178" t="s">
        <v>52</v>
      </c>
      <c r="M15178" s="1">
        <v>1402.21</v>
      </c>
      <c r="N15178" s="1">
        <v>223.56</v>
      </c>
      <c r="O15178">
        <v>7.0000000000000007E-2</v>
      </c>
    </row>
    <row r="15179" spans="1:15" x14ac:dyDescent="0.3">
      <c r="A15179" t="str">
        <f xml:space="preserve"> _xlfn.XLOOKUP(H15179, 'Customers'!B:B, 'Customers'!A:A)</f>
        <v>CUST_917</v>
      </c>
      <c r="B15179" t="str">
        <f>_xlfn.XLOOKUP(L15179, Products!C:C, Products!A:A)</f>
        <v>PROD_3</v>
      </c>
      <c r="C15179">
        <v>15178</v>
      </c>
      <c r="D15179" s="2" t="s">
        <v>1131</v>
      </c>
      <c r="E15179">
        <f>YEAR(Orders[[#This Row],[Order_Date]])</f>
        <v>2023</v>
      </c>
      <c r="F15179">
        <f>MONTH(Orders[[#This Row],[Order_Date]])</f>
        <v>1</v>
      </c>
      <c r="G15179" s="2" t="s">
        <v>125</v>
      </c>
      <c r="H15179" t="s">
        <v>1676</v>
      </c>
      <c r="I15179" t="s">
        <v>14</v>
      </c>
      <c r="J15179" t="s">
        <v>22</v>
      </c>
      <c r="K15179" t="s">
        <v>27</v>
      </c>
      <c r="L15179" t="s">
        <v>28</v>
      </c>
      <c r="M15179" s="1">
        <v>6709.68</v>
      </c>
      <c r="N15179" s="1">
        <v>1304.8699999999999</v>
      </c>
      <c r="O15179">
        <v>0.15</v>
      </c>
    </row>
    <row r="15180" spans="1:15" x14ac:dyDescent="0.3">
      <c r="A15180" t="str">
        <f xml:space="preserve"> _xlfn.XLOOKUP(H15180, 'Customers'!B:B, 'Customers'!A:A)</f>
        <v>CUST_336</v>
      </c>
      <c r="B15180" t="str">
        <f>_xlfn.XLOOKUP(L15180, Products!C:C, Products!A:A)</f>
        <v>PROD_2</v>
      </c>
      <c r="C15180">
        <v>15179</v>
      </c>
      <c r="D15180" s="2" t="s">
        <v>687</v>
      </c>
      <c r="E15180">
        <f>YEAR(Orders[[#This Row],[Order_Date]])</f>
        <v>2022</v>
      </c>
      <c r="F15180">
        <f>MONTH(Orders[[#This Row],[Order_Date]])</f>
        <v>5</v>
      </c>
      <c r="G15180" s="2" t="s">
        <v>773</v>
      </c>
      <c r="H15180" t="s">
        <v>864</v>
      </c>
      <c r="I15180" t="s">
        <v>14</v>
      </c>
      <c r="J15180" t="s">
        <v>22</v>
      </c>
      <c r="K15180" t="s">
        <v>16</v>
      </c>
      <c r="L15180" t="s">
        <v>23</v>
      </c>
      <c r="M15180" s="1">
        <v>7942.09</v>
      </c>
      <c r="N15180" s="1">
        <v>-502.74</v>
      </c>
      <c r="O15180">
        <v>0.14000000000000001</v>
      </c>
    </row>
    <row r="15181" spans="1:15" x14ac:dyDescent="0.3">
      <c r="A15181" t="str">
        <f xml:space="preserve"> _xlfn.XLOOKUP(H15181, 'Customers'!B:B, 'Customers'!A:A)</f>
        <v>CUST_933</v>
      </c>
      <c r="B15181" t="str">
        <f>_xlfn.XLOOKUP(L15181, Products!C:C, Products!A:A)</f>
        <v>PROD_1</v>
      </c>
      <c r="C15181">
        <v>15180</v>
      </c>
      <c r="D15181" s="2" t="s">
        <v>544</v>
      </c>
      <c r="E15181">
        <f>YEAR(Orders[[#This Row],[Order_Date]])</f>
        <v>2023</v>
      </c>
      <c r="F15181">
        <f>MONTH(Orders[[#This Row],[Order_Date]])</f>
        <v>7</v>
      </c>
      <c r="G15181" s="2" t="s">
        <v>421</v>
      </c>
      <c r="H15181" t="s">
        <v>1693</v>
      </c>
      <c r="I15181" t="s">
        <v>14</v>
      </c>
      <c r="J15181" t="s">
        <v>15</v>
      </c>
      <c r="K15181" t="s">
        <v>16</v>
      </c>
      <c r="L15181" t="s">
        <v>17</v>
      </c>
      <c r="M15181" s="1">
        <v>3208.05</v>
      </c>
      <c r="N15181" s="1">
        <v>271.57</v>
      </c>
      <c r="O15181">
        <v>0.18</v>
      </c>
    </row>
    <row r="15182" spans="1:15" x14ac:dyDescent="0.3">
      <c r="A15182" t="str">
        <f xml:space="preserve"> _xlfn.XLOOKUP(H15182, 'Customers'!B:B, 'Customers'!A:A)</f>
        <v>CUST_381</v>
      </c>
      <c r="B15182" t="str">
        <f>_xlfn.XLOOKUP(L15182, Products!C:C, Products!A:A)</f>
        <v>PROD_6</v>
      </c>
      <c r="C15182">
        <v>15181</v>
      </c>
      <c r="D15182" s="2" t="s">
        <v>350</v>
      </c>
      <c r="E15182">
        <f>YEAR(Orders[[#This Row],[Order_Date]])</f>
        <v>2022</v>
      </c>
      <c r="F15182">
        <f>MONTH(Orders[[#This Row],[Order_Date]])</f>
        <v>1</v>
      </c>
      <c r="G15182" s="2" t="s">
        <v>550</v>
      </c>
      <c r="H15182" t="s">
        <v>946</v>
      </c>
      <c r="I15182" t="s">
        <v>21</v>
      </c>
      <c r="J15182" t="s">
        <v>33</v>
      </c>
      <c r="K15182" t="s">
        <v>34</v>
      </c>
      <c r="L15182" t="s">
        <v>52</v>
      </c>
      <c r="M15182" s="1">
        <v>4420.03</v>
      </c>
      <c r="N15182" s="1">
        <v>547.61</v>
      </c>
      <c r="O15182">
        <v>0.26</v>
      </c>
    </row>
    <row r="15183" spans="1:15" x14ac:dyDescent="0.3">
      <c r="A15183" t="str">
        <f xml:space="preserve"> _xlfn.XLOOKUP(H15183, 'Customers'!B:B, 'Customers'!A:A)</f>
        <v>CUST_163</v>
      </c>
      <c r="B15183" t="str">
        <f>_xlfn.XLOOKUP(L15183, Products!C:C, Products!A:A)</f>
        <v>PROD_2</v>
      </c>
      <c r="C15183">
        <v>15182</v>
      </c>
      <c r="D15183" s="2" t="s">
        <v>206</v>
      </c>
      <c r="E15183">
        <f>YEAR(Orders[[#This Row],[Order_Date]])</f>
        <v>2022</v>
      </c>
      <c r="F15183">
        <f>MONTH(Orders[[#This Row],[Order_Date]])</f>
        <v>12</v>
      </c>
      <c r="G15183" s="2" t="s">
        <v>134</v>
      </c>
      <c r="H15183" t="s">
        <v>479</v>
      </c>
      <c r="I15183" t="s">
        <v>14</v>
      </c>
      <c r="J15183" t="s">
        <v>33</v>
      </c>
      <c r="K15183" t="s">
        <v>16</v>
      </c>
      <c r="L15183" t="s">
        <v>23</v>
      </c>
      <c r="M15183" s="1">
        <v>7046.84</v>
      </c>
      <c r="N15183" s="1">
        <v>200.79</v>
      </c>
      <c r="O15183">
        <v>0.03</v>
      </c>
    </row>
    <row r="15184" spans="1:15" x14ac:dyDescent="0.3">
      <c r="A15184" t="str">
        <f xml:space="preserve"> _xlfn.XLOOKUP(H15184, 'Customers'!B:B, 'Customers'!A:A)</f>
        <v>CUST_21</v>
      </c>
      <c r="B15184" t="str">
        <f>_xlfn.XLOOKUP(L15184, Products!C:C, Products!A:A)</f>
        <v>PROD_3</v>
      </c>
      <c r="C15184">
        <v>15183</v>
      </c>
      <c r="D15184" s="2" t="s">
        <v>77</v>
      </c>
      <c r="E15184">
        <f>YEAR(Orders[[#This Row],[Order_Date]])</f>
        <v>2023</v>
      </c>
      <c r="F15184">
        <f>MONTH(Orders[[#This Row],[Order_Date]])</f>
        <v>3</v>
      </c>
      <c r="G15184" s="2" t="s">
        <v>459</v>
      </c>
      <c r="H15184" t="s">
        <v>90</v>
      </c>
      <c r="I15184" t="s">
        <v>14</v>
      </c>
      <c r="J15184" t="s">
        <v>33</v>
      </c>
      <c r="K15184" t="s">
        <v>27</v>
      </c>
      <c r="L15184" t="s">
        <v>28</v>
      </c>
      <c r="M15184" s="1">
        <v>7471.36</v>
      </c>
      <c r="N15184" s="1">
        <v>-134.53</v>
      </c>
      <c r="O15184">
        <v>0.03</v>
      </c>
    </row>
    <row r="15185" spans="1:15" x14ac:dyDescent="0.3">
      <c r="A15185" t="str">
        <f xml:space="preserve"> _xlfn.XLOOKUP(H15185, 'Customers'!B:B, 'Customers'!A:A)</f>
        <v>CUST_449</v>
      </c>
      <c r="B15185" t="str">
        <f>_xlfn.XLOOKUP(L15185, Products!C:C, Products!A:A)</f>
        <v>PROD_8</v>
      </c>
      <c r="C15185">
        <v>15184</v>
      </c>
      <c r="D15185" s="2" t="s">
        <v>676</v>
      </c>
      <c r="E15185">
        <f>YEAR(Orders[[#This Row],[Order_Date]])</f>
        <v>2023</v>
      </c>
      <c r="F15185">
        <f>MONTH(Orders[[#This Row],[Order_Date]])</f>
        <v>11</v>
      </c>
      <c r="G15185" s="2" t="s">
        <v>1137</v>
      </c>
      <c r="H15185" t="s">
        <v>1071</v>
      </c>
      <c r="I15185" t="s">
        <v>32</v>
      </c>
      <c r="J15185" t="s">
        <v>22</v>
      </c>
      <c r="K15185" t="s">
        <v>27</v>
      </c>
      <c r="L15185" t="s">
        <v>73</v>
      </c>
      <c r="M15185" s="1">
        <v>3857.89</v>
      </c>
      <c r="N15185" s="1">
        <v>990.67</v>
      </c>
      <c r="O15185">
        <v>0.28999999999999998</v>
      </c>
    </row>
    <row r="15186" spans="1:15" x14ac:dyDescent="0.3">
      <c r="A15186" t="str">
        <f xml:space="preserve"> _xlfn.XLOOKUP(H15186, 'Customers'!B:B, 'Customers'!A:A)</f>
        <v>CUST_741</v>
      </c>
      <c r="B15186" t="str">
        <f>_xlfn.XLOOKUP(L15186, Products!C:C, Products!A:A)</f>
        <v>PROD_1</v>
      </c>
      <c r="C15186">
        <v>15185</v>
      </c>
      <c r="D15186" s="2" t="s">
        <v>743</v>
      </c>
      <c r="E15186">
        <f>YEAR(Orders[[#This Row],[Order_Date]])</f>
        <v>2022</v>
      </c>
      <c r="F15186">
        <f>MONTH(Orders[[#This Row],[Order_Date]])</f>
        <v>9</v>
      </c>
      <c r="G15186" s="2" t="s">
        <v>194</v>
      </c>
      <c r="H15186" t="s">
        <v>1486</v>
      </c>
      <c r="I15186" t="s">
        <v>32</v>
      </c>
      <c r="J15186" t="s">
        <v>33</v>
      </c>
      <c r="K15186" t="s">
        <v>27</v>
      </c>
      <c r="L15186" t="s">
        <v>17</v>
      </c>
      <c r="M15186" s="1">
        <v>1771.63</v>
      </c>
      <c r="N15186" s="1">
        <v>226.82</v>
      </c>
      <c r="O15186">
        <v>0.25</v>
      </c>
    </row>
    <row r="15187" spans="1:15" x14ac:dyDescent="0.3">
      <c r="A15187" t="str">
        <f xml:space="preserve"> _xlfn.XLOOKUP(H15187, 'Customers'!B:B, 'Customers'!A:A)</f>
        <v>CUST_522</v>
      </c>
      <c r="B15187" t="str">
        <f>_xlfn.XLOOKUP(L15187, Products!C:C, Products!A:A)</f>
        <v>PROD_8</v>
      </c>
      <c r="C15187">
        <v>15186</v>
      </c>
      <c r="D15187" s="2" t="s">
        <v>142</v>
      </c>
      <c r="E15187">
        <f>YEAR(Orders[[#This Row],[Order_Date]])</f>
        <v>2023</v>
      </c>
      <c r="F15187">
        <f>MONTH(Orders[[#This Row],[Order_Date]])</f>
        <v>8</v>
      </c>
      <c r="G15187" s="2" t="s">
        <v>238</v>
      </c>
      <c r="H15187" t="s">
        <v>1196</v>
      </c>
      <c r="I15187" t="s">
        <v>14</v>
      </c>
      <c r="J15187" t="s">
        <v>33</v>
      </c>
      <c r="K15187" t="s">
        <v>27</v>
      </c>
      <c r="L15187" t="s">
        <v>73</v>
      </c>
      <c r="M15187" s="1">
        <v>3605.34</v>
      </c>
      <c r="N15187" s="1">
        <v>760.8</v>
      </c>
      <c r="O15187">
        <v>0.01</v>
      </c>
    </row>
    <row r="15188" spans="1:15" x14ac:dyDescent="0.3">
      <c r="A15188" t="str">
        <f xml:space="preserve"> _xlfn.XLOOKUP(H15188, 'Customers'!B:B, 'Customers'!A:A)</f>
        <v>CUST_464</v>
      </c>
      <c r="B15188" t="str">
        <f>_xlfn.XLOOKUP(L15188, Products!C:C, Products!A:A)</f>
        <v>PROD_8</v>
      </c>
      <c r="C15188">
        <v>15187</v>
      </c>
      <c r="D15188" s="2" t="s">
        <v>541</v>
      </c>
      <c r="E15188">
        <f>YEAR(Orders[[#This Row],[Order_Date]])</f>
        <v>2022</v>
      </c>
      <c r="F15188">
        <f>MONTH(Orders[[#This Row],[Order_Date]])</f>
        <v>6</v>
      </c>
      <c r="G15188" s="2" t="s">
        <v>1642</v>
      </c>
      <c r="H15188" t="s">
        <v>1092</v>
      </c>
      <c r="I15188" t="s">
        <v>32</v>
      </c>
      <c r="J15188" t="s">
        <v>65</v>
      </c>
      <c r="K15188" t="s">
        <v>27</v>
      </c>
      <c r="L15188" t="s">
        <v>73</v>
      </c>
      <c r="M15188" s="1">
        <v>1846.41</v>
      </c>
      <c r="N15188" s="1">
        <v>20.79</v>
      </c>
      <c r="O15188">
        <v>0.28000000000000003</v>
      </c>
    </row>
    <row r="15189" spans="1:15" x14ac:dyDescent="0.3">
      <c r="A15189" t="str">
        <f xml:space="preserve"> _xlfn.XLOOKUP(H15189, 'Customers'!B:B, 'Customers'!A:A)</f>
        <v>CUST_891</v>
      </c>
      <c r="B15189" t="str">
        <f>_xlfn.XLOOKUP(L15189, Products!C:C, Products!A:A)</f>
        <v>PROD_1</v>
      </c>
      <c r="C15189">
        <v>15188</v>
      </c>
      <c r="D15189" s="2" t="s">
        <v>409</v>
      </c>
      <c r="E15189">
        <f>YEAR(Orders[[#This Row],[Order_Date]])</f>
        <v>2022</v>
      </c>
      <c r="F15189">
        <f>MONTH(Orders[[#This Row],[Order_Date]])</f>
        <v>9</v>
      </c>
      <c r="G15189" s="2" t="s">
        <v>264</v>
      </c>
      <c r="H15189" t="s">
        <v>1650</v>
      </c>
      <c r="I15189" t="s">
        <v>14</v>
      </c>
      <c r="J15189" t="s">
        <v>65</v>
      </c>
      <c r="K15189" t="s">
        <v>27</v>
      </c>
      <c r="L15189" t="s">
        <v>17</v>
      </c>
      <c r="M15189" s="1">
        <v>7603.29</v>
      </c>
      <c r="N15189" s="1">
        <v>-188.5</v>
      </c>
      <c r="O15189">
        <v>0.18</v>
      </c>
    </row>
    <row r="15190" spans="1:15" x14ac:dyDescent="0.3">
      <c r="A15190" t="str">
        <f xml:space="preserve"> _xlfn.XLOOKUP(H15190, 'Customers'!B:B, 'Customers'!A:A)</f>
        <v>CUST_941</v>
      </c>
      <c r="B15190" t="str">
        <f>_xlfn.XLOOKUP(L15190, Products!C:C, Products!A:A)</f>
        <v>PROD_1</v>
      </c>
      <c r="C15190">
        <v>15189</v>
      </c>
      <c r="D15190" s="2" t="s">
        <v>713</v>
      </c>
      <c r="E15190">
        <f>YEAR(Orders[[#This Row],[Order_Date]])</f>
        <v>2022</v>
      </c>
      <c r="F15190">
        <f>MONTH(Orders[[#This Row],[Order_Date]])</f>
        <v>12</v>
      </c>
      <c r="G15190" s="2" t="s">
        <v>817</v>
      </c>
      <c r="H15190" t="s">
        <v>1701</v>
      </c>
      <c r="I15190" t="s">
        <v>32</v>
      </c>
      <c r="J15190" t="s">
        <v>15</v>
      </c>
      <c r="K15190" t="s">
        <v>16</v>
      </c>
      <c r="L15190" t="s">
        <v>17</v>
      </c>
      <c r="M15190" s="1">
        <v>468.46</v>
      </c>
      <c r="N15190" s="1">
        <v>126.96</v>
      </c>
      <c r="O15190">
        <v>0.03</v>
      </c>
    </row>
    <row r="15191" spans="1:15" x14ac:dyDescent="0.3">
      <c r="A15191" t="str">
        <f xml:space="preserve"> _xlfn.XLOOKUP(H15191, 'Customers'!B:B, 'Customers'!A:A)</f>
        <v>CUST_995</v>
      </c>
      <c r="B15191" t="str">
        <f>_xlfn.XLOOKUP(L15191, Products!C:C, Products!A:A)</f>
        <v>PROD_3</v>
      </c>
      <c r="C15191">
        <v>15190</v>
      </c>
      <c r="D15191" s="2" t="s">
        <v>910</v>
      </c>
      <c r="E15191">
        <f>YEAR(Orders[[#This Row],[Order_Date]])</f>
        <v>2022</v>
      </c>
      <c r="F15191">
        <f>MONTH(Orders[[#This Row],[Order_Date]])</f>
        <v>6</v>
      </c>
      <c r="G15191" s="2" t="s">
        <v>618</v>
      </c>
      <c r="H15191" t="s">
        <v>1759</v>
      </c>
      <c r="I15191" t="s">
        <v>21</v>
      </c>
      <c r="J15191" t="s">
        <v>33</v>
      </c>
      <c r="K15191" t="s">
        <v>27</v>
      </c>
      <c r="L15191" t="s">
        <v>28</v>
      </c>
      <c r="M15191" s="1">
        <v>6384.91</v>
      </c>
      <c r="N15191" s="1">
        <v>76.510000000000005</v>
      </c>
      <c r="O15191">
        <v>0.01</v>
      </c>
    </row>
    <row r="15192" spans="1:15" x14ac:dyDescent="0.3">
      <c r="A15192" t="str">
        <f xml:space="preserve"> _xlfn.XLOOKUP(H15192, 'Customers'!B:B, 'Customers'!A:A)</f>
        <v>CUST_828</v>
      </c>
      <c r="B15192" t="str">
        <f>_xlfn.XLOOKUP(L15192, Products!C:C, Products!A:A)</f>
        <v>PROD_4</v>
      </c>
      <c r="C15192">
        <v>15191</v>
      </c>
      <c r="D15192" s="2" t="s">
        <v>462</v>
      </c>
      <c r="E15192">
        <f>YEAR(Orders[[#This Row],[Order_Date]])</f>
        <v>2022</v>
      </c>
      <c r="F15192">
        <f>MONTH(Orders[[#This Row],[Order_Date]])</f>
        <v>1</v>
      </c>
      <c r="G15192" s="2" t="s">
        <v>319</v>
      </c>
      <c r="H15192" t="s">
        <v>1580</v>
      </c>
      <c r="I15192" t="s">
        <v>21</v>
      </c>
      <c r="J15192" t="s">
        <v>33</v>
      </c>
      <c r="K15192" t="s">
        <v>34</v>
      </c>
      <c r="L15192" t="s">
        <v>35</v>
      </c>
      <c r="M15192" s="1">
        <v>4389.57</v>
      </c>
      <c r="N15192" s="1">
        <v>-55.78</v>
      </c>
      <c r="O15192">
        <v>0.22</v>
      </c>
    </row>
    <row r="15193" spans="1:15" x14ac:dyDescent="0.3">
      <c r="A15193" t="str">
        <f xml:space="preserve"> _xlfn.XLOOKUP(H15193, 'Customers'!B:B, 'Customers'!A:A)</f>
        <v>CUST_807</v>
      </c>
      <c r="B15193" t="str">
        <f>_xlfn.XLOOKUP(L15193, Products!C:C, Products!A:A)</f>
        <v>PROD_4</v>
      </c>
      <c r="C15193">
        <v>15192</v>
      </c>
      <c r="D15193" s="2" t="s">
        <v>908</v>
      </c>
      <c r="E15193">
        <f>YEAR(Orders[[#This Row],[Order_Date]])</f>
        <v>2022</v>
      </c>
      <c r="F15193">
        <f>MONTH(Orders[[#This Row],[Order_Date]])</f>
        <v>8</v>
      </c>
      <c r="G15193" s="2" t="s">
        <v>404</v>
      </c>
      <c r="H15193" t="s">
        <v>1557</v>
      </c>
      <c r="I15193" t="s">
        <v>21</v>
      </c>
      <c r="J15193" t="s">
        <v>22</v>
      </c>
      <c r="K15193" t="s">
        <v>34</v>
      </c>
      <c r="L15193" t="s">
        <v>35</v>
      </c>
      <c r="M15193" s="1">
        <v>8779.48</v>
      </c>
      <c r="N15193" s="1">
        <v>2314.16</v>
      </c>
      <c r="O15193">
        <v>0.09</v>
      </c>
    </row>
    <row r="15194" spans="1:15" x14ac:dyDescent="0.3">
      <c r="A15194" t="str">
        <f xml:space="preserve"> _xlfn.XLOOKUP(H15194, 'Customers'!B:B, 'Customers'!A:A)</f>
        <v>CUST_902</v>
      </c>
      <c r="B15194" t="str">
        <f>_xlfn.XLOOKUP(L15194, Products!C:C, Products!A:A)</f>
        <v>PROD_8</v>
      </c>
      <c r="C15194">
        <v>15193</v>
      </c>
      <c r="D15194" s="2" t="s">
        <v>745</v>
      </c>
      <c r="E15194">
        <f>YEAR(Orders[[#This Row],[Order_Date]])</f>
        <v>2022</v>
      </c>
      <c r="F15194">
        <f>MONTH(Orders[[#This Row],[Order_Date]])</f>
        <v>1</v>
      </c>
      <c r="G15194" s="2" t="s">
        <v>431</v>
      </c>
      <c r="H15194" t="s">
        <v>1661</v>
      </c>
      <c r="I15194" t="s">
        <v>14</v>
      </c>
      <c r="J15194" t="s">
        <v>33</v>
      </c>
      <c r="K15194" t="s">
        <v>27</v>
      </c>
      <c r="L15194" t="s">
        <v>73</v>
      </c>
      <c r="M15194" s="1">
        <v>1149.9100000000001</v>
      </c>
      <c r="N15194" s="1">
        <v>89.81</v>
      </c>
      <c r="O15194">
        <v>0.28999999999999998</v>
      </c>
    </row>
    <row r="15195" spans="1:15" x14ac:dyDescent="0.3">
      <c r="A15195" t="str">
        <f xml:space="preserve"> _xlfn.XLOOKUP(H15195, 'Customers'!B:B, 'Customers'!A:A)</f>
        <v>CUST_953</v>
      </c>
      <c r="B15195" t="str">
        <f>_xlfn.XLOOKUP(L15195, Products!C:C, Products!A:A)</f>
        <v>PROD_1</v>
      </c>
      <c r="C15195">
        <v>15194</v>
      </c>
      <c r="D15195" s="2" t="s">
        <v>784</v>
      </c>
      <c r="E15195">
        <f>YEAR(Orders[[#This Row],[Order_Date]])</f>
        <v>2022</v>
      </c>
      <c r="F15195">
        <f>MONTH(Orders[[#This Row],[Order_Date]])</f>
        <v>2</v>
      </c>
      <c r="G15195" s="2" t="s">
        <v>154</v>
      </c>
      <c r="H15195" t="s">
        <v>1714</v>
      </c>
      <c r="I15195" t="s">
        <v>21</v>
      </c>
      <c r="J15195" t="s">
        <v>65</v>
      </c>
      <c r="K15195" t="s">
        <v>16</v>
      </c>
      <c r="L15195" t="s">
        <v>17</v>
      </c>
      <c r="M15195" s="1">
        <v>3036.89</v>
      </c>
      <c r="N15195" s="1">
        <v>312.77999999999997</v>
      </c>
      <c r="O15195">
        <v>0.15</v>
      </c>
    </row>
    <row r="15196" spans="1:15" x14ac:dyDescent="0.3">
      <c r="A15196" t="str">
        <f xml:space="preserve"> _xlfn.XLOOKUP(H15196, 'Customers'!B:B, 'Customers'!A:A)</f>
        <v>CUST_459</v>
      </c>
      <c r="B15196" t="str">
        <f>_xlfn.XLOOKUP(L15196, Products!C:C, Products!A:A)</f>
        <v>PROD_5</v>
      </c>
      <c r="C15196">
        <v>15195</v>
      </c>
      <c r="D15196" s="2" t="s">
        <v>843</v>
      </c>
      <c r="E15196">
        <f>YEAR(Orders[[#This Row],[Order_Date]])</f>
        <v>2023</v>
      </c>
      <c r="F15196">
        <f>MONTH(Orders[[#This Row],[Order_Date]])</f>
        <v>6</v>
      </c>
      <c r="G15196" s="2" t="s">
        <v>1382</v>
      </c>
      <c r="H15196" t="s">
        <v>1087</v>
      </c>
      <c r="I15196" t="s">
        <v>32</v>
      </c>
      <c r="J15196" t="s">
        <v>22</v>
      </c>
      <c r="K15196" t="s">
        <v>34</v>
      </c>
      <c r="L15196" t="s">
        <v>39</v>
      </c>
      <c r="M15196" s="1">
        <v>1598.29</v>
      </c>
      <c r="N15196" s="1">
        <v>282.97000000000003</v>
      </c>
      <c r="O15196">
        <v>0.04</v>
      </c>
    </row>
    <row r="15197" spans="1:15" x14ac:dyDescent="0.3">
      <c r="A15197" t="str">
        <f xml:space="preserve"> _xlfn.XLOOKUP(H15197, 'Customers'!B:B, 'Customers'!A:A)</f>
        <v>CUST_169</v>
      </c>
      <c r="B15197" t="str">
        <f>_xlfn.XLOOKUP(L15197, Products!C:C, Products!A:A)</f>
        <v>PROD_8</v>
      </c>
      <c r="C15197">
        <v>15196</v>
      </c>
      <c r="D15197" s="2" t="s">
        <v>257</v>
      </c>
      <c r="E15197">
        <f>YEAR(Orders[[#This Row],[Order_Date]])</f>
        <v>2023</v>
      </c>
      <c r="F15197">
        <f>MONTH(Orders[[#This Row],[Order_Date]])</f>
        <v>12</v>
      </c>
      <c r="G15197" s="2" t="s">
        <v>258</v>
      </c>
      <c r="H15197" t="s">
        <v>497</v>
      </c>
      <c r="I15197" t="s">
        <v>14</v>
      </c>
      <c r="J15197" t="s">
        <v>65</v>
      </c>
      <c r="K15197" t="s">
        <v>27</v>
      </c>
      <c r="L15197" t="s">
        <v>73</v>
      </c>
      <c r="M15197" s="1">
        <v>1420.39</v>
      </c>
      <c r="N15197" s="1">
        <v>-96.11</v>
      </c>
      <c r="O15197">
        <v>0.02</v>
      </c>
    </row>
    <row r="15198" spans="1:15" x14ac:dyDescent="0.3">
      <c r="A15198" t="str">
        <f xml:space="preserve"> _xlfn.XLOOKUP(H15198, 'Customers'!B:B, 'Customers'!A:A)</f>
        <v>CUST_906</v>
      </c>
      <c r="B15198" t="str">
        <f>_xlfn.XLOOKUP(L15198, Products!C:C, Products!A:A)</f>
        <v>PROD_3</v>
      </c>
      <c r="C15198">
        <v>15197</v>
      </c>
      <c r="D15198" s="2" t="s">
        <v>345</v>
      </c>
      <c r="E15198">
        <f>YEAR(Orders[[#This Row],[Order_Date]])</f>
        <v>2023</v>
      </c>
      <c r="F15198">
        <f>MONTH(Orders[[#This Row],[Order_Date]])</f>
        <v>2</v>
      </c>
      <c r="G15198" s="2" t="s">
        <v>847</v>
      </c>
      <c r="H15198" t="s">
        <v>1665</v>
      </c>
      <c r="I15198" t="s">
        <v>21</v>
      </c>
      <c r="J15198" t="s">
        <v>65</v>
      </c>
      <c r="K15198" t="s">
        <v>27</v>
      </c>
      <c r="L15198" t="s">
        <v>28</v>
      </c>
      <c r="M15198" s="1">
        <v>1515.76</v>
      </c>
      <c r="N15198" s="1">
        <v>279.89999999999998</v>
      </c>
      <c r="O15198">
        <v>0</v>
      </c>
    </row>
    <row r="15199" spans="1:15" x14ac:dyDescent="0.3">
      <c r="A15199" t="str">
        <f xml:space="preserve"> _xlfn.XLOOKUP(H15199, 'Customers'!B:B, 'Customers'!A:A)</f>
        <v>CUST_210</v>
      </c>
      <c r="B15199" t="str">
        <f>_xlfn.XLOOKUP(L15199, Products!C:C, Products!A:A)</f>
        <v>PROD_1</v>
      </c>
      <c r="C15199">
        <v>15198</v>
      </c>
      <c r="D15199" s="2" t="s">
        <v>110</v>
      </c>
      <c r="E15199">
        <f>YEAR(Orders[[#This Row],[Order_Date]])</f>
        <v>2022</v>
      </c>
      <c r="F15199">
        <f>MONTH(Orders[[#This Row],[Order_Date]])</f>
        <v>10</v>
      </c>
      <c r="G15199" s="2" t="s">
        <v>127</v>
      </c>
      <c r="H15199" t="s">
        <v>598</v>
      </c>
      <c r="I15199" t="s">
        <v>21</v>
      </c>
      <c r="J15199" t="s">
        <v>22</v>
      </c>
      <c r="K15199" t="s">
        <v>16</v>
      </c>
      <c r="L15199" t="s">
        <v>17</v>
      </c>
      <c r="M15199" s="1">
        <v>1860.8</v>
      </c>
      <c r="N15199" s="1">
        <v>365.72</v>
      </c>
      <c r="O15199">
        <v>0.26</v>
      </c>
    </row>
    <row r="15200" spans="1:15" x14ac:dyDescent="0.3">
      <c r="A15200" t="str">
        <f xml:space="preserve"> _xlfn.XLOOKUP(H15200, 'Customers'!B:B, 'Customers'!A:A)</f>
        <v>CUST_855</v>
      </c>
      <c r="B15200" t="str">
        <f>_xlfn.XLOOKUP(L15200, Products!C:C, Products!A:A)</f>
        <v>PROD_6</v>
      </c>
      <c r="C15200">
        <v>15199</v>
      </c>
      <c r="D15200" s="2" t="s">
        <v>382</v>
      </c>
      <c r="E15200">
        <f>YEAR(Orders[[#This Row],[Order_Date]])</f>
        <v>2022</v>
      </c>
      <c r="F15200">
        <f>MONTH(Orders[[#This Row],[Order_Date]])</f>
        <v>11</v>
      </c>
      <c r="G15200" s="2" t="s">
        <v>970</v>
      </c>
      <c r="H15200" t="s">
        <v>1608</v>
      </c>
      <c r="I15200" t="s">
        <v>21</v>
      </c>
      <c r="J15200" t="s">
        <v>65</v>
      </c>
      <c r="K15200" t="s">
        <v>34</v>
      </c>
      <c r="L15200" t="s">
        <v>52</v>
      </c>
      <c r="M15200" s="1">
        <v>7889.84</v>
      </c>
      <c r="N15200" s="1">
        <v>708.07</v>
      </c>
      <c r="O15200">
        <v>0.17</v>
      </c>
    </row>
    <row r="15201" spans="1:15" x14ac:dyDescent="0.3">
      <c r="A15201" t="str">
        <f xml:space="preserve"> _xlfn.XLOOKUP(H15201, 'Customers'!B:B, 'Customers'!A:A)</f>
        <v>CUST_219</v>
      </c>
      <c r="B15201" t="str">
        <f>_xlfn.XLOOKUP(L15201, Products!C:C, Products!A:A)</f>
        <v>PROD_7</v>
      </c>
      <c r="C15201">
        <v>15200</v>
      </c>
      <c r="D15201" s="2" t="s">
        <v>92</v>
      </c>
      <c r="E15201">
        <f>YEAR(Orders[[#This Row],[Order_Date]])</f>
        <v>2023</v>
      </c>
      <c r="F15201">
        <f>MONTH(Orders[[#This Row],[Order_Date]])</f>
        <v>9</v>
      </c>
      <c r="G15201" s="2" t="s">
        <v>1188</v>
      </c>
      <c r="H15201" t="s">
        <v>617</v>
      </c>
      <c r="I15201" t="s">
        <v>14</v>
      </c>
      <c r="J15201" t="s">
        <v>15</v>
      </c>
      <c r="K15201" t="s">
        <v>16</v>
      </c>
      <c r="L15201" t="s">
        <v>66</v>
      </c>
      <c r="M15201" s="1">
        <v>7715.6</v>
      </c>
      <c r="N15201" s="1">
        <v>386.69</v>
      </c>
      <c r="O15201">
        <v>0.18</v>
      </c>
    </row>
    <row r="15202" spans="1:15" x14ac:dyDescent="0.3">
      <c r="A15202" t="str">
        <f xml:space="preserve"> _xlfn.XLOOKUP(H15202, 'Customers'!B:B, 'Customers'!A:A)</f>
        <v>CUST_537</v>
      </c>
      <c r="B15202" t="str">
        <f>_xlfn.XLOOKUP(L15202, Products!C:C, Products!A:A)</f>
        <v>PROD_8</v>
      </c>
      <c r="C15202">
        <v>15201</v>
      </c>
      <c r="D15202" s="2" t="s">
        <v>84</v>
      </c>
      <c r="E15202">
        <f>YEAR(Orders[[#This Row],[Order_Date]])</f>
        <v>2023</v>
      </c>
      <c r="F15202">
        <f>MONTH(Orders[[#This Row],[Order_Date]])</f>
        <v>1</v>
      </c>
      <c r="G15202" s="2" t="s">
        <v>539</v>
      </c>
      <c r="H15202" t="s">
        <v>1218</v>
      </c>
      <c r="I15202" t="s">
        <v>14</v>
      </c>
      <c r="J15202" t="s">
        <v>65</v>
      </c>
      <c r="K15202" t="s">
        <v>27</v>
      </c>
      <c r="L15202" t="s">
        <v>73</v>
      </c>
      <c r="M15202" s="1">
        <v>2225.2600000000002</v>
      </c>
      <c r="N15202" s="1">
        <v>580.48</v>
      </c>
      <c r="O15202">
        <v>0.09</v>
      </c>
    </row>
    <row r="15203" spans="1:15" x14ac:dyDescent="0.3">
      <c r="A15203" t="str">
        <f xml:space="preserve"> _xlfn.XLOOKUP(H15203, 'Customers'!B:B, 'Customers'!A:A)</f>
        <v>CUST_402</v>
      </c>
      <c r="B15203" t="str">
        <f>_xlfn.XLOOKUP(L15203, Products!C:C, Products!A:A)</f>
        <v>PROD_3</v>
      </c>
      <c r="C15203">
        <v>15202</v>
      </c>
      <c r="D15203" s="2" t="s">
        <v>264</v>
      </c>
      <c r="E15203">
        <f>YEAR(Orders[[#This Row],[Order_Date]])</f>
        <v>2022</v>
      </c>
      <c r="F15203">
        <f>MONTH(Orders[[#This Row],[Order_Date]])</f>
        <v>9</v>
      </c>
      <c r="G15203" s="2" t="s">
        <v>863</v>
      </c>
      <c r="H15203" t="s">
        <v>987</v>
      </c>
      <c r="I15203" t="s">
        <v>32</v>
      </c>
      <c r="J15203" t="s">
        <v>33</v>
      </c>
      <c r="K15203" t="s">
        <v>27</v>
      </c>
      <c r="L15203" t="s">
        <v>28</v>
      </c>
      <c r="M15203" s="1">
        <v>8741.39</v>
      </c>
      <c r="N15203" s="1">
        <v>994.02</v>
      </c>
      <c r="O15203">
        <v>0.08</v>
      </c>
    </row>
    <row r="15204" spans="1:15" x14ac:dyDescent="0.3">
      <c r="A15204" t="str">
        <f xml:space="preserve"> _xlfn.XLOOKUP(H15204, 'Customers'!B:B, 'Customers'!A:A)</f>
        <v>CUST_625</v>
      </c>
      <c r="B15204" t="str">
        <f>_xlfn.XLOOKUP(L15204, Products!C:C, Products!A:A)</f>
        <v>PROD_7</v>
      </c>
      <c r="C15204">
        <v>15203</v>
      </c>
      <c r="D15204" s="2" t="s">
        <v>516</v>
      </c>
      <c r="E15204">
        <f>YEAR(Orders[[#This Row],[Order_Date]])</f>
        <v>2022</v>
      </c>
      <c r="F15204">
        <f>MONTH(Orders[[#This Row],[Order_Date]])</f>
        <v>2</v>
      </c>
      <c r="G15204" s="2" t="s">
        <v>1183</v>
      </c>
      <c r="H15204" t="s">
        <v>1347</v>
      </c>
      <c r="I15204" t="s">
        <v>21</v>
      </c>
      <c r="J15204" t="s">
        <v>33</v>
      </c>
      <c r="K15204" t="s">
        <v>16</v>
      </c>
      <c r="L15204" t="s">
        <v>66</v>
      </c>
      <c r="M15204" s="1">
        <v>3482.66</v>
      </c>
      <c r="N15204" s="1">
        <v>678.42</v>
      </c>
      <c r="O15204">
        <v>0.28000000000000003</v>
      </c>
    </row>
    <row r="15205" spans="1:15" x14ac:dyDescent="0.3">
      <c r="A15205" t="str">
        <f xml:space="preserve"> _xlfn.XLOOKUP(H15205, 'Customers'!B:B, 'Customers'!A:A)</f>
        <v>CUST_75</v>
      </c>
      <c r="B15205" t="str">
        <f>_xlfn.XLOOKUP(L15205, Products!C:C, Products!A:A)</f>
        <v>PROD_1</v>
      </c>
      <c r="C15205">
        <v>15204</v>
      </c>
      <c r="D15205" s="2" t="s">
        <v>745</v>
      </c>
      <c r="E15205">
        <f>YEAR(Orders[[#This Row],[Order_Date]])</f>
        <v>2022</v>
      </c>
      <c r="F15205">
        <f>MONTH(Orders[[#This Row],[Order_Date]])</f>
        <v>1</v>
      </c>
      <c r="G15205" s="2" t="s">
        <v>431</v>
      </c>
      <c r="H15205" t="s">
        <v>245</v>
      </c>
      <c r="I15205" t="s">
        <v>21</v>
      </c>
      <c r="J15205" t="s">
        <v>33</v>
      </c>
      <c r="K15205" t="s">
        <v>16</v>
      </c>
      <c r="L15205" t="s">
        <v>17</v>
      </c>
      <c r="M15205" s="1">
        <v>1678.17</v>
      </c>
      <c r="N15205" s="1">
        <v>158.43</v>
      </c>
      <c r="O15205">
        <v>0.3</v>
      </c>
    </row>
    <row r="15206" spans="1:15" x14ac:dyDescent="0.3">
      <c r="A15206" t="str">
        <f xml:space="preserve"> _xlfn.XLOOKUP(H15206, 'Customers'!B:B, 'Customers'!A:A)</f>
        <v>CUST_521</v>
      </c>
      <c r="B15206" t="str">
        <f>_xlfn.XLOOKUP(L15206, Products!C:C, Products!A:A)</f>
        <v>PROD_5</v>
      </c>
      <c r="C15206">
        <v>15205</v>
      </c>
      <c r="D15206" s="2" t="s">
        <v>530</v>
      </c>
      <c r="E15206">
        <f>YEAR(Orders[[#This Row],[Order_Date]])</f>
        <v>2023</v>
      </c>
      <c r="F15206">
        <f>MONTH(Orders[[#This Row],[Order_Date]])</f>
        <v>10</v>
      </c>
      <c r="G15206" s="2" t="s">
        <v>94</v>
      </c>
      <c r="H15206" t="s">
        <v>1194</v>
      </c>
      <c r="I15206" t="s">
        <v>32</v>
      </c>
      <c r="J15206" t="s">
        <v>22</v>
      </c>
      <c r="K15206" t="s">
        <v>34</v>
      </c>
      <c r="L15206" t="s">
        <v>39</v>
      </c>
      <c r="M15206" s="1">
        <v>6472.01</v>
      </c>
      <c r="N15206" s="1">
        <v>1116.7</v>
      </c>
      <c r="O15206">
        <v>0.28000000000000003</v>
      </c>
    </row>
    <row r="15207" spans="1:15" x14ac:dyDescent="0.3">
      <c r="A15207" t="str">
        <f xml:space="preserve"> _xlfn.XLOOKUP(H15207, 'Customers'!B:B, 'Customers'!A:A)</f>
        <v>CUST_497</v>
      </c>
      <c r="B15207" t="str">
        <f>_xlfn.XLOOKUP(L15207, Products!C:C, Products!A:A)</f>
        <v>PROD_2</v>
      </c>
      <c r="C15207">
        <v>15206</v>
      </c>
      <c r="D15207" s="2" t="s">
        <v>280</v>
      </c>
      <c r="E15207">
        <f>YEAR(Orders[[#This Row],[Order_Date]])</f>
        <v>2022</v>
      </c>
      <c r="F15207">
        <f>MONTH(Orders[[#This Row],[Order_Date]])</f>
        <v>11</v>
      </c>
      <c r="G15207" s="2" t="s">
        <v>115</v>
      </c>
      <c r="H15207" t="s">
        <v>1153</v>
      </c>
      <c r="I15207" t="s">
        <v>21</v>
      </c>
      <c r="J15207" t="s">
        <v>15</v>
      </c>
      <c r="K15207" t="s">
        <v>16</v>
      </c>
      <c r="L15207" t="s">
        <v>23</v>
      </c>
      <c r="M15207" s="1">
        <v>7205.7</v>
      </c>
      <c r="N15207" s="1">
        <v>-651.54</v>
      </c>
      <c r="O15207">
        <v>0.15</v>
      </c>
    </row>
    <row r="15208" spans="1:15" x14ac:dyDescent="0.3">
      <c r="A15208" t="str">
        <f xml:space="preserve"> _xlfn.XLOOKUP(H15208, 'Customers'!B:B, 'Customers'!A:A)</f>
        <v>CUST_686</v>
      </c>
      <c r="B15208" t="str">
        <f>_xlfn.XLOOKUP(L15208, Products!C:C, Products!A:A)</f>
        <v>PROD_3</v>
      </c>
      <c r="C15208">
        <v>15207</v>
      </c>
      <c r="D15208" s="2" t="s">
        <v>165</v>
      </c>
      <c r="E15208">
        <f>YEAR(Orders[[#This Row],[Order_Date]])</f>
        <v>2022</v>
      </c>
      <c r="F15208">
        <f>MONTH(Orders[[#This Row],[Order_Date]])</f>
        <v>5</v>
      </c>
      <c r="G15208" s="2" t="s">
        <v>166</v>
      </c>
      <c r="H15208" t="s">
        <v>1423</v>
      </c>
      <c r="I15208" t="s">
        <v>21</v>
      </c>
      <c r="J15208" t="s">
        <v>65</v>
      </c>
      <c r="K15208" t="s">
        <v>27</v>
      </c>
      <c r="L15208" t="s">
        <v>28</v>
      </c>
      <c r="M15208" s="1">
        <v>2627.34</v>
      </c>
      <c r="N15208" s="1">
        <v>408.13</v>
      </c>
      <c r="O15208">
        <v>0.28000000000000003</v>
      </c>
    </row>
    <row r="15209" spans="1:15" x14ac:dyDescent="0.3">
      <c r="A15209" t="str">
        <f xml:space="preserve"> _xlfn.XLOOKUP(H15209, 'Customers'!B:B, 'Customers'!A:A)</f>
        <v>CUST_961</v>
      </c>
      <c r="B15209" t="str">
        <f>_xlfn.XLOOKUP(L15209, Products!C:C, Products!A:A)</f>
        <v>PROD_5</v>
      </c>
      <c r="C15209">
        <v>15208</v>
      </c>
      <c r="D15209" s="2" t="s">
        <v>634</v>
      </c>
      <c r="E15209">
        <f>YEAR(Orders[[#This Row],[Order_Date]])</f>
        <v>2023</v>
      </c>
      <c r="F15209">
        <f>MONTH(Orders[[#This Row],[Order_Date]])</f>
        <v>12</v>
      </c>
      <c r="G15209" s="2" t="s">
        <v>837</v>
      </c>
      <c r="H15209" t="s">
        <v>1723</v>
      </c>
      <c r="I15209" t="s">
        <v>14</v>
      </c>
      <c r="J15209" t="s">
        <v>15</v>
      </c>
      <c r="K15209" t="s">
        <v>34</v>
      </c>
      <c r="L15209" t="s">
        <v>39</v>
      </c>
      <c r="M15209" s="1">
        <v>5562.53</v>
      </c>
      <c r="N15209" s="1">
        <v>1101.1500000000001</v>
      </c>
      <c r="O15209">
        <v>7.0000000000000007E-2</v>
      </c>
    </row>
    <row r="15210" spans="1:15" x14ac:dyDescent="0.3">
      <c r="A15210" t="str">
        <f xml:space="preserve"> _xlfn.XLOOKUP(H15210, 'Customers'!B:B, 'Customers'!A:A)</f>
        <v>CUST_626</v>
      </c>
      <c r="B15210" t="str">
        <f>_xlfn.XLOOKUP(L15210, Products!C:C, Products!A:A)</f>
        <v>PROD_7</v>
      </c>
      <c r="C15210">
        <v>15209</v>
      </c>
      <c r="D15210" s="2" t="s">
        <v>203</v>
      </c>
      <c r="E15210">
        <f>YEAR(Orders[[#This Row],[Order_Date]])</f>
        <v>2023</v>
      </c>
      <c r="F15210">
        <f>MONTH(Orders[[#This Row],[Order_Date]])</f>
        <v>10</v>
      </c>
      <c r="G15210" s="2" t="s">
        <v>1342</v>
      </c>
      <c r="H15210" t="s">
        <v>1348</v>
      </c>
      <c r="I15210" t="s">
        <v>32</v>
      </c>
      <c r="J15210" t="s">
        <v>22</v>
      </c>
      <c r="K15210" t="s">
        <v>16</v>
      </c>
      <c r="L15210" t="s">
        <v>66</v>
      </c>
      <c r="M15210" s="1">
        <v>3186.98</v>
      </c>
      <c r="N15210" s="1">
        <v>239.34</v>
      </c>
      <c r="O15210">
        <v>0.16</v>
      </c>
    </row>
    <row r="15211" spans="1:15" x14ac:dyDescent="0.3">
      <c r="A15211" t="str">
        <f xml:space="preserve"> _xlfn.XLOOKUP(H15211, 'Customers'!B:B, 'Customers'!A:A)</f>
        <v>CUST_292</v>
      </c>
      <c r="B15211" t="str">
        <f>_xlfn.XLOOKUP(L15211, Products!C:C, Products!A:A)</f>
        <v>PROD_2</v>
      </c>
      <c r="C15211">
        <v>15210</v>
      </c>
      <c r="D15211" s="2" t="s">
        <v>963</v>
      </c>
      <c r="E15211">
        <f>YEAR(Orders[[#This Row],[Order_Date]])</f>
        <v>2023</v>
      </c>
      <c r="F15211">
        <f>MONTH(Orders[[#This Row],[Order_Date]])</f>
        <v>3</v>
      </c>
      <c r="G15211" s="2" t="s">
        <v>1252</v>
      </c>
      <c r="H15211" t="s">
        <v>777</v>
      </c>
      <c r="I15211" t="s">
        <v>32</v>
      </c>
      <c r="J15211" t="s">
        <v>33</v>
      </c>
      <c r="K15211" t="s">
        <v>16</v>
      </c>
      <c r="L15211" t="s">
        <v>23</v>
      </c>
      <c r="M15211" s="1">
        <v>8206.15</v>
      </c>
      <c r="N15211" s="1">
        <v>892.7</v>
      </c>
      <c r="O15211">
        <v>0.23</v>
      </c>
    </row>
    <row r="15212" spans="1:15" x14ac:dyDescent="0.3">
      <c r="A15212" t="str">
        <f xml:space="preserve"> _xlfn.XLOOKUP(H15212, 'Customers'!B:B, 'Customers'!A:A)</f>
        <v>CUST_139</v>
      </c>
      <c r="B15212" t="str">
        <f>_xlfn.XLOOKUP(L15212, Products!C:C, Products!A:A)</f>
        <v>PROD_3</v>
      </c>
      <c r="C15212">
        <v>15211</v>
      </c>
      <c r="D15212" s="2" t="s">
        <v>1416</v>
      </c>
      <c r="E15212">
        <f>YEAR(Orders[[#This Row],[Order_Date]])</f>
        <v>2022</v>
      </c>
      <c r="F15212">
        <f>MONTH(Orders[[#This Row],[Order_Date]])</f>
        <v>3</v>
      </c>
      <c r="G15212" s="2" t="s">
        <v>139</v>
      </c>
      <c r="H15212" t="s">
        <v>427</v>
      </c>
      <c r="I15212" t="s">
        <v>21</v>
      </c>
      <c r="J15212" t="s">
        <v>15</v>
      </c>
      <c r="K15212" t="s">
        <v>27</v>
      </c>
      <c r="L15212" t="s">
        <v>28</v>
      </c>
      <c r="M15212" s="1">
        <v>3698.96</v>
      </c>
      <c r="N15212" s="1">
        <v>175.26</v>
      </c>
      <c r="O15212">
        <v>0.08</v>
      </c>
    </row>
    <row r="15213" spans="1:15" x14ac:dyDescent="0.3">
      <c r="A15213" t="str">
        <f xml:space="preserve"> _xlfn.XLOOKUP(H15213, 'Customers'!B:B, 'Customers'!A:A)</f>
        <v>CUST_309</v>
      </c>
      <c r="B15213" t="str">
        <f>_xlfn.XLOOKUP(L15213, Products!C:C, Products!A:A)</f>
        <v>PROD_1</v>
      </c>
      <c r="C15213">
        <v>15212</v>
      </c>
      <c r="D15213" s="2" t="s">
        <v>1006</v>
      </c>
      <c r="E15213">
        <f>YEAR(Orders[[#This Row],[Order_Date]])</f>
        <v>2023</v>
      </c>
      <c r="F15213">
        <f>MONTH(Orders[[#This Row],[Order_Date]])</f>
        <v>2</v>
      </c>
      <c r="G15213" s="2" t="s">
        <v>47</v>
      </c>
      <c r="H15213" t="s">
        <v>808</v>
      </c>
      <c r="I15213" t="s">
        <v>32</v>
      </c>
      <c r="J15213" t="s">
        <v>15</v>
      </c>
      <c r="K15213" t="s">
        <v>16</v>
      </c>
      <c r="L15213" t="s">
        <v>17</v>
      </c>
      <c r="M15213" s="1">
        <v>1026.54</v>
      </c>
      <c r="N15213" s="1">
        <v>219.64</v>
      </c>
      <c r="O15213">
        <v>7.0000000000000007E-2</v>
      </c>
    </row>
    <row r="15214" spans="1:15" x14ac:dyDescent="0.3">
      <c r="A15214" t="str">
        <f xml:space="preserve"> _xlfn.XLOOKUP(H15214, 'Customers'!B:B, 'Customers'!A:A)</f>
        <v>CUST_783</v>
      </c>
      <c r="B15214" t="str">
        <f>_xlfn.XLOOKUP(L15214, Products!C:C, Products!A:A)</f>
        <v>PROD_5</v>
      </c>
      <c r="C15214">
        <v>15213</v>
      </c>
      <c r="D15214" s="2" t="s">
        <v>759</v>
      </c>
      <c r="E15214">
        <f>YEAR(Orders[[#This Row],[Order_Date]])</f>
        <v>2023</v>
      </c>
      <c r="F15214">
        <f>MONTH(Orders[[#This Row],[Order_Date]])</f>
        <v>8</v>
      </c>
      <c r="G15214" s="2" t="s">
        <v>1407</v>
      </c>
      <c r="H15214" t="s">
        <v>1530</v>
      </c>
      <c r="I15214" t="s">
        <v>14</v>
      </c>
      <c r="J15214" t="s">
        <v>15</v>
      </c>
      <c r="K15214" t="s">
        <v>34</v>
      </c>
      <c r="L15214" t="s">
        <v>39</v>
      </c>
      <c r="M15214" s="1">
        <v>6321.44</v>
      </c>
      <c r="N15214" s="1">
        <v>1353.05</v>
      </c>
      <c r="O15214">
        <v>0.12</v>
      </c>
    </row>
    <row r="15215" spans="1:15" x14ac:dyDescent="0.3">
      <c r="A15215" t="str">
        <f xml:space="preserve"> _xlfn.XLOOKUP(H15215, 'Customers'!B:B, 'Customers'!A:A)</f>
        <v>CUST_606</v>
      </c>
      <c r="B15215" t="str">
        <f>_xlfn.XLOOKUP(L15215, Products!C:C, Products!A:A)</f>
        <v>PROD_1</v>
      </c>
      <c r="C15215">
        <v>15214</v>
      </c>
      <c r="D15215" s="2" t="s">
        <v>283</v>
      </c>
      <c r="E15215">
        <f>YEAR(Orders[[#This Row],[Order_Date]])</f>
        <v>2023</v>
      </c>
      <c r="F15215">
        <f>MONTH(Orders[[#This Row],[Order_Date]])</f>
        <v>12</v>
      </c>
      <c r="G15215" s="2" t="s">
        <v>1112</v>
      </c>
      <c r="H15215" t="s">
        <v>1320</v>
      </c>
      <c r="I15215" t="s">
        <v>21</v>
      </c>
      <c r="J15215" t="s">
        <v>22</v>
      </c>
      <c r="K15215" t="s">
        <v>16</v>
      </c>
      <c r="L15215" t="s">
        <v>17</v>
      </c>
      <c r="M15215" s="1">
        <v>8664.48</v>
      </c>
      <c r="N15215" s="1">
        <v>-164.08</v>
      </c>
      <c r="O15215">
        <v>0.19</v>
      </c>
    </row>
    <row r="15216" spans="1:15" x14ac:dyDescent="0.3">
      <c r="A15216" t="str">
        <f xml:space="preserve"> _xlfn.XLOOKUP(H15216, 'Customers'!B:B, 'Customers'!A:A)</f>
        <v>CUST_222</v>
      </c>
      <c r="B15216" t="str">
        <f>_xlfn.XLOOKUP(L15216, Products!C:C, Products!A:A)</f>
        <v>PROD_8</v>
      </c>
      <c r="C15216">
        <v>15215</v>
      </c>
      <c r="D15216" s="2" t="s">
        <v>54</v>
      </c>
      <c r="E15216">
        <f>YEAR(Orders[[#This Row],[Order_Date]])</f>
        <v>2022</v>
      </c>
      <c r="F15216">
        <f>MONTH(Orders[[#This Row],[Order_Date]])</f>
        <v>2</v>
      </c>
      <c r="G15216" s="2" t="s">
        <v>856</v>
      </c>
      <c r="H15216" t="s">
        <v>622</v>
      </c>
      <c r="I15216" t="s">
        <v>21</v>
      </c>
      <c r="J15216" t="s">
        <v>65</v>
      </c>
      <c r="K15216" t="s">
        <v>27</v>
      </c>
      <c r="L15216" t="s">
        <v>73</v>
      </c>
      <c r="M15216" s="1">
        <v>8934.73</v>
      </c>
      <c r="N15216" s="1">
        <v>1461.02</v>
      </c>
      <c r="O15216">
        <v>0.23</v>
      </c>
    </row>
    <row r="15217" spans="1:15" x14ac:dyDescent="0.3">
      <c r="A15217" t="str">
        <f xml:space="preserve"> _xlfn.XLOOKUP(H15217, 'Customers'!B:B, 'Customers'!A:A)</f>
        <v>CUST_770</v>
      </c>
      <c r="B15217" t="str">
        <f>_xlfn.XLOOKUP(L15217, Products!C:C, Products!A:A)</f>
        <v>PROD_3</v>
      </c>
      <c r="C15217">
        <v>15216</v>
      </c>
      <c r="D15217" s="2" t="s">
        <v>366</v>
      </c>
      <c r="E15217">
        <f>YEAR(Orders[[#This Row],[Order_Date]])</f>
        <v>2022</v>
      </c>
      <c r="F15217">
        <f>MONTH(Orders[[#This Row],[Order_Date]])</f>
        <v>4</v>
      </c>
      <c r="G15217" s="2" t="s">
        <v>930</v>
      </c>
      <c r="H15217" t="s">
        <v>1516</v>
      </c>
      <c r="I15217" t="s">
        <v>14</v>
      </c>
      <c r="J15217" t="s">
        <v>33</v>
      </c>
      <c r="K15217" t="s">
        <v>27</v>
      </c>
      <c r="L15217" t="s">
        <v>28</v>
      </c>
      <c r="M15217" s="1">
        <v>1197.0899999999999</v>
      </c>
      <c r="N15217" s="1">
        <v>155.32</v>
      </c>
      <c r="O15217">
        <v>0.03</v>
      </c>
    </row>
    <row r="15218" spans="1:15" x14ac:dyDescent="0.3">
      <c r="A15218" t="str">
        <f xml:space="preserve"> _xlfn.XLOOKUP(H15218, 'Customers'!B:B, 'Customers'!A:A)</f>
        <v>CUST_227</v>
      </c>
      <c r="B15218" t="str">
        <f>_xlfn.XLOOKUP(L15218, Products!C:C, Products!A:A)</f>
        <v>PROD_8</v>
      </c>
      <c r="C15218">
        <v>15217</v>
      </c>
      <c r="D15218" s="2" t="s">
        <v>707</v>
      </c>
      <c r="E15218">
        <f>YEAR(Orders[[#This Row],[Order_Date]])</f>
        <v>2022</v>
      </c>
      <c r="F15218">
        <f>MONTH(Orders[[#This Row],[Order_Date]])</f>
        <v>11</v>
      </c>
      <c r="G15218" s="2" t="s">
        <v>332</v>
      </c>
      <c r="H15218" t="s">
        <v>633</v>
      </c>
      <c r="I15218" t="s">
        <v>21</v>
      </c>
      <c r="J15218" t="s">
        <v>15</v>
      </c>
      <c r="K15218" t="s">
        <v>27</v>
      </c>
      <c r="L15218" t="s">
        <v>73</v>
      </c>
      <c r="M15218" s="1">
        <v>601.20000000000005</v>
      </c>
      <c r="N15218" s="1">
        <v>150</v>
      </c>
      <c r="O15218">
        <v>0.01</v>
      </c>
    </row>
    <row r="15219" spans="1:15" x14ac:dyDescent="0.3">
      <c r="A15219" t="str">
        <f xml:space="preserve"> _xlfn.XLOOKUP(H15219, 'Customers'!B:B, 'Customers'!A:A)</f>
        <v>CUST_377</v>
      </c>
      <c r="B15219" t="str">
        <f>_xlfn.XLOOKUP(L15219, Products!C:C, Products!A:A)</f>
        <v>PROD_7</v>
      </c>
      <c r="C15219">
        <v>15218</v>
      </c>
      <c r="D15219" s="2" t="s">
        <v>774</v>
      </c>
      <c r="E15219">
        <f>YEAR(Orders[[#This Row],[Order_Date]])</f>
        <v>2022</v>
      </c>
      <c r="F15219">
        <f>MONTH(Orders[[#This Row],[Order_Date]])</f>
        <v>5</v>
      </c>
      <c r="G15219" s="2" t="s">
        <v>1190</v>
      </c>
      <c r="H15219" t="s">
        <v>942</v>
      </c>
      <c r="I15219" t="s">
        <v>14</v>
      </c>
      <c r="J15219" t="s">
        <v>15</v>
      </c>
      <c r="K15219" t="s">
        <v>16</v>
      </c>
      <c r="L15219" t="s">
        <v>66</v>
      </c>
      <c r="M15219" s="1">
        <v>9235.9699999999993</v>
      </c>
      <c r="N15219" s="1">
        <v>2197.8000000000002</v>
      </c>
      <c r="O15219">
        <v>0.08</v>
      </c>
    </row>
    <row r="15220" spans="1:15" x14ac:dyDescent="0.3">
      <c r="A15220" t="str">
        <f xml:space="preserve"> _xlfn.XLOOKUP(H15220, 'Customers'!B:B, 'Customers'!A:A)</f>
        <v>CUST_924</v>
      </c>
      <c r="B15220" t="str">
        <f>_xlfn.XLOOKUP(L15220, Products!C:C, Products!A:A)</f>
        <v>PROD_3</v>
      </c>
      <c r="C15220">
        <v>15219</v>
      </c>
      <c r="D15220" s="2" t="s">
        <v>278</v>
      </c>
      <c r="E15220">
        <f>YEAR(Orders[[#This Row],[Order_Date]])</f>
        <v>2023</v>
      </c>
      <c r="F15220">
        <f>MONTH(Orders[[#This Row],[Order_Date]])</f>
        <v>5</v>
      </c>
      <c r="G15220" s="2" t="s">
        <v>1248</v>
      </c>
      <c r="H15220" t="s">
        <v>1684</v>
      </c>
      <c r="I15220" t="s">
        <v>14</v>
      </c>
      <c r="J15220" t="s">
        <v>15</v>
      </c>
      <c r="K15220" t="s">
        <v>27</v>
      </c>
      <c r="L15220" t="s">
        <v>28</v>
      </c>
      <c r="M15220" s="1">
        <v>9370.9599999999991</v>
      </c>
      <c r="N15220" s="1">
        <v>34.1</v>
      </c>
      <c r="O15220">
        <v>0.28999999999999998</v>
      </c>
    </row>
    <row r="15221" spans="1:15" x14ac:dyDescent="0.3">
      <c r="A15221" t="str">
        <f xml:space="preserve"> _xlfn.XLOOKUP(H15221, 'Customers'!B:B, 'Customers'!A:A)</f>
        <v>CUST_953</v>
      </c>
      <c r="B15221" t="str">
        <f>_xlfn.XLOOKUP(L15221, Products!C:C, Products!A:A)</f>
        <v>PROD_2</v>
      </c>
      <c r="C15221">
        <v>15220</v>
      </c>
      <c r="D15221" s="2" t="s">
        <v>1125</v>
      </c>
      <c r="E15221">
        <f>YEAR(Orders[[#This Row],[Order_Date]])</f>
        <v>2022</v>
      </c>
      <c r="F15221">
        <f>MONTH(Orders[[#This Row],[Order_Date]])</f>
        <v>12</v>
      </c>
      <c r="G15221" s="2" t="s">
        <v>134</v>
      </c>
      <c r="H15221" t="s">
        <v>1714</v>
      </c>
      <c r="I15221" t="s">
        <v>32</v>
      </c>
      <c r="J15221" t="s">
        <v>65</v>
      </c>
      <c r="K15221" t="s">
        <v>16</v>
      </c>
      <c r="L15221" t="s">
        <v>23</v>
      </c>
      <c r="M15221" s="1">
        <v>793.72</v>
      </c>
      <c r="N15221" s="1">
        <v>91.82</v>
      </c>
      <c r="O15221">
        <v>0.19</v>
      </c>
    </row>
    <row r="15222" spans="1:15" x14ac:dyDescent="0.3">
      <c r="A15222" t="str">
        <f xml:space="preserve"> _xlfn.XLOOKUP(H15222, 'Customers'!B:B, 'Customers'!A:A)</f>
        <v>CUST_270</v>
      </c>
      <c r="B15222" t="str">
        <f>_xlfn.XLOOKUP(L15222, Products!C:C, Products!A:A)</f>
        <v>PROD_1</v>
      </c>
      <c r="C15222">
        <v>15221</v>
      </c>
      <c r="D15222" s="2" t="s">
        <v>634</v>
      </c>
      <c r="E15222">
        <f>YEAR(Orders[[#This Row],[Order_Date]])</f>
        <v>2023</v>
      </c>
      <c r="F15222">
        <f>MONTH(Orders[[#This Row],[Order_Date]])</f>
        <v>12</v>
      </c>
      <c r="G15222" s="2" t="s">
        <v>1411</v>
      </c>
      <c r="H15222" t="s">
        <v>727</v>
      </c>
      <c r="I15222" t="s">
        <v>21</v>
      </c>
      <c r="J15222" t="s">
        <v>22</v>
      </c>
      <c r="K15222" t="s">
        <v>16</v>
      </c>
      <c r="L15222" t="s">
        <v>17</v>
      </c>
      <c r="M15222" s="1">
        <v>1276.71</v>
      </c>
      <c r="N15222" s="1">
        <v>315.52999999999997</v>
      </c>
      <c r="O15222">
        <v>0.16</v>
      </c>
    </row>
    <row r="15223" spans="1:15" x14ac:dyDescent="0.3">
      <c r="A15223" t="str">
        <f xml:space="preserve"> _xlfn.XLOOKUP(H15223, 'Customers'!B:B, 'Customers'!A:A)</f>
        <v>CUST_913</v>
      </c>
      <c r="B15223" t="str">
        <f>_xlfn.XLOOKUP(L15223, Products!C:C, Products!A:A)</f>
        <v>PROD_4</v>
      </c>
      <c r="C15223">
        <v>15222</v>
      </c>
      <c r="D15223" s="2" t="s">
        <v>107</v>
      </c>
      <c r="E15223">
        <f>YEAR(Orders[[#This Row],[Order_Date]])</f>
        <v>2022</v>
      </c>
      <c r="F15223">
        <f>MONTH(Orders[[#This Row],[Order_Date]])</f>
        <v>8</v>
      </c>
      <c r="G15223" s="2" t="s">
        <v>419</v>
      </c>
      <c r="H15223" t="s">
        <v>1672</v>
      </c>
      <c r="I15223" t="s">
        <v>32</v>
      </c>
      <c r="J15223" t="s">
        <v>65</v>
      </c>
      <c r="K15223" t="s">
        <v>34</v>
      </c>
      <c r="L15223" t="s">
        <v>35</v>
      </c>
      <c r="M15223" s="1">
        <v>716.16</v>
      </c>
      <c r="N15223" s="1">
        <v>-1.22</v>
      </c>
      <c r="O15223">
        <v>0.21</v>
      </c>
    </row>
    <row r="15224" spans="1:15" x14ac:dyDescent="0.3">
      <c r="A15224" t="str">
        <f xml:space="preserve"> _xlfn.XLOOKUP(H15224, 'Customers'!B:B, 'Customers'!A:A)</f>
        <v>CUST_753</v>
      </c>
      <c r="B15224" t="str">
        <f>_xlfn.XLOOKUP(L15224, Products!C:C, Products!A:A)</f>
        <v>PROD_6</v>
      </c>
      <c r="C15224">
        <v>15223</v>
      </c>
      <c r="D15224" s="2" t="s">
        <v>1425</v>
      </c>
      <c r="E15224">
        <f>YEAR(Orders[[#This Row],[Order_Date]])</f>
        <v>2023</v>
      </c>
      <c r="F15224">
        <f>MONTH(Orders[[#This Row],[Order_Date]])</f>
        <v>8</v>
      </c>
      <c r="G15224" s="2" t="s">
        <v>335</v>
      </c>
      <c r="H15224" t="s">
        <v>1499</v>
      </c>
      <c r="I15224" t="s">
        <v>14</v>
      </c>
      <c r="J15224" t="s">
        <v>33</v>
      </c>
      <c r="K15224" t="s">
        <v>34</v>
      </c>
      <c r="L15224" t="s">
        <v>52</v>
      </c>
      <c r="M15224" s="1">
        <v>4005.59</v>
      </c>
      <c r="N15224" s="1">
        <v>-46.17</v>
      </c>
      <c r="O15224">
        <v>0.22</v>
      </c>
    </row>
    <row r="15225" spans="1:15" x14ac:dyDescent="0.3">
      <c r="A15225" t="str">
        <f xml:space="preserve"> _xlfn.XLOOKUP(H15225, 'Customers'!B:B, 'Customers'!A:A)</f>
        <v>CUST_791</v>
      </c>
      <c r="B15225" t="str">
        <f>_xlfn.XLOOKUP(L15225, Products!C:C, Products!A:A)</f>
        <v>PROD_7</v>
      </c>
      <c r="C15225">
        <v>15224</v>
      </c>
      <c r="D15225" s="2" t="s">
        <v>1140</v>
      </c>
      <c r="E15225">
        <f>YEAR(Orders[[#This Row],[Order_Date]])</f>
        <v>2022</v>
      </c>
      <c r="F15225">
        <f>MONTH(Orders[[#This Row],[Order_Date]])</f>
        <v>3</v>
      </c>
      <c r="G15225" s="2" t="s">
        <v>272</v>
      </c>
      <c r="H15225" t="s">
        <v>1539</v>
      </c>
      <c r="I15225" t="s">
        <v>14</v>
      </c>
      <c r="J15225" t="s">
        <v>33</v>
      </c>
      <c r="K15225" t="s">
        <v>16</v>
      </c>
      <c r="L15225" t="s">
        <v>66</v>
      </c>
      <c r="M15225" s="1">
        <v>6502.28</v>
      </c>
      <c r="N15225" s="1">
        <v>1945.48</v>
      </c>
      <c r="O15225">
        <v>0.13</v>
      </c>
    </row>
    <row r="15226" spans="1:15" x14ac:dyDescent="0.3">
      <c r="A15226" t="str">
        <f xml:space="preserve"> _xlfn.XLOOKUP(H15226, 'Customers'!B:B, 'Customers'!A:A)</f>
        <v>CUST_735</v>
      </c>
      <c r="B15226" t="str">
        <f>_xlfn.XLOOKUP(L15226, Products!C:C, Products!A:A)</f>
        <v>PROD_8</v>
      </c>
      <c r="C15226">
        <v>15225</v>
      </c>
      <c r="D15226" s="2" t="s">
        <v>136</v>
      </c>
      <c r="E15226">
        <f>YEAR(Orders[[#This Row],[Order_Date]])</f>
        <v>2022</v>
      </c>
      <c r="F15226">
        <f>MONTH(Orders[[#This Row],[Order_Date]])</f>
        <v>2</v>
      </c>
      <c r="G15226" s="2" t="s">
        <v>1648</v>
      </c>
      <c r="H15226" t="s">
        <v>1477</v>
      </c>
      <c r="I15226" t="s">
        <v>32</v>
      </c>
      <c r="J15226" t="s">
        <v>22</v>
      </c>
      <c r="K15226" t="s">
        <v>27</v>
      </c>
      <c r="L15226" t="s">
        <v>73</v>
      </c>
      <c r="M15226" s="1">
        <v>2483.7800000000002</v>
      </c>
      <c r="N15226" s="1">
        <v>479.72</v>
      </c>
      <c r="O15226">
        <v>0.12</v>
      </c>
    </row>
    <row r="15227" spans="1:15" x14ac:dyDescent="0.3">
      <c r="A15227" t="str">
        <f xml:space="preserve"> _xlfn.XLOOKUP(H15227, 'Customers'!B:B, 'Customers'!A:A)</f>
        <v>CUST_652</v>
      </c>
      <c r="B15227" t="str">
        <f>_xlfn.XLOOKUP(L15227, Products!C:C, Products!A:A)</f>
        <v>PROD_7</v>
      </c>
      <c r="C15227">
        <v>15226</v>
      </c>
      <c r="D15227" s="2" t="s">
        <v>672</v>
      </c>
      <c r="E15227">
        <f>YEAR(Orders[[#This Row],[Order_Date]])</f>
        <v>2022</v>
      </c>
      <c r="F15227">
        <f>MONTH(Orders[[#This Row],[Order_Date]])</f>
        <v>2</v>
      </c>
      <c r="G15227" s="2" t="s">
        <v>1029</v>
      </c>
      <c r="H15227" t="s">
        <v>1379</v>
      </c>
      <c r="I15227" t="s">
        <v>21</v>
      </c>
      <c r="J15227" t="s">
        <v>15</v>
      </c>
      <c r="K15227" t="s">
        <v>16</v>
      </c>
      <c r="L15227" t="s">
        <v>66</v>
      </c>
      <c r="M15227" s="1">
        <v>7167.88</v>
      </c>
      <c r="N15227" s="1">
        <v>613.98</v>
      </c>
      <c r="O15227">
        <v>0.17</v>
      </c>
    </row>
    <row r="15228" spans="1:15" x14ac:dyDescent="0.3">
      <c r="A15228" t="str">
        <f xml:space="preserve"> _xlfn.XLOOKUP(H15228, 'Customers'!B:B, 'Customers'!A:A)</f>
        <v>CUST_407</v>
      </c>
      <c r="B15228" t="str">
        <f>_xlfn.XLOOKUP(L15228, Products!C:C, Products!A:A)</f>
        <v>PROD_8</v>
      </c>
      <c r="C15228">
        <v>15227</v>
      </c>
      <c r="D15228" s="2" t="s">
        <v>916</v>
      </c>
      <c r="E15228">
        <f>YEAR(Orders[[#This Row],[Order_Date]])</f>
        <v>2023</v>
      </c>
      <c r="F15228">
        <f>MONTH(Orders[[#This Row],[Order_Date]])</f>
        <v>7</v>
      </c>
      <c r="G15228" s="2" t="s">
        <v>293</v>
      </c>
      <c r="H15228" t="s">
        <v>993</v>
      </c>
      <c r="I15228" t="s">
        <v>14</v>
      </c>
      <c r="J15228" t="s">
        <v>22</v>
      </c>
      <c r="K15228" t="s">
        <v>27</v>
      </c>
      <c r="L15228" t="s">
        <v>73</v>
      </c>
      <c r="M15228" s="1">
        <v>9284.64</v>
      </c>
      <c r="N15228" s="1">
        <v>2273.11</v>
      </c>
      <c r="O15228">
        <v>0.18</v>
      </c>
    </row>
    <row r="15229" spans="1:15" x14ac:dyDescent="0.3">
      <c r="A15229" t="str">
        <f xml:space="preserve"> _xlfn.XLOOKUP(H15229, 'Customers'!B:B, 'Customers'!A:A)</f>
        <v>CUST_24</v>
      </c>
      <c r="B15229" t="str">
        <f>_xlfn.XLOOKUP(L15229, Products!C:C, Products!A:A)</f>
        <v>PROD_8</v>
      </c>
      <c r="C15229">
        <v>15228</v>
      </c>
      <c r="D15229" s="2" t="s">
        <v>1176</v>
      </c>
      <c r="E15229">
        <f>YEAR(Orders[[#This Row],[Order_Date]])</f>
        <v>2022</v>
      </c>
      <c r="F15229">
        <f>MONTH(Orders[[#This Row],[Order_Date]])</f>
        <v>1</v>
      </c>
      <c r="G15229" s="2" t="s">
        <v>198</v>
      </c>
      <c r="H15229" t="s">
        <v>99</v>
      </c>
      <c r="I15229" t="s">
        <v>32</v>
      </c>
      <c r="J15229" t="s">
        <v>15</v>
      </c>
      <c r="K15229" t="s">
        <v>27</v>
      </c>
      <c r="L15229" t="s">
        <v>73</v>
      </c>
      <c r="M15229" s="1">
        <v>1357.56</v>
      </c>
      <c r="N15229" s="1">
        <v>-4.41</v>
      </c>
      <c r="O15229">
        <v>0.14000000000000001</v>
      </c>
    </row>
    <row r="15230" spans="1:15" x14ac:dyDescent="0.3">
      <c r="A15230" t="str">
        <f xml:space="preserve"> _xlfn.XLOOKUP(H15230, 'Customers'!B:B, 'Customers'!A:A)</f>
        <v>CUST_292</v>
      </c>
      <c r="B15230" t="str">
        <f>_xlfn.XLOOKUP(L15230, Products!C:C, Products!A:A)</f>
        <v>PROD_2</v>
      </c>
      <c r="C15230">
        <v>15229</v>
      </c>
      <c r="D15230" s="2" t="s">
        <v>104</v>
      </c>
      <c r="E15230">
        <f>YEAR(Orders[[#This Row],[Order_Date]])</f>
        <v>2022</v>
      </c>
      <c r="F15230">
        <f>MONTH(Orders[[#This Row],[Order_Date]])</f>
        <v>2</v>
      </c>
      <c r="G15230" s="2" t="s">
        <v>1224</v>
      </c>
      <c r="H15230" t="s">
        <v>777</v>
      </c>
      <c r="I15230" t="s">
        <v>32</v>
      </c>
      <c r="J15230" t="s">
        <v>65</v>
      </c>
      <c r="K15230" t="s">
        <v>16</v>
      </c>
      <c r="L15230" t="s">
        <v>23</v>
      </c>
      <c r="M15230" s="1">
        <v>1646.87</v>
      </c>
      <c r="N15230" s="1">
        <v>141.32</v>
      </c>
      <c r="O15230">
        <v>0.28000000000000003</v>
      </c>
    </row>
    <row r="15231" spans="1:15" x14ac:dyDescent="0.3">
      <c r="A15231" t="str">
        <f xml:space="preserve"> _xlfn.XLOOKUP(H15231, 'Customers'!B:B, 'Customers'!A:A)</f>
        <v>CUST_452</v>
      </c>
      <c r="B15231" t="str">
        <f>_xlfn.XLOOKUP(L15231, Products!C:C, Products!A:A)</f>
        <v>PROD_8</v>
      </c>
      <c r="C15231">
        <v>15230</v>
      </c>
      <c r="D15231" s="2" t="s">
        <v>527</v>
      </c>
      <c r="E15231">
        <f>YEAR(Orders[[#This Row],[Order_Date]])</f>
        <v>2022</v>
      </c>
      <c r="F15231">
        <f>MONTH(Orders[[#This Row],[Order_Date]])</f>
        <v>7</v>
      </c>
      <c r="G15231" s="2" t="s">
        <v>296</v>
      </c>
      <c r="H15231" t="s">
        <v>1077</v>
      </c>
      <c r="I15231" t="s">
        <v>32</v>
      </c>
      <c r="J15231" t="s">
        <v>33</v>
      </c>
      <c r="K15231" t="s">
        <v>27</v>
      </c>
      <c r="L15231" t="s">
        <v>73</v>
      </c>
      <c r="M15231" s="1">
        <v>4778.79</v>
      </c>
      <c r="N15231" s="1">
        <v>538.37</v>
      </c>
      <c r="O15231">
        <v>0.22</v>
      </c>
    </row>
    <row r="15232" spans="1:15" x14ac:dyDescent="0.3">
      <c r="A15232" t="str">
        <f xml:space="preserve"> _xlfn.XLOOKUP(H15232, 'Customers'!B:B, 'Customers'!A:A)</f>
        <v>CUST_111</v>
      </c>
      <c r="B15232" t="str">
        <f>_xlfn.XLOOKUP(L15232, Products!C:C, Products!A:A)</f>
        <v>PROD_3</v>
      </c>
      <c r="C15232">
        <v>15231</v>
      </c>
      <c r="D15232" s="2" t="s">
        <v>1648</v>
      </c>
      <c r="E15232">
        <f>YEAR(Orders[[#This Row],[Order_Date]])</f>
        <v>2022</v>
      </c>
      <c r="F15232">
        <f>MONTH(Orders[[#This Row],[Order_Date]])</f>
        <v>2</v>
      </c>
      <c r="G15232" s="2" t="s">
        <v>582</v>
      </c>
      <c r="H15232" t="s">
        <v>344</v>
      </c>
      <c r="I15232" t="s">
        <v>32</v>
      </c>
      <c r="J15232" t="s">
        <v>15</v>
      </c>
      <c r="K15232" t="s">
        <v>27</v>
      </c>
      <c r="L15232" t="s">
        <v>28</v>
      </c>
      <c r="M15232" s="1">
        <v>348.16</v>
      </c>
      <c r="N15232" s="1">
        <v>16.59</v>
      </c>
      <c r="O15232">
        <v>0.13</v>
      </c>
    </row>
    <row r="15233" spans="1:15" x14ac:dyDescent="0.3">
      <c r="A15233" t="str">
        <f xml:space="preserve"> _xlfn.XLOOKUP(H15233, 'Customers'!B:B, 'Customers'!A:A)</f>
        <v>CUST_486</v>
      </c>
      <c r="B15233" t="str">
        <f>_xlfn.XLOOKUP(L15233, Products!C:C, Products!A:A)</f>
        <v>PROD_4</v>
      </c>
      <c r="C15233">
        <v>15232</v>
      </c>
      <c r="D15233" s="2" t="s">
        <v>324</v>
      </c>
      <c r="E15233">
        <f>YEAR(Orders[[#This Row],[Order_Date]])</f>
        <v>2022</v>
      </c>
      <c r="F15233">
        <f>MONTH(Orders[[#This Row],[Order_Date]])</f>
        <v>8</v>
      </c>
      <c r="G15233" s="2" t="s">
        <v>1331</v>
      </c>
      <c r="H15233" t="s">
        <v>1130</v>
      </c>
      <c r="I15233" t="s">
        <v>32</v>
      </c>
      <c r="J15233" t="s">
        <v>15</v>
      </c>
      <c r="K15233" t="s">
        <v>34</v>
      </c>
      <c r="L15233" t="s">
        <v>35</v>
      </c>
      <c r="M15233" s="1">
        <v>827.76</v>
      </c>
      <c r="N15233" s="1">
        <v>229.46</v>
      </c>
      <c r="O15233">
        <v>0.16</v>
      </c>
    </row>
    <row r="15234" spans="1:15" x14ac:dyDescent="0.3">
      <c r="A15234" t="str">
        <f xml:space="preserve"> _xlfn.XLOOKUP(H15234, 'Customers'!B:B, 'Customers'!A:A)</f>
        <v>CUST_800</v>
      </c>
      <c r="B15234" t="str">
        <f>_xlfn.XLOOKUP(L15234, Products!C:C, Products!A:A)</f>
        <v>PROD_6</v>
      </c>
      <c r="C15234">
        <v>15233</v>
      </c>
      <c r="D15234" s="2" t="s">
        <v>401</v>
      </c>
      <c r="E15234">
        <f>YEAR(Orders[[#This Row],[Order_Date]])</f>
        <v>2023</v>
      </c>
      <c r="F15234">
        <f>MONTH(Orders[[#This Row],[Order_Date]])</f>
        <v>5</v>
      </c>
      <c r="G15234" s="2" t="s">
        <v>726</v>
      </c>
      <c r="H15234" t="s">
        <v>1549</v>
      </c>
      <c r="I15234" t="s">
        <v>21</v>
      </c>
      <c r="J15234" t="s">
        <v>15</v>
      </c>
      <c r="K15234" t="s">
        <v>34</v>
      </c>
      <c r="L15234" t="s">
        <v>52</v>
      </c>
      <c r="M15234" s="1">
        <v>387.79</v>
      </c>
      <c r="N15234" s="1">
        <v>-13.6</v>
      </c>
      <c r="O15234">
        <v>0.18</v>
      </c>
    </row>
    <row r="15235" spans="1:15" x14ac:dyDescent="0.3">
      <c r="A15235" t="str">
        <f xml:space="preserve"> _xlfn.XLOOKUP(H15235, 'Customers'!B:B, 'Customers'!A:A)</f>
        <v>CUST_325</v>
      </c>
      <c r="B15235" t="str">
        <f>_xlfn.XLOOKUP(L15235, Products!C:C, Products!A:A)</f>
        <v>PROD_5</v>
      </c>
      <c r="C15235">
        <v>15234</v>
      </c>
      <c r="D15235" s="2" t="s">
        <v>615</v>
      </c>
      <c r="E15235">
        <f>YEAR(Orders[[#This Row],[Order_Date]])</f>
        <v>2023</v>
      </c>
      <c r="F15235">
        <f>MONTH(Orders[[#This Row],[Order_Date]])</f>
        <v>5</v>
      </c>
      <c r="G15235" s="2" t="s">
        <v>192</v>
      </c>
      <c r="H15235" t="s">
        <v>845</v>
      </c>
      <c r="I15235" t="s">
        <v>14</v>
      </c>
      <c r="J15235" t="s">
        <v>15</v>
      </c>
      <c r="K15235" t="s">
        <v>34</v>
      </c>
      <c r="L15235" t="s">
        <v>39</v>
      </c>
      <c r="M15235" s="1">
        <v>880.97</v>
      </c>
      <c r="N15235" s="1">
        <v>202.03</v>
      </c>
      <c r="O15235">
        <v>0.09</v>
      </c>
    </row>
    <row r="15236" spans="1:15" x14ac:dyDescent="0.3">
      <c r="A15236" t="str">
        <f xml:space="preserve"> _xlfn.XLOOKUP(H15236, 'Customers'!B:B, 'Customers'!A:A)</f>
        <v>CUST_906</v>
      </c>
      <c r="B15236" t="str">
        <f>_xlfn.XLOOKUP(L15236, Products!C:C, Products!A:A)</f>
        <v>PROD_3</v>
      </c>
      <c r="C15236">
        <v>15235</v>
      </c>
      <c r="D15236" s="2" t="s">
        <v>381</v>
      </c>
      <c r="E15236">
        <f>YEAR(Orders[[#This Row],[Order_Date]])</f>
        <v>2022</v>
      </c>
      <c r="F15236">
        <f>MONTH(Orders[[#This Row],[Order_Date]])</f>
        <v>8</v>
      </c>
      <c r="G15236" s="2" t="s">
        <v>630</v>
      </c>
      <c r="H15236" t="s">
        <v>1665</v>
      </c>
      <c r="I15236" t="s">
        <v>32</v>
      </c>
      <c r="J15236" t="s">
        <v>22</v>
      </c>
      <c r="K15236" t="s">
        <v>27</v>
      </c>
      <c r="L15236" t="s">
        <v>28</v>
      </c>
      <c r="M15236" s="1">
        <v>7256.85</v>
      </c>
      <c r="N15236" s="1">
        <v>2056.85</v>
      </c>
      <c r="O15236">
        <v>0.12</v>
      </c>
    </row>
    <row r="15237" spans="1:15" x14ac:dyDescent="0.3">
      <c r="A15237" t="str">
        <f xml:space="preserve"> _xlfn.XLOOKUP(H15237, 'Customers'!B:B, 'Customers'!A:A)</f>
        <v>CUST_229</v>
      </c>
      <c r="B15237" t="str">
        <f>_xlfn.XLOOKUP(L15237, Products!C:C, Products!A:A)</f>
        <v>PROD_5</v>
      </c>
      <c r="C15237">
        <v>15236</v>
      </c>
      <c r="D15237" s="2" t="s">
        <v>278</v>
      </c>
      <c r="E15237">
        <f>YEAR(Orders[[#This Row],[Order_Date]])</f>
        <v>2023</v>
      </c>
      <c r="F15237">
        <f>MONTH(Orders[[#This Row],[Order_Date]])</f>
        <v>5</v>
      </c>
      <c r="G15237" s="2" t="s">
        <v>721</v>
      </c>
      <c r="H15237" t="s">
        <v>639</v>
      </c>
      <c r="I15237" t="s">
        <v>21</v>
      </c>
      <c r="J15237" t="s">
        <v>15</v>
      </c>
      <c r="K15237" t="s">
        <v>34</v>
      </c>
      <c r="L15237" t="s">
        <v>39</v>
      </c>
      <c r="M15237" s="1">
        <v>6518.91</v>
      </c>
      <c r="N15237" s="1">
        <v>1399.17</v>
      </c>
      <c r="O15237">
        <v>0.28999999999999998</v>
      </c>
    </row>
    <row r="15238" spans="1:15" x14ac:dyDescent="0.3">
      <c r="A15238" t="str">
        <f xml:space="preserve"> _xlfn.XLOOKUP(H15238, 'Customers'!B:B, 'Customers'!A:A)</f>
        <v>CUST_854</v>
      </c>
      <c r="B15238" t="str">
        <f>_xlfn.XLOOKUP(L15238, Products!C:C, Products!A:A)</f>
        <v>PROD_7</v>
      </c>
      <c r="C15238">
        <v>15237</v>
      </c>
      <c r="D15238" s="2" t="s">
        <v>795</v>
      </c>
      <c r="E15238">
        <f>YEAR(Orders[[#This Row],[Order_Date]])</f>
        <v>2022</v>
      </c>
      <c r="F15238">
        <f>MONTH(Orders[[#This Row],[Order_Date]])</f>
        <v>1</v>
      </c>
      <c r="G15238" s="2" t="s">
        <v>1120</v>
      </c>
      <c r="H15238" t="s">
        <v>1607</v>
      </c>
      <c r="I15238" t="s">
        <v>21</v>
      </c>
      <c r="J15238" t="s">
        <v>22</v>
      </c>
      <c r="K15238" t="s">
        <v>16</v>
      </c>
      <c r="L15238" t="s">
        <v>66</v>
      </c>
      <c r="M15238" s="1">
        <v>2545.4699999999998</v>
      </c>
      <c r="N15238" s="1">
        <v>385.02</v>
      </c>
      <c r="O15238">
        <v>0.25</v>
      </c>
    </row>
    <row r="15239" spans="1:15" x14ac:dyDescent="0.3">
      <c r="A15239" t="str">
        <f xml:space="preserve"> _xlfn.XLOOKUP(H15239, 'Customers'!B:B, 'Customers'!A:A)</f>
        <v>CUST_680</v>
      </c>
      <c r="B15239" t="str">
        <f>_xlfn.XLOOKUP(L15239, Products!C:C, Products!A:A)</f>
        <v>PROD_6</v>
      </c>
      <c r="C15239">
        <v>15238</v>
      </c>
      <c r="D15239" s="2" t="s">
        <v>652</v>
      </c>
      <c r="E15239">
        <f>YEAR(Orders[[#This Row],[Order_Date]])</f>
        <v>2023</v>
      </c>
      <c r="F15239">
        <f>MONTH(Orders[[#This Row],[Order_Date]])</f>
        <v>6</v>
      </c>
      <c r="G15239" s="2" t="s">
        <v>310</v>
      </c>
      <c r="H15239" t="s">
        <v>1415</v>
      </c>
      <c r="I15239" t="s">
        <v>14</v>
      </c>
      <c r="J15239" t="s">
        <v>33</v>
      </c>
      <c r="K15239" t="s">
        <v>34</v>
      </c>
      <c r="L15239" t="s">
        <v>52</v>
      </c>
      <c r="M15239" s="1">
        <v>941.55</v>
      </c>
      <c r="N15239" s="1">
        <v>279.93</v>
      </c>
      <c r="O15239">
        <v>0.19</v>
      </c>
    </row>
    <row r="15240" spans="1:15" x14ac:dyDescent="0.3">
      <c r="A15240" t="str">
        <f xml:space="preserve"> _xlfn.XLOOKUP(H15240, 'Customers'!B:B, 'Customers'!A:A)</f>
        <v>CUST_537</v>
      </c>
      <c r="B15240" t="str">
        <f>_xlfn.XLOOKUP(L15240, Products!C:C, Products!A:A)</f>
        <v>PROD_2</v>
      </c>
      <c r="C15240">
        <v>15239</v>
      </c>
      <c r="D15240" s="2" t="s">
        <v>236</v>
      </c>
      <c r="E15240">
        <f>YEAR(Orders[[#This Row],[Order_Date]])</f>
        <v>2023</v>
      </c>
      <c r="F15240">
        <f>MONTH(Orders[[#This Row],[Order_Date]])</f>
        <v>4</v>
      </c>
      <c r="G15240" s="2" t="s">
        <v>1113</v>
      </c>
      <c r="H15240" t="s">
        <v>1218</v>
      </c>
      <c r="I15240" t="s">
        <v>21</v>
      </c>
      <c r="J15240" t="s">
        <v>65</v>
      </c>
      <c r="K15240" t="s">
        <v>16</v>
      </c>
      <c r="L15240" t="s">
        <v>23</v>
      </c>
      <c r="M15240" s="1">
        <v>8977.43</v>
      </c>
      <c r="N15240" s="1">
        <v>1505.53</v>
      </c>
      <c r="O15240">
        <v>0.28000000000000003</v>
      </c>
    </row>
    <row r="15241" spans="1:15" x14ac:dyDescent="0.3">
      <c r="A15241" t="str">
        <f xml:space="preserve"> _xlfn.XLOOKUP(H15241, 'Customers'!B:B, 'Customers'!A:A)</f>
        <v>CUST_226</v>
      </c>
      <c r="B15241" t="str">
        <f>_xlfn.XLOOKUP(L15241, Products!C:C, Products!A:A)</f>
        <v>PROD_3</v>
      </c>
      <c r="C15241">
        <v>15240</v>
      </c>
      <c r="D15241" s="2" t="s">
        <v>690</v>
      </c>
      <c r="E15241">
        <f>YEAR(Orders[[#This Row],[Order_Date]])</f>
        <v>2023</v>
      </c>
      <c r="F15241">
        <f>MONTH(Orders[[#This Row],[Order_Date]])</f>
        <v>11</v>
      </c>
      <c r="G15241" s="2" t="s">
        <v>676</v>
      </c>
      <c r="H15241" t="s">
        <v>629</v>
      </c>
      <c r="I15241" t="s">
        <v>14</v>
      </c>
      <c r="J15241" t="s">
        <v>33</v>
      </c>
      <c r="K15241" t="s">
        <v>27</v>
      </c>
      <c r="L15241" t="s">
        <v>28</v>
      </c>
      <c r="M15241" s="1">
        <v>3541.91</v>
      </c>
      <c r="N15241" s="1">
        <v>861.01</v>
      </c>
      <c r="O15241">
        <v>0.3</v>
      </c>
    </row>
    <row r="15242" spans="1:15" x14ac:dyDescent="0.3">
      <c r="A15242" t="str">
        <f xml:space="preserve"> _xlfn.XLOOKUP(H15242, 'Customers'!B:B, 'Customers'!A:A)</f>
        <v>CUST_893</v>
      </c>
      <c r="B15242" t="str">
        <f>_xlfn.XLOOKUP(L15242, Products!C:C, Products!A:A)</f>
        <v>PROD_8</v>
      </c>
      <c r="C15242">
        <v>15241</v>
      </c>
      <c r="D15242" s="2" t="s">
        <v>1160</v>
      </c>
      <c r="E15242">
        <f>YEAR(Orders[[#This Row],[Order_Date]])</f>
        <v>2022</v>
      </c>
      <c r="F15242">
        <f>MONTH(Orders[[#This Row],[Order_Date]])</f>
        <v>8</v>
      </c>
      <c r="G15242" s="2" t="s">
        <v>241</v>
      </c>
      <c r="H15242" t="s">
        <v>1652</v>
      </c>
      <c r="I15242" t="s">
        <v>14</v>
      </c>
      <c r="J15242" t="s">
        <v>15</v>
      </c>
      <c r="K15242" t="s">
        <v>27</v>
      </c>
      <c r="L15242" t="s">
        <v>73</v>
      </c>
      <c r="M15242" s="1">
        <v>9096.59</v>
      </c>
      <c r="N15242" s="1">
        <v>1071.45</v>
      </c>
      <c r="O15242">
        <v>0.09</v>
      </c>
    </row>
    <row r="15243" spans="1:15" x14ac:dyDescent="0.3">
      <c r="A15243" t="str">
        <f xml:space="preserve"> _xlfn.XLOOKUP(H15243, 'Customers'!B:B, 'Customers'!A:A)</f>
        <v>CUST_677</v>
      </c>
      <c r="B15243" t="str">
        <f>_xlfn.XLOOKUP(L15243, Products!C:C, Products!A:A)</f>
        <v>PROD_1</v>
      </c>
      <c r="C15243">
        <v>15242</v>
      </c>
      <c r="D15243" s="2" t="s">
        <v>1331</v>
      </c>
      <c r="E15243">
        <f>YEAR(Orders[[#This Row],[Order_Date]])</f>
        <v>2022</v>
      </c>
      <c r="F15243">
        <f>MONTH(Orders[[#This Row],[Order_Date]])</f>
        <v>8</v>
      </c>
      <c r="G15243" s="2" t="s">
        <v>811</v>
      </c>
      <c r="H15243" t="s">
        <v>1412</v>
      </c>
      <c r="I15243" t="s">
        <v>21</v>
      </c>
      <c r="J15243" t="s">
        <v>15</v>
      </c>
      <c r="K15243" t="s">
        <v>27</v>
      </c>
      <c r="L15243" t="s">
        <v>17</v>
      </c>
      <c r="M15243" s="1">
        <v>6222.73</v>
      </c>
      <c r="N15243" s="1">
        <v>1665.67</v>
      </c>
      <c r="O15243">
        <v>0.06</v>
      </c>
    </row>
    <row r="15244" spans="1:15" x14ac:dyDescent="0.3">
      <c r="A15244" t="str">
        <f xml:space="preserve"> _xlfn.XLOOKUP(H15244, 'Customers'!B:B, 'Customers'!A:A)</f>
        <v>CUST_613</v>
      </c>
      <c r="B15244" t="str">
        <f>_xlfn.XLOOKUP(L15244, Products!C:C, Products!A:A)</f>
        <v>PROD_4</v>
      </c>
      <c r="C15244">
        <v>15243</v>
      </c>
      <c r="D15244" s="2" t="s">
        <v>1007</v>
      </c>
      <c r="E15244">
        <f>YEAR(Orders[[#This Row],[Order_Date]])</f>
        <v>2023</v>
      </c>
      <c r="F15244">
        <f>MONTH(Orders[[#This Row],[Order_Date]])</f>
        <v>2</v>
      </c>
      <c r="G15244" s="2" t="s">
        <v>1044</v>
      </c>
      <c r="H15244" t="s">
        <v>1332</v>
      </c>
      <c r="I15244" t="s">
        <v>21</v>
      </c>
      <c r="J15244" t="s">
        <v>65</v>
      </c>
      <c r="K15244" t="s">
        <v>34</v>
      </c>
      <c r="L15244" t="s">
        <v>35</v>
      </c>
      <c r="M15244" s="1">
        <v>3803.33</v>
      </c>
      <c r="N15244" s="1">
        <v>-193.54</v>
      </c>
      <c r="O15244">
        <v>0.22</v>
      </c>
    </row>
    <row r="15245" spans="1:15" x14ac:dyDescent="0.3">
      <c r="A15245" t="str">
        <f xml:space="preserve"> _xlfn.XLOOKUP(H15245, 'Customers'!B:B, 'Customers'!A:A)</f>
        <v>CUST_213</v>
      </c>
      <c r="B15245" t="str">
        <f>_xlfn.XLOOKUP(L15245, Products!C:C, Products!A:A)</f>
        <v>PROD_5</v>
      </c>
      <c r="C15245">
        <v>15244</v>
      </c>
      <c r="D15245" s="2" t="s">
        <v>81</v>
      </c>
      <c r="E15245">
        <f>YEAR(Orders[[#This Row],[Order_Date]])</f>
        <v>2023</v>
      </c>
      <c r="F15245">
        <f>MONTH(Orders[[#This Row],[Order_Date]])</f>
        <v>11</v>
      </c>
      <c r="G15245" s="2" t="s">
        <v>494</v>
      </c>
      <c r="H15245" t="s">
        <v>602</v>
      </c>
      <c r="I15245" t="s">
        <v>32</v>
      </c>
      <c r="J15245" t="s">
        <v>65</v>
      </c>
      <c r="K15245" t="s">
        <v>34</v>
      </c>
      <c r="L15245" t="s">
        <v>39</v>
      </c>
      <c r="M15245" s="1">
        <v>7049.29</v>
      </c>
      <c r="N15245" s="1">
        <v>1655.19</v>
      </c>
      <c r="O15245">
        <v>7.0000000000000007E-2</v>
      </c>
    </row>
    <row r="15246" spans="1:15" x14ac:dyDescent="0.3">
      <c r="A15246" t="str">
        <f xml:space="preserve"> _xlfn.XLOOKUP(H15246, 'Customers'!B:B, 'Customers'!A:A)</f>
        <v>CUST_270</v>
      </c>
      <c r="B15246" t="str">
        <f>_xlfn.XLOOKUP(L15246, Products!C:C, Products!A:A)</f>
        <v>PROD_1</v>
      </c>
      <c r="C15246">
        <v>15245</v>
      </c>
      <c r="D15246" s="2" t="s">
        <v>537</v>
      </c>
      <c r="E15246">
        <f>YEAR(Orders[[#This Row],[Order_Date]])</f>
        <v>2023</v>
      </c>
      <c r="F15246">
        <f>MONTH(Orders[[#This Row],[Order_Date]])</f>
        <v>12</v>
      </c>
      <c r="G15246" s="2" t="s">
        <v>659</v>
      </c>
      <c r="H15246" t="s">
        <v>727</v>
      </c>
      <c r="I15246" t="s">
        <v>14</v>
      </c>
      <c r="J15246" t="s">
        <v>65</v>
      </c>
      <c r="K15246" t="s">
        <v>16</v>
      </c>
      <c r="L15246" t="s">
        <v>17</v>
      </c>
      <c r="M15246" s="1">
        <v>6551.01</v>
      </c>
      <c r="N15246" s="1">
        <v>-188.86</v>
      </c>
      <c r="O15246">
        <v>0.01</v>
      </c>
    </row>
    <row r="15247" spans="1:15" x14ac:dyDescent="0.3">
      <c r="A15247" t="str">
        <f xml:space="preserve"> _xlfn.XLOOKUP(H15247, 'Customers'!B:B, 'Customers'!A:A)</f>
        <v>CUST_138</v>
      </c>
      <c r="B15247" t="str">
        <f>_xlfn.XLOOKUP(L15247, Products!C:C, Products!A:A)</f>
        <v>PROD_3</v>
      </c>
      <c r="C15247">
        <v>15246</v>
      </c>
      <c r="D15247" s="2" t="s">
        <v>78</v>
      </c>
      <c r="E15247">
        <f>YEAR(Orders[[#This Row],[Order_Date]])</f>
        <v>2023</v>
      </c>
      <c r="F15247">
        <f>MONTH(Orders[[#This Row],[Order_Date]])</f>
        <v>3</v>
      </c>
      <c r="G15247" s="2" t="s">
        <v>460</v>
      </c>
      <c r="H15247" t="s">
        <v>422</v>
      </c>
      <c r="I15247" t="s">
        <v>32</v>
      </c>
      <c r="J15247" t="s">
        <v>22</v>
      </c>
      <c r="K15247" t="s">
        <v>27</v>
      </c>
      <c r="L15247" t="s">
        <v>28</v>
      </c>
      <c r="M15247" s="1">
        <v>7262.34</v>
      </c>
      <c r="N15247" s="1">
        <v>1515.55</v>
      </c>
      <c r="O15247">
        <v>0.23</v>
      </c>
    </row>
    <row r="15248" spans="1:15" x14ac:dyDescent="0.3">
      <c r="A15248" t="str">
        <f xml:space="preserve"> _xlfn.XLOOKUP(H15248, 'Customers'!B:B, 'Customers'!A:A)</f>
        <v>CUST_361</v>
      </c>
      <c r="B15248" t="str">
        <f>_xlfn.XLOOKUP(L15248, Products!C:C, Products!A:A)</f>
        <v>PROD_1</v>
      </c>
      <c r="C15248">
        <v>15247</v>
      </c>
      <c r="D15248" s="2" t="s">
        <v>133</v>
      </c>
      <c r="E15248">
        <f>YEAR(Orders[[#This Row],[Order_Date]])</f>
        <v>2022</v>
      </c>
      <c r="F15248">
        <f>MONTH(Orders[[#This Row],[Order_Date]])</f>
        <v>12</v>
      </c>
      <c r="G15248" s="2" t="s">
        <v>1125</v>
      </c>
      <c r="H15248" t="s">
        <v>905</v>
      </c>
      <c r="I15248" t="s">
        <v>14</v>
      </c>
      <c r="J15248" t="s">
        <v>33</v>
      </c>
      <c r="K15248" t="s">
        <v>16</v>
      </c>
      <c r="L15248" t="s">
        <v>17</v>
      </c>
      <c r="M15248" s="1">
        <v>5875.23</v>
      </c>
      <c r="N15248" s="1">
        <v>62.28</v>
      </c>
      <c r="O15248">
        <v>0.01</v>
      </c>
    </row>
    <row r="15249" spans="1:15" x14ac:dyDescent="0.3">
      <c r="A15249" t="str">
        <f xml:space="preserve"> _xlfn.XLOOKUP(H15249, 'Customers'!B:B, 'Customers'!A:A)</f>
        <v>CUST_122</v>
      </c>
      <c r="B15249" t="str">
        <f>_xlfn.XLOOKUP(L15249, Products!C:C, Products!A:A)</f>
        <v>PROD_7</v>
      </c>
      <c r="C15249">
        <v>15248</v>
      </c>
      <c r="D15249" s="2" t="s">
        <v>519</v>
      </c>
      <c r="E15249">
        <f>YEAR(Orders[[#This Row],[Order_Date]])</f>
        <v>2022</v>
      </c>
      <c r="F15249">
        <f>MONTH(Orders[[#This Row],[Order_Date]])</f>
        <v>6</v>
      </c>
      <c r="G15249" s="2" t="s">
        <v>910</v>
      </c>
      <c r="H15249" t="s">
        <v>377</v>
      </c>
      <c r="I15249" t="s">
        <v>32</v>
      </c>
      <c r="J15249" t="s">
        <v>22</v>
      </c>
      <c r="K15249" t="s">
        <v>16</v>
      </c>
      <c r="L15249" t="s">
        <v>66</v>
      </c>
      <c r="M15249" s="1">
        <v>2860.66</v>
      </c>
      <c r="N15249" s="1">
        <v>725.95</v>
      </c>
      <c r="O15249">
        <v>0.03</v>
      </c>
    </row>
    <row r="15250" spans="1:15" x14ac:dyDescent="0.3">
      <c r="A15250" t="str">
        <f xml:space="preserve"> _xlfn.XLOOKUP(H15250, 'Customers'!B:B, 'Customers'!A:A)</f>
        <v>CUST_368</v>
      </c>
      <c r="B15250" t="str">
        <f>_xlfn.XLOOKUP(L15250, Products!C:C, Products!A:A)</f>
        <v>PROD_5</v>
      </c>
      <c r="C15250">
        <v>15249</v>
      </c>
      <c r="D15250" s="2" t="s">
        <v>431</v>
      </c>
      <c r="E15250">
        <f>YEAR(Orders[[#This Row],[Order_Date]])</f>
        <v>2022</v>
      </c>
      <c r="F15250">
        <f>MONTH(Orders[[#This Row],[Order_Date]])</f>
        <v>1</v>
      </c>
      <c r="G15250" s="2" t="s">
        <v>1038</v>
      </c>
      <c r="H15250" t="s">
        <v>919</v>
      </c>
      <c r="I15250" t="s">
        <v>14</v>
      </c>
      <c r="J15250" t="s">
        <v>22</v>
      </c>
      <c r="K15250" t="s">
        <v>34</v>
      </c>
      <c r="L15250" t="s">
        <v>39</v>
      </c>
      <c r="M15250" s="1">
        <v>4871.25</v>
      </c>
      <c r="N15250" s="1">
        <v>-18.23</v>
      </c>
      <c r="O15250">
        <v>0.12</v>
      </c>
    </row>
    <row r="15251" spans="1:15" x14ac:dyDescent="0.3">
      <c r="A15251" t="str">
        <f xml:space="preserve"> _xlfn.XLOOKUP(H15251, 'Customers'!B:B, 'Customers'!A:A)</f>
        <v>CUST_931</v>
      </c>
      <c r="B15251" t="str">
        <f>_xlfn.XLOOKUP(L15251, Products!C:C, Products!A:A)</f>
        <v>PROD_7</v>
      </c>
      <c r="C15251">
        <v>15250</v>
      </c>
      <c r="D15251" s="2" t="s">
        <v>489</v>
      </c>
      <c r="E15251">
        <f>YEAR(Orders[[#This Row],[Order_Date]])</f>
        <v>2023</v>
      </c>
      <c r="F15251">
        <f>MONTH(Orders[[#This Row],[Order_Date]])</f>
        <v>1</v>
      </c>
      <c r="G15251" s="2" t="s">
        <v>1131</v>
      </c>
      <c r="H15251" t="s">
        <v>1691</v>
      </c>
      <c r="I15251" t="s">
        <v>32</v>
      </c>
      <c r="J15251" t="s">
        <v>33</v>
      </c>
      <c r="K15251" t="s">
        <v>16</v>
      </c>
      <c r="L15251" t="s">
        <v>66</v>
      </c>
      <c r="M15251" s="1">
        <v>6308.52</v>
      </c>
      <c r="N15251" s="1">
        <v>1181</v>
      </c>
      <c r="O15251">
        <v>0.05</v>
      </c>
    </row>
    <row r="15252" spans="1:15" x14ac:dyDescent="0.3">
      <c r="A15252" t="str">
        <f xml:space="preserve"> _xlfn.XLOOKUP(H15252, 'Customers'!B:B, 'Customers'!A:A)</f>
        <v>CUST_642</v>
      </c>
      <c r="B15252" t="str">
        <f>_xlfn.XLOOKUP(L15252, Products!C:C, Products!A:A)</f>
        <v>PROD_2</v>
      </c>
      <c r="C15252">
        <v>15251</v>
      </c>
      <c r="D15252" s="2" t="s">
        <v>564</v>
      </c>
      <c r="E15252">
        <f>YEAR(Orders[[#This Row],[Order_Date]])</f>
        <v>2022</v>
      </c>
      <c r="F15252">
        <f>MONTH(Orders[[#This Row],[Order_Date]])</f>
        <v>8</v>
      </c>
      <c r="G15252" s="2" t="s">
        <v>411</v>
      </c>
      <c r="H15252" t="s">
        <v>1367</v>
      </c>
      <c r="I15252" t="s">
        <v>14</v>
      </c>
      <c r="J15252" t="s">
        <v>22</v>
      </c>
      <c r="K15252" t="s">
        <v>16</v>
      </c>
      <c r="L15252" t="s">
        <v>23</v>
      </c>
      <c r="M15252" s="1">
        <v>3680.34</v>
      </c>
      <c r="N15252" s="1">
        <v>-274.49</v>
      </c>
      <c r="O15252">
        <v>0.05</v>
      </c>
    </row>
    <row r="15253" spans="1:15" x14ac:dyDescent="0.3">
      <c r="A15253" t="str">
        <f xml:space="preserve"> _xlfn.XLOOKUP(H15253, 'Customers'!B:B, 'Customers'!A:A)</f>
        <v>CUST_91</v>
      </c>
      <c r="B15253" t="str">
        <f>_xlfn.XLOOKUP(L15253, Products!C:C, Products!A:A)</f>
        <v>PROD_8</v>
      </c>
      <c r="C15253">
        <v>15252</v>
      </c>
      <c r="D15253" s="2" t="s">
        <v>1494</v>
      </c>
      <c r="E15253">
        <f>YEAR(Orders[[#This Row],[Order_Date]])</f>
        <v>2023</v>
      </c>
      <c r="F15253">
        <f>MONTH(Orders[[#This Row],[Order_Date]])</f>
        <v>3</v>
      </c>
      <c r="G15253" s="2" t="s">
        <v>1267</v>
      </c>
      <c r="H15253" t="s">
        <v>291</v>
      </c>
      <c r="I15253" t="s">
        <v>32</v>
      </c>
      <c r="J15253" t="s">
        <v>22</v>
      </c>
      <c r="K15253" t="s">
        <v>27</v>
      </c>
      <c r="L15253" t="s">
        <v>73</v>
      </c>
      <c r="M15253" s="1">
        <v>6268.87</v>
      </c>
      <c r="N15253" s="1">
        <v>1794.58</v>
      </c>
      <c r="O15253">
        <v>0.26</v>
      </c>
    </row>
    <row r="15254" spans="1:15" x14ac:dyDescent="0.3">
      <c r="A15254" t="str">
        <f xml:space="preserve"> _xlfn.XLOOKUP(H15254, 'Customers'!B:B, 'Customers'!A:A)</f>
        <v>CUST_888</v>
      </c>
      <c r="B15254" t="str">
        <f>_xlfn.XLOOKUP(L15254, Products!C:C, Products!A:A)</f>
        <v>PROD_8</v>
      </c>
      <c r="C15254">
        <v>15253</v>
      </c>
      <c r="D15254" s="2" t="s">
        <v>733</v>
      </c>
      <c r="E15254">
        <f>YEAR(Orders[[#This Row],[Order_Date]])</f>
        <v>2023</v>
      </c>
      <c r="F15254">
        <f>MONTH(Orders[[#This Row],[Order_Date]])</f>
        <v>5</v>
      </c>
      <c r="G15254" s="2" t="s">
        <v>278</v>
      </c>
      <c r="H15254" t="s">
        <v>1645</v>
      </c>
      <c r="I15254" t="s">
        <v>21</v>
      </c>
      <c r="J15254" t="s">
        <v>65</v>
      </c>
      <c r="K15254" t="s">
        <v>27</v>
      </c>
      <c r="L15254" t="s">
        <v>73</v>
      </c>
      <c r="M15254" s="1">
        <v>3795.84</v>
      </c>
      <c r="N15254" s="1">
        <v>54.08</v>
      </c>
      <c r="O15254">
        <v>0.18</v>
      </c>
    </row>
    <row r="15255" spans="1:15" x14ac:dyDescent="0.3">
      <c r="A15255" t="str">
        <f xml:space="preserve"> _xlfn.XLOOKUP(H15255, 'Customers'!B:B, 'Customers'!A:A)</f>
        <v>CUST_958</v>
      </c>
      <c r="B15255" t="str">
        <f>_xlfn.XLOOKUP(L15255, Products!C:C, Products!A:A)</f>
        <v>PROD_5</v>
      </c>
      <c r="C15255">
        <v>15254</v>
      </c>
      <c r="D15255" s="2" t="s">
        <v>516</v>
      </c>
      <c r="E15255">
        <f>YEAR(Orders[[#This Row],[Order_Date]])</f>
        <v>2022</v>
      </c>
      <c r="F15255">
        <f>MONTH(Orders[[#This Row],[Order_Date]])</f>
        <v>2</v>
      </c>
      <c r="G15255" s="2" t="s">
        <v>856</v>
      </c>
      <c r="H15255" t="s">
        <v>1720</v>
      </c>
      <c r="I15255" t="s">
        <v>21</v>
      </c>
      <c r="J15255" t="s">
        <v>22</v>
      </c>
      <c r="K15255" t="s">
        <v>34</v>
      </c>
      <c r="L15255" t="s">
        <v>39</v>
      </c>
      <c r="M15255" s="1">
        <v>597.51</v>
      </c>
      <c r="N15255" s="1">
        <v>72</v>
      </c>
      <c r="O15255">
        <v>0.28000000000000003</v>
      </c>
    </row>
    <row r="15256" spans="1:15" x14ac:dyDescent="0.3">
      <c r="A15256" t="str">
        <f xml:space="preserve"> _xlfn.XLOOKUP(H15256, 'Customers'!B:B, 'Customers'!A:A)</f>
        <v>CUST_548</v>
      </c>
      <c r="B15256" t="str">
        <f>_xlfn.XLOOKUP(L15256, Products!C:C, Products!A:A)</f>
        <v>PROD_7</v>
      </c>
      <c r="C15256">
        <v>15255</v>
      </c>
      <c r="D15256" s="2" t="s">
        <v>991</v>
      </c>
      <c r="E15256">
        <f>YEAR(Orders[[#This Row],[Order_Date]])</f>
        <v>2023</v>
      </c>
      <c r="F15256">
        <f>MONTH(Orders[[#This Row],[Order_Date]])</f>
        <v>6</v>
      </c>
      <c r="G15256" s="2" t="s">
        <v>378</v>
      </c>
      <c r="H15256" t="s">
        <v>1232</v>
      </c>
      <c r="I15256" t="s">
        <v>14</v>
      </c>
      <c r="J15256" t="s">
        <v>22</v>
      </c>
      <c r="K15256" t="s">
        <v>16</v>
      </c>
      <c r="L15256" t="s">
        <v>66</v>
      </c>
      <c r="M15256" s="1">
        <v>6684.3</v>
      </c>
      <c r="N15256" s="1">
        <v>1327.74</v>
      </c>
      <c r="O15256">
        <v>0.12</v>
      </c>
    </row>
    <row r="15257" spans="1:15" x14ac:dyDescent="0.3">
      <c r="A15257" t="str">
        <f xml:space="preserve"> _xlfn.XLOOKUP(H15257, 'Customers'!B:B, 'Customers'!A:A)</f>
        <v>CUST_936</v>
      </c>
      <c r="B15257" t="str">
        <f>_xlfn.XLOOKUP(L15257, Products!C:C, Products!A:A)</f>
        <v>PROD_8</v>
      </c>
      <c r="C15257">
        <v>15256</v>
      </c>
      <c r="D15257" s="2" t="s">
        <v>1197</v>
      </c>
      <c r="E15257">
        <f>YEAR(Orders[[#This Row],[Order_Date]])</f>
        <v>2023</v>
      </c>
      <c r="F15257">
        <f>MONTH(Orders[[#This Row],[Order_Date]])</f>
        <v>7</v>
      </c>
      <c r="G15257" s="2" t="s">
        <v>349</v>
      </c>
      <c r="H15257" t="s">
        <v>1696</v>
      </c>
      <c r="I15257" t="s">
        <v>21</v>
      </c>
      <c r="J15257" t="s">
        <v>22</v>
      </c>
      <c r="K15257" t="s">
        <v>27</v>
      </c>
      <c r="L15257" t="s">
        <v>73</v>
      </c>
      <c r="M15257" s="1">
        <v>6497.29</v>
      </c>
      <c r="N15257" s="1">
        <v>1136.24</v>
      </c>
      <c r="O15257">
        <v>0.25</v>
      </c>
    </row>
    <row r="15258" spans="1:15" x14ac:dyDescent="0.3">
      <c r="A15258" t="str">
        <f xml:space="preserve"> _xlfn.XLOOKUP(H15258, 'Customers'!B:B, 'Customers'!A:A)</f>
        <v>CUST_246</v>
      </c>
      <c r="B15258" t="str">
        <f>_xlfn.XLOOKUP(L15258, Products!C:C, Products!A:A)</f>
        <v>PROD_7</v>
      </c>
      <c r="C15258">
        <v>15257</v>
      </c>
      <c r="D15258" s="2" t="s">
        <v>156</v>
      </c>
      <c r="E15258">
        <f>YEAR(Orders[[#This Row],[Order_Date]])</f>
        <v>2022</v>
      </c>
      <c r="F15258">
        <f>MONTH(Orders[[#This Row],[Order_Date]])</f>
        <v>9</v>
      </c>
      <c r="G15258" s="2" t="s">
        <v>913</v>
      </c>
      <c r="H15258" t="s">
        <v>677</v>
      </c>
      <c r="I15258" t="s">
        <v>32</v>
      </c>
      <c r="J15258" t="s">
        <v>22</v>
      </c>
      <c r="K15258" t="s">
        <v>16</v>
      </c>
      <c r="L15258" t="s">
        <v>66</v>
      </c>
      <c r="M15258" s="1">
        <v>1687.1</v>
      </c>
      <c r="N15258" s="1">
        <v>84.91</v>
      </c>
      <c r="O15258">
        <v>0.12</v>
      </c>
    </row>
    <row r="15259" spans="1:15" x14ac:dyDescent="0.3">
      <c r="A15259" t="str">
        <f xml:space="preserve"> _xlfn.XLOOKUP(H15259, 'Customers'!B:B, 'Customers'!A:A)</f>
        <v>CUST_454</v>
      </c>
      <c r="B15259" t="str">
        <f>_xlfn.XLOOKUP(L15259, Products!C:C, Products!A:A)</f>
        <v>PROD_2</v>
      </c>
      <c r="C15259">
        <v>15258</v>
      </c>
      <c r="D15259" s="2" t="s">
        <v>208</v>
      </c>
      <c r="E15259">
        <f>YEAR(Orders[[#This Row],[Order_Date]])</f>
        <v>2023</v>
      </c>
      <c r="F15259">
        <f>MONTH(Orders[[#This Row],[Order_Date]])</f>
        <v>11</v>
      </c>
      <c r="G15259" s="2" t="s">
        <v>209</v>
      </c>
      <c r="H15259" t="s">
        <v>1080</v>
      </c>
      <c r="I15259" t="s">
        <v>21</v>
      </c>
      <c r="J15259" t="s">
        <v>15</v>
      </c>
      <c r="K15259" t="s">
        <v>16</v>
      </c>
      <c r="L15259" t="s">
        <v>23</v>
      </c>
      <c r="M15259" s="1">
        <v>8098.12</v>
      </c>
      <c r="N15259" s="1">
        <v>1929.36</v>
      </c>
      <c r="O15259">
        <v>0</v>
      </c>
    </row>
    <row r="15260" spans="1:15" x14ac:dyDescent="0.3">
      <c r="A15260" t="str">
        <f xml:space="preserve"> _xlfn.XLOOKUP(H15260, 'Customers'!B:B, 'Customers'!A:A)</f>
        <v>CUST_209</v>
      </c>
      <c r="B15260" t="str">
        <f>_xlfn.XLOOKUP(L15260, Products!C:C, Products!A:A)</f>
        <v>PROD_6</v>
      </c>
      <c r="C15260">
        <v>15259</v>
      </c>
      <c r="D15260" s="2" t="s">
        <v>1303</v>
      </c>
      <c r="E15260">
        <f>YEAR(Orders[[#This Row],[Order_Date]])</f>
        <v>2022</v>
      </c>
      <c r="F15260">
        <f>MONTH(Orders[[#This Row],[Order_Date]])</f>
        <v>3</v>
      </c>
      <c r="G15260" s="2" t="s">
        <v>882</v>
      </c>
      <c r="H15260" t="s">
        <v>596</v>
      </c>
      <c r="I15260" t="s">
        <v>21</v>
      </c>
      <c r="J15260" t="s">
        <v>33</v>
      </c>
      <c r="K15260" t="s">
        <v>34</v>
      </c>
      <c r="L15260" t="s">
        <v>52</v>
      </c>
      <c r="M15260" s="1">
        <v>6805.82</v>
      </c>
      <c r="N15260" s="1">
        <v>528.65</v>
      </c>
      <c r="O15260">
        <v>0.17</v>
      </c>
    </row>
    <row r="15261" spans="1:15" x14ac:dyDescent="0.3">
      <c r="A15261" t="str">
        <f xml:space="preserve"> _xlfn.XLOOKUP(H15261, 'Customers'!B:B, 'Customers'!A:A)</f>
        <v>CUST_643</v>
      </c>
      <c r="B15261" t="str">
        <f>_xlfn.XLOOKUP(L15261, Products!C:C, Products!A:A)</f>
        <v>PROD_2</v>
      </c>
      <c r="C15261">
        <v>15260</v>
      </c>
      <c r="D15261" s="2" t="s">
        <v>1029</v>
      </c>
      <c r="E15261">
        <f>YEAR(Orders[[#This Row],[Order_Date]])</f>
        <v>2022</v>
      </c>
      <c r="F15261">
        <f>MONTH(Orders[[#This Row],[Order_Date]])</f>
        <v>2</v>
      </c>
      <c r="G15261" s="2" t="s">
        <v>154</v>
      </c>
      <c r="H15261" t="s">
        <v>1368</v>
      </c>
      <c r="I15261" t="s">
        <v>14</v>
      </c>
      <c r="J15261" t="s">
        <v>22</v>
      </c>
      <c r="K15261" t="s">
        <v>16</v>
      </c>
      <c r="L15261" t="s">
        <v>23</v>
      </c>
      <c r="M15261" s="1">
        <v>7567.43</v>
      </c>
      <c r="N15261" s="1">
        <v>290.37</v>
      </c>
      <c r="O15261">
        <v>0.21</v>
      </c>
    </row>
    <row r="15262" spans="1:15" x14ac:dyDescent="0.3">
      <c r="A15262" t="str">
        <f xml:space="preserve"> _xlfn.XLOOKUP(H15262, 'Customers'!B:B, 'Customers'!A:A)</f>
        <v>CUST_171</v>
      </c>
      <c r="B15262" t="str">
        <f>_xlfn.XLOOKUP(L15262, Products!C:C, Products!A:A)</f>
        <v>PROD_7</v>
      </c>
      <c r="C15262">
        <v>15261</v>
      </c>
      <c r="D15262" s="2" t="s">
        <v>1044</v>
      </c>
      <c r="E15262">
        <f>YEAR(Orders[[#This Row],[Order_Date]])</f>
        <v>2023</v>
      </c>
      <c r="F15262">
        <f>MONTH(Orders[[#This Row],[Order_Date]])</f>
        <v>2</v>
      </c>
      <c r="G15262" s="2" t="s">
        <v>666</v>
      </c>
      <c r="H15262" t="s">
        <v>503</v>
      </c>
      <c r="I15262" t="s">
        <v>21</v>
      </c>
      <c r="J15262" t="s">
        <v>65</v>
      </c>
      <c r="K15262" t="s">
        <v>16</v>
      </c>
      <c r="L15262" t="s">
        <v>66</v>
      </c>
      <c r="M15262" s="1">
        <v>6329.54</v>
      </c>
      <c r="N15262" s="1">
        <v>221.69</v>
      </c>
      <c r="O15262">
        <v>0.27</v>
      </c>
    </row>
    <row r="15263" spans="1:15" x14ac:dyDescent="0.3">
      <c r="A15263" t="str">
        <f xml:space="preserve"> _xlfn.XLOOKUP(H15263, 'Customers'!B:B, 'Customers'!A:A)</f>
        <v>CUST_924</v>
      </c>
      <c r="B15263" t="str">
        <f>_xlfn.XLOOKUP(L15263, Products!C:C, Products!A:A)</f>
        <v>PROD_8</v>
      </c>
      <c r="C15263">
        <v>15262</v>
      </c>
      <c r="D15263" s="2" t="s">
        <v>431</v>
      </c>
      <c r="E15263">
        <f>YEAR(Orders[[#This Row],[Order_Date]])</f>
        <v>2022</v>
      </c>
      <c r="F15263">
        <f>MONTH(Orders[[#This Row],[Order_Date]])</f>
        <v>1</v>
      </c>
      <c r="G15263" s="2" t="s">
        <v>873</v>
      </c>
      <c r="H15263" t="s">
        <v>1684</v>
      </c>
      <c r="I15263" t="s">
        <v>14</v>
      </c>
      <c r="J15263" t="s">
        <v>33</v>
      </c>
      <c r="K15263" t="s">
        <v>27</v>
      </c>
      <c r="L15263" t="s">
        <v>73</v>
      </c>
      <c r="M15263" s="1">
        <v>6704.18</v>
      </c>
      <c r="N15263" s="1">
        <v>-638.91999999999996</v>
      </c>
      <c r="O15263">
        <v>0.22</v>
      </c>
    </row>
    <row r="15264" spans="1:15" x14ac:dyDescent="0.3">
      <c r="A15264" t="str">
        <f xml:space="preserve"> _xlfn.XLOOKUP(H15264, 'Customers'!B:B, 'Customers'!A:A)</f>
        <v>CUST_59</v>
      </c>
      <c r="B15264" t="str">
        <f>_xlfn.XLOOKUP(L15264, Products!C:C, Products!A:A)</f>
        <v>PROD_5</v>
      </c>
      <c r="C15264">
        <v>15263</v>
      </c>
      <c r="D15264" s="2" t="s">
        <v>1039</v>
      </c>
      <c r="E15264">
        <f>YEAR(Orders[[#This Row],[Order_Date]])</f>
        <v>2022</v>
      </c>
      <c r="F15264">
        <f>MONTH(Orders[[#This Row],[Order_Date]])</f>
        <v>2</v>
      </c>
      <c r="G15264" s="2" t="s">
        <v>1330</v>
      </c>
      <c r="H15264" t="s">
        <v>199</v>
      </c>
      <c r="I15264" t="s">
        <v>14</v>
      </c>
      <c r="J15264" t="s">
        <v>65</v>
      </c>
      <c r="K15264" t="s">
        <v>34</v>
      </c>
      <c r="L15264" t="s">
        <v>39</v>
      </c>
      <c r="M15264" s="1">
        <v>9174.0400000000009</v>
      </c>
      <c r="N15264" s="1">
        <v>991.48</v>
      </c>
      <c r="O15264">
        <v>0.03</v>
      </c>
    </row>
    <row r="15265" spans="1:15" x14ac:dyDescent="0.3">
      <c r="A15265" t="str">
        <f xml:space="preserve"> _xlfn.XLOOKUP(H15265, 'Customers'!B:B, 'Customers'!A:A)</f>
        <v>CUST_109</v>
      </c>
      <c r="B15265" t="str">
        <f>_xlfn.XLOOKUP(L15265, Products!C:C, Products!A:A)</f>
        <v>PROD_2</v>
      </c>
      <c r="C15265">
        <v>15264</v>
      </c>
      <c r="D15265" s="2" t="s">
        <v>236</v>
      </c>
      <c r="E15265">
        <f>YEAR(Orders[[#This Row],[Order_Date]])</f>
        <v>2023</v>
      </c>
      <c r="F15265">
        <f>MONTH(Orders[[#This Row],[Order_Date]])</f>
        <v>4</v>
      </c>
      <c r="G15265" s="2" t="s">
        <v>453</v>
      </c>
      <c r="H15265" t="s">
        <v>339</v>
      </c>
      <c r="I15265" t="s">
        <v>32</v>
      </c>
      <c r="J15265" t="s">
        <v>22</v>
      </c>
      <c r="K15265" t="s">
        <v>16</v>
      </c>
      <c r="L15265" t="s">
        <v>23</v>
      </c>
      <c r="M15265" s="1">
        <v>4816.38</v>
      </c>
      <c r="N15265" s="1">
        <v>479.71</v>
      </c>
      <c r="O15265">
        <v>0.14000000000000001</v>
      </c>
    </row>
    <row r="15266" spans="1:15" x14ac:dyDescent="0.3">
      <c r="A15266" t="str">
        <f xml:space="preserve"> _xlfn.XLOOKUP(H15266, 'Customers'!B:B, 'Customers'!A:A)</f>
        <v>CUST_365</v>
      </c>
      <c r="B15266" t="str">
        <f>_xlfn.XLOOKUP(L15266, Products!C:C, Products!A:A)</f>
        <v>PROD_5</v>
      </c>
      <c r="C15266">
        <v>15265</v>
      </c>
      <c r="D15266" s="2" t="s">
        <v>763</v>
      </c>
      <c r="E15266">
        <f>YEAR(Orders[[#This Row],[Order_Date]])</f>
        <v>2022</v>
      </c>
      <c r="F15266">
        <f>MONTH(Orders[[#This Row],[Order_Date]])</f>
        <v>6</v>
      </c>
      <c r="G15266" s="2" t="s">
        <v>657</v>
      </c>
      <c r="H15266" t="s">
        <v>912</v>
      </c>
      <c r="I15266" t="s">
        <v>14</v>
      </c>
      <c r="J15266" t="s">
        <v>15</v>
      </c>
      <c r="K15266" t="s">
        <v>34</v>
      </c>
      <c r="L15266" t="s">
        <v>39</v>
      </c>
      <c r="M15266" s="1">
        <v>2648.9</v>
      </c>
      <c r="N15266" s="1">
        <v>571.54</v>
      </c>
      <c r="O15266">
        <v>0.03</v>
      </c>
    </row>
    <row r="15267" spans="1:15" x14ac:dyDescent="0.3">
      <c r="A15267" t="str">
        <f xml:space="preserve"> _xlfn.XLOOKUP(H15267, 'Customers'!B:B, 'Customers'!A:A)</f>
        <v>CUST_122</v>
      </c>
      <c r="B15267" t="str">
        <f>_xlfn.XLOOKUP(L15267, Products!C:C, Products!A:A)</f>
        <v>PROD_3</v>
      </c>
      <c r="C15267">
        <v>15266</v>
      </c>
      <c r="D15267" s="2" t="s">
        <v>83</v>
      </c>
      <c r="E15267">
        <f>YEAR(Orders[[#This Row],[Order_Date]])</f>
        <v>2023</v>
      </c>
      <c r="F15267">
        <f>MONTH(Orders[[#This Row],[Order_Date]])</f>
        <v>1</v>
      </c>
      <c r="G15267" s="2" t="s">
        <v>1073</v>
      </c>
      <c r="H15267" t="s">
        <v>377</v>
      </c>
      <c r="I15267" t="s">
        <v>14</v>
      </c>
      <c r="J15267" t="s">
        <v>22</v>
      </c>
      <c r="K15267" t="s">
        <v>27</v>
      </c>
      <c r="L15267" t="s">
        <v>28</v>
      </c>
      <c r="M15267" s="1">
        <v>6451.18</v>
      </c>
      <c r="N15267" s="1">
        <v>1817.59</v>
      </c>
      <c r="O15267">
        <v>0.28999999999999998</v>
      </c>
    </row>
    <row r="15268" spans="1:15" x14ac:dyDescent="0.3">
      <c r="A15268" t="str">
        <f xml:space="preserve"> _xlfn.XLOOKUP(H15268, 'Customers'!B:B, 'Customers'!A:A)</f>
        <v>CUST_162</v>
      </c>
      <c r="B15268" t="str">
        <f>_xlfn.XLOOKUP(L15268, Products!C:C, Products!A:A)</f>
        <v>PROD_1</v>
      </c>
      <c r="C15268">
        <v>15267</v>
      </c>
      <c r="D15268" s="2" t="s">
        <v>251</v>
      </c>
      <c r="E15268">
        <f>YEAR(Orders[[#This Row],[Order_Date]])</f>
        <v>2022</v>
      </c>
      <c r="F15268">
        <f>MONTH(Orders[[#This Row],[Order_Date]])</f>
        <v>11</v>
      </c>
      <c r="G15268" s="2" t="s">
        <v>406</v>
      </c>
      <c r="H15268" t="s">
        <v>476</v>
      </c>
      <c r="I15268" t="s">
        <v>32</v>
      </c>
      <c r="J15268" t="s">
        <v>22</v>
      </c>
      <c r="K15268" t="s">
        <v>16</v>
      </c>
      <c r="L15268" t="s">
        <v>17</v>
      </c>
      <c r="M15268" s="1">
        <v>8458.2900000000009</v>
      </c>
      <c r="N15268" s="1">
        <v>1261.6500000000001</v>
      </c>
      <c r="O15268">
        <v>0.09</v>
      </c>
    </row>
    <row r="15269" spans="1:15" x14ac:dyDescent="0.3">
      <c r="A15269" t="str">
        <f xml:space="preserve"> _xlfn.XLOOKUP(H15269, 'Customers'!B:B, 'Customers'!A:A)</f>
        <v>CUST_883</v>
      </c>
      <c r="B15269" t="str">
        <f>_xlfn.XLOOKUP(L15269, Products!C:C, Products!A:A)</f>
        <v>PROD_3</v>
      </c>
      <c r="C15269">
        <v>15268</v>
      </c>
      <c r="D15269" s="2" t="s">
        <v>881</v>
      </c>
      <c r="E15269">
        <f>YEAR(Orders[[#This Row],[Order_Date]])</f>
        <v>2022</v>
      </c>
      <c r="F15269">
        <f>MONTH(Orders[[#This Row],[Order_Date]])</f>
        <v>3</v>
      </c>
      <c r="G15269" s="2" t="s">
        <v>935</v>
      </c>
      <c r="H15269" t="s">
        <v>1639</v>
      </c>
      <c r="I15269" t="s">
        <v>21</v>
      </c>
      <c r="J15269" t="s">
        <v>65</v>
      </c>
      <c r="K15269" t="s">
        <v>27</v>
      </c>
      <c r="L15269" t="s">
        <v>28</v>
      </c>
      <c r="M15269" s="1">
        <v>1998.09</v>
      </c>
      <c r="N15269" s="1">
        <v>242.86</v>
      </c>
      <c r="O15269">
        <v>0.01</v>
      </c>
    </row>
    <row r="15270" spans="1:15" x14ac:dyDescent="0.3">
      <c r="A15270" t="str">
        <f xml:space="preserve"> _xlfn.XLOOKUP(H15270, 'Customers'!B:B, 'Customers'!A:A)</f>
        <v>CUST_950</v>
      </c>
      <c r="B15270" t="str">
        <f>_xlfn.XLOOKUP(L15270, Products!C:C, Products!A:A)</f>
        <v>PROD_3</v>
      </c>
      <c r="C15270">
        <v>15269</v>
      </c>
      <c r="D15270" s="2" t="s">
        <v>609</v>
      </c>
      <c r="E15270">
        <f>YEAR(Orders[[#This Row],[Order_Date]])</f>
        <v>2022</v>
      </c>
      <c r="F15270">
        <f>MONTH(Orders[[#This Row],[Order_Date]])</f>
        <v>5</v>
      </c>
      <c r="G15270" s="2" t="s">
        <v>1552</v>
      </c>
      <c r="H15270" t="s">
        <v>1711</v>
      </c>
      <c r="I15270" t="s">
        <v>21</v>
      </c>
      <c r="J15270" t="s">
        <v>22</v>
      </c>
      <c r="K15270" t="s">
        <v>27</v>
      </c>
      <c r="L15270" t="s">
        <v>28</v>
      </c>
      <c r="M15270" s="1">
        <v>1675.16</v>
      </c>
      <c r="N15270" s="1">
        <v>440.6</v>
      </c>
      <c r="O15270">
        <v>0.1</v>
      </c>
    </row>
    <row r="15271" spans="1:15" x14ac:dyDescent="0.3">
      <c r="A15271" t="str">
        <f xml:space="preserve"> _xlfn.XLOOKUP(H15271, 'Customers'!B:B, 'Customers'!A:A)</f>
        <v>CUST_61</v>
      </c>
      <c r="B15271" t="str">
        <f>_xlfn.XLOOKUP(L15271, Products!C:C, Products!A:A)</f>
        <v>PROD_5</v>
      </c>
      <c r="C15271">
        <v>15270</v>
      </c>
      <c r="D15271" s="2" t="s">
        <v>1167</v>
      </c>
      <c r="E15271">
        <f>YEAR(Orders[[#This Row],[Order_Date]])</f>
        <v>2023</v>
      </c>
      <c r="F15271">
        <f>MONTH(Orders[[#This Row],[Order_Date]])</f>
        <v>4</v>
      </c>
      <c r="G15271" s="2" t="s">
        <v>29</v>
      </c>
      <c r="H15271" t="s">
        <v>205</v>
      </c>
      <c r="I15271" t="s">
        <v>21</v>
      </c>
      <c r="J15271" t="s">
        <v>15</v>
      </c>
      <c r="K15271" t="s">
        <v>34</v>
      </c>
      <c r="L15271" t="s">
        <v>39</v>
      </c>
      <c r="M15271" s="1">
        <v>9894.82</v>
      </c>
      <c r="N15271" s="1">
        <v>2522.37</v>
      </c>
      <c r="O15271">
        <v>0.26</v>
      </c>
    </row>
    <row r="15272" spans="1:15" x14ac:dyDescent="0.3">
      <c r="A15272" t="str">
        <f xml:space="preserve"> _xlfn.XLOOKUP(H15272, 'Customers'!B:B, 'Customers'!A:A)</f>
        <v>CUST_42</v>
      </c>
      <c r="B15272" t="str">
        <f>_xlfn.XLOOKUP(L15272, Products!C:C, Products!A:A)</f>
        <v>PROD_5</v>
      </c>
      <c r="C15272">
        <v>15271</v>
      </c>
      <c r="D15272" s="2" t="s">
        <v>866</v>
      </c>
      <c r="E15272">
        <f>YEAR(Orders[[#This Row],[Order_Date]])</f>
        <v>2023</v>
      </c>
      <c r="F15272">
        <f>MONTH(Orders[[#This Row],[Order_Date]])</f>
        <v>4</v>
      </c>
      <c r="G15272" s="2" t="s">
        <v>1167</v>
      </c>
      <c r="H15272" t="s">
        <v>153</v>
      </c>
      <c r="I15272" t="s">
        <v>21</v>
      </c>
      <c r="J15272" t="s">
        <v>15</v>
      </c>
      <c r="K15272" t="s">
        <v>34</v>
      </c>
      <c r="L15272" t="s">
        <v>39</v>
      </c>
      <c r="M15272" s="1">
        <v>4573.55</v>
      </c>
      <c r="N15272" s="1">
        <v>461.57</v>
      </c>
      <c r="O15272">
        <v>0.22</v>
      </c>
    </row>
    <row r="15273" spans="1:15" x14ac:dyDescent="0.3">
      <c r="A15273" t="str">
        <f xml:space="preserve"> _xlfn.XLOOKUP(H15273, 'Customers'!B:B, 'Customers'!A:A)</f>
        <v>CUST_70</v>
      </c>
      <c r="B15273" t="str">
        <f>_xlfn.XLOOKUP(L15273, Products!C:C, Products!A:A)</f>
        <v>PROD_1</v>
      </c>
      <c r="C15273">
        <v>15272</v>
      </c>
      <c r="D15273" s="2" t="s">
        <v>185</v>
      </c>
      <c r="E15273">
        <f>YEAR(Orders[[#This Row],[Order_Date]])</f>
        <v>2023</v>
      </c>
      <c r="F15273">
        <f>MONTH(Orders[[#This Row],[Order_Date]])</f>
        <v>10</v>
      </c>
      <c r="G15273" s="2" t="s">
        <v>448</v>
      </c>
      <c r="H15273" t="s">
        <v>230</v>
      </c>
      <c r="I15273" t="s">
        <v>14</v>
      </c>
      <c r="J15273" t="s">
        <v>33</v>
      </c>
      <c r="K15273" t="s">
        <v>27</v>
      </c>
      <c r="L15273" t="s">
        <v>17</v>
      </c>
      <c r="M15273" s="1">
        <v>8068.25</v>
      </c>
      <c r="N15273" s="1">
        <v>947.36</v>
      </c>
      <c r="O15273">
        <v>0.12</v>
      </c>
    </row>
    <row r="15274" spans="1:15" x14ac:dyDescent="0.3">
      <c r="A15274" t="str">
        <f xml:space="preserve"> _xlfn.XLOOKUP(H15274, 'Customers'!B:B, 'Customers'!A:A)</f>
        <v>CUST_324</v>
      </c>
      <c r="B15274" t="str">
        <f>_xlfn.XLOOKUP(L15274, Products!C:C, Products!A:A)</f>
        <v>PROD_7</v>
      </c>
      <c r="C15274">
        <v>15273</v>
      </c>
      <c r="D15274" s="2" t="s">
        <v>215</v>
      </c>
      <c r="E15274">
        <f>YEAR(Orders[[#This Row],[Order_Date]])</f>
        <v>2022</v>
      </c>
      <c r="F15274">
        <f>MONTH(Orders[[#This Row],[Order_Date]])</f>
        <v>8</v>
      </c>
      <c r="G15274" s="2" t="s">
        <v>1331</v>
      </c>
      <c r="H15274" t="s">
        <v>844</v>
      </c>
      <c r="I15274" t="s">
        <v>14</v>
      </c>
      <c r="J15274" t="s">
        <v>33</v>
      </c>
      <c r="K15274" t="s">
        <v>16</v>
      </c>
      <c r="L15274" t="s">
        <v>66</v>
      </c>
      <c r="M15274" s="1">
        <v>7745.01</v>
      </c>
      <c r="N15274" s="1">
        <v>16.510000000000002</v>
      </c>
      <c r="O15274">
        <v>0.22</v>
      </c>
    </row>
    <row r="15275" spans="1:15" x14ac:dyDescent="0.3">
      <c r="A15275" t="str">
        <f xml:space="preserve"> _xlfn.XLOOKUP(H15275, 'Customers'!B:B, 'Customers'!A:A)</f>
        <v>CUST_909</v>
      </c>
      <c r="B15275" t="str">
        <f>_xlfn.XLOOKUP(L15275, Products!C:C, Products!A:A)</f>
        <v>PROD_8</v>
      </c>
      <c r="C15275">
        <v>15274</v>
      </c>
      <c r="D15275" s="2" t="s">
        <v>1026</v>
      </c>
      <c r="E15275">
        <f>YEAR(Orders[[#This Row],[Order_Date]])</f>
        <v>2022</v>
      </c>
      <c r="F15275">
        <f>MONTH(Orders[[#This Row],[Order_Date]])</f>
        <v>12</v>
      </c>
      <c r="G15275" s="2" t="s">
        <v>1274</v>
      </c>
      <c r="H15275" t="s">
        <v>1668</v>
      </c>
      <c r="I15275" t="s">
        <v>32</v>
      </c>
      <c r="J15275" t="s">
        <v>15</v>
      </c>
      <c r="K15275" t="s">
        <v>27</v>
      </c>
      <c r="L15275" t="s">
        <v>73</v>
      </c>
      <c r="M15275" s="1">
        <v>7148.3</v>
      </c>
      <c r="N15275" s="1">
        <v>913.97</v>
      </c>
      <c r="O15275">
        <v>0.15</v>
      </c>
    </row>
    <row r="15276" spans="1:15" x14ac:dyDescent="0.3">
      <c r="A15276" t="str">
        <f xml:space="preserve"> _xlfn.XLOOKUP(H15276, 'Customers'!B:B, 'Customers'!A:A)</f>
        <v>CUST_520</v>
      </c>
      <c r="B15276" t="str">
        <f>_xlfn.XLOOKUP(L15276, Products!C:C, Products!A:A)</f>
        <v>PROD_4</v>
      </c>
      <c r="C15276">
        <v>15275</v>
      </c>
      <c r="D15276" s="2" t="s">
        <v>198</v>
      </c>
      <c r="E15276">
        <f>YEAR(Orders[[#This Row],[Order_Date]])</f>
        <v>2022</v>
      </c>
      <c r="F15276">
        <f>MONTH(Orders[[#This Row],[Order_Date]])</f>
        <v>1</v>
      </c>
      <c r="G15276" s="2" t="s">
        <v>776</v>
      </c>
      <c r="H15276" t="s">
        <v>1193</v>
      </c>
      <c r="I15276" t="s">
        <v>14</v>
      </c>
      <c r="J15276" t="s">
        <v>65</v>
      </c>
      <c r="K15276" t="s">
        <v>34</v>
      </c>
      <c r="L15276" t="s">
        <v>35</v>
      </c>
      <c r="M15276" s="1">
        <v>9334.17</v>
      </c>
      <c r="N15276" s="1">
        <v>1675.16</v>
      </c>
      <c r="O15276">
        <v>0.18</v>
      </c>
    </row>
    <row r="15277" spans="1:15" x14ac:dyDescent="0.3">
      <c r="A15277" t="str">
        <f xml:space="preserve"> _xlfn.XLOOKUP(H15277, 'Customers'!B:B, 'Customers'!A:A)</f>
        <v>CUST_64</v>
      </c>
      <c r="B15277" t="str">
        <f>_xlfn.XLOOKUP(L15277, Products!C:C, Products!A:A)</f>
        <v>PROD_7</v>
      </c>
      <c r="C15277">
        <v>15276</v>
      </c>
      <c r="D15277" s="2" t="s">
        <v>505</v>
      </c>
      <c r="E15277">
        <f>YEAR(Orders[[#This Row],[Order_Date]])</f>
        <v>2023</v>
      </c>
      <c r="F15277">
        <f>MONTH(Orders[[#This Row],[Order_Date]])</f>
        <v>2</v>
      </c>
      <c r="G15277" s="2" t="s">
        <v>47</v>
      </c>
      <c r="H15277" t="s">
        <v>213</v>
      </c>
      <c r="I15277" t="s">
        <v>14</v>
      </c>
      <c r="J15277" t="s">
        <v>65</v>
      </c>
      <c r="K15277" t="s">
        <v>16</v>
      </c>
      <c r="L15277" t="s">
        <v>66</v>
      </c>
      <c r="M15277" s="1">
        <v>787.53</v>
      </c>
      <c r="N15277" s="1">
        <v>132.77000000000001</v>
      </c>
      <c r="O15277">
        <v>0.23</v>
      </c>
    </row>
    <row r="15278" spans="1:15" x14ac:dyDescent="0.3">
      <c r="A15278" t="str">
        <f xml:space="preserve"> _xlfn.XLOOKUP(H15278, 'Customers'!B:B, 'Customers'!A:A)</f>
        <v>CUST_506</v>
      </c>
      <c r="B15278" t="str">
        <f>_xlfn.XLOOKUP(L15278, Products!C:C, Products!A:A)</f>
        <v>PROD_1</v>
      </c>
      <c r="C15278">
        <v>15277</v>
      </c>
      <c r="D15278" s="2" t="s">
        <v>1352</v>
      </c>
      <c r="E15278">
        <f>YEAR(Orders[[#This Row],[Order_Date]])</f>
        <v>2022</v>
      </c>
      <c r="F15278">
        <f>MONTH(Orders[[#This Row],[Order_Date]])</f>
        <v>5</v>
      </c>
      <c r="G15278" s="2" t="s">
        <v>221</v>
      </c>
      <c r="H15278" t="s">
        <v>1171</v>
      </c>
      <c r="I15278" t="s">
        <v>32</v>
      </c>
      <c r="J15278" t="s">
        <v>22</v>
      </c>
      <c r="K15278" t="s">
        <v>16</v>
      </c>
      <c r="L15278" t="s">
        <v>17</v>
      </c>
      <c r="M15278" s="1">
        <v>7974.59</v>
      </c>
      <c r="N15278" s="1">
        <v>1948.59</v>
      </c>
      <c r="O15278">
        <v>0.16</v>
      </c>
    </row>
    <row r="15279" spans="1:15" x14ac:dyDescent="0.3">
      <c r="A15279" t="str">
        <f xml:space="preserve"> _xlfn.XLOOKUP(H15279, 'Customers'!B:B, 'Customers'!A:A)</f>
        <v>CUST_587</v>
      </c>
      <c r="B15279" t="str">
        <f>_xlfn.XLOOKUP(L15279, Products!C:C, Products!A:A)</f>
        <v>PROD_5</v>
      </c>
      <c r="C15279">
        <v>15278</v>
      </c>
      <c r="D15279" s="2" t="s">
        <v>1416</v>
      </c>
      <c r="E15279">
        <f>YEAR(Orders[[#This Row],[Order_Date]])</f>
        <v>2022</v>
      </c>
      <c r="F15279">
        <f>MONTH(Orders[[#This Row],[Order_Date]])</f>
        <v>3</v>
      </c>
      <c r="G15279" s="2" t="s">
        <v>413</v>
      </c>
      <c r="H15279" t="s">
        <v>1292</v>
      </c>
      <c r="I15279" t="s">
        <v>32</v>
      </c>
      <c r="J15279" t="s">
        <v>15</v>
      </c>
      <c r="K15279" t="s">
        <v>34</v>
      </c>
      <c r="L15279" t="s">
        <v>39</v>
      </c>
      <c r="M15279" s="1">
        <v>1917.83</v>
      </c>
      <c r="N15279" s="1">
        <v>-159.94</v>
      </c>
      <c r="O15279">
        <v>0.09</v>
      </c>
    </row>
    <row r="15280" spans="1:15" x14ac:dyDescent="0.3">
      <c r="A15280" t="str">
        <f xml:space="preserve"> _xlfn.XLOOKUP(H15280, 'Customers'!B:B, 'Customers'!A:A)</f>
        <v>CUST_147</v>
      </c>
      <c r="B15280" t="str">
        <f>_xlfn.XLOOKUP(L15280, Products!C:C, Products!A:A)</f>
        <v>PROD_8</v>
      </c>
      <c r="C15280">
        <v>15279</v>
      </c>
      <c r="D15280" s="2" t="s">
        <v>1009</v>
      </c>
      <c r="E15280">
        <f>YEAR(Orders[[#This Row],[Order_Date]])</f>
        <v>2022</v>
      </c>
      <c r="F15280">
        <f>MONTH(Orders[[#This Row],[Order_Date]])</f>
        <v>5</v>
      </c>
      <c r="G15280" s="2" t="s">
        <v>1005</v>
      </c>
      <c r="H15280" t="s">
        <v>441</v>
      </c>
      <c r="I15280" t="s">
        <v>32</v>
      </c>
      <c r="J15280" t="s">
        <v>15</v>
      </c>
      <c r="K15280" t="s">
        <v>27</v>
      </c>
      <c r="L15280" t="s">
        <v>73</v>
      </c>
      <c r="M15280" s="1">
        <v>3821.8</v>
      </c>
      <c r="N15280" s="1">
        <v>972.72</v>
      </c>
      <c r="O15280">
        <v>0.21</v>
      </c>
    </row>
    <row r="15281" spans="1:15" x14ac:dyDescent="0.3">
      <c r="A15281" t="str">
        <f xml:space="preserve"> _xlfn.XLOOKUP(H15281, 'Customers'!B:B, 'Customers'!A:A)</f>
        <v>CUST_997</v>
      </c>
      <c r="B15281" t="str">
        <f>_xlfn.XLOOKUP(L15281, Products!C:C, Products!A:A)</f>
        <v>PROD_1</v>
      </c>
      <c r="C15281">
        <v>15280</v>
      </c>
      <c r="D15281" s="2" t="s">
        <v>703</v>
      </c>
      <c r="E15281">
        <f>YEAR(Orders[[#This Row],[Order_Date]])</f>
        <v>2022</v>
      </c>
      <c r="F15281">
        <f>MONTH(Orders[[#This Row],[Order_Date]])</f>
        <v>2</v>
      </c>
      <c r="G15281" s="2" t="s">
        <v>137</v>
      </c>
      <c r="H15281" t="s">
        <v>1761</v>
      </c>
      <c r="I15281" t="s">
        <v>14</v>
      </c>
      <c r="J15281" t="s">
        <v>22</v>
      </c>
      <c r="K15281" t="s">
        <v>16</v>
      </c>
      <c r="L15281" t="s">
        <v>17</v>
      </c>
      <c r="M15281" s="1">
        <v>2989.87</v>
      </c>
      <c r="N15281" s="1">
        <v>-183.05</v>
      </c>
      <c r="O15281">
        <v>0.12</v>
      </c>
    </row>
    <row r="15282" spans="1:15" x14ac:dyDescent="0.3">
      <c r="A15282" t="str">
        <f xml:space="preserve"> _xlfn.XLOOKUP(H15282, 'Customers'!B:B, 'Customers'!A:A)</f>
        <v>CUST_842</v>
      </c>
      <c r="B15282" t="str">
        <f>_xlfn.XLOOKUP(L15282, Products!C:C, Products!A:A)</f>
        <v>PROD_5</v>
      </c>
      <c r="C15282">
        <v>15281</v>
      </c>
      <c r="D15282" s="2" t="s">
        <v>1064</v>
      </c>
      <c r="E15282">
        <f>YEAR(Orders[[#This Row],[Order_Date]])</f>
        <v>2023</v>
      </c>
      <c r="F15282">
        <f>MONTH(Orders[[#This Row],[Order_Date]])</f>
        <v>9</v>
      </c>
      <c r="G15282" s="2" t="s">
        <v>1345</v>
      </c>
      <c r="H15282" t="s">
        <v>1595</v>
      </c>
      <c r="I15282" t="s">
        <v>21</v>
      </c>
      <c r="J15282" t="s">
        <v>15</v>
      </c>
      <c r="K15282" t="s">
        <v>34</v>
      </c>
      <c r="L15282" t="s">
        <v>39</v>
      </c>
      <c r="M15282" s="1">
        <v>6579.87</v>
      </c>
      <c r="N15282" s="1">
        <v>615.83000000000004</v>
      </c>
      <c r="O15282">
        <v>7.0000000000000007E-2</v>
      </c>
    </row>
    <row r="15283" spans="1:15" x14ac:dyDescent="0.3">
      <c r="A15283" t="str">
        <f xml:space="preserve"> _xlfn.XLOOKUP(H15283, 'Customers'!B:B, 'Customers'!A:A)</f>
        <v>CUST_140</v>
      </c>
      <c r="B15283" t="str">
        <f>_xlfn.XLOOKUP(L15283, Products!C:C, Products!A:A)</f>
        <v>PROD_1</v>
      </c>
      <c r="C15283">
        <v>15282</v>
      </c>
      <c r="D15283" s="2" t="s">
        <v>94</v>
      </c>
      <c r="E15283">
        <f>YEAR(Orders[[#This Row],[Order_Date]])</f>
        <v>2023</v>
      </c>
      <c r="F15283">
        <f>MONTH(Orders[[#This Row],[Order_Date]])</f>
        <v>11</v>
      </c>
      <c r="G15283" s="2" t="s">
        <v>80</v>
      </c>
      <c r="H15283" t="s">
        <v>429</v>
      </c>
      <c r="I15283" t="s">
        <v>14</v>
      </c>
      <c r="J15283" t="s">
        <v>22</v>
      </c>
      <c r="K15283" t="s">
        <v>16</v>
      </c>
      <c r="L15283" t="s">
        <v>17</v>
      </c>
      <c r="M15283" s="1">
        <v>2679.24</v>
      </c>
      <c r="N15283" s="1">
        <v>611.49</v>
      </c>
      <c r="O15283">
        <v>0.3</v>
      </c>
    </row>
    <row r="15284" spans="1:15" x14ac:dyDescent="0.3">
      <c r="A15284" t="str">
        <f xml:space="preserve"> _xlfn.XLOOKUP(H15284, 'Customers'!B:B, 'Customers'!A:A)</f>
        <v>CUST_731</v>
      </c>
      <c r="B15284" t="str">
        <f>_xlfn.XLOOKUP(L15284, Products!C:C, Products!A:A)</f>
        <v>PROD_4</v>
      </c>
      <c r="C15284">
        <v>15283</v>
      </c>
      <c r="D15284" s="2" t="s">
        <v>1072</v>
      </c>
      <c r="E15284">
        <f>YEAR(Orders[[#This Row],[Order_Date]])</f>
        <v>2023</v>
      </c>
      <c r="F15284">
        <f>MONTH(Orders[[#This Row],[Order_Date]])</f>
        <v>3</v>
      </c>
      <c r="G15284" s="2" t="s">
        <v>1494</v>
      </c>
      <c r="H15284" t="s">
        <v>1473</v>
      </c>
      <c r="I15284" t="s">
        <v>21</v>
      </c>
      <c r="J15284" t="s">
        <v>65</v>
      </c>
      <c r="K15284" t="s">
        <v>34</v>
      </c>
      <c r="L15284" t="s">
        <v>35</v>
      </c>
      <c r="M15284" s="1">
        <v>2009.54</v>
      </c>
      <c r="N15284" s="1">
        <v>594.72</v>
      </c>
      <c r="O15284">
        <v>7.0000000000000007E-2</v>
      </c>
    </row>
    <row r="15285" spans="1:15" x14ac:dyDescent="0.3">
      <c r="A15285" t="str">
        <f xml:space="preserve"> _xlfn.XLOOKUP(H15285, 'Customers'!B:B, 'Customers'!A:A)</f>
        <v>CUST_884</v>
      </c>
      <c r="B15285" t="str">
        <f>_xlfn.XLOOKUP(L15285, Products!C:C, Products!A:A)</f>
        <v>PROD_3</v>
      </c>
      <c r="C15285">
        <v>15284</v>
      </c>
      <c r="D15285" s="2" t="s">
        <v>490</v>
      </c>
      <c r="E15285">
        <f>YEAR(Orders[[#This Row],[Order_Date]])</f>
        <v>2023</v>
      </c>
      <c r="F15285">
        <f>MONTH(Orders[[#This Row],[Order_Date]])</f>
        <v>1</v>
      </c>
      <c r="G15285" s="2" t="s">
        <v>62</v>
      </c>
      <c r="H15285" t="s">
        <v>1640</v>
      </c>
      <c r="I15285" t="s">
        <v>14</v>
      </c>
      <c r="J15285" t="s">
        <v>65</v>
      </c>
      <c r="K15285" t="s">
        <v>27</v>
      </c>
      <c r="L15285" t="s">
        <v>28</v>
      </c>
      <c r="M15285" s="1">
        <v>6901.93</v>
      </c>
      <c r="N15285" s="1">
        <v>2004</v>
      </c>
      <c r="O15285">
        <v>0.23</v>
      </c>
    </row>
    <row r="15286" spans="1:15" x14ac:dyDescent="0.3">
      <c r="A15286" t="str">
        <f xml:space="preserve"> _xlfn.XLOOKUP(H15286, 'Customers'!B:B, 'Customers'!A:A)</f>
        <v>CUST_765</v>
      </c>
      <c r="B15286" t="str">
        <f>_xlfn.XLOOKUP(L15286, Products!C:C, Products!A:A)</f>
        <v>PROD_8</v>
      </c>
      <c r="C15286">
        <v>15285</v>
      </c>
      <c r="D15286" s="2" t="s">
        <v>552</v>
      </c>
      <c r="E15286">
        <f>YEAR(Orders[[#This Row],[Order_Date]])</f>
        <v>2023</v>
      </c>
      <c r="F15286">
        <f>MONTH(Orders[[#This Row],[Order_Date]])</f>
        <v>12</v>
      </c>
      <c r="G15286" s="2" t="s">
        <v>469</v>
      </c>
      <c r="H15286" t="s">
        <v>1511</v>
      </c>
      <c r="I15286" t="s">
        <v>21</v>
      </c>
      <c r="J15286" t="s">
        <v>65</v>
      </c>
      <c r="K15286" t="s">
        <v>27</v>
      </c>
      <c r="L15286" t="s">
        <v>73</v>
      </c>
      <c r="M15286" s="1">
        <v>6138.14</v>
      </c>
      <c r="N15286" s="1">
        <v>-232.07</v>
      </c>
      <c r="O15286">
        <v>0.1</v>
      </c>
    </row>
    <row r="15287" spans="1:15" x14ac:dyDescent="0.3">
      <c r="A15287" t="str">
        <f xml:space="preserve"> _xlfn.XLOOKUP(H15287, 'Customers'!B:B, 'Customers'!A:A)</f>
        <v>CUST_638</v>
      </c>
      <c r="B15287" t="str">
        <f>_xlfn.XLOOKUP(L15287, Products!C:C, Products!A:A)</f>
        <v>PROD_2</v>
      </c>
      <c r="C15287">
        <v>15286</v>
      </c>
      <c r="D15287" s="2" t="s">
        <v>451</v>
      </c>
      <c r="E15287">
        <f>YEAR(Orders[[#This Row],[Order_Date]])</f>
        <v>2023</v>
      </c>
      <c r="F15287">
        <f>MONTH(Orders[[#This Row],[Order_Date]])</f>
        <v>2</v>
      </c>
      <c r="G15287" s="2" t="s">
        <v>47</v>
      </c>
      <c r="H15287" t="s">
        <v>1362</v>
      </c>
      <c r="I15287" t="s">
        <v>32</v>
      </c>
      <c r="J15287" t="s">
        <v>22</v>
      </c>
      <c r="K15287" t="s">
        <v>16</v>
      </c>
      <c r="L15287" t="s">
        <v>23</v>
      </c>
      <c r="M15287" s="1">
        <v>2245.59</v>
      </c>
      <c r="N15287" s="1">
        <v>-188.6</v>
      </c>
      <c r="O15287">
        <v>0.2</v>
      </c>
    </row>
    <row r="15288" spans="1:15" x14ac:dyDescent="0.3">
      <c r="A15288" t="str">
        <f xml:space="preserve"> _xlfn.XLOOKUP(H15288, 'Customers'!B:B, 'Customers'!A:A)</f>
        <v>CUST_997</v>
      </c>
      <c r="B15288" t="str">
        <f>_xlfn.XLOOKUP(L15288, Products!C:C, Products!A:A)</f>
        <v>PROD_2</v>
      </c>
      <c r="C15288">
        <v>15287</v>
      </c>
      <c r="D15288" s="2" t="s">
        <v>1123</v>
      </c>
      <c r="E15288">
        <f>YEAR(Orders[[#This Row],[Order_Date]])</f>
        <v>2023</v>
      </c>
      <c r="F15288">
        <f>MONTH(Orders[[#This Row],[Order_Date]])</f>
        <v>8</v>
      </c>
      <c r="G15288" s="2" t="s">
        <v>759</v>
      </c>
      <c r="H15288" t="s">
        <v>1761</v>
      </c>
      <c r="I15288" t="s">
        <v>21</v>
      </c>
      <c r="J15288" t="s">
        <v>15</v>
      </c>
      <c r="K15288" t="s">
        <v>16</v>
      </c>
      <c r="L15288" t="s">
        <v>23</v>
      </c>
      <c r="M15288" s="1">
        <v>2381.59</v>
      </c>
      <c r="N15288" s="1">
        <v>476.27</v>
      </c>
      <c r="O15288">
        <v>0.26</v>
      </c>
    </row>
    <row r="15289" spans="1:15" x14ac:dyDescent="0.3">
      <c r="A15289" t="str">
        <f xml:space="preserve"> _xlfn.XLOOKUP(H15289, 'Customers'!B:B, 'Customers'!A:A)</f>
        <v>CUST_160</v>
      </c>
      <c r="B15289" t="str">
        <f>_xlfn.XLOOKUP(L15289, Products!C:C, Products!A:A)</f>
        <v>PROD_5</v>
      </c>
      <c r="C15289">
        <v>15288</v>
      </c>
      <c r="D15289" s="2" t="s">
        <v>1325</v>
      </c>
      <c r="E15289">
        <f>YEAR(Orders[[#This Row],[Order_Date]])</f>
        <v>2022</v>
      </c>
      <c r="F15289">
        <f>MONTH(Orders[[#This Row],[Order_Date]])</f>
        <v>1</v>
      </c>
      <c r="G15289" s="2" t="s">
        <v>318</v>
      </c>
      <c r="H15289" t="s">
        <v>470</v>
      </c>
      <c r="I15289" t="s">
        <v>14</v>
      </c>
      <c r="J15289" t="s">
        <v>22</v>
      </c>
      <c r="K15289" t="s">
        <v>34</v>
      </c>
      <c r="L15289" t="s">
        <v>39</v>
      </c>
      <c r="M15289" s="1">
        <v>5946.56</v>
      </c>
      <c r="N15289" s="1">
        <v>845.91</v>
      </c>
      <c r="O15289">
        <v>0.08</v>
      </c>
    </row>
    <row r="15290" spans="1:15" x14ac:dyDescent="0.3">
      <c r="A15290" t="str">
        <f xml:space="preserve"> _xlfn.XLOOKUP(H15290, 'Customers'!B:B, 'Customers'!A:A)</f>
        <v>CUST_878</v>
      </c>
      <c r="B15290" t="str">
        <f>_xlfn.XLOOKUP(L15290, Products!C:C, Products!A:A)</f>
        <v>PROD_4</v>
      </c>
      <c r="C15290">
        <v>15289</v>
      </c>
      <c r="D15290" s="2" t="s">
        <v>1015</v>
      </c>
      <c r="E15290">
        <f>YEAR(Orders[[#This Row],[Order_Date]])</f>
        <v>2022</v>
      </c>
      <c r="F15290">
        <f>MONTH(Orders[[#This Row],[Order_Date]])</f>
        <v>12</v>
      </c>
      <c r="G15290" s="2" t="s">
        <v>730</v>
      </c>
      <c r="H15290" t="s">
        <v>1633</v>
      </c>
      <c r="I15290" t="s">
        <v>32</v>
      </c>
      <c r="J15290" t="s">
        <v>22</v>
      </c>
      <c r="K15290" t="s">
        <v>34</v>
      </c>
      <c r="L15290" t="s">
        <v>35</v>
      </c>
      <c r="M15290" s="1">
        <v>2238.19</v>
      </c>
      <c r="N15290" s="1">
        <v>241.49</v>
      </c>
      <c r="O15290">
        <v>0.03</v>
      </c>
    </row>
    <row r="15291" spans="1:15" x14ac:dyDescent="0.3">
      <c r="A15291" t="str">
        <f xml:space="preserve"> _xlfn.XLOOKUP(H15291, 'Customers'!B:B, 'Customers'!A:A)</f>
        <v>CUST_44</v>
      </c>
      <c r="B15291" t="str">
        <f>_xlfn.XLOOKUP(L15291, Products!C:C, Products!A:A)</f>
        <v>PROD_4</v>
      </c>
      <c r="C15291">
        <v>15290</v>
      </c>
      <c r="D15291" s="2" t="s">
        <v>1648</v>
      </c>
      <c r="E15291">
        <f>YEAR(Orders[[#This Row],[Order_Date]])</f>
        <v>2022</v>
      </c>
      <c r="F15291">
        <f>MONTH(Orders[[#This Row],[Order_Date]])</f>
        <v>2</v>
      </c>
      <c r="G15291" s="2" t="s">
        <v>104</v>
      </c>
      <c r="H15291" t="s">
        <v>160</v>
      </c>
      <c r="I15291" t="s">
        <v>32</v>
      </c>
      <c r="J15291" t="s">
        <v>22</v>
      </c>
      <c r="K15291" t="s">
        <v>34</v>
      </c>
      <c r="L15291" t="s">
        <v>35</v>
      </c>
      <c r="M15291" s="1">
        <v>6577.24</v>
      </c>
      <c r="N15291" s="1">
        <v>-481.35</v>
      </c>
      <c r="O15291">
        <v>7.0000000000000007E-2</v>
      </c>
    </row>
    <row r="15292" spans="1:15" x14ac:dyDescent="0.3">
      <c r="A15292" t="str">
        <f xml:space="preserve"> _xlfn.XLOOKUP(H15292, 'Customers'!B:B, 'Customers'!A:A)</f>
        <v>CUST_904</v>
      </c>
      <c r="B15292" t="str">
        <f>_xlfn.XLOOKUP(L15292, Products!C:C, Products!A:A)</f>
        <v>PROD_2</v>
      </c>
      <c r="C15292">
        <v>15291</v>
      </c>
      <c r="D15292" s="2" t="s">
        <v>1076</v>
      </c>
      <c r="E15292">
        <f>YEAR(Orders[[#This Row],[Order_Date]])</f>
        <v>2023</v>
      </c>
      <c r="F15292">
        <f>MONTH(Orders[[#This Row],[Order_Date]])</f>
        <v>9</v>
      </c>
      <c r="G15292" s="2" t="s">
        <v>509</v>
      </c>
      <c r="H15292" t="s">
        <v>1663</v>
      </c>
      <c r="I15292" t="s">
        <v>32</v>
      </c>
      <c r="J15292" t="s">
        <v>33</v>
      </c>
      <c r="K15292" t="s">
        <v>16</v>
      </c>
      <c r="L15292" t="s">
        <v>23</v>
      </c>
      <c r="M15292" s="1">
        <v>7695.36</v>
      </c>
      <c r="N15292" s="1">
        <v>-357.67</v>
      </c>
      <c r="O15292">
        <v>0.11</v>
      </c>
    </row>
    <row r="15293" spans="1:15" x14ac:dyDescent="0.3">
      <c r="A15293" t="str">
        <f xml:space="preserve"> _xlfn.XLOOKUP(H15293, 'Customers'!B:B, 'Customers'!A:A)</f>
        <v>CUST_637</v>
      </c>
      <c r="B15293" t="str">
        <f>_xlfn.XLOOKUP(L15293, Products!C:C, Products!A:A)</f>
        <v>PROD_6</v>
      </c>
      <c r="C15293">
        <v>15292</v>
      </c>
      <c r="D15293" s="2" t="s">
        <v>587</v>
      </c>
      <c r="E15293">
        <f>YEAR(Orders[[#This Row],[Order_Date]])</f>
        <v>2023</v>
      </c>
      <c r="F15293">
        <f>MONTH(Orders[[#This Row],[Order_Date]])</f>
        <v>8</v>
      </c>
      <c r="G15293" s="2" t="s">
        <v>1425</v>
      </c>
      <c r="H15293" t="s">
        <v>1361</v>
      </c>
      <c r="I15293" t="s">
        <v>32</v>
      </c>
      <c r="J15293" t="s">
        <v>65</v>
      </c>
      <c r="K15293" t="s">
        <v>34</v>
      </c>
      <c r="L15293" t="s">
        <v>52</v>
      </c>
      <c r="M15293" s="1">
        <v>8237.49</v>
      </c>
      <c r="N15293" s="1">
        <v>871.65</v>
      </c>
      <c r="O15293">
        <v>0.1</v>
      </c>
    </row>
    <row r="15294" spans="1:15" x14ac:dyDescent="0.3">
      <c r="A15294" t="str">
        <f xml:space="preserve"> _xlfn.XLOOKUP(H15294, 'Customers'!B:B, 'Customers'!A:A)</f>
        <v>CUST_690</v>
      </c>
      <c r="B15294" t="str">
        <f>_xlfn.XLOOKUP(L15294, Products!C:C, Products!A:A)</f>
        <v>PROD_1</v>
      </c>
      <c r="C15294">
        <v>15293</v>
      </c>
      <c r="D15294" s="2" t="s">
        <v>636</v>
      </c>
      <c r="E15294">
        <f>YEAR(Orders[[#This Row],[Order_Date]])</f>
        <v>2023</v>
      </c>
      <c r="F15294">
        <f>MONTH(Orders[[#This Row],[Order_Date]])</f>
        <v>3</v>
      </c>
      <c r="G15294" s="2" t="s">
        <v>637</v>
      </c>
      <c r="H15294" t="s">
        <v>1429</v>
      </c>
      <c r="I15294" t="s">
        <v>32</v>
      </c>
      <c r="J15294" t="s">
        <v>22</v>
      </c>
      <c r="K15294" t="s">
        <v>16</v>
      </c>
      <c r="L15294" t="s">
        <v>17</v>
      </c>
      <c r="M15294" s="1">
        <v>329.97</v>
      </c>
      <c r="N15294" s="1">
        <v>44.59</v>
      </c>
      <c r="O15294">
        <v>0.25</v>
      </c>
    </row>
    <row r="15295" spans="1:15" x14ac:dyDescent="0.3">
      <c r="A15295" t="str">
        <f xml:space="preserve"> _xlfn.XLOOKUP(H15295, 'Customers'!B:B, 'Customers'!A:A)</f>
        <v>CUST_391</v>
      </c>
      <c r="B15295" t="str">
        <f>_xlfn.XLOOKUP(L15295, Products!C:C, Products!A:A)</f>
        <v>PROD_7</v>
      </c>
      <c r="C15295">
        <v>15294</v>
      </c>
      <c r="D15295" s="2" t="s">
        <v>560</v>
      </c>
      <c r="E15295">
        <f>YEAR(Orders[[#This Row],[Order_Date]])</f>
        <v>2022</v>
      </c>
      <c r="F15295">
        <f>MONTH(Orders[[#This Row],[Order_Date]])</f>
        <v>3</v>
      </c>
      <c r="G15295" s="2" t="s">
        <v>1265</v>
      </c>
      <c r="H15295" t="s">
        <v>967</v>
      </c>
      <c r="I15295" t="s">
        <v>21</v>
      </c>
      <c r="J15295" t="s">
        <v>15</v>
      </c>
      <c r="K15295" t="s">
        <v>16</v>
      </c>
      <c r="L15295" t="s">
        <v>66</v>
      </c>
      <c r="M15295" s="1">
        <v>7331.74</v>
      </c>
      <c r="N15295" s="1">
        <v>2024.65</v>
      </c>
      <c r="O15295">
        <v>0.15</v>
      </c>
    </row>
    <row r="15296" spans="1:15" x14ac:dyDescent="0.3">
      <c r="A15296" t="str">
        <f xml:space="preserve"> _xlfn.XLOOKUP(H15296, 'Customers'!B:B, 'Customers'!A:A)</f>
        <v>CUST_942</v>
      </c>
      <c r="B15296" t="str">
        <f>_xlfn.XLOOKUP(L15296, Products!C:C, Products!A:A)</f>
        <v>PROD_7</v>
      </c>
      <c r="C15296">
        <v>15295</v>
      </c>
      <c r="D15296" s="2" t="s">
        <v>954</v>
      </c>
      <c r="E15296">
        <f>YEAR(Orders[[#This Row],[Order_Date]])</f>
        <v>2022</v>
      </c>
      <c r="F15296">
        <f>MONTH(Orders[[#This Row],[Order_Date]])</f>
        <v>10</v>
      </c>
      <c r="G15296" s="2" t="s">
        <v>158</v>
      </c>
      <c r="H15296" t="s">
        <v>1702</v>
      </c>
      <c r="I15296" t="s">
        <v>21</v>
      </c>
      <c r="J15296" t="s">
        <v>65</v>
      </c>
      <c r="K15296" t="s">
        <v>16</v>
      </c>
      <c r="L15296" t="s">
        <v>66</v>
      </c>
      <c r="M15296" s="1">
        <v>241.82</v>
      </c>
      <c r="N15296" s="1">
        <v>-3.59</v>
      </c>
      <c r="O15296">
        <v>0.27</v>
      </c>
    </row>
    <row r="15297" spans="1:15" x14ac:dyDescent="0.3">
      <c r="A15297" t="str">
        <f xml:space="preserve"> _xlfn.XLOOKUP(H15297, 'Customers'!B:B, 'Customers'!A:A)</f>
        <v>CUST_139</v>
      </c>
      <c r="B15297" t="str">
        <f>_xlfn.XLOOKUP(L15297, Products!C:C, Products!A:A)</f>
        <v>PROD_1</v>
      </c>
      <c r="C15297">
        <v>15296</v>
      </c>
      <c r="D15297" s="2" t="s">
        <v>733</v>
      </c>
      <c r="E15297">
        <f>YEAR(Orders[[#This Row],[Order_Date]])</f>
        <v>2023</v>
      </c>
      <c r="F15297">
        <f>MONTH(Orders[[#This Row],[Order_Date]])</f>
        <v>5</v>
      </c>
      <c r="G15297" s="2" t="s">
        <v>721</v>
      </c>
      <c r="H15297" t="s">
        <v>427</v>
      </c>
      <c r="I15297" t="s">
        <v>14</v>
      </c>
      <c r="J15297" t="s">
        <v>33</v>
      </c>
      <c r="K15297" t="s">
        <v>16</v>
      </c>
      <c r="L15297" t="s">
        <v>17</v>
      </c>
      <c r="M15297" s="1">
        <v>1846.15</v>
      </c>
      <c r="N15297" s="1">
        <v>398.31</v>
      </c>
      <c r="O15297">
        <v>0.11</v>
      </c>
    </row>
    <row r="15298" spans="1:15" x14ac:dyDescent="0.3">
      <c r="A15298" t="str">
        <f xml:space="preserve"> _xlfn.XLOOKUP(H15298, 'Customers'!B:B, 'Customers'!A:A)</f>
        <v>CUST_399</v>
      </c>
      <c r="B15298" t="str">
        <f>_xlfn.XLOOKUP(L15298, Products!C:C, Products!A:A)</f>
        <v>PROD_4</v>
      </c>
      <c r="C15298">
        <v>15297</v>
      </c>
      <c r="D15298" s="2" t="s">
        <v>593</v>
      </c>
      <c r="E15298">
        <f>YEAR(Orders[[#This Row],[Order_Date]])</f>
        <v>2022</v>
      </c>
      <c r="F15298">
        <f>MONTH(Orders[[#This Row],[Order_Date]])</f>
        <v>7</v>
      </c>
      <c r="G15298" s="2" t="s">
        <v>403</v>
      </c>
      <c r="H15298" t="s">
        <v>982</v>
      </c>
      <c r="I15298" t="s">
        <v>21</v>
      </c>
      <c r="J15298" t="s">
        <v>33</v>
      </c>
      <c r="K15298" t="s">
        <v>34</v>
      </c>
      <c r="L15298" t="s">
        <v>35</v>
      </c>
      <c r="M15298" s="1">
        <v>8720.43</v>
      </c>
      <c r="N15298" s="1">
        <v>-125.61</v>
      </c>
      <c r="O15298">
        <v>0.25</v>
      </c>
    </row>
    <row r="15299" spans="1:15" x14ac:dyDescent="0.3">
      <c r="A15299" t="str">
        <f xml:space="preserve"> _xlfn.XLOOKUP(H15299, 'Customers'!B:B, 'Customers'!A:A)</f>
        <v>CUST_446</v>
      </c>
      <c r="B15299" t="str">
        <f>_xlfn.XLOOKUP(L15299, Products!C:C, Products!A:A)</f>
        <v>PROD_5</v>
      </c>
      <c r="C15299">
        <v>15298</v>
      </c>
      <c r="D15299" s="2" t="s">
        <v>1547</v>
      </c>
      <c r="E15299">
        <f>YEAR(Orders[[#This Row],[Order_Date]])</f>
        <v>2023</v>
      </c>
      <c r="F15299">
        <f>MONTH(Orders[[#This Row],[Order_Date]])</f>
        <v>9</v>
      </c>
      <c r="G15299" s="2" t="s">
        <v>1422</v>
      </c>
      <c r="H15299" t="s">
        <v>1067</v>
      </c>
      <c r="I15299" t="s">
        <v>21</v>
      </c>
      <c r="J15299" t="s">
        <v>15</v>
      </c>
      <c r="K15299" t="s">
        <v>34</v>
      </c>
      <c r="L15299" t="s">
        <v>39</v>
      </c>
      <c r="M15299" s="1">
        <v>3968.67</v>
      </c>
      <c r="N15299" s="1">
        <v>-92.83</v>
      </c>
      <c r="O15299">
        <v>0.21</v>
      </c>
    </row>
    <row r="15300" spans="1:15" x14ac:dyDescent="0.3">
      <c r="A15300" t="str">
        <f xml:space="preserve"> _xlfn.XLOOKUP(H15300, 'Customers'!B:B, 'Customers'!A:A)</f>
        <v>CUST_53</v>
      </c>
      <c r="B15300" t="str">
        <f>_xlfn.XLOOKUP(L15300, Products!C:C, Products!A:A)</f>
        <v>PROD_2</v>
      </c>
      <c r="C15300">
        <v>15299</v>
      </c>
      <c r="D15300" s="2" t="s">
        <v>40</v>
      </c>
      <c r="E15300">
        <f>YEAR(Orders[[#This Row],[Order_Date]])</f>
        <v>2023</v>
      </c>
      <c r="F15300">
        <f>MONTH(Orders[[#This Row],[Order_Date]])</f>
        <v>3</v>
      </c>
      <c r="G15300" s="2" t="s">
        <v>1002</v>
      </c>
      <c r="H15300" t="s">
        <v>184</v>
      </c>
      <c r="I15300" t="s">
        <v>21</v>
      </c>
      <c r="J15300" t="s">
        <v>15</v>
      </c>
      <c r="K15300" t="s">
        <v>16</v>
      </c>
      <c r="L15300" t="s">
        <v>23</v>
      </c>
      <c r="M15300" s="1">
        <v>2947.42</v>
      </c>
      <c r="N15300" s="1">
        <v>-34.979999999999997</v>
      </c>
      <c r="O15300">
        <v>0.11</v>
      </c>
    </row>
    <row r="15301" spans="1:15" x14ac:dyDescent="0.3">
      <c r="A15301" t="str">
        <f xml:space="preserve"> _xlfn.XLOOKUP(H15301, 'Customers'!B:B, 'Customers'!A:A)</f>
        <v>CUST_234</v>
      </c>
      <c r="B15301" t="str">
        <f>_xlfn.XLOOKUP(L15301, Products!C:C, Products!A:A)</f>
        <v>PROD_1</v>
      </c>
      <c r="C15301">
        <v>15300</v>
      </c>
      <c r="D15301" s="2" t="s">
        <v>963</v>
      </c>
      <c r="E15301">
        <f>YEAR(Orders[[#This Row],[Order_Date]])</f>
        <v>2023</v>
      </c>
      <c r="F15301">
        <f>MONTH(Orders[[#This Row],[Order_Date]])</f>
        <v>3</v>
      </c>
      <c r="G15301" s="2" t="s">
        <v>1252</v>
      </c>
      <c r="H15301" t="s">
        <v>653</v>
      </c>
      <c r="I15301" t="s">
        <v>14</v>
      </c>
      <c r="J15301" t="s">
        <v>15</v>
      </c>
      <c r="K15301" t="s">
        <v>27</v>
      </c>
      <c r="L15301" t="s">
        <v>17</v>
      </c>
      <c r="M15301" s="1">
        <v>9201.82</v>
      </c>
      <c r="N15301" s="1">
        <v>1326.59</v>
      </c>
      <c r="O15301">
        <v>0.06</v>
      </c>
    </row>
    <row r="15302" spans="1:15" x14ac:dyDescent="0.3">
      <c r="A15302" t="str">
        <f xml:space="preserve"> _xlfn.XLOOKUP(H15302, 'Customers'!B:B, 'Customers'!A:A)</f>
        <v>CUST_423</v>
      </c>
      <c r="B15302" t="str">
        <f>_xlfn.XLOOKUP(L15302, Products!C:C, Products!A:A)</f>
        <v>PROD_4</v>
      </c>
      <c r="C15302">
        <v>15301</v>
      </c>
      <c r="D15302" s="2" t="s">
        <v>686</v>
      </c>
      <c r="E15302">
        <f>YEAR(Orders[[#This Row],[Order_Date]])</f>
        <v>2022</v>
      </c>
      <c r="F15302">
        <f>MONTH(Orders[[#This Row],[Order_Date]])</f>
        <v>5</v>
      </c>
      <c r="G15302" s="2" t="s">
        <v>220</v>
      </c>
      <c r="H15302" t="s">
        <v>1027</v>
      </c>
      <c r="I15302" t="s">
        <v>32</v>
      </c>
      <c r="J15302" t="s">
        <v>22</v>
      </c>
      <c r="K15302" t="s">
        <v>34</v>
      </c>
      <c r="L15302" t="s">
        <v>35</v>
      </c>
      <c r="M15302" s="1">
        <v>2706.21</v>
      </c>
      <c r="N15302" s="1">
        <v>-128.49</v>
      </c>
      <c r="O15302">
        <v>0.08</v>
      </c>
    </row>
    <row r="15303" spans="1:15" x14ac:dyDescent="0.3">
      <c r="A15303" t="str">
        <f xml:space="preserve"> _xlfn.XLOOKUP(H15303, 'Customers'!B:B, 'Customers'!A:A)</f>
        <v>CUST_936</v>
      </c>
      <c r="B15303" t="str">
        <f>_xlfn.XLOOKUP(L15303, Products!C:C, Products!A:A)</f>
        <v>PROD_2</v>
      </c>
      <c r="C15303">
        <v>15302</v>
      </c>
      <c r="D15303" s="2" t="s">
        <v>482</v>
      </c>
      <c r="E15303">
        <f>YEAR(Orders[[#This Row],[Order_Date]])</f>
        <v>2022</v>
      </c>
      <c r="F15303">
        <f>MONTH(Orders[[#This Row],[Order_Date]])</f>
        <v>9</v>
      </c>
      <c r="G15303" s="2" t="s">
        <v>49</v>
      </c>
      <c r="H15303" t="s">
        <v>1696</v>
      </c>
      <c r="I15303" t="s">
        <v>14</v>
      </c>
      <c r="J15303" t="s">
        <v>33</v>
      </c>
      <c r="K15303" t="s">
        <v>16</v>
      </c>
      <c r="L15303" t="s">
        <v>23</v>
      </c>
      <c r="M15303" s="1">
        <v>7235.14</v>
      </c>
      <c r="N15303" s="1">
        <v>653.29999999999995</v>
      </c>
      <c r="O15303">
        <v>0.1</v>
      </c>
    </row>
    <row r="15304" spans="1:15" x14ac:dyDescent="0.3">
      <c r="A15304" t="str">
        <f xml:space="preserve"> _xlfn.XLOOKUP(H15304, 'Customers'!B:B, 'Customers'!A:A)</f>
        <v>CUST_566</v>
      </c>
      <c r="B15304" t="str">
        <f>_xlfn.XLOOKUP(L15304, Products!C:C, Products!A:A)</f>
        <v>PROD_2</v>
      </c>
      <c r="C15304">
        <v>15303</v>
      </c>
      <c r="D15304" s="2" t="s">
        <v>387</v>
      </c>
      <c r="E15304">
        <f>YEAR(Orders[[#This Row],[Order_Date]])</f>
        <v>2022</v>
      </c>
      <c r="F15304">
        <f>MONTH(Orders[[#This Row],[Order_Date]])</f>
        <v>5</v>
      </c>
      <c r="G15304" s="2" t="s">
        <v>1003</v>
      </c>
      <c r="H15304" t="s">
        <v>1260</v>
      </c>
      <c r="I15304" t="s">
        <v>32</v>
      </c>
      <c r="J15304" t="s">
        <v>15</v>
      </c>
      <c r="K15304" t="s">
        <v>16</v>
      </c>
      <c r="L15304" t="s">
        <v>23</v>
      </c>
      <c r="M15304" s="1">
        <v>9124.3700000000008</v>
      </c>
      <c r="N15304" s="1">
        <v>1257.1400000000001</v>
      </c>
      <c r="O15304">
        <v>0.08</v>
      </c>
    </row>
    <row r="15305" spans="1:15" x14ac:dyDescent="0.3">
      <c r="A15305" t="str">
        <f xml:space="preserve"> _xlfn.XLOOKUP(H15305, 'Customers'!B:B, 'Customers'!A:A)</f>
        <v>CUST_533</v>
      </c>
      <c r="B15305" t="str">
        <f>_xlfn.XLOOKUP(L15305, Products!C:C, Products!A:A)</f>
        <v>PROD_2</v>
      </c>
      <c r="C15305">
        <v>15304</v>
      </c>
      <c r="D15305" s="2" t="s">
        <v>209</v>
      </c>
      <c r="E15305">
        <f>YEAR(Orders[[#This Row],[Order_Date]])</f>
        <v>2023</v>
      </c>
      <c r="F15305">
        <f>MONTH(Orders[[#This Row],[Order_Date]])</f>
        <v>12</v>
      </c>
      <c r="G15305" s="2" t="s">
        <v>837</v>
      </c>
      <c r="H15305" t="s">
        <v>1213</v>
      </c>
      <c r="I15305" t="s">
        <v>14</v>
      </c>
      <c r="J15305" t="s">
        <v>65</v>
      </c>
      <c r="K15305" t="s">
        <v>16</v>
      </c>
      <c r="L15305" t="s">
        <v>23</v>
      </c>
      <c r="M15305" s="1">
        <v>6840.98</v>
      </c>
      <c r="N15305" s="1">
        <v>1362.65</v>
      </c>
      <c r="O15305">
        <v>0.28999999999999998</v>
      </c>
    </row>
    <row r="15306" spans="1:15" x14ac:dyDescent="0.3">
      <c r="A15306" t="str">
        <f xml:space="preserve"> _xlfn.XLOOKUP(H15306, 'Customers'!B:B, 'Customers'!A:A)</f>
        <v>CUST_157</v>
      </c>
      <c r="B15306" t="str">
        <f>_xlfn.XLOOKUP(L15306, Products!C:C, Products!A:A)</f>
        <v>PROD_1</v>
      </c>
      <c r="C15306">
        <v>15305</v>
      </c>
      <c r="D15306" s="2" t="s">
        <v>1190</v>
      </c>
      <c r="E15306">
        <f>YEAR(Orders[[#This Row],[Order_Date]])</f>
        <v>2022</v>
      </c>
      <c r="F15306">
        <f>MONTH(Orders[[#This Row],[Order_Date]])</f>
        <v>5</v>
      </c>
      <c r="G15306" s="2" t="s">
        <v>387</v>
      </c>
      <c r="H15306" t="s">
        <v>461</v>
      </c>
      <c r="I15306" t="s">
        <v>21</v>
      </c>
      <c r="J15306" t="s">
        <v>15</v>
      </c>
      <c r="K15306" t="s">
        <v>16</v>
      </c>
      <c r="L15306" t="s">
        <v>17</v>
      </c>
      <c r="M15306" s="1">
        <v>2700.66</v>
      </c>
      <c r="N15306" s="1">
        <v>375.54</v>
      </c>
      <c r="O15306">
        <v>0.13</v>
      </c>
    </row>
    <row r="15307" spans="1:15" x14ac:dyDescent="0.3">
      <c r="A15307" t="str">
        <f xml:space="preserve"> _xlfn.XLOOKUP(H15307, 'Customers'!B:B, 'Customers'!A:A)</f>
        <v>CUST_166</v>
      </c>
      <c r="B15307" t="str">
        <f>_xlfn.XLOOKUP(L15307, Products!C:C, Products!A:A)</f>
        <v>PROD_1</v>
      </c>
      <c r="C15307">
        <v>15306</v>
      </c>
      <c r="D15307" s="2" t="s">
        <v>1317</v>
      </c>
      <c r="E15307">
        <f>YEAR(Orders[[#This Row],[Order_Date]])</f>
        <v>2022</v>
      </c>
      <c r="F15307">
        <f>MONTH(Orders[[#This Row],[Order_Date]])</f>
        <v>12</v>
      </c>
      <c r="G15307" s="2" t="s">
        <v>623</v>
      </c>
      <c r="H15307" t="s">
        <v>488</v>
      </c>
      <c r="I15307" t="s">
        <v>21</v>
      </c>
      <c r="J15307" t="s">
        <v>33</v>
      </c>
      <c r="K15307" t="s">
        <v>16</v>
      </c>
      <c r="L15307" t="s">
        <v>17</v>
      </c>
      <c r="M15307" s="1">
        <v>8280.07</v>
      </c>
      <c r="N15307" s="1">
        <v>203.29</v>
      </c>
      <c r="O15307">
        <v>0.21</v>
      </c>
    </row>
    <row r="15308" spans="1:15" x14ac:dyDescent="0.3">
      <c r="A15308" t="str">
        <f xml:space="preserve"> _xlfn.XLOOKUP(H15308, 'Customers'!B:B, 'Customers'!A:A)</f>
        <v>CUST_237</v>
      </c>
      <c r="B15308" t="str">
        <f>_xlfn.XLOOKUP(L15308, Products!C:C, Products!A:A)</f>
        <v>PROD_1</v>
      </c>
      <c r="C15308">
        <v>15307</v>
      </c>
      <c r="D15308" s="2" t="s">
        <v>261</v>
      </c>
      <c r="E15308">
        <f>YEAR(Orders[[#This Row],[Order_Date]])</f>
        <v>2023</v>
      </c>
      <c r="F15308">
        <f>MONTH(Orders[[#This Row],[Order_Date]])</f>
        <v>2</v>
      </c>
      <c r="G15308" s="2" t="s">
        <v>262</v>
      </c>
      <c r="H15308" t="s">
        <v>658</v>
      </c>
      <c r="I15308" t="s">
        <v>21</v>
      </c>
      <c r="J15308" t="s">
        <v>33</v>
      </c>
      <c r="K15308" t="s">
        <v>27</v>
      </c>
      <c r="L15308" t="s">
        <v>17</v>
      </c>
      <c r="M15308" s="1">
        <v>8963.31</v>
      </c>
      <c r="N15308" s="1">
        <v>176.12</v>
      </c>
      <c r="O15308">
        <v>0.15</v>
      </c>
    </row>
    <row r="15309" spans="1:15" x14ac:dyDescent="0.3">
      <c r="A15309" t="str">
        <f xml:space="preserve"> _xlfn.XLOOKUP(H15309, 'Customers'!B:B, 'Customers'!A:A)</f>
        <v>CUST_328</v>
      </c>
      <c r="B15309" t="str">
        <f>_xlfn.XLOOKUP(L15309, Products!C:C, Products!A:A)</f>
        <v>PROD_5</v>
      </c>
      <c r="C15309">
        <v>15308</v>
      </c>
      <c r="D15309" s="2" t="s">
        <v>949</v>
      </c>
      <c r="E15309">
        <f>YEAR(Orders[[#This Row],[Order_Date]])</f>
        <v>2022</v>
      </c>
      <c r="F15309">
        <f>MONTH(Orders[[#This Row],[Order_Date]])</f>
        <v>4</v>
      </c>
      <c r="G15309" s="2" t="s">
        <v>475</v>
      </c>
      <c r="H15309" t="s">
        <v>849</v>
      </c>
      <c r="I15309" t="s">
        <v>32</v>
      </c>
      <c r="J15309" t="s">
        <v>65</v>
      </c>
      <c r="K15309" t="s">
        <v>34</v>
      </c>
      <c r="L15309" t="s">
        <v>39</v>
      </c>
      <c r="M15309" s="1">
        <v>769.19</v>
      </c>
      <c r="N15309" s="1">
        <v>125.6</v>
      </c>
      <c r="O15309">
        <v>0.23</v>
      </c>
    </row>
    <row r="15310" spans="1:15" x14ac:dyDescent="0.3">
      <c r="A15310" t="str">
        <f xml:space="preserve"> _xlfn.XLOOKUP(H15310, 'Customers'!B:B, 'Customers'!A:A)</f>
        <v>CUST_985</v>
      </c>
      <c r="B15310" t="str">
        <f>_xlfn.XLOOKUP(L15310, Products!C:C, Products!A:A)</f>
        <v>PROD_1</v>
      </c>
      <c r="C15310">
        <v>15309</v>
      </c>
      <c r="D15310" s="2" t="s">
        <v>124</v>
      </c>
      <c r="E15310">
        <f>YEAR(Orders[[#This Row],[Order_Date]])</f>
        <v>2023</v>
      </c>
      <c r="F15310">
        <f>MONTH(Orders[[#This Row],[Order_Date]])</f>
        <v>1</v>
      </c>
      <c r="G15310" s="2" t="s">
        <v>1131</v>
      </c>
      <c r="H15310" t="s">
        <v>1748</v>
      </c>
      <c r="I15310" t="s">
        <v>32</v>
      </c>
      <c r="J15310" t="s">
        <v>22</v>
      </c>
      <c r="K15310" t="s">
        <v>27</v>
      </c>
      <c r="L15310" t="s">
        <v>17</v>
      </c>
      <c r="M15310" s="1">
        <v>1590.37</v>
      </c>
      <c r="N15310" s="1">
        <v>360.51</v>
      </c>
      <c r="O15310">
        <v>0.18</v>
      </c>
    </row>
    <row r="15311" spans="1:15" x14ac:dyDescent="0.3">
      <c r="A15311" t="str">
        <f xml:space="preserve"> _xlfn.XLOOKUP(H15311, 'Customers'!B:B, 'Customers'!A:A)</f>
        <v>CUST_731</v>
      </c>
      <c r="B15311" t="str">
        <f>_xlfn.XLOOKUP(L15311, Products!C:C, Products!A:A)</f>
        <v>PROD_7</v>
      </c>
      <c r="C15311">
        <v>15310</v>
      </c>
      <c r="D15311" s="2" t="s">
        <v>1286</v>
      </c>
      <c r="E15311">
        <f>YEAR(Orders[[#This Row],[Order_Date]])</f>
        <v>2023</v>
      </c>
      <c r="F15311">
        <f>MONTH(Orders[[#This Row],[Order_Date]])</f>
        <v>2</v>
      </c>
      <c r="G15311" s="2" t="s">
        <v>345</v>
      </c>
      <c r="H15311" t="s">
        <v>1473</v>
      </c>
      <c r="I15311" t="s">
        <v>32</v>
      </c>
      <c r="J15311" t="s">
        <v>22</v>
      </c>
      <c r="K15311" t="s">
        <v>16</v>
      </c>
      <c r="L15311" t="s">
        <v>66</v>
      </c>
      <c r="M15311" s="1">
        <v>6252.92</v>
      </c>
      <c r="N15311" s="1">
        <v>116.96</v>
      </c>
      <c r="O15311">
        <v>0.16</v>
      </c>
    </row>
    <row r="15312" spans="1:15" x14ac:dyDescent="0.3">
      <c r="A15312" t="str">
        <f xml:space="preserve"> _xlfn.XLOOKUP(H15312, 'Customers'!B:B, 'Customers'!A:A)</f>
        <v>CUST_424</v>
      </c>
      <c r="B15312" t="str">
        <f>_xlfn.XLOOKUP(L15312, Products!C:C, Products!A:A)</f>
        <v>PROD_3</v>
      </c>
      <c r="C15312">
        <v>15311</v>
      </c>
      <c r="D15312" s="2" t="s">
        <v>956</v>
      </c>
      <c r="E15312">
        <f>YEAR(Orders[[#This Row],[Order_Date]])</f>
        <v>2023</v>
      </c>
      <c r="F15312">
        <f>MONTH(Orders[[#This Row],[Order_Date]])</f>
        <v>2</v>
      </c>
      <c r="G15312" s="2" t="s">
        <v>1007</v>
      </c>
      <c r="H15312" t="s">
        <v>1028</v>
      </c>
      <c r="I15312" t="s">
        <v>14</v>
      </c>
      <c r="J15312" t="s">
        <v>22</v>
      </c>
      <c r="K15312" t="s">
        <v>27</v>
      </c>
      <c r="L15312" t="s">
        <v>28</v>
      </c>
      <c r="M15312" s="1">
        <v>6762.85</v>
      </c>
      <c r="N15312" s="1">
        <v>883.95</v>
      </c>
      <c r="O15312">
        <v>0.04</v>
      </c>
    </row>
    <row r="15313" spans="1:15" x14ac:dyDescent="0.3">
      <c r="A15313" t="str">
        <f xml:space="preserve"> _xlfn.XLOOKUP(H15313, 'Customers'!B:B, 'Customers'!A:A)</f>
        <v>CUST_229</v>
      </c>
      <c r="B15313" t="str">
        <f>_xlfn.XLOOKUP(L15313, Products!C:C, Products!A:A)</f>
        <v>PROD_7</v>
      </c>
      <c r="C15313">
        <v>15312</v>
      </c>
      <c r="D15313" s="2" t="s">
        <v>1148</v>
      </c>
      <c r="E15313">
        <f>YEAR(Orders[[#This Row],[Order_Date]])</f>
        <v>2023</v>
      </c>
      <c r="F15313">
        <f>MONTH(Orders[[#This Row],[Order_Date]])</f>
        <v>12</v>
      </c>
      <c r="G15313" s="2" t="s">
        <v>44</v>
      </c>
      <c r="H15313" t="s">
        <v>639</v>
      </c>
      <c r="I15313" t="s">
        <v>32</v>
      </c>
      <c r="J15313" t="s">
        <v>15</v>
      </c>
      <c r="K15313" t="s">
        <v>16</v>
      </c>
      <c r="L15313" t="s">
        <v>66</v>
      </c>
      <c r="M15313" s="1">
        <v>8168.24</v>
      </c>
      <c r="N15313" s="1">
        <v>1422.27</v>
      </c>
      <c r="O15313">
        <v>0.21</v>
      </c>
    </row>
    <row r="15314" spans="1:15" x14ac:dyDescent="0.3">
      <c r="A15314" t="str">
        <f xml:space="preserve"> _xlfn.XLOOKUP(H15314, 'Customers'!B:B, 'Customers'!A:A)</f>
        <v>CUST_583</v>
      </c>
      <c r="B15314" t="str">
        <f>_xlfn.XLOOKUP(L15314, Products!C:C, Products!A:A)</f>
        <v>PROD_5</v>
      </c>
      <c r="C15314">
        <v>15313</v>
      </c>
      <c r="D15314" s="2" t="s">
        <v>166</v>
      </c>
      <c r="E15314">
        <f>YEAR(Orders[[#This Row],[Order_Date]])</f>
        <v>2022</v>
      </c>
      <c r="F15314">
        <f>MONTH(Orders[[#This Row],[Order_Date]])</f>
        <v>5</v>
      </c>
      <c r="G15314" s="2" t="s">
        <v>284</v>
      </c>
      <c r="H15314" t="s">
        <v>1287</v>
      </c>
      <c r="I15314" t="s">
        <v>14</v>
      </c>
      <c r="J15314" t="s">
        <v>22</v>
      </c>
      <c r="K15314" t="s">
        <v>34</v>
      </c>
      <c r="L15314" t="s">
        <v>39</v>
      </c>
      <c r="M15314" s="1">
        <v>5057.13</v>
      </c>
      <c r="N15314" s="1">
        <v>211.44</v>
      </c>
      <c r="O15314">
        <v>0.1</v>
      </c>
    </row>
    <row r="15315" spans="1:15" x14ac:dyDescent="0.3">
      <c r="A15315" t="str">
        <f xml:space="preserve"> _xlfn.XLOOKUP(H15315, 'Customers'!B:B, 'Customers'!A:A)</f>
        <v>CUST_269</v>
      </c>
      <c r="B15315" t="str">
        <f>_xlfn.XLOOKUP(L15315, Products!C:C, Products!A:A)</f>
        <v>PROD_1</v>
      </c>
      <c r="C15315">
        <v>15314</v>
      </c>
      <c r="D15315" s="2" t="s">
        <v>1518</v>
      </c>
      <c r="E15315">
        <f>YEAR(Orders[[#This Row],[Order_Date]])</f>
        <v>2022</v>
      </c>
      <c r="F15315">
        <f>MONTH(Orders[[#This Row],[Order_Date]])</f>
        <v>7</v>
      </c>
      <c r="G15315" s="2" t="s">
        <v>1179</v>
      </c>
      <c r="H15315" t="s">
        <v>725</v>
      </c>
      <c r="I15315" t="s">
        <v>21</v>
      </c>
      <c r="J15315" t="s">
        <v>65</v>
      </c>
      <c r="K15315" t="s">
        <v>16</v>
      </c>
      <c r="L15315" t="s">
        <v>17</v>
      </c>
      <c r="M15315" s="1">
        <v>1523.3</v>
      </c>
      <c r="N15315" s="1">
        <v>385.09</v>
      </c>
      <c r="O15315">
        <v>0.19</v>
      </c>
    </row>
    <row r="15316" spans="1:15" x14ac:dyDescent="0.3">
      <c r="A15316" t="str">
        <f xml:space="preserve"> _xlfn.XLOOKUP(H15316, 'Customers'!B:B, 'Customers'!A:A)</f>
        <v>CUST_278</v>
      </c>
      <c r="B15316" t="str">
        <f>_xlfn.XLOOKUP(L15316, Products!C:C, Products!A:A)</f>
        <v>PROD_1</v>
      </c>
      <c r="C15316">
        <v>15315</v>
      </c>
      <c r="D15316" s="2" t="s">
        <v>464</v>
      </c>
      <c r="E15316">
        <f>YEAR(Orders[[#This Row],[Order_Date]])</f>
        <v>2023</v>
      </c>
      <c r="F15316">
        <f>MONTH(Orders[[#This Row],[Order_Date]])</f>
        <v>2</v>
      </c>
      <c r="G15316" s="2" t="s">
        <v>666</v>
      </c>
      <c r="H15316" t="s">
        <v>744</v>
      </c>
      <c r="I15316" t="s">
        <v>21</v>
      </c>
      <c r="J15316" t="s">
        <v>65</v>
      </c>
      <c r="K15316" t="s">
        <v>16</v>
      </c>
      <c r="L15316" t="s">
        <v>17</v>
      </c>
      <c r="M15316" s="1">
        <v>5236.7299999999996</v>
      </c>
      <c r="N15316" s="1">
        <v>612.57000000000005</v>
      </c>
      <c r="O15316">
        <v>0.27</v>
      </c>
    </row>
    <row r="15317" spans="1:15" x14ac:dyDescent="0.3">
      <c r="A15317" t="str">
        <f xml:space="preserve"> _xlfn.XLOOKUP(H15317, 'Customers'!B:B, 'Customers'!A:A)</f>
        <v>CUST_809</v>
      </c>
      <c r="B15317" t="str">
        <f>_xlfn.XLOOKUP(L15317, Products!C:C, Products!A:A)</f>
        <v>PROD_8</v>
      </c>
      <c r="C15317">
        <v>15316</v>
      </c>
      <c r="D15317" s="2" t="s">
        <v>70</v>
      </c>
      <c r="E15317">
        <f>YEAR(Orders[[#This Row],[Order_Date]])</f>
        <v>2022</v>
      </c>
      <c r="F15317">
        <f>MONTH(Orders[[#This Row],[Order_Date]])</f>
        <v>4</v>
      </c>
      <c r="G15317" s="2" t="s">
        <v>1427</v>
      </c>
      <c r="H15317" t="s">
        <v>1559</v>
      </c>
      <c r="I15317" t="s">
        <v>21</v>
      </c>
      <c r="J15317" t="s">
        <v>33</v>
      </c>
      <c r="K15317" t="s">
        <v>27</v>
      </c>
      <c r="L15317" t="s">
        <v>73</v>
      </c>
      <c r="M15317" s="1">
        <v>5804.01</v>
      </c>
      <c r="N15317" s="1">
        <v>193.39</v>
      </c>
      <c r="O15317">
        <v>0.05</v>
      </c>
    </row>
    <row r="15318" spans="1:15" x14ac:dyDescent="0.3">
      <c r="A15318" t="str">
        <f xml:space="preserve"> _xlfn.XLOOKUP(H15318, 'Customers'!B:B, 'Customers'!A:A)</f>
        <v>CUST_570</v>
      </c>
      <c r="B15318" t="str">
        <f>_xlfn.XLOOKUP(L15318, Products!C:C, Products!A:A)</f>
        <v>PROD_4</v>
      </c>
      <c r="C15318">
        <v>15317</v>
      </c>
      <c r="D15318" s="2" t="s">
        <v>612</v>
      </c>
      <c r="E15318">
        <f>YEAR(Orders[[#This Row],[Order_Date]])</f>
        <v>2023</v>
      </c>
      <c r="F15318">
        <f>MONTH(Orders[[#This Row],[Order_Date]])</f>
        <v>1</v>
      </c>
      <c r="G15318" s="2" t="s">
        <v>1638</v>
      </c>
      <c r="H15318" t="s">
        <v>1264</v>
      </c>
      <c r="I15318" t="s">
        <v>21</v>
      </c>
      <c r="J15318" t="s">
        <v>33</v>
      </c>
      <c r="K15318" t="s">
        <v>34</v>
      </c>
      <c r="L15318" t="s">
        <v>35</v>
      </c>
      <c r="M15318" s="1">
        <v>2606.13</v>
      </c>
      <c r="N15318" s="1">
        <v>458.99</v>
      </c>
      <c r="O15318">
        <v>0.25</v>
      </c>
    </row>
    <row r="15319" spans="1:15" x14ac:dyDescent="0.3">
      <c r="A15319" t="str">
        <f xml:space="preserve"> _xlfn.XLOOKUP(H15319, 'Customers'!B:B, 'Customers'!A:A)</f>
        <v>CUST_859</v>
      </c>
      <c r="B15319" t="str">
        <f>_xlfn.XLOOKUP(L15319, Products!C:C, Products!A:A)</f>
        <v>PROD_1</v>
      </c>
      <c r="C15319">
        <v>15318</v>
      </c>
      <c r="D15319" s="2" t="s">
        <v>965</v>
      </c>
      <c r="E15319">
        <f>YEAR(Orders[[#This Row],[Order_Date]])</f>
        <v>2023</v>
      </c>
      <c r="F15319">
        <f>MONTH(Orders[[#This Row],[Order_Date]])</f>
        <v>7</v>
      </c>
      <c r="G15319" s="2" t="s">
        <v>1305</v>
      </c>
      <c r="H15319" t="s">
        <v>1612</v>
      </c>
      <c r="I15319" t="s">
        <v>32</v>
      </c>
      <c r="J15319" t="s">
        <v>15</v>
      </c>
      <c r="K15319" t="s">
        <v>16</v>
      </c>
      <c r="L15319" t="s">
        <v>17</v>
      </c>
      <c r="M15319" s="1">
        <v>7658.3</v>
      </c>
      <c r="N15319" s="1">
        <v>765.13</v>
      </c>
      <c r="O15319">
        <v>0.22</v>
      </c>
    </row>
    <row r="15320" spans="1:15" x14ac:dyDescent="0.3">
      <c r="A15320" t="str">
        <f xml:space="preserve"> _xlfn.XLOOKUP(H15320, 'Customers'!B:B, 'Customers'!A:A)</f>
        <v>CUST_824</v>
      </c>
      <c r="B15320" t="str">
        <f>_xlfn.XLOOKUP(L15320, Products!C:C, Products!A:A)</f>
        <v>PROD_8</v>
      </c>
      <c r="C15320">
        <v>15319</v>
      </c>
      <c r="D15320" s="2" t="s">
        <v>1125</v>
      </c>
      <c r="E15320">
        <f>YEAR(Orders[[#This Row],[Order_Date]])</f>
        <v>2022</v>
      </c>
      <c r="F15320">
        <f>MONTH(Orders[[#This Row],[Order_Date]])</f>
        <v>12</v>
      </c>
      <c r="G15320" s="2" t="s">
        <v>484</v>
      </c>
      <c r="H15320" t="s">
        <v>1576</v>
      </c>
      <c r="I15320" t="s">
        <v>14</v>
      </c>
      <c r="J15320" t="s">
        <v>15</v>
      </c>
      <c r="K15320" t="s">
        <v>27</v>
      </c>
      <c r="L15320" t="s">
        <v>73</v>
      </c>
      <c r="M15320" s="1">
        <v>432.17</v>
      </c>
      <c r="N15320" s="1">
        <v>94.99</v>
      </c>
      <c r="O15320">
        <v>0.19</v>
      </c>
    </row>
    <row r="15321" spans="1:15" x14ac:dyDescent="0.3">
      <c r="A15321" t="str">
        <f xml:space="preserve"> _xlfn.XLOOKUP(H15321, 'Customers'!B:B, 'Customers'!A:A)</f>
        <v>CUST_560</v>
      </c>
      <c r="B15321" t="str">
        <f>_xlfn.XLOOKUP(L15321, Products!C:C, Products!A:A)</f>
        <v>PROD_5</v>
      </c>
      <c r="C15321">
        <v>15320</v>
      </c>
      <c r="D15321" s="2" t="s">
        <v>1167</v>
      </c>
      <c r="E15321">
        <f>YEAR(Orders[[#This Row],[Order_Date]])</f>
        <v>2023</v>
      </c>
      <c r="F15321">
        <f>MONTH(Orders[[#This Row],[Order_Date]])</f>
        <v>4</v>
      </c>
      <c r="G15321" s="2" t="s">
        <v>722</v>
      </c>
      <c r="H15321" t="s">
        <v>1251</v>
      </c>
      <c r="I15321" t="s">
        <v>21</v>
      </c>
      <c r="J15321" t="s">
        <v>65</v>
      </c>
      <c r="K15321" t="s">
        <v>34</v>
      </c>
      <c r="L15321" t="s">
        <v>39</v>
      </c>
      <c r="M15321" s="1">
        <v>3159.02</v>
      </c>
      <c r="N15321" s="1">
        <v>172.69</v>
      </c>
      <c r="O15321">
        <v>0.03</v>
      </c>
    </row>
    <row r="15322" spans="1:15" x14ac:dyDescent="0.3">
      <c r="A15322" t="str">
        <f xml:space="preserve"> _xlfn.XLOOKUP(H15322, 'Customers'!B:B, 'Customers'!A:A)</f>
        <v>CUST_795</v>
      </c>
      <c r="B15322" t="str">
        <f>_xlfn.XLOOKUP(L15322, Products!C:C, Products!A:A)</f>
        <v>PROD_3</v>
      </c>
      <c r="C15322">
        <v>15321</v>
      </c>
      <c r="D15322" s="2" t="s">
        <v>991</v>
      </c>
      <c r="E15322">
        <f>YEAR(Orders[[#This Row],[Order_Date]])</f>
        <v>2023</v>
      </c>
      <c r="F15322">
        <f>MONTH(Orders[[#This Row],[Order_Date]])</f>
        <v>6</v>
      </c>
      <c r="G15322" s="2" t="s">
        <v>172</v>
      </c>
      <c r="H15322" t="s">
        <v>1543</v>
      </c>
      <c r="I15322" t="s">
        <v>21</v>
      </c>
      <c r="J15322" t="s">
        <v>15</v>
      </c>
      <c r="K15322" t="s">
        <v>27</v>
      </c>
      <c r="L15322" t="s">
        <v>28</v>
      </c>
      <c r="M15322" s="1">
        <v>1145.7</v>
      </c>
      <c r="N15322" s="1">
        <v>140.03</v>
      </c>
      <c r="O15322">
        <v>0.27</v>
      </c>
    </row>
    <row r="15323" spans="1:15" x14ac:dyDescent="0.3">
      <c r="A15323" t="str">
        <f xml:space="preserve"> _xlfn.XLOOKUP(H15323, 'Customers'!B:B, 'Customers'!A:A)</f>
        <v>CUST_328</v>
      </c>
      <c r="B15323" t="str">
        <f>_xlfn.XLOOKUP(L15323, Products!C:C, Products!A:A)</f>
        <v>PROD_2</v>
      </c>
      <c r="C15323">
        <v>15322</v>
      </c>
      <c r="D15323" s="2" t="s">
        <v>318</v>
      </c>
      <c r="E15323">
        <f>YEAR(Orders[[#This Row],[Order_Date]])</f>
        <v>2022</v>
      </c>
      <c r="F15323">
        <f>MONTH(Orders[[#This Row],[Order_Date]])</f>
        <v>1</v>
      </c>
      <c r="G15323" s="2" t="s">
        <v>462</v>
      </c>
      <c r="H15323" t="s">
        <v>849</v>
      </c>
      <c r="I15323" t="s">
        <v>32</v>
      </c>
      <c r="J15323" t="s">
        <v>33</v>
      </c>
      <c r="K15323" t="s">
        <v>16</v>
      </c>
      <c r="L15323" t="s">
        <v>23</v>
      </c>
      <c r="M15323" s="1">
        <v>7378.98</v>
      </c>
      <c r="N15323" s="1">
        <v>798.51</v>
      </c>
      <c r="O15323">
        <v>0.15</v>
      </c>
    </row>
    <row r="15324" spans="1:15" x14ac:dyDescent="0.3">
      <c r="A15324" t="str">
        <f xml:space="preserve"> _xlfn.XLOOKUP(H15324, 'Customers'!B:B, 'Customers'!A:A)</f>
        <v>CUST_111</v>
      </c>
      <c r="B15324" t="str">
        <f>_xlfn.XLOOKUP(L15324, Products!C:C, Products!A:A)</f>
        <v>PROD_7</v>
      </c>
      <c r="C15324">
        <v>15323</v>
      </c>
      <c r="D15324" s="2" t="s">
        <v>738</v>
      </c>
      <c r="E15324">
        <f>YEAR(Orders[[#This Row],[Order_Date]])</f>
        <v>2022</v>
      </c>
      <c r="F15324">
        <f>MONTH(Orders[[#This Row],[Order_Date]])</f>
        <v>10</v>
      </c>
      <c r="G15324" s="2" t="s">
        <v>471</v>
      </c>
      <c r="H15324" t="s">
        <v>344</v>
      </c>
      <c r="I15324" t="s">
        <v>32</v>
      </c>
      <c r="J15324" t="s">
        <v>65</v>
      </c>
      <c r="K15324" t="s">
        <v>16</v>
      </c>
      <c r="L15324" t="s">
        <v>66</v>
      </c>
      <c r="M15324" s="1">
        <v>7373</v>
      </c>
      <c r="N15324" s="1">
        <v>628.64</v>
      </c>
      <c r="O15324">
        <v>0.01</v>
      </c>
    </row>
    <row r="15325" spans="1:15" x14ac:dyDescent="0.3">
      <c r="A15325" t="str">
        <f xml:space="preserve"> _xlfn.XLOOKUP(H15325, 'Customers'!B:B, 'Customers'!A:A)</f>
        <v>CUST_348</v>
      </c>
      <c r="B15325" t="str">
        <f>_xlfn.XLOOKUP(L15325, Products!C:C, Products!A:A)</f>
        <v>PROD_3</v>
      </c>
      <c r="C15325">
        <v>15324</v>
      </c>
      <c r="D15325" s="2" t="s">
        <v>1197</v>
      </c>
      <c r="E15325">
        <f>YEAR(Orders[[#This Row],[Order_Date]])</f>
        <v>2023</v>
      </c>
      <c r="F15325">
        <f>MONTH(Orders[[#This Row],[Order_Date]])</f>
        <v>7</v>
      </c>
      <c r="G15325" s="2" t="s">
        <v>793</v>
      </c>
      <c r="H15325" t="s">
        <v>886</v>
      </c>
      <c r="I15325" t="s">
        <v>32</v>
      </c>
      <c r="J15325" t="s">
        <v>33</v>
      </c>
      <c r="K15325" t="s">
        <v>27</v>
      </c>
      <c r="L15325" t="s">
        <v>28</v>
      </c>
      <c r="M15325" s="1">
        <v>3341.85</v>
      </c>
      <c r="N15325" s="1">
        <v>780.02</v>
      </c>
      <c r="O15325">
        <v>0.04</v>
      </c>
    </row>
    <row r="15326" spans="1:15" x14ac:dyDescent="0.3">
      <c r="A15326" t="str">
        <f xml:space="preserve"> _xlfn.XLOOKUP(H15326, 'Customers'!B:B, 'Customers'!A:A)</f>
        <v>CUST_316</v>
      </c>
      <c r="B15326" t="str">
        <f>_xlfn.XLOOKUP(L15326, Products!C:C, Products!A:A)</f>
        <v>PROD_1</v>
      </c>
      <c r="C15326">
        <v>15325</v>
      </c>
      <c r="D15326" s="2" t="s">
        <v>997</v>
      </c>
      <c r="E15326">
        <f>YEAR(Orders[[#This Row],[Order_Date]])</f>
        <v>2022</v>
      </c>
      <c r="F15326">
        <f>MONTH(Orders[[#This Row],[Order_Date]])</f>
        <v>1</v>
      </c>
      <c r="G15326" s="2" t="s">
        <v>1120</v>
      </c>
      <c r="H15326" t="s">
        <v>828</v>
      </c>
      <c r="I15326" t="s">
        <v>32</v>
      </c>
      <c r="J15326" t="s">
        <v>33</v>
      </c>
      <c r="K15326" t="s">
        <v>27</v>
      </c>
      <c r="L15326" t="s">
        <v>17</v>
      </c>
      <c r="M15326" s="1">
        <v>233.86</v>
      </c>
      <c r="N15326" s="1">
        <v>56.98</v>
      </c>
      <c r="O15326">
        <v>0.24</v>
      </c>
    </row>
    <row r="15327" spans="1:15" x14ac:dyDescent="0.3">
      <c r="A15327" t="str">
        <f xml:space="preserve"> _xlfn.XLOOKUP(H15327, 'Customers'!B:B, 'Customers'!A:A)</f>
        <v>CUST_439</v>
      </c>
      <c r="B15327" t="str">
        <f>_xlfn.XLOOKUP(L15327, Products!C:C, Products!A:A)</f>
        <v>PROD_4</v>
      </c>
      <c r="C15327">
        <v>15326</v>
      </c>
      <c r="D15327" s="2" t="s">
        <v>182</v>
      </c>
      <c r="E15327">
        <f>YEAR(Orders[[#This Row],[Order_Date]])</f>
        <v>2023</v>
      </c>
      <c r="F15327">
        <f>MONTH(Orders[[#This Row],[Order_Date]])</f>
        <v>10</v>
      </c>
      <c r="G15327" s="2" t="s">
        <v>1134</v>
      </c>
      <c r="H15327" t="s">
        <v>1053</v>
      </c>
      <c r="I15327" t="s">
        <v>21</v>
      </c>
      <c r="J15327" t="s">
        <v>33</v>
      </c>
      <c r="K15327" t="s">
        <v>34</v>
      </c>
      <c r="L15327" t="s">
        <v>35</v>
      </c>
      <c r="M15327" s="1">
        <v>1945.7</v>
      </c>
      <c r="N15327" s="1">
        <v>52.15</v>
      </c>
      <c r="O15327">
        <v>0.26</v>
      </c>
    </row>
    <row r="15328" spans="1:15" x14ac:dyDescent="0.3">
      <c r="A15328" t="str">
        <f xml:space="preserve"> _xlfn.XLOOKUP(H15328, 'Customers'!B:B, 'Customers'!A:A)</f>
        <v>CUST_739</v>
      </c>
      <c r="B15328" t="str">
        <f>_xlfn.XLOOKUP(L15328, Products!C:C, Products!A:A)</f>
        <v>PROD_2</v>
      </c>
      <c r="C15328">
        <v>15327</v>
      </c>
      <c r="D15328" s="2" t="s">
        <v>1195</v>
      </c>
      <c r="E15328">
        <f>YEAR(Orders[[#This Row],[Order_Date]])</f>
        <v>2023</v>
      </c>
      <c r="F15328">
        <f>MONTH(Orders[[#This Row],[Order_Date]])</f>
        <v>8</v>
      </c>
      <c r="G15328" s="2" t="s">
        <v>670</v>
      </c>
      <c r="H15328" t="s">
        <v>1482</v>
      </c>
      <c r="I15328" t="s">
        <v>14</v>
      </c>
      <c r="J15328" t="s">
        <v>65</v>
      </c>
      <c r="K15328" t="s">
        <v>16</v>
      </c>
      <c r="L15328" t="s">
        <v>23</v>
      </c>
      <c r="M15328" s="1">
        <v>9070.2000000000007</v>
      </c>
      <c r="N15328" s="1">
        <v>-847.38</v>
      </c>
      <c r="O15328">
        <v>0.01</v>
      </c>
    </row>
    <row r="15329" spans="1:15" x14ac:dyDescent="0.3">
      <c r="A15329" t="str">
        <f xml:space="preserve"> _xlfn.XLOOKUP(H15329, 'Customers'!B:B, 'Customers'!A:A)</f>
        <v>CUST_450</v>
      </c>
      <c r="B15329" t="str">
        <f>_xlfn.XLOOKUP(L15329, Products!C:C, Products!A:A)</f>
        <v>PROD_4</v>
      </c>
      <c r="C15329">
        <v>15328</v>
      </c>
      <c r="D15329" s="2" t="s">
        <v>925</v>
      </c>
      <c r="E15329">
        <f>YEAR(Orders[[#This Row],[Order_Date]])</f>
        <v>2023</v>
      </c>
      <c r="F15329">
        <f>MONTH(Orders[[#This Row],[Order_Date]])</f>
        <v>5</v>
      </c>
      <c r="G15329" s="2" t="s">
        <v>651</v>
      </c>
      <c r="H15329" t="s">
        <v>1074</v>
      </c>
      <c r="I15329" t="s">
        <v>21</v>
      </c>
      <c r="J15329" t="s">
        <v>15</v>
      </c>
      <c r="K15329" t="s">
        <v>34</v>
      </c>
      <c r="L15329" t="s">
        <v>35</v>
      </c>
      <c r="M15329" s="1">
        <v>1405.63</v>
      </c>
      <c r="N15329" s="1">
        <v>122.43</v>
      </c>
      <c r="O15329">
        <v>0.13</v>
      </c>
    </row>
    <row r="15330" spans="1:15" x14ac:dyDescent="0.3">
      <c r="A15330" t="str">
        <f xml:space="preserve"> _xlfn.XLOOKUP(H15330, 'Customers'!B:B, 'Customers'!A:A)</f>
        <v>CUST_398</v>
      </c>
      <c r="B15330" t="str">
        <f>_xlfn.XLOOKUP(L15330, Products!C:C, Products!A:A)</f>
        <v>PROD_5</v>
      </c>
      <c r="C15330">
        <v>15329</v>
      </c>
      <c r="D15330" s="2" t="s">
        <v>192</v>
      </c>
      <c r="E15330">
        <f>YEAR(Orders[[#This Row],[Order_Date]])</f>
        <v>2023</v>
      </c>
      <c r="F15330">
        <f>MONTH(Orders[[#This Row],[Order_Date]])</f>
        <v>5</v>
      </c>
      <c r="G15330" s="2" t="s">
        <v>616</v>
      </c>
      <c r="H15330" t="s">
        <v>981</v>
      </c>
      <c r="I15330" t="s">
        <v>14</v>
      </c>
      <c r="J15330" t="s">
        <v>15</v>
      </c>
      <c r="K15330" t="s">
        <v>34</v>
      </c>
      <c r="L15330" t="s">
        <v>39</v>
      </c>
      <c r="M15330" s="1">
        <v>7362.58</v>
      </c>
      <c r="N15330" s="1">
        <v>1735.94</v>
      </c>
      <c r="O15330">
        <v>0.08</v>
      </c>
    </row>
    <row r="15331" spans="1:15" x14ac:dyDescent="0.3">
      <c r="A15331" t="str">
        <f xml:space="preserve"> _xlfn.XLOOKUP(H15331, 'Customers'!B:B, 'Customers'!A:A)</f>
        <v>CUST_655</v>
      </c>
      <c r="B15331" t="str">
        <f>_xlfn.XLOOKUP(L15331, Products!C:C, Products!A:A)</f>
        <v>PROD_2</v>
      </c>
      <c r="C15331">
        <v>15330</v>
      </c>
      <c r="D15331" s="2" t="s">
        <v>81</v>
      </c>
      <c r="E15331">
        <f>YEAR(Orders[[#This Row],[Order_Date]])</f>
        <v>2023</v>
      </c>
      <c r="F15331">
        <f>MONTH(Orders[[#This Row],[Order_Date]])</f>
        <v>11</v>
      </c>
      <c r="G15331" s="2" t="s">
        <v>1046</v>
      </c>
      <c r="H15331" t="s">
        <v>1383</v>
      </c>
      <c r="I15331" t="s">
        <v>21</v>
      </c>
      <c r="J15331" t="s">
        <v>33</v>
      </c>
      <c r="K15331" t="s">
        <v>16</v>
      </c>
      <c r="L15331" t="s">
        <v>23</v>
      </c>
      <c r="M15331" s="1">
        <v>4654.26</v>
      </c>
      <c r="N15331" s="1">
        <v>-339.61</v>
      </c>
      <c r="O15331">
        <v>7.0000000000000007E-2</v>
      </c>
    </row>
    <row r="15332" spans="1:15" x14ac:dyDescent="0.3">
      <c r="A15332" t="str">
        <f xml:space="preserve"> _xlfn.XLOOKUP(H15332, 'Customers'!B:B, 'Customers'!A:A)</f>
        <v>CUST_504</v>
      </c>
      <c r="B15332" t="str">
        <f>_xlfn.XLOOKUP(L15332, Products!C:C, Products!A:A)</f>
        <v>PROD_1</v>
      </c>
      <c r="C15332">
        <v>15331</v>
      </c>
      <c r="D15332" s="2" t="s">
        <v>798</v>
      </c>
      <c r="E15332">
        <f>YEAR(Orders[[#This Row],[Order_Date]])</f>
        <v>2023</v>
      </c>
      <c r="F15332">
        <f>MONTH(Orders[[#This Row],[Order_Date]])</f>
        <v>10</v>
      </c>
      <c r="G15332" s="2" t="s">
        <v>223</v>
      </c>
      <c r="H15332" t="s">
        <v>1169</v>
      </c>
      <c r="I15332" t="s">
        <v>32</v>
      </c>
      <c r="J15332" t="s">
        <v>15</v>
      </c>
      <c r="K15332" t="s">
        <v>16</v>
      </c>
      <c r="L15332" t="s">
        <v>17</v>
      </c>
      <c r="M15332" s="1">
        <v>1668.85</v>
      </c>
      <c r="N15332" s="1">
        <v>350.24</v>
      </c>
      <c r="O15332">
        <v>0.11</v>
      </c>
    </row>
    <row r="15333" spans="1:15" x14ac:dyDescent="0.3">
      <c r="A15333" t="str">
        <f xml:space="preserve"> _xlfn.XLOOKUP(H15333, 'Customers'!B:B, 'Customers'!A:A)</f>
        <v>CUST_687</v>
      </c>
      <c r="B15333" t="str">
        <f>_xlfn.XLOOKUP(L15333, Products!C:C, Products!A:A)</f>
        <v>PROD_4</v>
      </c>
      <c r="C15333">
        <v>15332</v>
      </c>
      <c r="D15333" s="2" t="s">
        <v>593</v>
      </c>
      <c r="E15333">
        <f>YEAR(Orders[[#This Row],[Order_Date]])</f>
        <v>2022</v>
      </c>
      <c r="F15333">
        <f>MONTH(Orders[[#This Row],[Order_Date]])</f>
        <v>7</v>
      </c>
      <c r="G15333" s="2" t="s">
        <v>322</v>
      </c>
      <c r="H15333" t="s">
        <v>1424</v>
      </c>
      <c r="I15333" t="s">
        <v>32</v>
      </c>
      <c r="J15333" t="s">
        <v>15</v>
      </c>
      <c r="K15333" t="s">
        <v>34</v>
      </c>
      <c r="L15333" t="s">
        <v>35</v>
      </c>
      <c r="M15333" s="1">
        <v>4800.2299999999996</v>
      </c>
      <c r="N15333" s="1">
        <v>-185.42</v>
      </c>
      <c r="O15333">
        <v>0.28000000000000003</v>
      </c>
    </row>
    <row r="15334" spans="1:15" x14ac:dyDescent="0.3">
      <c r="A15334" t="str">
        <f xml:space="preserve"> _xlfn.XLOOKUP(H15334, 'Customers'!B:B, 'Customers'!A:A)</f>
        <v>CUST_418</v>
      </c>
      <c r="B15334" t="str">
        <f>_xlfn.XLOOKUP(L15334, Products!C:C, Products!A:A)</f>
        <v>PROD_1</v>
      </c>
      <c r="C15334">
        <v>15333</v>
      </c>
      <c r="D15334" s="2" t="s">
        <v>211</v>
      </c>
      <c r="E15334">
        <f>YEAR(Orders[[#This Row],[Order_Date]])</f>
        <v>2022</v>
      </c>
      <c r="F15334">
        <f>MONTH(Orders[[#This Row],[Order_Date]])</f>
        <v>9</v>
      </c>
      <c r="G15334" s="2" t="s">
        <v>409</v>
      </c>
      <c r="H15334" t="s">
        <v>1016</v>
      </c>
      <c r="I15334" t="s">
        <v>21</v>
      </c>
      <c r="J15334" t="s">
        <v>15</v>
      </c>
      <c r="K15334" t="s">
        <v>16</v>
      </c>
      <c r="L15334" t="s">
        <v>17</v>
      </c>
      <c r="M15334" s="1">
        <v>9060.4699999999993</v>
      </c>
      <c r="N15334" s="1">
        <v>917.03</v>
      </c>
      <c r="O15334">
        <v>0.17</v>
      </c>
    </row>
    <row r="15335" spans="1:15" x14ac:dyDescent="0.3">
      <c r="A15335" t="str">
        <f xml:space="preserve"> _xlfn.XLOOKUP(H15335, 'Customers'!B:B, 'Customers'!A:A)</f>
        <v>CUST_329</v>
      </c>
      <c r="B15335" t="str">
        <f>_xlfn.XLOOKUP(L15335, Products!C:C, Products!A:A)</f>
        <v>PROD_5</v>
      </c>
      <c r="C15335">
        <v>15334</v>
      </c>
      <c r="D15335" s="2" t="s">
        <v>1628</v>
      </c>
      <c r="E15335">
        <f>YEAR(Orders[[#This Row],[Order_Date]])</f>
        <v>2023</v>
      </c>
      <c r="F15335">
        <f>MONTH(Orders[[#This Row],[Order_Date]])</f>
        <v>8</v>
      </c>
      <c r="G15335" s="2" t="s">
        <v>1195</v>
      </c>
      <c r="H15335" t="s">
        <v>851</v>
      </c>
      <c r="I15335" t="s">
        <v>32</v>
      </c>
      <c r="J15335" t="s">
        <v>22</v>
      </c>
      <c r="K15335" t="s">
        <v>34</v>
      </c>
      <c r="L15335" t="s">
        <v>39</v>
      </c>
      <c r="M15335" s="1">
        <v>5972.62</v>
      </c>
      <c r="N15335" s="1">
        <v>1785.54</v>
      </c>
      <c r="O15335">
        <v>0.09</v>
      </c>
    </row>
    <row r="15336" spans="1:15" x14ac:dyDescent="0.3">
      <c r="A15336" t="str">
        <f xml:space="preserve"> _xlfn.XLOOKUP(H15336, 'Customers'!B:B, 'Customers'!A:A)</f>
        <v>CUST_762</v>
      </c>
      <c r="B15336" t="str">
        <f>_xlfn.XLOOKUP(L15336, Products!C:C, Products!A:A)</f>
        <v>PROD_5</v>
      </c>
      <c r="C15336">
        <v>15335</v>
      </c>
      <c r="D15336" s="2" t="s">
        <v>834</v>
      </c>
      <c r="E15336">
        <f>YEAR(Orders[[#This Row],[Order_Date]])</f>
        <v>2022</v>
      </c>
      <c r="F15336">
        <f>MONTH(Orders[[#This Row],[Order_Date]])</f>
        <v>4</v>
      </c>
      <c r="G15336" s="2" t="s">
        <v>474</v>
      </c>
      <c r="H15336" t="s">
        <v>1508</v>
      </c>
      <c r="I15336" t="s">
        <v>32</v>
      </c>
      <c r="J15336" t="s">
        <v>15</v>
      </c>
      <c r="K15336" t="s">
        <v>34</v>
      </c>
      <c r="L15336" t="s">
        <v>39</v>
      </c>
      <c r="M15336" s="1">
        <v>5680.8</v>
      </c>
      <c r="N15336" s="1">
        <v>1253.42</v>
      </c>
      <c r="O15336">
        <v>0.27</v>
      </c>
    </row>
    <row r="15337" spans="1:15" x14ac:dyDescent="0.3">
      <c r="A15337" t="str">
        <f xml:space="preserve"> _xlfn.XLOOKUP(H15337, 'Customers'!B:B, 'Customers'!A:A)</f>
        <v>CUST_219</v>
      </c>
      <c r="B15337" t="str">
        <f>_xlfn.XLOOKUP(L15337, Products!C:C, Products!A:A)</f>
        <v>PROD_1</v>
      </c>
      <c r="C15337">
        <v>15336</v>
      </c>
      <c r="D15337" s="2" t="s">
        <v>1162</v>
      </c>
      <c r="E15337">
        <f>YEAR(Orders[[#This Row],[Order_Date]])</f>
        <v>2022</v>
      </c>
      <c r="F15337">
        <f>MONTH(Orders[[#This Row],[Order_Date]])</f>
        <v>1</v>
      </c>
      <c r="G15337" s="2" t="s">
        <v>1156</v>
      </c>
      <c r="H15337" t="s">
        <v>617</v>
      </c>
      <c r="I15337" t="s">
        <v>32</v>
      </c>
      <c r="J15337" t="s">
        <v>65</v>
      </c>
      <c r="K15337" t="s">
        <v>16</v>
      </c>
      <c r="L15337" t="s">
        <v>17</v>
      </c>
      <c r="M15337" s="1">
        <v>5407.59</v>
      </c>
      <c r="N15337" s="1">
        <v>1554.74</v>
      </c>
      <c r="O15337">
        <v>0.13</v>
      </c>
    </row>
    <row r="15338" spans="1:15" x14ac:dyDescent="0.3">
      <c r="A15338" t="str">
        <f xml:space="preserve"> _xlfn.XLOOKUP(H15338, 'Customers'!B:B, 'Customers'!A:A)</f>
        <v>CUST_169</v>
      </c>
      <c r="B15338" t="str">
        <f>_xlfn.XLOOKUP(L15338, Products!C:C, Products!A:A)</f>
        <v>PROD_6</v>
      </c>
      <c r="C15338">
        <v>15337</v>
      </c>
      <c r="D15338" s="2" t="s">
        <v>91</v>
      </c>
      <c r="E15338">
        <f>YEAR(Orders[[#This Row],[Order_Date]])</f>
        <v>2023</v>
      </c>
      <c r="F15338">
        <f>MONTH(Orders[[#This Row],[Order_Date]])</f>
        <v>9</v>
      </c>
      <c r="G15338" s="2" t="s">
        <v>1068</v>
      </c>
      <c r="H15338" t="s">
        <v>497</v>
      </c>
      <c r="I15338" t="s">
        <v>21</v>
      </c>
      <c r="J15338" t="s">
        <v>33</v>
      </c>
      <c r="K15338" t="s">
        <v>34</v>
      </c>
      <c r="L15338" t="s">
        <v>52</v>
      </c>
      <c r="M15338" s="1">
        <v>3157.22</v>
      </c>
      <c r="N15338" s="1">
        <v>-249.97</v>
      </c>
      <c r="O15338">
        <v>0.2</v>
      </c>
    </row>
    <row r="15339" spans="1:15" x14ac:dyDescent="0.3">
      <c r="A15339" t="str">
        <f xml:space="preserve"> _xlfn.XLOOKUP(H15339, 'Customers'!B:B, 'Customers'!A:A)</f>
        <v>CUST_512</v>
      </c>
      <c r="B15339" t="str">
        <f>_xlfn.XLOOKUP(L15339, Products!C:C, Products!A:A)</f>
        <v>PROD_5</v>
      </c>
      <c r="C15339">
        <v>15338</v>
      </c>
      <c r="D15339" s="2" t="s">
        <v>368</v>
      </c>
      <c r="E15339">
        <f>YEAR(Orders[[#This Row],[Order_Date]])</f>
        <v>2023</v>
      </c>
      <c r="F15339">
        <f>MONTH(Orders[[#This Row],[Order_Date]])</f>
        <v>1</v>
      </c>
      <c r="G15339" s="2" t="s">
        <v>83</v>
      </c>
      <c r="H15339" t="s">
        <v>1180</v>
      </c>
      <c r="I15339" t="s">
        <v>14</v>
      </c>
      <c r="J15339" t="s">
        <v>65</v>
      </c>
      <c r="K15339" t="s">
        <v>34</v>
      </c>
      <c r="L15339" t="s">
        <v>39</v>
      </c>
      <c r="M15339" s="1">
        <v>5708.33</v>
      </c>
      <c r="N15339" s="1">
        <v>-282.12</v>
      </c>
      <c r="O15339">
        <v>0.11</v>
      </c>
    </row>
    <row r="15340" spans="1:15" x14ac:dyDescent="0.3">
      <c r="A15340" t="str">
        <f xml:space="preserve"> _xlfn.XLOOKUP(H15340, 'Customers'!B:B, 'Customers'!A:A)</f>
        <v>CUST_386</v>
      </c>
      <c r="B15340" t="str">
        <f>_xlfn.XLOOKUP(L15340, Products!C:C, Products!A:A)</f>
        <v>PROD_3</v>
      </c>
      <c r="C15340">
        <v>15339</v>
      </c>
      <c r="D15340" s="2" t="s">
        <v>113</v>
      </c>
      <c r="E15340">
        <f>YEAR(Orders[[#This Row],[Order_Date]])</f>
        <v>2022</v>
      </c>
      <c r="F15340">
        <f>MONTH(Orders[[#This Row],[Order_Date]])</f>
        <v>2</v>
      </c>
      <c r="G15340" s="2" t="s">
        <v>702</v>
      </c>
      <c r="H15340" t="s">
        <v>958</v>
      </c>
      <c r="I15340" t="s">
        <v>21</v>
      </c>
      <c r="J15340" t="s">
        <v>65</v>
      </c>
      <c r="K15340" t="s">
        <v>27</v>
      </c>
      <c r="L15340" t="s">
        <v>28</v>
      </c>
      <c r="M15340" s="1">
        <v>4959.28</v>
      </c>
      <c r="N15340" s="1">
        <v>-158.21</v>
      </c>
      <c r="O15340">
        <v>0.19</v>
      </c>
    </row>
    <row r="15341" spans="1:15" x14ac:dyDescent="0.3">
      <c r="A15341" t="str">
        <f xml:space="preserve"> _xlfn.XLOOKUP(H15341, 'Customers'!B:B, 'Customers'!A:A)</f>
        <v>CUST_720</v>
      </c>
      <c r="B15341" t="str">
        <f>_xlfn.XLOOKUP(L15341, Products!C:C, Products!A:A)</f>
        <v>PROD_5</v>
      </c>
      <c r="C15341">
        <v>15340</v>
      </c>
      <c r="D15341" s="2" t="s">
        <v>338</v>
      </c>
      <c r="E15341">
        <f>YEAR(Orders[[#This Row],[Order_Date]])</f>
        <v>2023</v>
      </c>
      <c r="F15341">
        <f>MONTH(Orders[[#This Row],[Order_Date]])</f>
        <v>9</v>
      </c>
      <c r="G15341" s="2" t="s">
        <v>290</v>
      </c>
      <c r="H15341" t="s">
        <v>1460</v>
      </c>
      <c r="I15341" t="s">
        <v>14</v>
      </c>
      <c r="J15341" t="s">
        <v>15</v>
      </c>
      <c r="K15341" t="s">
        <v>34</v>
      </c>
      <c r="L15341" t="s">
        <v>39</v>
      </c>
      <c r="M15341" s="1">
        <v>4322.32</v>
      </c>
      <c r="N15341" s="1">
        <v>81.540000000000006</v>
      </c>
      <c r="O15341">
        <v>0.09</v>
      </c>
    </row>
    <row r="15342" spans="1:15" x14ac:dyDescent="0.3">
      <c r="A15342" t="str">
        <f xml:space="preserve"> _xlfn.XLOOKUP(H15342, 'Customers'!B:B, 'Customers'!A:A)</f>
        <v>CUST_609</v>
      </c>
      <c r="B15342" t="str">
        <f>_xlfn.XLOOKUP(L15342, Products!C:C, Products!A:A)</f>
        <v>PROD_3</v>
      </c>
      <c r="C15342">
        <v>15341</v>
      </c>
      <c r="D15342" s="2" t="s">
        <v>703</v>
      </c>
      <c r="E15342">
        <f>YEAR(Orders[[#This Row],[Order_Date]])</f>
        <v>2022</v>
      </c>
      <c r="F15342">
        <f>MONTH(Orders[[#This Row],[Order_Date]])</f>
        <v>2</v>
      </c>
      <c r="G15342" s="2" t="s">
        <v>782</v>
      </c>
      <c r="H15342" t="s">
        <v>1324</v>
      </c>
      <c r="I15342" t="s">
        <v>14</v>
      </c>
      <c r="J15342" t="s">
        <v>22</v>
      </c>
      <c r="K15342" t="s">
        <v>27</v>
      </c>
      <c r="L15342" t="s">
        <v>28</v>
      </c>
      <c r="M15342" s="1">
        <v>7599.5</v>
      </c>
      <c r="N15342" s="1">
        <v>1969.42</v>
      </c>
      <c r="O15342">
        <v>0.23</v>
      </c>
    </row>
    <row r="15343" spans="1:15" x14ac:dyDescent="0.3">
      <c r="A15343" t="str">
        <f xml:space="preserve"> _xlfn.XLOOKUP(H15343, 'Customers'!B:B, 'Customers'!A:A)</f>
        <v>CUST_486</v>
      </c>
      <c r="B15343" t="str">
        <f>_xlfn.XLOOKUP(L15343, Products!C:C, Products!A:A)</f>
        <v>PROD_1</v>
      </c>
      <c r="C15343">
        <v>15342</v>
      </c>
      <c r="D15343" s="2" t="s">
        <v>1030</v>
      </c>
      <c r="E15343">
        <f>YEAR(Orders[[#This Row],[Order_Date]])</f>
        <v>2023</v>
      </c>
      <c r="F15343">
        <f>MONTH(Orders[[#This Row],[Order_Date]])</f>
        <v>6</v>
      </c>
      <c r="G15343" s="2" t="s">
        <v>965</v>
      </c>
      <c r="H15343" t="s">
        <v>1130</v>
      </c>
      <c r="I15343" t="s">
        <v>32</v>
      </c>
      <c r="J15343" t="s">
        <v>65</v>
      </c>
      <c r="K15343" t="s">
        <v>27</v>
      </c>
      <c r="L15343" t="s">
        <v>17</v>
      </c>
      <c r="M15343" s="1">
        <v>771.65</v>
      </c>
      <c r="N15343" s="1">
        <v>72.849999999999994</v>
      </c>
      <c r="O15343">
        <v>0</v>
      </c>
    </row>
    <row r="15344" spans="1:15" x14ac:dyDescent="0.3">
      <c r="A15344" t="str">
        <f xml:space="preserve"> _xlfn.XLOOKUP(H15344, 'Customers'!B:B, 'Customers'!A:A)</f>
        <v>CUST_762</v>
      </c>
      <c r="B15344" t="str">
        <f>_xlfn.XLOOKUP(L15344, Products!C:C, Products!A:A)</f>
        <v>PROD_4</v>
      </c>
      <c r="C15344">
        <v>15343</v>
      </c>
      <c r="D15344" s="2" t="s">
        <v>540</v>
      </c>
      <c r="E15344">
        <f>YEAR(Orders[[#This Row],[Order_Date]])</f>
        <v>2023</v>
      </c>
      <c r="F15344">
        <f>MONTH(Orders[[#This Row],[Order_Date]])</f>
        <v>1</v>
      </c>
      <c r="G15344" s="2" t="s">
        <v>1131</v>
      </c>
      <c r="H15344" t="s">
        <v>1508</v>
      </c>
      <c r="I15344" t="s">
        <v>14</v>
      </c>
      <c r="J15344" t="s">
        <v>15</v>
      </c>
      <c r="K15344" t="s">
        <v>34</v>
      </c>
      <c r="L15344" t="s">
        <v>35</v>
      </c>
      <c r="M15344" s="1">
        <v>3663.37</v>
      </c>
      <c r="N15344" s="1">
        <v>-13.81</v>
      </c>
      <c r="O15344">
        <v>0.22</v>
      </c>
    </row>
    <row r="15345" spans="1:15" x14ac:dyDescent="0.3">
      <c r="A15345" t="str">
        <f xml:space="preserve"> _xlfn.XLOOKUP(H15345, 'Customers'!B:B, 'Customers'!A:A)</f>
        <v>CUST_571</v>
      </c>
      <c r="B15345" t="str">
        <f>_xlfn.XLOOKUP(L15345, Products!C:C, Products!A:A)</f>
        <v>PROD_8</v>
      </c>
      <c r="C15345">
        <v>15344</v>
      </c>
      <c r="D15345" s="2" t="s">
        <v>652</v>
      </c>
      <c r="E15345">
        <f>YEAR(Orders[[#This Row],[Order_Date]])</f>
        <v>2023</v>
      </c>
      <c r="F15345">
        <f>MONTH(Orders[[#This Row],[Order_Date]])</f>
        <v>6</v>
      </c>
      <c r="G15345" s="2" t="s">
        <v>824</v>
      </c>
      <c r="H15345" t="s">
        <v>1266</v>
      </c>
      <c r="I15345" t="s">
        <v>32</v>
      </c>
      <c r="J15345" t="s">
        <v>22</v>
      </c>
      <c r="K15345" t="s">
        <v>27</v>
      </c>
      <c r="L15345" t="s">
        <v>73</v>
      </c>
      <c r="M15345" s="1">
        <v>6916.5</v>
      </c>
      <c r="N15345" s="1">
        <v>-481.49</v>
      </c>
      <c r="O15345">
        <v>0.21</v>
      </c>
    </row>
    <row r="15346" spans="1:15" x14ac:dyDescent="0.3">
      <c r="A15346" t="str">
        <f xml:space="preserve"> _xlfn.XLOOKUP(H15346, 'Customers'!B:B, 'Customers'!A:A)</f>
        <v>CUST_569</v>
      </c>
      <c r="B15346" t="str">
        <f>_xlfn.XLOOKUP(L15346, Products!C:C, Products!A:A)</f>
        <v>PROD_1</v>
      </c>
      <c r="C15346">
        <v>15345</v>
      </c>
      <c r="D15346" s="2" t="s">
        <v>871</v>
      </c>
      <c r="E15346">
        <f>YEAR(Orders[[#This Row],[Order_Date]])</f>
        <v>2022</v>
      </c>
      <c r="F15346">
        <f>MONTH(Orders[[#This Row],[Order_Date]])</f>
        <v>4</v>
      </c>
      <c r="G15346" s="2" t="s">
        <v>605</v>
      </c>
      <c r="H15346" t="s">
        <v>1263</v>
      </c>
      <c r="I15346" t="s">
        <v>32</v>
      </c>
      <c r="J15346" t="s">
        <v>22</v>
      </c>
      <c r="K15346" t="s">
        <v>16</v>
      </c>
      <c r="L15346" t="s">
        <v>17</v>
      </c>
      <c r="M15346" s="1">
        <v>4487.7</v>
      </c>
      <c r="N15346" s="1">
        <v>-192.56</v>
      </c>
      <c r="O15346">
        <v>0.27</v>
      </c>
    </row>
    <row r="15347" spans="1:15" x14ac:dyDescent="0.3">
      <c r="A15347" t="str">
        <f xml:space="preserve"> _xlfn.XLOOKUP(H15347, 'Customers'!B:B, 'Customers'!A:A)</f>
        <v>CUST_610</v>
      </c>
      <c r="B15347" t="str">
        <f>_xlfn.XLOOKUP(L15347, Products!C:C, Products!A:A)</f>
        <v>PROD_7</v>
      </c>
      <c r="C15347">
        <v>15346</v>
      </c>
      <c r="D15347" s="2" t="s">
        <v>87</v>
      </c>
      <c r="E15347">
        <f>YEAR(Orders[[#This Row],[Order_Date]])</f>
        <v>2023</v>
      </c>
      <c r="F15347">
        <f>MONTH(Orders[[#This Row],[Order_Date]])</f>
        <v>11</v>
      </c>
      <c r="G15347" s="2" t="s">
        <v>634</v>
      </c>
      <c r="H15347" t="s">
        <v>1326</v>
      </c>
      <c r="I15347" t="s">
        <v>32</v>
      </c>
      <c r="J15347" t="s">
        <v>15</v>
      </c>
      <c r="K15347" t="s">
        <v>16</v>
      </c>
      <c r="L15347" t="s">
        <v>66</v>
      </c>
      <c r="M15347" s="1">
        <v>8745.93</v>
      </c>
      <c r="N15347" s="1">
        <v>-322.52</v>
      </c>
      <c r="O15347">
        <v>0.03</v>
      </c>
    </row>
    <row r="15348" spans="1:15" x14ac:dyDescent="0.3">
      <c r="A15348" t="str">
        <f xml:space="preserve"> _xlfn.XLOOKUP(H15348, 'Customers'!B:B, 'Customers'!A:A)</f>
        <v>CUST_167</v>
      </c>
      <c r="B15348" t="str">
        <f>_xlfn.XLOOKUP(L15348, Products!C:C, Products!A:A)</f>
        <v>PROD_1</v>
      </c>
      <c r="C15348">
        <v>15347</v>
      </c>
      <c r="D15348" s="2" t="s">
        <v>740</v>
      </c>
      <c r="E15348">
        <f>YEAR(Orders[[#This Row],[Order_Date]])</f>
        <v>2023</v>
      </c>
      <c r="F15348">
        <f>MONTH(Orders[[#This Row],[Order_Date]])</f>
        <v>4</v>
      </c>
      <c r="G15348" s="2" t="s">
        <v>866</v>
      </c>
      <c r="H15348" t="s">
        <v>491</v>
      </c>
      <c r="I15348" t="s">
        <v>21</v>
      </c>
      <c r="J15348" t="s">
        <v>15</v>
      </c>
      <c r="K15348" t="s">
        <v>16</v>
      </c>
      <c r="L15348" t="s">
        <v>17</v>
      </c>
      <c r="M15348" s="1">
        <v>9931.89</v>
      </c>
      <c r="N15348" s="1">
        <v>-161.16999999999999</v>
      </c>
      <c r="O15348">
        <v>0.03</v>
      </c>
    </row>
    <row r="15349" spans="1:15" x14ac:dyDescent="0.3">
      <c r="A15349" t="str">
        <f xml:space="preserve"> _xlfn.XLOOKUP(H15349, 'Customers'!B:B, 'Customers'!A:A)</f>
        <v>CUST_688</v>
      </c>
      <c r="B15349" t="str">
        <f>_xlfn.XLOOKUP(L15349, Products!C:C, Products!A:A)</f>
        <v>PROD_1</v>
      </c>
      <c r="C15349">
        <v>15348</v>
      </c>
      <c r="D15349" s="2" t="s">
        <v>264</v>
      </c>
      <c r="E15349">
        <f>YEAR(Orders[[#This Row],[Order_Date]])</f>
        <v>2022</v>
      </c>
      <c r="F15349">
        <f>MONTH(Orders[[#This Row],[Order_Date]])</f>
        <v>9</v>
      </c>
      <c r="G15349" s="2" t="s">
        <v>376</v>
      </c>
      <c r="H15349" t="s">
        <v>1426</v>
      </c>
      <c r="I15349" t="s">
        <v>32</v>
      </c>
      <c r="J15349" t="s">
        <v>33</v>
      </c>
      <c r="K15349" t="s">
        <v>27</v>
      </c>
      <c r="L15349" t="s">
        <v>17</v>
      </c>
      <c r="M15349" s="1">
        <v>5039.71</v>
      </c>
      <c r="N15349" s="1">
        <v>1179.93</v>
      </c>
      <c r="O15349">
        <v>0.2</v>
      </c>
    </row>
    <row r="15350" spans="1:15" x14ac:dyDescent="0.3">
      <c r="A15350" t="str">
        <f xml:space="preserve"> _xlfn.XLOOKUP(H15350, 'Customers'!B:B, 'Customers'!A:A)</f>
        <v>CUST_93</v>
      </c>
      <c r="B15350" t="str">
        <f>_xlfn.XLOOKUP(L15350, Products!C:C, Products!A:A)</f>
        <v>PROD_3</v>
      </c>
      <c r="C15350">
        <v>15349</v>
      </c>
      <c r="D15350" s="2" t="s">
        <v>122</v>
      </c>
      <c r="E15350">
        <f>YEAR(Orders[[#This Row],[Order_Date]])</f>
        <v>2023</v>
      </c>
      <c r="F15350">
        <f>MONTH(Orders[[#This Row],[Order_Date]])</f>
        <v>8</v>
      </c>
      <c r="G15350" s="2" t="s">
        <v>587</v>
      </c>
      <c r="H15350" t="s">
        <v>297</v>
      </c>
      <c r="I15350" t="s">
        <v>14</v>
      </c>
      <c r="J15350" t="s">
        <v>65</v>
      </c>
      <c r="K15350" t="s">
        <v>27</v>
      </c>
      <c r="L15350" t="s">
        <v>28</v>
      </c>
      <c r="M15350" s="1">
        <v>7768.17</v>
      </c>
      <c r="N15350" s="1">
        <v>985.27</v>
      </c>
      <c r="O15350">
        <v>0.03</v>
      </c>
    </row>
    <row r="15351" spans="1:15" x14ac:dyDescent="0.3">
      <c r="A15351" t="str">
        <f xml:space="preserve"> _xlfn.XLOOKUP(H15351, 'Customers'!B:B, 'Customers'!A:A)</f>
        <v>CUST_416</v>
      </c>
      <c r="B15351" t="str">
        <f>_xlfn.XLOOKUP(L15351, Products!C:C, Products!A:A)</f>
        <v>PROD_4</v>
      </c>
      <c r="C15351">
        <v>15350</v>
      </c>
      <c r="D15351" s="2" t="s">
        <v>764</v>
      </c>
      <c r="E15351">
        <f>YEAR(Orders[[#This Row],[Order_Date]])</f>
        <v>2022</v>
      </c>
      <c r="F15351">
        <f>MONTH(Orders[[#This Row],[Order_Date]])</f>
        <v>6</v>
      </c>
      <c r="G15351" s="2" t="s">
        <v>304</v>
      </c>
      <c r="H15351" t="s">
        <v>1012</v>
      </c>
      <c r="I15351" t="s">
        <v>32</v>
      </c>
      <c r="J15351" t="s">
        <v>65</v>
      </c>
      <c r="K15351" t="s">
        <v>34</v>
      </c>
      <c r="L15351" t="s">
        <v>35</v>
      </c>
      <c r="M15351" s="1">
        <v>7286.5</v>
      </c>
      <c r="N15351" s="1">
        <v>1220.07</v>
      </c>
      <c r="O15351">
        <v>0.2</v>
      </c>
    </row>
    <row r="15352" spans="1:15" x14ac:dyDescent="0.3">
      <c r="A15352" t="str">
        <f xml:space="preserve"> _xlfn.XLOOKUP(H15352, 'Customers'!B:B, 'Customers'!A:A)</f>
        <v>CUST_743</v>
      </c>
      <c r="B15352" t="str">
        <f>_xlfn.XLOOKUP(L15352, Products!C:C, Products!A:A)</f>
        <v>PROD_2</v>
      </c>
      <c r="C15352">
        <v>15351</v>
      </c>
      <c r="D15352" s="2" t="s">
        <v>933</v>
      </c>
      <c r="E15352">
        <f>YEAR(Orders[[#This Row],[Order_Date]])</f>
        <v>2022</v>
      </c>
      <c r="F15352">
        <f>MONTH(Orders[[#This Row],[Order_Date]])</f>
        <v>9</v>
      </c>
      <c r="G15352" s="2" t="s">
        <v>212</v>
      </c>
      <c r="H15352" t="s">
        <v>1488</v>
      </c>
      <c r="I15352" t="s">
        <v>32</v>
      </c>
      <c r="J15352" t="s">
        <v>22</v>
      </c>
      <c r="K15352" t="s">
        <v>16</v>
      </c>
      <c r="L15352" t="s">
        <v>23</v>
      </c>
      <c r="M15352" s="1">
        <v>8314.2900000000009</v>
      </c>
      <c r="N15352" s="1">
        <v>2281.9699999999998</v>
      </c>
      <c r="O15352">
        <v>0.17</v>
      </c>
    </row>
    <row r="15353" spans="1:15" x14ac:dyDescent="0.3">
      <c r="A15353" t="str">
        <f xml:space="preserve"> _xlfn.XLOOKUP(H15353, 'Customers'!B:B, 'Customers'!A:A)</f>
        <v>CUST_318</v>
      </c>
      <c r="B15353" t="str">
        <f>_xlfn.XLOOKUP(L15353, Products!C:C, Products!A:A)</f>
        <v>PROD_1</v>
      </c>
      <c r="C15353">
        <v>15352</v>
      </c>
      <c r="D15353" s="2" t="s">
        <v>1106</v>
      </c>
      <c r="E15353">
        <f>YEAR(Orders[[#This Row],[Order_Date]])</f>
        <v>2023</v>
      </c>
      <c r="F15353">
        <f>MONTH(Orders[[#This Row],[Order_Date]])</f>
        <v>7</v>
      </c>
      <c r="G15353" s="2" t="s">
        <v>980</v>
      </c>
      <c r="H15353" t="s">
        <v>831</v>
      </c>
      <c r="I15353" t="s">
        <v>21</v>
      </c>
      <c r="J15353" t="s">
        <v>15</v>
      </c>
      <c r="K15353" t="s">
        <v>27</v>
      </c>
      <c r="L15353" t="s">
        <v>17</v>
      </c>
      <c r="M15353" s="1">
        <v>6186.45</v>
      </c>
      <c r="N15353" s="1">
        <v>-93</v>
      </c>
      <c r="O15353">
        <v>0.03</v>
      </c>
    </row>
    <row r="15354" spans="1:15" x14ac:dyDescent="0.3">
      <c r="A15354" t="str">
        <f xml:space="preserve"> _xlfn.XLOOKUP(H15354, 'Customers'!B:B, 'Customers'!A:A)</f>
        <v>CUST_589</v>
      </c>
      <c r="B15354" t="str">
        <f>_xlfn.XLOOKUP(L15354, Products!C:C, Products!A:A)</f>
        <v>PROD_4</v>
      </c>
      <c r="C15354">
        <v>15353</v>
      </c>
      <c r="D15354" s="2" t="s">
        <v>782</v>
      </c>
      <c r="E15354">
        <f>YEAR(Orders[[#This Row],[Order_Date]])</f>
        <v>2022</v>
      </c>
      <c r="F15354">
        <f>MONTH(Orders[[#This Row],[Order_Date]])</f>
        <v>2</v>
      </c>
      <c r="G15354" s="2" t="s">
        <v>103</v>
      </c>
      <c r="H15354" t="s">
        <v>1294</v>
      </c>
      <c r="I15354" t="s">
        <v>32</v>
      </c>
      <c r="J15354" t="s">
        <v>33</v>
      </c>
      <c r="K15354" t="s">
        <v>34</v>
      </c>
      <c r="L15354" t="s">
        <v>35</v>
      </c>
      <c r="M15354" s="1">
        <v>3016.62</v>
      </c>
      <c r="N15354" s="1">
        <v>311.58</v>
      </c>
      <c r="O15354">
        <v>0.08</v>
      </c>
    </row>
    <row r="15355" spans="1:15" x14ac:dyDescent="0.3">
      <c r="A15355" t="str">
        <f xml:space="preserve"> _xlfn.XLOOKUP(H15355, 'Customers'!B:B, 'Customers'!A:A)</f>
        <v>CUST_587</v>
      </c>
      <c r="B15355" t="str">
        <f>_xlfn.XLOOKUP(L15355, Products!C:C, Products!A:A)</f>
        <v>PROD_1</v>
      </c>
      <c r="C15355">
        <v>15354</v>
      </c>
      <c r="D15355" s="2" t="s">
        <v>519</v>
      </c>
      <c r="E15355">
        <f>YEAR(Orders[[#This Row],[Order_Date]])</f>
        <v>2022</v>
      </c>
      <c r="F15355">
        <f>MONTH(Orders[[#This Row],[Order_Date]])</f>
        <v>6</v>
      </c>
      <c r="G15355" s="2" t="s">
        <v>910</v>
      </c>
      <c r="H15355" t="s">
        <v>1292</v>
      </c>
      <c r="I15355" t="s">
        <v>14</v>
      </c>
      <c r="J15355" t="s">
        <v>15</v>
      </c>
      <c r="K15355" t="s">
        <v>16</v>
      </c>
      <c r="L15355" t="s">
        <v>17</v>
      </c>
      <c r="M15355" s="1">
        <v>1109.23</v>
      </c>
      <c r="N15355" s="1">
        <v>306.02999999999997</v>
      </c>
      <c r="O15355">
        <v>0.02</v>
      </c>
    </row>
    <row r="15356" spans="1:15" x14ac:dyDescent="0.3">
      <c r="A15356" t="str">
        <f xml:space="preserve"> _xlfn.XLOOKUP(H15356, 'Customers'!B:B, 'Customers'!A:A)</f>
        <v>CUST_606</v>
      </c>
      <c r="B15356" t="str">
        <f>_xlfn.XLOOKUP(L15356, Products!C:C, Products!A:A)</f>
        <v>PROD_2</v>
      </c>
      <c r="C15356">
        <v>15355</v>
      </c>
      <c r="D15356" s="2" t="s">
        <v>561</v>
      </c>
      <c r="E15356">
        <f>YEAR(Orders[[#This Row],[Order_Date]])</f>
        <v>2022</v>
      </c>
      <c r="F15356">
        <f>MONTH(Orders[[#This Row],[Order_Date]])</f>
        <v>3</v>
      </c>
      <c r="G15356" s="2" t="s">
        <v>1108</v>
      </c>
      <c r="H15356" t="s">
        <v>1320</v>
      </c>
      <c r="I15356" t="s">
        <v>21</v>
      </c>
      <c r="J15356" t="s">
        <v>15</v>
      </c>
      <c r="K15356" t="s">
        <v>16</v>
      </c>
      <c r="L15356" t="s">
        <v>23</v>
      </c>
      <c r="M15356" s="1">
        <v>7143.56</v>
      </c>
      <c r="N15356" s="1">
        <v>987.79</v>
      </c>
      <c r="O15356">
        <v>0.21</v>
      </c>
    </row>
    <row r="15357" spans="1:15" x14ac:dyDescent="0.3">
      <c r="A15357" t="str">
        <f xml:space="preserve"> _xlfn.XLOOKUP(H15357, 'Customers'!B:B, 'Customers'!A:A)</f>
        <v>CUST_978</v>
      </c>
      <c r="B15357" t="str">
        <f>_xlfn.XLOOKUP(L15357, Products!C:C, Products!A:A)</f>
        <v>PROD_3</v>
      </c>
      <c r="C15357">
        <v>15356</v>
      </c>
      <c r="D15357" s="2" t="s">
        <v>293</v>
      </c>
      <c r="E15357">
        <f>YEAR(Orders[[#This Row],[Order_Date]])</f>
        <v>2023</v>
      </c>
      <c r="F15357">
        <f>MONTH(Orders[[#This Row],[Order_Date]])</f>
        <v>7</v>
      </c>
      <c r="G15357" s="2" t="s">
        <v>481</v>
      </c>
      <c r="H15357" t="s">
        <v>1741</v>
      </c>
      <c r="I15357" t="s">
        <v>21</v>
      </c>
      <c r="J15357" t="s">
        <v>22</v>
      </c>
      <c r="K15357" t="s">
        <v>27</v>
      </c>
      <c r="L15357" t="s">
        <v>28</v>
      </c>
      <c r="M15357" s="1">
        <v>6471.01</v>
      </c>
      <c r="N15357" s="1">
        <v>1579.74</v>
      </c>
      <c r="O15357">
        <v>0.16</v>
      </c>
    </row>
    <row r="15358" spans="1:15" x14ac:dyDescent="0.3">
      <c r="A15358" t="str">
        <f xml:space="preserve"> _xlfn.XLOOKUP(H15358, 'Customers'!B:B, 'Customers'!A:A)</f>
        <v>CUST_506</v>
      </c>
      <c r="B15358" t="str">
        <f>_xlfn.XLOOKUP(L15358, Products!C:C, Products!A:A)</f>
        <v>PROD_8</v>
      </c>
      <c r="C15358">
        <v>15357</v>
      </c>
      <c r="D15358" s="2" t="s">
        <v>74</v>
      </c>
      <c r="E15358">
        <f>YEAR(Orders[[#This Row],[Order_Date]])</f>
        <v>2023</v>
      </c>
      <c r="F15358">
        <f>MONTH(Orders[[#This Row],[Order_Date]])</f>
        <v>12</v>
      </c>
      <c r="G15358" s="2" t="s">
        <v>837</v>
      </c>
      <c r="H15358" t="s">
        <v>1171</v>
      </c>
      <c r="I15358" t="s">
        <v>14</v>
      </c>
      <c r="J15358" t="s">
        <v>15</v>
      </c>
      <c r="K15358" t="s">
        <v>27</v>
      </c>
      <c r="L15358" t="s">
        <v>73</v>
      </c>
      <c r="M15358" s="1">
        <v>7588.12</v>
      </c>
      <c r="N15358" s="1">
        <v>-123.99</v>
      </c>
      <c r="O15358">
        <v>0.2</v>
      </c>
    </row>
    <row r="15359" spans="1:15" x14ac:dyDescent="0.3">
      <c r="A15359" t="str">
        <f xml:space="preserve"> _xlfn.XLOOKUP(H15359, 'Customers'!B:B, 'Customers'!A:A)</f>
        <v>CUST_839</v>
      </c>
      <c r="B15359" t="str">
        <f>_xlfn.XLOOKUP(L15359, Products!C:C, Products!A:A)</f>
        <v>PROD_4</v>
      </c>
      <c r="C15359">
        <v>15358</v>
      </c>
      <c r="D15359" s="2" t="s">
        <v>632</v>
      </c>
      <c r="E15359">
        <f>YEAR(Orders[[#This Row],[Order_Date]])</f>
        <v>2023</v>
      </c>
      <c r="F15359">
        <f>MONTH(Orders[[#This Row],[Order_Date]])</f>
        <v>5</v>
      </c>
      <c r="G15359" s="2" t="s">
        <v>756</v>
      </c>
      <c r="H15359" t="s">
        <v>1592</v>
      </c>
      <c r="I15359" t="s">
        <v>21</v>
      </c>
      <c r="J15359" t="s">
        <v>33</v>
      </c>
      <c r="K15359" t="s">
        <v>34</v>
      </c>
      <c r="L15359" t="s">
        <v>35</v>
      </c>
      <c r="M15359" s="1">
        <v>954.29</v>
      </c>
      <c r="N15359" s="1">
        <v>182.47</v>
      </c>
      <c r="O15359">
        <v>0.23</v>
      </c>
    </row>
    <row r="15360" spans="1:15" x14ac:dyDescent="0.3">
      <c r="A15360" t="str">
        <f xml:space="preserve"> _xlfn.XLOOKUP(H15360, 'Customers'!B:B, 'Customers'!A:A)</f>
        <v>CUST_166</v>
      </c>
      <c r="B15360" t="str">
        <f>_xlfn.XLOOKUP(L15360, Products!C:C, Products!A:A)</f>
        <v>PROD_7</v>
      </c>
      <c r="C15360">
        <v>15359</v>
      </c>
      <c r="D15360" s="2" t="s">
        <v>1008</v>
      </c>
      <c r="E15360">
        <f>YEAR(Orders[[#This Row],[Order_Date]])</f>
        <v>2023</v>
      </c>
      <c r="F15360">
        <f>MONTH(Orders[[#This Row],[Order_Date]])</f>
        <v>12</v>
      </c>
      <c r="G15360" s="2" t="s">
        <v>258</v>
      </c>
      <c r="H15360" t="s">
        <v>488</v>
      </c>
      <c r="I15360" t="s">
        <v>14</v>
      </c>
      <c r="J15360" t="s">
        <v>65</v>
      </c>
      <c r="K15360" t="s">
        <v>16</v>
      </c>
      <c r="L15360" t="s">
        <v>66</v>
      </c>
      <c r="M15360" s="1">
        <v>5280.5</v>
      </c>
      <c r="N15360" s="1">
        <v>865.57</v>
      </c>
      <c r="O15360">
        <v>0.19</v>
      </c>
    </row>
    <row r="15361" spans="1:15" x14ac:dyDescent="0.3">
      <c r="A15361" t="str">
        <f xml:space="preserve"> _xlfn.XLOOKUP(H15361, 'Customers'!B:B, 'Customers'!A:A)</f>
        <v>CUST_256</v>
      </c>
      <c r="B15361" t="str">
        <f>_xlfn.XLOOKUP(L15361, Products!C:C, Products!A:A)</f>
        <v>PROD_8</v>
      </c>
      <c r="C15361">
        <v>15360</v>
      </c>
      <c r="D15361" s="2" t="s">
        <v>1204</v>
      </c>
      <c r="E15361">
        <f>YEAR(Orders[[#This Row],[Order_Date]])</f>
        <v>2022</v>
      </c>
      <c r="F15361">
        <f>MONTH(Orders[[#This Row],[Order_Date]])</f>
        <v>11</v>
      </c>
      <c r="G15361" s="2" t="s">
        <v>1026</v>
      </c>
      <c r="H15361" t="s">
        <v>701</v>
      </c>
      <c r="I15361" t="s">
        <v>32</v>
      </c>
      <c r="J15361" t="s">
        <v>15</v>
      </c>
      <c r="K15361" t="s">
        <v>27</v>
      </c>
      <c r="L15361" t="s">
        <v>73</v>
      </c>
      <c r="M15361" s="1">
        <v>4876.5200000000004</v>
      </c>
      <c r="N15361" s="1">
        <v>1294.6300000000001</v>
      </c>
      <c r="O15361">
        <v>0.03</v>
      </c>
    </row>
    <row r="15362" spans="1:15" x14ac:dyDescent="0.3">
      <c r="A15362" t="str">
        <f xml:space="preserve"> _xlfn.XLOOKUP(H15362, 'Customers'!B:B, 'Customers'!A:A)</f>
        <v>CUST_873</v>
      </c>
      <c r="B15362" t="str">
        <f>_xlfn.XLOOKUP(L15362, Products!C:C, Products!A:A)</f>
        <v>PROD_2</v>
      </c>
      <c r="C15362">
        <v>15361</v>
      </c>
      <c r="D15362" s="2" t="s">
        <v>1094</v>
      </c>
      <c r="E15362">
        <f>YEAR(Orders[[#This Row],[Order_Date]])</f>
        <v>2022</v>
      </c>
      <c r="F15362">
        <f>MONTH(Orders[[#This Row],[Order_Date]])</f>
        <v>10</v>
      </c>
      <c r="G15362" s="2" t="s">
        <v>471</v>
      </c>
      <c r="H15362" t="s">
        <v>1627</v>
      </c>
      <c r="I15362" t="s">
        <v>21</v>
      </c>
      <c r="J15362" t="s">
        <v>33</v>
      </c>
      <c r="K15362" t="s">
        <v>16</v>
      </c>
      <c r="L15362" t="s">
        <v>23</v>
      </c>
      <c r="M15362" s="1">
        <v>6689.5</v>
      </c>
      <c r="N15362" s="1">
        <v>232.98</v>
      </c>
      <c r="O15362">
        <v>0.1</v>
      </c>
    </row>
    <row r="15363" spans="1:15" x14ac:dyDescent="0.3">
      <c r="A15363" t="str">
        <f xml:space="preserve"> _xlfn.XLOOKUP(H15363, 'Customers'!B:B, 'Customers'!A:A)</f>
        <v>CUST_147</v>
      </c>
      <c r="B15363" t="str">
        <f>_xlfn.XLOOKUP(L15363, Products!C:C, Products!A:A)</f>
        <v>PROD_4</v>
      </c>
      <c r="C15363">
        <v>15362</v>
      </c>
      <c r="D15363" s="2" t="s">
        <v>522</v>
      </c>
      <c r="E15363">
        <f>YEAR(Orders[[#This Row],[Order_Date]])</f>
        <v>2022</v>
      </c>
      <c r="F15363">
        <f>MONTH(Orders[[#This Row],[Order_Date]])</f>
        <v>7</v>
      </c>
      <c r="G15363" s="2" t="s">
        <v>100</v>
      </c>
      <c r="H15363" t="s">
        <v>441</v>
      </c>
      <c r="I15363" t="s">
        <v>21</v>
      </c>
      <c r="J15363" t="s">
        <v>22</v>
      </c>
      <c r="K15363" t="s">
        <v>34</v>
      </c>
      <c r="L15363" t="s">
        <v>35</v>
      </c>
      <c r="M15363" s="1">
        <v>8699.01</v>
      </c>
      <c r="N15363" s="1">
        <v>2301.42</v>
      </c>
      <c r="O15363">
        <v>0.11</v>
      </c>
    </row>
    <row r="15364" spans="1:15" x14ac:dyDescent="0.3">
      <c r="A15364" t="str">
        <f xml:space="preserve"> _xlfn.XLOOKUP(H15364, 'Customers'!B:B, 'Customers'!A:A)</f>
        <v>CUST_729</v>
      </c>
      <c r="B15364" t="str">
        <f>_xlfn.XLOOKUP(L15364, Products!C:C, Products!A:A)</f>
        <v>PROD_5</v>
      </c>
      <c r="C15364">
        <v>15363</v>
      </c>
      <c r="D15364" s="2" t="s">
        <v>487</v>
      </c>
      <c r="E15364">
        <f>YEAR(Orders[[#This Row],[Order_Date]])</f>
        <v>2023</v>
      </c>
      <c r="F15364">
        <f>MONTH(Orders[[#This Row],[Order_Date]])</f>
        <v>4</v>
      </c>
      <c r="G15364" s="2" t="s">
        <v>18</v>
      </c>
      <c r="H15364" t="s">
        <v>1471</v>
      </c>
      <c r="I15364" t="s">
        <v>14</v>
      </c>
      <c r="J15364" t="s">
        <v>22</v>
      </c>
      <c r="K15364" t="s">
        <v>34</v>
      </c>
      <c r="L15364" t="s">
        <v>39</v>
      </c>
      <c r="M15364" s="1">
        <v>7341.76</v>
      </c>
      <c r="N15364" s="1">
        <v>1696.05</v>
      </c>
      <c r="O15364">
        <v>0.26</v>
      </c>
    </row>
    <row r="15365" spans="1:15" x14ac:dyDescent="0.3">
      <c r="A15365" t="str">
        <f xml:space="preserve"> _xlfn.XLOOKUP(H15365, 'Customers'!B:B, 'Customers'!A:A)</f>
        <v>CUST_69</v>
      </c>
      <c r="B15365" t="str">
        <f>_xlfn.XLOOKUP(L15365, Products!C:C, Products!A:A)</f>
        <v>PROD_3</v>
      </c>
      <c r="C15365">
        <v>15364</v>
      </c>
      <c r="D15365" s="2" t="s">
        <v>379</v>
      </c>
      <c r="E15365">
        <f>YEAR(Orders[[#This Row],[Order_Date]])</f>
        <v>2023</v>
      </c>
      <c r="F15365">
        <f>MONTH(Orders[[#This Row],[Order_Date]])</f>
        <v>6</v>
      </c>
      <c r="G15365" s="2" t="s">
        <v>1030</v>
      </c>
      <c r="H15365" t="s">
        <v>227</v>
      </c>
      <c r="I15365" t="s">
        <v>21</v>
      </c>
      <c r="J15365" t="s">
        <v>65</v>
      </c>
      <c r="K15365" t="s">
        <v>27</v>
      </c>
      <c r="L15365" t="s">
        <v>28</v>
      </c>
      <c r="M15365" s="1">
        <v>4283.5600000000004</v>
      </c>
      <c r="N15365" s="1">
        <v>98.8</v>
      </c>
      <c r="O15365">
        <v>0.14000000000000001</v>
      </c>
    </row>
    <row r="15366" spans="1:15" x14ac:dyDescent="0.3">
      <c r="A15366" t="str">
        <f xml:space="preserve"> _xlfn.XLOOKUP(H15366, 'Customers'!B:B, 'Customers'!A:A)</f>
        <v>CUST_304</v>
      </c>
      <c r="B15366" t="str">
        <f>_xlfn.XLOOKUP(L15366, Products!C:C, Products!A:A)</f>
        <v>PROD_6</v>
      </c>
      <c r="C15366">
        <v>15365</v>
      </c>
      <c r="D15366" s="2" t="s">
        <v>110</v>
      </c>
      <c r="E15366">
        <f>YEAR(Orders[[#This Row],[Order_Date]])</f>
        <v>2022</v>
      </c>
      <c r="F15366">
        <f>MONTH(Orders[[#This Row],[Order_Date]])</f>
        <v>10</v>
      </c>
      <c r="G15366" s="2" t="s">
        <v>188</v>
      </c>
      <c r="H15366" t="s">
        <v>797</v>
      </c>
      <c r="I15366" t="s">
        <v>32</v>
      </c>
      <c r="J15366" t="s">
        <v>15</v>
      </c>
      <c r="K15366" t="s">
        <v>34</v>
      </c>
      <c r="L15366" t="s">
        <v>52</v>
      </c>
      <c r="M15366" s="1">
        <v>2182.4</v>
      </c>
      <c r="N15366" s="1">
        <v>540.65</v>
      </c>
      <c r="O15366">
        <v>0.17</v>
      </c>
    </row>
    <row r="15367" spans="1:15" x14ac:dyDescent="0.3">
      <c r="A15367" t="str">
        <f xml:space="preserve"> _xlfn.XLOOKUP(H15367, 'Customers'!B:B, 'Customers'!A:A)</f>
        <v>CUST_135</v>
      </c>
      <c r="B15367" t="str">
        <f>_xlfn.XLOOKUP(L15367, Products!C:C, Products!A:A)</f>
        <v>PROD_1</v>
      </c>
      <c r="C15367">
        <v>15366</v>
      </c>
      <c r="D15367" s="2" t="s">
        <v>960</v>
      </c>
      <c r="E15367">
        <f>YEAR(Orders[[#This Row],[Order_Date]])</f>
        <v>2022</v>
      </c>
      <c r="F15367">
        <f>MONTH(Orders[[#This Row],[Order_Date]])</f>
        <v>4</v>
      </c>
      <c r="G15367" s="2" t="s">
        <v>949</v>
      </c>
      <c r="H15367" t="s">
        <v>415</v>
      </c>
      <c r="I15367" t="s">
        <v>21</v>
      </c>
      <c r="J15367" t="s">
        <v>65</v>
      </c>
      <c r="K15367" t="s">
        <v>16</v>
      </c>
      <c r="L15367" t="s">
        <v>17</v>
      </c>
      <c r="M15367" s="1">
        <v>691.44</v>
      </c>
      <c r="N15367" s="1">
        <v>27.92</v>
      </c>
      <c r="O15367">
        <v>0.04</v>
      </c>
    </row>
    <row r="15368" spans="1:15" x14ac:dyDescent="0.3">
      <c r="A15368" t="str">
        <f xml:space="preserve"> _xlfn.XLOOKUP(H15368, 'Customers'!B:B, 'Customers'!A:A)</f>
        <v>CUST_143</v>
      </c>
      <c r="B15368" t="str">
        <f>_xlfn.XLOOKUP(L15368, Products!C:C, Products!A:A)</f>
        <v>PROD_2</v>
      </c>
      <c r="C15368">
        <v>15367</v>
      </c>
      <c r="D15368" s="2" t="s">
        <v>1259</v>
      </c>
      <c r="E15368">
        <f>YEAR(Orders[[#This Row],[Order_Date]])</f>
        <v>2023</v>
      </c>
      <c r="F15368">
        <f>MONTH(Orders[[#This Row],[Order_Date]])</f>
        <v>11</v>
      </c>
      <c r="G15368" s="2" t="s">
        <v>1136</v>
      </c>
      <c r="H15368" t="s">
        <v>434</v>
      </c>
      <c r="I15368" t="s">
        <v>21</v>
      </c>
      <c r="J15368" t="s">
        <v>22</v>
      </c>
      <c r="K15368" t="s">
        <v>16</v>
      </c>
      <c r="L15368" t="s">
        <v>23</v>
      </c>
      <c r="M15368" s="1">
        <v>4716.6899999999996</v>
      </c>
      <c r="N15368" s="1">
        <v>1076.3699999999999</v>
      </c>
      <c r="O15368">
        <v>0.05</v>
      </c>
    </row>
    <row r="15369" spans="1:15" x14ac:dyDescent="0.3">
      <c r="A15369" t="str">
        <f xml:space="preserve"> _xlfn.XLOOKUP(H15369, 'Customers'!B:B, 'Customers'!A:A)</f>
        <v>CUST_18</v>
      </c>
      <c r="B15369" t="str">
        <f>_xlfn.XLOOKUP(L15369, Products!C:C, Products!A:A)</f>
        <v>PROD_1</v>
      </c>
      <c r="C15369">
        <v>15368</v>
      </c>
      <c r="D15369" s="2" t="s">
        <v>182</v>
      </c>
      <c r="E15369">
        <f>YEAR(Orders[[#This Row],[Order_Date]])</f>
        <v>2023</v>
      </c>
      <c r="F15369">
        <f>MONTH(Orders[[#This Row],[Order_Date]])</f>
        <v>10</v>
      </c>
      <c r="G15369" s="2" t="s">
        <v>1134</v>
      </c>
      <c r="H15369" t="s">
        <v>82</v>
      </c>
      <c r="I15369" t="s">
        <v>14</v>
      </c>
      <c r="J15369" t="s">
        <v>15</v>
      </c>
      <c r="K15369" t="s">
        <v>27</v>
      </c>
      <c r="L15369" t="s">
        <v>17</v>
      </c>
      <c r="M15369" s="1">
        <v>2196.2800000000002</v>
      </c>
      <c r="N15369" s="1">
        <v>210.2</v>
      </c>
      <c r="O15369">
        <v>0</v>
      </c>
    </row>
    <row r="15370" spans="1:15" x14ac:dyDescent="0.3">
      <c r="A15370" t="str">
        <f xml:space="preserve"> _xlfn.XLOOKUP(H15370, 'Customers'!B:B, 'Customers'!A:A)</f>
        <v>CUST_837</v>
      </c>
      <c r="B15370" t="str">
        <f>_xlfn.XLOOKUP(L15370, Products!C:C, Products!A:A)</f>
        <v>PROD_4</v>
      </c>
      <c r="C15370">
        <v>15369</v>
      </c>
      <c r="D15370" s="2" t="s">
        <v>1008</v>
      </c>
      <c r="E15370">
        <f>YEAR(Orders[[#This Row],[Order_Date]])</f>
        <v>2023</v>
      </c>
      <c r="F15370">
        <f>MONTH(Orders[[#This Row],[Order_Date]])</f>
        <v>12</v>
      </c>
      <c r="G15370" s="2" t="s">
        <v>537</v>
      </c>
      <c r="H15370" t="s">
        <v>1590</v>
      </c>
      <c r="I15370" t="s">
        <v>32</v>
      </c>
      <c r="J15370" t="s">
        <v>15</v>
      </c>
      <c r="K15370" t="s">
        <v>34</v>
      </c>
      <c r="L15370" t="s">
        <v>35</v>
      </c>
      <c r="M15370" s="1">
        <v>2197.92</v>
      </c>
      <c r="N15370" s="1">
        <v>143.24</v>
      </c>
      <c r="O15370">
        <v>0.16</v>
      </c>
    </row>
    <row r="15371" spans="1:15" x14ac:dyDescent="0.3">
      <c r="A15371" t="str">
        <f xml:space="preserve"> _xlfn.XLOOKUP(H15371, 'Customers'!B:B, 'Customers'!A:A)</f>
        <v>CUST_520</v>
      </c>
      <c r="B15371" t="str">
        <f>_xlfn.XLOOKUP(L15371, Products!C:C, Products!A:A)</f>
        <v>PROD_2</v>
      </c>
      <c r="C15371">
        <v>15370</v>
      </c>
      <c r="D15371" s="2" t="s">
        <v>307</v>
      </c>
      <c r="E15371">
        <f>YEAR(Orders[[#This Row],[Order_Date]])</f>
        <v>2022</v>
      </c>
      <c r="F15371">
        <f>MONTH(Orders[[#This Row],[Order_Date]])</f>
        <v>3</v>
      </c>
      <c r="G15371" s="2" t="s">
        <v>373</v>
      </c>
      <c r="H15371" t="s">
        <v>1193</v>
      </c>
      <c r="I15371" t="s">
        <v>32</v>
      </c>
      <c r="J15371" t="s">
        <v>65</v>
      </c>
      <c r="K15371" t="s">
        <v>16</v>
      </c>
      <c r="L15371" t="s">
        <v>23</v>
      </c>
      <c r="M15371" s="1">
        <v>3426.09</v>
      </c>
      <c r="N15371" s="1">
        <v>-106.27</v>
      </c>
      <c r="O15371">
        <v>0.21</v>
      </c>
    </row>
    <row r="15372" spans="1:15" x14ac:dyDescent="0.3">
      <c r="A15372" t="str">
        <f xml:space="preserve"> _xlfn.XLOOKUP(H15372, 'Customers'!B:B, 'Customers'!A:A)</f>
        <v>CUST_771</v>
      </c>
      <c r="B15372" t="str">
        <f>_xlfn.XLOOKUP(L15372, Products!C:C, Products!A:A)</f>
        <v>PROD_8</v>
      </c>
      <c r="C15372">
        <v>15371</v>
      </c>
      <c r="D15372" s="2" t="s">
        <v>391</v>
      </c>
      <c r="E15372">
        <f>YEAR(Orders[[#This Row],[Order_Date]])</f>
        <v>2023</v>
      </c>
      <c r="F15372">
        <f>MONTH(Orders[[#This Row],[Order_Date]])</f>
        <v>9</v>
      </c>
      <c r="G15372" s="2" t="s">
        <v>337</v>
      </c>
      <c r="H15372" t="s">
        <v>1517</v>
      </c>
      <c r="I15372" t="s">
        <v>21</v>
      </c>
      <c r="J15372" t="s">
        <v>15</v>
      </c>
      <c r="K15372" t="s">
        <v>27</v>
      </c>
      <c r="L15372" t="s">
        <v>73</v>
      </c>
      <c r="M15372" s="1">
        <v>3277.66</v>
      </c>
      <c r="N15372" s="1">
        <v>408.83</v>
      </c>
      <c r="O15372">
        <v>7.0000000000000007E-2</v>
      </c>
    </row>
    <row r="15373" spans="1:15" x14ac:dyDescent="0.3">
      <c r="A15373" t="str">
        <f xml:space="preserve"> _xlfn.XLOOKUP(H15373, 'Customers'!B:B, 'Customers'!A:A)</f>
        <v>CUST_210</v>
      </c>
      <c r="B15373" t="str">
        <f>_xlfn.XLOOKUP(L15373, Products!C:C, Products!A:A)</f>
        <v>PROD_8</v>
      </c>
      <c r="C15373">
        <v>15372</v>
      </c>
      <c r="D15373" s="2" t="s">
        <v>1006</v>
      </c>
      <c r="E15373">
        <f>YEAR(Orders[[#This Row],[Order_Date]])</f>
        <v>2023</v>
      </c>
      <c r="F15373">
        <f>MONTH(Orders[[#This Row],[Order_Date]])</f>
        <v>2</v>
      </c>
      <c r="G15373" s="2" t="s">
        <v>956</v>
      </c>
      <c r="H15373" t="s">
        <v>598</v>
      </c>
      <c r="I15373" t="s">
        <v>32</v>
      </c>
      <c r="J15373" t="s">
        <v>15</v>
      </c>
      <c r="K15373" t="s">
        <v>27</v>
      </c>
      <c r="L15373" t="s">
        <v>73</v>
      </c>
      <c r="M15373" s="1">
        <v>6532.54</v>
      </c>
      <c r="N15373" s="1">
        <v>457.31</v>
      </c>
      <c r="O15373">
        <v>0.19</v>
      </c>
    </row>
    <row r="15374" spans="1:15" x14ac:dyDescent="0.3">
      <c r="A15374" t="str">
        <f xml:space="preserve"> _xlfn.XLOOKUP(H15374, 'Customers'!B:B, 'Customers'!A:A)</f>
        <v>CUST_902</v>
      </c>
      <c r="B15374" t="str">
        <f>_xlfn.XLOOKUP(L15374, Products!C:C, Products!A:A)</f>
        <v>PROD_1</v>
      </c>
      <c r="C15374">
        <v>15373</v>
      </c>
      <c r="D15374" s="2" t="s">
        <v>841</v>
      </c>
      <c r="E15374">
        <f>YEAR(Orders[[#This Row],[Order_Date]])</f>
        <v>2023</v>
      </c>
      <c r="F15374">
        <f>MONTH(Orders[[#This Row],[Order_Date]])</f>
        <v>10</v>
      </c>
      <c r="G15374" s="2" t="s">
        <v>182</v>
      </c>
      <c r="H15374" t="s">
        <v>1661</v>
      </c>
      <c r="I15374" t="s">
        <v>21</v>
      </c>
      <c r="J15374" t="s">
        <v>65</v>
      </c>
      <c r="K15374" t="s">
        <v>27</v>
      </c>
      <c r="L15374" t="s">
        <v>17</v>
      </c>
      <c r="M15374" s="1">
        <v>9016.08</v>
      </c>
      <c r="N15374" s="1">
        <v>2553.65</v>
      </c>
      <c r="O15374">
        <v>0.04</v>
      </c>
    </row>
    <row r="15375" spans="1:15" x14ac:dyDescent="0.3">
      <c r="A15375" t="str">
        <f xml:space="preserve"> _xlfn.XLOOKUP(H15375, 'Customers'!B:B, 'Customers'!A:A)</f>
        <v>CUST_699</v>
      </c>
      <c r="B15375" t="str">
        <f>_xlfn.XLOOKUP(L15375, Products!C:C, Products!A:A)</f>
        <v>PROD_7</v>
      </c>
      <c r="C15375">
        <v>15374</v>
      </c>
      <c r="D15375" s="2" t="s">
        <v>44</v>
      </c>
      <c r="E15375">
        <f>YEAR(Orders[[#This Row],[Order_Date]])</f>
        <v>2023</v>
      </c>
      <c r="F15375">
        <f>MONTH(Orders[[#This Row],[Order_Date]])</f>
        <v>12</v>
      </c>
      <c r="G15375" s="2" t="s">
        <v>330</v>
      </c>
      <c r="H15375" t="s">
        <v>1438</v>
      </c>
      <c r="I15375" t="s">
        <v>32</v>
      </c>
      <c r="J15375" t="s">
        <v>22</v>
      </c>
      <c r="K15375" t="s">
        <v>16</v>
      </c>
      <c r="L15375" t="s">
        <v>66</v>
      </c>
      <c r="M15375" s="1">
        <v>2084.84</v>
      </c>
      <c r="N15375" s="1">
        <v>-35.96</v>
      </c>
      <c r="O15375">
        <v>0.1</v>
      </c>
    </row>
    <row r="15376" spans="1:15" x14ac:dyDescent="0.3">
      <c r="A15376" t="str">
        <f xml:space="preserve"> _xlfn.XLOOKUP(H15376, 'Customers'!B:B, 'Customers'!A:A)</f>
        <v>CUST_826</v>
      </c>
      <c r="B15376" t="str">
        <f>_xlfn.XLOOKUP(L15376, Products!C:C, Products!A:A)</f>
        <v>PROD_1</v>
      </c>
      <c r="C15376">
        <v>15375</v>
      </c>
      <c r="D15376" s="2" t="s">
        <v>502</v>
      </c>
      <c r="E15376">
        <f>YEAR(Orders[[#This Row],[Order_Date]])</f>
        <v>2022</v>
      </c>
      <c r="F15376">
        <f>MONTH(Orders[[#This Row],[Order_Date]])</f>
        <v>11</v>
      </c>
      <c r="G15376" s="2" t="s">
        <v>251</v>
      </c>
      <c r="H15376" t="s">
        <v>1578</v>
      </c>
      <c r="I15376" t="s">
        <v>32</v>
      </c>
      <c r="J15376" t="s">
        <v>65</v>
      </c>
      <c r="K15376" t="s">
        <v>16</v>
      </c>
      <c r="L15376" t="s">
        <v>17</v>
      </c>
      <c r="M15376" s="1">
        <v>7105.69</v>
      </c>
      <c r="N15376" s="1">
        <v>103.44</v>
      </c>
      <c r="O15376">
        <v>0.01</v>
      </c>
    </row>
    <row r="15377" spans="1:15" x14ac:dyDescent="0.3">
      <c r="A15377" t="str">
        <f xml:space="preserve"> _xlfn.XLOOKUP(H15377, 'Customers'!B:B, 'Customers'!A:A)</f>
        <v>CUST_451</v>
      </c>
      <c r="B15377" t="str">
        <f>_xlfn.XLOOKUP(L15377, Products!C:C, Products!A:A)</f>
        <v>PROD_6</v>
      </c>
      <c r="C15377">
        <v>15376</v>
      </c>
      <c r="D15377" s="2" t="s">
        <v>1151</v>
      </c>
      <c r="E15377">
        <f>YEAR(Orders[[#This Row],[Order_Date]])</f>
        <v>2022</v>
      </c>
      <c r="F15377">
        <f>MONTH(Orders[[#This Row],[Order_Date]])</f>
        <v>6</v>
      </c>
      <c r="G15377" s="2" t="s">
        <v>763</v>
      </c>
      <c r="H15377" t="s">
        <v>1075</v>
      </c>
      <c r="I15377" t="s">
        <v>21</v>
      </c>
      <c r="J15377" t="s">
        <v>33</v>
      </c>
      <c r="K15377" t="s">
        <v>34</v>
      </c>
      <c r="L15377" t="s">
        <v>52</v>
      </c>
      <c r="M15377" s="1">
        <v>5407.89</v>
      </c>
      <c r="N15377" s="1">
        <v>724.12</v>
      </c>
      <c r="O15377">
        <v>0.1</v>
      </c>
    </row>
    <row r="15378" spans="1:15" x14ac:dyDescent="0.3">
      <c r="A15378" t="str">
        <f xml:space="preserve"> _xlfn.XLOOKUP(H15378, 'Customers'!B:B, 'Customers'!A:A)</f>
        <v>CUST_413</v>
      </c>
      <c r="B15378" t="str">
        <f>_xlfn.XLOOKUP(L15378, Products!C:C, Products!A:A)</f>
        <v>PROD_3</v>
      </c>
      <c r="C15378">
        <v>15377</v>
      </c>
      <c r="D15378" s="2" t="s">
        <v>304</v>
      </c>
      <c r="E15378">
        <f>YEAR(Orders[[#This Row],[Order_Date]])</f>
        <v>2022</v>
      </c>
      <c r="F15378">
        <f>MONTH(Orders[[#This Row],[Order_Date]])</f>
        <v>6</v>
      </c>
      <c r="G15378" s="2" t="s">
        <v>305</v>
      </c>
      <c r="H15378" t="s">
        <v>1004</v>
      </c>
      <c r="I15378" t="s">
        <v>21</v>
      </c>
      <c r="J15378" t="s">
        <v>15</v>
      </c>
      <c r="K15378" t="s">
        <v>27</v>
      </c>
      <c r="L15378" t="s">
        <v>28</v>
      </c>
      <c r="M15378" s="1">
        <v>5393.38</v>
      </c>
      <c r="N15378" s="1">
        <v>827.3</v>
      </c>
      <c r="O15378">
        <v>0.1</v>
      </c>
    </row>
    <row r="15379" spans="1:15" x14ac:dyDescent="0.3">
      <c r="A15379" t="str">
        <f xml:space="preserve"> _xlfn.XLOOKUP(H15379, 'Customers'!B:B, 'Customers'!A:A)</f>
        <v>CUST_482</v>
      </c>
      <c r="B15379" t="str">
        <f>_xlfn.XLOOKUP(L15379, Products!C:C, Products!A:A)</f>
        <v>PROD_5</v>
      </c>
      <c r="C15379">
        <v>15378</v>
      </c>
      <c r="D15379" s="2" t="s">
        <v>1309</v>
      </c>
      <c r="E15379">
        <f>YEAR(Orders[[#This Row],[Order_Date]])</f>
        <v>2023</v>
      </c>
      <c r="F15379">
        <f>MONTH(Orders[[#This Row],[Order_Date]])</f>
        <v>10</v>
      </c>
      <c r="G15379" s="2" t="s">
        <v>1342</v>
      </c>
      <c r="H15379" t="s">
        <v>1124</v>
      </c>
      <c r="I15379" t="s">
        <v>21</v>
      </c>
      <c r="J15379" t="s">
        <v>65</v>
      </c>
      <c r="K15379" t="s">
        <v>34</v>
      </c>
      <c r="L15379" t="s">
        <v>39</v>
      </c>
      <c r="M15379" s="1">
        <v>9263.68</v>
      </c>
      <c r="N15379" s="1">
        <v>399.69</v>
      </c>
      <c r="O15379">
        <v>0.09</v>
      </c>
    </row>
    <row r="15380" spans="1:15" x14ac:dyDescent="0.3">
      <c r="A15380" t="str">
        <f xml:space="preserve"> _xlfn.XLOOKUP(H15380, 'Customers'!B:B, 'Customers'!A:A)</f>
        <v>CUST_759</v>
      </c>
      <c r="B15380" t="str">
        <f>_xlfn.XLOOKUP(L15380, Products!C:C, Products!A:A)</f>
        <v>PROD_8</v>
      </c>
      <c r="C15380">
        <v>15379</v>
      </c>
      <c r="D15380" s="2" t="s">
        <v>1105</v>
      </c>
      <c r="E15380">
        <f>YEAR(Orders[[#This Row],[Order_Date]])</f>
        <v>2023</v>
      </c>
      <c r="F15380">
        <f>MONTH(Orders[[#This Row],[Order_Date]])</f>
        <v>7</v>
      </c>
      <c r="G15380" s="2" t="s">
        <v>481</v>
      </c>
      <c r="H15380" t="s">
        <v>1505</v>
      </c>
      <c r="I15380" t="s">
        <v>14</v>
      </c>
      <c r="J15380" t="s">
        <v>33</v>
      </c>
      <c r="K15380" t="s">
        <v>27</v>
      </c>
      <c r="L15380" t="s">
        <v>73</v>
      </c>
      <c r="M15380" s="1">
        <v>3201.12</v>
      </c>
      <c r="N15380" s="1">
        <v>694.35</v>
      </c>
      <c r="O15380">
        <v>0.19</v>
      </c>
    </row>
    <row r="15381" spans="1:15" x14ac:dyDescent="0.3">
      <c r="A15381" t="str">
        <f xml:space="preserve"> _xlfn.XLOOKUP(H15381, 'Customers'!B:B, 'Customers'!A:A)</f>
        <v>CUST_296</v>
      </c>
      <c r="B15381" t="str">
        <f>_xlfn.XLOOKUP(L15381, Products!C:C, Products!A:A)</f>
        <v>PROD_2</v>
      </c>
      <c r="C15381">
        <v>15380</v>
      </c>
      <c r="D15381" s="2" t="s">
        <v>299</v>
      </c>
      <c r="E15381">
        <f>YEAR(Orders[[#This Row],[Order_Date]])</f>
        <v>2022</v>
      </c>
      <c r="F15381">
        <f>MONTH(Orders[[#This Row],[Order_Date]])</f>
        <v>9</v>
      </c>
      <c r="G15381" s="2" t="s">
        <v>49</v>
      </c>
      <c r="H15381" t="s">
        <v>783</v>
      </c>
      <c r="I15381" t="s">
        <v>14</v>
      </c>
      <c r="J15381" t="s">
        <v>65</v>
      </c>
      <c r="K15381" t="s">
        <v>16</v>
      </c>
      <c r="L15381" t="s">
        <v>23</v>
      </c>
      <c r="M15381" s="1">
        <v>4072.32</v>
      </c>
      <c r="N15381" s="1">
        <v>-11.24</v>
      </c>
      <c r="O15381">
        <v>0.09</v>
      </c>
    </row>
    <row r="15382" spans="1:15" x14ac:dyDescent="0.3">
      <c r="A15382" t="str">
        <f xml:space="preserve"> _xlfn.XLOOKUP(H15382, 'Customers'!B:B, 'Customers'!A:A)</f>
        <v>CUST_992</v>
      </c>
      <c r="B15382" t="str">
        <f>_xlfn.XLOOKUP(L15382, Products!C:C, Products!A:A)</f>
        <v>PROD_8</v>
      </c>
      <c r="C15382">
        <v>15381</v>
      </c>
      <c r="D15382" s="2" t="s">
        <v>802</v>
      </c>
      <c r="E15382">
        <f>YEAR(Orders[[#This Row],[Order_Date]])</f>
        <v>2023</v>
      </c>
      <c r="F15382">
        <f>MONTH(Orders[[#This Row],[Order_Date]])</f>
        <v>2</v>
      </c>
      <c r="G15382" s="2" t="s">
        <v>345</v>
      </c>
      <c r="H15382" t="s">
        <v>1755</v>
      </c>
      <c r="I15382" t="s">
        <v>32</v>
      </c>
      <c r="J15382" t="s">
        <v>33</v>
      </c>
      <c r="K15382" t="s">
        <v>27</v>
      </c>
      <c r="L15382" t="s">
        <v>73</v>
      </c>
      <c r="M15382" s="1">
        <v>1909.96</v>
      </c>
      <c r="N15382" s="1">
        <v>468.4</v>
      </c>
      <c r="O15382">
        <v>0.2</v>
      </c>
    </row>
    <row r="15383" spans="1:15" x14ac:dyDescent="0.3">
      <c r="A15383" t="str">
        <f xml:space="preserve"> _xlfn.XLOOKUP(H15383, 'Customers'!B:B, 'Customers'!A:A)</f>
        <v>CUST_637</v>
      </c>
      <c r="B15383" t="str">
        <f>_xlfn.XLOOKUP(L15383, Products!C:C, Products!A:A)</f>
        <v>PROD_2</v>
      </c>
      <c r="C15383">
        <v>15382</v>
      </c>
      <c r="D15383" s="2" t="s">
        <v>1409</v>
      </c>
      <c r="E15383">
        <f>YEAR(Orders[[#This Row],[Order_Date]])</f>
        <v>2022</v>
      </c>
      <c r="F15383">
        <f>MONTH(Orders[[#This Row],[Order_Date]])</f>
        <v>5</v>
      </c>
      <c r="G15383" s="2" t="s">
        <v>774</v>
      </c>
      <c r="H15383" t="s">
        <v>1361</v>
      </c>
      <c r="I15383" t="s">
        <v>14</v>
      </c>
      <c r="J15383" t="s">
        <v>15</v>
      </c>
      <c r="K15383" t="s">
        <v>16</v>
      </c>
      <c r="L15383" t="s">
        <v>23</v>
      </c>
      <c r="M15383" s="1">
        <v>7380.59</v>
      </c>
      <c r="N15383" s="1">
        <v>1774.26</v>
      </c>
      <c r="O15383">
        <v>0.21</v>
      </c>
    </row>
    <row r="15384" spans="1:15" x14ac:dyDescent="0.3">
      <c r="A15384" t="str">
        <f xml:space="preserve"> _xlfn.XLOOKUP(H15384, 'Customers'!B:B, 'Customers'!A:A)</f>
        <v>CUST_484</v>
      </c>
      <c r="B15384" t="str">
        <f>_xlfn.XLOOKUP(L15384, Products!C:C, Products!A:A)</f>
        <v>PROD_3</v>
      </c>
      <c r="C15384">
        <v>15383</v>
      </c>
      <c r="D15384" s="2" t="s">
        <v>174</v>
      </c>
      <c r="E15384">
        <f>YEAR(Orders[[#This Row],[Order_Date]])</f>
        <v>2022</v>
      </c>
      <c r="F15384">
        <f>MONTH(Orders[[#This Row],[Order_Date]])</f>
        <v>11</v>
      </c>
      <c r="G15384" s="2" t="s">
        <v>249</v>
      </c>
      <c r="H15384" t="s">
        <v>1127</v>
      </c>
      <c r="I15384" t="s">
        <v>32</v>
      </c>
      <c r="J15384" t="s">
        <v>33</v>
      </c>
      <c r="K15384" t="s">
        <v>27</v>
      </c>
      <c r="L15384" t="s">
        <v>28</v>
      </c>
      <c r="M15384" s="1">
        <v>5503.22</v>
      </c>
      <c r="N15384" s="1">
        <v>-375.66</v>
      </c>
      <c r="O15384">
        <v>0.21</v>
      </c>
    </row>
    <row r="15385" spans="1:15" x14ac:dyDescent="0.3">
      <c r="A15385" t="str">
        <f xml:space="preserve"> _xlfn.XLOOKUP(H15385, 'Customers'!B:B, 'Customers'!A:A)</f>
        <v>CUST_530</v>
      </c>
      <c r="B15385" t="str">
        <f>_xlfn.XLOOKUP(L15385, Products!C:C, Products!A:A)</f>
        <v>PROD_3</v>
      </c>
      <c r="C15385">
        <v>15384</v>
      </c>
      <c r="D15385" s="2" t="s">
        <v>215</v>
      </c>
      <c r="E15385">
        <f>YEAR(Orders[[#This Row],[Order_Date]])</f>
        <v>2022</v>
      </c>
      <c r="F15385">
        <f>MONTH(Orders[[#This Row],[Order_Date]])</f>
        <v>8</v>
      </c>
      <c r="G15385" s="2" t="s">
        <v>325</v>
      </c>
      <c r="H15385" t="s">
        <v>1209</v>
      </c>
      <c r="I15385" t="s">
        <v>21</v>
      </c>
      <c r="J15385" t="s">
        <v>15</v>
      </c>
      <c r="K15385" t="s">
        <v>27</v>
      </c>
      <c r="L15385" t="s">
        <v>28</v>
      </c>
      <c r="M15385" s="1">
        <v>3953.19</v>
      </c>
      <c r="N15385" s="1">
        <v>4.38</v>
      </c>
      <c r="O15385">
        <v>0.28000000000000003</v>
      </c>
    </row>
    <row r="15386" spans="1:15" x14ac:dyDescent="0.3">
      <c r="A15386" t="str">
        <f xml:space="preserve"> _xlfn.XLOOKUP(H15386, 'Customers'!B:B, 'Customers'!A:A)</f>
        <v>CUST_712</v>
      </c>
      <c r="B15386" t="str">
        <f>_xlfn.XLOOKUP(L15386, Products!C:C, Products!A:A)</f>
        <v>PROD_1</v>
      </c>
      <c r="C15386">
        <v>15385</v>
      </c>
      <c r="D15386" s="2" t="s">
        <v>1494</v>
      </c>
      <c r="E15386">
        <f>YEAR(Orders[[#This Row],[Order_Date]])</f>
        <v>2023</v>
      </c>
      <c r="F15386">
        <f>MONTH(Orders[[#This Row],[Order_Date]])</f>
        <v>3</v>
      </c>
      <c r="G15386" s="2" t="s">
        <v>40</v>
      </c>
      <c r="H15386" t="s">
        <v>1451</v>
      </c>
      <c r="I15386" t="s">
        <v>14</v>
      </c>
      <c r="J15386" t="s">
        <v>15</v>
      </c>
      <c r="K15386" t="s">
        <v>27</v>
      </c>
      <c r="L15386" t="s">
        <v>17</v>
      </c>
      <c r="M15386" s="1">
        <v>2641.15</v>
      </c>
      <c r="N15386" s="1">
        <v>589.13</v>
      </c>
      <c r="O15386">
        <v>0.08</v>
      </c>
    </row>
    <row r="15387" spans="1:15" x14ac:dyDescent="0.3">
      <c r="A15387" t="str">
        <f xml:space="preserve"> _xlfn.XLOOKUP(H15387, 'Customers'!B:B, 'Customers'!A:A)</f>
        <v>CUST_881</v>
      </c>
      <c r="B15387" t="str">
        <f>_xlfn.XLOOKUP(L15387, Products!C:C, Products!A:A)</f>
        <v>PROD_2</v>
      </c>
      <c r="C15387">
        <v>15386</v>
      </c>
      <c r="D15387" s="2" t="s">
        <v>249</v>
      </c>
      <c r="E15387">
        <f>YEAR(Orders[[#This Row],[Order_Date]])</f>
        <v>2022</v>
      </c>
      <c r="F15387">
        <f>MONTH(Orders[[#This Row],[Order_Date]])</f>
        <v>11</v>
      </c>
      <c r="G15387" s="2" t="s">
        <v>382</v>
      </c>
      <c r="H15387" t="s">
        <v>1636</v>
      </c>
      <c r="I15387" t="s">
        <v>21</v>
      </c>
      <c r="J15387" t="s">
        <v>33</v>
      </c>
      <c r="K15387" t="s">
        <v>16</v>
      </c>
      <c r="L15387" t="s">
        <v>23</v>
      </c>
      <c r="M15387" s="1">
        <v>4700.28</v>
      </c>
      <c r="N15387" s="1">
        <v>529.95000000000005</v>
      </c>
      <c r="O15387">
        <v>0.2</v>
      </c>
    </row>
    <row r="15388" spans="1:15" x14ac:dyDescent="0.3">
      <c r="A15388" t="str">
        <f xml:space="preserve"> _xlfn.XLOOKUP(H15388, 'Customers'!B:B, 'Customers'!A:A)</f>
        <v>CUST_470</v>
      </c>
      <c r="B15388" t="str">
        <f>_xlfn.XLOOKUP(L15388, Products!C:C, Products!A:A)</f>
        <v>PROD_1</v>
      </c>
      <c r="C15388">
        <v>15387</v>
      </c>
      <c r="D15388" s="2" t="s">
        <v>139</v>
      </c>
      <c r="E15388">
        <f>YEAR(Orders[[#This Row],[Order_Date]])</f>
        <v>2022</v>
      </c>
      <c r="F15388">
        <f>MONTH(Orders[[#This Row],[Order_Date]])</f>
        <v>3</v>
      </c>
      <c r="G15388" s="2" t="s">
        <v>155</v>
      </c>
      <c r="H15388" t="s">
        <v>1099</v>
      </c>
      <c r="I15388" t="s">
        <v>21</v>
      </c>
      <c r="J15388" t="s">
        <v>22</v>
      </c>
      <c r="K15388" t="s">
        <v>16</v>
      </c>
      <c r="L15388" t="s">
        <v>17</v>
      </c>
      <c r="M15388" s="1">
        <v>2820.73</v>
      </c>
      <c r="N15388" s="1">
        <v>288.54000000000002</v>
      </c>
      <c r="O15388">
        <v>0.18</v>
      </c>
    </row>
    <row r="15389" spans="1:15" x14ac:dyDescent="0.3">
      <c r="A15389" t="str">
        <f xml:space="preserve"> _xlfn.XLOOKUP(H15389, 'Customers'!B:B, 'Customers'!A:A)</f>
        <v>CUST_943</v>
      </c>
      <c r="B15389" t="str">
        <f>_xlfn.XLOOKUP(L15389, Products!C:C, Products!A:A)</f>
        <v>PROD_5</v>
      </c>
      <c r="C15389">
        <v>15388</v>
      </c>
      <c r="D15389" s="2" t="s">
        <v>745</v>
      </c>
      <c r="E15389">
        <f>YEAR(Orders[[#This Row],[Order_Date]])</f>
        <v>2022</v>
      </c>
      <c r="F15389">
        <f>MONTH(Orders[[#This Row],[Order_Date]])</f>
        <v>1</v>
      </c>
      <c r="G15389" s="2" t="s">
        <v>431</v>
      </c>
      <c r="H15389" t="s">
        <v>1703</v>
      </c>
      <c r="I15389" t="s">
        <v>14</v>
      </c>
      <c r="J15389" t="s">
        <v>33</v>
      </c>
      <c r="K15389" t="s">
        <v>34</v>
      </c>
      <c r="L15389" t="s">
        <v>39</v>
      </c>
      <c r="M15389" s="1">
        <v>6024.71</v>
      </c>
      <c r="N15389" s="1">
        <v>1704.27</v>
      </c>
      <c r="O15389">
        <v>0.02</v>
      </c>
    </row>
    <row r="15390" spans="1:15" x14ac:dyDescent="0.3">
      <c r="A15390" t="str">
        <f xml:space="preserve"> _xlfn.XLOOKUP(H15390, 'Customers'!B:B, 'Customers'!A:A)</f>
        <v>CUST_524</v>
      </c>
      <c r="B15390" t="str">
        <f>_xlfn.XLOOKUP(L15390, Products!C:C, Products!A:A)</f>
        <v>PROD_2</v>
      </c>
      <c r="C15390">
        <v>15389</v>
      </c>
      <c r="D15390" s="2" t="s">
        <v>169</v>
      </c>
      <c r="E15390">
        <f>YEAR(Orders[[#This Row],[Order_Date]])</f>
        <v>2022</v>
      </c>
      <c r="F15390">
        <f>MONTH(Orders[[#This Row],[Order_Date]])</f>
        <v>10</v>
      </c>
      <c r="G15390" s="2" t="s">
        <v>158</v>
      </c>
      <c r="H15390" t="s">
        <v>1200</v>
      </c>
      <c r="I15390" t="s">
        <v>14</v>
      </c>
      <c r="J15390" t="s">
        <v>65</v>
      </c>
      <c r="K15390" t="s">
        <v>16</v>
      </c>
      <c r="L15390" t="s">
        <v>23</v>
      </c>
      <c r="M15390" s="1">
        <v>6782.33</v>
      </c>
      <c r="N15390" s="1">
        <v>584.30999999999995</v>
      </c>
      <c r="O15390">
        <v>0.12</v>
      </c>
    </row>
    <row r="15391" spans="1:15" x14ac:dyDescent="0.3">
      <c r="A15391" t="str">
        <f xml:space="preserve"> _xlfn.XLOOKUP(H15391, 'Customers'!B:B, 'Customers'!A:A)</f>
        <v>CUST_949</v>
      </c>
      <c r="B15391" t="str">
        <f>_xlfn.XLOOKUP(L15391, Products!C:C, Products!A:A)</f>
        <v>PROD_3</v>
      </c>
      <c r="C15391">
        <v>15390</v>
      </c>
      <c r="D15391" s="2" t="s">
        <v>56</v>
      </c>
      <c r="E15391">
        <f>YEAR(Orders[[#This Row],[Order_Date]])</f>
        <v>2023</v>
      </c>
      <c r="F15391">
        <f>MONTH(Orders[[#This Row],[Order_Date]])</f>
        <v>6</v>
      </c>
      <c r="G15391" s="2" t="s">
        <v>57</v>
      </c>
      <c r="H15391" t="s">
        <v>1710</v>
      </c>
      <c r="I15391" t="s">
        <v>21</v>
      </c>
      <c r="J15391" t="s">
        <v>22</v>
      </c>
      <c r="K15391" t="s">
        <v>27</v>
      </c>
      <c r="L15391" t="s">
        <v>28</v>
      </c>
      <c r="M15391" s="1">
        <v>1343.68</v>
      </c>
      <c r="N15391" s="1">
        <v>245.4</v>
      </c>
      <c r="O15391">
        <v>0.23</v>
      </c>
    </row>
    <row r="15392" spans="1:15" x14ac:dyDescent="0.3">
      <c r="A15392" t="str">
        <f xml:space="preserve"> _xlfn.XLOOKUP(H15392, 'Customers'!B:B, 'Customers'!A:A)</f>
        <v>CUST_506</v>
      </c>
      <c r="B15392" t="str">
        <f>_xlfn.XLOOKUP(L15392, Products!C:C, Products!A:A)</f>
        <v>PROD_1</v>
      </c>
      <c r="C15392">
        <v>15391</v>
      </c>
      <c r="D15392" s="2" t="s">
        <v>881</v>
      </c>
      <c r="E15392">
        <f>YEAR(Orders[[#This Row],[Order_Date]])</f>
        <v>2022</v>
      </c>
      <c r="F15392">
        <f>MONTH(Orders[[#This Row],[Order_Date]])</f>
        <v>3</v>
      </c>
      <c r="G15392" s="2" t="s">
        <v>513</v>
      </c>
      <c r="H15392" t="s">
        <v>1171</v>
      </c>
      <c r="I15392" t="s">
        <v>32</v>
      </c>
      <c r="J15392" t="s">
        <v>33</v>
      </c>
      <c r="K15392" t="s">
        <v>16</v>
      </c>
      <c r="L15392" t="s">
        <v>17</v>
      </c>
      <c r="M15392" s="1">
        <v>9726.16</v>
      </c>
      <c r="N15392" s="1">
        <v>1417</v>
      </c>
      <c r="O15392">
        <v>0.25</v>
      </c>
    </row>
    <row r="15393" spans="1:15" x14ac:dyDescent="0.3">
      <c r="A15393" t="str">
        <f xml:space="preserve"> _xlfn.XLOOKUP(H15393, 'Customers'!B:B, 'Customers'!A:A)</f>
        <v>CUST_714</v>
      </c>
      <c r="B15393" t="str">
        <f>_xlfn.XLOOKUP(L15393, Products!C:C, Products!A:A)</f>
        <v>PROD_8</v>
      </c>
      <c r="C15393">
        <v>15392</v>
      </c>
      <c r="D15393" s="2" t="s">
        <v>1648</v>
      </c>
      <c r="E15393">
        <f>YEAR(Orders[[#This Row],[Order_Date]])</f>
        <v>2022</v>
      </c>
      <c r="F15393">
        <f>MONTH(Orders[[#This Row],[Order_Date]])</f>
        <v>2</v>
      </c>
      <c r="G15393" s="2" t="s">
        <v>104</v>
      </c>
      <c r="H15393" t="s">
        <v>1454</v>
      </c>
      <c r="I15393" t="s">
        <v>21</v>
      </c>
      <c r="J15393" t="s">
        <v>22</v>
      </c>
      <c r="K15393" t="s">
        <v>27</v>
      </c>
      <c r="L15393" t="s">
        <v>73</v>
      </c>
      <c r="M15393" s="1">
        <v>8641.2999999999993</v>
      </c>
      <c r="N15393" s="1">
        <v>821.75</v>
      </c>
      <c r="O15393">
        <v>0.25</v>
      </c>
    </row>
    <row r="15394" spans="1:15" x14ac:dyDescent="0.3">
      <c r="A15394" t="str">
        <f xml:space="preserve"> _xlfn.XLOOKUP(H15394, 'Customers'!B:B, 'Customers'!A:A)</f>
        <v>CUST_420</v>
      </c>
      <c r="B15394" t="str">
        <f>_xlfn.XLOOKUP(L15394, Products!C:C, Products!A:A)</f>
        <v>PROD_1</v>
      </c>
      <c r="C15394">
        <v>15393</v>
      </c>
      <c r="D15394" s="2" t="s">
        <v>87</v>
      </c>
      <c r="E15394">
        <f>YEAR(Orders[[#This Row],[Order_Date]])</f>
        <v>2023</v>
      </c>
      <c r="F15394">
        <f>MONTH(Orders[[#This Row],[Order_Date]])</f>
        <v>11</v>
      </c>
      <c r="G15394" s="2" t="s">
        <v>1112</v>
      </c>
      <c r="H15394" t="s">
        <v>1020</v>
      </c>
      <c r="I15394" t="s">
        <v>21</v>
      </c>
      <c r="J15394" t="s">
        <v>33</v>
      </c>
      <c r="K15394" t="s">
        <v>27</v>
      </c>
      <c r="L15394" t="s">
        <v>17</v>
      </c>
      <c r="M15394" s="1">
        <v>9453.68</v>
      </c>
      <c r="N15394" s="1">
        <v>341.65</v>
      </c>
      <c r="O15394">
        <v>7.0000000000000007E-2</v>
      </c>
    </row>
    <row r="15395" spans="1:15" x14ac:dyDescent="0.3">
      <c r="A15395" t="str">
        <f xml:space="preserve"> _xlfn.XLOOKUP(H15395, 'Customers'!B:B, 'Customers'!A:A)</f>
        <v>CUST_584</v>
      </c>
      <c r="B15395" t="str">
        <f>_xlfn.XLOOKUP(L15395, Products!C:C, Products!A:A)</f>
        <v>PROD_2</v>
      </c>
      <c r="C15395">
        <v>15394</v>
      </c>
      <c r="D15395" s="2" t="s">
        <v>44</v>
      </c>
      <c r="E15395">
        <f>YEAR(Orders[[#This Row],[Order_Date]])</f>
        <v>2023</v>
      </c>
      <c r="F15395">
        <f>MONTH(Orders[[#This Row],[Order_Date]])</f>
        <v>12</v>
      </c>
      <c r="G15395" s="2" t="s">
        <v>552</v>
      </c>
      <c r="H15395" t="s">
        <v>1288</v>
      </c>
      <c r="I15395" t="s">
        <v>21</v>
      </c>
      <c r="J15395" t="s">
        <v>22</v>
      </c>
      <c r="K15395" t="s">
        <v>16</v>
      </c>
      <c r="L15395" t="s">
        <v>23</v>
      </c>
      <c r="M15395" s="1">
        <v>244.54</v>
      </c>
      <c r="N15395" s="1">
        <v>-10.87</v>
      </c>
      <c r="O15395">
        <v>0.09</v>
      </c>
    </row>
    <row r="15396" spans="1:15" x14ac:dyDescent="0.3">
      <c r="A15396" t="str">
        <f xml:space="preserve"> _xlfn.XLOOKUP(H15396, 'Customers'!B:B, 'Customers'!A:A)</f>
        <v>CUST_929</v>
      </c>
      <c r="B15396" t="str">
        <f>_xlfn.XLOOKUP(L15396, Products!C:C, Products!A:A)</f>
        <v>PROD_5</v>
      </c>
      <c r="C15396">
        <v>15395</v>
      </c>
      <c r="D15396" s="2" t="s">
        <v>585</v>
      </c>
      <c r="E15396">
        <f>YEAR(Orders[[#This Row],[Order_Date]])</f>
        <v>2022</v>
      </c>
      <c r="F15396">
        <f>MONTH(Orders[[#This Row],[Order_Date]])</f>
        <v>8</v>
      </c>
      <c r="G15396" s="2" t="s">
        <v>419</v>
      </c>
      <c r="H15396" t="s">
        <v>1689</v>
      </c>
      <c r="I15396" t="s">
        <v>32</v>
      </c>
      <c r="J15396" t="s">
        <v>22</v>
      </c>
      <c r="K15396" t="s">
        <v>34</v>
      </c>
      <c r="L15396" t="s">
        <v>39</v>
      </c>
      <c r="M15396" s="1">
        <v>7573.76</v>
      </c>
      <c r="N15396" s="1">
        <v>1144.43</v>
      </c>
      <c r="O15396">
        <v>0.28999999999999998</v>
      </c>
    </row>
    <row r="15397" spans="1:15" x14ac:dyDescent="0.3">
      <c r="A15397" t="str">
        <f xml:space="preserve"> _xlfn.XLOOKUP(H15397, 'Customers'!B:B, 'Customers'!A:A)</f>
        <v>CUST_946</v>
      </c>
      <c r="B15397" t="str">
        <f>_xlfn.XLOOKUP(L15397, Products!C:C, Products!A:A)</f>
        <v>PROD_1</v>
      </c>
      <c r="C15397">
        <v>15396</v>
      </c>
      <c r="D15397" s="2" t="s">
        <v>618</v>
      </c>
      <c r="E15397">
        <f>YEAR(Orders[[#This Row],[Order_Date]])</f>
        <v>2022</v>
      </c>
      <c r="F15397">
        <f>MONTH(Orders[[#This Row],[Order_Date]])</f>
        <v>6</v>
      </c>
      <c r="G15397" s="2" t="s">
        <v>619</v>
      </c>
      <c r="H15397" t="s">
        <v>1707</v>
      </c>
      <c r="I15397" t="s">
        <v>14</v>
      </c>
      <c r="J15397" t="s">
        <v>65</v>
      </c>
      <c r="K15397" t="s">
        <v>27</v>
      </c>
      <c r="L15397" t="s">
        <v>17</v>
      </c>
      <c r="M15397" s="1">
        <v>2195.2199999999998</v>
      </c>
      <c r="N15397" s="1">
        <v>-64.099999999999994</v>
      </c>
      <c r="O15397">
        <v>0.16</v>
      </c>
    </row>
    <row r="15398" spans="1:15" x14ac:dyDescent="0.3">
      <c r="A15398" t="str">
        <f xml:space="preserve"> _xlfn.XLOOKUP(H15398, 'Customers'!B:B, 'Customers'!A:A)</f>
        <v>CUST_43</v>
      </c>
      <c r="B15398" t="str">
        <f>_xlfn.XLOOKUP(L15398, Products!C:C, Products!A:A)</f>
        <v>PROD_5</v>
      </c>
      <c r="C15398">
        <v>15397</v>
      </c>
      <c r="D15398" s="2" t="s">
        <v>462</v>
      </c>
      <c r="E15398">
        <f>YEAR(Orders[[#This Row],[Order_Date]])</f>
        <v>2022</v>
      </c>
      <c r="F15398">
        <f>MONTH(Orders[[#This Row],[Order_Date]])</f>
        <v>1</v>
      </c>
      <c r="G15398" s="2" t="s">
        <v>1483</v>
      </c>
      <c r="H15398" t="s">
        <v>157</v>
      </c>
      <c r="I15398" t="s">
        <v>32</v>
      </c>
      <c r="J15398" t="s">
        <v>22</v>
      </c>
      <c r="K15398" t="s">
        <v>34</v>
      </c>
      <c r="L15398" t="s">
        <v>39</v>
      </c>
      <c r="M15398" s="1">
        <v>1080.8</v>
      </c>
      <c r="N15398" s="1">
        <v>-84.02</v>
      </c>
      <c r="O15398">
        <v>0.05</v>
      </c>
    </row>
    <row r="15399" spans="1:15" x14ac:dyDescent="0.3">
      <c r="A15399" t="str">
        <f xml:space="preserve"> _xlfn.XLOOKUP(H15399, 'Customers'!B:B, 'Customers'!A:A)</f>
        <v>CUST_105</v>
      </c>
      <c r="B15399" t="str">
        <f>_xlfn.XLOOKUP(L15399, Products!C:C, Products!A:A)</f>
        <v>PROD_3</v>
      </c>
      <c r="C15399">
        <v>15398</v>
      </c>
      <c r="D15399" s="2" t="s">
        <v>1583</v>
      </c>
      <c r="E15399">
        <f>YEAR(Orders[[#This Row],[Order_Date]])</f>
        <v>2023</v>
      </c>
      <c r="F15399">
        <f>MONTH(Orders[[#This Row],[Order_Date]])</f>
        <v>10</v>
      </c>
      <c r="G15399" s="2" t="s">
        <v>1083</v>
      </c>
      <c r="H15399" t="s">
        <v>329</v>
      </c>
      <c r="I15399" t="s">
        <v>32</v>
      </c>
      <c r="J15399" t="s">
        <v>65</v>
      </c>
      <c r="K15399" t="s">
        <v>27</v>
      </c>
      <c r="L15399" t="s">
        <v>28</v>
      </c>
      <c r="M15399" s="1">
        <v>4875.75</v>
      </c>
      <c r="N15399" s="1">
        <v>625.91</v>
      </c>
      <c r="O15399">
        <v>0.06</v>
      </c>
    </row>
    <row r="15400" spans="1:15" x14ac:dyDescent="0.3">
      <c r="A15400" t="str">
        <f xml:space="preserve"> _xlfn.XLOOKUP(H15400, 'Customers'!B:B, 'Customers'!A:A)</f>
        <v>CUST_37</v>
      </c>
      <c r="B15400" t="str">
        <f>_xlfn.XLOOKUP(L15400, Products!C:C, Products!A:A)</f>
        <v>PROD_2</v>
      </c>
      <c r="C15400">
        <v>15399</v>
      </c>
      <c r="D15400" s="2" t="s">
        <v>368</v>
      </c>
      <c r="E15400">
        <f>YEAR(Orders[[#This Row],[Order_Date]])</f>
        <v>2023</v>
      </c>
      <c r="F15400">
        <f>MONTH(Orders[[#This Row],[Order_Date]])</f>
        <v>1</v>
      </c>
      <c r="G15400" s="2" t="s">
        <v>939</v>
      </c>
      <c r="H15400" t="s">
        <v>138</v>
      </c>
      <c r="I15400" t="s">
        <v>14</v>
      </c>
      <c r="J15400" t="s">
        <v>15</v>
      </c>
      <c r="K15400" t="s">
        <v>16</v>
      </c>
      <c r="L15400" t="s">
        <v>23</v>
      </c>
      <c r="M15400" s="1">
        <v>887.67</v>
      </c>
      <c r="N15400" s="1">
        <v>2.4300000000000002</v>
      </c>
      <c r="O15400">
        <v>0.03</v>
      </c>
    </row>
    <row r="15401" spans="1:15" x14ac:dyDescent="0.3">
      <c r="A15401" t="str">
        <f xml:space="preserve"> _xlfn.XLOOKUP(H15401, 'Customers'!B:B, 'Customers'!A:A)</f>
        <v>CUST_569</v>
      </c>
      <c r="B15401" t="str">
        <f>_xlfn.XLOOKUP(L15401, Products!C:C, Products!A:A)</f>
        <v>PROD_2</v>
      </c>
      <c r="C15401">
        <v>15400</v>
      </c>
      <c r="D15401" s="2" t="s">
        <v>1113</v>
      </c>
      <c r="E15401">
        <f>YEAR(Orders[[#This Row],[Order_Date]])</f>
        <v>2023</v>
      </c>
      <c r="F15401">
        <f>MONTH(Orders[[#This Row],[Order_Date]])</f>
        <v>4</v>
      </c>
      <c r="G15401" s="2" t="s">
        <v>454</v>
      </c>
      <c r="H15401" t="s">
        <v>1263</v>
      </c>
      <c r="I15401" t="s">
        <v>14</v>
      </c>
      <c r="J15401" t="s">
        <v>15</v>
      </c>
      <c r="K15401" t="s">
        <v>16</v>
      </c>
      <c r="L15401" t="s">
        <v>23</v>
      </c>
      <c r="M15401" s="1">
        <v>2237.79</v>
      </c>
      <c r="N15401" s="1">
        <v>298.13</v>
      </c>
      <c r="O15401">
        <v>0.21</v>
      </c>
    </row>
    <row r="15402" spans="1:15" x14ac:dyDescent="0.3">
      <c r="A15402" t="str">
        <f xml:space="preserve"> _xlfn.XLOOKUP(H15402, 'Customers'!B:B, 'Customers'!A:A)</f>
        <v>CUST_351</v>
      </c>
      <c r="B15402" t="str">
        <f>_xlfn.XLOOKUP(L15402, Products!C:C, Products!A:A)</f>
        <v>PROD_7</v>
      </c>
      <c r="C15402">
        <v>15401</v>
      </c>
      <c r="D15402" s="2" t="s">
        <v>174</v>
      </c>
      <c r="E15402">
        <f>YEAR(Orders[[#This Row],[Order_Date]])</f>
        <v>2022</v>
      </c>
      <c r="F15402">
        <f>MONTH(Orders[[#This Row],[Order_Date]])</f>
        <v>11</v>
      </c>
      <c r="G15402" s="2" t="s">
        <v>116</v>
      </c>
      <c r="H15402" t="s">
        <v>892</v>
      </c>
      <c r="I15402" t="s">
        <v>32</v>
      </c>
      <c r="J15402" t="s">
        <v>22</v>
      </c>
      <c r="K15402" t="s">
        <v>16</v>
      </c>
      <c r="L15402" t="s">
        <v>66</v>
      </c>
      <c r="M15402" s="1">
        <v>2154.6799999999998</v>
      </c>
      <c r="N15402" s="1">
        <v>-156.97</v>
      </c>
      <c r="O15402">
        <v>0.11</v>
      </c>
    </row>
    <row r="15403" spans="1:15" x14ac:dyDescent="0.3">
      <c r="A15403" t="str">
        <f xml:space="preserve"> _xlfn.XLOOKUP(H15403, 'Customers'!B:B, 'Customers'!A:A)</f>
        <v>CUST_126</v>
      </c>
      <c r="B15403" t="str">
        <f>_xlfn.XLOOKUP(L15403, Products!C:C, Products!A:A)</f>
        <v>PROD_1</v>
      </c>
      <c r="C15403">
        <v>15402</v>
      </c>
      <c r="D15403" s="2" t="s">
        <v>218</v>
      </c>
      <c r="E15403">
        <f>YEAR(Orders[[#This Row],[Order_Date]])</f>
        <v>2023</v>
      </c>
      <c r="F15403">
        <f>MONTH(Orders[[#This Row],[Order_Date]])</f>
        <v>1</v>
      </c>
      <c r="G15403" s="2" t="s">
        <v>540</v>
      </c>
      <c r="H15403" t="s">
        <v>390</v>
      </c>
      <c r="I15403" t="s">
        <v>21</v>
      </c>
      <c r="J15403" t="s">
        <v>22</v>
      </c>
      <c r="K15403" t="s">
        <v>27</v>
      </c>
      <c r="L15403" t="s">
        <v>17</v>
      </c>
      <c r="M15403" s="1">
        <v>8779.2199999999993</v>
      </c>
      <c r="N15403" s="1">
        <v>89.29</v>
      </c>
      <c r="O15403">
        <v>0.18</v>
      </c>
    </row>
    <row r="15404" spans="1:15" x14ac:dyDescent="0.3">
      <c r="A15404" t="str">
        <f xml:space="preserve"> _xlfn.XLOOKUP(H15404, 'Customers'!B:B, 'Customers'!A:A)</f>
        <v>CUST_360</v>
      </c>
      <c r="B15404" t="str">
        <f>_xlfn.XLOOKUP(L15404, Products!C:C, Products!A:A)</f>
        <v>PROD_5</v>
      </c>
      <c r="C15404">
        <v>15403</v>
      </c>
      <c r="D15404" s="2" t="s">
        <v>176</v>
      </c>
      <c r="E15404">
        <f>YEAR(Orders[[#This Row],[Order_Date]])</f>
        <v>2023</v>
      </c>
      <c r="F15404">
        <f>MONTH(Orders[[#This Row],[Order_Date]])</f>
        <v>7</v>
      </c>
      <c r="G15404" s="2" t="s">
        <v>177</v>
      </c>
      <c r="H15404" t="s">
        <v>903</v>
      </c>
      <c r="I15404" t="s">
        <v>14</v>
      </c>
      <c r="J15404" t="s">
        <v>33</v>
      </c>
      <c r="K15404" t="s">
        <v>34</v>
      </c>
      <c r="L15404" t="s">
        <v>39</v>
      </c>
      <c r="M15404" s="1">
        <v>9658.84</v>
      </c>
      <c r="N15404" s="1">
        <v>2430.84</v>
      </c>
      <c r="O15404">
        <v>0.18</v>
      </c>
    </row>
    <row r="15405" spans="1:15" x14ac:dyDescent="0.3">
      <c r="A15405" t="str">
        <f xml:space="preserve"> _xlfn.XLOOKUP(H15405, 'Customers'!B:B, 'Customers'!A:A)</f>
        <v>CUST_524</v>
      </c>
      <c r="B15405" t="str">
        <f>_xlfn.XLOOKUP(L15405, Products!C:C, Products!A:A)</f>
        <v>PROD_5</v>
      </c>
      <c r="C15405">
        <v>15404</v>
      </c>
      <c r="D15405" s="2" t="s">
        <v>519</v>
      </c>
      <c r="E15405">
        <f>YEAR(Orders[[#This Row],[Order_Date]])</f>
        <v>2022</v>
      </c>
      <c r="F15405">
        <f>MONTH(Orders[[#This Row],[Order_Date]])</f>
        <v>6</v>
      </c>
      <c r="G15405" s="2" t="s">
        <v>852</v>
      </c>
      <c r="H15405" t="s">
        <v>1200</v>
      </c>
      <c r="I15405" t="s">
        <v>14</v>
      </c>
      <c r="J15405" t="s">
        <v>65</v>
      </c>
      <c r="K15405" t="s">
        <v>34</v>
      </c>
      <c r="L15405" t="s">
        <v>39</v>
      </c>
      <c r="M15405" s="1">
        <v>1700.82</v>
      </c>
      <c r="N15405" s="1">
        <v>207.33</v>
      </c>
      <c r="O15405">
        <v>0.2</v>
      </c>
    </row>
    <row r="15406" spans="1:15" x14ac:dyDescent="0.3">
      <c r="A15406" t="str">
        <f xml:space="preserve"> _xlfn.XLOOKUP(H15406, 'Customers'!B:B, 'Customers'!A:A)</f>
        <v>CUST_848</v>
      </c>
      <c r="B15406" t="str">
        <f>_xlfn.XLOOKUP(L15406, Products!C:C, Products!A:A)</f>
        <v>PROD_2</v>
      </c>
      <c r="C15406">
        <v>15405</v>
      </c>
      <c r="D15406" s="2" t="s">
        <v>1176</v>
      </c>
      <c r="E15406">
        <f>YEAR(Orders[[#This Row],[Order_Date]])</f>
        <v>2022</v>
      </c>
      <c r="F15406">
        <f>MONTH(Orders[[#This Row],[Order_Date]])</f>
        <v>1</v>
      </c>
      <c r="G15406" s="2" t="s">
        <v>275</v>
      </c>
      <c r="H15406" t="s">
        <v>1601</v>
      </c>
      <c r="I15406" t="s">
        <v>14</v>
      </c>
      <c r="J15406" t="s">
        <v>33</v>
      </c>
      <c r="K15406" t="s">
        <v>16</v>
      </c>
      <c r="L15406" t="s">
        <v>23</v>
      </c>
      <c r="M15406" s="1">
        <v>6709.99</v>
      </c>
      <c r="N15406" s="1">
        <v>354.04</v>
      </c>
      <c r="O15406">
        <v>0.04</v>
      </c>
    </row>
    <row r="15407" spans="1:15" x14ac:dyDescent="0.3">
      <c r="A15407" t="str">
        <f xml:space="preserve"> _xlfn.XLOOKUP(H15407, 'Customers'!B:B, 'Customers'!A:A)</f>
        <v>CUST_970</v>
      </c>
      <c r="B15407" t="str">
        <f>_xlfn.XLOOKUP(L15407, Products!C:C, Products!A:A)</f>
        <v>PROD_8</v>
      </c>
      <c r="C15407">
        <v>15406</v>
      </c>
      <c r="D15407" s="2" t="s">
        <v>814</v>
      </c>
      <c r="E15407">
        <f>YEAR(Orders[[#This Row],[Order_Date]])</f>
        <v>2022</v>
      </c>
      <c r="F15407">
        <f>MONTH(Orders[[#This Row],[Order_Date]])</f>
        <v>9</v>
      </c>
      <c r="G15407" s="2" t="s">
        <v>169</v>
      </c>
      <c r="H15407" t="s">
        <v>1732</v>
      </c>
      <c r="I15407" t="s">
        <v>21</v>
      </c>
      <c r="J15407" t="s">
        <v>65</v>
      </c>
      <c r="K15407" t="s">
        <v>27</v>
      </c>
      <c r="L15407" t="s">
        <v>73</v>
      </c>
      <c r="M15407" s="1">
        <v>3921</v>
      </c>
      <c r="N15407" s="1">
        <v>506.18</v>
      </c>
      <c r="O15407">
        <v>0.03</v>
      </c>
    </row>
    <row r="15408" spans="1:15" x14ac:dyDescent="0.3">
      <c r="A15408" t="str">
        <f xml:space="preserve"> _xlfn.XLOOKUP(H15408, 'Customers'!B:B, 'Customers'!A:A)</f>
        <v>CUST_877</v>
      </c>
      <c r="B15408" t="str">
        <f>_xlfn.XLOOKUP(L15408, Products!C:C, Products!A:A)</f>
        <v>PROD_2</v>
      </c>
      <c r="C15408">
        <v>15407</v>
      </c>
      <c r="D15408" s="2" t="s">
        <v>163</v>
      </c>
      <c r="E15408">
        <f>YEAR(Orders[[#This Row],[Order_Date]])</f>
        <v>2023</v>
      </c>
      <c r="F15408">
        <f>MONTH(Orders[[#This Row],[Order_Date]])</f>
        <v>4</v>
      </c>
      <c r="G15408" s="2" t="s">
        <v>740</v>
      </c>
      <c r="H15408" t="s">
        <v>1632</v>
      </c>
      <c r="I15408" t="s">
        <v>21</v>
      </c>
      <c r="J15408" t="s">
        <v>22</v>
      </c>
      <c r="K15408" t="s">
        <v>16</v>
      </c>
      <c r="L15408" t="s">
        <v>23</v>
      </c>
      <c r="M15408" s="1">
        <v>245.6</v>
      </c>
      <c r="N15408" s="1">
        <v>-14.83</v>
      </c>
      <c r="O15408">
        <v>0.01</v>
      </c>
    </row>
    <row r="15409" spans="1:15" x14ac:dyDescent="0.3">
      <c r="A15409" t="str">
        <f xml:space="preserve"> _xlfn.XLOOKUP(H15409, 'Customers'!B:B, 'Customers'!A:A)</f>
        <v>CUST_29</v>
      </c>
      <c r="B15409" t="str">
        <f>_xlfn.XLOOKUP(L15409, Products!C:C, Products!A:A)</f>
        <v>PROD_4</v>
      </c>
      <c r="C15409">
        <v>15408</v>
      </c>
      <c r="D15409" s="2" t="s">
        <v>1156</v>
      </c>
      <c r="E15409">
        <f>YEAR(Orders[[#This Row],[Order_Date]])</f>
        <v>2022</v>
      </c>
      <c r="F15409">
        <f>MONTH(Orders[[#This Row],[Order_Date]])</f>
        <v>1</v>
      </c>
      <c r="G15409" s="2" t="s">
        <v>198</v>
      </c>
      <c r="H15409" t="s">
        <v>114</v>
      </c>
      <c r="I15409" t="s">
        <v>21</v>
      </c>
      <c r="J15409" t="s">
        <v>65</v>
      </c>
      <c r="K15409" t="s">
        <v>34</v>
      </c>
      <c r="L15409" t="s">
        <v>35</v>
      </c>
      <c r="M15409" s="1">
        <v>1282.8399999999999</v>
      </c>
      <c r="N15409" s="1">
        <v>251.91</v>
      </c>
      <c r="O15409">
        <v>0.12</v>
      </c>
    </row>
    <row r="15410" spans="1:15" x14ac:dyDescent="0.3">
      <c r="A15410" t="str">
        <f xml:space="preserve"> _xlfn.XLOOKUP(H15410, 'Customers'!B:B, 'Customers'!A:A)</f>
        <v>CUST_134</v>
      </c>
      <c r="B15410" t="str">
        <f>_xlfn.XLOOKUP(L15410, Products!C:C, Products!A:A)</f>
        <v>PROD_1</v>
      </c>
      <c r="C15410">
        <v>15409</v>
      </c>
      <c r="D15410" s="2" t="s">
        <v>980</v>
      </c>
      <c r="E15410">
        <f>YEAR(Orders[[#This Row],[Order_Date]])</f>
        <v>2023</v>
      </c>
      <c r="F15410">
        <f>MONTH(Orders[[#This Row],[Order_Date]])</f>
        <v>7</v>
      </c>
      <c r="G15410" s="2" t="s">
        <v>544</v>
      </c>
      <c r="H15410" t="s">
        <v>412</v>
      </c>
      <c r="I15410" t="s">
        <v>14</v>
      </c>
      <c r="J15410" t="s">
        <v>15</v>
      </c>
      <c r="K15410" t="s">
        <v>16</v>
      </c>
      <c r="L15410" t="s">
        <v>17</v>
      </c>
      <c r="M15410" s="1">
        <v>2851.57</v>
      </c>
      <c r="N15410" s="1">
        <v>-204.14</v>
      </c>
      <c r="O15410">
        <v>0.12</v>
      </c>
    </row>
    <row r="15411" spans="1:15" x14ac:dyDescent="0.3">
      <c r="A15411" t="str">
        <f xml:space="preserve"> _xlfn.XLOOKUP(H15411, 'Customers'!B:B, 'Customers'!A:A)</f>
        <v>CUST_164</v>
      </c>
      <c r="B15411" t="str">
        <f>_xlfn.XLOOKUP(L15411, Products!C:C, Products!A:A)</f>
        <v>PROD_1</v>
      </c>
      <c r="C15411">
        <v>15410</v>
      </c>
      <c r="D15411" s="2" t="s">
        <v>445</v>
      </c>
      <c r="E15411">
        <f>YEAR(Orders[[#This Row],[Order_Date]])</f>
        <v>2022</v>
      </c>
      <c r="F15411">
        <f>MONTH(Orders[[#This Row],[Order_Date]])</f>
        <v>11</v>
      </c>
      <c r="G15411" s="2" t="s">
        <v>280</v>
      </c>
      <c r="H15411" t="s">
        <v>483</v>
      </c>
      <c r="I15411" t="s">
        <v>14</v>
      </c>
      <c r="J15411" t="s">
        <v>33</v>
      </c>
      <c r="K15411" t="s">
        <v>27</v>
      </c>
      <c r="L15411" t="s">
        <v>17</v>
      </c>
      <c r="M15411" s="1">
        <v>5266.36</v>
      </c>
      <c r="N15411" s="1">
        <v>867.97</v>
      </c>
      <c r="O15411">
        <v>0.21</v>
      </c>
    </row>
    <row r="15412" spans="1:15" x14ac:dyDescent="0.3">
      <c r="A15412" t="str">
        <f xml:space="preserve"> _xlfn.XLOOKUP(H15412, 'Customers'!B:B, 'Customers'!A:A)</f>
        <v>CUST_137</v>
      </c>
      <c r="B15412" t="str">
        <f>_xlfn.XLOOKUP(L15412, Products!C:C, Products!A:A)</f>
        <v>PROD_1</v>
      </c>
      <c r="C15412">
        <v>15411</v>
      </c>
      <c r="D15412" s="2" t="s">
        <v>489</v>
      </c>
      <c r="E15412">
        <f>YEAR(Orders[[#This Row],[Order_Date]])</f>
        <v>2023</v>
      </c>
      <c r="F15412">
        <f>MONTH(Orders[[#This Row],[Order_Date]])</f>
        <v>1</v>
      </c>
      <c r="G15412" s="2" t="s">
        <v>490</v>
      </c>
      <c r="H15412" t="s">
        <v>420</v>
      </c>
      <c r="I15412" t="s">
        <v>21</v>
      </c>
      <c r="J15412" t="s">
        <v>15</v>
      </c>
      <c r="K15412" t="s">
        <v>27</v>
      </c>
      <c r="L15412" t="s">
        <v>17</v>
      </c>
      <c r="M15412" s="1">
        <v>5276.81</v>
      </c>
      <c r="N15412" s="1">
        <v>-127.63</v>
      </c>
      <c r="O15412">
        <v>0.08</v>
      </c>
    </row>
    <row r="15413" spans="1:15" x14ac:dyDescent="0.3">
      <c r="A15413" t="str">
        <f xml:space="preserve"> _xlfn.XLOOKUP(H15413, 'Customers'!B:B, 'Customers'!A:A)</f>
        <v>CUST_703</v>
      </c>
      <c r="B15413" t="str">
        <f>_xlfn.XLOOKUP(L15413, Products!C:C, Products!A:A)</f>
        <v>PROD_7</v>
      </c>
      <c r="C15413">
        <v>15412</v>
      </c>
      <c r="D15413" s="2" t="s">
        <v>376</v>
      </c>
      <c r="E15413">
        <f>YEAR(Orders[[#This Row],[Order_Date]])</f>
        <v>2022</v>
      </c>
      <c r="F15413">
        <f>MONTH(Orders[[#This Row],[Order_Date]])</f>
        <v>9</v>
      </c>
      <c r="G15413" s="2" t="s">
        <v>298</v>
      </c>
      <c r="H15413" t="s">
        <v>1442</v>
      </c>
      <c r="I15413" t="s">
        <v>32</v>
      </c>
      <c r="J15413" t="s">
        <v>15</v>
      </c>
      <c r="K15413" t="s">
        <v>16</v>
      </c>
      <c r="L15413" t="s">
        <v>66</v>
      </c>
      <c r="M15413" s="1">
        <v>5943.53</v>
      </c>
      <c r="N15413" s="1">
        <v>1274.93</v>
      </c>
      <c r="O15413">
        <v>0.24</v>
      </c>
    </row>
    <row r="15414" spans="1:15" x14ac:dyDescent="0.3">
      <c r="A15414" t="str">
        <f xml:space="preserve"> _xlfn.XLOOKUP(H15414, 'Customers'!B:B, 'Customers'!A:A)</f>
        <v>CUST_903</v>
      </c>
      <c r="B15414" t="str">
        <f>_xlfn.XLOOKUP(L15414, Products!C:C, Products!A:A)</f>
        <v>PROD_6</v>
      </c>
      <c r="C15414">
        <v>15413</v>
      </c>
      <c r="D15414" s="2" t="s">
        <v>467</v>
      </c>
      <c r="E15414">
        <f>YEAR(Orders[[#This Row],[Order_Date]])</f>
        <v>2023</v>
      </c>
      <c r="F15414">
        <f>MONTH(Orders[[#This Row],[Order_Date]])</f>
        <v>4</v>
      </c>
      <c r="G15414" s="2" t="s">
        <v>940</v>
      </c>
      <c r="H15414" t="s">
        <v>1662</v>
      </c>
      <c r="I15414" t="s">
        <v>14</v>
      </c>
      <c r="J15414" t="s">
        <v>33</v>
      </c>
      <c r="K15414" t="s">
        <v>34</v>
      </c>
      <c r="L15414" t="s">
        <v>52</v>
      </c>
      <c r="M15414" s="1">
        <v>343.23</v>
      </c>
      <c r="N15414" s="1">
        <v>26.67</v>
      </c>
      <c r="O15414">
        <v>0.27</v>
      </c>
    </row>
    <row r="15415" spans="1:15" x14ac:dyDescent="0.3">
      <c r="A15415" t="str">
        <f xml:space="preserve"> _xlfn.XLOOKUP(H15415, 'Customers'!B:B, 'Customers'!A:A)</f>
        <v>CUST_626</v>
      </c>
      <c r="B15415" t="str">
        <f>_xlfn.XLOOKUP(L15415, Products!C:C, Products!A:A)</f>
        <v>PROD_8</v>
      </c>
      <c r="C15415">
        <v>15414</v>
      </c>
      <c r="D15415" s="2" t="s">
        <v>795</v>
      </c>
      <c r="E15415">
        <f>YEAR(Orders[[#This Row],[Order_Date]])</f>
        <v>2022</v>
      </c>
      <c r="F15415">
        <f>MONTH(Orders[[#This Row],[Order_Date]])</f>
        <v>1</v>
      </c>
      <c r="G15415" s="2" t="s">
        <v>997</v>
      </c>
      <c r="H15415" t="s">
        <v>1348</v>
      </c>
      <c r="I15415" t="s">
        <v>14</v>
      </c>
      <c r="J15415" t="s">
        <v>15</v>
      </c>
      <c r="K15415" t="s">
        <v>27</v>
      </c>
      <c r="L15415" t="s">
        <v>73</v>
      </c>
      <c r="M15415" s="1">
        <v>218.09</v>
      </c>
      <c r="N15415" s="1">
        <v>37.58</v>
      </c>
      <c r="O15415">
        <v>0.17</v>
      </c>
    </row>
    <row r="15416" spans="1:15" x14ac:dyDescent="0.3">
      <c r="A15416" t="str">
        <f xml:space="preserve"> _xlfn.XLOOKUP(H15416, 'Customers'!B:B, 'Customers'!A:A)</f>
        <v>CUST_170</v>
      </c>
      <c r="B15416" t="str">
        <f>_xlfn.XLOOKUP(L15416, Products!C:C, Products!A:A)</f>
        <v>PROD_2</v>
      </c>
      <c r="C15416">
        <v>15415</v>
      </c>
      <c r="D15416" s="2" t="s">
        <v>1409</v>
      </c>
      <c r="E15416">
        <f>YEAR(Orders[[#This Row],[Order_Date]])</f>
        <v>2022</v>
      </c>
      <c r="F15416">
        <f>MONTH(Orders[[#This Row],[Order_Date]])</f>
        <v>5</v>
      </c>
      <c r="G15416" s="2" t="s">
        <v>649</v>
      </c>
      <c r="H15416" t="s">
        <v>500</v>
      </c>
      <c r="I15416" t="s">
        <v>14</v>
      </c>
      <c r="J15416" t="s">
        <v>33</v>
      </c>
      <c r="K15416" t="s">
        <v>16</v>
      </c>
      <c r="L15416" t="s">
        <v>23</v>
      </c>
      <c r="M15416" s="1">
        <v>3885.16</v>
      </c>
      <c r="N15416" s="1">
        <v>337.92</v>
      </c>
      <c r="O15416">
        <v>0.18</v>
      </c>
    </row>
    <row r="15417" spans="1:15" x14ac:dyDescent="0.3">
      <c r="A15417" t="str">
        <f xml:space="preserve"> _xlfn.XLOOKUP(H15417, 'Customers'!B:B, 'Customers'!A:A)</f>
        <v>CUST_915</v>
      </c>
      <c r="B15417" t="str">
        <f>_xlfn.XLOOKUP(L15417, Products!C:C, Products!A:A)</f>
        <v>PROD_1</v>
      </c>
      <c r="C15417">
        <v>15416</v>
      </c>
      <c r="D15417" s="2" t="s">
        <v>494</v>
      </c>
      <c r="E15417">
        <f>YEAR(Orders[[#This Row],[Order_Date]])</f>
        <v>2023</v>
      </c>
      <c r="F15417">
        <f>MONTH(Orders[[#This Row],[Order_Date]])</f>
        <v>11</v>
      </c>
      <c r="G15417" s="2" t="s">
        <v>1258</v>
      </c>
      <c r="H15417" t="s">
        <v>1674</v>
      </c>
      <c r="I15417" t="s">
        <v>14</v>
      </c>
      <c r="J15417" t="s">
        <v>65</v>
      </c>
      <c r="K15417" t="s">
        <v>27</v>
      </c>
      <c r="L15417" t="s">
        <v>17</v>
      </c>
      <c r="M15417" s="1">
        <v>827.59</v>
      </c>
      <c r="N15417" s="1">
        <v>215.2</v>
      </c>
      <c r="O15417">
        <v>0.03</v>
      </c>
    </row>
    <row r="15418" spans="1:15" x14ac:dyDescent="0.3">
      <c r="A15418" t="str">
        <f xml:space="preserve"> _xlfn.XLOOKUP(H15418, 'Customers'!B:B, 'Customers'!A:A)</f>
        <v>CUST_557</v>
      </c>
      <c r="B15418" t="str">
        <f>_xlfn.XLOOKUP(L15418, Products!C:C, Products!A:A)</f>
        <v>PROD_5</v>
      </c>
      <c r="C15418">
        <v>15417</v>
      </c>
      <c r="D15418" s="2" t="s">
        <v>348</v>
      </c>
      <c r="E15418">
        <f>YEAR(Orders[[#This Row],[Order_Date]])</f>
        <v>2023</v>
      </c>
      <c r="F15418">
        <f>MONTH(Orders[[#This Row],[Order_Date]])</f>
        <v>7</v>
      </c>
      <c r="G15418" s="2" t="s">
        <v>313</v>
      </c>
      <c r="H15418" t="s">
        <v>1244</v>
      </c>
      <c r="I15418" t="s">
        <v>32</v>
      </c>
      <c r="J15418" t="s">
        <v>33</v>
      </c>
      <c r="K15418" t="s">
        <v>34</v>
      </c>
      <c r="L15418" t="s">
        <v>39</v>
      </c>
      <c r="M15418" s="1">
        <v>9646.2199999999993</v>
      </c>
      <c r="N15418" s="1">
        <v>1797.55</v>
      </c>
      <c r="O15418">
        <v>0.24</v>
      </c>
    </row>
    <row r="15419" spans="1:15" x14ac:dyDescent="0.3">
      <c r="A15419" t="str">
        <f xml:space="preserve"> _xlfn.XLOOKUP(H15419, 'Customers'!B:B, 'Customers'!A:A)</f>
        <v>CUST_563</v>
      </c>
      <c r="B15419" t="str">
        <f>_xlfn.XLOOKUP(L15419, Products!C:C, Products!A:A)</f>
        <v>PROD_1</v>
      </c>
      <c r="C15419">
        <v>15418</v>
      </c>
      <c r="D15419" s="2" t="s">
        <v>471</v>
      </c>
      <c r="E15419">
        <f>YEAR(Orders[[#This Row],[Order_Date]])</f>
        <v>2022</v>
      </c>
      <c r="F15419">
        <f>MONTH(Orders[[#This Row],[Order_Date]])</f>
        <v>10</v>
      </c>
      <c r="G15419" s="2" t="s">
        <v>1079</v>
      </c>
      <c r="H15419" t="s">
        <v>1255</v>
      </c>
      <c r="I15419" t="s">
        <v>21</v>
      </c>
      <c r="J15419" t="s">
        <v>15</v>
      </c>
      <c r="K15419" t="s">
        <v>27</v>
      </c>
      <c r="L15419" t="s">
        <v>17</v>
      </c>
      <c r="M15419" s="1">
        <v>3730.9</v>
      </c>
      <c r="N15419" s="1">
        <v>-241.47</v>
      </c>
      <c r="O15419">
        <v>0.08</v>
      </c>
    </row>
    <row r="15420" spans="1:15" x14ac:dyDescent="0.3">
      <c r="A15420" t="str">
        <f xml:space="preserve"> _xlfn.XLOOKUP(H15420, 'Customers'!B:B, 'Customers'!A:A)</f>
        <v>CUST_223</v>
      </c>
      <c r="B15420" t="str">
        <f>_xlfn.XLOOKUP(L15420, Products!C:C, Products!A:A)</f>
        <v>PROD_1</v>
      </c>
      <c r="C15420">
        <v>15419</v>
      </c>
      <c r="D15420" s="2" t="s">
        <v>1030</v>
      </c>
      <c r="E15420">
        <f>YEAR(Orders[[#This Row],[Order_Date]])</f>
        <v>2023</v>
      </c>
      <c r="F15420">
        <f>MONTH(Orders[[#This Row],[Order_Date]])</f>
        <v>6</v>
      </c>
      <c r="G15420" s="2" t="s">
        <v>177</v>
      </c>
      <c r="H15420" t="s">
        <v>624</v>
      </c>
      <c r="I15420" t="s">
        <v>14</v>
      </c>
      <c r="J15420" t="s">
        <v>22</v>
      </c>
      <c r="K15420" t="s">
        <v>16</v>
      </c>
      <c r="L15420" t="s">
        <v>17</v>
      </c>
      <c r="M15420" s="1">
        <v>4161.16</v>
      </c>
      <c r="N15420" s="1">
        <v>1218.3699999999999</v>
      </c>
      <c r="O15420">
        <v>0.15</v>
      </c>
    </row>
    <row r="15421" spans="1:15" x14ac:dyDescent="0.3">
      <c r="A15421" t="str">
        <f xml:space="preserve"> _xlfn.XLOOKUP(H15421, 'Customers'!B:B, 'Customers'!A:A)</f>
        <v>CUST_33</v>
      </c>
      <c r="B15421" t="str">
        <f>_xlfn.XLOOKUP(L15421, Products!C:C, Products!A:A)</f>
        <v>PROD_1</v>
      </c>
      <c r="C15421">
        <v>15420</v>
      </c>
      <c r="D15421" s="2" t="s">
        <v>1583</v>
      </c>
      <c r="E15421">
        <f>YEAR(Orders[[#This Row],[Order_Date]])</f>
        <v>2023</v>
      </c>
      <c r="F15421">
        <f>MONTH(Orders[[#This Row],[Order_Date]])</f>
        <v>10</v>
      </c>
      <c r="G15421" s="2" t="s">
        <v>798</v>
      </c>
      <c r="H15421" t="s">
        <v>126</v>
      </c>
      <c r="I15421" t="s">
        <v>32</v>
      </c>
      <c r="J15421" t="s">
        <v>33</v>
      </c>
      <c r="K15421" t="s">
        <v>16</v>
      </c>
      <c r="L15421" t="s">
        <v>17</v>
      </c>
      <c r="M15421" s="1">
        <v>2582.44</v>
      </c>
      <c r="N15421" s="1">
        <v>576.74</v>
      </c>
      <c r="O15421">
        <v>0.23</v>
      </c>
    </row>
    <row r="15422" spans="1:15" x14ac:dyDescent="0.3">
      <c r="A15422" t="str">
        <f xml:space="preserve"> _xlfn.XLOOKUP(H15422, 'Customers'!B:B, 'Customers'!A:A)</f>
        <v>CUST_173</v>
      </c>
      <c r="B15422" t="str">
        <f>_xlfn.XLOOKUP(L15422, Products!C:C, Products!A:A)</f>
        <v>PROD_4</v>
      </c>
      <c r="C15422">
        <v>15421</v>
      </c>
      <c r="D15422" s="2" t="s">
        <v>657</v>
      </c>
      <c r="E15422">
        <f>YEAR(Orders[[#This Row],[Order_Date]])</f>
        <v>2022</v>
      </c>
      <c r="F15422">
        <f>MONTH(Orders[[#This Row],[Order_Date]])</f>
        <v>6</v>
      </c>
      <c r="G15422" s="2" t="s">
        <v>1138</v>
      </c>
      <c r="H15422" t="s">
        <v>508</v>
      </c>
      <c r="I15422" t="s">
        <v>14</v>
      </c>
      <c r="J15422" t="s">
        <v>15</v>
      </c>
      <c r="K15422" t="s">
        <v>34</v>
      </c>
      <c r="L15422" t="s">
        <v>35</v>
      </c>
      <c r="M15422" s="1">
        <v>3359.85</v>
      </c>
      <c r="N15422" s="1">
        <v>-75.61</v>
      </c>
      <c r="O15422">
        <v>0.27</v>
      </c>
    </row>
    <row r="15423" spans="1:15" x14ac:dyDescent="0.3">
      <c r="A15423" t="str">
        <f xml:space="preserve"> _xlfn.XLOOKUP(H15423, 'Customers'!B:B, 'Customers'!A:A)</f>
        <v>CUST_632</v>
      </c>
      <c r="B15423" t="str">
        <f>_xlfn.XLOOKUP(L15423, Products!C:C, Products!A:A)</f>
        <v>PROD_3</v>
      </c>
      <c r="C15423">
        <v>15422</v>
      </c>
      <c r="D15423" s="2" t="s">
        <v>1133</v>
      </c>
      <c r="E15423">
        <f>YEAR(Orders[[#This Row],[Order_Date]])</f>
        <v>2023</v>
      </c>
      <c r="F15423">
        <f>MONTH(Orders[[#This Row],[Order_Date]])</f>
        <v>9</v>
      </c>
      <c r="G15423" s="2" t="s">
        <v>289</v>
      </c>
      <c r="H15423" t="s">
        <v>1356</v>
      </c>
      <c r="I15423" t="s">
        <v>14</v>
      </c>
      <c r="J15423" t="s">
        <v>15</v>
      </c>
      <c r="K15423" t="s">
        <v>27</v>
      </c>
      <c r="L15423" t="s">
        <v>28</v>
      </c>
      <c r="M15423" s="1">
        <v>1843.84</v>
      </c>
      <c r="N15423" s="1">
        <v>407.21</v>
      </c>
      <c r="O15423">
        <v>0.1</v>
      </c>
    </row>
    <row r="15424" spans="1:15" x14ac:dyDescent="0.3">
      <c r="A15424" t="str">
        <f xml:space="preserve"> _xlfn.XLOOKUP(H15424, 'Customers'!B:B, 'Customers'!A:A)</f>
        <v>CUST_688</v>
      </c>
      <c r="B15424" t="str">
        <f>_xlfn.XLOOKUP(L15424, Products!C:C, Products!A:A)</f>
        <v>PROD_7</v>
      </c>
      <c r="C15424">
        <v>15423</v>
      </c>
      <c r="D15424" s="2" t="s">
        <v>597</v>
      </c>
      <c r="E15424">
        <f>YEAR(Orders[[#This Row],[Order_Date]])</f>
        <v>2023</v>
      </c>
      <c r="F15424">
        <f>MONTH(Orders[[#This Row],[Order_Date]])</f>
        <v>12</v>
      </c>
      <c r="G15424" s="2" t="s">
        <v>355</v>
      </c>
      <c r="H15424" t="s">
        <v>1426</v>
      </c>
      <c r="I15424" t="s">
        <v>21</v>
      </c>
      <c r="J15424" t="s">
        <v>65</v>
      </c>
      <c r="K15424" t="s">
        <v>16</v>
      </c>
      <c r="L15424" t="s">
        <v>66</v>
      </c>
      <c r="M15424" s="1">
        <v>7520.99</v>
      </c>
      <c r="N15424" s="1">
        <v>-629.94000000000005</v>
      </c>
      <c r="O15424">
        <v>0.24</v>
      </c>
    </row>
    <row r="15425" spans="1:15" x14ac:dyDescent="0.3">
      <c r="A15425" t="str">
        <f xml:space="preserve"> _xlfn.XLOOKUP(H15425, 'Customers'!B:B, 'Customers'!A:A)</f>
        <v>CUST_654</v>
      </c>
      <c r="B15425" t="str">
        <f>_xlfn.XLOOKUP(L15425, Products!C:C, Products!A:A)</f>
        <v>PROD_2</v>
      </c>
      <c r="C15425">
        <v>15424</v>
      </c>
      <c r="D15425" s="2" t="s">
        <v>812</v>
      </c>
      <c r="E15425">
        <f>YEAR(Orders[[#This Row],[Order_Date]])</f>
        <v>2022</v>
      </c>
      <c r="F15425">
        <f>MONTH(Orders[[#This Row],[Order_Date]])</f>
        <v>8</v>
      </c>
      <c r="G15425" s="2" t="s">
        <v>106</v>
      </c>
      <c r="H15425" t="s">
        <v>1381</v>
      </c>
      <c r="I15425" t="s">
        <v>21</v>
      </c>
      <c r="J15425" t="s">
        <v>33</v>
      </c>
      <c r="K15425" t="s">
        <v>16</v>
      </c>
      <c r="L15425" t="s">
        <v>23</v>
      </c>
      <c r="M15425" s="1">
        <v>4239.0600000000004</v>
      </c>
      <c r="N15425" s="1">
        <v>975.93</v>
      </c>
      <c r="O15425">
        <v>0.06</v>
      </c>
    </row>
    <row r="15426" spans="1:15" x14ac:dyDescent="0.3">
      <c r="A15426" t="str">
        <f xml:space="preserve"> _xlfn.XLOOKUP(H15426, 'Customers'!B:B, 'Customers'!A:A)</f>
        <v>CUST_720</v>
      </c>
      <c r="B15426" t="str">
        <f>_xlfn.XLOOKUP(L15426, Products!C:C, Products!A:A)</f>
        <v>PROD_4</v>
      </c>
      <c r="C15426">
        <v>15425</v>
      </c>
      <c r="D15426" s="2" t="s">
        <v>474</v>
      </c>
      <c r="E15426">
        <f>YEAR(Orders[[#This Row],[Order_Date]])</f>
        <v>2022</v>
      </c>
      <c r="F15426">
        <f>MONTH(Orders[[#This Row],[Order_Date]])</f>
        <v>4</v>
      </c>
      <c r="G15426" s="2" t="s">
        <v>961</v>
      </c>
      <c r="H15426" t="s">
        <v>1460</v>
      </c>
      <c r="I15426" t="s">
        <v>14</v>
      </c>
      <c r="J15426" t="s">
        <v>15</v>
      </c>
      <c r="K15426" t="s">
        <v>34</v>
      </c>
      <c r="L15426" t="s">
        <v>35</v>
      </c>
      <c r="M15426" s="1">
        <v>6528.51</v>
      </c>
      <c r="N15426" s="1">
        <v>1451.03</v>
      </c>
      <c r="O15426">
        <v>0.13</v>
      </c>
    </row>
    <row r="15427" spans="1:15" x14ac:dyDescent="0.3">
      <c r="A15427" t="str">
        <f xml:space="preserve"> _xlfn.XLOOKUP(H15427, 'Customers'!B:B, 'Customers'!A:A)</f>
        <v>CUST_241</v>
      </c>
      <c r="B15427" t="str">
        <f>_xlfn.XLOOKUP(L15427, Products!C:C, Products!A:A)</f>
        <v>PROD_7</v>
      </c>
      <c r="C15427">
        <v>15426</v>
      </c>
      <c r="D15427" s="2" t="s">
        <v>280</v>
      </c>
      <c r="E15427">
        <f>YEAR(Orders[[#This Row],[Order_Date]])</f>
        <v>2022</v>
      </c>
      <c r="F15427">
        <f>MONTH(Orders[[#This Row],[Order_Date]])</f>
        <v>11</v>
      </c>
      <c r="G15427" s="2" t="s">
        <v>98</v>
      </c>
      <c r="H15427" t="s">
        <v>665</v>
      </c>
      <c r="I15427" t="s">
        <v>14</v>
      </c>
      <c r="J15427" t="s">
        <v>15</v>
      </c>
      <c r="K15427" t="s">
        <v>16</v>
      </c>
      <c r="L15427" t="s">
        <v>66</v>
      </c>
      <c r="M15427" s="1">
        <v>530.05999999999995</v>
      </c>
      <c r="N15427" s="1">
        <v>-0.06</v>
      </c>
      <c r="O15427">
        <v>0.3</v>
      </c>
    </row>
    <row r="15428" spans="1:15" x14ac:dyDescent="0.3">
      <c r="A15428" t="str">
        <f xml:space="preserve"> _xlfn.XLOOKUP(H15428, 'Customers'!B:B, 'Customers'!A:A)</f>
        <v>CUST_179</v>
      </c>
      <c r="B15428" t="str">
        <f>_xlfn.XLOOKUP(L15428, Products!C:C, Products!A:A)</f>
        <v>PROD_5</v>
      </c>
      <c r="C15428">
        <v>15427</v>
      </c>
      <c r="D15428" s="2" t="s">
        <v>1000</v>
      </c>
      <c r="E15428">
        <f>YEAR(Orders[[#This Row],[Order_Date]])</f>
        <v>2023</v>
      </c>
      <c r="F15428">
        <f>MONTH(Orders[[#This Row],[Order_Date]])</f>
        <v>3</v>
      </c>
      <c r="G15428" s="2" t="s">
        <v>963</v>
      </c>
      <c r="H15428" t="s">
        <v>523</v>
      </c>
      <c r="I15428" t="s">
        <v>21</v>
      </c>
      <c r="J15428" t="s">
        <v>15</v>
      </c>
      <c r="K15428" t="s">
        <v>34</v>
      </c>
      <c r="L15428" t="s">
        <v>39</v>
      </c>
      <c r="M15428" s="1">
        <v>1625.49</v>
      </c>
      <c r="N15428" s="1">
        <v>463.52</v>
      </c>
      <c r="O15428">
        <v>0.09</v>
      </c>
    </row>
    <row r="15429" spans="1:15" x14ac:dyDescent="0.3">
      <c r="A15429" t="str">
        <f xml:space="preserve"> _xlfn.XLOOKUP(H15429, 'Customers'!B:B, 'Customers'!A:A)</f>
        <v>CUST_172</v>
      </c>
      <c r="B15429" t="str">
        <f>_xlfn.XLOOKUP(L15429, Products!C:C, Products!A:A)</f>
        <v>PROD_2</v>
      </c>
      <c r="C15429">
        <v>15428</v>
      </c>
      <c r="D15429" s="2" t="s">
        <v>640</v>
      </c>
      <c r="E15429">
        <f>YEAR(Orders[[#This Row],[Order_Date]])</f>
        <v>2023</v>
      </c>
      <c r="F15429">
        <f>MONTH(Orders[[#This Row],[Order_Date]])</f>
        <v>1</v>
      </c>
      <c r="G15429" s="2" t="s">
        <v>1638</v>
      </c>
      <c r="H15429" t="s">
        <v>506</v>
      </c>
      <c r="I15429" t="s">
        <v>14</v>
      </c>
      <c r="J15429" t="s">
        <v>22</v>
      </c>
      <c r="K15429" t="s">
        <v>16</v>
      </c>
      <c r="L15429" t="s">
        <v>23</v>
      </c>
      <c r="M15429" s="1">
        <v>854.75</v>
      </c>
      <c r="N15429" s="1">
        <v>84.13</v>
      </c>
      <c r="O15429">
        <v>0.22</v>
      </c>
    </row>
    <row r="15430" spans="1:15" x14ac:dyDescent="0.3">
      <c r="A15430" t="str">
        <f xml:space="preserve"> _xlfn.XLOOKUP(H15430, 'Customers'!B:B, 'Customers'!A:A)</f>
        <v>CUST_130</v>
      </c>
      <c r="B15430" t="str">
        <f>_xlfn.XLOOKUP(L15430, Products!C:C, Products!A:A)</f>
        <v>PROD_3</v>
      </c>
      <c r="C15430">
        <v>15429</v>
      </c>
      <c r="D15430" s="2" t="s">
        <v>83</v>
      </c>
      <c r="E15430">
        <f>YEAR(Orders[[#This Row],[Order_Date]])</f>
        <v>2023</v>
      </c>
      <c r="F15430">
        <f>MONTH(Orders[[#This Row],[Order_Date]])</f>
        <v>1</v>
      </c>
      <c r="G15430" s="2" t="s">
        <v>539</v>
      </c>
      <c r="H15430" t="s">
        <v>402</v>
      </c>
      <c r="I15430" t="s">
        <v>21</v>
      </c>
      <c r="J15430" t="s">
        <v>33</v>
      </c>
      <c r="K15430" t="s">
        <v>27</v>
      </c>
      <c r="L15430" t="s">
        <v>28</v>
      </c>
      <c r="M15430" s="1">
        <v>7893.5</v>
      </c>
      <c r="N15430" s="1">
        <v>58.87</v>
      </c>
      <c r="O15430">
        <v>0.14000000000000001</v>
      </c>
    </row>
    <row r="15431" spans="1:15" x14ac:dyDescent="0.3">
      <c r="A15431" t="str">
        <f xml:space="preserve"> _xlfn.XLOOKUP(H15431, 'Customers'!B:B, 'Customers'!A:A)</f>
        <v>CUST_505</v>
      </c>
      <c r="B15431" t="str">
        <f>_xlfn.XLOOKUP(L15431, Products!C:C, Products!A:A)</f>
        <v>PROD_5</v>
      </c>
      <c r="C15431">
        <v>15430</v>
      </c>
      <c r="D15431" s="2" t="s">
        <v>1039</v>
      </c>
      <c r="E15431">
        <f>YEAR(Orders[[#This Row],[Order_Date]])</f>
        <v>2022</v>
      </c>
      <c r="F15431">
        <f>MONTH(Orders[[#This Row],[Order_Date]])</f>
        <v>2</v>
      </c>
      <c r="G15431" s="2" t="s">
        <v>269</v>
      </c>
      <c r="H15431" t="s">
        <v>1170</v>
      </c>
      <c r="I15431" t="s">
        <v>14</v>
      </c>
      <c r="J15431" t="s">
        <v>33</v>
      </c>
      <c r="K15431" t="s">
        <v>34</v>
      </c>
      <c r="L15431" t="s">
        <v>39</v>
      </c>
      <c r="M15431" s="1">
        <v>4570.79</v>
      </c>
      <c r="N15431" s="1">
        <v>767.71</v>
      </c>
      <c r="O15431">
        <v>0.26</v>
      </c>
    </row>
    <row r="15432" spans="1:15" x14ac:dyDescent="0.3">
      <c r="A15432" t="str">
        <f xml:space="preserve"> _xlfn.XLOOKUP(H15432, 'Customers'!B:B, 'Customers'!A:A)</f>
        <v>CUST_332</v>
      </c>
      <c r="B15432" t="str">
        <f>_xlfn.XLOOKUP(L15432, Products!C:C, Products!A:A)</f>
        <v>PROD_2</v>
      </c>
      <c r="C15432">
        <v>15431</v>
      </c>
      <c r="D15432" s="2" t="s">
        <v>370</v>
      </c>
      <c r="E15432">
        <f>YEAR(Orders[[#This Row],[Order_Date]])</f>
        <v>2022</v>
      </c>
      <c r="F15432">
        <f>MONTH(Orders[[#This Row],[Order_Date]])</f>
        <v>3</v>
      </c>
      <c r="G15432" s="2" t="s">
        <v>414</v>
      </c>
      <c r="H15432" t="s">
        <v>855</v>
      </c>
      <c r="I15432" t="s">
        <v>32</v>
      </c>
      <c r="J15432" t="s">
        <v>33</v>
      </c>
      <c r="K15432" t="s">
        <v>16</v>
      </c>
      <c r="L15432" t="s">
        <v>23</v>
      </c>
      <c r="M15432" s="1">
        <v>5736.87</v>
      </c>
      <c r="N15432" s="1">
        <v>106.29</v>
      </c>
      <c r="O15432">
        <v>0.24</v>
      </c>
    </row>
    <row r="15433" spans="1:15" x14ac:dyDescent="0.3">
      <c r="A15433" t="str">
        <f xml:space="preserve"> _xlfn.XLOOKUP(H15433, 'Customers'!B:B, 'Customers'!A:A)</f>
        <v>CUST_318</v>
      </c>
      <c r="B15433" t="str">
        <f>_xlfn.XLOOKUP(L15433, Products!C:C, Products!A:A)</f>
        <v>PROD_8</v>
      </c>
      <c r="C15433">
        <v>15432</v>
      </c>
      <c r="D15433" s="2" t="s">
        <v>474</v>
      </c>
      <c r="E15433">
        <f>YEAR(Orders[[#This Row],[Order_Date]])</f>
        <v>2022</v>
      </c>
      <c r="F15433">
        <f>MONTH(Orders[[#This Row],[Order_Date]])</f>
        <v>4</v>
      </c>
      <c r="G15433" s="2" t="s">
        <v>949</v>
      </c>
      <c r="H15433" t="s">
        <v>831</v>
      </c>
      <c r="I15433" t="s">
        <v>32</v>
      </c>
      <c r="J15433" t="s">
        <v>65</v>
      </c>
      <c r="K15433" t="s">
        <v>27</v>
      </c>
      <c r="L15433" t="s">
        <v>73</v>
      </c>
      <c r="M15433" s="1">
        <v>6404.84</v>
      </c>
      <c r="N15433" s="1">
        <v>1759.51</v>
      </c>
      <c r="O15433">
        <v>0.18</v>
      </c>
    </row>
    <row r="15434" spans="1:15" x14ac:dyDescent="0.3">
      <c r="A15434" t="str">
        <f xml:space="preserve"> _xlfn.XLOOKUP(H15434, 'Customers'!B:B, 'Customers'!A:A)</f>
        <v>CUST_634</v>
      </c>
      <c r="B15434" t="str">
        <f>_xlfn.XLOOKUP(L15434, Products!C:C, Products!A:A)</f>
        <v>PROD_1</v>
      </c>
      <c r="C15434">
        <v>15433</v>
      </c>
      <c r="D15434" s="2" t="s">
        <v>333</v>
      </c>
      <c r="E15434">
        <f>YEAR(Orders[[#This Row],[Order_Date]])</f>
        <v>2022</v>
      </c>
      <c r="F15434">
        <f>MONTH(Orders[[#This Row],[Order_Date]])</f>
        <v>11</v>
      </c>
      <c r="G15434" s="2" t="s">
        <v>98</v>
      </c>
      <c r="H15434" t="s">
        <v>1358</v>
      </c>
      <c r="I15434" t="s">
        <v>21</v>
      </c>
      <c r="J15434" t="s">
        <v>33</v>
      </c>
      <c r="K15434" t="s">
        <v>27</v>
      </c>
      <c r="L15434" t="s">
        <v>17</v>
      </c>
      <c r="M15434" s="1">
        <v>1131.44</v>
      </c>
      <c r="N15434" s="1">
        <v>126.45</v>
      </c>
      <c r="O15434">
        <v>0.16</v>
      </c>
    </row>
    <row r="15435" spans="1:15" x14ac:dyDescent="0.3">
      <c r="A15435" t="str">
        <f xml:space="preserve"> _xlfn.XLOOKUP(H15435, 'Customers'!B:B, 'Customers'!A:A)</f>
        <v>CUST_281</v>
      </c>
      <c r="B15435" t="str">
        <f>_xlfn.XLOOKUP(L15435, Products!C:C, Products!A:A)</f>
        <v>PROD_5</v>
      </c>
      <c r="C15435">
        <v>15434</v>
      </c>
      <c r="D15435" s="2" t="s">
        <v>1022</v>
      </c>
      <c r="E15435">
        <f>YEAR(Orders[[#This Row],[Order_Date]])</f>
        <v>2023</v>
      </c>
      <c r="F15435">
        <f>MONTH(Orders[[#This Row],[Order_Date]])</f>
        <v>2</v>
      </c>
      <c r="G15435" s="2" t="s">
        <v>262</v>
      </c>
      <c r="H15435" t="s">
        <v>752</v>
      </c>
      <c r="I15435" t="s">
        <v>32</v>
      </c>
      <c r="J15435" t="s">
        <v>22</v>
      </c>
      <c r="K15435" t="s">
        <v>34</v>
      </c>
      <c r="L15435" t="s">
        <v>39</v>
      </c>
      <c r="M15435" s="1">
        <v>7092.21</v>
      </c>
      <c r="N15435" s="1">
        <v>1681.7</v>
      </c>
      <c r="O15435">
        <v>0.1</v>
      </c>
    </row>
    <row r="15436" spans="1:15" x14ac:dyDescent="0.3">
      <c r="A15436" t="str">
        <f xml:space="preserve"> _xlfn.XLOOKUP(H15436, 'Customers'!B:B, 'Customers'!A:A)</f>
        <v>CUST_964</v>
      </c>
      <c r="B15436" t="str">
        <f>_xlfn.XLOOKUP(L15436, Products!C:C, Products!A:A)</f>
        <v>PROD_5</v>
      </c>
      <c r="C15436">
        <v>15435</v>
      </c>
      <c r="D15436" s="2" t="s">
        <v>60</v>
      </c>
      <c r="E15436">
        <f>YEAR(Orders[[#This Row],[Order_Date]])</f>
        <v>2022</v>
      </c>
      <c r="F15436">
        <f>MONTH(Orders[[#This Row],[Order_Date]])</f>
        <v>9</v>
      </c>
      <c r="G15436" s="2" t="s">
        <v>298</v>
      </c>
      <c r="H15436" t="s">
        <v>1726</v>
      </c>
      <c r="I15436" t="s">
        <v>21</v>
      </c>
      <c r="J15436" t="s">
        <v>65</v>
      </c>
      <c r="K15436" t="s">
        <v>34</v>
      </c>
      <c r="L15436" t="s">
        <v>39</v>
      </c>
      <c r="M15436" s="1">
        <v>9306.92</v>
      </c>
      <c r="N15436" s="1">
        <v>1881.92</v>
      </c>
      <c r="O15436">
        <v>0.08</v>
      </c>
    </row>
    <row r="15437" spans="1:15" x14ac:dyDescent="0.3">
      <c r="A15437" t="str">
        <f xml:space="preserve"> _xlfn.XLOOKUP(H15437, 'Customers'!B:B, 'Customers'!A:A)</f>
        <v>CUST_501</v>
      </c>
      <c r="B15437" t="str">
        <f>_xlfn.XLOOKUP(L15437, Products!C:C, Products!A:A)</f>
        <v>PROD_4</v>
      </c>
      <c r="C15437">
        <v>15436</v>
      </c>
      <c r="D15437" s="2" t="s">
        <v>721</v>
      </c>
      <c r="E15437">
        <f>YEAR(Orders[[#This Row],[Order_Date]])</f>
        <v>2023</v>
      </c>
      <c r="F15437">
        <f>MONTH(Orders[[#This Row],[Order_Date]])</f>
        <v>5</v>
      </c>
      <c r="G15437" s="2" t="s">
        <v>1248</v>
      </c>
      <c r="H15437" t="s">
        <v>1161</v>
      </c>
      <c r="I15437" t="s">
        <v>32</v>
      </c>
      <c r="J15437" t="s">
        <v>65</v>
      </c>
      <c r="K15437" t="s">
        <v>34</v>
      </c>
      <c r="L15437" t="s">
        <v>35</v>
      </c>
      <c r="M15437" s="1">
        <v>7483.9</v>
      </c>
      <c r="N15437" s="1">
        <v>-612.52</v>
      </c>
      <c r="O15437">
        <v>0.03</v>
      </c>
    </row>
    <row r="15438" spans="1:15" x14ac:dyDescent="0.3">
      <c r="A15438" t="str">
        <f xml:space="preserve"> _xlfn.XLOOKUP(H15438, 'Customers'!B:B, 'Customers'!A:A)</f>
        <v>CUST_722</v>
      </c>
      <c r="B15438" t="str">
        <f>_xlfn.XLOOKUP(L15438, Products!C:C, Products!A:A)</f>
        <v>PROD_2</v>
      </c>
      <c r="C15438">
        <v>15437</v>
      </c>
      <c r="D15438" s="2" t="s">
        <v>1002</v>
      </c>
      <c r="E15438">
        <f>YEAR(Orders[[#This Row],[Order_Date]])</f>
        <v>2023</v>
      </c>
      <c r="F15438">
        <f>MONTH(Orders[[#This Row],[Order_Date]])</f>
        <v>3</v>
      </c>
      <c r="G15438" s="2" t="s">
        <v>1267</v>
      </c>
      <c r="H15438" t="s">
        <v>1464</v>
      </c>
      <c r="I15438" t="s">
        <v>14</v>
      </c>
      <c r="J15438" t="s">
        <v>15</v>
      </c>
      <c r="K15438" t="s">
        <v>16</v>
      </c>
      <c r="L15438" t="s">
        <v>23</v>
      </c>
      <c r="M15438" s="1">
        <v>2105.2600000000002</v>
      </c>
      <c r="N15438" s="1">
        <v>-24.75</v>
      </c>
      <c r="O15438">
        <v>0.05</v>
      </c>
    </row>
    <row r="15439" spans="1:15" x14ac:dyDescent="0.3">
      <c r="A15439" t="str">
        <f xml:space="preserve"> _xlfn.XLOOKUP(H15439, 'Customers'!B:B, 'Customers'!A:A)</f>
        <v>CUST_475</v>
      </c>
      <c r="B15439" t="str">
        <f>_xlfn.XLOOKUP(L15439, Products!C:C, Products!A:A)</f>
        <v>PROD_2</v>
      </c>
      <c r="C15439">
        <v>15438</v>
      </c>
      <c r="D15439" s="2" t="s">
        <v>116</v>
      </c>
      <c r="E15439">
        <f>YEAR(Orders[[#This Row],[Order_Date]])</f>
        <v>2022</v>
      </c>
      <c r="F15439">
        <f>MONTH(Orders[[#This Row],[Order_Date]])</f>
        <v>11</v>
      </c>
      <c r="G15439" s="2" t="s">
        <v>1025</v>
      </c>
      <c r="H15439" t="s">
        <v>1111</v>
      </c>
      <c r="I15439" t="s">
        <v>14</v>
      </c>
      <c r="J15439" t="s">
        <v>22</v>
      </c>
      <c r="K15439" t="s">
        <v>16</v>
      </c>
      <c r="L15439" t="s">
        <v>23</v>
      </c>
      <c r="M15439" s="1">
        <v>4634.55</v>
      </c>
      <c r="N15439" s="1">
        <v>1004.61</v>
      </c>
      <c r="O15439">
        <v>0.01</v>
      </c>
    </row>
    <row r="15440" spans="1:15" x14ac:dyDescent="0.3">
      <c r="A15440" t="str">
        <f xml:space="preserve"> _xlfn.XLOOKUP(H15440, 'Customers'!B:B, 'Customers'!A:A)</f>
        <v>CUST_592</v>
      </c>
      <c r="B15440" t="str">
        <f>_xlfn.XLOOKUP(L15440, Products!C:C, Products!A:A)</f>
        <v>PROD_1</v>
      </c>
      <c r="C15440">
        <v>15439</v>
      </c>
      <c r="D15440" s="2" t="s">
        <v>432</v>
      </c>
      <c r="E15440">
        <f>YEAR(Orders[[#This Row],[Order_Date]])</f>
        <v>2022</v>
      </c>
      <c r="F15440">
        <f>MONTH(Orders[[#This Row],[Order_Date]])</f>
        <v>3</v>
      </c>
      <c r="G15440" s="2" t="s">
        <v>560</v>
      </c>
      <c r="H15440" t="s">
        <v>1298</v>
      </c>
      <c r="I15440" t="s">
        <v>32</v>
      </c>
      <c r="J15440" t="s">
        <v>65</v>
      </c>
      <c r="K15440" t="s">
        <v>27</v>
      </c>
      <c r="L15440" t="s">
        <v>17</v>
      </c>
      <c r="M15440" s="1">
        <v>2054.91</v>
      </c>
      <c r="N15440" s="1">
        <v>467.1</v>
      </c>
      <c r="O15440">
        <v>0.17</v>
      </c>
    </row>
    <row r="15441" spans="1:15" x14ac:dyDescent="0.3">
      <c r="A15441" t="str">
        <f xml:space="preserve"> _xlfn.XLOOKUP(H15441, 'Customers'!B:B, 'Customers'!A:A)</f>
        <v>CUST_58</v>
      </c>
      <c r="B15441" t="str">
        <f>_xlfn.XLOOKUP(L15441, Products!C:C, Products!A:A)</f>
        <v>PROD_6</v>
      </c>
      <c r="C15441">
        <v>15440</v>
      </c>
      <c r="D15441" s="2" t="s">
        <v>466</v>
      </c>
      <c r="E15441">
        <f>YEAR(Orders[[#This Row],[Order_Date]])</f>
        <v>2023</v>
      </c>
      <c r="F15441">
        <f>MONTH(Orders[[#This Row],[Order_Date]])</f>
        <v>4</v>
      </c>
      <c r="G15441" s="2" t="s">
        <v>19</v>
      </c>
      <c r="H15441" t="s">
        <v>196</v>
      </c>
      <c r="I15441" t="s">
        <v>32</v>
      </c>
      <c r="J15441" t="s">
        <v>22</v>
      </c>
      <c r="K15441" t="s">
        <v>34</v>
      </c>
      <c r="L15441" t="s">
        <v>52</v>
      </c>
      <c r="M15441" s="1">
        <v>6888.87</v>
      </c>
      <c r="N15441" s="1">
        <v>1513.24</v>
      </c>
      <c r="O15441">
        <v>0.02</v>
      </c>
    </row>
    <row r="15442" spans="1:15" x14ac:dyDescent="0.3">
      <c r="A15442" t="str">
        <f xml:space="preserve"> _xlfn.XLOOKUP(H15442, 'Customers'!B:B, 'Customers'!A:A)</f>
        <v>CUST_988</v>
      </c>
      <c r="B15442" t="str">
        <f>_xlfn.XLOOKUP(L15442, Products!C:C, Products!A:A)</f>
        <v>PROD_8</v>
      </c>
      <c r="C15442">
        <v>15441</v>
      </c>
      <c r="D15442" s="2" t="s">
        <v>112</v>
      </c>
      <c r="E15442">
        <f>YEAR(Orders[[#This Row],[Order_Date]])</f>
        <v>2022</v>
      </c>
      <c r="F15442">
        <f>MONTH(Orders[[#This Row],[Order_Date]])</f>
        <v>2</v>
      </c>
      <c r="G15442" s="2" t="s">
        <v>1182</v>
      </c>
      <c r="H15442" t="s">
        <v>1751</v>
      </c>
      <c r="I15442" t="s">
        <v>14</v>
      </c>
      <c r="J15442" t="s">
        <v>15</v>
      </c>
      <c r="K15442" t="s">
        <v>27</v>
      </c>
      <c r="L15442" t="s">
        <v>73</v>
      </c>
      <c r="M15442" s="1">
        <v>1077.55</v>
      </c>
      <c r="N15442" s="1">
        <v>97.41</v>
      </c>
      <c r="O15442">
        <v>0.26</v>
      </c>
    </row>
    <row r="15443" spans="1:15" x14ac:dyDescent="0.3">
      <c r="A15443" t="str">
        <f xml:space="preserve"> _xlfn.XLOOKUP(H15443, 'Customers'!B:B, 'Customers'!A:A)</f>
        <v>CUST_848</v>
      </c>
      <c r="B15443" t="str">
        <f>_xlfn.XLOOKUP(L15443, Products!C:C, Products!A:A)</f>
        <v>PROD_4</v>
      </c>
      <c r="C15443">
        <v>15442</v>
      </c>
      <c r="D15443" s="2" t="s">
        <v>499</v>
      </c>
      <c r="E15443">
        <f>YEAR(Orders[[#This Row],[Order_Date]])</f>
        <v>2022</v>
      </c>
      <c r="F15443">
        <f>MONTH(Orders[[#This Row],[Order_Date]])</f>
        <v>9</v>
      </c>
      <c r="G15443" s="2" t="s">
        <v>195</v>
      </c>
      <c r="H15443" t="s">
        <v>1601</v>
      </c>
      <c r="I15443" t="s">
        <v>32</v>
      </c>
      <c r="J15443" t="s">
        <v>65</v>
      </c>
      <c r="K15443" t="s">
        <v>34</v>
      </c>
      <c r="L15443" t="s">
        <v>35</v>
      </c>
      <c r="M15443" s="1">
        <v>902.86</v>
      </c>
      <c r="N15443" s="1">
        <v>106.89</v>
      </c>
      <c r="O15443">
        <v>0.22</v>
      </c>
    </row>
    <row r="15444" spans="1:15" x14ac:dyDescent="0.3">
      <c r="A15444" t="str">
        <f xml:space="preserve"> _xlfn.XLOOKUP(H15444, 'Customers'!B:B, 'Customers'!A:A)</f>
        <v>CUST_864</v>
      </c>
      <c r="B15444" t="str">
        <f>_xlfn.XLOOKUP(L15444, Products!C:C, Products!A:A)</f>
        <v>PROD_7</v>
      </c>
      <c r="C15444">
        <v>15443</v>
      </c>
      <c r="D15444" s="2" t="s">
        <v>661</v>
      </c>
      <c r="E15444">
        <f>YEAR(Orders[[#This Row],[Order_Date]])</f>
        <v>2023</v>
      </c>
      <c r="F15444">
        <f>MONTH(Orders[[#This Row],[Order_Date]])</f>
        <v>6</v>
      </c>
      <c r="G15444" s="2" t="s">
        <v>824</v>
      </c>
      <c r="H15444" t="s">
        <v>1618</v>
      </c>
      <c r="I15444" t="s">
        <v>32</v>
      </c>
      <c r="J15444" t="s">
        <v>65</v>
      </c>
      <c r="K15444" t="s">
        <v>16</v>
      </c>
      <c r="L15444" t="s">
        <v>66</v>
      </c>
      <c r="M15444" s="1">
        <v>7293.73</v>
      </c>
      <c r="N15444" s="1">
        <v>885.74</v>
      </c>
      <c r="O15444">
        <v>0.22</v>
      </c>
    </row>
    <row r="15445" spans="1:15" x14ac:dyDescent="0.3">
      <c r="A15445" t="str">
        <f xml:space="preserve"> _xlfn.XLOOKUP(H15445, 'Customers'!B:B, 'Customers'!A:A)</f>
        <v>CUST_178</v>
      </c>
      <c r="B15445" t="str">
        <f>_xlfn.XLOOKUP(L15445, Products!C:C, Products!A:A)</f>
        <v>PROD_5</v>
      </c>
      <c r="C15445">
        <v>15444</v>
      </c>
      <c r="D15445" s="2" t="s">
        <v>682</v>
      </c>
      <c r="E15445">
        <f>YEAR(Orders[[#This Row],[Order_Date]])</f>
        <v>2023</v>
      </c>
      <c r="F15445">
        <f>MONTH(Orders[[#This Row],[Order_Date]])</f>
        <v>9</v>
      </c>
      <c r="G15445" s="2" t="s">
        <v>507</v>
      </c>
      <c r="H15445" t="s">
        <v>520</v>
      </c>
      <c r="I15445" t="s">
        <v>21</v>
      </c>
      <c r="J15445" t="s">
        <v>15</v>
      </c>
      <c r="K15445" t="s">
        <v>34</v>
      </c>
      <c r="L15445" t="s">
        <v>39</v>
      </c>
      <c r="M15445" s="1">
        <v>5866.25</v>
      </c>
      <c r="N15445" s="1">
        <v>-501.28</v>
      </c>
      <c r="O15445">
        <v>0.06</v>
      </c>
    </row>
    <row r="15446" spans="1:15" x14ac:dyDescent="0.3">
      <c r="A15446" t="str">
        <f xml:space="preserve"> _xlfn.XLOOKUP(H15446, 'Customers'!B:B, 'Customers'!A:A)</f>
        <v>CUST_426</v>
      </c>
      <c r="B15446" t="str">
        <f>_xlfn.XLOOKUP(L15446, Products!C:C, Products!A:A)</f>
        <v>PROD_6</v>
      </c>
      <c r="C15446">
        <v>15445</v>
      </c>
      <c r="D15446" s="2" t="s">
        <v>1006</v>
      </c>
      <c r="E15446">
        <f>YEAR(Orders[[#This Row],[Order_Date]])</f>
        <v>2023</v>
      </c>
      <c r="F15446">
        <f>MONTH(Orders[[#This Row],[Order_Date]])</f>
        <v>2</v>
      </c>
      <c r="G15446" s="2" t="s">
        <v>464</v>
      </c>
      <c r="H15446" t="s">
        <v>1032</v>
      </c>
      <c r="I15446" t="s">
        <v>21</v>
      </c>
      <c r="J15446" t="s">
        <v>15</v>
      </c>
      <c r="K15446" t="s">
        <v>34</v>
      </c>
      <c r="L15446" t="s">
        <v>52</v>
      </c>
      <c r="M15446" s="1">
        <v>4825.76</v>
      </c>
      <c r="N15446" s="1">
        <v>701.49</v>
      </c>
      <c r="O15446">
        <v>0.28999999999999998</v>
      </c>
    </row>
    <row r="15447" spans="1:15" x14ac:dyDescent="0.3">
      <c r="A15447" t="str">
        <f xml:space="preserve"> _xlfn.XLOOKUP(H15447, 'Customers'!B:B, 'Customers'!A:A)</f>
        <v>CUST_82</v>
      </c>
      <c r="B15447" t="str">
        <f>_xlfn.XLOOKUP(L15447, Products!C:C, Products!A:A)</f>
        <v>PROD_6</v>
      </c>
      <c r="C15447">
        <v>15446</v>
      </c>
      <c r="D15447" s="2" t="s">
        <v>424</v>
      </c>
      <c r="E15447">
        <f>YEAR(Orders[[#This Row],[Order_Date]])</f>
        <v>2023</v>
      </c>
      <c r="F15447">
        <f>MONTH(Orders[[#This Row],[Order_Date]])</f>
        <v>12</v>
      </c>
      <c r="G15447" s="2" t="s">
        <v>1241</v>
      </c>
      <c r="H15447" t="s">
        <v>263</v>
      </c>
      <c r="I15447" t="s">
        <v>21</v>
      </c>
      <c r="J15447" t="s">
        <v>65</v>
      </c>
      <c r="K15447" t="s">
        <v>34</v>
      </c>
      <c r="L15447" t="s">
        <v>52</v>
      </c>
      <c r="M15447" s="1">
        <v>3509.02</v>
      </c>
      <c r="N15447" s="1">
        <v>1048.4100000000001</v>
      </c>
      <c r="O15447">
        <v>0.17</v>
      </c>
    </row>
    <row r="15448" spans="1:15" x14ac:dyDescent="0.3">
      <c r="A15448" t="str">
        <f xml:space="preserve"> _xlfn.XLOOKUP(H15448, 'Customers'!B:B, 'Customers'!A:A)</f>
        <v>CUST_881</v>
      </c>
      <c r="B15448" t="str">
        <f>_xlfn.XLOOKUP(L15448, Products!C:C, Products!A:A)</f>
        <v>PROD_8</v>
      </c>
      <c r="C15448">
        <v>15447</v>
      </c>
      <c r="D15448" s="2" t="s">
        <v>836</v>
      </c>
      <c r="E15448">
        <f>YEAR(Orders[[#This Row],[Order_Date]])</f>
        <v>2023</v>
      </c>
      <c r="F15448">
        <f>MONTH(Orders[[#This Row],[Order_Date]])</f>
        <v>6</v>
      </c>
      <c r="G15448" s="2" t="s">
        <v>172</v>
      </c>
      <c r="H15448" t="s">
        <v>1636</v>
      </c>
      <c r="I15448" t="s">
        <v>32</v>
      </c>
      <c r="J15448" t="s">
        <v>33</v>
      </c>
      <c r="K15448" t="s">
        <v>27</v>
      </c>
      <c r="L15448" t="s">
        <v>73</v>
      </c>
      <c r="M15448" s="1">
        <v>1744.01</v>
      </c>
      <c r="N15448" s="1">
        <v>515.33000000000004</v>
      </c>
      <c r="O15448">
        <v>0.23</v>
      </c>
    </row>
    <row r="15449" spans="1:15" x14ac:dyDescent="0.3">
      <c r="A15449" t="str">
        <f xml:space="preserve"> _xlfn.XLOOKUP(H15449, 'Customers'!B:B, 'Customers'!A:A)</f>
        <v>CUST_13</v>
      </c>
      <c r="B15449" t="str">
        <f>_xlfn.XLOOKUP(L15449, Products!C:C, Products!A:A)</f>
        <v>PROD_8</v>
      </c>
      <c r="C15449">
        <v>15448</v>
      </c>
      <c r="D15449" s="2" t="s">
        <v>540</v>
      </c>
      <c r="E15449">
        <f>YEAR(Orders[[#This Row],[Order_Date]])</f>
        <v>2023</v>
      </c>
      <c r="F15449">
        <f>MONTH(Orders[[#This Row],[Order_Date]])</f>
        <v>1</v>
      </c>
      <c r="G15449" s="2" t="s">
        <v>124</v>
      </c>
      <c r="H15449" t="s">
        <v>64</v>
      </c>
      <c r="I15449" t="s">
        <v>32</v>
      </c>
      <c r="J15449" t="s">
        <v>33</v>
      </c>
      <c r="K15449" t="s">
        <v>27</v>
      </c>
      <c r="L15449" t="s">
        <v>73</v>
      </c>
      <c r="M15449" s="1">
        <v>2336.2199999999998</v>
      </c>
      <c r="N15449" s="1">
        <v>461.3</v>
      </c>
      <c r="O15449">
        <v>0.1</v>
      </c>
    </row>
    <row r="15450" spans="1:15" x14ac:dyDescent="0.3">
      <c r="A15450" t="str">
        <f xml:space="preserve"> _xlfn.XLOOKUP(H15450, 'Customers'!B:B, 'Customers'!A:A)</f>
        <v>CUST_166</v>
      </c>
      <c r="B15450" t="str">
        <f>_xlfn.XLOOKUP(L15450, Products!C:C, Products!A:A)</f>
        <v>PROD_4</v>
      </c>
      <c r="C15450">
        <v>15449</v>
      </c>
      <c r="D15450" s="2" t="s">
        <v>286</v>
      </c>
      <c r="E15450">
        <f>YEAR(Orders[[#This Row],[Order_Date]])</f>
        <v>2022</v>
      </c>
      <c r="F15450">
        <f>MONTH(Orders[[#This Row],[Order_Date]])</f>
        <v>7</v>
      </c>
      <c r="G15450" s="2" t="s">
        <v>522</v>
      </c>
      <c r="H15450" t="s">
        <v>488</v>
      </c>
      <c r="I15450" t="s">
        <v>14</v>
      </c>
      <c r="J15450" t="s">
        <v>65</v>
      </c>
      <c r="K15450" t="s">
        <v>34</v>
      </c>
      <c r="L15450" t="s">
        <v>35</v>
      </c>
      <c r="M15450" s="1">
        <v>6484.07</v>
      </c>
      <c r="N15450" s="1">
        <v>1677.71</v>
      </c>
      <c r="O15450">
        <v>0.09</v>
      </c>
    </row>
    <row r="15451" spans="1:15" x14ac:dyDescent="0.3">
      <c r="A15451" t="str">
        <f xml:space="preserve"> _xlfn.XLOOKUP(H15451, 'Customers'!B:B, 'Customers'!A:A)</f>
        <v>CUST_62</v>
      </c>
      <c r="B15451" t="str">
        <f>_xlfn.XLOOKUP(L15451, Products!C:C, Products!A:A)</f>
        <v>PROD_7</v>
      </c>
      <c r="C15451">
        <v>15450</v>
      </c>
      <c r="D15451" s="2" t="s">
        <v>337</v>
      </c>
      <c r="E15451">
        <f>YEAR(Orders[[#This Row],[Order_Date]])</f>
        <v>2023</v>
      </c>
      <c r="F15451">
        <f>MONTH(Orders[[#This Row],[Order_Date]])</f>
        <v>9</v>
      </c>
      <c r="G15451" s="2" t="s">
        <v>442</v>
      </c>
      <c r="H15451" t="s">
        <v>207</v>
      </c>
      <c r="I15451" t="s">
        <v>14</v>
      </c>
      <c r="J15451" t="s">
        <v>22</v>
      </c>
      <c r="K15451" t="s">
        <v>16</v>
      </c>
      <c r="L15451" t="s">
        <v>66</v>
      </c>
      <c r="M15451" s="1">
        <v>2251.38</v>
      </c>
      <c r="N15451" s="1">
        <v>239.73</v>
      </c>
      <c r="O15451">
        <v>0.03</v>
      </c>
    </row>
    <row r="15452" spans="1:15" x14ac:dyDescent="0.3">
      <c r="A15452" t="str">
        <f xml:space="preserve"> _xlfn.XLOOKUP(H15452, 'Customers'!B:B, 'Customers'!A:A)</f>
        <v>CUST_719</v>
      </c>
      <c r="B15452" t="str">
        <f>_xlfn.XLOOKUP(L15452, Products!C:C, Products!A:A)</f>
        <v>PROD_1</v>
      </c>
      <c r="C15452">
        <v>15451</v>
      </c>
      <c r="D15452" s="2" t="s">
        <v>1309</v>
      </c>
      <c r="E15452">
        <f>YEAR(Orders[[#This Row],[Order_Date]])</f>
        <v>2023</v>
      </c>
      <c r="F15452">
        <f>MONTH(Orders[[#This Row],[Order_Date]])</f>
        <v>10</v>
      </c>
      <c r="G15452" s="2" t="s">
        <v>1342</v>
      </c>
      <c r="H15452" t="s">
        <v>1459</v>
      </c>
      <c r="I15452" t="s">
        <v>14</v>
      </c>
      <c r="J15452" t="s">
        <v>33</v>
      </c>
      <c r="K15452" t="s">
        <v>16</v>
      </c>
      <c r="L15452" t="s">
        <v>17</v>
      </c>
      <c r="M15452" s="1">
        <v>1887.34</v>
      </c>
      <c r="N15452" s="1">
        <v>-105.63</v>
      </c>
      <c r="O15452">
        <v>0.17</v>
      </c>
    </row>
    <row r="15453" spans="1:15" x14ac:dyDescent="0.3">
      <c r="A15453" t="str">
        <f xml:space="preserve"> _xlfn.XLOOKUP(H15453, 'Customers'!B:B, 'Customers'!A:A)</f>
        <v>CUST_921</v>
      </c>
      <c r="B15453" t="str">
        <f>_xlfn.XLOOKUP(L15453, Products!C:C, Products!A:A)</f>
        <v>PROD_8</v>
      </c>
      <c r="C15453">
        <v>15452</v>
      </c>
      <c r="D15453" s="2" t="s">
        <v>939</v>
      </c>
      <c r="E15453">
        <f>YEAR(Orders[[#This Row],[Order_Date]])</f>
        <v>2023</v>
      </c>
      <c r="F15453">
        <f>MONTH(Orders[[#This Row],[Order_Date]])</f>
        <v>1</v>
      </c>
      <c r="G15453" s="2" t="s">
        <v>539</v>
      </c>
      <c r="H15453" t="s">
        <v>1681</v>
      </c>
      <c r="I15453" t="s">
        <v>14</v>
      </c>
      <c r="J15453" t="s">
        <v>15</v>
      </c>
      <c r="K15453" t="s">
        <v>27</v>
      </c>
      <c r="L15453" t="s">
        <v>73</v>
      </c>
      <c r="M15453" s="1">
        <v>4970.68</v>
      </c>
      <c r="N15453" s="1">
        <v>165.17</v>
      </c>
      <c r="O15453">
        <v>0.09</v>
      </c>
    </row>
    <row r="15454" spans="1:15" x14ac:dyDescent="0.3">
      <c r="A15454" t="str">
        <f xml:space="preserve"> _xlfn.XLOOKUP(H15454, 'Customers'!B:B, 'Customers'!A:A)</f>
        <v>CUST_439</v>
      </c>
      <c r="B15454" t="str">
        <f>_xlfn.XLOOKUP(L15454, Products!C:C, Products!A:A)</f>
        <v>PROD_5</v>
      </c>
      <c r="C15454">
        <v>15453</v>
      </c>
      <c r="D15454" s="2" t="s">
        <v>1046</v>
      </c>
      <c r="E15454">
        <f>YEAR(Orders[[#This Row],[Order_Date]])</f>
        <v>2023</v>
      </c>
      <c r="F15454">
        <f>MONTH(Orders[[#This Row],[Order_Date]])</f>
        <v>11</v>
      </c>
      <c r="G15454" s="2" t="s">
        <v>690</v>
      </c>
      <c r="H15454" t="s">
        <v>1053</v>
      </c>
      <c r="I15454" t="s">
        <v>32</v>
      </c>
      <c r="J15454" t="s">
        <v>65</v>
      </c>
      <c r="K15454" t="s">
        <v>34</v>
      </c>
      <c r="L15454" t="s">
        <v>39</v>
      </c>
      <c r="M15454" s="1">
        <v>5329.99</v>
      </c>
      <c r="N15454" s="1">
        <v>805.32</v>
      </c>
      <c r="O15454">
        <v>0.12</v>
      </c>
    </row>
    <row r="15455" spans="1:15" x14ac:dyDescent="0.3">
      <c r="A15455" t="str">
        <f xml:space="preserve"> _xlfn.XLOOKUP(H15455, 'Customers'!B:B, 'Customers'!A:A)</f>
        <v>CUST_111</v>
      </c>
      <c r="B15455" t="str">
        <f>_xlfn.XLOOKUP(L15455, Products!C:C, Products!A:A)</f>
        <v>PROD_6</v>
      </c>
      <c r="C15455">
        <v>15454</v>
      </c>
      <c r="D15455" s="2" t="s">
        <v>825</v>
      </c>
      <c r="E15455">
        <f>YEAR(Orders[[#This Row],[Order_Date]])</f>
        <v>2023</v>
      </c>
      <c r="F15455">
        <f>MONTH(Orders[[#This Row],[Order_Date]])</f>
        <v>6</v>
      </c>
      <c r="G15455" s="2" t="s">
        <v>67</v>
      </c>
      <c r="H15455" t="s">
        <v>344</v>
      </c>
      <c r="I15455" t="s">
        <v>21</v>
      </c>
      <c r="J15455" t="s">
        <v>33</v>
      </c>
      <c r="K15455" t="s">
        <v>34</v>
      </c>
      <c r="L15455" t="s">
        <v>52</v>
      </c>
      <c r="M15455" s="1">
        <v>8767.34</v>
      </c>
      <c r="N15455" s="1">
        <v>2324.4499999999998</v>
      </c>
      <c r="O15455">
        <v>0.28000000000000003</v>
      </c>
    </row>
    <row r="15456" spans="1:15" x14ac:dyDescent="0.3">
      <c r="A15456" t="str">
        <f xml:space="preserve"> _xlfn.XLOOKUP(H15456, 'Customers'!B:B, 'Customers'!A:A)</f>
        <v>CUST_353</v>
      </c>
      <c r="B15456" t="str">
        <f>_xlfn.XLOOKUP(L15456, Products!C:C, Products!A:A)</f>
        <v>PROD_3</v>
      </c>
      <c r="C15456">
        <v>15455</v>
      </c>
      <c r="D15456" s="2" t="s">
        <v>316</v>
      </c>
      <c r="E15456">
        <f>YEAR(Orders[[#This Row],[Order_Date]])</f>
        <v>2022</v>
      </c>
      <c r="F15456">
        <f>MONTH(Orders[[#This Row],[Order_Date]])</f>
        <v>9</v>
      </c>
      <c r="G15456" s="2" t="s">
        <v>168</v>
      </c>
      <c r="H15456" t="s">
        <v>894</v>
      </c>
      <c r="I15456" t="s">
        <v>32</v>
      </c>
      <c r="J15456" t="s">
        <v>33</v>
      </c>
      <c r="K15456" t="s">
        <v>27</v>
      </c>
      <c r="L15456" t="s">
        <v>28</v>
      </c>
      <c r="M15456" s="1">
        <v>7270.18</v>
      </c>
      <c r="N15456" s="1">
        <v>-5.56</v>
      </c>
      <c r="O15456">
        <v>0.28000000000000003</v>
      </c>
    </row>
    <row r="15457" spans="1:15" x14ac:dyDescent="0.3">
      <c r="A15457" t="str">
        <f xml:space="preserve"> _xlfn.XLOOKUP(H15457, 'Customers'!B:B, 'Customers'!A:A)</f>
        <v>CUST_604</v>
      </c>
      <c r="B15457" t="str">
        <f>_xlfn.XLOOKUP(L15457, Products!C:C, Products!A:A)</f>
        <v>PROD_1</v>
      </c>
      <c r="C15457">
        <v>15456</v>
      </c>
      <c r="D15457" s="2" t="s">
        <v>176</v>
      </c>
      <c r="E15457">
        <f>YEAR(Orders[[#This Row],[Order_Date]])</f>
        <v>2023</v>
      </c>
      <c r="F15457">
        <f>MONTH(Orders[[#This Row],[Order_Date]])</f>
        <v>7</v>
      </c>
      <c r="G15457" s="2" t="s">
        <v>177</v>
      </c>
      <c r="H15457" t="s">
        <v>1316</v>
      </c>
      <c r="I15457" t="s">
        <v>32</v>
      </c>
      <c r="J15457" t="s">
        <v>22</v>
      </c>
      <c r="K15457" t="s">
        <v>16</v>
      </c>
      <c r="L15457" t="s">
        <v>17</v>
      </c>
      <c r="M15457" s="1">
        <v>4023.34</v>
      </c>
      <c r="N15457" s="1">
        <v>207.01</v>
      </c>
      <c r="O15457">
        <v>7.0000000000000007E-2</v>
      </c>
    </row>
    <row r="15458" spans="1:15" x14ac:dyDescent="0.3">
      <c r="A15458" t="str">
        <f xml:space="preserve"> _xlfn.XLOOKUP(H15458, 'Customers'!B:B, 'Customers'!A:A)</f>
        <v>CUST_752</v>
      </c>
      <c r="B15458" t="str">
        <f>_xlfn.XLOOKUP(L15458, Products!C:C, Products!A:A)</f>
        <v>PROD_8</v>
      </c>
      <c r="C15458">
        <v>15457</v>
      </c>
      <c r="D15458" s="2" t="s">
        <v>1382</v>
      </c>
      <c r="E15458">
        <f>YEAR(Orders[[#This Row],[Order_Date]])</f>
        <v>2023</v>
      </c>
      <c r="F15458">
        <f>MONTH(Orders[[#This Row],[Order_Date]])</f>
        <v>6</v>
      </c>
      <c r="G15458" s="2" t="s">
        <v>379</v>
      </c>
      <c r="H15458" t="s">
        <v>1498</v>
      </c>
      <c r="I15458" t="s">
        <v>32</v>
      </c>
      <c r="J15458" t="s">
        <v>33</v>
      </c>
      <c r="K15458" t="s">
        <v>27</v>
      </c>
      <c r="L15458" t="s">
        <v>73</v>
      </c>
      <c r="M15458" s="1">
        <v>6486.67</v>
      </c>
      <c r="N15458" s="1">
        <v>53.28</v>
      </c>
      <c r="O15458">
        <v>0.28000000000000003</v>
      </c>
    </row>
    <row r="15459" spans="1:15" x14ac:dyDescent="0.3">
      <c r="A15459" t="str">
        <f xml:space="preserve"> _xlfn.XLOOKUP(H15459, 'Customers'!B:B, 'Customers'!A:A)</f>
        <v>CUST_732</v>
      </c>
      <c r="B15459" t="str">
        <f>_xlfn.XLOOKUP(L15459, Products!C:C, Products!A:A)</f>
        <v>PROD_1</v>
      </c>
      <c r="C15459">
        <v>15458</v>
      </c>
      <c r="D15459" s="2" t="s">
        <v>321</v>
      </c>
      <c r="E15459">
        <f>YEAR(Orders[[#This Row],[Order_Date]])</f>
        <v>2022</v>
      </c>
      <c r="F15459">
        <f>MONTH(Orders[[#This Row],[Order_Date]])</f>
        <v>7</v>
      </c>
      <c r="G15459" s="2" t="s">
        <v>867</v>
      </c>
      <c r="H15459" t="s">
        <v>1474</v>
      </c>
      <c r="I15459" t="s">
        <v>14</v>
      </c>
      <c r="J15459" t="s">
        <v>33</v>
      </c>
      <c r="K15459" t="s">
        <v>16</v>
      </c>
      <c r="L15459" t="s">
        <v>17</v>
      </c>
      <c r="M15459" s="1">
        <v>7776.58</v>
      </c>
      <c r="N15459" s="1">
        <v>1595.93</v>
      </c>
      <c r="O15459">
        <v>0.04</v>
      </c>
    </row>
    <row r="15460" spans="1:15" x14ac:dyDescent="0.3">
      <c r="A15460" t="str">
        <f xml:space="preserve"> _xlfn.XLOOKUP(H15460, 'Customers'!B:B, 'Customers'!A:A)</f>
        <v>CUST_119</v>
      </c>
      <c r="B15460" t="str">
        <f>_xlfn.XLOOKUP(L15460, Products!C:C, Products!A:A)</f>
        <v>PROD_6</v>
      </c>
      <c r="C15460">
        <v>15459</v>
      </c>
      <c r="D15460" s="2" t="s">
        <v>1267</v>
      </c>
      <c r="E15460">
        <f>YEAR(Orders[[#This Row],[Order_Date]])</f>
        <v>2023</v>
      </c>
      <c r="F15460">
        <f>MONTH(Orders[[#This Row],[Order_Date]])</f>
        <v>3</v>
      </c>
      <c r="G15460" s="2" t="s">
        <v>1154</v>
      </c>
      <c r="H15460" t="s">
        <v>371</v>
      </c>
      <c r="I15460" t="s">
        <v>14</v>
      </c>
      <c r="J15460" t="s">
        <v>22</v>
      </c>
      <c r="K15460" t="s">
        <v>34</v>
      </c>
      <c r="L15460" t="s">
        <v>52</v>
      </c>
      <c r="M15460" s="1">
        <v>4970.32</v>
      </c>
      <c r="N15460" s="1">
        <v>-61.86</v>
      </c>
      <c r="O15460">
        <v>0.17</v>
      </c>
    </row>
    <row r="15461" spans="1:15" x14ac:dyDescent="0.3">
      <c r="A15461" t="str">
        <f xml:space="preserve"> _xlfn.XLOOKUP(H15461, 'Customers'!B:B, 'Customers'!A:A)</f>
        <v>CUST_227</v>
      </c>
      <c r="B15461" t="str">
        <f>_xlfn.XLOOKUP(L15461, Products!C:C, Products!A:A)</f>
        <v>PROD_7</v>
      </c>
      <c r="C15461">
        <v>15460</v>
      </c>
      <c r="D15461" s="2" t="s">
        <v>684</v>
      </c>
      <c r="E15461">
        <f>YEAR(Orders[[#This Row],[Order_Date]])</f>
        <v>2022</v>
      </c>
      <c r="F15461">
        <f>MONTH(Orders[[#This Row],[Order_Date]])</f>
        <v>10</v>
      </c>
      <c r="G15461" s="2" t="s">
        <v>119</v>
      </c>
      <c r="H15461" t="s">
        <v>633</v>
      </c>
      <c r="I15461" t="s">
        <v>21</v>
      </c>
      <c r="J15461" t="s">
        <v>65</v>
      </c>
      <c r="K15461" t="s">
        <v>16</v>
      </c>
      <c r="L15461" t="s">
        <v>66</v>
      </c>
      <c r="M15461" s="1">
        <v>8427.5</v>
      </c>
      <c r="N15461" s="1">
        <v>-369.79</v>
      </c>
      <c r="O15461">
        <v>0.28999999999999998</v>
      </c>
    </row>
    <row r="15462" spans="1:15" x14ac:dyDescent="0.3">
      <c r="A15462" t="str">
        <f xml:space="preserve"> _xlfn.XLOOKUP(H15462, 'Customers'!B:B, 'Customers'!A:A)</f>
        <v>CUST_458</v>
      </c>
      <c r="B15462" t="str">
        <f>_xlfn.XLOOKUP(L15462, Products!C:C, Products!A:A)</f>
        <v>PROD_5</v>
      </c>
      <c r="C15462">
        <v>15461</v>
      </c>
      <c r="D15462" s="2" t="s">
        <v>1025</v>
      </c>
      <c r="E15462">
        <f>YEAR(Orders[[#This Row],[Order_Date]])</f>
        <v>2022</v>
      </c>
      <c r="F15462">
        <f>MONTH(Orders[[#This Row],[Order_Date]])</f>
        <v>11</v>
      </c>
      <c r="G15462" s="2" t="s">
        <v>249</v>
      </c>
      <c r="H15462" t="s">
        <v>1086</v>
      </c>
      <c r="I15462" t="s">
        <v>14</v>
      </c>
      <c r="J15462" t="s">
        <v>15</v>
      </c>
      <c r="K15462" t="s">
        <v>34</v>
      </c>
      <c r="L15462" t="s">
        <v>39</v>
      </c>
      <c r="M15462" s="1">
        <v>4325.95</v>
      </c>
      <c r="N15462" s="1">
        <v>675.87</v>
      </c>
      <c r="O15462">
        <v>0.05</v>
      </c>
    </row>
    <row r="15463" spans="1:15" x14ac:dyDescent="0.3">
      <c r="A15463" t="str">
        <f xml:space="preserve"> _xlfn.XLOOKUP(H15463, 'Customers'!B:B, 'Customers'!A:A)</f>
        <v>CUST_539</v>
      </c>
      <c r="B15463" t="str">
        <f>_xlfn.XLOOKUP(L15463, Products!C:C, Products!A:A)</f>
        <v>PROD_5</v>
      </c>
      <c r="C15463">
        <v>15462</v>
      </c>
      <c r="D15463" s="2" t="s">
        <v>395</v>
      </c>
      <c r="E15463">
        <f>YEAR(Orders[[#This Row],[Order_Date]])</f>
        <v>2023</v>
      </c>
      <c r="F15463">
        <f>MONTH(Orders[[#This Row],[Order_Date]])</f>
        <v>1</v>
      </c>
      <c r="G15463" s="2" t="s">
        <v>539</v>
      </c>
      <c r="H15463" t="s">
        <v>1220</v>
      </c>
      <c r="I15463" t="s">
        <v>32</v>
      </c>
      <c r="J15463" t="s">
        <v>22</v>
      </c>
      <c r="K15463" t="s">
        <v>34</v>
      </c>
      <c r="L15463" t="s">
        <v>39</v>
      </c>
      <c r="M15463" s="1">
        <v>9166.93</v>
      </c>
      <c r="N15463" s="1">
        <v>-395.43</v>
      </c>
      <c r="O15463">
        <v>0.15</v>
      </c>
    </row>
    <row r="15464" spans="1:15" x14ac:dyDescent="0.3">
      <c r="A15464" t="str">
        <f xml:space="preserve"> _xlfn.XLOOKUP(H15464, 'Customers'!B:B, 'Customers'!A:A)</f>
        <v>CUST_153</v>
      </c>
      <c r="B15464" t="str">
        <f>_xlfn.XLOOKUP(L15464, Products!C:C, Products!A:A)</f>
        <v>PROD_1</v>
      </c>
      <c r="C15464">
        <v>15463</v>
      </c>
      <c r="D15464" s="2" t="s">
        <v>325</v>
      </c>
      <c r="E15464">
        <f>YEAR(Orders[[#This Row],[Order_Date]])</f>
        <v>2022</v>
      </c>
      <c r="F15464">
        <f>MONTH(Orders[[#This Row],[Order_Date]])</f>
        <v>8</v>
      </c>
      <c r="G15464" s="2" t="s">
        <v>563</v>
      </c>
      <c r="H15464" t="s">
        <v>452</v>
      </c>
      <c r="I15464" t="s">
        <v>21</v>
      </c>
      <c r="J15464" t="s">
        <v>15</v>
      </c>
      <c r="K15464" t="s">
        <v>27</v>
      </c>
      <c r="L15464" t="s">
        <v>17</v>
      </c>
      <c r="M15464" s="1">
        <v>6809.86</v>
      </c>
      <c r="N15464" s="1">
        <v>-499.87</v>
      </c>
      <c r="O15464">
        <v>0.03</v>
      </c>
    </row>
    <row r="15465" spans="1:15" x14ac:dyDescent="0.3">
      <c r="A15465" t="str">
        <f xml:space="preserve"> _xlfn.XLOOKUP(H15465, 'Customers'!B:B, 'Customers'!A:A)</f>
        <v>CUST_667</v>
      </c>
      <c r="B15465" t="str">
        <f>_xlfn.XLOOKUP(L15465, Products!C:C, Products!A:A)</f>
        <v>PROD_3</v>
      </c>
      <c r="C15465">
        <v>15464</v>
      </c>
      <c r="D15465" s="2" t="s">
        <v>502</v>
      </c>
      <c r="E15465">
        <f>YEAR(Orders[[#This Row],[Order_Date]])</f>
        <v>2022</v>
      </c>
      <c r="F15465">
        <f>MONTH(Orders[[#This Row],[Order_Date]])</f>
        <v>11</v>
      </c>
      <c r="G15465" s="2" t="s">
        <v>592</v>
      </c>
      <c r="H15465" t="s">
        <v>1396</v>
      </c>
      <c r="I15465" t="s">
        <v>32</v>
      </c>
      <c r="J15465" t="s">
        <v>65</v>
      </c>
      <c r="K15465" t="s">
        <v>27</v>
      </c>
      <c r="L15465" t="s">
        <v>28</v>
      </c>
      <c r="M15465" s="1">
        <v>1968.05</v>
      </c>
      <c r="N15465" s="1">
        <v>211.97</v>
      </c>
      <c r="O15465">
        <v>0.04</v>
      </c>
    </row>
    <row r="15466" spans="1:15" x14ac:dyDescent="0.3">
      <c r="A15466" t="str">
        <f xml:space="preserve"> _xlfn.XLOOKUP(H15466, 'Customers'!B:B, 'Customers'!A:A)</f>
        <v>CUST_264</v>
      </c>
      <c r="B15466" t="str">
        <f>_xlfn.XLOOKUP(L15466, Products!C:C, Products!A:A)</f>
        <v>PROD_7</v>
      </c>
      <c r="C15466">
        <v>15465</v>
      </c>
      <c r="D15466" s="2" t="s">
        <v>104</v>
      </c>
      <c r="E15466">
        <f>YEAR(Orders[[#This Row],[Order_Date]])</f>
        <v>2022</v>
      </c>
      <c r="F15466">
        <f>MONTH(Orders[[#This Row],[Order_Date]])</f>
        <v>2</v>
      </c>
      <c r="G15466" s="2" t="s">
        <v>672</v>
      </c>
      <c r="H15466" t="s">
        <v>717</v>
      </c>
      <c r="I15466" t="s">
        <v>21</v>
      </c>
      <c r="J15466" t="s">
        <v>65</v>
      </c>
      <c r="K15466" t="s">
        <v>16</v>
      </c>
      <c r="L15466" t="s">
        <v>66</v>
      </c>
      <c r="M15466" s="1">
        <v>1177.9100000000001</v>
      </c>
      <c r="N15466" s="1">
        <v>-66.34</v>
      </c>
      <c r="O15466">
        <v>0.11</v>
      </c>
    </row>
    <row r="15467" spans="1:15" x14ac:dyDescent="0.3">
      <c r="A15467" t="str">
        <f xml:space="preserve"> _xlfn.XLOOKUP(H15467, 'Customers'!B:B, 'Customers'!A:A)</f>
        <v>CUST_171</v>
      </c>
      <c r="B15467" t="str">
        <f>_xlfn.XLOOKUP(L15467, Products!C:C, Products!A:A)</f>
        <v>PROD_1</v>
      </c>
      <c r="C15467">
        <v>15466</v>
      </c>
      <c r="D15467" s="2" t="s">
        <v>1583</v>
      </c>
      <c r="E15467">
        <f>YEAR(Orders[[#This Row],[Order_Date]])</f>
        <v>2023</v>
      </c>
      <c r="F15467">
        <f>MONTH(Orders[[#This Row],[Order_Date]])</f>
        <v>10</v>
      </c>
      <c r="G15467" s="2" t="s">
        <v>525</v>
      </c>
      <c r="H15467" t="s">
        <v>503</v>
      </c>
      <c r="I15467" t="s">
        <v>14</v>
      </c>
      <c r="J15467" t="s">
        <v>22</v>
      </c>
      <c r="K15467" t="s">
        <v>16</v>
      </c>
      <c r="L15467" t="s">
        <v>17</v>
      </c>
      <c r="M15467" s="1">
        <v>9879.9</v>
      </c>
      <c r="N15467" s="1">
        <v>2618.23</v>
      </c>
      <c r="O15467">
        <v>0.18</v>
      </c>
    </row>
    <row r="15468" spans="1:15" x14ac:dyDescent="0.3">
      <c r="A15468" t="str">
        <f xml:space="preserve"> _xlfn.XLOOKUP(H15468, 'Customers'!B:B, 'Customers'!A:A)</f>
        <v>CUST_177</v>
      </c>
      <c r="B15468" t="str">
        <f>_xlfn.XLOOKUP(L15468, Products!C:C, Products!A:A)</f>
        <v>PROD_7</v>
      </c>
      <c r="C15468">
        <v>15467</v>
      </c>
      <c r="D15468" s="2" t="s">
        <v>241</v>
      </c>
      <c r="E15468">
        <f>YEAR(Orders[[#This Row],[Order_Date]])</f>
        <v>2022</v>
      </c>
      <c r="F15468">
        <f>MONTH(Orders[[#This Row],[Order_Date]])</f>
        <v>8</v>
      </c>
      <c r="G15468" s="2" t="s">
        <v>211</v>
      </c>
      <c r="H15468" t="s">
        <v>517</v>
      </c>
      <c r="I15468" t="s">
        <v>32</v>
      </c>
      <c r="J15468" t="s">
        <v>22</v>
      </c>
      <c r="K15468" t="s">
        <v>16</v>
      </c>
      <c r="L15468" t="s">
        <v>66</v>
      </c>
      <c r="M15468" s="1">
        <v>6148.39</v>
      </c>
      <c r="N15468" s="1">
        <v>237.49</v>
      </c>
      <c r="O15468">
        <v>0.02</v>
      </c>
    </row>
    <row r="15469" spans="1:15" x14ac:dyDescent="0.3">
      <c r="A15469" t="str">
        <f xml:space="preserve"> _xlfn.XLOOKUP(H15469, 'Customers'!B:B, 'Customers'!A:A)</f>
        <v>CUST_156</v>
      </c>
      <c r="B15469" t="str">
        <f>_xlfn.XLOOKUP(L15469, Products!C:C, Products!A:A)</f>
        <v>PROD_3</v>
      </c>
      <c r="C15469">
        <v>15468</v>
      </c>
      <c r="D15469" s="2" t="s">
        <v>214</v>
      </c>
      <c r="E15469">
        <f>YEAR(Orders[[#This Row],[Order_Date]])</f>
        <v>2022</v>
      </c>
      <c r="F15469">
        <f>MONTH(Orders[[#This Row],[Order_Date]])</f>
        <v>8</v>
      </c>
      <c r="G15469" s="2" t="s">
        <v>630</v>
      </c>
      <c r="H15469" t="s">
        <v>458</v>
      </c>
      <c r="I15469" t="s">
        <v>32</v>
      </c>
      <c r="J15469" t="s">
        <v>33</v>
      </c>
      <c r="K15469" t="s">
        <v>27</v>
      </c>
      <c r="L15469" t="s">
        <v>28</v>
      </c>
      <c r="M15469" s="1">
        <v>2020.38</v>
      </c>
      <c r="N15469" s="1">
        <v>-2.48</v>
      </c>
      <c r="O15469">
        <v>0.1</v>
      </c>
    </row>
    <row r="15470" spans="1:15" x14ac:dyDescent="0.3">
      <c r="A15470" t="str">
        <f xml:space="preserve"> _xlfn.XLOOKUP(H15470, 'Customers'!B:B, 'Customers'!A:A)</f>
        <v>CUST_484</v>
      </c>
      <c r="B15470" t="str">
        <f>_xlfn.XLOOKUP(L15470, Products!C:C, Products!A:A)</f>
        <v>PROD_1</v>
      </c>
      <c r="C15470">
        <v>15469</v>
      </c>
      <c r="D15470" s="2" t="s">
        <v>721</v>
      </c>
      <c r="E15470">
        <f>YEAR(Orders[[#This Row],[Order_Date]])</f>
        <v>2023</v>
      </c>
      <c r="F15470">
        <f>MONTH(Orders[[#This Row],[Order_Date]])</f>
        <v>5</v>
      </c>
      <c r="G15470" s="2" t="s">
        <v>615</v>
      </c>
      <c r="H15470" t="s">
        <v>1127</v>
      </c>
      <c r="I15470" t="s">
        <v>21</v>
      </c>
      <c r="J15470" t="s">
        <v>33</v>
      </c>
      <c r="K15470" t="s">
        <v>16</v>
      </c>
      <c r="L15470" t="s">
        <v>17</v>
      </c>
      <c r="M15470" s="1">
        <v>5268.43</v>
      </c>
      <c r="N15470" s="1">
        <v>1125.0999999999999</v>
      </c>
      <c r="O15470">
        <v>0.14000000000000001</v>
      </c>
    </row>
    <row r="15471" spans="1:15" x14ac:dyDescent="0.3">
      <c r="A15471" t="str">
        <f xml:space="preserve"> _xlfn.XLOOKUP(H15471, 'Customers'!B:B, 'Customers'!A:A)</f>
        <v>CUST_471</v>
      </c>
      <c r="B15471" t="str">
        <f>_xlfn.XLOOKUP(L15471, Products!C:C, Products!A:A)</f>
        <v>PROD_5</v>
      </c>
      <c r="C15471">
        <v>15470</v>
      </c>
      <c r="D15471" s="2" t="s">
        <v>1615</v>
      </c>
      <c r="E15471">
        <f>YEAR(Orders[[#This Row],[Order_Date]])</f>
        <v>2022</v>
      </c>
      <c r="F15471">
        <f>MONTH(Orders[[#This Row],[Order_Date]])</f>
        <v>1</v>
      </c>
      <c r="G15471" s="2" t="s">
        <v>567</v>
      </c>
      <c r="H15471" t="s">
        <v>1102</v>
      </c>
      <c r="I15471" t="s">
        <v>14</v>
      </c>
      <c r="J15471" t="s">
        <v>15</v>
      </c>
      <c r="K15471" t="s">
        <v>34</v>
      </c>
      <c r="L15471" t="s">
        <v>39</v>
      </c>
      <c r="M15471" s="1">
        <v>1934.96</v>
      </c>
      <c r="N15471" s="1">
        <v>314.33999999999997</v>
      </c>
      <c r="O15471">
        <v>0.25</v>
      </c>
    </row>
    <row r="15472" spans="1:15" x14ac:dyDescent="0.3">
      <c r="A15472" t="str">
        <f xml:space="preserve"> _xlfn.XLOOKUP(H15472, 'Customers'!B:B, 'Customers'!A:A)</f>
        <v>CUST_7</v>
      </c>
      <c r="B15472" t="str">
        <f>_xlfn.XLOOKUP(L15472, Products!C:C, Products!A:A)</f>
        <v>PROD_7</v>
      </c>
      <c r="C15472">
        <v>15471</v>
      </c>
      <c r="D15472" s="2" t="s">
        <v>918</v>
      </c>
      <c r="E15472">
        <f>YEAR(Orders[[#This Row],[Order_Date]])</f>
        <v>2023</v>
      </c>
      <c r="F15472">
        <f>MONTH(Orders[[#This Row],[Order_Date]])</f>
        <v>3</v>
      </c>
      <c r="G15472" s="2" t="s">
        <v>890</v>
      </c>
      <c r="H15472" t="s">
        <v>45</v>
      </c>
      <c r="I15472" t="s">
        <v>32</v>
      </c>
      <c r="J15472" t="s">
        <v>15</v>
      </c>
      <c r="K15472" t="s">
        <v>16</v>
      </c>
      <c r="L15472" t="s">
        <v>66</v>
      </c>
      <c r="M15472" s="1">
        <v>7388.87</v>
      </c>
      <c r="N15472" s="1">
        <v>-294.76</v>
      </c>
      <c r="O15472">
        <v>0.28999999999999998</v>
      </c>
    </row>
    <row r="15473" spans="1:15" x14ac:dyDescent="0.3">
      <c r="A15473" t="str">
        <f xml:space="preserve"> _xlfn.XLOOKUP(H15473, 'Customers'!B:B, 'Customers'!A:A)</f>
        <v>CUST_794</v>
      </c>
      <c r="B15473" t="str">
        <f>_xlfn.XLOOKUP(L15473, Products!C:C, Products!A:A)</f>
        <v>PROD_8</v>
      </c>
      <c r="C15473">
        <v>15472</v>
      </c>
      <c r="D15473" s="2" t="s">
        <v>37</v>
      </c>
      <c r="E15473">
        <f>YEAR(Orders[[#This Row],[Order_Date]])</f>
        <v>2023</v>
      </c>
      <c r="F15473">
        <f>MONTH(Orders[[#This Row],[Order_Date]])</f>
        <v>10</v>
      </c>
      <c r="G15473" s="2" t="s">
        <v>1342</v>
      </c>
      <c r="H15473" t="s">
        <v>1542</v>
      </c>
      <c r="I15473" t="s">
        <v>14</v>
      </c>
      <c r="J15473" t="s">
        <v>15</v>
      </c>
      <c r="K15473" t="s">
        <v>27</v>
      </c>
      <c r="L15473" t="s">
        <v>73</v>
      </c>
      <c r="M15473" s="1">
        <v>7890.49</v>
      </c>
      <c r="N15473" s="1">
        <v>1613.3</v>
      </c>
      <c r="O15473">
        <v>0.15</v>
      </c>
    </row>
    <row r="15474" spans="1:15" x14ac:dyDescent="0.3">
      <c r="A15474" t="str">
        <f xml:space="preserve"> _xlfn.XLOOKUP(H15474, 'Customers'!B:B, 'Customers'!A:A)</f>
        <v>CUST_699</v>
      </c>
      <c r="B15474" t="str">
        <f>_xlfn.XLOOKUP(L15474, Products!C:C, Products!A:A)</f>
        <v>PROD_7</v>
      </c>
      <c r="C15474">
        <v>15473</v>
      </c>
      <c r="D15474" s="2" t="s">
        <v>91</v>
      </c>
      <c r="E15474">
        <f>YEAR(Orders[[#This Row],[Order_Date]])</f>
        <v>2023</v>
      </c>
      <c r="F15474">
        <f>MONTH(Orders[[#This Row],[Order_Date]])</f>
        <v>9</v>
      </c>
      <c r="G15474" s="2" t="s">
        <v>1068</v>
      </c>
      <c r="H15474" t="s">
        <v>1438</v>
      </c>
      <c r="I15474" t="s">
        <v>14</v>
      </c>
      <c r="J15474" t="s">
        <v>22</v>
      </c>
      <c r="K15474" t="s">
        <v>16</v>
      </c>
      <c r="L15474" t="s">
        <v>66</v>
      </c>
      <c r="M15474" s="1">
        <v>6951.05</v>
      </c>
      <c r="N15474" s="1">
        <v>1261.58</v>
      </c>
      <c r="O15474">
        <v>0.25</v>
      </c>
    </row>
    <row r="15475" spans="1:15" x14ac:dyDescent="0.3">
      <c r="A15475" t="str">
        <f xml:space="preserve"> _xlfn.XLOOKUP(H15475, 'Customers'!B:B, 'Customers'!A:A)</f>
        <v>CUST_868</v>
      </c>
      <c r="B15475" t="str">
        <f>_xlfn.XLOOKUP(L15475, Products!C:C, Products!A:A)</f>
        <v>PROD_3</v>
      </c>
      <c r="C15475">
        <v>15474</v>
      </c>
      <c r="D15475" s="2" t="s">
        <v>12</v>
      </c>
      <c r="E15475">
        <f>YEAR(Orders[[#This Row],[Order_Date]])</f>
        <v>2023</v>
      </c>
      <c r="F15475">
        <f>MONTH(Orders[[#This Row],[Order_Date]])</f>
        <v>9</v>
      </c>
      <c r="G15475" s="2" t="s">
        <v>1480</v>
      </c>
      <c r="H15475" t="s">
        <v>1622</v>
      </c>
      <c r="I15475" t="s">
        <v>21</v>
      </c>
      <c r="J15475" t="s">
        <v>65</v>
      </c>
      <c r="K15475" t="s">
        <v>27</v>
      </c>
      <c r="L15475" t="s">
        <v>28</v>
      </c>
      <c r="M15475" s="1">
        <v>4171.53</v>
      </c>
      <c r="N15475" s="1">
        <v>176.4</v>
      </c>
      <c r="O15475">
        <v>0.28999999999999998</v>
      </c>
    </row>
    <row r="15476" spans="1:15" x14ac:dyDescent="0.3">
      <c r="A15476" t="str">
        <f xml:space="preserve"> _xlfn.XLOOKUP(H15476, 'Customers'!B:B, 'Customers'!A:A)</f>
        <v>CUST_203</v>
      </c>
      <c r="B15476" t="str">
        <f>_xlfn.XLOOKUP(L15476, Products!C:C, Products!A:A)</f>
        <v>PROD_8</v>
      </c>
      <c r="C15476">
        <v>15475</v>
      </c>
      <c r="D15476" s="2" t="s">
        <v>980</v>
      </c>
      <c r="E15476">
        <f>YEAR(Orders[[#This Row],[Order_Date]])</f>
        <v>2023</v>
      </c>
      <c r="F15476">
        <f>MONTH(Orders[[#This Row],[Order_Date]])</f>
        <v>7</v>
      </c>
      <c r="G15476" s="2" t="s">
        <v>349</v>
      </c>
      <c r="H15476" t="s">
        <v>581</v>
      </c>
      <c r="I15476" t="s">
        <v>32</v>
      </c>
      <c r="J15476" t="s">
        <v>65</v>
      </c>
      <c r="K15476" t="s">
        <v>27</v>
      </c>
      <c r="L15476" t="s">
        <v>73</v>
      </c>
      <c r="M15476" s="1">
        <v>2301.89</v>
      </c>
      <c r="N15476" s="1">
        <v>19.16</v>
      </c>
      <c r="O15476">
        <v>0.27</v>
      </c>
    </row>
    <row r="15477" spans="1:15" x14ac:dyDescent="0.3">
      <c r="A15477" t="str">
        <f xml:space="preserve"> _xlfn.XLOOKUP(H15477, 'Customers'!B:B, 'Customers'!A:A)</f>
        <v>CUST_216</v>
      </c>
      <c r="B15477" t="str">
        <f>_xlfn.XLOOKUP(L15477, Products!C:C, Products!A:A)</f>
        <v>PROD_8</v>
      </c>
      <c r="C15477">
        <v>15476</v>
      </c>
      <c r="D15477" s="2" t="s">
        <v>1325</v>
      </c>
      <c r="E15477">
        <f>YEAR(Orders[[#This Row],[Order_Date]])</f>
        <v>2022</v>
      </c>
      <c r="F15477">
        <f>MONTH(Orders[[#This Row],[Order_Date]])</f>
        <v>1</v>
      </c>
      <c r="G15477" s="2" t="s">
        <v>462</v>
      </c>
      <c r="H15477" t="s">
        <v>608</v>
      </c>
      <c r="I15477" t="s">
        <v>14</v>
      </c>
      <c r="J15477" t="s">
        <v>33</v>
      </c>
      <c r="K15477" t="s">
        <v>27</v>
      </c>
      <c r="L15477" t="s">
        <v>73</v>
      </c>
      <c r="M15477" s="1">
        <v>8675.2900000000009</v>
      </c>
      <c r="N15477" s="1">
        <v>889.44</v>
      </c>
      <c r="O15477">
        <v>0.25</v>
      </c>
    </row>
    <row r="15478" spans="1:15" x14ac:dyDescent="0.3">
      <c r="A15478" t="str">
        <f xml:space="preserve"> _xlfn.XLOOKUP(H15478, 'Customers'!B:B, 'Customers'!A:A)</f>
        <v>CUST_637</v>
      </c>
      <c r="B15478" t="str">
        <f>_xlfn.XLOOKUP(L15478, Products!C:C, Products!A:A)</f>
        <v>PROD_4</v>
      </c>
      <c r="C15478">
        <v>15477</v>
      </c>
      <c r="D15478" s="2" t="s">
        <v>37</v>
      </c>
      <c r="E15478">
        <f>YEAR(Orders[[#This Row],[Order_Date]])</f>
        <v>2023</v>
      </c>
      <c r="F15478">
        <f>MONTH(Orders[[#This Row],[Order_Date]])</f>
        <v>10</v>
      </c>
      <c r="G15478" s="2" t="s">
        <v>1101</v>
      </c>
      <c r="H15478" t="s">
        <v>1361</v>
      </c>
      <c r="I15478" t="s">
        <v>14</v>
      </c>
      <c r="J15478" t="s">
        <v>22</v>
      </c>
      <c r="K15478" t="s">
        <v>34</v>
      </c>
      <c r="L15478" t="s">
        <v>35</v>
      </c>
      <c r="M15478" s="1">
        <v>3779.81</v>
      </c>
      <c r="N15478" s="1">
        <v>-98.73</v>
      </c>
      <c r="O15478">
        <v>0.28999999999999998</v>
      </c>
    </row>
    <row r="15479" spans="1:15" x14ac:dyDescent="0.3">
      <c r="A15479" t="str">
        <f xml:space="preserve"> _xlfn.XLOOKUP(H15479, 'Customers'!B:B, 'Customers'!A:A)</f>
        <v>CUST_547</v>
      </c>
      <c r="B15479" t="str">
        <f>_xlfn.XLOOKUP(L15479, Products!C:C, Products!A:A)</f>
        <v>PROD_1</v>
      </c>
      <c r="C15479">
        <v>15478</v>
      </c>
      <c r="D15479" s="2" t="s">
        <v>104</v>
      </c>
      <c r="E15479">
        <f>YEAR(Orders[[#This Row],[Order_Date]])</f>
        <v>2022</v>
      </c>
      <c r="F15479">
        <f>MONTH(Orders[[#This Row],[Order_Date]])</f>
        <v>2</v>
      </c>
      <c r="G15479" s="2" t="s">
        <v>1227</v>
      </c>
      <c r="H15479" t="s">
        <v>1231</v>
      </c>
      <c r="I15479" t="s">
        <v>14</v>
      </c>
      <c r="J15479" t="s">
        <v>15</v>
      </c>
      <c r="K15479" t="s">
        <v>16</v>
      </c>
      <c r="L15479" t="s">
        <v>17</v>
      </c>
      <c r="M15479" s="1">
        <v>5998.68</v>
      </c>
      <c r="N15479" s="1">
        <v>-91.08</v>
      </c>
      <c r="O15479">
        <v>0.28000000000000003</v>
      </c>
    </row>
    <row r="15480" spans="1:15" x14ac:dyDescent="0.3">
      <c r="A15480" t="str">
        <f xml:space="preserve"> _xlfn.XLOOKUP(H15480, 'Customers'!B:B, 'Customers'!A:A)</f>
        <v>CUST_799</v>
      </c>
      <c r="B15480" t="str">
        <f>_xlfn.XLOOKUP(L15480, Products!C:C, Products!A:A)</f>
        <v>PROD_2</v>
      </c>
      <c r="C15480">
        <v>15479</v>
      </c>
      <c r="D15480" s="2" t="s">
        <v>264</v>
      </c>
      <c r="E15480">
        <f>YEAR(Orders[[#This Row],[Order_Date]])</f>
        <v>2022</v>
      </c>
      <c r="F15480">
        <f>MONTH(Orders[[#This Row],[Order_Date]])</f>
        <v>9</v>
      </c>
      <c r="G15480" s="2" t="s">
        <v>60</v>
      </c>
      <c r="H15480" t="s">
        <v>1548</v>
      </c>
      <c r="I15480" t="s">
        <v>32</v>
      </c>
      <c r="J15480" t="s">
        <v>33</v>
      </c>
      <c r="K15480" t="s">
        <v>16</v>
      </c>
      <c r="L15480" t="s">
        <v>23</v>
      </c>
      <c r="M15480" s="1">
        <v>1125.3599999999999</v>
      </c>
      <c r="N15480" s="1">
        <v>-38.69</v>
      </c>
      <c r="O15480">
        <v>0.03</v>
      </c>
    </row>
    <row r="15481" spans="1:15" x14ac:dyDescent="0.3">
      <c r="A15481" t="str">
        <f xml:space="preserve"> _xlfn.XLOOKUP(H15481, 'Customers'!B:B, 'Customers'!A:A)</f>
        <v>CUST_49</v>
      </c>
      <c r="B15481" t="str">
        <f>_xlfn.XLOOKUP(L15481, Products!C:C, Products!A:A)</f>
        <v>PROD_3</v>
      </c>
      <c r="C15481">
        <v>15480</v>
      </c>
      <c r="D15481" s="2" t="s">
        <v>975</v>
      </c>
      <c r="E15481">
        <f>YEAR(Orders[[#This Row],[Order_Date]])</f>
        <v>2023</v>
      </c>
      <c r="F15481">
        <f>MONTH(Orders[[#This Row],[Order_Date]])</f>
        <v>6</v>
      </c>
      <c r="G15481" s="2" t="s">
        <v>68</v>
      </c>
      <c r="H15481" t="s">
        <v>173</v>
      </c>
      <c r="I15481" t="s">
        <v>21</v>
      </c>
      <c r="J15481" t="s">
        <v>33</v>
      </c>
      <c r="K15481" t="s">
        <v>27</v>
      </c>
      <c r="L15481" t="s">
        <v>28</v>
      </c>
      <c r="M15481" s="1">
        <v>9322.06</v>
      </c>
      <c r="N15481" s="1">
        <v>-886.45</v>
      </c>
      <c r="O15481">
        <v>0.13</v>
      </c>
    </row>
    <row r="15482" spans="1:15" x14ac:dyDescent="0.3">
      <c r="A15482" t="str">
        <f xml:space="preserve"> _xlfn.XLOOKUP(H15482, 'Customers'!B:B, 'Customers'!A:A)</f>
        <v>CUST_653</v>
      </c>
      <c r="B15482" t="str">
        <f>_xlfn.XLOOKUP(L15482, Products!C:C, Products!A:A)</f>
        <v>PROD_6</v>
      </c>
      <c r="C15482">
        <v>15481</v>
      </c>
      <c r="D15482" s="2" t="s">
        <v>1483</v>
      </c>
      <c r="E15482">
        <f>YEAR(Orders[[#This Row],[Order_Date]])</f>
        <v>2022</v>
      </c>
      <c r="F15482">
        <f>MONTH(Orders[[#This Row],[Order_Date]])</f>
        <v>1</v>
      </c>
      <c r="G15482" s="2" t="s">
        <v>463</v>
      </c>
      <c r="H15482" t="s">
        <v>1380</v>
      </c>
      <c r="I15482" t="s">
        <v>14</v>
      </c>
      <c r="J15482" t="s">
        <v>65</v>
      </c>
      <c r="K15482" t="s">
        <v>34</v>
      </c>
      <c r="L15482" t="s">
        <v>52</v>
      </c>
      <c r="M15482" s="1">
        <v>3426.59</v>
      </c>
      <c r="N15482" s="1">
        <v>928.82</v>
      </c>
      <c r="O15482">
        <v>0</v>
      </c>
    </row>
    <row r="15483" spans="1:15" x14ac:dyDescent="0.3">
      <c r="A15483" t="str">
        <f xml:space="preserve"> _xlfn.XLOOKUP(H15483, 'Customers'!B:B, 'Customers'!A:A)</f>
        <v>CUST_119</v>
      </c>
      <c r="B15483" t="str">
        <f>_xlfn.XLOOKUP(L15483, Products!C:C, Products!A:A)</f>
        <v>PROD_3</v>
      </c>
      <c r="C15483">
        <v>15482</v>
      </c>
      <c r="D15483" s="2" t="s">
        <v>1009</v>
      </c>
      <c r="E15483">
        <f>YEAR(Orders[[#This Row],[Order_Date]])</f>
        <v>2022</v>
      </c>
      <c r="F15483">
        <f>MONTH(Orders[[#This Row],[Order_Date]])</f>
        <v>5</v>
      </c>
      <c r="G15483" s="2" t="s">
        <v>220</v>
      </c>
      <c r="H15483" t="s">
        <v>371</v>
      </c>
      <c r="I15483" t="s">
        <v>14</v>
      </c>
      <c r="J15483" t="s">
        <v>22</v>
      </c>
      <c r="K15483" t="s">
        <v>27</v>
      </c>
      <c r="L15483" t="s">
        <v>28</v>
      </c>
      <c r="M15483" s="1">
        <v>7770.64</v>
      </c>
      <c r="N15483" s="1">
        <v>1900.75</v>
      </c>
      <c r="O15483">
        <v>0.08</v>
      </c>
    </row>
    <row r="15484" spans="1:15" x14ac:dyDescent="0.3">
      <c r="A15484" t="str">
        <f xml:space="preserve"> _xlfn.XLOOKUP(H15484, 'Customers'!B:B, 'Customers'!A:A)</f>
        <v>CUST_864</v>
      </c>
      <c r="B15484" t="str">
        <f>_xlfn.XLOOKUP(L15484, Products!C:C, Products!A:A)</f>
        <v>PROD_3</v>
      </c>
      <c r="C15484">
        <v>15483</v>
      </c>
      <c r="D15484" s="2" t="s">
        <v>201</v>
      </c>
      <c r="E15484">
        <f>YEAR(Orders[[#This Row],[Order_Date]])</f>
        <v>2023</v>
      </c>
      <c r="F15484">
        <f>MONTH(Orders[[#This Row],[Order_Date]])</f>
        <v>1</v>
      </c>
      <c r="G15484" s="2" t="s">
        <v>83</v>
      </c>
      <c r="H15484" t="s">
        <v>1618</v>
      </c>
      <c r="I15484" t="s">
        <v>14</v>
      </c>
      <c r="J15484" t="s">
        <v>65</v>
      </c>
      <c r="K15484" t="s">
        <v>27</v>
      </c>
      <c r="L15484" t="s">
        <v>28</v>
      </c>
      <c r="M15484" s="1">
        <v>7880.92</v>
      </c>
      <c r="N15484" s="1">
        <v>-137.61000000000001</v>
      </c>
      <c r="O15484">
        <v>0.27</v>
      </c>
    </row>
    <row r="15485" spans="1:15" x14ac:dyDescent="0.3">
      <c r="A15485" t="str">
        <f xml:space="preserve"> _xlfn.XLOOKUP(H15485, 'Customers'!B:B, 'Customers'!A:A)</f>
        <v>CUST_888</v>
      </c>
      <c r="B15485" t="str">
        <f>_xlfn.XLOOKUP(L15485, Products!C:C, Products!A:A)</f>
        <v>PROD_8</v>
      </c>
      <c r="C15485">
        <v>15484</v>
      </c>
      <c r="D15485" s="2" t="s">
        <v>1678</v>
      </c>
      <c r="E15485">
        <f>YEAR(Orders[[#This Row],[Order_Date]])</f>
        <v>2023</v>
      </c>
      <c r="F15485">
        <f>MONTH(Orders[[#This Row],[Order_Date]])</f>
        <v>12</v>
      </c>
      <c r="G15485" s="2" t="s">
        <v>922</v>
      </c>
      <c r="H15485" t="s">
        <v>1645</v>
      </c>
      <c r="I15485" t="s">
        <v>32</v>
      </c>
      <c r="J15485" t="s">
        <v>22</v>
      </c>
      <c r="K15485" t="s">
        <v>27</v>
      </c>
      <c r="L15485" t="s">
        <v>73</v>
      </c>
      <c r="M15485" s="1">
        <v>236.55</v>
      </c>
      <c r="N15485" s="1">
        <v>42.11</v>
      </c>
      <c r="O15485">
        <v>0.28999999999999998</v>
      </c>
    </row>
    <row r="15486" spans="1:15" x14ac:dyDescent="0.3">
      <c r="A15486" t="str">
        <f xml:space="preserve"> _xlfn.XLOOKUP(H15486, 'Customers'!B:B, 'Customers'!A:A)</f>
        <v>CUST_463</v>
      </c>
      <c r="B15486" t="str">
        <f>_xlfn.XLOOKUP(L15486, Products!C:C, Products!A:A)</f>
        <v>PROD_5</v>
      </c>
      <c r="C15486">
        <v>15485</v>
      </c>
      <c r="D15486" s="2" t="s">
        <v>913</v>
      </c>
      <c r="E15486">
        <f>YEAR(Orders[[#This Row],[Order_Date]])</f>
        <v>2022</v>
      </c>
      <c r="F15486">
        <f>MONTH(Orders[[#This Row],[Order_Date]])</f>
        <v>9</v>
      </c>
      <c r="G15486" s="2" t="s">
        <v>814</v>
      </c>
      <c r="H15486" t="s">
        <v>1091</v>
      </c>
      <c r="I15486" t="s">
        <v>21</v>
      </c>
      <c r="J15486" t="s">
        <v>22</v>
      </c>
      <c r="K15486" t="s">
        <v>34</v>
      </c>
      <c r="L15486" t="s">
        <v>39</v>
      </c>
      <c r="M15486" s="1">
        <v>786.01</v>
      </c>
      <c r="N15486" s="1">
        <v>189.92</v>
      </c>
      <c r="O15486">
        <v>0.28999999999999998</v>
      </c>
    </row>
    <row r="15487" spans="1:15" x14ac:dyDescent="0.3">
      <c r="A15487" t="str">
        <f xml:space="preserve"> _xlfn.XLOOKUP(H15487, 'Customers'!B:B, 'Customers'!A:A)</f>
        <v>CUST_484</v>
      </c>
      <c r="B15487" t="str">
        <f>_xlfn.XLOOKUP(L15487, Products!C:C, Products!A:A)</f>
        <v>PROD_1</v>
      </c>
      <c r="C15487">
        <v>15486</v>
      </c>
      <c r="D15487" s="2" t="s">
        <v>696</v>
      </c>
      <c r="E15487">
        <f>YEAR(Orders[[#This Row],[Order_Date]])</f>
        <v>2023</v>
      </c>
      <c r="F15487">
        <f>MONTH(Orders[[#This Row],[Order_Date]])</f>
        <v>10</v>
      </c>
      <c r="G15487" s="2" t="s">
        <v>1188</v>
      </c>
      <c r="H15487" t="s">
        <v>1127</v>
      </c>
      <c r="I15487" t="s">
        <v>32</v>
      </c>
      <c r="J15487" t="s">
        <v>65</v>
      </c>
      <c r="K15487" t="s">
        <v>16</v>
      </c>
      <c r="L15487" t="s">
        <v>17</v>
      </c>
      <c r="M15487" s="1">
        <v>7873.72</v>
      </c>
      <c r="N15487" s="1">
        <v>377.87</v>
      </c>
      <c r="O15487">
        <v>0.22</v>
      </c>
    </row>
    <row r="15488" spans="1:15" x14ac:dyDescent="0.3">
      <c r="A15488" t="str">
        <f xml:space="preserve"> _xlfn.XLOOKUP(H15488, 'Customers'!B:B, 'Customers'!A:A)</f>
        <v>CUST_360</v>
      </c>
      <c r="B15488" t="str">
        <f>_xlfn.XLOOKUP(L15488, Products!C:C, Products!A:A)</f>
        <v>PROD_1</v>
      </c>
      <c r="C15488">
        <v>15487</v>
      </c>
      <c r="D15488" s="2" t="s">
        <v>221</v>
      </c>
      <c r="E15488">
        <f>YEAR(Orders[[#This Row],[Order_Date]])</f>
        <v>2022</v>
      </c>
      <c r="F15488">
        <f>MONTH(Orders[[#This Row],[Order_Date]])</f>
        <v>5</v>
      </c>
      <c r="G15488" s="2" t="s">
        <v>773</v>
      </c>
      <c r="H15488" t="s">
        <v>903</v>
      </c>
      <c r="I15488" t="s">
        <v>32</v>
      </c>
      <c r="J15488" t="s">
        <v>33</v>
      </c>
      <c r="K15488" t="s">
        <v>27</v>
      </c>
      <c r="L15488" t="s">
        <v>17</v>
      </c>
      <c r="M15488" s="1">
        <v>4602</v>
      </c>
      <c r="N15488" s="1">
        <v>1056.46</v>
      </c>
      <c r="O15488">
        <v>0.12</v>
      </c>
    </row>
    <row r="15489" spans="1:15" x14ac:dyDescent="0.3">
      <c r="A15489" t="str">
        <f xml:space="preserve"> _xlfn.XLOOKUP(H15489, 'Customers'!B:B, 'Customers'!A:A)</f>
        <v>CUST_138</v>
      </c>
      <c r="B15489" t="str">
        <f>_xlfn.XLOOKUP(L15489, Products!C:C, Products!A:A)</f>
        <v>PROD_5</v>
      </c>
      <c r="C15489">
        <v>15488</v>
      </c>
      <c r="D15489" s="2" t="s">
        <v>80</v>
      </c>
      <c r="E15489">
        <f>YEAR(Orders[[#This Row],[Order_Date]])</f>
        <v>2023</v>
      </c>
      <c r="F15489">
        <f>MONTH(Orders[[#This Row],[Order_Date]])</f>
        <v>11</v>
      </c>
      <c r="G15489" s="2" t="s">
        <v>821</v>
      </c>
      <c r="H15489" t="s">
        <v>422</v>
      </c>
      <c r="I15489" t="s">
        <v>21</v>
      </c>
      <c r="J15489" t="s">
        <v>22</v>
      </c>
      <c r="K15489" t="s">
        <v>34</v>
      </c>
      <c r="L15489" t="s">
        <v>39</v>
      </c>
      <c r="M15489" s="1">
        <v>3100.41</v>
      </c>
      <c r="N15489" s="1">
        <v>402.52</v>
      </c>
      <c r="O15489">
        <v>0.14000000000000001</v>
      </c>
    </row>
    <row r="15490" spans="1:15" x14ac:dyDescent="0.3">
      <c r="A15490" t="str">
        <f xml:space="preserve"> _xlfn.XLOOKUP(H15490, 'Customers'!B:B, 'Customers'!A:A)</f>
        <v>CUST_370</v>
      </c>
      <c r="B15490" t="str">
        <f>_xlfn.XLOOKUP(L15490, Products!C:C, Products!A:A)</f>
        <v>PROD_3</v>
      </c>
      <c r="C15490">
        <v>15489</v>
      </c>
      <c r="D15490" s="2" t="s">
        <v>518</v>
      </c>
      <c r="E15490">
        <f>YEAR(Orders[[#This Row],[Order_Date]])</f>
        <v>2022</v>
      </c>
      <c r="F15490">
        <f>MONTH(Orders[[#This Row],[Order_Date]])</f>
        <v>6</v>
      </c>
      <c r="G15490" s="2" t="s">
        <v>519</v>
      </c>
      <c r="H15490" t="s">
        <v>921</v>
      </c>
      <c r="I15490" t="s">
        <v>14</v>
      </c>
      <c r="J15490" t="s">
        <v>15</v>
      </c>
      <c r="K15490" t="s">
        <v>27</v>
      </c>
      <c r="L15490" t="s">
        <v>28</v>
      </c>
      <c r="M15490" s="1">
        <v>8774.06</v>
      </c>
      <c r="N15490" s="1">
        <v>1316.3</v>
      </c>
      <c r="O15490">
        <v>0.23</v>
      </c>
    </row>
    <row r="15491" spans="1:15" x14ac:dyDescent="0.3">
      <c r="A15491" t="str">
        <f xml:space="preserve"> _xlfn.XLOOKUP(H15491, 'Customers'!B:B, 'Customers'!A:A)</f>
        <v>CUST_294</v>
      </c>
      <c r="B15491" t="str">
        <f>_xlfn.XLOOKUP(L15491, Products!C:C, Products!A:A)</f>
        <v>PROD_5</v>
      </c>
      <c r="C15491">
        <v>15490</v>
      </c>
      <c r="D15491" s="2" t="s">
        <v>1531</v>
      </c>
      <c r="E15491">
        <f>YEAR(Orders[[#This Row],[Order_Date]])</f>
        <v>2023</v>
      </c>
      <c r="F15491">
        <f>MONTH(Orders[[#This Row],[Order_Date]])</f>
        <v>12</v>
      </c>
      <c r="G15491" s="2" t="s">
        <v>423</v>
      </c>
      <c r="H15491" t="s">
        <v>779</v>
      </c>
      <c r="I15491" t="s">
        <v>21</v>
      </c>
      <c r="J15491" t="s">
        <v>33</v>
      </c>
      <c r="K15491" t="s">
        <v>34</v>
      </c>
      <c r="L15491" t="s">
        <v>39</v>
      </c>
      <c r="M15491" s="1">
        <v>976.71</v>
      </c>
      <c r="N15491" s="1">
        <v>-4.7699999999999996</v>
      </c>
      <c r="O15491">
        <v>0.16</v>
      </c>
    </row>
    <row r="15492" spans="1:15" x14ac:dyDescent="0.3">
      <c r="A15492" t="str">
        <f xml:space="preserve"> _xlfn.XLOOKUP(H15492, 'Customers'!B:B, 'Customers'!A:A)</f>
        <v>CUST_602</v>
      </c>
      <c r="B15492" t="str">
        <f>_xlfn.XLOOKUP(L15492, Products!C:C, Products!A:A)</f>
        <v>PROD_3</v>
      </c>
      <c r="C15492">
        <v>15491</v>
      </c>
      <c r="D15492" s="2" t="s">
        <v>379</v>
      </c>
      <c r="E15492">
        <f>YEAR(Orders[[#This Row],[Order_Date]])</f>
        <v>2023</v>
      </c>
      <c r="F15492">
        <f>MONTH(Orders[[#This Row],[Order_Date]])</f>
        <v>6</v>
      </c>
      <c r="G15492" s="2" t="s">
        <v>994</v>
      </c>
      <c r="H15492" t="s">
        <v>1314</v>
      </c>
      <c r="I15492" t="s">
        <v>14</v>
      </c>
      <c r="J15492" t="s">
        <v>33</v>
      </c>
      <c r="K15492" t="s">
        <v>27</v>
      </c>
      <c r="L15492" t="s">
        <v>28</v>
      </c>
      <c r="M15492" s="1">
        <v>7847.31</v>
      </c>
      <c r="N15492" s="1">
        <v>-5.57</v>
      </c>
      <c r="O15492">
        <v>0.02</v>
      </c>
    </row>
    <row r="15493" spans="1:15" x14ac:dyDescent="0.3">
      <c r="A15493" t="str">
        <f xml:space="preserve"> _xlfn.XLOOKUP(H15493, 'Customers'!B:B, 'Customers'!A:A)</f>
        <v>CUST_556</v>
      </c>
      <c r="B15493" t="str">
        <f>_xlfn.XLOOKUP(L15493, Products!C:C, Products!A:A)</f>
        <v>PROD_6</v>
      </c>
      <c r="C15493">
        <v>15492</v>
      </c>
      <c r="D15493" s="2" t="s">
        <v>513</v>
      </c>
      <c r="E15493">
        <f>YEAR(Orders[[#This Row],[Order_Date]])</f>
        <v>2022</v>
      </c>
      <c r="F15493">
        <f>MONTH(Orders[[#This Row],[Order_Date]])</f>
        <v>3</v>
      </c>
      <c r="G15493" s="2" t="s">
        <v>882</v>
      </c>
      <c r="H15493" t="s">
        <v>1243</v>
      </c>
      <c r="I15493" t="s">
        <v>32</v>
      </c>
      <c r="J15493" t="s">
        <v>65</v>
      </c>
      <c r="K15493" t="s">
        <v>34</v>
      </c>
      <c r="L15493" t="s">
        <v>52</v>
      </c>
      <c r="M15493" s="1">
        <v>9389.51</v>
      </c>
      <c r="N15493" s="1">
        <v>1455.36</v>
      </c>
      <c r="O15493">
        <v>0.28000000000000003</v>
      </c>
    </row>
    <row r="15494" spans="1:15" x14ac:dyDescent="0.3">
      <c r="A15494" t="str">
        <f xml:space="preserve"> _xlfn.XLOOKUP(H15494, 'Customers'!B:B, 'Customers'!A:A)</f>
        <v>CUST_261</v>
      </c>
      <c r="B15494" t="str">
        <f>_xlfn.XLOOKUP(L15494, Products!C:C, Products!A:A)</f>
        <v>PROD_2</v>
      </c>
      <c r="C15494">
        <v>15493</v>
      </c>
      <c r="D15494" s="2" t="s">
        <v>1378</v>
      </c>
      <c r="E15494">
        <f>YEAR(Orders[[#This Row],[Order_Date]])</f>
        <v>2022</v>
      </c>
      <c r="F15494">
        <f>MONTH(Orders[[#This Row],[Order_Date]])</f>
        <v>11</v>
      </c>
      <c r="G15494" s="2" t="s">
        <v>251</v>
      </c>
      <c r="H15494" t="s">
        <v>711</v>
      </c>
      <c r="I15494" t="s">
        <v>14</v>
      </c>
      <c r="J15494" t="s">
        <v>22</v>
      </c>
      <c r="K15494" t="s">
        <v>16</v>
      </c>
      <c r="L15494" t="s">
        <v>23</v>
      </c>
      <c r="M15494" s="1">
        <v>5166.57</v>
      </c>
      <c r="N15494" s="1">
        <v>445.65</v>
      </c>
      <c r="O15494">
        <v>0.23</v>
      </c>
    </row>
    <row r="15495" spans="1:15" x14ac:dyDescent="0.3">
      <c r="A15495" t="str">
        <f xml:space="preserve"> _xlfn.XLOOKUP(H15495, 'Customers'!B:B, 'Customers'!A:A)</f>
        <v>CUST_414</v>
      </c>
      <c r="B15495" t="str">
        <f>_xlfn.XLOOKUP(L15495, Products!C:C, Products!A:A)</f>
        <v>PROD_5</v>
      </c>
      <c r="C15495">
        <v>15494</v>
      </c>
      <c r="D15495" s="2" t="s">
        <v>798</v>
      </c>
      <c r="E15495">
        <f>YEAR(Orders[[#This Row],[Order_Date]])</f>
        <v>2023</v>
      </c>
      <c r="F15495">
        <f>MONTH(Orders[[#This Row],[Order_Date]])</f>
        <v>10</v>
      </c>
      <c r="G15495" s="2" t="s">
        <v>223</v>
      </c>
      <c r="H15495" t="s">
        <v>1010</v>
      </c>
      <c r="I15495" t="s">
        <v>32</v>
      </c>
      <c r="J15495" t="s">
        <v>22</v>
      </c>
      <c r="K15495" t="s">
        <v>34</v>
      </c>
      <c r="L15495" t="s">
        <v>39</v>
      </c>
      <c r="M15495" s="1">
        <v>2675.33</v>
      </c>
      <c r="N15495" s="1">
        <v>604.79</v>
      </c>
      <c r="O15495">
        <v>0.12</v>
      </c>
    </row>
    <row r="15496" spans="1:15" x14ac:dyDescent="0.3">
      <c r="A15496" t="str">
        <f xml:space="preserve"> _xlfn.XLOOKUP(H15496, 'Customers'!B:B, 'Customers'!A:A)</f>
        <v>CUST_893</v>
      </c>
      <c r="B15496" t="str">
        <f>_xlfn.XLOOKUP(L15496, Products!C:C, Products!A:A)</f>
        <v>PROD_5</v>
      </c>
      <c r="C15496">
        <v>15495</v>
      </c>
      <c r="D15496" s="2" t="s">
        <v>1176</v>
      </c>
      <c r="E15496">
        <f>YEAR(Orders[[#This Row],[Order_Date]])</f>
        <v>2022</v>
      </c>
      <c r="F15496">
        <f>MONTH(Orders[[#This Row],[Order_Date]])</f>
        <v>1</v>
      </c>
      <c r="G15496" s="2" t="s">
        <v>274</v>
      </c>
      <c r="H15496" t="s">
        <v>1652</v>
      </c>
      <c r="I15496" t="s">
        <v>14</v>
      </c>
      <c r="J15496" t="s">
        <v>22</v>
      </c>
      <c r="K15496" t="s">
        <v>34</v>
      </c>
      <c r="L15496" t="s">
        <v>39</v>
      </c>
      <c r="M15496" s="1">
        <v>9321.16</v>
      </c>
      <c r="N15496" s="1">
        <v>206.19</v>
      </c>
      <c r="O15496">
        <v>0.15</v>
      </c>
    </row>
    <row r="15497" spans="1:15" x14ac:dyDescent="0.3">
      <c r="A15497" t="str">
        <f xml:space="preserve"> _xlfn.XLOOKUP(H15497, 'Customers'!B:B, 'Customers'!A:A)</f>
        <v>CUST_287</v>
      </c>
      <c r="B15497" t="str">
        <f>_xlfn.XLOOKUP(L15497, Products!C:C, Products!A:A)</f>
        <v>PROD_4</v>
      </c>
      <c r="C15497">
        <v>15496</v>
      </c>
      <c r="D15497" s="2" t="s">
        <v>273</v>
      </c>
      <c r="E15497">
        <f>YEAR(Orders[[#This Row],[Order_Date]])</f>
        <v>2022</v>
      </c>
      <c r="F15497">
        <f>MONTH(Orders[[#This Row],[Order_Date]])</f>
        <v>3</v>
      </c>
      <c r="G15497" s="2" t="s">
        <v>374</v>
      </c>
      <c r="H15497" t="s">
        <v>765</v>
      </c>
      <c r="I15497" t="s">
        <v>21</v>
      </c>
      <c r="J15497" t="s">
        <v>65</v>
      </c>
      <c r="K15497" t="s">
        <v>34</v>
      </c>
      <c r="L15497" t="s">
        <v>35</v>
      </c>
      <c r="M15497" s="1">
        <v>1280.6400000000001</v>
      </c>
      <c r="N15497" s="1">
        <v>107.55</v>
      </c>
      <c r="O15497">
        <v>0.25</v>
      </c>
    </row>
    <row r="15498" spans="1:15" x14ac:dyDescent="0.3">
      <c r="A15498" t="str">
        <f xml:space="preserve"> _xlfn.XLOOKUP(H15498, 'Customers'!B:B, 'Customers'!A:A)</f>
        <v>CUST_169</v>
      </c>
      <c r="B15498" t="str">
        <f>_xlfn.XLOOKUP(L15498, Products!C:C, Products!A:A)</f>
        <v>PROD_6</v>
      </c>
      <c r="C15498">
        <v>15497</v>
      </c>
      <c r="D15498" s="2" t="s">
        <v>606</v>
      </c>
      <c r="E15498">
        <f>YEAR(Orders[[#This Row],[Order_Date]])</f>
        <v>2022</v>
      </c>
      <c r="F15498">
        <f>MONTH(Orders[[#This Row],[Order_Date]])</f>
        <v>5</v>
      </c>
      <c r="G15498" s="2" t="s">
        <v>686</v>
      </c>
      <c r="H15498" t="s">
        <v>497</v>
      </c>
      <c r="I15498" t="s">
        <v>32</v>
      </c>
      <c r="J15498" t="s">
        <v>65</v>
      </c>
      <c r="K15498" t="s">
        <v>34</v>
      </c>
      <c r="L15498" t="s">
        <v>52</v>
      </c>
      <c r="M15498" s="1">
        <v>9043.2999999999993</v>
      </c>
      <c r="N15498" s="1">
        <v>-269.5</v>
      </c>
      <c r="O15498">
        <v>0.26</v>
      </c>
    </row>
    <row r="15499" spans="1:15" x14ac:dyDescent="0.3">
      <c r="A15499" t="str">
        <f xml:space="preserve"> _xlfn.XLOOKUP(H15499, 'Customers'!B:B, 'Customers'!A:A)</f>
        <v>CUST_748</v>
      </c>
      <c r="B15499" t="str">
        <f>_xlfn.XLOOKUP(L15499, Products!C:C, Products!A:A)</f>
        <v>PROD_3</v>
      </c>
      <c r="C15499">
        <v>15498</v>
      </c>
      <c r="D15499" s="2" t="s">
        <v>57</v>
      </c>
      <c r="E15499">
        <f>YEAR(Orders[[#This Row],[Order_Date]])</f>
        <v>2023</v>
      </c>
      <c r="F15499">
        <f>MONTH(Orders[[#This Row],[Order_Date]])</f>
        <v>6</v>
      </c>
      <c r="G15499" s="2" t="s">
        <v>1382</v>
      </c>
      <c r="H15499" t="s">
        <v>1493</v>
      </c>
      <c r="I15499" t="s">
        <v>14</v>
      </c>
      <c r="J15499" t="s">
        <v>22</v>
      </c>
      <c r="K15499" t="s">
        <v>27</v>
      </c>
      <c r="L15499" t="s">
        <v>28</v>
      </c>
      <c r="M15499" s="1">
        <v>1630.49</v>
      </c>
      <c r="N15499" s="1">
        <v>405.98</v>
      </c>
      <c r="O15499">
        <v>0.01</v>
      </c>
    </row>
    <row r="15500" spans="1:15" x14ac:dyDescent="0.3">
      <c r="A15500" t="str">
        <f xml:space="preserve"> _xlfn.XLOOKUP(H15500, 'Customers'!B:B, 'Customers'!A:A)</f>
        <v>CUST_961</v>
      </c>
      <c r="B15500" t="str">
        <f>_xlfn.XLOOKUP(L15500, Products!C:C, Products!A:A)</f>
        <v>PROD_6</v>
      </c>
      <c r="C15500">
        <v>15499</v>
      </c>
      <c r="D15500" s="2" t="s">
        <v>1422</v>
      </c>
      <c r="E15500">
        <f>YEAR(Orders[[#This Row],[Order_Date]])</f>
        <v>2023</v>
      </c>
      <c r="F15500">
        <f>MONTH(Orders[[#This Row],[Order_Date]])</f>
        <v>9</v>
      </c>
      <c r="G15500" s="2" t="s">
        <v>391</v>
      </c>
      <c r="H15500" t="s">
        <v>1723</v>
      </c>
      <c r="I15500" t="s">
        <v>14</v>
      </c>
      <c r="J15500" t="s">
        <v>15</v>
      </c>
      <c r="K15500" t="s">
        <v>34</v>
      </c>
      <c r="L15500" t="s">
        <v>52</v>
      </c>
      <c r="M15500" s="1">
        <v>1635.94</v>
      </c>
      <c r="N15500" s="1">
        <v>470.94</v>
      </c>
      <c r="O15500">
        <v>0.24</v>
      </c>
    </row>
    <row r="15501" spans="1:15" x14ac:dyDescent="0.3">
      <c r="A15501" t="str">
        <f xml:space="preserve"> _xlfn.XLOOKUP(H15501, 'Customers'!B:B, 'Customers'!A:A)</f>
        <v>CUST_237</v>
      </c>
      <c r="B15501" t="str">
        <f>_xlfn.XLOOKUP(L15501, Products!C:C, Products!A:A)</f>
        <v>PROD_7</v>
      </c>
      <c r="C15501">
        <v>15500</v>
      </c>
      <c r="D15501" s="2" t="s">
        <v>542</v>
      </c>
      <c r="E15501">
        <f>YEAR(Orders[[#This Row],[Order_Date]])</f>
        <v>2022</v>
      </c>
      <c r="F15501">
        <f>MONTH(Orders[[#This Row],[Order_Date]])</f>
        <v>6</v>
      </c>
      <c r="G15501" s="2" t="s">
        <v>627</v>
      </c>
      <c r="H15501" t="s">
        <v>658</v>
      </c>
      <c r="I15501" t="s">
        <v>32</v>
      </c>
      <c r="J15501" t="s">
        <v>33</v>
      </c>
      <c r="K15501" t="s">
        <v>16</v>
      </c>
      <c r="L15501" t="s">
        <v>66</v>
      </c>
      <c r="M15501" s="1">
        <v>3962.66</v>
      </c>
      <c r="N15501" s="1">
        <v>304.31</v>
      </c>
      <c r="O15501">
        <v>0.02</v>
      </c>
    </row>
    <row r="15502" spans="1:15" x14ac:dyDescent="0.3">
      <c r="A15502" t="str">
        <f xml:space="preserve"> _xlfn.XLOOKUP(H15502, 'Customers'!B:B, 'Customers'!A:A)</f>
        <v>CUST_769</v>
      </c>
      <c r="B15502" t="str">
        <f>_xlfn.XLOOKUP(L15502, Products!C:C, Products!A:A)</f>
        <v>PROD_7</v>
      </c>
      <c r="C15502">
        <v>15501</v>
      </c>
      <c r="D15502" s="2" t="s">
        <v>1066</v>
      </c>
      <c r="E15502">
        <f>YEAR(Orders[[#This Row],[Order_Date]])</f>
        <v>2022</v>
      </c>
      <c r="F15502">
        <f>MONTH(Orders[[#This Row],[Order_Date]])</f>
        <v>10</v>
      </c>
      <c r="G15502" s="2" t="s">
        <v>1198</v>
      </c>
      <c r="H15502" t="s">
        <v>1515</v>
      </c>
      <c r="I15502" t="s">
        <v>21</v>
      </c>
      <c r="J15502" t="s">
        <v>22</v>
      </c>
      <c r="K15502" t="s">
        <v>16</v>
      </c>
      <c r="L15502" t="s">
        <v>66</v>
      </c>
      <c r="M15502" s="1">
        <v>3248.52</v>
      </c>
      <c r="N15502" s="1">
        <v>466.75</v>
      </c>
      <c r="O15502">
        <v>0.28000000000000003</v>
      </c>
    </row>
    <row r="15503" spans="1:15" x14ac:dyDescent="0.3">
      <c r="A15503" t="str">
        <f xml:space="preserve"> _xlfn.XLOOKUP(H15503, 'Customers'!B:B, 'Customers'!A:A)</f>
        <v>CUST_494</v>
      </c>
      <c r="B15503" t="str">
        <f>_xlfn.XLOOKUP(L15503, Products!C:C, Products!A:A)</f>
        <v>PROD_1</v>
      </c>
      <c r="C15503">
        <v>15502</v>
      </c>
      <c r="D15503" s="2" t="s">
        <v>1179</v>
      </c>
      <c r="E15503">
        <f>YEAR(Orders[[#This Row],[Order_Date]])</f>
        <v>2022</v>
      </c>
      <c r="F15503">
        <f>MONTH(Orders[[#This Row],[Order_Date]])</f>
        <v>7</v>
      </c>
      <c r="G15503" s="2" t="s">
        <v>593</v>
      </c>
      <c r="H15503" t="s">
        <v>1147</v>
      </c>
      <c r="I15503" t="s">
        <v>14</v>
      </c>
      <c r="J15503" t="s">
        <v>22</v>
      </c>
      <c r="K15503" t="s">
        <v>27</v>
      </c>
      <c r="L15503" t="s">
        <v>17</v>
      </c>
      <c r="M15503" s="1">
        <v>2868.02</v>
      </c>
      <c r="N15503" s="1">
        <v>43.53</v>
      </c>
      <c r="O15503">
        <v>0.28000000000000003</v>
      </c>
    </row>
    <row r="15504" spans="1:15" x14ac:dyDescent="0.3">
      <c r="A15504" t="str">
        <f xml:space="preserve"> _xlfn.XLOOKUP(H15504, 'Customers'!B:B, 'Customers'!A:A)</f>
        <v>CUST_752</v>
      </c>
      <c r="B15504" t="str">
        <f>_xlfn.XLOOKUP(L15504, Products!C:C, Products!A:A)</f>
        <v>PROD_6</v>
      </c>
      <c r="C15504">
        <v>15503</v>
      </c>
      <c r="D15504" s="2" t="s">
        <v>91</v>
      </c>
      <c r="E15504">
        <f>YEAR(Orders[[#This Row],[Order_Date]])</f>
        <v>2023</v>
      </c>
      <c r="F15504">
        <f>MONTH(Orders[[#This Row],[Order_Date]])</f>
        <v>9</v>
      </c>
      <c r="G15504" s="2" t="s">
        <v>507</v>
      </c>
      <c r="H15504" t="s">
        <v>1498</v>
      </c>
      <c r="I15504" t="s">
        <v>21</v>
      </c>
      <c r="J15504" t="s">
        <v>65</v>
      </c>
      <c r="K15504" t="s">
        <v>34</v>
      </c>
      <c r="L15504" t="s">
        <v>52</v>
      </c>
      <c r="M15504" s="1">
        <v>3842.88</v>
      </c>
      <c r="N15504" s="1">
        <v>-361.54</v>
      </c>
      <c r="O15504">
        <v>0.11</v>
      </c>
    </row>
    <row r="15505" spans="1:15" x14ac:dyDescent="0.3">
      <c r="A15505" t="str">
        <f xml:space="preserve"> _xlfn.XLOOKUP(H15505, 'Customers'!B:B, 'Customers'!A:A)</f>
        <v>CUST_55</v>
      </c>
      <c r="B15505" t="str">
        <f>_xlfn.XLOOKUP(L15505, Products!C:C, Products!A:A)</f>
        <v>PROD_5</v>
      </c>
      <c r="C15505">
        <v>15504</v>
      </c>
      <c r="D15505" s="2" t="s">
        <v>163</v>
      </c>
      <c r="E15505">
        <f>YEAR(Orders[[#This Row],[Order_Date]])</f>
        <v>2023</v>
      </c>
      <c r="F15505">
        <f>MONTH(Orders[[#This Row],[Order_Date]])</f>
        <v>4</v>
      </c>
      <c r="G15505" s="2" t="s">
        <v>740</v>
      </c>
      <c r="H15505" t="s">
        <v>189</v>
      </c>
      <c r="I15505" t="s">
        <v>32</v>
      </c>
      <c r="J15505" t="s">
        <v>33</v>
      </c>
      <c r="K15505" t="s">
        <v>34</v>
      </c>
      <c r="L15505" t="s">
        <v>39</v>
      </c>
      <c r="M15505" s="1">
        <v>4189.3599999999997</v>
      </c>
      <c r="N15505" s="1">
        <v>-130.91999999999999</v>
      </c>
      <c r="O15505">
        <v>0.09</v>
      </c>
    </row>
    <row r="15506" spans="1:15" x14ac:dyDescent="0.3">
      <c r="A15506" t="str">
        <f xml:space="preserve"> _xlfn.XLOOKUP(H15506, 'Customers'!B:B, 'Customers'!A:A)</f>
        <v>CUST_159</v>
      </c>
      <c r="B15506" t="str">
        <f>_xlfn.XLOOKUP(L15506, Products!C:C, Products!A:A)</f>
        <v>PROD_6</v>
      </c>
      <c r="C15506">
        <v>15505</v>
      </c>
      <c r="D15506" s="2" t="s">
        <v>714</v>
      </c>
      <c r="E15506">
        <f>YEAR(Orders[[#This Row],[Order_Date]])</f>
        <v>2023</v>
      </c>
      <c r="F15506">
        <f>MONTH(Orders[[#This Row],[Order_Date]])</f>
        <v>1</v>
      </c>
      <c r="G15506" s="2" t="s">
        <v>24</v>
      </c>
      <c r="H15506" t="s">
        <v>468</v>
      </c>
      <c r="I15506" t="s">
        <v>32</v>
      </c>
      <c r="J15506" t="s">
        <v>15</v>
      </c>
      <c r="K15506" t="s">
        <v>34</v>
      </c>
      <c r="L15506" t="s">
        <v>52</v>
      </c>
      <c r="M15506" s="1">
        <v>727.88</v>
      </c>
      <c r="N15506" s="1">
        <v>-6.09</v>
      </c>
      <c r="O15506">
        <v>0.02</v>
      </c>
    </row>
    <row r="15507" spans="1:15" x14ac:dyDescent="0.3">
      <c r="A15507" t="str">
        <f xml:space="preserve"> _xlfn.XLOOKUP(H15507, 'Customers'!B:B, 'Customers'!A:A)</f>
        <v>CUST_90</v>
      </c>
      <c r="B15507" t="str">
        <f>_xlfn.XLOOKUP(L15507, Products!C:C, Products!A:A)</f>
        <v>PROD_1</v>
      </c>
      <c r="C15507">
        <v>15506</v>
      </c>
      <c r="D15507" s="2" t="s">
        <v>287</v>
      </c>
      <c r="E15507">
        <f>YEAR(Orders[[#This Row],[Order_Date]])</f>
        <v>2022</v>
      </c>
      <c r="F15507">
        <f>MONTH(Orders[[#This Row],[Order_Date]])</f>
        <v>7</v>
      </c>
      <c r="G15507" s="2" t="s">
        <v>522</v>
      </c>
      <c r="H15507" t="s">
        <v>288</v>
      </c>
      <c r="I15507" t="s">
        <v>21</v>
      </c>
      <c r="J15507" t="s">
        <v>33</v>
      </c>
      <c r="K15507" t="s">
        <v>27</v>
      </c>
      <c r="L15507" t="s">
        <v>17</v>
      </c>
      <c r="M15507" s="1">
        <v>2572.48</v>
      </c>
      <c r="N15507" s="1">
        <v>-34.130000000000003</v>
      </c>
      <c r="O15507">
        <v>0.01</v>
      </c>
    </row>
    <row r="15508" spans="1:15" x14ac:dyDescent="0.3">
      <c r="A15508" t="str">
        <f xml:space="preserve"> _xlfn.XLOOKUP(H15508, 'Customers'!B:B, 'Customers'!A:A)</f>
        <v>CUST_828</v>
      </c>
      <c r="B15508" t="str">
        <f>_xlfn.XLOOKUP(L15508, Products!C:C, Products!A:A)</f>
        <v>PROD_7</v>
      </c>
      <c r="C15508">
        <v>15507</v>
      </c>
      <c r="D15508" s="2" t="s">
        <v>923</v>
      </c>
      <c r="E15508">
        <f>YEAR(Orders[[#This Row],[Order_Date]])</f>
        <v>2022</v>
      </c>
      <c r="F15508">
        <f>MONTH(Orders[[#This Row],[Order_Date]])</f>
        <v>5</v>
      </c>
      <c r="G15508" s="2" t="s">
        <v>221</v>
      </c>
      <c r="H15508" t="s">
        <v>1580</v>
      </c>
      <c r="I15508" t="s">
        <v>14</v>
      </c>
      <c r="J15508" t="s">
        <v>15</v>
      </c>
      <c r="K15508" t="s">
        <v>16</v>
      </c>
      <c r="L15508" t="s">
        <v>66</v>
      </c>
      <c r="M15508" s="1">
        <v>801.23</v>
      </c>
      <c r="N15508" s="1">
        <v>-24.53</v>
      </c>
      <c r="O15508">
        <v>0.06</v>
      </c>
    </row>
    <row r="15509" spans="1:15" x14ac:dyDescent="0.3">
      <c r="A15509" t="str">
        <f xml:space="preserve"> _xlfn.XLOOKUP(H15509, 'Customers'!B:B, 'Customers'!A:A)</f>
        <v>CUST_757</v>
      </c>
      <c r="B15509" t="str">
        <f>_xlfn.XLOOKUP(L15509, Products!C:C, Products!A:A)</f>
        <v>PROD_1</v>
      </c>
      <c r="C15509">
        <v>15508</v>
      </c>
      <c r="D15509" s="2" t="s">
        <v>702</v>
      </c>
      <c r="E15509">
        <f>YEAR(Orders[[#This Row],[Order_Date]])</f>
        <v>2022</v>
      </c>
      <c r="F15509">
        <f>MONTH(Orders[[#This Row],[Order_Date]])</f>
        <v>2</v>
      </c>
      <c r="G15509" s="2" t="s">
        <v>1183</v>
      </c>
      <c r="H15509" t="s">
        <v>1503</v>
      </c>
      <c r="I15509" t="s">
        <v>32</v>
      </c>
      <c r="J15509" t="s">
        <v>15</v>
      </c>
      <c r="K15509" t="s">
        <v>16</v>
      </c>
      <c r="L15509" t="s">
        <v>17</v>
      </c>
      <c r="M15509" s="1">
        <v>9175.98</v>
      </c>
      <c r="N15509" s="1">
        <v>-719.23</v>
      </c>
      <c r="O15509">
        <v>0.3</v>
      </c>
    </row>
    <row r="15510" spans="1:15" x14ac:dyDescent="0.3">
      <c r="A15510" t="str">
        <f xml:space="preserve"> _xlfn.XLOOKUP(H15510, 'Customers'!B:B, 'Customers'!A:A)</f>
        <v>CUST_922</v>
      </c>
      <c r="B15510" t="str">
        <f>_xlfn.XLOOKUP(L15510, Products!C:C, Products!A:A)</f>
        <v>PROD_1</v>
      </c>
      <c r="C15510">
        <v>15509</v>
      </c>
      <c r="D15510" s="2" t="s">
        <v>874</v>
      </c>
      <c r="E15510">
        <f>YEAR(Orders[[#This Row],[Order_Date]])</f>
        <v>2022</v>
      </c>
      <c r="F15510">
        <f>MONTH(Orders[[#This Row],[Order_Date]])</f>
        <v>8</v>
      </c>
      <c r="G15510" s="2" t="s">
        <v>908</v>
      </c>
      <c r="H15510" t="s">
        <v>1682</v>
      </c>
      <c r="I15510" t="s">
        <v>14</v>
      </c>
      <c r="J15510" t="s">
        <v>33</v>
      </c>
      <c r="K15510" t="s">
        <v>16</v>
      </c>
      <c r="L15510" t="s">
        <v>17</v>
      </c>
      <c r="M15510" s="1">
        <v>9905.9</v>
      </c>
      <c r="N15510" s="1">
        <v>138.56</v>
      </c>
      <c r="O15510">
        <v>0.02</v>
      </c>
    </row>
    <row r="15511" spans="1:15" x14ac:dyDescent="0.3">
      <c r="A15511" t="str">
        <f xml:space="preserve"> _xlfn.XLOOKUP(H15511, 'Customers'!B:B, 'Customers'!A:A)</f>
        <v>CUST_947</v>
      </c>
      <c r="B15511" t="str">
        <f>_xlfn.XLOOKUP(L15511, Products!C:C, Products!A:A)</f>
        <v>PROD_4</v>
      </c>
      <c r="C15511">
        <v>15510</v>
      </c>
      <c r="D15511" s="2" t="s">
        <v>877</v>
      </c>
      <c r="E15511">
        <f>YEAR(Orders[[#This Row],[Order_Date]])</f>
        <v>2023</v>
      </c>
      <c r="F15511">
        <f>MONTH(Orders[[#This Row],[Order_Date]])</f>
        <v>9</v>
      </c>
      <c r="G15511" s="2" t="s">
        <v>392</v>
      </c>
      <c r="H15511" t="s">
        <v>1708</v>
      </c>
      <c r="I15511" t="s">
        <v>32</v>
      </c>
      <c r="J15511" t="s">
        <v>33</v>
      </c>
      <c r="K15511" t="s">
        <v>34</v>
      </c>
      <c r="L15511" t="s">
        <v>35</v>
      </c>
      <c r="M15511" s="1">
        <v>6206.54</v>
      </c>
      <c r="N15511" s="1">
        <v>-77.66</v>
      </c>
      <c r="O15511">
        <v>0.22</v>
      </c>
    </row>
    <row r="15512" spans="1:15" x14ac:dyDescent="0.3">
      <c r="A15512" t="str">
        <f xml:space="preserve"> _xlfn.XLOOKUP(H15512, 'Customers'!B:B, 'Customers'!A:A)</f>
        <v>CUST_297</v>
      </c>
      <c r="B15512" t="str">
        <f>_xlfn.XLOOKUP(L15512, Products!C:C, Products!A:A)</f>
        <v>PROD_6</v>
      </c>
      <c r="C15512">
        <v>15511</v>
      </c>
      <c r="D15512" s="2" t="s">
        <v>385</v>
      </c>
      <c r="E15512">
        <f>YEAR(Orders[[#This Row],[Order_Date]])</f>
        <v>2022</v>
      </c>
      <c r="F15512">
        <f>MONTH(Orders[[#This Row],[Order_Date]])</f>
        <v>11</v>
      </c>
      <c r="G15512" s="2" t="s">
        <v>707</v>
      </c>
      <c r="H15512" t="s">
        <v>785</v>
      </c>
      <c r="I15512" t="s">
        <v>32</v>
      </c>
      <c r="J15512" t="s">
        <v>65</v>
      </c>
      <c r="K15512" t="s">
        <v>34</v>
      </c>
      <c r="L15512" t="s">
        <v>52</v>
      </c>
      <c r="M15512" s="1">
        <v>3791.61</v>
      </c>
      <c r="N15512" s="1">
        <v>951.23</v>
      </c>
      <c r="O15512">
        <v>0.02</v>
      </c>
    </row>
    <row r="15513" spans="1:15" x14ac:dyDescent="0.3">
      <c r="A15513" t="str">
        <f xml:space="preserve"> _xlfn.XLOOKUP(H15513, 'Customers'!B:B, 'Customers'!A:A)</f>
        <v>CUST_835</v>
      </c>
      <c r="B15513" t="str">
        <f>_xlfn.XLOOKUP(L15513, Products!C:C, Products!A:A)</f>
        <v>PROD_1</v>
      </c>
      <c r="C15513">
        <v>15512</v>
      </c>
      <c r="D15513" s="2" t="s">
        <v>1146</v>
      </c>
      <c r="E15513">
        <f>YEAR(Orders[[#This Row],[Order_Date]])</f>
        <v>2022</v>
      </c>
      <c r="F15513">
        <f>MONTH(Orders[[#This Row],[Order_Date]])</f>
        <v>9</v>
      </c>
      <c r="G15513" s="2" t="s">
        <v>482</v>
      </c>
      <c r="H15513" t="s">
        <v>1588</v>
      </c>
      <c r="I15513" t="s">
        <v>21</v>
      </c>
      <c r="J15513" t="s">
        <v>33</v>
      </c>
      <c r="K15513" t="s">
        <v>16</v>
      </c>
      <c r="L15513" t="s">
        <v>17</v>
      </c>
      <c r="M15513" s="1">
        <v>653.77</v>
      </c>
      <c r="N15513" s="1">
        <v>-51.7</v>
      </c>
      <c r="O15513">
        <v>0.02</v>
      </c>
    </row>
    <row r="15514" spans="1:15" x14ac:dyDescent="0.3">
      <c r="A15514" t="str">
        <f xml:space="preserve"> _xlfn.XLOOKUP(H15514, 'Customers'!B:B, 'Customers'!A:A)</f>
        <v>CUST_27</v>
      </c>
      <c r="B15514" t="str">
        <f>_xlfn.XLOOKUP(L15514, Products!C:C, Products!A:A)</f>
        <v>PROD_1</v>
      </c>
      <c r="C15514">
        <v>15513</v>
      </c>
      <c r="D15514" s="2" t="s">
        <v>937</v>
      </c>
      <c r="E15514">
        <f>YEAR(Orders[[#This Row],[Order_Date]])</f>
        <v>2023</v>
      </c>
      <c r="F15514">
        <f>MONTH(Orders[[#This Row],[Order_Date]])</f>
        <v>4</v>
      </c>
      <c r="G15514" s="2" t="s">
        <v>1704</v>
      </c>
      <c r="H15514" t="s">
        <v>108</v>
      </c>
      <c r="I15514" t="s">
        <v>14</v>
      </c>
      <c r="J15514" t="s">
        <v>15</v>
      </c>
      <c r="K15514" t="s">
        <v>27</v>
      </c>
      <c r="L15514" t="s">
        <v>17</v>
      </c>
      <c r="M15514" s="1">
        <v>2419.6999999999998</v>
      </c>
      <c r="N15514" s="1">
        <v>78.930000000000007</v>
      </c>
      <c r="O15514">
        <v>0.28000000000000003</v>
      </c>
    </row>
    <row r="15515" spans="1:15" x14ac:dyDescent="0.3">
      <c r="A15515" t="str">
        <f xml:space="preserve"> _xlfn.XLOOKUP(H15515, 'Customers'!B:B, 'Customers'!A:A)</f>
        <v>CUST_83</v>
      </c>
      <c r="B15515" t="str">
        <f>_xlfn.XLOOKUP(L15515, Products!C:C, Products!A:A)</f>
        <v>PROD_4</v>
      </c>
      <c r="C15515">
        <v>15514</v>
      </c>
      <c r="D15515" s="2" t="s">
        <v>128</v>
      </c>
      <c r="E15515">
        <f>YEAR(Orders[[#This Row],[Order_Date]])</f>
        <v>2022</v>
      </c>
      <c r="F15515">
        <f>MONTH(Orders[[#This Row],[Order_Date]])</f>
        <v>10</v>
      </c>
      <c r="G15515" s="2" t="s">
        <v>861</v>
      </c>
      <c r="H15515" t="s">
        <v>265</v>
      </c>
      <c r="I15515" t="s">
        <v>21</v>
      </c>
      <c r="J15515" t="s">
        <v>33</v>
      </c>
      <c r="K15515" t="s">
        <v>34</v>
      </c>
      <c r="L15515" t="s">
        <v>35</v>
      </c>
      <c r="M15515" s="1">
        <v>2332.5100000000002</v>
      </c>
      <c r="N15515" s="1">
        <v>-225.68</v>
      </c>
      <c r="O15515">
        <v>0.19</v>
      </c>
    </row>
    <row r="15516" spans="1:15" x14ac:dyDescent="0.3">
      <c r="A15516" t="str">
        <f xml:space="preserve"> _xlfn.XLOOKUP(H15516, 'Customers'!B:B, 'Customers'!A:A)</f>
        <v>CUST_398</v>
      </c>
      <c r="B15516" t="str">
        <f>_xlfn.XLOOKUP(L15516, Products!C:C, Products!A:A)</f>
        <v>PROD_7</v>
      </c>
      <c r="C15516">
        <v>15515</v>
      </c>
      <c r="D15516" s="2" t="s">
        <v>595</v>
      </c>
      <c r="E15516">
        <f>YEAR(Orders[[#This Row],[Order_Date]])</f>
        <v>2022</v>
      </c>
      <c r="F15516">
        <f>MONTH(Orders[[#This Row],[Order_Date]])</f>
        <v>10</v>
      </c>
      <c r="G15516" s="2" t="s">
        <v>861</v>
      </c>
      <c r="H15516" t="s">
        <v>981</v>
      </c>
      <c r="I15516" t="s">
        <v>14</v>
      </c>
      <c r="J15516" t="s">
        <v>15</v>
      </c>
      <c r="K15516" t="s">
        <v>16</v>
      </c>
      <c r="L15516" t="s">
        <v>66</v>
      </c>
      <c r="M15516" s="1">
        <v>5021.6899999999996</v>
      </c>
      <c r="N15516" s="1">
        <v>1272.1500000000001</v>
      </c>
      <c r="O15516">
        <v>0.28000000000000003</v>
      </c>
    </row>
    <row r="15517" spans="1:15" x14ac:dyDescent="0.3">
      <c r="A15517" t="str">
        <f xml:space="preserve"> _xlfn.XLOOKUP(H15517, 'Customers'!B:B, 'Customers'!A:A)</f>
        <v>CUST_467</v>
      </c>
      <c r="B15517" t="str">
        <f>_xlfn.XLOOKUP(L15517, Products!C:C, Products!A:A)</f>
        <v>PROD_1</v>
      </c>
      <c r="C15517">
        <v>15516</v>
      </c>
      <c r="D15517" s="2" t="s">
        <v>1352</v>
      </c>
      <c r="E15517">
        <f>YEAR(Orders[[#This Row],[Order_Date]])</f>
        <v>2022</v>
      </c>
      <c r="F15517">
        <f>MONTH(Orders[[#This Row],[Order_Date]])</f>
        <v>5</v>
      </c>
      <c r="G15517" s="2" t="s">
        <v>221</v>
      </c>
      <c r="H15517" t="s">
        <v>1096</v>
      </c>
      <c r="I15517" t="s">
        <v>14</v>
      </c>
      <c r="J15517" t="s">
        <v>15</v>
      </c>
      <c r="K15517" t="s">
        <v>27</v>
      </c>
      <c r="L15517" t="s">
        <v>17</v>
      </c>
      <c r="M15517" s="1">
        <v>4987.5600000000004</v>
      </c>
      <c r="N15517" s="1">
        <v>998.17</v>
      </c>
      <c r="O15517">
        <v>0.08</v>
      </c>
    </row>
    <row r="15518" spans="1:15" x14ac:dyDescent="0.3">
      <c r="A15518" t="str">
        <f xml:space="preserve"> _xlfn.XLOOKUP(H15518, 'Customers'!B:B, 'Customers'!A:A)</f>
        <v>CUST_140</v>
      </c>
      <c r="B15518" t="str">
        <f>_xlfn.XLOOKUP(L15518, Products!C:C, Products!A:A)</f>
        <v>PROD_8</v>
      </c>
      <c r="C15518">
        <v>15517</v>
      </c>
      <c r="D15518" s="2" t="s">
        <v>426</v>
      </c>
      <c r="E15518">
        <f>YEAR(Orders[[#This Row],[Order_Date]])</f>
        <v>2023</v>
      </c>
      <c r="F15518">
        <f>MONTH(Orders[[#This Row],[Order_Date]])</f>
        <v>5</v>
      </c>
      <c r="G15518" s="2" t="s">
        <v>191</v>
      </c>
      <c r="H15518" t="s">
        <v>429</v>
      </c>
      <c r="I15518" t="s">
        <v>21</v>
      </c>
      <c r="J15518" t="s">
        <v>15</v>
      </c>
      <c r="K15518" t="s">
        <v>27</v>
      </c>
      <c r="L15518" t="s">
        <v>73</v>
      </c>
      <c r="M15518" s="1">
        <v>5811.44</v>
      </c>
      <c r="N15518" s="1">
        <v>1733.04</v>
      </c>
      <c r="O15518">
        <v>0.21</v>
      </c>
    </row>
    <row r="15519" spans="1:15" x14ac:dyDescent="0.3">
      <c r="A15519" t="str">
        <f xml:space="preserve"> _xlfn.XLOOKUP(H15519, 'Customers'!B:B, 'Customers'!A:A)</f>
        <v>CUST_360</v>
      </c>
      <c r="B15519" t="str">
        <f>_xlfn.XLOOKUP(L15519, Products!C:C, Products!A:A)</f>
        <v>PROD_8</v>
      </c>
      <c r="C15519">
        <v>15518</v>
      </c>
      <c r="D15519" s="2" t="s">
        <v>904</v>
      </c>
      <c r="E15519">
        <f>YEAR(Orders[[#This Row],[Order_Date]])</f>
        <v>2023</v>
      </c>
      <c r="F15519">
        <f>MONTH(Orders[[#This Row],[Order_Date]])</f>
        <v>5</v>
      </c>
      <c r="G15519" s="2" t="s">
        <v>615</v>
      </c>
      <c r="H15519" t="s">
        <v>903</v>
      </c>
      <c r="I15519" t="s">
        <v>32</v>
      </c>
      <c r="J15519" t="s">
        <v>22</v>
      </c>
      <c r="K15519" t="s">
        <v>27</v>
      </c>
      <c r="L15519" t="s">
        <v>73</v>
      </c>
      <c r="M15519" s="1">
        <v>8276.69</v>
      </c>
      <c r="N15519" s="1">
        <v>919.89</v>
      </c>
      <c r="O15519">
        <v>0.26</v>
      </c>
    </row>
    <row r="15520" spans="1:15" x14ac:dyDescent="0.3">
      <c r="A15520" t="str">
        <f xml:space="preserve"> _xlfn.XLOOKUP(H15520, 'Customers'!B:B, 'Customers'!A:A)</f>
        <v>CUST_60</v>
      </c>
      <c r="B15520" t="str">
        <f>_xlfn.XLOOKUP(L15520, Products!C:C, Products!A:A)</f>
        <v>PROD_8</v>
      </c>
      <c r="C15520">
        <v>15519</v>
      </c>
      <c r="D15520" s="2" t="s">
        <v>731</v>
      </c>
      <c r="E15520">
        <f>YEAR(Orders[[#This Row],[Order_Date]])</f>
        <v>2023</v>
      </c>
      <c r="F15520">
        <f>MONTH(Orders[[#This Row],[Order_Date]])</f>
        <v>1</v>
      </c>
      <c r="G15520" s="2" t="s">
        <v>1573</v>
      </c>
      <c r="H15520" t="s">
        <v>202</v>
      </c>
      <c r="I15520" t="s">
        <v>14</v>
      </c>
      <c r="J15520" t="s">
        <v>65</v>
      </c>
      <c r="K15520" t="s">
        <v>27</v>
      </c>
      <c r="L15520" t="s">
        <v>73</v>
      </c>
      <c r="M15520" s="1">
        <v>959.72</v>
      </c>
      <c r="N15520" s="1">
        <v>20.52</v>
      </c>
      <c r="O15520">
        <v>0.27</v>
      </c>
    </row>
    <row r="15521" spans="1:15" x14ac:dyDescent="0.3">
      <c r="A15521" t="str">
        <f xml:space="preserve"> _xlfn.XLOOKUP(H15521, 'Customers'!B:B, 'Customers'!A:A)</f>
        <v>CUST_404</v>
      </c>
      <c r="B15521" t="str">
        <f>_xlfn.XLOOKUP(L15521, Products!C:C, Products!A:A)</f>
        <v>PROD_7</v>
      </c>
      <c r="C15521">
        <v>15520</v>
      </c>
      <c r="D15521" s="2" t="s">
        <v>1062</v>
      </c>
      <c r="E15521">
        <f>YEAR(Orders[[#This Row],[Order_Date]])</f>
        <v>2023</v>
      </c>
      <c r="F15521">
        <f>MONTH(Orders[[#This Row],[Order_Date]])</f>
        <v>6</v>
      </c>
      <c r="G15521" s="2" t="s">
        <v>836</v>
      </c>
      <c r="H15521" t="s">
        <v>989</v>
      </c>
      <c r="I15521" t="s">
        <v>14</v>
      </c>
      <c r="J15521" t="s">
        <v>15</v>
      </c>
      <c r="K15521" t="s">
        <v>16</v>
      </c>
      <c r="L15521" t="s">
        <v>66</v>
      </c>
      <c r="M15521" s="1">
        <v>974.95</v>
      </c>
      <c r="N15521" s="1">
        <v>53.55</v>
      </c>
      <c r="O15521">
        <v>0.13</v>
      </c>
    </row>
    <row r="15522" spans="1:15" x14ac:dyDescent="0.3">
      <c r="A15522" t="str">
        <f xml:space="preserve"> _xlfn.XLOOKUP(H15522, 'Customers'!B:B, 'Customers'!A:A)</f>
        <v>CUST_836</v>
      </c>
      <c r="B15522" t="str">
        <f>_xlfn.XLOOKUP(L15522, Products!C:C, Products!A:A)</f>
        <v>PROD_1</v>
      </c>
      <c r="C15522">
        <v>15521</v>
      </c>
      <c r="D15522" s="2" t="s">
        <v>25</v>
      </c>
      <c r="E15522">
        <f>YEAR(Orders[[#This Row],[Order_Date]])</f>
        <v>2023</v>
      </c>
      <c r="F15522">
        <f>MONTH(Orders[[#This Row],[Order_Date]])</f>
        <v>1</v>
      </c>
      <c r="G15522" s="2" t="s">
        <v>1346</v>
      </c>
      <c r="H15522" t="s">
        <v>1589</v>
      </c>
      <c r="I15522" t="s">
        <v>21</v>
      </c>
      <c r="J15522" t="s">
        <v>65</v>
      </c>
      <c r="K15522" t="s">
        <v>16</v>
      </c>
      <c r="L15522" t="s">
        <v>17</v>
      </c>
      <c r="M15522" s="1">
        <v>6013.28</v>
      </c>
      <c r="N15522" s="1">
        <v>372.32</v>
      </c>
      <c r="O15522">
        <v>0.21</v>
      </c>
    </row>
    <row r="15523" spans="1:15" x14ac:dyDescent="0.3">
      <c r="A15523" t="str">
        <f xml:space="preserve"> _xlfn.XLOOKUP(H15523, 'Customers'!B:B, 'Customers'!A:A)</f>
        <v>CUST_375</v>
      </c>
      <c r="B15523" t="str">
        <f>_xlfn.XLOOKUP(L15523, Products!C:C, Products!A:A)</f>
        <v>PROD_6</v>
      </c>
      <c r="C15523">
        <v>15522</v>
      </c>
      <c r="D15523" s="2" t="s">
        <v>103</v>
      </c>
      <c r="E15523">
        <f>YEAR(Orders[[#This Row],[Order_Date]])</f>
        <v>2022</v>
      </c>
      <c r="F15523">
        <f>MONTH(Orders[[#This Row],[Order_Date]])</f>
        <v>2</v>
      </c>
      <c r="G15523" s="2" t="s">
        <v>582</v>
      </c>
      <c r="H15523" t="s">
        <v>934</v>
      </c>
      <c r="I15523" t="s">
        <v>21</v>
      </c>
      <c r="J15523" t="s">
        <v>15</v>
      </c>
      <c r="K15523" t="s">
        <v>34</v>
      </c>
      <c r="L15523" t="s">
        <v>52</v>
      </c>
      <c r="M15523" s="1">
        <v>5388.49</v>
      </c>
      <c r="N15523" s="1">
        <v>88.24</v>
      </c>
      <c r="O15523">
        <v>0.13</v>
      </c>
    </row>
    <row r="15524" spans="1:15" x14ac:dyDescent="0.3">
      <c r="A15524" t="str">
        <f xml:space="preserve"> _xlfn.XLOOKUP(H15524, 'Customers'!B:B, 'Customers'!A:A)</f>
        <v>CUST_264</v>
      </c>
      <c r="B15524" t="str">
        <f>_xlfn.XLOOKUP(L15524, Products!C:C, Products!A:A)</f>
        <v>PROD_1</v>
      </c>
      <c r="C15524">
        <v>15523</v>
      </c>
      <c r="D15524" s="2" t="s">
        <v>1628</v>
      </c>
      <c r="E15524">
        <f>YEAR(Orders[[#This Row],[Order_Date]])</f>
        <v>2023</v>
      </c>
      <c r="F15524">
        <f>MONTH(Orders[[#This Row],[Order_Date]])</f>
        <v>8</v>
      </c>
      <c r="G15524" s="2" t="s">
        <v>353</v>
      </c>
      <c r="H15524" t="s">
        <v>717</v>
      </c>
      <c r="I15524" t="s">
        <v>14</v>
      </c>
      <c r="J15524" t="s">
        <v>65</v>
      </c>
      <c r="K15524" t="s">
        <v>27</v>
      </c>
      <c r="L15524" t="s">
        <v>17</v>
      </c>
      <c r="M15524" s="1">
        <v>4814.9399999999996</v>
      </c>
      <c r="N15524" s="1">
        <v>1073.3900000000001</v>
      </c>
      <c r="O15524">
        <v>0.19</v>
      </c>
    </row>
    <row r="15525" spans="1:15" x14ac:dyDescent="0.3">
      <c r="A15525" t="str">
        <f xml:space="preserve"> _xlfn.XLOOKUP(H15525, 'Customers'!B:B, 'Customers'!A:A)</f>
        <v>CUST_230</v>
      </c>
      <c r="B15525" t="str">
        <f>_xlfn.XLOOKUP(L15525, Products!C:C, Products!A:A)</f>
        <v>PROD_6</v>
      </c>
      <c r="C15525">
        <v>15524</v>
      </c>
      <c r="D15525" s="2" t="s">
        <v>1648</v>
      </c>
      <c r="E15525">
        <f>YEAR(Orders[[#This Row],[Order_Date]])</f>
        <v>2022</v>
      </c>
      <c r="F15525">
        <f>MONTH(Orders[[#This Row],[Order_Date]])</f>
        <v>2</v>
      </c>
      <c r="G15525" s="2" t="s">
        <v>1224</v>
      </c>
      <c r="H15525" t="s">
        <v>642</v>
      </c>
      <c r="I15525" t="s">
        <v>21</v>
      </c>
      <c r="J15525" t="s">
        <v>22</v>
      </c>
      <c r="K15525" t="s">
        <v>34</v>
      </c>
      <c r="L15525" t="s">
        <v>52</v>
      </c>
      <c r="M15525" s="1">
        <v>5661.66</v>
      </c>
      <c r="N15525" s="1">
        <v>1328.88</v>
      </c>
      <c r="O15525">
        <v>0.22</v>
      </c>
    </row>
    <row r="15526" spans="1:15" x14ac:dyDescent="0.3">
      <c r="A15526" t="str">
        <f xml:space="preserve"> _xlfn.XLOOKUP(H15526, 'Customers'!B:B, 'Customers'!A:A)</f>
        <v>CUST_754</v>
      </c>
      <c r="B15526" t="str">
        <f>_xlfn.XLOOKUP(L15526, Products!C:C, Products!A:A)</f>
        <v>PROD_1</v>
      </c>
      <c r="C15526">
        <v>15525</v>
      </c>
      <c r="D15526" s="2" t="s">
        <v>1274</v>
      </c>
      <c r="E15526">
        <f>YEAR(Orders[[#This Row],[Order_Date]])</f>
        <v>2022</v>
      </c>
      <c r="F15526">
        <f>MONTH(Orders[[#This Row],[Order_Date]])</f>
        <v>12</v>
      </c>
      <c r="G15526" s="2" t="s">
        <v>254</v>
      </c>
      <c r="H15526" t="s">
        <v>1500</v>
      </c>
      <c r="I15526" t="s">
        <v>14</v>
      </c>
      <c r="J15526" t="s">
        <v>15</v>
      </c>
      <c r="K15526" t="s">
        <v>27</v>
      </c>
      <c r="L15526" t="s">
        <v>17</v>
      </c>
      <c r="M15526" s="1">
        <v>8955.9699999999993</v>
      </c>
      <c r="N15526" s="1">
        <v>1842.97</v>
      </c>
      <c r="O15526">
        <v>0.1</v>
      </c>
    </row>
    <row r="15527" spans="1:15" x14ac:dyDescent="0.3">
      <c r="A15527" t="str">
        <f xml:space="preserve"> _xlfn.XLOOKUP(H15527, 'Customers'!B:B, 'Customers'!A:A)</f>
        <v>CUST_440</v>
      </c>
      <c r="B15527" t="str">
        <f>_xlfn.XLOOKUP(L15527, Products!C:C, Products!A:A)</f>
        <v>PROD_2</v>
      </c>
      <c r="C15527">
        <v>15526</v>
      </c>
      <c r="D15527" s="2" t="s">
        <v>1248</v>
      </c>
      <c r="E15527">
        <f>YEAR(Orders[[#This Row],[Order_Date]])</f>
        <v>2023</v>
      </c>
      <c r="F15527">
        <f>MONTH(Orders[[#This Row],[Order_Date]])</f>
        <v>5</v>
      </c>
      <c r="G15527" s="2" t="s">
        <v>191</v>
      </c>
      <c r="H15527" t="s">
        <v>1054</v>
      </c>
      <c r="I15527" t="s">
        <v>32</v>
      </c>
      <c r="J15527" t="s">
        <v>15</v>
      </c>
      <c r="K15527" t="s">
        <v>16</v>
      </c>
      <c r="L15527" t="s">
        <v>23</v>
      </c>
      <c r="M15527" s="1">
        <v>7825.16</v>
      </c>
      <c r="N15527" s="1">
        <v>90.74</v>
      </c>
      <c r="O15527">
        <v>0.13</v>
      </c>
    </row>
    <row r="15528" spans="1:15" x14ac:dyDescent="0.3">
      <c r="A15528" t="str">
        <f xml:space="preserve"> _xlfn.XLOOKUP(H15528, 'Customers'!B:B, 'Customers'!A:A)</f>
        <v>CUST_618</v>
      </c>
      <c r="B15528" t="str">
        <f>_xlfn.XLOOKUP(L15528, Products!C:C, Products!A:A)</f>
        <v>PROD_4</v>
      </c>
      <c r="C15528">
        <v>15527</v>
      </c>
      <c r="D15528" s="2" t="s">
        <v>206</v>
      </c>
      <c r="E15528">
        <f>YEAR(Orders[[#This Row],[Order_Date]])</f>
        <v>2022</v>
      </c>
      <c r="F15528">
        <f>MONTH(Orders[[#This Row],[Order_Date]])</f>
        <v>12</v>
      </c>
      <c r="G15528" s="2" t="s">
        <v>133</v>
      </c>
      <c r="H15528" t="s">
        <v>1337</v>
      </c>
      <c r="I15528" t="s">
        <v>14</v>
      </c>
      <c r="J15528" t="s">
        <v>33</v>
      </c>
      <c r="K15528" t="s">
        <v>34</v>
      </c>
      <c r="L15528" t="s">
        <v>35</v>
      </c>
      <c r="M15528" s="1">
        <v>6516.76</v>
      </c>
      <c r="N15528" s="1">
        <v>1790.89</v>
      </c>
      <c r="O15528">
        <v>0.06</v>
      </c>
    </row>
    <row r="15529" spans="1:15" x14ac:dyDescent="0.3">
      <c r="A15529" t="str">
        <f xml:space="preserve"> _xlfn.XLOOKUP(H15529, 'Customers'!B:B, 'Customers'!A:A)</f>
        <v>CUST_595</v>
      </c>
      <c r="B15529" t="str">
        <f>_xlfn.XLOOKUP(L15529, Products!C:C, Products!A:A)</f>
        <v>PROD_1</v>
      </c>
      <c r="C15529">
        <v>15528</v>
      </c>
      <c r="D15529" s="2" t="s">
        <v>615</v>
      </c>
      <c r="E15529">
        <f>YEAR(Orders[[#This Row],[Order_Date]])</f>
        <v>2023</v>
      </c>
      <c r="F15529">
        <f>MONTH(Orders[[#This Row],[Order_Date]])</f>
        <v>5</v>
      </c>
      <c r="G15529" s="2" t="s">
        <v>973</v>
      </c>
      <c r="H15529" t="s">
        <v>1302</v>
      </c>
      <c r="I15529" t="s">
        <v>32</v>
      </c>
      <c r="J15529" t="s">
        <v>22</v>
      </c>
      <c r="K15529" t="s">
        <v>16</v>
      </c>
      <c r="L15529" t="s">
        <v>17</v>
      </c>
      <c r="M15529" s="1">
        <v>7253.75</v>
      </c>
      <c r="N15529" s="1">
        <v>79.86</v>
      </c>
      <c r="O15529">
        <v>7.0000000000000007E-2</v>
      </c>
    </row>
    <row r="15530" spans="1:15" x14ac:dyDescent="0.3">
      <c r="A15530" t="str">
        <f xml:space="preserve"> _xlfn.XLOOKUP(H15530, 'Customers'!B:B, 'Customers'!A:A)</f>
        <v>CUST_337</v>
      </c>
      <c r="B15530" t="str">
        <f>_xlfn.XLOOKUP(L15530, Products!C:C, Products!A:A)</f>
        <v>PROD_4</v>
      </c>
      <c r="C15530">
        <v>15529</v>
      </c>
      <c r="D15530" s="2" t="s">
        <v>241</v>
      </c>
      <c r="E15530">
        <f>YEAR(Orders[[#This Row],[Order_Date]])</f>
        <v>2022</v>
      </c>
      <c r="F15530">
        <f>MONTH(Orders[[#This Row],[Order_Date]])</f>
        <v>8</v>
      </c>
      <c r="G15530" s="2" t="s">
        <v>933</v>
      </c>
      <c r="H15530" t="s">
        <v>865</v>
      </c>
      <c r="I15530" t="s">
        <v>32</v>
      </c>
      <c r="J15530" t="s">
        <v>15</v>
      </c>
      <c r="K15530" t="s">
        <v>34</v>
      </c>
      <c r="L15530" t="s">
        <v>35</v>
      </c>
      <c r="M15530" s="1">
        <v>3355.34</v>
      </c>
      <c r="N15530" s="1">
        <v>-70.569999999999993</v>
      </c>
      <c r="O15530">
        <v>0.17</v>
      </c>
    </row>
    <row r="15531" spans="1:15" x14ac:dyDescent="0.3">
      <c r="A15531" t="str">
        <f xml:space="preserve"> _xlfn.XLOOKUP(H15531, 'Customers'!B:B, 'Customers'!A:A)</f>
        <v>CUST_437</v>
      </c>
      <c r="B15531" t="str">
        <f>_xlfn.XLOOKUP(L15531, Products!C:C, Products!A:A)</f>
        <v>PROD_1</v>
      </c>
      <c r="C15531">
        <v>15530</v>
      </c>
      <c r="D15531" s="2" t="s">
        <v>950</v>
      </c>
      <c r="E15531">
        <f>YEAR(Orders[[#This Row],[Order_Date]])</f>
        <v>2022</v>
      </c>
      <c r="F15531">
        <f>MONTH(Orders[[#This Row],[Order_Date]])</f>
        <v>1</v>
      </c>
      <c r="G15531" s="2" t="s">
        <v>350</v>
      </c>
      <c r="H15531" t="s">
        <v>1049</v>
      </c>
      <c r="I15531" t="s">
        <v>21</v>
      </c>
      <c r="J15531" t="s">
        <v>33</v>
      </c>
      <c r="K15531" t="s">
        <v>27</v>
      </c>
      <c r="L15531" t="s">
        <v>17</v>
      </c>
      <c r="M15531" s="1">
        <v>9447.33</v>
      </c>
      <c r="N15531" s="1">
        <v>-506.42</v>
      </c>
      <c r="O15531">
        <v>0.17</v>
      </c>
    </row>
    <row r="15532" spans="1:15" x14ac:dyDescent="0.3">
      <c r="A15532" t="str">
        <f xml:space="preserve"> _xlfn.XLOOKUP(H15532, 'Customers'!B:B, 'Customers'!A:A)</f>
        <v>CUST_293</v>
      </c>
      <c r="B15532" t="str">
        <f>_xlfn.XLOOKUP(L15532, Products!C:C, Products!A:A)</f>
        <v>PROD_1</v>
      </c>
      <c r="C15532">
        <v>15531</v>
      </c>
      <c r="D15532" s="2" t="s">
        <v>1305</v>
      </c>
      <c r="E15532">
        <f>YEAR(Orders[[#This Row],[Order_Date]])</f>
        <v>2023</v>
      </c>
      <c r="F15532">
        <f>MONTH(Orders[[#This Row],[Order_Date]])</f>
        <v>7</v>
      </c>
      <c r="G15532" s="2" t="s">
        <v>1061</v>
      </c>
      <c r="H15532" t="s">
        <v>778</v>
      </c>
      <c r="I15532" t="s">
        <v>21</v>
      </c>
      <c r="J15532" t="s">
        <v>15</v>
      </c>
      <c r="K15532" t="s">
        <v>16</v>
      </c>
      <c r="L15532" t="s">
        <v>17</v>
      </c>
      <c r="M15532" s="1">
        <v>7063.07</v>
      </c>
      <c r="N15532" s="1">
        <v>-189.53</v>
      </c>
      <c r="O15532">
        <v>0.03</v>
      </c>
    </row>
    <row r="15533" spans="1:15" x14ac:dyDescent="0.3">
      <c r="A15533" t="str">
        <f xml:space="preserve"> _xlfn.XLOOKUP(H15533, 'Customers'!B:B, 'Customers'!A:A)</f>
        <v>CUST_263</v>
      </c>
      <c r="B15533" t="str">
        <f>_xlfn.XLOOKUP(L15533, Products!C:C, Products!A:A)</f>
        <v>PROD_2</v>
      </c>
      <c r="C15533">
        <v>15532</v>
      </c>
      <c r="D15533" s="2" t="s">
        <v>726</v>
      </c>
      <c r="E15533">
        <f>YEAR(Orders[[#This Row],[Order_Date]])</f>
        <v>2023</v>
      </c>
      <c r="F15533">
        <f>MONTH(Orders[[#This Row],[Order_Date]])</f>
        <v>5</v>
      </c>
      <c r="G15533" s="2" t="s">
        <v>311</v>
      </c>
      <c r="H15533" t="s">
        <v>715</v>
      </c>
      <c r="I15533" t="s">
        <v>32</v>
      </c>
      <c r="J15533" t="s">
        <v>22</v>
      </c>
      <c r="K15533" t="s">
        <v>16</v>
      </c>
      <c r="L15533" t="s">
        <v>23</v>
      </c>
      <c r="M15533" s="1">
        <v>6759.72</v>
      </c>
      <c r="N15533" s="1">
        <v>-40.159999999999997</v>
      </c>
      <c r="O15533">
        <v>0.23</v>
      </c>
    </row>
    <row r="15534" spans="1:15" x14ac:dyDescent="0.3">
      <c r="A15534" t="str">
        <f xml:space="preserve"> _xlfn.XLOOKUP(H15534, 'Customers'!B:B, 'Customers'!A:A)</f>
        <v>CUST_718</v>
      </c>
      <c r="B15534" t="str">
        <f>_xlfn.XLOOKUP(L15534, Products!C:C, Products!A:A)</f>
        <v>PROD_5</v>
      </c>
      <c r="C15534">
        <v>15533</v>
      </c>
      <c r="D15534" s="2" t="s">
        <v>1148</v>
      </c>
      <c r="E15534">
        <f>YEAR(Orders[[#This Row],[Order_Date]])</f>
        <v>2023</v>
      </c>
      <c r="F15534">
        <f>MONTH(Orders[[#This Row],[Order_Date]])</f>
        <v>12</v>
      </c>
      <c r="G15534" s="2" t="s">
        <v>423</v>
      </c>
      <c r="H15534" t="s">
        <v>1458</v>
      </c>
      <c r="I15534" t="s">
        <v>32</v>
      </c>
      <c r="J15534" t="s">
        <v>15</v>
      </c>
      <c r="K15534" t="s">
        <v>34</v>
      </c>
      <c r="L15534" t="s">
        <v>39</v>
      </c>
      <c r="M15534" s="1">
        <v>4290.7700000000004</v>
      </c>
      <c r="N15534" s="1">
        <v>1221.31</v>
      </c>
      <c r="O15534">
        <v>0.15</v>
      </c>
    </row>
    <row r="15535" spans="1:15" x14ac:dyDescent="0.3">
      <c r="A15535" t="str">
        <f xml:space="preserve"> _xlfn.XLOOKUP(H15535, 'Customers'!B:B, 'Customers'!A:A)</f>
        <v>CUST_365</v>
      </c>
      <c r="B15535" t="str">
        <f>_xlfn.XLOOKUP(L15535, Products!C:C, Products!A:A)</f>
        <v>PROD_3</v>
      </c>
      <c r="C15535">
        <v>15534</v>
      </c>
      <c r="D15535" s="2" t="s">
        <v>1164</v>
      </c>
      <c r="E15535">
        <f>YEAR(Orders[[#This Row],[Order_Date]])</f>
        <v>2022</v>
      </c>
      <c r="F15535">
        <f>MONTH(Orders[[#This Row],[Order_Date]])</f>
        <v>3</v>
      </c>
      <c r="G15535" s="2" t="s">
        <v>307</v>
      </c>
      <c r="H15535" t="s">
        <v>912</v>
      </c>
      <c r="I15535" t="s">
        <v>21</v>
      </c>
      <c r="J15535" t="s">
        <v>65</v>
      </c>
      <c r="K15535" t="s">
        <v>27</v>
      </c>
      <c r="L15535" t="s">
        <v>28</v>
      </c>
      <c r="M15535" s="1">
        <v>3231.44</v>
      </c>
      <c r="N15535" s="1">
        <v>-80.400000000000006</v>
      </c>
      <c r="O15535">
        <v>0.17</v>
      </c>
    </row>
    <row r="15536" spans="1:15" x14ac:dyDescent="0.3">
      <c r="A15536" t="str">
        <f xml:space="preserve"> _xlfn.XLOOKUP(H15536, 'Customers'!B:B, 'Customers'!A:A)</f>
        <v>CUST_272</v>
      </c>
      <c r="B15536" t="str">
        <f>_xlfn.XLOOKUP(L15536, Products!C:C, Products!A:A)</f>
        <v>PROD_4</v>
      </c>
      <c r="C15536">
        <v>15535</v>
      </c>
      <c r="D15536" s="2" t="s">
        <v>482</v>
      </c>
      <c r="E15536">
        <f>YEAR(Orders[[#This Row],[Order_Date]])</f>
        <v>2022</v>
      </c>
      <c r="F15536">
        <f>MONTH(Orders[[#This Row],[Order_Date]])</f>
        <v>9</v>
      </c>
      <c r="G15536" s="2" t="s">
        <v>316</v>
      </c>
      <c r="H15536" t="s">
        <v>732</v>
      </c>
      <c r="I15536" t="s">
        <v>21</v>
      </c>
      <c r="J15536" t="s">
        <v>15</v>
      </c>
      <c r="K15536" t="s">
        <v>34</v>
      </c>
      <c r="L15536" t="s">
        <v>35</v>
      </c>
      <c r="M15536" s="1">
        <v>5881.44</v>
      </c>
      <c r="N15536" s="1">
        <v>1695.4</v>
      </c>
      <c r="O15536">
        <v>0.03</v>
      </c>
    </row>
    <row r="15537" spans="1:15" x14ac:dyDescent="0.3">
      <c r="A15537" t="str">
        <f xml:space="preserve"> _xlfn.XLOOKUP(H15537, 'Customers'!B:B, 'Customers'!A:A)</f>
        <v>CUST_665</v>
      </c>
      <c r="B15537" t="str">
        <f>_xlfn.XLOOKUP(L15537, Products!C:C, Products!A:A)</f>
        <v>PROD_5</v>
      </c>
      <c r="C15537">
        <v>15536</v>
      </c>
      <c r="D15537" s="2" t="s">
        <v>382</v>
      </c>
      <c r="E15537">
        <f>YEAR(Orders[[#This Row],[Order_Date]])</f>
        <v>2022</v>
      </c>
      <c r="F15537">
        <f>MONTH(Orders[[#This Row],[Order_Date]])</f>
        <v>11</v>
      </c>
      <c r="G15537" s="2" t="s">
        <v>1026</v>
      </c>
      <c r="H15537" t="s">
        <v>1394</v>
      </c>
      <c r="I15537" t="s">
        <v>14</v>
      </c>
      <c r="J15537" t="s">
        <v>22</v>
      </c>
      <c r="K15537" t="s">
        <v>34</v>
      </c>
      <c r="L15537" t="s">
        <v>39</v>
      </c>
      <c r="M15537" s="1">
        <v>7046.53</v>
      </c>
      <c r="N15537" s="1">
        <v>359.1</v>
      </c>
      <c r="O15537">
        <v>0.05</v>
      </c>
    </row>
    <row r="15538" spans="1:15" x14ac:dyDescent="0.3">
      <c r="A15538" t="str">
        <f xml:space="preserve"> _xlfn.XLOOKUP(H15538, 'Customers'!B:B, 'Customers'!A:A)</f>
        <v>CUST_565</v>
      </c>
      <c r="B15538" t="str">
        <f>_xlfn.XLOOKUP(L15538, Products!C:C, Products!A:A)</f>
        <v>PROD_6</v>
      </c>
      <c r="C15538">
        <v>15537</v>
      </c>
      <c r="D15538" s="2" t="s">
        <v>571</v>
      </c>
      <c r="E15538">
        <f>YEAR(Orders[[#This Row],[Order_Date]])</f>
        <v>2023</v>
      </c>
      <c r="F15538">
        <f>MONTH(Orders[[#This Row],[Order_Date]])</f>
        <v>6</v>
      </c>
      <c r="G15538" s="2" t="s">
        <v>1453</v>
      </c>
      <c r="H15538" t="s">
        <v>1257</v>
      </c>
      <c r="I15538" t="s">
        <v>21</v>
      </c>
      <c r="J15538" t="s">
        <v>65</v>
      </c>
      <c r="K15538" t="s">
        <v>34</v>
      </c>
      <c r="L15538" t="s">
        <v>52</v>
      </c>
      <c r="M15538" s="1">
        <v>1525.21</v>
      </c>
      <c r="N15538" s="1">
        <v>-94.08</v>
      </c>
      <c r="O15538">
        <v>0.19</v>
      </c>
    </row>
    <row r="15539" spans="1:15" x14ac:dyDescent="0.3">
      <c r="A15539" t="str">
        <f xml:space="preserve"> _xlfn.XLOOKUP(H15539, 'Customers'!B:B, 'Customers'!A:A)</f>
        <v>CUST_451</v>
      </c>
      <c r="B15539" t="str">
        <f>_xlfn.XLOOKUP(L15539, Products!C:C, Products!A:A)</f>
        <v>PROD_5</v>
      </c>
      <c r="C15539">
        <v>15538</v>
      </c>
      <c r="D15539" s="2" t="s">
        <v>251</v>
      </c>
      <c r="E15539">
        <f>YEAR(Orders[[#This Row],[Order_Date]])</f>
        <v>2022</v>
      </c>
      <c r="F15539">
        <f>MONTH(Orders[[#This Row],[Order_Date]])</f>
        <v>11</v>
      </c>
      <c r="G15539" s="2" t="s">
        <v>800</v>
      </c>
      <c r="H15539" t="s">
        <v>1075</v>
      </c>
      <c r="I15539" t="s">
        <v>14</v>
      </c>
      <c r="J15539" t="s">
        <v>15</v>
      </c>
      <c r="K15539" t="s">
        <v>34</v>
      </c>
      <c r="L15539" t="s">
        <v>39</v>
      </c>
      <c r="M15539" s="1">
        <v>1009.69</v>
      </c>
      <c r="N15539" s="1">
        <v>-100.91</v>
      </c>
      <c r="O15539">
        <v>0.26</v>
      </c>
    </row>
    <row r="15540" spans="1:15" x14ac:dyDescent="0.3">
      <c r="A15540" t="str">
        <f xml:space="preserve"> _xlfn.XLOOKUP(H15540, 'Customers'!B:B, 'Customers'!A:A)</f>
        <v>CUST_293</v>
      </c>
      <c r="B15540" t="str">
        <f>_xlfn.XLOOKUP(L15540, Products!C:C, Products!A:A)</f>
        <v>PROD_2</v>
      </c>
      <c r="C15540">
        <v>15539</v>
      </c>
      <c r="D15540" s="2" t="s">
        <v>107</v>
      </c>
      <c r="E15540">
        <f>YEAR(Orders[[#This Row],[Order_Date]])</f>
        <v>2022</v>
      </c>
      <c r="F15540">
        <f>MONTH(Orders[[#This Row],[Order_Date]])</f>
        <v>8</v>
      </c>
      <c r="G15540" s="2" t="s">
        <v>585</v>
      </c>
      <c r="H15540" t="s">
        <v>778</v>
      </c>
      <c r="I15540" t="s">
        <v>21</v>
      </c>
      <c r="J15540" t="s">
        <v>15</v>
      </c>
      <c r="K15540" t="s">
        <v>16</v>
      </c>
      <c r="L15540" t="s">
        <v>23</v>
      </c>
      <c r="M15540" s="1">
        <v>825.13</v>
      </c>
      <c r="N15540" s="1">
        <v>156.63</v>
      </c>
      <c r="O15540">
        <v>0.08</v>
      </c>
    </row>
    <row r="15541" spans="1:15" x14ac:dyDescent="0.3">
      <c r="A15541" t="str">
        <f xml:space="preserve"> _xlfn.XLOOKUP(H15541, 'Customers'!B:B, 'Customers'!A:A)</f>
        <v>CUST_600</v>
      </c>
      <c r="B15541" t="str">
        <f>_xlfn.XLOOKUP(L15541, Products!C:C, Products!A:A)</f>
        <v>PROD_4</v>
      </c>
      <c r="C15541">
        <v>15540</v>
      </c>
      <c r="D15541" s="2" t="s">
        <v>507</v>
      </c>
      <c r="E15541">
        <f>YEAR(Orders[[#This Row],[Order_Date]])</f>
        <v>2023</v>
      </c>
      <c r="F15541">
        <f>MONTH(Orders[[#This Row],[Order_Date]])</f>
        <v>9</v>
      </c>
      <c r="G15541" s="2" t="s">
        <v>1188</v>
      </c>
      <c r="H15541" t="s">
        <v>1312</v>
      </c>
      <c r="I15541" t="s">
        <v>21</v>
      </c>
      <c r="J15541" t="s">
        <v>65</v>
      </c>
      <c r="K15541" t="s">
        <v>34</v>
      </c>
      <c r="L15541" t="s">
        <v>35</v>
      </c>
      <c r="M15541" s="1">
        <v>4390.3999999999996</v>
      </c>
      <c r="N15541" s="1">
        <v>1008.17</v>
      </c>
      <c r="O15541">
        <v>0.02</v>
      </c>
    </row>
    <row r="15542" spans="1:15" x14ac:dyDescent="0.3">
      <c r="A15542" t="str">
        <f xml:space="preserve"> _xlfn.XLOOKUP(H15542, 'Customers'!B:B, 'Customers'!A:A)</f>
        <v>CUST_832</v>
      </c>
      <c r="B15542" t="str">
        <f>_xlfn.XLOOKUP(L15542, Products!C:C, Products!A:A)</f>
        <v>PROD_1</v>
      </c>
      <c r="C15542">
        <v>15541</v>
      </c>
      <c r="D15542" s="2" t="s">
        <v>638</v>
      </c>
      <c r="E15542">
        <f>YEAR(Orders[[#This Row],[Order_Date]])</f>
        <v>2023</v>
      </c>
      <c r="F15542">
        <f>MONTH(Orders[[#This Row],[Order_Date]])</f>
        <v>8</v>
      </c>
      <c r="G15542" s="2" t="s">
        <v>11</v>
      </c>
      <c r="H15542" t="s">
        <v>1585</v>
      </c>
      <c r="I15542" t="s">
        <v>21</v>
      </c>
      <c r="J15542" t="s">
        <v>15</v>
      </c>
      <c r="K15542" t="s">
        <v>27</v>
      </c>
      <c r="L15542" t="s">
        <v>17</v>
      </c>
      <c r="M15542" s="1">
        <v>1355.33</v>
      </c>
      <c r="N15542" s="1">
        <v>180.77</v>
      </c>
      <c r="O15542">
        <v>7.0000000000000007E-2</v>
      </c>
    </row>
    <row r="15543" spans="1:15" x14ac:dyDescent="0.3">
      <c r="A15543" t="str">
        <f xml:space="preserve"> _xlfn.XLOOKUP(H15543, 'Customers'!B:B, 'Customers'!A:A)</f>
        <v>CUST_234</v>
      </c>
      <c r="B15543" t="str">
        <f>_xlfn.XLOOKUP(L15543, Products!C:C, Products!A:A)</f>
        <v>PROD_3</v>
      </c>
      <c r="C15543">
        <v>15542</v>
      </c>
      <c r="D15543" s="2" t="s">
        <v>747</v>
      </c>
      <c r="E15543">
        <f>YEAR(Orders[[#This Row],[Order_Date]])</f>
        <v>2023</v>
      </c>
      <c r="F15543">
        <f>MONTH(Orders[[#This Row],[Order_Date]])</f>
        <v>11</v>
      </c>
      <c r="G15543" s="2" t="s">
        <v>748</v>
      </c>
      <c r="H15543" t="s">
        <v>653</v>
      </c>
      <c r="I15543" t="s">
        <v>14</v>
      </c>
      <c r="J15543" t="s">
        <v>22</v>
      </c>
      <c r="K15543" t="s">
        <v>27</v>
      </c>
      <c r="L15543" t="s">
        <v>28</v>
      </c>
      <c r="M15543" s="1">
        <v>7490.33</v>
      </c>
      <c r="N15543" s="1">
        <v>655.14</v>
      </c>
      <c r="O15543">
        <v>0.02</v>
      </c>
    </row>
    <row r="15544" spans="1:15" x14ac:dyDescent="0.3">
      <c r="A15544" t="str">
        <f xml:space="preserve"> _xlfn.XLOOKUP(H15544, 'Customers'!B:B, 'Customers'!A:A)</f>
        <v>CUST_660</v>
      </c>
      <c r="B15544" t="str">
        <f>_xlfn.XLOOKUP(L15544, Products!C:C, Products!A:A)</f>
        <v>PROD_3</v>
      </c>
      <c r="C15544">
        <v>15543</v>
      </c>
      <c r="D15544" s="2" t="s">
        <v>305</v>
      </c>
      <c r="E15544">
        <f>YEAR(Orders[[#This Row],[Order_Date]])</f>
        <v>2022</v>
      </c>
      <c r="F15544">
        <f>MONTH(Orders[[#This Row],[Order_Date]])</f>
        <v>6</v>
      </c>
      <c r="G15544" s="2" t="s">
        <v>152</v>
      </c>
      <c r="H15544" t="s">
        <v>1389</v>
      </c>
      <c r="I15544" t="s">
        <v>21</v>
      </c>
      <c r="J15544" t="s">
        <v>33</v>
      </c>
      <c r="K15544" t="s">
        <v>27</v>
      </c>
      <c r="L15544" t="s">
        <v>28</v>
      </c>
      <c r="M15544" s="1">
        <v>4199.3599999999997</v>
      </c>
      <c r="N15544" s="1">
        <v>-64.7</v>
      </c>
      <c r="O15544">
        <v>0.03</v>
      </c>
    </row>
    <row r="15545" spans="1:15" x14ac:dyDescent="0.3">
      <c r="A15545" t="str">
        <f xml:space="preserve"> _xlfn.XLOOKUP(H15545, 'Customers'!B:B, 'Customers'!A:A)</f>
        <v>CUST_122</v>
      </c>
      <c r="B15545" t="str">
        <f>_xlfn.XLOOKUP(L15545, Products!C:C, Products!A:A)</f>
        <v>PROD_8</v>
      </c>
      <c r="C15545">
        <v>15544</v>
      </c>
      <c r="D15545" s="2" t="s">
        <v>218</v>
      </c>
      <c r="E15545">
        <f>YEAR(Orders[[#This Row],[Order_Date]])</f>
        <v>2023</v>
      </c>
      <c r="F15545">
        <f>MONTH(Orders[[#This Row],[Order_Date]])</f>
        <v>1</v>
      </c>
      <c r="G15545" s="2" t="s">
        <v>489</v>
      </c>
      <c r="H15545" t="s">
        <v>377</v>
      </c>
      <c r="I15545" t="s">
        <v>14</v>
      </c>
      <c r="J15545" t="s">
        <v>33</v>
      </c>
      <c r="K15545" t="s">
        <v>27</v>
      </c>
      <c r="L15545" t="s">
        <v>73</v>
      </c>
      <c r="M15545" s="1">
        <v>7744.25</v>
      </c>
      <c r="N15545" s="1">
        <v>-441.23</v>
      </c>
      <c r="O15545">
        <v>0.16</v>
      </c>
    </row>
    <row r="15546" spans="1:15" x14ac:dyDescent="0.3">
      <c r="A15546" t="str">
        <f xml:space="preserve"> _xlfn.XLOOKUP(H15546, 'Customers'!B:B, 'Customers'!A:A)</f>
        <v>CUST_720</v>
      </c>
      <c r="B15546" t="str">
        <f>_xlfn.XLOOKUP(L15546, Products!C:C, Products!A:A)</f>
        <v>PROD_2</v>
      </c>
      <c r="C15546">
        <v>15545</v>
      </c>
      <c r="D15546" s="2" t="s">
        <v>272</v>
      </c>
      <c r="E15546">
        <f>YEAR(Orders[[#This Row],[Order_Date]])</f>
        <v>2022</v>
      </c>
      <c r="F15546">
        <f>MONTH(Orders[[#This Row],[Order_Date]])</f>
        <v>3</v>
      </c>
      <c r="G15546" s="2" t="s">
        <v>428</v>
      </c>
      <c r="H15546" t="s">
        <v>1460</v>
      </c>
      <c r="I15546" t="s">
        <v>14</v>
      </c>
      <c r="J15546" t="s">
        <v>15</v>
      </c>
      <c r="K15546" t="s">
        <v>16</v>
      </c>
      <c r="L15546" t="s">
        <v>23</v>
      </c>
      <c r="M15546" s="1">
        <v>5003.24</v>
      </c>
      <c r="N15546" s="1">
        <v>-237.17</v>
      </c>
      <c r="O15546">
        <v>0.12</v>
      </c>
    </row>
    <row r="15547" spans="1:15" x14ac:dyDescent="0.3">
      <c r="A15547" t="str">
        <f xml:space="preserve"> _xlfn.XLOOKUP(H15547, 'Customers'!B:B, 'Customers'!A:A)</f>
        <v>CUST_253</v>
      </c>
      <c r="B15547" t="str">
        <f>_xlfn.XLOOKUP(L15547, Products!C:C, Products!A:A)</f>
        <v>PROD_3</v>
      </c>
      <c r="C15547">
        <v>15546</v>
      </c>
      <c r="D15547" s="2" t="s">
        <v>786</v>
      </c>
      <c r="E15547">
        <f>YEAR(Orders[[#This Row],[Order_Date]])</f>
        <v>2022</v>
      </c>
      <c r="F15547">
        <f>MONTH(Orders[[#This Row],[Order_Date]])</f>
        <v>7</v>
      </c>
      <c r="G15547" s="2" t="s">
        <v>286</v>
      </c>
      <c r="H15547" t="s">
        <v>695</v>
      </c>
      <c r="I15547" t="s">
        <v>32</v>
      </c>
      <c r="J15547" t="s">
        <v>15</v>
      </c>
      <c r="K15547" t="s">
        <v>27</v>
      </c>
      <c r="L15547" t="s">
        <v>28</v>
      </c>
      <c r="M15547" s="1">
        <v>5613.32</v>
      </c>
      <c r="N15547" s="1">
        <v>-186.49</v>
      </c>
      <c r="O15547">
        <v>0.25</v>
      </c>
    </row>
    <row r="15548" spans="1:15" x14ac:dyDescent="0.3">
      <c r="A15548" t="str">
        <f xml:space="preserve"> _xlfn.XLOOKUP(H15548, 'Customers'!B:B, 'Customers'!A:A)</f>
        <v>CUST_512</v>
      </c>
      <c r="B15548" t="str">
        <f>_xlfn.XLOOKUP(L15548, Products!C:C, Products!A:A)</f>
        <v>PROD_3</v>
      </c>
      <c r="C15548">
        <v>15547</v>
      </c>
      <c r="D15548" s="2" t="s">
        <v>1405</v>
      </c>
      <c r="E15548">
        <f>YEAR(Orders[[#This Row],[Order_Date]])</f>
        <v>2023</v>
      </c>
      <c r="F15548">
        <f>MONTH(Orders[[#This Row],[Order_Date]])</f>
        <v>10</v>
      </c>
      <c r="G15548" s="2" t="s">
        <v>37</v>
      </c>
      <c r="H15548" t="s">
        <v>1180</v>
      </c>
      <c r="I15548" t="s">
        <v>21</v>
      </c>
      <c r="J15548" t="s">
        <v>65</v>
      </c>
      <c r="K15548" t="s">
        <v>27</v>
      </c>
      <c r="L15548" t="s">
        <v>28</v>
      </c>
      <c r="M15548" s="1">
        <v>1987.52</v>
      </c>
      <c r="N15548" s="1">
        <v>-19.68</v>
      </c>
      <c r="O15548">
        <v>7.0000000000000007E-2</v>
      </c>
    </row>
    <row r="15549" spans="1:15" x14ac:dyDescent="0.3">
      <c r="A15549" t="str">
        <f xml:space="preserve"> _xlfn.XLOOKUP(H15549, 'Customers'!B:B, 'Customers'!A:A)</f>
        <v>CUST_472</v>
      </c>
      <c r="B15549" t="str">
        <f>_xlfn.XLOOKUP(L15549, Products!C:C, Products!A:A)</f>
        <v>PROD_5</v>
      </c>
      <c r="C15549">
        <v>15548</v>
      </c>
      <c r="D15549" s="2" t="s">
        <v>350</v>
      </c>
      <c r="E15549">
        <f>YEAR(Orders[[#This Row],[Order_Date]])</f>
        <v>2022</v>
      </c>
      <c r="F15549">
        <f>MONTH(Orders[[#This Row],[Order_Date]])</f>
        <v>1</v>
      </c>
      <c r="G15549" s="2" t="s">
        <v>550</v>
      </c>
      <c r="H15549" t="s">
        <v>1103</v>
      </c>
      <c r="I15549" t="s">
        <v>21</v>
      </c>
      <c r="J15549" t="s">
        <v>22</v>
      </c>
      <c r="K15549" t="s">
        <v>34</v>
      </c>
      <c r="L15549" t="s">
        <v>39</v>
      </c>
      <c r="M15549" s="1">
        <v>1434.18</v>
      </c>
      <c r="N15549" s="1">
        <v>-141.86000000000001</v>
      </c>
      <c r="O15549">
        <v>0.22</v>
      </c>
    </row>
    <row r="15550" spans="1:15" x14ac:dyDescent="0.3">
      <c r="A15550" t="str">
        <f xml:space="preserve"> _xlfn.XLOOKUP(H15550, 'Customers'!B:B, 'Customers'!A:A)</f>
        <v>CUST_89</v>
      </c>
      <c r="B15550" t="str">
        <f>_xlfn.XLOOKUP(L15550, Products!C:C, Products!A:A)</f>
        <v>PROD_7</v>
      </c>
      <c r="C15550">
        <v>15549</v>
      </c>
      <c r="D15550" s="2" t="s">
        <v>130</v>
      </c>
      <c r="E15550">
        <f>YEAR(Orders[[#This Row],[Order_Date]])</f>
        <v>2022</v>
      </c>
      <c r="F15550">
        <f>MONTH(Orders[[#This Row],[Order_Date]])</f>
        <v>7</v>
      </c>
      <c r="G15550" s="2" t="s">
        <v>527</v>
      </c>
      <c r="H15550" t="s">
        <v>285</v>
      </c>
      <c r="I15550" t="s">
        <v>32</v>
      </c>
      <c r="J15550" t="s">
        <v>15</v>
      </c>
      <c r="K15550" t="s">
        <v>16</v>
      </c>
      <c r="L15550" t="s">
        <v>66</v>
      </c>
      <c r="M15550" s="1">
        <v>2768.18</v>
      </c>
      <c r="N15550" s="1">
        <v>-114.41</v>
      </c>
      <c r="O15550">
        <v>0.03</v>
      </c>
    </row>
    <row r="15551" spans="1:15" x14ac:dyDescent="0.3">
      <c r="A15551" t="str">
        <f xml:space="preserve"> _xlfn.XLOOKUP(H15551, 'Customers'!B:B, 'Customers'!A:A)</f>
        <v>CUST_301</v>
      </c>
      <c r="B15551" t="str">
        <f>_xlfn.XLOOKUP(L15551, Products!C:C, Products!A:A)</f>
        <v>PROD_3</v>
      </c>
      <c r="C15551">
        <v>15550</v>
      </c>
      <c r="D15551" s="2" t="s">
        <v>278</v>
      </c>
      <c r="E15551">
        <f>YEAR(Orders[[#This Row],[Order_Date]])</f>
        <v>2023</v>
      </c>
      <c r="F15551">
        <f>MONTH(Orders[[#This Row],[Order_Date]])</f>
        <v>5</v>
      </c>
      <c r="G15551" s="2" t="s">
        <v>721</v>
      </c>
      <c r="H15551" t="s">
        <v>792</v>
      </c>
      <c r="I15551" t="s">
        <v>32</v>
      </c>
      <c r="J15551" t="s">
        <v>33</v>
      </c>
      <c r="K15551" t="s">
        <v>27</v>
      </c>
      <c r="L15551" t="s">
        <v>28</v>
      </c>
      <c r="M15551" s="1">
        <v>3468.83</v>
      </c>
      <c r="N15551" s="1">
        <v>952.86</v>
      </c>
      <c r="O15551">
        <v>0.04</v>
      </c>
    </row>
    <row r="15552" spans="1:15" x14ac:dyDescent="0.3">
      <c r="A15552" t="str">
        <f xml:space="preserve"> _xlfn.XLOOKUP(H15552, 'Customers'!B:B, 'Customers'!A:A)</f>
        <v>CUST_909</v>
      </c>
      <c r="B15552" t="str">
        <f>_xlfn.XLOOKUP(L15552, Products!C:C, Products!A:A)</f>
        <v>PROD_5</v>
      </c>
      <c r="C15552">
        <v>15551</v>
      </c>
      <c r="D15552" s="2" t="s">
        <v>355</v>
      </c>
      <c r="E15552">
        <f>YEAR(Orders[[#This Row],[Order_Date]])</f>
        <v>2024</v>
      </c>
      <c r="F15552">
        <f>MONTH(Orders[[#This Row],[Order_Date]])</f>
        <v>1</v>
      </c>
      <c r="G15552" s="2" t="s">
        <v>356</v>
      </c>
      <c r="H15552" t="s">
        <v>1668</v>
      </c>
      <c r="I15552" t="s">
        <v>14</v>
      </c>
      <c r="J15552" t="s">
        <v>22</v>
      </c>
      <c r="K15552" t="s">
        <v>34</v>
      </c>
      <c r="L15552" t="s">
        <v>39</v>
      </c>
      <c r="M15552" s="1">
        <v>1571.92</v>
      </c>
      <c r="N15552" s="1">
        <v>190.45</v>
      </c>
      <c r="O15552">
        <v>0.04</v>
      </c>
    </row>
    <row r="15553" spans="1:15" x14ac:dyDescent="0.3">
      <c r="A15553" t="str">
        <f xml:space="preserve"> _xlfn.XLOOKUP(H15553, 'Customers'!B:B, 'Customers'!A:A)</f>
        <v>CUST_407</v>
      </c>
      <c r="B15553" t="str">
        <f>_xlfn.XLOOKUP(L15553, Products!C:C, Products!A:A)</f>
        <v>PROD_1</v>
      </c>
      <c r="C15553">
        <v>15552</v>
      </c>
      <c r="D15553" s="2" t="s">
        <v>764</v>
      </c>
      <c r="E15553">
        <f>YEAR(Orders[[#This Row],[Order_Date]])</f>
        <v>2022</v>
      </c>
      <c r="F15553">
        <f>MONTH(Orders[[#This Row],[Order_Date]])</f>
        <v>6</v>
      </c>
      <c r="G15553" s="2" t="s">
        <v>305</v>
      </c>
      <c r="H15553" t="s">
        <v>993</v>
      </c>
      <c r="I15553" t="s">
        <v>32</v>
      </c>
      <c r="J15553" t="s">
        <v>22</v>
      </c>
      <c r="K15553" t="s">
        <v>27</v>
      </c>
      <c r="L15553" t="s">
        <v>17</v>
      </c>
      <c r="M15553" s="1">
        <v>2057.5500000000002</v>
      </c>
      <c r="N15553" s="1">
        <v>184.86</v>
      </c>
      <c r="O15553">
        <v>0.21</v>
      </c>
    </row>
    <row r="15554" spans="1:15" x14ac:dyDescent="0.3">
      <c r="A15554" t="str">
        <f xml:space="preserve"> _xlfn.XLOOKUP(H15554, 'Customers'!B:B, 'Customers'!A:A)</f>
        <v>CUST_926</v>
      </c>
      <c r="B15554" t="str">
        <f>_xlfn.XLOOKUP(L15554, Products!C:C, Products!A:A)</f>
        <v>PROD_2</v>
      </c>
      <c r="C15554">
        <v>15553</v>
      </c>
      <c r="D15554" s="2" t="s">
        <v>57</v>
      </c>
      <c r="E15554">
        <f>YEAR(Orders[[#This Row],[Order_Date]])</f>
        <v>2023</v>
      </c>
      <c r="F15554">
        <f>MONTH(Orders[[#This Row],[Order_Date]])</f>
        <v>6</v>
      </c>
      <c r="G15554" s="2" t="s">
        <v>843</v>
      </c>
      <c r="H15554" t="s">
        <v>1686</v>
      </c>
      <c r="I15554" t="s">
        <v>14</v>
      </c>
      <c r="J15554" t="s">
        <v>15</v>
      </c>
      <c r="K15554" t="s">
        <v>16</v>
      </c>
      <c r="L15554" t="s">
        <v>23</v>
      </c>
      <c r="M15554" s="1">
        <v>7112.08</v>
      </c>
      <c r="N15554" s="1">
        <v>981.13</v>
      </c>
      <c r="O15554">
        <v>0.04</v>
      </c>
    </row>
    <row r="15555" spans="1:15" x14ac:dyDescent="0.3">
      <c r="A15555" t="str">
        <f xml:space="preserve"> _xlfn.XLOOKUP(H15555, 'Customers'!B:B, 'Customers'!A:A)</f>
        <v>CUST_766</v>
      </c>
      <c r="B15555" t="str">
        <f>_xlfn.XLOOKUP(L15555, Products!C:C, Products!A:A)</f>
        <v>PROD_8</v>
      </c>
      <c r="C15555">
        <v>15554</v>
      </c>
      <c r="D15555" s="2" t="s">
        <v>1133</v>
      </c>
      <c r="E15555">
        <f>YEAR(Orders[[#This Row],[Order_Date]])</f>
        <v>2023</v>
      </c>
      <c r="F15555">
        <f>MONTH(Orders[[#This Row],[Order_Date]])</f>
        <v>9</v>
      </c>
      <c r="G15555" s="2" t="s">
        <v>646</v>
      </c>
      <c r="H15555" t="s">
        <v>1512</v>
      </c>
      <c r="I15555" t="s">
        <v>32</v>
      </c>
      <c r="J15555" t="s">
        <v>33</v>
      </c>
      <c r="K15555" t="s">
        <v>27</v>
      </c>
      <c r="L15555" t="s">
        <v>73</v>
      </c>
      <c r="M15555" s="1">
        <v>9711.89</v>
      </c>
      <c r="N15555" s="1">
        <v>-109.49</v>
      </c>
      <c r="O15555">
        <v>0.27</v>
      </c>
    </row>
    <row r="15556" spans="1:15" x14ac:dyDescent="0.3">
      <c r="A15556" t="str">
        <f xml:space="preserve"> _xlfn.XLOOKUP(H15556, 'Customers'!B:B, 'Customers'!A:A)</f>
        <v>CUST_723</v>
      </c>
      <c r="B15556" t="str">
        <f>_xlfn.XLOOKUP(L15556, Products!C:C, Products!A:A)</f>
        <v>PROD_1</v>
      </c>
      <c r="C15556">
        <v>15555</v>
      </c>
      <c r="D15556" s="2" t="s">
        <v>1083</v>
      </c>
      <c r="E15556">
        <f>YEAR(Orders[[#This Row],[Order_Date]])</f>
        <v>2023</v>
      </c>
      <c r="F15556">
        <f>MONTH(Orders[[#This Row],[Order_Date]])</f>
        <v>10</v>
      </c>
      <c r="G15556" s="2" t="s">
        <v>525</v>
      </c>
      <c r="H15556" t="s">
        <v>1465</v>
      </c>
      <c r="I15556" t="s">
        <v>32</v>
      </c>
      <c r="J15556" t="s">
        <v>22</v>
      </c>
      <c r="K15556" t="s">
        <v>27</v>
      </c>
      <c r="L15556" t="s">
        <v>17</v>
      </c>
      <c r="M15556" s="1">
        <v>6119.82</v>
      </c>
      <c r="N15556" s="1">
        <v>1052.52</v>
      </c>
      <c r="O15556">
        <v>0.14000000000000001</v>
      </c>
    </row>
    <row r="15557" spans="1:15" x14ac:dyDescent="0.3">
      <c r="A15557" t="str">
        <f xml:space="preserve"> _xlfn.XLOOKUP(H15557, 'Customers'!B:B, 'Customers'!A:A)</f>
        <v>CUST_447</v>
      </c>
      <c r="B15557" t="str">
        <f>_xlfn.XLOOKUP(L15557, Products!C:C, Products!A:A)</f>
        <v>PROD_8</v>
      </c>
      <c r="C15557">
        <v>15556</v>
      </c>
      <c r="D15557" s="2" t="s">
        <v>960</v>
      </c>
      <c r="E15557">
        <f>YEAR(Orders[[#This Row],[Order_Date]])</f>
        <v>2022</v>
      </c>
      <c r="F15557">
        <f>MONTH(Orders[[#This Row],[Order_Date]])</f>
        <v>4</v>
      </c>
      <c r="G15557" s="2" t="s">
        <v>927</v>
      </c>
      <c r="H15557" t="s">
        <v>1069</v>
      </c>
      <c r="I15557" t="s">
        <v>21</v>
      </c>
      <c r="J15557" t="s">
        <v>33</v>
      </c>
      <c r="K15557" t="s">
        <v>27</v>
      </c>
      <c r="L15557" t="s">
        <v>73</v>
      </c>
      <c r="M15557" s="1">
        <v>6944.42</v>
      </c>
      <c r="N15557" s="1">
        <v>735.83</v>
      </c>
      <c r="O15557">
        <v>0.14000000000000001</v>
      </c>
    </row>
    <row r="15558" spans="1:15" x14ac:dyDescent="0.3">
      <c r="A15558" t="str">
        <f xml:space="preserve"> _xlfn.XLOOKUP(H15558, 'Customers'!B:B, 'Customers'!A:A)</f>
        <v>CUST_669</v>
      </c>
      <c r="B15558" t="str">
        <f>_xlfn.XLOOKUP(L15558, Products!C:C, Products!A:A)</f>
        <v>PROD_7</v>
      </c>
      <c r="C15558">
        <v>15557</v>
      </c>
      <c r="D15558" s="2" t="s">
        <v>1030</v>
      </c>
      <c r="E15558">
        <f>YEAR(Orders[[#This Row],[Order_Date]])</f>
        <v>2023</v>
      </c>
      <c r="F15558">
        <f>MONTH(Orders[[#This Row],[Order_Date]])</f>
        <v>6</v>
      </c>
      <c r="G15558" s="2" t="s">
        <v>176</v>
      </c>
      <c r="H15558" t="s">
        <v>1398</v>
      </c>
      <c r="I15558" t="s">
        <v>21</v>
      </c>
      <c r="J15558" t="s">
        <v>65</v>
      </c>
      <c r="K15558" t="s">
        <v>16</v>
      </c>
      <c r="L15558" t="s">
        <v>66</v>
      </c>
      <c r="M15558" s="1">
        <v>9950.9500000000007</v>
      </c>
      <c r="N15558" s="1">
        <v>251.04</v>
      </c>
      <c r="O15558">
        <v>0.15</v>
      </c>
    </row>
    <row r="15559" spans="1:15" x14ac:dyDescent="0.3">
      <c r="A15559" t="str">
        <f xml:space="preserve"> _xlfn.XLOOKUP(H15559, 'Customers'!B:B, 'Customers'!A:A)</f>
        <v>CUST_100</v>
      </c>
      <c r="B15559" t="str">
        <f>_xlfn.XLOOKUP(L15559, Products!C:C, Products!A:A)</f>
        <v>PROD_2</v>
      </c>
      <c r="C15559">
        <v>15558</v>
      </c>
      <c r="D15559" s="2" t="s">
        <v>1066</v>
      </c>
      <c r="E15559">
        <f>YEAR(Orders[[#This Row],[Order_Date]])</f>
        <v>2022</v>
      </c>
      <c r="F15559">
        <f>MONTH(Orders[[#This Row],[Order_Date]])</f>
        <v>10</v>
      </c>
      <c r="G15559" s="2" t="s">
        <v>188</v>
      </c>
      <c r="H15559" t="s">
        <v>315</v>
      </c>
      <c r="I15559" t="s">
        <v>32</v>
      </c>
      <c r="J15559" t="s">
        <v>33</v>
      </c>
      <c r="K15559" t="s">
        <v>16</v>
      </c>
      <c r="L15559" t="s">
        <v>23</v>
      </c>
      <c r="M15559" s="1">
        <v>441.11</v>
      </c>
      <c r="N15559" s="1">
        <v>38.72</v>
      </c>
      <c r="O15559">
        <v>0.09</v>
      </c>
    </row>
    <row r="15560" spans="1:15" x14ac:dyDescent="0.3">
      <c r="A15560" t="str">
        <f xml:space="preserve"> _xlfn.XLOOKUP(H15560, 'Customers'!B:B, 'Customers'!A:A)</f>
        <v>CUST_943</v>
      </c>
      <c r="B15560" t="str">
        <f>_xlfn.XLOOKUP(L15560, Products!C:C, Products!A:A)</f>
        <v>PROD_8</v>
      </c>
      <c r="C15560">
        <v>15559</v>
      </c>
      <c r="D15560" s="2" t="s">
        <v>1112</v>
      </c>
      <c r="E15560">
        <f>YEAR(Orders[[#This Row],[Order_Date]])</f>
        <v>2023</v>
      </c>
      <c r="F15560">
        <f>MONTH(Orders[[#This Row],[Order_Date]])</f>
        <v>12</v>
      </c>
      <c r="G15560" s="2" t="s">
        <v>837</v>
      </c>
      <c r="H15560" t="s">
        <v>1703</v>
      </c>
      <c r="I15560" t="s">
        <v>32</v>
      </c>
      <c r="J15560" t="s">
        <v>15</v>
      </c>
      <c r="K15560" t="s">
        <v>27</v>
      </c>
      <c r="L15560" t="s">
        <v>73</v>
      </c>
      <c r="M15560" s="1">
        <v>4615.25</v>
      </c>
      <c r="N15560" s="1">
        <v>1324.48</v>
      </c>
      <c r="O15560">
        <v>0.24</v>
      </c>
    </row>
    <row r="15561" spans="1:15" x14ac:dyDescent="0.3">
      <c r="A15561" t="str">
        <f xml:space="preserve"> _xlfn.XLOOKUP(H15561, 'Customers'!B:B, 'Customers'!A:A)</f>
        <v>CUST_78</v>
      </c>
      <c r="B15561" t="str">
        <f>_xlfn.XLOOKUP(L15561, Products!C:C, Products!A:A)</f>
        <v>PROD_3</v>
      </c>
      <c r="C15561">
        <v>15560</v>
      </c>
      <c r="D15561" s="2" t="s">
        <v>407</v>
      </c>
      <c r="E15561">
        <f>YEAR(Orders[[#This Row],[Order_Date]])</f>
        <v>2022</v>
      </c>
      <c r="F15561">
        <f>MONTH(Orders[[#This Row],[Order_Date]])</f>
        <v>11</v>
      </c>
      <c r="G15561" s="2" t="s">
        <v>332</v>
      </c>
      <c r="H15561" t="s">
        <v>253</v>
      </c>
      <c r="I15561" t="s">
        <v>14</v>
      </c>
      <c r="J15561" t="s">
        <v>33</v>
      </c>
      <c r="K15561" t="s">
        <v>27</v>
      </c>
      <c r="L15561" t="s">
        <v>28</v>
      </c>
      <c r="M15561" s="1">
        <v>3207.23</v>
      </c>
      <c r="N15561" s="1">
        <v>858.08</v>
      </c>
      <c r="O15561">
        <v>0.27</v>
      </c>
    </row>
    <row r="15562" spans="1:15" x14ac:dyDescent="0.3">
      <c r="A15562" t="str">
        <f xml:space="preserve"> _xlfn.XLOOKUP(H15562, 'Customers'!B:B, 'Customers'!A:A)</f>
        <v>CUST_845</v>
      </c>
      <c r="B15562" t="str">
        <f>_xlfn.XLOOKUP(L15562, Products!C:C, Products!A:A)</f>
        <v>PROD_4</v>
      </c>
      <c r="C15562">
        <v>15561</v>
      </c>
      <c r="D15562" s="2" t="s">
        <v>133</v>
      </c>
      <c r="E15562">
        <f>YEAR(Orders[[#This Row],[Order_Date]])</f>
        <v>2022</v>
      </c>
      <c r="F15562">
        <f>MONTH(Orders[[#This Row],[Order_Date]])</f>
        <v>12</v>
      </c>
      <c r="G15562" s="2" t="s">
        <v>440</v>
      </c>
      <c r="H15562" t="s">
        <v>1598</v>
      </c>
      <c r="I15562" t="s">
        <v>32</v>
      </c>
      <c r="J15562" t="s">
        <v>33</v>
      </c>
      <c r="K15562" t="s">
        <v>34</v>
      </c>
      <c r="L15562" t="s">
        <v>35</v>
      </c>
      <c r="M15562" s="1">
        <v>8662.89</v>
      </c>
      <c r="N15562" s="1">
        <v>-195.05</v>
      </c>
      <c r="O15562">
        <v>0.03</v>
      </c>
    </row>
    <row r="15563" spans="1:15" x14ac:dyDescent="0.3">
      <c r="A15563" t="str">
        <f xml:space="preserve"> _xlfn.XLOOKUP(H15563, 'Customers'!B:B, 'Customers'!A:A)</f>
        <v>CUST_856</v>
      </c>
      <c r="B15563" t="str">
        <f>_xlfn.XLOOKUP(L15563, Products!C:C, Products!A:A)</f>
        <v>PROD_5</v>
      </c>
      <c r="C15563">
        <v>15562</v>
      </c>
      <c r="D15563" s="2" t="s">
        <v>78</v>
      </c>
      <c r="E15563">
        <f>YEAR(Orders[[#This Row],[Order_Date]])</f>
        <v>2023</v>
      </c>
      <c r="F15563">
        <f>MONTH(Orders[[#This Row],[Order_Date]])</f>
        <v>3</v>
      </c>
      <c r="G15563" s="2" t="s">
        <v>460</v>
      </c>
      <c r="H15563" t="s">
        <v>1609</v>
      </c>
      <c r="I15563" t="s">
        <v>32</v>
      </c>
      <c r="J15563" t="s">
        <v>15</v>
      </c>
      <c r="K15563" t="s">
        <v>34</v>
      </c>
      <c r="L15563" t="s">
        <v>39</v>
      </c>
      <c r="M15563" s="1">
        <v>7152.99</v>
      </c>
      <c r="N15563" s="1">
        <v>44.54</v>
      </c>
      <c r="O15563">
        <v>0.03</v>
      </c>
    </row>
    <row r="15564" spans="1:15" x14ac:dyDescent="0.3">
      <c r="A15564" t="str">
        <f xml:space="preserve"> _xlfn.XLOOKUP(H15564, 'Customers'!B:B, 'Customers'!A:A)</f>
        <v>CUST_946</v>
      </c>
      <c r="B15564" t="str">
        <f>_xlfn.XLOOKUP(L15564, Products!C:C, Products!A:A)</f>
        <v>PROD_5</v>
      </c>
      <c r="C15564">
        <v>15563</v>
      </c>
      <c r="D15564" s="2" t="s">
        <v>358</v>
      </c>
      <c r="E15564">
        <f>YEAR(Orders[[#This Row],[Order_Date]])</f>
        <v>2023</v>
      </c>
      <c r="F15564">
        <f>MONTH(Orders[[#This Row],[Order_Date]])</f>
        <v>2</v>
      </c>
      <c r="G15564" s="2" t="s">
        <v>359</v>
      </c>
      <c r="H15564" t="s">
        <v>1707</v>
      </c>
      <c r="I15564" t="s">
        <v>21</v>
      </c>
      <c r="J15564" t="s">
        <v>15</v>
      </c>
      <c r="K15564" t="s">
        <v>34</v>
      </c>
      <c r="L15564" t="s">
        <v>39</v>
      </c>
      <c r="M15564" s="1">
        <v>7947.92</v>
      </c>
      <c r="N15564" s="1">
        <v>1101.1099999999999</v>
      </c>
      <c r="O15564">
        <v>0.09</v>
      </c>
    </row>
    <row r="15565" spans="1:15" x14ac:dyDescent="0.3">
      <c r="A15565" t="str">
        <f xml:space="preserve"> _xlfn.XLOOKUP(H15565, 'Customers'!B:B, 'Customers'!A:A)</f>
        <v>CUST_729</v>
      </c>
      <c r="B15565" t="str">
        <f>_xlfn.XLOOKUP(L15565, Products!C:C, Products!A:A)</f>
        <v>PROD_1</v>
      </c>
      <c r="C15565">
        <v>15564</v>
      </c>
      <c r="D15565" s="2" t="s">
        <v>584</v>
      </c>
      <c r="E15565">
        <f>YEAR(Orders[[#This Row],[Order_Date]])</f>
        <v>2022</v>
      </c>
      <c r="F15565">
        <f>MONTH(Orders[[#This Row],[Order_Date]])</f>
        <v>8</v>
      </c>
      <c r="G15565" s="2" t="s">
        <v>107</v>
      </c>
      <c r="H15565" t="s">
        <v>1471</v>
      </c>
      <c r="I15565" t="s">
        <v>14</v>
      </c>
      <c r="J15565" t="s">
        <v>33</v>
      </c>
      <c r="K15565" t="s">
        <v>27</v>
      </c>
      <c r="L15565" t="s">
        <v>17</v>
      </c>
      <c r="M15565" s="1">
        <v>7783.49</v>
      </c>
      <c r="N15565" s="1">
        <v>2069.77</v>
      </c>
      <c r="O15565">
        <v>0.08</v>
      </c>
    </row>
    <row r="15566" spans="1:15" x14ac:dyDescent="0.3">
      <c r="A15566" t="str">
        <f xml:space="preserve"> _xlfn.XLOOKUP(H15566, 'Customers'!B:B, 'Customers'!A:A)</f>
        <v>CUST_869</v>
      </c>
      <c r="B15566" t="str">
        <f>_xlfn.XLOOKUP(L15566, Products!C:C, Products!A:A)</f>
        <v>PROD_8</v>
      </c>
      <c r="C15566">
        <v>15565</v>
      </c>
      <c r="D15566" s="2" t="s">
        <v>1638</v>
      </c>
      <c r="E15566">
        <f>YEAR(Orders[[#This Row],[Order_Date]])</f>
        <v>2023</v>
      </c>
      <c r="F15566">
        <f>MONTH(Orders[[#This Row],[Order_Date]])</f>
        <v>1</v>
      </c>
      <c r="G15566" s="2" t="s">
        <v>200</v>
      </c>
      <c r="H15566" t="s">
        <v>1623</v>
      </c>
      <c r="I15566" t="s">
        <v>21</v>
      </c>
      <c r="J15566" t="s">
        <v>65</v>
      </c>
      <c r="K15566" t="s">
        <v>27</v>
      </c>
      <c r="L15566" t="s">
        <v>73</v>
      </c>
      <c r="M15566" s="1">
        <v>4465.74</v>
      </c>
      <c r="N15566" s="1">
        <v>387.76</v>
      </c>
      <c r="O15566">
        <v>0.02</v>
      </c>
    </row>
    <row r="15567" spans="1:15" x14ac:dyDescent="0.3">
      <c r="A15567" t="str">
        <f xml:space="preserve"> _xlfn.XLOOKUP(H15567, 'Customers'!B:B, 'Customers'!A:A)</f>
        <v>CUST_816</v>
      </c>
      <c r="B15567" t="str">
        <f>_xlfn.XLOOKUP(L15567, Products!C:C, Products!A:A)</f>
        <v>PROD_1</v>
      </c>
      <c r="C15567">
        <v>15566</v>
      </c>
      <c r="D15567" s="2" t="s">
        <v>100</v>
      </c>
      <c r="E15567">
        <f>YEAR(Orders[[#This Row],[Order_Date]])</f>
        <v>2022</v>
      </c>
      <c r="F15567">
        <f>MONTH(Orders[[#This Row],[Order_Date]])</f>
        <v>7</v>
      </c>
      <c r="G15567" s="2" t="s">
        <v>101</v>
      </c>
      <c r="H15567" t="s">
        <v>1566</v>
      </c>
      <c r="I15567" t="s">
        <v>14</v>
      </c>
      <c r="J15567" t="s">
        <v>22</v>
      </c>
      <c r="K15567" t="s">
        <v>27</v>
      </c>
      <c r="L15567" t="s">
        <v>17</v>
      </c>
      <c r="M15567" s="1">
        <v>567.32000000000005</v>
      </c>
      <c r="N15567" s="1">
        <v>80.3</v>
      </c>
      <c r="O15567">
        <v>0.28999999999999998</v>
      </c>
    </row>
    <row r="15568" spans="1:15" x14ac:dyDescent="0.3">
      <c r="A15568" t="str">
        <f xml:space="preserve"> _xlfn.XLOOKUP(H15568, 'Customers'!B:B, 'Customers'!A:A)</f>
        <v>CUST_844</v>
      </c>
      <c r="B15568" t="str">
        <f>_xlfn.XLOOKUP(L15568, Products!C:C, Products!A:A)</f>
        <v>PROD_1</v>
      </c>
      <c r="C15568">
        <v>15567</v>
      </c>
      <c r="D15568" s="2" t="s">
        <v>700</v>
      </c>
      <c r="E15568">
        <f>YEAR(Orders[[#This Row],[Order_Date]])</f>
        <v>2023</v>
      </c>
      <c r="F15568">
        <f>MONTH(Orders[[#This Row],[Order_Date]])</f>
        <v>11</v>
      </c>
      <c r="G15568" s="2" t="s">
        <v>676</v>
      </c>
      <c r="H15568" t="s">
        <v>1597</v>
      </c>
      <c r="I15568" t="s">
        <v>14</v>
      </c>
      <c r="J15568" t="s">
        <v>65</v>
      </c>
      <c r="K15568" t="s">
        <v>27</v>
      </c>
      <c r="L15568" t="s">
        <v>17</v>
      </c>
      <c r="M15568" s="1">
        <v>1229.47</v>
      </c>
      <c r="N15568" s="1">
        <v>276.11</v>
      </c>
      <c r="O15568">
        <v>0.26</v>
      </c>
    </row>
    <row r="15569" spans="1:15" x14ac:dyDescent="0.3">
      <c r="A15569" t="str">
        <f xml:space="preserve"> _xlfn.XLOOKUP(H15569, 'Customers'!B:B, 'Customers'!A:A)</f>
        <v>CUST_396</v>
      </c>
      <c r="B15569" t="str">
        <f>_xlfn.XLOOKUP(L15569, Products!C:C, Products!A:A)</f>
        <v>PROD_7</v>
      </c>
      <c r="C15569">
        <v>15568</v>
      </c>
      <c r="D15569" s="2" t="s">
        <v>1352</v>
      </c>
      <c r="E15569">
        <f>YEAR(Orders[[#This Row],[Order_Date]])</f>
        <v>2022</v>
      </c>
      <c r="F15569">
        <f>MONTH(Orders[[#This Row],[Order_Date]])</f>
        <v>5</v>
      </c>
      <c r="G15569" s="2" t="s">
        <v>221</v>
      </c>
      <c r="H15569" t="s">
        <v>978</v>
      </c>
      <c r="I15569" t="s">
        <v>21</v>
      </c>
      <c r="J15569" t="s">
        <v>65</v>
      </c>
      <c r="K15569" t="s">
        <v>16</v>
      </c>
      <c r="L15569" t="s">
        <v>66</v>
      </c>
      <c r="M15569" s="1">
        <v>7030.91</v>
      </c>
      <c r="N15569" s="1">
        <v>493.18</v>
      </c>
      <c r="O15569">
        <v>0.26</v>
      </c>
    </row>
    <row r="15570" spans="1:15" x14ac:dyDescent="0.3">
      <c r="A15570" t="str">
        <f xml:space="preserve"> _xlfn.XLOOKUP(H15570, 'Customers'!B:B, 'Customers'!A:A)</f>
        <v>CUST_836</v>
      </c>
      <c r="B15570" t="str">
        <f>_xlfn.XLOOKUP(L15570, Products!C:C, Products!A:A)</f>
        <v>PROD_1</v>
      </c>
      <c r="C15570">
        <v>15569</v>
      </c>
      <c r="D15570" s="2" t="s">
        <v>1195</v>
      </c>
      <c r="E15570">
        <f>YEAR(Orders[[#This Row],[Order_Date]])</f>
        <v>2023</v>
      </c>
      <c r="F15570">
        <f>MONTH(Orders[[#This Row],[Order_Date]])</f>
        <v>8</v>
      </c>
      <c r="G15570" s="2" t="s">
        <v>587</v>
      </c>
      <c r="H15570" t="s">
        <v>1589</v>
      </c>
      <c r="I15570" t="s">
        <v>32</v>
      </c>
      <c r="J15570" t="s">
        <v>33</v>
      </c>
      <c r="K15570" t="s">
        <v>27</v>
      </c>
      <c r="L15570" t="s">
        <v>17</v>
      </c>
      <c r="M15570" s="1">
        <v>5999.31</v>
      </c>
      <c r="N15570" s="1">
        <v>-57.26</v>
      </c>
      <c r="O15570">
        <v>0.27</v>
      </c>
    </row>
    <row r="15571" spans="1:15" x14ac:dyDescent="0.3">
      <c r="A15571" t="str">
        <f xml:space="preserve"> _xlfn.XLOOKUP(H15571, 'Customers'!B:B, 'Customers'!A:A)</f>
        <v>CUST_486</v>
      </c>
      <c r="B15571" t="str">
        <f>_xlfn.XLOOKUP(L15571, Products!C:C, Products!A:A)</f>
        <v>PROD_7</v>
      </c>
      <c r="C15571">
        <v>15570</v>
      </c>
      <c r="D15571" s="2" t="s">
        <v>790</v>
      </c>
      <c r="E15571">
        <f>YEAR(Orders[[#This Row],[Order_Date]])</f>
        <v>2023</v>
      </c>
      <c r="F15571">
        <f>MONTH(Orders[[#This Row],[Order_Date]])</f>
        <v>7</v>
      </c>
      <c r="G15571" s="2" t="s">
        <v>232</v>
      </c>
      <c r="H15571" t="s">
        <v>1130</v>
      </c>
      <c r="I15571" t="s">
        <v>21</v>
      </c>
      <c r="J15571" t="s">
        <v>65</v>
      </c>
      <c r="K15571" t="s">
        <v>16</v>
      </c>
      <c r="L15571" t="s">
        <v>66</v>
      </c>
      <c r="M15571" s="1">
        <v>3617.65</v>
      </c>
      <c r="N15571" s="1">
        <v>462.29</v>
      </c>
      <c r="O15571">
        <v>0.27</v>
      </c>
    </row>
    <row r="15572" spans="1:15" x14ac:dyDescent="0.3">
      <c r="A15572" t="str">
        <f xml:space="preserve"> _xlfn.XLOOKUP(H15572, 'Customers'!B:B, 'Customers'!A:A)</f>
        <v>CUST_796</v>
      </c>
      <c r="B15572" t="str">
        <f>_xlfn.XLOOKUP(L15572, Products!C:C, Products!A:A)</f>
        <v>PROD_1</v>
      </c>
      <c r="C15572">
        <v>15571</v>
      </c>
      <c r="D15572" s="2" t="s">
        <v>125</v>
      </c>
      <c r="E15572">
        <f>YEAR(Orders[[#This Row],[Order_Date]])</f>
        <v>2023</v>
      </c>
      <c r="F15572">
        <f>MONTH(Orders[[#This Row],[Order_Date]])</f>
        <v>1</v>
      </c>
      <c r="G15572" s="2" t="s">
        <v>266</v>
      </c>
      <c r="H15572" t="s">
        <v>1544</v>
      </c>
      <c r="I15572" t="s">
        <v>32</v>
      </c>
      <c r="J15572" t="s">
        <v>15</v>
      </c>
      <c r="K15572" t="s">
        <v>27</v>
      </c>
      <c r="L15572" t="s">
        <v>17</v>
      </c>
      <c r="M15572" s="1">
        <v>7927.9</v>
      </c>
      <c r="N15572" s="1">
        <v>1109</v>
      </c>
      <c r="O15572">
        <v>0.19</v>
      </c>
    </row>
    <row r="15573" spans="1:15" x14ac:dyDescent="0.3">
      <c r="A15573" t="str">
        <f xml:space="preserve"> _xlfn.XLOOKUP(H15573, 'Customers'!B:B, 'Customers'!A:A)</f>
        <v>CUST_90</v>
      </c>
      <c r="B15573" t="str">
        <f>_xlfn.XLOOKUP(L15573, Products!C:C, Products!A:A)</f>
        <v>PROD_2</v>
      </c>
      <c r="C15573">
        <v>15572</v>
      </c>
      <c r="D15573" s="2" t="s">
        <v>927</v>
      </c>
      <c r="E15573">
        <f>YEAR(Orders[[#This Row],[Order_Date]])</f>
        <v>2022</v>
      </c>
      <c r="F15573">
        <f>MONTH(Orders[[#This Row],[Order_Date]])</f>
        <v>4</v>
      </c>
      <c r="G15573" s="2" t="s">
        <v>341</v>
      </c>
      <c r="H15573" t="s">
        <v>288</v>
      </c>
      <c r="I15573" t="s">
        <v>21</v>
      </c>
      <c r="J15573" t="s">
        <v>65</v>
      </c>
      <c r="K15573" t="s">
        <v>16</v>
      </c>
      <c r="L15573" t="s">
        <v>23</v>
      </c>
      <c r="M15573" s="1">
        <v>4898.41</v>
      </c>
      <c r="N15573" s="1">
        <v>585.66999999999996</v>
      </c>
      <c r="O15573">
        <v>0.04</v>
      </c>
    </row>
    <row r="15574" spans="1:15" x14ac:dyDescent="0.3">
      <c r="A15574" t="str">
        <f xml:space="preserve"> _xlfn.XLOOKUP(H15574, 'Customers'!B:B, 'Customers'!A:A)</f>
        <v>CUST_150</v>
      </c>
      <c r="B15574" t="str">
        <f>_xlfn.XLOOKUP(L15574, Products!C:C, Products!A:A)</f>
        <v>PROD_1</v>
      </c>
      <c r="C15574">
        <v>15573</v>
      </c>
      <c r="D15574" s="2" t="s">
        <v>847</v>
      </c>
      <c r="E15574">
        <f>YEAR(Orders[[#This Row],[Order_Date]])</f>
        <v>2023</v>
      </c>
      <c r="F15574">
        <f>MONTH(Orders[[#This Row],[Order_Date]])</f>
        <v>3</v>
      </c>
      <c r="G15574" s="2" t="s">
        <v>477</v>
      </c>
      <c r="H15574" t="s">
        <v>446</v>
      </c>
      <c r="I15574" t="s">
        <v>14</v>
      </c>
      <c r="J15574" t="s">
        <v>15</v>
      </c>
      <c r="K15574" t="s">
        <v>16</v>
      </c>
      <c r="L15574" t="s">
        <v>17</v>
      </c>
      <c r="M15574" s="1">
        <v>3764.96</v>
      </c>
      <c r="N15574" s="1">
        <v>413.9</v>
      </c>
      <c r="O15574">
        <v>0.21</v>
      </c>
    </row>
    <row r="15575" spans="1:15" x14ac:dyDescent="0.3">
      <c r="A15575" t="str">
        <f xml:space="preserve"> _xlfn.XLOOKUP(H15575, 'Customers'!B:B, 'Customers'!A:A)</f>
        <v>CUST_802</v>
      </c>
      <c r="B15575" t="str">
        <f>_xlfn.XLOOKUP(L15575, Products!C:C, Products!A:A)</f>
        <v>PROD_1</v>
      </c>
      <c r="C15575">
        <v>15574</v>
      </c>
      <c r="D15575" s="2" t="s">
        <v>1058</v>
      </c>
      <c r="E15575">
        <f>YEAR(Orders[[#This Row],[Order_Date]])</f>
        <v>2023</v>
      </c>
      <c r="F15575">
        <f>MONTH(Orders[[#This Row],[Order_Date]])</f>
        <v>2</v>
      </c>
      <c r="G15575" s="2" t="s">
        <v>577</v>
      </c>
      <c r="H15575" t="s">
        <v>1551</v>
      </c>
      <c r="I15575" t="s">
        <v>21</v>
      </c>
      <c r="J15575" t="s">
        <v>22</v>
      </c>
      <c r="K15575" t="s">
        <v>16</v>
      </c>
      <c r="L15575" t="s">
        <v>17</v>
      </c>
      <c r="M15575" s="1">
        <v>4147.6400000000003</v>
      </c>
      <c r="N15575" s="1">
        <v>400.79</v>
      </c>
      <c r="O15575">
        <v>0.11</v>
      </c>
    </row>
    <row r="15576" spans="1:15" x14ac:dyDescent="0.3">
      <c r="A15576" t="str">
        <f xml:space="preserve"> _xlfn.XLOOKUP(H15576, 'Customers'!B:B, 'Customers'!A:A)</f>
        <v>CUST_758</v>
      </c>
      <c r="B15576" t="str">
        <f>_xlfn.XLOOKUP(L15576, Products!C:C, Products!A:A)</f>
        <v>PROD_4</v>
      </c>
      <c r="C15576">
        <v>15575</v>
      </c>
      <c r="D15576" s="2" t="s">
        <v>1345</v>
      </c>
      <c r="E15576">
        <f>YEAR(Orders[[#This Row],[Order_Date]])</f>
        <v>2023</v>
      </c>
      <c r="F15576">
        <f>MONTH(Orders[[#This Row],[Order_Date]])</f>
        <v>9</v>
      </c>
      <c r="G15576" s="2" t="s">
        <v>1547</v>
      </c>
      <c r="H15576" t="s">
        <v>1504</v>
      </c>
      <c r="I15576" t="s">
        <v>14</v>
      </c>
      <c r="J15576" t="s">
        <v>22</v>
      </c>
      <c r="K15576" t="s">
        <v>34</v>
      </c>
      <c r="L15576" t="s">
        <v>35</v>
      </c>
      <c r="M15576" s="1">
        <v>3022.78</v>
      </c>
      <c r="N15576" s="1">
        <v>323.23</v>
      </c>
      <c r="O15576">
        <v>0.09</v>
      </c>
    </row>
    <row r="15577" spans="1:15" x14ac:dyDescent="0.3">
      <c r="A15577" t="str">
        <f xml:space="preserve"> _xlfn.XLOOKUP(H15577, 'Customers'!B:B, 'Customers'!A:A)</f>
        <v>CUST_287</v>
      </c>
      <c r="B15577" t="str">
        <f>_xlfn.XLOOKUP(L15577, Products!C:C, Products!A:A)</f>
        <v>PROD_4</v>
      </c>
      <c r="C15577">
        <v>15576</v>
      </c>
      <c r="D15577" s="2" t="s">
        <v>165</v>
      </c>
      <c r="E15577">
        <f>YEAR(Orders[[#This Row],[Order_Date]])</f>
        <v>2022</v>
      </c>
      <c r="F15577">
        <f>MONTH(Orders[[#This Row],[Order_Date]])</f>
        <v>5</v>
      </c>
      <c r="G15577" s="2" t="s">
        <v>284</v>
      </c>
      <c r="H15577" t="s">
        <v>765</v>
      </c>
      <c r="I15577" t="s">
        <v>32</v>
      </c>
      <c r="J15577" t="s">
        <v>22</v>
      </c>
      <c r="K15577" t="s">
        <v>34</v>
      </c>
      <c r="L15577" t="s">
        <v>35</v>
      </c>
      <c r="M15577" s="1">
        <v>2265.27</v>
      </c>
      <c r="N15577" s="1">
        <v>-62.46</v>
      </c>
      <c r="O15577">
        <v>0.12</v>
      </c>
    </row>
    <row r="15578" spans="1:15" x14ac:dyDescent="0.3">
      <c r="A15578" t="str">
        <f xml:space="preserve"> _xlfn.XLOOKUP(H15578, 'Customers'!B:B, 'Customers'!A:A)</f>
        <v>CUST_431</v>
      </c>
      <c r="B15578" t="str">
        <f>_xlfn.XLOOKUP(L15578, Products!C:C, Products!A:A)</f>
        <v>PROD_6</v>
      </c>
      <c r="C15578">
        <v>15577</v>
      </c>
      <c r="D15578" s="2" t="s">
        <v>484</v>
      </c>
      <c r="E15578">
        <f>YEAR(Orders[[#This Row],[Order_Date]])</f>
        <v>2022</v>
      </c>
      <c r="F15578">
        <f>MONTH(Orders[[#This Row],[Order_Date]])</f>
        <v>12</v>
      </c>
      <c r="G15578" s="2" t="s">
        <v>625</v>
      </c>
      <c r="H15578" t="s">
        <v>1040</v>
      </c>
      <c r="I15578" t="s">
        <v>14</v>
      </c>
      <c r="J15578" t="s">
        <v>65</v>
      </c>
      <c r="K15578" t="s">
        <v>34</v>
      </c>
      <c r="L15578" t="s">
        <v>52</v>
      </c>
      <c r="M15578" s="1">
        <v>828.34</v>
      </c>
      <c r="N15578" s="1">
        <v>-35.369999999999997</v>
      </c>
      <c r="O15578">
        <v>0.25</v>
      </c>
    </row>
    <row r="15579" spans="1:15" x14ac:dyDescent="0.3">
      <c r="A15579" t="str">
        <f xml:space="preserve"> _xlfn.XLOOKUP(H15579, 'Customers'!B:B, 'Customers'!A:A)</f>
        <v>CUST_924</v>
      </c>
      <c r="B15579" t="str">
        <f>_xlfn.XLOOKUP(L15579, Products!C:C, Products!A:A)</f>
        <v>PROD_1</v>
      </c>
      <c r="C15579">
        <v>15578</v>
      </c>
      <c r="D15579" s="2" t="s">
        <v>423</v>
      </c>
      <c r="E15579">
        <f>YEAR(Orders[[#This Row],[Order_Date]])</f>
        <v>2023</v>
      </c>
      <c r="F15579">
        <f>MONTH(Orders[[#This Row],[Order_Date]])</f>
        <v>12</v>
      </c>
      <c r="G15579" s="2" t="s">
        <v>424</v>
      </c>
      <c r="H15579" t="s">
        <v>1684</v>
      </c>
      <c r="I15579" t="s">
        <v>21</v>
      </c>
      <c r="J15579" t="s">
        <v>33</v>
      </c>
      <c r="K15579" t="s">
        <v>27</v>
      </c>
      <c r="L15579" t="s">
        <v>17</v>
      </c>
      <c r="M15579" s="1">
        <v>5013.2700000000004</v>
      </c>
      <c r="N15579" s="1">
        <v>-472.43</v>
      </c>
      <c r="O15579">
        <v>0.24</v>
      </c>
    </row>
    <row r="15580" spans="1:15" x14ac:dyDescent="0.3">
      <c r="A15580" t="str">
        <f xml:space="preserve"> _xlfn.XLOOKUP(H15580, 'Customers'!B:B, 'Customers'!A:A)</f>
        <v>CUST_866</v>
      </c>
      <c r="B15580" t="str">
        <f>_xlfn.XLOOKUP(L15580, Products!C:C, Products!A:A)</f>
        <v>PROD_1</v>
      </c>
      <c r="C15580">
        <v>15579</v>
      </c>
      <c r="D15580" s="2" t="s">
        <v>341</v>
      </c>
      <c r="E15580">
        <f>YEAR(Orders[[#This Row],[Order_Date]])</f>
        <v>2022</v>
      </c>
      <c r="F15580">
        <f>MONTH(Orders[[#This Row],[Order_Date]])</f>
        <v>4</v>
      </c>
      <c r="G15580" s="2" t="s">
        <v>475</v>
      </c>
      <c r="H15580" t="s">
        <v>1620</v>
      </c>
      <c r="I15580" t="s">
        <v>21</v>
      </c>
      <c r="J15580" t="s">
        <v>15</v>
      </c>
      <c r="K15580" t="s">
        <v>16</v>
      </c>
      <c r="L15580" t="s">
        <v>17</v>
      </c>
      <c r="M15580" s="1">
        <v>1098.53</v>
      </c>
      <c r="N15580" s="1">
        <v>299.07</v>
      </c>
      <c r="O15580">
        <v>7.0000000000000007E-2</v>
      </c>
    </row>
    <row r="15581" spans="1:15" x14ac:dyDescent="0.3">
      <c r="A15581" t="str">
        <f xml:space="preserve"> _xlfn.XLOOKUP(H15581, 'Customers'!B:B, 'Customers'!A:A)</f>
        <v>CUST_416</v>
      </c>
      <c r="B15581" t="str">
        <f>_xlfn.XLOOKUP(L15581, Products!C:C, Products!A:A)</f>
        <v>PROD_2</v>
      </c>
      <c r="C15581">
        <v>15580</v>
      </c>
      <c r="D15581" s="2" t="s">
        <v>396</v>
      </c>
      <c r="E15581">
        <f>YEAR(Orders[[#This Row],[Order_Date]])</f>
        <v>2023</v>
      </c>
      <c r="F15581">
        <f>MONTH(Orders[[#This Row],[Order_Date]])</f>
        <v>1</v>
      </c>
      <c r="G15581" s="2" t="s">
        <v>1073</v>
      </c>
      <c r="H15581" t="s">
        <v>1012</v>
      </c>
      <c r="I15581" t="s">
        <v>32</v>
      </c>
      <c r="J15581" t="s">
        <v>65</v>
      </c>
      <c r="K15581" t="s">
        <v>16</v>
      </c>
      <c r="L15581" t="s">
        <v>23</v>
      </c>
      <c r="M15581" s="1">
        <v>9507.49</v>
      </c>
      <c r="N15581" s="1">
        <v>1728.11</v>
      </c>
      <c r="O15581">
        <v>0.22</v>
      </c>
    </row>
    <row r="15582" spans="1:15" x14ac:dyDescent="0.3">
      <c r="A15582" t="str">
        <f xml:space="preserve"> _xlfn.XLOOKUP(H15582, 'Customers'!B:B, 'Customers'!A:A)</f>
        <v>CUST_788</v>
      </c>
      <c r="B15582" t="str">
        <f>_xlfn.XLOOKUP(L15582, Products!C:C, Products!A:A)</f>
        <v>PROD_2</v>
      </c>
      <c r="C15582">
        <v>15581</v>
      </c>
      <c r="D15582" s="2" t="s">
        <v>741</v>
      </c>
      <c r="E15582">
        <f>YEAR(Orders[[#This Row],[Order_Date]])</f>
        <v>2023</v>
      </c>
      <c r="F15582">
        <f>MONTH(Orders[[#This Row],[Order_Date]])</f>
        <v>4</v>
      </c>
      <c r="G15582" s="2" t="s">
        <v>972</v>
      </c>
      <c r="H15582" t="s">
        <v>1536</v>
      </c>
      <c r="I15582" t="s">
        <v>21</v>
      </c>
      <c r="J15582" t="s">
        <v>15</v>
      </c>
      <c r="K15582" t="s">
        <v>16</v>
      </c>
      <c r="L15582" t="s">
        <v>23</v>
      </c>
      <c r="M15582" s="1">
        <v>6333.92</v>
      </c>
      <c r="N15582" s="1">
        <v>1254.92</v>
      </c>
      <c r="O15582">
        <v>0.24</v>
      </c>
    </row>
    <row r="15583" spans="1:15" x14ac:dyDescent="0.3">
      <c r="A15583" t="str">
        <f xml:space="preserve"> _xlfn.XLOOKUP(H15583, 'Customers'!B:B, 'Customers'!A:A)</f>
        <v>CUST_44</v>
      </c>
      <c r="B15583" t="str">
        <f>_xlfn.XLOOKUP(L15583, Products!C:C, Products!A:A)</f>
        <v>PROD_2</v>
      </c>
      <c r="C15583">
        <v>15582</v>
      </c>
      <c r="D15583" s="2" t="s">
        <v>885</v>
      </c>
      <c r="E15583">
        <f>YEAR(Orders[[#This Row],[Order_Date]])</f>
        <v>2022</v>
      </c>
      <c r="F15583">
        <f>MONTH(Orders[[#This Row],[Order_Date]])</f>
        <v>7</v>
      </c>
      <c r="G15583" s="2" t="s">
        <v>322</v>
      </c>
      <c r="H15583" t="s">
        <v>160</v>
      </c>
      <c r="I15583" t="s">
        <v>14</v>
      </c>
      <c r="J15583" t="s">
        <v>65</v>
      </c>
      <c r="K15583" t="s">
        <v>16</v>
      </c>
      <c r="L15583" t="s">
        <v>23</v>
      </c>
      <c r="M15583" s="1">
        <v>9012.39</v>
      </c>
      <c r="N15583" s="1">
        <v>2441.1999999999998</v>
      </c>
      <c r="O15583">
        <v>0.2</v>
      </c>
    </row>
    <row r="15584" spans="1:15" x14ac:dyDescent="0.3">
      <c r="A15584" t="str">
        <f xml:space="preserve"> _xlfn.XLOOKUP(H15584, 'Customers'!B:B, 'Customers'!A:A)</f>
        <v>CUST_898</v>
      </c>
      <c r="B15584" t="str">
        <f>_xlfn.XLOOKUP(L15584, Products!C:C, Products!A:A)</f>
        <v>PROD_2</v>
      </c>
      <c r="C15584">
        <v>15583</v>
      </c>
      <c r="D15584" s="2" t="s">
        <v>1146</v>
      </c>
      <c r="E15584">
        <f>YEAR(Orders[[#This Row],[Order_Date]])</f>
        <v>2022</v>
      </c>
      <c r="F15584">
        <f>MONTH(Orders[[#This Row],[Order_Date]])</f>
        <v>9</v>
      </c>
      <c r="G15584" s="2" t="s">
        <v>298</v>
      </c>
      <c r="H15584" t="s">
        <v>1657</v>
      </c>
      <c r="I15584" t="s">
        <v>32</v>
      </c>
      <c r="J15584" t="s">
        <v>65</v>
      </c>
      <c r="K15584" t="s">
        <v>16</v>
      </c>
      <c r="L15584" t="s">
        <v>23</v>
      </c>
      <c r="M15584" s="1">
        <v>5461.26</v>
      </c>
      <c r="N15584" s="1">
        <v>1499.48</v>
      </c>
      <c r="O15584">
        <v>0.1</v>
      </c>
    </row>
    <row r="15585" spans="1:15" x14ac:dyDescent="0.3">
      <c r="A15585" t="str">
        <f xml:space="preserve"> _xlfn.XLOOKUP(H15585, 'Customers'!B:B, 'Customers'!A:A)</f>
        <v>CUST_265</v>
      </c>
      <c r="B15585" t="str">
        <f>_xlfn.XLOOKUP(L15585, Products!C:C, Products!A:A)</f>
        <v>PROD_6</v>
      </c>
      <c r="C15585">
        <v>15584</v>
      </c>
      <c r="D15585" s="2" t="s">
        <v>234</v>
      </c>
      <c r="E15585">
        <f>YEAR(Orders[[#This Row],[Order_Date]])</f>
        <v>2023</v>
      </c>
      <c r="F15585">
        <f>MONTH(Orders[[#This Row],[Order_Date]])</f>
        <v>12</v>
      </c>
      <c r="G15585" s="2" t="s">
        <v>548</v>
      </c>
      <c r="H15585" t="s">
        <v>718</v>
      </c>
      <c r="I15585" t="s">
        <v>21</v>
      </c>
      <c r="J15585" t="s">
        <v>22</v>
      </c>
      <c r="K15585" t="s">
        <v>34</v>
      </c>
      <c r="L15585" t="s">
        <v>52</v>
      </c>
      <c r="M15585" s="1">
        <v>9752.44</v>
      </c>
      <c r="N15585" s="1">
        <v>-217.57</v>
      </c>
      <c r="O15585">
        <v>0.26</v>
      </c>
    </row>
    <row r="15586" spans="1:15" x14ac:dyDescent="0.3">
      <c r="A15586" t="str">
        <f xml:space="preserve"> _xlfn.XLOOKUP(H15586, 'Customers'!B:B, 'Customers'!A:A)</f>
        <v>CUST_424</v>
      </c>
      <c r="B15586" t="str">
        <f>_xlfn.XLOOKUP(L15586, Products!C:C, Products!A:A)</f>
        <v>PROD_4</v>
      </c>
      <c r="C15586">
        <v>15585</v>
      </c>
      <c r="D15586" s="2" t="s">
        <v>409</v>
      </c>
      <c r="E15586">
        <f>YEAR(Orders[[#This Row],[Order_Date]])</f>
        <v>2022</v>
      </c>
      <c r="F15586">
        <f>MONTH(Orders[[#This Row],[Order_Date]])</f>
        <v>9</v>
      </c>
      <c r="G15586" s="2" t="s">
        <v>194</v>
      </c>
      <c r="H15586" t="s">
        <v>1028</v>
      </c>
      <c r="I15586" t="s">
        <v>21</v>
      </c>
      <c r="J15586" t="s">
        <v>15</v>
      </c>
      <c r="K15586" t="s">
        <v>34</v>
      </c>
      <c r="L15586" t="s">
        <v>35</v>
      </c>
      <c r="M15586" s="1">
        <v>1632.85</v>
      </c>
      <c r="N15586" s="1">
        <v>311.49</v>
      </c>
      <c r="O15586">
        <v>0.02</v>
      </c>
    </row>
    <row r="15587" spans="1:15" x14ac:dyDescent="0.3">
      <c r="A15587" t="str">
        <f xml:space="preserve"> _xlfn.XLOOKUP(H15587, 'Customers'!B:B, 'Customers'!A:A)</f>
        <v>CUST_907</v>
      </c>
      <c r="B15587" t="str">
        <f>_xlfn.XLOOKUP(L15587, Products!C:C, Products!A:A)</f>
        <v>PROD_2</v>
      </c>
      <c r="C15587">
        <v>15586</v>
      </c>
      <c r="D15587" s="2" t="s">
        <v>401</v>
      </c>
      <c r="E15587">
        <f>YEAR(Orders[[#This Row],[Order_Date]])</f>
        <v>2023</v>
      </c>
      <c r="F15587">
        <f>MONTH(Orders[[#This Row],[Order_Date]])</f>
        <v>5</v>
      </c>
      <c r="G15587" s="2" t="s">
        <v>652</v>
      </c>
      <c r="H15587" t="s">
        <v>1666</v>
      </c>
      <c r="I15587" t="s">
        <v>14</v>
      </c>
      <c r="J15587" t="s">
        <v>22</v>
      </c>
      <c r="K15587" t="s">
        <v>16</v>
      </c>
      <c r="L15587" t="s">
        <v>23</v>
      </c>
      <c r="M15587" s="1">
        <v>6076.84</v>
      </c>
      <c r="N15587" s="1">
        <v>-143.65</v>
      </c>
      <c r="O15587">
        <v>0.15</v>
      </c>
    </row>
    <row r="15588" spans="1:15" x14ac:dyDescent="0.3">
      <c r="A15588" t="str">
        <f xml:space="preserve"> _xlfn.XLOOKUP(H15588, 'Customers'!B:B, 'Customers'!A:A)</f>
        <v>CUST_929</v>
      </c>
      <c r="B15588" t="str">
        <f>_xlfn.XLOOKUP(L15588, Products!C:C, Products!A:A)</f>
        <v>PROD_5</v>
      </c>
      <c r="C15588">
        <v>15587</v>
      </c>
      <c r="D15588" s="2" t="s">
        <v>299</v>
      </c>
      <c r="E15588">
        <f>YEAR(Orders[[#This Row],[Order_Date]])</f>
        <v>2022</v>
      </c>
      <c r="F15588">
        <f>MONTH(Orders[[#This Row],[Order_Date]])</f>
        <v>9</v>
      </c>
      <c r="G15588" s="2" t="s">
        <v>156</v>
      </c>
      <c r="H15588" t="s">
        <v>1689</v>
      </c>
      <c r="I15588" t="s">
        <v>21</v>
      </c>
      <c r="J15588" t="s">
        <v>22</v>
      </c>
      <c r="K15588" t="s">
        <v>34</v>
      </c>
      <c r="L15588" t="s">
        <v>39</v>
      </c>
      <c r="M15588" s="1">
        <v>6620.63</v>
      </c>
      <c r="N15588" s="1">
        <v>1638.66</v>
      </c>
      <c r="O15588">
        <v>0.18</v>
      </c>
    </row>
    <row r="15589" spans="1:15" x14ac:dyDescent="0.3">
      <c r="A15589" t="str">
        <f xml:space="preserve"> _xlfn.XLOOKUP(H15589, 'Customers'!B:B, 'Customers'!A:A)</f>
        <v>CUST_129</v>
      </c>
      <c r="B15589" t="str">
        <f>_xlfn.XLOOKUP(L15589, Products!C:C, Products!A:A)</f>
        <v>PROD_1</v>
      </c>
      <c r="C15589">
        <v>15588</v>
      </c>
      <c r="D15589" s="2" t="s">
        <v>584</v>
      </c>
      <c r="E15589">
        <f>YEAR(Orders[[#This Row],[Order_Date]])</f>
        <v>2022</v>
      </c>
      <c r="F15589">
        <f>MONTH(Orders[[#This Row],[Order_Date]])</f>
        <v>8</v>
      </c>
      <c r="G15589" s="2" t="s">
        <v>1159</v>
      </c>
      <c r="H15589" t="s">
        <v>399</v>
      </c>
      <c r="I15589" t="s">
        <v>14</v>
      </c>
      <c r="J15589" t="s">
        <v>33</v>
      </c>
      <c r="K15589" t="s">
        <v>27</v>
      </c>
      <c r="L15589" t="s">
        <v>17</v>
      </c>
      <c r="M15589" s="1">
        <v>2290.33</v>
      </c>
      <c r="N15589" s="1">
        <v>427.55</v>
      </c>
      <c r="O15589">
        <v>0.27</v>
      </c>
    </row>
    <row r="15590" spans="1:15" x14ac:dyDescent="0.3">
      <c r="A15590" t="str">
        <f xml:space="preserve"> _xlfn.XLOOKUP(H15590, 'Customers'!B:B, 'Customers'!A:A)</f>
        <v>CUST_658</v>
      </c>
      <c r="B15590" t="str">
        <f>_xlfn.XLOOKUP(L15590, Products!C:C, Products!A:A)</f>
        <v>PROD_6</v>
      </c>
      <c r="C15590">
        <v>15589</v>
      </c>
      <c r="D15590" s="2" t="s">
        <v>861</v>
      </c>
      <c r="E15590">
        <f>YEAR(Orders[[#This Row],[Order_Date]])</f>
        <v>2022</v>
      </c>
      <c r="F15590">
        <f>MONTH(Orders[[#This Row],[Order_Date]])</f>
        <v>10</v>
      </c>
      <c r="G15590" s="2" t="s">
        <v>119</v>
      </c>
      <c r="H15590" t="s">
        <v>1387</v>
      </c>
      <c r="I15590" t="s">
        <v>14</v>
      </c>
      <c r="J15590" t="s">
        <v>65</v>
      </c>
      <c r="K15590" t="s">
        <v>34</v>
      </c>
      <c r="L15590" t="s">
        <v>52</v>
      </c>
      <c r="M15590" s="1">
        <v>2743.04</v>
      </c>
      <c r="N15590" s="1">
        <v>-28.24</v>
      </c>
      <c r="O15590">
        <v>0.17</v>
      </c>
    </row>
    <row r="15591" spans="1:15" x14ac:dyDescent="0.3">
      <c r="A15591" t="str">
        <f xml:space="preserve"> _xlfn.XLOOKUP(H15591, 'Customers'!B:B, 'Customers'!A:A)</f>
        <v>CUST_142</v>
      </c>
      <c r="B15591" t="str">
        <f>_xlfn.XLOOKUP(L15591, Products!C:C, Products!A:A)</f>
        <v>PROD_2</v>
      </c>
      <c r="C15591">
        <v>15590</v>
      </c>
      <c r="D15591" s="2" t="s">
        <v>643</v>
      </c>
      <c r="E15591">
        <f>YEAR(Orders[[#This Row],[Order_Date]])</f>
        <v>2023</v>
      </c>
      <c r="F15591">
        <f>MONTH(Orders[[#This Row],[Order_Date]])</f>
        <v>3</v>
      </c>
      <c r="G15591" s="2" t="s">
        <v>644</v>
      </c>
      <c r="H15591" t="s">
        <v>433</v>
      </c>
      <c r="I15591" t="s">
        <v>32</v>
      </c>
      <c r="J15591" t="s">
        <v>33</v>
      </c>
      <c r="K15591" t="s">
        <v>16</v>
      </c>
      <c r="L15591" t="s">
        <v>23</v>
      </c>
      <c r="M15591" s="1">
        <v>6170.16</v>
      </c>
      <c r="N15591" s="1">
        <v>456.33</v>
      </c>
      <c r="O15591">
        <v>0.28000000000000003</v>
      </c>
    </row>
    <row r="15592" spans="1:15" x14ac:dyDescent="0.3">
      <c r="A15592" t="str">
        <f xml:space="preserve"> _xlfn.XLOOKUP(H15592, 'Customers'!B:B, 'Customers'!A:A)</f>
        <v>CUST_868</v>
      </c>
      <c r="B15592" t="str">
        <f>_xlfn.XLOOKUP(L15592, Products!C:C, Products!A:A)</f>
        <v>PROD_4</v>
      </c>
      <c r="C15592">
        <v>15591</v>
      </c>
      <c r="D15592" s="2" t="s">
        <v>37</v>
      </c>
      <c r="E15592">
        <f>YEAR(Orders[[#This Row],[Order_Date]])</f>
        <v>2023</v>
      </c>
      <c r="F15592">
        <f>MONTH(Orders[[#This Row],[Order_Date]])</f>
        <v>10</v>
      </c>
      <c r="G15592" s="2" t="s">
        <v>1101</v>
      </c>
      <c r="H15592" t="s">
        <v>1622</v>
      </c>
      <c r="I15592" t="s">
        <v>14</v>
      </c>
      <c r="J15592" t="s">
        <v>22</v>
      </c>
      <c r="K15592" t="s">
        <v>34</v>
      </c>
      <c r="L15592" t="s">
        <v>35</v>
      </c>
      <c r="M15592" s="1">
        <v>6393.34</v>
      </c>
      <c r="N15592" s="1">
        <v>256.22000000000003</v>
      </c>
      <c r="O15592">
        <v>0.26</v>
      </c>
    </row>
    <row r="15593" spans="1:15" x14ac:dyDescent="0.3">
      <c r="A15593" t="str">
        <f xml:space="preserve"> _xlfn.XLOOKUP(H15593, 'Customers'!B:B, 'Customers'!A:A)</f>
        <v>CUST_690</v>
      </c>
      <c r="B15593" t="str">
        <f>_xlfn.XLOOKUP(L15593, Products!C:C, Products!A:A)</f>
        <v>PROD_1</v>
      </c>
      <c r="C15593">
        <v>15592</v>
      </c>
      <c r="D15593" s="2" t="s">
        <v>1376</v>
      </c>
      <c r="E15593">
        <f>YEAR(Orders[[#This Row],[Order_Date]])</f>
        <v>2022</v>
      </c>
      <c r="F15593">
        <f>MONTH(Orders[[#This Row],[Order_Date]])</f>
        <v>5</v>
      </c>
      <c r="G15593" s="2" t="s">
        <v>1409</v>
      </c>
      <c r="H15593" t="s">
        <v>1429</v>
      </c>
      <c r="I15593" t="s">
        <v>21</v>
      </c>
      <c r="J15593" t="s">
        <v>22</v>
      </c>
      <c r="K15593" t="s">
        <v>16</v>
      </c>
      <c r="L15593" t="s">
        <v>17</v>
      </c>
      <c r="M15593" s="1">
        <v>9968.52</v>
      </c>
      <c r="N15593" s="1">
        <v>1080.07</v>
      </c>
      <c r="O15593">
        <v>0.12</v>
      </c>
    </row>
    <row r="15594" spans="1:15" x14ac:dyDescent="0.3">
      <c r="A15594" t="str">
        <f xml:space="preserve"> _xlfn.XLOOKUP(H15594, 'Customers'!B:B, 'Customers'!A:A)</f>
        <v>CUST_26</v>
      </c>
      <c r="B15594" t="str">
        <f>_xlfn.XLOOKUP(L15594, Products!C:C, Products!A:A)</f>
        <v>PROD_1</v>
      </c>
      <c r="C15594">
        <v>15593</v>
      </c>
      <c r="D15594" s="2" t="s">
        <v>975</v>
      </c>
      <c r="E15594">
        <f>YEAR(Orders[[#This Row],[Order_Date]])</f>
        <v>2023</v>
      </c>
      <c r="F15594">
        <f>MONTH(Orders[[#This Row],[Order_Date]])</f>
        <v>6</v>
      </c>
      <c r="G15594" s="2" t="s">
        <v>67</v>
      </c>
      <c r="H15594" t="s">
        <v>105</v>
      </c>
      <c r="I15594" t="s">
        <v>21</v>
      </c>
      <c r="J15594" t="s">
        <v>15</v>
      </c>
      <c r="K15594" t="s">
        <v>27</v>
      </c>
      <c r="L15594" t="s">
        <v>17</v>
      </c>
      <c r="M15594" s="1">
        <v>4885.1400000000003</v>
      </c>
      <c r="N15594" s="1">
        <v>827.68</v>
      </c>
      <c r="O15594">
        <v>0.27</v>
      </c>
    </row>
    <row r="15595" spans="1:15" x14ac:dyDescent="0.3">
      <c r="A15595" t="str">
        <f xml:space="preserve"> _xlfn.XLOOKUP(H15595, 'Customers'!B:B, 'Customers'!A:A)</f>
        <v>CUST_564</v>
      </c>
      <c r="B15595" t="str">
        <f>_xlfn.XLOOKUP(L15595, Products!C:C, Products!A:A)</f>
        <v>PROD_6</v>
      </c>
      <c r="C15595">
        <v>15594</v>
      </c>
      <c r="D15595" s="2" t="s">
        <v>710</v>
      </c>
      <c r="E15595">
        <f>YEAR(Orders[[#This Row],[Order_Date]])</f>
        <v>2022</v>
      </c>
      <c r="F15595">
        <f>MONTH(Orders[[#This Row],[Order_Date]])</f>
        <v>4</v>
      </c>
      <c r="G15595" s="2" t="s">
        <v>1427</v>
      </c>
      <c r="H15595" t="s">
        <v>1256</v>
      </c>
      <c r="I15595" t="s">
        <v>14</v>
      </c>
      <c r="J15595" t="s">
        <v>22</v>
      </c>
      <c r="K15595" t="s">
        <v>34</v>
      </c>
      <c r="L15595" t="s">
        <v>52</v>
      </c>
      <c r="M15595" s="1">
        <v>8960.9500000000007</v>
      </c>
      <c r="N15595" s="1">
        <v>926.31</v>
      </c>
      <c r="O15595">
        <v>0.18</v>
      </c>
    </row>
    <row r="15596" spans="1:15" x14ac:dyDescent="0.3">
      <c r="A15596" t="str">
        <f xml:space="preserve"> _xlfn.XLOOKUP(H15596, 'Customers'!B:B, 'Customers'!A:A)</f>
        <v>CUST_436</v>
      </c>
      <c r="B15596" t="str">
        <f>_xlfn.XLOOKUP(L15596, Products!C:C, Products!A:A)</f>
        <v>PROD_5</v>
      </c>
      <c r="C15596">
        <v>15595</v>
      </c>
      <c r="D15596" s="2" t="s">
        <v>43</v>
      </c>
      <c r="E15596">
        <f>YEAR(Orders[[#This Row],[Order_Date]])</f>
        <v>2023</v>
      </c>
      <c r="F15596">
        <f>MONTH(Orders[[#This Row],[Order_Date]])</f>
        <v>12</v>
      </c>
      <c r="G15596" s="2" t="s">
        <v>44</v>
      </c>
      <c r="H15596" t="s">
        <v>1048</v>
      </c>
      <c r="I15596" t="s">
        <v>14</v>
      </c>
      <c r="J15596" t="s">
        <v>22</v>
      </c>
      <c r="K15596" t="s">
        <v>34</v>
      </c>
      <c r="L15596" t="s">
        <v>39</v>
      </c>
      <c r="M15596" s="1">
        <v>7051.68</v>
      </c>
      <c r="N15596" s="1">
        <v>1748.09</v>
      </c>
      <c r="O15596">
        <v>0.04</v>
      </c>
    </row>
    <row r="15597" spans="1:15" x14ac:dyDescent="0.3">
      <c r="A15597" t="str">
        <f xml:space="preserve"> _xlfn.XLOOKUP(H15597, 'Customers'!B:B, 'Customers'!A:A)</f>
        <v>CUST_539</v>
      </c>
      <c r="B15597" t="str">
        <f>_xlfn.XLOOKUP(L15597, Products!C:C, Products!A:A)</f>
        <v>PROD_3</v>
      </c>
      <c r="C15597">
        <v>15596</v>
      </c>
      <c r="D15597" s="2" t="s">
        <v>499</v>
      </c>
      <c r="E15597">
        <f>YEAR(Orders[[#This Row],[Order_Date]])</f>
        <v>2022</v>
      </c>
      <c r="F15597">
        <f>MONTH(Orders[[#This Row],[Order_Date]])</f>
        <v>9</v>
      </c>
      <c r="G15597" s="2" t="s">
        <v>409</v>
      </c>
      <c r="H15597" t="s">
        <v>1220</v>
      </c>
      <c r="I15597" t="s">
        <v>32</v>
      </c>
      <c r="J15597" t="s">
        <v>22</v>
      </c>
      <c r="K15597" t="s">
        <v>27</v>
      </c>
      <c r="L15597" t="s">
        <v>28</v>
      </c>
      <c r="M15597" s="1">
        <v>1721.77</v>
      </c>
      <c r="N15597" s="1">
        <v>85.2</v>
      </c>
      <c r="O15597">
        <v>0.23</v>
      </c>
    </row>
    <row r="15598" spans="1:15" x14ac:dyDescent="0.3">
      <c r="A15598" t="str">
        <f xml:space="preserve"> _xlfn.XLOOKUP(H15598, 'Customers'!B:B, 'Customers'!A:A)</f>
        <v>CUST_615</v>
      </c>
      <c r="B15598" t="str">
        <f>_xlfn.XLOOKUP(L15598, Products!C:C, Products!A:A)</f>
        <v>PROD_5</v>
      </c>
      <c r="C15598">
        <v>15597</v>
      </c>
      <c r="D15598" s="2" t="s">
        <v>820</v>
      </c>
      <c r="E15598">
        <f>YEAR(Orders[[#This Row],[Order_Date]])</f>
        <v>2023</v>
      </c>
      <c r="F15598">
        <f>MONTH(Orders[[#This Row],[Order_Date]])</f>
        <v>11</v>
      </c>
      <c r="G15598" s="2" t="s">
        <v>821</v>
      </c>
      <c r="H15598" t="s">
        <v>1334</v>
      </c>
      <c r="I15598" t="s">
        <v>14</v>
      </c>
      <c r="J15598" t="s">
        <v>22</v>
      </c>
      <c r="K15598" t="s">
        <v>34</v>
      </c>
      <c r="L15598" t="s">
        <v>39</v>
      </c>
      <c r="M15598" s="1">
        <v>2753.6</v>
      </c>
      <c r="N15598" s="1">
        <v>104.27</v>
      </c>
      <c r="O15598">
        <v>0.23</v>
      </c>
    </row>
    <row r="15599" spans="1:15" x14ac:dyDescent="0.3">
      <c r="A15599" t="str">
        <f xml:space="preserve"> _xlfn.XLOOKUP(H15599, 'Customers'!B:B, 'Customers'!A:A)</f>
        <v>CUST_46</v>
      </c>
      <c r="B15599" t="str">
        <f>_xlfn.XLOOKUP(L15599, Products!C:C, Products!A:A)</f>
        <v>PROD_5</v>
      </c>
      <c r="C15599">
        <v>15598</v>
      </c>
      <c r="D15599" s="2" t="s">
        <v>176</v>
      </c>
      <c r="E15599">
        <f>YEAR(Orders[[#This Row],[Order_Date]])</f>
        <v>2023</v>
      </c>
      <c r="F15599">
        <f>MONTH(Orders[[#This Row],[Order_Date]])</f>
        <v>7</v>
      </c>
      <c r="G15599" s="2" t="s">
        <v>994</v>
      </c>
      <c r="H15599" t="s">
        <v>164</v>
      </c>
      <c r="I15599" t="s">
        <v>32</v>
      </c>
      <c r="J15599" t="s">
        <v>22</v>
      </c>
      <c r="K15599" t="s">
        <v>34</v>
      </c>
      <c r="L15599" t="s">
        <v>39</v>
      </c>
      <c r="M15599" s="1">
        <v>1648.11</v>
      </c>
      <c r="N15599" s="1">
        <v>-98.13</v>
      </c>
      <c r="O15599">
        <v>0.05</v>
      </c>
    </row>
    <row r="15600" spans="1:15" x14ac:dyDescent="0.3">
      <c r="A15600" t="str">
        <f xml:space="preserve"> _xlfn.XLOOKUP(H15600, 'Customers'!B:B, 'Customers'!A:A)</f>
        <v>CUST_680</v>
      </c>
      <c r="B15600" t="str">
        <f>_xlfn.XLOOKUP(L15600, Products!C:C, Products!A:A)</f>
        <v>PROD_4</v>
      </c>
      <c r="C15600">
        <v>15599</v>
      </c>
      <c r="D15600" s="2" t="s">
        <v>278</v>
      </c>
      <c r="E15600">
        <f>YEAR(Orders[[#This Row],[Order_Date]])</f>
        <v>2023</v>
      </c>
      <c r="F15600">
        <f>MONTH(Orders[[#This Row],[Order_Date]])</f>
        <v>5</v>
      </c>
      <c r="G15600" s="2" t="s">
        <v>1248</v>
      </c>
      <c r="H15600" t="s">
        <v>1415</v>
      </c>
      <c r="I15600" t="s">
        <v>32</v>
      </c>
      <c r="J15600" t="s">
        <v>65</v>
      </c>
      <c r="K15600" t="s">
        <v>34</v>
      </c>
      <c r="L15600" t="s">
        <v>35</v>
      </c>
      <c r="M15600" s="1">
        <v>1757.69</v>
      </c>
      <c r="N15600" s="1">
        <v>-102.74</v>
      </c>
      <c r="O15600">
        <v>0.28000000000000003</v>
      </c>
    </row>
    <row r="15601" spans="1:15" x14ac:dyDescent="0.3">
      <c r="A15601" t="str">
        <f xml:space="preserve"> _xlfn.XLOOKUP(H15601, 'Customers'!B:B, 'Customers'!A:A)</f>
        <v>CUST_509</v>
      </c>
      <c r="B15601" t="str">
        <f>_xlfn.XLOOKUP(L15601, Products!C:C, Products!A:A)</f>
        <v>PROD_3</v>
      </c>
      <c r="C15601">
        <v>15600</v>
      </c>
      <c r="D15601" s="2" t="s">
        <v>318</v>
      </c>
      <c r="E15601">
        <f>YEAR(Orders[[#This Row],[Order_Date]])</f>
        <v>2022</v>
      </c>
      <c r="F15601">
        <f>MONTH(Orders[[#This Row],[Order_Date]])</f>
        <v>1</v>
      </c>
      <c r="G15601" s="2" t="s">
        <v>1615</v>
      </c>
      <c r="H15601" t="s">
        <v>1174</v>
      </c>
      <c r="I15601" t="s">
        <v>21</v>
      </c>
      <c r="J15601" t="s">
        <v>15</v>
      </c>
      <c r="K15601" t="s">
        <v>27</v>
      </c>
      <c r="L15601" t="s">
        <v>28</v>
      </c>
      <c r="M15601" s="1">
        <v>4742.5200000000004</v>
      </c>
      <c r="N15601" s="1">
        <v>482.93</v>
      </c>
      <c r="O15601">
        <v>0.18</v>
      </c>
    </row>
    <row r="15602" spans="1:15" x14ac:dyDescent="0.3">
      <c r="A15602" t="str">
        <f xml:space="preserve"> _xlfn.XLOOKUP(H15602, 'Customers'!B:B, 'Customers'!A:A)</f>
        <v>CUST_802</v>
      </c>
      <c r="B15602" t="str">
        <f>_xlfn.XLOOKUP(L15602, Products!C:C, Products!A:A)</f>
        <v>PROD_3</v>
      </c>
      <c r="C15602">
        <v>15601</v>
      </c>
      <c r="D15602" s="2" t="s">
        <v>761</v>
      </c>
      <c r="E15602">
        <f>YEAR(Orders[[#This Row],[Order_Date]])</f>
        <v>2022</v>
      </c>
      <c r="F15602">
        <f>MONTH(Orders[[#This Row],[Order_Date]])</f>
        <v>8</v>
      </c>
      <c r="G15602" s="2" t="s">
        <v>325</v>
      </c>
      <c r="H15602" t="s">
        <v>1551</v>
      </c>
      <c r="I15602" t="s">
        <v>14</v>
      </c>
      <c r="J15602" t="s">
        <v>15</v>
      </c>
      <c r="K15602" t="s">
        <v>27</v>
      </c>
      <c r="L15602" t="s">
        <v>28</v>
      </c>
      <c r="M15602" s="1">
        <v>735.57</v>
      </c>
      <c r="N15602" s="1">
        <v>106.84</v>
      </c>
      <c r="O15602">
        <v>0.3</v>
      </c>
    </row>
    <row r="15603" spans="1:15" x14ac:dyDescent="0.3">
      <c r="A15603" t="str">
        <f xml:space="preserve"> _xlfn.XLOOKUP(H15603, 'Customers'!B:B, 'Customers'!A:A)</f>
        <v>CUST_993</v>
      </c>
      <c r="B15603" t="str">
        <f>_xlfn.XLOOKUP(L15603, Products!C:C, Products!A:A)</f>
        <v>PROD_3</v>
      </c>
      <c r="C15603">
        <v>15602</v>
      </c>
      <c r="D15603" s="2" t="s">
        <v>827</v>
      </c>
      <c r="E15603">
        <f>YEAR(Orders[[#This Row],[Order_Date]])</f>
        <v>2023</v>
      </c>
      <c r="F15603">
        <f>MONTH(Orders[[#This Row],[Order_Date]])</f>
        <v>4</v>
      </c>
      <c r="G15603" s="2" t="s">
        <v>487</v>
      </c>
      <c r="H15603" t="s">
        <v>1756</v>
      </c>
      <c r="I15603" t="s">
        <v>14</v>
      </c>
      <c r="J15603" t="s">
        <v>22</v>
      </c>
      <c r="K15603" t="s">
        <v>27</v>
      </c>
      <c r="L15603" t="s">
        <v>28</v>
      </c>
      <c r="M15603" s="1">
        <v>7966.62</v>
      </c>
      <c r="N15603" s="1">
        <v>1333.49</v>
      </c>
      <c r="O15603">
        <v>0.19</v>
      </c>
    </row>
    <row r="15604" spans="1:15" x14ac:dyDescent="0.3">
      <c r="A15604" t="str">
        <f xml:space="preserve"> _xlfn.XLOOKUP(H15604, 'Customers'!B:B, 'Customers'!A:A)</f>
        <v>CUST_549</v>
      </c>
      <c r="B15604" t="str">
        <f>_xlfn.XLOOKUP(L15604, Products!C:C, Products!A:A)</f>
        <v>PROD_4</v>
      </c>
      <c r="C15604">
        <v>15603</v>
      </c>
      <c r="D15604" s="2" t="s">
        <v>1552</v>
      </c>
      <c r="E15604">
        <f>YEAR(Orders[[#This Row],[Order_Date]])</f>
        <v>2022</v>
      </c>
      <c r="F15604">
        <f>MONTH(Orders[[#This Row],[Order_Date]])</f>
        <v>5</v>
      </c>
      <c r="G15604" s="2" t="s">
        <v>830</v>
      </c>
      <c r="H15604" t="s">
        <v>1233</v>
      </c>
      <c r="I15604" t="s">
        <v>21</v>
      </c>
      <c r="J15604" t="s">
        <v>65</v>
      </c>
      <c r="K15604" t="s">
        <v>34</v>
      </c>
      <c r="L15604" t="s">
        <v>35</v>
      </c>
      <c r="M15604" s="1">
        <v>1442.76</v>
      </c>
      <c r="N15604" s="1">
        <v>235.99</v>
      </c>
      <c r="O15604">
        <v>0.15</v>
      </c>
    </row>
    <row r="15605" spans="1:15" x14ac:dyDescent="0.3">
      <c r="A15605" t="str">
        <f xml:space="preserve"> _xlfn.XLOOKUP(H15605, 'Customers'!B:B, 'Customers'!A:A)</f>
        <v>CUST_798</v>
      </c>
      <c r="B15605" t="str">
        <f>_xlfn.XLOOKUP(L15605, Products!C:C, Products!A:A)</f>
        <v>PROD_7</v>
      </c>
      <c r="C15605">
        <v>15604</v>
      </c>
      <c r="D15605" s="2" t="s">
        <v>314</v>
      </c>
      <c r="E15605">
        <f>YEAR(Orders[[#This Row],[Order_Date]])</f>
        <v>2023</v>
      </c>
      <c r="F15605">
        <f>MONTH(Orders[[#This Row],[Order_Date]])</f>
        <v>7</v>
      </c>
      <c r="G15605" s="2" t="s">
        <v>142</v>
      </c>
      <c r="H15605" t="s">
        <v>1546</v>
      </c>
      <c r="I15605" t="s">
        <v>32</v>
      </c>
      <c r="J15605" t="s">
        <v>15</v>
      </c>
      <c r="K15605" t="s">
        <v>16</v>
      </c>
      <c r="L15605" t="s">
        <v>66</v>
      </c>
      <c r="M15605" s="1">
        <v>3355.82</v>
      </c>
      <c r="N15605" s="1">
        <v>148.61000000000001</v>
      </c>
      <c r="O15605">
        <v>0.15</v>
      </c>
    </row>
    <row r="15606" spans="1:15" x14ac:dyDescent="0.3">
      <c r="A15606" t="str">
        <f xml:space="preserve"> _xlfn.XLOOKUP(H15606, 'Customers'!B:B, 'Customers'!A:A)</f>
        <v>CUST_750</v>
      </c>
      <c r="B15606" t="str">
        <f>_xlfn.XLOOKUP(L15606, Products!C:C, Products!A:A)</f>
        <v>PROD_6</v>
      </c>
      <c r="C15606">
        <v>15605</v>
      </c>
      <c r="D15606" s="2" t="s">
        <v>784</v>
      </c>
      <c r="E15606">
        <f>YEAR(Orders[[#This Row],[Order_Date]])</f>
        <v>2022</v>
      </c>
      <c r="F15606">
        <f>MONTH(Orders[[#This Row],[Order_Date]])</f>
        <v>2</v>
      </c>
      <c r="G15606" s="2" t="s">
        <v>154</v>
      </c>
      <c r="H15606" t="s">
        <v>1496</v>
      </c>
      <c r="I15606" t="s">
        <v>14</v>
      </c>
      <c r="J15606" t="s">
        <v>22</v>
      </c>
      <c r="K15606" t="s">
        <v>34</v>
      </c>
      <c r="L15606" t="s">
        <v>52</v>
      </c>
      <c r="M15606" s="1">
        <v>3632.3</v>
      </c>
      <c r="N15606" s="1">
        <v>395.28</v>
      </c>
      <c r="O15606">
        <v>0.21</v>
      </c>
    </row>
    <row r="15607" spans="1:15" x14ac:dyDescent="0.3">
      <c r="A15607" t="str">
        <f xml:space="preserve"> _xlfn.XLOOKUP(H15607, 'Customers'!B:B, 'Customers'!A:A)</f>
        <v>CUST_112</v>
      </c>
      <c r="B15607" t="str">
        <f>_xlfn.XLOOKUP(L15607, Products!C:C, Products!A:A)</f>
        <v>PROD_1</v>
      </c>
      <c r="C15607">
        <v>15606</v>
      </c>
      <c r="D15607" s="2" t="s">
        <v>1156</v>
      </c>
      <c r="E15607">
        <f>YEAR(Orders[[#This Row],[Order_Date]])</f>
        <v>2022</v>
      </c>
      <c r="F15607">
        <f>MONTH(Orders[[#This Row],[Order_Date]])</f>
        <v>1</v>
      </c>
      <c r="G15607" s="2" t="s">
        <v>197</v>
      </c>
      <c r="H15607" t="s">
        <v>347</v>
      </c>
      <c r="I15607" t="s">
        <v>14</v>
      </c>
      <c r="J15607" t="s">
        <v>15</v>
      </c>
      <c r="K15607" t="s">
        <v>16</v>
      </c>
      <c r="L15607" t="s">
        <v>17</v>
      </c>
      <c r="M15607" s="1">
        <v>8108.43</v>
      </c>
      <c r="N15607" s="1">
        <v>641.23</v>
      </c>
      <c r="O15607">
        <v>0.11</v>
      </c>
    </row>
    <row r="15608" spans="1:15" x14ac:dyDescent="0.3">
      <c r="A15608" t="str">
        <f xml:space="preserve"> _xlfn.XLOOKUP(H15608, 'Customers'!B:B, 'Customers'!A:A)</f>
        <v>CUST_381</v>
      </c>
      <c r="B15608" t="str">
        <f>_xlfn.XLOOKUP(L15608, Products!C:C, Products!A:A)</f>
        <v>PROD_3</v>
      </c>
      <c r="C15608">
        <v>15607</v>
      </c>
      <c r="D15608" s="2" t="s">
        <v>238</v>
      </c>
      <c r="E15608">
        <f>YEAR(Orders[[#This Row],[Order_Date]])</f>
        <v>2023</v>
      </c>
      <c r="F15608">
        <f>MONTH(Orders[[#This Row],[Order_Date]])</f>
        <v>8</v>
      </c>
      <c r="G15608" s="2" t="s">
        <v>146</v>
      </c>
      <c r="H15608" t="s">
        <v>946</v>
      </c>
      <c r="I15608" t="s">
        <v>14</v>
      </c>
      <c r="J15608" t="s">
        <v>15</v>
      </c>
      <c r="K15608" t="s">
        <v>27</v>
      </c>
      <c r="L15608" t="s">
        <v>28</v>
      </c>
      <c r="M15608" s="1">
        <v>4522.04</v>
      </c>
      <c r="N15608" s="1">
        <v>-257.5</v>
      </c>
      <c r="O15608">
        <v>0.28999999999999998</v>
      </c>
    </row>
    <row r="15609" spans="1:15" x14ac:dyDescent="0.3">
      <c r="A15609" t="str">
        <f xml:space="preserve"> _xlfn.XLOOKUP(H15609, 'Customers'!B:B, 'Customers'!A:A)</f>
        <v>CUST_344</v>
      </c>
      <c r="B15609" t="str">
        <f>_xlfn.XLOOKUP(L15609, Products!C:C, Products!A:A)</f>
        <v>PROD_1</v>
      </c>
      <c r="C15609">
        <v>15608</v>
      </c>
      <c r="D15609" s="2" t="s">
        <v>142</v>
      </c>
      <c r="E15609">
        <f>YEAR(Orders[[#This Row],[Order_Date]])</f>
        <v>2023</v>
      </c>
      <c r="F15609">
        <f>MONTH(Orders[[#This Row],[Order_Date]])</f>
        <v>8</v>
      </c>
      <c r="G15609" s="2" t="s">
        <v>238</v>
      </c>
      <c r="H15609" t="s">
        <v>879</v>
      </c>
      <c r="I15609" t="s">
        <v>32</v>
      </c>
      <c r="J15609" t="s">
        <v>33</v>
      </c>
      <c r="K15609" t="s">
        <v>27</v>
      </c>
      <c r="L15609" t="s">
        <v>17</v>
      </c>
      <c r="M15609" s="1">
        <v>8568.9500000000007</v>
      </c>
      <c r="N15609" s="1">
        <v>1526.56</v>
      </c>
      <c r="O15609">
        <v>0.21</v>
      </c>
    </row>
    <row r="15610" spans="1:15" x14ac:dyDescent="0.3">
      <c r="A15610" t="str">
        <f xml:space="preserve"> _xlfn.XLOOKUP(H15610, 'Customers'!B:B, 'Customers'!A:A)</f>
        <v>CUST_93</v>
      </c>
      <c r="B15610" t="str">
        <f>_xlfn.XLOOKUP(L15610, Products!C:C, Products!A:A)</f>
        <v>PROD_6</v>
      </c>
      <c r="C15610">
        <v>15609</v>
      </c>
      <c r="D15610" s="2" t="s">
        <v>376</v>
      </c>
      <c r="E15610">
        <f>YEAR(Orders[[#This Row],[Order_Date]])</f>
        <v>2022</v>
      </c>
      <c r="F15610">
        <f>MONTH(Orders[[#This Row],[Order_Date]])</f>
        <v>9</v>
      </c>
      <c r="G15610" s="2" t="s">
        <v>1146</v>
      </c>
      <c r="H15610" t="s">
        <v>297</v>
      </c>
      <c r="I15610" t="s">
        <v>32</v>
      </c>
      <c r="J15610" t="s">
        <v>33</v>
      </c>
      <c r="K15610" t="s">
        <v>34</v>
      </c>
      <c r="L15610" t="s">
        <v>52</v>
      </c>
      <c r="M15610" s="1">
        <v>2788.19</v>
      </c>
      <c r="N15610" s="1">
        <v>470.86</v>
      </c>
      <c r="O15610">
        <v>0.28999999999999998</v>
      </c>
    </row>
    <row r="15611" spans="1:15" x14ac:dyDescent="0.3">
      <c r="A15611" t="str">
        <f xml:space="preserve"> _xlfn.XLOOKUP(H15611, 'Customers'!B:B, 'Customers'!A:A)</f>
        <v>CUST_351</v>
      </c>
      <c r="B15611" t="str">
        <f>_xlfn.XLOOKUP(L15611, Products!C:C, Products!A:A)</f>
        <v>PROD_6</v>
      </c>
      <c r="C15611">
        <v>15610</v>
      </c>
      <c r="D15611" s="2" t="s">
        <v>1384</v>
      </c>
      <c r="E15611">
        <f>YEAR(Orders[[#This Row],[Order_Date]])</f>
        <v>2022</v>
      </c>
      <c r="F15611">
        <f>MONTH(Orders[[#This Row],[Order_Date]])</f>
        <v>6</v>
      </c>
      <c r="G15611" s="2" t="s">
        <v>763</v>
      </c>
      <c r="H15611" t="s">
        <v>892</v>
      </c>
      <c r="I15611" t="s">
        <v>21</v>
      </c>
      <c r="J15611" t="s">
        <v>65</v>
      </c>
      <c r="K15611" t="s">
        <v>34</v>
      </c>
      <c r="L15611" t="s">
        <v>52</v>
      </c>
      <c r="M15611" s="1">
        <v>3290.56</v>
      </c>
      <c r="N15611" s="1">
        <v>209.37</v>
      </c>
      <c r="O15611">
        <v>0.22</v>
      </c>
    </row>
    <row r="15612" spans="1:15" x14ac:dyDescent="0.3">
      <c r="A15612" t="str">
        <f xml:space="preserve"> _xlfn.XLOOKUP(H15612, 'Customers'!B:B, 'Customers'!A:A)</f>
        <v>CUST_484</v>
      </c>
      <c r="B15612" t="str">
        <f>_xlfn.XLOOKUP(L15612, Products!C:C, Products!A:A)</f>
        <v>PROD_8</v>
      </c>
      <c r="C15612">
        <v>15611</v>
      </c>
      <c r="D15612" s="2" t="s">
        <v>1052</v>
      </c>
      <c r="E15612">
        <f>YEAR(Orders[[#This Row],[Order_Date]])</f>
        <v>2023</v>
      </c>
      <c r="F15612">
        <f>MONTH(Orders[[#This Row],[Order_Date]])</f>
        <v>10</v>
      </c>
      <c r="G15612" s="2" t="s">
        <v>36</v>
      </c>
      <c r="H15612" t="s">
        <v>1127</v>
      </c>
      <c r="I15612" t="s">
        <v>21</v>
      </c>
      <c r="J15612" t="s">
        <v>22</v>
      </c>
      <c r="K15612" t="s">
        <v>27</v>
      </c>
      <c r="L15612" t="s">
        <v>73</v>
      </c>
      <c r="M15612" s="1">
        <v>7374.93</v>
      </c>
      <c r="N15612" s="1">
        <v>-566.91</v>
      </c>
      <c r="O15612">
        <v>0.23</v>
      </c>
    </row>
    <row r="15613" spans="1:15" x14ac:dyDescent="0.3">
      <c r="A15613" t="str">
        <f xml:space="preserve"> _xlfn.XLOOKUP(H15613, 'Customers'!B:B, 'Customers'!A:A)</f>
        <v>CUST_238</v>
      </c>
      <c r="B15613" t="str">
        <f>_xlfn.XLOOKUP(L15613, Products!C:C, Products!A:A)</f>
        <v>PROD_1</v>
      </c>
      <c r="C15613">
        <v>15612</v>
      </c>
      <c r="D15613" s="2" t="s">
        <v>1355</v>
      </c>
      <c r="E15613">
        <f>YEAR(Orders[[#This Row],[Order_Date]])</f>
        <v>2022</v>
      </c>
      <c r="F15613">
        <f>MONTH(Orders[[#This Row],[Order_Date]])</f>
        <v>8</v>
      </c>
      <c r="G15613" s="2" t="s">
        <v>212</v>
      </c>
      <c r="H15613" t="s">
        <v>660</v>
      </c>
      <c r="I15613" t="s">
        <v>32</v>
      </c>
      <c r="J15613" t="s">
        <v>15</v>
      </c>
      <c r="K15613" t="s">
        <v>27</v>
      </c>
      <c r="L15613" t="s">
        <v>17</v>
      </c>
      <c r="M15613" s="1">
        <v>1024.51</v>
      </c>
      <c r="N15613" s="1">
        <v>-63.13</v>
      </c>
      <c r="O15613">
        <v>0.05</v>
      </c>
    </row>
    <row r="15614" spans="1:15" x14ac:dyDescent="0.3">
      <c r="A15614" t="str">
        <f xml:space="preserve"> _xlfn.XLOOKUP(H15614, 'Customers'!B:B, 'Customers'!A:A)</f>
        <v>CUST_595</v>
      </c>
      <c r="B15614" t="str">
        <f>_xlfn.XLOOKUP(L15614, Products!C:C, Products!A:A)</f>
        <v>PROD_8</v>
      </c>
      <c r="C15614">
        <v>15613</v>
      </c>
      <c r="D15614" s="2" t="s">
        <v>587</v>
      </c>
      <c r="E15614">
        <f>YEAR(Orders[[#This Row],[Order_Date]])</f>
        <v>2023</v>
      </c>
      <c r="F15614">
        <f>MONTH(Orders[[#This Row],[Order_Date]])</f>
        <v>8</v>
      </c>
      <c r="G15614" s="2" t="s">
        <v>670</v>
      </c>
      <c r="H15614" t="s">
        <v>1302</v>
      </c>
      <c r="I15614" t="s">
        <v>21</v>
      </c>
      <c r="J15614" t="s">
        <v>65</v>
      </c>
      <c r="K15614" t="s">
        <v>27</v>
      </c>
      <c r="L15614" t="s">
        <v>73</v>
      </c>
      <c r="M15614" s="1">
        <v>6924.17</v>
      </c>
      <c r="N15614" s="1">
        <v>1943.73</v>
      </c>
      <c r="O15614">
        <v>0.3</v>
      </c>
    </row>
    <row r="15615" spans="1:15" x14ac:dyDescent="0.3">
      <c r="A15615" t="str">
        <f xml:space="preserve"> _xlfn.XLOOKUP(H15615, 'Customers'!B:B, 'Customers'!A:A)</f>
        <v>CUST_934</v>
      </c>
      <c r="B15615" t="str">
        <f>_xlfn.XLOOKUP(L15615, Products!C:C, Products!A:A)</f>
        <v>PROD_5</v>
      </c>
      <c r="C15615">
        <v>15614</v>
      </c>
      <c r="D15615" s="2" t="s">
        <v>442</v>
      </c>
      <c r="E15615">
        <f>YEAR(Orders[[#This Row],[Order_Date]])</f>
        <v>2023</v>
      </c>
      <c r="F15615">
        <f>MONTH(Orders[[#This Row],[Order_Date]])</f>
        <v>9</v>
      </c>
      <c r="G15615" s="2" t="s">
        <v>599</v>
      </c>
      <c r="H15615" t="s">
        <v>1694</v>
      </c>
      <c r="I15615" t="s">
        <v>14</v>
      </c>
      <c r="J15615" t="s">
        <v>22</v>
      </c>
      <c r="K15615" t="s">
        <v>34</v>
      </c>
      <c r="L15615" t="s">
        <v>39</v>
      </c>
      <c r="M15615" s="1">
        <v>8954.66</v>
      </c>
      <c r="N15615" s="1">
        <v>-592.22</v>
      </c>
      <c r="O15615">
        <v>0.03</v>
      </c>
    </row>
    <row r="15616" spans="1:15" x14ac:dyDescent="0.3">
      <c r="A15616" t="str">
        <f xml:space="preserve"> _xlfn.XLOOKUP(H15616, 'Customers'!B:B, 'Customers'!A:A)</f>
        <v>CUST_105</v>
      </c>
      <c r="B15616" t="str">
        <f>_xlfn.XLOOKUP(L15616, Products!C:C, Products!A:A)</f>
        <v>PROD_7</v>
      </c>
      <c r="C15616">
        <v>15615</v>
      </c>
      <c r="D15616" s="2" t="s">
        <v>927</v>
      </c>
      <c r="E15616">
        <f>YEAR(Orders[[#This Row],[Order_Date]])</f>
        <v>2022</v>
      </c>
      <c r="F15616">
        <f>MONTH(Orders[[#This Row],[Order_Date]])</f>
        <v>4</v>
      </c>
      <c r="G15616" s="2" t="s">
        <v>949</v>
      </c>
      <c r="H15616" t="s">
        <v>329</v>
      </c>
      <c r="I15616" t="s">
        <v>14</v>
      </c>
      <c r="J15616" t="s">
        <v>15</v>
      </c>
      <c r="K15616" t="s">
        <v>16</v>
      </c>
      <c r="L15616" t="s">
        <v>66</v>
      </c>
      <c r="M15616" s="1">
        <v>7313.62</v>
      </c>
      <c r="N15616" s="1">
        <v>515.13</v>
      </c>
      <c r="O15616">
        <v>0.01</v>
      </c>
    </row>
    <row r="15617" spans="1:15" x14ac:dyDescent="0.3">
      <c r="A15617" t="str">
        <f xml:space="preserve"> _xlfn.XLOOKUP(H15617, 'Customers'!B:B, 'Customers'!A:A)</f>
        <v>CUST_718</v>
      </c>
      <c r="B15617" t="str">
        <f>_xlfn.XLOOKUP(L15617, Products!C:C, Products!A:A)</f>
        <v>PROD_3</v>
      </c>
      <c r="C15617">
        <v>15616</v>
      </c>
      <c r="D15617" s="2" t="s">
        <v>1166</v>
      </c>
      <c r="E15617">
        <f>YEAR(Orders[[#This Row],[Order_Date]])</f>
        <v>2022</v>
      </c>
      <c r="F15617">
        <f>MONTH(Orders[[#This Row],[Order_Date]])</f>
        <v>9</v>
      </c>
      <c r="G15617" s="2" t="s">
        <v>169</v>
      </c>
      <c r="H15617" t="s">
        <v>1458</v>
      </c>
      <c r="I15617" t="s">
        <v>14</v>
      </c>
      <c r="J15617" t="s">
        <v>65</v>
      </c>
      <c r="K15617" t="s">
        <v>27</v>
      </c>
      <c r="L15617" t="s">
        <v>28</v>
      </c>
      <c r="M15617" s="1">
        <v>5624.1</v>
      </c>
      <c r="N15617" s="1">
        <v>339.79</v>
      </c>
      <c r="O15617">
        <v>0.13</v>
      </c>
    </row>
    <row r="15618" spans="1:15" x14ac:dyDescent="0.3">
      <c r="A15618" t="str">
        <f xml:space="preserve"> _xlfn.XLOOKUP(H15618, 'Customers'!B:B, 'Customers'!A:A)</f>
        <v>CUST_503</v>
      </c>
      <c r="B15618" t="str">
        <f>_xlfn.XLOOKUP(L15618, Products!C:C, Products!A:A)</f>
        <v>PROD_5</v>
      </c>
      <c r="C15618">
        <v>15617</v>
      </c>
      <c r="D15618" s="2" t="s">
        <v>657</v>
      </c>
      <c r="E15618">
        <f>YEAR(Orders[[#This Row],[Order_Date]])</f>
        <v>2022</v>
      </c>
      <c r="F15618">
        <f>MONTH(Orders[[#This Row],[Order_Date]])</f>
        <v>6</v>
      </c>
      <c r="G15618" s="2" t="s">
        <v>691</v>
      </c>
      <c r="H15618" t="s">
        <v>1168</v>
      </c>
      <c r="I15618" t="s">
        <v>21</v>
      </c>
      <c r="J15618" t="s">
        <v>33</v>
      </c>
      <c r="K15618" t="s">
        <v>34</v>
      </c>
      <c r="L15618" t="s">
        <v>39</v>
      </c>
      <c r="M15618" s="1">
        <v>7097.84</v>
      </c>
      <c r="N15618" s="1">
        <v>-558.41999999999996</v>
      </c>
      <c r="O15618">
        <v>0.26</v>
      </c>
    </row>
    <row r="15619" spans="1:15" x14ac:dyDescent="0.3">
      <c r="A15619" t="str">
        <f xml:space="preserve"> _xlfn.XLOOKUP(H15619, 'Customers'!B:B, 'Customers'!A:A)</f>
        <v>CUST_744</v>
      </c>
      <c r="B15619" t="str">
        <f>_xlfn.XLOOKUP(L15619, Products!C:C, Products!A:A)</f>
        <v>PROD_4</v>
      </c>
      <c r="C15619">
        <v>15618</v>
      </c>
      <c r="D15619" s="2" t="s">
        <v>769</v>
      </c>
      <c r="E15619">
        <f>YEAR(Orders[[#This Row],[Order_Date]])</f>
        <v>2023</v>
      </c>
      <c r="F15619">
        <f>MONTH(Orders[[#This Row],[Order_Date]])</f>
        <v>4</v>
      </c>
      <c r="G15619" s="2" t="s">
        <v>1328</v>
      </c>
      <c r="H15619" t="s">
        <v>1489</v>
      </c>
      <c r="I15619" t="s">
        <v>14</v>
      </c>
      <c r="J15619" t="s">
        <v>22</v>
      </c>
      <c r="K15619" t="s">
        <v>34</v>
      </c>
      <c r="L15619" t="s">
        <v>35</v>
      </c>
      <c r="M15619" s="1">
        <v>2747.91</v>
      </c>
      <c r="N15619" s="1">
        <v>15.11</v>
      </c>
      <c r="O15619">
        <v>0.08</v>
      </c>
    </row>
    <row r="15620" spans="1:15" x14ac:dyDescent="0.3">
      <c r="A15620" t="str">
        <f xml:space="preserve"> _xlfn.XLOOKUP(H15620, 'Customers'!B:B, 'Customers'!A:A)</f>
        <v>CUST_541</v>
      </c>
      <c r="B15620" t="str">
        <f>_xlfn.XLOOKUP(L15620, Products!C:C, Products!A:A)</f>
        <v>PROD_7</v>
      </c>
      <c r="C15620">
        <v>15619</v>
      </c>
      <c r="D15620" s="2" t="s">
        <v>643</v>
      </c>
      <c r="E15620">
        <f>YEAR(Orders[[#This Row],[Order_Date]])</f>
        <v>2023</v>
      </c>
      <c r="F15620">
        <f>MONTH(Orders[[#This Row],[Order_Date]])</f>
        <v>3</v>
      </c>
      <c r="G15620" s="2" t="s">
        <v>554</v>
      </c>
      <c r="H15620" t="s">
        <v>1222</v>
      </c>
      <c r="I15620" t="s">
        <v>21</v>
      </c>
      <c r="J15620" t="s">
        <v>33</v>
      </c>
      <c r="K15620" t="s">
        <v>16</v>
      </c>
      <c r="L15620" t="s">
        <v>66</v>
      </c>
      <c r="M15620" s="1">
        <v>7662.39</v>
      </c>
      <c r="N15620" s="1">
        <v>-243.46</v>
      </c>
      <c r="O15620">
        <v>0.24</v>
      </c>
    </row>
    <row r="15621" spans="1:15" x14ac:dyDescent="0.3">
      <c r="A15621" t="str">
        <f xml:space="preserve"> _xlfn.XLOOKUP(H15621, 'Customers'!B:B, 'Customers'!A:A)</f>
        <v>CUST_367</v>
      </c>
      <c r="B15621" t="str">
        <f>_xlfn.XLOOKUP(L15621, Products!C:C, Products!A:A)</f>
        <v>PROD_8</v>
      </c>
      <c r="C15621">
        <v>15620</v>
      </c>
      <c r="D15621" s="2" t="s">
        <v>667</v>
      </c>
      <c r="E15621">
        <f>YEAR(Orders[[#This Row],[Order_Date]])</f>
        <v>2023</v>
      </c>
      <c r="F15621">
        <f>MONTH(Orders[[#This Row],[Order_Date]])</f>
        <v>2</v>
      </c>
      <c r="G15621" s="2" t="s">
        <v>1000</v>
      </c>
      <c r="H15621" t="s">
        <v>917</v>
      </c>
      <c r="I15621" t="s">
        <v>32</v>
      </c>
      <c r="J15621" t="s">
        <v>65</v>
      </c>
      <c r="K15621" t="s">
        <v>27</v>
      </c>
      <c r="L15621" t="s">
        <v>73</v>
      </c>
      <c r="M15621" s="1">
        <v>1839.96</v>
      </c>
      <c r="N15621" s="1">
        <v>330.45</v>
      </c>
      <c r="O15621">
        <v>0.23</v>
      </c>
    </row>
    <row r="15622" spans="1:15" x14ac:dyDescent="0.3">
      <c r="A15622" t="str">
        <f xml:space="preserve"> _xlfn.XLOOKUP(H15622, 'Customers'!B:B, 'Customers'!A:A)</f>
        <v>CUST_346</v>
      </c>
      <c r="B15622" t="str">
        <f>_xlfn.XLOOKUP(L15622, Products!C:C, Products!A:A)</f>
        <v>PROD_3</v>
      </c>
      <c r="C15622">
        <v>15621</v>
      </c>
      <c r="D15622" s="2" t="s">
        <v>60</v>
      </c>
      <c r="E15622">
        <f>YEAR(Orders[[#This Row],[Order_Date]])</f>
        <v>2022</v>
      </c>
      <c r="F15622">
        <f>MONTH(Orders[[#This Row],[Order_Date]])</f>
        <v>9</v>
      </c>
      <c r="G15622" s="2" t="s">
        <v>299</v>
      </c>
      <c r="H15622" t="s">
        <v>883</v>
      </c>
      <c r="I15622" t="s">
        <v>21</v>
      </c>
      <c r="J15622" t="s">
        <v>15</v>
      </c>
      <c r="K15622" t="s">
        <v>27</v>
      </c>
      <c r="L15622" t="s">
        <v>28</v>
      </c>
      <c r="M15622" s="1">
        <v>9871.6299999999992</v>
      </c>
      <c r="N15622" s="1">
        <v>24.06</v>
      </c>
      <c r="O15622">
        <v>0.25</v>
      </c>
    </row>
    <row r="15623" spans="1:15" x14ac:dyDescent="0.3">
      <c r="A15623" t="str">
        <f xml:space="preserve"> _xlfn.XLOOKUP(H15623, 'Customers'!B:B, 'Customers'!A:A)</f>
        <v>CUST_635</v>
      </c>
      <c r="B15623" t="str">
        <f>_xlfn.XLOOKUP(L15623, Products!C:C, Products!A:A)</f>
        <v>PROD_2</v>
      </c>
      <c r="C15623">
        <v>15622</v>
      </c>
      <c r="D15623" s="2" t="s">
        <v>471</v>
      </c>
      <c r="E15623">
        <f>YEAR(Orders[[#This Row],[Order_Date]])</f>
        <v>2022</v>
      </c>
      <c r="F15623">
        <f>MONTH(Orders[[#This Row],[Order_Date]])</f>
        <v>10</v>
      </c>
      <c r="G15623" s="2" t="s">
        <v>781</v>
      </c>
      <c r="H15623" t="s">
        <v>1359</v>
      </c>
      <c r="I15623" t="s">
        <v>14</v>
      </c>
      <c r="J15623" t="s">
        <v>22</v>
      </c>
      <c r="K15623" t="s">
        <v>16</v>
      </c>
      <c r="L15623" t="s">
        <v>23</v>
      </c>
      <c r="M15623" s="1">
        <v>2834.54</v>
      </c>
      <c r="N15623" s="1">
        <v>637.30999999999995</v>
      </c>
      <c r="O15623">
        <v>0.28000000000000003</v>
      </c>
    </row>
    <row r="15624" spans="1:15" x14ac:dyDescent="0.3">
      <c r="A15624" t="str">
        <f xml:space="preserve"> _xlfn.XLOOKUP(H15624, 'Customers'!B:B, 'Customers'!A:A)</f>
        <v>CUST_561</v>
      </c>
      <c r="B15624" t="str">
        <f>_xlfn.XLOOKUP(L15624, Products!C:C, Products!A:A)</f>
        <v>PROD_7</v>
      </c>
      <c r="C15624">
        <v>15623</v>
      </c>
      <c r="D15624" s="2" t="s">
        <v>249</v>
      </c>
      <c r="E15624">
        <f>YEAR(Orders[[#This Row],[Order_Date]])</f>
        <v>2022</v>
      </c>
      <c r="F15624">
        <f>MONTH(Orders[[#This Row],[Order_Date]])</f>
        <v>11</v>
      </c>
      <c r="G15624" s="2" t="s">
        <v>383</v>
      </c>
      <c r="H15624" t="s">
        <v>1253</v>
      </c>
      <c r="I15624" t="s">
        <v>32</v>
      </c>
      <c r="J15624" t="s">
        <v>33</v>
      </c>
      <c r="K15624" t="s">
        <v>16</v>
      </c>
      <c r="L15624" t="s">
        <v>66</v>
      </c>
      <c r="M15624" s="1">
        <v>2636.62</v>
      </c>
      <c r="N15624" s="1">
        <v>292.93</v>
      </c>
      <c r="O15624">
        <v>0.1</v>
      </c>
    </row>
    <row r="15625" spans="1:15" x14ac:dyDescent="0.3">
      <c r="A15625" t="str">
        <f xml:space="preserve"> _xlfn.XLOOKUP(H15625, 'Customers'!B:B, 'Customers'!A:A)</f>
        <v>CUST_442</v>
      </c>
      <c r="B15625" t="str">
        <f>_xlfn.XLOOKUP(L15625, Products!C:C, Products!A:A)</f>
        <v>PROD_5</v>
      </c>
      <c r="C15625">
        <v>15624</v>
      </c>
      <c r="D15625" s="2" t="s">
        <v>841</v>
      </c>
      <c r="E15625">
        <f>YEAR(Orders[[#This Row],[Order_Date]])</f>
        <v>2023</v>
      </c>
      <c r="F15625">
        <f>MONTH(Orders[[#This Row],[Order_Date]])</f>
        <v>10</v>
      </c>
      <c r="G15625" s="2" t="s">
        <v>530</v>
      </c>
      <c r="H15625" t="s">
        <v>1059</v>
      </c>
      <c r="I15625" t="s">
        <v>14</v>
      </c>
      <c r="J15625" t="s">
        <v>15</v>
      </c>
      <c r="K15625" t="s">
        <v>34</v>
      </c>
      <c r="L15625" t="s">
        <v>39</v>
      </c>
      <c r="M15625" s="1">
        <v>9873.4599999999991</v>
      </c>
      <c r="N15625" s="1">
        <v>2540.65</v>
      </c>
      <c r="O15625">
        <v>0.14000000000000001</v>
      </c>
    </row>
    <row r="15626" spans="1:15" x14ac:dyDescent="0.3">
      <c r="A15626" t="str">
        <f xml:space="preserve"> _xlfn.XLOOKUP(H15626, 'Customers'!B:B, 'Customers'!A:A)</f>
        <v>CUST_67</v>
      </c>
      <c r="B15626" t="str">
        <f>_xlfn.XLOOKUP(L15626, Products!C:C, Products!A:A)</f>
        <v>PROD_4</v>
      </c>
      <c r="C15626">
        <v>15625</v>
      </c>
      <c r="D15626" s="2" t="s">
        <v>43</v>
      </c>
      <c r="E15626">
        <f>YEAR(Orders[[#This Row],[Order_Date]])</f>
        <v>2023</v>
      </c>
      <c r="F15626">
        <f>MONTH(Orders[[#This Row],[Order_Date]])</f>
        <v>12</v>
      </c>
      <c r="G15626" s="2" t="s">
        <v>1148</v>
      </c>
      <c r="H15626" t="s">
        <v>222</v>
      </c>
      <c r="I15626" t="s">
        <v>14</v>
      </c>
      <c r="J15626" t="s">
        <v>15</v>
      </c>
      <c r="K15626" t="s">
        <v>34</v>
      </c>
      <c r="L15626" t="s">
        <v>35</v>
      </c>
      <c r="M15626" s="1">
        <v>2764.92</v>
      </c>
      <c r="N15626" s="1">
        <v>338.44</v>
      </c>
      <c r="O15626">
        <v>0.06</v>
      </c>
    </row>
    <row r="15627" spans="1:15" x14ac:dyDescent="0.3">
      <c r="A15627" t="str">
        <f xml:space="preserve"> _xlfn.XLOOKUP(H15627, 'Customers'!B:B, 'Customers'!A:A)</f>
        <v>CUST_160</v>
      </c>
      <c r="B15627" t="str">
        <f>_xlfn.XLOOKUP(L15627, Products!C:C, Products!A:A)</f>
        <v>PROD_6</v>
      </c>
      <c r="C15627">
        <v>15626</v>
      </c>
      <c r="D15627" s="2" t="s">
        <v>837</v>
      </c>
      <c r="E15627">
        <f>YEAR(Orders[[#This Row],[Order_Date]])</f>
        <v>2023</v>
      </c>
      <c r="F15627">
        <f>MONTH(Orders[[#This Row],[Order_Date]])</f>
        <v>12</v>
      </c>
      <c r="G15627" s="2" t="s">
        <v>922</v>
      </c>
      <c r="H15627" t="s">
        <v>470</v>
      </c>
      <c r="I15627" t="s">
        <v>32</v>
      </c>
      <c r="J15627" t="s">
        <v>65</v>
      </c>
      <c r="K15627" t="s">
        <v>34</v>
      </c>
      <c r="L15627" t="s">
        <v>52</v>
      </c>
      <c r="M15627" s="1">
        <v>6360.18</v>
      </c>
      <c r="N15627" s="1">
        <v>1149.82</v>
      </c>
      <c r="O15627">
        <v>0.01</v>
      </c>
    </row>
    <row r="15628" spans="1:15" x14ac:dyDescent="0.3">
      <c r="A15628" t="str">
        <f xml:space="preserve"> _xlfn.XLOOKUP(H15628, 'Customers'!B:B, 'Customers'!A:A)</f>
        <v>CUST_236</v>
      </c>
      <c r="B15628" t="str">
        <f>_xlfn.XLOOKUP(L15628, Products!C:C, Products!A:A)</f>
        <v>PROD_7</v>
      </c>
      <c r="C15628">
        <v>15627</v>
      </c>
      <c r="D15628" s="2" t="s">
        <v>686</v>
      </c>
      <c r="E15628">
        <f>YEAR(Orders[[#This Row],[Order_Date]])</f>
        <v>2022</v>
      </c>
      <c r="F15628">
        <f>MONTH(Orders[[#This Row],[Order_Date]])</f>
        <v>5</v>
      </c>
      <c r="G15628" s="2" t="s">
        <v>220</v>
      </c>
      <c r="H15628" t="s">
        <v>656</v>
      </c>
      <c r="I15628" t="s">
        <v>21</v>
      </c>
      <c r="J15628" t="s">
        <v>33</v>
      </c>
      <c r="K15628" t="s">
        <v>16</v>
      </c>
      <c r="L15628" t="s">
        <v>66</v>
      </c>
      <c r="M15628" s="1">
        <v>9701.2199999999993</v>
      </c>
      <c r="N15628" s="1">
        <v>2550.88</v>
      </c>
      <c r="O15628">
        <v>0.3</v>
      </c>
    </row>
    <row r="15629" spans="1:15" x14ac:dyDescent="0.3">
      <c r="A15629" t="str">
        <f xml:space="preserve"> _xlfn.XLOOKUP(H15629, 'Customers'!B:B, 'Customers'!A:A)</f>
        <v>CUST_324</v>
      </c>
      <c r="B15629" t="str">
        <f>_xlfn.XLOOKUP(L15629, Products!C:C, Products!A:A)</f>
        <v>PROD_1</v>
      </c>
      <c r="C15629">
        <v>15628</v>
      </c>
      <c r="D15629" s="2" t="s">
        <v>688</v>
      </c>
      <c r="E15629">
        <f>YEAR(Orders[[#This Row],[Order_Date]])</f>
        <v>2023</v>
      </c>
      <c r="F15629">
        <f>MONTH(Orders[[#This Row],[Order_Date]])</f>
        <v>12</v>
      </c>
      <c r="G15629" s="2" t="s">
        <v>1008</v>
      </c>
      <c r="H15629" t="s">
        <v>844</v>
      </c>
      <c r="I15629" t="s">
        <v>21</v>
      </c>
      <c r="J15629" t="s">
        <v>22</v>
      </c>
      <c r="K15629" t="s">
        <v>27</v>
      </c>
      <c r="L15629" t="s">
        <v>17</v>
      </c>
      <c r="M15629" s="1">
        <v>3296.26</v>
      </c>
      <c r="N15629" s="1">
        <v>750.23</v>
      </c>
      <c r="O15629">
        <v>0.15</v>
      </c>
    </row>
    <row r="15630" spans="1:15" x14ac:dyDescent="0.3">
      <c r="A15630" t="str">
        <f xml:space="preserve"> _xlfn.XLOOKUP(H15630, 'Customers'!B:B, 'Customers'!A:A)</f>
        <v>CUST_561</v>
      </c>
      <c r="B15630" t="str">
        <f>_xlfn.XLOOKUP(L15630, Products!C:C, Products!A:A)</f>
        <v>PROD_8</v>
      </c>
      <c r="C15630">
        <v>15629</v>
      </c>
      <c r="D15630" s="2" t="s">
        <v>484</v>
      </c>
      <c r="E15630">
        <f>YEAR(Orders[[#This Row],[Order_Date]])</f>
        <v>2022</v>
      </c>
      <c r="F15630">
        <f>MONTH(Orders[[#This Row],[Order_Date]])</f>
        <v>12</v>
      </c>
      <c r="G15630" s="2" t="s">
        <v>822</v>
      </c>
      <c r="H15630" t="s">
        <v>1253</v>
      </c>
      <c r="I15630" t="s">
        <v>14</v>
      </c>
      <c r="J15630" t="s">
        <v>33</v>
      </c>
      <c r="K15630" t="s">
        <v>27</v>
      </c>
      <c r="L15630" t="s">
        <v>73</v>
      </c>
      <c r="M15630" s="1">
        <v>1508.48</v>
      </c>
      <c r="N15630" s="1">
        <v>118.04</v>
      </c>
      <c r="O15630">
        <v>0.26</v>
      </c>
    </row>
    <row r="15631" spans="1:15" x14ac:dyDescent="0.3">
      <c r="A15631" t="str">
        <f xml:space="preserve"> _xlfn.XLOOKUP(H15631, 'Customers'!B:B, 'Customers'!A:A)</f>
        <v>CUST_224</v>
      </c>
      <c r="B15631" t="str">
        <f>_xlfn.XLOOKUP(L15631, Products!C:C, Products!A:A)</f>
        <v>PROD_7</v>
      </c>
      <c r="C15631">
        <v>15630</v>
      </c>
      <c r="D15631" s="2" t="s">
        <v>236</v>
      </c>
      <c r="E15631">
        <f>YEAR(Orders[[#This Row],[Order_Date]])</f>
        <v>2023</v>
      </c>
      <c r="F15631">
        <f>MONTH(Orders[[#This Row],[Order_Date]])</f>
        <v>4</v>
      </c>
      <c r="G15631" s="2" t="s">
        <v>1328</v>
      </c>
      <c r="H15631" t="s">
        <v>626</v>
      </c>
      <c r="I15631" t="s">
        <v>32</v>
      </c>
      <c r="J15631" t="s">
        <v>65</v>
      </c>
      <c r="K15631" t="s">
        <v>16</v>
      </c>
      <c r="L15631" t="s">
        <v>66</v>
      </c>
      <c r="M15631" s="1">
        <v>3817.77</v>
      </c>
      <c r="N15631" s="1">
        <v>727.77</v>
      </c>
      <c r="O15631">
        <v>7.0000000000000007E-2</v>
      </c>
    </row>
    <row r="15632" spans="1:15" x14ac:dyDescent="0.3">
      <c r="A15632" t="str">
        <f xml:space="preserve"> _xlfn.XLOOKUP(H15632, 'Customers'!B:B, 'Customers'!A:A)</f>
        <v>CUST_88</v>
      </c>
      <c r="B15632" t="str">
        <f>_xlfn.XLOOKUP(L15632, Products!C:C, Products!A:A)</f>
        <v>PROD_2</v>
      </c>
      <c r="C15632">
        <v>15631</v>
      </c>
      <c r="D15632" s="2" t="s">
        <v>1079</v>
      </c>
      <c r="E15632">
        <f>YEAR(Orders[[#This Row],[Order_Date]])</f>
        <v>2022</v>
      </c>
      <c r="F15632">
        <f>MONTH(Orders[[#This Row],[Order_Date]])</f>
        <v>10</v>
      </c>
      <c r="G15632" s="2" t="s">
        <v>781</v>
      </c>
      <c r="H15632" t="s">
        <v>281</v>
      </c>
      <c r="I15632" t="s">
        <v>21</v>
      </c>
      <c r="J15632" t="s">
        <v>65</v>
      </c>
      <c r="K15632" t="s">
        <v>16</v>
      </c>
      <c r="L15632" t="s">
        <v>23</v>
      </c>
      <c r="M15632" s="1">
        <v>5432.29</v>
      </c>
      <c r="N15632" s="1">
        <v>652.29999999999995</v>
      </c>
      <c r="O15632">
        <v>7.0000000000000007E-2</v>
      </c>
    </row>
    <row r="15633" spans="1:15" x14ac:dyDescent="0.3">
      <c r="A15633" t="str">
        <f xml:space="preserve"> _xlfn.XLOOKUP(H15633, 'Customers'!B:B, 'Customers'!A:A)</f>
        <v>CUST_1000</v>
      </c>
      <c r="B15633" t="str">
        <f>_xlfn.XLOOKUP(L15633, Products!C:C, Products!A:A)</f>
        <v>PROD_6</v>
      </c>
      <c r="C15633">
        <v>15632</v>
      </c>
      <c r="D15633" s="2" t="s">
        <v>324</v>
      </c>
      <c r="E15633">
        <f>YEAR(Orders[[#This Row],[Order_Date]])</f>
        <v>2022</v>
      </c>
      <c r="F15633">
        <f>MONTH(Orders[[#This Row],[Order_Date]])</f>
        <v>8</v>
      </c>
      <c r="G15633" s="2" t="s">
        <v>564</v>
      </c>
      <c r="H15633" t="s">
        <v>1764</v>
      </c>
      <c r="I15633" t="s">
        <v>32</v>
      </c>
      <c r="J15633" t="s">
        <v>15</v>
      </c>
      <c r="K15633" t="s">
        <v>34</v>
      </c>
      <c r="L15633" t="s">
        <v>52</v>
      </c>
      <c r="M15633" s="1">
        <v>3526.32</v>
      </c>
      <c r="N15633" s="1">
        <v>470.82</v>
      </c>
      <c r="O15633">
        <v>0.3</v>
      </c>
    </row>
    <row r="15634" spans="1:15" x14ac:dyDescent="0.3">
      <c r="A15634" t="str">
        <f xml:space="preserve"> _xlfn.XLOOKUP(H15634, 'Customers'!B:B, 'Customers'!A:A)</f>
        <v>CUST_79</v>
      </c>
      <c r="B15634" t="str">
        <f>_xlfn.XLOOKUP(L15634, Products!C:C, Products!A:A)</f>
        <v>PROD_1</v>
      </c>
      <c r="C15634">
        <v>15633</v>
      </c>
      <c r="D15634" s="2" t="s">
        <v>1250</v>
      </c>
      <c r="E15634">
        <f>YEAR(Orders[[#This Row],[Order_Date]])</f>
        <v>2022</v>
      </c>
      <c r="F15634">
        <f>MONTH(Orders[[#This Row],[Order_Date]])</f>
        <v>11</v>
      </c>
      <c r="G15634" s="2" t="s">
        <v>174</v>
      </c>
      <c r="H15634" t="s">
        <v>256</v>
      </c>
      <c r="I15634" t="s">
        <v>21</v>
      </c>
      <c r="J15634" t="s">
        <v>15</v>
      </c>
      <c r="K15634" t="s">
        <v>27</v>
      </c>
      <c r="L15634" t="s">
        <v>17</v>
      </c>
      <c r="M15634" s="1">
        <v>1621.98</v>
      </c>
      <c r="N15634" s="1">
        <v>433.24</v>
      </c>
      <c r="O15634">
        <v>0.06</v>
      </c>
    </row>
    <row r="15635" spans="1:15" x14ac:dyDescent="0.3">
      <c r="A15635" t="str">
        <f xml:space="preserve"> _xlfn.XLOOKUP(H15635, 'Customers'!B:B, 'Customers'!A:A)</f>
        <v>CUST_683</v>
      </c>
      <c r="B15635" t="str">
        <f>_xlfn.XLOOKUP(L15635, Products!C:C, Products!A:A)</f>
        <v>PROD_6</v>
      </c>
      <c r="C15635">
        <v>15634</v>
      </c>
      <c r="D15635" s="2" t="s">
        <v>349</v>
      </c>
      <c r="E15635">
        <f>YEAR(Orders[[#This Row],[Order_Date]])</f>
        <v>2023</v>
      </c>
      <c r="F15635">
        <f>MONTH(Orders[[#This Row],[Order_Date]])</f>
        <v>7</v>
      </c>
      <c r="G15635" s="2" t="s">
        <v>1051</v>
      </c>
      <c r="H15635" t="s">
        <v>1419</v>
      </c>
      <c r="I15635" t="s">
        <v>21</v>
      </c>
      <c r="J15635" t="s">
        <v>22</v>
      </c>
      <c r="K15635" t="s">
        <v>34</v>
      </c>
      <c r="L15635" t="s">
        <v>52</v>
      </c>
      <c r="M15635" s="1">
        <v>242.01</v>
      </c>
      <c r="N15635" s="1">
        <v>-21.1</v>
      </c>
      <c r="O15635">
        <v>0.17</v>
      </c>
    </row>
    <row r="15636" spans="1:15" x14ac:dyDescent="0.3">
      <c r="A15636" t="str">
        <f xml:space="preserve"> _xlfn.XLOOKUP(H15636, 'Customers'!B:B, 'Customers'!A:A)</f>
        <v>CUST_964</v>
      </c>
      <c r="B15636" t="str">
        <f>_xlfn.XLOOKUP(L15636, Products!C:C, Products!A:A)</f>
        <v>PROD_5</v>
      </c>
      <c r="C15636">
        <v>15635</v>
      </c>
      <c r="D15636" s="2" t="s">
        <v>194</v>
      </c>
      <c r="E15636">
        <f>YEAR(Orders[[#This Row],[Order_Date]])</f>
        <v>2022</v>
      </c>
      <c r="F15636">
        <f>MONTH(Orders[[#This Row],[Order_Date]])</f>
        <v>9</v>
      </c>
      <c r="G15636" s="2" t="s">
        <v>59</v>
      </c>
      <c r="H15636" t="s">
        <v>1726</v>
      </c>
      <c r="I15636" t="s">
        <v>32</v>
      </c>
      <c r="J15636" t="s">
        <v>33</v>
      </c>
      <c r="K15636" t="s">
        <v>34</v>
      </c>
      <c r="L15636" t="s">
        <v>39</v>
      </c>
      <c r="M15636" s="1">
        <v>9842.02</v>
      </c>
      <c r="N15636" s="1">
        <v>-692.01</v>
      </c>
      <c r="O15636">
        <v>0.04</v>
      </c>
    </row>
    <row r="15637" spans="1:15" x14ac:dyDescent="0.3">
      <c r="A15637" t="str">
        <f xml:space="preserve"> _xlfn.XLOOKUP(H15637, 'Customers'!B:B, 'Customers'!A:A)</f>
        <v>CUST_407</v>
      </c>
      <c r="B15637" t="str">
        <f>_xlfn.XLOOKUP(L15637, Products!C:C, Products!A:A)</f>
        <v>PROD_8</v>
      </c>
      <c r="C15637">
        <v>15636</v>
      </c>
      <c r="D15637" s="2" t="s">
        <v>1206</v>
      </c>
      <c r="E15637">
        <f>YEAR(Orders[[#This Row],[Order_Date]])</f>
        <v>2022</v>
      </c>
      <c r="F15637">
        <f>MONTH(Orders[[#This Row],[Order_Date]])</f>
        <v>8</v>
      </c>
      <c r="G15637" s="2" t="s">
        <v>743</v>
      </c>
      <c r="H15637" t="s">
        <v>993</v>
      </c>
      <c r="I15637" t="s">
        <v>21</v>
      </c>
      <c r="J15637" t="s">
        <v>33</v>
      </c>
      <c r="K15637" t="s">
        <v>27</v>
      </c>
      <c r="L15637" t="s">
        <v>73</v>
      </c>
      <c r="M15637" s="1">
        <v>8283.83</v>
      </c>
      <c r="N15637" s="1">
        <v>868.18</v>
      </c>
      <c r="O15637">
        <v>0.01</v>
      </c>
    </row>
    <row r="15638" spans="1:15" x14ac:dyDescent="0.3">
      <c r="A15638" t="str">
        <f xml:space="preserve"> _xlfn.XLOOKUP(H15638, 'Customers'!B:B, 'Customers'!A:A)</f>
        <v>CUST_298</v>
      </c>
      <c r="B15638" t="str">
        <f>_xlfn.XLOOKUP(L15638, Products!C:C, Products!A:A)</f>
        <v>PROD_6</v>
      </c>
      <c r="C15638">
        <v>15637</v>
      </c>
      <c r="D15638" s="2" t="s">
        <v>478</v>
      </c>
      <c r="E15638">
        <f>YEAR(Orders[[#This Row],[Order_Date]])</f>
        <v>2023</v>
      </c>
      <c r="F15638">
        <f>MONTH(Orders[[#This Row],[Order_Date]])</f>
        <v>3</v>
      </c>
      <c r="G15638" s="2" t="s">
        <v>643</v>
      </c>
      <c r="H15638" t="s">
        <v>787</v>
      </c>
      <c r="I15638" t="s">
        <v>14</v>
      </c>
      <c r="J15638" t="s">
        <v>33</v>
      </c>
      <c r="K15638" t="s">
        <v>34</v>
      </c>
      <c r="L15638" t="s">
        <v>52</v>
      </c>
      <c r="M15638" s="1">
        <v>1173.31</v>
      </c>
      <c r="N15638" s="1">
        <v>-112.2</v>
      </c>
      <c r="O15638">
        <v>0.27</v>
      </c>
    </row>
    <row r="15639" spans="1:15" x14ac:dyDescent="0.3">
      <c r="A15639" t="str">
        <f xml:space="preserve"> _xlfn.XLOOKUP(H15639, 'Customers'!B:B, 'Customers'!A:A)</f>
        <v>CUST_732</v>
      </c>
      <c r="B15639" t="str">
        <f>_xlfn.XLOOKUP(L15639, Products!C:C, Products!A:A)</f>
        <v>PROD_4</v>
      </c>
      <c r="C15639">
        <v>15638</v>
      </c>
      <c r="D15639" s="2" t="s">
        <v>625</v>
      </c>
      <c r="E15639">
        <f>YEAR(Orders[[#This Row],[Order_Date]])</f>
        <v>2022</v>
      </c>
      <c r="F15639">
        <f>MONTH(Orders[[#This Row],[Order_Date]])</f>
        <v>12</v>
      </c>
      <c r="G15639" s="2" t="s">
        <v>713</v>
      </c>
      <c r="H15639" t="s">
        <v>1474</v>
      </c>
      <c r="I15639" t="s">
        <v>14</v>
      </c>
      <c r="J15639" t="s">
        <v>15</v>
      </c>
      <c r="K15639" t="s">
        <v>34</v>
      </c>
      <c r="L15639" t="s">
        <v>35</v>
      </c>
      <c r="M15639" s="1">
        <v>1544</v>
      </c>
      <c r="N15639" s="1">
        <v>107.5</v>
      </c>
      <c r="O15639">
        <v>0.26</v>
      </c>
    </row>
    <row r="15640" spans="1:15" x14ac:dyDescent="0.3">
      <c r="A15640" t="str">
        <f xml:space="preserve"> _xlfn.XLOOKUP(H15640, 'Customers'!B:B, 'Customers'!A:A)</f>
        <v>CUST_350</v>
      </c>
      <c r="B15640" t="str">
        <f>_xlfn.XLOOKUP(L15640, Products!C:C, Products!A:A)</f>
        <v>PROD_6</v>
      </c>
      <c r="C15640">
        <v>15639</v>
      </c>
      <c r="D15640" s="2" t="s">
        <v>1167</v>
      </c>
      <c r="E15640">
        <f>YEAR(Orders[[#This Row],[Order_Date]])</f>
        <v>2023</v>
      </c>
      <c r="F15640">
        <f>MONTH(Orders[[#This Row],[Order_Date]])</f>
        <v>4</v>
      </c>
      <c r="G15640" s="2" t="s">
        <v>733</v>
      </c>
      <c r="H15640" t="s">
        <v>889</v>
      </c>
      <c r="I15640" t="s">
        <v>14</v>
      </c>
      <c r="J15640" t="s">
        <v>22</v>
      </c>
      <c r="K15640" t="s">
        <v>34</v>
      </c>
      <c r="L15640" t="s">
        <v>52</v>
      </c>
      <c r="M15640" s="1">
        <v>5305.72</v>
      </c>
      <c r="N15640" s="1">
        <v>-504.55</v>
      </c>
      <c r="O15640">
        <v>0.15</v>
      </c>
    </row>
    <row r="15641" spans="1:15" x14ac:dyDescent="0.3">
      <c r="A15641" t="str">
        <f xml:space="preserve"> _xlfn.XLOOKUP(H15641, 'Customers'!B:B, 'Customers'!A:A)</f>
        <v>CUST_859</v>
      </c>
      <c r="B15641" t="str">
        <f>_xlfn.XLOOKUP(L15641, Products!C:C, Products!A:A)</f>
        <v>PROD_8</v>
      </c>
      <c r="C15641">
        <v>15640</v>
      </c>
      <c r="D15641" s="2" t="s">
        <v>827</v>
      </c>
      <c r="E15641">
        <f>YEAR(Orders[[#This Row],[Order_Date]])</f>
        <v>2023</v>
      </c>
      <c r="F15641">
        <f>MONTH(Orders[[#This Row],[Order_Date]])</f>
        <v>4</v>
      </c>
      <c r="G15641" s="2" t="s">
        <v>398</v>
      </c>
      <c r="H15641" t="s">
        <v>1612</v>
      </c>
      <c r="I15641" t="s">
        <v>32</v>
      </c>
      <c r="J15641" t="s">
        <v>65</v>
      </c>
      <c r="K15641" t="s">
        <v>27</v>
      </c>
      <c r="L15641" t="s">
        <v>73</v>
      </c>
      <c r="M15641" s="1">
        <v>7718.69</v>
      </c>
      <c r="N15641" s="1">
        <v>2053.46</v>
      </c>
      <c r="O15641">
        <v>0.27</v>
      </c>
    </row>
    <row r="15642" spans="1:15" x14ac:dyDescent="0.3">
      <c r="A15642" t="str">
        <f xml:space="preserve"> _xlfn.XLOOKUP(H15642, 'Customers'!B:B, 'Customers'!A:A)</f>
        <v>CUST_887</v>
      </c>
      <c r="B15642" t="str">
        <f>_xlfn.XLOOKUP(L15642, Products!C:C, Products!A:A)</f>
        <v>PROD_1</v>
      </c>
      <c r="C15642">
        <v>15641</v>
      </c>
      <c r="D15642" s="2" t="s">
        <v>448</v>
      </c>
      <c r="E15642">
        <f>YEAR(Orders[[#This Row],[Order_Date]])</f>
        <v>2023</v>
      </c>
      <c r="F15642">
        <f>MONTH(Orders[[#This Row],[Order_Date]])</f>
        <v>11</v>
      </c>
      <c r="G15642" s="2" t="s">
        <v>186</v>
      </c>
      <c r="H15642" t="s">
        <v>1644</v>
      </c>
      <c r="I15642" t="s">
        <v>21</v>
      </c>
      <c r="J15642" t="s">
        <v>65</v>
      </c>
      <c r="K15642" t="s">
        <v>16</v>
      </c>
      <c r="L15642" t="s">
        <v>17</v>
      </c>
      <c r="M15642" s="1">
        <v>3208.6</v>
      </c>
      <c r="N15642" s="1">
        <v>739.88</v>
      </c>
      <c r="O15642">
        <v>0.2</v>
      </c>
    </row>
    <row r="15643" spans="1:15" x14ac:dyDescent="0.3">
      <c r="A15643" t="str">
        <f xml:space="preserve"> _xlfn.XLOOKUP(H15643, 'Customers'!B:B, 'Customers'!A:A)</f>
        <v>CUST_335</v>
      </c>
      <c r="B15643" t="str">
        <f>_xlfn.XLOOKUP(L15643, Products!C:C, Products!A:A)</f>
        <v>PROD_5</v>
      </c>
      <c r="C15643">
        <v>15642</v>
      </c>
      <c r="D15643" s="2" t="s">
        <v>533</v>
      </c>
      <c r="E15643">
        <f>YEAR(Orders[[#This Row],[Order_Date]])</f>
        <v>2023</v>
      </c>
      <c r="F15643">
        <f>MONTH(Orders[[#This Row],[Order_Date]])</f>
        <v>1</v>
      </c>
      <c r="G15643" s="2" t="s">
        <v>1346</v>
      </c>
      <c r="H15643" t="s">
        <v>860</v>
      </c>
      <c r="I15643" t="s">
        <v>14</v>
      </c>
      <c r="J15643" t="s">
        <v>22</v>
      </c>
      <c r="K15643" t="s">
        <v>34</v>
      </c>
      <c r="L15643" t="s">
        <v>39</v>
      </c>
      <c r="M15643" s="1">
        <v>3403.21</v>
      </c>
      <c r="N15643" s="1">
        <v>402.41</v>
      </c>
      <c r="O15643">
        <v>0.11</v>
      </c>
    </row>
    <row r="15644" spans="1:15" x14ac:dyDescent="0.3">
      <c r="A15644" t="str">
        <f xml:space="preserve"> _xlfn.XLOOKUP(H15644, 'Customers'!B:B, 'Customers'!A:A)</f>
        <v>CUST_414</v>
      </c>
      <c r="B15644" t="str">
        <f>_xlfn.XLOOKUP(L15644, Products!C:C, Products!A:A)</f>
        <v>PROD_1</v>
      </c>
      <c r="C15644">
        <v>15643</v>
      </c>
      <c r="D15644" s="2" t="s">
        <v>1159</v>
      </c>
      <c r="E15644">
        <f>YEAR(Orders[[#This Row],[Order_Date]])</f>
        <v>2022</v>
      </c>
      <c r="F15644">
        <f>MONTH(Orders[[#This Row],[Order_Date]])</f>
        <v>8</v>
      </c>
      <c r="G15644" s="2" t="s">
        <v>1399</v>
      </c>
      <c r="H15644" t="s">
        <v>1010</v>
      </c>
      <c r="I15644" t="s">
        <v>14</v>
      </c>
      <c r="J15644" t="s">
        <v>15</v>
      </c>
      <c r="K15644" t="s">
        <v>16</v>
      </c>
      <c r="L15644" t="s">
        <v>17</v>
      </c>
      <c r="M15644" s="1">
        <v>9601.77</v>
      </c>
      <c r="N15644" s="1">
        <v>2498.87</v>
      </c>
      <c r="O15644">
        <v>0.02</v>
      </c>
    </row>
    <row r="15645" spans="1:15" x14ac:dyDescent="0.3">
      <c r="A15645" t="str">
        <f xml:space="preserve"> _xlfn.XLOOKUP(H15645, 'Customers'!B:B, 'Customers'!A:A)</f>
        <v>CUST_832</v>
      </c>
      <c r="B15645" t="str">
        <f>_xlfn.XLOOKUP(L15645, Products!C:C, Products!A:A)</f>
        <v>PROD_1</v>
      </c>
      <c r="C15645">
        <v>15644</v>
      </c>
      <c r="D15645" s="2" t="s">
        <v>1267</v>
      </c>
      <c r="E15645">
        <f>YEAR(Orders[[#This Row],[Order_Date]])</f>
        <v>2023</v>
      </c>
      <c r="F15645">
        <f>MONTH(Orders[[#This Row],[Order_Date]])</f>
        <v>3</v>
      </c>
      <c r="G15645" s="2" t="s">
        <v>890</v>
      </c>
      <c r="H15645" t="s">
        <v>1585</v>
      </c>
      <c r="I15645" t="s">
        <v>21</v>
      </c>
      <c r="J15645" t="s">
        <v>22</v>
      </c>
      <c r="K15645" t="s">
        <v>27</v>
      </c>
      <c r="L15645" t="s">
        <v>17</v>
      </c>
      <c r="M15645" s="1">
        <v>1354</v>
      </c>
      <c r="N15645" s="1">
        <v>201.11</v>
      </c>
      <c r="O15645">
        <v>0.01</v>
      </c>
    </row>
    <row r="15646" spans="1:15" x14ac:dyDescent="0.3">
      <c r="A15646" t="str">
        <f xml:space="preserve"> _xlfn.XLOOKUP(H15646, 'Customers'!B:B, 'Customers'!A:A)</f>
        <v>CUST_829</v>
      </c>
      <c r="B15646" t="str">
        <f>_xlfn.XLOOKUP(L15646, Products!C:C, Products!A:A)</f>
        <v>PROD_8</v>
      </c>
      <c r="C15646">
        <v>15645</v>
      </c>
      <c r="D15646" s="2" t="s">
        <v>700</v>
      </c>
      <c r="E15646">
        <f>YEAR(Orders[[#This Row],[Order_Date]])</f>
        <v>2023</v>
      </c>
      <c r="F15646">
        <f>MONTH(Orders[[#This Row],[Order_Date]])</f>
        <v>11</v>
      </c>
      <c r="G15646" s="2" t="s">
        <v>495</v>
      </c>
      <c r="H15646" t="s">
        <v>1581</v>
      </c>
      <c r="I15646" t="s">
        <v>32</v>
      </c>
      <c r="J15646" t="s">
        <v>65</v>
      </c>
      <c r="K15646" t="s">
        <v>27</v>
      </c>
      <c r="L15646" t="s">
        <v>73</v>
      </c>
      <c r="M15646" s="1">
        <v>2133.34</v>
      </c>
      <c r="N15646" s="1">
        <v>-199.38</v>
      </c>
      <c r="O15646">
        <v>0.22</v>
      </c>
    </row>
    <row r="15647" spans="1:15" x14ac:dyDescent="0.3">
      <c r="A15647" t="str">
        <f xml:space="preserve"> _xlfn.XLOOKUP(H15647, 'Customers'!B:B, 'Customers'!A:A)</f>
        <v>CUST_831</v>
      </c>
      <c r="B15647" t="str">
        <f>_xlfn.XLOOKUP(L15647, Products!C:C, Products!A:A)</f>
        <v>PROD_2</v>
      </c>
      <c r="C15647">
        <v>15646</v>
      </c>
      <c r="D15647" s="2" t="s">
        <v>830</v>
      </c>
      <c r="E15647">
        <f>YEAR(Orders[[#This Row],[Order_Date]])</f>
        <v>2022</v>
      </c>
      <c r="F15647">
        <f>MONTH(Orders[[#This Row],[Order_Date]])</f>
        <v>6</v>
      </c>
      <c r="G15647" s="2" t="s">
        <v>1151</v>
      </c>
      <c r="H15647" t="s">
        <v>1584</v>
      </c>
      <c r="I15647" t="s">
        <v>14</v>
      </c>
      <c r="J15647" t="s">
        <v>65</v>
      </c>
      <c r="K15647" t="s">
        <v>16</v>
      </c>
      <c r="L15647" t="s">
        <v>23</v>
      </c>
      <c r="M15647" s="1">
        <v>2018.25</v>
      </c>
      <c r="N15647" s="1">
        <v>11.9</v>
      </c>
      <c r="O15647">
        <v>0.15</v>
      </c>
    </row>
    <row r="15648" spans="1:15" x14ac:dyDescent="0.3">
      <c r="A15648" t="str">
        <f xml:space="preserve"> _xlfn.XLOOKUP(H15648, 'Customers'!B:B, 'Customers'!A:A)</f>
        <v>CUST_454</v>
      </c>
      <c r="B15648" t="str">
        <f>_xlfn.XLOOKUP(L15648, Products!C:C, Products!A:A)</f>
        <v>PROD_1</v>
      </c>
      <c r="C15648">
        <v>15647</v>
      </c>
      <c r="D15648" s="2" t="s">
        <v>1355</v>
      </c>
      <c r="E15648">
        <f>YEAR(Orders[[#This Row],[Order_Date]])</f>
        <v>2022</v>
      </c>
      <c r="F15648">
        <f>MONTH(Orders[[#This Row],[Order_Date]])</f>
        <v>8</v>
      </c>
      <c r="G15648" s="2" t="s">
        <v>743</v>
      </c>
      <c r="H15648" t="s">
        <v>1080</v>
      </c>
      <c r="I15648" t="s">
        <v>21</v>
      </c>
      <c r="J15648" t="s">
        <v>15</v>
      </c>
      <c r="K15648" t="s">
        <v>27</v>
      </c>
      <c r="L15648" t="s">
        <v>17</v>
      </c>
      <c r="M15648" s="1">
        <v>869.12</v>
      </c>
      <c r="N15648" s="1">
        <v>-17.25</v>
      </c>
      <c r="O15648">
        <v>0.17</v>
      </c>
    </row>
    <row r="15649" spans="1:15" x14ac:dyDescent="0.3">
      <c r="A15649" t="str">
        <f xml:space="preserve"> _xlfn.XLOOKUP(H15649, 'Customers'!B:B, 'Customers'!A:A)</f>
        <v>CUST_965</v>
      </c>
      <c r="B15649" t="str">
        <f>_xlfn.XLOOKUP(L15649, Products!C:C, Products!A:A)</f>
        <v>PROD_2</v>
      </c>
      <c r="C15649">
        <v>15648</v>
      </c>
      <c r="D15649" s="2" t="s">
        <v>218</v>
      </c>
      <c r="E15649">
        <f>YEAR(Orders[[#This Row],[Order_Date]])</f>
        <v>2023</v>
      </c>
      <c r="F15649">
        <f>MONTH(Orders[[#This Row],[Order_Date]])</f>
        <v>1</v>
      </c>
      <c r="G15649" s="2" t="s">
        <v>1131</v>
      </c>
      <c r="H15649" t="s">
        <v>1727</v>
      </c>
      <c r="I15649" t="s">
        <v>14</v>
      </c>
      <c r="J15649" t="s">
        <v>65</v>
      </c>
      <c r="K15649" t="s">
        <v>16</v>
      </c>
      <c r="L15649" t="s">
        <v>23</v>
      </c>
      <c r="M15649" s="1">
        <v>3949.68</v>
      </c>
      <c r="N15649" s="1">
        <v>506.63</v>
      </c>
      <c r="O15649">
        <v>0.11</v>
      </c>
    </row>
    <row r="15650" spans="1:15" x14ac:dyDescent="0.3">
      <c r="A15650" t="str">
        <f xml:space="preserve"> _xlfn.XLOOKUP(H15650, 'Customers'!B:B, 'Customers'!A:A)</f>
        <v>CUST_718</v>
      </c>
      <c r="B15650" t="str">
        <f>_xlfn.XLOOKUP(L15650, Products!C:C, Products!A:A)</f>
        <v>PROD_2</v>
      </c>
      <c r="C15650">
        <v>15649</v>
      </c>
      <c r="D15650" s="2" t="s">
        <v>30</v>
      </c>
      <c r="E15650">
        <f>YEAR(Orders[[#This Row],[Order_Date]])</f>
        <v>2023</v>
      </c>
      <c r="F15650">
        <f>MONTH(Orders[[#This Row],[Order_Date]])</f>
        <v>5</v>
      </c>
      <c r="G15650" s="2" t="s">
        <v>425</v>
      </c>
      <c r="H15650" t="s">
        <v>1458</v>
      </c>
      <c r="I15650" t="s">
        <v>14</v>
      </c>
      <c r="J15650" t="s">
        <v>33</v>
      </c>
      <c r="K15650" t="s">
        <v>16</v>
      </c>
      <c r="L15650" t="s">
        <v>23</v>
      </c>
      <c r="M15650" s="1">
        <v>4867.9799999999996</v>
      </c>
      <c r="N15650" s="1">
        <v>1265.8499999999999</v>
      </c>
      <c r="O15650">
        <v>0.26</v>
      </c>
    </row>
    <row r="15651" spans="1:15" x14ac:dyDescent="0.3">
      <c r="A15651" t="str">
        <f xml:space="preserve"> _xlfn.XLOOKUP(H15651, 'Customers'!B:B, 'Customers'!A:A)</f>
        <v>CUST_586</v>
      </c>
      <c r="B15651" t="str">
        <f>_xlfn.XLOOKUP(L15651, Products!C:C, Products!A:A)</f>
        <v>PROD_8</v>
      </c>
      <c r="C15651">
        <v>15650</v>
      </c>
      <c r="D15651" s="2" t="s">
        <v>530</v>
      </c>
      <c r="E15651">
        <f>YEAR(Orders[[#This Row],[Order_Date]])</f>
        <v>2023</v>
      </c>
      <c r="F15651">
        <f>MONTH(Orders[[#This Row],[Order_Date]])</f>
        <v>10</v>
      </c>
      <c r="G15651" s="2" t="s">
        <v>94</v>
      </c>
      <c r="H15651" t="s">
        <v>1291</v>
      </c>
      <c r="I15651" t="s">
        <v>14</v>
      </c>
      <c r="J15651" t="s">
        <v>15</v>
      </c>
      <c r="K15651" t="s">
        <v>27</v>
      </c>
      <c r="L15651" t="s">
        <v>73</v>
      </c>
      <c r="M15651" s="1">
        <v>5978.65</v>
      </c>
      <c r="N15651" s="1">
        <v>27.66</v>
      </c>
      <c r="O15651">
        <v>0.14000000000000001</v>
      </c>
    </row>
    <row r="15652" spans="1:15" x14ac:dyDescent="0.3">
      <c r="A15652" t="str">
        <f xml:space="preserve"> _xlfn.XLOOKUP(H15652, 'Customers'!B:B, 'Customers'!A:A)</f>
        <v>CUST_278</v>
      </c>
      <c r="B15652" t="str">
        <f>_xlfn.XLOOKUP(L15652, Products!C:C, Products!A:A)</f>
        <v>PROD_2</v>
      </c>
      <c r="C15652">
        <v>15651</v>
      </c>
      <c r="D15652" s="2" t="s">
        <v>850</v>
      </c>
      <c r="E15652">
        <f>YEAR(Orders[[#This Row],[Order_Date]])</f>
        <v>2022</v>
      </c>
      <c r="F15652">
        <f>MONTH(Orders[[#This Row],[Order_Date]])</f>
        <v>5</v>
      </c>
      <c r="G15652" s="2" t="s">
        <v>686</v>
      </c>
      <c r="H15652" t="s">
        <v>744</v>
      </c>
      <c r="I15652" t="s">
        <v>21</v>
      </c>
      <c r="J15652" t="s">
        <v>22</v>
      </c>
      <c r="K15652" t="s">
        <v>16</v>
      </c>
      <c r="L15652" t="s">
        <v>23</v>
      </c>
      <c r="M15652" s="1">
        <v>5838.72</v>
      </c>
      <c r="N15652" s="1">
        <v>1413.14</v>
      </c>
      <c r="O15652">
        <v>0.24</v>
      </c>
    </row>
    <row r="15653" spans="1:15" x14ac:dyDescent="0.3">
      <c r="A15653" t="str">
        <f xml:space="preserve"> _xlfn.XLOOKUP(H15653, 'Customers'!B:B, 'Customers'!A:A)</f>
        <v>CUST_695</v>
      </c>
      <c r="B15653" t="str">
        <f>_xlfn.XLOOKUP(L15653, Products!C:C, Products!A:A)</f>
        <v>PROD_2</v>
      </c>
      <c r="C15653">
        <v>15652</v>
      </c>
      <c r="D15653" s="2" t="s">
        <v>413</v>
      </c>
      <c r="E15653">
        <f>YEAR(Orders[[#This Row],[Order_Date]])</f>
        <v>2022</v>
      </c>
      <c r="F15653">
        <f>MONTH(Orders[[#This Row],[Order_Date]])</f>
        <v>3</v>
      </c>
      <c r="G15653" s="2" t="s">
        <v>1164</v>
      </c>
      <c r="H15653" t="s">
        <v>1434</v>
      </c>
      <c r="I15653" t="s">
        <v>32</v>
      </c>
      <c r="J15653" t="s">
        <v>15</v>
      </c>
      <c r="K15653" t="s">
        <v>16</v>
      </c>
      <c r="L15653" t="s">
        <v>23</v>
      </c>
      <c r="M15653" s="1">
        <v>9167.17</v>
      </c>
      <c r="N15653" s="1">
        <v>184.61</v>
      </c>
      <c r="O15653">
        <v>0.28000000000000003</v>
      </c>
    </row>
    <row r="15654" spans="1:15" x14ac:dyDescent="0.3">
      <c r="A15654" t="str">
        <f xml:space="preserve"> _xlfn.XLOOKUP(H15654, 'Customers'!B:B, 'Customers'!A:A)</f>
        <v>CUST_449</v>
      </c>
      <c r="B15654" t="str">
        <f>_xlfn.XLOOKUP(L15654, Products!C:C, Products!A:A)</f>
        <v>PROD_2</v>
      </c>
      <c r="C15654">
        <v>15653</v>
      </c>
      <c r="D15654" s="2" t="s">
        <v>234</v>
      </c>
      <c r="E15654">
        <f>YEAR(Orders[[#This Row],[Order_Date]])</f>
        <v>2023</v>
      </c>
      <c r="F15654">
        <f>MONTH(Orders[[#This Row],[Order_Date]])</f>
        <v>12</v>
      </c>
      <c r="G15654" s="2" t="s">
        <v>659</v>
      </c>
      <c r="H15654" t="s">
        <v>1071</v>
      </c>
      <c r="I15654" t="s">
        <v>32</v>
      </c>
      <c r="J15654" t="s">
        <v>65</v>
      </c>
      <c r="K15654" t="s">
        <v>16</v>
      </c>
      <c r="L15654" t="s">
        <v>23</v>
      </c>
      <c r="M15654" s="1">
        <v>5154.17</v>
      </c>
      <c r="N15654" s="1">
        <v>47.56</v>
      </c>
      <c r="O15654">
        <v>0.05</v>
      </c>
    </row>
    <row r="15655" spans="1:15" x14ac:dyDescent="0.3">
      <c r="A15655" t="str">
        <f xml:space="preserve"> _xlfn.XLOOKUP(H15655, 'Customers'!B:B, 'Customers'!A:A)</f>
        <v>CUST_745</v>
      </c>
      <c r="B15655" t="str">
        <f>_xlfn.XLOOKUP(L15655, Products!C:C, Products!A:A)</f>
        <v>PROD_6</v>
      </c>
      <c r="C15655">
        <v>15654</v>
      </c>
      <c r="D15655" s="2" t="s">
        <v>440</v>
      </c>
      <c r="E15655">
        <f>YEAR(Orders[[#This Row],[Order_Date]])</f>
        <v>2022</v>
      </c>
      <c r="F15655">
        <f>MONTH(Orders[[#This Row],[Order_Date]])</f>
        <v>12</v>
      </c>
      <c r="G15655" s="2" t="s">
        <v>484</v>
      </c>
      <c r="H15655" t="s">
        <v>1490</v>
      </c>
      <c r="I15655" t="s">
        <v>21</v>
      </c>
      <c r="J15655" t="s">
        <v>33</v>
      </c>
      <c r="K15655" t="s">
        <v>34</v>
      </c>
      <c r="L15655" t="s">
        <v>52</v>
      </c>
      <c r="M15655" s="1">
        <v>8183.04</v>
      </c>
      <c r="N15655" s="1">
        <v>458.36</v>
      </c>
      <c r="O15655">
        <v>0.08</v>
      </c>
    </row>
    <row r="15656" spans="1:15" x14ac:dyDescent="0.3">
      <c r="A15656" t="str">
        <f xml:space="preserve"> _xlfn.XLOOKUP(H15656, 'Customers'!B:B, 'Customers'!A:A)</f>
        <v>CUST_583</v>
      </c>
      <c r="B15656" t="str">
        <f>_xlfn.XLOOKUP(L15656, Products!C:C, Products!A:A)</f>
        <v>PROD_3</v>
      </c>
      <c r="C15656">
        <v>15655</v>
      </c>
      <c r="D15656" s="2" t="s">
        <v>980</v>
      </c>
      <c r="E15656">
        <f>YEAR(Orders[[#This Row],[Order_Date]])</f>
        <v>2023</v>
      </c>
      <c r="F15656">
        <f>MONTH(Orders[[#This Row],[Order_Date]])</f>
        <v>7</v>
      </c>
      <c r="G15656" s="2" t="s">
        <v>1197</v>
      </c>
      <c r="H15656" t="s">
        <v>1287</v>
      </c>
      <c r="I15656" t="s">
        <v>14</v>
      </c>
      <c r="J15656" t="s">
        <v>15</v>
      </c>
      <c r="K15656" t="s">
        <v>27</v>
      </c>
      <c r="L15656" t="s">
        <v>28</v>
      </c>
      <c r="M15656" s="1">
        <v>757.06</v>
      </c>
      <c r="N15656" s="1">
        <v>211.42</v>
      </c>
      <c r="O15656">
        <v>0.27</v>
      </c>
    </row>
    <row r="15657" spans="1:15" x14ac:dyDescent="0.3">
      <c r="A15657" t="str">
        <f xml:space="preserve"> _xlfn.XLOOKUP(H15657, 'Customers'!B:B, 'Customers'!A:A)</f>
        <v>CUST_55</v>
      </c>
      <c r="B15657" t="str">
        <f>_xlfn.XLOOKUP(L15657, Products!C:C, Products!A:A)</f>
        <v>PROD_4</v>
      </c>
      <c r="C15657">
        <v>15656</v>
      </c>
      <c r="D15657" s="2" t="s">
        <v>881</v>
      </c>
      <c r="E15657">
        <f>YEAR(Orders[[#This Row],[Order_Date]])</f>
        <v>2022</v>
      </c>
      <c r="F15657">
        <f>MONTH(Orders[[#This Row],[Order_Date]])</f>
        <v>3</v>
      </c>
      <c r="G15657" s="2" t="s">
        <v>1265</v>
      </c>
      <c r="H15657" t="s">
        <v>189</v>
      </c>
      <c r="I15657" t="s">
        <v>32</v>
      </c>
      <c r="J15657" t="s">
        <v>65</v>
      </c>
      <c r="K15657" t="s">
        <v>34</v>
      </c>
      <c r="L15657" t="s">
        <v>35</v>
      </c>
      <c r="M15657" s="1">
        <v>1066.3800000000001</v>
      </c>
      <c r="N15657" s="1">
        <v>123.51</v>
      </c>
      <c r="O15657">
        <v>0.05</v>
      </c>
    </row>
    <row r="15658" spans="1:15" x14ac:dyDescent="0.3">
      <c r="A15658" t="str">
        <f xml:space="preserve"> _xlfn.XLOOKUP(H15658, 'Customers'!B:B, 'Customers'!A:A)</f>
        <v>CUST_690</v>
      </c>
      <c r="B15658" t="str">
        <f>_xlfn.XLOOKUP(L15658, Products!C:C, Products!A:A)</f>
        <v>PROD_5</v>
      </c>
      <c r="C15658">
        <v>15657</v>
      </c>
      <c r="D15658" s="2" t="s">
        <v>761</v>
      </c>
      <c r="E15658">
        <f>YEAR(Orders[[#This Row],[Order_Date]])</f>
        <v>2022</v>
      </c>
      <c r="F15658">
        <f>MONTH(Orders[[#This Row],[Order_Date]])</f>
        <v>8</v>
      </c>
      <c r="G15658" s="2" t="s">
        <v>563</v>
      </c>
      <c r="H15658" t="s">
        <v>1429</v>
      </c>
      <c r="I15658" t="s">
        <v>21</v>
      </c>
      <c r="J15658" t="s">
        <v>33</v>
      </c>
      <c r="K15658" t="s">
        <v>34</v>
      </c>
      <c r="L15658" t="s">
        <v>39</v>
      </c>
      <c r="M15658" s="1">
        <v>7248.65</v>
      </c>
      <c r="N15658" s="1">
        <v>344.06</v>
      </c>
      <c r="O15658">
        <v>0.28999999999999998</v>
      </c>
    </row>
    <row r="15659" spans="1:15" x14ac:dyDescent="0.3">
      <c r="A15659" t="str">
        <f xml:space="preserve"> _xlfn.XLOOKUP(H15659, 'Customers'!B:B, 'Customers'!A:A)</f>
        <v>CUST_234</v>
      </c>
      <c r="B15659" t="str">
        <f>_xlfn.XLOOKUP(L15659, Products!C:C, Products!A:A)</f>
        <v>PROD_4</v>
      </c>
      <c r="C15659">
        <v>15658</v>
      </c>
      <c r="D15659" s="2" t="s">
        <v>1082</v>
      </c>
      <c r="E15659">
        <f>YEAR(Orders[[#This Row],[Order_Date]])</f>
        <v>2023</v>
      </c>
      <c r="F15659">
        <f>MONTH(Orders[[#This Row],[Order_Date]])</f>
        <v>10</v>
      </c>
      <c r="G15659" s="2" t="s">
        <v>1083</v>
      </c>
      <c r="H15659" t="s">
        <v>653</v>
      </c>
      <c r="I15659" t="s">
        <v>21</v>
      </c>
      <c r="J15659" t="s">
        <v>65</v>
      </c>
      <c r="K15659" t="s">
        <v>34</v>
      </c>
      <c r="L15659" t="s">
        <v>35</v>
      </c>
      <c r="M15659" s="1">
        <v>4549.87</v>
      </c>
      <c r="N15659" s="1">
        <v>1302.3699999999999</v>
      </c>
      <c r="O15659">
        <v>0.16</v>
      </c>
    </row>
    <row r="15660" spans="1:15" x14ac:dyDescent="0.3">
      <c r="A15660" t="str">
        <f xml:space="preserve"> _xlfn.XLOOKUP(H15660, 'Customers'!B:B, 'Customers'!A:A)</f>
        <v>CUST_899</v>
      </c>
      <c r="B15660" t="str">
        <f>_xlfn.XLOOKUP(L15660, Products!C:C, Products!A:A)</f>
        <v>PROD_7</v>
      </c>
      <c r="C15660">
        <v>15659</v>
      </c>
      <c r="D15660" s="2" t="s">
        <v>217</v>
      </c>
      <c r="E15660">
        <f>YEAR(Orders[[#This Row],[Order_Date]])</f>
        <v>2023</v>
      </c>
      <c r="F15660">
        <f>MONTH(Orders[[#This Row],[Order_Date]])</f>
        <v>1</v>
      </c>
      <c r="G15660" s="2" t="s">
        <v>218</v>
      </c>
      <c r="H15660" t="s">
        <v>1658</v>
      </c>
      <c r="I15660" t="s">
        <v>21</v>
      </c>
      <c r="J15660" t="s">
        <v>33</v>
      </c>
      <c r="K15660" t="s">
        <v>16</v>
      </c>
      <c r="L15660" t="s">
        <v>66</v>
      </c>
      <c r="M15660" s="1">
        <v>5082.8100000000004</v>
      </c>
      <c r="N15660" s="1">
        <v>-235.83</v>
      </c>
      <c r="O15660">
        <v>0.09</v>
      </c>
    </row>
    <row r="15661" spans="1:15" x14ac:dyDescent="0.3">
      <c r="A15661" t="str">
        <f xml:space="preserve"> _xlfn.XLOOKUP(H15661, 'Customers'!B:B, 'Customers'!A:A)</f>
        <v>CUST_265</v>
      </c>
      <c r="B15661" t="str">
        <f>_xlfn.XLOOKUP(L15661, Products!C:C, Products!A:A)</f>
        <v>PROD_6</v>
      </c>
      <c r="C15661">
        <v>15660</v>
      </c>
      <c r="D15661" s="2" t="s">
        <v>527</v>
      </c>
      <c r="E15661">
        <f>YEAR(Orders[[#This Row],[Order_Date]])</f>
        <v>2022</v>
      </c>
      <c r="F15661">
        <f>MONTH(Orders[[#This Row],[Order_Date]])</f>
        <v>7</v>
      </c>
      <c r="G15661" s="2" t="s">
        <v>786</v>
      </c>
      <c r="H15661" t="s">
        <v>718</v>
      </c>
      <c r="I15661" t="s">
        <v>14</v>
      </c>
      <c r="J15661" t="s">
        <v>15</v>
      </c>
      <c r="K15661" t="s">
        <v>34</v>
      </c>
      <c r="L15661" t="s">
        <v>52</v>
      </c>
      <c r="M15661" s="1">
        <v>3628.83</v>
      </c>
      <c r="N15661" s="1">
        <v>412.42</v>
      </c>
      <c r="O15661">
        <v>0.2</v>
      </c>
    </row>
    <row r="15662" spans="1:15" x14ac:dyDescent="0.3">
      <c r="A15662" t="str">
        <f xml:space="preserve"> _xlfn.XLOOKUP(H15662, 'Customers'!B:B, 'Customers'!A:A)</f>
        <v>CUST_95</v>
      </c>
      <c r="B15662" t="str">
        <f>_xlfn.XLOOKUP(L15662, Products!C:C, Products!A:A)</f>
        <v>PROD_8</v>
      </c>
      <c r="C15662">
        <v>15661</v>
      </c>
      <c r="D15662" s="2" t="s">
        <v>249</v>
      </c>
      <c r="E15662">
        <f>YEAR(Orders[[#This Row],[Order_Date]])</f>
        <v>2022</v>
      </c>
      <c r="F15662">
        <f>MONTH(Orders[[#This Row],[Order_Date]])</f>
        <v>11</v>
      </c>
      <c r="G15662" s="2" t="s">
        <v>383</v>
      </c>
      <c r="H15662" t="s">
        <v>301</v>
      </c>
      <c r="I15662" t="s">
        <v>32</v>
      </c>
      <c r="J15662" t="s">
        <v>65</v>
      </c>
      <c r="K15662" t="s">
        <v>27</v>
      </c>
      <c r="L15662" t="s">
        <v>73</v>
      </c>
      <c r="M15662" s="1">
        <v>6775.94</v>
      </c>
      <c r="N15662" s="1">
        <v>649.25</v>
      </c>
      <c r="O15662">
        <v>0.21</v>
      </c>
    </row>
    <row r="15663" spans="1:15" x14ac:dyDescent="0.3">
      <c r="A15663" t="str">
        <f xml:space="preserve"> _xlfn.XLOOKUP(H15663, 'Customers'!B:B, 'Customers'!A:A)</f>
        <v>CUST_88</v>
      </c>
      <c r="B15663" t="str">
        <f>_xlfn.XLOOKUP(L15663, Products!C:C, Products!A:A)</f>
        <v>PROD_2</v>
      </c>
      <c r="C15663">
        <v>15662</v>
      </c>
      <c r="D15663" s="2" t="s">
        <v>561</v>
      </c>
      <c r="E15663">
        <f>YEAR(Orders[[#This Row],[Order_Date]])</f>
        <v>2022</v>
      </c>
      <c r="F15663">
        <f>MONTH(Orders[[#This Row],[Order_Date]])</f>
        <v>3</v>
      </c>
      <c r="G15663" s="2" t="s">
        <v>513</v>
      </c>
      <c r="H15663" t="s">
        <v>281</v>
      </c>
      <c r="I15663" t="s">
        <v>21</v>
      </c>
      <c r="J15663" t="s">
        <v>22</v>
      </c>
      <c r="K15663" t="s">
        <v>16</v>
      </c>
      <c r="L15663" t="s">
        <v>23</v>
      </c>
      <c r="M15663" s="1">
        <v>5851.45</v>
      </c>
      <c r="N15663" s="1">
        <v>1696.06</v>
      </c>
      <c r="O15663">
        <v>0.14000000000000001</v>
      </c>
    </row>
    <row r="15664" spans="1:15" x14ac:dyDescent="0.3">
      <c r="A15664" t="str">
        <f xml:space="preserve"> _xlfn.XLOOKUP(H15664, 'Customers'!B:B, 'Customers'!A:A)</f>
        <v>CUST_822</v>
      </c>
      <c r="B15664" t="str">
        <f>_xlfn.XLOOKUP(L15664, Products!C:C, Products!A:A)</f>
        <v>PROD_5</v>
      </c>
      <c r="C15664">
        <v>15663</v>
      </c>
      <c r="D15664" s="2" t="s">
        <v>627</v>
      </c>
      <c r="E15664">
        <f>YEAR(Orders[[#This Row],[Order_Date]])</f>
        <v>2022</v>
      </c>
      <c r="F15664">
        <f>MONTH(Orders[[#This Row],[Order_Date]])</f>
        <v>7</v>
      </c>
      <c r="G15664" s="2" t="s">
        <v>130</v>
      </c>
      <c r="H15664" t="s">
        <v>1574</v>
      </c>
      <c r="I15664" t="s">
        <v>21</v>
      </c>
      <c r="J15664" t="s">
        <v>22</v>
      </c>
      <c r="K15664" t="s">
        <v>34</v>
      </c>
      <c r="L15664" t="s">
        <v>39</v>
      </c>
      <c r="M15664" s="1">
        <v>942.64</v>
      </c>
      <c r="N15664" s="1">
        <v>61.81</v>
      </c>
      <c r="O15664">
        <v>0.01</v>
      </c>
    </row>
    <row r="15665" spans="1:15" x14ac:dyDescent="0.3">
      <c r="A15665" t="str">
        <f xml:space="preserve"> _xlfn.XLOOKUP(H15665, 'Customers'!B:B, 'Customers'!A:A)</f>
        <v>CUST_322</v>
      </c>
      <c r="B15665" t="str">
        <f>_xlfn.XLOOKUP(L15665, Products!C:C, Products!A:A)</f>
        <v>PROD_2</v>
      </c>
      <c r="C15665">
        <v>15664</v>
      </c>
      <c r="D15665" s="2" t="s">
        <v>1310</v>
      </c>
      <c r="E15665">
        <f>YEAR(Orders[[#This Row],[Order_Date]])</f>
        <v>2023</v>
      </c>
      <c r="F15665">
        <f>MONTH(Orders[[#This Row],[Order_Date]])</f>
        <v>10</v>
      </c>
      <c r="G15665" s="2" t="s">
        <v>203</v>
      </c>
      <c r="H15665" t="s">
        <v>840</v>
      </c>
      <c r="I15665" t="s">
        <v>14</v>
      </c>
      <c r="J15665" t="s">
        <v>15</v>
      </c>
      <c r="K15665" t="s">
        <v>16</v>
      </c>
      <c r="L15665" t="s">
        <v>23</v>
      </c>
      <c r="M15665" s="1">
        <v>2881.77</v>
      </c>
      <c r="N15665" s="1">
        <v>601.32000000000005</v>
      </c>
      <c r="O15665">
        <v>0.08</v>
      </c>
    </row>
    <row r="15666" spans="1:15" x14ac:dyDescent="0.3">
      <c r="A15666" t="str">
        <f xml:space="preserve"> _xlfn.XLOOKUP(H15666, 'Customers'!B:B, 'Customers'!A:A)</f>
        <v>CUST_939</v>
      </c>
      <c r="B15666" t="str">
        <f>_xlfn.XLOOKUP(L15666, Products!C:C, Products!A:A)</f>
        <v>PROD_5</v>
      </c>
      <c r="C15666">
        <v>15665</v>
      </c>
      <c r="D15666" s="2" t="s">
        <v>518</v>
      </c>
      <c r="E15666">
        <f>YEAR(Orders[[#This Row],[Order_Date]])</f>
        <v>2022</v>
      </c>
      <c r="F15666">
        <f>MONTH(Orders[[#This Row],[Order_Date]])</f>
        <v>6</v>
      </c>
      <c r="G15666" s="2" t="s">
        <v>519</v>
      </c>
      <c r="H15666" t="s">
        <v>1699</v>
      </c>
      <c r="I15666" t="s">
        <v>21</v>
      </c>
      <c r="J15666" t="s">
        <v>65</v>
      </c>
      <c r="K15666" t="s">
        <v>34</v>
      </c>
      <c r="L15666" t="s">
        <v>39</v>
      </c>
      <c r="M15666" s="1">
        <v>8803.06</v>
      </c>
      <c r="N15666" s="1">
        <v>193.74</v>
      </c>
      <c r="O15666">
        <v>0.01</v>
      </c>
    </row>
    <row r="15667" spans="1:15" x14ac:dyDescent="0.3">
      <c r="A15667" t="str">
        <f xml:space="preserve"> _xlfn.XLOOKUP(H15667, 'Customers'!B:B, 'Customers'!A:A)</f>
        <v>CUST_836</v>
      </c>
      <c r="B15667" t="str">
        <f>_xlfn.XLOOKUP(L15667, Products!C:C, Products!A:A)</f>
        <v>PROD_6</v>
      </c>
      <c r="C15667">
        <v>15666</v>
      </c>
      <c r="D15667" s="2" t="s">
        <v>1217</v>
      </c>
      <c r="E15667">
        <f>YEAR(Orders[[#This Row],[Order_Date]])</f>
        <v>2022</v>
      </c>
      <c r="F15667">
        <f>MONTH(Orders[[#This Row],[Order_Date]])</f>
        <v>6</v>
      </c>
      <c r="G15667" s="2" t="s">
        <v>830</v>
      </c>
      <c r="H15667" t="s">
        <v>1589</v>
      </c>
      <c r="I15667" t="s">
        <v>21</v>
      </c>
      <c r="J15667" t="s">
        <v>15</v>
      </c>
      <c r="K15667" t="s">
        <v>34</v>
      </c>
      <c r="L15667" t="s">
        <v>52</v>
      </c>
      <c r="M15667" s="1">
        <v>335.84</v>
      </c>
      <c r="N15667" s="1">
        <v>60.6</v>
      </c>
      <c r="O15667">
        <v>0.02</v>
      </c>
    </row>
    <row r="15668" spans="1:15" x14ac:dyDescent="0.3">
      <c r="A15668" t="str">
        <f xml:space="preserve"> _xlfn.XLOOKUP(H15668, 'Customers'!B:B, 'Customers'!A:A)</f>
        <v>CUST_805</v>
      </c>
      <c r="B15668" t="str">
        <f>_xlfn.XLOOKUP(L15668, Products!C:C, Products!A:A)</f>
        <v>PROD_7</v>
      </c>
      <c r="C15668">
        <v>15667</v>
      </c>
      <c r="D15668" s="2" t="s">
        <v>799</v>
      </c>
      <c r="E15668">
        <f>YEAR(Orders[[#This Row],[Order_Date]])</f>
        <v>2023</v>
      </c>
      <c r="F15668">
        <f>MONTH(Orders[[#This Row],[Order_Date]])</f>
        <v>10</v>
      </c>
      <c r="G15668" s="2" t="s">
        <v>771</v>
      </c>
      <c r="H15668" t="s">
        <v>1555</v>
      </c>
      <c r="I15668" t="s">
        <v>21</v>
      </c>
      <c r="J15668" t="s">
        <v>65</v>
      </c>
      <c r="K15668" t="s">
        <v>16</v>
      </c>
      <c r="L15668" t="s">
        <v>66</v>
      </c>
      <c r="M15668" s="1">
        <v>2740.64</v>
      </c>
      <c r="N15668" s="1">
        <v>93.7</v>
      </c>
      <c r="O15668">
        <v>0.02</v>
      </c>
    </row>
    <row r="15669" spans="1:15" x14ac:dyDescent="0.3">
      <c r="A15669" t="str">
        <f xml:space="preserve"> _xlfn.XLOOKUP(H15669, 'Customers'!B:B, 'Customers'!A:A)</f>
        <v>CUST_443</v>
      </c>
      <c r="B15669" t="str">
        <f>_xlfn.XLOOKUP(L15669, Products!C:C, Products!A:A)</f>
        <v>PROD_1</v>
      </c>
      <c r="C15669">
        <v>15668</v>
      </c>
      <c r="D15669" s="2" t="s">
        <v>456</v>
      </c>
      <c r="E15669">
        <f>YEAR(Orders[[#This Row],[Order_Date]])</f>
        <v>2022</v>
      </c>
      <c r="F15669">
        <f>MONTH(Orders[[#This Row],[Order_Date]])</f>
        <v>6</v>
      </c>
      <c r="G15669" s="2" t="s">
        <v>618</v>
      </c>
      <c r="H15669" t="s">
        <v>1060</v>
      </c>
      <c r="I15669" t="s">
        <v>21</v>
      </c>
      <c r="J15669" t="s">
        <v>15</v>
      </c>
      <c r="K15669" t="s">
        <v>27</v>
      </c>
      <c r="L15669" t="s">
        <v>17</v>
      </c>
      <c r="M15669" s="1">
        <v>3371.33</v>
      </c>
      <c r="N15669" s="1">
        <v>-42.45</v>
      </c>
      <c r="O15669">
        <v>0.06</v>
      </c>
    </row>
    <row r="15670" spans="1:15" x14ac:dyDescent="0.3">
      <c r="A15670" t="str">
        <f xml:space="preserve"> _xlfn.XLOOKUP(H15670, 'Customers'!B:B, 'Customers'!A:A)</f>
        <v>CUST_916</v>
      </c>
      <c r="B15670" t="str">
        <f>_xlfn.XLOOKUP(L15670, Products!C:C, Products!A:A)</f>
        <v>PROD_1</v>
      </c>
      <c r="C15670">
        <v>15669</v>
      </c>
      <c r="D15670" s="2" t="s">
        <v>631</v>
      </c>
      <c r="E15670">
        <f>YEAR(Orders[[#This Row],[Order_Date]])</f>
        <v>2022</v>
      </c>
      <c r="F15670">
        <f>MONTH(Orders[[#This Row],[Order_Date]])</f>
        <v>8</v>
      </c>
      <c r="G15670" s="2" t="s">
        <v>324</v>
      </c>
      <c r="H15670" t="s">
        <v>1675</v>
      </c>
      <c r="I15670" t="s">
        <v>21</v>
      </c>
      <c r="J15670" t="s">
        <v>33</v>
      </c>
      <c r="K15670" t="s">
        <v>27</v>
      </c>
      <c r="L15670" t="s">
        <v>17</v>
      </c>
      <c r="M15670" s="1">
        <v>5932.54</v>
      </c>
      <c r="N15670" s="1">
        <v>500.15</v>
      </c>
      <c r="O15670">
        <v>0.08</v>
      </c>
    </row>
    <row r="15671" spans="1:15" x14ac:dyDescent="0.3">
      <c r="A15671" t="str">
        <f xml:space="preserve"> _xlfn.XLOOKUP(H15671, 'Customers'!B:B, 'Customers'!A:A)</f>
        <v>CUST_95</v>
      </c>
      <c r="B15671" t="str">
        <f>_xlfn.XLOOKUP(L15671, Products!C:C, Products!A:A)</f>
        <v>PROD_3</v>
      </c>
      <c r="C15671">
        <v>15670</v>
      </c>
      <c r="D15671" s="2" t="s">
        <v>346</v>
      </c>
      <c r="E15671">
        <f>YEAR(Orders[[#This Row],[Order_Date]])</f>
        <v>2023</v>
      </c>
      <c r="F15671">
        <f>MONTH(Orders[[#This Row],[Order_Date]])</f>
        <v>3</v>
      </c>
      <c r="G15671" s="2" t="s">
        <v>847</v>
      </c>
      <c r="H15671" t="s">
        <v>301</v>
      </c>
      <c r="I15671" t="s">
        <v>14</v>
      </c>
      <c r="J15671" t="s">
        <v>65</v>
      </c>
      <c r="K15671" t="s">
        <v>27</v>
      </c>
      <c r="L15671" t="s">
        <v>28</v>
      </c>
      <c r="M15671" s="1">
        <v>389.19</v>
      </c>
      <c r="N15671" s="1">
        <v>-27.95</v>
      </c>
      <c r="O15671">
        <v>0.1</v>
      </c>
    </row>
    <row r="15672" spans="1:15" x14ac:dyDescent="0.3">
      <c r="A15672" t="str">
        <f xml:space="preserve"> _xlfn.XLOOKUP(H15672, 'Customers'!B:B, 'Customers'!A:A)</f>
        <v>CUST_907</v>
      </c>
      <c r="B15672" t="str">
        <f>_xlfn.XLOOKUP(L15672, Products!C:C, Products!A:A)</f>
        <v>PROD_4</v>
      </c>
      <c r="C15672">
        <v>15671</v>
      </c>
      <c r="D15672" s="2" t="s">
        <v>1160</v>
      </c>
      <c r="E15672">
        <f>YEAR(Orders[[#This Row],[Order_Date]])</f>
        <v>2022</v>
      </c>
      <c r="F15672">
        <f>MONTH(Orders[[#This Row],[Order_Date]])</f>
        <v>8</v>
      </c>
      <c r="G15672" s="2" t="s">
        <v>240</v>
      </c>
      <c r="H15672" t="s">
        <v>1666</v>
      </c>
      <c r="I15672" t="s">
        <v>32</v>
      </c>
      <c r="J15672" t="s">
        <v>65</v>
      </c>
      <c r="K15672" t="s">
        <v>34</v>
      </c>
      <c r="L15672" t="s">
        <v>35</v>
      </c>
      <c r="M15672" s="1">
        <v>4352.17</v>
      </c>
      <c r="N15672" s="1">
        <v>71.349999999999994</v>
      </c>
      <c r="O15672">
        <v>0.14000000000000001</v>
      </c>
    </row>
    <row r="15673" spans="1:15" x14ac:dyDescent="0.3">
      <c r="A15673" t="str">
        <f xml:space="preserve"> _xlfn.XLOOKUP(H15673, 'Customers'!B:B, 'Customers'!A:A)</f>
        <v>CUST_623</v>
      </c>
      <c r="B15673" t="str">
        <f>_xlfn.XLOOKUP(L15673, Products!C:C, Products!A:A)</f>
        <v>PROD_1</v>
      </c>
      <c r="C15673">
        <v>15672</v>
      </c>
      <c r="D15673" s="2" t="s">
        <v>861</v>
      </c>
      <c r="E15673">
        <f>YEAR(Orders[[#This Row],[Order_Date]])</f>
        <v>2022</v>
      </c>
      <c r="F15673">
        <f>MONTH(Orders[[#This Row],[Order_Date]])</f>
        <v>10</v>
      </c>
      <c r="G15673" s="2" t="s">
        <v>684</v>
      </c>
      <c r="H15673" t="s">
        <v>1343</v>
      </c>
      <c r="I15673" t="s">
        <v>14</v>
      </c>
      <c r="J15673" t="s">
        <v>22</v>
      </c>
      <c r="K15673" t="s">
        <v>16</v>
      </c>
      <c r="L15673" t="s">
        <v>17</v>
      </c>
      <c r="M15673" s="1">
        <v>7109.92</v>
      </c>
      <c r="N15673" s="1">
        <v>1172.53</v>
      </c>
      <c r="O15673">
        <v>0.03</v>
      </c>
    </row>
    <row r="15674" spans="1:15" x14ac:dyDescent="0.3">
      <c r="A15674" t="str">
        <f xml:space="preserve"> _xlfn.XLOOKUP(H15674, 'Customers'!B:B, 'Customers'!A:A)</f>
        <v>CUST_103</v>
      </c>
      <c r="B15674" t="str">
        <f>_xlfn.XLOOKUP(L15674, Products!C:C, Products!A:A)</f>
        <v>PROD_5</v>
      </c>
      <c r="C15674">
        <v>15673</v>
      </c>
      <c r="D15674" s="2" t="s">
        <v>592</v>
      </c>
      <c r="E15674">
        <f>YEAR(Orders[[#This Row],[Order_Date]])</f>
        <v>2022</v>
      </c>
      <c r="F15674">
        <f>MONTH(Orders[[#This Row],[Order_Date]])</f>
        <v>11</v>
      </c>
      <c r="G15674" s="2" t="s">
        <v>706</v>
      </c>
      <c r="H15674" t="s">
        <v>323</v>
      </c>
      <c r="I15674" t="s">
        <v>14</v>
      </c>
      <c r="J15674" t="s">
        <v>65</v>
      </c>
      <c r="K15674" t="s">
        <v>34</v>
      </c>
      <c r="L15674" t="s">
        <v>39</v>
      </c>
      <c r="M15674" s="1">
        <v>5297.01</v>
      </c>
      <c r="N15674" s="1">
        <v>1393.59</v>
      </c>
      <c r="O15674">
        <v>0.14000000000000001</v>
      </c>
    </row>
    <row r="15675" spans="1:15" x14ac:dyDescent="0.3">
      <c r="A15675" t="str">
        <f xml:space="preserve"> _xlfn.XLOOKUP(H15675, 'Customers'!B:B, 'Customers'!A:A)</f>
        <v>CUST_382</v>
      </c>
      <c r="B15675" t="str">
        <f>_xlfn.XLOOKUP(L15675, Products!C:C, Products!A:A)</f>
        <v>PROD_5</v>
      </c>
      <c r="C15675">
        <v>15674</v>
      </c>
      <c r="D15675" s="2" t="s">
        <v>1181</v>
      </c>
      <c r="E15675">
        <f>YEAR(Orders[[#This Row],[Order_Date]])</f>
        <v>2023</v>
      </c>
      <c r="F15675">
        <f>MONTH(Orders[[#This Row],[Order_Date]])</f>
        <v>8</v>
      </c>
      <c r="G15675" s="2" t="s">
        <v>669</v>
      </c>
      <c r="H15675" t="s">
        <v>948</v>
      </c>
      <c r="I15675" t="s">
        <v>14</v>
      </c>
      <c r="J15675" t="s">
        <v>33</v>
      </c>
      <c r="K15675" t="s">
        <v>34</v>
      </c>
      <c r="L15675" t="s">
        <v>39</v>
      </c>
      <c r="M15675" s="1">
        <v>2937.31</v>
      </c>
      <c r="N15675" s="1">
        <v>705.08</v>
      </c>
      <c r="O15675">
        <v>0.3</v>
      </c>
    </row>
    <row r="15676" spans="1:15" x14ac:dyDescent="0.3">
      <c r="A15676" t="str">
        <f xml:space="preserve"> _xlfn.XLOOKUP(H15676, 'Customers'!B:B, 'Customers'!A:A)</f>
        <v>CUST_115</v>
      </c>
      <c r="B15676" t="str">
        <f>_xlfn.XLOOKUP(L15676, Products!C:C, Products!A:A)</f>
        <v>PROD_7</v>
      </c>
      <c r="C15676">
        <v>15675</v>
      </c>
      <c r="D15676" s="2" t="s">
        <v>174</v>
      </c>
      <c r="E15676">
        <f>YEAR(Orders[[#This Row],[Order_Date]])</f>
        <v>2022</v>
      </c>
      <c r="F15676">
        <f>MONTH(Orders[[#This Row],[Order_Date]])</f>
        <v>11</v>
      </c>
      <c r="G15676" s="2" t="s">
        <v>1025</v>
      </c>
      <c r="H15676" t="s">
        <v>362</v>
      </c>
      <c r="I15676" t="s">
        <v>14</v>
      </c>
      <c r="J15676" t="s">
        <v>33</v>
      </c>
      <c r="K15676" t="s">
        <v>16</v>
      </c>
      <c r="L15676" t="s">
        <v>66</v>
      </c>
      <c r="M15676" s="1">
        <v>2765.71</v>
      </c>
      <c r="N15676" s="1">
        <v>382.37</v>
      </c>
      <c r="O15676">
        <v>0.27</v>
      </c>
    </row>
    <row r="15677" spans="1:15" x14ac:dyDescent="0.3">
      <c r="A15677" t="str">
        <f xml:space="preserve"> _xlfn.XLOOKUP(H15677, 'Customers'!B:B, 'Customers'!A:A)</f>
        <v>CUST_115</v>
      </c>
      <c r="B15677" t="str">
        <f>_xlfn.XLOOKUP(L15677, Products!C:C, Products!A:A)</f>
        <v>PROD_7</v>
      </c>
      <c r="C15677">
        <v>15676</v>
      </c>
      <c r="D15677" s="2" t="s">
        <v>1025</v>
      </c>
      <c r="E15677">
        <f>YEAR(Orders[[#This Row],[Order_Date]])</f>
        <v>2022</v>
      </c>
      <c r="F15677">
        <f>MONTH(Orders[[#This Row],[Order_Date]])</f>
        <v>11</v>
      </c>
      <c r="G15677" s="2" t="s">
        <v>1204</v>
      </c>
      <c r="H15677" t="s">
        <v>362</v>
      </c>
      <c r="I15677" t="s">
        <v>32</v>
      </c>
      <c r="J15677" t="s">
        <v>15</v>
      </c>
      <c r="K15677" t="s">
        <v>16</v>
      </c>
      <c r="L15677" t="s">
        <v>66</v>
      </c>
      <c r="M15677" s="1">
        <v>8296.67</v>
      </c>
      <c r="N15677" s="1">
        <v>1182.3699999999999</v>
      </c>
      <c r="O15677">
        <v>0.22</v>
      </c>
    </row>
    <row r="15678" spans="1:15" x14ac:dyDescent="0.3">
      <c r="A15678" t="str">
        <f xml:space="preserve"> _xlfn.XLOOKUP(H15678, 'Customers'!B:B, 'Customers'!A:A)</f>
        <v>CUST_330</v>
      </c>
      <c r="B15678" t="str">
        <f>_xlfn.XLOOKUP(L15678, Products!C:C, Products!A:A)</f>
        <v>PROD_7</v>
      </c>
      <c r="C15678">
        <v>15677</v>
      </c>
      <c r="D15678" s="2" t="s">
        <v>346</v>
      </c>
      <c r="E15678">
        <f>YEAR(Orders[[#This Row],[Order_Date]])</f>
        <v>2023</v>
      </c>
      <c r="F15678">
        <f>MONTH(Orders[[#This Row],[Order_Date]])</f>
        <v>3</v>
      </c>
      <c r="G15678" s="2" t="s">
        <v>636</v>
      </c>
      <c r="H15678" t="s">
        <v>853</v>
      </c>
      <c r="I15678" t="s">
        <v>32</v>
      </c>
      <c r="J15678" t="s">
        <v>65</v>
      </c>
      <c r="K15678" t="s">
        <v>16</v>
      </c>
      <c r="L15678" t="s">
        <v>66</v>
      </c>
      <c r="M15678" s="1">
        <v>5704.17</v>
      </c>
      <c r="N15678" s="1">
        <v>57.4</v>
      </c>
      <c r="O15678">
        <v>0.03</v>
      </c>
    </row>
    <row r="15679" spans="1:15" x14ac:dyDescent="0.3">
      <c r="A15679" t="str">
        <f xml:space="preserve"> _xlfn.XLOOKUP(H15679, 'Customers'!B:B, 'Customers'!A:A)</f>
        <v>CUST_264</v>
      </c>
      <c r="B15679" t="str">
        <f>_xlfn.XLOOKUP(L15679, Products!C:C, Products!A:A)</f>
        <v>PROD_7</v>
      </c>
      <c r="C15679">
        <v>15678</v>
      </c>
      <c r="D15679" s="2" t="s">
        <v>697</v>
      </c>
      <c r="E15679">
        <f>YEAR(Orders[[#This Row],[Order_Date]])</f>
        <v>2023</v>
      </c>
      <c r="F15679">
        <f>MONTH(Orders[[#This Row],[Order_Date]])</f>
        <v>10</v>
      </c>
      <c r="G15679" s="2" t="s">
        <v>1405</v>
      </c>
      <c r="H15679" t="s">
        <v>717</v>
      </c>
      <c r="I15679" t="s">
        <v>32</v>
      </c>
      <c r="J15679" t="s">
        <v>33</v>
      </c>
      <c r="K15679" t="s">
        <v>16</v>
      </c>
      <c r="L15679" t="s">
        <v>66</v>
      </c>
      <c r="M15679" s="1">
        <v>3908.77</v>
      </c>
      <c r="N15679" s="1">
        <v>854.92</v>
      </c>
      <c r="O15679">
        <v>0.24</v>
      </c>
    </row>
    <row r="15680" spans="1:15" x14ac:dyDescent="0.3">
      <c r="A15680" t="str">
        <f xml:space="preserve"> _xlfn.XLOOKUP(H15680, 'Customers'!B:B, 'Customers'!A:A)</f>
        <v>CUST_397</v>
      </c>
      <c r="B15680" t="str">
        <f>_xlfn.XLOOKUP(L15680, Products!C:C, Products!A:A)</f>
        <v>PROD_4</v>
      </c>
      <c r="C15680">
        <v>15679</v>
      </c>
      <c r="D15680" s="2" t="s">
        <v>436</v>
      </c>
      <c r="E15680">
        <f>YEAR(Orders[[#This Row],[Order_Date]])</f>
        <v>2022</v>
      </c>
      <c r="F15680">
        <f>MONTH(Orders[[#This Row],[Order_Date]])</f>
        <v>4</v>
      </c>
      <c r="G15680" s="2" t="s">
        <v>1735</v>
      </c>
      <c r="H15680" t="s">
        <v>979</v>
      </c>
      <c r="I15680" t="s">
        <v>14</v>
      </c>
      <c r="J15680" t="s">
        <v>22</v>
      </c>
      <c r="K15680" t="s">
        <v>34</v>
      </c>
      <c r="L15680" t="s">
        <v>35</v>
      </c>
      <c r="M15680" s="1">
        <v>9601.74</v>
      </c>
      <c r="N15680" s="1">
        <v>-36.93</v>
      </c>
      <c r="O15680">
        <v>0.06</v>
      </c>
    </row>
    <row r="15681" spans="1:15" x14ac:dyDescent="0.3">
      <c r="A15681" t="str">
        <f xml:space="preserve"> _xlfn.XLOOKUP(H15681, 'Customers'!B:B, 'Customers'!A:A)</f>
        <v>CUST_974</v>
      </c>
      <c r="B15681" t="str">
        <f>_xlfn.XLOOKUP(L15681, Products!C:C, Products!A:A)</f>
        <v>PROD_6</v>
      </c>
      <c r="C15681">
        <v>15680</v>
      </c>
      <c r="D15681" s="2" t="s">
        <v>1042</v>
      </c>
      <c r="E15681">
        <f>YEAR(Orders[[#This Row],[Order_Date]])</f>
        <v>2022</v>
      </c>
      <c r="F15681">
        <f>MONTH(Orders[[#This Row],[Order_Date]])</f>
        <v>6</v>
      </c>
      <c r="G15681" s="2" t="s">
        <v>541</v>
      </c>
      <c r="H15681" t="s">
        <v>1737</v>
      </c>
      <c r="I15681" t="s">
        <v>14</v>
      </c>
      <c r="J15681" t="s">
        <v>15</v>
      </c>
      <c r="K15681" t="s">
        <v>34</v>
      </c>
      <c r="L15681" t="s">
        <v>52</v>
      </c>
      <c r="M15681" s="1">
        <v>1662.64</v>
      </c>
      <c r="N15681" s="1">
        <v>492.22</v>
      </c>
      <c r="O15681">
        <v>0.03</v>
      </c>
    </row>
    <row r="15682" spans="1:15" x14ac:dyDescent="0.3">
      <c r="A15682" t="str">
        <f xml:space="preserve"> _xlfn.XLOOKUP(H15682, 'Customers'!B:B, 'Customers'!A:A)</f>
        <v>CUST_529</v>
      </c>
      <c r="B15682" t="str">
        <f>_xlfn.XLOOKUP(L15682, Products!C:C, Products!A:A)</f>
        <v>PROD_5</v>
      </c>
      <c r="C15682">
        <v>15681</v>
      </c>
      <c r="D15682" s="2" t="s">
        <v>127</v>
      </c>
      <c r="E15682">
        <f>YEAR(Orders[[#This Row],[Order_Date]])</f>
        <v>2022</v>
      </c>
      <c r="F15682">
        <f>MONTH(Orders[[#This Row],[Order_Date]])</f>
        <v>10</v>
      </c>
      <c r="G15682" s="2" t="s">
        <v>907</v>
      </c>
      <c r="H15682" t="s">
        <v>1207</v>
      </c>
      <c r="I15682" t="s">
        <v>32</v>
      </c>
      <c r="J15682" t="s">
        <v>15</v>
      </c>
      <c r="K15682" t="s">
        <v>34</v>
      </c>
      <c r="L15682" t="s">
        <v>39</v>
      </c>
      <c r="M15682" s="1">
        <v>5912.35</v>
      </c>
      <c r="N15682" s="1">
        <v>1455.87</v>
      </c>
      <c r="O15682">
        <v>0.24</v>
      </c>
    </row>
    <row r="15683" spans="1:15" x14ac:dyDescent="0.3">
      <c r="A15683" t="str">
        <f xml:space="preserve"> _xlfn.XLOOKUP(H15683, 'Customers'!B:B, 'Customers'!A:A)</f>
        <v>CUST_802</v>
      </c>
      <c r="B15683" t="str">
        <f>_xlfn.XLOOKUP(L15683, Products!C:C, Products!A:A)</f>
        <v>PROD_4</v>
      </c>
      <c r="C15683">
        <v>15682</v>
      </c>
      <c r="D15683" s="2" t="s">
        <v>688</v>
      </c>
      <c r="E15683">
        <f>YEAR(Orders[[#This Row],[Order_Date]])</f>
        <v>2023</v>
      </c>
      <c r="F15683">
        <f>MONTH(Orders[[#This Row],[Order_Date]])</f>
        <v>12</v>
      </c>
      <c r="G15683" s="2" t="s">
        <v>1008</v>
      </c>
      <c r="H15683" t="s">
        <v>1551</v>
      </c>
      <c r="I15683" t="s">
        <v>14</v>
      </c>
      <c r="J15683" t="s">
        <v>33</v>
      </c>
      <c r="K15683" t="s">
        <v>34</v>
      </c>
      <c r="L15683" t="s">
        <v>35</v>
      </c>
      <c r="M15683" s="1">
        <v>4463.8100000000004</v>
      </c>
      <c r="N15683" s="1">
        <v>-285.08999999999997</v>
      </c>
      <c r="O15683">
        <v>0.13</v>
      </c>
    </row>
    <row r="15684" spans="1:15" x14ac:dyDescent="0.3">
      <c r="A15684" t="str">
        <f xml:space="preserve"> _xlfn.XLOOKUP(H15684, 'Customers'!B:B, 'Customers'!A:A)</f>
        <v>CUST_941</v>
      </c>
      <c r="B15684" t="str">
        <f>_xlfn.XLOOKUP(L15684, Products!C:C, Products!A:A)</f>
        <v>PROD_4</v>
      </c>
      <c r="C15684">
        <v>15683</v>
      </c>
      <c r="D15684" s="2" t="s">
        <v>802</v>
      </c>
      <c r="E15684">
        <f>YEAR(Orders[[#This Row],[Order_Date]])</f>
        <v>2023</v>
      </c>
      <c r="F15684">
        <f>MONTH(Orders[[#This Row],[Order_Date]])</f>
        <v>2</v>
      </c>
      <c r="G15684" s="2" t="s">
        <v>667</v>
      </c>
      <c r="H15684" t="s">
        <v>1701</v>
      </c>
      <c r="I15684" t="s">
        <v>14</v>
      </c>
      <c r="J15684" t="s">
        <v>15</v>
      </c>
      <c r="K15684" t="s">
        <v>34</v>
      </c>
      <c r="L15684" t="s">
        <v>35</v>
      </c>
      <c r="M15684" s="1">
        <v>6617.97</v>
      </c>
      <c r="N15684" s="1">
        <v>-477.03</v>
      </c>
      <c r="O15684">
        <v>0.26</v>
      </c>
    </row>
    <row r="15685" spans="1:15" x14ac:dyDescent="0.3">
      <c r="A15685" t="str">
        <f xml:space="preserve"> _xlfn.XLOOKUP(H15685, 'Customers'!B:B, 'Customers'!A:A)</f>
        <v>CUST_715</v>
      </c>
      <c r="B15685" t="str">
        <f>_xlfn.XLOOKUP(L15685, Products!C:C, Products!A:A)</f>
        <v>PROD_6</v>
      </c>
      <c r="C15685">
        <v>15684</v>
      </c>
      <c r="D15685" s="2" t="s">
        <v>582</v>
      </c>
      <c r="E15685">
        <f>YEAR(Orders[[#This Row],[Order_Date]])</f>
        <v>2022</v>
      </c>
      <c r="F15685">
        <f>MONTH(Orders[[#This Row],[Order_Date]])</f>
        <v>2</v>
      </c>
      <c r="G15685" s="2" t="s">
        <v>673</v>
      </c>
      <c r="H15685" t="s">
        <v>1455</v>
      </c>
      <c r="I15685" t="s">
        <v>32</v>
      </c>
      <c r="J15685" t="s">
        <v>65</v>
      </c>
      <c r="K15685" t="s">
        <v>34</v>
      </c>
      <c r="L15685" t="s">
        <v>52</v>
      </c>
      <c r="M15685" s="1">
        <v>8829.9500000000007</v>
      </c>
      <c r="N15685" s="1">
        <v>1880.41</v>
      </c>
      <c r="O15685">
        <v>0.21</v>
      </c>
    </row>
    <row r="15686" spans="1:15" x14ac:dyDescent="0.3">
      <c r="A15686" t="str">
        <f xml:space="preserve"> _xlfn.XLOOKUP(H15686, 'Customers'!B:B, 'Customers'!A:A)</f>
        <v>CUST_938</v>
      </c>
      <c r="B15686" t="str">
        <f>_xlfn.XLOOKUP(L15686, Products!C:C, Products!A:A)</f>
        <v>PROD_2</v>
      </c>
      <c r="C15686">
        <v>15685</v>
      </c>
      <c r="D15686" s="2" t="s">
        <v>972</v>
      </c>
      <c r="E15686">
        <f>YEAR(Orders[[#This Row],[Order_Date]])</f>
        <v>2023</v>
      </c>
      <c r="F15686">
        <f>MONTH(Orders[[#This Row],[Order_Date]])</f>
        <v>4</v>
      </c>
      <c r="G15686" s="2" t="s">
        <v>277</v>
      </c>
      <c r="H15686" t="s">
        <v>1698</v>
      </c>
      <c r="I15686" t="s">
        <v>14</v>
      </c>
      <c r="J15686" t="s">
        <v>22</v>
      </c>
      <c r="K15686" t="s">
        <v>16</v>
      </c>
      <c r="L15686" t="s">
        <v>23</v>
      </c>
      <c r="M15686" s="1">
        <v>2920.5</v>
      </c>
      <c r="N15686" s="1">
        <v>239.8</v>
      </c>
      <c r="O15686">
        <v>0.03</v>
      </c>
    </row>
    <row r="15687" spans="1:15" x14ac:dyDescent="0.3">
      <c r="A15687" t="str">
        <f xml:space="preserve"> _xlfn.XLOOKUP(H15687, 'Customers'!B:B, 'Customers'!A:A)</f>
        <v>CUST_22</v>
      </c>
      <c r="B15687" t="str">
        <f>_xlfn.XLOOKUP(L15687, Products!C:C, Products!A:A)</f>
        <v>PROD_2</v>
      </c>
      <c r="C15687">
        <v>15686</v>
      </c>
      <c r="D15687" s="2" t="s">
        <v>262</v>
      </c>
      <c r="E15687">
        <f>YEAR(Orders[[#This Row],[Order_Date]])</f>
        <v>2023</v>
      </c>
      <c r="F15687">
        <f>MONTH(Orders[[#This Row],[Order_Date]])</f>
        <v>2</v>
      </c>
      <c r="G15687" s="2" t="s">
        <v>577</v>
      </c>
      <c r="H15687" t="s">
        <v>93</v>
      </c>
      <c r="I15687" t="s">
        <v>21</v>
      </c>
      <c r="J15687" t="s">
        <v>33</v>
      </c>
      <c r="K15687" t="s">
        <v>16</v>
      </c>
      <c r="L15687" t="s">
        <v>23</v>
      </c>
      <c r="M15687" s="1">
        <v>5861.65</v>
      </c>
      <c r="N15687" s="1">
        <v>179.3</v>
      </c>
      <c r="O15687">
        <v>7.0000000000000007E-2</v>
      </c>
    </row>
    <row r="15688" spans="1:15" x14ac:dyDescent="0.3">
      <c r="A15688" t="str">
        <f xml:space="preserve"> _xlfn.XLOOKUP(H15688, 'Customers'!B:B, 'Customers'!A:A)</f>
        <v>CUST_109</v>
      </c>
      <c r="B15688" t="str">
        <f>_xlfn.XLOOKUP(L15688, Products!C:C, Products!A:A)</f>
        <v>PROD_5</v>
      </c>
      <c r="C15688">
        <v>15687</v>
      </c>
      <c r="D15688" s="2" t="s">
        <v>255</v>
      </c>
      <c r="E15688">
        <f>YEAR(Orders[[#This Row],[Order_Date]])</f>
        <v>2022</v>
      </c>
      <c r="F15688">
        <f>MONTH(Orders[[#This Row],[Order_Date]])</f>
        <v>12</v>
      </c>
      <c r="G15688" s="2" t="s">
        <v>1017</v>
      </c>
      <c r="H15688" t="s">
        <v>339</v>
      </c>
      <c r="I15688" t="s">
        <v>21</v>
      </c>
      <c r="J15688" t="s">
        <v>22</v>
      </c>
      <c r="K15688" t="s">
        <v>34</v>
      </c>
      <c r="L15688" t="s">
        <v>39</v>
      </c>
      <c r="M15688" s="1">
        <v>2935.74</v>
      </c>
      <c r="N15688" s="1">
        <v>100.16</v>
      </c>
      <c r="O15688">
        <v>0.11</v>
      </c>
    </row>
    <row r="15689" spans="1:15" x14ac:dyDescent="0.3">
      <c r="A15689" t="str">
        <f xml:space="preserve"> _xlfn.XLOOKUP(H15689, 'Customers'!B:B, 'Customers'!A:A)</f>
        <v>CUST_974</v>
      </c>
      <c r="B15689" t="str">
        <f>_xlfn.XLOOKUP(L15689, Products!C:C, Products!A:A)</f>
        <v>PROD_6</v>
      </c>
      <c r="C15689">
        <v>15688</v>
      </c>
      <c r="D15689" s="2" t="s">
        <v>440</v>
      </c>
      <c r="E15689">
        <f>YEAR(Orders[[#This Row],[Order_Date]])</f>
        <v>2022</v>
      </c>
      <c r="F15689">
        <f>MONTH(Orders[[#This Row],[Order_Date]])</f>
        <v>12</v>
      </c>
      <c r="G15689" s="2" t="s">
        <v>484</v>
      </c>
      <c r="H15689" t="s">
        <v>1737</v>
      </c>
      <c r="I15689" t="s">
        <v>21</v>
      </c>
      <c r="J15689" t="s">
        <v>15</v>
      </c>
      <c r="K15689" t="s">
        <v>34</v>
      </c>
      <c r="L15689" t="s">
        <v>52</v>
      </c>
      <c r="M15689" s="1">
        <v>5625.12</v>
      </c>
      <c r="N15689" s="1">
        <v>-121.14</v>
      </c>
      <c r="O15689">
        <v>0.14000000000000001</v>
      </c>
    </row>
    <row r="15690" spans="1:15" x14ac:dyDescent="0.3">
      <c r="A15690" t="str">
        <f xml:space="preserve"> _xlfn.XLOOKUP(H15690, 'Customers'!B:B, 'Customers'!A:A)</f>
        <v>CUST_279</v>
      </c>
      <c r="B15690" t="str">
        <f>_xlfn.XLOOKUP(L15690, Products!C:C, Products!A:A)</f>
        <v>PROD_4</v>
      </c>
      <c r="C15690">
        <v>15689</v>
      </c>
      <c r="D15690" s="2" t="s">
        <v>261</v>
      </c>
      <c r="E15690">
        <f>YEAR(Orders[[#This Row],[Order_Date]])</f>
        <v>2023</v>
      </c>
      <c r="F15690">
        <f>MONTH(Orders[[#This Row],[Order_Date]])</f>
        <v>2</v>
      </c>
      <c r="G15690" s="2" t="s">
        <v>1022</v>
      </c>
      <c r="H15690" t="s">
        <v>746</v>
      </c>
      <c r="I15690" t="s">
        <v>32</v>
      </c>
      <c r="J15690" t="s">
        <v>15</v>
      </c>
      <c r="K15690" t="s">
        <v>34</v>
      </c>
      <c r="L15690" t="s">
        <v>35</v>
      </c>
      <c r="M15690" s="1">
        <v>7783.03</v>
      </c>
      <c r="N15690" s="1">
        <v>-719.49</v>
      </c>
      <c r="O15690">
        <v>0.06</v>
      </c>
    </row>
    <row r="15691" spans="1:15" x14ac:dyDescent="0.3">
      <c r="A15691" t="str">
        <f xml:space="preserve"> _xlfn.XLOOKUP(H15691, 'Customers'!B:B, 'Customers'!A:A)</f>
        <v>CUST_369</v>
      </c>
      <c r="B15691" t="str">
        <f>_xlfn.XLOOKUP(L15691, Products!C:C, Products!A:A)</f>
        <v>PROD_8</v>
      </c>
      <c r="C15691">
        <v>15690</v>
      </c>
      <c r="D15691" s="2" t="s">
        <v>91</v>
      </c>
      <c r="E15691">
        <f>YEAR(Orders[[#This Row],[Order_Date]])</f>
        <v>2023</v>
      </c>
      <c r="F15691">
        <f>MONTH(Orders[[#This Row],[Order_Date]])</f>
        <v>9</v>
      </c>
      <c r="G15691" s="2" t="s">
        <v>92</v>
      </c>
      <c r="H15691" t="s">
        <v>920</v>
      </c>
      <c r="I15691" t="s">
        <v>14</v>
      </c>
      <c r="J15691" t="s">
        <v>22</v>
      </c>
      <c r="K15691" t="s">
        <v>27</v>
      </c>
      <c r="L15691" t="s">
        <v>73</v>
      </c>
      <c r="M15691" s="1">
        <v>1260.72</v>
      </c>
      <c r="N15691" s="1">
        <v>113.38</v>
      </c>
      <c r="O15691">
        <v>0.14000000000000001</v>
      </c>
    </row>
    <row r="15692" spans="1:15" x14ac:dyDescent="0.3">
      <c r="A15692" t="str">
        <f xml:space="preserve"> _xlfn.XLOOKUP(H15692, 'Customers'!B:B, 'Customers'!A:A)</f>
        <v>CUST_348</v>
      </c>
      <c r="B15692" t="str">
        <f>_xlfn.XLOOKUP(L15692, Products!C:C, Products!A:A)</f>
        <v>PROD_2</v>
      </c>
      <c r="C15692">
        <v>15691</v>
      </c>
      <c r="D15692" s="2" t="s">
        <v>595</v>
      </c>
      <c r="E15692">
        <f>YEAR(Orders[[#This Row],[Order_Date]])</f>
        <v>2022</v>
      </c>
      <c r="F15692">
        <f>MONTH(Orders[[#This Row],[Order_Date]])</f>
        <v>10</v>
      </c>
      <c r="G15692" s="2" t="s">
        <v>684</v>
      </c>
      <c r="H15692" t="s">
        <v>886</v>
      </c>
      <c r="I15692" t="s">
        <v>32</v>
      </c>
      <c r="J15692" t="s">
        <v>65</v>
      </c>
      <c r="K15692" t="s">
        <v>16</v>
      </c>
      <c r="L15692" t="s">
        <v>23</v>
      </c>
      <c r="M15692" s="1">
        <v>3888.05</v>
      </c>
      <c r="N15692" s="1">
        <v>673.79</v>
      </c>
      <c r="O15692">
        <v>0.21</v>
      </c>
    </row>
    <row r="15693" spans="1:15" x14ac:dyDescent="0.3">
      <c r="A15693" t="str">
        <f xml:space="preserve"> _xlfn.XLOOKUP(H15693, 'Customers'!B:B, 'Customers'!A:A)</f>
        <v>CUST_164</v>
      </c>
      <c r="B15693" t="str">
        <f>_xlfn.XLOOKUP(L15693, Products!C:C, Products!A:A)</f>
        <v>PROD_3</v>
      </c>
      <c r="C15693">
        <v>15692</v>
      </c>
      <c r="D15693" s="2" t="s">
        <v>359</v>
      </c>
      <c r="E15693">
        <f>YEAR(Orders[[#This Row],[Order_Date]])</f>
        <v>2023</v>
      </c>
      <c r="F15693">
        <f>MONTH(Orders[[#This Row],[Order_Date]])</f>
        <v>2</v>
      </c>
      <c r="G15693" s="2" t="s">
        <v>261</v>
      </c>
      <c r="H15693" t="s">
        <v>483</v>
      </c>
      <c r="I15693" t="s">
        <v>14</v>
      </c>
      <c r="J15693" t="s">
        <v>15</v>
      </c>
      <c r="K15693" t="s">
        <v>27</v>
      </c>
      <c r="L15693" t="s">
        <v>28</v>
      </c>
      <c r="M15693" s="1">
        <v>1006.79</v>
      </c>
      <c r="N15693" s="1">
        <v>195.51</v>
      </c>
      <c r="O15693">
        <v>0.16</v>
      </c>
    </row>
    <row r="15694" spans="1:15" x14ac:dyDescent="0.3">
      <c r="A15694" t="str">
        <f xml:space="preserve"> _xlfn.XLOOKUP(H15694, 'Customers'!B:B, 'Customers'!A:A)</f>
        <v>CUST_637</v>
      </c>
      <c r="B15694" t="str">
        <f>_xlfn.XLOOKUP(L15694, Products!C:C, Products!A:A)</f>
        <v>PROD_1</v>
      </c>
      <c r="C15694">
        <v>15693</v>
      </c>
      <c r="D15694" s="2" t="s">
        <v>817</v>
      </c>
      <c r="E15694">
        <f>YEAR(Orders[[#This Row],[Order_Date]])</f>
        <v>2022</v>
      </c>
      <c r="F15694">
        <f>MONTH(Orders[[#This Row],[Order_Date]])</f>
        <v>12</v>
      </c>
      <c r="G15694" s="2" t="s">
        <v>731</v>
      </c>
      <c r="H15694" t="s">
        <v>1361</v>
      </c>
      <c r="I15694" t="s">
        <v>32</v>
      </c>
      <c r="J15694" t="s">
        <v>65</v>
      </c>
      <c r="K15694" t="s">
        <v>27</v>
      </c>
      <c r="L15694" t="s">
        <v>17</v>
      </c>
      <c r="M15694" s="1">
        <v>7720.09</v>
      </c>
      <c r="N15694" s="1">
        <v>2274.9499999999998</v>
      </c>
      <c r="O15694">
        <v>0.08</v>
      </c>
    </row>
    <row r="15695" spans="1:15" x14ac:dyDescent="0.3">
      <c r="A15695" t="str">
        <f xml:space="preserve"> _xlfn.XLOOKUP(H15695, 'Customers'!B:B, 'Customers'!A:A)</f>
        <v>CUST_929</v>
      </c>
      <c r="B15695" t="str">
        <f>_xlfn.XLOOKUP(L15695, Products!C:C, Products!A:A)</f>
        <v>PROD_1</v>
      </c>
      <c r="C15695">
        <v>15694</v>
      </c>
      <c r="D15695" s="2" t="s">
        <v>277</v>
      </c>
      <c r="E15695">
        <f>YEAR(Orders[[#This Row],[Order_Date]])</f>
        <v>2023</v>
      </c>
      <c r="F15695">
        <f>MONTH(Orders[[#This Row],[Order_Date]])</f>
        <v>5</v>
      </c>
      <c r="G15695" s="2" t="s">
        <v>30</v>
      </c>
      <c r="H15695" t="s">
        <v>1689</v>
      </c>
      <c r="I15695" t="s">
        <v>21</v>
      </c>
      <c r="J15695" t="s">
        <v>15</v>
      </c>
      <c r="K15695" t="s">
        <v>16</v>
      </c>
      <c r="L15695" t="s">
        <v>17</v>
      </c>
      <c r="M15695" s="1">
        <v>9761.09</v>
      </c>
      <c r="N15695" s="1">
        <v>324.68</v>
      </c>
      <c r="O15695">
        <v>0.13</v>
      </c>
    </row>
    <row r="15696" spans="1:15" x14ac:dyDescent="0.3">
      <c r="A15696" t="str">
        <f xml:space="preserve"> _xlfn.XLOOKUP(H15696, 'Customers'!B:B, 'Customers'!A:A)</f>
        <v>CUST_927</v>
      </c>
      <c r="B15696" t="str">
        <f>_xlfn.XLOOKUP(L15696, Products!C:C, Products!A:A)</f>
        <v>PROD_6</v>
      </c>
      <c r="C15696">
        <v>15695</v>
      </c>
      <c r="D15696" s="2" t="s">
        <v>482</v>
      </c>
      <c r="E15696">
        <f>YEAR(Orders[[#This Row],[Order_Date]])</f>
        <v>2022</v>
      </c>
      <c r="F15696">
        <f>MONTH(Orders[[#This Row],[Order_Date]])</f>
        <v>9</v>
      </c>
      <c r="G15696" s="2" t="s">
        <v>50</v>
      </c>
      <c r="H15696" t="s">
        <v>1687</v>
      </c>
      <c r="I15696" t="s">
        <v>21</v>
      </c>
      <c r="J15696" t="s">
        <v>15</v>
      </c>
      <c r="K15696" t="s">
        <v>34</v>
      </c>
      <c r="L15696" t="s">
        <v>52</v>
      </c>
      <c r="M15696" s="1">
        <v>675.52</v>
      </c>
      <c r="N15696" s="1">
        <v>-27.28</v>
      </c>
      <c r="O15696">
        <v>0.05</v>
      </c>
    </row>
    <row r="15697" spans="1:15" x14ac:dyDescent="0.3">
      <c r="A15697" t="str">
        <f xml:space="preserve"> _xlfn.XLOOKUP(H15697, 'Customers'!B:B, 'Customers'!A:A)</f>
        <v>CUST_780</v>
      </c>
      <c r="B15697" t="str">
        <f>_xlfn.XLOOKUP(L15697, Products!C:C, Products!A:A)</f>
        <v>PROD_3</v>
      </c>
      <c r="C15697">
        <v>15696</v>
      </c>
      <c r="D15697" s="2" t="s">
        <v>181</v>
      </c>
      <c r="E15697">
        <f>YEAR(Orders[[#This Row],[Order_Date]])</f>
        <v>2023</v>
      </c>
      <c r="F15697">
        <f>MONTH(Orders[[#This Row],[Order_Date]])</f>
        <v>10</v>
      </c>
      <c r="G15697" s="2" t="s">
        <v>841</v>
      </c>
      <c r="H15697" t="s">
        <v>1527</v>
      </c>
      <c r="I15697" t="s">
        <v>32</v>
      </c>
      <c r="J15697" t="s">
        <v>33</v>
      </c>
      <c r="K15697" t="s">
        <v>27</v>
      </c>
      <c r="L15697" t="s">
        <v>28</v>
      </c>
      <c r="M15697" s="1">
        <v>7691.96</v>
      </c>
      <c r="N15697" s="1">
        <v>2029.9</v>
      </c>
      <c r="O15697">
        <v>0.23</v>
      </c>
    </row>
    <row r="15698" spans="1:15" x14ac:dyDescent="0.3">
      <c r="A15698" t="str">
        <f xml:space="preserve"> _xlfn.XLOOKUP(H15698, 'Customers'!B:B, 'Customers'!A:A)</f>
        <v>CUST_569</v>
      </c>
      <c r="B15698" t="str">
        <f>_xlfn.XLOOKUP(L15698, Products!C:C, Products!A:A)</f>
        <v>PROD_8</v>
      </c>
      <c r="C15698">
        <v>15697</v>
      </c>
      <c r="D15698" s="2" t="s">
        <v>1299</v>
      </c>
      <c r="E15698">
        <f>YEAR(Orders[[#This Row],[Order_Date]])</f>
        <v>2023</v>
      </c>
      <c r="F15698">
        <f>MONTH(Orders[[#This Row],[Order_Date]])</f>
        <v>6</v>
      </c>
      <c r="G15698" s="2" t="s">
        <v>310</v>
      </c>
      <c r="H15698" t="s">
        <v>1263</v>
      </c>
      <c r="I15698" t="s">
        <v>21</v>
      </c>
      <c r="J15698" t="s">
        <v>22</v>
      </c>
      <c r="K15698" t="s">
        <v>27</v>
      </c>
      <c r="L15698" t="s">
        <v>73</v>
      </c>
      <c r="M15698" s="1">
        <v>2160.19</v>
      </c>
      <c r="N15698" s="1">
        <v>213.16</v>
      </c>
      <c r="O15698">
        <v>0.18</v>
      </c>
    </row>
    <row r="15699" spans="1:15" x14ac:dyDescent="0.3">
      <c r="A15699" t="str">
        <f xml:space="preserve"> _xlfn.XLOOKUP(H15699, 'Customers'!B:B, 'Customers'!A:A)</f>
        <v>CUST_825</v>
      </c>
      <c r="B15699" t="str">
        <f>_xlfn.XLOOKUP(L15699, Products!C:C, Products!A:A)</f>
        <v>PROD_3</v>
      </c>
      <c r="C15699">
        <v>15698</v>
      </c>
      <c r="D15699" s="2" t="s">
        <v>1000</v>
      </c>
      <c r="E15699">
        <f>YEAR(Orders[[#This Row],[Order_Date]])</f>
        <v>2023</v>
      </c>
      <c r="F15699">
        <f>MONTH(Orders[[#This Row],[Order_Date]])</f>
        <v>3</v>
      </c>
      <c r="G15699" s="2" t="s">
        <v>636</v>
      </c>
      <c r="H15699" t="s">
        <v>1577</v>
      </c>
      <c r="I15699" t="s">
        <v>14</v>
      </c>
      <c r="J15699" t="s">
        <v>15</v>
      </c>
      <c r="K15699" t="s">
        <v>27</v>
      </c>
      <c r="L15699" t="s">
        <v>28</v>
      </c>
      <c r="M15699" s="1">
        <v>1813.82</v>
      </c>
      <c r="N15699" s="1">
        <v>416.41</v>
      </c>
      <c r="O15699">
        <v>0.08</v>
      </c>
    </row>
    <row r="15700" spans="1:15" x14ac:dyDescent="0.3">
      <c r="A15700" t="str">
        <f xml:space="preserve"> _xlfn.XLOOKUP(H15700, 'Customers'!B:B, 'Customers'!A:A)</f>
        <v>CUST_673</v>
      </c>
      <c r="B15700" t="str">
        <f>_xlfn.XLOOKUP(L15700, Products!C:C, Products!A:A)</f>
        <v>PROD_6</v>
      </c>
      <c r="C15700">
        <v>15699</v>
      </c>
      <c r="D15700" s="2" t="s">
        <v>873</v>
      </c>
      <c r="E15700">
        <f>YEAR(Orders[[#This Row],[Order_Date]])</f>
        <v>2022</v>
      </c>
      <c r="F15700">
        <f>MONTH(Orders[[#This Row],[Order_Date]])</f>
        <v>1</v>
      </c>
      <c r="G15700" s="2" t="s">
        <v>550</v>
      </c>
      <c r="H15700" t="s">
        <v>1403</v>
      </c>
      <c r="I15700" t="s">
        <v>32</v>
      </c>
      <c r="J15700" t="s">
        <v>33</v>
      </c>
      <c r="K15700" t="s">
        <v>34</v>
      </c>
      <c r="L15700" t="s">
        <v>52</v>
      </c>
      <c r="M15700" s="1">
        <v>855.11</v>
      </c>
      <c r="N15700" s="1">
        <v>-45.48</v>
      </c>
      <c r="O15700">
        <v>0.15</v>
      </c>
    </row>
    <row r="15701" spans="1:15" x14ac:dyDescent="0.3">
      <c r="A15701" t="str">
        <f xml:space="preserve"> _xlfn.XLOOKUP(H15701, 'Customers'!B:B, 'Customers'!A:A)</f>
        <v>CUST_744</v>
      </c>
      <c r="B15701" t="str">
        <f>_xlfn.XLOOKUP(L15701, Products!C:C, Products!A:A)</f>
        <v>PROD_1</v>
      </c>
      <c r="C15701">
        <v>15700</v>
      </c>
      <c r="D15701" s="2" t="s">
        <v>1416</v>
      </c>
      <c r="E15701">
        <f>YEAR(Orders[[#This Row],[Order_Date]])</f>
        <v>2022</v>
      </c>
      <c r="F15701">
        <f>MONTH(Orders[[#This Row],[Order_Date]])</f>
        <v>3</v>
      </c>
      <c r="G15701" s="2" t="s">
        <v>413</v>
      </c>
      <c r="H15701" t="s">
        <v>1489</v>
      </c>
      <c r="I15701" t="s">
        <v>21</v>
      </c>
      <c r="J15701" t="s">
        <v>15</v>
      </c>
      <c r="K15701" t="s">
        <v>27</v>
      </c>
      <c r="L15701" t="s">
        <v>17</v>
      </c>
      <c r="M15701" s="1">
        <v>5938.13</v>
      </c>
      <c r="N15701" s="1">
        <v>616.11</v>
      </c>
      <c r="O15701">
        <v>0.24</v>
      </c>
    </row>
    <row r="15702" spans="1:15" x14ac:dyDescent="0.3">
      <c r="A15702" t="str">
        <f xml:space="preserve"> _xlfn.XLOOKUP(H15702, 'Customers'!B:B, 'Customers'!A:A)</f>
        <v>CUST_113</v>
      </c>
      <c r="B15702" t="str">
        <f>_xlfn.XLOOKUP(L15702, Products!C:C, Products!A:A)</f>
        <v>PROD_5</v>
      </c>
      <c r="C15702">
        <v>15701</v>
      </c>
      <c r="D15702" s="2" t="s">
        <v>509</v>
      </c>
      <c r="E15702">
        <f>YEAR(Orders[[#This Row],[Order_Date]])</f>
        <v>2023</v>
      </c>
      <c r="F15702">
        <f>MONTH(Orders[[#This Row],[Order_Date]])</f>
        <v>9</v>
      </c>
      <c r="G15702" s="2" t="s">
        <v>1547</v>
      </c>
      <c r="H15702" t="s">
        <v>354</v>
      </c>
      <c r="I15702" t="s">
        <v>32</v>
      </c>
      <c r="J15702" t="s">
        <v>65</v>
      </c>
      <c r="K15702" t="s">
        <v>34</v>
      </c>
      <c r="L15702" t="s">
        <v>39</v>
      </c>
      <c r="M15702" s="1">
        <v>9908.99</v>
      </c>
      <c r="N15702" s="1">
        <v>908.67</v>
      </c>
      <c r="O15702">
        <v>0.23</v>
      </c>
    </row>
    <row r="15703" spans="1:15" x14ac:dyDescent="0.3">
      <c r="A15703" t="str">
        <f xml:space="preserve"> _xlfn.XLOOKUP(H15703, 'Customers'!B:B, 'Customers'!A:A)</f>
        <v>CUST_479</v>
      </c>
      <c r="B15703" t="str">
        <f>_xlfn.XLOOKUP(L15703, Products!C:C, Products!A:A)</f>
        <v>PROD_5</v>
      </c>
      <c r="C15703">
        <v>15702</v>
      </c>
      <c r="D15703" s="2" t="s">
        <v>246</v>
      </c>
      <c r="E15703">
        <f>YEAR(Orders[[#This Row],[Order_Date]])</f>
        <v>2022</v>
      </c>
      <c r="F15703">
        <f>MONTH(Orders[[#This Row],[Order_Date]])</f>
        <v>6</v>
      </c>
      <c r="G15703" s="2" t="s">
        <v>627</v>
      </c>
      <c r="H15703" t="s">
        <v>1119</v>
      </c>
      <c r="I15703" t="s">
        <v>14</v>
      </c>
      <c r="J15703" t="s">
        <v>15</v>
      </c>
      <c r="K15703" t="s">
        <v>34</v>
      </c>
      <c r="L15703" t="s">
        <v>39</v>
      </c>
      <c r="M15703" s="1">
        <v>4094.54</v>
      </c>
      <c r="N15703" s="1">
        <v>994.42</v>
      </c>
      <c r="O15703">
        <v>0.02</v>
      </c>
    </row>
    <row r="15704" spans="1:15" x14ac:dyDescent="0.3">
      <c r="A15704" t="str">
        <f xml:space="preserve"> _xlfn.XLOOKUP(H15704, 'Customers'!B:B, 'Customers'!A:A)</f>
        <v>CUST_468</v>
      </c>
      <c r="B15704" t="str">
        <f>_xlfn.XLOOKUP(L15704, Products!C:C, Products!A:A)</f>
        <v>PROD_8</v>
      </c>
      <c r="C15704">
        <v>15703</v>
      </c>
      <c r="D15704" s="2" t="s">
        <v>1267</v>
      </c>
      <c r="E15704">
        <f>YEAR(Orders[[#This Row],[Order_Date]])</f>
        <v>2023</v>
      </c>
      <c r="F15704">
        <f>MONTH(Orders[[#This Row],[Order_Date]])</f>
        <v>3</v>
      </c>
      <c r="G15704" s="2" t="s">
        <v>77</v>
      </c>
      <c r="H15704" t="s">
        <v>1097</v>
      </c>
      <c r="I15704" t="s">
        <v>32</v>
      </c>
      <c r="J15704" t="s">
        <v>33</v>
      </c>
      <c r="K15704" t="s">
        <v>27</v>
      </c>
      <c r="L15704" t="s">
        <v>73</v>
      </c>
      <c r="M15704" s="1">
        <v>6079.73</v>
      </c>
      <c r="N15704" s="1">
        <v>1669.11</v>
      </c>
      <c r="O15704">
        <v>0.2</v>
      </c>
    </row>
    <row r="15705" spans="1:15" x14ac:dyDescent="0.3">
      <c r="A15705" t="str">
        <f xml:space="preserve"> _xlfn.XLOOKUP(H15705, 'Customers'!B:B, 'Customers'!A:A)</f>
        <v>CUST_74</v>
      </c>
      <c r="B15705" t="str">
        <f>_xlfn.XLOOKUP(L15705, Products!C:C, Products!A:A)</f>
        <v>PROD_1</v>
      </c>
      <c r="C15705">
        <v>15704</v>
      </c>
      <c r="D15705" s="2" t="s">
        <v>314</v>
      </c>
      <c r="E15705">
        <f>YEAR(Orders[[#This Row],[Order_Date]])</f>
        <v>2023</v>
      </c>
      <c r="F15705">
        <f>MONTH(Orders[[#This Row],[Order_Date]])</f>
        <v>7</v>
      </c>
      <c r="G15705" s="2" t="s">
        <v>142</v>
      </c>
      <c r="H15705" t="s">
        <v>242</v>
      </c>
      <c r="I15705" t="s">
        <v>14</v>
      </c>
      <c r="J15705" t="s">
        <v>22</v>
      </c>
      <c r="K15705" t="s">
        <v>27</v>
      </c>
      <c r="L15705" t="s">
        <v>17</v>
      </c>
      <c r="M15705" s="1">
        <v>2594.67</v>
      </c>
      <c r="N15705" s="1">
        <v>731.21</v>
      </c>
      <c r="O15705">
        <v>0.27</v>
      </c>
    </row>
    <row r="15706" spans="1:15" x14ac:dyDescent="0.3">
      <c r="A15706" t="str">
        <f xml:space="preserve"> _xlfn.XLOOKUP(H15706, 'Customers'!B:B, 'Customers'!A:A)</f>
        <v>CUST_409</v>
      </c>
      <c r="B15706" t="str">
        <f>_xlfn.XLOOKUP(L15706, Products!C:C, Products!A:A)</f>
        <v>PROD_1</v>
      </c>
      <c r="C15706">
        <v>15705</v>
      </c>
      <c r="D15706" s="2" t="s">
        <v>541</v>
      </c>
      <c r="E15706">
        <f>YEAR(Orders[[#This Row],[Order_Date]])</f>
        <v>2022</v>
      </c>
      <c r="F15706">
        <f>MONTH(Orders[[#This Row],[Order_Date]])</f>
        <v>6</v>
      </c>
      <c r="G15706" s="2" t="s">
        <v>618</v>
      </c>
      <c r="H15706" t="s">
        <v>996</v>
      </c>
      <c r="I15706" t="s">
        <v>14</v>
      </c>
      <c r="J15706" t="s">
        <v>33</v>
      </c>
      <c r="K15706" t="s">
        <v>27</v>
      </c>
      <c r="L15706" t="s">
        <v>17</v>
      </c>
      <c r="M15706" s="1">
        <v>6926.61</v>
      </c>
      <c r="N15706" s="1">
        <v>1445.58</v>
      </c>
      <c r="O15706">
        <v>0.2</v>
      </c>
    </row>
    <row r="15707" spans="1:15" x14ac:dyDescent="0.3">
      <c r="A15707" t="str">
        <f xml:space="preserve"> _xlfn.XLOOKUP(H15707, 'Customers'!B:B, 'Customers'!A:A)</f>
        <v>CUST_464</v>
      </c>
      <c r="B15707" t="str">
        <f>_xlfn.XLOOKUP(L15707, Products!C:C, Products!A:A)</f>
        <v>PROD_6</v>
      </c>
      <c r="C15707">
        <v>15706</v>
      </c>
      <c r="D15707" s="2" t="s">
        <v>1133</v>
      </c>
      <c r="E15707">
        <f>YEAR(Orders[[#This Row],[Order_Date]])</f>
        <v>2023</v>
      </c>
      <c r="F15707">
        <f>MONTH(Orders[[#This Row],[Order_Date]])</f>
        <v>9</v>
      </c>
      <c r="G15707" s="2" t="s">
        <v>646</v>
      </c>
      <c r="H15707" t="s">
        <v>1092</v>
      </c>
      <c r="I15707" t="s">
        <v>32</v>
      </c>
      <c r="J15707" t="s">
        <v>65</v>
      </c>
      <c r="K15707" t="s">
        <v>34</v>
      </c>
      <c r="L15707" t="s">
        <v>52</v>
      </c>
      <c r="M15707" s="1">
        <v>5966.65</v>
      </c>
      <c r="N15707" s="1">
        <v>-244.28</v>
      </c>
      <c r="O15707">
        <v>0.09</v>
      </c>
    </row>
    <row r="15708" spans="1:15" x14ac:dyDescent="0.3">
      <c r="A15708" t="str">
        <f xml:space="preserve"> _xlfn.XLOOKUP(H15708, 'Customers'!B:B, 'Customers'!A:A)</f>
        <v>CUST_818</v>
      </c>
      <c r="B15708" t="str">
        <f>_xlfn.XLOOKUP(L15708, Products!C:C, Products!A:A)</f>
        <v>PROD_1</v>
      </c>
      <c r="C15708">
        <v>15707</v>
      </c>
      <c r="D15708" s="2" t="s">
        <v>1068</v>
      </c>
      <c r="E15708">
        <f>YEAR(Orders[[#This Row],[Order_Date]])</f>
        <v>2023</v>
      </c>
      <c r="F15708">
        <f>MONTH(Orders[[#This Row],[Order_Date]])</f>
        <v>9</v>
      </c>
      <c r="G15708" s="2" t="s">
        <v>697</v>
      </c>
      <c r="H15708" t="s">
        <v>1568</v>
      </c>
      <c r="I15708" t="s">
        <v>21</v>
      </c>
      <c r="J15708" t="s">
        <v>15</v>
      </c>
      <c r="K15708" t="s">
        <v>27</v>
      </c>
      <c r="L15708" t="s">
        <v>17</v>
      </c>
      <c r="M15708" s="1">
        <v>4161.78</v>
      </c>
      <c r="N15708" s="1">
        <v>627.02</v>
      </c>
      <c r="O15708">
        <v>0.19</v>
      </c>
    </row>
    <row r="15709" spans="1:15" x14ac:dyDescent="0.3">
      <c r="A15709" t="str">
        <f xml:space="preserve"> _xlfn.XLOOKUP(H15709, 'Customers'!B:B, 'Customers'!A:A)</f>
        <v>CUST_953</v>
      </c>
      <c r="B15709" t="str">
        <f>_xlfn.XLOOKUP(L15709, Products!C:C, Products!A:A)</f>
        <v>PROD_8</v>
      </c>
      <c r="C15709">
        <v>15708</v>
      </c>
      <c r="D15709" s="2" t="s">
        <v>636</v>
      </c>
      <c r="E15709">
        <f>YEAR(Orders[[#This Row],[Order_Date]])</f>
        <v>2023</v>
      </c>
      <c r="F15709">
        <f>MONTH(Orders[[#This Row],[Order_Date]])</f>
        <v>3</v>
      </c>
      <c r="G15709" s="2" t="s">
        <v>637</v>
      </c>
      <c r="H15709" t="s">
        <v>1714</v>
      </c>
      <c r="I15709" t="s">
        <v>32</v>
      </c>
      <c r="J15709" t="s">
        <v>15</v>
      </c>
      <c r="K15709" t="s">
        <v>27</v>
      </c>
      <c r="L15709" t="s">
        <v>73</v>
      </c>
      <c r="M15709" s="1">
        <v>705.87</v>
      </c>
      <c r="N15709" s="1">
        <v>-44.17</v>
      </c>
      <c r="O15709">
        <v>0.13</v>
      </c>
    </row>
    <row r="15710" spans="1:15" x14ac:dyDescent="0.3">
      <c r="A15710" t="str">
        <f xml:space="preserve"> _xlfn.XLOOKUP(H15710, 'Customers'!B:B, 'Customers'!A:A)</f>
        <v>CUST_613</v>
      </c>
      <c r="B15710" t="str">
        <f>_xlfn.XLOOKUP(L15710, Products!C:C, Products!A:A)</f>
        <v>PROD_1</v>
      </c>
      <c r="C15710">
        <v>15709</v>
      </c>
      <c r="D15710" s="2" t="s">
        <v>812</v>
      </c>
      <c r="E15710">
        <f>YEAR(Orders[[#This Row],[Order_Date]])</f>
        <v>2022</v>
      </c>
      <c r="F15710">
        <f>MONTH(Orders[[#This Row],[Order_Date]])</f>
        <v>8</v>
      </c>
      <c r="G15710" s="2" t="s">
        <v>107</v>
      </c>
      <c r="H15710" t="s">
        <v>1332</v>
      </c>
      <c r="I15710" t="s">
        <v>21</v>
      </c>
      <c r="J15710" t="s">
        <v>33</v>
      </c>
      <c r="K15710" t="s">
        <v>27</v>
      </c>
      <c r="L15710" t="s">
        <v>17</v>
      </c>
      <c r="M15710" s="1">
        <v>322.32</v>
      </c>
      <c r="N15710" s="1">
        <v>78.38</v>
      </c>
      <c r="O15710">
        <v>7.0000000000000007E-2</v>
      </c>
    </row>
    <row r="15711" spans="1:15" x14ac:dyDescent="0.3">
      <c r="A15711" t="str">
        <f xml:space="preserve"> _xlfn.XLOOKUP(H15711, 'Customers'!B:B, 'Customers'!A:A)</f>
        <v>CUST_324</v>
      </c>
      <c r="B15711" t="str">
        <f>_xlfn.XLOOKUP(L15711, Products!C:C, Products!A:A)</f>
        <v>PROD_1</v>
      </c>
      <c r="C15711">
        <v>15710</v>
      </c>
      <c r="D15711" s="2" t="s">
        <v>825</v>
      </c>
      <c r="E15711">
        <f>YEAR(Orders[[#This Row],[Order_Date]])</f>
        <v>2023</v>
      </c>
      <c r="F15711">
        <f>MONTH(Orders[[#This Row],[Order_Date]])</f>
        <v>6</v>
      </c>
      <c r="G15711" s="2" t="s">
        <v>1057</v>
      </c>
      <c r="H15711" t="s">
        <v>844</v>
      </c>
      <c r="I15711" t="s">
        <v>14</v>
      </c>
      <c r="J15711" t="s">
        <v>65</v>
      </c>
      <c r="K15711" t="s">
        <v>16</v>
      </c>
      <c r="L15711" t="s">
        <v>17</v>
      </c>
      <c r="M15711" s="1">
        <v>4829.8999999999996</v>
      </c>
      <c r="N15711" s="1">
        <v>1416.48</v>
      </c>
      <c r="O15711">
        <v>0.04</v>
      </c>
    </row>
    <row r="15712" spans="1:15" x14ac:dyDescent="0.3">
      <c r="A15712" t="str">
        <f xml:space="preserve"> _xlfn.XLOOKUP(H15712, 'Customers'!B:B, 'Customers'!A:A)</f>
        <v>CUST_203</v>
      </c>
      <c r="B15712" t="str">
        <f>_xlfn.XLOOKUP(L15712, Products!C:C, Products!A:A)</f>
        <v>PROD_4</v>
      </c>
      <c r="C15712">
        <v>15711</v>
      </c>
      <c r="D15712" s="2" t="s">
        <v>1269</v>
      </c>
      <c r="E15712">
        <f>YEAR(Orders[[#This Row],[Order_Date]])</f>
        <v>2023</v>
      </c>
      <c r="F15712">
        <f>MONTH(Orders[[#This Row],[Order_Date]])</f>
        <v>4</v>
      </c>
      <c r="G15712" s="2" t="s">
        <v>163</v>
      </c>
      <c r="H15712" t="s">
        <v>581</v>
      </c>
      <c r="I15712" t="s">
        <v>21</v>
      </c>
      <c r="J15712" t="s">
        <v>22</v>
      </c>
      <c r="K15712" t="s">
        <v>34</v>
      </c>
      <c r="L15712" t="s">
        <v>35</v>
      </c>
      <c r="M15712" s="1">
        <v>9733.84</v>
      </c>
      <c r="N15712" s="1">
        <v>1909.54</v>
      </c>
      <c r="O15712">
        <v>0.14000000000000001</v>
      </c>
    </row>
    <row r="15713" spans="1:15" x14ac:dyDescent="0.3">
      <c r="A15713" t="str">
        <f xml:space="preserve"> _xlfn.XLOOKUP(H15713, 'Customers'!B:B, 'Customers'!A:A)</f>
        <v>CUST_840</v>
      </c>
      <c r="B15713" t="str">
        <f>_xlfn.XLOOKUP(L15713, Products!C:C, Products!A:A)</f>
        <v>PROD_1</v>
      </c>
      <c r="C15713">
        <v>15712</v>
      </c>
      <c r="D15713" s="2" t="s">
        <v>1425</v>
      </c>
      <c r="E15713">
        <f>YEAR(Orders[[#This Row],[Order_Date]])</f>
        <v>2023</v>
      </c>
      <c r="F15713">
        <f>MONTH(Orders[[#This Row],[Order_Date]])</f>
        <v>8</v>
      </c>
      <c r="G15713" s="2" t="s">
        <v>335</v>
      </c>
      <c r="H15713" t="s">
        <v>1593</v>
      </c>
      <c r="I15713" t="s">
        <v>32</v>
      </c>
      <c r="J15713" t="s">
        <v>65</v>
      </c>
      <c r="K15713" t="s">
        <v>16</v>
      </c>
      <c r="L15713" t="s">
        <v>17</v>
      </c>
      <c r="M15713" s="1">
        <v>5759.3</v>
      </c>
      <c r="N15713" s="1">
        <v>609.75</v>
      </c>
      <c r="O15713">
        <v>0.14000000000000001</v>
      </c>
    </row>
    <row r="15714" spans="1:15" x14ac:dyDescent="0.3">
      <c r="A15714" t="str">
        <f xml:space="preserve"> _xlfn.XLOOKUP(H15714, 'Customers'!B:B, 'Customers'!A:A)</f>
        <v>CUST_922</v>
      </c>
      <c r="B15714" t="str">
        <f>_xlfn.XLOOKUP(L15714, Products!C:C, Products!A:A)</f>
        <v>PROD_1</v>
      </c>
      <c r="C15714">
        <v>15713</v>
      </c>
      <c r="D15714" s="2" t="s">
        <v>310</v>
      </c>
      <c r="E15714">
        <f>YEAR(Orders[[#This Row],[Order_Date]])</f>
        <v>2023</v>
      </c>
      <c r="F15714">
        <f>MONTH(Orders[[#This Row],[Order_Date]])</f>
        <v>6</v>
      </c>
      <c r="G15714" s="2" t="s">
        <v>824</v>
      </c>
      <c r="H15714" t="s">
        <v>1682</v>
      </c>
      <c r="I15714" t="s">
        <v>14</v>
      </c>
      <c r="J15714" t="s">
        <v>65</v>
      </c>
      <c r="K15714" t="s">
        <v>27</v>
      </c>
      <c r="L15714" t="s">
        <v>17</v>
      </c>
      <c r="M15714" s="1">
        <v>8341.91</v>
      </c>
      <c r="N15714" s="1">
        <v>860.43</v>
      </c>
      <c r="O15714">
        <v>0.18</v>
      </c>
    </row>
    <row r="15715" spans="1:15" x14ac:dyDescent="0.3">
      <c r="A15715" t="str">
        <f xml:space="preserve"> _xlfn.XLOOKUP(H15715, 'Customers'!B:B, 'Customers'!A:A)</f>
        <v>CUST_5</v>
      </c>
      <c r="B15715" t="str">
        <f>_xlfn.XLOOKUP(L15715, Products!C:C, Products!A:A)</f>
        <v>PROD_3</v>
      </c>
      <c r="C15715">
        <v>15714</v>
      </c>
      <c r="D15715" s="2" t="s">
        <v>1072</v>
      </c>
      <c r="E15715">
        <f>YEAR(Orders[[#This Row],[Order_Date]])</f>
        <v>2023</v>
      </c>
      <c r="F15715">
        <f>MONTH(Orders[[#This Row],[Order_Date]])</f>
        <v>3</v>
      </c>
      <c r="G15715" s="2" t="s">
        <v>40</v>
      </c>
      <c r="H15715" t="s">
        <v>38</v>
      </c>
      <c r="I15715" t="s">
        <v>21</v>
      </c>
      <c r="J15715" t="s">
        <v>15</v>
      </c>
      <c r="K15715" t="s">
        <v>27</v>
      </c>
      <c r="L15715" t="s">
        <v>28</v>
      </c>
      <c r="M15715" s="1">
        <v>2572.84</v>
      </c>
      <c r="N15715" s="1">
        <v>662.16</v>
      </c>
      <c r="O15715">
        <v>7.0000000000000007E-2</v>
      </c>
    </row>
    <row r="15716" spans="1:15" x14ac:dyDescent="0.3">
      <c r="A15716" t="str">
        <f xml:space="preserve"> _xlfn.XLOOKUP(H15716, 'Customers'!B:B, 'Customers'!A:A)</f>
        <v>CUST_720</v>
      </c>
      <c r="B15716" t="str">
        <f>_xlfn.XLOOKUP(L15716, Products!C:C, Products!A:A)</f>
        <v>PROD_3</v>
      </c>
      <c r="C15716">
        <v>15715</v>
      </c>
      <c r="D15716" s="2" t="s">
        <v>385</v>
      </c>
      <c r="E15716">
        <f>YEAR(Orders[[#This Row],[Order_Date]])</f>
        <v>2022</v>
      </c>
      <c r="F15716">
        <f>MONTH(Orders[[#This Row],[Order_Date]])</f>
        <v>11</v>
      </c>
      <c r="G15716" s="2" t="s">
        <v>445</v>
      </c>
      <c r="H15716" t="s">
        <v>1460</v>
      </c>
      <c r="I15716" t="s">
        <v>14</v>
      </c>
      <c r="J15716" t="s">
        <v>15</v>
      </c>
      <c r="K15716" t="s">
        <v>27</v>
      </c>
      <c r="L15716" t="s">
        <v>28</v>
      </c>
      <c r="M15716" s="1">
        <v>2686.58</v>
      </c>
      <c r="N15716" s="1">
        <v>-153.56</v>
      </c>
      <c r="O15716">
        <v>0.22</v>
      </c>
    </row>
    <row r="15717" spans="1:15" x14ac:dyDescent="0.3">
      <c r="A15717" t="str">
        <f xml:space="preserve"> _xlfn.XLOOKUP(H15717, 'Customers'!B:B, 'Customers'!A:A)</f>
        <v>CUST_185</v>
      </c>
      <c r="B15717" t="str">
        <f>_xlfn.XLOOKUP(L15717, Products!C:C, Products!A:A)</f>
        <v>PROD_4</v>
      </c>
      <c r="C15717">
        <v>15716</v>
      </c>
      <c r="D15717" s="2" t="s">
        <v>1076</v>
      </c>
      <c r="E15717">
        <f>YEAR(Orders[[#This Row],[Order_Date]])</f>
        <v>2023</v>
      </c>
      <c r="F15717">
        <f>MONTH(Orders[[#This Row],[Order_Date]])</f>
        <v>9</v>
      </c>
      <c r="G15717" s="2" t="s">
        <v>509</v>
      </c>
      <c r="H15717" t="s">
        <v>536</v>
      </c>
      <c r="I15717" t="s">
        <v>14</v>
      </c>
      <c r="J15717" t="s">
        <v>65</v>
      </c>
      <c r="K15717" t="s">
        <v>34</v>
      </c>
      <c r="L15717" t="s">
        <v>35</v>
      </c>
      <c r="M15717" s="1">
        <v>3243.77</v>
      </c>
      <c r="N15717" s="1">
        <v>324.94</v>
      </c>
      <c r="O15717">
        <v>0.24</v>
      </c>
    </row>
    <row r="15718" spans="1:15" x14ac:dyDescent="0.3">
      <c r="A15718" t="str">
        <f xml:space="preserve"> _xlfn.XLOOKUP(H15718, 'Customers'!B:B, 'Customers'!A:A)</f>
        <v>CUST_340</v>
      </c>
      <c r="B15718" t="str">
        <f>_xlfn.XLOOKUP(L15718, Products!C:C, Products!A:A)</f>
        <v>PROD_3</v>
      </c>
      <c r="C15718">
        <v>15717</v>
      </c>
      <c r="D15718" s="2" t="s">
        <v>748</v>
      </c>
      <c r="E15718">
        <f>YEAR(Orders[[#This Row],[Order_Date]])</f>
        <v>2023</v>
      </c>
      <c r="F15718">
        <f>MONTH(Orders[[#This Row],[Order_Date]])</f>
        <v>11</v>
      </c>
      <c r="G15718" s="2" t="s">
        <v>80</v>
      </c>
      <c r="H15718" t="s">
        <v>870</v>
      </c>
      <c r="I15718" t="s">
        <v>14</v>
      </c>
      <c r="J15718" t="s">
        <v>65</v>
      </c>
      <c r="K15718" t="s">
        <v>27</v>
      </c>
      <c r="L15718" t="s">
        <v>28</v>
      </c>
      <c r="M15718" s="1">
        <v>1778.1</v>
      </c>
      <c r="N15718" s="1">
        <v>71.81</v>
      </c>
      <c r="O15718">
        <v>0.15</v>
      </c>
    </row>
    <row r="15719" spans="1:15" x14ac:dyDescent="0.3">
      <c r="A15719" t="str">
        <f xml:space="preserve"> _xlfn.XLOOKUP(H15719, 'Customers'!B:B, 'Customers'!A:A)</f>
        <v>CUST_316</v>
      </c>
      <c r="B15719" t="str">
        <f>_xlfn.XLOOKUP(L15719, Products!C:C, Products!A:A)</f>
        <v>PROD_7</v>
      </c>
      <c r="C15719">
        <v>15718</v>
      </c>
      <c r="D15719" s="2" t="s">
        <v>706</v>
      </c>
      <c r="E15719">
        <f>YEAR(Orders[[#This Row],[Order_Date]])</f>
        <v>2022</v>
      </c>
      <c r="F15719">
        <f>MONTH(Orders[[#This Row],[Order_Date]])</f>
        <v>11</v>
      </c>
      <c r="G15719" s="2" t="s">
        <v>986</v>
      </c>
      <c r="H15719" t="s">
        <v>828</v>
      </c>
      <c r="I15719" t="s">
        <v>32</v>
      </c>
      <c r="J15719" t="s">
        <v>33</v>
      </c>
      <c r="K15719" t="s">
        <v>16</v>
      </c>
      <c r="L15719" t="s">
        <v>66</v>
      </c>
      <c r="M15719" s="1">
        <v>7707.68</v>
      </c>
      <c r="N15719" s="1">
        <v>-431.98</v>
      </c>
      <c r="O15719">
        <v>0</v>
      </c>
    </row>
    <row r="15720" spans="1:15" x14ac:dyDescent="0.3">
      <c r="A15720" t="str">
        <f xml:space="preserve"> _xlfn.XLOOKUP(H15720, 'Customers'!B:B, 'Customers'!A:A)</f>
        <v>CUST_62</v>
      </c>
      <c r="B15720" t="str">
        <f>_xlfn.XLOOKUP(L15720, Products!C:C, Products!A:A)</f>
        <v>PROD_1</v>
      </c>
      <c r="C15720">
        <v>15719</v>
      </c>
      <c r="D15720" s="2" t="s">
        <v>68</v>
      </c>
      <c r="E15720">
        <f>YEAR(Orders[[#This Row],[Order_Date]])</f>
        <v>2023</v>
      </c>
      <c r="F15720">
        <f>MONTH(Orders[[#This Row],[Order_Date]])</f>
        <v>6</v>
      </c>
      <c r="G15720" s="2" t="s">
        <v>1484</v>
      </c>
      <c r="H15720" t="s">
        <v>207</v>
      </c>
      <c r="I15720" t="s">
        <v>32</v>
      </c>
      <c r="J15720" t="s">
        <v>15</v>
      </c>
      <c r="K15720" t="s">
        <v>27</v>
      </c>
      <c r="L15720" t="s">
        <v>17</v>
      </c>
      <c r="M15720" s="1">
        <v>4681.28</v>
      </c>
      <c r="N15720" s="1">
        <v>-247.67</v>
      </c>
      <c r="O15720">
        <v>0.09</v>
      </c>
    </row>
    <row r="15721" spans="1:15" x14ac:dyDescent="0.3">
      <c r="A15721" t="str">
        <f xml:space="preserve"> _xlfn.XLOOKUP(H15721, 'Customers'!B:B, 'Customers'!A:A)</f>
        <v>CUST_156</v>
      </c>
      <c r="B15721" t="str">
        <f>_xlfn.XLOOKUP(L15721, Products!C:C, Products!A:A)</f>
        <v>PROD_4</v>
      </c>
      <c r="C15721">
        <v>15720</v>
      </c>
      <c r="D15721" s="2" t="s">
        <v>678</v>
      </c>
      <c r="E15721">
        <f>YEAR(Orders[[#This Row],[Order_Date]])</f>
        <v>2022</v>
      </c>
      <c r="F15721">
        <f>MONTH(Orders[[#This Row],[Order_Date]])</f>
        <v>7</v>
      </c>
      <c r="G15721" s="2" t="s">
        <v>130</v>
      </c>
      <c r="H15721" t="s">
        <v>458</v>
      </c>
      <c r="I15721" t="s">
        <v>32</v>
      </c>
      <c r="J15721" t="s">
        <v>15</v>
      </c>
      <c r="K15721" t="s">
        <v>34</v>
      </c>
      <c r="L15721" t="s">
        <v>35</v>
      </c>
      <c r="M15721" s="1">
        <v>2114.38</v>
      </c>
      <c r="N15721" s="1">
        <v>-106.75</v>
      </c>
      <c r="O15721">
        <v>0.12</v>
      </c>
    </row>
    <row r="15722" spans="1:15" x14ac:dyDescent="0.3">
      <c r="A15722" t="str">
        <f xml:space="preserve"> _xlfn.XLOOKUP(H15722, 'Customers'!B:B, 'Customers'!A:A)</f>
        <v>CUST_631</v>
      </c>
      <c r="B15722" t="str">
        <f>_xlfn.XLOOKUP(L15722, Products!C:C, Products!A:A)</f>
        <v>PROD_7</v>
      </c>
      <c r="C15722">
        <v>15721</v>
      </c>
      <c r="D15722" s="2" t="s">
        <v>163</v>
      </c>
      <c r="E15722">
        <f>YEAR(Orders[[#This Row],[Order_Date]])</f>
        <v>2023</v>
      </c>
      <c r="F15722">
        <f>MONTH(Orders[[#This Row],[Order_Date]])</f>
        <v>4</v>
      </c>
      <c r="G15722" s="2" t="s">
        <v>937</v>
      </c>
      <c r="H15722" t="s">
        <v>1354</v>
      </c>
      <c r="I15722" t="s">
        <v>21</v>
      </c>
      <c r="J15722" t="s">
        <v>65</v>
      </c>
      <c r="K15722" t="s">
        <v>16</v>
      </c>
      <c r="L15722" t="s">
        <v>66</v>
      </c>
      <c r="M15722" s="1">
        <v>9348.0300000000007</v>
      </c>
      <c r="N15722" s="1">
        <v>78.22</v>
      </c>
      <c r="O15722">
        <v>0.04</v>
      </c>
    </row>
    <row r="15723" spans="1:15" x14ac:dyDescent="0.3">
      <c r="A15723" t="str">
        <f xml:space="preserve"> _xlfn.XLOOKUP(H15723, 'Customers'!B:B, 'Customers'!A:A)</f>
        <v>CUST_38</v>
      </c>
      <c r="B15723" t="str">
        <f>_xlfn.XLOOKUP(L15723, Products!C:C, Products!A:A)</f>
        <v>PROD_8</v>
      </c>
      <c r="C15723">
        <v>15722</v>
      </c>
      <c r="D15723" s="2" t="s">
        <v>733</v>
      </c>
      <c r="E15723">
        <f>YEAR(Orders[[#This Row],[Order_Date]])</f>
        <v>2023</v>
      </c>
      <c r="F15723">
        <f>MONTH(Orders[[#This Row],[Order_Date]])</f>
        <v>5</v>
      </c>
      <c r="G15723" s="2" t="s">
        <v>30</v>
      </c>
      <c r="H15723" t="s">
        <v>141</v>
      </c>
      <c r="I15723" t="s">
        <v>21</v>
      </c>
      <c r="J15723" t="s">
        <v>65</v>
      </c>
      <c r="K15723" t="s">
        <v>27</v>
      </c>
      <c r="L15723" t="s">
        <v>73</v>
      </c>
      <c r="M15723" s="1">
        <v>1894.98</v>
      </c>
      <c r="N15723" s="1">
        <v>354.19</v>
      </c>
      <c r="O15723">
        <v>0.28000000000000003</v>
      </c>
    </row>
    <row r="15724" spans="1:15" x14ac:dyDescent="0.3">
      <c r="A15724" t="str">
        <f xml:space="preserve"> _xlfn.XLOOKUP(H15724, 'Customers'!B:B, 'Customers'!A:A)</f>
        <v>CUST_949</v>
      </c>
      <c r="B15724" t="str">
        <f>_xlfn.XLOOKUP(L15724, Products!C:C, Products!A:A)</f>
        <v>PROD_4</v>
      </c>
      <c r="C15724">
        <v>15723</v>
      </c>
      <c r="D15724" s="2" t="s">
        <v>747</v>
      </c>
      <c r="E15724">
        <f>YEAR(Orders[[#This Row],[Order_Date]])</f>
        <v>2023</v>
      </c>
      <c r="F15724">
        <f>MONTH(Orders[[#This Row],[Order_Date]])</f>
        <v>11</v>
      </c>
      <c r="G15724" s="2" t="s">
        <v>821</v>
      </c>
      <c r="H15724" t="s">
        <v>1710</v>
      </c>
      <c r="I15724" t="s">
        <v>14</v>
      </c>
      <c r="J15724" t="s">
        <v>65</v>
      </c>
      <c r="K15724" t="s">
        <v>34</v>
      </c>
      <c r="L15724" t="s">
        <v>35</v>
      </c>
      <c r="M15724" s="1">
        <v>3656.62</v>
      </c>
      <c r="N15724" s="1">
        <v>876.25</v>
      </c>
      <c r="O15724">
        <v>0.2</v>
      </c>
    </row>
    <row r="15725" spans="1:15" x14ac:dyDescent="0.3">
      <c r="A15725" t="str">
        <f xml:space="preserve"> _xlfn.XLOOKUP(H15725, 'Customers'!B:B, 'Customers'!A:A)</f>
        <v>CUST_590</v>
      </c>
      <c r="B15725" t="str">
        <f>_xlfn.XLOOKUP(L15725, Products!C:C, Products!A:A)</f>
        <v>PROD_1</v>
      </c>
      <c r="C15725">
        <v>15724</v>
      </c>
      <c r="D15725" s="2" t="s">
        <v>702</v>
      </c>
      <c r="E15725">
        <f>YEAR(Orders[[#This Row],[Order_Date]])</f>
        <v>2022</v>
      </c>
      <c r="F15725">
        <f>MONTH(Orders[[#This Row],[Order_Date]])</f>
        <v>2</v>
      </c>
      <c r="G15725" s="2" t="s">
        <v>1183</v>
      </c>
      <c r="H15725" t="s">
        <v>1295</v>
      </c>
      <c r="I15725" t="s">
        <v>32</v>
      </c>
      <c r="J15725" t="s">
        <v>65</v>
      </c>
      <c r="K15725" t="s">
        <v>27</v>
      </c>
      <c r="L15725" t="s">
        <v>17</v>
      </c>
      <c r="M15725" s="1">
        <v>4906</v>
      </c>
      <c r="N15725" s="1">
        <v>-224.51</v>
      </c>
      <c r="O15725">
        <v>0.16</v>
      </c>
    </row>
    <row r="15726" spans="1:15" x14ac:dyDescent="0.3">
      <c r="A15726" t="str">
        <f xml:space="preserve"> _xlfn.XLOOKUP(H15726, 'Customers'!B:B, 'Customers'!A:A)</f>
        <v>CUST_978</v>
      </c>
      <c r="B15726" t="str">
        <f>_xlfn.XLOOKUP(L15726, Products!C:C, Products!A:A)</f>
        <v>PROD_3</v>
      </c>
      <c r="C15726">
        <v>15725</v>
      </c>
      <c r="D15726" s="2" t="s">
        <v>115</v>
      </c>
      <c r="E15726">
        <f>YEAR(Orders[[#This Row],[Order_Date]])</f>
        <v>2022</v>
      </c>
      <c r="F15726">
        <f>MONTH(Orders[[#This Row],[Order_Date]])</f>
        <v>11</v>
      </c>
      <c r="G15726" s="2" t="s">
        <v>1250</v>
      </c>
      <c r="H15726" t="s">
        <v>1741</v>
      </c>
      <c r="I15726" t="s">
        <v>32</v>
      </c>
      <c r="J15726" t="s">
        <v>15</v>
      </c>
      <c r="K15726" t="s">
        <v>27</v>
      </c>
      <c r="L15726" t="s">
        <v>28</v>
      </c>
      <c r="M15726" s="1">
        <v>761.72</v>
      </c>
      <c r="N15726" s="1">
        <v>158.81</v>
      </c>
      <c r="O15726">
        <v>0.25</v>
      </c>
    </row>
    <row r="15727" spans="1:15" x14ac:dyDescent="0.3">
      <c r="A15727" t="str">
        <f xml:space="preserve"> _xlfn.XLOOKUP(H15727, 'Customers'!B:B, 'Customers'!A:A)</f>
        <v>CUST_310</v>
      </c>
      <c r="B15727" t="str">
        <f>_xlfn.XLOOKUP(L15727, Products!C:C, Products!A:A)</f>
        <v>PROD_2</v>
      </c>
      <c r="C15727">
        <v>15726</v>
      </c>
      <c r="D15727" s="2" t="s">
        <v>509</v>
      </c>
      <c r="E15727">
        <f>YEAR(Orders[[#This Row],[Order_Date]])</f>
        <v>2023</v>
      </c>
      <c r="F15727">
        <f>MONTH(Orders[[#This Row],[Order_Date]])</f>
        <v>9</v>
      </c>
      <c r="G15727" s="2" t="s">
        <v>1480</v>
      </c>
      <c r="H15727" t="s">
        <v>810</v>
      </c>
      <c r="I15727" t="s">
        <v>14</v>
      </c>
      <c r="J15727" t="s">
        <v>65</v>
      </c>
      <c r="K15727" t="s">
        <v>16</v>
      </c>
      <c r="L15727" t="s">
        <v>23</v>
      </c>
      <c r="M15727" s="1">
        <v>1109.3399999999999</v>
      </c>
      <c r="N15727" s="1">
        <v>140.37</v>
      </c>
      <c r="O15727">
        <v>0.1</v>
      </c>
    </row>
    <row r="15728" spans="1:15" x14ac:dyDescent="0.3">
      <c r="A15728" t="str">
        <f xml:space="preserve"> _xlfn.XLOOKUP(H15728, 'Customers'!B:B, 'Customers'!A:A)</f>
        <v>CUST_746</v>
      </c>
      <c r="B15728" t="str">
        <f>_xlfn.XLOOKUP(L15728, Products!C:C, Products!A:A)</f>
        <v>PROD_4</v>
      </c>
      <c r="C15728">
        <v>15727</v>
      </c>
      <c r="D15728" s="2" t="s">
        <v>1030</v>
      </c>
      <c r="E15728">
        <f>YEAR(Orders[[#This Row],[Order_Date]])</f>
        <v>2023</v>
      </c>
      <c r="F15728">
        <f>MONTH(Orders[[#This Row],[Order_Date]])</f>
        <v>6</v>
      </c>
      <c r="G15728" s="2" t="s">
        <v>176</v>
      </c>
      <c r="H15728" t="s">
        <v>1491</v>
      </c>
      <c r="I15728" t="s">
        <v>21</v>
      </c>
      <c r="J15728" t="s">
        <v>33</v>
      </c>
      <c r="K15728" t="s">
        <v>34</v>
      </c>
      <c r="L15728" t="s">
        <v>35</v>
      </c>
      <c r="M15728" s="1">
        <v>5255.08</v>
      </c>
      <c r="N15728" s="1">
        <v>685.97</v>
      </c>
      <c r="O15728">
        <v>0.18</v>
      </c>
    </row>
    <row r="15729" spans="1:15" x14ac:dyDescent="0.3">
      <c r="A15729" t="str">
        <f xml:space="preserve"> _xlfn.XLOOKUP(H15729, 'Customers'!B:B, 'Customers'!A:A)</f>
        <v>CUST_840</v>
      </c>
      <c r="B15729" t="str">
        <f>_xlfn.XLOOKUP(L15729, Products!C:C, Products!A:A)</f>
        <v>PROD_4</v>
      </c>
      <c r="C15729">
        <v>15728</v>
      </c>
      <c r="D15729" s="2" t="s">
        <v>110</v>
      </c>
      <c r="E15729">
        <f>YEAR(Orders[[#This Row],[Order_Date]])</f>
        <v>2022</v>
      </c>
      <c r="F15729">
        <f>MONTH(Orders[[#This Row],[Order_Date]])</f>
        <v>10</v>
      </c>
      <c r="G15729" s="2" t="s">
        <v>127</v>
      </c>
      <c r="H15729" t="s">
        <v>1593</v>
      </c>
      <c r="I15729" t="s">
        <v>32</v>
      </c>
      <c r="J15729" t="s">
        <v>33</v>
      </c>
      <c r="K15729" t="s">
        <v>34</v>
      </c>
      <c r="L15729" t="s">
        <v>35</v>
      </c>
      <c r="M15729" s="1">
        <v>9400.9699999999993</v>
      </c>
      <c r="N15729" s="1">
        <v>2459.91</v>
      </c>
      <c r="O15729">
        <v>0.21</v>
      </c>
    </row>
    <row r="15730" spans="1:15" x14ac:dyDescent="0.3">
      <c r="A15730" t="str">
        <f xml:space="preserve"> _xlfn.XLOOKUP(H15730, 'Customers'!B:B, 'Customers'!A:A)</f>
        <v>CUST_84</v>
      </c>
      <c r="B15730" t="str">
        <f>_xlfn.XLOOKUP(L15730, Products!C:C, Products!A:A)</f>
        <v>PROD_1</v>
      </c>
      <c r="C15730">
        <v>15729</v>
      </c>
      <c r="D15730" s="2" t="s">
        <v>188</v>
      </c>
      <c r="E15730">
        <f>YEAR(Orders[[#This Row],[Order_Date]])</f>
        <v>2022</v>
      </c>
      <c r="F15730">
        <f>MONTH(Orders[[#This Row],[Order_Date]])</f>
        <v>10</v>
      </c>
      <c r="G15730" s="2" t="s">
        <v>127</v>
      </c>
      <c r="H15730" t="s">
        <v>267</v>
      </c>
      <c r="I15730" t="s">
        <v>21</v>
      </c>
      <c r="J15730" t="s">
        <v>15</v>
      </c>
      <c r="K15730" t="s">
        <v>16</v>
      </c>
      <c r="L15730" t="s">
        <v>17</v>
      </c>
      <c r="M15730" s="1">
        <v>7283.81</v>
      </c>
      <c r="N15730" s="1">
        <v>247.53</v>
      </c>
      <c r="O15730">
        <v>0.27</v>
      </c>
    </row>
    <row r="15731" spans="1:15" x14ac:dyDescent="0.3">
      <c r="A15731" t="str">
        <f xml:space="preserve"> _xlfn.XLOOKUP(H15731, 'Customers'!B:B, 'Customers'!A:A)</f>
        <v>CUST_123</v>
      </c>
      <c r="B15731" t="str">
        <f>_xlfn.XLOOKUP(L15731, Products!C:C, Products!A:A)</f>
        <v>PROD_6</v>
      </c>
      <c r="C15731">
        <v>15730</v>
      </c>
      <c r="D15731" s="2" t="s">
        <v>1072</v>
      </c>
      <c r="E15731">
        <f>YEAR(Orders[[#This Row],[Order_Date]])</f>
        <v>2023</v>
      </c>
      <c r="F15731">
        <f>MONTH(Orders[[#This Row],[Order_Date]])</f>
        <v>3</v>
      </c>
      <c r="G15731" s="2" t="s">
        <v>40</v>
      </c>
      <c r="H15731" t="s">
        <v>380</v>
      </c>
      <c r="I15731" t="s">
        <v>32</v>
      </c>
      <c r="J15731" t="s">
        <v>15</v>
      </c>
      <c r="K15731" t="s">
        <v>34</v>
      </c>
      <c r="L15731" t="s">
        <v>52</v>
      </c>
      <c r="M15731" s="1">
        <v>2229.33</v>
      </c>
      <c r="N15731" s="1">
        <v>632.57000000000005</v>
      </c>
      <c r="O15731">
        <v>0.2</v>
      </c>
    </row>
    <row r="15732" spans="1:15" x14ac:dyDescent="0.3">
      <c r="A15732" t="str">
        <f xml:space="preserve"> _xlfn.XLOOKUP(H15732, 'Customers'!B:B, 'Customers'!A:A)</f>
        <v>CUST_482</v>
      </c>
      <c r="B15732" t="str">
        <f>_xlfn.XLOOKUP(L15732, Products!C:C, Products!A:A)</f>
        <v>PROD_1</v>
      </c>
      <c r="C15732">
        <v>15731</v>
      </c>
      <c r="D15732" s="2" t="s">
        <v>56</v>
      </c>
      <c r="E15732">
        <f>YEAR(Orders[[#This Row],[Order_Date]])</f>
        <v>2023</v>
      </c>
      <c r="F15732">
        <f>MONTH(Orders[[#This Row],[Order_Date]])</f>
        <v>6</v>
      </c>
      <c r="G15732" s="2" t="s">
        <v>991</v>
      </c>
      <c r="H15732" t="s">
        <v>1124</v>
      </c>
      <c r="I15732" t="s">
        <v>14</v>
      </c>
      <c r="J15732" t="s">
        <v>65</v>
      </c>
      <c r="K15732" t="s">
        <v>27</v>
      </c>
      <c r="L15732" t="s">
        <v>17</v>
      </c>
      <c r="M15732" s="1">
        <v>6555.15</v>
      </c>
      <c r="N15732" s="1">
        <v>941.6</v>
      </c>
      <c r="O15732">
        <v>0.1</v>
      </c>
    </row>
    <row r="15733" spans="1:15" x14ac:dyDescent="0.3">
      <c r="A15733" t="str">
        <f xml:space="preserve"> _xlfn.XLOOKUP(H15733, 'Customers'!B:B, 'Customers'!A:A)</f>
        <v>CUST_787</v>
      </c>
      <c r="B15733" t="str">
        <f>_xlfn.XLOOKUP(L15733, Products!C:C, Products!A:A)</f>
        <v>PROD_7</v>
      </c>
      <c r="C15733">
        <v>15732</v>
      </c>
      <c r="D15733" s="2" t="s">
        <v>710</v>
      </c>
      <c r="E15733">
        <f>YEAR(Orders[[#This Row],[Order_Date]])</f>
        <v>2022</v>
      </c>
      <c r="F15733">
        <f>MONTH(Orders[[#This Row],[Order_Date]])</f>
        <v>4</v>
      </c>
      <c r="G15733" s="2" t="s">
        <v>71</v>
      </c>
      <c r="H15733" t="s">
        <v>1535</v>
      </c>
      <c r="I15733" t="s">
        <v>14</v>
      </c>
      <c r="J15733" t="s">
        <v>22</v>
      </c>
      <c r="K15733" t="s">
        <v>16</v>
      </c>
      <c r="L15733" t="s">
        <v>66</v>
      </c>
      <c r="M15733" s="1">
        <v>2349.17</v>
      </c>
      <c r="N15733" s="1">
        <v>392.99</v>
      </c>
      <c r="O15733">
        <v>0.11</v>
      </c>
    </row>
    <row r="15734" spans="1:15" x14ac:dyDescent="0.3">
      <c r="A15734" t="str">
        <f xml:space="preserve"> _xlfn.XLOOKUP(H15734, 'Customers'!B:B, 'Customers'!A:A)</f>
        <v>CUST_725</v>
      </c>
      <c r="B15734" t="str">
        <f>_xlfn.XLOOKUP(L15734, Products!C:C, Products!A:A)</f>
        <v>PROD_3</v>
      </c>
      <c r="C15734">
        <v>15733</v>
      </c>
      <c r="D15734" s="2" t="s">
        <v>530</v>
      </c>
      <c r="E15734">
        <f>YEAR(Orders[[#This Row],[Order_Date]])</f>
        <v>2023</v>
      </c>
      <c r="F15734">
        <f>MONTH(Orders[[#This Row],[Order_Date]])</f>
        <v>10</v>
      </c>
      <c r="G15734" s="2" t="s">
        <v>186</v>
      </c>
      <c r="H15734" t="s">
        <v>1467</v>
      </c>
      <c r="I15734" t="s">
        <v>32</v>
      </c>
      <c r="J15734" t="s">
        <v>22</v>
      </c>
      <c r="K15734" t="s">
        <v>27</v>
      </c>
      <c r="L15734" t="s">
        <v>28</v>
      </c>
      <c r="M15734" s="1">
        <v>405.45</v>
      </c>
      <c r="N15734" s="1">
        <v>21.98</v>
      </c>
      <c r="O15734">
        <v>0.28999999999999998</v>
      </c>
    </row>
    <row r="15735" spans="1:15" x14ac:dyDescent="0.3">
      <c r="A15735" t="str">
        <f xml:space="preserve"> _xlfn.XLOOKUP(H15735, 'Customers'!B:B, 'Customers'!A:A)</f>
        <v>CUST_317</v>
      </c>
      <c r="B15735" t="str">
        <f>_xlfn.XLOOKUP(L15735, Products!C:C, Products!A:A)</f>
        <v>PROD_4</v>
      </c>
      <c r="C15735">
        <v>15734</v>
      </c>
      <c r="D15735" s="2" t="s">
        <v>623</v>
      </c>
      <c r="E15735">
        <f>YEAR(Orders[[#This Row],[Order_Date]])</f>
        <v>2022</v>
      </c>
      <c r="F15735">
        <f>MONTH(Orders[[#This Row],[Order_Date]])</f>
        <v>12</v>
      </c>
      <c r="G15735" s="2" t="s">
        <v>254</v>
      </c>
      <c r="H15735" t="s">
        <v>829</v>
      </c>
      <c r="I15735" t="s">
        <v>32</v>
      </c>
      <c r="J15735" t="s">
        <v>22</v>
      </c>
      <c r="K15735" t="s">
        <v>34</v>
      </c>
      <c r="L15735" t="s">
        <v>35</v>
      </c>
      <c r="M15735" s="1">
        <v>8229.98</v>
      </c>
      <c r="N15735" s="1">
        <v>1008.93</v>
      </c>
      <c r="O15735">
        <v>0.12</v>
      </c>
    </row>
    <row r="15736" spans="1:15" x14ac:dyDescent="0.3">
      <c r="A15736" t="str">
        <f xml:space="preserve"> _xlfn.XLOOKUP(H15736, 'Customers'!B:B, 'Customers'!A:A)</f>
        <v>CUST_959</v>
      </c>
      <c r="B15736" t="str">
        <f>_xlfn.XLOOKUP(L15736, Products!C:C, Products!A:A)</f>
        <v>PROD_8</v>
      </c>
      <c r="C15736">
        <v>15735</v>
      </c>
      <c r="D15736" s="2" t="s">
        <v>286</v>
      </c>
      <c r="E15736">
        <f>YEAR(Orders[[#This Row],[Order_Date]])</f>
        <v>2022</v>
      </c>
      <c r="F15736">
        <f>MONTH(Orders[[#This Row],[Order_Date]])</f>
        <v>7</v>
      </c>
      <c r="G15736" s="2" t="s">
        <v>521</v>
      </c>
      <c r="H15736" t="s">
        <v>1721</v>
      </c>
      <c r="I15736" t="s">
        <v>14</v>
      </c>
      <c r="J15736" t="s">
        <v>65</v>
      </c>
      <c r="K15736" t="s">
        <v>27</v>
      </c>
      <c r="L15736" t="s">
        <v>73</v>
      </c>
      <c r="M15736" s="1">
        <v>4969.51</v>
      </c>
      <c r="N15736" s="1">
        <v>960.27</v>
      </c>
      <c r="O15736">
        <v>0.22</v>
      </c>
    </row>
    <row r="15737" spans="1:15" x14ac:dyDescent="0.3">
      <c r="A15737" t="str">
        <f xml:space="preserve"> _xlfn.XLOOKUP(H15737, 'Customers'!B:B, 'Customers'!A:A)</f>
        <v>CUST_87</v>
      </c>
      <c r="B15737" t="str">
        <f>_xlfn.XLOOKUP(L15737, Products!C:C, Products!A:A)</f>
        <v>PROD_7</v>
      </c>
      <c r="C15737">
        <v>15736</v>
      </c>
      <c r="D15737" s="2" t="s">
        <v>220</v>
      </c>
      <c r="E15737">
        <f>YEAR(Orders[[#This Row],[Order_Date]])</f>
        <v>2022</v>
      </c>
      <c r="F15737">
        <f>MONTH(Orders[[#This Row],[Order_Date]])</f>
        <v>5</v>
      </c>
      <c r="G15737" s="2" t="s">
        <v>221</v>
      </c>
      <c r="H15737" t="s">
        <v>279</v>
      </c>
      <c r="I15737" t="s">
        <v>14</v>
      </c>
      <c r="J15737" t="s">
        <v>15</v>
      </c>
      <c r="K15737" t="s">
        <v>16</v>
      </c>
      <c r="L15737" t="s">
        <v>66</v>
      </c>
      <c r="M15737" s="1">
        <v>4121.1099999999997</v>
      </c>
      <c r="N15737" s="1">
        <v>621.41999999999996</v>
      </c>
      <c r="O15737">
        <v>0.28999999999999998</v>
      </c>
    </row>
    <row r="15738" spans="1:15" x14ac:dyDescent="0.3">
      <c r="A15738" t="str">
        <f xml:space="preserve"> _xlfn.XLOOKUP(H15738, 'Customers'!B:B, 'Customers'!A:A)</f>
        <v>CUST_31</v>
      </c>
      <c r="B15738" t="str">
        <f>_xlfn.XLOOKUP(L15738, Products!C:C, Products!A:A)</f>
        <v>PROD_5</v>
      </c>
      <c r="C15738">
        <v>15737</v>
      </c>
      <c r="D15738" s="2" t="s">
        <v>1162</v>
      </c>
      <c r="E15738">
        <f>YEAR(Orders[[#This Row],[Order_Date]])</f>
        <v>2022</v>
      </c>
      <c r="F15738">
        <f>MONTH(Orders[[#This Row],[Order_Date]])</f>
        <v>1</v>
      </c>
      <c r="G15738" s="2" t="s">
        <v>1156</v>
      </c>
      <c r="H15738" t="s">
        <v>120</v>
      </c>
      <c r="I15738" t="s">
        <v>14</v>
      </c>
      <c r="J15738" t="s">
        <v>22</v>
      </c>
      <c r="K15738" t="s">
        <v>34</v>
      </c>
      <c r="L15738" t="s">
        <v>39</v>
      </c>
      <c r="M15738" s="1">
        <v>928.74</v>
      </c>
      <c r="N15738" s="1">
        <v>178.24</v>
      </c>
      <c r="O15738">
        <v>0.14000000000000001</v>
      </c>
    </row>
    <row r="15739" spans="1:15" x14ac:dyDescent="0.3">
      <c r="A15739" t="str">
        <f xml:space="preserve"> _xlfn.XLOOKUP(H15739, 'Customers'!B:B, 'Customers'!A:A)</f>
        <v>CUST_953</v>
      </c>
      <c r="B15739" t="str">
        <f>_xlfn.XLOOKUP(L15739, Products!C:C, Products!A:A)</f>
        <v>PROD_1</v>
      </c>
      <c r="C15739">
        <v>15738</v>
      </c>
      <c r="D15739" s="2" t="s">
        <v>1109</v>
      </c>
      <c r="E15739">
        <f>YEAR(Orders[[#This Row],[Order_Date]])</f>
        <v>2023</v>
      </c>
      <c r="F15739">
        <f>MONTH(Orders[[#This Row],[Order_Date]])</f>
        <v>2</v>
      </c>
      <c r="G15739" s="2" t="s">
        <v>1000</v>
      </c>
      <c r="H15739" t="s">
        <v>1714</v>
      </c>
      <c r="I15739" t="s">
        <v>21</v>
      </c>
      <c r="J15739" t="s">
        <v>33</v>
      </c>
      <c r="K15739" t="s">
        <v>27</v>
      </c>
      <c r="L15739" t="s">
        <v>17</v>
      </c>
      <c r="M15739" s="1">
        <v>4104.1499999999996</v>
      </c>
      <c r="N15739" s="1">
        <v>60.91</v>
      </c>
      <c r="O15739">
        <v>0.04</v>
      </c>
    </row>
    <row r="15740" spans="1:15" x14ac:dyDescent="0.3">
      <c r="A15740" t="str">
        <f xml:space="preserve"> _xlfn.XLOOKUP(H15740, 'Customers'!B:B, 'Customers'!A:A)</f>
        <v>CUST_502</v>
      </c>
      <c r="B15740" t="str">
        <f>_xlfn.XLOOKUP(L15740, Products!C:C, Products!A:A)</f>
        <v>PROD_2</v>
      </c>
      <c r="C15740">
        <v>15739</v>
      </c>
      <c r="D15740" s="2" t="s">
        <v>833</v>
      </c>
      <c r="E15740">
        <f>YEAR(Orders[[#This Row],[Order_Date]])</f>
        <v>2022</v>
      </c>
      <c r="F15740">
        <f>MONTH(Orders[[#This Row],[Order_Date]])</f>
        <v>4</v>
      </c>
      <c r="G15740" s="2" t="s">
        <v>960</v>
      </c>
      <c r="H15740" t="s">
        <v>1165</v>
      </c>
      <c r="I15740" t="s">
        <v>14</v>
      </c>
      <c r="J15740" t="s">
        <v>65</v>
      </c>
      <c r="K15740" t="s">
        <v>16</v>
      </c>
      <c r="L15740" t="s">
        <v>23</v>
      </c>
      <c r="M15740" s="1">
        <v>8750.4</v>
      </c>
      <c r="N15740" s="1">
        <v>427.27</v>
      </c>
      <c r="O15740">
        <v>0.21</v>
      </c>
    </row>
    <row r="15741" spans="1:15" x14ac:dyDescent="0.3">
      <c r="A15741" t="str">
        <f xml:space="preserve"> _xlfn.XLOOKUP(H15741, 'Customers'!B:B, 'Customers'!A:A)</f>
        <v>CUST_210</v>
      </c>
      <c r="B15741" t="str">
        <f>_xlfn.XLOOKUP(L15741, Products!C:C, Products!A:A)</f>
        <v>PROD_3</v>
      </c>
      <c r="C15741">
        <v>15740</v>
      </c>
      <c r="D15741" s="2" t="s">
        <v>89</v>
      </c>
      <c r="E15741">
        <f>YEAR(Orders[[#This Row],[Order_Date]])</f>
        <v>2023</v>
      </c>
      <c r="F15741">
        <f>MONTH(Orders[[#This Row],[Order_Date]])</f>
        <v>12</v>
      </c>
      <c r="G15741" s="2" t="s">
        <v>597</v>
      </c>
      <c r="H15741" t="s">
        <v>598</v>
      </c>
      <c r="I15741" t="s">
        <v>21</v>
      </c>
      <c r="J15741" t="s">
        <v>15</v>
      </c>
      <c r="K15741" t="s">
        <v>27</v>
      </c>
      <c r="L15741" t="s">
        <v>28</v>
      </c>
      <c r="M15741" s="1">
        <v>9583.76</v>
      </c>
      <c r="N15741" s="1">
        <v>196.03</v>
      </c>
      <c r="O15741">
        <v>0.13</v>
      </c>
    </row>
    <row r="15742" spans="1:15" x14ac:dyDescent="0.3">
      <c r="A15742" t="str">
        <f xml:space="preserve"> _xlfn.XLOOKUP(H15742, 'Customers'!B:B, 'Customers'!A:A)</f>
        <v>CUST_452</v>
      </c>
      <c r="B15742" t="str">
        <f>_xlfn.XLOOKUP(L15742, Products!C:C, Products!A:A)</f>
        <v>PROD_3</v>
      </c>
      <c r="C15742">
        <v>15741</v>
      </c>
      <c r="D15742" s="2" t="s">
        <v>1735</v>
      </c>
      <c r="E15742">
        <f>YEAR(Orders[[#This Row],[Order_Date]])</f>
        <v>2022</v>
      </c>
      <c r="F15742">
        <f>MONTH(Orders[[#This Row],[Order_Date]])</f>
        <v>5</v>
      </c>
      <c r="G15742" s="2" t="s">
        <v>1404</v>
      </c>
      <c r="H15742" t="s">
        <v>1077</v>
      </c>
      <c r="I15742" t="s">
        <v>32</v>
      </c>
      <c r="J15742" t="s">
        <v>22</v>
      </c>
      <c r="K15742" t="s">
        <v>27</v>
      </c>
      <c r="L15742" t="s">
        <v>28</v>
      </c>
      <c r="M15742" s="1">
        <v>3094.88</v>
      </c>
      <c r="N15742" s="1">
        <v>715.25</v>
      </c>
      <c r="O15742">
        <v>0</v>
      </c>
    </row>
    <row r="15743" spans="1:15" x14ac:dyDescent="0.3">
      <c r="A15743" t="str">
        <f xml:space="preserve"> _xlfn.XLOOKUP(H15743, 'Customers'!B:B, 'Customers'!A:A)</f>
        <v>CUST_211</v>
      </c>
      <c r="B15743" t="str">
        <f>_xlfn.XLOOKUP(L15743, Products!C:C, Products!A:A)</f>
        <v>PROD_1</v>
      </c>
      <c r="C15743">
        <v>15742</v>
      </c>
      <c r="D15743" s="2" t="s">
        <v>49</v>
      </c>
      <c r="E15743">
        <f>YEAR(Orders[[#This Row],[Order_Date]])</f>
        <v>2022</v>
      </c>
      <c r="F15743">
        <f>MONTH(Orders[[#This Row],[Order_Date]])</f>
        <v>9</v>
      </c>
      <c r="G15743" s="2" t="s">
        <v>168</v>
      </c>
      <c r="H15743" t="s">
        <v>600</v>
      </c>
      <c r="I15743" t="s">
        <v>32</v>
      </c>
      <c r="J15743" t="s">
        <v>15</v>
      </c>
      <c r="K15743" t="s">
        <v>16</v>
      </c>
      <c r="L15743" t="s">
        <v>17</v>
      </c>
      <c r="M15743" s="1">
        <v>6681.65</v>
      </c>
      <c r="N15743" s="1">
        <v>755.07</v>
      </c>
      <c r="O15743">
        <v>0.11</v>
      </c>
    </row>
    <row r="15744" spans="1:15" x14ac:dyDescent="0.3">
      <c r="A15744" t="str">
        <f xml:space="preserve"> _xlfn.XLOOKUP(H15744, 'Customers'!B:B, 'Customers'!A:A)</f>
        <v>CUST_880</v>
      </c>
      <c r="B15744" t="str">
        <f>_xlfn.XLOOKUP(L15744, Products!C:C, Products!A:A)</f>
        <v>PROD_1</v>
      </c>
      <c r="C15744">
        <v>15743</v>
      </c>
      <c r="D15744" s="2" t="s">
        <v>62</v>
      </c>
      <c r="E15744">
        <f>YEAR(Orders[[#This Row],[Order_Date]])</f>
        <v>2023</v>
      </c>
      <c r="F15744">
        <f>MONTH(Orders[[#This Row],[Order_Date]])</f>
        <v>1</v>
      </c>
      <c r="G15744" s="2" t="s">
        <v>63</v>
      </c>
      <c r="H15744" t="s">
        <v>1635</v>
      </c>
      <c r="I15744" t="s">
        <v>32</v>
      </c>
      <c r="J15744" t="s">
        <v>33</v>
      </c>
      <c r="K15744" t="s">
        <v>16</v>
      </c>
      <c r="L15744" t="s">
        <v>17</v>
      </c>
      <c r="M15744" s="1">
        <v>9512.75</v>
      </c>
      <c r="N15744" s="1">
        <v>1742.78</v>
      </c>
      <c r="O15744">
        <v>0.15</v>
      </c>
    </row>
    <row r="15745" spans="1:15" x14ac:dyDescent="0.3">
      <c r="A15745" t="str">
        <f xml:space="preserve"> _xlfn.XLOOKUP(H15745, 'Customers'!B:B, 'Customers'!A:A)</f>
        <v>CUST_944</v>
      </c>
      <c r="B15745" t="str">
        <f>_xlfn.XLOOKUP(L15745, Products!C:C, Products!A:A)</f>
        <v>PROD_8</v>
      </c>
      <c r="C15745">
        <v>15744</v>
      </c>
      <c r="D15745" s="2" t="s">
        <v>1547</v>
      </c>
      <c r="E15745">
        <f>YEAR(Orders[[#This Row],[Order_Date]])</f>
        <v>2023</v>
      </c>
      <c r="F15745">
        <f>MONTH(Orders[[#This Row],[Order_Date]])</f>
        <v>9</v>
      </c>
      <c r="G15745" s="2" t="s">
        <v>877</v>
      </c>
      <c r="H15745" t="s">
        <v>1705</v>
      </c>
      <c r="I15745" t="s">
        <v>14</v>
      </c>
      <c r="J15745" t="s">
        <v>65</v>
      </c>
      <c r="K15745" t="s">
        <v>27</v>
      </c>
      <c r="L15745" t="s">
        <v>73</v>
      </c>
      <c r="M15745" s="1">
        <v>8431.0499999999993</v>
      </c>
      <c r="N15745" s="1">
        <v>-25.14</v>
      </c>
      <c r="O15745">
        <v>0.1</v>
      </c>
    </row>
    <row r="15746" spans="1:15" x14ac:dyDescent="0.3">
      <c r="A15746" t="str">
        <f xml:space="preserve"> _xlfn.XLOOKUP(H15746, 'Customers'!B:B, 'Customers'!A:A)</f>
        <v>CUST_981</v>
      </c>
      <c r="B15746" t="str">
        <f>_xlfn.XLOOKUP(L15746, Products!C:C, Products!A:A)</f>
        <v>PROD_2</v>
      </c>
      <c r="C15746">
        <v>15745</v>
      </c>
      <c r="D15746" s="2" t="s">
        <v>585</v>
      </c>
      <c r="E15746">
        <f>YEAR(Orders[[#This Row],[Order_Date]])</f>
        <v>2022</v>
      </c>
      <c r="F15746">
        <f>MONTH(Orders[[#This Row],[Order_Date]])</f>
        <v>8</v>
      </c>
      <c r="G15746" s="2" t="s">
        <v>240</v>
      </c>
      <c r="H15746" t="s">
        <v>1744</v>
      </c>
      <c r="I15746" t="s">
        <v>14</v>
      </c>
      <c r="J15746" t="s">
        <v>65</v>
      </c>
      <c r="K15746" t="s">
        <v>16</v>
      </c>
      <c r="L15746" t="s">
        <v>23</v>
      </c>
      <c r="M15746" s="1">
        <v>6826.07</v>
      </c>
      <c r="N15746" s="1">
        <v>625.46</v>
      </c>
      <c r="O15746">
        <v>0.17</v>
      </c>
    </row>
    <row r="15747" spans="1:15" x14ac:dyDescent="0.3">
      <c r="A15747" t="str">
        <f xml:space="preserve"> _xlfn.XLOOKUP(H15747, 'Customers'!B:B, 'Customers'!A:A)</f>
        <v>CUST_729</v>
      </c>
      <c r="B15747" t="str">
        <f>_xlfn.XLOOKUP(L15747, Products!C:C, Products!A:A)</f>
        <v>PROD_7</v>
      </c>
      <c r="C15747">
        <v>15746</v>
      </c>
      <c r="D15747" s="2" t="s">
        <v>1248</v>
      </c>
      <c r="E15747">
        <f>YEAR(Orders[[#This Row],[Order_Date]])</f>
        <v>2023</v>
      </c>
      <c r="F15747">
        <f>MONTH(Orders[[#This Row],[Order_Date]])</f>
        <v>5</v>
      </c>
      <c r="G15747" s="2" t="s">
        <v>615</v>
      </c>
      <c r="H15747" t="s">
        <v>1471</v>
      </c>
      <c r="I15747" t="s">
        <v>32</v>
      </c>
      <c r="J15747" t="s">
        <v>65</v>
      </c>
      <c r="K15747" t="s">
        <v>16</v>
      </c>
      <c r="L15747" t="s">
        <v>66</v>
      </c>
      <c r="M15747" s="1">
        <v>2745.59</v>
      </c>
      <c r="N15747" s="1">
        <v>11.66</v>
      </c>
      <c r="O15747">
        <v>0.13</v>
      </c>
    </row>
    <row r="15748" spans="1:15" x14ac:dyDescent="0.3">
      <c r="A15748" t="str">
        <f xml:space="preserve"> _xlfn.XLOOKUP(H15748, 'Customers'!B:B, 'Customers'!A:A)</f>
        <v>CUST_162</v>
      </c>
      <c r="B15748" t="str">
        <f>_xlfn.XLOOKUP(L15748, Products!C:C, Products!A:A)</f>
        <v>PROD_3</v>
      </c>
      <c r="C15748">
        <v>15747</v>
      </c>
      <c r="D15748" s="2" t="s">
        <v>584</v>
      </c>
      <c r="E15748">
        <f>YEAR(Orders[[#This Row],[Order_Date]])</f>
        <v>2022</v>
      </c>
      <c r="F15748">
        <f>MONTH(Orders[[#This Row],[Order_Date]])</f>
        <v>8</v>
      </c>
      <c r="G15748" s="2" t="s">
        <v>585</v>
      </c>
      <c r="H15748" t="s">
        <v>476</v>
      </c>
      <c r="I15748" t="s">
        <v>21</v>
      </c>
      <c r="J15748" t="s">
        <v>15</v>
      </c>
      <c r="K15748" t="s">
        <v>27</v>
      </c>
      <c r="L15748" t="s">
        <v>28</v>
      </c>
      <c r="M15748" s="1">
        <v>6429.82</v>
      </c>
      <c r="N15748" s="1">
        <v>817.16</v>
      </c>
      <c r="O15748">
        <v>0.16</v>
      </c>
    </row>
    <row r="15749" spans="1:15" x14ac:dyDescent="0.3">
      <c r="A15749" t="str">
        <f xml:space="preserve"> _xlfn.XLOOKUP(H15749, 'Customers'!B:B, 'Customers'!A:A)</f>
        <v>CUST_962</v>
      </c>
      <c r="B15749" t="str">
        <f>_xlfn.XLOOKUP(L15749, Products!C:C, Products!A:A)</f>
        <v>PROD_6</v>
      </c>
      <c r="C15749">
        <v>15748</v>
      </c>
      <c r="D15749" s="2" t="s">
        <v>478</v>
      </c>
      <c r="E15749">
        <f>YEAR(Orders[[#This Row],[Order_Date]])</f>
        <v>2023</v>
      </c>
      <c r="F15749">
        <f>MONTH(Orders[[#This Row],[Order_Date]])</f>
        <v>3</v>
      </c>
      <c r="G15749" s="2" t="s">
        <v>839</v>
      </c>
      <c r="H15749" t="s">
        <v>1724</v>
      </c>
      <c r="I15749" t="s">
        <v>21</v>
      </c>
      <c r="J15749" t="s">
        <v>33</v>
      </c>
      <c r="K15749" t="s">
        <v>34</v>
      </c>
      <c r="L15749" t="s">
        <v>52</v>
      </c>
      <c r="M15749" s="1">
        <v>6144.32</v>
      </c>
      <c r="N15749" s="1">
        <v>153.04</v>
      </c>
      <c r="O15749">
        <v>0.1</v>
      </c>
    </row>
    <row r="15750" spans="1:15" x14ac:dyDescent="0.3">
      <c r="A15750" t="str">
        <f xml:space="preserve"> _xlfn.XLOOKUP(H15750, 'Customers'!B:B, 'Customers'!A:A)</f>
        <v>CUST_220</v>
      </c>
      <c r="B15750" t="str">
        <f>_xlfn.XLOOKUP(L15750, Products!C:C, Products!A:A)</f>
        <v>PROD_4</v>
      </c>
      <c r="C15750">
        <v>15749</v>
      </c>
      <c r="D15750" s="2" t="s">
        <v>148</v>
      </c>
      <c r="E15750">
        <f>YEAR(Orders[[#This Row],[Order_Date]])</f>
        <v>2023</v>
      </c>
      <c r="F15750">
        <f>MONTH(Orders[[#This Row],[Order_Date]])</f>
        <v>8</v>
      </c>
      <c r="G15750" s="2" t="s">
        <v>149</v>
      </c>
      <c r="H15750" t="s">
        <v>620</v>
      </c>
      <c r="I15750" t="s">
        <v>21</v>
      </c>
      <c r="J15750" t="s">
        <v>22</v>
      </c>
      <c r="K15750" t="s">
        <v>34</v>
      </c>
      <c r="L15750" t="s">
        <v>35</v>
      </c>
      <c r="M15750" s="1">
        <v>9606.39</v>
      </c>
      <c r="N15750" s="1">
        <v>1505.35</v>
      </c>
      <c r="O15750">
        <v>0.26</v>
      </c>
    </row>
    <row r="15751" spans="1:15" x14ac:dyDescent="0.3">
      <c r="A15751" t="str">
        <f xml:space="preserve"> _xlfn.XLOOKUP(H15751, 'Customers'!B:B, 'Customers'!A:A)</f>
        <v>CUST_918</v>
      </c>
      <c r="B15751" t="str">
        <f>_xlfn.XLOOKUP(L15751, Products!C:C, Products!A:A)</f>
        <v>PROD_2</v>
      </c>
      <c r="C15751">
        <v>15750</v>
      </c>
      <c r="D15751" s="2" t="s">
        <v>87</v>
      </c>
      <c r="E15751">
        <f>YEAR(Orders[[#This Row],[Order_Date]])</f>
        <v>2023</v>
      </c>
      <c r="F15751">
        <f>MONTH(Orders[[#This Row],[Order_Date]])</f>
        <v>11</v>
      </c>
      <c r="G15751" s="2" t="s">
        <v>613</v>
      </c>
      <c r="H15751" t="s">
        <v>1677</v>
      </c>
      <c r="I15751" t="s">
        <v>21</v>
      </c>
      <c r="J15751" t="s">
        <v>33</v>
      </c>
      <c r="K15751" t="s">
        <v>16</v>
      </c>
      <c r="L15751" t="s">
        <v>23</v>
      </c>
      <c r="M15751" s="1">
        <v>3513.54</v>
      </c>
      <c r="N15751" s="1">
        <v>-241.42</v>
      </c>
      <c r="O15751">
        <v>0.05</v>
      </c>
    </row>
    <row r="15752" spans="1:15" x14ac:dyDescent="0.3">
      <c r="A15752" t="str">
        <f xml:space="preserve"> _xlfn.XLOOKUP(H15752, 'Customers'!B:B, 'Customers'!A:A)</f>
        <v>CUST_312</v>
      </c>
      <c r="B15752" t="str">
        <f>_xlfn.XLOOKUP(L15752, Products!C:C, Products!A:A)</f>
        <v>PROD_3</v>
      </c>
      <c r="C15752">
        <v>15751</v>
      </c>
      <c r="D15752" s="2" t="s">
        <v>548</v>
      </c>
      <c r="E15752">
        <f>YEAR(Orders[[#This Row],[Order_Date]])</f>
        <v>2023</v>
      </c>
      <c r="F15752">
        <f>MONTH(Orders[[#This Row],[Order_Date]])</f>
        <v>12</v>
      </c>
      <c r="G15752" s="2" t="s">
        <v>44</v>
      </c>
      <c r="H15752" t="s">
        <v>815</v>
      </c>
      <c r="I15752" t="s">
        <v>21</v>
      </c>
      <c r="J15752" t="s">
        <v>15</v>
      </c>
      <c r="K15752" t="s">
        <v>27</v>
      </c>
      <c r="L15752" t="s">
        <v>28</v>
      </c>
      <c r="M15752" s="1">
        <v>3358.36</v>
      </c>
      <c r="N15752" s="1">
        <v>893.84</v>
      </c>
      <c r="O15752">
        <v>0.17</v>
      </c>
    </row>
    <row r="15753" spans="1:15" x14ac:dyDescent="0.3">
      <c r="A15753" t="str">
        <f xml:space="preserve"> _xlfn.XLOOKUP(H15753, 'Customers'!B:B, 'Customers'!A:A)</f>
        <v>CUST_856</v>
      </c>
      <c r="B15753" t="str">
        <f>_xlfn.XLOOKUP(L15753, Products!C:C, Products!A:A)</f>
        <v>PROD_3</v>
      </c>
      <c r="C15753">
        <v>15752</v>
      </c>
      <c r="D15753" s="2" t="s">
        <v>781</v>
      </c>
      <c r="E15753">
        <f>YEAR(Orders[[#This Row],[Order_Date]])</f>
        <v>2022</v>
      </c>
      <c r="F15753">
        <f>MONTH(Orders[[#This Row],[Order_Date]])</f>
        <v>10</v>
      </c>
      <c r="G15753" s="2" t="s">
        <v>252</v>
      </c>
      <c r="H15753" t="s">
        <v>1609</v>
      </c>
      <c r="I15753" t="s">
        <v>21</v>
      </c>
      <c r="J15753" t="s">
        <v>65</v>
      </c>
      <c r="K15753" t="s">
        <v>27</v>
      </c>
      <c r="L15753" t="s">
        <v>28</v>
      </c>
      <c r="M15753" s="1">
        <v>9702.7099999999991</v>
      </c>
      <c r="N15753" s="1">
        <v>1120.21</v>
      </c>
      <c r="O15753">
        <v>0.25</v>
      </c>
    </row>
    <row r="15754" spans="1:15" x14ac:dyDescent="0.3">
      <c r="A15754" t="str">
        <f xml:space="preserve"> _xlfn.XLOOKUP(H15754, 'Customers'!B:B, 'Customers'!A:A)</f>
        <v>CUST_101</v>
      </c>
      <c r="B15754" t="str">
        <f>_xlfn.XLOOKUP(L15754, Products!C:C, Products!A:A)</f>
        <v>PROD_1</v>
      </c>
      <c r="C15754">
        <v>15753</v>
      </c>
      <c r="D15754" s="2" t="s">
        <v>1112</v>
      </c>
      <c r="E15754">
        <f>YEAR(Orders[[#This Row],[Order_Date]])</f>
        <v>2023</v>
      </c>
      <c r="F15754">
        <f>MONTH(Orders[[#This Row],[Order_Date]])</f>
        <v>12</v>
      </c>
      <c r="G15754" s="2" t="s">
        <v>837</v>
      </c>
      <c r="H15754" t="s">
        <v>317</v>
      </c>
      <c r="I15754" t="s">
        <v>14</v>
      </c>
      <c r="J15754" t="s">
        <v>22</v>
      </c>
      <c r="K15754" t="s">
        <v>16</v>
      </c>
      <c r="L15754" t="s">
        <v>17</v>
      </c>
      <c r="M15754" s="1">
        <v>868.32</v>
      </c>
      <c r="N15754" s="1">
        <v>33.67</v>
      </c>
      <c r="O15754">
        <v>0.13</v>
      </c>
    </row>
    <row r="15755" spans="1:15" x14ac:dyDescent="0.3">
      <c r="A15755" t="str">
        <f xml:space="preserve"> _xlfn.XLOOKUP(H15755, 'Customers'!B:B, 'Customers'!A:A)</f>
        <v>CUST_753</v>
      </c>
      <c r="B15755" t="str">
        <f>_xlfn.XLOOKUP(L15755, Products!C:C, Products!A:A)</f>
        <v>PROD_4</v>
      </c>
      <c r="C15755">
        <v>15754</v>
      </c>
      <c r="D15755" s="2" t="s">
        <v>1026</v>
      </c>
      <c r="E15755">
        <f>YEAR(Orders[[#This Row],[Order_Date]])</f>
        <v>2022</v>
      </c>
      <c r="F15755">
        <f>MONTH(Orders[[#This Row],[Order_Date]])</f>
        <v>12</v>
      </c>
      <c r="G15755" s="2" t="s">
        <v>579</v>
      </c>
      <c r="H15755" t="s">
        <v>1499</v>
      </c>
      <c r="I15755" t="s">
        <v>32</v>
      </c>
      <c r="J15755" t="s">
        <v>22</v>
      </c>
      <c r="K15755" t="s">
        <v>34</v>
      </c>
      <c r="L15755" t="s">
        <v>35</v>
      </c>
      <c r="M15755" s="1">
        <v>3017.33</v>
      </c>
      <c r="N15755" s="1">
        <v>398.72</v>
      </c>
      <c r="O15755">
        <v>7.0000000000000007E-2</v>
      </c>
    </row>
    <row r="15756" spans="1:15" x14ac:dyDescent="0.3">
      <c r="A15756" t="str">
        <f xml:space="preserve"> _xlfn.XLOOKUP(H15756, 'Customers'!B:B, 'Customers'!A:A)</f>
        <v>CUST_249</v>
      </c>
      <c r="B15756" t="str">
        <f>_xlfn.XLOOKUP(L15756, Products!C:C, Products!A:A)</f>
        <v>PROD_8</v>
      </c>
      <c r="C15756">
        <v>15755</v>
      </c>
      <c r="D15756" s="2" t="s">
        <v>24</v>
      </c>
      <c r="E15756">
        <f>YEAR(Orders[[#This Row],[Order_Date]])</f>
        <v>2023</v>
      </c>
      <c r="F15756">
        <f>MONTH(Orders[[#This Row],[Order_Date]])</f>
        <v>1</v>
      </c>
      <c r="G15756" s="2" t="s">
        <v>612</v>
      </c>
      <c r="H15756" t="s">
        <v>683</v>
      </c>
      <c r="I15756" t="s">
        <v>32</v>
      </c>
      <c r="J15756" t="s">
        <v>65</v>
      </c>
      <c r="K15756" t="s">
        <v>27</v>
      </c>
      <c r="L15756" t="s">
        <v>73</v>
      </c>
      <c r="M15756" s="1">
        <v>4790.67</v>
      </c>
      <c r="N15756" s="1">
        <v>920.15</v>
      </c>
      <c r="O15756">
        <v>0.09</v>
      </c>
    </row>
    <row r="15757" spans="1:15" x14ac:dyDescent="0.3">
      <c r="A15757" t="str">
        <f xml:space="preserve"> _xlfn.XLOOKUP(H15757, 'Customers'!B:B, 'Customers'!A:A)</f>
        <v>CUST_617</v>
      </c>
      <c r="B15757" t="str">
        <f>_xlfn.XLOOKUP(L15757, Products!C:C, Products!A:A)</f>
        <v>PROD_1</v>
      </c>
      <c r="C15757">
        <v>15756</v>
      </c>
      <c r="D15757" s="2" t="s">
        <v>751</v>
      </c>
      <c r="E15757">
        <f>YEAR(Orders[[#This Row],[Order_Date]])</f>
        <v>2022</v>
      </c>
      <c r="F15757">
        <f>MONTH(Orders[[#This Row],[Order_Date]])</f>
        <v>7</v>
      </c>
      <c r="G15757" s="2" t="s">
        <v>522</v>
      </c>
      <c r="H15757" t="s">
        <v>1336</v>
      </c>
      <c r="I15757" t="s">
        <v>21</v>
      </c>
      <c r="J15757" t="s">
        <v>65</v>
      </c>
      <c r="K15757" t="s">
        <v>16</v>
      </c>
      <c r="L15757" t="s">
        <v>17</v>
      </c>
      <c r="M15757" s="1">
        <v>9031.1</v>
      </c>
      <c r="N15757" s="1">
        <v>-546.55999999999995</v>
      </c>
      <c r="O15757">
        <v>0.09</v>
      </c>
    </row>
    <row r="15758" spans="1:15" x14ac:dyDescent="0.3">
      <c r="A15758" t="str">
        <f xml:space="preserve"> _xlfn.XLOOKUP(H15758, 'Customers'!B:B, 'Customers'!A:A)</f>
        <v>CUST_598</v>
      </c>
      <c r="B15758" t="str">
        <f>_xlfn.XLOOKUP(L15758, Products!C:C, Products!A:A)</f>
        <v>PROD_1</v>
      </c>
      <c r="C15758">
        <v>15757</v>
      </c>
      <c r="D15758" s="2" t="s">
        <v>863</v>
      </c>
      <c r="E15758">
        <f>YEAR(Orders[[#This Row],[Order_Date]])</f>
        <v>2022</v>
      </c>
      <c r="F15758">
        <f>MONTH(Orders[[#This Row],[Order_Date]])</f>
        <v>9</v>
      </c>
      <c r="G15758" s="2" t="s">
        <v>728</v>
      </c>
      <c r="H15758" t="s">
        <v>1308</v>
      </c>
      <c r="I15758" t="s">
        <v>21</v>
      </c>
      <c r="J15758" t="s">
        <v>15</v>
      </c>
      <c r="K15758" t="s">
        <v>27</v>
      </c>
      <c r="L15758" t="s">
        <v>17</v>
      </c>
      <c r="M15758" s="1">
        <v>9312.76</v>
      </c>
      <c r="N15758" s="1">
        <v>917.23</v>
      </c>
      <c r="O15758">
        <v>0.12</v>
      </c>
    </row>
    <row r="15759" spans="1:15" x14ac:dyDescent="0.3">
      <c r="A15759" t="str">
        <f xml:space="preserve"> _xlfn.XLOOKUP(H15759, 'Customers'!B:B, 'Customers'!A:A)</f>
        <v>CUST_661</v>
      </c>
      <c r="B15759" t="str">
        <f>_xlfn.XLOOKUP(L15759, Products!C:C, Products!A:A)</f>
        <v>PROD_7</v>
      </c>
      <c r="C15759">
        <v>15758</v>
      </c>
      <c r="D15759" s="2" t="s">
        <v>454</v>
      </c>
      <c r="E15759">
        <f>YEAR(Orders[[#This Row],[Order_Date]])</f>
        <v>2023</v>
      </c>
      <c r="F15759">
        <f>MONTH(Orders[[#This Row],[Order_Date]])</f>
        <v>4</v>
      </c>
      <c r="G15759" s="2" t="s">
        <v>398</v>
      </c>
      <c r="H15759" t="s">
        <v>1390</v>
      </c>
      <c r="I15759" t="s">
        <v>32</v>
      </c>
      <c r="J15759" t="s">
        <v>22</v>
      </c>
      <c r="K15759" t="s">
        <v>16</v>
      </c>
      <c r="L15759" t="s">
        <v>66</v>
      </c>
      <c r="M15759" s="1">
        <v>5800.86</v>
      </c>
      <c r="N15759" s="1">
        <v>103.81</v>
      </c>
      <c r="O15759">
        <v>0.14000000000000001</v>
      </c>
    </row>
    <row r="15760" spans="1:15" x14ac:dyDescent="0.3">
      <c r="A15760" t="str">
        <f xml:space="preserve"> _xlfn.XLOOKUP(H15760, 'Customers'!B:B, 'Customers'!A:A)</f>
        <v>CUST_926</v>
      </c>
      <c r="B15760" t="str">
        <f>_xlfn.XLOOKUP(L15760, Products!C:C, Products!A:A)</f>
        <v>PROD_4</v>
      </c>
      <c r="C15760">
        <v>15759</v>
      </c>
      <c r="D15760" s="2" t="s">
        <v>827</v>
      </c>
      <c r="E15760">
        <f>YEAR(Orders[[#This Row],[Order_Date]])</f>
        <v>2023</v>
      </c>
      <c r="F15760">
        <f>MONTH(Orders[[#This Row],[Order_Date]])</f>
        <v>4</v>
      </c>
      <c r="G15760" s="2" t="s">
        <v>716</v>
      </c>
      <c r="H15760" t="s">
        <v>1686</v>
      </c>
      <c r="I15760" t="s">
        <v>21</v>
      </c>
      <c r="J15760" t="s">
        <v>33</v>
      </c>
      <c r="K15760" t="s">
        <v>34</v>
      </c>
      <c r="L15760" t="s">
        <v>35</v>
      </c>
      <c r="M15760" s="1">
        <v>9209</v>
      </c>
      <c r="N15760" s="1">
        <v>1975.93</v>
      </c>
      <c r="O15760">
        <v>0.12</v>
      </c>
    </row>
    <row r="15761" spans="1:15" x14ac:dyDescent="0.3">
      <c r="A15761" t="str">
        <f xml:space="preserve"> _xlfn.XLOOKUP(H15761, 'Customers'!B:B, 'Customers'!A:A)</f>
        <v>CUST_593</v>
      </c>
      <c r="B15761" t="str">
        <f>_xlfn.XLOOKUP(L15761, Products!C:C, Products!A:A)</f>
        <v>PROD_6</v>
      </c>
      <c r="C15761">
        <v>15760</v>
      </c>
      <c r="D15761" s="2" t="s">
        <v>1411</v>
      </c>
      <c r="E15761">
        <f>YEAR(Orders[[#This Row],[Order_Date]])</f>
        <v>2023</v>
      </c>
      <c r="F15761">
        <f>MONTH(Orders[[#This Row],[Order_Date]])</f>
        <v>12</v>
      </c>
      <c r="G15761" s="2" t="s">
        <v>1008</v>
      </c>
      <c r="H15761" t="s">
        <v>1300</v>
      </c>
      <c r="I15761" t="s">
        <v>32</v>
      </c>
      <c r="J15761" t="s">
        <v>22</v>
      </c>
      <c r="K15761" t="s">
        <v>34</v>
      </c>
      <c r="L15761" t="s">
        <v>52</v>
      </c>
      <c r="M15761" s="1">
        <v>7422.11</v>
      </c>
      <c r="N15761" s="1">
        <v>2202.64</v>
      </c>
      <c r="O15761">
        <v>0.11</v>
      </c>
    </row>
    <row r="15762" spans="1:15" x14ac:dyDescent="0.3">
      <c r="A15762" t="str">
        <f xml:space="preserve"> _xlfn.XLOOKUP(H15762, 'Customers'!B:B, 'Customers'!A:A)</f>
        <v>CUST_984</v>
      </c>
      <c r="B15762" t="str">
        <f>_xlfn.XLOOKUP(L15762, Products!C:C, Products!A:A)</f>
        <v>PROD_4</v>
      </c>
      <c r="C15762">
        <v>15761</v>
      </c>
      <c r="D15762" s="2" t="s">
        <v>373</v>
      </c>
      <c r="E15762">
        <f>YEAR(Orders[[#This Row],[Order_Date]])</f>
        <v>2022</v>
      </c>
      <c r="F15762">
        <f>MONTH(Orders[[#This Row],[Order_Date]])</f>
        <v>3</v>
      </c>
      <c r="G15762" s="2" t="s">
        <v>603</v>
      </c>
      <c r="H15762" t="s">
        <v>1747</v>
      </c>
      <c r="I15762" t="s">
        <v>32</v>
      </c>
      <c r="J15762" t="s">
        <v>65</v>
      </c>
      <c r="K15762" t="s">
        <v>34</v>
      </c>
      <c r="L15762" t="s">
        <v>35</v>
      </c>
      <c r="M15762" s="1">
        <v>9108.85</v>
      </c>
      <c r="N15762" s="1">
        <v>-21.43</v>
      </c>
      <c r="O15762">
        <v>0.01</v>
      </c>
    </row>
    <row r="15763" spans="1:15" x14ac:dyDescent="0.3">
      <c r="A15763" t="str">
        <f xml:space="preserve"> _xlfn.XLOOKUP(H15763, 'Customers'!B:B, 'Customers'!A:A)</f>
        <v>CUST_40</v>
      </c>
      <c r="B15763" t="str">
        <f>_xlfn.XLOOKUP(L15763, Products!C:C, Products!A:A)</f>
        <v>PROD_6</v>
      </c>
      <c r="C15763">
        <v>15762</v>
      </c>
      <c r="D15763" s="2" t="s">
        <v>262</v>
      </c>
      <c r="E15763">
        <f>YEAR(Orders[[#This Row],[Order_Date]])</f>
        <v>2023</v>
      </c>
      <c r="F15763">
        <f>MONTH(Orders[[#This Row],[Order_Date]])</f>
        <v>2</v>
      </c>
      <c r="G15763" s="2" t="s">
        <v>504</v>
      </c>
      <c r="H15763" t="s">
        <v>147</v>
      </c>
      <c r="I15763" t="s">
        <v>32</v>
      </c>
      <c r="J15763" t="s">
        <v>33</v>
      </c>
      <c r="K15763" t="s">
        <v>34</v>
      </c>
      <c r="L15763" t="s">
        <v>52</v>
      </c>
      <c r="M15763" s="1">
        <v>6203.46</v>
      </c>
      <c r="N15763" s="1">
        <v>1441.95</v>
      </c>
      <c r="O15763">
        <v>0.28000000000000003</v>
      </c>
    </row>
    <row r="15764" spans="1:15" x14ac:dyDescent="0.3">
      <c r="A15764" t="str">
        <f xml:space="preserve"> _xlfn.XLOOKUP(H15764, 'Customers'!B:B, 'Customers'!A:A)</f>
        <v>CUST_709</v>
      </c>
      <c r="B15764" t="str">
        <f>_xlfn.XLOOKUP(L15764, Products!C:C, Products!A:A)</f>
        <v>PROD_6</v>
      </c>
      <c r="C15764">
        <v>15763</v>
      </c>
      <c r="D15764" s="2" t="s">
        <v>302</v>
      </c>
      <c r="E15764">
        <f>YEAR(Orders[[#This Row],[Order_Date]])</f>
        <v>2023</v>
      </c>
      <c r="F15764">
        <f>MONTH(Orders[[#This Row],[Order_Date]])</f>
        <v>8</v>
      </c>
      <c r="G15764" s="2" t="s">
        <v>1628</v>
      </c>
      <c r="H15764" t="s">
        <v>1448</v>
      </c>
      <c r="I15764" t="s">
        <v>32</v>
      </c>
      <c r="J15764" t="s">
        <v>65</v>
      </c>
      <c r="K15764" t="s">
        <v>34</v>
      </c>
      <c r="L15764" t="s">
        <v>52</v>
      </c>
      <c r="M15764" s="1">
        <v>2172.17</v>
      </c>
      <c r="N15764" s="1">
        <v>77.569999999999993</v>
      </c>
      <c r="O15764">
        <v>0.2</v>
      </c>
    </row>
    <row r="15765" spans="1:15" x14ac:dyDescent="0.3">
      <c r="A15765" t="str">
        <f xml:space="preserve"> _xlfn.XLOOKUP(H15765, 'Customers'!B:B, 'Customers'!A:A)</f>
        <v>CUST_129</v>
      </c>
      <c r="B15765" t="str">
        <f>_xlfn.XLOOKUP(L15765, Products!C:C, Products!A:A)</f>
        <v>PROD_1</v>
      </c>
      <c r="C15765">
        <v>15764</v>
      </c>
      <c r="D15765" s="2" t="s">
        <v>396</v>
      </c>
      <c r="E15765">
        <f>YEAR(Orders[[#This Row],[Order_Date]])</f>
        <v>2023</v>
      </c>
      <c r="F15765">
        <f>MONTH(Orders[[#This Row],[Order_Date]])</f>
        <v>1</v>
      </c>
      <c r="G15765" s="2" t="s">
        <v>939</v>
      </c>
      <c r="H15765" t="s">
        <v>399</v>
      </c>
      <c r="I15765" t="s">
        <v>14</v>
      </c>
      <c r="J15765" t="s">
        <v>65</v>
      </c>
      <c r="K15765" t="s">
        <v>27</v>
      </c>
      <c r="L15765" t="s">
        <v>17</v>
      </c>
      <c r="M15765" s="1">
        <v>9958.58</v>
      </c>
      <c r="N15765" s="1">
        <v>748.56</v>
      </c>
      <c r="O15765">
        <v>0.2</v>
      </c>
    </row>
    <row r="15766" spans="1:15" x14ac:dyDescent="0.3">
      <c r="A15766" t="str">
        <f xml:space="preserve"> _xlfn.XLOOKUP(H15766, 'Customers'!B:B, 'Customers'!A:A)</f>
        <v>CUST_969</v>
      </c>
      <c r="B15766" t="str">
        <f>_xlfn.XLOOKUP(L15766, Products!C:C, Products!A:A)</f>
        <v>PROD_3</v>
      </c>
      <c r="C15766">
        <v>15765</v>
      </c>
      <c r="D15766" s="2" t="s">
        <v>1325</v>
      </c>
      <c r="E15766">
        <f>YEAR(Orders[[#This Row],[Order_Date]])</f>
        <v>2022</v>
      </c>
      <c r="F15766">
        <f>MONTH(Orders[[#This Row],[Order_Date]])</f>
        <v>1</v>
      </c>
      <c r="G15766" s="2" t="s">
        <v>1615</v>
      </c>
      <c r="H15766" t="s">
        <v>1731</v>
      </c>
      <c r="I15766" t="s">
        <v>21</v>
      </c>
      <c r="J15766" t="s">
        <v>65</v>
      </c>
      <c r="K15766" t="s">
        <v>27</v>
      </c>
      <c r="L15766" t="s">
        <v>28</v>
      </c>
      <c r="M15766" s="1">
        <v>4611.67</v>
      </c>
      <c r="N15766" s="1">
        <v>386.36</v>
      </c>
      <c r="O15766">
        <v>0</v>
      </c>
    </row>
    <row r="15767" spans="1:15" x14ac:dyDescent="0.3">
      <c r="A15767" t="str">
        <f xml:space="preserve"> _xlfn.XLOOKUP(H15767, 'Customers'!B:B, 'Customers'!A:A)</f>
        <v>CUST_89</v>
      </c>
      <c r="B15767" t="str">
        <f>_xlfn.XLOOKUP(L15767, Products!C:C, Products!A:A)</f>
        <v>PROD_5</v>
      </c>
      <c r="C15767">
        <v>15766</v>
      </c>
      <c r="D15767" s="2" t="s">
        <v>292</v>
      </c>
      <c r="E15767">
        <f>YEAR(Orders[[#This Row],[Order_Date]])</f>
        <v>2023</v>
      </c>
      <c r="F15767">
        <f>MONTH(Orders[[#This Row],[Order_Date]])</f>
        <v>7</v>
      </c>
      <c r="G15767" s="2" t="s">
        <v>480</v>
      </c>
      <c r="H15767" t="s">
        <v>285</v>
      </c>
      <c r="I15767" t="s">
        <v>32</v>
      </c>
      <c r="J15767" t="s">
        <v>15</v>
      </c>
      <c r="K15767" t="s">
        <v>34</v>
      </c>
      <c r="L15767" t="s">
        <v>39</v>
      </c>
      <c r="M15767" s="1">
        <v>7624.19</v>
      </c>
      <c r="N15767" s="1">
        <v>414.03</v>
      </c>
      <c r="O15767">
        <v>0</v>
      </c>
    </row>
    <row r="15768" spans="1:15" x14ac:dyDescent="0.3">
      <c r="A15768" t="str">
        <f xml:space="preserve"> _xlfn.XLOOKUP(H15768, 'Customers'!B:B, 'Customers'!A:A)</f>
        <v>CUST_759</v>
      </c>
      <c r="B15768" t="str">
        <f>_xlfn.XLOOKUP(L15768, Products!C:C, Products!A:A)</f>
        <v>PROD_3</v>
      </c>
      <c r="C15768">
        <v>15767</v>
      </c>
      <c r="D15768" s="2" t="s">
        <v>1409</v>
      </c>
      <c r="E15768">
        <f>YEAR(Orders[[#This Row],[Order_Date]])</f>
        <v>2022</v>
      </c>
      <c r="F15768">
        <f>MONTH(Orders[[#This Row],[Order_Date]])</f>
        <v>5</v>
      </c>
      <c r="G15768" s="2" t="s">
        <v>649</v>
      </c>
      <c r="H15768" t="s">
        <v>1505</v>
      </c>
      <c r="I15768" t="s">
        <v>14</v>
      </c>
      <c r="J15768" t="s">
        <v>33</v>
      </c>
      <c r="K15768" t="s">
        <v>27</v>
      </c>
      <c r="L15768" t="s">
        <v>28</v>
      </c>
      <c r="M15768" s="1">
        <v>2017.52</v>
      </c>
      <c r="N15768" s="1">
        <v>491.17</v>
      </c>
      <c r="O15768">
        <v>0.3</v>
      </c>
    </row>
    <row r="15769" spans="1:15" x14ac:dyDescent="0.3">
      <c r="A15769" t="str">
        <f xml:space="preserve"> _xlfn.XLOOKUP(H15769, 'Customers'!B:B, 'Customers'!A:A)</f>
        <v>CUST_476</v>
      </c>
      <c r="B15769" t="str">
        <f>_xlfn.XLOOKUP(L15769, Products!C:C, Products!A:A)</f>
        <v>PROD_8</v>
      </c>
      <c r="C15769">
        <v>15768</v>
      </c>
      <c r="D15769" s="2" t="s">
        <v>1638</v>
      </c>
      <c r="E15769">
        <f>YEAR(Orders[[#This Row],[Order_Date]])</f>
        <v>2023</v>
      </c>
      <c r="F15769">
        <f>MONTH(Orders[[#This Row],[Order_Date]])</f>
        <v>1</v>
      </c>
      <c r="G15769" s="2" t="s">
        <v>641</v>
      </c>
      <c r="H15769" t="s">
        <v>1114</v>
      </c>
      <c r="I15769" t="s">
        <v>14</v>
      </c>
      <c r="J15769" t="s">
        <v>22</v>
      </c>
      <c r="K15769" t="s">
        <v>27</v>
      </c>
      <c r="L15769" t="s">
        <v>73</v>
      </c>
      <c r="M15769" s="1">
        <v>8048.86</v>
      </c>
      <c r="N15769" s="1">
        <v>-161.06</v>
      </c>
      <c r="O15769">
        <v>0.18</v>
      </c>
    </row>
    <row r="15770" spans="1:15" x14ac:dyDescent="0.3">
      <c r="A15770" t="str">
        <f xml:space="preserve"> _xlfn.XLOOKUP(H15770, 'Customers'!B:B, 'Customers'!A:A)</f>
        <v>CUST_791</v>
      </c>
      <c r="B15770" t="str">
        <f>_xlfn.XLOOKUP(L15770, Products!C:C, Products!A:A)</f>
        <v>PROD_5</v>
      </c>
      <c r="C15770">
        <v>15769</v>
      </c>
      <c r="D15770" s="2" t="s">
        <v>316</v>
      </c>
      <c r="E15770">
        <f>YEAR(Orders[[#This Row],[Order_Date]])</f>
        <v>2022</v>
      </c>
      <c r="F15770">
        <f>MONTH(Orders[[#This Row],[Order_Date]])</f>
        <v>9</v>
      </c>
      <c r="G15770" s="2" t="s">
        <v>1166</v>
      </c>
      <c r="H15770" t="s">
        <v>1539</v>
      </c>
      <c r="I15770" t="s">
        <v>32</v>
      </c>
      <c r="J15770" t="s">
        <v>15</v>
      </c>
      <c r="K15770" t="s">
        <v>34</v>
      </c>
      <c r="L15770" t="s">
        <v>39</v>
      </c>
      <c r="M15770" s="1">
        <v>2759.06</v>
      </c>
      <c r="N15770" s="1">
        <v>809.98</v>
      </c>
      <c r="O15770">
        <v>0.2</v>
      </c>
    </row>
    <row r="15771" spans="1:15" x14ac:dyDescent="0.3">
      <c r="A15771" t="str">
        <f xml:space="preserve"> _xlfn.XLOOKUP(H15771, 'Customers'!B:B, 'Customers'!A:A)</f>
        <v>CUST_231</v>
      </c>
      <c r="B15771" t="str">
        <f>_xlfn.XLOOKUP(L15771, Products!C:C, Products!A:A)</f>
        <v>PROD_8</v>
      </c>
      <c r="C15771">
        <v>15770</v>
      </c>
      <c r="D15771" s="2" t="s">
        <v>313</v>
      </c>
      <c r="E15771">
        <f>YEAR(Orders[[#This Row],[Order_Date]])</f>
        <v>2023</v>
      </c>
      <c r="F15771">
        <f>MONTH(Orders[[#This Row],[Order_Date]])</f>
        <v>7</v>
      </c>
      <c r="G15771" s="2" t="s">
        <v>545</v>
      </c>
      <c r="H15771" t="s">
        <v>645</v>
      </c>
      <c r="I15771" t="s">
        <v>14</v>
      </c>
      <c r="J15771" t="s">
        <v>65</v>
      </c>
      <c r="K15771" t="s">
        <v>27</v>
      </c>
      <c r="L15771" t="s">
        <v>73</v>
      </c>
      <c r="M15771" s="1">
        <v>8836.5</v>
      </c>
      <c r="N15771" s="1">
        <v>502.32</v>
      </c>
      <c r="O15771">
        <v>0.11</v>
      </c>
    </row>
    <row r="15772" spans="1:15" x14ac:dyDescent="0.3">
      <c r="A15772" t="str">
        <f xml:space="preserve"> _xlfn.XLOOKUP(H15772, 'Customers'!B:B, 'Customers'!A:A)</f>
        <v>CUST_373</v>
      </c>
      <c r="B15772" t="str">
        <f>_xlfn.XLOOKUP(L15772, Products!C:C, Products!A:A)</f>
        <v>PROD_6</v>
      </c>
      <c r="C15772">
        <v>15771</v>
      </c>
      <c r="D15772" s="2" t="s">
        <v>1411</v>
      </c>
      <c r="E15772">
        <f>YEAR(Orders[[#This Row],[Order_Date]])</f>
        <v>2023</v>
      </c>
      <c r="F15772">
        <f>MONTH(Orders[[#This Row],[Order_Date]])</f>
        <v>12</v>
      </c>
      <c r="G15772" s="2" t="s">
        <v>75</v>
      </c>
      <c r="H15772" t="s">
        <v>929</v>
      </c>
      <c r="I15772" t="s">
        <v>32</v>
      </c>
      <c r="J15772" t="s">
        <v>15</v>
      </c>
      <c r="K15772" t="s">
        <v>34</v>
      </c>
      <c r="L15772" t="s">
        <v>52</v>
      </c>
      <c r="M15772" s="1">
        <v>1484.08</v>
      </c>
      <c r="N15772" s="1">
        <v>276.36</v>
      </c>
      <c r="O15772">
        <v>0.28999999999999998</v>
      </c>
    </row>
    <row r="15773" spans="1:15" x14ac:dyDescent="0.3">
      <c r="A15773" t="str">
        <f xml:space="preserve"> _xlfn.XLOOKUP(H15773, 'Customers'!B:B, 'Customers'!A:A)</f>
        <v>CUST_174</v>
      </c>
      <c r="B15773" t="str">
        <f>_xlfn.XLOOKUP(L15773, Products!C:C, Products!A:A)</f>
        <v>PROD_3</v>
      </c>
      <c r="C15773">
        <v>15772</v>
      </c>
      <c r="D15773" s="2" t="s">
        <v>799</v>
      </c>
      <c r="E15773">
        <f>YEAR(Orders[[#This Row],[Order_Date]])</f>
        <v>2023</v>
      </c>
      <c r="F15773">
        <f>MONTH(Orders[[#This Row],[Order_Date]])</f>
        <v>10</v>
      </c>
      <c r="G15773" s="2" t="s">
        <v>841</v>
      </c>
      <c r="H15773" t="s">
        <v>510</v>
      </c>
      <c r="I15773" t="s">
        <v>32</v>
      </c>
      <c r="J15773" t="s">
        <v>33</v>
      </c>
      <c r="K15773" t="s">
        <v>27</v>
      </c>
      <c r="L15773" t="s">
        <v>28</v>
      </c>
      <c r="M15773" s="1">
        <v>7691.28</v>
      </c>
      <c r="N15773" s="1">
        <v>948.8</v>
      </c>
      <c r="O15773">
        <v>0.16</v>
      </c>
    </row>
    <row r="15774" spans="1:15" x14ac:dyDescent="0.3">
      <c r="A15774" t="str">
        <f xml:space="preserve"> _xlfn.XLOOKUP(H15774, 'Customers'!B:B, 'Customers'!A:A)</f>
        <v>CUST_423</v>
      </c>
      <c r="B15774" t="str">
        <f>_xlfn.XLOOKUP(L15774, Products!C:C, Products!A:A)</f>
        <v>PROD_1</v>
      </c>
      <c r="C15774">
        <v>15773</v>
      </c>
      <c r="D15774" s="2" t="s">
        <v>324</v>
      </c>
      <c r="E15774">
        <f>YEAR(Orders[[#This Row],[Order_Date]])</f>
        <v>2022</v>
      </c>
      <c r="F15774">
        <f>MONTH(Orders[[#This Row],[Order_Date]])</f>
        <v>8</v>
      </c>
      <c r="G15774" s="2" t="s">
        <v>761</v>
      </c>
      <c r="H15774" t="s">
        <v>1027</v>
      </c>
      <c r="I15774" t="s">
        <v>32</v>
      </c>
      <c r="J15774" t="s">
        <v>65</v>
      </c>
      <c r="K15774" t="s">
        <v>16</v>
      </c>
      <c r="L15774" t="s">
        <v>17</v>
      </c>
      <c r="M15774" s="1">
        <v>3218.74</v>
      </c>
      <c r="N15774" s="1">
        <v>604.66999999999996</v>
      </c>
      <c r="O15774">
        <v>0.17</v>
      </c>
    </row>
    <row r="15775" spans="1:15" x14ac:dyDescent="0.3">
      <c r="A15775" t="str">
        <f xml:space="preserve"> _xlfn.XLOOKUP(H15775, 'Customers'!B:B, 'Customers'!A:A)</f>
        <v>CUST_814</v>
      </c>
      <c r="B15775" t="str">
        <f>_xlfn.XLOOKUP(L15775, Products!C:C, Products!A:A)</f>
        <v>PROD_5</v>
      </c>
      <c r="C15775">
        <v>15774</v>
      </c>
      <c r="D15775" s="2" t="s">
        <v>124</v>
      </c>
      <c r="E15775">
        <f>YEAR(Orders[[#This Row],[Order_Date]])</f>
        <v>2023</v>
      </c>
      <c r="F15775">
        <f>MONTH(Orders[[#This Row],[Order_Date]])</f>
        <v>1</v>
      </c>
      <c r="G15775" s="2" t="s">
        <v>489</v>
      </c>
      <c r="H15775" t="s">
        <v>1564</v>
      </c>
      <c r="I15775" t="s">
        <v>21</v>
      </c>
      <c r="J15775" t="s">
        <v>22</v>
      </c>
      <c r="K15775" t="s">
        <v>34</v>
      </c>
      <c r="L15775" t="s">
        <v>39</v>
      </c>
      <c r="M15775" s="1">
        <v>6512.67</v>
      </c>
      <c r="N15775" s="1">
        <v>1093.94</v>
      </c>
      <c r="O15775">
        <v>0.26</v>
      </c>
    </row>
    <row r="15776" spans="1:15" x14ac:dyDescent="0.3">
      <c r="A15776" t="str">
        <f xml:space="preserve"> _xlfn.XLOOKUP(H15776, 'Customers'!B:B, 'Customers'!A:A)</f>
        <v>CUST_223</v>
      </c>
      <c r="B15776" t="str">
        <f>_xlfn.XLOOKUP(L15776, Products!C:C, Products!A:A)</f>
        <v>PROD_8</v>
      </c>
      <c r="C15776">
        <v>15775</v>
      </c>
      <c r="D15776" s="2" t="s">
        <v>492</v>
      </c>
      <c r="E15776">
        <f>YEAR(Orders[[#This Row],[Order_Date]])</f>
        <v>2022</v>
      </c>
      <c r="F15776">
        <f>MONTH(Orders[[#This Row],[Order_Date]])</f>
        <v>7</v>
      </c>
      <c r="G15776" s="2" t="s">
        <v>786</v>
      </c>
      <c r="H15776" t="s">
        <v>624</v>
      </c>
      <c r="I15776" t="s">
        <v>32</v>
      </c>
      <c r="J15776" t="s">
        <v>22</v>
      </c>
      <c r="K15776" t="s">
        <v>27</v>
      </c>
      <c r="L15776" t="s">
        <v>73</v>
      </c>
      <c r="M15776" s="1">
        <v>8976.57</v>
      </c>
      <c r="N15776" s="1">
        <v>2537.66</v>
      </c>
      <c r="O15776">
        <v>7.0000000000000007E-2</v>
      </c>
    </row>
    <row r="15777" spans="1:15" x14ac:dyDescent="0.3">
      <c r="A15777" t="str">
        <f xml:space="preserve"> _xlfn.XLOOKUP(H15777, 'Customers'!B:B, 'Customers'!A:A)</f>
        <v>CUST_936</v>
      </c>
      <c r="B15777" t="str">
        <f>_xlfn.XLOOKUP(L15777, Products!C:C, Products!A:A)</f>
        <v>PROD_8</v>
      </c>
      <c r="C15777">
        <v>15776</v>
      </c>
      <c r="D15777" s="2" t="s">
        <v>492</v>
      </c>
      <c r="E15777">
        <f>YEAR(Orders[[#This Row],[Order_Date]])</f>
        <v>2022</v>
      </c>
      <c r="F15777">
        <f>MONTH(Orders[[#This Row],[Order_Date]])</f>
        <v>7</v>
      </c>
      <c r="G15777" s="2" t="s">
        <v>296</v>
      </c>
      <c r="H15777" t="s">
        <v>1696</v>
      </c>
      <c r="I15777" t="s">
        <v>14</v>
      </c>
      <c r="J15777" t="s">
        <v>15</v>
      </c>
      <c r="K15777" t="s">
        <v>27</v>
      </c>
      <c r="L15777" t="s">
        <v>73</v>
      </c>
      <c r="M15777" s="1">
        <v>1971.06</v>
      </c>
      <c r="N15777" s="1">
        <v>420.87</v>
      </c>
      <c r="O15777">
        <v>0.13</v>
      </c>
    </row>
    <row r="15778" spans="1:15" x14ac:dyDescent="0.3">
      <c r="A15778" t="str">
        <f xml:space="preserve"> _xlfn.XLOOKUP(H15778, 'Customers'!B:B, 'Customers'!A:A)</f>
        <v>CUST_323</v>
      </c>
      <c r="B15778" t="str">
        <f>_xlfn.XLOOKUP(L15778, Products!C:C, Products!A:A)</f>
        <v>PROD_1</v>
      </c>
      <c r="C15778">
        <v>15777</v>
      </c>
      <c r="D15778" s="2" t="s">
        <v>666</v>
      </c>
      <c r="E15778">
        <f>YEAR(Orders[[#This Row],[Order_Date]])</f>
        <v>2023</v>
      </c>
      <c r="F15778">
        <f>MONTH(Orders[[#This Row],[Order_Date]])</f>
        <v>2</v>
      </c>
      <c r="G15778" s="2" t="s">
        <v>847</v>
      </c>
      <c r="H15778" t="s">
        <v>842</v>
      </c>
      <c r="I15778" t="s">
        <v>32</v>
      </c>
      <c r="J15778" t="s">
        <v>65</v>
      </c>
      <c r="K15778" t="s">
        <v>16</v>
      </c>
      <c r="L15778" t="s">
        <v>17</v>
      </c>
      <c r="M15778" s="1">
        <v>3669.82</v>
      </c>
      <c r="N15778" s="1">
        <v>325.54000000000002</v>
      </c>
      <c r="O15778">
        <v>0.11</v>
      </c>
    </row>
    <row r="15779" spans="1:15" x14ac:dyDescent="0.3">
      <c r="A15779" t="str">
        <f xml:space="preserve"> _xlfn.XLOOKUP(H15779, 'Customers'!B:B, 'Customers'!A:A)</f>
        <v>CUST_274</v>
      </c>
      <c r="B15779" t="str">
        <f>_xlfn.XLOOKUP(L15779, Products!C:C, Products!A:A)</f>
        <v>PROD_3</v>
      </c>
      <c r="C15779">
        <v>15778</v>
      </c>
      <c r="D15779" s="2" t="s">
        <v>1109</v>
      </c>
      <c r="E15779">
        <f>YEAR(Orders[[#This Row],[Order_Date]])</f>
        <v>2023</v>
      </c>
      <c r="F15779">
        <f>MONTH(Orders[[#This Row],[Order_Date]])</f>
        <v>2</v>
      </c>
      <c r="G15779" s="2" t="s">
        <v>1271</v>
      </c>
      <c r="H15779" t="s">
        <v>735</v>
      </c>
      <c r="I15779" t="s">
        <v>14</v>
      </c>
      <c r="J15779" t="s">
        <v>22</v>
      </c>
      <c r="K15779" t="s">
        <v>27</v>
      </c>
      <c r="L15779" t="s">
        <v>28</v>
      </c>
      <c r="M15779" s="1">
        <v>8749.5499999999993</v>
      </c>
      <c r="N15779" s="1">
        <v>2355.84</v>
      </c>
      <c r="O15779">
        <v>0.19</v>
      </c>
    </row>
    <row r="15780" spans="1:15" x14ac:dyDescent="0.3">
      <c r="A15780" t="str">
        <f xml:space="preserve"> _xlfn.XLOOKUP(H15780, 'Customers'!B:B, 'Customers'!A:A)</f>
        <v>CUST_895</v>
      </c>
      <c r="B15780" t="str">
        <f>_xlfn.XLOOKUP(L15780, Products!C:C, Products!A:A)</f>
        <v>PROD_6</v>
      </c>
      <c r="C15780">
        <v>15779</v>
      </c>
      <c r="D15780" s="2" t="s">
        <v>1365</v>
      </c>
      <c r="E15780">
        <f>YEAR(Orders[[#This Row],[Order_Date]])</f>
        <v>2023</v>
      </c>
      <c r="F15780">
        <f>MONTH(Orders[[#This Row],[Order_Date]])</f>
        <v>5</v>
      </c>
      <c r="G15780" s="2" t="s">
        <v>400</v>
      </c>
      <c r="H15780" t="s">
        <v>1654</v>
      </c>
      <c r="I15780" t="s">
        <v>32</v>
      </c>
      <c r="J15780" t="s">
        <v>15</v>
      </c>
      <c r="K15780" t="s">
        <v>34</v>
      </c>
      <c r="L15780" t="s">
        <v>52</v>
      </c>
      <c r="M15780" s="1">
        <v>1936.91</v>
      </c>
      <c r="N15780" s="1">
        <v>-167.45</v>
      </c>
      <c r="O15780">
        <v>0.1</v>
      </c>
    </row>
    <row r="15781" spans="1:15" x14ac:dyDescent="0.3">
      <c r="A15781" t="str">
        <f xml:space="preserve"> _xlfn.XLOOKUP(H15781, 'Customers'!B:B, 'Customers'!A:A)</f>
        <v>CUST_706</v>
      </c>
      <c r="B15781" t="str">
        <f>_xlfn.XLOOKUP(L15781, Products!C:C, Products!A:A)</f>
        <v>PROD_5</v>
      </c>
      <c r="C15781">
        <v>15780</v>
      </c>
      <c r="D15781" s="2" t="s">
        <v>1570</v>
      </c>
      <c r="E15781">
        <f>YEAR(Orders[[#This Row],[Order_Date]])</f>
        <v>2022</v>
      </c>
      <c r="F15781">
        <f>MONTH(Orders[[#This Row],[Order_Date]])</f>
        <v>4</v>
      </c>
      <c r="G15781" s="2" t="s">
        <v>71</v>
      </c>
      <c r="H15781" t="s">
        <v>1445</v>
      </c>
      <c r="I15781" t="s">
        <v>21</v>
      </c>
      <c r="J15781" t="s">
        <v>33</v>
      </c>
      <c r="K15781" t="s">
        <v>34</v>
      </c>
      <c r="L15781" t="s">
        <v>39</v>
      </c>
      <c r="M15781" s="1">
        <v>7663.21</v>
      </c>
      <c r="N15781" s="1">
        <v>1461.53</v>
      </c>
      <c r="O15781">
        <v>0.1</v>
      </c>
    </row>
    <row r="15782" spans="1:15" x14ac:dyDescent="0.3">
      <c r="A15782" t="str">
        <f xml:space="preserve"> _xlfn.XLOOKUP(H15782, 'Customers'!B:B, 'Customers'!A:A)</f>
        <v>CUST_22</v>
      </c>
      <c r="B15782" t="str">
        <f>_xlfn.XLOOKUP(L15782, Products!C:C, Products!A:A)</f>
        <v>PROD_1</v>
      </c>
      <c r="C15782">
        <v>15781</v>
      </c>
      <c r="D15782" s="2" t="s">
        <v>119</v>
      </c>
      <c r="E15782">
        <f>YEAR(Orders[[#This Row],[Order_Date]])</f>
        <v>2022</v>
      </c>
      <c r="F15782">
        <f>MONTH(Orders[[#This Row],[Order_Date]])</f>
        <v>10</v>
      </c>
      <c r="G15782" s="2" t="s">
        <v>471</v>
      </c>
      <c r="H15782" t="s">
        <v>93</v>
      </c>
      <c r="I15782" t="s">
        <v>21</v>
      </c>
      <c r="J15782" t="s">
        <v>22</v>
      </c>
      <c r="K15782" t="s">
        <v>27</v>
      </c>
      <c r="L15782" t="s">
        <v>17</v>
      </c>
      <c r="M15782" s="1">
        <v>3834.19</v>
      </c>
      <c r="N15782" s="1">
        <v>360.77</v>
      </c>
      <c r="O15782">
        <v>0.19</v>
      </c>
    </row>
    <row r="15783" spans="1:15" x14ac:dyDescent="0.3">
      <c r="A15783" t="str">
        <f xml:space="preserve"> _xlfn.XLOOKUP(H15783, 'Customers'!B:B, 'Customers'!A:A)</f>
        <v>CUST_381</v>
      </c>
      <c r="B15783" t="str">
        <f>_xlfn.XLOOKUP(L15783, Products!C:C, Products!A:A)</f>
        <v>PROD_5</v>
      </c>
      <c r="C15783">
        <v>15782</v>
      </c>
      <c r="D15783" s="2" t="s">
        <v>847</v>
      </c>
      <c r="E15783">
        <f>YEAR(Orders[[#This Row],[Order_Date]])</f>
        <v>2023</v>
      </c>
      <c r="F15783">
        <f>MONTH(Orders[[#This Row],[Order_Date]])</f>
        <v>3</v>
      </c>
      <c r="G15783" s="2" t="s">
        <v>1000</v>
      </c>
      <c r="H15783" t="s">
        <v>946</v>
      </c>
      <c r="I15783" t="s">
        <v>21</v>
      </c>
      <c r="J15783" t="s">
        <v>65</v>
      </c>
      <c r="K15783" t="s">
        <v>34</v>
      </c>
      <c r="L15783" t="s">
        <v>39</v>
      </c>
      <c r="M15783" s="1">
        <v>7154.38</v>
      </c>
      <c r="N15783" s="1">
        <v>361.14</v>
      </c>
      <c r="O15783">
        <v>0.26</v>
      </c>
    </row>
    <row r="15784" spans="1:15" x14ac:dyDescent="0.3">
      <c r="A15784" t="str">
        <f xml:space="preserve"> _xlfn.XLOOKUP(H15784, 'Customers'!B:B, 'Customers'!A:A)</f>
        <v>CUST_569</v>
      </c>
      <c r="B15784" t="str">
        <f>_xlfn.XLOOKUP(L15784, Products!C:C, Products!A:A)</f>
        <v>PROD_4</v>
      </c>
      <c r="C15784">
        <v>15783</v>
      </c>
      <c r="D15784" s="2" t="s">
        <v>1136</v>
      </c>
      <c r="E15784">
        <f>YEAR(Orders[[#This Row],[Order_Date]])</f>
        <v>2023</v>
      </c>
      <c r="F15784">
        <f>MONTH(Orders[[#This Row],[Order_Date]])</f>
        <v>11</v>
      </c>
      <c r="G15784" s="2" t="s">
        <v>208</v>
      </c>
      <c r="H15784" t="s">
        <v>1263</v>
      </c>
      <c r="I15784" t="s">
        <v>21</v>
      </c>
      <c r="J15784" t="s">
        <v>15</v>
      </c>
      <c r="K15784" t="s">
        <v>34</v>
      </c>
      <c r="L15784" t="s">
        <v>35</v>
      </c>
      <c r="M15784" s="1">
        <v>6534.97</v>
      </c>
      <c r="N15784" s="1">
        <v>606.89</v>
      </c>
      <c r="O15784">
        <v>0.23</v>
      </c>
    </row>
    <row r="15785" spans="1:15" x14ac:dyDescent="0.3">
      <c r="A15785" t="str">
        <f xml:space="preserve"> _xlfn.XLOOKUP(H15785, 'Customers'!B:B, 'Customers'!A:A)</f>
        <v>CUST_830</v>
      </c>
      <c r="B15785" t="str">
        <f>_xlfn.XLOOKUP(L15785, Products!C:C, Products!A:A)</f>
        <v>PROD_6</v>
      </c>
      <c r="C15785">
        <v>15784</v>
      </c>
      <c r="D15785" s="2" t="s">
        <v>1064</v>
      </c>
      <c r="E15785">
        <f>YEAR(Orders[[#This Row],[Order_Date]])</f>
        <v>2023</v>
      </c>
      <c r="F15785">
        <f>MONTH(Orders[[#This Row],[Order_Date]])</f>
        <v>9</v>
      </c>
      <c r="G15785" s="2" t="s">
        <v>12</v>
      </c>
      <c r="H15785" t="s">
        <v>1582</v>
      </c>
      <c r="I15785" t="s">
        <v>21</v>
      </c>
      <c r="J15785" t="s">
        <v>33</v>
      </c>
      <c r="K15785" t="s">
        <v>34</v>
      </c>
      <c r="L15785" t="s">
        <v>52</v>
      </c>
      <c r="M15785" s="1">
        <v>7759.79</v>
      </c>
      <c r="N15785" s="1">
        <v>-648.01</v>
      </c>
      <c r="O15785">
        <v>0.28000000000000003</v>
      </c>
    </row>
    <row r="15786" spans="1:15" x14ac:dyDescent="0.3">
      <c r="A15786" t="str">
        <f xml:space="preserve"> _xlfn.XLOOKUP(H15786, 'Customers'!B:B, 'Customers'!A:A)</f>
        <v>CUST_208</v>
      </c>
      <c r="B15786" t="str">
        <f>_xlfn.XLOOKUP(L15786, Products!C:C, Products!A:A)</f>
        <v>PROD_4</v>
      </c>
      <c r="C15786">
        <v>15785</v>
      </c>
      <c r="D15786" s="2" t="s">
        <v>1236</v>
      </c>
      <c r="E15786">
        <f>YEAR(Orders[[#This Row],[Order_Date]])</f>
        <v>2023</v>
      </c>
      <c r="F15786">
        <f>MONTH(Orders[[#This Row],[Order_Date]])</f>
        <v>5</v>
      </c>
      <c r="G15786" s="2" t="s">
        <v>973</v>
      </c>
      <c r="H15786" t="s">
        <v>594</v>
      </c>
      <c r="I15786" t="s">
        <v>14</v>
      </c>
      <c r="J15786" t="s">
        <v>22</v>
      </c>
      <c r="K15786" t="s">
        <v>34</v>
      </c>
      <c r="L15786" t="s">
        <v>35</v>
      </c>
      <c r="M15786" s="1">
        <v>6803.29</v>
      </c>
      <c r="N15786" s="1">
        <v>985.43</v>
      </c>
      <c r="O15786">
        <v>0.28999999999999998</v>
      </c>
    </row>
    <row r="15787" spans="1:15" x14ac:dyDescent="0.3">
      <c r="A15787" t="str">
        <f xml:space="preserve"> _xlfn.XLOOKUP(H15787, 'Customers'!B:B, 'Customers'!A:A)</f>
        <v>CUST_710</v>
      </c>
      <c r="B15787" t="str">
        <f>_xlfn.XLOOKUP(L15787, Products!C:C, Products!A:A)</f>
        <v>PROD_3</v>
      </c>
      <c r="C15787">
        <v>15786</v>
      </c>
      <c r="D15787" s="2" t="s">
        <v>252</v>
      </c>
      <c r="E15787">
        <f>YEAR(Orders[[#This Row],[Order_Date]])</f>
        <v>2022</v>
      </c>
      <c r="F15787">
        <f>MONTH(Orders[[#This Row],[Order_Date]])</f>
        <v>11</v>
      </c>
      <c r="G15787" s="2" t="s">
        <v>592</v>
      </c>
      <c r="H15787" t="s">
        <v>1449</v>
      </c>
      <c r="I15787" t="s">
        <v>21</v>
      </c>
      <c r="J15787" t="s">
        <v>65</v>
      </c>
      <c r="K15787" t="s">
        <v>27</v>
      </c>
      <c r="L15787" t="s">
        <v>28</v>
      </c>
      <c r="M15787" s="1">
        <v>5787.6</v>
      </c>
      <c r="N15787" s="1">
        <v>276.64</v>
      </c>
      <c r="O15787">
        <v>0.17</v>
      </c>
    </row>
    <row r="15788" spans="1:15" x14ac:dyDescent="0.3">
      <c r="A15788" t="str">
        <f xml:space="preserve"> _xlfn.XLOOKUP(H15788, 'Customers'!B:B, 'Customers'!A:A)</f>
        <v>CUST_619</v>
      </c>
      <c r="B15788" t="str">
        <f>_xlfn.XLOOKUP(L15788, Products!C:C, Products!A:A)</f>
        <v>PROD_2</v>
      </c>
      <c r="C15788">
        <v>15787</v>
      </c>
      <c r="D15788" s="2" t="s">
        <v>1345</v>
      </c>
      <c r="E15788">
        <f>YEAR(Orders[[#This Row],[Order_Date]])</f>
        <v>2023</v>
      </c>
      <c r="F15788">
        <f>MONTH(Orders[[#This Row],[Order_Date]])</f>
        <v>9</v>
      </c>
      <c r="G15788" s="2" t="s">
        <v>509</v>
      </c>
      <c r="H15788" t="s">
        <v>1338</v>
      </c>
      <c r="I15788" t="s">
        <v>14</v>
      </c>
      <c r="J15788" t="s">
        <v>15</v>
      </c>
      <c r="K15788" t="s">
        <v>16</v>
      </c>
      <c r="L15788" t="s">
        <v>23</v>
      </c>
      <c r="M15788" s="1">
        <v>8112.48</v>
      </c>
      <c r="N15788" s="1">
        <v>1842.12</v>
      </c>
      <c r="O15788">
        <v>0.24</v>
      </c>
    </row>
    <row r="15789" spans="1:15" x14ac:dyDescent="0.3">
      <c r="A15789" t="str">
        <f xml:space="preserve"> _xlfn.XLOOKUP(H15789, 'Customers'!B:B, 'Customers'!A:A)</f>
        <v>CUST_490</v>
      </c>
      <c r="B15789" t="str">
        <f>_xlfn.XLOOKUP(L15789, Products!C:C, Products!A:A)</f>
        <v>PROD_5</v>
      </c>
      <c r="C15789">
        <v>15788</v>
      </c>
      <c r="D15789" s="2" t="s">
        <v>839</v>
      </c>
      <c r="E15789">
        <f>YEAR(Orders[[#This Row],[Order_Date]])</f>
        <v>2023</v>
      </c>
      <c r="F15789">
        <f>MONTH(Orders[[#This Row],[Order_Date]])</f>
        <v>3</v>
      </c>
      <c r="G15789" s="2" t="s">
        <v>805</v>
      </c>
      <c r="H15789" t="s">
        <v>1141</v>
      </c>
      <c r="I15789" t="s">
        <v>14</v>
      </c>
      <c r="J15789" t="s">
        <v>65</v>
      </c>
      <c r="K15789" t="s">
        <v>34</v>
      </c>
      <c r="L15789" t="s">
        <v>39</v>
      </c>
      <c r="M15789" s="1">
        <v>3956.19</v>
      </c>
      <c r="N15789" s="1">
        <v>1016.68</v>
      </c>
      <c r="O15789">
        <v>0.15</v>
      </c>
    </row>
    <row r="15790" spans="1:15" x14ac:dyDescent="0.3">
      <c r="A15790" t="str">
        <f xml:space="preserve"> _xlfn.XLOOKUP(H15790, 'Customers'!B:B, 'Customers'!A:A)</f>
        <v>CUST_362</v>
      </c>
      <c r="B15790" t="str">
        <f>_xlfn.XLOOKUP(L15790, Products!C:C, Products!A:A)</f>
        <v>PROD_7</v>
      </c>
      <c r="C15790">
        <v>15789</v>
      </c>
      <c r="D15790" s="2" t="s">
        <v>747</v>
      </c>
      <c r="E15790">
        <f>YEAR(Orders[[#This Row],[Order_Date]])</f>
        <v>2023</v>
      </c>
      <c r="F15790">
        <f>MONTH(Orders[[#This Row],[Order_Date]])</f>
        <v>11</v>
      </c>
      <c r="G15790" s="2" t="s">
        <v>821</v>
      </c>
      <c r="H15790" t="s">
        <v>906</v>
      </c>
      <c r="I15790" t="s">
        <v>21</v>
      </c>
      <c r="J15790" t="s">
        <v>65</v>
      </c>
      <c r="K15790" t="s">
        <v>16</v>
      </c>
      <c r="L15790" t="s">
        <v>66</v>
      </c>
      <c r="M15790" s="1">
        <v>617.52</v>
      </c>
      <c r="N15790" s="1">
        <v>-35.28</v>
      </c>
      <c r="O15790">
        <v>0.16</v>
      </c>
    </row>
    <row r="15791" spans="1:15" x14ac:dyDescent="0.3">
      <c r="A15791" t="str">
        <f xml:space="preserve"> _xlfn.XLOOKUP(H15791, 'Customers'!B:B, 'Customers'!A:A)</f>
        <v>CUST_152</v>
      </c>
      <c r="B15791" t="str">
        <f>_xlfn.XLOOKUP(L15791, Products!C:C, Products!A:A)</f>
        <v>PROD_7</v>
      </c>
      <c r="C15791">
        <v>15790</v>
      </c>
      <c r="D15791" s="2" t="s">
        <v>1583</v>
      </c>
      <c r="E15791">
        <f>YEAR(Orders[[#This Row],[Order_Date]])</f>
        <v>2023</v>
      </c>
      <c r="F15791">
        <f>MONTH(Orders[[#This Row],[Order_Date]])</f>
        <v>10</v>
      </c>
      <c r="G15791" s="2" t="s">
        <v>524</v>
      </c>
      <c r="H15791" t="s">
        <v>450</v>
      </c>
      <c r="I15791" t="s">
        <v>14</v>
      </c>
      <c r="J15791" t="s">
        <v>15</v>
      </c>
      <c r="K15791" t="s">
        <v>16</v>
      </c>
      <c r="L15791" t="s">
        <v>66</v>
      </c>
      <c r="M15791" s="1">
        <v>3598.25</v>
      </c>
      <c r="N15791" s="1">
        <v>685.98</v>
      </c>
      <c r="O15791">
        <v>0.12</v>
      </c>
    </row>
    <row r="15792" spans="1:15" x14ac:dyDescent="0.3">
      <c r="A15792" t="str">
        <f xml:space="preserve"> _xlfn.XLOOKUP(H15792, 'Customers'!B:B, 'Customers'!A:A)</f>
        <v>CUST_834</v>
      </c>
      <c r="B15792" t="str">
        <f>_xlfn.XLOOKUP(L15792, Products!C:C, Products!A:A)</f>
        <v>PROD_1</v>
      </c>
      <c r="C15792">
        <v>15791</v>
      </c>
      <c r="D15792" s="2" t="s">
        <v>361</v>
      </c>
      <c r="E15792">
        <f>YEAR(Orders[[#This Row],[Order_Date]])</f>
        <v>2022</v>
      </c>
      <c r="F15792">
        <f>MONTH(Orders[[#This Row],[Order_Date]])</f>
        <v>6</v>
      </c>
      <c r="G15792" s="2" t="s">
        <v>1150</v>
      </c>
      <c r="H15792" t="s">
        <v>1587</v>
      </c>
      <c r="I15792" t="s">
        <v>32</v>
      </c>
      <c r="J15792" t="s">
        <v>22</v>
      </c>
      <c r="K15792" t="s">
        <v>27</v>
      </c>
      <c r="L15792" t="s">
        <v>17</v>
      </c>
      <c r="M15792" s="1">
        <v>9001.0499999999993</v>
      </c>
      <c r="N15792" s="1">
        <v>-8.59</v>
      </c>
      <c r="O15792">
        <v>0.04</v>
      </c>
    </row>
    <row r="15793" spans="1:15" x14ac:dyDescent="0.3">
      <c r="A15793" t="str">
        <f xml:space="preserve"> _xlfn.XLOOKUP(H15793, 'Customers'!B:B, 'Customers'!A:A)</f>
        <v>CUST_367</v>
      </c>
      <c r="B15793" t="str">
        <f>_xlfn.XLOOKUP(L15793, Products!C:C, Products!A:A)</f>
        <v>PROD_8</v>
      </c>
      <c r="C15793">
        <v>15792</v>
      </c>
      <c r="D15793" s="2" t="s">
        <v>1151</v>
      </c>
      <c r="E15793">
        <f>YEAR(Orders[[#This Row],[Order_Date]])</f>
        <v>2022</v>
      </c>
      <c r="F15793">
        <f>MONTH(Orders[[#This Row],[Order_Date]])</f>
        <v>6</v>
      </c>
      <c r="G15793" s="2" t="s">
        <v>763</v>
      </c>
      <c r="H15793" t="s">
        <v>917</v>
      </c>
      <c r="I15793" t="s">
        <v>14</v>
      </c>
      <c r="J15793" t="s">
        <v>33</v>
      </c>
      <c r="K15793" t="s">
        <v>27</v>
      </c>
      <c r="L15793" t="s">
        <v>73</v>
      </c>
      <c r="M15793" s="1">
        <v>7749.84</v>
      </c>
      <c r="N15793" s="1">
        <v>2132.56</v>
      </c>
      <c r="O15793">
        <v>0.26</v>
      </c>
    </row>
    <row r="15794" spans="1:15" x14ac:dyDescent="0.3">
      <c r="A15794" t="str">
        <f xml:space="preserve"> _xlfn.XLOOKUP(H15794, 'Customers'!B:B, 'Customers'!A:A)</f>
        <v>CUST_176</v>
      </c>
      <c r="B15794" t="str">
        <f>_xlfn.XLOOKUP(L15794, Products!C:C, Products!A:A)</f>
        <v>PROD_8</v>
      </c>
      <c r="C15794">
        <v>15793</v>
      </c>
      <c r="D15794" s="2" t="s">
        <v>1355</v>
      </c>
      <c r="E15794">
        <f>YEAR(Orders[[#This Row],[Order_Date]])</f>
        <v>2022</v>
      </c>
      <c r="F15794">
        <f>MONTH(Orders[[#This Row],[Order_Date]])</f>
        <v>8</v>
      </c>
      <c r="G15794" s="2" t="s">
        <v>933</v>
      </c>
      <c r="H15794" t="s">
        <v>515</v>
      </c>
      <c r="I15794" t="s">
        <v>32</v>
      </c>
      <c r="J15794" t="s">
        <v>22</v>
      </c>
      <c r="K15794" t="s">
        <v>27</v>
      </c>
      <c r="L15794" t="s">
        <v>73</v>
      </c>
      <c r="M15794" s="1">
        <v>1785.1</v>
      </c>
      <c r="N15794" s="1">
        <v>184.37</v>
      </c>
      <c r="O15794">
        <v>0.06</v>
      </c>
    </row>
    <row r="15795" spans="1:15" x14ac:dyDescent="0.3">
      <c r="A15795" t="str">
        <f xml:space="preserve"> _xlfn.XLOOKUP(H15795, 'Customers'!B:B, 'Customers'!A:A)</f>
        <v>CUST_912</v>
      </c>
      <c r="B15795" t="str">
        <f>_xlfn.XLOOKUP(L15795, Products!C:C, Products!A:A)</f>
        <v>PROD_2</v>
      </c>
      <c r="C15795">
        <v>15794</v>
      </c>
      <c r="D15795" s="2" t="s">
        <v>44</v>
      </c>
      <c r="E15795">
        <f>YEAR(Orders[[#This Row],[Order_Date]])</f>
        <v>2023</v>
      </c>
      <c r="F15795">
        <f>MONTH(Orders[[#This Row],[Order_Date]])</f>
        <v>12</v>
      </c>
      <c r="G15795" s="2" t="s">
        <v>423</v>
      </c>
      <c r="H15795" t="s">
        <v>1671</v>
      </c>
      <c r="I15795" t="s">
        <v>14</v>
      </c>
      <c r="J15795" t="s">
        <v>22</v>
      </c>
      <c r="K15795" t="s">
        <v>16</v>
      </c>
      <c r="L15795" t="s">
        <v>23</v>
      </c>
      <c r="M15795" s="1">
        <v>5444.45</v>
      </c>
      <c r="N15795" s="1">
        <v>397.28</v>
      </c>
      <c r="O15795">
        <v>0.28999999999999998</v>
      </c>
    </row>
    <row r="15796" spans="1:15" x14ac:dyDescent="0.3">
      <c r="A15796" t="str">
        <f xml:space="preserve"> _xlfn.XLOOKUP(H15796, 'Customers'!B:B, 'Customers'!A:A)</f>
        <v>CUST_244</v>
      </c>
      <c r="B15796" t="str">
        <f>_xlfn.XLOOKUP(L15796, Products!C:C, Products!A:A)</f>
        <v>PROD_6</v>
      </c>
      <c r="C15796">
        <v>15795</v>
      </c>
      <c r="D15796" s="2" t="s">
        <v>1072</v>
      </c>
      <c r="E15796">
        <f>YEAR(Orders[[#This Row],[Order_Date]])</f>
        <v>2023</v>
      </c>
      <c r="F15796">
        <f>MONTH(Orders[[#This Row],[Order_Date]])</f>
        <v>3</v>
      </c>
      <c r="G15796" s="2" t="s">
        <v>644</v>
      </c>
      <c r="H15796" t="s">
        <v>674</v>
      </c>
      <c r="I15796" t="s">
        <v>32</v>
      </c>
      <c r="J15796" t="s">
        <v>22</v>
      </c>
      <c r="K15796" t="s">
        <v>34</v>
      </c>
      <c r="L15796" t="s">
        <v>52</v>
      </c>
      <c r="M15796" s="1">
        <v>4531.92</v>
      </c>
      <c r="N15796" s="1">
        <v>417.85</v>
      </c>
      <c r="O15796">
        <v>0.15</v>
      </c>
    </row>
    <row r="15797" spans="1:15" x14ac:dyDescent="0.3">
      <c r="A15797" t="str">
        <f xml:space="preserve"> _xlfn.XLOOKUP(H15797, 'Customers'!B:B, 'Customers'!A:A)</f>
        <v>CUST_758</v>
      </c>
      <c r="B15797" t="str">
        <f>_xlfn.XLOOKUP(L15797, Products!C:C, Products!A:A)</f>
        <v>PROD_6</v>
      </c>
      <c r="C15797">
        <v>15796</v>
      </c>
      <c r="D15797" s="2" t="s">
        <v>166</v>
      </c>
      <c r="E15797">
        <f>YEAR(Orders[[#This Row],[Order_Date]])</f>
        <v>2022</v>
      </c>
      <c r="F15797">
        <f>MONTH(Orders[[#This Row],[Order_Date]])</f>
        <v>5</v>
      </c>
      <c r="G15797" s="2" t="s">
        <v>1552</v>
      </c>
      <c r="H15797" t="s">
        <v>1504</v>
      </c>
      <c r="I15797" t="s">
        <v>32</v>
      </c>
      <c r="J15797" t="s">
        <v>65</v>
      </c>
      <c r="K15797" t="s">
        <v>34</v>
      </c>
      <c r="L15797" t="s">
        <v>52</v>
      </c>
      <c r="M15797" s="1">
        <v>3126.7</v>
      </c>
      <c r="N15797" s="1">
        <v>603.85</v>
      </c>
      <c r="O15797">
        <v>0.05</v>
      </c>
    </row>
    <row r="15798" spans="1:15" x14ac:dyDescent="0.3">
      <c r="A15798" t="str">
        <f xml:space="preserve"> _xlfn.XLOOKUP(H15798, 'Customers'!B:B, 'Customers'!A:A)</f>
        <v>CUST_788</v>
      </c>
      <c r="B15798" t="str">
        <f>_xlfn.XLOOKUP(L15798, Products!C:C, Products!A:A)</f>
        <v>PROD_2</v>
      </c>
      <c r="C15798">
        <v>15797</v>
      </c>
      <c r="D15798" s="2" t="s">
        <v>741</v>
      </c>
      <c r="E15798">
        <f>YEAR(Orders[[#This Row],[Order_Date]])</f>
        <v>2023</v>
      </c>
      <c r="F15798">
        <f>MONTH(Orders[[#This Row],[Order_Date]])</f>
        <v>4</v>
      </c>
      <c r="G15798" s="2" t="s">
        <v>1167</v>
      </c>
      <c r="H15798" t="s">
        <v>1536</v>
      </c>
      <c r="I15798" t="s">
        <v>32</v>
      </c>
      <c r="J15798" t="s">
        <v>33</v>
      </c>
      <c r="K15798" t="s">
        <v>16</v>
      </c>
      <c r="L15798" t="s">
        <v>23</v>
      </c>
      <c r="M15798" s="1">
        <v>7698.22</v>
      </c>
      <c r="N15798" s="1">
        <v>387.64</v>
      </c>
      <c r="O15798">
        <v>0.01</v>
      </c>
    </row>
    <row r="15799" spans="1:15" x14ac:dyDescent="0.3">
      <c r="A15799" t="str">
        <f xml:space="preserve"> _xlfn.XLOOKUP(H15799, 'Customers'!B:B, 'Customers'!A:A)</f>
        <v>CUST_282</v>
      </c>
      <c r="B15799" t="str">
        <f>_xlfn.XLOOKUP(L15799, Products!C:C, Products!A:A)</f>
        <v>PROD_2</v>
      </c>
      <c r="C15799">
        <v>15798</v>
      </c>
      <c r="D15799" s="2" t="s">
        <v>991</v>
      </c>
      <c r="E15799">
        <f>YEAR(Orders[[#This Row],[Order_Date]])</f>
        <v>2023</v>
      </c>
      <c r="F15799">
        <f>MONTH(Orders[[#This Row],[Order_Date]])</f>
        <v>6</v>
      </c>
      <c r="G15799" s="2" t="s">
        <v>172</v>
      </c>
      <c r="H15799" t="s">
        <v>754</v>
      </c>
      <c r="I15799" t="s">
        <v>14</v>
      </c>
      <c r="J15799" t="s">
        <v>22</v>
      </c>
      <c r="K15799" t="s">
        <v>16</v>
      </c>
      <c r="L15799" t="s">
        <v>23</v>
      </c>
      <c r="M15799" s="1">
        <v>4338.3</v>
      </c>
      <c r="N15799" s="1">
        <v>953.51</v>
      </c>
      <c r="O15799">
        <v>0.28000000000000003</v>
      </c>
    </row>
    <row r="15800" spans="1:15" x14ac:dyDescent="0.3">
      <c r="A15800" t="str">
        <f xml:space="preserve"> _xlfn.XLOOKUP(H15800, 'Customers'!B:B, 'Customers'!A:A)</f>
        <v>CUST_809</v>
      </c>
      <c r="B15800" t="str">
        <f>_xlfn.XLOOKUP(L15800, Products!C:C, Products!A:A)</f>
        <v>PROD_1</v>
      </c>
      <c r="C15800">
        <v>15799</v>
      </c>
      <c r="D15800" s="2" t="s">
        <v>616</v>
      </c>
      <c r="E15800">
        <f>YEAR(Orders[[#This Row],[Order_Date]])</f>
        <v>2023</v>
      </c>
      <c r="F15800">
        <f>MONTH(Orders[[#This Row],[Order_Date]])</f>
        <v>5</v>
      </c>
      <c r="G15800" s="2" t="s">
        <v>756</v>
      </c>
      <c r="H15800" t="s">
        <v>1559</v>
      </c>
      <c r="I15800" t="s">
        <v>14</v>
      </c>
      <c r="J15800" t="s">
        <v>33</v>
      </c>
      <c r="K15800" t="s">
        <v>16</v>
      </c>
      <c r="L15800" t="s">
        <v>17</v>
      </c>
      <c r="M15800" s="1">
        <v>6008.81</v>
      </c>
      <c r="N15800" s="1">
        <v>86.37</v>
      </c>
      <c r="O15800">
        <v>0.25</v>
      </c>
    </row>
    <row r="15801" spans="1:15" x14ac:dyDescent="0.3">
      <c r="A15801" t="str">
        <f xml:space="preserve"> _xlfn.XLOOKUP(H15801, 'Customers'!B:B, 'Customers'!A:A)</f>
        <v>CUST_380</v>
      </c>
      <c r="B15801" t="str">
        <f>_xlfn.XLOOKUP(L15801, Products!C:C, Products!A:A)</f>
        <v>PROD_1</v>
      </c>
      <c r="C15801">
        <v>15800</v>
      </c>
      <c r="D15801" s="2" t="s">
        <v>1331</v>
      </c>
      <c r="E15801">
        <f>YEAR(Orders[[#This Row],[Order_Date]])</f>
        <v>2022</v>
      </c>
      <c r="F15801">
        <f>MONTH(Orders[[#This Row],[Order_Date]])</f>
        <v>8</v>
      </c>
      <c r="G15801" s="2" t="s">
        <v>325</v>
      </c>
      <c r="H15801" t="s">
        <v>945</v>
      </c>
      <c r="I15801" t="s">
        <v>21</v>
      </c>
      <c r="J15801" t="s">
        <v>33</v>
      </c>
      <c r="K15801" t="s">
        <v>16</v>
      </c>
      <c r="L15801" t="s">
        <v>17</v>
      </c>
      <c r="M15801" s="1">
        <v>3007.6</v>
      </c>
      <c r="N15801" s="1">
        <v>34.07</v>
      </c>
      <c r="O15801">
        <v>0.28999999999999998</v>
      </c>
    </row>
    <row r="15802" spans="1:15" x14ac:dyDescent="0.3">
      <c r="A15802" t="str">
        <f xml:space="preserve"> _xlfn.XLOOKUP(H15802, 'Customers'!B:B, 'Customers'!A:A)</f>
        <v>CUST_692</v>
      </c>
      <c r="B15802" t="str">
        <f>_xlfn.XLOOKUP(L15802, Products!C:C, Products!A:A)</f>
        <v>PROD_7</v>
      </c>
      <c r="C15802">
        <v>15801</v>
      </c>
      <c r="D15802" s="2" t="s">
        <v>554</v>
      </c>
      <c r="E15802">
        <f>YEAR(Orders[[#This Row],[Order_Date]])</f>
        <v>2023</v>
      </c>
      <c r="F15802">
        <f>MONTH(Orders[[#This Row],[Order_Date]])</f>
        <v>3</v>
      </c>
      <c r="G15802" s="2" t="s">
        <v>1110</v>
      </c>
      <c r="H15802" t="s">
        <v>1431</v>
      </c>
      <c r="I15802" t="s">
        <v>32</v>
      </c>
      <c r="J15802" t="s">
        <v>22</v>
      </c>
      <c r="K15802" t="s">
        <v>16</v>
      </c>
      <c r="L15802" t="s">
        <v>66</v>
      </c>
      <c r="M15802" s="1">
        <v>9721.34</v>
      </c>
      <c r="N15802" s="1">
        <v>2671.61</v>
      </c>
      <c r="O15802">
        <v>0.14000000000000001</v>
      </c>
    </row>
    <row r="15803" spans="1:15" x14ac:dyDescent="0.3">
      <c r="A15803" t="str">
        <f xml:space="preserve"> _xlfn.XLOOKUP(H15803, 'Customers'!B:B, 'Customers'!A:A)</f>
        <v>CUST_134</v>
      </c>
      <c r="B15803" t="str">
        <f>_xlfn.XLOOKUP(L15803, Products!C:C, Products!A:A)</f>
        <v>PROD_8</v>
      </c>
      <c r="C15803">
        <v>15802</v>
      </c>
      <c r="D15803" s="2" t="s">
        <v>122</v>
      </c>
      <c r="E15803">
        <f>YEAR(Orders[[#This Row],[Order_Date]])</f>
        <v>2023</v>
      </c>
      <c r="F15803">
        <f>MONTH(Orders[[#This Row],[Order_Date]])</f>
        <v>8</v>
      </c>
      <c r="G15803" s="2" t="s">
        <v>669</v>
      </c>
      <c r="H15803" t="s">
        <v>412</v>
      </c>
      <c r="I15803" t="s">
        <v>14</v>
      </c>
      <c r="J15803" t="s">
        <v>22</v>
      </c>
      <c r="K15803" t="s">
        <v>27</v>
      </c>
      <c r="L15803" t="s">
        <v>73</v>
      </c>
      <c r="M15803" s="1">
        <v>1148.49</v>
      </c>
      <c r="N15803" s="1">
        <v>162.05000000000001</v>
      </c>
      <c r="O15803">
        <v>0.05</v>
      </c>
    </row>
    <row r="15804" spans="1:15" x14ac:dyDescent="0.3">
      <c r="A15804" t="str">
        <f xml:space="preserve"> _xlfn.XLOOKUP(H15804, 'Customers'!B:B, 'Customers'!A:A)</f>
        <v>CUST_408</v>
      </c>
      <c r="B15804" t="str">
        <f>_xlfn.XLOOKUP(L15804, Products!C:C, Products!A:A)</f>
        <v>PROD_8</v>
      </c>
      <c r="C15804">
        <v>15803</v>
      </c>
      <c r="D15804" s="2" t="s">
        <v>1411</v>
      </c>
      <c r="E15804">
        <f>YEAR(Orders[[#This Row],[Order_Date]])</f>
        <v>2023</v>
      </c>
      <c r="F15804">
        <f>MONTH(Orders[[#This Row],[Order_Date]])</f>
        <v>12</v>
      </c>
      <c r="G15804" s="2" t="s">
        <v>75</v>
      </c>
      <c r="H15804" t="s">
        <v>995</v>
      </c>
      <c r="I15804" t="s">
        <v>14</v>
      </c>
      <c r="J15804" t="s">
        <v>22</v>
      </c>
      <c r="K15804" t="s">
        <v>27</v>
      </c>
      <c r="L15804" t="s">
        <v>73</v>
      </c>
      <c r="M15804" s="1">
        <v>4793.7299999999996</v>
      </c>
      <c r="N15804" s="1">
        <v>335.8</v>
      </c>
      <c r="O15804">
        <v>0.14000000000000001</v>
      </c>
    </row>
    <row r="15805" spans="1:15" x14ac:dyDescent="0.3">
      <c r="A15805" t="str">
        <f xml:space="preserve"> _xlfn.XLOOKUP(H15805, 'Customers'!B:B, 'Customers'!A:A)</f>
        <v>CUST_40</v>
      </c>
      <c r="B15805" t="str">
        <f>_xlfn.XLOOKUP(L15805, Products!C:C, Products!A:A)</f>
        <v>PROD_7</v>
      </c>
      <c r="C15805">
        <v>15804</v>
      </c>
      <c r="D15805" s="2" t="s">
        <v>1319</v>
      </c>
      <c r="E15805">
        <f>YEAR(Orders[[#This Row],[Order_Date]])</f>
        <v>2023</v>
      </c>
      <c r="F15805">
        <f>MONTH(Orders[[#This Row],[Order_Date]])</f>
        <v>5</v>
      </c>
      <c r="G15805" s="2" t="s">
        <v>926</v>
      </c>
      <c r="H15805" t="s">
        <v>147</v>
      </c>
      <c r="I15805" t="s">
        <v>14</v>
      </c>
      <c r="J15805" t="s">
        <v>65</v>
      </c>
      <c r="K15805" t="s">
        <v>16</v>
      </c>
      <c r="L15805" t="s">
        <v>66</v>
      </c>
      <c r="M15805" s="1">
        <v>4746.54</v>
      </c>
      <c r="N15805" s="1">
        <v>-209.73</v>
      </c>
      <c r="O15805">
        <v>0.25</v>
      </c>
    </row>
    <row r="15806" spans="1:15" x14ac:dyDescent="0.3">
      <c r="A15806" t="str">
        <f xml:space="preserve"> _xlfn.XLOOKUP(H15806, 'Customers'!B:B, 'Customers'!A:A)</f>
        <v>CUST_454</v>
      </c>
      <c r="B15806" t="str">
        <f>_xlfn.XLOOKUP(L15806, Products!C:C, Products!A:A)</f>
        <v>PROD_2</v>
      </c>
      <c r="C15806">
        <v>15805</v>
      </c>
      <c r="D15806" s="2" t="s">
        <v>273</v>
      </c>
      <c r="E15806">
        <f>YEAR(Orders[[#This Row],[Order_Date]])</f>
        <v>2022</v>
      </c>
      <c r="F15806">
        <f>MONTH(Orders[[#This Row],[Order_Date]])</f>
        <v>3</v>
      </c>
      <c r="G15806" s="2" t="s">
        <v>560</v>
      </c>
      <c r="H15806" t="s">
        <v>1080</v>
      </c>
      <c r="I15806" t="s">
        <v>14</v>
      </c>
      <c r="J15806" t="s">
        <v>15</v>
      </c>
      <c r="K15806" t="s">
        <v>16</v>
      </c>
      <c r="L15806" t="s">
        <v>23</v>
      </c>
      <c r="M15806" s="1">
        <v>7479.5</v>
      </c>
      <c r="N15806" s="1">
        <v>1613.08</v>
      </c>
      <c r="O15806">
        <v>0.27</v>
      </c>
    </row>
    <row r="15807" spans="1:15" x14ac:dyDescent="0.3">
      <c r="A15807" t="str">
        <f xml:space="preserve"> _xlfn.XLOOKUP(H15807, 'Customers'!B:B, 'Customers'!A:A)</f>
        <v>CUST_547</v>
      </c>
      <c r="B15807" t="str">
        <f>_xlfn.XLOOKUP(L15807, Products!C:C, Products!A:A)</f>
        <v>PROD_3</v>
      </c>
      <c r="C15807">
        <v>15806</v>
      </c>
      <c r="D15807" s="2" t="s">
        <v>1079</v>
      </c>
      <c r="E15807">
        <f>YEAR(Orders[[#This Row],[Order_Date]])</f>
        <v>2022</v>
      </c>
      <c r="F15807">
        <f>MONTH(Orders[[#This Row],[Order_Date]])</f>
        <v>10</v>
      </c>
      <c r="G15807" s="2" t="s">
        <v>781</v>
      </c>
      <c r="H15807" t="s">
        <v>1231</v>
      </c>
      <c r="I15807" t="s">
        <v>32</v>
      </c>
      <c r="J15807" t="s">
        <v>15</v>
      </c>
      <c r="K15807" t="s">
        <v>27</v>
      </c>
      <c r="L15807" t="s">
        <v>28</v>
      </c>
      <c r="M15807" s="1">
        <v>5006.2700000000004</v>
      </c>
      <c r="N15807" s="1">
        <v>1292.5</v>
      </c>
      <c r="O15807">
        <v>0.02</v>
      </c>
    </row>
    <row r="15808" spans="1:15" x14ac:dyDescent="0.3">
      <c r="A15808" t="str">
        <f xml:space="preserve"> _xlfn.XLOOKUP(H15808, 'Customers'!B:B, 'Customers'!A:A)</f>
        <v>CUST_310</v>
      </c>
      <c r="B15808" t="str">
        <f>_xlfn.XLOOKUP(L15808, Products!C:C, Products!A:A)</f>
        <v>PROD_5</v>
      </c>
      <c r="C15808">
        <v>15807</v>
      </c>
      <c r="D15808" s="2" t="s">
        <v>1188</v>
      </c>
      <c r="E15808">
        <f>YEAR(Orders[[#This Row],[Order_Date]])</f>
        <v>2023</v>
      </c>
      <c r="F15808">
        <f>MONTH(Orders[[#This Row],[Order_Date]])</f>
        <v>10</v>
      </c>
      <c r="G15808" s="2" t="s">
        <v>1052</v>
      </c>
      <c r="H15808" t="s">
        <v>810</v>
      </c>
      <c r="I15808" t="s">
        <v>14</v>
      </c>
      <c r="J15808" t="s">
        <v>15</v>
      </c>
      <c r="K15808" t="s">
        <v>34</v>
      </c>
      <c r="L15808" t="s">
        <v>39</v>
      </c>
      <c r="M15808" s="1">
        <v>4836.99</v>
      </c>
      <c r="N15808" s="1">
        <v>-104.08</v>
      </c>
      <c r="O15808">
        <v>0.2</v>
      </c>
    </row>
    <row r="15809" spans="1:15" x14ac:dyDescent="0.3">
      <c r="A15809" t="str">
        <f xml:space="preserve"> _xlfn.XLOOKUP(H15809, 'Customers'!B:B, 'Customers'!A:A)</f>
        <v>CUST_447</v>
      </c>
      <c r="B15809" t="str">
        <f>_xlfn.XLOOKUP(L15809, Products!C:C, Products!A:A)</f>
        <v>PROD_3</v>
      </c>
      <c r="C15809">
        <v>15808</v>
      </c>
      <c r="D15809" s="2" t="s">
        <v>234</v>
      </c>
      <c r="E15809">
        <f>YEAR(Orders[[#This Row],[Order_Date]])</f>
        <v>2023</v>
      </c>
      <c r="F15809">
        <f>MONTH(Orders[[#This Row],[Order_Date]])</f>
        <v>12</v>
      </c>
      <c r="G15809" s="2" t="s">
        <v>1531</v>
      </c>
      <c r="H15809" t="s">
        <v>1069</v>
      </c>
      <c r="I15809" t="s">
        <v>14</v>
      </c>
      <c r="J15809" t="s">
        <v>22</v>
      </c>
      <c r="K15809" t="s">
        <v>27</v>
      </c>
      <c r="L15809" t="s">
        <v>28</v>
      </c>
      <c r="M15809" s="1">
        <v>928.92</v>
      </c>
      <c r="N15809" s="1">
        <v>122.07</v>
      </c>
      <c r="O15809">
        <v>0.17</v>
      </c>
    </row>
    <row r="15810" spans="1:15" x14ac:dyDescent="0.3">
      <c r="A15810" t="str">
        <f xml:space="preserve"> _xlfn.XLOOKUP(H15810, 'Customers'!B:B, 'Customers'!A:A)</f>
        <v>CUST_339</v>
      </c>
      <c r="B15810" t="str">
        <f>_xlfn.XLOOKUP(L15810, Products!C:C, Products!A:A)</f>
        <v>PROD_6</v>
      </c>
      <c r="C15810">
        <v>15809</v>
      </c>
      <c r="D15810" s="2" t="s">
        <v>1007</v>
      </c>
      <c r="E15810">
        <f>YEAR(Orders[[#This Row],[Order_Date]])</f>
        <v>2023</v>
      </c>
      <c r="F15810">
        <f>MONTH(Orders[[#This Row],[Order_Date]])</f>
        <v>2</v>
      </c>
      <c r="G15810" s="2" t="s">
        <v>1044</v>
      </c>
      <c r="H15810" t="s">
        <v>869</v>
      </c>
      <c r="I15810" t="s">
        <v>14</v>
      </c>
      <c r="J15810" t="s">
        <v>33</v>
      </c>
      <c r="K15810" t="s">
        <v>34</v>
      </c>
      <c r="L15810" t="s">
        <v>52</v>
      </c>
      <c r="M15810" s="1">
        <v>9096.25</v>
      </c>
      <c r="N15810" s="1">
        <v>-544.79</v>
      </c>
      <c r="O15810">
        <v>0.15</v>
      </c>
    </row>
    <row r="15811" spans="1:15" x14ac:dyDescent="0.3">
      <c r="A15811" t="str">
        <f xml:space="preserve"> _xlfn.XLOOKUP(H15811, 'Customers'!B:B, 'Customers'!A:A)</f>
        <v>CUST_611</v>
      </c>
      <c r="B15811" t="str">
        <f>_xlfn.XLOOKUP(L15811, Products!C:C, Products!A:A)</f>
        <v>PROD_6</v>
      </c>
      <c r="C15811">
        <v>15810</v>
      </c>
      <c r="D15811" s="2" t="s">
        <v>684</v>
      </c>
      <c r="E15811">
        <f>YEAR(Orders[[#This Row],[Order_Date]])</f>
        <v>2022</v>
      </c>
      <c r="F15811">
        <f>MONTH(Orders[[#This Row],[Order_Date]])</f>
        <v>10</v>
      </c>
      <c r="G15811" s="2" t="s">
        <v>737</v>
      </c>
      <c r="H15811" t="s">
        <v>1327</v>
      </c>
      <c r="I15811" t="s">
        <v>14</v>
      </c>
      <c r="J15811" t="s">
        <v>33</v>
      </c>
      <c r="K15811" t="s">
        <v>34</v>
      </c>
      <c r="L15811" t="s">
        <v>52</v>
      </c>
      <c r="M15811" s="1">
        <v>7647.63</v>
      </c>
      <c r="N15811" s="1">
        <v>734.75</v>
      </c>
      <c r="O15811">
        <v>0.23</v>
      </c>
    </row>
    <row r="15812" spans="1:15" x14ac:dyDescent="0.3">
      <c r="A15812" t="str">
        <f xml:space="preserve"> _xlfn.XLOOKUP(H15812, 'Customers'!B:B, 'Customers'!A:A)</f>
        <v>CUST_639</v>
      </c>
      <c r="B15812" t="str">
        <f>_xlfn.XLOOKUP(L15812, Products!C:C, Products!A:A)</f>
        <v>PROD_8</v>
      </c>
      <c r="C15812">
        <v>15811</v>
      </c>
      <c r="D15812" s="2" t="s">
        <v>295</v>
      </c>
      <c r="E15812">
        <f>YEAR(Orders[[#This Row],[Order_Date]])</f>
        <v>2022</v>
      </c>
      <c r="F15812">
        <f>MONTH(Orders[[#This Row],[Order_Date]])</f>
        <v>7</v>
      </c>
      <c r="G15812" s="2" t="s">
        <v>131</v>
      </c>
      <c r="H15812" t="s">
        <v>1363</v>
      </c>
      <c r="I15812" t="s">
        <v>14</v>
      </c>
      <c r="J15812" t="s">
        <v>22</v>
      </c>
      <c r="K15812" t="s">
        <v>27</v>
      </c>
      <c r="L15812" t="s">
        <v>73</v>
      </c>
      <c r="M15812" s="1">
        <v>1921.87</v>
      </c>
      <c r="N15812" s="1">
        <v>-102.33</v>
      </c>
      <c r="O15812">
        <v>0.06</v>
      </c>
    </row>
    <row r="15813" spans="1:15" x14ac:dyDescent="0.3">
      <c r="A15813" t="str">
        <f xml:space="preserve"> _xlfn.XLOOKUP(H15813, 'Customers'!B:B, 'Customers'!A:A)</f>
        <v>CUST_852</v>
      </c>
      <c r="B15813" t="str">
        <f>_xlfn.XLOOKUP(L15813, Products!C:C, Products!A:A)</f>
        <v>PROD_3</v>
      </c>
      <c r="C15813">
        <v>15812</v>
      </c>
      <c r="D15813" s="2" t="s">
        <v>273</v>
      </c>
      <c r="E15813">
        <f>YEAR(Orders[[#This Row],[Order_Date]])</f>
        <v>2022</v>
      </c>
      <c r="F15813">
        <f>MONTH(Orders[[#This Row],[Order_Date]])</f>
        <v>3</v>
      </c>
      <c r="G15813" s="2" t="s">
        <v>560</v>
      </c>
      <c r="H15813" t="s">
        <v>1605</v>
      </c>
      <c r="I15813" t="s">
        <v>14</v>
      </c>
      <c r="J15813" t="s">
        <v>33</v>
      </c>
      <c r="K15813" t="s">
        <v>27</v>
      </c>
      <c r="L15813" t="s">
        <v>28</v>
      </c>
      <c r="M15813" s="1">
        <v>1449.09</v>
      </c>
      <c r="N15813" s="1">
        <v>186.94</v>
      </c>
      <c r="O15813">
        <v>0.17</v>
      </c>
    </row>
    <row r="15814" spans="1:15" x14ac:dyDescent="0.3">
      <c r="A15814" t="str">
        <f xml:space="preserve"> _xlfn.XLOOKUP(H15814, 'Customers'!B:B, 'Customers'!A:A)</f>
        <v>CUST_712</v>
      </c>
      <c r="B15814" t="str">
        <f>_xlfn.XLOOKUP(L15814, Products!C:C, Products!A:A)</f>
        <v>PROD_3</v>
      </c>
      <c r="C15814">
        <v>15813</v>
      </c>
      <c r="D15814" s="2" t="s">
        <v>1267</v>
      </c>
      <c r="E15814">
        <f>YEAR(Orders[[#This Row],[Order_Date]])</f>
        <v>2023</v>
      </c>
      <c r="F15814">
        <f>MONTH(Orders[[#This Row],[Order_Date]])</f>
        <v>3</v>
      </c>
      <c r="G15814" s="2" t="s">
        <v>890</v>
      </c>
      <c r="H15814" t="s">
        <v>1451</v>
      </c>
      <c r="I15814" t="s">
        <v>14</v>
      </c>
      <c r="J15814" t="s">
        <v>22</v>
      </c>
      <c r="K15814" t="s">
        <v>27</v>
      </c>
      <c r="L15814" t="s">
        <v>28</v>
      </c>
      <c r="M15814" s="1">
        <v>2421.4</v>
      </c>
      <c r="N15814" s="1">
        <v>-11.03</v>
      </c>
      <c r="O15814">
        <v>0.03</v>
      </c>
    </row>
    <row r="15815" spans="1:15" x14ac:dyDescent="0.3">
      <c r="A15815" t="str">
        <f xml:space="preserve"> _xlfn.XLOOKUP(H15815, 'Customers'!B:B, 'Customers'!A:A)</f>
        <v>CUST_433</v>
      </c>
      <c r="B15815" t="str">
        <f>_xlfn.XLOOKUP(L15815, Products!C:C, Products!A:A)</f>
        <v>PROD_2</v>
      </c>
      <c r="C15815">
        <v>15814</v>
      </c>
      <c r="D15815" s="2" t="s">
        <v>177</v>
      </c>
      <c r="E15815">
        <f>YEAR(Orders[[#This Row],[Order_Date]])</f>
        <v>2023</v>
      </c>
      <c r="F15815">
        <f>MONTH(Orders[[#This Row],[Order_Date]])</f>
        <v>7</v>
      </c>
      <c r="G15815" s="2" t="s">
        <v>965</v>
      </c>
      <c r="H15815" t="s">
        <v>1043</v>
      </c>
      <c r="I15815" t="s">
        <v>14</v>
      </c>
      <c r="J15815" t="s">
        <v>65</v>
      </c>
      <c r="K15815" t="s">
        <v>16</v>
      </c>
      <c r="L15815" t="s">
        <v>23</v>
      </c>
      <c r="M15815" s="1">
        <v>8842.9</v>
      </c>
      <c r="N15815" s="1">
        <v>1385.15</v>
      </c>
      <c r="O15815">
        <v>0.03</v>
      </c>
    </row>
    <row r="15816" spans="1:15" x14ac:dyDescent="0.3">
      <c r="A15816" t="str">
        <f xml:space="preserve"> _xlfn.XLOOKUP(H15816, 'Customers'!B:B, 'Customers'!A:A)</f>
        <v>CUST_132</v>
      </c>
      <c r="B15816" t="str">
        <f>_xlfn.XLOOKUP(L15816, Products!C:C, Products!A:A)</f>
        <v>PROD_1</v>
      </c>
      <c r="C15816">
        <v>15815</v>
      </c>
      <c r="D15816" s="2" t="s">
        <v>492</v>
      </c>
      <c r="E15816">
        <f>YEAR(Orders[[#This Row],[Order_Date]])</f>
        <v>2022</v>
      </c>
      <c r="F15816">
        <f>MONTH(Orders[[#This Row],[Order_Date]])</f>
        <v>7</v>
      </c>
      <c r="G15816" s="2" t="s">
        <v>498</v>
      </c>
      <c r="H15816" t="s">
        <v>408</v>
      </c>
      <c r="I15816" t="s">
        <v>21</v>
      </c>
      <c r="J15816" t="s">
        <v>65</v>
      </c>
      <c r="K15816" t="s">
        <v>16</v>
      </c>
      <c r="L15816" t="s">
        <v>17</v>
      </c>
      <c r="M15816" s="1">
        <v>5873.53</v>
      </c>
      <c r="N15816" s="1">
        <v>1034.33</v>
      </c>
      <c r="O15816">
        <v>0.2</v>
      </c>
    </row>
    <row r="15817" spans="1:15" x14ac:dyDescent="0.3">
      <c r="A15817" t="str">
        <f xml:space="preserve"> _xlfn.XLOOKUP(H15817, 'Customers'!B:B, 'Customers'!A:A)</f>
        <v>CUST_803</v>
      </c>
      <c r="B15817" t="str">
        <f>_xlfn.XLOOKUP(L15817, Products!C:C, Products!A:A)</f>
        <v>PROD_7</v>
      </c>
      <c r="C15817">
        <v>15816</v>
      </c>
      <c r="D15817" s="2" t="s">
        <v>1110</v>
      </c>
      <c r="E15817">
        <f>YEAR(Orders[[#This Row],[Order_Date]])</f>
        <v>2023</v>
      </c>
      <c r="F15817">
        <f>MONTH(Orders[[#This Row],[Order_Date]])</f>
        <v>3</v>
      </c>
      <c r="G15817" s="2" t="s">
        <v>40</v>
      </c>
      <c r="H15817" t="s">
        <v>1553</v>
      </c>
      <c r="I15817" t="s">
        <v>21</v>
      </c>
      <c r="J15817" t="s">
        <v>65</v>
      </c>
      <c r="K15817" t="s">
        <v>16</v>
      </c>
      <c r="L15817" t="s">
        <v>66</v>
      </c>
      <c r="M15817" s="1">
        <v>8463.44</v>
      </c>
      <c r="N15817" s="1">
        <v>1264.75</v>
      </c>
      <c r="O15817">
        <v>0.1</v>
      </c>
    </row>
    <row r="15818" spans="1:15" x14ac:dyDescent="0.3">
      <c r="A15818" t="str">
        <f xml:space="preserve"> _xlfn.XLOOKUP(H15818, 'Customers'!B:B, 'Customers'!A:A)</f>
        <v>CUST_589</v>
      </c>
      <c r="B15818" t="str">
        <f>_xlfn.XLOOKUP(L15818, Products!C:C, Products!A:A)</f>
        <v>PROD_1</v>
      </c>
      <c r="C15818">
        <v>15817</v>
      </c>
      <c r="D15818" s="2" t="s">
        <v>1248</v>
      </c>
      <c r="E15818">
        <f>YEAR(Orders[[#This Row],[Order_Date]])</f>
        <v>2023</v>
      </c>
      <c r="F15818">
        <f>MONTH(Orders[[#This Row],[Order_Date]])</f>
        <v>5</v>
      </c>
      <c r="G15818" s="2" t="s">
        <v>426</v>
      </c>
      <c r="H15818" t="s">
        <v>1294</v>
      </c>
      <c r="I15818" t="s">
        <v>32</v>
      </c>
      <c r="J15818" t="s">
        <v>22</v>
      </c>
      <c r="K15818" t="s">
        <v>16</v>
      </c>
      <c r="L15818" t="s">
        <v>17</v>
      </c>
      <c r="M15818" s="1">
        <v>5900.93</v>
      </c>
      <c r="N15818" s="1">
        <v>632.92999999999995</v>
      </c>
      <c r="O15818">
        <v>0.16</v>
      </c>
    </row>
    <row r="15819" spans="1:15" x14ac:dyDescent="0.3">
      <c r="A15819" t="str">
        <f xml:space="preserve"> _xlfn.XLOOKUP(H15819, 'Customers'!B:B, 'Customers'!A:A)</f>
        <v>CUST_792</v>
      </c>
      <c r="B15819" t="str">
        <f>_xlfn.XLOOKUP(L15819, Products!C:C, Products!A:A)</f>
        <v>PROD_4</v>
      </c>
      <c r="C15819">
        <v>15818</v>
      </c>
      <c r="D15819" s="2" t="s">
        <v>181</v>
      </c>
      <c r="E15819">
        <f>YEAR(Orders[[#This Row],[Order_Date]])</f>
        <v>2023</v>
      </c>
      <c r="F15819">
        <f>MONTH(Orders[[#This Row],[Order_Date]])</f>
        <v>10</v>
      </c>
      <c r="G15819" s="2" t="s">
        <v>447</v>
      </c>
      <c r="H15819" t="s">
        <v>1540</v>
      </c>
      <c r="I15819" t="s">
        <v>32</v>
      </c>
      <c r="J15819" t="s">
        <v>65</v>
      </c>
      <c r="K15819" t="s">
        <v>34</v>
      </c>
      <c r="L15819" t="s">
        <v>35</v>
      </c>
      <c r="M15819" s="1">
        <v>2246.2199999999998</v>
      </c>
      <c r="N15819" s="1">
        <v>425.47</v>
      </c>
      <c r="O15819">
        <v>0.19</v>
      </c>
    </row>
    <row r="15820" spans="1:15" x14ac:dyDescent="0.3">
      <c r="A15820" t="str">
        <f xml:space="preserve"> _xlfn.XLOOKUP(H15820, 'Customers'!B:B, 'Customers'!A:A)</f>
        <v>CUST_421</v>
      </c>
      <c r="B15820" t="str">
        <f>_xlfn.XLOOKUP(L15820, Products!C:C, Products!A:A)</f>
        <v>PROD_3</v>
      </c>
      <c r="C15820">
        <v>15819</v>
      </c>
      <c r="D15820" s="2" t="s">
        <v>786</v>
      </c>
      <c r="E15820">
        <f>YEAR(Orders[[#This Row],[Order_Date]])</f>
        <v>2022</v>
      </c>
      <c r="F15820">
        <f>MONTH(Orders[[#This Row],[Order_Date]])</f>
        <v>7</v>
      </c>
      <c r="G15820" s="2" t="s">
        <v>1239</v>
      </c>
      <c r="H15820" t="s">
        <v>1021</v>
      </c>
      <c r="I15820" t="s">
        <v>32</v>
      </c>
      <c r="J15820" t="s">
        <v>65</v>
      </c>
      <c r="K15820" t="s">
        <v>27</v>
      </c>
      <c r="L15820" t="s">
        <v>28</v>
      </c>
      <c r="M15820" s="1">
        <v>4460.99</v>
      </c>
      <c r="N15820" s="1">
        <v>1330.48</v>
      </c>
      <c r="O15820">
        <v>0.04</v>
      </c>
    </row>
    <row r="15821" spans="1:15" x14ac:dyDescent="0.3">
      <c r="A15821" t="str">
        <f xml:space="preserve"> _xlfn.XLOOKUP(H15821, 'Customers'!B:B, 'Customers'!A:A)</f>
        <v>CUST_333</v>
      </c>
      <c r="B15821" t="str">
        <f>_xlfn.XLOOKUP(L15821, Products!C:C, Products!A:A)</f>
        <v>PROD_6</v>
      </c>
      <c r="C15821">
        <v>15820</v>
      </c>
      <c r="D15821" s="2" t="s">
        <v>387</v>
      </c>
      <c r="E15821">
        <f>YEAR(Orders[[#This Row],[Order_Date]])</f>
        <v>2022</v>
      </c>
      <c r="F15821">
        <f>MONTH(Orders[[#This Row],[Order_Date]])</f>
        <v>5</v>
      </c>
      <c r="G15821" s="2" t="s">
        <v>609</v>
      </c>
      <c r="H15821" t="s">
        <v>858</v>
      </c>
      <c r="I15821" t="s">
        <v>21</v>
      </c>
      <c r="J15821" t="s">
        <v>15</v>
      </c>
      <c r="K15821" t="s">
        <v>34</v>
      </c>
      <c r="L15821" t="s">
        <v>52</v>
      </c>
      <c r="M15821" s="1">
        <v>7549.23</v>
      </c>
      <c r="N15821" s="1">
        <v>376.72</v>
      </c>
      <c r="O15821">
        <v>0.13</v>
      </c>
    </row>
    <row r="15822" spans="1:15" x14ac:dyDescent="0.3">
      <c r="A15822" t="str">
        <f xml:space="preserve"> _xlfn.XLOOKUP(H15822, 'Customers'!B:B, 'Customers'!A:A)</f>
        <v>CUST_458</v>
      </c>
      <c r="B15822" t="str">
        <f>_xlfn.XLOOKUP(L15822, Products!C:C, Products!A:A)</f>
        <v>PROD_1</v>
      </c>
      <c r="C15822">
        <v>15821</v>
      </c>
      <c r="D15822" s="2" t="s">
        <v>690</v>
      </c>
      <c r="E15822">
        <f>YEAR(Orders[[#This Row],[Order_Date]])</f>
        <v>2023</v>
      </c>
      <c r="F15822">
        <f>MONTH(Orders[[#This Row],[Order_Date]])</f>
        <v>11</v>
      </c>
      <c r="G15822" s="2" t="s">
        <v>1137</v>
      </c>
      <c r="H15822" t="s">
        <v>1086</v>
      </c>
      <c r="I15822" t="s">
        <v>14</v>
      </c>
      <c r="J15822" t="s">
        <v>33</v>
      </c>
      <c r="K15822" t="s">
        <v>27</v>
      </c>
      <c r="L15822" t="s">
        <v>17</v>
      </c>
      <c r="M15822" s="1">
        <v>7752.53</v>
      </c>
      <c r="N15822" s="1">
        <v>2171.77</v>
      </c>
      <c r="O15822">
        <v>0.12</v>
      </c>
    </row>
    <row r="15823" spans="1:15" x14ac:dyDescent="0.3">
      <c r="A15823" t="str">
        <f xml:space="preserve"> _xlfn.XLOOKUP(H15823, 'Customers'!B:B, 'Customers'!A:A)</f>
        <v>CUST_711</v>
      </c>
      <c r="B15823" t="str">
        <f>_xlfn.XLOOKUP(L15823, Products!C:C, Products!A:A)</f>
        <v>PROD_1</v>
      </c>
      <c r="C15823">
        <v>15822</v>
      </c>
      <c r="D15823" s="2" t="s">
        <v>1305</v>
      </c>
      <c r="E15823">
        <f>YEAR(Orders[[#This Row],[Order_Date]])</f>
        <v>2023</v>
      </c>
      <c r="F15823">
        <f>MONTH(Orders[[#This Row],[Order_Date]])</f>
        <v>7</v>
      </c>
      <c r="G15823" s="2" t="s">
        <v>901</v>
      </c>
      <c r="H15823" t="s">
        <v>1450</v>
      </c>
      <c r="I15823" t="s">
        <v>32</v>
      </c>
      <c r="J15823" t="s">
        <v>15</v>
      </c>
      <c r="K15823" t="s">
        <v>16</v>
      </c>
      <c r="L15823" t="s">
        <v>17</v>
      </c>
      <c r="M15823" s="1">
        <v>3811.44</v>
      </c>
      <c r="N15823" s="1">
        <v>457.7</v>
      </c>
      <c r="O15823">
        <v>0.11</v>
      </c>
    </row>
    <row r="15824" spans="1:15" x14ac:dyDescent="0.3">
      <c r="A15824" t="str">
        <f xml:space="preserve"> _xlfn.XLOOKUP(H15824, 'Customers'!B:B, 'Customers'!A:A)</f>
        <v>CUST_67</v>
      </c>
      <c r="B15824" t="str">
        <f>_xlfn.XLOOKUP(L15824, Products!C:C, Products!A:A)</f>
        <v>PROD_8</v>
      </c>
      <c r="C15824">
        <v>15823</v>
      </c>
      <c r="D15824" s="2" t="s">
        <v>186</v>
      </c>
      <c r="E15824">
        <f>YEAR(Orders[[#This Row],[Order_Date]])</f>
        <v>2023</v>
      </c>
      <c r="F15824">
        <f>MONTH(Orders[[#This Row],[Order_Date]])</f>
        <v>11</v>
      </c>
      <c r="G15824" s="2" t="s">
        <v>748</v>
      </c>
      <c r="H15824" t="s">
        <v>222</v>
      </c>
      <c r="I15824" t="s">
        <v>14</v>
      </c>
      <c r="J15824" t="s">
        <v>65</v>
      </c>
      <c r="K15824" t="s">
        <v>27</v>
      </c>
      <c r="L15824" t="s">
        <v>73</v>
      </c>
      <c r="M15824" s="1">
        <v>5076.67</v>
      </c>
      <c r="N15824" s="1">
        <v>-380.05</v>
      </c>
      <c r="O15824">
        <v>0.1</v>
      </c>
    </row>
    <row r="15825" spans="1:15" x14ac:dyDescent="0.3">
      <c r="A15825" t="str">
        <f xml:space="preserve"> _xlfn.XLOOKUP(H15825, 'Customers'!B:B, 'Customers'!A:A)</f>
        <v>CUST_960</v>
      </c>
      <c r="B15825" t="str">
        <f>_xlfn.XLOOKUP(L15825, Products!C:C, Products!A:A)</f>
        <v>PROD_1</v>
      </c>
      <c r="C15825">
        <v>15824</v>
      </c>
      <c r="D15825" s="2" t="s">
        <v>1249</v>
      </c>
      <c r="E15825">
        <f>YEAR(Orders[[#This Row],[Order_Date]])</f>
        <v>2023</v>
      </c>
      <c r="F15825">
        <f>MONTH(Orders[[#This Row],[Order_Date]])</f>
        <v>7</v>
      </c>
      <c r="G15825" s="2" t="s">
        <v>980</v>
      </c>
      <c r="H15825" t="s">
        <v>1722</v>
      </c>
      <c r="I15825" t="s">
        <v>32</v>
      </c>
      <c r="J15825" t="s">
        <v>15</v>
      </c>
      <c r="K15825" t="s">
        <v>27</v>
      </c>
      <c r="L15825" t="s">
        <v>17</v>
      </c>
      <c r="M15825" s="1">
        <v>6237.88</v>
      </c>
      <c r="N15825" s="1">
        <v>1500.69</v>
      </c>
      <c r="O15825">
        <v>0.2</v>
      </c>
    </row>
    <row r="15826" spans="1:15" x14ac:dyDescent="0.3">
      <c r="A15826" t="str">
        <f xml:space="preserve"> _xlfn.XLOOKUP(H15826, 'Customers'!B:B, 'Customers'!A:A)</f>
        <v>CUST_304</v>
      </c>
      <c r="B15826" t="str">
        <f>_xlfn.XLOOKUP(L15826, Products!C:C, Products!A:A)</f>
        <v>PROD_2</v>
      </c>
      <c r="C15826">
        <v>15825</v>
      </c>
      <c r="D15826" s="2" t="s">
        <v>1376</v>
      </c>
      <c r="E15826">
        <f>YEAR(Orders[[#This Row],[Order_Date]])</f>
        <v>2022</v>
      </c>
      <c r="F15826">
        <f>MONTH(Orders[[#This Row],[Order_Date]])</f>
        <v>5</v>
      </c>
      <c r="G15826" s="2" t="s">
        <v>1190</v>
      </c>
      <c r="H15826" t="s">
        <v>797</v>
      </c>
      <c r="I15826" t="s">
        <v>21</v>
      </c>
      <c r="J15826" t="s">
        <v>15</v>
      </c>
      <c r="K15826" t="s">
        <v>16</v>
      </c>
      <c r="L15826" t="s">
        <v>23</v>
      </c>
      <c r="M15826" s="1">
        <v>3461.67</v>
      </c>
      <c r="N15826" s="1">
        <v>32.4</v>
      </c>
      <c r="O15826">
        <v>0.18</v>
      </c>
    </row>
    <row r="15827" spans="1:15" x14ac:dyDescent="0.3">
      <c r="A15827" t="str">
        <f xml:space="preserve"> _xlfn.XLOOKUP(H15827, 'Customers'!B:B, 'Customers'!A:A)</f>
        <v>CUST_758</v>
      </c>
      <c r="B15827" t="str">
        <f>_xlfn.XLOOKUP(L15827, Products!C:C, Products!A:A)</f>
        <v>PROD_1</v>
      </c>
      <c r="C15827">
        <v>15826</v>
      </c>
      <c r="D15827" s="2" t="s">
        <v>757</v>
      </c>
      <c r="E15827">
        <f>YEAR(Orders[[#This Row],[Order_Date]])</f>
        <v>2023</v>
      </c>
      <c r="F15827">
        <f>MONTH(Orders[[#This Row],[Order_Date]])</f>
        <v>5</v>
      </c>
      <c r="G15827" s="2" t="s">
        <v>401</v>
      </c>
      <c r="H15827" t="s">
        <v>1504</v>
      </c>
      <c r="I15827" t="s">
        <v>21</v>
      </c>
      <c r="J15827" t="s">
        <v>65</v>
      </c>
      <c r="K15827" t="s">
        <v>16</v>
      </c>
      <c r="L15827" t="s">
        <v>17</v>
      </c>
      <c r="M15827" s="1">
        <v>7918.74</v>
      </c>
      <c r="N15827" s="1">
        <v>347.05</v>
      </c>
      <c r="O15827">
        <v>0.02</v>
      </c>
    </row>
    <row r="15828" spans="1:15" x14ac:dyDescent="0.3">
      <c r="A15828" t="str">
        <f xml:space="preserve"> _xlfn.XLOOKUP(H15828, 'Customers'!B:B, 'Customers'!A:A)</f>
        <v>CUST_890</v>
      </c>
      <c r="B15828" t="str">
        <f>_xlfn.XLOOKUP(L15828, Products!C:C, Products!A:A)</f>
        <v>PROD_8</v>
      </c>
      <c r="C15828">
        <v>15827</v>
      </c>
      <c r="D15828" s="2" t="s">
        <v>258</v>
      </c>
      <c r="E15828">
        <f>YEAR(Orders[[#This Row],[Order_Date]])</f>
        <v>2023</v>
      </c>
      <c r="F15828">
        <f>MONTH(Orders[[#This Row],[Order_Date]])</f>
        <v>12</v>
      </c>
      <c r="G15828" s="2" t="s">
        <v>43</v>
      </c>
      <c r="H15828" t="s">
        <v>1647</v>
      </c>
      <c r="I15828" t="s">
        <v>32</v>
      </c>
      <c r="J15828" t="s">
        <v>33</v>
      </c>
      <c r="K15828" t="s">
        <v>27</v>
      </c>
      <c r="L15828" t="s">
        <v>73</v>
      </c>
      <c r="M15828" s="1">
        <v>5350.18</v>
      </c>
      <c r="N15828" s="1">
        <v>576.21</v>
      </c>
      <c r="O15828">
        <v>0.22</v>
      </c>
    </row>
    <row r="15829" spans="1:15" x14ac:dyDescent="0.3">
      <c r="A15829" t="str">
        <f xml:space="preserve"> _xlfn.XLOOKUP(H15829, 'Customers'!B:B, 'Customers'!A:A)</f>
        <v>CUST_56</v>
      </c>
      <c r="B15829" t="str">
        <f>_xlfn.XLOOKUP(L15829, Products!C:C, Products!A:A)</f>
        <v>PROD_3</v>
      </c>
      <c r="C15829">
        <v>15828</v>
      </c>
      <c r="D15829" s="2" t="s">
        <v>1007</v>
      </c>
      <c r="E15829">
        <f>YEAR(Orders[[#This Row],[Order_Date]])</f>
        <v>2023</v>
      </c>
      <c r="F15829">
        <f>MONTH(Orders[[#This Row],[Order_Date]])</f>
        <v>2</v>
      </c>
      <c r="G15829" s="2" t="s">
        <v>1286</v>
      </c>
      <c r="H15829" t="s">
        <v>190</v>
      </c>
      <c r="I15829" t="s">
        <v>32</v>
      </c>
      <c r="J15829" t="s">
        <v>65</v>
      </c>
      <c r="K15829" t="s">
        <v>27</v>
      </c>
      <c r="L15829" t="s">
        <v>28</v>
      </c>
      <c r="M15829" s="1">
        <v>2000.48</v>
      </c>
      <c r="N15829" s="1">
        <v>112.9</v>
      </c>
      <c r="O15829">
        <v>0.13</v>
      </c>
    </row>
    <row r="15830" spans="1:15" x14ac:dyDescent="0.3">
      <c r="A15830" t="str">
        <f xml:space="preserve"> _xlfn.XLOOKUP(H15830, 'Customers'!B:B, 'Customers'!A:A)</f>
        <v>CUST_617</v>
      </c>
      <c r="B15830" t="str">
        <f>_xlfn.XLOOKUP(L15830, Products!C:C, Products!A:A)</f>
        <v>PROD_1</v>
      </c>
      <c r="C15830">
        <v>15829</v>
      </c>
      <c r="D15830" s="2" t="s">
        <v>71</v>
      </c>
      <c r="E15830">
        <f>YEAR(Orders[[#This Row],[Order_Date]])</f>
        <v>2022</v>
      </c>
      <c r="F15830">
        <f>MONTH(Orders[[#This Row],[Order_Date]])</f>
        <v>4</v>
      </c>
      <c r="G15830" s="2" t="s">
        <v>436</v>
      </c>
      <c r="H15830" t="s">
        <v>1336</v>
      </c>
      <c r="I15830" t="s">
        <v>14</v>
      </c>
      <c r="J15830" t="s">
        <v>65</v>
      </c>
      <c r="K15830" t="s">
        <v>16</v>
      </c>
      <c r="L15830" t="s">
        <v>17</v>
      </c>
      <c r="M15830" s="1">
        <v>3720.26</v>
      </c>
      <c r="N15830" s="1">
        <v>797.42</v>
      </c>
      <c r="O15830">
        <v>0.13</v>
      </c>
    </row>
    <row r="15831" spans="1:15" x14ac:dyDescent="0.3">
      <c r="A15831" t="str">
        <f xml:space="preserve"> _xlfn.XLOOKUP(H15831, 'Customers'!B:B, 'Customers'!A:A)</f>
        <v>CUST_683</v>
      </c>
      <c r="B15831" t="str">
        <f>_xlfn.XLOOKUP(L15831, Products!C:C, Products!A:A)</f>
        <v>PROD_6</v>
      </c>
      <c r="C15831">
        <v>15830</v>
      </c>
      <c r="D15831" s="2" t="s">
        <v>12</v>
      </c>
      <c r="E15831">
        <f>YEAR(Orders[[#This Row],[Order_Date]])</f>
        <v>2023</v>
      </c>
      <c r="F15831">
        <f>MONTH(Orders[[#This Row],[Order_Date]])</f>
        <v>9</v>
      </c>
      <c r="G15831" s="2" t="s">
        <v>1547</v>
      </c>
      <c r="H15831" t="s">
        <v>1419</v>
      </c>
      <c r="I15831" t="s">
        <v>32</v>
      </c>
      <c r="J15831" t="s">
        <v>33</v>
      </c>
      <c r="K15831" t="s">
        <v>34</v>
      </c>
      <c r="L15831" t="s">
        <v>52</v>
      </c>
      <c r="M15831" s="1">
        <v>9835.7900000000009</v>
      </c>
      <c r="N15831" s="1">
        <v>2297.42</v>
      </c>
      <c r="O15831">
        <v>0.1</v>
      </c>
    </row>
    <row r="15832" spans="1:15" x14ac:dyDescent="0.3">
      <c r="A15832" t="str">
        <f xml:space="preserve"> _xlfn.XLOOKUP(H15832, 'Customers'!B:B, 'Customers'!A:A)</f>
        <v>CUST_161</v>
      </c>
      <c r="B15832" t="str">
        <f>_xlfn.XLOOKUP(L15832, Products!C:C, Products!A:A)</f>
        <v>PROD_5</v>
      </c>
      <c r="C15832">
        <v>15831</v>
      </c>
      <c r="D15832" s="2" t="s">
        <v>382</v>
      </c>
      <c r="E15832">
        <f>YEAR(Orders[[#This Row],[Order_Date]])</f>
        <v>2022</v>
      </c>
      <c r="F15832">
        <f>MONTH(Orders[[#This Row],[Order_Date]])</f>
        <v>11</v>
      </c>
      <c r="G15832" s="2" t="s">
        <v>623</v>
      </c>
      <c r="H15832" t="s">
        <v>473</v>
      </c>
      <c r="I15832" t="s">
        <v>21</v>
      </c>
      <c r="J15832" t="s">
        <v>15</v>
      </c>
      <c r="K15832" t="s">
        <v>34</v>
      </c>
      <c r="L15832" t="s">
        <v>39</v>
      </c>
      <c r="M15832" s="1">
        <v>9062.09</v>
      </c>
      <c r="N15832" s="1">
        <v>-829.71</v>
      </c>
      <c r="O15832">
        <v>0.01</v>
      </c>
    </row>
    <row r="15833" spans="1:15" x14ac:dyDescent="0.3">
      <c r="A15833" t="str">
        <f xml:space="preserve"> _xlfn.XLOOKUP(H15833, 'Customers'!B:B, 'Customers'!A:A)</f>
        <v>CUST_368</v>
      </c>
      <c r="B15833" t="str">
        <f>_xlfn.XLOOKUP(L15833, Products!C:C, Products!A:A)</f>
        <v>PROD_7</v>
      </c>
      <c r="C15833">
        <v>15832</v>
      </c>
      <c r="D15833" s="2" t="s">
        <v>244</v>
      </c>
      <c r="E15833">
        <f>YEAR(Orders[[#This Row],[Order_Date]])</f>
        <v>2022</v>
      </c>
      <c r="F15833">
        <f>MONTH(Orders[[#This Row],[Order_Date]])</f>
        <v>7</v>
      </c>
      <c r="G15833" s="2" t="s">
        <v>751</v>
      </c>
      <c r="H15833" t="s">
        <v>919</v>
      </c>
      <c r="I15833" t="s">
        <v>14</v>
      </c>
      <c r="J15833" t="s">
        <v>22</v>
      </c>
      <c r="K15833" t="s">
        <v>16</v>
      </c>
      <c r="L15833" t="s">
        <v>66</v>
      </c>
      <c r="M15833" s="1">
        <v>2262.1799999999998</v>
      </c>
      <c r="N15833" s="1">
        <v>-223.61</v>
      </c>
      <c r="O15833">
        <v>0.2</v>
      </c>
    </row>
    <row r="15834" spans="1:15" x14ac:dyDescent="0.3">
      <c r="A15834" t="str">
        <f xml:space="preserve"> _xlfn.XLOOKUP(H15834, 'Customers'!B:B, 'Customers'!A:A)</f>
        <v>CUST_647</v>
      </c>
      <c r="B15834" t="str">
        <f>_xlfn.XLOOKUP(L15834, Products!C:C, Products!A:A)</f>
        <v>PROD_7</v>
      </c>
      <c r="C15834">
        <v>15833</v>
      </c>
      <c r="D15834" s="2" t="s">
        <v>773</v>
      </c>
      <c r="E15834">
        <f>YEAR(Orders[[#This Row],[Order_Date]])</f>
        <v>2022</v>
      </c>
      <c r="F15834">
        <f>MONTH(Orders[[#This Row],[Order_Date]])</f>
        <v>5</v>
      </c>
      <c r="G15834" s="2" t="s">
        <v>1376</v>
      </c>
      <c r="H15834" t="s">
        <v>1372</v>
      </c>
      <c r="I15834" t="s">
        <v>21</v>
      </c>
      <c r="J15834" t="s">
        <v>22</v>
      </c>
      <c r="K15834" t="s">
        <v>16</v>
      </c>
      <c r="L15834" t="s">
        <v>66</v>
      </c>
      <c r="M15834" s="1">
        <v>9308.85</v>
      </c>
      <c r="N15834" s="1">
        <v>2256.25</v>
      </c>
      <c r="O15834">
        <v>0.04</v>
      </c>
    </row>
    <row r="15835" spans="1:15" x14ac:dyDescent="0.3">
      <c r="A15835" t="str">
        <f xml:space="preserve"> _xlfn.XLOOKUP(H15835, 'Customers'!B:B, 'Customers'!A:A)</f>
        <v>CUST_755</v>
      </c>
      <c r="B15835" t="str">
        <f>_xlfn.XLOOKUP(L15835, Products!C:C, Products!A:A)</f>
        <v>PROD_5</v>
      </c>
      <c r="C15835">
        <v>15834</v>
      </c>
      <c r="D15835" s="2" t="s">
        <v>104</v>
      </c>
      <c r="E15835">
        <f>YEAR(Orders[[#This Row],[Order_Date]])</f>
        <v>2022</v>
      </c>
      <c r="F15835">
        <f>MONTH(Orders[[#This Row],[Order_Date]])</f>
        <v>2</v>
      </c>
      <c r="G15835" s="2" t="s">
        <v>1224</v>
      </c>
      <c r="H15835" t="s">
        <v>1501</v>
      </c>
      <c r="I15835" t="s">
        <v>32</v>
      </c>
      <c r="J15835" t="s">
        <v>65</v>
      </c>
      <c r="K15835" t="s">
        <v>34</v>
      </c>
      <c r="L15835" t="s">
        <v>39</v>
      </c>
      <c r="M15835" s="1">
        <v>5286.39</v>
      </c>
      <c r="N15835" s="1">
        <v>624.96</v>
      </c>
      <c r="O15835">
        <v>0.27</v>
      </c>
    </row>
    <row r="15836" spans="1:15" x14ac:dyDescent="0.3">
      <c r="A15836" t="str">
        <f xml:space="preserve"> _xlfn.XLOOKUP(H15836, 'Customers'!B:B, 'Customers'!A:A)</f>
        <v>CUST_745</v>
      </c>
      <c r="B15836" t="str">
        <f>_xlfn.XLOOKUP(L15836, Products!C:C, Products!A:A)</f>
        <v>PROD_4</v>
      </c>
      <c r="C15836">
        <v>15835</v>
      </c>
      <c r="D15836" s="2" t="s">
        <v>878</v>
      </c>
      <c r="E15836">
        <f>YEAR(Orders[[#This Row],[Order_Date]])</f>
        <v>2023</v>
      </c>
      <c r="F15836">
        <f>MONTH(Orders[[#This Row],[Order_Date]])</f>
        <v>8</v>
      </c>
      <c r="G15836" s="2" t="s">
        <v>238</v>
      </c>
      <c r="H15836" t="s">
        <v>1490</v>
      </c>
      <c r="I15836" t="s">
        <v>14</v>
      </c>
      <c r="J15836" t="s">
        <v>15</v>
      </c>
      <c r="K15836" t="s">
        <v>34</v>
      </c>
      <c r="L15836" t="s">
        <v>35</v>
      </c>
      <c r="M15836" s="1">
        <v>1832</v>
      </c>
      <c r="N15836" s="1">
        <v>526.42999999999995</v>
      </c>
      <c r="O15836">
        <v>0.2</v>
      </c>
    </row>
    <row r="15837" spans="1:15" x14ac:dyDescent="0.3">
      <c r="A15837" t="str">
        <f xml:space="preserve"> _xlfn.XLOOKUP(H15837, 'Customers'!B:B, 'Customers'!A:A)</f>
        <v>CUST_722</v>
      </c>
      <c r="B15837" t="str">
        <f>_xlfn.XLOOKUP(L15837, Products!C:C, Products!A:A)</f>
        <v>PROD_4</v>
      </c>
      <c r="C15837">
        <v>15836</v>
      </c>
      <c r="D15837" s="2" t="s">
        <v>1164</v>
      </c>
      <c r="E15837">
        <f>YEAR(Orders[[#This Row],[Order_Date]])</f>
        <v>2022</v>
      </c>
      <c r="F15837">
        <f>MONTH(Orders[[#This Row],[Order_Date]])</f>
        <v>3</v>
      </c>
      <c r="G15837" s="2" t="s">
        <v>1278</v>
      </c>
      <c r="H15837" t="s">
        <v>1464</v>
      </c>
      <c r="I15837" t="s">
        <v>14</v>
      </c>
      <c r="J15837" t="s">
        <v>33</v>
      </c>
      <c r="K15837" t="s">
        <v>34</v>
      </c>
      <c r="L15837" t="s">
        <v>35</v>
      </c>
      <c r="M15837" s="1">
        <v>8680.66</v>
      </c>
      <c r="N15837" s="1">
        <v>432.12</v>
      </c>
      <c r="O15837">
        <v>0.12</v>
      </c>
    </row>
    <row r="15838" spans="1:15" x14ac:dyDescent="0.3">
      <c r="A15838" t="str">
        <f xml:space="preserve"> _xlfn.XLOOKUP(H15838, 'Customers'!B:B, 'Customers'!A:A)</f>
        <v>CUST_331</v>
      </c>
      <c r="B15838" t="str">
        <f>_xlfn.XLOOKUP(L15838, Products!C:C, Products!A:A)</f>
        <v>PROD_3</v>
      </c>
      <c r="C15838">
        <v>15837</v>
      </c>
      <c r="D15838" s="2" t="s">
        <v>337</v>
      </c>
      <c r="E15838">
        <f>YEAR(Orders[[#This Row],[Order_Date]])</f>
        <v>2023</v>
      </c>
      <c r="F15838">
        <f>MONTH(Orders[[#This Row],[Order_Date]])</f>
        <v>9</v>
      </c>
      <c r="G15838" s="2" t="s">
        <v>289</v>
      </c>
      <c r="H15838" t="s">
        <v>854</v>
      </c>
      <c r="I15838" t="s">
        <v>14</v>
      </c>
      <c r="J15838" t="s">
        <v>33</v>
      </c>
      <c r="K15838" t="s">
        <v>27</v>
      </c>
      <c r="L15838" t="s">
        <v>28</v>
      </c>
      <c r="M15838" s="1">
        <v>351.59</v>
      </c>
      <c r="N15838" s="1">
        <v>27.85</v>
      </c>
      <c r="O15838">
        <v>0.25</v>
      </c>
    </row>
    <row r="15839" spans="1:15" x14ac:dyDescent="0.3">
      <c r="A15839" t="str">
        <f xml:space="preserve"> _xlfn.XLOOKUP(H15839, 'Customers'!B:B, 'Customers'!A:A)</f>
        <v>CUST_807</v>
      </c>
      <c r="B15839" t="str">
        <f>_xlfn.XLOOKUP(L15839, Products!C:C, Products!A:A)</f>
        <v>PROD_8</v>
      </c>
      <c r="C15839">
        <v>15838</v>
      </c>
      <c r="D15839" s="2" t="s">
        <v>863</v>
      </c>
      <c r="E15839">
        <f>YEAR(Orders[[#This Row],[Order_Date]])</f>
        <v>2022</v>
      </c>
      <c r="F15839">
        <f>MONTH(Orders[[#This Row],[Order_Date]])</f>
        <v>9</v>
      </c>
      <c r="G15839" s="2" t="s">
        <v>728</v>
      </c>
      <c r="H15839" t="s">
        <v>1557</v>
      </c>
      <c r="I15839" t="s">
        <v>32</v>
      </c>
      <c r="J15839" t="s">
        <v>22</v>
      </c>
      <c r="K15839" t="s">
        <v>27</v>
      </c>
      <c r="L15839" t="s">
        <v>73</v>
      </c>
      <c r="M15839" s="1">
        <v>4831.05</v>
      </c>
      <c r="N15839" s="1">
        <v>949.95</v>
      </c>
      <c r="O15839">
        <v>0.04</v>
      </c>
    </row>
    <row r="15840" spans="1:15" x14ac:dyDescent="0.3">
      <c r="A15840" t="str">
        <f xml:space="preserve"> _xlfn.XLOOKUP(H15840, 'Customers'!B:B, 'Customers'!A:A)</f>
        <v>CUST_806</v>
      </c>
      <c r="B15840" t="str">
        <f>_xlfn.XLOOKUP(L15840, Products!C:C, Products!A:A)</f>
        <v>PROD_1</v>
      </c>
      <c r="C15840">
        <v>15839</v>
      </c>
      <c r="D15840" s="2" t="s">
        <v>337</v>
      </c>
      <c r="E15840">
        <f>YEAR(Orders[[#This Row],[Order_Date]])</f>
        <v>2023</v>
      </c>
      <c r="F15840">
        <f>MONTH(Orders[[#This Row],[Order_Date]])</f>
        <v>9</v>
      </c>
      <c r="G15840" s="2" t="s">
        <v>289</v>
      </c>
      <c r="H15840" t="s">
        <v>1556</v>
      </c>
      <c r="I15840" t="s">
        <v>32</v>
      </c>
      <c r="J15840" t="s">
        <v>15</v>
      </c>
      <c r="K15840" t="s">
        <v>27</v>
      </c>
      <c r="L15840" t="s">
        <v>17</v>
      </c>
      <c r="M15840" s="1">
        <v>422.98</v>
      </c>
      <c r="N15840" s="1">
        <v>-31.21</v>
      </c>
      <c r="O15840">
        <v>0.03</v>
      </c>
    </row>
    <row r="15841" spans="1:15" x14ac:dyDescent="0.3">
      <c r="A15841" t="str">
        <f xml:space="preserve"> _xlfn.XLOOKUP(H15841, 'Customers'!B:B, 'Customers'!A:A)</f>
        <v>CUST_151</v>
      </c>
      <c r="B15841" t="str">
        <f>_xlfn.XLOOKUP(L15841, Products!C:C, Products!A:A)</f>
        <v>PROD_5</v>
      </c>
      <c r="C15841">
        <v>15840</v>
      </c>
      <c r="D15841" s="2" t="s">
        <v>680</v>
      </c>
      <c r="E15841">
        <f>YEAR(Orders[[#This Row],[Order_Date]])</f>
        <v>2022</v>
      </c>
      <c r="F15841">
        <f>MONTH(Orders[[#This Row],[Order_Date]])</f>
        <v>10</v>
      </c>
      <c r="G15841" s="2" t="s">
        <v>1079</v>
      </c>
      <c r="H15841" t="s">
        <v>449</v>
      </c>
      <c r="I15841" t="s">
        <v>21</v>
      </c>
      <c r="J15841" t="s">
        <v>33</v>
      </c>
      <c r="K15841" t="s">
        <v>34</v>
      </c>
      <c r="L15841" t="s">
        <v>39</v>
      </c>
      <c r="M15841" s="1">
        <v>3201.88</v>
      </c>
      <c r="N15841" s="1">
        <v>-126.69</v>
      </c>
      <c r="O15841">
        <v>0.09</v>
      </c>
    </row>
    <row r="15842" spans="1:15" x14ac:dyDescent="0.3">
      <c r="A15842" t="str">
        <f xml:space="preserve"> _xlfn.XLOOKUP(H15842, 'Customers'!B:B, 'Customers'!A:A)</f>
        <v>CUST_368</v>
      </c>
      <c r="B15842" t="str">
        <f>_xlfn.XLOOKUP(L15842, Products!C:C, Products!A:A)</f>
        <v>PROD_4</v>
      </c>
      <c r="C15842">
        <v>15841</v>
      </c>
      <c r="D15842" s="2" t="s">
        <v>1331</v>
      </c>
      <c r="E15842">
        <f>YEAR(Orders[[#This Row],[Order_Date]])</f>
        <v>2022</v>
      </c>
      <c r="F15842">
        <f>MONTH(Orders[[#This Row],[Order_Date]])</f>
        <v>8</v>
      </c>
      <c r="G15842" s="2" t="s">
        <v>811</v>
      </c>
      <c r="H15842" t="s">
        <v>919</v>
      </c>
      <c r="I15842" t="s">
        <v>32</v>
      </c>
      <c r="J15842" t="s">
        <v>15</v>
      </c>
      <c r="K15842" t="s">
        <v>34</v>
      </c>
      <c r="L15842" t="s">
        <v>35</v>
      </c>
      <c r="M15842" s="1">
        <v>3636.91</v>
      </c>
      <c r="N15842" s="1">
        <v>224.65</v>
      </c>
      <c r="O15842">
        <v>0.25</v>
      </c>
    </row>
    <row r="15843" spans="1:15" x14ac:dyDescent="0.3">
      <c r="A15843" t="str">
        <f xml:space="preserve"> _xlfn.XLOOKUP(H15843, 'Customers'!B:B, 'Customers'!A:A)</f>
        <v>CUST_347</v>
      </c>
      <c r="B15843" t="str">
        <f>_xlfn.XLOOKUP(L15843, Products!C:C, Products!A:A)</f>
        <v>PROD_1</v>
      </c>
      <c r="C15843">
        <v>15842</v>
      </c>
      <c r="D15843" s="2" t="s">
        <v>649</v>
      </c>
      <c r="E15843">
        <f>YEAR(Orders[[#This Row],[Order_Date]])</f>
        <v>2022</v>
      </c>
      <c r="F15843">
        <f>MONTH(Orders[[#This Row],[Order_Date]])</f>
        <v>5</v>
      </c>
      <c r="G15843" s="2" t="s">
        <v>387</v>
      </c>
      <c r="H15843" t="s">
        <v>884</v>
      </c>
      <c r="I15843" t="s">
        <v>14</v>
      </c>
      <c r="J15843" t="s">
        <v>22</v>
      </c>
      <c r="K15843" t="s">
        <v>16</v>
      </c>
      <c r="L15843" t="s">
        <v>17</v>
      </c>
      <c r="M15843" s="1">
        <v>8111.59</v>
      </c>
      <c r="N15843" s="1">
        <v>1442.68</v>
      </c>
      <c r="O15843">
        <v>0.12</v>
      </c>
    </row>
    <row r="15844" spans="1:15" x14ac:dyDescent="0.3">
      <c r="A15844" t="str">
        <f xml:space="preserve"> _xlfn.XLOOKUP(H15844, 'Customers'!B:B, 'Customers'!A:A)</f>
        <v>CUST_509</v>
      </c>
      <c r="B15844" t="str">
        <f>_xlfn.XLOOKUP(L15844, Products!C:C, Products!A:A)</f>
        <v>PROD_1</v>
      </c>
      <c r="C15844">
        <v>15843</v>
      </c>
      <c r="D15844" s="2" t="s">
        <v>592</v>
      </c>
      <c r="E15844">
        <f>YEAR(Orders[[#This Row],[Order_Date]])</f>
        <v>2022</v>
      </c>
      <c r="F15844">
        <f>MONTH(Orders[[#This Row],[Order_Date]])</f>
        <v>11</v>
      </c>
      <c r="G15844" s="2" t="s">
        <v>800</v>
      </c>
      <c r="H15844" t="s">
        <v>1174</v>
      </c>
      <c r="I15844" t="s">
        <v>14</v>
      </c>
      <c r="J15844" t="s">
        <v>65</v>
      </c>
      <c r="K15844" t="s">
        <v>16</v>
      </c>
      <c r="L15844" t="s">
        <v>17</v>
      </c>
      <c r="M15844" s="1">
        <v>2215.96</v>
      </c>
      <c r="N15844" s="1">
        <v>-127.23</v>
      </c>
      <c r="O15844">
        <v>0.28000000000000003</v>
      </c>
    </row>
    <row r="15845" spans="1:15" x14ac:dyDescent="0.3">
      <c r="A15845" t="str">
        <f xml:space="preserve"> _xlfn.XLOOKUP(H15845, 'Customers'!B:B, 'Customers'!A:A)</f>
        <v>CUST_174</v>
      </c>
      <c r="B15845" t="str">
        <f>_xlfn.XLOOKUP(L15845, Products!C:C, Products!A:A)</f>
        <v>PROD_4</v>
      </c>
      <c r="C15845">
        <v>15844</v>
      </c>
      <c r="D15845" s="2" t="s">
        <v>40</v>
      </c>
      <c r="E15845">
        <f>YEAR(Orders[[#This Row],[Order_Date]])</f>
        <v>2023</v>
      </c>
      <c r="F15845">
        <f>MONTH(Orders[[#This Row],[Order_Date]])</f>
        <v>3</v>
      </c>
      <c r="G15845" s="2" t="s">
        <v>1002</v>
      </c>
      <c r="H15845" t="s">
        <v>510</v>
      </c>
      <c r="I15845" t="s">
        <v>14</v>
      </c>
      <c r="J15845" t="s">
        <v>65</v>
      </c>
      <c r="K15845" t="s">
        <v>34</v>
      </c>
      <c r="L15845" t="s">
        <v>35</v>
      </c>
      <c r="M15845" s="1">
        <v>6076.89</v>
      </c>
      <c r="N15845" s="1">
        <v>987.3</v>
      </c>
      <c r="O15845">
        <v>0.12</v>
      </c>
    </row>
    <row r="15846" spans="1:15" x14ac:dyDescent="0.3">
      <c r="A15846" t="str">
        <f xml:space="preserve"> _xlfn.XLOOKUP(H15846, 'Customers'!B:B, 'Customers'!A:A)</f>
        <v>CUST_493</v>
      </c>
      <c r="B15846" t="str">
        <f>_xlfn.XLOOKUP(L15846, Products!C:C, Products!A:A)</f>
        <v>PROD_7</v>
      </c>
      <c r="C15846">
        <v>15845</v>
      </c>
      <c r="D15846" s="2" t="s">
        <v>1425</v>
      </c>
      <c r="E15846">
        <f>YEAR(Orders[[#This Row],[Order_Date]])</f>
        <v>2023</v>
      </c>
      <c r="F15846">
        <f>MONTH(Orders[[#This Row],[Order_Date]])</f>
        <v>8</v>
      </c>
      <c r="G15846" s="2" t="s">
        <v>1129</v>
      </c>
      <c r="H15846" t="s">
        <v>1145</v>
      </c>
      <c r="I15846" t="s">
        <v>14</v>
      </c>
      <c r="J15846" t="s">
        <v>65</v>
      </c>
      <c r="K15846" t="s">
        <v>16</v>
      </c>
      <c r="L15846" t="s">
        <v>66</v>
      </c>
      <c r="M15846" s="1">
        <v>2492.67</v>
      </c>
      <c r="N15846" s="1">
        <v>712.06</v>
      </c>
      <c r="O15846">
        <v>0.23</v>
      </c>
    </row>
    <row r="15847" spans="1:15" x14ac:dyDescent="0.3">
      <c r="A15847" t="str">
        <f xml:space="preserve"> _xlfn.XLOOKUP(H15847, 'Customers'!B:B, 'Customers'!A:A)</f>
        <v>CUST_71</v>
      </c>
      <c r="B15847" t="str">
        <f>_xlfn.XLOOKUP(L15847, Products!C:C, Products!A:A)</f>
        <v>PROD_7</v>
      </c>
      <c r="C15847">
        <v>15846</v>
      </c>
      <c r="D15847" s="2" t="s">
        <v>651</v>
      </c>
      <c r="E15847">
        <f>YEAR(Orders[[#This Row],[Order_Date]])</f>
        <v>2023</v>
      </c>
      <c r="F15847">
        <f>MONTH(Orders[[#This Row],[Order_Date]])</f>
        <v>5</v>
      </c>
      <c r="G15847" s="2" t="s">
        <v>1299</v>
      </c>
      <c r="H15847" t="s">
        <v>233</v>
      </c>
      <c r="I15847" t="s">
        <v>21</v>
      </c>
      <c r="J15847" t="s">
        <v>65</v>
      </c>
      <c r="K15847" t="s">
        <v>16</v>
      </c>
      <c r="L15847" t="s">
        <v>66</v>
      </c>
      <c r="M15847" s="1">
        <v>3577.26</v>
      </c>
      <c r="N15847" s="1">
        <v>-3.91</v>
      </c>
      <c r="O15847">
        <v>0.12</v>
      </c>
    </row>
    <row r="15848" spans="1:15" x14ac:dyDescent="0.3">
      <c r="A15848" t="str">
        <f xml:space="preserve"> _xlfn.XLOOKUP(H15848, 'Customers'!B:B, 'Customers'!A:A)</f>
        <v>CUST_528</v>
      </c>
      <c r="B15848" t="str">
        <f>_xlfn.XLOOKUP(L15848, Products!C:C, Products!A:A)</f>
        <v>PROD_7</v>
      </c>
      <c r="C15848">
        <v>15847</v>
      </c>
      <c r="D15848" s="2" t="s">
        <v>1030</v>
      </c>
      <c r="E15848">
        <f>YEAR(Orders[[#This Row],[Order_Date]])</f>
        <v>2023</v>
      </c>
      <c r="F15848">
        <f>MONTH(Orders[[#This Row],[Order_Date]])</f>
        <v>6</v>
      </c>
      <c r="G15848" s="2" t="s">
        <v>177</v>
      </c>
      <c r="H15848" t="s">
        <v>1205</v>
      </c>
      <c r="I15848" t="s">
        <v>21</v>
      </c>
      <c r="J15848" t="s">
        <v>22</v>
      </c>
      <c r="K15848" t="s">
        <v>16</v>
      </c>
      <c r="L15848" t="s">
        <v>66</v>
      </c>
      <c r="M15848" s="1">
        <v>9313.89</v>
      </c>
      <c r="N15848" s="1">
        <v>927.97</v>
      </c>
      <c r="O15848">
        <v>0.06</v>
      </c>
    </row>
    <row r="15849" spans="1:15" x14ac:dyDescent="0.3">
      <c r="A15849" t="str">
        <f xml:space="preserve"> _xlfn.XLOOKUP(H15849, 'Customers'!B:B, 'Customers'!A:A)</f>
        <v>CUST_24</v>
      </c>
      <c r="B15849" t="str">
        <f>_xlfn.XLOOKUP(L15849, Products!C:C, Products!A:A)</f>
        <v>PROD_8</v>
      </c>
      <c r="C15849">
        <v>15848</v>
      </c>
      <c r="D15849" s="2" t="s">
        <v>1066</v>
      </c>
      <c r="E15849">
        <f>YEAR(Orders[[#This Row],[Order_Date]])</f>
        <v>2022</v>
      </c>
      <c r="F15849">
        <f>MONTH(Orders[[#This Row],[Order_Date]])</f>
        <v>10</v>
      </c>
      <c r="G15849" s="2" t="s">
        <v>110</v>
      </c>
      <c r="H15849" t="s">
        <v>99</v>
      </c>
      <c r="I15849" t="s">
        <v>32</v>
      </c>
      <c r="J15849" t="s">
        <v>33</v>
      </c>
      <c r="K15849" t="s">
        <v>27</v>
      </c>
      <c r="L15849" t="s">
        <v>73</v>
      </c>
      <c r="M15849" s="1">
        <v>729.04</v>
      </c>
      <c r="N15849" s="1">
        <v>98.84</v>
      </c>
      <c r="O15849">
        <v>0.24</v>
      </c>
    </row>
    <row r="15850" spans="1:15" x14ac:dyDescent="0.3">
      <c r="A15850" t="str">
        <f xml:space="preserve"> _xlfn.XLOOKUP(H15850, 'Customers'!B:B, 'Customers'!A:A)</f>
        <v>CUST_838</v>
      </c>
      <c r="B15850" t="str">
        <f>_xlfn.XLOOKUP(L15850, Products!C:C, Products!A:A)</f>
        <v>PROD_1</v>
      </c>
      <c r="C15850">
        <v>15849</v>
      </c>
      <c r="D15850" s="2" t="s">
        <v>991</v>
      </c>
      <c r="E15850">
        <f>YEAR(Orders[[#This Row],[Order_Date]])</f>
        <v>2023</v>
      </c>
      <c r="F15850">
        <f>MONTH(Orders[[#This Row],[Order_Date]])</f>
        <v>6</v>
      </c>
      <c r="G15850" s="2" t="s">
        <v>172</v>
      </c>
      <c r="H15850" t="s">
        <v>1591</v>
      </c>
      <c r="I15850" t="s">
        <v>21</v>
      </c>
      <c r="J15850" t="s">
        <v>65</v>
      </c>
      <c r="K15850" t="s">
        <v>16</v>
      </c>
      <c r="L15850" t="s">
        <v>17</v>
      </c>
      <c r="M15850" s="1">
        <v>9310.42</v>
      </c>
      <c r="N15850" s="1">
        <v>-811.27</v>
      </c>
      <c r="O15850">
        <v>0.24</v>
      </c>
    </row>
    <row r="15851" spans="1:15" x14ac:dyDescent="0.3">
      <c r="A15851" t="str">
        <f xml:space="preserve"> _xlfn.XLOOKUP(H15851, 'Customers'!B:B, 'Customers'!A:A)</f>
        <v>CUST_552</v>
      </c>
      <c r="B15851" t="str">
        <f>_xlfn.XLOOKUP(L15851, Products!C:C, Products!A:A)</f>
        <v>PROD_3</v>
      </c>
      <c r="C15851">
        <v>15850</v>
      </c>
      <c r="D15851" s="2" t="s">
        <v>1250</v>
      </c>
      <c r="E15851">
        <f>YEAR(Orders[[#This Row],[Order_Date]])</f>
        <v>2022</v>
      </c>
      <c r="F15851">
        <f>MONTH(Orders[[#This Row],[Order_Date]])</f>
        <v>11</v>
      </c>
      <c r="G15851" s="2" t="s">
        <v>116</v>
      </c>
      <c r="H15851" t="s">
        <v>1237</v>
      </c>
      <c r="I15851" t="s">
        <v>14</v>
      </c>
      <c r="J15851" t="s">
        <v>15</v>
      </c>
      <c r="K15851" t="s">
        <v>27</v>
      </c>
      <c r="L15851" t="s">
        <v>28</v>
      </c>
      <c r="M15851" s="1">
        <v>7298.36</v>
      </c>
      <c r="N15851" s="1">
        <v>589.34</v>
      </c>
      <c r="O15851">
        <v>0.28000000000000003</v>
      </c>
    </row>
    <row r="15852" spans="1:15" x14ac:dyDescent="0.3">
      <c r="A15852" t="str">
        <f xml:space="preserve"> _xlfn.XLOOKUP(H15852, 'Customers'!B:B, 'Customers'!A:A)</f>
        <v>CUST_932</v>
      </c>
      <c r="B15852" t="str">
        <f>_xlfn.XLOOKUP(L15852, Products!C:C, Products!A:A)</f>
        <v>PROD_1</v>
      </c>
      <c r="C15852">
        <v>15851</v>
      </c>
      <c r="D15852" s="2" t="s">
        <v>257</v>
      </c>
      <c r="E15852">
        <f>YEAR(Orders[[#This Row],[Order_Date]])</f>
        <v>2023</v>
      </c>
      <c r="F15852">
        <f>MONTH(Orders[[#This Row],[Order_Date]])</f>
        <v>12</v>
      </c>
      <c r="G15852" s="2" t="s">
        <v>659</v>
      </c>
      <c r="H15852" t="s">
        <v>1692</v>
      </c>
      <c r="I15852" t="s">
        <v>32</v>
      </c>
      <c r="J15852" t="s">
        <v>15</v>
      </c>
      <c r="K15852" t="s">
        <v>27</v>
      </c>
      <c r="L15852" t="s">
        <v>17</v>
      </c>
      <c r="M15852" s="1">
        <v>9511.4699999999993</v>
      </c>
      <c r="N15852" s="1">
        <v>1246.05</v>
      </c>
      <c r="O15852">
        <v>0.2</v>
      </c>
    </row>
    <row r="15853" spans="1:15" x14ac:dyDescent="0.3">
      <c r="A15853" t="str">
        <f xml:space="preserve"> _xlfn.XLOOKUP(H15853, 'Customers'!B:B, 'Customers'!A:A)</f>
        <v>CUST_202</v>
      </c>
      <c r="B15853" t="str">
        <f>_xlfn.XLOOKUP(L15853, Products!C:C, Products!A:A)</f>
        <v>PROD_1</v>
      </c>
      <c r="C15853">
        <v>15852</v>
      </c>
      <c r="D15853" s="2" t="s">
        <v>524</v>
      </c>
      <c r="E15853">
        <f>YEAR(Orders[[#This Row],[Order_Date]])</f>
        <v>2023</v>
      </c>
      <c r="F15853">
        <f>MONTH(Orders[[#This Row],[Order_Date]])</f>
        <v>10</v>
      </c>
      <c r="G15853" s="2" t="s">
        <v>799</v>
      </c>
      <c r="H15853" t="s">
        <v>576</v>
      </c>
      <c r="I15853" t="s">
        <v>14</v>
      </c>
      <c r="J15853" t="s">
        <v>33</v>
      </c>
      <c r="K15853" t="s">
        <v>27</v>
      </c>
      <c r="L15853" t="s">
        <v>17</v>
      </c>
      <c r="M15853" s="1">
        <v>7902.93</v>
      </c>
      <c r="N15853" s="1">
        <v>2276.9299999999998</v>
      </c>
      <c r="O15853">
        <v>0.03</v>
      </c>
    </row>
    <row r="15854" spans="1:15" x14ac:dyDescent="0.3">
      <c r="A15854" t="str">
        <f xml:space="preserve"> _xlfn.XLOOKUP(H15854, 'Customers'!B:B, 'Customers'!A:A)</f>
        <v>CUST_205</v>
      </c>
      <c r="B15854" t="str">
        <f>_xlfn.XLOOKUP(L15854, Products!C:C, Products!A:A)</f>
        <v>PROD_3</v>
      </c>
      <c r="C15854">
        <v>15853</v>
      </c>
      <c r="D15854" s="2" t="s">
        <v>1024</v>
      </c>
      <c r="E15854">
        <f>YEAR(Orders[[#This Row],[Order_Date]])</f>
        <v>2023</v>
      </c>
      <c r="F15854">
        <f>MONTH(Orders[[#This Row],[Order_Date]])</f>
        <v>8</v>
      </c>
      <c r="G15854" s="2" t="s">
        <v>335</v>
      </c>
      <c r="H15854" t="s">
        <v>586</v>
      </c>
      <c r="I15854" t="s">
        <v>32</v>
      </c>
      <c r="J15854" t="s">
        <v>15</v>
      </c>
      <c r="K15854" t="s">
        <v>27</v>
      </c>
      <c r="L15854" t="s">
        <v>28</v>
      </c>
      <c r="M15854" s="1">
        <v>6685.07</v>
      </c>
      <c r="N15854" s="1">
        <v>673.27</v>
      </c>
      <c r="O15854">
        <v>0.03</v>
      </c>
    </row>
    <row r="15855" spans="1:15" x14ac:dyDescent="0.3">
      <c r="A15855" t="str">
        <f xml:space="preserve"> _xlfn.XLOOKUP(H15855, 'Customers'!B:B, 'Customers'!A:A)</f>
        <v>CUST_367</v>
      </c>
      <c r="B15855" t="str">
        <f>_xlfn.XLOOKUP(L15855, Products!C:C, Products!A:A)</f>
        <v>PROD_5</v>
      </c>
      <c r="C15855">
        <v>15854</v>
      </c>
      <c r="D15855" s="2" t="s">
        <v>750</v>
      </c>
      <c r="E15855">
        <f>YEAR(Orders[[#This Row],[Order_Date]])</f>
        <v>2022</v>
      </c>
      <c r="F15855">
        <f>MONTH(Orders[[#This Row],[Order_Date]])</f>
        <v>7</v>
      </c>
      <c r="G15855" s="2" t="s">
        <v>522</v>
      </c>
      <c r="H15855" t="s">
        <v>917</v>
      </c>
      <c r="I15855" t="s">
        <v>32</v>
      </c>
      <c r="J15855" t="s">
        <v>15</v>
      </c>
      <c r="K15855" t="s">
        <v>34</v>
      </c>
      <c r="L15855" t="s">
        <v>39</v>
      </c>
      <c r="M15855" s="1">
        <v>9906.5</v>
      </c>
      <c r="N15855" s="1">
        <v>1497.1</v>
      </c>
      <c r="O15855">
        <v>0.15</v>
      </c>
    </row>
    <row r="15856" spans="1:15" x14ac:dyDescent="0.3">
      <c r="A15856" t="str">
        <f xml:space="preserve"> _xlfn.XLOOKUP(H15856, 'Customers'!B:B, 'Customers'!A:A)</f>
        <v>CUST_952</v>
      </c>
      <c r="B15856" t="str">
        <f>_xlfn.XLOOKUP(L15856, Products!C:C, Products!A:A)</f>
        <v>PROD_1</v>
      </c>
      <c r="C15856">
        <v>15855</v>
      </c>
      <c r="D15856" s="2" t="s">
        <v>1154</v>
      </c>
      <c r="E15856">
        <f>YEAR(Orders[[#This Row],[Order_Date]])</f>
        <v>2023</v>
      </c>
      <c r="F15856">
        <f>MONTH(Orders[[#This Row],[Order_Date]])</f>
        <v>3</v>
      </c>
      <c r="G15856" s="2" t="s">
        <v>77</v>
      </c>
      <c r="H15856" t="s">
        <v>1713</v>
      </c>
      <c r="I15856" t="s">
        <v>21</v>
      </c>
      <c r="J15856" t="s">
        <v>22</v>
      </c>
      <c r="K15856" t="s">
        <v>27</v>
      </c>
      <c r="L15856" t="s">
        <v>17</v>
      </c>
      <c r="M15856" s="1">
        <v>1553.4</v>
      </c>
      <c r="N15856" s="1">
        <v>307.13</v>
      </c>
      <c r="O15856">
        <v>0.1</v>
      </c>
    </row>
    <row r="15857" spans="1:15" x14ac:dyDescent="0.3">
      <c r="A15857" t="str">
        <f xml:space="preserve"> _xlfn.XLOOKUP(H15857, 'Customers'!B:B, 'Customers'!A:A)</f>
        <v>CUST_176</v>
      </c>
      <c r="B15857" t="str">
        <f>_xlfn.XLOOKUP(L15857, Products!C:C, Products!A:A)</f>
        <v>PROD_7</v>
      </c>
      <c r="C15857">
        <v>15856</v>
      </c>
      <c r="D15857" s="2" t="s">
        <v>442</v>
      </c>
      <c r="E15857">
        <f>YEAR(Orders[[#This Row],[Order_Date]])</f>
        <v>2023</v>
      </c>
      <c r="F15857">
        <f>MONTH(Orders[[#This Row],[Order_Date]])</f>
        <v>9</v>
      </c>
      <c r="G15857" s="2" t="s">
        <v>290</v>
      </c>
      <c r="H15857" t="s">
        <v>515</v>
      </c>
      <c r="I15857" t="s">
        <v>21</v>
      </c>
      <c r="J15857" t="s">
        <v>65</v>
      </c>
      <c r="K15857" t="s">
        <v>16</v>
      </c>
      <c r="L15857" t="s">
        <v>66</v>
      </c>
      <c r="M15857" s="1">
        <v>5518.61</v>
      </c>
      <c r="N15857" s="1">
        <v>7.45</v>
      </c>
      <c r="O15857">
        <v>0.08</v>
      </c>
    </row>
    <row r="15858" spans="1:15" x14ac:dyDescent="0.3">
      <c r="A15858" t="str">
        <f xml:space="preserve"> _xlfn.XLOOKUP(H15858, 'Customers'!B:B, 'Customers'!A:A)</f>
        <v>CUST_126</v>
      </c>
      <c r="B15858" t="str">
        <f>_xlfn.XLOOKUP(L15858, Products!C:C, Products!A:A)</f>
        <v>PROD_1</v>
      </c>
      <c r="C15858">
        <v>15857</v>
      </c>
      <c r="D15858" s="2" t="s">
        <v>950</v>
      </c>
      <c r="E15858">
        <f>YEAR(Orders[[#This Row],[Order_Date]])</f>
        <v>2022</v>
      </c>
      <c r="F15858">
        <f>MONTH(Orders[[#This Row],[Order_Date]])</f>
        <v>1</v>
      </c>
      <c r="G15858" s="2" t="s">
        <v>951</v>
      </c>
      <c r="H15858" t="s">
        <v>390</v>
      </c>
      <c r="I15858" t="s">
        <v>32</v>
      </c>
      <c r="J15858" t="s">
        <v>65</v>
      </c>
      <c r="K15858" t="s">
        <v>16</v>
      </c>
      <c r="L15858" t="s">
        <v>17</v>
      </c>
      <c r="M15858" s="1">
        <v>2641.99</v>
      </c>
      <c r="N15858" s="1">
        <v>745.23</v>
      </c>
      <c r="O15858">
        <v>0.06</v>
      </c>
    </row>
    <row r="15859" spans="1:15" x14ac:dyDescent="0.3">
      <c r="A15859" t="str">
        <f xml:space="preserve"> _xlfn.XLOOKUP(H15859, 'Customers'!B:B, 'Customers'!A:A)</f>
        <v>CUST_702</v>
      </c>
      <c r="B15859" t="str">
        <f>_xlfn.XLOOKUP(L15859, Products!C:C, Products!A:A)</f>
        <v>PROD_2</v>
      </c>
      <c r="C15859">
        <v>15858</v>
      </c>
      <c r="D15859" s="2" t="s">
        <v>769</v>
      </c>
      <c r="E15859">
        <f>YEAR(Orders[[#This Row],[Order_Date]])</f>
        <v>2023</v>
      </c>
      <c r="F15859">
        <f>MONTH(Orders[[#This Row],[Order_Date]])</f>
        <v>4</v>
      </c>
      <c r="G15859" s="2" t="s">
        <v>770</v>
      </c>
      <c r="H15859" t="s">
        <v>1441</v>
      </c>
      <c r="I15859" t="s">
        <v>21</v>
      </c>
      <c r="J15859" t="s">
        <v>65</v>
      </c>
      <c r="K15859" t="s">
        <v>16</v>
      </c>
      <c r="L15859" t="s">
        <v>23</v>
      </c>
      <c r="M15859" s="1">
        <v>7297.09</v>
      </c>
      <c r="N15859" s="1">
        <v>1659.06</v>
      </c>
      <c r="O15859">
        <v>0.12</v>
      </c>
    </row>
    <row r="15860" spans="1:15" x14ac:dyDescent="0.3">
      <c r="A15860" t="str">
        <f xml:space="preserve"> _xlfn.XLOOKUP(H15860, 'Customers'!B:B, 'Customers'!A:A)</f>
        <v>CUST_123</v>
      </c>
      <c r="B15860" t="str">
        <f>_xlfn.XLOOKUP(L15860, Products!C:C, Products!A:A)</f>
        <v>PROD_6</v>
      </c>
      <c r="C15860">
        <v>15859</v>
      </c>
      <c r="D15860" s="2" t="s">
        <v>688</v>
      </c>
      <c r="E15860">
        <f>YEAR(Orders[[#This Row],[Order_Date]])</f>
        <v>2023</v>
      </c>
      <c r="F15860">
        <f>MONTH(Orders[[#This Row],[Order_Date]])</f>
        <v>12</v>
      </c>
      <c r="G15860" s="2" t="s">
        <v>1008</v>
      </c>
      <c r="H15860" t="s">
        <v>380</v>
      </c>
      <c r="I15860" t="s">
        <v>21</v>
      </c>
      <c r="J15860" t="s">
        <v>33</v>
      </c>
      <c r="K15860" t="s">
        <v>34</v>
      </c>
      <c r="L15860" t="s">
        <v>52</v>
      </c>
      <c r="M15860" s="1">
        <v>8341.23</v>
      </c>
      <c r="N15860" s="1">
        <v>275.13</v>
      </c>
      <c r="O15860">
        <v>0.09</v>
      </c>
    </row>
    <row r="15861" spans="1:15" x14ac:dyDescent="0.3">
      <c r="A15861" t="str">
        <f xml:space="preserve"> _xlfn.XLOOKUP(H15861, 'Customers'!B:B, 'Customers'!A:A)</f>
        <v>CUST_432</v>
      </c>
      <c r="B15861" t="str">
        <f>_xlfn.XLOOKUP(L15861, Products!C:C, Products!A:A)</f>
        <v>PROD_1</v>
      </c>
      <c r="C15861">
        <v>15860</v>
      </c>
      <c r="D15861" s="2" t="s">
        <v>1190</v>
      </c>
      <c r="E15861">
        <f>YEAR(Orders[[#This Row],[Order_Date]])</f>
        <v>2022</v>
      </c>
      <c r="F15861">
        <f>MONTH(Orders[[#This Row],[Order_Date]])</f>
        <v>5</v>
      </c>
      <c r="G15861" s="2" t="s">
        <v>165</v>
      </c>
      <c r="H15861" t="s">
        <v>1041</v>
      </c>
      <c r="I15861" t="s">
        <v>14</v>
      </c>
      <c r="J15861" t="s">
        <v>33</v>
      </c>
      <c r="K15861" t="s">
        <v>16</v>
      </c>
      <c r="L15861" t="s">
        <v>17</v>
      </c>
      <c r="M15861" s="1">
        <v>1829.09</v>
      </c>
      <c r="N15861" s="1">
        <v>-145.04</v>
      </c>
      <c r="O15861">
        <v>0.16</v>
      </c>
    </row>
    <row r="15862" spans="1:15" x14ac:dyDescent="0.3">
      <c r="A15862" t="str">
        <f xml:space="preserve"> _xlfn.XLOOKUP(H15862, 'Customers'!B:B, 'Customers'!A:A)</f>
        <v>CUST_951</v>
      </c>
      <c r="B15862" t="str">
        <f>_xlfn.XLOOKUP(L15862, Products!C:C, Products!A:A)</f>
        <v>PROD_2</v>
      </c>
      <c r="C15862">
        <v>15861</v>
      </c>
      <c r="D15862" s="2" t="s">
        <v>1404</v>
      </c>
      <c r="E15862">
        <f>YEAR(Orders[[#This Row],[Order_Date]])</f>
        <v>2022</v>
      </c>
      <c r="F15862">
        <f>MONTH(Orders[[#This Row],[Order_Date]])</f>
        <v>5</v>
      </c>
      <c r="G15862" s="2" t="s">
        <v>1009</v>
      </c>
      <c r="H15862" t="s">
        <v>1712</v>
      </c>
      <c r="I15862" t="s">
        <v>32</v>
      </c>
      <c r="J15862" t="s">
        <v>15</v>
      </c>
      <c r="K15862" t="s">
        <v>16</v>
      </c>
      <c r="L15862" t="s">
        <v>23</v>
      </c>
      <c r="M15862" s="1">
        <v>924.22</v>
      </c>
      <c r="N15862" s="1">
        <v>160.46</v>
      </c>
      <c r="O15862">
        <v>0.22</v>
      </c>
    </row>
    <row r="15863" spans="1:15" x14ac:dyDescent="0.3">
      <c r="A15863" t="str">
        <f xml:space="preserve"> _xlfn.XLOOKUP(H15863, 'Customers'!B:B, 'Customers'!A:A)</f>
        <v>CUST_564</v>
      </c>
      <c r="B15863" t="str">
        <f>_xlfn.XLOOKUP(L15863, Products!C:C, Products!A:A)</f>
        <v>PROD_3</v>
      </c>
      <c r="C15863">
        <v>15862</v>
      </c>
      <c r="D15863" s="2" t="s">
        <v>724</v>
      </c>
      <c r="E15863">
        <f>YEAR(Orders[[#This Row],[Order_Date]])</f>
        <v>2023</v>
      </c>
      <c r="F15863">
        <f>MONTH(Orders[[#This Row],[Order_Date]])</f>
        <v>2</v>
      </c>
      <c r="G15863" s="2" t="s">
        <v>504</v>
      </c>
      <c r="H15863" t="s">
        <v>1256</v>
      </c>
      <c r="I15863" t="s">
        <v>21</v>
      </c>
      <c r="J15863" t="s">
        <v>33</v>
      </c>
      <c r="K15863" t="s">
        <v>27</v>
      </c>
      <c r="L15863" t="s">
        <v>28</v>
      </c>
      <c r="M15863" s="1">
        <v>7309.59</v>
      </c>
      <c r="N15863" s="1">
        <v>-523.22</v>
      </c>
      <c r="O15863">
        <v>0.21</v>
      </c>
    </row>
    <row r="15864" spans="1:15" x14ac:dyDescent="0.3">
      <c r="A15864" t="str">
        <f xml:space="preserve"> _xlfn.XLOOKUP(H15864, 'Customers'!B:B, 'Customers'!A:A)</f>
        <v>CUST_349</v>
      </c>
      <c r="B15864" t="str">
        <f>_xlfn.XLOOKUP(L15864, Products!C:C, Products!A:A)</f>
        <v>PROD_1</v>
      </c>
      <c r="C15864">
        <v>15863</v>
      </c>
      <c r="D15864" s="2" t="s">
        <v>277</v>
      </c>
      <c r="E15864">
        <f>YEAR(Orders[[#This Row],[Order_Date]])</f>
        <v>2023</v>
      </c>
      <c r="F15864">
        <f>MONTH(Orders[[#This Row],[Order_Date]])</f>
        <v>5</v>
      </c>
      <c r="G15864" s="2" t="s">
        <v>425</v>
      </c>
      <c r="H15864" t="s">
        <v>887</v>
      </c>
      <c r="I15864" t="s">
        <v>21</v>
      </c>
      <c r="J15864" t="s">
        <v>65</v>
      </c>
      <c r="K15864" t="s">
        <v>27</v>
      </c>
      <c r="L15864" t="s">
        <v>17</v>
      </c>
      <c r="M15864" s="1">
        <v>8318.26</v>
      </c>
      <c r="N15864" s="1">
        <v>1545.33</v>
      </c>
      <c r="O15864">
        <v>0.13</v>
      </c>
    </row>
    <row r="15865" spans="1:15" x14ac:dyDescent="0.3">
      <c r="A15865" t="str">
        <f xml:space="preserve"> _xlfn.XLOOKUP(H15865, 'Customers'!B:B, 'Customers'!A:A)</f>
        <v>CUST_199</v>
      </c>
      <c r="B15865" t="str">
        <f>_xlfn.XLOOKUP(L15865, Products!C:C, Products!A:A)</f>
        <v>PROD_1</v>
      </c>
      <c r="C15865">
        <v>15864</v>
      </c>
      <c r="D15865" s="2" t="s">
        <v>890</v>
      </c>
      <c r="E15865">
        <f>YEAR(Orders[[#This Row],[Order_Date]])</f>
        <v>2023</v>
      </c>
      <c r="F15865">
        <f>MONTH(Orders[[#This Row],[Order_Date]])</f>
        <v>3</v>
      </c>
      <c r="G15865" s="2" t="s">
        <v>1270</v>
      </c>
      <c r="H15865" t="s">
        <v>570</v>
      </c>
      <c r="I15865" t="s">
        <v>21</v>
      </c>
      <c r="J15865" t="s">
        <v>33</v>
      </c>
      <c r="K15865" t="s">
        <v>16</v>
      </c>
      <c r="L15865" t="s">
        <v>17</v>
      </c>
      <c r="M15865" s="1">
        <v>4984.17</v>
      </c>
      <c r="N15865" s="1">
        <v>395.75</v>
      </c>
      <c r="O15865">
        <v>0.23</v>
      </c>
    </row>
    <row r="15866" spans="1:15" x14ac:dyDescent="0.3">
      <c r="A15866" t="str">
        <f xml:space="preserve"> _xlfn.XLOOKUP(H15866, 'Customers'!B:B, 'Customers'!A:A)</f>
        <v>CUST_532</v>
      </c>
      <c r="B15866" t="str">
        <f>_xlfn.XLOOKUP(L15866, Products!C:C, Products!A:A)</f>
        <v>PROD_2</v>
      </c>
      <c r="C15866">
        <v>15865</v>
      </c>
      <c r="D15866" s="2" t="s">
        <v>564</v>
      </c>
      <c r="E15866">
        <f>YEAR(Orders[[#This Row],[Order_Date]])</f>
        <v>2022</v>
      </c>
      <c r="F15866">
        <f>MONTH(Orders[[#This Row],[Order_Date]])</f>
        <v>8</v>
      </c>
      <c r="G15866" s="2" t="s">
        <v>411</v>
      </c>
      <c r="H15866" t="s">
        <v>1212</v>
      </c>
      <c r="I15866" t="s">
        <v>14</v>
      </c>
      <c r="J15866" t="s">
        <v>15</v>
      </c>
      <c r="K15866" t="s">
        <v>16</v>
      </c>
      <c r="L15866" t="s">
        <v>23</v>
      </c>
      <c r="M15866" s="1">
        <v>8992.32</v>
      </c>
      <c r="N15866" s="1">
        <v>-858.3</v>
      </c>
      <c r="O15866">
        <v>0.27</v>
      </c>
    </row>
    <row r="15867" spans="1:15" x14ac:dyDescent="0.3">
      <c r="A15867" t="str">
        <f xml:space="preserve"> _xlfn.XLOOKUP(H15867, 'Customers'!B:B, 'Customers'!A:A)</f>
        <v>CUST_620</v>
      </c>
      <c r="B15867" t="str">
        <f>_xlfn.XLOOKUP(L15867, Products!C:C, Products!A:A)</f>
        <v>PROD_3</v>
      </c>
      <c r="C15867">
        <v>15866</v>
      </c>
      <c r="D15867" s="2" t="s">
        <v>800</v>
      </c>
      <c r="E15867">
        <f>YEAR(Orders[[#This Row],[Order_Date]])</f>
        <v>2022</v>
      </c>
      <c r="F15867">
        <f>MONTH(Orders[[#This Row],[Order_Date]])</f>
        <v>11</v>
      </c>
      <c r="G15867" s="2" t="s">
        <v>707</v>
      </c>
      <c r="H15867" t="s">
        <v>1339</v>
      </c>
      <c r="I15867" t="s">
        <v>32</v>
      </c>
      <c r="J15867" t="s">
        <v>22</v>
      </c>
      <c r="K15867" t="s">
        <v>27</v>
      </c>
      <c r="L15867" t="s">
        <v>28</v>
      </c>
      <c r="M15867" s="1">
        <v>3181.21</v>
      </c>
      <c r="N15867" s="1">
        <v>708.92</v>
      </c>
      <c r="O15867">
        <v>0.11</v>
      </c>
    </row>
    <row r="15868" spans="1:15" x14ac:dyDescent="0.3">
      <c r="A15868" t="str">
        <f xml:space="preserve"> _xlfn.XLOOKUP(H15868, 'Customers'!B:B, 'Customers'!A:A)</f>
        <v>CUST_647</v>
      </c>
      <c r="B15868" t="str">
        <f>_xlfn.XLOOKUP(L15868, Products!C:C, Products!A:A)</f>
        <v>PROD_2</v>
      </c>
      <c r="C15868">
        <v>15867</v>
      </c>
      <c r="D15868" s="2" t="s">
        <v>1484</v>
      </c>
      <c r="E15868">
        <f>YEAR(Orders[[#This Row],[Order_Date]])</f>
        <v>2023</v>
      </c>
      <c r="F15868">
        <f>MONTH(Orders[[#This Row],[Order_Date]])</f>
        <v>6</v>
      </c>
      <c r="G15868" s="2" t="s">
        <v>1453</v>
      </c>
      <c r="H15868" t="s">
        <v>1372</v>
      </c>
      <c r="I15868" t="s">
        <v>32</v>
      </c>
      <c r="J15868" t="s">
        <v>22</v>
      </c>
      <c r="K15868" t="s">
        <v>16</v>
      </c>
      <c r="L15868" t="s">
        <v>23</v>
      </c>
      <c r="M15868" s="1">
        <v>7252.7</v>
      </c>
      <c r="N15868" s="1">
        <v>952.79</v>
      </c>
      <c r="O15868">
        <v>0.28000000000000003</v>
      </c>
    </row>
    <row r="15869" spans="1:15" x14ac:dyDescent="0.3">
      <c r="A15869" t="str">
        <f xml:space="preserve"> _xlfn.XLOOKUP(H15869, 'Customers'!B:B, 'Customers'!A:A)</f>
        <v>CUST_58</v>
      </c>
      <c r="B15869" t="str">
        <f>_xlfn.XLOOKUP(L15869, Products!C:C, Products!A:A)</f>
        <v>PROD_1</v>
      </c>
      <c r="C15869">
        <v>15868</v>
      </c>
      <c r="D15869" s="2" t="s">
        <v>556</v>
      </c>
      <c r="E15869">
        <f>YEAR(Orders[[#This Row],[Order_Date]])</f>
        <v>2022</v>
      </c>
      <c r="F15869">
        <f>MONTH(Orders[[#This Row],[Order_Date]])</f>
        <v>4</v>
      </c>
      <c r="G15869" s="2" t="s">
        <v>941</v>
      </c>
      <c r="H15869" t="s">
        <v>196</v>
      </c>
      <c r="I15869" t="s">
        <v>21</v>
      </c>
      <c r="J15869" t="s">
        <v>15</v>
      </c>
      <c r="K15869" t="s">
        <v>27</v>
      </c>
      <c r="L15869" t="s">
        <v>17</v>
      </c>
      <c r="M15869" s="1">
        <v>2324.0100000000002</v>
      </c>
      <c r="N15869" s="1">
        <v>-179.99</v>
      </c>
      <c r="O15869">
        <v>0.24</v>
      </c>
    </row>
    <row r="15870" spans="1:15" x14ac:dyDescent="0.3">
      <c r="A15870" t="str">
        <f xml:space="preserve"> _xlfn.XLOOKUP(H15870, 'Customers'!B:B, 'Customers'!A:A)</f>
        <v>CUST_709</v>
      </c>
      <c r="B15870" t="str">
        <f>_xlfn.XLOOKUP(L15870, Products!C:C, Products!A:A)</f>
        <v>PROD_3</v>
      </c>
      <c r="C15870">
        <v>15869</v>
      </c>
      <c r="D15870" s="2" t="s">
        <v>724</v>
      </c>
      <c r="E15870">
        <f>YEAR(Orders[[#This Row],[Order_Date]])</f>
        <v>2023</v>
      </c>
      <c r="F15870">
        <f>MONTH(Orders[[#This Row],[Order_Date]])</f>
        <v>2</v>
      </c>
      <c r="G15870" s="2" t="s">
        <v>262</v>
      </c>
      <c r="H15870" t="s">
        <v>1448</v>
      </c>
      <c r="I15870" t="s">
        <v>32</v>
      </c>
      <c r="J15870" t="s">
        <v>65</v>
      </c>
      <c r="K15870" t="s">
        <v>27</v>
      </c>
      <c r="L15870" t="s">
        <v>28</v>
      </c>
      <c r="M15870" s="1">
        <v>9070.39</v>
      </c>
      <c r="N15870" s="1">
        <v>-665.76</v>
      </c>
      <c r="O15870">
        <v>0.12</v>
      </c>
    </row>
    <row r="15871" spans="1:15" x14ac:dyDescent="0.3">
      <c r="A15871" t="str">
        <f xml:space="preserve"> _xlfn.XLOOKUP(H15871, 'Customers'!B:B, 'Customers'!A:A)</f>
        <v>CUST_869</v>
      </c>
      <c r="B15871" t="str">
        <f>_xlfn.XLOOKUP(L15871, Products!C:C, Products!A:A)</f>
        <v>PROD_4</v>
      </c>
      <c r="C15871">
        <v>15870</v>
      </c>
      <c r="D15871" s="2" t="s">
        <v>47</v>
      </c>
      <c r="E15871">
        <f>YEAR(Orders[[#This Row],[Order_Date]])</f>
        <v>2023</v>
      </c>
      <c r="F15871">
        <f>MONTH(Orders[[#This Row],[Order_Date]])</f>
        <v>2</v>
      </c>
      <c r="G15871" s="2" t="s">
        <v>1044</v>
      </c>
      <c r="H15871" t="s">
        <v>1623</v>
      </c>
      <c r="I15871" t="s">
        <v>32</v>
      </c>
      <c r="J15871" t="s">
        <v>22</v>
      </c>
      <c r="K15871" t="s">
        <v>34</v>
      </c>
      <c r="L15871" t="s">
        <v>35</v>
      </c>
      <c r="M15871" s="1">
        <v>6200.43</v>
      </c>
      <c r="N15871" s="1">
        <v>1739.22</v>
      </c>
      <c r="O15871">
        <v>7.0000000000000007E-2</v>
      </c>
    </row>
    <row r="15872" spans="1:15" x14ac:dyDescent="0.3">
      <c r="A15872" t="str">
        <f xml:space="preserve"> _xlfn.XLOOKUP(H15872, 'Customers'!B:B, 'Customers'!A:A)</f>
        <v>CUST_794</v>
      </c>
      <c r="B15872" t="str">
        <f>_xlfn.XLOOKUP(L15872, Products!C:C, Products!A:A)</f>
        <v>PROD_7</v>
      </c>
      <c r="C15872">
        <v>15871</v>
      </c>
      <c r="D15872" s="2" t="s">
        <v>1118</v>
      </c>
      <c r="E15872">
        <f>YEAR(Orders[[#This Row],[Order_Date]])</f>
        <v>2022</v>
      </c>
      <c r="F15872">
        <f>MONTH(Orders[[#This Row],[Order_Date]])</f>
        <v>9</v>
      </c>
      <c r="G15872" s="2" t="s">
        <v>156</v>
      </c>
      <c r="H15872" t="s">
        <v>1542</v>
      </c>
      <c r="I15872" t="s">
        <v>21</v>
      </c>
      <c r="J15872" t="s">
        <v>15</v>
      </c>
      <c r="K15872" t="s">
        <v>16</v>
      </c>
      <c r="L15872" t="s">
        <v>66</v>
      </c>
      <c r="M15872" s="1">
        <v>8225.73</v>
      </c>
      <c r="N15872" s="1">
        <v>-163.72999999999999</v>
      </c>
      <c r="O15872">
        <v>0.11</v>
      </c>
    </row>
    <row r="15873" spans="1:15" x14ac:dyDescent="0.3">
      <c r="A15873" t="str">
        <f xml:space="preserve"> _xlfn.XLOOKUP(H15873, 'Customers'!B:B, 'Customers'!A:A)</f>
        <v>CUST_495</v>
      </c>
      <c r="B15873" t="str">
        <f>_xlfn.XLOOKUP(L15873, Products!C:C, Products!A:A)</f>
        <v>PROD_7</v>
      </c>
      <c r="C15873">
        <v>15872</v>
      </c>
      <c r="D15873" s="2" t="s">
        <v>484</v>
      </c>
      <c r="E15873">
        <f>YEAR(Orders[[#This Row],[Order_Date]])</f>
        <v>2022</v>
      </c>
      <c r="F15873">
        <f>MONTH(Orders[[#This Row],[Order_Date]])</f>
        <v>12</v>
      </c>
      <c r="G15873" s="2" t="s">
        <v>485</v>
      </c>
      <c r="H15873" t="s">
        <v>1149</v>
      </c>
      <c r="I15873" t="s">
        <v>14</v>
      </c>
      <c r="J15873" t="s">
        <v>65</v>
      </c>
      <c r="K15873" t="s">
        <v>16</v>
      </c>
      <c r="L15873" t="s">
        <v>66</v>
      </c>
      <c r="M15873" s="1">
        <v>4738.08</v>
      </c>
      <c r="N15873" s="1">
        <v>225.72</v>
      </c>
      <c r="O15873">
        <v>0.21</v>
      </c>
    </row>
    <row r="15874" spans="1:15" x14ac:dyDescent="0.3">
      <c r="A15874" t="str">
        <f xml:space="preserve"> _xlfn.XLOOKUP(H15874, 'Customers'!B:B, 'Customers'!A:A)</f>
        <v>CUST_425</v>
      </c>
      <c r="B15874" t="str">
        <f>_xlfn.XLOOKUP(L15874, Products!C:C, Products!A:A)</f>
        <v>PROD_2</v>
      </c>
      <c r="C15874">
        <v>15873</v>
      </c>
      <c r="D15874" s="2" t="s">
        <v>208</v>
      </c>
      <c r="E15874">
        <f>YEAR(Orders[[#This Row],[Order_Date]])</f>
        <v>2023</v>
      </c>
      <c r="F15874">
        <f>MONTH(Orders[[#This Row],[Order_Date]])</f>
        <v>11</v>
      </c>
      <c r="G15874" s="2" t="s">
        <v>282</v>
      </c>
      <c r="H15874" t="s">
        <v>1031</v>
      </c>
      <c r="I15874" t="s">
        <v>32</v>
      </c>
      <c r="J15874" t="s">
        <v>22</v>
      </c>
      <c r="K15874" t="s">
        <v>16</v>
      </c>
      <c r="L15874" t="s">
        <v>23</v>
      </c>
      <c r="M15874" s="1">
        <v>7836.09</v>
      </c>
      <c r="N15874" s="1">
        <v>428.16</v>
      </c>
      <c r="O15874">
        <v>0.28000000000000003</v>
      </c>
    </row>
    <row r="15875" spans="1:15" x14ac:dyDescent="0.3">
      <c r="A15875" t="str">
        <f xml:space="preserve"> _xlfn.XLOOKUP(H15875, 'Customers'!B:B, 'Customers'!A:A)</f>
        <v>CUST_17</v>
      </c>
      <c r="B15875" t="str">
        <f>_xlfn.XLOOKUP(L15875, Products!C:C, Products!A:A)</f>
        <v>PROD_1</v>
      </c>
      <c r="C15875">
        <v>15874</v>
      </c>
      <c r="D15875" s="2" t="s">
        <v>451</v>
      </c>
      <c r="E15875">
        <f>YEAR(Orders[[#This Row],[Order_Date]])</f>
        <v>2023</v>
      </c>
      <c r="F15875">
        <f>MONTH(Orders[[#This Row],[Order_Date]])</f>
        <v>2</v>
      </c>
      <c r="G15875" s="2" t="s">
        <v>47</v>
      </c>
      <c r="H15875" t="s">
        <v>79</v>
      </c>
      <c r="I15875" t="s">
        <v>21</v>
      </c>
      <c r="J15875" t="s">
        <v>33</v>
      </c>
      <c r="K15875" t="s">
        <v>27</v>
      </c>
      <c r="L15875" t="s">
        <v>17</v>
      </c>
      <c r="M15875" s="1">
        <v>3010.55</v>
      </c>
      <c r="N15875" s="1">
        <v>-83.36</v>
      </c>
      <c r="O15875">
        <v>0.05</v>
      </c>
    </row>
    <row r="15876" spans="1:15" x14ac:dyDescent="0.3">
      <c r="A15876" t="str">
        <f xml:space="preserve"> _xlfn.XLOOKUP(H15876, 'Customers'!B:B, 'Customers'!A:A)</f>
        <v>CUST_211</v>
      </c>
      <c r="B15876" t="str">
        <f>_xlfn.XLOOKUP(L15876, Products!C:C, Products!A:A)</f>
        <v>PROD_5</v>
      </c>
      <c r="C15876">
        <v>15875</v>
      </c>
      <c r="D15876" s="2" t="s">
        <v>502</v>
      </c>
      <c r="E15876">
        <f>YEAR(Orders[[#This Row],[Order_Date]])</f>
        <v>2022</v>
      </c>
      <c r="F15876">
        <f>MONTH(Orders[[#This Row],[Order_Date]])</f>
        <v>11</v>
      </c>
      <c r="G15876" s="2" t="s">
        <v>1461</v>
      </c>
      <c r="H15876" t="s">
        <v>600</v>
      </c>
      <c r="I15876" t="s">
        <v>21</v>
      </c>
      <c r="J15876" t="s">
        <v>15</v>
      </c>
      <c r="K15876" t="s">
        <v>34</v>
      </c>
      <c r="L15876" t="s">
        <v>39</v>
      </c>
      <c r="M15876" s="1">
        <v>6068.36</v>
      </c>
      <c r="N15876" s="1">
        <v>-39.03</v>
      </c>
      <c r="O15876">
        <v>0.02</v>
      </c>
    </row>
    <row r="15877" spans="1:15" x14ac:dyDescent="0.3">
      <c r="A15877" t="str">
        <f xml:space="preserve"> _xlfn.XLOOKUP(H15877, 'Customers'!B:B, 'Customers'!A:A)</f>
        <v>CUST_327</v>
      </c>
      <c r="B15877" t="str">
        <f>_xlfn.XLOOKUP(L15877, Products!C:C, Products!A:A)</f>
        <v>PROD_1</v>
      </c>
      <c r="C15877">
        <v>15876</v>
      </c>
      <c r="D15877" s="2" t="s">
        <v>251</v>
      </c>
      <c r="E15877">
        <f>YEAR(Orders[[#This Row],[Order_Date]])</f>
        <v>2022</v>
      </c>
      <c r="F15877">
        <f>MONTH(Orders[[#This Row],[Order_Date]])</f>
        <v>11</v>
      </c>
      <c r="G15877" s="2" t="s">
        <v>592</v>
      </c>
      <c r="H15877" t="s">
        <v>848</v>
      </c>
      <c r="I15877" t="s">
        <v>21</v>
      </c>
      <c r="J15877" t="s">
        <v>65</v>
      </c>
      <c r="K15877" t="s">
        <v>27</v>
      </c>
      <c r="L15877" t="s">
        <v>17</v>
      </c>
      <c r="M15877" s="1">
        <v>5024.28</v>
      </c>
      <c r="N15877" s="1">
        <v>1413.6</v>
      </c>
      <c r="O15877">
        <v>0.25</v>
      </c>
    </row>
    <row r="15878" spans="1:15" x14ac:dyDescent="0.3">
      <c r="A15878" t="str">
        <f xml:space="preserve"> _xlfn.XLOOKUP(H15878, 'Customers'!B:B, 'Customers'!A:A)</f>
        <v>CUST_624</v>
      </c>
      <c r="B15878" t="str">
        <f>_xlfn.XLOOKUP(L15878, Products!C:C, Products!A:A)</f>
        <v>PROD_6</v>
      </c>
      <c r="C15878">
        <v>15877</v>
      </c>
      <c r="D15878" s="2" t="s">
        <v>1062</v>
      </c>
      <c r="E15878">
        <f>YEAR(Orders[[#This Row],[Order_Date]])</f>
        <v>2023</v>
      </c>
      <c r="F15878">
        <f>MONTH(Orders[[#This Row],[Order_Date]])</f>
        <v>6</v>
      </c>
      <c r="G15878" s="2" t="s">
        <v>991</v>
      </c>
      <c r="H15878" t="s">
        <v>1344</v>
      </c>
      <c r="I15878" t="s">
        <v>14</v>
      </c>
      <c r="J15878" t="s">
        <v>22</v>
      </c>
      <c r="K15878" t="s">
        <v>34</v>
      </c>
      <c r="L15878" t="s">
        <v>52</v>
      </c>
      <c r="M15878" s="1">
        <v>3483.43</v>
      </c>
      <c r="N15878" s="1">
        <v>-145.84</v>
      </c>
      <c r="O15878">
        <v>0.09</v>
      </c>
    </row>
    <row r="15879" spans="1:15" x14ac:dyDescent="0.3">
      <c r="A15879" t="str">
        <f xml:space="preserve"> _xlfn.XLOOKUP(H15879, 'Customers'!B:B, 'Customers'!A:A)</f>
        <v>CUST_517</v>
      </c>
      <c r="B15879" t="str">
        <f>_xlfn.XLOOKUP(L15879, Products!C:C, Products!A:A)</f>
        <v>PROD_7</v>
      </c>
      <c r="C15879">
        <v>15878</v>
      </c>
      <c r="D15879" s="2" t="s">
        <v>1483</v>
      </c>
      <c r="E15879">
        <f>YEAR(Orders[[#This Row],[Order_Date]])</f>
        <v>2022</v>
      </c>
      <c r="F15879">
        <f>MONTH(Orders[[#This Row],[Order_Date]])</f>
        <v>1</v>
      </c>
      <c r="G15879" s="2" t="s">
        <v>463</v>
      </c>
      <c r="H15879" t="s">
        <v>1189</v>
      </c>
      <c r="I15879" t="s">
        <v>21</v>
      </c>
      <c r="J15879" t="s">
        <v>33</v>
      </c>
      <c r="K15879" t="s">
        <v>16</v>
      </c>
      <c r="L15879" t="s">
        <v>66</v>
      </c>
      <c r="M15879" s="1">
        <v>826.1</v>
      </c>
      <c r="N15879" s="1">
        <v>177.02</v>
      </c>
      <c r="O15879">
        <v>0.23</v>
      </c>
    </row>
    <row r="15880" spans="1:15" x14ac:dyDescent="0.3">
      <c r="A15880" t="str">
        <f xml:space="preserve"> _xlfn.XLOOKUP(H15880, 'Customers'!B:B, 'Customers'!A:A)</f>
        <v>CUST_180</v>
      </c>
      <c r="B15880" t="str">
        <f>_xlfn.XLOOKUP(L15880, Products!C:C, Products!A:A)</f>
        <v>PROD_5</v>
      </c>
      <c r="C15880">
        <v>15879</v>
      </c>
      <c r="D15880" s="2" t="s">
        <v>582</v>
      </c>
      <c r="E15880">
        <f>YEAR(Orders[[#This Row],[Order_Date]])</f>
        <v>2022</v>
      </c>
      <c r="F15880">
        <f>MONTH(Orders[[#This Row],[Order_Date]])</f>
        <v>2</v>
      </c>
      <c r="G15880" s="2" t="s">
        <v>1224</v>
      </c>
      <c r="H15880" t="s">
        <v>526</v>
      </c>
      <c r="I15880" t="s">
        <v>21</v>
      </c>
      <c r="J15880" t="s">
        <v>22</v>
      </c>
      <c r="K15880" t="s">
        <v>34</v>
      </c>
      <c r="L15880" t="s">
        <v>39</v>
      </c>
      <c r="M15880" s="1">
        <v>9651.3799999999992</v>
      </c>
      <c r="N15880" s="1">
        <v>-516.79</v>
      </c>
      <c r="O15880">
        <v>0.27</v>
      </c>
    </row>
    <row r="15881" spans="1:15" x14ac:dyDescent="0.3">
      <c r="A15881" t="str">
        <f xml:space="preserve"> _xlfn.XLOOKUP(H15881, 'Customers'!B:B, 'Customers'!A:A)</f>
        <v>CUST_528</v>
      </c>
      <c r="B15881" t="str">
        <f>_xlfn.XLOOKUP(L15881, Products!C:C, Products!A:A)</f>
        <v>PROD_1</v>
      </c>
      <c r="C15881">
        <v>15880</v>
      </c>
      <c r="D15881" s="2" t="s">
        <v>986</v>
      </c>
      <c r="E15881">
        <f>YEAR(Orders[[#This Row],[Order_Date]])</f>
        <v>2022</v>
      </c>
      <c r="F15881">
        <f>MONTH(Orders[[#This Row],[Order_Date]])</f>
        <v>11</v>
      </c>
      <c r="G15881" s="2" t="s">
        <v>332</v>
      </c>
      <c r="H15881" t="s">
        <v>1205</v>
      </c>
      <c r="I15881" t="s">
        <v>32</v>
      </c>
      <c r="J15881" t="s">
        <v>65</v>
      </c>
      <c r="K15881" t="s">
        <v>16</v>
      </c>
      <c r="L15881" t="s">
        <v>17</v>
      </c>
      <c r="M15881" s="1">
        <v>8063.28</v>
      </c>
      <c r="N15881" s="1">
        <v>2386.3200000000002</v>
      </c>
      <c r="O15881">
        <v>0.01</v>
      </c>
    </row>
    <row r="15882" spans="1:15" x14ac:dyDescent="0.3">
      <c r="A15882" t="str">
        <f xml:space="preserve"> _xlfn.XLOOKUP(H15882, 'Customers'!B:B, 'Customers'!A:A)</f>
        <v>CUST_554</v>
      </c>
      <c r="B15882" t="str">
        <f>_xlfn.XLOOKUP(L15882, Products!C:C, Products!A:A)</f>
        <v>PROD_6</v>
      </c>
      <c r="C15882">
        <v>15881</v>
      </c>
      <c r="D15882" s="2" t="s">
        <v>1258</v>
      </c>
      <c r="E15882">
        <f>YEAR(Orders[[#This Row],[Order_Date]])</f>
        <v>2023</v>
      </c>
      <c r="F15882">
        <f>MONTH(Orders[[#This Row],[Order_Date]])</f>
        <v>11</v>
      </c>
      <c r="G15882" s="2" t="s">
        <v>495</v>
      </c>
      <c r="H15882" t="s">
        <v>1240</v>
      </c>
      <c r="I15882" t="s">
        <v>32</v>
      </c>
      <c r="J15882" t="s">
        <v>33</v>
      </c>
      <c r="K15882" t="s">
        <v>34</v>
      </c>
      <c r="L15882" t="s">
        <v>52</v>
      </c>
      <c r="M15882" s="1">
        <v>2470.0500000000002</v>
      </c>
      <c r="N15882" s="1">
        <v>686.44</v>
      </c>
      <c r="O15882">
        <v>0.23</v>
      </c>
    </row>
    <row r="15883" spans="1:15" x14ac:dyDescent="0.3">
      <c r="A15883" t="str">
        <f xml:space="preserve"> _xlfn.XLOOKUP(H15883, 'Customers'!B:B, 'Customers'!A:A)</f>
        <v>CUST_578</v>
      </c>
      <c r="B15883" t="str">
        <f>_xlfn.XLOOKUP(L15883, Products!C:C, Products!A:A)</f>
        <v>PROD_7</v>
      </c>
      <c r="C15883">
        <v>15882</v>
      </c>
      <c r="D15883" s="2" t="s">
        <v>155</v>
      </c>
      <c r="E15883">
        <f>YEAR(Orders[[#This Row],[Order_Date]])</f>
        <v>2022</v>
      </c>
      <c r="F15883">
        <f>MONTH(Orders[[#This Row],[Order_Date]])</f>
        <v>3</v>
      </c>
      <c r="G15883" s="2" t="s">
        <v>414</v>
      </c>
      <c r="H15883" t="s">
        <v>1280</v>
      </c>
      <c r="I15883" t="s">
        <v>21</v>
      </c>
      <c r="J15883" t="s">
        <v>22</v>
      </c>
      <c r="K15883" t="s">
        <v>16</v>
      </c>
      <c r="L15883" t="s">
        <v>66</v>
      </c>
      <c r="M15883" s="1">
        <v>2179.42</v>
      </c>
      <c r="N15883" s="1">
        <v>-0.17</v>
      </c>
      <c r="O15883">
        <v>0.14000000000000001</v>
      </c>
    </row>
    <row r="15884" spans="1:15" x14ac:dyDescent="0.3">
      <c r="A15884" t="str">
        <f xml:space="preserve"> _xlfn.XLOOKUP(H15884, 'Customers'!B:B, 'Customers'!A:A)</f>
        <v>CUST_491</v>
      </c>
      <c r="B15884" t="str">
        <f>_xlfn.XLOOKUP(L15884, Products!C:C, Products!A:A)</f>
        <v>PROD_1</v>
      </c>
      <c r="C15884">
        <v>15883</v>
      </c>
      <c r="D15884" s="2" t="s">
        <v>1003</v>
      </c>
      <c r="E15884">
        <f>YEAR(Orders[[#This Row],[Order_Date]])</f>
        <v>2022</v>
      </c>
      <c r="F15884">
        <f>MONTH(Orders[[#This Row],[Order_Date]])</f>
        <v>5</v>
      </c>
      <c r="G15884" s="2" t="s">
        <v>360</v>
      </c>
      <c r="H15884" t="s">
        <v>1143</v>
      </c>
      <c r="I15884" t="s">
        <v>32</v>
      </c>
      <c r="J15884" t="s">
        <v>22</v>
      </c>
      <c r="K15884" t="s">
        <v>16</v>
      </c>
      <c r="L15884" t="s">
        <v>17</v>
      </c>
      <c r="M15884" s="1">
        <v>1591.69</v>
      </c>
      <c r="N15884" s="1">
        <v>252.15</v>
      </c>
      <c r="O15884">
        <v>0.25</v>
      </c>
    </row>
    <row r="15885" spans="1:15" x14ac:dyDescent="0.3">
      <c r="A15885" t="str">
        <f xml:space="preserve"> _xlfn.XLOOKUP(H15885, 'Customers'!B:B, 'Customers'!A:A)</f>
        <v>CUST_874</v>
      </c>
      <c r="B15885" t="str">
        <f>_xlfn.XLOOKUP(L15885, Products!C:C, Products!A:A)</f>
        <v>PROD_3</v>
      </c>
      <c r="C15885">
        <v>15884</v>
      </c>
      <c r="D15885" s="2" t="s">
        <v>841</v>
      </c>
      <c r="E15885">
        <f>YEAR(Orders[[#This Row],[Order_Date]])</f>
        <v>2023</v>
      </c>
      <c r="F15885">
        <f>MONTH(Orders[[#This Row],[Order_Date]])</f>
        <v>10</v>
      </c>
      <c r="G15885" s="2" t="s">
        <v>530</v>
      </c>
      <c r="H15885" t="s">
        <v>1629</v>
      </c>
      <c r="I15885" t="s">
        <v>32</v>
      </c>
      <c r="J15885" t="s">
        <v>65</v>
      </c>
      <c r="K15885" t="s">
        <v>27</v>
      </c>
      <c r="L15885" t="s">
        <v>28</v>
      </c>
      <c r="M15885" s="1">
        <v>5576.93</v>
      </c>
      <c r="N15885" s="1">
        <v>489.6</v>
      </c>
      <c r="O15885">
        <v>0.08</v>
      </c>
    </row>
    <row r="15886" spans="1:15" x14ac:dyDescent="0.3">
      <c r="A15886" t="str">
        <f xml:space="preserve"> _xlfn.XLOOKUP(H15886, 'Customers'!B:B, 'Customers'!A:A)</f>
        <v>CUST_241</v>
      </c>
      <c r="B15886" t="str">
        <f>_xlfn.XLOOKUP(L15886, Products!C:C, Products!A:A)</f>
        <v>PROD_8</v>
      </c>
      <c r="C15886">
        <v>15885</v>
      </c>
      <c r="D15886" s="2" t="s">
        <v>757</v>
      </c>
      <c r="E15886">
        <f>YEAR(Orders[[#This Row],[Order_Date]])</f>
        <v>2023</v>
      </c>
      <c r="F15886">
        <f>MONTH(Orders[[#This Row],[Order_Date]])</f>
        <v>5</v>
      </c>
      <c r="G15886" s="2" t="s">
        <v>1319</v>
      </c>
      <c r="H15886" t="s">
        <v>665</v>
      </c>
      <c r="I15886" t="s">
        <v>32</v>
      </c>
      <c r="J15886" t="s">
        <v>22</v>
      </c>
      <c r="K15886" t="s">
        <v>27</v>
      </c>
      <c r="L15886" t="s">
        <v>73</v>
      </c>
      <c r="M15886" s="1">
        <v>9666.9599999999991</v>
      </c>
      <c r="N15886" s="1">
        <v>2308.27</v>
      </c>
      <c r="O15886">
        <v>0.1</v>
      </c>
    </row>
    <row r="15887" spans="1:15" x14ac:dyDescent="0.3">
      <c r="A15887" t="str">
        <f xml:space="preserve"> _xlfn.XLOOKUP(H15887, 'Customers'!B:B, 'Customers'!A:A)</f>
        <v>CUST_766</v>
      </c>
      <c r="B15887" t="str">
        <f>_xlfn.XLOOKUP(L15887, Products!C:C, Products!A:A)</f>
        <v>PROD_3</v>
      </c>
      <c r="C15887">
        <v>15886</v>
      </c>
      <c r="D15887" s="2" t="s">
        <v>580</v>
      </c>
      <c r="E15887">
        <f>YEAR(Orders[[#This Row],[Order_Date]])</f>
        <v>2022</v>
      </c>
      <c r="F15887">
        <f>MONTH(Orders[[#This Row],[Order_Date]])</f>
        <v>12</v>
      </c>
      <c r="G15887" s="2" t="s">
        <v>1014</v>
      </c>
      <c r="H15887" t="s">
        <v>1512</v>
      </c>
      <c r="I15887" t="s">
        <v>21</v>
      </c>
      <c r="J15887" t="s">
        <v>22</v>
      </c>
      <c r="K15887" t="s">
        <v>27</v>
      </c>
      <c r="L15887" t="s">
        <v>28</v>
      </c>
      <c r="M15887" s="1">
        <v>3938.97</v>
      </c>
      <c r="N15887" s="1">
        <v>424.09</v>
      </c>
      <c r="O15887">
        <v>0.21</v>
      </c>
    </row>
    <row r="15888" spans="1:15" x14ac:dyDescent="0.3">
      <c r="A15888" t="str">
        <f xml:space="preserve"> _xlfn.XLOOKUP(H15888, 'Customers'!B:B, 'Customers'!A:A)</f>
        <v>CUST_195</v>
      </c>
      <c r="B15888" t="str">
        <f>_xlfn.XLOOKUP(L15888, Products!C:C, Products!A:A)</f>
        <v>PROD_5</v>
      </c>
      <c r="C15888">
        <v>15887</v>
      </c>
      <c r="D15888" s="2" t="s">
        <v>516</v>
      </c>
      <c r="E15888">
        <f>YEAR(Orders[[#This Row],[Order_Date]])</f>
        <v>2022</v>
      </c>
      <c r="F15888">
        <f>MONTH(Orders[[#This Row],[Order_Date]])</f>
        <v>2</v>
      </c>
      <c r="G15888" s="2" t="s">
        <v>702</v>
      </c>
      <c r="H15888" t="s">
        <v>559</v>
      </c>
      <c r="I15888" t="s">
        <v>14</v>
      </c>
      <c r="J15888" t="s">
        <v>15</v>
      </c>
      <c r="K15888" t="s">
        <v>34</v>
      </c>
      <c r="L15888" t="s">
        <v>39</v>
      </c>
      <c r="M15888" s="1">
        <v>8572.94</v>
      </c>
      <c r="N15888" s="1">
        <v>1052.8800000000001</v>
      </c>
      <c r="O15888">
        <v>0</v>
      </c>
    </row>
    <row r="15889" spans="1:15" x14ac:dyDescent="0.3">
      <c r="A15889" t="str">
        <f xml:space="preserve"> _xlfn.XLOOKUP(H15889, 'Customers'!B:B, 'Customers'!A:A)</f>
        <v>CUST_456</v>
      </c>
      <c r="B15889" t="str">
        <f>_xlfn.XLOOKUP(L15889, Products!C:C, Products!A:A)</f>
        <v>PROD_7</v>
      </c>
      <c r="C15889">
        <v>15888</v>
      </c>
      <c r="D15889" s="2" t="s">
        <v>1236</v>
      </c>
      <c r="E15889">
        <f>YEAR(Orders[[#This Row],[Order_Date]])</f>
        <v>2023</v>
      </c>
      <c r="F15889">
        <f>MONTH(Orders[[#This Row],[Order_Date]])</f>
        <v>5</v>
      </c>
      <c r="G15889" s="2" t="s">
        <v>756</v>
      </c>
      <c r="H15889" t="s">
        <v>1084</v>
      </c>
      <c r="I15889" t="s">
        <v>21</v>
      </c>
      <c r="J15889" t="s">
        <v>33</v>
      </c>
      <c r="K15889" t="s">
        <v>16</v>
      </c>
      <c r="L15889" t="s">
        <v>66</v>
      </c>
      <c r="M15889" s="1">
        <v>1873.29</v>
      </c>
      <c r="N15889" s="1">
        <v>273.7</v>
      </c>
      <c r="O15889">
        <v>0.17</v>
      </c>
    </row>
    <row r="15890" spans="1:15" x14ac:dyDescent="0.3">
      <c r="A15890" t="str">
        <f xml:space="preserve"> _xlfn.XLOOKUP(H15890, 'Customers'!B:B, 'Customers'!A:A)</f>
        <v>CUST_343</v>
      </c>
      <c r="B15890" t="str">
        <f>_xlfn.XLOOKUP(L15890, Products!C:C, Products!A:A)</f>
        <v>PROD_7</v>
      </c>
      <c r="C15890">
        <v>15889</v>
      </c>
      <c r="D15890" s="2" t="s">
        <v>1109</v>
      </c>
      <c r="E15890">
        <f>YEAR(Orders[[#This Row],[Order_Date]])</f>
        <v>2023</v>
      </c>
      <c r="F15890">
        <f>MONTH(Orders[[#This Row],[Order_Date]])</f>
        <v>2</v>
      </c>
      <c r="G15890" s="2" t="s">
        <v>346</v>
      </c>
      <c r="H15890" t="s">
        <v>876</v>
      </c>
      <c r="I15890" t="s">
        <v>14</v>
      </c>
      <c r="J15890" t="s">
        <v>22</v>
      </c>
      <c r="K15890" t="s">
        <v>16</v>
      </c>
      <c r="L15890" t="s">
        <v>66</v>
      </c>
      <c r="M15890" s="1">
        <v>6586.53</v>
      </c>
      <c r="N15890" s="1">
        <v>984.15</v>
      </c>
      <c r="O15890">
        <v>0.18</v>
      </c>
    </row>
    <row r="15891" spans="1:15" x14ac:dyDescent="0.3">
      <c r="A15891" t="str">
        <f xml:space="preserve"> _xlfn.XLOOKUP(H15891, 'Customers'!B:B, 'Customers'!A:A)</f>
        <v>CUST_775</v>
      </c>
      <c r="B15891" t="str">
        <f>_xlfn.XLOOKUP(L15891, Products!C:C, Products!A:A)</f>
        <v>PROD_1</v>
      </c>
      <c r="C15891">
        <v>15890</v>
      </c>
      <c r="D15891" s="2" t="s">
        <v>414</v>
      </c>
      <c r="E15891">
        <f>YEAR(Orders[[#This Row],[Order_Date]])</f>
        <v>2022</v>
      </c>
      <c r="F15891">
        <f>MONTH(Orders[[#This Row],[Order_Date]])</f>
        <v>3</v>
      </c>
      <c r="G15891" s="2" t="s">
        <v>307</v>
      </c>
      <c r="H15891" t="s">
        <v>1522</v>
      </c>
      <c r="I15891" t="s">
        <v>21</v>
      </c>
      <c r="J15891" t="s">
        <v>15</v>
      </c>
      <c r="K15891" t="s">
        <v>16</v>
      </c>
      <c r="L15891" t="s">
        <v>17</v>
      </c>
      <c r="M15891" s="1">
        <v>4354.42</v>
      </c>
      <c r="N15891" s="1">
        <v>9.5</v>
      </c>
      <c r="O15891">
        <v>0.23</v>
      </c>
    </row>
    <row r="15892" spans="1:15" x14ac:dyDescent="0.3">
      <c r="A15892" t="str">
        <f xml:space="preserve"> _xlfn.XLOOKUP(H15892, 'Customers'!B:B, 'Customers'!A:A)</f>
        <v>CUST_272</v>
      </c>
      <c r="B15892" t="str">
        <f>_xlfn.XLOOKUP(L15892, Products!C:C, Products!A:A)</f>
        <v>PROD_1</v>
      </c>
      <c r="C15892">
        <v>15891</v>
      </c>
      <c r="D15892" s="2" t="s">
        <v>225</v>
      </c>
      <c r="E15892">
        <f>YEAR(Orders[[#This Row],[Order_Date]])</f>
        <v>2023</v>
      </c>
      <c r="F15892">
        <f>MONTH(Orders[[#This Row],[Order_Date]])</f>
        <v>6</v>
      </c>
      <c r="G15892" s="2" t="s">
        <v>1246</v>
      </c>
      <c r="H15892" t="s">
        <v>732</v>
      </c>
      <c r="I15892" t="s">
        <v>21</v>
      </c>
      <c r="J15892" t="s">
        <v>22</v>
      </c>
      <c r="K15892" t="s">
        <v>16</v>
      </c>
      <c r="L15892" t="s">
        <v>17</v>
      </c>
      <c r="M15892" s="1">
        <v>3883.49</v>
      </c>
      <c r="N15892" s="1">
        <v>875.27</v>
      </c>
      <c r="O15892">
        <v>0.06</v>
      </c>
    </row>
    <row r="15893" spans="1:15" x14ac:dyDescent="0.3">
      <c r="A15893" t="str">
        <f xml:space="preserve"> _xlfn.XLOOKUP(H15893, 'Customers'!B:B, 'Customers'!A:A)</f>
        <v>CUST_112</v>
      </c>
      <c r="B15893" t="str">
        <f>_xlfn.XLOOKUP(L15893, Products!C:C, Products!A:A)</f>
        <v>PROD_1</v>
      </c>
      <c r="C15893">
        <v>15892</v>
      </c>
      <c r="D15893" s="2" t="s">
        <v>697</v>
      </c>
      <c r="E15893">
        <f>YEAR(Orders[[#This Row],[Order_Date]])</f>
        <v>2023</v>
      </c>
      <c r="F15893">
        <f>MONTH(Orders[[#This Row],[Order_Date]])</f>
        <v>10</v>
      </c>
      <c r="G15893" s="2" t="s">
        <v>1052</v>
      </c>
      <c r="H15893" t="s">
        <v>347</v>
      </c>
      <c r="I15893" t="s">
        <v>21</v>
      </c>
      <c r="J15893" t="s">
        <v>65</v>
      </c>
      <c r="K15893" t="s">
        <v>16</v>
      </c>
      <c r="L15893" t="s">
        <v>17</v>
      </c>
      <c r="M15893" s="1">
        <v>5968.21</v>
      </c>
      <c r="N15893" s="1">
        <v>984.26</v>
      </c>
      <c r="O15893">
        <v>0.09</v>
      </c>
    </row>
    <row r="15894" spans="1:15" x14ac:dyDescent="0.3">
      <c r="A15894" t="str">
        <f xml:space="preserve"> _xlfn.XLOOKUP(H15894, 'Customers'!B:B, 'Customers'!A:A)</f>
        <v>CUST_598</v>
      </c>
      <c r="B15894" t="str">
        <f>_xlfn.XLOOKUP(L15894, Products!C:C, Products!A:A)</f>
        <v>PROD_5</v>
      </c>
      <c r="C15894">
        <v>15893</v>
      </c>
      <c r="D15894" s="2" t="s">
        <v>121</v>
      </c>
      <c r="E15894">
        <f>YEAR(Orders[[#This Row],[Order_Date]])</f>
        <v>2023</v>
      </c>
      <c r="F15894">
        <f>MONTH(Orders[[#This Row],[Order_Date]])</f>
        <v>8</v>
      </c>
      <c r="G15894" s="2" t="s">
        <v>352</v>
      </c>
      <c r="H15894" t="s">
        <v>1308</v>
      </c>
      <c r="I15894" t="s">
        <v>14</v>
      </c>
      <c r="J15894" t="s">
        <v>15</v>
      </c>
      <c r="K15894" t="s">
        <v>34</v>
      </c>
      <c r="L15894" t="s">
        <v>39</v>
      </c>
      <c r="M15894" s="1">
        <v>2957.89</v>
      </c>
      <c r="N15894" s="1">
        <v>823.89</v>
      </c>
      <c r="O15894">
        <v>0.11</v>
      </c>
    </row>
    <row r="15895" spans="1:15" x14ac:dyDescent="0.3">
      <c r="A15895" t="str">
        <f xml:space="preserve"> _xlfn.XLOOKUP(H15895, 'Customers'!B:B, 'Customers'!A:A)</f>
        <v>CUST_300</v>
      </c>
      <c r="B15895" t="str">
        <f>_xlfn.XLOOKUP(L15895, Products!C:C, Products!A:A)</f>
        <v>PROD_4</v>
      </c>
      <c r="C15895">
        <v>15894</v>
      </c>
      <c r="D15895" s="2" t="s">
        <v>670</v>
      </c>
      <c r="E15895">
        <f>YEAR(Orders[[#This Row],[Order_Date]])</f>
        <v>2023</v>
      </c>
      <c r="F15895">
        <f>MONTH(Orders[[#This Row],[Order_Date]])</f>
        <v>8</v>
      </c>
      <c r="G15895" s="2" t="s">
        <v>1024</v>
      </c>
      <c r="H15895" t="s">
        <v>789</v>
      </c>
      <c r="I15895" t="s">
        <v>32</v>
      </c>
      <c r="J15895" t="s">
        <v>15</v>
      </c>
      <c r="K15895" t="s">
        <v>34</v>
      </c>
      <c r="L15895" t="s">
        <v>35</v>
      </c>
      <c r="M15895" s="1">
        <v>9542.31</v>
      </c>
      <c r="N15895" s="1">
        <v>-608.13</v>
      </c>
      <c r="O15895">
        <v>0.19</v>
      </c>
    </row>
    <row r="15896" spans="1:15" x14ac:dyDescent="0.3">
      <c r="A15896" t="str">
        <f xml:space="preserve"> _xlfn.XLOOKUP(H15896, 'Customers'!B:B, 'Customers'!A:A)</f>
        <v>CUST_546</v>
      </c>
      <c r="B15896" t="str">
        <f>_xlfn.XLOOKUP(L15896, Products!C:C, Products!A:A)</f>
        <v>PROD_6</v>
      </c>
      <c r="C15896">
        <v>15895</v>
      </c>
      <c r="D15896" s="2" t="s">
        <v>740</v>
      </c>
      <c r="E15896">
        <f>YEAR(Orders[[#This Row],[Order_Date]])</f>
        <v>2023</v>
      </c>
      <c r="F15896">
        <f>MONTH(Orders[[#This Row],[Order_Date]])</f>
        <v>4</v>
      </c>
      <c r="G15896" s="2" t="s">
        <v>972</v>
      </c>
      <c r="H15896" t="s">
        <v>1229</v>
      </c>
      <c r="I15896" t="s">
        <v>14</v>
      </c>
      <c r="J15896" t="s">
        <v>15</v>
      </c>
      <c r="K15896" t="s">
        <v>34</v>
      </c>
      <c r="L15896" t="s">
        <v>52</v>
      </c>
      <c r="M15896" s="1">
        <v>5156.1099999999997</v>
      </c>
      <c r="N15896" s="1">
        <v>1527.76</v>
      </c>
      <c r="O15896">
        <v>0.23</v>
      </c>
    </row>
    <row r="15897" spans="1:15" x14ac:dyDescent="0.3">
      <c r="A15897" t="str">
        <f xml:space="preserve"> _xlfn.XLOOKUP(H15897, 'Customers'!B:B, 'Customers'!A:A)</f>
        <v>CUST_859</v>
      </c>
      <c r="B15897" t="str">
        <f>_xlfn.XLOOKUP(L15897, Products!C:C, Products!A:A)</f>
        <v>PROD_1</v>
      </c>
      <c r="C15897">
        <v>15896</v>
      </c>
      <c r="D15897" s="2" t="s">
        <v>1062</v>
      </c>
      <c r="E15897">
        <f>YEAR(Orders[[#This Row],[Order_Date]])</f>
        <v>2023</v>
      </c>
      <c r="F15897">
        <f>MONTH(Orders[[#This Row],[Order_Date]])</f>
        <v>6</v>
      </c>
      <c r="G15897" s="2" t="s">
        <v>991</v>
      </c>
      <c r="H15897" t="s">
        <v>1612</v>
      </c>
      <c r="I15897" t="s">
        <v>14</v>
      </c>
      <c r="J15897" t="s">
        <v>15</v>
      </c>
      <c r="K15897" t="s">
        <v>27</v>
      </c>
      <c r="L15897" t="s">
        <v>17</v>
      </c>
      <c r="M15897" s="1">
        <v>2012.43</v>
      </c>
      <c r="N15897" s="1">
        <v>583</v>
      </c>
      <c r="O15897">
        <v>0.28000000000000003</v>
      </c>
    </row>
    <row r="15898" spans="1:15" x14ac:dyDescent="0.3">
      <c r="A15898" t="str">
        <f xml:space="preserve"> _xlfn.XLOOKUP(H15898, 'Customers'!B:B, 'Customers'!A:A)</f>
        <v>CUST_300</v>
      </c>
      <c r="B15898" t="str">
        <f>_xlfn.XLOOKUP(L15898, Products!C:C, Products!A:A)</f>
        <v>PROD_1</v>
      </c>
      <c r="C15898">
        <v>15897</v>
      </c>
      <c r="D15898" s="2" t="s">
        <v>1241</v>
      </c>
      <c r="E15898">
        <f>YEAR(Orders[[#This Row],[Order_Date]])</f>
        <v>2023</v>
      </c>
      <c r="F15898">
        <f>MONTH(Orders[[#This Row],[Order_Date]])</f>
        <v>12</v>
      </c>
      <c r="G15898" s="2" t="s">
        <v>1716</v>
      </c>
      <c r="H15898" t="s">
        <v>789</v>
      </c>
      <c r="I15898" t="s">
        <v>14</v>
      </c>
      <c r="J15898" t="s">
        <v>33</v>
      </c>
      <c r="K15898" t="s">
        <v>16</v>
      </c>
      <c r="L15898" t="s">
        <v>17</v>
      </c>
      <c r="M15898" s="1">
        <v>3422.99</v>
      </c>
      <c r="N15898" s="1">
        <v>956.6</v>
      </c>
      <c r="O15898">
        <v>0.13</v>
      </c>
    </row>
    <row r="15899" spans="1:15" x14ac:dyDescent="0.3">
      <c r="A15899" t="str">
        <f xml:space="preserve"> _xlfn.XLOOKUP(H15899, 'Customers'!B:B, 'Customers'!A:A)</f>
        <v>CUST_781</v>
      </c>
      <c r="B15899" t="str">
        <f>_xlfn.XLOOKUP(L15899, Products!C:C, Products!A:A)</f>
        <v>PROD_1</v>
      </c>
      <c r="C15899">
        <v>15898</v>
      </c>
      <c r="D15899" s="2" t="s">
        <v>156</v>
      </c>
      <c r="E15899">
        <f>YEAR(Orders[[#This Row],[Order_Date]])</f>
        <v>2022</v>
      </c>
      <c r="F15899">
        <f>MONTH(Orders[[#This Row],[Order_Date]])</f>
        <v>9</v>
      </c>
      <c r="G15899" s="2" t="s">
        <v>1166</v>
      </c>
      <c r="H15899" t="s">
        <v>1528</v>
      </c>
      <c r="I15899" t="s">
        <v>21</v>
      </c>
      <c r="J15899" t="s">
        <v>15</v>
      </c>
      <c r="K15899" t="s">
        <v>27</v>
      </c>
      <c r="L15899" t="s">
        <v>17</v>
      </c>
      <c r="M15899" s="1">
        <v>6763.96</v>
      </c>
      <c r="N15899" s="1">
        <v>-196.1</v>
      </c>
      <c r="O15899">
        <v>0.17</v>
      </c>
    </row>
    <row r="15900" spans="1:15" x14ac:dyDescent="0.3">
      <c r="A15900" t="str">
        <f xml:space="preserve"> _xlfn.XLOOKUP(H15900, 'Customers'!B:B, 'Customers'!A:A)</f>
        <v>CUST_649</v>
      </c>
      <c r="B15900" t="str">
        <f>_xlfn.XLOOKUP(L15900, Products!C:C, Products!A:A)</f>
        <v>PROD_6</v>
      </c>
      <c r="C15900">
        <v>15899</v>
      </c>
      <c r="D15900" s="2" t="s">
        <v>59</v>
      </c>
      <c r="E15900">
        <f>YEAR(Orders[[#This Row],[Order_Date]])</f>
        <v>2022</v>
      </c>
      <c r="F15900">
        <f>MONTH(Orders[[#This Row],[Order_Date]])</f>
        <v>9</v>
      </c>
      <c r="G15900" s="2" t="s">
        <v>1146</v>
      </c>
      <c r="H15900" t="s">
        <v>1374</v>
      </c>
      <c r="I15900" t="s">
        <v>14</v>
      </c>
      <c r="J15900" t="s">
        <v>15</v>
      </c>
      <c r="K15900" t="s">
        <v>34</v>
      </c>
      <c r="L15900" t="s">
        <v>52</v>
      </c>
      <c r="M15900" s="1">
        <v>5010.7299999999996</v>
      </c>
      <c r="N15900" s="1">
        <v>896.58</v>
      </c>
      <c r="O15900">
        <v>0.17</v>
      </c>
    </row>
    <row r="15901" spans="1:15" x14ac:dyDescent="0.3">
      <c r="A15901" t="str">
        <f xml:space="preserve"> _xlfn.XLOOKUP(H15901, 'Customers'!B:B, 'Customers'!A:A)</f>
        <v>CUST_427</v>
      </c>
      <c r="B15901" t="str">
        <f>_xlfn.XLOOKUP(L15901, Products!C:C, Products!A:A)</f>
        <v>PROD_3</v>
      </c>
      <c r="C15901">
        <v>15900</v>
      </c>
      <c r="D15901" s="2" t="s">
        <v>825</v>
      </c>
      <c r="E15901">
        <f>YEAR(Orders[[#This Row],[Order_Date]])</f>
        <v>2023</v>
      </c>
      <c r="F15901">
        <f>MONTH(Orders[[#This Row],[Order_Date]])</f>
        <v>6</v>
      </c>
      <c r="G15901" s="2" t="s">
        <v>67</v>
      </c>
      <c r="H15901" t="s">
        <v>1033</v>
      </c>
      <c r="I15901" t="s">
        <v>21</v>
      </c>
      <c r="J15901" t="s">
        <v>33</v>
      </c>
      <c r="K15901" t="s">
        <v>27</v>
      </c>
      <c r="L15901" t="s">
        <v>28</v>
      </c>
      <c r="M15901" s="1">
        <v>3946.38</v>
      </c>
      <c r="N15901" s="1">
        <v>-41.49</v>
      </c>
      <c r="O15901">
        <v>0.12</v>
      </c>
    </row>
    <row r="15902" spans="1:15" x14ac:dyDescent="0.3">
      <c r="A15902" t="str">
        <f xml:space="preserve"> _xlfn.XLOOKUP(H15902, 'Customers'!B:B, 'Customers'!A:A)</f>
        <v>CUST_226</v>
      </c>
      <c r="B15902" t="str">
        <f>_xlfn.XLOOKUP(L15902, Products!C:C, Products!A:A)</f>
        <v>PROD_1</v>
      </c>
      <c r="C15902">
        <v>15901</v>
      </c>
      <c r="D15902" s="2" t="s">
        <v>1649</v>
      </c>
      <c r="E15902">
        <f>YEAR(Orders[[#This Row],[Order_Date]])</f>
        <v>2023</v>
      </c>
      <c r="F15902">
        <f>MONTH(Orders[[#This Row],[Order_Date]])</f>
        <v>11</v>
      </c>
      <c r="G15902" s="2" t="s">
        <v>1259</v>
      </c>
      <c r="H15902" t="s">
        <v>629</v>
      </c>
      <c r="I15902" t="s">
        <v>32</v>
      </c>
      <c r="J15902" t="s">
        <v>65</v>
      </c>
      <c r="K15902" t="s">
        <v>27</v>
      </c>
      <c r="L15902" t="s">
        <v>17</v>
      </c>
      <c r="M15902" s="1">
        <v>5437.24</v>
      </c>
      <c r="N15902" s="1">
        <v>1264.05</v>
      </c>
      <c r="O15902">
        <v>7.0000000000000007E-2</v>
      </c>
    </row>
    <row r="15903" spans="1:15" x14ac:dyDescent="0.3">
      <c r="A15903" t="str">
        <f xml:space="preserve"> _xlfn.XLOOKUP(H15903, 'Customers'!B:B, 'Customers'!A:A)</f>
        <v>CUST_522</v>
      </c>
      <c r="B15903" t="str">
        <f>_xlfn.XLOOKUP(L15903, Products!C:C, Products!A:A)</f>
        <v>PROD_2</v>
      </c>
      <c r="C15903">
        <v>15902</v>
      </c>
      <c r="D15903" s="2" t="s">
        <v>1151</v>
      </c>
      <c r="E15903">
        <f>YEAR(Orders[[#This Row],[Order_Date]])</f>
        <v>2022</v>
      </c>
      <c r="F15903">
        <f>MONTH(Orders[[#This Row],[Order_Date]])</f>
        <v>6</v>
      </c>
      <c r="G15903" s="2" t="s">
        <v>151</v>
      </c>
      <c r="H15903" t="s">
        <v>1196</v>
      </c>
      <c r="I15903" t="s">
        <v>14</v>
      </c>
      <c r="J15903" t="s">
        <v>33</v>
      </c>
      <c r="K15903" t="s">
        <v>16</v>
      </c>
      <c r="L15903" t="s">
        <v>23</v>
      </c>
      <c r="M15903" s="1">
        <v>7220.47</v>
      </c>
      <c r="N15903" s="1">
        <v>1669.13</v>
      </c>
      <c r="O15903">
        <v>0.21</v>
      </c>
    </row>
    <row r="15904" spans="1:15" x14ac:dyDescent="0.3">
      <c r="A15904" t="str">
        <f xml:space="preserve"> _xlfn.XLOOKUP(H15904, 'Customers'!B:B, 'Customers'!A:A)</f>
        <v>CUST_246</v>
      </c>
      <c r="B15904" t="str">
        <f>_xlfn.XLOOKUP(L15904, Products!C:C, Products!A:A)</f>
        <v>PROD_7</v>
      </c>
      <c r="C15904">
        <v>15903</v>
      </c>
      <c r="D15904" s="2" t="s">
        <v>1236</v>
      </c>
      <c r="E15904">
        <f>YEAR(Orders[[#This Row],[Order_Date]])</f>
        <v>2023</v>
      </c>
      <c r="F15904">
        <f>MONTH(Orders[[#This Row],[Order_Date]])</f>
        <v>5</v>
      </c>
      <c r="G15904" s="2" t="s">
        <v>616</v>
      </c>
      <c r="H15904" t="s">
        <v>677</v>
      </c>
      <c r="I15904" t="s">
        <v>32</v>
      </c>
      <c r="J15904" t="s">
        <v>15</v>
      </c>
      <c r="K15904" t="s">
        <v>16</v>
      </c>
      <c r="L15904" t="s">
        <v>66</v>
      </c>
      <c r="M15904" s="1">
        <v>7446.42</v>
      </c>
      <c r="N15904" s="1">
        <v>834.31</v>
      </c>
      <c r="O15904">
        <v>0.18</v>
      </c>
    </row>
    <row r="15905" spans="1:15" x14ac:dyDescent="0.3">
      <c r="A15905" t="str">
        <f xml:space="preserve"> _xlfn.XLOOKUP(H15905, 'Customers'!B:B, 'Customers'!A:A)</f>
        <v>CUST_717</v>
      </c>
      <c r="B15905" t="str">
        <f>_xlfn.XLOOKUP(L15905, Products!C:C, Products!A:A)</f>
        <v>PROD_2</v>
      </c>
      <c r="C15905">
        <v>15904</v>
      </c>
      <c r="D15905" s="2" t="s">
        <v>1399</v>
      </c>
      <c r="E15905">
        <f>YEAR(Orders[[#This Row],[Order_Date]])</f>
        <v>2022</v>
      </c>
      <c r="F15905">
        <f>MONTH(Orders[[#This Row],[Order_Date]])</f>
        <v>8</v>
      </c>
      <c r="G15905" s="2" t="s">
        <v>107</v>
      </c>
      <c r="H15905" t="s">
        <v>1457</v>
      </c>
      <c r="I15905" t="s">
        <v>21</v>
      </c>
      <c r="J15905" t="s">
        <v>65</v>
      </c>
      <c r="K15905" t="s">
        <v>16</v>
      </c>
      <c r="L15905" t="s">
        <v>23</v>
      </c>
      <c r="M15905" s="1">
        <v>1172.1099999999999</v>
      </c>
      <c r="N15905" s="1">
        <v>210.7</v>
      </c>
      <c r="O15905">
        <v>0.08</v>
      </c>
    </row>
    <row r="15906" spans="1:15" x14ac:dyDescent="0.3">
      <c r="A15906" t="str">
        <f xml:space="preserve"> _xlfn.XLOOKUP(H15906, 'Customers'!B:B, 'Customers'!A:A)</f>
        <v>CUST_917</v>
      </c>
      <c r="B15906" t="str">
        <f>_xlfn.XLOOKUP(L15906, Products!C:C, Products!A:A)</f>
        <v>PROD_7</v>
      </c>
      <c r="C15906">
        <v>15905</v>
      </c>
      <c r="D15906" s="2" t="s">
        <v>287</v>
      </c>
      <c r="E15906">
        <f>YEAR(Orders[[#This Row],[Order_Date]])</f>
        <v>2022</v>
      </c>
      <c r="F15906">
        <f>MONTH(Orders[[#This Row],[Order_Date]])</f>
        <v>7</v>
      </c>
      <c r="G15906" s="2" t="s">
        <v>522</v>
      </c>
      <c r="H15906" t="s">
        <v>1676</v>
      </c>
      <c r="I15906" t="s">
        <v>21</v>
      </c>
      <c r="J15906" t="s">
        <v>22</v>
      </c>
      <c r="K15906" t="s">
        <v>16</v>
      </c>
      <c r="L15906" t="s">
        <v>66</v>
      </c>
      <c r="M15906" s="1">
        <v>7658.32</v>
      </c>
      <c r="N15906" s="1">
        <v>220.66</v>
      </c>
      <c r="O15906">
        <v>0.26</v>
      </c>
    </row>
    <row r="15907" spans="1:15" x14ac:dyDescent="0.3">
      <c r="A15907" t="str">
        <f xml:space="preserve"> _xlfn.XLOOKUP(H15907, 'Customers'!B:B, 'Customers'!A:A)</f>
        <v>CUST_525</v>
      </c>
      <c r="B15907" t="str">
        <f>_xlfn.XLOOKUP(L15907, Products!C:C, Products!A:A)</f>
        <v>PROD_6</v>
      </c>
      <c r="C15907">
        <v>15906</v>
      </c>
      <c r="D15907" s="2" t="s">
        <v>44</v>
      </c>
      <c r="E15907">
        <f>YEAR(Orders[[#This Row],[Order_Date]])</f>
        <v>2023</v>
      </c>
      <c r="F15907">
        <f>MONTH(Orders[[#This Row],[Order_Date]])</f>
        <v>12</v>
      </c>
      <c r="G15907" s="2" t="s">
        <v>552</v>
      </c>
      <c r="H15907" t="s">
        <v>1201</v>
      </c>
      <c r="I15907" t="s">
        <v>32</v>
      </c>
      <c r="J15907" t="s">
        <v>33</v>
      </c>
      <c r="K15907" t="s">
        <v>34</v>
      </c>
      <c r="L15907" t="s">
        <v>52</v>
      </c>
      <c r="M15907" s="1">
        <v>4554.7700000000004</v>
      </c>
      <c r="N15907" s="1">
        <v>288.52999999999997</v>
      </c>
      <c r="O15907">
        <v>0.09</v>
      </c>
    </row>
    <row r="15908" spans="1:15" x14ac:dyDescent="0.3">
      <c r="A15908" t="str">
        <f xml:space="preserve"> _xlfn.XLOOKUP(H15908, 'Customers'!B:B, 'Customers'!A:A)</f>
        <v>CUST_979</v>
      </c>
      <c r="B15908" t="str">
        <f>_xlfn.XLOOKUP(L15908, Products!C:C, Products!A:A)</f>
        <v>PROD_3</v>
      </c>
      <c r="C15908">
        <v>15907</v>
      </c>
      <c r="D15908" s="2" t="s">
        <v>1416</v>
      </c>
      <c r="E15908">
        <f>YEAR(Orders[[#This Row],[Order_Date]])</f>
        <v>2022</v>
      </c>
      <c r="F15908">
        <f>MONTH(Orders[[#This Row],[Order_Date]])</f>
        <v>3</v>
      </c>
      <c r="G15908" s="2" t="s">
        <v>154</v>
      </c>
      <c r="H15908" t="s">
        <v>1742</v>
      </c>
      <c r="I15908" t="s">
        <v>21</v>
      </c>
      <c r="J15908" t="s">
        <v>33</v>
      </c>
      <c r="K15908" t="s">
        <v>27</v>
      </c>
      <c r="L15908" t="s">
        <v>28</v>
      </c>
      <c r="M15908" s="1">
        <v>2599.87</v>
      </c>
      <c r="N15908" s="1">
        <v>303.83</v>
      </c>
      <c r="O15908">
        <v>0.28000000000000003</v>
      </c>
    </row>
    <row r="15909" spans="1:15" x14ac:dyDescent="0.3">
      <c r="A15909" t="str">
        <f xml:space="preserve"> _xlfn.XLOOKUP(H15909, 'Customers'!B:B, 'Customers'!A:A)</f>
        <v>CUST_323</v>
      </c>
      <c r="B15909" t="str">
        <f>_xlfn.XLOOKUP(L15909, Products!C:C, Products!A:A)</f>
        <v>PROD_2</v>
      </c>
      <c r="C15909">
        <v>15908</v>
      </c>
      <c r="D15909" s="2" t="s">
        <v>1236</v>
      </c>
      <c r="E15909">
        <f>YEAR(Orders[[#This Row],[Order_Date]])</f>
        <v>2023</v>
      </c>
      <c r="F15909">
        <f>MONTH(Orders[[#This Row],[Order_Date]])</f>
        <v>5</v>
      </c>
      <c r="G15909" s="2" t="s">
        <v>973</v>
      </c>
      <c r="H15909" t="s">
        <v>842</v>
      </c>
      <c r="I15909" t="s">
        <v>32</v>
      </c>
      <c r="J15909" t="s">
        <v>15</v>
      </c>
      <c r="K15909" t="s">
        <v>16</v>
      </c>
      <c r="L15909" t="s">
        <v>23</v>
      </c>
      <c r="M15909" s="1">
        <v>321.72000000000003</v>
      </c>
      <c r="N15909" s="1">
        <v>50.32</v>
      </c>
      <c r="O15909">
        <v>0.28000000000000003</v>
      </c>
    </row>
    <row r="15910" spans="1:15" x14ac:dyDescent="0.3">
      <c r="A15910" t="str">
        <f xml:space="preserve"> _xlfn.XLOOKUP(H15910, 'Customers'!B:B, 'Customers'!A:A)</f>
        <v>CUST_735</v>
      </c>
      <c r="B15910" t="str">
        <f>_xlfn.XLOOKUP(L15910, Products!C:C, Products!A:A)</f>
        <v>PROD_8</v>
      </c>
      <c r="C15910">
        <v>15909</v>
      </c>
      <c r="D15910" s="2" t="s">
        <v>1024</v>
      </c>
      <c r="E15910">
        <f>YEAR(Orders[[#This Row],[Order_Date]])</f>
        <v>2023</v>
      </c>
      <c r="F15910">
        <f>MONTH(Orders[[#This Row],[Order_Date]])</f>
        <v>8</v>
      </c>
      <c r="G15910" s="2" t="s">
        <v>228</v>
      </c>
      <c r="H15910" t="s">
        <v>1477</v>
      </c>
      <c r="I15910" t="s">
        <v>14</v>
      </c>
      <c r="J15910" t="s">
        <v>65</v>
      </c>
      <c r="K15910" t="s">
        <v>27</v>
      </c>
      <c r="L15910" t="s">
        <v>73</v>
      </c>
      <c r="M15910" s="1">
        <v>7885.56</v>
      </c>
      <c r="N15910" s="1">
        <v>-132.27000000000001</v>
      </c>
      <c r="O15910">
        <v>0.13</v>
      </c>
    </row>
    <row r="15911" spans="1:15" x14ac:dyDescent="0.3">
      <c r="A15911" t="str">
        <f xml:space="preserve"> _xlfn.XLOOKUP(H15911, 'Customers'!B:B, 'Customers'!A:A)</f>
        <v>CUST_812</v>
      </c>
      <c r="B15911" t="str">
        <f>_xlfn.XLOOKUP(L15911, Products!C:C, Products!A:A)</f>
        <v>PROD_6</v>
      </c>
      <c r="C15911">
        <v>15910</v>
      </c>
      <c r="D15911" s="2" t="s">
        <v>971</v>
      </c>
      <c r="E15911">
        <f>YEAR(Orders[[#This Row],[Order_Date]])</f>
        <v>2022</v>
      </c>
      <c r="F15911">
        <f>MONTH(Orders[[#This Row],[Order_Date]])</f>
        <v>12</v>
      </c>
      <c r="G15911" s="2" t="s">
        <v>713</v>
      </c>
      <c r="H15911" t="s">
        <v>1562</v>
      </c>
      <c r="I15911" t="s">
        <v>21</v>
      </c>
      <c r="J15911" t="s">
        <v>15</v>
      </c>
      <c r="K15911" t="s">
        <v>34</v>
      </c>
      <c r="L15911" t="s">
        <v>52</v>
      </c>
      <c r="M15911" s="1">
        <v>6722.47</v>
      </c>
      <c r="N15911" s="1">
        <v>-142.65</v>
      </c>
      <c r="O15911">
        <v>0.02</v>
      </c>
    </row>
    <row r="15912" spans="1:15" x14ac:dyDescent="0.3">
      <c r="A15912" t="str">
        <f xml:space="preserve"> _xlfn.XLOOKUP(H15912, 'Customers'!B:B, 'Customers'!A:A)</f>
        <v>CUST_284</v>
      </c>
      <c r="B15912" t="str">
        <f>_xlfn.XLOOKUP(L15912, Products!C:C, Products!A:A)</f>
        <v>PROD_4</v>
      </c>
      <c r="C15912">
        <v>15911</v>
      </c>
      <c r="D15912" s="2" t="s">
        <v>563</v>
      </c>
      <c r="E15912">
        <f>YEAR(Orders[[#This Row],[Order_Date]])</f>
        <v>2022</v>
      </c>
      <c r="F15912">
        <f>MONTH(Orders[[#This Row],[Order_Date]])</f>
        <v>8</v>
      </c>
      <c r="G15912" s="2" t="s">
        <v>564</v>
      </c>
      <c r="H15912" t="s">
        <v>758</v>
      </c>
      <c r="I15912" t="s">
        <v>32</v>
      </c>
      <c r="J15912" t="s">
        <v>33</v>
      </c>
      <c r="K15912" t="s">
        <v>34</v>
      </c>
      <c r="L15912" t="s">
        <v>35</v>
      </c>
      <c r="M15912" s="1">
        <v>7827.52</v>
      </c>
      <c r="N15912" s="1">
        <v>1153.03</v>
      </c>
      <c r="O15912">
        <v>0.25</v>
      </c>
    </row>
    <row r="15913" spans="1:15" x14ac:dyDescent="0.3">
      <c r="A15913" t="str">
        <f xml:space="preserve"> _xlfn.XLOOKUP(H15913, 'Customers'!B:B, 'Customers'!A:A)</f>
        <v>CUST_44</v>
      </c>
      <c r="B15913" t="str">
        <f>_xlfn.XLOOKUP(L15913, Products!C:C, Products!A:A)</f>
        <v>PROD_4</v>
      </c>
      <c r="C15913">
        <v>15912</v>
      </c>
      <c r="D15913" s="2" t="s">
        <v>994</v>
      </c>
      <c r="E15913">
        <f>YEAR(Orders[[#This Row],[Order_Date]])</f>
        <v>2023</v>
      </c>
      <c r="F15913">
        <f>MONTH(Orders[[#This Row],[Order_Date]])</f>
        <v>7</v>
      </c>
      <c r="G15913" s="2" t="s">
        <v>915</v>
      </c>
      <c r="H15913" t="s">
        <v>160</v>
      </c>
      <c r="I15913" t="s">
        <v>14</v>
      </c>
      <c r="J15913" t="s">
        <v>15</v>
      </c>
      <c r="K15913" t="s">
        <v>34</v>
      </c>
      <c r="L15913" t="s">
        <v>35</v>
      </c>
      <c r="M15913" s="1">
        <v>7238.9</v>
      </c>
      <c r="N15913" s="1">
        <v>-307.37</v>
      </c>
      <c r="O15913">
        <v>0.22</v>
      </c>
    </row>
    <row r="15914" spans="1:15" x14ac:dyDescent="0.3">
      <c r="A15914" t="str">
        <f xml:space="preserve"> _xlfn.XLOOKUP(H15914, 'Customers'!B:B, 'Customers'!A:A)</f>
        <v>CUST_438</v>
      </c>
      <c r="B15914" t="str">
        <f>_xlfn.XLOOKUP(L15914, Products!C:C, Products!A:A)</f>
        <v>PROD_7</v>
      </c>
      <c r="C15914">
        <v>15913</v>
      </c>
      <c r="D15914" s="2" t="s">
        <v>1002</v>
      </c>
      <c r="E15914">
        <f>YEAR(Orders[[#This Row],[Order_Date]])</f>
        <v>2023</v>
      </c>
      <c r="F15914">
        <f>MONTH(Orders[[#This Row],[Order_Date]])</f>
        <v>3</v>
      </c>
      <c r="G15914" s="2" t="s">
        <v>1267</v>
      </c>
      <c r="H15914" t="s">
        <v>1050</v>
      </c>
      <c r="I15914" t="s">
        <v>21</v>
      </c>
      <c r="J15914" t="s">
        <v>33</v>
      </c>
      <c r="K15914" t="s">
        <v>16</v>
      </c>
      <c r="L15914" t="s">
        <v>66</v>
      </c>
      <c r="M15914" s="1">
        <v>7840.55</v>
      </c>
      <c r="N15914" s="1">
        <v>1854.18</v>
      </c>
      <c r="O15914">
        <v>0.18</v>
      </c>
    </row>
    <row r="15915" spans="1:15" x14ac:dyDescent="0.3">
      <c r="A15915" t="str">
        <f xml:space="preserve"> _xlfn.XLOOKUP(H15915, 'Customers'!B:B, 'Customers'!A:A)</f>
        <v>CUST_36</v>
      </c>
      <c r="B15915" t="str">
        <f>_xlfn.XLOOKUP(L15915, Products!C:C, Products!A:A)</f>
        <v>PROD_8</v>
      </c>
      <c r="C15915">
        <v>15914</v>
      </c>
      <c r="D15915" s="2" t="s">
        <v>218</v>
      </c>
      <c r="E15915">
        <f>YEAR(Orders[[#This Row],[Order_Date]])</f>
        <v>2023</v>
      </c>
      <c r="F15915">
        <f>MONTH(Orders[[#This Row],[Order_Date]])</f>
        <v>1</v>
      </c>
      <c r="G15915" s="2" t="s">
        <v>124</v>
      </c>
      <c r="H15915" t="s">
        <v>135</v>
      </c>
      <c r="I15915" t="s">
        <v>32</v>
      </c>
      <c r="J15915" t="s">
        <v>65</v>
      </c>
      <c r="K15915" t="s">
        <v>27</v>
      </c>
      <c r="L15915" t="s">
        <v>73</v>
      </c>
      <c r="M15915" s="1">
        <v>414.08</v>
      </c>
      <c r="N15915" s="1">
        <v>-37.909999999999997</v>
      </c>
      <c r="O15915">
        <v>0.05</v>
      </c>
    </row>
    <row r="15916" spans="1:15" x14ac:dyDescent="0.3">
      <c r="A15916" t="str">
        <f xml:space="preserve"> _xlfn.XLOOKUP(H15916, 'Customers'!B:B, 'Customers'!A:A)</f>
        <v>CUST_388</v>
      </c>
      <c r="B15916" t="str">
        <f>_xlfn.XLOOKUP(L15916, Products!C:C, Products!A:A)</f>
        <v>PROD_1</v>
      </c>
      <c r="C15916">
        <v>15915</v>
      </c>
      <c r="D15916" s="2" t="s">
        <v>1181</v>
      </c>
      <c r="E15916">
        <f>YEAR(Orders[[#This Row],[Order_Date]])</f>
        <v>2023</v>
      </c>
      <c r="F15916">
        <f>MONTH(Orders[[#This Row],[Order_Date]])</f>
        <v>8</v>
      </c>
      <c r="G15916" s="2" t="s">
        <v>669</v>
      </c>
      <c r="H15916" t="s">
        <v>962</v>
      </c>
      <c r="I15916" t="s">
        <v>14</v>
      </c>
      <c r="J15916" t="s">
        <v>65</v>
      </c>
      <c r="K15916" t="s">
        <v>27</v>
      </c>
      <c r="L15916" t="s">
        <v>17</v>
      </c>
      <c r="M15916" s="1">
        <v>3055.62</v>
      </c>
      <c r="N15916" s="1">
        <v>764.7</v>
      </c>
      <c r="O15916">
        <v>0.23</v>
      </c>
    </row>
    <row r="15917" spans="1:15" x14ac:dyDescent="0.3">
      <c r="A15917" t="str">
        <f xml:space="preserve"> _xlfn.XLOOKUP(H15917, 'Customers'!B:B, 'Customers'!A:A)</f>
        <v>CUST_437</v>
      </c>
      <c r="B15917" t="str">
        <f>_xlfn.XLOOKUP(L15917, Products!C:C, Products!A:A)</f>
        <v>PROD_6</v>
      </c>
      <c r="C15917">
        <v>15916</v>
      </c>
      <c r="D15917" s="2" t="s">
        <v>163</v>
      </c>
      <c r="E15917">
        <f>YEAR(Orders[[#This Row],[Order_Date]])</f>
        <v>2023</v>
      </c>
      <c r="F15917">
        <f>MONTH(Orders[[#This Row],[Order_Date]])</f>
        <v>4</v>
      </c>
      <c r="G15917" s="2" t="s">
        <v>937</v>
      </c>
      <c r="H15917" t="s">
        <v>1049</v>
      </c>
      <c r="I15917" t="s">
        <v>32</v>
      </c>
      <c r="J15917" t="s">
        <v>33</v>
      </c>
      <c r="K15917" t="s">
        <v>34</v>
      </c>
      <c r="L15917" t="s">
        <v>52</v>
      </c>
      <c r="M15917" s="1">
        <v>5024.51</v>
      </c>
      <c r="N15917" s="1">
        <v>456.17</v>
      </c>
      <c r="O15917">
        <v>0.21</v>
      </c>
    </row>
    <row r="15918" spans="1:15" x14ac:dyDescent="0.3">
      <c r="A15918" t="str">
        <f xml:space="preserve"> _xlfn.XLOOKUP(H15918, 'Customers'!B:B, 'Customers'!A:A)</f>
        <v>CUST_53</v>
      </c>
      <c r="B15918" t="str">
        <f>_xlfn.XLOOKUP(L15918, Products!C:C, Products!A:A)</f>
        <v>PROD_7</v>
      </c>
      <c r="C15918">
        <v>15917</v>
      </c>
      <c r="D15918" s="2" t="s">
        <v>550</v>
      </c>
      <c r="E15918">
        <f>YEAR(Orders[[#This Row],[Order_Date]])</f>
        <v>2022</v>
      </c>
      <c r="F15918">
        <f>MONTH(Orders[[#This Row],[Order_Date]])</f>
        <v>1</v>
      </c>
      <c r="G15918" s="2" t="s">
        <v>1039</v>
      </c>
      <c r="H15918" t="s">
        <v>184</v>
      </c>
      <c r="I15918" t="s">
        <v>21</v>
      </c>
      <c r="J15918" t="s">
        <v>33</v>
      </c>
      <c r="K15918" t="s">
        <v>16</v>
      </c>
      <c r="L15918" t="s">
        <v>66</v>
      </c>
      <c r="M15918" s="1">
        <v>3680.62</v>
      </c>
      <c r="N15918" s="1">
        <v>805.85</v>
      </c>
      <c r="O15918">
        <v>0.19</v>
      </c>
    </row>
    <row r="15919" spans="1:15" x14ac:dyDescent="0.3">
      <c r="A15919" t="str">
        <f xml:space="preserve"> _xlfn.XLOOKUP(H15919, 'Customers'!B:B, 'Customers'!A:A)</f>
        <v>CUST_411</v>
      </c>
      <c r="B15919" t="str">
        <f>_xlfn.XLOOKUP(L15919, Products!C:C, Products!A:A)</f>
        <v>PROD_7</v>
      </c>
      <c r="C15919">
        <v>15918</v>
      </c>
      <c r="D15919" s="2" t="s">
        <v>481</v>
      </c>
      <c r="E15919">
        <f>YEAR(Orders[[#This Row],[Order_Date]])</f>
        <v>2023</v>
      </c>
      <c r="F15919">
        <f>MONTH(Orders[[#This Row],[Order_Date]])</f>
        <v>7</v>
      </c>
      <c r="G15919" s="2" t="s">
        <v>980</v>
      </c>
      <c r="H15919" t="s">
        <v>999</v>
      </c>
      <c r="I15919" t="s">
        <v>32</v>
      </c>
      <c r="J15919" t="s">
        <v>65</v>
      </c>
      <c r="K15919" t="s">
        <v>16</v>
      </c>
      <c r="L15919" t="s">
        <v>66</v>
      </c>
      <c r="M15919" s="1">
        <v>9781.9599999999991</v>
      </c>
      <c r="N15919" s="1">
        <v>2312.96</v>
      </c>
      <c r="O15919">
        <v>0.15</v>
      </c>
    </row>
    <row r="15920" spans="1:15" x14ac:dyDescent="0.3">
      <c r="A15920" t="str">
        <f xml:space="preserve"> _xlfn.XLOOKUP(H15920, 'Customers'!B:B, 'Customers'!A:A)</f>
        <v>CUST_765</v>
      </c>
      <c r="B15920" t="str">
        <f>_xlfn.XLOOKUP(L15920, Products!C:C, Products!A:A)</f>
        <v>PROD_3</v>
      </c>
      <c r="C15920">
        <v>15919</v>
      </c>
      <c r="D15920" s="2" t="s">
        <v>1638</v>
      </c>
      <c r="E15920">
        <f>YEAR(Orders[[#This Row],[Order_Date]])</f>
        <v>2023</v>
      </c>
      <c r="F15920">
        <f>MONTH(Orders[[#This Row],[Order_Date]])</f>
        <v>1</v>
      </c>
      <c r="G15920" s="2" t="s">
        <v>25</v>
      </c>
      <c r="H15920" t="s">
        <v>1511</v>
      </c>
      <c r="I15920" t="s">
        <v>32</v>
      </c>
      <c r="J15920" t="s">
        <v>33</v>
      </c>
      <c r="K15920" t="s">
        <v>27</v>
      </c>
      <c r="L15920" t="s">
        <v>28</v>
      </c>
      <c r="M15920" s="1">
        <v>6143.96</v>
      </c>
      <c r="N15920" s="1">
        <v>383.38</v>
      </c>
      <c r="O15920">
        <v>0.14000000000000001</v>
      </c>
    </row>
    <row r="15921" spans="1:15" x14ac:dyDescent="0.3">
      <c r="A15921" t="str">
        <f xml:space="preserve"> _xlfn.XLOOKUP(H15921, 'Customers'!B:B, 'Customers'!A:A)</f>
        <v>CUST_992</v>
      </c>
      <c r="B15921" t="str">
        <f>_xlfn.XLOOKUP(L15921, Products!C:C, Products!A:A)</f>
        <v>PROD_1</v>
      </c>
      <c r="C15921">
        <v>15920</v>
      </c>
      <c r="D15921" s="2" t="s">
        <v>805</v>
      </c>
      <c r="E15921">
        <f>YEAR(Orders[[#This Row],[Order_Date]])</f>
        <v>2023</v>
      </c>
      <c r="F15921">
        <f>MONTH(Orders[[#This Row],[Order_Date]])</f>
        <v>3</v>
      </c>
      <c r="G15921" s="2" t="s">
        <v>1110</v>
      </c>
      <c r="H15921" t="s">
        <v>1755</v>
      </c>
      <c r="I15921" t="s">
        <v>14</v>
      </c>
      <c r="J15921" t="s">
        <v>15</v>
      </c>
      <c r="K15921" t="s">
        <v>27</v>
      </c>
      <c r="L15921" t="s">
        <v>17</v>
      </c>
      <c r="M15921" s="1">
        <v>5202.53</v>
      </c>
      <c r="N15921" s="1">
        <v>992.44</v>
      </c>
      <c r="O15921">
        <v>0.2</v>
      </c>
    </row>
    <row r="15922" spans="1:15" x14ac:dyDescent="0.3">
      <c r="A15922" t="str">
        <f xml:space="preserve"> _xlfn.XLOOKUP(H15922, 'Customers'!B:B, 'Customers'!A:A)</f>
        <v>CUST_982</v>
      </c>
      <c r="B15922" t="str">
        <f>_xlfn.XLOOKUP(L15922, Products!C:C, Products!A:A)</f>
        <v>PROD_8</v>
      </c>
      <c r="C15922">
        <v>15921</v>
      </c>
      <c r="D15922" s="2" t="s">
        <v>798</v>
      </c>
      <c r="E15922">
        <f>YEAR(Orders[[#This Row],[Order_Date]])</f>
        <v>2023</v>
      </c>
      <c r="F15922">
        <f>MONTH(Orders[[#This Row],[Order_Date]])</f>
        <v>10</v>
      </c>
      <c r="G15922" s="2" t="s">
        <v>524</v>
      </c>
      <c r="H15922" t="s">
        <v>1745</v>
      </c>
      <c r="I15922" t="s">
        <v>21</v>
      </c>
      <c r="J15922" t="s">
        <v>33</v>
      </c>
      <c r="K15922" t="s">
        <v>27</v>
      </c>
      <c r="L15922" t="s">
        <v>73</v>
      </c>
      <c r="M15922" s="1">
        <v>1343.57</v>
      </c>
      <c r="N15922" s="1">
        <v>9.17</v>
      </c>
      <c r="O15922">
        <v>0.18</v>
      </c>
    </row>
    <row r="15923" spans="1:15" x14ac:dyDescent="0.3">
      <c r="A15923" t="str">
        <f xml:space="preserve"> _xlfn.XLOOKUP(H15923, 'Customers'!B:B, 'Customers'!A:A)</f>
        <v>CUST_210</v>
      </c>
      <c r="B15923" t="str">
        <f>_xlfn.XLOOKUP(L15923, Products!C:C, Products!A:A)</f>
        <v>PROD_1</v>
      </c>
      <c r="C15923">
        <v>15922</v>
      </c>
      <c r="D15923" s="2" t="s">
        <v>922</v>
      </c>
      <c r="E15923">
        <f>YEAR(Orders[[#This Row],[Order_Date]])</f>
        <v>2023</v>
      </c>
      <c r="F15923">
        <f>MONTH(Orders[[#This Row],[Order_Date]])</f>
        <v>12</v>
      </c>
      <c r="G15923" s="2" t="s">
        <v>258</v>
      </c>
      <c r="H15923" t="s">
        <v>598</v>
      </c>
      <c r="I15923" t="s">
        <v>21</v>
      </c>
      <c r="J15923" t="s">
        <v>22</v>
      </c>
      <c r="K15923" t="s">
        <v>16</v>
      </c>
      <c r="L15923" t="s">
        <v>17</v>
      </c>
      <c r="M15923" s="1">
        <v>9036.65</v>
      </c>
      <c r="N15923" s="1">
        <v>57.2</v>
      </c>
      <c r="O15923">
        <v>0.21</v>
      </c>
    </row>
    <row r="15924" spans="1:15" x14ac:dyDescent="0.3">
      <c r="A15924" t="str">
        <f xml:space="preserve"> _xlfn.XLOOKUP(H15924, 'Customers'!B:B, 'Customers'!A:A)</f>
        <v>CUST_220</v>
      </c>
      <c r="B15924" t="str">
        <f>_xlfn.XLOOKUP(L15924, Products!C:C, Products!A:A)</f>
        <v>PROD_6</v>
      </c>
      <c r="C15924">
        <v>15923</v>
      </c>
      <c r="D15924" s="2" t="s">
        <v>383</v>
      </c>
      <c r="E15924">
        <f>YEAR(Orders[[#This Row],[Order_Date]])</f>
        <v>2022</v>
      </c>
      <c r="F15924">
        <f>MONTH(Orders[[#This Row],[Order_Date]])</f>
        <v>12</v>
      </c>
      <c r="G15924" s="2" t="s">
        <v>623</v>
      </c>
      <c r="H15924" t="s">
        <v>620</v>
      </c>
      <c r="I15924" t="s">
        <v>14</v>
      </c>
      <c r="J15924" t="s">
        <v>65</v>
      </c>
      <c r="K15924" t="s">
        <v>34</v>
      </c>
      <c r="L15924" t="s">
        <v>52</v>
      </c>
      <c r="M15924" s="1">
        <v>7805.41</v>
      </c>
      <c r="N15924" s="1">
        <v>1034.99</v>
      </c>
      <c r="O15924">
        <v>0.28999999999999998</v>
      </c>
    </row>
    <row r="15925" spans="1:15" x14ac:dyDescent="0.3">
      <c r="A15925" t="str">
        <f xml:space="preserve"> _xlfn.XLOOKUP(H15925, 'Customers'!B:B, 'Customers'!A:A)</f>
        <v>CUST_221</v>
      </c>
      <c r="B15925" t="str">
        <f>_xlfn.XLOOKUP(L15925, Products!C:C, Products!A:A)</f>
        <v>PROD_3</v>
      </c>
      <c r="C15925">
        <v>15924</v>
      </c>
      <c r="D15925" s="2" t="s">
        <v>561</v>
      </c>
      <c r="E15925">
        <f>YEAR(Orders[[#This Row],[Order_Date]])</f>
        <v>2022</v>
      </c>
      <c r="F15925">
        <f>MONTH(Orders[[#This Row],[Order_Date]])</f>
        <v>3</v>
      </c>
      <c r="G15925" s="2" t="s">
        <v>935</v>
      </c>
      <c r="H15925" t="s">
        <v>621</v>
      </c>
      <c r="I15925" t="s">
        <v>32</v>
      </c>
      <c r="J15925" t="s">
        <v>15</v>
      </c>
      <c r="K15925" t="s">
        <v>27</v>
      </c>
      <c r="L15925" t="s">
        <v>28</v>
      </c>
      <c r="M15925" s="1">
        <v>5756.5</v>
      </c>
      <c r="N15925" s="1">
        <v>-435.1</v>
      </c>
      <c r="O15925">
        <v>7.0000000000000007E-2</v>
      </c>
    </row>
    <row r="15926" spans="1:15" x14ac:dyDescent="0.3">
      <c r="A15926" t="str">
        <f xml:space="preserve"> _xlfn.XLOOKUP(H15926, 'Customers'!B:B, 'Customers'!A:A)</f>
        <v>CUST_831</v>
      </c>
      <c r="B15926" t="str">
        <f>_xlfn.XLOOKUP(L15926, Products!C:C, Products!A:A)</f>
        <v>PROD_7</v>
      </c>
      <c r="C15926">
        <v>15925</v>
      </c>
      <c r="D15926" s="2" t="s">
        <v>238</v>
      </c>
      <c r="E15926">
        <f>YEAR(Orders[[#This Row],[Order_Date]])</f>
        <v>2023</v>
      </c>
      <c r="F15926">
        <f>MONTH(Orders[[#This Row],[Order_Date]])</f>
        <v>8</v>
      </c>
      <c r="G15926" s="2" t="s">
        <v>146</v>
      </c>
      <c r="H15926" t="s">
        <v>1584</v>
      </c>
      <c r="I15926" t="s">
        <v>14</v>
      </c>
      <c r="J15926" t="s">
        <v>15</v>
      </c>
      <c r="K15926" t="s">
        <v>16</v>
      </c>
      <c r="L15926" t="s">
        <v>66</v>
      </c>
      <c r="M15926" s="1">
        <v>2587.7199999999998</v>
      </c>
      <c r="N15926" s="1">
        <v>6.66</v>
      </c>
      <c r="O15926">
        <v>0.17</v>
      </c>
    </row>
    <row r="15927" spans="1:15" x14ac:dyDescent="0.3">
      <c r="A15927" t="str">
        <f xml:space="preserve"> _xlfn.XLOOKUP(H15927, 'Customers'!B:B, 'Customers'!A:A)</f>
        <v>CUST_946</v>
      </c>
      <c r="B15927" t="str">
        <f>_xlfn.XLOOKUP(L15927, Products!C:C, Products!A:A)</f>
        <v>PROD_7</v>
      </c>
      <c r="C15927">
        <v>15926</v>
      </c>
      <c r="D15927" s="2" t="s">
        <v>407</v>
      </c>
      <c r="E15927">
        <f>YEAR(Orders[[#This Row],[Order_Date]])</f>
        <v>2022</v>
      </c>
      <c r="F15927">
        <f>MONTH(Orders[[#This Row],[Order_Date]])</f>
        <v>11</v>
      </c>
      <c r="G15927" s="2" t="s">
        <v>445</v>
      </c>
      <c r="H15927" t="s">
        <v>1707</v>
      </c>
      <c r="I15927" t="s">
        <v>21</v>
      </c>
      <c r="J15927" t="s">
        <v>33</v>
      </c>
      <c r="K15927" t="s">
        <v>16</v>
      </c>
      <c r="L15927" t="s">
        <v>66</v>
      </c>
      <c r="M15927" s="1">
        <v>4607.55</v>
      </c>
      <c r="N15927" s="1">
        <v>-406.41</v>
      </c>
      <c r="O15927">
        <v>0.28000000000000003</v>
      </c>
    </row>
    <row r="15928" spans="1:15" x14ac:dyDescent="0.3">
      <c r="A15928" t="str">
        <f xml:space="preserve"> _xlfn.XLOOKUP(H15928, 'Customers'!B:B, 'Customers'!A:A)</f>
        <v>CUST_418</v>
      </c>
      <c r="B15928" t="str">
        <f>_xlfn.XLOOKUP(L15928, Products!C:C, Products!A:A)</f>
        <v>PROD_7</v>
      </c>
      <c r="C15928">
        <v>15927</v>
      </c>
      <c r="D15928" s="2" t="s">
        <v>877</v>
      </c>
      <c r="E15928">
        <f>YEAR(Orders[[#This Row],[Order_Date]])</f>
        <v>2023</v>
      </c>
      <c r="F15928">
        <f>MONTH(Orders[[#This Row],[Order_Date]])</f>
        <v>9</v>
      </c>
      <c r="G15928" s="2" t="s">
        <v>391</v>
      </c>
      <c r="H15928" t="s">
        <v>1016</v>
      </c>
      <c r="I15928" t="s">
        <v>14</v>
      </c>
      <c r="J15928" t="s">
        <v>33</v>
      </c>
      <c r="K15928" t="s">
        <v>16</v>
      </c>
      <c r="L15928" t="s">
        <v>66</v>
      </c>
      <c r="M15928" s="1">
        <v>2838.87</v>
      </c>
      <c r="N15928" s="1">
        <v>60.62</v>
      </c>
      <c r="O15928">
        <v>0.15</v>
      </c>
    </row>
    <row r="15929" spans="1:15" x14ac:dyDescent="0.3">
      <c r="A15929" t="str">
        <f xml:space="preserve"> _xlfn.XLOOKUP(H15929, 'Customers'!B:B, 'Customers'!A:A)</f>
        <v>CUST_404</v>
      </c>
      <c r="B15929" t="str">
        <f>_xlfn.XLOOKUP(L15929, Products!C:C, Products!A:A)</f>
        <v>PROD_1</v>
      </c>
      <c r="C15929">
        <v>15928</v>
      </c>
      <c r="D15929" s="2" t="s">
        <v>834</v>
      </c>
      <c r="E15929">
        <f>YEAR(Orders[[#This Row],[Order_Date]])</f>
        <v>2022</v>
      </c>
      <c r="F15929">
        <f>MONTH(Orders[[#This Row],[Order_Date]])</f>
        <v>4</v>
      </c>
      <c r="G15929" s="2" t="s">
        <v>931</v>
      </c>
      <c r="H15929" t="s">
        <v>989</v>
      </c>
      <c r="I15929" t="s">
        <v>32</v>
      </c>
      <c r="J15929" t="s">
        <v>15</v>
      </c>
      <c r="K15929" t="s">
        <v>16</v>
      </c>
      <c r="L15929" t="s">
        <v>17</v>
      </c>
      <c r="M15929" s="1">
        <v>5547.39</v>
      </c>
      <c r="N15929" s="1">
        <v>-20.88</v>
      </c>
      <c r="O15929">
        <v>0.15</v>
      </c>
    </row>
    <row r="15930" spans="1:15" x14ac:dyDescent="0.3">
      <c r="A15930" t="str">
        <f xml:space="preserve"> _xlfn.XLOOKUP(H15930, 'Customers'!B:B, 'Customers'!A:A)</f>
        <v>CUST_32</v>
      </c>
      <c r="B15930" t="str">
        <f>_xlfn.XLOOKUP(L15930, Products!C:C, Products!A:A)</f>
        <v>PROD_8</v>
      </c>
      <c r="C15930">
        <v>15929</v>
      </c>
      <c r="D15930" s="2" t="s">
        <v>1638</v>
      </c>
      <c r="E15930">
        <f>YEAR(Orders[[#This Row],[Order_Date]])</f>
        <v>2023</v>
      </c>
      <c r="F15930">
        <f>MONTH(Orders[[#This Row],[Order_Date]])</f>
        <v>1</v>
      </c>
      <c r="G15930" s="2" t="s">
        <v>200</v>
      </c>
      <c r="H15930" t="s">
        <v>123</v>
      </c>
      <c r="I15930" t="s">
        <v>14</v>
      </c>
      <c r="J15930" t="s">
        <v>33</v>
      </c>
      <c r="K15930" t="s">
        <v>27</v>
      </c>
      <c r="L15930" t="s">
        <v>73</v>
      </c>
      <c r="M15930" s="1">
        <v>4230.95</v>
      </c>
      <c r="N15930" s="1">
        <v>787.61</v>
      </c>
      <c r="O15930">
        <v>0.12</v>
      </c>
    </row>
    <row r="15931" spans="1:15" x14ac:dyDescent="0.3">
      <c r="A15931" t="str">
        <f xml:space="preserve"> _xlfn.XLOOKUP(H15931, 'Customers'!B:B, 'Customers'!A:A)</f>
        <v>CUST_274</v>
      </c>
      <c r="B15931" t="str">
        <f>_xlfn.XLOOKUP(L15931, Products!C:C, Products!A:A)</f>
        <v>PROD_6</v>
      </c>
      <c r="C15931">
        <v>15930</v>
      </c>
      <c r="D15931" s="2" t="s">
        <v>1181</v>
      </c>
      <c r="E15931">
        <f>YEAR(Orders[[#This Row],[Order_Date]])</f>
        <v>2023</v>
      </c>
      <c r="F15931">
        <f>MONTH(Orders[[#This Row],[Order_Date]])</f>
        <v>8</v>
      </c>
      <c r="G15931" s="2" t="s">
        <v>122</v>
      </c>
      <c r="H15931" t="s">
        <v>735</v>
      </c>
      <c r="I15931" t="s">
        <v>32</v>
      </c>
      <c r="J15931" t="s">
        <v>22</v>
      </c>
      <c r="K15931" t="s">
        <v>34</v>
      </c>
      <c r="L15931" t="s">
        <v>52</v>
      </c>
      <c r="M15931" s="1">
        <v>1954.34</v>
      </c>
      <c r="N15931" s="1">
        <v>187.95</v>
      </c>
      <c r="O15931">
        <v>0.02</v>
      </c>
    </row>
    <row r="15932" spans="1:15" x14ac:dyDescent="0.3">
      <c r="A15932" t="str">
        <f xml:space="preserve"> _xlfn.XLOOKUP(H15932, 'Customers'!B:B, 'Customers'!A:A)</f>
        <v>CUST_45</v>
      </c>
      <c r="B15932" t="str">
        <f>_xlfn.XLOOKUP(L15932, Products!C:C, Products!A:A)</f>
        <v>PROD_4</v>
      </c>
      <c r="C15932">
        <v>15931</v>
      </c>
      <c r="D15932" s="2" t="s">
        <v>941</v>
      </c>
      <c r="E15932">
        <f>YEAR(Orders[[#This Row],[Order_Date]])</f>
        <v>2022</v>
      </c>
      <c r="F15932">
        <f>MONTH(Orders[[#This Row],[Order_Date]])</f>
        <v>4</v>
      </c>
      <c r="G15932" s="2" t="s">
        <v>655</v>
      </c>
      <c r="H15932" t="s">
        <v>162</v>
      </c>
      <c r="I15932" t="s">
        <v>32</v>
      </c>
      <c r="J15932" t="s">
        <v>65</v>
      </c>
      <c r="K15932" t="s">
        <v>34</v>
      </c>
      <c r="L15932" t="s">
        <v>35</v>
      </c>
      <c r="M15932" s="1">
        <v>9974.56</v>
      </c>
      <c r="N15932" s="1">
        <v>622.52</v>
      </c>
      <c r="O15932">
        <v>0.11</v>
      </c>
    </row>
    <row r="15933" spans="1:15" x14ac:dyDescent="0.3">
      <c r="A15933" t="str">
        <f xml:space="preserve"> _xlfn.XLOOKUP(H15933, 'Customers'!B:B, 'Customers'!A:A)</f>
        <v>CUST_673</v>
      </c>
      <c r="B15933" t="str">
        <f>_xlfn.XLOOKUP(L15933, Products!C:C, Products!A:A)</f>
        <v>PROD_2</v>
      </c>
      <c r="C15933">
        <v>15932</v>
      </c>
      <c r="D15933" s="2" t="s">
        <v>1404</v>
      </c>
      <c r="E15933">
        <f>YEAR(Orders[[#This Row],[Order_Date]])</f>
        <v>2022</v>
      </c>
      <c r="F15933">
        <f>MONTH(Orders[[#This Row],[Order_Date]])</f>
        <v>5</v>
      </c>
      <c r="G15933" s="2" t="s">
        <v>1009</v>
      </c>
      <c r="H15933" t="s">
        <v>1403</v>
      </c>
      <c r="I15933" t="s">
        <v>14</v>
      </c>
      <c r="J15933" t="s">
        <v>65</v>
      </c>
      <c r="K15933" t="s">
        <v>16</v>
      </c>
      <c r="L15933" t="s">
        <v>23</v>
      </c>
      <c r="M15933" s="1">
        <v>1541.4</v>
      </c>
      <c r="N15933" s="1">
        <v>-94.68</v>
      </c>
      <c r="O15933">
        <v>0.24</v>
      </c>
    </row>
    <row r="15934" spans="1:15" x14ac:dyDescent="0.3">
      <c r="A15934" t="str">
        <f xml:space="preserve"> _xlfn.XLOOKUP(H15934, 'Customers'!B:B, 'Customers'!A:A)</f>
        <v>CUST_959</v>
      </c>
      <c r="B15934" t="str">
        <f>_xlfn.XLOOKUP(L15934, Products!C:C, Products!A:A)</f>
        <v>PROD_5</v>
      </c>
      <c r="C15934">
        <v>15933</v>
      </c>
      <c r="D15934" s="2" t="s">
        <v>30</v>
      </c>
      <c r="E15934">
        <f>YEAR(Orders[[#This Row],[Order_Date]])</f>
        <v>2023</v>
      </c>
      <c r="F15934">
        <f>MONTH(Orders[[#This Row],[Order_Date]])</f>
        <v>5</v>
      </c>
      <c r="G15934" s="2" t="s">
        <v>1248</v>
      </c>
      <c r="H15934" t="s">
        <v>1721</v>
      </c>
      <c r="I15934" t="s">
        <v>21</v>
      </c>
      <c r="J15934" t="s">
        <v>22</v>
      </c>
      <c r="K15934" t="s">
        <v>34</v>
      </c>
      <c r="L15934" t="s">
        <v>39</v>
      </c>
      <c r="M15934" s="1">
        <v>2512.9699999999998</v>
      </c>
      <c r="N15934" s="1">
        <v>-134.68</v>
      </c>
      <c r="O15934">
        <v>0.28999999999999998</v>
      </c>
    </row>
    <row r="15935" spans="1:15" x14ac:dyDescent="0.3">
      <c r="A15935" t="str">
        <f xml:space="preserve"> _xlfn.XLOOKUP(H15935, 'Customers'!B:B, 'Customers'!A:A)</f>
        <v>CUST_646</v>
      </c>
      <c r="B15935" t="str">
        <f>_xlfn.XLOOKUP(L15935, Products!C:C, Products!A:A)</f>
        <v>PROD_1</v>
      </c>
      <c r="C15935">
        <v>15934</v>
      </c>
      <c r="D15935" s="2" t="s">
        <v>140</v>
      </c>
      <c r="E15935">
        <f>YEAR(Orders[[#This Row],[Order_Date]])</f>
        <v>2022</v>
      </c>
      <c r="F15935">
        <f>MONTH(Orders[[#This Row],[Order_Date]])</f>
        <v>3</v>
      </c>
      <c r="G15935" s="2" t="s">
        <v>155</v>
      </c>
      <c r="H15935" t="s">
        <v>1371</v>
      </c>
      <c r="I15935" t="s">
        <v>32</v>
      </c>
      <c r="J15935" t="s">
        <v>65</v>
      </c>
      <c r="K15935" t="s">
        <v>27</v>
      </c>
      <c r="L15935" t="s">
        <v>17</v>
      </c>
      <c r="M15935" s="1">
        <v>6828.03</v>
      </c>
      <c r="N15935" s="1">
        <v>5.05</v>
      </c>
      <c r="O15935">
        <v>0.01</v>
      </c>
    </row>
    <row r="15936" spans="1:15" x14ac:dyDescent="0.3">
      <c r="A15936" t="str">
        <f xml:space="preserve"> _xlfn.XLOOKUP(H15936, 'Customers'!B:B, 'Customers'!A:A)</f>
        <v>CUST_464</v>
      </c>
      <c r="B15936" t="str">
        <f>_xlfn.XLOOKUP(L15936, Products!C:C, Products!A:A)</f>
        <v>PROD_4</v>
      </c>
      <c r="C15936">
        <v>15935</v>
      </c>
      <c r="D15936" s="2" t="s">
        <v>87</v>
      </c>
      <c r="E15936">
        <f>YEAR(Orders[[#This Row],[Order_Date]])</f>
        <v>2023</v>
      </c>
      <c r="F15936">
        <f>MONTH(Orders[[#This Row],[Order_Date]])</f>
        <v>11</v>
      </c>
      <c r="G15936" s="2" t="s">
        <v>634</v>
      </c>
      <c r="H15936" t="s">
        <v>1092</v>
      </c>
      <c r="I15936" t="s">
        <v>21</v>
      </c>
      <c r="J15936" t="s">
        <v>22</v>
      </c>
      <c r="K15936" t="s">
        <v>34</v>
      </c>
      <c r="L15936" t="s">
        <v>35</v>
      </c>
      <c r="M15936" s="1">
        <v>456.73</v>
      </c>
      <c r="N15936" s="1">
        <v>118.87</v>
      </c>
      <c r="O15936">
        <v>0.05</v>
      </c>
    </row>
    <row r="15937" spans="1:15" x14ac:dyDescent="0.3">
      <c r="A15937" t="str">
        <f xml:space="preserve"> _xlfn.XLOOKUP(H15937, 'Customers'!B:B, 'Customers'!A:A)</f>
        <v>CUST_331</v>
      </c>
      <c r="B15937" t="str">
        <f>_xlfn.XLOOKUP(L15937, Products!C:C, Products!A:A)</f>
        <v>PROD_1</v>
      </c>
      <c r="C15937">
        <v>15936</v>
      </c>
      <c r="D15937" s="2" t="s">
        <v>63</v>
      </c>
      <c r="E15937">
        <f>YEAR(Orders[[#This Row],[Order_Date]])</f>
        <v>2023</v>
      </c>
      <c r="F15937">
        <f>MONTH(Orders[[#This Row],[Order_Date]])</f>
        <v>2</v>
      </c>
      <c r="G15937" s="2" t="s">
        <v>359</v>
      </c>
      <c r="H15937" t="s">
        <v>854</v>
      </c>
      <c r="I15937" t="s">
        <v>32</v>
      </c>
      <c r="J15937" t="s">
        <v>15</v>
      </c>
      <c r="K15937" t="s">
        <v>27</v>
      </c>
      <c r="L15937" t="s">
        <v>17</v>
      </c>
      <c r="M15937" s="1">
        <v>1320.48</v>
      </c>
      <c r="N15937" s="1">
        <v>7.5</v>
      </c>
      <c r="O15937">
        <v>0.28999999999999998</v>
      </c>
    </row>
    <row r="15938" spans="1:15" x14ac:dyDescent="0.3">
      <c r="A15938" t="str">
        <f xml:space="preserve"> _xlfn.XLOOKUP(H15938, 'Customers'!B:B, 'Customers'!A:A)</f>
        <v>CUST_256</v>
      </c>
      <c r="B15938" t="str">
        <f>_xlfn.XLOOKUP(L15938, Products!C:C, Products!A:A)</f>
        <v>PROD_1</v>
      </c>
      <c r="C15938">
        <v>15937</v>
      </c>
      <c r="D15938" s="2" t="s">
        <v>426</v>
      </c>
      <c r="E15938">
        <f>YEAR(Orders[[#This Row],[Order_Date]])</f>
        <v>2023</v>
      </c>
      <c r="F15938">
        <f>MONTH(Orders[[#This Row],[Order_Date]])</f>
        <v>5</v>
      </c>
      <c r="G15938" s="2" t="s">
        <v>973</v>
      </c>
      <c r="H15938" t="s">
        <v>701</v>
      </c>
      <c r="I15938" t="s">
        <v>21</v>
      </c>
      <c r="J15938" t="s">
        <v>22</v>
      </c>
      <c r="K15938" t="s">
        <v>16</v>
      </c>
      <c r="L15938" t="s">
        <v>17</v>
      </c>
      <c r="M15938" s="1">
        <v>8049.33</v>
      </c>
      <c r="N15938" s="1">
        <v>1804.86</v>
      </c>
      <c r="O15938">
        <v>0.11</v>
      </c>
    </row>
    <row r="15939" spans="1:15" x14ac:dyDescent="0.3">
      <c r="A15939" t="str">
        <f xml:space="preserve"> _xlfn.XLOOKUP(H15939, 'Customers'!B:B, 'Customers'!A:A)</f>
        <v>CUST_63</v>
      </c>
      <c r="B15939" t="str">
        <f>_xlfn.XLOOKUP(L15939, Products!C:C, Products!A:A)</f>
        <v>PROD_1</v>
      </c>
      <c r="C15939">
        <v>15938</v>
      </c>
      <c r="D15939" s="2" t="s">
        <v>1058</v>
      </c>
      <c r="E15939">
        <f>YEAR(Orders[[#This Row],[Order_Date]])</f>
        <v>2023</v>
      </c>
      <c r="F15939">
        <f>MONTH(Orders[[#This Row],[Order_Date]])</f>
        <v>2</v>
      </c>
      <c r="G15939" s="2" t="s">
        <v>577</v>
      </c>
      <c r="H15939" t="s">
        <v>210</v>
      </c>
      <c r="I15939" t="s">
        <v>21</v>
      </c>
      <c r="J15939" t="s">
        <v>65</v>
      </c>
      <c r="K15939" t="s">
        <v>16</v>
      </c>
      <c r="L15939" t="s">
        <v>17</v>
      </c>
      <c r="M15939" s="1">
        <v>8035.26</v>
      </c>
      <c r="N15939" s="1">
        <v>2203.29</v>
      </c>
      <c r="O15939">
        <v>0.23</v>
      </c>
    </row>
    <row r="15940" spans="1:15" x14ac:dyDescent="0.3">
      <c r="A15940" t="str">
        <f xml:space="preserve"> _xlfn.XLOOKUP(H15940, 'Customers'!B:B, 'Customers'!A:A)</f>
        <v>CUST_877</v>
      </c>
      <c r="B15940" t="str">
        <f>_xlfn.XLOOKUP(L15940, Products!C:C, Products!A:A)</f>
        <v>PROD_1</v>
      </c>
      <c r="C15940">
        <v>15939</v>
      </c>
      <c r="D15940" s="2" t="s">
        <v>1463</v>
      </c>
      <c r="E15940">
        <f>YEAR(Orders[[#This Row],[Order_Date]])</f>
        <v>2022</v>
      </c>
      <c r="F15940">
        <f>MONTH(Orders[[#This Row],[Order_Date]])</f>
        <v>10</v>
      </c>
      <c r="G15940" s="2" t="s">
        <v>118</v>
      </c>
      <c r="H15940" t="s">
        <v>1632</v>
      </c>
      <c r="I15940" t="s">
        <v>14</v>
      </c>
      <c r="J15940" t="s">
        <v>33</v>
      </c>
      <c r="K15940" t="s">
        <v>16</v>
      </c>
      <c r="L15940" t="s">
        <v>17</v>
      </c>
      <c r="M15940" s="1">
        <v>412.37</v>
      </c>
      <c r="N15940" s="1">
        <v>-7.49</v>
      </c>
      <c r="O15940">
        <v>0.14000000000000001</v>
      </c>
    </row>
    <row r="15941" spans="1:15" x14ac:dyDescent="0.3">
      <c r="A15941" t="str">
        <f xml:space="preserve"> _xlfn.XLOOKUP(H15941, 'Customers'!B:B, 'Customers'!A:A)</f>
        <v>CUST_80</v>
      </c>
      <c r="B15941" t="str">
        <f>_xlfn.XLOOKUP(L15941, Products!C:C, Products!A:A)</f>
        <v>PROD_3</v>
      </c>
      <c r="C15941">
        <v>15940</v>
      </c>
      <c r="D15941" s="2" t="s">
        <v>192</v>
      </c>
      <c r="E15941">
        <f>YEAR(Orders[[#This Row],[Order_Date]])</f>
        <v>2023</v>
      </c>
      <c r="F15941">
        <f>MONTH(Orders[[#This Row],[Order_Date]])</f>
        <v>5</v>
      </c>
      <c r="G15941" s="2" t="s">
        <v>632</v>
      </c>
      <c r="H15941" t="s">
        <v>259</v>
      </c>
      <c r="I15941" t="s">
        <v>21</v>
      </c>
      <c r="J15941" t="s">
        <v>65</v>
      </c>
      <c r="K15941" t="s">
        <v>27</v>
      </c>
      <c r="L15941" t="s">
        <v>28</v>
      </c>
      <c r="M15941" s="1">
        <v>8268.33</v>
      </c>
      <c r="N15941" s="1">
        <v>925.06</v>
      </c>
      <c r="O15941">
        <v>0.16</v>
      </c>
    </row>
    <row r="15942" spans="1:15" x14ac:dyDescent="0.3">
      <c r="A15942" t="str">
        <f xml:space="preserve"> _xlfn.XLOOKUP(H15942, 'Customers'!B:B, 'Customers'!A:A)</f>
        <v>CUST_792</v>
      </c>
      <c r="B15942" t="str">
        <f>_xlfn.XLOOKUP(L15942, Products!C:C, Products!A:A)</f>
        <v>PROD_5</v>
      </c>
      <c r="C15942">
        <v>15941</v>
      </c>
      <c r="D15942" s="2" t="s">
        <v>376</v>
      </c>
      <c r="E15942">
        <f>YEAR(Orders[[#This Row],[Order_Date]])</f>
        <v>2022</v>
      </c>
      <c r="F15942">
        <f>MONTH(Orders[[#This Row],[Order_Date]])</f>
        <v>9</v>
      </c>
      <c r="G15942" s="2" t="s">
        <v>298</v>
      </c>
      <c r="H15942" t="s">
        <v>1540</v>
      </c>
      <c r="I15942" t="s">
        <v>21</v>
      </c>
      <c r="J15942" t="s">
        <v>22</v>
      </c>
      <c r="K15942" t="s">
        <v>34</v>
      </c>
      <c r="L15942" t="s">
        <v>39</v>
      </c>
      <c r="M15942" s="1">
        <v>963.29</v>
      </c>
      <c r="N15942" s="1">
        <v>-49.8</v>
      </c>
      <c r="O15942">
        <v>0.28999999999999998</v>
      </c>
    </row>
    <row r="15943" spans="1:15" x14ac:dyDescent="0.3">
      <c r="A15943" t="str">
        <f xml:space="preserve"> _xlfn.XLOOKUP(H15943, 'Customers'!B:B, 'Customers'!A:A)</f>
        <v>CUST_439</v>
      </c>
      <c r="B15943" t="str">
        <f>_xlfn.XLOOKUP(L15943, Products!C:C, Products!A:A)</f>
        <v>PROD_1</v>
      </c>
      <c r="C15943">
        <v>15942</v>
      </c>
      <c r="D15943" s="2" t="s">
        <v>100</v>
      </c>
      <c r="E15943">
        <f>YEAR(Orders[[#This Row],[Order_Date]])</f>
        <v>2022</v>
      </c>
      <c r="F15943">
        <f>MONTH(Orders[[#This Row],[Order_Date]])</f>
        <v>7</v>
      </c>
      <c r="G15943" s="2" t="s">
        <v>101</v>
      </c>
      <c r="H15943" t="s">
        <v>1053</v>
      </c>
      <c r="I15943" t="s">
        <v>32</v>
      </c>
      <c r="J15943" t="s">
        <v>22</v>
      </c>
      <c r="K15943" t="s">
        <v>16</v>
      </c>
      <c r="L15943" t="s">
        <v>17</v>
      </c>
      <c r="M15943" s="1">
        <v>2491.81</v>
      </c>
      <c r="N15943" s="1">
        <v>567.85</v>
      </c>
      <c r="O15943">
        <v>0.13</v>
      </c>
    </row>
    <row r="15944" spans="1:15" x14ac:dyDescent="0.3">
      <c r="A15944" t="str">
        <f xml:space="preserve"> _xlfn.XLOOKUP(H15944, 'Customers'!B:B, 'Customers'!A:A)</f>
        <v>CUST_721</v>
      </c>
      <c r="B15944" t="str">
        <f>_xlfn.XLOOKUP(L15944, Products!C:C, Products!A:A)</f>
        <v>PROD_1</v>
      </c>
      <c r="C15944">
        <v>15943</v>
      </c>
      <c r="D15944" s="2" t="s">
        <v>1325</v>
      </c>
      <c r="E15944">
        <f>YEAR(Orders[[#This Row],[Order_Date]])</f>
        <v>2022</v>
      </c>
      <c r="F15944">
        <f>MONTH(Orders[[#This Row],[Order_Date]])</f>
        <v>1</v>
      </c>
      <c r="G15944" s="2" t="s">
        <v>462</v>
      </c>
      <c r="H15944" t="s">
        <v>1462</v>
      </c>
      <c r="I15944" t="s">
        <v>32</v>
      </c>
      <c r="J15944" t="s">
        <v>33</v>
      </c>
      <c r="K15944" t="s">
        <v>27</v>
      </c>
      <c r="L15944" t="s">
        <v>17</v>
      </c>
      <c r="M15944" s="1">
        <v>4553.3999999999996</v>
      </c>
      <c r="N15944" s="1">
        <v>115.2</v>
      </c>
      <c r="O15944">
        <v>0.12</v>
      </c>
    </row>
    <row r="15945" spans="1:15" x14ac:dyDescent="0.3">
      <c r="A15945" t="str">
        <f xml:space="preserve"> _xlfn.XLOOKUP(H15945, 'Customers'!B:B, 'Customers'!A:A)</f>
        <v>CUST_825</v>
      </c>
      <c r="B15945" t="str">
        <f>_xlfn.XLOOKUP(L15945, Products!C:C, Products!A:A)</f>
        <v>PROD_8</v>
      </c>
      <c r="C15945">
        <v>15944</v>
      </c>
      <c r="D15945" s="2" t="s">
        <v>688</v>
      </c>
      <c r="E15945">
        <f>YEAR(Orders[[#This Row],[Order_Date]])</f>
        <v>2023</v>
      </c>
      <c r="F15945">
        <f>MONTH(Orders[[#This Row],[Order_Date]])</f>
        <v>12</v>
      </c>
      <c r="G15945" s="2" t="s">
        <v>234</v>
      </c>
      <c r="H15945" t="s">
        <v>1577</v>
      </c>
      <c r="I15945" t="s">
        <v>21</v>
      </c>
      <c r="J15945" t="s">
        <v>22</v>
      </c>
      <c r="K15945" t="s">
        <v>27</v>
      </c>
      <c r="L15945" t="s">
        <v>73</v>
      </c>
      <c r="M15945" s="1">
        <v>721.21</v>
      </c>
      <c r="N15945" s="1">
        <v>95.28</v>
      </c>
      <c r="O15945">
        <v>0.27</v>
      </c>
    </row>
    <row r="15946" spans="1:15" x14ac:dyDescent="0.3">
      <c r="A15946" t="str">
        <f xml:space="preserve"> _xlfn.XLOOKUP(H15946, 'Customers'!B:B, 'Customers'!A:A)</f>
        <v>CUST_128</v>
      </c>
      <c r="B15946" t="str">
        <f>_xlfn.XLOOKUP(L15946, Products!C:C, Products!A:A)</f>
        <v>PROD_7</v>
      </c>
      <c r="C15946">
        <v>15945</v>
      </c>
      <c r="D15946" s="2" t="s">
        <v>1079</v>
      </c>
      <c r="E15946">
        <f>YEAR(Orders[[#This Row],[Order_Date]])</f>
        <v>2022</v>
      </c>
      <c r="F15946">
        <f>MONTH(Orders[[#This Row],[Order_Date]])</f>
        <v>10</v>
      </c>
      <c r="G15946" s="2" t="s">
        <v>472</v>
      </c>
      <c r="H15946" t="s">
        <v>394</v>
      </c>
      <c r="I15946" t="s">
        <v>14</v>
      </c>
      <c r="J15946" t="s">
        <v>33</v>
      </c>
      <c r="K15946" t="s">
        <v>16</v>
      </c>
      <c r="L15946" t="s">
        <v>66</v>
      </c>
      <c r="M15946" s="1">
        <v>1092.3</v>
      </c>
      <c r="N15946" s="1">
        <v>186.83</v>
      </c>
      <c r="O15946">
        <v>0.04</v>
      </c>
    </row>
    <row r="15947" spans="1:15" x14ac:dyDescent="0.3">
      <c r="A15947" t="str">
        <f xml:space="preserve"> _xlfn.XLOOKUP(H15947, 'Customers'!B:B, 'Customers'!A:A)</f>
        <v>CUST_176</v>
      </c>
      <c r="B15947" t="str">
        <f>_xlfn.XLOOKUP(L15947, Products!C:C, Products!A:A)</f>
        <v>PROD_8</v>
      </c>
      <c r="C15947">
        <v>15946</v>
      </c>
      <c r="D15947" s="2" t="s">
        <v>1355</v>
      </c>
      <c r="E15947">
        <f>YEAR(Orders[[#This Row],[Order_Date]])</f>
        <v>2022</v>
      </c>
      <c r="F15947">
        <f>MONTH(Orders[[#This Row],[Order_Date]])</f>
        <v>8</v>
      </c>
      <c r="G15947" s="2" t="s">
        <v>212</v>
      </c>
      <c r="H15947" t="s">
        <v>515</v>
      </c>
      <c r="I15947" t="s">
        <v>21</v>
      </c>
      <c r="J15947" t="s">
        <v>65</v>
      </c>
      <c r="K15947" t="s">
        <v>27</v>
      </c>
      <c r="L15947" t="s">
        <v>73</v>
      </c>
      <c r="M15947" s="1">
        <v>8625.11</v>
      </c>
      <c r="N15947" s="1">
        <v>-368.89</v>
      </c>
      <c r="O15947">
        <v>0.14000000000000001</v>
      </c>
    </row>
    <row r="15948" spans="1:15" x14ac:dyDescent="0.3">
      <c r="A15948" t="str">
        <f xml:space="preserve"> _xlfn.XLOOKUP(H15948, 'Customers'!B:B, 'Customers'!A:A)</f>
        <v>CUST_385</v>
      </c>
      <c r="B15948" t="str">
        <f>_xlfn.XLOOKUP(L15948, Products!C:C, Products!A:A)</f>
        <v>PROD_1</v>
      </c>
      <c r="C15948">
        <v>15947</v>
      </c>
      <c r="D15948" s="2" t="s">
        <v>243</v>
      </c>
      <c r="E15948">
        <f>YEAR(Orders[[#This Row],[Order_Date]])</f>
        <v>2022</v>
      </c>
      <c r="F15948">
        <f>MONTH(Orders[[#This Row],[Order_Date]])</f>
        <v>7</v>
      </c>
      <c r="G15948" s="2" t="s">
        <v>286</v>
      </c>
      <c r="H15948" t="s">
        <v>957</v>
      </c>
      <c r="I15948" t="s">
        <v>32</v>
      </c>
      <c r="J15948" t="s">
        <v>33</v>
      </c>
      <c r="K15948" t="s">
        <v>27</v>
      </c>
      <c r="L15948" t="s">
        <v>17</v>
      </c>
      <c r="M15948" s="1">
        <v>4128.03</v>
      </c>
      <c r="N15948" s="1">
        <v>1233.93</v>
      </c>
      <c r="O15948">
        <v>7.0000000000000007E-2</v>
      </c>
    </row>
    <row r="15949" spans="1:15" x14ac:dyDescent="0.3">
      <c r="A15949" t="str">
        <f xml:space="preserve"> _xlfn.XLOOKUP(H15949, 'Customers'!B:B, 'Customers'!A:A)</f>
        <v>CUST_800</v>
      </c>
      <c r="B15949" t="str">
        <f>_xlfn.XLOOKUP(L15949, Products!C:C, Products!A:A)</f>
        <v>PROD_3</v>
      </c>
      <c r="C15949">
        <v>15948</v>
      </c>
      <c r="D15949" s="2" t="s">
        <v>246</v>
      </c>
      <c r="E15949">
        <f>YEAR(Orders[[#This Row],[Order_Date]])</f>
        <v>2022</v>
      </c>
      <c r="F15949">
        <f>MONTH(Orders[[#This Row],[Order_Date]])</f>
        <v>6</v>
      </c>
      <c r="G15949" s="2" t="s">
        <v>618</v>
      </c>
      <c r="H15949" t="s">
        <v>1549</v>
      </c>
      <c r="I15949" t="s">
        <v>21</v>
      </c>
      <c r="J15949" t="s">
        <v>33</v>
      </c>
      <c r="K15949" t="s">
        <v>27</v>
      </c>
      <c r="L15949" t="s">
        <v>28</v>
      </c>
      <c r="M15949" s="1">
        <v>448.82</v>
      </c>
      <c r="N15949" s="1">
        <v>-39.04</v>
      </c>
      <c r="O15949">
        <v>0.2</v>
      </c>
    </row>
    <row r="15950" spans="1:15" x14ac:dyDescent="0.3">
      <c r="A15950" t="str">
        <f xml:space="preserve"> _xlfn.XLOOKUP(H15950, 'Customers'!B:B, 'Customers'!A:A)</f>
        <v>CUST_271</v>
      </c>
      <c r="B15950" t="str">
        <f>_xlfn.XLOOKUP(L15950, Products!C:C, Products!A:A)</f>
        <v>PROD_7</v>
      </c>
      <c r="C15950">
        <v>15949</v>
      </c>
      <c r="D15950" s="2" t="s">
        <v>666</v>
      </c>
      <c r="E15950">
        <f>YEAR(Orders[[#This Row],[Order_Date]])</f>
        <v>2023</v>
      </c>
      <c r="F15950">
        <f>MONTH(Orders[[#This Row],[Order_Date]])</f>
        <v>2</v>
      </c>
      <c r="G15950" s="2" t="s">
        <v>847</v>
      </c>
      <c r="H15950" t="s">
        <v>729</v>
      </c>
      <c r="I15950" t="s">
        <v>14</v>
      </c>
      <c r="J15950" t="s">
        <v>15</v>
      </c>
      <c r="K15950" t="s">
        <v>16</v>
      </c>
      <c r="L15950" t="s">
        <v>66</v>
      </c>
      <c r="M15950" s="1">
        <v>3971.18</v>
      </c>
      <c r="N15950" s="1">
        <v>242.44</v>
      </c>
      <c r="O15950">
        <v>0.12</v>
      </c>
    </row>
    <row r="15951" spans="1:15" x14ac:dyDescent="0.3">
      <c r="A15951" t="str">
        <f xml:space="preserve"> _xlfn.XLOOKUP(H15951, 'Customers'!B:B, 'Customers'!A:A)</f>
        <v>CUST_642</v>
      </c>
      <c r="B15951" t="str">
        <f>_xlfn.XLOOKUP(L15951, Products!C:C, Products!A:A)</f>
        <v>PROD_1</v>
      </c>
      <c r="C15951">
        <v>15950</v>
      </c>
      <c r="D15951" s="2" t="s">
        <v>1017</v>
      </c>
      <c r="E15951">
        <f>YEAR(Orders[[#This Row],[Order_Date]])</f>
        <v>2022</v>
      </c>
      <c r="F15951">
        <f>MONTH(Orders[[#This Row],[Order_Date]])</f>
        <v>12</v>
      </c>
      <c r="G15951" s="2" t="s">
        <v>134</v>
      </c>
      <c r="H15951" t="s">
        <v>1367</v>
      </c>
      <c r="I15951" t="s">
        <v>14</v>
      </c>
      <c r="J15951" t="s">
        <v>33</v>
      </c>
      <c r="K15951" t="s">
        <v>27</v>
      </c>
      <c r="L15951" t="s">
        <v>17</v>
      </c>
      <c r="M15951" s="1">
        <v>3581.41</v>
      </c>
      <c r="N15951" s="1">
        <v>416.65</v>
      </c>
      <c r="O15951">
        <v>0.08</v>
      </c>
    </row>
    <row r="15952" spans="1:15" x14ac:dyDescent="0.3">
      <c r="A15952" t="str">
        <f xml:space="preserve"> _xlfn.XLOOKUP(H15952, 'Customers'!B:B, 'Customers'!A:A)</f>
        <v>CUST_248</v>
      </c>
      <c r="B15952" t="str">
        <f>_xlfn.XLOOKUP(L15952, Products!C:C, Products!A:A)</f>
        <v>PROD_4</v>
      </c>
      <c r="C15952">
        <v>15951</v>
      </c>
      <c r="D15952" s="2" t="s">
        <v>722</v>
      </c>
      <c r="E15952">
        <f>YEAR(Orders[[#This Row],[Order_Date]])</f>
        <v>2023</v>
      </c>
      <c r="F15952">
        <f>MONTH(Orders[[#This Row],[Order_Date]])</f>
        <v>5</v>
      </c>
      <c r="G15952" s="2" t="s">
        <v>30</v>
      </c>
      <c r="H15952" t="s">
        <v>681</v>
      </c>
      <c r="I15952" t="s">
        <v>21</v>
      </c>
      <c r="J15952" t="s">
        <v>15</v>
      </c>
      <c r="K15952" t="s">
        <v>34</v>
      </c>
      <c r="L15952" t="s">
        <v>35</v>
      </c>
      <c r="M15952" s="1">
        <v>8426.27</v>
      </c>
      <c r="N15952" s="1">
        <v>-456.87</v>
      </c>
      <c r="O15952">
        <v>0.08</v>
      </c>
    </row>
    <row r="15953" spans="1:15" x14ac:dyDescent="0.3">
      <c r="A15953" t="str">
        <f xml:space="preserve"> _xlfn.XLOOKUP(H15953, 'Customers'!B:B, 'Customers'!A:A)</f>
        <v>CUST_610</v>
      </c>
      <c r="B15953" t="str">
        <f>_xlfn.XLOOKUP(L15953, Products!C:C, Products!A:A)</f>
        <v>PROD_6</v>
      </c>
      <c r="C15953">
        <v>15952</v>
      </c>
      <c r="D15953" s="2" t="s">
        <v>1425</v>
      </c>
      <c r="E15953">
        <f>YEAR(Orders[[#This Row],[Order_Date]])</f>
        <v>2023</v>
      </c>
      <c r="F15953">
        <f>MONTH(Orders[[#This Row],[Order_Date]])</f>
        <v>8</v>
      </c>
      <c r="G15953" s="2" t="s">
        <v>759</v>
      </c>
      <c r="H15953" t="s">
        <v>1326</v>
      </c>
      <c r="I15953" t="s">
        <v>14</v>
      </c>
      <c r="J15953" t="s">
        <v>65</v>
      </c>
      <c r="K15953" t="s">
        <v>34</v>
      </c>
      <c r="L15953" t="s">
        <v>52</v>
      </c>
      <c r="M15953" s="1">
        <v>5981.7</v>
      </c>
      <c r="N15953" s="1">
        <v>96.86</v>
      </c>
      <c r="O15953">
        <v>0.18</v>
      </c>
    </row>
    <row r="15954" spans="1:15" x14ac:dyDescent="0.3">
      <c r="A15954" t="str">
        <f xml:space="preserve"> _xlfn.XLOOKUP(H15954, 'Customers'!B:B, 'Customers'!A:A)</f>
        <v>CUST_546</v>
      </c>
      <c r="B15954" t="str">
        <f>_xlfn.XLOOKUP(L15954, Products!C:C, Products!A:A)</f>
        <v>PROD_6</v>
      </c>
      <c r="C15954">
        <v>15953</v>
      </c>
      <c r="D15954" s="2" t="s">
        <v>1404</v>
      </c>
      <c r="E15954">
        <f>YEAR(Orders[[#This Row],[Order_Date]])</f>
        <v>2022</v>
      </c>
      <c r="F15954">
        <f>MONTH(Orders[[#This Row],[Order_Date]])</f>
        <v>5</v>
      </c>
      <c r="G15954" s="2" t="s">
        <v>1009</v>
      </c>
      <c r="H15954" t="s">
        <v>1229</v>
      </c>
      <c r="I15954" t="s">
        <v>32</v>
      </c>
      <c r="J15954" t="s">
        <v>22</v>
      </c>
      <c r="K15954" t="s">
        <v>34</v>
      </c>
      <c r="L15954" t="s">
        <v>52</v>
      </c>
      <c r="M15954" s="1">
        <v>5275.85</v>
      </c>
      <c r="N15954" s="1">
        <v>1329.49</v>
      </c>
      <c r="O15954">
        <v>0.02</v>
      </c>
    </row>
    <row r="15955" spans="1:15" x14ac:dyDescent="0.3">
      <c r="A15955" t="str">
        <f xml:space="preserve"> _xlfn.XLOOKUP(H15955, 'Customers'!B:B, 'Customers'!A:A)</f>
        <v>CUST_2</v>
      </c>
      <c r="B15955" t="str">
        <f>_xlfn.XLOOKUP(L15955, Products!C:C, Products!A:A)</f>
        <v>PROD_3</v>
      </c>
      <c r="C15955">
        <v>15954</v>
      </c>
      <c r="D15955" s="2" t="s">
        <v>781</v>
      </c>
      <c r="E15955">
        <f>YEAR(Orders[[#This Row],[Order_Date]])</f>
        <v>2022</v>
      </c>
      <c r="F15955">
        <f>MONTH(Orders[[#This Row],[Order_Date]])</f>
        <v>10</v>
      </c>
      <c r="G15955" s="2" t="s">
        <v>251</v>
      </c>
      <c r="H15955" t="s">
        <v>20</v>
      </c>
      <c r="I15955" t="s">
        <v>21</v>
      </c>
      <c r="J15955" t="s">
        <v>65</v>
      </c>
      <c r="K15955" t="s">
        <v>27</v>
      </c>
      <c r="L15955" t="s">
        <v>28</v>
      </c>
      <c r="M15955" s="1">
        <v>9321.26</v>
      </c>
      <c r="N15955" s="1">
        <v>1778.14</v>
      </c>
      <c r="O15955">
        <v>0.02</v>
      </c>
    </row>
    <row r="15956" spans="1:15" x14ac:dyDescent="0.3">
      <c r="A15956" t="str">
        <f xml:space="preserve"> _xlfn.XLOOKUP(H15956, 'Customers'!B:B, 'Customers'!A:A)</f>
        <v>CUST_352</v>
      </c>
      <c r="B15956" t="str">
        <f>_xlfn.XLOOKUP(L15956, Products!C:C, Products!A:A)</f>
        <v>PROD_4</v>
      </c>
      <c r="C15956">
        <v>15955</v>
      </c>
      <c r="D15956" s="2" t="s">
        <v>234</v>
      </c>
      <c r="E15956">
        <f>YEAR(Orders[[#This Row],[Order_Date]])</f>
        <v>2023</v>
      </c>
      <c r="F15956">
        <f>MONTH(Orders[[#This Row],[Order_Date]])</f>
        <v>12</v>
      </c>
      <c r="G15956" s="2" t="s">
        <v>659</v>
      </c>
      <c r="H15956" t="s">
        <v>893</v>
      </c>
      <c r="I15956" t="s">
        <v>21</v>
      </c>
      <c r="J15956" t="s">
        <v>65</v>
      </c>
      <c r="K15956" t="s">
        <v>34</v>
      </c>
      <c r="L15956" t="s">
        <v>35</v>
      </c>
      <c r="M15956" s="1">
        <v>8682.1200000000008</v>
      </c>
      <c r="N15956" s="1">
        <v>199.45</v>
      </c>
      <c r="O15956">
        <v>0.06</v>
      </c>
    </row>
    <row r="15957" spans="1:15" x14ac:dyDescent="0.3">
      <c r="A15957" t="str">
        <f xml:space="preserve"> _xlfn.XLOOKUP(H15957, 'Customers'!B:B, 'Customers'!A:A)</f>
        <v>CUST_742</v>
      </c>
      <c r="B15957" t="str">
        <f>_xlfn.XLOOKUP(L15957, Products!C:C, Products!A:A)</f>
        <v>PROD_8</v>
      </c>
      <c r="C15957">
        <v>15956</v>
      </c>
      <c r="D15957" s="2" t="s">
        <v>527</v>
      </c>
      <c r="E15957">
        <f>YEAR(Orders[[#This Row],[Order_Date]])</f>
        <v>2022</v>
      </c>
      <c r="F15957">
        <f>MONTH(Orders[[#This Row],[Order_Date]])</f>
        <v>7</v>
      </c>
      <c r="G15957" s="2" t="s">
        <v>786</v>
      </c>
      <c r="H15957" t="s">
        <v>1487</v>
      </c>
      <c r="I15957" t="s">
        <v>32</v>
      </c>
      <c r="J15957" t="s">
        <v>33</v>
      </c>
      <c r="K15957" t="s">
        <v>27</v>
      </c>
      <c r="L15957" t="s">
        <v>73</v>
      </c>
      <c r="M15957" s="1">
        <v>8375.83</v>
      </c>
      <c r="N15957" s="1">
        <v>58.19</v>
      </c>
      <c r="O15957">
        <v>0.25</v>
      </c>
    </row>
    <row r="15958" spans="1:15" x14ac:dyDescent="0.3">
      <c r="A15958" t="str">
        <f xml:space="preserve"> _xlfn.XLOOKUP(H15958, 'Customers'!B:B, 'Customers'!A:A)</f>
        <v>CUST_934</v>
      </c>
      <c r="B15958" t="str">
        <f>_xlfn.XLOOKUP(L15958, Products!C:C, Products!A:A)</f>
        <v>PROD_6</v>
      </c>
      <c r="C15958">
        <v>15957</v>
      </c>
      <c r="D15958" s="2" t="s">
        <v>800</v>
      </c>
      <c r="E15958">
        <f>YEAR(Orders[[#This Row],[Order_Date]])</f>
        <v>2022</v>
      </c>
      <c r="F15958">
        <f>MONTH(Orders[[#This Row],[Order_Date]])</f>
        <v>11</v>
      </c>
      <c r="G15958" s="2" t="s">
        <v>986</v>
      </c>
      <c r="H15958" t="s">
        <v>1694</v>
      </c>
      <c r="I15958" t="s">
        <v>14</v>
      </c>
      <c r="J15958" t="s">
        <v>33</v>
      </c>
      <c r="K15958" t="s">
        <v>34</v>
      </c>
      <c r="L15958" t="s">
        <v>52</v>
      </c>
      <c r="M15958" s="1">
        <v>9301.73</v>
      </c>
      <c r="N15958" s="1">
        <v>2199.88</v>
      </c>
      <c r="O15958">
        <v>0.15</v>
      </c>
    </row>
    <row r="15959" spans="1:15" x14ac:dyDescent="0.3">
      <c r="A15959" t="str">
        <f xml:space="preserve"> _xlfn.XLOOKUP(H15959, 'Customers'!B:B, 'Customers'!A:A)</f>
        <v>CUST_747</v>
      </c>
      <c r="B15959" t="str">
        <f>_xlfn.XLOOKUP(L15959, Products!C:C, Products!A:A)</f>
        <v>PROD_2</v>
      </c>
      <c r="C15959">
        <v>15958</v>
      </c>
      <c r="D15959" s="2" t="s">
        <v>878</v>
      </c>
      <c r="E15959">
        <f>YEAR(Orders[[#This Row],[Order_Date]])</f>
        <v>2023</v>
      </c>
      <c r="F15959">
        <f>MONTH(Orders[[#This Row],[Order_Date]])</f>
        <v>8</v>
      </c>
      <c r="G15959" s="2" t="s">
        <v>238</v>
      </c>
      <c r="H15959" t="s">
        <v>1492</v>
      </c>
      <c r="I15959" t="s">
        <v>14</v>
      </c>
      <c r="J15959" t="s">
        <v>65</v>
      </c>
      <c r="K15959" t="s">
        <v>16</v>
      </c>
      <c r="L15959" t="s">
        <v>23</v>
      </c>
      <c r="M15959" s="1">
        <v>8563.8799999999992</v>
      </c>
      <c r="N15959" s="1">
        <v>-808.67</v>
      </c>
      <c r="O15959">
        <v>0.18</v>
      </c>
    </row>
    <row r="15960" spans="1:15" x14ac:dyDescent="0.3">
      <c r="A15960" t="str">
        <f xml:space="preserve"> _xlfn.XLOOKUP(H15960, 'Customers'!B:B, 'Customers'!A:A)</f>
        <v>CUST_140</v>
      </c>
      <c r="B15960" t="str">
        <f>_xlfn.XLOOKUP(L15960, Products!C:C, Products!A:A)</f>
        <v>PROD_2</v>
      </c>
      <c r="C15960">
        <v>15959</v>
      </c>
      <c r="D15960" s="2" t="s">
        <v>1328</v>
      </c>
      <c r="E15960">
        <f>YEAR(Orders[[#This Row],[Order_Date]])</f>
        <v>2023</v>
      </c>
      <c r="F15960">
        <f>MONTH(Orders[[#This Row],[Order_Date]])</f>
        <v>4</v>
      </c>
      <c r="G15960" s="2" t="s">
        <v>454</v>
      </c>
      <c r="H15960" t="s">
        <v>429</v>
      </c>
      <c r="I15960" t="s">
        <v>32</v>
      </c>
      <c r="J15960" t="s">
        <v>65</v>
      </c>
      <c r="K15960" t="s">
        <v>16</v>
      </c>
      <c r="L15960" t="s">
        <v>23</v>
      </c>
      <c r="M15960" s="1">
        <v>7960.06</v>
      </c>
      <c r="N15960" s="1">
        <v>-358.26</v>
      </c>
      <c r="O15960">
        <v>0.2</v>
      </c>
    </row>
    <row r="15961" spans="1:15" x14ac:dyDescent="0.3">
      <c r="A15961" t="str">
        <f xml:space="preserve"> _xlfn.XLOOKUP(H15961, 'Customers'!B:B, 'Customers'!A:A)</f>
        <v>CUST_161</v>
      </c>
      <c r="B15961" t="str">
        <f>_xlfn.XLOOKUP(L15961, Products!C:C, Products!A:A)</f>
        <v>PROD_8</v>
      </c>
      <c r="C15961">
        <v>15960</v>
      </c>
      <c r="D15961" s="2" t="s">
        <v>953</v>
      </c>
      <c r="E15961">
        <f>YEAR(Orders[[#This Row],[Order_Date]])</f>
        <v>2022</v>
      </c>
      <c r="F15961">
        <f>MONTH(Orders[[#This Row],[Order_Date]])</f>
        <v>9</v>
      </c>
      <c r="G15961" s="2" t="s">
        <v>1323</v>
      </c>
      <c r="H15961" t="s">
        <v>473</v>
      </c>
      <c r="I15961" t="s">
        <v>14</v>
      </c>
      <c r="J15961" t="s">
        <v>22</v>
      </c>
      <c r="K15961" t="s">
        <v>27</v>
      </c>
      <c r="L15961" t="s">
        <v>73</v>
      </c>
      <c r="M15961" s="1">
        <v>925.23</v>
      </c>
      <c r="N15961" s="1">
        <v>125.01</v>
      </c>
      <c r="O15961">
        <v>0.3</v>
      </c>
    </row>
    <row r="15962" spans="1:15" x14ac:dyDescent="0.3">
      <c r="A15962" t="str">
        <f xml:space="preserve"> _xlfn.XLOOKUP(H15962, 'Customers'!B:B, 'Customers'!A:A)</f>
        <v>CUST_257</v>
      </c>
      <c r="B15962" t="str">
        <f>_xlfn.XLOOKUP(L15962, Products!C:C, Products!A:A)</f>
        <v>PROD_5</v>
      </c>
      <c r="C15962">
        <v>15961</v>
      </c>
      <c r="D15962" s="2" t="s">
        <v>366</v>
      </c>
      <c r="E15962">
        <f>YEAR(Orders[[#This Row],[Order_Date]])</f>
        <v>2022</v>
      </c>
      <c r="F15962">
        <f>MONTH(Orders[[#This Row],[Order_Date]])</f>
        <v>4</v>
      </c>
      <c r="G15962" s="2" t="s">
        <v>340</v>
      </c>
      <c r="H15962" t="s">
        <v>704</v>
      </c>
      <c r="I15962" t="s">
        <v>32</v>
      </c>
      <c r="J15962" t="s">
        <v>15</v>
      </c>
      <c r="K15962" t="s">
        <v>34</v>
      </c>
      <c r="L15962" t="s">
        <v>39</v>
      </c>
      <c r="M15962" s="1">
        <v>8578.32</v>
      </c>
      <c r="N15962" s="1">
        <v>1752.7</v>
      </c>
      <c r="O15962">
        <v>0.27</v>
      </c>
    </row>
    <row r="15963" spans="1:15" x14ac:dyDescent="0.3">
      <c r="A15963" t="str">
        <f xml:space="preserve"> _xlfn.XLOOKUP(H15963, 'Customers'!B:B, 'Customers'!A:A)</f>
        <v>CUST_679</v>
      </c>
      <c r="B15963" t="str">
        <f>_xlfn.XLOOKUP(L15963, Products!C:C, Products!A:A)</f>
        <v>PROD_1</v>
      </c>
      <c r="C15963">
        <v>15962</v>
      </c>
      <c r="D15963" s="2" t="s">
        <v>1286</v>
      </c>
      <c r="E15963">
        <f>YEAR(Orders[[#This Row],[Order_Date]])</f>
        <v>2023</v>
      </c>
      <c r="F15963">
        <f>MONTH(Orders[[#This Row],[Order_Date]])</f>
        <v>2</v>
      </c>
      <c r="G15963" s="2" t="s">
        <v>802</v>
      </c>
      <c r="H15963" t="s">
        <v>1414</v>
      </c>
      <c r="I15963" t="s">
        <v>21</v>
      </c>
      <c r="J15963" t="s">
        <v>33</v>
      </c>
      <c r="K15963" t="s">
        <v>27</v>
      </c>
      <c r="L15963" t="s">
        <v>17</v>
      </c>
      <c r="M15963" s="1">
        <v>7260.74</v>
      </c>
      <c r="N15963" s="1">
        <v>984.52</v>
      </c>
      <c r="O15963">
        <v>0.14000000000000001</v>
      </c>
    </row>
    <row r="15964" spans="1:15" x14ac:dyDescent="0.3">
      <c r="A15964" t="str">
        <f xml:space="preserve"> _xlfn.XLOOKUP(H15964, 'Customers'!B:B, 'Customers'!A:A)</f>
        <v>CUST_618</v>
      </c>
      <c r="B15964" t="str">
        <f>_xlfn.XLOOKUP(L15964, Products!C:C, Products!A:A)</f>
        <v>PROD_1</v>
      </c>
      <c r="C15964">
        <v>15963</v>
      </c>
      <c r="D15964" s="2" t="s">
        <v>881</v>
      </c>
      <c r="E15964">
        <f>YEAR(Orders[[#This Row],[Order_Date]])</f>
        <v>2022</v>
      </c>
      <c r="F15964">
        <f>MONTH(Orders[[#This Row],[Order_Date]])</f>
        <v>3</v>
      </c>
      <c r="G15964" s="2" t="s">
        <v>1265</v>
      </c>
      <c r="H15964" t="s">
        <v>1337</v>
      </c>
      <c r="I15964" t="s">
        <v>14</v>
      </c>
      <c r="J15964" t="s">
        <v>22</v>
      </c>
      <c r="K15964" t="s">
        <v>16</v>
      </c>
      <c r="L15964" t="s">
        <v>17</v>
      </c>
      <c r="M15964" s="1">
        <v>5841.53</v>
      </c>
      <c r="N15964" s="1">
        <v>409.7</v>
      </c>
      <c r="O15964">
        <v>0.28999999999999998</v>
      </c>
    </row>
    <row r="15965" spans="1:15" x14ac:dyDescent="0.3">
      <c r="A15965" t="str">
        <f xml:space="preserve"> _xlfn.XLOOKUP(H15965, 'Customers'!B:B, 'Customers'!A:A)</f>
        <v>CUST_19</v>
      </c>
      <c r="B15965" t="str">
        <f>_xlfn.XLOOKUP(L15965, Products!C:C, Products!A:A)</f>
        <v>PROD_7</v>
      </c>
      <c r="C15965">
        <v>15964</v>
      </c>
      <c r="D15965" s="2" t="s">
        <v>706</v>
      </c>
      <c r="E15965">
        <f>YEAR(Orders[[#This Row],[Order_Date]])</f>
        <v>2022</v>
      </c>
      <c r="F15965">
        <f>MONTH(Orders[[#This Row],[Order_Date]])</f>
        <v>11</v>
      </c>
      <c r="G15965" s="2" t="s">
        <v>385</v>
      </c>
      <c r="H15965" t="s">
        <v>85</v>
      </c>
      <c r="I15965" t="s">
        <v>14</v>
      </c>
      <c r="J15965" t="s">
        <v>33</v>
      </c>
      <c r="K15965" t="s">
        <v>16</v>
      </c>
      <c r="L15965" t="s">
        <v>66</v>
      </c>
      <c r="M15965" s="1">
        <v>5003.01</v>
      </c>
      <c r="N15965" s="1">
        <v>178.39</v>
      </c>
      <c r="O15965">
        <v>0.14000000000000001</v>
      </c>
    </row>
    <row r="15966" spans="1:15" x14ac:dyDescent="0.3">
      <c r="A15966" t="str">
        <f xml:space="preserve"> _xlfn.XLOOKUP(H15966, 'Customers'!B:B, 'Customers'!A:A)</f>
        <v>CUST_229</v>
      </c>
      <c r="B15966" t="str">
        <f>_xlfn.XLOOKUP(L15966, Products!C:C, Products!A:A)</f>
        <v>PROD_8</v>
      </c>
      <c r="C15966">
        <v>15965</v>
      </c>
      <c r="D15966" s="2" t="s">
        <v>97</v>
      </c>
      <c r="E15966">
        <f>YEAR(Orders[[#This Row],[Order_Date]])</f>
        <v>2022</v>
      </c>
      <c r="F15966">
        <f>MONTH(Orders[[#This Row],[Order_Date]])</f>
        <v>11</v>
      </c>
      <c r="G15966" s="2" t="s">
        <v>98</v>
      </c>
      <c r="H15966" t="s">
        <v>639</v>
      </c>
      <c r="I15966" t="s">
        <v>14</v>
      </c>
      <c r="J15966" t="s">
        <v>65</v>
      </c>
      <c r="K15966" t="s">
        <v>27</v>
      </c>
      <c r="L15966" t="s">
        <v>73</v>
      </c>
      <c r="M15966" s="1">
        <v>6544</v>
      </c>
      <c r="N15966" s="1">
        <v>1419.15</v>
      </c>
      <c r="O15966">
        <v>0.05</v>
      </c>
    </row>
    <row r="15967" spans="1:15" x14ac:dyDescent="0.3">
      <c r="A15967" t="str">
        <f xml:space="preserve"> _xlfn.XLOOKUP(H15967, 'Customers'!B:B, 'Customers'!A:A)</f>
        <v>CUST_941</v>
      </c>
      <c r="B15967" t="str">
        <f>_xlfn.XLOOKUP(L15967, Products!C:C, Products!A:A)</f>
        <v>PROD_5</v>
      </c>
      <c r="C15967">
        <v>15966</v>
      </c>
      <c r="D15967" s="2" t="s">
        <v>146</v>
      </c>
      <c r="E15967">
        <f>YEAR(Orders[[#This Row],[Order_Date]])</f>
        <v>2023</v>
      </c>
      <c r="F15967">
        <f>MONTH(Orders[[#This Row],[Order_Date]])</f>
        <v>8</v>
      </c>
      <c r="G15967" s="2" t="s">
        <v>149</v>
      </c>
      <c r="H15967" t="s">
        <v>1701</v>
      </c>
      <c r="I15967" t="s">
        <v>32</v>
      </c>
      <c r="J15967" t="s">
        <v>65</v>
      </c>
      <c r="K15967" t="s">
        <v>34</v>
      </c>
      <c r="L15967" t="s">
        <v>39</v>
      </c>
      <c r="M15967" s="1">
        <v>2398.44</v>
      </c>
      <c r="N15967" s="1">
        <v>273.70999999999998</v>
      </c>
      <c r="O15967">
        <v>0.01</v>
      </c>
    </row>
    <row r="15968" spans="1:15" x14ac:dyDescent="0.3">
      <c r="A15968" t="str">
        <f xml:space="preserve"> _xlfn.XLOOKUP(H15968, 'Customers'!B:B, 'Customers'!A:A)</f>
        <v>CUST_294</v>
      </c>
      <c r="B15968" t="str">
        <f>_xlfn.XLOOKUP(L15968, Products!C:C, Products!A:A)</f>
        <v>PROD_7</v>
      </c>
      <c r="C15968">
        <v>15967</v>
      </c>
      <c r="D15968" s="2" t="s">
        <v>218</v>
      </c>
      <c r="E15968">
        <f>YEAR(Orders[[#This Row],[Order_Date]])</f>
        <v>2023</v>
      </c>
      <c r="F15968">
        <f>MONTH(Orders[[#This Row],[Order_Date]])</f>
        <v>1</v>
      </c>
      <c r="G15968" s="2" t="s">
        <v>489</v>
      </c>
      <c r="H15968" t="s">
        <v>779</v>
      </c>
      <c r="I15968" t="s">
        <v>21</v>
      </c>
      <c r="J15968" t="s">
        <v>33</v>
      </c>
      <c r="K15968" t="s">
        <v>16</v>
      </c>
      <c r="L15968" t="s">
        <v>66</v>
      </c>
      <c r="M15968" s="1">
        <v>9185.07</v>
      </c>
      <c r="N15968" s="1">
        <v>72.81</v>
      </c>
      <c r="O15968">
        <v>0.21</v>
      </c>
    </row>
    <row r="15969" spans="1:15" x14ac:dyDescent="0.3">
      <c r="A15969" t="str">
        <f xml:space="preserve"> _xlfn.XLOOKUP(H15969, 'Customers'!B:B, 'Customers'!A:A)</f>
        <v>CUST_834</v>
      </c>
      <c r="B15969" t="str">
        <f>_xlfn.XLOOKUP(L15969, Products!C:C, Products!A:A)</f>
        <v>PROD_5</v>
      </c>
      <c r="C15969">
        <v>15968</v>
      </c>
      <c r="D15969" s="2" t="s">
        <v>1058</v>
      </c>
      <c r="E15969">
        <f>YEAR(Orders[[#This Row],[Order_Date]])</f>
        <v>2023</v>
      </c>
      <c r="F15969">
        <f>MONTH(Orders[[#This Row],[Order_Date]])</f>
        <v>2</v>
      </c>
      <c r="G15969" s="2" t="s">
        <v>577</v>
      </c>
      <c r="H15969" t="s">
        <v>1587</v>
      </c>
      <c r="I15969" t="s">
        <v>32</v>
      </c>
      <c r="J15969" t="s">
        <v>15</v>
      </c>
      <c r="K15969" t="s">
        <v>34</v>
      </c>
      <c r="L15969" t="s">
        <v>39</v>
      </c>
      <c r="M15969" s="1">
        <v>2520.58</v>
      </c>
      <c r="N15969" s="1">
        <v>296.02999999999997</v>
      </c>
      <c r="O15969">
        <v>0.27</v>
      </c>
    </row>
    <row r="15970" spans="1:15" x14ac:dyDescent="0.3">
      <c r="A15970" t="str">
        <f xml:space="preserve"> _xlfn.XLOOKUP(H15970, 'Customers'!B:B, 'Customers'!A:A)</f>
        <v>CUST_869</v>
      </c>
      <c r="B15970" t="str">
        <f>_xlfn.XLOOKUP(L15970, Products!C:C, Products!A:A)</f>
        <v>PROD_4</v>
      </c>
      <c r="C15970">
        <v>15969</v>
      </c>
      <c r="D15970" s="2" t="s">
        <v>784</v>
      </c>
      <c r="E15970">
        <f>YEAR(Orders[[#This Row],[Order_Date]])</f>
        <v>2022</v>
      </c>
      <c r="F15970">
        <f>MONTH(Orders[[#This Row],[Order_Date]])</f>
        <v>2</v>
      </c>
      <c r="G15970" s="2" t="s">
        <v>139</v>
      </c>
      <c r="H15970" t="s">
        <v>1623</v>
      </c>
      <c r="I15970" t="s">
        <v>14</v>
      </c>
      <c r="J15970" t="s">
        <v>33</v>
      </c>
      <c r="K15970" t="s">
        <v>34</v>
      </c>
      <c r="L15970" t="s">
        <v>35</v>
      </c>
      <c r="M15970" s="1">
        <v>6471.44</v>
      </c>
      <c r="N15970" s="1">
        <v>1204.17</v>
      </c>
      <c r="O15970">
        <v>0.16</v>
      </c>
    </row>
    <row r="15971" spans="1:15" x14ac:dyDescent="0.3">
      <c r="A15971" t="str">
        <f xml:space="preserve"> _xlfn.XLOOKUP(H15971, 'Customers'!B:B, 'Customers'!A:A)</f>
        <v>CUST_518</v>
      </c>
      <c r="B15971" t="str">
        <f>_xlfn.XLOOKUP(L15971, Products!C:C, Products!A:A)</f>
        <v>PROD_8</v>
      </c>
      <c r="C15971">
        <v>15970</v>
      </c>
      <c r="D15971" s="2" t="s">
        <v>731</v>
      </c>
      <c r="E15971">
        <f>YEAR(Orders[[#This Row],[Order_Date]])</f>
        <v>2023</v>
      </c>
      <c r="F15971">
        <f>MONTH(Orders[[#This Row],[Order_Date]])</f>
        <v>1</v>
      </c>
      <c r="G15971" s="2" t="s">
        <v>24</v>
      </c>
      <c r="H15971" t="s">
        <v>1191</v>
      </c>
      <c r="I15971" t="s">
        <v>14</v>
      </c>
      <c r="J15971" t="s">
        <v>65</v>
      </c>
      <c r="K15971" t="s">
        <v>27</v>
      </c>
      <c r="L15971" t="s">
        <v>73</v>
      </c>
      <c r="M15971" s="1">
        <v>8524.82</v>
      </c>
      <c r="N15971" s="1">
        <v>-231.22</v>
      </c>
      <c r="O15971">
        <v>0.05</v>
      </c>
    </row>
    <row r="15972" spans="1:15" x14ac:dyDescent="0.3">
      <c r="A15972" t="str">
        <f xml:space="preserve"> _xlfn.XLOOKUP(H15972, 'Customers'!B:B, 'Customers'!A:A)</f>
        <v>CUST_179</v>
      </c>
      <c r="B15972" t="str">
        <f>_xlfn.XLOOKUP(L15972, Products!C:C, Products!A:A)</f>
        <v>PROD_5</v>
      </c>
      <c r="C15972">
        <v>15971</v>
      </c>
      <c r="D15972" s="2" t="s">
        <v>941</v>
      </c>
      <c r="E15972">
        <f>YEAR(Orders[[#This Row],[Order_Date]])</f>
        <v>2022</v>
      </c>
      <c r="F15972">
        <f>MONTH(Orders[[#This Row],[Order_Date]])</f>
        <v>4</v>
      </c>
      <c r="G15972" s="2" t="s">
        <v>327</v>
      </c>
      <c r="H15972" t="s">
        <v>523</v>
      </c>
      <c r="I15972" t="s">
        <v>14</v>
      </c>
      <c r="J15972" t="s">
        <v>33</v>
      </c>
      <c r="K15972" t="s">
        <v>34</v>
      </c>
      <c r="L15972" t="s">
        <v>39</v>
      </c>
      <c r="M15972" s="1">
        <v>4703.76</v>
      </c>
      <c r="N15972" s="1">
        <v>152.22</v>
      </c>
      <c r="O15972">
        <v>0.19</v>
      </c>
    </row>
    <row r="15973" spans="1:15" x14ac:dyDescent="0.3">
      <c r="A15973" t="str">
        <f xml:space="preserve"> _xlfn.XLOOKUP(H15973, 'Customers'!B:B, 'Customers'!A:A)</f>
        <v>CUST_650</v>
      </c>
      <c r="B15973" t="str">
        <f>_xlfn.XLOOKUP(L15973, Products!C:C, Products!A:A)</f>
        <v>PROD_4</v>
      </c>
      <c r="C15973">
        <v>15972</v>
      </c>
      <c r="D15973" s="2" t="s">
        <v>731</v>
      </c>
      <c r="E15973">
        <f>YEAR(Orders[[#This Row],[Order_Date]])</f>
        <v>2023</v>
      </c>
      <c r="F15973">
        <f>MONTH(Orders[[#This Row],[Order_Date]])</f>
        <v>1</v>
      </c>
      <c r="G15973" s="2" t="s">
        <v>612</v>
      </c>
      <c r="H15973" t="s">
        <v>1375</v>
      </c>
      <c r="I15973" t="s">
        <v>21</v>
      </c>
      <c r="J15973" t="s">
        <v>33</v>
      </c>
      <c r="K15973" t="s">
        <v>34</v>
      </c>
      <c r="L15973" t="s">
        <v>35</v>
      </c>
      <c r="M15973" s="1">
        <v>9348.49</v>
      </c>
      <c r="N15973" s="1">
        <v>1009.49</v>
      </c>
      <c r="O15973">
        <v>0.02</v>
      </c>
    </row>
    <row r="15974" spans="1:15" x14ac:dyDescent="0.3">
      <c r="A15974" t="str">
        <f xml:space="preserve"> _xlfn.XLOOKUP(H15974, 'Customers'!B:B, 'Customers'!A:A)</f>
        <v>CUST_428</v>
      </c>
      <c r="B15974" t="str">
        <f>_xlfn.XLOOKUP(L15974, Products!C:C, Products!A:A)</f>
        <v>PROD_1</v>
      </c>
      <c r="C15974">
        <v>15973</v>
      </c>
      <c r="D15974" s="2" t="s">
        <v>1083</v>
      </c>
      <c r="E15974">
        <f>YEAR(Orders[[#This Row],[Order_Date]])</f>
        <v>2023</v>
      </c>
      <c r="F15974">
        <f>MONTH(Orders[[#This Row],[Order_Date]])</f>
        <v>10</v>
      </c>
      <c r="G15974" s="2" t="s">
        <v>798</v>
      </c>
      <c r="H15974" t="s">
        <v>1034</v>
      </c>
      <c r="I15974" t="s">
        <v>32</v>
      </c>
      <c r="J15974" t="s">
        <v>33</v>
      </c>
      <c r="K15974" t="s">
        <v>16</v>
      </c>
      <c r="L15974" t="s">
        <v>17</v>
      </c>
      <c r="M15974" s="1">
        <v>7641.61</v>
      </c>
      <c r="N15974" s="1">
        <v>2270.79</v>
      </c>
      <c r="O15974">
        <v>0.11</v>
      </c>
    </row>
    <row r="15975" spans="1:15" x14ac:dyDescent="0.3">
      <c r="A15975" t="str">
        <f xml:space="preserve"> _xlfn.XLOOKUP(H15975, 'Customers'!B:B, 'Customers'!A:A)</f>
        <v>CUST_136</v>
      </c>
      <c r="B15975" t="str">
        <f>_xlfn.XLOOKUP(L15975, Products!C:C, Products!A:A)</f>
        <v>PROD_8</v>
      </c>
      <c r="C15975">
        <v>15974</v>
      </c>
      <c r="D15975" s="2" t="s">
        <v>710</v>
      </c>
      <c r="E15975">
        <f>YEAR(Orders[[#This Row],[Order_Date]])</f>
        <v>2022</v>
      </c>
      <c r="F15975">
        <f>MONTH(Orders[[#This Row],[Order_Date]])</f>
        <v>4</v>
      </c>
      <c r="G15975" s="2" t="s">
        <v>1570</v>
      </c>
      <c r="H15975" t="s">
        <v>418</v>
      </c>
      <c r="I15975" t="s">
        <v>32</v>
      </c>
      <c r="J15975" t="s">
        <v>22</v>
      </c>
      <c r="K15975" t="s">
        <v>27</v>
      </c>
      <c r="L15975" t="s">
        <v>73</v>
      </c>
      <c r="M15975" s="1">
        <v>3300.8</v>
      </c>
      <c r="N15975" s="1">
        <v>-100.44</v>
      </c>
      <c r="O15975">
        <v>0</v>
      </c>
    </row>
    <row r="15976" spans="1:15" x14ac:dyDescent="0.3">
      <c r="A15976" t="str">
        <f xml:space="preserve"> _xlfn.XLOOKUP(H15976, 'Customers'!B:B, 'Customers'!A:A)</f>
        <v>CUST_696</v>
      </c>
      <c r="B15976" t="str">
        <f>_xlfn.XLOOKUP(L15976, Products!C:C, Products!A:A)</f>
        <v>PROD_1</v>
      </c>
      <c r="C15976">
        <v>15975</v>
      </c>
      <c r="D15976" s="2" t="s">
        <v>295</v>
      </c>
      <c r="E15976">
        <f>YEAR(Orders[[#This Row],[Order_Date]])</f>
        <v>2022</v>
      </c>
      <c r="F15976">
        <f>MONTH(Orders[[#This Row],[Order_Date]])</f>
        <v>7</v>
      </c>
      <c r="G15976" s="2" t="s">
        <v>131</v>
      </c>
      <c r="H15976" t="s">
        <v>1435</v>
      </c>
      <c r="I15976" t="s">
        <v>32</v>
      </c>
      <c r="J15976" t="s">
        <v>15</v>
      </c>
      <c r="K15976" t="s">
        <v>16</v>
      </c>
      <c r="L15976" t="s">
        <v>17</v>
      </c>
      <c r="M15976" s="1">
        <v>7306.77</v>
      </c>
      <c r="N15976" s="1">
        <v>-678.73</v>
      </c>
      <c r="O15976">
        <v>0.12</v>
      </c>
    </row>
    <row r="15977" spans="1:15" x14ac:dyDescent="0.3">
      <c r="A15977" t="str">
        <f xml:space="preserve"> _xlfn.XLOOKUP(H15977, 'Customers'!B:B, 'Customers'!A:A)</f>
        <v>CUST_563</v>
      </c>
      <c r="B15977" t="str">
        <f>_xlfn.XLOOKUP(L15977, Products!C:C, Products!A:A)</f>
        <v>PROD_7</v>
      </c>
      <c r="C15977">
        <v>15976</v>
      </c>
      <c r="D15977" s="2" t="s">
        <v>217</v>
      </c>
      <c r="E15977">
        <f>YEAR(Orders[[#This Row],[Order_Date]])</f>
        <v>2023</v>
      </c>
      <c r="F15977">
        <f>MONTH(Orders[[#This Row],[Order_Date]])</f>
        <v>1</v>
      </c>
      <c r="G15977" s="2" t="s">
        <v>540</v>
      </c>
      <c r="H15977" t="s">
        <v>1255</v>
      </c>
      <c r="I15977" t="s">
        <v>14</v>
      </c>
      <c r="J15977" t="s">
        <v>65</v>
      </c>
      <c r="K15977" t="s">
        <v>16</v>
      </c>
      <c r="L15977" t="s">
        <v>66</v>
      </c>
      <c r="M15977" s="1">
        <v>8667.8799999999992</v>
      </c>
      <c r="N15977" s="1">
        <v>-603.41999999999996</v>
      </c>
      <c r="O15977">
        <v>0.02</v>
      </c>
    </row>
    <row r="15978" spans="1:15" x14ac:dyDescent="0.3">
      <c r="A15978" t="str">
        <f xml:space="preserve"> _xlfn.XLOOKUP(H15978, 'Customers'!B:B, 'Customers'!A:A)</f>
        <v>CUST_107</v>
      </c>
      <c r="B15978" t="str">
        <f>_xlfn.XLOOKUP(L15978, Products!C:C, Products!A:A)</f>
        <v>PROD_7</v>
      </c>
      <c r="C15978">
        <v>15977</v>
      </c>
      <c r="D15978" s="2" t="s">
        <v>68</v>
      </c>
      <c r="E15978">
        <f>YEAR(Orders[[#This Row],[Order_Date]])</f>
        <v>2023</v>
      </c>
      <c r="F15978">
        <f>MONTH(Orders[[#This Row],[Order_Date]])</f>
        <v>6</v>
      </c>
      <c r="G15978" s="2" t="s">
        <v>571</v>
      </c>
      <c r="H15978" t="s">
        <v>334</v>
      </c>
      <c r="I15978" t="s">
        <v>21</v>
      </c>
      <c r="J15978" t="s">
        <v>15</v>
      </c>
      <c r="K15978" t="s">
        <v>16</v>
      </c>
      <c r="L15978" t="s">
        <v>66</v>
      </c>
      <c r="M15978" s="1">
        <v>2272.88</v>
      </c>
      <c r="N15978" s="1">
        <v>672.44</v>
      </c>
      <c r="O15978">
        <v>0.21</v>
      </c>
    </row>
    <row r="15979" spans="1:15" x14ac:dyDescent="0.3">
      <c r="A15979" t="str">
        <f xml:space="preserve"> _xlfn.XLOOKUP(H15979, 'Customers'!B:B, 'Customers'!A:A)</f>
        <v>CUST_568</v>
      </c>
      <c r="B15979" t="str">
        <f>_xlfn.XLOOKUP(L15979, Products!C:C, Products!A:A)</f>
        <v>PROD_4</v>
      </c>
      <c r="C15979">
        <v>15978</v>
      </c>
      <c r="D15979" s="2" t="s">
        <v>273</v>
      </c>
      <c r="E15979">
        <f>YEAR(Orders[[#This Row],[Order_Date]])</f>
        <v>2022</v>
      </c>
      <c r="F15979">
        <f>MONTH(Orders[[#This Row],[Order_Date]])</f>
        <v>3</v>
      </c>
      <c r="G15979" s="2" t="s">
        <v>560</v>
      </c>
      <c r="H15979" t="s">
        <v>1262</v>
      </c>
      <c r="I15979" t="s">
        <v>21</v>
      </c>
      <c r="J15979" t="s">
        <v>22</v>
      </c>
      <c r="K15979" t="s">
        <v>34</v>
      </c>
      <c r="L15979" t="s">
        <v>35</v>
      </c>
      <c r="M15979" s="1">
        <v>9533.14</v>
      </c>
      <c r="N15979" s="1">
        <v>2285.5500000000002</v>
      </c>
      <c r="O15979">
        <v>0.02</v>
      </c>
    </row>
    <row r="15980" spans="1:15" x14ac:dyDescent="0.3">
      <c r="A15980" t="str">
        <f xml:space="preserve"> _xlfn.XLOOKUP(H15980, 'Customers'!B:B, 'Customers'!A:A)</f>
        <v>CUST_685</v>
      </c>
      <c r="B15980" t="str">
        <f>_xlfn.XLOOKUP(L15980, Products!C:C, Products!A:A)</f>
        <v>PROD_8</v>
      </c>
      <c r="C15980">
        <v>15979</v>
      </c>
      <c r="D15980" s="2" t="s">
        <v>747</v>
      </c>
      <c r="E15980">
        <f>YEAR(Orders[[#This Row],[Order_Date]])</f>
        <v>2023</v>
      </c>
      <c r="F15980">
        <f>MONTH(Orders[[#This Row],[Order_Date]])</f>
        <v>11</v>
      </c>
      <c r="G15980" s="2" t="s">
        <v>821</v>
      </c>
      <c r="H15980" t="s">
        <v>1421</v>
      </c>
      <c r="I15980" t="s">
        <v>14</v>
      </c>
      <c r="J15980" t="s">
        <v>33</v>
      </c>
      <c r="K15980" t="s">
        <v>27</v>
      </c>
      <c r="L15980" t="s">
        <v>73</v>
      </c>
      <c r="M15980" s="1">
        <v>2618.64</v>
      </c>
      <c r="N15980" s="1">
        <v>467.67</v>
      </c>
      <c r="O15980">
        <v>0.18</v>
      </c>
    </row>
    <row r="15981" spans="1:15" x14ac:dyDescent="0.3">
      <c r="A15981" t="str">
        <f xml:space="preserve"> _xlfn.XLOOKUP(H15981, 'Customers'!B:B, 'Customers'!A:A)</f>
        <v>CUST_202</v>
      </c>
      <c r="B15981" t="str">
        <f>_xlfn.XLOOKUP(L15981, Products!C:C, Products!A:A)</f>
        <v>PROD_6</v>
      </c>
      <c r="C15981">
        <v>15980</v>
      </c>
      <c r="D15981" s="2" t="s">
        <v>324</v>
      </c>
      <c r="E15981">
        <f>YEAR(Orders[[#This Row],[Order_Date]])</f>
        <v>2022</v>
      </c>
      <c r="F15981">
        <f>MONTH(Orders[[#This Row],[Order_Date]])</f>
        <v>8</v>
      </c>
      <c r="G15981" s="2" t="s">
        <v>1331</v>
      </c>
      <c r="H15981" t="s">
        <v>576</v>
      </c>
      <c r="I15981" t="s">
        <v>32</v>
      </c>
      <c r="J15981" t="s">
        <v>22</v>
      </c>
      <c r="K15981" t="s">
        <v>34</v>
      </c>
      <c r="L15981" t="s">
        <v>52</v>
      </c>
      <c r="M15981" s="1">
        <v>3182.69</v>
      </c>
      <c r="N15981" s="1">
        <v>-259.44</v>
      </c>
      <c r="O15981">
        <v>0.28000000000000003</v>
      </c>
    </row>
    <row r="15982" spans="1:15" x14ac:dyDescent="0.3">
      <c r="A15982" t="str">
        <f xml:space="preserve"> _xlfn.XLOOKUP(H15982, 'Customers'!B:B, 'Customers'!A:A)</f>
        <v>CUST_238</v>
      </c>
      <c r="B15982" t="str">
        <f>_xlfn.XLOOKUP(L15982, Products!C:C, Products!A:A)</f>
        <v>PROD_1</v>
      </c>
      <c r="C15982">
        <v>15981</v>
      </c>
      <c r="D15982" s="2" t="s">
        <v>298</v>
      </c>
      <c r="E15982">
        <f>YEAR(Orders[[#This Row],[Order_Date]])</f>
        <v>2022</v>
      </c>
      <c r="F15982">
        <f>MONTH(Orders[[#This Row],[Order_Date]])</f>
        <v>9</v>
      </c>
      <c r="G15982" s="2" t="s">
        <v>299</v>
      </c>
      <c r="H15982" t="s">
        <v>660</v>
      </c>
      <c r="I15982" t="s">
        <v>32</v>
      </c>
      <c r="J15982" t="s">
        <v>65</v>
      </c>
      <c r="K15982" t="s">
        <v>16</v>
      </c>
      <c r="L15982" t="s">
        <v>17</v>
      </c>
      <c r="M15982" s="1">
        <v>8476.77</v>
      </c>
      <c r="N15982" s="1">
        <v>358.56</v>
      </c>
      <c r="O15982">
        <v>0.18</v>
      </c>
    </row>
    <row r="15983" spans="1:15" x14ac:dyDescent="0.3">
      <c r="A15983" t="str">
        <f xml:space="preserve"> _xlfn.XLOOKUP(H15983, 'Customers'!B:B, 'Customers'!A:A)</f>
        <v>CUST_337</v>
      </c>
      <c r="B15983" t="str">
        <f>_xlfn.XLOOKUP(L15983, Products!C:C, Products!A:A)</f>
        <v>PROD_4</v>
      </c>
      <c r="C15983">
        <v>15982</v>
      </c>
      <c r="D15983" s="2" t="s">
        <v>1325</v>
      </c>
      <c r="E15983">
        <f>YEAR(Orders[[#This Row],[Order_Date]])</f>
        <v>2022</v>
      </c>
      <c r="F15983">
        <f>MONTH(Orders[[#This Row],[Order_Date]])</f>
        <v>1</v>
      </c>
      <c r="G15983" s="2" t="s">
        <v>318</v>
      </c>
      <c r="H15983" t="s">
        <v>865</v>
      </c>
      <c r="I15983" t="s">
        <v>21</v>
      </c>
      <c r="J15983" t="s">
        <v>15</v>
      </c>
      <c r="K15983" t="s">
        <v>34</v>
      </c>
      <c r="L15983" t="s">
        <v>35</v>
      </c>
      <c r="M15983" s="1">
        <v>5500.82</v>
      </c>
      <c r="N15983" s="1">
        <v>-360.01</v>
      </c>
      <c r="O15983">
        <v>0.28999999999999998</v>
      </c>
    </row>
    <row r="15984" spans="1:15" x14ac:dyDescent="0.3">
      <c r="A15984" t="str">
        <f xml:space="preserve"> _xlfn.XLOOKUP(H15984, 'Customers'!B:B, 'Customers'!A:A)</f>
        <v>CUST_933</v>
      </c>
      <c r="B15984" t="str">
        <f>_xlfn.XLOOKUP(L15984, Products!C:C, Products!A:A)</f>
        <v>PROD_2</v>
      </c>
      <c r="C15984">
        <v>15983</v>
      </c>
      <c r="D15984" s="2" t="s">
        <v>106</v>
      </c>
      <c r="E15984">
        <f>YEAR(Orders[[#This Row],[Order_Date]])</f>
        <v>2022</v>
      </c>
      <c r="F15984">
        <f>MONTH(Orders[[#This Row],[Order_Date]])</f>
        <v>8</v>
      </c>
      <c r="G15984" s="2" t="s">
        <v>585</v>
      </c>
      <c r="H15984" t="s">
        <v>1693</v>
      </c>
      <c r="I15984" t="s">
        <v>32</v>
      </c>
      <c r="J15984" t="s">
        <v>15</v>
      </c>
      <c r="K15984" t="s">
        <v>16</v>
      </c>
      <c r="L15984" t="s">
        <v>23</v>
      </c>
      <c r="M15984" s="1">
        <v>7014.16</v>
      </c>
      <c r="N15984" s="1">
        <v>519.39</v>
      </c>
      <c r="O15984">
        <v>0.22</v>
      </c>
    </row>
    <row r="15985" spans="1:15" x14ac:dyDescent="0.3">
      <c r="A15985" t="str">
        <f xml:space="preserve"> _xlfn.XLOOKUP(H15985, 'Customers'!B:B, 'Customers'!A:A)</f>
        <v>CUST_458</v>
      </c>
      <c r="B15985" t="str">
        <f>_xlfn.XLOOKUP(L15985, Products!C:C, Products!A:A)</f>
        <v>PROD_7</v>
      </c>
      <c r="C15985">
        <v>15984</v>
      </c>
      <c r="D15985" s="2" t="s">
        <v>255</v>
      </c>
      <c r="E15985">
        <f>YEAR(Orders[[#This Row],[Order_Date]])</f>
        <v>2022</v>
      </c>
      <c r="F15985">
        <f>MONTH(Orders[[#This Row],[Order_Date]])</f>
        <v>12</v>
      </c>
      <c r="G15985" s="2" t="s">
        <v>133</v>
      </c>
      <c r="H15985" t="s">
        <v>1086</v>
      </c>
      <c r="I15985" t="s">
        <v>32</v>
      </c>
      <c r="J15985" t="s">
        <v>65</v>
      </c>
      <c r="K15985" t="s">
        <v>16</v>
      </c>
      <c r="L15985" t="s">
        <v>66</v>
      </c>
      <c r="M15985" s="1">
        <v>2564.1999999999998</v>
      </c>
      <c r="N15985" s="1">
        <v>229.11</v>
      </c>
      <c r="O15985">
        <v>0.02</v>
      </c>
    </row>
    <row r="15986" spans="1:15" x14ac:dyDescent="0.3">
      <c r="A15986" t="str">
        <f xml:space="preserve"> _xlfn.XLOOKUP(H15986, 'Customers'!B:B, 'Customers'!A:A)</f>
        <v>CUST_998</v>
      </c>
      <c r="B15986" t="str">
        <f>_xlfn.XLOOKUP(L15986, Products!C:C, Products!A:A)</f>
        <v>PROD_2</v>
      </c>
      <c r="C15986">
        <v>15985</v>
      </c>
      <c r="D15986" s="2" t="s">
        <v>146</v>
      </c>
      <c r="E15986">
        <f>YEAR(Orders[[#This Row],[Order_Date]])</f>
        <v>2023</v>
      </c>
      <c r="F15986">
        <f>MONTH(Orders[[#This Row],[Order_Date]])</f>
        <v>8</v>
      </c>
      <c r="G15986" s="2" t="s">
        <v>121</v>
      </c>
      <c r="H15986" t="s">
        <v>1762</v>
      </c>
      <c r="I15986" t="s">
        <v>32</v>
      </c>
      <c r="J15986" t="s">
        <v>65</v>
      </c>
      <c r="K15986" t="s">
        <v>16</v>
      </c>
      <c r="L15986" t="s">
        <v>23</v>
      </c>
      <c r="M15986" s="1">
        <v>691.2</v>
      </c>
      <c r="N15986" s="1">
        <v>-37.64</v>
      </c>
      <c r="O15986">
        <v>0.23</v>
      </c>
    </row>
    <row r="15987" spans="1:15" x14ac:dyDescent="0.3">
      <c r="A15987" t="str">
        <f xml:space="preserve"> _xlfn.XLOOKUP(H15987, 'Customers'!B:B, 'Customers'!A:A)</f>
        <v>CUST_985</v>
      </c>
      <c r="B15987" t="str">
        <f>_xlfn.XLOOKUP(L15987, Products!C:C, Products!A:A)</f>
        <v>PROD_1</v>
      </c>
      <c r="C15987">
        <v>15986</v>
      </c>
      <c r="D15987" s="2" t="s">
        <v>556</v>
      </c>
      <c r="E15987">
        <f>YEAR(Orders[[#This Row],[Order_Date]])</f>
        <v>2022</v>
      </c>
      <c r="F15987">
        <f>MONTH(Orders[[#This Row],[Order_Date]])</f>
        <v>4</v>
      </c>
      <c r="G15987" s="2" t="s">
        <v>655</v>
      </c>
      <c r="H15987" t="s">
        <v>1748</v>
      </c>
      <c r="I15987" t="s">
        <v>32</v>
      </c>
      <c r="J15987" t="s">
        <v>15</v>
      </c>
      <c r="K15987" t="s">
        <v>16</v>
      </c>
      <c r="L15987" t="s">
        <v>17</v>
      </c>
      <c r="M15987" s="1">
        <v>4252.7700000000004</v>
      </c>
      <c r="N15987" s="1">
        <v>580.32000000000005</v>
      </c>
      <c r="O15987">
        <v>0.3</v>
      </c>
    </row>
    <row r="15988" spans="1:15" x14ac:dyDescent="0.3">
      <c r="A15988" t="str">
        <f xml:space="preserve"> _xlfn.XLOOKUP(H15988, 'Customers'!B:B, 'Customers'!A:A)</f>
        <v>CUST_458</v>
      </c>
      <c r="B15988" t="str">
        <f>_xlfn.XLOOKUP(L15988, Products!C:C, Products!A:A)</f>
        <v>PROD_4</v>
      </c>
      <c r="C15988">
        <v>15987</v>
      </c>
      <c r="D15988" s="2" t="s">
        <v>463</v>
      </c>
      <c r="E15988">
        <f>YEAR(Orders[[#This Row],[Order_Date]])</f>
        <v>2022</v>
      </c>
      <c r="F15988">
        <f>MONTH(Orders[[#This Row],[Order_Date]])</f>
        <v>1</v>
      </c>
      <c r="G15988" s="2" t="s">
        <v>350</v>
      </c>
      <c r="H15988" t="s">
        <v>1086</v>
      </c>
      <c r="I15988" t="s">
        <v>21</v>
      </c>
      <c r="J15988" t="s">
        <v>15</v>
      </c>
      <c r="K15988" t="s">
        <v>34</v>
      </c>
      <c r="L15988" t="s">
        <v>35</v>
      </c>
      <c r="M15988" s="1">
        <v>2721</v>
      </c>
      <c r="N15988" s="1">
        <v>-55.15</v>
      </c>
      <c r="O15988">
        <v>0.11</v>
      </c>
    </row>
    <row r="15989" spans="1:15" x14ac:dyDescent="0.3">
      <c r="A15989" t="str">
        <f xml:space="preserve"> _xlfn.XLOOKUP(H15989, 'Customers'!B:B, 'Customers'!A:A)</f>
        <v>CUST_355</v>
      </c>
      <c r="B15989" t="str">
        <f>_xlfn.XLOOKUP(L15989, Products!C:C, Products!A:A)</f>
        <v>PROD_7</v>
      </c>
      <c r="C15989">
        <v>15988</v>
      </c>
      <c r="D15989" s="2" t="s">
        <v>71</v>
      </c>
      <c r="E15989">
        <f>YEAR(Orders[[#This Row],[Order_Date]])</f>
        <v>2022</v>
      </c>
      <c r="F15989">
        <f>MONTH(Orders[[#This Row],[Order_Date]])</f>
        <v>4</v>
      </c>
      <c r="G15989" s="2" t="s">
        <v>655</v>
      </c>
      <c r="H15989" t="s">
        <v>896</v>
      </c>
      <c r="I15989" t="s">
        <v>21</v>
      </c>
      <c r="J15989" t="s">
        <v>22</v>
      </c>
      <c r="K15989" t="s">
        <v>16</v>
      </c>
      <c r="L15989" t="s">
        <v>66</v>
      </c>
      <c r="M15989" s="1">
        <v>1086.48</v>
      </c>
      <c r="N15989" s="1">
        <v>100.4</v>
      </c>
      <c r="O15989">
        <v>0.01</v>
      </c>
    </row>
    <row r="15990" spans="1:15" x14ac:dyDescent="0.3">
      <c r="A15990" t="str">
        <f xml:space="preserve"> _xlfn.XLOOKUP(H15990, 'Customers'!B:B, 'Customers'!A:A)</f>
        <v>CUST_76</v>
      </c>
      <c r="B15990" t="str">
        <f>_xlfn.XLOOKUP(L15990, Products!C:C, Products!A:A)</f>
        <v>PROD_2</v>
      </c>
      <c r="C15990">
        <v>15989</v>
      </c>
      <c r="D15990" s="2" t="s">
        <v>316</v>
      </c>
      <c r="E15990">
        <f>YEAR(Orders[[#This Row],[Order_Date]])</f>
        <v>2022</v>
      </c>
      <c r="F15990">
        <f>MONTH(Orders[[#This Row],[Order_Date]])</f>
        <v>9</v>
      </c>
      <c r="G15990" s="2" t="s">
        <v>953</v>
      </c>
      <c r="H15990" t="s">
        <v>248</v>
      </c>
      <c r="I15990" t="s">
        <v>32</v>
      </c>
      <c r="J15990" t="s">
        <v>22</v>
      </c>
      <c r="K15990" t="s">
        <v>16</v>
      </c>
      <c r="L15990" t="s">
        <v>23</v>
      </c>
      <c r="M15990" s="1">
        <v>3678.9</v>
      </c>
      <c r="N15990" s="1">
        <v>752.84</v>
      </c>
      <c r="O15990">
        <v>0.27</v>
      </c>
    </row>
    <row r="15991" spans="1:15" x14ac:dyDescent="0.3">
      <c r="A15991" t="str">
        <f xml:space="preserve"> _xlfn.XLOOKUP(H15991, 'Customers'!B:B, 'Customers'!A:A)</f>
        <v>CUST_513</v>
      </c>
      <c r="B15991" t="str">
        <f>_xlfn.XLOOKUP(L15991, Products!C:C, Products!A:A)</f>
        <v>PROD_3</v>
      </c>
      <c r="C15991">
        <v>15990</v>
      </c>
      <c r="D15991" s="2" t="s">
        <v>490</v>
      </c>
      <c r="E15991">
        <f>YEAR(Orders[[#This Row],[Order_Date]])</f>
        <v>2023</v>
      </c>
      <c r="F15991">
        <f>MONTH(Orders[[#This Row],[Order_Date]])</f>
        <v>1</v>
      </c>
      <c r="G15991" s="2" t="s">
        <v>1131</v>
      </c>
      <c r="H15991" t="s">
        <v>1184</v>
      </c>
      <c r="I15991" t="s">
        <v>32</v>
      </c>
      <c r="J15991" t="s">
        <v>33</v>
      </c>
      <c r="K15991" t="s">
        <v>27</v>
      </c>
      <c r="L15991" t="s">
        <v>28</v>
      </c>
      <c r="M15991" s="1">
        <v>723.4</v>
      </c>
      <c r="N15991" s="1">
        <v>127.85</v>
      </c>
      <c r="O15991">
        <v>0.04</v>
      </c>
    </row>
    <row r="15992" spans="1:15" x14ac:dyDescent="0.3">
      <c r="A15992" t="str">
        <f xml:space="preserve"> _xlfn.XLOOKUP(H15992, 'Customers'!B:B, 'Customers'!A:A)</f>
        <v>CUST_416</v>
      </c>
      <c r="B15992" t="str">
        <f>_xlfn.XLOOKUP(L15992, Products!C:C, Products!A:A)</f>
        <v>PROD_1</v>
      </c>
      <c r="C15992">
        <v>15991</v>
      </c>
      <c r="D15992" s="2" t="s">
        <v>953</v>
      </c>
      <c r="E15992">
        <f>YEAR(Orders[[#This Row],[Order_Date]])</f>
        <v>2022</v>
      </c>
      <c r="F15992">
        <f>MONTH(Orders[[#This Row],[Order_Date]])</f>
        <v>9</v>
      </c>
      <c r="G15992" s="2" t="s">
        <v>954</v>
      </c>
      <c r="H15992" t="s">
        <v>1012</v>
      </c>
      <c r="I15992" t="s">
        <v>32</v>
      </c>
      <c r="J15992" t="s">
        <v>33</v>
      </c>
      <c r="K15992" t="s">
        <v>27</v>
      </c>
      <c r="L15992" t="s">
        <v>17</v>
      </c>
      <c r="M15992" s="1">
        <v>6095.92</v>
      </c>
      <c r="N15992" s="1">
        <v>1526.54</v>
      </c>
      <c r="O15992">
        <v>0.2</v>
      </c>
    </row>
    <row r="15993" spans="1:15" x14ac:dyDescent="0.3">
      <c r="A15993" t="str">
        <f xml:space="preserve"> _xlfn.XLOOKUP(H15993, 'Customers'!B:B, 'Customers'!A:A)</f>
        <v>CUST_946</v>
      </c>
      <c r="B15993" t="str">
        <f>_xlfn.XLOOKUP(L15993, Products!C:C, Products!A:A)</f>
        <v>PROD_2</v>
      </c>
      <c r="C15993">
        <v>15992</v>
      </c>
      <c r="D15993" s="2" t="s">
        <v>612</v>
      </c>
      <c r="E15993">
        <f>YEAR(Orders[[#This Row],[Order_Date]])</f>
        <v>2023</v>
      </c>
      <c r="F15993">
        <f>MONTH(Orders[[#This Row],[Order_Date]])</f>
        <v>1</v>
      </c>
      <c r="G15993" s="2" t="s">
        <v>641</v>
      </c>
      <c r="H15993" t="s">
        <v>1707</v>
      </c>
      <c r="I15993" t="s">
        <v>21</v>
      </c>
      <c r="J15993" t="s">
        <v>15</v>
      </c>
      <c r="K15993" t="s">
        <v>16</v>
      </c>
      <c r="L15993" t="s">
        <v>23</v>
      </c>
      <c r="M15993" s="1">
        <v>669.07</v>
      </c>
      <c r="N15993" s="1">
        <v>116.34</v>
      </c>
      <c r="O15993">
        <v>0.11</v>
      </c>
    </row>
    <row r="15994" spans="1:15" x14ac:dyDescent="0.3">
      <c r="A15994" t="str">
        <f xml:space="preserve"> _xlfn.XLOOKUP(H15994, 'Customers'!B:B, 'Customers'!A:A)</f>
        <v>CUST_758</v>
      </c>
      <c r="B15994" t="str">
        <f>_xlfn.XLOOKUP(L15994, Products!C:C, Products!A:A)</f>
        <v>PROD_1</v>
      </c>
      <c r="C15994">
        <v>15993</v>
      </c>
      <c r="D15994" s="2" t="s">
        <v>670</v>
      </c>
      <c r="E15994">
        <f>YEAR(Orders[[#This Row],[Order_Date]])</f>
        <v>2023</v>
      </c>
      <c r="F15994">
        <f>MONTH(Orders[[#This Row],[Order_Date]])</f>
        <v>8</v>
      </c>
      <c r="G15994" s="2" t="s">
        <v>1129</v>
      </c>
      <c r="H15994" t="s">
        <v>1504</v>
      </c>
      <c r="I15994" t="s">
        <v>14</v>
      </c>
      <c r="J15994" t="s">
        <v>65</v>
      </c>
      <c r="K15994" t="s">
        <v>16</v>
      </c>
      <c r="L15994" t="s">
        <v>17</v>
      </c>
      <c r="M15994" s="1">
        <v>7758.59</v>
      </c>
      <c r="N15994" s="1">
        <v>-467.08</v>
      </c>
      <c r="O15994">
        <v>0.26</v>
      </c>
    </row>
    <row r="15995" spans="1:15" x14ac:dyDescent="0.3">
      <c r="A15995" t="str">
        <f xml:space="preserve"> _xlfn.XLOOKUP(H15995, 'Customers'!B:B, 'Customers'!A:A)</f>
        <v>CUST_49</v>
      </c>
      <c r="B15995" t="str">
        <f>_xlfn.XLOOKUP(L15995, Products!C:C, Products!A:A)</f>
        <v>PROD_3</v>
      </c>
      <c r="C15995">
        <v>15994</v>
      </c>
      <c r="D15995" s="2" t="s">
        <v>1179</v>
      </c>
      <c r="E15995">
        <f>YEAR(Orders[[#This Row],[Order_Date]])</f>
        <v>2022</v>
      </c>
      <c r="F15995">
        <f>MONTH(Orders[[#This Row],[Order_Date]])</f>
        <v>7</v>
      </c>
      <c r="G15995" s="2" t="s">
        <v>593</v>
      </c>
      <c r="H15995" t="s">
        <v>173</v>
      </c>
      <c r="I15995" t="s">
        <v>32</v>
      </c>
      <c r="J15995" t="s">
        <v>15</v>
      </c>
      <c r="K15995" t="s">
        <v>27</v>
      </c>
      <c r="L15995" t="s">
        <v>28</v>
      </c>
      <c r="M15995" s="1">
        <v>3514.85</v>
      </c>
      <c r="N15995" s="1">
        <v>408.33</v>
      </c>
      <c r="O15995">
        <v>0.2</v>
      </c>
    </row>
    <row r="15996" spans="1:15" x14ac:dyDescent="0.3">
      <c r="A15996" t="str">
        <f xml:space="preserve"> _xlfn.XLOOKUP(H15996, 'Customers'!B:B, 'Customers'!A:A)</f>
        <v>CUST_356</v>
      </c>
      <c r="B15996" t="str">
        <f>_xlfn.XLOOKUP(L15996, Products!C:C, Products!A:A)</f>
        <v>PROD_8</v>
      </c>
      <c r="C15996">
        <v>15995</v>
      </c>
      <c r="D15996" s="2" t="s">
        <v>186</v>
      </c>
      <c r="E15996">
        <f>YEAR(Orders[[#This Row],[Order_Date]])</f>
        <v>2023</v>
      </c>
      <c r="F15996">
        <f>MONTH(Orders[[#This Row],[Order_Date]])</f>
        <v>11</v>
      </c>
      <c r="G15996" s="2" t="s">
        <v>1297</v>
      </c>
      <c r="H15996" t="s">
        <v>897</v>
      </c>
      <c r="I15996" t="s">
        <v>21</v>
      </c>
      <c r="J15996" t="s">
        <v>15</v>
      </c>
      <c r="K15996" t="s">
        <v>27</v>
      </c>
      <c r="L15996" t="s">
        <v>73</v>
      </c>
      <c r="M15996" s="1">
        <v>6790.93</v>
      </c>
      <c r="N15996" s="1">
        <v>27.12</v>
      </c>
      <c r="O15996">
        <v>0.2</v>
      </c>
    </row>
    <row r="15997" spans="1:15" x14ac:dyDescent="0.3">
      <c r="A15997" t="str">
        <f xml:space="preserve"> _xlfn.XLOOKUP(H15997, 'Customers'!B:B, 'Customers'!A:A)</f>
        <v>CUST_25</v>
      </c>
      <c r="B15997" t="str">
        <f>_xlfn.XLOOKUP(L15997, Products!C:C, Products!A:A)</f>
        <v>PROD_2</v>
      </c>
      <c r="C15997">
        <v>15996</v>
      </c>
      <c r="D15997" s="2" t="s">
        <v>1211</v>
      </c>
      <c r="E15997">
        <f>YEAR(Orders[[#This Row],[Order_Date]])</f>
        <v>2022</v>
      </c>
      <c r="F15997">
        <f>MONTH(Orders[[#This Row],[Order_Date]])</f>
        <v>9</v>
      </c>
      <c r="G15997" s="2" t="s">
        <v>389</v>
      </c>
      <c r="H15997" t="s">
        <v>102</v>
      </c>
      <c r="I15997" t="s">
        <v>21</v>
      </c>
      <c r="J15997" t="s">
        <v>65</v>
      </c>
      <c r="K15997" t="s">
        <v>16</v>
      </c>
      <c r="L15997" t="s">
        <v>23</v>
      </c>
      <c r="M15997" s="1">
        <v>735.86</v>
      </c>
      <c r="N15997" s="1">
        <v>215.13</v>
      </c>
      <c r="O15997">
        <v>0.27</v>
      </c>
    </row>
    <row r="15998" spans="1:15" x14ac:dyDescent="0.3">
      <c r="A15998" t="str">
        <f xml:space="preserve"> _xlfn.XLOOKUP(H15998, 'Customers'!B:B, 'Customers'!A:A)</f>
        <v>CUST_232</v>
      </c>
      <c r="B15998" t="str">
        <f>_xlfn.XLOOKUP(L15998, Products!C:C, Products!A:A)</f>
        <v>PROD_1</v>
      </c>
      <c r="C15998">
        <v>15997</v>
      </c>
      <c r="D15998" s="2" t="s">
        <v>970</v>
      </c>
      <c r="E15998">
        <f>YEAR(Orders[[#This Row],[Order_Date]])</f>
        <v>2022</v>
      </c>
      <c r="F15998">
        <f>MONTH(Orders[[#This Row],[Order_Date]])</f>
        <v>12</v>
      </c>
      <c r="G15998" s="2" t="s">
        <v>623</v>
      </c>
      <c r="H15998" t="s">
        <v>647</v>
      </c>
      <c r="I15998" t="s">
        <v>21</v>
      </c>
      <c r="J15998" t="s">
        <v>33</v>
      </c>
      <c r="K15998" t="s">
        <v>27</v>
      </c>
      <c r="L15998" t="s">
        <v>17</v>
      </c>
      <c r="M15998" s="1">
        <v>3218.01</v>
      </c>
      <c r="N15998" s="1">
        <v>298.20999999999998</v>
      </c>
      <c r="O15998">
        <v>0.23</v>
      </c>
    </row>
    <row r="15999" spans="1:15" x14ac:dyDescent="0.3">
      <c r="A15999" t="str">
        <f xml:space="preserve"> _xlfn.XLOOKUP(H15999, 'Customers'!B:B, 'Customers'!A:A)</f>
        <v>CUST_859</v>
      </c>
      <c r="B15999" t="str">
        <f>_xlfn.XLOOKUP(L15999, Products!C:C, Products!A:A)</f>
        <v>PROD_4</v>
      </c>
      <c r="C15999">
        <v>15998</v>
      </c>
      <c r="D15999" s="2" t="s">
        <v>1274</v>
      </c>
      <c r="E15999">
        <f>YEAR(Orders[[#This Row],[Order_Date]])</f>
        <v>2022</v>
      </c>
      <c r="F15999">
        <f>MONTH(Orders[[#This Row],[Order_Date]])</f>
        <v>12</v>
      </c>
      <c r="G15999" s="2" t="s">
        <v>254</v>
      </c>
      <c r="H15999" t="s">
        <v>1612</v>
      </c>
      <c r="I15999" t="s">
        <v>21</v>
      </c>
      <c r="J15999" t="s">
        <v>65</v>
      </c>
      <c r="K15999" t="s">
        <v>34</v>
      </c>
      <c r="L15999" t="s">
        <v>35</v>
      </c>
      <c r="M15999" s="1">
        <v>4353.72</v>
      </c>
      <c r="N15999" s="1">
        <v>989.44</v>
      </c>
      <c r="O15999">
        <v>0.11</v>
      </c>
    </row>
    <row r="16000" spans="1:15" x14ac:dyDescent="0.3">
      <c r="A16000" t="str">
        <f xml:space="preserve"> _xlfn.XLOOKUP(H16000, 'Customers'!B:B, 'Customers'!A:A)</f>
        <v>CUST_549</v>
      </c>
      <c r="B16000" t="str">
        <f>_xlfn.XLOOKUP(L16000, Products!C:C, Products!A:A)</f>
        <v>PROD_6</v>
      </c>
      <c r="C16000">
        <v>15999</v>
      </c>
      <c r="D16000" s="2" t="s">
        <v>588</v>
      </c>
      <c r="E16000">
        <f>YEAR(Orders[[#This Row],[Order_Date]])</f>
        <v>2023</v>
      </c>
      <c r="F16000">
        <f>MONTH(Orders[[#This Row],[Order_Date]])</f>
        <v>8</v>
      </c>
      <c r="G16000" s="2" t="s">
        <v>1129</v>
      </c>
      <c r="H16000" t="s">
        <v>1233</v>
      </c>
      <c r="I16000" t="s">
        <v>14</v>
      </c>
      <c r="J16000" t="s">
        <v>22</v>
      </c>
      <c r="K16000" t="s">
        <v>34</v>
      </c>
      <c r="L16000" t="s">
        <v>52</v>
      </c>
      <c r="M16000" s="1">
        <v>7472.7</v>
      </c>
      <c r="N16000" s="1">
        <v>1106.54</v>
      </c>
      <c r="O16000">
        <v>0.11</v>
      </c>
    </row>
    <row r="16001" spans="1:15" x14ac:dyDescent="0.3">
      <c r="A16001" t="str">
        <f xml:space="preserve"> _xlfn.XLOOKUP(H16001, 'Customers'!B:B, 'Customers'!A:A)</f>
        <v>CUST_452</v>
      </c>
      <c r="B16001" t="str">
        <f>_xlfn.XLOOKUP(L16001, Products!C:C, Products!A:A)</f>
        <v>PROD_2</v>
      </c>
      <c r="C16001">
        <v>16000</v>
      </c>
      <c r="D16001" s="2" t="s">
        <v>273</v>
      </c>
      <c r="E16001">
        <f>YEAR(Orders[[#This Row],[Order_Date]])</f>
        <v>2022</v>
      </c>
      <c r="F16001">
        <f>MONTH(Orders[[#This Row],[Order_Date]])</f>
        <v>3</v>
      </c>
      <c r="G16001" s="2" t="s">
        <v>428</v>
      </c>
      <c r="H16001" t="s">
        <v>1077</v>
      </c>
      <c r="I16001" t="s">
        <v>14</v>
      </c>
      <c r="J16001" t="s">
        <v>22</v>
      </c>
      <c r="K16001" t="s">
        <v>16</v>
      </c>
      <c r="L16001" t="s">
        <v>23</v>
      </c>
      <c r="M16001" s="1">
        <v>7674.73</v>
      </c>
      <c r="N16001" s="1">
        <v>1434.4</v>
      </c>
      <c r="O16001">
        <v>0.02</v>
      </c>
    </row>
    <row r="16002" spans="1:15" x14ac:dyDescent="0.3">
      <c r="A16002" t="str">
        <f xml:space="preserve"> _xlfn.XLOOKUP(H16002, 'Customers'!B:B, 'Customers'!A:A)</f>
        <v>CUST_904</v>
      </c>
      <c r="B16002" t="str">
        <f>_xlfn.XLOOKUP(L16002, Products!C:C, Products!A:A)</f>
        <v>PROD_1</v>
      </c>
      <c r="C16002">
        <v>16001</v>
      </c>
      <c r="D16002" s="2" t="s">
        <v>1305</v>
      </c>
      <c r="E16002">
        <f>YEAR(Orders[[#This Row],[Order_Date]])</f>
        <v>2023</v>
      </c>
      <c r="F16002">
        <f>MONTH(Orders[[#This Row],[Order_Date]])</f>
        <v>7</v>
      </c>
      <c r="G16002" s="2" t="s">
        <v>1061</v>
      </c>
      <c r="H16002" t="s">
        <v>1663</v>
      </c>
      <c r="I16002" t="s">
        <v>21</v>
      </c>
      <c r="J16002" t="s">
        <v>65</v>
      </c>
      <c r="K16002" t="s">
        <v>16</v>
      </c>
      <c r="L16002" t="s">
        <v>17</v>
      </c>
      <c r="M16002" s="1">
        <v>6874.3</v>
      </c>
      <c r="N16002" s="1">
        <v>815.59</v>
      </c>
      <c r="O16002">
        <v>7.0000000000000007E-2</v>
      </c>
    </row>
    <row r="16003" spans="1:15" x14ac:dyDescent="0.3">
      <c r="A16003" t="str">
        <f xml:space="preserve"> _xlfn.XLOOKUP(H16003, 'Customers'!B:B, 'Customers'!A:A)</f>
        <v>CUST_25</v>
      </c>
      <c r="B16003" t="str">
        <f>_xlfn.XLOOKUP(L16003, Products!C:C, Products!A:A)</f>
        <v>PROD_2</v>
      </c>
      <c r="C16003">
        <v>16002</v>
      </c>
      <c r="D16003" s="2" t="s">
        <v>127</v>
      </c>
      <c r="E16003">
        <f>YEAR(Orders[[#This Row],[Order_Date]])</f>
        <v>2022</v>
      </c>
      <c r="F16003">
        <f>MONTH(Orders[[#This Row],[Order_Date]])</f>
        <v>10</v>
      </c>
      <c r="G16003" s="2" t="s">
        <v>595</v>
      </c>
      <c r="H16003" t="s">
        <v>102</v>
      </c>
      <c r="I16003" t="s">
        <v>14</v>
      </c>
      <c r="J16003" t="s">
        <v>33</v>
      </c>
      <c r="K16003" t="s">
        <v>16</v>
      </c>
      <c r="L16003" t="s">
        <v>23</v>
      </c>
      <c r="M16003" s="1">
        <v>3036.47</v>
      </c>
      <c r="N16003" s="1">
        <v>736.1</v>
      </c>
      <c r="O16003">
        <v>0.15</v>
      </c>
    </row>
    <row r="16004" spans="1:15" x14ac:dyDescent="0.3">
      <c r="A16004" t="str">
        <f xml:space="preserve"> _xlfn.XLOOKUP(H16004, 'Customers'!B:B, 'Customers'!A:A)</f>
        <v>CUST_919</v>
      </c>
      <c r="B16004" t="str">
        <f>_xlfn.XLOOKUP(L16004, Products!C:C, Products!A:A)</f>
        <v>PROD_1</v>
      </c>
      <c r="C16004">
        <v>16003</v>
      </c>
      <c r="D16004" s="2" t="s">
        <v>991</v>
      </c>
      <c r="E16004">
        <f>YEAR(Orders[[#This Row],[Order_Date]])</f>
        <v>2023</v>
      </c>
      <c r="F16004">
        <f>MONTH(Orders[[#This Row],[Order_Date]])</f>
        <v>6</v>
      </c>
      <c r="G16004" s="2" t="s">
        <v>378</v>
      </c>
      <c r="H16004" t="s">
        <v>1679</v>
      </c>
      <c r="I16004" t="s">
        <v>14</v>
      </c>
      <c r="J16004" t="s">
        <v>33</v>
      </c>
      <c r="K16004" t="s">
        <v>16</v>
      </c>
      <c r="L16004" t="s">
        <v>17</v>
      </c>
      <c r="M16004" s="1">
        <v>9682.6</v>
      </c>
      <c r="N16004" s="1">
        <v>2284.7800000000002</v>
      </c>
      <c r="O16004">
        <v>0.17</v>
      </c>
    </row>
    <row r="16005" spans="1:15" x14ac:dyDescent="0.3">
      <c r="A16005" t="str">
        <f xml:space="preserve"> _xlfn.XLOOKUP(H16005, 'Customers'!B:B, 'Customers'!A:A)</f>
        <v>CUST_771</v>
      </c>
      <c r="B16005" t="str">
        <f>_xlfn.XLOOKUP(L16005, Products!C:C, Products!A:A)</f>
        <v>PROD_6</v>
      </c>
      <c r="C16005">
        <v>16004</v>
      </c>
      <c r="D16005" s="2" t="s">
        <v>1105</v>
      </c>
      <c r="E16005">
        <f>YEAR(Orders[[#This Row],[Order_Date]])</f>
        <v>2023</v>
      </c>
      <c r="F16005">
        <f>MONTH(Orders[[#This Row],[Order_Date]])</f>
        <v>7</v>
      </c>
      <c r="G16005" s="2" t="s">
        <v>980</v>
      </c>
      <c r="H16005" t="s">
        <v>1517</v>
      </c>
      <c r="I16005" t="s">
        <v>32</v>
      </c>
      <c r="J16005" t="s">
        <v>33</v>
      </c>
      <c r="K16005" t="s">
        <v>34</v>
      </c>
      <c r="L16005" t="s">
        <v>52</v>
      </c>
      <c r="M16005" s="1">
        <v>2962.63</v>
      </c>
      <c r="N16005" s="1">
        <v>47.39</v>
      </c>
      <c r="O16005">
        <v>0.25</v>
      </c>
    </row>
    <row r="16006" spans="1:15" x14ac:dyDescent="0.3">
      <c r="A16006" t="str">
        <f xml:space="preserve"> _xlfn.XLOOKUP(H16006, 'Customers'!B:B, 'Customers'!A:A)</f>
        <v>CUST_295</v>
      </c>
      <c r="B16006" t="str">
        <f>_xlfn.XLOOKUP(L16006, Products!C:C, Products!A:A)</f>
        <v>PROD_4</v>
      </c>
      <c r="C16006">
        <v>16005</v>
      </c>
      <c r="D16006" s="2" t="s">
        <v>1068</v>
      </c>
      <c r="E16006">
        <f>YEAR(Orders[[#This Row],[Order_Date]])</f>
        <v>2023</v>
      </c>
      <c r="F16006">
        <f>MONTH(Orders[[#This Row],[Order_Date]])</f>
        <v>9</v>
      </c>
      <c r="G16006" s="2" t="s">
        <v>696</v>
      </c>
      <c r="H16006" t="s">
        <v>780</v>
      </c>
      <c r="I16006" t="s">
        <v>14</v>
      </c>
      <c r="J16006" t="s">
        <v>15</v>
      </c>
      <c r="K16006" t="s">
        <v>34</v>
      </c>
      <c r="L16006" t="s">
        <v>35</v>
      </c>
      <c r="M16006" s="1">
        <v>9651.89</v>
      </c>
      <c r="N16006" s="1">
        <v>1020.66</v>
      </c>
      <c r="O16006">
        <v>0.28999999999999998</v>
      </c>
    </row>
    <row r="16007" spans="1:15" x14ac:dyDescent="0.3">
      <c r="A16007" t="str">
        <f xml:space="preserve"> _xlfn.XLOOKUP(H16007, 'Customers'!B:B, 'Customers'!A:A)</f>
        <v>CUST_678</v>
      </c>
      <c r="B16007" t="str">
        <f>_xlfn.XLOOKUP(L16007, Products!C:C, Products!A:A)</f>
        <v>PROD_8</v>
      </c>
      <c r="C16007">
        <v>16006</v>
      </c>
      <c r="D16007" s="2" t="s">
        <v>121</v>
      </c>
      <c r="E16007">
        <f>YEAR(Orders[[#This Row],[Order_Date]])</f>
        <v>2023</v>
      </c>
      <c r="F16007">
        <f>MONTH(Orders[[#This Row],[Order_Date]])</f>
        <v>8</v>
      </c>
      <c r="G16007" s="2" t="s">
        <v>122</v>
      </c>
      <c r="H16007" t="s">
        <v>1413</v>
      </c>
      <c r="I16007" t="s">
        <v>21</v>
      </c>
      <c r="J16007" t="s">
        <v>33</v>
      </c>
      <c r="K16007" t="s">
        <v>27</v>
      </c>
      <c r="L16007" t="s">
        <v>73</v>
      </c>
      <c r="M16007" s="1">
        <v>4007.42</v>
      </c>
      <c r="N16007" s="1">
        <v>-306.77</v>
      </c>
      <c r="O16007">
        <v>0.1</v>
      </c>
    </row>
    <row r="16008" spans="1:15" x14ac:dyDescent="0.3">
      <c r="A16008" t="str">
        <f xml:space="preserve"> _xlfn.XLOOKUP(H16008, 'Customers'!B:B, 'Customers'!A:A)</f>
        <v>CUST_940</v>
      </c>
      <c r="B16008" t="str">
        <f>_xlfn.XLOOKUP(L16008, Products!C:C, Products!A:A)</f>
        <v>PROD_1</v>
      </c>
      <c r="C16008">
        <v>16007</v>
      </c>
      <c r="D16008" s="2" t="s">
        <v>29</v>
      </c>
      <c r="E16008">
        <f>YEAR(Orders[[#This Row],[Order_Date]])</f>
        <v>2023</v>
      </c>
      <c r="F16008">
        <f>MONTH(Orders[[#This Row],[Order_Date]])</f>
        <v>5</v>
      </c>
      <c r="G16008" s="2" t="s">
        <v>733</v>
      </c>
      <c r="H16008" t="s">
        <v>1700</v>
      </c>
      <c r="I16008" t="s">
        <v>14</v>
      </c>
      <c r="J16008" t="s">
        <v>15</v>
      </c>
      <c r="K16008" t="s">
        <v>27</v>
      </c>
      <c r="L16008" t="s">
        <v>17</v>
      </c>
      <c r="M16008" s="1">
        <v>1333.29</v>
      </c>
      <c r="N16008" s="1">
        <v>-6.16</v>
      </c>
      <c r="O16008">
        <v>0.15</v>
      </c>
    </row>
    <row r="16009" spans="1:15" x14ac:dyDescent="0.3">
      <c r="A16009" t="str">
        <f xml:space="preserve"> _xlfn.XLOOKUP(H16009, 'Customers'!B:B, 'Customers'!A:A)</f>
        <v>CUST_425</v>
      </c>
      <c r="B16009" t="str">
        <f>_xlfn.XLOOKUP(L16009, Products!C:C, Products!A:A)</f>
        <v>PROD_4</v>
      </c>
      <c r="C16009">
        <v>16008</v>
      </c>
      <c r="D16009" s="2" t="s">
        <v>514</v>
      </c>
      <c r="E16009">
        <f>YEAR(Orders[[#This Row],[Order_Date]])</f>
        <v>2022</v>
      </c>
      <c r="F16009">
        <f>MONTH(Orders[[#This Row],[Order_Date]])</f>
        <v>4</v>
      </c>
      <c r="G16009" s="2" t="s">
        <v>365</v>
      </c>
      <c r="H16009" t="s">
        <v>1031</v>
      </c>
      <c r="I16009" t="s">
        <v>32</v>
      </c>
      <c r="J16009" t="s">
        <v>33</v>
      </c>
      <c r="K16009" t="s">
        <v>34</v>
      </c>
      <c r="L16009" t="s">
        <v>35</v>
      </c>
      <c r="M16009" s="1">
        <v>3513.53</v>
      </c>
      <c r="N16009" s="1">
        <v>730.93</v>
      </c>
      <c r="O16009">
        <v>0.18</v>
      </c>
    </row>
    <row r="16010" spans="1:15" x14ac:dyDescent="0.3">
      <c r="A16010" t="str">
        <f xml:space="preserve"> _xlfn.XLOOKUP(H16010, 'Customers'!B:B, 'Customers'!A:A)</f>
        <v>CUST_325</v>
      </c>
      <c r="B16010" t="str">
        <f>_xlfn.XLOOKUP(L16010, Products!C:C, Products!A:A)</f>
        <v>PROD_4</v>
      </c>
      <c r="C16010">
        <v>16009</v>
      </c>
      <c r="D16010" s="2" t="s">
        <v>790</v>
      </c>
      <c r="E16010">
        <f>YEAR(Orders[[#This Row],[Order_Date]])</f>
        <v>2023</v>
      </c>
      <c r="F16010">
        <f>MONTH(Orders[[#This Row],[Order_Date]])</f>
        <v>7</v>
      </c>
      <c r="G16010" s="2" t="s">
        <v>145</v>
      </c>
      <c r="H16010" t="s">
        <v>845</v>
      </c>
      <c r="I16010" t="s">
        <v>21</v>
      </c>
      <c r="J16010" t="s">
        <v>22</v>
      </c>
      <c r="K16010" t="s">
        <v>34</v>
      </c>
      <c r="L16010" t="s">
        <v>35</v>
      </c>
      <c r="M16010" s="1">
        <v>3053.98</v>
      </c>
      <c r="N16010" s="1">
        <v>804.32</v>
      </c>
      <c r="O16010">
        <v>0.14000000000000001</v>
      </c>
    </row>
    <row r="16011" spans="1:15" x14ac:dyDescent="0.3">
      <c r="A16011" t="str">
        <f xml:space="preserve"> _xlfn.XLOOKUP(H16011, 'Customers'!B:B, 'Customers'!A:A)</f>
        <v>CUST_582</v>
      </c>
      <c r="B16011" t="str">
        <f>_xlfn.XLOOKUP(L16011, Products!C:C, Products!A:A)</f>
        <v>PROD_4</v>
      </c>
      <c r="C16011">
        <v>16010</v>
      </c>
      <c r="D16011" s="2" t="s">
        <v>472</v>
      </c>
      <c r="E16011">
        <f>YEAR(Orders[[#This Row],[Order_Date]])</f>
        <v>2022</v>
      </c>
      <c r="F16011">
        <f>MONTH(Orders[[#This Row],[Order_Date]])</f>
        <v>10</v>
      </c>
      <c r="G16011" s="2" t="s">
        <v>781</v>
      </c>
      <c r="H16011" t="s">
        <v>1285</v>
      </c>
      <c r="I16011" t="s">
        <v>14</v>
      </c>
      <c r="J16011" t="s">
        <v>65</v>
      </c>
      <c r="K16011" t="s">
        <v>34</v>
      </c>
      <c r="L16011" t="s">
        <v>35</v>
      </c>
      <c r="M16011" s="1">
        <v>4777.8599999999997</v>
      </c>
      <c r="N16011" s="1">
        <v>605.84</v>
      </c>
      <c r="O16011">
        <v>0.2</v>
      </c>
    </row>
    <row r="16012" spans="1:15" x14ac:dyDescent="0.3">
      <c r="A16012" t="str">
        <f xml:space="preserve"> _xlfn.XLOOKUP(H16012, 'Customers'!B:B, 'Customers'!A:A)</f>
        <v>CUST_171</v>
      </c>
      <c r="B16012" t="str">
        <f>_xlfn.XLOOKUP(L16012, Products!C:C, Products!A:A)</f>
        <v>PROD_4</v>
      </c>
      <c r="C16012">
        <v>16011</v>
      </c>
      <c r="D16012" s="2" t="s">
        <v>1197</v>
      </c>
      <c r="E16012">
        <f>YEAR(Orders[[#This Row],[Order_Date]])</f>
        <v>2023</v>
      </c>
      <c r="F16012">
        <f>MONTH(Orders[[#This Row],[Order_Date]])</f>
        <v>7</v>
      </c>
      <c r="G16012" s="2" t="s">
        <v>313</v>
      </c>
      <c r="H16012" t="s">
        <v>503</v>
      </c>
      <c r="I16012" t="s">
        <v>14</v>
      </c>
      <c r="J16012" t="s">
        <v>22</v>
      </c>
      <c r="K16012" t="s">
        <v>34</v>
      </c>
      <c r="L16012" t="s">
        <v>35</v>
      </c>
      <c r="M16012" s="1">
        <v>6177.4</v>
      </c>
      <c r="N16012" s="1">
        <v>985.26</v>
      </c>
      <c r="O16012">
        <v>0.28000000000000003</v>
      </c>
    </row>
    <row r="16013" spans="1:15" x14ac:dyDescent="0.3">
      <c r="A16013" t="str">
        <f xml:space="preserve"> _xlfn.XLOOKUP(H16013, 'Customers'!B:B, 'Customers'!A:A)</f>
        <v>CUST_904</v>
      </c>
      <c r="B16013" t="str">
        <f>_xlfn.XLOOKUP(L16013, Products!C:C, Products!A:A)</f>
        <v>PROD_3</v>
      </c>
      <c r="C16013">
        <v>16012</v>
      </c>
      <c r="D16013" s="2" t="s">
        <v>907</v>
      </c>
      <c r="E16013">
        <f>YEAR(Orders[[#This Row],[Order_Date]])</f>
        <v>2022</v>
      </c>
      <c r="F16013">
        <f>MONTH(Orders[[#This Row],[Order_Date]])</f>
        <v>10</v>
      </c>
      <c r="G16013" s="2" t="s">
        <v>684</v>
      </c>
      <c r="H16013" t="s">
        <v>1663</v>
      </c>
      <c r="I16013" t="s">
        <v>32</v>
      </c>
      <c r="J16013" t="s">
        <v>33</v>
      </c>
      <c r="K16013" t="s">
        <v>27</v>
      </c>
      <c r="L16013" t="s">
        <v>28</v>
      </c>
      <c r="M16013" s="1">
        <v>3906.64</v>
      </c>
      <c r="N16013" s="1">
        <v>243.55</v>
      </c>
      <c r="O16013">
        <v>0.11</v>
      </c>
    </row>
    <row r="16014" spans="1:15" x14ac:dyDescent="0.3">
      <c r="A16014" t="str">
        <f xml:space="preserve"> _xlfn.XLOOKUP(H16014, 'Customers'!B:B, 'Customers'!A:A)</f>
        <v>CUST_568</v>
      </c>
      <c r="B16014" t="str">
        <f>_xlfn.XLOOKUP(L16014, Products!C:C, Products!A:A)</f>
        <v>PROD_5</v>
      </c>
      <c r="C16014">
        <v>16013</v>
      </c>
      <c r="D16014" s="2" t="s">
        <v>322</v>
      </c>
      <c r="E16014">
        <f>YEAR(Orders[[#This Row],[Order_Date]])</f>
        <v>2022</v>
      </c>
      <c r="F16014">
        <f>MONTH(Orders[[#This Row],[Order_Date]])</f>
        <v>7</v>
      </c>
      <c r="G16014" s="2" t="s">
        <v>874</v>
      </c>
      <c r="H16014" t="s">
        <v>1262</v>
      </c>
      <c r="I16014" t="s">
        <v>14</v>
      </c>
      <c r="J16014" t="s">
        <v>65</v>
      </c>
      <c r="K16014" t="s">
        <v>34</v>
      </c>
      <c r="L16014" t="s">
        <v>39</v>
      </c>
      <c r="M16014" s="1">
        <v>5440.25</v>
      </c>
      <c r="N16014" s="1">
        <v>743.64</v>
      </c>
      <c r="O16014">
        <v>0.27</v>
      </c>
    </row>
    <row r="16015" spans="1:15" x14ac:dyDescent="0.3">
      <c r="A16015" t="str">
        <f xml:space="preserve"> _xlfn.XLOOKUP(H16015, 'Customers'!B:B, 'Customers'!A:A)</f>
        <v>CUST_943</v>
      </c>
      <c r="B16015" t="str">
        <f>_xlfn.XLOOKUP(L16015, Products!C:C, Products!A:A)</f>
        <v>PROD_3</v>
      </c>
      <c r="C16015">
        <v>16014</v>
      </c>
      <c r="D16015" s="2" t="s">
        <v>590</v>
      </c>
      <c r="E16015">
        <f>YEAR(Orders[[#This Row],[Order_Date]])</f>
        <v>2023</v>
      </c>
      <c r="F16015">
        <f>MONTH(Orders[[#This Row],[Order_Date]])</f>
        <v>9</v>
      </c>
      <c r="G16015" s="2" t="s">
        <v>1068</v>
      </c>
      <c r="H16015" t="s">
        <v>1703</v>
      </c>
      <c r="I16015" t="s">
        <v>21</v>
      </c>
      <c r="J16015" t="s">
        <v>22</v>
      </c>
      <c r="K16015" t="s">
        <v>27</v>
      </c>
      <c r="L16015" t="s">
        <v>28</v>
      </c>
      <c r="M16015" s="1">
        <v>2558.4299999999998</v>
      </c>
      <c r="N16015" s="1">
        <v>484.19</v>
      </c>
      <c r="O16015">
        <v>0.14000000000000001</v>
      </c>
    </row>
    <row r="16016" spans="1:15" x14ac:dyDescent="0.3">
      <c r="A16016" t="str">
        <f xml:space="preserve"> _xlfn.XLOOKUP(H16016, 'Customers'!B:B, 'Customers'!A:A)</f>
        <v>CUST_111</v>
      </c>
      <c r="B16016" t="str">
        <f>_xlfn.XLOOKUP(L16016, Products!C:C, Products!A:A)</f>
        <v>PROD_5</v>
      </c>
      <c r="C16016">
        <v>16015</v>
      </c>
      <c r="D16016" s="2" t="s">
        <v>409</v>
      </c>
      <c r="E16016">
        <f>YEAR(Orders[[#This Row],[Order_Date]])</f>
        <v>2022</v>
      </c>
      <c r="F16016">
        <f>MONTH(Orders[[#This Row],[Order_Date]])</f>
        <v>9</v>
      </c>
      <c r="G16016" s="2" t="s">
        <v>264</v>
      </c>
      <c r="H16016" t="s">
        <v>344</v>
      </c>
      <c r="I16016" t="s">
        <v>32</v>
      </c>
      <c r="J16016" t="s">
        <v>65</v>
      </c>
      <c r="K16016" t="s">
        <v>34</v>
      </c>
      <c r="L16016" t="s">
        <v>39</v>
      </c>
      <c r="M16016" s="1">
        <v>2550.31</v>
      </c>
      <c r="N16016" s="1">
        <v>-81.25</v>
      </c>
      <c r="O16016">
        <v>0.14000000000000001</v>
      </c>
    </row>
    <row r="16017" spans="1:15" x14ac:dyDescent="0.3">
      <c r="A16017" t="str">
        <f xml:space="preserve"> _xlfn.XLOOKUP(H16017, 'Customers'!B:B, 'Customers'!A:A)</f>
        <v>CUST_366</v>
      </c>
      <c r="B16017" t="str">
        <f>_xlfn.XLOOKUP(L16017, Products!C:C, Products!A:A)</f>
        <v>PROD_1</v>
      </c>
      <c r="C16017">
        <v>16016</v>
      </c>
      <c r="D16017" s="2" t="s">
        <v>109</v>
      </c>
      <c r="E16017">
        <f>YEAR(Orders[[#This Row],[Order_Date]])</f>
        <v>2022</v>
      </c>
      <c r="F16017">
        <f>MONTH(Orders[[#This Row],[Order_Date]])</f>
        <v>10</v>
      </c>
      <c r="G16017" s="2" t="s">
        <v>569</v>
      </c>
      <c r="H16017" t="s">
        <v>914</v>
      </c>
      <c r="I16017" t="s">
        <v>21</v>
      </c>
      <c r="J16017" t="s">
        <v>15</v>
      </c>
      <c r="K16017" t="s">
        <v>27</v>
      </c>
      <c r="L16017" t="s">
        <v>17</v>
      </c>
      <c r="M16017" s="1">
        <v>6071.16</v>
      </c>
      <c r="N16017" s="1">
        <v>1500.81</v>
      </c>
      <c r="O16017">
        <v>0.16</v>
      </c>
    </row>
    <row r="16018" spans="1:15" x14ac:dyDescent="0.3">
      <c r="A16018" t="str">
        <f xml:space="preserve"> _xlfn.XLOOKUP(H16018, 'Customers'!B:B, 'Customers'!A:A)</f>
        <v>CUST_555</v>
      </c>
      <c r="B16018" t="str">
        <f>_xlfn.XLOOKUP(L16018, Products!C:C, Products!A:A)</f>
        <v>PROD_6</v>
      </c>
      <c r="C16018">
        <v>16017</v>
      </c>
      <c r="D16018" s="2" t="s">
        <v>837</v>
      </c>
      <c r="E16018">
        <f>YEAR(Orders[[#This Row],[Order_Date]])</f>
        <v>2023</v>
      </c>
      <c r="F16018">
        <f>MONTH(Orders[[#This Row],[Order_Date]])</f>
        <v>12</v>
      </c>
      <c r="G16018" s="2" t="s">
        <v>1411</v>
      </c>
      <c r="H16018" t="s">
        <v>1242</v>
      </c>
      <c r="I16018" t="s">
        <v>21</v>
      </c>
      <c r="J16018" t="s">
        <v>22</v>
      </c>
      <c r="K16018" t="s">
        <v>34</v>
      </c>
      <c r="L16018" t="s">
        <v>52</v>
      </c>
      <c r="M16018" s="1">
        <v>8853.61</v>
      </c>
      <c r="N16018" s="1">
        <v>-633.35</v>
      </c>
      <c r="O16018">
        <v>0.08</v>
      </c>
    </row>
    <row r="16019" spans="1:15" x14ac:dyDescent="0.3">
      <c r="A16019" t="str">
        <f xml:space="preserve"> _xlfn.XLOOKUP(H16019, 'Customers'!B:B, 'Customers'!A:A)</f>
        <v>CUST_44</v>
      </c>
      <c r="B16019" t="str">
        <f>_xlfn.XLOOKUP(L16019, Products!C:C, Products!A:A)</f>
        <v>PROD_7</v>
      </c>
      <c r="C16019">
        <v>16018</v>
      </c>
      <c r="D16019" s="2" t="s">
        <v>496</v>
      </c>
      <c r="E16019">
        <f>YEAR(Orders[[#This Row],[Order_Date]])</f>
        <v>2022</v>
      </c>
      <c r="F16019">
        <f>MONTH(Orders[[#This Row],[Order_Date]])</f>
        <v>5</v>
      </c>
      <c r="G16019" s="2" t="s">
        <v>387</v>
      </c>
      <c r="H16019" t="s">
        <v>160</v>
      </c>
      <c r="I16019" t="s">
        <v>32</v>
      </c>
      <c r="J16019" t="s">
        <v>15</v>
      </c>
      <c r="K16019" t="s">
        <v>16</v>
      </c>
      <c r="L16019" t="s">
        <v>66</v>
      </c>
      <c r="M16019" s="1">
        <v>1118.25</v>
      </c>
      <c r="N16019" s="1">
        <v>29.88</v>
      </c>
      <c r="O16019">
        <v>0.09</v>
      </c>
    </row>
    <row r="16020" spans="1:15" x14ac:dyDescent="0.3">
      <c r="A16020" t="str">
        <f xml:space="preserve"> _xlfn.XLOOKUP(H16020, 'Customers'!B:B, 'Customers'!A:A)</f>
        <v>CUST_522</v>
      </c>
      <c r="B16020" t="str">
        <f>_xlfn.XLOOKUP(L16020, Products!C:C, Products!A:A)</f>
        <v>PROD_3</v>
      </c>
      <c r="C16020">
        <v>16019</v>
      </c>
      <c r="D16020" s="2" t="s">
        <v>1072</v>
      </c>
      <c r="E16020">
        <f>YEAR(Orders[[#This Row],[Order_Date]])</f>
        <v>2023</v>
      </c>
      <c r="F16020">
        <f>MONTH(Orders[[#This Row],[Order_Date]])</f>
        <v>3</v>
      </c>
      <c r="G16020" s="2" t="s">
        <v>644</v>
      </c>
      <c r="H16020" t="s">
        <v>1196</v>
      </c>
      <c r="I16020" t="s">
        <v>14</v>
      </c>
      <c r="J16020" t="s">
        <v>33</v>
      </c>
      <c r="K16020" t="s">
        <v>27</v>
      </c>
      <c r="L16020" t="s">
        <v>28</v>
      </c>
      <c r="M16020" s="1">
        <v>8733.24</v>
      </c>
      <c r="N16020" s="1">
        <v>1085.5999999999999</v>
      </c>
      <c r="O16020">
        <v>0.05</v>
      </c>
    </row>
    <row r="16021" spans="1:15" x14ac:dyDescent="0.3">
      <c r="A16021" t="str">
        <f xml:space="preserve"> _xlfn.XLOOKUP(H16021, 'Customers'!B:B, 'Customers'!A:A)</f>
        <v>CUST_970</v>
      </c>
      <c r="B16021" t="str">
        <f>_xlfn.XLOOKUP(L16021, Products!C:C, Products!A:A)</f>
        <v>PROD_1</v>
      </c>
      <c r="C16021">
        <v>16020</v>
      </c>
      <c r="D16021" s="2" t="s">
        <v>1404</v>
      </c>
      <c r="E16021">
        <f>YEAR(Orders[[#This Row],[Order_Date]])</f>
        <v>2022</v>
      </c>
      <c r="F16021">
        <f>MONTH(Orders[[#This Row],[Order_Date]])</f>
        <v>5</v>
      </c>
      <c r="G16021" s="2" t="s">
        <v>923</v>
      </c>
      <c r="H16021" t="s">
        <v>1732</v>
      </c>
      <c r="I16021" t="s">
        <v>32</v>
      </c>
      <c r="J16021" t="s">
        <v>22</v>
      </c>
      <c r="K16021" t="s">
        <v>27</v>
      </c>
      <c r="L16021" t="s">
        <v>17</v>
      </c>
      <c r="M16021" s="1">
        <v>7023.66</v>
      </c>
      <c r="N16021" s="1">
        <v>-535.36</v>
      </c>
      <c r="O16021">
        <v>0.18</v>
      </c>
    </row>
    <row r="16022" spans="1:15" x14ac:dyDescent="0.3">
      <c r="A16022" t="str">
        <f xml:space="preserve"> _xlfn.XLOOKUP(H16022, 'Customers'!B:B, 'Customers'!A:A)</f>
        <v>CUST_882</v>
      </c>
      <c r="B16022" t="str">
        <f>_xlfn.XLOOKUP(L16022, Products!C:C, Products!A:A)</f>
        <v>PROD_7</v>
      </c>
      <c r="C16022">
        <v>16021</v>
      </c>
      <c r="D16022" s="2" t="s">
        <v>619</v>
      </c>
      <c r="E16022">
        <f>YEAR(Orders[[#This Row],[Order_Date]])</f>
        <v>2022</v>
      </c>
      <c r="F16022">
        <f>MONTH(Orders[[#This Row],[Order_Date]])</f>
        <v>7</v>
      </c>
      <c r="G16022" s="2" t="s">
        <v>131</v>
      </c>
      <c r="H16022" t="s">
        <v>1637</v>
      </c>
      <c r="I16022" t="s">
        <v>21</v>
      </c>
      <c r="J16022" t="s">
        <v>15</v>
      </c>
      <c r="K16022" t="s">
        <v>16</v>
      </c>
      <c r="L16022" t="s">
        <v>66</v>
      </c>
      <c r="M16022" s="1">
        <v>5578.83</v>
      </c>
      <c r="N16022" s="1">
        <v>610.76</v>
      </c>
      <c r="O16022">
        <v>7.0000000000000007E-2</v>
      </c>
    </row>
    <row r="16023" spans="1:15" x14ac:dyDescent="0.3">
      <c r="A16023" t="str">
        <f xml:space="preserve"> _xlfn.XLOOKUP(H16023, 'Customers'!B:B, 'Customers'!A:A)</f>
        <v>CUST_901</v>
      </c>
      <c r="B16023" t="str">
        <f>_xlfn.XLOOKUP(L16023, Products!C:C, Products!A:A)</f>
        <v>PROD_1</v>
      </c>
      <c r="C16023">
        <v>16022</v>
      </c>
      <c r="D16023" s="2" t="s">
        <v>1036</v>
      </c>
      <c r="E16023">
        <f>YEAR(Orders[[#This Row],[Order_Date]])</f>
        <v>2022</v>
      </c>
      <c r="F16023">
        <f>MONTH(Orders[[#This Row],[Order_Date]])</f>
        <v>5</v>
      </c>
      <c r="G16023" s="2" t="s">
        <v>649</v>
      </c>
      <c r="H16023" t="s">
        <v>1660</v>
      </c>
      <c r="I16023" t="s">
        <v>21</v>
      </c>
      <c r="J16023" t="s">
        <v>65</v>
      </c>
      <c r="K16023" t="s">
        <v>16</v>
      </c>
      <c r="L16023" t="s">
        <v>17</v>
      </c>
      <c r="M16023" s="1">
        <v>4200.22</v>
      </c>
      <c r="N16023" s="1">
        <v>-400.98</v>
      </c>
      <c r="O16023">
        <v>0.13</v>
      </c>
    </row>
    <row r="16024" spans="1:15" x14ac:dyDescent="0.3">
      <c r="A16024" t="str">
        <f xml:space="preserve"> _xlfn.XLOOKUP(H16024, 'Customers'!B:B, 'Customers'!A:A)</f>
        <v>CUST_700</v>
      </c>
      <c r="B16024" t="str">
        <f>_xlfn.XLOOKUP(L16024, Products!C:C, Products!A:A)</f>
        <v>PROD_3</v>
      </c>
      <c r="C16024">
        <v>16023</v>
      </c>
      <c r="D16024" s="2" t="s">
        <v>1274</v>
      </c>
      <c r="E16024">
        <f>YEAR(Orders[[#This Row],[Order_Date]])</f>
        <v>2022</v>
      </c>
      <c r="F16024">
        <f>MONTH(Orders[[#This Row],[Order_Date]])</f>
        <v>12</v>
      </c>
      <c r="G16024" s="2" t="s">
        <v>580</v>
      </c>
      <c r="H16024" t="s">
        <v>1439</v>
      </c>
      <c r="I16024" t="s">
        <v>32</v>
      </c>
      <c r="J16024" t="s">
        <v>15</v>
      </c>
      <c r="K16024" t="s">
        <v>27</v>
      </c>
      <c r="L16024" t="s">
        <v>28</v>
      </c>
      <c r="M16024" s="1">
        <v>9072.5400000000009</v>
      </c>
      <c r="N16024" s="1">
        <v>1041.77</v>
      </c>
      <c r="O16024">
        <v>0.19</v>
      </c>
    </row>
    <row r="16025" spans="1:15" x14ac:dyDescent="0.3">
      <c r="A16025" t="str">
        <f xml:space="preserve"> _xlfn.XLOOKUP(H16025, 'Customers'!B:B, 'Customers'!A:A)</f>
        <v>CUST_284</v>
      </c>
      <c r="B16025" t="str">
        <f>_xlfn.XLOOKUP(L16025, Products!C:C, Products!A:A)</f>
        <v>PROD_1</v>
      </c>
      <c r="C16025">
        <v>16024</v>
      </c>
      <c r="D16025" s="2" t="s">
        <v>764</v>
      </c>
      <c r="E16025">
        <f>YEAR(Orders[[#This Row],[Order_Date]])</f>
        <v>2022</v>
      </c>
      <c r="F16025">
        <f>MONTH(Orders[[#This Row],[Order_Date]])</f>
        <v>6</v>
      </c>
      <c r="G16025" s="2" t="s">
        <v>152</v>
      </c>
      <c r="H16025" t="s">
        <v>758</v>
      </c>
      <c r="I16025" t="s">
        <v>32</v>
      </c>
      <c r="J16025" t="s">
        <v>33</v>
      </c>
      <c r="K16025" t="s">
        <v>27</v>
      </c>
      <c r="L16025" t="s">
        <v>17</v>
      </c>
      <c r="M16025" s="1">
        <v>3174.76</v>
      </c>
      <c r="N16025" s="1">
        <v>806.44</v>
      </c>
      <c r="O16025">
        <v>0.23</v>
      </c>
    </row>
    <row r="16026" spans="1:15" x14ac:dyDescent="0.3">
      <c r="A16026" t="str">
        <f xml:space="preserve"> _xlfn.XLOOKUP(H16026, 'Customers'!B:B, 'Customers'!A:A)</f>
        <v>CUST_543</v>
      </c>
      <c r="B16026" t="str">
        <f>_xlfn.XLOOKUP(L16026, Products!C:C, Products!A:A)</f>
        <v>PROD_3</v>
      </c>
      <c r="C16026">
        <v>16025</v>
      </c>
      <c r="D16026" s="2" t="s">
        <v>1094</v>
      </c>
      <c r="E16026">
        <f>YEAR(Orders[[#This Row],[Order_Date]])</f>
        <v>2022</v>
      </c>
      <c r="F16026">
        <f>MONTH(Orders[[#This Row],[Order_Date]])</f>
        <v>10</v>
      </c>
      <c r="G16026" s="2" t="s">
        <v>471</v>
      </c>
      <c r="H16026" t="s">
        <v>1225</v>
      </c>
      <c r="I16026" t="s">
        <v>32</v>
      </c>
      <c r="J16026" t="s">
        <v>22</v>
      </c>
      <c r="K16026" t="s">
        <v>27</v>
      </c>
      <c r="L16026" t="s">
        <v>28</v>
      </c>
      <c r="M16026" s="1">
        <v>2367.34</v>
      </c>
      <c r="N16026" s="1">
        <v>118.57</v>
      </c>
      <c r="O16026">
        <v>0.28000000000000003</v>
      </c>
    </row>
    <row r="16027" spans="1:15" x14ac:dyDescent="0.3">
      <c r="A16027" t="str">
        <f xml:space="preserve"> _xlfn.XLOOKUP(H16027, 'Customers'!B:B, 'Customers'!A:A)</f>
        <v>CUST_856</v>
      </c>
      <c r="B16027" t="str">
        <f>_xlfn.XLOOKUP(L16027, Products!C:C, Products!A:A)</f>
        <v>PROD_5</v>
      </c>
      <c r="C16027">
        <v>16026</v>
      </c>
      <c r="D16027" s="2" t="s">
        <v>812</v>
      </c>
      <c r="E16027">
        <f>YEAR(Orders[[#This Row],[Order_Date]])</f>
        <v>2022</v>
      </c>
      <c r="F16027">
        <f>MONTH(Orders[[#This Row],[Order_Date]])</f>
        <v>8</v>
      </c>
      <c r="G16027" s="2" t="s">
        <v>1159</v>
      </c>
      <c r="H16027" t="s">
        <v>1609</v>
      </c>
      <c r="I16027" t="s">
        <v>21</v>
      </c>
      <c r="J16027" t="s">
        <v>15</v>
      </c>
      <c r="K16027" t="s">
        <v>34</v>
      </c>
      <c r="L16027" t="s">
        <v>39</v>
      </c>
      <c r="M16027" s="1">
        <v>5562.02</v>
      </c>
      <c r="N16027" s="1">
        <v>-500.63</v>
      </c>
      <c r="O16027">
        <v>0.26</v>
      </c>
    </row>
    <row r="16028" spans="1:15" x14ac:dyDescent="0.3">
      <c r="A16028" t="str">
        <f xml:space="preserve"> _xlfn.XLOOKUP(H16028, 'Customers'!B:B, 'Customers'!A:A)</f>
        <v>CUST_972</v>
      </c>
      <c r="B16028" t="str">
        <f>_xlfn.XLOOKUP(L16028, Products!C:C, Products!A:A)</f>
        <v>PROD_1</v>
      </c>
      <c r="C16028">
        <v>16027</v>
      </c>
      <c r="D16028" s="2" t="s">
        <v>492</v>
      </c>
      <c r="E16028">
        <f>YEAR(Orders[[#This Row],[Order_Date]])</f>
        <v>2022</v>
      </c>
      <c r="F16028">
        <f>MONTH(Orders[[#This Row],[Order_Date]])</f>
        <v>7</v>
      </c>
      <c r="G16028" s="2" t="s">
        <v>527</v>
      </c>
      <c r="H16028" t="s">
        <v>1734</v>
      </c>
      <c r="I16028" t="s">
        <v>21</v>
      </c>
      <c r="J16028" t="s">
        <v>65</v>
      </c>
      <c r="K16028" t="s">
        <v>16</v>
      </c>
      <c r="L16028" t="s">
        <v>17</v>
      </c>
      <c r="M16028" s="1">
        <v>5982.05</v>
      </c>
      <c r="N16028" s="1">
        <v>33.85</v>
      </c>
      <c r="O16028">
        <v>0.16</v>
      </c>
    </row>
    <row r="16029" spans="1:15" x14ac:dyDescent="0.3">
      <c r="A16029" t="str">
        <f xml:space="preserve"> _xlfn.XLOOKUP(H16029, 'Customers'!B:B, 'Customers'!A:A)</f>
        <v>CUST_886</v>
      </c>
      <c r="B16029" t="str">
        <f>_xlfn.XLOOKUP(L16029, Products!C:C, Products!A:A)</f>
        <v>PROD_3</v>
      </c>
      <c r="C16029">
        <v>16028</v>
      </c>
      <c r="D16029" s="2" t="s">
        <v>951</v>
      </c>
      <c r="E16029">
        <f>YEAR(Orders[[#This Row],[Order_Date]])</f>
        <v>2022</v>
      </c>
      <c r="F16029">
        <f>MONTH(Orders[[#This Row],[Order_Date]])</f>
        <v>1</v>
      </c>
      <c r="G16029" s="2" t="s">
        <v>1038</v>
      </c>
      <c r="H16029" t="s">
        <v>1643</v>
      </c>
      <c r="I16029" t="s">
        <v>21</v>
      </c>
      <c r="J16029" t="s">
        <v>22</v>
      </c>
      <c r="K16029" t="s">
        <v>27</v>
      </c>
      <c r="L16029" t="s">
        <v>28</v>
      </c>
      <c r="M16029" s="1">
        <v>2908.57</v>
      </c>
      <c r="N16029" s="1">
        <v>729.99</v>
      </c>
      <c r="O16029">
        <v>0.04</v>
      </c>
    </row>
    <row r="16030" spans="1:15" x14ac:dyDescent="0.3">
      <c r="A16030" t="str">
        <f xml:space="preserve"> _xlfn.XLOOKUP(H16030, 'Customers'!B:B, 'Customers'!A:A)</f>
        <v>CUST_184</v>
      </c>
      <c r="B16030" t="str">
        <f>_xlfn.XLOOKUP(L16030, Products!C:C, Products!A:A)</f>
        <v>PROD_7</v>
      </c>
      <c r="C16030">
        <v>16029</v>
      </c>
      <c r="D16030" s="2" t="s">
        <v>731</v>
      </c>
      <c r="E16030">
        <f>YEAR(Orders[[#This Row],[Order_Date]])</f>
        <v>2023</v>
      </c>
      <c r="F16030">
        <f>MONTH(Orders[[#This Row],[Order_Date]])</f>
        <v>1</v>
      </c>
      <c r="G16030" s="2" t="s">
        <v>1573</v>
      </c>
      <c r="H16030" t="s">
        <v>534</v>
      </c>
      <c r="I16030" t="s">
        <v>14</v>
      </c>
      <c r="J16030" t="s">
        <v>65</v>
      </c>
      <c r="K16030" t="s">
        <v>16</v>
      </c>
      <c r="L16030" t="s">
        <v>66</v>
      </c>
      <c r="M16030" s="1">
        <v>2738.44</v>
      </c>
      <c r="N16030" s="1">
        <v>539.63</v>
      </c>
      <c r="O16030">
        <v>0.02</v>
      </c>
    </row>
    <row r="16031" spans="1:15" x14ac:dyDescent="0.3">
      <c r="A16031" t="str">
        <f xml:space="preserve"> _xlfn.XLOOKUP(H16031, 'Customers'!B:B, 'Customers'!A:A)</f>
        <v>CUST_587</v>
      </c>
      <c r="B16031" t="str">
        <f>_xlfn.XLOOKUP(L16031, Products!C:C, Products!A:A)</f>
        <v>PROD_7</v>
      </c>
      <c r="C16031">
        <v>16030</v>
      </c>
      <c r="D16031" s="2" t="s">
        <v>1030</v>
      </c>
      <c r="E16031">
        <f>YEAR(Orders[[#This Row],[Order_Date]])</f>
        <v>2023</v>
      </c>
      <c r="F16031">
        <f>MONTH(Orders[[#This Row],[Order_Date]])</f>
        <v>6</v>
      </c>
      <c r="G16031" s="2" t="s">
        <v>177</v>
      </c>
      <c r="H16031" t="s">
        <v>1292</v>
      </c>
      <c r="I16031" t="s">
        <v>21</v>
      </c>
      <c r="J16031" t="s">
        <v>65</v>
      </c>
      <c r="K16031" t="s">
        <v>16</v>
      </c>
      <c r="L16031" t="s">
        <v>66</v>
      </c>
      <c r="M16031" s="1">
        <v>3385.71</v>
      </c>
      <c r="N16031" s="1">
        <v>185.87</v>
      </c>
      <c r="O16031">
        <v>0.09</v>
      </c>
    </row>
    <row r="16032" spans="1:15" x14ac:dyDescent="0.3">
      <c r="A16032" t="str">
        <f xml:space="preserve"> _xlfn.XLOOKUP(H16032, 'Customers'!B:B, 'Customers'!A:A)</f>
        <v>CUST_737</v>
      </c>
      <c r="B16032" t="str">
        <f>_xlfn.XLOOKUP(L16032, Products!C:C, Products!A:A)</f>
        <v>PROD_3</v>
      </c>
      <c r="C16032">
        <v>16031</v>
      </c>
      <c r="D16032" s="2" t="s">
        <v>716</v>
      </c>
      <c r="E16032">
        <f>YEAR(Orders[[#This Row],[Order_Date]])</f>
        <v>2023</v>
      </c>
      <c r="F16032">
        <f>MONTH(Orders[[#This Row],[Order_Date]])</f>
        <v>4</v>
      </c>
      <c r="G16032" s="2" t="s">
        <v>18</v>
      </c>
      <c r="H16032" t="s">
        <v>1479</v>
      </c>
      <c r="I16032" t="s">
        <v>14</v>
      </c>
      <c r="J16032" t="s">
        <v>15</v>
      </c>
      <c r="K16032" t="s">
        <v>27</v>
      </c>
      <c r="L16032" t="s">
        <v>28</v>
      </c>
      <c r="M16032" s="1">
        <v>7005.99</v>
      </c>
      <c r="N16032" s="1">
        <v>-254.27</v>
      </c>
      <c r="O16032">
        <v>0.19</v>
      </c>
    </row>
    <row r="16033" spans="1:15" x14ac:dyDescent="0.3">
      <c r="A16033" t="str">
        <f xml:space="preserve"> _xlfn.XLOOKUP(H16033, 'Customers'!B:B, 'Customers'!A:A)</f>
        <v>CUST_590</v>
      </c>
      <c r="B16033" t="str">
        <f>_xlfn.XLOOKUP(L16033, Products!C:C, Products!A:A)</f>
        <v>PROD_8</v>
      </c>
      <c r="C16033">
        <v>16032</v>
      </c>
      <c r="D16033" s="2" t="s">
        <v>1217</v>
      </c>
      <c r="E16033">
        <f>YEAR(Orders[[#This Row],[Order_Date]])</f>
        <v>2022</v>
      </c>
      <c r="F16033">
        <f>MONTH(Orders[[#This Row],[Order_Date]])</f>
        <v>6</v>
      </c>
      <c r="G16033" s="2" t="s">
        <v>1150</v>
      </c>
      <c r="H16033" t="s">
        <v>1295</v>
      </c>
      <c r="I16033" t="s">
        <v>32</v>
      </c>
      <c r="J16033" t="s">
        <v>65</v>
      </c>
      <c r="K16033" t="s">
        <v>27</v>
      </c>
      <c r="L16033" t="s">
        <v>73</v>
      </c>
      <c r="M16033" s="1">
        <v>3706.09</v>
      </c>
      <c r="N16033" s="1">
        <v>895.37</v>
      </c>
      <c r="O16033">
        <v>0.28999999999999998</v>
      </c>
    </row>
    <row r="16034" spans="1:15" x14ac:dyDescent="0.3">
      <c r="A16034" t="str">
        <f xml:space="preserve"> _xlfn.XLOOKUP(H16034, 'Customers'!B:B, 'Customers'!A:A)</f>
        <v>CUST_45</v>
      </c>
      <c r="B16034" t="str">
        <f>_xlfn.XLOOKUP(L16034, Products!C:C, Products!A:A)</f>
        <v>PROD_7</v>
      </c>
      <c r="C16034">
        <v>16033</v>
      </c>
      <c r="D16034" s="2" t="s">
        <v>950</v>
      </c>
      <c r="E16034">
        <f>YEAR(Orders[[#This Row],[Order_Date]])</f>
        <v>2022</v>
      </c>
      <c r="F16034">
        <f>MONTH(Orders[[#This Row],[Order_Date]])</f>
        <v>1</v>
      </c>
      <c r="G16034" s="2" t="s">
        <v>350</v>
      </c>
      <c r="H16034" t="s">
        <v>162</v>
      </c>
      <c r="I16034" t="s">
        <v>14</v>
      </c>
      <c r="J16034" t="s">
        <v>33</v>
      </c>
      <c r="K16034" t="s">
        <v>16</v>
      </c>
      <c r="L16034" t="s">
        <v>66</v>
      </c>
      <c r="M16034" s="1">
        <v>7667.09</v>
      </c>
      <c r="N16034" s="1">
        <v>1673.65</v>
      </c>
      <c r="O16034">
        <v>0.28000000000000003</v>
      </c>
    </row>
    <row r="16035" spans="1:15" x14ac:dyDescent="0.3">
      <c r="A16035" t="str">
        <f xml:space="preserve"> _xlfn.XLOOKUP(H16035, 'Customers'!B:B, 'Customers'!A:A)</f>
        <v>CUST_683</v>
      </c>
      <c r="B16035" t="str">
        <f>_xlfn.XLOOKUP(L16035, Products!C:C, Products!A:A)</f>
        <v>PROD_6</v>
      </c>
      <c r="C16035">
        <v>16034</v>
      </c>
      <c r="D16035" s="2" t="s">
        <v>374</v>
      </c>
      <c r="E16035">
        <f>YEAR(Orders[[#This Row],[Order_Date]])</f>
        <v>2022</v>
      </c>
      <c r="F16035">
        <f>MONTH(Orders[[#This Row],[Order_Date]])</f>
        <v>3</v>
      </c>
      <c r="G16035" s="2" t="s">
        <v>603</v>
      </c>
      <c r="H16035" t="s">
        <v>1419</v>
      </c>
      <c r="I16035" t="s">
        <v>21</v>
      </c>
      <c r="J16035" t="s">
        <v>22</v>
      </c>
      <c r="K16035" t="s">
        <v>34</v>
      </c>
      <c r="L16035" t="s">
        <v>52</v>
      </c>
      <c r="M16035" s="1">
        <v>1619.88</v>
      </c>
      <c r="N16035" s="1">
        <v>479.13</v>
      </c>
      <c r="O16035">
        <v>0.17</v>
      </c>
    </row>
    <row r="16036" spans="1:15" x14ac:dyDescent="0.3">
      <c r="A16036" t="str">
        <f xml:space="preserve"> _xlfn.XLOOKUP(H16036, 'Customers'!B:B, 'Customers'!A:A)</f>
        <v>CUST_547</v>
      </c>
      <c r="B16036" t="str">
        <f>_xlfn.XLOOKUP(L16036, Products!C:C, Products!A:A)</f>
        <v>PROD_1</v>
      </c>
      <c r="C16036">
        <v>16035</v>
      </c>
      <c r="D16036" s="2" t="s">
        <v>107</v>
      </c>
      <c r="E16036">
        <f>YEAR(Orders[[#This Row],[Order_Date]])</f>
        <v>2022</v>
      </c>
      <c r="F16036">
        <f>MONTH(Orders[[#This Row],[Order_Date]])</f>
        <v>8</v>
      </c>
      <c r="G16036" s="2" t="s">
        <v>240</v>
      </c>
      <c r="H16036" t="s">
        <v>1231</v>
      </c>
      <c r="I16036" t="s">
        <v>21</v>
      </c>
      <c r="J16036" t="s">
        <v>22</v>
      </c>
      <c r="K16036" t="s">
        <v>27</v>
      </c>
      <c r="L16036" t="s">
        <v>17</v>
      </c>
      <c r="M16036" s="1">
        <v>523.87</v>
      </c>
      <c r="N16036" s="1">
        <v>146.93</v>
      </c>
      <c r="O16036">
        <v>0.09</v>
      </c>
    </row>
    <row r="16037" spans="1:15" x14ac:dyDescent="0.3">
      <c r="A16037" t="str">
        <f xml:space="preserve"> _xlfn.XLOOKUP(H16037, 'Customers'!B:B, 'Customers'!A:A)</f>
        <v>CUST_639</v>
      </c>
      <c r="B16037" t="str">
        <f>_xlfn.XLOOKUP(L16037, Products!C:C, Products!A:A)</f>
        <v>PROD_2</v>
      </c>
      <c r="C16037">
        <v>16036</v>
      </c>
      <c r="D16037" s="2" t="s">
        <v>579</v>
      </c>
      <c r="E16037">
        <f>YEAR(Orders[[#This Row],[Order_Date]])</f>
        <v>2022</v>
      </c>
      <c r="F16037">
        <f>MONTH(Orders[[#This Row],[Order_Date]])</f>
        <v>12</v>
      </c>
      <c r="G16037" s="2" t="s">
        <v>255</v>
      </c>
      <c r="H16037" t="s">
        <v>1363</v>
      </c>
      <c r="I16037" t="s">
        <v>32</v>
      </c>
      <c r="J16037" t="s">
        <v>15</v>
      </c>
      <c r="K16037" t="s">
        <v>16</v>
      </c>
      <c r="L16037" t="s">
        <v>23</v>
      </c>
      <c r="M16037" s="1">
        <v>207.21</v>
      </c>
      <c r="N16037" s="1">
        <v>59.83</v>
      </c>
      <c r="O16037">
        <v>0.02</v>
      </c>
    </row>
    <row r="16038" spans="1:15" x14ac:dyDescent="0.3">
      <c r="A16038" t="str">
        <f xml:space="preserve"> _xlfn.XLOOKUP(H16038, 'Customers'!B:B, 'Customers'!A:A)</f>
        <v>CUST_548</v>
      </c>
      <c r="B16038" t="str">
        <f>_xlfn.XLOOKUP(L16038, Products!C:C, Products!A:A)</f>
        <v>PROD_1</v>
      </c>
      <c r="C16038">
        <v>16037</v>
      </c>
      <c r="D16038" s="2" t="s">
        <v>148</v>
      </c>
      <c r="E16038">
        <f>YEAR(Orders[[#This Row],[Order_Date]])</f>
        <v>2023</v>
      </c>
      <c r="F16038">
        <f>MONTH(Orders[[#This Row],[Order_Date]])</f>
        <v>8</v>
      </c>
      <c r="G16038" s="2" t="s">
        <v>857</v>
      </c>
      <c r="H16038" t="s">
        <v>1232</v>
      </c>
      <c r="I16038" t="s">
        <v>21</v>
      </c>
      <c r="J16038" t="s">
        <v>65</v>
      </c>
      <c r="K16038" t="s">
        <v>16</v>
      </c>
      <c r="L16038" t="s">
        <v>17</v>
      </c>
      <c r="M16038" s="1">
        <v>5700.71</v>
      </c>
      <c r="N16038" s="1">
        <v>610.49</v>
      </c>
      <c r="O16038">
        <v>0.15</v>
      </c>
    </row>
    <row r="16039" spans="1:15" x14ac:dyDescent="0.3">
      <c r="A16039" t="str">
        <f xml:space="preserve"> _xlfn.XLOOKUP(H16039, 'Customers'!B:B, 'Customers'!A:A)</f>
        <v>CUST_285</v>
      </c>
      <c r="B16039" t="str">
        <f>_xlfn.XLOOKUP(L16039, Products!C:C, Products!A:A)</f>
        <v>PROD_5</v>
      </c>
      <c r="C16039">
        <v>16038</v>
      </c>
      <c r="D16039" s="2" t="s">
        <v>454</v>
      </c>
      <c r="E16039">
        <f>YEAR(Orders[[#This Row],[Order_Date]])</f>
        <v>2023</v>
      </c>
      <c r="F16039">
        <f>MONTH(Orders[[#This Row],[Order_Date]])</f>
        <v>4</v>
      </c>
      <c r="G16039" s="2" t="s">
        <v>397</v>
      </c>
      <c r="H16039" t="s">
        <v>760</v>
      </c>
      <c r="I16039" t="s">
        <v>32</v>
      </c>
      <c r="J16039" t="s">
        <v>65</v>
      </c>
      <c r="K16039" t="s">
        <v>34</v>
      </c>
      <c r="L16039" t="s">
        <v>39</v>
      </c>
      <c r="M16039" s="1">
        <v>6106.7</v>
      </c>
      <c r="N16039" s="1">
        <v>1662.95</v>
      </c>
      <c r="O16039">
        <v>0.25</v>
      </c>
    </row>
    <row r="16040" spans="1:15" x14ac:dyDescent="0.3">
      <c r="A16040" t="str">
        <f xml:space="preserve"> _xlfn.XLOOKUP(H16040, 'Customers'!B:B, 'Customers'!A:A)</f>
        <v>CUST_115</v>
      </c>
      <c r="B16040" t="str">
        <f>_xlfn.XLOOKUP(L16040, Products!C:C, Products!A:A)</f>
        <v>PROD_4</v>
      </c>
      <c r="C16040">
        <v>16039</v>
      </c>
      <c r="D16040" s="2" t="s">
        <v>691</v>
      </c>
      <c r="E16040">
        <f>YEAR(Orders[[#This Row],[Order_Date]])</f>
        <v>2022</v>
      </c>
      <c r="F16040">
        <f>MONTH(Orders[[#This Row],[Order_Date]])</f>
        <v>6</v>
      </c>
      <c r="G16040" s="2" t="s">
        <v>518</v>
      </c>
      <c r="H16040" t="s">
        <v>362</v>
      </c>
      <c r="I16040" t="s">
        <v>21</v>
      </c>
      <c r="J16040" t="s">
        <v>15</v>
      </c>
      <c r="K16040" t="s">
        <v>34</v>
      </c>
      <c r="L16040" t="s">
        <v>35</v>
      </c>
      <c r="M16040" s="1">
        <v>9795.9</v>
      </c>
      <c r="N16040" s="1">
        <v>258.39999999999998</v>
      </c>
      <c r="O16040">
        <v>0.03</v>
      </c>
    </row>
    <row r="16041" spans="1:15" x14ac:dyDescent="0.3">
      <c r="A16041" t="str">
        <f xml:space="preserve"> _xlfn.XLOOKUP(H16041, 'Customers'!B:B, 'Customers'!A:A)</f>
        <v>CUST_15</v>
      </c>
      <c r="B16041" t="str">
        <f>_xlfn.XLOOKUP(L16041, Products!C:C, Products!A:A)</f>
        <v>PROD_2</v>
      </c>
      <c r="C16041">
        <v>16040</v>
      </c>
      <c r="D16041" s="2" t="s">
        <v>1323</v>
      </c>
      <c r="E16041">
        <f>YEAR(Orders[[#This Row],[Order_Date]])</f>
        <v>2022</v>
      </c>
      <c r="F16041">
        <f>MONTH(Orders[[#This Row],[Order_Date]])</f>
        <v>10</v>
      </c>
      <c r="G16041" s="2" t="s">
        <v>109</v>
      </c>
      <c r="H16041" t="s">
        <v>72</v>
      </c>
      <c r="I16041" t="s">
        <v>32</v>
      </c>
      <c r="J16041" t="s">
        <v>33</v>
      </c>
      <c r="K16041" t="s">
        <v>16</v>
      </c>
      <c r="L16041" t="s">
        <v>23</v>
      </c>
      <c r="M16041" s="1">
        <v>483.55</v>
      </c>
      <c r="N16041" s="1">
        <v>-13.09</v>
      </c>
      <c r="O16041">
        <v>0.03</v>
      </c>
    </row>
    <row r="16042" spans="1:15" x14ac:dyDescent="0.3">
      <c r="A16042" t="str">
        <f xml:space="preserve"> _xlfn.XLOOKUP(H16042, 'Customers'!B:B, 'Customers'!A:A)</f>
        <v>CUST_354</v>
      </c>
      <c r="B16042" t="str">
        <f>_xlfn.XLOOKUP(L16042, Products!C:C, Products!A:A)</f>
        <v>PROD_3</v>
      </c>
      <c r="C16042">
        <v>16041</v>
      </c>
      <c r="D16042" s="2" t="s">
        <v>403</v>
      </c>
      <c r="E16042">
        <f>YEAR(Orders[[#This Row],[Order_Date]])</f>
        <v>2022</v>
      </c>
      <c r="F16042">
        <f>MONTH(Orders[[#This Row],[Order_Date]])</f>
        <v>8</v>
      </c>
      <c r="G16042" s="2" t="s">
        <v>381</v>
      </c>
      <c r="H16042" t="s">
        <v>895</v>
      </c>
      <c r="I16042" t="s">
        <v>21</v>
      </c>
      <c r="J16042" t="s">
        <v>65</v>
      </c>
      <c r="K16042" t="s">
        <v>27</v>
      </c>
      <c r="L16042" t="s">
        <v>28</v>
      </c>
      <c r="M16042" s="1">
        <v>798.31</v>
      </c>
      <c r="N16042" s="1">
        <v>179.44</v>
      </c>
      <c r="O16042">
        <v>0.08</v>
      </c>
    </row>
    <row r="16043" spans="1:15" x14ac:dyDescent="0.3">
      <c r="A16043" t="str">
        <f xml:space="preserve"> _xlfn.XLOOKUP(H16043, 'Customers'!B:B, 'Customers'!A:A)</f>
        <v>CUST_408</v>
      </c>
      <c r="B16043" t="str">
        <f>_xlfn.XLOOKUP(L16043, Products!C:C, Products!A:A)</f>
        <v>PROD_7</v>
      </c>
      <c r="C16043">
        <v>16042</v>
      </c>
      <c r="D16043" s="2" t="s">
        <v>1188</v>
      </c>
      <c r="E16043">
        <f>YEAR(Orders[[#This Row],[Order_Date]])</f>
        <v>2023</v>
      </c>
      <c r="F16043">
        <f>MONTH(Orders[[#This Row],[Order_Date]])</f>
        <v>10</v>
      </c>
      <c r="G16043" s="2" t="s">
        <v>36</v>
      </c>
      <c r="H16043" t="s">
        <v>995</v>
      </c>
      <c r="I16043" t="s">
        <v>14</v>
      </c>
      <c r="J16043" t="s">
        <v>65</v>
      </c>
      <c r="K16043" t="s">
        <v>16</v>
      </c>
      <c r="L16043" t="s">
        <v>66</v>
      </c>
      <c r="M16043" s="1">
        <v>7137.84</v>
      </c>
      <c r="N16043" s="1">
        <v>425.22</v>
      </c>
      <c r="O16043">
        <v>0.27</v>
      </c>
    </row>
    <row r="16044" spans="1:15" x14ac:dyDescent="0.3">
      <c r="A16044" t="str">
        <f xml:space="preserve"> _xlfn.XLOOKUP(H16044, 'Customers'!B:B, 'Customers'!A:A)</f>
        <v>CUST_661</v>
      </c>
      <c r="B16044" t="str">
        <f>_xlfn.XLOOKUP(L16044, Products!C:C, Products!A:A)</f>
        <v>PROD_7</v>
      </c>
      <c r="C16044">
        <v>16043</v>
      </c>
      <c r="D16044" s="2" t="s">
        <v>471</v>
      </c>
      <c r="E16044">
        <f>YEAR(Orders[[#This Row],[Order_Date]])</f>
        <v>2022</v>
      </c>
      <c r="F16044">
        <f>MONTH(Orders[[#This Row],[Order_Date]])</f>
        <v>10</v>
      </c>
      <c r="G16044" s="2" t="s">
        <v>781</v>
      </c>
      <c r="H16044" t="s">
        <v>1390</v>
      </c>
      <c r="I16044" t="s">
        <v>14</v>
      </c>
      <c r="J16044" t="s">
        <v>22</v>
      </c>
      <c r="K16044" t="s">
        <v>16</v>
      </c>
      <c r="L16044" t="s">
        <v>66</v>
      </c>
      <c r="M16044" s="1">
        <v>8983.3799999999992</v>
      </c>
      <c r="N16044" s="1">
        <v>1192.8</v>
      </c>
      <c r="O16044">
        <v>0.26</v>
      </c>
    </row>
    <row r="16045" spans="1:15" x14ac:dyDescent="0.3">
      <c r="A16045" t="str">
        <f xml:space="preserve"> _xlfn.XLOOKUP(H16045, 'Customers'!B:B, 'Customers'!A:A)</f>
        <v>CUST_175</v>
      </c>
      <c r="B16045" t="str">
        <f>_xlfn.XLOOKUP(L16045, Products!C:C, Products!A:A)</f>
        <v>PROD_1</v>
      </c>
      <c r="C16045">
        <v>16044</v>
      </c>
      <c r="D16045" s="2" t="s">
        <v>1382</v>
      </c>
      <c r="E16045">
        <f>YEAR(Orders[[#This Row],[Order_Date]])</f>
        <v>2023</v>
      </c>
      <c r="F16045">
        <f>MONTH(Orders[[#This Row],[Order_Date]])</f>
        <v>6</v>
      </c>
      <c r="G16045" s="2" t="s">
        <v>177</v>
      </c>
      <c r="H16045" t="s">
        <v>512</v>
      </c>
      <c r="I16045" t="s">
        <v>32</v>
      </c>
      <c r="J16045" t="s">
        <v>22</v>
      </c>
      <c r="K16045" t="s">
        <v>16</v>
      </c>
      <c r="L16045" t="s">
        <v>17</v>
      </c>
      <c r="M16045" s="1">
        <v>3945.37</v>
      </c>
      <c r="N16045" s="1">
        <v>385.48</v>
      </c>
      <c r="O16045">
        <v>0.2</v>
      </c>
    </row>
    <row r="16046" spans="1:15" x14ac:dyDescent="0.3">
      <c r="A16046" t="str">
        <f xml:space="preserve"> _xlfn.XLOOKUP(H16046, 'Customers'!B:B, 'Customers'!A:A)</f>
        <v>CUST_507</v>
      </c>
      <c r="B16046" t="str">
        <f>_xlfn.XLOOKUP(L16046, Products!C:C, Products!A:A)</f>
        <v>PROD_1</v>
      </c>
      <c r="C16046">
        <v>16045</v>
      </c>
      <c r="D16046" s="2" t="s">
        <v>953</v>
      </c>
      <c r="E16046">
        <f>YEAR(Orders[[#This Row],[Order_Date]])</f>
        <v>2022</v>
      </c>
      <c r="F16046">
        <f>MONTH(Orders[[#This Row],[Order_Date]])</f>
        <v>9</v>
      </c>
      <c r="G16046" s="2" t="s">
        <v>158</v>
      </c>
      <c r="H16046" t="s">
        <v>1172</v>
      </c>
      <c r="I16046" t="s">
        <v>14</v>
      </c>
      <c r="J16046" t="s">
        <v>65</v>
      </c>
      <c r="K16046" t="s">
        <v>27</v>
      </c>
      <c r="L16046" t="s">
        <v>17</v>
      </c>
      <c r="M16046" s="1">
        <v>8216.16</v>
      </c>
      <c r="N16046" s="1">
        <v>804.2</v>
      </c>
      <c r="O16046">
        <v>0.26</v>
      </c>
    </row>
    <row r="16047" spans="1:15" x14ac:dyDescent="0.3">
      <c r="A16047" t="str">
        <f xml:space="preserve"> _xlfn.XLOOKUP(H16047, 'Customers'!B:B, 'Customers'!A:A)</f>
        <v>CUST_503</v>
      </c>
      <c r="B16047" t="str">
        <f>_xlfn.XLOOKUP(L16047, Products!C:C, Products!A:A)</f>
        <v>PROD_6</v>
      </c>
      <c r="C16047">
        <v>16046</v>
      </c>
      <c r="D16047" s="2" t="s">
        <v>585</v>
      </c>
      <c r="E16047">
        <f>YEAR(Orders[[#This Row],[Order_Date]])</f>
        <v>2022</v>
      </c>
      <c r="F16047">
        <f>MONTH(Orders[[#This Row],[Order_Date]])</f>
        <v>8</v>
      </c>
      <c r="G16047" s="2" t="s">
        <v>1355</v>
      </c>
      <c r="H16047" t="s">
        <v>1168</v>
      </c>
      <c r="I16047" t="s">
        <v>14</v>
      </c>
      <c r="J16047" t="s">
        <v>65</v>
      </c>
      <c r="K16047" t="s">
        <v>34</v>
      </c>
      <c r="L16047" t="s">
        <v>52</v>
      </c>
      <c r="M16047" s="1">
        <v>6548.1</v>
      </c>
      <c r="N16047" s="1">
        <v>125.04</v>
      </c>
      <c r="O16047">
        <v>0.16</v>
      </c>
    </row>
    <row r="16048" spans="1:15" x14ac:dyDescent="0.3">
      <c r="A16048" t="str">
        <f xml:space="preserve"> _xlfn.XLOOKUP(H16048, 'Customers'!B:B, 'Customers'!A:A)</f>
        <v>CUST_700</v>
      </c>
      <c r="B16048" t="str">
        <f>_xlfn.XLOOKUP(L16048, Products!C:C, Products!A:A)</f>
        <v>PROD_5</v>
      </c>
      <c r="C16048">
        <v>16047</v>
      </c>
      <c r="D16048" s="2" t="s">
        <v>310</v>
      </c>
      <c r="E16048">
        <f>YEAR(Orders[[#This Row],[Order_Date]])</f>
        <v>2023</v>
      </c>
      <c r="F16048">
        <f>MONTH(Orders[[#This Row],[Order_Date]])</f>
        <v>6</v>
      </c>
      <c r="G16048" s="2" t="s">
        <v>311</v>
      </c>
      <c r="H16048" t="s">
        <v>1439</v>
      </c>
      <c r="I16048" t="s">
        <v>21</v>
      </c>
      <c r="J16048" t="s">
        <v>15</v>
      </c>
      <c r="K16048" t="s">
        <v>34</v>
      </c>
      <c r="L16048" t="s">
        <v>39</v>
      </c>
      <c r="M16048" s="1">
        <v>8105.48</v>
      </c>
      <c r="N16048" s="1">
        <v>1169.99</v>
      </c>
      <c r="O16048">
        <v>0.13</v>
      </c>
    </row>
    <row r="16049" spans="1:15" x14ac:dyDescent="0.3">
      <c r="A16049" t="str">
        <f xml:space="preserve"> _xlfn.XLOOKUP(H16049, 'Customers'!B:B, 'Customers'!A:A)</f>
        <v>CUST_962</v>
      </c>
      <c r="B16049" t="str">
        <f>_xlfn.XLOOKUP(L16049, Products!C:C, Products!A:A)</f>
        <v>PROD_8</v>
      </c>
      <c r="C16049">
        <v>16048</v>
      </c>
      <c r="D16049" s="2" t="s">
        <v>1494</v>
      </c>
      <c r="E16049">
        <f>YEAR(Orders[[#This Row],[Order_Date]])</f>
        <v>2023</v>
      </c>
      <c r="F16049">
        <f>MONTH(Orders[[#This Row],[Order_Date]])</f>
        <v>3</v>
      </c>
      <c r="G16049" s="2" t="s">
        <v>1002</v>
      </c>
      <c r="H16049" t="s">
        <v>1724</v>
      </c>
      <c r="I16049" t="s">
        <v>32</v>
      </c>
      <c r="J16049" t="s">
        <v>22</v>
      </c>
      <c r="K16049" t="s">
        <v>27</v>
      </c>
      <c r="L16049" t="s">
        <v>73</v>
      </c>
      <c r="M16049" s="1">
        <v>5011.51</v>
      </c>
      <c r="N16049" s="1">
        <v>453.8</v>
      </c>
      <c r="O16049">
        <v>0.1</v>
      </c>
    </row>
    <row r="16050" spans="1:15" x14ac:dyDescent="0.3">
      <c r="A16050" t="str">
        <f xml:space="preserve"> _xlfn.XLOOKUP(H16050, 'Customers'!B:B, 'Customers'!A:A)</f>
        <v>CUST_506</v>
      </c>
      <c r="B16050" t="str">
        <f>_xlfn.XLOOKUP(L16050, Products!C:C, Products!A:A)</f>
        <v>PROD_7</v>
      </c>
      <c r="C16050">
        <v>16049</v>
      </c>
      <c r="D16050" s="2" t="s">
        <v>407</v>
      </c>
      <c r="E16050">
        <f>YEAR(Orders[[#This Row],[Order_Date]])</f>
        <v>2022</v>
      </c>
      <c r="F16050">
        <f>MONTH(Orders[[#This Row],[Order_Date]])</f>
        <v>11</v>
      </c>
      <c r="G16050" s="2" t="s">
        <v>332</v>
      </c>
      <c r="H16050" t="s">
        <v>1171</v>
      </c>
      <c r="I16050" t="s">
        <v>14</v>
      </c>
      <c r="J16050" t="s">
        <v>33</v>
      </c>
      <c r="K16050" t="s">
        <v>16</v>
      </c>
      <c r="L16050" t="s">
        <v>66</v>
      </c>
      <c r="M16050" s="1">
        <v>2435.2199999999998</v>
      </c>
      <c r="N16050" s="1">
        <v>637.23</v>
      </c>
      <c r="O16050">
        <v>7.0000000000000007E-2</v>
      </c>
    </row>
    <row r="16051" spans="1:15" x14ac:dyDescent="0.3">
      <c r="A16051" t="str">
        <f xml:space="preserve"> _xlfn.XLOOKUP(H16051, 'Customers'!B:B, 'Customers'!A:A)</f>
        <v>CUST_34</v>
      </c>
      <c r="B16051" t="str">
        <f>_xlfn.XLOOKUP(L16051, Products!C:C, Products!A:A)</f>
        <v>PROD_1</v>
      </c>
      <c r="C16051">
        <v>16050</v>
      </c>
      <c r="D16051" s="2" t="s">
        <v>950</v>
      </c>
      <c r="E16051">
        <f>YEAR(Orders[[#This Row],[Order_Date]])</f>
        <v>2022</v>
      </c>
      <c r="F16051">
        <f>MONTH(Orders[[#This Row],[Order_Date]])</f>
        <v>1</v>
      </c>
      <c r="G16051" s="2" t="s">
        <v>745</v>
      </c>
      <c r="H16051" t="s">
        <v>129</v>
      </c>
      <c r="I16051" t="s">
        <v>21</v>
      </c>
      <c r="J16051" t="s">
        <v>22</v>
      </c>
      <c r="K16051" t="s">
        <v>27</v>
      </c>
      <c r="L16051" t="s">
        <v>17</v>
      </c>
      <c r="M16051" s="1">
        <v>8069.06</v>
      </c>
      <c r="N16051" s="1">
        <v>-371.17</v>
      </c>
      <c r="O16051">
        <v>0.06</v>
      </c>
    </row>
    <row r="16052" spans="1:15" x14ac:dyDescent="0.3">
      <c r="A16052" t="str">
        <f xml:space="preserve"> _xlfn.XLOOKUP(H16052, 'Customers'!B:B, 'Customers'!A:A)</f>
        <v>CUST_766</v>
      </c>
      <c r="B16052" t="str">
        <f>_xlfn.XLOOKUP(L16052, Products!C:C, Products!A:A)</f>
        <v>PROD_6</v>
      </c>
      <c r="C16052">
        <v>16051</v>
      </c>
      <c r="D16052" s="2" t="s">
        <v>62</v>
      </c>
      <c r="E16052">
        <f>YEAR(Orders[[#This Row],[Order_Date]])</f>
        <v>2023</v>
      </c>
      <c r="F16052">
        <f>MONTH(Orders[[#This Row],[Order_Date]])</f>
        <v>1</v>
      </c>
      <c r="G16052" s="2" t="s">
        <v>266</v>
      </c>
      <c r="H16052" t="s">
        <v>1512</v>
      </c>
      <c r="I16052" t="s">
        <v>32</v>
      </c>
      <c r="J16052" t="s">
        <v>33</v>
      </c>
      <c r="K16052" t="s">
        <v>34</v>
      </c>
      <c r="L16052" t="s">
        <v>52</v>
      </c>
      <c r="M16052" s="1">
        <v>7753.27</v>
      </c>
      <c r="N16052" s="1">
        <v>1386.85</v>
      </c>
      <c r="O16052">
        <v>0.28999999999999998</v>
      </c>
    </row>
    <row r="16053" spans="1:15" x14ac:dyDescent="0.3">
      <c r="A16053" t="str">
        <f xml:space="preserve"> _xlfn.XLOOKUP(H16053, 'Customers'!B:B, 'Customers'!A:A)</f>
        <v>CUST_857</v>
      </c>
      <c r="B16053" t="str">
        <f>_xlfn.XLOOKUP(L16053, Products!C:C, Products!A:A)</f>
        <v>PROD_5</v>
      </c>
      <c r="C16053">
        <v>16052</v>
      </c>
      <c r="D16053" s="2" t="s">
        <v>177</v>
      </c>
      <c r="E16053">
        <f>YEAR(Orders[[#This Row],[Order_Date]])</f>
        <v>2023</v>
      </c>
      <c r="F16053">
        <f>MONTH(Orders[[#This Row],[Order_Date]])</f>
        <v>7</v>
      </c>
      <c r="G16053" s="2" t="s">
        <v>183</v>
      </c>
      <c r="H16053" t="s">
        <v>1610</v>
      </c>
      <c r="I16053" t="s">
        <v>21</v>
      </c>
      <c r="J16053" t="s">
        <v>22</v>
      </c>
      <c r="K16053" t="s">
        <v>34</v>
      </c>
      <c r="L16053" t="s">
        <v>39</v>
      </c>
      <c r="M16053" s="1">
        <v>9762.6</v>
      </c>
      <c r="N16053" s="1">
        <v>-556.25</v>
      </c>
      <c r="O16053">
        <v>0.05</v>
      </c>
    </row>
    <row r="16054" spans="1:15" x14ac:dyDescent="0.3">
      <c r="A16054" t="str">
        <f xml:space="preserve"> _xlfn.XLOOKUP(H16054, 'Customers'!B:B, 'Customers'!A:A)</f>
        <v>CUST_707</v>
      </c>
      <c r="B16054" t="str">
        <f>_xlfn.XLOOKUP(L16054, Products!C:C, Products!A:A)</f>
        <v>PROD_3</v>
      </c>
      <c r="C16054">
        <v>16053</v>
      </c>
      <c r="D16054" s="2" t="s">
        <v>939</v>
      </c>
      <c r="E16054">
        <f>YEAR(Orders[[#This Row],[Order_Date]])</f>
        <v>2023</v>
      </c>
      <c r="F16054">
        <f>MONTH(Orders[[#This Row],[Order_Date]])</f>
        <v>1</v>
      </c>
      <c r="G16054" s="2" t="s">
        <v>217</v>
      </c>
      <c r="H16054" t="s">
        <v>1446</v>
      </c>
      <c r="I16054" t="s">
        <v>32</v>
      </c>
      <c r="J16054" t="s">
        <v>65</v>
      </c>
      <c r="K16054" t="s">
        <v>27</v>
      </c>
      <c r="L16054" t="s">
        <v>28</v>
      </c>
      <c r="M16054" s="1">
        <v>2450.2399999999998</v>
      </c>
      <c r="N16054" s="1">
        <v>197.73</v>
      </c>
      <c r="O16054">
        <v>0.23</v>
      </c>
    </row>
    <row r="16055" spans="1:15" x14ac:dyDescent="0.3">
      <c r="A16055" t="str">
        <f xml:space="preserve"> _xlfn.XLOOKUP(H16055, 'Customers'!B:B, 'Customers'!A:A)</f>
        <v>CUST_333</v>
      </c>
      <c r="B16055" t="str">
        <f>_xlfn.XLOOKUP(L16055, Products!C:C, Products!A:A)</f>
        <v>PROD_1</v>
      </c>
      <c r="C16055">
        <v>16054</v>
      </c>
      <c r="D16055" s="2" t="s">
        <v>925</v>
      </c>
      <c r="E16055">
        <f>YEAR(Orders[[#This Row],[Order_Date]])</f>
        <v>2023</v>
      </c>
      <c r="F16055">
        <f>MONTH(Orders[[#This Row],[Order_Date]])</f>
        <v>5</v>
      </c>
      <c r="G16055" s="2" t="s">
        <v>401</v>
      </c>
      <c r="H16055" t="s">
        <v>858</v>
      </c>
      <c r="I16055" t="s">
        <v>32</v>
      </c>
      <c r="J16055" t="s">
        <v>65</v>
      </c>
      <c r="K16055" t="s">
        <v>16</v>
      </c>
      <c r="L16055" t="s">
        <v>17</v>
      </c>
      <c r="M16055" s="1">
        <v>6190.58</v>
      </c>
      <c r="N16055" s="1">
        <v>1050.8900000000001</v>
      </c>
      <c r="O16055">
        <v>0.08</v>
      </c>
    </row>
    <row r="16056" spans="1:15" x14ac:dyDescent="0.3">
      <c r="A16056" t="str">
        <f xml:space="preserve"> _xlfn.XLOOKUP(H16056, 'Customers'!B:B, 'Customers'!A:A)</f>
        <v>CUST_910</v>
      </c>
      <c r="B16056" t="str">
        <f>_xlfn.XLOOKUP(L16056, Products!C:C, Products!A:A)</f>
        <v>PROD_6</v>
      </c>
      <c r="C16056">
        <v>16055</v>
      </c>
      <c r="D16056" s="2" t="s">
        <v>121</v>
      </c>
      <c r="E16056">
        <f>YEAR(Orders[[#This Row],[Order_Date]])</f>
        <v>2023</v>
      </c>
      <c r="F16056">
        <f>MONTH(Orders[[#This Row],[Order_Date]])</f>
        <v>8</v>
      </c>
      <c r="G16056" s="2" t="s">
        <v>1181</v>
      </c>
      <c r="H16056" t="s">
        <v>1669</v>
      </c>
      <c r="I16056" t="s">
        <v>14</v>
      </c>
      <c r="J16056" t="s">
        <v>15</v>
      </c>
      <c r="K16056" t="s">
        <v>34</v>
      </c>
      <c r="L16056" t="s">
        <v>52</v>
      </c>
      <c r="M16056" s="1">
        <v>1431.34</v>
      </c>
      <c r="N16056" s="1">
        <v>-65.599999999999994</v>
      </c>
      <c r="O16056">
        <v>0.23</v>
      </c>
    </row>
    <row r="16057" spans="1:15" x14ac:dyDescent="0.3">
      <c r="A16057" t="str">
        <f xml:space="preserve"> _xlfn.XLOOKUP(H16057, 'Customers'!B:B, 'Customers'!A:A)</f>
        <v>CUST_904</v>
      </c>
      <c r="B16057" t="str">
        <f>_xlfn.XLOOKUP(L16057, Products!C:C, Products!A:A)</f>
        <v>PROD_7</v>
      </c>
      <c r="C16057">
        <v>16056</v>
      </c>
      <c r="D16057" s="2" t="s">
        <v>124</v>
      </c>
      <c r="E16057">
        <f>YEAR(Orders[[#This Row],[Order_Date]])</f>
        <v>2023</v>
      </c>
      <c r="F16057">
        <f>MONTH(Orders[[#This Row],[Order_Date]])</f>
        <v>1</v>
      </c>
      <c r="G16057" s="2" t="s">
        <v>1131</v>
      </c>
      <c r="H16057" t="s">
        <v>1663</v>
      </c>
      <c r="I16057" t="s">
        <v>21</v>
      </c>
      <c r="J16057" t="s">
        <v>22</v>
      </c>
      <c r="K16057" t="s">
        <v>16</v>
      </c>
      <c r="L16057" t="s">
        <v>66</v>
      </c>
      <c r="M16057" s="1">
        <v>8517.42</v>
      </c>
      <c r="N16057" s="1">
        <v>2364.6999999999998</v>
      </c>
      <c r="O16057">
        <v>0.05</v>
      </c>
    </row>
    <row r="16058" spans="1:15" x14ac:dyDescent="0.3">
      <c r="A16058" t="str">
        <f xml:space="preserve"> _xlfn.XLOOKUP(H16058, 'Customers'!B:B, 'Customers'!A:A)</f>
        <v>CUST_807</v>
      </c>
      <c r="B16058" t="str">
        <f>_xlfn.XLOOKUP(L16058, Products!C:C, Products!A:A)</f>
        <v>PROD_3</v>
      </c>
      <c r="C16058">
        <v>16057</v>
      </c>
      <c r="D16058" s="2" t="s">
        <v>940</v>
      </c>
      <c r="E16058">
        <f>YEAR(Orders[[#This Row],[Order_Date]])</f>
        <v>2023</v>
      </c>
      <c r="F16058">
        <f>MONTH(Orders[[#This Row],[Order_Date]])</f>
        <v>4</v>
      </c>
      <c r="G16058" s="2" t="s">
        <v>937</v>
      </c>
      <c r="H16058" t="s">
        <v>1557</v>
      </c>
      <c r="I16058" t="s">
        <v>14</v>
      </c>
      <c r="J16058" t="s">
        <v>22</v>
      </c>
      <c r="K16058" t="s">
        <v>27</v>
      </c>
      <c r="L16058" t="s">
        <v>28</v>
      </c>
      <c r="M16058" s="1">
        <v>328.86</v>
      </c>
      <c r="N16058" s="1">
        <v>25.67</v>
      </c>
      <c r="O16058">
        <v>0.26</v>
      </c>
    </row>
    <row r="16059" spans="1:15" x14ac:dyDescent="0.3">
      <c r="A16059" t="str">
        <f xml:space="preserve"> _xlfn.XLOOKUP(H16059, 'Customers'!B:B, 'Customers'!A:A)</f>
        <v>CUST_686</v>
      </c>
      <c r="B16059" t="str">
        <f>_xlfn.XLOOKUP(L16059, Products!C:C, Products!A:A)</f>
        <v>PROD_1</v>
      </c>
      <c r="C16059">
        <v>16058</v>
      </c>
      <c r="D16059" s="2" t="s">
        <v>436</v>
      </c>
      <c r="E16059">
        <f>YEAR(Orders[[#This Row],[Order_Date]])</f>
        <v>2022</v>
      </c>
      <c r="F16059">
        <f>MONTH(Orders[[#This Row],[Order_Date]])</f>
        <v>4</v>
      </c>
      <c r="G16059" s="2" t="s">
        <v>328</v>
      </c>
      <c r="H16059" t="s">
        <v>1423</v>
      </c>
      <c r="I16059" t="s">
        <v>21</v>
      </c>
      <c r="J16059" t="s">
        <v>33</v>
      </c>
      <c r="K16059" t="s">
        <v>27</v>
      </c>
      <c r="L16059" t="s">
        <v>17</v>
      </c>
      <c r="M16059" s="1">
        <v>5317.79</v>
      </c>
      <c r="N16059" s="1">
        <v>414.31</v>
      </c>
      <c r="O16059">
        <v>0.27</v>
      </c>
    </row>
    <row r="16060" spans="1:15" x14ac:dyDescent="0.3">
      <c r="A16060" t="str">
        <f xml:space="preserve"> _xlfn.XLOOKUP(H16060, 'Customers'!B:B, 'Customers'!A:A)</f>
        <v>CUST_734</v>
      </c>
      <c r="B16060" t="str">
        <f>_xlfn.XLOOKUP(L16060, Products!C:C, Products!A:A)</f>
        <v>PROD_2</v>
      </c>
      <c r="C16060">
        <v>16059</v>
      </c>
      <c r="D16060" s="2" t="s">
        <v>973</v>
      </c>
      <c r="E16060">
        <f>YEAR(Orders[[#This Row],[Order_Date]])</f>
        <v>2023</v>
      </c>
      <c r="F16060">
        <f>MONTH(Orders[[#This Row],[Order_Date]])</f>
        <v>5</v>
      </c>
      <c r="G16060" s="2" t="s">
        <v>1115</v>
      </c>
      <c r="H16060" t="s">
        <v>1476</v>
      </c>
      <c r="I16060" t="s">
        <v>32</v>
      </c>
      <c r="J16060" t="s">
        <v>22</v>
      </c>
      <c r="K16060" t="s">
        <v>16</v>
      </c>
      <c r="L16060" t="s">
        <v>23</v>
      </c>
      <c r="M16060" s="1">
        <v>9111.19</v>
      </c>
      <c r="N16060" s="1">
        <v>1135.5</v>
      </c>
      <c r="O16060">
        <v>0</v>
      </c>
    </row>
    <row r="16061" spans="1:15" x14ac:dyDescent="0.3">
      <c r="A16061" t="str">
        <f xml:space="preserve"> _xlfn.XLOOKUP(H16061, 'Customers'!B:B, 'Customers'!A:A)</f>
        <v>CUST_909</v>
      </c>
      <c r="B16061" t="str">
        <f>_xlfn.XLOOKUP(L16061, Products!C:C, Products!A:A)</f>
        <v>PROD_6</v>
      </c>
      <c r="C16061">
        <v>16060</v>
      </c>
      <c r="D16061" s="2" t="s">
        <v>107</v>
      </c>
      <c r="E16061">
        <f>YEAR(Orders[[#This Row],[Order_Date]])</f>
        <v>2022</v>
      </c>
      <c r="F16061">
        <f>MONTH(Orders[[#This Row],[Order_Date]])</f>
        <v>8</v>
      </c>
      <c r="G16061" s="2" t="s">
        <v>419</v>
      </c>
      <c r="H16061" t="s">
        <v>1668</v>
      </c>
      <c r="I16061" t="s">
        <v>21</v>
      </c>
      <c r="J16061" t="s">
        <v>15</v>
      </c>
      <c r="K16061" t="s">
        <v>34</v>
      </c>
      <c r="L16061" t="s">
        <v>52</v>
      </c>
      <c r="M16061" s="1">
        <v>8157.53</v>
      </c>
      <c r="N16061" s="1">
        <v>1085.99</v>
      </c>
      <c r="O16061">
        <v>0.26</v>
      </c>
    </row>
    <row r="16062" spans="1:15" x14ac:dyDescent="0.3">
      <c r="A16062" t="str">
        <f xml:space="preserve"> _xlfn.XLOOKUP(H16062, 'Customers'!B:B, 'Customers'!A:A)</f>
        <v>CUST_459</v>
      </c>
      <c r="B16062" t="str">
        <f>_xlfn.XLOOKUP(L16062, Products!C:C, Products!A:A)</f>
        <v>PROD_2</v>
      </c>
      <c r="C16062">
        <v>16061</v>
      </c>
      <c r="D16062" s="2" t="s">
        <v>973</v>
      </c>
      <c r="E16062">
        <f>YEAR(Orders[[#This Row],[Order_Date]])</f>
        <v>2023</v>
      </c>
      <c r="F16062">
        <f>MONTH(Orders[[#This Row],[Order_Date]])</f>
        <v>5</v>
      </c>
      <c r="G16062" s="2" t="s">
        <v>632</v>
      </c>
      <c r="H16062" t="s">
        <v>1087</v>
      </c>
      <c r="I16062" t="s">
        <v>32</v>
      </c>
      <c r="J16062" t="s">
        <v>22</v>
      </c>
      <c r="K16062" t="s">
        <v>16</v>
      </c>
      <c r="L16062" t="s">
        <v>23</v>
      </c>
      <c r="M16062" s="1">
        <v>804.28</v>
      </c>
      <c r="N16062" s="1">
        <v>2.13</v>
      </c>
      <c r="O16062">
        <v>0.17</v>
      </c>
    </row>
    <row r="16063" spans="1:15" x14ac:dyDescent="0.3">
      <c r="A16063" t="str">
        <f xml:space="preserve"> _xlfn.XLOOKUP(H16063, 'Customers'!B:B, 'Customers'!A:A)</f>
        <v>CUST_160</v>
      </c>
      <c r="B16063" t="str">
        <f>_xlfn.XLOOKUP(L16063, Products!C:C, Products!A:A)</f>
        <v>PROD_1</v>
      </c>
      <c r="C16063">
        <v>16062</v>
      </c>
      <c r="D16063" s="2" t="s">
        <v>75</v>
      </c>
      <c r="E16063">
        <f>YEAR(Orders[[#This Row],[Order_Date]])</f>
        <v>2023</v>
      </c>
      <c r="F16063">
        <f>MONTH(Orders[[#This Row],[Order_Date]])</f>
        <v>12</v>
      </c>
      <c r="G16063" s="2" t="s">
        <v>257</v>
      </c>
      <c r="H16063" t="s">
        <v>470</v>
      </c>
      <c r="I16063" t="s">
        <v>21</v>
      </c>
      <c r="J16063" t="s">
        <v>22</v>
      </c>
      <c r="K16063" t="s">
        <v>27</v>
      </c>
      <c r="L16063" t="s">
        <v>17</v>
      </c>
      <c r="M16063" s="1">
        <v>7035.23</v>
      </c>
      <c r="N16063" s="1">
        <v>-65.27</v>
      </c>
      <c r="O16063">
        <v>0.23</v>
      </c>
    </row>
    <row r="16064" spans="1:15" x14ac:dyDescent="0.3">
      <c r="A16064" t="str">
        <f xml:space="preserve"> _xlfn.XLOOKUP(H16064, 'Customers'!B:B, 'Customers'!A:A)</f>
        <v>CUST_817</v>
      </c>
      <c r="B16064" t="str">
        <f>_xlfn.XLOOKUP(L16064, Products!C:C, Products!A:A)</f>
        <v>PROD_8</v>
      </c>
      <c r="C16064">
        <v>16063</v>
      </c>
      <c r="D16064" s="2" t="s">
        <v>335</v>
      </c>
      <c r="E16064">
        <f>YEAR(Orders[[#This Row],[Order_Date]])</f>
        <v>2023</v>
      </c>
      <c r="F16064">
        <f>MONTH(Orders[[#This Row],[Order_Date]])</f>
        <v>8</v>
      </c>
      <c r="G16064" s="2" t="s">
        <v>228</v>
      </c>
      <c r="H16064" t="s">
        <v>1567</v>
      </c>
      <c r="I16064" t="s">
        <v>14</v>
      </c>
      <c r="J16064" t="s">
        <v>15</v>
      </c>
      <c r="K16064" t="s">
        <v>27</v>
      </c>
      <c r="L16064" t="s">
        <v>73</v>
      </c>
      <c r="M16064" s="1">
        <v>5354.55</v>
      </c>
      <c r="N16064" s="1">
        <v>1058.69</v>
      </c>
      <c r="O16064">
        <v>0.2</v>
      </c>
    </row>
    <row r="16065" spans="1:15" x14ac:dyDescent="0.3">
      <c r="A16065" t="str">
        <f xml:space="preserve"> _xlfn.XLOOKUP(H16065, 'Customers'!B:B, 'Customers'!A:A)</f>
        <v>CUST_411</v>
      </c>
      <c r="B16065" t="str">
        <f>_xlfn.XLOOKUP(L16065, Products!C:C, Products!A:A)</f>
        <v>PROD_5</v>
      </c>
      <c r="C16065">
        <v>16064</v>
      </c>
      <c r="D16065" s="2" t="s">
        <v>564</v>
      </c>
      <c r="E16065">
        <f>YEAR(Orders[[#This Row],[Order_Date]])</f>
        <v>2022</v>
      </c>
      <c r="F16065">
        <f>MONTH(Orders[[#This Row],[Order_Date]])</f>
        <v>8</v>
      </c>
      <c r="G16065" s="2" t="s">
        <v>411</v>
      </c>
      <c r="H16065" t="s">
        <v>999</v>
      </c>
      <c r="I16065" t="s">
        <v>14</v>
      </c>
      <c r="J16065" t="s">
        <v>22</v>
      </c>
      <c r="K16065" t="s">
        <v>34</v>
      </c>
      <c r="L16065" t="s">
        <v>39</v>
      </c>
      <c r="M16065" s="1">
        <v>8357.35</v>
      </c>
      <c r="N16065" s="1">
        <v>689.42</v>
      </c>
      <c r="O16065">
        <v>0.23</v>
      </c>
    </row>
    <row r="16066" spans="1:15" x14ac:dyDescent="0.3">
      <c r="A16066" t="str">
        <f xml:space="preserve"> _xlfn.XLOOKUP(H16066, 'Customers'!B:B, 'Customers'!A:A)</f>
        <v>CUST_913</v>
      </c>
      <c r="B16066" t="str">
        <f>_xlfn.XLOOKUP(L16066, Products!C:C, Products!A:A)</f>
        <v>PROD_1</v>
      </c>
      <c r="C16066">
        <v>16065</v>
      </c>
      <c r="D16066" s="2" t="s">
        <v>264</v>
      </c>
      <c r="E16066">
        <f>YEAR(Orders[[#This Row],[Order_Date]])</f>
        <v>2022</v>
      </c>
      <c r="F16066">
        <f>MONTH(Orders[[#This Row],[Order_Date]])</f>
        <v>9</v>
      </c>
      <c r="G16066" s="2" t="s">
        <v>1146</v>
      </c>
      <c r="H16066" t="s">
        <v>1672</v>
      </c>
      <c r="I16066" t="s">
        <v>14</v>
      </c>
      <c r="J16066" t="s">
        <v>15</v>
      </c>
      <c r="K16066" t="s">
        <v>27</v>
      </c>
      <c r="L16066" t="s">
        <v>17</v>
      </c>
      <c r="M16066" s="1">
        <v>7415.9</v>
      </c>
      <c r="N16066" s="1">
        <v>1229.3699999999999</v>
      </c>
      <c r="O16066">
        <v>0.16</v>
      </c>
    </row>
    <row r="16067" spans="1:15" x14ac:dyDescent="0.3">
      <c r="A16067" t="str">
        <f xml:space="preserve"> _xlfn.XLOOKUP(H16067, 'Customers'!B:B, 'Customers'!A:A)</f>
        <v>CUST_860</v>
      </c>
      <c r="B16067" t="str">
        <f>_xlfn.XLOOKUP(L16067, Products!C:C, Products!A:A)</f>
        <v>PROD_4</v>
      </c>
      <c r="C16067">
        <v>16066</v>
      </c>
      <c r="D16067" s="2" t="s">
        <v>1190</v>
      </c>
      <c r="E16067">
        <f>YEAR(Orders[[#This Row],[Order_Date]])</f>
        <v>2022</v>
      </c>
      <c r="F16067">
        <f>MONTH(Orders[[#This Row],[Order_Date]])</f>
        <v>5</v>
      </c>
      <c r="G16067" s="2" t="s">
        <v>165</v>
      </c>
      <c r="H16067" t="s">
        <v>1613</v>
      </c>
      <c r="I16067" t="s">
        <v>14</v>
      </c>
      <c r="J16067" t="s">
        <v>33</v>
      </c>
      <c r="K16067" t="s">
        <v>34</v>
      </c>
      <c r="L16067" t="s">
        <v>35</v>
      </c>
      <c r="M16067" s="1">
        <v>8624.18</v>
      </c>
      <c r="N16067" s="1">
        <v>-18.8</v>
      </c>
      <c r="O16067">
        <v>0.08</v>
      </c>
    </row>
    <row r="16068" spans="1:15" x14ac:dyDescent="0.3">
      <c r="A16068" t="str">
        <f xml:space="preserve"> _xlfn.XLOOKUP(H16068, 'Customers'!B:B, 'Customers'!A:A)</f>
        <v>CUST_40</v>
      </c>
      <c r="B16068" t="str">
        <f>_xlfn.XLOOKUP(L16068, Products!C:C, Products!A:A)</f>
        <v>PROD_6</v>
      </c>
      <c r="C16068">
        <v>16067</v>
      </c>
      <c r="D16068" s="2" t="s">
        <v>115</v>
      </c>
      <c r="E16068">
        <f>YEAR(Orders[[#This Row],[Order_Date]])</f>
        <v>2022</v>
      </c>
      <c r="F16068">
        <f>MONTH(Orders[[#This Row],[Order_Date]])</f>
        <v>11</v>
      </c>
      <c r="G16068" s="2" t="s">
        <v>174</v>
      </c>
      <c r="H16068" t="s">
        <v>147</v>
      </c>
      <c r="I16068" t="s">
        <v>14</v>
      </c>
      <c r="J16068" t="s">
        <v>65</v>
      </c>
      <c r="K16068" t="s">
        <v>34</v>
      </c>
      <c r="L16068" t="s">
        <v>52</v>
      </c>
      <c r="M16068" s="1">
        <v>2988.57</v>
      </c>
      <c r="N16068" s="1">
        <v>641.04999999999995</v>
      </c>
      <c r="O16068">
        <v>0.24</v>
      </c>
    </row>
    <row r="16069" spans="1:15" x14ac:dyDescent="0.3">
      <c r="A16069" t="str">
        <f xml:space="preserve"> _xlfn.XLOOKUP(H16069, 'Customers'!B:B, 'Customers'!A:A)</f>
        <v>CUST_302</v>
      </c>
      <c r="B16069" t="str">
        <f>_xlfn.XLOOKUP(L16069, Products!C:C, Products!A:A)</f>
        <v>PROD_6</v>
      </c>
      <c r="C16069">
        <v>16068</v>
      </c>
      <c r="D16069" s="2" t="s">
        <v>246</v>
      </c>
      <c r="E16069">
        <f>YEAR(Orders[[#This Row],[Order_Date]])</f>
        <v>2022</v>
      </c>
      <c r="F16069">
        <f>MONTH(Orders[[#This Row],[Order_Date]])</f>
        <v>6</v>
      </c>
      <c r="G16069" s="2" t="s">
        <v>542</v>
      </c>
      <c r="H16069" t="s">
        <v>794</v>
      </c>
      <c r="I16069" t="s">
        <v>32</v>
      </c>
      <c r="J16069" t="s">
        <v>33</v>
      </c>
      <c r="K16069" t="s">
        <v>34</v>
      </c>
      <c r="L16069" t="s">
        <v>52</v>
      </c>
      <c r="M16069" s="1">
        <v>5060.43</v>
      </c>
      <c r="N16069" s="1">
        <v>1168.31</v>
      </c>
      <c r="O16069">
        <v>0.12</v>
      </c>
    </row>
    <row r="16070" spans="1:15" x14ac:dyDescent="0.3">
      <c r="A16070" t="str">
        <f xml:space="preserve"> _xlfn.XLOOKUP(H16070, 'Customers'!B:B, 'Customers'!A:A)</f>
        <v>CUST_840</v>
      </c>
      <c r="B16070" t="str">
        <f>_xlfn.XLOOKUP(L16070, Products!C:C, Products!A:A)</f>
        <v>PROD_3</v>
      </c>
      <c r="C16070">
        <v>16069</v>
      </c>
      <c r="D16070" s="2" t="s">
        <v>619</v>
      </c>
      <c r="E16070">
        <f>YEAR(Orders[[#This Row],[Order_Date]])</f>
        <v>2022</v>
      </c>
      <c r="F16070">
        <f>MONTH(Orders[[#This Row],[Order_Date]])</f>
        <v>7</v>
      </c>
      <c r="G16070" s="2" t="s">
        <v>492</v>
      </c>
      <c r="H16070" t="s">
        <v>1593</v>
      </c>
      <c r="I16070" t="s">
        <v>21</v>
      </c>
      <c r="J16070" t="s">
        <v>65</v>
      </c>
      <c r="K16070" t="s">
        <v>27</v>
      </c>
      <c r="L16070" t="s">
        <v>28</v>
      </c>
      <c r="M16070" s="1">
        <v>5041.1000000000004</v>
      </c>
      <c r="N16070" s="1">
        <v>-103.58</v>
      </c>
      <c r="O16070">
        <v>0.24</v>
      </c>
    </row>
    <row r="16071" spans="1:15" x14ac:dyDescent="0.3">
      <c r="A16071" t="str">
        <f xml:space="preserve"> _xlfn.XLOOKUP(H16071, 'Customers'!B:B, 'Customers'!A:A)</f>
        <v>CUST_586</v>
      </c>
      <c r="B16071" t="str">
        <f>_xlfn.XLOOKUP(L16071, Products!C:C, Products!A:A)</f>
        <v>PROD_3</v>
      </c>
      <c r="C16071">
        <v>16070</v>
      </c>
      <c r="D16071" s="2" t="s">
        <v>258</v>
      </c>
      <c r="E16071">
        <f>YEAR(Orders[[#This Row],[Order_Date]])</f>
        <v>2023</v>
      </c>
      <c r="F16071">
        <f>MONTH(Orders[[#This Row],[Order_Date]])</f>
        <v>12</v>
      </c>
      <c r="G16071" s="2" t="s">
        <v>659</v>
      </c>
      <c r="H16071" t="s">
        <v>1291</v>
      </c>
      <c r="I16071" t="s">
        <v>14</v>
      </c>
      <c r="J16071" t="s">
        <v>22</v>
      </c>
      <c r="K16071" t="s">
        <v>27</v>
      </c>
      <c r="L16071" t="s">
        <v>28</v>
      </c>
      <c r="M16071" s="1">
        <v>6223.49</v>
      </c>
      <c r="N16071" s="1">
        <v>-69.19</v>
      </c>
      <c r="O16071">
        <v>7.0000000000000007E-2</v>
      </c>
    </row>
    <row r="16072" spans="1:15" x14ac:dyDescent="0.3">
      <c r="A16072" t="str">
        <f xml:space="preserve"> _xlfn.XLOOKUP(H16072, 'Customers'!B:B, 'Customers'!A:A)</f>
        <v>CUST_733</v>
      </c>
      <c r="B16072" t="str">
        <f>_xlfn.XLOOKUP(L16072, Products!C:C, Products!A:A)</f>
        <v>PROD_4</v>
      </c>
      <c r="C16072">
        <v>16071</v>
      </c>
      <c r="D16072" s="2" t="s">
        <v>1160</v>
      </c>
      <c r="E16072">
        <f>YEAR(Orders[[#This Row],[Order_Date]])</f>
        <v>2022</v>
      </c>
      <c r="F16072">
        <f>MONTH(Orders[[#This Row],[Order_Date]])</f>
        <v>8</v>
      </c>
      <c r="G16072" s="2" t="s">
        <v>241</v>
      </c>
      <c r="H16072" t="s">
        <v>1475</v>
      </c>
      <c r="I16072" t="s">
        <v>21</v>
      </c>
      <c r="J16072" t="s">
        <v>15</v>
      </c>
      <c r="K16072" t="s">
        <v>34</v>
      </c>
      <c r="L16072" t="s">
        <v>35</v>
      </c>
      <c r="M16072" s="1">
        <v>7260.2</v>
      </c>
      <c r="N16072" s="1">
        <v>2033.05</v>
      </c>
      <c r="O16072">
        <v>0.1</v>
      </c>
    </row>
    <row r="16073" spans="1:15" x14ac:dyDescent="0.3">
      <c r="A16073" t="str">
        <f xml:space="preserve"> _xlfn.XLOOKUP(H16073, 'Customers'!B:B, 'Customers'!A:A)</f>
        <v>CUST_694</v>
      </c>
      <c r="B16073" t="str">
        <f>_xlfn.XLOOKUP(L16073, Products!C:C, Products!A:A)</f>
        <v>PROD_1</v>
      </c>
      <c r="C16073">
        <v>16072</v>
      </c>
      <c r="D16073" s="2" t="s">
        <v>130</v>
      </c>
      <c r="E16073">
        <f>YEAR(Orders[[#This Row],[Order_Date]])</f>
        <v>2022</v>
      </c>
      <c r="F16073">
        <f>MONTH(Orders[[#This Row],[Order_Date]])</f>
        <v>7</v>
      </c>
      <c r="G16073" s="2" t="s">
        <v>528</v>
      </c>
      <c r="H16073" t="s">
        <v>1433</v>
      </c>
      <c r="I16073" t="s">
        <v>21</v>
      </c>
      <c r="J16073" t="s">
        <v>65</v>
      </c>
      <c r="K16073" t="s">
        <v>27</v>
      </c>
      <c r="L16073" t="s">
        <v>17</v>
      </c>
      <c r="M16073" s="1">
        <v>1299.94</v>
      </c>
      <c r="N16073" s="1">
        <v>386.85</v>
      </c>
      <c r="O16073">
        <v>0.01</v>
      </c>
    </row>
    <row r="16074" spans="1:15" x14ac:dyDescent="0.3">
      <c r="A16074" t="str">
        <f xml:space="preserve"> _xlfn.XLOOKUP(H16074, 'Customers'!B:B, 'Customers'!A:A)</f>
        <v>CUST_616</v>
      </c>
      <c r="B16074" t="str">
        <f>_xlfn.XLOOKUP(L16074, Products!C:C, Products!A:A)</f>
        <v>PROD_6</v>
      </c>
      <c r="C16074">
        <v>16073</v>
      </c>
      <c r="D16074" s="2" t="s">
        <v>374</v>
      </c>
      <c r="E16074">
        <f>YEAR(Orders[[#This Row],[Order_Date]])</f>
        <v>2022</v>
      </c>
      <c r="F16074">
        <f>MONTH(Orders[[#This Row],[Order_Date]])</f>
        <v>3</v>
      </c>
      <c r="G16074" s="2" t="s">
        <v>560</v>
      </c>
      <c r="H16074" t="s">
        <v>1335</v>
      </c>
      <c r="I16074" t="s">
        <v>14</v>
      </c>
      <c r="J16074" t="s">
        <v>65</v>
      </c>
      <c r="K16074" t="s">
        <v>34</v>
      </c>
      <c r="L16074" t="s">
        <v>52</v>
      </c>
      <c r="M16074" s="1">
        <v>8762.73</v>
      </c>
      <c r="N16074" s="1">
        <v>1694.56</v>
      </c>
      <c r="O16074">
        <v>0.2</v>
      </c>
    </row>
    <row r="16075" spans="1:15" x14ac:dyDescent="0.3">
      <c r="A16075" t="str">
        <f xml:space="preserve"> _xlfn.XLOOKUP(H16075, 'Customers'!B:B, 'Customers'!A:A)</f>
        <v>CUST_556</v>
      </c>
      <c r="B16075" t="str">
        <f>_xlfn.XLOOKUP(L16075, Products!C:C, Products!A:A)</f>
        <v>PROD_8</v>
      </c>
      <c r="C16075">
        <v>16074</v>
      </c>
      <c r="D16075" s="2" t="s">
        <v>1039</v>
      </c>
      <c r="E16075">
        <f>YEAR(Orders[[#This Row],[Order_Date]])</f>
        <v>2022</v>
      </c>
      <c r="F16075">
        <f>MONTH(Orders[[#This Row],[Order_Date]])</f>
        <v>2</v>
      </c>
      <c r="G16075" s="2" t="s">
        <v>113</v>
      </c>
      <c r="H16075" t="s">
        <v>1243</v>
      </c>
      <c r="I16075" t="s">
        <v>32</v>
      </c>
      <c r="J16075" t="s">
        <v>65</v>
      </c>
      <c r="K16075" t="s">
        <v>27</v>
      </c>
      <c r="L16075" t="s">
        <v>73</v>
      </c>
      <c r="M16075" s="1">
        <v>1383.82</v>
      </c>
      <c r="N16075" s="1">
        <v>328.06</v>
      </c>
      <c r="O16075">
        <v>0.22</v>
      </c>
    </row>
    <row r="16076" spans="1:15" x14ac:dyDescent="0.3">
      <c r="A16076" t="str">
        <f xml:space="preserve"> _xlfn.XLOOKUP(H16076, 'Customers'!B:B, 'Customers'!A:A)</f>
        <v>CUST_867</v>
      </c>
      <c r="B16076" t="str">
        <f>_xlfn.XLOOKUP(L16076, Products!C:C, Products!A:A)</f>
        <v>PROD_3</v>
      </c>
      <c r="C16076">
        <v>16075</v>
      </c>
      <c r="D16076" s="2" t="s">
        <v>820</v>
      </c>
      <c r="E16076">
        <f>YEAR(Orders[[#This Row],[Order_Date]])</f>
        <v>2023</v>
      </c>
      <c r="F16076">
        <f>MONTH(Orders[[#This Row],[Order_Date]])</f>
        <v>11</v>
      </c>
      <c r="G16076" s="2" t="s">
        <v>81</v>
      </c>
      <c r="H16076" t="s">
        <v>1621</v>
      </c>
      <c r="I16076" t="s">
        <v>21</v>
      </c>
      <c r="J16076" t="s">
        <v>15</v>
      </c>
      <c r="K16076" t="s">
        <v>27</v>
      </c>
      <c r="L16076" t="s">
        <v>28</v>
      </c>
      <c r="M16076" s="1">
        <v>5141.71</v>
      </c>
      <c r="N16076" s="1">
        <v>-321.94</v>
      </c>
      <c r="O16076">
        <v>7.0000000000000007E-2</v>
      </c>
    </row>
    <row r="16077" spans="1:15" x14ac:dyDescent="0.3">
      <c r="A16077" t="str">
        <f xml:space="preserve"> _xlfn.XLOOKUP(H16077, 'Customers'!B:B, 'Customers'!A:A)</f>
        <v>CUST_453</v>
      </c>
      <c r="B16077" t="str">
        <f>_xlfn.XLOOKUP(L16077, Products!C:C, Products!A:A)</f>
        <v>PROD_2</v>
      </c>
      <c r="C16077">
        <v>16076</v>
      </c>
      <c r="D16077" s="2" t="s">
        <v>904</v>
      </c>
      <c r="E16077">
        <f>YEAR(Orders[[#This Row],[Order_Date]])</f>
        <v>2023</v>
      </c>
      <c r="F16077">
        <f>MONTH(Orders[[#This Row],[Order_Date]])</f>
        <v>5</v>
      </c>
      <c r="G16077" s="2" t="s">
        <v>426</v>
      </c>
      <c r="H16077" t="s">
        <v>1078</v>
      </c>
      <c r="I16077" t="s">
        <v>21</v>
      </c>
      <c r="J16077" t="s">
        <v>33</v>
      </c>
      <c r="K16077" t="s">
        <v>16</v>
      </c>
      <c r="L16077" t="s">
        <v>23</v>
      </c>
      <c r="M16077" s="1">
        <v>4036.18</v>
      </c>
      <c r="N16077" s="1">
        <v>834.22</v>
      </c>
      <c r="O16077">
        <v>0.27</v>
      </c>
    </row>
    <row r="16078" spans="1:15" x14ac:dyDescent="0.3">
      <c r="A16078" t="str">
        <f xml:space="preserve"> _xlfn.XLOOKUP(H16078, 'Customers'!B:B, 'Customers'!A:A)</f>
        <v>CUST_206</v>
      </c>
      <c r="B16078" t="str">
        <f>_xlfn.XLOOKUP(L16078, Products!C:C, Products!A:A)</f>
        <v>PROD_5</v>
      </c>
      <c r="C16078">
        <v>16077</v>
      </c>
      <c r="D16078" s="2" t="s">
        <v>398</v>
      </c>
      <c r="E16078">
        <f>YEAR(Orders[[#This Row],[Order_Date]])</f>
        <v>2023</v>
      </c>
      <c r="F16078">
        <f>MONTH(Orders[[#This Row],[Order_Date]])</f>
        <v>4</v>
      </c>
      <c r="G16078" s="2" t="s">
        <v>466</v>
      </c>
      <c r="H16078" t="s">
        <v>589</v>
      </c>
      <c r="I16078" t="s">
        <v>21</v>
      </c>
      <c r="J16078" t="s">
        <v>15</v>
      </c>
      <c r="K16078" t="s">
        <v>34</v>
      </c>
      <c r="L16078" t="s">
        <v>39</v>
      </c>
      <c r="M16078" s="1">
        <v>4779.13</v>
      </c>
      <c r="N16078" s="1">
        <v>-108.6</v>
      </c>
      <c r="O16078">
        <v>0.19</v>
      </c>
    </row>
    <row r="16079" spans="1:15" x14ac:dyDescent="0.3">
      <c r="A16079" t="str">
        <f xml:space="preserve"> _xlfn.XLOOKUP(H16079, 'Customers'!B:B, 'Customers'!A:A)</f>
        <v>CUST_338</v>
      </c>
      <c r="B16079" t="str">
        <f>_xlfn.XLOOKUP(L16079, Products!C:C, Products!A:A)</f>
        <v>PROD_1</v>
      </c>
      <c r="C16079">
        <v>16078</v>
      </c>
      <c r="D16079" s="2" t="s">
        <v>166</v>
      </c>
      <c r="E16079">
        <f>YEAR(Orders[[#This Row],[Order_Date]])</f>
        <v>2022</v>
      </c>
      <c r="F16079">
        <f>MONTH(Orders[[#This Row],[Order_Date]])</f>
        <v>5</v>
      </c>
      <c r="G16079" s="2" t="s">
        <v>610</v>
      </c>
      <c r="H16079" t="s">
        <v>868</v>
      </c>
      <c r="I16079" t="s">
        <v>32</v>
      </c>
      <c r="J16079" t="s">
        <v>65</v>
      </c>
      <c r="K16079" t="s">
        <v>16</v>
      </c>
      <c r="L16079" t="s">
        <v>17</v>
      </c>
      <c r="M16079" s="1">
        <v>9682.81</v>
      </c>
      <c r="N16079" s="1">
        <v>2781.66</v>
      </c>
      <c r="O16079">
        <v>0.13</v>
      </c>
    </row>
    <row r="16080" spans="1:15" x14ac:dyDescent="0.3">
      <c r="A16080" t="str">
        <f xml:space="preserve"> _xlfn.XLOOKUP(H16080, 'Customers'!B:B, 'Customers'!A:A)</f>
        <v>CUST_218</v>
      </c>
      <c r="B16080" t="str">
        <f>_xlfn.XLOOKUP(L16080, Products!C:C, Products!A:A)</f>
        <v>PROD_5</v>
      </c>
      <c r="C16080">
        <v>16079</v>
      </c>
      <c r="D16080" s="2" t="s">
        <v>575</v>
      </c>
      <c r="E16080">
        <f>YEAR(Orders[[#This Row],[Order_Date]])</f>
        <v>2022</v>
      </c>
      <c r="F16080">
        <f>MONTH(Orders[[#This Row],[Order_Date]])</f>
        <v>11</v>
      </c>
      <c r="G16080" s="2" t="s">
        <v>502</v>
      </c>
      <c r="H16080" t="s">
        <v>614</v>
      </c>
      <c r="I16080" t="s">
        <v>32</v>
      </c>
      <c r="J16080" t="s">
        <v>33</v>
      </c>
      <c r="K16080" t="s">
        <v>34</v>
      </c>
      <c r="L16080" t="s">
        <v>39</v>
      </c>
      <c r="M16080" s="1">
        <v>5151.93</v>
      </c>
      <c r="N16080" s="1">
        <v>422.08</v>
      </c>
      <c r="O16080">
        <v>0.15</v>
      </c>
    </row>
    <row r="16081" spans="1:15" x14ac:dyDescent="0.3">
      <c r="A16081" t="str">
        <f xml:space="preserve"> _xlfn.XLOOKUP(H16081, 'Customers'!B:B, 'Customers'!A:A)</f>
        <v>CUST_719</v>
      </c>
      <c r="B16081" t="str">
        <f>_xlfn.XLOOKUP(L16081, Products!C:C, Products!A:A)</f>
        <v>PROD_5</v>
      </c>
      <c r="C16081">
        <v>16080</v>
      </c>
      <c r="D16081" s="2" t="s">
        <v>627</v>
      </c>
      <c r="E16081">
        <f>YEAR(Orders[[#This Row],[Order_Date]])</f>
        <v>2022</v>
      </c>
      <c r="F16081">
        <f>MONTH(Orders[[#This Row],[Order_Date]])</f>
        <v>7</v>
      </c>
      <c r="G16081" s="2" t="s">
        <v>295</v>
      </c>
      <c r="H16081" t="s">
        <v>1459</v>
      </c>
      <c r="I16081" t="s">
        <v>21</v>
      </c>
      <c r="J16081" t="s">
        <v>15</v>
      </c>
      <c r="K16081" t="s">
        <v>34</v>
      </c>
      <c r="L16081" t="s">
        <v>39</v>
      </c>
      <c r="M16081" s="1">
        <v>9194.11</v>
      </c>
      <c r="N16081" s="1">
        <v>117.24</v>
      </c>
      <c r="O16081">
        <v>0.14000000000000001</v>
      </c>
    </row>
    <row r="16082" spans="1:15" x14ac:dyDescent="0.3">
      <c r="A16082" t="str">
        <f xml:space="preserve"> _xlfn.XLOOKUP(H16082, 'Customers'!B:B, 'Customers'!A:A)</f>
        <v>CUST_747</v>
      </c>
      <c r="B16082" t="str">
        <f>_xlfn.XLOOKUP(L16082, Products!C:C, Products!A:A)</f>
        <v>PROD_6</v>
      </c>
      <c r="C16082">
        <v>16081</v>
      </c>
      <c r="D16082" s="2" t="s">
        <v>847</v>
      </c>
      <c r="E16082">
        <f>YEAR(Orders[[#This Row],[Order_Date]])</f>
        <v>2023</v>
      </c>
      <c r="F16082">
        <f>MONTH(Orders[[#This Row],[Order_Date]])</f>
        <v>3</v>
      </c>
      <c r="G16082" s="2" t="s">
        <v>1271</v>
      </c>
      <c r="H16082" t="s">
        <v>1492</v>
      </c>
      <c r="I16082" t="s">
        <v>21</v>
      </c>
      <c r="J16082" t="s">
        <v>15</v>
      </c>
      <c r="K16082" t="s">
        <v>34</v>
      </c>
      <c r="L16082" t="s">
        <v>52</v>
      </c>
      <c r="M16082" s="1">
        <v>9658.8799999999992</v>
      </c>
      <c r="N16082" s="1">
        <v>1330.9</v>
      </c>
      <c r="O16082">
        <v>0.09</v>
      </c>
    </row>
    <row r="16083" spans="1:15" x14ac:dyDescent="0.3">
      <c r="A16083" t="str">
        <f xml:space="preserve"> _xlfn.XLOOKUP(H16083, 'Customers'!B:B, 'Customers'!A:A)</f>
        <v>CUST_315</v>
      </c>
      <c r="B16083" t="str">
        <f>_xlfn.XLOOKUP(L16083, Products!C:C, Products!A:A)</f>
        <v>PROD_8</v>
      </c>
      <c r="C16083">
        <v>16082</v>
      </c>
      <c r="D16083" s="2" t="s">
        <v>544</v>
      </c>
      <c r="E16083">
        <f>YEAR(Orders[[#This Row],[Order_Date]])</f>
        <v>2023</v>
      </c>
      <c r="F16083">
        <f>MONTH(Orders[[#This Row],[Order_Date]])</f>
        <v>7</v>
      </c>
      <c r="G16083" s="2" t="s">
        <v>313</v>
      </c>
      <c r="H16083" t="s">
        <v>826</v>
      </c>
      <c r="I16083" t="s">
        <v>21</v>
      </c>
      <c r="J16083" t="s">
        <v>22</v>
      </c>
      <c r="K16083" t="s">
        <v>27</v>
      </c>
      <c r="L16083" t="s">
        <v>73</v>
      </c>
      <c r="M16083" s="1">
        <v>6978.1</v>
      </c>
      <c r="N16083" s="1">
        <v>1979.7</v>
      </c>
      <c r="O16083">
        <v>0</v>
      </c>
    </row>
    <row r="16084" spans="1:15" x14ac:dyDescent="0.3">
      <c r="A16084" t="str">
        <f xml:space="preserve"> _xlfn.XLOOKUP(H16084, 'Customers'!B:B, 'Customers'!A:A)</f>
        <v>CUST_515</v>
      </c>
      <c r="B16084" t="str">
        <f>_xlfn.XLOOKUP(L16084, Products!C:C, Products!A:A)</f>
        <v>PROD_7</v>
      </c>
      <c r="C16084">
        <v>16083</v>
      </c>
      <c r="D16084" s="2" t="s">
        <v>1129</v>
      </c>
      <c r="E16084">
        <f>YEAR(Orders[[#This Row],[Order_Date]])</f>
        <v>2023</v>
      </c>
      <c r="F16084">
        <f>MONTH(Orders[[#This Row],[Order_Date]])</f>
        <v>8</v>
      </c>
      <c r="G16084" s="2" t="s">
        <v>229</v>
      </c>
      <c r="H16084" t="s">
        <v>1186</v>
      </c>
      <c r="I16084" t="s">
        <v>21</v>
      </c>
      <c r="J16084" t="s">
        <v>33</v>
      </c>
      <c r="K16084" t="s">
        <v>16</v>
      </c>
      <c r="L16084" t="s">
        <v>66</v>
      </c>
      <c r="M16084" s="1">
        <v>1870.02</v>
      </c>
      <c r="N16084" s="1">
        <v>-181.14</v>
      </c>
      <c r="O16084">
        <v>0.11</v>
      </c>
    </row>
    <row r="16085" spans="1:15" x14ac:dyDescent="0.3">
      <c r="A16085" t="str">
        <f xml:space="preserve"> _xlfn.XLOOKUP(H16085, 'Customers'!B:B, 'Customers'!A:A)</f>
        <v>CUST_892</v>
      </c>
      <c r="B16085" t="str">
        <f>_xlfn.XLOOKUP(L16085, Products!C:C, Products!A:A)</f>
        <v>PROD_2</v>
      </c>
      <c r="C16085">
        <v>16084</v>
      </c>
      <c r="D16085" s="2" t="s">
        <v>474</v>
      </c>
      <c r="E16085">
        <f>YEAR(Orders[[#This Row],[Order_Date]])</f>
        <v>2022</v>
      </c>
      <c r="F16085">
        <f>MONTH(Orders[[#This Row],[Order_Date]])</f>
        <v>4</v>
      </c>
      <c r="G16085" s="2" t="s">
        <v>341</v>
      </c>
      <c r="H16085" t="s">
        <v>1651</v>
      </c>
      <c r="I16085" t="s">
        <v>21</v>
      </c>
      <c r="J16085" t="s">
        <v>33</v>
      </c>
      <c r="K16085" t="s">
        <v>16</v>
      </c>
      <c r="L16085" t="s">
        <v>23</v>
      </c>
      <c r="M16085" s="1">
        <v>5875.12</v>
      </c>
      <c r="N16085" s="1">
        <v>-14.21</v>
      </c>
      <c r="O16085">
        <v>0.09</v>
      </c>
    </row>
    <row r="16086" spans="1:15" x14ac:dyDescent="0.3">
      <c r="A16086" t="str">
        <f xml:space="preserve"> _xlfn.XLOOKUP(H16086, 'Customers'!B:B, 'Customers'!A:A)</f>
        <v>CUST_57</v>
      </c>
      <c r="B16086" t="str">
        <f>_xlfn.XLOOKUP(L16086, Products!C:C, Products!A:A)</f>
        <v>PROD_6</v>
      </c>
      <c r="C16086">
        <v>16085</v>
      </c>
      <c r="D16086" s="2" t="s">
        <v>251</v>
      </c>
      <c r="E16086">
        <f>YEAR(Orders[[#This Row],[Order_Date]])</f>
        <v>2022</v>
      </c>
      <c r="F16086">
        <f>MONTH(Orders[[#This Row],[Order_Date]])</f>
        <v>11</v>
      </c>
      <c r="G16086" s="2" t="s">
        <v>592</v>
      </c>
      <c r="H16086" t="s">
        <v>193</v>
      </c>
      <c r="I16086" t="s">
        <v>14</v>
      </c>
      <c r="J16086" t="s">
        <v>15</v>
      </c>
      <c r="K16086" t="s">
        <v>34</v>
      </c>
      <c r="L16086" t="s">
        <v>52</v>
      </c>
      <c r="M16086" s="1">
        <v>1235.52</v>
      </c>
      <c r="N16086" s="1">
        <v>126.18</v>
      </c>
      <c r="O16086">
        <v>0.16</v>
      </c>
    </row>
    <row r="16087" spans="1:15" x14ac:dyDescent="0.3">
      <c r="A16087" t="str">
        <f xml:space="preserve"> _xlfn.XLOOKUP(H16087, 'Customers'!B:B, 'Customers'!A:A)</f>
        <v>CUST_642</v>
      </c>
      <c r="B16087" t="str">
        <f>_xlfn.XLOOKUP(L16087, Products!C:C, Products!A:A)</f>
        <v>PROD_5</v>
      </c>
      <c r="C16087">
        <v>16086</v>
      </c>
      <c r="D16087" s="2" t="s">
        <v>59</v>
      </c>
      <c r="E16087">
        <f>YEAR(Orders[[#This Row],[Order_Date]])</f>
        <v>2022</v>
      </c>
      <c r="F16087">
        <f>MONTH(Orders[[#This Row],[Order_Date]])</f>
        <v>9</v>
      </c>
      <c r="G16087" s="2" t="s">
        <v>298</v>
      </c>
      <c r="H16087" t="s">
        <v>1367</v>
      </c>
      <c r="I16087" t="s">
        <v>14</v>
      </c>
      <c r="J16087" t="s">
        <v>15</v>
      </c>
      <c r="K16087" t="s">
        <v>34</v>
      </c>
      <c r="L16087" t="s">
        <v>39</v>
      </c>
      <c r="M16087" s="1">
        <v>3092.98</v>
      </c>
      <c r="N16087" s="1">
        <v>-109.33</v>
      </c>
      <c r="O16087">
        <v>0.16</v>
      </c>
    </row>
    <row r="16088" spans="1:15" x14ac:dyDescent="0.3">
      <c r="A16088" t="str">
        <f xml:space="preserve"> _xlfn.XLOOKUP(H16088, 'Customers'!B:B, 'Customers'!A:A)</f>
        <v>CUST_252</v>
      </c>
      <c r="B16088" t="str">
        <f>_xlfn.XLOOKUP(L16088, Products!C:C, Products!A:A)</f>
        <v>PROD_1</v>
      </c>
      <c r="C16088">
        <v>16087</v>
      </c>
      <c r="D16088" s="2" t="s">
        <v>448</v>
      </c>
      <c r="E16088">
        <f>YEAR(Orders[[#This Row],[Order_Date]])</f>
        <v>2023</v>
      </c>
      <c r="F16088">
        <f>MONTH(Orders[[#This Row],[Order_Date]])</f>
        <v>11</v>
      </c>
      <c r="G16088" s="2" t="s">
        <v>1297</v>
      </c>
      <c r="H16088" t="s">
        <v>693</v>
      </c>
      <c r="I16088" t="s">
        <v>32</v>
      </c>
      <c r="J16088" t="s">
        <v>33</v>
      </c>
      <c r="K16088" t="s">
        <v>16</v>
      </c>
      <c r="L16088" t="s">
        <v>17</v>
      </c>
      <c r="M16088" s="1">
        <v>3576.28</v>
      </c>
      <c r="N16088" s="1">
        <v>563.77</v>
      </c>
      <c r="O16088">
        <v>0</v>
      </c>
    </row>
    <row r="16089" spans="1:15" x14ac:dyDescent="0.3">
      <c r="A16089" t="str">
        <f xml:space="preserve"> _xlfn.XLOOKUP(H16089, 'Customers'!B:B, 'Customers'!A:A)</f>
        <v>CUST_959</v>
      </c>
      <c r="B16089" t="str">
        <f>_xlfn.XLOOKUP(L16089, Products!C:C, Products!A:A)</f>
        <v>PROD_5</v>
      </c>
      <c r="C16089">
        <v>16088</v>
      </c>
      <c r="D16089" s="2" t="s">
        <v>1484</v>
      </c>
      <c r="E16089">
        <f>YEAR(Orders[[#This Row],[Order_Date]])</f>
        <v>2023</v>
      </c>
      <c r="F16089">
        <f>MONTH(Orders[[#This Row],[Order_Date]])</f>
        <v>6</v>
      </c>
      <c r="G16089" s="2" t="s">
        <v>836</v>
      </c>
      <c r="H16089" t="s">
        <v>1721</v>
      </c>
      <c r="I16089" t="s">
        <v>32</v>
      </c>
      <c r="J16089" t="s">
        <v>15</v>
      </c>
      <c r="K16089" t="s">
        <v>34</v>
      </c>
      <c r="L16089" t="s">
        <v>39</v>
      </c>
      <c r="M16089" s="1">
        <v>1661.56</v>
      </c>
      <c r="N16089" s="1">
        <v>166.43</v>
      </c>
      <c r="O16089">
        <v>0.03</v>
      </c>
    </row>
    <row r="16090" spans="1:15" x14ac:dyDescent="0.3">
      <c r="A16090" t="str">
        <f xml:space="preserve"> _xlfn.XLOOKUP(H16090, 'Customers'!B:B, 'Customers'!A:A)</f>
        <v>CUST_119</v>
      </c>
      <c r="B16090" t="str">
        <f>_xlfn.XLOOKUP(L16090, Products!C:C, Products!A:A)</f>
        <v>PROD_8</v>
      </c>
      <c r="C16090">
        <v>16089</v>
      </c>
      <c r="D16090" s="2" t="s">
        <v>195</v>
      </c>
      <c r="E16090">
        <f>YEAR(Orders[[#This Row],[Order_Date]])</f>
        <v>2022</v>
      </c>
      <c r="F16090">
        <f>MONTH(Orders[[#This Row],[Order_Date]])</f>
        <v>9</v>
      </c>
      <c r="G16090" s="2" t="s">
        <v>376</v>
      </c>
      <c r="H16090" t="s">
        <v>371</v>
      </c>
      <c r="I16090" t="s">
        <v>14</v>
      </c>
      <c r="J16090" t="s">
        <v>15</v>
      </c>
      <c r="K16090" t="s">
        <v>27</v>
      </c>
      <c r="L16090" t="s">
        <v>73</v>
      </c>
      <c r="M16090" s="1">
        <v>3003.64</v>
      </c>
      <c r="N16090" s="1">
        <v>660.71</v>
      </c>
      <c r="O16090">
        <v>0.22</v>
      </c>
    </row>
    <row r="16091" spans="1:15" x14ac:dyDescent="0.3">
      <c r="A16091" t="str">
        <f xml:space="preserve"> _xlfn.XLOOKUP(H16091, 'Customers'!B:B, 'Customers'!A:A)</f>
        <v>CUST_295</v>
      </c>
      <c r="B16091" t="str">
        <f>_xlfn.XLOOKUP(L16091, Products!C:C, Products!A:A)</f>
        <v>PROD_7</v>
      </c>
      <c r="C16091">
        <v>16090</v>
      </c>
      <c r="D16091" s="2" t="s">
        <v>145</v>
      </c>
      <c r="E16091">
        <f>YEAR(Orders[[#This Row],[Order_Date]])</f>
        <v>2023</v>
      </c>
      <c r="F16091">
        <f>MONTH(Orders[[#This Row],[Order_Date]])</f>
        <v>8</v>
      </c>
      <c r="G16091" s="2" t="s">
        <v>238</v>
      </c>
      <c r="H16091" t="s">
        <v>780</v>
      </c>
      <c r="I16091" t="s">
        <v>14</v>
      </c>
      <c r="J16091" t="s">
        <v>33</v>
      </c>
      <c r="K16091" t="s">
        <v>16</v>
      </c>
      <c r="L16091" t="s">
        <v>66</v>
      </c>
      <c r="M16091" s="1">
        <v>1696.07</v>
      </c>
      <c r="N16091" s="1">
        <v>145.99</v>
      </c>
      <c r="O16091">
        <v>0.23</v>
      </c>
    </row>
    <row r="16092" spans="1:15" x14ac:dyDescent="0.3">
      <c r="A16092" t="str">
        <f xml:space="preserve"> _xlfn.XLOOKUP(H16092, 'Customers'!B:B, 'Customers'!A:A)</f>
        <v>CUST_130</v>
      </c>
      <c r="B16092" t="str">
        <f>_xlfn.XLOOKUP(L16092, Products!C:C, Products!A:A)</f>
        <v>PROD_6</v>
      </c>
      <c r="C16092">
        <v>16091</v>
      </c>
      <c r="D16092" s="2" t="s">
        <v>327</v>
      </c>
      <c r="E16092">
        <f>YEAR(Orders[[#This Row],[Order_Date]])</f>
        <v>2022</v>
      </c>
      <c r="F16092">
        <f>MONTH(Orders[[#This Row],[Order_Date]])</f>
        <v>4</v>
      </c>
      <c r="G16092" s="2" t="s">
        <v>328</v>
      </c>
      <c r="H16092" t="s">
        <v>402</v>
      </c>
      <c r="I16092" t="s">
        <v>14</v>
      </c>
      <c r="J16092" t="s">
        <v>22</v>
      </c>
      <c r="K16092" t="s">
        <v>34</v>
      </c>
      <c r="L16092" t="s">
        <v>52</v>
      </c>
      <c r="M16092" s="1">
        <v>1328.25</v>
      </c>
      <c r="N16092" s="1">
        <v>263.58999999999997</v>
      </c>
      <c r="O16092">
        <v>0.27</v>
      </c>
    </row>
    <row r="16093" spans="1:15" x14ac:dyDescent="0.3">
      <c r="A16093" t="str">
        <f xml:space="preserve"> _xlfn.XLOOKUP(H16093, 'Customers'!B:B, 'Customers'!A:A)</f>
        <v>CUST_565</v>
      </c>
      <c r="B16093" t="str">
        <f>_xlfn.XLOOKUP(L16093, Products!C:C, Products!A:A)</f>
        <v>PROD_1</v>
      </c>
      <c r="C16093">
        <v>16092</v>
      </c>
      <c r="D16093" s="2" t="s">
        <v>77</v>
      </c>
      <c r="E16093">
        <f>YEAR(Orders[[#This Row],[Order_Date]])</f>
        <v>2023</v>
      </c>
      <c r="F16093">
        <f>MONTH(Orders[[#This Row],[Order_Date]])</f>
        <v>3</v>
      </c>
      <c r="G16093" s="2" t="s">
        <v>890</v>
      </c>
      <c r="H16093" t="s">
        <v>1257</v>
      </c>
      <c r="I16093" t="s">
        <v>14</v>
      </c>
      <c r="J16093" t="s">
        <v>65</v>
      </c>
      <c r="K16093" t="s">
        <v>16</v>
      </c>
      <c r="L16093" t="s">
        <v>17</v>
      </c>
      <c r="M16093" s="1">
        <v>1841.06</v>
      </c>
      <c r="N16093" s="1">
        <v>479.91</v>
      </c>
      <c r="O16093">
        <v>0.21</v>
      </c>
    </row>
    <row r="16094" spans="1:15" x14ac:dyDescent="0.3">
      <c r="A16094" t="str">
        <f xml:space="preserve"> _xlfn.XLOOKUP(H16094, 'Customers'!B:B, 'Customers'!A:A)</f>
        <v>CUST_605</v>
      </c>
      <c r="B16094" t="str">
        <f>_xlfn.XLOOKUP(L16094, Products!C:C, Products!A:A)</f>
        <v>PROD_4</v>
      </c>
      <c r="C16094">
        <v>16093</v>
      </c>
      <c r="D16094" s="2" t="s">
        <v>1057</v>
      </c>
      <c r="E16094">
        <f>YEAR(Orders[[#This Row],[Order_Date]])</f>
        <v>2023</v>
      </c>
      <c r="F16094">
        <f>MONTH(Orders[[#This Row],[Order_Date]])</f>
        <v>6</v>
      </c>
      <c r="G16094" s="2" t="s">
        <v>67</v>
      </c>
      <c r="H16094" t="s">
        <v>1318</v>
      </c>
      <c r="I16094" t="s">
        <v>21</v>
      </c>
      <c r="J16094" t="s">
        <v>65</v>
      </c>
      <c r="K16094" t="s">
        <v>34</v>
      </c>
      <c r="L16094" t="s">
        <v>35</v>
      </c>
      <c r="M16094" s="1">
        <v>3312.21</v>
      </c>
      <c r="N16094" s="1">
        <v>-13.74</v>
      </c>
      <c r="O16094">
        <v>0.16</v>
      </c>
    </row>
    <row r="16095" spans="1:15" x14ac:dyDescent="0.3">
      <c r="A16095" t="str">
        <f xml:space="preserve"> _xlfn.XLOOKUP(H16095, 'Customers'!B:B, 'Customers'!A:A)</f>
        <v>CUST_257</v>
      </c>
      <c r="B16095" t="str">
        <f>_xlfn.XLOOKUP(L16095, Products!C:C, Products!A:A)</f>
        <v>PROD_5</v>
      </c>
      <c r="C16095">
        <v>16094</v>
      </c>
      <c r="D16095" s="2" t="s">
        <v>1323</v>
      </c>
      <c r="E16095">
        <f>YEAR(Orders[[#This Row],[Order_Date]])</f>
        <v>2022</v>
      </c>
      <c r="F16095">
        <f>MONTH(Orders[[#This Row],[Order_Date]])</f>
        <v>10</v>
      </c>
      <c r="G16095" s="2" t="s">
        <v>159</v>
      </c>
      <c r="H16095" t="s">
        <v>704</v>
      </c>
      <c r="I16095" t="s">
        <v>32</v>
      </c>
      <c r="J16095" t="s">
        <v>33</v>
      </c>
      <c r="K16095" t="s">
        <v>34</v>
      </c>
      <c r="L16095" t="s">
        <v>39</v>
      </c>
      <c r="M16095" s="1">
        <v>2180.94</v>
      </c>
      <c r="N16095" s="1">
        <v>188.81</v>
      </c>
      <c r="O16095">
        <v>0.12</v>
      </c>
    </row>
    <row r="16096" spans="1:15" x14ac:dyDescent="0.3">
      <c r="A16096" t="str">
        <f xml:space="preserve"> _xlfn.XLOOKUP(H16096, 'Customers'!B:B, 'Customers'!A:A)</f>
        <v>CUST_409</v>
      </c>
      <c r="B16096" t="str">
        <f>_xlfn.XLOOKUP(L16096, Products!C:C, Products!A:A)</f>
        <v>PROD_4</v>
      </c>
      <c r="C16096">
        <v>16095</v>
      </c>
      <c r="D16096" s="2" t="s">
        <v>74</v>
      </c>
      <c r="E16096">
        <f>YEAR(Orders[[#This Row],[Order_Date]])</f>
        <v>2023</v>
      </c>
      <c r="F16096">
        <f>MONTH(Orders[[#This Row],[Order_Date]])</f>
        <v>12</v>
      </c>
      <c r="G16096" s="2" t="s">
        <v>75</v>
      </c>
      <c r="H16096" t="s">
        <v>996</v>
      </c>
      <c r="I16096" t="s">
        <v>21</v>
      </c>
      <c r="J16096" t="s">
        <v>65</v>
      </c>
      <c r="K16096" t="s">
        <v>34</v>
      </c>
      <c r="L16096" t="s">
        <v>35</v>
      </c>
      <c r="M16096" s="1">
        <v>5972.72</v>
      </c>
      <c r="N16096" s="1">
        <v>1140.19</v>
      </c>
      <c r="O16096">
        <v>0.26</v>
      </c>
    </row>
    <row r="16097" spans="1:15" x14ac:dyDescent="0.3">
      <c r="A16097" t="str">
        <f xml:space="preserve"> _xlfn.XLOOKUP(H16097, 'Customers'!B:B, 'Customers'!A:A)</f>
        <v>CUST_631</v>
      </c>
      <c r="B16097" t="str">
        <f>_xlfn.XLOOKUP(L16097, Products!C:C, Products!A:A)</f>
        <v>PROD_4</v>
      </c>
      <c r="C16097">
        <v>16096</v>
      </c>
      <c r="D16097" s="2" t="s">
        <v>257</v>
      </c>
      <c r="E16097">
        <f>YEAR(Orders[[#This Row],[Order_Date]])</f>
        <v>2023</v>
      </c>
      <c r="F16097">
        <f>MONTH(Orders[[#This Row],[Order_Date]])</f>
        <v>12</v>
      </c>
      <c r="G16097" s="2" t="s">
        <v>537</v>
      </c>
      <c r="H16097" t="s">
        <v>1354</v>
      </c>
      <c r="I16097" t="s">
        <v>21</v>
      </c>
      <c r="J16097" t="s">
        <v>22</v>
      </c>
      <c r="K16097" t="s">
        <v>34</v>
      </c>
      <c r="L16097" t="s">
        <v>35</v>
      </c>
      <c r="M16097" s="1">
        <v>2660.52</v>
      </c>
      <c r="N16097" s="1">
        <v>118.96</v>
      </c>
      <c r="O16097">
        <v>0.03</v>
      </c>
    </row>
    <row r="16098" spans="1:15" x14ac:dyDescent="0.3">
      <c r="A16098" t="str">
        <f xml:space="preserve"> _xlfn.XLOOKUP(H16098, 'Customers'!B:B, 'Customers'!A:A)</f>
        <v>CUST_848</v>
      </c>
      <c r="B16098" t="str">
        <f>_xlfn.XLOOKUP(L16098, Products!C:C, Products!A:A)</f>
        <v>PROD_3</v>
      </c>
      <c r="C16098">
        <v>16097</v>
      </c>
      <c r="D16098" s="2" t="s">
        <v>1062</v>
      </c>
      <c r="E16098">
        <f>YEAR(Orders[[#This Row],[Order_Date]])</f>
        <v>2023</v>
      </c>
      <c r="F16098">
        <f>MONTH(Orders[[#This Row],[Order_Date]])</f>
        <v>6</v>
      </c>
      <c r="G16098" s="2" t="s">
        <v>991</v>
      </c>
      <c r="H16098" t="s">
        <v>1601</v>
      </c>
      <c r="I16098" t="s">
        <v>14</v>
      </c>
      <c r="J16098" t="s">
        <v>65</v>
      </c>
      <c r="K16098" t="s">
        <v>27</v>
      </c>
      <c r="L16098" t="s">
        <v>28</v>
      </c>
      <c r="M16098" s="1">
        <v>3721.9</v>
      </c>
      <c r="N16098" s="1">
        <v>561.73</v>
      </c>
      <c r="O16098">
        <v>0.13</v>
      </c>
    </row>
    <row r="16099" spans="1:15" x14ac:dyDescent="0.3">
      <c r="A16099" t="str">
        <f xml:space="preserve"> _xlfn.XLOOKUP(H16099, 'Customers'!B:B, 'Customers'!A:A)</f>
        <v>CUST_709</v>
      </c>
      <c r="B16099" t="str">
        <f>_xlfn.XLOOKUP(L16099, Products!C:C, Products!A:A)</f>
        <v>PROD_3</v>
      </c>
      <c r="C16099">
        <v>16098</v>
      </c>
      <c r="D16099" s="2" t="s">
        <v>667</v>
      </c>
      <c r="E16099">
        <f>YEAR(Orders[[#This Row],[Order_Date]])</f>
        <v>2023</v>
      </c>
      <c r="F16099">
        <f>MONTH(Orders[[#This Row],[Order_Date]])</f>
        <v>2</v>
      </c>
      <c r="G16099" s="2" t="s">
        <v>847</v>
      </c>
      <c r="H16099" t="s">
        <v>1448</v>
      </c>
      <c r="I16099" t="s">
        <v>14</v>
      </c>
      <c r="J16099" t="s">
        <v>22</v>
      </c>
      <c r="K16099" t="s">
        <v>27</v>
      </c>
      <c r="L16099" t="s">
        <v>28</v>
      </c>
      <c r="M16099" s="1">
        <v>856.01</v>
      </c>
      <c r="N16099" s="1">
        <v>230.96</v>
      </c>
      <c r="O16099">
        <v>0.1</v>
      </c>
    </row>
    <row r="16100" spans="1:15" x14ac:dyDescent="0.3">
      <c r="A16100" t="str">
        <f xml:space="preserve"> _xlfn.XLOOKUP(H16100, 'Customers'!B:B, 'Customers'!A:A)</f>
        <v>CUST_451</v>
      </c>
      <c r="B16100" t="str">
        <f>_xlfn.XLOOKUP(L16100, Products!C:C, Products!A:A)</f>
        <v>PROD_4</v>
      </c>
      <c r="C16100">
        <v>16099</v>
      </c>
      <c r="D16100" s="2" t="s">
        <v>302</v>
      </c>
      <c r="E16100">
        <f>YEAR(Orders[[#This Row],[Order_Date]])</f>
        <v>2023</v>
      </c>
      <c r="F16100">
        <f>MONTH(Orders[[#This Row],[Order_Date]])</f>
        <v>8</v>
      </c>
      <c r="G16100" s="2" t="s">
        <v>1181</v>
      </c>
      <c r="H16100" t="s">
        <v>1075</v>
      </c>
      <c r="I16100" t="s">
        <v>32</v>
      </c>
      <c r="J16100" t="s">
        <v>65</v>
      </c>
      <c r="K16100" t="s">
        <v>34</v>
      </c>
      <c r="L16100" t="s">
        <v>35</v>
      </c>
      <c r="M16100" s="1">
        <v>4975.59</v>
      </c>
      <c r="N16100" s="1">
        <v>1078.5999999999999</v>
      </c>
      <c r="O16100">
        <v>0.06</v>
      </c>
    </row>
    <row r="16101" spans="1:15" x14ac:dyDescent="0.3">
      <c r="A16101" t="str">
        <f xml:space="preserve"> _xlfn.XLOOKUP(H16101, 'Customers'!B:B, 'Customers'!A:A)</f>
        <v>CUST_387</v>
      </c>
      <c r="B16101" t="str">
        <f>_xlfn.XLOOKUP(L16101, Products!C:C, Products!A:A)</f>
        <v>PROD_2</v>
      </c>
      <c r="C16101">
        <v>16100</v>
      </c>
      <c r="D16101" s="2" t="s">
        <v>453</v>
      </c>
      <c r="E16101">
        <f>YEAR(Orders[[#This Row],[Order_Date]])</f>
        <v>2023</v>
      </c>
      <c r="F16101">
        <f>MONTH(Orders[[#This Row],[Order_Date]])</f>
        <v>4</v>
      </c>
      <c r="G16101" s="2" t="s">
        <v>1289</v>
      </c>
      <c r="H16101" t="s">
        <v>959</v>
      </c>
      <c r="I16101" t="s">
        <v>32</v>
      </c>
      <c r="J16101" t="s">
        <v>33</v>
      </c>
      <c r="K16101" t="s">
        <v>16</v>
      </c>
      <c r="L16101" t="s">
        <v>23</v>
      </c>
      <c r="M16101" s="1">
        <v>1027.28</v>
      </c>
      <c r="N16101" s="1">
        <v>176.78</v>
      </c>
      <c r="O16101">
        <v>0.04</v>
      </c>
    </row>
    <row r="16102" spans="1:15" x14ac:dyDescent="0.3">
      <c r="A16102" t="str">
        <f xml:space="preserve"> _xlfn.XLOOKUP(H16102, 'Customers'!B:B, 'Customers'!A:A)</f>
        <v>CUST_729</v>
      </c>
      <c r="B16102" t="str">
        <f>_xlfn.XLOOKUP(L16102, Products!C:C, Products!A:A)</f>
        <v>PROD_6</v>
      </c>
      <c r="C16102">
        <v>16101</v>
      </c>
      <c r="D16102" s="2" t="s">
        <v>970</v>
      </c>
      <c r="E16102">
        <f>YEAR(Orders[[#This Row],[Order_Date]])</f>
        <v>2022</v>
      </c>
      <c r="F16102">
        <f>MONTH(Orders[[#This Row],[Order_Date]])</f>
        <v>12</v>
      </c>
      <c r="G16102" s="2" t="s">
        <v>1317</v>
      </c>
      <c r="H16102" t="s">
        <v>1471</v>
      </c>
      <c r="I16102" t="s">
        <v>14</v>
      </c>
      <c r="J16102" t="s">
        <v>33</v>
      </c>
      <c r="K16102" t="s">
        <v>34</v>
      </c>
      <c r="L16102" t="s">
        <v>52</v>
      </c>
      <c r="M16102" s="1">
        <v>9810.4</v>
      </c>
      <c r="N16102" s="1">
        <v>1987.1</v>
      </c>
      <c r="O16102">
        <v>0.23</v>
      </c>
    </row>
    <row r="16103" spans="1:15" x14ac:dyDescent="0.3">
      <c r="A16103" t="str">
        <f xml:space="preserve"> _xlfn.XLOOKUP(H16103, 'Customers'!B:B, 'Customers'!A:A)</f>
        <v>CUST_330</v>
      </c>
      <c r="B16103" t="str">
        <f>_xlfn.XLOOKUP(L16103, Products!C:C, Products!A:A)</f>
        <v>PROD_7</v>
      </c>
      <c r="C16103">
        <v>16102</v>
      </c>
      <c r="D16103" s="2" t="s">
        <v>881</v>
      </c>
      <c r="E16103">
        <f>YEAR(Orders[[#This Row],[Order_Date]])</f>
        <v>2022</v>
      </c>
      <c r="F16103">
        <f>MONTH(Orders[[#This Row],[Order_Date]])</f>
        <v>3</v>
      </c>
      <c r="G16103" s="2" t="s">
        <v>1265</v>
      </c>
      <c r="H16103" t="s">
        <v>853</v>
      </c>
      <c r="I16103" t="s">
        <v>14</v>
      </c>
      <c r="J16103" t="s">
        <v>15</v>
      </c>
      <c r="K16103" t="s">
        <v>16</v>
      </c>
      <c r="L16103" t="s">
        <v>66</v>
      </c>
      <c r="M16103" s="1">
        <v>4939.04</v>
      </c>
      <c r="N16103" s="1">
        <v>421.96</v>
      </c>
      <c r="O16103">
        <v>0.15</v>
      </c>
    </row>
    <row r="16104" spans="1:15" x14ac:dyDescent="0.3">
      <c r="A16104" t="str">
        <f xml:space="preserve"> _xlfn.XLOOKUP(H16104, 'Customers'!B:B, 'Customers'!A:A)</f>
        <v>CUST_406</v>
      </c>
      <c r="B16104" t="str">
        <f>_xlfn.XLOOKUP(L16104, Products!C:C, Products!A:A)</f>
        <v>PROD_7</v>
      </c>
      <c r="C16104">
        <v>16103</v>
      </c>
      <c r="D16104" s="2" t="s">
        <v>630</v>
      </c>
      <c r="E16104">
        <f>YEAR(Orders[[#This Row],[Order_Date]])</f>
        <v>2022</v>
      </c>
      <c r="F16104">
        <f>MONTH(Orders[[#This Row],[Order_Date]])</f>
        <v>8</v>
      </c>
      <c r="G16104" s="2" t="s">
        <v>215</v>
      </c>
      <c r="H16104" t="s">
        <v>992</v>
      </c>
      <c r="I16104" t="s">
        <v>14</v>
      </c>
      <c r="J16104" t="s">
        <v>22</v>
      </c>
      <c r="K16104" t="s">
        <v>16</v>
      </c>
      <c r="L16104" t="s">
        <v>66</v>
      </c>
      <c r="M16104" s="1">
        <v>626.67999999999995</v>
      </c>
      <c r="N16104" s="1">
        <v>112.58</v>
      </c>
      <c r="O16104">
        <v>0.24</v>
      </c>
    </row>
    <row r="16105" spans="1:15" x14ac:dyDescent="0.3">
      <c r="A16105" t="str">
        <f xml:space="preserve"> _xlfn.XLOOKUP(H16105, 'Customers'!B:B, 'Customers'!A:A)</f>
        <v>CUST_558</v>
      </c>
      <c r="B16105" t="str">
        <f>_xlfn.XLOOKUP(L16105, Products!C:C, Products!A:A)</f>
        <v>PROD_8</v>
      </c>
      <c r="C16105">
        <v>16104</v>
      </c>
      <c r="D16105" s="2" t="s">
        <v>195</v>
      </c>
      <c r="E16105">
        <f>YEAR(Orders[[#This Row],[Order_Date]])</f>
        <v>2022</v>
      </c>
      <c r="F16105">
        <f>MONTH(Orders[[#This Row],[Order_Date]])</f>
        <v>9</v>
      </c>
      <c r="G16105" s="2" t="s">
        <v>60</v>
      </c>
      <c r="H16105" t="s">
        <v>1245</v>
      </c>
      <c r="I16105" t="s">
        <v>14</v>
      </c>
      <c r="J16105" t="s">
        <v>15</v>
      </c>
      <c r="K16105" t="s">
        <v>27</v>
      </c>
      <c r="L16105" t="s">
        <v>73</v>
      </c>
      <c r="M16105" s="1">
        <v>7684.17</v>
      </c>
      <c r="N16105" s="1">
        <v>36.369999999999997</v>
      </c>
      <c r="O16105">
        <v>0.2</v>
      </c>
    </row>
    <row r="16106" spans="1:15" x14ac:dyDescent="0.3">
      <c r="A16106" t="str">
        <f xml:space="preserve"> _xlfn.XLOOKUP(H16106, 'Customers'!B:B, 'Customers'!A:A)</f>
        <v>CUST_512</v>
      </c>
      <c r="B16106" t="str">
        <f>_xlfn.XLOOKUP(L16106, Products!C:C, Products!A:A)</f>
        <v>PROD_1</v>
      </c>
      <c r="C16106">
        <v>16105</v>
      </c>
      <c r="D16106" s="2" t="s">
        <v>597</v>
      </c>
      <c r="E16106">
        <f>YEAR(Orders[[#This Row],[Order_Date]])</f>
        <v>2023</v>
      </c>
      <c r="F16106">
        <f>MONTH(Orders[[#This Row],[Order_Date]])</f>
        <v>12</v>
      </c>
      <c r="G16106" s="2" t="s">
        <v>1241</v>
      </c>
      <c r="H16106" t="s">
        <v>1180</v>
      </c>
      <c r="I16106" t="s">
        <v>14</v>
      </c>
      <c r="J16106" t="s">
        <v>15</v>
      </c>
      <c r="K16106" t="s">
        <v>27</v>
      </c>
      <c r="L16106" t="s">
        <v>17</v>
      </c>
      <c r="M16106" s="1">
        <v>6204.48</v>
      </c>
      <c r="N16106" s="1">
        <v>758.59</v>
      </c>
      <c r="O16106">
        <v>0.06</v>
      </c>
    </row>
    <row r="16107" spans="1:15" x14ac:dyDescent="0.3">
      <c r="A16107" t="str">
        <f xml:space="preserve"> _xlfn.XLOOKUP(H16107, 'Customers'!B:B, 'Customers'!A:A)</f>
        <v>CUST_809</v>
      </c>
      <c r="B16107" t="str">
        <f>_xlfn.XLOOKUP(L16107, Products!C:C, Products!A:A)</f>
        <v>PROD_4</v>
      </c>
      <c r="C16107">
        <v>16106</v>
      </c>
      <c r="D16107" s="2" t="s">
        <v>310</v>
      </c>
      <c r="E16107">
        <f>YEAR(Orders[[#This Row],[Order_Date]])</f>
        <v>2023</v>
      </c>
      <c r="F16107">
        <f>MONTH(Orders[[#This Row],[Order_Date]])</f>
        <v>6</v>
      </c>
      <c r="G16107" s="2" t="s">
        <v>311</v>
      </c>
      <c r="H16107" t="s">
        <v>1559</v>
      </c>
      <c r="I16107" t="s">
        <v>21</v>
      </c>
      <c r="J16107" t="s">
        <v>22</v>
      </c>
      <c r="K16107" t="s">
        <v>34</v>
      </c>
      <c r="L16107" t="s">
        <v>35</v>
      </c>
      <c r="M16107" s="1">
        <v>5534.71</v>
      </c>
      <c r="N16107" s="1">
        <v>-355.88</v>
      </c>
      <c r="O16107">
        <v>0.23</v>
      </c>
    </row>
    <row r="16108" spans="1:15" x14ac:dyDescent="0.3">
      <c r="A16108" t="str">
        <f xml:space="preserve"> _xlfn.XLOOKUP(H16108, 'Customers'!B:B, 'Customers'!A:A)</f>
        <v>CUST_739</v>
      </c>
      <c r="B16108" t="str">
        <f>_xlfn.XLOOKUP(L16108, Products!C:C, Products!A:A)</f>
        <v>PROD_6</v>
      </c>
      <c r="C16108">
        <v>16107</v>
      </c>
      <c r="D16108" s="2" t="s">
        <v>563</v>
      </c>
      <c r="E16108">
        <f>YEAR(Orders[[#This Row],[Order_Date]])</f>
        <v>2022</v>
      </c>
      <c r="F16108">
        <f>MONTH(Orders[[#This Row],[Order_Date]])</f>
        <v>8</v>
      </c>
      <c r="G16108" s="2" t="s">
        <v>564</v>
      </c>
      <c r="H16108" t="s">
        <v>1482</v>
      </c>
      <c r="I16108" t="s">
        <v>14</v>
      </c>
      <c r="J16108" t="s">
        <v>65</v>
      </c>
      <c r="K16108" t="s">
        <v>34</v>
      </c>
      <c r="L16108" t="s">
        <v>52</v>
      </c>
      <c r="M16108" s="1">
        <v>9516.42</v>
      </c>
      <c r="N16108" s="1">
        <v>1812.78</v>
      </c>
      <c r="O16108">
        <v>0.24</v>
      </c>
    </row>
    <row r="16109" spans="1:15" x14ac:dyDescent="0.3">
      <c r="A16109" t="str">
        <f xml:space="preserve"> _xlfn.XLOOKUP(H16109, 'Customers'!B:B, 'Customers'!A:A)</f>
        <v>CUST_78</v>
      </c>
      <c r="B16109" t="str">
        <f>_xlfn.XLOOKUP(L16109, Products!C:C, Products!A:A)</f>
        <v>PROD_8</v>
      </c>
      <c r="C16109">
        <v>16108</v>
      </c>
      <c r="D16109" s="2" t="s">
        <v>609</v>
      </c>
      <c r="E16109">
        <f>YEAR(Orders[[#This Row],[Order_Date]])</f>
        <v>2022</v>
      </c>
      <c r="F16109">
        <f>MONTH(Orders[[#This Row],[Order_Date]])</f>
        <v>5</v>
      </c>
      <c r="G16109" s="2" t="s">
        <v>610</v>
      </c>
      <c r="H16109" t="s">
        <v>253</v>
      </c>
      <c r="I16109" t="s">
        <v>14</v>
      </c>
      <c r="J16109" t="s">
        <v>22</v>
      </c>
      <c r="K16109" t="s">
        <v>27</v>
      </c>
      <c r="L16109" t="s">
        <v>73</v>
      </c>
      <c r="M16109" s="1">
        <v>3049.36</v>
      </c>
      <c r="N16109" s="1">
        <v>628.33000000000004</v>
      </c>
      <c r="O16109">
        <v>0</v>
      </c>
    </row>
    <row r="16110" spans="1:15" x14ac:dyDescent="0.3">
      <c r="A16110" t="str">
        <f xml:space="preserve"> _xlfn.XLOOKUP(H16110, 'Customers'!B:B, 'Customers'!A:A)</f>
        <v>CUST_915</v>
      </c>
      <c r="B16110" t="str">
        <f>_xlfn.XLOOKUP(L16110, Products!C:C, Products!A:A)</f>
        <v>PROD_1</v>
      </c>
      <c r="C16110">
        <v>16109</v>
      </c>
      <c r="D16110" s="2" t="s">
        <v>612</v>
      </c>
      <c r="E16110">
        <f>YEAR(Orders[[#This Row],[Order_Date]])</f>
        <v>2023</v>
      </c>
      <c r="F16110">
        <f>MONTH(Orders[[#This Row],[Order_Date]])</f>
        <v>1</v>
      </c>
      <c r="G16110" s="2" t="s">
        <v>640</v>
      </c>
      <c r="H16110" t="s">
        <v>1674</v>
      </c>
      <c r="I16110" t="s">
        <v>14</v>
      </c>
      <c r="J16110" t="s">
        <v>22</v>
      </c>
      <c r="K16110" t="s">
        <v>16</v>
      </c>
      <c r="L16110" t="s">
        <v>17</v>
      </c>
      <c r="M16110" s="1">
        <v>868.86</v>
      </c>
      <c r="N16110" s="1">
        <v>237.37</v>
      </c>
      <c r="O16110">
        <v>0.17</v>
      </c>
    </row>
    <row r="16111" spans="1:15" x14ac:dyDescent="0.3">
      <c r="A16111" t="str">
        <f xml:space="preserve"> _xlfn.XLOOKUP(H16111, 'Customers'!B:B, 'Customers'!A:A)</f>
        <v>CUST_697</v>
      </c>
      <c r="B16111" t="str">
        <f>_xlfn.XLOOKUP(L16111, Products!C:C, Products!A:A)</f>
        <v>PROD_1</v>
      </c>
      <c r="C16111">
        <v>16110</v>
      </c>
      <c r="D16111" s="2" t="s">
        <v>904</v>
      </c>
      <c r="E16111">
        <f>YEAR(Orders[[#This Row],[Order_Date]])</f>
        <v>2023</v>
      </c>
      <c r="F16111">
        <f>MONTH(Orders[[#This Row],[Order_Date]])</f>
        <v>5</v>
      </c>
      <c r="G16111" s="2" t="s">
        <v>615</v>
      </c>
      <c r="H16111" t="s">
        <v>1436</v>
      </c>
      <c r="I16111" t="s">
        <v>21</v>
      </c>
      <c r="J16111" t="s">
        <v>65</v>
      </c>
      <c r="K16111" t="s">
        <v>27</v>
      </c>
      <c r="L16111" t="s">
        <v>17</v>
      </c>
      <c r="M16111" s="1">
        <v>2910.49</v>
      </c>
      <c r="N16111" s="1">
        <v>562.24</v>
      </c>
      <c r="O16111">
        <v>0.16</v>
      </c>
    </row>
    <row r="16112" spans="1:15" x14ac:dyDescent="0.3">
      <c r="A16112" t="str">
        <f xml:space="preserve"> _xlfn.XLOOKUP(H16112, 'Customers'!B:B, 'Customers'!A:A)</f>
        <v>CUST_186</v>
      </c>
      <c r="B16112" t="str">
        <f>_xlfn.XLOOKUP(L16112, Products!C:C, Products!A:A)</f>
        <v>PROD_5</v>
      </c>
      <c r="C16112">
        <v>16111</v>
      </c>
      <c r="D16112" s="2" t="s">
        <v>599</v>
      </c>
      <c r="E16112">
        <f>YEAR(Orders[[#This Row],[Order_Date]])</f>
        <v>2023</v>
      </c>
      <c r="F16112">
        <f>MONTH(Orders[[#This Row],[Order_Date]])</f>
        <v>9</v>
      </c>
      <c r="G16112" s="2" t="s">
        <v>590</v>
      </c>
      <c r="H16112" t="s">
        <v>538</v>
      </c>
      <c r="I16112" t="s">
        <v>21</v>
      </c>
      <c r="J16112" t="s">
        <v>33</v>
      </c>
      <c r="K16112" t="s">
        <v>34</v>
      </c>
      <c r="L16112" t="s">
        <v>39</v>
      </c>
      <c r="M16112" s="1">
        <v>4448.6899999999996</v>
      </c>
      <c r="N16112" s="1">
        <v>190.14</v>
      </c>
      <c r="O16112">
        <v>0.14000000000000001</v>
      </c>
    </row>
    <row r="16113" spans="1:15" x14ac:dyDescent="0.3">
      <c r="A16113" t="str">
        <f xml:space="preserve"> _xlfn.XLOOKUP(H16113, 'Customers'!B:B, 'Customers'!A:A)</f>
        <v>CUST_800</v>
      </c>
      <c r="B16113" t="str">
        <f>_xlfn.XLOOKUP(L16113, Products!C:C, Products!A:A)</f>
        <v>PROD_3</v>
      </c>
      <c r="C16113">
        <v>16112</v>
      </c>
      <c r="D16113" s="2" t="s">
        <v>302</v>
      </c>
      <c r="E16113">
        <f>YEAR(Orders[[#This Row],[Order_Date]])</f>
        <v>2023</v>
      </c>
      <c r="F16113">
        <f>MONTH(Orders[[#This Row],[Order_Date]])</f>
        <v>8</v>
      </c>
      <c r="G16113" s="2" t="s">
        <v>1628</v>
      </c>
      <c r="H16113" t="s">
        <v>1549</v>
      </c>
      <c r="I16113" t="s">
        <v>21</v>
      </c>
      <c r="J16113" t="s">
        <v>65</v>
      </c>
      <c r="K16113" t="s">
        <v>27</v>
      </c>
      <c r="L16113" t="s">
        <v>28</v>
      </c>
      <c r="M16113" s="1">
        <v>2633.68</v>
      </c>
      <c r="N16113" s="1">
        <v>-80</v>
      </c>
      <c r="O16113">
        <v>0.03</v>
      </c>
    </row>
    <row r="16114" spans="1:15" x14ac:dyDescent="0.3">
      <c r="A16114" t="str">
        <f xml:space="preserve"> _xlfn.XLOOKUP(H16114, 'Customers'!B:B, 'Customers'!A:A)</f>
        <v>CUST_610</v>
      </c>
      <c r="B16114" t="str">
        <f>_xlfn.XLOOKUP(L16114, Products!C:C, Products!A:A)</f>
        <v>PROD_6</v>
      </c>
      <c r="C16114">
        <v>16113</v>
      </c>
      <c r="D16114" s="2" t="s">
        <v>1039</v>
      </c>
      <c r="E16114">
        <f>YEAR(Orders[[#This Row],[Order_Date]])</f>
        <v>2022</v>
      </c>
      <c r="F16114">
        <f>MONTH(Orders[[#This Row],[Order_Date]])</f>
        <v>2</v>
      </c>
      <c r="G16114" s="2" t="s">
        <v>1182</v>
      </c>
      <c r="H16114" t="s">
        <v>1326</v>
      </c>
      <c r="I16114" t="s">
        <v>14</v>
      </c>
      <c r="J16114" t="s">
        <v>65</v>
      </c>
      <c r="K16114" t="s">
        <v>34</v>
      </c>
      <c r="L16114" t="s">
        <v>52</v>
      </c>
      <c r="M16114" s="1">
        <v>830.07</v>
      </c>
      <c r="N16114" s="1">
        <v>-45.73</v>
      </c>
      <c r="O16114">
        <v>0.25</v>
      </c>
    </row>
    <row r="16115" spans="1:15" x14ac:dyDescent="0.3">
      <c r="A16115" t="str">
        <f xml:space="preserve"> _xlfn.XLOOKUP(H16115, 'Customers'!B:B, 'Customers'!A:A)</f>
        <v>CUST_116</v>
      </c>
      <c r="B16115" t="str">
        <f>_xlfn.XLOOKUP(L16115, Products!C:C, Products!A:A)</f>
        <v>PROD_3</v>
      </c>
      <c r="C16115">
        <v>16114</v>
      </c>
      <c r="D16115" s="2" t="s">
        <v>280</v>
      </c>
      <c r="E16115">
        <f>YEAR(Orders[[#This Row],[Order_Date]])</f>
        <v>2022</v>
      </c>
      <c r="F16115">
        <f>MONTH(Orders[[#This Row],[Order_Date]])</f>
        <v>11</v>
      </c>
      <c r="G16115" s="2" t="s">
        <v>174</v>
      </c>
      <c r="H16115" t="s">
        <v>364</v>
      </c>
      <c r="I16115" t="s">
        <v>21</v>
      </c>
      <c r="J16115" t="s">
        <v>33</v>
      </c>
      <c r="K16115" t="s">
        <v>27</v>
      </c>
      <c r="L16115" t="s">
        <v>28</v>
      </c>
      <c r="M16115" s="1">
        <v>6132.6</v>
      </c>
      <c r="N16115" s="1">
        <v>1744.04</v>
      </c>
      <c r="O16115">
        <v>0.28000000000000003</v>
      </c>
    </row>
    <row r="16116" spans="1:15" x14ac:dyDescent="0.3">
      <c r="A16116" t="str">
        <f xml:space="preserve"> _xlfn.XLOOKUP(H16116, 'Customers'!B:B, 'Customers'!A:A)</f>
        <v>CUST_261</v>
      </c>
      <c r="B16116" t="str">
        <f>_xlfn.XLOOKUP(L16116, Products!C:C, Products!A:A)</f>
        <v>PROD_2</v>
      </c>
      <c r="C16116">
        <v>16115</v>
      </c>
      <c r="D16116" s="2" t="s">
        <v>183</v>
      </c>
      <c r="E16116">
        <f>YEAR(Orders[[#This Row],[Order_Date]])</f>
        <v>2023</v>
      </c>
      <c r="F16116">
        <f>MONTH(Orders[[#This Row],[Order_Date]])</f>
        <v>7</v>
      </c>
      <c r="G16116" s="2" t="s">
        <v>1061</v>
      </c>
      <c r="H16116" t="s">
        <v>711</v>
      </c>
      <c r="I16116" t="s">
        <v>14</v>
      </c>
      <c r="J16116" t="s">
        <v>15</v>
      </c>
      <c r="K16116" t="s">
        <v>16</v>
      </c>
      <c r="L16116" t="s">
        <v>23</v>
      </c>
      <c r="M16116" s="1">
        <v>2643.29</v>
      </c>
      <c r="N16116" s="1">
        <v>410.31</v>
      </c>
      <c r="O16116">
        <v>0.08</v>
      </c>
    </row>
    <row r="16117" spans="1:15" x14ac:dyDescent="0.3">
      <c r="A16117" t="str">
        <f xml:space="preserve"> _xlfn.XLOOKUP(H16117, 'Customers'!B:B, 'Customers'!A:A)</f>
        <v>CUST_958</v>
      </c>
      <c r="B16117" t="str">
        <f>_xlfn.XLOOKUP(L16117, Products!C:C, Products!A:A)</f>
        <v>PROD_1</v>
      </c>
      <c r="C16117">
        <v>16116</v>
      </c>
      <c r="D16117" s="2" t="s">
        <v>637</v>
      </c>
      <c r="E16117">
        <f>YEAR(Orders[[#This Row],[Order_Date]])</f>
        <v>2023</v>
      </c>
      <c r="F16117">
        <f>MONTH(Orders[[#This Row],[Order_Date]])</f>
        <v>3</v>
      </c>
      <c r="G16117" s="2" t="s">
        <v>554</v>
      </c>
      <c r="H16117" t="s">
        <v>1720</v>
      </c>
      <c r="I16117" t="s">
        <v>32</v>
      </c>
      <c r="J16117" t="s">
        <v>22</v>
      </c>
      <c r="K16117" t="s">
        <v>27</v>
      </c>
      <c r="L16117" t="s">
        <v>17</v>
      </c>
      <c r="M16117" s="1">
        <v>3621.25</v>
      </c>
      <c r="N16117" s="1">
        <v>388.22</v>
      </c>
      <c r="O16117">
        <v>0.22</v>
      </c>
    </row>
    <row r="16118" spans="1:15" x14ac:dyDescent="0.3">
      <c r="A16118" t="str">
        <f xml:space="preserve"> _xlfn.XLOOKUP(H16118, 'Customers'!B:B, 'Customers'!A:A)</f>
        <v>CUST_895</v>
      </c>
      <c r="B16118" t="str">
        <f>_xlfn.XLOOKUP(L16118, Products!C:C, Products!A:A)</f>
        <v>PROD_6</v>
      </c>
      <c r="C16118">
        <v>16117</v>
      </c>
      <c r="D16118" s="2" t="s">
        <v>485</v>
      </c>
      <c r="E16118">
        <f>YEAR(Orders[[#This Row],[Order_Date]])</f>
        <v>2022</v>
      </c>
      <c r="F16118">
        <f>MONTH(Orders[[#This Row],[Order_Date]])</f>
        <v>12</v>
      </c>
      <c r="G16118" s="2" t="s">
        <v>1015</v>
      </c>
      <c r="H16118" t="s">
        <v>1654</v>
      </c>
      <c r="I16118" t="s">
        <v>32</v>
      </c>
      <c r="J16118" t="s">
        <v>65</v>
      </c>
      <c r="K16118" t="s">
        <v>34</v>
      </c>
      <c r="L16118" t="s">
        <v>52</v>
      </c>
      <c r="M16118" s="1">
        <v>1533.17</v>
      </c>
      <c r="N16118" s="1">
        <v>-60.71</v>
      </c>
      <c r="O16118">
        <v>0.28000000000000003</v>
      </c>
    </row>
    <row r="16119" spans="1:15" x14ac:dyDescent="0.3">
      <c r="A16119" t="str">
        <f xml:space="preserve"> _xlfn.XLOOKUP(H16119, 'Customers'!B:B, 'Customers'!A:A)</f>
        <v>CUST_620</v>
      </c>
      <c r="B16119" t="str">
        <f>_xlfn.XLOOKUP(L16119, Products!C:C, Products!A:A)</f>
        <v>PROD_2</v>
      </c>
      <c r="C16119">
        <v>16118</v>
      </c>
      <c r="D16119" s="2" t="s">
        <v>283</v>
      </c>
      <c r="E16119">
        <f>YEAR(Orders[[#This Row],[Order_Date]])</f>
        <v>2023</v>
      </c>
      <c r="F16119">
        <f>MONTH(Orders[[#This Row],[Order_Date]])</f>
        <v>12</v>
      </c>
      <c r="G16119" s="2" t="s">
        <v>209</v>
      </c>
      <c r="H16119" t="s">
        <v>1339</v>
      </c>
      <c r="I16119" t="s">
        <v>14</v>
      </c>
      <c r="J16119" t="s">
        <v>65</v>
      </c>
      <c r="K16119" t="s">
        <v>16</v>
      </c>
      <c r="L16119" t="s">
        <v>23</v>
      </c>
      <c r="M16119" s="1">
        <v>6581.51</v>
      </c>
      <c r="N16119" s="1">
        <v>944.75</v>
      </c>
      <c r="O16119">
        <v>0.01</v>
      </c>
    </row>
    <row r="16120" spans="1:15" x14ac:dyDescent="0.3">
      <c r="A16120" t="str">
        <f xml:space="preserve"> _xlfn.XLOOKUP(H16120, 'Customers'!B:B, 'Customers'!A:A)</f>
        <v>CUST_363</v>
      </c>
      <c r="B16120" t="str">
        <f>_xlfn.XLOOKUP(L16120, Products!C:C, Products!A:A)</f>
        <v>PROD_1</v>
      </c>
      <c r="C16120">
        <v>16119</v>
      </c>
      <c r="D16120" s="2" t="s">
        <v>871</v>
      </c>
      <c r="E16120">
        <f>YEAR(Orders[[#This Row],[Order_Date]])</f>
        <v>2022</v>
      </c>
      <c r="F16120">
        <f>MONTH(Orders[[#This Row],[Order_Date]])</f>
        <v>4</v>
      </c>
      <c r="G16120" s="2" t="s">
        <v>328</v>
      </c>
      <c r="H16120" t="s">
        <v>909</v>
      </c>
      <c r="I16120" t="s">
        <v>14</v>
      </c>
      <c r="J16120" t="s">
        <v>22</v>
      </c>
      <c r="K16120" t="s">
        <v>27</v>
      </c>
      <c r="L16120" t="s">
        <v>17</v>
      </c>
      <c r="M16120" s="1">
        <v>668.18</v>
      </c>
      <c r="N16120" s="1">
        <v>198.86</v>
      </c>
      <c r="O16120">
        <v>0.11</v>
      </c>
    </row>
    <row r="16121" spans="1:15" x14ac:dyDescent="0.3">
      <c r="A16121" t="str">
        <f xml:space="preserve"> _xlfn.XLOOKUP(H16121, 'Customers'!B:B, 'Customers'!A:A)</f>
        <v>CUST_195</v>
      </c>
      <c r="B16121" t="str">
        <f>_xlfn.XLOOKUP(L16121, Products!C:C, Products!A:A)</f>
        <v>PROD_7</v>
      </c>
      <c r="C16121">
        <v>16120</v>
      </c>
      <c r="D16121" s="2" t="s">
        <v>673</v>
      </c>
      <c r="E16121">
        <f>YEAR(Orders[[#This Row],[Order_Date]])</f>
        <v>2022</v>
      </c>
      <c r="F16121">
        <f>MONTH(Orders[[#This Row],[Order_Date]])</f>
        <v>2</v>
      </c>
      <c r="G16121" s="2" t="s">
        <v>139</v>
      </c>
      <c r="H16121" t="s">
        <v>559</v>
      </c>
      <c r="I16121" t="s">
        <v>21</v>
      </c>
      <c r="J16121" t="s">
        <v>15</v>
      </c>
      <c r="K16121" t="s">
        <v>16</v>
      </c>
      <c r="L16121" t="s">
        <v>66</v>
      </c>
      <c r="M16121" s="1">
        <v>3587.64</v>
      </c>
      <c r="N16121" s="1">
        <v>95.57</v>
      </c>
      <c r="O16121">
        <v>0.11</v>
      </c>
    </row>
    <row r="16122" spans="1:15" x14ac:dyDescent="0.3">
      <c r="A16122" t="str">
        <f xml:space="preserve"> _xlfn.XLOOKUP(H16122, 'Customers'!B:B, 'Customers'!A:A)</f>
        <v>CUST_601</v>
      </c>
      <c r="B16122" t="str">
        <f>_xlfn.XLOOKUP(L16122, Products!C:C, Products!A:A)</f>
        <v>PROD_2</v>
      </c>
      <c r="C16122">
        <v>16121</v>
      </c>
      <c r="D16122" s="2" t="s">
        <v>1265</v>
      </c>
      <c r="E16122">
        <f>YEAR(Orders[[#This Row],[Order_Date]])</f>
        <v>2022</v>
      </c>
      <c r="F16122">
        <f>MONTH(Orders[[#This Row],[Order_Date]])</f>
        <v>3</v>
      </c>
      <c r="G16122" s="2" t="s">
        <v>513</v>
      </c>
      <c r="H16122" t="s">
        <v>1313</v>
      </c>
      <c r="I16122" t="s">
        <v>14</v>
      </c>
      <c r="J16122" t="s">
        <v>22</v>
      </c>
      <c r="K16122" t="s">
        <v>16</v>
      </c>
      <c r="L16122" t="s">
        <v>23</v>
      </c>
      <c r="M16122" s="1">
        <v>1476.57</v>
      </c>
      <c r="N16122" s="1">
        <v>105.57</v>
      </c>
      <c r="O16122">
        <v>0.02</v>
      </c>
    </row>
    <row r="16123" spans="1:15" x14ac:dyDescent="0.3">
      <c r="A16123" t="str">
        <f xml:space="preserve"> _xlfn.XLOOKUP(H16123, 'Customers'!B:B, 'Customers'!A:A)</f>
        <v>CUST_348</v>
      </c>
      <c r="B16123" t="str">
        <f>_xlfn.XLOOKUP(L16123, Products!C:C, Products!A:A)</f>
        <v>PROD_8</v>
      </c>
      <c r="C16123">
        <v>16122</v>
      </c>
      <c r="D16123" s="2" t="s">
        <v>750</v>
      </c>
      <c r="E16123">
        <f>YEAR(Orders[[#This Row],[Order_Date]])</f>
        <v>2022</v>
      </c>
      <c r="F16123">
        <f>MONTH(Orders[[#This Row],[Order_Date]])</f>
        <v>7</v>
      </c>
      <c r="G16123" s="2" t="s">
        <v>100</v>
      </c>
      <c r="H16123" t="s">
        <v>886</v>
      </c>
      <c r="I16123" t="s">
        <v>21</v>
      </c>
      <c r="J16123" t="s">
        <v>22</v>
      </c>
      <c r="K16123" t="s">
        <v>27</v>
      </c>
      <c r="L16123" t="s">
        <v>73</v>
      </c>
      <c r="M16123" s="1">
        <v>5139.78</v>
      </c>
      <c r="N16123" s="1">
        <v>704.53</v>
      </c>
      <c r="O16123">
        <v>0.13</v>
      </c>
    </row>
    <row r="16124" spans="1:15" x14ac:dyDescent="0.3">
      <c r="A16124" t="str">
        <f xml:space="preserve"> _xlfn.XLOOKUP(H16124, 'Customers'!B:B, 'Customers'!A:A)</f>
        <v>CUST_924</v>
      </c>
      <c r="B16124" t="str">
        <f>_xlfn.XLOOKUP(L16124, Products!C:C, Products!A:A)</f>
        <v>PROD_3</v>
      </c>
      <c r="C16124">
        <v>16123</v>
      </c>
      <c r="D16124" s="2" t="s">
        <v>881</v>
      </c>
      <c r="E16124">
        <f>YEAR(Orders[[#This Row],[Order_Date]])</f>
        <v>2022</v>
      </c>
      <c r="F16124">
        <f>MONTH(Orders[[#This Row],[Order_Date]])</f>
        <v>3</v>
      </c>
      <c r="G16124" s="2" t="s">
        <v>935</v>
      </c>
      <c r="H16124" t="s">
        <v>1684</v>
      </c>
      <c r="I16124" t="s">
        <v>21</v>
      </c>
      <c r="J16124" t="s">
        <v>65</v>
      </c>
      <c r="K16124" t="s">
        <v>27</v>
      </c>
      <c r="L16124" t="s">
        <v>28</v>
      </c>
      <c r="M16124" s="1">
        <v>4941.12</v>
      </c>
      <c r="N16124" s="1">
        <v>335.67</v>
      </c>
      <c r="O16124">
        <v>0.18</v>
      </c>
    </row>
    <row r="16125" spans="1:15" x14ac:dyDescent="0.3">
      <c r="A16125" t="str">
        <f xml:space="preserve"> _xlfn.XLOOKUP(H16125, 'Customers'!B:B, 'Customers'!A:A)</f>
        <v>CUST_656</v>
      </c>
      <c r="B16125" t="str">
        <f>_xlfn.XLOOKUP(L16125, Products!C:C, Products!A:A)</f>
        <v>PROD_5</v>
      </c>
      <c r="C16125">
        <v>16124</v>
      </c>
      <c r="D16125" s="2" t="s">
        <v>286</v>
      </c>
      <c r="E16125">
        <f>YEAR(Orders[[#This Row],[Order_Date]])</f>
        <v>2022</v>
      </c>
      <c r="F16125">
        <f>MONTH(Orders[[#This Row],[Order_Date]])</f>
        <v>7</v>
      </c>
      <c r="G16125" s="2" t="s">
        <v>750</v>
      </c>
      <c r="H16125" t="s">
        <v>1385</v>
      </c>
      <c r="I16125" t="s">
        <v>21</v>
      </c>
      <c r="J16125" t="s">
        <v>33</v>
      </c>
      <c r="K16125" t="s">
        <v>34</v>
      </c>
      <c r="L16125" t="s">
        <v>39</v>
      </c>
      <c r="M16125" s="1">
        <v>535.79</v>
      </c>
      <c r="N16125" s="1">
        <v>-21.44</v>
      </c>
      <c r="O16125">
        <v>0.27</v>
      </c>
    </row>
    <row r="16126" spans="1:15" x14ac:dyDescent="0.3">
      <c r="A16126" t="str">
        <f xml:space="preserve"> _xlfn.XLOOKUP(H16126, 'Customers'!B:B, 'Customers'!A:A)</f>
        <v>CUST_422</v>
      </c>
      <c r="B16126" t="str">
        <f>_xlfn.XLOOKUP(L16126, Products!C:C, Products!A:A)</f>
        <v>PROD_8</v>
      </c>
      <c r="C16126">
        <v>16125</v>
      </c>
      <c r="D16126" s="2" t="s">
        <v>188</v>
      </c>
      <c r="E16126">
        <f>YEAR(Orders[[#This Row],[Order_Date]])</f>
        <v>2022</v>
      </c>
      <c r="F16126">
        <f>MONTH(Orders[[#This Row],[Order_Date]])</f>
        <v>10</v>
      </c>
      <c r="G16126" s="2" t="s">
        <v>1463</v>
      </c>
      <c r="H16126" t="s">
        <v>1023</v>
      </c>
      <c r="I16126" t="s">
        <v>32</v>
      </c>
      <c r="J16126" t="s">
        <v>33</v>
      </c>
      <c r="K16126" t="s">
        <v>27</v>
      </c>
      <c r="L16126" t="s">
        <v>73</v>
      </c>
      <c r="M16126" s="1">
        <v>6652.36</v>
      </c>
      <c r="N16126" s="1">
        <v>1206.8800000000001</v>
      </c>
      <c r="O16126">
        <v>0.11</v>
      </c>
    </row>
    <row r="16127" spans="1:15" x14ac:dyDescent="0.3">
      <c r="A16127" t="str">
        <f xml:space="preserve"> _xlfn.XLOOKUP(H16127, 'Customers'!B:B, 'Customers'!A:A)</f>
        <v>CUST_330</v>
      </c>
      <c r="B16127" t="str">
        <f>_xlfn.XLOOKUP(L16127, Products!C:C, Products!A:A)</f>
        <v>PROD_5</v>
      </c>
      <c r="C16127">
        <v>16126</v>
      </c>
      <c r="D16127" s="2" t="s">
        <v>537</v>
      </c>
      <c r="E16127">
        <f>YEAR(Orders[[#This Row],[Order_Date]])</f>
        <v>2023</v>
      </c>
      <c r="F16127">
        <f>MONTH(Orders[[#This Row],[Order_Date]])</f>
        <v>12</v>
      </c>
      <c r="G16127" s="2" t="s">
        <v>548</v>
      </c>
      <c r="H16127" t="s">
        <v>853</v>
      </c>
      <c r="I16127" t="s">
        <v>21</v>
      </c>
      <c r="J16127" t="s">
        <v>22</v>
      </c>
      <c r="K16127" t="s">
        <v>34</v>
      </c>
      <c r="L16127" t="s">
        <v>39</v>
      </c>
      <c r="M16127" s="1">
        <v>3571.2</v>
      </c>
      <c r="N16127" s="1">
        <v>945.27</v>
      </c>
      <c r="O16127">
        <v>0.23</v>
      </c>
    </row>
    <row r="16128" spans="1:15" x14ac:dyDescent="0.3">
      <c r="A16128" t="str">
        <f xml:space="preserve"> _xlfn.XLOOKUP(H16128, 'Customers'!B:B, 'Customers'!A:A)</f>
        <v>CUST_113</v>
      </c>
      <c r="B16128" t="str">
        <f>_xlfn.XLOOKUP(L16128, Products!C:C, Products!A:A)</f>
        <v>PROD_7</v>
      </c>
      <c r="C16128">
        <v>16127</v>
      </c>
      <c r="D16128" s="2" t="s">
        <v>382</v>
      </c>
      <c r="E16128">
        <f>YEAR(Orders[[#This Row],[Order_Date]])</f>
        <v>2022</v>
      </c>
      <c r="F16128">
        <f>MONTH(Orders[[#This Row],[Order_Date]])</f>
        <v>11</v>
      </c>
      <c r="G16128" s="2" t="s">
        <v>623</v>
      </c>
      <c r="H16128" t="s">
        <v>354</v>
      </c>
      <c r="I16128" t="s">
        <v>21</v>
      </c>
      <c r="J16128" t="s">
        <v>15</v>
      </c>
      <c r="K16128" t="s">
        <v>16</v>
      </c>
      <c r="L16128" t="s">
        <v>66</v>
      </c>
      <c r="M16128" s="1">
        <v>3279.91</v>
      </c>
      <c r="N16128" s="1">
        <v>459.06</v>
      </c>
      <c r="O16128">
        <v>0.14000000000000001</v>
      </c>
    </row>
    <row r="16129" spans="1:15" x14ac:dyDescent="0.3">
      <c r="A16129" t="str">
        <f xml:space="preserve"> _xlfn.XLOOKUP(H16129, 'Customers'!B:B, 'Customers'!A:A)</f>
        <v>CUST_875</v>
      </c>
      <c r="B16129" t="str">
        <f>_xlfn.XLOOKUP(L16129, Products!C:C, Products!A:A)</f>
        <v>PROD_4</v>
      </c>
      <c r="C16129">
        <v>16128</v>
      </c>
      <c r="D16129" s="2" t="s">
        <v>308</v>
      </c>
      <c r="E16129">
        <f>YEAR(Orders[[#This Row],[Order_Date]])</f>
        <v>2022</v>
      </c>
      <c r="F16129">
        <f>MONTH(Orders[[#This Row],[Order_Date]])</f>
        <v>3</v>
      </c>
      <c r="G16129" s="2" t="s">
        <v>272</v>
      </c>
      <c r="H16129" t="s">
        <v>1630</v>
      </c>
      <c r="I16129" t="s">
        <v>14</v>
      </c>
      <c r="J16129" t="s">
        <v>65</v>
      </c>
      <c r="K16129" t="s">
        <v>34</v>
      </c>
      <c r="L16129" t="s">
        <v>35</v>
      </c>
      <c r="M16129" s="1">
        <v>3415.73</v>
      </c>
      <c r="N16129" s="1">
        <v>-184.49</v>
      </c>
      <c r="O16129">
        <v>0.13</v>
      </c>
    </row>
    <row r="16130" spans="1:15" x14ac:dyDescent="0.3">
      <c r="A16130" t="str">
        <f xml:space="preserve"> _xlfn.XLOOKUP(H16130, 'Customers'!B:B, 'Customers'!A:A)</f>
        <v>CUST_460</v>
      </c>
      <c r="B16130" t="str">
        <f>_xlfn.XLOOKUP(L16130, Products!C:C, Products!A:A)</f>
        <v>PROD_1</v>
      </c>
      <c r="C16130">
        <v>16129</v>
      </c>
      <c r="D16130" s="2" t="s">
        <v>667</v>
      </c>
      <c r="E16130">
        <f>YEAR(Orders[[#This Row],[Order_Date]])</f>
        <v>2023</v>
      </c>
      <c r="F16130">
        <f>MONTH(Orders[[#This Row],[Order_Date]])</f>
        <v>2</v>
      </c>
      <c r="G16130" s="2" t="s">
        <v>1109</v>
      </c>
      <c r="H16130" t="s">
        <v>1088</v>
      </c>
      <c r="I16130" t="s">
        <v>32</v>
      </c>
      <c r="J16130" t="s">
        <v>22</v>
      </c>
      <c r="K16130" t="s">
        <v>16</v>
      </c>
      <c r="L16130" t="s">
        <v>17</v>
      </c>
      <c r="M16130" s="1">
        <v>8318.8700000000008</v>
      </c>
      <c r="N16130" s="1">
        <v>-356.73</v>
      </c>
      <c r="O16130">
        <v>0.1</v>
      </c>
    </row>
    <row r="16131" spans="1:15" x14ac:dyDescent="0.3">
      <c r="A16131" t="str">
        <f xml:space="preserve"> _xlfn.XLOOKUP(H16131, 'Customers'!B:B, 'Customers'!A:A)</f>
        <v>CUST_500</v>
      </c>
      <c r="B16131" t="str">
        <f>_xlfn.XLOOKUP(L16131, Products!C:C, Products!A:A)</f>
        <v>PROD_5</v>
      </c>
      <c r="C16131">
        <v>16130</v>
      </c>
      <c r="D16131" s="2" t="s">
        <v>145</v>
      </c>
      <c r="E16131">
        <f>YEAR(Orders[[#This Row],[Order_Date]])</f>
        <v>2023</v>
      </c>
      <c r="F16131">
        <f>MONTH(Orders[[#This Row],[Order_Date]])</f>
        <v>8</v>
      </c>
      <c r="G16131" s="2" t="s">
        <v>148</v>
      </c>
      <c r="H16131" t="s">
        <v>1158</v>
      </c>
      <c r="I16131" t="s">
        <v>14</v>
      </c>
      <c r="J16131" t="s">
        <v>65</v>
      </c>
      <c r="K16131" t="s">
        <v>34</v>
      </c>
      <c r="L16131" t="s">
        <v>39</v>
      </c>
      <c r="M16131" s="1">
        <v>4264.76</v>
      </c>
      <c r="N16131" s="1">
        <v>-29.28</v>
      </c>
      <c r="O16131">
        <v>0.25</v>
      </c>
    </row>
    <row r="16132" spans="1:15" x14ac:dyDescent="0.3">
      <c r="A16132" t="str">
        <f xml:space="preserve"> _xlfn.XLOOKUP(H16132, 'Customers'!B:B, 'Customers'!A:A)</f>
        <v>CUST_682</v>
      </c>
      <c r="B16132" t="str">
        <f>_xlfn.XLOOKUP(L16132, Products!C:C, Products!A:A)</f>
        <v>PROD_6</v>
      </c>
      <c r="C16132">
        <v>16131</v>
      </c>
      <c r="D16132" s="2" t="s">
        <v>950</v>
      </c>
      <c r="E16132">
        <f>YEAR(Orders[[#This Row],[Order_Date]])</f>
        <v>2022</v>
      </c>
      <c r="F16132">
        <f>MONTH(Orders[[#This Row],[Order_Date]])</f>
        <v>1</v>
      </c>
      <c r="G16132" s="2" t="s">
        <v>431</v>
      </c>
      <c r="H16132" t="s">
        <v>1418</v>
      </c>
      <c r="I16132" t="s">
        <v>14</v>
      </c>
      <c r="J16132" t="s">
        <v>33</v>
      </c>
      <c r="K16132" t="s">
        <v>34</v>
      </c>
      <c r="L16132" t="s">
        <v>52</v>
      </c>
      <c r="M16132" s="1">
        <v>2007.78</v>
      </c>
      <c r="N16132" s="1">
        <v>385.39</v>
      </c>
      <c r="O16132">
        <v>0.08</v>
      </c>
    </row>
    <row r="16133" spans="1:15" x14ac:dyDescent="0.3">
      <c r="A16133" t="str">
        <f xml:space="preserve"> _xlfn.XLOOKUP(H16133, 'Customers'!B:B, 'Customers'!A:A)</f>
        <v>CUST_168</v>
      </c>
      <c r="B16133" t="str">
        <f>_xlfn.XLOOKUP(L16133, Products!C:C, Products!A:A)</f>
        <v>PROD_2</v>
      </c>
      <c r="C16133">
        <v>16132</v>
      </c>
      <c r="D16133" s="2" t="s">
        <v>70</v>
      </c>
      <c r="E16133">
        <f>YEAR(Orders[[#This Row],[Order_Date]])</f>
        <v>2022</v>
      </c>
      <c r="F16133">
        <f>MONTH(Orders[[#This Row],[Order_Date]])</f>
        <v>4</v>
      </c>
      <c r="G16133" s="2" t="s">
        <v>1570</v>
      </c>
      <c r="H16133" t="s">
        <v>493</v>
      </c>
      <c r="I16133" t="s">
        <v>21</v>
      </c>
      <c r="J16133" t="s">
        <v>33</v>
      </c>
      <c r="K16133" t="s">
        <v>16</v>
      </c>
      <c r="L16133" t="s">
        <v>23</v>
      </c>
      <c r="M16133" s="1">
        <v>8723.23</v>
      </c>
      <c r="N16133" s="1">
        <v>15.03</v>
      </c>
      <c r="O16133">
        <v>0.11</v>
      </c>
    </row>
    <row r="16134" spans="1:15" x14ac:dyDescent="0.3">
      <c r="A16134" t="str">
        <f xml:space="preserve"> _xlfn.XLOOKUP(H16134, 'Customers'!B:B, 'Customers'!A:A)</f>
        <v>CUST_643</v>
      </c>
      <c r="B16134" t="str">
        <f>_xlfn.XLOOKUP(L16134, Products!C:C, Products!A:A)</f>
        <v>PROD_1</v>
      </c>
      <c r="C16134">
        <v>16133</v>
      </c>
      <c r="D16134" s="2" t="s">
        <v>37</v>
      </c>
      <c r="E16134">
        <f>YEAR(Orders[[#This Row],[Order_Date]])</f>
        <v>2023</v>
      </c>
      <c r="F16134">
        <f>MONTH(Orders[[#This Row],[Order_Date]])</f>
        <v>10</v>
      </c>
      <c r="G16134" s="2" t="s">
        <v>1100</v>
      </c>
      <c r="H16134" t="s">
        <v>1368</v>
      </c>
      <c r="I16134" t="s">
        <v>32</v>
      </c>
      <c r="J16134" t="s">
        <v>33</v>
      </c>
      <c r="K16134" t="s">
        <v>16</v>
      </c>
      <c r="L16134" t="s">
        <v>17</v>
      </c>
      <c r="M16134" s="1">
        <v>1634.61</v>
      </c>
      <c r="N16134" s="1">
        <v>403.02</v>
      </c>
      <c r="O16134">
        <v>0.15</v>
      </c>
    </row>
    <row r="16135" spans="1:15" x14ac:dyDescent="0.3">
      <c r="A16135" t="str">
        <f xml:space="preserve"> _xlfn.XLOOKUP(H16135, 'Customers'!B:B, 'Customers'!A:A)</f>
        <v>CUST_78</v>
      </c>
      <c r="B16135" t="str">
        <f>_xlfn.XLOOKUP(L16135, Products!C:C, Products!A:A)</f>
        <v>PROD_6</v>
      </c>
      <c r="C16135">
        <v>16134</v>
      </c>
      <c r="D16135" s="2" t="s">
        <v>1642</v>
      </c>
      <c r="E16135">
        <f>YEAR(Orders[[#This Row],[Order_Date]])</f>
        <v>2022</v>
      </c>
      <c r="F16135">
        <f>MONTH(Orders[[#This Row],[Order_Date]])</f>
        <v>6</v>
      </c>
      <c r="G16135" s="2" t="s">
        <v>619</v>
      </c>
      <c r="H16135" t="s">
        <v>253</v>
      </c>
      <c r="I16135" t="s">
        <v>21</v>
      </c>
      <c r="J16135" t="s">
        <v>33</v>
      </c>
      <c r="K16135" t="s">
        <v>34</v>
      </c>
      <c r="L16135" t="s">
        <v>52</v>
      </c>
      <c r="M16135" s="1">
        <v>9021.4699999999993</v>
      </c>
      <c r="N16135" s="1">
        <v>-537.67999999999995</v>
      </c>
      <c r="O16135">
        <v>0.2</v>
      </c>
    </row>
    <row r="16136" spans="1:15" x14ac:dyDescent="0.3">
      <c r="A16136" t="str">
        <f xml:space="preserve"> _xlfn.XLOOKUP(H16136, 'Customers'!B:B, 'Customers'!A:A)</f>
        <v>CUST_474</v>
      </c>
      <c r="B16136" t="str">
        <f>_xlfn.XLOOKUP(L16136, Products!C:C, Products!A:A)</f>
        <v>PROD_7</v>
      </c>
      <c r="C16136">
        <v>16135</v>
      </c>
      <c r="D16136" s="2" t="s">
        <v>516</v>
      </c>
      <c r="E16136">
        <f>YEAR(Orders[[#This Row],[Order_Date]])</f>
        <v>2022</v>
      </c>
      <c r="F16136">
        <f>MONTH(Orders[[#This Row],[Order_Date]])</f>
        <v>2</v>
      </c>
      <c r="G16136" s="2" t="s">
        <v>54</v>
      </c>
      <c r="H16136" t="s">
        <v>1107</v>
      </c>
      <c r="I16136" t="s">
        <v>32</v>
      </c>
      <c r="J16136" t="s">
        <v>15</v>
      </c>
      <c r="K16136" t="s">
        <v>16</v>
      </c>
      <c r="L16136" t="s">
        <v>66</v>
      </c>
      <c r="M16136" s="1">
        <v>712.45</v>
      </c>
      <c r="N16136" s="1">
        <v>107.28</v>
      </c>
      <c r="O16136">
        <v>0.1</v>
      </c>
    </row>
    <row r="16137" spans="1:15" x14ac:dyDescent="0.3">
      <c r="A16137" t="str">
        <f xml:space="preserve"> _xlfn.XLOOKUP(H16137, 'Customers'!B:B, 'Customers'!A:A)</f>
        <v>CUST_994</v>
      </c>
      <c r="B16137" t="str">
        <f>_xlfn.XLOOKUP(L16137, Products!C:C, Products!A:A)</f>
        <v>PROD_4</v>
      </c>
      <c r="C16137">
        <v>16136</v>
      </c>
      <c r="D16137" s="2" t="s">
        <v>1106</v>
      </c>
      <c r="E16137">
        <f>YEAR(Orders[[#This Row],[Order_Date]])</f>
        <v>2023</v>
      </c>
      <c r="F16137">
        <f>MONTH(Orders[[#This Row],[Order_Date]])</f>
        <v>7</v>
      </c>
      <c r="G16137" s="2" t="s">
        <v>980</v>
      </c>
      <c r="H16137" t="s">
        <v>1757</v>
      </c>
      <c r="I16137" t="s">
        <v>21</v>
      </c>
      <c r="J16137" t="s">
        <v>22</v>
      </c>
      <c r="K16137" t="s">
        <v>34</v>
      </c>
      <c r="L16137" t="s">
        <v>35</v>
      </c>
      <c r="M16137" s="1">
        <v>8963.6200000000008</v>
      </c>
      <c r="N16137" s="1">
        <v>1338.18</v>
      </c>
      <c r="O16137">
        <v>0.18</v>
      </c>
    </row>
    <row r="16138" spans="1:15" x14ac:dyDescent="0.3">
      <c r="A16138" t="str">
        <f xml:space="preserve"> _xlfn.XLOOKUP(H16138, 'Customers'!B:B, 'Customers'!A:A)</f>
        <v>CUST_839</v>
      </c>
      <c r="B16138" t="str">
        <f>_xlfn.XLOOKUP(L16138, Products!C:C, Products!A:A)</f>
        <v>PROD_6</v>
      </c>
      <c r="C16138">
        <v>16137</v>
      </c>
      <c r="D16138" s="2" t="s">
        <v>1638</v>
      </c>
      <c r="E16138">
        <f>YEAR(Orders[[#This Row],[Order_Date]])</f>
        <v>2023</v>
      </c>
      <c r="F16138">
        <f>MONTH(Orders[[#This Row],[Order_Date]])</f>
        <v>1</v>
      </c>
      <c r="G16138" s="2" t="s">
        <v>641</v>
      </c>
      <c r="H16138" t="s">
        <v>1592</v>
      </c>
      <c r="I16138" t="s">
        <v>14</v>
      </c>
      <c r="J16138" t="s">
        <v>65</v>
      </c>
      <c r="K16138" t="s">
        <v>34</v>
      </c>
      <c r="L16138" t="s">
        <v>52</v>
      </c>
      <c r="M16138" s="1">
        <v>3098.24</v>
      </c>
      <c r="N16138" s="1">
        <v>609.29</v>
      </c>
      <c r="O16138">
        <v>0.3</v>
      </c>
    </row>
    <row r="16139" spans="1:15" x14ac:dyDescent="0.3">
      <c r="A16139" t="str">
        <f xml:space="preserve"> _xlfn.XLOOKUP(H16139, 'Customers'!B:B, 'Customers'!A:A)</f>
        <v>CUST_985</v>
      </c>
      <c r="B16139" t="str">
        <f>_xlfn.XLOOKUP(L16139, Products!C:C, Products!A:A)</f>
        <v>PROD_2</v>
      </c>
      <c r="C16139">
        <v>16138</v>
      </c>
      <c r="D16139" s="2" t="s">
        <v>1044</v>
      </c>
      <c r="E16139">
        <f>YEAR(Orders[[#This Row],[Order_Date]])</f>
        <v>2023</v>
      </c>
      <c r="F16139">
        <f>MONTH(Orders[[#This Row],[Order_Date]])</f>
        <v>2</v>
      </c>
      <c r="G16139" s="2" t="s">
        <v>667</v>
      </c>
      <c r="H16139" t="s">
        <v>1748</v>
      </c>
      <c r="I16139" t="s">
        <v>21</v>
      </c>
      <c r="J16139" t="s">
        <v>33</v>
      </c>
      <c r="K16139" t="s">
        <v>16</v>
      </c>
      <c r="L16139" t="s">
        <v>23</v>
      </c>
      <c r="M16139" s="1">
        <v>1590.82</v>
      </c>
      <c r="N16139" s="1">
        <v>238.94</v>
      </c>
      <c r="O16139">
        <v>0.27</v>
      </c>
    </row>
    <row r="16140" spans="1:15" x14ac:dyDescent="0.3">
      <c r="A16140" t="str">
        <f xml:space="preserve"> _xlfn.XLOOKUP(H16140, 'Customers'!B:B, 'Customers'!A:A)</f>
        <v>CUST_756</v>
      </c>
      <c r="B16140" t="str">
        <f>_xlfn.XLOOKUP(L16140, Products!C:C, Products!A:A)</f>
        <v>PROD_1</v>
      </c>
      <c r="C16140">
        <v>16139</v>
      </c>
      <c r="D16140" s="2" t="s">
        <v>1030</v>
      </c>
      <c r="E16140">
        <f>YEAR(Orders[[#This Row],[Order_Date]])</f>
        <v>2023</v>
      </c>
      <c r="F16140">
        <f>MONTH(Orders[[#This Row],[Order_Date]])</f>
        <v>6</v>
      </c>
      <c r="G16140" s="2" t="s">
        <v>694</v>
      </c>
      <c r="H16140" t="s">
        <v>1502</v>
      </c>
      <c r="I16140" t="s">
        <v>21</v>
      </c>
      <c r="J16140" t="s">
        <v>33</v>
      </c>
      <c r="K16140" t="s">
        <v>27</v>
      </c>
      <c r="L16140" t="s">
        <v>17</v>
      </c>
      <c r="M16140" s="1">
        <v>5117.8100000000004</v>
      </c>
      <c r="N16140" s="1">
        <v>253.88</v>
      </c>
      <c r="O16140">
        <v>0.23</v>
      </c>
    </row>
    <row r="16141" spans="1:15" x14ac:dyDescent="0.3">
      <c r="A16141" t="str">
        <f xml:space="preserve"> _xlfn.XLOOKUP(H16141, 'Customers'!B:B, 'Customers'!A:A)</f>
        <v>CUST_216</v>
      </c>
      <c r="B16141" t="str">
        <f>_xlfn.XLOOKUP(L16141, Products!C:C, Products!A:A)</f>
        <v>PROD_6</v>
      </c>
      <c r="C16141">
        <v>16140</v>
      </c>
      <c r="D16141" s="2" t="s">
        <v>448</v>
      </c>
      <c r="E16141">
        <f>YEAR(Orders[[#This Row],[Order_Date]])</f>
        <v>2023</v>
      </c>
      <c r="F16141">
        <f>MONTH(Orders[[#This Row],[Order_Date]])</f>
        <v>11</v>
      </c>
      <c r="G16141" s="2" t="s">
        <v>1134</v>
      </c>
      <c r="H16141" t="s">
        <v>608</v>
      </c>
      <c r="I16141" t="s">
        <v>14</v>
      </c>
      <c r="J16141" t="s">
        <v>22</v>
      </c>
      <c r="K16141" t="s">
        <v>34</v>
      </c>
      <c r="L16141" t="s">
        <v>52</v>
      </c>
      <c r="M16141" s="1">
        <v>9809.0499999999993</v>
      </c>
      <c r="N16141" s="1">
        <v>2452.15</v>
      </c>
      <c r="O16141">
        <v>0.11</v>
      </c>
    </row>
    <row r="16142" spans="1:15" x14ac:dyDescent="0.3">
      <c r="A16142" t="str">
        <f xml:space="preserve"> _xlfn.XLOOKUP(H16142, 'Customers'!B:B, 'Customers'!A:A)</f>
        <v>CUST_150</v>
      </c>
      <c r="B16142" t="str">
        <f>_xlfn.XLOOKUP(L16142, Products!C:C, Products!A:A)</f>
        <v>PROD_6</v>
      </c>
      <c r="C16142">
        <v>16141</v>
      </c>
      <c r="D16142" s="2" t="s">
        <v>528</v>
      </c>
      <c r="E16142">
        <f>YEAR(Orders[[#This Row],[Order_Date]])</f>
        <v>2022</v>
      </c>
      <c r="F16142">
        <f>MONTH(Orders[[#This Row],[Order_Date]])</f>
        <v>7</v>
      </c>
      <c r="G16142" s="2" t="s">
        <v>786</v>
      </c>
      <c r="H16142" t="s">
        <v>446</v>
      </c>
      <c r="I16142" t="s">
        <v>21</v>
      </c>
      <c r="J16142" t="s">
        <v>15</v>
      </c>
      <c r="K16142" t="s">
        <v>34</v>
      </c>
      <c r="L16142" t="s">
        <v>52</v>
      </c>
      <c r="M16142" s="1">
        <v>7556.14</v>
      </c>
      <c r="N16142" s="1">
        <v>939.65</v>
      </c>
      <c r="O16142">
        <v>0.05</v>
      </c>
    </row>
    <row r="16143" spans="1:15" x14ac:dyDescent="0.3">
      <c r="A16143" t="str">
        <f xml:space="preserve"> _xlfn.XLOOKUP(H16143, 'Customers'!B:B, 'Customers'!A:A)</f>
        <v>CUST_409</v>
      </c>
      <c r="B16143" t="str">
        <f>_xlfn.XLOOKUP(L16143, Products!C:C, Products!A:A)</f>
        <v>PROD_2</v>
      </c>
      <c r="C16143">
        <v>16142</v>
      </c>
      <c r="D16143" s="2" t="s">
        <v>343</v>
      </c>
      <c r="E16143">
        <f>YEAR(Orders[[#This Row],[Order_Date]])</f>
        <v>2023</v>
      </c>
      <c r="F16143">
        <f>MONTH(Orders[[#This Row],[Order_Date]])</f>
        <v>5</v>
      </c>
      <c r="G16143" s="2" t="s">
        <v>973</v>
      </c>
      <c r="H16143" t="s">
        <v>996</v>
      </c>
      <c r="I16143" t="s">
        <v>32</v>
      </c>
      <c r="J16143" t="s">
        <v>33</v>
      </c>
      <c r="K16143" t="s">
        <v>16</v>
      </c>
      <c r="L16143" t="s">
        <v>23</v>
      </c>
      <c r="M16143" s="1">
        <v>1700.93</v>
      </c>
      <c r="N16143" s="1">
        <v>145.63999999999999</v>
      </c>
      <c r="O16143">
        <v>0.3</v>
      </c>
    </row>
    <row r="16144" spans="1:15" x14ac:dyDescent="0.3">
      <c r="A16144" t="str">
        <f xml:space="preserve"> _xlfn.XLOOKUP(H16144, 'Customers'!B:B, 'Customers'!A:A)</f>
        <v>CUST_440</v>
      </c>
      <c r="B16144" t="str">
        <f>_xlfn.XLOOKUP(L16144, Products!C:C, Products!A:A)</f>
        <v>PROD_5</v>
      </c>
      <c r="C16144">
        <v>16143</v>
      </c>
      <c r="D16144" s="2" t="s">
        <v>793</v>
      </c>
      <c r="E16144">
        <f>YEAR(Orders[[#This Row],[Order_Date]])</f>
        <v>2023</v>
      </c>
      <c r="F16144">
        <f>MONTH(Orders[[#This Row],[Order_Date]])</f>
        <v>7</v>
      </c>
      <c r="G16144" s="2" t="s">
        <v>421</v>
      </c>
      <c r="H16144" t="s">
        <v>1054</v>
      </c>
      <c r="I16144" t="s">
        <v>21</v>
      </c>
      <c r="J16144" t="s">
        <v>22</v>
      </c>
      <c r="K16144" t="s">
        <v>34</v>
      </c>
      <c r="L16144" t="s">
        <v>39</v>
      </c>
      <c r="M16144" s="1">
        <v>1565.99</v>
      </c>
      <c r="N16144" s="1">
        <v>-85.34</v>
      </c>
      <c r="O16144">
        <v>0.23</v>
      </c>
    </row>
    <row r="16145" spans="1:15" x14ac:dyDescent="0.3">
      <c r="A16145" t="str">
        <f xml:space="preserve"> _xlfn.XLOOKUP(H16145, 'Customers'!B:B, 'Customers'!A:A)</f>
        <v>CUST_474</v>
      </c>
      <c r="B16145" t="str">
        <f>_xlfn.XLOOKUP(L16145, Products!C:C, Products!A:A)</f>
        <v>PROD_4</v>
      </c>
      <c r="C16145">
        <v>16144</v>
      </c>
      <c r="D16145" s="2" t="s">
        <v>561</v>
      </c>
      <c r="E16145">
        <f>YEAR(Orders[[#This Row],[Order_Date]])</f>
        <v>2022</v>
      </c>
      <c r="F16145">
        <f>MONTH(Orders[[#This Row],[Order_Date]])</f>
        <v>3</v>
      </c>
      <c r="G16145" s="2" t="s">
        <v>513</v>
      </c>
      <c r="H16145" t="s">
        <v>1107</v>
      </c>
      <c r="I16145" t="s">
        <v>21</v>
      </c>
      <c r="J16145" t="s">
        <v>22</v>
      </c>
      <c r="K16145" t="s">
        <v>34</v>
      </c>
      <c r="L16145" t="s">
        <v>35</v>
      </c>
      <c r="M16145" s="1">
        <v>4579.5</v>
      </c>
      <c r="N16145" s="1">
        <v>-424.09</v>
      </c>
      <c r="O16145">
        <v>0.28000000000000003</v>
      </c>
    </row>
    <row r="16146" spans="1:15" x14ac:dyDescent="0.3">
      <c r="A16146" t="str">
        <f xml:space="preserve"> _xlfn.XLOOKUP(H16146, 'Customers'!B:B, 'Customers'!A:A)</f>
        <v>CUST_396</v>
      </c>
      <c r="B16146" t="str">
        <f>_xlfn.XLOOKUP(L16146, Products!C:C, Products!A:A)</f>
        <v>PROD_6</v>
      </c>
      <c r="C16146">
        <v>16145</v>
      </c>
      <c r="D16146" s="2" t="s">
        <v>687</v>
      </c>
      <c r="E16146">
        <f>YEAR(Orders[[#This Row],[Order_Date]])</f>
        <v>2022</v>
      </c>
      <c r="F16146">
        <f>MONTH(Orders[[#This Row],[Order_Date]])</f>
        <v>5</v>
      </c>
      <c r="G16146" s="2" t="s">
        <v>773</v>
      </c>
      <c r="H16146" t="s">
        <v>978</v>
      </c>
      <c r="I16146" t="s">
        <v>32</v>
      </c>
      <c r="J16146" t="s">
        <v>33</v>
      </c>
      <c r="K16146" t="s">
        <v>34</v>
      </c>
      <c r="L16146" t="s">
        <v>52</v>
      </c>
      <c r="M16146" s="1">
        <v>5033.72</v>
      </c>
      <c r="N16146" s="1">
        <v>1121.26</v>
      </c>
      <c r="O16146">
        <v>0.17</v>
      </c>
    </row>
    <row r="16147" spans="1:15" x14ac:dyDescent="0.3">
      <c r="A16147" t="str">
        <f xml:space="preserve"> _xlfn.XLOOKUP(H16147, 'Customers'!B:B, 'Customers'!A:A)</f>
        <v>CUST_916</v>
      </c>
      <c r="B16147" t="str">
        <f>_xlfn.XLOOKUP(L16147, Products!C:C, Products!A:A)</f>
        <v>PROD_6</v>
      </c>
      <c r="C16147">
        <v>16146</v>
      </c>
      <c r="D16147" s="2" t="s">
        <v>122</v>
      </c>
      <c r="E16147">
        <f>YEAR(Orders[[#This Row],[Order_Date]])</f>
        <v>2023</v>
      </c>
      <c r="F16147">
        <f>MONTH(Orders[[#This Row],[Order_Date]])</f>
        <v>8</v>
      </c>
      <c r="G16147" s="2" t="s">
        <v>670</v>
      </c>
      <c r="H16147" t="s">
        <v>1675</v>
      </c>
      <c r="I16147" t="s">
        <v>32</v>
      </c>
      <c r="J16147" t="s">
        <v>22</v>
      </c>
      <c r="K16147" t="s">
        <v>34</v>
      </c>
      <c r="L16147" t="s">
        <v>52</v>
      </c>
      <c r="M16147" s="1">
        <v>5906.47</v>
      </c>
      <c r="N16147" s="1">
        <v>-460.32</v>
      </c>
      <c r="O16147">
        <v>0.09</v>
      </c>
    </row>
    <row r="16148" spans="1:15" x14ac:dyDescent="0.3">
      <c r="A16148" t="str">
        <f xml:space="preserve"> _xlfn.XLOOKUP(H16148, 'Customers'!B:B, 'Customers'!A:A)</f>
        <v>CUST_690</v>
      </c>
      <c r="B16148" t="str">
        <f>_xlfn.XLOOKUP(L16148, Products!C:C, Products!A:A)</f>
        <v>PROD_6</v>
      </c>
      <c r="C16148">
        <v>16147</v>
      </c>
      <c r="D16148" s="2" t="s">
        <v>753</v>
      </c>
      <c r="E16148">
        <f>YEAR(Orders[[#This Row],[Order_Date]])</f>
        <v>2022</v>
      </c>
      <c r="F16148">
        <f>MONTH(Orders[[#This Row],[Order_Date]])</f>
        <v>10</v>
      </c>
      <c r="G16148" s="2" t="s">
        <v>501</v>
      </c>
      <c r="H16148" t="s">
        <v>1429</v>
      </c>
      <c r="I16148" t="s">
        <v>32</v>
      </c>
      <c r="J16148" t="s">
        <v>33</v>
      </c>
      <c r="K16148" t="s">
        <v>34</v>
      </c>
      <c r="L16148" t="s">
        <v>52</v>
      </c>
      <c r="M16148" s="1">
        <v>8260.69</v>
      </c>
      <c r="N16148" s="1">
        <v>1738.14</v>
      </c>
      <c r="O16148">
        <v>0.23</v>
      </c>
    </row>
    <row r="16149" spans="1:15" x14ac:dyDescent="0.3">
      <c r="A16149" t="str">
        <f xml:space="preserve"> _xlfn.XLOOKUP(H16149, 'Customers'!B:B, 'Customers'!A:A)</f>
        <v>CUST_582</v>
      </c>
      <c r="B16149" t="str">
        <f>_xlfn.XLOOKUP(L16149, Products!C:C, Products!A:A)</f>
        <v>PROD_3</v>
      </c>
      <c r="C16149">
        <v>16148</v>
      </c>
      <c r="D16149" s="2" t="s">
        <v>191</v>
      </c>
      <c r="E16149">
        <f>YEAR(Orders[[#This Row],[Order_Date]])</f>
        <v>2023</v>
      </c>
      <c r="F16149">
        <f>MONTH(Orders[[#This Row],[Order_Date]])</f>
        <v>5</v>
      </c>
      <c r="G16149" s="2" t="s">
        <v>1236</v>
      </c>
      <c r="H16149" t="s">
        <v>1285</v>
      </c>
      <c r="I16149" t="s">
        <v>21</v>
      </c>
      <c r="J16149" t="s">
        <v>22</v>
      </c>
      <c r="K16149" t="s">
        <v>27</v>
      </c>
      <c r="L16149" t="s">
        <v>28</v>
      </c>
      <c r="M16149" s="1">
        <v>4463.12</v>
      </c>
      <c r="N16149" s="1">
        <v>1315.57</v>
      </c>
      <c r="O16149">
        <v>0.28999999999999998</v>
      </c>
    </row>
    <row r="16150" spans="1:15" x14ac:dyDescent="0.3">
      <c r="A16150" t="str">
        <f xml:space="preserve"> _xlfn.XLOOKUP(H16150, 'Customers'!B:B, 'Customers'!A:A)</f>
        <v>CUST_410</v>
      </c>
      <c r="B16150" t="str">
        <f>_xlfn.XLOOKUP(L16150, Products!C:C, Products!A:A)</f>
        <v>PROD_5</v>
      </c>
      <c r="C16150">
        <v>16149</v>
      </c>
      <c r="D16150" s="2" t="s">
        <v>834</v>
      </c>
      <c r="E16150">
        <f>YEAR(Orders[[#This Row],[Order_Date]])</f>
        <v>2022</v>
      </c>
      <c r="F16150">
        <f>MONTH(Orders[[#This Row],[Order_Date]])</f>
        <v>4</v>
      </c>
      <c r="G16150" s="2" t="s">
        <v>960</v>
      </c>
      <c r="H16150" t="s">
        <v>998</v>
      </c>
      <c r="I16150" t="s">
        <v>21</v>
      </c>
      <c r="J16150" t="s">
        <v>65</v>
      </c>
      <c r="K16150" t="s">
        <v>34</v>
      </c>
      <c r="L16150" t="s">
        <v>39</v>
      </c>
      <c r="M16150" s="1">
        <v>9362.86</v>
      </c>
      <c r="N16150" s="1">
        <v>-37.659999999999997</v>
      </c>
      <c r="O16150">
        <v>0.12</v>
      </c>
    </row>
    <row r="16151" spans="1:15" x14ac:dyDescent="0.3">
      <c r="A16151" t="str">
        <f xml:space="preserve"> _xlfn.XLOOKUP(H16151, 'Customers'!B:B, 'Customers'!A:A)</f>
        <v>CUST_411</v>
      </c>
      <c r="B16151" t="str">
        <f>_xlfn.XLOOKUP(L16151, Products!C:C, Products!A:A)</f>
        <v>PROD_4</v>
      </c>
      <c r="C16151">
        <v>16150</v>
      </c>
      <c r="D16151" s="2" t="s">
        <v>462</v>
      </c>
      <c r="E16151">
        <f>YEAR(Orders[[#This Row],[Order_Date]])</f>
        <v>2022</v>
      </c>
      <c r="F16151">
        <f>MONTH(Orders[[#This Row],[Order_Date]])</f>
        <v>1</v>
      </c>
      <c r="G16151" s="2" t="s">
        <v>1208</v>
      </c>
      <c r="H16151" t="s">
        <v>999</v>
      </c>
      <c r="I16151" t="s">
        <v>32</v>
      </c>
      <c r="J16151" t="s">
        <v>65</v>
      </c>
      <c r="K16151" t="s">
        <v>34</v>
      </c>
      <c r="L16151" t="s">
        <v>35</v>
      </c>
      <c r="M16151" s="1">
        <v>6750.67</v>
      </c>
      <c r="N16151" s="1">
        <v>-435.55</v>
      </c>
      <c r="O16151">
        <v>0.09</v>
      </c>
    </row>
    <row r="16152" spans="1:15" x14ac:dyDescent="0.3">
      <c r="A16152" t="str">
        <f xml:space="preserve"> _xlfn.XLOOKUP(H16152, 'Customers'!B:B, 'Customers'!A:A)</f>
        <v>CUST_981</v>
      </c>
      <c r="B16152" t="str">
        <f>_xlfn.XLOOKUP(L16152, Products!C:C, Products!A:A)</f>
        <v>PROD_1</v>
      </c>
      <c r="C16152">
        <v>16151</v>
      </c>
      <c r="D16152" s="2" t="s">
        <v>36</v>
      </c>
      <c r="E16152">
        <f>YEAR(Orders[[#This Row],[Order_Date]])</f>
        <v>2023</v>
      </c>
      <c r="F16152">
        <f>MONTH(Orders[[#This Row],[Order_Date]])</f>
        <v>10</v>
      </c>
      <c r="G16152" s="2" t="s">
        <v>1310</v>
      </c>
      <c r="H16152" t="s">
        <v>1744</v>
      </c>
      <c r="I16152" t="s">
        <v>14</v>
      </c>
      <c r="J16152" t="s">
        <v>33</v>
      </c>
      <c r="K16152" t="s">
        <v>16</v>
      </c>
      <c r="L16152" t="s">
        <v>17</v>
      </c>
      <c r="M16152" s="1">
        <v>2170.13</v>
      </c>
      <c r="N16152" s="1">
        <v>88.11</v>
      </c>
      <c r="O16152">
        <v>0.26</v>
      </c>
    </row>
    <row r="16153" spans="1:15" x14ac:dyDescent="0.3">
      <c r="A16153" t="str">
        <f xml:space="preserve"> _xlfn.XLOOKUP(H16153, 'Customers'!B:B, 'Customers'!A:A)</f>
        <v>CUST_130</v>
      </c>
      <c r="B16153" t="str">
        <f>_xlfn.XLOOKUP(L16153, Products!C:C, Products!A:A)</f>
        <v>PROD_1</v>
      </c>
      <c r="C16153">
        <v>16152</v>
      </c>
      <c r="D16153" s="2" t="s">
        <v>1484</v>
      </c>
      <c r="E16153">
        <f>YEAR(Orders[[#This Row],[Order_Date]])</f>
        <v>2023</v>
      </c>
      <c r="F16153">
        <f>MONTH(Orders[[#This Row],[Order_Date]])</f>
        <v>6</v>
      </c>
      <c r="G16153" s="2" t="s">
        <v>56</v>
      </c>
      <c r="H16153" t="s">
        <v>402</v>
      </c>
      <c r="I16153" t="s">
        <v>14</v>
      </c>
      <c r="J16153" t="s">
        <v>15</v>
      </c>
      <c r="K16153" t="s">
        <v>27</v>
      </c>
      <c r="L16153" t="s">
        <v>17</v>
      </c>
      <c r="M16153" s="1">
        <v>8051.62</v>
      </c>
      <c r="N16153" s="1">
        <v>2163.7600000000002</v>
      </c>
      <c r="O16153">
        <v>0.17</v>
      </c>
    </row>
    <row r="16154" spans="1:15" x14ac:dyDescent="0.3">
      <c r="A16154" t="str">
        <f xml:space="preserve"> _xlfn.XLOOKUP(H16154, 'Customers'!B:B, 'Customers'!A:A)</f>
        <v>CUST_928</v>
      </c>
      <c r="B16154" t="str">
        <f>_xlfn.XLOOKUP(L16154, Products!C:C, Products!A:A)</f>
        <v>PROD_7</v>
      </c>
      <c r="C16154">
        <v>16153</v>
      </c>
      <c r="D16154" s="2" t="s">
        <v>936</v>
      </c>
      <c r="E16154">
        <f>YEAR(Orders[[#This Row],[Order_Date]])</f>
        <v>2022</v>
      </c>
      <c r="F16154">
        <f>MONTH(Orders[[#This Row],[Order_Date]])</f>
        <v>3</v>
      </c>
      <c r="G16154" s="2" t="s">
        <v>366</v>
      </c>
      <c r="H16154" t="s">
        <v>1688</v>
      </c>
      <c r="I16154" t="s">
        <v>14</v>
      </c>
      <c r="J16154" t="s">
        <v>22</v>
      </c>
      <c r="K16154" t="s">
        <v>16</v>
      </c>
      <c r="L16154" t="s">
        <v>66</v>
      </c>
      <c r="M16154" s="1">
        <v>4552.6400000000003</v>
      </c>
      <c r="N16154" s="1">
        <v>-409.8</v>
      </c>
      <c r="O16154">
        <v>0.06</v>
      </c>
    </row>
    <row r="16155" spans="1:15" x14ac:dyDescent="0.3">
      <c r="A16155" t="str">
        <f xml:space="preserve"> _xlfn.XLOOKUP(H16155, 'Customers'!B:B, 'Customers'!A:A)</f>
        <v>CUST_105</v>
      </c>
      <c r="B16155" t="str">
        <f>_xlfn.XLOOKUP(L16155, Products!C:C, Products!A:A)</f>
        <v>PROD_8</v>
      </c>
      <c r="C16155">
        <v>16154</v>
      </c>
      <c r="D16155" s="2" t="s">
        <v>1008</v>
      </c>
      <c r="E16155">
        <f>YEAR(Orders[[#This Row],[Order_Date]])</f>
        <v>2023</v>
      </c>
      <c r="F16155">
        <f>MONTH(Orders[[#This Row],[Order_Date]])</f>
        <v>12</v>
      </c>
      <c r="G16155" s="2" t="s">
        <v>258</v>
      </c>
      <c r="H16155" t="s">
        <v>329</v>
      </c>
      <c r="I16155" t="s">
        <v>32</v>
      </c>
      <c r="J16155" t="s">
        <v>65</v>
      </c>
      <c r="K16155" t="s">
        <v>27</v>
      </c>
      <c r="L16155" t="s">
        <v>73</v>
      </c>
      <c r="M16155" s="1">
        <v>4562.0600000000004</v>
      </c>
      <c r="N16155" s="1">
        <v>396.14</v>
      </c>
      <c r="O16155">
        <v>0.25</v>
      </c>
    </row>
    <row r="16156" spans="1:15" x14ac:dyDescent="0.3">
      <c r="A16156" t="str">
        <f xml:space="preserve"> _xlfn.XLOOKUP(H16156, 'Customers'!B:B, 'Customers'!A:A)</f>
        <v>CUST_135</v>
      </c>
      <c r="B16156" t="str">
        <f>_xlfn.XLOOKUP(L16156, Products!C:C, Products!A:A)</f>
        <v>PROD_2</v>
      </c>
      <c r="C16156">
        <v>16155</v>
      </c>
      <c r="D16156" s="2" t="s">
        <v>505</v>
      </c>
      <c r="E16156">
        <f>YEAR(Orders[[#This Row],[Order_Date]])</f>
        <v>2023</v>
      </c>
      <c r="F16156">
        <f>MONTH(Orders[[#This Row],[Order_Date]])</f>
        <v>2</v>
      </c>
      <c r="G16156" s="2" t="s">
        <v>1006</v>
      </c>
      <c r="H16156" t="s">
        <v>415</v>
      </c>
      <c r="I16156" t="s">
        <v>21</v>
      </c>
      <c r="J16156" t="s">
        <v>65</v>
      </c>
      <c r="K16156" t="s">
        <v>16</v>
      </c>
      <c r="L16156" t="s">
        <v>23</v>
      </c>
      <c r="M16156" s="1">
        <v>3273.78</v>
      </c>
      <c r="N16156" s="1">
        <v>-309.12</v>
      </c>
      <c r="O16156">
        <v>0.21</v>
      </c>
    </row>
    <row r="16157" spans="1:15" x14ac:dyDescent="0.3">
      <c r="A16157" t="str">
        <f xml:space="preserve"> _xlfn.XLOOKUP(H16157, 'Customers'!B:B, 'Customers'!A:A)</f>
        <v>CUST_863</v>
      </c>
      <c r="B16157" t="str">
        <f>_xlfn.XLOOKUP(L16157, Products!C:C, Products!A:A)</f>
        <v>PROD_8</v>
      </c>
      <c r="C16157">
        <v>16156</v>
      </c>
      <c r="D16157" s="2" t="s">
        <v>926</v>
      </c>
      <c r="E16157">
        <f>YEAR(Orders[[#This Row],[Order_Date]])</f>
        <v>2023</v>
      </c>
      <c r="F16157">
        <f>MONTH(Orders[[#This Row],[Order_Date]])</f>
        <v>5</v>
      </c>
      <c r="G16157" s="2" t="s">
        <v>726</v>
      </c>
      <c r="H16157" t="s">
        <v>1617</v>
      </c>
      <c r="I16157" t="s">
        <v>14</v>
      </c>
      <c r="J16157" t="s">
        <v>15</v>
      </c>
      <c r="K16157" t="s">
        <v>27</v>
      </c>
      <c r="L16157" t="s">
        <v>73</v>
      </c>
      <c r="M16157" s="1">
        <v>3303.89</v>
      </c>
      <c r="N16157" s="1">
        <v>-225.21</v>
      </c>
      <c r="O16157">
        <v>0.18</v>
      </c>
    </row>
    <row r="16158" spans="1:15" x14ac:dyDescent="0.3">
      <c r="A16158" t="str">
        <f xml:space="preserve"> _xlfn.XLOOKUP(H16158, 'Customers'!B:B, 'Customers'!A:A)</f>
        <v>CUST_374</v>
      </c>
      <c r="B16158" t="str">
        <f>_xlfn.XLOOKUP(L16158, Products!C:C, Products!A:A)</f>
        <v>PROD_4</v>
      </c>
      <c r="C16158">
        <v>16157</v>
      </c>
      <c r="D16158" s="2" t="s">
        <v>582</v>
      </c>
      <c r="E16158">
        <f>YEAR(Orders[[#This Row],[Order_Date]])</f>
        <v>2022</v>
      </c>
      <c r="F16158">
        <f>MONTH(Orders[[#This Row],[Order_Date]])</f>
        <v>2</v>
      </c>
      <c r="G16158" s="2" t="s">
        <v>947</v>
      </c>
      <c r="H16158" t="s">
        <v>932</v>
      </c>
      <c r="I16158" t="s">
        <v>14</v>
      </c>
      <c r="J16158" t="s">
        <v>22</v>
      </c>
      <c r="K16158" t="s">
        <v>34</v>
      </c>
      <c r="L16158" t="s">
        <v>35</v>
      </c>
      <c r="M16158" s="1">
        <v>9049.23</v>
      </c>
      <c r="N16158" s="1">
        <v>482.19</v>
      </c>
      <c r="O16158">
        <v>0.23</v>
      </c>
    </row>
    <row r="16159" spans="1:15" x14ac:dyDescent="0.3">
      <c r="A16159" t="str">
        <f xml:space="preserve"> _xlfn.XLOOKUP(H16159, 'Customers'!B:B, 'Customers'!A:A)</f>
        <v>CUST_806</v>
      </c>
      <c r="B16159" t="str">
        <f>_xlfn.XLOOKUP(L16159, Products!C:C, Products!A:A)</f>
        <v>PROD_2</v>
      </c>
      <c r="C16159">
        <v>16158</v>
      </c>
      <c r="D16159" s="2" t="s">
        <v>471</v>
      </c>
      <c r="E16159">
        <f>YEAR(Orders[[#This Row],[Order_Date]])</f>
        <v>2022</v>
      </c>
      <c r="F16159">
        <f>MONTH(Orders[[#This Row],[Order_Date]])</f>
        <v>10</v>
      </c>
      <c r="G16159" s="2" t="s">
        <v>680</v>
      </c>
      <c r="H16159" t="s">
        <v>1556</v>
      </c>
      <c r="I16159" t="s">
        <v>21</v>
      </c>
      <c r="J16159" t="s">
        <v>15</v>
      </c>
      <c r="K16159" t="s">
        <v>16</v>
      </c>
      <c r="L16159" t="s">
        <v>23</v>
      </c>
      <c r="M16159" s="1">
        <v>8877.6299999999992</v>
      </c>
      <c r="N16159" s="1">
        <v>2086.98</v>
      </c>
      <c r="O16159">
        <v>0</v>
      </c>
    </row>
    <row r="16160" spans="1:15" x14ac:dyDescent="0.3">
      <c r="A16160" t="str">
        <f xml:space="preserve"> _xlfn.XLOOKUP(H16160, 'Customers'!B:B, 'Customers'!A:A)</f>
        <v>CUST_895</v>
      </c>
      <c r="B16160" t="str">
        <f>_xlfn.XLOOKUP(L16160, Products!C:C, Products!A:A)</f>
        <v>PROD_8</v>
      </c>
      <c r="C16160">
        <v>16159</v>
      </c>
      <c r="D16160" s="2" t="s">
        <v>1628</v>
      </c>
      <c r="E16160">
        <f>YEAR(Orders[[#This Row],[Order_Date]])</f>
        <v>2023</v>
      </c>
      <c r="F16160">
        <f>MONTH(Orders[[#This Row],[Order_Date]])</f>
        <v>8</v>
      </c>
      <c r="G16160" s="2" t="s">
        <v>1181</v>
      </c>
      <c r="H16160" t="s">
        <v>1654</v>
      </c>
      <c r="I16160" t="s">
        <v>32</v>
      </c>
      <c r="J16160" t="s">
        <v>33</v>
      </c>
      <c r="K16160" t="s">
        <v>27</v>
      </c>
      <c r="L16160" t="s">
        <v>73</v>
      </c>
      <c r="M16160" s="1">
        <v>2083.1999999999998</v>
      </c>
      <c r="N16160" s="1">
        <v>395.88</v>
      </c>
      <c r="O16160">
        <v>0.24</v>
      </c>
    </row>
    <row r="16161" spans="1:15" x14ac:dyDescent="0.3">
      <c r="A16161" t="str">
        <f xml:space="preserve"> _xlfn.XLOOKUP(H16161, 'Customers'!B:B, 'Customers'!A:A)</f>
        <v>CUST_851</v>
      </c>
      <c r="B16161" t="str">
        <f>_xlfn.XLOOKUP(L16161, Products!C:C, Products!A:A)</f>
        <v>PROD_2</v>
      </c>
      <c r="C16161">
        <v>16160</v>
      </c>
      <c r="D16161" s="2" t="s">
        <v>186</v>
      </c>
      <c r="E16161">
        <f>YEAR(Orders[[#This Row],[Order_Date]])</f>
        <v>2023</v>
      </c>
      <c r="F16161">
        <f>MONTH(Orders[[#This Row],[Order_Date]])</f>
        <v>11</v>
      </c>
      <c r="G16161" s="2" t="s">
        <v>94</v>
      </c>
      <c r="H16161" t="s">
        <v>1604</v>
      </c>
      <c r="I16161" t="s">
        <v>14</v>
      </c>
      <c r="J16161" t="s">
        <v>33</v>
      </c>
      <c r="K16161" t="s">
        <v>16</v>
      </c>
      <c r="L16161" t="s">
        <v>23</v>
      </c>
      <c r="M16161" s="1">
        <v>8404.42</v>
      </c>
      <c r="N16161" s="1">
        <v>-180.79</v>
      </c>
      <c r="O16161">
        <v>0.14000000000000001</v>
      </c>
    </row>
    <row r="16162" spans="1:15" x14ac:dyDescent="0.3">
      <c r="A16162" t="str">
        <f xml:space="preserve"> _xlfn.XLOOKUP(H16162, 'Customers'!B:B, 'Customers'!A:A)</f>
        <v>CUST_973</v>
      </c>
      <c r="B16162" t="str">
        <f>_xlfn.XLOOKUP(L16162, Products!C:C, Products!A:A)</f>
        <v>PROD_7</v>
      </c>
      <c r="C16162">
        <v>16161</v>
      </c>
      <c r="D16162" s="2" t="s">
        <v>460</v>
      </c>
      <c r="E16162">
        <f>YEAR(Orders[[#This Row],[Order_Date]])</f>
        <v>2023</v>
      </c>
      <c r="F16162">
        <f>MONTH(Orders[[#This Row],[Order_Date]])</f>
        <v>4</v>
      </c>
      <c r="G16162" s="2" t="s">
        <v>236</v>
      </c>
      <c r="H16162" t="s">
        <v>1736</v>
      </c>
      <c r="I16162" t="s">
        <v>14</v>
      </c>
      <c r="J16162" t="s">
        <v>15</v>
      </c>
      <c r="K16162" t="s">
        <v>16</v>
      </c>
      <c r="L16162" t="s">
        <v>66</v>
      </c>
      <c r="M16162" s="1">
        <v>2102.1799999999998</v>
      </c>
      <c r="N16162" s="1">
        <v>191.31</v>
      </c>
      <c r="O16162">
        <v>0.22</v>
      </c>
    </row>
    <row r="16163" spans="1:15" x14ac:dyDescent="0.3">
      <c r="A16163" t="str">
        <f xml:space="preserve"> _xlfn.XLOOKUP(H16163, 'Customers'!B:B, 'Customers'!A:A)</f>
        <v>CUST_61</v>
      </c>
      <c r="B16163" t="str">
        <f>_xlfn.XLOOKUP(L16163, Products!C:C, Products!A:A)</f>
        <v>PROD_4</v>
      </c>
      <c r="C16163">
        <v>16162</v>
      </c>
      <c r="D16163" s="2" t="s">
        <v>47</v>
      </c>
      <c r="E16163">
        <f>YEAR(Orders[[#This Row],[Order_Date]])</f>
        <v>2023</v>
      </c>
      <c r="F16163">
        <f>MONTH(Orders[[#This Row],[Order_Date]])</f>
        <v>2</v>
      </c>
      <c r="G16163" s="2" t="s">
        <v>956</v>
      </c>
      <c r="H16163" t="s">
        <v>205</v>
      </c>
      <c r="I16163" t="s">
        <v>14</v>
      </c>
      <c r="J16163" t="s">
        <v>22</v>
      </c>
      <c r="K16163" t="s">
        <v>34</v>
      </c>
      <c r="L16163" t="s">
        <v>35</v>
      </c>
      <c r="M16163" s="1">
        <v>8840.6</v>
      </c>
      <c r="N16163" s="1">
        <v>677.65</v>
      </c>
      <c r="O16163">
        <v>0.01</v>
      </c>
    </row>
    <row r="16164" spans="1:15" x14ac:dyDescent="0.3">
      <c r="A16164" t="str">
        <f xml:space="preserve"> _xlfn.XLOOKUP(H16164, 'Customers'!B:B, 'Customers'!A:A)</f>
        <v>CUST_650</v>
      </c>
      <c r="B16164" t="str">
        <f>_xlfn.XLOOKUP(L16164, Products!C:C, Products!A:A)</f>
        <v>PROD_3</v>
      </c>
      <c r="C16164">
        <v>16163</v>
      </c>
      <c r="D16164" s="2" t="s">
        <v>756</v>
      </c>
      <c r="E16164">
        <f>YEAR(Orders[[#This Row],[Order_Date]])</f>
        <v>2023</v>
      </c>
      <c r="F16164">
        <f>MONTH(Orders[[#This Row],[Order_Date]])</f>
        <v>5</v>
      </c>
      <c r="G16164" s="2" t="s">
        <v>757</v>
      </c>
      <c r="H16164" t="s">
        <v>1375</v>
      </c>
      <c r="I16164" t="s">
        <v>21</v>
      </c>
      <c r="J16164" t="s">
        <v>15</v>
      </c>
      <c r="K16164" t="s">
        <v>27</v>
      </c>
      <c r="L16164" t="s">
        <v>28</v>
      </c>
      <c r="M16164" s="1">
        <v>4461.38</v>
      </c>
      <c r="N16164" s="1">
        <v>179.81</v>
      </c>
      <c r="O16164">
        <v>7.0000000000000007E-2</v>
      </c>
    </row>
    <row r="16165" spans="1:15" x14ac:dyDescent="0.3">
      <c r="A16165" t="str">
        <f xml:space="preserve"> _xlfn.XLOOKUP(H16165, 'Customers'!B:B, 'Customers'!A:A)</f>
        <v>CUST_43</v>
      </c>
      <c r="B16165" t="str">
        <f>_xlfn.XLOOKUP(L16165, Products!C:C, Products!A:A)</f>
        <v>PROD_8</v>
      </c>
      <c r="C16165">
        <v>16164</v>
      </c>
      <c r="D16165" s="2" t="s">
        <v>776</v>
      </c>
      <c r="E16165">
        <f>YEAR(Orders[[#This Row],[Order_Date]])</f>
        <v>2022</v>
      </c>
      <c r="F16165">
        <f>MONTH(Orders[[#This Row],[Order_Date]])</f>
        <v>1</v>
      </c>
      <c r="G16165" s="2" t="s">
        <v>1325</v>
      </c>
      <c r="H16165" t="s">
        <v>157</v>
      </c>
      <c r="I16165" t="s">
        <v>32</v>
      </c>
      <c r="J16165" t="s">
        <v>15</v>
      </c>
      <c r="K16165" t="s">
        <v>27</v>
      </c>
      <c r="L16165" t="s">
        <v>73</v>
      </c>
      <c r="M16165" s="1">
        <v>568.35</v>
      </c>
      <c r="N16165" s="1">
        <v>-3.92</v>
      </c>
      <c r="O16165">
        <v>0.27</v>
      </c>
    </row>
    <row r="16166" spans="1:15" x14ac:dyDescent="0.3">
      <c r="A16166" t="str">
        <f xml:space="preserve"> _xlfn.XLOOKUP(H16166, 'Customers'!B:B, 'Customers'!A:A)</f>
        <v>CUST_127</v>
      </c>
      <c r="B16166" t="str">
        <f>_xlfn.XLOOKUP(L16166, Products!C:C, Products!A:A)</f>
        <v>PROD_7</v>
      </c>
      <c r="C16166">
        <v>16165</v>
      </c>
      <c r="D16166" s="2" t="s">
        <v>217</v>
      </c>
      <c r="E16166">
        <f>YEAR(Orders[[#This Row],[Order_Date]])</f>
        <v>2023</v>
      </c>
      <c r="F16166">
        <f>MONTH(Orders[[#This Row],[Order_Date]])</f>
        <v>1</v>
      </c>
      <c r="G16166" s="2" t="s">
        <v>124</v>
      </c>
      <c r="H16166" t="s">
        <v>393</v>
      </c>
      <c r="I16166" t="s">
        <v>14</v>
      </c>
      <c r="J16166" t="s">
        <v>33</v>
      </c>
      <c r="K16166" t="s">
        <v>16</v>
      </c>
      <c r="L16166" t="s">
        <v>66</v>
      </c>
      <c r="M16166" s="1">
        <v>5613.9</v>
      </c>
      <c r="N16166" s="1">
        <v>589.85</v>
      </c>
      <c r="O16166">
        <v>0.22</v>
      </c>
    </row>
    <row r="16167" spans="1:15" x14ac:dyDescent="0.3">
      <c r="A16167" t="str">
        <f xml:space="preserve"> _xlfn.XLOOKUP(H16167, 'Customers'!B:B, 'Customers'!A:A)</f>
        <v>CUST_122</v>
      </c>
      <c r="B16167" t="str">
        <f>_xlfn.XLOOKUP(L16167, Products!C:C, Products!A:A)</f>
        <v>PROD_2</v>
      </c>
      <c r="C16167">
        <v>16166</v>
      </c>
      <c r="D16167" s="2" t="s">
        <v>776</v>
      </c>
      <c r="E16167">
        <f>YEAR(Orders[[#This Row],[Order_Date]])</f>
        <v>2022</v>
      </c>
      <c r="F16167">
        <f>MONTH(Orders[[#This Row],[Order_Date]])</f>
        <v>1</v>
      </c>
      <c r="G16167" s="2" t="s">
        <v>275</v>
      </c>
      <c r="H16167" t="s">
        <v>377</v>
      </c>
      <c r="I16167" t="s">
        <v>14</v>
      </c>
      <c r="J16167" t="s">
        <v>15</v>
      </c>
      <c r="K16167" t="s">
        <v>16</v>
      </c>
      <c r="L16167" t="s">
        <v>23</v>
      </c>
      <c r="M16167" s="1">
        <v>705.44</v>
      </c>
      <c r="N16167" s="1">
        <v>146.76</v>
      </c>
      <c r="O16167">
        <v>0.25</v>
      </c>
    </row>
    <row r="16168" spans="1:15" x14ac:dyDescent="0.3">
      <c r="A16168" t="str">
        <f xml:space="preserve"> _xlfn.XLOOKUP(H16168, 'Customers'!B:B, 'Customers'!A:A)</f>
        <v>CUST_129</v>
      </c>
      <c r="B16168" t="str">
        <f>_xlfn.XLOOKUP(L16168, Products!C:C, Products!A:A)</f>
        <v>PROD_8</v>
      </c>
      <c r="C16168">
        <v>16167</v>
      </c>
      <c r="D16168" s="2" t="s">
        <v>1227</v>
      </c>
      <c r="E16168">
        <f>YEAR(Orders[[#This Row],[Order_Date]])</f>
        <v>2022</v>
      </c>
      <c r="F16168">
        <f>MONTH(Orders[[#This Row],[Order_Date]])</f>
        <v>2</v>
      </c>
      <c r="G16168" s="2" t="s">
        <v>1029</v>
      </c>
      <c r="H16168" t="s">
        <v>399</v>
      </c>
      <c r="I16168" t="s">
        <v>14</v>
      </c>
      <c r="J16168" t="s">
        <v>15</v>
      </c>
      <c r="K16168" t="s">
        <v>27</v>
      </c>
      <c r="L16168" t="s">
        <v>73</v>
      </c>
      <c r="M16168" s="1">
        <v>2602.2399999999998</v>
      </c>
      <c r="N16168" s="1">
        <v>-195.47</v>
      </c>
      <c r="O16168">
        <v>0.1</v>
      </c>
    </row>
    <row r="16169" spans="1:15" x14ac:dyDescent="0.3">
      <c r="A16169" t="str">
        <f xml:space="preserve"> _xlfn.XLOOKUP(H16169, 'Customers'!B:B, 'Customers'!A:A)</f>
        <v>CUST_997</v>
      </c>
      <c r="B16169" t="str">
        <f>_xlfn.XLOOKUP(L16169, Products!C:C, Products!A:A)</f>
        <v>PROD_7</v>
      </c>
      <c r="C16169">
        <v>16168</v>
      </c>
      <c r="D16169" s="2" t="s">
        <v>36</v>
      </c>
      <c r="E16169">
        <f>YEAR(Orders[[#This Row],[Order_Date]])</f>
        <v>2023</v>
      </c>
      <c r="F16169">
        <f>MONTH(Orders[[#This Row],[Order_Date]])</f>
        <v>10</v>
      </c>
      <c r="G16169" s="2" t="s">
        <v>203</v>
      </c>
      <c r="H16169" t="s">
        <v>1761</v>
      </c>
      <c r="I16169" t="s">
        <v>14</v>
      </c>
      <c r="J16169" t="s">
        <v>15</v>
      </c>
      <c r="K16169" t="s">
        <v>16</v>
      </c>
      <c r="L16169" t="s">
        <v>66</v>
      </c>
      <c r="M16169" s="1">
        <v>5292.03</v>
      </c>
      <c r="N16169" s="1">
        <v>162.55000000000001</v>
      </c>
      <c r="O16169">
        <v>0.27</v>
      </c>
    </row>
    <row r="16170" spans="1:15" x14ac:dyDescent="0.3">
      <c r="A16170" t="str">
        <f xml:space="preserve"> _xlfn.XLOOKUP(H16170, 'Customers'!B:B, 'Customers'!A:A)</f>
        <v>CUST_289</v>
      </c>
      <c r="B16170" t="str">
        <f>_xlfn.XLOOKUP(L16170, Products!C:C, Products!A:A)</f>
        <v>PROD_8</v>
      </c>
      <c r="C16170">
        <v>16169</v>
      </c>
      <c r="D16170" s="2" t="s">
        <v>467</v>
      </c>
      <c r="E16170">
        <f>YEAR(Orders[[#This Row],[Order_Date]])</f>
        <v>2023</v>
      </c>
      <c r="F16170">
        <f>MONTH(Orders[[#This Row],[Order_Date]])</f>
        <v>4</v>
      </c>
      <c r="G16170" s="2" t="s">
        <v>1269</v>
      </c>
      <c r="H16170" t="s">
        <v>768</v>
      </c>
      <c r="I16170" t="s">
        <v>21</v>
      </c>
      <c r="J16170" t="s">
        <v>33</v>
      </c>
      <c r="K16170" t="s">
        <v>27</v>
      </c>
      <c r="L16170" t="s">
        <v>73</v>
      </c>
      <c r="M16170" s="1">
        <v>5101.47</v>
      </c>
      <c r="N16170" s="1">
        <v>307.47000000000003</v>
      </c>
      <c r="O16170">
        <v>0.18</v>
      </c>
    </row>
    <row r="16171" spans="1:15" x14ac:dyDescent="0.3">
      <c r="A16171" t="str">
        <f xml:space="preserve"> _xlfn.XLOOKUP(H16171, 'Customers'!B:B, 'Customers'!A:A)</f>
        <v>CUST_215</v>
      </c>
      <c r="B16171" t="str">
        <f>_xlfn.XLOOKUP(L16171, Products!C:C, Products!A:A)</f>
        <v>PROD_4</v>
      </c>
      <c r="C16171">
        <v>16170</v>
      </c>
      <c r="D16171" s="2" t="s">
        <v>740</v>
      </c>
      <c r="E16171">
        <f>YEAR(Orders[[#This Row],[Order_Date]])</f>
        <v>2023</v>
      </c>
      <c r="F16171">
        <f>MONTH(Orders[[#This Row],[Order_Date]])</f>
        <v>4</v>
      </c>
      <c r="G16171" s="2" t="s">
        <v>972</v>
      </c>
      <c r="H16171" t="s">
        <v>607</v>
      </c>
      <c r="I16171" t="s">
        <v>21</v>
      </c>
      <c r="J16171" t="s">
        <v>65</v>
      </c>
      <c r="K16171" t="s">
        <v>34</v>
      </c>
      <c r="L16171" t="s">
        <v>35</v>
      </c>
      <c r="M16171" s="1">
        <v>7443.48</v>
      </c>
      <c r="N16171" s="1">
        <v>2157.4699999999998</v>
      </c>
      <c r="O16171">
        <v>0.08</v>
      </c>
    </row>
    <row r="16172" spans="1:15" x14ac:dyDescent="0.3">
      <c r="A16172" t="str">
        <f xml:space="preserve"> _xlfn.XLOOKUP(H16172, 'Customers'!B:B, 'Customers'!A:A)</f>
        <v>CUST_231</v>
      </c>
      <c r="B16172" t="str">
        <f>_xlfn.XLOOKUP(L16172, Products!C:C, Products!A:A)</f>
        <v>PROD_6</v>
      </c>
      <c r="C16172">
        <v>16171</v>
      </c>
      <c r="D16172" s="2" t="s">
        <v>1307</v>
      </c>
      <c r="E16172">
        <f>YEAR(Orders[[#This Row],[Order_Date]])</f>
        <v>2022</v>
      </c>
      <c r="F16172">
        <f>MONTH(Orders[[#This Row],[Order_Date]])</f>
        <v>3</v>
      </c>
      <c r="G16172" s="2" t="s">
        <v>140</v>
      </c>
      <c r="H16172" t="s">
        <v>645</v>
      </c>
      <c r="I16172" t="s">
        <v>32</v>
      </c>
      <c r="J16172" t="s">
        <v>33</v>
      </c>
      <c r="K16172" t="s">
        <v>34</v>
      </c>
      <c r="L16172" t="s">
        <v>52</v>
      </c>
      <c r="M16172" s="1">
        <v>717.71</v>
      </c>
      <c r="N16172" s="1">
        <v>155.6</v>
      </c>
      <c r="O16172">
        <v>0.22</v>
      </c>
    </row>
    <row r="16173" spans="1:15" x14ac:dyDescent="0.3">
      <c r="A16173" t="str">
        <f xml:space="preserve"> _xlfn.XLOOKUP(H16173, 'Customers'!B:B, 'Customers'!A:A)</f>
        <v>CUST_108</v>
      </c>
      <c r="B16173" t="str">
        <f>_xlfn.XLOOKUP(L16173, Products!C:C, Products!A:A)</f>
        <v>PROD_4</v>
      </c>
      <c r="C16173">
        <v>16172</v>
      </c>
      <c r="D16173" s="2" t="s">
        <v>1303</v>
      </c>
      <c r="E16173">
        <f>YEAR(Orders[[#This Row],[Order_Date]])</f>
        <v>2022</v>
      </c>
      <c r="F16173">
        <f>MONTH(Orders[[#This Row],[Order_Date]])</f>
        <v>3</v>
      </c>
      <c r="G16173" s="2" t="s">
        <v>514</v>
      </c>
      <c r="H16173" t="s">
        <v>336</v>
      </c>
      <c r="I16173" t="s">
        <v>14</v>
      </c>
      <c r="J16173" t="s">
        <v>22</v>
      </c>
      <c r="K16173" t="s">
        <v>34</v>
      </c>
      <c r="L16173" t="s">
        <v>35</v>
      </c>
      <c r="M16173" s="1">
        <v>1245.77</v>
      </c>
      <c r="N16173" s="1">
        <v>192.45</v>
      </c>
      <c r="O16173">
        <v>0.14000000000000001</v>
      </c>
    </row>
    <row r="16174" spans="1:15" x14ac:dyDescent="0.3">
      <c r="A16174" t="str">
        <f xml:space="preserve"> _xlfn.XLOOKUP(H16174, 'Customers'!B:B, 'Customers'!A:A)</f>
        <v>CUST_562</v>
      </c>
      <c r="B16174" t="str">
        <f>_xlfn.XLOOKUP(L16174, Products!C:C, Products!A:A)</f>
        <v>PROD_7</v>
      </c>
      <c r="C16174">
        <v>16173</v>
      </c>
      <c r="D16174" s="2" t="s">
        <v>134</v>
      </c>
      <c r="E16174">
        <f>YEAR(Orders[[#This Row],[Order_Date]])</f>
        <v>2022</v>
      </c>
      <c r="F16174">
        <f>MONTH(Orders[[#This Row],[Order_Date]])</f>
        <v>12</v>
      </c>
      <c r="G16174" s="2" t="s">
        <v>625</v>
      </c>
      <c r="H16174" t="s">
        <v>1254</v>
      </c>
      <c r="I16174" t="s">
        <v>21</v>
      </c>
      <c r="J16174" t="s">
        <v>22</v>
      </c>
      <c r="K16174" t="s">
        <v>16</v>
      </c>
      <c r="L16174" t="s">
        <v>66</v>
      </c>
      <c r="M16174" s="1">
        <v>3267.43</v>
      </c>
      <c r="N16174" s="1">
        <v>737.48</v>
      </c>
      <c r="O16174">
        <v>0</v>
      </c>
    </row>
    <row r="16175" spans="1:15" x14ac:dyDescent="0.3">
      <c r="A16175" t="str">
        <f xml:space="preserve"> _xlfn.XLOOKUP(H16175, 'Customers'!B:B, 'Customers'!A:A)</f>
        <v>CUST_654</v>
      </c>
      <c r="B16175" t="str">
        <f>_xlfn.XLOOKUP(L16175, Products!C:C, Products!A:A)</f>
        <v>PROD_1</v>
      </c>
      <c r="C16175">
        <v>16174</v>
      </c>
      <c r="D16175" s="2" t="s">
        <v>345</v>
      </c>
      <c r="E16175">
        <f>YEAR(Orders[[#This Row],[Order_Date]])</f>
        <v>2023</v>
      </c>
      <c r="F16175">
        <f>MONTH(Orders[[#This Row],[Order_Date]])</f>
        <v>2</v>
      </c>
      <c r="G16175" s="2" t="s">
        <v>346</v>
      </c>
      <c r="H16175" t="s">
        <v>1381</v>
      </c>
      <c r="I16175" t="s">
        <v>21</v>
      </c>
      <c r="J16175" t="s">
        <v>15</v>
      </c>
      <c r="K16175" t="s">
        <v>16</v>
      </c>
      <c r="L16175" t="s">
        <v>17</v>
      </c>
      <c r="M16175" s="1">
        <v>4519.1400000000003</v>
      </c>
      <c r="N16175" s="1">
        <v>-435.17</v>
      </c>
      <c r="O16175">
        <v>0.2</v>
      </c>
    </row>
    <row r="16176" spans="1:15" x14ac:dyDescent="0.3">
      <c r="A16176" t="str">
        <f xml:space="preserve"> _xlfn.XLOOKUP(H16176, 'Customers'!B:B, 'Customers'!A:A)</f>
        <v>CUST_2</v>
      </c>
      <c r="B16176" t="str">
        <f>_xlfn.XLOOKUP(L16176, Products!C:C, Products!A:A)</f>
        <v>PROD_3</v>
      </c>
      <c r="C16176">
        <v>16175</v>
      </c>
      <c r="D16176" s="2" t="s">
        <v>154</v>
      </c>
      <c r="E16176">
        <f>YEAR(Orders[[#This Row],[Order_Date]])</f>
        <v>2022</v>
      </c>
      <c r="F16176">
        <f>MONTH(Orders[[#This Row],[Order_Date]])</f>
        <v>3</v>
      </c>
      <c r="G16176" s="2" t="s">
        <v>413</v>
      </c>
      <c r="H16176" t="s">
        <v>20</v>
      </c>
      <c r="I16176" t="s">
        <v>32</v>
      </c>
      <c r="J16176" t="s">
        <v>33</v>
      </c>
      <c r="K16176" t="s">
        <v>27</v>
      </c>
      <c r="L16176" t="s">
        <v>28</v>
      </c>
      <c r="M16176" s="1">
        <v>9942.3700000000008</v>
      </c>
      <c r="N16176" s="1">
        <v>1501.76</v>
      </c>
      <c r="O16176">
        <v>0.24</v>
      </c>
    </row>
    <row r="16177" spans="1:15" x14ac:dyDescent="0.3">
      <c r="A16177" t="str">
        <f xml:space="preserve"> _xlfn.XLOOKUP(H16177, 'Customers'!B:B, 'Customers'!A:A)</f>
        <v>CUST_489</v>
      </c>
      <c r="B16177" t="str">
        <f>_xlfn.XLOOKUP(L16177, Products!C:C, Products!A:A)</f>
        <v>PROD_3</v>
      </c>
      <c r="C16177">
        <v>16176</v>
      </c>
      <c r="D16177" s="2" t="s">
        <v>97</v>
      </c>
      <c r="E16177">
        <f>YEAR(Orders[[#This Row],[Order_Date]])</f>
        <v>2022</v>
      </c>
      <c r="F16177">
        <f>MONTH(Orders[[#This Row],[Order_Date]])</f>
        <v>11</v>
      </c>
      <c r="G16177" s="2" t="s">
        <v>280</v>
      </c>
      <c r="H16177" t="s">
        <v>1139</v>
      </c>
      <c r="I16177" t="s">
        <v>14</v>
      </c>
      <c r="J16177" t="s">
        <v>22</v>
      </c>
      <c r="K16177" t="s">
        <v>27</v>
      </c>
      <c r="L16177" t="s">
        <v>28</v>
      </c>
      <c r="M16177" s="1">
        <v>1273.8599999999999</v>
      </c>
      <c r="N16177" s="1">
        <v>100.64</v>
      </c>
      <c r="O16177">
        <v>0.21</v>
      </c>
    </row>
    <row r="16178" spans="1:15" x14ac:dyDescent="0.3">
      <c r="A16178" t="str">
        <f xml:space="preserve"> _xlfn.XLOOKUP(H16178, 'Customers'!B:B, 'Customers'!A:A)</f>
        <v>CUST_957</v>
      </c>
      <c r="B16178" t="str">
        <f>_xlfn.XLOOKUP(L16178, Products!C:C, Products!A:A)</f>
        <v>PROD_1</v>
      </c>
      <c r="C16178">
        <v>16177</v>
      </c>
      <c r="D16178" s="2" t="s">
        <v>836</v>
      </c>
      <c r="E16178">
        <f>YEAR(Orders[[#This Row],[Order_Date]])</f>
        <v>2023</v>
      </c>
      <c r="F16178">
        <f>MONTH(Orders[[#This Row],[Order_Date]])</f>
        <v>6</v>
      </c>
      <c r="G16178" s="2" t="s">
        <v>991</v>
      </c>
      <c r="H16178" t="s">
        <v>1719</v>
      </c>
      <c r="I16178" t="s">
        <v>21</v>
      </c>
      <c r="J16178" t="s">
        <v>15</v>
      </c>
      <c r="K16178" t="s">
        <v>27</v>
      </c>
      <c r="L16178" t="s">
        <v>17</v>
      </c>
      <c r="M16178" s="1">
        <v>3966.83</v>
      </c>
      <c r="N16178" s="1">
        <v>868.76</v>
      </c>
      <c r="O16178">
        <v>0.09</v>
      </c>
    </row>
    <row r="16179" spans="1:15" x14ac:dyDescent="0.3">
      <c r="A16179" t="str">
        <f xml:space="preserve"> _xlfn.XLOOKUP(H16179, 'Customers'!B:B, 'Customers'!A:A)</f>
        <v>CUST_186</v>
      </c>
      <c r="B16179" t="str">
        <f>_xlfn.XLOOKUP(L16179, Products!C:C, Products!A:A)</f>
        <v>PROD_3</v>
      </c>
      <c r="C16179">
        <v>16178</v>
      </c>
      <c r="D16179" s="2" t="s">
        <v>1056</v>
      </c>
      <c r="E16179">
        <f>YEAR(Orders[[#This Row],[Order_Date]])</f>
        <v>2023</v>
      </c>
      <c r="F16179">
        <f>MONTH(Orders[[#This Row],[Order_Date]])</f>
        <v>6</v>
      </c>
      <c r="G16179" s="2" t="s">
        <v>1057</v>
      </c>
      <c r="H16179" t="s">
        <v>538</v>
      </c>
      <c r="I16179" t="s">
        <v>14</v>
      </c>
      <c r="J16179" t="s">
        <v>15</v>
      </c>
      <c r="K16179" t="s">
        <v>27</v>
      </c>
      <c r="L16179" t="s">
        <v>28</v>
      </c>
      <c r="M16179" s="1">
        <v>4939.2299999999996</v>
      </c>
      <c r="N16179" s="1">
        <v>619.71</v>
      </c>
      <c r="O16179">
        <v>0.04</v>
      </c>
    </row>
    <row r="16180" spans="1:15" x14ac:dyDescent="0.3">
      <c r="A16180" t="str">
        <f xml:space="preserve"> _xlfn.XLOOKUP(H16180, 'Customers'!B:B, 'Customers'!A:A)</f>
        <v>CUST_63</v>
      </c>
      <c r="B16180" t="str">
        <f>_xlfn.XLOOKUP(L16180, Products!C:C, Products!A:A)</f>
        <v>PROD_5</v>
      </c>
      <c r="C16180">
        <v>16179</v>
      </c>
      <c r="D16180" s="2" t="s">
        <v>1583</v>
      </c>
      <c r="E16180">
        <f>YEAR(Orders[[#This Row],[Order_Date]])</f>
        <v>2023</v>
      </c>
      <c r="F16180">
        <f>MONTH(Orders[[#This Row],[Order_Date]])</f>
        <v>10</v>
      </c>
      <c r="G16180" s="2" t="s">
        <v>223</v>
      </c>
      <c r="H16180" t="s">
        <v>210</v>
      </c>
      <c r="I16180" t="s">
        <v>14</v>
      </c>
      <c r="J16180" t="s">
        <v>22</v>
      </c>
      <c r="K16180" t="s">
        <v>34</v>
      </c>
      <c r="L16180" t="s">
        <v>39</v>
      </c>
      <c r="M16180" s="1">
        <v>9297.74</v>
      </c>
      <c r="N16180" s="1">
        <v>2379.25</v>
      </c>
      <c r="O16180">
        <v>0.14000000000000001</v>
      </c>
    </row>
    <row r="16181" spans="1:15" x14ac:dyDescent="0.3">
      <c r="A16181" t="str">
        <f xml:space="preserve"> _xlfn.XLOOKUP(H16181, 'Customers'!B:B, 'Customers'!A:A)</f>
        <v>CUST_478</v>
      </c>
      <c r="B16181" t="str">
        <f>_xlfn.XLOOKUP(L16181, Products!C:C, Products!A:A)</f>
        <v>PROD_1</v>
      </c>
      <c r="C16181">
        <v>16180</v>
      </c>
      <c r="D16181" s="2" t="s">
        <v>243</v>
      </c>
      <c r="E16181">
        <f>YEAR(Orders[[#This Row],[Order_Date]])</f>
        <v>2022</v>
      </c>
      <c r="F16181">
        <f>MONTH(Orders[[#This Row],[Order_Date]])</f>
        <v>7</v>
      </c>
      <c r="G16181" s="2" t="s">
        <v>521</v>
      </c>
      <c r="H16181" t="s">
        <v>1117</v>
      </c>
      <c r="I16181" t="s">
        <v>21</v>
      </c>
      <c r="J16181" t="s">
        <v>33</v>
      </c>
      <c r="K16181" t="s">
        <v>27</v>
      </c>
      <c r="L16181" t="s">
        <v>17</v>
      </c>
      <c r="M16181" s="1">
        <v>5734.07</v>
      </c>
      <c r="N16181" s="1">
        <v>986.01</v>
      </c>
      <c r="O16181">
        <v>0.02</v>
      </c>
    </row>
    <row r="16182" spans="1:15" x14ac:dyDescent="0.3">
      <c r="A16182" t="str">
        <f xml:space="preserve"> _xlfn.XLOOKUP(H16182, 'Customers'!B:B, 'Customers'!A:A)</f>
        <v>CUST_729</v>
      </c>
      <c r="B16182" t="str">
        <f>_xlfn.XLOOKUP(L16182, Products!C:C, Products!A:A)</f>
        <v>PROD_3</v>
      </c>
      <c r="C16182">
        <v>16181</v>
      </c>
      <c r="D16182" s="2" t="s">
        <v>391</v>
      </c>
      <c r="E16182">
        <f>YEAR(Orders[[#This Row],[Order_Date]])</f>
        <v>2023</v>
      </c>
      <c r="F16182">
        <f>MONTH(Orders[[#This Row],[Order_Date]])</f>
        <v>9</v>
      </c>
      <c r="G16182" s="2" t="s">
        <v>392</v>
      </c>
      <c r="H16182" t="s">
        <v>1471</v>
      </c>
      <c r="I16182" t="s">
        <v>32</v>
      </c>
      <c r="J16182" t="s">
        <v>22</v>
      </c>
      <c r="K16182" t="s">
        <v>27</v>
      </c>
      <c r="L16182" t="s">
        <v>28</v>
      </c>
      <c r="M16182" s="1">
        <v>5349.31</v>
      </c>
      <c r="N16182" s="1">
        <v>-451.94</v>
      </c>
      <c r="O16182">
        <v>0.01</v>
      </c>
    </row>
    <row r="16183" spans="1:15" x14ac:dyDescent="0.3">
      <c r="A16183" t="str">
        <f xml:space="preserve"> _xlfn.XLOOKUP(H16183, 'Customers'!B:B, 'Customers'!A:A)</f>
        <v>CUST_764</v>
      </c>
      <c r="B16183" t="str">
        <f>_xlfn.XLOOKUP(L16183, Products!C:C, Products!A:A)</f>
        <v>PROD_8</v>
      </c>
      <c r="C16183">
        <v>16182</v>
      </c>
      <c r="D16183" s="2" t="s">
        <v>1046</v>
      </c>
      <c r="E16183">
        <f>YEAR(Orders[[#This Row],[Order_Date]])</f>
        <v>2023</v>
      </c>
      <c r="F16183">
        <f>MONTH(Orders[[#This Row],[Order_Date]])</f>
        <v>11</v>
      </c>
      <c r="G16183" s="2" t="s">
        <v>700</v>
      </c>
      <c r="H16183" t="s">
        <v>1510</v>
      </c>
      <c r="I16183" t="s">
        <v>32</v>
      </c>
      <c r="J16183" t="s">
        <v>33</v>
      </c>
      <c r="K16183" t="s">
        <v>27</v>
      </c>
      <c r="L16183" t="s">
        <v>73</v>
      </c>
      <c r="M16183" s="1">
        <v>9830.81</v>
      </c>
      <c r="N16183" s="1">
        <v>1628.88</v>
      </c>
      <c r="O16183">
        <v>0.04</v>
      </c>
    </row>
    <row r="16184" spans="1:15" x14ac:dyDescent="0.3">
      <c r="A16184" t="str">
        <f xml:space="preserve"> _xlfn.XLOOKUP(H16184, 'Customers'!B:B, 'Customers'!A:A)</f>
        <v>CUST_308</v>
      </c>
      <c r="B16184" t="str">
        <f>_xlfn.XLOOKUP(L16184, Products!C:C, Products!A:A)</f>
        <v>PROD_3</v>
      </c>
      <c r="C16184">
        <v>16183</v>
      </c>
      <c r="D16184" s="2" t="s">
        <v>567</v>
      </c>
      <c r="E16184">
        <f>YEAR(Orders[[#This Row],[Order_Date]])</f>
        <v>2022</v>
      </c>
      <c r="F16184">
        <f>MONTH(Orders[[#This Row],[Order_Date]])</f>
        <v>1</v>
      </c>
      <c r="G16184" s="2" t="s">
        <v>951</v>
      </c>
      <c r="H16184" t="s">
        <v>806</v>
      </c>
      <c r="I16184" t="s">
        <v>14</v>
      </c>
      <c r="J16184" t="s">
        <v>33</v>
      </c>
      <c r="K16184" t="s">
        <v>27</v>
      </c>
      <c r="L16184" t="s">
        <v>28</v>
      </c>
      <c r="M16184" s="1">
        <v>8625.0400000000009</v>
      </c>
      <c r="N16184" s="1">
        <v>-340.77</v>
      </c>
      <c r="O16184">
        <v>0.28999999999999998</v>
      </c>
    </row>
    <row r="16185" spans="1:15" x14ac:dyDescent="0.3">
      <c r="A16185" t="str">
        <f xml:space="preserve"> _xlfn.XLOOKUP(H16185, 'Customers'!B:B, 'Customers'!A:A)</f>
        <v>CUST_166</v>
      </c>
      <c r="B16185" t="str">
        <f>_xlfn.XLOOKUP(L16185, Products!C:C, Products!A:A)</f>
        <v>PROD_3</v>
      </c>
      <c r="C16185">
        <v>16184</v>
      </c>
      <c r="D16185" s="2" t="s">
        <v>387</v>
      </c>
      <c r="E16185">
        <f>YEAR(Orders[[#This Row],[Order_Date]])</f>
        <v>2022</v>
      </c>
      <c r="F16185">
        <f>MONTH(Orders[[#This Row],[Order_Date]])</f>
        <v>5</v>
      </c>
      <c r="G16185" s="2" t="s">
        <v>1003</v>
      </c>
      <c r="H16185" t="s">
        <v>488</v>
      </c>
      <c r="I16185" t="s">
        <v>14</v>
      </c>
      <c r="J16185" t="s">
        <v>15</v>
      </c>
      <c r="K16185" t="s">
        <v>27</v>
      </c>
      <c r="L16185" t="s">
        <v>28</v>
      </c>
      <c r="M16185" s="1">
        <v>5878.52</v>
      </c>
      <c r="N16185" s="1">
        <v>-310.79000000000002</v>
      </c>
      <c r="O16185">
        <v>0.3</v>
      </c>
    </row>
    <row r="16186" spans="1:15" x14ac:dyDescent="0.3">
      <c r="A16186" t="str">
        <f xml:space="preserve"> _xlfn.XLOOKUP(H16186, 'Customers'!B:B, 'Customers'!A:A)</f>
        <v>CUST_111</v>
      </c>
      <c r="B16186" t="str">
        <f>_xlfn.XLOOKUP(L16186, Products!C:C, Products!A:A)</f>
        <v>PROD_1</v>
      </c>
      <c r="C16186">
        <v>16185</v>
      </c>
      <c r="D16186" s="2" t="s">
        <v>791</v>
      </c>
      <c r="E16186">
        <f>YEAR(Orders[[#This Row],[Order_Date]])</f>
        <v>2022</v>
      </c>
      <c r="F16186">
        <f>MONTH(Orders[[#This Row],[Order_Date]])</f>
        <v>6</v>
      </c>
      <c r="G16186" s="2" t="s">
        <v>764</v>
      </c>
      <c r="H16186" t="s">
        <v>344</v>
      </c>
      <c r="I16186" t="s">
        <v>14</v>
      </c>
      <c r="J16186" t="s">
        <v>33</v>
      </c>
      <c r="K16186" t="s">
        <v>27</v>
      </c>
      <c r="L16186" t="s">
        <v>17</v>
      </c>
      <c r="M16186" s="1">
        <v>9310.6200000000008</v>
      </c>
      <c r="N16186" s="1">
        <v>1021.69</v>
      </c>
      <c r="O16186">
        <v>0.25</v>
      </c>
    </row>
    <row r="16187" spans="1:15" x14ac:dyDescent="0.3">
      <c r="A16187" t="str">
        <f xml:space="preserve"> _xlfn.XLOOKUP(H16187, 'Customers'!B:B, 'Customers'!A:A)</f>
        <v>CUST_370</v>
      </c>
      <c r="B16187" t="str">
        <f>_xlfn.XLOOKUP(L16187, Products!C:C, Products!A:A)</f>
        <v>PROD_1</v>
      </c>
      <c r="C16187">
        <v>16186</v>
      </c>
      <c r="D16187" s="2" t="s">
        <v>916</v>
      </c>
      <c r="E16187">
        <f>YEAR(Orders[[#This Row],[Order_Date]])</f>
        <v>2023</v>
      </c>
      <c r="F16187">
        <f>MONTH(Orders[[#This Row],[Order_Date]])</f>
        <v>7</v>
      </c>
      <c r="G16187" s="2" t="s">
        <v>480</v>
      </c>
      <c r="H16187" t="s">
        <v>921</v>
      </c>
      <c r="I16187" t="s">
        <v>21</v>
      </c>
      <c r="J16187" t="s">
        <v>65</v>
      </c>
      <c r="K16187" t="s">
        <v>27</v>
      </c>
      <c r="L16187" t="s">
        <v>17</v>
      </c>
      <c r="M16187" s="1">
        <v>9435.94</v>
      </c>
      <c r="N16187" s="1">
        <v>816.57</v>
      </c>
      <c r="O16187">
        <v>0.14000000000000001</v>
      </c>
    </row>
    <row r="16188" spans="1:15" x14ac:dyDescent="0.3">
      <c r="A16188" t="str">
        <f xml:space="preserve"> _xlfn.XLOOKUP(H16188, 'Customers'!B:B, 'Customers'!A:A)</f>
        <v>CUST_166</v>
      </c>
      <c r="B16188" t="str">
        <f>_xlfn.XLOOKUP(L16188, Products!C:C, Products!A:A)</f>
        <v>PROD_4</v>
      </c>
      <c r="C16188">
        <v>16187</v>
      </c>
      <c r="D16188" s="2" t="s">
        <v>106</v>
      </c>
      <c r="E16188">
        <f>YEAR(Orders[[#This Row],[Order_Date]])</f>
        <v>2022</v>
      </c>
      <c r="F16188">
        <f>MONTH(Orders[[#This Row],[Order_Date]])</f>
        <v>8</v>
      </c>
      <c r="G16188" s="2" t="s">
        <v>585</v>
      </c>
      <c r="H16188" t="s">
        <v>488</v>
      </c>
      <c r="I16188" t="s">
        <v>32</v>
      </c>
      <c r="J16188" t="s">
        <v>65</v>
      </c>
      <c r="K16188" t="s">
        <v>34</v>
      </c>
      <c r="L16188" t="s">
        <v>35</v>
      </c>
      <c r="M16188" s="1">
        <v>1005.89</v>
      </c>
      <c r="N16188" s="1">
        <v>-71.7</v>
      </c>
      <c r="O16188">
        <v>0.12</v>
      </c>
    </row>
    <row r="16189" spans="1:15" x14ac:dyDescent="0.3">
      <c r="A16189" t="str">
        <f xml:space="preserve"> _xlfn.XLOOKUP(H16189, 'Customers'!B:B, 'Customers'!A:A)</f>
        <v>CUST_241</v>
      </c>
      <c r="B16189" t="str">
        <f>_xlfn.XLOOKUP(L16189, Products!C:C, Products!A:A)</f>
        <v>PROD_6</v>
      </c>
      <c r="C16189">
        <v>16188</v>
      </c>
      <c r="D16189" s="2" t="s">
        <v>217</v>
      </c>
      <c r="E16189">
        <f>YEAR(Orders[[#This Row],[Order_Date]])</f>
        <v>2023</v>
      </c>
      <c r="F16189">
        <f>MONTH(Orders[[#This Row],[Order_Date]])</f>
        <v>1</v>
      </c>
      <c r="G16189" s="2" t="s">
        <v>124</v>
      </c>
      <c r="H16189" t="s">
        <v>665</v>
      </c>
      <c r="I16189" t="s">
        <v>14</v>
      </c>
      <c r="J16189" t="s">
        <v>15</v>
      </c>
      <c r="K16189" t="s">
        <v>34</v>
      </c>
      <c r="L16189" t="s">
        <v>52</v>
      </c>
      <c r="M16189" s="1">
        <v>4398.96</v>
      </c>
      <c r="N16189" s="1">
        <v>769.69</v>
      </c>
      <c r="O16189">
        <v>0.23</v>
      </c>
    </row>
    <row r="16190" spans="1:15" x14ac:dyDescent="0.3">
      <c r="A16190" t="str">
        <f xml:space="preserve"> _xlfn.XLOOKUP(H16190, 'Customers'!B:B, 'Customers'!A:A)</f>
        <v>CUST_13</v>
      </c>
      <c r="B16190" t="str">
        <f>_xlfn.XLOOKUP(L16190, Products!C:C, Products!A:A)</f>
        <v>PROD_1</v>
      </c>
      <c r="C16190">
        <v>16189</v>
      </c>
      <c r="D16190" s="2" t="s">
        <v>1150</v>
      </c>
      <c r="E16190">
        <f>YEAR(Orders[[#This Row],[Order_Date]])</f>
        <v>2022</v>
      </c>
      <c r="F16190">
        <f>MONTH(Orders[[#This Row],[Order_Date]])</f>
        <v>6</v>
      </c>
      <c r="G16190" s="2" t="s">
        <v>763</v>
      </c>
      <c r="H16190" t="s">
        <v>64</v>
      </c>
      <c r="I16190" t="s">
        <v>32</v>
      </c>
      <c r="J16190" t="s">
        <v>15</v>
      </c>
      <c r="K16190" t="s">
        <v>27</v>
      </c>
      <c r="L16190" t="s">
        <v>17</v>
      </c>
      <c r="M16190" s="1">
        <v>7656.82</v>
      </c>
      <c r="N16190" s="1">
        <v>-262.79000000000002</v>
      </c>
      <c r="O16190">
        <v>0.28999999999999998</v>
      </c>
    </row>
    <row r="16191" spans="1:15" x14ac:dyDescent="0.3">
      <c r="A16191" t="str">
        <f xml:space="preserve"> _xlfn.XLOOKUP(H16191, 'Customers'!B:B, 'Customers'!A:A)</f>
        <v>CUST_931</v>
      </c>
      <c r="B16191" t="str">
        <f>_xlfn.XLOOKUP(L16191, Products!C:C, Products!A:A)</f>
        <v>PROD_1</v>
      </c>
      <c r="C16191">
        <v>16190</v>
      </c>
      <c r="D16191" s="2" t="s">
        <v>478</v>
      </c>
      <c r="E16191">
        <f>YEAR(Orders[[#This Row],[Order_Date]])</f>
        <v>2023</v>
      </c>
      <c r="F16191">
        <f>MONTH(Orders[[#This Row],[Order_Date]])</f>
        <v>3</v>
      </c>
      <c r="G16191" s="2" t="s">
        <v>839</v>
      </c>
      <c r="H16191" t="s">
        <v>1691</v>
      </c>
      <c r="I16191" t="s">
        <v>14</v>
      </c>
      <c r="J16191" t="s">
        <v>15</v>
      </c>
      <c r="K16191" t="s">
        <v>27</v>
      </c>
      <c r="L16191" t="s">
        <v>17</v>
      </c>
      <c r="M16191" s="1">
        <v>1969.28</v>
      </c>
      <c r="N16191" s="1">
        <v>88.75</v>
      </c>
      <c r="O16191">
        <v>0.1</v>
      </c>
    </row>
    <row r="16192" spans="1:15" x14ac:dyDescent="0.3">
      <c r="A16192" t="str">
        <f xml:space="preserve"> _xlfn.XLOOKUP(H16192, 'Customers'!B:B, 'Customers'!A:A)</f>
        <v>CUST_524</v>
      </c>
      <c r="B16192" t="str">
        <f>_xlfn.XLOOKUP(L16192, Products!C:C, Products!A:A)</f>
        <v>PROD_8</v>
      </c>
      <c r="C16192">
        <v>16191</v>
      </c>
      <c r="D16192" s="2" t="s">
        <v>188</v>
      </c>
      <c r="E16192">
        <f>YEAR(Orders[[#This Row],[Order_Date]])</f>
        <v>2022</v>
      </c>
      <c r="F16192">
        <f>MONTH(Orders[[#This Row],[Order_Date]])</f>
        <v>10</v>
      </c>
      <c r="G16192" s="2" t="s">
        <v>127</v>
      </c>
      <c r="H16192" t="s">
        <v>1200</v>
      </c>
      <c r="I16192" t="s">
        <v>14</v>
      </c>
      <c r="J16192" t="s">
        <v>33</v>
      </c>
      <c r="K16192" t="s">
        <v>27</v>
      </c>
      <c r="L16192" t="s">
        <v>73</v>
      </c>
      <c r="M16192" s="1">
        <v>5642.33</v>
      </c>
      <c r="N16192" s="1">
        <v>699.8</v>
      </c>
      <c r="O16192">
        <v>0.14000000000000001</v>
      </c>
    </row>
    <row r="16193" spans="1:15" x14ac:dyDescent="0.3">
      <c r="A16193" t="str">
        <f xml:space="preserve"> _xlfn.XLOOKUP(H16193, 'Customers'!B:B, 'Customers'!A:A)</f>
        <v>CUST_89</v>
      </c>
      <c r="B16193" t="str">
        <f>_xlfn.XLOOKUP(L16193, Products!C:C, Products!A:A)</f>
        <v>PROD_5</v>
      </c>
      <c r="C16193">
        <v>16192</v>
      </c>
      <c r="D16193" s="2" t="s">
        <v>1046</v>
      </c>
      <c r="E16193">
        <f>YEAR(Orders[[#This Row],[Order_Date]])</f>
        <v>2023</v>
      </c>
      <c r="F16193">
        <f>MONTH(Orders[[#This Row],[Order_Date]])</f>
        <v>11</v>
      </c>
      <c r="G16193" s="2" t="s">
        <v>1259</v>
      </c>
      <c r="H16193" t="s">
        <v>285</v>
      </c>
      <c r="I16193" t="s">
        <v>21</v>
      </c>
      <c r="J16193" t="s">
        <v>65</v>
      </c>
      <c r="K16193" t="s">
        <v>34</v>
      </c>
      <c r="L16193" t="s">
        <v>39</v>
      </c>
      <c r="M16193" s="1">
        <v>2325.87</v>
      </c>
      <c r="N16193" s="1">
        <v>504.42</v>
      </c>
      <c r="O16193">
        <v>0.12</v>
      </c>
    </row>
    <row r="16194" spans="1:15" x14ac:dyDescent="0.3">
      <c r="A16194" t="str">
        <f xml:space="preserve"> _xlfn.XLOOKUP(H16194, 'Customers'!B:B, 'Customers'!A:A)</f>
        <v>CUST_336</v>
      </c>
      <c r="B16194" t="str">
        <f>_xlfn.XLOOKUP(L16194, Products!C:C, Products!A:A)</f>
        <v>PROD_1</v>
      </c>
      <c r="C16194">
        <v>16193</v>
      </c>
      <c r="D16194" s="2" t="s">
        <v>1101</v>
      </c>
      <c r="E16194">
        <f>YEAR(Orders[[#This Row],[Order_Date]])</f>
        <v>2023</v>
      </c>
      <c r="F16194">
        <f>MONTH(Orders[[#This Row],[Order_Date]])</f>
        <v>10</v>
      </c>
      <c r="G16194" s="2" t="s">
        <v>798</v>
      </c>
      <c r="H16194" t="s">
        <v>864</v>
      </c>
      <c r="I16194" t="s">
        <v>32</v>
      </c>
      <c r="J16194" t="s">
        <v>22</v>
      </c>
      <c r="K16194" t="s">
        <v>27</v>
      </c>
      <c r="L16194" t="s">
        <v>17</v>
      </c>
      <c r="M16194" s="1">
        <v>4771.7700000000004</v>
      </c>
      <c r="N16194" s="1">
        <v>53.43</v>
      </c>
      <c r="O16194">
        <v>0.13</v>
      </c>
    </row>
    <row r="16195" spans="1:15" x14ac:dyDescent="0.3">
      <c r="A16195" t="str">
        <f xml:space="preserve"> _xlfn.XLOOKUP(H16195, 'Customers'!B:B, 'Customers'!A:A)</f>
        <v>CUST_706</v>
      </c>
      <c r="B16195" t="str">
        <f>_xlfn.XLOOKUP(L16195, Products!C:C, Products!A:A)</f>
        <v>PROD_2</v>
      </c>
      <c r="C16195">
        <v>16194</v>
      </c>
      <c r="D16195" s="2" t="s">
        <v>852</v>
      </c>
      <c r="E16195">
        <f>YEAR(Orders[[#This Row],[Order_Date]])</f>
        <v>2022</v>
      </c>
      <c r="F16195">
        <f>MONTH(Orders[[#This Row],[Order_Date]])</f>
        <v>6</v>
      </c>
      <c r="G16195" s="2" t="s">
        <v>898</v>
      </c>
      <c r="H16195" t="s">
        <v>1445</v>
      </c>
      <c r="I16195" t="s">
        <v>21</v>
      </c>
      <c r="J16195" t="s">
        <v>15</v>
      </c>
      <c r="K16195" t="s">
        <v>16</v>
      </c>
      <c r="L16195" t="s">
        <v>23</v>
      </c>
      <c r="M16195" s="1">
        <v>5267.49</v>
      </c>
      <c r="N16195" s="1">
        <v>741.5</v>
      </c>
      <c r="O16195">
        <v>0.24</v>
      </c>
    </row>
    <row r="16196" spans="1:15" x14ac:dyDescent="0.3">
      <c r="A16196" t="str">
        <f xml:space="preserve"> _xlfn.XLOOKUP(H16196, 'Customers'!B:B, 'Customers'!A:A)</f>
        <v>CUST_288</v>
      </c>
      <c r="B16196" t="str">
        <f>_xlfn.XLOOKUP(L16196, Products!C:C, Products!A:A)</f>
        <v>PROD_1</v>
      </c>
      <c r="C16196">
        <v>16195</v>
      </c>
      <c r="D16196" s="2" t="s">
        <v>447</v>
      </c>
      <c r="E16196">
        <f>YEAR(Orders[[#This Row],[Order_Date]])</f>
        <v>2023</v>
      </c>
      <c r="F16196">
        <f>MONTH(Orders[[#This Row],[Order_Date]])</f>
        <v>10</v>
      </c>
      <c r="G16196" s="2" t="s">
        <v>530</v>
      </c>
      <c r="H16196" t="s">
        <v>767</v>
      </c>
      <c r="I16196" t="s">
        <v>14</v>
      </c>
      <c r="J16196" t="s">
        <v>33</v>
      </c>
      <c r="K16196" t="s">
        <v>27</v>
      </c>
      <c r="L16196" t="s">
        <v>17</v>
      </c>
      <c r="M16196" s="1">
        <v>4302.2299999999996</v>
      </c>
      <c r="N16196" s="1">
        <v>880.92</v>
      </c>
      <c r="O16196">
        <v>0.01</v>
      </c>
    </row>
    <row r="16197" spans="1:15" x14ac:dyDescent="0.3">
      <c r="A16197" t="str">
        <f xml:space="preserve"> _xlfn.XLOOKUP(H16197, 'Customers'!B:B, 'Customers'!A:A)</f>
        <v>CUST_698</v>
      </c>
      <c r="B16197" t="str">
        <f>_xlfn.XLOOKUP(L16197, Products!C:C, Products!A:A)</f>
        <v>PROD_1</v>
      </c>
      <c r="C16197">
        <v>16196</v>
      </c>
      <c r="D16197" s="2" t="s">
        <v>467</v>
      </c>
      <c r="E16197">
        <f>YEAR(Orders[[#This Row],[Order_Date]])</f>
        <v>2023</v>
      </c>
      <c r="F16197">
        <f>MONTH(Orders[[#This Row],[Order_Date]])</f>
        <v>4</v>
      </c>
      <c r="G16197" s="2" t="s">
        <v>937</v>
      </c>
      <c r="H16197" t="s">
        <v>1437</v>
      </c>
      <c r="I16197" t="s">
        <v>21</v>
      </c>
      <c r="J16197" t="s">
        <v>22</v>
      </c>
      <c r="K16197" t="s">
        <v>27</v>
      </c>
      <c r="L16197" t="s">
        <v>17</v>
      </c>
      <c r="M16197" s="1">
        <v>8086.78</v>
      </c>
      <c r="N16197" s="1">
        <v>-648.72</v>
      </c>
      <c r="O16197">
        <v>0.27</v>
      </c>
    </row>
    <row r="16198" spans="1:15" x14ac:dyDescent="0.3">
      <c r="A16198" t="str">
        <f xml:space="preserve"> _xlfn.XLOOKUP(H16198, 'Customers'!B:B, 'Customers'!A:A)</f>
        <v>CUST_191</v>
      </c>
      <c r="B16198" t="str">
        <f>_xlfn.XLOOKUP(L16198, Products!C:C, Products!A:A)</f>
        <v>PROD_1</v>
      </c>
      <c r="C16198">
        <v>16197</v>
      </c>
      <c r="D16198" s="2" t="s">
        <v>1120</v>
      </c>
      <c r="E16198">
        <f>YEAR(Orders[[#This Row],[Order_Date]])</f>
        <v>2022</v>
      </c>
      <c r="F16198">
        <f>MONTH(Orders[[#This Row],[Order_Date]])</f>
        <v>1</v>
      </c>
      <c r="G16198" s="2" t="s">
        <v>462</v>
      </c>
      <c r="H16198" t="s">
        <v>551</v>
      </c>
      <c r="I16198" t="s">
        <v>32</v>
      </c>
      <c r="J16198" t="s">
        <v>33</v>
      </c>
      <c r="K16198" t="s">
        <v>27</v>
      </c>
      <c r="L16198" t="s">
        <v>17</v>
      </c>
      <c r="M16198" s="1">
        <v>2228.52</v>
      </c>
      <c r="N16198" s="1">
        <v>233.4</v>
      </c>
      <c r="O16198">
        <v>0.24</v>
      </c>
    </row>
    <row r="16199" spans="1:15" x14ac:dyDescent="0.3">
      <c r="A16199" t="str">
        <f xml:space="preserve"> _xlfn.XLOOKUP(H16199, 'Customers'!B:B, 'Customers'!A:A)</f>
        <v>CUST_276</v>
      </c>
      <c r="B16199" t="str">
        <f>_xlfn.XLOOKUP(L16199, Products!C:C, Products!A:A)</f>
        <v>PROD_3</v>
      </c>
      <c r="C16199">
        <v>16198</v>
      </c>
      <c r="D16199" s="2" t="s">
        <v>359</v>
      </c>
      <c r="E16199">
        <f>YEAR(Orders[[#This Row],[Order_Date]])</f>
        <v>2023</v>
      </c>
      <c r="F16199">
        <f>MONTH(Orders[[#This Row],[Order_Date]])</f>
        <v>2</v>
      </c>
      <c r="G16199" s="2" t="s">
        <v>1022</v>
      </c>
      <c r="H16199" t="s">
        <v>739</v>
      </c>
      <c r="I16199" t="s">
        <v>21</v>
      </c>
      <c r="J16199" t="s">
        <v>22</v>
      </c>
      <c r="K16199" t="s">
        <v>27</v>
      </c>
      <c r="L16199" t="s">
        <v>28</v>
      </c>
      <c r="M16199" s="1">
        <v>9994.2099999999991</v>
      </c>
      <c r="N16199" s="1">
        <v>2218.19</v>
      </c>
      <c r="O16199">
        <v>7.0000000000000007E-2</v>
      </c>
    </row>
    <row r="16200" spans="1:15" x14ac:dyDescent="0.3">
      <c r="A16200" t="str">
        <f xml:space="preserve"> _xlfn.XLOOKUP(H16200, 'Customers'!B:B, 'Customers'!A:A)</f>
        <v>CUST_817</v>
      </c>
      <c r="B16200" t="str">
        <f>_xlfn.XLOOKUP(L16200, Products!C:C, Products!A:A)</f>
        <v>PROD_2</v>
      </c>
      <c r="C16200">
        <v>16199</v>
      </c>
      <c r="D16200" s="2" t="s">
        <v>78</v>
      </c>
      <c r="E16200">
        <f>YEAR(Orders[[#This Row],[Order_Date]])</f>
        <v>2023</v>
      </c>
      <c r="F16200">
        <f>MONTH(Orders[[#This Row],[Order_Date]])</f>
        <v>3</v>
      </c>
      <c r="G16200" s="2" t="s">
        <v>1113</v>
      </c>
      <c r="H16200" t="s">
        <v>1567</v>
      </c>
      <c r="I16200" t="s">
        <v>21</v>
      </c>
      <c r="J16200" t="s">
        <v>65</v>
      </c>
      <c r="K16200" t="s">
        <v>16</v>
      </c>
      <c r="L16200" t="s">
        <v>23</v>
      </c>
      <c r="M16200" s="1">
        <v>5248.02</v>
      </c>
      <c r="N16200" s="1">
        <v>1259.78</v>
      </c>
      <c r="O16200">
        <v>0.01</v>
      </c>
    </row>
    <row r="16201" spans="1:15" x14ac:dyDescent="0.3">
      <c r="A16201" t="str">
        <f xml:space="preserve"> _xlfn.XLOOKUP(H16201, 'Customers'!B:B, 'Customers'!A:A)</f>
        <v>CUST_854</v>
      </c>
      <c r="B16201" t="str">
        <f>_xlfn.XLOOKUP(L16201, Products!C:C, Products!A:A)</f>
        <v>PROD_5</v>
      </c>
      <c r="C16201">
        <v>16200</v>
      </c>
      <c r="D16201" s="2" t="s">
        <v>537</v>
      </c>
      <c r="E16201">
        <f>YEAR(Orders[[#This Row],[Order_Date]])</f>
        <v>2023</v>
      </c>
      <c r="F16201">
        <f>MONTH(Orders[[#This Row],[Order_Date]])</f>
        <v>12</v>
      </c>
      <c r="G16201" s="2" t="s">
        <v>659</v>
      </c>
      <c r="H16201" t="s">
        <v>1607</v>
      </c>
      <c r="I16201" t="s">
        <v>14</v>
      </c>
      <c r="J16201" t="s">
        <v>15</v>
      </c>
      <c r="K16201" t="s">
        <v>34</v>
      </c>
      <c r="L16201" t="s">
        <v>39</v>
      </c>
      <c r="M16201" s="1">
        <v>6607.13</v>
      </c>
      <c r="N16201" s="1">
        <v>1975.31</v>
      </c>
      <c r="O16201">
        <v>0.24</v>
      </c>
    </row>
    <row r="16202" spans="1:15" x14ac:dyDescent="0.3">
      <c r="A16202" t="str">
        <f xml:space="preserve"> _xlfn.XLOOKUP(H16202, 'Customers'!B:B, 'Customers'!A:A)</f>
        <v>CUST_140</v>
      </c>
      <c r="B16202" t="str">
        <f>_xlfn.XLOOKUP(L16202, Products!C:C, Products!A:A)</f>
        <v>PROD_2</v>
      </c>
      <c r="C16202">
        <v>16201</v>
      </c>
      <c r="D16202" s="2" t="s">
        <v>1518</v>
      </c>
      <c r="E16202">
        <f>YEAR(Orders[[#This Row],[Order_Date]])</f>
        <v>2022</v>
      </c>
      <c r="F16202">
        <f>MONTH(Orders[[#This Row],[Order_Date]])</f>
        <v>7</v>
      </c>
      <c r="G16202" s="2" t="s">
        <v>885</v>
      </c>
      <c r="H16202" t="s">
        <v>429</v>
      </c>
      <c r="I16202" t="s">
        <v>32</v>
      </c>
      <c r="J16202" t="s">
        <v>15</v>
      </c>
      <c r="K16202" t="s">
        <v>16</v>
      </c>
      <c r="L16202" t="s">
        <v>23</v>
      </c>
      <c r="M16202" s="1">
        <v>2080.59</v>
      </c>
      <c r="N16202" s="1">
        <v>389.24</v>
      </c>
      <c r="O16202">
        <v>0.19</v>
      </c>
    </row>
    <row r="16203" spans="1:15" x14ac:dyDescent="0.3">
      <c r="A16203" t="str">
        <f xml:space="preserve"> _xlfn.XLOOKUP(H16203, 'Customers'!B:B, 'Customers'!A:A)</f>
        <v>CUST_636</v>
      </c>
      <c r="B16203" t="str">
        <f>_xlfn.XLOOKUP(L16203, Products!C:C, Products!A:A)</f>
        <v>PROD_1</v>
      </c>
      <c r="C16203">
        <v>16202</v>
      </c>
      <c r="D16203" s="2" t="s">
        <v>1198</v>
      </c>
      <c r="E16203">
        <f>YEAR(Orders[[#This Row],[Order_Date]])</f>
        <v>2022</v>
      </c>
      <c r="F16203">
        <f>MONTH(Orders[[#This Row],[Order_Date]])</f>
        <v>10</v>
      </c>
      <c r="G16203" s="2" t="s">
        <v>1463</v>
      </c>
      <c r="H16203" t="s">
        <v>1360</v>
      </c>
      <c r="I16203" t="s">
        <v>32</v>
      </c>
      <c r="J16203" t="s">
        <v>22</v>
      </c>
      <c r="K16203" t="s">
        <v>16</v>
      </c>
      <c r="L16203" t="s">
        <v>17</v>
      </c>
      <c r="M16203" s="1">
        <v>509.89</v>
      </c>
      <c r="N16203" s="1">
        <v>116.16</v>
      </c>
      <c r="O16203">
        <v>0.06</v>
      </c>
    </row>
    <row r="16204" spans="1:15" x14ac:dyDescent="0.3">
      <c r="A16204" t="str">
        <f xml:space="preserve"> _xlfn.XLOOKUP(H16204, 'Customers'!B:B, 'Customers'!A:A)</f>
        <v>CUST_76</v>
      </c>
      <c r="B16204" t="str">
        <f>_xlfn.XLOOKUP(L16204, Products!C:C, Products!A:A)</f>
        <v>PROD_3</v>
      </c>
      <c r="C16204">
        <v>16203</v>
      </c>
      <c r="D16204" s="2" t="s">
        <v>738</v>
      </c>
      <c r="E16204">
        <f>YEAR(Orders[[#This Row],[Order_Date]])</f>
        <v>2022</v>
      </c>
      <c r="F16204">
        <f>MONTH(Orders[[#This Row],[Order_Date]])</f>
        <v>10</v>
      </c>
      <c r="G16204" s="2" t="s">
        <v>471</v>
      </c>
      <c r="H16204" t="s">
        <v>248</v>
      </c>
      <c r="I16204" t="s">
        <v>21</v>
      </c>
      <c r="J16204" t="s">
        <v>15</v>
      </c>
      <c r="K16204" t="s">
        <v>27</v>
      </c>
      <c r="L16204" t="s">
        <v>28</v>
      </c>
      <c r="M16204" s="1">
        <v>9189.4500000000007</v>
      </c>
      <c r="N16204" s="1">
        <v>733.19</v>
      </c>
      <c r="O16204">
        <v>0</v>
      </c>
    </row>
    <row r="16205" spans="1:15" x14ac:dyDescent="0.3">
      <c r="A16205" t="str">
        <f xml:space="preserve"> _xlfn.XLOOKUP(H16205, 'Customers'!B:B, 'Customers'!A:A)</f>
        <v>CUST_714</v>
      </c>
      <c r="B16205" t="str">
        <f>_xlfn.XLOOKUP(L16205, Products!C:C, Products!A:A)</f>
        <v>PROD_8</v>
      </c>
      <c r="C16205">
        <v>16204</v>
      </c>
      <c r="D16205" s="2" t="s">
        <v>1100</v>
      </c>
      <c r="E16205">
        <f>YEAR(Orders[[#This Row],[Order_Date]])</f>
        <v>2023</v>
      </c>
      <c r="F16205">
        <f>MONTH(Orders[[#This Row],[Order_Date]])</f>
        <v>10</v>
      </c>
      <c r="G16205" s="2" t="s">
        <v>1083</v>
      </c>
      <c r="H16205" t="s">
        <v>1454</v>
      </c>
      <c r="I16205" t="s">
        <v>21</v>
      </c>
      <c r="J16205" t="s">
        <v>33</v>
      </c>
      <c r="K16205" t="s">
        <v>27</v>
      </c>
      <c r="L16205" t="s">
        <v>73</v>
      </c>
      <c r="M16205" s="1">
        <v>6654.99</v>
      </c>
      <c r="N16205" s="1">
        <v>713.85</v>
      </c>
      <c r="O16205">
        <v>0.13</v>
      </c>
    </row>
    <row r="16206" spans="1:15" x14ac:dyDescent="0.3">
      <c r="A16206" t="str">
        <f xml:space="preserve"> _xlfn.XLOOKUP(H16206, 'Customers'!B:B, 'Customers'!A:A)</f>
        <v>CUST_689</v>
      </c>
      <c r="B16206" t="str">
        <f>_xlfn.XLOOKUP(L16206, Products!C:C, Products!A:A)</f>
        <v>PROD_2</v>
      </c>
      <c r="C16206">
        <v>16205</v>
      </c>
      <c r="D16206" s="2" t="s">
        <v>514</v>
      </c>
      <c r="E16206">
        <f>YEAR(Orders[[#This Row],[Order_Date]])</f>
        <v>2022</v>
      </c>
      <c r="F16206">
        <f>MONTH(Orders[[#This Row],[Order_Date]])</f>
        <v>4</v>
      </c>
      <c r="G16206" s="2" t="s">
        <v>416</v>
      </c>
      <c r="H16206" t="s">
        <v>1428</v>
      </c>
      <c r="I16206" t="s">
        <v>32</v>
      </c>
      <c r="J16206" t="s">
        <v>33</v>
      </c>
      <c r="K16206" t="s">
        <v>16</v>
      </c>
      <c r="L16206" t="s">
        <v>23</v>
      </c>
      <c r="M16206" s="1">
        <v>4632.71</v>
      </c>
      <c r="N16206" s="1">
        <v>798.47</v>
      </c>
      <c r="O16206">
        <v>0.12</v>
      </c>
    </row>
    <row r="16207" spans="1:15" x14ac:dyDescent="0.3">
      <c r="A16207" t="str">
        <f xml:space="preserve"> _xlfn.XLOOKUP(H16207, 'Customers'!B:B, 'Customers'!A:A)</f>
        <v>CUST_416</v>
      </c>
      <c r="B16207" t="str">
        <f>_xlfn.XLOOKUP(L16207, Products!C:C, Products!A:A)</f>
        <v>PROD_4</v>
      </c>
      <c r="C16207">
        <v>16206</v>
      </c>
      <c r="D16207" s="2" t="s">
        <v>507</v>
      </c>
      <c r="E16207">
        <f>YEAR(Orders[[#This Row],[Order_Date]])</f>
        <v>2023</v>
      </c>
      <c r="F16207">
        <f>MONTH(Orders[[#This Row],[Order_Date]])</f>
        <v>9</v>
      </c>
      <c r="G16207" s="2" t="s">
        <v>1052</v>
      </c>
      <c r="H16207" t="s">
        <v>1012</v>
      </c>
      <c r="I16207" t="s">
        <v>21</v>
      </c>
      <c r="J16207" t="s">
        <v>22</v>
      </c>
      <c r="K16207" t="s">
        <v>34</v>
      </c>
      <c r="L16207" t="s">
        <v>35</v>
      </c>
      <c r="M16207" s="1">
        <v>5761.05</v>
      </c>
      <c r="N16207" s="1">
        <v>1138.27</v>
      </c>
      <c r="O16207">
        <v>0.01</v>
      </c>
    </row>
    <row r="16208" spans="1:15" x14ac:dyDescent="0.3">
      <c r="A16208" t="str">
        <f xml:space="preserve"> _xlfn.XLOOKUP(H16208, 'Customers'!B:B, 'Customers'!A:A)</f>
        <v>CUST_564</v>
      </c>
      <c r="B16208" t="str">
        <f>_xlfn.XLOOKUP(L16208, Products!C:C, Products!A:A)</f>
        <v>PROD_5</v>
      </c>
      <c r="C16208">
        <v>16207</v>
      </c>
      <c r="D16208" s="2" t="s">
        <v>1061</v>
      </c>
      <c r="E16208">
        <f>YEAR(Orders[[#This Row],[Order_Date]])</f>
        <v>2023</v>
      </c>
      <c r="F16208">
        <f>MONTH(Orders[[#This Row],[Order_Date]])</f>
        <v>7</v>
      </c>
      <c r="G16208" s="2" t="s">
        <v>292</v>
      </c>
      <c r="H16208" t="s">
        <v>1256</v>
      </c>
      <c r="I16208" t="s">
        <v>21</v>
      </c>
      <c r="J16208" t="s">
        <v>33</v>
      </c>
      <c r="K16208" t="s">
        <v>34</v>
      </c>
      <c r="L16208" t="s">
        <v>39</v>
      </c>
      <c r="M16208" s="1">
        <v>6882.6</v>
      </c>
      <c r="N16208" s="1">
        <v>1385.38</v>
      </c>
      <c r="O16208">
        <v>0.3</v>
      </c>
    </row>
    <row r="16209" spans="1:15" x14ac:dyDescent="0.3">
      <c r="A16209" t="str">
        <f xml:space="preserve"> _xlfn.XLOOKUP(H16209, 'Customers'!B:B, 'Customers'!A:A)</f>
        <v>CUST_649</v>
      </c>
      <c r="B16209" t="str">
        <f>_xlfn.XLOOKUP(L16209, Products!C:C, Products!A:A)</f>
        <v>PROD_2</v>
      </c>
      <c r="C16209">
        <v>16208</v>
      </c>
      <c r="D16209" s="2" t="s">
        <v>878</v>
      </c>
      <c r="E16209">
        <f>YEAR(Orders[[#This Row],[Order_Date]])</f>
        <v>2023</v>
      </c>
      <c r="F16209">
        <f>MONTH(Orders[[#This Row],[Order_Date]])</f>
        <v>8</v>
      </c>
      <c r="G16209" s="2" t="s">
        <v>146</v>
      </c>
      <c r="H16209" t="s">
        <v>1374</v>
      </c>
      <c r="I16209" t="s">
        <v>21</v>
      </c>
      <c r="J16209" t="s">
        <v>15</v>
      </c>
      <c r="K16209" t="s">
        <v>16</v>
      </c>
      <c r="L16209" t="s">
        <v>23</v>
      </c>
      <c r="M16209" s="1">
        <v>9087.7999999999993</v>
      </c>
      <c r="N16209" s="1">
        <v>1847.35</v>
      </c>
      <c r="O16209">
        <v>0.18</v>
      </c>
    </row>
    <row r="16210" spans="1:15" x14ac:dyDescent="0.3">
      <c r="A16210" t="str">
        <f xml:space="preserve"> _xlfn.XLOOKUP(H16210, 'Customers'!B:B, 'Customers'!A:A)</f>
        <v>CUST_50</v>
      </c>
      <c r="B16210" t="str">
        <f>_xlfn.XLOOKUP(L16210, Products!C:C, Products!A:A)</f>
        <v>PROD_4</v>
      </c>
      <c r="C16210">
        <v>16209</v>
      </c>
      <c r="D16210" s="2" t="s">
        <v>179</v>
      </c>
      <c r="E16210">
        <f>YEAR(Orders[[#This Row],[Order_Date]])</f>
        <v>2023</v>
      </c>
      <c r="F16210">
        <f>MONTH(Orders[[#This Row],[Order_Date]])</f>
        <v>2</v>
      </c>
      <c r="G16210" s="2" t="s">
        <v>1006</v>
      </c>
      <c r="H16210" t="s">
        <v>175</v>
      </c>
      <c r="I16210" t="s">
        <v>21</v>
      </c>
      <c r="J16210" t="s">
        <v>15</v>
      </c>
      <c r="K16210" t="s">
        <v>34</v>
      </c>
      <c r="L16210" t="s">
        <v>35</v>
      </c>
      <c r="M16210" s="1">
        <v>7629.19</v>
      </c>
      <c r="N16210" s="1">
        <v>1878.76</v>
      </c>
      <c r="O16210">
        <v>0.25</v>
      </c>
    </row>
    <row r="16211" spans="1:15" x14ac:dyDescent="0.3">
      <c r="A16211" t="str">
        <f xml:space="preserve"> _xlfn.XLOOKUP(H16211, 'Customers'!B:B, 'Customers'!A:A)</f>
        <v>CUST_584</v>
      </c>
      <c r="B16211" t="str">
        <f>_xlfn.XLOOKUP(L16211, Products!C:C, Products!A:A)</f>
        <v>PROD_1</v>
      </c>
      <c r="C16211">
        <v>16210</v>
      </c>
      <c r="D16211" s="2" t="s">
        <v>1115</v>
      </c>
      <c r="E16211">
        <f>YEAR(Orders[[#This Row],[Order_Date]])</f>
        <v>2023</v>
      </c>
      <c r="F16211">
        <f>MONTH(Orders[[#This Row],[Order_Date]])</f>
        <v>5</v>
      </c>
      <c r="G16211" s="2" t="s">
        <v>400</v>
      </c>
      <c r="H16211" t="s">
        <v>1288</v>
      </c>
      <c r="I16211" t="s">
        <v>32</v>
      </c>
      <c r="J16211" t="s">
        <v>22</v>
      </c>
      <c r="K16211" t="s">
        <v>27</v>
      </c>
      <c r="L16211" t="s">
        <v>17</v>
      </c>
      <c r="M16211" s="1">
        <v>9177.6299999999992</v>
      </c>
      <c r="N16211" s="1">
        <v>2521</v>
      </c>
      <c r="O16211">
        <v>0.24</v>
      </c>
    </row>
    <row r="16212" spans="1:15" x14ac:dyDescent="0.3">
      <c r="A16212" t="str">
        <f xml:space="preserve"> _xlfn.XLOOKUP(H16212, 'Customers'!B:B, 'Customers'!A:A)</f>
        <v>CUST_308</v>
      </c>
      <c r="B16212" t="str">
        <f>_xlfn.XLOOKUP(L16212, Products!C:C, Products!A:A)</f>
        <v>PROD_4</v>
      </c>
      <c r="C16212">
        <v>16211</v>
      </c>
      <c r="D16212" s="2" t="s">
        <v>109</v>
      </c>
      <c r="E16212">
        <f>YEAR(Orders[[#This Row],[Order_Date]])</f>
        <v>2022</v>
      </c>
      <c r="F16212">
        <f>MONTH(Orders[[#This Row],[Order_Date]])</f>
        <v>10</v>
      </c>
      <c r="G16212" s="2" t="s">
        <v>569</v>
      </c>
      <c r="H16212" t="s">
        <v>806</v>
      </c>
      <c r="I16212" t="s">
        <v>32</v>
      </c>
      <c r="J16212" t="s">
        <v>65</v>
      </c>
      <c r="K16212" t="s">
        <v>34</v>
      </c>
      <c r="L16212" t="s">
        <v>35</v>
      </c>
      <c r="M16212" s="1">
        <v>6847.2</v>
      </c>
      <c r="N16212" s="1">
        <v>437.1</v>
      </c>
      <c r="O16212">
        <v>0.26</v>
      </c>
    </row>
    <row r="16213" spans="1:15" x14ac:dyDescent="0.3">
      <c r="A16213" t="str">
        <f xml:space="preserve"> _xlfn.XLOOKUP(H16213, 'Customers'!B:B, 'Customers'!A:A)</f>
        <v>CUST_962</v>
      </c>
      <c r="B16213" t="str">
        <f>_xlfn.XLOOKUP(L16213, Products!C:C, Products!A:A)</f>
        <v>PROD_3</v>
      </c>
      <c r="C16213">
        <v>16212</v>
      </c>
      <c r="D16213" s="2" t="s">
        <v>383</v>
      </c>
      <c r="E16213">
        <f>YEAR(Orders[[#This Row],[Order_Date]])</f>
        <v>2022</v>
      </c>
      <c r="F16213">
        <f>MONTH(Orders[[#This Row],[Order_Date]])</f>
        <v>12</v>
      </c>
      <c r="G16213" s="2" t="s">
        <v>1274</v>
      </c>
      <c r="H16213" t="s">
        <v>1724</v>
      </c>
      <c r="I16213" t="s">
        <v>21</v>
      </c>
      <c r="J16213" t="s">
        <v>15</v>
      </c>
      <c r="K16213" t="s">
        <v>27</v>
      </c>
      <c r="L16213" t="s">
        <v>28</v>
      </c>
      <c r="M16213" s="1">
        <v>4205.49</v>
      </c>
      <c r="N16213" s="1">
        <v>-204.68</v>
      </c>
      <c r="O16213">
        <v>0.28999999999999998</v>
      </c>
    </row>
    <row r="16214" spans="1:15" x14ac:dyDescent="0.3">
      <c r="A16214" t="str">
        <f xml:space="preserve"> _xlfn.XLOOKUP(H16214, 'Customers'!B:B, 'Customers'!A:A)</f>
        <v>CUST_634</v>
      </c>
      <c r="B16214" t="str">
        <f>_xlfn.XLOOKUP(L16214, Products!C:C, Products!A:A)</f>
        <v>PROD_7</v>
      </c>
      <c r="C16214">
        <v>16213</v>
      </c>
      <c r="D16214" s="2" t="s">
        <v>1148</v>
      </c>
      <c r="E16214">
        <f>YEAR(Orders[[#This Row],[Order_Date]])</f>
        <v>2023</v>
      </c>
      <c r="F16214">
        <f>MONTH(Orders[[#This Row],[Order_Date]])</f>
        <v>12</v>
      </c>
      <c r="G16214" s="2" t="s">
        <v>552</v>
      </c>
      <c r="H16214" t="s">
        <v>1358</v>
      </c>
      <c r="I16214" t="s">
        <v>14</v>
      </c>
      <c r="J16214" t="s">
        <v>22</v>
      </c>
      <c r="K16214" t="s">
        <v>16</v>
      </c>
      <c r="L16214" t="s">
        <v>66</v>
      </c>
      <c r="M16214" s="1">
        <v>5706.78</v>
      </c>
      <c r="N16214" s="1">
        <v>697.97</v>
      </c>
      <c r="O16214">
        <v>0.22</v>
      </c>
    </row>
    <row r="16215" spans="1:15" x14ac:dyDescent="0.3">
      <c r="A16215" t="str">
        <f xml:space="preserve"> _xlfn.XLOOKUP(H16215, 'Customers'!B:B, 'Customers'!A:A)</f>
        <v>CUST_445</v>
      </c>
      <c r="B16215" t="str">
        <f>_xlfn.XLOOKUP(L16215, Products!C:C, Products!A:A)</f>
        <v>PROD_1</v>
      </c>
      <c r="C16215">
        <v>16214</v>
      </c>
      <c r="D16215" s="2" t="s">
        <v>922</v>
      </c>
      <c r="E16215">
        <f>YEAR(Orders[[#This Row],[Order_Date]])</f>
        <v>2023</v>
      </c>
      <c r="F16215">
        <f>MONTH(Orders[[#This Row],[Order_Date]])</f>
        <v>12</v>
      </c>
      <c r="G16215" s="2" t="s">
        <v>258</v>
      </c>
      <c r="H16215" t="s">
        <v>1065</v>
      </c>
      <c r="I16215" t="s">
        <v>32</v>
      </c>
      <c r="J16215" t="s">
        <v>15</v>
      </c>
      <c r="K16215" t="s">
        <v>27</v>
      </c>
      <c r="L16215" t="s">
        <v>17</v>
      </c>
      <c r="M16215" s="1">
        <v>7848.45</v>
      </c>
      <c r="N16215" s="1">
        <v>1095.48</v>
      </c>
      <c r="O16215">
        <v>0.04</v>
      </c>
    </row>
    <row r="16216" spans="1:15" x14ac:dyDescent="0.3">
      <c r="A16216" t="str">
        <f xml:space="preserve"> _xlfn.XLOOKUP(H16216, 'Customers'!B:B, 'Customers'!A:A)</f>
        <v>CUST_30</v>
      </c>
      <c r="B16216" t="str">
        <f>_xlfn.XLOOKUP(L16216, Products!C:C, Products!A:A)</f>
        <v>PROD_6</v>
      </c>
      <c r="C16216">
        <v>16215</v>
      </c>
      <c r="D16216" s="2" t="s">
        <v>274</v>
      </c>
      <c r="E16216">
        <f>YEAR(Orders[[#This Row],[Order_Date]])</f>
        <v>2022</v>
      </c>
      <c r="F16216">
        <f>MONTH(Orders[[#This Row],[Order_Date]])</f>
        <v>1</v>
      </c>
      <c r="G16216" s="2" t="s">
        <v>776</v>
      </c>
      <c r="H16216" t="s">
        <v>117</v>
      </c>
      <c r="I16216" t="s">
        <v>14</v>
      </c>
      <c r="J16216" t="s">
        <v>22</v>
      </c>
      <c r="K16216" t="s">
        <v>34</v>
      </c>
      <c r="L16216" t="s">
        <v>52</v>
      </c>
      <c r="M16216" s="1">
        <v>7823.54</v>
      </c>
      <c r="N16216" s="1">
        <v>-391.57</v>
      </c>
      <c r="O16216">
        <v>0.01</v>
      </c>
    </row>
    <row r="16217" spans="1:15" x14ac:dyDescent="0.3">
      <c r="A16217" t="str">
        <f xml:space="preserve"> _xlfn.XLOOKUP(H16217, 'Customers'!B:B, 'Customers'!A:A)</f>
        <v>CUST_125</v>
      </c>
      <c r="B16217" t="str">
        <f>_xlfn.XLOOKUP(L16217, Products!C:C, Products!A:A)</f>
        <v>PROD_2</v>
      </c>
      <c r="C16217">
        <v>16216</v>
      </c>
      <c r="D16217" s="2" t="s">
        <v>432</v>
      </c>
      <c r="E16217">
        <f>YEAR(Orders[[#This Row],[Order_Date]])</f>
        <v>2022</v>
      </c>
      <c r="F16217">
        <f>MONTH(Orders[[#This Row],[Order_Date]])</f>
        <v>3</v>
      </c>
      <c r="G16217" s="2" t="s">
        <v>273</v>
      </c>
      <c r="H16217" t="s">
        <v>388</v>
      </c>
      <c r="I16217" t="s">
        <v>32</v>
      </c>
      <c r="J16217" t="s">
        <v>33</v>
      </c>
      <c r="K16217" t="s">
        <v>16</v>
      </c>
      <c r="L16217" t="s">
        <v>23</v>
      </c>
      <c r="M16217" s="1">
        <v>1177.07</v>
      </c>
      <c r="N16217" s="1">
        <v>139.32</v>
      </c>
      <c r="O16217">
        <v>0.27</v>
      </c>
    </row>
    <row r="16218" spans="1:15" x14ac:dyDescent="0.3">
      <c r="A16218" t="str">
        <f xml:space="preserve"> _xlfn.XLOOKUP(H16218, 'Customers'!B:B, 'Customers'!A:A)</f>
        <v>CUST_395</v>
      </c>
      <c r="B16218" t="str">
        <f>_xlfn.XLOOKUP(L16218, Products!C:C, Products!A:A)</f>
        <v>PROD_1</v>
      </c>
      <c r="C16218">
        <v>16217</v>
      </c>
      <c r="D16218" s="2" t="s">
        <v>218</v>
      </c>
      <c r="E16218">
        <f>YEAR(Orders[[#This Row],[Order_Date]])</f>
        <v>2023</v>
      </c>
      <c r="F16218">
        <f>MONTH(Orders[[#This Row],[Order_Date]])</f>
        <v>1</v>
      </c>
      <c r="G16218" s="2" t="s">
        <v>490</v>
      </c>
      <c r="H16218" t="s">
        <v>977</v>
      </c>
      <c r="I16218" t="s">
        <v>14</v>
      </c>
      <c r="J16218" t="s">
        <v>65</v>
      </c>
      <c r="K16218" t="s">
        <v>27</v>
      </c>
      <c r="L16218" t="s">
        <v>17</v>
      </c>
      <c r="M16218" s="1">
        <v>6474.14</v>
      </c>
      <c r="N16218" s="1">
        <v>1603.34</v>
      </c>
      <c r="O16218">
        <v>0.27</v>
      </c>
    </row>
    <row r="16219" spans="1:15" x14ac:dyDescent="0.3">
      <c r="A16219" t="str">
        <f xml:space="preserve"> _xlfn.XLOOKUP(H16219, 'Customers'!B:B, 'Customers'!A:A)</f>
        <v>CUST_36</v>
      </c>
      <c r="B16219" t="str">
        <f>_xlfn.XLOOKUP(L16219, Products!C:C, Products!A:A)</f>
        <v>PROD_7</v>
      </c>
      <c r="C16219">
        <v>16218</v>
      </c>
      <c r="D16219" s="2" t="s">
        <v>211</v>
      </c>
      <c r="E16219">
        <f>YEAR(Orders[[#This Row],[Order_Date]])</f>
        <v>2022</v>
      </c>
      <c r="F16219">
        <f>MONTH(Orders[[#This Row],[Order_Date]])</f>
        <v>9</v>
      </c>
      <c r="G16219" s="2" t="s">
        <v>409</v>
      </c>
      <c r="H16219" t="s">
        <v>135</v>
      </c>
      <c r="I16219" t="s">
        <v>14</v>
      </c>
      <c r="J16219" t="s">
        <v>33</v>
      </c>
      <c r="K16219" t="s">
        <v>16</v>
      </c>
      <c r="L16219" t="s">
        <v>66</v>
      </c>
      <c r="M16219" s="1">
        <v>1133.57</v>
      </c>
      <c r="N16219" s="1">
        <v>291.31</v>
      </c>
      <c r="O16219">
        <v>0.26</v>
      </c>
    </row>
    <row r="16220" spans="1:15" x14ac:dyDescent="0.3">
      <c r="A16220" t="str">
        <f xml:space="preserve"> _xlfn.XLOOKUP(H16220, 'Customers'!B:B, 'Customers'!A:A)</f>
        <v>CUST_590</v>
      </c>
      <c r="B16220" t="str">
        <f>_xlfn.XLOOKUP(L16220, Products!C:C, Products!A:A)</f>
        <v>PROD_7</v>
      </c>
      <c r="C16220">
        <v>16219</v>
      </c>
      <c r="D16220" s="2" t="s">
        <v>424</v>
      </c>
      <c r="E16220">
        <f>YEAR(Orders[[#This Row],[Order_Date]])</f>
        <v>2023</v>
      </c>
      <c r="F16220">
        <f>MONTH(Orders[[#This Row],[Order_Date]])</f>
        <v>12</v>
      </c>
      <c r="G16220" s="2" t="s">
        <v>574</v>
      </c>
      <c r="H16220" t="s">
        <v>1295</v>
      </c>
      <c r="I16220" t="s">
        <v>14</v>
      </c>
      <c r="J16220" t="s">
        <v>22</v>
      </c>
      <c r="K16220" t="s">
        <v>16</v>
      </c>
      <c r="L16220" t="s">
        <v>66</v>
      </c>
      <c r="M16220" s="1">
        <v>6504.66</v>
      </c>
      <c r="N16220" s="1">
        <v>1804.42</v>
      </c>
      <c r="O16220">
        <v>0.26</v>
      </c>
    </row>
    <row r="16221" spans="1:15" x14ac:dyDescent="0.3">
      <c r="A16221" t="str">
        <f xml:space="preserve"> _xlfn.XLOOKUP(H16221, 'Customers'!B:B, 'Customers'!A:A)</f>
        <v>CUST_617</v>
      </c>
      <c r="B16221" t="str">
        <f>_xlfn.XLOOKUP(L16221, Products!C:C, Products!A:A)</f>
        <v>PROD_2</v>
      </c>
      <c r="C16221">
        <v>16220</v>
      </c>
      <c r="D16221" s="2" t="s">
        <v>1427</v>
      </c>
      <c r="E16221">
        <f>YEAR(Orders[[#This Row],[Order_Date]])</f>
        <v>2022</v>
      </c>
      <c r="F16221">
        <f>MONTH(Orders[[#This Row],[Order_Date]])</f>
        <v>4</v>
      </c>
      <c r="G16221" s="2" t="s">
        <v>941</v>
      </c>
      <c r="H16221" t="s">
        <v>1336</v>
      </c>
      <c r="I16221" t="s">
        <v>21</v>
      </c>
      <c r="J16221" t="s">
        <v>65</v>
      </c>
      <c r="K16221" t="s">
        <v>16</v>
      </c>
      <c r="L16221" t="s">
        <v>23</v>
      </c>
      <c r="M16221" s="1">
        <v>5788.17</v>
      </c>
      <c r="N16221" s="1">
        <v>-148.74</v>
      </c>
      <c r="O16221">
        <v>0.02</v>
      </c>
    </row>
    <row r="16222" spans="1:15" x14ac:dyDescent="0.3">
      <c r="A16222" t="str">
        <f xml:space="preserve"> _xlfn.XLOOKUP(H16222, 'Customers'!B:B, 'Customers'!A:A)</f>
        <v>CUST_420</v>
      </c>
      <c r="B16222" t="str">
        <f>_xlfn.XLOOKUP(L16222, Products!C:C, Products!A:A)</f>
        <v>PROD_4</v>
      </c>
      <c r="C16222">
        <v>16221</v>
      </c>
      <c r="D16222" s="2" t="s">
        <v>118</v>
      </c>
      <c r="E16222">
        <f>YEAR(Orders[[#This Row],[Order_Date]])</f>
        <v>2022</v>
      </c>
      <c r="F16222">
        <f>MONTH(Orders[[#This Row],[Order_Date]])</f>
        <v>10</v>
      </c>
      <c r="G16222" s="2" t="s">
        <v>907</v>
      </c>
      <c r="H16222" t="s">
        <v>1020</v>
      </c>
      <c r="I16222" t="s">
        <v>32</v>
      </c>
      <c r="J16222" t="s">
        <v>33</v>
      </c>
      <c r="K16222" t="s">
        <v>34</v>
      </c>
      <c r="L16222" t="s">
        <v>35</v>
      </c>
      <c r="M16222" s="1">
        <v>8289.0499999999993</v>
      </c>
      <c r="N16222" s="1">
        <v>1546.66</v>
      </c>
      <c r="O16222">
        <v>0.17</v>
      </c>
    </row>
    <row r="16223" spans="1:15" x14ac:dyDescent="0.3">
      <c r="A16223" t="str">
        <f xml:space="preserve"> _xlfn.XLOOKUP(H16223, 'Customers'!B:B, 'Customers'!A:A)</f>
        <v>CUST_810</v>
      </c>
      <c r="B16223" t="str">
        <f>_xlfn.XLOOKUP(L16223, Products!C:C, Products!A:A)</f>
        <v>PROD_5</v>
      </c>
      <c r="C16223">
        <v>16222</v>
      </c>
      <c r="D16223" s="2" t="s">
        <v>721</v>
      </c>
      <c r="E16223">
        <f>YEAR(Orders[[#This Row],[Order_Date]])</f>
        <v>2023</v>
      </c>
      <c r="F16223">
        <f>MONTH(Orders[[#This Row],[Order_Date]])</f>
        <v>5</v>
      </c>
      <c r="G16223" s="2" t="s">
        <v>343</v>
      </c>
      <c r="H16223" t="s">
        <v>1560</v>
      </c>
      <c r="I16223" t="s">
        <v>14</v>
      </c>
      <c r="J16223" t="s">
        <v>65</v>
      </c>
      <c r="K16223" t="s">
        <v>34</v>
      </c>
      <c r="L16223" t="s">
        <v>39</v>
      </c>
      <c r="M16223" s="1">
        <v>6107.64</v>
      </c>
      <c r="N16223" s="1">
        <v>1295.48</v>
      </c>
      <c r="O16223">
        <v>0.26</v>
      </c>
    </row>
    <row r="16224" spans="1:15" x14ac:dyDescent="0.3">
      <c r="A16224" t="str">
        <f xml:space="preserve"> _xlfn.XLOOKUP(H16224, 'Customers'!B:B, 'Customers'!A:A)</f>
        <v>CUST_322</v>
      </c>
      <c r="B16224" t="str">
        <f>_xlfn.XLOOKUP(L16224, Products!C:C, Products!A:A)</f>
        <v>PROD_6</v>
      </c>
      <c r="C16224">
        <v>16223</v>
      </c>
      <c r="D16224" s="2" t="s">
        <v>337</v>
      </c>
      <c r="E16224">
        <f>YEAR(Orders[[#This Row],[Order_Date]])</f>
        <v>2023</v>
      </c>
      <c r="F16224">
        <f>MONTH(Orders[[#This Row],[Order_Date]])</f>
        <v>9</v>
      </c>
      <c r="G16224" s="2" t="s">
        <v>289</v>
      </c>
      <c r="H16224" t="s">
        <v>840</v>
      </c>
      <c r="I16224" t="s">
        <v>32</v>
      </c>
      <c r="J16224" t="s">
        <v>65</v>
      </c>
      <c r="K16224" t="s">
        <v>34</v>
      </c>
      <c r="L16224" t="s">
        <v>52</v>
      </c>
      <c r="M16224" s="1">
        <v>2596.65</v>
      </c>
      <c r="N16224" s="1">
        <v>312.68</v>
      </c>
      <c r="O16224">
        <v>0.25</v>
      </c>
    </row>
    <row r="16225" spans="1:15" x14ac:dyDescent="0.3">
      <c r="A16225" t="str">
        <f xml:space="preserve"> _xlfn.XLOOKUP(H16225, 'Customers'!B:B, 'Customers'!A:A)</f>
        <v>CUST_376</v>
      </c>
      <c r="B16225" t="str">
        <f>_xlfn.XLOOKUP(L16225, Products!C:C, Products!A:A)</f>
        <v>PROD_3</v>
      </c>
      <c r="C16225">
        <v>16224</v>
      </c>
      <c r="D16225" s="2" t="s">
        <v>927</v>
      </c>
      <c r="E16225">
        <f>YEAR(Orders[[#This Row],[Order_Date]])</f>
        <v>2022</v>
      </c>
      <c r="F16225">
        <f>MONTH(Orders[[#This Row],[Order_Date]])</f>
        <v>4</v>
      </c>
      <c r="G16225" s="2" t="s">
        <v>961</v>
      </c>
      <c r="H16225" t="s">
        <v>938</v>
      </c>
      <c r="I16225" t="s">
        <v>21</v>
      </c>
      <c r="J16225" t="s">
        <v>15</v>
      </c>
      <c r="K16225" t="s">
        <v>27</v>
      </c>
      <c r="L16225" t="s">
        <v>28</v>
      </c>
      <c r="M16225" s="1">
        <v>3606.54</v>
      </c>
      <c r="N16225" s="1">
        <v>1064.5</v>
      </c>
      <c r="O16225">
        <v>0.2</v>
      </c>
    </row>
    <row r="16226" spans="1:15" x14ac:dyDescent="0.3">
      <c r="A16226" t="str">
        <f xml:space="preserve"> _xlfn.XLOOKUP(H16226, 'Customers'!B:B, 'Customers'!A:A)</f>
        <v>CUST_498</v>
      </c>
      <c r="B16226" t="str">
        <f>_xlfn.XLOOKUP(L16226, Products!C:C, Products!A:A)</f>
        <v>PROD_6</v>
      </c>
      <c r="C16226">
        <v>16225</v>
      </c>
      <c r="D16226" s="2" t="s">
        <v>516</v>
      </c>
      <c r="E16226">
        <f>YEAR(Orders[[#This Row],[Order_Date]])</f>
        <v>2022</v>
      </c>
      <c r="F16226">
        <f>MONTH(Orders[[#This Row],[Order_Date]])</f>
        <v>2</v>
      </c>
      <c r="G16226" s="2" t="s">
        <v>702</v>
      </c>
      <c r="H16226" t="s">
        <v>1155</v>
      </c>
      <c r="I16226" t="s">
        <v>32</v>
      </c>
      <c r="J16226" t="s">
        <v>65</v>
      </c>
      <c r="K16226" t="s">
        <v>34</v>
      </c>
      <c r="L16226" t="s">
        <v>52</v>
      </c>
      <c r="M16226" s="1">
        <v>7452.97</v>
      </c>
      <c r="N16226" s="1">
        <v>-359.8</v>
      </c>
      <c r="O16226">
        <v>0.08</v>
      </c>
    </row>
    <row r="16227" spans="1:15" x14ac:dyDescent="0.3">
      <c r="A16227" t="str">
        <f xml:space="preserve"> _xlfn.XLOOKUP(H16227, 'Customers'!B:B, 'Customers'!A:A)</f>
        <v>CUST_540</v>
      </c>
      <c r="B16227" t="str">
        <f>_xlfn.XLOOKUP(L16227, Products!C:C, Products!A:A)</f>
        <v>PROD_8</v>
      </c>
      <c r="C16227">
        <v>16226</v>
      </c>
      <c r="D16227" s="2" t="s">
        <v>655</v>
      </c>
      <c r="E16227">
        <f>YEAR(Orders[[#This Row],[Order_Date]])</f>
        <v>2022</v>
      </c>
      <c r="F16227">
        <f>MONTH(Orders[[#This Row],[Order_Date]])</f>
        <v>4</v>
      </c>
      <c r="G16227" s="2" t="s">
        <v>436</v>
      </c>
      <c r="H16227" t="s">
        <v>1221</v>
      </c>
      <c r="I16227" t="s">
        <v>21</v>
      </c>
      <c r="J16227" t="s">
        <v>22</v>
      </c>
      <c r="K16227" t="s">
        <v>27</v>
      </c>
      <c r="L16227" t="s">
        <v>73</v>
      </c>
      <c r="M16227" s="1">
        <v>513.75</v>
      </c>
      <c r="N16227" s="1">
        <v>-10.78</v>
      </c>
      <c r="O16227">
        <v>0.26</v>
      </c>
    </row>
    <row r="16228" spans="1:15" x14ac:dyDescent="0.3">
      <c r="A16228" t="str">
        <f xml:space="preserve"> _xlfn.XLOOKUP(H16228, 'Customers'!B:B, 'Customers'!A:A)</f>
        <v>CUST_722</v>
      </c>
      <c r="B16228" t="str">
        <f>_xlfn.XLOOKUP(L16228, Products!C:C, Products!A:A)</f>
        <v>PROD_5</v>
      </c>
      <c r="C16228">
        <v>16227</v>
      </c>
      <c r="D16228" s="2" t="s">
        <v>425</v>
      </c>
      <c r="E16228">
        <f>YEAR(Orders[[#This Row],[Order_Date]])</f>
        <v>2023</v>
      </c>
      <c r="F16228">
        <f>MONTH(Orders[[#This Row],[Order_Date]])</f>
        <v>5</v>
      </c>
      <c r="G16228" s="2" t="s">
        <v>426</v>
      </c>
      <c r="H16228" t="s">
        <v>1464</v>
      </c>
      <c r="I16228" t="s">
        <v>21</v>
      </c>
      <c r="J16228" t="s">
        <v>15</v>
      </c>
      <c r="K16228" t="s">
        <v>34</v>
      </c>
      <c r="L16228" t="s">
        <v>39</v>
      </c>
      <c r="M16228" s="1">
        <v>7425.02</v>
      </c>
      <c r="N16228" s="1">
        <v>-474.94</v>
      </c>
      <c r="O16228">
        <v>0.2</v>
      </c>
    </row>
    <row r="16229" spans="1:15" x14ac:dyDescent="0.3">
      <c r="A16229" t="str">
        <f xml:space="preserve"> _xlfn.XLOOKUP(H16229, 'Customers'!B:B, 'Customers'!A:A)</f>
        <v>CUST_459</v>
      </c>
      <c r="B16229" t="str">
        <f>_xlfn.XLOOKUP(L16229, Products!C:C, Products!A:A)</f>
        <v>PROD_2</v>
      </c>
      <c r="C16229">
        <v>16228</v>
      </c>
      <c r="D16229" s="2" t="s">
        <v>252</v>
      </c>
      <c r="E16229">
        <f>YEAR(Orders[[#This Row],[Order_Date]])</f>
        <v>2022</v>
      </c>
      <c r="F16229">
        <f>MONTH(Orders[[#This Row],[Order_Date]])</f>
        <v>11</v>
      </c>
      <c r="G16229" s="2" t="s">
        <v>592</v>
      </c>
      <c r="H16229" t="s">
        <v>1087</v>
      </c>
      <c r="I16229" t="s">
        <v>14</v>
      </c>
      <c r="J16229" t="s">
        <v>15</v>
      </c>
      <c r="K16229" t="s">
        <v>16</v>
      </c>
      <c r="L16229" t="s">
        <v>23</v>
      </c>
      <c r="M16229" s="1">
        <v>7312.01</v>
      </c>
      <c r="N16229" s="1">
        <v>389.74</v>
      </c>
      <c r="O16229">
        <v>0.28999999999999998</v>
      </c>
    </row>
    <row r="16230" spans="1:15" x14ac:dyDescent="0.3">
      <c r="A16230" t="str">
        <f xml:space="preserve"> _xlfn.XLOOKUP(H16230, 'Customers'!B:B, 'Customers'!A:A)</f>
        <v>CUST_741</v>
      </c>
      <c r="B16230" t="str">
        <f>_xlfn.XLOOKUP(L16230, Products!C:C, Products!A:A)</f>
        <v>PROD_1</v>
      </c>
      <c r="C16230">
        <v>16229</v>
      </c>
      <c r="D16230" s="2" t="s">
        <v>1003</v>
      </c>
      <c r="E16230">
        <f>YEAR(Orders[[#This Row],[Order_Date]])</f>
        <v>2022</v>
      </c>
      <c r="F16230">
        <f>MONTH(Orders[[#This Row],[Order_Date]])</f>
        <v>5</v>
      </c>
      <c r="G16230" s="2" t="s">
        <v>360</v>
      </c>
      <c r="H16230" t="s">
        <v>1486</v>
      </c>
      <c r="I16230" t="s">
        <v>21</v>
      </c>
      <c r="J16230" t="s">
        <v>22</v>
      </c>
      <c r="K16230" t="s">
        <v>16</v>
      </c>
      <c r="L16230" t="s">
        <v>17</v>
      </c>
      <c r="M16230" s="1">
        <v>2998.02</v>
      </c>
      <c r="N16230" s="1">
        <v>302.73</v>
      </c>
      <c r="O16230">
        <v>0.04</v>
      </c>
    </row>
    <row r="16231" spans="1:15" x14ac:dyDescent="0.3">
      <c r="A16231" t="str">
        <f xml:space="preserve"> _xlfn.XLOOKUP(H16231, 'Customers'!B:B, 'Customers'!A:A)</f>
        <v>CUST_314</v>
      </c>
      <c r="B16231" t="str">
        <f>_xlfn.XLOOKUP(L16231, Products!C:C, Products!A:A)</f>
        <v>PROD_1</v>
      </c>
      <c r="C16231">
        <v>16230</v>
      </c>
      <c r="D16231" s="2" t="s">
        <v>926</v>
      </c>
      <c r="E16231">
        <f>YEAR(Orders[[#This Row],[Order_Date]])</f>
        <v>2023</v>
      </c>
      <c r="F16231">
        <f>MONTH(Orders[[#This Row],[Order_Date]])</f>
        <v>5</v>
      </c>
      <c r="G16231" s="2" t="s">
        <v>651</v>
      </c>
      <c r="H16231" t="s">
        <v>823</v>
      </c>
      <c r="I16231" t="s">
        <v>21</v>
      </c>
      <c r="J16231" t="s">
        <v>22</v>
      </c>
      <c r="K16231" t="s">
        <v>27</v>
      </c>
      <c r="L16231" t="s">
        <v>17</v>
      </c>
      <c r="M16231" s="1">
        <v>9917.64</v>
      </c>
      <c r="N16231" s="1">
        <v>2411.9499999999998</v>
      </c>
      <c r="O16231">
        <v>0.15</v>
      </c>
    </row>
    <row r="16232" spans="1:15" x14ac:dyDescent="0.3">
      <c r="A16232" t="str">
        <f xml:space="preserve"> _xlfn.XLOOKUP(H16232, 'Customers'!B:B, 'Customers'!A:A)</f>
        <v>CUST_248</v>
      </c>
      <c r="B16232" t="str">
        <f>_xlfn.XLOOKUP(L16232, Products!C:C, Products!A:A)</f>
        <v>PROD_5</v>
      </c>
      <c r="C16232">
        <v>16231</v>
      </c>
      <c r="D16232" s="2" t="s">
        <v>809</v>
      </c>
      <c r="E16232">
        <f>YEAR(Orders[[#This Row],[Order_Date]])</f>
        <v>2023</v>
      </c>
      <c r="F16232">
        <f>MONTH(Orders[[#This Row],[Order_Date]])</f>
        <v>12</v>
      </c>
      <c r="G16232" s="2" t="s">
        <v>75</v>
      </c>
      <c r="H16232" t="s">
        <v>681</v>
      </c>
      <c r="I16232" t="s">
        <v>14</v>
      </c>
      <c r="J16232" t="s">
        <v>22</v>
      </c>
      <c r="K16232" t="s">
        <v>34</v>
      </c>
      <c r="L16232" t="s">
        <v>39</v>
      </c>
      <c r="M16232" s="1">
        <v>8149.06</v>
      </c>
      <c r="N16232" s="1">
        <v>-316.39999999999998</v>
      </c>
      <c r="O16232">
        <v>0.27</v>
      </c>
    </row>
    <row r="16233" spans="1:15" x14ac:dyDescent="0.3">
      <c r="A16233" t="str">
        <f xml:space="preserve"> _xlfn.XLOOKUP(H16233, 'Customers'!B:B, 'Customers'!A:A)</f>
        <v>CUST_974</v>
      </c>
      <c r="B16233" t="str">
        <f>_xlfn.XLOOKUP(L16233, Products!C:C, Products!A:A)</f>
        <v>PROD_1</v>
      </c>
      <c r="C16233">
        <v>16232</v>
      </c>
      <c r="D16233" s="2" t="s">
        <v>714</v>
      </c>
      <c r="E16233">
        <f>YEAR(Orders[[#This Row],[Order_Date]])</f>
        <v>2023</v>
      </c>
      <c r="F16233">
        <f>MONTH(Orders[[#This Row],[Order_Date]])</f>
        <v>1</v>
      </c>
      <c r="G16233" s="2" t="s">
        <v>612</v>
      </c>
      <c r="H16233" t="s">
        <v>1737</v>
      </c>
      <c r="I16233" t="s">
        <v>21</v>
      </c>
      <c r="J16233" t="s">
        <v>33</v>
      </c>
      <c r="K16233" t="s">
        <v>27</v>
      </c>
      <c r="L16233" t="s">
        <v>17</v>
      </c>
      <c r="M16233" s="1">
        <v>9483.7199999999993</v>
      </c>
      <c r="N16233" s="1">
        <v>2713.32</v>
      </c>
      <c r="O16233">
        <v>0.26</v>
      </c>
    </row>
    <row r="16234" spans="1:15" x14ac:dyDescent="0.3">
      <c r="A16234" t="str">
        <f xml:space="preserve"> _xlfn.XLOOKUP(H16234, 'Customers'!B:B, 'Customers'!A:A)</f>
        <v>CUST_392</v>
      </c>
      <c r="B16234" t="str">
        <f>_xlfn.XLOOKUP(L16234, Products!C:C, Products!A:A)</f>
        <v>PROD_2</v>
      </c>
      <c r="C16234">
        <v>16233</v>
      </c>
      <c r="D16234" s="2" t="s">
        <v>1056</v>
      </c>
      <c r="E16234">
        <f>YEAR(Orders[[#This Row],[Order_Date]])</f>
        <v>2023</v>
      </c>
      <c r="F16234">
        <f>MONTH(Orders[[#This Row],[Order_Date]])</f>
        <v>6</v>
      </c>
      <c r="G16234" s="2" t="s">
        <v>1057</v>
      </c>
      <c r="H16234" t="s">
        <v>968</v>
      </c>
      <c r="I16234" t="s">
        <v>21</v>
      </c>
      <c r="J16234" t="s">
        <v>33</v>
      </c>
      <c r="K16234" t="s">
        <v>16</v>
      </c>
      <c r="L16234" t="s">
        <v>23</v>
      </c>
      <c r="M16234" s="1">
        <v>7771.09</v>
      </c>
      <c r="N16234" s="1">
        <v>771.63</v>
      </c>
      <c r="O16234">
        <v>0.27</v>
      </c>
    </row>
    <row r="16235" spans="1:15" x14ac:dyDescent="0.3">
      <c r="A16235" t="str">
        <f xml:space="preserve"> _xlfn.XLOOKUP(H16235, 'Customers'!B:B, 'Customers'!A:A)</f>
        <v>CUST_775</v>
      </c>
      <c r="B16235" t="str">
        <f>_xlfn.XLOOKUP(L16235, Products!C:C, Products!A:A)</f>
        <v>PROD_2</v>
      </c>
      <c r="C16235">
        <v>16234</v>
      </c>
      <c r="D16235" s="2" t="s">
        <v>101</v>
      </c>
      <c r="E16235">
        <f>YEAR(Orders[[#This Row],[Order_Date]])</f>
        <v>2022</v>
      </c>
      <c r="F16235">
        <f>MONTH(Orders[[#This Row],[Order_Date]])</f>
        <v>7</v>
      </c>
      <c r="G16235" s="2" t="s">
        <v>321</v>
      </c>
      <c r="H16235" t="s">
        <v>1522</v>
      </c>
      <c r="I16235" t="s">
        <v>32</v>
      </c>
      <c r="J16235" t="s">
        <v>65</v>
      </c>
      <c r="K16235" t="s">
        <v>16</v>
      </c>
      <c r="L16235" t="s">
        <v>23</v>
      </c>
      <c r="M16235" s="1">
        <v>9453.59</v>
      </c>
      <c r="N16235" s="1">
        <v>1081.3699999999999</v>
      </c>
      <c r="O16235">
        <v>0.08</v>
      </c>
    </row>
    <row r="16236" spans="1:15" x14ac:dyDescent="0.3">
      <c r="A16236" t="str">
        <f xml:space="preserve"> _xlfn.XLOOKUP(H16236, 'Customers'!B:B, 'Customers'!A:A)</f>
        <v>CUST_542</v>
      </c>
      <c r="B16236" t="str">
        <f>_xlfn.XLOOKUP(L16236, Products!C:C, Products!A:A)</f>
        <v>PROD_2</v>
      </c>
      <c r="C16236">
        <v>16235</v>
      </c>
      <c r="D16236" s="2" t="s">
        <v>771</v>
      </c>
      <c r="E16236">
        <f>YEAR(Orders[[#This Row],[Order_Date]])</f>
        <v>2023</v>
      </c>
      <c r="F16236">
        <f>MONTH(Orders[[#This Row],[Order_Date]])</f>
        <v>10</v>
      </c>
      <c r="G16236" s="2" t="s">
        <v>447</v>
      </c>
      <c r="H16236" t="s">
        <v>1223</v>
      </c>
      <c r="I16236" t="s">
        <v>32</v>
      </c>
      <c r="J16236" t="s">
        <v>33</v>
      </c>
      <c r="K16236" t="s">
        <v>16</v>
      </c>
      <c r="L16236" t="s">
        <v>23</v>
      </c>
      <c r="M16236" s="1">
        <v>2654.67</v>
      </c>
      <c r="N16236" s="1">
        <v>429.18</v>
      </c>
      <c r="O16236">
        <v>0.18</v>
      </c>
    </row>
    <row r="16237" spans="1:15" x14ac:dyDescent="0.3">
      <c r="A16237" t="str">
        <f xml:space="preserve"> _xlfn.XLOOKUP(H16237, 'Customers'!B:B, 'Customers'!A:A)</f>
        <v>CUST_497</v>
      </c>
      <c r="B16237" t="str">
        <f>_xlfn.XLOOKUP(L16237, Products!C:C, Products!A:A)</f>
        <v>PROD_1</v>
      </c>
      <c r="C16237">
        <v>16236</v>
      </c>
      <c r="D16237" s="2" t="s">
        <v>986</v>
      </c>
      <c r="E16237">
        <f>YEAR(Orders[[#This Row],[Order_Date]])</f>
        <v>2022</v>
      </c>
      <c r="F16237">
        <f>MONTH(Orders[[#This Row],[Order_Date]])</f>
        <v>11</v>
      </c>
      <c r="G16237" s="2" t="s">
        <v>333</v>
      </c>
      <c r="H16237" t="s">
        <v>1153</v>
      </c>
      <c r="I16237" t="s">
        <v>32</v>
      </c>
      <c r="J16237" t="s">
        <v>65</v>
      </c>
      <c r="K16237" t="s">
        <v>16</v>
      </c>
      <c r="L16237" t="s">
        <v>17</v>
      </c>
      <c r="M16237" s="1">
        <v>1510.58</v>
      </c>
      <c r="N16237" s="1">
        <v>-93.12</v>
      </c>
      <c r="O16237">
        <v>0.08</v>
      </c>
    </row>
    <row r="16238" spans="1:15" x14ac:dyDescent="0.3">
      <c r="A16238" t="str">
        <f xml:space="preserve"> _xlfn.XLOOKUP(H16238, 'Customers'!B:B, 'Customers'!A:A)</f>
        <v>CUST_644</v>
      </c>
      <c r="B16238" t="str">
        <f>_xlfn.XLOOKUP(L16238, Products!C:C, Products!A:A)</f>
        <v>PROD_6</v>
      </c>
      <c r="C16238">
        <v>16237</v>
      </c>
      <c r="D16238" s="2" t="s">
        <v>359</v>
      </c>
      <c r="E16238">
        <f>YEAR(Orders[[#This Row],[Order_Date]])</f>
        <v>2023</v>
      </c>
      <c r="F16238">
        <f>MONTH(Orders[[#This Row],[Order_Date]])</f>
        <v>2</v>
      </c>
      <c r="G16238" s="2" t="s">
        <v>1022</v>
      </c>
      <c r="H16238" t="s">
        <v>1369</v>
      </c>
      <c r="I16238" t="s">
        <v>21</v>
      </c>
      <c r="J16238" t="s">
        <v>15</v>
      </c>
      <c r="K16238" t="s">
        <v>34</v>
      </c>
      <c r="L16238" t="s">
        <v>52</v>
      </c>
      <c r="M16238" s="1">
        <v>9099.15</v>
      </c>
      <c r="N16238" s="1">
        <v>2215.87</v>
      </c>
      <c r="O16238">
        <v>0.06</v>
      </c>
    </row>
    <row r="16239" spans="1:15" x14ac:dyDescent="0.3">
      <c r="A16239" t="str">
        <f xml:space="preserve"> _xlfn.XLOOKUP(H16239, 'Customers'!B:B, 'Customers'!A:A)</f>
        <v>CUST_273</v>
      </c>
      <c r="B16239" t="str">
        <f>_xlfn.XLOOKUP(L16239, Products!C:C, Products!A:A)</f>
        <v>PROD_1</v>
      </c>
      <c r="C16239">
        <v>16238</v>
      </c>
      <c r="D16239" s="2" t="s">
        <v>940</v>
      </c>
      <c r="E16239">
        <f>YEAR(Orders[[#This Row],[Order_Date]])</f>
        <v>2023</v>
      </c>
      <c r="F16239">
        <f>MONTH(Orders[[#This Row],[Order_Date]])</f>
        <v>4</v>
      </c>
      <c r="G16239" s="2" t="s">
        <v>1269</v>
      </c>
      <c r="H16239" t="s">
        <v>734</v>
      </c>
      <c r="I16239" t="s">
        <v>14</v>
      </c>
      <c r="J16239" t="s">
        <v>65</v>
      </c>
      <c r="K16239" t="s">
        <v>16</v>
      </c>
      <c r="L16239" t="s">
        <v>17</v>
      </c>
      <c r="M16239" s="1">
        <v>3291.55</v>
      </c>
      <c r="N16239" s="1">
        <v>414.05</v>
      </c>
      <c r="O16239">
        <v>0.18</v>
      </c>
    </row>
    <row r="16240" spans="1:15" x14ac:dyDescent="0.3">
      <c r="A16240" t="str">
        <f xml:space="preserve"> _xlfn.XLOOKUP(H16240, 'Customers'!B:B, 'Customers'!A:A)</f>
        <v>CUST_619</v>
      </c>
      <c r="B16240" t="str">
        <f>_xlfn.XLOOKUP(L16240, Products!C:C, Products!A:A)</f>
        <v>PROD_6</v>
      </c>
      <c r="C16240">
        <v>16239</v>
      </c>
      <c r="D16240" s="2" t="s">
        <v>1029</v>
      </c>
      <c r="E16240">
        <f>YEAR(Orders[[#This Row],[Order_Date]])</f>
        <v>2022</v>
      </c>
      <c r="F16240">
        <f>MONTH(Orders[[#This Row],[Order_Date]])</f>
        <v>2</v>
      </c>
      <c r="G16240" s="2" t="s">
        <v>139</v>
      </c>
      <c r="H16240" t="s">
        <v>1338</v>
      </c>
      <c r="I16240" t="s">
        <v>14</v>
      </c>
      <c r="J16240" t="s">
        <v>33</v>
      </c>
      <c r="K16240" t="s">
        <v>34</v>
      </c>
      <c r="L16240" t="s">
        <v>52</v>
      </c>
      <c r="M16240" s="1">
        <v>6210.65</v>
      </c>
      <c r="N16240" s="1">
        <v>-487.3</v>
      </c>
      <c r="O16240">
        <v>0.03</v>
      </c>
    </row>
    <row r="16241" spans="1:15" x14ac:dyDescent="0.3">
      <c r="A16241" t="str">
        <f xml:space="preserve"> _xlfn.XLOOKUP(H16241, 'Customers'!B:B, 'Customers'!A:A)</f>
        <v>CUST_430</v>
      </c>
      <c r="B16241" t="str">
        <f>_xlfn.XLOOKUP(L16241, Products!C:C, Products!A:A)</f>
        <v>PROD_8</v>
      </c>
      <c r="C16241">
        <v>16240</v>
      </c>
      <c r="D16241" s="2" t="s">
        <v>1108</v>
      </c>
      <c r="E16241">
        <f>YEAR(Orders[[#This Row],[Order_Date]])</f>
        <v>2022</v>
      </c>
      <c r="F16241">
        <f>MONTH(Orders[[#This Row],[Order_Date]])</f>
        <v>3</v>
      </c>
      <c r="G16241" s="2" t="s">
        <v>1303</v>
      </c>
      <c r="H16241" t="s">
        <v>1037</v>
      </c>
      <c r="I16241" t="s">
        <v>32</v>
      </c>
      <c r="J16241" t="s">
        <v>65</v>
      </c>
      <c r="K16241" t="s">
        <v>27</v>
      </c>
      <c r="L16241" t="s">
        <v>73</v>
      </c>
      <c r="M16241" s="1">
        <v>456.33</v>
      </c>
      <c r="N16241" s="1">
        <v>58.88</v>
      </c>
      <c r="O16241">
        <v>0.25</v>
      </c>
    </row>
    <row r="16242" spans="1:15" x14ac:dyDescent="0.3">
      <c r="A16242" t="str">
        <f xml:space="preserve"> _xlfn.XLOOKUP(H16242, 'Customers'!B:B, 'Customers'!A:A)</f>
        <v>CUST_932</v>
      </c>
      <c r="B16242" t="str">
        <f>_xlfn.XLOOKUP(L16242, Products!C:C, Products!A:A)</f>
        <v>PROD_1</v>
      </c>
      <c r="C16242">
        <v>16241</v>
      </c>
      <c r="D16242" s="2" t="s">
        <v>580</v>
      </c>
      <c r="E16242">
        <f>YEAR(Orders[[#This Row],[Order_Date]])</f>
        <v>2022</v>
      </c>
      <c r="F16242">
        <f>MONTH(Orders[[#This Row],[Order_Date]])</f>
        <v>12</v>
      </c>
      <c r="G16242" s="2" t="s">
        <v>255</v>
      </c>
      <c r="H16242" t="s">
        <v>1692</v>
      </c>
      <c r="I16242" t="s">
        <v>14</v>
      </c>
      <c r="J16242" t="s">
        <v>22</v>
      </c>
      <c r="K16242" t="s">
        <v>16</v>
      </c>
      <c r="L16242" t="s">
        <v>17</v>
      </c>
      <c r="M16242" s="1">
        <v>1179.52</v>
      </c>
      <c r="N16242" s="1">
        <v>188.26</v>
      </c>
      <c r="O16242">
        <v>0.24</v>
      </c>
    </row>
    <row r="16243" spans="1:15" x14ac:dyDescent="0.3">
      <c r="A16243" t="str">
        <f xml:space="preserve"> _xlfn.XLOOKUP(H16243, 'Customers'!B:B, 'Customers'!A:A)</f>
        <v>CUST_829</v>
      </c>
      <c r="B16243" t="str">
        <f>_xlfn.XLOOKUP(L16243, Products!C:C, Products!A:A)</f>
        <v>PROD_7</v>
      </c>
      <c r="C16243">
        <v>16242</v>
      </c>
      <c r="D16243" s="2" t="s">
        <v>78</v>
      </c>
      <c r="E16243">
        <f>YEAR(Orders[[#This Row],[Order_Date]])</f>
        <v>2023</v>
      </c>
      <c r="F16243">
        <f>MONTH(Orders[[#This Row],[Order_Date]])</f>
        <v>3</v>
      </c>
      <c r="G16243" s="2" t="s">
        <v>769</v>
      </c>
      <c r="H16243" t="s">
        <v>1581</v>
      </c>
      <c r="I16243" t="s">
        <v>32</v>
      </c>
      <c r="J16243" t="s">
        <v>22</v>
      </c>
      <c r="K16243" t="s">
        <v>16</v>
      </c>
      <c r="L16243" t="s">
        <v>66</v>
      </c>
      <c r="M16243" s="1">
        <v>7478.42</v>
      </c>
      <c r="N16243" s="1">
        <v>1424.34</v>
      </c>
      <c r="O16243">
        <v>0.27</v>
      </c>
    </row>
    <row r="16244" spans="1:15" x14ac:dyDescent="0.3">
      <c r="A16244" t="str">
        <f xml:space="preserve"> _xlfn.XLOOKUP(H16244, 'Customers'!B:B, 'Customers'!A:A)</f>
        <v>CUST_392</v>
      </c>
      <c r="B16244" t="str">
        <f>_xlfn.XLOOKUP(L16244, Products!C:C, Products!A:A)</f>
        <v>PROD_6</v>
      </c>
      <c r="C16244">
        <v>16243</v>
      </c>
      <c r="D16244" s="2" t="s">
        <v>881</v>
      </c>
      <c r="E16244">
        <f>YEAR(Orders[[#This Row],[Order_Date]])</f>
        <v>2022</v>
      </c>
      <c r="F16244">
        <f>MONTH(Orders[[#This Row],[Order_Date]])</f>
        <v>3</v>
      </c>
      <c r="G16244" s="2" t="s">
        <v>513</v>
      </c>
      <c r="H16244" t="s">
        <v>968</v>
      </c>
      <c r="I16244" t="s">
        <v>32</v>
      </c>
      <c r="J16244" t="s">
        <v>33</v>
      </c>
      <c r="K16244" t="s">
        <v>34</v>
      </c>
      <c r="L16244" t="s">
        <v>52</v>
      </c>
      <c r="M16244" s="1">
        <v>9592.66</v>
      </c>
      <c r="N16244" s="1">
        <v>2625.99</v>
      </c>
      <c r="O16244">
        <v>0.28000000000000003</v>
      </c>
    </row>
    <row r="16245" spans="1:15" x14ac:dyDescent="0.3">
      <c r="A16245" t="str">
        <f xml:space="preserve"> _xlfn.XLOOKUP(H16245, 'Customers'!B:B, 'Customers'!A:A)</f>
        <v>CUST_422</v>
      </c>
      <c r="B16245" t="str">
        <f>_xlfn.XLOOKUP(L16245, Products!C:C, Products!A:A)</f>
        <v>PROD_5</v>
      </c>
      <c r="C16245">
        <v>16244</v>
      </c>
      <c r="D16245" s="2" t="s">
        <v>1461</v>
      </c>
      <c r="E16245">
        <f>YEAR(Orders[[#This Row],[Order_Date]])</f>
        <v>2022</v>
      </c>
      <c r="F16245">
        <f>MONTH(Orders[[#This Row],[Order_Date]])</f>
        <v>11</v>
      </c>
      <c r="G16245" s="2" t="s">
        <v>800</v>
      </c>
      <c r="H16245" t="s">
        <v>1023</v>
      </c>
      <c r="I16245" t="s">
        <v>21</v>
      </c>
      <c r="J16245" t="s">
        <v>65</v>
      </c>
      <c r="K16245" t="s">
        <v>34</v>
      </c>
      <c r="L16245" t="s">
        <v>39</v>
      </c>
      <c r="M16245" s="1">
        <v>768.84</v>
      </c>
      <c r="N16245" s="1">
        <v>-7.04</v>
      </c>
      <c r="O16245">
        <v>0.21</v>
      </c>
    </row>
    <row r="16246" spans="1:15" x14ac:dyDescent="0.3">
      <c r="A16246" t="str">
        <f xml:space="preserve"> _xlfn.XLOOKUP(H16246, 'Customers'!B:B, 'Customers'!A:A)</f>
        <v>CUST_512</v>
      </c>
      <c r="B16246" t="str">
        <f>_xlfn.XLOOKUP(L16246, Products!C:C, Products!A:A)</f>
        <v>PROD_1</v>
      </c>
      <c r="C16246">
        <v>16245</v>
      </c>
      <c r="D16246" s="2" t="s">
        <v>915</v>
      </c>
      <c r="E16246">
        <f>YEAR(Orders[[#This Row],[Order_Date]])</f>
        <v>2023</v>
      </c>
      <c r="F16246">
        <f>MONTH(Orders[[#This Row],[Order_Date]])</f>
        <v>7</v>
      </c>
      <c r="G16246" s="2" t="s">
        <v>293</v>
      </c>
      <c r="H16246" t="s">
        <v>1180</v>
      </c>
      <c r="I16246" t="s">
        <v>14</v>
      </c>
      <c r="J16246" t="s">
        <v>15</v>
      </c>
      <c r="K16246" t="s">
        <v>27</v>
      </c>
      <c r="L16246" t="s">
        <v>17</v>
      </c>
      <c r="M16246" s="1">
        <v>7599.54</v>
      </c>
      <c r="N16246" s="1">
        <v>1042.6400000000001</v>
      </c>
      <c r="O16246">
        <v>0.3</v>
      </c>
    </row>
    <row r="16247" spans="1:15" x14ac:dyDescent="0.3">
      <c r="A16247" t="str">
        <f xml:space="preserve"> _xlfn.XLOOKUP(H16247, 'Customers'!B:B, 'Customers'!A:A)</f>
        <v>CUST_644</v>
      </c>
      <c r="B16247" t="str">
        <f>_xlfn.XLOOKUP(L16247, Products!C:C, Products!A:A)</f>
        <v>PROD_6</v>
      </c>
      <c r="C16247">
        <v>16246</v>
      </c>
      <c r="D16247" s="2" t="s">
        <v>560</v>
      </c>
      <c r="E16247">
        <f>YEAR(Orders[[#This Row],[Order_Date]])</f>
        <v>2022</v>
      </c>
      <c r="F16247">
        <f>MONTH(Orders[[#This Row],[Order_Date]])</f>
        <v>3</v>
      </c>
      <c r="G16247" s="2" t="s">
        <v>1265</v>
      </c>
      <c r="H16247" t="s">
        <v>1369</v>
      </c>
      <c r="I16247" t="s">
        <v>21</v>
      </c>
      <c r="J16247" t="s">
        <v>65</v>
      </c>
      <c r="K16247" t="s">
        <v>34</v>
      </c>
      <c r="L16247" t="s">
        <v>52</v>
      </c>
      <c r="M16247" s="1">
        <v>4448.68</v>
      </c>
      <c r="N16247" s="1">
        <v>-94.39</v>
      </c>
      <c r="O16247">
        <v>0.08</v>
      </c>
    </row>
    <row r="16248" spans="1:15" x14ac:dyDescent="0.3">
      <c r="A16248" t="str">
        <f xml:space="preserve"> _xlfn.XLOOKUP(H16248, 'Customers'!B:B, 'Customers'!A:A)</f>
        <v>CUST_962</v>
      </c>
      <c r="B16248" t="str">
        <f>_xlfn.XLOOKUP(L16248, Products!C:C, Products!A:A)</f>
        <v>PROD_1</v>
      </c>
      <c r="C16248">
        <v>16247</v>
      </c>
      <c r="D16248" s="2" t="s">
        <v>1044</v>
      </c>
      <c r="E16248">
        <f>YEAR(Orders[[#This Row],[Order_Date]])</f>
        <v>2023</v>
      </c>
      <c r="F16248">
        <f>MONTH(Orders[[#This Row],[Order_Date]])</f>
        <v>2</v>
      </c>
      <c r="G16248" s="2" t="s">
        <v>667</v>
      </c>
      <c r="H16248" t="s">
        <v>1724</v>
      </c>
      <c r="I16248" t="s">
        <v>21</v>
      </c>
      <c r="J16248" t="s">
        <v>33</v>
      </c>
      <c r="K16248" t="s">
        <v>16</v>
      </c>
      <c r="L16248" t="s">
        <v>17</v>
      </c>
      <c r="M16248" s="1">
        <v>3714.28</v>
      </c>
      <c r="N16248" s="1">
        <v>1066.6500000000001</v>
      </c>
      <c r="O16248">
        <v>0.03</v>
      </c>
    </row>
    <row r="16249" spans="1:15" x14ac:dyDescent="0.3">
      <c r="A16249" t="str">
        <f xml:space="preserve"> _xlfn.XLOOKUP(H16249, 'Customers'!B:B, 'Customers'!A:A)</f>
        <v>CUST_735</v>
      </c>
      <c r="B16249" t="str">
        <f>_xlfn.XLOOKUP(L16249, Products!C:C, Products!A:A)</f>
        <v>PROD_8</v>
      </c>
      <c r="C16249">
        <v>16248</v>
      </c>
      <c r="D16249" s="2" t="s">
        <v>67</v>
      </c>
      <c r="E16249">
        <f>YEAR(Orders[[#This Row],[Order_Date]])</f>
        <v>2023</v>
      </c>
      <c r="F16249">
        <f>MONTH(Orders[[#This Row],[Order_Date]])</f>
        <v>6</v>
      </c>
      <c r="G16249" s="2" t="s">
        <v>56</v>
      </c>
      <c r="H16249" t="s">
        <v>1477</v>
      </c>
      <c r="I16249" t="s">
        <v>14</v>
      </c>
      <c r="J16249" t="s">
        <v>33</v>
      </c>
      <c r="K16249" t="s">
        <v>27</v>
      </c>
      <c r="L16249" t="s">
        <v>73</v>
      </c>
      <c r="M16249" s="1">
        <v>6735.28</v>
      </c>
      <c r="N16249" s="1">
        <v>-261.62</v>
      </c>
      <c r="O16249">
        <v>0.14000000000000001</v>
      </c>
    </row>
    <row r="16250" spans="1:15" x14ac:dyDescent="0.3">
      <c r="A16250" t="str">
        <f xml:space="preserve"> _xlfn.XLOOKUP(H16250, 'Customers'!B:B, 'Customers'!A:A)</f>
        <v>CUST_26</v>
      </c>
      <c r="B16250" t="str">
        <f>_xlfn.XLOOKUP(L16250, Products!C:C, Products!A:A)</f>
        <v>PROD_3</v>
      </c>
      <c r="C16250">
        <v>16249</v>
      </c>
      <c r="D16250" s="2" t="s">
        <v>843</v>
      </c>
      <c r="E16250">
        <f>YEAR(Orders[[#This Row],[Order_Date]])</f>
        <v>2023</v>
      </c>
      <c r="F16250">
        <f>MONTH(Orders[[#This Row],[Order_Date]])</f>
        <v>6</v>
      </c>
      <c r="G16250" s="2" t="s">
        <v>1030</v>
      </c>
      <c r="H16250" t="s">
        <v>105</v>
      </c>
      <c r="I16250" t="s">
        <v>32</v>
      </c>
      <c r="J16250" t="s">
        <v>15</v>
      </c>
      <c r="K16250" t="s">
        <v>27</v>
      </c>
      <c r="L16250" t="s">
        <v>28</v>
      </c>
      <c r="M16250" s="1">
        <v>5216.51</v>
      </c>
      <c r="N16250" s="1">
        <v>1139.3399999999999</v>
      </c>
      <c r="O16250">
        <v>0.27</v>
      </c>
    </row>
    <row r="16251" spans="1:15" x14ac:dyDescent="0.3">
      <c r="A16251" t="str">
        <f xml:space="preserve"> _xlfn.XLOOKUP(H16251, 'Customers'!B:B, 'Customers'!A:A)</f>
        <v>CUST_230</v>
      </c>
      <c r="B16251" t="str">
        <f>_xlfn.XLOOKUP(L16251, Products!C:C, Products!A:A)</f>
        <v>PROD_2</v>
      </c>
      <c r="C16251">
        <v>16250</v>
      </c>
      <c r="D16251" s="2" t="s">
        <v>1159</v>
      </c>
      <c r="E16251">
        <f>YEAR(Orders[[#This Row],[Order_Date]])</f>
        <v>2022</v>
      </c>
      <c r="F16251">
        <f>MONTH(Orders[[#This Row],[Order_Date]])</f>
        <v>8</v>
      </c>
      <c r="G16251" s="2" t="s">
        <v>106</v>
      </c>
      <c r="H16251" t="s">
        <v>642</v>
      </c>
      <c r="I16251" t="s">
        <v>21</v>
      </c>
      <c r="J16251" t="s">
        <v>65</v>
      </c>
      <c r="K16251" t="s">
        <v>16</v>
      </c>
      <c r="L16251" t="s">
        <v>23</v>
      </c>
      <c r="M16251" s="1">
        <v>6767.65</v>
      </c>
      <c r="N16251" s="1">
        <v>-455.29</v>
      </c>
      <c r="O16251">
        <v>0.2</v>
      </c>
    </row>
    <row r="16252" spans="1:15" x14ac:dyDescent="0.3">
      <c r="A16252" t="str">
        <f xml:space="preserve"> _xlfn.XLOOKUP(H16252, 'Customers'!B:B, 'Customers'!A:A)</f>
        <v>CUST_755</v>
      </c>
      <c r="B16252" t="str">
        <f>_xlfn.XLOOKUP(L16252, Products!C:C, Products!A:A)</f>
        <v>PROD_2</v>
      </c>
      <c r="C16252">
        <v>16251</v>
      </c>
      <c r="D16252" s="2" t="s">
        <v>1258</v>
      </c>
      <c r="E16252">
        <f>YEAR(Orders[[#This Row],[Order_Date]])</f>
        <v>2023</v>
      </c>
      <c r="F16252">
        <f>MONTH(Orders[[#This Row],[Order_Date]])</f>
        <v>11</v>
      </c>
      <c r="G16252" s="2" t="s">
        <v>700</v>
      </c>
      <c r="H16252" t="s">
        <v>1501</v>
      </c>
      <c r="I16252" t="s">
        <v>21</v>
      </c>
      <c r="J16252" t="s">
        <v>22</v>
      </c>
      <c r="K16252" t="s">
        <v>16</v>
      </c>
      <c r="L16252" t="s">
        <v>23</v>
      </c>
      <c r="M16252" s="1">
        <v>3199.66</v>
      </c>
      <c r="N16252" s="1">
        <v>-259.18</v>
      </c>
      <c r="O16252">
        <v>0.12</v>
      </c>
    </row>
    <row r="16253" spans="1:15" x14ac:dyDescent="0.3">
      <c r="A16253" t="str">
        <f xml:space="preserve"> _xlfn.XLOOKUP(H16253, 'Customers'!B:B, 'Customers'!A:A)</f>
        <v>CUST_424</v>
      </c>
      <c r="B16253" t="str">
        <f>_xlfn.XLOOKUP(L16253, Products!C:C, Products!A:A)</f>
        <v>PROD_5</v>
      </c>
      <c r="C16253">
        <v>16252</v>
      </c>
      <c r="D16253" s="2" t="s">
        <v>131</v>
      </c>
      <c r="E16253">
        <f>YEAR(Orders[[#This Row],[Order_Date]])</f>
        <v>2022</v>
      </c>
      <c r="F16253">
        <f>MONTH(Orders[[#This Row],[Order_Date]])</f>
        <v>7</v>
      </c>
      <c r="G16253" s="2" t="s">
        <v>527</v>
      </c>
      <c r="H16253" t="s">
        <v>1028</v>
      </c>
      <c r="I16253" t="s">
        <v>21</v>
      </c>
      <c r="J16253" t="s">
        <v>65</v>
      </c>
      <c r="K16253" t="s">
        <v>34</v>
      </c>
      <c r="L16253" t="s">
        <v>39</v>
      </c>
      <c r="M16253" s="1">
        <v>6907.95</v>
      </c>
      <c r="N16253" s="1">
        <v>415.18</v>
      </c>
      <c r="O16253">
        <v>0.2</v>
      </c>
    </row>
    <row r="16254" spans="1:15" x14ac:dyDescent="0.3">
      <c r="A16254" t="str">
        <f xml:space="preserve"> _xlfn.XLOOKUP(H16254, 'Customers'!B:B, 'Customers'!A:A)</f>
        <v>CUST_339</v>
      </c>
      <c r="B16254" t="str">
        <f>_xlfn.XLOOKUP(L16254, Products!C:C, Products!A:A)</f>
        <v>PROD_1</v>
      </c>
      <c r="C16254">
        <v>16253</v>
      </c>
      <c r="D16254" s="2" t="s">
        <v>25</v>
      </c>
      <c r="E16254">
        <f>YEAR(Orders[[#This Row],[Order_Date]])</f>
        <v>2023</v>
      </c>
      <c r="F16254">
        <f>MONTH(Orders[[#This Row],[Order_Date]])</f>
        <v>1</v>
      </c>
      <c r="G16254" s="2" t="s">
        <v>368</v>
      </c>
      <c r="H16254" t="s">
        <v>869</v>
      </c>
      <c r="I16254" t="s">
        <v>32</v>
      </c>
      <c r="J16254" t="s">
        <v>15</v>
      </c>
      <c r="K16254" t="s">
        <v>27</v>
      </c>
      <c r="L16254" t="s">
        <v>17</v>
      </c>
      <c r="M16254" s="1">
        <v>2105.67</v>
      </c>
      <c r="N16254" s="1">
        <v>526.38</v>
      </c>
      <c r="O16254">
        <v>0.11</v>
      </c>
    </row>
    <row r="16255" spans="1:15" x14ac:dyDescent="0.3">
      <c r="A16255" t="str">
        <f xml:space="preserve"> _xlfn.XLOOKUP(H16255, 'Customers'!B:B, 'Customers'!A:A)</f>
        <v>CUST_66</v>
      </c>
      <c r="B16255" t="str">
        <f>_xlfn.XLOOKUP(L16255, Products!C:C, Products!A:A)</f>
        <v>PROD_8</v>
      </c>
      <c r="C16255">
        <v>16254</v>
      </c>
      <c r="D16255" s="2" t="s">
        <v>57</v>
      </c>
      <c r="E16255">
        <f>YEAR(Orders[[#This Row],[Order_Date]])</f>
        <v>2023</v>
      </c>
      <c r="F16255">
        <f>MONTH(Orders[[#This Row],[Order_Date]])</f>
        <v>6</v>
      </c>
      <c r="G16255" s="2" t="s">
        <v>172</v>
      </c>
      <c r="H16255" t="s">
        <v>219</v>
      </c>
      <c r="I16255" t="s">
        <v>32</v>
      </c>
      <c r="J16255" t="s">
        <v>65</v>
      </c>
      <c r="K16255" t="s">
        <v>27</v>
      </c>
      <c r="L16255" t="s">
        <v>73</v>
      </c>
      <c r="M16255" s="1">
        <v>7047.35</v>
      </c>
      <c r="N16255" s="1">
        <v>1779.04</v>
      </c>
      <c r="O16255">
        <v>0.18</v>
      </c>
    </row>
    <row r="16256" spans="1:15" x14ac:dyDescent="0.3">
      <c r="A16256" t="str">
        <f xml:space="preserve"> _xlfn.XLOOKUP(H16256, 'Customers'!B:B, 'Customers'!A:A)</f>
        <v>CUST_618</v>
      </c>
      <c r="B16256" t="str">
        <f>_xlfn.XLOOKUP(L16256, Products!C:C, Products!A:A)</f>
        <v>PROD_3</v>
      </c>
      <c r="C16256">
        <v>16255</v>
      </c>
      <c r="D16256" s="2" t="s">
        <v>1083</v>
      </c>
      <c r="E16256">
        <f>YEAR(Orders[[#This Row],[Order_Date]])</f>
        <v>2023</v>
      </c>
      <c r="F16256">
        <f>MONTH(Orders[[#This Row],[Order_Date]])</f>
        <v>10</v>
      </c>
      <c r="G16256" s="2" t="s">
        <v>524</v>
      </c>
      <c r="H16256" t="s">
        <v>1337</v>
      </c>
      <c r="I16256" t="s">
        <v>21</v>
      </c>
      <c r="J16256" t="s">
        <v>15</v>
      </c>
      <c r="K16256" t="s">
        <v>27</v>
      </c>
      <c r="L16256" t="s">
        <v>28</v>
      </c>
      <c r="M16256" s="1">
        <v>758.08</v>
      </c>
      <c r="N16256" s="1">
        <v>-28.42</v>
      </c>
      <c r="O16256">
        <v>0.15</v>
      </c>
    </row>
    <row r="16257" spans="1:15" x14ac:dyDescent="0.3">
      <c r="A16257" t="str">
        <f xml:space="preserve"> _xlfn.XLOOKUP(H16257, 'Customers'!B:B, 'Customers'!A:A)</f>
        <v>CUST_687</v>
      </c>
      <c r="B16257" t="str">
        <f>_xlfn.XLOOKUP(L16257, Products!C:C, Products!A:A)</f>
        <v>PROD_6</v>
      </c>
      <c r="C16257">
        <v>16256</v>
      </c>
      <c r="D16257" s="2" t="s">
        <v>1274</v>
      </c>
      <c r="E16257">
        <f>YEAR(Orders[[#This Row],[Order_Date]])</f>
        <v>2022</v>
      </c>
      <c r="F16257">
        <f>MONTH(Orders[[#This Row],[Order_Date]])</f>
        <v>12</v>
      </c>
      <c r="G16257" s="2" t="s">
        <v>580</v>
      </c>
      <c r="H16257" t="s">
        <v>1424</v>
      </c>
      <c r="I16257" t="s">
        <v>21</v>
      </c>
      <c r="J16257" t="s">
        <v>22</v>
      </c>
      <c r="K16257" t="s">
        <v>34</v>
      </c>
      <c r="L16257" t="s">
        <v>52</v>
      </c>
      <c r="M16257" s="1">
        <v>9799.77</v>
      </c>
      <c r="N16257" s="1">
        <v>1250.02</v>
      </c>
      <c r="O16257">
        <v>0.25</v>
      </c>
    </row>
    <row r="16258" spans="1:15" x14ac:dyDescent="0.3">
      <c r="A16258" t="str">
        <f xml:space="preserve"> _xlfn.XLOOKUP(H16258, 'Customers'!B:B, 'Customers'!A:A)</f>
        <v>CUST_325</v>
      </c>
      <c r="B16258" t="str">
        <f>_xlfn.XLOOKUP(L16258, Products!C:C, Products!A:A)</f>
        <v>PROD_7</v>
      </c>
      <c r="C16258">
        <v>16257</v>
      </c>
      <c r="D16258" s="2" t="s">
        <v>728</v>
      </c>
      <c r="E16258">
        <f>YEAR(Orders[[#This Row],[Order_Date]])</f>
        <v>2022</v>
      </c>
      <c r="F16258">
        <f>MONTH(Orders[[#This Row],[Order_Date]])</f>
        <v>9</v>
      </c>
      <c r="G16258" s="2" t="s">
        <v>50</v>
      </c>
      <c r="H16258" t="s">
        <v>845</v>
      </c>
      <c r="I16258" t="s">
        <v>32</v>
      </c>
      <c r="J16258" t="s">
        <v>22</v>
      </c>
      <c r="K16258" t="s">
        <v>16</v>
      </c>
      <c r="L16258" t="s">
        <v>66</v>
      </c>
      <c r="M16258" s="1">
        <v>2588.81</v>
      </c>
      <c r="N16258" s="1">
        <v>129.86000000000001</v>
      </c>
      <c r="O16258">
        <v>0.17</v>
      </c>
    </row>
    <row r="16259" spans="1:15" x14ac:dyDescent="0.3">
      <c r="A16259" t="str">
        <f xml:space="preserve"> _xlfn.XLOOKUP(H16259, 'Customers'!B:B, 'Customers'!A:A)</f>
        <v>CUST_318</v>
      </c>
      <c r="B16259" t="str">
        <f>_xlfn.XLOOKUP(L16259, Products!C:C, Products!A:A)</f>
        <v>PROD_5</v>
      </c>
      <c r="C16259">
        <v>16258</v>
      </c>
      <c r="D16259" s="2" t="s">
        <v>1038</v>
      </c>
      <c r="E16259">
        <f>YEAR(Orders[[#This Row],[Order_Date]])</f>
        <v>2022</v>
      </c>
      <c r="F16259">
        <f>MONTH(Orders[[#This Row],[Order_Date]])</f>
        <v>1</v>
      </c>
      <c r="G16259" s="2" t="s">
        <v>1182</v>
      </c>
      <c r="H16259" t="s">
        <v>831</v>
      </c>
      <c r="I16259" t="s">
        <v>32</v>
      </c>
      <c r="J16259" t="s">
        <v>65</v>
      </c>
      <c r="K16259" t="s">
        <v>34</v>
      </c>
      <c r="L16259" t="s">
        <v>39</v>
      </c>
      <c r="M16259" s="1">
        <v>9067.76</v>
      </c>
      <c r="N16259" s="1">
        <v>2707.22</v>
      </c>
      <c r="O16259">
        <v>0.17</v>
      </c>
    </row>
    <row r="16260" spans="1:15" x14ac:dyDescent="0.3">
      <c r="A16260" t="str">
        <f xml:space="preserve"> _xlfn.XLOOKUP(H16260, 'Customers'!B:B, 'Customers'!A:A)</f>
        <v>CUST_816</v>
      </c>
      <c r="B16260" t="str">
        <f>_xlfn.XLOOKUP(L16260, Products!C:C, Products!A:A)</f>
        <v>PROD_2</v>
      </c>
      <c r="C16260">
        <v>16259</v>
      </c>
      <c r="D16260" s="2" t="s">
        <v>1057</v>
      </c>
      <c r="E16260">
        <f>YEAR(Orders[[#This Row],[Order_Date]])</f>
        <v>2023</v>
      </c>
      <c r="F16260">
        <f>MONTH(Orders[[#This Row],[Order_Date]])</f>
        <v>6</v>
      </c>
      <c r="G16260" s="2" t="s">
        <v>571</v>
      </c>
      <c r="H16260" t="s">
        <v>1566</v>
      </c>
      <c r="I16260" t="s">
        <v>14</v>
      </c>
      <c r="J16260" t="s">
        <v>33</v>
      </c>
      <c r="K16260" t="s">
        <v>16</v>
      </c>
      <c r="L16260" t="s">
        <v>23</v>
      </c>
      <c r="M16260" s="1">
        <v>3737.76</v>
      </c>
      <c r="N16260" s="1">
        <v>378.39</v>
      </c>
      <c r="O16260">
        <v>0.02</v>
      </c>
    </row>
    <row r="16261" spans="1:15" x14ac:dyDescent="0.3">
      <c r="A16261" t="str">
        <f xml:space="preserve"> _xlfn.XLOOKUP(H16261, 'Customers'!B:B, 'Customers'!A:A)</f>
        <v>CUST_209</v>
      </c>
      <c r="B16261" t="str">
        <f>_xlfn.XLOOKUP(L16261, Products!C:C, Products!A:A)</f>
        <v>PROD_5</v>
      </c>
      <c r="C16261">
        <v>16260</v>
      </c>
      <c r="D16261" s="2" t="s">
        <v>1133</v>
      </c>
      <c r="E16261">
        <f>YEAR(Orders[[#This Row],[Order_Date]])</f>
        <v>2023</v>
      </c>
      <c r="F16261">
        <f>MONTH(Orders[[#This Row],[Order_Date]])</f>
        <v>9</v>
      </c>
      <c r="G16261" s="2" t="s">
        <v>337</v>
      </c>
      <c r="H16261" t="s">
        <v>596</v>
      </c>
      <c r="I16261" t="s">
        <v>14</v>
      </c>
      <c r="J16261" t="s">
        <v>33</v>
      </c>
      <c r="K16261" t="s">
        <v>34</v>
      </c>
      <c r="L16261" t="s">
        <v>39</v>
      </c>
      <c r="M16261" s="1">
        <v>8909.3700000000008</v>
      </c>
      <c r="N16261" s="1">
        <v>1382.57</v>
      </c>
      <c r="O16261">
        <v>0.22</v>
      </c>
    </row>
    <row r="16262" spans="1:15" x14ac:dyDescent="0.3">
      <c r="A16262" t="str">
        <f xml:space="preserve"> _xlfn.XLOOKUP(H16262, 'Customers'!B:B, 'Customers'!A:A)</f>
        <v>CUST_938</v>
      </c>
      <c r="B16262" t="str">
        <f>_xlfn.XLOOKUP(L16262, Products!C:C, Products!A:A)</f>
        <v>PROD_1</v>
      </c>
      <c r="C16262">
        <v>16261</v>
      </c>
      <c r="D16262" s="2" t="s">
        <v>374</v>
      </c>
      <c r="E16262">
        <f>YEAR(Orders[[#This Row],[Order_Date]])</f>
        <v>2022</v>
      </c>
      <c r="F16262">
        <f>MONTH(Orders[[#This Row],[Order_Date]])</f>
        <v>3</v>
      </c>
      <c r="G16262" s="2" t="s">
        <v>603</v>
      </c>
      <c r="H16262" t="s">
        <v>1698</v>
      </c>
      <c r="I16262" t="s">
        <v>32</v>
      </c>
      <c r="J16262" t="s">
        <v>33</v>
      </c>
      <c r="K16262" t="s">
        <v>27</v>
      </c>
      <c r="L16262" t="s">
        <v>17</v>
      </c>
      <c r="M16262" s="1">
        <v>1692.2</v>
      </c>
      <c r="N16262" s="1">
        <v>453.11</v>
      </c>
      <c r="O16262">
        <v>0.22</v>
      </c>
    </row>
    <row r="16263" spans="1:15" x14ac:dyDescent="0.3">
      <c r="A16263" t="str">
        <f xml:space="preserve"> _xlfn.XLOOKUP(H16263, 'Customers'!B:B, 'Customers'!A:A)</f>
        <v>CUST_442</v>
      </c>
      <c r="B16263" t="str">
        <f>_xlfn.XLOOKUP(L16263, Products!C:C, Products!A:A)</f>
        <v>PROD_1</v>
      </c>
      <c r="C16263">
        <v>16262</v>
      </c>
      <c r="D16263" s="2" t="s">
        <v>59</v>
      </c>
      <c r="E16263">
        <f>YEAR(Orders[[#This Row],[Order_Date]])</f>
        <v>2022</v>
      </c>
      <c r="F16263">
        <f>MONTH(Orders[[#This Row],[Order_Date]])</f>
        <v>9</v>
      </c>
      <c r="G16263" s="2" t="s">
        <v>863</v>
      </c>
      <c r="H16263" t="s">
        <v>1059</v>
      </c>
      <c r="I16263" t="s">
        <v>14</v>
      </c>
      <c r="J16263" t="s">
        <v>15</v>
      </c>
      <c r="K16263" t="s">
        <v>16</v>
      </c>
      <c r="L16263" t="s">
        <v>17</v>
      </c>
      <c r="M16263" s="1">
        <v>7758.5</v>
      </c>
      <c r="N16263" s="1">
        <v>-185.79</v>
      </c>
      <c r="O16263">
        <v>0.13</v>
      </c>
    </row>
    <row r="16264" spans="1:15" x14ac:dyDescent="0.3">
      <c r="A16264" t="str">
        <f xml:space="preserve"> _xlfn.XLOOKUP(H16264, 'Customers'!B:B, 'Customers'!A:A)</f>
        <v>CUST_195</v>
      </c>
      <c r="B16264" t="str">
        <f>_xlfn.XLOOKUP(L16264, Products!C:C, Products!A:A)</f>
        <v>PROD_1</v>
      </c>
      <c r="C16264">
        <v>16263</v>
      </c>
      <c r="D16264" s="2" t="s">
        <v>737</v>
      </c>
      <c r="E16264">
        <f>YEAR(Orders[[#This Row],[Order_Date]])</f>
        <v>2022</v>
      </c>
      <c r="F16264">
        <f>MONTH(Orders[[#This Row],[Order_Date]])</f>
        <v>10</v>
      </c>
      <c r="G16264" s="2" t="s">
        <v>471</v>
      </c>
      <c r="H16264" t="s">
        <v>559</v>
      </c>
      <c r="I16264" t="s">
        <v>32</v>
      </c>
      <c r="J16264" t="s">
        <v>15</v>
      </c>
      <c r="K16264" t="s">
        <v>16</v>
      </c>
      <c r="L16264" t="s">
        <v>17</v>
      </c>
      <c r="M16264" s="1">
        <v>8212.84</v>
      </c>
      <c r="N16264" s="1">
        <v>526.54999999999995</v>
      </c>
      <c r="O16264">
        <v>0.3</v>
      </c>
    </row>
    <row r="16265" spans="1:15" x14ac:dyDescent="0.3">
      <c r="A16265" t="str">
        <f xml:space="preserve"> _xlfn.XLOOKUP(H16265, 'Customers'!B:B, 'Customers'!A:A)</f>
        <v>CUST_119</v>
      </c>
      <c r="B16265" t="str">
        <f>_xlfn.XLOOKUP(L16265, Products!C:C, Products!A:A)</f>
        <v>PROD_1</v>
      </c>
      <c r="C16265">
        <v>16264</v>
      </c>
      <c r="D16265" s="2" t="s">
        <v>750</v>
      </c>
      <c r="E16265">
        <f>YEAR(Orders[[#This Row],[Order_Date]])</f>
        <v>2022</v>
      </c>
      <c r="F16265">
        <f>MONTH(Orders[[#This Row],[Order_Date]])</f>
        <v>7</v>
      </c>
      <c r="G16265" s="2" t="s">
        <v>100</v>
      </c>
      <c r="H16265" t="s">
        <v>371</v>
      </c>
      <c r="I16265" t="s">
        <v>21</v>
      </c>
      <c r="J16265" t="s">
        <v>15</v>
      </c>
      <c r="K16265" t="s">
        <v>27</v>
      </c>
      <c r="L16265" t="s">
        <v>17</v>
      </c>
      <c r="M16265" s="1">
        <v>9089.67</v>
      </c>
      <c r="N16265" s="1">
        <v>1224.4100000000001</v>
      </c>
      <c r="O16265">
        <v>0.28999999999999998</v>
      </c>
    </row>
    <row r="16266" spans="1:15" x14ac:dyDescent="0.3">
      <c r="A16266" t="str">
        <f xml:space="preserve"> _xlfn.XLOOKUP(H16266, 'Customers'!B:B, 'Customers'!A:A)</f>
        <v>CUST_208</v>
      </c>
      <c r="B16266" t="str">
        <f>_xlfn.XLOOKUP(L16266, Products!C:C, Products!A:A)</f>
        <v>PROD_3</v>
      </c>
      <c r="C16266">
        <v>16265</v>
      </c>
      <c r="D16266" s="2" t="s">
        <v>1002</v>
      </c>
      <c r="E16266">
        <f>YEAR(Orders[[#This Row],[Order_Date]])</f>
        <v>2023</v>
      </c>
      <c r="F16266">
        <f>MONTH(Orders[[#This Row],[Order_Date]])</f>
        <v>3</v>
      </c>
      <c r="G16266" s="2" t="s">
        <v>77</v>
      </c>
      <c r="H16266" t="s">
        <v>594</v>
      </c>
      <c r="I16266" t="s">
        <v>32</v>
      </c>
      <c r="J16266" t="s">
        <v>15</v>
      </c>
      <c r="K16266" t="s">
        <v>27</v>
      </c>
      <c r="L16266" t="s">
        <v>28</v>
      </c>
      <c r="M16266" s="1">
        <v>5003.01</v>
      </c>
      <c r="N16266" s="1">
        <v>318.11</v>
      </c>
      <c r="O16266">
        <v>0.25</v>
      </c>
    </row>
    <row r="16267" spans="1:15" x14ac:dyDescent="0.3">
      <c r="A16267" t="str">
        <f xml:space="preserve"> _xlfn.XLOOKUP(H16267, 'Customers'!B:B, 'Customers'!A:A)</f>
        <v>CUST_42</v>
      </c>
      <c r="B16267" t="str">
        <f>_xlfn.XLOOKUP(L16267, Products!C:C, Products!A:A)</f>
        <v>PROD_5</v>
      </c>
      <c r="C16267">
        <v>16266</v>
      </c>
      <c r="D16267" s="2" t="s">
        <v>464</v>
      </c>
      <c r="E16267">
        <f>YEAR(Orders[[#This Row],[Order_Date]])</f>
        <v>2023</v>
      </c>
      <c r="F16267">
        <f>MONTH(Orders[[#This Row],[Order_Date]])</f>
        <v>2</v>
      </c>
      <c r="G16267" s="2" t="s">
        <v>1007</v>
      </c>
      <c r="H16267" t="s">
        <v>153</v>
      </c>
      <c r="I16267" t="s">
        <v>32</v>
      </c>
      <c r="J16267" t="s">
        <v>33</v>
      </c>
      <c r="K16267" t="s">
        <v>34</v>
      </c>
      <c r="L16267" t="s">
        <v>39</v>
      </c>
      <c r="M16267" s="1">
        <v>3766.48</v>
      </c>
      <c r="N16267" s="1">
        <v>-174.87</v>
      </c>
      <c r="O16267">
        <v>0.11</v>
      </c>
    </row>
    <row r="16268" spans="1:15" x14ac:dyDescent="0.3">
      <c r="A16268" t="str">
        <f xml:space="preserve"> _xlfn.XLOOKUP(H16268, 'Customers'!B:B, 'Customers'!A:A)</f>
        <v>CUST_308</v>
      </c>
      <c r="B16268" t="str">
        <f>_xlfn.XLOOKUP(L16268, Products!C:C, Products!A:A)</f>
        <v>PROD_2</v>
      </c>
      <c r="C16268">
        <v>16267</v>
      </c>
      <c r="D16268" s="2" t="s">
        <v>867</v>
      </c>
      <c r="E16268">
        <f>YEAR(Orders[[#This Row],[Order_Date]])</f>
        <v>2022</v>
      </c>
      <c r="F16268">
        <f>MONTH(Orders[[#This Row],[Order_Date]])</f>
        <v>8</v>
      </c>
      <c r="G16268" s="2" t="s">
        <v>404</v>
      </c>
      <c r="H16268" t="s">
        <v>806</v>
      </c>
      <c r="I16268" t="s">
        <v>32</v>
      </c>
      <c r="J16268" t="s">
        <v>65</v>
      </c>
      <c r="K16268" t="s">
        <v>16</v>
      </c>
      <c r="L16268" t="s">
        <v>23</v>
      </c>
      <c r="M16268" s="1">
        <v>9958.85</v>
      </c>
      <c r="N16268" s="1">
        <v>452.52</v>
      </c>
      <c r="O16268">
        <v>0.08</v>
      </c>
    </row>
    <row r="16269" spans="1:15" x14ac:dyDescent="0.3">
      <c r="A16269" t="str">
        <f xml:space="preserve"> _xlfn.XLOOKUP(H16269, 'Customers'!B:B, 'Customers'!A:A)</f>
        <v>CUST_123</v>
      </c>
      <c r="B16269" t="str">
        <f>_xlfn.XLOOKUP(L16269, Products!C:C, Products!A:A)</f>
        <v>PROD_6</v>
      </c>
      <c r="C16269">
        <v>16268</v>
      </c>
      <c r="D16269" s="2" t="s">
        <v>425</v>
      </c>
      <c r="E16269">
        <f>YEAR(Orders[[#This Row],[Order_Date]])</f>
        <v>2023</v>
      </c>
      <c r="F16269">
        <f>MONTH(Orders[[#This Row],[Order_Date]])</f>
        <v>5</v>
      </c>
      <c r="G16269" s="2" t="s">
        <v>1248</v>
      </c>
      <c r="H16269" t="s">
        <v>380</v>
      </c>
      <c r="I16269" t="s">
        <v>14</v>
      </c>
      <c r="J16269" t="s">
        <v>33</v>
      </c>
      <c r="K16269" t="s">
        <v>34</v>
      </c>
      <c r="L16269" t="s">
        <v>52</v>
      </c>
      <c r="M16269" s="1">
        <v>621.83000000000004</v>
      </c>
      <c r="N16269" s="1">
        <v>-15.27</v>
      </c>
      <c r="O16269">
        <v>0.25</v>
      </c>
    </row>
    <row r="16270" spans="1:15" x14ac:dyDescent="0.3">
      <c r="A16270" t="str">
        <f xml:space="preserve"> _xlfn.XLOOKUP(H16270, 'Customers'!B:B, 'Customers'!A:A)</f>
        <v>CUST_807</v>
      </c>
      <c r="B16270" t="str">
        <f>_xlfn.XLOOKUP(L16270, Products!C:C, Products!A:A)</f>
        <v>PROD_1</v>
      </c>
      <c r="C16270">
        <v>16269</v>
      </c>
      <c r="D16270" s="2" t="s">
        <v>839</v>
      </c>
      <c r="E16270">
        <f>YEAR(Orders[[#This Row],[Order_Date]])</f>
        <v>2023</v>
      </c>
      <c r="F16270">
        <f>MONTH(Orders[[#This Row],[Order_Date]])</f>
        <v>3</v>
      </c>
      <c r="G16270" s="2" t="s">
        <v>643</v>
      </c>
      <c r="H16270" t="s">
        <v>1557</v>
      </c>
      <c r="I16270" t="s">
        <v>21</v>
      </c>
      <c r="J16270" t="s">
        <v>15</v>
      </c>
      <c r="K16270" t="s">
        <v>27</v>
      </c>
      <c r="L16270" t="s">
        <v>17</v>
      </c>
      <c r="M16270" s="1">
        <v>4155.72</v>
      </c>
      <c r="N16270" s="1">
        <v>1013.4</v>
      </c>
      <c r="O16270">
        <v>0.21</v>
      </c>
    </row>
    <row r="16271" spans="1:15" x14ac:dyDescent="0.3">
      <c r="A16271" t="str">
        <f xml:space="preserve"> _xlfn.XLOOKUP(H16271, 'Customers'!B:B, 'Customers'!A:A)</f>
        <v>CUST_748</v>
      </c>
      <c r="B16271" t="str">
        <f>_xlfn.XLOOKUP(L16271, Products!C:C, Products!A:A)</f>
        <v>PROD_3</v>
      </c>
      <c r="C16271">
        <v>16270</v>
      </c>
      <c r="D16271" s="2" t="s">
        <v>571</v>
      </c>
      <c r="E16271">
        <f>YEAR(Orders[[#This Row],[Order_Date]])</f>
        <v>2023</v>
      </c>
      <c r="F16271">
        <f>MONTH(Orders[[#This Row],[Order_Date]])</f>
        <v>6</v>
      </c>
      <c r="G16271" s="2" t="s">
        <v>1484</v>
      </c>
      <c r="H16271" t="s">
        <v>1493</v>
      </c>
      <c r="I16271" t="s">
        <v>21</v>
      </c>
      <c r="J16271" t="s">
        <v>22</v>
      </c>
      <c r="K16271" t="s">
        <v>27</v>
      </c>
      <c r="L16271" t="s">
        <v>28</v>
      </c>
      <c r="M16271" s="1">
        <v>9580.85</v>
      </c>
      <c r="N16271" s="1">
        <v>1641.25</v>
      </c>
      <c r="O16271">
        <v>7.0000000000000007E-2</v>
      </c>
    </row>
    <row r="16272" spans="1:15" x14ac:dyDescent="0.3">
      <c r="A16272" t="str">
        <f xml:space="preserve"> _xlfn.XLOOKUP(H16272, 'Customers'!B:B, 'Customers'!A:A)</f>
        <v>CUST_307</v>
      </c>
      <c r="B16272" t="str">
        <f>_xlfn.XLOOKUP(L16272, Products!C:C, Products!A:A)</f>
        <v>PROD_7</v>
      </c>
      <c r="C16272">
        <v>16271</v>
      </c>
      <c r="D16272" s="2" t="s">
        <v>1105</v>
      </c>
      <c r="E16272">
        <f>YEAR(Orders[[#This Row],[Order_Date]])</f>
        <v>2023</v>
      </c>
      <c r="F16272">
        <f>MONTH(Orders[[#This Row],[Order_Date]])</f>
        <v>7</v>
      </c>
      <c r="G16272" s="2" t="s">
        <v>1106</v>
      </c>
      <c r="H16272" t="s">
        <v>804</v>
      </c>
      <c r="I16272" t="s">
        <v>14</v>
      </c>
      <c r="J16272" t="s">
        <v>22</v>
      </c>
      <c r="K16272" t="s">
        <v>16</v>
      </c>
      <c r="L16272" t="s">
        <v>66</v>
      </c>
      <c r="M16272" s="1">
        <v>9264.09</v>
      </c>
      <c r="N16272" s="1">
        <v>576.79999999999995</v>
      </c>
      <c r="O16272">
        <v>0.17</v>
      </c>
    </row>
    <row r="16273" spans="1:15" x14ac:dyDescent="0.3">
      <c r="A16273" t="str">
        <f xml:space="preserve"> _xlfn.XLOOKUP(H16273, 'Customers'!B:B, 'Customers'!A:A)</f>
        <v>CUST_698</v>
      </c>
      <c r="B16273" t="str">
        <f>_xlfn.XLOOKUP(L16273, Products!C:C, Products!A:A)</f>
        <v>PROD_1</v>
      </c>
      <c r="C16273">
        <v>16272</v>
      </c>
      <c r="D16273" s="2" t="s">
        <v>809</v>
      </c>
      <c r="E16273">
        <f>YEAR(Orders[[#This Row],[Order_Date]])</f>
        <v>2023</v>
      </c>
      <c r="F16273">
        <f>MONTH(Orders[[#This Row],[Order_Date]])</f>
        <v>12</v>
      </c>
      <c r="G16273" s="2" t="s">
        <v>75</v>
      </c>
      <c r="H16273" t="s">
        <v>1437</v>
      </c>
      <c r="I16273" t="s">
        <v>21</v>
      </c>
      <c r="J16273" t="s">
        <v>22</v>
      </c>
      <c r="K16273" t="s">
        <v>27</v>
      </c>
      <c r="L16273" t="s">
        <v>17</v>
      </c>
      <c r="M16273" s="1">
        <v>6499.12</v>
      </c>
      <c r="N16273" s="1">
        <v>1251.8499999999999</v>
      </c>
      <c r="O16273">
        <v>0.12</v>
      </c>
    </row>
    <row r="16274" spans="1:15" x14ac:dyDescent="0.3">
      <c r="A16274" t="str">
        <f xml:space="preserve"> _xlfn.XLOOKUP(H16274, 'Customers'!B:B, 'Customers'!A:A)</f>
        <v>CUST_668</v>
      </c>
      <c r="B16274" t="str">
        <f>_xlfn.XLOOKUP(L16274, Products!C:C, Products!A:A)</f>
        <v>PROD_8</v>
      </c>
      <c r="C16274">
        <v>16273</v>
      </c>
      <c r="D16274" s="2" t="s">
        <v>694</v>
      </c>
      <c r="E16274">
        <f>YEAR(Orders[[#This Row],[Order_Date]])</f>
        <v>2023</v>
      </c>
      <c r="F16274">
        <f>MONTH(Orders[[#This Row],[Order_Date]])</f>
        <v>7</v>
      </c>
      <c r="G16274" s="2" t="s">
        <v>915</v>
      </c>
      <c r="H16274" t="s">
        <v>1397</v>
      </c>
      <c r="I16274" t="s">
        <v>14</v>
      </c>
      <c r="J16274" t="s">
        <v>22</v>
      </c>
      <c r="K16274" t="s">
        <v>27</v>
      </c>
      <c r="L16274" t="s">
        <v>73</v>
      </c>
      <c r="M16274" s="1">
        <v>6061.26</v>
      </c>
      <c r="N16274" s="1">
        <v>1046.8900000000001</v>
      </c>
      <c r="O16274">
        <v>0.21</v>
      </c>
    </row>
    <row r="16275" spans="1:15" x14ac:dyDescent="0.3">
      <c r="A16275" t="str">
        <f xml:space="preserve"> _xlfn.XLOOKUP(H16275, 'Customers'!B:B, 'Customers'!A:A)</f>
        <v>CUST_872</v>
      </c>
      <c r="B16275" t="str">
        <f>_xlfn.XLOOKUP(L16275, Products!C:C, Products!A:A)</f>
        <v>PROD_3</v>
      </c>
      <c r="C16275">
        <v>16274</v>
      </c>
      <c r="D16275" s="2" t="s">
        <v>112</v>
      </c>
      <c r="E16275">
        <f>YEAR(Orders[[#This Row],[Order_Date]])</f>
        <v>2022</v>
      </c>
      <c r="F16275">
        <f>MONTH(Orders[[#This Row],[Order_Date]])</f>
        <v>2</v>
      </c>
      <c r="G16275" s="2" t="s">
        <v>1182</v>
      </c>
      <c r="H16275" t="s">
        <v>1626</v>
      </c>
      <c r="I16275" t="s">
        <v>14</v>
      </c>
      <c r="J16275" t="s">
        <v>65</v>
      </c>
      <c r="K16275" t="s">
        <v>27</v>
      </c>
      <c r="L16275" t="s">
        <v>28</v>
      </c>
      <c r="M16275" s="1">
        <v>4760.04</v>
      </c>
      <c r="N16275" s="1">
        <v>-273.75</v>
      </c>
      <c r="O16275">
        <v>0.15</v>
      </c>
    </row>
    <row r="16276" spans="1:15" x14ac:dyDescent="0.3">
      <c r="A16276" t="str">
        <f xml:space="preserve"> _xlfn.XLOOKUP(H16276, 'Customers'!B:B, 'Customers'!A:A)</f>
        <v>CUST_800</v>
      </c>
      <c r="B16276" t="str">
        <f>_xlfn.XLOOKUP(L16276, Products!C:C, Products!A:A)</f>
        <v>PROD_8</v>
      </c>
      <c r="C16276">
        <v>16275</v>
      </c>
      <c r="D16276" s="2" t="s">
        <v>456</v>
      </c>
      <c r="E16276">
        <f>YEAR(Orders[[#This Row],[Order_Date]])</f>
        <v>2022</v>
      </c>
      <c r="F16276">
        <f>MONTH(Orders[[#This Row],[Order_Date]])</f>
        <v>6</v>
      </c>
      <c r="G16276" s="2" t="s">
        <v>246</v>
      </c>
      <c r="H16276" t="s">
        <v>1549</v>
      </c>
      <c r="I16276" t="s">
        <v>21</v>
      </c>
      <c r="J16276" t="s">
        <v>15</v>
      </c>
      <c r="K16276" t="s">
        <v>27</v>
      </c>
      <c r="L16276" t="s">
        <v>73</v>
      </c>
      <c r="M16276" s="1">
        <v>5193.72</v>
      </c>
      <c r="N16276" s="1">
        <v>1146.99</v>
      </c>
      <c r="O16276">
        <v>0.09</v>
      </c>
    </row>
    <row r="16277" spans="1:15" x14ac:dyDescent="0.3">
      <c r="A16277" t="str">
        <f xml:space="preserve"> _xlfn.XLOOKUP(H16277, 'Customers'!B:B, 'Customers'!A:A)</f>
        <v>CUST_626</v>
      </c>
      <c r="B16277" t="str">
        <f>_xlfn.XLOOKUP(L16277, Products!C:C, Products!A:A)</f>
        <v>PROD_1</v>
      </c>
      <c r="C16277">
        <v>16276</v>
      </c>
      <c r="D16277" s="2" t="s">
        <v>101</v>
      </c>
      <c r="E16277">
        <f>YEAR(Orders[[#This Row],[Order_Date]])</f>
        <v>2022</v>
      </c>
      <c r="F16277">
        <f>MONTH(Orders[[#This Row],[Order_Date]])</f>
        <v>7</v>
      </c>
      <c r="G16277" s="2" t="s">
        <v>1518</v>
      </c>
      <c r="H16277" t="s">
        <v>1348</v>
      </c>
      <c r="I16277" t="s">
        <v>32</v>
      </c>
      <c r="J16277" t="s">
        <v>65</v>
      </c>
      <c r="K16277" t="s">
        <v>27</v>
      </c>
      <c r="L16277" t="s">
        <v>17</v>
      </c>
      <c r="M16277" s="1">
        <v>4231.46</v>
      </c>
      <c r="N16277" s="1">
        <v>-401.81</v>
      </c>
      <c r="O16277">
        <v>0.17</v>
      </c>
    </row>
    <row r="16278" spans="1:15" x14ac:dyDescent="0.3">
      <c r="A16278" t="str">
        <f xml:space="preserve"> _xlfn.XLOOKUP(H16278, 'Customers'!B:B, 'Customers'!A:A)</f>
        <v>CUST_539</v>
      </c>
      <c r="B16278" t="str">
        <f>_xlfn.XLOOKUP(L16278, Products!C:C, Products!A:A)</f>
        <v>PROD_3</v>
      </c>
      <c r="C16278">
        <v>16277</v>
      </c>
      <c r="D16278" s="2" t="s">
        <v>274</v>
      </c>
      <c r="E16278">
        <f>YEAR(Orders[[#This Row],[Order_Date]])</f>
        <v>2022</v>
      </c>
      <c r="F16278">
        <f>MONTH(Orders[[#This Row],[Order_Date]])</f>
        <v>1</v>
      </c>
      <c r="G16278" s="2" t="s">
        <v>275</v>
      </c>
      <c r="H16278" t="s">
        <v>1220</v>
      </c>
      <c r="I16278" t="s">
        <v>14</v>
      </c>
      <c r="J16278" t="s">
        <v>65</v>
      </c>
      <c r="K16278" t="s">
        <v>27</v>
      </c>
      <c r="L16278" t="s">
        <v>28</v>
      </c>
      <c r="M16278" s="1">
        <v>3339.27</v>
      </c>
      <c r="N16278" s="1">
        <v>143.04</v>
      </c>
      <c r="O16278">
        <v>0.19</v>
      </c>
    </row>
    <row r="16279" spans="1:15" x14ac:dyDescent="0.3">
      <c r="A16279" t="str">
        <f xml:space="preserve"> _xlfn.XLOOKUP(H16279, 'Customers'!B:B, 'Customers'!A:A)</f>
        <v>CUST_640</v>
      </c>
      <c r="B16279" t="str">
        <f>_xlfn.XLOOKUP(L16279, Products!C:C, Products!A:A)</f>
        <v>PROD_8</v>
      </c>
      <c r="C16279">
        <v>16278</v>
      </c>
      <c r="D16279" s="2" t="s">
        <v>1026</v>
      </c>
      <c r="E16279">
        <f>YEAR(Orders[[#This Row],[Order_Date]])</f>
        <v>2022</v>
      </c>
      <c r="F16279">
        <f>MONTH(Orders[[#This Row],[Order_Date]])</f>
        <v>12</v>
      </c>
      <c r="G16279" s="2" t="s">
        <v>623</v>
      </c>
      <c r="H16279" t="s">
        <v>1364</v>
      </c>
      <c r="I16279" t="s">
        <v>14</v>
      </c>
      <c r="J16279" t="s">
        <v>65</v>
      </c>
      <c r="K16279" t="s">
        <v>27</v>
      </c>
      <c r="L16279" t="s">
        <v>73</v>
      </c>
      <c r="M16279" s="1">
        <v>4746.4799999999996</v>
      </c>
      <c r="N16279" s="1">
        <v>376.9</v>
      </c>
      <c r="O16279">
        <v>0.2</v>
      </c>
    </row>
    <row r="16280" spans="1:15" x14ac:dyDescent="0.3">
      <c r="A16280" t="str">
        <f xml:space="preserve"> _xlfn.XLOOKUP(H16280, 'Customers'!B:B, 'Customers'!A:A)</f>
        <v>CUST_702</v>
      </c>
      <c r="B16280" t="str">
        <f>_xlfn.XLOOKUP(L16280, Products!C:C, Products!A:A)</f>
        <v>PROD_1</v>
      </c>
      <c r="C16280">
        <v>16279</v>
      </c>
      <c r="D16280" s="2" t="s">
        <v>518</v>
      </c>
      <c r="E16280">
        <f>YEAR(Orders[[#This Row],[Order_Date]])</f>
        <v>2022</v>
      </c>
      <c r="F16280">
        <f>MONTH(Orders[[#This Row],[Order_Date]])</f>
        <v>6</v>
      </c>
      <c r="G16280" s="2" t="s">
        <v>1042</v>
      </c>
      <c r="H16280" t="s">
        <v>1441</v>
      </c>
      <c r="I16280" t="s">
        <v>21</v>
      </c>
      <c r="J16280" t="s">
        <v>65</v>
      </c>
      <c r="K16280" t="s">
        <v>16</v>
      </c>
      <c r="L16280" t="s">
        <v>17</v>
      </c>
      <c r="M16280" s="1">
        <v>5681.54</v>
      </c>
      <c r="N16280" s="1">
        <v>1486.11</v>
      </c>
      <c r="O16280">
        <v>0.26</v>
      </c>
    </row>
    <row r="16281" spans="1:15" x14ac:dyDescent="0.3">
      <c r="A16281" t="str">
        <f xml:space="preserve"> _xlfn.XLOOKUP(H16281, 'Customers'!B:B, 'Customers'!A:A)</f>
        <v>CUST_352</v>
      </c>
      <c r="B16281" t="str">
        <f>_xlfn.XLOOKUP(L16281, Products!C:C, Products!A:A)</f>
        <v>PROD_1</v>
      </c>
      <c r="C16281">
        <v>16280</v>
      </c>
      <c r="D16281" s="2" t="s">
        <v>1133</v>
      </c>
      <c r="E16281">
        <f>YEAR(Orders[[#This Row],[Order_Date]])</f>
        <v>2023</v>
      </c>
      <c r="F16281">
        <f>MONTH(Orders[[#This Row],[Order_Date]])</f>
        <v>9</v>
      </c>
      <c r="G16281" s="2" t="s">
        <v>289</v>
      </c>
      <c r="H16281" t="s">
        <v>893</v>
      </c>
      <c r="I16281" t="s">
        <v>32</v>
      </c>
      <c r="J16281" t="s">
        <v>65</v>
      </c>
      <c r="K16281" t="s">
        <v>16</v>
      </c>
      <c r="L16281" t="s">
        <v>17</v>
      </c>
      <c r="M16281" s="1">
        <v>6497.99</v>
      </c>
      <c r="N16281" s="1">
        <v>880.83</v>
      </c>
      <c r="O16281">
        <v>0.03</v>
      </c>
    </row>
    <row r="16282" spans="1:15" x14ac:dyDescent="0.3">
      <c r="A16282" t="str">
        <f xml:space="preserve"> _xlfn.XLOOKUP(H16282, 'Customers'!B:B, 'Customers'!A:A)</f>
        <v>CUST_719</v>
      </c>
      <c r="B16282" t="str">
        <f>_xlfn.XLOOKUP(L16282, Products!C:C, Products!A:A)</f>
        <v>PROD_8</v>
      </c>
      <c r="C16282">
        <v>16281</v>
      </c>
      <c r="D16282" s="2" t="s">
        <v>751</v>
      </c>
      <c r="E16282">
        <f>YEAR(Orders[[#This Row],[Order_Date]])</f>
        <v>2022</v>
      </c>
      <c r="F16282">
        <f>MONTH(Orders[[#This Row],[Order_Date]])</f>
        <v>7</v>
      </c>
      <c r="G16282" s="2" t="s">
        <v>522</v>
      </c>
      <c r="H16282" t="s">
        <v>1459</v>
      </c>
      <c r="I16282" t="s">
        <v>14</v>
      </c>
      <c r="J16282" t="s">
        <v>22</v>
      </c>
      <c r="K16282" t="s">
        <v>27</v>
      </c>
      <c r="L16282" t="s">
        <v>73</v>
      </c>
      <c r="M16282" s="1">
        <v>6929.2</v>
      </c>
      <c r="N16282" s="1">
        <v>-69.790000000000006</v>
      </c>
      <c r="O16282">
        <v>0.03</v>
      </c>
    </row>
    <row r="16283" spans="1:15" x14ac:dyDescent="0.3">
      <c r="A16283" t="str">
        <f xml:space="preserve"> _xlfn.XLOOKUP(H16283, 'Customers'!B:B, 'Customers'!A:A)</f>
        <v>CUST_716</v>
      </c>
      <c r="B16283" t="str">
        <f>_xlfn.XLOOKUP(L16283, Products!C:C, Products!A:A)</f>
        <v>PROD_4</v>
      </c>
      <c r="C16283">
        <v>16282</v>
      </c>
      <c r="D16283" s="2" t="s">
        <v>338</v>
      </c>
      <c r="E16283">
        <f>YEAR(Orders[[#This Row],[Order_Date]])</f>
        <v>2023</v>
      </c>
      <c r="F16283">
        <f>MONTH(Orders[[#This Row],[Order_Date]])</f>
        <v>9</v>
      </c>
      <c r="G16283" s="2" t="s">
        <v>888</v>
      </c>
      <c r="H16283" t="s">
        <v>1456</v>
      </c>
      <c r="I16283" t="s">
        <v>32</v>
      </c>
      <c r="J16283" t="s">
        <v>65</v>
      </c>
      <c r="K16283" t="s">
        <v>34</v>
      </c>
      <c r="L16283" t="s">
        <v>35</v>
      </c>
      <c r="M16283" s="1">
        <v>6614.3</v>
      </c>
      <c r="N16283" s="1">
        <v>1509.92</v>
      </c>
      <c r="O16283">
        <v>7.0000000000000007E-2</v>
      </c>
    </row>
    <row r="16284" spans="1:15" x14ac:dyDescent="0.3">
      <c r="A16284" t="str">
        <f xml:space="preserve"> _xlfn.XLOOKUP(H16284, 'Customers'!B:B, 'Customers'!A:A)</f>
        <v>CUST_636</v>
      </c>
      <c r="B16284" t="str">
        <f>_xlfn.XLOOKUP(L16284, Products!C:C, Products!A:A)</f>
        <v>PROD_5</v>
      </c>
      <c r="C16284">
        <v>16283</v>
      </c>
      <c r="D16284" s="2" t="s">
        <v>492</v>
      </c>
      <c r="E16284">
        <f>YEAR(Orders[[#This Row],[Order_Date]])</f>
        <v>2022</v>
      </c>
      <c r="F16284">
        <f>MONTH(Orders[[#This Row],[Order_Date]])</f>
        <v>7</v>
      </c>
      <c r="G16284" s="2" t="s">
        <v>527</v>
      </c>
      <c r="H16284" t="s">
        <v>1360</v>
      </c>
      <c r="I16284" t="s">
        <v>14</v>
      </c>
      <c r="J16284" t="s">
        <v>65</v>
      </c>
      <c r="K16284" t="s">
        <v>34</v>
      </c>
      <c r="L16284" t="s">
        <v>39</v>
      </c>
      <c r="M16284" s="1">
        <v>3881.32</v>
      </c>
      <c r="N16284" s="1">
        <v>892.26</v>
      </c>
      <c r="O16284">
        <v>0.25</v>
      </c>
    </row>
    <row r="16285" spans="1:15" x14ac:dyDescent="0.3">
      <c r="A16285" t="str">
        <f xml:space="preserve"> _xlfn.XLOOKUP(H16285, 'Customers'!B:B, 'Customers'!A:A)</f>
        <v>CUST_505</v>
      </c>
      <c r="B16285" t="str">
        <f>_xlfn.XLOOKUP(L16285, Products!C:C, Products!A:A)</f>
        <v>PROD_7</v>
      </c>
      <c r="C16285">
        <v>16284</v>
      </c>
      <c r="D16285" s="2" t="s">
        <v>1297</v>
      </c>
      <c r="E16285">
        <f>YEAR(Orders[[#This Row],[Order_Date]])</f>
        <v>2023</v>
      </c>
      <c r="F16285">
        <f>MONTH(Orders[[#This Row],[Order_Date]])</f>
        <v>11</v>
      </c>
      <c r="G16285" s="2" t="s">
        <v>747</v>
      </c>
      <c r="H16285" t="s">
        <v>1170</v>
      </c>
      <c r="I16285" t="s">
        <v>21</v>
      </c>
      <c r="J16285" t="s">
        <v>22</v>
      </c>
      <c r="K16285" t="s">
        <v>16</v>
      </c>
      <c r="L16285" t="s">
        <v>66</v>
      </c>
      <c r="M16285" s="1">
        <v>7406.97</v>
      </c>
      <c r="N16285" s="1">
        <v>1845.91</v>
      </c>
      <c r="O16285">
        <v>0.11</v>
      </c>
    </row>
    <row r="16286" spans="1:15" x14ac:dyDescent="0.3">
      <c r="A16286" t="str">
        <f xml:space="preserve"> _xlfn.XLOOKUP(H16286, 'Customers'!B:B, 'Customers'!A:A)</f>
        <v>CUST_452</v>
      </c>
      <c r="B16286" t="str">
        <f>_xlfn.XLOOKUP(L16286, Products!C:C, Products!A:A)</f>
        <v>PROD_5</v>
      </c>
      <c r="C16286">
        <v>16285</v>
      </c>
      <c r="D16286" s="2" t="s">
        <v>1068</v>
      </c>
      <c r="E16286">
        <f>YEAR(Orders[[#This Row],[Order_Date]])</f>
        <v>2023</v>
      </c>
      <c r="F16286">
        <f>MONTH(Orders[[#This Row],[Order_Date]])</f>
        <v>9</v>
      </c>
      <c r="G16286" s="2" t="s">
        <v>507</v>
      </c>
      <c r="H16286" t="s">
        <v>1077</v>
      </c>
      <c r="I16286" t="s">
        <v>14</v>
      </c>
      <c r="J16286" t="s">
        <v>15</v>
      </c>
      <c r="K16286" t="s">
        <v>34</v>
      </c>
      <c r="L16286" t="s">
        <v>39</v>
      </c>
      <c r="M16286" s="1">
        <v>9152.15</v>
      </c>
      <c r="N16286" s="1">
        <v>-434.81</v>
      </c>
      <c r="O16286">
        <v>0.18</v>
      </c>
    </row>
    <row r="16287" spans="1:15" x14ac:dyDescent="0.3">
      <c r="A16287" t="str">
        <f xml:space="preserve"> _xlfn.XLOOKUP(H16287, 'Customers'!B:B, 'Customers'!A:A)</f>
        <v>CUST_19</v>
      </c>
      <c r="B16287" t="str">
        <f>_xlfn.XLOOKUP(L16287, Products!C:C, Products!A:A)</f>
        <v>PROD_5</v>
      </c>
      <c r="C16287">
        <v>16286</v>
      </c>
      <c r="D16287" s="2" t="s">
        <v>18</v>
      </c>
      <c r="E16287">
        <f>YEAR(Orders[[#This Row],[Order_Date]])</f>
        <v>2023</v>
      </c>
      <c r="F16287">
        <f>MONTH(Orders[[#This Row],[Order_Date]])</f>
        <v>4</v>
      </c>
      <c r="G16287" s="2" t="s">
        <v>1269</v>
      </c>
      <c r="H16287" t="s">
        <v>85</v>
      </c>
      <c r="I16287" t="s">
        <v>21</v>
      </c>
      <c r="J16287" t="s">
        <v>33</v>
      </c>
      <c r="K16287" t="s">
        <v>34</v>
      </c>
      <c r="L16287" t="s">
        <v>39</v>
      </c>
      <c r="M16287" s="1">
        <v>5331.69</v>
      </c>
      <c r="N16287" s="1">
        <v>284</v>
      </c>
      <c r="O16287">
        <v>0</v>
      </c>
    </row>
    <row r="16288" spans="1:15" x14ac:dyDescent="0.3">
      <c r="A16288" t="str">
        <f xml:space="preserve"> _xlfn.XLOOKUP(H16288, 'Customers'!B:B, 'Customers'!A:A)</f>
        <v>CUST_261</v>
      </c>
      <c r="B16288" t="str">
        <f>_xlfn.XLOOKUP(L16288, Products!C:C, Products!A:A)</f>
        <v>PROD_5</v>
      </c>
      <c r="C16288">
        <v>16287</v>
      </c>
      <c r="D16288" s="2" t="s">
        <v>1206</v>
      </c>
      <c r="E16288">
        <f>YEAR(Orders[[#This Row],[Order_Date]])</f>
        <v>2022</v>
      </c>
      <c r="F16288">
        <f>MONTH(Orders[[#This Row],[Order_Date]])</f>
        <v>8</v>
      </c>
      <c r="G16288" s="2" t="s">
        <v>499</v>
      </c>
      <c r="H16288" t="s">
        <v>711</v>
      </c>
      <c r="I16288" t="s">
        <v>32</v>
      </c>
      <c r="J16288" t="s">
        <v>65</v>
      </c>
      <c r="K16288" t="s">
        <v>34</v>
      </c>
      <c r="L16288" t="s">
        <v>39</v>
      </c>
      <c r="M16288" s="1">
        <v>906.55</v>
      </c>
      <c r="N16288" s="1">
        <v>153.35</v>
      </c>
      <c r="O16288">
        <v>0.02</v>
      </c>
    </row>
    <row r="16289" spans="1:15" x14ac:dyDescent="0.3">
      <c r="A16289" t="str">
        <f xml:space="preserve"> _xlfn.XLOOKUP(H16289, 'Customers'!B:B, 'Customers'!A:A)</f>
        <v>CUST_847</v>
      </c>
      <c r="B16289" t="str">
        <f>_xlfn.XLOOKUP(L16289, Products!C:C, Products!A:A)</f>
        <v>PROD_7</v>
      </c>
      <c r="C16289">
        <v>16288</v>
      </c>
      <c r="D16289" s="2" t="s">
        <v>1342</v>
      </c>
      <c r="E16289">
        <f>YEAR(Orders[[#This Row],[Order_Date]])</f>
        <v>2023</v>
      </c>
      <c r="F16289">
        <f>MONTH(Orders[[#This Row],[Order_Date]])</f>
        <v>10</v>
      </c>
      <c r="G16289" s="2" t="s">
        <v>1082</v>
      </c>
      <c r="H16289" t="s">
        <v>1600</v>
      </c>
      <c r="I16289" t="s">
        <v>21</v>
      </c>
      <c r="J16289" t="s">
        <v>22</v>
      </c>
      <c r="K16289" t="s">
        <v>16</v>
      </c>
      <c r="L16289" t="s">
        <v>66</v>
      </c>
      <c r="M16289" s="1">
        <v>6579.27</v>
      </c>
      <c r="N16289" s="1">
        <v>430.45</v>
      </c>
      <c r="O16289">
        <v>0.22</v>
      </c>
    </row>
    <row r="16290" spans="1:15" x14ac:dyDescent="0.3">
      <c r="A16290" t="str">
        <f xml:space="preserve"> _xlfn.XLOOKUP(H16290, 'Customers'!B:B, 'Customers'!A:A)</f>
        <v>CUST_440</v>
      </c>
      <c r="B16290" t="str">
        <f>_xlfn.XLOOKUP(L16290, Products!C:C, Products!A:A)</f>
        <v>PROD_2</v>
      </c>
      <c r="C16290">
        <v>16289</v>
      </c>
      <c r="D16290" s="2" t="s">
        <v>881</v>
      </c>
      <c r="E16290">
        <f>YEAR(Orders[[#This Row],[Order_Date]])</f>
        <v>2022</v>
      </c>
      <c r="F16290">
        <f>MONTH(Orders[[#This Row],[Order_Date]])</f>
        <v>3</v>
      </c>
      <c r="G16290" s="2" t="s">
        <v>882</v>
      </c>
      <c r="H16290" t="s">
        <v>1054</v>
      </c>
      <c r="I16290" t="s">
        <v>14</v>
      </c>
      <c r="J16290" t="s">
        <v>15</v>
      </c>
      <c r="K16290" t="s">
        <v>16</v>
      </c>
      <c r="L16290" t="s">
        <v>23</v>
      </c>
      <c r="M16290" s="1">
        <v>4366.97</v>
      </c>
      <c r="N16290" s="1">
        <v>395.59</v>
      </c>
      <c r="O16290">
        <v>0.03</v>
      </c>
    </row>
    <row r="16291" spans="1:15" x14ac:dyDescent="0.3">
      <c r="A16291" t="str">
        <f xml:space="preserve"> _xlfn.XLOOKUP(H16291, 'Customers'!B:B, 'Customers'!A:A)</f>
        <v>CUST_189</v>
      </c>
      <c r="B16291" t="str">
        <f>_xlfn.XLOOKUP(L16291, Products!C:C, Products!A:A)</f>
        <v>PROD_2</v>
      </c>
      <c r="C16291">
        <v>16290</v>
      </c>
      <c r="D16291" s="2" t="s">
        <v>1583</v>
      </c>
      <c r="E16291">
        <f>YEAR(Orders[[#This Row],[Order_Date]])</f>
        <v>2023</v>
      </c>
      <c r="F16291">
        <f>MONTH(Orders[[#This Row],[Order_Date]])</f>
        <v>10</v>
      </c>
      <c r="G16291" s="2" t="s">
        <v>525</v>
      </c>
      <c r="H16291" t="s">
        <v>547</v>
      </c>
      <c r="I16291" t="s">
        <v>32</v>
      </c>
      <c r="J16291" t="s">
        <v>15</v>
      </c>
      <c r="K16291" t="s">
        <v>16</v>
      </c>
      <c r="L16291" t="s">
        <v>23</v>
      </c>
      <c r="M16291" s="1">
        <v>1297.8</v>
      </c>
      <c r="N16291" s="1">
        <v>-110.66</v>
      </c>
      <c r="O16291">
        <v>0.13</v>
      </c>
    </row>
    <row r="16292" spans="1:15" x14ac:dyDescent="0.3">
      <c r="A16292" t="str">
        <f xml:space="preserve"> _xlfn.XLOOKUP(H16292, 'Customers'!B:B, 'Customers'!A:A)</f>
        <v>CUST_340</v>
      </c>
      <c r="B16292" t="str">
        <f>_xlfn.XLOOKUP(L16292, Products!C:C, Products!A:A)</f>
        <v>PROD_1</v>
      </c>
      <c r="C16292">
        <v>16291</v>
      </c>
      <c r="D16292" s="2" t="s">
        <v>185</v>
      </c>
      <c r="E16292">
        <f>YEAR(Orders[[#This Row],[Order_Date]])</f>
        <v>2023</v>
      </c>
      <c r="F16292">
        <f>MONTH(Orders[[#This Row],[Order_Date]])</f>
        <v>10</v>
      </c>
      <c r="G16292" s="2" t="s">
        <v>186</v>
      </c>
      <c r="H16292" t="s">
        <v>870</v>
      </c>
      <c r="I16292" t="s">
        <v>32</v>
      </c>
      <c r="J16292" t="s">
        <v>22</v>
      </c>
      <c r="K16292" t="s">
        <v>16</v>
      </c>
      <c r="L16292" t="s">
        <v>17</v>
      </c>
      <c r="M16292" s="1">
        <v>8497.44</v>
      </c>
      <c r="N16292" s="1">
        <v>1781.33</v>
      </c>
      <c r="O16292">
        <v>0.09</v>
      </c>
    </row>
    <row r="16293" spans="1:15" x14ac:dyDescent="0.3">
      <c r="A16293" t="str">
        <f xml:space="preserve"> _xlfn.XLOOKUP(H16293, 'Customers'!B:B, 'Customers'!A:A)</f>
        <v>CUST_588</v>
      </c>
      <c r="B16293" t="str">
        <f>_xlfn.XLOOKUP(L16293, Products!C:C, Products!A:A)</f>
        <v>PROD_4</v>
      </c>
      <c r="C16293">
        <v>16292</v>
      </c>
      <c r="D16293" s="2" t="s">
        <v>127</v>
      </c>
      <c r="E16293">
        <f>YEAR(Orders[[#This Row],[Order_Date]])</f>
        <v>2022</v>
      </c>
      <c r="F16293">
        <f>MONTH(Orders[[#This Row],[Order_Date]])</f>
        <v>10</v>
      </c>
      <c r="G16293" s="2" t="s">
        <v>907</v>
      </c>
      <c r="H16293" t="s">
        <v>1293</v>
      </c>
      <c r="I16293" t="s">
        <v>32</v>
      </c>
      <c r="J16293" t="s">
        <v>22</v>
      </c>
      <c r="K16293" t="s">
        <v>34</v>
      </c>
      <c r="L16293" t="s">
        <v>35</v>
      </c>
      <c r="M16293" s="1">
        <v>7991</v>
      </c>
      <c r="N16293" s="1">
        <v>-118.99</v>
      </c>
      <c r="O16293">
        <v>0.21</v>
      </c>
    </row>
    <row r="16294" spans="1:15" x14ac:dyDescent="0.3">
      <c r="A16294" t="str">
        <f xml:space="preserve"> _xlfn.XLOOKUP(H16294, 'Customers'!B:B, 'Customers'!A:A)</f>
        <v>CUST_104</v>
      </c>
      <c r="B16294" t="str">
        <f>_xlfn.XLOOKUP(L16294, Products!C:C, Products!A:A)</f>
        <v>PROD_2</v>
      </c>
      <c r="C16294">
        <v>16293</v>
      </c>
      <c r="D16294" s="2" t="s">
        <v>827</v>
      </c>
      <c r="E16294">
        <f>YEAR(Orders[[#This Row],[Order_Date]])</f>
        <v>2023</v>
      </c>
      <c r="F16294">
        <f>MONTH(Orders[[#This Row],[Order_Date]])</f>
        <v>4</v>
      </c>
      <c r="G16294" s="2" t="s">
        <v>397</v>
      </c>
      <c r="H16294" t="s">
        <v>326</v>
      </c>
      <c r="I16294" t="s">
        <v>14</v>
      </c>
      <c r="J16294" t="s">
        <v>22</v>
      </c>
      <c r="K16294" t="s">
        <v>16</v>
      </c>
      <c r="L16294" t="s">
        <v>23</v>
      </c>
      <c r="M16294" s="1">
        <v>8045.7</v>
      </c>
      <c r="N16294" s="1">
        <v>-792.29</v>
      </c>
      <c r="O16294">
        <v>0.1</v>
      </c>
    </row>
    <row r="16295" spans="1:15" x14ac:dyDescent="0.3">
      <c r="A16295" t="str">
        <f xml:space="preserve"> _xlfn.XLOOKUP(H16295, 'Customers'!B:B, 'Customers'!A:A)</f>
        <v>CUST_757</v>
      </c>
      <c r="B16295" t="str">
        <f>_xlfn.XLOOKUP(L16295, Products!C:C, Products!A:A)</f>
        <v>PROD_7</v>
      </c>
      <c r="C16295">
        <v>16294</v>
      </c>
      <c r="D16295" s="2" t="s">
        <v>214</v>
      </c>
      <c r="E16295">
        <f>YEAR(Orders[[#This Row],[Order_Date]])</f>
        <v>2022</v>
      </c>
      <c r="F16295">
        <f>MONTH(Orders[[#This Row],[Order_Date]])</f>
        <v>8</v>
      </c>
      <c r="G16295" s="2" t="s">
        <v>381</v>
      </c>
      <c r="H16295" t="s">
        <v>1503</v>
      </c>
      <c r="I16295" t="s">
        <v>32</v>
      </c>
      <c r="J16295" t="s">
        <v>65</v>
      </c>
      <c r="K16295" t="s">
        <v>16</v>
      </c>
      <c r="L16295" t="s">
        <v>66</v>
      </c>
      <c r="M16295" s="1">
        <v>9372.93</v>
      </c>
      <c r="N16295" s="1">
        <v>340.36</v>
      </c>
      <c r="O16295">
        <v>0.08</v>
      </c>
    </row>
    <row r="16296" spans="1:15" x14ac:dyDescent="0.3">
      <c r="A16296" t="str">
        <f xml:space="preserve"> _xlfn.XLOOKUP(H16296, 'Customers'!B:B, 'Customers'!A:A)</f>
        <v>CUST_226</v>
      </c>
      <c r="B16296" t="str">
        <f>_xlfn.XLOOKUP(L16296, Products!C:C, Products!A:A)</f>
        <v>PROD_1</v>
      </c>
      <c r="C16296">
        <v>16295</v>
      </c>
      <c r="D16296" s="2" t="s">
        <v>295</v>
      </c>
      <c r="E16296">
        <f>YEAR(Orders[[#This Row],[Order_Date]])</f>
        <v>2022</v>
      </c>
      <c r="F16296">
        <f>MONTH(Orders[[#This Row],[Order_Date]])</f>
        <v>7</v>
      </c>
      <c r="G16296" s="2" t="s">
        <v>492</v>
      </c>
      <c r="H16296" t="s">
        <v>629</v>
      </c>
      <c r="I16296" t="s">
        <v>21</v>
      </c>
      <c r="J16296" t="s">
        <v>65</v>
      </c>
      <c r="K16296" t="s">
        <v>16</v>
      </c>
      <c r="L16296" t="s">
        <v>17</v>
      </c>
      <c r="M16296" s="1">
        <v>9669.07</v>
      </c>
      <c r="N16296" s="1">
        <v>458.41</v>
      </c>
      <c r="O16296">
        <v>0.14000000000000001</v>
      </c>
    </row>
    <row r="16297" spans="1:15" x14ac:dyDescent="0.3">
      <c r="A16297" t="str">
        <f xml:space="preserve"> _xlfn.XLOOKUP(H16297, 'Customers'!B:B, 'Customers'!A:A)</f>
        <v>CUST_926</v>
      </c>
      <c r="B16297" t="str">
        <f>_xlfn.XLOOKUP(L16297, Products!C:C, Products!A:A)</f>
        <v>PROD_6</v>
      </c>
      <c r="C16297">
        <v>16296</v>
      </c>
      <c r="D16297" s="2" t="s">
        <v>226</v>
      </c>
      <c r="E16297">
        <f>YEAR(Orders[[#This Row],[Order_Date]])</f>
        <v>2023</v>
      </c>
      <c r="F16297">
        <f>MONTH(Orders[[#This Row],[Order_Date]])</f>
        <v>6</v>
      </c>
      <c r="G16297" s="2" t="s">
        <v>975</v>
      </c>
      <c r="H16297" t="s">
        <v>1686</v>
      </c>
      <c r="I16297" t="s">
        <v>14</v>
      </c>
      <c r="J16297" t="s">
        <v>65</v>
      </c>
      <c r="K16297" t="s">
        <v>34</v>
      </c>
      <c r="L16297" t="s">
        <v>52</v>
      </c>
      <c r="M16297" s="1">
        <v>8812.67</v>
      </c>
      <c r="N16297" s="1">
        <v>2043.83</v>
      </c>
      <c r="O16297">
        <v>0.26</v>
      </c>
    </row>
    <row r="16298" spans="1:15" x14ac:dyDescent="0.3">
      <c r="A16298" t="str">
        <f xml:space="preserve"> _xlfn.XLOOKUP(H16298, 'Customers'!B:B, 'Customers'!A:A)</f>
        <v>CUST_626</v>
      </c>
      <c r="B16298" t="str">
        <f>_xlfn.XLOOKUP(L16298, Products!C:C, Products!A:A)</f>
        <v>PROD_1</v>
      </c>
      <c r="C16298">
        <v>16297</v>
      </c>
      <c r="D16298" s="2" t="s">
        <v>116</v>
      </c>
      <c r="E16298">
        <f>YEAR(Orders[[#This Row],[Order_Date]])</f>
        <v>2022</v>
      </c>
      <c r="F16298">
        <f>MONTH(Orders[[#This Row],[Order_Date]])</f>
        <v>11</v>
      </c>
      <c r="G16298" s="2" t="s">
        <v>969</v>
      </c>
      <c r="H16298" t="s">
        <v>1348</v>
      </c>
      <c r="I16298" t="s">
        <v>21</v>
      </c>
      <c r="J16298" t="s">
        <v>33</v>
      </c>
      <c r="K16298" t="s">
        <v>16</v>
      </c>
      <c r="L16298" t="s">
        <v>17</v>
      </c>
      <c r="M16298" s="1">
        <v>8547.26</v>
      </c>
      <c r="N16298" s="1">
        <v>912.08</v>
      </c>
      <c r="O16298">
        <v>0.27</v>
      </c>
    </row>
    <row r="16299" spans="1:15" x14ac:dyDescent="0.3">
      <c r="A16299" t="str">
        <f xml:space="preserve"> _xlfn.XLOOKUP(H16299, 'Customers'!B:B, 'Customers'!A:A)</f>
        <v>CUST_93</v>
      </c>
      <c r="B16299" t="str">
        <f>_xlfn.XLOOKUP(L16299, Products!C:C, Products!A:A)</f>
        <v>PROD_1</v>
      </c>
      <c r="C16299">
        <v>16298</v>
      </c>
      <c r="D16299" s="2" t="s">
        <v>763</v>
      </c>
      <c r="E16299">
        <f>YEAR(Orders[[#This Row],[Order_Date]])</f>
        <v>2022</v>
      </c>
      <c r="F16299">
        <f>MONTH(Orders[[#This Row],[Order_Date]])</f>
        <v>6</v>
      </c>
      <c r="G16299" s="2" t="s">
        <v>657</v>
      </c>
      <c r="H16299" t="s">
        <v>297</v>
      </c>
      <c r="I16299" t="s">
        <v>14</v>
      </c>
      <c r="J16299" t="s">
        <v>15</v>
      </c>
      <c r="K16299" t="s">
        <v>16</v>
      </c>
      <c r="L16299" t="s">
        <v>17</v>
      </c>
      <c r="M16299" s="1">
        <v>7970.58</v>
      </c>
      <c r="N16299" s="1">
        <v>2032.07</v>
      </c>
      <c r="O16299">
        <v>0.04</v>
      </c>
    </row>
    <row r="16300" spans="1:15" x14ac:dyDescent="0.3">
      <c r="A16300" t="str">
        <f xml:space="preserve"> _xlfn.XLOOKUP(H16300, 'Customers'!B:B, 'Customers'!A:A)</f>
        <v>CUST_799</v>
      </c>
      <c r="B16300" t="str">
        <f>_xlfn.XLOOKUP(L16300, Products!C:C, Products!A:A)</f>
        <v>PROD_7</v>
      </c>
      <c r="C16300">
        <v>16299</v>
      </c>
      <c r="D16300" s="2" t="s">
        <v>936</v>
      </c>
      <c r="E16300">
        <f>YEAR(Orders[[#This Row],[Order_Date]])</f>
        <v>2022</v>
      </c>
      <c r="F16300">
        <f>MONTH(Orders[[#This Row],[Order_Date]])</f>
        <v>3</v>
      </c>
      <c r="G16300" s="2" t="s">
        <v>417</v>
      </c>
      <c r="H16300" t="s">
        <v>1548</v>
      </c>
      <c r="I16300" t="s">
        <v>21</v>
      </c>
      <c r="J16300" t="s">
        <v>22</v>
      </c>
      <c r="K16300" t="s">
        <v>16</v>
      </c>
      <c r="L16300" t="s">
        <v>66</v>
      </c>
      <c r="M16300" s="1">
        <v>5569.35</v>
      </c>
      <c r="N16300" s="1">
        <v>561.29</v>
      </c>
      <c r="O16300">
        <v>0.17</v>
      </c>
    </row>
    <row r="16301" spans="1:15" x14ac:dyDescent="0.3">
      <c r="A16301" t="str">
        <f xml:space="preserve"> _xlfn.XLOOKUP(H16301, 'Customers'!B:B, 'Customers'!A:A)</f>
        <v>CUST_270</v>
      </c>
      <c r="B16301" t="str">
        <f>_xlfn.XLOOKUP(L16301, Products!C:C, Products!A:A)</f>
        <v>PROD_6</v>
      </c>
      <c r="C16301">
        <v>16300</v>
      </c>
      <c r="D16301" s="2" t="s">
        <v>416</v>
      </c>
      <c r="E16301">
        <f>YEAR(Orders[[#This Row],[Order_Date]])</f>
        <v>2022</v>
      </c>
      <c r="F16301">
        <f>MONTH(Orders[[#This Row],[Order_Date]])</f>
        <v>4</v>
      </c>
      <c r="G16301" s="2" t="s">
        <v>834</v>
      </c>
      <c r="H16301" t="s">
        <v>727</v>
      </c>
      <c r="I16301" t="s">
        <v>21</v>
      </c>
      <c r="J16301" t="s">
        <v>22</v>
      </c>
      <c r="K16301" t="s">
        <v>34</v>
      </c>
      <c r="L16301" t="s">
        <v>52</v>
      </c>
      <c r="M16301" s="1">
        <v>4693.46</v>
      </c>
      <c r="N16301" s="1">
        <v>638.80999999999995</v>
      </c>
      <c r="O16301">
        <v>0.19</v>
      </c>
    </row>
    <row r="16302" spans="1:15" x14ac:dyDescent="0.3">
      <c r="A16302" t="str">
        <f xml:space="preserve"> _xlfn.XLOOKUP(H16302, 'Customers'!B:B, 'Customers'!A:A)</f>
        <v>CUST_737</v>
      </c>
      <c r="B16302" t="str">
        <f>_xlfn.XLOOKUP(L16302, Products!C:C, Products!A:A)</f>
        <v>PROD_1</v>
      </c>
      <c r="C16302">
        <v>16301</v>
      </c>
      <c r="D16302" s="2" t="s">
        <v>580</v>
      </c>
      <c r="E16302">
        <f>YEAR(Orders[[#This Row],[Order_Date]])</f>
        <v>2022</v>
      </c>
      <c r="F16302">
        <f>MONTH(Orders[[#This Row],[Order_Date]])</f>
        <v>12</v>
      </c>
      <c r="G16302" s="2" t="s">
        <v>255</v>
      </c>
      <c r="H16302" t="s">
        <v>1479</v>
      </c>
      <c r="I16302" t="s">
        <v>14</v>
      </c>
      <c r="J16302" t="s">
        <v>33</v>
      </c>
      <c r="K16302" t="s">
        <v>16</v>
      </c>
      <c r="L16302" t="s">
        <v>17</v>
      </c>
      <c r="M16302" s="1">
        <v>2751.51</v>
      </c>
      <c r="N16302" s="1">
        <v>-232.41</v>
      </c>
      <c r="O16302">
        <v>0.04</v>
      </c>
    </row>
    <row r="16303" spans="1:15" x14ac:dyDescent="0.3">
      <c r="A16303" t="str">
        <f xml:space="preserve"> _xlfn.XLOOKUP(H16303, 'Customers'!B:B, 'Customers'!A:A)</f>
        <v>CUST_527</v>
      </c>
      <c r="B16303" t="str">
        <f>_xlfn.XLOOKUP(L16303, Products!C:C, Products!A:A)</f>
        <v>PROD_1</v>
      </c>
      <c r="C16303">
        <v>16302</v>
      </c>
      <c r="D16303" s="2" t="s">
        <v>337</v>
      </c>
      <c r="E16303">
        <f>YEAR(Orders[[#This Row],[Order_Date]])</f>
        <v>2023</v>
      </c>
      <c r="F16303">
        <f>MONTH(Orders[[#This Row],[Order_Date]])</f>
        <v>9</v>
      </c>
      <c r="G16303" s="2" t="s">
        <v>888</v>
      </c>
      <c r="H16303" t="s">
        <v>1203</v>
      </c>
      <c r="I16303" t="s">
        <v>14</v>
      </c>
      <c r="J16303" t="s">
        <v>33</v>
      </c>
      <c r="K16303" t="s">
        <v>27</v>
      </c>
      <c r="L16303" t="s">
        <v>17</v>
      </c>
      <c r="M16303" s="1">
        <v>703.35</v>
      </c>
      <c r="N16303" s="1">
        <v>29.57</v>
      </c>
      <c r="O16303">
        <v>0.2</v>
      </c>
    </row>
    <row r="16304" spans="1:15" x14ac:dyDescent="0.3">
      <c r="A16304" t="str">
        <f xml:space="preserve"> _xlfn.XLOOKUP(H16304, 'Customers'!B:B, 'Customers'!A:A)</f>
        <v>CUST_692</v>
      </c>
      <c r="B16304" t="str">
        <f>_xlfn.XLOOKUP(L16304, Products!C:C, Products!A:A)</f>
        <v>PROD_8</v>
      </c>
      <c r="C16304">
        <v>16303</v>
      </c>
      <c r="D16304" s="2" t="s">
        <v>769</v>
      </c>
      <c r="E16304">
        <f>YEAR(Orders[[#This Row],[Order_Date]])</f>
        <v>2023</v>
      </c>
      <c r="F16304">
        <f>MONTH(Orders[[#This Row],[Order_Date]])</f>
        <v>4</v>
      </c>
      <c r="G16304" s="2" t="s">
        <v>770</v>
      </c>
      <c r="H16304" t="s">
        <v>1431</v>
      </c>
      <c r="I16304" t="s">
        <v>21</v>
      </c>
      <c r="J16304" t="s">
        <v>33</v>
      </c>
      <c r="K16304" t="s">
        <v>27</v>
      </c>
      <c r="L16304" t="s">
        <v>73</v>
      </c>
      <c r="M16304" s="1">
        <v>7185.53</v>
      </c>
      <c r="N16304" s="1">
        <v>525.84</v>
      </c>
      <c r="O16304">
        <v>0.28999999999999998</v>
      </c>
    </row>
    <row r="16305" spans="1:15" x14ac:dyDescent="0.3">
      <c r="A16305" t="str">
        <f xml:space="preserve"> _xlfn.XLOOKUP(H16305, 'Customers'!B:B, 'Customers'!A:A)</f>
        <v>CUST_50</v>
      </c>
      <c r="B16305" t="str">
        <f>_xlfn.XLOOKUP(L16305, Products!C:C, Products!A:A)</f>
        <v>PROD_4</v>
      </c>
      <c r="C16305">
        <v>16304</v>
      </c>
      <c r="D16305" s="2" t="s">
        <v>383</v>
      </c>
      <c r="E16305">
        <f>YEAR(Orders[[#This Row],[Order_Date]])</f>
        <v>2022</v>
      </c>
      <c r="F16305">
        <f>MONTH(Orders[[#This Row],[Order_Date]])</f>
        <v>12</v>
      </c>
      <c r="G16305" s="2" t="s">
        <v>623</v>
      </c>
      <c r="H16305" t="s">
        <v>175</v>
      </c>
      <c r="I16305" t="s">
        <v>14</v>
      </c>
      <c r="J16305" t="s">
        <v>33</v>
      </c>
      <c r="K16305" t="s">
        <v>34</v>
      </c>
      <c r="L16305" t="s">
        <v>35</v>
      </c>
      <c r="M16305" s="1">
        <v>8865.98</v>
      </c>
      <c r="N16305" s="1">
        <v>592.72</v>
      </c>
      <c r="O16305">
        <v>0.24</v>
      </c>
    </row>
    <row r="16306" spans="1:15" x14ac:dyDescent="0.3">
      <c r="A16306" t="str">
        <f xml:space="preserve"> _xlfn.XLOOKUP(H16306, 'Customers'!B:B, 'Customers'!A:A)</f>
        <v>CUST_585</v>
      </c>
      <c r="B16306" t="str">
        <f>_xlfn.XLOOKUP(L16306, Products!C:C, Products!A:A)</f>
        <v>PROD_6</v>
      </c>
      <c r="C16306">
        <v>16305</v>
      </c>
      <c r="D16306" s="2" t="s">
        <v>1297</v>
      </c>
      <c r="E16306">
        <f>YEAR(Orders[[#This Row],[Order_Date]])</f>
        <v>2023</v>
      </c>
      <c r="F16306">
        <f>MONTH(Orders[[#This Row],[Order_Date]])</f>
        <v>11</v>
      </c>
      <c r="G16306" s="2" t="s">
        <v>747</v>
      </c>
      <c r="H16306" t="s">
        <v>1290</v>
      </c>
      <c r="I16306" t="s">
        <v>14</v>
      </c>
      <c r="J16306" t="s">
        <v>33</v>
      </c>
      <c r="K16306" t="s">
        <v>34</v>
      </c>
      <c r="L16306" t="s">
        <v>52</v>
      </c>
      <c r="M16306" s="1">
        <v>5679.96</v>
      </c>
      <c r="N16306" s="1">
        <v>1029.52</v>
      </c>
      <c r="O16306">
        <v>0.26</v>
      </c>
    </row>
    <row r="16307" spans="1:15" x14ac:dyDescent="0.3">
      <c r="A16307" t="str">
        <f xml:space="preserve"> _xlfn.XLOOKUP(H16307, 'Customers'!B:B, 'Customers'!A:A)</f>
        <v>CUST_977</v>
      </c>
      <c r="B16307" t="str">
        <f>_xlfn.XLOOKUP(L16307, Products!C:C, Products!A:A)</f>
        <v>PROD_1</v>
      </c>
      <c r="C16307">
        <v>16306</v>
      </c>
      <c r="D16307" s="2" t="s">
        <v>370</v>
      </c>
      <c r="E16307">
        <f>YEAR(Orders[[#This Row],[Order_Date]])</f>
        <v>2022</v>
      </c>
      <c r="F16307">
        <f>MONTH(Orders[[#This Row],[Order_Date]])</f>
        <v>3</v>
      </c>
      <c r="G16307" s="2" t="s">
        <v>1164</v>
      </c>
      <c r="H16307" t="s">
        <v>1740</v>
      </c>
      <c r="I16307" t="s">
        <v>32</v>
      </c>
      <c r="J16307" t="s">
        <v>22</v>
      </c>
      <c r="K16307" t="s">
        <v>16</v>
      </c>
      <c r="L16307" t="s">
        <v>17</v>
      </c>
      <c r="M16307" s="1">
        <v>6986.12</v>
      </c>
      <c r="N16307" s="1">
        <v>1161.92</v>
      </c>
      <c r="O16307">
        <v>0.04</v>
      </c>
    </row>
    <row r="16308" spans="1:15" x14ac:dyDescent="0.3">
      <c r="A16308" t="str">
        <f xml:space="preserve"> _xlfn.XLOOKUP(H16308, 'Customers'!B:B, 'Customers'!A:A)</f>
        <v>CUST_682</v>
      </c>
      <c r="B16308" t="str">
        <f>_xlfn.XLOOKUP(L16308, Products!C:C, Products!A:A)</f>
        <v>PROD_2</v>
      </c>
      <c r="C16308">
        <v>16307</v>
      </c>
      <c r="D16308" s="2" t="s">
        <v>1570</v>
      </c>
      <c r="E16308">
        <f>YEAR(Orders[[#This Row],[Order_Date]])</f>
        <v>2022</v>
      </c>
      <c r="F16308">
        <f>MONTH(Orders[[#This Row],[Order_Date]])</f>
        <v>4</v>
      </c>
      <c r="G16308" s="2" t="s">
        <v>941</v>
      </c>
      <c r="H16308" t="s">
        <v>1418</v>
      </c>
      <c r="I16308" t="s">
        <v>21</v>
      </c>
      <c r="J16308" t="s">
        <v>33</v>
      </c>
      <c r="K16308" t="s">
        <v>16</v>
      </c>
      <c r="L16308" t="s">
        <v>23</v>
      </c>
      <c r="M16308" s="1">
        <v>6554.72</v>
      </c>
      <c r="N16308" s="1">
        <v>1291.25</v>
      </c>
      <c r="O16308">
        <v>0.18</v>
      </c>
    </row>
    <row r="16309" spans="1:15" x14ac:dyDescent="0.3">
      <c r="A16309" t="str">
        <f xml:space="preserve"> _xlfn.XLOOKUP(H16309, 'Customers'!B:B, 'Customers'!A:A)</f>
        <v>CUST_128</v>
      </c>
      <c r="B16309" t="str">
        <f>_xlfn.XLOOKUP(L16309, Products!C:C, Products!A:A)</f>
        <v>PROD_1</v>
      </c>
      <c r="C16309">
        <v>16308</v>
      </c>
      <c r="D16309" s="2" t="s">
        <v>413</v>
      </c>
      <c r="E16309">
        <f>YEAR(Orders[[#This Row],[Order_Date]])</f>
        <v>2022</v>
      </c>
      <c r="F16309">
        <f>MONTH(Orders[[#This Row],[Order_Date]])</f>
        <v>3</v>
      </c>
      <c r="G16309" s="2" t="s">
        <v>370</v>
      </c>
      <c r="H16309" t="s">
        <v>394</v>
      </c>
      <c r="I16309" t="s">
        <v>21</v>
      </c>
      <c r="J16309" t="s">
        <v>22</v>
      </c>
      <c r="K16309" t="s">
        <v>27</v>
      </c>
      <c r="L16309" t="s">
        <v>17</v>
      </c>
      <c r="M16309" s="1">
        <v>4690.63</v>
      </c>
      <c r="N16309" s="1">
        <v>-47.67</v>
      </c>
      <c r="O16309">
        <v>0.06</v>
      </c>
    </row>
    <row r="16310" spans="1:15" x14ac:dyDescent="0.3">
      <c r="A16310" t="str">
        <f xml:space="preserve"> _xlfn.XLOOKUP(H16310, 'Customers'!B:B, 'Customers'!A:A)</f>
        <v>CUST_353</v>
      </c>
      <c r="B16310" t="str">
        <f>_xlfn.XLOOKUP(L16310, Products!C:C, Products!A:A)</f>
        <v>PROD_4</v>
      </c>
      <c r="C16310">
        <v>16309</v>
      </c>
      <c r="D16310" s="2" t="s">
        <v>951</v>
      </c>
      <c r="E16310">
        <f>YEAR(Orders[[#This Row],[Order_Date]])</f>
        <v>2022</v>
      </c>
      <c r="F16310">
        <f>MONTH(Orders[[#This Row],[Order_Date]])</f>
        <v>1</v>
      </c>
      <c r="G16310" s="2" t="s">
        <v>431</v>
      </c>
      <c r="H16310" t="s">
        <v>894</v>
      </c>
      <c r="I16310" t="s">
        <v>14</v>
      </c>
      <c r="J16310" t="s">
        <v>22</v>
      </c>
      <c r="K16310" t="s">
        <v>34</v>
      </c>
      <c r="L16310" t="s">
        <v>35</v>
      </c>
      <c r="M16310" s="1">
        <v>7231.72</v>
      </c>
      <c r="N16310" s="1">
        <v>368.39</v>
      </c>
      <c r="O16310">
        <v>0.08</v>
      </c>
    </row>
    <row r="16311" spans="1:15" x14ac:dyDescent="0.3">
      <c r="A16311" t="str">
        <f xml:space="preserve"> _xlfn.XLOOKUP(H16311, 'Customers'!B:B, 'Customers'!A:A)</f>
        <v>CUST_248</v>
      </c>
      <c r="B16311" t="str">
        <f>_xlfn.XLOOKUP(L16311, Products!C:C, Products!A:A)</f>
        <v>PROD_7</v>
      </c>
      <c r="C16311">
        <v>16310</v>
      </c>
      <c r="D16311" s="2" t="s">
        <v>396</v>
      </c>
      <c r="E16311">
        <f>YEAR(Orders[[#This Row],[Order_Date]])</f>
        <v>2023</v>
      </c>
      <c r="F16311">
        <f>MONTH(Orders[[#This Row],[Order_Date]])</f>
        <v>1</v>
      </c>
      <c r="G16311" s="2" t="s">
        <v>539</v>
      </c>
      <c r="H16311" t="s">
        <v>681</v>
      </c>
      <c r="I16311" t="s">
        <v>21</v>
      </c>
      <c r="J16311" t="s">
        <v>22</v>
      </c>
      <c r="K16311" t="s">
        <v>16</v>
      </c>
      <c r="L16311" t="s">
        <v>66</v>
      </c>
      <c r="M16311" s="1">
        <v>7650.48</v>
      </c>
      <c r="N16311" s="1">
        <v>-443.58</v>
      </c>
      <c r="O16311">
        <v>0.02</v>
      </c>
    </row>
    <row r="16312" spans="1:15" x14ac:dyDescent="0.3">
      <c r="A16312" t="str">
        <f xml:space="preserve"> _xlfn.XLOOKUP(H16312, 'Customers'!B:B, 'Customers'!A:A)</f>
        <v>CUST_892</v>
      </c>
      <c r="B16312" t="str">
        <f>_xlfn.XLOOKUP(L16312, Products!C:C, Products!A:A)</f>
        <v>PROD_8</v>
      </c>
      <c r="C16312">
        <v>16311</v>
      </c>
      <c r="D16312" s="2" t="s">
        <v>435</v>
      </c>
      <c r="E16312">
        <f>YEAR(Orders[[#This Row],[Order_Date]])</f>
        <v>2022</v>
      </c>
      <c r="F16312">
        <f>MONTH(Orders[[#This Row],[Order_Date]])</f>
        <v>4</v>
      </c>
      <c r="G16312" s="2" t="s">
        <v>871</v>
      </c>
      <c r="H16312" t="s">
        <v>1651</v>
      </c>
      <c r="I16312" t="s">
        <v>32</v>
      </c>
      <c r="J16312" t="s">
        <v>22</v>
      </c>
      <c r="K16312" t="s">
        <v>27</v>
      </c>
      <c r="L16312" t="s">
        <v>73</v>
      </c>
      <c r="M16312" s="1">
        <v>1347.46</v>
      </c>
      <c r="N16312" s="1">
        <v>192.35</v>
      </c>
      <c r="O16312">
        <v>0</v>
      </c>
    </row>
    <row r="16313" spans="1:15" x14ac:dyDescent="0.3">
      <c r="A16313" t="str">
        <f xml:space="preserve"> _xlfn.XLOOKUP(H16313, 'Customers'!B:B, 'Customers'!A:A)</f>
        <v>CUST_891</v>
      </c>
      <c r="B16313" t="str">
        <f>_xlfn.XLOOKUP(L16313, Products!C:C, Products!A:A)</f>
        <v>PROD_8</v>
      </c>
      <c r="C16313">
        <v>16312</v>
      </c>
      <c r="D16313" s="2" t="s">
        <v>241</v>
      </c>
      <c r="E16313">
        <f>YEAR(Orders[[#This Row],[Order_Date]])</f>
        <v>2022</v>
      </c>
      <c r="F16313">
        <f>MONTH(Orders[[#This Row],[Order_Date]])</f>
        <v>8</v>
      </c>
      <c r="G16313" s="2" t="s">
        <v>1206</v>
      </c>
      <c r="H16313" t="s">
        <v>1650</v>
      </c>
      <c r="I16313" t="s">
        <v>14</v>
      </c>
      <c r="J16313" t="s">
        <v>33</v>
      </c>
      <c r="K16313" t="s">
        <v>27</v>
      </c>
      <c r="L16313" t="s">
        <v>73</v>
      </c>
      <c r="M16313" s="1">
        <v>9828.9699999999993</v>
      </c>
      <c r="N16313" s="1">
        <v>134.32</v>
      </c>
      <c r="O16313">
        <v>0.1</v>
      </c>
    </row>
    <row r="16314" spans="1:15" x14ac:dyDescent="0.3">
      <c r="A16314" t="str">
        <f xml:space="preserve"> _xlfn.XLOOKUP(H16314, 'Customers'!B:B, 'Customers'!A:A)</f>
        <v>CUST_828</v>
      </c>
      <c r="B16314" t="str">
        <f>_xlfn.XLOOKUP(L16314, Products!C:C, Products!A:A)</f>
        <v>PROD_8</v>
      </c>
      <c r="C16314">
        <v>16313</v>
      </c>
      <c r="D16314" s="2" t="s">
        <v>852</v>
      </c>
      <c r="E16314">
        <f>YEAR(Orders[[#This Row],[Order_Date]])</f>
        <v>2022</v>
      </c>
      <c r="F16314">
        <f>MONTH(Orders[[#This Row],[Order_Date]])</f>
        <v>6</v>
      </c>
      <c r="G16314" s="2" t="s">
        <v>1042</v>
      </c>
      <c r="H16314" t="s">
        <v>1580</v>
      </c>
      <c r="I16314" t="s">
        <v>14</v>
      </c>
      <c r="J16314" t="s">
        <v>33</v>
      </c>
      <c r="K16314" t="s">
        <v>27</v>
      </c>
      <c r="L16314" t="s">
        <v>73</v>
      </c>
      <c r="M16314" s="1">
        <v>7782.37</v>
      </c>
      <c r="N16314" s="1">
        <v>1136.47</v>
      </c>
      <c r="O16314">
        <v>0.05</v>
      </c>
    </row>
    <row r="16315" spans="1:15" x14ac:dyDescent="0.3">
      <c r="A16315" t="str">
        <f xml:space="preserve"> _xlfn.XLOOKUP(H16315, 'Customers'!B:B, 'Customers'!A:A)</f>
        <v>CUST_688</v>
      </c>
      <c r="B16315" t="str">
        <f>_xlfn.XLOOKUP(L16315, Products!C:C, Products!A:A)</f>
        <v>PROD_1</v>
      </c>
      <c r="C16315">
        <v>16314</v>
      </c>
      <c r="D16315" s="2" t="s">
        <v>292</v>
      </c>
      <c r="E16315">
        <f>YEAR(Orders[[#This Row],[Order_Date]])</f>
        <v>2023</v>
      </c>
      <c r="F16315">
        <f>MONTH(Orders[[#This Row],[Order_Date]])</f>
        <v>7</v>
      </c>
      <c r="G16315" s="2" t="s">
        <v>480</v>
      </c>
      <c r="H16315" t="s">
        <v>1426</v>
      </c>
      <c r="I16315" t="s">
        <v>32</v>
      </c>
      <c r="J16315" t="s">
        <v>65</v>
      </c>
      <c r="K16315" t="s">
        <v>16</v>
      </c>
      <c r="L16315" t="s">
        <v>17</v>
      </c>
      <c r="M16315" s="1">
        <v>1578.31</v>
      </c>
      <c r="N16315" s="1">
        <v>-33.85</v>
      </c>
      <c r="O16315">
        <v>0.26</v>
      </c>
    </row>
    <row r="16316" spans="1:15" x14ac:dyDescent="0.3">
      <c r="A16316" t="str">
        <f xml:space="preserve"> _xlfn.XLOOKUP(H16316, 'Customers'!B:B, 'Customers'!A:A)</f>
        <v>CUST_29</v>
      </c>
      <c r="B16316" t="str">
        <f>_xlfn.XLOOKUP(L16316, Products!C:C, Products!A:A)</f>
        <v>PROD_7</v>
      </c>
      <c r="C16316">
        <v>16315</v>
      </c>
      <c r="D16316" s="2" t="s">
        <v>505</v>
      </c>
      <c r="E16316">
        <f>YEAR(Orders[[#This Row],[Order_Date]])</f>
        <v>2023</v>
      </c>
      <c r="F16316">
        <f>MONTH(Orders[[#This Row],[Order_Date]])</f>
        <v>2</v>
      </c>
      <c r="G16316" s="2" t="s">
        <v>1006</v>
      </c>
      <c r="H16316" t="s">
        <v>114</v>
      </c>
      <c r="I16316" t="s">
        <v>32</v>
      </c>
      <c r="J16316" t="s">
        <v>22</v>
      </c>
      <c r="K16316" t="s">
        <v>16</v>
      </c>
      <c r="L16316" t="s">
        <v>66</v>
      </c>
      <c r="M16316" s="1">
        <v>1968.4</v>
      </c>
      <c r="N16316" s="1">
        <v>-148.09</v>
      </c>
      <c r="O16316">
        <v>0.22</v>
      </c>
    </row>
    <row r="16317" spans="1:15" x14ac:dyDescent="0.3">
      <c r="A16317" t="str">
        <f xml:space="preserve"> _xlfn.XLOOKUP(H16317, 'Customers'!B:B, 'Customers'!A:A)</f>
        <v>CUST_579</v>
      </c>
      <c r="B16317" t="str">
        <f>_xlfn.XLOOKUP(L16317, Products!C:C, Products!A:A)</f>
        <v>PROD_1</v>
      </c>
      <c r="C16317">
        <v>16316</v>
      </c>
      <c r="D16317" s="2" t="s">
        <v>702</v>
      </c>
      <c r="E16317">
        <f>YEAR(Orders[[#This Row],[Order_Date]])</f>
        <v>2022</v>
      </c>
      <c r="F16317">
        <f>MONTH(Orders[[#This Row],[Order_Date]])</f>
        <v>2</v>
      </c>
      <c r="G16317" s="2" t="s">
        <v>103</v>
      </c>
      <c r="H16317" t="s">
        <v>1282</v>
      </c>
      <c r="I16317" t="s">
        <v>32</v>
      </c>
      <c r="J16317" t="s">
        <v>33</v>
      </c>
      <c r="K16317" t="s">
        <v>27</v>
      </c>
      <c r="L16317" t="s">
        <v>17</v>
      </c>
      <c r="M16317" s="1">
        <v>8114.03</v>
      </c>
      <c r="N16317" s="1">
        <v>-650.22</v>
      </c>
      <c r="O16317">
        <v>0.11</v>
      </c>
    </row>
    <row r="16318" spans="1:15" x14ac:dyDescent="0.3">
      <c r="A16318" t="str">
        <f xml:space="preserve"> _xlfn.XLOOKUP(H16318, 'Customers'!B:B, 'Customers'!A:A)</f>
        <v>CUST_687</v>
      </c>
      <c r="B16318" t="str">
        <f>_xlfn.XLOOKUP(L16318, Products!C:C, Products!A:A)</f>
        <v>PROD_4</v>
      </c>
      <c r="C16318">
        <v>16317</v>
      </c>
      <c r="D16318" s="2" t="s">
        <v>403</v>
      </c>
      <c r="E16318">
        <f>YEAR(Orders[[#This Row],[Order_Date]])</f>
        <v>2022</v>
      </c>
      <c r="F16318">
        <f>MONTH(Orders[[#This Row],[Order_Date]])</f>
        <v>8</v>
      </c>
      <c r="G16318" s="2" t="s">
        <v>381</v>
      </c>
      <c r="H16318" t="s">
        <v>1424</v>
      </c>
      <c r="I16318" t="s">
        <v>32</v>
      </c>
      <c r="J16318" t="s">
        <v>22</v>
      </c>
      <c r="K16318" t="s">
        <v>34</v>
      </c>
      <c r="L16318" t="s">
        <v>35</v>
      </c>
      <c r="M16318" s="1">
        <v>1621.54</v>
      </c>
      <c r="N16318" s="1">
        <v>-16.420000000000002</v>
      </c>
      <c r="O16318">
        <v>0.19</v>
      </c>
    </row>
    <row r="16319" spans="1:15" x14ac:dyDescent="0.3">
      <c r="A16319" t="str">
        <f xml:space="preserve"> _xlfn.XLOOKUP(H16319, 'Customers'!B:B, 'Customers'!A:A)</f>
        <v>CUST_129</v>
      </c>
      <c r="B16319" t="str">
        <f>_xlfn.XLOOKUP(L16319, Products!C:C, Products!A:A)</f>
        <v>PROD_4</v>
      </c>
      <c r="C16319">
        <v>16318</v>
      </c>
      <c r="D16319" s="2" t="s">
        <v>666</v>
      </c>
      <c r="E16319">
        <f>YEAR(Orders[[#This Row],[Order_Date]])</f>
        <v>2023</v>
      </c>
      <c r="F16319">
        <f>MONTH(Orders[[#This Row],[Order_Date]])</f>
        <v>2</v>
      </c>
      <c r="G16319" s="2" t="s">
        <v>345</v>
      </c>
      <c r="H16319" t="s">
        <v>399</v>
      </c>
      <c r="I16319" t="s">
        <v>32</v>
      </c>
      <c r="J16319" t="s">
        <v>65</v>
      </c>
      <c r="K16319" t="s">
        <v>34</v>
      </c>
      <c r="L16319" t="s">
        <v>35</v>
      </c>
      <c r="M16319" s="1">
        <v>1091.51</v>
      </c>
      <c r="N16319" s="1">
        <v>-38.26</v>
      </c>
      <c r="O16319">
        <v>0.12</v>
      </c>
    </row>
    <row r="16320" spans="1:15" x14ac:dyDescent="0.3">
      <c r="A16320" t="str">
        <f xml:space="preserve"> _xlfn.XLOOKUP(H16320, 'Customers'!B:B, 'Customers'!A:A)</f>
        <v>CUST_740</v>
      </c>
      <c r="B16320" t="str">
        <f>_xlfn.XLOOKUP(L16320, Products!C:C, Products!A:A)</f>
        <v>PROD_2</v>
      </c>
      <c r="C16320">
        <v>16319</v>
      </c>
      <c r="D16320" s="2" t="s">
        <v>578</v>
      </c>
      <c r="E16320">
        <f>YEAR(Orders[[#This Row],[Order_Date]])</f>
        <v>2022</v>
      </c>
      <c r="F16320">
        <f>MONTH(Orders[[#This Row],[Order_Date]])</f>
        <v>6</v>
      </c>
      <c r="G16320" s="2" t="s">
        <v>657</v>
      </c>
      <c r="H16320" t="s">
        <v>1485</v>
      </c>
      <c r="I16320" t="s">
        <v>32</v>
      </c>
      <c r="J16320" t="s">
        <v>15</v>
      </c>
      <c r="K16320" t="s">
        <v>16</v>
      </c>
      <c r="L16320" t="s">
        <v>23</v>
      </c>
      <c r="M16320" s="1">
        <v>3894.29</v>
      </c>
      <c r="N16320" s="1">
        <v>-181.48</v>
      </c>
      <c r="O16320">
        <v>0.06</v>
      </c>
    </row>
    <row r="16321" spans="1:15" x14ac:dyDescent="0.3">
      <c r="A16321" t="str">
        <f xml:space="preserve"> _xlfn.XLOOKUP(H16321, 'Customers'!B:B, 'Customers'!A:A)</f>
        <v>CUST_642</v>
      </c>
      <c r="B16321" t="str">
        <f>_xlfn.XLOOKUP(L16321, Products!C:C, Products!A:A)</f>
        <v>PROD_7</v>
      </c>
      <c r="C16321">
        <v>16320</v>
      </c>
      <c r="D16321" s="2" t="s">
        <v>53</v>
      </c>
      <c r="E16321">
        <f>YEAR(Orders[[#This Row],[Order_Date]])</f>
        <v>2022</v>
      </c>
      <c r="F16321">
        <f>MONTH(Orders[[#This Row],[Order_Date]])</f>
        <v>2</v>
      </c>
      <c r="G16321" s="2" t="s">
        <v>856</v>
      </c>
      <c r="H16321" t="s">
        <v>1367</v>
      </c>
      <c r="I16321" t="s">
        <v>32</v>
      </c>
      <c r="J16321" t="s">
        <v>22</v>
      </c>
      <c r="K16321" t="s">
        <v>16</v>
      </c>
      <c r="L16321" t="s">
        <v>66</v>
      </c>
      <c r="M16321" s="1">
        <v>3931.64</v>
      </c>
      <c r="N16321" s="1">
        <v>-316.52999999999997</v>
      </c>
      <c r="O16321">
        <v>0.08</v>
      </c>
    </row>
    <row r="16322" spans="1:15" x14ac:dyDescent="0.3">
      <c r="A16322" t="str">
        <f xml:space="preserve"> _xlfn.XLOOKUP(H16322, 'Customers'!B:B, 'Customers'!A:A)</f>
        <v>CUST_1</v>
      </c>
      <c r="B16322" t="str">
        <f>_xlfn.XLOOKUP(L16322, Products!C:C, Products!A:A)</f>
        <v>PROD_1</v>
      </c>
      <c r="C16322">
        <v>16321</v>
      </c>
      <c r="D16322" s="2" t="s">
        <v>930</v>
      </c>
      <c r="E16322">
        <f>YEAR(Orders[[#This Row],[Order_Date]])</f>
        <v>2022</v>
      </c>
      <c r="F16322">
        <f>MONTH(Orders[[#This Row],[Order_Date]])</f>
        <v>4</v>
      </c>
      <c r="G16322" s="2" t="s">
        <v>340</v>
      </c>
      <c r="H16322" t="s">
        <v>13</v>
      </c>
      <c r="I16322" t="s">
        <v>14</v>
      </c>
      <c r="J16322" t="s">
        <v>33</v>
      </c>
      <c r="K16322" t="s">
        <v>27</v>
      </c>
      <c r="L16322" t="s">
        <v>17</v>
      </c>
      <c r="M16322" s="1">
        <v>7575.95</v>
      </c>
      <c r="N16322" s="1">
        <v>-130.19</v>
      </c>
      <c r="O16322">
        <v>0.15</v>
      </c>
    </row>
    <row r="16323" spans="1:15" x14ac:dyDescent="0.3">
      <c r="A16323" t="str">
        <f xml:space="preserve"> _xlfn.XLOOKUP(H16323, 'Customers'!B:B, 'Customers'!A:A)</f>
        <v>CUST_754</v>
      </c>
      <c r="B16323" t="str">
        <f>_xlfn.XLOOKUP(L16323, Products!C:C, Products!A:A)</f>
        <v>PROD_2</v>
      </c>
      <c r="C16323">
        <v>16322</v>
      </c>
      <c r="D16323" s="2" t="s">
        <v>92</v>
      </c>
      <c r="E16323">
        <f>YEAR(Orders[[#This Row],[Order_Date]])</f>
        <v>2023</v>
      </c>
      <c r="F16323">
        <f>MONTH(Orders[[#This Row],[Order_Date]])</f>
        <v>9</v>
      </c>
      <c r="G16323" s="2" t="s">
        <v>696</v>
      </c>
      <c r="H16323" t="s">
        <v>1500</v>
      </c>
      <c r="I16323" t="s">
        <v>32</v>
      </c>
      <c r="J16323" t="s">
        <v>33</v>
      </c>
      <c r="K16323" t="s">
        <v>16</v>
      </c>
      <c r="L16323" t="s">
        <v>23</v>
      </c>
      <c r="M16323" s="1">
        <v>3391.56</v>
      </c>
      <c r="N16323" s="1">
        <v>-284.20999999999998</v>
      </c>
      <c r="O16323">
        <v>7.0000000000000007E-2</v>
      </c>
    </row>
    <row r="16324" spans="1:15" x14ac:dyDescent="0.3">
      <c r="A16324" t="str">
        <f xml:space="preserve"> _xlfn.XLOOKUP(H16324, 'Customers'!B:B, 'Customers'!A:A)</f>
        <v>CUST_861</v>
      </c>
      <c r="B16324" t="str">
        <f>_xlfn.XLOOKUP(L16324, Products!C:C, Products!A:A)</f>
        <v>PROD_6</v>
      </c>
      <c r="C16324">
        <v>16323</v>
      </c>
      <c r="D16324" s="2" t="s">
        <v>759</v>
      </c>
      <c r="E16324">
        <f>YEAR(Orders[[#This Row],[Order_Date]])</f>
        <v>2023</v>
      </c>
      <c r="F16324">
        <f>MONTH(Orders[[#This Row],[Order_Date]])</f>
        <v>8</v>
      </c>
      <c r="G16324" s="2" t="s">
        <v>229</v>
      </c>
      <c r="H16324" t="s">
        <v>1614</v>
      </c>
      <c r="I16324" t="s">
        <v>14</v>
      </c>
      <c r="J16324" t="s">
        <v>65</v>
      </c>
      <c r="K16324" t="s">
        <v>34</v>
      </c>
      <c r="L16324" t="s">
        <v>52</v>
      </c>
      <c r="M16324" s="1">
        <v>6132.95</v>
      </c>
      <c r="N16324" s="1">
        <v>447.45</v>
      </c>
      <c r="O16324">
        <v>0.02</v>
      </c>
    </row>
    <row r="16325" spans="1:15" x14ac:dyDescent="0.3">
      <c r="A16325" t="str">
        <f xml:space="preserve"> _xlfn.XLOOKUP(H16325, 'Customers'!B:B, 'Customers'!A:A)</f>
        <v>CUST_83</v>
      </c>
      <c r="B16325" t="str">
        <f>_xlfn.XLOOKUP(L16325, Products!C:C, Products!A:A)</f>
        <v>PROD_3</v>
      </c>
      <c r="C16325">
        <v>16324</v>
      </c>
      <c r="D16325" s="2" t="s">
        <v>1310</v>
      </c>
      <c r="E16325">
        <f>YEAR(Orders[[#This Row],[Order_Date]])</f>
        <v>2023</v>
      </c>
      <c r="F16325">
        <f>MONTH(Orders[[#This Row],[Order_Date]])</f>
        <v>10</v>
      </c>
      <c r="G16325" s="2" t="s">
        <v>1100</v>
      </c>
      <c r="H16325" t="s">
        <v>265</v>
      </c>
      <c r="I16325" t="s">
        <v>14</v>
      </c>
      <c r="J16325" t="s">
        <v>33</v>
      </c>
      <c r="K16325" t="s">
        <v>27</v>
      </c>
      <c r="L16325" t="s">
        <v>28</v>
      </c>
      <c r="M16325" s="1">
        <v>5110.5</v>
      </c>
      <c r="N16325" s="1">
        <v>1418.7</v>
      </c>
      <c r="O16325">
        <v>0.03</v>
      </c>
    </row>
    <row r="16326" spans="1:15" x14ac:dyDescent="0.3">
      <c r="A16326" t="str">
        <f xml:space="preserve"> _xlfn.XLOOKUP(H16326, 'Customers'!B:B, 'Customers'!A:A)</f>
        <v>CUST_835</v>
      </c>
      <c r="B16326" t="str">
        <f>_xlfn.XLOOKUP(L16326, Products!C:C, Products!A:A)</f>
        <v>PROD_6</v>
      </c>
      <c r="C16326">
        <v>16325</v>
      </c>
      <c r="D16326" s="2" t="s">
        <v>1735</v>
      </c>
      <c r="E16326">
        <f>YEAR(Orders[[#This Row],[Order_Date]])</f>
        <v>2022</v>
      </c>
      <c r="F16326">
        <f>MONTH(Orders[[#This Row],[Order_Date]])</f>
        <v>5</v>
      </c>
      <c r="G16326" s="2" t="s">
        <v>1009</v>
      </c>
      <c r="H16326" t="s">
        <v>1588</v>
      </c>
      <c r="I16326" t="s">
        <v>14</v>
      </c>
      <c r="J16326" t="s">
        <v>33</v>
      </c>
      <c r="K16326" t="s">
        <v>34</v>
      </c>
      <c r="L16326" t="s">
        <v>52</v>
      </c>
      <c r="M16326" s="1">
        <v>8550.2199999999993</v>
      </c>
      <c r="N16326" s="1">
        <v>1714.61</v>
      </c>
      <c r="O16326">
        <v>0.28000000000000003</v>
      </c>
    </row>
    <row r="16327" spans="1:15" x14ac:dyDescent="0.3">
      <c r="A16327" t="str">
        <f xml:space="preserve"> _xlfn.XLOOKUP(H16327, 'Customers'!B:B, 'Customers'!A:A)</f>
        <v>CUST_482</v>
      </c>
      <c r="B16327" t="str">
        <f>_xlfn.XLOOKUP(L16327, Products!C:C, Products!A:A)</f>
        <v>PROD_5</v>
      </c>
      <c r="C16327">
        <v>16326</v>
      </c>
      <c r="D16327" s="2" t="s">
        <v>545</v>
      </c>
      <c r="E16327">
        <f>YEAR(Orders[[#This Row],[Order_Date]])</f>
        <v>2023</v>
      </c>
      <c r="F16327">
        <f>MONTH(Orders[[#This Row],[Order_Date]])</f>
        <v>7</v>
      </c>
      <c r="G16327" s="2" t="s">
        <v>232</v>
      </c>
      <c r="H16327" t="s">
        <v>1124</v>
      </c>
      <c r="I16327" t="s">
        <v>14</v>
      </c>
      <c r="J16327" t="s">
        <v>33</v>
      </c>
      <c r="K16327" t="s">
        <v>34</v>
      </c>
      <c r="L16327" t="s">
        <v>39</v>
      </c>
      <c r="M16327" s="1">
        <v>3149.56</v>
      </c>
      <c r="N16327" s="1">
        <v>531.78</v>
      </c>
      <c r="O16327">
        <v>0.28999999999999998</v>
      </c>
    </row>
    <row r="16328" spans="1:15" x14ac:dyDescent="0.3">
      <c r="A16328" t="str">
        <f xml:space="preserve"> _xlfn.XLOOKUP(H16328, 'Customers'!B:B, 'Customers'!A:A)</f>
        <v>CUST_773</v>
      </c>
      <c r="B16328" t="str">
        <f>_xlfn.XLOOKUP(L16328, Products!C:C, Products!A:A)</f>
        <v>PROD_1</v>
      </c>
      <c r="C16328">
        <v>16327</v>
      </c>
      <c r="D16328" s="2" t="s">
        <v>713</v>
      </c>
      <c r="E16328">
        <f>YEAR(Orders[[#This Row],[Order_Date]])</f>
        <v>2022</v>
      </c>
      <c r="F16328">
        <f>MONTH(Orders[[#This Row],[Order_Date]])</f>
        <v>12</v>
      </c>
      <c r="G16328" s="2" t="s">
        <v>714</v>
      </c>
      <c r="H16328" t="s">
        <v>1520</v>
      </c>
      <c r="I16328" t="s">
        <v>32</v>
      </c>
      <c r="J16328" t="s">
        <v>33</v>
      </c>
      <c r="K16328" t="s">
        <v>16</v>
      </c>
      <c r="L16328" t="s">
        <v>17</v>
      </c>
      <c r="M16328" s="1">
        <v>1351.57</v>
      </c>
      <c r="N16328" s="1">
        <v>331.94</v>
      </c>
      <c r="O16328">
        <v>0.16</v>
      </c>
    </row>
    <row r="16329" spans="1:15" x14ac:dyDescent="0.3">
      <c r="A16329" t="str">
        <f xml:space="preserve"> _xlfn.XLOOKUP(H16329, 'Customers'!B:B, 'Customers'!A:A)</f>
        <v>CUST_42</v>
      </c>
      <c r="B16329" t="str">
        <f>_xlfn.XLOOKUP(L16329, Products!C:C, Products!A:A)</f>
        <v>PROD_2</v>
      </c>
      <c r="C16329">
        <v>16328</v>
      </c>
      <c r="D16329" s="2" t="s">
        <v>684</v>
      </c>
      <c r="E16329">
        <f>YEAR(Orders[[#This Row],[Order_Date]])</f>
        <v>2022</v>
      </c>
      <c r="F16329">
        <f>MONTH(Orders[[#This Row],[Order_Date]])</f>
        <v>10</v>
      </c>
      <c r="G16329" s="2" t="s">
        <v>737</v>
      </c>
      <c r="H16329" t="s">
        <v>153</v>
      </c>
      <c r="I16329" t="s">
        <v>14</v>
      </c>
      <c r="J16329" t="s">
        <v>33</v>
      </c>
      <c r="K16329" t="s">
        <v>16</v>
      </c>
      <c r="L16329" t="s">
        <v>23</v>
      </c>
      <c r="M16329" s="1">
        <v>6376.94</v>
      </c>
      <c r="N16329" s="1">
        <v>139.97999999999999</v>
      </c>
      <c r="O16329">
        <v>0.08</v>
      </c>
    </row>
    <row r="16330" spans="1:15" x14ac:dyDescent="0.3">
      <c r="A16330" t="str">
        <f xml:space="preserve"> _xlfn.XLOOKUP(H16330, 'Customers'!B:B, 'Customers'!A:A)</f>
        <v>CUST_581</v>
      </c>
      <c r="B16330" t="str">
        <f>_xlfn.XLOOKUP(L16330, Products!C:C, Products!A:A)</f>
        <v>PROD_1</v>
      </c>
      <c r="C16330">
        <v>16329</v>
      </c>
      <c r="D16330" s="2" t="s">
        <v>684</v>
      </c>
      <c r="E16330">
        <f>YEAR(Orders[[#This Row],[Order_Date]])</f>
        <v>2022</v>
      </c>
      <c r="F16330">
        <f>MONTH(Orders[[#This Row],[Order_Date]])</f>
        <v>10</v>
      </c>
      <c r="G16330" s="2" t="s">
        <v>737</v>
      </c>
      <c r="H16330" t="s">
        <v>1284</v>
      </c>
      <c r="I16330" t="s">
        <v>32</v>
      </c>
      <c r="J16330" t="s">
        <v>22</v>
      </c>
      <c r="K16330" t="s">
        <v>27</v>
      </c>
      <c r="L16330" t="s">
        <v>17</v>
      </c>
      <c r="M16330" s="1">
        <v>7130.02</v>
      </c>
      <c r="N16330" s="1">
        <v>-299</v>
      </c>
      <c r="O16330">
        <v>0.14000000000000001</v>
      </c>
    </row>
    <row r="16331" spans="1:15" x14ac:dyDescent="0.3">
      <c r="A16331" t="str">
        <f xml:space="preserve"> _xlfn.XLOOKUP(H16331, 'Customers'!B:B, 'Customers'!A:A)</f>
        <v>CUST_197</v>
      </c>
      <c r="B16331" t="str">
        <f>_xlfn.XLOOKUP(L16331, Products!C:C, Products!A:A)</f>
        <v>PROD_2</v>
      </c>
      <c r="C16331">
        <v>16330</v>
      </c>
      <c r="D16331" s="2" t="s">
        <v>648</v>
      </c>
      <c r="E16331">
        <f>YEAR(Orders[[#This Row],[Order_Date]])</f>
        <v>2022</v>
      </c>
      <c r="F16331">
        <f>MONTH(Orders[[#This Row],[Order_Date]])</f>
        <v>5</v>
      </c>
      <c r="G16331" s="2" t="s">
        <v>649</v>
      </c>
      <c r="H16331" t="s">
        <v>565</v>
      </c>
      <c r="I16331" t="s">
        <v>21</v>
      </c>
      <c r="J16331" t="s">
        <v>65</v>
      </c>
      <c r="K16331" t="s">
        <v>16</v>
      </c>
      <c r="L16331" t="s">
        <v>23</v>
      </c>
      <c r="M16331" s="1">
        <v>460.26</v>
      </c>
      <c r="N16331" s="1">
        <v>24.06</v>
      </c>
      <c r="O16331">
        <v>0.14000000000000001</v>
      </c>
    </row>
    <row r="16332" spans="1:15" x14ac:dyDescent="0.3">
      <c r="A16332" t="str">
        <f xml:space="preserve"> _xlfn.XLOOKUP(H16332, 'Customers'!B:B, 'Customers'!A:A)</f>
        <v>CUST_118</v>
      </c>
      <c r="B16332" t="str">
        <f>_xlfn.XLOOKUP(L16332, Products!C:C, Products!A:A)</f>
        <v>PROD_1</v>
      </c>
      <c r="C16332">
        <v>16331</v>
      </c>
      <c r="D16332" s="2" t="s">
        <v>1108</v>
      </c>
      <c r="E16332">
        <f>YEAR(Orders[[#This Row],[Order_Date]])</f>
        <v>2022</v>
      </c>
      <c r="F16332">
        <f>MONTH(Orders[[#This Row],[Order_Date]])</f>
        <v>3</v>
      </c>
      <c r="G16332" s="2" t="s">
        <v>881</v>
      </c>
      <c r="H16332" t="s">
        <v>369</v>
      </c>
      <c r="I16332" t="s">
        <v>32</v>
      </c>
      <c r="J16332" t="s">
        <v>15</v>
      </c>
      <c r="K16332" t="s">
        <v>27</v>
      </c>
      <c r="L16332" t="s">
        <v>17</v>
      </c>
      <c r="M16332" s="1">
        <v>1692.06</v>
      </c>
      <c r="N16332" s="1">
        <v>295.69</v>
      </c>
      <c r="O16332">
        <v>0.11</v>
      </c>
    </row>
    <row r="16333" spans="1:15" x14ac:dyDescent="0.3">
      <c r="A16333" t="str">
        <f xml:space="preserve"> _xlfn.XLOOKUP(H16333, 'Customers'!B:B, 'Customers'!A:A)</f>
        <v>CUST_842</v>
      </c>
      <c r="B16333" t="str">
        <f>_xlfn.XLOOKUP(L16333, Products!C:C, Products!A:A)</f>
        <v>PROD_3</v>
      </c>
      <c r="C16333">
        <v>16332</v>
      </c>
      <c r="D16333" s="2" t="s">
        <v>1164</v>
      </c>
      <c r="E16333">
        <f>YEAR(Orders[[#This Row],[Order_Date]])</f>
        <v>2022</v>
      </c>
      <c r="F16333">
        <f>MONTH(Orders[[#This Row],[Order_Date]])</f>
        <v>3</v>
      </c>
      <c r="G16333" s="2" t="s">
        <v>1140</v>
      </c>
      <c r="H16333" t="s">
        <v>1595</v>
      </c>
      <c r="I16333" t="s">
        <v>32</v>
      </c>
      <c r="J16333" t="s">
        <v>65</v>
      </c>
      <c r="K16333" t="s">
        <v>27</v>
      </c>
      <c r="L16333" t="s">
        <v>28</v>
      </c>
      <c r="M16333" s="1">
        <v>297.83</v>
      </c>
      <c r="N16333" s="1">
        <v>-20.43</v>
      </c>
      <c r="O16333">
        <v>0.17</v>
      </c>
    </row>
    <row r="16334" spans="1:15" x14ac:dyDescent="0.3">
      <c r="A16334" t="str">
        <f xml:space="preserve"> _xlfn.XLOOKUP(H16334, 'Customers'!B:B, 'Customers'!A:A)</f>
        <v>CUST_748</v>
      </c>
      <c r="B16334" t="str">
        <f>_xlfn.XLOOKUP(L16334, Products!C:C, Products!A:A)</f>
        <v>PROD_1</v>
      </c>
      <c r="C16334">
        <v>16333</v>
      </c>
      <c r="D16334" s="2" t="s">
        <v>1365</v>
      </c>
      <c r="E16334">
        <f>YEAR(Orders[[#This Row],[Order_Date]])</f>
        <v>2023</v>
      </c>
      <c r="F16334">
        <f>MONTH(Orders[[#This Row],[Order_Date]])</f>
        <v>5</v>
      </c>
      <c r="G16334" s="2" t="s">
        <v>400</v>
      </c>
      <c r="H16334" t="s">
        <v>1493</v>
      </c>
      <c r="I16334" t="s">
        <v>32</v>
      </c>
      <c r="J16334" t="s">
        <v>15</v>
      </c>
      <c r="K16334" t="s">
        <v>27</v>
      </c>
      <c r="L16334" t="s">
        <v>17</v>
      </c>
      <c r="M16334" s="1">
        <v>7843.14</v>
      </c>
      <c r="N16334" s="1">
        <v>1654.68</v>
      </c>
      <c r="O16334">
        <v>0.14000000000000001</v>
      </c>
    </row>
    <row r="16335" spans="1:15" x14ac:dyDescent="0.3">
      <c r="A16335" t="str">
        <f xml:space="preserve"> _xlfn.XLOOKUP(H16335, 'Customers'!B:B, 'Customers'!A:A)</f>
        <v>CUST_682</v>
      </c>
      <c r="B16335" t="str">
        <f>_xlfn.XLOOKUP(L16335, Products!C:C, Products!A:A)</f>
        <v>PROD_8</v>
      </c>
      <c r="C16335">
        <v>16334</v>
      </c>
      <c r="D16335" s="2" t="s">
        <v>341</v>
      </c>
      <c r="E16335">
        <f>YEAR(Orders[[#This Row],[Order_Date]])</f>
        <v>2022</v>
      </c>
      <c r="F16335">
        <f>MONTH(Orders[[#This Row],[Order_Date]])</f>
        <v>4</v>
      </c>
      <c r="G16335" s="2" t="s">
        <v>949</v>
      </c>
      <c r="H16335" t="s">
        <v>1418</v>
      </c>
      <c r="I16335" t="s">
        <v>21</v>
      </c>
      <c r="J16335" t="s">
        <v>33</v>
      </c>
      <c r="K16335" t="s">
        <v>27</v>
      </c>
      <c r="L16335" t="s">
        <v>73</v>
      </c>
      <c r="M16335" s="1">
        <v>5743.24</v>
      </c>
      <c r="N16335" s="1">
        <v>1583.55</v>
      </c>
      <c r="O16335">
        <v>0.04</v>
      </c>
    </row>
    <row r="16336" spans="1:15" x14ac:dyDescent="0.3">
      <c r="A16336" t="str">
        <f xml:space="preserve"> _xlfn.XLOOKUP(H16336, 'Customers'!B:B, 'Customers'!A:A)</f>
        <v>CUST_752</v>
      </c>
      <c r="B16336" t="str">
        <f>_xlfn.XLOOKUP(L16336, Products!C:C, Products!A:A)</f>
        <v>PROD_4</v>
      </c>
      <c r="C16336">
        <v>16335</v>
      </c>
      <c r="D16336" s="2" t="s">
        <v>839</v>
      </c>
      <c r="E16336">
        <f>YEAR(Orders[[#This Row],[Order_Date]])</f>
        <v>2023</v>
      </c>
      <c r="F16336">
        <f>MONTH(Orders[[#This Row],[Order_Date]])</f>
        <v>3</v>
      </c>
      <c r="G16336" s="2" t="s">
        <v>1110</v>
      </c>
      <c r="H16336" t="s">
        <v>1498</v>
      </c>
      <c r="I16336" t="s">
        <v>32</v>
      </c>
      <c r="J16336" t="s">
        <v>65</v>
      </c>
      <c r="K16336" t="s">
        <v>34</v>
      </c>
      <c r="L16336" t="s">
        <v>35</v>
      </c>
      <c r="M16336" s="1">
        <v>9395.89</v>
      </c>
      <c r="N16336" s="1">
        <v>1837.86</v>
      </c>
      <c r="O16336">
        <v>0.12</v>
      </c>
    </row>
    <row r="16337" spans="1:15" x14ac:dyDescent="0.3">
      <c r="A16337" t="str">
        <f xml:space="preserve"> _xlfn.XLOOKUP(H16337, 'Customers'!B:B, 'Customers'!A:A)</f>
        <v>CUST_748</v>
      </c>
      <c r="B16337" t="str">
        <f>_xlfn.XLOOKUP(L16337, Products!C:C, Products!A:A)</f>
        <v>PROD_6</v>
      </c>
      <c r="C16337">
        <v>16336</v>
      </c>
      <c r="D16337" s="2" t="s">
        <v>1110</v>
      </c>
      <c r="E16337">
        <f>YEAR(Orders[[#This Row],[Order_Date]])</f>
        <v>2023</v>
      </c>
      <c r="F16337">
        <f>MONTH(Orders[[#This Row],[Order_Date]])</f>
        <v>3</v>
      </c>
      <c r="G16337" s="2" t="s">
        <v>644</v>
      </c>
      <c r="H16337" t="s">
        <v>1493</v>
      </c>
      <c r="I16337" t="s">
        <v>32</v>
      </c>
      <c r="J16337" t="s">
        <v>33</v>
      </c>
      <c r="K16337" t="s">
        <v>34</v>
      </c>
      <c r="L16337" t="s">
        <v>52</v>
      </c>
      <c r="M16337" s="1">
        <v>4744.1899999999996</v>
      </c>
      <c r="N16337" s="1">
        <v>1023.2</v>
      </c>
      <c r="O16337">
        <v>0.23</v>
      </c>
    </row>
    <row r="16338" spans="1:15" x14ac:dyDescent="0.3">
      <c r="A16338" t="str">
        <f xml:space="preserve"> _xlfn.XLOOKUP(H16338, 'Customers'!B:B, 'Customers'!A:A)</f>
        <v>CUST_142</v>
      </c>
      <c r="B16338" t="str">
        <f>_xlfn.XLOOKUP(L16338, Products!C:C, Products!A:A)</f>
        <v>PROD_1</v>
      </c>
      <c r="C16338">
        <v>16337</v>
      </c>
      <c r="D16338" s="2" t="s">
        <v>657</v>
      </c>
      <c r="E16338">
        <f>YEAR(Orders[[#This Row],[Order_Date]])</f>
        <v>2022</v>
      </c>
      <c r="F16338">
        <f>MONTH(Orders[[#This Row],[Order_Date]])</f>
        <v>6</v>
      </c>
      <c r="G16338" s="2" t="s">
        <v>305</v>
      </c>
      <c r="H16338" t="s">
        <v>433</v>
      </c>
      <c r="I16338" t="s">
        <v>21</v>
      </c>
      <c r="J16338" t="s">
        <v>65</v>
      </c>
      <c r="K16338" t="s">
        <v>16</v>
      </c>
      <c r="L16338" t="s">
        <v>17</v>
      </c>
      <c r="M16338" s="1">
        <v>2049.2399999999998</v>
      </c>
      <c r="N16338" s="1">
        <v>563.98</v>
      </c>
      <c r="O16338">
        <v>0.27</v>
      </c>
    </row>
    <row r="16339" spans="1:15" x14ac:dyDescent="0.3">
      <c r="A16339" t="str">
        <f xml:space="preserve"> _xlfn.XLOOKUP(H16339, 'Customers'!B:B, 'Customers'!A:A)</f>
        <v>CUST_951</v>
      </c>
      <c r="B16339" t="str">
        <f>_xlfn.XLOOKUP(L16339, Products!C:C, Products!A:A)</f>
        <v>PROD_1</v>
      </c>
      <c r="C16339">
        <v>16338</v>
      </c>
      <c r="D16339" s="2" t="s">
        <v>1317</v>
      </c>
      <c r="E16339">
        <f>YEAR(Orders[[#This Row],[Order_Date]])</f>
        <v>2022</v>
      </c>
      <c r="F16339">
        <f>MONTH(Orders[[#This Row],[Order_Date]])</f>
        <v>12</v>
      </c>
      <c r="G16339" s="2" t="s">
        <v>623</v>
      </c>
      <c r="H16339" t="s">
        <v>1712</v>
      </c>
      <c r="I16339" t="s">
        <v>14</v>
      </c>
      <c r="J16339" t="s">
        <v>15</v>
      </c>
      <c r="K16339" t="s">
        <v>27</v>
      </c>
      <c r="L16339" t="s">
        <v>17</v>
      </c>
      <c r="M16339" s="1">
        <v>2841.15</v>
      </c>
      <c r="N16339" s="1">
        <v>519.23</v>
      </c>
      <c r="O16339">
        <v>0.21</v>
      </c>
    </row>
    <row r="16340" spans="1:15" x14ac:dyDescent="0.3">
      <c r="A16340" t="str">
        <f xml:space="preserve"> _xlfn.XLOOKUP(H16340, 'Customers'!B:B, 'Customers'!A:A)</f>
        <v>CUST_315</v>
      </c>
      <c r="B16340" t="str">
        <f>_xlfn.XLOOKUP(L16340, Products!C:C, Products!A:A)</f>
        <v>PROD_8</v>
      </c>
      <c r="C16340">
        <v>16339</v>
      </c>
      <c r="D16340" s="2" t="s">
        <v>874</v>
      </c>
      <c r="E16340">
        <f>YEAR(Orders[[#This Row],[Order_Date]])</f>
        <v>2022</v>
      </c>
      <c r="F16340">
        <f>MONTH(Orders[[#This Row],[Order_Date]])</f>
        <v>8</v>
      </c>
      <c r="G16340" s="2" t="s">
        <v>908</v>
      </c>
      <c r="H16340" t="s">
        <v>826</v>
      </c>
      <c r="I16340" t="s">
        <v>32</v>
      </c>
      <c r="J16340" t="s">
        <v>15</v>
      </c>
      <c r="K16340" t="s">
        <v>27</v>
      </c>
      <c r="L16340" t="s">
        <v>73</v>
      </c>
      <c r="M16340" s="1">
        <v>4108.59</v>
      </c>
      <c r="N16340" s="1">
        <v>872.95</v>
      </c>
      <c r="O16340">
        <v>0.21</v>
      </c>
    </row>
    <row r="16341" spans="1:15" x14ac:dyDescent="0.3">
      <c r="A16341" t="str">
        <f xml:space="preserve"> _xlfn.XLOOKUP(H16341, 'Customers'!B:B, 'Customers'!A:A)</f>
        <v>CUST_996</v>
      </c>
      <c r="B16341" t="str">
        <f>_xlfn.XLOOKUP(L16341, Products!C:C, Products!A:A)</f>
        <v>PROD_4</v>
      </c>
      <c r="C16341">
        <v>16340</v>
      </c>
      <c r="D16341" s="2" t="s">
        <v>1342</v>
      </c>
      <c r="E16341">
        <f>YEAR(Orders[[#This Row],[Order_Date]])</f>
        <v>2023</v>
      </c>
      <c r="F16341">
        <f>MONTH(Orders[[#This Row],[Order_Date]])</f>
        <v>10</v>
      </c>
      <c r="G16341" s="2" t="s">
        <v>204</v>
      </c>
      <c r="H16341" t="s">
        <v>1760</v>
      </c>
      <c r="I16341" t="s">
        <v>21</v>
      </c>
      <c r="J16341" t="s">
        <v>65</v>
      </c>
      <c r="K16341" t="s">
        <v>34</v>
      </c>
      <c r="L16341" t="s">
        <v>35</v>
      </c>
      <c r="M16341" s="1">
        <v>9009.01</v>
      </c>
      <c r="N16341" s="1">
        <v>2363.0500000000002</v>
      </c>
      <c r="O16341">
        <v>0.12</v>
      </c>
    </row>
    <row r="16342" spans="1:15" x14ac:dyDescent="0.3">
      <c r="A16342" t="str">
        <f xml:space="preserve"> _xlfn.XLOOKUP(H16342, 'Customers'!B:B, 'Customers'!A:A)</f>
        <v>CUST_342</v>
      </c>
      <c r="B16342" t="str">
        <f>_xlfn.XLOOKUP(L16342, Products!C:C, Products!A:A)</f>
        <v>PROD_7</v>
      </c>
      <c r="C16342">
        <v>16341</v>
      </c>
      <c r="D16342" s="2" t="s">
        <v>1006</v>
      </c>
      <c r="E16342">
        <f>YEAR(Orders[[#This Row],[Order_Date]])</f>
        <v>2023</v>
      </c>
      <c r="F16342">
        <f>MONTH(Orders[[#This Row],[Order_Date]])</f>
        <v>2</v>
      </c>
      <c r="G16342" s="2" t="s">
        <v>956</v>
      </c>
      <c r="H16342" t="s">
        <v>875</v>
      </c>
      <c r="I16342" t="s">
        <v>32</v>
      </c>
      <c r="J16342" t="s">
        <v>33</v>
      </c>
      <c r="K16342" t="s">
        <v>16</v>
      </c>
      <c r="L16342" t="s">
        <v>66</v>
      </c>
      <c r="M16342" s="1">
        <v>6728.57</v>
      </c>
      <c r="N16342" s="1">
        <v>1988.16</v>
      </c>
      <c r="O16342">
        <v>0.27</v>
      </c>
    </row>
    <row r="16343" spans="1:15" x14ac:dyDescent="0.3">
      <c r="A16343" t="str">
        <f xml:space="preserve"> _xlfn.XLOOKUP(H16343, 'Customers'!B:B, 'Customers'!A:A)</f>
        <v>CUST_584</v>
      </c>
      <c r="B16343" t="str">
        <f>_xlfn.XLOOKUP(L16343, Products!C:C, Products!A:A)</f>
        <v>PROD_6</v>
      </c>
      <c r="C16343">
        <v>16342</v>
      </c>
      <c r="D16343" s="2" t="s">
        <v>280</v>
      </c>
      <c r="E16343">
        <f>YEAR(Orders[[#This Row],[Order_Date]])</f>
        <v>2022</v>
      </c>
      <c r="F16343">
        <f>MONTH(Orders[[#This Row],[Order_Date]])</f>
        <v>11</v>
      </c>
      <c r="G16343" s="2" t="s">
        <v>115</v>
      </c>
      <c r="H16343" t="s">
        <v>1288</v>
      </c>
      <c r="I16343" t="s">
        <v>14</v>
      </c>
      <c r="J16343" t="s">
        <v>65</v>
      </c>
      <c r="K16343" t="s">
        <v>34</v>
      </c>
      <c r="L16343" t="s">
        <v>52</v>
      </c>
      <c r="M16343" s="1">
        <v>9600.0499999999993</v>
      </c>
      <c r="N16343" s="1">
        <v>868.08</v>
      </c>
      <c r="O16343">
        <v>0.22</v>
      </c>
    </row>
    <row r="16344" spans="1:15" x14ac:dyDescent="0.3">
      <c r="A16344" t="str">
        <f xml:space="preserve"> _xlfn.XLOOKUP(H16344, 'Customers'!B:B, 'Customers'!A:A)</f>
        <v>CUST_748</v>
      </c>
      <c r="B16344" t="str">
        <f>_xlfn.XLOOKUP(L16344, Products!C:C, Products!A:A)</f>
        <v>PROD_3</v>
      </c>
      <c r="C16344">
        <v>16343</v>
      </c>
      <c r="D16344" s="2" t="s">
        <v>862</v>
      </c>
      <c r="E16344">
        <f>YEAR(Orders[[#This Row],[Order_Date]])</f>
        <v>2022</v>
      </c>
      <c r="F16344">
        <f>MONTH(Orders[[#This Row],[Order_Date]])</f>
        <v>10</v>
      </c>
      <c r="G16344" s="2" t="s">
        <v>1094</v>
      </c>
      <c r="H16344" t="s">
        <v>1493</v>
      </c>
      <c r="I16344" t="s">
        <v>32</v>
      </c>
      <c r="J16344" t="s">
        <v>33</v>
      </c>
      <c r="K16344" t="s">
        <v>27</v>
      </c>
      <c r="L16344" t="s">
        <v>28</v>
      </c>
      <c r="M16344" s="1">
        <v>9812.6200000000008</v>
      </c>
      <c r="N16344" s="1">
        <v>698.77</v>
      </c>
      <c r="O16344">
        <v>7.0000000000000007E-2</v>
      </c>
    </row>
    <row r="16345" spans="1:15" x14ac:dyDescent="0.3">
      <c r="A16345" t="str">
        <f xml:space="preserve"> _xlfn.XLOOKUP(H16345, 'Customers'!B:B, 'Customers'!A:A)</f>
        <v>CUST_255</v>
      </c>
      <c r="B16345" t="str">
        <f>_xlfn.XLOOKUP(L16345, Products!C:C, Products!A:A)</f>
        <v>PROD_8</v>
      </c>
      <c r="C16345">
        <v>16344</v>
      </c>
      <c r="D16345" s="2" t="s">
        <v>195</v>
      </c>
      <c r="E16345">
        <f>YEAR(Orders[[#This Row],[Order_Date]])</f>
        <v>2022</v>
      </c>
      <c r="F16345">
        <f>MONTH(Orders[[#This Row],[Order_Date]])</f>
        <v>9</v>
      </c>
      <c r="G16345" s="2" t="s">
        <v>1146</v>
      </c>
      <c r="H16345" t="s">
        <v>699</v>
      </c>
      <c r="I16345" t="s">
        <v>32</v>
      </c>
      <c r="J16345" t="s">
        <v>22</v>
      </c>
      <c r="K16345" t="s">
        <v>27</v>
      </c>
      <c r="L16345" t="s">
        <v>73</v>
      </c>
      <c r="M16345" s="1">
        <v>7253.78</v>
      </c>
      <c r="N16345" s="1">
        <v>-713.82</v>
      </c>
      <c r="O16345">
        <v>0.01</v>
      </c>
    </row>
    <row r="16346" spans="1:15" x14ac:dyDescent="0.3">
      <c r="A16346" t="str">
        <f xml:space="preserve"> _xlfn.XLOOKUP(H16346, 'Customers'!B:B, 'Customers'!A:A)</f>
        <v>CUST_554</v>
      </c>
      <c r="B16346" t="str">
        <f>_xlfn.XLOOKUP(L16346, Products!C:C, Products!A:A)</f>
        <v>PROD_8</v>
      </c>
      <c r="C16346">
        <v>16345</v>
      </c>
      <c r="D16346" s="2" t="s">
        <v>118</v>
      </c>
      <c r="E16346">
        <f>YEAR(Orders[[#This Row],[Order_Date]])</f>
        <v>2022</v>
      </c>
      <c r="F16346">
        <f>MONTH(Orders[[#This Row],[Order_Date]])</f>
        <v>10</v>
      </c>
      <c r="G16346" s="2" t="s">
        <v>862</v>
      </c>
      <c r="H16346" t="s">
        <v>1240</v>
      </c>
      <c r="I16346" t="s">
        <v>14</v>
      </c>
      <c r="J16346" t="s">
        <v>15</v>
      </c>
      <c r="K16346" t="s">
        <v>27</v>
      </c>
      <c r="L16346" t="s">
        <v>73</v>
      </c>
      <c r="M16346" s="1">
        <v>2928.33</v>
      </c>
      <c r="N16346" s="1">
        <v>-229.03</v>
      </c>
      <c r="O16346">
        <v>0.27</v>
      </c>
    </row>
    <row r="16347" spans="1:15" x14ac:dyDescent="0.3">
      <c r="A16347" t="str">
        <f xml:space="preserve"> _xlfn.XLOOKUP(H16347, 'Customers'!B:B, 'Customers'!A:A)</f>
        <v>CUST_720</v>
      </c>
      <c r="B16347" t="str">
        <f>_xlfn.XLOOKUP(L16347, Products!C:C, Products!A:A)</f>
        <v>PROD_1</v>
      </c>
      <c r="C16347">
        <v>16346</v>
      </c>
      <c r="D16347" s="2" t="s">
        <v>428</v>
      </c>
      <c r="E16347">
        <f>YEAR(Orders[[#This Row],[Order_Date]])</f>
        <v>2022</v>
      </c>
      <c r="F16347">
        <f>MONTH(Orders[[#This Row],[Order_Date]])</f>
        <v>3</v>
      </c>
      <c r="G16347" s="2" t="s">
        <v>603</v>
      </c>
      <c r="H16347" t="s">
        <v>1460</v>
      </c>
      <c r="I16347" t="s">
        <v>32</v>
      </c>
      <c r="J16347" t="s">
        <v>65</v>
      </c>
      <c r="K16347" t="s">
        <v>16</v>
      </c>
      <c r="L16347" t="s">
        <v>17</v>
      </c>
      <c r="M16347" s="1">
        <v>9011.52</v>
      </c>
      <c r="N16347" s="1">
        <v>1591.06</v>
      </c>
      <c r="O16347">
        <v>7.0000000000000007E-2</v>
      </c>
    </row>
    <row r="16348" spans="1:15" x14ac:dyDescent="0.3">
      <c r="A16348" t="str">
        <f xml:space="preserve"> _xlfn.XLOOKUP(H16348, 'Customers'!B:B, 'Customers'!A:A)</f>
        <v>CUST_688</v>
      </c>
      <c r="B16348" t="str">
        <f>_xlfn.XLOOKUP(L16348, Products!C:C, Products!A:A)</f>
        <v>PROD_4</v>
      </c>
      <c r="C16348">
        <v>16347</v>
      </c>
      <c r="D16348" s="2" t="s">
        <v>358</v>
      </c>
      <c r="E16348">
        <f>YEAR(Orders[[#This Row],[Order_Date]])</f>
        <v>2023</v>
      </c>
      <c r="F16348">
        <f>MONTH(Orders[[#This Row],[Order_Date]])</f>
        <v>2</v>
      </c>
      <c r="G16348" s="2" t="s">
        <v>63</v>
      </c>
      <c r="H16348" t="s">
        <v>1426</v>
      </c>
      <c r="I16348" t="s">
        <v>21</v>
      </c>
      <c r="J16348" t="s">
        <v>33</v>
      </c>
      <c r="K16348" t="s">
        <v>34</v>
      </c>
      <c r="L16348" t="s">
        <v>35</v>
      </c>
      <c r="M16348" s="1">
        <v>6329.68</v>
      </c>
      <c r="N16348" s="1">
        <v>1241.8</v>
      </c>
      <c r="O16348">
        <v>0.25</v>
      </c>
    </row>
    <row r="16349" spans="1:15" x14ac:dyDescent="0.3">
      <c r="A16349" t="str">
        <f xml:space="preserve"> _xlfn.XLOOKUP(H16349, 'Customers'!B:B, 'Customers'!A:A)</f>
        <v>CUST_741</v>
      </c>
      <c r="B16349" t="str">
        <f>_xlfn.XLOOKUP(L16349, Products!C:C, Products!A:A)</f>
        <v>PROD_3</v>
      </c>
      <c r="C16349">
        <v>16348</v>
      </c>
      <c r="D16349" s="2" t="s">
        <v>240</v>
      </c>
      <c r="E16349">
        <f>YEAR(Orders[[#This Row],[Order_Date]])</f>
        <v>2022</v>
      </c>
      <c r="F16349">
        <f>MONTH(Orders[[#This Row],[Order_Date]])</f>
        <v>8</v>
      </c>
      <c r="G16349" s="2" t="s">
        <v>241</v>
      </c>
      <c r="H16349" t="s">
        <v>1486</v>
      </c>
      <c r="I16349" t="s">
        <v>21</v>
      </c>
      <c r="J16349" t="s">
        <v>15</v>
      </c>
      <c r="K16349" t="s">
        <v>27</v>
      </c>
      <c r="L16349" t="s">
        <v>28</v>
      </c>
      <c r="M16349" s="1">
        <v>2262.77</v>
      </c>
      <c r="N16349" s="1">
        <v>-223.29</v>
      </c>
      <c r="O16349">
        <v>0.18</v>
      </c>
    </row>
    <row r="16350" spans="1:15" x14ac:dyDescent="0.3">
      <c r="A16350" t="str">
        <f xml:space="preserve"> _xlfn.XLOOKUP(H16350, 'Customers'!B:B, 'Customers'!A:A)</f>
        <v>CUST_375</v>
      </c>
      <c r="B16350" t="str">
        <f>_xlfn.XLOOKUP(L16350, Products!C:C, Products!A:A)</f>
        <v>PROD_1</v>
      </c>
      <c r="C16350">
        <v>16349</v>
      </c>
      <c r="D16350" s="2" t="s">
        <v>109</v>
      </c>
      <c r="E16350">
        <f>YEAR(Orders[[#This Row],[Order_Date]])</f>
        <v>2022</v>
      </c>
      <c r="F16350">
        <f>MONTH(Orders[[#This Row],[Order_Date]])</f>
        <v>10</v>
      </c>
      <c r="G16350" s="2" t="s">
        <v>569</v>
      </c>
      <c r="H16350" t="s">
        <v>934</v>
      </c>
      <c r="I16350" t="s">
        <v>21</v>
      </c>
      <c r="J16350" t="s">
        <v>65</v>
      </c>
      <c r="K16350" t="s">
        <v>27</v>
      </c>
      <c r="L16350" t="s">
        <v>17</v>
      </c>
      <c r="M16350" s="1">
        <v>9259.2800000000007</v>
      </c>
      <c r="N16350" s="1">
        <v>548.67999999999995</v>
      </c>
      <c r="O16350">
        <v>0.16</v>
      </c>
    </row>
    <row r="16351" spans="1:15" x14ac:dyDescent="0.3">
      <c r="A16351" t="str">
        <f xml:space="preserve"> _xlfn.XLOOKUP(H16351, 'Customers'!B:B, 'Customers'!A:A)</f>
        <v>CUST_54</v>
      </c>
      <c r="B16351" t="str">
        <f>_xlfn.XLOOKUP(L16351, Products!C:C, Products!A:A)</f>
        <v>PROD_1</v>
      </c>
      <c r="C16351">
        <v>16350</v>
      </c>
      <c r="D16351" s="2" t="s">
        <v>182</v>
      </c>
      <c r="E16351">
        <f>YEAR(Orders[[#This Row],[Order_Date]])</f>
        <v>2023</v>
      </c>
      <c r="F16351">
        <f>MONTH(Orders[[#This Row],[Order_Date]])</f>
        <v>10</v>
      </c>
      <c r="G16351" s="2" t="s">
        <v>530</v>
      </c>
      <c r="H16351" t="s">
        <v>187</v>
      </c>
      <c r="I16351" t="s">
        <v>14</v>
      </c>
      <c r="J16351" t="s">
        <v>22</v>
      </c>
      <c r="K16351" t="s">
        <v>16</v>
      </c>
      <c r="L16351" t="s">
        <v>17</v>
      </c>
      <c r="M16351" s="1">
        <v>8923.32</v>
      </c>
      <c r="N16351" s="1">
        <v>2266.65</v>
      </c>
      <c r="O16351">
        <v>7.0000000000000007E-2</v>
      </c>
    </row>
    <row r="16352" spans="1:15" x14ac:dyDescent="0.3">
      <c r="A16352" t="str">
        <f xml:space="preserve"> _xlfn.XLOOKUP(H16352, 'Customers'!B:B, 'Customers'!A:A)</f>
        <v>CUST_925</v>
      </c>
      <c r="B16352" t="str">
        <f>_xlfn.XLOOKUP(L16352, Products!C:C, Products!A:A)</f>
        <v>PROD_3</v>
      </c>
      <c r="C16352">
        <v>16351</v>
      </c>
      <c r="D16352" s="2" t="s">
        <v>1352</v>
      </c>
      <c r="E16352">
        <f>YEAR(Orders[[#This Row],[Order_Date]])</f>
        <v>2022</v>
      </c>
      <c r="F16352">
        <f>MONTH(Orders[[#This Row],[Order_Date]])</f>
        <v>5</v>
      </c>
      <c r="G16352" s="2" t="s">
        <v>687</v>
      </c>
      <c r="H16352" t="s">
        <v>1685</v>
      </c>
      <c r="I16352" t="s">
        <v>14</v>
      </c>
      <c r="J16352" t="s">
        <v>22</v>
      </c>
      <c r="K16352" t="s">
        <v>27</v>
      </c>
      <c r="L16352" t="s">
        <v>28</v>
      </c>
      <c r="M16352" s="1">
        <v>3284.27</v>
      </c>
      <c r="N16352" s="1">
        <v>-195.16</v>
      </c>
      <c r="O16352">
        <v>0.27</v>
      </c>
    </row>
    <row r="16353" spans="1:15" x14ac:dyDescent="0.3">
      <c r="A16353" t="str">
        <f xml:space="preserve"> _xlfn.XLOOKUP(H16353, 'Customers'!B:B, 'Customers'!A:A)</f>
        <v>CUST_602</v>
      </c>
      <c r="B16353" t="str">
        <f>_xlfn.XLOOKUP(L16353, Products!C:C, Products!A:A)</f>
        <v>PROD_1</v>
      </c>
      <c r="C16353">
        <v>16352</v>
      </c>
      <c r="D16353" s="2" t="s">
        <v>563</v>
      </c>
      <c r="E16353">
        <f>YEAR(Orders[[#This Row],[Order_Date]])</f>
        <v>2022</v>
      </c>
      <c r="F16353">
        <f>MONTH(Orders[[#This Row],[Order_Date]])</f>
        <v>8</v>
      </c>
      <c r="G16353" s="2" t="s">
        <v>811</v>
      </c>
      <c r="H16353" t="s">
        <v>1314</v>
      </c>
      <c r="I16353" t="s">
        <v>32</v>
      </c>
      <c r="J16353" t="s">
        <v>65</v>
      </c>
      <c r="K16353" t="s">
        <v>27</v>
      </c>
      <c r="L16353" t="s">
        <v>17</v>
      </c>
      <c r="M16353" s="1">
        <v>4732.0200000000004</v>
      </c>
      <c r="N16353" s="1">
        <v>-90.48</v>
      </c>
      <c r="O16353">
        <v>0.17</v>
      </c>
    </row>
    <row r="16354" spans="1:15" x14ac:dyDescent="0.3">
      <c r="A16354" t="str">
        <f xml:space="preserve"> _xlfn.XLOOKUP(H16354, 'Customers'!B:B, 'Customers'!A:A)</f>
        <v>CUST_557</v>
      </c>
      <c r="B16354" t="str">
        <f>_xlfn.XLOOKUP(L16354, Products!C:C, Products!A:A)</f>
        <v>PROD_4</v>
      </c>
      <c r="C16354">
        <v>16353</v>
      </c>
      <c r="D16354" s="2" t="s">
        <v>1106</v>
      </c>
      <c r="E16354">
        <f>YEAR(Orders[[#This Row],[Order_Date]])</f>
        <v>2023</v>
      </c>
      <c r="F16354">
        <f>MONTH(Orders[[#This Row],[Order_Date]])</f>
        <v>7</v>
      </c>
      <c r="G16354" s="2" t="s">
        <v>349</v>
      </c>
      <c r="H16354" t="s">
        <v>1244</v>
      </c>
      <c r="I16354" t="s">
        <v>32</v>
      </c>
      <c r="J16354" t="s">
        <v>33</v>
      </c>
      <c r="K16354" t="s">
        <v>34</v>
      </c>
      <c r="L16354" t="s">
        <v>35</v>
      </c>
      <c r="M16354" s="1">
        <v>6611.51</v>
      </c>
      <c r="N16354" s="1">
        <v>99.52</v>
      </c>
      <c r="O16354">
        <v>0.1</v>
      </c>
    </row>
    <row r="16355" spans="1:15" x14ac:dyDescent="0.3">
      <c r="A16355" t="str">
        <f xml:space="preserve"> _xlfn.XLOOKUP(H16355, 'Customers'!B:B, 'Customers'!A:A)</f>
        <v>CUST_205</v>
      </c>
      <c r="B16355" t="str">
        <f>_xlfn.XLOOKUP(L16355, Products!C:C, Products!A:A)</f>
        <v>PROD_4</v>
      </c>
      <c r="C16355">
        <v>16354</v>
      </c>
      <c r="D16355" s="2" t="s">
        <v>873</v>
      </c>
      <c r="E16355">
        <f>YEAR(Orders[[#This Row],[Order_Date]])</f>
        <v>2022</v>
      </c>
      <c r="F16355">
        <f>MONTH(Orders[[#This Row],[Order_Date]])</f>
        <v>1</v>
      </c>
      <c r="G16355" s="2" t="s">
        <v>1039</v>
      </c>
      <c r="H16355" t="s">
        <v>586</v>
      </c>
      <c r="I16355" t="s">
        <v>21</v>
      </c>
      <c r="J16355" t="s">
        <v>15</v>
      </c>
      <c r="K16355" t="s">
        <v>34</v>
      </c>
      <c r="L16355" t="s">
        <v>35</v>
      </c>
      <c r="M16355" s="1">
        <v>2199.0100000000002</v>
      </c>
      <c r="N16355" s="1">
        <v>288.88</v>
      </c>
      <c r="O16355">
        <v>0.28000000000000003</v>
      </c>
    </row>
    <row r="16356" spans="1:15" x14ac:dyDescent="0.3">
      <c r="A16356" t="str">
        <f xml:space="preserve"> _xlfn.XLOOKUP(H16356, 'Customers'!B:B, 'Customers'!A:A)</f>
        <v>CUST_992</v>
      </c>
      <c r="B16356" t="str">
        <f>_xlfn.XLOOKUP(L16356, Products!C:C, Products!A:A)</f>
        <v>PROD_7</v>
      </c>
      <c r="C16356">
        <v>16355</v>
      </c>
      <c r="D16356" s="2" t="s">
        <v>1376</v>
      </c>
      <c r="E16356">
        <f>YEAR(Orders[[#This Row],[Order_Date]])</f>
        <v>2022</v>
      </c>
      <c r="F16356">
        <f>MONTH(Orders[[#This Row],[Order_Date]])</f>
        <v>5</v>
      </c>
      <c r="G16356" s="2" t="s">
        <v>649</v>
      </c>
      <c r="H16356" t="s">
        <v>1755</v>
      </c>
      <c r="I16356" t="s">
        <v>14</v>
      </c>
      <c r="J16356" t="s">
        <v>15</v>
      </c>
      <c r="K16356" t="s">
        <v>16</v>
      </c>
      <c r="L16356" t="s">
        <v>66</v>
      </c>
      <c r="M16356" s="1">
        <v>6422.99</v>
      </c>
      <c r="N16356" s="1">
        <v>-342.84</v>
      </c>
      <c r="O16356">
        <v>0.16</v>
      </c>
    </row>
    <row r="16357" spans="1:15" x14ac:dyDescent="0.3">
      <c r="A16357" t="str">
        <f xml:space="preserve"> _xlfn.XLOOKUP(H16357, 'Customers'!B:B, 'Customers'!A:A)</f>
        <v>CUST_957</v>
      </c>
      <c r="B16357" t="str">
        <f>_xlfn.XLOOKUP(L16357, Products!C:C, Products!A:A)</f>
        <v>PROD_5</v>
      </c>
      <c r="C16357">
        <v>16356</v>
      </c>
      <c r="D16357" s="2" t="s">
        <v>1159</v>
      </c>
      <c r="E16357">
        <f>YEAR(Orders[[#This Row],[Order_Date]])</f>
        <v>2022</v>
      </c>
      <c r="F16357">
        <f>MONTH(Orders[[#This Row],[Order_Date]])</f>
        <v>8</v>
      </c>
      <c r="G16357" s="2" t="s">
        <v>1399</v>
      </c>
      <c r="H16357" t="s">
        <v>1719</v>
      </c>
      <c r="I16357" t="s">
        <v>21</v>
      </c>
      <c r="J16357" t="s">
        <v>15</v>
      </c>
      <c r="K16357" t="s">
        <v>34</v>
      </c>
      <c r="L16357" t="s">
        <v>39</v>
      </c>
      <c r="M16357" s="1">
        <v>7184.58</v>
      </c>
      <c r="N16357" s="1">
        <v>276.7</v>
      </c>
      <c r="O16357">
        <v>0.15</v>
      </c>
    </row>
    <row r="16358" spans="1:15" x14ac:dyDescent="0.3">
      <c r="A16358" t="str">
        <f xml:space="preserve"> _xlfn.XLOOKUP(H16358, 'Customers'!B:B, 'Customers'!A:A)</f>
        <v>CUST_192</v>
      </c>
      <c r="B16358" t="str">
        <f>_xlfn.XLOOKUP(L16358, Products!C:C, Products!A:A)</f>
        <v>PROD_4</v>
      </c>
      <c r="C16358">
        <v>16357</v>
      </c>
      <c r="D16358" s="2" t="s">
        <v>95</v>
      </c>
      <c r="E16358">
        <f>YEAR(Orders[[#This Row],[Order_Date]])</f>
        <v>2023</v>
      </c>
      <c r="F16358">
        <f>MONTH(Orders[[#This Row],[Order_Date]])</f>
        <v>11</v>
      </c>
      <c r="G16358" s="2" t="s">
        <v>81</v>
      </c>
      <c r="H16358" t="s">
        <v>553</v>
      </c>
      <c r="I16358" t="s">
        <v>14</v>
      </c>
      <c r="J16358" t="s">
        <v>22</v>
      </c>
      <c r="K16358" t="s">
        <v>34</v>
      </c>
      <c r="L16358" t="s">
        <v>35</v>
      </c>
      <c r="M16358" s="1">
        <v>6575.14</v>
      </c>
      <c r="N16358" s="1">
        <v>1739.31</v>
      </c>
      <c r="O16358">
        <v>0.03</v>
      </c>
    </row>
    <row r="16359" spans="1:15" x14ac:dyDescent="0.3">
      <c r="A16359" t="str">
        <f xml:space="preserve"> _xlfn.XLOOKUP(H16359, 'Customers'!B:B, 'Customers'!A:A)</f>
        <v>CUST_924</v>
      </c>
      <c r="B16359" t="str">
        <f>_xlfn.XLOOKUP(L16359, Products!C:C, Products!A:A)</f>
        <v>PROD_7</v>
      </c>
      <c r="C16359">
        <v>16358</v>
      </c>
      <c r="D16359" s="2" t="s">
        <v>332</v>
      </c>
      <c r="E16359">
        <f>YEAR(Orders[[#This Row],[Order_Date]])</f>
        <v>2022</v>
      </c>
      <c r="F16359">
        <f>MONTH(Orders[[#This Row],[Order_Date]])</f>
        <v>11</v>
      </c>
      <c r="G16359" s="2" t="s">
        <v>97</v>
      </c>
      <c r="H16359" t="s">
        <v>1684</v>
      </c>
      <c r="I16359" t="s">
        <v>21</v>
      </c>
      <c r="J16359" t="s">
        <v>33</v>
      </c>
      <c r="K16359" t="s">
        <v>16</v>
      </c>
      <c r="L16359" t="s">
        <v>66</v>
      </c>
      <c r="M16359" s="1">
        <v>4055.77</v>
      </c>
      <c r="N16359" s="1">
        <v>221.44</v>
      </c>
      <c r="O16359">
        <v>0.28999999999999998</v>
      </c>
    </row>
    <row r="16360" spans="1:15" x14ac:dyDescent="0.3">
      <c r="A16360" t="str">
        <f xml:space="preserve"> _xlfn.XLOOKUP(H16360, 'Customers'!B:B, 'Customers'!A:A)</f>
        <v>CUST_555</v>
      </c>
      <c r="B16360" t="str">
        <f>_xlfn.XLOOKUP(L16360, Products!C:C, Products!A:A)</f>
        <v>PROD_1</v>
      </c>
      <c r="C16360">
        <v>16359</v>
      </c>
      <c r="D16360" s="2" t="s">
        <v>124</v>
      </c>
      <c r="E16360">
        <f>YEAR(Orders[[#This Row],[Order_Date]])</f>
        <v>2023</v>
      </c>
      <c r="F16360">
        <f>MONTH(Orders[[#This Row],[Order_Date]])</f>
        <v>1</v>
      </c>
      <c r="G16360" s="2" t="s">
        <v>62</v>
      </c>
      <c r="H16360" t="s">
        <v>1242</v>
      </c>
      <c r="I16360" t="s">
        <v>21</v>
      </c>
      <c r="J16360" t="s">
        <v>33</v>
      </c>
      <c r="K16360" t="s">
        <v>27</v>
      </c>
      <c r="L16360" t="s">
        <v>17</v>
      </c>
      <c r="M16360" s="1">
        <v>7387.77</v>
      </c>
      <c r="N16360" s="1">
        <v>-557.48</v>
      </c>
      <c r="O16360">
        <v>0.2</v>
      </c>
    </row>
    <row r="16361" spans="1:15" x14ac:dyDescent="0.3">
      <c r="A16361" t="str">
        <f xml:space="preserve"> _xlfn.XLOOKUP(H16361, 'Customers'!B:B, 'Customers'!A:A)</f>
        <v>CUST_612</v>
      </c>
      <c r="B16361" t="str">
        <f>_xlfn.XLOOKUP(L16361, Products!C:C, Products!A:A)</f>
        <v>PROD_5</v>
      </c>
      <c r="C16361">
        <v>16360</v>
      </c>
      <c r="D16361" s="2" t="s">
        <v>1197</v>
      </c>
      <c r="E16361">
        <f>YEAR(Orders[[#This Row],[Order_Date]])</f>
        <v>2023</v>
      </c>
      <c r="F16361">
        <f>MONTH(Orders[[#This Row],[Order_Date]])</f>
        <v>7</v>
      </c>
      <c r="G16361" s="2" t="s">
        <v>421</v>
      </c>
      <c r="H16361" t="s">
        <v>1329</v>
      </c>
      <c r="I16361" t="s">
        <v>21</v>
      </c>
      <c r="J16361" t="s">
        <v>33</v>
      </c>
      <c r="K16361" t="s">
        <v>34</v>
      </c>
      <c r="L16361" t="s">
        <v>39</v>
      </c>
      <c r="M16361" s="1">
        <v>3417.2</v>
      </c>
      <c r="N16361" s="1">
        <v>606.83000000000004</v>
      </c>
      <c r="O16361">
        <v>0.15</v>
      </c>
    </row>
    <row r="16362" spans="1:15" x14ac:dyDescent="0.3">
      <c r="A16362" t="str">
        <f xml:space="preserve"> _xlfn.XLOOKUP(H16362, 'Customers'!B:B, 'Customers'!A:A)</f>
        <v>CUST_240</v>
      </c>
      <c r="B16362" t="str">
        <f>_xlfn.XLOOKUP(L16362, Products!C:C, Products!A:A)</f>
        <v>PROD_1</v>
      </c>
      <c r="C16362">
        <v>16361</v>
      </c>
      <c r="D16362" s="2" t="s">
        <v>1046</v>
      </c>
      <c r="E16362">
        <f>YEAR(Orders[[#This Row],[Order_Date]])</f>
        <v>2023</v>
      </c>
      <c r="F16362">
        <f>MONTH(Orders[[#This Row],[Order_Date]])</f>
        <v>11</v>
      </c>
      <c r="G16362" s="2" t="s">
        <v>1258</v>
      </c>
      <c r="H16362" t="s">
        <v>663</v>
      </c>
      <c r="I16362" t="s">
        <v>32</v>
      </c>
      <c r="J16362" t="s">
        <v>65</v>
      </c>
      <c r="K16362" t="s">
        <v>16</v>
      </c>
      <c r="L16362" t="s">
        <v>17</v>
      </c>
      <c r="M16362" s="1">
        <v>682.2</v>
      </c>
      <c r="N16362" s="1">
        <v>19.260000000000002</v>
      </c>
      <c r="O16362">
        <v>0.02</v>
      </c>
    </row>
    <row r="16363" spans="1:15" x14ac:dyDescent="0.3">
      <c r="A16363" t="str">
        <f xml:space="preserve"> _xlfn.XLOOKUP(H16363, 'Customers'!B:B, 'Customers'!A:A)</f>
        <v>CUST_372</v>
      </c>
      <c r="B16363" t="str">
        <f>_xlfn.XLOOKUP(L16363, Products!C:C, Products!A:A)</f>
        <v>PROD_7</v>
      </c>
      <c r="C16363">
        <v>16362</v>
      </c>
      <c r="D16363" s="2" t="s">
        <v>1236</v>
      </c>
      <c r="E16363">
        <f>YEAR(Orders[[#This Row],[Order_Date]])</f>
        <v>2023</v>
      </c>
      <c r="F16363">
        <f>MONTH(Orders[[#This Row],[Order_Date]])</f>
        <v>5</v>
      </c>
      <c r="G16363" s="2" t="s">
        <v>973</v>
      </c>
      <c r="H16363" t="s">
        <v>928</v>
      </c>
      <c r="I16363" t="s">
        <v>14</v>
      </c>
      <c r="J16363" t="s">
        <v>15</v>
      </c>
      <c r="K16363" t="s">
        <v>16</v>
      </c>
      <c r="L16363" t="s">
        <v>66</v>
      </c>
      <c r="M16363" s="1">
        <v>8992</v>
      </c>
      <c r="N16363" s="1">
        <v>1027.28</v>
      </c>
      <c r="O16363">
        <v>0.23</v>
      </c>
    </row>
    <row r="16364" spans="1:15" x14ac:dyDescent="0.3">
      <c r="A16364" t="str">
        <f xml:space="preserve"> _xlfn.XLOOKUP(H16364, 'Customers'!B:B, 'Customers'!A:A)</f>
        <v>CUST_20</v>
      </c>
      <c r="B16364" t="str">
        <f>_xlfn.XLOOKUP(L16364, Products!C:C, Products!A:A)</f>
        <v>PROD_7</v>
      </c>
      <c r="C16364">
        <v>16363</v>
      </c>
      <c r="D16364" s="2" t="s">
        <v>277</v>
      </c>
      <c r="E16364">
        <f>YEAR(Orders[[#This Row],[Order_Date]])</f>
        <v>2023</v>
      </c>
      <c r="F16364">
        <f>MONTH(Orders[[#This Row],[Order_Date]])</f>
        <v>5</v>
      </c>
      <c r="G16364" s="2" t="s">
        <v>733</v>
      </c>
      <c r="H16364" t="s">
        <v>88</v>
      </c>
      <c r="I16364" t="s">
        <v>14</v>
      </c>
      <c r="J16364" t="s">
        <v>15</v>
      </c>
      <c r="K16364" t="s">
        <v>16</v>
      </c>
      <c r="L16364" t="s">
        <v>66</v>
      </c>
      <c r="M16364" s="1">
        <v>2415.5500000000002</v>
      </c>
      <c r="N16364" s="1">
        <v>609.96</v>
      </c>
      <c r="O16364">
        <v>0.21</v>
      </c>
    </row>
    <row r="16365" spans="1:15" x14ac:dyDescent="0.3">
      <c r="A16365" t="str">
        <f xml:space="preserve"> _xlfn.XLOOKUP(H16365, 'Customers'!B:B, 'Customers'!A:A)</f>
        <v>CUST_876</v>
      </c>
      <c r="B16365" t="str">
        <f>_xlfn.XLOOKUP(L16365, Products!C:C, Products!A:A)</f>
        <v>PROD_6</v>
      </c>
      <c r="C16365">
        <v>16364</v>
      </c>
      <c r="D16365" s="2" t="s">
        <v>1106</v>
      </c>
      <c r="E16365">
        <f>YEAR(Orders[[#This Row],[Order_Date]])</f>
        <v>2023</v>
      </c>
      <c r="F16365">
        <f>MONTH(Orders[[#This Row],[Order_Date]])</f>
        <v>7</v>
      </c>
      <c r="G16365" s="2" t="s">
        <v>1197</v>
      </c>
      <c r="H16365" t="s">
        <v>1631</v>
      </c>
      <c r="I16365" t="s">
        <v>14</v>
      </c>
      <c r="J16365" t="s">
        <v>15</v>
      </c>
      <c r="K16365" t="s">
        <v>34</v>
      </c>
      <c r="L16365" t="s">
        <v>52</v>
      </c>
      <c r="M16365" s="1">
        <v>2819.39</v>
      </c>
      <c r="N16365" s="1">
        <v>731.31</v>
      </c>
      <c r="O16365">
        <v>0.12</v>
      </c>
    </row>
    <row r="16366" spans="1:15" x14ac:dyDescent="0.3">
      <c r="A16366" t="str">
        <f xml:space="preserve"> _xlfn.XLOOKUP(H16366, 'Customers'!B:B, 'Customers'!A:A)</f>
        <v>CUST_414</v>
      </c>
      <c r="B16366" t="str">
        <f>_xlfn.XLOOKUP(L16366, Products!C:C, Products!A:A)</f>
        <v>PROD_6</v>
      </c>
      <c r="C16366">
        <v>16365</v>
      </c>
      <c r="D16366" s="2" t="s">
        <v>67</v>
      </c>
      <c r="E16366">
        <f>YEAR(Orders[[#This Row],[Order_Date]])</f>
        <v>2023</v>
      </c>
      <c r="F16366">
        <f>MONTH(Orders[[#This Row],[Order_Date]])</f>
        <v>6</v>
      </c>
      <c r="G16366" s="2" t="s">
        <v>571</v>
      </c>
      <c r="H16366" t="s">
        <v>1010</v>
      </c>
      <c r="I16366" t="s">
        <v>32</v>
      </c>
      <c r="J16366" t="s">
        <v>22</v>
      </c>
      <c r="K16366" t="s">
        <v>34</v>
      </c>
      <c r="L16366" t="s">
        <v>52</v>
      </c>
      <c r="M16366" s="1">
        <v>6411.41</v>
      </c>
      <c r="N16366" s="1">
        <v>950.73</v>
      </c>
      <c r="O16366">
        <v>0.15</v>
      </c>
    </row>
    <row r="16367" spans="1:15" x14ac:dyDescent="0.3">
      <c r="A16367" t="str">
        <f xml:space="preserve"> _xlfn.XLOOKUP(H16367, 'Customers'!B:B, 'Customers'!A:A)</f>
        <v>CUST_663</v>
      </c>
      <c r="B16367" t="str">
        <f>_xlfn.XLOOKUP(L16367, Products!C:C, Products!A:A)</f>
        <v>PROD_5</v>
      </c>
      <c r="C16367">
        <v>16366</v>
      </c>
      <c r="D16367" s="2" t="s">
        <v>1376</v>
      </c>
      <c r="E16367">
        <f>YEAR(Orders[[#This Row],[Order_Date]])</f>
        <v>2022</v>
      </c>
      <c r="F16367">
        <f>MONTH(Orders[[#This Row],[Order_Date]])</f>
        <v>5</v>
      </c>
      <c r="G16367" s="2" t="s">
        <v>774</v>
      </c>
      <c r="H16367" t="s">
        <v>1392</v>
      </c>
      <c r="I16367" t="s">
        <v>32</v>
      </c>
      <c r="J16367" t="s">
        <v>65</v>
      </c>
      <c r="K16367" t="s">
        <v>34</v>
      </c>
      <c r="L16367" t="s">
        <v>39</v>
      </c>
      <c r="M16367" s="1">
        <v>8906.9500000000007</v>
      </c>
      <c r="N16367" s="1">
        <v>1547.06</v>
      </c>
      <c r="O16367">
        <v>0.27</v>
      </c>
    </row>
    <row r="16368" spans="1:15" x14ac:dyDescent="0.3">
      <c r="A16368" t="str">
        <f xml:space="preserve"> _xlfn.XLOOKUP(H16368, 'Customers'!B:B, 'Customers'!A:A)</f>
        <v>CUST_874</v>
      </c>
      <c r="B16368" t="str">
        <f>_xlfn.XLOOKUP(L16368, Products!C:C, Products!A:A)</f>
        <v>PROD_2</v>
      </c>
      <c r="C16368">
        <v>16367</v>
      </c>
      <c r="D16368" s="2" t="s">
        <v>862</v>
      </c>
      <c r="E16368">
        <f>YEAR(Orders[[#This Row],[Order_Date]])</f>
        <v>2022</v>
      </c>
      <c r="F16368">
        <f>MONTH(Orders[[#This Row],[Order_Date]])</f>
        <v>10</v>
      </c>
      <c r="G16368" s="2" t="s">
        <v>1094</v>
      </c>
      <c r="H16368" t="s">
        <v>1629</v>
      </c>
      <c r="I16368" t="s">
        <v>14</v>
      </c>
      <c r="J16368" t="s">
        <v>22</v>
      </c>
      <c r="K16368" t="s">
        <v>16</v>
      </c>
      <c r="L16368" t="s">
        <v>23</v>
      </c>
      <c r="M16368" s="1">
        <v>4589.7299999999996</v>
      </c>
      <c r="N16368" s="1">
        <v>1345.22</v>
      </c>
      <c r="O16368">
        <v>0.19</v>
      </c>
    </row>
    <row r="16369" spans="1:15" x14ac:dyDescent="0.3">
      <c r="A16369" t="str">
        <f xml:space="preserve"> _xlfn.XLOOKUP(H16369, 'Customers'!B:B, 'Customers'!A:A)</f>
        <v>CUST_209</v>
      </c>
      <c r="B16369" t="str">
        <f>_xlfn.XLOOKUP(L16369, Products!C:C, Products!A:A)</f>
        <v>PROD_1</v>
      </c>
      <c r="C16369">
        <v>16368</v>
      </c>
      <c r="D16369" s="2" t="s">
        <v>661</v>
      </c>
      <c r="E16369">
        <f>YEAR(Orders[[#This Row],[Order_Date]])</f>
        <v>2023</v>
      </c>
      <c r="F16369">
        <f>MONTH(Orders[[#This Row],[Order_Date]])</f>
        <v>6</v>
      </c>
      <c r="G16369" s="2" t="s">
        <v>310</v>
      </c>
      <c r="H16369" t="s">
        <v>596</v>
      </c>
      <c r="I16369" t="s">
        <v>21</v>
      </c>
      <c r="J16369" t="s">
        <v>15</v>
      </c>
      <c r="K16369" t="s">
        <v>16</v>
      </c>
      <c r="L16369" t="s">
        <v>17</v>
      </c>
      <c r="M16369" s="1">
        <v>4229.01</v>
      </c>
      <c r="N16369" s="1">
        <v>-278.88</v>
      </c>
      <c r="O16369">
        <v>0.13</v>
      </c>
    </row>
    <row r="16370" spans="1:15" x14ac:dyDescent="0.3">
      <c r="A16370" t="str">
        <f xml:space="preserve"> _xlfn.XLOOKUP(H16370, 'Customers'!B:B, 'Customers'!A:A)</f>
        <v>CUST_851</v>
      </c>
      <c r="B16370" t="str">
        <f>_xlfn.XLOOKUP(L16370, Products!C:C, Products!A:A)</f>
        <v>PROD_3</v>
      </c>
      <c r="C16370">
        <v>16369</v>
      </c>
      <c r="D16370" s="2" t="s">
        <v>953</v>
      </c>
      <c r="E16370">
        <f>YEAR(Orders[[#This Row],[Order_Date]])</f>
        <v>2022</v>
      </c>
      <c r="F16370">
        <f>MONTH(Orders[[#This Row],[Order_Date]])</f>
        <v>9</v>
      </c>
      <c r="G16370" s="2" t="s">
        <v>1323</v>
      </c>
      <c r="H16370" t="s">
        <v>1604</v>
      </c>
      <c r="I16370" t="s">
        <v>32</v>
      </c>
      <c r="J16370" t="s">
        <v>15</v>
      </c>
      <c r="K16370" t="s">
        <v>27</v>
      </c>
      <c r="L16370" t="s">
        <v>28</v>
      </c>
      <c r="M16370" s="1">
        <v>9004.51</v>
      </c>
      <c r="N16370" s="1">
        <v>216.81</v>
      </c>
      <c r="O16370">
        <v>0.21</v>
      </c>
    </row>
    <row r="16371" spans="1:15" x14ac:dyDescent="0.3">
      <c r="A16371" t="str">
        <f xml:space="preserve"> _xlfn.XLOOKUP(H16371, 'Customers'!B:B, 'Customers'!A:A)</f>
        <v>CUST_405</v>
      </c>
      <c r="B16371" t="str">
        <f>_xlfn.XLOOKUP(L16371, Products!C:C, Products!A:A)</f>
        <v>PROD_5</v>
      </c>
      <c r="C16371">
        <v>16370</v>
      </c>
      <c r="D16371" s="2" t="s">
        <v>927</v>
      </c>
      <c r="E16371">
        <f>YEAR(Orders[[#This Row],[Order_Date]])</f>
        <v>2022</v>
      </c>
      <c r="F16371">
        <f>MONTH(Orders[[#This Row],[Order_Date]])</f>
        <v>4</v>
      </c>
      <c r="G16371" s="2" t="s">
        <v>474</v>
      </c>
      <c r="H16371" t="s">
        <v>990</v>
      </c>
      <c r="I16371" t="s">
        <v>14</v>
      </c>
      <c r="J16371" t="s">
        <v>65</v>
      </c>
      <c r="K16371" t="s">
        <v>34</v>
      </c>
      <c r="L16371" t="s">
        <v>39</v>
      </c>
      <c r="M16371" s="1">
        <v>7886.51</v>
      </c>
      <c r="N16371" s="1">
        <v>1024.44</v>
      </c>
      <c r="O16371">
        <v>0.14000000000000001</v>
      </c>
    </row>
    <row r="16372" spans="1:15" x14ac:dyDescent="0.3">
      <c r="A16372" t="str">
        <f xml:space="preserve"> _xlfn.XLOOKUP(H16372, 'Customers'!B:B, 'Customers'!A:A)</f>
        <v>CUST_484</v>
      </c>
      <c r="B16372" t="str">
        <f>_xlfn.XLOOKUP(L16372, Products!C:C, Products!A:A)</f>
        <v>PROD_8</v>
      </c>
      <c r="C16372">
        <v>16371</v>
      </c>
      <c r="D16372" s="2" t="s">
        <v>1265</v>
      </c>
      <c r="E16372">
        <f>YEAR(Orders[[#This Row],[Order_Date]])</f>
        <v>2022</v>
      </c>
      <c r="F16372">
        <f>MONTH(Orders[[#This Row],[Order_Date]])</f>
        <v>3</v>
      </c>
      <c r="G16372" s="2" t="s">
        <v>882</v>
      </c>
      <c r="H16372" t="s">
        <v>1127</v>
      </c>
      <c r="I16372" t="s">
        <v>14</v>
      </c>
      <c r="J16372" t="s">
        <v>33</v>
      </c>
      <c r="K16372" t="s">
        <v>27</v>
      </c>
      <c r="L16372" t="s">
        <v>73</v>
      </c>
      <c r="M16372" s="1">
        <v>6305.83</v>
      </c>
      <c r="N16372" s="1">
        <v>1419.33</v>
      </c>
      <c r="O16372">
        <v>0.09</v>
      </c>
    </row>
    <row r="16373" spans="1:15" x14ac:dyDescent="0.3">
      <c r="A16373" t="str">
        <f xml:space="preserve"> _xlfn.XLOOKUP(H16373, 'Customers'!B:B, 'Customers'!A:A)</f>
        <v>CUST_832</v>
      </c>
      <c r="B16373" t="str">
        <f>_xlfn.XLOOKUP(L16373, Products!C:C, Products!A:A)</f>
        <v>PROD_2</v>
      </c>
      <c r="C16373">
        <v>16372</v>
      </c>
      <c r="D16373" s="2" t="s">
        <v>1404</v>
      </c>
      <c r="E16373">
        <f>YEAR(Orders[[#This Row],[Order_Date]])</f>
        <v>2022</v>
      </c>
      <c r="F16373">
        <f>MONTH(Orders[[#This Row],[Order_Date]])</f>
        <v>5</v>
      </c>
      <c r="G16373" s="2" t="s">
        <v>1352</v>
      </c>
      <c r="H16373" t="s">
        <v>1585</v>
      </c>
      <c r="I16373" t="s">
        <v>32</v>
      </c>
      <c r="J16373" t="s">
        <v>22</v>
      </c>
      <c r="K16373" t="s">
        <v>16</v>
      </c>
      <c r="L16373" t="s">
        <v>23</v>
      </c>
      <c r="M16373" s="1">
        <v>9469.2199999999993</v>
      </c>
      <c r="N16373" s="1">
        <v>1842.29</v>
      </c>
      <c r="O16373">
        <v>0.05</v>
      </c>
    </row>
    <row r="16374" spans="1:15" x14ac:dyDescent="0.3">
      <c r="A16374" t="str">
        <f xml:space="preserve"> _xlfn.XLOOKUP(H16374, 'Customers'!B:B, 'Customers'!A:A)</f>
        <v>CUST_231</v>
      </c>
      <c r="B16374" t="str">
        <f>_xlfn.XLOOKUP(L16374, Products!C:C, Products!A:A)</f>
        <v>PROD_1</v>
      </c>
      <c r="C16374">
        <v>16373</v>
      </c>
      <c r="D16374" s="2" t="s">
        <v>925</v>
      </c>
      <c r="E16374">
        <f>YEAR(Orders[[#This Row],[Order_Date]])</f>
        <v>2023</v>
      </c>
      <c r="F16374">
        <f>MONTH(Orders[[#This Row],[Order_Date]])</f>
        <v>5</v>
      </c>
      <c r="G16374" s="2" t="s">
        <v>400</v>
      </c>
      <c r="H16374" t="s">
        <v>645</v>
      </c>
      <c r="I16374" t="s">
        <v>14</v>
      </c>
      <c r="J16374" t="s">
        <v>15</v>
      </c>
      <c r="K16374" t="s">
        <v>27</v>
      </c>
      <c r="L16374" t="s">
        <v>17</v>
      </c>
      <c r="M16374" s="1">
        <v>267.81</v>
      </c>
      <c r="N16374" s="1">
        <v>35.51</v>
      </c>
      <c r="O16374">
        <v>0.14000000000000001</v>
      </c>
    </row>
    <row r="16375" spans="1:15" x14ac:dyDescent="0.3">
      <c r="A16375" t="str">
        <f xml:space="preserve"> _xlfn.XLOOKUP(H16375, 'Customers'!B:B, 'Customers'!A:A)</f>
        <v>CUST_963</v>
      </c>
      <c r="B16375" t="str">
        <f>_xlfn.XLOOKUP(L16375, Products!C:C, Products!A:A)</f>
        <v>PROD_1</v>
      </c>
      <c r="C16375">
        <v>16374</v>
      </c>
      <c r="D16375" s="2" t="s">
        <v>643</v>
      </c>
      <c r="E16375">
        <f>YEAR(Orders[[#This Row],[Order_Date]])</f>
        <v>2023</v>
      </c>
      <c r="F16375">
        <f>MONTH(Orders[[#This Row],[Order_Date]])</f>
        <v>3</v>
      </c>
      <c r="G16375" s="2" t="s">
        <v>1494</v>
      </c>
      <c r="H16375" t="s">
        <v>1725</v>
      </c>
      <c r="I16375" t="s">
        <v>32</v>
      </c>
      <c r="J16375" t="s">
        <v>15</v>
      </c>
      <c r="K16375" t="s">
        <v>16</v>
      </c>
      <c r="L16375" t="s">
        <v>17</v>
      </c>
      <c r="M16375" s="1">
        <v>2458.34</v>
      </c>
      <c r="N16375" s="1">
        <v>673.48</v>
      </c>
      <c r="O16375">
        <v>0.11</v>
      </c>
    </row>
    <row r="16376" spans="1:15" x14ac:dyDescent="0.3">
      <c r="A16376" t="str">
        <f xml:space="preserve"> _xlfn.XLOOKUP(H16376, 'Customers'!B:B, 'Customers'!A:A)</f>
        <v>CUST_170</v>
      </c>
      <c r="B16376" t="str">
        <f>_xlfn.XLOOKUP(L16376, Products!C:C, Products!A:A)</f>
        <v>PROD_3</v>
      </c>
      <c r="C16376">
        <v>16375</v>
      </c>
      <c r="D16376" s="2" t="s">
        <v>490</v>
      </c>
      <c r="E16376">
        <f>YEAR(Orders[[#This Row],[Order_Date]])</f>
        <v>2023</v>
      </c>
      <c r="F16376">
        <f>MONTH(Orders[[#This Row],[Order_Date]])</f>
        <v>1</v>
      </c>
      <c r="G16376" s="2" t="s">
        <v>63</v>
      </c>
      <c r="H16376" t="s">
        <v>500</v>
      </c>
      <c r="I16376" t="s">
        <v>21</v>
      </c>
      <c r="J16376" t="s">
        <v>65</v>
      </c>
      <c r="K16376" t="s">
        <v>27</v>
      </c>
      <c r="L16376" t="s">
        <v>28</v>
      </c>
      <c r="M16376" s="1">
        <v>1558.31</v>
      </c>
      <c r="N16376" s="1">
        <v>79.87</v>
      </c>
      <c r="O16376">
        <v>0.27</v>
      </c>
    </row>
    <row r="16377" spans="1:15" x14ac:dyDescent="0.3">
      <c r="A16377" t="str">
        <f xml:space="preserve"> _xlfn.XLOOKUP(H16377, 'Customers'!B:B, 'Customers'!A:A)</f>
        <v>CUST_562</v>
      </c>
      <c r="B16377" t="str">
        <f>_xlfn.XLOOKUP(L16377, Products!C:C, Products!A:A)</f>
        <v>PROD_1</v>
      </c>
      <c r="C16377">
        <v>16376</v>
      </c>
      <c r="D16377" s="2" t="s">
        <v>1463</v>
      </c>
      <c r="E16377">
        <f>YEAR(Orders[[#This Row],[Order_Date]])</f>
        <v>2022</v>
      </c>
      <c r="F16377">
        <f>MONTH(Orders[[#This Row],[Order_Date]])</f>
        <v>10</v>
      </c>
      <c r="G16377" s="2" t="s">
        <v>595</v>
      </c>
      <c r="H16377" t="s">
        <v>1254</v>
      </c>
      <c r="I16377" t="s">
        <v>32</v>
      </c>
      <c r="J16377" t="s">
        <v>22</v>
      </c>
      <c r="K16377" t="s">
        <v>16</v>
      </c>
      <c r="L16377" t="s">
        <v>17</v>
      </c>
      <c r="M16377" s="1">
        <v>2361.7600000000002</v>
      </c>
      <c r="N16377" s="1">
        <v>-190.12</v>
      </c>
      <c r="O16377">
        <v>0.14000000000000001</v>
      </c>
    </row>
    <row r="16378" spans="1:15" x14ac:dyDescent="0.3">
      <c r="A16378" t="str">
        <f xml:space="preserve"> _xlfn.XLOOKUP(H16378, 'Customers'!B:B, 'Customers'!A:A)</f>
        <v>CUST_449</v>
      </c>
      <c r="B16378" t="str">
        <f>_xlfn.XLOOKUP(L16378, Products!C:C, Products!A:A)</f>
        <v>PROD_8</v>
      </c>
      <c r="C16378">
        <v>16377</v>
      </c>
      <c r="D16378" s="2" t="s">
        <v>502</v>
      </c>
      <c r="E16378">
        <f>YEAR(Orders[[#This Row],[Order_Date]])</f>
        <v>2022</v>
      </c>
      <c r="F16378">
        <f>MONTH(Orders[[#This Row],[Order_Date]])</f>
        <v>11</v>
      </c>
      <c r="G16378" s="2" t="s">
        <v>406</v>
      </c>
      <c r="H16378" t="s">
        <v>1071</v>
      </c>
      <c r="I16378" t="s">
        <v>14</v>
      </c>
      <c r="J16378" t="s">
        <v>33</v>
      </c>
      <c r="K16378" t="s">
        <v>27</v>
      </c>
      <c r="L16378" t="s">
        <v>73</v>
      </c>
      <c r="M16378" s="1">
        <v>2163.9699999999998</v>
      </c>
      <c r="N16378" s="1">
        <v>14.55</v>
      </c>
      <c r="O16378">
        <v>0.1</v>
      </c>
    </row>
    <row r="16379" spans="1:15" x14ac:dyDescent="0.3">
      <c r="A16379" t="str">
        <f xml:space="preserve"> _xlfn.XLOOKUP(H16379, 'Customers'!B:B, 'Customers'!A:A)</f>
        <v>CUST_268</v>
      </c>
      <c r="B16379" t="str">
        <f>_xlfn.XLOOKUP(L16379, Products!C:C, Products!A:A)</f>
        <v>PROD_2</v>
      </c>
      <c r="C16379">
        <v>16378</v>
      </c>
      <c r="D16379" s="2" t="s">
        <v>582</v>
      </c>
      <c r="E16379">
        <f>YEAR(Orders[[#This Row],[Order_Date]])</f>
        <v>2022</v>
      </c>
      <c r="F16379">
        <f>MONTH(Orders[[#This Row],[Order_Date]])</f>
        <v>2</v>
      </c>
      <c r="G16379" s="2" t="s">
        <v>673</v>
      </c>
      <c r="H16379" t="s">
        <v>723</v>
      </c>
      <c r="I16379" t="s">
        <v>32</v>
      </c>
      <c r="J16379" t="s">
        <v>15</v>
      </c>
      <c r="K16379" t="s">
        <v>16</v>
      </c>
      <c r="L16379" t="s">
        <v>23</v>
      </c>
      <c r="M16379" s="1">
        <v>4472.1499999999996</v>
      </c>
      <c r="N16379" s="1">
        <v>486.43</v>
      </c>
      <c r="O16379">
        <v>0.13</v>
      </c>
    </row>
    <row r="16380" spans="1:15" x14ac:dyDescent="0.3">
      <c r="A16380" t="str">
        <f xml:space="preserve"> _xlfn.XLOOKUP(H16380, 'Customers'!B:B, 'Customers'!A:A)</f>
        <v>CUST_475</v>
      </c>
      <c r="B16380" t="str">
        <f>_xlfn.XLOOKUP(L16380, Products!C:C, Products!A:A)</f>
        <v>PROD_1</v>
      </c>
      <c r="C16380">
        <v>16379</v>
      </c>
      <c r="D16380" s="2" t="s">
        <v>137</v>
      </c>
      <c r="E16380">
        <f>YEAR(Orders[[#This Row],[Order_Date]])</f>
        <v>2022</v>
      </c>
      <c r="F16380">
        <f>MONTH(Orders[[#This Row],[Order_Date]])</f>
        <v>2</v>
      </c>
      <c r="G16380" s="2" t="s">
        <v>672</v>
      </c>
      <c r="H16380" t="s">
        <v>1111</v>
      </c>
      <c r="I16380" t="s">
        <v>21</v>
      </c>
      <c r="J16380" t="s">
        <v>33</v>
      </c>
      <c r="K16380" t="s">
        <v>27</v>
      </c>
      <c r="L16380" t="s">
        <v>17</v>
      </c>
      <c r="M16380" s="1">
        <v>9756.35</v>
      </c>
      <c r="N16380" s="1">
        <v>1535.46</v>
      </c>
      <c r="O16380">
        <v>0.14000000000000001</v>
      </c>
    </row>
    <row r="16381" spans="1:15" x14ac:dyDescent="0.3">
      <c r="A16381" t="str">
        <f xml:space="preserve"> _xlfn.XLOOKUP(H16381, 'Customers'!B:B, 'Customers'!A:A)</f>
        <v>CUST_821</v>
      </c>
      <c r="B16381" t="str">
        <f>_xlfn.XLOOKUP(L16381, Products!C:C, Products!A:A)</f>
        <v>PROD_1</v>
      </c>
      <c r="C16381">
        <v>16380</v>
      </c>
      <c r="D16381" s="2" t="s">
        <v>1224</v>
      </c>
      <c r="E16381">
        <f>YEAR(Orders[[#This Row],[Order_Date]])</f>
        <v>2022</v>
      </c>
      <c r="F16381">
        <f>MONTH(Orders[[#This Row],[Order_Date]])</f>
        <v>2</v>
      </c>
      <c r="G16381" s="2" t="s">
        <v>947</v>
      </c>
      <c r="H16381" t="s">
        <v>1572</v>
      </c>
      <c r="I16381" t="s">
        <v>14</v>
      </c>
      <c r="J16381" t="s">
        <v>65</v>
      </c>
      <c r="K16381" t="s">
        <v>16</v>
      </c>
      <c r="L16381" t="s">
        <v>17</v>
      </c>
      <c r="M16381" s="1">
        <v>7020.23</v>
      </c>
      <c r="N16381" s="1">
        <v>2093.27</v>
      </c>
      <c r="O16381">
        <v>0.27</v>
      </c>
    </row>
    <row r="16382" spans="1:15" x14ac:dyDescent="0.3">
      <c r="A16382" t="str">
        <f xml:space="preserve"> _xlfn.XLOOKUP(H16382, 'Customers'!B:B, 'Customers'!A:A)</f>
        <v>CUST_525</v>
      </c>
      <c r="B16382" t="str">
        <f>_xlfn.XLOOKUP(L16382, Products!C:C, Products!A:A)</f>
        <v>PROD_1</v>
      </c>
      <c r="C16382">
        <v>16381</v>
      </c>
      <c r="D16382" s="2" t="s">
        <v>304</v>
      </c>
      <c r="E16382">
        <f>YEAR(Orders[[#This Row],[Order_Date]])</f>
        <v>2022</v>
      </c>
      <c r="F16382">
        <f>MONTH(Orders[[#This Row],[Order_Date]])</f>
        <v>6</v>
      </c>
      <c r="G16382" s="2" t="s">
        <v>1138</v>
      </c>
      <c r="H16382" t="s">
        <v>1201</v>
      </c>
      <c r="I16382" t="s">
        <v>21</v>
      </c>
      <c r="J16382" t="s">
        <v>33</v>
      </c>
      <c r="K16382" t="s">
        <v>27</v>
      </c>
      <c r="L16382" t="s">
        <v>17</v>
      </c>
      <c r="M16382" s="1">
        <v>841.58</v>
      </c>
      <c r="N16382" s="1">
        <v>4.82</v>
      </c>
      <c r="O16382">
        <v>7.0000000000000007E-2</v>
      </c>
    </row>
    <row r="16383" spans="1:15" x14ac:dyDescent="0.3">
      <c r="A16383" t="str">
        <f xml:space="preserve"> _xlfn.XLOOKUP(H16383, 'Customers'!B:B, 'Customers'!A:A)</f>
        <v>CUST_7</v>
      </c>
      <c r="B16383" t="str">
        <f>_xlfn.XLOOKUP(L16383, Products!C:C, Products!A:A)</f>
        <v>PROD_3</v>
      </c>
      <c r="C16383">
        <v>16382</v>
      </c>
      <c r="D16383" s="2" t="s">
        <v>561</v>
      </c>
      <c r="E16383">
        <f>YEAR(Orders[[#This Row],[Order_Date]])</f>
        <v>2022</v>
      </c>
      <c r="F16383">
        <f>MONTH(Orders[[#This Row],[Order_Date]])</f>
        <v>3</v>
      </c>
      <c r="G16383" s="2" t="s">
        <v>881</v>
      </c>
      <c r="H16383" t="s">
        <v>45</v>
      </c>
      <c r="I16383" t="s">
        <v>21</v>
      </c>
      <c r="J16383" t="s">
        <v>65</v>
      </c>
      <c r="K16383" t="s">
        <v>27</v>
      </c>
      <c r="L16383" t="s">
        <v>28</v>
      </c>
      <c r="M16383" s="1">
        <v>8966.9</v>
      </c>
      <c r="N16383" s="1">
        <v>1068.31</v>
      </c>
      <c r="O16383">
        <v>0.22</v>
      </c>
    </row>
    <row r="16384" spans="1:15" x14ac:dyDescent="0.3">
      <c r="A16384" t="str">
        <f xml:space="preserve"> _xlfn.XLOOKUP(H16384, 'Customers'!B:B, 'Customers'!A:A)</f>
        <v>CUST_931</v>
      </c>
      <c r="B16384" t="str">
        <f>_xlfn.XLOOKUP(L16384, Products!C:C, Products!A:A)</f>
        <v>PROD_3</v>
      </c>
      <c r="C16384">
        <v>16383</v>
      </c>
      <c r="D16384" s="2" t="s">
        <v>137</v>
      </c>
      <c r="E16384">
        <f>YEAR(Orders[[#This Row],[Order_Date]])</f>
        <v>2022</v>
      </c>
      <c r="F16384">
        <f>MONTH(Orders[[#This Row],[Order_Date]])</f>
        <v>2</v>
      </c>
      <c r="G16384" s="2" t="s">
        <v>582</v>
      </c>
      <c r="H16384" t="s">
        <v>1691</v>
      </c>
      <c r="I16384" t="s">
        <v>14</v>
      </c>
      <c r="J16384" t="s">
        <v>33</v>
      </c>
      <c r="K16384" t="s">
        <v>27</v>
      </c>
      <c r="L16384" t="s">
        <v>28</v>
      </c>
      <c r="M16384" s="1">
        <v>6093.35</v>
      </c>
      <c r="N16384" s="1">
        <v>1231.29</v>
      </c>
      <c r="O16384">
        <v>0.06</v>
      </c>
    </row>
    <row r="16385" spans="1:15" x14ac:dyDescent="0.3">
      <c r="A16385" t="str">
        <f xml:space="preserve"> _xlfn.XLOOKUP(H16385, 'Customers'!B:B, 'Customers'!A:A)</f>
        <v>CUST_57</v>
      </c>
      <c r="B16385" t="str">
        <f>_xlfn.XLOOKUP(L16385, Products!C:C, Products!A:A)</f>
        <v>PROD_6</v>
      </c>
      <c r="C16385">
        <v>16384</v>
      </c>
      <c r="D16385" s="2" t="s">
        <v>575</v>
      </c>
      <c r="E16385">
        <f>YEAR(Orders[[#This Row],[Order_Date]])</f>
        <v>2022</v>
      </c>
      <c r="F16385">
        <f>MONTH(Orders[[#This Row],[Order_Date]])</f>
        <v>11</v>
      </c>
      <c r="G16385" s="2" t="s">
        <v>502</v>
      </c>
      <c r="H16385" t="s">
        <v>193</v>
      </c>
      <c r="I16385" t="s">
        <v>32</v>
      </c>
      <c r="J16385" t="s">
        <v>65</v>
      </c>
      <c r="K16385" t="s">
        <v>34</v>
      </c>
      <c r="L16385" t="s">
        <v>52</v>
      </c>
      <c r="M16385" s="1">
        <v>4658</v>
      </c>
      <c r="N16385" s="1">
        <v>1066.47</v>
      </c>
      <c r="O16385">
        <v>0.2</v>
      </c>
    </row>
    <row r="16386" spans="1:15" x14ac:dyDescent="0.3">
      <c r="A16386" t="str">
        <f xml:space="preserve"> _xlfn.XLOOKUP(H16386, 'Customers'!B:B, 'Customers'!A:A)</f>
        <v>CUST_711</v>
      </c>
      <c r="B16386" t="str">
        <f>_xlfn.XLOOKUP(L16386, Products!C:C, Products!A:A)</f>
        <v>PROD_5</v>
      </c>
      <c r="C16386">
        <v>16385</v>
      </c>
      <c r="D16386" s="2" t="s">
        <v>1195</v>
      </c>
      <c r="E16386">
        <f>YEAR(Orders[[#This Row],[Order_Date]])</f>
        <v>2023</v>
      </c>
      <c r="F16386">
        <f>MONTH(Orders[[#This Row],[Order_Date]])</f>
        <v>8</v>
      </c>
      <c r="G16386" s="2" t="s">
        <v>353</v>
      </c>
      <c r="H16386" t="s">
        <v>1450</v>
      </c>
      <c r="I16386" t="s">
        <v>14</v>
      </c>
      <c r="J16386" t="s">
        <v>33</v>
      </c>
      <c r="K16386" t="s">
        <v>34</v>
      </c>
      <c r="L16386" t="s">
        <v>39</v>
      </c>
      <c r="M16386" s="1">
        <v>5495.74</v>
      </c>
      <c r="N16386" s="1">
        <v>1292.71</v>
      </c>
      <c r="O16386">
        <v>0.18</v>
      </c>
    </row>
    <row r="16387" spans="1:15" x14ac:dyDescent="0.3">
      <c r="A16387" t="str">
        <f xml:space="preserve"> _xlfn.XLOOKUP(H16387, 'Customers'!B:B, 'Customers'!A:A)</f>
        <v>CUST_609</v>
      </c>
      <c r="B16387" t="str">
        <f>_xlfn.XLOOKUP(L16387, Products!C:C, Products!A:A)</f>
        <v>PROD_1</v>
      </c>
      <c r="C16387">
        <v>16386</v>
      </c>
      <c r="D16387" s="2" t="s">
        <v>1138</v>
      </c>
      <c r="E16387">
        <f>YEAR(Orders[[#This Row],[Order_Date]])</f>
        <v>2022</v>
      </c>
      <c r="F16387">
        <f>MONTH(Orders[[#This Row],[Order_Date]])</f>
        <v>6</v>
      </c>
      <c r="G16387" s="2" t="s">
        <v>691</v>
      </c>
      <c r="H16387" t="s">
        <v>1324</v>
      </c>
      <c r="I16387" t="s">
        <v>14</v>
      </c>
      <c r="J16387" t="s">
        <v>65</v>
      </c>
      <c r="K16387" t="s">
        <v>16</v>
      </c>
      <c r="L16387" t="s">
        <v>17</v>
      </c>
      <c r="M16387" s="1">
        <v>7590.53</v>
      </c>
      <c r="N16387" s="1">
        <v>2224.9299999999998</v>
      </c>
      <c r="O16387">
        <v>0.05</v>
      </c>
    </row>
    <row r="16388" spans="1:15" x14ac:dyDescent="0.3">
      <c r="A16388" t="str">
        <f xml:space="preserve"> _xlfn.XLOOKUP(H16388, 'Customers'!B:B, 'Customers'!A:A)</f>
        <v>CUST_537</v>
      </c>
      <c r="B16388" t="str">
        <f>_xlfn.XLOOKUP(L16388, Products!C:C, Products!A:A)</f>
        <v>PROD_4</v>
      </c>
      <c r="C16388">
        <v>16387</v>
      </c>
      <c r="D16388" s="2" t="s">
        <v>293</v>
      </c>
      <c r="E16388">
        <f>YEAR(Orders[[#This Row],[Order_Date]])</f>
        <v>2023</v>
      </c>
      <c r="F16388">
        <f>MONTH(Orders[[#This Row],[Order_Date]])</f>
        <v>7</v>
      </c>
      <c r="G16388" s="2" t="s">
        <v>481</v>
      </c>
      <c r="H16388" t="s">
        <v>1218</v>
      </c>
      <c r="I16388" t="s">
        <v>32</v>
      </c>
      <c r="J16388" t="s">
        <v>15</v>
      </c>
      <c r="K16388" t="s">
        <v>34</v>
      </c>
      <c r="L16388" t="s">
        <v>35</v>
      </c>
      <c r="M16388" s="1">
        <v>1054.22</v>
      </c>
      <c r="N16388" s="1">
        <v>185.41</v>
      </c>
      <c r="O16388">
        <v>0.15</v>
      </c>
    </row>
    <row r="16389" spans="1:15" x14ac:dyDescent="0.3">
      <c r="A16389" t="str">
        <f xml:space="preserve"> _xlfn.XLOOKUP(H16389, 'Customers'!B:B, 'Customers'!A:A)</f>
        <v>CUST_792</v>
      </c>
      <c r="B16389" t="str">
        <f>_xlfn.XLOOKUP(L16389, Products!C:C, Products!A:A)</f>
        <v>PROD_2</v>
      </c>
      <c r="C16389">
        <v>16388</v>
      </c>
      <c r="D16389" s="2" t="s">
        <v>1003</v>
      </c>
      <c r="E16389">
        <f>YEAR(Orders[[#This Row],[Order_Date]])</f>
        <v>2022</v>
      </c>
      <c r="F16389">
        <f>MONTH(Orders[[#This Row],[Order_Date]])</f>
        <v>5</v>
      </c>
      <c r="G16389" s="2" t="s">
        <v>166</v>
      </c>
      <c r="H16389" t="s">
        <v>1540</v>
      </c>
      <c r="I16389" t="s">
        <v>32</v>
      </c>
      <c r="J16389" t="s">
        <v>33</v>
      </c>
      <c r="K16389" t="s">
        <v>16</v>
      </c>
      <c r="L16389" t="s">
        <v>23</v>
      </c>
      <c r="M16389" s="1">
        <v>5491.86</v>
      </c>
      <c r="N16389" s="1">
        <v>-35.14</v>
      </c>
      <c r="O16389">
        <v>0.11</v>
      </c>
    </row>
    <row r="16390" spans="1:15" x14ac:dyDescent="0.3">
      <c r="A16390" t="str">
        <f xml:space="preserve"> _xlfn.XLOOKUP(H16390, 'Customers'!B:B, 'Customers'!A:A)</f>
        <v>CUST_691</v>
      </c>
      <c r="B16390" t="str">
        <f>_xlfn.XLOOKUP(L16390, Products!C:C, Products!A:A)</f>
        <v>PROD_6</v>
      </c>
      <c r="C16390">
        <v>16389</v>
      </c>
      <c r="D16390" s="2" t="s">
        <v>215</v>
      </c>
      <c r="E16390">
        <f>YEAR(Orders[[#This Row],[Order_Date]])</f>
        <v>2022</v>
      </c>
      <c r="F16390">
        <f>MONTH(Orders[[#This Row],[Order_Date]])</f>
        <v>8</v>
      </c>
      <c r="G16390" s="2" t="s">
        <v>325</v>
      </c>
      <c r="H16390" t="s">
        <v>1430</v>
      </c>
      <c r="I16390" t="s">
        <v>14</v>
      </c>
      <c r="J16390" t="s">
        <v>65</v>
      </c>
      <c r="K16390" t="s">
        <v>34</v>
      </c>
      <c r="L16390" t="s">
        <v>52</v>
      </c>
      <c r="M16390" s="1">
        <v>5782.02</v>
      </c>
      <c r="N16390" s="1">
        <v>682.9</v>
      </c>
      <c r="O16390">
        <v>0.2</v>
      </c>
    </row>
    <row r="16391" spans="1:15" x14ac:dyDescent="0.3">
      <c r="A16391" t="str">
        <f xml:space="preserve"> _xlfn.XLOOKUP(H16391, 'Customers'!B:B, 'Customers'!A:A)</f>
        <v>CUST_639</v>
      </c>
      <c r="B16391" t="str">
        <f>_xlfn.XLOOKUP(L16391, Products!C:C, Products!A:A)</f>
        <v>PROD_7</v>
      </c>
      <c r="C16391">
        <v>16390</v>
      </c>
      <c r="D16391" s="2" t="s">
        <v>1142</v>
      </c>
      <c r="E16391">
        <f>YEAR(Orders[[#This Row],[Order_Date]])</f>
        <v>2023</v>
      </c>
      <c r="F16391">
        <f>MONTH(Orders[[#This Row],[Order_Date]])</f>
        <v>1</v>
      </c>
      <c r="G16391" s="2" t="s">
        <v>1573</v>
      </c>
      <c r="H16391" t="s">
        <v>1363</v>
      </c>
      <c r="I16391" t="s">
        <v>21</v>
      </c>
      <c r="J16391" t="s">
        <v>33</v>
      </c>
      <c r="K16391" t="s">
        <v>16</v>
      </c>
      <c r="L16391" t="s">
        <v>66</v>
      </c>
      <c r="M16391" s="1">
        <v>557.37</v>
      </c>
      <c r="N16391" s="1">
        <v>-18.3</v>
      </c>
      <c r="O16391">
        <v>0.08</v>
      </c>
    </row>
    <row r="16392" spans="1:15" x14ac:dyDescent="0.3">
      <c r="A16392" t="str">
        <f xml:space="preserve"> _xlfn.XLOOKUP(H16392, 'Customers'!B:B, 'Customers'!A:A)</f>
        <v>CUST_919</v>
      </c>
      <c r="B16392" t="str">
        <f>_xlfn.XLOOKUP(L16392, Products!C:C, Products!A:A)</f>
        <v>PROD_7</v>
      </c>
      <c r="C16392">
        <v>16391</v>
      </c>
      <c r="D16392" s="2" t="s">
        <v>750</v>
      </c>
      <c r="E16392">
        <f>YEAR(Orders[[#This Row],[Order_Date]])</f>
        <v>2022</v>
      </c>
      <c r="F16392">
        <f>MONTH(Orders[[#This Row],[Order_Date]])</f>
        <v>7</v>
      </c>
      <c r="G16392" s="2" t="s">
        <v>521</v>
      </c>
      <c r="H16392" t="s">
        <v>1679</v>
      </c>
      <c r="I16392" t="s">
        <v>21</v>
      </c>
      <c r="J16392" t="s">
        <v>33</v>
      </c>
      <c r="K16392" t="s">
        <v>16</v>
      </c>
      <c r="L16392" t="s">
        <v>66</v>
      </c>
      <c r="M16392" s="1">
        <v>1997.04</v>
      </c>
      <c r="N16392" s="1">
        <v>208.15</v>
      </c>
      <c r="O16392">
        <v>0.11</v>
      </c>
    </row>
    <row r="16393" spans="1:15" x14ac:dyDescent="0.3">
      <c r="A16393" t="str">
        <f xml:space="preserve"> _xlfn.XLOOKUP(H16393, 'Customers'!B:B, 'Customers'!A:A)</f>
        <v>CUST_727</v>
      </c>
      <c r="B16393" t="str">
        <f>_xlfn.XLOOKUP(L16393, Products!C:C, Products!A:A)</f>
        <v>PROD_2</v>
      </c>
      <c r="C16393">
        <v>16392</v>
      </c>
      <c r="D16393" s="2" t="s">
        <v>1052</v>
      </c>
      <c r="E16393">
        <f>YEAR(Orders[[#This Row],[Order_Date]])</f>
        <v>2023</v>
      </c>
      <c r="F16393">
        <f>MONTH(Orders[[#This Row],[Order_Date]])</f>
        <v>10</v>
      </c>
      <c r="G16393" s="2" t="s">
        <v>36</v>
      </c>
      <c r="H16393" t="s">
        <v>1469</v>
      </c>
      <c r="I16393" t="s">
        <v>32</v>
      </c>
      <c r="J16393" t="s">
        <v>65</v>
      </c>
      <c r="K16393" t="s">
        <v>16</v>
      </c>
      <c r="L16393" t="s">
        <v>23</v>
      </c>
      <c r="M16393" s="1">
        <v>1740.94</v>
      </c>
      <c r="N16393" s="1">
        <v>327.83</v>
      </c>
      <c r="O16393">
        <v>0.14000000000000001</v>
      </c>
    </row>
    <row r="16394" spans="1:15" x14ac:dyDescent="0.3">
      <c r="A16394" t="str">
        <f xml:space="preserve"> _xlfn.XLOOKUP(H16394, 'Customers'!B:B, 'Customers'!A:A)</f>
        <v>CUST_575</v>
      </c>
      <c r="B16394" t="str">
        <f>_xlfn.XLOOKUP(L16394, Products!C:C, Products!A:A)</f>
        <v>PROD_2</v>
      </c>
      <c r="C16394">
        <v>16393</v>
      </c>
      <c r="D16394" s="2" t="s">
        <v>374</v>
      </c>
      <c r="E16394">
        <f>YEAR(Orders[[#This Row],[Order_Date]])</f>
        <v>2022</v>
      </c>
      <c r="F16394">
        <f>MONTH(Orders[[#This Row],[Order_Date]])</f>
        <v>3</v>
      </c>
      <c r="G16394" s="2" t="s">
        <v>1108</v>
      </c>
      <c r="H16394" t="s">
        <v>1276</v>
      </c>
      <c r="I16394" t="s">
        <v>32</v>
      </c>
      <c r="J16394" t="s">
        <v>33</v>
      </c>
      <c r="K16394" t="s">
        <v>16</v>
      </c>
      <c r="L16394" t="s">
        <v>23</v>
      </c>
      <c r="M16394" s="1">
        <v>3751.59</v>
      </c>
      <c r="N16394" s="1">
        <v>917.06</v>
      </c>
      <c r="O16394">
        <v>0.02</v>
      </c>
    </row>
    <row r="16395" spans="1:15" x14ac:dyDescent="0.3">
      <c r="A16395" t="str">
        <f xml:space="preserve"> _xlfn.XLOOKUP(H16395, 'Customers'!B:B, 'Customers'!A:A)</f>
        <v>CUST_718</v>
      </c>
      <c r="B16395" t="str">
        <f>_xlfn.XLOOKUP(L16395, Products!C:C, Products!A:A)</f>
        <v>PROD_7</v>
      </c>
      <c r="C16395">
        <v>16394</v>
      </c>
      <c r="D16395" s="2" t="s">
        <v>409</v>
      </c>
      <c r="E16395">
        <f>YEAR(Orders[[#This Row],[Order_Date]])</f>
        <v>2022</v>
      </c>
      <c r="F16395">
        <f>MONTH(Orders[[#This Row],[Order_Date]])</f>
        <v>9</v>
      </c>
      <c r="G16395" s="2" t="s">
        <v>195</v>
      </c>
      <c r="H16395" t="s">
        <v>1458</v>
      </c>
      <c r="I16395" t="s">
        <v>14</v>
      </c>
      <c r="J16395" t="s">
        <v>65</v>
      </c>
      <c r="K16395" t="s">
        <v>16</v>
      </c>
      <c r="L16395" t="s">
        <v>66</v>
      </c>
      <c r="M16395" s="1">
        <v>3592.36</v>
      </c>
      <c r="N16395" s="1">
        <v>549.42999999999995</v>
      </c>
      <c r="O16395">
        <v>7.0000000000000007E-2</v>
      </c>
    </row>
    <row r="16396" spans="1:15" x14ac:dyDescent="0.3">
      <c r="A16396" t="str">
        <f xml:space="preserve"> _xlfn.XLOOKUP(H16396, 'Customers'!B:B, 'Customers'!A:A)</f>
        <v>CUST_924</v>
      </c>
      <c r="B16396" t="str">
        <f>_xlfn.XLOOKUP(L16396, Products!C:C, Products!A:A)</f>
        <v>PROD_4</v>
      </c>
      <c r="C16396">
        <v>16395</v>
      </c>
      <c r="D16396" s="2" t="s">
        <v>302</v>
      </c>
      <c r="E16396">
        <f>YEAR(Orders[[#This Row],[Order_Date]])</f>
        <v>2023</v>
      </c>
      <c r="F16396">
        <f>MONTH(Orders[[#This Row],[Order_Date]])</f>
        <v>8</v>
      </c>
      <c r="G16396" s="2" t="s">
        <v>1628</v>
      </c>
      <c r="H16396" t="s">
        <v>1684</v>
      </c>
      <c r="I16396" t="s">
        <v>14</v>
      </c>
      <c r="J16396" t="s">
        <v>22</v>
      </c>
      <c r="K16396" t="s">
        <v>34</v>
      </c>
      <c r="L16396" t="s">
        <v>35</v>
      </c>
      <c r="M16396" s="1">
        <v>8557.5400000000009</v>
      </c>
      <c r="N16396" s="1">
        <v>1595.04</v>
      </c>
      <c r="O16396">
        <v>0.28999999999999998</v>
      </c>
    </row>
    <row r="16397" spans="1:15" x14ac:dyDescent="0.3">
      <c r="A16397" t="str">
        <f xml:space="preserve"> _xlfn.XLOOKUP(H16397, 'Customers'!B:B, 'Customers'!A:A)</f>
        <v>CUST_561</v>
      </c>
      <c r="B16397" t="str">
        <f>_xlfn.XLOOKUP(L16397, Products!C:C, Products!A:A)</f>
        <v>PROD_6</v>
      </c>
      <c r="C16397">
        <v>16396</v>
      </c>
      <c r="D16397" s="2" t="s">
        <v>134</v>
      </c>
      <c r="E16397">
        <f>YEAR(Orders[[#This Row],[Order_Date]])</f>
        <v>2022</v>
      </c>
      <c r="F16397">
        <f>MONTH(Orders[[#This Row],[Order_Date]])</f>
        <v>12</v>
      </c>
      <c r="G16397" s="2" t="s">
        <v>1018</v>
      </c>
      <c r="H16397" t="s">
        <v>1253</v>
      </c>
      <c r="I16397" t="s">
        <v>32</v>
      </c>
      <c r="J16397" t="s">
        <v>15</v>
      </c>
      <c r="K16397" t="s">
        <v>34</v>
      </c>
      <c r="L16397" t="s">
        <v>52</v>
      </c>
      <c r="M16397" s="1">
        <v>9468.76</v>
      </c>
      <c r="N16397" s="1">
        <v>57.69</v>
      </c>
      <c r="O16397">
        <v>0.28000000000000003</v>
      </c>
    </row>
    <row r="16398" spans="1:15" x14ac:dyDescent="0.3">
      <c r="A16398" t="str">
        <f xml:space="preserve"> _xlfn.XLOOKUP(H16398, 'Customers'!B:B, 'Customers'!A:A)</f>
        <v>CUST_929</v>
      </c>
      <c r="B16398" t="str">
        <f>_xlfn.XLOOKUP(L16398, Products!C:C, Products!A:A)</f>
        <v>PROD_6</v>
      </c>
      <c r="C16398">
        <v>16397</v>
      </c>
      <c r="D16398" s="2" t="s">
        <v>571</v>
      </c>
      <c r="E16398">
        <f>YEAR(Orders[[#This Row],[Order_Date]])</f>
        <v>2023</v>
      </c>
      <c r="F16398">
        <f>MONTH(Orders[[#This Row],[Order_Date]])</f>
        <v>6</v>
      </c>
      <c r="G16398" s="2" t="s">
        <v>1453</v>
      </c>
      <c r="H16398" t="s">
        <v>1689</v>
      </c>
      <c r="I16398" t="s">
        <v>14</v>
      </c>
      <c r="J16398" t="s">
        <v>15</v>
      </c>
      <c r="K16398" t="s">
        <v>34</v>
      </c>
      <c r="L16398" t="s">
        <v>52</v>
      </c>
      <c r="M16398" s="1">
        <v>1324.01</v>
      </c>
      <c r="N16398" s="1">
        <v>-11.3</v>
      </c>
      <c r="O16398">
        <v>0.11</v>
      </c>
    </row>
    <row r="16399" spans="1:15" x14ac:dyDescent="0.3">
      <c r="A16399" t="str">
        <f xml:space="preserve"> _xlfn.XLOOKUP(H16399, 'Customers'!B:B, 'Customers'!A:A)</f>
        <v>CUST_608</v>
      </c>
      <c r="B16399" t="str">
        <f>_xlfn.XLOOKUP(L16399, Products!C:C, Products!A:A)</f>
        <v>PROD_5</v>
      </c>
      <c r="C16399">
        <v>16398</v>
      </c>
      <c r="D16399" s="2" t="s">
        <v>382</v>
      </c>
      <c r="E16399">
        <f>YEAR(Orders[[#This Row],[Order_Date]])</f>
        <v>2022</v>
      </c>
      <c r="F16399">
        <f>MONTH(Orders[[#This Row],[Order_Date]])</f>
        <v>11</v>
      </c>
      <c r="G16399" s="2" t="s">
        <v>623</v>
      </c>
      <c r="H16399" t="s">
        <v>1322</v>
      </c>
      <c r="I16399" t="s">
        <v>21</v>
      </c>
      <c r="J16399" t="s">
        <v>15</v>
      </c>
      <c r="K16399" t="s">
        <v>34</v>
      </c>
      <c r="L16399" t="s">
        <v>39</v>
      </c>
      <c r="M16399" s="1">
        <v>9827.08</v>
      </c>
      <c r="N16399" s="1">
        <v>1606.13</v>
      </c>
      <c r="O16399">
        <v>0.18</v>
      </c>
    </row>
    <row r="16400" spans="1:15" x14ac:dyDescent="0.3">
      <c r="A16400" t="str">
        <f xml:space="preserve"> _xlfn.XLOOKUP(H16400, 'Customers'!B:B, 'Customers'!A:A)</f>
        <v>CUST_809</v>
      </c>
      <c r="B16400" t="str">
        <f>_xlfn.XLOOKUP(L16400, Products!C:C, Products!A:A)</f>
        <v>PROD_4</v>
      </c>
      <c r="C16400">
        <v>16399</v>
      </c>
      <c r="D16400" s="2" t="s">
        <v>70</v>
      </c>
      <c r="E16400">
        <f>YEAR(Orders[[#This Row],[Order_Date]])</f>
        <v>2022</v>
      </c>
      <c r="F16400">
        <f>MONTH(Orders[[#This Row],[Order_Date]])</f>
        <v>4</v>
      </c>
      <c r="G16400" s="2" t="s">
        <v>1570</v>
      </c>
      <c r="H16400" t="s">
        <v>1559</v>
      </c>
      <c r="I16400" t="s">
        <v>14</v>
      </c>
      <c r="J16400" t="s">
        <v>65</v>
      </c>
      <c r="K16400" t="s">
        <v>34</v>
      </c>
      <c r="L16400" t="s">
        <v>35</v>
      </c>
      <c r="M16400" s="1">
        <v>8113.31</v>
      </c>
      <c r="N16400" s="1">
        <v>1084.8900000000001</v>
      </c>
      <c r="O16400">
        <v>0.09</v>
      </c>
    </row>
    <row r="16401" spans="1:15" x14ac:dyDescent="0.3">
      <c r="A16401" t="str">
        <f xml:space="preserve"> _xlfn.XLOOKUP(H16401, 'Customers'!B:B, 'Customers'!A:A)</f>
        <v>CUST_296</v>
      </c>
      <c r="B16401" t="str">
        <f>_xlfn.XLOOKUP(L16401, Products!C:C, Products!A:A)</f>
        <v>PROD_1</v>
      </c>
      <c r="C16401">
        <v>16400</v>
      </c>
      <c r="D16401" s="2" t="s">
        <v>368</v>
      </c>
      <c r="E16401">
        <f>YEAR(Orders[[#This Row],[Order_Date]])</f>
        <v>2023</v>
      </c>
      <c r="F16401">
        <f>MONTH(Orders[[#This Row],[Order_Date]])</f>
        <v>1</v>
      </c>
      <c r="G16401" s="2" t="s">
        <v>1346</v>
      </c>
      <c r="H16401" t="s">
        <v>783</v>
      </c>
      <c r="I16401" t="s">
        <v>32</v>
      </c>
      <c r="J16401" t="s">
        <v>65</v>
      </c>
      <c r="K16401" t="s">
        <v>27</v>
      </c>
      <c r="L16401" t="s">
        <v>17</v>
      </c>
      <c r="M16401" s="1">
        <v>3129.68</v>
      </c>
      <c r="N16401" s="1">
        <v>658.26</v>
      </c>
      <c r="O16401">
        <v>0.28999999999999998</v>
      </c>
    </row>
    <row r="16402" spans="1:15" x14ac:dyDescent="0.3">
      <c r="A16402" t="str">
        <f xml:space="preserve"> _xlfn.XLOOKUP(H16402, 'Customers'!B:B, 'Customers'!A:A)</f>
        <v>CUST_609</v>
      </c>
      <c r="B16402" t="str">
        <f>_xlfn.XLOOKUP(L16402, Products!C:C, Products!A:A)</f>
        <v>PROD_8</v>
      </c>
      <c r="C16402">
        <v>16401</v>
      </c>
      <c r="D16402" s="2" t="s">
        <v>1552</v>
      </c>
      <c r="E16402">
        <f>YEAR(Orders[[#This Row],[Order_Date]])</f>
        <v>2022</v>
      </c>
      <c r="F16402">
        <f>MONTH(Orders[[#This Row],[Order_Date]])</f>
        <v>5</v>
      </c>
      <c r="G16402" s="2" t="s">
        <v>1150</v>
      </c>
      <c r="H16402" t="s">
        <v>1324</v>
      </c>
      <c r="I16402" t="s">
        <v>32</v>
      </c>
      <c r="J16402" t="s">
        <v>65</v>
      </c>
      <c r="K16402" t="s">
        <v>27</v>
      </c>
      <c r="L16402" t="s">
        <v>73</v>
      </c>
      <c r="M16402" s="1">
        <v>2305.94</v>
      </c>
      <c r="N16402" s="1">
        <v>399.79</v>
      </c>
      <c r="O16402">
        <v>0.17</v>
      </c>
    </row>
    <row r="16403" spans="1:15" x14ac:dyDescent="0.3">
      <c r="A16403" t="str">
        <f xml:space="preserve"> _xlfn.XLOOKUP(H16403, 'Customers'!B:B, 'Customers'!A:A)</f>
        <v>CUST_789</v>
      </c>
      <c r="B16403" t="str">
        <f>_xlfn.XLOOKUP(L16403, Products!C:C, Products!A:A)</f>
        <v>PROD_7</v>
      </c>
      <c r="C16403">
        <v>16402</v>
      </c>
      <c r="D16403" s="2" t="s">
        <v>1190</v>
      </c>
      <c r="E16403">
        <f>YEAR(Orders[[#This Row],[Order_Date]])</f>
        <v>2022</v>
      </c>
      <c r="F16403">
        <f>MONTH(Orders[[#This Row],[Order_Date]])</f>
        <v>5</v>
      </c>
      <c r="G16403" s="2" t="s">
        <v>284</v>
      </c>
      <c r="H16403" t="s">
        <v>1537</v>
      </c>
      <c r="I16403" t="s">
        <v>21</v>
      </c>
      <c r="J16403" t="s">
        <v>65</v>
      </c>
      <c r="K16403" t="s">
        <v>16</v>
      </c>
      <c r="L16403" t="s">
        <v>66</v>
      </c>
      <c r="M16403" s="1">
        <v>5893.95</v>
      </c>
      <c r="N16403" s="1">
        <v>-209.71</v>
      </c>
      <c r="O16403">
        <v>0.21</v>
      </c>
    </row>
    <row r="16404" spans="1:15" x14ac:dyDescent="0.3">
      <c r="A16404" t="str">
        <f xml:space="preserve"> _xlfn.XLOOKUP(H16404, 'Customers'!B:B, 'Customers'!A:A)</f>
        <v>CUST_303</v>
      </c>
      <c r="B16404" t="str">
        <f>_xlfn.XLOOKUP(L16404, Products!C:C, Products!A:A)</f>
        <v>PROD_4</v>
      </c>
      <c r="C16404">
        <v>16403</v>
      </c>
      <c r="D16404" s="2" t="s">
        <v>47</v>
      </c>
      <c r="E16404">
        <f>YEAR(Orders[[#This Row],[Order_Date]])</f>
        <v>2023</v>
      </c>
      <c r="F16404">
        <f>MONTH(Orders[[#This Row],[Order_Date]])</f>
        <v>2</v>
      </c>
      <c r="G16404" s="2" t="s">
        <v>464</v>
      </c>
      <c r="H16404" t="s">
        <v>796</v>
      </c>
      <c r="I16404" t="s">
        <v>32</v>
      </c>
      <c r="J16404" t="s">
        <v>22</v>
      </c>
      <c r="K16404" t="s">
        <v>34</v>
      </c>
      <c r="L16404" t="s">
        <v>35</v>
      </c>
      <c r="M16404" s="1">
        <v>3201.69</v>
      </c>
      <c r="N16404" s="1">
        <v>221.28</v>
      </c>
      <c r="O16404">
        <v>0.26</v>
      </c>
    </row>
    <row r="16405" spans="1:15" x14ac:dyDescent="0.3">
      <c r="A16405" t="str">
        <f xml:space="preserve"> _xlfn.XLOOKUP(H16405, 'Customers'!B:B, 'Customers'!A:A)</f>
        <v>CUST_551</v>
      </c>
      <c r="B16405" t="str">
        <f>_xlfn.XLOOKUP(L16405, Products!C:C, Products!A:A)</f>
        <v>PROD_1</v>
      </c>
      <c r="C16405">
        <v>16404</v>
      </c>
      <c r="D16405" s="2" t="s">
        <v>1064</v>
      </c>
      <c r="E16405">
        <f>YEAR(Orders[[#This Row],[Order_Date]])</f>
        <v>2023</v>
      </c>
      <c r="F16405">
        <f>MONTH(Orders[[#This Row],[Order_Date]])</f>
        <v>9</v>
      </c>
      <c r="G16405" s="2" t="s">
        <v>509</v>
      </c>
      <c r="H16405" t="s">
        <v>1235</v>
      </c>
      <c r="I16405" t="s">
        <v>32</v>
      </c>
      <c r="J16405" t="s">
        <v>65</v>
      </c>
      <c r="K16405" t="s">
        <v>27</v>
      </c>
      <c r="L16405" t="s">
        <v>17</v>
      </c>
      <c r="M16405" s="1">
        <v>3145.25</v>
      </c>
      <c r="N16405" s="1">
        <v>241.53</v>
      </c>
      <c r="O16405">
        <v>0.23</v>
      </c>
    </row>
    <row r="16406" spans="1:15" x14ac:dyDescent="0.3">
      <c r="A16406" t="str">
        <f xml:space="preserve"> _xlfn.XLOOKUP(H16406, 'Customers'!B:B, 'Customers'!A:A)</f>
        <v>CUST_805</v>
      </c>
      <c r="B16406" t="str">
        <f>_xlfn.XLOOKUP(L16406, Products!C:C, Products!A:A)</f>
        <v>PROD_7</v>
      </c>
      <c r="C16406">
        <v>16405</v>
      </c>
      <c r="D16406" s="2" t="s">
        <v>146</v>
      </c>
      <c r="E16406">
        <f>YEAR(Orders[[#This Row],[Order_Date]])</f>
        <v>2023</v>
      </c>
      <c r="F16406">
        <f>MONTH(Orders[[#This Row],[Order_Date]])</f>
        <v>8</v>
      </c>
      <c r="G16406" s="2" t="s">
        <v>857</v>
      </c>
      <c r="H16406" t="s">
        <v>1555</v>
      </c>
      <c r="I16406" t="s">
        <v>21</v>
      </c>
      <c r="J16406" t="s">
        <v>65</v>
      </c>
      <c r="K16406" t="s">
        <v>16</v>
      </c>
      <c r="L16406" t="s">
        <v>66</v>
      </c>
      <c r="M16406" s="1">
        <v>7514.92</v>
      </c>
      <c r="N16406" s="1">
        <v>474.62</v>
      </c>
      <c r="O16406">
        <v>7.0000000000000007E-2</v>
      </c>
    </row>
    <row r="16407" spans="1:15" x14ac:dyDescent="0.3">
      <c r="A16407" t="str">
        <f xml:space="preserve"> _xlfn.XLOOKUP(H16407, 'Customers'!B:B, 'Customers'!A:A)</f>
        <v>CUST_952</v>
      </c>
      <c r="B16407" t="str">
        <f>_xlfn.XLOOKUP(L16407, Products!C:C, Products!A:A)</f>
        <v>PROD_5</v>
      </c>
      <c r="C16407">
        <v>16406</v>
      </c>
      <c r="D16407" s="2" t="s">
        <v>307</v>
      </c>
      <c r="E16407">
        <f>YEAR(Orders[[#This Row],[Order_Date]])</f>
        <v>2022</v>
      </c>
      <c r="F16407">
        <f>MONTH(Orders[[#This Row],[Order_Date]])</f>
        <v>3</v>
      </c>
      <c r="G16407" s="2" t="s">
        <v>272</v>
      </c>
      <c r="H16407" t="s">
        <v>1713</v>
      </c>
      <c r="I16407" t="s">
        <v>32</v>
      </c>
      <c r="J16407" t="s">
        <v>65</v>
      </c>
      <c r="K16407" t="s">
        <v>34</v>
      </c>
      <c r="L16407" t="s">
        <v>39</v>
      </c>
      <c r="M16407" s="1">
        <v>892.34</v>
      </c>
      <c r="N16407" s="1">
        <v>267.22000000000003</v>
      </c>
      <c r="O16407">
        <v>0.08</v>
      </c>
    </row>
    <row r="16408" spans="1:15" x14ac:dyDescent="0.3">
      <c r="A16408" t="str">
        <f xml:space="preserve"> _xlfn.XLOOKUP(H16408, 'Customers'!B:B, 'Customers'!A:A)</f>
        <v>CUST_53</v>
      </c>
      <c r="B16408" t="str">
        <f>_xlfn.XLOOKUP(L16408, Products!C:C, Products!A:A)</f>
        <v>PROD_6</v>
      </c>
      <c r="C16408">
        <v>16407</v>
      </c>
      <c r="D16408" s="2" t="s">
        <v>186</v>
      </c>
      <c r="E16408">
        <f>YEAR(Orders[[#This Row],[Order_Date]])</f>
        <v>2023</v>
      </c>
      <c r="F16408">
        <f>MONTH(Orders[[#This Row],[Order_Date]])</f>
        <v>11</v>
      </c>
      <c r="G16408" s="2" t="s">
        <v>94</v>
      </c>
      <c r="H16408" t="s">
        <v>184</v>
      </c>
      <c r="I16408" t="s">
        <v>21</v>
      </c>
      <c r="J16408" t="s">
        <v>22</v>
      </c>
      <c r="K16408" t="s">
        <v>34</v>
      </c>
      <c r="L16408" t="s">
        <v>52</v>
      </c>
      <c r="M16408" s="1">
        <v>9106.24</v>
      </c>
      <c r="N16408" s="1">
        <v>271.14</v>
      </c>
      <c r="O16408">
        <v>7.0000000000000007E-2</v>
      </c>
    </row>
    <row r="16409" spans="1:15" x14ac:dyDescent="0.3">
      <c r="A16409" t="str">
        <f xml:space="preserve"> _xlfn.XLOOKUP(H16409, 'Customers'!B:B, 'Customers'!A:A)</f>
        <v>CUST_410</v>
      </c>
      <c r="B16409" t="str">
        <f>_xlfn.XLOOKUP(L16409, Products!C:C, Products!A:A)</f>
        <v>PROD_3</v>
      </c>
      <c r="C16409">
        <v>16408</v>
      </c>
      <c r="D16409" s="2" t="s">
        <v>1305</v>
      </c>
      <c r="E16409">
        <f>YEAR(Orders[[#This Row],[Order_Date]])</f>
        <v>2023</v>
      </c>
      <c r="F16409">
        <f>MONTH(Orders[[#This Row],[Order_Date]])</f>
        <v>7</v>
      </c>
      <c r="G16409" s="2" t="s">
        <v>1061</v>
      </c>
      <c r="H16409" t="s">
        <v>998</v>
      </c>
      <c r="I16409" t="s">
        <v>14</v>
      </c>
      <c r="J16409" t="s">
        <v>65</v>
      </c>
      <c r="K16409" t="s">
        <v>27</v>
      </c>
      <c r="L16409" t="s">
        <v>28</v>
      </c>
      <c r="M16409" s="1">
        <v>9436.9599999999991</v>
      </c>
      <c r="N16409" s="1">
        <v>153.21</v>
      </c>
      <c r="O16409">
        <v>0.14000000000000001</v>
      </c>
    </row>
    <row r="16410" spans="1:15" x14ac:dyDescent="0.3">
      <c r="A16410" t="str">
        <f xml:space="preserve"> _xlfn.XLOOKUP(H16410, 'Customers'!B:B, 'Customers'!A:A)</f>
        <v>CUST_212</v>
      </c>
      <c r="B16410" t="str">
        <f>_xlfn.XLOOKUP(L16410, Products!C:C, Products!A:A)</f>
        <v>PROD_6</v>
      </c>
      <c r="C16410">
        <v>16409</v>
      </c>
      <c r="D16410" s="2" t="s">
        <v>325</v>
      </c>
      <c r="E16410">
        <f>YEAR(Orders[[#This Row],[Order_Date]])</f>
        <v>2022</v>
      </c>
      <c r="F16410">
        <f>MONTH(Orders[[#This Row],[Order_Date]])</f>
        <v>8</v>
      </c>
      <c r="G16410" s="2" t="s">
        <v>411</v>
      </c>
      <c r="H16410" t="s">
        <v>601</v>
      </c>
      <c r="I16410" t="s">
        <v>14</v>
      </c>
      <c r="J16410" t="s">
        <v>15</v>
      </c>
      <c r="K16410" t="s">
        <v>34</v>
      </c>
      <c r="L16410" t="s">
        <v>52</v>
      </c>
      <c r="M16410" s="1">
        <v>230.65</v>
      </c>
      <c r="N16410" s="1">
        <v>-20.059999999999999</v>
      </c>
      <c r="O16410">
        <v>0.28999999999999998</v>
      </c>
    </row>
    <row r="16411" spans="1:15" x14ac:dyDescent="0.3">
      <c r="A16411" t="str">
        <f xml:space="preserve"> _xlfn.XLOOKUP(H16411, 'Customers'!B:B, 'Customers'!A:A)</f>
        <v>CUST_585</v>
      </c>
      <c r="B16411" t="str">
        <f>_xlfn.XLOOKUP(L16411, Products!C:C, Products!A:A)</f>
        <v>PROD_8</v>
      </c>
      <c r="C16411">
        <v>16410</v>
      </c>
      <c r="D16411" s="2" t="s">
        <v>514</v>
      </c>
      <c r="E16411">
        <f>YEAR(Orders[[#This Row],[Order_Date]])</f>
        <v>2022</v>
      </c>
      <c r="F16411">
        <f>MONTH(Orders[[#This Row],[Order_Date]])</f>
        <v>4</v>
      </c>
      <c r="G16411" s="2" t="s">
        <v>930</v>
      </c>
      <c r="H16411" t="s">
        <v>1290</v>
      </c>
      <c r="I16411" t="s">
        <v>32</v>
      </c>
      <c r="J16411" t="s">
        <v>33</v>
      </c>
      <c r="K16411" t="s">
        <v>27</v>
      </c>
      <c r="L16411" t="s">
        <v>73</v>
      </c>
      <c r="M16411" s="1">
        <v>3292.02</v>
      </c>
      <c r="N16411" s="1">
        <v>232.76</v>
      </c>
      <c r="O16411">
        <v>0.16</v>
      </c>
    </row>
    <row r="16412" spans="1:15" x14ac:dyDescent="0.3">
      <c r="A16412" t="str">
        <f xml:space="preserve"> _xlfn.XLOOKUP(H16412, 'Customers'!B:B, 'Customers'!A:A)</f>
        <v>CUST_684</v>
      </c>
      <c r="B16412" t="str">
        <f>_xlfn.XLOOKUP(L16412, Products!C:C, Products!A:A)</f>
        <v>PROD_5</v>
      </c>
      <c r="C16412">
        <v>16411</v>
      </c>
      <c r="D16412" s="2" t="s">
        <v>548</v>
      </c>
      <c r="E16412">
        <f>YEAR(Orders[[#This Row],[Order_Date]])</f>
        <v>2023</v>
      </c>
      <c r="F16412">
        <f>MONTH(Orders[[#This Row],[Order_Date]])</f>
        <v>12</v>
      </c>
      <c r="G16412" s="2" t="s">
        <v>44</v>
      </c>
      <c r="H16412" t="s">
        <v>1420</v>
      </c>
      <c r="I16412" t="s">
        <v>32</v>
      </c>
      <c r="J16412" t="s">
        <v>65</v>
      </c>
      <c r="K16412" t="s">
        <v>34</v>
      </c>
      <c r="L16412" t="s">
        <v>39</v>
      </c>
      <c r="M16412" s="1">
        <v>5434.79</v>
      </c>
      <c r="N16412" s="1">
        <v>-50.74</v>
      </c>
      <c r="O16412">
        <v>0.19</v>
      </c>
    </row>
    <row r="16413" spans="1:15" x14ac:dyDescent="0.3">
      <c r="A16413" t="str">
        <f xml:space="preserve"> _xlfn.XLOOKUP(H16413, 'Customers'!B:B, 'Customers'!A:A)</f>
        <v>CUST_469</v>
      </c>
      <c r="B16413" t="str">
        <f>_xlfn.XLOOKUP(L16413, Products!C:C, Products!A:A)</f>
        <v>PROD_5</v>
      </c>
      <c r="C16413">
        <v>16412</v>
      </c>
      <c r="D16413" s="2" t="s">
        <v>363</v>
      </c>
      <c r="E16413">
        <f>YEAR(Orders[[#This Row],[Order_Date]])</f>
        <v>2023</v>
      </c>
      <c r="F16413">
        <f>MONTH(Orders[[#This Row],[Order_Date]])</f>
        <v>11</v>
      </c>
      <c r="G16413" s="2" t="s">
        <v>1649</v>
      </c>
      <c r="H16413" t="s">
        <v>1098</v>
      </c>
      <c r="I16413" t="s">
        <v>14</v>
      </c>
      <c r="J16413" t="s">
        <v>65</v>
      </c>
      <c r="K16413" t="s">
        <v>34</v>
      </c>
      <c r="L16413" t="s">
        <v>39</v>
      </c>
      <c r="M16413" s="1">
        <v>4078.41</v>
      </c>
      <c r="N16413" s="1">
        <v>1182.74</v>
      </c>
      <c r="O16413">
        <v>0.25</v>
      </c>
    </row>
    <row r="16414" spans="1:15" x14ac:dyDescent="0.3">
      <c r="A16414" t="str">
        <f xml:space="preserve"> _xlfn.XLOOKUP(H16414, 'Customers'!B:B, 'Customers'!A:A)</f>
        <v>CUST_719</v>
      </c>
      <c r="B16414" t="str">
        <f>_xlfn.XLOOKUP(L16414, Products!C:C, Products!A:A)</f>
        <v>PROD_2</v>
      </c>
      <c r="C16414">
        <v>16413</v>
      </c>
      <c r="D16414" s="2" t="s">
        <v>839</v>
      </c>
      <c r="E16414">
        <f>YEAR(Orders[[#This Row],[Order_Date]])</f>
        <v>2023</v>
      </c>
      <c r="F16414">
        <f>MONTH(Orders[[#This Row],[Order_Date]])</f>
        <v>3</v>
      </c>
      <c r="G16414" s="2" t="s">
        <v>554</v>
      </c>
      <c r="H16414" t="s">
        <v>1459</v>
      </c>
      <c r="I16414" t="s">
        <v>14</v>
      </c>
      <c r="J16414" t="s">
        <v>33</v>
      </c>
      <c r="K16414" t="s">
        <v>16</v>
      </c>
      <c r="L16414" t="s">
        <v>23</v>
      </c>
      <c r="M16414" s="1">
        <v>7263.47</v>
      </c>
      <c r="N16414" s="1">
        <v>1481.98</v>
      </c>
      <c r="O16414">
        <v>0.28000000000000003</v>
      </c>
    </row>
    <row r="16415" spans="1:15" x14ac:dyDescent="0.3">
      <c r="A16415" t="str">
        <f xml:space="preserve"> _xlfn.XLOOKUP(H16415, 'Customers'!B:B, 'Customers'!A:A)</f>
        <v>CUST_542</v>
      </c>
      <c r="B16415" t="str">
        <f>_xlfn.XLOOKUP(L16415, Products!C:C, Products!A:A)</f>
        <v>PROD_1</v>
      </c>
      <c r="C16415">
        <v>16414</v>
      </c>
      <c r="D16415" s="2" t="s">
        <v>1061</v>
      </c>
      <c r="E16415">
        <f>YEAR(Orders[[#This Row],[Order_Date]])</f>
        <v>2023</v>
      </c>
      <c r="F16415">
        <f>MONTH(Orders[[#This Row],[Order_Date]])</f>
        <v>7</v>
      </c>
      <c r="G16415" s="2" t="s">
        <v>916</v>
      </c>
      <c r="H16415" t="s">
        <v>1223</v>
      </c>
      <c r="I16415" t="s">
        <v>21</v>
      </c>
      <c r="J16415" t="s">
        <v>33</v>
      </c>
      <c r="K16415" t="s">
        <v>16</v>
      </c>
      <c r="L16415" t="s">
        <v>17</v>
      </c>
      <c r="M16415" s="1">
        <v>302.23</v>
      </c>
      <c r="N16415" s="1">
        <v>38.46</v>
      </c>
      <c r="O16415">
        <v>0.28000000000000003</v>
      </c>
    </row>
    <row r="16416" spans="1:15" x14ac:dyDescent="0.3">
      <c r="A16416" t="str">
        <f xml:space="preserve"> _xlfn.XLOOKUP(H16416, 'Customers'!B:B, 'Customers'!A:A)</f>
        <v>CUST_107</v>
      </c>
      <c r="B16416" t="str">
        <f>_xlfn.XLOOKUP(L16416, Products!C:C, Products!A:A)</f>
        <v>PROD_1</v>
      </c>
      <c r="C16416">
        <v>16415</v>
      </c>
      <c r="D16416" s="2" t="s">
        <v>454</v>
      </c>
      <c r="E16416">
        <f>YEAR(Orders[[#This Row],[Order_Date]])</f>
        <v>2023</v>
      </c>
      <c r="F16416">
        <f>MONTH(Orders[[#This Row],[Order_Date]])</f>
        <v>4</v>
      </c>
      <c r="G16416" s="2" t="s">
        <v>807</v>
      </c>
      <c r="H16416" t="s">
        <v>334</v>
      </c>
      <c r="I16416" t="s">
        <v>32</v>
      </c>
      <c r="J16416" t="s">
        <v>15</v>
      </c>
      <c r="K16416" t="s">
        <v>27</v>
      </c>
      <c r="L16416" t="s">
        <v>17</v>
      </c>
      <c r="M16416" s="1">
        <v>7145.43</v>
      </c>
      <c r="N16416" s="1">
        <v>1190.83</v>
      </c>
      <c r="O16416">
        <v>0.27</v>
      </c>
    </row>
    <row r="16417" spans="1:15" x14ac:dyDescent="0.3">
      <c r="A16417" t="str">
        <f xml:space="preserve"> _xlfn.XLOOKUP(H16417, 'Customers'!B:B, 'Customers'!A:A)</f>
        <v>CUST_577</v>
      </c>
      <c r="B16417" t="str">
        <f>_xlfn.XLOOKUP(L16417, Products!C:C, Products!A:A)</f>
        <v>PROD_1</v>
      </c>
      <c r="C16417">
        <v>16416</v>
      </c>
      <c r="D16417" s="2" t="s">
        <v>1628</v>
      </c>
      <c r="E16417">
        <f>YEAR(Orders[[#This Row],[Order_Date]])</f>
        <v>2023</v>
      </c>
      <c r="F16417">
        <f>MONTH(Orders[[#This Row],[Order_Date]])</f>
        <v>8</v>
      </c>
      <c r="G16417" s="2" t="s">
        <v>1181</v>
      </c>
      <c r="H16417" t="s">
        <v>1279</v>
      </c>
      <c r="I16417" t="s">
        <v>14</v>
      </c>
      <c r="J16417" t="s">
        <v>65</v>
      </c>
      <c r="K16417" t="s">
        <v>27</v>
      </c>
      <c r="L16417" t="s">
        <v>17</v>
      </c>
      <c r="M16417" s="1">
        <v>3864.41</v>
      </c>
      <c r="N16417" s="1">
        <v>548.62</v>
      </c>
      <c r="O16417">
        <v>0.25</v>
      </c>
    </row>
    <row r="16418" spans="1:15" x14ac:dyDescent="0.3">
      <c r="A16418" t="str">
        <f xml:space="preserve"> _xlfn.XLOOKUP(H16418, 'Customers'!B:B, 'Customers'!A:A)</f>
        <v>CUST_202</v>
      </c>
      <c r="B16418" t="str">
        <f>_xlfn.XLOOKUP(L16418, Products!C:C, Products!A:A)</f>
        <v>PROD_1</v>
      </c>
      <c r="C16418">
        <v>16417</v>
      </c>
      <c r="D16418" s="2" t="s">
        <v>261</v>
      </c>
      <c r="E16418">
        <f>YEAR(Orders[[#This Row],[Order_Date]])</f>
        <v>2023</v>
      </c>
      <c r="F16418">
        <f>MONTH(Orders[[#This Row],[Order_Date]])</f>
        <v>2</v>
      </c>
      <c r="G16418" s="2" t="s">
        <v>724</v>
      </c>
      <c r="H16418" t="s">
        <v>576</v>
      </c>
      <c r="I16418" t="s">
        <v>21</v>
      </c>
      <c r="J16418" t="s">
        <v>15</v>
      </c>
      <c r="K16418" t="s">
        <v>27</v>
      </c>
      <c r="L16418" t="s">
        <v>17</v>
      </c>
      <c r="M16418" s="1">
        <v>5435.42</v>
      </c>
      <c r="N16418" s="1">
        <v>1029.8</v>
      </c>
      <c r="O16418">
        <v>0.22</v>
      </c>
    </row>
    <row r="16419" spans="1:15" x14ac:dyDescent="0.3">
      <c r="A16419" t="str">
        <f xml:space="preserve"> _xlfn.XLOOKUP(H16419, 'Customers'!B:B, 'Customers'!A:A)</f>
        <v>CUST_931</v>
      </c>
      <c r="B16419" t="str">
        <f>_xlfn.XLOOKUP(L16419, Products!C:C, Products!A:A)</f>
        <v>PROD_2</v>
      </c>
      <c r="C16419">
        <v>16418</v>
      </c>
      <c r="D16419" s="2" t="s">
        <v>1211</v>
      </c>
      <c r="E16419">
        <f>YEAR(Orders[[#This Row],[Order_Date]])</f>
        <v>2022</v>
      </c>
      <c r="F16419">
        <f>MONTH(Orders[[#This Row],[Order_Date]])</f>
        <v>9</v>
      </c>
      <c r="G16419" s="2" t="s">
        <v>60</v>
      </c>
      <c r="H16419" t="s">
        <v>1691</v>
      </c>
      <c r="I16419" t="s">
        <v>14</v>
      </c>
      <c r="J16419" t="s">
        <v>65</v>
      </c>
      <c r="K16419" t="s">
        <v>16</v>
      </c>
      <c r="L16419" t="s">
        <v>23</v>
      </c>
      <c r="M16419" s="1">
        <v>2975.58</v>
      </c>
      <c r="N16419" s="1">
        <v>279.62</v>
      </c>
      <c r="O16419">
        <v>0.28999999999999998</v>
      </c>
    </row>
    <row r="16420" spans="1:15" x14ac:dyDescent="0.3">
      <c r="A16420" t="str">
        <f xml:space="preserve"> _xlfn.XLOOKUP(H16420, 'Customers'!B:B, 'Customers'!A:A)</f>
        <v>CUST_129</v>
      </c>
      <c r="B16420" t="str">
        <f>_xlfn.XLOOKUP(L16420, Products!C:C, Products!A:A)</f>
        <v>PROD_1</v>
      </c>
      <c r="C16420">
        <v>16419</v>
      </c>
      <c r="D16420" s="2" t="s">
        <v>941</v>
      </c>
      <c r="E16420">
        <f>YEAR(Orders[[#This Row],[Order_Date]])</f>
        <v>2022</v>
      </c>
      <c r="F16420">
        <f>MONTH(Orders[[#This Row],[Order_Date]])</f>
        <v>4</v>
      </c>
      <c r="G16420" s="2" t="s">
        <v>436</v>
      </c>
      <c r="H16420" t="s">
        <v>399</v>
      </c>
      <c r="I16420" t="s">
        <v>14</v>
      </c>
      <c r="J16420" t="s">
        <v>33</v>
      </c>
      <c r="K16420" t="s">
        <v>16</v>
      </c>
      <c r="L16420" t="s">
        <v>17</v>
      </c>
      <c r="M16420" s="1">
        <v>3152.08</v>
      </c>
      <c r="N16420" s="1">
        <v>-138.62</v>
      </c>
      <c r="O16420">
        <v>0.21</v>
      </c>
    </row>
    <row r="16421" spans="1:15" x14ac:dyDescent="0.3">
      <c r="A16421" t="str">
        <f xml:space="preserve"> _xlfn.XLOOKUP(H16421, 'Customers'!B:B, 'Customers'!A:A)</f>
        <v>CUST_603</v>
      </c>
      <c r="B16421" t="str">
        <f>_xlfn.XLOOKUP(L16421, Products!C:C, Products!A:A)</f>
        <v>PROD_2</v>
      </c>
      <c r="C16421">
        <v>16420</v>
      </c>
      <c r="D16421" s="2" t="s">
        <v>454</v>
      </c>
      <c r="E16421">
        <f>YEAR(Orders[[#This Row],[Order_Date]])</f>
        <v>2023</v>
      </c>
      <c r="F16421">
        <f>MONTH(Orders[[#This Row],[Order_Date]])</f>
        <v>4</v>
      </c>
      <c r="G16421" s="2" t="s">
        <v>807</v>
      </c>
      <c r="H16421" t="s">
        <v>1315</v>
      </c>
      <c r="I16421" t="s">
        <v>21</v>
      </c>
      <c r="J16421" t="s">
        <v>22</v>
      </c>
      <c r="K16421" t="s">
        <v>16</v>
      </c>
      <c r="L16421" t="s">
        <v>23</v>
      </c>
      <c r="M16421" s="1">
        <v>9862.14</v>
      </c>
      <c r="N16421" s="1">
        <v>69.12</v>
      </c>
      <c r="O16421">
        <v>0.02</v>
      </c>
    </row>
    <row r="16422" spans="1:15" x14ac:dyDescent="0.3">
      <c r="A16422" t="str">
        <f xml:space="preserve"> _xlfn.XLOOKUP(H16422, 'Customers'!B:B, 'Customers'!A:A)</f>
        <v>CUST_528</v>
      </c>
      <c r="B16422" t="str">
        <f>_xlfn.XLOOKUP(L16422, Products!C:C, Products!A:A)</f>
        <v>PROD_6</v>
      </c>
      <c r="C16422">
        <v>16421</v>
      </c>
      <c r="D16422" s="2" t="s">
        <v>400</v>
      </c>
      <c r="E16422">
        <f>YEAR(Orders[[#This Row],[Order_Date]])</f>
        <v>2023</v>
      </c>
      <c r="F16422">
        <f>MONTH(Orders[[#This Row],[Order_Date]])</f>
        <v>5</v>
      </c>
      <c r="G16422" s="2" t="s">
        <v>926</v>
      </c>
      <c r="H16422" t="s">
        <v>1205</v>
      </c>
      <c r="I16422" t="s">
        <v>21</v>
      </c>
      <c r="J16422" t="s">
        <v>33</v>
      </c>
      <c r="K16422" t="s">
        <v>34</v>
      </c>
      <c r="L16422" t="s">
        <v>52</v>
      </c>
      <c r="M16422" s="1">
        <v>9306.35</v>
      </c>
      <c r="N16422" s="1">
        <v>-416.04</v>
      </c>
      <c r="O16422">
        <v>0.13</v>
      </c>
    </row>
    <row r="16423" spans="1:15" x14ac:dyDescent="0.3">
      <c r="A16423" t="str">
        <f xml:space="preserve"> _xlfn.XLOOKUP(H16423, 'Customers'!B:B, 'Customers'!A:A)</f>
        <v>CUST_488</v>
      </c>
      <c r="B16423" t="str">
        <f>_xlfn.XLOOKUP(L16423, Products!C:C, Products!A:A)</f>
        <v>PROD_3</v>
      </c>
      <c r="C16423">
        <v>16422</v>
      </c>
      <c r="D16423" s="2" t="s">
        <v>208</v>
      </c>
      <c r="E16423">
        <f>YEAR(Orders[[#This Row],[Order_Date]])</f>
        <v>2023</v>
      </c>
      <c r="F16423">
        <f>MONTH(Orders[[#This Row],[Order_Date]])</f>
        <v>11</v>
      </c>
      <c r="G16423" s="2" t="s">
        <v>282</v>
      </c>
      <c r="H16423" t="s">
        <v>1135</v>
      </c>
      <c r="I16423" t="s">
        <v>21</v>
      </c>
      <c r="J16423" t="s">
        <v>65</v>
      </c>
      <c r="K16423" t="s">
        <v>27</v>
      </c>
      <c r="L16423" t="s">
        <v>28</v>
      </c>
      <c r="M16423" s="1">
        <v>6676.9</v>
      </c>
      <c r="N16423" s="1">
        <v>289.82</v>
      </c>
      <c r="O16423">
        <v>0.14000000000000001</v>
      </c>
    </row>
    <row r="16424" spans="1:15" x14ac:dyDescent="0.3">
      <c r="A16424" t="str">
        <f xml:space="preserve"> _xlfn.XLOOKUP(H16424, 'Customers'!B:B, 'Customers'!A:A)</f>
        <v>CUST_550</v>
      </c>
      <c r="B16424" t="str">
        <f>_xlfn.XLOOKUP(L16424, Products!C:C, Products!A:A)</f>
        <v>PROD_5</v>
      </c>
      <c r="C16424">
        <v>16423</v>
      </c>
      <c r="D16424" s="2" t="s">
        <v>183</v>
      </c>
      <c r="E16424">
        <f>YEAR(Orders[[#This Row],[Order_Date]])</f>
        <v>2023</v>
      </c>
      <c r="F16424">
        <f>MONTH(Orders[[#This Row],[Order_Date]])</f>
        <v>7</v>
      </c>
      <c r="G16424" s="2" t="s">
        <v>915</v>
      </c>
      <c r="H16424" t="s">
        <v>1234</v>
      </c>
      <c r="I16424" t="s">
        <v>21</v>
      </c>
      <c r="J16424" t="s">
        <v>15</v>
      </c>
      <c r="K16424" t="s">
        <v>34</v>
      </c>
      <c r="L16424" t="s">
        <v>39</v>
      </c>
      <c r="M16424" s="1">
        <v>3695.91</v>
      </c>
      <c r="N16424" s="1">
        <v>883.22</v>
      </c>
      <c r="O16424">
        <v>0.1</v>
      </c>
    </row>
    <row r="16425" spans="1:15" x14ac:dyDescent="0.3">
      <c r="A16425" t="str">
        <f xml:space="preserve"> _xlfn.XLOOKUP(H16425, 'Customers'!B:B, 'Customers'!A:A)</f>
        <v>CUST_419</v>
      </c>
      <c r="B16425" t="str">
        <f>_xlfn.XLOOKUP(L16425, Products!C:C, Products!A:A)</f>
        <v>PROD_8</v>
      </c>
      <c r="C16425">
        <v>16424</v>
      </c>
      <c r="D16425" s="2" t="s">
        <v>949</v>
      </c>
      <c r="E16425">
        <f>YEAR(Orders[[#This Row],[Order_Date]])</f>
        <v>2022</v>
      </c>
      <c r="F16425">
        <f>MONTH(Orders[[#This Row],[Order_Date]])</f>
        <v>4</v>
      </c>
      <c r="G16425" s="2" t="s">
        <v>475</v>
      </c>
      <c r="H16425" t="s">
        <v>1019</v>
      </c>
      <c r="I16425" t="s">
        <v>14</v>
      </c>
      <c r="J16425" t="s">
        <v>15</v>
      </c>
      <c r="K16425" t="s">
        <v>27</v>
      </c>
      <c r="L16425" t="s">
        <v>73</v>
      </c>
      <c r="M16425" s="1">
        <v>8550.7999999999993</v>
      </c>
      <c r="N16425" s="1">
        <v>1995.32</v>
      </c>
      <c r="O16425">
        <v>0.05</v>
      </c>
    </row>
    <row r="16426" spans="1:15" x14ac:dyDescent="0.3">
      <c r="A16426" t="str">
        <f xml:space="preserve"> _xlfn.XLOOKUP(H16426, 'Customers'!B:B, 'Customers'!A:A)</f>
        <v>CUST_67</v>
      </c>
      <c r="B16426" t="str">
        <f>_xlfn.XLOOKUP(L16426, Products!C:C, Products!A:A)</f>
        <v>PROD_2</v>
      </c>
      <c r="C16426">
        <v>16425</v>
      </c>
      <c r="D16426" s="2" t="s">
        <v>273</v>
      </c>
      <c r="E16426">
        <f>YEAR(Orders[[#This Row],[Order_Date]])</f>
        <v>2022</v>
      </c>
      <c r="F16426">
        <f>MONTH(Orders[[#This Row],[Order_Date]])</f>
        <v>3</v>
      </c>
      <c r="G16426" s="2" t="s">
        <v>560</v>
      </c>
      <c r="H16426" t="s">
        <v>222</v>
      </c>
      <c r="I16426" t="s">
        <v>14</v>
      </c>
      <c r="J16426" t="s">
        <v>65</v>
      </c>
      <c r="K16426" t="s">
        <v>16</v>
      </c>
      <c r="L16426" t="s">
        <v>23</v>
      </c>
      <c r="M16426" s="1">
        <v>1354.09</v>
      </c>
      <c r="N16426" s="1">
        <v>-123.41</v>
      </c>
      <c r="O16426">
        <v>0.25</v>
      </c>
    </row>
    <row r="16427" spans="1:15" x14ac:dyDescent="0.3">
      <c r="A16427" t="str">
        <f xml:space="preserve"> _xlfn.XLOOKUP(H16427, 'Customers'!B:B, 'Customers'!A:A)</f>
        <v>CUST_631</v>
      </c>
      <c r="B16427" t="str">
        <f>_xlfn.XLOOKUP(L16427, Products!C:C, Products!A:A)</f>
        <v>PROD_5</v>
      </c>
      <c r="C16427">
        <v>16426</v>
      </c>
      <c r="D16427" s="2" t="s">
        <v>109</v>
      </c>
      <c r="E16427">
        <f>YEAR(Orders[[#This Row],[Order_Date]])</f>
        <v>2022</v>
      </c>
      <c r="F16427">
        <f>MONTH(Orders[[#This Row],[Order_Date]])</f>
        <v>10</v>
      </c>
      <c r="G16427" s="2" t="s">
        <v>110</v>
      </c>
      <c r="H16427" t="s">
        <v>1354</v>
      </c>
      <c r="I16427" t="s">
        <v>14</v>
      </c>
      <c r="J16427" t="s">
        <v>65</v>
      </c>
      <c r="K16427" t="s">
        <v>34</v>
      </c>
      <c r="L16427" t="s">
        <v>39</v>
      </c>
      <c r="M16427" s="1">
        <v>4758.87</v>
      </c>
      <c r="N16427" s="1">
        <v>90.82</v>
      </c>
      <c r="O16427">
        <v>0.1</v>
      </c>
    </row>
    <row r="16428" spans="1:15" x14ac:dyDescent="0.3">
      <c r="A16428" t="str">
        <f xml:space="preserve"> _xlfn.XLOOKUP(H16428, 'Customers'!B:B, 'Customers'!A:A)</f>
        <v>CUST_242</v>
      </c>
      <c r="B16428" t="str">
        <f>_xlfn.XLOOKUP(L16428, Products!C:C, Products!A:A)</f>
        <v>PROD_5</v>
      </c>
      <c r="C16428">
        <v>16427</v>
      </c>
      <c r="D16428" s="2" t="s">
        <v>1265</v>
      </c>
      <c r="E16428">
        <f>YEAR(Orders[[#This Row],[Order_Date]])</f>
        <v>2022</v>
      </c>
      <c r="F16428">
        <f>MONTH(Orders[[#This Row],[Order_Date]])</f>
        <v>3</v>
      </c>
      <c r="G16428" s="2" t="s">
        <v>514</v>
      </c>
      <c r="H16428" t="s">
        <v>668</v>
      </c>
      <c r="I16428" t="s">
        <v>14</v>
      </c>
      <c r="J16428" t="s">
        <v>33</v>
      </c>
      <c r="K16428" t="s">
        <v>34</v>
      </c>
      <c r="L16428" t="s">
        <v>39</v>
      </c>
      <c r="M16428" s="1">
        <v>5517.65</v>
      </c>
      <c r="N16428" s="1">
        <v>-456.34</v>
      </c>
      <c r="O16428">
        <v>0.28000000000000003</v>
      </c>
    </row>
    <row r="16429" spans="1:15" x14ac:dyDescent="0.3">
      <c r="A16429" t="str">
        <f xml:space="preserve"> _xlfn.XLOOKUP(H16429, 'Customers'!B:B, 'Customers'!A:A)</f>
        <v>CUST_281</v>
      </c>
      <c r="B16429" t="str">
        <f>_xlfn.XLOOKUP(L16429, Products!C:C, Products!A:A)</f>
        <v>PROD_1</v>
      </c>
      <c r="C16429">
        <v>16428</v>
      </c>
      <c r="D16429" s="2" t="s">
        <v>1046</v>
      </c>
      <c r="E16429">
        <f>YEAR(Orders[[#This Row],[Order_Date]])</f>
        <v>2023</v>
      </c>
      <c r="F16429">
        <f>MONTH(Orders[[#This Row],[Order_Date]])</f>
        <v>11</v>
      </c>
      <c r="G16429" s="2" t="s">
        <v>1258</v>
      </c>
      <c r="H16429" t="s">
        <v>752</v>
      </c>
      <c r="I16429" t="s">
        <v>32</v>
      </c>
      <c r="J16429" t="s">
        <v>15</v>
      </c>
      <c r="K16429" t="s">
        <v>16</v>
      </c>
      <c r="L16429" t="s">
        <v>17</v>
      </c>
      <c r="M16429" s="1">
        <v>5585.62</v>
      </c>
      <c r="N16429" s="1">
        <v>835.28</v>
      </c>
      <c r="O16429">
        <v>0.28000000000000003</v>
      </c>
    </row>
    <row r="16430" spans="1:15" x14ac:dyDescent="0.3">
      <c r="A16430" t="str">
        <f xml:space="preserve"> _xlfn.XLOOKUP(H16430, 'Customers'!B:B, 'Customers'!A:A)</f>
        <v>CUST_69</v>
      </c>
      <c r="B16430" t="str">
        <f>_xlfn.XLOOKUP(L16430, Products!C:C, Products!A:A)</f>
        <v>PROD_3</v>
      </c>
      <c r="C16430">
        <v>16429</v>
      </c>
      <c r="D16430" s="2" t="s">
        <v>168</v>
      </c>
      <c r="E16430">
        <f>YEAR(Orders[[#This Row],[Order_Date]])</f>
        <v>2022</v>
      </c>
      <c r="F16430">
        <f>MONTH(Orders[[#This Row],[Order_Date]])</f>
        <v>9</v>
      </c>
      <c r="G16430" s="2" t="s">
        <v>954</v>
      </c>
      <c r="H16430" t="s">
        <v>227</v>
      </c>
      <c r="I16430" t="s">
        <v>32</v>
      </c>
      <c r="J16430" t="s">
        <v>22</v>
      </c>
      <c r="K16430" t="s">
        <v>27</v>
      </c>
      <c r="L16430" t="s">
        <v>28</v>
      </c>
      <c r="M16430" s="1">
        <v>7120.45</v>
      </c>
      <c r="N16430" s="1">
        <v>347.34</v>
      </c>
      <c r="O16430">
        <v>0.13</v>
      </c>
    </row>
    <row r="16431" spans="1:15" x14ac:dyDescent="0.3">
      <c r="A16431" t="str">
        <f xml:space="preserve"> _xlfn.XLOOKUP(H16431, 'Customers'!B:B, 'Customers'!A:A)</f>
        <v>CUST_808</v>
      </c>
      <c r="B16431" t="str">
        <f>_xlfn.XLOOKUP(L16431, Products!C:C, Products!A:A)</f>
        <v>PROD_7</v>
      </c>
      <c r="C16431">
        <v>16430</v>
      </c>
      <c r="D16431" s="2" t="s">
        <v>997</v>
      </c>
      <c r="E16431">
        <f>YEAR(Orders[[#This Row],[Order_Date]])</f>
        <v>2022</v>
      </c>
      <c r="F16431">
        <f>MONTH(Orders[[#This Row],[Order_Date]])</f>
        <v>1</v>
      </c>
      <c r="G16431" s="2" t="s">
        <v>1120</v>
      </c>
      <c r="H16431" t="s">
        <v>1558</v>
      </c>
      <c r="I16431" t="s">
        <v>21</v>
      </c>
      <c r="J16431" t="s">
        <v>33</v>
      </c>
      <c r="K16431" t="s">
        <v>16</v>
      </c>
      <c r="L16431" t="s">
        <v>66</v>
      </c>
      <c r="M16431" s="1">
        <v>7593.97</v>
      </c>
      <c r="N16431" s="1">
        <v>-657.82</v>
      </c>
      <c r="O16431">
        <v>0.18</v>
      </c>
    </row>
    <row r="16432" spans="1:15" x14ac:dyDescent="0.3">
      <c r="A16432" t="str">
        <f xml:space="preserve"> _xlfn.XLOOKUP(H16432, 'Customers'!B:B, 'Customers'!A:A)</f>
        <v>CUST_898</v>
      </c>
      <c r="B16432" t="str">
        <f>_xlfn.XLOOKUP(L16432, Products!C:C, Products!A:A)</f>
        <v>PROD_2</v>
      </c>
      <c r="C16432">
        <v>16431</v>
      </c>
      <c r="D16432" s="2" t="s">
        <v>1309</v>
      </c>
      <c r="E16432">
        <f>YEAR(Orders[[#This Row],[Order_Date]])</f>
        <v>2023</v>
      </c>
      <c r="F16432">
        <f>MONTH(Orders[[#This Row],[Order_Date]])</f>
        <v>10</v>
      </c>
      <c r="G16432" s="2" t="s">
        <v>1342</v>
      </c>
      <c r="H16432" t="s">
        <v>1657</v>
      </c>
      <c r="I16432" t="s">
        <v>32</v>
      </c>
      <c r="J16432" t="s">
        <v>65</v>
      </c>
      <c r="K16432" t="s">
        <v>16</v>
      </c>
      <c r="L16432" t="s">
        <v>23</v>
      </c>
      <c r="M16432" s="1">
        <v>8250.61</v>
      </c>
      <c r="N16432" s="1">
        <v>-571.75</v>
      </c>
      <c r="O16432">
        <v>0.21</v>
      </c>
    </row>
    <row r="16433" spans="1:15" x14ac:dyDescent="0.3">
      <c r="A16433" t="str">
        <f xml:space="preserve"> _xlfn.XLOOKUP(H16433, 'Customers'!B:B, 'Customers'!A:A)</f>
        <v>CUST_80</v>
      </c>
      <c r="B16433" t="str">
        <f>_xlfn.XLOOKUP(L16433, Products!C:C, Products!A:A)</f>
        <v>PROD_1</v>
      </c>
      <c r="C16433">
        <v>16432</v>
      </c>
      <c r="D16433" s="2" t="s">
        <v>1378</v>
      </c>
      <c r="E16433">
        <f>YEAR(Orders[[#This Row],[Order_Date]])</f>
        <v>2022</v>
      </c>
      <c r="F16433">
        <f>MONTH(Orders[[#This Row],[Order_Date]])</f>
        <v>11</v>
      </c>
      <c r="G16433" s="2" t="s">
        <v>575</v>
      </c>
      <c r="H16433" t="s">
        <v>259</v>
      </c>
      <c r="I16433" t="s">
        <v>14</v>
      </c>
      <c r="J16433" t="s">
        <v>22</v>
      </c>
      <c r="K16433" t="s">
        <v>27</v>
      </c>
      <c r="L16433" t="s">
        <v>17</v>
      </c>
      <c r="M16433" s="1">
        <v>2119.91</v>
      </c>
      <c r="N16433" s="1">
        <v>125.16</v>
      </c>
      <c r="O16433">
        <v>0.16</v>
      </c>
    </row>
    <row r="16434" spans="1:15" x14ac:dyDescent="0.3">
      <c r="A16434" t="str">
        <f xml:space="preserve"> _xlfn.XLOOKUP(H16434, 'Customers'!B:B, 'Customers'!A:A)</f>
        <v>CUST_768</v>
      </c>
      <c r="B16434" t="str">
        <f>_xlfn.XLOOKUP(L16434, Products!C:C, Products!A:A)</f>
        <v>PROD_5</v>
      </c>
      <c r="C16434">
        <v>16433</v>
      </c>
      <c r="D16434" s="2" t="s">
        <v>1190</v>
      </c>
      <c r="E16434">
        <f>YEAR(Orders[[#This Row],[Order_Date]])</f>
        <v>2022</v>
      </c>
      <c r="F16434">
        <f>MONTH(Orders[[#This Row],[Order_Date]])</f>
        <v>5</v>
      </c>
      <c r="G16434" s="2" t="s">
        <v>284</v>
      </c>
      <c r="H16434" t="s">
        <v>1514</v>
      </c>
      <c r="I16434" t="s">
        <v>32</v>
      </c>
      <c r="J16434" t="s">
        <v>33</v>
      </c>
      <c r="K16434" t="s">
        <v>34</v>
      </c>
      <c r="L16434" t="s">
        <v>39</v>
      </c>
      <c r="M16434" s="1">
        <v>2288.34</v>
      </c>
      <c r="N16434" s="1">
        <v>609.29</v>
      </c>
      <c r="O16434">
        <v>0.28999999999999998</v>
      </c>
    </row>
    <row r="16435" spans="1:15" x14ac:dyDescent="0.3">
      <c r="A16435" t="str">
        <f xml:space="preserve"> _xlfn.XLOOKUP(H16435, 'Customers'!B:B, 'Customers'!A:A)</f>
        <v>CUST_856</v>
      </c>
      <c r="B16435" t="str">
        <f>_xlfn.XLOOKUP(L16435, Products!C:C, Products!A:A)</f>
        <v>PROD_3</v>
      </c>
      <c r="C16435">
        <v>16434</v>
      </c>
      <c r="D16435" s="2" t="s">
        <v>566</v>
      </c>
      <c r="E16435">
        <f>YEAR(Orders[[#This Row],[Order_Date]])</f>
        <v>2022</v>
      </c>
      <c r="F16435">
        <f>MONTH(Orders[[#This Row],[Order_Date]])</f>
        <v>1</v>
      </c>
      <c r="G16435" s="2" t="s">
        <v>319</v>
      </c>
      <c r="H16435" t="s">
        <v>1609</v>
      </c>
      <c r="I16435" t="s">
        <v>21</v>
      </c>
      <c r="J16435" t="s">
        <v>33</v>
      </c>
      <c r="K16435" t="s">
        <v>27</v>
      </c>
      <c r="L16435" t="s">
        <v>28</v>
      </c>
      <c r="M16435" s="1">
        <v>2292.9</v>
      </c>
      <c r="N16435" s="1">
        <v>49.65</v>
      </c>
      <c r="O16435">
        <v>0.09</v>
      </c>
    </row>
    <row r="16436" spans="1:15" x14ac:dyDescent="0.3">
      <c r="A16436" t="str">
        <f xml:space="preserve"> _xlfn.XLOOKUP(H16436, 'Customers'!B:B, 'Customers'!A:A)</f>
        <v>CUST_794</v>
      </c>
      <c r="B16436" t="str">
        <f>_xlfn.XLOOKUP(L16436, Products!C:C, Products!A:A)</f>
        <v>PROD_3</v>
      </c>
      <c r="C16436">
        <v>16435</v>
      </c>
      <c r="D16436" s="2" t="s">
        <v>975</v>
      </c>
      <c r="E16436">
        <f>YEAR(Orders[[#This Row],[Order_Date]])</f>
        <v>2023</v>
      </c>
      <c r="F16436">
        <f>MONTH(Orders[[#This Row],[Order_Date]])</f>
        <v>6</v>
      </c>
      <c r="G16436" s="2" t="s">
        <v>67</v>
      </c>
      <c r="H16436" t="s">
        <v>1542</v>
      </c>
      <c r="I16436" t="s">
        <v>14</v>
      </c>
      <c r="J16436" t="s">
        <v>15</v>
      </c>
      <c r="K16436" t="s">
        <v>27</v>
      </c>
      <c r="L16436" t="s">
        <v>28</v>
      </c>
      <c r="M16436" s="1">
        <v>3981.89</v>
      </c>
      <c r="N16436" s="1">
        <v>1061.28</v>
      </c>
      <c r="O16436">
        <v>0.06</v>
      </c>
    </row>
    <row r="16437" spans="1:15" x14ac:dyDescent="0.3">
      <c r="A16437" t="str">
        <f xml:space="preserve"> _xlfn.XLOOKUP(H16437, 'Customers'!B:B, 'Customers'!A:A)</f>
        <v>CUST_623</v>
      </c>
      <c r="B16437" t="str">
        <f>_xlfn.XLOOKUP(L16437, Products!C:C, Products!A:A)</f>
        <v>PROD_2</v>
      </c>
      <c r="C16437">
        <v>16436</v>
      </c>
      <c r="D16437" s="2" t="s">
        <v>176</v>
      </c>
      <c r="E16437">
        <f>YEAR(Orders[[#This Row],[Order_Date]])</f>
        <v>2023</v>
      </c>
      <c r="F16437">
        <f>MONTH(Orders[[#This Row],[Order_Date]])</f>
        <v>7</v>
      </c>
      <c r="G16437" s="2" t="s">
        <v>183</v>
      </c>
      <c r="H16437" t="s">
        <v>1343</v>
      </c>
      <c r="I16437" t="s">
        <v>14</v>
      </c>
      <c r="J16437" t="s">
        <v>15</v>
      </c>
      <c r="K16437" t="s">
        <v>16</v>
      </c>
      <c r="L16437" t="s">
        <v>23</v>
      </c>
      <c r="M16437" s="1">
        <v>8077.5</v>
      </c>
      <c r="N16437" s="1">
        <v>-708.74</v>
      </c>
      <c r="O16437">
        <v>0.24</v>
      </c>
    </row>
    <row r="16438" spans="1:15" x14ac:dyDescent="0.3">
      <c r="A16438" t="str">
        <f xml:space="preserve"> _xlfn.XLOOKUP(H16438, 'Customers'!B:B, 'Customers'!A:A)</f>
        <v>CUST_539</v>
      </c>
      <c r="B16438" t="str">
        <f>_xlfn.XLOOKUP(L16438, Products!C:C, Products!A:A)</f>
        <v>PROD_1</v>
      </c>
      <c r="C16438">
        <v>16437</v>
      </c>
      <c r="D16438" s="2" t="s">
        <v>113</v>
      </c>
      <c r="E16438">
        <f>YEAR(Orders[[#This Row],[Order_Date]])</f>
        <v>2022</v>
      </c>
      <c r="F16438">
        <f>MONTH(Orders[[#This Row],[Order_Date]])</f>
        <v>2</v>
      </c>
      <c r="G16438" s="2" t="s">
        <v>702</v>
      </c>
      <c r="H16438" t="s">
        <v>1220</v>
      </c>
      <c r="I16438" t="s">
        <v>21</v>
      </c>
      <c r="J16438" t="s">
        <v>65</v>
      </c>
      <c r="K16438" t="s">
        <v>16</v>
      </c>
      <c r="L16438" t="s">
        <v>17</v>
      </c>
      <c r="M16438" s="1">
        <v>7452.45</v>
      </c>
      <c r="N16438" s="1">
        <v>1114.76</v>
      </c>
      <c r="O16438">
        <v>0.2</v>
      </c>
    </row>
    <row r="16439" spans="1:15" x14ac:dyDescent="0.3">
      <c r="A16439" t="str">
        <f xml:space="preserve"> _xlfn.XLOOKUP(H16439, 'Customers'!B:B, 'Customers'!A:A)</f>
        <v>CUST_617</v>
      </c>
      <c r="B16439" t="str">
        <f>_xlfn.XLOOKUP(L16439, Products!C:C, Products!A:A)</f>
        <v>PROD_5</v>
      </c>
      <c r="C16439">
        <v>16438</v>
      </c>
      <c r="D16439" s="2" t="s">
        <v>856</v>
      </c>
      <c r="E16439">
        <f>YEAR(Orders[[#This Row],[Order_Date]])</f>
        <v>2022</v>
      </c>
      <c r="F16439">
        <f>MONTH(Orders[[#This Row],[Order_Date]])</f>
        <v>2</v>
      </c>
      <c r="G16439" s="2" t="s">
        <v>136</v>
      </c>
      <c r="H16439" t="s">
        <v>1336</v>
      </c>
      <c r="I16439" t="s">
        <v>32</v>
      </c>
      <c r="J16439" t="s">
        <v>65</v>
      </c>
      <c r="K16439" t="s">
        <v>34</v>
      </c>
      <c r="L16439" t="s">
        <v>39</v>
      </c>
      <c r="M16439" s="1">
        <v>6781.45</v>
      </c>
      <c r="N16439" s="1">
        <v>835.92</v>
      </c>
      <c r="O16439">
        <v>0.09</v>
      </c>
    </row>
    <row r="16440" spans="1:15" x14ac:dyDescent="0.3">
      <c r="A16440" t="str">
        <f xml:space="preserve"> _xlfn.XLOOKUP(H16440, 'Customers'!B:B, 'Customers'!A:A)</f>
        <v>CUST_521</v>
      </c>
      <c r="B16440" t="str">
        <f>_xlfn.XLOOKUP(L16440, Products!C:C, Products!A:A)</f>
        <v>PROD_4</v>
      </c>
      <c r="C16440">
        <v>16439</v>
      </c>
      <c r="D16440" s="2" t="s">
        <v>784</v>
      </c>
      <c r="E16440">
        <f>YEAR(Orders[[#This Row],[Order_Date]])</f>
        <v>2022</v>
      </c>
      <c r="F16440">
        <f>MONTH(Orders[[#This Row],[Order_Date]])</f>
        <v>2</v>
      </c>
      <c r="G16440" s="2" t="s">
        <v>1307</v>
      </c>
      <c r="H16440" t="s">
        <v>1194</v>
      </c>
      <c r="I16440" t="s">
        <v>14</v>
      </c>
      <c r="J16440" t="s">
        <v>15</v>
      </c>
      <c r="K16440" t="s">
        <v>34</v>
      </c>
      <c r="L16440" t="s">
        <v>35</v>
      </c>
      <c r="M16440" s="1">
        <v>8516.9500000000007</v>
      </c>
      <c r="N16440" s="1">
        <v>1513.8</v>
      </c>
      <c r="O16440">
        <v>0.16</v>
      </c>
    </row>
    <row r="16441" spans="1:15" x14ac:dyDescent="0.3">
      <c r="A16441" t="str">
        <f xml:space="preserve"> _xlfn.XLOOKUP(H16441, 'Customers'!B:B, 'Customers'!A:A)</f>
        <v>CUST_418</v>
      </c>
      <c r="B16441" t="str">
        <f>_xlfn.XLOOKUP(L16441, Products!C:C, Products!A:A)</f>
        <v>PROD_8</v>
      </c>
      <c r="C16441">
        <v>16440</v>
      </c>
      <c r="D16441" s="2" t="s">
        <v>525</v>
      </c>
      <c r="E16441">
        <f>YEAR(Orders[[#This Row],[Order_Date]])</f>
        <v>2023</v>
      </c>
      <c r="F16441">
        <f>MONTH(Orders[[#This Row],[Order_Date]])</f>
        <v>10</v>
      </c>
      <c r="G16441" s="2" t="s">
        <v>819</v>
      </c>
      <c r="H16441" t="s">
        <v>1016</v>
      </c>
      <c r="I16441" t="s">
        <v>21</v>
      </c>
      <c r="J16441" t="s">
        <v>65</v>
      </c>
      <c r="K16441" t="s">
        <v>27</v>
      </c>
      <c r="L16441" t="s">
        <v>73</v>
      </c>
      <c r="M16441" s="1">
        <v>2183.6</v>
      </c>
      <c r="N16441" s="1">
        <v>650.5</v>
      </c>
      <c r="O16441">
        <v>0.04</v>
      </c>
    </row>
    <row r="16442" spans="1:15" x14ac:dyDescent="0.3">
      <c r="A16442" t="str">
        <f xml:space="preserve"> _xlfn.XLOOKUP(H16442, 'Customers'!B:B, 'Customers'!A:A)</f>
        <v>CUST_245</v>
      </c>
      <c r="B16442" t="str">
        <f>_xlfn.XLOOKUP(L16442, Products!C:C, Products!A:A)</f>
        <v>PROD_1</v>
      </c>
      <c r="C16442">
        <v>16441</v>
      </c>
      <c r="D16442" s="2" t="s">
        <v>46</v>
      </c>
      <c r="E16442">
        <f>YEAR(Orders[[#This Row],[Order_Date]])</f>
        <v>2023</v>
      </c>
      <c r="F16442">
        <f>MONTH(Orders[[#This Row],[Order_Date]])</f>
        <v>2</v>
      </c>
      <c r="G16442" s="2" t="s">
        <v>451</v>
      </c>
      <c r="H16442" t="s">
        <v>675</v>
      </c>
      <c r="I16442" t="s">
        <v>21</v>
      </c>
      <c r="J16442" t="s">
        <v>33</v>
      </c>
      <c r="K16442" t="s">
        <v>16</v>
      </c>
      <c r="L16442" t="s">
        <v>17</v>
      </c>
      <c r="M16442" s="1">
        <v>7374.18</v>
      </c>
      <c r="N16442" s="1">
        <v>-116.52</v>
      </c>
      <c r="O16442">
        <v>0.19</v>
      </c>
    </row>
    <row r="16443" spans="1:15" x14ac:dyDescent="0.3">
      <c r="A16443" t="str">
        <f xml:space="preserve"> _xlfn.XLOOKUP(H16443, 'Customers'!B:B, 'Customers'!A:A)</f>
        <v>CUST_544</v>
      </c>
      <c r="B16443" t="str">
        <f>_xlfn.XLOOKUP(L16443, Products!C:C, Products!A:A)</f>
        <v>PROD_3</v>
      </c>
      <c r="C16443">
        <v>16442</v>
      </c>
      <c r="D16443" s="2" t="s">
        <v>383</v>
      </c>
      <c r="E16443">
        <f>YEAR(Orders[[#This Row],[Order_Date]])</f>
        <v>2022</v>
      </c>
      <c r="F16443">
        <f>MONTH(Orders[[#This Row],[Order_Date]])</f>
        <v>12</v>
      </c>
      <c r="G16443" s="2" t="s">
        <v>1274</v>
      </c>
      <c r="H16443" t="s">
        <v>1226</v>
      </c>
      <c r="I16443" t="s">
        <v>21</v>
      </c>
      <c r="J16443" t="s">
        <v>15</v>
      </c>
      <c r="K16443" t="s">
        <v>27</v>
      </c>
      <c r="L16443" t="s">
        <v>28</v>
      </c>
      <c r="M16443" s="1">
        <v>5449.5</v>
      </c>
      <c r="N16443" s="1">
        <v>772.64</v>
      </c>
      <c r="O16443">
        <v>7.0000000000000007E-2</v>
      </c>
    </row>
    <row r="16444" spans="1:15" x14ac:dyDescent="0.3">
      <c r="A16444" t="str">
        <f xml:space="preserve"> _xlfn.XLOOKUP(H16444, 'Customers'!B:B, 'Customers'!A:A)</f>
        <v>CUST_123</v>
      </c>
      <c r="B16444" t="str">
        <f>_xlfn.XLOOKUP(L16444, Products!C:C, Products!A:A)</f>
        <v>PROD_1</v>
      </c>
      <c r="C16444">
        <v>16443</v>
      </c>
      <c r="D16444" s="2" t="s">
        <v>1422</v>
      </c>
      <c r="E16444">
        <f>YEAR(Orders[[#This Row],[Order_Date]])</f>
        <v>2023</v>
      </c>
      <c r="F16444">
        <f>MONTH(Orders[[#This Row],[Order_Date]])</f>
        <v>9</v>
      </c>
      <c r="G16444" s="2" t="s">
        <v>1133</v>
      </c>
      <c r="H16444" t="s">
        <v>380</v>
      </c>
      <c r="I16444" t="s">
        <v>14</v>
      </c>
      <c r="J16444" t="s">
        <v>22</v>
      </c>
      <c r="K16444" t="s">
        <v>27</v>
      </c>
      <c r="L16444" t="s">
        <v>17</v>
      </c>
      <c r="M16444" s="1">
        <v>961.66</v>
      </c>
      <c r="N16444" s="1">
        <v>168.14</v>
      </c>
      <c r="O16444">
        <v>0.13</v>
      </c>
    </row>
    <row r="16445" spans="1:15" x14ac:dyDescent="0.3">
      <c r="A16445" t="str">
        <f xml:space="preserve"> _xlfn.XLOOKUP(H16445, 'Customers'!B:B, 'Customers'!A:A)</f>
        <v>CUST_845</v>
      </c>
      <c r="B16445" t="str">
        <f>_xlfn.XLOOKUP(L16445, Products!C:C, Products!A:A)</f>
        <v>PROD_1</v>
      </c>
      <c r="C16445">
        <v>16444</v>
      </c>
      <c r="D16445" s="2" t="s">
        <v>616</v>
      </c>
      <c r="E16445">
        <f>YEAR(Orders[[#This Row],[Order_Date]])</f>
        <v>2023</v>
      </c>
      <c r="F16445">
        <f>MONTH(Orders[[#This Row],[Order_Date]])</f>
        <v>5</v>
      </c>
      <c r="G16445" s="2" t="s">
        <v>1365</v>
      </c>
      <c r="H16445" t="s">
        <v>1598</v>
      </c>
      <c r="I16445" t="s">
        <v>21</v>
      </c>
      <c r="J16445" t="s">
        <v>65</v>
      </c>
      <c r="K16445" t="s">
        <v>27</v>
      </c>
      <c r="L16445" t="s">
        <v>17</v>
      </c>
      <c r="M16445" s="1">
        <v>9847.06</v>
      </c>
      <c r="N16445" s="1">
        <v>2879.04</v>
      </c>
      <c r="O16445">
        <v>0.12</v>
      </c>
    </row>
    <row r="16446" spans="1:15" x14ac:dyDescent="0.3">
      <c r="A16446" t="str">
        <f xml:space="preserve"> _xlfn.XLOOKUP(H16446, 'Customers'!B:B, 'Customers'!A:A)</f>
        <v>CUST_425</v>
      </c>
      <c r="B16446" t="str">
        <f>_xlfn.XLOOKUP(L16446, Products!C:C, Products!A:A)</f>
        <v>PROD_6</v>
      </c>
      <c r="C16446">
        <v>16445</v>
      </c>
      <c r="D16446" s="2" t="s">
        <v>786</v>
      </c>
      <c r="E16446">
        <f>YEAR(Orders[[#This Row],[Order_Date]])</f>
        <v>2022</v>
      </c>
      <c r="F16446">
        <f>MONTH(Orders[[#This Row],[Order_Date]])</f>
        <v>7</v>
      </c>
      <c r="G16446" s="2" t="s">
        <v>286</v>
      </c>
      <c r="H16446" t="s">
        <v>1031</v>
      </c>
      <c r="I16446" t="s">
        <v>32</v>
      </c>
      <c r="J16446" t="s">
        <v>33</v>
      </c>
      <c r="K16446" t="s">
        <v>34</v>
      </c>
      <c r="L16446" t="s">
        <v>52</v>
      </c>
      <c r="M16446" s="1">
        <v>4797.8</v>
      </c>
      <c r="N16446" s="1">
        <v>448.93</v>
      </c>
      <c r="O16446">
        <v>0.3</v>
      </c>
    </row>
    <row r="16447" spans="1:15" x14ac:dyDescent="0.3">
      <c r="A16447" t="str">
        <f xml:space="preserve"> _xlfn.XLOOKUP(H16447, 'Customers'!B:B, 'Customers'!A:A)</f>
        <v>CUST_946</v>
      </c>
      <c r="B16447" t="str">
        <f>_xlfn.XLOOKUP(L16447, Products!C:C, Products!A:A)</f>
        <v>PROD_1</v>
      </c>
      <c r="C16447">
        <v>16446</v>
      </c>
      <c r="D16447" s="2" t="s">
        <v>684</v>
      </c>
      <c r="E16447">
        <f>YEAR(Orders[[#This Row],[Order_Date]])</f>
        <v>2022</v>
      </c>
      <c r="F16447">
        <f>MONTH(Orders[[#This Row],[Order_Date]])</f>
        <v>10</v>
      </c>
      <c r="G16447" s="2" t="s">
        <v>862</v>
      </c>
      <c r="H16447" t="s">
        <v>1707</v>
      </c>
      <c r="I16447" t="s">
        <v>14</v>
      </c>
      <c r="J16447" t="s">
        <v>65</v>
      </c>
      <c r="K16447" t="s">
        <v>16</v>
      </c>
      <c r="L16447" t="s">
        <v>17</v>
      </c>
      <c r="M16447" s="1">
        <v>2458.1</v>
      </c>
      <c r="N16447" s="1">
        <v>337.05</v>
      </c>
      <c r="O16447">
        <v>0.11</v>
      </c>
    </row>
    <row r="16448" spans="1:15" x14ac:dyDescent="0.3">
      <c r="A16448" t="str">
        <f xml:space="preserve"> _xlfn.XLOOKUP(H16448, 'Customers'!B:B, 'Customers'!A:A)</f>
        <v>CUST_337</v>
      </c>
      <c r="B16448" t="str">
        <f>_xlfn.XLOOKUP(L16448, Products!C:C, Products!A:A)</f>
        <v>PROD_2</v>
      </c>
      <c r="C16448">
        <v>16447</v>
      </c>
      <c r="D16448" s="2" t="s">
        <v>149</v>
      </c>
      <c r="E16448">
        <f>YEAR(Orders[[#This Row],[Order_Date]])</f>
        <v>2023</v>
      </c>
      <c r="F16448">
        <f>MONTH(Orders[[#This Row],[Order_Date]])</f>
        <v>8</v>
      </c>
      <c r="G16448" s="2" t="s">
        <v>302</v>
      </c>
      <c r="H16448" t="s">
        <v>865</v>
      </c>
      <c r="I16448" t="s">
        <v>21</v>
      </c>
      <c r="J16448" t="s">
        <v>15</v>
      </c>
      <c r="K16448" t="s">
        <v>16</v>
      </c>
      <c r="L16448" t="s">
        <v>23</v>
      </c>
      <c r="M16448" s="1">
        <v>9439.0400000000009</v>
      </c>
      <c r="N16448" s="1">
        <v>-662.18</v>
      </c>
      <c r="O16448">
        <v>0.03</v>
      </c>
    </row>
    <row r="16449" spans="1:15" x14ac:dyDescent="0.3">
      <c r="A16449" t="str">
        <f xml:space="preserve"> _xlfn.XLOOKUP(H16449, 'Customers'!B:B, 'Customers'!A:A)</f>
        <v>CUST_925</v>
      </c>
      <c r="B16449" t="str">
        <f>_xlfn.XLOOKUP(L16449, Products!C:C, Products!A:A)</f>
        <v>PROD_1</v>
      </c>
      <c r="C16449">
        <v>16448</v>
      </c>
      <c r="D16449" s="2" t="s">
        <v>163</v>
      </c>
      <c r="E16449">
        <f>YEAR(Orders[[#This Row],[Order_Date]])</f>
        <v>2023</v>
      </c>
      <c r="F16449">
        <f>MONTH(Orders[[#This Row],[Order_Date]])</f>
        <v>4</v>
      </c>
      <c r="G16449" s="2" t="s">
        <v>741</v>
      </c>
      <c r="H16449" t="s">
        <v>1685</v>
      </c>
      <c r="I16449" t="s">
        <v>21</v>
      </c>
      <c r="J16449" t="s">
        <v>22</v>
      </c>
      <c r="K16449" t="s">
        <v>27</v>
      </c>
      <c r="L16449" t="s">
        <v>17</v>
      </c>
      <c r="M16449" s="1">
        <v>2876.37</v>
      </c>
      <c r="N16449" s="1">
        <v>87.63</v>
      </c>
      <c r="O16449">
        <v>0.11</v>
      </c>
    </row>
    <row r="16450" spans="1:15" x14ac:dyDescent="0.3">
      <c r="A16450" t="str">
        <f xml:space="preserve"> _xlfn.XLOOKUP(H16450, 'Customers'!B:B, 'Customers'!A:A)</f>
        <v>CUST_188</v>
      </c>
      <c r="B16450" t="str">
        <f>_xlfn.XLOOKUP(L16450, Products!C:C, Products!A:A)</f>
        <v>PROD_5</v>
      </c>
      <c r="C16450">
        <v>16449</v>
      </c>
      <c r="D16450" s="2" t="s">
        <v>154</v>
      </c>
      <c r="E16450">
        <f>YEAR(Orders[[#This Row],[Order_Date]])</f>
        <v>2022</v>
      </c>
      <c r="F16450">
        <f>MONTH(Orders[[#This Row],[Order_Date]])</f>
        <v>3</v>
      </c>
      <c r="G16450" s="2" t="s">
        <v>413</v>
      </c>
      <c r="H16450" t="s">
        <v>546</v>
      </c>
      <c r="I16450" t="s">
        <v>21</v>
      </c>
      <c r="J16450" t="s">
        <v>33</v>
      </c>
      <c r="K16450" t="s">
        <v>34</v>
      </c>
      <c r="L16450" t="s">
        <v>39</v>
      </c>
      <c r="M16450" s="1">
        <v>3404.61</v>
      </c>
      <c r="N16450" s="1">
        <v>644.67999999999995</v>
      </c>
      <c r="O16450">
        <v>0.28999999999999998</v>
      </c>
    </row>
    <row r="16451" spans="1:15" x14ac:dyDescent="0.3">
      <c r="A16451" t="str">
        <f xml:space="preserve"> _xlfn.XLOOKUP(H16451, 'Customers'!B:B, 'Customers'!A:A)</f>
        <v>CUST_280</v>
      </c>
      <c r="B16451" t="str">
        <f>_xlfn.XLOOKUP(L16451, Products!C:C, Products!A:A)</f>
        <v>PROD_5</v>
      </c>
      <c r="C16451">
        <v>16450</v>
      </c>
      <c r="D16451" s="2" t="s">
        <v>194</v>
      </c>
      <c r="E16451">
        <f>YEAR(Orders[[#This Row],[Order_Date]])</f>
        <v>2022</v>
      </c>
      <c r="F16451">
        <f>MONTH(Orders[[#This Row],[Order_Date]])</f>
        <v>9</v>
      </c>
      <c r="G16451" s="2" t="s">
        <v>389</v>
      </c>
      <c r="H16451" t="s">
        <v>749</v>
      </c>
      <c r="I16451" t="s">
        <v>21</v>
      </c>
      <c r="J16451" t="s">
        <v>15</v>
      </c>
      <c r="K16451" t="s">
        <v>34</v>
      </c>
      <c r="L16451" t="s">
        <v>39</v>
      </c>
      <c r="M16451" s="1">
        <v>9298.3799999999992</v>
      </c>
      <c r="N16451" s="1">
        <v>2726.52</v>
      </c>
      <c r="O16451">
        <v>0.12</v>
      </c>
    </row>
    <row r="16452" spans="1:15" x14ac:dyDescent="0.3">
      <c r="A16452" t="str">
        <f xml:space="preserve"> _xlfn.XLOOKUP(H16452, 'Customers'!B:B, 'Customers'!A:A)</f>
        <v>CUST_892</v>
      </c>
      <c r="B16452" t="str">
        <f>_xlfn.XLOOKUP(L16452, Products!C:C, Products!A:A)</f>
        <v>PROD_6</v>
      </c>
      <c r="C16452">
        <v>16451</v>
      </c>
      <c r="D16452" s="2" t="s">
        <v>1160</v>
      </c>
      <c r="E16452">
        <f>YEAR(Orders[[#This Row],[Order_Date]])</f>
        <v>2022</v>
      </c>
      <c r="F16452">
        <f>MONTH(Orders[[#This Row],[Order_Date]])</f>
        <v>8</v>
      </c>
      <c r="G16452" s="2" t="s">
        <v>240</v>
      </c>
      <c r="H16452" t="s">
        <v>1651</v>
      </c>
      <c r="I16452" t="s">
        <v>32</v>
      </c>
      <c r="J16452" t="s">
        <v>65</v>
      </c>
      <c r="K16452" t="s">
        <v>34</v>
      </c>
      <c r="L16452" t="s">
        <v>52</v>
      </c>
      <c r="M16452" s="1">
        <v>9664.67</v>
      </c>
      <c r="N16452" s="1">
        <v>2093.0700000000002</v>
      </c>
      <c r="O16452">
        <v>0.28000000000000003</v>
      </c>
    </row>
    <row r="16453" spans="1:15" x14ac:dyDescent="0.3">
      <c r="A16453" t="str">
        <f xml:space="preserve"> _xlfn.XLOOKUP(H16453, 'Customers'!B:B, 'Customers'!A:A)</f>
        <v>CUST_534</v>
      </c>
      <c r="B16453" t="str">
        <f>_xlfn.XLOOKUP(L16453, Products!C:C, Products!A:A)</f>
        <v>PROD_1</v>
      </c>
      <c r="C16453">
        <v>16452</v>
      </c>
      <c r="D16453" s="2" t="s">
        <v>203</v>
      </c>
      <c r="E16453">
        <f>YEAR(Orders[[#This Row],[Order_Date]])</f>
        <v>2023</v>
      </c>
      <c r="F16453">
        <f>MONTH(Orders[[#This Row],[Order_Date]])</f>
        <v>10</v>
      </c>
      <c r="G16453" s="2" t="s">
        <v>37</v>
      </c>
      <c r="H16453" t="s">
        <v>1214</v>
      </c>
      <c r="I16453" t="s">
        <v>14</v>
      </c>
      <c r="J16453" t="s">
        <v>33</v>
      </c>
      <c r="K16453" t="s">
        <v>27</v>
      </c>
      <c r="L16453" t="s">
        <v>17</v>
      </c>
      <c r="M16453" s="1">
        <v>5972.63</v>
      </c>
      <c r="N16453" s="1">
        <v>-336.49</v>
      </c>
      <c r="O16453">
        <v>0.21</v>
      </c>
    </row>
    <row r="16454" spans="1:15" x14ac:dyDescent="0.3">
      <c r="A16454" t="str">
        <f xml:space="preserve"> _xlfn.XLOOKUP(H16454, 'Customers'!B:B, 'Customers'!A:A)</f>
        <v>CUST_769</v>
      </c>
      <c r="B16454" t="str">
        <f>_xlfn.XLOOKUP(L16454, Products!C:C, Products!A:A)</f>
        <v>PROD_8</v>
      </c>
      <c r="C16454">
        <v>16453</v>
      </c>
      <c r="D16454" s="2" t="s">
        <v>333</v>
      </c>
      <c r="E16454">
        <f>YEAR(Orders[[#This Row],[Order_Date]])</f>
        <v>2022</v>
      </c>
      <c r="F16454">
        <f>MONTH(Orders[[#This Row],[Order_Date]])</f>
        <v>11</v>
      </c>
      <c r="G16454" s="2" t="s">
        <v>97</v>
      </c>
      <c r="H16454" t="s">
        <v>1515</v>
      </c>
      <c r="I16454" t="s">
        <v>21</v>
      </c>
      <c r="J16454" t="s">
        <v>15</v>
      </c>
      <c r="K16454" t="s">
        <v>27</v>
      </c>
      <c r="L16454" t="s">
        <v>73</v>
      </c>
      <c r="M16454" s="1">
        <v>4654.71</v>
      </c>
      <c r="N16454" s="1">
        <v>-416.39</v>
      </c>
      <c r="O16454">
        <v>0.06</v>
      </c>
    </row>
    <row r="16455" spans="1:15" x14ac:dyDescent="0.3">
      <c r="A16455" t="str">
        <f xml:space="preserve"> _xlfn.XLOOKUP(H16455, 'Customers'!B:B, 'Customers'!A:A)</f>
        <v>CUST_499</v>
      </c>
      <c r="B16455" t="str">
        <f>_xlfn.XLOOKUP(L16455, Products!C:C, Products!A:A)</f>
        <v>PROD_3</v>
      </c>
      <c r="C16455">
        <v>16454</v>
      </c>
      <c r="D16455" s="2" t="s">
        <v>345</v>
      </c>
      <c r="E16455">
        <f>YEAR(Orders[[#This Row],[Order_Date]])</f>
        <v>2023</v>
      </c>
      <c r="F16455">
        <f>MONTH(Orders[[#This Row],[Order_Date]])</f>
        <v>2</v>
      </c>
      <c r="G16455" s="2" t="s">
        <v>1109</v>
      </c>
      <c r="H16455" t="s">
        <v>1157</v>
      </c>
      <c r="I16455" t="s">
        <v>32</v>
      </c>
      <c r="J16455" t="s">
        <v>15</v>
      </c>
      <c r="K16455" t="s">
        <v>27</v>
      </c>
      <c r="L16455" t="s">
        <v>28</v>
      </c>
      <c r="M16455" s="1">
        <v>2549.63</v>
      </c>
      <c r="N16455" s="1">
        <v>692.3</v>
      </c>
      <c r="O16455">
        <v>0.28999999999999998</v>
      </c>
    </row>
    <row r="16456" spans="1:15" x14ac:dyDescent="0.3">
      <c r="A16456" t="str">
        <f xml:space="preserve"> _xlfn.XLOOKUP(H16456, 'Customers'!B:B, 'Customers'!A:A)</f>
        <v>CUST_260</v>
      </c>
      <c r="B16456" t="str">
        <f>_xlfn.XLOOKUP(L16456, Products!C:C, Products!A:A)</f>
        <v>PROD_7</v>
      </c>
      <c r="C16456">
        <v>16455</v>
      </c>
      <c r="D16456" s="2" t="s">
        <v>625</v>
      </c>
      <c r="E16456">
        <f>YEAR(Orders[[#This Row],[Order_Date]])</f>
        <v>2022</v>
      </c>
      <c r="F16456">
        <f>MONTH(Orders[[#This Row],[Order_Date]])</f>
        <v>12</v>
      </c>
      <c r="G16456" s="2" t="s">
        <v>713</v>
      </c>
      <c r="H16456" t="s">
        <v>709</v>
      </c>
      <c r="I16456" t="s">
        <v>14</v>
      </c>
      <c r="J16456" t="s">
        <v>33</v>
      </c>
      <c r="K16456" t="s">
        <v>16</v>
      </c>
      <c r="L16456" t="s">
        <v>66</v>
      </c>
      <c r="M16456" s="1">
        <v>3260.04</v>
      </c>
      <c r="N16456" s="1">
        <v>336.29</v>
      </c>
      <c r="O16456">
        <v>0.23</v>
      </c>
    </row>
    <row r="16457" spans="1:15" x14ac:dyDescent="0.3">
      <c r="A16457" t="str">
        <f xml:space="preserve"> _xlfn.XLOOKUP(H16457, 'Customers'!B:B, 'Customers'!A:A)</f>
        <v>CUST_983</v>
      </c>
      <c r="B16457" t="str">
        <f>_xlfn.XLOOKUP(L16457, Products!C:C, Products!A:A)</f>
        <v>PROD_6</v>
      </c>
      <c r="C16457">
        <v>16456</v>
      </c>
      <c r="D16457" s="2" t="s">
        <v>918</v>
      </c>
      <c r="E16457">
        <f>YEAR(Orders[[#This Row],[Order_Date]])</f>
        <v>2023</v>
      </c>
      <c r="F16457">
        <f>MONTH(Orders[[#This Row],[Order_Date]])</f>
        <v>3</v>
      </c>
      <c r="G16457" s="2" t="s">
        <v>1267</v>
      </c>
      <c r="H16457" t="s">
        <v>1746</v>
      </c>
      <c r="I16457" t="s">
        <v>14</v>
      </c>
      <c r="J16457" t="s">
        <v>65</v>
      </c>
      <c r="K16457" t="s">
        <v>34</v>
      </c>
      <c r="L16457" t="s">
        <v>52</v>
      </c>
      <c r="M16457" s="1">
        <v>1406.83</v>
      </c>
      <c r="N16457" s="1">
        <v>-89.83</v>
      </c>
      <c r="O16457">
        <v>0.15</v>
      </c>
    </row>
    <row r="16458" spans="1:15" x14ac:dyDescent="0.3">
      <c r="A16458" t="str">
        <f xml:space="preserve"> _xlfn.XLOOKUP(H16458, 'Customers'!B:B, 'Customers'!A:A)</f>
        <v>CUST_260</v>
      </c>
      <c r="B16458" t="str">
        <f>_xlfn.XLOOKUP(L16458, Products!C:C, Products!A:A)</f>
        <v>PROD_8</v>
      </c>
      <c r="C16458">
        <v>16457</v>
      </c>
      <c r="D16458" s="2" t="s">
        <v>480</v>
      </c>
      <c r="E16458">
        <f>YEAR(Orders[[#This Row],[Order_Date]])</f>
        <v>2023</v>
      </c>
      <c r="F16458">
        <f>MONTH(Orders[[#This Row],[Order_Date]])</f>
        <v>7</v>
      </c>
      <c r="G16458" s="2" t="s">
        <v>1106</v>
      </c>
      <c r="H16458" t="s">
        <v>709</v>
      </c>
      <c r="I16458" t="s">
        <v>14</v>
      </c>
      <c r="J16458" t="s">
        <v>15</v>
      </c>
      <c r="K16458" t="s">
        <v>27</v>
      </c>
      <c r="L16458" t="s">
        <v>73</v>
      </c>
      <c r="M16458" s="1">
        <v>9625.75</v>
      </c>
      <c r="N16458" s="1">
        <v>804.78</v>
      </c>
      <c r="O16458">
        <v>0.11</v>
      </c>
    </row>
    <row r="16459" spans="1:15" x14ac:dyDescent="0.3">
      <c r="A16459" t="str">
        <f xml:space="preserve"> _xlfn.XLOOKUP(H16459, 'Customers'!B:B, 'Customers'!A:A)</f>
        <v>CUST_204</v>
      </c>
      <c r="B16459" t="str">
        <f>_xlfn.XLOOKUP(L16459, Products!C:C, Products!A:A)</f>
        <v>PROD_5</v>
      </c>
      <c r="C16459">
        <v>16458</v>
      </c>
      <c r="D16459" s="2" t="s">
        <v>609</v>
      </c>
      <c r="E16459">
        <f>YEAR(Orders[[#This Row],[Order_Date]])</f>
        <v>2022</v>
      </c>
      <c r="F16459">
        <f>MONTH(Orders[[#This Row],[Order_Date]])</f>
        <v>5</v>
      </c>
      <c r="G16459" s="2" t="s">
        <v>511</v>
      </c>
      <c r="H16459" t="s">
        <v>583</v>
      </c>
      <c r="I16459" t="s">
        <v>14</v>
      </c>
      <c r="J16459" t="s">
        <v>33</v>
      </c>
      <c r="K16459" t="s">
        <v>34</v>
      </c>
      <c r="L16459" t="s">
        <v>39</v>
      </c>
      <c r="M16459" s="1">
        <v>7386.81</v>
      </c>
      <c r="N16459" s="1">
        <v>178.77</v>
      </c>
      <c r="O16459">
        <v>0.03</v>
      </c>
    </row>
    <row r="16460" spans="1:15" x14ac:dyDescent="0.3">
      <c r="A16460" t="str">
        <f xml:space="preserve"> _xlfn.XLOOKUP(H16460, 'Customers'!B:B, 'Customers'!A:A)</f>
        <v>CUST_952</v>
      </c>
      <c r="B16460" t="str">
        <f>_xlfn.XLOOKUP(L16460, Products!C:C, Products!A:A)</f>
        <v>PROD_1</v>
      </c>
      <c r="C16460">
        <v>16459</v>
      </c>
      <c r="D16460" s="2" t="s">
        <v>83</v>
      </c>
      <c r="E16460">
        <f>YEAR(Orders[[#This Row],[Order_Date]])</f>
        <v>2023</v>
      </c>
      <c r="F16460">
        <f>MONTH(Orders[[#This Row],[Order_Date]])</f>
        <v>1</v>
      </c>
      <c r="G16460" s="2" t="s">
        <v>939</v>
      </c>
      <c r="H16460" t="s">
        <v>1713</v>
      </c>
      <c r="I16460" t="s">
        <v>32</v>
      </c>
      <c r="J16460" t="s">
        <v>22</v>
      </c>
      <c r="K16460" t="s">
        <v>16</v>
      </c>
      <c r="L16460" t="s">
        <v>17</v>
      </c>
      <c r="M16460" s="1">
        <v>5579.03</v>
      </c>
      <c r="N16460" s="1">
        <v>804.05</v>
      </c>
      <c r="O16460">
        <v>0.08</v>
      </c>
    </row>
    <row r="16461" spans="1:15" x14ac:dyDescent="0.3">
      <c r="A16461" t="str">
        <f xml:space="preserve"> _xlfn.XLOOKUP(H16461, 'Customers'!B:B, 'Customers'!A:A)</f>
        <v>CUST_879</v>
      </c>
      <c r="B16461" t="str">
        <f>_xlfn.XLOOKUP(L16461, Products!C:C, Products!A:A)</f>
        <v>PROD_7</v>
      </c>
      <c r="C16461">
        <v>16460</v>
      </c>
      <c r="D16461" s="2" t="s">
        <v>1039</v>
      </c>
      <c r="E16461">
        <f>YEAR(Orders[[#This Row],[Order_Date]])</f>
        <v>2022</v>
      </c>
      <c r="F16461">
        <f>MONTH(Orders[[#This Row],[Order_Date]])</f>
        <v>2</v>
      </c>
      <c r="G16461" s="2" t="s">
        <v>1330</v>
      </c>
      <c r="H16461" t="s">
        <v>1634</v>
      </c>
      <c r="I16461" t="s">
        <v>14</v>
      </c>
      <c r="J16461" t="s">
        <v>33</v>
      </c>
      <c r="K16461" t="s">
        <v>16</v>
      </c>
      <c r="L16461" t="s">
        <v>66</v>
      </c>
      <c r="M16461" s="1">
        <v>7377.66</v>
      </c>
      <c r="N16461" s="1">
        <v>-5.01</v>
      </c>
      <c r="O16461">
        <v>0.23</v>
      </c>
    </row>
    <row r="16462" spans="1:15" x14ac:dyDescent="0.3">
      <c r="A16462" t="str">
        <f xml:space="preserve"> _xlfn.XLOOKUP(H16462, 'Customers'!B:B, 'Customers'!A:A)</f>
        <v>CUST_405</v>
      </c>
      <c r="B16462" t="str">
        <f>_xlfn.XLOOKUP(L16462, Products!C:C, Products!A:A)</f>
        <v>PROD_6</v>
      </c>
      <c r="C16462">
        <v>16461</v>
      </c>
      <c r="D16462" s="2" t="s">
        <v>733</v>
      </c>
      <c r="E16462">
        <f>YEAR(Orders[[#This Row],[Order_Date]])</f>
        <v>2023</v>
      </c>
      <c r="F16462">
        <f>MONTH(Orders[[#This Row],[Order_Date]])</f>
        <v>5</v>
      </c>
      <c r="G16462" s="2" t="s">
        <v>721</v>
      </c>
      <c r="H16462" t="s">
        <v>990</v>
      </c>
      <c r="I16462" t="s">
        <v>14</v>
      </c>
      <c r="J16462" t="s">
        <v>22</v>
      </c>
      <c r="K16462" t="s">
        <v>34</v>
      </c>
      <c r="L16462" t="s">
        <v>52</v>
      </c>
      <c r="M16462" s="1">
        <v>7892.75</v>
      </c>
      <c r="N16462" s="1">
        <v>-636.46</v>
      </c>
      <c r="O16462">
        <v>7.0000000000000007E-2</v>
      </c>
    </row>
    <row r="16463" spans="1:15" x14ac:dyDescent="0.3">
      <c r="A16463" t="str">
        <f xml:space="preserve"> _xlfn.XLOOKUP(H16463, 'Customers'!B:B, 'Customers'!A:A)</f>
        <v>CUST_786</v>
      </c>
      <c r="B16463" t="str">
        <f>_xlfn.XLOOKUP(L16463, Products!C:C, Products!A:A)</f>
        <v>PROD_1</v>
      </c>
      <c r="C16463">
        <v>16462</v>
      </c>
      <c r="D16463" s="2" t="s">
        <v>710</v>
      </c>
      <c r="E16463">
        <f>YEAR(Orders[[#This Row],[Order_Date]])</f>
        <v>2022</v>
      </c>
      <c r="F16463">
        <f>MONTH(Orders[[#This Row],[Order_Date]])</f>
        <v>4</v>
      </c>
      <c r="G16463" s="2" t="s">
        <v>1427</v>
      </c>
      <c r="H16463" t="s">
        <v>1534</v>
      </c>
      <c r="I16463" t="s">
        <v>14</v>
      </c>
      <c r="J16463" t="s">
        <v>65</v>
      </c>
      <c r="K16463" t="s">
        <v>27</v>
      </c>
      <c r="L16463" t="s">
        <v>17</v>
      </c>
      <c r="M16463" s="1">
        <v>923.73</v>
      </c>
      <c r="N16463" s="1">
        <v>-89.15</v>
      </c>
      <c r="O16463">
        <v>0.09</v>
      </c>
    </row>
    <row r="16464" spans="1:15" x14ac:dyDescent="0.3">
      <c r="A16464" t="str">
        <f xml:space="preserve"> _xlfn.XLOOKUP(H16464, 'Customers'!B:B, 'Customers'!A:A)</f>
        <v>CUST_553</v>
      </c>
      <c r="B16464" t="str">
        <f>_xlfn.XLOOKUP(L16464, Products!C:C, Products!A:A)</f>
        <v>PROD_6</v>
      </c>
      <c r="C16464">
        <v>16463</v>
      </c>
      <c r="D16464" s="2" t="s">
        <v>786</v>
      </c>
      <c r="E16464">
        <f>YEAR(Orders[[#This Row],[Order_Date]])</f>
        <v>2022</v>
      </c>
      <c r="F16464">
        <f>MONTH(Orders[[#This Row],[Order_Date]])</f>
        <v>7</v>
      </c>
      <c r="G16464" s="2" t="s">
        <v>750</v>
      </c>
      <c r="H16464" t="s">
        <v>1238</v>
      </c>
      <c r="I16464" t="s">
        <v>14</v>
      </c>
      <c r="J16464" t="s">
        <v>33</v>
      </c>
      <c r="K16464" t="s">
        <v>34</v>
      </c>
      <c r="L16464" t="s">
        <v>52</v>
      </c>
      <c r="M16464" s="1">
        <v>4261.67</v>
      </c>
      <c r="N16464" s="1">
        <v>1224.28</v>
      </c>
      <c r="O16464">
        <v>0.08</v>
      </c>
    </row>
    <row r="16465" spans="1:15" x14ac:dyDescent="0.3">
      <c r="A16465" t="str">
        <f xml:space="preserve"> _xlfn.XLOOKUP(H16465, 'Customers'!B:B, 'Customers'!A:A)</f>
        <v>CUST_172</v>
      </c>
      <c r="B16465" t="str">
        <f>_xlfn.XLOOKUP(L16465, Products!C:C, Products!A:A)</f>
        <v>PROD_1</v>
      </c>
      <c r="C16465">
        <v>16464</v>
      </c>
      <c r="D16465" s="2" t="s">
        <v>756</v>
      </c>
      <c r="E16465">
        <f>YEAR(Orders[[#This Row],[Order_Date]])</f>
        <v>2023</v>
      </c>
      <c r="F16465">
        <f>MONTH(Orders[[#This Row],[Order_Date]])</f>
        <v>5</v>
      </c>
      <c r="G16465" s="2" t="s">
        <v>1115</v>
      </c>
      <c r="H16465" t="s">
        <v>506</v>
      </c>
      <c r="I16465" t="s">
        <v>32</v>
      </c>
      <c r="J16465" t="s">
        <v>33</v>
      </c>
      <c r="K16465" t="s">
        <v>27</v>
      </c>
      <c r="L16465" t="s">
        <v>17</v>
      </c>
      <c r="M16465" s="1">
        <v>8525.39</v>
      </c>
      <c r="N16465" s="1">
        <v>-571.89</v>
      </c>
      <c r="O16465">
        <v>0.19</v>
      </c>
    </row>
    <row r="16466" spans="1:15" x14ac:dyDescent="0.3">
      <c r="A16466" t="str">
        <f xml:space="preserve"> _xlfn.XLOOKUP(H16466, 'Customers'!B:B, 'Customers'!A:A)</f>
        <v>CUST_473</v>
      </c>
      <c r="B16466" t="str">
        <f>_xlfn.XLOOKUP(L16466, Products!C:C, Products!A:A)</f>
        <v>PROD_3</v>
      </c>
      <c r="C16466">
        <v>16465</v>
      </c>
      <c r="D16466" s="2" t="s">
        <v>969</v>
      </c>
      <c r="E16466">
        <f>YEAR(Orders[[#This Row],[Order_Date]])</f>
        <v>2022</v>
      </c>
      <c r="F16466">
        <f>MONTH(Orders[[#This Row],[Order_Date]])</f>
        <v>11</v>
      </c>
      <c r="G16466" s="2" t="s">
        <v>970</v>
      </c>
      <c r="H16466" t="s">
        <v>1104</v>
      </c>
      <c r="I16466" t="s">
        <v>14</v>
      </c>
      <c r="J16466" t="s">
        <v>33</v>
      </c>
      <c r="K16466" t="s">
        <v>27</v>
      </c>
      <c r="L16466" t="s">
        <v>28</v>
      </c>
      <c r="M16466" s="1">
        <v>8855.48</v>
      </c>
      <c r="N16466" s="1">
        <v>1847.19</v>
      </c>
      <c r="O16466">
        <v>0.2</v>
      </c>
    </row>
    <row r="16467" spans="1:15" x14ac:dyDescent="0.3">
      <c r="A16467" t="str">
        <f xml:space="preserve"> _xlfn.XLOOKUP(H16467, 'Customers'!B:B, 'Customers'!A:A)</f>
        <v>CUST_957</v>
      </c>
      <c r="B16467" t="str">
        <f>_xlfn.XLOOKUP(L16467, Products!C:C, Products!A:A)</f>
        <v>PROD_6</v>
      </c>
      <c r="C16467">
        <v>16466</v>
      </c>
      <c r="D16467" s="2" t="s">
        <v>226</v>
      </c>
      <c r="E16467">
        <f>YEAR(Orders[[#This Row],[Order_Date]])</f>
        <v>2023</v>
      </c>
      <c r="F16467">
        <f>MONTH(Orders[[#This Row],[Order_Date]])</f>
        <v>6</v>
      </c>
      <c r="G16467" s="2" t="s">
        <v>825</v>
      </c>
      <c r="H16467" t="s">
        <v>1719</v>
      </c>
      <c r="I16467" t="s">
        <v>14</v>
      </c>
      <c r="J16467" t="s">
        <v>33</v>
      </c>
      <c r="K16467" t="s">
        <v>34</v>
      </c>
      <c r="L16467" t="s">
        <v>52</v>
      </c>
      <c r="M16467" s="1">
        <v>7833.37</v>
      </c>
      <c r="N16467" s="1">
        <v>-222.68</v>
      </c>
      <c r="O16467">
        <v>0.09</v>
      </c>
    </row>
    <row r="16468" spans="1:15" x14ac:dyDescent="0.3">
      <c r="A16468" t="str">
        <f xml:space="preserve"> _xlfn.XLOOKUP(H16468, 'Customers'!B:B, 'Customers'!A:A)</f>
        <v>CUST_44</v>
      </c>
      <c r="B16468" t="str">
        <f>_xlfn.XLOOKUP(L16468, Products!C:C, Products!A:A)</f>
        <v>PROD_6</v>
      </c>
      <c r="C16468">
        <v>16467</v>
      </c>
      <c r="D16468" s="2" t="s">
        <v>1305</v>
      </c>
      <c r="E16468">
        <f>YEAR(Orders[[#This Row],[Order_Date]])</f>
        <v>2023</v>
      </c>
      <c r="F16468">
        <f>MONTH(Orders[[#This Row],[Order_Date]])</f>
        <v>7</v>
      </c>
      <c r="G16468" s="2" t="s">
        <v>916</v>
      </c>
      <c r="H16468" t="s">
        <v>160</v>
      </c>
      <c r="I16468" t="s">
        <v>21</v>
      </c>
      <c r="J16468" t="s">
        <v>65</v>
      </c>
      <c r="K16468" t="s">
        <v>34</v>
      </c>
      <c r="L16468" t="s">
        <v>52</v>
      </c>
      <c r="M16468" s="1">
        <v>8671.2000000000007</v>
      </c>
      <c r="N16468" s="1">
        <v>-833.17</v>
      </c>
      <c r="O16468">
        <v>0.23</v>
      </c>
    </row>
    <row r="16469" spans="1:15" x14ac:dyDescent="0.3">
      <c r="A16469" t="str">
        <f xml:space="preserve"> _xlfn.XLOOKUP(H16469, 'Customers'!B:B, 'Customers'!A:A)</f>
        <v>CUST_916</v>
      </c>
      <c r="B16469" t="str">
        <f>_xlfn.XLOOKUP(L16469, Products!C:C, Products!A:A)</f>
        <v>PROD_1</v>
      </c>
      <c r="C16469">
        <v>16468</v>
      </c>
      <c r="D16469" s="2" t="s">
        <v>862</v>
      </c>
      <c r="E16469">
        <f>YEAR(Orders[[#This Row],[Order_Date]])</f>
        <v>2022</v>
      </c>
      <c r="F16469">
        <f>MONTH(Orders[[#This Row],[Order_Date]])</f>
        <v>10</v>
      </c>
      <c r="G16469" s="2" t="s">
        <v>738</v>
      </c>
      <c r="H16469" t="s">
        <v>1675</v>
      </c>
      <c r="I16469" t="s">
        <v>32</v>
      </c>
      <c r="J16469" t="s">
        <v>65</v>
      </c>
      <c r="K16469" t="s">
        <v>16</v>
      </c>
      <c r="L16469" t="s">
        <v>17</v>
      </c>
      <c r="M16469" s="1">
        <v>4273.6499999999996</v>
      </c>
      <c r="N16469" s="1">
        <v>33.92</v>
      </c>
      <c r="O16469">
        <v>0.17</v>
      </c>
    </row>
    <row r="16470" spans="1:15" x14ac:dyDescent="0.3">
      <c r="A16470" t="str">
        <f xml:space="preserve"> _xlfn.XLOOKUP(H16470, 'Customers'!B:B, 'Customers'!A:A)</f>
        <v>CUST_462</v>
      </c>
      <c r="B16470" t="str">
        <f>_xlfn.XLOOKUP(L16470, Products!C:C, Products!A:A)</f>
        <v>PROD_7</v>
      </c>
      <c r="C16470">
        <v>16469</v>
      </c>
      <c r="D16470" s="2" t="s">
        <v>1278</v>
      </c>
      <c r="E16470">
        <f>YEAR(Orders[[#This Row],[Order_Date]])</f>
        <v>2022</v>
      </c>
      <c r="F16470">
        <f>MONTH(Orders[[#This Row],[Order_Date]])</f>
        <v>3</v>
      </c>
      <c r="G16470" s="2" t="s">
        <v>272</v>
      </c>
      <c r="H16470" t="s">
        <v>1090</v>
      </c>
      <c r="I16470" t="s">
        <v>14</v>
      </c>
      <c r="J16470" t="s">
        <v>22</v>
      </c>
      <c r="K16470" t="s">
        <v>16</v>
      </c>
      <c r="L16470" t="s">
        <v>66</v>
      </c>
      <c r="M16470" s="1">
        <v>1981.01</v>
      </c>
      <c r="N16470" s="1">
        <v>236.48</v>
      </c>
      <c r="O16470">
        <v>0.16</v>
      </c>
    </row>
    <row r="16471" spans="1:15" x14ac:dyDescent="0.3">
      <c r="A16471" t="str">
        <f xml:space="preserve"> _xlfn.XLOOKUP(H16471, 'Customers'!B:B, 'Customers'!A:A)</f>
        <v>CUST_875</v>
      </c>
      <c r="B16471" t="str">
        <f>_xlfn.XLOOKUP(L16471, Products!C:C, Products!A:A)</f>
        <v>PROD_6</v>
      </c>
      <c r="C16471">
        <v>16470</v>
      </c>
      <c r="D16471" s="2" t="s">
        <v>290</v>
      </c>
      <c r="E16471">
        <f>YEAR(Orders[[#This Row],[Order_Date]])</f>
        <v>2023</v>
      </c>
      <c r="F16471">
        <f>MONTH(Orders[[#This Row],[Order_Date]])</f>
        <v>9</v>
      </c>
      <c r="G16471" s="2" t="s">
        <v>91</v>
      </c>
      <c r="H16471" t="s">
        <v>1630</v>
      </c>
      <c r="I16471" t="s">
        <v>14</v>
      </c>
      <c r="J16471" t="s">
        <v>65</v>
      </c>
      <c r="K16471" t="s">
        <v>34</v>
      </c>
      <c r="L16471" t="s">
        <v>52</v>
      </c>
      <c r="M16471" s="1">
        <v>4144.97</v>
      </c>
      <c r="N16471" s="1">
        <v>1157.48</v>
      </c>
      <c r="O16471">
        <v>0.14000000000000001</v>
      </c>
    </row>
    <row r="16472" spans="1:15" x14ac:dyDescent="0.3">
      <c r="A16472" t="str">
        <f xml:space="preserve"> _xlfn.XLOOKUP(H16472, 'Customers'!B:B, 'Customers'!A:A)</f>
        <v>CUST_211</v>
      </c>
      <c r="B16472" t="str">
        <f>_xlfn.XLOOKUP(L16472, Products!C:C, Products!A:A)</f>
        <v>PROD_2</v>
      </c>
      <c r="C16472">
        <v>16471</v>
      </c>
      <c r="D16472" s="2" t="s">
        <v>1101</v>
      </c>
      <c r="E16472">
        <f>YEAR(Orders[[#This Row],[Order_Date]])</f>
        <v>2023</v>
      </c>
      <c r="F16472">
        <f>MONTH(Orders[[#This Row],[Order_Date]])</f>
        <v>10</v>
      </c>
      <c r="G16472" s="2" t="s">
        <v>1583</v>
      </c>
      <c r="H16472" t="s">
        <v>600</v>
      </c>
      <c r="I16472" t="s">
        <v>21</v>
      </c>
      <c r="J16472" t="s">
        <v>65</v>
      </c>
      <c r="K16472" t="s">
        <v>16</v>
      </c>
      <c r="L16472" t="s">
        <v>23</v>
      </c>
      <c r="M16472" s="1">
        <v>4702.08</v>
      </c>
      <c r="N16472" s="1">
        <v>-418.76</v>
      </c>
      <c r="O16472">
        <v>0.06</v>
      </c>
    </row>
    <row r="16473" spans="1:15" x14ac:dyDescent="0.3">
      <c r="A16473" t="str">
        <f xml:space="preserve"> _xlfn.XLOOKUP(H16473, 'Customers'!B:B, 'Customers'!A:A)</f>
        <v>CUST_873</v>
      </c>
      <c r="B16473" t="str">
        <f>_xlfn.XLOOKUP(L16473, Products!C:C, Products!A:A)</f>
        <v>PROD_7</v>
      </c>
      <c r="C16473">
        <v>16472</v>
      </c>
      <c r="D16473" s="2" t="s">
        <v>1252</v>
      </c>
      <c r="E16473">
        <f>YEAR(Orders[[#This Row],[Order_Date]])</f>
        <v>2023</v>
      </c>
      <c r="F16473">
        <f>MONTH(Orders[[#This Row],[Order_Date]])</f>
        <v>3</v>
      </c>
      <c r="G16473" s="2" t="s">
        <v>637</v>
      </c>
      <c r="H16473" t="s">
        <v>1627</v>
      </c>
      <c r="I16473" t="s">
        <v>32</v>
      </c>
      <c r="J16473" t="s">
        <v>33</v>
      </c>
      <c r="K16473" t="s">
        <v>16</v>
      </c>
      <c r="L16473" t="s">
        <v>66</v>
      </c>
      <c r="M16473" s="1">
        <v>6758.01</v>
      </c>
      <c r="N16473" s="1">
        <v>1458.56</v>
      </c>
      <c r="O16473">
        <v>0.05</v>
      </c>
    </row>
    <row r="16474" spans="1:15" x14ac:dyDescent="0.3">
      <c r="A16474" t="str">
        <f xml:space="preserve"> _xlfn.XLOOKUP(H16474, 'Customers'!B:B, 'Customers'!A:A)</f>
        <v>CUST_665</v>
      </c>
      <c r="B16474" t="str">
        <f>_xlfn.XLOOKUP(L16474, Products!C:C, Products!A:A)</f>
        <v>PROD_8</v>
      </c>
      <c r="C16474">
        <v>16473</v>
      </c>
      <c r="D16474" s="2" t="s">
        <v>696</v>
      </c>
      <c r="E16474">
        <f>YEAR(Orders[[#This Row],[Order_Date]])</f>
        <v>2023</v>
      </c>
      <c r="F16474">
        <f>MONTH(Orders[[#This Row],[Order_Date]])</f>
        <v>10</v>
      </c>
      <c r="G16474" s="2" t="s">
        <v>1188</v>
      </c>
      <c r="H16474" t="s">
        <v>1394</v>
      </c>
      <c r="I16474" t="s">
        <v>21</v>
      </c>
      <c r="J16474" t="s">
        <v>33</v>
      </c>
      <c r="K16474" t="s">
        <v>27</v>
      </c>
      <c r="L16474" t="s">
        <v>73</v>
      </c>
      <c r="M16474" s="1">
        <v>5938.57</v>
      </c>
      <c r="N16474" s="1">
        <v>-118.97</v>
      </c>
      <c r="O16474">
        <v>0.04</v>
      </c>
    </row>
    <row r="16475" spans="1:15" x14ac:dyDescent="0.3">
      <c r="A16475" t="str">
        <f xml:space="preserve"> _xlfn.XLOOKUP(H16475, 'Customers'!B:B, 'Customers'!A:A)</f>
        <v>CUST_962</v>
      </c>
      <c r="B16475" t="str">
        <f>_xlfn.XLOOKUP(L16475, Products!C:C, Products!A:A)</f>
        <v>PROD_4</v>
      </c>
      <c r="C16475">
        <v>16474</v>
      </c>
      <c r="D16475" s="2" t="s">
        <v>124</v>
      </c>
      <c r="E16475">
        <f>YEAR(Orders[[#This Row],[Order_Date]])</f>
        <v>2023</v>
      </c>
      <c r="F16475">
        <f>MONTH(Orders[[#This Row],[Order_Date]])</f>
        <v>1</v>
      </c>
      <c r="G16475" s="2" t="s">
        <v>490</v>
      </c>
      <c r="H16475" t="s">
        <v>1724</v>
      </c>
      <c r="I16475" t="s">
        <v>21</v>
      </c>
      <c r="J16475" t="s">
        <v>65</v>
      </c>
      <c r="K16475" t="s">
        <v>34</v>
      </c>
      <c r="L16475" t="s">
        <v>35</v>
      </c>
      <c r="M16475" s="1">
        <v>6635.72</v>
      </c>
      <c r="N16475" s="1">
        <v>1711.01</v>
      </c>
      <c r="O16475">
        <v>0.02</v>
      </c>
    </row>
    <row r="16476" spans="1:15" x14ac:dyDescent="0.3">
      <c r="A16476" t="str">
        <f xml:space="preserve"> _xlfn.XLOOKUP(H16476, 'Customers'!B:B, 'Customers'!A:A)</f>
        <v>CUST_546</v>
      </c>
      <c r="B16476" t="str">
        <f>_xlfn.XLOOKUP(L16476, Products!C:C, Products!A:A)</f>
        <v>PROD_7</v>
      </c>
      <c r="C16476">
        <v>16475</v>
      </c>
      <c r="D16476" s="2" t="s">
        <v>1182</v>
      </c>
      <c r="E16476">
        <f>YEAR(Orders[[#This Row],[Order_Date]])</f>
        <v>2022</v>
      </c>
      <c r="F16476">
        <f>MONTH(Orders[[#This Row],[Order_Date]])</f>
        <v>2</v>
      </c>
      <c r="G16476" s="2" t="s">
        <v>1330</v>
      </c>
      <c r="H16476" t="s">
        <v>1229</v>
      </c>
      <c r="I16476" t="s">
        <v>14</v>
      </c>
      <c r="J16476" t="s">
        <v>15</v>
      </c>
      <c r="K16476" t="s">
        <v>16</v>
      </c>
      <c r="L16476" t="s">
        <v>66</v>
      </c>
      <c r="M16476" s="1">
        <v>9387.43</v>
      </c>
      <c r="N16476" s="1">
        <v>1910.03</v>
      </c>
      <c r="O16476">
        <v>0.28999999999999998</v>
      </c>
    </row>
    <row r="16477" spans="1:15" x14ac:dyDescent="0.3">
      <c r="A16477" t="str">
        <f xml:space="preserve"> _xlfn.XLOOKUP(H16477, 'Customers'!B:B, 'Customers'!A:A)</f>
        <v>CUST_888</v>
      </c>
      <c r="B16477" t="str">
        <f>_xlfn.XLOOKUP(L16477, Products!C:C, Products!A:A)</f>
        <v>PROD_7</v>
      </c>
      <c r="C16477">
        <v>16476</v>
      </c>
      <c r="D16477" s="2" t="s">
        <v>972</v>
      </c>
      <c r="E16477">
        <f>YEAR(Orders[[#This Row],[Order_Date]])</f>
        <v>2023</v>
      </c>
      <c r="F16477">
        <f>MONTH(Orders[[#This Row],[Order_Date]])</f>
        <v>4</v>
      </c>
      <c r="G16477" s="2" t="s">
        <v>29</v>
      </c>
      <c r="H16477" t="s">
        <v>1645</v>
      </c>
      <c r="I16477" t="s">
        <v>32</v>
      </c>
      <c r="J16477" t="s">
        <v>15</v>
      </c>
      <c r="K16477" t="s">
        <v>16</v>
      </c>
      <c r="L16477" t="s">
        <v>66</v>
      </c>
      <c r="M16477" s="1">
        <v>7454.29</v>
      </c>
      <c r="N16477" s="1">
        <v>-570.79999999999995</v>
      </c>
      <c r="O16477">
        <v>0</v>
      </c>
    </row>
    <row r="16478" spans="1:15" x14ac:dyDescent="0.3">
      <c r="A16478" t="str">
        <f xml:space="preserve"> _xlfn.XLOOKUP(H16478, 'Customers'!B:B, 'Customers'!A:A)</f>
        <v>CUST_118</v>
      </c>
      <c r="B16478" t="str">
        <f>_xlfn.XLOOKUP(L16478, Products!C:C, Products!A:A)</f>
        <v>PROD_3</v>
      </c>
      <c r="C16478">
        <v>16477</v>
      </c>
      <c r="D16478" s="2" t="s">
        <v>901</v>
      </c>
      <c r="E16478">
        <f>YEAR(Orders[[#This Row],[Order_Date]])</f>
        <v>2023</v>
      </c>
      <c r="F16478">
        <f>MONTH(Orders[[#This Row],[Order_Date]])</f>
        <v>7</v>
      </c>
      <c r="G16478" s="2" t="s">
        <v>1105</v>
      </c>
      <c r="H16478" t="s">
        <v>369</v>
      </c>
      <c r="I16478" t="s">
        <v>14</v>
      </c>
      <c r="J16478" t="s">
        <v>65</v>
      </c>
      <c r="K16478" t="s">
        <v>27</v>
      </c>
      <c r="L16478" t="s">
        <v>28</v>
      </c>
      <c r="M16478" s="1">
        <v>4095.12</v>
      </c>
      <c r="N16478" s="1">
        <v>205.06</v>
      </c>
      <c r="O16478">
        <v>0.04</v>
      </c>
    </row>
    <row r="16479" spans="1:15" x14ac:dyDescent="0.3">
      <c r="A16479" t="str">
        <f xml:space="preserve"> _xlfn.XLOOKUP(H16479, 'Customers'!B:B, 'Customers'!A:A)</f>
        <v>CUST_351</v>
      </c>
      <c r="B16479" t="str">
        <f>_xlfn.XLOOKUP(L16479, Products!C:C, Products!A:A)</f>
        <v>PROD_8</v>
      </c>
      <c r="C16479">
        <v>16478</v>
      </c>
      <c r="D16479" s="2" t="s">
        <v>694</v>
      </c>
      <c r="E16479">
        <f>YEAR(Orders[[#This Row],[Order_Date]])</f>
        <v>2023</v>
      </c>
      <c r="F16479">
        <f>MONTH(Orders[[#This Row],[Order_Date]])</f>
        <v>7</v>
      </c>
      <c r="G16479" s="2" t="s">
        <v>915</v>
      </c>
      <c r="H16479" t="s">
        <v>892</v>
      </c>
      <c r="I16479" t="s">
        <v>32</v>
      </c>
      <c r="J16479" t="s">
        <v>65</v>
      </c>
      <c r="K16479" t="s">
        <v>27</v>
      </c>
      <c r="L16479" t="s">
        <v>73</v>
      </c>
      <c r="M16479" s="1">
        <v>6369.91</v>
      </c>
      <c r="N16479" s="1">
        <v>234.24</v>
      </c>
      <c r="O16479">
        <v>0.19</v>
      </c>
    </row>
    <row r="16480" spans="1:15" x14ac:dyDescent="0.3">
      <c r="A16480" t="str">
        <f xml:space="preserve"> _xlfn.XLOOKUP(H16480, 'Customers'!B:B, 'Customers'!A:A)</f>
        <v>CUST_749</v>
      </c>
      <c r="B16480" t="str">
        <f>_xlfn.XLOOKUP(L16480, Products!C:C, Products!A:A)</f>
        <v>PROD_5</v>
      </c>
      <c r="C16480">
        <v>16479</v>
      </c>
      <c r="D16480" s="2" t="s">
        <v>1461</v>
      </c>
      <c r="E16480">
        <f>YEAR(Orders[[#This Row],[Order_Date]])</f>
        <v>2022</v>
      </c>
      <c r="F16480">
        <f>MONTH(Orders[[#This Row],[Order_Date]])</f>
        <v>11</v>
      </c>
      <c r="G16480" s="2" t="s">
        <v>385</v>
      </c>
      <c r="H16480" t="s">
        <v>1495</v>
      </c>
      <c r="I16480" t="s">
        <v>14</v>
      </c>
      <c r="J16480" t="s">
        <v>15</v>
      </c>
      <c r="K16480" t="s">
        <v>34</v>
      </c>
      <c r="L16480" t="s">
        <v>39</v>
      </c>
      <c r="M16480" s="1">
        <v>3740.52</v>
      </c>
      <c r="N16480" s="1">
        <v>36.94</v>
      </c>
      <c r="O16480">
        <v>7.0000000000000007E-2</v>
      </c>
    </row>
    <row r="16481" spans="1:15" x14ac:dyDescent="0.3">
      <c r="A16481" t="str">
        <f xml:space="preserve"> _xlfn.XLOOKUP(H16481, 'Customers'!B:B, 'Customers'!A:A)</f>
        <v>CUST_118</v>
      </c>
      <c r="B16481" t="str">
        <f>_xlfn.XLOOKUP(L16481, Products!C:C, Products!A:A)</f>
        <v>PROD_2</v>
      </c>
      <c r="C16481">
        <v>16480</v>
      </c>
      <c r="D16481" s="2" t="s">
        <v>907</v>
      </c>
      <c r="E16481">
        <f>YEAR(Orders[[#This Row],[Order_Date]])</f>
        <v>2022</v>
      </c>
      <c r="F16481">
        <f>MONTH(Orders[[#This Row],[Order_Date]])</f>
        <v>10</v>
      </c>
      <c r="G16481" s="2" t="s">
        <v>862</v>
      </c>
      <c r="H16481" t="s">
        <v>369</v>
      </c>
      <c r="I16481" t="s">
        <v>14</v>
      </c>
      <c r="J16481" t="s">
        <v>33</v>
      </c>
      <c r="K16481" t="s">
        <v>16</v>
      </c>
      <c r="L16481" t="s">
        <v>23</v>
      </c>
      <c r="M16481" s="1">
        <v>5202.03</v>
      </c>
      <c r="N16481" s="1">
        <v>109.83</v>
      </c>
      <c r="O16481">
        <v>0.1</v>
      </c>
    </row>
    <row r="16482" spans="1:15" x14ac:dyDescent="0.3">
      <c r="A16482" t="str">
        <f xml:space="preserve"> _xlfn.XLOOKUP(H16482, 'Customers'!B:B, 'Customers'!A:A)</f>
        <v>CUST_306</v>
      </c>
      <c r="B16482" t="str">
        <f>_xlfn.XLOOKUP(L16482, Products!C:C, Products!A:A)</f>
        <v>PROD_1</v>
      </c>
      <c r="C16482">
        <v>16481</v>
      </c>
      <c r="D16482" s="2" t="s">
        <v>691</v>
      </c>
      <c r="E16482">
        <f>YEAR(Orders[[#This Row],[Order_Date]])</f>
        <v>2022</v>
      </c>
      <c r="F16482">
        <f>MONTH(Orders[[#This Row],[Order_Date]])</f>
        <v>6</v>
      </c>
      <c r="G16482" s="2" t="s">
        <v>898</v>
      </c>
      <c r="H16482" t="s">
        <v>803</v>
      </c>
      <c r="I16482" t="s">
        <v>21</v>
      </c>
      <c r="J16482" t="s">
        <v>33</v>
      </c>
      <c r="K16482" t="s">
        <v>27</v>
      </c>
      <c r="L16482" t="s">
        <v>17</v>
      </c>
      <c r="M16482" s="1">
        <v>9470.9599999999991</v>
      </c>
      <c r="N16482" s="1">
        <v>826.8</v>
      </c>
      <c r="O16482">
        <v>0.08</v>
      </c>
    </row>
    <row r="16483" spans="1:15" x14ac:dyDescent="0.3">
      <c r="A16483" t="str">
        <f xml:space="preserve"> _xlfn.XLOOKUP(H16483, 'Customers'!B:B, 'Customers'!A:A)</f>
        <v>CUST_801</v>
      </c>
      <c r="B16483" t="str">
        <f>_xlfn.XLOOKUP(L16483, Products!C:C, Products!A:A)</f>
        <v>PROD_2</v>
      </c>
      <c r="C16483">
        <v>16482</v>
      </c>
      <c r="D16483" s="2" t="s">
        <v>335</v>
      </c>
      <c r="E16483">
        <f>YEAR(Orders[[#This Row],[Order_Date]])</f>
        <v>2023</v>
      </c>
      <c r="F16483">
        <f>MONTH(Orders[[#This Row],[Order_Date]])</f>
        <v>8</v>
      </c>
      <c r="G16483" s="2" t="s">
        <v>229</v>
      </c>
      <c r="H16483" t="s">
        <v>1550</v>
      </c>
      <c r="I16483" t="s">
        <v>14</v>
      </c>
      <c r="J16483" t="s">
        <v>65</v>
      </c>
      <c r="K16483" t="s">
        <v>16</v>
      </c>
      <c r="L16483" t="s">
        <v>23</v>
      </c>
      <c r="M16483" s="1">
        <v>5261.45</v>
      </c>
      <c r="N16483" s="1">
        <v>-278.60000000000002</v>
      </c>
      <c r="O16483">
        <v>0.08</v>
      </c>
    </row>
    <row r="16484" spans="1:15" x14ac:dyDescent="0.3">
      <c r="A16484" t="str">
        <f xml:space="preserve"> _xlfn.XLOOKUP(H16484, 'Customers'!B:B, 'Customers'!A:A)</f>
        <v>CUST_895</v>
      </c>
      <c r="B16484" t="str">
        <f>_xlfn.XLOOKUP(L16484, Products!C:C, Products!A:A)</f>
        <v>PROD_4</v>
      </c>
      <c r="C16484">
        <v>16483</v>
      </c>
      <c r="D16484" s="2" t="s">
        <v>561</v>
      </c>
      <c r="E16484">
        <f>YEAR(Orders[[#This Row],[Order_Date]])</f>
        <v>2022</v>
      </c>
      <c r="F16484">
        <f>MONTH(Orders[[#This Row],[Order_Date]])</f>
        <v>3</v>
      </c>
      <c r="G16484" s="2" t="s">
        <v>1108</v>
      </c>
      <c r="H16484" t="s">
        <v>1654</v>
      </c>
      <c r="I16484" t="s">
        <v>21</v>
      </c>
      <c r="J16484" t="s">
        <v>65</v>
      </c>
      <c r="K16484" t="s">
        <v>34</v>
      </c>
      <c r="L16484" t="s">
        <v>35</v>
      </c>
      <c r="M16484" s="1">
        <v>2954.19</v>
      </c>
      <c r="N16484" s="1">
        <v>-279.43</v>
      </c>
      <c r="O16484">
        <v>0.09</v>
      </c>
    </row>
    <row r="16485" spans="1:15" x14ac:dyDescent="0.3">
      <c r="A16485" t="str">
        <f xml:space="preserve"> _xlfn.XLOOKUP(H16485, 'Customers'!B:B, 'Customers'!A:A)</f>
        <v>CUST_440</v>
      </c>
      <c r="B16485" t="str">
        <f>_xlfn.XLOOKUP(L16485, Products!C:C, Products!A:A)</f>
        <v>PROD_5</v>
      </c>
      <c r="C16485">
        <v>16484</v>
      </c>
      <c r="D16485" s="2" t="s">
        <v>814</v>
      </c>
      <c r="E16485">
        <f>YEAR(Orders[[#This Row],[Order_Date]])</f>
        <v>2022</v>
      </c>
      <c r="F16485">
        <f>MONTH(Orders[[#This Row],[Order_Date]])</f>
        <v>9</v>
      </c>
      <c r="G16485" s="2" t="s">
        <v>169</v>
      </c>
      <c r="H16485" t="s">
        <v>1054</v>
      </c>
      <c r="I16485" t="s">
        <v>14</v>
      </c>
      <c r="J16485" t="s">
        <v>22</v>
      </c>
      <c r="K16485" t="s">
        <v>34</v>
      </c>
      <c r="L16485" t="s">
        <v>39</v>
      </c>
      <c r="M16485" s="1">
        <v>6915.68</v>
      </c>
      <c r="N16485" s="1">
        <v>1473.19</v>
      </c>
      <c r="O16485">
        <v>0.11</v>
      </c>
    </row>
    <row r="16486" spans="1:15" x14ac:dyDescent="0.3">
      <c r="A16486" t="str">
        <f xml:space="preserve"> _xlfn.XLOOKUP(H16486, 'Customers'!B:B, 'Customers'!A:A)</f>
        <v>CUST_150</v>
      </c>
      <c r="B16486" t="str">
        <f>_xlfn.XLOOKUP(L16486, Products!C:C, Products!A:A)</f>
        <v>PROD_5</v>
      </c>
      <c r="C16486">
        <v>16485</v>
      </c>
      <c r="D16486" s="2" t="s">
        <v>786</v>
      </c>
      <c r="E16486">
        <f>YEAR(Orders[[#This Row],[Order_Date]])</f>
        <v>2022</v>
      </c>
      <c r="F16486">
        <f>MONTH(Orders[[#This Row],[Order_Date]])</f>
        <v>7</v>
      </c>
      <c r="G16486" s="2" t="s">
        <v>286</v>
      </c>
      <c r="H16486" t="s">
        <v>446</v>
      </c>
      <c r="I16486" t="s">
        <v>32</v>
      </c>
      <c r="J16486" t="s">
        <v>15</v>
      </c>
      <c r="K16486" t="s">
        <v>34</v>
      </c>
      <c r="L16486" t="s">
        <v>39</v>
      </c>
      <c r="M16486" s="1">
        <v>1493.65</v>
      </c>
      <c r="N16486" s="1">
        <v>-140.68</v>
      </c>
      <c r="O16486">
        <v>0.01</v>
      </c>
    </row>
    <row r="16487" spans="1:15" x14ac:dyDescent="0.3">
      <c r="A16487" t="str">
        <f xml:space="preserve"> _xlfn.XLOOKUP(H16487, 'Customers'!B:B, 'Customers'!A:A)</f>
        <v>CUST_794</v>
      </c>
      <c r="B16487" t="str">
        <f>_xlfn.XLOOKUP(L16487, Products!C:C, Products!A:A)</f>
        <v>PROD_3</v>
      </c>
      <c r="C16487">
        <v>16486</v>
      </c>
      <c r="D16487" s="2" t="s">
        <v>498</v>
      </c>
      <c r="E16487">
        <f>YEAR(Orders[[#This Row],[Order_Date]])</f>
        <v>2022</v>
      </c>
      <c r="F16487">
        <f>MONTH(Orders[[#This Row],[Order_Date]])</f>
        <v>7</v>
      </c>
      <c r="G16487" s="2" t="s">
        <v>786</v>
      </c>
      <c r="H16487" t="s">
        <v>1542</v>
      </c>
      <c r="I16487" t="s">
        <v>14</v>
      </c>
      <c r="J16487" t="s">
        <v>22</v>
      </c>
      <c r="K16487" t="s">
        <v>27</v>
      </c>
      <c r="L16487" t="s">
        <v>28</v>
      </c>
      <c r="M16487" s="1">
        <v>1603.53</v>
      </c>
      <c r="N16487" s="1">
        <v>150.76</v>
      </c>
      <c r="O16487">
        <v>0.15</v>
      </c>
    </row>
    <row r="16488" spans="1:15" x14ac:dyDescent="0.3">
      <c r="A16488" t="str">
        <f xml:space="preserve"> _xlfn.XLOOKUP(H16488, 'Customers'!B:B, 'Customers'!A:A)</f>
        <v>CUST_602</v>
      </c>
      <c r="B16488" t="str">
        <f>_xlfn.XLOOKUP(L16488, Products!C:C, Products!A:A)</f>
        <v>PROD_3</v>
      </c>
      <c r="C16488">
        <v>16487</v>
      </c>
      <c r="D16488" s="2" t="s">
        <v>11</v>
      </c>
      <c r="E16488">
        <f>YEAR(Orders[[#This Row],[Order_Date]])</f>
        <v>2023</v>
      </c>
      <c r="F16488">
        <f>MONTH(Orders[[#This Row],[Order_Date]])</f>
        <v>9</v>
      </c>
      <c r="G16488" s="2" t="s">
        <v>1064</v>
      </c>
      <c r="H16488" t="s">
        <v>1314</v>
      </c>
      <c r="I16488" t="s">
        <v>32</v>
      </c>
      <c r="J16488" t="s">
        <v>15</v>
      </c>
      <c r="K16488" t="s">
        <v>27</v>
      </c>
      <c r="L16488" t="s">
        <v>28</v>
      </c>
      <c r="M16488" s="1">
        <v>4728.76</v>
      </c>
      <c r="N16488" s="1">
        <v>-195.94</v>
      </c>
      <c r="O16488">
        <v>7.0000000000000007E-2</v>
      </c>
    </row>
    <row r="16489" spans="1:15" x14ac:dyDescent="0.3">
      <c r="A16489" t="str">
        <f xml:space="preserve"> _xlfn.XLOOKUP(H16489, 'Customers'!B:B, 'Customers'!A:A)</f>
        <v>CUST_131</v>
      </c>
      <c r="B16489" t="str">
        <f>_xlfn.XLOOKUP(L16489, Products!C:C, Products!A:A)</f>
        <v>PROD_4</v>
      </c>
      <c r="C16489">
        <v>16488</v>
      </c>
      <c r="D16489" s="2" t="s">
        <v>651</v>
      </c>
      <c r="E16489">
        <f>YEAR(Orders[[#This Row],[Order_Date]])</f>
        <v>2023</v>
      </c>
      <c r="F16489">
        <f>MONTH(Orders[[#This Row],[Order_Date]])</f>
        <v>5</v>
      </c>
      <c r="G16489" s="2" t="s">
        <v>652</v>
      </c>
      <c r="H16489" t="s">
        <v>405</v>
      </c>
      <c r="I16489" t="s">
        <v>32</v>
      </c>
      <c r="J16489" t="s">
        <v>33</v>
      </c>
      <c r="K16489" t="s">
        <v>34</v>
      </c>
      <c r="L16489" t="s">
        <v>35</v>
      </c>
      <c r="M16489" s="1">
        <v>6335.04</v>
      </c>
      <c r="N16489" s="1">
        <v>857.29</v>
      </c>
      <c r="O16489">
        <v>0.04</v>
      </c>
    </row>
    <row r="16490" spans="1:15" x14ac:dyDescent="0.3">
      <c r="A16490" t="str">
        <f xml:space="preserve"> _xlfn.XLOOKUP(H16490, 'Customers'!B:B, 'Customers'!A:A)</f>
        <v>CUST_374</v>
      </c>
      <c r="B16490" t="str">
        <f>_xlfn.XLOOKUP(L16490, Products!C:C, Products!A:A)</f>
        <v>PROD_6</v>
      </c>
      <c r="C16490">
        <v>16489</v>
      </c>
      <c r="D16490" s="2" t="s">
        <v>941</v>
      </c>
      <c r="E16490">
        <f>YEAR(Orders[[#This Row],[Order_Date]])</f>
        <v>2022</v>
      </c>
      <c r="F16490">
        <f>MONTH(Orders[[#This Row],[Order_Date]])</f>
        <v>4</v>
      </c>
      <c r="G16490" s="2" t="s">
        <v>871</v>
      </c>
      <c r="H16490" t="s">
        <v>932</v>
      </c>
      <c r="I16490" t="s">
        <v>21</v>
      </c>
      <c r="J16490" t="s">
        <v>65</v>
      </c>
      <c r="K16490" t="s">
        <v>34</v>
      </c>
      <c r="L16490" t="s">
        <v>52</v>
      </c>
      <c r="M16490" s="1">
        <v>723.38</v>
      </c>
      <c r="N16490" s="1">
        <v>25.22</v>
      </c>
      <c r="O16490">
        <v>0.21</v>
      </c>
    </row>
    <row r="16491" spans="1:15" x14ac:dyDescent="0.3">
      <c r="A16491" t="str">
        <f xml:space="preserve"> _xlfn.XLOOKUP(H16491, 'Customers'!B:B, 'Customers'!A:A)</f>
        <v>CUST_79</v>
      </c>
      <c r="B16491" t="str">
        <f>_xlfn.XLOOKUP(L16491, Products!C:C, Products!A:A)</f>
        <v>PROD_1</v>
      </c>
      <c r="C16491">
        <v>16490</v>
      </c>
      <c r="D16491" s="2" t="s">
        <v>874</v>
      </c>
      <c r="E16491">
        <f>YEAR(Orders[[#This Row],[Order_Date]])</f>
        <v>2022</v>
      </c>
      <c r="F16491">
        <f>MONTH(Orders[[#This Row],[Order_Date]])</f>
        <v>8</v>
      </c>
      <c r="G16491" s="2" t="s">
        <v>867</v>
      </c>
      <c r="H16491" t="s">
        <v>256</v>
      </c>
      <c r="I16491" t="s">
        <v>21</v>
      </c>
      <c r="J16491" t="s">
        <v>15</v>
      </c>
      <c r="K16491" t="s">
        <v>16</v>
      </c>
      <c r="L16491" t="s">
        <v>17</v>
      </c>
      <c r="M16491" s="1">
        <v>6018.74</v>
      </c>
      <c r="N16491" s="1">
        <v>1612.27</v>
      </c>
      <c r="O16491">
        <v>0.17</v>
      </c>
    </row>
    <row r="16492" spans="1:15" x14ac:dyDescent="0.3">
      <c r="A16492" t="str">
        <f xml:space="preserve"> _xlfn.XLOOKUP(H16492, 'Customers'!B:B, 'Customers'!A:A)</f>
        <v>CUST_652</v>
      </c>
      <c r="B16492" t="str">
        <f>_xlfn.XLOOKUP(L16492, Products!C:C, Products!A:A)</f>
        <v>PROD_5</v>
      </c>
      <c r="C16492">
        <v>16491</v>
      </c>
      <c r="D16492" s="2" t="s">
        <v>1274</v>
      </c>
      <c r="E16492">
        <f>YEAR(Orders[[#This Row],[Order_Date]])</f>
        <v>2022</v>
      </c>
      <c r="F16492">
        <f>MONTH(Orders[[#This Row],[Order_Date]])</f>
        <v>12</v>
      </c>
      <c r="G16492" s="2" t="s">
        <v>1014</v>
      </c>
      <c r="H16492" t="s">
        <v>1379</v>
      </c>
      <c r="I16492" t="s">
        <v>14</v>
      </c>
      <c r="J16492" t="s">
        <v>33</v>
      </c>
      <c r="K16492" t="s">
        <v>34</v>
      </c>
      <c r="L16492" t="s">
        <v>39</v>
      </c>
      <c r="M16492" s="1">
        <v>8563.5400000000009</v>
      </c>
      <c r="N16492" s="1">
        <v>1984.97</v>
      </c>
      <c r="O16492">
        <v>0.26</v>
      </c>
    </row>
    <row r="16493" spans="1:15" x14ac:dyDescent="0.3">
      <c r="A16493" t="str">
        <f xml:space="preserve"> _xlfn.XLOOKUP(H16493, 'Customers'!B:B, 'Customers'!A:A)</f>
        <v>CUST_310</v>
      </c>
      <c r="B16493" t="str">
        <f>_xlfn.XLOOKUP(L16493, Products!C:C, Products!A:A)</f>
        <v>PROD_5</v>
      </c>
      <c r="C16493">
        <v>16492</v>
      </c>
      <c r="D16493" s="2" t="s">
        <v>431</v>
      </c>
      <c r="E16493">
        <f>YEAR(Orders[[#This Row],[Order_Date]])</f>
        <v>2022</v>
      </c>
      <c r="F16493">
        <f>MONTH(Orders[[#This Row],[Order_Date]])</f>
        <v>1</v>
      </c>
      <c r="G16493" s="2" t="s">
        <v>351</v>
      </c>
      <c r="H16493" t="s">
        <v>810</v>
      </c>
      <c r="I16493" t="s">
        <v>21</v>
      </c>
      <c r="J16493" t="s">
        <v>15</v>
      </c>
      <c r="K16493" t="s">
        <v>34</v>
      </c>
      <c r="L16493" t="s">
        <v>39</v>
      </c>
      <c r="M16493" s="1">
        <v>1314.43</v>
      </c>
      <c r="N16493" s="1">
        <v>-92.9</v>
      </c>
      <c r="O16493">
        <v>0.21</v>
      </c>
    </row>
    <row r="16494" spans="1:15" x14ac:dyDescent="0.3">
      <c r="A16494" t="str">
        <f xml:space="preserve"> _xlfn.XLOOKUP(H16494, 'Customers'!B:B, 'Customers'!A:A)</f>
        <v>CUST_714</v>
      </c>
      <c r="B16494" t="str">
        <f>_xlfn.XLOOKUP(L16494, Products!C:C, Products!A:A)</f>
        <v>PROD_1</v>
      </c>
      <c r="C16494">
        <v>16493</v>
      </c>
      <c r="D16494" s="2" t="s">
        <v>169</v>
      </c>
      <c r="E16494">
        <f>YEAR(Orders[[#This Row],[Order_Date]])</f>
        <v>2022</v>
      </c>
      <c r="F16494">
        <f>MONTH(Orders[[#This Row],[Order_Date]])</f>
        <v>10</v>
      </c>
      <c r="G16494" s="2" t="s">
        <v>1198</v>
      </c>
      <c r="H16494" t="s">
        <v>1454</v>
      </c>
      <c r="I16494" t="s">
        <v>14</v>
      </c>
      <c r="J16494" t="s">
        <v>15</v>
      </c>
      <c r="K16494" t="s">
        <v>16</v>
      </c>
      <c r="L16494" t="s">
        <v>17</v>
      </c>
      <c r="M16494" s="1">
        <v>229.04</v>
      </c>
      <c r="N16494" s="1">
        <v>16.23</v>
      </c>
      <c r="O16494">
        <v>0.28999999999999998</v>
      </c>
    </row>
    <row r="16495" spans="1:15" x14ac:dyDescent="0.3">
      <c r="A16495" t="str">
        <f xml:space="preserve"> _xlfn.XLOOKUP(H16495, 'Customers'!B:B, 'Customers'!A:A)</f>
        <v>CUST_531</v>
      </c>
      <c r="B16495" t="str">
        <f>_xlfn.XLOOKUP(L16495, Products!C:C, Products!A:A)</f>
        <v>PROD_1</v>
      </c>
      <c r="C16495">
        <v>16494</v>
      </c>
      <c r="D16495" s="2" t="s">
        <v>283</v>
      </c>
      <c r="E16495">
        <f>YEAR(Orders[[#This Row],[Order_Date]])</f>
        <v>2023</v>
      </c>
      <c r="F16495">
        <f>MONTH(Orders[[#This Row],[Order_Date]])</f>
        <v>12</v>
      </c>
      <c r="G16495" s="2" t="s">
        <v>74</v>
      </c>
      <c r="H16495" t="s">
        <v>1210</v>
      </c>
      <c r="I16495" t="s">
        <v>21</v>
      </c>
      <c r="J16495" t="s">
        <v>22</v>
      </c>
      <c r="K16495" t="s">
        <v>27</v>
      </c>
      <c r="L16495" t="s">
        <v>17</v>
      </c>
      <c r="M16495" s="1">
        <v>1893.84</v>
      </c>
      <c r="N16495" s="1">
        <v>-152.25</v>
      </c>
      <c r="O16495">
        <v>0.12</v>
      </c>
    </row>
    <row r="16496" spans="1:15" x14ac:dyDescent="0.3">
      <c r="A16496" t="str">
        <f xml:space="preserve"> _xlfn.XLOOKUP(H16496, 'Customers'!B:B, 'Customers'!A:A)</f>
        <v>CUST_377</v>
      </c>
      <c r="B16496" t="str">
        <f>_xlfn.XLOOKUP(L16496, Products!C:C, Products!A:A)</f>
        <v>PROD_1</v>
      </c>
      <c r="C16496">
        <v>16495</v>
      </c>
      <c r="D16496" s="2" t="s">
        <v>251</v>
      </c>
      <c r="E16496">
        <f>YEAR(Orders[[#This Row],[Order_Date]])</f>
        <v>2022</v>
      </c>
      <c r="F16496">
        <f>MONTH(Orders[[#This Row],[Order_Date]])</f>
        <v>11</v>
      </c>
      <c r="G16496" s="2" t="s">
        <v>592</v>
      </c>
      <c r="H16496" t="s">
        <v>942</v>
      </c>
      <c r="I16496" t="s">
        <v>14</v>
      </c>
      <c r="J16496" t="s">
        <v>15</v>
      </c>
      <c r="K16496" t="s">
        <v>27</v>
      </c>
      <c r="L16496" t="s">
        <v>17</v>
      </c>
      <c r="M16496" s="1">
        <v>8180.34</v>
      </c>
      <c r="N16496" s="1">
        <v>664.19</v>
      </c>
      <c r="O16496">
        <v>0.12</v>
      </c>
    </row>
    <row r="16497" spans="1:15" x14ac:dyDescent="0.3">
      <c r="A16497" t="str">
        <f xml:space="preserve"> _xlfn.XLOOKUP(H16497, 'Customers'!B:B, 'Customers'!A:A)</f>
        <v>CUST_797</v>
      </c>
      <c r="B16497" t="str">
        <f>_xlfn.XLOOKUP(L16497, Products!C:C, Products!A:A)</f>
        <v>PROD_1</v>
      </c>
      <c r="C16497">
        <v>16496</v>
      </c>
      <c r="D16497" s="2" t="s">
        <v>403</v>
      </c>
      <c r="E16497">
        <f>YEAR(Orders[[#This Row],[Order_Date]])</f>
        <v>2022</v>
      </c>
      <c r="F16497">
        <f>MONTH(Orders[[#This Row],[Order_Date]])</f>
        <v>8</v>
      </c>
      <c r="G16497" s="2" t="s">
        <v>404</v>
      </c>
      <c r="H16497" t="s">
        <v>1545</v>
      </c>
      <c r="I16497" t="s">
        <v>21</v>
      </c>
      <c r="J16497" t="s">
        <v>33</v>
      </c>
      <c r="K16497" t="s">
        <v>16</v>
      </c>
      <c r="L16497" t="s">
        <v>17</v>
      </c>
      <c r="M16497" s="1">
        <v>2410.66</v>
      </c>
      <c r="N16497" s="1">
        <v>514.03</v>
      </c>
      <c r="O16497">
        <v>0.02</v>
      </c>
    </row>
    <row r="16498" spans="1:15" x14ac:dyDescent="0.3">
      <c r="A16498" t="str">
        <f xml:space="preserve"> _xlfn.XLOOKUP(H16498, 'Customers'!B:B, 'Customers'!A:A)</f>
        <v>CUST_739</v>
      </c>
      <c r="B16498" t="str">
        <f>_xlfn.XLOOKUP(L16498, Products!C:C, Products!A:A)</f>
        <v>PROD_7</v>
      </c>
      <c r="C16498">
        <v>16497</v>
      </c>
      <c r="D16498" s="2" t="s">
        <v>304</v>
      </c>
      <c r="E16498">
        <f>YEAR(Orders[[#This Row],[Order_Date]])</f>
        <v>2022</v>
      </c>
      <c r="F16498">
        <f>MONTH(Orders[[#This Row],[Order_Date]])</f>
        <v>6</v>
      </c>
      <c r="G16498" s="2" t="s">
        <v>657</v>
      </c>
      <c r="H16498" t="s">
        <v>1482</v>
      </c>
      <c r="I16498" t="s">
        <v>32</v>
      </c>
      <c r="J16498" t="s">
        <v>22</v>
      </c>
      <c r="K16498" t="s">
        <v>16</v>
      </c>
      <c r="L16498" t="s">
        <v>66</v>
      </c>
      <c r="M16498" s="1">
        <v>2644.39</v>
      </c>
      <c r="N16498" s="1">
        <v>495.23</v>
      </c>
      <c r="O16498">
        <v>0.28999999999999998</v>
      </c>
    </row>
    <row r="16499" spans="1:15" x14ac:dyDescent="0.3">
      <c r="A16499" t="str">
        <f xml:space="preserve"> _xlfn.XLOOKUP(H16499, 'Customers'!B:B, 'Customers'!A:A)</f>
        <v>CUST_799</v>
      </c>
      <c r="B16499" t="str">
        <f>_xlfn.XLOOKUP(L16499, Products!C:C, Products!A:A)</f>
        <v>PROD_6</v>
      </c>
      <c r="C16499">
        <v>16498</v>
      </c>
      <c r="D16499" s="2" t="s">
        <v>1030</v>
      </c>
      <c r="E16499">
        <f>YEAR(Orders[[#This Row],[Order_Date]])</f>
        <v>2023</v>
      </c>
      <c r="F16499">
        <f>MONTH(Orders[[#This Row],[Order_Date]])</f>
        <v>6</v>
      </c>
      <c r="G16499" s="2" t="s">
        <v>994</v>
      </c>
      <c r="H16499" t="s">
        <v>1548</v>
      </c>
      <c r="I16499" t="s">
        <v>14</v>
      </c>
      <c r="J16499" t="s">
        <v>15</v>
      </c>
      <c r="K16499" t="s">
        <v>34</v>
      </c>
      <c r="L16499" t="s">
        <v>52</v>
      </c>
      <c r="M16499" s="1">
        <v>1455.15</v>
      </c>
      <c r="N16499" s="1">
        <v>14.43</v>
      </c>
      <c r="O16499">
        <v>0.06</v>
      </c>
    </row>
    <row r="16500" spans="1:15" x14ac:dyDescent="0.3">
      <c r="A16500" t="str">
        <f xml:space="preserve"> _xlfn.XLOOKUP(H16500, 'Customers'!B:B, 'Customers'!A:A)</f>
        <v>CUST_993</v>
      </c>
      <c r="B16500" t="str">
        <f>_xlfn.XLOOKUP(L16500, Products!C:C, Products!A:A)</f>
        <v>PROD_6</v>
      </c>
      <c r="C16500">
        <v>16499</v>
      </c>
      <c r="D16500" s="2" t="s">
        <v>640</v>
      </c>
      <c r="E16500">
        <f>YEAR(Orders[[#This Row],[Order_Date]])</f>
        <v>2023</v>
      </c>
      <c r="F16500">
        <f>MONTH(Orders[[#This Row],[Order_Date]])</f>
        <v>1</v>
      </c>
      <c r="G16500" s="2" t="s">
        <v>200</v>
      </c>
      <c r="H16500" t="s">
        <v>1756</v>
      </c>
      <c r="I16500" t="s">
        <v>32</v>
      </c>
      <c r="J16500" t="s">
        <v>15</v>
      </c>
      <c r="K16500" t="s">
        <v>34</v>
      </c>
      <c r="L16500" t="s">
        <v>52</v>
      </c>
      <c r="M16500" s="1">
        <v>4889.2</v>
      </c>
      <c r="N16500" s="1">
        <v>-3.58</v>
      </c>
      <c r="O16500">
        <v>0.02</v>
      </c>
    </row>
    <row r="16501" spans="1:15" x14ac:dyDescent="0.3">
      <c r="A16501" t="str">
        <f xml:space="preserve"> _xlfn.XLOOKUP(H16501, 'Customers'!B:B, 'Customers'!A:A)</f>
        <v>CUST_465</v>
      </c>
      <c r="B16501" t="str">
        <f>_xlfn.XLOOKUP(L16501, Products!C:C, Products!A:A)</f>
        <v>PROD_1</v>
      </c>
      <c r="C16501">
        <v>16500</v>
      </c>
      <c r="D16501" s="2" t="s">
        <v>462</v>
      </c>
      <c r="E16501">
        <f>YEAR(Orders[[#This Row],[Order_Date]])</f>
        <v>2022</v>
      </c>
      <c r="F16501">
        <f>MONTH(Orders[[#This Row],[Order_Date]])</f>
        <v>1</v>
      </c>
      <c r="G16501" s="2" t="s">
        <v>463</v>
      </c>
      <c r="H16501" t="s">
        <v>1093</v>
      </c>
      <c r="I16501" t="s">
        <v>14</v>
      </c>
      <c r="J16501" t="s">
        <v>33</v>
      </c>
      <c r="K16501" t="s">
        <v>16</v>
      </c>
      <c r="L16501" t="s">
        <v>17</v>
      </c>
      <c r="M16501" s="1">
        <v>8777.42</v>
      </c>
      <c r="N16501" s="1">
        <v>726.9</v>
      </c>
      <c r="O16501">
        <v>0.09</v>
      </c>
    </row>
    <row r="16502" spans="1:15" x14ac:dyDescent="0.3">
      <c r="A16502" t="str">
        <f xml:space="preserve"> _xlfn.XLOOKUP(H16502, 'Customers'!B:B, 'Customers'!A:A)</f>
        <v>CUST_389</v>
      </c>
      <c r="B16502" t="str">
        <f>_xlfn.XLOOKUP(L16502, Products!C:C, Products!A:A)</f>
        <v>PROD_2</v>
      </c>
      <c r="C16502">
        <v>16501</v>
      </c>
      <c r="D16502" s="2" t="s">
        <v>1427</v>
      </c>
      <c r="E16502">
        <f>YEAR(Orders[[#This Row],[Order_Date]])</f>
        <v>2022</v>
      </c>
      <c r="F16502">
        <f>MONTH(Orders[[#This Row],[Order_Date]])</f>
        <v>4</v>
      </c>
      <c r="G16502" s="2" t="s">
        <v>556</v>
      </c>
      <c r="H16502" t="s">
        <v>964</v>
      </c>
      <c r="I16502" t="s">
        <v>14</v>
      </c>
      <c r="J16502" t="s">
        <v>65</v>
      </c>
      <c r="K16502" t="s">
        <v>16</v>
      </c>
      <c r="L16502" t="s">
        <v>23</v>
      </c>
      <c r="M16502" s="1">
        <v>4255.4399999999996</v>
      </c>
      <c r="N16502" s="1">
        <v>234.39</v>
      </c>
      <c r="O16502">
        <v>0.05</v>
      </c>
    </row>
    <row r="16503" spans="1:15" x14ac:dyDescent="0.3">
      <c r="A16503" t="str">
        <f xml:space="preserve"> _xlfn.XLOOKUP(H16503, 'Customers'!B:B, 'Customers'!A:A)</f>
        <v>CUST_166</v>
      </c>
      <c r="B16503" t="str">
        <f>_xlfn.XLOOKUP(L16503, Products!C:C, Products!A:A)</f>
        <v>PROD_2</v>
      </c>
      <c r="C16503">
        <v>16502</v>
      </c>
      <c r="D16503" s="2" t="s">
        <v>400</v>
      </c>
      <c r="E16503">
        <f>YEAR(Orders[[#This Row],[Order_Date]])</f>
        <v>2023</v>
      </c>
      <c r="F16503">
        <f>MONTH(Orders[[#This Row],[Order_Date]])</f>
        <v>5</v>
      </c>
      <c r="G16503" s="2" t="s">
        <v>651</v>
      </c>
      <c r="H16503" t="s">
        <v>488</v>
      </c>
      <c r="I16503" t="s">
        <v>21</v>
      </c>
      <c r="J16503" t="s">
        <v>22</v>
      </c>
      <c r="K16503" t="s">
        <v>16</v>
      </c>
      <c r="L16503" t="s">
        <v>23</v>
      </c>
      <c r="M16503" s="1">
        <v>4549.95</v>
      </c>
      <c r="N16503" s="1">
        <v>12.81</v>
      </c>
      <c r="O16503">
        <v>0.17</v>
      </c>
    </row>
    <row r="16504" spans="1:15" x14ac:dyDescent="0.3">
      <c r="A16504" t="str">
        <f xml:space="preserve"> _xlfn.XLOOKUP(H16504, 'Customers'!B:B, 'Customers'!A:A)</f>
        <v>CUST_609</v>
      </c>
      <c r="B16504" t="str">
        <f>_xlfn.XLOOKUP(L16504, Products!C:C, Products!A:A)</f>
        <v>PROD_1</v>
      </c>
      <c r="C16504">
        <v>16503</v>
      </c>
      <c r="D16504" s="2" t="s">
        <v>722</v>
      </c>
      <c r="E16504">
        <f>YEAR(Orders[[#This Row],[Order_Date]])</f>
        <v>2023</v>
      </c>
      <c r="F16504">
        <f>MONTH(Orders[[#This Row],[Order_Date]])</f>
        <v>5</v>
      </c>
      <c r="G16504" s="2" t="s">
        <v>733</v>
      </c>
      <c r="H16504" t="s">
        <v>1324</v>
      </c>
      <c r="I16504" t="s">
        <v>21</v>
      </c>
      <c r="J16504" t="s">
        <v>22</v>
      </c>
      <c r="K16504" t="s">
        <v>27</v>
      </c>
      <c r="L16504" t="s">
        <v>17</v>
      </c>
      <c r="M16504" s="1">
        <v>9950.6</v>
      </c>
      <c r="N16504" s="1">
        <v>-450.19</v>
      </c>
      <c r="O16504">
        <v>0.27</v>
      </c>
    </row>
    <row r="16505" spans="1:15" x14ac:dyDescent="0.3">
      <c r="A16505" t="str">
        <f xml:space="preserve"> _xlfn.XLOOKUP(H16505, 'Customers'!B:B, 'Customers'!A:A)</f>
        <v>CUST_613</v>
      </c>
      <c r="B16505" t="str">
        <f>_xlfn.XLOOKUP(L16505, Products!C:C, Products!A:A)</f>
        <v>PROD_5</v>
      </c>
      <c r="C16505">
        <v>16504</v>
      </c>
      <c r="D16505" s="2" t="s">
        <v>1151</v>
      </c>
      <c r="E16505">
        <f>YEAR(Orders[[#This Row],[Order_Date]])</f>
        <v>2022</v>
      </c>
      <c r="F16505">
        <f>MONTH(Orders[[#This Row],[Order_Date]])</f>
        <v>6</v>
      </c>
      <c r="G16505" s="2" t="s">
        <v>304</v>
      </c>
      <c r="H16505" t="s">
        <v>1332</v>
      </c>
      <c r="I16505" t="s">
        <v>21</v>
      </c>
      <c r="J16505" t="s">
        <v>65</v>
      </c>
      <c r="K16505" t="s">
        <v>34</v>
      </c>
      <c r="L16505" t="s">
        <v>39</v>
      </c>
      <c r="M16505" s="1">
        <v>1438.39</v>
      </c>
      <c r="N16505" s="1">
        <v>338.09</v>
      </c>
      <c r="O16505">
        <v>0.1</v>
      </c>
    </row>
    <row r="16506" spans="1:15" x14ac:dyDescent="0.3">
      <c r="A16506" t="str">
        <f xml:space="preserve"> _xlfn.XLOOKUP(H16506, 'Customers'!B:B, 'Customers'!A:A)</f>
        <v>CUST_854</v>
      </c>
      <c r="B16506" t="str">
        <f>_xlfn.XLOOKUP(L16506, Products!C:C, Products!A:A)</f>
        <v>PROD_6</v>
      </c>
      <c r="C16506">
        <v>16505</v>
      </c>
      <c r="D16506" s="2" t="s">
        <v>841</v>
      </c>
      <c r="E16506">
        <f>YEAR(Orders[[#This Row],[Order_Date]])</f>
        <v>2023</v>
      </c>
      <c r="F16506">
        <f>MONTH(Orders[[#This Row],[Order_Date]])</f>
        <v>10</v>
      </c>
      <c r="G16506" s="2" t="s">
        <v>530</v>
      </c>
      <c r="H16506" t="s">
        <v>1607</v>
      </c>
      <c r="I16506" t="s">
        <v>14</v>
      </c>
      <c r="J16506" t="s">
        <v>65</v>
      </c>
      <c r="K16506" t="s">
        <v>34</v>
      </c>
      <c r="L16506" t="s">
        <v>52</v>
      </c>
      <c r="M16506" s="1">
        <v>2602.5500000000002</v>
      </c>
      <c r="N16506" s="1">
        <v>24.91</v>
      </c>
      <c r="O16506">
        <v>0.05</v>
      </c>
    </row>
    <row r="16507" spans="1:15" x14ac:dyDescent="0.3">
      <c r="A16507" t="str">
        <f xml:space="preserve"> _xlfn.XLOOKUP(H16507, 'Customers'!B:B, 'Customers'!A:A)</f>
        <v>CUST_881</v>
      </c>
      <c r="B16507" t="str">
        <f>_xlfn.XLOOKUP(L16507, Products!C:C, Products!A:A)</f>
        <v>PROD_5</v>
      </c>
      <c r="C16507">
        <v>16506</v>
      </c>
      <c r="D16507" s="2" t="s">
        <v>1204</v>
      </c>
      <c r="E16507">
        <f>YEAR(Orders[[#This Row],[Order_Date]])</f>
        <v>2022</v>
      </c>
      <c r="F16507">
        <f>MONTH(Orders[[#This Row],[Order_Date]])</f>
        <v>11</v>
      </c>
      <c r="G16507" s="2" t="s">
        <v>249</v>
      </c>
      <c r="H16507" t="s">
        <v>1636</v>
      </c>
      <c r="I16507" t="s">
        <v>21</v>
      </c>
      <c r="J16507" t="s">
        <v>65</v>
      </c>
      <c r="K16507" t="s">
        <v>34</v>
      </c>
      <c r="L16507" t="s">
        <v>39</v>
      </c>
      <c r="M16507" s="1">
        <v>9667.3700000000008</v>
      </c>
      <c r="N16507" s="1">
        <v>2463.62</v>
      </c>
      <c r="O16507">
        <v>0.05</v>
      </c>
    </row>
    <row r="16508" spans="1:15" x14ac:dyDescent="0.3">
      <c r="A16508" t="str">
        <f xml:space="preserve"> _xlfn.XLOOKUP(H16508, 'Customers'!B:B, 'Customers'!A:A)</f>
        <v>CUST_875</v>
      </c>
      <c r="B16508" t="str">
        <f>_xlfn.XLOOKUP(L16508, Products!C:C, Products!A:A)</f>
        <v>PROD_4</v>
      </c>
      <c r="C16508">
        <v>16507</v>
      </c>
      <c r="D16508" s="2" t="s">
        <v>1236</v>
      </c>
      <c r="E16508">
        <f>YEAR(Orders[[#This Row],[Order_Date]])</f>
        <v>2023</v>
      </c>
      <c r="F16508">
        <f>MONTH(Orders[[#This Row],[Order_Date]])</f>
        <v>5</v>
      </c>
      <c r="G16508" s="2" t="s">
        <v>632</v>
      </c>
      <c r="H16508" t="s">
        <v>1630</v>
      </c>
      <c r="I16508" t="s">
        <v>14</v>
      </c>
      <c r="J16508" t="s">
        <v>22</v>
      </c>
      <c r="K16508" t="s">
        <v>34</v>
      </c>
      <c r="L16508" t="s">
        <v>35</v>
      </c>
      <c r="M16508" s="1">
        <v>8121.17</v>
      </c>
      <c r="N16508" s="1">
        <v>1603.49</v>
      </c>
      <c r="O16508">
        <v>0.2</v>
      </c>
    </row>
    <row r="16509" spans="1:15" x14ac:dyDescent="0.3">
      <c r="A16509" t="str">
        <f xml:space="preserve"> _xlfn.XLOOKUP(H16509, 'Customers'!B:B, 'Customers'!A:A)</f>
        <v>CUST_762</v>
      </c>
      <c r="B16509" t="str">
        <f>_xlfn.XLOOKUP(L16509, Products!C:C, Products!A:A)</f>
        <v>PROD_1</v>
      </c>
      <c r="C16509">
        <v>16508</v>
      </c>
      <c r="D16509" s="2" t="s">
        <v>1146</v>
      </c>
      <c r="E16509">
        <f>YEAR(Orders[[#This Row],[Order_Date]])</f>
        <v>2022</v>
      </c>
      <c r="F16509">
        <f>MONTH(Orders[[#This Row],[Order_Date]])</f>
        <v>9</v>
      </c>
      <c r="G16509" s="2" t="s">
        <v>728</v>
      </c>
      <c r="H16509" t="s">
        <v>1508</v>
      </c>
      <c r="I16509" t="s">
        <v>21</v>
      </c>
      <c r="J16509" t="s">
        <v>22</v>
      </c>
      <c r="K16509" t="s">
        <v>16</v>
      </c>
      <c r="L16509" t="s">
        <v>17</v>
      </c>
      <c r="M16509" s="1">
        <v>6970.1</v>
      </c>
      <c r="N16509" s="1">
        <v>431.76</v>
      </c>
      <c r="O16509">
        <v>0.14000000000000001</v>
      </c>
    </row>
    <row r="16510" spans="1:15" x14ac:dyDescent="0.3">
      <c r="A16510" t="str">
        <f xml:space="preserve"> _xlfn.XLOOKUP(H16510, 'Customers'!B:B, 'Customers'!A:A)</f>
        <v>CUST_61</v>
      </c>
      <c r="B16510" t="str">
        <f>_xlfn.XLOOKUP(L16510, Products!C:C, Products!A:A)</f>
        <v>PROD_4</v>
      </c>
      <c r="C16510">
        <v>16509</v>
      </c>
      <c r="D16510" s="2" t="s">
        <v>786</v>
      </c>
      <c r="E16510">
        <f>YEAR(Orders[[#This Row],[Order_Date]])</f>
        <v>2022</v>
      </c>
      <c r="F16510">
        <f>MONTH(Orders[[#This Row],[Order_Date]])</f>
        <v>7</v>
      </c>
      <c r="G16510" s="2" t="s">
        <v>750</v>
      </c>
      <c r="H16510" t="s">
        <v>205</v>
      </c>
      <c r="I16510" t="s">
        <v>21</v>
      </c>
      <c r="J16510" t="s">
        <v>22</v>
      </c>
      <c r="K16510" t="s">
        <v>34</v>
      </c>
      <c r="L16510" t="s">
        <v>35</v>
      </c>
      <c r="M16510" s="1">
        <v>4076.07</v>
      </c>
      <c r="N16510" s="1">
        <v>-350.32</v>
      </c>
      <c r="O16510">
        <v>0.09</v>
      </c>
    </row>
    <row r="16511" spans="1:15" x14ac:dyDescent="0.3">
      <c r="A16511" t="str">
        <f xml:space="preserve"> _xlfn.XLOOKUP(H16511, 'Customers'!B:B, 'Customers'!A:A)</f>
        <v>CUST_733</v>
      </c>
      <c r="B16511" t="str">
        <f>_xlfn.XLOOKUP(L16511, Products!C:C, Products!A:A)</f>
        <v>PROD_6</v>
      </c>
      <c r="C16511">
        <v>16510</v>
      </c>
      <c r="D16511" s="2" t="s">
        <v>592</v>
      </c>
      <c r="E16511">
        <f>YEAR(Orders[[#This Row],[Order_Date]])</f>
        <v>2022</v>
      </c>
      <c r="F16511">
        <f>MONTH(Orders[[#This Row],[Order_Date]])</f>
        <v>11</v>
      </c>
      <c r="G16511" s="2" t="s">
        <v>1461</v>
      </c>
      <c r="H16511" t="s">
        <v>1475</v>
      </c>
      <c r="I16511" t="s">
        <v>21</v>
      </c>
      <c r="J16511" t="s">
        <v>15</v>
      </c>
      <c r="K16511" t="s">
        <v>34</v>
      </c>
      <c r="L16511" t="s">
        <v>52</v>
      </c>
      <c r="M16511" s="1">
        <v>5893.75</v>
      </c>
      <c r="N16511" s="1">
        <v>1378.36</v>
      </c>
      <c r="O16511">
        <v>0.27</v>
      </c>
    </row>
    <row r="16512" spans="1:15" x14ac:dyDescent="0.3">
      <c r="A16512" t="str">
        <f xml:space="preserve"> _xlfn.XLOOKUP(H16512, 'Customers'!B:B, 'Customers'!A:A)</f>
        <v>CUST_372</v>
      </c>
      <c r="B16512" t="str">
        <f>_xlfn.XLOOKUP(L16512, Products!C:C, Products!A:A)</f>
        <v>PROD_4</v>
      </c>
      <c r="C16512">
        <v>16511</v>
      </c>
      <c r="D16512" s="2" t="s">
        <v>521</v>
      </c>
      <c r="E16512">
        <f>YEAR(Orders[[#This Row],[Order_Date]])</f>
        <v>2022</v>
      </c>
      <c r="F16512">
        <f>MONTH(Orders[[#This Row],[Order_Date]])</f>
        <v>7</v>
      </c>
      <c r="G16512" s="2" t="s">
        <v>522</v>
      </c>
      <c r="H16512" t="s">
        <v>928</v>
      </c>
      <c r="I16512" t="s">
        <v>32</v>
      </c>
      <c r="J16512" t="s">
        <v>65</v>
      </c>
      <c r="K16512" t="s">
        <v>34</v>
      </c>
      <c r="L16512" t="s">
        <v>35</v>
      </c>
      <c r="M16512" s="1">
        <v>710.91</v>
      </c>
      <c r="N16512" s="1">
        <v>165.72</v>
      </c>
      <c r="O16512">
        <v>0.18</v>
      </c>
    </row>
    <row r="16513" spans="1:15" x14ac:dyDescent="0.3">
      <c r="A16513" t="str">
        <f xml:space="preserve"> _xlfn.XLOOKUP(H16513, 'Customers'!B:B, 'Customers'!A:A)</f>
        <v>CUST_558</v>
      </c>
      <c r="B16513" t="str">
        <f>_xlfn.XLOOKUP(L16513, Products!C:C, Products!A:A)</f>
        <v>PROD_7</v>
      </c>
      <c r="C16513">
        <v>16512</v>
      </c>
      <c r="D16513" s="2" t="s">
        <v>273</v>
      </c>
      <c r="E16513">
        <f>YEAR(Orders[[#This Row],[Order_Date]])</f>
        <v>2022</v>
      </c>
      <c r="F16513">
        <f>MONTH(Orders[[#This Row],[Order_Date]])</f>
        <v>3</v>
      </c>
      <c r="G16513" s="2" t="s">
        <v>560</v>
      </c>
      <c r="H16513" t="s">
        <v>1245</v>
      </c>
      <c r="I16513" t="s">
        <v>14</v>
      </c>
      <c r="J16513" t="s">
        <v>33</v>
      </c>
      <c r="K16513" t="s">
        <v>16</v>
      </c>
      <c r="L16513" t="s">
        <v>66</v>
      </c>
      <c r="M16513" s="1">
        <v>1545.05</v>
      </c>
      <c r="N16513" s="1">
        <v>71.47</v>
      </c>
      <c r="O16513">
        <v>0.13</v>
      </c>
    </row>
    <row r="16514" spans="1:15" x14ac:dyDescent="0.3">
      <c r="A16514" t="str">
        <f xml:space="preserve"> _xlfn.XLOOKUP(H16514, 'Customers'!B:B, 'Customers'!A:A)</f>
        <v>CUST_792</v>
      </c>
      <c r="B16514" t="str">
        <f>_xlfn.XLOOKUP(L16514, Products!C:C, Products!A:A)</f>
        <v>PROD_8</v>
      </c>
      <c r="C16514">
        <v>16513</v>
      </c>
      <c r="D16514" s="2" t="s">
        <v>86</v>
      </c>
      <c r="E16514">
        <f>YEAR(Orders[[#This Row],[Order_Date]])</f>
        <v>2023</v>
      </c>
      <c r="F16514">
        <f>MONTH(Orders[[#This Row],[Order_Date]])</f>
        <v>11</v>
      </c>
      <c r="G16514" s="2" t="s">
        <v>87</v>
      </c>
      <c r="H16514" t="s">
        <v>1540</v>
      </c>
      <c r="I16514" t="s">
        <v>14</v>
      </c>
      <c r="J16514" t="s">
        <v>33</v>
      </c>
      <c r="K16514" t="s">
        <v>27</v>
      </c>
      <c r="L16514" t="s">
        <v>73</v>
      </c>
      <c r="M16514" s="1">
        <v>1553.99</v>
      </c>
      <c r="N16514" s="1">
        <v>375.05</v>
      </c>
      <c r="O16514">
        <v>0.12</v>
      </c>
    </row>
    <row r="16515" spans="1:15" x14ac:dyDescent="0.3">
      <c r="A16515" t="str">
        <f xml:space="preserve"> _xlfn.XLOOKUP(H16515, 'Customers'!B:B, 'Customers'!A:A)</f>
        <v>CUST_425</v>
      </c>
      <c r="B16515" t="str">
        <f>_xlfn.XLOOKUP(L16515, Products!C:C, Products!A:A)</f>
        <v>PROD_7</v>
      </c>
      <c r="C16515">
        <v>16514</v>
      </c>
      <c r="D16515" s="2" t="s">
        <v>223</v>
      </c>
      <c r="E16515">
        <f>YEAR(Orders[[#This Row],[Order_Date]])</f>
        <v>2023</v>
      </c>
      <c r="F16515">
        <f>MONTH(Orders[[#This Row],[Order_Date]])</f>
        <v>10</v>
      </c>
      <c r="G16515" s="2" t="s">
        <v>525</v>
      </c>
      <c r="H16515" t="s">
        <v>1031</v>
      </c>
      <c r="I16515" t="s">
        <v>32</v>
      </c>
      <c r="J16515" t="s">
        <v>15</v>
      </c>
      <c r="K16515" t="s">
        <v>16</v>
      </c>
      <c r="L16515" t="s">
        <v>66</v>
      </c>
      <c r="M16515" s="1">
        <v>7508.81</v>
      </c>
      <c r="N16515" s="1">
        <v>140.18</v>
      </c>
      <c r="O16515">
        <v>0.16</v>
      </c>
    </row>
    <row r="16516" spans="1:15" x14ac:dyDescent="0.3">
      <c r="A16516" t="str">
        <f xml:space="preserve"> _xlfn.XLOOKUP(H16516, 'Customers'!B:B, 'Customers'!A:A)</f>
        <v>CUST_457</v>
      </c>
      <c r="B16516" t="str">
        <f>_xlfn.XLOOKUP(L16516, Products!C:C, Products!A:A)</f>
        <v>PROD_5</v>
      </c>
      <c r="C16516">
        <v>16515</v>
      </c>
      <c r="D16516" s="2" t="s">
        <v>231</v>
      </c>
      <c r="E16516">
        <f>YEAR(Orders[[#This Row],[Order_Date]])</f>
        <v>2023</v>
      </c>
      <c r="F16516">
        <f>MONTH(Orders[[#This Row],[Order_Date]])</f>
        <v>7</v>
      </c>
      <c r="G16516" s="2" t="s">
        <v>232</v>
      </c>
      <c r="H16516" t="s">
        <v>1085</v>
      </c>
      <c r="I16516" t="s">
        <v>32</v>
      </c>
      <c r="J16516" t="s">
        <v>65</v>
      </c>
      <c r="K16516" t="s">
        <v>34</v>
      </c>
      <c r="L16516" t="s">
        <v>39</v>
      </c>
      <c r="M16516" s="1">
        <v>6019.32</v>
      </c>
      <c r="N16516" s="1">
        <v>467.09</v>
      </c>
      <c r="O16516">
        <v>0.28999999999999998</v>
      </c>
    </row>
    <row r="16517" spans="1:15" x14ac:dyDescent="0.3">
      <c r="A16517" t="str">
        <f xml:space="preserve"> _xlfn.XLOOKUP(H16517, 'Customers'!B:B, 'Customers'!A:A)</f>
        <v>CUST_600</v>
      </c>
      <c r="B16517" t="str">
        <f>_xlfn.XLOOKUP(L16517, Products!C:C, Products!A:A)</f>
        <v>PROD_5</v>
      </c>
      <c r="C16517">
        <v>16516</v>
      </c>
      <c r="D16517" s="2" t="s">
        <v>1330</v>
      </c>
      <c r="E16517">
        <f>YEAR(Orders[[#This Row],[Order_Date]])</f>
        <v>2022</v>
      </c>
      <c r="F16517">
        <f>MONTH(Orders[[#This Row],[Order_Date]])</f>
        <v>2</v>
      </c>
      <c r="G16517" s="2" t="s">
        <v>270</v>
      </c>
      <c r="H16517" t="s">
        <v>1312</v>
      </c>
      <c r="I16517" t="s">
        <v>14</v>
      </c>
      <c r="J16517" t="s">
        <v>15</v>
      </c>
      <c r="K16517" t="s">
        <v>34</v>
      </c>
      <c r="L16517" t="s">
        <v>39</v>
      </c>
      <c r="M16517" s="1">
        <v>4598.37</v>
      </c>
      <c r="N16517" s="1">
        <v>395.26</v>
      </c>
      <c r="O16517">
        <v>0.14000000000000001</v>
      </c>
    </row>
    <row r="16518" spans="1:15" x14ac:dyDescent="0.3">
      <c r="A16518" t="str">
        <f xml:space="preserve"> _xlfn.XLOOKUP(H16518, 'Customers'!B:B, 'Customers'!A:A)</f>
        <v>CUST_894</v>
      </c>
      <c r="B16518" t="str">
        <f>_xlfn.XLOOKUP(L16518, Products!C:C, Products!A:A)</f>
        <v>PROD_5</v>
      </c>
      <c r="C16518">
        <v>16517</v>
      </c>
      <c r="D16518" s="2" t="s">
        <v>571</v>
      </c>
      <c r="E16518">
        <f>YEAR(Orders[[#This Row],[Order_Date]])</f>
        <v>2023</v>
      </c>
      <c r="F16518">
        <f>MONTH(Orders[[#This Row],[Order_Date]])</f>
        <v>6</v>
      </c>
      <c r="G16518" s="2" t="s">
        <v>56</v>
      </c>
      <c r="H16518" t="s">
        <v>1653</v>
      </c>
      <c r="I16518" t="s">
        <v>14</v>
      </c>
      <c r="J16518" t="s">
        <v>15</v>
      </c>
      <c r="K16518" t="s">
        <v>34</v>
      </c>
      <c r="L16518" t="s">
        <v>39</v>
      </c>
      <c r="M16518" s="1">
        <v>3493.41</v>
      </c>
      <c r="N16518" s="1">
        <v>300.98</v>
      </c>
      <c r="O16518">
        <v>0.11</v>
      </c>
    </row>
    <row r="16519" spans="1:15" x14ac:dyDescent="0.3">
      <c r="A16519" t="str">
        <f xml:space="preserve"> _xlfn.XLOOKUP(H16519, 'Customers'!B:B, 'Customers'!A:A)</f>
        <v>CUST_681</v>
      </c>
      <c r="B16519" t="str">
        <f>_xlfn.XLOOKUP(L16519, Products!C:C, Products!A:A)</f>
        <v>PROD_4</v>
      </c>
      <c r="C16519">
        <v>16518</v>
      </c>
      <c r="D16519" s="2" t="s">
        <v>563</v>
      </c>
      <c r="E16519">
        <f>YEAR(Orders[[#This Row],[Order_Date]])</f>
        <v>2022</v>
      </c>
      <c r="F16519">
        <f>MONTH(Orders[[#This Row],[Order_Date]])</f>
        <v>8</v>
      </c>
      <c r="G16519" s="2" t="s">
        <v>811</v>
      </c>
      <c r="H16519" t="s">
        <v>1417</v>
      </c>
      <c r="I16519" t="s">
        <v>21</v>
      </c>
      <c r="J16519" t="s">
        <v>33</v>
      </c>
      <c r="K16519" t="s">
        <v>34</v>
      </c>
      <c r="L16519" t="s">
        <v>35</v>
      </c>
      <c r="M16519" s="1">
        <v>4495.3500000000004</v>
      </c>
      <c r="N16519" s="1">
        <v>-235.49</v>
      </c>
      <c r="O16519">
        <v>0.12</v>
      </c>
    </row>
    <row r="16520" spans="1:15" x14ac:dyDescent="0.3">
      <c r="A16520" t="str">
        <f xml:space="preserve"> _xlfn.XLOOKUP(H16520, 'Customers'!B:B, 'Customers'!A:A)</f>
        <v>CUST_69</v>
      </c>
      <c r="B16520" t="str">
        <f>_xlfn.XLOOKUP(L16520, Products!C:C, Products!A:A)</f>
        <v>PROD_1</v>
      </c>
      <c r="C16520">
        <v>16519</v>
      </c>
      <c r="D16520" s="2" t="s">
        <v>421</v>
      </c>
      <c r="E16520">
        <f>YEAR(Orders[[#This Row],[Order_Date]])</f>
        <v>2023</v>
      </c>
      <c r="F16520">
        <f>MONTH(Orders[[#This Row],[Order_Date]])</f>
        <v>7</v>
      </c>
      <c r="G16520" s="2" t="s">
        <v>1051</v>
      </c>
      <c r="H16520" t="s">
        <v>227</v>
      </c>
      <c r="I16520" t="s">
        <v>14</v>
      </c>
      <c r="J16520" t="s">
        <v>33</v>
      </c>
      <c r="K16520" t="s">
        <v>16</v>
      </c>
      <c r="L16520" t="s">
        <v>17</v>
      </c>
      <c r="M16520" s="1">
        <v>3821.37</v>
      </c>
      <c r="N16520" s="1">
        <v>981.8</v>
      </c>
      <c r="O16520">
        <v>0.04</v>
      </c>
    </row>
    <row r="16521" spans="1:15" x14ac:dyDescent="0.3">
      <c r="A16521" t="str">
        <f xml:space="preserve"> _xlfn.XLOOKUP(H16521, 'Customers'!B:B, 'Customers'!A:A)</f>
        <v>CUST_952</v>
      </c>
      <c r="B16521" t="str">
        <f>_xlfn.XLOOKUP(L16521, Products!C:C, Products!A:A)</f>
        <v>PROD_1</v>
      </c>
      <c r="C16521">
        <v>16520</v>
      </c>
      <c r="D16521" s="2" t="s">
        <v>1036</v>
      </c>
      <c r="E16521">
        <f>YEAR(Orders[[#This Row],[Order_Date]])</f>
        <v>2022</v>
      </c>
      <c r="F16521">
        <f>MONTH(Orders[[#This Row],[Order_Date]])</f>
        <v>5</v>
      </c>
      <c r="G16521" s="2" t="s">
        <v>649</v>
      </c>
      <c r="H16521" t="s">
        <v>1713</v>
      </c>
      <c r="I16521" t="s">
        <v>21</v>
      </c>
      <c r="J16521" t="s">
        <v>15</v>
      </c>
      <c r="K16521" t="s">
        <v>27</v>
      </c>
      <c r="L16521" t="s">
        <v>17</v>
      </c>
      <c r="M16521" s="1">
        <v>9026.18</v>
      </c>
      <c r="N16521" s="1">
        <v>1083.9000000000001</v>
      </c>
      <c r="O16521">
        <v>0.11</v>
      </c>
    </row>
    <row r="16522" spans="1:15" x14ac:dyDescent="0.3">
      <c r="A16522" t="str">
        <f xml:space="preserve"> _xlfn.XLOOKUP(H16522, 'Customers'!B:B, 'Customers'!A:A)</f>
        <v>CUST_288</v>
      </c>
      <c r="B16522" t="str">
        <f>_xlfn.XLOOKUP(L16522, Products!C:C, Products!A:A)</f>
        <v>PROD_2</v>
      </c>
      <c r="C16522">
        <v>16521</v>
      </c>
      <c r="D16522" s="2" t="s">
        <v>18</v>
      </c>
      <c r="E16522">
        <f>YEAR(Orders[[#This Row],[Order_Date]])</f>
        <v>2023</v>
      </c>
      <c r="F16522">
        <f>MONTH(Orders[[#This Row],[Order_Date]])</f>
        <v>4</v>
      </c>
      <c r="G16522" s="2" t="s">
        <v>1269</v>
      </c>
      <c r="H16522" t="s">
        <v>767</v>
      </c>
      <c r="I16522" t="s">
        <v>21</v>
      </c>
      <c r="J16522" t="s">
        <v>33</v>
      </c>
      <c r="K16522" t="s">
        <v>16</v>
      </c>
      <c r="L16522" t="s">
        <v>23</v>
      </c>
      <c r="M16522" s="1">
        <v>2534.5500000000002</v>
      </c>
      <c r="N16522" s="1">
        <v>175.9</v>
      </c>
      <c r="O16522">
        <v>0</v>
      </c>
    </row>
    <row r="16523" spans="1:15" x14ac:dyDescent="0.3">
      <c r="A16523" t="str">
        <f xml:space="preserve"> _xlfn.XLOOKUP(H16523, 'Customers'!B:B, 'Customers'!A:A)</f>
        <v>CUST_993</v>
      </c>
      <c r="B16523" t="str">
        <f>_xlfn.XLOOKUP(L16523, Products!C:C, Products!A:A)</f>
        <v>PROD_1</v>
      </c>
      <c r="C16523">
        <v>16522</v>
      </c>
      <c r="D16523" s="2" t="s">
        <v>103</v>
      </c>
      <c r="E16523">
        <f>YEAR(Orders[[#This Row],[Order_Date]])</f>
        <v>2022</v>
      </c>
      <c r="F16523">
        <f>MONTH(Orders[[#This Row],[Order_Date]])</f>
        <v>2</v>
      </c>
      <c r="G16523" s="2" t="s">
        <v>582</v>
      </c>
      <c r="H16523" t="s">
        <v>1756</v>
      </c>
      <c r="I16523" t="s">
        <v>14</v>
      </c>
      <c r="J16523" t="s">
        <v>15</v>
      </c>
      <c r="K16523" t="s">
        <v>27</v>
      </c>
      <c r="L16523" t="s">
        <v>17</v>
      </c>
      <c r="M16523" s="1">
        <v>2817.26</v>
      </c>
      <c r="N16523" s="1">
        <v>411.84</v>
      </c>
      <c r="O16523">
        <v>0.1</v>
      </c>
    </row>
    <row r="16524" spans="1:15" x14ac:dyDescent="0.3">
      <c r="A16524" t="str">
        <f xml:space="preserve"> _xlfn.XLOOKUP(H16524, 'Customers'!B:B, 'Customers'!A:A)</f>
        <v>CUST_36</v>
      </c>
      <c r="B16524" t="str">
        <f>_xlfn.XLOOKUP(L16524, Products!C:C, Products!A:A)</f>
        <v>PROD_6</v>
      </c>
      <c r="C16524">
        <v>16523</v>
      </c>
      <c r="D16524" s="2" t="s">
        <v>580</v>
      </c>
      <c r="E16524">
        <f>YEAR(Orders[[#This Row],[Order_Date]])</f>
        <v>2022</v>
      </c>
      <c r="F16524">
        <f>MONTH(Orders[[#This Row],[Order_Date]])</f>
        <v>12</v>
      </c>
      <c r="G16524" s="2" t="s">
        <v>206</v>
      </c>
      <c r="H16524" t="s">
        <v>135</v>
      </c>
      <c r="I16524" t="s">
        <v>21</v>
      </c>
      <c r="J16524" t="s">
        <v>65</v>
      </c>
      <c r="K16524" t="s">
        <v>34</v>
      </c>
      <c r="L16524" t="s">
        <v>52</v>
      </c>
      <c r="M16524" s="1">
        <v>8454.23</v>
      </c>
      <c r="N16524" s="1">
        <v>755.81</v>
      </c>
      <c r="O16524">
        <v>0.06</v>
      </c>
    </row>
    <row r="16525" spans="1:15" x14ac:dyDescent="0.3">
      <c r="A16525" t="str">
        <f xml:space="preserve"> _xlfn.XLOOKUP(H16525, 'Customers'!B:B, 'Customers'!A:A)</f>
        <v>CUST_64</v>
      </c>
      <c r="B16525" t="str">
        <f>_xlfn.XLOOKUP(L16525, Products!C:C, Products!A:A)</f>
        <v>PROD_6</v>
      </c>
      <c r="C16525">
        <v>16524</v>
      </c>
      <c r="D16525" s="2" t="s">
        <v>262</v>
      </c>
      <c r="E16525">
        <f>YEAR(Orders[[#This Row],[Order_Date]])</f>
        <v>2023</v>
      </c>
      <c r="F16525">
        <f>MONTH(Orders[[#This Row],[Order_Date]])</f>
        <v>2</v>
      </c>
      <c r="G16525" s="2" t="s">
        <v>577</v>
      </c>
      <c r="H16525" t="s">
        <v>213</v>
      </c>
      <c r="I16525" t="s">
        <v>21</v>
      </c>
      <c r="J16525" t="s">
        <v>15</v>
      </c>
      <c r="K16525" t="s">
        <v>34</v>
      </c>
      <c r="L16525" t="s">
        <v>52</v>
      </c>
      <c r="M16525" s="1">
        <v>7811.18</v>
      </c>
      <c r="N16525" s="1">
        <v>411.69</v>
      </c>
      <c r="O16525">
        <v>0.01</v>
      </c>
    </row>
    <row r="16526" spans="1:15" x14ac:dyDescent="0.3">
      <c r="A16526" t="str">
        <f xml:space="preserve"> _xlfn.XLOOKUP(H16526, 'Customers'!B:B, 'Customers'!A:A)</f>
        <v>CUST_694</v>
      </c>
      <c r="B16526" t="str">
        <f>_xlfn.XLOOKUP(L16526, Products!C:C, Products!A:A)</f>
        <v>PROD_4</v>
      </c>
      <c r="C16526">
        <v>16525</v>
      </c>
      <c r="D16526" s="2" t="s">
        <v>314</v>
      </c>
      <c r="E16526">
        <f>YEAR(Orders[[#This Row],[Order_Date]])</f>
        <v>2023</v>
      </c>
      <c r="F16526">
        <f>MONTH(Orders[[#This Row],[Order_Date]])</f>
        <v>7</v>
      </c>
      <c r="G16526" s="2" t="s">
        <v>232</v>
      </c>
      <c r="H16526" t="s">
        <v>1433</v>
      </c>
      <c r="I16526" t="s">
        <v>32</v>
      </c>
      <c r="J16526" t="s">
        <v>65</v>
      </c>
      <c r="K16526" t="s">
        <v>34</v>
      </c>
      <c r="L16526" t="s">
        <v>35</v>
      </c>
      <c r="M16526" s="1">
        <v>8003.31</v>
      </c>
      <c r="N16526" s="1">
        <v>-485.74</v>
      </c>
      <c r="O16526">
        <v>7.0000000000000007E-2</v>
      </c>
    </row>
    <row r="16527" spans="1:15" x14ac:dyDescent="0.3">
      <c r="A16527" t="str">
        <f xml:space="preserve"> _xlfn.XLOOKUP(H16527, 'Customers'!B:B, 'Customers'!A:A)</f>
        <v>CUST_780</v>
      </c>
      <c r="B16527" t="str">
        <f>_xlfn.XLOOKUP(L16527, Products!C:C, Products!A:A)</f>
        <v>PROD_8</v>
      </c>
      <c r="C16527">
        <v>16526</v>
      </c>
      <c r="D16527" s="2" t="s">
        <v>1007</v>
      </c>
      <c r="E16527">
        <f>YEAR(Orders[[#This Row],[Order_Date]])</f>
        <v>2023</v>
      </c>
      <c r="F16527">
        <f>MONTH(Orders[[#This Row],[Order_Date]])</f>
        <v>2</v>
      </c>
      <c r="G16527" s="2" t="s">
        <v>802</v>
      </c>
      <c r="H16527" t="s">
        <v>1527</v>
      </c>
      <c r="I16527" t="s">
        <v>32</v>
      </c>
      <c r="J16527" t="s">
        <v>22</v>
      </c>
      <c r="K16527" t="s">
        <v>27</v>
      </c>
      <c r="L16527" t="s">
        <v>73</v>
      </c>
      <c r="M16527" s="1">
        <v>1328.91</v>
      </c>
      <c r="N16527" s="1">
        <v>-37.46</v>
      </c>
      <c r="O16527">
        <v>0.24</v>
      </c>
    </row>
    <row r="16528" spans="1:15" x14ac:dyDescent="0.3">
      <c r="A16528" t="str">
        <f xml:space="preserve"> _xlfn.XLOOKUP(H16528, 'Customers'!B:B, 'Customers'!A:A)</f>
        <v>CUST_207</v>
      </c>
      <c r="B16528" t="str">
        <f>_xlfn.XLOOKUP(L16528, Products!C:C, Products!A:A)</f>
        <v>PROD_8</v>
      </c>
      <c r="C16528">
        <v>16527</v>
      </c>
      <c r="D16528" s="2" t="s">
        <v>1346</v>
      </c>
      <c r="E16528">
        <f>YEAR(Orders[[#This Row],[Order_Date]])</f>
        <v>2023</v>
      </c>
      <c r="F16528">
        <f>MONTH(Orders[[#This Row],[Order_Date]])</f>
        <v>1</v>
      </c>
      <c r="G16528" s="2" t="s">
        <v>395</v>
      </c>
      <c r="H16528" t="s">
        <v>591</v>
      </c>
      <c r="I16528" t="s">
        <v>21</v>
      </c>
      <c r="J16528" t="s">
        <v>15</v>
      </c>
      <c r="K16528" t="s">
        <v>27</v>
      </c>
      <c r="L16528" t="s">
        <v>73</v>
      </c>
      <c r="M16528" s="1">
        <v>9217.4599999999991</v>
      </c>
      <c r="N16528" s="1">
        <v>-553.92999999999995</v>
      </c>
      <c r="O16528">
        <v>0.14000000000000001</v>
      </c>
    </row>
    <row r="16529" spans="1:15" x14ac:dyDescent="0.3">
      <c r="A16529" t="str">
        <f xml:space="preserve"> _xlfn.XLOOKUP(H16529, 'Customers'!B:B, 'Customers'!A:A)</f>
        <v>CUST_845</v>
      </c>
      <c r="B16529" t="str">
        <f>_xlfn.XLOOKUP(L16529, Products!C:C, Products!A:A)</f>
        <v>PROD_6</v>
      </c>
      <c r="C16529">
        <v>16528</v>
      </c>
      <c r="D16529" s="2" t="s">
        <v>244</v>
      </c>
      <c r="E16529">
        <f>YEAR(Orders[[#This Row],[Order_Date]])</f>
        <v>2022</v>
      </c>
      <c r="F16529">
        <f>MONTH(Orders[[#This Row],[Order_Date]])</f>
        <v>7</v>
      </c>
      <c r="G16529" s="2" t="s">
        <v>751</v>
      </c>
      <c r="H16529" t="s">
        <v>1598</v>
      </c>
      <c r="I16529" t="s">
        <v>32</v>
      </c>
      <c r="J16529" t="s">
        <v>22</v>
      </c>
      <c r="K16529" t="s">
        <v>34</v>
      </c>
      <c r="L16529" t="s">
        <v>52</v>
      </c>
      <c r="M16529" s="1">
        <v>1272.31</v>
      </c>
      <c r="N16529" s="1">
        <v>376.42</v>
      </c>
      <c r="O16529">
        <v>0.23</v>
      </c>
    </row>
    <row r="16530" spans="1:15" x14ac:dyDescent="0.3">
      <c r="A16530" t="str">
        <f xml:space="preserve"> _xlfn.XLOOKUP(H16530, 'Customers'!B:B, 'Customers'!A:A)</f>
        <v>CUST_409</v>
      </c>
      <c r="B16530" t="str">
        <f>_xlfn.XLOOKUP(L16530, Products!C:C, Products!A:A)</f>
        <v>PROD_8</v>
      </c>
      <c r="C16530">
        <v>16529</v>
      </c>
      <c r="D16530" s="2" t="s">
        <v>477</v>
      </c>
      <c r="E16530">
        <f>YEAR(Orders[[#This Row],[Order_Date]])</f>
        <v>2023</v>
      </c>
      <c r="F16530">
        <f>MONTH(Orders[[#This Row],[Order_Date]])</f>
        <v>3</v>
      </c>
      <c r="G16530" s="2" t="s">
        <v>963</v>
      </c>
      <c r="H16530" t="s">
        <v>996</v>
      </c>
      <c r="I16530" t="s">
        <v>21</v>
      </c>
      <c r="J16530" t="s">
        <v>65</v>
      </c>
      <c r="K16530" t="s">
        <v>27</v>
      </c>
      <c r="L16530" t="s">
        <v>73</v>
      </c>
      <c r="M16530" s="1">
        <v>4441</v>
      </c>
      <c r="N16530" s="1">
        <v>-128.66</v>
      </c>
      <c r="O16530">
        <v>0.06</v>
      </c>
    </row>
    <row r="16531" spans="1:15" x14ac:dyDescent="0.3">
      <c r="A16531" t="str">
        <f xml:space="preserve"> _xlfn.XLOOKUP(H16531, 'Customers'!B:B, 'Customers'!A:A)</f>
        <v>CUST_480</v>
      </c>
      <c r="B16531" t="str">
        <f>_xlfn.XLOOKUP(L16531, Products!C:C, Products!A:A)</f>
        <v>PROD_5</v>
      </c>
      <c r="C16531">
        <v>16530</v>
      </c>
      <c r="D16531" s="2" t="s">
        <v>238</v>
      </c>
      <c r="E16531">
        <f>YEAR(Orders[[#This Row],[Order_Date]])</f>
        <v>2023</v>
      </c>
      <c r="F16531">
        <f>MONTH(Orders[[#This Row],[Order_Date]])</f>
        <v>8</v>
      </c>
      <c r="G16531" s="2" t="s">
        <v>149</v>
      </c>
      <c r="H16531" t="s">
        <v>1121</v>
      </c>
      <c r="I16531" t="s">
        <v>14</v>
      </c>
      <c r="J16531" t="s">
        <v>15</v>
      </c>
      <c r="K16531" t="s">
        <v>34</v>
      </c>
      <c r="L16531" t="s">
        <v>39</v>
      </c>
      <c r="M16531" s="1">
        <v>746.51</v>
      </c>
      <c r="N16531" s="1">
        <v>-52.22</v>
      </c>
      <c r="O16531">
        <v>0.17</v>
      </c>
    </row>
    <row r="16532" spans="1:15" x14ac:dyDescent="0.3">
      <c r="A16532" t="str">
        <f xml:space="preserve"> _xlfn.XLOOKUP(H16532, 'Customers'!B:B, 'Customers'!A:A)</f>
        <v>CUST_118</v>
      </c>
      <c r="B16532" t="str">
        <f>_xlfn.XLOOKUP(L16532, Products!C:C, Products!A:A)</f>
        <v>PROD_3</v>
      </c>
      <c r="C16532">
        <v>16531</v>
      </c>
      <c r="D16532" s="2" t="s">
        <v>1411</v>
      </c>
      <c r="E16532">
        <f>YEAR(Orders[[#This Row],[Order_Date]])</f>
        <v>2023</v>
      </c>
      <c r="F16532">
        <f>MONTH(Orders[[#This Row],[Order_Date]])</f>
        <v>12</v>
      </c>
      <c r="G16532" s="2" t="s">
        <v>75</v>
      </c>
      <c r="H16532" t="s">
        <v>369</v>
      </c>
      <c r="I16532" t="s">
        <v>14</v>
      </c>
      <c r="J16532" t="s">
        <v>33</v>
      </c>
      <c r="K16532" t="s">
        <v>27</v>
      </c>
      <c r="L16532" t="s">
        <v>28</v>
      </c>
      <c r="M16532" s="1">
        <v>4255.17</v>
      </c>
      <c r="N16532" s="1">
        <v>-31.84</v>
      </c>
      <c r="O16532">
        <v>0.02</v>
      </c>
    </row>
    <row r="16533" spans="1:15" x14ac:dyDescent="0.3">
      <c r="A16533" t="str">
        <f xml:space="preserve"> _xlfn.XLOOKUP(H16533, 'Customers'!B:B, 'Customers'!A:A)</f>
        <v>CUST_195</v>
      </c>
      <c r="B16533" t="str">
        <f>_xlfn.XLOOKUP(L16533, Products!C:C, Products!A:A)</f>
        <v>PROD_2</v>
      </c>
      <c r="C16533">
        <v>16532</v>
      </c>
      <c r="D16533" s="2" t="s">
        <v>223</v>
      </c>
      <c r="E16533">
        <f>YEAR(Orders[[#This Row],[Order_Date]])</f>
        <v>2023</v>
      </c>
      <c r="F16533">
        <f>MONTH(Orders[[#This Row],[Order_Date]])</f>
        <v>10</v>
      </c>
      <c r="G16533" s="2" t="s">
        <v>181</v>
      </c>
      <c r="H16533" t="s">
        <v>559</v>
      </c>
      <c r="I16533" t="s">
        <v>21</v>
      </c>
      <c r="J16533" t="s">
        <v>33</v>
      </c>
      <c r="K16533" t="s">
        <v>16</v>
      </c>
      <c r="L16533" t="s">
        <v>23</v>
      </c>
      <c r="M16533" s="1">
        <v>4736.09</v>
      </c>
      <c r="N16533" s="1">
        <v>57.72</v>
      </c>
      <c r="O16533">
        <v>0.28999999999999998</v>
      </c>
    </row>
    <row r="16534" spans="1:15" x14ac:dyDescent="0.3">
      <c r="A16534" t="str">
        <f xml:space="preserve"> _xlfn.XLOOKUP(H16534, 'Customers'!B:B, 'Customers'!A:A)</f>
        <v>CUST_798</v>
      </c>
      <c r="B16534" t="str">
        <f>_xlfn.XLOOKUP(L16534, Products!C:C, Products!A:A)</f>
        <v>PROD_6</v>
      </c>
      <c r="C16534">
        <v>16533</v>
      </c>
      <c r="D16534" s="2" t="s">
        <v>657</v>
      </c>
      <c r="E16534">
        <f>YEAR(Orders[[#This Row],[Order_Date]])</f>
        <v>2022</v>
      </c>
      <c r="F16534">
        <f>MONTH(Orders[[#This Row],[Order_Date]])</f>
        <v>6</v>
      </c>
      <c r="G16534" s="2" t="s">
        <v>305</v>
      </c>
      <c r="H16534" t="s">
        <v>1546</v>
      </c>
      <c r="I16534" t="s">
        <v>32</v>
      </c>
      <c r="J16534" t="s">
        <v>33</v>
      </c>
      <c r="K16534" t="s">
        <v>34</v>
      </c>
      <c r="L16534" t="s">
        <v>52</v>
      </c>
      <c r="M16534" s="1">
        <v>9559.5499999999993</v>
      </c>
      <c r="N16534" s="1">
        <v>-711.74</v>
      </c>
      <c r="O16534">
        <v>0.15</v>
      </c>
    </row>
    <row r="16535" spans="1:15" x14ac:dyDescent="0.3">
      <c r="A16535" t="str">
        <f xml:space="preserve"> _xlfn.XLOOKUP(H16535, 'Customers'!B:B, 'Customers'!A:A)</f>
        <v>CUST_761</v>
      </c>
      <c r="B16535" t="str">
        <f>_xlfn.XLOOKUP(L16535, Products!C:C, Products!A:A)</f>
        <v>PROD_1</v>
      </c>
      <c r="C16535">
        <v>16534</v>
      </c>
      <c r="D16535" s="2" t="s">
        <v>885</v>
      </c>
      <c r="E16535">
        <f>YEAR(Orders[[#This Row],[Order_Date]])</f>
        <v>2022</v>
      </c>
      <c r="F16535">
        <f>MONTH(Orders[[#This Row],[Order_Date]])</f>
        <v>7</v>
      </c>
      <c r="G16535" s="2" t="s">
        <v>322</v>
      </c>
      <c r="H16535" t="s">
        <v>1507</v>
      </c>
      <c r="I16535" t="s">
        <v>32</v>
      </c>
      <c r="J16535" t="s">
        <v>33</v>
      </c>
      <c r="K16535" t="s">
        <v>27</v>
      </c>
      <c r="L16535" t="s">
        <v>17</v>
      </c>
      <c r="M16535" s="1">
        <v>4776.22</v>
      </c>
      <c r="N16535" s="1">
        <v>-264.95</v>
      </c>
      <c r="O16535">
        <v>7.0000000000000007E-2</v>
      </c>
    </row>
    <row r="16536" spans="1:15" x14ac:dyDescent="0.3">
      <c r="A16536" t="str">
        <f xml:space="preserve"> _xlfn.XLOOKUP(H16536, 'Customers'!B:B, 'Customers'!A:A)</f>
        <v>CUST_806</v>
      </c>
      <c r="B16536" t="str">
        <f>_xlfn.XLOOKUP(L16536, Products!C:C, Products!A:A)</f>
        <v>PROD_7</v>
      </c>
      <c r="C16536">
        <v>16535</v>
      </c>
      <c r="D16536" s="2" t="s">
        <v>1148</v>
      </c>
      <c r="E16536">
        <f>YEAR(Orders[[#This Row],[Order_Date]])</f>
        <v>2023</v>
      </c>
      <c r="F16536">
        <f>MONTH(Orders[[#This Row],[Order_Date]])</f>
        <v>12</v>
      </c>
      <c r="G16536" s="2" t="s">
        <v>44</v>
      </c>
      <c r="H16536" t="s">
        <v>1556</v>
      </c>
      <c r="I16536" t="s">
        <v>32</v>
      </c>
      <c r="J16536" t="s">
        <v>15</v>
      </c>
      <c r="K16536" t="s">
        <v>16</v>
      </c>
      <c r="L16536" t="s">
        <v>66</v>
      </c>
      <c r="M16536" s="1">
        <v>4238.78</v>
      </c>
      <c r="N16536" s="1">
        <v>1178.68</v>
      </c>
      <c r="O16536">
        <v>0.09</v>
      </c>
    </row>
    <row r="16537" spans="1:15" x14ac:dyDescent="0.3">
      <c r="A16537" t="str">
        <f xml:space="preserve"> _xlfn.XLOOKUP(H16537, 'Customers'!B:B, 'Customers'!A:A)</f>
        <v>CUST_413</v>
      </c>
      <c r="B16537" t="str">
        <f>_xlfn.XLOOKUP(L16537, Products!C:C, Products!A:A)</f>
        <v>PROD_5</v>
      </c>
      <c r="C16537">
        <v>16536</v>
      </c>
      <c r="D16537" s="2" t="s">
        <v>332</v>
      </c>
      <c r="E16537">
        <f>YEAR(Orders[[#This Row],[Order_Date]])</f>
        <v>2022</v>
      </c>
      <c r="F16537">
        <f>MONTH(Orders[[#This Row],[Order_Date]])</f>
        <v>11</v>
      </c>
      <c r="G16537" s="2" t="s">
        <v>386</v>
      </c>
      <c r="H16537" t="s">
        <v>1004</v>
      </c>
      <c r="I16537" t="s">
        <v>32</v>
      </c>
      <c r="J16537" t="s">
        <v>65</v>
      </c>
      <c r="K16537" t="s">
        <v>34</v>
      </c>
      <c r="L16537" t="s">
        <v>39</v>
      </c>
      <c r="M16537" s="1">
        <v>9229.2800000000007</v>
      </c>
      <c r="N16537" s="1">
        <v>1307.94</v>
      </c>
      <c r="O16537">
        <v>0.02</v>
      </c>
    </row>
    <row r="16538" spans="1:15" x14ac:dyDescent="0.3">
      <c r="A16538" t="str">
        <f xml:space="preserve"> _xlfn.XLOOKUP(H16538, 'Customers'!B:B, 'Customers'!A:A)</f>
        <v>CUST_436</v>
      </c>
      <c r="B16538" t="str">
        <f>_xlfn.XLOOKUP(L16538, Products!C:C, Products!A:A)</f>
        <v>PROD_4</v>
      </c>
      <c r="C16538">
        <v>16537</v>
      </c>
      <c r="D16538" s="2" t="s">
        <v>579</v>
      </c>
      <c r="E16538">
        <f>YEAR(Orders[[#This Row],[Order_Date]])</f>
        <v>2022</v>
      </c>
      <c r="F16538">
        <f>MONTH(Orders[[#This Row],[Order_Date]])</f>
        <v>12</v>
      </c>
      <c r="G16538" s="2" t="s">
        <v>268</v>
      </c>
      <c r="H16538" t="s">
        <v>1048</v>
      </c>
      <c r="I16538" t="s">
        <v>32</v>
      </c>
      <c r="J16538" t="s">
        <v>15</v>
      </c>
      <c r="K16538" t="s">
        <v>34</v>
      </c>
      <c r="L16538" t="s">
        <v>35</v>
      </c>
      <c r="M16538" s="1">
        <v>697.21</v>
      </c>
      <c r="N16538" s="1">
        <v>153.5</v>
      </c>
      <c r="O16538">
        <v>0.22</v>
      </c>
    </row>
    <row r="16539" spans="1:15" x14ac:dyDescent="0.3">
      <c r="A16539" t="str">
        <f xml:space="preserve"> _xlfn.XLOOKUP(H16539, 'Customers'!B:B, 'Customers'!A:A)</f>
        <v>CUST_5</v>
      </c>
      <c r="B16539" t="str">
        <f>_xlfn.XLOOKUP(L16539, Products!C:C, Products!A:A)</f>
        <v>PROD_4</v>
      </c>
      <c r="C16539">
        <v>16538</v>
      </c>
      <c r="D16539" s="2" t="s">
        <v>627</v>
      </c>
      <c r="E16539">
        <f>YEAR(Orders[[#This Row],[Order_Date]])</f>
        <v>2022</v>
      </c>
      <c r="F16539">
        <f>MONTH(Orders[[#This Row],[Order_Date]])</f>
        <v>7</v>
      </c>
      <c r="G16539" s="2" t="s">
        <v>619</v>
      </c>
      <c r="H16539" t="s">
        <v>38</v>
      </c>
      <c r="I16539" t="s">
        <v>21</v>
      </c>
      <c r="J16539" t="s">
        <v>65</v>
      </c>
      <c r="K16539" t="s">
        <v>34</v>
      </c>
      <c r="L16539" t="s">
        <v>35</v>
      </c>
      <c r="M16539" s="1">
        <v>3324.75</v>
      </c>
      <c r="N16539" s="1">
        <v>530.03</v>
      </c>
      <c r="O16539">
        <v>0.25</v>
      </c>
    </row>
    <row r="16540" spans="1:15" x14ac:dyDescent="0.3">
      <c r="A16540" t="str">
        <f xml:space="preserve"> _xlfn.XLOOKUP(H16540, 'Customers'!B:B, 'Customers'!A:A)</f>
        <v>CUST_883</v>
      </c>
      <c r="B16540" t="str">
        <f>_xlfn.XLOOKUP(L16540, Products!C:C, Products!A:A)</f>
        <v>PROD_7</v>
      </c>
      <c r="C16540">
        <v>16539</v>
      </c>
      <c r="D16540" s="2" t="s">
        <v>1463</v>
      </c>
      <c r="E16540">
        <f>YEAR(Orders[[#This Row],[Order_Date]])</f>
        <v>2022</v>
      </c>
      <c r="F16540">
        <f>MONTH(Orders[[#This Row],[Order_Date]])</f>
        <v>10</v>
      </c>
      <c r="G16540" s="2" t="s">
        <v>861</v>
      </c>
      <c r="H16540" t="s">
        <v>1639</v>
      </c>
      <c r="I16540" t="s">
        <v>32</v>
      </c>
      <c r="J16540" t="s">
        <v>65</v>
      </c>
      <c r="K16540" t="s">
        <v>16</v>
      </c>
      <c r="L16540" t="s">
        <v>66</v>
      </c>
      <c r="M16540" s="1">
        <v>1494.75</v>
      </c>
      <c r="N16540" s="1">
        <v>426.59</v>
      </c>
      <c r="O16540">
        <v>0.18</v>
      </c>
    </row>
    <row r="16541" spans="1:15" x14ac:dyDescent="0.3">
      <c r="A16541" t="str">
        <f xml:space="preserve"> _xlfn.XLOOKUP(H16541, 'Customers'!B:B, 'Customers'!A:A)</f>
        <v>CUST_981</v>
      </c>
      <c r="B16541" t="str">
        <f>_xlfn.XLOOKUP(L16541, Products!C:C, Products!A:A)</f>
        <v>PROD_6</v>
      </c>
      <c r="C16541">
        <v>16540</v>
      </c>
      <c r="D16541" s="2" t="s">
        <v>1289</v>
      </c>
      <c r="E16541">
        <f>YEAR(Orders[[#This Row],[Order_Date]])</f>
        <v>2023</v>
      </c>
      <c r="F16541">
        <f>MONTH(Orders[[#This Row],[Order_Date]])</f>
        <v>4</v>
      </c>
      <c r="G16541" s="2" t="s">
        <v>827</v>
      </c>
      <c r="H16541" t="s">
        <v>1744</v>
      </c>
      <c r="I16541" t="s">
        <v>32</v>
      </c>
      <c r="J16541" t="s">
        <v>65</v>
      </c>
      <c r="K16541" t="s">
        <v>34</v>
      </c>
      <c r="L16541" t="s">
        <v>52</v>
      </c>
      <c r="M16541" s="1">
        <v>8366.3799999999992</v>
      </c>
      <c r="N16541" s="1">
        <v>-768.93</v>
      </c>
      <c r="O16541">
        <v>7.0000000000000007E-2</v>
      </c>
    </row>
    <row r="16542" spans="1:15" x14ac:dyDescent="0.3">
      <c r="A16542" t="str">
        <f xml:space="preserve"> _xlfn.XLOOKUP(H16542, 'Customers'!B:B, 'Customers'!A:A)</f>
        <v>CUST_150</v>
      </c>
      <c r="B16542" t="str">
        <f>_xlfn.XLOOKUP(L16542, Products!C:C, Products!A:A)</f>
        <v>PROD_1</v>
      </c>
      <c r="C16542">
        <v>16541</v>
      </c>
      <c r="D16542" s="2" t="s">
        <v>539</v>
      </c>
      <c r="E16542">
        <f>YEAR(Orders[[#This Row],[Order_Date]])</f>
        <v>2023</v>
      </c>
      <c r="F16542">
        <f>MONTH(Orders[[#This Row],[Order_Date]])</f>
        <v>1</v>
      </c>
      <c r="G16542" s="2" t="s">
        <v>1073</v>
      </c>
      <c r="H16542" t="s">
        <v>446</v>
      </c>
      <c r="I16542" t="s">
        <v>32</v>
      </c>
      <c r="J16542" t="s">
        <v>22</v>
      </c>
      <c r="K16542" t="s">
        <v>16</v>
      </c>
      <c r="L16542" t="s">
        <v>17</v>
      </c>
      <c r="M16542" s="1">
        <v>5969.46</v>
      </c>
      <c r="N16542" s="1">
        <v>856.57</v>
      </c>
      <c r="O16542">
        <v>0.08</v>
      </c>
    </row>
    <row r="16543" spans="1:15" x14ac:dyDescent="0.3">
      <c r="A16543" t="str">
        <f xml:space="preserve"> _xlfn.XLOOKUP(H16543, 'Customers'!B:B, 'Customers'!A:A)</f>
        <v>CUST_805</v>
      </c>
      <c r="B16543" t="str">
        <f>_xlfn.XLOOKUP(L16543, Products!C:C, Products!A:A)</f>
        <v>PROD_5</v>
      </c>
      <c r="C16543">
        <v>16542</v>
      </c>
      <c r="D16543" s="2" t="s">
        <v>302</v>
      </c>
      <c r="E16543">
        <f>YEAR(Orders[[#This Row],[Order_Date]])</f>
        <v>2023</v>
      </c>
      <c r="F16543">
        <f>MONTH(Orders[[#This Row],[Order_Date]])</f>
        <v>8</v>
      </c>
      <c r="G16543" s="2" t="s">
        <v>558</v>
      </c>
      <c r="H16543" t="s">
        <v>1555</v>
      </c>
      <c r="I16543" t="s">
        <v>14</v>
      </c>
      <c r="J16543" t="s">
        <v>65</v>
      </c>
      <c r="K16543" t="s">
        <v>34</v>
      </c>
      <c r="L16543" t="s">
        <v>39</v>
      </c>
      <c r="M16543" s="1">
        <v>4448.3900000000003</v>
      </c>
      <c r="N16543" s="1">
        <v>1071.58</v>
      </c>
      <c r="O16543">
        <v>0.16</v>
      </c>
    </row>
    <row r="16544" spans="1:15" x14ac:dyDescent="0.3">
      <c r="A16544" t="str">
        <f xml:space="preserve"> _xlfn.XLOOKUP(H16544, 'Customers'!B:B, 'Customers'!A:A)</f>
        <v>CUST_341</v>
      </c>
      <c r="B16544" t="str">
        <f>_xlfn.XLOOKUP(L16544, Products!C:C, Products!A:A)</f>
        <v>PROD_5</v>
      </c>
      <c r="C16544">
        <v>16543</v>
      </c>
      <c r="D16544" s="2" t="s">
        <v>411</v>
      </c>
      <c r="E16544">
        <f>YEAR(Orders[[#This Row],[Order_Date]])</f>
        <v>2022</v>
      </c>
      <c r="F16544">
        <f>MONTH(Orders[[#This Row],[Order_Date]])</f>
        <v>8</v>
      </c>
      <c r="G16544" s="2" t="s">
        <v>1399</v>
      </c>
      <c r="H16544" t="s">
        <v>872</v>
      </c>
      <c r="I16544" t="s">
        <v>21</v>
      </c>
      <c r="J16544" t="s">
        <v>15</v>
      </c>
      <c r="K16544" t="s">
        <v>34</v>
      </c>
      <c r="L16544" t="s">
        <v>39</v>
      </c>
      <c r="M16544" s="1">
        <v>8366.83</v>
      </c>
      <c r="N16544" s="1">
        <v>207.66</v>
      </c>
      <c r="O16544">
        <v>0.23</v>
      </c>
    </row>
    <row r="16545" spans="1:15" x14ac:dyDescent="0.3">
      <c r="A16545" t="str">
        <f xml:space="preserve"> _xlfn.XLOOKUP(H16545, 'Customers'!B:B, 'Customers'!A:A)</f>
        <v>CUST_598</v>
      </c>
      <c r="B16545" t="str">
        <f>_xlfn.XLOOKUP(L16545, Products!C:C, Products!A:A)</f>
        <v>PROD_5</v>
      </c>
      <c r="C16545">
        <v>16544</v>
      </c>
      <c r="D16545" s="2" t="s">
        <v>462</v>
      </c>
      <c r="E16545">
        <f>YEAR(Orders[[#This Row],[Order_Date]])</f>
        <v>2022</v>
      </c>
      <c r="F16545">
        <f>MONTH(Orders[[#This Row],[Order_Date]])</f>
        <v>1</v>
      </c>
      <c r="G16545" s="2" t="s">
        <v>1208</v>
      </c>
      <c r="H16545" t="s">
        <v>1308</v>
      </c>
      <c r="I16545" t="s">
        <v>14</v>
      </c>
      <c r="J16545" t="s">
        <v>22</v>
      </c>
      <c r="K16545" t="s">
        <v>34</v>
      </c>
      <c r="L16545" t="s">
        <v>39</v>
      </c>
      <c r="M16545" s="1">
        <v>7018.09</v>
      </c>
      <c r="N16545" s="1">
        <v>1417.36</v>
      </c>
      <c r="O16545">
        <v>0.09</v>
      </c>
    </row>
    <row r="16546" spans="1:15" x14ac:dyDescent="0.3">
      <c r="A16546" t="str">
        <f xml:space="preserve"> _xlfn.XLOOKUP(H16546, 'Customers'!B:B, 'Customers'!A:A)</f>
        <v>CUST_188</v>
      </c>
      <c r="B16546" t="str">
        <f>_xlfn.XLOOKUP(L16546, Products!C:C, Products!A:A)</f>
        <v>PROD_5</v>
      </c>
      <c r="C16546">
        <v>16545</v>
      </c>
      <c r="D16546" s="2" t="s">
        <v>395</v>
      </c>
      <c r="E16546">
        <f>YEAR(Orders[[#This Row],[Order_Date]])</f>
        <v>2023</v>
      </c>
      <c r="F16546">
        <f>MONTH(Orders[[#This Row],[Order_Date]])</f>
        <v>1</v>
      </c>
      <c r="G16546" s="2" t="s">
        <v>84</v>
      </c>
      <c r="H16546" t="s">
        <v>546</v>
      </c>
      <c r="I16546" t="s">
        <v>14</v>
      </c>
      <c r="J16546" t="s">
        <v>15</v>
      </c>
      <c r="K16546" t="s">
        <v>34</v>
      </c>
      <c r="L16546" t="s">
        <v>39</v>
      </c>
      <c r="M16546" s="1">
        <v>3233.76</v>
      </c>
      <c r="N16546" s="1">
        <v>245.33</v>
      </c>
      <c r="O16546">
        <v>0.1</v>
      </c>
    </row>
    <row r="16547" spans="1:15" x14ac:dyDescent="0.3">
      <c r="A16547" t="str">
        <f xml:space="preserve"> _xlfn.XLOOKUP(H16547, 'Customers'!B:B, 'Customers'!A:A)</f>
        <v>CUST_738</v>
      </c>
      <c r="B16547" t="str">
        <f>_xlfn.XLOOKUP(L16547, Products!C:C, Products!A:A)</f>
        <v>PROD_1</v>
      </c>
      <c r="C16547">
        <v>16546</v>
      </c>
      <c r="D16547" s="2" t="s">
        <v>682</v>
      </c>
      <c r="E16547">
        <f>YEAR(Orders[[#This Row],[Order_Date]])</f>
        <v>2023</v>
      </c>
      <c r="F16547">
        <f>MONTH(Orders[[#This Row],[Order_Date]])</f>
        <v>9</v>
      </c>
      <c r="G16547" s="2" t="s">
        <v>696</v>
      </c>
      <c r="H16547" t="s">
        <v>1481</v>
      </c>
      <c r="I16547" t="s">
        <v>14</v>
      </c>
      <c r="J16547" t="s">
        <v>33</v>
      </c>
      <c r="K16547" t="s">
        <v>27</v>
      </c>
      <c r="L16547" t="s">
        <v>17</v>
      </c>
      <c r="M16547" s="1">
        <v>1828.48</v>
      </c>
      <c r="N16547" s="1">
        <v>167.73</v>
      </c>
      <c r="O16547">
        <v>0.16</v>
      </c>
    </row>
    <row r="16548" spans="1:15" x14ac:dyDescent="0.3">
      <c r="A16548" t="str">
        <f xml:space="preserve"> _xlfn.XLOOKUP(H16548, 'Customers'!B:B, 'Customers'!A:A)</f>
        <v>CUST_604</v>
      </c>
      <c r="B16548" t="str">
        <f>_xlfn.XLOOKUP(L16548, Products!C:C, Products!A:A)</f>
        <v>PROD_1</v>
      </c>
      <c r="C16548">
        <v>16547</v>
      </c>
      <c r="D16548" s="2" t="s">
        <v>492</v>
      </c>
      <c r="E16548">
        <f>YEAR(Orders[[#This Row],[Order_Date]])</f>
        <v>2022</v>
      </c>
      <c r="F16548">
        <f>MONTH(Orders[[#This Row],[Order_Date]])</f>
        <v>7</v>
      </c>
      <c r="G16548" s="2" t="s">
        <v>786</v>
      </c>
      <c r="H16548" t="s">
        <v>1316</v>
      </c>
      <c r="I16548" t="s">
        <v>32</v>
      </c>
      <c r="J16548" t="s">
        <v>65</v>
      </c>
      <c r="K16548" t="s">
        <v>27</v>
      </c>
      <c r="L16548" t="s">
        <v>17</v>
      </c>
      <c r="M16548" s="1">
        <v>2950.09</v>
      </c>
      <c r="N16548" s="1">
        <v>329.22</v>
      </c>
      <c r="O16548">
        <v>0.17</v>
      </c>
    </row>
    <row r="16549" spans="1:15" x14ac:dyDescent="0.3">
      <c r="A16549" t="str">
        <f xml:space="preserve"> _xlfn.XLOOKUP(H16549, 'Customers'!B:B, 'Customers'!A:A)</f>
        <v>CUST_826</v>
      </c>
      <c r="B16549" t="str">
        <f>_xlfn.XLOOKUP(L16549, Products!C:C, Products!A:A)</f>
        <v>PROD_5</v>
      </c>
      <c r="C16549">
        <v>16548</v>
      </c>
      <c r="D16549" s="2" t="s">
        <v>81</v>
      </c>
      <c r="E16549">
        <f>YEAR(Orders[[#This Row],[Order_Date]])</f>
        <v>2023</v>
      </c>
      <c r="F16549">
        <f>MONTH(Orders[[#This Row],[Order_Date]])</f>
        <v>11</v>
      </c>
      <c r="G16549" s="2" t="s">
        <v>363</v>
      </c>
      <c r="H16549" t="s">
        <v>1578</v>
      </c>
      <c r="I16549" t="s">
        <v>21</v>
      </c>
      <c r="J16549" t="s">
        <v>33</v>
      </c>
      <c r="K16549" t="s">
        <v>34</v>
      </c>
      <c r="L16549" t="s">
        <v>39</v>
      </c>
      <c r="M16549" s="1">
        <v>8288.4500000000007</v>
      </c>
      <c r="N16549" s="1">
        <v>12.16</v>
      </c>
      <c r="O16549">
        <v>0.2</v>
      </c>
    </row>
    <row r="16550" spans="1:15" x14ac:dyDescent="0.3">
      <c r="A16550" t="str">
        <f xml:space="preserve"> _xlfn.XLOOKUP(H16550, 'Customers'!B:B, 'Customers'!A:A)</f>
        <v>CUST_603</v>
      </c>
      <c r="B16550" t="str">
        <f>_xlfn.XLOOKUP(L16550, Products!C:C, Products!A:A)</f>
        <v>PROD_3</v>
      </c>
      <c r="C16550">
        <v>16549</v>
      </c>
      <c r="D16550" s="2" t="s">
        <v>156</v>
      </c>
      <c r="E16550">
        <f>YEAR(Orders[[#This Row],[Order_Date]])</f>
        <v>2022</v>
      </c>
      <c r="F16550">
        <f>MONTH(Orders[[#This Row],[Order_Date]])</f>
        <v>9</v>
      </c>
      <c r="G16550" s="2" t="s">
        <v>316</v>
      </c>
      <c r="H16550" t="s">
        <v>1315</v>
      </c>
      <c r="I16550" t="s">
        <v>32</v>
      </c>
      <c r="J16550" t="s">
        <v>15</v>
      </c>
      <c r="K16550" t="s">
        <v>27</v>
      </c>
      <c r="L16550" t="s">
        <v>28</v>
      </c>
      <c r="M16550" s="1">
        <v>2021.95</v>
      </c>
      <c r="N16550" s="1">
        <v>480.59</v>
      </c>
      <c r="O16550">
        <v>0.23</v>
      </c>
    </row>
    <row r="16551" spans="1:15" x14ac:dyDescent="0.3">
      <c r="A16551" t="str">
        <f xml:space="preserve"> _xlfn.XLOOKUP(H16551, 'Customers'!B:B, 'Customers'!A:A)</f>
        <v>CUST_697</v>
      </c>
      <c r="B16551" t="str">
        <f>_xlfn.XLOOKUP(L16551, Products!C:C, Products!A:A)</f>
        <v>PROD_6</v>
      </c>
      <c r="C16551">
        <v>16550</v>
      </c>
      <c r="D16551" s="2" t="s">
        <v>609</v>
      </c>
      <c r="E16551">
        <f>YEAR(Orders[[#This Row],[Order_Date]])</f>
        <v>2022</v>
      </c>
      <c r="F16551">
        <f>MONTH(Orders[[#This Row],[Order_Date]])</f>
        <v>5</v>
      </c>
      <c r="G16551" s="2" t="s">
        <v>1552</v>
      </c>
      <c r="H16551" t="s">
        <v>1436</v>
      </c>
      <c r="I16551" t="s">
        <v>21</v>
      </c>
      <c r="J16551" t="s">
        <v>22</v>
      </c>
      <c r="K16551" t="s">
        <v>34</v>
      </c>
      <c r="L16551" t="s">
        <v>52</v>
      </c>
      <c r="M16551" s="1">
        <v>5019.25</v>
      </c>
      <c r="N16551" s="1">
        <v>643.47</v>
      </c>
      <c r="O16551">
        <v>7.0000000000000007E-2</v>
      </c>
    </row>
    <row r="16552" spans="1:15" x14ac:dyDescent="0.3">
      <c r="A16552" t="str">
        <f xml:space="preserve"> _xlfn.XLOOKUP(H16552, 'Customers'!B:B, 'Customers'!A:A)</f>
        <v>CUST_287</v>
      </c>
      <c r="B16552" t="str">
        <f>_xlfn.XLOOKUP(L16552, Products!C:C, Products!A:A)</f>
        <v>PROD_1</v>
      </c>
      <c r="C16552">
        <v>16551</v>
      </c>
      <c r="D16552" s="2" t="s">
        <v>290</v>
      </c>
      <c r="E16552">
        <f>YEAR(Orders[[#This Row],[Order_Date]])</f>
        <v>2023</v>
      </c>
      <c r="F16552">
        <f>MONTH(Orders[[#This Row],[Order_Date]])</f>
        <v>9</v>
      </c>
      <c r="G16552" s="2" t="s">
        <v>92</v>
      </c>
      <c r="H16552" t="s">
        <v>765</v>
      </c>
      <c r="I16552" t="s">
        <v>14</v>
      </c>
      <c r="J16552" t="s">
        <v>22</v>
      </c>
      <c r="K16552" t="s">
        <v>16</v>
      </c>
      <c r="L16552" t="s">
        <v>17</v>
      </c>
      <c r="M16552" s="1">
        <v>4775.82</v>
      </c>
      <c r="N16552" s="1">
        <v>731.36</v>
      </c>
      <c r="O16552">
        <v>0.24</v>
      </c>
    </row>
    <row r="16553" spans="1:15" x14ac:dyDescent="0.3">
      <c r="A16553" t="str">
        <f xml:space="preserve"> _xlfn.XLOOKUP(H16553, 'Customers'!B:B, 'Customers'!A:A)</f>
        <v>CUST_137</v>
      </c>
      <c r="B16553" t="str">
        <f>_xlfn.XLOOKUP(L16553, Products!C:C, Products!A:A)</f>
        <v>PROD_8</v>
      </c>
      <c r="C16553">
        <v>16552</v>
      </c>
      <c r="D16553" s="2" t="s">
        <v>419</v>
      </c>
      <c r="E16553">
        <f>YEAR(Orders[[#This Row],[Order_Date]])</f>
        <v>2022</v>
      </c>
      <c r="F16553">
        <f>MONTH(Orders[[#This Row],[Order_Date]])</f>
        <v>8</v>
      </c>
      <c r="G16553" s="2" t="s">
        <v>933</v>
      </c>
      <c r="H16553" t="s">
        <v>420</v>
      </c>
      <c r="I16553" t="s">
        <v>14</v>
      </c>
      <c r="J16553" t="s">
        <v>15</v>
      </c>
      <c r="K16553" t="s">
        <v>27</v>
      </c>
      <c r="L16553" t="s">
        <v>73</v>
      </c>
      <c r="M16553" s="1">
        <v>8542.33</v>
      </c>
      <c r="N16553" s="1">
        <v>1631.52</v>
      </c>
      <c r="O16553">
        <v>0.12</v>
      </c>
    </row>
    <row r="16554" spans="1:15" x14ac:dyDescent="0.3">
      <c r="A16554" t="str">
        <f xml:space="preserve"> _xlfn.XLOOKUP(H16554, 'Customers'!B:B, 'Customers'!A:A)</f>
        <v>CUST_526</v>
      </c>
      <c r="B16554" t="str">
        <f>_xlfn.XLOOKUP(L16554, Products!C:C, Products!A:A)</f>
        <v>PROD_8</v>
      </c>
      <c r="C16554">
        <v>16553</v>
      </c>
      <c r="D16554" s="2" t="s">
        <v>70</v>
      </c>
      <c r="E16554">
        <f>YEAR(Orders[[#This Row],[Order_Date]])</f>
        <v>2022</v>
      </c>
      <c r="F16554">
        <f>MONTH(Orders[[#This Row],[Order_Date]])</f>
        <v>4</v>
      </c>
      <c r="G16554" s="2" t="s">
        <v>71</v>
      </c>
      <c r="H16554" t="s">
        <v>1202</v>
      </c>
      <c r="I16554" t="s">
        <v>32</v>
      </c>
      <c r="J16554" t="s">
        <v>15</v>
      </c>
      <c r="K16554" t="s">
        <v>27</v>
      </c>
      <c r="L16554" t="s">
        <v>73</v>
      </c>
      <c r="M16554" s="1">
        <v>1112.69</v>
      </c>
      <c r="N16554" s="1">
        <v>226.51</v>
      </c>
      <c r="O16554">
        <v>0.05</v>
      </c>
    </row>
    <row r="16555" spans="1:15" x14ac:dyDescent="0.3">
      <c r="A16555" t="str">
        <f xml:space="preserve"> _xlfn.XLOOKUP(H16555, 'Customers'!B:B, 'Customers'!A:A)</f>
        <v>CUST_150</v>
      </c>
      <c r="B16555" t="str">
        <f>_xlfn.XLOOKUP(L16555, Products!C:C, Products!A:A)</f>
        <v>PROD_4</v>
      </c>
      <c r="C16555">
        <v>16554</v>
      </c>
      <c r="D16555" s="2" t="s">
        <v>567</v>
      </c>
      <c r="E16555">
        <f>YEAR(Orders[[#This Row],[Order_Date]])</f>
        <v>2022</v>
      </c>
      <c r="F16555">
        <f>MONTH(Orders[[#This Row],[Order_Date]])</f>
        <v>1</v>
      </c>
      <c r="G16555" s="2" t="s">
        <v>950</v>
      </c>
      <c r="H16555" t="s">
        <v>446</v>
      </c>
      <c r="I16555" t="s">
        <v>14</v>
      </c>
      <c r="J16555" t="s">
        <v>33</v>
      </c>
      <c r="K16555" t="s">
        <v>34</v>
      </c>
      <c r="L16555" t="s">
        <v>35</v>
      </c>
      <c r="M16555" s="1">
        <v>9308.3700000000008</v>
      </c>
      <c r="N16555" s="1">
        <v>764.17</v>
      </c>
      <c r="O16555">
        <v>0.02</v>
      </c>
    </row>
    <row r="16556" spans="1:15" x14ac:dyDescent="0.3">
      <c r="A16556" t="str">
        <f xml:space="preserve"> _xlfn.XLOOKUP(H16556, 'Customers'!B:B, 'Customers'!A:A)</f>
        <v>CUST_359</v>
      </c>
      <c r="B16556" t="str">
        <f>_xlfn.XLOOKUP(L16556, Products!C:C, Products!A:A)</f>
        <v>PROD_6</v>
      </c>
      <c r="C16556">
        <v>16555</v>
      </c>
      <c r="D16556" s="2" t="s">
        <v>400</v>
      </c>
      <c r="E16556">
        <f>YEAR(Orders[[#This Row],[Order_Date]])</f>
        <v>2023</v>
      </c>
      <c r="F16556">
        <f>MONTH(Orders[[#This Row],[Order_Date]])</f>
        <v>5</v>
      </c>
      <c r="G16556" s="2" t="s">
        <v>726</v>
      </c>
      <c r="H16556" t="s">
        <v>902</v>
      </c>
      <c r="I16556" t="s">
        <v>32</v>
      </c>
      <c r="J16556" t="s">
        <v>15</v>
      </c>
      <c r="K16556" t="s">
        <v>34</v>
      </c>
      <c r="L16556" t="s">
        <v>52</v>
      </c>
      <c r="M16556" s="1">
        <v>8193.77</v>
      </c>
      <c r="N16556" s="1">
        <v>102.38</v>
      </c>
      <c r="O16556">
        <v>0</v>
      </c>
    </row>
    <row r="16557" spans="1:15" x14ac:dyDescent="0.3">
      <c r="A16557" t="str">
        <f xml:space="preserve"> _xlfn.XLOOKUP(H16557, 'Customers'!B:B, 'Customers'!A:A)</f>
        <v>CUST_565</v>
      </c>
      <c r="B16557" t="str">
        <f>_xlfn.XLOOKUP(L16557, Products!C:C, Products!A:A)</f>
        <v>PROD_7</v>
      </c>
      <c r="C16557">
        <v>16556</v>
      </c>
      <c r="D16557" s="2" t="s">
        <v>257</v>
      </c>
      <c r="E16557">
        <f>YEAR(Orders[[#This Row],[Order_Date]])</f>
        <v>2023</v>
      </c>
      <c r="F16557">
        <f>MONTH(Orders[[#This Row],[Order_Date]])</f>
        <v>12</v>
      </c>
      <c r="G16557" s="2" t="s">
        <v>234</v>
      </c>
      <c r="H16557" t="s">
        <v>1257</v>
      </c>
      <c r="I16557" t="s">
        <v>14</v>
      </c>
      <c r="J16557" t="s">
        <v>22</v>
      </c>
      <c r="K16557" t="s">
        <v>16</v>
      </c>
      <c r="L16557" t="s">
        <v>66</v>
      </c>
      <c r="M16557" s="1">
        <v>3241.2</v>
      </c>
      <c r="N16557" s="1">
        <v>337.37</v>
      </c>
      <c r="O16557">
        <v>0.24</v>
      </c>
    </row>
    <row r="16558" spans="1:15" x14ac:dyDescent="0.3">
      <c r="A16558" t="str">
        <f xml:space="preserve"> _xlfn.XLOOKUP(H16558, 'Customers'!B:B, 'Customers'!A:A)</f>
        <v>CUST_373</v>
      </c>
      <c r="B16558" t="str">
        <f>_xlfn.XLOOKUP(L16558, Products!C:C, Products!A:A)</f>
        <v>PROD_3</v>
      </c>
      <c r="C16558">
        <v>16557</v>
      </c>
      <c r="D16558" s="2" t="s">
        <v>453</v>
      </c>
      <c r="E16558">
        <f>YEAR(Orders[[#This Row],[Order_Date]])</f>
        <v>2023</v>
      </c>
      <c r="F16558">
        <f>MONTH(Orders[[#This Row],[Order_Date]])</f>
        <v>4</v>
      </c>
      <c r="G16558" s="2" t="s">
        <v>1289</v>
      </c>
      <c r="H16558" t="s">
        <v>929</v>
      </c>
      <c r="I16558" t="s">
        <v>32</v>
      </c>
      <c r="J16558" t="s">
        <v>33</v>
      </c>
      <c r="K16558" t="s">
        <v>27</v>
      </c>
      <c r="L16558" t="s">
        <v>28</v>
      </c>
      <c r="M16558" s="1">
        <v>1146.6199999999999</v>
      </c>
      <c r="N16558" s="1">
        <v>-89.89</v>
      </c>
      <c r="O16558">
        <v>0.28999999999999998</v>
      </c>
    </row>
    <row r="16559" spans="1:15" x14ac:dyDescent="0.3">
      <c r="A16559" t="str">
        <f xml:space="preserve"> _xlfn.XLOOKUP(H16559, 'Customers'!B:B, 'Customers'!A:A)</f>
        <v>CUST_817</v>
      </c>
      <c r="B16559" t="str">
        <f>_xlfn.XLOOKUP(L16559, Products!C:C, Products!A:A)</f>
        <v>PROD_3</v>
      </c>
      <c r="C16559">
        <v>16558</v>
      </c>
      <c r="D16559" s="2" t="s">
        <v>773</v>
      </c>
      <c r="E16559">
        <f>YEAR(Orders[[#This Row],[Order_Date]])</f>
        <v>2022</v>
      </c>
      <c r="F16559">
        <f>MONTH(Orders[[#This Row],[Order_Date]])</f>
        <v>5</v>
      </c>
      <c r="G16559" s="2" t="s">
        <v>1409</v>
      </c>
      <c r="H16559" t="s">
        <v>1567</v>
      </c>
      <c r="I16559" t="s">
        <v>32</v>
      </c>
      <c r="J16559" t="s">
        <v>15</v>
      </c>
      <c r="K16559" t="s">
        <v>27</v>
      </c>
      <c r="L16559" t="s">
        <v>28</v>
      </c>
      <c r="M16559" s="1">
        <v>6830.56</v>
      </c>
      <c r="N16559" s="1">
        <v>454.87</v>
      </c>
      <c r="O16559">
        <v>0.28999999999999998</v>
      </c>
    </row>
    <row r="16560" spans="1:15" x14ac:dyDescent="0.3">
      <c r="A16560" t="str">
        <f xml:space="preserve"> _xlfn.XLOOKUP(H16560, 'Customers'!B:B, 'Customers'!A:A)</f>
        <v>CUST_671</v>
      </c>
      <c r="B16560" t="str">
        <f>_xlfn.XLOOKUP(L16560, Products!C:C, Products!A:A)</f>
        <v>PROD_1</v>
      </c>
      <c r="C16560">
        <v>16559</v>
      </c>
      <c r="D16560" s="2" t="s">
        <v>1082</v>
      </c>
      <c r="E16560">
        <f>YEAR(Orders[[#This Row],[Order_Date]])</f>
        <v>2023</v>
      </c>
      <c r="F16560">
        <f>MONTH(Orders[[#This Row],[Order_Date]])</f>
        <v>10</v>
      </c>
      <c r="G16560" s="2" t="s">
        <v>1583</v>
      </c>
      <c r="H16560" t="s">
        <v>1401</v>
      </c>
      <c r="I16560" t="s">
        <v>21</v>
      </c>
      <c r="J16560" t="s">
        <v>22</v>
      </c>
      <c r="K16560" t="s">
        <v>16</v>
      </c>
      <c r="L16560" t="s">
        <v>17</v>
      </c>
      <c r="M16560" s="1">
        <v>7258.61</v>
      </c>
      <c r="N16560" s="1">
        <v>-551.58000000000004</v>
      </c>
      <c r="O16560">
        <v>0.2</v>
      </c>
    </row>
    <row r="16561" spans="1:15" x14ac:dyDescent="0.3">
      <c r="A16561" t="str">
        <f xml:space="preserve"> _xlfn.XLOOKUP(H16561, 'Customers'!B:B, 'Customers'!A:A)</f>
        <v>CUST_400</v>
      </c>
      <c r="B16561" t="str">
        <f>_xlfn.XLOOKUP(L16561, Products!C:C, Products!A:A)</f>
        <v>PROD_6</v>
      </c>
      <c r="C16561">
        <v>16560</v>
      </c>
      <c r="D16561" s="2" t="s">
        <v>197</v>
      </c>
      <c r="E16561">
        <f>YEAR(Orders[[#This Row],[Order_Date]])</f>
        <v>2022</v>
      </c>
      <c r="F16561">
        <f>MONTH(Orders[[#This Row],[Order_Date]])</f>
        <v>1</v>
      </c>
      <c r="G16561" s="2" t="s">
        <v>776</v>
      </c>
      <c r="H16561" t="s">
        <v>983</v>
      </c>
      <c r="I16561" t="s">
        <v>14</v>
      </c>
      <c r="J16561" t="s">
        <v>15</v>
      </c>
      <c r="K16561" t="s">
        <v>34</v>
      </c>
      <c r="L16561" t="s">
        <v>52</v>
      </c>
      <c r="M16561" s="1">
        <v>1914.91</v>
      </c>
      <c r="N16561" s="1">
        <v>544.95000000000005</v>
      </c>
      <c r="O16561">
        <v>0.1</v>
      </c>
    </row>
    <row r="16562" spans="1:15" x14ac:dyDescent="0.3">
      <c r="A16562" t="str">
        <f xml:space="preserve"> _xlfn.XLOOKUP(H16562, 'Customers'!B:B, 'Customers'!A:A)</f>
        <v>CUST_848</v>
      </c>
      <c r="B16562" t="str">
        <f>_xlfn.XLOOKUP(L16562, Products!C:C, Products!A:A)</f>
        <v>PROD_7</v>
      </c>
      <c r="C16562">
        <v>16561</v>
      </c>
      <c r="D16562" s="2" t="s">
        <v>110</v>
      </c>
      <c r="E16562">
        <f>YEAR(Orders[[#This Row],[Order_Date]])</f>
        <v>2022</v>
      </c>
      <c r="F16562">
        <f>MONTH(Orders[[#This Row],[Order_Date]])</f>
        <v>10</v>
      </c>
      <c r="G16562" s="2" t="s">
        <v>188</v>
      </c>
      <c r="H16562" t="s">
        <v>1601</v>
      </c>
      <c r="I16562" t="s">
        <v>32</v>
      </c>
      <c r="J16562" t="s">
        <v>65</v>
      </c>
      <c r="K16562" t="s">
        <v>16</v>
      </c>
      <c r="L16562" t="s">
        <v>66</v>
      </c>
      <c r="M16562" s="1">
        <v>5193.2299999999996</v>
      </c>
      <c r="N16562" s="1">
        <v>596.24</v>
      </c>
      <c r="O16562">
        <v>0.2</v>
      </c>
    </row>
    <row r="16563" spans="1:15" x14ac:dyDescent="0.3">
      <c r="A16563" t="str">
        <f xml:space="preserve"> _xlfn.XLOOKUP(H16563, 'Customers'!B:B, 'Customers'!A:A)</f>
        <v>CUST_887</v>
      </c>
      <c r="B16563" t="str">
        <f>_xlfn.XLOOKUP(L16563, Products!C:C, Products!A:A)</f>
        <v>PROD_3</v>
      </c>
      <c r="C16563">
        <v>16562</v>
      </c>
      <c r="D16563" s="2" t="s">
        <v>304</v>
      </c>
      <c r="E16563">
        <f>YEAR(Orders[[#This Row],[Order_Date]])</f>
        <v>2022</v>
      </c>
      <c r="F16563">
        <f>MONTH(Orders[[#This Row],[Order_Date]])</f>
        <v>6</v>
      </c>
      <c r="G16563" s="2" t="s">
        <v>305</v>
      </c>
      <c r="H16563" t="s">
        <v>1644</v>
      </c>
      <c r="I16563" t="s">
        <v>14</v>
      </c>
      <c r="J16563" t="s">
        <v>22</v>
      </c>
      <c r="K16563" t="s">
        <v>27</v>
      </c>
      <c r="L16563" t="s">
        <v>28</v>
      </c>
      <c r="M16563" s="1">
        <v>9194.3700000000008</v>
      </c>
      <c r="N16563" s="1">
        <v>-905.52</v>
      </c>
      <c r="O16563">
        <v>0.25</v>
      </c>
    </row>
    <row r="16564" spans="1:15" x14ac:dyDescent="0.3">
      <c r="A16564" t="str">
        <f xml:space="preserve"> _xlfn.XLOOKUP(H16564, 'Customers'!B:B, 'Customers'!A:A)</f>
        <v>CUST_195</v>
      </c>
      <c r="B16564" t="str">
        <f>_xlfn.XLOOKUP(L16564, Products!C:C, Products!A:A)</f>
        <v>PROD_1</v>
      </c>
      <c r="C16564">
        <v>16563</v>
      </c>
      <c r="D16564" s="2" t="s">
        <v>682</v>
      </c>
      <c r="E16564">
        <f>YEAR(Orders[[#This Row],[Order_Date]])</f>
        <v>2023</v>
      </c>
      <c r="F16564">
        <f>MONTH(Orders[[#This Row],[Order_Date]])</f>
        <v>9</v>
      </c>
      <c r="G16564" s="2" t="s">
        <v>507</v>
      </c>
      <c r="H16564" t="s">
        <v>559</v>
      </c>
      <c r="I16564" t="s">
        <v>32</v>
      </c>
      <c r="J16564" t="s">
        <v>15</v>
      </c>
      <c r="K16564" t="s">
        <v>27</v>
      </c>
      <c r="L16564" t="s">
        <v>17</v>
      </c>
      <c r="M16564" s="1">
        <v>6388.15</v>
      </c>
      <c r="N16564" s="1">
        <v>476.91</v>
      </c>
      <c r="O16564">
        <v>0.09</v>
      </c>
    </row>
    <row r="16565" spans="1:15" x14ac:dyDescent="0.3">
      <c r="A16565" t="str">
        <f xml:space="preserve"> _xlfn.XLOOKUP(H16565, 'Customers'!B:B, 'Customers'!A:A)</f>
        <v>CUST_383</v>
      </c>
      <c r="B16565" t="str">
        <f>_xlfn.XLOOKUP(L16565, Products!C:C, Products!A:A)</f>
        <v>PROD_8</v>
      </c>
      <c r="C16565">
        <v>16564</v>
      </c>
      <c r="D16565" s="2" t="s">
        <v>722</v>
      </c>
      <c r="E16565">
        <f>YEAR(Orders[[#This Row],[Order_Date]])</f>
        <v>2023</v>
      </c>
      <c r="F16565">
        <f>MONTH(Orders[[#This Row],[Order_Date]])</f>
        <v>5</v>
      </c>
      <c r="G16565" s="2" t="s">
        <v>277</v>
      </c>
      <c r="H16565" t="s">
        <v>952</v>
      </c>
      <c r="I16565" t="s">
        <v>14</v>
      </c>
      <c r="J16565" t="s">
        <v>22</v>
      </c>
      <c r="K16565" t="s">
        <v>27</v>
      </c>
      <c r="L16565" t="s">
        <v>73</v>
      </c>
      <c r="M16565" s="1">
        <v>1093.83</v>
      </c>
      <c r="N16565" s="1">
        <v>-64.34</v>
      </c>
      <c r="O16565">
        <v>0.25</v>
      </c>
    </row>
    <row r="16566" spans="1:15" x14ac:dyDescent="0.3">
      <c r="A16566" t="str">
        <f xml:space="preserve"> _xlfn.XLOOKUP(H16566, 'Customers'!B:B, 'Customers'!A:A)</f>
        <v>CUST_552</v>
      </c>
      <c r="B16566" t="str">
        <f>_xlfn.XLOOKUP(L16566, Products!C:C, Products!A:A)</f>
        <v>PROD_1</v>
      </c>
      <c r="C16566">
        <v>16565</v>
      </c>
      <c r="D16566" s="2" t="s">
        <v>29</v>
      </c>
      <c r="E16566">
        <f>YEAR(Orders[[#This Row],[Order_Date]])</f>
        <v>2023</v>
      </c>
      <c r="F16566">
        <f>MONTH(Orders[[#This Row],[Order_Date]])</f>
        <v>5</v>
      </c>
      <c r="G16566" s="2" t="s">
        <v>30</v>
      </c>
      <c r="H16566" t="s">
        <v>1237</v>
      </c>
      <c r="I16566" t="s">
        <v>14</v>
      </c>
      <c r="J16566" t="s">
        <v>65</v>
      </c>
      <c r="K16566" t="s">
        <v>16</v>
      </c>
      <c r="L16566" t="s">
        <v>17</v>
      </c>
      <c r="M16566" s="1">
        <v>5591.93</v>
      </c>
      <c r="N16566" s="1">
        <v>1479.42</v>
      </c>
      <c r="O16566">
        <v>0.09</v>
      </c>
    </row>
    <row r="16567" spans="1:15" x14ac:dyDescent="0.3">
      <c r="A16567" t="str">
        <f xml:space="preserve"> _xlfn.XLOOKUP(H16567, 'Customers'!B:B, 'Customers'!A:A)</f>
        <v>CUST_76</v>
      </c>
      <c r="B16567" t="str">
        <f>_xlfn.XLOOKUP(L16567, Products!C:C, Products!A:A)</f>
        <v>PROD_6</v>
      </c>
      <c r="C16567">
        <v>16566</v>
      </c>
      <c r="D16567" s="2" t="s">
        <v>1110</v>
      </c>
      <c r="E16567">
        <f>YEAR(Orders[[#This Row],[Order_Date]])</f>
        <v>2023</v>
      </c>
      <c r="F16567">
        <f>MONTH(Orders[[#This Row],[Order_Date]])</f>
        <v>3</v>
      </c>
      <c r="G16567" s="2" t="s">
        <v>40</v>
      </c>
      <c r="H16567" t="s">
        <v>248</v>
      </c>
      <c r="I16567" t="s">
        <v>21</v>
      </c>
      <c r="J16567" t="s">
        <v>33</v>
      </c>
      <c r="K16567" t="s">
        <v>34</v>
      </c>
      <c r="L16567" t="s">
        <v>52</v>
      </c>
      <c r="M16567" s="1">
        <v>6295.97</v>
      </c>
      <c r="N16567" s="1">
        <v>702.95</v>
      </c>
      <c r="O16567">
        <v>0.04</v>
      </c>
    </row>
    <row r="16568" spans="1:15" x14ac:dyDescent="0.3">
      <c r="A16568" t="str">
        <f xml:space="preserve"> _xlfn.XLOOKUP(H16568, 'Customers'!B:B, 'Customers'!A:A)</f>
        <v>CUST_853</v>
      </c>
      <c r="B16568" t="str">
        <f>_xlfn.XLOOKUP(L16568, Products!C:C, Products!A:A)</f>
        <v>PROD_1</v>
      </c>
      <c r="C16568">
        <v>16567</v>
      </c>
      <c r="D16568" s="2" t="s">
        <v>1073</v>
      </c>
      <c r="E16568">
        <f>YEAR(Orders[[#This Row],[Order_Date]])</f>
        <v>2023</v>
      </c>
      <c r="F16568">
        <f>MONTH(Orders[[#This Row],[Order_Date]])</f>
        <v>1</v>
      </c>
      <c r="G16568" s="2" t="s">
        <v>489</v>
      </c>
      <c r="H16568" t="s">
        <v>1606</v>
      </c>
      <c r="I16568" t="s">
        <v>14</v>
      </c>
      <c r="J16568" t="s">
        <v>33</v>
      </c>
      <c r="K16568" t="s">
        <v>16</v>
      </c>
      <c r="L16568" t="s">
        <v>17</v>
      </c>
      <c r="M16568" s="1">
        <v>5428.46</v>
      </c>
      <c r="N16568" s="1">
        <v>-462.54</v>
      </c>
      <c r="O16568">
        <v>0.26</v>
      </c>
    </row>
    <row r="16569" spans="1:15" x14ac:dyDescent="0.3">
      <c r="A16569" t="str">
        <f xml:space="preserve"> _xlfn.XLOOKUP(H16569, 'Customers'!B:B, 'Customers'!A:A)</f>
        <v>CUST_986</v>
      </c>
      <c r="B16569" t="str">
        <f>_xlfn.XLOOKUP(L16569, Products!C:C, Products!A:A)</f>
        <v>PROD_7</v>
      </c>
      <c r="C16569">
        <v>16568</v>
      </c>
      <c r="D16569" s="2" t="s">
        <v>414</v>
      </c>
      <c r="E16569">
        <f>YEAR(Orders[[#This Row],[Order_Date]])</f>
        <v>2022</v>
      </c>
      <c r="F16569">
        <f>MONTH(Orders[[#This Row],[Order_Date]])</f>
        <v>3</v>
      </c>
      <c r="G16569" s="2" t="s">
        <v>1278</v>
      </c>
      <c r="H16569" t="s">
        <v>1749</v>
      </c>
      <c r="I16569" t="s">
        <v>21</v>
      </c>
      <c r="J16569" t="s">
        <v>22</v>
      </c>
      <c r="K16569" t="s">
        <v>16</v>
      </c>
      <c r="L16569" t="s">
        <v>66</v>
      </c>
      <c r="M16569" s="1">
        <v>9132.2199999999993</v>
      </c>
      <c r="N16569" s="1">
        <v>2192.64</v>
      </c>
      <c r="O16569">
        <v>0.3</v>
      </c>
    </row>
    <row r="16570" spans="1:15" x14ac:dyDescent="0.3">
      <c r="A16570" t="str">
        <f xml:space="preserve"> _xlfn.XLOOKUP(H16570, 'Customers'!B:B, 'Customers'!A:A)</f>
        <v>CUST_999</v>
      </c>
      <c r="B16570" t="str">
        <f>_xlfn.XLOOKUP(L16570, Products!C:C, Products!A:A)</f>
        <v>PROD_1</v>
      </c>
      <c r="C16570">
        <v>16569</v>
      </c>
      <c r="D16570" s="2" t="s">
        <v>839</v>
      </c>
      <c r="E16570">
        <f>YEAR(Orders[[#This Row],[Order_Date]])</f>
        <v>2023</v>
      </c>
      <c r="F16570">
        <f>MONTH(Orders[[#This Row],[Order_Date]])</f>
        <v>3</v>
      </c>
      <c r="G16570" s="2" t="s">
        <v>643</v>
      </c>
      <c r="H16570" t="s">
        <v>1763</v>
      </c>
      <c r="I16570" t="s">
        <v>14</v>
      </c>
      <c r="J16570" t="s">
        <v>22</v>
      </c>
      <c r="K16570" t="s">
        <v>16</v>
      </c>
      <c r="L16570" t="s">
        <v>17</v>
      </c>
      <c r="M16570" s="1">
        <v>7384.19</v>
      </c>
      <c r="N16570" s="1">
        <v>-65.08</v>
      </c>
      <c r="O16570">
        <v>0.11</v>
      </c>
    </row>
    <row r="16571" spans="1:15" x14ac:dyDescent="0.3">
      <c r="A16571" t="str">
        <f xml:space="preserve"> _xlfn.XLOOKUP(H16571, 'Customers'!B:B, 'Customers'!A:A)</f>
        <v>CUST_375</v>
      </c>
      <c r="B16571" t="str">
        <f>_xlfn.XLOOKUP(L16571, Products!C:C, Products!A:A)</f>
        <v>PROD_8</v>
      </c>
      <c r="C16571">
        <v>16570</v>
      </c>
      <c r="D16571" s="2" t="s">
        <v>612</v>
      </c>
      <c r="E16571">
        <f>YEAR(Orders[[#This Row],[Order_Date]])</f>
        <v>2023</v>
      </c>
      <c r="F16571">
        <f>MONTH(Orders[[#This Row],[Order_Date]])</f>
        <v>1</v>
      </c>
      <c r="G16571" s="2" t="s">
        <v>640</v>
      </c>
      <c r="H16571" t="s">
        <v>934</v>
      </c>
      <c r="I16571" t="s">
        <v>21</v>
      </c>
      <c r="J16571" t="s">
        <v>65</v>
      </c>
      <c r="K16571" t="s">
        <v>27</v>
      </c>
      <c r="L16571" t="s">
        <v>73</v>
      </c>
      <c r="M16571" s="1">
        <v>7302.22</v>
      </c>
      <c r="N16571" s="1">
        <v>1637.21</v>
      </c>
      <c r="O16571">
        <v>0.02</v>
      </c>
    </row>
    <row r="16572" spans="1:15" x14ac:dyDescent="0.3">
      <c r="A16572" t="str">
        <f xml:space="preserve"> _xlfn.XLOOKUP(H16572, 'Customers'!B:B, 'Customers'!A:A)</f>
        <v>CUST_245</v>
      </c>
      <c r="B16572" t="str">
        <f>_xlfn.XLOOKUP(L16572, Products!C:C, Products!A:A)</f>
        <v>PROD_1</v>
      </c>
      <c r="C16572">
        <v>16571</v>
      </c>
      <c r="D16572" s="2" t="s">
        <v>936</v>
      </c>
      <c r="E16572">
        <f>YEAR(Orders[[#This Row],[Order_Date]])</f>
        <v>2022</v>
      </c>
      <c r="F16572">
        <f>MONTH(Orders[[#This Row],[Order_Date]])</f>
        <v>3</v>
      </c>
      <c r="G16572" s="2" t="s">
        <v>514</v>
      </c>
      <c r="H16572" t="s">
        <v>675</v>
      </c>
      <c r="I16572" t="s">
        <v>32</v>
      </c>
      <c r="J16572" t="s">
        <v>65</v>
      </c>
      <c r="K16572" t="s">
        <v>27</v>
      </c>
      <c r="L16572" t="s">
        <v>17</v>
      </c>
      <c r="M16572" s="1">
        <v>4163.1499999999996</v>
      </c>
      <c r="N16572" s="1">
        <v>-221.81</v>
      </c>
      <c r="O16572">
        <v>0.18</v>
      </c>
    </row>
    <row r="16573" spans="1:15" x14ac:dyDescent="0.3">
      <c r="A16573" t="str">
        <f xml:space="preserve"> _xlfn.XLOOKUP(H16573, 'Customers'!B:B, 'Customers'!A:A)</f>
        <v>CUST_192</v>
      </c>
      <c r="B16573" t="str">
        <f>_xlfn.XLOOKUP(L16573, Products!C:C, Products!A:A)</f>
        <v>PROD_4</v>
      </c>
      <c r="C16573">
        <v>16572</v>
      </c>
      <c r="D16573" s="2" t="s">
        <v>930</v>
      </c>
      <c r="E16573">
        <f>YEAR(Orders[[#This Row],[Order_Date]])</f>
        <v>2022</v>
      </c>
      <c r="F16573">
        <f>MONTH(Orders[[#This Row],[Order_Date]])</f>
        <v>4</v>
      </c>
      <c r="G16573" s="2" t="s">
        <v>960</v>
      </c>
      <c r="H16573" t="s">
        <v>553</v>
      </c>
      <c r="I16573" t="s">
        <v>21</v>
      </c>
      <c r="J16573" t="s">
        <v>33</v>
      </c>
      <c r="K16573" t="s">
        <v>34</v>
      </c>
      <c r="L16573" t="s">
        <v>35</v>
      </c>
      <c r="M16573" s="1">
        <v>2641.69</v>
      </c>
      <c r="N16573" s="1">
        <v>262.68</v>
      </c>
      <c r="O16573">
        <v>0.2</v>
      </c>
    </row>
    <row r="16574" spans="1:15" x14ac:dyDescent="0.3">
      <c r="A16574" t="str">
        <f xml:space="preserve"> _xlfn.XLOOKUP(H16574, 'Customers'!B:B, 'Customers'!A:A)</f>
        <v>CUST_276</v>
      </c>
      <c r="B16574" t="str">
        <f>_xlfn.XLOOKUP(L16574, Products!C:C, Products!A:A)</f>
        <v>PROD_4</v>
      </c>
      <c r="C16574">
        <v>16573</v>
      </c>
      <c r="D16574" s="2" t="s">
        <v>1642</v>
      </c>
      <c r="E16574">
        <f>YEAR(Orders[[#This Row],[Order_Date]])</f>
        <v>2022</v>
      </c>
      <c r="F16574">
        <f>MONTH(Orders[[#This Row],[Order_Date]])</f>
        <v>6</v>
      </c>
      <c r="G16574" s="2" t="s">
        <v>618</v>
      </c>
      <c r="H16574" t="s">
        <v>739</v>
      </c>
      <c r="I16574" t="s">
        <v>32</v>
      </c>
      <c r="J16574" t="s">
        <v>15</v>
      </c>
      <c r="K16574" t="s">
        <v>34</v>
      </c>
      <c r="L16574" t="s">
        <v>35</v>
      </c>
      <c r="M16574" s="1">
        <v>6807.41</v>
      </c>
      <c r="N16574" s="1">
        <v>-379.82</v>
      </c>
      <c r="O16574">
        <v>0.09</v>
      </c>
    </row>
    <row r="16575" spans="1:15" x14ac:dyDescent="0.3">
      <c r="A16575" t="str">
        <f xml:space="preserve"> _xlfn.XLOOKUP(H16575, 'Customers'!B:B, 'Customers'!A:A)</f>
        <v>CUST_356</v>
      </c>
      <c r="B16575" t="str">
        <f>_xlfn.XLOOKUP(L16575, Products!C:C, Products!A:A)</f>
        <v>PROD_6</v>
      </c>
      <c r="C16575">
        <v>16574</v>
      </c>
      <c r="D16575" s="2" t="s">
        <v>936</v>
      </c>
      <c r="E16575">
        <f>YEAR(Orders[[#This Row],[Order_Date]])</f>
        <v>2022</v>
      </c>
      <c r="F16575">
        <f>MONTH(Orders[[#This Row],[Order_Date]])</f>
        <v>3</v>
      </c>
      <c r="G16575" s="2" t="s">
        <v>514</v>
      </c>
      <c r="H16575" t="s">
        <v>897</v>
      </c>
      <c r="I16575" t="s">
        <v>14</v>
      </c>
      <c r="J16575" t="s">
        <v>33</v>
      </c>
      <c r="K16575" t="s">
        <v>34</v>
      </c>
      <c r="L16575" t="s">
        <v>52</v>
      </c>
      <c r="M16575" s="1">
        <v>1433.21</v>
      </c>
      <c r="N16575" s="1">
        <v>294.17</v>
      </c>
      <c r="O16575">
        <v>0.15</v>
      </c>
    </row>
    <row r="16576" spans="1:15" x14ac:dyDescent="0.3">
      <c r="A16576" t="str">
        <f xml:space="preserve"> _xlfn.XLOOKUP(H16576, 'Customers'!B:B, 'Customers'!A:A)</f>
        <v>CUST_737</v>
      </c>
      <c r="B16576" t="str">
        <f>_xlfn.XLOOKUP(L16576, Products!C:C, Products!A:A)</f>
        <v>PROD_7</v>
      </c>
      <c r="C16576">
        <v>16575</v>
      </c>
      <c r="D16576" s="2" t="s">
        <v>1483</v>
      </c>
      <c r="E16576">
        <f>YEAR(Orders[[#This Row],[Order_Date]])</f>
        <v>2022</v>
      </c>
      <c r="F16576">
        <f>MONTH(Orders[[#This Row],[Order_Date]])</f>
        <v>1</v>
      </c>
      <c r="G16576" s="2" t="s">
        <v>463</v>
      </c>
      <c r="H16576" t="s">
        <v>1479</v>
      </c>
      <c r="I16576" t="s">
        <v>32</v>
      </c>
      <c r="J16576" t="s">
        <v>33</v>
      </c>
      <c r="K16576" t="s">
        <v>16</v>
      </c>
      <c r="L16576" t="s">
        <v>66</v>
      </c>
      <c r="M16576" s="1">
        <v>7907.09</v>
      </c>
      <c r="N16576" s="1">
        <v>475.53</v>
      </c>
      <c r="O16576">
        <v>0.2</v>
      </c>
    </row>
    <row r="16577" spans="1:15" x14ac:dyDescent="0.3">
      <c r="A16577" t="str">
        <f xml:space="preserve"> _xlfn.XLOOKUP(H16577, 'Customers'!B:B, 'Customers'!A:A)</f>
        <v>CUST_293</v>
      </c>
      <c r="B16577" t="str">
        <f>_xlfn.XLOOKUP(L16577, Products!C:C, Products!A:A)</f>
        <v>PROD_2</v>
      </c>
      <c r="C16577">
        <v>16576</v>
      </c>
      <c r="D16577" s="2" t="s">
        <v>1190</v>
      </c>
      <c r="E16577">
        <f>YEAR(Orders[[#This Row],[Order_Date]])</f>
        <v>2022</v>
      </c>
      <c r="F16577">
        <f>MONTH(Orders[[#This Row],[Order_Date]])</f>
        <v>5</v>
      </c>
      <c r="G16577" s="2" t="s">
        <v>284</v>
      </c>
      <c r="H16577" t="s">
        <v>778</v>
      </c>
      <c r="I16577" t="s">
        <v>21</v>
      </c>
      <c r="J16577" t="s">
        <v>22</v>
      </c>
      <c r="K16577" t="s">
        <v>16</v>
      </c>
      <c r="L16577" t="s">
        <v>23</v>
      </c>
      <c r="M16577" s="1">
        <v>7891.33</v>
      </c>
      <c r="N16577" s="1">
        <v>-143.30000000000001</v>
      </c>
      <c r="O16577">
        <v>0.26</v>
      </c>
    </row>
    <row r="16578" spans="1:15" x14ac:dyDescent="0.3">
      <c r="A16578" t="str">
        <f xml:space="preserve"> _xlfn.XLOOKUP(H16578, 'Customers'!B:B, 'Customers'!A:A)</f>
        <v>CUST_861</v>
      </c>
      <c r="B16578" t="str">
        <f>_xlfn.XLOOKUP(L16578, Products!C:C, Products!A:A)</f>
        <v>PROD_6</v>
      </c>
      <c r="C16578">
        <v>16577</v>
      </c>
      <c r="D16578" s="2" t="s">
        <v>649</v>
      </c>
      <c r="E16578">
        <f>YEAR(Orders[[#This Row],[Order_Date]])</f>
        <v>2022</v>
      </c>
      <c r="F16578">
        <f>MONTH(Orders[[#This Row],[Order_Date]])</f>
        <v>5</v>
      </c>
      <c r="G16578" s="2" t="s">
        <v>774</v>
      </c>
      <c r="H16578" t="s">
        <v>1614</v>
      </c>
      <c r="I16578" t="s">
        <v>14</v>
      </c>
      <c r="J16578" t="s">
        <v>22</v>
      </c>
      <c r="K16578" t="s">
        <v>34</v>
      </c>
      <c r="L16578" t="s">
        <v>52</v>
      </c>
      <c r="M16578" s="1">
        <v>6896.45</v>
      </c>
      <c r="N16578" s="1">
        <v>1435.45</v>
      </c>
      <c r="O16578">
        <v>0.06</v>
      </c>
    </row>
    <row r="16579" spans="1:15" x14ac:dyDescent="0.3">
      <c r="A16579" t="str">
        <f xml:space="preserve"> _xlfn.XLOOKUP(H16579, 'Customers'!B:B, 'Customers'!A:A)</f>
        <v>CUST_571</v>
      </c>
      <c r="B16579" t="str">
        <f>_xlfn.XLOOKUP(L16579, Products!C:C, Products!A:A)</f>
        <v>PROD_2</v>
      </c>
      <c r="C16579">
        <v>16578</v>
      </c>
      <c r="D16579" s="2" t="s">
        <v>1003</v>
      </c>
      <c r="E16579">
        <f>YEAR(Orders[[#This Row],[Order_Date]])</f>
        <v>2022</v>
      </c>
      <c r="F16579">
        <f>MONTH(Orders[[#This Row],[Order_Date]])</f>
        <v>5</v>
      </c>
      <c r="G16579" s="2" t="s">
        <v>609</v>
      </c>
      <c r="H16579" t="s">
        <v>1266</v>
      </c>
      <c r="I16579" t="s">
        <v>32</v>
      </c>
      <c r="J16579" t="s">
        <v>22</v>
      </c>
      <c r="K16579" t="s">
        <v>16</v>
      </c>
      <c r="L16579" t="s">
        <v>23</v>
      </c>
      <c r="M16579" s="1">
        <v>4533.41</v>
      </c>
      <c r="N16579" s="1">
        <v>373.84</v>
      </c>
      <c r="O16579">
        <v>0.02</v>
      </c>
    </row>
    <row r="16580" spans="1:15" x14ac:dyDescent="0.3">
      <c r="A16580" t="str">
        <f xml:space="preserve"> _xlfn.XLOOKUP(H16580, 'Customers'!B:B, 'Customers'!A:A)</f>
        <v>CUST_280</v>
      </c>
      <c r="B16580" t="str">
        <f>_xlfn.XLOOKUP(L16580, Products!C:C, Products!A:A)</f>
        <v>PROD_1</v>
      </c>
      <c r="C16580">
        <v>16579</v>
      </c>
      <c r="D16580" s="2" t="s">
        <v>328</v>
      </c>
      <c r="E16580">
        <f>YEAR(Orders[[#This Row],[Order_Date]])</f>
        <v>2022</v>
      </c>
      <c r="F16580">
        <f>MONTH(Orders[[#This Row],[Order_Date]])</f>
        <v>4</v>
      </c>
      <c r="G16580" s="2" t="s">
        <v>850</v>
      </c>
      <c r="H16580" t="s">
        <v>749</v>
      </c>
      <c r="I16580" t="s">
        <v>14</v>
      </c>
      <c r="J16580" t="s">
        <v>15</v>
      </c>
      <c r="K16580" t="s">
        <v>27</v>
      </c>
      <c r="L16580" t="s">
        <v>17</v>
      </c>
      <c r="M16580" s="1">
        <v>5952.43</v>
      </c>
      <c r="N16580" s="1">
        <v>-217.49</v>
      </c>
      <c r="O16580">
        <v>0.09</v>
      </c>
    </row>
    <row r="16581" spans="1:15" x14ac:dyDescent="0.3">
      <c r="A16581" t="str">
        <f xml:space="preserve"> _xlfn.XLOOKUP(H16581, 'Customers'!B:B, 'Customers'!A:A)</f>
        <v>CUST_149</v>
      </c>
      <c r="B16581" t="str">
        <f>_xlfn.XLOOKUP(L16581, Products!C:C, Products!A:A)</f>
        <v>PROD_3</v>
      </c>
      <c r="C16581">
        <v>16580</v>
      </c>
      <c r="D16581" s="2" t="s">
        <v>1056</v>
      </c>
      <c r="E16581">
        <f>YEAR(Orders[[#This Row],[Order_Date]])</f>
        <v>2023</v>
      </c>
      <c r="F16581">
        <f>MONTH(Orders[[#This Row],[Order_Date]])</f>
        <v>6</v>
      </c>
      <c r="G16581" s="2" t="s">
        <v>68</v>
      </c>
      <c r="H16581" t="s">
        <v>444</v>
      </c>
      <c r="I16581" t="s">
        <v>14</v>
      </c>
      <c r="J16581" t="s">
        <v>22</v>
      </c>
      <c r="K16581" t="s">
        <v>27</v>
      </c>
      <c r="L16581" t="s">
        <v>28</v>
      </c>
      <c r="M16581" s="1">
        <v>9294.9599999999991</v>
      </c>
      <c r="N16581" s="1">
        <v>-676.93</v>
      </c>
      <c r="O16581">
        <v>7.0000000000000007E-2</v>
      </c>
    </row>
    <row r="16582" spans="1:15" x14ac:dyDescent="0.3">
      <c r="A16582" t="str">
        <f xml:space="preserve"> _xlfn.XLOOKUP(H16582, 'Customers'!B:B, 'Customers'!A:A)</f>
        <v>CUST_793</v>
      </c>
      <c r="B16582" t="str">
        <f>_xlfn.XLOOKUP(L16582, Products!C:C, Products!A:A)</f>
        <v>PROD_7</v>
      </c>
      <c r="C16582">
        <v>16581</v>
      </c>
      <c r="D16582" s="2" t="s">
        <v>40</v>
      </c>
      <c r="E16582">
        <f>YEAR(Orders[[#This Row],[Order_Date]])</f>
        <v>2023</v>
      </c>
      <c r="F16582">
        <f>MONTH(Orders[[#This Row],[Order_Date]])</f>
        <v>3</v>
      </c>
      <c r="G16582" s="2" t="s">
        <v>41</v>
      </c>
      <c r="H16582" t="s">
        <v>1541</v>
      </c>
      <c r="I16582" t="s">
        <v>14</v>
      </c>
      <c r="J16582" t="s">
        <v>22</v>
      </c>
      <c r="K16582" t="s">
        <v>16</v>
      </c>
      <c r="L16582" t="s">
        <v>66</v>
      </c>
      <c r="M16582" s="1">
        <v>5238.6400000000003</v>
      </c>
      <c r="N16582" s="1">
        <v>1529.39</v>
      </c>
      <c r="O16582">
        <v>0.13</v>
      </c>
    </row>
    <row r="16583" spans="1:15" x14ac:dyDescent="0.3">
      <c r="A16583" t="str">
        <f xml:space="preserve"> _xlfn.XLOOKUP(H16583, 'Customers'!B:B, 'Customers'!A:A)</f>
        <v>CUST_35</v>
      </c>
      <c r="B16583" t="str">
        <f>_xlfn.XLOOKUP(L16583, Products!C:C, Products!A:A)</f>
        <v>PROD_5</v>
      </c>
      <c r="C16583">
        <v>16582</v>
      </c>
      <c r="D16583" s="2" t="s">
        <v>587</v>
      </c>
      <c r="E16583">
        <f>YEAR(Orders[[#This Row],[Order_Date]])</f>
        <v>2023</v>
      </c>
      <c r="F16583">
        <f>MONTH(Orders[[#This Row],[Order_Date]])</f>
        <v>8</v>
      </c>
      <c r="G16583" s="2" t="s">
        <v>588</v>
      </c>
      <c r="H16583" t="s">
        <v>132</v>
      </c>
      <c r="I16583" t="s">
        <v>21</v>
      </c>
      <c r="J16583" t="s">
        <v>33</v>
      </c>
      <c r="K16583" t="s">
        <v>34</v>
      </c>
      <c r="L16583" t="s">
        <v>39</v>
      </c>
      <c r="M16583" s="1">
        <v>6518.44</v>
      </c>
      <c r="N16583" s="1">
        <v>1914.51</v>
      </c>
      <c r="O16583">
        <v>0.1</v>
      </c>
    </row>
    <row r="16584" spans="1:15" x14ac:dyDescent="0.3">
      <c r="A16584" t="str">
        <f xml:space="preserve"> _xlfn.XLOOKUP(H16584, 'Customers'!B:B, 'Customers'!A:A)</f>
        <v>CUST_580</v>
      </c>
      <c r="B16584" t="str">
        <f>_xlfn.XLOOKUP(L16584, Products!C:C, Products!A:A)</f>
        <v>PROD_4</v>
      </c>
      <c r="C16584">
        <v>16583</v>
      </c>
      <c r="D16584" s="2" t="s">
        <v>825</v>
      </c>
      <c r="E16584">
        <f>YEAR(Orders[[#This Row],[Order_Date]])</f>
        <v>2023</v>
      </c>
      <c r="F16584">
        <f>MONTH(Orders[[#This Row],[Order_Date]])</f>
        <v>6</v>
      </c>
      <c r="G16584" s="2" t="s">
        <v>1057</v>
      </c>
      <c r="H16584" t="s">
        <v>1283</v>
      </c>
      <c r="I16584" t="s">
        <v>21</v>
      </c>
      <c r="J16584" t="s">
        <v>33</v>
      </c>
      <c r="K16584" t="s">
        <v>34</v>
      </c>
      <c r="L16584" t="s">
        <v>35</v>
      </c>
      <c r="M16584" s="1">
        <v>5224.7</v>
      </c>
      <c r="N16584" s="1">
        <v>497.06</v>
      </c>
      <c r="O16584">
        <v>0.03</v>
      </c>
    </row>
    <row r="16585" spans="1:15" x14ac:dyDescent="0.3">
      <c r="A16585" t="str">
        <f xml:space="preserve"> _xlfn.XLOOKUP(H16585, 'Customers'!B:B, 'Customers'!A:A)</f>
        <v>CUST_285</v>
      </c>
      <c r="B16585" t="str">
        <f>_xlfn.XLOOKUP(L16585, Products!C:C, Products!A:A)</f>
        <v>PROD_6</v>
      </c>
      <c r="C16585">
        <v>16584</v>
      </c>
      <c r="D16585" s="2" t="s">
        <v>146</v>
      </c>
      <c r="E16585">
        <f>YEAR(Orders[[#This Row],[Order_Date]])</f>
        <v>2023</v>
      </c>
      <c r="F16585">
        <f>MONTH(Orders[[#This Row],[Order_Date]])</f>
        <v>8</v>
      </c>
      <c r="G16585" s="2" t="s">
        <v>302</v>
      </c>
      <c r="H16585" t="s">
        <v>760</v>
      </c>
      <c r="I16585" t="s">
        <v>21</v>
      </c>
      <c r="J16585" t="s">
        <v>65</v>
      </c>
      <c r="K16585" t="s">
        <v>34</v>
      </c>
      <c r="L16585" t="s">
        <v>52</v>
      </c>
      <c r="M16585" s="1">
        <v>3382.84</v>
      </c>
      <c r="N16585" s="1">
        <v>-213.05</v>
      </c>
      <c r="O16585">
        <v>0.15</v>
      </c>
    </row>
    <row r="16586" spans="1:15" x14ac:dyDescent="0.3">
      <c r="A16586" t="str">
        <f xml:space="preserve"> _xlfn.XLOOKUP(H16586, 'Customers'!B:B, 'Customers'!A:A)</f>
        <v>CUST_220</v>
      </c>
      <c r="B16586" t="str">
        <f>_xlfn.XLOOKUP(L16586, Products!C:C, Products!A:A)</f>
        <v>PROD_6</v>
      </c>
      <c r="C16586">
        <v>16585</v>
      </c>
      <c r="D16586" s="2" t="s">
        <v>1123</v>
      </c>
      <c r="E16586">
        <f>YEAR(Orders[[#This Row],[Order_Date]])</f>
        <v>2023</v>
      </c>
      <c r="F16586">
        <f>MONTH(Orders[[#This Row],[Order_Date]])</f>
        <v>8</v>
      </c>
      <c r="G16586" s="2" t="s">
        <v>1425</v>
      </c>
      <c r="H16586" t="s">
        <v>620</v>
      </c>
      <c r="I16586" t="s">
        <v>21</v>
      </c>
      <c r="J16586" t="s">
        <v>65</v>
      </c>
      <c r="K16586" t="s">
        <v>34</v>
      </c>
      <c r="L16586" t="s">
        <v>52</v>
      </c>
      <c r="M16586" s="1">
        <v>9487.83</v>
      </c>
      <c r="N16586" s="1">
        <v>-564.29999999999995</v>
      </c>
      <c r="O16586">
        <v>0.18</v>
      </c>
    </row>
    <row r="16587" spans="1:15" x14ac:dyDescent="0.3">
      <c r="A16587" t="str">
        <f xml:space="preserve"> _xlfn.XLOOKUP(H16587, 'Customers'!B:B, 'Customers'!A:A)</f>
        <v>CUST_924</v>
      </c>
      <c r="B16587" t="str">
        <f>_xlfn.XLOOKUP(L16587, Products!C:C, Products!A:A)</f>
        <v>PROD_3</v>
      </c>
      <c r="C16587">
        <v>16586</v>
      </c>
      <c r="D16587" s="2" t="s">
        <v>1309</v>
      </c>
      <c r="E16587">
        <f>YEAR(Orders[[#This Row],[Order_Date]])</f>
        <v>2023</v>
      </c>
      <c r="F16587">
        <f>MONTH(Orders[[#This Row],[Order_Date]])</f>
        <v>10</v>
      </c>
      <c r="G16587" s="2" t="s">
        <v>1100</v>
      </c>
      <c r="H16587" t="s">
        <v>1684</v>
      </c>
      <c r="I16587" t="s">
        <v>32</v>
      </c>
      <c r="J16587" t="s">
        <v>15</v>
      </c>
      <c r="K16587" t="s">
        <v>27</v>
      </c>
      <c r="L16587" t="s">
        <v>28</v>
      </c>
      <c r="M16587" s="1">
        <v>7507.72</v>
      </c>
      <c r="N16587" s="1">
        <v>-117.6</v>
      </c>
      <c r="O16587">
        <v>0.04</v>
      </c>
    </row>
    <row r="16588" spans="1:15" x14ac:dyDescent="0.3">
      <c r="A16588" t="str">
        <f xml:space="preserve"> _xlfn.XLOOKUP(H16588, 'Customers'!B:B, 'Customers'!A:A)</f>
        <v>CUST_385</v>
      </c>
      <c r="B16588" t="str">
        <f>_xlfn.XLOOKUP(L16588, Products!C:C, Products!A:A)</f>
        <v>PROD_7</v>
      </c>
      <c r="C16588">
        <v>16587</v>
      </c>
      <c r="D16588" s="2" t="s">
        <v>1382</v>
      </c>
      <c r="E16588">
        <f>YEAR(Orders[[#This Row],[Order_Date]])</f>
        <v>2023</v>
      </c>
      <c r="F16588">
        <f>MONTH(Orders[[#This Row],[Order_Date]])</f>
        <v>6</v>
      </c>
      <c r="G16588" s="2" t="s">
        <v>176</v>
      </c>
      <c r="H16588" t="s">
        <v>957</v>
      </c>
      <c r="I16588" t="s">
        <v>14</v>
      </c>
      <c r="J16588" t="s">
        <v>15</v>
      </c>
      <c r="K16588" t="s">
        <v>16</v>
      </c>
      <c r="L16588" t="s">
        <v>66</v>
      </c>
      <c r="M16588" s="1">
        <v>4864.26</v>
      </c>
      <c r="N16588" s="1">
        <v>-433.01</v>
      </c>
      <c r="O16588">
        <v>0.08</v>
      </c>
    </row>
    <row r="16589" spans="1:15" x14ac:dyDescent="0.3">
      <c r="A16589" t="str">
        <f xml:space="preserve"> _xlfn.XLOOKUP(H16589, 'Customers'!B:B, 'Customers'!A:A)</f>
        <v>CUST_985</v>
      </c>
      <c r="B16589" t="str">
        <f>_xlfn.XLOOKUP(L16589, Products!C:C, Products!A:A)</f>
        <v>PROD_7</v>
      </c>
      <c r="C16589">
        <v>16588</v>
      </c>
      <c r="D16589" s="2" t="s">
        <v>296</v>
      </c>
      <c r="E16589">
        <f>YEAR(Orders[[#This Row],[Order_Date]])</f>
        <v>2022</v>
      </c>
      <c r="F16589">
        <f>MONTH(Orders[[#This Row],[Order_Date]])</f>
        <v>7</v>
      </c>
      <c r="G16589" s="2" t="s">
        <v>1239</v>
      </c>
      <c r="H16589" t="s">
        <v>1748</v>
      </c>
      <c r="I16589" t="s">
        <v>14</v>
      </c>
      <c r="J16589" t="s">
        <v>15</v>
      </c>
      <c r="K16589" t="s">
        <v>16</v>
      </c>
      <c r="L16589" t="s">
        <v>66</v>
      </c>
      <c r="M16589" s="1">
        <v>823.04</v>
      </c>
      <c r="N16589" s="1">
        <v>139.61000000000001</v>
      </c>
      <c r="O16589">
        <v>0.23</v>
      </c>
    </row>
    <row r="16590" spans="1:15" x14ac:dyDescent="0.3">
      <c r="A16590" t="str">
        <f xml:space="preserve"> _xlfn.XLOOKUP(H16590, 'Customers'!B:B, 'Customers'!A:A)</f>
        <v>CUST_609</v>
      </c>
      <c r="B16590" t="str">
        <f>_xlfn.XLOOKUP(L16590, Products!C:C, Products!A:A)</f>
        <v>PROD_5</v>
      </c>
      <c r="C16590">
        <v>16589</v>
      </c>
      <c r="D16590" s="2" t="s">
        <v>1230</v>
      </c>
      <c r="E16590">
        <f>YEAR(Orders[[#This Row],[Order_Date]])</f>
        <v>2023</v>
      </c>
      <c r="F16590">
        <f>MONTH(Orders[[#This Row],[Order_Date]])</f>
        <v>10</v>
      </c>
      <c r="G16590" s="2" t="s">
        <v>448</v>
      </c>
      <c r="H16590" t="s">
        <v>1324</v>
      </c>
      <c r="I16590" t="s">
        <v>21</v>
      </c>
      <c r="J16590" t="s">
        <v>15</v>
      </c>
      <c r="K16590" t="s">
        <v>34</v>
      </c>
      <c r="L16590" t="s">
        <v>39</v>
      </c>
      <c r="M16590" s="1">
        <v>6900.38</v>
      </c>
      <c r="N16590" s="1">
        <v>722.82</v>
      </c>
      <c r="O16590">
        <v>0.27</v>
      </c>
    </row>
    <row r="16591" spans="1:15" x14ac:dyDescent="0.3">
      <c r="A16591" t="str">
        <f xml:space="preserve"> _xlfn.XLOOKUP(H16591, 'Customers'!B:B, 'Customers'!A:A)</f>
        <v>CUST_727</v>
      </c>
      <c r="B16591" t="str">
        <f>_xlfn.XLOOKUP(L16591, Products!C:C, Products!A:A)</f>
        <v>PROD_7</v>
      </c>
      <c r="C16591">
        <v>16590</v>
      </c>
      <c r="D16591" s="2" t="s">
        <v>360</v>
      </c>
      <c r="E16591">
        <f>YEAR(Orders[[#This Row],[Order_Date]])</f>
        <v>2022</v>
      </c>
      <c r="F16591">
        <f>MONTH(Orders[[#This Row],[Order_Date]])</f>
        <v>5</v>
      </c>
      <c r="G16591" s="2" t="s">
        <v>361</v>
      </c>
      <c r="H16591" t="s">
        <v>1469</v>
      </c>
      <c r="I16591" t="s">
        <v>14</v>
      </c>
      <c r="J16591" t="s">
        <v>33</v>
      </c>
      <c r="K16591" t="s">
        <v>16</v>
      </c>
      <c r="L16591" t="s">
        <v>66</v>
      </c>
      <c r="M16591" s="1">
        <v>1611.78</v>
      </c>
      <c r="N16591" s="1">
        <v>-15.08</v>
      </c>
      <c r="O16591">
        <v>0.14000000000000001</v>
      </c>
    </row>
    <row r="16592" spans="1:15" x14ac:dyDescent="0.3">
      <c r="A16592" t="str">
        <f xml:space="preserve"> _xlfn.XLOOKUP(H16592, 'Customers'!B:B, 'Customers'!A:A)</f>
        <v>CUST_496</v>
      </c>
      <c r="B16592" t="str">
        <f>_xlfn.XLOOKUP(L16592, Products!C:C, Products!A:A)</f>
        <v>PROD_7</v>
      </c>
      <c r="C16592">
        <v>16591</v>
      </c>
      <c r="D16592" s="2" t="s">
        <v>208</v>
      </c>
      <c r="E16592">
        <f>YEAR(Orders[[#This Row],[Order_Date]])</f>
        <v>2023</v>
      </c>
      <c r="F16592">
        <f>MONTH(Orders[[#This Row],[Order_Date]])</f>
        <v>11</v>
      </c>
      <c r="G16592" s="2" t="s">
        <v>209</v>
      </c>
      <c r="H16592" t="s">
        <v>1152</v>
      </c>
      <c r="I16592" t="s">
        <v>14</v>
      </c>
      <c r="J16592" t="s">
        <v>33</v>
      </c>
      <c r="K16592" t="s">
        <v>16</v>
      </c>
      <c r="L16592" t="s">
        <v>66</v>
      </c>
      <c r="M16592" s="1">
        <v>9169.18</v>
      </c>
      <c r="N16592" s="1">
        <v>-781.2</v>
      </c>
      <c r="O16592">
        <v>0.24</v>
      </c>
    </row>
    <row r="16593" spans="1:15" x14ac:dyDescent="0.3">
      <c r="A16593" t="str">
        <f xml:space="preserve"> _xlfn.XLOOKUP(H16593, 'Customers'!B:B, 'Customers'!A:A)</f>
        <v>CUST_237</v>
      </c>
      <c r="B16593" t="str">
        <f>_xlfn.XLOOKUP(L16593, Products!C:C, Products!A:A)</f>
        <v>PROD_7</v>
      </c>
      <c r="C16593">
        <v>16592</v>
      </c>
      <c r="D16593" s="2" t="s">
        <v>802</v>
      </c>
      <c r="E16593">
        <f>YEAR(Orders[[#This Row],[Order_Date]])</f>
        <v>2023</v>
      </c>
      <c r="F16593">
        <f>MONTH(Orders[[#This Row],[Order_Date]])</f>
        <v>2</v>
      </c>
      <c r="G16593" s="2" t="s">
        <v>667</v>
      </c>
      <c r="H16593" t="s">
        <v>658</v>
      </c>
      <c r="I16593" t="s">
        <v>14</v>
      </c>
      <c r="J16593" t="s">
        <v>15</v>
      </c>
      <c r="K16593" t="s">
        <v>16</v>
      </c>
      <c r="L16593" t="s">
        <v>66</v>
      </c>
      <c r="M16593" s="1">
        <v>5895.35</v>
      </c>
      <c r="N16593" s="1">
        <v>300.14999999999998</v>
      </c>
      <c r="O16593">
        <v>0.19</v>
      </c>
    </row>
    <row r="16594" spans="1:15" x14ac:dyDescent="0.3">
      <c r="A16594" t="str">
        <f xml:space="preserve"> _xlfn.XLOOKUP(H16594, 'Customers'!B:B, 'Customers'!A:A)</f>
        <v>CUST_697</v>
      </c>
      <c r="B16594" t="str">
        <f>_xlfn.XLOOKUP(L16594, Products!C:C, Products!A:A)</f>
        <v>PROD_1</v>
      </c>
      <c r="C16594">
        <v>16593</v>
      </c>
      <c r="D16594" s="2" t="s">
        <v>185</v>
      </c>
      <c r="E16594">
        <f>YEAR(Orders[[#This Row],[Order_Date]])</f>
        <v>2023</v>
      </c>
      <c r="F16594">
        <f>MONTH(Orders[[#This Row],[Order_Date]])</f>
        <v>10</v>
      </c>
      <c r="G16594" s="2" t="s">
        <v>1134</v>
      </c>
      <c r="H16594" t="s">
        <v>1436</v>
      </c>
      <c r="I16594" t="s">
        <v>32</v>
      </c>
      <c r="J16594" t="s">
        <v>33</v>
      </c>
      <c r="K16594" t="s">
        <v>16</v>
      </c>
      <c r="L16594" t="s">
        <v>17</v>
      </c>
      <c r="M16594" s="1">
        <v>9986.8700000000008</v>
      </c>
      <c r="N16594" s="1">
        <v>-945.47</v>
      </c>
      <c r="O16594">
        <v>0.13</v>
      </c>
    </row>
    <row r="16595" spans="1:15" x14ac:dyDescent="0.3">
      <c r="A16595" t="str">
        <f xml:space="preserve"> _xlfn.XLOOKUP(H16595, 'Customers'!B:B, 'Customers'!A:A)</f>
        <v>CUST_832</v>
      </c>
      <c r="B16595" t="str">
        <f>_xlfn.XLOOKUP(L16595, Products!C:C, Products!A:A)</f>
        <v>PROD_3</v>
      </c>
      <c r="C16595">
        <v>16594</v>
      </c>
      <c r="D16595" s="2" t="s">
        <v>795</v>
      </c>
      <c r="E16595">
        <f>YEAR(Orders[[#This Row],[Order_Date]])</f>
        <v>2022</v>
      </c>
      <c r="F16595">
        <f>MONTH(Orders[[#This Row],[Order_Date]])</f>
        <v>1</v>
      </c>
      <c r="G16595" s="2" t="s">
        <v>997</v>
      </c>
      <c r="H16595" t="s">
        <v>1585</v>
      </c>
      <c r="I16595" t="s">
        <v>32</v>
      </c>
      <c r="J16595" t="s">
        <v>15</v>
      </c>
      <c r="K16595" t="s">
        <v>27</v>
      </c>
      <c r="L16595" t="s">
        <v>28</v>
      </c>
      <c r="M16595" s="1">
        <v>6451.61</v>
      </c>
      <c r="N16595" s="1">
        <v>605.66999999999996</v>
      </c>
      <c r="O16595">
        <v>0.2</v>
      </c>
    </row>
    <row r="16596" spans="1:15" x14ac:dyDescent="0.3">
      <c r="A16596" t="str">
        <f xml:space="preserve"> _xlfn.XLOOKUP(H16596, 'Customers'!B:B, 'Customers'!A:A)</f>
        <v>CUST_272</v>
      </c>
      <c r="B16596" t="str">
        <f>_xlfn.XLOOKUP(L16596, Products!C:C, Products!A:A)</f>
        <v>PROD_1</v>
      </c>
      <c r="C16596">
        <v>16595</v>
      </c>
      <c r="D16596" s="2" t="s">
        <v>360</v>
      </c>
      <c r="E16596">
        <f>YEAR(Orders[[#This Row],[Order_Date]])</f>
        <v>2022</v>
      </c>
      <c r="F16596">
        <f>MONTH(Orders[[#This Row],[Order_Date]])</f>
        <v>5</v>
      </c>
      <c r="G16596" s="2" t="s">
        <v>361</v>
      </c>
      <c r="H16596" t="s">
        <v>732</v>
      </c>
      <c r="I16596" t="s">
        <v>21</v>
      </c>
      <c r="J16596" t="s">
        <v>15</v>
      </c>
      <c r="K16596" t="s">
        <v>27</v>
      </c>
      <c r="L16596" t="s">
        <v>17</v>
      </c>
      <c r="M16596" s="1">
        <v>9544.34</v>
      </c>
      <c r="N16596" s="1">
        <v>940.78</v>
      </c>
      <c r="O16596">
        <v>0.17</v>
      </c>
    </row>
    <row r="16597" spans="1:15" x14ac:dyDescent="0.3">
      <c r="A16597" t="str">
        <f xml:space="preserve"> _xlfn.XLOOKUP(H16597, 'Customers'!B:B, 'Customers'!A:A)</f>
        <v>CUST_463</v>
      </c>
      <c r="B16597" t="str">
        <f>_xlfn.XLOOKUP(L16597, Products!C:C, Products!A:A)</f>
        <v>PROD_3</v>
      </c>
      <c r="C16597">
        <v>16596</v>
      </c>
      <c r="D16597" s="2" t="s">
        <v>566</v>
      </c>
      <c r="E16597">
        <f>YEAR(Orders[[#This Row],[Order_Date]])</f>
        <v>2022</v>
      </c>
      <c r="F16597">
        <f>MONTH(Orders[[#This Row],[Order_Date]])</f>
        <v>1</v>
      </c>
      <c r="G16597" s="2" t="s">
        <v>567</v>
      </c>
      <c r="H16597" t="s">
        <v>1091</v>
      </c>
      <c r="I16597" t="s">
        <v>32</v>
      </c>
      <c r="J16597" t="s">
        <v>22</v>
      </c>
      <c r="K16597" t="s">
        <v>27</v>
      </c>
      <c r="L16597" t="s">
        <v>28</v>
      </c>
      <c r="M16597" s="1">
        <v>9194.68</v>
      </c>
      <c r="N16597" s="1">
        <v>524.35</v>
      </c>
      <c r="O16597">
        <v>0.11</v>
      </c>
    </row>
    <row r="16598" spans="1:15" x14ac:dyDescent="0.3">
      <c r="A16598" t="str">
        <f xml:space="preserve"> _xlfn.XLOOKUP(H16598, 'Customers'!B:B, 'Customers'!A:A)</f>
        <v>CUST_588</v>
      </c>
      <c r="B16598" t="str">
        <f>_xlfn.XLOOKUP(L16598, Products!C:C, Products!A:A)</f>
        <v>PROD_2</v>
      </c>
      <c r="C16598">
        <v>16597</v>
      </c>
      <c r="D16598" s="2" t="s">
        <v>1289</v>
      </c>
      <c r="E16598">
        <f>YEAR(Orders[[#This Row],[Order_Date]])</f>
        <v>2023</v>
      </c>
      <c r="F16598">
        <f>MONTH(Orders[[#This Row],[Order_Date]])</f>
        <v>4</v>
      </c>
      <c r="G16598" s="2" t="s">
        <v>770</v>
      </c>
      <c r="H16598" t="s">
        <v>1293</v>
      </c>
      <c r="I16598" t="s">
        <v>32</v>
      </c>
      <c r="J16598" t="s">
        <v>65</v>
      </c>
      <c r="K16598" t="s">
        <v>16</v>
      </c>
      <c r="L16598" t="s">
        <v>23</v>
      </c>
      <c r="M16598" s="1">
        <v>7479.06</v>
      </c>
      <c r="N16598" s="1">
        <v>-2.06</v>
      </c>
      <c r="O16598">
        <v>0.28999999999999998</v>
      </c>
    </row>
    <row r="16599" spans="1:15" x14ac:dyDescent="0.3">
      <c r="A16599" t="str">
        <f xml:space="preserve"> _xlfn.XLOOKUP(H16599, 'Customers'!B:B, 'Customers'!A:A)</f>
        <v>CUST_320</v>
      </c>
      <c r="B16599" t="str">
        <f>_xlfn.XLOOKUP(L16599, Products!C:C, Products!A:A)</f>
        <v>PROD_4</v>
      </c>
      <c r="C16599">
        <v>16598</v>
      </c>
      <c r="D16599" s="2" t="s">
        <v>1249</v>
      </c>
      <c r="E16599">
        <f>YEAR(Orders[[#This Row],[Order_Date]])</f>
        <v>2023</v>
      </c>
      <c r="F16599">
        <f>MONTH(Orders[[#This Row],[Order_Date]])</f>
        <v>7</v>
      </c>
      <c r="G16599" s="2" t="s">
        <v>349</v>
      </c>
      <c r="H16599" t="s">
        <v>835</v>
      </c>
      <c r="I16599" t="s">
        <v>32</v>
      </c>
      <c r="J16599" t="s">
        <v>15</v>
      </c>
      <c r="K16599" t="s">
        <v>34</v>
      </c>
      <c r="L16599" t="s">
        <v>35</v>
      </c>
      <c r="M16599" s="1">
        <v>7784.19</v>
      </c>
      <c r="N16599" s="1">
        <v>-598.6</v>
      </c>
      <c r="O16599">
        <v>0.06</v>
      </c>
    </row>
    <row r="16600" spans="1:15" x14ac:dyDescent="0.3">
      <c r="A16600" t="str">
        <f xml:space="preserve"> _xlfn.XLOOKUP(H16600, 'Customers'!B:B, 'Customers'!A:A)</f>
        <v>CUST_415</v>
      </c>
      <c r="B16600" t="str">
        <f>_xlfn.XLOOKUP(L16600, Products!C:C, Products!A:A)</f>
        <v>PROD_8</v>
      </c>
      <c r="C16600">
        <v>16599</v>
      </c>
      <c r="D16600" s="2" t="s">
        <v>525</v>
      </c>
      <c r="E16600">
        <f>YEAR(Orders[[#This Row],[Order_Date]])</f>
        <v>2023</v>
      </c>
      <c r="F16600">
        <f>MONTH(Orders[[#This Row],[Order_Date]])</f>
        <v>10</v>
      </c>
      <c r="G16600" s="2" t="s">
        <v>181</v>
      </c>
      <c r="H16600" t="s">
        <v>1011</v>
      </c>
      <c r="I16600" t="s">
        <v>21</v>
      </c>
      <c r="J16600" t="s">
        <v>22</v>
      </c>
      <c r="K16600" t="s">
        <v>27</v>
      </c>
      <c r="L16600" t="s">
        <v>73</v>
      </c>
      <c r="M16600" s="1">
        <v>4816.13</v>
      </c>
      <c r="N16600" s="1">
        <v>172.07</v>
      </c>
      <c r="O16600">
        <v>0.05</v>
      </c>
    </row>
    <row r="16601" spans="1:15" x14ac:dyDescent="0.3">
      <c r="A16601" t="str">
        <f xml:space="preserve"> _xlfn.XLOOKUP(H16601, 'Customers'!B:B, 'Customers'!A:A)</f>
        <v>CUST_950</v>
      </c>
      <c r="B16601" t="str">
        <f>_xlfn.XLOOKUP(L16601, Products!C:C, Products!A:A)</f>
        <v>PROD_2</v>
      </c>
      <c r="C16601">
        <v>16600</v>
      </c>
      <c r="D16601" s="2" t="s">
        <v>428</v>
      </c>
      <c r="E16601">
        <f>YEAR(Orders[[#This Row],[Order_Date]])</f>
        <v>2022</v>
      </c>
      <c r="F16601">
        <f>MONTH(Orders[[#This Row],[Order_Date]])</f>
        <v>3</v>
      </c>
      <c r="G16601" s="2" t="s">
        <v>603</v>
      </c>
      <c r="H16601" t="s">
        <v>1711</v>
      </c>
      <c r="I16601" t="s">
        <v>32</v>
      </c>
      <c r="J16601" t="s">
        <v>15</v>
      </c>
      <c r="K16601" t="s">
        <v>16</v>
      </c>
      <c r="L16601" t="s">
        <v>23</v>
      </c>
      <c r="M16601" s="1">
        <v>3127.95</v>
      </c>
      <c r="N16601" s="1">
        <v>-221.84</v>
      </c>
      <c r="O16601">
        <v>0</v>
      </c>
    </row>
    <row r="16602" spans="1:15" x14ac:dyDescent="0.3">
      <c r="A16602" t="str">
        <f xml:space="preserve"> _xlfn.XLOOKUP(H16602, 'Customers'!B:B, 'Customers'!A:A)</f>
        <v>CUST_658</v>
      </c>
      <c r="B16602" t="str">
        <f>_xlfn.XLOOKUP(L16602, Products!C:C, Products!A:A)</f>
        <v>PROD_8</v>
      </c>
      <c r="C16602">
        <v>16601</v>
      </c>
      <c r="D16602" s="2" t="s">
        <v>1309</v>
      </c>
      <c r="E16602">
        <f>YEAR(Orders[[#This Row],[Order_Date]])</f>
        <v>2023</v>
      </c>
      <c r="F16602">
        <f>MONTH(Orders[[#This Row],[Order_Date]])</f>
        <v>10</v>
      </c>
      <c r="G16602" s="2" t="s">
        <v>203</v>
      </c>
      <c r="H16602" t="s">
        <v>1387</v>
      </c>
      <c r="I16602" t="s">
        <v>14</v>
      </c>
      <c r="J16602" t="s">
        <v>15</v>
      </c>
      <c r="K16602" t="s">
        <v>27</v>
      </c>
      <c r="L16602" t="s">
        <v>73</v>
      </c>
      <c r="M16602" s="1">
        <v>8663.52</v>
      </c>
      <c r="N16602" s="1">
        <v>2580.87</v>
      </c>
      <c r="O16602">
        <v>0.28000000000000003</v>
      </c>
    </row>
    <row r="16603" spans="1:15" x14ac:dyDescent="0.3">
      <c r="A16603" t="str">
        <f xml:space="preserve"> _xlfn.XLOOKUP(H16603, 'Customers'!B:B, 'Customers'!A:A)</f>
        <v>CUST_447</v>
      </c>
      <c r="B16603" t="str">
        <f>_xlfn.XLOOKUP(L16603, Products!C:C, Products!A:A)</f>
        <v>PROD_4</v>
      </c>
      <c r="C16603">
        <v>16602</v>
      </c>
      <c r="D16603" s="2" t="s">
        <v>862</v>
      </c>
      <c r="E16603">
        <f>YEAR(Orders[[#This Row],[Order_Date]])</f>
        <v>2022</v>
      </c>
      <c r="F16603">
        <f>MONTH(Orders[[#This Row],[Order_Date]])</f>
        <v>10</v>
      </c>
      <c r="G16603" s="2" t="s">
        <v>737</v>
      </c>
      <c r="H16603" t="s">
        <v>1069</v>
      </c>
      <c r="I16603" t="s">
        <v>21</v>
      </c>
      <c r="J16603" t="s">
        <v>65</v>
      </c>
      <c r="K16603" t="s">
        <v>34</v>
      </c>
      <c r="L16603" t="s">
        <v>35</v>
      </c>
      <c r="M16603" s="1">
        <v>6407.32</v>
      </c>
      <c r="N16603" s="1">
        <v>927.49</v>
      </c>
      <c r="O16603">
        <v>0.28999999999999998</v>
      </c>
    </row>
    <row r="16604" spans="1:15" x14ac:dyDescent="0.3">
      <c r="A16604" t="str">
        <f xml:space="preserve"> _xlfn.XLOOKUP(H16604, 'Customers'!B:B, 'Customers'!A:A)</f>
        <v>CUST_724</v>
      </c>
      <c r="B16604" t="str">
        <f>_xlfn.XLOOKUP(L16604, Products!C:C, Products!A:A)</f>
        <v>PROD_5</v>
      </c>
      <c r="C16604">
        <v>16603</v>
      </c>
      <c r="D16604" s="2" t="s">
        <v>373</v>
      </c>
      <c r="E16604">
        <f>YEAR(Orders[[#This Row],[Order_Date]])</f>
        <v>2022</v>
      </c>
      <c r="F16604">
        <f>MONTH(Orders[[#This Row],[Order_Date]])</f>
        <v>3</v>
      </c>
      <c r="G16604" s="2" t="s">
        <v>428</v>
      </c>
      <c r="H16604" t="s">
        <v>1466</v>
      </c>
      <c r="I16604" t="s">
        <v>21</v>
      </c>
      <c r="J16604" t="s">
        <v>65</v>
      </c>
      <c r="K16604" t="s">
        <v>34</v>
      </c>
      <c r="L16604" t="s">
        <v>39</v>
      </c>
      <c r="M16604" s="1">
        <v>4417.8500000000004</v>
      </c>
      <c r="N16604" s="1">
        <v>1176.1300000000001</v>
      </c>
      <c r="O16604">
        <v>0.06</v>
      </c>
    </row>
    <row r="16605" spans="1:15" x14ac:dyDescent="0.3">
      <c r="A16605" t="str">
        <f xml:space="preserve"> _xlfn.XLOOKUP(H16605, 'Customers'!B:B, 'Customers'!A:A)</f>
        <v>CUST_560</v>
      </c>
      <c r="B16605" t="str">
        <f>_xlfn.XLOOKUP(L16605, Products!C:C, Products!A:A)</f>
        <v>PROD_6</v>
      </c>
      <c r="C16605">
        <v>16604</v>
      </c>
      <c r="D16605" s="2" t="s">
        <v>75</v>
      </c>
      <c r="E16605">
        <f>YEAR(Orders[[#This Row],[Order_Date]])</f>
        <v>2023</v>
      </c>
      <c r="F16605">
        <f>MONTH(Orders[[#This Row],[Order_Date]])</f>
        <v>12</v>
      </c>
      <c r="G16605" s="2" t="s">
        <v>234</v>
      </c>
      <c r="H16605" t="s">
        <v>1251</v>
      </c>
      <c r="I16605" t="s">
        <v>21</v>
      </c>
      <c r="J16605" t="s">
        <v>65</v>
      </c>
      <c r="K16605" t="s">
        <v>34</v>
      </c>
      <c r="L16605" t="s">
        <v>52</v>
      </c>
      <c r="M16605" s="1">
        <v>3256.89</v>
      </c>
      <c r="N16605" s="1">
        <v>358.8</v>
      </c>
      <c r="O16605">
        <v>0.14000000000000001</v>
      </c>
    </row>
    <row r="16606" spans="1:15" x14ac:dyDescent="0.3">
      <c r="A16606" t="str">
        <f xml:space="preserve"> _xlfn.XLOOKUP(H16606, 'Customers'!B:B, 'Customers'!A:A)</f>
        <v>CUST_45</v>
      </c>
      <c r="B16606" t="str">
        <f>_xlfn.XLOOKUP(L16606, Products!C:C, Products!A:A)</f>
        <v>PROD_2</v>
      </c>
      <c r="C16606">
        <v>16605</v>
      </c>
      <c r="D16606" s="2" t="s">
        <v>191</v>
      </c>
      <c r="E16606">
        <f>YEAR(Orders[[#This Row],[Order_Date]])</f>
        <v>2023</v>
      </c>
      <c r="F16606">
        <f>MONTH(Orders[[#This Row],[Order_Date]])</f>
        <v>5</v>
      </c>
      <c r="G16606" s="2" t="s">
        <v>192</v>
      </c>
      <c r="H16606" t="s">
        <v>162</v>
      </c>
      <c r="I16606" t="s">
        <v>14</v>
      </c>
      <c r="J16606" t="s">
        <v>65</v>
      </c>
      <c r="K16606" t="s">
        <v>16</v>
      </c>
      <c r="L16606" t="s">
        <v>23</v>
      </c>
      <c r="M16606" s="1">
        <v>5803.55</v>
      </c>
      <c r="N16606" s="1">
        <v>1430.25</v>
      </c>
      <c r="O16606">
        <v>0.23</v>
      </c>
    </row>
    <row r="16607" spans="1:15" x14ac:dyDescent="0.3">
      <c r="A16607" t="str">
        <f xml:space="preserve"> _xlfn.XLOOKUP(H16607, 'Customers'!B:B, 'Customers'!A:A)</f>
        <v>CUST_814</v>
      </c>
      <c r="B16607" t="str">
        <f>_xlfn.XLOOKUP(L16607, Products!C:C, Products!A:A)</f>
        <v>PROD_4</v>
      </c>
      <c r="C16607">
        <v>16606</v>
      </c>
      <c r="D16607" s="2" t="s">
        <v>556</v>
      </c>
      <c r="E16607">
        <f>YEAR(Orders[[#This Row],[Order_Date]])</f>
        <v>2022</v>
      </c>
      <c r="F16607">
        <f>MONTH(Orders[[#This Row],[Order_Date]])</f>
        <v>4</v>
      </c>
      <c r="G16607" s="2" t="s">
        <v>435</v>
      </c>
      <c r="H16607" t="s">
        <v>1564</v>
      </c>
      <c r="I16607" t="s">
        <v>21</v>
      </c>
      <c r="J16607" t="s">
        <v>33</v>
      </c>
      <c r="K16607" t="s">
        <v>34</v>
      </c>
      <c r="L16607" t="s">
        <v>35</v>
      </c>
      <c r="M16607" s="1">
        <v>2680.41</v>
      </c>
      <c r="N16607" s="1">
        <v>255.32</v>
      </c>
      <c r="O16607">
        <v>0.08</v>
      </c>
    </row>
    <row r="16608" spans="1:15" x14ac:dyDescent="0.3">
      <c r="A16608" t="str">
        <f xml:space="preserve"> _xlfn.XLOOKUP(H16608, 'Customers'!B:B, 'Customers'!A:A)</f>
        <v>CUST_208</v>
      </c>
      <c r="B16608" t="str">
        <f>_xlfn.XLOOKUP(L16608, Products!C:C, Products!A:A)</f>
        <v>PROD_3</v>
      </c>
      <c r="C16608">
        <v>16607</v>
      </c>
      <c r="D16608" s="2" t="s">
        <v>327</v>
      </c>
      <c r="E16608">
        <f>YEAR(Orders[[#This Row],[Order_Date]])</f>
        <v>2022</v>
      </c>
      <c r="F16608">
        <f>MONTH(Orders[[#This Row],[Order_Date]])</f>
        <v>4</v>
      </c>
      <c r="G16608" s="2" t="s">
        <v>328</v>
      </c>
      <c r="H16608" t="s">
        <v>594</v>
      </c>
      <c r="I16608" t="s">
        <v>32</v>
      </c>
      <c r="J16608" t="s">
        <v>22</v>
      </c>
      <c r="K16608" t="s">
        <v>27</v>
      </c>
      <c r="L16608" t="s">
        <v>28</v>
      </c>
      <c r="M16608" s="1">
        <v>668.83</v>
      </c>
      <c r="N16608" s="1">
        <v>144.06</v>
      </c>
      <c r="O16608">
        <v>0.25</v>
      </c>
    </row>
    <row r="16609" spans="1:15" x14ac:dyDescent="0.3">
      <c r="A16609" t="str">
        <f xml:space="preserve"> _xlfn.XLOOKUP(H16609, 'Customers'!B:B, 'Customers'!A:A)</f>
        <v>CUST_871</v>
      </c>
      <c r="B16609" t="str">
        <f>_xlfn.XLOOKUP(L16609, Products!C:C, Products!A:A)</f>
        <v>PROD_6</v>
      </c>
      <c r="C16609">
        <v>16608</v>
      </c>
      <c r="D16609" s="2" t="s">
        <v>1483</v>
      </c>
      <c r="E16609">
        <f>YEAR(Orders[[#This Row],[Order_Date]])</f>
        <v>2022</v>
      </c>
      <c r="F16609">
        <f>MONTH(Orders[[#This Row],[Order_Date]])</f>
        <v>1</v>
      </c>
      <c r="G16609" s="2" t="s">
        <v>950</v>
      </c>
      <c r="H16609" t="s">
        <v>1625</v>
      </c>
      <c r="I16609" t="s">
        <v>21</v>
      </c>
      <c r="J16609" t="s">
        <v>33</v>
      </c>
      <c r="K16609" t="s">
        <v>34</v>
      </c>
      <c r="L16609" t="s">
        <v>52</v>
      </c>
      <c r="M16609" s="1">
        <v>4486.1099999999997</v>
      </c>
      <c r="N16609" s="1">
        <v>1039.54</v>
      </c>
      <c r="O16609">
        <v>0.26</v>
      </c>
    </row>
    <row r="16610" spans="1:15" x14ac:dyDescent="0.3">
      <c r="A16610" t="str">
        <f xml:space="preserve"> _xlfn.XLOOKUP(H16610, 'Customers'!B:B, 'Customers'!A:A)</f>
        <v>CUST_873</v>
      </c>
      <c r="B16610" t="str">
        <f>_xlfn.XLOOKUP(L16610, Products!C:C, Products!A:A)</f>
        <v>PROD_7</v>
      </c>
      <c r="C16610">
        <v>16609</v>
      </c>
      <c r="D16610" s="2" t="s">
        <v>349</v>
      </c>
      <c r="E16610">
        <f>YEAR(Orders[[#This Row],[Order_Date]])</f>
        <v>2023</v>
      </c>
      <c r="F16610">
        <f>MONTH(Orders[[#This Row],[Order_Date]])</f>
        <v>7</v>
      </c>
      <c r="G16610" s="2" t="s">
        <v>421</v>
      </c>
      <c r="H16610" t="s">
        <v>1627</v>
      </c>
      <c r="I16610" t="s">
        <v>14</v>
      </c>
      <c r="J16610" t="s">
        <v>65</v>
      </c>
      <c r="K16610" t="s">
        <v>16</v>
      </c>
      <c r="L16610" t="s">
        <v>66</v>
      </c>
      <c r="M16610" s="1">
        <v>4126.92</v>
      </c>
      <c r="N16610" s="1">
        <v>802.2</v>
      </c>
      <c r="O16610">
        <v>0.12</v>
      </c>
    </row>
    <row r="16611" spans="1:15" x14ac:dyDescent="0.3">
      <c r="A16611" t="str">
        <f xml:space="preserve"> _xlfn.XLOOKUP(H16611, 'Customers'!B:B, 'Customers'!A:A)</f>
        <v>CUST_441</v>
      </c>
      <c r="B16611" t="str">
        <f>_xlfn.XLOOKUP(L16611, Products!C:C, Products!A:A)</f>
        <v>PROD_3</v>
      </c>
      <c r="C16611">
        <v>16610</v>
      </c>
      <c r="D16611" s="2" t="s">
        <v>67</v>
      </c>
      <c r="E16611">
        <f>YEAR(Orders[[#This Row],[Order_Date]])</f>
        <v>2023</v>
      </c>
      <c r="F16611">
        <f>MONTH(Orders[[#This Row],[Order_Date]])</f>
        <v>6</v>
      </c>
      <c r="G16611" s="2" t="s">
        <v>571</v>
      </c>
      <c r="H16611" t="s">
        <v>1055</v>
      </c>
      <c r="I16611" t="s">
        <v>21</v>
      </c>
      <c r="J16611" t="s">
        <v>65</v>
      </c>
      <c r="K16611" t="s">
        <v>27</v>
      </c>
      <c r="L16611" t="s">
        <v>28</v>
      </c>
      <c r="M16611" s="1">
        <v>9242.34</v>
      </c>
      <c r="N16611" s="1">
        <v>1832.32</v>
      </c>
      <c r="O16611">
        <v>0.28000000000000003</v>
      </c>
    </row>
    <row r="16612" spans="1:15" x14ac:dyDescent="0.3">
      <c r="A16612" t="str">
        <f xml:space="preserve"> _xlfn.XLOOKUP(H16612, 'Customers'!B:B, 'Customers'!A:A)</f>
        <v>CUST_730</v>
      </c>
      <c r="B16612" t="str">
        <f>_xlfn.XLOOKUP(L16612, Products!C:C, Products!A:A)</f>
        <v>PROD_8</v>
      </c>
      <c r="C16612">
        <v>16611</v>
      </c>
      <c r="D16612" s="2" t="s">
        <v>1094</v>
      </c>
      <c r="E16612">
        <f>YEAR(Orders[[#This Row],[Order_Date]])</f>
        <v>2022</v>
      </c>
      <c r="F16612">
        <f>MONTH(Orders[[#This Row],[Order_Date]])</f>
        <v>10</v>
      </c>
      <c r="G16612" s="2" t="s">
        <v>1079</v>
      </c>
      <c r="H16612" t="s">
        <v>1472</v>
      </c>
      <c r="I16612" t="s">
        <v>32</v>
      </c>
      <c r="J16612" t="s">
        <v>22</v>
      </c>
      <c r="K16612" t="s">
        <v>27</v>
      </c>
      <c r="L16612" t="s">
        <v>73</v>
      </c>
      <c r="M16612" s="1">
        <v>7949.11</v>
      </c>
      <c r="N16612" s="1">
        <v>1088.24</v>
      </c>
      <c r="O16612">
        <v>0.15</v>
      </c>
    </row>
    <row r="16613" spans="1:15" x14ac:dyDescent="0.3">
      <c r="A16613" t="str">
        <f xml:space="preserve"> _xlfn.XLOOKUP(H16613, 'Customers'!B:B, 'Customers'!A:A)</f>
        <v>CUST_620</v>
      </c>
      <c r="B16613" t="str">
        <f>_xlfn.XLOOKUP(L16613, Products!C:C, Products!A:A)</f>
        <v>PROD_1</v>
      </c>
      <c r="C16613">
        <v>16612</v>
      </c>
      <c r="D16613" s="2" t="s">
        <v>1265</v>
      </c>
      <c r="E16613">
        <f>YEAR(Orders[[#This Row],[Order_Date]])</f>
        <v>2022</v>
      </c>
      <c r="F16613">
        <f>MONTH(Orders[[#This Row],[Order_Date]])</f>
        <v>3</v>
      </c>
      <c r="G16613" s="2" t="s">
        <v>1303</v>
      </c>
      <c r="H16613" t="s">
        <v>1339</v>
      </c>
      <c r="I16613" t="s">
        <v>32</v>
      </c>
      <c r="J16613" t="s">
        <v>65</v>
      </c>
      <c r="K16613" t="s">
        <v>27</v>
      </c>
      <c r="L16613" t="s">
        <v>17</v>
      </c>
      <c r="M16613" s="1">
        <v>5643.18</v>
      </c>
      <c r="N16613" s="1">
        <v>1501.88</v>
      </c>
      <c r="O16613">
        <v>0.18</v>
      </c>
    </row>
    <row r="16614" spans="1:15" x14ac:dyDescent="0.3">
      <c r="A16614" t="str">
        <f xml:space="preserve"> _xlfn.XLOOKUP(H16614, 'Customers'!B:B, 'Customers'!A:A)</f>
        <v>CUST_135</v>
      </c>
      <c r="B16614" t="str">
        <f>_xlfn.XLOOKUP(L16614, Products!C:C, Products!A:A)</f>
        <v>PROD_1</v>
      </c>
      <c r="C16614">
        <v>16613</v>
      </c>
      <c r="D16614" s="2" t="s">
        <v>1176</v>
      </c>
      <c r="E16614">
        <f>YEAR(Orders[[#This Row],[Order_Date]])</f>
        <v>2022</v>
      </c>
      <c r="F16614">
        <f>MONTH(Orders[[#This Row],[Order_Date]])</f>
        <v>1</v>
      </c>
      <c r="G16614" s="2" t="s">
        <v>274</v>
      </c>
      <c r="H16614" t="s">
        <v>415</v>
      </c>
      <c r="I16614" t="s">
        <v>21</v>
      </c>
      <c r="J16614" t="s">
        <v>22</v>
      </c>
      <c r="K16614" t="s">
        <v>16</v>
      </c>
      <c r="L16614" t="s">
        <v>17</v>
      </c>
      <c r="M16614" s="1">
        <v>4732.7700000000004</v>
      </c>
      <c r="N16614" s="1">
        <v>1041.18</v>
      </c>
      <c r="O16614">
        <v>0.14000000000000001</v>
      </c>
    </row>
    <row r="16615" spans="1:15" x14ac:dyDescent="0.3">
      <c r="A16615" t="str">
        <f xml:space="preserve"> _xlfn.XLOOKUP(H16615, 'Customers'!B:B, 'Customers'!A:A)</f>
        <v>CUST_690</v>
      </c>
      <c r="B16615" t="str">
        <f>_xlfn.XLOOKUP(L16615, Products!C:C, Products!A:A)</f>
        <v>PROD_8</v>
      </c>
      <c r="C16615">
        <v>16614</v>
      </c>
      <c r="D16615" s="2" t="s">
        <v>1136</v>
      </c>
      <c r="E16615">
        <f>YEAR(Orders[[#This Row],[Order_Date]])</f>
        <v>2023</v>
      </c>
      <c r="F16615">
        <f>MONTH(Orders[[#This Row],[Order_Date]])</f>
        <v>11</v>
      </c>
      <c r="G16615" s="2" t="s">
        <v>1137</v>
      </c>
      <c r="H16615" t="s">
        <v>1429</v>
      </c>
      <c r="I16615" t="s">
        <v>14</v>
      </c>
      <c r="J16615" t="s">
        <v>33</v>
      </c>
      <c r="K16615" t="s">
        <v>27</v>
      </c>
      <c r="L16615" t="s">
        <v>73</v>
      </c>
      <c r="M16615" s="1">
        <v>9493.24</v>
      </c>
      <c r="N16615" s="1">
        <v>2250.62</v>
      </c>
      <c r="O16615">
        <v>0.06</v>
      </c>
    </row>
    <row r="16616" spans="1:15" x14ac:dyDescent="0.3">
      <c r="A16616" t="str">
        <f xml:space="preserve"> _xlfn.XLOOKUP(H16616, 'Customers'!B:B, 'Customers'!A:A)</f>
        <v>CUST_475</v>
      </c>
      <c r="B16616" t="str">
        <f>_xlfn.XLOOKUP(L16616, Products!C:C, Products!A:A)</f>
        <v>PROD_5</v>
      </c>
      <c r="C16616">
        <v>16615</v>
      </c>
      <c r="D16616" s="2" t="s">
        <v>852</v>
      </c>
      <c r="E16616">
        <f>YEAR(Orders[[#This Row],[Order_Date]])</f>
        <v>2022</v>
      </c>
      <c r="F16616">
        <f>MONTH(Orders[[#This Row],[Order_Date]])</f>
        <v>6</v>
      </c>
      <c r="G16616" s="2" t="s">
        <v>910</v>
      </c>
      <c r="H16616" t="s">
        <v>1111</v>
      </c>
      <c r="I16616" t="s">
        <v>32</v>
      </c>
      <c r="J16616" t="s">
        <v>15</v>
      </c>
      <c r="K16616" t="s">
        <v>34</v>
      </c>
      <c r="L16616" t="s">
        <v>39</v>
      </c>
      <c r="M16616" s="1">
        <v>2704.35</v>
      </c>
      <c r="N16616" s="1">
        <v>415.29</v>
      </c>
      <c r="O16616">
        <v>0.03</v>
      </c>
    </row>
    <row r="16617" spans="1:15" x14ac:dyDescent="0.3">
      <c r="A16617" t="str">
        <f xml:space="preserve"> _xlfn.XLOOKUP(H16617, 'Customers'!B:B, 'Customers'!A:A)</f>
        <v>CUST_233</v>
      </c>
      <c r="B16617" t="str">
        <f>_xlfn.XLOOKUP(L16617, Products!C:C, Products!A:A)</f>
        <v>PROD_2</v>
      </c>
      <c r="C16617">
        <v>16616</v>
      </c>
      <c r="D16617" s="2" t="s">
        <v>790</v>
      </c>
      <c r="E16617">
        <f>YEAR(Orders[[#This Row],[Order_Date]])</f>
        <v>2023</v>
      </c>
      <c r="F16617">
        <f>MONTH(Orders[[#This Row],[Order_Date]])</f>
        <v>7</v>
      </c>
      <c r="G16617" s="2" t="s">
        <v>145</v>
      </c>
      <c r="H16617" t="s">
        <v>650</v>
      </c>
      <c r="I16617" t="s">
        <v>14</v>
      </c>
      <c r="J16617" t="s">
        <v>15</v>
      </c>
      <c r="K16617" t="s">
        <v>16</v>
      </c>
      <c r="L16617" t="s">
        <v>23</v>
      </c>
      <c r="M16617" s="1">
        <v>9515.27</v>
      </c>
      <c r="N16617" s="1">
        <v>1383.31</v>
      </c>
      <c r="O16617">
        <v>0.15</v>
      </c>
    </row>
    <row r="16618" spans="1:15" x14ac:dyDescent="0.3">
      <c r="A16618" t="str">
        <f xml:space="preserve"> _xlfn.XLOOKUP(H16618, 'Customers'!B:B, 'Customers'!A:A)</f>
        <v>CUST_109</v>
      </c>
      <c r="B16618" t="str">
        <f>_xlfn.XLOOKUP(L16618, Products!C:C, Products!A:A)</f>
        <v>PROD_6</v>
      </c>
      <c r="C16618">
        <v>16617</v>
      </c>
      <c r="D16618" s="2" t="s">
        <v>345</v>
      </c>
      <c r="E16618">
        <f>YEAR(Orders[[#This Row],[Order_Date]])</f>
        <v>2023</v>
      </c>
      <c r="F16618">
        <f>MONTH(Orders[[#This Row],[Order_Date]])</f>
        <v>2</v>
      </c>
      <c r="G16618" s="2" t="s">
        <v>667</v>
      </c>
      <c r="H16618" t="s">
        <v>339</v>
      </c>
      <c r="I16618" t="s">
        <v>21</v>
      </c>
      <c r="J16618" t="s">
        <v>33</v>
      </c>
      <c r="K16618" t="s">
        <v>34</v>
      </c>
      <c r="L16618" t="s">
        <v>52</v>
      </c>
      <c r="M16618" s="1">
        <v>2128.25</v>
      </c>
      <c r="N16618" s="1">
        <v>0.7</v>
      </c>
      <c r="O16618">
        <v>0.13</v>
      </c>
    </row>
    <row r="16619" spans="1:15" x14ac:dyDescent="0.3">
      <c r="A16619" t="str">
        <f xml:space="preserve"> _xlfn.XLOOKUP(H16619, 'Customers'!B:B, 'Customers'!A:A)</f>
        <v>CUST_110</v>
      </c>
      <c r="B16619" t="str">
        <f>_xlfn.XLOOKUP(L16619, Products!C:C, Products!A:A)</f>
        <v>PROD_7</v>
      </c>
      <c r="C16619">
        <v>16618</v>
      </c>
      <c r="D16619" s="2" t="s">
        <v>211</v>
      </c>
      <c r="E16619">
        <f>YEAR(Orders[[#This Row],[Order_Date]])</f>
        <v>2022</v>
      </c>
      <c r="F16619">
        <f>MONTH(Orders[[#This Row],[Order_Date]])</f>
        <v>9</v>
      </c>
      <c r="G16619" s="2" t="s">
        <v>409</v>
      </c>
      <c r="H16619" t="s">
        <v>342</v>
      </c>
      <c r="I16619" t="s">
        <v>21</v>
      </c>
      <c r="J16619" t="s">
        <v>65</v>
      </c>
      <c r="K16619" t="s">
        <v>16</v>
      </c>
      <c r="L16619" t="s">
        <v>66</v>
      </c>
      <c r="M16619" s="1">
        <v>8627.16</v>
      </c>
      <c r="N16619" s="1">
        <v>-785.35</v>
      </c>
      <c r="O16619">
        <v>0.22</v>
      </c>
    </row>
    <row r="16620" spans="1:15" x14ac:dyDescent="0.3">
      <c r="A16620" t="str">
        <f xml:space="preserve"> _xlfn.XLOOKUP(H16620, 'Customers'!B:B, 'Customers'!A:A)</f>
        <v>CUST_739</v>
      </c>
      <c r="B16620" t="str">
        <f>_xlfn.XLOOKUP(L16620, Products!C:C, Products!A:A)</f>
        <v>PROD_6</v>
      </c>
      <c r="C16620">
        <v>16619</v>
      </c>
      <c r="D16620" s="2" t="s">
        <v>841</v>
      </c>
      <c r="E16620">
        <f>YEAR(Orders[[#This Row],[Order_Date]])</f>
        <v>2023</v>
      </c>
      <c r="F16620">
        <f>MONTH(Orders[[#This Row],[Order_Date]])</f>
        <v>10</v>
      </c>
      <c r="G16620" s="2" t="s">
        <v>447</v>
      </c>
      <c r="H16620" t="s">
        <v>1482</v>
      </c>
      <c r="I16620" t="s">
        <v>14</v>
      </c>
      <c r="J16620" t="s">
        <v>15</v>
      </c>
      <c r="K16620" t="s">
        <v>34</v>
      </c>
      <c r="L16620" t="s">
        <v>52</v>
      </c>
      <c r="M16620" s="1">
        <v>7478</v>
      </c>
      <c r="N16620" s="1">
        <v>1549.14</v>
      </c>
      <c r="O16620">
        <v>0.23</v>
      </c>
    </row>
    <row r="16621" spans="1:15" x14ac:dyDescent="0.3">
      <c r="A16621" t="str">
        <f xml:space="preserve"> _xlfn.XLOOKUP(H16621, 'Customers'!B:B, 'Customers'!A:A)</f>
        <v>CUST_941</v>
      </c>
      <c r="B16621" t="str">
        <f>_xlfn.XLOOKUP(L16621, Products!C:C, Products!A:A)</f>
        <v>PROD_5</v>
      </c>
      <c r="C16621">
        <v>16620</v>
      </c>
      <c r="D16621" s="2" t="s">
        <v>463</v>
      </c>
      <c r="E16621">
        <f>YEAR(Orders[[#This Row],[Order_Date]])</f>
        <v>2022</v>
      </c>
      <c r="F16621">
        <f>MONTH(Orders[[#This Row],[Order_Date]])</f>
        <v>1</v>
      </c>
      <c r="G16621" s="2" t="s">
        <v>431</v>
      </c>
      <c r="H16621" t="s">
        <v>1701</v>
      </c>
      <c r="I16621" t="s">
        <v>21</v>
      </c>
      <c r="J16621" t="s">
        <v>22</v>
      </c>
      <c r="K16621" t="s">
        <v>34</v>
      </c>
      <c r="L16621" t="s">
        <v>39</v>
      </c>
      <c r="M16621" s="1">
        <v>4667.99</v>
      </c>
      <c r="N16621" s="1">
        <v>-426.66</v>
      </c>
      <c r="O16621">
        <v>0.13</v>
      </c>
    </row>
    <row r="16622" spans="1:15" x14ac:dyDescent="0.3">
      <c r="A16622" t="str">
        <f xml:space="preserve"> _xlfn.XLOOKUP(H16622, 'Customers'!B:B, 'Customers'!A:A)</f>
        <v>CUST_231</v>
      </c>
      <c r="B16622" t="str">
        <f>_xlfn.XLOOKUP(L16622, Products!C:C, Products!A:A)</f>
        <v>PROD_2</v>
      </c>
      <c r="C16622">
        <v>16621</v>
      </c>
      <c r="D16622" s="2" t="s">
        <v>1345</v>
      </c>
      <c r="E16622">
        <f>YEAR(Orders[[#This Row],[Order_Date]])</f>
        <v>2023</v>
      </c>
      <c r="F16622">
        <f>MONTH(Orders[[#This Row],[Order_Date]])</f>
        <v>9</v>
      </c>
      <c r="G16622" s="2" t="s">
        <v>1422</v>
      </c>
      <c r="H16622" t="s">
        <v>645</v>
      </c>
      <c r="I16622" t="s">
        <v>21</v>
      </c>
      <c r="J16622" t="s">
        <v>65</v>
      </c>
      <c r="K16622" t="s">
        <v>16</v>
      </c>
      <c r="L16622" t="s">
        <v>23</v>
      </c>
      <c r="M16622" s="1">
        <v>9946.56</v>
      </c>
      <c r="N16622" s="1">
        <v>662.3</v>
      </c>
      <c r="O16622">
        <v>0.11</v>
      </c>
    </row>
    <row r="16623" spans="1:15" x14ac:dyDescent="0.3">
      <c r="A16623" t="str">
        <f xml:space="preserve"> _xlfn.XLOOKUP(H16623, 'Customers'!B:B, 'Customers'!A:A)</f>
        <v>CUST_907</v>
      </c>
      <c r="B16623" t="str">
        <f>_xlfn.XLOOKUP(L16623, Products!C:C, Products!A:A)</f>
        <v>PROD_1</v>
      </c>
      <c r="C16623">
        <v>16622</v>
      </c>
      <c r="D16623" s="2" t="s">
        <v>603</v>
      </c>
      <c r="E16623">
        <f>YEAR(Orders[[#This Row],[Order_Date]])</f>
        <v>2022</v>
      </c>
      <c r="F16623">
        <f>MONTH(Orders[[#This Row],[Order_Date]])</f>
        <v>3</v>
      </c>
      <c r="G16623" s="2" t="s">
        <v>881</v>
      </c>
      <c r="H16623" t="s">
        <v>1666</v>
      </c>
      <c r="I16623" t="s">
        <v>14</v>
      </c>
      <c r="J16623" t="s">
        <v>15</v>
      </c>
      <c r="K16623" t="s">
        <v>16</v>
      </c>
      <c r="L16623" t="s">
        <v>17</v>
      </c>
      <c r="M16623" s="1">
        <v>1421.7</v>
      </c>
      <c r="N16623" s="1">
        <v>128.29</v>
      </c>
      <c r="O16623">
        <v>0.13</v>
      </c>
    </row>
    <row r="16624" spans="1:15" x14ac:dyDescent="0.3">
      <c r="A16624" t="str">
        <f xml:space="preserve"> _xlfn.XLOOKUP(H16624, 'Customers'!B:B, 'Customers'!A:A)</f>
        <v>CUST_929</v>
      </c>
      <c r="B16624" t="str">
        <f>_xlfn.XLOOKUP(L16624, Products!C:C, Products!A:A)</f>
        <v>PROD_7</v>
      </c>
      <c r="C16624">
        <v>16623</v>
      </c>
      <c r="D16624" s="2" t="s">
        <v>211</v>
      </c>
      <c r="E16624">
        <f>YEAR(Orders[[#This Row],[Order_Date]])</f>
        <v>2022</v>
      </c>
      <c r="F16624">
        <f>MONTH(Orders[[#This Row],[Order_Date]])</f>
        <v>9</v>
      </c>
      <c r="G16624" s="2" t="s">
        <v>499</v>
      </c>
      <c r="H16624" t="s">
        <v>1689</v>
      </c>
      <c r="I16624" t="s">
        <v>14</v>
      </c>
      <c r="J16624" t="s">
        <v>15</v>
      </c>
      <c r="K16624" t="s">
        <v>16</v>
      </c>
      <c r="L16624" t="s">
        <v>66</v>
      </c>
      <c r="M16624" s="1">
        <v>8104.06</v>
      </c>
      <c r="N16624" s="1">
        <v>-605.42999999999995</v>
      </c>
      <c r="O16624">
        <v>0.26</v>
      </c>
    </row>
    <row r="16625" spans="1:15" x14ac:dyDescent="0.3">
      <c r="A16625" t="str">
        <f xml:space="preserve"> _xlfn.XLOOKUP(H16625, 'Customers'!B:B, 'Customers'!A:A)</f>
        <v>CUST_782</v>
      </c>
      <c r="B16625" t="str">
        <f>_xlfn.XLOOKUP(L16625, Products!C:C, Products!A:A)</f>
        <v>PROD_2</v>
      </c>
      <c r="C16625">
        <v>16624</v>
      </c>
      <c r="D16625" s="2" t="s">
        <v>115</v>
      </c>
      <c r="E16625">
        <f>YEAR(Orders[[#This Row],[Order_Date]])</f>
        <v>2022</v>
      </c>
      <c r="F16625">
        <f>MONTH(Orders[[#This Row],[Order_Date]])</f>
        <v>11</v>
      </c>
      <c r="G16625" s="2" t="s">
        <v>1250</v>
      </c>
      <c r="H16625" t="s">
        <v>1529</v>
      </c>
      <c r="I16625" t="s">
        <v>14</v>
      </c>
      <c r="J16625" t="s">
        <v>65</v>
      </c>
      <c r="K16625" t="s">
        <v>16</v>
      </c>
      <c r="L16625" t="s">
        <v>23</v>
      </c>
      <c r="M16625" s="1">
        <v>4596.3500000000004</v>
      </c>
      <c r="N16625" s="1">
        <v>489.15</v>
      </c>
      <c r="O16625">
        <v>7.0000000000000007E-2</v>
      </c>
    </row>
    <row r="16626" spans="1:15" x14ac:dyDescent="0.3">
      <c r="A16626" t="str">
        <f xml:space="preserve"> _xlfn.XLOOKUP(H16626, 'Customers'!B:B, 'Customers'!A:A)</f>
        <v>CUST_889</v>
      </c>
      <c r="B16626" t="str">
        <f>_xlfn.XLOOKUP(L16626, Products!C:C, Products!A:A)</f>
        <v>PROD_5</v>
      </c>
      <c r="C16626">
        <v>16625</v>
      </c>
      <c r="D16626" s="2" t="s">
        <v>349</v>
      </c>
      <c r="E16626">
        <f>YEAR(Orders[[#This Row],[Order_Date]])</f>
        <v>2023</v>
      </c>
      <c r="F16626">
        <f>MONTH(Orders[[#This Row],[Order_Date]])</f>
        <v>7</v>
      </c>
      <c r="G16626" s="2" t="s">
        <v>421</v>
      </c>
      <c r="H16626" t="s">
        <v>1646</v>
      </c>
      <c r="I16626" t="s">
        <v>14</v>
      </c>
      <c r="J16626" t="s">
        <v>15</v>
      </c>
      <c r="K16626" t="s">
        <v>34</v>
      </c>
      <c r="L16626" t="s">
        <v>39</v>
      </c>
      <c r="M16626" s="1">
        <v>6617.3</v>
      </c>
      <c r="N16626" s="1">
        <v>253.01</v>
      </c>
      <c r="O16626">
        <v>0.2</v>
      </c>
    </row>
    <row r="16627" spans="1:15" x14ac:dyDescent="0.3">
      <c r="A16627" t="str">
        <f xml:space="preserve"> _xlfn.XLOOKUP(H16627, 'Customers'!B:B, 'Customers'!A:A)</f>
        <v>CUST_417</v>
      </c>
      <c r="B16627" t="str">
        <f>_xlfn.XLOOKUP(L16627, Products!C:C, Products!A:A)</f>
        <v>PROD_4</v>
      </c>
      <c r="C16627">
        <v>16626</v>
      </c>
      <c r="D16627" s="2" t="s">
        <v>313</v>
      </c>
      <c r="E16627">
        <f>YEAR(Orders[[#This Row],[Order_Date]])</f>
        <v>2023</v>
      </c>
      <c r="F16627">
        <f>MONTH(Orders[[#This Row],[Order_Date]])</f>
        <v>7</v>
      </c>
      <c r="G16627" s="2" t="s">
        <v>793</v>
      </c>
      <c r="H16627" t="s">
        <v>1013</v>
      </c>
      <c r="I16627" t="s">
        <v>14</v>
      </c>
      <c r="J16627" t="s">
        <v>33</v>
      </c>
      <c r="K16627" t="s">
        <v>34</v>
      </c>
      <c r="L16627" t="s">
        <v>35</v>
      </c>
      <c r="M16627" s="1">
        <v>3564.76</v>
      </c>
      <c r="N16627" s="1">
        <v>924.13</v>
      </c>
      <c r="O16627">
        <v>0.28999999999999998</v>
      </c>
    </row>
    <row r="16628" spans="1:15" x14ac:dyDescent="0.3">
      <c r="A16628" t="str">
        <f xml:space="preserve"> _xlfn.XLOOKUP(H16628, 'Customers'!B:B, 'Customers'!A:A)</f>
        <v>CUST_330</v>
      </c>
      <c r="B16628" t="str">
        <f>_xlfn.XLOOKUP(L16628, Products!C:C, Products!A:A)</f>
        <v>PROD_1</v>
      </c>
      <c r="C16628">
        <v>16627</v>
      </c>
      <c r="D16628" s="2" t="s">
        <v>541</v>
      </c>
      <c r="E16628">
        <f>YEAR(Orders[[#This Row],[Order_Date]])</f>
        <v>2022</v>
      </c>
      <c r="F16628">
        <f>MONTH(Orders[[#This Row],[Order_Date]])</f>
        <v>6</v>
      </c>
      <c r="G16628" s="2" t="s">
        <v>618</v>
      </c>
      <c r="H16628" t="s">
        <v>853</v>
      </c>
      <c r="I16628" t="s">
        <v>21</v>
      </c>
      <c r="J16628" t="s">
        <v>15</v>
      </c>
      <c r="K16628" t="s">
        <v>16</v>
      </c>
      <c r="L16628" t="s">
        <v>17</v>
      </c>
      <c r="M16628" s="1">
        <v>3909.13</v>
      </c>
      <c r="N16628" s="1">
        <v>-125.03</v>
      </c>
      <c r="O16628">
        <v>0.09</v>
      </c>
    </row>
    <row r="16629" spans="1:15" x14ac:dyDescent="0.3">
      <c r="A16629" t="str">
        <f xml:space="preserve"> _xlfn.XLOOKUP(H16629, 'Customers'!B:B, 'Customers'!A:A)</f>
        <v>CUST_235</v>
      </c>
      <c r="B16629" t="str">
        <f>_xlfn.XLOOKUP(L16629, Products!C:C, Products!A:A)</f>
        <v>PROD_4</v>
      </c>
      <c r="C16629">
        <v>16628</v>
      </c>
      <c r="D16629" s="2" t="s">
        <v>728</v>
      </c>
      <c r="E16629">
        <f>YEAR(Orders[[#This Row],[Order_Date]])</f>
        <v>2022</v>
      </c>
      <c r="F16629">
        <f>MONTH(Orders[[#This Row],[Order_Date]])</f>
        <v>9</v>
      </c>
      <c r="G16629" s="2" t="s">
        <v>1118</v>
      </c>
      <c r="H16629" t="s">
        <v>654</v>
      </c>
      <c r="I16629" t="s">
        <v>14</v>
      </c>
      <c r="J16629" t="s">
        <v>65</v>
      </c>
      <c r="K16629" t="s">
        <v>34</v>
      </c>
      <c r="L16629" t="s">
        <v>35</v>
      </c>
      <c r="M16629" s="1">
        <v>5688.87</v>
      </c>
      <c r="N16629" s="1">
        <v>1533.95</v>
      </c>
      <c r="O16629">
        <v>0.23</v>
      </c>
    </row>
    <row r="16630" spans="1:15" x14ac:dyDescent="0.3">
      <c r="A16630" t="str">
        <f xml:space="preserve"> _xlfn.XLOOKUP(H16630, 'Customers'!B:B, 'Customers'!A:A)</f>
        <v>CUST_711</v>
      </c>
      <c r="B16630" t="str">
        <f>_xlfn.XLOOKUP(L16630, Products!C:C, Products!A:A)</f>
        <v>PROD_4</v>
      </c>
      <c r="C16630">
        <v>16629</v>
      </c>
      <c r="D16630" s="2" t="s">
        <v>283</v>
      </c>
      <c r="E16630">
        <f>YEAR(Orders[[#This Row],[Order_Date]])</f>
        <v>2023</v>
      </c>
      <c r="F16630">
        <f>MONTH(Orders[[#This Row],[Order_Date]])</f>
        <v>12</v>
      </c>
      <c r="G16630" s="2" t="s">
        <v>634</v>
      </c>
      <c r="H16630" t="s">
        <v>1450</v>
      </c>
      <c r="I16630" t="s">
        <v>21</v>
      </c>
      <c r="J16630" t="s">
        <v>33</v>
      </c>
      <c r="K16630" t="s">
        <v>34</v>
      </c>
      <c r="L16630" t="s">
        <v>35</v>
      </c>
      <c r="M16630" s="1">
        <v>5856.92</v>
      </c>
      <c r="N16630" s="1">
        <v>907.58</v>
      </c>
      <c r="O16630">
        <v>0.23</v>
      </c>
    </row>
    <row r="16631" spans="1:15" x14ac:dyDescent="0.3">
      <c r="A16631" t="str">
        <f xml:space="preserve"> _xlfn.XLOOKUP(H16631, 'Customers'!B:B, 'Customers'!A:A)</f>
        <v>CUST_800</v>
      </c>
      <c r="B16631" t="str">
        <f>_xlfn.XLOOKUP(L16631, Products!C:C, Products!A:A)</f>
        <v>PROD_1</v>
      </c>
      <c r="C16631">
        <v>16630</v>
      </c>
      <c r="D16631" s="2" t="s">
        <v>1017</v>
      </c>
      <c r="E16631">
        <f>YEAR(Orders[[#This Row],[Order_Date]])</f>
        <v>2022</v>
      </c>
      <c r="F16631">
        <f>MONTH(Orders[[#This Row],[Order_Date]])</f>
        <v>12</v>
      </c>
      <c r="G16631" s="2" t="s">
        <v>484</v>
      </c>
      <c r="H16631" t="s">
        <v>1549</v>
      </c>
      <c r="I16631" t="s">
        <v>32</v>
      </c>
      <c r="J16631" t="s">
        <v>65</v>
      </c>
      <c r="K16631" t="s">
        <v>16</v>
      </c>
      <c r="L16631" t="s">
        <v>17</v>
      </c>
      <c r="M16631" s="1">
        <v>4151.8500000000004</v>
      </c>
      <c r="N16631" s="1">
        <v>-78.209999999999994</v>
      </c>
      <c r="O16631">
        <v>0.17</v>
      </c>
    </row>
    <row r="16632" spans="1:15" x14ac:dyDescent="0.3">
      <c r="A16632" t="str">
        <f xml:space="preserve"> _xlfn.XLOOKUP(H16632, 'Customers'!B:B, 'Customers'!A:A)</f>
        <v>CUST_941</v>
      </c>
      <c r="B16632" t="str">
        <f>_xlfn.XLOOKUP(L16632, Products!C:C, Products!A:A)</f>
        <v>PROD_7</v>
      </c>
      <c r="C16632">
        <v>16631</v>
      </c>
      <c r="D16632" s="2" t="s">
        <v>1427</v>
      </c>
      <c r="E16632">
        <f>YEAR(Orders[[#This Row],[Order_Date]])</f>
        <v>2022</v>
      </c>
      <c r="F16632">
        <f>MONTH(Orders[[#This Row],[Order_Date]])</f>
        <v>4</v>
      </c>
      <c r="G16632" s="2" t="s">
        <v>71</v>
      </c>
      <c r="H16632" t="s">
        <v>1701</v>
      </c>
      <c r="I16632" t="s">
        <v>21</v>
      </c>
      <c r="J16632" t="s">
        <v>65</v>
      </c>
      <c r="K16632" t="s">
        <v>16</v>
      </c>
      <c r="L16632" t="s">
        <v>66</v>
      </c>
      <c r="M16632" s="1">
        <v>8050.06</v>
      </c>
      <c r="N16632" s="1">
        <v>1689.85</v>
      </c>
      <c r="O16632">
        <v>0.12</v>
      </c>
    </row>
    <row r="16633" spans="1:15" x14ac:dyDescent="0.3">
      <c r="A16633" t="str">
        <f xml:space="preserve"> _xlfn.XLOOKUP(H16633, 'Customers'!B:B, 'Customers'!A:A)</f>
        <v>CUST_901</v>
      </c>
      <c r="B16633" t="str">
        <f>_xlfn.XLOOKUP(L16633, Products!C:C, Products!A:A)</f>
        <v>PROD_3</v>
      </c>
      <c r="C16633">
        <v>16632</v>
      </c>
      <c r="D16633" s="2" t="s">
        <v>1735</v>
      </c>
      <c r="E16633">
        <f>YEAR(Orders[[#This Row],[Order_Date]])</f>
        <v>2022</v>
      </c>
      <c r="F16633">
        <f>MONTH(Orders[[#This Row],[Order_Date]])</f>
        <v>5</v>
      </c>
      <c r="G16633" s="2" t="s">
        <v>1352</v>
      </c>
      <c r="H16633" t="s">
        <v>1660</v>
      </c>
      <c r="I16633" t="s">
        <v>21</v>
      </c>
      <c r="J16633" t="s">
        <v>33</v>
      </c>
      <c r="K16633" t="s">
        <v>27</v>
      </c>
      <c r="L16633" t="s">
        <v>28</v>
      </c>
      <c r="M16633" s="1">
        <v>9353.6200000000008</v>
      </c>
      <c r="N16633" s="1">
        <v>937.41</v>
      </c>
      <c r="O16633">
        <v>0.12</v>
      </c>
    </row>
    <row r="16634" spans="1:15" x14ac:dyDescent="0.3">
      <c r="A16634" t="str">
        <f xml:space="preserve"> _xlfn.XLOOKUP(H16634, 'Customers'!B:B, 'Customers'!A:A)</f>
        <v>CUST_318</v>
      </c>
      <c r="B16634" t="str">
        <f>_xlfn.XLOOKUP(L16634, Products!C:C, Products!A:A)</f>
        <v>PROD_1</v>
      </c>
      <c r="C16634">
        <v>16633</v>
      </c>
      <c r="D16634" s="2" t="s">
        <v>60</v>
      </c>
      <c r="E16634">
        <f>YEAR(Orders[[#This Row],[Order_Date]])</f>
        <v>2022</v>
      </c>
      <c r="F16634">
        <f>MONTH(Orders[[#This Row],[Order_Date]])</f>
        <v>9</v>
      </c>
      <c r="G16634" s="2" t="s">
        <v>299</v>
      </c>
      <c r="H16634" t="s">
        <v>831</v>
      </c>
      <c r="I16634" t="s">
        <v>21</v>
      </c>
      <c r="J16634" t="s">
        <v>65</v>
      </c>
      <c r="K16634" t="s">
        <v>27</v>
      </c>
      <c r="L16634" t="s">
        <v>17</v>
      </c>
      <c r="M16634" s="1">
        <v>4748.3100000000004</v>
      </c>
      <c r="N16634" s="1">
        <v>-430.34</v>
      </c>
      <c r="O16634">
        <v>0.28999999999999998</v>
      </c>
    </row>
    <row r="16635" spans="1:15" x14ac:dyDescent="0.3">
      <c r="A16635" t="str">
        <f xml:space="preserve"> _xlfn.XLOOKUP(H16635, 'Customers'!B:B, 'Customers'!A:A)</f>
        <v>CUST_845</v>
      </c>
      <c r="B16635" t="str">
        <f>_xlfn.XLOOKUP(L16635, Products!C:C, Products!A:A)</f>
        <v>PROD_8</v>
      </c>
      <c r="C16635">
        <v>16634</v>
      </c>
      <c r="D16635" s="2" t="s">
        <v>299</v>
      </c>
      <c r="E16635">
        <f>YEAR(Orders[[#This Row],[Order_Date]])</f>
        <v>2022</v>
      </c>
      <c r="F16635">
        <f>MONTH(Orders[[#This Row],[Order_Date]])</f>
        <v>9</v>
      </c>
      <c r="G16635" s="2" t="s">
        <v>728</v>
      </c>
      <c r="H16635" t="s">
        <v>1598</v>
      </c>
      <c r="I16635" t="s">
        <v>14</v>
      </c>
      <c r="J16635" t="s">
        <v>22</v>
      </c>
      <c r="K16635" t="s">
        <v>27</v>
      </c>
      <c r="L16635" t="s">
        <v>73</v>
      </c>
      <c r="M16635" s="1">
        <v>3622.8</v>
      </c>
      <c r="N16635" s="1">
        <v>-123.52</v>
      </c>
      <c r="O16635">
        <v>0.25</v>
      </c>
    </row>
    <row r="16636" spans="1:15" x14ac:dyDescent="0.3">
      <c r="A16636" t="str">
        <f xml:space="preserve"> _xlfn.XLOOKUP(H16636, 'Customers'!B:B, 'Customers'!A:A)</f>
        <v>CUST_947</v>
      </c>
      <c r="B16636" t="str">
        <f>_xlfn.XLOOKUP(L16636, Products!C:C, Products!A:A)</f>
        <v>PROD_3</v>
      </c>
      <c r="C16636">
        <v>16635</v>
      </c>
      <c r="D16636" s="2" t="s">
        <v>965</v>
      </c>
      <c r="E16636">
        <f>YEAR(Orders[[#This Row],[Order_Date]])</f>
        <v>2023</v>
      </c>
      <c r="F16636">
        <f>MONTH(Orders[[#This Row],[Order_Date]])</f>
        <v>7</v>
      </c>
      <c r="G16636" s="2" t="s">
        <v>694</v>
      </c>
      <c r="H16636" t="s">
        <v>1708</v>
      </c>
      <c r="I16636" t="s">
        <v>14</v>
      </c>
      <c r="J16636" t="s">
        <v>33</v>
      </c>
      <c r="K16636" t="s">
        <v>27</v>
      </c>
      <c r="L16636" t="s">
        <v>28</v>
      </c>
      <c r="M16636" s="1">
        <v>6288.03</v>
      </c>
      <c r="N16636" s="1">
        <v>-228.21</v>
      </c>
      <c r="O16636">
        <v>0.03</v>
      </c>
    </row>
    <row r="16637" spans="1:15" x14ac:dyDescent="0.3">
      <c r="A16637" t="str">
        <f xml:space="preserve"> _xlfn.XLOOKUP(H16637, 'Customers'!B:B, 'Customers'!A:A)</f>
        <v>CUST_91</v>
      </c>
      <c r="B16637" t="str">
        <f>_xlfn.XLOOKUP(L16637, Products!C:C, Products!A:A)</f>
        <v>PROD_1</v>
      </c>
      <c r="C16637">
        <v>16636</v>
      </c>
      <c r="D16637" s="2" t="s">
        <v>234</v>
      </c>
      <c r="E16637">
        <f>YEAR(Orders[[#This Row],[Order_Date]])</f>
        <v>2023</v>
      </c>
      <c r="F16637">
        <f>MONTH(Orders[[#This Row],[Order_Date]])</f>
        <v>12</v>
      </c>
      <c r="G16637" s="2" t="s">
        <v>258</v>
      </c>
      <c r="H16637" t="s">
        <v>291</v>
      </c>
      <c r="I16637" t="s">
        <v>32</v>
      </c>
      <c r="J16637" t="s">
        <v>22</v>
      </c>
      <c r="K16637" t="s">
        <v>16</v>
      </c>
      <c r="L16637" t="s">
        <v>17</v>
      </c>
      <c r="M16637" s="1">
        <v>9927.51</v>
      </c>
      <c r="N16637" s="1">
        <v>2698.28</v>
      </c>
      <c r="O16637">
        <v>0.01</v>
      </c>
    </row>
    <row r="16638" spans="1:15" x14ac:dyDescent="0.3">
      <c r="A16638" t="str">
        <f xml:space="preserve"> _xlfn.XLOOKUP(H16638, 'Customers'!B:B, 'Customers'!A:A)</f>
        <v>CUST_161</v>
      </c>
      <c r="B16638" t="str">
        <f>_xlfn.XLOOKUP(L16638, Products!C:C, Products!A:A)</f>
        <v>PROD_1</v>
      </c>
      <c r="C16638">
        <v>16637</v>
      </c>
      <c r="D16638" s="2" t="s">
        <v>585</v>
      </c>
      <c r="E16638">
        <f>YEAR(Orders[[#This Row],[Order_Date]])</f>
        <v>2022</v>
      </c>
      <c r="F16638">
        <f>MONTH(Orders[[#This Row],[Order_Date]])</f>
        <v>8</v>
      </c>
      <c r="G16638" s="2" t="s">
        <v>419</v>
      </c>
      <c r="H16638" t="s">
        <v>473</v>
      </c>
      <c r="I16638" t="s">
        <v>14</v>
      </c>
      <c r="J16638" t="s">
        <v>65</v>
      </c>
      <c r="K16638" t="s">
        <v>27</v>
      </c>
      <c r="L16638" t="s">
        <v>17</v>
      </c>
      <c r="M16638" s="1">
        <v>1136.07</v>
      </c>
      <c r="N16638" s="1">
        <v>-110.93</v>
      </c>
      <c r="O16638">
        <v>0.26</v>
      </c>
    </row>
    <row r="16639" spans="1:15" x14ac:dyDescent="0.3">
      <c r="A16639" t="str">
        <f xml:space="preserve"> _xlfn.XLOOKUP(H16639, 'Customers'!B:B, 'Customers'!A:A)</f>
        <v>CUST_672</v>
      </c>
      <c r="B16639" t="str">
        <f>_xlfn.XLOOKUP(L16639, Products!C:C, Products!A:A)</f>
        <v>PROD_5</v>
      </c>
      <c r="C16639">
        <v>16638</v>
      </c>
      <c r="D16639" s="2" t="s">
        <v>40</v>
      </c>
      <c r="E16639">
        <f>YEAR(Orders[[#This Row],[Order_Date]])</f>
        <v>2023</v>
      </c>
      <c r="F16639">
        <f>MONTH(Orders[[#This Row],[Order_Date]])</f>
        <v>3</v>
      </c>
      <c r="G16639" s="2" t="s">
        <v>1002</v>
      </c>
      <c r="H16639" t="s">
        <v>1402</v>
      </c>
      <c r="I16639" t="s">
        <v>14</v>
      </c>
      <c r="J16639" t="s">
        <v>22</v>
      </c>
      <c r="K16639" t="s">
        <v>34</v>
      </c>
      <c r="L16639" t="s">
        <v>39</v>
      </c>
      <c r="M16639" s="1">
        <v>3559.6</v>
      </c>
      <c r="N16639" s="1">
        <v>-114.17</v>
      </c>
      <c r="O16639">
        <v>0.09</v>
      </c>
    </row>
    <row r="16640" spans="1:15" x14ac:dyDescent="0.3">
      <c r="A16640" t="str">
        <f xml:space="preserve"> _xlfn.XLOOKUP(H16640, 'Customers'!B:B, 'Customers'!A:A)</f>
        <v>CUST_458</v>
      </c>
      <c r="B16640" t="str">
        <f>_xlfn.XLOOKUP(L16640, Products!C:C, Products!A:A)</f>
        <v>PROD_1</v>
      </c>
      <c r="C16640">
        <v>16639</v>
      </c>
      <c r="D16640" s="2" t="s">
        <v>428</v>
      </c>
      <c r="E16640">
        <f>YEAR(Orders[[#This Row],[Order_Date]])</f>
        <v>2022</v>
      </c>
      <c r="F16640">
        <f>MONTH(Orders[[#This Row],[Order_Date]])</f>
        <v>3</v>
      </c>
      <c r="G16640" s="2" t="s">
        <v>881</v>
      </c>
      <c r="H16640" t="s">
        <v>1086</v>
      </c>
      <c r="I16640" t="s">
        <v>21</v>
      </c>
      <c r="J16640" t="s">
        <v>65</v>
      </c>
      <c r="K16640" t="s">
        <v>16</v>
      </c>
      <c r="L16640" t="s">
        <v>17</v>
      </c>
      <c r="M16640" s="1">
        <v>8557.7199999999993</v>
      </c>
      <c r="N16640" s="1">
        <v>-538.64</v>
      </c>
      <c r="O16640">
        <v>0.16</v>
      </c>
    </row>
    <row r="16641" spans="1:15" x14ac:dyDescent="0.3">
      <c r="A16641" t="str">
        <f xml:space="preserve"> _xlfn.XLOOKUP(H16641, 'Customers'!B:B, 'Customers'!A:A)</f>
        <v>CUST_174</v>
      </c>
      <c r="B16641" t="str">
        <f>_xlfn.XLOOKUP(L16641, Products!C:C, Products!A:A)</f>
        <v>PROD_8</v>
      </c>
      <c r="C16641">
        <v>16640</v>
      </c>
      <c r="D16641" s="2" t="s">
        <v>1044</v>
      </c>
      <c r="E16641">
        <f>YEAR(Orders[[#This Row],[Order_Date]])</f>
        <v>2023</v>
      </c>
      <c r="F16641">
        <f>MONTH(Orders[[#This Row],[Order_Date]])</f>
        <v>2</v>
      </c>
      <c r="G16641" s="2" t="s">
        <v>1109</v>
      </c>
      <c r="H16641" t="s">
        <v>510</v>
      </c>
      <c r="I16641" t="s">
        <v>14</v>
      </c>
      <c r="J16641" t="s">
        <v>15</v>
      </c>
      <c r="K16641" t="s">
        <v>27</v>
      </c>
      <c r="L16641" t="s">
        <v>73</v>
      </c>
      <c r="M16641" s="1">
        <v>5571.37</v>
      </c>
      <c r="N16641" s="1">
        <v>-135.08000000000001</v>
      </c>
      <c r="O16641">
        <v>0.15</v>
      </c>
    </row>
    <row r="16642" spans="1:15" x14ac:dyDescent="0.3">
      <c r="A16642" t="str">
        <f xml:space="preserve"> _xlfn.XLOOKUP(H16642, 'Customers'!B:B, 'Customers'!A:A)</f>
        <v>CUST_276</v>
      </c>
      <c r="B16642" t="str">
        <f>_xlfn.XLOOKUP(L16642, Products!C:C, Products!A:A)</f>
        <v>PROD_1</v>
      </c>
      <c r="C16642">
        <v>16641</v>
      </c>
      <c r="D16642" s="2" t="s">
        <v>286</v>
      </c>
      <c r="E16642">
        <f>YEAR(Orders[[#This Row],[Order_Date]])</f>
        <v>2022</v>
      </c>
      <c r="F16642">
        <f>MONTH(Orders[[#This Row],[Order_Date]])</f>
        <v>7</v>
      </c>
      <c r="G16642" s="2" t="s">
        <v>751</v>
      </c>
      <c r="H16642" t="s">
        <v>739</v>
      </c>
      <c r="I16642" t="s">
        <v>14</v>
      </c>
      <c r="J16642" t="s">
        <v>33</v>
      </c>
      <c r="K16642" t="s">
        <v>16</v>
      </c>
      <c r="L16642" t="s">
        <v>17</v>
      </c>
      <c r="M16642" s="1">
        <v>1480.81</v>
      </c>
      <c r="N16642" s="1">
        <v>-21.41</v>
      </c>
      <c r="O16642">
        <v>0.19</v>
      </c>
    </row>
    <row r="16643" spans="1:15" x14ac:dyDescent="0.3">
      <c r="A16643" t="str">
        <f xml:space="preserve"> _xlfn.XLOOKUP(H16643, 'Customers'!B:B, 'Customers'!A:A)</f>
        <v>CUST_938</v>
      </c>
      <c r="B16643" t="str">
        <f>_xlfn.XLOOKUP(L16643, Products!C:C, Products!A:A)</f>
        <v>PROD_1</v>
      </c>
      <c r="C16643">
        <v>16642</v>
      </c>
      <c r="D16643" s="2" t="s">
        <v>1100</v>
      </c>
      <c r="E16643">
        <f>YEAR(Orders[[#This Row],[Order_Date]])</f>
        <v>2023</v>
      </c>
      <c r="F16643">
        <f>MONTH(Orders[[#This Row],[Order_Date]])</f>
        <v>10</v>
      </c>
      <c r="G16643" s="2" t="s">
        <v>204</v>
      </c>
      <c r="H16643" t="s">
        <v>1698</v>
      </c>
      <c r="I16643" t="s">
        <v>32</v>
      </c>
      <c r="J16643" t="s">
        <v>15</v>
      </c>
      <c r="K16643" t="s">
        <v>27</v>
      </c>
      <c r="L16643" t="s">
        <v>17</v>
      </c>
      <c r="M16643" s="1">
        <v>7947.85</v>
      </c>
      <c r="N16643" s="1">
        <v>457.23</v>
      </c>
      <c r="O16643">
        <v>0.16</v>
      </c>
    </row>
    <row r="16644" spans="1:15" x14ac:dyDescent="0.3">
      <c r="A16644" t="str">
        <f xml:space="preserve"> _xlfn.XLOOKUP(H16644, 'Customers'!B:B, 'Customers'!A:A)</f>
        <v>CUST_621</v>
      </c>
      <c r="B16644" t="str">
        <f>_xlfn.XLOOKUP(L16644, Products!C:C, Products!A:A)</f>
        <v>PROD_5</v>
      </c>
      <c r="C16644">
        <v>16643</v>
      </c>
      <c r="D16644" s="2" t="s">
        <v>1547</v>
      </c>
      <c r="E16644">
        <f>YEAR(Orders[[#This Row],[Order_Date]])</f>
        <v>2023</v>
      </c>
      <c r="F16644">
        <f>MONTH(Orders[[#This Row],[Order_Date]])</f>
        <v>9</v>
      </c>
      <c r="G16644" s="2" t="s">
        <v>877</v>
      </c>
      <c r="H16644" t="s">
        <v>1340</v>
      </c>
      <c r="I16644" t="s">
        <v>14</v>
      </c>
      <c r="J16644" t="s">
        <v>33</v>
      </c>
      <c r="K16644" t="s">
        <v>34</v>
      </c>
      <c r="L16644" t="s">
        <v>39</v>
      </c>
      <c r="M16644" s="1">
        <v>3324.03</v>
      </c>
      <c r="N16644" s="1">
        <v>799.08</v>
      </c>
      <c r="O16644">
        <v>0.27</v>
      </c>
    </row>
    <row r="16645" spans="1:15" x14ac:dyDescent="0.3">
      <c r="A16645" t="str">
        <f xml:space="preserve"> _xlfn.XLOOKUP(H16645, 'Customers'!B:B, 'Customers'!A:A)</f>
        <v>CUST_307</v>
      </c>
      <c r="B16645" t="str">
        <f>_xlfn.XLOOKUP(L16645, Products!C:C, Products!A:A)</f>
        <v>PROD_3</v>
      </c>
      <c r="C16645">
        <v>16644</v>
      </c>
      <c r="D16645" s="2" t="s">
        <v>1278</v>
      </c>
      <c r="E16645">
        <f>YEAR(Orders[[#This Row],[Order_Date]])</f>
        <v>2022</v>
      </c>
      <c r="F16645">
        <f>MONTH(Orders[[#This Row],[Order_Date]])</f>
        <v>3</v>
      </c>
      <c r="G16645" s="2" t="s">
        <v>432</v>
      </c>
      <c r="H16645" t="s">
        <v>804</v>
      </c>
      <c r="I16645" t="s">
        <v>32</v>
      </c>
      <c r="J16645" t="s">
        <v>33</v>
      </c>
      <c r="K16645" t="s">
        <v>27</v>
      </c>
      <c r="L16645" t="s">
        <v>28</v>
      </c>
      <c r="M16645" s="1">
        <v>3538.78</v>
      </c>
      <c r="N16645" s="1">
        <v>564.24</v>
      </c>
      <c r="O16645">
        <v>0.11</v>
      </c>
    </row>
    <row r="16646" spans="1:15" x14ac:dyDescent="0.3">
      <c r="A16646" t="str">
        <f xml:space="preserve"> _xlfn.XLOOKUP(H16646, 'Customers'!B:B, 'Customers'!A:A)</f>
        <v>CUST_617</v>
      </c>
      <c r="B16646" t="str">
        <f>_xlfn.XLOOKUP(L16646, Products!C:C, Products!A:A)</f>
        <v>PROD_1</v>
      </c>
      <c r="C16646">
        <v>16645</v>
      </c>
      <c r="D16646" s="2" t="s">
        <v>278</v>
      </c>
      <c r="E16646">
        <f>YEAR(Orders[[#This Row],[Order_Date]])</f>
        <v>2023</v>
      </c>
      <c r="F16646">
        <f>MONTH(Orders[[#This Row],[Order_Date]])</f>
        <v>5</v>
      </c>
      <c r="G16646" s="2" t="s">
        <v>904</v>
      </c>
      <c r="H16646" t="s">
        <v>1336</v>
      </c>
      <c r="I16646" t="s">
        <v>14</v>
      </c>
      <c r="J16646" t="s">
        <v>22</v>
      </c>
      <c r="K16646" t="s">
        <v>16</v>
      </c>
      <c r="L16646" t="s">
        <v>17</v>
      </c>
      <c r="M16646" s="1">
        <v>9449.9500000000007</v>
      </c>
      <c r="N16646" s="1">
        <v>1791.73</v>
      </c>
      <c r="O16646">
        <v>0.1</v>
      </c>
    </row>
    <row r="16647" spans="1:15" x14ac:dyDescent="0.3">
      <c r="A16647" t="str">
        <f xml:space="preserve"> _xlfn.XLOOKUP(H16647, 'Customers'!B:B, 'Customers'!A:A)</f>
        <v>CUST_831</v>
      </c>
      <c r="B16647" t="str">
        <f>_xlfn.XLOOKUP(L16647, Products!C:C, Products!A:A)</f>
        <v>PROD_1</v>
      </c>
      <c r="C16647">
        <v>16646</v>
      </c>
      <c r="D16647" s="2" t="s">
        <v>1248</v>
      </c>
      <c r="E16647">
        <f>YEAR(Orders[[#This Row],[Order_Date]])</f>
        <v>2023</v>
      </c>
      <c r="F16647">
        <f>MONTH(Orders[[#This Row],[Order_Date]])</f>
        <v>5</v>
      </c>
      <c r="G16647" s="2" t="s">
        <v>343</v>
      </c>
      <c r="H16647" t="s">
        <v>1584</v>
      </c>
      <c r="I16647" t="s">
        <v>21</v>
      </c>
      <c r="J16647" t="s">
        <v>22</v>
      </c>
      <c r="K16647" t="s">
        <v>16</v>
      </c>
      <c r="L16647" t="s">
        <v>17</v>
      </c>
      <c r="M16647" s="1">
        <v>9880.07</v>
      </c>
      <c r="N16647" s="1">
        <v>2758.41</v>
      </c>
      <c r="O16647">
        <v>0.01</v>
      </c>
    </row>
    <row r="16648" spans="1:15" x14ac:dyDescent="0.3">
      <c r="A16648" t="str">
        <f xml:space="preserve"> _xlfn.XLOOKUP(H16648, 'Customers'!B:B, 'Customers'!A:A)</f>
        <v>CUST_325</v>
      </c>
      <c r="B16648" t="str">
        <f>_xlfn.XLOOKUP(L16648, Products!C:C, Products!A:A)</f>
        <v>PROD_4</v>
      </c>
      <c r="C16648">
        <v>16647</v>
      </c>
      <c r="D16648" s="2" t="s">
        <v>793</v>
      </c>
      <c r="E16648">
        <f>YEAR(Orders[[#This Row],[Order_Date]])</f>
        <v>2023</v>
      </c>
      <c r="F16648">
        <f>MONTH(Orders[[#This Row],[Order_Date]])</f>
        <v>7</v>
      </c>
      <c r="G16648" s="2" t="s">
        <v>545</v>
      </c>
      <c r="H16648" t="s">
        <v>845</v>
      </c>
      <c r="I16648" t="s">
        <v>14</v>
      </c>
      <c r="J16648" t="s">
        <v>65</v>
      </c>
      <c r="K16648" t="s">
        <v>34</v>
      </c>
      <c r="L16648" t="s">
        <v>35</v>
      </c>
      <c r="M16648" s="1">
        <v>3815.75</v>
      </c>
      <c r="N16648" s="1">
        <v>1006.56</v>
      </c>
      <c r="O16648">
        <v>0.03</v>
      </c>
    </row>
    <row r="16649" spans="1:15" x14ac:dyDescent="0.3">
      <c r="A16649" t="str">
        <f xml:space="preserve"> _xlfn.XLOOKUP(H16649, 'Customers'!B:B, 'Customers'!A:A)</f>
        <v>CUST_697</v>
      </c>
      <c r="B16649" t="str">
        <f>_xlfn.XLOOKUP(L16649, Products!C:C, Products!A:A)</f>
        <v>PROD_7</v>
      </c>
      <c r="C16649">
        <v>16648</v>
      </c>
      <c r="D16649" s="2" t="s">
        <v>287</v>
      </c>
      <c r="E16649">
        <f>YEAR(Orders[[#This Row],[Order_Date]])</f>
        <v>2022</v>
      </c>
      <c r="F16649">
        <f>MONTH(Orders[[#This Row],[Order_Date]])</f>
        <v>7</v>
      </c>
      <c r="G16649" s="2" t="s">
        <v>101</v>
      </c>
      <c r="H16649" t="s">
        <v>1436</v>
      </c>
      <c r="I16649" t="s">
        <v>32</v>
      </c>
      <c r="J16649" t="s">
        <v>22</v>
      </c>
      <c r="K16649" t="s">
        <v>16</v>
      </c>
      <c r="L16649" t="s">
        <v>66</v>
      </c>
      <c r="M16649" s="1">
        <v>9755.4</v>
      </c>
      <c r="N16649" s="1">
        <v>1407.31</v>
      </c>
      <c r="O16649">
        <v>0.08</v>
      </c>
    </row>
    <row r="16650" spans="1:15" x14ac:dyDescent="0.3">
      <c r="A16650" t="str">
        <f xml:space="preserve"> _xlfn.XLOOKUP(H16650, 'Customers'!B:B, 'Customers'!A:A)</f>
        <v>CUST_771</v>
      </c>
      <c r="B16650" t="str">
        <f>_xlfn.XLOOKUP(L16650, Products!C:C, Products!A:A)</f>
        <v>PROD_8</v>
      </c>
      <c r="C16650">
        <v>16649</v>
      </c>
      <c r="D16650" s="2" t="s">
        <v>793</v>
      </c>
      <c r="E16650">
        <f>YEAR(Orders[[#This Row],[Order_Date]])</f>
        <v>2023</v>
      </c>
      <c r="F16650">
        <f>MONTH(Orders[[#This Row],[Order_Date]])</f>
        <v>7</v>
      </c>
      <c r="G16650" s="2" t="s">
        <v>790</v>
      </c>
      <c r="H16650" t="s">
        <v>1517</v>
      </c>
      <c r="I16650" t="s">
        <v>21</v>
      </c>
      <c r="J16650" t="s">
        <v>33</v>
      </c>
      <c r="K16650" t="s">
        <v>27</v>
      </c>
      <c r="L16650" t="s">
        <v>73</v>
      </c>
      <c r="M16650" s="1">
        <v>9477.7900000000009</v>
      </c>
      <c r="N16650" s="1">
        <v>1012.15</v>
      </c>
      <c r="O16650">
        <v>0.04</v>
      </c>
    </row>
    <row r="16651" spans="1:15" x14ac:dyDescent="0.3">
      <c r="A16651" t="str">
        <f xml:space="preserve"> _xlfn.XLOOKUP(H16651, 'Customers'!B:B, 'Customers'!A:A)</f>
        <v>CUST_835</v>
      </c>
      <c r="B16651" t="str">
        <f>_xlfn.XLOOKUP(L16651, Products!C:C, Products!A:A)</f>
        <v>PROD_5</v>
      </c>
      <c r="C16651">
        <v>16650</v>
      </c>
      <c r="D16651" s="2" t="s">
        <v>299</v>
      </c>
      <c r="E16651">
        <f>YEAR(Orders[[#This Row],[Order_Date]])</f>
        <v>2022</v>
      </c>
      <c r="F16651">
        <f>MONTH(Orders[[#This Row],[Order_Date]])</f>
        <v>9</v>
      </c>
      <c r="G16651" s="2" t="s">
        <v>482</v>
      </c>
      <c r="H16651" t="s">
        <v>1588</v>
      </c>
      <c r="I16651" t="s">
        <v>32</v>
      </c>
      <c r="J16651" t="s">
        <v>65</v>
      </c>
      <c r="K16651" t="s">
        <v>34</v>
      </c>
      <c r="L16651" t="s">
        <v>39</v>
      </c>
      <c r="M16651" s="1">
        <v>5899.08</v>
      </c>
      <c r="N16651" s="1">
        <v>-55.59</v>
      </c>
      <c r="O16651">
        <v>0.26</v>
      </c>
    </row>
    <row r="16652" spans="1:15" x14ac:dyDescent="0.3">
      <c r="A16652" t="str">
        <f xml:space="preserve"> _xlfn.XLOOKUP(H16652, 'Customers'!B:B, 'Customers'!A:A)</f>
        <v>CUST_950</v>
      </c>
      <c r="B16652" t="str">
        <f>_xlfn.XLOOKUP(L16652, Products!C:C, Products!A:A)</f>
        <v>PROD_4</v>
      </c>
      <c r="C16652">
        <v>16651</v>
      </c>
      <c r="D16652" s="2" t="s">
        <v>1399</v>
      </c>
      <c r="E16652">
        <f>YEAR(Orders[[#This Row],[Order_Date]])</f>
        <v>2022</v>
      </c>
      <c r="F16652">
        <f>MONTH(Orders[[#This Row],[Order_Date]])</f>
        <v>8</v>
      </c>
      <c r="G16652" s="2" t="s">
        <v>106</v>
      </c>
      <c r="H16652" t="s">
        <v>1711</v>
      </c>
      <c r="I16652" t="s">
        <v>14</v>
      </c>
      <c r="J16652" t="s">
        <v>15</v>
      </c>
      <c r="K16652" t="s">
        <v>34</v>
      </c>
      <c r="L16652" t="s">
        <v>35</v>
      </c>
      <c r="M16652" s="1">
        <v>7568.43</v>
      </c>
      <c r="N16652" s="1">
        <v>1300.3900000000001</v>
      </c>
      <c r="O16652">
        <v>0.12</v>
      </c>
    </row>
    <row r="16653" spans="1:15" x14ac:dyDescent="0.3">
      <c r="A16653" t="str">
        <f xml:space="preserve"> _xlfn.XLOOKUP(H16653, 'Customers'!B:B, 'Customers'!A:A)</f>
        <v>CUST_944</v>
      </c>
      <c r="B16653" t="str">
        <f>_xlfn.XLOOKUP(L16653, Products!C:C, Products!A:A)</f>
        <v>PROD_7</v>
      </c>
      <c r="C16653">
        <v>16652</v>
      </c>
      <c r="D16653" s="2" t="s">
        <v>786</v>
      </c>
      <c r="E16653">
        <f>YEAR(Orders[[#This Row],[Order_Date]])</f>
        <v>2022</v>
      </c>
      <c r="F16653">
        <f>MONTH(Orders[[#This Row],[Order_Date]])</f>
        <v>7</v>
      </c>
      <c r="G16653" s="2" t="s">
        <v>1239</v>
      </c>
      <c r="H16653" t="s">
        <v>1705</v>
      </c>
      <c r="I16653" t="s">
        <v>14</v>
      </c>
      <c r="J16653" t="s">
        <v>65</v>
      </c>
      <c r="K16653" t="s">
        <v>16</v>
      </c>
      <c r="L16653" t="s">
        <v>66</v>
      </c>
      <c r="M16653" s="1">
        <v>7388.08</v>
      </c>
      <c r="N16653" s="1">
        <v>210.52</v>
      </c>
      <c r="O16653">
        <v>0.11</v>
      </c>
    </row>
    <row r="16654" spans="1:15" x14ac:dyDescent="0.3">
      <c r="A16654" t="str">
        <f xml:space="preserve"> _xlfn.XLOOKUP(H16654, 'Customers'!B:B, 'Customers'!A:A)</f>
        <v>CUST_706</v>
      </c>
      <c r="B16654" t="str">
        <f>_xlfn.XLOOKUP(L16654, Products!C:C, Products!A:A)</f>
        <v>PROD_4</v>
      </c>
      <c r="C16654">
        <v>16653</v>
      </c>
      <c r="D16654" s="2" t="s">
        <v>776</v>
      </c>
      <c r="E16654">
        <f>YEAR(Orders[[#This Row],[Order_Date]])</f>
        <v>2022</v>
      </c>
      <c r="F16654">
        <f>MONTH(Orders[[#This Row],[Order_Date]])</f>
        <v>1</v>
      </c>
      <c r="G16654" s="2" t="s">
        <v>997</v>
      </c>
      <c r="H16654" t="s">
        <v>1445</v>
      </c>
      <c r="I16654" t="s">
        <v>32</v>
      </c>
      <c r="J16654" t="s">
        <v>15</v>
      </c>
      <c r="K16654" t="s">
        <v>34</v>
      </c>
      <c r="L16654" t="s">
        <v>35</v>
      </c>
      <c r="M16654" s="1">
        <v>2907.96</v>
      </c>
      <c r="N16654" s="1">
        <v>733.3</v>
      </c>
      <c r="O16654">
        <v>0.04</v>
      </c>
    </row>
    <row r="16655" spans="1:15" x14ac:dyDescent="0.3">
      <c r="A16655" t="str">
        <f xml:space="preserve"> _xlfn.XLOOKUP(H16655, 'Customers'!B:B, 'Customers'!A:A)</f>
        <v>CUST_711</v>
      </c>
      <c r="B16655" t="str">
        <f>_xlfn.XLOOKUP(L16655, Products!C:C, Products!A:A)</f>
        <v>PROD_7</v>
      </c>
      <c r="C16655">
        <v>16654</v>
      </c>
      <c r="D16655" s="2" t="s">
        <v>1150</v>
      </c>
      <c r="E16655">
        <f>YEAR(Orders[[#This Row],[Order_Date]])</f>
        <v>2022</v>
      </c>
      <c r="F16655">
        <f>MONTH(Orders[[#This Row],[Order_Date]])</f>
        <v>6</v>
      </c>
      <c r="G16655" s="2" t="s">
        <v>1384</v>
      </c>
      <c r="H16655" t="s">
        <v>1450</v>
      </c>
      <c r="I16655" t="s">
        <v>32</v>
      </c>
      <c r="J16655" t="s">
        <v>65</v>
      </c>
      <c r="K16655" t="s">
        <v>16</v>
      </c>
      <c r="L16655" t="s">
        <v>66</v>
      </c>
      <c r="M16655" s="1">
        <v>6777.69</v>
      </c>
      <c r="N16655" s="1">
        <v>816.79</v>
      </c>
      <c r="O16655">
        <v>0.02</v>
      </c>
    </row>
    <row r="16656" spans="1:15" x14ac:dyDescent="0.3">
      <c r="A16656" t="str">
        <f xml:space="preserve"> _xlfn.XLOOKUP(H16656, 'Customers'!B:B, 'Customers'!A:A)</f>
        <v>CUST_847</v>
      </c>
      <c r="B16656" t="str">
        <f>_xlfn.XLOOKUP(L16656, Products!C:C, Products!A:A)</f>
        <v>PROD_1</v>
      </c>
      <c r="C16656">
        <v>16655</v>
      </c>
      <c r="D16656" s="2" t="s">
        <v>949</v>
      </c>
      <c r="E16656">
        <f>YEAR(Orders[[#This Row],[Order_Date]])</f>
        <v>2022</v>
      </c>
      <c r="F16656">
        <f>MONTH(Orders[[#This Row],[Order_Date]])</f>
        <v>4</v>
      </c>
      <c r="G16656" s="2" t="s">
        <v>710</v>
      </c>
      <c r="H16656" t="s">
        <v>1600</v>
      </c>
      <c r="I16656" t="s">
        <v>32</v>
      </c>
      <c r="J16656" t="s">
        <v>33</v>
      </c>
      <c r="K16656" t="s">
        <v>16</v>
      </c>
      <c r="L16656" t="s">
        <v>17</v>
      </c>
      <c r="M16656" s="1">
        <v>9280.18</v>
      </c>
      <c r="N16656" s="1">
        <v>1146.08</v>
      </c>
      <c r="O16656">
        <v>0.19</v>
      </c>
    </row>
    <row r="16657" spans="1:15" x14ac:dyDescent="0.3">
      <c r="A16657" t="str">
        <f xml:space="preserve"> _xlfn.XLOOKUP(H16657, 'Customers'!B:B, 'Customers'!A:A)</f>
        <v>CUST_707</v>
      </c>
      <c r="B16657" t="str">
        <f>_xlfn.XLOOKUP(L16657, Products!C:C, Products!A:A)</f>
        <v>PROD_7</v>
      </c>
      <c r="C16657">
        <v>16656</v>
      </c>
      <c r="D16657" s="2" t="s">
        <v>215</v>
      </c>
      <c r="E16657">
        <f>YEAR(Orders[[#This Row],[Order_Date]])</f>
        <v>2022</v>
      </c>
      <c r="F16657">
        <f>MONTH(Orders[[#This Row],[Order_Date]])</f>
        <v>8</v>
      </c>
      <c r="G16657" s="2" t="s">
        <v>1331</v>
      </c>
      <c r="H16657" t="s">
        <v>1446</v>
      </c>
      <c r="I16657" t="s">
        <v>21</v>
      </c>
      <c r="J16657" t="s">
        <v>65</v>
      </c>
      <c r="K16657" t="s">
        <v>16</v>
      </c>
      <c r="L16657" t="s">
        <v>66</v>
      </c>
      <c r="M16657" s="1">
        <v>3576.35</v>
      </c>
      <c r="N16657" s="1">
        <v>-51.91</v>
      </c>
      <c r="O16657">
        <v>0.28999999999999998</v>
      </c>
    </row>
    <row r="16658" spans="1:15" x14ac:dyDescent="0.3">
      <c r="A16658" t="str">
        <f xml:space="preserve"> _xlfn.XLOOKUP(H16658, 'Customers'!B:B, 'Customers'!A:A)</f>
        <v>CUST_840</v>
      </c>
      <c r="B16658" t="str">
        <f>_xlfn.XLOOKUP(L16658, Products!C:C, Products!A:A)</f>
        <v>PROD_2</v>
      </c>
      <c r="C16658">
        <v>16657</v>
      </c>
      <c r="D16658" s="2" t="s">
        <v>721</v>
      </c>
      <c r="E16658">
        <f>YEAR(Orders[[#This Row],[Order_Date]])</f>
        <v>2023</v>
      </c>
      <c r="F16658">
        <f>MONTH(Orders[[#This Row],[Order_Date]])</f>
        <v>5</v>
      </c>
      <c r="G16658" s="2" t="s">
        <v>426</v>
      </c>
      <c r="H16658" t="s">
        <v>1593</v>
      </c>
      <c r="I16658" t="s">
        <v>14</v>
      </c>
      <c r="J16658" t="s">
        <v>33</v>
      </c>
      <c r="K16658" t="s">
        <v>16</v>
      </c>
      <c r="L16658" t="s">
        <v>23</v>
      </c>
      <c r="M16658" s="1">
        <v>748.8</v>
      </c>
      <c r="N16658" s="1">
        <v>21.14</v>
      </c>
      <c r="O16658">
        <v>0.03</v>
      </c>
    </row>
    <row r="16659" spans="1:15" x14ac:dyDescent="0.3">
      <c r="A16659" t="str">
        <f xml:space="preserve"> _xlfn.XLOOKUP(H16659, 'Customers'!B:B, 'Customers'!A:A)</f>
        <v>CUST_74</v>
      </c>
      <c r="B16659" t="str">
        <f>_xlfn.XLOOKUP(L16659, Products!C:C, Products!A:A)</f>
        <v>PROD_5</v>
      </c>
      <c r="C16659">
        <v>16658</v>
      </c>
      <c r="D16659" s="2" t="s">
        <v>638</v>
      </c>
      <c r="E16659">
        <f>YEAR(Orders[[#This Row],[Order_Date]])</f>
        <v>2023</v>
      </c>
      <c r="F16659">
        <f>MONTH(Orders[[#This Row],[Order_Date]])</f>
        <v>8</v>
      </c>
      <c r="G16659" s="2" t="s">
        <v>1064</v>
      </c>
      <c r="H16659" t="s">
        <v>242</v>
      </c>
      <c r="I16659" t="s">
        <v>14</v>
      </c>
      <c r="J16659" t="s">
        <v>15</v>
      </c>
      <c r="K16659" t="s">
        <v>34</v>
      </c>
      <c r="L16659" t="s">
        <v>39</v>
      </c>
      <c r="M16659" s="1">
        <v>649.88</v>
      </c>
      <c r="N16659" s="1">
        <v>-32.130000000000003</v>
      </c>
      <c r="O16659">
        <v>0.24</v>
      </c>
    </row>
    <row r="16660" spans="1:15" x14ac:dyDescent="0.3">
      <c r="A16660" t="str">
        <f xml:space="preserve"> _xlfn.XLOOKUP(H16660, 'Customers'!B:B, 'Customers'!A:A)</f>
        <v>CUST_394</v>
      </c>
      <c r="B16660" t="str">
        <f>_xlfn.XLOOKUP(L16660, Products!C:C, Products!A:A)</f>
        <v>PROD_7</v>
      </c>
      <c r="C16660">
        <v>16659</v>
      </c>
      <c r="D16660" s="2" t="s">
        <v>168</v>
      </c>
      <c r="E16660">
        <f>YEAR(Orders[[#This Row],[Order_Date]])</f>
        <v>2022</v>
      </c>
      <c r="F16660">
        <f>MONTH(Orders[[#This Row],[Order_Date]])</f>
        <v>9</v>
      </c>
      <c r="G16660" s="2" t="s">
        <v>158</v>
      </c>
      <c r="H16660" t="s">
        <v>976</v>
      </c>
      <c r="I16660" t="s">
        <v>14</v>
      </c>
      <c r="J16660" t="s">
        <v>65</v>
      </c>
      <c r="K16660" t="s">
        <v>16</v>
      </c>
      <c r="L16660" t="s">
        <v>66</v>
      </c>
      <c r="M16660" s="1">
        <v>1805.86</v>
      </c>
      <c r="N16660" s="1">
        <v>310.48</v>
      </c>
      <c r="O16660">
        <v>0.11</v>
      </c>
    </row>
    <row r="16661" spans="1:15" x14ac:dyDescent="0.3">
      <c r="A16661" t="str">
        <f xml:space="preserve"> _xlfn.XLOOKUP(H16661, 'Customers'!B:B, 'Customers'!A:A)</f>
        <v>CUST_111</v>
      </c>
      <c r="B16661" t="str">
        <f>_xlfn.XLOOKUP(L16661, Products!C:C, Products!A:A)</f>
        <v>PROD_7</v>
      </c>
      <c r="C16661">
        <v>16660</v>
      </c>
      <c r="D16661" s="2" t="s">
        <v>984</v>
      </c>
      <c r="E16661">
        <f>YEAR(Orders[[#This Row],[Order_Date]])</f>
        <v>2023</v>
      </c>
      <c r="F16661">
        <f>MONTH(Orders[[#This Row],[Order_Date]])</f>
        <v>11</v>
      </c>
      <c r="G16661" s="2" t="s">
        <v>1046</v>
      </c>
      <c r="H16661" t="s">
        <v>344</v>
      </c>
      <c r="I16661" t="s">
        <v>32</v>
      </c>
      <c r="J16661" t="s">
        <v>33</v>
      </c>
      <c r="K16661" t="s">
        <v>16</v>
      </c>
      <c r="L16661" t="s">
        <v>66</v>
      </c>
      <c r="M16661" s="1">
        <v>6143.04</v>
      </c>
      <c r="N16661" s="1">
        <v>1205.1099999999999</v>
      </c>
      <c r="O16661">
        <v>0.3</v>
      </c>
    </row>
    <row r="16662" spans="1:15" x14ac:dyDescent="0.3">
      <c r="A16662" t="str">
        <f xml:space="preserve"> _xlfn.XLOOKUP(H16662, 'Customers'!B:B, 'Customers'!A:A)</f>
        <v>CUST_812</v>
      </c>
      <c r="B16662" t="str">
        <f>_xlfn.XLOOKUP(L16662, Products!C:C, Products!A:A)</f>
        <v>PROD_4</v>
      </c>
      <c r="C16662">
        <v>16661</v>
      </c>
      <c r="D16662" s="2" t="s">
        <v>1278</v>
      </c>
      <c r="E16662">
        <f>YEAR(Orders[[#This Row],[Order_Date]])</f>
        <v>2022</v>
      </c>
      <c r="F16662">
        <f>MONTH(Orders[[#This Row],[Order_Date]])</f>
        <v>3</v>
      </c>
      <c r="G16662" s="2" t="s">
        <v>308</v>
      </c>
      <c r="H16662" t="s">
        <v>1562</v>
      </c>
      <c r="I16662" t="s">
        <v>32</v>
      </c>
      <c r="J16662" t="s">
        <v>22</v>
      </c>
      <c r="K16662" t="s">
        <v>34</v>
      </c>
      <c r="L16662" t="s">
        <v>35</v>
      </c>
      <c r="M16662" s="1">
        <v>328.28</v>
      </c>
      <c r="N16662" s="1">
        <v>37.1</v>
      </c>
      <c r="O16662">
        <v>0.28999999999999998</v>
      </c>
    </row>
    <row r="16663" spans="1:15" x14ac:dyDescent="0.3">
      <c r="A16663" t="str">
        <f xml:space="preserve"> _xlfn.XLOOKUP(H16663, 'Customers'!B:B, 'Customers'!A:A)</f>
        <v>CUST_149</v>
      </c>
      <c r="B16663" t="str">
        <f>_xlfn.XLOOKUP(L16663, Products!C:C, Products!A:A)</f>
        <v>PROD_6</v>
      </c>
      <c r="C16663">
        <v>16662</v>
      </c>
      <c r="D16663" s="2" t="s">
        <v>1125</v>
      </c>
      <c r="E16663">
        <f>YEAR(Orders[[#This Row],[Order_Date]])</f>
        <v>2022</v>
      </c>
      <c r="F16663">
        <f>MONTH(Orders[[#This Row],[Order_Date]])</f>
        <v>12</v>
      </c>
      <c r="G16663" s="2" t="s">
        <v>625</v>
      </c>
      <c r="H16663" t="s">
        <v>444</v>
      </c>
      <c r="I16663" t="s">
        <v>32</v>
      </c>
      <c r="J16663" t="s">
        <v>15</v>
      </c>
      <c r="K16663" t="s">
        <v>34</v>
      </c>
      <c r="L16663" t="s">
        <v>52</v>
      </c>
      <c r="M16663" s="1">
        <v>672.13</v>
      </c>
      <c r="N16663" s="1">
        <v>-54.29</v>
      </c>
      <c r="O16663">
        <v>0.19</v>
      </c>
    </row>
    <row r="16664" spans="1:15" x14ac:dyDescent="0.3">
      <c r="A16664" t="str">
        <f xml:space="preserve"> _xlfn.XLOOKUP(H16664, 'Customers'!B:B, 'Customers'!A:A)</f>
        <v>CUST_302</v>
      </c>
      <c r="B16664" t="str">
        <f>_xlfn.XLOOKUP(L16664, Products!C:C, Products!A:A)</f>
        <v>PROD_1</v>
      </c>
      <c r="C16664">
        <v>16663</v>
      </c>
      <c r="D16664" s="2" t="s">
        <v>74</v>
      </c>
      <c r="E16664">
        <f>YEAR(Orders[[#This Row],[Order_Date]])</f>
        <v>2023</v>
      </c>
      <c r="F16664">
        <f>MONTH(Orders[[#This Row],[Order_Date]])</f>
        <v>12</v>
      </c>
      <c r="G16664" s="2" t="s">
        <v>837</v>
      </c>
      <c r="H16664" t="s">
        <v>794</v>
      </c>
      <c r="I16664" t="s">
        <v>32</v>
      </c>
      <c r="J16664" t="s">
        <v>33</v>
      </c>
      <c r="K16664" t="s">
        <v>16</v>
      </c>
      <c r="L16664" t="s">
        <v>17</v>
      </c>
      <c r="M16664" s="1">
        <v>1822.34</v>
      </c>
      <c r="N16664" s="1">
        <v>54.95</v>
      </c>
      <c r="O16664">
        <v>0.15</v>
      </c>
    </row>
    <row r="16665" spans="1:15" x14ac:dyDescent="0.3">
      <c r="A16665" t="str">
        <f xml:space="preserve"> _xlfn.XLOOKUP(H16665, 'Customers'!B:B, 'Customers'!A:A)</f>
        <v>CUST_583</v>
      </c>
      <c r="B16665" t="str">
        <f>_xlfn.XLOOKUP(L16665, Products!C:C, Products!A:A)</f>
        <v>PROD_1</v>
      </c>
      <c r="C16665">
        <v>16664</v>
      </c>
      <c r="D16665" s="2" t="s">
        <v>68</v>
      </c>
      <c r="E16665">
        <f>YEAR(Orders[[#This Row],[Order_Date]])</f>
        <v>2023</v>
      </c>
      <c r="F16665">
        <f>MONTH(Orders[[#This Row],[Order_Date]])</f>
        <v>6</v>
      </c>
      <c r="G16665" s="2" t="s">
        <v>1453</v>
      </c>
      <c r="H16665" t="s">
        <v>1287</v>
      </c>
      <c r="I16665" t="s">
        <v>14</v>
      </c>
      <c r="J16665" t="s">
        <v>22</v>
      </c>
      <c r="K16665" t="s">
        <v>27</v>
      </c>
      <c r="L16665" t="s">
        <v>17</v>
      </c>
      <c r="M16665" s="1">
        <v>3829.63</v>
      </c>
      <c r="N16665" s="1">
        <v>144.31</v>
      </c>
      <c r="O16665">
        <v>0.17</v>
      </c>
    </row>
    <row r="16666" spans="1:15" x14ac:dyDescent="0.3">
      <c r="A16666" t="str">
        <f xml:space="preserve"> _xlfn.XLOOKUP(H16666, 'Customers'!B:B, 'Customers'!A:A)</f>
        <v>CUST_132</v>
      </c>
      <c r="B16666" t="str">
        <f>_xlfn.XLOOKUP(L16666, Products!C:C, Products!A:A)</f>
        <v>PROD_4</v>
      </c>
      <c r="C16666">
        <v>16665</v>
      </c>
      <c r="D16666" s="2" t="s">
        <v>122</v>
      </c>
      <c r="E16666">
        <f>YEAR(Orders[[#This Row],[Order_Date]])</f>
        <v>2023</v>
      </c>
      <c r="F16666">
        <f>MONTH(Orders[[#This Row],[Order_Date]])</f>
        <v>8</v>
      </c>
      <c r="G16666" s="2" t="s">
        <v>353</v>
      </c>
      <c r="H16666" t="s">
        <v>408</v>
      </c>
      <c r="I16666" t="s">
        <v>21</v>
      </c>
      <c r="J16666" t="s">
        <v>65</v>
      </c>
      <c r="K16666" t="s">
        <v>34</v>
      </c>
      <c r="L16666" t="s">
        <v>35</v>
      </c>
      <c r="M16666" s="1">
        <v>7194.04</v>
      </c>
      <c r="N16666" s="1">
        <v>144.44999999999999</v>
      </c>
      <c r="O16666">
        <v>0.04</v>
      </c>
    </row>
    <row r="16667" spans="1:15" x14ac:dyDescent="0.3">
      <c r="A16667" t="str">
        <f xml:space="preserve"> _xlfn.XLOOKUP(H16667, 'Customers'!B:B, 'Customers'!A:A)</f>
        <v>CUST_210</v>
      </c>
      <c r="B16667" t="str">
        <f>_xlfn.XLOOKUP(L16667, Products!C:C, Products!A:A)</f>
        <v>PROD_1</v>
      </c>
      <c r="C16667">
        <v>16666</v>
      </c>
      <c r="D16667" s="2" t="s">
        <v>685</v>
      </c>
      <c r="E16667">
        <f>YEAR(Orders[[#This Row],[Order_Date]])</f>
        <v>2022</v>
      </c>
      <c r="F16667">
        <f>MONTH(Orders[[#This Row],[Order_Date]])</f>
        <v>12</v>
      </c>
      <c r="G16667" s="2" t="s">
        <v>1125</v>
      </c>
      <c r="H16667" t="s">
        <v>598</v>
      </c>
      <c r="I16667" t="s">
        <v>21</v>
      </c>
      <c r="J16667" t="s">
        <v>33</v>
      </c>
      <c r="K16667" t="s">
        <v>16</v>
      </c>
      <c r="L16667" t="s">
        <v>17</v>
      </c>
      <c r="M16667" s="1">
        <v>1143.3</v>
      </c>
      <c r="N16667" s="1">
        <v>46.92</v>
      </c>
      <c r="O16667">
        <v>0.19</v>
      </c>
    </row>
    <row r="16668" spans="1:15" x14ac:dyDescent="0.3">
      <c r="A16668" t="str">
        <f xml:space="preserve"> _xlfn.XLOOKUP(H16668, 'Customers'!B:B, 'Customers'!A:A)</f>
        <v>CUST_200</v>
      </c>
      <c r="B16668" t="str">
        <f>_xlfn.XLOOKUP(L16668, Products!C:C, Products!A:A)</f>
        <v>PROD_4</v>
      </c>
      <c r="C16668">
        <v>16667</v>
      </c>
      <c r="D16668" s="2" t="s">
        <v>827</v>
      </c>
      <c r="E16668">
        <f>YEAR(Orders[[#This Row],[Order_Date]])</f>
        <v>2023</v>
      </c>
      <c r="F16668">
        <f>MONTH(Orders[[#This Row],[Order_Date]])</f>
        <v>4</v>
      </c>
      <c r="G16668" s="2" t="s">
        <v>487</v>
      </c>
      <c r="H16668" t="s">
        <v>572</v>
      </c>
      <c r="I16668" t="s">
        <v>21</v>
      </c>
      <c r="J16668" t="s">
        <v>65</v>
      </c>
      <c r="K16668" t="s">
        <v>34</v>
      </c>
      <c r="L16668" t="s">
        <v>35</v>
      </c>
      <c r="M16668" s="1">
        <v>5583.94</v>
      </c>
      <c r="N16668" s="1">
        <v>625.91999999999996</v>
      </c>
      <c r="O16668">
        <v>0.08</v>
      </c>
    </row>
    <row r="16669" spans="1:15" x14ac:dyDescent="0.3">
      <c r="A16669" t="str">
        <f xml:space="preserve"> _xlfn.XLOOKUP(H16669, 'Customers'!B:B, 'Customers'!A:A)</f>
        <v>CUST_925</v>
      </c>
      <c r="B16669" t="str">
        <f>_xlfn.XLOOKUP(L16669, Products!C:C, Products!A:A)</f>
        <v>PROD_2</v>
      </c>
      <c r="C16669">
        <v>16668</v>
      </c>
      <c r="D16669" s="2" t="s">
        <v>325</v>
      </c>
      <c r="E16669">
        <f>YEAR(Orders[[#This Row],[Order_Date]])</f>
        <v>2022</v>
      </c>
      <c r="F16669">
        <f>MONTH(Orders[[#This Row],[Order_Date]])</f>
        <v>8</v>
      </c>
      <c r="G16669" s="2" t="s">
        <v>811</v>
      </c>
      <c r="H16669" t="s">
        <v>1685</v>
      </c>
      <c r="I16669" t="s">
        <v>21</v>
      </c>
      <c r="J16669" t="s">
        <v>33</v>
      </c>
      <c r="K16669" t="s">
        <v>16</v>
      </c>
      <c r="L16669" t="s">
        <v>23</v>
      </c>
      <c r="M16669" s="1">
        <v>5826.64</v>
      </c>
      <c r="N16669" s="1">
        <v>1010.52</v>
      </c>
      <c r="O16669">
        <v>0.25</v>
      </c>
    </row>
    <row r="16670" spans="1:15" x14ac:dyDescent="0.3">
      <c r="A16670" t="str">
        <f xml:space="preserve"> _xlfn.XLOOKUP(H16670, 'Customers'!B:B, 'Customers'!A:A)</f>
        <v>CUST_688</v>
      </c>
      <c r="B16670" t="str">
        <f>_xlfn.XLOOKUP(L16670, Products!C:C, Products!A:A)</f>
        <v>PROD_8</v>
      </c>
      <c r="C16670">
        <v>16669</v>
      </c>
      <c r="D16670" s="2" t="s">
        <v>1042</v>
      </c>
      <c r="E16670">
        <f>YEAR(Orders[[#This Row],[Order_Date]])</f>
        <v>2022</v>
      </c>
      <c r="F16670">
        <f>MONTH(Orders[[#This Row],[Order_Date]])</f>
        <v>6</v>
      </c>
      <c r="G16670" s="2" t="s">
        <v>246</v>
      </c>
      <c r="H16670" t="s">
        <v>1426</v>
      </c>
      <c r="I16670" t="s">
        <v>32</v>
      </c>
      <c r="J16670" t="s">
        <v>22</v>
      </c>
      <c r="K16670" t="s">
        <v>27</v>
      </c>
      <c r="L16670" t="s">
        <v>73</v>
      </c>
      <c r="M16670" s="1">
        <v>9786.25</v>
      </c>
      <c r="N16670" s="1">
        <v>2886.06</v>
      </c>
      <c r="O16670">
        <v>0.28000000000000003</v>
      </c>
    </row>
    <row r="16671" spans="1:15" x14ac:dyDescent="0.3">
      <c r="A16671" t="str">
        <f xml:space="preserve"> _xlfn.XLOOKUP(H16671, 'Customers'!B:B, 'Customers'!A:A)</f>
        <v>CUST_57</v>
      </c>
      <c r="B16671" t="str">
        <f>_xlfn.XLOOKUP(L16671, Products!C:C, Products!A:A)</f>
        <v>PROD_2</v>
      </c>
      <c r="C16671">
        <v>16670</v>
      </c>
      <c r="D16671" s="2" t="s">
        <v>687</v>
      </c>
      <c r="E16671">
        <f>YEAR(Orders[[#This Row],[Order_Date]])</f>
        <v>2022</v>
      </c>
      <c r="F16671">
        <f>MONTH(Orders[[#This Row],[Order_Date]])</f>
        <v>5</v>
      </c>
      <c r="G16671" s="2" t="s">
        <v>1005</v>
      </c>
      <c r="H16671" t="s">
        <v>193</v>
      </c>
      <c r="I16671" t="s">
        <v>32</v>
      </c>
      <c r="J16671" t="s">
        <v>15</v>
      </c>
      <c r="K16671" t="s">
        <v>16</v>
      </c>
      <c r="L16671" t="s">
        <v>23</v>
      </c>
      <c r="M16671" s="1">
        <v>6663.01</v>
      </c>
      <c r="N16671" s="1">
        <v>-436.7</v>
      </c>
      <c r="O16671">
        <v>0.28000000000000003</v>
      </c>
    </row>
    <row r="16672" spans="1:15" x14ac:dyDescent="0.3">
      <c r="A16672" t="str">
        <f xml:space="preserve"> _xlfn.XLOOKUP(H16672, 'Customers'!B:B, 'Customers'!A:A)</f>
        <v>CUST_879</v>
      </c>
      <c r="B16672" t="str">
        <f>_xlfn.XLOOKUP(L16672, Products!C:C, Products!A:A)</f>
        <v>PROD_4</v>
      </c>
      <c r="C16672">
        <v>16671</v>
      </c>
      <c r="D16672" s="2" t="s">
        <v>825</v>
      </c>
      <c r="E16672">
        <f>YEAR(Orders[[#This Row],[Order_Date]])</f>
        <v>2023</v>
      </c>
      <c r="F16672">
        <f>MONTH(Orders[[#This Row],[Order_Date]])</f>
        <v>6</v>
      </c>
      <c r="G16672" s="2" t="s">
        <v>68</v>
      </c>
      <c r="H16672" t="s">
        <v>1634</v>
      </c>
      <c r="I16672" t="s">
        <v>14</v>
      </c>
      <c r="J16672" t="s">
        <v>15</v>
      </c>
      <c r="K16672" t="s">
        <v>34</v>
      </c>
      <c r="L16672" t="s">
        <v>35</v>
      </c>
      <c r="M16672" s="1">
        <v>984.74</v>
      </c>
      <c r="N16672" s="1">
        <v>173.83</v>
      </c>
      <c r="O16672">
        <v>0.02</v>
      </c>
    </row>
    <row r="16673" spans="1:15" x14ac:dyDescent="0.3">
      <c r="A16673" t="str">
        <f xml:space="preserve"> _xlfn.XLOOKUP(H16673, 'Customers'!B:B, 'Customers'!A:A)</f>
        <v>CUST_545</v>
      </c>
      <c r="B16673" t="str">
        <f>_xlfn.XLOOKUP(L16673, Products!C:C, Products!A:A)</f>
        <v>PROD_7</v>
      </c>
      <c r="C16673">
        <v>16672</v>
      </c>
      <c r="D16673" s="2" t="s">
        <v>87</v>
      </c>
      <c r="E16673">
        <f>YEAR(Orders[[#This Row],[Order_Date]])</f>
        <v>2023</v>
      </c>
      <c r="F16673">
        <f>MONTH(Orders[[#This Row],[Order_Date]])</f>
        <v>11</v>
      </c>
      <c r="G16673" s="2" t="s">
        <v>1112</v>
      </c>
      <c r="H16673" t="s">
        <v>1228</v>
      </c>
      <c r="I16673" t="s">
        <v>14</v>
      </c>
      <c r="J16673" t="s">
        <v>65</v>
      </c>
      <c r="K16673" t="s">
        <v>16</v>
      </c>
      <c r="L16673" t="s">
        <v>66</v>
      </c>
      <c r="M16673" s="1">
        <v>3741.33</v>
      </c>
      <c r="N16673" s="1">
        <v>749.24</v>
      </c>
      <c r="O16673">
        <v>0.13</v>
      </c>
    </row>
    <row r="16674" spans="1:15" x14ac:dyDescent="0.3">
      <c r="A16674" t="str">
        <f xml:space="preserve"> _xlfn.XLOOKUP(H16674, 'Customers'!B:B, 'Customers'!A:A)</f>
        <v>CUST_903</v>
      </c>
      <c r="B16674" t="str">
        <f>_xlfn.XLOOKUP(L16674, Products!C:C, Products!A:A)</f>
        <v>PROD_4</v>
      </c>
      <c r="C16674">
        <v>16673</v>
      </c>
      <c r="D16674" s="2" t="s">
        <v>841</v>
      </c>
      <c r="E16674">
        <f>YEAR(Orders[[#This Row],[Order_Date]])</f>
        <v>2023</v>
      </c>
      <c r="F16674">
        <f>MONTH(Orders[[#This Row],[Order_Date]])</f>
        <v>10</v>
      </c>
      <c r="G16674" s="2" t="s">
        <v>530</v>
      </c>
      <c r="H16674" t="s">
        <v>1662</v>
      </c>
      <c r="I16674" t="s">
        <v>21</v>
      </c>
      <c r="J16674" t="s">
        <v>22</v>
      </c>
      <c r="K16674" t="s">
        <v>34</v>
      </c>
      <c r="L16674" t="s">
        <v>35</v>
      </c>
      <c r="M16674" s="1">
        <v>667.32</v>
      </c>
      <c r="N16674" s="1">
        <v>41.57</v>
      </c>
      <c r="O16674">
        <v>0.08</v>
      </c>
    </row>
    <row r="16675" spans="1:15" x14ac:dyDescent="0.3">
      <c r="A16675" t="str">
        <f xml:space="preserve"> _xlfn.XLOOKUP(H16675, 'Customers'!B:B, 'Customers'!A:A)</f>
        <v>CUST_961</v>
      </c>
      <c r="B16675" t="str">
        <f>_xlfn.XLOOKUP(L16675, Products!C:C, Products!A:A)</f>
        <v>PROD_3</v>
      </c>
      <c r="C16675">
        <v>16674</v>
      </c>
      <c r="D16675" s="2" t="s">
        <v>1224</v>
      </c>
      <c r="E16675">
        <f>YEAR(Orders[[#This Row],[Order_Date]])</f>
        <v>2022</v>
      </c>
      <c r="F16675">
        <f>MONTH(Orders[[#This Row],[Order_Date]])</f>
        <v>2</v>
      </c>
      <c r="G16675" s="2" t="s">
        <v>1416</v>
      </c>
      <c r="H16675" t="s">
        <v>1723</v>
      </c>
      <c r="I16675" t="s">
        <v>21</v>
      </c>
      <c r="J16675" t="s">
        <v>33</v>
      </c>
      <c r="K16675" t="s">
        <v>27</v>
      </c>
      <c r="L16675" t="s">
        <v>28</v>
      </c>
      <c r="M16675" s="1">
        <v>5388.23</v>
      </c>
      <c r="N16675" s="1">
        <v>306.85000000000002</v>
      </c>
      <c r="O16675">
        <v>0.28000000000000003</v>
      </c>
    </row>
    <row r="16676" spans="1:15" x14ac:dyDescent="0.3">
      <c r="A16676" t="str">
        <f xml:space="preserve"> _xlfn.XLOOKUP(H16676, 'Customers'!B:B, 'Customers'!A:A)</f>
        <v>CUST_220</v>
      </c>
      <c r="B16676" t="str">
        <f>_xlfn.XLOOKUP(L16676, Products!C:C, Products!A:A)</f>
        <v>PROD_4</v>
      </c>
      <c r="C16676">
        <v>16675</v>
      </c>
      <c r="D16676" s="2" t="s">
        <v>799</v>
      </c>
      <c r="E16676">
        <f>YEAR(Orders[[#This Row],[Order_Date]])</f>
        <v>2023</v>
      </c>
      <c r="F16676">
        <f>MONTH(Orders[[#This Row],[Order_Date]])</f>
        <v>10</v>
      </c>
      <c r="G16676" s="2" t="s">
        <v>447</v>
      </c>
      <c r="H16676" t="s">
        <v>620</v>
      </c>
      <c r="I16676" t="s">
        <v>21</v>
      </c>
      <c r="J16676" t="s">
        <v>65</v>
      </c>
      <c r="K16676" t="s">
        <v>34</v>
      </c>
      <c r="L16676" t="s">
        <v>35</v>
      </c>
      <c r="M16676" s="1">
        <v>5185.5200000000004</v>
      </c>
      <c r="N16676" s="1">
        <v>-77.61</v>
      </c>
      <c r="O16676">
        <v>0.15</v>
      </c>
    </row>
    <row r="16677" spans="1:15" x14ac:dyDescent="0.3">
      <c r="A16677" t="str">
        <f xml:space="preserve"> _xlfn.XLOOKUP(H16677, 'Customers'!B:B, 'Customers'!A:A)</f>
        <v>CUST_195</v>
      </c>
      <c r="B16677" t="str">
        <f>_xlfn.XLOOKUP(L16677, Products!C:C, Products!A:A)</f>
        <v>PROD_6</v>
      </c>
      <c r="C16677">
        <v>16676</v>
      </c>
      <c r="D16677" s="2" t="s">
        <v>417</v>
      </c>
      <c r="E16677">
        <f>YEAR(Orders[[#This Row],[Order_Date]])</f>
        <v>2022</v>
      </c>
      <c r="F16677">
        <f>MONTH(Orders[[#This Row],[Order_Date]])</f>
        <v>4</v>
      </c>
      <c r="G16677" s="2" t="s">
        <v>340</v>
      </c>
      <c r="H16677" t="s">
        <v>559</v>
      </c>
      <c r="I16677" t="s">
        <v>32</v>
      </c>
      <c r="J16677" t="s">
        <v>65</v>
      </c>
      <c r="K16677" t="s">
        <v>34</v>
      </c>
      <c r="L16677" t="s">
        <v>52</v>
      </c>
      <c r="M16677" s="1">
        <v>7285.14</v>
      </c>
      <c r="N16677" s="1">
        <v>166.19</v>
      </c>
      <c r="O16677">
        <v>0.08</v>
      </c>
    </row>
    <row r="16678" spans="1:15" x14ac:dyDescent="0.3">
      <c r="A16678" t="str">
        <f xml:space="preserve"> _xlfn.XLOOKUP(H16678, 'Customers'!B:B, 'Customers'!A:A)</f>
        <v>CUST_313</v>
      </c>
      <c r="B16678" t="str">
        <f>_xlfn.XLOOKUP(L16678, Products!C:C, Products!A:A)</f>
        <v>PROD_7</v>
      </c>
      <c r="C16678">
        <v>16677</v>
      </c>
      <c r="D16678" s="2" t="s">
        <v>1038</v>
      </c>
      <c r="E16678">
        <f>YEAR(Orders[[#This Row],[Order_Date]])</f>
        <v>2022</v>
      </c>
      <c r="F16678">
        <f>MONTH(Orders[[#This Row],[Order_Date]])</f>
        <v>1</v>
      </c>
      <c r="G16678" s="2" t="s">
        <v>1039</v>
      </c>
      <c r="H16678" t="s">
        <v>818</v>
      </c>
      <c r="I16678" t="s">
        <v>32</v>
      </c>
      <c r="J16678" t="s">
        <v>33</v>
      </c>
      <c r="K16678" t="s">
        <v>16</v>
      </c>
      <c r="L16678" t="s">
        <v>66</v>
      </c>
      <c r="M16678" s="1">
        <v>757.88</v>
      </c>
      <c r="N16678" s="1">
        <v>59.61</v>
      </c>
      <c r="O16678">
        <v>0.28000000000000003</v>
      </c>
    </row>
    <row r="16679" spans="1:15" x14ac:dyDescent="0.3">
      <c r="A16679" t="str">
        <f xml:space="preserve"> _xlfn.XLOOKUP(H16679, 'Customers'!B:B, 'Customers'!A:A)</f>
        <v>CUST_695</v>
      </c>
      <c r="B16679" t="str">
        <f>_xlfn.XLOOKUP(L16679, Products!C:C, Products!A:A)</f>
        <v>PROD_5</v>
      </c>
      <c r="C16679">
        <v>16678</v>
      </c>
      <c r="D16679" s="2" t="s">
        <v>345</v>
      </c>
      <c r="E16679">
        <f>YEAR(Orders[[#This Row],[Order_Date]])</f>
        <v>2023</v>
      </c>
      <c r="F16679">
        <f>MONTH(Orders[[#This Row],[Order_Date]])</f>
        <v>2</v>
      </c>
      <c r="G16679" s="2" t="s">
        <v>1271</v>
      </c>
      <c r="H16679" t="s">
        <v>1434</v>
      </c>
      <c r="I16679" t="s">
        <v>21</v>
      </c>
      <c r="J16679" t="s">
        <v>15</v>
      </c>
      <c r="K16679" t="s">
        <v>34</v>
      </c>
      <c r="L16679" t="s">
        <v>39</v>
      </c>
      <c r="M16679" s="1">
        <v>1005.19</v>
      </c>
      <c r="N16679" s="1">
        <v>46.41</v>
      </c>
      <c r="O16679">
        <v>0.08</v>
      </c>
    </row>
    <row r="16680" spans="1:15" x14ac:dyDescent="0.3">
      <c r="A16680" t="str">
        <f xml:space="preserve"> _xlfn.XLOOKUP(H16680, 'Customers'!B:B, 'Customers'!A:A)</f>
        <v>CUST_62</v>
      </c>
      <c r="B16680" t="str">
        <f>_xlfn.XLOOKUP(L16680, Products!C:C, Products!A:A)</f>
        <v>PROD_4</v>
      </c>
      <c r="C16680">
        <v>16679</v>
      </c>
      <c r="D16680" s="2" t="s">
        <v>295</v>
      </c>
      <c r="E16680">
        <f>YEAR(Orders[[#This Row],[Order_Date]])</f>
        <v>2022</v>
      </c>
      <c r="F16680">
        <f>MONTH(Orders[[#This Row],[Order_Date]])</f>
        <v>7</v>
      </c>
      <c r="G16680" s="2" t="s">
        <v>130</v>
      </c>
      <c r="H16680" t="s">
        <v>207</v>
      </c>
      <c r="I16680" t="s">
        <v>32</v>
      </c>
      <c r="J16680" t="s">
        <v>22</v>
      </c>
      <c r="K16680" t="s">
        <v>34</v>
      </c>
      <c r="L16680" t="s">
        <v>35</v>
      </c>
      <c r="M16680" s="1">
        <v>1117.81</v>
      </c>
      <c r="N16680" s="1">
        <v>39.369999999999997</v>
      </c>
      <c r="O16680">
        <v>0.23</v>
      </c>
    </row>
    <row r="16681" spans="1:15" x14ac:dyDescent="0.3">
      <c r="A16681" t="str">
        <f xml:space="preserve"> _xlfn.XLOOKUP(H16681, 'Customers'!B:B, 'Customers'!A:A)</f>
        <v>CUST_534</v>
      </c>
      <c r="B16681" t="str">
        <f>_xlfn.XLOOKUP(L16681, Products!C:C, Products!A:A)</f>
        <v>PROD_3</v>
      </c>
      <c r="C16681">
        <v>16680</v>
      </c>
      <c r="D16681" s="2" t="s">
        <v>346</v>
      </c>
      <c r="E16681">
        <f>YEAR(Orders[[#This Row],[Order_Date]])</f>
        <v>2023</v>
      </c>
      <c r="F16681">
        <f>MONTH(Orders[[#This Row],[Order_Date]])</f>
        <v>3</v>
      </c>
      <c r="G16681" s="2" t="s">
        <v>636</v>
      </c>
      <c r="H16681" t="s">
        <v>1214</v>
      </c>
      <c r="I16681" t="s">
        <v>21</v>
      </c>
      <c r="J16681" t="s">
        <v>22</v>
      </c>
      <c r="K16681" t="s">
        <v>27</v>
      </c>
      <c r="L16681" t="s">
        <v>28</v>
      </c>
      <c r="M16681" s="1">
        <v>6916.3</v>
      </c>
      <c r="N16681" s="1">
        <v>-377.57</v>
      </c>
      <c r="O16681">
        <v>0.02</v>
      </c>
    </row>
    <row r="16682" spans="1:15" x14ac:dyDescent="0.3">
      <c r="A16682" t="str">
        <f xml:space="preserve"> _xlfn.XLOOKUP(H16682, 'Customers'!B:B, 'Customers'!A:A)</f>
        <v>CUST_203</v>
      </c>
      <c r="B16682" t="str">
        <f>_xlfn.XLOOKUP(L16682, Products!C:C, Products!A:A)</f>
        <v>PROD_5</v>
      </c>
      <c r="C16682">
        <v>16681</v>
      </c>
      <c r="D16682" s="2" t="s">
        <v>1224</v>
      </c>
      <c r="E16682">
        <f>YEAR(Orders[[#This Row],[Order_Date]])</f>
        <v>2022</v>
      </c>
      <c r="F16682">
        <f>MONTH(Orders[[#This Row],[Order_Date]])</f>
        <v>2</v>
      </c>
      <c r="G16682" s="2" t="s">
        <v>784</v>
      </c>
      <c r="H16682" t="s">
        <v>581</v>
      </c>
      <c r="I16682" t="s">
        <v>14</v>
      </c>
      <c r="J16682" t="s">
        <v>33</v>
      </c>
      <c r="K16682" t="s">
        <v>34</v>
      </c>
      <c r="L16682" t="s">
        <v>39</v>
      </c>
      <c r="M16682" s="1">
        <v>926.37</v>
      </c>
      <c r="N16682" s="1">
        <v>105.58</v>
      </c>
      <c r="O16682">
        <v>0.14000000000000001</v>
      </c>
    </row>
    <row r="16683" spans="1:15" x14ac:dyDescent="0.3">
      <c r="A16683" t="str">
        <f xml:space="preserve"> _xlfn.XLOOKUP(H16683, 'Customers'!B:B, 'Customers'!A:A)</f>
        <v>CUST_7</v>
      </c>
      <c r="B16683" t="str">
        <f>_xlfn.XLOOKUP(L16683, Products!C:C, Products!A:A)</f>
        <v>PROD_8</v>
      </c>
      <c r="C16683">
        <v>16682</v>
      </c>
      <c r="D16683" s="2" t="s">
        <v>289</v>
      </c>
      <c r="E16683">
        <f>YEAR(Orders[[#This Row],[Order_Date]])</f>
        <v>2023</v>
      </c>
      <c r="F16683">
        <f>MONTH(Orders[[#This Row],[Order_Date]])</f>
        <v>9</v>
      </c>
      <c r="G16683" s="2" t="s">
        <v>599</v>
      </c>
      <c r="H16683" t="s">
        <v>45</v>
      </c>
      <c r="I16683" t="s">
        <v>21</v>
      </c>
      <c r="J16683" t="s">
        <v>65</v>
      </c>
      <c r="K16683" t="s">
        <v>27</v>
      </c>
      <c r="L16683" t="s">
        <v>73</v>
      </c>
      <c r="M16683" s="1">
        <v>6796.69</v>
      </c>
      <c r="N16683" s="1">
        <v>1577.27</v>
      </c>
      <c r="O16683">
        <v>0.03</v>
      </c>
    </row>
    <row r="16684" spans="1:15" x14ac:dyDescent="0.3">
      <c r="A16684" t="str">
        <f xml:space="preserve"> _xlfn.XLOOKUP(H16684, 'Customers'!B:B, 'Customers'!A:A)</f>
        <v>CUST_348</v>
      </c>
      <c r="B16684" t="str">
        <f>_xlfn.XLOOKUP(L16684, Products!C:C, Products!A:A)</f>
        <v>PROD_2</v>
      </c>
      <c r="C16684">
        <v>16683</v>
      </c>
      <c r="D16684" s="2" t="s">
        <v>163</v>
      </c>
      <c r="E16684">
        <f>YEAR(Orders[[#This Row],[Order_Date]])</f>
        <v>2023</v>
      </c>
      <c r="F16684">
        <f>MONTH(Orders[[#This Row],[Order_Date]])</f>
        <v>4</v>
      </c>
      <c r="G16684" s="2" t="s">
        <v>866</v>
      </c>
      <c r="H16684" t="s">
        <v>886</v>
      </c>
      <c r="I16684" t="s">
        <v>32</v>
      </c>
      <c r="J16684" t="s">
        <v>65</v>
      </c>
      <c r="K16684" t="s">
        <v>16</v>
      </c>
      <c r="L16684" t="s">
        <v>23</v>
      </c>
      <c r="M16684" s="1">
        <v>7453.2</v>
      </c>
      <c r="N16684" s="1">
        <v>1493.67</v>
      </c>
      <c r="O16684">
        <v>0.22</v>
      </c>
    </row>
    <row r="16685" spans="1:15" x14ac:dyDescent="0.3">
      <c r="A16685" t="str">
        <f xml:space="preserve"> _xlfn.XLOOKUP(H16685, 'Customers'!B:B, 'Customers'!A:A)</f>
        <v>CUST_582</v>
      </c>
      <c r="B16685" t="str">
        <f>_xlfn.XLOOKUP(L16685, Products!C:C, Products!A:A)</f>
        <v>PROD_7</v>
      </c>
      <c r="C16685">
        <v>16684</v>
      </c>
      <c r="D16685" s="2" t="s">
        <v>1246</v>
      </c>
      <c r="E16685">
        <f>YEAR(Orders[[#This Row],[Order_Date]])</f>
        <v>2023</v>
      </c>
      <c r="F16685">
        <f>MONTH(Orders[[#This Row],[Order_Date]])</f>
        <v>6</v>
      </c>
      <c r="G16685" s="2" t="s">
        <v>1057</v>
      </c>
      <c r="H16685" t="s">
        <v>1285</v>
      </c>
      <c r="I16685" t="s">
        <v>14</v>
      </c>
      <c r="J16685" t="s">
        <v>65</v>
      </c>
      <c r="K16685" t="s">
        <v>16</v>
      </c>
      <c r="L16685" t="s">
        <v>66</v>
      </c>
      <c r="M16685" s="1">
        <v>8366.2900000000009</v>
      </c>
      <c r="N16685" s="1">
        <v>842.3</v>
      </c>
      <c r="O16685">
        <v>0.03</v>
      </c>
    </row>
    <row r="16686" spans="1:15" x14ac:dyDescent="0.3">
      <c r="A16686" t="str">
        <f xml:space="preserve"> _xlfn.XLOOKUP(H16686, 'Customers'!B:B, 'Customers'!A:A)</f>
        <v>CUST_939</v>
      </c>
      <c r="B16686" t="str">
        <f>_xlfn.XLOOKUP(L16686, Products!C:C, Products!A:A)</f>
        <v>PROD_1</v>
      </c>
      <c r="C16686">
        <v>16685</v>
      </c>
      <c r="D16686" s="2" t="s">
        <v>215</v>
      </c>
      <c r="E16686">
        <f>YEAR(Orders[[#This Row],[Order_Date]])</f>
        <v>2022</v>
      </c>
      <c r="F16686">
        <f>MONTH(Orders[[#This Row],[Order_Date]])</f>
        <v>8</v>
      </c>
      <c r="G16686" s="2" t="s">
        <v>761</v>
      </c>
      <c r="H16686" t="s">
        <v>1699</v>
      </c>
      <c r="I16686" t="s">
        <v>32</v>
      </c>
      <c r="J16686" t="s">
        <v>33</v>
      </c>
      <c r="K16686" t="s">
        <v>27</v>
      </c>
      <c r="L16686" t="s">
        <v>17</v>
      </c>
      <c r="M16686" s="1">
        <v>2105.6999999999998</v>
      </c>
      <c r="N16686" s="1">
        <v>443.05</v>
      </c>
      <c r="O16686">
        <v>0</v>
      </c>
    </row>
    <row r="16687" spans="1:15" x14ac:dyDescent="0.3">
      <c r="A16687" t="str">
        <f xml:space="preserve"> _xlfn.XLOOKUP(H16687, 'Customers'!B:B, 'Customers'!A:A)</f>
        <v>CUST_116</v>
      </c>
      <c r="B16687" t="str">
        <f>_xlfn.XLOOKUP(L16687, Products!C:C, Products!A:A)</f>
        <v>PROD_5</v>
      </c>
      <c r="C16687">
        <v>16686</v>
      </c>
      <c r="D16687" s="2" t="s">
        <v>122</v>
      </c>
      <c r="E16687">
        <f>YEAR(Orders[[#This Row],[Order_Date]])</f>
        <v>2023</v>
      </c>
      <c r="F16687">
        <f>MONTH(Orders[[#This Row],[Order_Date]])</f>
        <v>8</v>
      </c>
      <c r="G16687" s="2" t="s">
        <v>1195</v>
      </c>
      <c r="H16687" t="s">
        <v>364</v>
      </c>
      <c r="I16687" t="s">
        <v>21</v>
      </c>
      <c r="J16687" t="s">
        <v>33</v>
      </c>
      <c r="K16687" t="s">
        <v>34</v>
      </c>
      <c r="L16687" t="s">
        <v>39</v>
      </c>
      <c r="M16687" s="1">
        <v>2328.9899999999998</v>
      </c>
      <c r="N16687" s="1">
        <v>-112.24</v>
      </c>
      <c r="O16687">
        <v>0.21</v>
      </c>
    </row>
    <row r="16688" spans="1:15" x14ac:dyDescent="0.3">
      <c r="A16688" t="str">
        <f xml:space="preserve"> _xlfn.XLOOKUP(H16688, 'Customers'!B:B, 'Customers'!A:A)</f>
        <v>CUST_986</v>
      </c>
      <c r="B16688" t="str">
        <f>_xlfn.XLOOKUP(L16688, Products!C:C, Products!A:A)</f>
        <v>PROD_2</v>
      </c>
      <c r="C16688">
        <v>16687</v>
      </c>
      <c r="D16688" s="2" t="s">
        <v>910</v>
      </c>
      <c r="E16688">
        <f>YEAR(Orders[[#This Row],[Order_Date]])</f>
        <v>2022</v>
      </c>
      <c r="F16688">
        <f>MONTH(Orders[[#This Row],[Order_Date]])</f>
        <v>6</v>
      </c>
      <c r="G16688" s="2" t="s">
        <v>541</v>
      </c>
      <c r="H16688" t="s">
        <v>1749</v>
      </c>
      <c r="I16688" t="s">
        <v>21</v>
      </c>
      <c r="J16688" t="s">
        <v>33</v>
      </c>
      <c r="K16688" t="s">
        <v>16</v>
      </c>
      <c r="L16688" t="s">
        <v>23</v>
      </c>
      <c r="M16688" s="1">
        <v>2124.66</v>
      </c>
      <c r="N16688" s="1">
        <v>350.12</v>
      </c>
      <c r="O16688">
        <v>0.24</v>
      </c>
    </row>
    <row r="16689" spans="1:15" x14ac:dyDescent="0.3">
      <c r="A16689" t="str">
        <f xml:space="preserve"> _xlfn.XLOOKUP(H16689, 'Customers'!B:B, 'Customers'!A:A)</f>
        <v>CUST_993</v>
      </c>
      <c r="B16689" t="str">
        <f>_xlfn.XLOOKUP(L16689, Products!C:C, Products!A:A)</f>
        <v>PROD_3</v>
      </c>
      <c r="C16689">
        <v>16688</v>
      </c>
      <c r="D16689" s="2" t="s">
        <v>223</v>
      </c>
      <c r="E16689">
        <f>YEAR(Orders[[#This Row],[Order_Date]])</f>
        <v>2023</v>
      </c>
      <c r="F16689">
        <f>MONTH(Orders[[#This Row],[Order_Date]])</f>
        <v>10</v>
      </c>
      <c r="G16689" s="2" t="s">
        <v>771</v>
      </c>
      <c r="H16689" t="s">
        <v>1756</v>
      </c>
      <c r="I16689" t="s">
        <v>21</v>
      </c>
      <c r="J16689" t="s">
        <v>15</v>
      </c>
      <c r="K16689" t="s">
        <v>27</v>
      </c>
      <c r="L16689" t="s">
        <v>28</v>
      </c>
      <c r="M16689" s="1">
        <v>6805.71</v>
      </c>
      <c r="N16689" s="1">
        <v>1529.09</v>
      </c>
      <c r="O16689">
        <v>0.21</v>
      </c>
    </row>
    <row r="16690" spans="1:15" x14ac:dyDescent="0.3">
      <c r="A16690" t="str">
        <f xml:space="preserve"> _xlfn.XLOOKUP(H16690, 'Customers'!B:B, 'Customers'!A:A)</f>
        <v>CUST_497</v>
      </c>
      <c r="B16690" t="str">
        <f>_xlfn.XLOOKUP(L16690, Products!C:C, Products!A:A)</f>
        <v>PROD_1</v>
      </c>
      <c r="C16690">
        <v>16689</v>
      </c>
      <c r="D16690" s="2" t="s">
        <v>262</v>
      </c>
      <c r="E16690">
        <f>YEAR(Orders[[#This Row],[Order_Date]])</f>
        <v>2023</v>
      </c>
      <c r="F16690">
        <f>MONTH(Orders[[#This Row],[Order_Date]])</f>
        <v>2</v>
      </c>
      <c r="G16690" s="2" t="s">
        <v>577</v>
      </c>
      <c r="H16690" t="s">
        <v>1153</v>
      </c>
      <c r="I16690" t="s">
        <v>21</v>
      </c>
      <c r="J16690" t="s">
        <v>33</v>
      </c>
      <c r="K16690" t="s">
        <v>16</v>
      </c>
      <c r="L16690" t="s">
        <v>17</v>
      </c>
      <c r="M16690" s="1">
        <v>1588.51</v>
      </c>
      <c r="N16690" s="1">
        <v>80.34</v>
      </c>
      <c r="O16690">
        <v>0.04</v>
      </c>
    </row>
    <row r="16691" spans="1:15" x14ac:dyDescent="0.3">
      <c r="A16691" t="str">
        <f xml:space="preserve"> _xlfn.XLOOKUP(H16691, 'Customers'!B:B, 'Customers'!A:A)</f>
        <v>CUST_297</v>
      </c>
      <c r="B16691" t="str">
        <f>_xlfn.XLOOKUP(L16691, Products!C:C, Products!A:A)</f>
        <v>PROD_3</v>
      </c>
      <c r="C16691">
        <v>16690</v>
      </c>
      <c r="D16691" s="2" t="s">
        <v>332</v>
      </c>
      <c r="E16691">
        <f>YEAR(Orders[[#This Row],[Order_Date]])</f>
        <v>2022</v>
      </c>
      <c r="F16691">
        <f>MONTH(Orders[[#This Row],[Order_Date]])</f>
        <v>11</v>
      </c>
      <c r="G16691" s="2" t="s">
        <v>280</v>
      </c>
      <c r="H16691" t="s">
        <v>785</v>
      </c>
      <c r="I16691" t="s">
        <v>14</v>
      </c>
      <c r="J16691" t="s">
        <v>65</v>
      </c>
      <c r="K16691" t="s">
        <v>27</v>
      </c>
      <c r="L16691" t="s">
        <v>28</v>
      </c>
      <c r="M16691" s="1">
        <v>4412.16</v>
      </c>
      <c r="N16691" s="1">
        <v>364.72</v>
      </c>
      <c r="O16691">
        <v>0.25</v>
      </c>
    </row>
    <row r="16692" spans="1:15" x14ac:dyDescent="0.3">
      <c r="A16692" t="str">
        <f xml:space="preserve"> _xlfn.XLOOKUP(H16692, 'Customers'!B:B, 'Customers'!A:A)</f>
        <v>CUST_141</v>
      </c>
      <c r="B16692" t="str">
        <f>_xlfn.XLOOKUP(L16692, Products!C:C, Products!A:A)</f>
        <v>PROD_8</v>
      </c>
      <c r="C16692">
        <v>16691</v>
      </c>
      <c r="D16692" s="2" t="s">
        <v>667</v>
      </c>
      <c r="E16692">
        <f>YEAR(Orders[[#This Row],[Order_Date]])</f>
        <v>2023</v>
      </c>
      <c r="F16692">
        <f>MONTH(Orders[[#This Row],[Order_Date]])</f>
        <v>2</v>
      </c>
      <c r="G16692" s="2" t="s">
        <v>847</v>
      </c>
      <c r="H16692" t="s">
        <v>430</v>
      </c>
      <c r="I16692" t="s">
        <v>21</v>
      </c>
      <c r="J16692" t="s">
        <v>65</v>
      </c>
      <c r="K16692" t="s">
        <v>27</v>
      </c>
      <c r="L16692" t="s">
        <v>73</v>
      </c>
      <c r="M16692" s="1">
        <v>9984.19</v>
      </c>
      <c r="N16692" s="1">
        <v>1335.95</v>
      </c>
      <c r="O16692">
        <v>0.11</v>
      </c>
    </row>
    <row r="16693" spans="1:15" x14ac:dyDescent="0.3">
      <c r="A16693" t="str">
        <f xml:space="preserve"> _xlfn.XLOOKUP(H16693, 'Customers'!B:B, 'Customers'!A:A)</f>
        <v>CUST_818</v>
      </c>
      <c r="B16693" t="str">
        <f>_xlfn.XLOOKUP(L16693, Products!C:C, Products!A:A)</f>
        <v>PROD_3</v>
      </c>
      <c r="C16693">
        <v>16692</v>
      </c>
      <c r="D16693" s="2" t="s">
        <v>1583</v>
      </c>
      <c r="E16693">
        <f>YEAR(Orders[[#This Row],[Order_Date]])</f>
        <v>2023</v>
      </c>
      <c r="F16693">
        <f>MONTH(Orders[[#This Row],[Order_Date]])</f>
        <v>10</v>
      </c>
      <c r="G16693" s="2" t="s">
        <v>798</v>
      </c>
      <c r="H16693" t="s">
        <v>1568</v>
      </c>
      <c r="I16693" t="s">
        <v>21</v>
      </c>
      <c r="J16693" t="s">
        <v>33</v>
      </c>
      <c r="K16693" t="s">
        <v>27</v>
      </c>
      <c r="L16693" t="s">
        <v>28</v>
      </c>
      <c r="M16693" s="1">
        <v>1118.25</v>
      </c>
      <c r="N16693" s="1">
        <v>-26.09</v>
      </c>
      <c r="O16693">
        <v>0.09</v>
      </c>
    </row>
    <row r="16694" spans="1:15" x14ac:dyDescent="0.3">
      <c r="A16694" t="str">
        <f xml:space="preserve"> _xlfn.XLOOKUP(H16694, 'Customers'!B:B, 'Customers'!A:A)</f>
        <v>CUST_681</v>
      </c>
      <c r="B16694" t="str">
        <f>_xlfn.XLOOKUP(L16694, Products!C:C, Products!A:A)</f>
        <v>PROD_7</v>
      </c>
      <c r="C16694">
        <v>16693</v>
      </c>
      <c r="D16694" s="2" t="s">
        <v>50</v>
      </c>
      <c r="E16694">
        <f>YEAR(Orders[[#This Row],[Order_Date]])</f>
        <v>2022</v>
      </c>
      <c r="F16694">
        <f>MONTH(Orders[[#This Row],[Order_Date]])</f>
        <v>9</v>
      </c>
      <c r="G16694" s="2" t="s">
        <v>814</v>
      </c>
      <c r="H16694" t="s">
        <v>1417</v>
      </c>
      <c r="I16694" t="s">
        <v>21</v>
      </c>
      <c r="J16694" t="s">
        <v>15</v>
      </c>
      <c r="K16694" t="s">
        <v>16</v>
      </c>
      <c r="L16694" t="s">
        <v>66</v>
      </c>
      <c r="M16694" s="1">
        <v>9351.2900000000009</v>
      </c>
      <c r="N16694" s="1">
        <v>-3.91</v>
      </c>
      <c r="O16694">
        <v>0.2</v>
      </c>
    </row>
    <row r="16695" spans="1:15" x14ac:dyDescent="0.3">
      <c r="A16695" t="str">
        <f xml:space="preserve"> _xlfn.XLOOKUP(H16695, 'Customers'!B:B, 'Customers'!A:A)</f>
        <v>CUST_96</v>
      </c>
      <c r="B16695" t="str">
        <f>_xlfn.XLOOKUP(L16695, Products!C:C, Products!A:A)</f>
        <v>PROD_8</v>
      </c>
      <c r="C16695">
        <v>16694</v>
      </c>
      <c r="D16695" s="2" t="s">
        <v>30</v>
      </c>
      <c r="E16695">
        <f>YEAR(Orders[[#This Row],[Order_Date]])</f>
        <v>2023</v>
      </c>
      <c r="F16695">
        <f>MONTH(Orders[[#This Row],[Order_Date]])</f>
        <v>5</v>
      </c>
      <c r="G16695" s="2" t="s">
        <v>278</v>
      </c>
      <c r="H16695" t="s">
        <v>303</v>
      </c>
      <c r="I16695" t="s">
        <v>21</v>
      </c>
      <c r="J16695" t="s">
        <v>22</v>
      </c>
      <c r="K16695" t="s">
        <v>27</v>
      </c>
      <c r="L16695" t="s">
        <v>73</v>
      </c>
      <c r="M16695" s="1">
        <v>9310.17</v>
      </c>
      <c r="N16695" s="1">
        <v>179.23</v>
      </c>
      <c r="O16695">
        <v>0.1</v>
      </c>
    </row>
    <row r="16696" spans="1:15" x14ac:dyDescent="0.3">
      <c r="A16696" t="str">
        <f xml:space="preserve"> _xlfn.XLOOKUP(H16696, 'Customers'!B:B, 'Customers'!A:A)</f>
        <v>CUST_93</v>
      </c>
      <c r="B16696" t="str">
        <f>_xlfn.XLOOKUP(L16696, Products!C:C, Products!A:A)</f>
        <v>PROD_7</v>
      </c>
      <c r="C16696">
        <v>16695</v>
      </c>
      <c r="D16696" s="2" t="s">
        <v>619</v>
      </c>
      <c r="E16696">
        <f>YEAR(Orders[[#This Row],[Order_Date]])</f>
        <v>2022</v>
      </c>
      <c r="F16696">
        <f>MONTH(Orders[[#This Row],[Order_Date]])</f>
        <v>7</v>
      </c>
      <c r="G16696" s="2" t="s">
        <v>492</v>
      </c>
      <c r="H16696" t="s">
        <v>297</v>
      </c>
      <c r="I16696" t="s">
        <v>21</v>
      </c>
      <c r="J16696" t="s">
        <v>22</v>
      </c>
      <c r="K16696" t="s">
        <v>16</v>
      </c>
      <c r="L16696" t="s">
        <v>66</v>
      </c>
      <c r="M16696" s="1">
        <v>7577.8</v>
      </c>
      <c r="N16696" s="1">
        <v>647.22</v>
      </c>
      <c r="O16696">
        <v>0.19</v>
      </c>
    </row>
    <row r="16697" spans="1:15" x14ac:dyDescent="0.3">
      <c r="A16697" t="str">
        <f xml:space="preserve"> _xlfn.XLOOKUP(H16697, 'Customers'!B:B, 'Customers'!A:A)</f>
        <v>CUST_232</v>
      </c>
      <c r="B16697" t="str">
        <f>_xlfn.XLOOKUP(L16697, Products!C:C, Products!A:A)</f>
        <v>PROD_5</v>
      </c>
      <c r="C16697">
        <v>16696</v>
      </c>
      <c r="D16697" s="2" t="s">
        <v>702</v>
      </c>
      <c r="E16697">
        <f>YEAR(Orders[[#This Row],[Order_Date]])</f>
        <v>2022</v>
      </c>
      <c r="F16697">
        <f>MONTH(Orders[[#This Row],[Order_Date]])</f>
        <v>2</v>
      </c>
      <c r="G16697" s="2" t="s">
        <v>1183</v>
      </c>
      <c r="H16697" t="s">
        <v>647</v>
      </c>
      <c r="I16697" t="s">
        <v>14</v>
      </c>
      <c r="J16697" t="s">
        <v>15</v>
      </c>
      <c r="K16697" t="s">
        <v>34</v>
      </c>
      <c r="L16697" t="s">
        <v>39</v>
      </c>
      <c r="M16697" s="1">
        <v>7515.29</v>
      </c>
      <c r="N16697" s="1">
        <v>1749.35</v>
      </c>
      <c r="O16697">
        <v>0.14000000000000001</v>
      </c>
    </row>
    <row r="16698" spans="1:15" x14ac:dyDescent="0.3">
      <c r="A16698" t="str">
        <f xml:space="preserve"> _xlfn.XLOOKUP(H16698, 'Customers'!B:B, 'Customers'!A:A)</f>
        <v>CUST_873</v>
      </c>
      <c r="B16698" t="str">
        <f>_xlfn.XLOOKUP(L16698, Products!C:C, Products!A:A)</f>
        <v>PROD_7</v>
      </c>
      <c r="C16698">
        <v>16697</v>
      </c>
      <c r="D16698" s="2" t="s">
        <v>139</v>
      </c>
      <c r="E16698">
        <f>YEAR(Orders[[#This Row],[Order_Date]])</f>
        <v>2022</v>
      </c>
      <c r="F16698">
        <f>MONTH(Orders[[#This Row],[Order_Date]])</f>
        <v>3</v>
      </c>
      <c r="G16698" s="2" t="s">
        <v>155</v>
      </c>
      <c r="H16698" t="s">
        <v>1627</v>
      </c>
      <c r="I16698" t="s">
        <v>14</v>
      </c>
      <c r="J16698" t="s">
        <v>65</v>
      </c>
      <c r="K16698" t="s">
        <v>16</v>
      </c>
      <c r="L16698" t="s">
        <v>66</v>
      </c>
      <c r="M16698" s="1">
        <v>1509.52</v>
      </c>
      <c r="N16698" s="1">
        <v>442.6</v>
      </c>
      <c r="O16698">
        <v>0.25</v>
      </c>
    </row>
    <row r="16699" spans="1:15" x14ac:dyDescent="0.3">
      <c r="A16699" t="str">
        <f xml:space="preserve"> _xlfn.XLOOKUP(H16699, 'Customers'!B:B, 'Customers'!A:A)</f>
        <v>CUST_144</v>
      </c>
      <c r="B16699" t="str">
        <f>_xlfn.XLOOKUP(L16699, Products!C:C, Products!A:A)</f>
        <v>PROD_6</v>
      </c>
      <c r="C16699">
        <v>16698</v>
      </c>
      <c r="D16699" s="2" t="s">
        <v>552</v>
      </c>
      <c r="E16699">
        <f>YEAR(Orders[[#This Row],[Order_Date]])</f>
        <v>2023</v>
      </c>
      <c r="F16699">
        <f>MONTH(Orders[[#This Row],[Order_Date]])</f>
        <v>12</v>
      </c>
      <c r="G16699" s="2" t="s">
        <v>469</v>
      </c>
      <c r="H16699" t="s">
        <v>437</v>
      </c>
      <c r="I16699" t="s">
        <v>14</v>
      </c>
      <c r="J16699" t="s">
        <v>65</v>
      </c>
      <c r="K16699" t="s">
        <v>34</v>
      </c>
      <c r="L16699" t="s">
        <v>52</v>
      </c>
      <c r="M16699" s="1">
        <v>6725.36</v>
      </c>
      <c r="N16699" s="1">
        <v>538.5</v>
      </c>
      <c r="O16699">
        <v>0.01</v>
      </c>
    </row>
    <row r="16700" spans="1:15" x14ac:dyDescent="0.3">
      <c r="A16700" t="str">
        <f xml:space="preserve"> _xlfn.XLOOKUP(H16700, 'Customers'!B:B, 'Customers'!A:A)</f>
        <v>CUST_70</v>
      </c>
      <c r="B16700" t="str">
        <f>_xlfn.XLOOKUP(L16700, Products!C:C, Products!A:A)</f>
        <v>PROD_1</v>
      </c>
      <c r="C16700">
        <v>16699</v>
      </c>
      <c r="D16700" s="2" t="s">
        <v>240</v>
      </c>
      <c r="E16700">
        <f>YEAR(Orders[[#This Row],[Order_Date]])</f>
        <v>2022</v>
      </c>
      <c r="F16700">
        <f>MONTH(Orders[[#This Row],[Order_Date]])</f>
        <v>8</v>
      </c>
      <c r="G16700" s="2" t="s">
        <v>933</v>
      </c>
      <c r="H16700" t="s">
        <v>230</v>
      </c>
      <c r="I16700" t="s">
        <v>14</v>
      </c>
      <c r="J16700" t="s">
        <v>15</v>
      </c>
      <c r="K16700" t="s">
        <v>16</v>
      </c>
      <c r="L16700" t="s">
        <v>17</v>
      </c>
      <c r="M16700" s="1">
        <v>6016.46</v>
      </c>
      <c r="N16700" s="1">
        <v>-387.78</v>
      </c>
      <c r="O16700">
        <v>0.21</v>
      </c>
    </row>
    <row r="16701" spans="1:15" x14ac:dyDescent="0.3">
      <c r="A16701" t="str">
        <f xml:space="preserve"> _xlfn.XLOOKUP(H16701, 'Customers'!B:B, 'Customers'!A:A)</f>
        <v>CUST_227</v>
      </c>
      <c r="B16701" t="str">
        <f>_xlfn.XLOOKUP(L16701, Products!C:C, Products!A:A)</f>
        <v>PROD_4</v>
      </c>
      <c r="C16701">
        <v>16700</v>
      </c>
      <c r="D16701" s="2" t="s">
        <v>456</v>
      </c>
      <c r="E16701">
        <f>YEAR(Orders[[#This Row],[Order_Date]])</f>
        <v>2022</v>
      </c>
      <c r="F16701">
        <f>MONTH(Orders[[#This Row],[Order_Date]])</f>
        <v>6</v>
      </c>
      <c r="G16701" s="2" t="s">
        <v>618</v>
      </c>
      <c r="H16701" t="s">
        <v>633</v>
      </c>
      <c r="I16701" t="s">
        <v>14</v>
      </c>
      <c r="J16701" t="s">
        <v>15</v>
      </c>
      <c r="K16701" t="s">
        <v>34</v>
      </c>
      <c r="L16701" t="s">
        <v>35</v>
      </c>
      <c r="M16701" s="1">
        <v>8020.22</v>
      </c>
      <c r="N16701" s="1">
        <v>2121.86</v>
      </c>
      <c r="O16701">
        <v>0.01</v>
      </c>
    </row>
    <row r="16702" spans="1:15" x14ac:dyDescent="0.3">
      <c r="A16702" t="str">
        <f xml:space="preserve"> _xlfn.XLOOKUP(H16702, 'Customers'!B:B, 'Customers'!A:A)</f>
        <v>CUST_27</v>
      </c>
      <c r="B16702" t="str">
        <f>_xlfn.XLOOKUP(L16702, Products!C:C, Products!A:A)</f>
        <v>PROD_3</v>
      </c>
      <c r="C16702">
        <v>16701</v>
      </c>
      <c r="D16702" s="2" t="s">
        <v>716</v>
      </c>
      <c r="E16702">
        <f>YEAR(Orders[[#This Row],[Order_Date]])</f>
        <v>2023</v>
      </c>
      <c r="F16702">
        <f>MONTH(Orders[[#This Row],[Order_Date]])</f>
        <v>4</v>
      </c>
      <c r="G16702" s="2" t="s">
        <v>18</v>
      </c>
      <c r="H16702" t="s">
        <v>108</v>
      </c>
      <c r="I16702" t="s">
        <v>21</v>
      </c>
      <c r="J16702" t="s">
        <v>33</v>
      </c>
      <c r="K16702" t="s">
        <v>27</v>
      </c>
      <c r="L16702" t="s">
        <v>28</v>
      </c>
      <c r="M16702" s="1">
        <v>793.1</v>
      </c>
      <c r="N16702" s="1">
        <v>75.83</v>
      </c>
      <c r="O16702">
        <v>0.01</v>
      </c>
    </row>
    <row r="16703" spans="1:15" x14ac:dyDescent="0.3">
      <c r="A16703" t="str">
        <f xml:space="preserve"> _xlfn.XLOOKUP(H16703, 'Customers'!B:B, 'Customers'!A:A)</f>
        <v>CUST_638</v>
      </c>
      <c r="B16703" t="str">
        <f>_xlfn.XLOOKUP(L16703, Products!C:C, Products!A:A)</f>
        <v>PROD_4</v>
      </c>
      <c r="C16703">
        <v>16702</v>
      </c>
      <c r="D16703" s="2" t="s">
        <v>1182</v>
      </c>
      <c r="E16703">
        <f>YEAR(Orders[[#This Row],[Order_Date]])</f>
        <v>2022</v>
      </c>
      <c r="F16703">
        <f>MONTH(Orders[[#This Row],[Order_Date]])</f>
        <v>2</v>
      </c>
      <c r="G16703" s="2" t="s">
        <v>269</v>
      </c>
      <c r="H16703" t="s">
        <v>1362</v>
      </c>
      <c r="I16703" t="s">
        <v>14</v>
      </c>
      <c r="J16703" t="s">
        <v>33</v>
      </c>
      <c r="K16703" t="s">
        <v>34</v>
      </c>
      <c r="L16703" t="s">
        <v>35</v>
      </c>
      <c r="M16703" s="1">
        <v>3440.65</v>
      </c>
      <c r="N16703" s="1">
        <v>-78.91</v>
      </c>
      <c r="O16703">
        <v>0.1</v>
      </c>
    </row>
    <row r="16704" spans="1:15" x14ac:dyDescent="0.3">
      <c r="A16704" t="str">
        <f xml:space="preserve"> _xlfn.XLOOKUP(H16704, 'Customers'!B:B, 'Customers'!A:A)</f>
        <v>CUST_833</v>
      </c>
      <c r="B16704" t="str">
        <f>_xlfn.XLOOKUP(L16704, Products!C:C, Products!A:A)</f>
        <v>PROD_8</v>
      </c>
      <c r="C16704">
        <v>16703</v>
      </c>
      <c r="D16704" s="2" t="s">
        <v>1038</v>
      </c>
      <c r="E16704">
        <f>YEAR(Orders[[#This Row],[Order_Date]])</f>
        <v>2022</v>
      </c>
      <c r="F16704">
        <f>MONTH(Orders[[#This Row],[Order_Date]])</f>
        <v>1</v>
      </c>
      <c r="G16704" s="2" t="s">
        <v>535</v>
      </c>
      <c r="H16704" t="s">
        <v>1586</v>
      </c>
      <c r="I16704" t="s">
        <v>21</v>
      </c>
      <c r="J16704" t="s">
        <v>22</v>
      </c>
      <c r="K16704" t="s">
        <v>27</v>
      </c>
      <c r="L16704" t="s">
        <v>73</v>
      </c>
      <c r="M16704" s="1">
        <v>1097.48</v>
      </c>
      <c r="N16704" s="1">
        <v>-51.38</v>
      </c>
      <c r="O16704">
        <v>0.18</v>
      </c>
    </row>
    <row r="16705" spans="1:15" x14ac:dyDescent="0.3">
      <c r="A16705" t="str">
        <f xml:space="preserve"> _xlfn.XLOOKUP(H16705, 'Customers'!B:B, 'Customers'!A:A)</f>
        <v>CUST_965</v>
      </c>
      <c r="B16705" t="str">
        <f>_xlfn.XLOOKUP(L16705, Products!C:C, Products!A:A)</f>
        <v>PROD_7</v>
      </c>
      <c r="C16705">
        <v>16704</v>
      </c>
      <c r="D16705" s="2" t="s">
        <v>592</v>
      </c>
      <c r="E16705">
        <f>YEAR(Orders[[#This Row],[Order_Date]])</f>
        <v>2022</v>
      </c>
      <c r="F16705">
        <f>MONTH(Orders[[#This Row],[Order_Date]])</f>
        <v>11</v>
      </c>
      <c r="G16705" s="2" t="s">
        <v>800</v>
      </c>
      <c r="H16705" t="s">
        <v>1727</v>
      </c>
      <c r="I16705" t="s">
        <v>32</v>
      </c>
      <c r="J16705" t="s">
        <v>22</v>
      </c>
      <c r="K16705" t="s">
        <v>16</v>
      </c>
      <c r="L16705" t="s">
        <v>66</v>
      </c>
      <c r="M16705" s="1">
        <v>2738.23</v>
      </c>
      <c r="N16705" s="1">
        <v>668.42</v>
      </c>
      <c r="O16705">
        <v>0.13</v>
      </c>
    </row>
    <row r="16706" spans="1:15" x14ac:dyDescent="0.3">
      <c r="A16706" t="str">
        <f xml:space="preserve"> _xlfn.XLOOKUP(H16706, 'Customers'!B:B, 'Customers'!A:A)</f>
        <v>CUST_82</v>
      </c>
      <c r="B16706" t="str">
        <f>_xlfn.XLOOKUP(L16706, Products!C:C, Products!A:A)</f>
        <v>PROD_1</v>
      </c>
      <c r="C16706">
        <v>16705</v>
      </c>
      <c r="D16706" s="2" t="s">
        <v>148</v>
      </c>
      <c r="E16706">
        <f>YEAR(Orders[[#This Row],[Order_Date]])</f>
        <v>2023</v>
      </c>
      <c r="F16706">
        <f>MONTH(Orders[[#This Row],[Order_Date]])</f>
        <v>8</v>
      </c>
      <c r="G16706" s="2" t="s">
        <v>302</v>
      </c>
      <c r="H16706" t="s">
        <v>263</v>
      </c>
      <c r="I16706" t="s">
        <v>14</v>
      </c>
      <c r="J16706" t="s">
        <v>22</v>
      </c>
      <c r="K16706" t="s">
        <v>16</v>
      </c>
      <c r="L16706" t="s">
        <v>17</v>
      </c>
      <c r="M16706" s="1">
        <v>826.81</v>
      </c>
      <c r="N16706" s="1">
        <v>9.0299999999999994</v>
      </c>
      <c r="O16706">
        <v>0.27</v>
      </c>
    </row>
    <row r="16707" spans="1:15" x14ac:dyDescent="0.3">
      <c r="A16707" t="str">
        <f xml:space="preserve"> _xlfn.XLOOKUP(H16707, 'Customers'!B:B, 'Customers'!A:A)</f>
        <v>CUST_434</v>
      </c>
      <c r="B16707" t="str">
        <f>_xlfn.XLOOKUP(L16707, Products!C:C, Products!A:A)</f>
        <v>PROD_1</v>
      </c>
      <c r="C16707">
        <v>16706</v>
      </c>
      <c r="D16707" s="2" t="s">
        <v>1062</v>
      </c>
      <c r="E16707">
        <f>YEAR(Orders[[#This Row],[Order_Date]])</f>
        <v>2023</v>
      </c>
      <c r="F16707">
        <f>MONTH(Orders[[#This Row],[Order_Date]])</f>
        <v>6</v>
      </c>
      <c r="G16707" s="2" t="s">
        <v>171</v>
      </c>
      <c r="H16707" t="s">
        <v>1045</v>
      </c>
      <c r="I16707" t="s">
        <v>32</v>
      </c>
      <c r="J16707" t="s">
        <v>15</v>
      </c>
      <c r="K16707" t="s">
        <v>27</v>
      </c>
      <c r="L16707" t="s">
        <v>17</v>
      </c>
      <c r="M16707" s="1">
        <v>762.06</v>
      </c>
      <c r="N16707" s="1">
        <v>52.49</v>
      </c>
      <c r="O16707">
        <v>0.03</v>
      </c>
    </row>
    <row r="16708" spans="1:15" x14ac:dyDescent="0.3">
      <c r="A16708" t="str">
        <f xml:space="preserve"> _xlfn.XLOOKUP(H16708, 'Customers'!B:B, 'Customers'!A:A)</f>
        <v>CUST_774</v>
      </c>
      <c r="B16708" t="str">
        <f>_xlfn.XLOOKUP(L16708, Products!C:C, Products!A:A)</f>
        <v>PROD_4</v>
      </c>
      <c r="C16708">
        <v>16707</v>
      </c>
      <c r="D16708" s="2" t="s">
        <v>423</v>
      </c>
      <c r="E16708">
        <f>YEAR(Orders[[#This Row],[Order_Date]])</f>
        <v>2023</v>
      </c>
      <c r="F16708">
        <f>MONTH(Orders[[#This Row],[Order_Date]])</f>
        <v>12</v>
      </c>
      <c r="G16708" s="2" t="s">
        <v>597</v>
      </c>
      <c r="H16708" t="s">
        <v>1521</v>
      </c>
      <c r="I16708" t="s">
        <v>32</v>
      </c>
      <c r="J16708" t="s">
        <v>15</v>
      </c>
      <c r="K16708" t="s">
        <v>34</v>
      </c>
      <c r="L16708" t="s">
        <v>35</v>
      </c>
      <c r="M16708" s="1">
        <v>447.73</v>
      </c>
      <c r="N16708" s="1">
        <v>4.83</v>
      </c>
      <c r="O16708">
        <v>0.28000000000000003</v>
      </c>
    </row>
    <row r="16709" spans="1:15" x14ac:dyDescent="0.3">
      <c r="A16709" t="str">
        <f xml:space="preserve"> _xlfn.XLOOKUP(H16709, 'Customers'!B:B, 'Customers'!A:A)</f>
        <v>CUST_446</v>
      </c>
      <c r="B16709" t="str">
        <f>_xlfn.XLOOKUP(L16709, Products!C:C, Products!A:A)</f>
        <v>PROD_7</v>
      </c>
      <c r="C16709">
        <v>16708</v>
      </c>
      <c r="D16709" s="2" t="s">
        <v>366</v>
      </c>
      <c r="E16709">
        <f>YEAR(Orders[[#This Row],[Order_Date]])</f>
        <v>2022</v>
      </c>
      <c r="F16709">
        <f>MONTH(Orders[[#This Row],[Order_Date]])</f>
        <v>4</v>
      </c>
      <c r="G16709" s="2" t="s">
        <v>930</v>
      </c>
      <c r="H16709" t="s">
        <v>1067</v>
      </c>
      <c r="I16709" t="s">
        <v>14</v>
      </c>
      <c r="J16709" t="s">
        <v>65</v>
      </c>
      <c r="K16709" t="s">
        <v>16</v>
      </c>
      <c r="L16709" t="s">
        <v>66</v>
      </c>
      <c r="M16709" s="1">
        <v>8433.07</v>
      </c>
      <c r="N16709" s="1">
        <v>1015.76</v>
      </c>
      <c r="O16709">
        <v>0.26</v>
      </c>
    </row>
    <row r="16710" spans="1:15" x14ac:dyDescent="0.3">
      <c r="A16710" t="str">
        <f xml:space="preserve"> _xlfn.XLOOKUP(H16710, 'Customers'!B:B, 'Customers'!A:A)</f>
        <v>CUST_286</v>
      </c>
      <c r="B16710" t="str">
        <f>_xlfn.XLOOKUP(L16710, Products!C:C, Products!A:A)</f>
        <v>PROD_2</v>
      </c>
      <c r="C16710">
        <v>16709</v>
      </c>
      <c r="D16710" s="2" t="s">
        <v>1113</v>
      </c>
      <c r="E16710">
        <f>YEAR(Orders[[#This Row],[Order_Date]])</f>
        <v>2023</v>
      </c>
      <c r="F16710">
        <f>MONTH(Orders[[#This Row],[Order_Date]])</f>
        <v>4</v>
      </c>
      <c r="G16710" s="2" t="s">
        <v>453</v>
      </c>
      <c r="H16710" t="s">
        <v>762</v>
      </c>
      <c r="I16710" t="s">
        <v>32</v>
      </c>
      <c r="J16710" t="s">
        <v>15</v>
      </c>
      <c r="K16710" t="s">
        <v>16</v>
      </c>
      <c r="L16710" t="s">
        <v>23</v>
      </c>
      <c r="M16710" s="1">
        <v>7062.61</v>
      </c>
      <c r="N16710" s="1">
        <v>387.28</v>
      </c>
      <c r="O16710">
        <v>0.02</v>
      </c>
    </row>
    <row r="16711" spans="1:15" x14ac:dyDescent="0.3">
      <c r="A16711" t="str">
        <f xml:space="preserve"> _xlfn.XLOOKUP(H16711, 'Customers'!B:B, 'Customers'!A:A)</f>
        <v>CUST_422</v>
      </c>
      <c r="B16711" t="str">
        <f>_xlfn.XLOOKUP(L16711, Products!C:C, Products!A:A)</f>
        <v>PROD_8</v>
      </c>
      <c r="C16711">
        <v>16710</v>
      </c>
      <c r="D16711" s="2" t="s">
        <v>648</v>
      </c>
      <c r="E16711">
        <f>YEAR(Orders[[#This Row],[Order_Date]])</f>
        <v>2022</v>
      </c>
      <c r="F16711">
        <f>MONTH(Orders[[#This Row],[Order_Date]])</f>
        <v>5</v>
      </c>
      <c r="G16711" s="2" t="s">
        <v>1036</v>
      </c>
      <c r="H16711" t="s">
        <v>1023</v>
      </c>
      <c r="I16711" t="s">
        <v>32</v>
      </c>
      <c r="J16711" t="s">
        <v>65</v>
      </c>
      <c r="K16711" t="s">
        <v>27</v>
      </c>
      <c r="L16711" t="s">
        <v>73</v>
      </c>
      <c r="M16711" s="1">
        <v>3658.48</v>
      </c>
      <c r="N16711" s="1">
        <v>895.16</v>
      </c>
      <c r="O16711">
        <v>0.15</v>
      </c>
    </row>
    <row r="16712" spans="1:15" x14ac:dyDescent="0.3">
      <c r="A16712" t="str">
        <f xml:space="preserve"> _xlfn.XLOOKUP(H16712, 'Customers'!B:B, 'Customers'!A:A)</f>
        <v>CUST_424</v>
      </c>
      <c r="B16712" t="str">
        <f>_xlfn.XLOOKUP(L16712, Products!C:C, Products!A:A)</f>
        <v>PROD_6</v>
      </c>
      <c r="C16712">
        <v>16711</v>
      </c>
      <c r="D16712" s="2" t="s">
        <v>769</v>
      </c>
      <c r="E16712">
        <f>YEAR(Orders[[#This Row],[Order_Date]])</f>
        <v>2023</v>
      </c>
      <c r="F16712">
        <f>MONTH(Orders[[#This Row],[Order_Date]])</f>
        <v>4</v>
      </c>
      <c r="G16712" s="2" t="s">
        <v>1328</v>
      </c>
      <c r="H16712" t="s">
        <v>1028</v>
      </c>
      <c r="I16712" t="s">
        <v>21</v>
      </c>
      <c r="J16712" t="s">
        <v>65</v>
      </c>
      <c r="K16712" t="s">
        <v>34</v>
      </c>
      <c r="L16712" t="s">
        <v>52</v>
      </c>
      <c r="M16712" s="1">
        <v>4913.9799999999996</v>
      </c>
      <c r="N16712" s="1">
        <v>127.03</v>
      </c>
      <c r="O16712">
        <v>0.22</v>
      </c>
    </row>
    <row r="16713" spans="1:15" x14ac:dyDescent="0.3">
      <c r="A16713" t="str">
        <f xml:space="preserve"> _xlfn.XLOOKUP(H16713, 'Customers'!B:B, 'Customers'!A:A)</f>
        <v>CUST_160</v>
      </c>
      <c r="B16713" t="str">
        <f>_xlfn.XLOOKUP(L16713, Products!C:C, Products!A:A)</f>
        <v>PROD_6</v>
      </c>
      <c r="C16713">
        <v>16712</v>
      </c>
      <c r="D16713" s="2" t="s">
        <v>1166</v>
      </c>
      <c r="E16713">
        <f>YEAR(Orders[[#This Row],[Order_Date]])</f>
        <v>2022</v>
      </c>
      <c r="F16713">
        <f>MONTH(Orders[[#This Row],[Order_Date]])</f>
        <v>9</v>
      </c>
      <c r="G16713" s="2" t="s">
        <v>169</v>
      </c>
      <c r="H16713" t="s">
        <v>470</v>
      </c>
      <c r="I16713" t="s">
        <v>21</v>
      </c>
      <c r="J16713" t="s">
        <v>22</v>
      </c>
      <c r="K16713" t="s">
        <v>34</v>
      </c>
      <c r="L16713" t="s">
        <v>52</v>
      </c>
      <c r="M16713" s="1">
        <v>2210.8000000000002</v>
      </c>
      <c r="N16713" s="1">
        <v>445.86</v>
      </c>
      <c r="O16713">
        <v>0.06</v>
      </c>
    </row>
    <row r="16714" spans="1:15" x14ac:dyDescent="0.3">
      <c r="A16714" t="str">
        <f xml:space="preserve"> _xlfn.XLOOKUP(H16714, 'Customers'!B:B, 'Customers'!A:A)</f>
        <v>CUST_355</v>
      </c>
      <c r="B16714" t="str">
        <f>_xlfn.XLOOKUP(L16714, Products!C:C, Products!A:A)</f>
        <v>PROD_7</v>
      </c>
      <c r="C16714">
        <v>16713</v>
      </c>
      <c r="D16714" s="2" t="s">
        <v>1025</v>
      </c>
      <c r="E16714">
        <f>YEAR(Orders[[#This Row],[Order_Date]])</f>
        <v>2022</v>
      </c>
      <c r="F16714">
        <f>MONTH(Orders[[#This Row],[Order_Date]])</f>
        <v>11</v>
      </c>
      <c r="G16714" s="2" t="s">
        <v>970</v>
      </c>
      <c r="H16714" t="s">
        <v>896</v>
      </c>
      <c r="I16714" t="s">
        <v>21</v>
      </c>
      <c r="J16714" t="s">
        <v>65</v>
      </c>
      <c r="K16714" t="s">
        <v>16</v>
      </c>
      <c r="L16714" t="s">
        <v>66</v>
      </c>
      <c r="M16714" s="1">
        <v>9837.83</v>
      </c>
      <c r="N16714" s="1">
        <v>1923.73</v>
      </c>
      <c r="O16714">
        <v>0.03</v>
      </c>
    </row>
    <row r="16715" spans="1:15" x14ac:dyDescent="0.3">
      <c r="A16715" t="str">
        <f xml:space="preserve"> _xlfn.XLOOKUP(H16715, 'Customers'!B:B, 'Customers'!A:A)</f>
        <v>CUST_993</v>
      </c>
      <c r="B16715" t="str">
        <f>_xlfn.XLOOKUP(L16715, Products!C:C, Products!A:A)</f>
        <v>PROD_5</v>
      </c>
      <c r="C16715">
        <v>16714</v>
      </c>
      <c r="D16715" s="2" t="s">
        <v>414</v>
      </c>
      <c r="E16715">
        <f>YEAR(Orders[[#This Row],[Order_Date]])</f>
        <v>2022</v>
      </c>
      <c r="F16715">
        <f>MONTH(Orders[[#This Row],[Order_Date]])</f>
        <v>3</v>
      </c>
      <c r="G16715" s="2" t="s">
        <v>308</v>
      </c>
      <c r="H16715" t="s">
        <v>1756</v>
      </c>
      <c r="I16715" t="s">
        <v>32</v>
      </c>
      <c r="J16715" t="s">
        <v>22</v>
      </c>
      <c r="K16715" t="s">
        <v>34</v>
      </c>
      <c r="L16715" t="s">
        <v>39</v>
      </c>
      <c r="M16715" s="1">
        <v>3706.86</v>
      </c>
      <c r="N16715" s="1">
        <v>467.85</v>
      </c>
      <c r="O16715">
        <v>0.09</v>
      </c>
    </row>
    <row r="16716" spans="1:15" x14ac:dyDescent="0.3">
      <c r="A16716" t="str">
        <f xml:space="preserve"> _xlfn.XLOOKUP(H16716, 'Customers'!B:B, 'Customers'!A:A)</f>
        <v>CUST_345</v>
      </c>
      <c r="B16716" t="str">
        <f>_xlfn.XLOOKUP(L16716, Products!C:C, Products!A:A)</f>
        <v>PROD_5</v>
      </c>
      <c r="C16716">
        <v>16715</v>
      </c>
      <c r="D16716" s="2" t="s">
        <v>940</v>
      </c>
      <c r="E16716">
        <f>YEAR(Orders[[#This Row],[Order_Date]])</f>
        <v>2023</v>
      </c>
      <c r="F16716">
        <f>MONTH(Orders[[#This Row],[Order_Date]])</f>
        <v>4</v>
      </c>
      <c r="G16716" s="2" t="s">
        <v>740</v>
      </c>
      <c r="H16716" t="s">
        <v>880</v>
      </c>
      <c r="I16716" t="s">
        <v>14</v>
      </c>
      <c r="J16716" t="s">
        <v>22</v>
      </c>
      <c r="K16716" t="s">
        <v>34</v>
      </c>
      <c r="L16716" t="s">
        <v>39</v>
      </c>
      <c r="M16716" s="1">
        <v>4805.59</v>
      </c>
      <c r="N16716" s="1">
        <v>-282.58</v>
      </c>
      <c r="O16716">
        <v>0.14000000000000001</v>
      </c>
    </row>
    <row r="16717" spans="1:15" x14ac:dyDescent="0.3">
      <c r="A16717" t="str">
        <f xml:space="preserve"> _xlfn.XLOOKUP(H16717, 'Customers'!B:B, 'Customers'!A:A)</f>
        <v>CUST_813</v>
      </c>
      <c r="B16717" t="str">
        <f>_xlfn.XLOOKUP(L16717, Products!C:C, Products!A:A)</f>
        <v>PROD_1</v>
      </c>
      <c r="C16717">
        <v>16716</v>
      </c>
      <c r="D16717" s="2" t="s">
        <v>423</v>
      </c>
      <c r="E16717">
        <f>YEAR(Orders[[#This Row],[Order_Date]])</f>
        <v>2023</v>
      </c>
      <c r="F16717">
        <f>MONTH(Orders[[#This Row],[Order_Date]])</f>
        <v>12</v>
      </c>
      <c r="G16717" s="2" t="s">
        <v>597</v>
      </c>
      <c r="H16717" t="s">
        <v>1563</v>
      </c>
      <c r="I16717" t="s">
        <v>21</v>
      </c>
      <c r="J16717" t="s">
        <v>15</v>
      </c>
      <c r="K16717" t="s">
        <v>27</v>
      </c>
      <c r="L16717" t="s">
        <v>17</v>
      </c>
      <c r="M16717" s="1">
        <v>6688.12</v>
      </c>
      <c r="N16717" s="1">
        <v>440.14</v>
      </c>
      <c r="O16717">
        <v>0.13</v>
      </c>
    </row>
    <row r="16718" spans="1:15" x14ac:dyDescent="0.3">
      <c r="A16718" t="str">
        <f xml:space="preserve"> _xlfn.XLOOKUP(H16718, 'Customers'!B:B, 'Customers'!A:A)</f>
        <v>CUST_313</v>
      </c>
      <c r="B16718" t="str">
        <f>_xlfn.XLOOKUP(L16718, Products!C:C, Products!A:A)</f>
        <v>PROD_2</v>
      </c>
      <c r="C16718">
        <v>16717</v>
      </c>
      <c r="D16718" s="2" t="s">
        <v>241</v>
      </c>
      <c r="E16718">
        <f>YEAR(Orders[[#This Row],[Order_Date]])</f>
        <v>2022</v>
      </c>
      <c r="F16718">
        <f>MONTH(Orders[[#This Row],[Order_Date]])</f>
        <v>8</v>
      </c>
      <c r="G16718" s="2" t="s">
        <v>1206</v>
      </c>
      <c r="H16718" t="s">
        <v>818</v>
      </c>
      <c r="I16718" t="s">
        <v>14</v>
      </c>
      <c r="J16718" t="s">
        <v>22</v>
      </c>
      <c r="K16718" t="s">
        <v>16</v>
      </c>
      <c r="L16718" t="s">
        <v>23</v>
      </c>
      <c r="M16718" s="1">
        <v>3414.79</v>
      </c>
      <c r="N16718" s="1">
        <v>449.36</v>
      </c>
      <c r="O16718">
        <v>0.14000000000000001</v>
      </c>
    </row>
    <row r="16719" spans="1:15" x14ac:dyDescent="0.3">
      <c r="A16719" t="str">
        <f xml:space="preserve"> _xlfn.XLOOKUP(H16719, 'Customers'!B:B, 'Customers'!A:A)</f>
        <v>CUST_174</v>
      </c>
      <c r="B16719" t="str">
        <f>_xlfn.XLOOKUP(L16719, Products!C:C, Products!A:A)</f>
        <v>PROD_8</v>
      </c>
      <c r="C16719">
        <v>16718</v>
      </c>
      <c r="D16719" s="2" t="s">
        <v>113</v>
      </c>
      <c r="E16719">
        <f>YEAR(Orders[[#This Row],[Order_Date]])</f>
        <v>2022</v>
      </c>
      <c r="F16719">
        <f>MONTH(Orders[[#This Row],[Order_Date]])</f>
        <v>2</v>
      </c>
      <c r="G16719" s="2" t="s">
        <v>53</v>
      </c>
      <c r="H16719" t="s">
        <v>510</v>
      </c>
      <c r="I16719" t="s">
        <v>14</v>
      </c>
      <c r="J16719" t="s">
        <v>22</v>
      </c>
      <c r="K16719" t="s">
        <v>27</v>
      </c>
      <c r="L16719" t="s">
        <v>73</v>
      </c>
      <c r="M16719" s="1">
        <v>8464.16</v>
      </c>
      <c r="N16719" s="1">
        <v>985.44</v>
      </c>
      <c r="O16719">
        <v>0.12</v>
      </c>
    </row>
    <row r="16720" spans="1:15" x14ac:dyDescent="0.3">
      <c r="A16720" t="str">
        <f xml:space="preserve"> _xlfn.XLOOKUP(H16720, 'Customers'!B:B, 'Customers'!A:A)</f>
        <v>CUST_933</v>
      </c>
      <c r="B16720" t="str">
        <f>_xlfn.XLOOKUP(L16720, Products!C:C, Products!A:A)</f>
        <v>PROD_3</v>
      </c>
      <c r="C16720">
        <v>16719</v>
      </c>
      <c r="D16720" s="2" t="s">
        <v>231</v>
      </c>
      <c r="E16720">
        <f>YEAR(Orders[[#This Row],[Order_Date]])</f>
        <v>2023</v>
      </c>
      <c r="F16720">
        <f>MONTH(Orders[[#This Row],[Order_Date]])</f>
        <v>7</v>
      </c>
      <c r="G16720" s="2" t="s">
        <v>143</v>
      </c>
      <c r="H16720" t="s">
        <v>1693</v>
      </c>
      <c r="I16720" t="s">
        <v>14</v>
      </c>
      <c r="J16720" t="s">
        <v>65</v>
      </c>
      <c r="K16720" t="s">
        <v>27</v>
      </c>
      <c r="L16720" t="s">
        <v>28</v>
      </c>
      <c r="M16720" s="1">
        <v>7247.43</v>
      </c>
      <c r="N16720" s="1">
        <v>1399.4</v>
      </c>
      <c r="O16720">
        <v>0.05</v>
      </c>
    </row>
    <row r="16721" spans="1:15" x14ac:dyDescent="0.3">
      <c r="A16721" t="str">
        <f xml:space="preserve"> _xlfn.XLOOKUP(H16721, 'Customers'!B:B, 'Customers'!A:A)</f>
        <v>CUST_502</v>
      </c>
      <c r="B16721" t="str">
        <f>_xlfn.XLOOKUP(L16721, Products!C:C, Products!A:A)</f>
        <v>PROD_2</v>
      </c>
      <c r="C16721">
        <v>16720</v>
      </c>
      <c r="D16721" s="2" t="s">
        <v>1164</v>
      </c>
      <c r="E16721">
        <f>YEAR(Orders[[#This Row],[Order_Date]])</f>
        <v>2022</v>
      </c>
      <c r="F16721">
        <f>MONTH(Orders[[#This Row],[Order_Date]])</f>
        <v>3</v>
      </c>
      <c r="G16721" s="2" t="s">
        <v>414</v>
      </c>
      <c r="H16721" t="s">
        <v>1165</v>
      </c>
      <c r="I16721" t="s">
        <v>32</v>
      </c>
      <c r="J16721" t="s">
        <v>15</v>
      </c>
      <c r="K16721" t="s">
        <v>16</v>
      </c>
      <c r="L16721" t="s">
        <v>23</v>
      </c>
      <c r="M16721" s="1">
        <v>1355.72</v>
      </c>
      <c r="N16721" s="1">
        <v>-133.06</v>
      </c>
      <c r="O16721">
        <v>0.15</v>
      </c>
    </row>
    <row r="16722" spans="1:15" x14ac:dyDescent="0.3">
      <c r="A16722" t="str">
        <f xml:space="preserve"> _xlfn.XLOOKUP(H16722, 'Customers'!B:B, 'Customers'!A:A)</f>
        <v>CUST_937</v>
      </c>
      <c r="B16722" t="str">
        <f>_xlfn.XLOOKUP(L16722, Products!C:C, Products!A:A)</f>
        <v>PROD_6</v>
      </c>
      <c r="C16722">
        <v>16721</v>
      </c>
      <c r="D16722" s="2" t="s">
        <v>1319</v>
      </c>
      <c r="E16722">
        <f>YEAR(Orders[[#This Row],[Order_Date]])</f>
        <v>2023</v>
      </c>
      <c r="F16722">
        <f>MONTH(Orders[[#This Row],[Order_Date]])</f>
        <v>5</v>
      </c>
      <c r="G16722" s="2" t="s">
        <v>401</v>
      </c>
      <c r="H16722" t="s">
        <v>1697</v>
      </c>
      <c r="I16722" t="s">
        <v>14</v>
      </c>
      <c r="J16722" t="s">
        <v>65</v>
      </c>
      <c r="K16722" t="s">
        <v>34</v>
      </c>
      <c r="L16722" t="s">
        <v>52</v>
      </c>
      <c r="M16722" s="1">
        <v>9592.39</v>
      </c>
      <c r="N16722" s="1">
        <v>2744.76</v>
      </c>
      <c r="O16722">
        <v>0.08</v>
      </c>
    </row>
    <row r="16723" spans="1:15" x14ac:dyDescent="0.3">
      <c r="A16723" t="str">
        <f xml:space="preserve"> _xlfn.XLOOKUP(H16723, 'Customers'!B:B, 'Customers'!A:A)</f>
        <v>CUST_2</v>
      </c>
      <c r="B16723" t="str">
        <f>_xlfn.XLOOKUP(L16723, Products!C:C, Products!A:A)</f>
        <v>PROD_5</v>
      </c>
      <c r="C16723">
        <v>16722</v>
      </c>
      <c r="D16723" s="2" t="s">
        <v>1137</v>
      </c>
      <c r="E16723">
        <f>YEAR(Orders[[#This Row],[Order_Date]])</f>
        <v>2023</v>
      </c>
      <c r="F16723">
        <f>MONTH(Orders[[#This Row],[Order_Date]])</f>
        <v>11</v>
      </c>
      <c r="G16723" s="2" t="s">
        <v>613</v>
      </c>
      <c r="H16723" t="s">
        <v>20</v>
      </c>
      <c r="I16723" t="s">
        <v>21</v>
      </c>
      <c r="J16723" t="s">
        <v>65</v>
      </c>
      <c r="K16723" t="s">
        <v>34</v>
      </c>
      <c r="L16723" t="s">
        <v>39</v>
      </c>
      <c r="M16723" s="1">
        <v>5675.02</v>
      </c>
      <c r="N16723" s="1">
        <v>-539.97</v>
      </c>
      <c r="O16723">
        <v>0.08</v>
      </c>
    </row>
    <row r="16724" spans="1:15" x14ac:dyDescent="0.3">
      <c r="A16724" t="str">
        <f xml:space="preserve"> _xlfn.XLOOKUP(H16724, 'Customers'!B:B, 'Customers'!A:A)</f>
        <v>CUST_619</v>
      </c>
      <c r="B16724" t="str">
        <f>_xlfn.XLOOKUP(L16724, Products!C:C, Products!A:A)</f>
        <v>PROD_1</v>
      </c>
      <c r="C16724">
        <v>16723</v>
      </c>
      <c r="D16724" s="2" t="s">
        <v>209</v>
      </c>
      <c r="E16724">
        <f>YEAR(Orders[[#This Row],[Order_Date]])</f>
        <v>2023</v>
      </c>
      <c r="F16724">
        <f>MONTH(Orders[[#This Row],[Order_Date]])</f>
        <v>12</v>
      </c>
      <c r="G16724" s="2" t="s">
        <v>74</v>
      </c>
      <c r="H16724" t="s">
        <v>1338</v>
      </c>
      <c r="I16724" t="s">
        <v>32</v>
      </c>
      <c r="J16724" t="s">
        <v>15</v>
      </c>
      <c r="K16724" t="s">
        <v>27</v>
      </c>
      <c r="L16724" t="s">
        <v>17</v>
      </c>
      <c r="M16724" s="1">
        <v>750.71</v>
      </c>
      <c r="N16724" s="1">
        <v>-38.630000000000003</v>
      </c>
      <c r="O16724">
        <v>0.21</v>
      </c>
    </row>
    <row r="16725" spans="1:15" x14ac:dyDescent="0.3">
      <c r="A16725" t="str">
        <f xml:space="preserve"> _xlfn.XLOOKUP(H16725, 'Customers'!B:B, 'Customers'!A:A)</f>
        <v>CUST_873</v>
      </c>
      <c r="B16725" t="str">
        <f>_xlfn.XLOOKUP(L16725, Products!C:C, Products!A:A)</f>
        <v>PROD_3</v>
      </c>
      <c r="C16725">
        <v>16724</v>
      </c>
      <c r="D16725" s="2" t="s">
        <v>1573</v>
      </c>
      <c r="E16725">
        <f>YEAR(Orders[[#This Row],[Order_Date]])</f>
        <v>2023</v>
      </c>
      <c r="F16725">
        <f>MONTH(Orders[[#This Row],[Order_Date]])</f>
        <v>1</v>
      </c>
      <c r="G16725" s="2" t="s">
        <v>612</v>
      </c>
      <c r="H16725" t="s">
        <v>1627</v>
      </c>
      <c r="I16725" t="s">
        <v>14</v>
      </c>
      <c r="J16725" t="s">
        <v>22</v>
      </c>
      <c r="K16725" t="s">
        <v>27</v>
      </c>
      <c r="L16725" t="s">
        <v>28</v>
      </c>
      <c r="M16725" s="1">
        <v>6153.94</v>
      </c>
      <c r="N16725" s="1">
        <v>964.7</v>
      </c>
      <c r="O16725">
        <v>0.06</v>
      </c>
    </row>
    <row r="16726" spans="1:15" x14ac:dyDescent="0.3">
      <c r="A16726" t="str">
        <f xml:space="preserve"> _xlfn.XLOOKUP(H16726, 'Customers'!B:B, 'Customers'!A:A)</f>
        <v>CUST_662</v>
      </c>
      <c r="B16726" t="str">
        <f>_xlfn.XLOOKUP(L16726, Products!C:C, Products!A:A)</f>
        <v>PROD_2</v>
      </c>
      <c r="C16726">
        <v>16725</v>
      </c>
      <c r="D16726" s="2" t="s">
        <v>282</v>
      </c>
      <c r="E16726">
        <f>YEAR(Orders[[#This Row],[Order_Date]])</f>
        <v>2023</v>
      </c>
      <c r="F16726">
        <f>MONTH(Orders[[#This Row],[Order_Date]])</f>
        <v>11</v>
      </c>
      <c r="G16726" s="2" t="s">
        <v>87</v>
      </c>
      <c r="H16726" t="s">
        <v>1391</v>
      </c>
      <c r="I16726" t="s">
        <v>32</v>
      </c>
      <c r="J16726" t="s">
        <v>22</v>
      </c>
      <c r="K16726" t="s">
        <v>16</v>
      </c>
      <c r="L16726" t="s">
        <v>23</v>
      </c>
      <c r="M16726" s="1">
        <v>1332.75</v>
      </c>
      <c r="N16726" s="1">
        <v>289.77</v>
      </c>
      <c r="O16726">
        <v>0.04</v>
      </c>
    </row>
    <row r="16727" spans="1:15" x14ac:dyDescent="0.3">
      <c r="A16727" t="str">
        <f xml:space="preserve"> _xlfn.XLOOKUP(H16727, 'Customers'!B:B, 'Customers'!A:A)</f>
        <v>CUST_764</v>
      </c>
      <c r="B16727" t="str">
        <f>_xlfn.XLOOKUP(L16727, Products!C:C, Products!A:A)</f>
        <v>PROD_4</v>
      </c>
      <c r="C16727">
        <v>16726</v>
      </c>
      <c r="D16727" s="2" t="s">
        <v>481</v>
      </c>
      <c r="E16727">
        <f>YEAR(Orders[[#This Row],[Order_Date]])</f>
        <v>2023</v>
      </c>
      <c r="F16727">
        <f>MONTH(Orders[[#This Row],[Order_Date]])</f>
        <v>7</v>
      </c>
      <c r="G16727" s="2" t="s">
        <v>1197</v>
      </c>
      <c r="H16727" t="s">
        <v>1510</v>
      </c>
      <c r="I16727" t="s">
        <v>21</v>
      </c>
      <c r="J16727" t="s">
        <v>65</v>
      </c>
      <c r="K16727" t="s">
        <v>34</v>
      </c>
      <c r="L16727" t="s">
        <v>35</v>
      </c>
      <c r="M16727" s="1">
        <v>1381.97</v>
      </c>
      <c r="N16727" s="1">
        <v>277.77999999999997</v>
      </c>
      <c r="O16727">
        <v>0.28999999999999998</v>
      </c>
    </row>
    <row r="16728" spans="1:15" x14ac:dyDescent="0.3">
      <c r="A16728" t="str">
        <f xml:space="preserve"> _xlfn.XLOOKUP(H16728, 'Customers'!B:B, 'Customers'!A:A)</f>
        <v>CUST_152</v>
      </c>
      <c r="B16728" t="str">
        <f>_xlfn.XLOOKUP(L16728, Products!C:C, Products!A:A)</f>
        <v>PROD_8</v>
      </c>
      <c r="C16728">
        <v>16727</v>
      </c>
      <c r="D16728" s="2" t="s">
        <v>474</v>
      </c>
      <c r="E16728">
        <f>YEAR(Orders[[#This Row],[Order_Date]])</f>
        <v>2022</v>
      </c>
      <c r="F16728">
        <f>MONTH(Orders[[#This Row],[Order_Date]])</f>
        <v>4</v>
      </c>
      <c r="G16728" s="2" t="s">
        <v>961</v>
      </c>
      <c r="H16728" t="s">
        <v>450</v>
      </c>
      <c r="I16728" t="s">
        <v>21</v>
      </c>
      <c r="J16728" t="s">
        <v>33</v>
      </c>
      <c r="K16728" t="s">
        <v>27</v>
      </c>
      <c r="L16728" t="s">
        <v>73</v>
      </c>
      <c r="M16728" s="1">
        <v>9809.48</v>
      </c>
      <c r="N16728" s="1">
        <v>-584.11</v>
      </c>
      <c r="O16728">
        <v>0.11</v>
      </c>
    </row>
    <row r="16729" spans="1:15" x14ac:dyDescent="0.3">
      <c r="A16729" t="str">
        <f xml:space="preserve"> _xlfn.XLOOKUP(H16729, 'Customers'!B:B, 'Customers'!A:A)</f>
        <v>CUST_358</v>
      </c>
      <c r="B16729" t="str">
        <f>_xlfn.XLOOKUP(L16729, Products!C:C, Products!A:A)</f>
        <v>PROD_4</v>
      </c>
      <c r="C16729">
        <v>16728</v>
      </c>
      <c r="D16729" s="2" t="s">
        <v>1022</v>
      </c>
      <c r="E16729">
        <f>YEAR(Orders[[#This Row],[Order_Date]])</f>
        <v>2023</v>
      </c>
      <c r="F16729">
        <f>MONTH(Orders[[#This Row],[Order_Date]])</f>
        <v>2</v>
      </c>
      <c r="G16729" s="2" t="s">
        <v>577</v>
      </c>
      <c r="H16729" t="s">
        <v>900</v>
      </c>
      <c r="I16729" t="s">
        <v>21</v>
      </c>
      <c r="J16729" t="s">
        <v>33</v>
      </c>
      <c r="K16729" t="s">
        <v>34</v>
      </c>
      <c r="L16729" t="s">
        <v>35</v>
      </c>
      <c r="M16729" s="1">
        <v>7238.68</v>
      </c>
      <c r="N16729" s="1">
        <v>1064.95</v>
      </c>
      <c r="O16729">
        <v>0.13</v>
      </c>
    </row>
    <row r="16730" spans="1:15" x14ac:dyDescent="0.3">
      <c r="A16730" t="str">
        <f xml:space="preserve"> _xlfn.XLOOKUP(H16730, 'Customers'!B:B, 'Customers'!A:A)</f>
        <v>CUST_529</v>
      </c>
      <c r="B16730" t="str">
        <f>_xlfn.XLOOKUP(L16730, Products!C:C, Products!A:A)</f>
        <v>PROD_5</v>
      </c>
      <c r="C16730">
        <v>16729</v>
      </c>
      <c r="D16730" s="2" t="s">
        <v>908</v>
      </c>
      <c r="E16730">
        <f>YEAR(Orders[[#This Row],[Order_Date]])</f>
        <v>2022</v>
      </c>
      <c r="F16730">
        <f>MONTH(Orders[[#This Row],[Order_Date]])</f>
        <v>8</v>
      </c>
      <c r="G16730" s="2" t="s">
        <v>630</v>
      </c>
      <c r="H16730" t="s">
        <v>1207</v>
      </c>
      <c r="I16730" t="s">
        <v>21</v>
      </c>
      <c r="J16730" t="s">
        <v>65</v>
      </c>
      <c r="K16730" t="s">
        <v>34</v>
      </c>
      <c r="L16730" t="s">
        <v>39</v>
      </c>
      <c r="M16730" s="1">
        <v>9990.18</v>
      </c>
      <c r="N16730" s="1">
        <v>2094.35</v>
      </c>
      <c r="O16730">
        <v>0.16</v>
      </c>
    </row>
    <row r="16731" spans="1:15" x14ac:dyDescent="0.3">
      <c r="A16731" t="str">
        <f xml:space="preserve"> _xlfn.XLOOKUP(H16731, 'Customers'!B:B, 'Customers'!A:A)</f>
        <v>CUST_162</v>
      </c>
      <c r="B16731" t="str">
        <f>_xlfn.XLOOKUP(L16731, Products!C:C, Products!A:A)</f>
        <v>PROD_7</v>
      </c>
      <c r="C16731">
        <v>16730</v>
      </c>
      <c r="D16731" s="2" t="s">
        <v>158</v>
      </c>
      <c r="E16731">
        <f>YEAR(Orders[[#This Row],[Order_Date]])</f>
        <v>2022</v>
      </c>
      <c r="F16731">
        <f>MONTH(Orders[[#This Row],[Order_Date]])</f>
        <v>10</v>
      </c>
      <c r="G16731" s="2" t="s">
        <v>159</v>
      </c>
      <c r="H16731" t="s">
        <v>476</v>
      </c>
      <c r="I16731" t="s">
        <v>32</v>
      </c>
      <c r="J16731" t="s">
        <v>15</v>
      </c>
      <c r="K16731" t="s">
        <v>16</v>
      </c>
      <c r="L16731" t="s">
        <v>66</v>
      </c>
      <c r="M16731" s="1">
        <v>2613.63</v>
      </c>
      <c r="N16731" s="1">
        <v>-22.04</v>
      </c>
      <c r="O16731">
        <v>0.26</v>
      </c>
    </row>
    <row r="16732" spans="1:15" x14ac:dyDescent="0.3">
      <c r="A16732" t="str">
        <f xml:space="preserve"> _xlfn.XLOOKUP(H16732, 'Customers'!B:B, 'Customers'!A:A)</f>
        <v>CUST_550</v>
      </c>
      <c r="B16732" t="str">
        <f>_xlfn.XLOOKUP(L16732, Products!C:C, Products!A:A)</f>
        <v>PROD_3</v>
      </c>
      <c r="C16732">
        <v>16731</v>
      </c>
      <c r="D16732" s="2" t="s">
        <v>930</v>
      </c>
      <c r="E16732">
        <f>YEAR(Orders[[#This Row],[Order_Date]])</f>
        <v>2022</v>
      </c>
      <c r="F16732">
        <f>MONTH(Orders[[#This Row],[Order_Date]])</f>
        <v>4</v>
      </c>
      <c r="G16732" s="2" t="s">
        <v>931</v>
      </c>
      <c r="H16732" t="s">
        <v>1234</v>
      </c>
      <c r="I16732" t="s">
        <v>21</v>
      </c>
      <c r="J16732" t="s">
        <v>65</v>
      </c>
      <c r="K16732" t="s">
        <v>27</v>
      </c>
      <c r="L16732" t="s">
        <v>28</v>
      </c>
      <c r="M16732" s="1">
        <v>1799.63</v>
      </c>
      <c r="N16732" s="1">
        <v>511.77</v>
      </c>
      <c r="O16732">
        <v>0.3</v>
      </c>
    </row>
    <row r="16733" spans="1:15" x14ac:dyDescent="0.3">
      <c r="A16733" t="str">
        <f xml:space="preserve"> _xlfn.XLOOKUP(H16733, 'Customers'!B:B, 'Customers'!A:A)</f>
        <v>CUST_671</v>
      </c>
      <c r="B16733" t="str">
        <f>_xlfn.XLOOKUP(L16733, Products!C:C, Products!A:A)</f>
        <v>PROD_2</v>
      </c>
      <c r="C16733">
        <v>16732</v>
      </c>
      <c r="D16733" s="2" t="s">
        <v>109</v>
      </c>
      <c r="E16733">
        <f>YEAR(Orders[[#This Row],[Order_Date]])</f>
        <v>2022</v>
      </c>
      <c r="F16733">
        <f>MONTH(Orders[[#This Row],[Order_Date]])</f>
        <v>10</v>
      </c>
      <c r="G16733" s="2" t="s">
        <v>569</v>
      </c>
      <c r="H16733" t="s">
        <v>1401</v>
      </c>
      <c r="I16733" t="s">
        <v>14</v>
      </c>
      <c r="J16733" t="s">
        <v>33</v>
      </c>
      <c r="K16733" t="s">
        <v>16</v>
      </c>
      <c r="L16733" t="s">
        <v>23</v>
      </c>
      <c r="M16733" s="1">
        <v>4704.8100000000004</v>
      </c>
      <c r="N16733" s="1">
        <v>1040.72</v>
      </c>
      <c r="O16733">
        <v>0.09</v>
      </c>
    </row>
    <row r="16734" spans="1:15" x14ac:dyDescent="0.3">
      <c r="A16734" t="str">
        <f xml:space="preserve"> _xlfn.XLOOKUP(H16734, 'Customers'!B:B, 'Customers'!A:A)</f>
        <v>CUST_493</v>
      </c>
      <c r="B16734" t="str">
        <f>_xlfn.XLOOKUP(L16734, Products!C:C, Products!A:A)</f>
        <v>PROD_2</v>
      </c>
      <c r="C16734">
        <v>16733</v>
      </c>
      <c r="D16734" s="2" t="s">
        <v>888</v>
      </c>
      <c r="E16734">
        <f>YEAR(Orders[[#This Row],[Order_Date]])</f>
        <v>2023</v>
      </c>
      <c r="F16734">
        <f>MONTH(Orders[[#This Row],[Order_Date]])</f>
        <v>9</v>
      </c>
      <c r="G16734" s="2" t="s">
        <v>290</v>
      </c>
      <c r="H16734" t="s">
        <v>1145</v>
      </c>
      <c r="I16734" t="s">
        <v>32</v>
      </c>
      <c r="J16734" t="s">
        <v>65</v>
      </c>
      <c r="K16734" t="s">
        <v>16</v>
      </c>
      <c r="L16734" t="s">
        <v>23</v>
      </c>
      <c r="M16734" s="1">
        <v>8053.38</v>
      </c>
      <c r="N16734" s="1">
        <v>2071.63</v>
      </c>
      <c r="O16734">
        <v>0.13</v>
      </c>
    </row>
    <row r="16735" spans="1:15" x14ac:dyDescent="0.3">
      <c r="A16735" t="str">
        <f xml:space="preserve"> _xlfn.XLOOKUP(H16735, 'Customers'!B:B, 'Customers'!A:A)</f>
        <v>CUST_282</v>
      </c>
      <c r="B16735" t="str">
        <f>_xlfn.XLOOKUP(L16735, Products!C:C, Products!A:A)</f>
        <v>PROD_6</v>
      </c>
      <c r="C16735">
        <v>16734</v>
      </c>
      <c r="D16735" s="2" t="s">
        <v>1483</v>
      </c>
      <c r="E16735">
        <f>YEAR(Orders[[#This Row],[Order_Date]])</f>
        <v>2022</v>
      </c>
      <c r="F16735">
        <f>MONTH(Orders[[#This Row],[Order_Date]])</f>
        <v>1</v>
      </c>
      <c r="G16735" s="2" t="s">
        <v>950</v>
      </c>
      <c r="H16735" t="s">
        <v>754</v>
      </c>
      <c r="I16735" t="s">
        <v>21</v>
      </c>
      <c r="J16735" t="s">
        <v>33</v>
      </c>
      <c r="K16735" t="s">
        <v>34</v>
      </c>
      <c r="L16735" t="s">
        <v>52</v>
      </c>
      <c r="M16735" s="1">
        <v>8778.56</v>
      </c>
      <c r="N16735" s="1">
        <v>1726.53</v>
      </c>
      <c r="O16735">
        <v>0.16</v>
      </c>
    </row>
    <row r="16736" spans="1:15" x14ac:dyDescent="0.3">
      <c r="A16736" t="str">
        <f xml:space="preserve"> _xlfn.XLOOKUP(H16736, 'Customers'!B:B, 'Customers'!A:A)</f>
        <v>CUST_102</v>
      </c>
      <c r="B16736" t="str">
        <f>_xlfn.XLOOKUP(L16736, Products!C:C, Products!A:A)</f>
        <v>PROD_1</v>
      </c>
      <c r="C16736">
        <v>16735</v>
      </c>
      <c r="D16736" s="2" t="s">
        <v>1494</v>
      </c>
      <c r="E16736">
        <f>YEAR(Orders[[#This Row],[Order_Date]])</f>
        <v>2023</v>
      </c>
      <c r="F16736">
        <f>MONTH(Orders[[#This Row],[Order_Date]])</f>
        <v>3</v>
      </c>
      <c r="G16736" s="2" t="s">
        <v>1267</v>
      </c>
      <c r="H16736" t="s">
        <v>320</v>
      </c>
      <c r="I16736" t="s">
        <v>14</v>
      </c>
      <c r="J16736" t="s">
        <v>33</v>
      </c>
      <c r="K16736" t="s">
        <v>27</v>
      </c>
      <c r="L16736" t="s">
        <v>17</v>
      </c>
      <c r="M16736" s="1">
        <v>743.68</v>
      </c>
      <c r="N16736" s="1">
        <v>119.24</v>
      </c>
      <c r="O16736">
        <v>0.24</v>
      </c>
    </row>
    <row r="16737" spans="1:15" x14ac:dyDescent="0.3">
      <c r="A16737" t="str">
        <f xml:space="preserve"> _xlfn.XLOOKUP(H16737, 'Customers'!B:B, 'Customers'!A:A)</f>
        <v>CUST_834</v>
      </c>
      <c r="B16737" t="str">
        <f>_xlfn.XLOOKUP(L16737, Products!C:C, Products!A:A)</f>
        <v>PROD_7</v>
      </c>
      <c r="C16737">
        <v>16736</v>
      </c>
      <c r="D16737" s="2" t="s">
        <v>550</v>
      </c>
      <c r="E16737">
        <f>YEAR(Orders[[#This Row],[Order_Date]])</f>
        <v>2022</v>
      </c>
      <c r="F16737">
        <f>MONTH(Orders[[#This Row],[Order_Date]])</f>
        <v>1</v>
      </c>
      <c r="G16737" s="2" t="s">
        <v>535</v>
      </c>
      <c r="H16737" t="s">
        <v>1587</v>
      </c>
      <c r="I16737" t="s">
        <v>32</v>
      </c>
      <c r="J16737" t="s">
        <v>15</v>
      </c>
      <c r="K16737" t="s">
        <v>16</v>
      </c>
      <c r="L16737" t="s">
        <v>66</v>
      </c>
      <c r="M16737" s="1">
        <v>8693.3700000000008</v>
      </c>
      <c r="N16737" s="1">
        <v>1508.46</v>
      </c>
      <c r="O16737">
        <v>0.25</v>
      </c>
    </row>
    <row r="16738" spans="1:15" x14ac:dyDescent="0.3">
      <c r="A16738" t="str">
        <f xml:space="preserve"> _xlfn.XLOOKUP(H16738, 'Customers'!B:B, 'Customers'!A:A)</f>
        <v>CUST_847</v>
      </c>
      <c r="B16738" t="str">
        <f>_xlfn.XLOOKUP(L16738, Products!C:C, Products!A:A)</f>
        <v>PROD_5</v>
      </c>
      <c r="C16738">
        <v>16737</v>
      </c>
      <c r="D16738" s="2" t="s">
        <v>537</v>
      </c>
      <c r="E16738">
        <f>YEAR(Orders[[#This Row],[Order_Date]])</f>
        <v>2023</v>
      </c>
      <c r="F16738">
        <f>MONTH(Orders[[#This Row],[Order_Date]])</f>
        <v>12</v>
      </c>
      <c r="G16738" s="2" t="s">
        <v>1148</v>
      </c>
      <c r="H16738" t="s">
        <v>1600</v>
      </c>
      <c r="I16738" t="s">
        <v>21</v>
      </c>
      <c r="J16738" t="s">
        <v>65</v>
      </c>
      <c r="K16738" t="s">
        <v>34</v>
      </c>
      <c r="L16738" t="s">
        <v>39</v>
      </c>
      <c r="M16738" s="1">
        <v>9660.41</v>
      </c>
      <c r="N16738" s="1">
        <v>-718.68</v>
      </c>
      <c r="O16738">
        <v>0.15</v>
      </c>
    </row>
    <row r="16739" spans="1:15" x14ac:dyDescent="0.3">
      <c r="A16739" t="str">
        <f xml:space="preserve"> _xlfn.XLOOKUP(H16739, 'Customers'!B:B, 'Customers'!A:A)</f>
        <v>CUST_59</v>
      </c>
      <c r="B16739" t="str">
        <f>_xlfn.XLOOKUP(L16739, Products!C:C, Products!A:A)</f>
        <v>PROD_3</v>
      </c>
      <c r="C16739">
        <v>16738</v>
      </c>
      <c r="D16739" s="2" t="s">
        <v>1163</v>
      </c>
      <c r="E16739">
        <f>YEAR(Orders[[#This Row],[Order_Date]])</f>
        <v>2023</v>
      </c>
      <c r="F16739">
        <f>MONTH(Orders[[#This Row],[Order_Date]])</f>
        <v>2</v>
      </c>
      <c r="G16739" s="2" t="s">
        <v>1022</v>
      </c>
      <c r="H16739" t="s">
        <v>199</v>
      </c>
      <c r="I16739" t="s">
        <v>14</v>
      </c>
      <c r="J16739" t="s">
        <v>15</v>
      </c>
      <c r="K16739" t="s">
        <v>27</v>
      </c>
      <c r="L16739" t="s">
        <v>28</v>
      </c>
      <c r="M16739" s="1">
        <v>2788.37</v>
      </c>
      <c r="N16739" s="1">
        <v>-273.49</v>
      </c>
      <c r="O16739">
        <v>0.22</v>
      </c>
    </row>
    <row r="16740" spans="1:15" x14ac:dyDescent="0.3">
      <c r="A16740" t="str">
        <f xml:space="preserve"> _xlfn.XLOOKUP(H16740, 'Customers'!B:B, 'Customers'!A:A)</f>
        <v>CUST_17</v>
      </c>
      <c r="B16740" t="str">
        <f>_xlfn.XLOOKUP(L16740, Products!C:C, Products!A:A)</f>
        <v>PROD_5</v>
      </c>
      <c r="C16740">
        <v>16739</v>
      </c>
      <c r="D16740" s="2" t="s">
        <v>1106</v>
      </c>
      <c r="E16740">
        <f>YEAR(Orders[[#This Row],[Order_Date]])</f>
        <v>2023</v>
      </c>
      <c r="F16740">
        <f>MONTH(Orders[[#This Row],[Order_Date]])</f>
        <v>7</v>
      </c>
      <c r="G16740" s="2" t="s">
        <v>349</v>
      </c>
      <c r="H16740" t="s">
        <v>79</v>
      </c>
      <c r="I16740" t="s">
        <v>14</v>
      </c>
      <c r="J16740" t="s">
        <v>22</v>
      </c>
      <c r="K16740" t="s">
        <v>34</v>
      </c>
      <c r="L16740" t="s">
        <v>39</v>
      </c>
      <c r="M16740" s="1">
        <v>8434.5300000000007</v>
      </c>
      <c r="N16740" s="1">
        <v>1946.43</v>
      </c>
      <c r="O16740">
        <v>0.09</v>
      </c>
    </row>
    <row r="16741" spans="1:15" x14ac:dyDescent="0.3">
      <c r="A16741" t="str">
        <f xml:space="preserve"> _xlfn.XLOOKUP(H16741, 'Customers'!B:B, 'Customers'!A:A)</f>
        <v>CUST_2</v>
      </c>
      <c r="B16741" t="str">
        <f>_xlfn.XLOOKUP(L16741, Products!C:C, Products!A:A)</f>
        <v>PROD_2</v>
      </c>
      <c r="C16741">
        <v>16740</v>
      </c>
      <c r="D16741" s="2" t="s">
        <v>1463</v>
      </c>
      <c r="E16741">
        <f>YEAR(Orders[[#This Row],[Order_Date]])</f>
        <v>2022</v>
      </c>
      <c r="F16741">
        <f>MONTH(Orders[[#This Row],[Order_Date]])</f>
        <v>10</v>
      </c>
      <c r="G16741" s="2" t="s">
        <v>861</v>
      </c>
      <c r="H16741" t="s">
        <v>20</v>
      </c>
      <c r="I16741" t="s">
        <v>21</v>
      </c>
      <c r="J16741" t="s">
        <v>22</v>
      </c>
      <c r="K16741" t="s">
        <v>16</v>
      </c>
      <c r="L16741" t="s">
        <v>23</v>
      </c>
      <c r="M16741" s="1">
        <v>9084.52</v>
      </c>
      <c r="N16741" s="1">
        <v>1075.83</v>
      </c>
      <c r="O16741">
        <v>0.08</v>
      </c>
    </row>
    <row r="16742" spans="1:15" x14ac:dyDescent="0.3">
      <c r="A16742" t="str">
        <f xml:space="preserve"> _xlfn.XLOOKUP(H16742, 'Customers'!B:B, 'Customers'!A:A)</f>
        <v>CUST_109</v>
      </c>
      <c r="B16742" t="str">
        <f>_xlfn.XLOOKUP(L16742, Products!C:C, Products!A:A)</f>
        <v>PROD_2</v>
      </c>
      <c r="C16742">
        <v>16741</v>
      </c>
      <c r="D16742" s="2" t="s">
        <v>209</v>
      </c>
      <c r="E16742">
        <f>YEAR(Orders[[#This Row],[Order_Date]])</f>
        <v>2023</v>
      </c>
      <c r="F16742">
        <f>MONTH(Orders[[#This Row],[Order_Date]])</f>
        <v>12</v>
      </c>
      <c r="G16742" s="2" t="s">
        <v>837</v>
      </c>
      <c r="H16742" t="s">
        <v>339</v>
      </c>
      <c r="I16742" t="s">
        <v>21</v>
      </c>
      <c r="J16742" t="s">
        <v>22</v>
      </c>
      <c r="K16742" t="s">
        <v>16</v>
      </c>
      <c r="L16742" t="s">
        <v>23</v>
      </c>
      <c r="M16742" s="1">
        <v>7808.28</v>
      </c>
      <c r="N16742" s="1">
        <v>198.24</v>
      </c>
      <c r="O16742">
        <v>0.28000000000000003</v>
      </c>
    </row>
    <row r="16743" spans="1:15" x14ac:dyDescent="0.3">
      <c r="A16743" t="str">
        <f xml:space="preserve"> _xlfn.XLOOKUP(H16743, 'Customers'!B:B, 'Customers'!A:A)</f>
        <v>CUST_866</v>
      </c>
      <c r="B16743" t="str">
        <f>_xlfn.XLOOKUP(L16743, Products!C:C, Products!A:A)</f>
        <v>PROD_8</v>
      </c>
      <c r="C16743">
        <v>16742</v>
      </c>
      <c r="D16743" s="2" t="s">
        <v>1241</v>
      </c>
      <c r="E16743">
        <f>YEAR(Orders[[#This Row],[Order_Date]])</f>
        <v>2023</v>
      </c>
      <c r="F16743">
        <f>MONTH(Orders[[#This Row],[Order_Date]])</f>
        <v>12</v>
      </c>
      <c r="G16743" s="2" t="s">
        <v>355</v>
      </c>
      <c r="H16743" t="s">
        <v>1620</v>
      </c>
      <c r="I16743" t="s">
        <v>14</v>
      </c>
      <c r="J16743" t="s">
        <v>33</v>
      </c>
      <c r="K16743" t="s">
        <v>27</v>
      </c>
      <c r="L16743" t="s">
        <v>73</v>
      </c>
      <c r="M16743" s="1">
        <v>6498.74</v>
      </c>
      <c r="N16743" s="1">
        <v>1676.48</v>
      </c>
      <c r="O16743">
        <v>0.27</v>
      </c>
    </row>
    <row r="16744" spans="1:15" x14ac:dyDescent="0.3">
      <c r="A16744" t="str">
        <f xml:space="preserve"> _xlfn.XLOOKUP(H16744, 'Customers'!B:B, 'Customers'!A:A)</f>
        <v>CUST_584</v>
      </c>
      <c r="B16744" t="str">
        <f>_xlfn.XLOOKUP(L16744, Products!C:C, Products!A:A)</f>
        <v>PROD_5</v>
      </c>
      <c r="C16744">
        <v>16743</v>
      </c>
      <c r="D16744" s="2" t="s">
        <v>1136</v>
      </c>
      <c r="E16744">
        <f>YEAR(Orders[[#This Row],[Order_Date]])</f>
        <v>2023</v>
      </c>
      <c r="F16744">
        <f>MONTH(Orders[[#This Row],[Order_Date]])</f>
        <v>11</v>
      </c>
      <c r="G16744" s="2" t="s">
        <v>1137</v>
      </c>
      <c r="H16744" t="s">
        <v>1288</v>
      </c>
      <c r="I16744" t="s">
        <v>14</v>
      </c>
      <c r="J16744" t="s">
        <v>15</v>
      </c>
      <c r="K16744" t="s">
        <v>34</v>
      </c>
      <c r="L16744" t="s">
        <v>39</v>
      </c>
      <c r="M16744" s="1">
        <v>7531.11</v>
      </c>
      <c r="N16744" s="1">
        <v>1284.98</v>
      </c>
      <c r="O16744">
        <v>0.13</v>
      </c>
    </row>
    <row r="16745" spans="1:15" x14ac:dyDescent="0.3">
      <c r="A16745" t="str">
        <f xml:space="preserve"> _xlfn.XLOOKUP(H16745, 'Customers'!B:B, 'Customers'!A:A)</f>
        <v>CUST_345</v>
      </c>
      <c r="B16745" t="str">
        <f>_xlfn.XLOOKUP(L16745, Products!C:C, Products!A:A)</f>
        <v>PROD_3</v>
      </c>
      <c r="C16745">
        <v>16744</v>
      </c>
      <c r="D16745" s="2" t="s">
        <v>112</v>
      </c>
      <c r="E16745">
        <f>YEAR(Orders[[#This Row],[Order_Date]])</f>
        <v>2022</v>
      </c>
      <c r="F16745">
        <f>MONTH(Orders[[#This Row],[Order_Date]])</f>
        <v>2</v>
      </c>
      <c r="G16745" s="2" t="s">
        <v>1330</v>
      </c>
      <c r="H16745" t="s">
        <v>880</v>
      </c>
      <c r="I16745" t="s">
        <v>14</v>
      </c>
      <c r="J16745" t="s">
        <v>15</v>
      </c>
      <c r="K16745" t="s">
        <v>27</v>
      </c>
      <c r="L16745" t="s">
        <v>28</v>
      </c>
      <c r="M16745" s="1">
        <v>7039.51</v>
      </c>
      <c r="N16745" s="1">
        <v>-291.04000000000002</v>
      </c>
      <c r="O16745">
        <v>0.15</v>
      </c>
    </row>
    <row r="16746" spans="1:15" x14ac:dyDescent="0.3">
      <c r="A16746" t="str">
        <f xml:space="preserve"> _xlfn.XLOOKUP(H16746, 'Customers'!B:B, 'Customers'!A:A)</f>
        <v>CUST_292</v>
      </c>
      <c r="B16746" t="str">
        <f>_xlfn.XLOOKUP(L16746, Products!C:C, Products!A:A)</f>
        <v>PROD_6</v>
      </c>
      <c r="C16746">
        <v>16745</v>
      </c>
      <c r="D16746" s="2" t="s">
        <v>610</v>
      </c>
      <c r="E16746">
        <f>YEAR(Orders[[#This Row],[Order_Date]])</f>
        <v>2022</v>
      </c>
      <c r="F16746">
        <f>MONTH(Orders[[#This Row],[Order_Date]])</f>
        <v>5</v>
      </c>
      <c r="G16746" s="2" t="s">
        <v>361</v>
      </c>
      <c r="H16746" t="s">
        <v>777</v>
      </c>
      <c r="I16746" t="s">
        <v>32</v>
      </c>
      <c r="J16746" t="s">
        <v>15</v>
      </c>
      <c r="K16746" t="s">
        <v>34</v>
      </c>
      <c r="L16746" t="s">
        <v>52</v>
      </c>
      <c r="M16746" s="1">
        <v>7541.56</v>
      </c>
      <c r="N16746" s="1">
        <v>1150.1400000000001</v>
      </c>
      <c r="O16746">
        <v>0.18</v>
      </c>
    </row>
    <row r="16747" spans="1:15" x14ac:dyDescent="0.3">
      <c r="A16747" t="str">
        <f xml:space="preserve"> _xlfn.XLOOKUP(H16747, 'Customers'!B:B, 'Customers'!A:A)</f>
        <v>CUST_900</v>
      </c>
      <c r="B16747" t="str">
        <f>_xlfn.XLOOKUP(L16747, Products!C:C, Products!A:A)</f>
        <v>PROD_7</v>
      </c>
      <c r="C16747">
        <v>16746</v>
      </c>
      <c r="D16747" s="2" t="s">
        <v>1118</v>
      </c>
      <c r="E16747">
        <f>YEAR(Orders[[#This Row],[Order_Date]])</f>
        <v>2022</v>
      </c>
      <c r="F16747">
        <f>MONTH(Orders[[#This Row],[Order_Date]])</f>
        <v>9</v>
      </c>
      <c r="G16747" s="2" t="s">
        <v>156</v>
      </c>
      <c r="H16747" t="s">
        <v>1659</v>
      </c>
      <c r="I16747" t="s">
        <v>14</v>
      </c>
      <c r="J16747" t="s">
        <v>15</v>
      </c>
      <c r="K16747" t="s">
        <v>16</v>
      </c>
      <c r="L16747" t="s">
        <v>66</v>
      </c>
      <c r="M16747" s="1">
        <v>7354.46</v>
      </c>
      <c r="N16747" s="1">
        <v>-533.84</v>
      </c>
      <c r="O16747">
        <v>0.19</v>
      </c>
    </row>
    <row r="16748" spans="1:15" x14ac:dyDescent="0.3">
      <c r="A16748" t="str">
        <f xml:space="preserve"> _xlfn.XLOOKUP(H16748, 'Customers'!B:B, 'Customers'!A:A)</f>
        <v>CUST_737</v>
      </c>
      <c r="B16748" t="str">
        <f>_xlfn.XLOOKUP(L16748, Products!C:C, Products!A:A)</f>
        <v>PROD_2</v>
      </c>
      <c r="C16748">
        <v>16747</v>
      </c>
      <c r="D16748" s="2" t="s">
        <v>386</v>
      </c>
      <c r="E16748">
        <f>YEAR(Orders[[#This Row],[Order_Date]])</f>
        <v>2022</v>
      </c>
      <c r="F16748">
        <f>MONTH(Orders[[#This Row],[Order_Date]])</f>
        <v>11</v>
      </c>
      <c r="G16748" s="2" t="s">
        <v>97</v>
      </c>
      <c r="H16748" t="s">
        <v>1479</v>
      </c>
      <c r="I16748" t="s">
        <v>21</v>
      </c>
      <c r="J16748" t="s">
        <v>22</v>
      </c>
      <c r="K16748" t="s">
        <v>16</v>
      </c>
      <c r="L16748" t="s">
        <v>23</v>
      </c>
      <c r="M16748" s="1">
        <v>4562.33</v>
      </c>
      <c r="N16748" s="1">
        <v>1335.5</v>
      </c>
      <c r="O16748">
        <v>0.11</v>
      </c>
    </row>
    <row r="16749" spans="1:15" x14ac:dyDescent="0.3">
      <c r="A16749" t="str">
        <f xml:space="preserve"> _xlfn.XLOOKUP(H16749, 'Customers'!B:B, 'Customers'!A:A)</f>
        <v>CUST_656</v>
      </c>
      <c r="B16749" t="str">
        <f>_xlfn.XLOOKUP(L16749, Products!C:C, Products!A:A)</f>
        <v>PROD_2</v>
      </c>
      <c r="C16749">
        <v>16748</v>
      </c>
      <c r="D16749" s="2" t="s">
        <v>1518</v>
      </c>
      <c r="E16749">
        <f>YEAR(Orders[[#This Row],[Order_Date]])</f>
        <v>2022</v>
      </c>
      <c r="F16749">
        <f>MONTH(Orders[[#This Row],[Order_Date]])</f>
        <v>7</v>
      </c>
      <c r="G16749" s="2" t="s">
        <v>593</v>
      </c>
      <c r="H16749" t="s">
        <v>1385</v>
      </c>
      <c r="I16749" t="s">
        <v>21</v>
      </c>
      <c r="J16749" t="s">
        <v>33</v>
      </c>
      <c r="K16749" t="s">
        <v>16</v>
      </c>
      <c r="L16749" t="s">
        <v>23</v>
      </c>
      <c r="M16749" s="1">
        <v>1007.03</v>
      </c>
      <c r="N16749" s="1">
        <v>18.54</v>
      </c>
      <c r="O16749">
        <v>0.28000000000000003</v>
      </c>
    </row>
    <row r="16750" spans="1:15" x14ac:dyDescent="0.3">
      <c r="A16750" t="str">
        <f xml:space="preserve"> _xlfn.XLOOKUP(H16750, 'Customers'!B:B, 'Customers'!A:A)</f>
        <v>CUST_13</v>
      </c>
      <c r="B16750" t="str">
        <f>_xlfn.XLOOKUP(L16750, Products!C:C, Products!A:A)</f>
        <v>PROD_8</v>
      </c>
      <c r="C16750">
        <v>16749</v>
      </c>
      <c r="D16750" s="2" t="s">
        <v>1176</v>
      </c>
      <c r="E16750">
        <f>YEAR(Orders[[#This Row],[Order_Date]])</f>
        <v>2022</v>
      </c>
      <c r="F16750">
        <f>MONTH(Orders[[#This Row],[Order_Date]])</f>
        <v>1</v>
      </c>
      <c r="G16750" s="2" t="s">
        <v>198</v>
      </c>
      <c r="H16750" t="s">
        <v>64</v>
      </c>
      <c r="I16750" t="s">
        <v>14</v>
      </c>
      <c r="J16750" t="s">
        <v>22</v>
      </c>
      <c r="K16750" t="s">
        <v>27</v>
      </c>
      <c r="L16750" t="s">
        <v>73</v>
      </c>
      <c r="M16750" s="1">
        <v>3887.39</v>
      </c>
      <c r="N16750" s="1">
        <v>331.58</v>
      </c>
      <c r="O16750">
        <v>0.1</v>
      </c>
    </row>
    <row r="16751" spans="1:15" x14ac:dyDescent="0.3">
      <c r="A16751" t="str">
        <f xml:space="preserve"> _xlfn.XLOOKUP(H16751, 'Customers'!B:B, 'Customers'!A:A)</f>
        <v>CUST_743</v>
      </c>
      <c r="B16751" t="str">
        <f>_xlfn.XLOOKUP(L16751, Products!C:C, Products!A:A)</f>
        <v>PROD_5</v>
      </c>
      <c r="C16751">
        <v>16750</v>
      </c>
      <c r="D16751" s="2" t="s">
        <v>283</v>
      </c>
      <c r="E16751">
        <f>YEAR(Orders[[#This Row],[Order_Date]])</f>
        <v>2023</v>
      </c>
      <c r="F16751">
        <f>MONTH(Orders[[#This Row],[Order_Date]])</f>
        <v>12</v>
      </c>
      <c r="G16751" s="2" t="s">
        <v>1112</v>
      </c>
      <c r="H16751" t="s">
        <v>1488</v>
      </c>
      <c r="I16751" t="s">
        <v>21</v>
      </c>
      <c r="J16751" t="s">
        <v>22</v>
      </c>
      <c r="K16751" t="s">
        <v>34</v>
      </c>
      <c r="L16751" t="s">
        <v>39</v>
      </c>
      <c r="M16751" s="1">
        <v>2184.88</v>
      </c>
      <c r="N16751" s="1">
        <v>445.26</v>
      </c>
      <c r="O16751">
        <v>0.08</v>
      </c>
    </row>
    <row r="16752" spans="1:15" x14ac:dyDescent="0.3">
      <c r="A16752" t="str">
        <f xml:space="preserve"> _xlfn.XLOOKUP(H16752, 'Customers'!B:B, 'Customers'!A:A)</f>
        <v>CUST_103</v>
      </c>
      <c r="B16752" t="str">
        <f>_xlfn.XLOOKUP(L16752, Products!C:C, Products!A:A)</f>
        <v>PROD_1</v>
      </c>
      <c r="C16752">
        <v>16751</v>
      </c>
      <c r="D16752" s="2" t="s">
        <v>1246</v>
      </c>
      <c r="E16752">
        <f>YEAR(Orders[[#This Row],[Order_Date]])</f>
        <v>2023</v>
      </c>
      <c r="F16752">
        <f>MONTH(Orders[[#This Row],[Order_Date]])</f>
        <v>6</v>
      </c>
      <c r="G16752" s="2" t="s">
        <v>226</v>
      </c>
      <c r="H16752" t="s">
        <v>323</v>
      </c>
      <c r="I16752" t="s">
        <v>21</v>
      </c>
      <c r="J16752" t="s">
        <v>15</v>
      </c>
      <c r="K16752" t="s">
        <v>16</v>
      </c>
      <c r="L16752" t="s">
        <v>17</v>
      </c>
      <c r="M16752" s="1">
        <v>5935.68</v>
      </c>
      <c r="N16752" s="1">
        <v>492.77</v>
      </c>
      <c r="O16752">
        <v>7.0000000000000007E-2</v>
      </c>
    </row>
    <row r="16753" spans="1:15" x14ac:dyDescent="0.3">
      <c r="A16753" t="str">
        <f xml:space="preserve"> _xlfn.XLOOKUP(H16753, 'Customers'!B:B, 'Customers'!A:A)</f>
        <v>CUST_29</v>
      </c>
      <c r="B16753" t="str">
        <f>_xlfn.XLOOKUP(L16753, Products!C:C, Products!A:A)</f>
        <v>PROD_4</v>
      </c>
      <c r="C16753">
        <v>16752</v>
      </c>
      <c r="D16753" s="2" t="s">
        <v>579</v>
      </c>
      <c r="E16753">
        <f>YEAR(Orders[[#This Row],[Order_Date]])</f>
        <v>2022</v>
      </c>
      <c r="F16753">
        <f>MONTH(Orders[[#This Row],[Order_Date]])</f>
        <v>12</v>
      </c>
      <c r="G16753" s="2" t="s">
        <v>254</v>
      </c>
      <c r="H16753" t="s">
        <v>114</v>
      </c>
      <c r="I16753" t="s">
        <v>21</v>
      </c>
      <c r="J16753" t="s">
        <v>33</v>
      </c>
      <c r="K16753" t="s">
        <v>34</v>
      </c>
      <c r="L16753" t="s">
        <v>35</v>
      </c>
      <c r="M16753" s="1">
        <v>511.26</v>
      </c>
      <c r="N16753" s="1">
        <v>31.83</v>
      </c>
      <c r="O16753">
        <v>0.16</v>
      </c>
    </row>
    <row r="16754" spans="1:15" x14ac:dyDescent="0.3">
      <c r="A16754" t="str">
        <f xml:space="preserve"> _xlfn.XLOOKUP(H16754, 'Customers'!B:B, 'Customers'!A:A)</f>
        <v>CUST_221</v>
      </c>
      <c r="B16754" t="str">
        <f>_xlfn.XLOOKUP(L16754, Products!C:C, Products!A:A)</f>
        <v>PROD_6</v>
      </c>
      <c r="C16754">
        <v>16753</v>
      </c>
      <c r="D16754" s="2" t="s">
        <v>337</v>
      </c>
      <c r="E16754">
        <f>YEAR(Orders[[#This Row],[Order_Date]])</f>
        <v>2023</v>
      </c>
      <c r="F16754">
        <f>MONTH(Orders[[#This Row],[Order_Date]])</f>
        <v>9</v>
      </c>
      <c r="G16754" s="2" t="s">
        <v>888</v>
      </c>
      <c r="H16754" t="s">
        <v>621</v>
      </c>
      <c r="I16754" t="s">
        <v>32</v>
      </c>
      <c r="J16754" t="s">
        <v>15</v>
      </c>
      <c r="K16754" t="s">
        <v>34</v>
      </c>
      <c r="L16754" t="s">
        <v>52</v>
      </c>
      <c r="M16754" s="1">
        <v>8769.85</v>
      </c>
      <c r="N16754" s="1">
        <v>2277</v>
      </c>
      <c r="O16754">
        <v>7.0000000000000007E-2</v>
      </c>
    </row>
    <row r="16755" spans="1:15" x14ac:dyDescent="0.3">
      <c r="A16755" t="str">
        <f xml:space="preserve"> _xlfn.XLOOKUP(H16755, 'Customers'!B:B, 'Customers'!A:A)</f>
        <v>CUST_637</v>
      </c>
      <c r="B16755" t="str">
        <f>_xlfn.XLOOKUP(L16755, Products!C:C, Products!A:A)</f>
        <v>PROD_2</v>
      </c>
      <c r="C16755">
        <v>16754</v>
      </c>
      <c r="D16755" s="2" t="s">
        <v>641</v>
      </c>
      <c r="E16755">
        <f>YEAR(Orders[[#This Row],[Order_Date]])</f>
        <v>2023</v>
      </c>
      <c r="F16755">
        <f>MONTH(Orders[[#This Row],[Order_Date]])</f>
        <v>1</v>
      </c>
      <c r="G16755" s="2" t="s">
        <v>533</v>
      </c>
      <c r="H16755" t="s">
        <v>1361</v>
      </c>
      <c r="I16755" t="s">
        <v>32</v>
      </c>
      <c r="J16755" t="s">
        <v>22</v>
      </c>
      <c r="K16755" t="s">
        <v>16</v>
      </c>
      <c r="L16755" t="s">
        <v>23</v>
      </c>
      <c r="M16755" s="1">
        <v>4385.01</v>
      </c>
      <c r="N16755" s="1">
        <v>890.56</v>
      </c>
      <c r="O16755">
        <v>0.04</v>
      </c>
    </row>
    <row r="16756" spans="1:15" x14ac:dyDescent="0.3">
      <c r="A16756" t="str">
        <f xml:space="preserve"> _xlfn.XLOOKUP(H16756, 'Customers'!B:B, 'Customers'!A:A)</f>
        <v>CUST_628</v>
      </c>
      <c r="B16756" t="str">
        <f>_xlfn.XLOOKUP(L16756, Products!C:C, Products!A:A)</f>
        <v>PROD_1</v>
      </c>
      <c r="C16756">
        <v>16755</v>
      </c>
      <c r="D16756" s="2" t="s">
        <v>413</v>
      </c>
      <c r="E16756">
        <f>YEAR(Orders[[#This Row],[Order_Date]])</f>
        <v>2022</v>
      </c>
      <c r="F16756">
        <f>MONTH(Orders[[#This Row],[Order_Date]])</f>
        <v>3</v>
      </c>
      <c r="G16756" s="2" t="s">
        <v>140</v>
      </c>
      <c r="H16756" t="s">
        <v>1350</v>
      </c>
      <c r="I16756" t="s">
        <v>32</v>
      </c>
      <c r="J16756" t="s">
        <v>65</v>
      </c>
      <c r="K16756" t="s">
        <v>16</v>
      </c>
      <c r="L16756" t="s">
        <v>17</v>
      </c>
      <c r="M16756" s="1">
        <v>1701.92</v>
      </c>
      <c r="N16756" s="1">
        <v>301.72000000000003</v>
      </c>
      <c r="O16756">
        <v>0.12</v>
      </c>
    </row>
    <row r="16757" spans="1:15" x14ac:dyDescent="0.3">
      <c r="A16757" t="str">
        <f xml:space="preserve"> _xlfn.XLOOKUP(H16757, 'Customers'!B:B, 'Customers'!A:A)</f>
        <v>CUST_761</v>
      </c>
      <c r="B16757" t="str">
        <f>_xlfn.XLOOKUP(L16757, Products!C:C, Products!A:A)</f>
        <v>PROD_7</v>
      </c>
      <c r="C16757">
        <v>16756</v>
      </c>
      <c r="D16757" s="2" t="s">
        <v>771</v>
      </c>
      <c r="E16757">
        <f>YEAR(Orders[[#This Row],[Order_Date]])</f>
        <v>2023</v>
      </c>
      <c r="F16757">
        <f>MONTH(Orders[[#This Row],[Order_Date]])</f>
        <v>10</v>
      </c>
      <c r="G16757" s="2" t="s">
        <v>182</v>
      </c>
      <c r="H16757" t="s">
        <v>1507</v>
      </c>
      <c r="I16757" t="s">
        <v>21</v>
      </c>
      <c r="J16757" t="s">
        <v>15</v>
      </c>
      <c r="K16757" t="s">
        <v>16</v>
      </c>
      <c r="L16757" t="s">
        <v>66</v>
      </c>
      <c r="M16757" s="1">
        <v>7557.54</v>
      </c>
      <c r="N16757" s="1">
        <v>1444.34</v>
      </c>
      <c r="O16757">
        <v>0.09</v>
      </c>
    </row>
    <row r="16758" spans="1:15" x14ac:dyDescent="0.3">
      <c r="A16758" t="str">
        <f xml:space="preserve"> _xlfn.XLOOKUP(H16758, 'Customers'!B:B, 'Customers'!A:A)</f>
        <v>CUST_206</v>
      </c>
      <c r="B16758" t="str">
        <f>_xlfn.XLOOKUP(L16758, Products!C:C, Products!A:A)</f>
        <v>PROD_4</v>
      </c>
      <c r="C16758">
        <v>16757</v>
      </c>
      <c r="D16758" s="2" t="s">
        <v>641</v>
      </c>
      <c r="E16758">
        <f>YEAR(Orders[[#This Row],[Order_Date]])</f>
        <v>2023</v>
      </c>
      <c r="F16758">
        <f>MONTH(Orders[[#This Row],[Order_Date]])</f>
        <v>1</v>
      </c>
      <c r="G16758" s="2" t="s">
        <v>368</v>
      </c>
      <c r="H16758" t="s">
        <v>589</v>
      </c>
      <c r="I16758" t="s">
        <v>32</v>
      </c>
      <c r="J16758" t="s">
        <v>33</v>
      </c>
      <c r="K16758" t="s">
        <v>34</v>
      </c>
      <c r="L16758" t="s">
        <v>35</v>
      </c>
      <c r="M16758" s="1">
        <v>1102.98</v>
      </c>
      <c r="N16758" s="1">
        <v>302.72000000000003</v>
      </c>
      <c r="O16758">
        <v>0.28000000000000003</v>
      </c>
    </row>
    <row r="16759" spans="1:15" x14ac:dyDescent="0.3">
      <c r="A16759" t="str">
        <f xml:space="preserve"> _xlfn.XLOOKUP(H16759, 'Customers'!B:B, 'Customers'!A:A)</f>
        <v>CUST_815</v>
      </c>
      <c r="B16759" t="str">
        <f>_xlfn.XLOOKUP(L16759, Products!C:C, Products!A:A)</f>
        <v>PROD_1</v>
      </c>
      <c r="C16759">
        <v>16758</v>
      </c>
      <c r="D16759" s="2" t="s">
        <v>556</v>
      </c>
      <c r="E16759">
        <f>YEAR(Orders[[#This Row],[Order_Date]])</f>
        <v>2022</v>
      </c>
      <c r="F16759">
        <f>MONTH(Orders[[#This Row],[Order_Date]])</f>
        <v>4</v>
      </c>
      <c r="G16759" s="2" t="s">
        <v>435</v>
      </c>
      <c r="H16759" t="s">
        <v>1565</v>
      </c>
      <c r="I16759" t="s">
        <v>14</v>
      </c>
      <c r="J16759" t="s">
        <v>15</v>
      </c>
      <c r="K16759" t="s">
        <v>27</v>
      </c>
      <c r="L16759" t="s">
        <v>17</v>
      </c>
      <c r="M16759" s="1">
        <v>9180.9</v>
      </c>
      <c r="N16759" s="1">
        <v>2085.83</v>
      </c>
      <c r="O16759">
        <v>0.11</v>
      </c>
    </row>
    <row r="16760" spans="1:15" x14ac:dyDescent="0.3">
      <c r="A16760" t="str">
        <f xml:space="preserve"> _xlfn.XLOOKUP(H16760, 'Customers'!B:B, 'Customers'!A:A)</f>
        <v>CUST_886</v>
      </c>
      <c r="B16760" t="str">
        <f>_xlfn.XLOOKUP(L16760, Products!C:C, Products!A:A)</f>
        <v>PROD_7</v>
      </c>
      <c r="C16760">
        <v>16759</v>
      </c>
      <c r="D16760" s="2" t="s">
        <v>750</v>
      </c>
      <c r="E16760">
        <f>YEAR(Orders[[#This Row],[Order_Date]])</f>
        <v>2022</v>
      </c>
      <c r="F16760">
        <f>MONTH(Orders[[#This Row],[Order_Date]])</f>
        <v>7</v>
      </c>
      <c r="G16760" s="2" t="s">
        <v>522</v>
      </c>
      <c r="H16760" t="s">
        <v>1643</v>
      </c>
      <c r="I16760" t="s">
        <v>14</v>
      </c>
      <c r="J16760" t="s">
        <v>15</v>
      </c>
      <c r="K16760" t="s">
        <v>16</v>
      </c>
      <c r="L16760" t="s">
        <v>66</v>
      </c>
      <c r="M16760" s="1">
        <v>352.34</v>
      </c>
      <c r="N16760" s="1">
        <v>-19.66</v>
      </c>
      <c r="O16760">
        <v>0.11</v>
      </c>
    </row>
    <row r="16761" spans="1:15" x14ac:dyDescent="0.3">
      <c r="A16761" t="str">
        <f xml:space="preserve"> _xlfn.XLOOKUP(H16761, 'Customers'!B:B, 'Customers'!A:A)</f>
        <v>CUST_832</v>
      </c>
      <c r="B16761" t="str">
        <f>_xlfn.XLOOKUP(L16761, Products!C:C, Products!A:A)</f>
        <v>PROD_1</v>
      </c>
      <c r="C16761">
        <v>16760</v>
      </c>
      <c r="D16761" s="2" t="s">
        <v>700</v>
      </c>
      <c r="E16761">
        <f>YEAR(Orders[[#This Row],[Order_Date]])</f>
        <v>2023</v>
      </c>
      <c r="F16761">
        <f>MONTH(Orders[[#This Row],[Order_Date]])</f>
        <v>11</v>
      </c>
      <c r="G16761" s="2" t="s">
        <v>86</v>
      </c>
      <c r="H16761" t="s">
        <v>1585</v>
      </c>
      <c r="I16761" t="s">
        <v>14</v>
      </c>
      <c r="J16761" t="s">
        <v>15</v>
      </c>
      <c r="K16761" t="s">
        <v>16</v>
      </c>
      <c r="L16761" t="s">
        <v>17</v>
      </c>
      <c r="M16761" s="1">
        <v>1723.95</v>
      </c>
      <c r="N16761" s="1">
        <v>158.11000000000001</v>
      </c>
      <c r="O16761">
        <v>0.22</v>
      </c>
    </row>
    <row r="16762" spans="1:15" x14ac:dyDescent="0.3">
      <c r="A16762" t="str">
        <f xml:space="preserve"> _xlfn.XLOOKUP(H16762, 'Customers'!B:B, 'Customers'!A:A)</f>
        <v>CUST_850</v>
      </c>
      <c r="B16762" t="str">
        <f>_xlfn.XLOOKUP(L16762, Products!C:C, Products!A:A)</f>
        <v>PROD_7</v>
      </c>
      <c r="C16762">
        <v>16761</v>
      </c>
      <c r="D16762" s="2" t="s">
        <v>290</v>
      </c>
      <c r="E16762">
        <f>YEAR(Orders[[#This Row],[Order_Date]])</f>
        <v>2023</v>
      </c>
      <c r="F16762">
        <f>MONTH(Orders[[#This Row],[Order_Date]])</f>
        <v>9</v>
      </c>
      <c r="G16762" s="2" t="s">
        <v>161</v>
      </c>
      <c r="H16762" t="s">
        <v>1603</v>
      </c>
      <c r="I16762" t="s">
        <v>21</v>
      </c>
      <c r="J16762" t="s">
        <v>33</v>
      </c>
      <c r="K16762" t="s">
        <v>16</v>
      </c>
      <c r="L16762" t="s">
        <v>66</v>
      </c>
      <c r="M16762" s="1">
        <v>5275.3</v>
      </c>
      <c r="N16762" s="1">
        <v>-286.45</v>
      </c>
      <c r="O16762">
        <v>0.11</v>
      </c>
    </row>
    <row r="16763" spans="1:15" x14ac:dyDescent="0.3">
      <c r="A16763" t="str">
        <f xml:space="preserve"> _xlfn.XLOOKUP(H16763, 'Customers'!B:B, 'Customers'!A:A)</f>
        <v>CUST_428</v>
      </c>
      <c r="B16763" t="str">
        <f>_xlfn.XLOOKUP(L16763, Products!C:C, Products!A:A)</f>
        <v>PROD_7</v>
      </c>
      <c r="C16763">
        <v>16762</v>
      </c>
      <c r="D16763" s="2" t="s">
        <v>856</v>
      </c>
      <c r="E16763">
        <f>YEAR(Orders[[#This Row],[Order_Date]])</f>
        <v>2022</v>
      </c>
      <c r="F16763">
        <f>MONTH(Orders[[#This Row],[Order_Date]])</f>
        <v>2</v>
      </c>
      <c r="G16763" s="2" t="s">
        <v>136</v>
      </c>
      <c r="H16763" t="s">
        <v>1034</v>
      </c>
      <c r="I16763" t="s">
        <v>32</v>
      </c>
      <c r="J16763" t="s">
        <v>22</v>
      </c>
      <c r="K16763" t="s">
        <v>16</v>
      </c>
      <c r="L16763" t="s">
        <v>66</v>
      </c>
      <c r="M16763" s="1">
        <v>219</v>
      </c>
      <c r="N16763" s="1">
        <v>56.39</v>
      </c>
      <c r="O16763">
        <v>0.23</v>
      </c>
    </row>
    <row r="16764" spans="1:15" x14ac:dyDescent="0.3">
      <c r="A16764" t="str">
        <f xml:space="preserve"> _xlfn.XLOOKUP(H16764, 'Customers'!B:B, 'Customers'!A:A)</f>
        <v>CUST_947</v>
      </c>
      <c r="B16764" t="str">
        <f>_xlfn.XLOOKUP(L16764, Products!C:C, Products!A:A)</f>
        <v>PROD_6</v>
      </c>
      <c r="C16764">
        <v>16763</v>
      </c>
      <c r="D16764" s="2" t="s">
        <v>75</v>
      </c>
      <c r="E16764">
        <f>YEAR(Orders[[#This Row],[Order_Date]])</f>
        <v>2023</v>
      </c>
      <c r="F16764">
        <f>MONTH(Orders[[#This Row],[Order_Date]])</f>
        <v>12</v>
      </c>
      <c r="G16764" s="2" t="s">
        <v>922</v>
      </c>
      <c r="H16764" t="s">
        <v>1708</v>
      </c>
      <c r="I16764" t="s">
        <v>14</v>
      </c>
      <c r="J16764" t="s">
        <v>15</v>
      </c>
      <c r="K16764" t="s">
        <v>34</v>
      </c>
      <c r="L16764" t="s">
        <v>52</v>
      </c>
      <c r="M16764" s="1">
        <v>5156.55</v>
      </c>
      <c r="N16764" s="1">
        <v>727.11</v>
      </c>
      <c r="O16764">
        <v>0.11</v>
      </c>
    </row>
    <row r="16765" spans="1:15" x14ac:dyDescent="0.3">
      <c r="A16765" t="str">
        <f xml:space="preserve"> _xlfn.XLOOKUP(H16765, 'Customers'!B:B, 'Customers'!A:A)</f>
        <v>CUST_732</v>
      </c>
      <c r="B16765" t="str">
        <f>_xlfn.XLOOKUP(L16765, Products!C:C, Products!A:A)</f>
        <v>PROD_3</v>
      </c>
      <c r="C16765">
        <v>16764</v>
      </c>
      <c r="D16765" s="2" t="s">
        <v>122</v>
      </c>
      <c r="E16765">
        <f>YEAR(Orders[[#This Row],[Order_Date]])</f>
        <v>2023</v>
      </c>
      <c r="F16765">
        <f>MONTH(Orders[[#This Row],[Order_Date]])</f>
        <v>8</v>
      </c>
      <c r="G16765" s="2" t="s">
        <v>669</v>
      </c>
      <c r="H16765" t="s">
        <v>1474</v>
      </c>
      <c r="I16765" t="s">
        <v>21</v>
      </c>
      <c r="J16765" t="s">
        <v>15</v>
      </c>
      <c r="K16765" t="s">
        <v>27</v>
      </c>
      <c r="L16765" t="s">
        <v>28</v>
      </c>
      <c r="M16765" s="1">
        <v>4653.83</v>
      </c>
      <c r="N16765" s="1">
        <v>552.78</v>
      </c>
      <c r="O16765">
        <v>0.11</v>
      </c>
    </row>
    <row r="16766" spans="1:15" x14ac:dyDescent="0.3">
      <c r="A16766" t="str">
        <f xml:space="preserve"> _xlfn.XLOOKUP(H16766, 'Customers'!B:B, 'Customers'!A:A)</f>
        <v>CUST_64</v>
      </c>
      <c r="B16766" t="str">
        <f>_xlfn.XLOOKUP(L16766, Products!C:C, Products!A:A)</f>
        <v>PROD_3</v>
      </c>
      <c r="C16766">
        <v>16765</v>
      </c>
      <c r="D16766" s="2" t="s">
        <v>432</v>
      </c>
      <c r="E16766">
        <f>YEAR(Orders[[#This Row],[Order_Date]])</f>
        <v>2022</v>
      </c>
      <c r="F16766">
        <f>MONTH(Orders[[#This Row],[Order_Date]])</f>
        <v>3</v>
      </c>
      <c r="G16766" s="2" t="s">
        <v>374</v>
      </c>
      <c r="H16766" t="s">
        <v>213</v>
      </c>
      <c r="I16766" t="s">
        <v>21</v>
      </c>
      <c r="J16766" t="s">
        <v>22</v>
      </c>
      <c r="K16766" t="s">
        <v>27</v>
      </c>
      <c r="L16766" t="s">
        <v>28</v>
      </c>
      <c r="M16766" s="1">
        <v>3586.01</v>
      </c>
      <c r="N16766" s="1">
        <v>-188</v>
      </c>
      <c r="O16766">
        <v>0.08</v>
      </c>
    </row>
    <row r="16767" spans="1:15" x14ac:dyDescent="0.3">
      <c r="A16767" t="str">
        <f xml:space="preserve"> _xlfn.XLOOKUP(H16767, 'Customers'!B:B, 'Customers'!A:A)</f>
        <v>CUST_986</v>
      </c>
      <c r="B16767" t="str">
        <f>_xlfn.XLOOKUP(L16767, Products!C:C, Products!A:A)</f>
        <v>PROD_1</v>
      </c>
      <c r="C16767">
        <v>16766</v>
      </c>
      <c r="D16767" s="2" t="s">
        <v>484</v>
      </c>
      <c r="E16767">
        <f>YEAR(Orders[[#This Row],[Order_Date]])</f>
        <v>2022</v>
      </c>
      <c r="F16767">
        <f>MONTH(Orders[[#This Row],[Order_Date]])</f>
        <v>12</v>
      </c>
      <c r="G16767" s="2" t="s">
        <v>625</v>
      </c>
      <c r="H16767" t="s">
        <v>1749</v>
      </c>
      <c r="I16767" t="s">
        <v>21</v>
      </c>
      <c r="J16767" t="s">
        <v>33</v>
      </c>
      <c r="K16767" t="s">
        <v>27</v>
      </c>
      <c r="L16767" t="s">
        <v>17</v>
      </c>
      <c r="M16767" s="1">
        <v>9794.17</v>
      </c>
      <c r="N16767" s="1">
        <v>1169.5999999999999</v>
      </c>
      <c r="O16767">
        <v>0.04</v>
      </c>
    </row>
    <row r="16768" spans="1:15" x14ac:dyDescent="0.3">
      <c r="A16768" t="str">
        <f xml:space="preserve"> _xlfn.XLOOKUP(H16768, 'Customers'!B:B, 'Customers'!A:A)</f>
        <v>CUST_693</v>
      </c>
      <c r="B16768" t="str">
        <f>_xlfn.XLOOKUP(L16768, Products!C:C, Products!A:A)</f>
        <v>PROD_8</v>
      </c>
      <c r="C16768">
        <v>16767</v>
      </c>
      <c r="D16768" s="2" t="s">
        <v>1101</v>
      </c>
      <c r="E16768">
        <f>YEAR(Orders[[#This Row],[Order_Date]])</f>
        <v>2023</v>
      </c>
      <c r="F16768">
        <f>MONTH(Orders[[#This Row],[Order_Date]])</f>
        <v>10</v>
      </c>
      <c r="G16768" s="2" t="s">
        <v>1082</v>
      </c>
      <c r="H16768" t="s">
        <v>1432</v>
      </c>
      <c r="I16768" t="s">
        <v>21</v>
      </c>
      <c r="J16768" t="s">
        <v>33</v>
      </c>
      <c r="K16768" t="s">
        <v>27</v>
      </c>
      <c r="L16768" t="s">
        <v>73</v>
      </c>
      <c r="M16768" s="1">
        <v>9125.75</v>
      </c>
      <c r="N16768" s="1">
        <v>2347.7600000000002</v>
      </c>
      <c r="O16768">
        <v>0.1</v>
      </c>
    </row>
    <row r="16769" spans="1:15" x14ac:dyDescent="0.3">
      <c r="A16769" t="str">
        <f xml:space="preserve"> _xlfn.XLOOKUP(H16769, 'Customers'!B:B, 'Customers'!A:A)</f>
        <v>CUST_405</v>
      </c>
      <c r="B16769" t="str">
        <f>_xlfn.XLOOKUP(L16769, Products!C:C, Products!A:A)</f>
        <v>PROD_6</v>
      </c>
      <c r="C16769">
        <v>16768</v>
      </c>
      <c r="D16769" s="2" t="s">
        <v>1531</v>
      </c>
      <c r="E16769">
        <f>YEAR(Orders[[#This Row],[Order_Date]])</f>
        <v>2023</v>
      </c>
      <c r="F16769">
        <f>MONTH(Orders[[#This Row],[Order_Date]])</f>
        <v>12</v>
      </c>
      <c r="G16769" s="2" t="s">
        <v>1148</v>
      </c>
      <c r="H16769" t="s">
        <v>990</v>
      </c>
      <c r="I16769" t="s">
        <v>32</v>
      </c>
      <c r="J16769" t="s">
        <v>22</v>
      </c>
      <c r="K16769" t="s">
        <v>34</v>
      </c>
      <c r="L16769" t="s">
        <v>52</v>
      </c>
      <c r="M16769" s="1">
        <v>5272.8</v>
      </c>
      <c r="N16769" s="1">
        <v>-17.96</v>
      </c>
      <c r="O16769">
        <v>0.27</v>
      </c>
    </row>
    <row r="16770" spans="1:15" x14ac:dyDescent="0.3">
      <c r="A16770" t="str">
        <f xml:space="preserve"> _xlfn.XLOOKUP(H16770, 'Customers'!B:B, 'Customers'!A:A)</f>
        <v>CUST_55</v>
      </c>
      <c r="B16770" t="str">
        <f>_xlfn.XLOOKUP(L16770, Products!C:C, Products!A:A)</f>
        <v>PROD_3</v>
      </c>
      <c r="C16770">
        <v>16769</v>
      </c>
      <c r="D16770" s="2" t="s">
        <v>292</v>
      </c>
      <c r="E16770">
        <f>YEAR(Orders[[#This Row],[Order_Date]])</f>
        <v>2023</v>
      </c>
      <c r="F16770">
        <f>MONTH(Orders[[#This Row],[Order_Date]])</f>
        <v>7</v>
      </c>
      <c r="G16770" s="2" t="s">
        <v>481</v>
      </c>
      <c r="H16770" t="s">
        <v>189</v>
      </c>
      <c r="I16770" t="s">
        <v>14</v>
      </c>
      <c r="J16770" t="s">
        <v>65</v>
      </c>
      <c r="K16770" t="s">
        <v>27</v>
      </c>
      <c r="L16770" t="s">
        <v>28</v>
      </c>
      <c r="M16770" s="1">
        <v>9222.19</v>
      </c>
      <c r="N16770" s="1">
        <v>1878.54</v>
      </c>
      <c r="O16770">
        <v>0.23</v>
      </c>
    </row>
    <row r="16771" spans="1:15" x14ac:dyDescent="0.3">
      <c r="A16771" t="str">
        <f xml:space="preserve"> _xlfn.XLOOKUP(H16771, 'Customers'!B:B, 'Customers'!A:A)</f>
        <v>CUST_327</v>
      </c>
      <c r="B16771" t="str">
        <f>_xlfn.XLOOKUP(L16771, Products!C:C, Products!A:A)</f>
        <v>PROD_8</v>
      </c>
      <c r="C16771">
        <v>16770</v>
      </c>
      <c r="D16771" s="2" t="s">
        <v>554</v>
      </c>
      <c r="E16771">
        <f>YEAR(Orders[[#This Row],[Order_Date]])</f>
        <v>2023</v>
      </c>
      <c r="F16771">
        <f>MONTH(Orders[[#This Row],[Order_Date]])</f>
        <v>3</v>
      </c>
      <c r="G16771" s="2" t="s">
        <v>1494</v>
      </c>
      <c r="H16771" t="s">
        <v>848</v>
      </c>
      <c r="I16771" t="s">
        <v>14</v>
      </c>
      <c r="J16771" t="s">
        <v>65</v>
      </c>
      <c r="K16771" t="s">
        <v>27</v>
      </c>
      <c r="L16771" t="s">
        <v>73</v>
      </c>
      <c r="M16771" s="1">
        <v>3496.2</v>
      </c>
      <c r="N16771" s="1">
        <v>-269.91000000000003</v>
      </c>
      <c r="O16771">
        <v>0.02</v>
      </c>
    </row>
    <row r="16772" spans="1:15" x14ac:dyDescent="0.3">
      <c r="A16772" t="str">
        <f xml:space="preserve"> _xlfn.XLOOKUP(H16772, 'Customers'!B:B, 'Customers'!A:A)</f>
        <v>CUST_953</v>
      </c>
      <c r="B16772" t="str">
        <f>_xlfn.XLOOKUP(L16772, Products!C:C, Products!A:A)</f>
        <v>PROD_1</v>
      </c>
      <c r="C16772">
        <v>16771</v>
      </c>
      <c r="D16772" s="2" t="s">
        <v>599</v>
      </c>
      <c r="E16772">
        <f>YEAR(Orders[[#This Row],[Order_Date]])</f>
        <v>2023</v>
      </c>
      <c r="F16772">
        <f>MONTH(Orders[[#This Row],[Order_Date]])</f>
        <v>9</v>
      </c>
      <c r="G16772" s="2" t="s">
        <v>290</v>
      </c>
      <c r="H16772" t="s">
        <v>1714</v>
      </c>
      <c r="I16772" t="s">
        <v>32</v>
      </c>
      <c r="J16772" t="s">
        <v>65</v>
      </c>
      <c r="K16772" t="s">
        <v>27</v>
      </c>
      <c r="L16772" t="s">
        <v>17</v>
      </c>
      <c r="M16772" s="1">
        <v>560.05999999999995</v>
      </c>
      <c r="N16772" s="1">
        <v>81.38</v>
      </c>
      <c r="O16772">
        <v>0.24</v>
      </c>
    </row>
    <row r="16773" spans="1:15" x14ac:dyDescent="0.3">
      <c r="A16773" t="str">
        <f xml:space="preserve"> _xlfn.XLOOKUP(H16773, 'Customers'!B:B, 'Customers'!A:A)</f>
        <v>CUST_585</v>
      </c>
      <c r="B16773" t="str">
        <f>_xlfn.XLOOKUP(L16773, Products!C:C, Products!A:A)</f>
        <v>PROD_6</v>
      </c>
      <c r="C16773">
        <v>16772</v>
      </c>
      <c r="D16773" s="2" t="s">
        <v>609</v>
      </c>
      <c r="E16773">
        <f>YEAR(Orders[[#This Row],[Order_Date]])</f>
        <v>2022</v>
      </c>
      <c r="F16773">
        <f>MONTH(Orders[[#This Row],[Order_Date]])</f>
        <v>5</v>
      </c>
      <c r="G16773" s="2" t="s">
        <v>360</v>
      </c>
      <c r="H16773" t="s">
        <v>1290</v>
      </c>
      <c r="I16773" t="s">
        <v>21</v>
      </c>
      <c r="J16773" t="s">
        <v>33</v>
      </c>
      <c r="K16773" t="s">
        <v>34</v>
      </c>
      <c r="L16773" t="s">
        <v>52</v>
      </c>
      <c r="M16773" s="1">
        <v>8208.17</v>
      </c>
      <c r="N16773" s="1">
        <v>615.34</v>
      </c>
      <c r="O16773">
        <v>0.24</v>
      </c>
    </row>
    <row r="16774" spans="1:15" x14ac:dyDescent="0.3">
      <c r="A16774" t="str">
        <f xml:space="preserve"> _xlfn.XLOOKUP(H16774, 'Customers'!B:B, 'Customers'!A:A)</f>
        <v>CUST_440</v>
      </c>
      <c r="B16774" t="str">
        <f>_xlfn.XLOOKUP(L16774, Products!C:C, Products!A:A)</f>
        <v>PROD_3</v>
      </c>
      <c r="C16774">
        <v>16773</v>
      </c>
      <c r="D16774" s="2" t="s">
        <v>684</v>
      </c>
      <c r="E16774">
        <f>YEAR(Orders[[#This Row],[Order_Date]])</f>
        <v>2022</v>
      </c>
      <c r="F16774">
        <f>MONTH(Orders[[#This Row],[Order_Date]])</f>
        <v>10</v>
      </c>
      <c r="G16774" s="2" t="s">
        <v>737</v>
      </c>
      <c r="H16774" t="s">
        <v>1054</v>
      </c>
      <c r="I16774" t="s">
        <v>14</v>
      </c>
      <c r="J16774" t="s">
        <v>22</v>
      </c>
      <c r="K16774" t="s">
        <v>27</v>
      </c>
      <c r="L16774" t="s">
        <v>28</v>
      </c>
      <c r="M16774" s="1">
        <v>9388.3799999999992</v>
      </c>
      <c r="N16774" s="1">
        <v>2396.69</v>
      </c>
      <c r="O16774">
        <v>0.25</v>
      </c>
    </row>
    <row r="16775" spans="1:15" x14ac:dyDescent="0.3">
      <c r="A16775" t="str">
        <f xml:space="preserve"> _xlfn.XLOOKUP(H16775, 'Customers'!B:B, 'Customers'!A:A)</f>
        <v>CUST_394</v>
      </c>
      <c r="B16775" t="str">
        <f>_xlfn.XLOOKUP(L16775, Products!C:C, Products!A:A)</f>
        <v>PROD_1</v>
      </c>
      <c r="C16775">
        <v>16774</v>
      </c>
      <c r="D16775" s="2" t="s">
        <v>1030</v>
      </c>
      <c r="E16775">
        <f>YEAR(Orders[[#This Row],[Order_Date]])</f>
        <v>2023</v>
      </c>
      <c r="F16775">
        <f>MONTH(Orders[[#This Row],[Order_Date]])</f>
        <v>6</v>
      </c>
      <c r="G16775" s="2" t="s">
        <v>176</v>
      </c>
      <c r="H16775" t="s">
        <v>976</v>
      </c>
      <c r="I16775" t="s">
        <v>32</v>
      </c>
      <c r="J16775" t="s">
        <v>22</v>
      </c>
      <c r="K16775" t="s">
        <v>27</v>
      </c>
      <c r="L16775" t="s">
        <v>17</v>
      </c>
      <c r="M16775" s="1">
        <v>3287.35</v>
      </c>
      <c r="N16775" s="1">
        <v>701.51</v>
      </c>
      <c r="O16775">
        <v>0.27</v>
      </c>
    </row>
    <row r="16776" spans="1:15" x14ac:dyDescent="0.3">
      <c r="A16776" t="str">
        <f xml:space="preserve"> _xlfn.XLOOKUP(H16776, 'Customers'!B:B, 'Customers'!A:A)</f>
        <v>CUST_537</v>
      </c>
      <c r="B16776" t="str">
        <f>_xlfn.XLOOKUP(L16776, Products!C:C, Products!A:A)</f>
        <v>PROD_3</v>
      </c>
      <c r="C16776">
        <v>16775</v>
      </c>
      <c r="D16776" s="2" t="s">
        <v>733</v>
      </c>
      <c r="E16776">
        <f>YEAR(Orders[[#This Row],[Order_Date]])</f>
        <v>2023</v>
      </c>
      <c r="F16776">
        <f>MONTH(Orders[[#This Row],[Order_Date]])</f>
        <v>5</v>
      </c>
      <c r="G16776" s="2" t="s">
        <v>721</v>
      </c>
      <c r="H16776" t="s">
        <v>1218</v>
      </c>
      <c r="I16776" t="s">
        <v>32</v>
      </c>
      <c r="J16776" t="s">
        <v>22</v>
      </c>
      <c r="K16776" t="s">
        <v>27</v>
      </c>
      <c r="L16776" t="s">
        <v>28</v>
      </c>
      <c r="M16776" s="1">
        <v>6377.86</v>
      </c>
      <c r="N16776" s="1">
        <v>-379.07</v>
      </c>
      <c r="O16776">
        <v>0.16</v>
      </c>
    </row>
    <row r="16777" spans="1:15" x14ac:dyDescent="0.3">
      <c r="A16777" t="str">
        <f xml:space="preserve"> _xlfn.XLOOKUP(H16777, 'Customers'!B:B, 'Customers'!A:A)</f>
        <v>CUST_877</v>
      </c>
      <c r="B16777" t="str">
        <f>_xlfn.XLOOKUP(L16777, Products!C:C, Products!A:A)</f>
        <v>PROD_5</v>
      </c>
      <c r="C16777">
        <v>16776</v>
      </c>
      <c r="D16777" s="2" t="s">
        <v>435</v>
      </c>
      <c r="E16777">
        <f>YEAR(Orders[[#This Row],[Order_Date]])</f>
        <v>2022</v>
      </c>
      <c r="F16777">
        <f>MONTH(Orders[[#This Row],[Order_Date]])</f>
        <v>4</v>
      </c>
      <c r="G16777" s="2" t="s">
        <v>655</v>
      </c>
      <c r="H16777" t="s">
        <v>1632</v>
      </c>
      <c r="I16777" t="s">
        <v>21</v>
      </c>
      <c r="J16777" t="s">
        <v>22</v>
      </c>
      <c r="K16777" t="s">
        <v>34</v>
      </c>
      <c r="L16777" t="s">
        <v>39</v>
      </c>
      <c r="M16777" s="1">
        <v>1298.74</v>
      </c>
      <c r="N16777" s="1">
        <v>138.19</v>
      </c>
      <c r="O16777">
        <v>0.09</v>
      </c>
    </row>
    <row r="16778" spans="1:15" x14ac:dyDescent="0.3">
      <c r="A16778" t="str">
        <f xml:space="preserve"> _xlfn.XLOOKUP(H16778, 'Customers'!B:B, 'Customers'!A:A)</f>
        <v>CUST_521</v>
      </c>
      <c r="B16778" t="str">
        <f>_xlfn.XLOOKUP(L16778, Products!C:C, Products!A:A)</f>
        <v>PROD_6</v>
      </c>
      <c r="C16778">
        <v>16777</v>
      </c>
      <c r="D16778" s="2" t="s">
        <v>646</v>
      </c>
      <c r="E16778">
        <f>YEAR(Orders[[#This Row],[Order_Date]])</f>
        <v>2023</v>
      </c>
      <c r="F16778">
        <f>MONTH(Orders[[#This Row],[Order_Date]])</f>
        <v>9</v>
      </c>
      <c r="G16778" s="2" t="s">
        <v>442</v>
      </c>
      <c r="H16778" t="s">
        <v>1194</v>
      </c>
      <c r="I16778" t="s">
        <v>14</v>
      </c>
      <c r="J16778" t="s">
        <v>65</v>
      </c>
      <c r="K16778" t="s">
        <v>34</v>
      </c>
      <c r="L16778" t="s">
        <v>52</v>
      </c>
      <c r="M16778" s="1">
        <v>6145.67</v>
      </c>
      <c r="N16778" s="1">
        <v>1810.67</v>
      </c>
      <c r="O16778">
        <v>0.13</v>
      </c>
    </row>
    <row r="16779" spans="1:15" x14ac:dyDescent="0.3">
      <c r="A16779" t="str">
        <f xml:space="preserve"> _xlfn.XLOOKUP(H16779, 'Customers'!B:B, 'Customers'!A:A)</f>
        <v>CUST_310</v>
      </c>
      <c r="B16779" t="str">
        <f>_xlfn.XLOOKUP(L16779, Products!C:C, Products!A:A)</f>
        <v>PROD_3</v>
      </c>
      <c r="C16779">
        <v>16778</v>
      </c>
      <c r="D16779" s="2" t="s">
        <v>1461</v>
      </c>
      <c r="E16779">
        <f>YEAR(Orders[[#This Row],[Order_Date]])</f>
        <v>2022</v>
      </c>
      <c r="F16779">
        <f>MONTH(Orders[[#This Row],[Order_Date]])</f>
        <v>11</v>
      </c>
      <c r="G16779" s="2" t="s">
        <v>385</v>
      </c>
      <c r="H16779" t="s">
        <v>810</v>
      </c>
      <c r="I16779" t="s">
        <v>14</v>
      </c>
      <c r="J16779" t="s">
        <v>22</v>
      </c>
      <c r="K16779" t="s">
        <v>27</v>
      </c>
      <c r="L16779" t="s">
        <v>28</v>
      </c>
      <c r="M16779" s="1">
        <v>4164.04</v>
      </c>
      <c r="N16779" s="1">
        <v>521.97</v>
      </c>
      <c r="O16779">
        <v>0.1</v>
      </c>
    </row>
    <row r="16780" spans="1:15" x14ac:dyDescent="0.3">
      <c r="A16780" t="str">
        <f xml:space="preserve"> _xlfn.XLOOKUP(H16780, 'Customers'!B:B, 'Customers'!A:A)</f>
        <v>CUST_736</v>
      </c>
      <c r="B16780" t="str">
        <f>_xlfn.XLOOKUP(L16780, Products!C:C, Products!A:A)</f>
        <v>PROD_3</v>
      </c>
      <c r="C16780">
        <v>16779</v>
      </c>
      <c r="D16780" s="2" t="s">
        <v>1328</v>
      </c>
      <c r="E16780">
        <f>YEAR(Orders[[#This Row],[Order_Date]])</f>
        <v>2023</v>
      </c>
      <c r="F16780">
        <f>MONTH(Orders[[#This Row],[Order_Date]])</f>
        <v>4</v>
      </c>
      <c r="G16780" s="2" t="s">
        <v>454</v>
      </c>
      <c r="H16780" t="s">
        <v>1478</v>
      </c>
      <c r="I16780" t="s">
        <v>14</v>
      </c>
      <c r="J16780" t="s">
        <v>65</v>
      </c>
      <c r="K16780" t="s">
        <v>27</v>
      </c>
      <c r="L16780" t="s">
        <v>28</v>
      </c>
      <c r="M16780" s="1">
        <v>9054.7800000000007</v>
      </c>
      <c r="N16780" s="1">
        <v>1708.1</v>
      </c>
      <c r="O16780">
        <v>0.09</v>
      </c>
    </row>
    <row r="16781" spans="1:15" x14ac:dyDescent="0.3">
      <c r="A16781" t="str">
        <f xml:space="preserve"> _xlfn.XLOOKUP(H16781, 'Customers'!B:B, 'Customers'!A:A)</f>
        <v>CUST_760</v>
      </c>
      <c r="B16781" t="str">
        <f>_xlfn.XLOOKUP(L16781, Products!C:C, Products!A:A)</f>
        <v>PROD_2</v>
      </c>
      <c r="C16781">
        <v>16780</v>
      </c>
      <c r="D16781" s="2" t="s">
        <v>541</v>
      </c>
      <c r="E16781">
        <f>YEAR(Orders[[#This Row],[Order_Date]])</f>
        <v>2022</v>
      </c>
      <c r="F16781">
        <f>MONTH(Orders[[#This Row],[Order_Date]])</f>
        <v>6</v>
      </c>
      <c r="G16781" s="2" t="s">
        <v>618</v>
      </c>
      <c r="H16781" t="s">
        <v>1506</v>
      </c>
      <c r="I16781" t="s">
        <v>21</v>
      </c>
      <c r="J16781" t="s">
        <v>65</v>
      </c>
      <c r="K16781" t="s">
        <v>16</v>
      </c>
      <c r="L16781" t="s">
        <v>23</v>
      </c>
      <c r="M16781" s="1">
        <v>3473.41</v>
      </c>
      <c r="N16781" s="1">
        <v>-130.66999999999999</v>
      </c>
      <c r="O16781">
        <v>0.11</v>
      </c>
    </row>
    <row r="16782" spans="1:15" x14ac:dyDescent="0.3">
      <c r="A16782" t="str">
        <f xml:space="preserve"> _xlfn.XLOOKUP(H16782, 'Customers'!B:B, 'Customers'!A:A)</f>
        <v>CUST_205</v>
      </c>
      <c r="B16782" t="str">
        <f>_xlfn.XLOOKUP(L16782, Products!C:C, Products!A:A)</f>
        <v>PROD_2</v>
      </c>
      <c r="C16782">
        <v>16781</v>
      </c>
      <c r="D16782" s="2" t="s">
        <v>332</v>
      </c>
      <c r="E16782">
        <f>YEAR(Orders[[#This Row],[Order_Date]])</f>
        <v>2022</v>
      </c>
      <c r="F16782">
        <f>MONTH(Orders[[#This Row],[Order_Date]])</f>
        <v>11</v>
      </c>
      <c r="G16782" s="2" t="s">
        <v>280</v>
      </c>
      <c r="H16782" t="s">
        <v>586</v>
      </c>
      <c r="I16782" t="s">
        <v>21</v>
      </c>
      <c r="J16782" t="s">
        <v>15</v>
      </c>
      <c r="K16782" t="s">
        <v>16</v>
      </c>
      <c r="L16782" t="s">
        <v>23</v>
      </c>
      <c r="M16782" s="1">
        <v>9384.8799999999992</v>
      </c>
      <c r="N16782" s="1">
        <v>1994.56</v>
      </c>
      <c r="O16782">
        <v>0</v>
      </c>
    </row>
    <row r="16783" spans="1:15" x14ac:dyDescent="0.3">
      <c r="A16783" t="str">
        <f xml:space="preserve"> _xlfn.XLOOKUP(H16783, 'Customers'!B:B, 'Customers'!A:A)</f>
        <v>CUST_970</v>
      </c>
      <c r="B16783" t="str">
        <f>_xlfn.XLOOKUP(L16783, Products!C:C, Products!A:A)</f>
        <v>PROD_2</v>
      </c>
      <c r="C16783">
        <v>16782</v>
      </c>
      <c r="D16783" s="2" t="s">
        <v>577</v>
      </c>
      <c r="E16783">
        <f>YEAR(Orders[[#This Row],[Order_Date]])</f>
        <v>2023</v>
      </c>
      <c r="F16783">
        <f>MONTH(Orders[[#This Row],[Order_Date]])</f>
        <v>2</v>
      </c>
      <c r="G16783" s="2" t="s">
        <v>179</v>
      </c>
      <c r="H16783" t="s">
        <v>1732</v>
      </c>
      <c r="I16783" t="s">
        <v>14</v>
      </c>
      <c r="J16783" t="s">
        <v>33</v>
      </c>
      <c r="K16783" t="s">
        <v>16</v>
      </c>
      <c r="L16783" t="s">
        <v>23</v>
      </c>
      <c r="M16783" s="1">
        <v>1126.08</v>
      </c>
      <c r="N16783" s="1">
        <v>252.4</v>
      </c>
      <c r="O16783">
        <v>0.13</v>
      </c>
    </row>
    <row r="16784" spans="1:15" x14ac:dyDescent="0.3">
      <c r="A16784" t="str">
        <f xml:space="preserve"> _xlfn.XLOOKUP(H16784, 'Customers'!B:B, 'Customers'!A:A)</f>
        <v>CUST_71</v>
      </c>
      <c r="B16784" t="str">
        <f>_xlfn.XLOOKUP(L16784, Products!C:C, Products!A:A)</f>
        <v>PROD_4</v>
      </c>
      <c r="C16784">
        <v>16783</v>
      </c>
      <c r="D16784" s="2" t="s">
        <v>980</v>
      </c>
      <c r="E16784">
        <f>YEAR(Orders[[#This Row],[Order_Date]])</f>
        <v>2023</v>
      </c>
      <c r="F16784">
        <f>MONTH(Orders[[#This Row],[Order_Date]])</f>
        <v>7</v>
      </c>
      <c r="G16784" s="2" t="s">
        <v>348</v>
      </c>
      <c r="H16784" t="s">
        <v>233</v>
      </c>
      <c r="I16784" t="s">
        <v>21</v>
      </c>
      <c r="J16784" t="s">
        <v>65</v>
      </c>
      <c r="K16784" t="s">
        <v>34</v>
      </c>
      <c r="L16784" t="s">
        <v>35</v>
      </c>
      <c r="M16784" s="1">
        <v>9590.5499999999993</v>
      </c>
      <c r="N16784" s="1">
        <v>2277.54</v>
      </c>
      <c r="O16784">
        <v>0.05</v>
      </c>
    </row>
    <row r="16785" spans="1:15" x14ac:dyDescent="0.3">
      <c r="A16785" t="str">
        <f xml:space="preserve"> _xlfn.XLOOKUP(H16785, 'Customers'!B:B, 'Customers'!A:A)</f>
        <v>CUST_506</v>
      </c>
      <c r="B16785" t="str">
        <f>_xlfn.XLOOKUP(L16785, Products!C:C, Products!A:A)</f>
        <v>PROD_8</v>
      </c>
      <c r="C16785">
        <v>16784</v>
      </c>
      <c r="D16785" s="2" t="s">
        <v>185</v>
      </c>
      <c r="E16785">
        <f>YEAR(Orders[[#This Row],[Order_Date]])</f>
        <v>2023</v>
      </c>
      <c r="F16785">
        <f>MONTH(Orders[[#This Row],[Order_Date]])</f>
        <v>10</v>
      </c>
      <c r="G16785" s="2" t="s">
        <v>1297</v>
      </c>
      <c r="H16785" t="s">
        <v>1171</v>
      </c>
      <c r="I16785" t="s">
        <v>32</v>
      </c>
      <c r="J16785" t="s">
        <v>22</v>
      </c>
      <c r="K16785" t="s">
        <v>27</v>
      </c>
      <c r="L16785" t="s">
        <v>73</v>
      </c>
      <c r="M16785" s="1">
        <v>6324.06</v>
      </c>
      <c r="N16785" s="1">
        <v>1867.45</v>
      </c>
      <c r="O16785">
        <v>0.19</v>
      </c>
    </row>
    <row r="16786" spans="1:15" x14ac:dyDescent="0.3">
      <c r="A16786" t="str">
        <f xml:space="preserve"> _xlfn.XLOOKUP(H16786, 'Customers'!B:B, 'Customers'!A:A)</f>
        <v>CUST_107</v>
      </c>
      <c r="B16786" t="str">
        <f>_xlfn.XLOOKUP(L16786, Products!C:C, Products!A:A)</f>
        <v>PROD_1</v>
      </c>
      <c r="C16786">
        <v>16785</v>
      </c>
      <c r="D16786" s="2" t="s">
        <v>365</v>
      </c>
      <c r="E16786">
        <f>YEAR(Orders[[#This Row],[Order_Date]])</f>
        <v>2022</v>
      </c>
      <c r="F16786">
        <f>MONTH(Orders[[#This Row],[Order_Date]])</f>
        <v>4</v>
      </c>
      <c r="G16786" s="2" t="s">
        <v>366</v>
      </c>
      <c r="H16786" t="s">
        <v>334</v>
      </c>
      <c r="I16786" t="s">
        <v>21</v>
      </c>
      <c r="J16786" t="s">
        <v>15</v>
      </c>
      <c r="K16786" t="s">
        <v>16</v>
      </c>
      <c r="L16786" t="s">
        <v>17</v>
      </c>
      <c r="M16786" s="1">
        <v>402.37</v>
      </c>
      <c r="N16786" s="1">
        <v>113</v>
      </c>
      <c r="O16786">
        <v>0.28000000000000003</v>
      </c>
    </row>
    <row r="16787" spans="1:15" x14ac:dyDescent="0.3">
      <c r="A16787" t="str">
        <f xml:space="preserve"> _xlfn.XLOOKUP(H16787, 'Customers'!B:B, 'Customers'!A:A)</f>
        <v>CUST_109</v>
      </c>
      <c r="B16787" t="str">
        <f>_xlfn.XLOOKUP(L16787, Products!C:C, Products!A:A)</f>
        <v>PROD_3</v>
      </c>
      <c r="C16787">
        <v>16786</v>
      </c>
      <c r="D16787" s="2" t="s">
        <v>246</v>
      </c>
      <c r="E16787">
        <f>YEAR(Orders[[#This Row],[Order_Date]])</f>
        <v>2022</v>
      </c>
      <c r="F16787">
        <f>MONTH(Orders[[#This Row],[Order_Date]])</f>
        <v>6</v>
      </c>
      <c r="G16787" s="2" t="s">
        <v>542</v>
      </c>
      <c r="H16787" t="s">
        <v>339</v>
      </c>
      <c r="I16787" t="s">
        <v>21</v>
      </c>
      <c r="J16787" t="s">
        <v>22</v>
      </c>
      <c r="K16787" t="s">
        <v>27</v>
      </c>
      <c r="L16787" t="s">
        <v>28</v>
      </c>
      <c r="M16787" s="1">
        <v>3279.65</v>
      </c>
      <c r="N16787" s="1">
        <v>824.78</v>
      </c>
      <c r="O16787">
        <v>0.23</v>
      </c>
    </row>
    <row r="16788" spans="1:15" x14ac:dyDescent="0.3">
      <c r="A16788" t="str">
        <f xml:space="preserve"> _xlfn.XLOOKUP(H16788, 'Customers'!B:B, 'Customers'!A:A)</f>
        <v>CUST_862</v>
      </c>
      <c r="B16788" t="str">
        <f>_xlfn.XLOOKUP(L16788, Products!C:C, Products!A:A)</f>
        <v>PROD_5</v>
      </c>
      <c r="C16788">
        <v>16787</v>
      </c>
      <c r="D16788" s="2" t="s">
        <v>328</v>
      </c>
      <c r="E16788">
        <f>YEAR(Orders[[#This Row],[Order_Date]])</f>
        <v>2022</v>
      </c>
      <c r="F16788">
        <f>MONTH(Orders[[#This Row],[Order_Date]])</f>
        <v>4</v>
      </c>
      <c r="G16788" s="2" t="s">
        <v>1404</v>
      </c>
      <c r="H16788" t="s">
        <v>1616</v>
      </c>
      <c r="I16788" t="s">
        <v>32</v>
      </c>
      <c r="J16788" t="s">
        <v>22</v>
      </c>
      <c r="K16788" t="s">
        <v>34</v>
      </c>
      <c r="L16788" t="s">
        <v>39</v>
      </c>
      <c r="M16788" s="1">
        <v>741.26</v>
      </c>
      <c r="N16788" s="1">
        <v>-27.61</v>
      </c>
      <c r="O16788">
        <v>0.05</v>
      </c>
    </row>
    <row r="16789" spans="1:15" x14ac:dyDescent="0.3">
      <c r="A16789" t="str">
        <f xml:space="preserve"> _xlfn.XLOOKUP(H16789, 'Customers'!B:B, 'Customers'!A:A)</f>
        <v>CUST_432</v>
      </c>
      <c r="B16789" t="str">
        <f>_xlfn.XLOOKUP(L16789, Products!C:C, Products!A:A)</f>
        <v>PROD_3</v>
      </c>
      <c r="C16789">
        <v>16788</v>
      </c>
      <c r="D16789" s="2" t="s">
        <v>756</v>
      </c>
      <c r="E16789">
        <f>YEAR(Orders[[#This Row],[Order_Date]])</f>
        <v>2023</v>
      </c>
      <c r="F16789">
        <f>MONTH(Orders[[#This Row],[Order_Date]])</f>
        <v>5</v>
      </c>
      <c r="G16789" s="2" t="s">
        <v>757</v>
      </c>
      <c r="H16789" t="s">
        <v>1041</v>
      </c>
      <c r="I16789" t="s">
        <v>21</v>
      </c>
      <c r="J16789" t="s">
        <v>15</v>
      </c>
      <c r="K16789" t="s">
        <v>27</v>
      </c>
      <c r="L16789" t="s">
        <v>28</v>
      </c>
      <c r="M16789" s="1">
        <v>5803.27</v>
      </c>
      <c r="N16789" s="1">
        <v>713.19</v>
      </c>
      <c r="O16789">
        <v>0.26</v>
      </c>
    </row>
    <row r="16790" spans="1:15" x14ac:dyDescent="0.3">
      <c r="A16790" t="str">
        <f xml:space="preserve"> _xlfn.XLOOKUP(H16790, 'Customers'!B:B, 'Customers'!A:A)</f>
        <v>CUST_638</v>
      </c>
      <c r="B16790" t="str">
        <f>_xlfn.XLOOKUP(L16790, Products!C:C, Products!A:A)</f>
        <v>PROD_7</v>
      </c>
      <c r="C16790">
        <v>16789</v>
      </c>
      <c r="D16790" s="2" t="s">
        <v>348</v>
      </c>
      <c r="E16790">
        <f>YEAR(Orders[[#This Row],[Order_Date]])</f>
        <v>2023</v>
      </c>
      <c r="F16790">
        <f>MONTH(Orders[[#This Row],[Order_Date]])</f>
        <v>7</v>
      </c>
      <c r="G16790" s="2" t="s">
        <v>1197</v>
      </c>
      <c r="H16790" t="s">
        <v>1362</v>
      </c>
      <c r="I16790" t="s">
        <v>21</v>
      </c>
      <c r="J16790" t="s">
        <v>65</v>
      </c>
      <c r="K16790" t="s">
        <v>16</v>
      </c>
      <c r="L16790" t="s">
        <v>66</v>
      </c>
      <c r="M16790" s="1">
        <v>2971.85</v>
      </c>
      <c r="N16790" s="1">
        <v>541.07000000000005</v>
      </c>
      <c r="O16790">
        <v>0.19</v>
      </c>
    </row>
    <row r="16791" spans="1:15" x14ac:dyDescent="0.3">
      <c r="A16791" t="str">
        <f xml:space="preserve"> _xlfn.XLOOKUP(H16791, 'Customers'!B:B, 'Customers'!A:A)</f>
        <v>CUST_931</v>
      </c>
      <c r="B16791" t="str">
        <f>_xlfn.XLOOKUP(L16791, Products!C:C, Products!A:A)</f>
        <v>PROD_3</v>
      </c>
      <c r="C16791">
        <v>16790</v>
      </c>
      <c r="D16791" s="2" t="s">
        <v>782</v>
      </c>
      <c r="E16791">
        <f>YEAR(Orders[[#This Row],[Order_Date]])</f>
        <v>2022</v>
      </c>
      <c r="F16791">
        <f>MONTH(Orders[[#This Row],[Order_Date]])</f>
        <v>2</v>
      </c>
      <c r="G16791" s="2" t="s">
        <v>104</v>
      </c>
      <c r="H16791" t="s">
        <v>1691</v>
      </c>
      <c r="I16791" t="s">
        <v>21</v>
      </c>
      <c r="J16791" t="s">
        <v>15</v>
      </c>
      <c r="K16791" t="s">
        <v>27</v>
      </c>
      <c r="L16791" t="s">
        <v>28</v>
      </c>
      <c r="M16791" s="1">
        <v>4749.16</v>
      </c>
      <c r="N16791" s="1">
        <v>103.59</v>
      </c>
      <c r="O16791">
        <v>7.0000000000000007E-2</v>
      </c>
    </row>
    <row r="16792" spans="1:15" x14ac:dyDescent="0.3">
      <c r="A16792" t="str">
        <f xml:space="preserve"> _xlfn.XLOOKUP(H16792, 'Customers'!B:B, 'Customers'!A:A)</f>
        <v>CUST_857</v>
      </c>
      <c r="B16792" t="str">
        <f>_xlfn.XLOOKUP(L16792, Products!C:C, Products!A:A)</f>
        <v>PROD_5</v>
      </c>
      <c r="C16792">
        <v>16791</v>
      </c>
      <c r="D16792" s="2" t="s">
        <v>540</v>
      </c>
      <c r="E16792">
        <f>YEAR(Orders[[#This Row],[Order_Date]])</f>
        <v>2023</v>
      </c>
      <c r="F16792">
        <f>MONTH(Orders[[#This Row],[Order_Date]])</f>
        <v>1</v>
      </c>
      <c r="G16792" s="2" t="s">
        <v>124</v>
      </c>
      <c r="H16792" t="s">
        <v>1610</v>
      </c>
      <c r="I16792" t="s">
        <v>21</v>
      </c>
      <c r="J16792" t="s">
        <v>65</v>
      </c>
      <c r="K16792" t="s">
        <v>34</v>
      </c>
      <c r="L16792" t="s">
        <v>39</v>
      </c>
      <c r="M16792" s="1">
        <v>871.37</v>
      </c>
      <c r="N16792" s="1">
        <v>-26.39</v>
      </c>
      <c r="O16792">
        <v>0.02</v>
      </c>
    </row>
    <row r="16793" spans="1:15" x14ac:dyDescent="0.3">
      <c r="A16793" t="str">
        <f xml:space="preserve"> _xlfn.XLOOKUP(H16793, 'Customers'!B:B, 'Customers'!A:A)</f>
        <v>CUST_12</v>
      </c>
      <c r="B16793" t="str">
        <f>_xlfn.XLOOKUP(L16793, Products!C:C, Products!A:A)</f>
        <v>PROD_7</v>
      </c>
      <c r="C16793">
        <v>16792</v>
      </c>
      <c r="D16793" s="2" t="s">
        <v>1518</v>
      </c>
      <c r="E16793">
        <f>YEAR(Orders[[#This Row],[Order_Date]])</f>
        <v>2022</v>
      </c>
      <c r="F16793">
        <f>MONTH(Orders[[#This Row],[Order_Date]])</f>
        <v>7</v>
      </c>
      <c r="G16793" s="2" t="s">
        <v>885</v>
      </c>
      <c r="H16793" t="s">
        <v>61</v>
      </c>
      <c r="I16793" t="s">
        <v>32</v>
      </c>
      <c r="J16793" t="s">
        <v>15</v>
      </c>
      <c r="K16793" t="s">
        <v>16</v>
      </c>
      <c r="L16793" t="s">
        <v>66</v>
      </c>
      <c r="M16793" s="1">
        <v>4961.01</v>
      </c>
      <c r="N16793" s="1">
        <v>1209.02</v>
      </c>
      <c r="O16793">
        <v>0.28000000000000003</v>
      </c>
    </row>
    <row r="16794" spans="1:15" x14ac:dyDescent="0.3">
      <c r="A16794" t="str">
        <f xml:space="preserve"> _xlfn.XLOOKUP(H16794, 'Customers'!B:B, 'Customers'!A:A)</f>
        <v>CUST_88</v>
      </c>
      <c r="B16794" t="str">
        <f>_xlfn.XLOOKUP(L16794, Products!C:C, Products!A:A)</f>
        <v>PROD_7</v>
      </c>
      <c r="C16794">
        <v>16793</v>
      </c>
      <c r="D16794" s="2" t="s">
        <v>669</v>
      </c>
      <c r="E16794">
        <f>YEAR(Orders[[#This Row],[Order_Date]])</f>
        <v>2023</v>
      </c>
      <c r="F16794">
        <f>MONTH(Orders[[#This Row],[Order_Date]])</f>
        <v>8</v>
      </c>
      <c r="G16794" s="2" t="s">
        <v>588</v>
      </c>
      <c r="H16794" t="s">
        <v>281</v>
      </c>
      <c r="I16794" t="s">
        <v>14</v>
      </c>
      <c r="J16794" t="s">
        <v>15</v>
      </c>
      <c r="K16794" t="s">
        <v>16</v>
      </c>
      <c r="L16794" t="s">
        <v>66</v>
      </c>
      <c r="M16794" s="1">
        <v>8133.62</v>
      </c>
      <c r="N16794" s="1">
        <v>563.25</v>
      </c>
      <c r="O16794">
        <v>0.21</v>
      </c>
    </row>
    <row r="16795" spans="1:15" x14ac:dyDescent="0.3">
      <c r="A16795" t="str">
        <f xml:space="preserve"> _xlfn.XLOOKUP(H16795, 'Customers'!B:B, 'Customers'!A:A)</f>
        <v>CUST_615</v>
      </c>
      <c r="B16795" t="str">
        <f>_xlfn.XLOOKUP(L16795, Products!C:C, Products!A:A)</f>
        <v>PROD_6</v>
      </c>
      <c r="C16795">
        <v>16794</v>
      </c>
      <c r="D16795" s="2" t="s">
        <v>885</v>
      </c>
      <c r="E16795">
        <f>YEAR(Orders[[#This Row],[Order_Date]])</f>
        <v>2022</v>
      </c>
      <c r="F16795">
        <f>MONTH(Orders[[#This Row],[Order_Date]])</f>
        <v>7</v>
      </c>
      <c r="G16795" s="2" t="s">
        <v>403</v>
      </c>
      <c r="H16795" t="s">
        <v>1334</v>
      </c>
      <c r="I16795" t="s">
        <v>21</v>
      </c>
      <c r="J16795" t="s">
        <v>33</v>
      </c>
      <c r="K16795" t="s">
        <v>34</v>
      </c>
      <c r="L16795" t="s">
        <v>52</v>
      </c>
      <c r="M16795" s="1">
        <v>6047.04</v>
      </c>
      <c r="N16795" s="1">
        <v>781.48</v>
      </c>
      <c r="O16795">
        <v>0.1</v>
      </c>
    </row>
    <row r="16796" spans="1:15" x14ac:dyDescent="0.3">
      <c r="A16796" t="str">
        <f xml:space="preserve"> _xlfn.XLOOKUP(H16796, 'Customers'!B:B, 'Customers'!A:A)</f>
        <v>CUST_532</v>
      </c>
      <c r="B16796" t="str">
        <f>_xlfn.XLOOKUP(L16796, Products!C:C, Products!A:A)</f>
        <v>PROD_8</v>
      </c>
      <c r="C16796">
        <v>16795</v>
      </c>
      <c r="D16796" s="2" t="s">
        <v>1267</v>
      </c>
      <c r="E16796">
        <f>YEAR(Orders[[#This Row],[Order_Date]])</f>
        <v>2023</v>
      </c>
      <c r="F16796">
        <f>MONTH(Orders[[#This Row],[Order_Date]])</f>
        <v>3</v>
      </c>
      <c r="G16796" s="2" t="s">
        <v>890</v>
      </c>
      <c r="H16796" t="s">
        <v>1212</v>
      </c>
      <c r="I16796" t="s">
        <v>14</v>
      </c>
      <c r="J16796" t="s">
        <v>22</v>
      </c>
      <c r="K16796" t="s">
        <v>27</v>
      </c>
      <c r="L16796" t="s">
        <v>73</v>
      </c>
      <c r="M16796" s="1">
        <v>2297.17</v>
      </c>
      <c r="N16796" s="1">
        <v>80.42</v>
      </c>
      <c r="O16796">
        <v>0.25</v>
      </c>
    </row>
    <row r="16797" spans="1:15" x14ac:dyDescent="0.3">
      <c r="A16797" t="str">
        <f xml:space="preserve"> _xlfn.XLOOKUP(H16797, 'Customers'!B:B, 'Customers'!A:A)</f>
        <v>CUST_633</v>
      </c>
      <c r="B16797" t="str">
        <f>_xlfn.XLOOKUP(L16797, Products!C:C, Products!A:A)</f>
        <v>PROD_6</v>
      </c>
      <c r="C16797">
        <v>16796</v>
      </c>
      <c r="D16797" s="2" t="s">
        <v>1038</v>
      </c>
      <c r="E16797">
        <f>YEAR(Orders[[#This Row],[Order_Date]])</f>
        <v>2022</v>
      </c>
      <c r="F16797">
        <f>MONTH(Orders[[#This Row],[Order_Date]])</f>
        <v>1</v>
      </c>
      <c r="G16797" s="2" t="s">
        <v>1039</v>
      </c>
      <c r="H16797" t="s">
        <v>1357</v>
      </c>
      <c r="I16797" t="s">
        <v>21</v>
      </c>
      <c r="J16797" t="s">
        <v>15</v>
      </c>
      <c r="K16797" t="s">
        <v>34</v>
      </c>
      <c r="L16797" t="s">
        <v>52</v>
      </c>
      <c r="M16797" s="1">
        <v>6351.18</v>
      </c>
      <c r="N16797" s="1">
        <v>669.49</v>
      </c>
      <c r="O16797">
        <v>0.16</v>
      </c>
    </row>
    <row r="16798" spans="1:15" x14ac:dyDescent="0.3">
      <c r="A16798" t="str">
        <f xml:space="preserve"> _xlfn.XLOOKUP(H16798, 'Customers'!B:B, 'Customers'!A:A)</f>
        <v>CUST_1000</v>
      </c>
      <c r="B16798" t="str">
        <f>_xlfn.XLOOKUP(L16798, Products!C:C, Products!A:A)</f>
        <v>PROD_6</v>
      </c>
      <c r="C16798">
        <v>16797</v>
      </c>
      <c r="D16798" s="2" t="s">
        <v>834</v>
      </c>
      <c r="E16798">
        <f>YEAR(Orders[[#This Row],[Order_Date]])</f>
        <v>2022</v>
      </c>
      <c r="F16798">
        <f>MONTH(Orders[[#This Row],[Order_Date]])</f>
        <v>4</v>
      </c>
      <c r="G16798" s="2" t="s">
        <v>931</v>
      </c>
      <c r="H16798" t="s">
        <v>1764</v>
      </c>
      <c r="I16798" t="s">
        <v>32</v>
      </c>
      <c r="J16798" t="s">
        <v>22</v>
      </c>
      <c r="K16798" t="s">
        <v>34</v>
      </c>
      <c r="L16798" t="s">
        <v>52</v>
      </c>
      <c r="M16798" s="1">
        <v>4119.7299999999996</v>
      </c>
      <c r="N16798" s="1">
        <v>7.09</v>
      </c>
      <c r="O16798">
        <v>0.24</v>
      </c>
    </row>
    <row r="16799" spans="1:15" x14ac:dyDescent="0.3">
      <c r="A16799" t="str">
        <f xml:space="preserve"> _xlfn.XLOOKUP(H16799, 'Customers'!B:B, 'Customers'!A:A)</f>
        <v>CUST_266</v>
      </c>
      <c r="B16799" t="str">
        <f>_xlfn.XLOOKUP(L16799, Products!C:C, Products!A:A)</f>
        <v>PROD_5</v>
      </c>
      <c r="C16799">
        <v>16798</v>
      </c>
      <c r="D16799" s="2" t="s">
        <v>272</v>
      </c>
      <c r="E16799">
        <f>YEAR(Orders[[#This Row],[Order_Date]])</f>
        <v>2022</v>
      </c>
      <c r="F16799">
        <f>MONTH(Orders[[#This Row],[Order_Date]])</f>
        <v>3</v>
      </c>
      <c r="G16799" s="2" t="s">
        <v>273</v>
      </c>
      <c r="H16799" t="s">
        <v>719</v>
      </c>
      <c r="I16799" t="s">
        <v>14</v>
      </c>
      <c r="J16799" t="s">
        <v>15</v>
      </c>
      <c r="K16799" t="s">
        <v>34</v>
      </c>
      <c r="L16799" t="s">
        <v>39</v>
      </c>
      <c r="M16799" s="1">
        <v>2553.38</v>
      </c>
      <c r="N16799" s="1">
        <v>180.87</v>
      </c>
      <c r="O16799">
        <v>0.14000000000000001</v>
      </c>
    </row>
    <row r="16800" spans="1:15" x14ac:dyDescent="0.3">
      <c r="A16800" t="str">
        <f xml:space="preserve"> _xlfn.XLOOKUP(H16800, 'Customers'!B:B, 'Customers'!A:A)</f>
        <v>CUST_910</v>
      </c>
      <c r="B16800" t="str">
        <f>_xlfn.XLOOKUP(L16800, Products!C:C, Products!A:A)</f>
        <v>PROD_5</v>
      </c>
      <c r="C16800">
        <v>16799</v>
      </c>
      <c r="D16800" s="2" t="s">
        <v>1211</v>
      </c>
      <c r="E16800">
        <f>YEAR(Orders[[#This Row],[Order_Date]])</f>
        <v>2022</v>
      </c>
      <c r="F16800">
        <f>MONTH(Orders[[#This Row],[Order_Date]])</f>
        <v>9</v>
      </c>
      <c r="G16800" s="2" t="s">
        <v>195</v>
      </c>
      <c r="H16800" t="s">
        <v>1669</v>
      </c>
      <c r="I16800" t="s">
        <v>21</v>
      </c>
      <c r="J16800" t="s">
        <v>15</v>
      </c>
      <c r="K16800" t="s">
        <v>34</v>
      </c>
      <c r="L16800" t="s">
        <v>39</v>
      </c>
      <c r="M16800" s="1">
        <v>3082.16</v>
      </c>
      <c r="N16800" s="1">
        <v>766.76</v>
      </c>
      <c r="O16800">
        <v>0.3</v>
      </c>
    </row>
    <row r="16801" spans="1:15" x14ac:dyDescent="0.3">
      <c r="A16801" t="str">
        <f xml:space="preserve"> _xlfn.XLOOKUP(H16801, 'Customers'!B:B, 'Customers'!A:A)</f>
        <v>CUST_557</v>
      </c>
      <c r="B16801" t="str">
        <f>_xlfn.XLOOKUP(L16801, Products!C:C, Products!A:A)</f>
        <v>PROD_1</v>
      </c>
      <c r="C16801">
        <v>16800</v>
      </c>
      <c r="D16801" s="2" t="s">
        <v>939</v>
      </c>
      <c r="E16801">
        <f>YEAR(Orders[[#This Row],[Order_Date]])</f>
        <v>2023</v>
      </c>
      <c r="F16801">
        <f>MONTH(Orders[[#This Row],[Order_Date]])</f>
        <v>1</v>
      </c>
      <c r="G16801" s="2" t="s">
        <v>217</v>
      </c>
      <c r="H16801" t="s">
        <v>1244</v>
      </c>
      <c r="I16801" t="s">
        <v>32</v>
      </c>
      <c r="J16801" t="s">
        <v>22</v>
      </c>
      <c r="K16801" t="s">
        <v>16</v>
      </c>
      <c r="L16801" t="s">
        <v>17</v>
      </c>
      <c r="M16801" s="1">
        <v>7629.08</v>
      </c>
      <c r="N16801" s="1">
        <v>272.74</v>
      </c>
      <c r="O16801">
        <v>0.13</v>
      </c>
    </row>
    <row r="16802" spans="1:15" x14ac:dyDescent="0.3">
      <c r="A16802" t="str">
        <f xml:space="preserve"> _xlfn.XLOOKUP(H16802, 'Customers'!B:B, 'Customers'!A:A)</f>
        <v>CUST_299</v>
      </c>
      <c r="B16802" t="str">
        <f>_xlfn.XLOOKUP(L16802, Products!C:C, Products!A:A)</f>
        <v>PROD_1</v>
      </c>
      <c r="C16802">
        <v>16801</v>
      </c>
      <c r="D16802" s="2" t="s">
        <v>36</v>
      </c>
      <c r="E16802">
        <f>YEAR(Orders[[#This Row],[Order_Date]])</f>
        <v>2023</v>
      </c>
      <c r="F16802">
        <f>MONTH(Orders[[#This Row],[Order_Date]])</f>
        <v>10</v>
      </c>
      <c r="G16802" s="2" t="s">
        <v>37</v>
      </c>
      <c r="H16802" t="s">
        <v>788</v>
      </c>
      <c r="I16802" t="s">
        <v>21</v>
      </c>
      <c r="J16802" t="s">
        <v>22</v>
      </c>
      <c r="K16802" t="s">
        <v>27</v>
      </c>
      <c r="L16802" t="s">
        <v>17</v>
      </c>
      <c r="M16802" s="1">
        <v>971.24</v>
      </c>
      <c r="N16802" s="1">
        <v>213.11</v>
      </c>
      <c r="O16802">
        <v>0.05</v>
      </c>
    </row>
    <row r="16803" spans="1:15" x14ac:dyDescent="0.3">
      <c r="A16803" t="str">
        <f xml:space="preserve"> _xlfn.XLOOKUP(H16803, 'Customers'!B:B, 'Customers'!A:A)</f>
        <v>CUST_967</v>
      </c>
      <c r="B16803" t="str">
        <f>_xlfn.XLOOKUP(L16803, Products!C:C, Products!A:A)</f>
        <v>PROD_3</v>
      </c>
      <c r="C16803">
        <v>16802</v>
      </c>
      <c r="D16803" s="2" t="s">
        <v>766</v>
      </c>
      <c r="E16803">
        <f>YEAR(Orders[[#This Row],[Order_Date]])</f>
        <v>2022</v>
      </c>
      <c r="F16803">
        <f>MONTH(Orders[[#This Row],[Order_Date]])</f>
        <v>12</v>
      </c>
      <c r="G16803" s="2" t="s">
        <v>730</v>
      </c>
      <c r="H16803" t="s">
        <v>1729</v>
      </c>
      <c r="I16803" t="s">
        <v>32</v>
      </c>
      <c r="J16803" t="s">
        <v>65</v>
      </c>
      <c r="K16803" t="s">
        <v>27</v>
      </c>
      <c r="L16803" t="s">
        <v>28</v>
      </c>
      <c r="M16803" s="1">
        <v>3782.7</v>
      </c>
      <c r="N16803" s="1">
        <v>335.01</v>
      </c>
      <c r="O16803">
        <v>0.19</v>
      </c>
    </row>
    <row r="16804" spans="1:15" x14ac:dyDescent="0.3">
      <c r="A16804" t="str">
        <f xml:space="preserve"> _xlfn.XLOOKUP(H16804, 'Customers'!B:B, 'Customers'!A:A)</f>
        <v>CUST_15</v>
      </c>
      <c r="B16804" t="str">
        <f>_xlfn.XLOOKUP(L16804, Products!C:C, Products!A:A)</f>
        <v>PROD_3</v>
      </c>
      <c r="C16804">
        <v>16803</v>
      </c>
      <c r="D16804" s="2" t="s">
        <v>290</v>
      </c>
      <c r="E16804">
        <f>YEAR(Orders[[#This Row],[Order_Date]])</f>
        <v>2023</v>
      </c>
      <c r="F16804">
        <f>MONTH(Orders[[#This Row],[Order_Date]])</f>
        <v>9</v>
      </c>
      <c r="G16804" s="2" t="s">
        <v>590</v>
      </c>
      <c r="H16804" t="s">
        <v>72</v>
      </c>
      <c r="I16804" t="s">
        <v>32</v>
      </c>
      <c r="J16804" t="s">
        <v>15</v>
      </c>
      <c r="K16804" t="s">
        <v>27</v>
      </c>
      <c r="L16804" t="s">
        <v>28</v>
      </c>
      <c r="M16804" s="1">
        <v>6741.27</v>
      </c>
      <c r="N16804" s="1">
        <v>627.47</v>
      </c>
      <c r="O16804">
        <v>0.12</v>
      </c>
    </row>
    <row r="16805" spans="1:15" x14ac:dyDescent="0.3">
      <c r="A16805" t="str">
        <f xml:space="preserve"> _xlfn.XLOOKUP(H16805, 'Customers'!B:B, 'Customers'!A:A)</f>
        <v>CUST_615</v>
      </c>
      <c r="B16805" t="str">
        <f>_xlfn.XLOOKUP(L16805, Products!C:C, Products!A:A)</f>
        <v>PROD_1</v>
      </c>
      <c r="C16805">
        <v>16804</v>
      </c>
      <c r="D16805" s="2" t="s">
        <v>747</v>
      </c>
      <c r="E16805">
        <f>YEAR(Orders[[#This Row],[Order_Date]])</f>
        <v>2023</v>
      </c>
      <c r="F16805">
        <f>MONTH(Orders[[#This Row],[Order_Date]])</f>
        <v>11</v>
      </c>
      <c r="G16805" s="2" t="s">
        <v>821</v>
      </c>
      <c r="H16805" t="s">
        <v>1334</v>
      </c>
      <c r="I16805" t="s">
        <v>32</v>
      </c>
      <c r="J16805" t="s">
        <v>22</v>
      </c>
      <c r="K16805" t="s">
        <v>27</v>
      </c>
      <c r="L16805" t="s">
        <v>17</v>
      </c>
      <c r="M16805" s="1">
        <v>6218.26</v>
      </c>
      <c r="N16805" s="1">
        <v>683.74</v>
      </c>
      <c r="O16805">
        <v>0.27</v>
      </c>
    </row>
    <row r="16806" spans="1:15" x14ac:dyDescent="0.3">
      <c r="A16806" t="str">
        <f xml:space="preserve"> _xlfn.XLOOKUP(H16806, 'Customers'!B:B, 'Customers'!A:A)</f>
        <v>CUST_284</v>
      </c>
      <c r="B16806" t="str">
        <f>_xlfn.XLOOKUP(L16806, Products!C:C, Products!A:A)</f>
        <v>PROD_6</v>
      </c>
      <c r="C16806">
        <v>16805</v>
      </c>
      <c r="D16806" s="2" t="s">
        <v>511</v>
      </c>
      <c r="E16806">
        <f>YEAR(Orders[[#This Row],[Order_Date]])</f>
        <v>2022</v>
      </c>
      <c r="F16806">
        <f>MONTH(Orders[[#This Row],[Order_Date]])</f>
        <v>6</v>
      </c>
      <c r="G16806" s="2" t="s">
        <v>361</v>
      </c>
      <c r="H16806" t="s">
        <v>758</v>
      </c>
      <c r="I16806" t="s">
        <v>14</v>
      </c>
      <c r="J16806" t="s">
        <v>15</v>
      </c>
      <c r="K16806" t="s">
        <v>34</v>
      </c>
      <c r="L16806" t="s">
        <v>52</v>
      </c>
      <c r="M16806" s="1">
        <v>5329.39</v>
      </c>
      <c r="N16806" s="1">
        <v>1071.18</v>
      </c>
      <c r="O16806">
        <v>0.24</v>
      </c>
    </row>
    <row r="16807" spans="1:15" x14ac:dyDescent="0.3">
      <c r="A16807" t="str">
        <f xml:space="preserve"> _xlfn.XLOOKUP(H16807, 'Customers'!B:B, 'Customers'!A:A)</f>
        <v>CUST_298</v>
      </c>
      <c r="B16807" t="str">
        <f>_xlfn.XLOOKUP(L16807, Products!C:C, Products!A:A)</f>
        <v>PROD_2</v>
      </c>
      <c r="C16807">
        <v>16806</v>
      </c>
      <c r="D16807" s="2" t="s">
        <v>970</v>
      </c>
      <c r="E16807">
        <f>YEAR(Orders[[#This Row],[Order_Date]])</f>
        <v>2022</v>
      </c>
      <c r="F16807">
        <f>MONTH(Orders[[#This Row],[Order_Date]])</f>
        <v>12</v>
      </c>
      <c r="G16807" s="2" t="s">
        <v>383</v>
      </c>
      <c r="H16807" t="s">
        <v>787</v>
      </c>
      <c r="I16807" t="s">
        <v>21</v>
      </c>
      <c r="J16807" t="s">
        <v>15</v>
      </c>
      <c r="K16807" t="s">
        <v>16</v>
      </c>
      <c r="L16807" t="s">
        <v>23</v>
      </c>
      <c r="M16807" s="1">
        <v>5637.07</v>
      </c>
      <c r="N16807" s="1">
        <v>504.65</v>
      </c>
      <c r="O16807">
        <v>0.11</v>
      </c>
    </row>
    <row r="16808" spans="1:15" x14ac:dyDescent="0.3">
      <c r="A16808" t="str">
        <f xml:space="preserve"> _xlfn.XLOOKUP(H16808, 'Customers'!B:B, 'Customers'!A:A)</f>
        <v>CUST_993</v>
      </c>
      <c r="B16808" t="str">
        <f>_xlfn.XLOOKUP(L16808, Products!C:C, Products!A:A)</f>
        <v>PROD_8</v>
      </c>
      <c r="C16808">
        <v>16807</v>
      </c>
      <c r="D16808" s="2" t="s">
        <v>272</v>
      </c>
      <c r="E16808">
        <f>YEAR(Orders[[#This Row],[Order_Date]])</f>
        <v>2022</v>
      </c>
      <c r="F16808">
        <f>MONTH(Orders[[#This Row],[Order_Date]])</f>
        <v>3</v>
      </c>
      <c r="G16808" s="2" t="s">
        <v>432</v>
      </c>
      <c r="H16808" t="s">
        <v>1756</v>
      </c>
      <c r="I16808" t="s">
        <v>32</v>
      </c>
      <c r="J16808" t="s">
        <v>65</v>
      </c>
      <c r="K16808" t="s">
        <v>27</v>
      </c>
      <c r="L16808" t="s">
        <v>73</v>
      </c>
      <c r="M16808" s="1">
        <v>3668.62</v>
      </c>
      <c r="N16808" s="1">
        <v>-278.47000000000003</v>
      </c>
      <c r="O16808">
        <v>0.21</v>
      </c>
    </row>
    <row r="16809" spans="1:15" x14ac:dyDescent="0.3">
      <c r="A16809" t="str">
        <f xml:space="preserve"> _xlfn.XLOOKUP(H16809, 'Customers'!B:B, 'Customers'!A:A)</f>
        <v>CUST_907</v>
      </c>
      <c r="B16809" t="str">
        <f>_xlfn.XLOOKUP(L16809, Products!C:C, Products!A:A)</f>
        <v>PROD_7</v>
      </c>
      <c r="C16809">
        <v>16808</v>
      </c>
      <c r="D16809" s="2" t="s">
        <v>159</v>
      </c>
      <c r="E16809">
        <f>YEAR(Orders[[#This Row],[Order_Date]])</f>
        <v>2022</v>
      </c>
      <c r="F16809">
        <f>MONTH(Orders[[#This Row],[Order_Date]])</f>
        <v>10</v>
      </c>
      <c r="G16809" s="2" t="s">
        <v>110</v>
      </c>
      <c r="H16809" t="s">
        <v>1666</v>
      </c>
      <c r="I16809" t="s">
        <v>21</v>
      </c>
      <c r="J16809" t="s">
        <v>33</v>
      </c>
      <c r="K16809" t="s">
        <v>16</v>
      </c>
      <c r="L16809" t="s">
        <v>66</v>
      </c>
      <c r="M16809" s="1">
        <v>9831.1200000000008</v>
      </c>
      <c r="N16809" s="1">
        <v>-977.22</v>
      </c>
      <c r="O16809">
        <v>0.09</v>
      </c>
    </row>
    <row r="16810" spans="1:15" x14ac:dyDescent="0.3">
      <c r="A16810" t="str">
        <f xml:space="preserve"> _xlfn.XLOOKUP(H16810, 'Customers'!B:B, 'Customers'!A:A)</f>
        <v>CUST_241</v>
      </c>
      <c r="B16810" t="str">
        <f>_xlfn.XLOOKUP(L16810, Products!C:C, Products!A:A)</f>
        <v>PROD_2</v>
      </c>
      <c r="C16810">
        <v>16809</v>
      </c>
      <c r="D16810" s="2" t="s">
        <v>1307</v>
      </c>
      <c r="E16810">
        <f>YEAR(Orders[[#This Row],[Order_Date]])</f>
        <v>2022</v>
      </c>
      <c r="F16810">
        <f>MONTH(Orders[[#This Row],[Order_Date]])</f>
        <v>3</v>
      </c>
      <c r="G16810" s="2" t="s">
        <v>140</v>
      </c>
      <c r="H16810" t="s">
        <v>665</v>
      </c>
      <c r="I16810" t="s">
        <v>21</v>
      </c>
      <c r="J16810" t="s">
        <v>15</v>
      </c>
      <c r="K16810" t="s">
        <v>16</v>
      </c>
      <c r="L16810" t="s">
        <v>23</v>
      </c>
      <c r="M16810" s="1">
        <v>6401.75</v>
      </c>
      <c r="N16810" s="1">
        <v>263.37</v>
      </c>
      <c r="O16810">
        <v>0.1</v>
      </c>
    </row>
    <row r="16811" spans="1:15" x14ac:dyDescent="0.3">
      <c r="A16811" t="str">
        <f xml:space="preserve"> _xlfn.XLOOKUP(H16811, 'Customers'!B:B, 'Customers'!A:A)</f>
        <v>CUST_467</v>
      </c>
      <c r="B16811" t="str">
        <f>_xlfn.XLOOKUP(L16811, Products!C:C, Products!A:A)</f>
        <v>PROD_7</v>
      </c>
      <c r="C16811">
        <v>16810</v>
      </c>
      <c r="D16811" s="2" t="s">
        <v>212</v>
      </c>
      <c r="E16811">
        <f>YEAR(Orders[[#This Row],[Order_Date]])</f>
        <v>2022</v>
      </c>
      <c r="F16811">
        <f>MONTH(Orders[[#This Row],[Order_Date]])</f>
        <v>9</v>
      </c>
      <c r="G16811" s="2" t="s">
        <v>389</v>
      </c>
      <c r="H16811" t="s">
        <v>1096</v>
      </c>
      <c r="I16811" t="s">
        <v>32</v>
      </c>
      <c r="J16811" t="s">
        <v>33</v>
      </c>
      <c r="K16811" t="s">
        <v>16</v>
      </c>
      <c r="L16811" t="s">
        <v>66</v>
      </c>
      <c r="M16811" s="1">
        <v>5348.69</v>
      </c>
      <c r="N16811" s="1">
        <v>699.31</v>
      </c>
      <c r="O16811">
        <v>0.13</v>
      </c>
    </row>
    <row r="16812" spans="1:15" x14ac:dyDescent="0.3">
      <c r="A16812" t="str">
        <f xml:space="preserve"> _xlfn.XLOOKUP(H16812, 'Customers'!B:B, 'Customers'!A:A)</f>
        <v>CUST_509</v>
      </c>
      <c r="B16812" t="str">
        <f>_xlfn.XLOOKUP(L16812, Products!C:C, Products!A:A)</f>
        <v>PROD_1</v>
      </c>
      <c r="C16812">
        <v>16811</v>
      </c>
      <c r="D16812" s="2" t="s">
        <v>261</v>
      </c>
      <c r="E16812">
        <f>YEAR(Orders[[#This Row],[Order_Date]])</f>
        <v>2023</v>
      </c>
      <c r="F16812">
        <f>MONTH(Orders[[#This Row],[Order_Date]])</f>
        <v>2</v>
      </c>
      <c r="G16812" s="2" t="s">
        <v>1058</v>
      </c>
      <c r="H16812" t="s">
        <v>1174</v>
      </c>
      <c r="I16812" t="s">
        <v>14</v>
      </c>
      <c r="J16812" t="s">
        <v>33</v>
      </c>
      <c r="K16812" t="s">
        <v>16</v>
      </c>
      <c r="L16812" t="s">
        <v>17</v>
      </c>
      <c r="M16812" s="1">
        <v>9675.64</v>
      </c>
      <c r="N16812" s="1">
        <v>178.72</v>
      </c>
      <c r="O16812">
        <v>0.04</v>
      </c>
    </row>
    <row r="16813" spans="1:15" x14ac:dyDescent="0.3">
      <c r="A16813" t="str">
        <f xml:space="preserve"> _xlfn.XLOOKUP(H16813, 'Customers'!B:B, 'Customers'!A:A)</f>
        <v>CUST_951</v>
      </c>
      <c r="B16813" t="str">
        <f>_xlfn.XLOOKUP(L16813, Products!C:C, Products!A:A)</f>
        <v>PROD_7</v>
      </c>
      <c r="C16813">
        <v>16812</v>
      </c>
      <c r="D16813" s="2" t="s">
        <v>821</v>
      </c>
      <c r="E16813">
        <f>YEAR(Orders[[#This Row],[Order_Date]])</f>
        <v>2023</v>
      </c>
      <c r="F16813">
        <f>MONTH(Orders[[#This Row],[Order_Date]])</f>
        <v>11</v>
      </c>
      <c r="G16813" s="2" t="s">
        <v>1649</v>
      </c>
      <c r="H16813" t="s">
        <v>1712</v>
      </c>
      <c r="I16813" t="s">
        <v>21</v>
      </c>
      <c r="J16813" t="s">
        <v>65</v>
      </c>
      <c r="K16813" t="s">
        <v>16</v>
      </c>
      <c r="L16813" t="s">
        <v>66</v>
      </c>
      <c r="M16813" s="1">
        <v>5657.7</v>
      </c>
      <c r="N16813" s="1">
        <v>1633.28</v>
      </c>
      <c r="O16813">
        <v>0.04</v>
      </c>
    </row>
    <row r="16814" spans="1:15" x14ac:dyDescent="0.3">
      <c r="A16814" t="str">
        <f xml:space="preserve"> _xlfn.XLOOKUP(H16814, 'Customers'!B:B, 'Customers'!A:A)</f>
        <v>CUST_368</v>
      </c>
      <c r="B16814" t="str">
        <f>_xlfn.XLOOKUP(L16814, Products!C:C, Products!A:A)</f>
        <v>PROD_2</v>
      </c>
      <c r="C16814">
        <v>16813</v>
      </c>
      <c r="D16814" s="2" t="s">
        <v>915</v>
      </c>
      <c r="E16814">
        <f>YEAR(Orders[[#This Row],[Order_Date]])</f>
        <v>2023</v>
      </c>
      <c r="F16814">
        <f>MONTH(Orders[[#This Row],[Order_Date]])</f>
        <v>7</v>
      </c>
      <c r="G16814" s="2" t="s">
        <v>292</v>
      </c>
      <c r="H16814" t="s">
        <v>919</v>
      </c>
      <c r="I16814" t="s">
        <v>32</v>
      </c>
      <c r="J16814" t="s">
        <v>33</v>
      </c>
      <c r="K16814" t="s">
        <v>16</v>
      </c>
      <c r="L16814" t="s">
        <v>23</v>
      </c>
      <c r="M16814" s="1">
        <v>5176.37</v>
      </c>
      <c r="N16814" s="1">
        <v>-509.59</v>
      </c>
      <c r="O16814">
        <v>0.09</v>
      </c>
    </row>
    <row r="16815" spans="1:15" x14ac:dyDescent="0.3">
      <c r="A16815" t="str">
        <f xml:space="preserve"> _xlfn.XLOOKUP(H16815, 'Customers'!B:B, 'Customers'!A:A)</f>
        <v>CUST_210</v>
      </c>
      <c r="B16815" t="str">
        <f>_xlfn.XLOOKUP(L16815, Products!C:C, Products!A:A)</f>
        <v>PROD_2</v>
      </c>
      <c r="C16815">
        <v>16814</v>
      </c>
      <c r="D16815" s="2" t="s">
        <v>311</v>
      </c>
      <c r="E16815">
        <f>YEAR(Orders[[#This Row],[Order_Date]])</f>
        <v>2023</v>
      </c>
      <c r="F16815">
        <f>MONTH(Orders[[#This Row],[Order_Date]])</f>
        <v>6</v>
      </c>
      <c r="G16815" s="2" t="s">
        <v>225</v>
      </c>
      <c r="H16815" t="s">
        <v>598</v>
      </c>
      <c r="I16815" t="s">
        <v>32</v>
      </c>
      <c r="J16815" t="s">
        <v>33</v>
      </c>
      <c r="K16815" t="s">
        <v>16</v>
      </c>
      <c r="L16815" t="s">
        <v>23</v>
      </c>
      <c r="M16815" s="1">
        <v>9443.58</v>
      </c>
      <c r="N16815" s="1">
        <v>778.54</v>
      </c>
      <c r="O16815">
        <v>0.18</v>
      </c>
    </row>
    <row r="16816" spans="1:15" x14ac:dyDescent="0.3">
      <c r="A16816" t="str">
        <f xml:space="preserve"> _xlfn.XLOOKUP(H16816, 'Customers'!B:B, 'Customers'!A:A)</f>
        <v>CUST_683</v>
      </c>
      <c r="B16816" t="str">
        <f>_xlfn.XLOOKUP(L16816, Products!C:C, Products!A:A)</f>
        <v>PROD_1</v>
      </c>
      <c r="C16816">
        <v>16815</v>
      </c>
      <c r="D16816" s="2" t="s">
        <v>316</v>
      </c>
      <c r="E16816">
        <f>YEAR(Orders[[#This Row],[Order_Date]])</f>
        <v>2022</v>
      </c>
      <c r="F16816">
        <f>MONTH(Orders[[#This Row],[Order_Date]])</f>
        <v>9</v>
      </c>
      <c r="G16816" s="2" t="s">
        <v>168</v>
      </c>
      <c r="H16816" t="s">
        <v>1419</v>
      </c>
      <c r="I16816" t="s">
        <v>21</v>
      </c>
      <c r="J16816" t="s">
        <v>65</v>
      </c>
      <c r="K16816" t="s">
        <v>27</v>
      </c>
      <c r="L16816" t="s">
        <v>17</v>
      </c>
      <c r="M16816" s="1">
        <v>9685.02</v>
      </c>
      <c r="N16816" s="1">
        <v>2327.1799999999998</v>
      </c>
      <c r="O16816">
        <v>0.02</v>
      </c>
    </row>
    <row r="16817" spans="1:15" x14ac:dyDescent="0.3">
      <c r="A16817" t="str">
        <f xml:space="preserve"> _xlfn.XLOOKUP(H16817, 'Customers'!B:B, 'Customers'!A:A)</f>
        <v>CUST_254</v>
      </c>
      <c r="B16817" t="str">
        <f>_xlfn.XLOOKUP(L16817, Products!C:C, Products!A:A)</f>
        <v>PROD_1</v>
      </c>
      <c r="C16817">
        <v>16816</v>
      </c>
      <c r="D16817" s="2" t="s">
        <v>670</v>
      </c>
      <c r="E16817">
        <f>YEAR(Orders[[#This Row],[Order_Date]])</f>
        <v>2023</v>
      </c>
      <c r="F16817">
        <f>MONTH(Orders[[#This Row],[Order_Date]])</f>
        <v>8</v>
      </c>
      <c r="G16817" s="2" t="s">
        <v>588</v>
      </c>
      <c r="H16817" t="s">
        <v>698</v>
      </c>
      <c r="I16817" t="s">
        <v>32</v>
      </c>
      <c r="J16817" t="s">
        <v>65</v>
      </c>
      <c r="K16817" t="s">
        <v>16</v>
      </c>
      <c r="L16817" t="s">
        <v>17</v>
      </c>
      <c r="M16817" s="1">
        <v>7766.87</v>
      </c>
      <c r="N16817" s="1">
        <v>584.66</v>
      </c>
      <c r="O16817">
        <v>0.2</v>
      </c>
    </row>
    <row r="16818" spans="1:15" x14ac:dyDescent="0.3">
      <c r="A16818" t="str">
        <f xml:space="preserve"> _xlfn.XLOOKUP(H16818, 'Customers'!B:B, 'Customers'!A:A)</f>
        <v>CUST_99</v>
      </c>
      <c r="B16818" t="str">
        <f>_xlfn.XLOOKUP(L16818, Products!C:C, Products!A:A)</f>
        <v>PROD_5</v>
      </c>
      <c r="C16818">
        <v>16817</v>
      </c>
      <c r="D16818" s="2" t="s">
        <v>544</v>
      </c>
      <c r="E16818">
        <f>YEAR(Orders[[#This Row],[Order_Date]])</f>
        <v>2023</v>
      </c>
      <c r="F16818">
        <f>MONTH(Orders[[#This Row],[Order_Date]])</f>
        <v>7</v>
      </c>
      <c r="G16818" s="2" t="s">
        <v>1051</v>
      </c>
      <c r="H16818" t="s">
        <v>312</v>
      </c>
      <c r="I16818" t="s">
        <v>21</v>
      </c>
      <c r="J16818" t="s">
        <v>15</v>
      </c>
      <c r="K16818" t="s">
        <v>34</v>
      </c>
      <c r="L16818" t="s">
        <v>39</v>
      </c>
      <c r="M16818" s="1">
        <v>8899.18</v>
      </c>
      <c r="N16818" s="1">
        <v>-815.72</v>
      </c>
      <c r="O16818">
        <v>0.15</v>
      </c>
    </row>
    <row r="16819" spans="1:15" x14ac:dyDescent="0.3">
      <c r="A16819" t="str">
        <f xml:space="preserve"> _xlfn.XLOOKUP(H16819, 'Customers'!B:B, 'Customers'!A:A)</f>
        <v>CUST_25</v>
      </c>
      <c r="B16819" t="str">
        <f>_xlfn.XLOOKUP(L16819, Products!C:C, Products!A:A)</f>
        <v>PROD_3</v>
      </c>
      <c r="C16819">
        <v>16818</v>
      </c>
      <c r="D16819" s="2" t="s">
        <v>1411</v>
      </c>
      <c r="E16819">
        <f>YEAR(Orders[[#This Row],[Order_Date]])</f>
        <v>2023</v>
      </c>
      <c r="F16819">
        <f>MONTH(Orders[[#This Row],[Order_Date]])</f>
        <v>12</v>
      </c>
      <c r="G16819" s="2" t="s">
        <v>75</v>
      </c>
      <c r="H16819" t="s">
        <v>102</v>
      </c>
      <c r="I16819" t="s">
        <v>21</v>
      </c>
      <c r="J16819" t="s">
        <v>33</v>
      </c>
      <c r="K16819" t="s">
        <v>27</v>
      </c>
      <c r="L16819" t="s">
        <v>28</v>
      </c>
      <c r="M16819" s="1">
        <v>7370.87</v>
      </c>
      <c r="N16819" s="1">
        <v>-398.91</v>
      </c>
      <c r="O16819">
        <v>0.04</v>
      </c>
    </row>
    <row r="16820" spans="1:15" x14ac:dyDescent="0.3">
      <c r="A16820" t="str">
        <f xml:space="preserve"> _xlfn.XLOOKUP(H16820, 'Customers'!B:B, 'Customers'!A:A)</f>
        <v>CUST_511</v>
      </c>
      <c r="B16820" t="str">
        <f>_xlfn.XLOOKUP(L16820, Products!C:C, Products!A:A)</f>
        <v>PROD_2</v>
      </c>
      <c r="C16820">
        <v>16819</v>
      </c>
      <c r="D16820" s="2" t="s">
        <v>221</v>
      </c>
      <c r="E16820">
        <f>YEAR(Orders[[#This Row],[Order_Date]])</f>
        <v>2022</v>
      </c>
      <c r="F16820">
        <f>MONTH(Orders[[#This Row],[Order_Date]])</f>
        <v>5</v>
      </c>
      <c r="G16820" s="2" t="s">
        <v>648</v>
      </c>
      <c r="H16820" t="s">
        <v>1177</v>
      </c>
      <c r="I16820" t="s">
        <v>21</v>
      </c>
      <c r="J16820" t="s">
        <v>15</v>
      </c>
      <c r="K16820" t="s">
        <v>16</v>
      </c>
      <c r="L16820" t="s">
        <v>23</v>
      </c>
      <c r="M16820" s="1">
        <v>8929.01</v>
      </c>
      <c r="N16820" s="1">
        <v>954.33</v>
      </c>
      <c r="O16820">
        <v>0.15</v>
      </c>
    </row>
    <row r="16821" spans="1:15" x14ac:dyDescent="0.3">
      <c r="A16821" t="str">
        <f xml:space="preserve"> _xlfn.XLOOKUP(H16821, 'Customers'!B:B, 'Customers'!A:A)</f>
        <v>CUST_975</v>
      </c>
      <c r="B16821" t="str">
        <f>_xlfn.XLOOKUP(L16821, Products!C:C, Products!A:A)</f>
        <v>PROD_3</v>
      </c>
      <c r="C16821">
        <v>16820</v>
      </c>
      <c r="D16821" s="2" t="s">
        <v>1250</v>
      </c>
      <c r="E16821">
        <f>YEAR(Orders[[#This Row],[Order_Date]])</f>
        <v>2022</v>
      </c>
      <c r="F16821">
        <f>MONTH(Orders[[#This Row],[Order_Date]])</f>
        <v>11</v>
      </c>
      <c r="G16821" s="2" t="s">
        <v>174</v>
      </c>
      <c r="H16821" t="s">
        <v>1738</v>
      </c>
      <c r="I16821" t="s">
        <v>21</v>
      </c>
      <c r="J16821" t="s">
        <v>15</v>
      </c>
      <c r="K16821" t="s">
        <v>27</v>
      </c>
      <c r="L16821" t="s">
        <v>28</v>
      </c>
      <c r="M16821" s="1">
        <v>400.32</v>
      </c>
      <c r="N16821" s="1">
        <v>56.79</v>
      </c>
      <c r="O16821">
        <v>0.1</v>
      </c>
    </row>
    <row r="16822" spans="1:15" x14ac:dyDescent="0.3">
      <c r="A16822" t="str">
        <f xml:space="preserve"> _xlfn.XLOOKUP(H16822, 'Customers'!B:B, 'Customers'!A:A)</f>
        <v>CUST_987</v>
      </c>
      <c r="B16822" t="str">
        <f>_xlfn.XLOOKUP(L16822, Products!C:C, Products!A:A)</f>
        <v>PROD_2</v>
      </c>
      <c r="C16822">
        <v>16821</v>
      </c>
      <c r="D16822" s="2" t="s">
        <v>688</v>
      </c>
      <c r="E16822">
        <f>YEAR(Orders[[#This Row],[Order_Date]])</f>
        <v>2023</v>
      </c>
      <c r="F16822">
        <f>MONTH(Orders[[#This Row],[Order_Date]])</f>
        <v>12</v>
      </c>
      <c r="G16822" s="2" t="s">
        <v>257</v>
      </c>
      <c r="H16822" t="s">
        <v>1750</v>
      </c>
      <c r="I16822" t="s">
        <v>32</v>
      </c>
      <c r="J16822" t="s">
        <v>22</v>
      </c>
      <c r="K16822" t="s">
        <v>16</v>
      </c>
      <c r="L16822" t="s">
        <v>23</v>
      </c>
      <c r="M16822" s="1">
        <v>7017.01</v>
      </c>
      <c r="N16822" s="1">
        <v>1710.51</v>
      </c>
      <c r="O16822">
        <v>0.21</v>
      </c>
    </row>
    <row r="16823" spans="1:15" x14ac:dyDescent="0.3">
      <c r="A16823" t="str">
        <f xml:space="preserve"> _xlfn.XLOOKUP(H16823, 'Customers'!B:B, 'Customers'!A:A)</f>
        <v>CUST_762</v>
      </c>
      <c r="B16823" t="str">
        <f>_xlfn.XLOOKUP(L16823, Products!C:C, Products!A:A)</f>
        <v>PROD_2</v>
      </c>
      <c r="C16823">
        <v>16822</v>
      </c>
      <c r="D16823" s="2" t="s">
        <v>358</v>
      </c>
      <c r="E16823">
        <f>YEAR(Orders[[#This Row],[Order_Date]])</f>
        <v>2023</v>
      </c>
      <c r="F16823">
        <f>MONTH(Orders[[#This Row],[Order_Date]])</f>
        <v>2</v>
      </c>
      <c r="G16823" s="2" t="s">
        <v>1163</v>
      </c>
      <c r="H16823" t="s">
        <v>1508</v>
      </c>
      <c r="I16823" t="s">
        <v>21</v>
      </c>
      <c r="J16823" t="s">
        <v>22</v>
      </c>
      <c r="K16823" t="s">
        <v>16</v>
      </c>
      <c r="L16823" t="s">
        <v>23</v>
      </c>
      <c r="M16823" s="1">
        <v>5545.59</v>
      </c>
      <c r="N16823" s="1">
        <v>753.56</v>
      </c>
      <c r="O16823">
        <v>0.13</v>
      </c>
    </row>
    <row r="16824" spans="1:15" x14ac:dyDescent="0.3">
      <c r="A16824" t="str">
        <f xml:space="preserve"> _xlfn.XLOOKUP(H16824, 'Customers'!B:B, 'Customers'!A:A)</f>
        <v>CUST_59</v>
      </c>
      <c r="B16824" t="str">
        <f>_xlfn.XLOOKUP(L16824, Products!C:C, Products!A:A)</f>
        <v>PROD_4</v>
      </c>
      <c r="C16824">
        <v>16823</v>
      </c>
      <c r="D16824" s="2" t="s">
        <v>533</v>
      </c>
      <c r="E16824">
        <f>YEAR(Orders[[#This Row],[Order_Date]])</f>
        <v>2023</v>
      </c>
      <c r="F16824">
        <f>MONTH(Orders[[#This Row],[Order_Date]])</f>
        <v>1</v>
      </c>
      <c r="G16824" s="2" t="s">
        <v>395</v>
      </c>
      <c r="H16824" t="s">
        <v>199</v>
      </c>
      <c r="I16824" t="s">
        <v>14</v>
      </c>
      <c r="J16824" t="s">
        <v>33</v>
      </c>
      <c r="K16824" t="s">
        <v>34</v>
      </c>
      <c r="L16824" t="s">
        <v>35</v>
      </c>
      <c r="M16824" s="1">
        <v>3464.25</v>
      </c>
      <c r="N16824" s="1">
        <v>90.62</v>
      </c>
      <c r="O16824">
        <v>0.15</v>
      </c>
    </row>
    <row r="16825" spans="1:15" x14ac:dyDescent="0.3">
      <c r="A16825" t="str">
        <f xml:space="preserve"> _xlfn.XLOOKUP(H16825, 'Customers'!B:B, 'Customers'!A:A)</f>
        <v>CUST_203</v>
      </c>
      <c r="B16825" t="str">
        <f>_xlfn.XLOOKUP(L16825, Products!C:C, Products!A:A)</f>
        <v>PROD_5</v>
      </c>
      <c r="C16825">
        <v>16824</v>
      </c>
      <c r="D16825" s="2" t="s">
        <v>951</v>
      </c>
      <c r="E16825">
        <f>YEAR(Orders[[#This Row],[Order_Date]])</f>
        <v>2022</v>
      </c>
      <c r="F16825">
        <f>MONTH(Orders[[#This Row],[Order_Date]])</f>
        <v>1</v>
      </c>
      <c r="G16825" s="2" t="s">
        <v>431</v>
      </c>
      <c r="H16825" t="s">
        <v>581</v>
      </c>
      <c r="I16825" t="s">
        <v>32</v>
      </c>
      <c r="J16825" t="s">
        <v>33</v>
      </c>
      <c r="K16825" t="s">
        <v>34</v>
      </c>
      <c r="L16825" t="s">
        <v>39</v>
      </c>
      <c r="M16825" s="1">
        <v>1694.1</v>
      </c>
      <c r="N16825" s="1">
        <v>306.36</v>
      </c>
      <c r="O16825">
        <v>0.06</v>
      </c>
    </row>
    <row r="16826" spans="1:15" x14ac:dyDescent="0.3">
      <c r="A16826" t="str">
        <f xml:space="preserve"> _xlfn.XLOOKUP(H16826, 'Customers'!B:B, 'Customers'!A:A)</f>
        <v>CUST_555</v>
      </c>
      <c r="B16826" t="str">
        <f>_xlfn.XLOOKUP(L16826, Products!C:C, Products!A:A)</f>
        <v>PROD_4</v>
      </c>
      <c r="C16826">
        <v>16825</v>
      </c>
      <c r="D16826" s="2" t="s">
        <v>142</v>
      </c>
      <c r="E16826">
        <f>YEAR(Orders[[#This Row],[Order_Date]])</f>
        <v>2023</v>
      </c>
      <c r="F16826">
        <f>MONTH(Orders[[#This Row],[Order_Date]])</f>
        <v>8</v>
      </c>
      <c r="G16826" s="2" t="s">
        <v>143</v>
      </c>
      <c r="H16826" t="s">
        <v>1242</v>
      </c>
      <c r="I16826" t="s">
        <v>14</v>
      </c>
      <c r="J16826" t="s">
        <v>15</v>
      </c>
      <c r="K16826" t="s">
        <v>34</v>
      </c>
      <c r="L16826" t="s">
        <v>35</v>
      </c>
      <c r="M16826" s="1">
        <v>5460.48</v>
      </c>
      <c r="N16826" s="1">
        <v>1390.67</v>
      </c>
      <c r="O16826">
        <v>0.14000000000000001</v>
      </c>
    </row>
    <row r="16827" spans="1:15" x14ac:dyDescent="0.3">
      <c r="A16827" t="str">
        <f xml:space="preserve"> _xlfn.XLOOKUP(H16827, 'Customers'!B:B, 'Customers'!A:A)</f>
        <v>CUST_874</v>
      </c>
      <c r="B16827" t="str">
        <f>_xlfn.XLOOKUP(L16827, Products!C:C, Products!A:A)</f>
        <v>PROD_2</v>
      </c>
      <c r="C16827">
        <v>16826</v>
      </c>
      <c r="D16827" s="2" t="s">
        <v>186</v>
      </c>
      <c r="E16827">
        <f>YEAR(Orders[[#This Row],[Order_Date]])</f>
        <v>2023</v>
      </c>
      <c r="F16827">
        <f>MONTH(Orders[[#This Row],[Order_Date]])</f>
        <v>11</v>
      </c>
      <c r="G16827" s="2" t="s">
        <v>1297</v>
      </c>
      <c r="H16827" t="s">
        <v>1629</v>
      </c>
      <c r="I16827" t="s">
        <v>32</v>
      </c>
      <c r="J16827" t="s">
        <v>22</v>
      </c>
      <c r="K16827" t="s">
        <v>16</v>
      </c>
      <c r="L16827" t="s">
        <v>23</v>
      </c>
      <c r="M16827" s="1">
        <v>4051.86</v>
      </c>
      <c r="N16827" s="1">
        <v>868.86</v>
      </c>
      <c r="O16827">
        <v>0.15</v>
      </c>
    </row>
    <row r="16828" spans="1:15" x14ac:dyDescent="0.3">
      <c r="A16828" t="str">
        <f xml:space="preserve"> _xlfn.XLOOKUP(H16828, 'Customers'!B:B, 'Customers'!A:A)</f>
        <v>CUST_775</v>
      </c>
      <c r="B16828" t="str">
        <f>_xlfn.XLOOKUP(L16828, Products!C:C, Products!A:A)</f>
        <v>PROD_1</v>
      </c>
      <c r="C16828">
        <v>16827</v>
      </c>
      <c r="D16828" s="2" t="s">
        <v>151</v>
      </c>
      <c r="E16828">
        <f>YEAR(Orders[[#This Row],[Order_Date]])</f>
        <v>2022</v>
      </c>
      <c r="F16828">
        <f>MONTH(Orders[[#This Row],[Order_Date]])</f>
        <v>6</v>
      </c>
      <c r="G16828" s="2" t="s">
        <v>657</v>
      </c>
      <c r="H16828" t="s">
        <v>1522</v>
      </c>
      <c r="I16828" t="s">
        <v>14</v>
      </c>
      <c r="J16828" t="s">
        <v>15</v>
      </c>
      <c r="K16828" t="s">
        <v>16</v>
      </c>
      <c r="L16828" t="s">
        <v>17</v>
      </c>
      <c r="M16828" s="1">
        <v>8144.58</v>
      </c>
      <c r="N16828" s="1">
        <v>997.66</v>
      </c>
      <c r="O16828">
        <v>0.22</v>
      </c>
    </row>
    <row r="16829" spans="1:15" x14ac:dyDescent="0.3">
      <c r="A16829" t="str">
        <f xml:space="preserve"> _xlfn.XLOOKUP(H16829, 'Customers'!B:B, 'Customers'!A:A)</f>
        <v>CUST_405</v>
      </c>
      <c r="B16829" t="str">
        <f>_xlfn.XLOOKUP(L16829, Products!C:C, Products!A:A)</f>
        <v>PROD_4</v>
      </c>
      <c r="C16829">
        <v>16828</v>
      </c>
      <c r="D16829" s="2" t="s">
        <v>142</v>
      </c>
      <c r="E16829">
        <f>YEAR(Orders[[#This Row],[Order_Date]])</f>
        <v>2023</v>
      </c>
      <c r="F16829">
        <f>MONTH(Orders[[#This Row],[Order_Date]])</f>
        <v>8</v>
      </c>
      <c r="G16829" s="2" t="s">
        <v>238</v>
      </c>
      <c r="H16829" t="s">
        <v>990</v>
      </c>
      <c r="I16829" t="s">
        <v>32</v>
      </c>
      <c r="J16829" t="s">
        <v>33</v>
      </c>
      <c r="K16829" t="s">
        <v>34</v>
      </c>
      <c r="L16829" t="s">
        <v>35</v>
      </c>
      <c r="M16829" s="1">
        <v>9196.7099999999991</v>
      </c>
      <c r="N16829" s="1">
        <v>1944.06</v>
      </c>
      <c r="O16829">
        <v>0.2</v>
      </c>
    </row>
    <row r="16830" spans="1:15" x14ac:dyDescent="0.3">
      <c r="A16830" t="str">
        <f xml:space="preserve"> _xlfn.XLOOKUP(H16830, 'Customers'!B:B, 'Customers'!A:A)</f>
        <v>CUST_481</v>
      </c>
      <c r="B16830" t="str">
        <f>_xlfn.XLOOKUP(L16830, Products!C:C, Products!A:A)</f>
        <v>PROD_3</v>
      </c>
      <c r="C16830">
        <v>16829</v>
      </c>
      <c r="D16830" s="2" t="s">
        <v>292</v>
      </c>
      <c r="E16830">
        <f>YEAR(Orders[[#This Row],[Order_Date]])</f>
        <v>2023</v>
      </c>
      <c r="F16830">
        <f>MONTH(Orders[[#This Row],[Order_Date]])</f>
        <v>7</v>
      </c>
      <c r="G16830" s="2" t="s">
        <v>480</v>
      </c>
      <c r="H16830" t="s">
        <v>1122</v>
      </c>
      <c r="I16830" t="s">
        <v>14</v>
      </c>
      <c r="J16830" t="s">
        <v>65</v>
      </c>
      <c r="K16830" t="s">
        <v>27</v>
      </c>
      <c r="L16830" t="s">
        <v>28</v>
      </c>
      <c r="M16830" s="1">
        <v>6256.76</v>
      </c>
      <c r="N16830" s="1">
        <v>1451.13</v>
      </c>
      <c r="O16830">
        <v>0.18</v>
      </c>
    </row>
    <row r="16831" spans="1:15" x14ac:dyDescent="0.3">
      <c r="A16831" t="str">
        <f xml:space="preserve"> _xlfn.XLOOKUP(H16831, 'Customers'!B:B, 'Customers'!A:A)</f>
        <v>CUST_509</v>
      </c>
      <c r="B16831" t="str">
        <f>_xlfn.XLOOKUP(L16831, Products!C:C, Products!A:A)</f>
        <v>PROD_7</v>
      </c>
      <c r="C16831">
        <v>16830</v>
      </c>
      <c r="D16831" s="2" t="s">
        <v>1239</v>
      </c>
      <c r="E16831">
        <f>YEAR(Orders[[#This Row],[Order_Date]])</f>
        <v>2022</v>
      </c>
      <c r="F16831">
        <f>MONTH(Orders[[#This Row],[Order_Date]])</f>
        <v>7</v>
      </c>
      <c r="G16831" s="2" t="s">
        <v>287</v>
      </c>
      <c r="H16831" t="s">
        <v>1174</v>
      </c>
      <c r="I16831" t="s">
        <v>14</v>
      </c>
      <c r="J16831" t="s">
        <v>22</v>
      </c>
      <c r="K16831" t="s">
        <v>16</v>
      </c>
      <c r="L16831" t="s">
        <v>66</v>
      </c>
      <c r="M16831" s="1">
        <v>7688.21</v>
      </c>
      <c r="N16831" s="1">
        <v>2261.25</v>
      </c>
      <c r="O16831">
        <v>7.0000000000000007E-2</v>
      </c>
    </row>
    <row r="16832" spans="1:15" x14ac:dyDescent="0.3">
      <c r="A16832" t="str">
        <f xml:space="preserve"> _xlfn.XLOOKUP(H16832, 'Customers'!B:B, 'Customers'!A:A)</f>
        <v>CUST_492</v>
      </c>
      <c r="B16832" t="str">
        <f>_xlfn.XLOOKUP(L16832, Products!C:C, Products!A:A)</f>
        <v>PROD_1</v>
      </c>
      <c r="C16832">
        <v>16831</v>
      </c>
      <c r="D16832" s="2" t="s">
        <v>533</v>
      </c>
      <c r="E16832">
        <f>YEAR(Orders[[#This Row],[Order_Date]])</f>
        <v>2023</v>
      </c>
      <c r="F16832">
        <f>MONTH(Orders[[#This Row],[Order_Date]])</f>
        <v>1</v>
      </c>
      <c r="G16832" s="2" t="s">
        <v>396</v>
      </c>
      <c r="H16832" t="s">
        <v>1144</v>
      </c>
      <c r="I16832" t="s">
        <v>14</v>
      </c>
      <c r="J16832" t="s">
        <v>15</v>
      </c>
      <c r="K16832" t="s">
        <v>27</v>
      </c>
      <c r="L16832" t="s">
        <v>17</v>
      </c>
      <c r="M16832" s="1">
        <v>5354.63</v>
      </c>
      <c r="N16832" s="1">
        <v>-263.14</v>
      </c>
      <c r="O16832">
        <v>0.15</v>
      </c>
    </row>
    <row r="16833" spans="1:15" x14ac:dyDescent="0.3">
      <c r="A16833" t="str">
        <f xml:space="preserve"> _xlfn.XLOOKUP(H16833, 'Customers'!B:B, 'Customers'!A:A)</f>
        <v>CUST_19</v>
      </c>
      <c r="B16833" t="str">
        <f>_xlfn.XLOOKUP(L16833, Products!C:C, Products!A:A)</f>
        <v>PROD_3</v>
      </c>
      <c r="C16833">
        <v>16832</v>
      </c>
      <c r="D16833" s="2" t="s">
        <v>971</v>
      </c>
      <c r="E16833">
        <f>YEAR(Orders[[#This Row],[Order_Date]])</f>
        <v>2022</v>
      </c>
      <c r="F16833">
        <f>MONTH(Orders[[#This Row],[Order_Date]])</f>
        <v>12</v>
      </c>
      <c r="G16833" s="2" t="s">
        <v>713</v>
      </c>
      <c r="H16833" t="s">
        <v>85</v>
      </c>
      <c r="I16833" t="s">
        <v>21</v>
      </c>
      <c r="J16833" t="s">
        <v>65</v>
      </c>
      <c r="K16833" t="s">
        <v>27</v>
      </c>
      <c r="L16833" t="s">
        <v>28</v>
      </c>
      <c r="M16833" s="1">
        <v>4511.6899999999996</v>
      </c>
      <c r="N16833" s="1">
        <v>415.84</v>
      </c>
      <c r="O16833">
        <v>0.01</v>
      </c>
    </row>
    <row r="16834" spans="1:15" x14ac:dyDescent="0.3">
      <c r="A16834" t="str">
        <f xml:space="preserve"> _xlfn.XLOOKUP(H16834, 'Customers'!B:B, 'Customers'!A:A)</f>
        <v>CUST_706</v>
      </c>
      <c r="B16834" t="str">
        <f>_xlfn.XLOOKUP(L16834, Products!C:C, Products!A:A)</f>
        <v>PROD_1</v>
      </c>
      <c r="C16834">
        <v>16833</v>
      </c>
      <c r="D16834" s="2" t="s">
        <v>1036</v>
      </c>
      <c r="E16834">
        <f>YEAR(Orders[[#This Row],[Order_Date]])</f>
        <v>2022</v>
      </c>
      <c r="F16834">
        <f>MONTH(Orders[[#This Row],[Order_Date]])</f>
        <v>5</v>
      </c>
      <c r="G16834" s="2" t="s">
        <v>1376</v>
      </c>
      <c r="H16834" t="s">
        <v>1445</v>
      </c>
      <c r="I16834" t="s">
        <v>32</v>
      </c>
      <c r="J16834" t="s">
        <v>33</v>
      </c>
      <c r="K16834" t="s">
        <v>27</v>
      </c>
      <c r="L16834" t="s">
        <v>17</v>
      </c>
      <c r="M16834" s="1">
        <v>4307.18</v>
      </c>
      <c r="N16834" s="1">
        <v>1168.8</v>
      </c>
      <c r="O16834">
        <v>0.03</v>
      </c>
    </row>
    <row r="16835" spans="1:15" x14ac:dyDescent="0.3">
      <c r="A16835" t="str">
        <f xml:space="preserve"> _xlfn.XLOOKUP(H16835, 'Customers'!B:B, 'Customers'!A:A)</f>
        <v>CUST_703</v>
      </c>
      <c r="B16835" t="str">
        <f>_xlfn.XLOOKUP(L16835, Products!C:C, Products!A:A)</f>
        <v>PROD_7</v>
      </c>
      <c r="C16835">
        <v>16834</v>
      </c>
      <c r="D16835" s="2" t="s">
        <v>203</v>
      </c>
      <c r="E16835">
        <f>YEAR(Orders[[#This Row],[Order_Date]])</f>
        <v>2023</v>
      </c>
      <c r="F16835">
        <f>MONTH(Orders[[#This Row],[Order_Date]])</f>
        <v>10</v>
      </c>
      <c r="G16835" s="2" t="s">
        <v>1100</v>
      </c>
      <c r="H16835" t="s">
        <v>1442</v>
      </c>
      <c r="I16835" t="s">
        <v>14</v>
      </c>
      <c r="J16835" t="s">
        <v>65</v>
      </c>
      <c r="K16835" t="s">
        <v>16</v>
      </c>
      <c r="L16835" t="s">
        <v>66</v>
      </c>
      <c r="M16835" s="1">
        <v>3872.2</v>
      </c>
      <c r="N16835" s="1">
        <v>560.87</v>
      </c>
      <c r="O16835">
        <v>0.09</v>
      </c>
    </row>
    <row r="16836" spans="1:15" x14ac:dyDescent="0.3">
      <c r="A16836" t="str">
        <f xml:space="preserve"> _xlfn.XLOOKUP(H16836, 'Customers'!B:B, 'Customers'!A:A)</f>
        <v>CUST_175</v>
      </c>
      <c r="B16836" t="str">
        <f>_xlfn.XLOOKUP(L16836, Products!C:C, Products!A:A)</f>
        <v>PROD_1</v>
      </c>
      <c r="C16836">
        <v>16835</v>
      </c>
      <c r="D16836" s="2" t="s">
        <v>786</v>
      </c>
      <c r="E16836">
        <f>YEAR(Orders[[#This Row],[Order_Date]])</f>
        <v>2022</v>
      </c>
      <c r="F16836">
        <f>MONTH(Orders[[#This Row],[Order_Date]])</f>
        <v>7</v>
      </c>
      <c r="G16836" s="2" t="s">
        <v>286</v>
      </c>
      <c r="H16836" t="s">
        <v>512</v>
      </c>
      <c r="I16836" t="s">
        <v>21</v>
      </c>
      <c r="J16836" t="s">
        <v>22</v>
      </c>
      <c r="K16836" t="s">
        <v>16</v>
      </c>
      <c r="L16836" t="s">
        <v>17</v>
      </c>
      <c r="M16836" s="1">
        <v>461.3</v>
      </c>
      <c r="N16836" s="1">
        <v>84.89</v>
      </c>
      <c r="O16836">
        <v>0.21</v>
      </c>
    </row>
    <row r="16837" spans="1:15" x14ac:dyDescent="0.3">
      <c r="A16837" t="str">
        <f xml:space="preserve"> _xlfn.XLOOKUP(H16837, 'Customers'!B:B, 'Customers'!A:A)</f>
        <v>CUST_890</v>
      </c>
      <c r="B16837" t="str">
        <f>_xlfn.XLOOKUP(L16837, Products!C:C, Products!A:A)</f>
        <v>PROD_2</v>
      </c>
      <c r="C16837">
        <v>16836</v>
      </c>
      <c r="D16837" s="2" t="s">
        <v>106</v>
      </c>
      <c r="E16837">
        <f>YEAR(Orders[[#This Row],[Order_Date]])</f>
        <v>2022</v>
      </c>
      <c r="F16837">
        <f>MONTH(Orders[[#This Row],[Order_Date]])</f>
        <v>8</v>
      </c>
      <c r="G16837" s="2" t="s">
        <v>1160</v>
      </c>
      <c r="H16837" t="s">
        <v>1647</v>
      </c>
      <c r="I16837" t="s">
        <v>21</v>
      </c>
      <c r="J16837" t="s">
        <v>15</v>
      </c>
      <c r="K16837" t="s">
        <v>16</v>
      </c>
      <c r="L16837" t="s">
        <v>23</v>
      </c>
      <c r="M16837" s="1">
        <v>2762.36</v>
      </c>
      <c r="N16837" s="1">
        <v>-225.7</v>
      </c>
      <c r="O16837">
        <v>0.1</v>
      </c>
    </row>
    <row r="16838" spans="1:15" x14ac:dyDescent="0.3">
      <c r="A16838" t="str">
        <f xml:space="preserve"> _xlfn.XLOOKUP(H16838, 'Customers'!B:B, 'Customers'!A:A)</f>
        <v>CUST_349</v>
      </c>
      <c r="B16838" t="str">
        <f>_xlfn.XLOOKUP(L16838, Products!C:C, Products!A:A)</f>
        <v>PROD_7</v>
      </c>
      <c r="C16838">
        <v>16837</v>
      </c>
      <c r="D16838" s="2" t="s">
        <v>148</v>
      </c>
      <c r="E16838">
        <f>YEAR(Orders[[#This Row],[Order_Date]])</f>
        <v>2023</v>
      </c>
      <c r="F16838">
        <f>MONTH(Orders[[#This Row],[Order_Date]])</f>
        <v>8</v>
      </c>
      <c r="G16838" s="2" t="s">
        <v>149</v>
      </c>
      <c r="H16838" t="s">
        <v>887</v>
      </c>
      <c r="I16838" t="s">
        <v>21</v>
      </c>
      <c r="J16838" t="s">
        <v>65</v>
      </c>
      <c r="K16838" t="s">
        <v>16</v>
      </c>
      <c r="L16838" t="s">
        <v>66</v>
      </c>
      <c r="M16838" s="1">
        <v>4479.07</v>
      </c>
      <c r="N16838" s="1">
        <v>1338.07</v>
      </c>
      <c r="O16838">
        <v>0.01</v>
      </c>
    </row>
    <row r="16839" spans="1:15" x14ac:dyDescent="0.3">
      <c r="A16839" t="str">
        <f xml:space="preserve"> _xlfn.XLOOKUP(H16839, 'Customers'!B:B, 'Customers'!A:A)</f>
        <v>CUST_27</v>
      </c>
      <c r="B16839" t="str">
        <f>_xlfn.XLOOKUP(L16839, Products!C:C, Products!A:A)</f>
        <v>PROD_8</v>
      </c>
      <c r="C16839">
        <v>16838</v>
      </c>
      <c r="D16839" s="2" t="s">
        <v>143</v>
      </c>
      <c r="E16839">
        <f>YEAR(Orders[[#This Row],[Order_Date]])</f>
        <v>2023</v>
      </c>
      <c r="F16839">
        <f>MONTH(Orders[[#This Row],[Order_Date]])</f>
        <v>8</v>
      </c>
      <c r="G16839" s="2" t="s">
        <v>149</v>
      </c>
      <c r="H16839" t="s">
        <v>108</v>
      </c>
      <c r="I16839" t="s">
        <v>32</v>
      </c>
      <c r="J16839" t="s">
        <v>65</v>
      </c>
      <c r="K16839" t="s">
        <v>27</v>
      </c>
      <c r="L16839" t="s">
        <v>73</v>
      </c>
      <c r="M16839" s="1">
        <v>9330.42</v>
      </c>
      <c r="N16839" s="1">
        <v>-439.04</v>
      </c>
      <c r="O16839">
        <v>0.05</v>
      </c>
    </row>
    <row r="16840" spans="1:15" x14ac:dyDescent="0.3">
      <c r="A16840" t="str">
        <f xml:space="preserve"> _xlfn.XLOOKUP(H16840, 'Customers'!B:B, 'Customers'!A:A)</f>
        <v>CUST_969</v>
      </c>
      <c r="B16840" t="str">
        <f>_xlfn.XLOOKUP(L16840, Products!C:C, Products!A:A)</f>
        <v>PROD_1</v>
      </c>
      <c r="C16840">
        <v>16839</v>
      </c>
      <c r="D16840" s="2" t="s">
        <v>907</v>
      </c>
      <c r="E16840">
        <f>YEAR(Orders[[#This Row],[Order_Date]])</f>
        <v>2022</v>
      </c>
      <c r="F16840">
        <f>MONTH(Orders[[#This Row],[Order_Date]])</f>
        <v>10</v>
      </c>
      <c r="G16840" s="2" t="s">
        <v>119</v>
      </c>
      <c r="H16840" t="s">
        <v>1731</v>
      </c>
      <c r="I16840" t="s">
        <v>32</v>
      </c>
      <c r="J16840" t="s">
        <v>22</v>
      </c>
      <c r="K16840" t="s">
        <v>27</v>
      </c>
      <c r="L16840" t="s">
        <v>17</v>
      </c>
      <c r="M16840" s="1">
        <v>7482.14</v>
      </c>
      <c r="N16840" s="1">
        <v>2126.33</v>
      </c>
      <c r="O16840">
        <v>0.16</v>
      </c>
    </row>
    <row r="16841" spans="1:15" x14ac:dyDescent="0.3">
      <c r="A16841" t="str">
        <f xml:space="preserve"> _xlfn.XLOOKUP(H16841, 'Customers'!B:B, 'Customers'!A:A)</f>
        <v>CUST_760</v>
      </c>
      <c r="B16841" t="str">
        <f>_xlfn.XLOOKUP(L16841, Products!C:C, Products!A:A)</f>
        <v>PROD_5</v>
      </c>
      <c r="C16841">
        <v>16840</v>
      </c>
      <c r="D16841" s="2" t="s">
        <v>1137</v>
      </c>
      <c r="E16841">
        <f>YEAR(Orders[[#This Row],[Order_Date]])</f>
        <v>2023</v>
      </c>
      <c r="F16841">
        <f>MONTH(Orders[[#This Row],[Order_Date]])</f>
        <v>11</v>
      </c>
      <c r="G16841" s="2" t="s">
        <v>283</v>
      </c>
      <c r="H16841" t="s">
        <v>1506</v>
      </c>
      <c r="I16841" t="s">
        <v>32</v>
      </c>
      <c r="J16841" t="s">
        <v>33</v>
      </c>
      <c r="K16841" t="s">
        <v>34</v>
      </c>
      <c r="L16841" t="s">
        <v>39</v>
      </c>
      <c r="M16841" s="1">
        <v>3646.96</v>
      </c>
      <c r="N16841" s="1">
        <v>243.8</v>
      </c>
      <c r="O16841">
        <v>0.22</v>
      </c>
    </row>
    <row r="16842" spans="1:15" x14ac:dyDescent="0.3">
      <c r="A16842" t="str">
        <f xml:space="preserve"> _xlfn.XLOOKUP(H16842, 'Customers'!B:B, 'Customers'!A:A)</f>
        <v>CUST_990</v>
      </c>
      <c r="B16842" t="str">
        <f>_xlfn.XLOOKUP(L16842, Products!C:C, Products!A:A)</f>
        <v>PROD_2</v>
      </c>
      <c r="C16842">
        <v>16841</v>
      </c>
      <c r="D16842" s="2" t="s">
        <v>1425</v>
      </c>
      <c r="E16842">
        <f>YEAR(Orders[[#This Row],[Order_Date]])</f>
        <v>2023</v>
      </c>
      <c r="F16842">
        <f>MONTH(Orders[[#This Row],[Order_Date]])</f>
        <v>8</v>
      </c>
      <c r="G16842" s="2" t="s">
        <v>1129</v>
      </c>
      <c r="H16842" t="s">
        <v>1753</v>
      </c>
      <c r="I16842" t="s">
        <v>21</v>
      </c>
      <c r="J16842" t="s">
        <v>33</v>
      </c>
      <c r="K16842" t="s">
        <v>16</v>
      </c>
      <c r="L16842" t="s">
        <v>23</v>
      </c>
      <c r="M16842" s="1">
        <v>7736.16</v>
      </c>
      <c r="N16842" s="1">
        <v>1526.13</v>
      </c>
      <c r="O16842">
        <v>0.06</v>
      </c>
    </row>
    <row r="16843" spans="1:15" x14ac:dyDescent="0.3">
      <c r="A16843" t="str">
        <f xml:space="preserve"> _xlfn.XLOOKUP(H16843, 'Customers'!B:B, 'Customers'!A:A)</f>
        <v>CUST_492</v>
      </c>
      <c r="B16843" t="str">
        <f>_xlfn.XLOOKUP(L16843, Products!C:C, Products!A:A)</f>
        <v>PROD_3</v>
      </c>
      <c r="C16843">
        <v>16842</v>
      </c>
      <c r="D16843" s="2" t="s">
        <v>1009</v>
      </c>
      <c r="E16843">
        <f>YEAR(Orders[[#This Row],[Order_Date]])</f>
        <v>2022</v>
      </c>
      <c r="F16843">
        <f>MONTH(Orders[[#This Row],[Order_Date]])</f>
        <v>5</v>
      </c>
      <c r="G16843" s="2" t="s">
        <v>1352</v>
      </c>
      <c r="H16843" t="s">
        <v>1144</v>
      </c>
      <c r="I16843" t="s">
        <v>14</v>
      </c>
      <c r="J16843" t="s">
        <v>15</v>
      </c>
      <c r="K16843" t="s">
        <v>27</v>
      </c>
      <c r="L16843" t="s">
        <v>28</v>
      </c>
      <c r="M16843" s="1">
        <v>4502.97</v>
      </c>
      <c r="N16843" s="1">
        <v>417.76</v>
      </c>
      <c r="O16843">
        <v>0.24</v>
      </c>
    </row>
    <row r="16844" spans="1:15" x14ac:dyDescent="0.3">
      <c r="A16844" t="str">
        <f xml:space="preserve"> _xlfn.XLOOKUP(H16844, 'Customers'!B:B, 'Customers'!A:A)</f>
        <v>CUST_316</v>
      </c>
      <c r="B16844" t="str">
        <f>_xlfn.XLOOKUP(L16844, Products!C:C, Products!A:A)</f>
        <v>PROD_6</v>
      </c>
      <c r="C16844">
        <v>16843</v>
      </c>
      <c r="D16844" s="2" t="s">
        <v>588</v>
      </c>
      <c r="E16844">
        <f>YEAR(Orders[[#This Row],[Order_Date]])</f>
        <v>2023</v>
      </c>
      <c r="F16844">
        <f>MONTH(Orders[[#This Row],[Order_Date]])</f>
        <v>8</v>
      </c>
      <c r="G16844" s="2" t="s">
        <v>1123</v>
      </c>
      <c r="H16844" t="s">
        <v>828</v>
      </c>
      <c r="I16844" t="s">
        <v>32</v>
      </c>
      <c r="J16844" t="s">
        <v>65</v>
      </c>
      <c r="K16844" t="s">
        <v>34</v>
      </c>
      <c r="L16844" t="s">
        <v>52</v>
      </c>
      <c r="M16844" s="1">
        <v>3152.31</v>
      </c>
      <c r="N16844" s="1">
        <v>-17.23</v>
      </c>
      <c r="O16844">
        <v>0.05</v>
      </c>
    </row>
    <row r="16845" spans="1:15" x14ac:dyDescent="0.3">
      <c r="A16845" t="str">
        <f xml:space="preserve"> _xlfn.XLOOKUP(H16845, 'Customers'!B:B, 'Customers'!A:A)</f>
        <v>CUST_84</v>
      </c>
      <c r="B16845" t="str">
        <f>_xlfn.XLOOKUP(L16845, Products!C:C, Products!A:A)</f>
        <v>PROD_8</v>
      </c>
      <c r="C16845">
        <v>16844</v>
      </c>
      <c r="D16845" s="2" t="s">
        <v>745</v>
      </c>
      <c r="E16845">
        <f>YEAR(Orders[[#This Row],[Order_Date]])</f>
        <v>2022</v>
      </c>
      <c r="F16845">
        <f>MONTH(Orders[[#This Row],[Order_Date]])</f>
        <v>1</v>
      </c>
      <c r="G16845" s="2" t="s">
        <v>350</v>
      </c>
      <c r="H16845" t="s">
        <v>267</v>
      </c>
      <c r="I16845" t="s">
        <v>32</v>
      </c>
      <c r="J16845" t="s">
        <v>65</v>
      </c>
      <c r="K16845" t="s">
        <v>27</v>
      </c>
      <c r="L16845" t="s">
        <v>73</v>
      </c>
      <c r="M16845" s="1">
        <v>1693.52</v>
      </c>
      <c r="N16845" s="1">
        <v>-8.0299999999999994</v>
      </c>
      <c r="O16845">
        <v>0.01</v>
      </c>
    </row>
    <row r="16846" spans="1:15" x14ac:dyDescent="0.3">
      <c r="A16846" t="str">
        <f xml:space="preserve"> _xlfn.XLOOKUP(H16846, 'Customers'!B:B, 'Customers'!A:A)</f>
        <v>CUST_130</v>
      </c>
      <c r="B16846" t="str">
        <f>_xlfn.XLOOKUP(L16846, Products!C:C, Products!A:A)</f>
        <v>PROD_3</v>
      </c>
      <c r="C16846">
        <v>16845</v>
      </c>
      <c r="D16846" s="2" t="s">
        <v>533</v>
      </c>
      <c r="E16846">
        <f>YEAR(Orders[[#This Row],[Order_Date]])</f>
        <v>2023</v>
      </c>
      <c r="F16846">
        <f>MONTH(Orders[[#This Row],[Order_Date]])</f>
        <v>1</v>
      </c>
      <c r="G16846" s="2" t="s">
        <v>368</v>
      </c>
      <c r="H16846" t="s">
        <v>402</v>
      </c>
      <c r="I16846" t="s">
        <v>21</v>
      </c>
      <c r="J16846" t="s">
        <v>22</v>
      </c>
      <c r="K16846" t="s">
        <v>27</v>
      </c>
      <c r="L16846" t="s">
        <v>28</v>
      </c>
      <c r="M16846" s="1">
        <v>2772.7</v>
      </c>
      <c r="N16846" s="1">
        <v>-18.190000000000001</v>
      </c>
      <c r="O16846">
        <v>0.02</v>
      </c>
    </row>
    <row r="16847" spans="1:15" x14ac:dyDescent="0.3">
      <c r="A16847" t="str">
        <f xml:space="preserve"> _xlfn.XLOOKUP(H16847, 'Customers'!B:B, 'Customers'!A:A)</f>
        <v>CUST_741</v>
      </c>
      <c r="B16847" t="str">
        <f>_xlfn.XLOOKUP(L16847, Products!C:C, Products!A:A)</f>
        <v>PROD_8</v>
      </c>
      <c r="C16847">
        <v>16846</v>
      </c>
      <c r="D16847" s="2" t="s">
        <v>290</v>
      </c>
      <c r="E16847">
        <f>YEAR(Orders[[#This Row],[Order_Date]])</f>
        <v>2023</v>
      </c>
      <c r="F16847">
        <f>MONTH(Orders[[#This Row],[Order_Date]])</f>
        <v>9</v>
      </c>
      <c r="G16847" s="2" t="s">
        <v>91</v>
      </c>
      <c r="H16847" t="s">
        <v>1486</v>
      </c>
      <c r="I16847" t="s">
        <v>14</v>
      </c>
      <c r="J16847" t="s">
        <v>65</v>
      </c>
      <c r="K16847" t="s">
        <v>27</v>
      </c>
      <c r="L16847" t="s">
        <v>73</v>
      </c>
      <c r="M16847" s="1">
        <v>9976.81</v>
      </c>
      <c r="N16847" s="1">
        <v>35.53</v>
      </c>
      <c r="O16847">
        <v>0.1</v>
      </c>
    </row>
    <row r="16848" spans="1:15" x14ac:dyDescent="0.3">
      <c r="A16848" t="str">
        <f xml:space="preserve"> _xlfn.XLOOKUP(H16848, 'Customers'!B:B, 'Customers'!A:A)</f>
        <v>CUST_974</v>
      </c>
      <c r="B16848" t="str">
        <f>_xlfn.XLOOKUP(L16848, Products!C:C, Products!A:A)</f>
        <v>PROD_7</v>
      </c>
      <c r="C16848">
        <v>16847</v>
      </c>
      <c r="D16848" s="2" t="s">
        <v>145</v>
      </c>
      <c r="E16848">
        <f>YEAR(Orders[[#This Row],[Order_Date]])</f>
        <v>2023</v>
      </c>
      <c r="F16848">
        <f>MONTH(Orders[[#This Row],[Order_Date]])</f>
        <v>8</v>
      </c>
      <c r="G16848" s="2" t="s">
        <v>149</v>
      </c>
      <c r="H16848" t="s">
        <v>1737</v>
      </c>
      <c r="I16848" t="s">
        <v>14</v>
      </c>
      <c r="J16848" t="s">
        <v>65</v>
      </c>
      <c r="K16848" t="s">
        <v>16</v>
      </c>
      <c r="L16848" t="s">
        <v>66</v>
      </c>
      <c r="M16848" s="1">
        <v>8569.3700000000008</v>
      </c>
      <c r="N16848" s="1">
        <v>625.38</v>
      </c>
      <c r="O16848">
        <v>0.14000000000000001</v>
      </c>
    </row>
    <row r="16849" spans="1:15" x14ac:dyDescent="0.3">
      <c r="A16849" t="str">
        <f xml:space="preserve"> _xlfn.XLOOKUP(H16849, 'Customers'!B:B, 'Customers'!A:A)</f>
        <v>CUST_848</v>
      </c>
      <c r="B16849" t="str">
        <f>_xlfn.XLOOKUP(L16849, Products!C:C, Products!A:A)</f>
        <v>PROD_8</v>
      </c>
      <c r="C16849">
        <v>16848</v>
      </c>
      <c r="D16849" s="2" t="s">
        <v>1125</v>
      </c>
      <c r="E16849">
        <f>YEAR(Orders[[#This Row],[Order_Date]])</f>
        <v>2022</v>
      </c>
      <c r="F16849">
        <f>MONTH(Orders[[#This Row],[Order_Date]])</f>
        <v>12</v>
      </c>
      <c r="G16849" s="2" t="s">
        <v>484</v>
      </c>
      <c r="H16849" t="s">
        <v>1601</v>
      </c>
      <c r="I16849" t="s">
        <v>32</v>
      </c>
      <c r="J16849" t="s">
        <v>22</v>
      </c>
      <c r="K16849" t="s">
        <v>27</v>
      </c>
      <c r="L16849" t="s">
        <v>73</v>
      </c>
      <c r="M16849" s="1">
        <v>3602.43</v>
      </c>
      <c r="N16849" s="1">
        <v>172.91</v>
      </c>
      <c r="O16849">
        <v>0.27</v>
      </c>
    </row>
    <row r="16850" spans="1:15" x14ac:dyDescent="0.3">
      <c r="A16850" t="str">
        <f xml:space="preserve"> _xlfn.XLOOKUP(H16850, 'Customers'!B:B, 'Customers'!A:A)</f>
        <v>CUST_845</v>
      </c>
      <c r="B16850" t="str">
        <f>_xlfn.XLOOKUP(L16850, Products!C:C, Products!A:A)</f>
        <v>PROD_4</v>
      </c>
      <c r="C16850">
        <v>16849</v>
      </c>
      <c r="D16850" s="2" t="s">
        <v>232</v>
      </c>
      <c r="E16850">
        <f>YEAR(Orders[[#This Row],[Order_Date]])</f>
        <v>2023</v>
      </c>
      <c r="F16850">
        <f>MONTH(Orders[[#This Row],[Order_Date]])</f>
        <v>8</v>
      </c>
      <c r="G16850" s="2" t="s">
        <v>145</v>
      </c>
      <c r="H16850" t="s">
        <v>1598</v>
      </c>
      <c r="I16850" t="s">
        <v>32</v>
      </c>
      <c r="J16850" t="s">
        <v>15</v>
      </c>
      <c r="K16850" t="s">
        <v>34</v>
      </c>
      <c r="L16850" t="s">
        <v>35</v>
      </c>
      <c r="M16850" s="1">
        <v>8839.4</v>
      </c>
      <c r="N16850" s="1">
        <v>453.9</v>
      </c>
      <c r="O16850">
        <v>0.22</v>
      </c>
    </row>
    <row r="16851" spans="1:15" x14ac:dyDescent="0.3">
      <c r="A16851" t="str">
        <f xml:space="preserve"> _xlfn.XLOOKUP(H16851, 'Customers'!B:B, 'Customers'!A:A)</f>
        <v>CUST_586</v>
      </c>
      <c r="B16851" t="str">
        <f>_xlfn.XLOOKUP(L16851, Products!C:C, Products!A:A)</f>
        <v>PROD_6</v>
      </c>
      <c r="C16851">
        <v>16850</v>
      </c>
      <c r="D16851" s="2" t="s">
        <v>802</v>
      </c>
      <c r="E16851">
        <f>YEAR(Orders[[#This Row],[Order_Date]])</f>
        <v>2023</v>
      </c>
      <c r="F16851">
        <f>MONTH(Orders[[#This Row],[Order_Date]])</f>
        <v>2</v>
      </c>
      <c r="G16851" s="2" t="s">
        <v>1109</v>
      </c>
      <c r="H16851" t="s">
        <v>1291</v>
      </c>
      <c r="I16851" t="s">
        <v>21</v>
      </c>
      <c r="J16851" t="s">
        <v>33</v>
      </c>
      <c r="K16851" t="s">
        <v>34</v>
      </c>
      <c r="L16851" t="s">
        <v>52</v>
      </c>
      <c r="M16851" s="1">
        <v>6233.64</v>
      </c>
      <c r="N16851" s="1">
        <v>1391.14</v>
      </c>
      <c r="O16851">
        <v>0.02</v>
      </c>
    </row>
    <row r="16852" spans="1:15" x14ac:dyDescent="0.3">
      <c r="A16852" t="str">
        <f xml:space="preserve"> _xlfn.XLOOKUP(H16852, 'Customers'!B:B, 'Customers'!A:A)</f>
        <v>CUST_29</v>
      </c>
      <c r="B16852" t="str">
        <f>_xlfn.XLOOKUP(L16852, Products!C:C, Products!A:A)</f>
        <v>PROD_7</v>
      </c>
      <c r="C16852">
        <v>16851</v>
      </c>
      <c r="D16852" s="2" t="s">
        <v>1281</v>
      </c>
      <c r="E16852">
        <f>YEAR(Orders[[#This Row],[Order_Date]])</f>
        <v>2022</v>
      </c>
      <c r="F16852">
        <f>MONTH(Orders[[#This Row],[Order_Date]])</f>
        <v>7</v>
      </c>
      <c r="G16852" s="2" t="s">
        <v>1179</v>
      </c>
      <c r="H16852" t="s">
        <v>114</v>
      </c>
      <c r="I16852" t="s">
        <v>14</v>
      </c>
      <c r="J16852" t="s">
        <v>65</v>
      </c>
      <c r="K16852" t="s">
        <v>16</v>
      </c>
      <c r="L16852" t="s">
        <v>66</v>
      </c>
      <c r="M16852" s="1">
        <v>1514.25</v>
      </c>
      <c r="N16852" s="1">
        <v>351.88</v>
      </c>
      <c r="O16852">
        <v>0.28999999999999998</v>
      </c>
    </row>
    <row r="16853" spans="1:15" x14ac:dyDescent="0.3">
      <c r="A16853" t="str">
        <f xml:space="preserve"> _xlfn.XLOOKUP(H16853, 'Customers'!B:B, 'Customers'!A:A)</f>
        <v>CUST_884</v>
      </c>
      <c r="B16853" t="str">
        <f>_xlfn.XLOOKUP(L16853, Products!C:C, Products!A:A)</f>
        <v>PROD_2</v>
      </c>
      <c r="C16853">
        <v>16852</v>
      </c>
      <c r="D16853" s="2" t="s">
        <v>229</v>
      </c>
      <c r="E16853">
        <f>YEAR(Orders[[#This Row],[Order_Date]])</f>
        <v>2023</v>
      </c>
      <c r="F16853">
        <f>MONTH(Orders[[#This Row],[Order_Date]])</f>
        <v>9</v>
      </c>
      <c r="G16853" s="2" t="s">
        <v>1407</v>
      </c>
      <c r="H16853" t="s">
        <v>1640</v>
      </c>
      <c r="I16853" t="s">
        <v>32</v>
      </c>
      <c r="J16853" t="s">
        <v>65</v>
      </c>
      <c r="K16853" t="s">
        <v>16</v>
      </c>
      <c r="L16853" t="s">
        <v>23</v>
      </c>
      <c r="M16853" s="1">
        <v>7972.42</v>
      </c>
      <c r="N16853" s="1">
        <v>1068.24</v>
      </c>
      <c r="O16853">
        <v>0.06</v>
      </c>
    </row>
    <row r="16854" spans="1:15" x14ac:dyDescent="0.3">
      <c r="A16854" t="str">
        <f xml:space="preserve"> _xlfn.XLOOKUP(H16854, 'Customers'!B:B, 'Customers'!A:A)</f>
        <v>CUST_894</v>
      </c>
      <c r="B16854" t="str">
        <f>_xlfn.XLOOKUP(L16854, Products!C:C, Products!A:A)</f>
        <v>PROD_1</v>
      </c>
      <c r="C16854">
        <v>16853</v>
      </c>
      <c r="D16854" s="2" t="s">
        <v>1094</v>
      </c>
      <c r="E16854">
        <f>YEAR(Orders[[#This Row],[Order_Date]])</f>
        <v>2022</v>
      </c>
      <c r="F16854">
        <f>MONTH(Orders[[#This Row],[Order_Date]])</f>
        <v>10</v>
      </c>
      <c r="G16854" s="2" t="s">
        <v>501</v>
      </c>
      <c r="H16854" t="s">
        <v>1653</v>
      </c>
      <c r="I16854" t="s">
        <v>14</v>
      </c>
      <c r="J16854" t="s">
        <v>15</v>
      </c>
      <c r="K16854" t="s">
        <v>16</v>
      </c>
      <c r="L16854" t="s">
        <v>17</v>
      </c>
      <c r="M16854" s="1">
        <v>6048.23</v>
      </c>
      <c r="N16854" s="1">
        <v>1548.42</v>
      </c>
      <c r="O16854">
        <v>0.1</v>
      </c>
    </row>
    <row r="16855" spans="1:15" x14ac:dyDescent="0.3">
      <c r="A16855" t="str">
        <f xml:space="preserve"> _xlfn.XLOOKUP(H16855, 'Customers'!B:B, 'Customers'!A:A)</f>
        <v>CUST_810</v>
      </c>
      <c r="B16855" t="str">
        <f>_xlfn.XLOOKUP(L16855, Products!C:C, Products!A:A)</f>
        <v>PROD_5</v>
      </c>
      <c r="C16855">
        <v>16854</v>
      </c>
      <c r="D16855" s="2" t="s">
        <v>672</v>
      </c>
      <c r="E16855">
        <f>YEAR(Orders[[#This Row],[Order_Date]])</f>
        <v>2022</v>
      </c>
      <c r="F16855">
        <f>MONTH(Orders[[#This Row],[Order_Date]])</f>
        <v>2</v>
      </c>
      <c r="G16855" s="2" t="s">
        <v>947</v>
      </c>
      <c r="H16855" t="s">
        <v>1560</v>
      </c>
      <c r="I16855" t="s">
        <v>32</v>
      </c>
      <c r="J16855" t="s">
        <v>22</v>
      </c>
      <c r="K16855" t="s">
        <v>34</v>
      </c>
      <c r="L16855" t="s">
        <v>39</v>
      </c>
      <c r="M16855" s="1">
        <v>3733.32</v>
      </c>
      <c r="N16855" s="1">
        <v>-142.4</v>
      </c>
      <c r="O16855">
        <v>0.04</v>
      </c>
    </row>
    <row r="16856" spans="1:15" x14ac:dyDescent="0.3">
      <c r="A16856" t="str">
        <f xml:space="preserve"> _xlfn.XLOOKUP(H16856, 'Customers'!B:B, 'Customers'!A:A)</f>
        <v>CUST_799</v>
      </c>
      <c r="B16856" t="str">
        <f>_xlfn.XLOOKUP(L16856, Products!C:C, Products!A:A)</f>
        <v>PROD_5</v>
      </c>
      <c r="C16856">
        <v>16855</v>
      </c>
      <c r="D16856" s="2" t="s">
        <v>431</v>
      </c>
      <c r="E16856">
        <f>YEAR(Orders[[#This Row],[Order_Date]])</f>
        <v>2022</v>
      </c>
      <c r="F16856">
        <f>MONTH(Orders[[#This Row],[Order_Date]])</f>
        <v>1</v>
      </c>
      <c r="G16856" s="2" t="s">
        <v>351</v>
      </c>
      <c r="H16856" t="s">
        <v>1548</v>
      </c>
      <c r="I16856" t="s">
        <v>32</v>
      </c>
      <c r="J16856" t="s">
        <v>33</v>
      </c>
      <c r="K16856" t="s">
        <v>34</v>
      </c>
      <c r="L16856" t="s">
        <v>39</v>
      </c>
      <c r="M16856" s="1">
        <v>3200.33</v>
      </c>
      <c r="N16856" s="1">
        <v>921.89</v>
      </c>
      <c r="O16856">
        <v>0.04</v>
      </c>
    </row>
    <row r="16857" spans="1:15" x14ac:dyDescent="0.3">
      <c r="A16857" t="str">
        <f xml:space="preserve"> _xlfn.XLOOKUP(H16857, 'Customers'!B:B, 'Customers'!A:A)</f>
        <v>CUST_197</v>
      </c>
      <c r="B16857" t="str">
        <f>_xlfn.XLOOKUP(L16857, Products!C:C, Products!A:A)</f>
        <v>PROD_1</v>
      </c>
      <c r="C16857">
        <v>16856</v>
      </c>
      <c r="D16857" s="2" t="s">
        <v>1267</v>
      </c>
      <c r="E16857">
        <f>YEAR(Orders[[#This Row],[Order_Date]])</f>
        <v>2023</v>
      </c>
      <c r="F16857">
        <f>MONTH(Orders[[#This Row],[Order_Date]])</f>
        <v>3</v>
      </c>
      <c r="G16857" s="2" t="s">
        <v>459</v>
      </c>
      <c r="H16857" t="s">
        <v>565</v>
      </c>
      <c r="I16857" t="s">
        <v>14</v>
      </c>
      <c r="J16857" t="s">
        <v>65</v>
      </c>
      <c r="K16857" t="s">
        <v>16</v>
      </c>
      <c r="L16857" t="s">
        <v>17</v>
      </c>
      <c r="M16857" s="1">
        <v>7418.56</v>
      </c>
      <c r="N16857" s="1">
        <v>1140.0899999999999</v>
      </c>
      <c r="O16857">
        <v>0.24</v>
      </c>
    </row>
    <row r="16858" spans="1:15" x14ac:dyDescent="0.3">
      <c r="A16858" t="str">
        <f xml:space="preserve"> _xlfn.XLOOKUP(H16858, 'Customers'!B:B, 'Customers'!A:A)</f>
        <v>CUST_946</v>
      </c>
      <c r="B16858" t="str">
        <f>_xlfn.XLOOKUP(L16858, Products!C:C, Products!A:A)</f>
        <v>PROD_7</v>
      </c>
      <c r="C16858">
        <v>16857</v>
      </c>
      <c r="D16858" s="2" t="s">
        <v>582</v>
      </c>
      <c r="E16858">
        <f>YEAR(Orders[[#This Row],[Order_Date]])</f>
        <v>2022</v>
      </c>
      <c r="F16858">
        <f>MONTH(Orders[[#This Row],[Order_Date]])</f>
        <v>2</v>
      </c>
      <c r="G16858" s="2" t="s">
        <v>947</v>
      </c>
      <c r="H16858" t="s">
        <v>1707</v>
      </c>
      <c r="I16858" t="s">
        <v>14</v>
      </c>
      <c r="J16858" t="s">
        <v>65</v>
      </c>
      <c r="K16858" t="s">
        <v>16</v>
      </c>
      <c r="L16858" t="s">
        <v>66</v>
      </c>
      <c r="M16858" s="1">
        <v>9185.24</v>
      </c>
      <c r="N16858" s="1">
        <v>-148.66999999999999</v>
      </c>
      <c r="O16858">
        <v>0.03</v>
      </c>
    </row>
    <row r="16859" spans="1:15" x14ac:dyDescent="0.3">
      <c r="A16859" t="str">
        <f xml:space="preserve"> _xlfn.XLOOKUP(H16859, 'Customers'!B:B, 'Customers'!A:A)</f>
        <v>CUST_578</v>
      </c>
      <c r="B16859" t="str">
        <f>_xlfn.XLOOKUP(L16859, Products!C:C, Products!A:A)</f>
        <v>PROD_6</v>
      </c>
      <c r="C16859">
        <v>16858</v>
      </c>
      <c r="D16859" s="2" t="s">
        <v>726</v>
      </c>
      <c r="E16859">
        <f>YEAR(Orders[[#This Row],[Order_Date]])</f>
        <v>2023</v>
      </c>
      <c r="F16859">
        <f>MONTH(Orders[[#This Row],[Order_Date]])</f>
        <v>5</v>
      </c>
      <c r="G16859" s="2" t="s">
        <v>311</v>
      </c>
      <c r="H16859" t="s">
        <v>1280</v>
      </c>
      <c r="I16859" t="s">
        <v>32</v>
      </c>
      <c r="J16859" t="s">
        <v>15</v>
      </c>
      <c r="K16859" t="s">
        <v>34</v>
      </c>
      <c r="L16859" t="s">
        <v>52</v>
      </c>
      <c r="M16859" s="1">
        <v>405.94</v>
      </c>
      <c r="N16859" s="1">
        <v>-17.95</v>
      </c>
      <c r="O16859">
        <v>0.13</v>
      </c>
    </row>
    <row r="16860" spans="1:15" x14ac:dyDescent="0.3">
      <c r="A16860" t="str">
        <f xml:space="preserve"> _xlfn.XLOOKUP(H16860, 'Customers'!B:B, 'Customers'!A:A)</f>
        <v>CUST_792</v>
      </c>
      <c r="B16860" t="str">
        <f>_xlfn.XLOOKUP(L16860, Products!C:C, Products!A:A)</f>
        <v>PROD_1</v>
      </c>
      <c r="C16860">
        <v>16859</v>
      </c>
      <c r="D16860" s="2" t="s">
        <v>136</v>
      </c>
      <c r="E16860">
        <f>YEAR(Orders[[#This Row],[Order_Date]])</f>
        <v>2022</v>
      </c>
      <c r="F16860">
        <f>MONTH(Orders[[#This Row],[Order_Date]])</f>
        <v>2</v>
      </c>
      <c r="G16860" s="2" t="s">
        <v>1648</v>
      </c>
      <c r="H16860" t="s">
        <v>1540</v>
      </c>
      <c r="I16860" t="s">
        <v>14</v>
      </c>
      <c r="J16860" t="s">
        <v>65</v>
      </c>
      <c r="K16860" t="s">
        <v>16</v>
      </c>
      <c r="L16860" t="s">
        <v>17</v>
      </c>
      <c r="M16860" s="1">
        <v>1299.52</v>
      </c>
      <c r="N16860" s="1">
        <v>-77.11</v>
      </c>
      <c r="O16860">
        <v>0.17</v>
      </c>
    </row>
    <row r="16861" spans="1:15" x14ac:dyDescent="0.3">
      <c r="A16861" t="str">
        <f xml:space="preserve"> _xlfn.XLOOKUP(H16861, 'Customers'!B:B, 'Customers'!A:A)</f>
        <v>CUST_15</v>
      </c>
      <c r="B16861" t="str">
        <f>_xlfn.XLOOKUP(L16861, Products!C:C, Products!A:A)</f>
        <v>PROD_8</v>
      </c>
      <c r="C16861">
        <v>16860</v>
      </c>
      <c r="D16861" s="2" t="s">
        <v>722</v>
      </c>
      <c r="E16861">
        <f>YEAR(Orders[[#This Row],[Order_Date]])</f>
        <v>2023</v>
      </c>
      <c r="F16861">
        <f>MONTH(Orders[[#This Row],[Order_Date]])</f>
        <v>5</v>
      </c>
      <c r="G16861" s="2" t="s">
        <v>29</v>
      </c>
      <c r="H16861" t="s">
        <v>72</v>
      </c>
      <c r="I16861" t="s">
        <v>32</v>
      </c>
      <c r="J16861" t="s">
        <v>65</v>
      </c>
      <c r="K16861" t="s">
        <v>27</v>
      </c>
      <c r="L16861" t="s">
        <v>73</v>
      </c>
      <c r="M16861" s="1">
        <v>1785.45</v>
      </c>
      <c r="N16861" s="1">
        <v>-28.26</v>
      </c>
      <c r="O16861">
        <v>0.1</v>
      </c>
    </row>
    <row r="16862" spans="1:15" x14ac:dyDescent="0.3">
      <c r="A16862" t="str">
        <f xml:space="preserve"> _xlfn.XLOOKUP(H16862, 'Customers'!B:B, 'Customers'!A:A)</f>
        <v>CUST_195</v>
      </c>
      <c r="B16862" t="str">
        <f>_xlfn.XLOOKUP(L16862, Products!C:C, Products!A:A)</f>
        <v>PROD_1</v>
      </c>
      <c r="C16862">
        <v>16861</v>
      </c>
      <c r="D16862" s="2" t="s">
        <v>773</v>
      </c>
      <c r="E16862">
        <f>YEAR(Orders[[#This Row],[Order_Date]])</f>
        <v>2022</v>
      </c>
      <c r="F16862">
        <f>MONTH(Orders[[#This Row],[Order_Date]])</f>
        <v>5</v>
      </c>
      <c r="G16862" s="2" t="s">
        <v>774</v>
      </c>
      <c r="H16862" t="s">
        <v>559</v>
      </c>
      <c r="I16862" t="s">
        <v>32</v>
      </c>
      <c r="J16862" t="s">
        <v>15</v>
      </c>
      <c r="K16862" t="s">
        <v>16</v>
      </c>
      <c r="L16862" t="s">
        <v>17</v>
      </c>
      <c r="M16862" s="1">
        <v>1213.06</v>
      </c>
      <c r="N16862" s="1">
        <v>71.41</v>
      </c>
      <c r="O16862">
        <v>0.28000000000000003</v>
      </c>
    </row>
    <row r="16863" spans="1:15" x14ac:dyDescent="0.3">
      <c r="A16863" t="str">
        <f xml:space="preserve"> _xlfn.XLOOKUP(H16863, 'Customers'!B:B, 'Customers'!A:A)</f>
        <v>CUST_806</v>
      </c>
      <c r="B16863" t="str">
        <f>_xlfn.XLOOKUP(L16863, Products!C:C, Products!A:A)</f>
        <v>PROD_2</v>
      </c>
      <c r="C16863">
        <v>16862</v>
      </c>
      <c r="D16863" s="2" t="s">
        <v>939</v>
      </c>
      <c r="E16863">
        <f>YEAR(Orders[[#This Row],[Order_Date]])</f>
        <v>2023</v>
      </c>
      <c r="F16863">
        <f>MONTH(Orders[[#This Row],[Order_Date]])</f>
        <v>1</v>
      </c>
      <c r="G16863" s="2" t="s">
        <v>539</v>
      </c>
      <c r="H16863" t="s">
        <v>1556</v>
      </c>
      <c r="I16863" t="s">
        <v>32</v>
      </c>
      <c r="J16863" t="s">
        <v>22</v>
      </c>
      <c r="K16863" t="s">
        <v>16</v>
      </c>
      <c r="L16863" t="s">
        <v>23</v>
      </c>
      <c r="M16863" s="1">
        <v>9417.2099999999991</v>
      </c>
      <c r="N16863" s="1">
        <v>2686.82</v>
      </c>
      <c r="O16863">
        <v>0.26</v>
      </c>
    </row>
    <row r="16864" spans="1:15" x14ac:dyDescent="0.3">
      <c r="A16864" t="str">
        <f xml:space="preserve"> _xlfn.XLOOKUP(H16864, 'Customers'!B:B, 'Customers'!A:A)</f>
        <v>CUST_829</v>
      </c>
      <c r="B16864" t="str">
        <f>_xlfn.XLOOKUP(L16864, Products!C:C, Products!A:A)</f>
        <v>PROD_4</v>
      </c>
      <c r="C16864">
        <v>16863</v>
      </c>
      <c r="D16864" s="2" t="s">
        <v>298</v>
      </c>
      <c r="E16864">
        <f>YEAR(Orders[[#This Row],[Order_Date]])</f>
        <v>2022</v>
      </c>
      <c r="F16864">
        <f>MONTH(Orders[[#This Row],[Order_Date]])</f>
        <v>9</v>
      </c>
      <c r="G16864" s="2" t="s">
        <v>299</v>
      </c>
      <c r="H16864" t="s">
        <v>1581</v>
      </c>
      <c r="I16864" t="s">
        <v>21</v>
      </c>
      <c r="J16864" t="s">
        <v>33</v>
      </c>
      <c r="K16864" t="s">
        <v>34</v>
      </c>
      <c r="L16864" t="s">
        <v>35</v>
      </c>
      <c r="M16864" s="1">
        <v>6279.78</v>
      </c>
      <c r="N16864" s="1">
        <v>-532.13</v>
      </c>
      <c r="O16864">
        <v>7.0000000000000007E-2</v>
      </c>
    </row>
    <row r="16865" spans="1:15" x14ac:dyDescent="0.3">
      <c r="A16865" t="str">
        <f xml:space="preserve"> _xlfn.XLOOKUP(H16865, 'Customers'!B:B, 'Customers'!A:A)</f>
        <v>CUST_64</v>
      </c>
      <c r="B16865" t="str">
        <f>_xlfn.XLOOKUP(L16865, Products!C:C, Products!A:A)</f>
        <v>PROD_1</v>
      </c>
      <c r="C16865">
        <v>16864</v>
      </c>
      <c r="D16865" s="2" t="s">
        <v>174</v>
      </c>
      <c r="E16865">
        <f>YEAR(Orders[[#This Row],[Order_Date]])</f>
        <v>2022</v>
      </c>
      <c r="F16865">
        <f>MONTH(Orders[[#This Row],[Order_Date]])</f>
        <v>11</v>
      </c>
      <c r="G16865" s="2" t="s">
        <v>116</v>
      </c>
      <c r="H16865" t="s">
        <v>213</v>
      </c>
      <c r="I16865" t="s">
        <v>32</v>
      </c>
      <c r="J16865" t="s">
        <v>22</v>
      </c>
      <c r="K16865" t="s">
        <v>16</v>
      </c>
      <c r="L16865" t="s">
        <v>17</v>
      </c>
      <c r="M16865" s="1">
        <v>6991.83</v>
      </c>
      <c r="N16865" s="1">
        <v>1043.27</v>
      </c>
      <c r="O16865">
        <v>0.02</v>
      </c>
    </row>
    <row r="16866" spans="1:15" x14ac:dyDescent="0.3">
      <c r="A16866" t="str">
        <f xml:space="preserve"> _xlfn.XLOOKUP(H16866, 'Customers'!B:B, 'Customers'!A:A)</f>
        <v>CUST_951</v>
      </c>
      <c r="B16866" t="str">
        <f>_xlfn.XLOOKUP(L16866, Products!C:C, Products!A:A)</f>
        <v>PROD_7</v>
      </c>
      <c r="C16866">
        <v>16865</v>
      </c>
      <c r="D16866" s="2" t="s">
        <v>913</v>
      </c>
      <c r="E16866">
        <f>YEAR(Orders[[#This Row],[Order_Date]])</f>
        <v>2022</v>
      </c>
      <c r="F16866">
        <f>MONTH(Orders[[#This Row],[Order_Date]])</f>
        <v>9</v>
      </c>
      <c r="G16866" s="2" t="s">
        <v>1166</v>
      </c>
      <c r="H16866" t="s">
        <v>1712</v>
      </c>
      <c r="I16866" t="s">
        <v>21</v>
      </c>
      <c r="J16866" t="s">
        <v>33</v>
      </c>
      <c r="K16866" t="s">
        <v>16</v>
      </c>
      <c r="L16866" t="s">
        <v>66</v>
      </c>
      <c r="M16866" s="1">
        <v>4623.0200000000004</v>
      </c>
      <c r="N16866" s="1">
        <v>973</v>
      </c>
      <c r="O16866">
        <v>0.2</v>
      </c>
    </row>
    <row r="16867" spans="1:15" x14ac:dyDescent="0.3">
      <c r="A16867" t="str">
        <f xml:space="preserve"> _xlfn.XLOOKUP(H16867, 'Customers'!B:B, 'Customers'!A:A)</f>
        <v>CUST_646</v>
      </c>
      <c r="B16867" t="str">
        <f>_xlfn.XLOOKUP(L16867, Products!C:C, Products!A:A)</f>
        <v>PROD_1</v>
      </c>
      <c r="C16867">
        <v>16866</v>
      </c>
      <c r="D16867" s="2" t="s">
        <v>541</v>
      </c>
      <c r="E16867">
        <f>YEAR(Orders[[#This Row],[Order_Date]])</f>
        <v>2022</v>
      </c>
      <c r="F16867">
        <f>MONTH(Orders[[#This Row],[Order_Date]])</f>
        <v>6</v>
      </c>
      <c r="G16867" s="2" t="s">
        <v>246</v>
      </c>
      <c r="H16867" t="s">
        <v>1371</v>
      </c>
      <c r="I16867" t="s">
        <v>32</v>
      </c>
      <c r="J16867" t="s">
        <v>65</v>
      </c>
      <c r="K16867" t="s">
        <v>16</v>
      </c>
      <c r="L16867" t="s">
        <v>17</v>
      </c>
      <c r="M16867" s="1">
        <v>873.96</v>
      </c>
      <c r="N16867" s="1">
        <v>179.79</v>
      </c>
      <c r="O16867">
        <v>0.17</v>
      </c>
    </row>
    <row r="16868" spans="1:15" x14ac:dyDescent="0.3">
      <c r="A16868" t="str">
        <f xml:space="preserve"> _xlfn.XLOOKUP(H16868, 'Customers'!B:B, 'Customers'!A:A)</f>
        <v>CUST_637</v>
      </c>
      <c r="B16868" t="str">
        <f>_xlfn.XLOOKUP(L16868, Products!C:C, Products!A:A)</f>
        <v>PROD_5</v>
      </c>
      <c r="C16868">
        <v>16867</v>
      </c>
      <c r="D16868" s="2" t="s">
        <v>1051</v>
      </c>
      <c r="E16868">
        <f>YEAR(Orders[[#This Row],[Order_Date]])</f>
        <v>2023</v>
      </c>
      <c r="F16868">
        <f>MONTH(Orders[[#This Row],[Order_Date]])</f>
        <v>7</v>
      </c>
      <c r="G16868" s="2" t="s">
        <v>545</v>
      </c>
      <c r="H16868" t="s">
        <v>1361</v>
      </c>
      <c r="I16868" t="s">
        <v>32</v>
      </c>
      <c r="J16868" t="s">
        <v>15</v>
      </c>
      <c r="K16868" t="s">
        <v>34</v>
      </c>
      <c r="L16868" t="s">
        <v>39</v>
      </c>
      <c r="M16868" s="1">
        <v>6287.63</v>
      </c>
      <c r="N16868" s="1">
        <v>-157.47999999999999</v>
      </c>
      <c r="O16868">
        <v>0.1</v>
      </c>
    </row>
    <row r="16869" spans="1:15" x14ac:dyDescent="0.3">
      <c r="A16869" t="str">
        <f xml:space="preserve"> _xlfn.XLOOKUP(H16869, 'Customers'!B:B, 'Customers'!A:A)</f>
        <v>CUST_895</v>
      </c>
      <c r="B16869" t="str">
        <f>_xlfn.XLOOKUP(L16869, Products!C:C, Products!A:A)</f>
        <v>PROD_8</v>
      </c>
      <c r="C16869">
        <v>16868</v>
      </c>
      <c r="D16869" s="2" t="s">
        <v>1416</v>
      </c>
      <c r="E16869">
        <f>YEAR(Orders[[#This Row],[Order_Date]])</f>
        <v>2022</v>
      </c>
      <c r="F16869">
        <f>MONTH(Orders[[#This Row],[Order_Date]])</f>
        <v>3</v>
      </c>
      <c r="G16869" s="2" t="s">
        <v>139</v>
      </c>
      <c r="H16869" t="s">
        <v>1654</v>
      </c>
      <c r="I16869" t="s">
        <v>21</v>
      </c>
      <c r="J16869" t="s">
        <v>33</v>
      </c>
      <c r="K16869" t="s">
        <v>27</v>
      </c>
      <c r="L16869" t="s">
        <v>73</v>
      </c>
      <c r="M16869" s="1">
        <v>506.05</v>
      </c>
      <c r="N16869" s="1">
        <v>0.13</v>
      </c>
      <c r="O16869">
        <v>0.03</v>
      </c>
    </row>
    <row r="16870" spans="1:15" x14ac:dyDescent="0.3">
      <c r="A16870" t="str">
        <f xml:space="preserve"> _xlfn.XLOOKUP(H16870, 'Customers'!B:B, 'Customers'!A:A)</f>
        <v>CUST_346</v>
      </c>
      <c r="B16870" t="str">
        <f>_xlfn.XLOOKUP(L16870, Products!C:C, Products!A:A)</f>
        <v>PROD_4</v>
      </c>
      <c r="C16870">
        <v>16869</v>
      </c>
      <c r="D16870" s="2" t="s">
        <v>358</v>
      </c>
      <c r="E16870">
        <f>YEAR(Orders[[#This Row],[Order_Date]])</f>
        <v>2023</v>
      </c>
      <c r="F16870">
        <f>MONTH(Orders[[#This Row],[Order_Date]])</f>
        <v>2</v>
      </c>
      <c r="G16870" s="2" t="s">
        <v>63</v>
      </c>
      <c r="H16870" t="s">
        <v>883</v>
      </c>
      <c r="I16870" t="s">
        <v>21</v>
      </c>
      <c r="J16870" t="s">
        <v>22</v>
      </c>
      <c r="K16870" t="s">
        <v>34</v>
      </c>
      <c r="L16870" t="s">
        <v>35</v>
      </c>
      <c r="M16870" s="1">
        <v>7381.31</v>
      </c>
      <c r="N16870" s="1">
        <v>2056.5500000000002</v>
      </c>
      <c r="O16870">
        <v>0.14000000000000001</v>
      </c>
    </row>
    <row r="16871" spans="1:15" x14ac:dyDescent="0.3">
      <c r="A16871" t="str">
        <f xml:space="preserve"> _xlfn.XLOOKUP(H16871, 'Customers'!B:B, 'Customers'!A:A)</f>
        <v>CUST_940</v>
      </c>
      <c r="B16871" t="str">
        <f>_xlfn.XLOOKUP(L16871, Products!C:C, Products!A:A)</f>
        <v>PROD_1</v>
      </c>
      <c r="C16871">
        <v>16870</v>
      </c>
      <c r="D16871" s="2" t="s">
        <v>1183</v>
      </c>
      <c r="E16871">
        <f>YEAR(Orders[[#This Row],[Order_Date]])</f>
        <v>2022</v>
      </c>
      <c r="F16871">
        <f>MONTH(Orders[[#This Row],[Order_Date]])</f>
        <v>2</v>
      </c>
      <c r="G16871" s="2" t="s">
        <v>782</v>
      </c>
      <c r="H16871" t="s">
        <v>1700</v>
      </c>
      <c r="I16871" t="s">
        <v>32</v>
      </c>
      <c r="J16871" t="s">
        <v>65</v>
      </c>
      <c r="K16871" t="s">
        <v>16</v>
      </c>
      <c r="L16871" t="s">
        <v>17</v>
      </c>
      <c r="M16871" s="1">
        <v>6409.5</v>
      </c>
      <c r="N16871" s="1">
        <v>328.58</v>
      </c>
      <c r="O16871">
        <v>0.02</v>
      </c>
    </row>
    <row r="16872" spans="1:15" x14ac:dyDescent="0.3">
      <c r="A16872" t="str">
        <f xml:space="preserve"> _xlfn.XLOOKUP(H16872, 'Customers'!B:B, 'Customers'!A:A)</f>
        <v>CUST_898</v>
      </c>
      <c r="B16872" t="str">
        <f>_xlfn.XLOOKUP(L16872, Products!C:C, Products!A:A)</f>
        <v>PROD_1</v>
      </c>
      <c r="C16872">
        <v>16871</v>
      </c>
      <c r="D16872" s="2" t="s">
        <v>47</v>
      </c>
      <c r="E16872">
        <f>YEAR(Orders[[#This Row],[Order_Date]])</f>
        <v>2023</v>
      </c>
      <c r="F16872">
        <f>MONTH(Orders[[#This Row],[Order_Date]])</f>
        <v>2</v>
      </c>
      <c r="G16872" s="2" t="s">
        <v>1044</v>
      </c>
      <c r="H16872" t="s">
        <v>1657</v>
      </c>
      <c r="I16872" t="s">
        <v>32</v>
      </c>
      <c r="J16872" t="s">
        <v>15</v>
      </c>
      <c r="K16872" t="s">
        <v>16</v>
      </c>
      <c r="L16872" t="s">
        <v>17</v>
      </c>
      <c r="M16872" s="1">
        <v>406.53</v>
      </c>
      <c r="N16872" s="1">
        <v>77.819999999999993</v>
      </c>
      <c r="O16872">
        <v>0.09</v>
      </c>
    </row>
    <row r="16873" spans="1:15" x14ac:dyDescent="0.3">
      <c r="A16873" t="str">
        <f xml:space="preserve"> _xlfn.XLOOKUP(H16873, 'Customers'!B:B, 'Customers'!A:A)</f>
        <v>CUST_773</v>
      </c>
      <c r="B16873" t="str">
        <f>_xlfn.XLOOKUP(L16873, Products!C:C, Products!A:A)</f>
        <v>PROD_4</v>
      </c>
      <c r="C16873">
        <v>16872</v>
      </c>
      <c r="D16873" s="2" t="s">
        <v>381</v>
      </c>
      <c r="E16873">
        <f>YEAR(Orders[[#This Row],[Order_Date]])</f>
        <v>2022</v>
      </c>
      <c r="F16873">
        <f>MONTH(Orders[[#This Row],[Order_Date]])</f>
        <v>8</v>
      </c>
      <c r="G16873" s="2" t="s">
        <v>404</v>
      </c>
      <c r="H16873" t="s">
        <v>1520</v>
      </c>
      <c r="I16873" t="s">
        <v>14</v>
      </c>
      <c r="J16873" t="s">
        <v>22</v>
      </c>
      <c r="K16873" t="s">
        <v>34</v>
      </c>
      <c r="L16873" t="s">
        <v>35</v>
      </c>
      <c r="M16873" s="1">
        <v>1273.3599999999999</v>
      </c>
      <c r="N16873" s="1">
        <v>335.25</v>
      </c>
      <c r="O16873">
        <v>0.26</v>
      </c>
    </row>
    <row r="16874" spans="1:15" x14ac:dyDescent="0.3">
      <c r="A16874" t="str">
        <f xml:space="preserve"> _xlfn.XLOOKUP(H16874, 'Customers'!B:B, 'Customers'!A:A)</f>
        <v>CUST_185</v>
      </c>
      <c r="B16874" t="str">
        <f>_xlfn.XLOOKUP(L16874, Products!C:C, Products!A:A)</f>
        <v>PROD_3</v>
      </c>
      <c r="C16874">
        <v>16873</v>
      </c>
      <c r="D16874" s="2" t="s">
        <v>234</v>
      </c>
      <c r="E16874">
        <f>YEAR(Orders[[#This Row],[Order_Date]])</f>
        <v>2023</v>
      </c>
      <c r="F16874">
        <f>MONTH(Orders[[#This Row],[Order_Date]])</f>
        <v>12</v>
      </c>
      <c r="G16874" s="2" t="s">
        <v>258</v>
      </c>
      <c r="H16874" t="s">
        <v>536</v>
      </c>
      <c r="I16874" t="s">
        <v>14</v>
      </c>
      <c r="J16874" t="s">
        <v>33</v>
      </c>
      <c r="K16874" t="s">
        <v>27</v>
      </c>
      <c r="L16874" t="s">
        <v>28</v>
      </c>
      <c r="M16874" s="1">
        <v>1262.04</v>
      </c>
      <c r="N16874" s="1">
        <v>298.70999999999998</v>
      </c>
      <c r="O16874">
        <v>0.13</v>
      </c>
    </row>
    <row r="16875" spans="1:15" x14ac:dyDescent="0.3">
      <c r="A16875" t="str">
        <f xml:space="preserve"> _xlfn.XLOOKUP(H16875, 'Customers'!B:B, 'Customers'!A:A)</f>
        <v>CUST_259</v>
      </c>
      <c r="B16875" t="str">
        <f>_xlfn.XLOOKUP(L16875, Products!C:C, Products!A:A)</f>
        <v>PROD_4</v>
      </c>
      <c r="C16875">
        <v>16874</v>
      </c>
      <c r="D16875" s="2" t="s">
        <v>456</v>
      </c>
      <c r="E16875">
        <f>YEAR(Orders[[#This Row],[Order_Date]])</f>
        <v>2022</v>
      </c>
      <c r="F16875">
        <f>MONTH(Orders[[#This Row],[Order_Date]])</f>
        <v>6</v>
      </c>
      <c r="G16875" s="2" t="s">
        <v>246</v>
      </c>
      <c r="H16875" t="s">
        <v>708</v>
      </c>
      <c r="I16875" t="s">
        <v>14</v>
      </c>
      <c r="J16875" t="s">
        <v>22</v>
      </c>
      <c r="K16875" t="s">
        <v>34</v>
      </c>
      <c r="L16875" t="s">
        <v>35</v>
      </c>
      <c r="M16875" s="1">
        <v>4604.33</v>
      </c>
      <c r="N16875" s="1">
        <v>183.5</v>
      </c>
      <c r="O16875">
        <v>0.08</v>
      </c>
    </row>
    <row r="16876" spans="1:15" x14ac:dyDescent="0.3">
      <c r="A16876" t="str">
        <f xml:space="preserve"> _xlfn.XLOOKUP(H16876, 'Customers'!B:B, 'Customers'!A:A)</f>
        <v>CUST_225</v>
      </c>
      <c r="B16876" t="str">
        <f>_xlfn.XLOOKUP(L16876, Products!C:C, Products!A:A)</f>
        <v>PROD_6</v>
      </c>
      <c r="C16876">
        <v>16875</v>
      </c>
      <c r="D16876" s="2" t="s">
        <v>716</v>
      </c>
      <c r="E16876">
        <f>YEAR(Orders[[#This Row],[Order_Date]])</f>
        <v>2023</v>
      </c>
      <c r="F16876">
        <f>MONTH(Orders[[#This Row],[Order_Date]])</f>
        <v>4</v>
      </c>
      <c r="G16876" s="2" t="s">
        <v>807</v>
      </c>
      <c r="H16876" t="s">
        <v>628</v>
      </c>
      <c r="I16876" t="s">
        <v>14</v>
      </c>
      <c r="J16876" t="s">
        <v>15</v>
      </c>
      <c r="K16876" t="s">
        <v>34</v>
      </c>
      <c r="L16876" t="s">
        <v>52</v>
      </c>
      <c r="M16876" s="1">
        <v>7808.42</v>
      </c>
      <c r="N16876" s="1">
        <v>-255.17</v>
      </c>
      <c r="O16876">
        <v>0.3</v>
      </c>
    </row>
    <row r="16877" spans="1:15" x14ac:dyDescent="0.3">
      <c r="A16877" t="str">
        <f xml:space="preserve"> _xlfn.XLOOKUP(H16877, 'Customers'!B:B, 'Customers'!A:A)</f>
        <v>CUST_321</v>
      </c>
      <c r="B16877" t="str">
        <f>_xlfn.XLOOKUP(L16877, Products!C:C, Products!A:A)</f>
        <v>PROD_4</v>
      </c>
      <c r="C16877">
        <v>16876</v>
      </c>
      <c r="D16877" s="2" t="s">
        <v>1008</v>
      </c>
      <c r="E16877">
        <f>YEAR(Orders[[#This Row],[Order_Date]])</f>
        <v>2023</v>
      </c>
      <c r="F16877">
        <f>MONTH(Orders[[#This Row],[Order_Date]])</f>
        <v>12</v>
      </c>
      <c r="G16877" s="2" t="s">
        <v>659</v>
      </c>
      <c r="H16877" t="s">
        <v>838</v>
      </c>
      <c r="I16877" t="s">
        <v>32</v>
      </c>
      <c r="J16877" t="s">
        <v>33</v>
      </c>
      <c r="K16877" t="s">
        <v>34</v>
      </c>
      <c r="L16877" t="s">
        <v>35</v>
      </c>
      <c r="M16877" s="1">
        <v>589.96</v>
      </c>
      <c r="N16877" s="1">
        <v>104.3</v>
      </c>
      <c r="O16877">
        <v>0.15</v>
      </c>
    </row>
    <row r="16878" spans="1:15" x14ac:dyDescent="0.3">
      <c r="A16878" t="str">
        <f xml:space="preserve"> _xlfn.XLOOKUP(H16878, 'Customers'!B:B, 'Customers'!A:A)</f>
        <v>CUST_409</v>
      </c>
      <c r="B16878" t="str">
        <f>_xlfn.XLOOKUP(L16878, Products!C:C, Products!A:A)</f>
        <v>PROD_2</v>
      </c>
      <c r="C16878">
        <v>16877</v>
      </c>
      <c r="D16878" s="2" t="s">
        <v>728</v>
      </c>
      <c r="E16878">
        <f>YEAR(Orders[[#This Row],[Order_Date]])</f>
        <v>2022</v>
      </c>
      <c r="F16878">
        <f>MONTH(Orders[[#This Row],[Order_Date]])</f>
        <v>9</v>
      </c>
      <c r="G16878" s="2" t="s">
        <v>156</v>
      </c>
      <c r="H16878" t="s">
        <v>996</v>
      </c>
      <c r="I16878" t="s">
        <v>14</v>
      </c>
      <c r="J16878" t="s">
        <v>15</v>
      </c>
      <c r="K16878" t="s">
        <v>16</v>
      </c>
      <c r="L16878" t="s">
        <v>23</v>
      </c>
      <c r="M16878" s="1">
        <v>6530.95</v>
      </c>
      <c r="N16878" s="1">
        <v>-568.32000000000005</v>
      </c>
      <c r="O16878">
        <v>0.11</v>
      </c>
    </row>
    <row r="16879" spans="1:15" x14ac:dyDescent="0.3">
      <c r="A16879" t="str">
        <f xml:space="preserve"> _xlfn.XLOOKUP(H16879, 'Customers'!B:B, 'Customers'!A:A)</f>
        <v>CUST_460</v>
      </c>
      <c r="B16879" t="str">
        <f>_xlfn.XLOOKUP(L16879, Products!C:C, Products!A:A)</f>
        <v>PROD_7</v>
      </c>
      <c r="C16879">
        <v>16878</v>
      </c>
      <c r="D16879" s="2" t="s">
        <v>587</v>
      </c>
      <c r="E16879">
        <f>YEAR(Orders[[#This Row],[Order_Date]])</f>
        <v>2023</v>
      </c>
      <c r="F16879">
        <f>MONTH(Orders[[#This Row],[Order_Date]])</f>
        <v>8</v>
      </c>
      <c r="G16879" s="2" t="s">
        <v>1024</v>
      </c>
      <c r="H16879" t="s">
        <v>1088</v>
      </c>
      <c r="I16879" t="s">
        <v>32</v>
      </c>
      <c r="J16879" t="s">
        <v>22</v>
      </c>
      <c r="K16879" t="s">
        <v>16</v>
      </c>
      <c r="L16879" t="s">
        <v>66</v>
      </c>
      <c r="M16879" s="1">
        <v>8174.05</v>
      </c>
      <c r="N16879" s="1">
        <v>2010.53</v>
      </c>
      <c r="O16879">
        <v>0.19</v>
      </c>
    </row>
    <row r="16880" spans="1:15" x14ac:dyDescent="0.3">
      <c r="A16880" t="str">
        <f xml:space="preserve"> _xlfn.XLOOKUP(H16880, 'Customers'!B:B, 'Customers'!A:A)</f>
        <v>CUST_708</v>
      </c>
      <c r="B16880" t="str">
        <f>_xlfn.XLOOKUP(L16880, Products!C:C, Products!A:A)</f>
        <v>PROD_3</v>
      </c>
      <c r="C16880">
        <v>16879</v>
      </c>
      <c r="D16880" s="2" t="s">
        <v>368</v>
      </c>
      <c r="E16880">
        <f>YEAR(Orders[[#This Row],[Order_Date]])</f>
        <v>2023</v>
      </c>
      <c r="F16880">
        <f>MONTH(Orders[[#This Row],[Order_Date]])</f>
        <v>1</v>
      </c>
      <c r="G16880" s="2" t="s">
        <v>939</v>
      </c>
      <c r="H16880" t="s">
        <v>1447</v>
      </c>
      <c r="I16880" t="s">
        <v>32</v>
      </c>
      <c r="J16880" t="s">
        <v>33</v>
      </c>
      <c r="K16880" t="s">
        <v>27</v>
      </c>
      <c r="L16880" t="s">
        <v>28</v>
      </c>
      <c r="M16880" s="1">
        <v>7149.82</v>
      </c>
      <c r="N16880" s="1">
        <v>-640.49</v>
      </c>
      <c r="O16880">
        <v>0.01</v>
      </c>
    </row>
    <row r="16881" spans="1:15" x14ac:dyDescent="0.3">
      <c r="A16881" t="str">
        <f xml:space="preserve"> _xlfn.XLOOKUP(H16881, 'Customers'!B:B, 'Customers'!A:A)</f>
        <v>CUST_701</v>
      </c>
      <c r="B16881" t="str">
        <f>_xlfn.XLOOKUP(L16881, Products!C:C, Products!A:A)</f>
        <v>PROD_8</v>
      </c>
      <c r="C16881">
        <v>16880</v>
      </c>
      <c r="D16881" s="2" t="s">
        <v>477</v>
      </c>
      <c r="E16881">
        <f>YEAR(Orders[[#This Row],[Order_Date]])</f>
        <v>2023</v>
      </c>
      <c r="F16881">
        <f>MONTH(Orders[[#This Row],[Order_Date]])</f>
        <v>3</v>
      </c>
      <c r="G16881" s="2" t="s">
        <v>637</v>
      </c>
      <c r="H16881" t="s">
        <v>1440</v>
      </c>
      <c r="I16881" t="s">
        <v>21</v>
      </c>
      <c r="J16881" t="s">
        <v>15</v>
      </c>
      <c r="K16881" t="s">
        <v>27</v>
      </c>
      <c r="L16881" t="s">
        <v>73</v>
      </c>
      <c r="M16881" s="1">
        <v>3433.29</v>
      </c>
      <c r="N16881" s="1">
        <v>208.08</v>
      </c>
      <c r="O16881">
        <v>0.14000000000000001</v>
      </c>
    </row>
    <row r="16882" spans="1:15" x14ac:dyDescent="0.3">
      <c r="A16882" t="str">
        <f xml:space="preserve"> _xlfn.XLOOKUP(H16882, 'Customers'!B:B, 'Customers'!A:A)</f>
        <v>CUST_752</v>
      </c>
      <c r="B16882" t="str">
        <f>_xlfn.XLOOKUP(L16882, Products!C:C, Products!A:A)</f>
        <v>PROD_8</v>
      </c>
      <c r="C16882">
        <v>16881</v>
      </c>
      <c r="D16882" s="2" t="s">
        <v>1120</v>
      </c>
      <c r="E16882">
        <f>YEAR(Orders[[#This Row],[Order_Date]])</f>
        <v>2022</v>
      </c>
      <c r="F16882">
        <f>MONTH(Orders[[#This Row],[Order_Date]])</f>
        <v>1</v>
      </c>
      <c r="G16882" s="2" t="s">
        <v>566</v>
      </c>
      <c r="H16882" t="s">
        <v>1498</v>
      </c>
      <c r="I16882" t="s">
        <v>14</v>
      </c>
      <c r="J16882" t="s">
        <v>22</v>
      </c>
      <c r="K16882" t="s">
        <v>27</v>
      </c>
      <c r="L16882" t="s">
        <v>73</v>
      </c>
      <c r="M16882" s="1">
        <v>7467.62</v>
      </c>
      <c r="N16882" s="1">
        <v>-456.4</v>
      </c>
      <c r="O16882">
        <v>0.15</v>
      </c>
    </row>
    <row r="16883" spans="1:15" x14ac:dyDescent="0.3">
      <c r="A16883" t="str">
        <f xml:space="preserve"> _xlfn.XLOOKUP(H16883, 'Customers'!B:B, 'Customers'!A:A)</f>
        <v>CUST_652</v>
      </c>
      <c r="B16883" t="str">
        <f>_xlfn.XLOOKUP(L16883, Products!C:C, Products!A:A)</f>
        <v>PROD_1</v>
      </c>
      <c r="C16883">
        <v>16882</v>
      </c>
      <c r="D16883" s="2" t="s">
        <v>1120</v>
      </c>
      <c r="E16883">
        <f>YEAR(Orders[[#This Row],[Order_Date]])</f>
        <v>2022</v>
      </c>
      <c r="F16883">
        <f>MONTH(Orders[[#This Row],[Order_Date]])</f>
        <v>1</v>
      </c>
      <c r="G16883" s="2" t="s">
        <v>1615</v>
      </c>
      <c r="H16883" t="s">
        <v>1379</v>
      </c>
      <c r="I16883" t="s">
        <v>32</v>
      </c>
      <c r="J16883" t="s">
        <v>22</v>
      </c>
      <c r="K16883" t="s">
        <v>16</v>
      </c>
      <c r="L16883" t="s">
        <v>17</v>
      </c>
      <c r="M16883" s="1">
        <v>6545.87</v>
      </c>
      <c r="N16883" s="1">
        <v>1821.68</v>
      </c>
      <c r="O16883">
        <v>0.2</v>
      </c>
    </row>
    <row r="16884" spans="1:15" x14ac:dyDescent="0.3">
      <c r="A16884" t="str">
        <f xml:space="preserve"> _xlfn.XLOOKUP(H16884, 'Customers'!B:B, 'Customers'!A:A)</f>
        <v>CUST_628</v>
      </c>
      <c r="B16884" t="str">
        <f>_xlfn.XLOOKUP(L16884, Products!C:C, Products!A:A)</f>
        <v>PROD_5</v>
      </c>
      <c r="C16884">
        <v>16883</v>
      </c>
      <c r="D16884" s="2" t="s">
        <v>247</v>
      </c>
      <c r="E16884">
        <f>YEAR(Orders[[#This Row],[Order_Date]])</f>
        <v>2022</v>
      </c>
      <c r="F16884">
        <f>MONTH(Orders[[#This Row],[Order_Date]])</f>
        <v>7</v>
      </c>
      <c r="G16884" s="2" t="s">
        <v>627</v>
      </c>
      <c r="H16884" t="s">
        <v>1350</v>
      </c>
      <c r="I16884" t="s">
        <v>32</v>
      </c>
      <c r="J16884" t="s">
        <v>65</v>
      </c>
      <c r="K16884" t="s">
        <v>34</v>
      </c>
      <c r="L16884" t="s">
        <v>39</v>
      </c>
      <c r="M16884" s="1">
        <v>7268.79</v>
      </c>
      <c r="N16884" s="1">
        <v>2126.9699999999998</v>
      </c>
      <c r="O16884">
        <v>0.26</v>
      </c>
    </row>
    <row r="16885" spans="1:15" x14ac:dyDescent="0.3">
      <c r="A16885" t="str">
        <f xml:space="preserve"> _xlfn.XLOOKUP(H16885, 'Customers'!B:B, 'Customers'!A:A)</f>
        <v>CUST_931</v>
      </c>
      <c r="B16885" t="str">
        <f>_xlfn.XLOOKUP(L16885, Products!C:C, Products!A:A)</f>
        <v>PROD_2</v>
      </c>
      <c r="C16885">
        <v>16884</v>
      </c>
      <c r="D16885" s="2" t="s">
        <v>1066</v>
      </c>
      <c r="E16885">
        <f>YEAR(Orders[[#This Row],[Order_Date]])</f>
        <v>2022</v>
      </c>
      <c r="F16885">
        <f>MONTH(Orders[[#This Row],[Order_Date]])</f>
        <v>10</v>
      </c>
      <c r="G16885" s="2" t="s">
        <v>188</v>
      </c>
      <c r="H16885" t="s">
        <v>1691</v>
      </c>
      <c r="I16885" t="s">
        <v>14</v>
      </c>
      <c r="J16885" t="s">
        <v>65</v>
      </c>
      <c r="K16885" t="s">
        <v>16</v>
      </c>
      <c r="L16885" t="s">
        <v>23</v>
      </c>
      <c r="M16885" s="1">
        <v>8906.1200000000008</v>
      </c>
      <c r="N16885" s="1">
        <v>1762.87</v>
      </c>
      <c r="O16885">
        <v>0.12</v>
      </c>
    </row>
    <row r="16886" spans="1:15" x14ac:dyDescent="0.3">
      <c r="A16886" t="str">
        <f xml:space="preserve"> _xlfn.XLOOKUP(H16886, 'Customers'!B:B, 'Customers'!A:A)</f>
        <v>CUST_459</v>
      </c>
      <c r="B16886" t="str">
        <f>_xlfn.XLOOKUP(L16886, Products!C:C, Products!A:A)</f>
        <v>PROD_3</v>
      </c>
      <c r="C16886">
        <v>16885</v>
      </c>
      <c r="D16886" s="2" t="s">
        <v>325</v>
      </c>
      <c r="E16886">
        <f>YEAR(Orders[[#This Row],[Order_Date]])</f>
        <v>2022</v>
      </c>
      <c r="F16886">
        <f>MONTH(Orders[[#This Row],[Order_Date]])</f>
        <v>8</v>
      </c>
      <c r="G16886" s="2" t="s">
        <v>411</v>
      </c>
      <c r="H16886" t="s">
        <v>1087</v>
      </c>
      <c r="I16886" t="s">
        <v>21</v>
      </c>
      <c r="J16886" t="s">
        <v>33</v>
      </c>
      <c r="K16886" t="s">
        <v>27</v>
      </c>
      <c r="L16886" t="s">
        <v>28</v>
      </c>
      <c r="M16886" s="1">
        <v>5065.43</v>
      </c>
      <c r="N16886" s="1">
        <v>754.87</v>
      </c>
      <c r="O16886">
        <v>0.3</v>
      </c>
    </row>
    <row r="16887" spans="1:15" x14ac:dyDescent="0.3">
      <c r="A16887" t="str">
        <f xml:space="preserve"> _xlfn.XLOOKUP(H16887, 'Customers'!B:B, 'Customers'!A:A)</f>
        <v>CUST_595</v>
      </c>
      <c r="B16887" t="str">
        <f>_xlfn.XLOOKUP(L16887, Products!C:C, Products!A:A)</f>
        <v>PROD_1</v>
      </c>
      <c r="C16887">
        <v>16886</v>
      </c>
      <c r="D16887" s="2" t="s">
        <v>552</v>
      </c>
      <c r="E16887">
        <f>YEAR(Orders[[#This Row],[Order_Date]])</f>
        <v>2023</v>
      </c>
      <c r="F16887">
        <f>MONTH(Orders[[#This Row],[Order_Date]])</f>
        <v>12</v>
      </c>
      <c r="G16887" s="2" t="s">
        <v>597</v>
      </c>
      <c r="H16887" t="s">
        <v>1302</v>
      </c>
      <c r="I16887" t="s">
        <v>14</v>
      </c>
      <c r="J16887" t="s">
        <v>22</v>
      </c>
      <c r="K16887" t="s">
        <v>16</v>
      </c>
      <c r="L16887" t="s">
        <v>17</v>
      </c>
      <c r="M16887" s="1">
        <v>3756.41</v>
      </c>
      <c r="N16887" s="1">
        <v>-206.84</v>
      </c>
      <c r="O16887">
        <v>0.16</v>
      </c>
    </row>
    <row r="16888" spans="1:15" x14ac:dyDescent="0.3">
      <c r="A16888" t="str">
        <f xml:space="preserve"> _xlfn.XLOOKUP(H16888, 'Customers'!B:B, 'Customers'!A:A)</f>
        <v>CUST_32</v>
      </c>
      <c r="B16888" t="str">
        <f>_xlfn.XLOOKUP(L16888, Products!C:C, Products!A:A)</f>
        <v>PROD_8</v>
      </c>
      <c r="C16888">
        <v>16887</v>
      </c>
      <c r="D16888" s="2" t="s">
        <v>560</v>
      </c>
      <c r="E16888">
        <f>YEAR(Orders[[#This Row],[Order_Date]])</f>
        <v>2022</v>
      </c>
      <c r="F16888">
        <f>MONTH(Orders[[#This Row],[Order_Date]])</f>
        <v>3</v>
      </c>
      <c r="G16888" s="2" t="s">
        <v>935</v>
      </c>
      <c r="H16888" t="s">
        <v>123</v>
      </c>
      <c r="I16888" t="s">
        <v>32</v>
      </c>
      <c r="J16888" t="s">
        <v>15</v>
      </c>
      <c r="K16888" t="s">
        <v>27</v>
      </c>
      <c r="L16888" t="s">
        <v>73</v>
      </c>
      <c r="M16888" s="1">
        <v>7145.11</v>
      </c>
      <c r="N16888" s="1">
        <v>1232.28</v>
      </c>
      <c r="O16888">
        <v>0.08</v>
      </c>
    </row>
    <row r="16889" spans="1:15" x14ac:dyDescent="0.3">
      <c r="A16889" t="str">
        <f xml:space="preserve"> _xlfn.XLOOKUP(H16889, 'Customers'!B:B, 'Customers'!A:A)</f>
        <v>CUST_601</v>
      </c>
      <c r="B16889" t="str">
        <f>_xlfn.XLOOKUP(L16889, Products!C:C, Products!A:A)</f>
        <v>PROD_8</v>
      </c>
      <c r="C16889">
        <v>16888</v>
      </c>
      <c r="D16889" s="2" t="s">
        <v>1289</v>
      </c>
      <c r="E16889">
        <f>YEAR(Orders[[#This Row],[Order_Date]])</f>
        <v>2023</v>
      </c>
      <c r="F16889">
        <f>MONTH(Orders[[#This Row],[Order_Date]])</f>
        <v>4</v>
      </c>
      <c r="G16889" s="2" t="s">
        <v>716</v>
      </c>
      <c r="H16889" t="s">
        <v>1313</v>
      </c>
      <c r="I16889" t="s">
        <v>14</v>
      </c>
      <c r="J16889" t="s">
        <v>65</v>
      </c>
      <c r="K16889" t="s">
        <v>27</v>
      </c>
      <c r="L16889" t="s">
        <v>73</v>
      </c>
      <c r="M16889" s="1">
        <v>3441.17</v>
      </c>
      <c r="N16889" s="1">
        <v>569.17999999999995</v>
      </c>
      <c r="O16889">
        <v>7.0000000000000007E-2</v>
      </c>
    </row>
    <row r="16890" spans="1:15" x14ac:dyDescent="0.3">
      <c r="A16890" t="str">
        <f xml:space="preserve"> _xlfn.XLOOKUP(H16890, 'Customers'!B:B, 'Customers'!A:A)</f>
        <v>CUST_426</v>
      </c>
      <c r="B16890" t="str">
        <f>_xlfn.XLOOKUP(L16890, Products!C:C, Products!A:A)</f>
        <v>PROD_6</v>
      </c>
      <c r="C16890">
        <v>16889</v>
      </c>
      <c r="D16890" s="2" t="s">
        <v>811</v>
      </c>
      <c r="E16890">
        <f>YEAR(Orders[[#This Row],[Order_Date]])</f>
        <v>2022</v>
      </c>
      <c r="F16890">
        <f>MONTH(Orders[[#This Row],[Order_Date]])</f>
        <v>8</v>
      </c>
      <c r="G16890" s="2" t="s">
        <v>1159</v>
      </c>
      <c r="H16890" t="s">
        <v>1032</v>
      </c>
      <c r="I16890" t="s">
        <v>32</v>
      </c>
      <c r="J16890" t="s">
        <v>65</v>
      </c>
      <c r="K16890" t="s">
        <v>34</v>
      </c>
      <c r="L16890" t="s">
        <v>52</v>
      </c>
      <c r="M16890" s="1">
        <v>2198.1999999999998</v>
      </c>
      <c r="N16890" s="1">
        <v>397.13</v>
      </c>
      <c r="O16890">
        <v>0.12</v>
      </c>
    </row>
    <row r="16891" spans="1:15" x14ac:dyDescent="0.3">
      <c r="A16891" t="str">
        <f xml:space="preserve"> _xlfn.XLOOKUP(H16891, 'Customers'!B:B, 'Customers'!A:A)</f>
        <v>CUST_909</v>
      </c>
      <c r="B16891" t="str">
        <f>_xlfn.XLOOKUP(L16891, Products!C:C, Products!A:A)</f>
        <v>PROD_1</v>
      </c>
      <c r="C16891">
        <v>16890</v>
      </c>
      <c r="D16891" s="2" t="s">
        <v>1058</v>
      </c>
      <c r="E16891">
        <f>YEAR(Orders[[#This Row],[Order_Date]])</f>
        <v>2023</v>
      </c>
      <c r="F16891">
        <f>MONTH(Orders[[#This Row],[Order_Date]])</f>
        <v>2</v>
      </c>
      <c r="G16891" s="2" t="s">
        <v>504</v>
      </c>
      <c r="H16891" t="s">
        <v>1668</v>
      </c>
      <c r="I16891" t="s">
        <v>32</v>
      </c>
      <c r="J16891" t="s">
        <v>22</v>
      </c>
      <c r="K16891" t="s">
        <v>16</v>
      </c>
      <c r="L16891" t="s">
        <v>17</v>
      </c>
      <c r="M16891" s="1">
        <v>2202.94</v>
      </c>
      <c r="N16891" s="1">
        <v>276.07</v>
      </c>
      <c r="O16891">
        <v>0.01</v>
      </c>
    </row>
    <row r="16892" spans="1:15" x14ac:dyDescent="0.3">
      <c r="A16892" t="str">
        <f xml:space="preserve"> _xlfn.XLOOKUP(H16892, 'Customers'!B:B, 'Customers'!A:A)</f>
        <v>CUST_62</v>
      </c>
      <c r="B16892" t="str">
        <f>_xlfn.XLOOKUP(L16892, Products!C:C, Products!A:A)</f>
        <v>PROD_7</v>
      </c>
      <c r="C16892">
        <v>16891</v>
      </c>
      <c r="D16892" s="2" t="s">
        <v>332</v>
      </c>
      <c r="E16892">
        <f>YEAR(Orders[[#This Row],[Order_Date]])</f>
        <v>2022</v>
      </c>
      <c r="F16892">
        <f>MONTH(Orders[[#This Row],[Order_Date]])</f>
        <v>11</v>
      </c>
      <c r="G16892" s="2" t="s">
        <v>97</v>
      </c>
      <c r="H16892" t="s">
        <v>207</v>
      </c>
      <c r="I16892" t="s">
        <v>14</v>
      </c>
      <c r="J16892" t="s">
        <v>33</v>
      </c>
      <c r="K16892" t="s">
        <v>16</v>
      </c>
      <c r="L16892" t="s">
        <v>66</v>
      </c>
      <c r="M16892" s="1">
        <v>8141.32</v>
      </c>
      <c r="N16892" s="1">
        <v>524.83000000000004</v>
      </c>
      <c r="O16892">
        <v>0.08</v>
      </c>
    </row>
    <row r="16893" spans="1:15" x14ac:dyDescent="0.3">
      <c r="A16893" t="str">
        <f xml:space="preserve"> _xlfn.XLOOKUP(H16893, 'Customers'!B:B, 'Customers'!A:A)</f>
        <v>CUST_776</v>
      </c>
      <c r="B16893" t="str">
        <f>_xlfn.XLOOKUP(L16893, Products!C:C, Products!A:A)</f>
        <v>PROD_7</v>
      </c>
      <c r="C16893">
        <v>16892</v>
      </c>
      <c r="D16893" s="2" t="s">
        <v>1110</v>
      </c>
      <c r="E16893">
        <f>YEAR(Orders[[#This Row],[Order_Date]])</f>
        <v>2023</v>
      </c>
      <c r="F16893">
        <f>MONTH(Orders[[#This Row],[Order_Date]])</f>
        <v>3</v>
      </c>
      <c r="G16893" s="2" t="s">
        <v>40</v>
      </c>
      <c r="H16893" t="s">
        <v>1523</v>
      </c>
      <c r="I16893" t="s">
        <v>14</v>
      </c>
      <c r="J16893" t="s">
        <v>33</v>
      </c>
      <c r="K16893" t="s">
        <v>16</v>
      </c>
      <c r="L16893" t="s">
        <v>66</v>
      </c>
      <c r="M16893" s="1">
        <v>7058.06</v>
      </c>
      <c r="N16893" s="1">
        <v>1438.46</v>
      </c>
      <c r="O16893">
        <v>0.02</v>
      </c>
    </row>
    <row r="16894" spans="1:15" x14ac:dyDescent="0.3">
      <c r="A16894" t="str">
        <f xml:space="preserve"> _xlfn.XLOOKUP(H16894, 'Customers'!B:B, 'Customers'!A:A)</f>
        <v>CUST_1</v>
      </c>
      <c r="B16894" t="str">
        <f>_xlfn.XLOOKUP(L16894, Products!C:C, Products!A:A)</f>
        <v>PROD_8</v>
      </c>
      <c r="C16894">
        <v>16893</v>
      </c>
      <c r="D16894" s="2" t="s">
        <v>530</v>
      </c>
      <c r="E16894">
        <f>YEAR(Orders[[#This Row],[Order_Date]])</f>
        <v>2023</v>
      </c>
      <c r="F16894">
        <f>MONTH(Orders[[#This Row],[Order_Date]])</f>
        <v>10</v>
      </c>
      <c r="G16894" s="2" t="s">
        <v>94</v>
      </c>
      <c r="H16894" t="s">
        <v>13</v>
      </c>
      <c r="I16894" t="s">
        <v>14</v>
      </c>
      <c r="J16894" t="s">
        <v>33</v>
      </c>
      <c r="K16894" t="s">
        <v>27</v>
      </c>
      <c r="L16894" t="s">
        <v>73</v>
      </c>
      <c r="M16894" s="1">
        <v>4244.7</v>
      </c>
      <c r="N16894" s="1">
        <v>-142.63999999999999</v>
      </c>
      <c r="O16894">
        <v>0.09</v>
      </c>
    </row>
    <row r="16895" spans="1:15" x14ac:dyDescent="0.3">
      <c r="A16895" t="str">
        <f xml:space="preserve"> _xlfn.XLOOKUP(H16895, 'Customers'!B:B, 'Customers'!A:A)</f>
        <v>CUST_128</v>
      </c>
      <c r="B16895" t="str">
        <f>_xlfn.XLOOKUP(L16895, Products!C:C, Products!A:A)</f>
        <v>PROD_8</v>
      </c>
      <c r="C16895">
        <v>16894</v>
      </c>
      <c r="D16895" s="2" t="s">
        <v>37</v>
      </c>
      <c r="E16895">
        <f>YEAR(Orders[[#This Row],[Order_Date]])</f>
        <v>2023</v>
      </c>
      <c r="F16895">
        <f>MONTH(Orders[[#This Row],[Order_Date]])</f>
        <v>10</v>
      </c>
      <c r="G16895" s="2" t="s">
        <v>204</v>
      </c>
      <c r="H16895" t="s">
        <v>394</v>
      </c>
      <c r="I16895" t="s">
        <v>32</v>
      </c>
      <c r="J16895" t="s">
        <v>15</v>
      </c>
      <c r="K16895" t="s">
        <v>27</v>
      </c>
      <c r="L16895" t="s">
        <v>73</v>
      </c>
      <c r="M16895" s="1">
        <v>2155.11</v>
      </c>
      <c r="N16895" s="1">
        <v>-103.21</v>
      </c>
      <c r="O16895">
        <v>0.15</v>
      </c>
    </row>
    <row r="16896" spans="1:15" x14ac:dyDescent="0.3">
      <c r="A16896" t="str">
        <f xml:space="preserve"> _xlfn.XLOOKUP(H16896, 'Customers'!B:B, 'Customers'!A:A)</f>
        <v>CUST_783</v>
      </c>
      <c r="B16896" t="str">
        <f>_xlfn.XLOOKUP(L16896, Products!C:C, Products!A:A)</f>
        <v>PROD_6</v>
      </c>
      <c r="C16896">
        <v>16895</v>
      </c>
      <c r="D16896" s="2" t="s">
        <v>1258</v>
      </c>
      <c r="E16896">
        <f>YEAR(Orders[[#This Row],[Order_Date]])</f>
        <v>2023</v>
      </c>
      <c r="F16896">
        <f>MONTH(Orders[[#This Row],[Order_Date]])</f>
        <v>11</v>
      </c>
      <c r="G16896" s="2" t="s">
        <v>1136</v>
      </c>
      <c r="H16896" t="s">
        <v>1530</v>
      </c>
      <c r="I16896" t="s">
        <v>14</v>
      </c>
      <c r="J16896" t="s">
        <v>15</v>
      </c>
      <c r="K16896" t="s">
        <v>34</v>
      </c>
      <c r="L16896" t="s">
        <v>52</v>
      </c>
      <c r="M16896" s="1">
        <v>4667.1000000000004</v>
      </c>
      <c r="N16896" s="1">
        <v>-109.48</v>
      </c>
      <c r="O16896">
        <v>0.06</v>
      </c>
    </row>
    <row r="16897" spans="1:15" x14ac:dyDescent="0.3">
      <c r="A16897" t="str">
        <f xml:space="preserve"> _xlfn.XLOOKUP(H16897, 'Customers'!B:B, 'Customers'!A:A)</f>
        <v>CUST_898</v>
      </c>
      <c r="B16897" t="str">
        <f>_xlfn.XLOOKUP(L16897, Products!C:C, Products!A:A)</f>
        <v>PROD_7</v>
      </c>
      <c r="C16897">
        <v>16896</v>
      </c>
      <c r="D16897" s="2" t="s">
        <v>871</v>
      </c>
      <c r="E16897">
        <f>YEAR(Orders[[#This Row],[Order_Date]])</f>
        <v>2022</v>
      </c>
      <c r="F16897">
        <f>MONTH(Orders[[#This Row],[Order_Date]])</f>
        <v>4</v>
      </c>
      <c r="G16897" s="2" t="s">
        <v>1735</v>
      </c>
      <c r="H16897" t="s">
        <v>1657</v>
      </c>
      <c r="I16897" t="s">
        <v>32</v>
      </c>
      <c r="J16897" t="s">
        <v>15</v>
      </c>
      <c r="K16897" t="s">
        <v>16</v>
      </c>
      <c r="L16897" t="s">
        <v>66</v>
      </c>
      <c r="M16897" s="1">
        <v>9395.5</v>
      </c>
      <c r="N16897" s="1">
        <v>1855.88</v>
      </c>
      <c r="O16897">
        <v>0.18</v>
      </c>
    </row>
    <row r="16898" spans="1:15" x14ac:dyDescent="0.3">
      <c r="A16898" t="str">
        <f xml:space="preserve"> _xlfn.XLOOKUP(H16898, 'Customers'!B:B, 'Customers'!A:A)</f>
        <v>CUST_329</v>
      </c>
      <c r="B16898" t="str">
        <f>_xlfn.XLOOKUP(L16898, Products!C:C, Products!A:A)</f>
        <v>PROD_2</v>
      </c>
      <c r="C16898">
        <v>16897</v>
      </c>
      <c r="D16898" s="2" t="s">
        <v>1002</v>
      </c>
      <c r="E16898">
        <f>YEAR(Orders[[#This Row],[Order_Date]])</f>
        <v>2023</v>
      </c>
      <c r="F16898">
        <f>MONTH(Orders[[#This Row],[Order_Date]])</f>
        <v>3</v>
      </c>
      <c r="G16898" s="2" t="s">
        <v>1267</v>
      </c>
      <c r="H16898" t="s">
        <v>851</v>
      </c>
      <c r="I16898" t="s">
        <v>14</v>
      </c>
      <c r="J16898" t="s">
        <v>33</v>
      </c>
      <c r="K16898" t="s">
        <v>16</v>
      </c>
      <c r="L16898" t="s">
        <v>23</v>
      </c>
      <c r="M16898" s="1">
        <v>3971.83</v>
      </c>
      <c r="N16898" s="1">
        <v>724.08</v>
      </c>
      <c r="O16898">
        <v>0.13</v>
      </c>
    </row>
    <row r="16899" spans="1:15" x14ac:dyDescent="0.3">
      <c r="A16899" t="str">
        <f xml:space="preserve"> _xlfn.XLOOKUP(H16899, 'Customers'!B:B, 'Customers'!A:A)</f>
        <v>CUST_898</v>
      </c>
      <c r="B16899" t="str">
        <f>_xlfn.XLOOKUP(L16899, Products!C:C, Products!A:A)</f>
        <v>PROD_2</v>
      </c>
      <c r="C16899">
        <v>16898</v>
      </c>
      <c r="D16899" s="2" t="s">
        <v>670</v>
      </c>
      <c r="E16899">
        <f>YEAR(Orders[[#This Row],[Order_Date]])</f>
        <v>2023</v>
      </c>
      <c r="F16899">
        <f>MONTH(Orders[[#This Row],[Order_Date]])</f>
        <v>8</v>
      </c>
      <c r="G16899" s="2" t="s">
        <v>1129</v>
      </c>
      <c r="H16899" t="s">
        <v>1657</v>
      </c>
      <c r="I16899" t="s">
        <v>14</v>
      </c>
      <c r="J16899" t="s">
        <v>15</v>
      </c>
      <c r="K16899" t="s">
        <v>16</v>
      </c>
      <c r="L16899" t="s">
        <v>23</v>
      </c>
      <c r="M16899" s="1">
        <v>201.88</v>
      </c>
      <c r="N16899" s="1">
        <v>-6.06</v>
      </c>
      <c r="O16899">
        <v>0.19</v>
      </c>
    </row>
    <row r="16900" spans="1:15" x14ac:dyDescent="0.3">
      <c r="A16900" t="str">
        <f xml:space="preserve"> _xlfn.XLOOKUP(H16900, 'Customers'!B:B, 'Customers'!A:A)</f>
        <v>CUST_706</v>
      </c>
      <c r="B16900" t="str">
        <f>_xlfn.XLOOKUP(L16900, Products!C:C, Products!A:A)</f>
        <v>PROD_3</v>
      </c>
      <c r="C16900">
        <v>16899</v>
      </c>
      <c r="D16900" s="2" t="s">
        <v>541</v>
      </c>
      <c r="E16900">
        <f>YEAR(Orders[[#This Row],[Order_Date]])</f>
        <v>2022</v>
      </c>
      <c r="F16900">
        <f>MONTH(Orders[[#This Row],[Order_Date]])</f>
        <v>6</v>
      </c>
      <c r="G16900" s="2" t="s">
        <v>246</v>
      </c>
      <c r="H16900" t="s">
        <v>1445</v>
      </c>
      <c r="I16900" t="s">
        <v>21</v>
      </c>
      <c r="J16900" t="s">
        <v>33</v>
      </c>
      <c r="K16900" t="s">
        <v>27</v>
      </c>
      <c r="L16900" t="s">
        <v>28</v>
      </c>
      <c r="M16900" s="1">
        <v>1812.63</v>
      </c>
      <c r="N16900" s="1">
        <v>473.3</v>
      </c>
      <c r="O16900">
        <v>0.26</v>
      </c>
    </row>
    <row r="16901" spans="1:15" x14ac:dyDescent="0.3">
      <c r="A16901" t="str">
        <f xml:space="preserve"> _xlfn.XLOOKUP(H16901, 'Customers'!B:B, 'Customers'!A:A)</f>
        <v>CUST_943</v>
      </c>
      <c r="B16901" t="str">
        <f>_xlfn.XLOOKUP(L16901, Products!C:C, Products!A:A)</f>
        <v>PROD_1</v>
      </c>
      <c r="C16901">
        <v>16900</v>
      </c>
      <c r="D16901" s="2" t="s">
        <v>697</v>
      </c>
      <c r="E16901">
        <f>YEAR(Orders[[#This Row],[Order_Date]])</f>
        <v>2023</v>
      </c>
      <c r="F16901">
        <f>MONTH(Orders[[#This Row],[Order_Date]])</f>
        <v>10</v>
      </c>
      <c r="G16901" s="2" t="s">
        <v>36</v>
      </c>
      <c r="H16901" t="s">
        <v>1703</v>
      </c>
      <c r="I16901" t="s">
        <v>32</v>
      </c>
      <c r="J16901" t="s">
        <v>22</v>
      </c>
      <c r="K16901" t="s">
        <v>27</v>
      </c>
      <c r="L16901" t="s">
        <v>17</v>
      </c>
      <c r="M16901" s="1">
        <v>5391.62</v>
      </c>
      <c r="N16901" s="1">
        <v>339.99</v>
      </c>
      <c r="O16901">
        <v>0.16</v>
      </c>
    </row>
    <row r="16902" spans="1:15" x14ac:dyDescent="0.3">
      <c r="A16902" t="str">
        <f xml:space="preserve"> _xlfn.XLOOKUP(H16902, 'Customers'!B:B, 'Customers'!A:A)</f>
        <v>CUST_1</v>
      </c>
      <c r="B16902" t="str">
        <f>_xlfn.XLOOKUP(L16902, Products!C:C, Products!A:A)</f>
        <v>PROD_2</v>
      </c>
      <c r="C16902">
        <v>16901</v>
      </c>
      <c r="D16902" s="2" t="s">
        <v>866</v>
      </c>
      <c r="E16902">
        <f>YEAR(Orders[[#This Row],[Order_Date]])</f>
        <v>2023</v>
      </c>
      <c r="F16902">
        <f>MONTH(Orders[[#This Row],[Order_Date]])</f>
        <v>4</v>
      </c>
      <c r="G16902" s="2" t="s">
        <v>722</v>
      </c>
      <c r="H16902" t="s">
        <v>13</v>
      </c>
      <c r="I16902" t="s">
        <v>14</v>
      </c>
      <c r="J16902" t="s">
        <v>22</v>
      </c>
      <c r="K16902" t="s">
        <v>16</v>
      </c>
      <c r="L16902" t="s">
        <v>23</v>
      </c>
      <c r="M16902" s="1">
        <v>3116.19</v>
      </c>
      <c r="N16902" s="1">
        <v>500.52</v>
      </c>
      <c r="O16902">
        <v>0.27</v>
      </c>
    </row>
    <row r="16903" spans="1:15" x14ac:dyDescent="0.3">
      <c r="A16903" t="str">
        <f xml:space="preserve"> _xlfn.XLOOKUP(H16903, 'Customers'!B:B, 'Customers'!A:A)</f>
        <v>CUST_151</v>
      </c>
      <c r="B16903" t="str">
        <f>_xlfn.XLOOKUP(L16903, Products!C:C, Products!A:A)</f>
        <v>PROD_7</v>
      </c>
      <c r="C16903">
        <v>16902</v>
      </c>
      <c r="D16903" s="2" t="s">
        <v>1179</v>
      </c>
      <c r="E16903">
        <f>YEAR(Orders[[#This Row],[Order_Date]])</f>
        <v>2022</v>
      </c>
      <c r="F16903">
        <f>MONTH(Orders[[#This Row],[Order_Date]])</f>
        <v>7</v>
      </c>
      <c r="G16903" s="2" t="s">
        <v>322</v>
      </c>
      <c r="H16903" t="s">
        <v>449</v>
      </c>
      <c r="I16903" t="s">
        <v>21</v>
      </c>
      <c r="J16903" t="s">
        <v>65</v>
      </c>
      <c r="K16903" t="s">
        <v>16</v>
      </c>
      <c r="L16903" t="s">
        <v>66</v>
      </c>
      <c r="M16903" s="1">
        <v>4488.16</v>
      </c>
      <c r="N16903" s="1">
        <v>92.63</v>
      </c>
      <c r="O16903">
        <v>0.1</v>
      </c>
    </row>
    <row r="16904" spans="1:15" x14ac:dyDescent="0.3">
      <c r="A16904" t="str">
        <f xml:space="preserve"> _xlfn.XLOOKUP(H16904, 'Customers'!B:B, 'Customers'!A:A)</f>
        <v>CUST_94</v>
      </c>
      <c r="B16904" t="str">
        <f>_xlfn.XLOOKUP(L16904, Products!C:C, Products!A:A)</f>
        <v>PROD_1</v>
      </c>
      <c r="C16904">
        <v>16903</v>
      </c>
      <c r="D16904" s="2" t="s">
        <v>136</v>
      </c>
      <c r="E16904">
        <f>YEAR(Orders[[#This Row],[Order_Date]])</f>
        <v>2022</v>
      </c>
      <c r="F16904">
        <f>MONTH(Orders[[#This Row],[Order_Date]])</f>
        <v>2</v>
      </c>
      <c r="G16904" s="2" t="s">
        <v>582</v>
      </c>
      <c r="H16904" t="s">
        <v>300</v>
      </c>
      <c r="I16904" t="s">
        <v>21</v>
      </c>
      <c r="J16904" t="s">
        <v>33</v>
      </c>
      <c r="K16904" t="s">
        <v>27</v>
      </c>
      <c r="L16904" t="s">
        <v>17</v>
      </c>
      <c r="M16904" s="1">
        <v>9091.6200000000008</v>
      </c>
      <c r="N16904" s="1">
        <v>1283.29</v>
      </c>
      <c r="O16904">
        <v>0.16</v>
      </c>
    </row>
    <row r="16905" spans="1:15" x14ac:dyDescent="0.3">
      <c r="A16905" t="str">
        <f xml:space="preserve"> _xlfn.XLOOKUP(H16905, 'Customers'!B:B, 'Customers'!A:A)</f>
        <v>CUST_953</v>
      </c>
      <c r="B16905" t="str">
        <f>_xlfn.XLOOKUP(L16905, Products!C:C, Products!A:A)</f>
        <v>PROD_1</v>
      </c>
      <c r="C16905">
        <v>16904</v>
      </c>
      <c r="D16905" s="2" t="s">
        <v>743</v>
      </c>
      <c r="E16905">
        <f>YEAR(Orders[[#This Row],[Order_Date]])</f>
        <v>2022</v>
      </c>
      <c r="F16905">
        <f>MONTH(Orders[[#This Row],[Order_Date]])</f>
        <v>9</v>
      </c>
      <c r="G16905" s="2" t="s">
        <v>212</v>
      </c>
      <c r="H16905" t="s">
        <v>1714</v>
      </c>
      <c r="I16905" t="s">
        <v>21</v>
      </c>
      <c r="J16905" t="s">
        <v>15</v>
      </c>
      <c r="K16905" t="s">
        <v>16</v>
      </c>
      <c r="L16905" t="s">
        <v>17</v>
      </c>
      <c r="M16905" s="1">
        <v>768.86</v>
      </c>
      <c r="N16905" s="1">
        <v>-27.96</v>
      </c>
      <c r="O16905">
        <v>0.24</v>
      </c>
    </row>
    <row r="16906" spans="1:15" x14ac:dyDescent="0.3">
      <c r="A16906" t="str">
        <f xml:space="preserve"> _xlfn.XLOOKUP(H16906, 'Customers'!B:B, 'Customers'!A:A)</f>
        <v>CUST_862</v>
      </c>
      <c r="B16906" t="str">
        <f>_xlfn.XLOOKUP(L16906, Products!C:C, Products!A:A)</f>
        <v>PROD_8</v>
      </c>
      <c r="C16906">
        <v>16905</v>
      </c>
      <c r="D16906" s="2" t="s">
        <v>1331</v>
      </c>
      <c r="E16906">
        <f>YEAR(Orders[[#This Row],[Order_Date]])</f>
        <v>2022</v>
      </c>
      <c r="F16906">
        <f>MONTH(Orders[[#This Row],[Order_Date]])</f>
        <v>8</v>
      </c>
      <c r="G16906" s="2" t="s">
        <v>811</v>
      </c>
      <c r="H16906" t="s">
        <v>1616</v>
      </c>
      <c r="I16906" t="s">
        <v>32</v>
      </c>
      <c r="J16906" t="s">
        <v>33</v>
      </c>
      <c r="K16906" t="s">
        <v>27</v>
      </c>
      <c r="L16906" t="s">
        <v>73</v>
      </c>
      <c r="M16906" s="1">
        <v>6499.25</v>
      </c>
      <c r="N16906" s="1">
        <v>727.9</v>
      </c>
      <c r="O16906">
        <v>0.26</v>
      </c>
    </row>
    <row r="16907" spans="1:15" x14ac:dyDescent="0.3">
      <c r="A16907" t="str">
        <f xml:space="preserve"> _xlfn.XLOOKUP(H16907, 'Customers'!B:B, 'Customers'!A:A)</f>
        <v>CUST_503</v>
      </c>
      <c r="B16907" t="str">
        <f>_xlfn.XLOOKUP(L16907, Products!C:C, Products!A:A)</f>
        <v>PROD_7</v>
      </c>
      <c r="C16907">
        <v>16906</v>
      </c>
      <c r="D16907" s="2" t="s">
        <v>1142</v>
      </c>
      <c r="E16907">
        <f>YEAR(Orders[[#This Row],[Order_Date]])</f>
        <v>2023</v>
      </c>
      <c r="F16907">
        <f>MONTH(Orders[[#This Row],[Order_Date]])</f>
        <v>1</v>
      </c>
      <c r="G16907" s="2" t="s">
        <v>1573</v>
      </c>
      <c r="H16907" t="s">
        <v>1168</v>
      </c>
      <c r="I16907" t="s">
        <v>14</v>
      </c>
      <c r="J16907" t="s">
        <v>65</v>
      </c>
      <c r="K16907" t="s">
        <v>16</v>
      </c>
      <c r="L16907" t="s">
        <v>66</v>
      </c>
      <c r="M16907" s="1">
        <v>509.36</v>
      </c>
      <c r="N16907" s="1">
        <v>3.85</v>
      </c>
      <c r="O16907">
        <v>0.1</v>
      </c>
    </row>
    <row r="16908" spans="1:15" x14ac:dyDescent="0.3">
      <c r="A16908" t="str">
        <f xml:space="preserve"> _xlfn.XLOOKUP(H16908, 'Customers'!B:B, 'Customers'!A:A)</f>
        <v>CUST_845</v>
      </c>
      <c r="B16908" t="str">
        <f>_xlfn.XLOOKUP(L16908, Products!C:C, Products!A:A)</f>
        <v>PROD_5</v>
      </c>
      <c r="C16908">
        <v>16907</v>
      </c>
      <c r="D16908" s="2" t="s">
        <v>737</v>
      </c>
      <c r="E16908">
        <f>YEAR(Orders[[#This Row],[Order_Date]])</f>
        <v>2022</v>
      </c>
      <c r="F16908">
        <f>MONTH(Orders[[#This Row],[Order_Date]])</f>
        <v>10</v>
      </c>
      <c r="G16908" s="2" t="s">
        <v>471</v>
      </c>
      <c r="H16908" t="s">
        <v>1598</v>
      </c>
      <c r="I16908" t="s">
        <v>21</v>
      </c>
      <c r="J16908" t="s">
        <v>65</v>
      </c>
      <c r="K16908" t="s">
        <v>34</v>
      </c>
      <c r="L16908" t="s">
        <v>39</v>
      </c>
      <c r="M16908" s="1">
        <v>2535.27</v>
      </c>
      <c r="N16908" s="1">
        <v>-26.42</v>
      </c>
      <c r="O16908">
        <v>0.21</v>
      </c>
    </row>
    <row r="16909" spans="1:15" x14ac:dyDescent="0.3">
      <c r="A16909" t="str">
        <f xml:space="preserve"> _xlfn.XLOOKUP(H16909, 'Customers'!B:B, 'Customers'!A:A)</f>
        <v>CUST_812</v>
      </c>
      <c r="B16909" t="str">
        <f>_xlfn.XLOOKUP(L16909, Products!C:C, Products!A:A)</f>
        <v>PROD_8</v>
      </c>
      <c r="C16909">
        <v>16908</v>
      </c>
      <c r="D16909" s="2" t="s">
        <v>1382</v>
      </c>
      <c r="E16909">
        <f>YEAR(Orders[[#This Row],[Order_Date]])</f>
        <v>2023</v>
      </c>
      <c r="F16909">
        <f>MONTH(Orders[[#This Row],[Order_Date]])</f>
        <v>6</v>
      </c>
      <c r="G16909" s="2" t="s">
        <v>379</v>
      </c>
      <c r="H16909" t="s">
        <v>1562</v>
      </c>
      <c r="I16909" t="s">
        <v>14</v>
      </c>
      <c r="J16909" t="s">
        <v>65</v>
      </c>
      <c r="K16909" t="s">
        <v>27</v>
      </c>
      <c r="L16909" t="s">
        <v>73</v>
      </c>
      <c r="M16909" s="1">
        <v>5792.37</v>
      </c>
      <c r="N16909" s="1">
        <v>87.64</v>
      </c>
      <c r="O16909">
        <v>0.12</v>
      </c>
    </row>
    <row r="16910" spans="1:15" x14ac:dyDescent="0.3">
      <c r="A16910" t="str">
        <f xml:space="preserve"> _xlfn.XLOOKUP(H16910, 'Customers'!B:B, 'Customers'!A:A)</f>
        <v>CUST_938</v>
      </c>
      <c r="B16910" t="str">
        <f>_xlfn.XLOOKUP(L16910, Products!C:C, Products!A:A)</f>
        <v>PROD_3</v>
      </c>
      <c r="C16910">
        <v>16909</v>
      </c>
      <c r="D16910" s="2" t="s">
        <v>30</v>
      </c>
      <c r="E16910">
        <f>YEAR(Orders[[#This Row],[Order_Date]])</f>
        <v>2023</v>
      </c>
      <c r="F16910">
        <f>MONTH(Orders[[#This Row],[Order_Date]])</f>
        <v>5</v>
      </c>
      <c r="G16910" s="2" t="s">
        <v>425</v>
      </c>
      <c r="H16910" t="s">
        <v>1698</v>
      </c>
      <c r="I16910" t="s">
        <v>32</v>
      </c>
      <c r="J16910" t="s">
        <v>22</v>
      </c>
      <c r="K16910" t="s">
        <v>27</v>
      </c>
      <c r="L16910" t="s">
        <v>28</v>
      </c>
      <c r="M16910" s="1">
        <v>8608.08</v>
      </c>
      <c r="N16910" s="1">
        <v>-71.72</v>
      </c>
      <c r="O16910">
        <v>0.05</v>
      </c>
    </row>
    <row r="16911" spans="1:15" x14ac:dyDescent="0.3">
      <c r="A16911" t="str">
        <f xml:space="preserve"> _xlfn.XLOOKUP(H16911, 'Customers'!B:B, 'Customers'!A:A)</f>
        <v>CUST_993</v>
      </c>
      <c r="B16911" t="str">
        <f>_xlfn.XLOOKUP(L16911, Products!C:C, Products!A:A)</f>
        <v>PROD_1</v>
      </c>
      <c r="C16911">
        <v>16910</v>
      </c>
      <c r="D16911" s="2" t="s">
        <v>1270</v>
      </c>
      <c r="E16911">
        <f>YEAR(Orders[[#This Row],[Order_Date]])</f>
        <v>2023</v>
      </c>
      <c r="F16911">
        <f>MONTH(Orders[[#This Row],[Order_Date]])</f>
        <v>3</v>
      </c>
      <c r="G16911" s="2" t="s">
        <v>460</v>
      </c>
      <c r="H16911" t="s">
        <v>1756</v>
      </c>
      <c r="I16911" t="s">
        <v>32</v>
      </c>
      <c r="J16911" t="s">
        <v>15</v>
      </c>
      <c r="K16911" t="s">
        <v>27</v>
      </c>
      <c r="L16911" t="s">
        <v>17</v>
      </c>
      <c r="M16911" s="1">
        <v>5037.4799999999996</v>
      </c>
      <c r="N16911" s="1">
        <v>537.95000000000005</v>
      </c>
      <c r="O16911">
        <v>0.1</v>
      </c>
    </row>
    <row r="16912" spans="1:15" x14ac:dyDescent="0.3">
      <c r="A16912" t="str">
        <f xml:space="preserve"> _xlfn.XLOOKUP(H16912, 'Customers'!B:B, 'Customers'!A:A)</f>
        <v>CUST_516</v>
      </c>
      <c r="B16912" t="str">
        <f>_xlfn.XLOOKUP(L16912, Products!C:C, Products!A:A)</f>
        <v>PROD_7</v>
      </c>
      <c r="C16912">
        <v>16911</v>
      </c>
      <c r="D16912" s="2" t="s">
        <v>349</v>
      </c>
      <c r="E16912">
        <f>YEAR(Orders[[#This Row],[Order_Date]])</f>
        <v>2023</v>
      </c>
      <c r="F16912">
        <f>MONTH(Orders[[#This Row],[Order_Date]])</f>
        <v>7</v>
      </c>
      <c r="G16912" s="2" t="s">
        <v>1051</v>
      </c>
      <c r="H16912" t="s">
        <v>1187</v>
      </c>
      <c r="I16912" t="s">
        <v>21</v>
      </c>
      <c r="J16912" t="s">
        <v>15</v>
      </c>
      <c r="K16912" t="s">
        <v>16</v>
      </c>
      <c r="L16912" t="s">
        <v>66</v>
      </c>
      <c r="M16912" s="1">
        <v>3293.47</v>
      </c>
      <c r="N16912" s="1">
        <v>440.8</v>
      </c>
      <c r="O16912">
        <v>0.22</v>
      </c>
    </row>
    <row r="16913" spans="1:15" x14ac:dyDescent="0.3">
      <c r="A16913" t="str">
        <f xml:space="preserve"> _xlfn.XLOOKUP(H16913, 'Customers'!B:B, 'Customers'!A:A)</f>
        <v>CUST_260</v>
      </c>
      <c r="B16913" t="str">
        <f>_xlfn.XLOOKUP(L16913, Products!C:C, Products!A:A)</f>
        <v>PROD_2</v>
      </c>
      <c r="C16913">
        <v>16912</v>
      </c>
      <c r="D16913" s="2" t="s">
        <v>685</v>
      </c>
      <c r="E16913">
        <f>YEAR(Orders[[#This Row],[Order_Date]])</f>
        <v>2022</v>
      </c>
      <c r="F16913">
        <f>MONTH(Orders[[#This Row],[Order_Date]])</f>
        <v>12</v>
      </c>
      <c r="G16913" s="2" t="s">
        <v>1125</v>
      </c>
      <c r="H16913" t="s">
        <v>709</v>
      </c>
      <c r="I16913" t="s">
        <v>14</v>
      </c>
      <c r="J16913" t="s">
        <v>22</v>
      </c>
      <c r="K16913" t="s">
        <v>16</v>
      </c>
      <c r="L16913" t="s">
        <v>23</v>
      </c>
      <c r="M16913" s="1">
        <v>9003.92</v>
      </c>
      <c r="N16913" s="1">
        <v>-781.9</v>
      </c>
      <c r="O16913">
        <v>0.26</v>
      </c>
    </row>
    <row r="16914" spans="1:15" x14ac:dyDescent="0.3">
      <c r="A16914" t="str">
        <f xml:space="preserve"> _xlfn.XLOOKUP(H16914, 'Customers'!B:B, 'Customers'!A:A)</f>
        <v>CUST_279</v>
      </c>
      <c r="B16914" t="str">
        <f>_xlfn.XLOOKUP(L16914, Products!C:C, Products!A:A)</f>
        <v>PROD_1</v>
      </c>
      <c r="C16914">
        <v>16913</v>
      </c>
      <c r="D16914" s="2" t="s">
        <v>748</v>
      </c>
      <c r="E16914">
        <f>YEAR(Orders[[#This Row],[Order_Date]])</f>
        <v>2023</v>
      </c>
      <c r="F16914">
        <f>MONTH(Orders[[#This Row],[Order_Date]])</f>
        <v>11</v>
      </c>
      <c r="G16914" s="2" t="s">
        <v>81</v>
      </c>
      <c r="H16914" t="s">
        <v>746</v>
      </c>
      <c r="I16914" t="s">
        <v>32</v>
      </c>
      <c r="J16914" t="s">
        <v>22</v>
      </c>
      <c r="K16914" t="s">
        <v>27</v>
      </c>
      <c r="L16914" t="s">
        <v>17</v>
      </c>
      <c r="M16914" s="1">
        <v>3192.21</v>
      </c>
      <c r="N16914" s="1">
        <v>-211.61</v>
      </c>
      <c r="O16914">
        <v>0.28999999999999998</v>
      </c>
    </row>
    <row r="16915" spans="1:15" x14ac:dyDescent="0.3">
      <c r="A16915" t="str">
        <f xml:space="preserve"> _xlfn.XLOOKUP(H16915, 'Customers'!B:B, 'Customers'!A:A)</f>
        <v>CUST_708</v>
      </c>
      <c r="B16915" t="str">
        <f>_xlfn.XLOOKUP(L16915, Products!C:C, Products!A:A)</f>
        <v>PROD_1</v>
      </c>
      <c r="C16915">
        <v>16914</v>
      </c>
      <c r="D16915" s="2" t="s">
        <v>655</v>
      </c>
      <c r="E16915">
        <f>YEAR(Orders[[#This Row],[Order_Date]])</f>
        <v>2022</v>
      </c>
      <c r="F16915">
        <f>MONTH(Orders[[#This Row],[Order_Date]])</f>
        <v>4</v>
      </c>
      <c r="G16915" s="2" t="s">
        <v>871</v>
      </c>
      <c r="H16915" t="s">
        <v>1447</v>
      </c>
      <c r="I16915" t="s">
        <v>21</v>
      </c>
      <c r="J16915" t="s">
        <v>33</v>
      </c>
      <c r="K16915" t="s">
        <v>27</v>
      </c>
      <c r="L16915" t="s">
        <v>17</v>
      </c>
      <c r="M16915" s="1">
        <v>2522.79</v>
      </c>
      <c r="N16915" s="1">
        <v>585.76</v>
      </c>
      <c r="O16915">
        <v>0.17</v>
      </c>
    </row>
    <row r="16916" spans="1:15" x14ac:dyDescent="0.3">
      <c r="A16916" t="str">
        <f xml:space="preserve"> _xlfn.XLOOKUP(H16916, 'Customers'!B:B, 'Customers'!A:A)</f>
        <v>CUST_835</v>
      </c>
      <c r="B16916" t="str">
        <f>_xlfn.XLOOKUP(L16916, Products!C:C, Products!A:A)</f>
        <v>PROD_1</v>
      </c>
      <c r="C16916">
        <v>16915</v>
      </c>
      <c r="D16916" s="2" t="s">
        <v>1331</v>
      </c>
      <c r="E16916">
        <f>YEAR(Orders[[#This Row],[Order_Date]])</f>
        <v>2022</v>
      </c>
      <c r="F16916">
        <f>MONTH(Orders[[#This Row],[Order_Date]])</f>
        <v>8</v>
      </c>
      <c r="G16916" s="2" t="s">
        <v>563</v>
      </c>
      <c r="H16916" t="s">
        <v>1588</v>
      </c>
      <c r="I16916" t="s">
        <v>21</v>
      </c>
      <c r="J16916" t="s">
        <v>65</v>
      </c>
      <c r="K16916" t="s">
        <v>16</v>
      </c>
      <c r="L16916" t="s">
        <v>17</v>
      </c>
      <c r="M16916" s="1">
        <v>725.84</v>
      </c>
      <c r="N16916" s="1">
        <v>174.43</v>
      </c>
      <c r="O16916">
        <v>0.2</v>
      </c>
    </row>
    <row r="16917" spans="1:15" x14ac:dyDescent="0.3">
      <c r="A16917" t="str">
        <f xml:space="preserve"> _xlfn.XLOOKUP(H16917, 'Customers'!B:B, 'Customers'!A:A)</f>
        <v>CUST_453</v>
      </c>
      <c r="B16917" t="str">
        <f>_xlfn.XLOOKUP(L16917, Products!C:C, Products!A:A)</f>
        <v>PROD_2</v>
      </c>
      <c r="C16917">
        <v>16916</v>
      </c>
      <c r="D16917" s="2" t="s">
        <v>965</v>
      </c>
      <c r="E16917">
        <f>YEAR(Orders[[#This Row],[Order_Date]])</f>
        <v>2023</v>
      </c>
      <c r="F16917">
        <f>MONTH(Orders[[#This Row],[Order_Date]])</f>
        <v>7</v>
      </c>
      <c r="G16917" s="2" t="s">
        <v>183</v>
      </c>
      <c r="H16917" t="s">
        <v>1078</v>
      </c>
      <c r="I16917" t="s">
        <v>21</v>
      </c>
      <c r="J16917" t="s">
        <v>33</v>
      </c>
      <c r="K16917" t="s">
        <v>16</v>
      </c>
      <c r="L16917" t="s">
        <v>23</v>
      </c>
      <c r="M16917" s="1">
        <v>9372.9</v>
      </c>
      <c r="N16917" s="1">
        <v>1829.55</v>
      </c>
      <c r="O16917">
        <v>0.2</v>
      </c>
    </row>
    <row r="16918" spans="1:15" x14ac:dyDescent="0.3">
      <c r="A16918" t="str">
        <f xml:space="preserve"> _xlfn.XLOOKUP(H16918, 'Customers'!B:B, 'Customers'!A:A)</f>
        <v>CUST_884</v>
      </c>
      <c r="B16918" t="str">
        <f>_xlfn.XLOOKUP(L16918, Products!C:C, Products!A:A)</f>
        <v>PROD_1</v>
      </c>
      <c r="C16918">
        <v>16917</v>
      </c>
      <c r="D16918" s="2" t="s">
        <v>299</v>
      </c>
      <c r="E16918">
        <f>YEAR(Orders[[#This Row],[Order_Date]])</f>
        <v>2022</v>
      </c>
      <c r="F16918">
        <f>MONTH(Orders[[#This Row],[Order_Date]])</f>
        <v>9</v>
      </c>
      <c r="G16918" s="2" t="s">
        <v>1118</v>
      </c>
      <c r="H16918" t="s">
        <v>1640</v>
      </c>
      <c r="I16918" t="s">
        <v>21</v>
      </c>
      <c r="J16918" t="s">
        <v>33</v>
      </c>
      <c r="K16918" t="s">
        <v>16</v>
      </c>
      <c r="L16918" t="s">
        <v>17</v>
      </c>
      <c r="M16918" s="1">
        <v>1595.91</v>
      </c>
      <c r="N16918" s="1">
        <v>215.08</v>
      </c>
      <c r="O16918">
        <v>0.12</v>
      </c>
    </row>
    <row r="16919" spans="1:15" x14ac:dyDescent="0.3">
      <c r="A16919" t="str">
        <f xml:space="preserve"> _xlfn.XLOOKUP(H16919, 'Customers'!B:B, 'Customers'!A:A)</f>
        <v>CUST_365</v>
      </c>
      <c r="B16919" t="str">
        <f>_xlfn.XLOOKUP(L16919, Products!C:C, Products!A:A)</f>
        <v>PROD_1</v>
      </c>
      <c r="C16919">
        <v>16918</v>
      </c>
      <c r="D16919" s="2" t="s">
        <v>592</v>
      </c>
      <c r="E16919">
        <f>YEAR(Orders[[#This Row],[Order_Date]])</f>
        <v>2022</v>
      </c>
      <c r="F16919">
        <f>MONTH(Orders[[#This Row],[Order_Date]])</f>
        <v>11</v>
      </c>
      <c r="G16919" s="2" t="s">
        <v>800</v>
      </c>
      <c r="H16919" t="s">
        <v>912</v>
      </c>
      <c r="I16919" t="s">
        <v>14</v>
      </c>
      <c r="J16919" t="s">
        <v>22</v>
      </c>
      <c r="K16919" t="s">
        <v>27</v>
      </c>
      <c r="L16919" t="s">
        <v>17</v>
      </c>
      <c r="M16919" s="1">
        <v>6798.97</v>
      </c>
      <c r="N16919" s="1">
        <v>-69.97</v>
      </c>
      <c r="O16919">
        <v>0.03</v>
      </c>
    </row>
    <row r="16920" spans="1:15" x14ac:dyDescent="0.3">
      <c r="A16920" t="str">
        <f xml:space="preserve"> _xlfn.XLOOKUP(H16920, 'Customers'!B:B, 'Customers'!A:A)</f>
        <v>CUST_720</v>
      </c>
      <c r="B16920" t="str">
        <f>_xlfn.XLOOKUP(L16920, Products!C:C, Products!A:A)</f>
        <v>PROD_8</v>
      </c>
      <c r="C16920">
        <v>16919</v>
      </c>
      <c r="D16920" s="2" t="s">
        <v>922</v>
      </c>
      <c r="E16920">
        <f>YEAR(Orders[[#This Row],[Order_Date]])</f>
        <v>2023</v>
      </c>
      <c r="F16920">
        <f>MONTH(Orders[[#This Row],[Order_Date]])</f>
        <v>12</v>
      </c>
      <c r="G16920" s="2" t="s">
        <v>258</v>
      </c>
      <c r="H16920" t="s">
        <v>1460</v>
      </c>
      <c r="I16920" t="s">
        <v>14</v>
      </c>
      <c r="J16920" t="s">
        <v>22</v>
      </c>
      <c r="K16920" t="s">
        <v>27</v>
      </c>
      <c r="L16920" t="s">
        <v>73</v>
      </c>
      <c r="M16920" s="1">
        <v>4992.66</v>
      </c>
      <c r="N16920" s="1">
        <v>271.45</v>
      </c>
      <c r="O16920">
        <v>0.12</v>
      </c>
    </row>
    <row r="16921" spans="1:15" x14ac:dyDescent="0.3">
      <c r="A16921" t="str">
        <f xml:space="preserve"> _xlfn.XLOOKUP(H16921, 'Customers'!B:B, 'Customers'!A:A)</f>
        <v>CUST_577</v>
      </c>
      <c r="B16921" t="str">
        <f>_xlfn.XLOOKUP(L16921, Products!C:C, Products!A:A)</f>
        <v>PROD_8</v>
      </c>
      <c r="C16921">
        <v>16920</v>
      </c>
      <c r="D16921" s="2" t="s">
        <v>337</v>
      </c>
      <c r="E16921">
        <f>YEAR(Orders[[#This Row],[Order_Date]])</f>
        <v>2023</v>
      </c>
      <c r="F16921">
        <f>MONTH(Orders[[#This Row],[Order_Date]])</f>
        <v>9</v>
      </c>
      <c r="G16921" s="2" t="s">
        <v>888</v>
      </c>
      <c r="H16921" t="s">
        <v>1279</v>
      </c>
      <c r="I16921" t="s">
        <v>21</v>
      </c>
      <c r="J16921" t="s">
        <v>15</v>
      </c>
      <c r="K16921" t="s">
        <v>27</v>
      </c>
      <c r="L16921" t="s">
        <v>73</v>
      </c>
      <c r="M16921" s="1">
        <v>4129.92</v>
      </c>
      <c r="N16921" s="1">
        <v>-84.04</v>
      </c>
      <c r="O16921">
        <v>0.1</v>
      </c>
    </row>
    <row r="16922" spans="1:15" x14ac:dyDescent="0.3">
      <c r="A16922" t="str">
        <f xml:space="preserve"> _xlfn.XLOOKUP(H16922, 'Customers'!B:B, 'Customers'!A:A)</f>
        <v>CUST_427</v>
      </c>
      <c r="B16922" t="str">
        <f>_xlfn.XLOOKUP(L16922, Products!C:C, Products!A:A)</f>
        <v>PROD_8</v>
      </c>
      <c r="C16922">
        <v>16921</v>
      </c>
      <c r="D16922" s="2" t="s">
        <v>659</v>
      </c>
      <c r="E16922">
        <f>YEAR(Orders[[#This Row],[Order_Date]])</f>
        <v>2023</v>
      </c>
      <c r="F16922">
        <f>MONTH(Orders[[#This Row],[Order_Date]])</f>
        <v>12</v>
      </c>
      <c r="G16922" s="2" t="s">
        <v>548</v>
      </c>
      <c r="H16922" t="s">
        <v>1033</v>
      </c>
      <c r="I16922" t="s">
        <v>32</v>
      </c>
      <c r="J16922" t="s">
        <v>33</v>
      </c>
      <c r="K16922" t="s">
        <v>27</v>
      </c>
      <c r="L16922" t="s">
        <v>73</v>
      </c>
      <c r="M16922" s="1">
        <v>1925.1</v>
      </c>
      <c r="N16922" s="1">
        <v>411.45</v>
      </c>
      <c r="O16922">
        <v>0.2</v>
      </c>
    </row>
    <row r="16923" spans="1:15" x14ac:dyDescent="0.3">
      <c r="A16923" t="str">
        <f xml:space="preserve"> _xlfn.XLOOKUP(H16923, 'Customers'!B:B, 'Customers'!A:A)</f>
        <v>CUST_106</v>
      </c>
      <c r="B16923" t="str">
        <f>_xlfn.XLOOKUP(L16923, Products!C:C, Products!A:A)</f>
        <v>PROD_6</v>
      </c>
      <c r="C16923">
        <v>16922</v>
      </c>
      <c r="D16923" s="2" t="s">
        <v>195</v>
      </c>
      <c r="E16923">
        <f>YEAR(Orders[[#This Row],[Order_Date]])</f>
        <v>2022</v>
      </c>
      <c r="F16923">
        <f>MONTH(Orders[[#This Row],[Order_Date]])</f>
        <v>9</v>
      </c>
      <c r="G16923" s="2" t="s">
        <v>1146</v>
      </c>
      <c r="H16923" t="s">
        <v>331</v>
      </c>
      <c r="I16923" t="s">
        <v>32</v>
      </c>
      <c r="J16923" t="s">
        <v>33</v>
      </c>
      <c r="K16923" t="s">
        <v>34</v>
      </c>
      <c r="L16923" t="s">
        <v>52</v>
      </c>
      <c r="M16923" s="1">
        <v>7394.54</v>
      </c>
      <c r="N16923" s="1">
        <v>982.43</v>
      </c>
      <c r="O16923">
        <v>0.11</v>
      </c>
    </row>
    <row r="16924" spans="1:15" x14ac:dyDescent="0.3">
      <c r="A16924" t="str">
        <f xml:space="preserve"> _xlfn.XLOOKUP(H16924, 'Customers'!B:B, 'Customers'!A:A)</f>
        <v>CUST_473</v>
      </c>
      <c r="B16924" t="str">
        <f>_xlfn.XLOOKUP(L16924, Products!C:C, Products!A:A)</f>
        <v>PROD_1</v>
      </c>
      <c r="C16924">
        <v>16923</v>
      </c>
      <c r="D16924" s="2" t="s">
        <v>149</v>
      </c>
      <c r="E16924">
        <f>YEAR(Orders[[#This Row],[Order_Date]])</f>
        <v>2023</v>
      </c>
      <c r="F16924">
        <f>MONTH(Orders[[#This Row],[Order_Date]])</f>
        <v>8</v>
      </c>
      <c r="G16924" s="2" t="s">
        <v>1628</v>
      </c>
      <c r="H16924" t="s">
        <v>1104</v>
      </c>
      <c r="I16924" t="s">
        <v>21</v>
      </c>
      <c r="J16924" t="s">
        <v>22</v>
      </c>
      <c r="K16924" t="s">
        <v>16</v>
      </c>
      <c r="L16924" t="s">
        <v>17</v>
      </c>
      <c r="M16924" s="1">
        <v>6029.02</v>
      </c>
      <c r="N16924" s="1">
        <v>525.65</v>
      </c>
      <c r="O16924">
        <v>0.28999999999999998</v>
      </c>
    </row>
    <row r="16925" spans="1:15" x14ac:dyDescent="0.3">
      <c r="A16925" t="str">
        <f xml:space="preserve"> _xlfn.XLOOKUP(H16925, 'Customers'!B:B, 'Customers'!A:A)</f>
        <v>CUST_943</v>
      </c>
      <c r="B16925" t="str">
        <f>_xlfn.XLOOKUP(L16925, Products!C:C, Products!A:A)</f>
        <v>PROD_1</v>
      </c>
      <c r="C16925">
        <v>16924</v>
      </c>
      <c r="D16925" s="2" t="s">
        <v>793</v>
      </c>
      <c r="E16925">
        <f>YEAR(Orders[[#This Row],[Order_Date]])</f>
        <v>2023</v>
      </c>
      <c r="F16925">
        <f>MONTH(Orders[[#This Row],[Order_Date]])</f>
        <v>7</v>
      </c>
      <c r="G16925" s="2" t="s">
        <v>545</v>
      </c>
      <c r="H16925" t="s">
        <v>1703</v>
      </c>
      <c r="I16925" t="s">
        <v>32</v>
      </c>
      <c r="J16925" t="s">
        <v>15</v>
      </c>
      <c r="K16925" t="s">
        <v>27</v>
      </c>
      <c r="L16925" t="s">
        <v>17</v>
      </c>
      <c r="M16925" s="1">
        <v>6650.74</v>
      </c>
      <c r="N16925" s="1">
        <v>1843.74</v>
      </c>
      <c r="O16925">
        <v>0.14000000000000001</v>
      </c>
    </row>
    <row r="16926" spans="1:15" x14ac:dyDescent="0.3">
      <c r="A16926" t="str">
        <f xml:space="preserve"> _xlfn.XLOOKUP(H16926, 'Customers'!B:B, 'Customers'!A:A)</f>
        <v>CUST_825</v>
      </c>
      <c r="B16926" t="str">
        <f>_xlfn.XLOOKUP(L16926, Products!C:C, Products!A:A)</f>
        <v>PROD_2</v>
      </c>
      <c r="C16926">
        <v>16925</v>
      </c>
      <c r="D16926" s="2" t="s">
        <v>492</v>
      </c>
      <c r="E16926">
        <f>YEAR(Orders[[#This Row],[Order_Date]])</f>
        <v>2022</v>
      </c>
      <c r="F16926">
        <f>MONTH(Orders[[#This Row],[Order_Date]])</f>
        <v>7</v>
      </c>
      <c r="G16926" s="2" t="s">
        <v>527</v>
      </c>
      <c r="H16926" t="s">
        <v>1577</v>
      </c>
      <c r="I16926" t="s">
        <v>14</v>
      </c>
      <c r="J16926" t="s">
        <v>33</v>
      </c>
      <c r="K16926" t="s">
        <v>16</v>
      </c>
      <c r="L16926" t="s">
        <v>23</v>
      </c>
      <c r="M16926" s="1">
        <v>8776.7999999999993</v>
      </c>
      <c r="N16926" s="1">
        <v>-627.73</v>
      </c>
      <c r="O16926">
        <v>0.21</v>
      </c>
    </row>
    <row r="16927" spans="1:15" x14ac:dyDescent="0.3">
      <c r="A16927" t="str">
        <f xml:space="preserve"> _xlfn.XLOOKUP(H16927, 'Customers'!B:B, 'Customers'!A:A)</f>
        <v>CUST_877</v>
      </c>
      <c r="B16927" t="str">
        <f>_xlfn.XLOOKUP(L16927, Products!C:C, Products!A:A)</f>
        <v>PROD_1</v>
      </c>
      <c r="C16927">
        <v>16926</v>
      </c>
      <c r="D16927" s="2" t="s">
        <v>661</v>
      </c>
      <c r="E16927">
        <f>YEAR(Orders[[#This Row],[Order_Date]])</f>
        <v>2023</v>
      </c>
      <c r="F16927">
        <f>MONTH(Orders[[#This Row],[Order_Date]])</f>
        <v>6</v>
      </c>
      <c r="G16927" s="2" t="s">
        <v>824</v>
      </c>
      <c r="H16927" t="s">
        <v>1632</v>
      </c>
      <c r="I16927" t="s">
        <v>21</v>
      </c>
      <c r="J16927" t="s">
        <v>65</v>
      </c>
      <c r="K16927" t="s">
        <v>27</v>
      </c>
      <c r="L16927" t="s">
        <v>17</v>
      </c>
      <c r="M16927" s="1">
        <v>5733.84</v>
      </c>
      <c r="N16927" s="1">
        <v>-519.65</v>
      </c>
      <c r="O16927">
        <v>0.02</v>
      </c>
    </row>
    <row r="16928" spans="1:15" x14ac:dyDescent="0.3">
      <c r="A16928" t="str">
        <f xml:space="preserve"> _xlfn.XLOOKUP(H16928, 'Customers'!B:B, 'Customers'!A:A)</f>
        <v>CUST_119</v>
      </c>
      <c r="B16928" t="str">
        <f>_xlfn.XLOOKUP(L16928, Products!C:C, Products!A:A)</f>
        <v>PROD_6</v>
      </c>
      <c r="C16928">
        <v>16927</v>
      </c>
      <c r="D16928" s="2" t="s">
        <v>194</v>
      </c>
      <c r="E16928">
        <f>YEAR(Orders[[#This Row],[Order_Date]])</f>
        <v>2022</v>
      </c>
      <c r="F16928">
        <f>MONTH(Orders[[#This Row],[Order_Date]])</f>
        <v>9</v>
      </c>
      <c r="G16928" s="2" t="s">
        <v>195</v>
      </c>
      <c r="H16928" t="s">
        <v>371</v>
      </c>
      <c r="I16928" t="s">
        <v>21</v>
      </c>
      <c r="J16928" t="s">
        <v>33</v>
      </c>
      <c r="K16928" t="s">
        <v>34</v>
      </c>
      <c r="L16928" t="s">
        <v>52</v>
      </c>
      <c r="M16928" s="1">
        <v>3250.06</v>
      </c>
      <c r="N16928" s="1">
        <v>915.86</v>
      </c>
      <c r="O16928">
        <v>0.14000000000000001</v>
      </c>
    </row>
    <row r="16929" spans="1:15" x14ac:dyDescent="0.3">
      <c r="A16929" t="str">
        <f xml:space="preserve"> _xlfn.XLOOKUP(H16929, 'Customers'!B:B, 'Customers'!A:A)</f>
        <v>CUST_157</v>
      </c>
      <c r="B16929" t="str">
        <f>_xlfn.XLOOKUP(L16929, Products!C:C, Products!A:A)</f>
        <v>PROD_5</v>
      </c>
      <c r="C16929">
        <v>16928</v>
      </c>
      <c r="D16929" s="2" t="s">
        <v>363</v>
      </c>
      <c r="E16929">
        <f>YEAR(Orders[[#This Row],[Order_Date]])</f>
        <v>2023</v>
      </c>
      <c r="F16929">
        <f>MONTH(Orders[[#This Row],[Order_Date]])</f>
        <v>11</v>
      </c>
      <c r="G16929" s="2" t="s">
        <v>1259</v>
      </c>
      <c r="H16929" t="s">
        <v>461</v>
      </c>
      <c r="I16929" t="s">
        <v>21</v>
      </c>
      <c r="J16929" t="s">
        <v>65</v>
      </c>
      <c r="K16929" t="s">
        <v>34</v>
      </c>
      <c r="L16929" t="s">
        <v>39</v>
      </c>
      <c r="M16929" s="1">
        <v>6776.13</v>
      </c>
      <c r="N16929" s="1">
        <v>1493.16</v>
      </c>
      <c r="O16929">
        <v>7.0000000000000007E-2</v>
      </c>
    </row>
    <row r="16930" spans="1:15" x14ac:dyDescent="0.3">
      <c r="A16930" t="str">
        <f xml:space="preserve"> _xlfn.XLOOKUP(H16930, 'Customers'!B:B, 'Customers'!A:A)</f>
        <v>CUST_35</v>
      </c>
      <c r="B16930" t="str">
        <f>_xlfn.XLOOKUP(L16930, Products!C:C, Products!A:A)</f>
        <v>PROD_3</v>
      </c>
      <c r="C16930">
        <v>16929</v>
      </c>
      <c r="D16930" s="2" t="s">
        <v>713</v>
      </c>
      <c r="E16930">
        <f>YEAR(Orders[[#This Row],[Order_Date]])</f>
        <v>2022</v>
      </c>
      <c r="F16930">
        <f>MONTH(Orders[[#This Row],[Order_Date]])</f>
        <v>12</v>
      </c>
      <c r="G16930" s="2" t="s">
        <v>714</v>
      </c>
      <c r="H16930" t="s">
        <v>132</v>
      </c>
      <c r="I16930" t="s">
        <v>32</v>
      </c>
      <c r="J16930" t="s">
        <v>65</v>
      </c>
      <c r="K16930" t="s">
        <v>27</v>
      </c>
      <c r="L16930" t="s">
        <v>28</v>
      </c>
      <c r="M16930" s="1">
        <v>5430.89</v>
      </c>
      <c r="N16930" s="1">
        <v>-335.41</v>
      </c>
      <c r="O16930">
        <v>0.1</v>
      </c>
    </row>
    <row r="16931" spans="1:15" x14ac:dyDescent="0.3">
      <c r="A16931" t="str">
        <f xml:space="preserve"> _xlfn.XLOOKUP(H16931, 'Customers'!B:B, 'Customers'!A:A)</f>
        <v>CUST_138</v>
      </c>
      <c r="B16931" t="str">
        <f>_xlfn.XLOOKUP(L16931, Products!C:C, Products!A:A)</f>
        <v>PROD_2</v>
      </c>
      <c r="C16931">
        <v>16930</v>
      </c>
      <c r="D16931" s="2" t="s">
        <v>165</v>
      </c>
      <c r="E16931">
        <f>YEAR(Orders[[#This Row],[Order_Date]])</f>
        <v>2022</v>
      </c>
      <c r="F16931">
        <f>MONTH(Orders[[#This Row],[Order_Date]])</f>
        <v>5</v>
      </c>
      <c r="G16931" s="2" t="s">
        <v>284</v>
      </c>
      <c r="H16931" t="s">
        <v>422</v>
      </c>
      <c r="I16931" t="s">
        <v>14</v>
      </c>
      <c r="J16931" t="s">
        <v>15</v>
      </c>
      <c r="K16931" t="s">
        <v>16</v>
      </c>
      <c r="L16931" t="s">
        <v>23</v>
      </c>
      <c r="M16931" s="1">
        <v>8329.86</v>
      </c>
      <c r="N16931" s="1">
        <v>-45.28</v>
      </c>
      <c r="O16931">
        <v>0.27</v>
      </c>
    </row>
    <row r="16932" spans="1:15" x14ac:dyDescent="0.3">
      <c r="A16932" t="str">
        <f xml:space="preserve"> _xlfn.XLOOKUP(H16932, 'Customers'!B:B, 'Customers'!A:A)</f>
        <v>CUST_241</v>
      </c>
      <c r="B16932" t="str">
        <f>_xlfn.XLOOKUP(L16932, Products!C:C, Products!A:A)</f>
        <v>PROD_5</v>
      </c>
      <c r="C16932">
        <v>16931</v>
      </c>
      <c r="D16932" s="2" t="s">
        <v>1051</v>
      </c>
      <c r="E16932">
        <f>YEAR(Orders[[#This Row],[Order_Date]])</f>
        <v>2023</v>
      </c>
      <c r="F16932">
        <f>MONTH(Orders[[#This Row],[Order_Date]])</f>
        <v>7</v>
      </c>
      <c r="G16932" s="2" t="s">
        <v>232</v>
      </c>
      <c r="H16932" t="s">
        <v>665</v>
      </c>
      <c r="I16932" t="s">
        <v>14</v>
      </c>
      <c r="J16932" t="s">
        <v>15</v>
      </c>
      <c r="K16932" t="s">
        <v>34</v>
      </c>
      <c r="L16932" t="s">
        <v>39</v>
      </c>
      <c r="M16932" s="1">
        <v>5740.85</v>
      </c>
      <c r="N16932" s="1">
        <v>411.72</v>
      </c>
      <c r="O16932">
        <v>0.22</v>
      </c>
    </row>
    <row r="16933" spans="1:15" x14ac:dyDescent="0.3">
      <c r="A16933" t="str">
        <f xml:space="preserve"> _xlfn.XLOOKUP(H16933, 'Customers'!B:B, 'Customers'!A:A)</f>
        <v>CUST_670</v>
      </c>
      <c r="B16933" t="str">
        <f>_xlfn.XLOOKUP(L16933, Products!C:C, Products!A:A)</f>
        <v>PROD_2</v>
      </c>
      <c r="C16933">
        <v>16932</v>
      </c>
      <c r="D16933" s="2" t="s">
        <v>67</v>
      </c>
      <c r="E16933">
        <f>YEAR(Orders[[#This Row],[Order_Date]])</f>
        <v>2023</v>
      </c>
      <c r="F16933">
        <f>MONTH(Orders[[#This Row],[Order_Date]])</f>
        <v>6</v>
      </c>
      <c r="G16933" s="2" t="s">
        <v>56</v>
      </c>
      <c r="H16933" t="s">
        <v>1400</v>
      </c>
      <c r="I16933" t="s">
        <v>21</v>
      </c>
      <c r="J16933" t="s">
        <v>22</v>
      </c>
      <c r="K16933" t="s">
        <v>16</v>
      </c>
      <c r="L16933" t="s">
        <v>23</v>
      </c>
      <c r="M16933" s="1">
        <v>2381.52</v>
      </c>
      <c r="N16933" s="1">
        <v>152.36000000000001</v>
      </c>
      <c r="O16933">
        <v>0.24</v>
      </c>
    </row>
    <row r="16934" spans="1:15" x14ac:dyDescent="0.3">
      <c r="A16934" t="str">
        <f xml:space="preserve"> _xlfn.XLOOKUP(H16934, 'Customers'!B:B, 'Customers'!A:A)</f>
        <v>CUST_193</v>
      </c>
      <c r="B16934" t="str">
        <f>_xlfn.XLOOKUP(L16934, Products!C:C, Products!A:A)</f>
        <v>PROD_1</v>
      </c>
      <c r="C16934">
        <v>16933</v>
      </c>
      <c r="D16934" s="2" t="s">
        <v>346</v>
      </c>
      <c r="E16934">
        <f>YEAR(Orders[[#This Row],[Order_Date]])</f>
        <v>2023</v>
      </c>
      <c r="F16934">
        <f>MONTH(Orders[[#This Row],[Order_Date]])</f>
        <v>3</v>
      </c>
      <c r="G16934" s="2" t="s">
        <v>1271</v>
      </c>
      <c r="H16934" t="s">
        <v>555</v>
      </c>
      <c r="I16934" t="s">
        <v>14</v>
      </c>
      <c r="J16934" t="s">
        <v>33</v>
      </c>
      <c r="K16934" t="s">
        <v>16</v>
      </c>
      <c r="L16934" t="s">
        <v>17</v>
      </c>
      <c r="M16934" s="1">
        <v>8315.5499999999993</v>
      </c>
      <c r="N16934" s="1">
        <v>196.77</v>
      </c>
      <c r="O16934">
        <v>0.09</v>
      </c>
    </row>
    <row r="16935" spans="1:15" x14ac:dyDescent="0.3">
      <c r="A16935" t="str">
        <f xml:space="preserve"> _xlfn.XLOOKUP(H16935, 'Customers'!B:B, 'Customers'!A:A)</f>
        <v>CUST_750</v>
      </c>
      <c r="B16935" t="str">
        <f>_xlfn.XLOOKUP(L16935, Products!C:C, Products!A:A)</f>
        <v>PROD_2</v>
      </c>
      <c r="C16935">
        <v>16934</v>
      </c>
      <c r="D16935" s="2" t="s">
        <v>467</v>
      </c>
      <c r="E16935">
        <f>YEAR(Orders[[#This Row],[Order_Date]])</f>
        <v>2023</v>
      </c>
      <c r="F16935">
        <f>MONTH(Orders[[#This Row],[Order_Date]])</f>
        <v>4</v>
      </c>
      <c r="G16935" s="2" t="s">
        <v>1269</v>
      </c>
      <c r="H16935" t="s">
        <v>1496</v>
      </c>
      <c r="I16935" t="s">
        <v>14</v>
      </c>
      <c r="J16935" t="s">
        <v>65</v>
      </c>
      <c r="K16935" t="s">
        <v>16</v>
      </c>
      <c r="L16935" t="s">
        <v>23</v>
      </c>
      <c r="M16935" s="1">
        <v>2406</v>
      </c>
      <c r="N16935" s="1">
        <v>478.86</v>
      </c>
      <c r="O16935">
        <v>0.06</v>
      </c>
    </row>
    <row r="16936" spans="1:15" x14ac:dyDescent="0.3">
      <c r="A16936" t="str">
        <f xml:space="preserve"> _xlfn.XLOOKUP(H16936, 'Customers'!B:B, 'Customers'!A:A)</f>
        <v>CUST_378</v>
      </c>
      <c r="B16936" t="str">
        <f>_xlfn.XLOOKUP(L16936, Products!C:C, Products!A:A)</f>
        <v>PROD_6</v>
      </c>
      <c r="C16936">
        <v>16935</v>
      </c>
      <c r="D16936" s="2" t="s">
        <v>941</v>
      </c>
      <c r="E16936">
        <f>YEAR(Orders[[#This Row],[Order_Date]])</f>
        <v>2022</v>
      </c>
      <c r="F16936">
        <f>MONTH(Orders[[#This Row],[Order_Date]])</f>
        <v>4</v>
      </c>
      <c r="G16936" s="2" t="s">
        <v>436</v>
      </c>
      <c r="H16936" t="s">
        <v>943</v>
      </c>
      <c r="I16936" t="s">
        <v>32</v>
      </c>
      <c r="J16936" t="s">
        <v>65</v>
      </c>
      <c r="K16936" t="s">
        <v>34</v>
      </c>
      <c r="L16936" t="s">
        <v>52</v>
      </c>
      <c r="M16936" s="1">
        <v>2001.14</v>
      </c>
      <c r="N16936" s="1">
        <v>302</v>
      </c>
      <c r="O16936">
        <v>0.12</v>
      </c>
    </row>
    <row r="16937" spans="1:15" x14ac:dyDescent="0.3">
      <c r="A16937" t="str">
        <f xml:space="preserve"> _xlfn.XLOOKUP(H16937, 'Customers'!B:B, 'Customers'!A:A)</f>
        <v>CUST_809</v>
      </c>
      <c r="B16937" t="str">
        <f>_xlfn.XLOOKUP(L16937, Products!C:C, Products!A:A)</f>
        <v>PROD_6</v>
      </c>
      <c r="C16937">
        <v>16936</v>
      </c>
      <c r="D16937" s="2" t="s">
        <v>98</v>
      </c>
      <c r="E16937">
        <f>YEAR(Orders[[#This Row],[Order_Date]])</f>
        <v>2022</v>
      </c>
      <c r="F16937">
        <f>MONTH(Orders[[#This Row],[Order_Date]])</f>
        <v>11</v>
      </c>
      <c r="G16937" s="2" t="s">
        <v>969</v>
      </c>
      <c r="H16937" t="s">
        <v>1559</v>
      </c>
      <c r="I16937" t="s">
        <v>14</v>
      </c>
      <c r="J16937" t="s">
        <v>15</v>
      </c>
      <c r="K16937" t="s">
        <v>34</v>
      </c>
      <c r="L16937" t="s">
        <v>52</v>
      </c>
      <c r="M16937" s="1">
        <v>3748.05</v>
      </c>
      <c r="N16937" s="1">
        <v>-143.49</v>
      </c>
      <c r="O16937">
        <v>0.16</v>
      </c>
    </row>
    <row r="16938" spans="1:15" x14ac:dyDescent="0.3">
      <c r="A16938" t="str">
        <f xml:space="preserve"> _xlfn.XLOOKUP(H16938, 'Customers'!B:B, 'Customers'!A:A)</f>
        <v>CUST_486</v>
      </c>
      <c r="B16938" t="str">
        <f>_xlfn.XLOOKUP(L16938, Products!C:C, Products!A:A)</f>
        <v>PROD_3</v>
      </c>
      <c r="C16938">
        <v>16937</v>
      </c>
      <c r="D16938" s="2" t="s">
        <v>1166</v>
      </c>
      <c r="E16938">
        <f>YEAR(Orders[[#This Row],[Order_Date]])</f>
        <v>2022</v>
      </c>
      <c r="F16938">
        <f>MONTH(Orders[[#This Row],[Order_Date]])</f>
        <v>9</v>
      </c>
      <c r="G16938" s="2" t="s">
        <v>814</v>
      </c>
      <c r="H16938" t="s">
        <v>1130</v>
      </c>
      <c r="I16938" t="s">
        <v>32</v>
      </c>
      <c r="J16938" t="s">
        <v>33</v>
      </c>
      <c r="K16938" t="s">
        <v>27</v>
      </c>
      <c r="L16938" t="s">
        <v>28</v>
      </c>
      <c r="M16938" s="1">
        <v>9729.68</v>
      </c>
      <c r="N16938" s="1">
        <v>-871.63</v>
      </c>
      <c r="O16938">
        <v>0.19</v>
      </c>
    </row>
    <row r="16939" spans="1:15" x14ac:dyDescent="0.3">
      <c r="A16939" t="str">
        <f xml:space="preserve"> _xlfn.XLOOKUP(H16939, 'Customers'!B:B, 'Customers'!A:A)</f>
        <v>CUST_684</v>
      </c>
      <c r="B16939" t="str">
        <f>_xlfn.XLOOKUP(L16939, Products!C:C, Products!A:A)</f>
        <v>PROD_6</v>
      </c>
      <c r="C16939">
        <v>16938</v>
      </c>
      <c r="D16939" s="2" t="s">
        <v>448</v>
      </c>
      <c r="E16939">
        <f>YEAR(Orders[[#This Row],[Order_Date]])</f>
        <v>2023</v>
      </c>
      <c r="F16939">
        <f>MONTH(Orders[[#This Row],[Order_Date]])</f>
        <v>11</v>
      </c>
      <c r="G16939" s="2" t="s">
        <v>1134</v>
      </c>
      <c r="H16939" t="s">
        <v>1420</v>
      </c>
      <c r="I16939" t="s">
        <v>32</v>
      </c>
      <c r="J16939" t="s">
        <v>65</v>
      </c>
      <c r="K16939" t="s">
        <v>34</v>
      </c>
      <c r="L16939" t="s">
        <v>52</v>
      </c>
      <c r="M16939" s="1">
        <v>1284.04</v>
      </c>
      <c r="N16939" s="1">
        <v>332.07</v>
      </c>
      <c r="O16939">
        <v>0.28000000000000003</v>
      </c>
    </row>
    <row r="16940" spans="1:15" x14ac:dyDescent="0.3">
      <c r="A16940" t="str">
        <f xml:space="preserve"> _xlfn.XLOOKUP(H16940, 'Customers'!B:B, 'Customers'!A:A)</f>
        <v>CUST_31</v>
      </c>
      <c r="B16940" t="str">
        <f>_xlfn.XLOOKUP(L16940, Products!C:C, Products!A:A)</f>
        <v>PROD_2</v>
      </c>
      <c r="C16940">
        <v>16939</v>
      </c>
      <c r="D16940" s="2" t="s">
        <v>273</v>
      </c>
      <c r="E16940">
        <f>YEAR(Orders[[#This Row],[Order_Date]])</f>
        <v>2022</v>
      </c>
      <c r="F16940">
        <f>MONTH(Orders[[#This Row],[Order_Date]])</f>
        <v>3</v>
      </c>
      <c r="G16940" s="2" t="s">
        <v>560</v>
      </c>
      <c r="H16940" t="s">
        <v>120</v>
      </c>
      <c r="I16940" t="s">
        <v>32</v>
      </c>
      <c r="J16940" t="s">
        <v>15</v>
      </c>
      <c r="K16940" t="s">
        <v>16</v>
      </c>
      <c r="L16940" t="s">
        <v>23</v>
      </c>
      <c r="M16940" s="1">
        <v>8127.01</v>
      </c>
      <c r="N16940" s="1">
        <v>922.6</v>
      </c>
      <c r="O16940">
        <v>0.01</v>
      </c>
    </row>
    <row r="16941" spans="1:15" x14ac:dyDescent="0.3">
      <c r="A16941" t="str">
        <f xml:space="preserve"> _xlfn.XLOOKUP(H16941, 'Customers'!B:B, 'Customers'!A:A)</f>
        <v>CUST_781</v>
      </c>
      <c r="B16941" t="str">
        <f>_xlfn.XLOOKUP(L16941, Products!C:C, Products!A:A)</f>
        <v>PROD_6</v>
      </c>
      <c r="C16941">
        <v>16940</v>
      </c>
      <c r="D16941" s="2" t="s">
        <v>304</v>
      </c>
      <c r="E16941">
        <f>YEAR(Orders[[#This Row],[Order_Date]])</f>
        <v>2022</v>
      </c>
      <c r="F16941">
        <f>MONTH(Orders[[#This Row],[Order_Date]])</f>
        <v>6</v>
      </c>
      <c r="G16941" s="2" t="s">
        <v>1138</v>
      </c>
      <c r="H16941" t="s">
        <v>1528</v>
      </c>
      <c r="I16941" t="s">
        <v>14</v>
      </c>
      <c r="J16941" t="s">
        <v>65</v>
      </c>
      <c r="K16941" t="s">
        <v>34</v>
      </c>
      <c r="L16941" t="s">
        <v>52</v>
      </c>
      <c r="M16941" s="1">
        <v>2949.92</v>
      </c>
      <c r="N16941" s="1">
        <v>-87.57</v>
      </c>
      <c r="O16941">
        <v>7.0000000000000007E-2</v>
      </c>
    </row>
    <row r="16942" spans="1:15" x14ac:dyDescent="0.3">
      <c r="A16942" t="str">
        <f xml:space="preserve"> _xlfn.XLOOKUP(H16942, 'Customers'!B:B, 'Customers'!A:A)</f>
        <v>CUST_116</v>
      </c>
      <c r="B16942" t="str">
        <f>_xlfn.XLOOKUP(L16942, Products!C:C, Products!A:A)</f>
        <v>PROD_1</v>
      </c>
      <c r="C16942">
        <v>16941</v>
      </c>
      <c r="D16942" s="2" t="s">
        <v>1009</v>
      </c>
      <c r="E16942">
        <f>YEAR(Orders[[#This Row],[Order_Date]])</f>
        <v>2022</v>
      </c>
      <c r="F16942">
        <f>MONTH(Orders[[#This Row],[Order_Date]])</f>
        <v>5</v>
      </c>
      <c r="G16942" s="2" t="s">
        <v>220</v>
      </c>
      <c r="H16942" t="s">
        <v>364</v>
      </c>
      <c r="I16942" t="s">
        <v>21</v>
      </c>
      <c r="J16942" t="s">
        <v>33</v>
      </c>
      <c r="K16942" t="s">
        <v>16</v>
      </c>
      <c r="L16942" t="s">
        <v>17</v>
      </c>
      <c r="M16942" s="1">
        <v>8553.18</v>
      </c>
      <c r="N16942" s="1">
        <v>2146.4499999999998</v>
      </c>
      <c r="O16942">
        <v>0.24</v>
      </c>
    </row>
    <row r="16943" spans="1:15" x14ac:dyDescent="0.3">
      <c r="A16943" t="str">
        <f xml:space="preserve"> _xlfn.XLOOKUP(H16943, 'Customers'!B:B, 'Customers'!A:A)</f>
        <v>CUST_520</v>
      </c>
      <c r="B16943" t="str">
        <f>_xlfn.XLOOKUP(L16943, Products!C:C, Products!A:A)</f>
        <v>PROD_4</v>
      </c>
      <c r="C16943">
        <v>16942</v>
      </c>
      <c r="D16943" s="2" t="s">
        <v>771</v>
      </c>
      <c r="E16943">
        <f>YEAR(Orders[[#This Row],[Order_Date]])</f>
        <v>2023</v>
      </c>
      <c r="F16943">
        <f>MONTH(Orders[[#This Row],[Order_Date]])</f>
        <v>10</v>
      </c>
      <c r="G16943" s="2" t="s">
        <v>1230</v>
      </c>
      <c r="H16943" t="s">
        <v>1193</v>
      </c>
      <c r="I16943" t="s">
        <v>14</v>
      </c>
      <c r="J16943" t="s">
        <v>22</v>
      </c>
      <c r="K16943" t="s">
        <v>34</v>
      </c>
      <c r="L16943" t="s">
        <v>35</v>
      </c>
      <c r="M16943" s="1">
        <v>9578.19</v>
      </c>
      <c r="N16943" s="1">
        <v>1870.41</v>
      </c>
      <c r="O16943">
        <v>0.03</v>
      </c>
    </row>
    <row r="16944" spans="1:15" x14ac:dyDescent="0.3">
      <c r="A16944" t="str">
        <f xml:space="preserve"> _xlfn.XLOOKUP(H16944, 'Customers'!B:B, 'Customers'!A:A)</f>
        <v>CUST_736</v>
      </c>
      <c r="B16944" t="str">
        <f>_xlfn.XLOOKUP(L16944, Products!C:C, Products!A:A)</f>
        <v>PROD_5</v>
      </c>
      <c r="C16944">
        <v>16943</v>
      </c>
      <c r="D16944" s="2" t="s">
        <v>307</v>
      </c>
      <c r="E16944">
        <f>YEAR(Orders[[#This Row],[Order_Date]])</f>
        <v>2022</v>
      </c>
      <c r="F16944">
        <f>MONTH(Orders[[#This Row],[Order_Date]])</f>
        <v>3</v>
      </c>
      <c r="G16944" s="2" t="s">
        <v>273</v>
      </c>
      <c r="H16944" t="s">
        <v>1478</v>
      </c>
      <c r="I16944" t="s">
        <v>14</v>
      </c>
      <c r="J16944" t="s">
        <v>33</v>
      </c>
      <c r="K16944" t="s">
        <v>34</v>
      </c>
      <c r="L16944" t="s">
        <v>39</v>
      </c>
      <c r="M16944" s="1">
        <v>9654.09</v>
      </c>
      <c r="N16944" s="1">
        <v>-419.7</v>
      </c>
      <c r="O16944">
        <v>0.3</v>
      </c>
    </row>
    <row r="16945" spans="1:15" x14ac:dyDescent="0.3">
      <c r="A16945" t="str">
        <f xml:space="preserve"> _xlfn.XLOOKUP(H16945, 'Customers'!B:B, 'Customers'!A:A)</f>
        <v>CUST_904</v>
      </c>
      <c r="B16945" t="str">
        <f>_xlfn.XLOOKUP(L16945, Products!C:C, Products!A:A)</f>
        <v>PROD_8</v>
      </c>
      <c r="C16945">
        <v>16944</v>
      </c>
      <c r="D16945" s="2" t="s">
        <v>403</v>
      </c>
      <c r="E16945">
        <f>YEAR(Orders[[#This Row],[Order_Date]])</f>
        <v>2022</v>
      </c>
      <c r="F16945">
        <f>MONTH(Orders[[#This Row],[Order_Date]])</f>
        <v>8</v>
      </c>
      <c r="G16945" s="2" t="s">
        <v>404</v>
      </c>
      <c r="H16945" t="s">
        <v>1663</v>
      </c>
      <c r="I16945" t="s">
        <v>21</v>
      </c>
      <c r="J16945" t="s">
        <v>33</v>
      </c>
      <c r="K16945" t="s">
        <v>27</v>
      </c>
      <c r="L16945" t="s">
        <v>73</v>
      </c>
      <c r="M16945" s="1">
        <v>7633.76</v>
      </c>
      <c r="N16945" s="1">
        <v>1068.6300000000001</v>
      </c>
      <c r="O16945">
        <v>0.13</v>
      </c>
    </row>
    <row r="16946" spans="1:15" x14ac:dyDescent="0.3">
      <c r="A16946" t="str">
        <f xml:space="preserve"> _xlfn.XLOOKUP(H16946, 'Customers'!B:B, 'Customers'!A:A)</f>
        <v>CUST_567</v>
      </c>
      <c r="B16946" t="str">
        <f>_xlfn.XLOOKUP(L16946, Products!C:C, Products!A:A)</f>
        <v>PROD_1</v>
      </c>
      <c r="C16946">
        <v>16945</v>
      </c>
      <c r="D16946" s="2" t="s">
        <v>528</v>
      </c>
      <c r="E16946">
        <f>YEAR(Orders[[#This Row],[Order_Date]])</f>
        <v>2022</v>
      </c>
      <c r="F16946">
        <f>MONTH(Orders[[#This Row],[Order_Date]])</f>
        <v>7</v>
      </c>
      <c r="G16946" s="2" t="s">
        <v>786</v>
      </c>
      <c r="H16946" t="s">
        <v>1261</v>
      </c>
      <c r="I16946" t="s">
        <v>32</v>
      </c>
      <c r="J16946" t="s">
        <v>33</v>
      </c>
      <c r="K16946" t="s">
        <v>27</v>
      </c>
      <c r="L16946" t="s">
        <v>17</v>
      </c>
      <c r="M16946" s="1">
        <v>7748.05</v>
      </c>
      <c r="N16946" s="1">
        <v>-262.7</v>
      </c>
      <c r="O16946">
        <v>0.19</v>
      </c>
    </row>
    <row r="16947" spans="1:15" x14ac:dyDescent="0.3">
      <c r="A16947" t="str">
        <f xml:space="preserve"> _xlfn.XLOOKUP(H16947, 'Customers'!B:B, 'Customers'!A:A)</f>
        <v>CUST_884</v>
      </c>
      <c r="B16947" t="str">
        <f>_xlfn.XLOOKUP(L16947, Products!C:C, Products!A:A)</f>
        <v>PROD_8</v>
      </c>
      <c r="C16947">
        <v>16946</v>
      </c>
      <c r="D16947" s="2" t="s">
        <v>311</v>
      </c>
      <c r="E16947">
        <f>YEAR(Orders[[#This Row],[Order_Date]])</f>
        <v>2023</v>
      </c>
      <c r="F16947">
        <f>MONTH(Orders[[#This Row],[Order_Date]])</f>
        <v>6</v>
      </c>
      <c r="G16947" s="2" t="s">
        <v>824</v>
      </c>
      <c r="H16947" t="s">
        <v>1640</v>
      </c>
      <c r="I16947" t="s">
        <v>14</v>
      </c>
      <c r="J16947" t="s">
        <v>22</v>
      </c>
      <c r="K16947" t="s">
        <v>27</v>
      </c>
      <c r="L16947" t="s">
        <v>73</v>
      </c>
      <c r="M16947" s="1">
        <v>5356.73</v>
      </c>
      <c r="N16947" s="1">
        <v>374.6</v>
      </c>
      <c r="O16947">
        <v>0.24</v>
      </c>
    </row>
    <row r="16948" spans="1:15" x14ac:dyDescent="0.3">
      <c r="A16948" t="str">
        <f xml:space="preserve"> _xlfn.XLOOKUP(H16948, 'Customers'!B:B, 'Customers'!A:A)</f>
        <v>CUST_322</v>
      </c>
      <c r="B16948" t="str">
        <f>_xlfn.XLOOKUP(L16948, Products!C:C, Products!A:A)</f>
        <v>PROD_8</v>
      </c>
      <c r="C16948">
        <v>16947</v>
      </c>
      <c r="D16948" s="2" t="s">
        <v>502</v>
      </c>
      <c r="E16948">
        <f>YEAR(Orders[[#This Row],[Order_Date]])</f>
        <v>2022</v>
      </c>
      <c r="F16948">
        <f>MONTH(Orders[[#This Row],[Order_Date]])</f>
        <v>11</v>
      </c>
      <c r="G16948" s="2" t="s">
        <v>406</v>
      </c>
      <c r="H16948" t="s">
        <v>840</v>
      </c>
      <c r="I16948" t="s">
        <v>14</v>
      </c>
      <c r="J16948" t="s">
        <v>15</v>
      </c>
      <c r="K16948" t="s">
        <v>27</v>
      </c>
      <c r="L16948" t="s">
        <v>73</v>
      </c>
      <c r="M16948" s="1">
        <v>2809.23</v>
      </c>
      <c r="N16948" s="1">
        <v>-48.49</v>
      </c>
      <c r="O16948">
        <v>0.19</v>
      </c>
    </row>
    <row r="16949" spans="1:15" x14ac:dyDescent="0.3">
      <c r="A16949" t="str">
        <f xml:space="preserve"> _xlfn.XLOOKUP(H16949, 'Customers'!B:B, 'Customers'!A:A)</f>
        <v>CUST_558</v>
      </c>
      <c r="B16949" t="str">
        <f>_xlfn.XLOOKUP(L16949, Products!C:C, Products!A:A)</f>
        <v>PROD_7</v>
      </c>
      <c r="C16949">
        <v>16948</v>
      </c>
      <c r="D16949" s="2" t="s">
        <v>1409</v>
      </c>
      <c r="E16949">
        <f>YEAR(Orders[[#This Row],[Order_Date]])</f>
        <v>2022</v>
      </c>
      <c r="F16949">
        <f>MONTH(Orders[[#This Row],[Order_Date]])</f>
        <v>5</v>
      </c>
      <c r="G16949" s="2" t="s">
        <v>774</v>
      </c>
      <c r="H16949" t="s">
        <v>1245</v>
      </c>
      <c r="I16949" t="s">
        <v>21</v>
      </c>
      <c r="J16949" t="s">
        <v>22</v>
      </c>
      <c r="K16949" t="s">
        <v>16</v>
      </c>
      <c r="L16949" t="s">
        <v>66</v>
      </c>
      <c r="M16949" s="1">
        <v>3063.85</v>
      </c>
      <c r="N16949" s="1">
        <v>-196</v>
      </c>
      <c r="O16949">
        <v>0</v>
      </c>
    </row>
    <row r="16950" spans="1:15" x14ac:dyDescent="0.3">
      <c r="A16950" t="str">
        <f xml:space="preserve"> _xlfn.XLOOKUP(H16950, 'Customers'!B:B, 'Customers'!A:A)</f>
        <v>CUST_658</v>
      </c>
      <c r="B16950" t="str">
        <f>_xlfn.XLOOKUP(L16950, Products!C:C, Products!A:A)</f>
        <v>PROD_4</v>
      </c>
      <c r="C16950">
        <v>16949</v>
      </c>
      <c r="D16950" s="2" t="s">
        <v>800</v>
      </c>
      <c r="E16950">
        <f>YEAR(Orders[[#This Row],[Order_Date]])</f>
        <v>2022</v>
      </c>
      <c r="F16950">
        <f>MONTH(Orders[[#This Row],[Order_Date]])</f>
        <v>11</v>
      </c>
      <c r="G16950" s="2" t="s">
        <v>385</v>
      </c>
      <c r="H16950" t="s">
        <v>1387</v>
      </c>
      <c r="I16950" t="s">
        <v>21</v>
      </c>
      <c r="J16950" t="s">
        <v>22</v>
      </c>
      <c r="K16950" t="s">
        <v>34</v>
      </c>
      <c r="L16950" t="s">
        <v>35</v>
      </c>
      <c r="M16950" s="1">
        <v>3386.15</v>
      </c>
      <c r="N16950" s="1">
        <v>-330.05</v>
      </c>
      <c r="O16950">
        <v>0.1</v>
      </c>
    </row>
    <row r="16951" spans="1:15" x14ac:dyDescent="0.3">
      <c r="A16951" t="str">
        <f xml:space="preserve"> _xlfn.XLOOKUP(H16951, 'Customers'!B:B, 'Customers'!A:A)</f>
        <v>CUST_851</v>
      </c>
      <c r="B16951" t="str">
        <f>_xlfn.XLOOKUP(L16951, Products!C:C, Products!A:A)</f>
        <v>PROD_8</v>
      </c>
      <c r="C16951">
        <v>16950</v>
      </c>
      <c r="D16951" s="2" t="s">
        <v>631</v>
      </c>
      <c r="E16951">
        <f>YEAR(Orders[[#This Row],[Order_Date]])</f>
        <v>2022</v>
      </c>
      <c r="F16951">
        <f>MONTH(Orders[[#This Row],[Order_Date]])</f>
        <v>8</v>
      </c>
      <c r="G16951" s="2" t="s">
        <v>761</v>
      </c>
      <c r="H16951" t="s">
        <v>1604</v>
      </c>
      <c r="I16951" t="s">
        <v>21</v>
      </c>
      <c r="J16951" t="s">
        <v>33</v>
      </c>
      <c r="K16951" t="s">
        <v>27</v>
      </c>
      <c r="L16951" t="s">
        <v>73</v>
      </c>
      <c r="M16951" s="1">
        <v>6757.75</v>
      </c>
      <c r="N16951" s="1">
        <v>91.54</v>
      </c>
      <c r="O16951">
        <v>0.2</v>
      </c>
    </row>
    <row r="16952" spans="1:15" x14ac:dyDescent="0.3">
      <c r="A16952" t="str">
        <f xml:space="preserve"> _xlfn.XLOOKUP(H16952, 'Customers'!B:B, 'Customers'!A:A)</f>
        <v>CUST_783</v>
      </c>
      <c r="B16952" t="str">
        <f>_xlfn.XLOOKUP(L16952, Products!C:C, Products!A:A)</f>
        <v>PROD_6</v>
      </c>
      <c r="C16952">
        <v>16951</v>
      </c>
      <c r="D16952" s="2" t="s">
        <v>541</v>
      </c>
      <c r="E16952">
        <f>YEAR(Orders[[#This Row],[Order_Date]])</f>
        <v>2022</v>
      </c>
      <c r="F16952">
        <f>MONTH(Orders[[#This Row],[Order_Date]])</f>
        <v>6</v>
      </c>
      <c r="G16952" s="2" t="s">
        <v>1642</v>
      </c>
      <c r="H16952" t="s">
        <v>1530</v>
      </c>
      <c r="I16952" t="s">
        <v>21</v>
      </c>
      <c r="J16952" t="s">
        <v>22</v>
      </c>
      <c r="K16952" t="s">
        <v>34</v>
      </c>
      <c r="L16952" t="s">
        <v>52</v>
      </c>
      <c r="M16952" s="1">
        <v>1082.53</v>
      </c>
      <c r="N16952" s="1">
        <v>-73.260000000000005</v>
      </c>
      <c r="O16952">
        <v>0.01</v>
      </c>
    </row>
    <row r="16953" spans="1:15" x14ac:dyDescent="0.3">
      <c r="A16953" t="str">
        <f xml:space="preserve"> _xlfn.XLOOKUP(H16953, 'Customers'!B:B, 'Customers'!A:A)</f>
        <v>CUST_735</v>
      </c>
      <c r="B16953" t="str">
        <f>_xlfn.XLOOKUP(L16953, Products!C:C, Products!A:A)</f>
        <v>PROD_1</v>
      </c>
      <c r="C16953">
        <v>16952</v>
      </c>
      <c r="D16953" s="2" t="s">
        <v>280</v>
      </c>
      <c r="E16953">
        <f>YEAR(Orders[[#This Row],[Order_Date]])</f>
        <v>2022</v>
      </c>
      <c r="F16953">
        <f>MONTH(Orders[[#This Row],[Order_Date]])</f>
        <v>11</v>
      </c>
      <c r="G16953" s="2" t="s">
        <v>115</v>
      </c>
      <c r="H16953" t="s">
        <v>1477</v>
      </c>
      <c r="I16953" t="s">
        <v>14</v>
      </c>
      <c r="J16953" t="s">
        <v>22</v>
      </c>
      <c r="K16953" t="s">
        <v>27</v>
      </c>
      <c r="L16953" t="s">
        <v>17</v>
      </c>
      <c r="M16953" s="1">
        <v>2804.38</v>
      </c>
      <c r="N16953" s="1">
        <v>557.4</v>
      </c>
      <c r="O16953">
        <v>0.18</v>
      </c>
    </row>
    <row r="16954" spans="1:15" x14ac:dyDescent="0.3">
      <c r="A16954" t="str">
        <f xml:space="preserve"> _xlfn.XLOOKUP(H16954, 'Customers'!B:B, 'Customers'!A:A)</f>
        <v>CUST_351</v>
      </c>
      <c r="B16954" t="str">
        <f>_xlfn.XLOOKUP(L16954, Products!C:C, Products!A:A)</f>
        <v>PROD_4</v>
      </c>
      <c r="C16954">
        <v>16953</v>
      </c>
      <c r="D16954" s="2" t="s">
        <v>1453</v>
      </c>
      <c r="E16954">
        <f>YEAR(Orders[[#This Row],[Order_Date]])</f>
        <v>2023</v>
      </c>
      <c r="F16954">
        <f>MONTH(Orders[[#This Row],[Order_Date]])</f>
        <v>6</v>
      </c>
      <c r="G16954" s="2" t="s">
        <v>836</v>
      </c>
      <c r="H16954" t="s">
        <v>892</v>
      </c>
      <c r="I16954" t="s">
        <v>32</v>
      </c>
      <c r="J16954" t="s">
        <v>65</v>
      </c>
      <c r="K16954" t="s">
        <v>34</v>
      </c>
      <c r="L16954" t="s">
        <v>35</v>
      </c>
      <c r="M16954" s="1">
        <v>5457.37</v>
      </c>
      <c r="N16954" s="1">
        <v>1312.8</v>
      </c>
      <c r="O16954">
        <v>0.14000000000000001</v>
      </c>
    </row>
    <row r="16955" spans="1:15" x14ac:dyDescent="0.3">
      <c r="A16955" t="str">
        <f xml:space="preserve"> _xlfn.XLOOKUP(H16955, 'Customers'!B:B, 'Customers'!A:A)</f>
        <v>CUST_991</v>
      </c>
      <c r="B16955" t="str">
        <f>_xlfn.XLOOKUP(L16955, Products!C:C, Products!A:A)</f>
        <v>PROD_6</v>
      </c>
      <c r="C16955">
        <v>16954</v>
      </c>
      <c r="D16955" s="2" t="s">
        <v>951</v>
      </c>
      <c r="E16955">
        <f>YEAR(Orders[[#This Row],[Order_Date]])</f>
        <v>2022</v>
      </c>
      <c r="F16955">
        <f>MONTH(Orders[[#This Row],[Order_Date]])</f>
        <v>1</v>
      </c>
      <c r="G16955" s="2" t="s">
        <v>431</v>
      </c>
      <c r="H16955" t="s">
        <v>1754</v>
      </c>
      <c r="I16955" t="s">
        <v>21</v>
      </c>
      <c r="J16955" t="s">
        <v>65</v>
      </c>
      <c r="K16955" t="s">
        <v>34</v>
      </c>
      <c r="L16955" t="s">
        <v>52</v>
      </c>
      <c r="M16955" s="1">
        <v>3234.82</v>
      </c>
      <c r="N16955" s="1">
        <v>-275.12</v>
      </c>
      <c r="O16955">
        <v>0.25</v>
      </c>
    </row>
    <row r="16956" spans="1:15" x14ac:dyDescent="0.3">
      <c r="A16956" t="str">
        <f xml:space="preserve"> _xlfn.XLOOKUP(H16956, 'Customers'!B:B, 'Customers'!A:A)</f>
        <v>CUST_708</v>
      </c>
      <c r="B16956" t="str">
        <f>_xlfn.XLOOKUP(L16956, Products!C:C, Products!A:A)</f>
        <v>PROD_3</v>
      </c>
      <c r="C16956">
        <v>16955</v>
      </c>
      <c r="D16956" s="2" t="s">
        <v>542</v>
      </c>
      <c r="E16956">
        <f>YEAR(Orders[[#This Row],[Order_Date]])</f>
        <v>2022</v>
      </c>
      <c r="F16956">
        <f>MONTH(Orders[[#This Row],[Order_Date]])</f>
        <v>6</v>
      </c>
      <c r="G16956" s="2" t="s">
        <v>678</v>
      </c>
      <c r="H16956" t="s">
        <v>1447</v>
      </c>
      <c r="I16956" t="s">
        <v>14</v>
      </c>
      <c r="J16956" t="s">
        <v>22</v>
      </c>
      <c r="K16956" t="s">
        <v>27</v>
      </c>
      <c r="L16956" t="s">
        <v>28</v>
      </c>
      <c r="M16956" s="1">
        <v>3446.68</v>
      </c>
      <c r="N16956" s="1">
        <v>-63.67</v>
      </c>
      <c r="O16956">
        <v>0.08</v>
      </c>
    </row>
    <row r="16957" spans="1:15" x14ac:dyDescent="0.3">
      <c r="A16957" t="str">
        <f xml:space="preserve"> _xlfn.XLOOKUP(H16957, 'Customers'!B:B, 'Customers'!A:A)</f>
        <v>CUST_241</v>
      </c>
      <c r="B16957" t="str">
        <f>_xlfn.XLOOKUP(L16957, Products!C:C, Products!A:A)</f>
        <v>PROD_5</v>
      </c>
      <c r="C16957">
        <v>16956</v>
      </c>
      <c r="D16957" s="2" t="s">
        <v>1005</v>
      </c>
      <c r="E16957">
        <f>YEAR(Orders[[#This Row],[Order_Date]])</f>
        <v>2022</v>
      </c>
      <c r="F16957">
        <f>MONTH(Orders[[#This Row],[Order_Date]])</f>
        <v>5</v>
      </c>
      <c r="G16957" s="2" t="s">
        <v>648</v>
      </c>
      <c r="H16957" t="s">
        <v>665</v>
      </c>
      <c r="I16957" t="s">
        <v>21</v>
      </c>
      <c r="J16957" t="s">
        <v>65</v>
      </c>
      <c r="K16957" t="s">
        <v>34</v>
      </c>
      <c r="L16957" t="s">
        <v>39</v>
      </c>
      <c r="M16957" s="1">
        <v>1141.32</v>
      </c>
      <c r="N16957" s="1">
        <v>-95.18</v>
      </c>
      <c r="O16957">
        <v>0.15</v>
      </c>
    </row>
    <row r="16958" spans="1:15" x14ac:dyDescent="0.3">
      <c r="A16958" t="str">
        <f xml:space="preserve"> _xlfn.XLOOKUP(H16958, 'Customers'!B:B, 'Customers'!A:A)</f>
        <v>CUST_896</v>
      </c>
      <c r="B16958" t="str">
        <f>_xlfn.XLOOKUP(L16958, Products!C:C, Products!A:A)</f>
        <v>PROD_2</v>
      </c>
      <c r="C16958">
        <v>16957</v>
      </c>
      <c r="D16958" s="2" t="s">
        <v>638</v>
      </c>
      <c r="E16958">
        <f>YEAR(Orders[[#This Row],[Order_Date]])</f>
        <v>2023</v>
      </c>
      <c r="F16958">
        <f>MONTH(Orders[[#This Row],[Order_Date]])</f>
        <v>8</v>
      </c>
      <c r="G16958" s="2" t="s">
        <v>1407</v>
      </c>
      <c r="H16958" t="s">
        <v>1655</v>
      </c>
      <c r="I16958" t="s">
        <v>21</v>
      </c>
      <c r="J16958" t="s">
        <v>15</v>
      </c>
      <c r="K16958" t="s">
        <v>16</v>
      </c>
      <c r="L16958" t="s">
        <v>23</v>
      </c>
      <c r="M16958" s="1">
        <v>4932.63</v>
      </c>
      <c r="N16958" s="1">
        <v>671.11</v>
      </c>
      <c r="O16958">
        <v>0.14000000000000001</v>
      </c>
    </row>
    <row r="16959" spans="1:15" x14ac:dyDescent="0.3">
      <c r="A16959" t="str">
        <f xml:space="preserve"> _xlfn.XLOOKUP(H16959, 'Customers'!B:B, 'Customers'!A:A)</f>
        <v>CUST_614</v>
      </c>
      <c r="B16959" t="str">
        <f>_xlfn.XLOOKUP(L16959, Products!C:C, Products!A:A)</f>
        <v>PROD_2</v>
      </c>
      <c r="C16959">
        <v>16958</v>
      </c>
      <c r="D16959" s="2" t="s">
        <v>963</v>
      </c>
      <c r="E16959">
        <f>YEAR(Orders[[#This Row],[Order_Date]])</f>
        <v>2023</v>
      </c>
      <c r="F16959">
        <f>MONTH(Orders[[#This Row],[Order_Date]])</f>
        <v>3</v>
      </c>
      <c r="G16959" s="2" t="s">
        <v>839</v>
      </c>
      <c r="H16959" t="s">
        <v>1333</v>
      </c>
      <c r="I16959" t="s">
        <v>32</v>
      </c>
      <c r="J16959" t="s">
        <v>22</v>
      </c>
      <c r="K16959" t="s">
        <v>16</v>
      </c>
      <c r="L16959" t="s">
        <v>23</v>
      </c>
      <c r="M16959" s="1">
        <v>8239.14</v>
      </c>
      <c r="N16959" s="1">
        <v>2286.0500000000002</v>
      </c>
      <c r="O16959">
        <v>0.12</v>
      </c>
    </row>
    <row r="16960" spans="1:15" x14ac:dyDescent="0.3">
      <c r="A16960" t="str">
        <f xml:space="preserve"> _xlfn.XLOOKUP(H16960, 'Customers'!B:B, 'Customers'!A:A)</f>
        <v>CUST_264</v>
      </c>
      <c r="B16960" t="str">
        <f>_xlfn.XLOOKUP(L16960, Products!C:C, Products!A:A)</f>
        <v>PROD_3</v>
      </c>
      <c r="C16960">
        <v>16959</v>
      </c>
      <c r="D16960" s="2" t="s">
        <v>25</v>
      </c>
      <c r="E16960">
        <f>YEAR(Orders[[#This Row],[Order_Date]])</f>
        <v>2023</v>
      </c>
      <c r="F16960">
        <f>MONTH(Orders[[#This Row],[Order_Date]])</f>
        <v>1</v>
      </c>
      <c r="G16960" s="2" t="s">
        <v>533</v>
      </c>
      <c r="H16960" t="s">
        <v>717</v>
      </c>
      <c r="I16960" t="s">
        <v>32</v>
      </c>
      <c r="J16960" t="s">
        <v>22</v>
      </c>
      <c r="K16960" t="s">
        <v>27</v>
      </c>
      <c r="L16960" t="s">
        <v>28</v>
      </c>
      <c r="M16960" s="1">
        <v>7342.88</v>
      </c>
      <c r="N16960" s="1">
        <v>2165.1999999999998</v>
      </c>
      <c r="O16960">
        <v>0.14000000000000001</v>
      </c>
    </row>
    <row r="16961" spans="1:15" x14ac:dyDescent="0.3">
      <c r="A16961" t="str">
        <f xml:space="preserve"> _xlfn.XLOOKUP(H16961, 'Customers'!B:B, 'Customers'!A:A)</f>
        <v>CUST_237</v>
      </c>
      <c r="B16961" t="str">
        <f>_xlfn.XLOOKUP(L16961, Products!C:C, Products!A:A)</f>
        <v>PROD_3</v>
      </c>
      <c r="C16961">
        <v>16960</v>
      </c>
      <c r="D16961" s="2" t="s">
        <v>46</v>
      </c>
      <c r="E16961">
        <f>YEAR(Orders[[#This Row],[Order_Date]])</f>
        <v>2023</v>
      </c>
      <c r="F16961">
        <f>MONTH(Orders[[#This Row],[Order_Date]])</f>
        <v>2</v>
      </c>
      <c r="G16961" s="2" t="s">
        <v>1006</v>
      </c>
      <c r="H16961" t="s">
        <v>658</v>
      </c>
      <c r="I16961" t="s">
        <v>14</v>
      </c>
      <c r="J16961" t="s">
        <v>65</v>
      </c>
      <c r="K16961" t="s">
        <v>27</v>
      </c>
      <c r="L16961" t="s">
        <v>28</v>
      </c>
      <c r="M16961" s="1">
        <v>9551.25</v>
      </c>
      <c r="N16961" s="1">
        <v>417.04</v>
      </c>
      <c r="O16961">
        <v>0.28999999999999998</v>
      </c>
    </row>
    <row r="16962" spans="1:15" x14ac:dyDescent="0.3">
      <c r="A16962" t="str">
        <f xml:space="preserve"> _xlfn.XLOOKUP(H16962, 'Customers'!B:B, 'Customers'!A:A)</f>
        <v>CUST_851</v>
      </c>
      <c r="B16962" t="str">
        <f>_xlfn.XLOOKUP(L16962, Products!C:C, Products!A:A)</f>
        <v>PROD_2</v>
      </c>
      <c r="C16962">
        <v>16961</v>
      </c>
      <c r="D16962" s="2" t="s">
        <v>282</v>
      </c>
      <c r="E16962">
        <f>YEAR(Orders[[#This Row],[Order_Date]])</f>
        <v>2023</v>
      </c>
      <c r="F16962">
        <f>MONTH(Orders[[#This Row],[Order_Date]])</f>
        <v>11</v>
      </c>
      <c r="G16962" s="2" t="s">
        <v>87</v>
      </c>
      <c r="H16962" t="s">
        <v>1604</v>
      </c>
      <c r="I16962" t="s">
        <v>21</v>
      </c>
      <c r="J16962" t="s">
        <v>65</v>
      </c>
      <c r="K16962" t="s">
        <v>16</v>
      </c>
      <c r="L16962" t="s">
        <v>23</v>
      </c>
      <c r="M16962" s="1">
        <v>6747.42</v>
      </c>
      <c r="N16962" s="1">
        <v>-589.79999999999995</v>
      </c>
      <c r="O16962">
        <v>0.06</v>
      </c>
    </row>
    <row r="16963" spans="1:15" x14ac:dyDescent="0.3">
      <c r="A16963" t="str">
        <f xml:space="preserve"> _xlfn.XLOOKUP(H16963, 'Customers'!B:B, 'Customers'!A:A)</f>
        <v>CUST_576</v>
      </c>
      <c r="B16963" t="str">
        <f>_xlfn.XLOOKUP(L16963, Products!C:C, Products!A:A)</f>
        <v>PROD_3</v>
      </c>
      <c r="C16963">
        <v>16962</v>
      </c>
      <c r="D16963" s="2" t="s">
        <v>1008</v>
      </c>
      <c r="E16963">
        <f>YEAR(Orders[[#This Row],[Order_Date]])</f>
        <v>2023</v>
      </c>
      <c r="F16963">
        <f>MONTH(Orders[[#This Row],[Order_Date]])</f>
        <v>12</v>
      </c>
      <c r="G16963" s="2" t="s">
        <v>234</v>
      </c>
      <c r="H16963" t="s">
        <v>1277</v>
      </c>
      <c r="I16963" t="s">
        <v>32</v>
      </c>
      <c r="J16963" t="s">
        <v>22</v>
      </c>
      <c r="K16963" t="s">
        <v>27</v>
      </c>
      <c r="L16963" t="s">
        <v>28</v>
      </c>
      <c r="M16963" s="1">
        <v>9730.6200000000008</v>
      </c>
      <c r="N16963" s="1">
        <v>2686.83</v>
      </c>
      <c r="O16963">
        <v>0.27</v>
      </c>
    </row>
    <row r="16964" spans="1:15" x14ac:dyDescent="0.3">
      <c r="A16964" t="str">
        <f xml:space="preserve"> _xlfn.XLOOKUP(H16964, 'Customers'!B:B, 'Customers'!A:A)</f>
        <v>CUST_401</v>
      </c>
      <c r="B16964" t="str">
        <f>_xlfn.XLOOKUP(L16964, Products!C:C, Products!A:A)</f>
        <v>PROD_1</v>
      </c>
      <c r="C16964">
        <v>16963</v>
      </c>
      <c r="D16964" s="2" t="s">
        <v>1427</v>
      </c>
      <c r="E16964">
        <f>YEAR(Orders[[#This Row],[Order_Date]])</f>
        <v>2022</v>
      </c>
      <c r="F16964">
        <f>MONTH(Orders[[#This Row],[Order_Date]])</f>
        <v>4</v>
      </c>
      <c r="G16964" s="2" t="s">
        <v>941</v>
      </c>
      <c r="H16964" t="s">
        <v>985</v>
      </c>
      <c r="I16964" t="s">
        <v>21</v>
      </c>
      <c r="J16964" t="s">
        <v>65</v>
      </c>
      <c r="K16964" t="s">
        <v>27</v>
      </c>
      <c r="L16964" t="s">
        <v>17</v>
      </c>
      <c r="M16964" s="1">
        <v>7790.03</v>
      </c>
      <c r="N16964" s="1">
        <v>-455.22</v>
      </c>
      <c r="O16964">
        <v>0.2</v>
      </c>
    </row>
    <row r="16965" spans="1:15" x14ac:dyDescent="0.3">
      <c r="A16965" t="str">
        <f xml:space="preserve"> _xlfn.XLOOKUP(H16965, 'Customers'!B:B, 'Customers'!A:A)</f>
        <v>CUST_874</v>
      </c>
      <c r="B16965" t="str">
        <f>_xlfn.XLOOKUP(L16965, Products!C:C, Products!A:A)</f>
        <v>PROD_7</v>
      </c>
      <c r="C16965">
        <v>16964</v>
      </c>
      <c r="D16965" s="2" t="s">
        <v>425</v>
      </c>
      <c r="E16965">
        <f>YEAR(Orders[[#This Row],[Order_Date]])</f>
        <v>2023</v>
      </c>
      <c r="F16965">
        <f>MONTH(Orders[[#This Row],[Order_Date]])</f>
        <v>5</v>
      </c>
      <c r="G16965" s="2" t="s">
        <v>721</v>
      </c>
      <c r="H16965" t="s">
        <v>1629</v>
      </c>
      <c r="I16965" t="s">
        <v>32</v>
      </c>
      <c r="J16965" t="s">
        <v>22</v>
      </c>
      <c r="K16965" t="s">
        <v>16</v>
      </c>
      <c r="L16965" t="s">
        <v>66</v>
      </c>
      <c r="M16965" s="1">
        <v>6718.64</v>
      </c>
      <c r="N16965" s="1">
        <v>146.19</v>
      </c>
      <c r="O16965">
        <v>0.12</v>
      </c>
    </row>
    <row r="16966" spans="1:15" x14ac:dyDescent="0.3">
      <c r="A16966" t="str">
        <f xml:space="preserve"> _xlfn.XLOOKUP(H16966, 'Customers'!B:B, 'Customers'!A:A)</f>
        <v>CUST_72</v>
      </c>
      <c r="B16966" t="str">
        <f>_xlfn.XLOOKUP(L16966, Products!C:C, Products!A:A)</f>
        <v>PROD_4</v>
      </c>
      <c r="C16966">
        <v>16965</v>
      </c>
      <c r="D16966" s="2" t="s">
        <v>1022</v>
      </c>
      <c r="E16966">
        <f>YEAR(Orders[[#This Row],[Order_Date]])</f>
        <v>2023</v>
      </c>
      <c r="F16966">
        <f>MONTH(Orders[[#This Row],[Order_Date]])</f>
        <v>2</v>
      </c>
      <c r="G16966" s="2" t="s">
        <v>505</v>
      </c>
      <c r="H16966" t="s">
        <v>235</v>
      </c>
      <c r="I16966" t="s">
        <v>21</v>
      </c>
      <c r="J16966" t="s">
        <v>33</v>
      </c>
      <c r="K16966" t="s">
        <v>34</v>
      </c>
      <c r="L16966" t="s">
        <v>35</v>
      </c>
      <c r="M16966" s="1">
        <v>2747.97</v>
      </c>
      <c r="N16966" s="1">
        <v>40.01</v>
      </c>
      <c r="O16966">
        <v>0.22</v>
      </c>
    </row>
    <row r="16967" spans="1:15" x14ac:dyDescent="0.3">
      <c r="A16967" t="str">
        <f xml:space="preserve"> _xlfn.XLOOKUP(H16967, 'Customers'!B:B, 'Customers'!A:A)</f>
        <v>CUST_542</v>
      </c>
      <c r="B16967" t="str">
        <f>_xlfn.XLOOKUP(L16967, Products!C:C, Products!A:A)</f>
        <v>PROD_3</v>
      </c>
      <c r="C16967">
        <v>16966</v>
      </c>
      <c r="D16967" s="2" t="s">
        <v>396</v>
      </c>
      <c r="E16967">
        <f>YEAR(Orders[[#This Row],[Order_Date]])</f>
        <v>2023</v>
      </c>
      <c r="F16967">
        <f>MONTH(Orders[[#This Row],[Order_Date]])</f>
        <v>1</v>
      </c>
      <c r="G16967" s="2" t="s">
        <v>939</v>
      </c>
      <c r="H16967" t="s">
        <v>1223</v>
      </c>
      <c r="I16967" t="s">
        <v>21</v>
      </c>
      <c r="J16967" t="s">
        <v>33</v>
      </c>
      <c r="K16967" t="s">
        <v>27</v>
      </c>
      <c r="L16967" t="s">
        <v>28</v>
      </c>
      <c r="M16967" s="1">
        <v>9025.18</v>
      </c>
      <c r="N16967" s="1">
        <v>-865.66</v>
      </c>
      <c r="O16967">
        <v>0.21</v>
      </c>
    </row>
    <row r="16968" spans="1:15" x14ac:dyDescent="0.3">
      <c r="A16968" t="str">
        <f xml:space="preserve"> _xlfn.XLOOKUP(H16968, 'Customers'!B:B, 'Customers'!A:A)</f>
        <v>CUST_789</v>
      </c>
      <c r="B16968" t="str">
        <f>_xlfn.XLOOKUP(L16968, Products!C:C, Products!A:A)</f>
        <v>PROD_8</v>
      </c>
      <c r="C16968">
        <v>16967</v>
      </c>
      <c r="D16968" s="2" t="s">
        <v>463</v>
      </c>
      <c r="E16968">
        <f>YEAR(Orders[[#This Row],[Order_Date]])</f>
        <v>2022</v>
      </c>
      <c r="F16968">
        <f>MONTH(Orders[[#This Row],[Order_Date]])</f>
        <v>1</v>
      </c>
      <c r="G16968" s="2" t="s">
        <v>951</v>
      </c>
      <c r="H16968" t="s">
        <v>1537</v>
      </c>
      <c r="I16968" t="s">
        <v>21</v>
      </c>
      <c r="J16968" t="s">
        <v>65</v>
      </c>
      <c r="K16968" t="s">
        <v>27</v>
      </c>
      <c r="L16968" t="s">
        <v>73</v>
      </c>
      <c r="M16968" s="1">
        <v>3958.79</v>
      </c>
      <c r="N16968" s="1">
        <v>120.84</v>
      </c>
      <c r="O16968">
        <v>0.04</v>
      </c>
    </row>
    <row r="16969" spans="1:15" x14ac:dyDescent="0.3">
      <c r="A16969" t="str">
        <f xml:space="preserve"> _xlfn.XLOOKUP(H16969, 'Customers'!B:B, 'Customers'!A:A)</f>
        <v>CUST_458</v>
      </c>
      <c r="B16969" t="str">
        <f>_xlfn.XLOOKUP(L16969, Products!C:C, Products!A:A)</f>
        <v>PROD_1</v>
      </c>
      <c r="C16969">
        <v>16968</v>
      </c>
      <c r="D16969" s="2" t="s">
        <v>774</v>
      </c>
      <c r="E16969">
        <f>YEAR(Orders[[#This Row],[Order_Date]])</f>
        <v>2022</v>
      </c>
      <c r="F16969">
        <f>MONTH(Orders[[#This Row],[Order_Date]])</f>
        <v>5</v>
      </c>
      <c r="G16969" s="2" t="s">
        <v>496</v>
      </c>
      <c r="H16969" t="s">
        <v>1086</v>
      </c>
      <c r="I16969" t="s">
        <v>21</v>
      </c>
      <c r="J16969" t="s">
        <v>33</v>
      </c>
      <c r="K16969" t="s">
        <v>16</v>
      </c>
      <c r="L16969" t="s">
        <v>17</v>
      </c>
      <c r="M16969" s="1">
        <v>8897.6200000000008</v>
      </c>
      <c r="N16969" s="1">
        <v>302.56</v>
      </c>
      <c r="O16969">
        <v>0.25</v>
      </c>
    </row>
    <row r="16970" spans="1:15" x14ac:dyDescent="0.3">
      <c r="A16970" t="str">
        <f xml:space="preserve"> _xlfn.XLOOKUP(H16970, 'Customers'!B:B, 'Customers'!A:A)</f>
        <v>CUST_253</v>
      </c>
      <c r="B16970" t="str">
        <f>_xlfn.XLOOKUP(L16970, Products!C:C, Products!A:A)</f>
        <v>PROD_8</v>
      </c>
      <c r="C16970">
        <v>16969</v>
      </c>
      <c r="D16970" s="2" t="s">
        <v>365</v>
      </c>
      <c r="E16970">
        <f>YEAR(Orders[[#This Row],[Order_Date]])</f>
        <v>2022</v>
      </c>
      <c r="F16970">
        <f>MONTH(Orders[[#This Row],[Order_Date]])</f>
        <v>4</v>
      </c>
      <c r="G16970" s="2" t="s">
        <v>416</v>
      </c>
      <c r="H16970" t="s">
        <v>695</v>
      </c>
      <c r="I16970" t="s">
        <v>14</v>
      </c>
      <c r="J16970" t="s">
        <v>33</v>
      </c>
      <c r="K16970" t="s">
        <v>27</v>
      </c>
      <c r="L16970" t="s">
        <v>73</v>
      </c>
      <c r="M16970" s="1">
        <v>1818.59</v>
      </c>
      <c r="N16970" s="1">
        <v>15.56</v>
      </c>
      <c r="O16970">
        <v>0.28000000000000003</v>
      </c>
    </row>
    <row r="16971" spans="1:15" x14ac:dyDescent="0.3">
      <c r="A16971" t="str">
        <f xml:space="preserve"> _xlfn.XLOOKUP(H16971, 'Customers'!B:B, 'Customers'!A:A)</f>
        <v>CUST_278</v>
      </c>
      <c r="B16971" t="str">
        <f>_xlfn.XLOOKUP(L16971, Products!C:C, Products!A:A)</f>
        <v>PROD_4</v>
      </c>
      <c r="C16971">
        <v>16970</v>
      </c>
      <c r="D16971" s="2" t="s">
        <v>104</v>
      </c>
      <c r="E16971">
        <f>YEAR(Orders[[#This Row],[Order_Date]])</f>
        <v>2022</v>
      </c>
      <c r="F16971">
        <f>MONTH(Orders[[#This Row],[Order_Date]])</f>
        <v>2</v>
      </c>
      <c r="G16971" s="2" t="s">
        <v>672</v>
      </c>
      <c r="H16971" t="s">
        <v>744</v>
      </c>
      <c r="I16971" t="s">
        <v>21</v>
      </c>
      <c r="J16971" t="s">
        <v>65</v>
      </c>
      <c r="K16971" t="s">
        <v>34</v>
      </c>
      <c r="L16971" t="s">
        <v>35</v>
      </c>
      <c r="M16971" s="1">
        <v>723.02</v>
      </c>
      <c r="N16971" s="1">
        <v>70.63</v>
      </c>
      <c r="O16971">
        <v>0.12</v>
      </c>
    </row>
    <row r="16972" spans="1:15" x14ac:dyDescent="0.3">
      <c r="A16972" t="str">
        <f xml:space="preserve"> _xlfn.XLOOKUP(H16972, 'Customers'!B:B, 'Customers'!A:A)</f>
        <v>CUST_704</v>
      </c>
      <c r="B16972" t="str">
        <f>_xlfn.XLOOKUP(L16972, Products!C:C, Products!A:A)</f>
        <v>PROD_1</v>
      </c>
      <c r="C16972">
        <v>16971</v>
      </c>
      <c r="D16972" s="2" t="s">
        <v>1140</v>
      </c>
      <c r="E16972">
        <f>YEAR(Orders[[#This Row],[Order_Date]])</f>
        <v>2022</v>
      </c>
      <c r="F16972">
        <f>MONTH(Orders[[#This Row],[Order_Date]])</f>
        <v>3</v>
      </c>
      <c r="G16972" s="2" t="s">
        <v>1278</v>
      </c>
      <c r="H16972" t="s">
        <v>1443</v>
      </c>
      <c r="I16972" t="s">
        <v>14</v>
      </c>
      <c r="J16972" t="s">
        <v>65</v>
      </c>
      <c r="K16972" t="s">
        <v>16</v>
      </c>
      <c r="L16972" t="s">
        <v>17</v>
      </c>
      <c r="M16972" s="1">
        <v>686.12</v>
      </c>
      <c r="N16972" s="1">
        <v>166.5</v>
      </c>
      <c r="O16972">
        <v>0.21</v>
      </c>
    </row>
    <row r="16973" spans="1:15" x14ac:dyDescent="0.3">
      <c r="A16973" t="str">
        <f xml:space="preserve"> _xlfn.XLOOKUP(H16973, 'Customers'!B:B, 'Customers'!A:A)</f>
        <v>CUST_375</v>
      </c>
      <c r="B16973" t="str">
        <f>_xlfn.XLOOKUP(L16973, Products!C:C, Products!A:A)</f>
        <v>PROD_5</v>
      </c>
      <c r="C16973">
        <v>16972</v>
      </c>
      <c r="D16973" s="2" t="s">
        <v>814</v>
      </c>
      <c r="E16973">
        <f>YEAR(Orders[[#This Row],[Order_Date]])</f>
        <v>2022</v>
      </c>
      <c r="F16973">
        <f>MONTH(Orders[[#This Row],[Order_Date]])</f>
        <v>9</v>
      </c>
      <c r="G16973" s="2" t="s">
        <v>1323</v>
      </c>
      <c r="H16973" t="s">
        <v>934</v>
      </c>
      <c r="I16973" t="s">
        <v>32</v>
      </c>
      <c r="J16973" t="s">
        <v>22</v>
      </c>
      <c r="K16973" t="s">
        <v>34</v>
      </c>
      <c r="L16973" t="s">
        <v>39</v>
      </c>
      <c r="M16973" s="1">
        <v>1843.25</v>
      </c>
      <c r="N16973" s="1">
        <v>264.70999999999998</v>
      </c>
      <c r="O16973">
        <v>0.06</v>
      </c>
    </row>
    <row r="16974" spans="1:15" x14ac:dyDescent="0.3">
      <c r="A16974" t="str">
        <f xml:space="preserve"> _xlfn.XLOOKUP(H16974, 'Customers'!B:B, 'Customers'!A:A)</f>
        <v>CUST_799</v>
      </c>
      <c r="B16974" t="str">
        <f>_xlfn.XLOOKUP(L16974, Products!C:C, Products!A:A)</f>
        <v>PROD_3</v>
      </c>
      <c r="C16974">
        <v>16973</v>
      </c>
      <c r="D16974" s="2" t="s">
        <v>867</v>
      </c>
      <c r="E16974">
        <f>YEAR(Orders[[#This Row],[Order_Date]])</f>
        <v>2022</v>
      </c>
      <c r="F16974">
        <f>MONTH(Orders[[#This Row],[Order_Date]])</f>
        <v>8</v>
      </c>
      <c r="G16974" s="2" t="s">
        <v>630</v>
      </c>
      <c r="H16974" t="s">
        <v>1548</v>
      </c>
      <c r="I16974" t="s">
        <v>14</v>
      </c>
      <c r="J16974" t="s">
        <v>15</v>
      </c>
      <c r="K16974" t="s">
        <v>27</v>
      </c>
      <c r="L16974" t="s">
        <v>28</v>
      </c>
      <c r="M16974" s="1">
        <v>6478.25</v>
      </c>
      <c r="N16974" s="1">
        <v>1290.78</v>
      </c>
      <c r="O16974">
        <v>0.16</v>
      </c>
    </row>
    <row r="16975" spans="1:15" x14ac:dyDescent="0.3">
      <c r="A16975" t="str">
        <f xml:space="preserve"> _xlfn.XLOOKUP(H16975, 'Customers'!B:B, 'Customers'!A:A)</f>
        <v>CUST_255</v>
      </c>
      <c r="B16975" t="str">
        <f>_xlfn.XLOOKUP(L16975, Products!C:C, Products!A:A)</f>
        <v>PROD_8</v>
      </c>
      <c r="C16975">
        <v>16974</v>
      </c>
      <c r="D16975" s="2" t="s">
        <v>298</v>
      </c>
      <c r="E16975">
        <f>YEAR(Orders[[#This Row],[Order_Date]])</f>
        <v>2022</v>
      </c>
      <c r="F16975">
        <f>MONTH(Orders[[#This Row],[Order_Date]])</f>
        <v>9</v>
      </c>
      <c r="G16975" s="2" t="s">
        <v>728</v>
      </c>
      <c r="H16975" t="s">
        <v>699</v>
      </c>
      <c r="I16975" t="s">
        <v>14</v>
      </c>
      <c r="J16975" t="s">
        <v>33</v>
      </c>
      <c r="K16975" t="s">
        <v>27</v>
      </c>
      <c r="L16975" t="s">
        <v>73</v>
      </c>
      <c r="M16975" s="1">
        <v>3185.75</v>
      </c>
      <c r="N16975" s="1">
        <v>504.61</v>
      </c>
      <c r="O16975">
        <v>0.19</v>
      </c>
    </row>
    <row r="16976" spans="1:15" x14ac:dyDescent="0.3">
      <c r="A16976" t="str">
        <f xml:space="preserve"> _xlfn.XLOOKUP(H16976, 'Customers'!B:B, 'Customers'!A:A)</f>
        <v>CUST_820</v>
      </c>
      <c r="B16976" t="str">
        <f>_xlfn.XLOOKUP(L16976, Products!C:C, Products!A:A)</f>
        <v>PROD_5</v>
      </c>
      <c r="C16976">
        <v>16975</v>
      </c>
      <c r="D16976" s="2" t="s">
        <v>696</v>
      </c>
      <c r="E16976">
        <f>YEAR(Orders[[#This Row],[Order_Date]])</f>
        <v>2023</v>
      </c>
      <c r="F16976">
        <f>MONTH(Orders[[#This Row],[Order_Date]])</f>
        <v>10</v>
      </c>
      <c r="G16976" s="2" t="s">
        <v>1405</v>
      </c>
      <c r="H16976" t="s">
        <v>1571</v>
      </c>
      <c r="I16976" t="s">
        <v>14</v>
      </c>
      <c r="J16976" t="s">
        <v>22</v>
      </c>
      <c r="K16976" t="s">
        <v>34</v>
      </c>
      <c r="L16976" t="s">
        <v>39</v>
      </c>
      <c r="M16976" s="1">
        <v>4973.9799999999996</v>
      </c>
      <c r="N16976" s="1">
        <v>1428.93</v>
      </c>
      <c r="O16976">
        <v>0.22</v>
      </c>
    </row>
    <row r="16977" spans="1:15" x14ac:dyDescent="0.3">
      <c r="A16977" t="str">
        <f xml:space="preserve"> _xlfn.XLOOKUP(H16977, 'Customers'!B:B, 'Customers'!A:A)</f>
        <v>CUST_897</v>
      </c>
      <c r="B16977" t="str">
        <f>_xlfn.XLOOKUP(L16977, Products!C:C, Products!A:A)</f>
        <v>PROD_8</v>
      </c>
      <c r="C16977">
        <v>16976</v>
      </c>
      <c r="D16977" s="2" t="s">
        <v>1198</v>
      </c>
      <c r="E16977">
        <f>YEAR(Orders[[#This Row],[Order_Date]])</f>
        <v>2022</v>
      </c>
      <c r="F16977">
        <f>MONTH(Orders[[#This Row],[Order_Date]])</f>
        <v>10</v>
      </c>
      <c r="G16977" s="2" t="s">
        <v>188</v>
      </c>
      <c r="H16977" t="s">
        <v>1656</v>
      </c>
      <c r="I16977" t="s">
        <v>32</v>
      </c>
      <c r="J16977" t="s">
        <v>22</v>
      </c>
      <c r="K16977" t="s">
        <v>27</v>
      </c>
      <c r="L16977" t="s">
        <v>73</v>
      </c>
      <c r="M16977" s="1">
        <v>8562.89</v>
      </c>
      <c r="N16977" s="1">
        <v>91.51</v>
      </c>
      <c r="O16977">
        <v>0.24</v>
      </c>
    </row>
    <row r="16978" spans="1:15" x14ac:dyDescent="0.3">
      <c r="A16978" t="str">
        <f xml:space="preserve"> _xlfn.XLOOKUP(H16978, 'Customers'!B:B, 'Customers'!A:A)</f>
        <v>CUST_681</v>
      </c>
      <c r="B16978" t="str">
        <f>_xlfn.XLOOKUP(L16978, Products!C:C, Products!A:A)</f>
        <v>PROD_7</v>
      </c>
      <c r="C16978">
        <v>16977</v>
      </c>
      <c r="D16978" s="2" t="s">
        <v>332</v>
      </c>
      <c r="E16978">
        <f>YEAR(Orders[[#This Row],[Order_Date]])</f>
        <v>2022</v>
      </c>
      <c r="F16978">
        <f>MONTH(Orders[[#This Row],[Order_Date]])</f>
        <v>11</v>
      </c>
      <c r="G16978" s="2" t="s">
        <v>333</v>
      </c>
      <c r="H16978" t="s">
        <v>1417</v>
      </c>
      <c r="I16978" t="s">
        <v>32</v>
      </c>
      <c r="J16978" t="s">
        <v>33</v>
      </c>
      <c r="K16978" t="s">
        <v>16</v>
      </c>
      <c r="L16978" t="s">
        <v>66</v>
      </c>
      <c r="M16978" s="1">
        <v>2762.2</v>
      </c>
      <c r="N16978" s="1">
        <v>8.2899999999999991</v>
      </c>
      <c r="O16978">
        <v>0.2</v>
      </c>
    </row>
    <row r="16979" spans="1:15" x14ac:dyDescent="0.3">
      <c r="A16979" t="str">
        <f xml:space="preserve"> _xlfn.XLOOKUP(H16979, 'Customers'!B:B, 'Customers'!A:A)</f>
        <v>CUST_116</v>
      </c>
      <c r="B16979" t="str">
        <f>_xlfn.XLOOKUP(L16979, Products!C:C, Products!A:A)</f>
        <v>PROD_5</v>
      </c>
      <c r="C16979">
        <v>16978</v>
      </c>
      <c r="D16979" s="2" t="s">
        <v>322</v>
      </c>
      <c r="E16979">
        <f>YEAR(Orders[[#This Row],[Order_Date]])</f>
        <v>2022</v>
      </c>
      <c r="F16979">
        <f>MONTH(Orders[[#This Row],[Order_Date]])</f>
        <v>7</v>
      </c>
      <c r="G16979" s="2" t="s">
        <v>908</v>
      </c>
      <c r="H16979" t="s">
        <v>364</v>
      </c>
      <c r="I16979" t="s">
        <v>32</v>
      </c>
      <c r="J16979" t="s">
        <v>33</v>
      </c>
      <c r="K16979" t="s">
        <v>34</v>
      </c>
      <c r="L16979" t="s">
        <v>39</v>
      </c>
      <c r="M16979" s="1">
        <v>3175.28</v>
      </c>
      <c r="N16979" s="1">
        <v>619.14</v>
      </c>
      <c r="O16979">
        <v>0.28000000000000003</v>
      </c>
    </row>
    <row r="16980" spans="1:15" x14ac:dyDescent="0.3">
      <c r="A16980" t="str">
        <f xml:space="preserve"> _xlfn.XLOOKUP(H16980, 'Customers'!B:B, 'Customers'!A:A)</f>
        <v>CUST_412</v>
      </c>
      <c r="B16980" t="str">
        <f>_xlfn.XLOOKUP(L16980, Products!C:C, Products!A:A)</f>
        <v>PROD_1</v>
      </c>
      <c r="C16980">
        <v>16979</v>
      </c>
      <c r="D16980" s="2" t="s">
        <v>30</v>
      </c>
      <c r="E16980">
        <f>YEAR(Orders[[#This Row],[Order_Date]])</f>
        <v>2023</v>
      </c>
      <c r="F16980">
        <f>MONTH(Orders[[#This Row],[Order_Date]])</f>
        <v>5</v>
      </c>
      <c r="G16980" s="2" t="s">
        <v>425</v>
      </c>
      <c r="H16980" t="s">
        <v>1001</v>
      </c>
      <c r="I16980" t="s">
        <v>21</v>
      </c>
      <c r="J16980" t="s">
        <v>22</v>
      </c>
      <c r="K16980" t="s">
        <v>16</v>
      </c>
      <c r="L16980" t="s">
        <v>17</v>
      </c>
      <c r="M16980" s="1">
        <v>7664.23</v>
      </c>
      <c r="N16980" s="1">
        <v>2018.97</v>
      </c>
      <c r="O16980">
        <v>0.08</v>
      </c>
    </row>
    <row r="16981" spans="1:15" x14ac:dyDescent="0.3">
      <c r="A16981" t="str">
        <f xml:space="preserve"> _xlfn.XLOOKUP(H16981, 'Customers'!B:B, 'Customers'!A:A)</f>
        <v>CUST_466</v>
      </c>
      <c r="B16981" t="str">
        <f>_xlfn.XLOOKUP(L16981, Products!C:C, Products!A:A)</f>
        <v>PROD_5</v>
      </c>
      <c r="C16981">
        <v>16980</v>
      </c>
      <c r="D16981" s="2" t="s">
        <v>1003</v>
      </c>
      <c r="E16981">
        <f>YEAR(Orders[[#This Row],[Order_Date]])</f>
        <v>2022</v>
      </c>
      <c r="F16981">
        <f>MONTH(Orders[[#This Row],[Order_Date]])</f>
        <v>5</v>
      </c>
      <c r="G16981" s="2" t="s">
        <v>609</v>
      </c>
      <c r="H16981" t="s">
        <v>1095</v>
      </c>
      <c r="I16981" t="s">
        <v>32</v>
      </c>
      <c r="J16981" t="s">
        <v>33</v>
      </c>
      <c r="K16981" t="s">
        <v>34</v>
      </c>
      <c r="L16981" t="s">
        <v>39</v>
      </c>
      <c r="M16981" s="1">
        <v>9882.32</v>
      </c>
      <c r="N16981" s="1">
        <v>44.36</v>
      </c>
      <c r="O16981">
        <v>0.3</v>
      </c>
    </row>
    <row r="16982" spans="1:15" x14ac:dyDescent="0.3">
      <c r="A16982" t="str">
        <f xml:space="preserve"> _xlfn.XLOOKUP(H16982, 'Customers'!B:B, 'Customers'!A:A)</f>
        <v>CUST_943</v>
      </c>
      <c r="B16982" t="str">
        <f>_xlfn.XLOOKUP(L16982, Products!C:C, Products!A:A)</f>
        <v>PROD_3</v>
      </c>
      <c r="C16982">
        <v>16981</v>
      </c>
      <c r="D16982" s="2" t="s">
        <v>625</v>
      </c>
      <c r="E16982">
        <f>YEAR(Orders[[#This Row],[Order_Date]])</f>
        <v>2022</v>
      </c>
      <c r="F16982">
        <f>MONTH(Orders[[#This Row],[Order_Date]])</f>
        <v>12</v>
      </c>
      <c r="G16982" s="2" t="s">
        <v>1015</v>
      </c>
      <c r="H16982" t="s">
        <v>1703</v>
      </c>
      <c r="I16982" t="s">
        <v>14</v>
      </c>
      <c r="J16982" t="s">
        <v>15</v>
      </c>
      <c r="K16982" t="s">
        <v>27</v>
      </c>
      <c r="L16982" t="s">
        <v>28</v>
      </c>
      <c r="M16982" s="1">
        <v>9667.09</v>
      </c>
      <c r="N16982" s="1">
        <v>334.08</v>
      </c>
      <c r="O16982">
        <v>0.22</v>
      </c>
    </row>
    <row r="16983" spans="1:15" x14ac:dyDescent="0.3">
      <c r="A16983" t="str">
        <f xml:space="preserve"> _xlfn.XLOOKUP(H16983, 'Customers'!B:B, 'Customers'!A:A)</f>
        <v>CUST_450</v>
      </c>
      <c r="B16983" t="str">
        <f>_xlfn.XLOOKUP(L16983, Products!C:C, Products!A:A)</f>
        <v>PROD_1</v>
      </c>
      <c r="C16983">
        <v>16982</v>
      </c>
      <c r="D16983" s="2" t="s">
        <v>1079</v>
      </c>
      <c r="E16983">
        <f>YEAR(Orders[[#This Row],[Order_Date]])</f>
        <v>2022</v>
      </c>
      <c r="F16983">
        <f>MONTH(Orders[[#This Row],[Order_Date]])</f>
        <v>10</v>
      </c>
      <c r="G16983" s="2" t="s">
        <v>472</v>
      </c>
      <c r="H16983" t="s">
        <v>1074</v>
      </c>
      <c r="I16983" t="s">
        <v>21</v>
      </c>
      <c r="J16983" t="s">
        <v>33</v>
      </c>
      <c r="K16983" t="s">
        <v>27</v>
      </c>
      <c r="L16983" t="s">
        <v>17</v>
      </c>
      <c r="M16983" s="1">
        <v>1372.78</v>
      </c>
      <c r="N16983" s="1">
        <v>344.36</v>
      </c>
      <c r="O16983">
        <v>0.19</v>
      </c>
    </row>
    <row r="16984" spans="1:15" x14ac:dyDescent="0.3">
      <c r="A16984" t="str">
        <f xml:space="preserve"> _xlfn.XLOOKUP(H16984, 'Customers'!B:B, 'Customers'!A:A)</f>
        <v>CUST_808</v>
      </c>
      <c r="B16984" t="str">
        <f>_xlfn.XLOOKUP(L16984, Products!C:C, Products!A:A)</f>
        <v>PROD_5</v>
      </c>
      <c r="C16984">
        <v>16983</v>
      </c>
      <c r="D16984" s="2" t="s">
        <v>472</v>
      </c>
      <c r="E16984">
        <f>YEAR(Orders[[#This Row],[Order_Date]])</f>
        <v>2022</v>
      </c>
      <c r="F16984">
        <f>MONTH(Orders[[#This Row],[Order_Date]])</f>
        <v>10</v>
      </c>
      <c r="G16984" s="2" t="s">
        <v>502</v>
      </c>
      <c r="H16984" t="s">
        <v>1558</v>
      </c>
      <c r="I16984" t="s">
        <v>32</v>
      </c>
      <c r="J16984" t="s">
        <v>33</v>
      </c>
      <c r="K16984" t="s">
        <v>34</v>
      </c>
      <c r="L16984" t="s">
        <v>39</v>
      </c>
      <c r="M16984" s="1">
        <v>6718.87</v>
      </c>
      <c r="N16984" s="1">
        <v>-127.74</v>
      </c>
      <c r="O16984">
        <v>0.21</v>
      </c>
    </row>
    <row r="16985" spans="1:15" x14ac:dyDescent="0.3">
      <c r="A16985" t="str">
        <f xml:space="preserve"> _xlfn.XLOOKUP(H16985, 'Customers'!B:B, 'Customers'!A:A)</f>
        <v>CUST_451</v>
      </c>
      <c r="B16985" t="str">
        <f>_xlfn.XLOOKUP(L16985, Products!C:C, Products!A:A)</f>
        <v>PROD_4</v>
      </c>
      <c r="C16985">
        <v>16984</v>
      </c>
      <c r="D16985" s="2" t="s">
        <v>471</v>
      </c>
      <c r="E16985">
        <f>YEAR(Orders[[#This Row],[Order_Date]])</f>
        <v>2022</v>
      </c>
      <c r="F16985">
        <f>MONTH(Orders[[#This Row],[Order_Date]])</f>
        <v>10</v>
      </c>
      <c r="G16985" s="2" t="s">
        <v>1079</v>
      </c>
      <c r="H16985" t="s">
        <v>1075</v>
      </c>
      <c r="I16985" t="s">
        <v>32</v>
      </c>
      <c r="J16985" t="s">
        <v>22</v>
      </c>
      <c r="K16985" t="s">
        <v>34</v>
      </c>
      <c r="L16985" t="s">
        <v>35</v>
      </c>
      <c r="M16985" s="1">
        <v>6626.34</v>
      </c>
      <c r="N16985" s="1">
        <v>1962.97</v>
      </c>
      <c r="O16985">
        <v>0.02</v>
      </c>
    </row>
    <row r="16986" spans="1:15" x14ac:dyDescent="0.3">
      <c r="A16986" t="str">
        <f xml:space="preserve"> _xlfn.XLOOKUP(H16986, 'Customers'!B:B, 'Customers'!A:A)</f>
        <v>CUST_968</v>
      </c>
      <c r="B16986" t="str">
        <f>_xlfn.XLOOKUP(L16986, Products!C:C, Products!A:A)</f>
        <v>PROD_6</v>
      </c>
      <c r="C16986">
        <v>16985</v>
      </c>
      <c r="D16986" s="2" t="s">
        <v>47</v>
      </c>
      <c r="E16986">
        <f>YEAR(Orders[[#This Row],[Order_Date]])</f>
        <v>2023</v>
      </c>
      <c r="F16986">
        <f>MONTH(Orders[[#This Row],[Order_Date]])</f>
        <v>2</v>
      </c>
      <c r="G16986" s="2" t="s">
        <v>464</v>
      </c>
      <c r="H16986" t="s">
        <v>1730</v>
      </c>
      <c r="I16986" t="s">
        <v>21</v>
      </c>
      <c r="J16986" t="s">
        <v>33</v>
      </c>
      <c r="K16986" t="s">
        <v>34</v>
      </c>
      <c r="L16986" t="s">
        <v>52</v>
      </c>
      <c r="M16986" s="1">
        <v>5817.61</v>
      </c>
      <c r="N16986" s="1">
        <v>-185.49</v>
      </c>
      <c r="O16986">
        <v>7.0000000000000007E-2</v>
      </c>
    </row>
    <row r="16987" spans="1:15" x14ac:dyDescent="0.3">
      <c r="A16987" t="str">
        <f xml:space="preserve"> _xlfn.XLOOKUP(H16987, 'Customers'!B:B, 'Customers'!A:A)</f>
        <v>CUST_431</v>
      </c>
      <c r="B16987" t="str">
        <f>_xlfn.XLOOKUP(L16987, Products!C:C, Products!A:A)</f>
        <v>PROD_1</v>
      </c>
      <c r="C16987">
        <v>16986</v>
      </c>
      <c r="D16987" s="2" t="s">
        <v>168</v>
      </c>
      <c r="E16987">
        <f>YEAR(Orders[[#This Row],[Order_Date]])</f>
        <v>2022</v>
      </c>
      <c r="F16987">
        <f>MONTH(Orders[[#This Row],[Order_Date]])</f>
        <v>9</v>
      </c>
      <c r="G16987" s="2" t="s">
        <v>954</v>
      </c>
      <c r="H16987" t="s">
        <v>1040</v>
      </c>
      <c r="I16987" t="s">
        <v>21</v>
      </c>
      <c r="J16987" t="s">
        <v>15</v>
      </c>
      <c r="K16987" t="s">
        <v>27</v>
      </c>
      <c r="L16987" t="s">
        <v>17</v>
      </c>
      <c r="M16987" s="1">
        <v>5815.94</v>
      </c>
      <c r="N16987" s="1">
        <v>1528.44</v>
      </c>
      <c r="O16987">
        <v>0.01</v>
      </c>
    </row>
    <row r="16988" spans="1:15" x14ac:dyDescent="0.3">
      <c r="A16988" t="str">
        <f xml:space="preserve"> _xlfn.XLOOKUP(H16988, 'Customers'!B:B, 'Customers'!A:A)</f>
        <v>CUST_796</v>
      </c>
      <c r="B16988" t="str">
        <f>_xlfn.XLOOKUP(L16988, Products!C:C, Products!A:A)</f>
        <v>PROD_7</v>
      </c>
      <c r="C16988">
        <v>16987</v>
      </c>
      <c r="D16988" s="2" t="s">
        <v>261</v>
      </c>
      <c r="E16988">
        <f>YEAR(Orders[[#This Row],[Order_Date]])</f>
        <v>2023</v>
      </c>
      <c r="F16988">
        <f>MONTH(Orders[[#This Row],[Order_Date]])</f>
        <v>2</v>
      </c>
      <c r="G16988" s="2" t="s">
        <v>1022</v>
      </c>
      <c r="H16988" t="s">
        <v>1544</v>
      </c>
      <c r="I16988" t="s">
        <v>32</v>
      </c>
      <c r="J16988" t="s">
        <v>15</v>
      </c>
      <c r="K16988" t="s">
        <v>16</v>
      </c>
      <c r="L16988" t="s">
        <v>66</v>
      </c>
      <c r="M16988" s="1">
        <v>8312.16</v>
      </c>
      <c r="N16988" s="1">
        <v>-444.71</v>
      </c>
      <c r="O16988">
        <v>0.19</v>
      </c>
    </row>
    <row r="16989" spans="1:15" x14ac:dyDescent="0.3">
      <c r="A16989" t="str">
        <f xml:space="preserve"> _xlfn.XLOOKUP(H16989, 'Customers'!B:B, 'Customers'!A:A)</f>
        <v>CUST_925</v>
      </c>
      <c r="B16989" t="str">
        <f>_xlfn.XLOOKUP(L16989, Products!C:C, Products!A:A)</f>
        <v>PROD_3</v>
      </c>
      <c r="C16989">
        <v>16988</v>
      </c>
      <c r="D16989" s="2" t="s">
        <v>349</v>
      </c>
      <c r="E16989">
        <f>YEAR(Orders[[#This Row],[Order_Date]])</f>
        <v>2023</v>
      </c>
      <c r="F16989">
        <f>MONTH(Orders[[#This Row],[Order_Date]])</f>
        <v>7</v>
      </c>
      <c r="G16989" s="2" t="s">
        <v>544</v>
      </c>
      <c r="H16989" t="s">
        <v>1685</v>
      </c>
      <c r="I16989" t="s">
        <v>21</v>
      </c>
      <c r="J16989" t="s">
        <v>15</v>
      </c>
      <c r="K16989" t="s">
        <v>27</v>
      </c>
      <c r="L16989" t="s">
        <v>28</v>
      </c>
      <c r="M16989" s="1">
        <v>9688.5400000000009</v>
      </c>
      <c r="N16989" s="1">
        <v>2330.65</v>
      </c>
      <c r="O16989">
        <v>0.09</v>
      </c>
    </row>
    <row r="16990" spans="1:15" x14ac:dyDescent="0.3">
      <c r="A16990" t="str">
        <f xml:space="preserve"> _xlfn.XLOOKUP(H16990, 'Customers'!B:B, 'Customers'!A:A)</f>
        <v>CUST_975</v>
      </c>
      <c r="B16990" t="str">
        <f>_xlfn.XLOOKUP(L16990, Products!C:C, Products!A:A)</f>
        <v>PROD_5</v>
      </c>
      <c r="C16990">
        <v>16989</v>
      </c>
      <c r="D16990" s="2" t="s">
        <v>121</v>
      </c>
      <c r="E16990">
        <f>YEAR(Orders[[#This Row],[Order_Date]])</f>
        <v>2023</v>
      </c>
      <c r="F16990">
        <f>MONTH(Orders[[#This Row],[Order_Date]])</f>
        <v>8</v>
      </c>
      <c r="G16990" s="2" t="s">
        <v>1181</v>
      </c>
      <c r="H16990" t="s">
        <v>1738</v>
      </c>
      <c r="I16990" t="s">
        <v>21</v>
      </c>
      <c r="J16990" t="s">
        <v>15</v>
      </c>
      <c r="K16990" t="s">
        <v>34</v>
      </c>
      <c r="L16990" t="s">
        <v>39</v>
      </c>
      <c r="M16990" s="1">
        <v>9889.98</v>
      </c>
      <c r="N16990" s="1">
        <v>-626.91</v>
      </c>
      <c r="O16990">
        <v>0.22</v>
      </c>
    </row>
    <row r="16991" spans="1:15" x14ac:dyDescent="0.3">
      <c r="A16991" t="str">
        <f xml:space="preserve"> _xlfn.XLOOKUP(H16991, 'Customers'!B:B, 'Customers'!A:A)</f>
        <v>CUST_654</v>
      </c>
      <c r="B16991" t="str">
        <f>_xlfn.XLOOKUP(L16991, Products!C:C, Products!A:A)</f>
        <v>PROD_7</v>
      </c>
      <c r="C16991">
        <v>16990</v>
      </c>
      <c r="D16991" s="2" t="s">
        <v>882</v>
      </c>
      <c r="E16991">
        <f>YEAR(Orders[[#This Row],[Order_Date]])</f>
        <v>2022</v>
      </c>
      <c r="F16991">
        <f>MONTH(Orders[[#This Row],[Order_Date]])</f>
        <v>3</v>
      </c>
      <c r="G16991" s="2" t="s">
        <v>936</v>
      </c>
      <c r="H16991" t="s">
        <v>1381</v>
      </c>
      <c r="I16991" t="s">
        <v>21</v>
      </c>
      <c r="J16991" t="s">
        <v>65</v>
      </c>
      <c r="K16991" t="s">
        <v>16</v>
      </c>
      <c r="L16991" t="s">
        <v>66</v>
      </c>
      <c r="M16991" s="1">
        <v>7748.71</v>
      </c>
      <c r="N16991" s="1">
        <v>2114</v>
      </c>
      <c r="O16991">
        <v>0.02</v>
      </c>
    </row>
    <row r="16992" spans="1:15" x14ac:dyDescent="0.3">
      <c r="A16992" t="str">
        <f xml:space="preserve"> _xlfn.XLOOKUP(H16992, 'Customers'!B:B, 'Customers'!A:A)</f>
        <v>CUST_101</v>
      </c>
      <c r="B16992" t="str">
        <f>_xlfn.XLOOKUP(L16992, Products!C:C, Products!A:A)</f>
        <v>PROD_1</v>
      </c>
      <c r="C16992">
        <v>16991</v>
      </c>
      <c r="D16992" s="2" t="s">
        <v>533</v>
      </c>
      <c r="E16992">
        <f>YEAR(Orders[[#This Row],[Order_Date]])</f>
        <v>2023</v>
      </c>
      <c r="F16992">
        <f>MONTH(Orders[[#This Row],[Order_Date]])</f>
        <v>1</v>
      </c>
      <c r="G16992" s="2" t="s">
        <v>395</v>
      </c>
      <c r="H16992" t="s">
        <v>317</v>
      </c>
      <c r="I16992" t="s">
        <v>32</v>
      </c>
      <c r="J16992" t="s">
        <v>33</v>
      </c>
      <c r="K16992" t="s">
        <v>16</v>
      </c>
      <c r="L16992" t="s">
        <v>17</v>
      </c>
      <c r="M16992" s="1">
        <v>2377.9899999999998</v>
      </c>
      <c r="N16992" s="1">
        <v>-141.07</v>
      </c>
      <c r="O16992">
        <v>0.27</v>
      </c>
    </row>
    <row r="16993" spans="1:15" x14ac:dyDescent="0.3">
      <c r="A16993" t="str">
        <f xml:space="preserve"> _xlfn.XLOOKUP(H16993, 'Customers'!B:B, 'Customers'!A:A)</f>
        <v>CUST_629</v>
      </c>
      <c r="B16993" t="str">
        <f>_xlfn.XLOOKUP(L16993, Products!C:C, Products!A:A)</f>
        <v>PROD_5</v>
      </c>
      <c r="C16993">
        <v>16992</v>
      </c>
      <c r="D16993" s="2" t="s">
        <v>1305</v>
      </c>
      <c r="E16993">
        <f>YEAR(Orders[[#This Row],[Order_Date]])</f>
        <v>2023</v>
      </c>
      <c r="F16993">
        <f>MONTH(Orders[[#This Row],[Order_Date]])</f>
        <v>7</v>
      </c>
      <c r="G16993" s="2" t="s">
        <v>292</v>
      </c>
      <c r="H16993" t="s">
        <v>1351</v>
      </c>
      <c r="I16993" t="s">
        <v>14</v>
      </c>
      <c r="J16993" t="s">
        <v>65</v>
      </c>
      <c r="K16993" t="s">
        <v>34</v>
      </c>
      <c r="L16993" t="s">
        <v>39</v>
      </c>
      <c r="M16993" s="1">
        <v>1213.33</v>
      </c>
      <c r="N16993" s="1">
        <v>199.72</v>
      </c>
      <c r="O16993">
        <v>0.24</v>
      </c>
    </row>
    <row r="16994" spans="1:15" x14ac:dyDescent="0.3">
      <c r="A16994" t="str">
        <f xml:space="preserve"> _xlfn.XLOOKUP(H16994, 'Customers'!B:B, 'Customers'!A:A)</f>
        <v>CUST_868</v>
      </c>
      <c r="B16994" t="str">
        <f>_xlfn.XLOOKUP(L16994, Products!C:C, Products!A:A)</f>
        <v>PROD_4</v>
      </c>
      <c r="C16994">
        <v>16993</v>
      </c>
      <c r="D16994" s="2" t="s">
        <v>874</v>
      </c>
      <c r="E16994">
        <f>YEAR(Orders[[#This Row],[Order_Date]])</f>
        <v>2022</v>
      </c>
      <c r="F16994">
        <f>MONTH(Orders[[#This Row],[Order_Date]])</f>
        <v>8</v>
      </c>
      <c r="G16994" s="2" t="s">
        <v>214</v>
      </c>
      <c r="H16994" t="s">
        <v>1622</v>
      </c>
      <c r="I16994" t="s">
        <v>32</v>
      </c>
      <c r="J16994" t="s">
        <v>22</v>
      </c>
      <c r="K16994" t="s">
        <v>34</v>
      </c>
      <c r="L16994" t="s">
        <v>35</v>
      </c>
      <c r="M16994" s="1">
        <v>3415.13</v>
      </c>
      <c r="N16994" s="1">
        <v>-226.1</v>
      </c>
      <c r="O16994">
        <v>0.25</v>
      </c>
    </row>
    <row r="16995" spans="1:15" x14ac:dyDescent="0.3">
      <c r="A16995" t="str">
        <f xml:space="preserve"> _xlfn.XLOOKUP(H16995, 'Customers'!B:B, 'Customers'!A:A)</f>
        <v>CUST_701</v>
      </c>
      <c r="B16995" t="str">
        <f>_xlfn.XLOOKUP(L16995, Products!C:C, Products!A:A)</f>
        <v>PROD_5</v>
      </c>
      <c r="C16995">
        <v>16994</v>
      </c>
      <c r="D16995" s="2" t="s">
        <v>77</v>
      </c>
      <c r="E16995">
        <f>YEAR(Orders[[#This Row],[Order_Date]])</f>
        <v>2023</v>
      </c>
      <c r="F16995">
        <f>MONTH(Orders[[#This Row],[Order_Date]])</f>
        <v>3</v>
      </c>
      <c r="G16995" s="2" t="s">
        <v>459</v>
      </c>
      <c r="H16995" t="s">
        <v>1440</v>
      </c>
      <c r="I16995" t="s">
        <v>14</v>
      </c>
      <c r="J16995" t="s">
        <v>22</v>
      </c>
      <c r="K16995" t="s">
        <v>34</v>
      </c>
      <c r="L16995" t="s">
        <v>39</v>
      </c>
      <c r="M16995" s="1">
        <v>2204.08</v>
      </c>
      <c r="N16995" s="1">
        <v>334.44</v>
      </c>
      <c r="O16995">
        <v>0.1</v>
      </c>
    </row>
    <row r="16996" spans="1:15" x14ac:dyDescent="0.3">
      <c r="A16996" t="str">
        <f xml:space="preserve"> _xlfn.XLOOKUP(H16996, 'Customers'!B:B, 'Customers'!A:A)</f>
        <v>CUST_636</v>
      </c>
      <c r="B16996" t="str">
        <f>_xlfn.XLOOKUP(L16996, Products!C:C, Products!A:A)</f>
        <v>PROD_6</v>
      </c>
      <c r="C16996">
        <v>16995</v>
      </c>
      <c r="D16996" s="2" t="s">
        <v>973</v>
      </c>
      <c r="E16996">
        <f>YEAR(Orders[[#This Row],[Order_Date]])</f>
        <v>2023</v>
      </c>
      <c r="F16996">
        <f>MONTH(Orders[[#This Row],[Order_Date]])</f>
        <v>5</v>
      </c>
      <c r="G16996" s="2" t="s">
        <v>1115</v>
      </c>
      <c r="H16996" t="s">
        <v>1360</v>
      </c>
      <c r="I16996" t="s">
        <v>21</v>
      </c>
      <c r="J16996" t="s">
        <v>15</v>
      </c>
      <c r="K16996" t="s">
        <v>34</v>
      </c>
      <c r="L16996" t="s">
        <v>52</v>
      </c>
      <c r="M16996" s="1">
        <v>3910.64</v>
      </c>
      <c r="N16996" s="1">
        <v>1066.92</v>
      </c>
      <c r="O16996">
        <v>0.21</v>
      </c>
    </row>
    <row r="16997" spans="1:15" x14ac:dyDescent="0.3">
      <c r="A16997" t="str">
        <f xml:space="preserve"> _xlfn.XLOOKUP(H16997, 'Customers'!B:B, 'Customers'!A:A)</f>
        <v>CUST_576</v>
      </c>
      <c r="B16997" t="str">
        <f>_xlfn.XLOOKUP(L16997, Products!C:C, Products!A:A)</f>
        <v>PROD_1</v>
      </c>
      <c r="C16997">
        <v>16996</v>
      </c>
      <c r="D16997" s="2" t="s">
        <v>1461</v>
      </c>
      <c r="E16997">
        <f>YEAR(Orders[[#This Row],[Order_Date]])</f>
        <v>2022</v>
      </c>
      <c r="F16997">
        <f>MONTH(Orders[[#This Row],[Order_Date]])</f>
        <v>11</v>
      </c>
      <c r="G16997" s="2" t="s">
        <v>385</v>
      </c>
      <c r="H16997" t="s">
        <v>1277</v>
      </c>
      <c r="I16997" t="s">
        <v>32</v>
      </c>
      <c r="J16997" t="s">
        <v>15</v>
      </c>
      <c r="K16997" t="s">
        <v>16</v>
      </c>
      <c r="L16997" t="s">
        <v>17</v>
      </c>
      <c r="M16997" s="1">
        <v>6368.6</v>
      </c>
      <c r="N16997" s="1">
        <v>1269.8599999999999</v>
      </c>
      <c r="O16997">
        <v>0.03</v>
      </c>
    </row>
    <row r="16998" spans="1:15" x14ac:dyDescent="0.3">
      <c r="A16998" t="str">
        <f xml:space="preserve"> _xlfn.XLOOKUP(H16998, 'Customers'!B:B, 'Customers'!A:A)</f>
        <v>CUST_796</v>
      </c>
      <c r="B16998" t="str">
        <f>_xlfn.XLOOKUP(L16998, Products!C:C, Products!A:A)</f>
        <v>PROD_5</v>
      </c>
      <c r="C16998">
        <v>16997</v>
      </c>
      <c r="D16998" s="2" t="s">
        <v>843</v>
      </c>
      <c r="E16998">
        <f>YEAR(Orders[[#This Row],[Order_Date]])</f>
        <v>2023</v>
      </c>
      <c r="F16998">
        <f>MONTH(Orders[[#This Row],[Order_Date]])</f>
        <v>6</v>
      </c>
      <c r="G16998" s="2" t="s">
        <v>176</v>
      </c>
      <c r="H16998" t="s">
        <v>1544</v>
      </c>
      <c r="I16998" t="s">
        <v>21</v>
      </c>
      <c r="J16998" t="s">
        <v>65</v>
      </c>
      <c r="K16998" t="s">
        <v>34</v>
      </c>
      <c r="L16998" t="s">
        <v>39</v>
      </c>
      <c r="M16998" s="1">
        <v>3947.83</v>
      </c>
      <c r="N16998" s="1">
        <v>1153.99</v>
      </c>
      <c r="O16998">
        <v>0</v>
      </c>
    </row>
    <row r="16999" spans="1:15" x14ac:dyDescent="0.3">
      <c r="A16999" t="str">
        <f xml:space="preserve"> _xlfn.XLOOKUP(H16999, 'Customers'!B:B, 'Customers'!A:A)</f>
        <v>CUST_582</v>
      </c>
      <c r="B16999" t="str">
        <f>_xlfn.XLOOKUP(L16999, Products!C:C, Products!A:A)</f>
        <v>PROD_2</v>
      </c>
      <c r="C16999">
        <v>16998</v>
      </c>
      <c r="D16999" s="2" t="s">
        <v>1208</v>
      </c>
      <c r="E16999">
        <f>YEAR(Orders[[#This Row],[Order_Date]])</f>
        <v>2022</v>
      </c>
      <c r="F16999">
        <f>MONTH(Orders[[#This Row],[Order_Date]])</f>
        <v>1</v>
      </c>
      <c r="G16999" s="2" t="s">
        <v>1483</v>
      </c>
      <c r="H16999" t="s">
        <v>1285</v>
      </c>
      <c r="I16999" t="s">
        <v>32</v>
      </c>
      <c r="J16999" t="s">
        <v>15</v>
      </c>
      <c r="K16999" t="s">
        <v>16</v>
      </c>
      <c r="L16999" t="s">
        <v>23</v>
      </c>
      <c r="M16999" s="1">
        <v>3778.39</v>
      </c>
      <c r="N16999" s="1">
        <v>461.97</v>
      </c>
      <c r="O16999">
        <v>0.08</v>
      </c>
    </row>
    <row r="17000" spans="1:15" x14ac:dyDescent="0.3">
      <c r="A17000" t="str">
        <f xml:space="preserve"> _xlfn.XLOOKUP(H17000, 'Customers'!B:B, 'Customers'!A:A)</f>
        <v>CUST_616</v>
      </c>
      <c r="B17000" t="str">
        <f>_xlfn.XLOOKUP(L17000, Products!C:C, Products!A:A)</f>
        <v>PROD_1</v>
      </c>
      <c r="C17000">
        <v>16999</v>
      </c>
      <c r="D17000" s="2" t="s">
        <v>724</v>
      </c>
      <c r="E17000">
        <f>YEAR(Orders[[#This Row],[Order_Date]])</f>
        <v>2023</v>
      </c>
      <c r="F17000">
        <f>MONTH(Orders[[#This Row],[Order_Date]])</f>
        <v>2</v>
      </c>
      <c r="G17000" s="2" t="s">
        <v>262</v>
      </c>
      <c r="H17000" t="s">
        <v>1335</v>
      </c>
      <c r="I17000" t="s">
        <v>21</v>
      </c>
      <c r="J17000" t="s">
        <v>15</v>
      </c>
      <c r="K17000" t="s">
        <v>27</v>
      </c>
      <c r="L17000" t="s">
        <v>17</v>
      </c>
      <c r="M17000" s="1">
        <v>8526.81</v>
      </c>
      <c r="N17000" s="1">
        <v>1082.8699999999999</v>
      </c>
      <c r="O17000">
        <v>0.11</v>
      </c>
    </row>
    <row r="17001" spans="1:15" x14ac:dyDescent="0.3">
      <c r="A17001" t="str">
        <f xml:space="preserve"> _xlfn.XLOOKUP(H17001, 'Customers'!B:B, 'Customers'!A:A)</f>
        <v>CUST_526</v>
      </c>
      <c r="B17001" t="str">
        <f>_xlfn.XLOOKUP(L17001, Products!C:C, Products!A:A)</f>
        <v>PROD_3</v>
      </c>
      <c r="C17001">
        <v>17000</v>
      </c>
      <c r="D17001" s="2" t="s">
        <v>1179</v>
      </c>
      <c r="E17001">
        <f>YEAR(Orders[[#This Row],[Order_Date]])</f>
        <v>2022</v>
      </c>
      <c r="F17001">
        <f>MONTH(Orders[[#This Row],[Order_Date]])</f>
        <v>7</v>
      </c>
      <c r="G17001" s="2" t="s">
        <v>874</v>
      </c>
      <c r="H17001" t="s">
        <v>1202</v>
      </c>
      <c r="I17001" t="s">
        <v>14</v>
      </c>
      <c r="J17001" t="s">
        <v>15</v>
      </c>
      <c r="K17001" t="s">
        <v>27</v>
      </c>
      <c r="L17001" t="s">
        <v>28</v>
      </c>
      <c r="M17001" s="1">
        <v>2019.19</v>
      </c>
      <c r="N17001" s="1">
        <v>43.26</v>
      </c>
      <c r="O17001">
        <v>0.14000000000000001</v>
      </c>
    </row>
    <row r="17002" spans="1:15" x14ac:dyDescent="0.3">
      <c r="A17002" t="str">
        <f xml:space="preserve"> _xlfn.XLOOKUP(H17002, 'Customers'!B:B, 'Customers'!A:A)</f>
        <v>CUST_563</v>
      </c>
      <c r="B17002" t="str">
        <f>_xlfn.XLOOKUP(L17002, Products!C:C, Products!A:A)</f>
        <v>PROD_4</v>
      </c>
      <c r="C17002">
        <v>17001</v>
      </c>
      <c r="D17002" s="2" t="s">
        <v>566</v>
      </c>
      <c r="E17002">
        <f>YEAR(Orders[[#This Row],[Order_Date]])</f>
        <v>2022</v>
      </c>
      <c r="F17002">
        <f>MONTH(Orders[[#This Row],[Order_Date]])</f>
        <v>1</v>
      </c>
      <c r="G17002" s="2" t="s">
        <v>1208</v>
      </c>
      <c r="H17002" t="s">
        <v>1255</v>
      </c>
      <c r="I17002" t="s">
        <v>21</v>
      </c>
      <c r="J17002" t="s">
        <v>22</v>
      </c>
      <c r="K17002" t="s">
        <v>34</v>
      </c>
      <c r="L17002" t="s">
        <v>35</v>
      </c>
      <c r="M17002" s="1">
        <v>4024.68</v>
      </c>
      <c r="N17002" s="1">
        <v>154.19</v>
      </c>
      <c r="O17002">
        <v>0</v>
      </c>
    </row>
    <row r="17003" spans="1:15" x14ac:dyDescent="0.3">
      <c r="A17003" t="str">
        <f xml:space="preserve"> _xlfn.XLOOKUP(H17003, 'Customers'!B:B, 'Customers'!A:A)</f>
        <v>CUST_744</v>
      </c>
      <c r="B17003" t="str">
        <f>_xlfn.XLOOKUP(L17003, Products!C:C, Products!A:A)</f>
        <v>PROD_8</v>
      </c>
      <c r="C17003">
        <v>17002</v>
      </c>
      <c r="D17003" s="2" t="s">
        <v>1461</v>
      </c>
      <c r="E17003">
        <f>YEAR(Orders[[#This Row],[Order_Date]])</f>
        <v>2022</v>
      </c>
      <c r="F17003">
        <f>MONTH(Orders[[#This Row],[Order_Date]])</f>
        <v>11</v>
      </c>
      <c r="G17003" s="2" t="s">
        <v>706</v>
      </c>
      <c r="H17003" t="s">
        <v>1489</v>
      </c>
      <c r="I17003" t="s">
        <v>21</v>
      </c>
      <c r="J17003" t="s">
        <v>15</v>
      </c>
      <c r="K17003" t="s">
        <v>27</v>
      </c>
      <c r="L17003" t="s">
        <v>73</v>
      </c>
      <c r="M17003" s="1">
        <v>2631.51</v>
      </c>
      <c r="N17003" s="1">
        <v>-88.78</v>
      </c>
      <c r="O17003">
        <v>0.14000000000000001</v>
      </c>
    </row>
    <row r="17004" spans="1:15" x14ac:dyDescent="0.3">
      <c r="A17004" t="str">
        <f xml:space="preserve"> _xlfn.XLOOKUP(H17004, 'Customers'!B:B, 'Customers'!A:A)</f>
        <v>CUST_212</v>
      </c>
      <c r="B17004" t="str">
        <f>_xlfn.XLOOKUP(L17004, Products!C:C, Products!A:A)</f>
        <v>PROD_5</v>
      </c>
      <c r="C17004">
        <v>17003</v>
      </c>
      <c r="D17004" s="2" t="s">
        <v>1355</v>
      </c>
      <c r="E17004">
        <f>YEAR(Orders[[#This Row],[Order_Date]])</f>
        <v>2022</v>
      </c>
      <c r="F17004">
        <f>MONTH(Orders[[#This Row],[Order_Date]])</f>
        <v>8</v>
      </c>
      <c r="G17004" s="2" t="s">
        <v>211</v>
      </c>
      <c r="H17004" t="s">
        <v>601</v>
      </c>
      <c r="I17004" t="s">
        <v>32</v>
      </c>
      <c r="J17004" t="s">
        <v>33</v>
      </c>
      <c r="K17004" t="s">
        <v>34</v>
      </c>
      <c r="L17004" t="s">
        <v>39</v>
      </c>
      <c r="M17004" s="1">
        <v>4784.0600000000004</v>
      </c>
      <c r="N17004" s="1">
        <v>888.08</v>
      </c>
      <c r="O17004">
        <v>0.18</v>
      </c>
    </row>
    <row r="17005" spans="1:15" x14ac:dyDescent="0.3">
      <c r="A17005" t="str">
        <f xml:space="preserve"> _xlfn.XLOOKUP(H17005, 'Customers'!B:B, 'Customers'!A:A)</f>
        <v>CUST_535</v>
      </c>
      <c r="B17005" t="str">
        <f>_xlfn.XLOOKUP(L17005, Products!C:C, Products!A:A)</f>
        <v>PROD_1</v>
      </c>
      <c r="C17005">
        <v>17004</v>
      </c>
      <c r="D17005" s="2" t="s">
        <v>582</v>
      </c>
      <c r="E17005">
        <f>YEAR(Orders[[#This Row],[Order_Date]])</f>
        <v>2022</v>
      </c>
      <c r="F17005">
        <f>MONTH(Orders[[#This Row],[Order_Date]])</f>
        <v>2</v>
      </c>
      <c r="G17005" s="2" t="s">
        <v>673</v>
      </c>
      <c r="H17005" t="s">
        <v>1215</v>
      </c>
      <c r="I17005" t="s">
        <v>32</v>
      </c>
      <c r="J17005" t="s">
        <v>15</v>
      </c>
      <c r="K17005" t="s">
        <v>27</v>
      </c>
      <c r="L17005" t="s">
        <v>17</v>
      </c>
      <c r="M17005" s="1">
        <v>1478.19</v>
      </c>
      <c r="N17005" s="1">
        <v>9.9700000000000006</v>
      </c>
      <c r="O17005">
        <v>0.06</v>
      </c>
    </row>
    <row r="17006" spans="1:15" x14ac:dyDescent="0.3">
      <c r="A17006" t="str">
        <f xml:space="preserve"> _xlfn.XLOOKUP(H17006, 'Customers'!B:B, 'Customers'!A:A)</f>
        <v>CUST_537</v>
      </c>
      <c r="B17006" t="str">
        <f>_xlfn.XLOOKUP(L17006, Products!C:C, Products!A:A)</f>
        <v>PROD_7</v>
      </c>
      <c r="C17006">
        <v>17005</v>
      </c>
      <c r="D17006" s="2" t="s">
        <v>421</v>
      </c>
      <c r="E17006">
        <f>YEAR(Orders[[#This Row],[Order_Date]])</f>
        <v>2023</v>
      </c>
      <c r="F17006">
        <f>MONTH(Orders[[#This Row],[Order_Date]])</f>
        <v>7</v>
      </c>
      <c r="G17006" s="2" t="s">
        <v>231</v>
      </c>
      <c r="H17006" t="s">
        <v>1218</v>
      </c>
      <c r="I17006" t="s">
        <v>21</v>
      </c>
      <c r="J17006" t="s">
        <v>22</v>
      </c>
      <c r="K17006" t="s">
        <v>16</v>
      </c>
      <c r="L17006" t="s">
        <v>66</v>
      </c>
      <c r="M17006" s="1">
        <v>4696.08</v>
      </c>
      <c r="N17006" s="1">
        <v>392.95</v>
      </c>
      <c r="O17006">
        <v>0.13</v>
      </c>
    </row>
    <row r="17007" spans="1:15" x14ac:dyDescent="0.3">
      <c r="A17007" t="str">
        <f xml:space="preserve"> _xlfn.XLOOKUP(H17007, 'Customers'!B:B, 'Customers'!A:A)</f>
        <v>CUST_107</v>
      </c>
      <c r="B17007" t="str">
        <f>_xlfn.XLOOKUP(L17007, Products!C:C, Products!A:A)</f>
        <v>PROD_5</v>
      </c>
      <c r="C17007">
        <v>17006</v>
      </c>
      <c r="D17007" s="2" t="s">
        <v>1307</v>
      </c>
      <c r="E17007">
        <f>YEAR(Orders[[#This Row],[Order_Date]])</f>
        <v>2022</v>
      </c>
      <c r="F17007">
        <f>MONTH(Orders[[#This Row],[Order_Date]])</f>
        <v>3</v>
      </c>
      <c r="G17007" s="2" t="s">
        <v>155</v>
      </c>
      <c r="H17007" t="s">
        <v>334</v>
      </c>
      <c r="I17007" t="s">
        <v>21</v>
      </c>
      <c r="J17007" t="s">
        <v>33</v>
      </c>
      <c r="K17007" t="s">
        <v>34</v>
      </c>
      <c r="L17007" t="s">
        <v>39</v>
      </c>
      <c r="M17007" s="1">
        <v>9851.36</v>
      </c>
      <c r="N17007" s="1">
        <v>1935.66</v>
      </c>
      <c r="O17007">
        <v>0.22</v>
      </c>
    </row>
    <row r="17008" spans="1:15" x14ac:dyDescent="0.3">
      <c r="A17008" t="str">
        <f xml:space="preserve"> _xlfn.XLOOKUP(H17008, 'Customers'!B:B, 'Customers'!A:A)</f>
        <v>CUST_333</v>
      </c>
      <c r="B17008" t="str">
        <f>_xlfn.XLOOKUP(L17008, Products!C:C, Products!A:A)</f>
        <v>PROD_4</v>
      </c>
      <c r="C17008">
        <v>17007</v>
      </c>
      <c r="D17008" s="2" t="s">
        <v>771</v>
      </c>
      <c r="E17008">
        <f>YEAR(Orders[[#This Row],[Order_Date]])</f>
        <v>2023</v>
      </c>
      <c r="F17008">
        <f>MONTH(Orders[[#This Row],[Order_Date]])</f>
        <v>10</v>
      </c>
      <c r="G17008" s="2" t="s">
        <v>447</v>
      </c>
      <c r="H17008" t="s">
        <v>858</v>
      </c>
      <c r="I17008" t="s">
        <v>21</v>
      </c>
      <c r="J17008" t="s">
        <v>15</v>
      </c>
      <c r="K17008" t="s">
        <v>34</v>
      </c>
      <c r="L17008" t="s">
        <v>35</v>
      </c>
      <c r="M17008" s="1">
        <v>482.31</v>
      </c>
      <c r="N17008" s="1">
        <v>-19.75</v>
      </c>
      <c r="O17008">
        <v>0.28000000000000003</v>
      </c>
    </row>
    <row r="17009" spans="1:15" x14ac:dyDescent="0.3">
      <c r="A17009" t="str">
        <f xml:space="preserve"> _xlfn.XLOOKUP(H17009, 'Customers'!B:B, 'Customers'!A:A)</f>
        <v>CUST_774</v>
      </c>
      <c r="B17009" t="str">
        <f>_xlfn.XLOOKUP(L17009, Products!C:C, Products!A:A)</f>
        <v>PROD_4</v>
      </c>
      <c r="C17009">
        <v>17008</v>
      </c>
      <c r="D17009" s="2" t="s">
        <v>448</v>
      </c>
      <c r="E17009">
        <f>YEAR(Orders[[#This Row],[Order_Date]])</f>
        <v>2023</v>
      </c>
      <c r="F17009">
        <f>MONTH(Orders[[#This Row],[Order_Date]])</f>
        <v>11</v>
      </c>
      <c r="G17009" s="2" t="s">
        <v>1134</v>
      </c>
      <c r="H17009" t="s">
        <v>1521</v>
      </c>
      <c r="I17009" t="s">
        <v>21</v>
      </c>
      <c r="J17009" t="s">
        <v>22</v>
      </c>
      <c r="K17009" t="s">
        <v>34</v>
      </c>
      <c r="L17009" t="s">
        <v>35</v>
      </c>
      <c r="M17009" s="1">
        <v>6224.06</v>
      </c>
      <c r="N17009" s="1">
        <v>-372.73</v>
      </c>
      <c r="O17009">
        <v>0.13</v>
      </c>
    </row>
    <row r="17010" spans="1:15" x14ac:dyDescent="0.3">
      <c r="A17010" t="str">
        <f xml:space="preserve"> _xlfn.XLOOKUP(H17010, 'Customers'!B:B, 'Customers'!A:A)</f>
        <v>CUST_192</v>
      </c>
      <c r="B17010" t="str">
        <f>_xlfn.XLOOKUP(L17010, Products!C:C, Products!A:A)</f>
        <v>PROD_3</v>
      </c>
      <c r="C17010">
        <v>17009</v>
      </c>
      <c r="D17010" s="2" t="s">
        <v>359</v>
      </c>
      <c r="E17010">
        <f>YEAR(Orders[[#This Row],[Order_Date]])</f>
        <v>2023</v>
      </c>
      <c r="F17010">
        <f>MONTH(Orders[[#This Row],[Order_Date]])</f>
        <v>2</v>
      </c>
      <c r="G17010" s="2" t="s">
        <v>1022</v>
      </c>
      <c r="H17010" t="s">
        <v>553</v>
      </c>
      <c r="I17010" t="s">
        <v>21</v>
      </c>
      <c r="J17010" t="s">
        <v>65</v>
      </c>
      <c r="K17010" t="s">
        <v>27</v>
      </c>
      <c r="L17010" t="s">
        <v>28</v>
      </c>
      <c r="M17010" s="1">
        <v>2195.33</v>
      </c>
      <c r="N17010" s="1">
        <v>-208.65</v>
      </c>
      <c r="O17010">
        <v>0.08</v>
      </c>
    </row>
    <row r="17011" spans="1:15" x14ac:dyDescent="0.3">
      <c r="A17011" t="str">
        <f xml:space="preserve"> _xlfn.XLOOKUP(H17011, 'Customers'!B:B, 'Customers'!A:A)</f>
        <v>CUST_256</v>
      </c>
      <c r="B17011" t="str">
        <f>_xlfn.XLOOKUP(L17011, Products!C:C, Products!A:A)</f>
        <v>PROD_5</v>
      </c>
      <c r="C17011">
        <v>17010</v>
      </c>
      <c r="D17011" s="2" t="s">
        <v>890</v>
      </c>
      <c r="E17011">
        <f>YEAR(Orders[[#This Row],[Order_Date]])</f>
        <v>2023</v>
      </c>
      <c r="F17011">
        <f>MONTH(Orders[[#This Row],[Order_Date]])</f>
        <v>3</v>
      </c>
      <c r="G17011" s="2" t="s">
        <v>459</v>
      </c>
      <c r="H17011" t="s">
        <v>701</v>
      </c>
      <c r="I17011" t="s">
        <v>32</v>
      </c>
      <c r="J17011" t="s">
        <v>65</v>
      </c>
      <c r="K17011" t="s">
        <v>34</v>
      </c>
      <c r="L17011" t="s">
        <v>39</v>
      </c>
      <c r="M17011" s="1">
        <v>2963.27</v>
      </c>
      <c r="N17011" s="1">
        <v>108.96</v>
      </c>
      <c r="O17011">
        <v>0.14000000000000001</v>
      </c>
    </row>
    <row r="17012" spans="1:15" x14ac:dyDescent="0.3">
      <c r="A17012" t="str">
        <f xml:space="preserve"> _xlfn.XLOOKUP(H17012, 'Customers'!B:B, 'Customers'!A:A)</f>
        <v>CUST_490</v>
      </c>
      <c r="B17012" t="str">
        <f>_xlfn.XLOOKUP(L17012, Products!C:C, Products!A:A)</f>
        <v>PROD_1</v>
      </c>
      <c r="C17012">
        <v>17011</v>
      </c>
      <c r="D17012" s="2" t="s">
        <v>431</v>
      </c>
      <c r="E17012">
        <f>YEAR(Orders[[#This Row],[Order_Date]])</f>
        <v>2022</v>
      </c>
      <c r="F17012">
        <f>MONTH(Orders[[#This Row],[Order_Date]])</f>
        <v>1</v>
      </c>
      <c r="G17012" s="2" t="s">
        <v>351</v>
      </c>
      <c r="H17012" t="s">
        <v>1141</v>
      </c>
      <c r="I17012" t="s">
        <v>14</v>
      </c>
      <c r="J17012" t="s">
        <v>15</v>
      </c>
      <c r="K17012" t="s">
        <v>27</v>
      </c>
      <c r="L17012" t="s">
        <v>17</v>
      </c>
      <c r="M17012" s="1">
        <v>5819.12</v>
      </c>
      <c r="N17012" s="1">
        <v>1368.62</v>
      </c>
      <c r="O17012">
        <v>0.02</v>
      </c>
    </row>
    <row r="17013" spans="1:15" x14ac:dyDescent="0.3">
      <c r="A17013" t="str">
        <f xml:space="preserve"> _xlfn.XLOOKUP(H17013, 'Customers'!B:B, 'Customers'!A:A)</f>
        <v>CUST_360</v>
      </c>
      <c r="B17013" t="str">
        <f>_xlfn.XLOOKUP(L17013, Products!C:C, Products!A:A)</f>
        <v>PROD_4</v>
      </c>
      <c r="C17013">
        <v>17012</v>
      </c>
      <c r="D17013" s="2" t="s">
        <v>590</v>
      </c>
      <c r="E17013">
        <f>YEAR(Orders[[#This Row],[Order_Date]])</f>
        <v>2023</v>
      </c>
      <c r="F17013">
        <f>MONTH(Orders[[#This Row],[Order_Date]])</f>
        <v>9</v>
      </c>
      <c r="G17013" s="2" t="s">
        <v>682</v>
      </c>
      <c r="H17013" t="s">
        <v>903</v>
      </c>
      <c r="I17013" t="s">
        <v>14</v>
      </c>
      <c r="J17013" t="s">
        <v>15</v>
      </c>
      <c r="K17013" t="s">
        <v>34</v>
      </c>
      <c r="L17013" t="s">
        <v>35</v>
      </c>
      <c r="M17013" s="1">
        <v>772.69</v>
      </c>
      <c r="N17013" s="1">
        <v>153.75</v>
      </c>
      <c r="O17013">
        <v>0.13</v>
      </c>
    </row>
    <row r="17014" spans="1:15" x14ac:dyDescent="0.3">
      <c r="A17014" t="str">
        <f xml:space="preserve"> _xlfn.XLOOKUP(H17014, 'Customers'!B:B, 'Customers'!A:A)</f>
        <v>CUST_486</v>
      </c>
      <c r="B17014" t="str">
        <f>_xlfn.XLOOKUP(L17014, Products!C:C, Products!A:A)</f>
        <v>PROD_2</v>
      </c>
      <c r="C17014">
        <v>17013</v>
      </c>
      <c r="D17014" s="2" t="s">
        <v>1480</v>
      </c>
      <c r="E17014">
        <f>YEAR(Orders[[#This Row],[Order_Date]])</f>
        <v>2023</v>
      </c>
      <c r="F17014">
        <f>MONTH(Orders[[#This Row],[Order_Date]])</f>
        <v>9</v>
      </c>
      <c r="G17014" s="2" t="s">
        <v>1133</v>
      </c>
      <c r="H17014" t="s">
        <v>1130</v>
      </c>
      <c r="I17014" t="s">
        <v>14</v>
      </c>
      <c r="J17014" t="s">
        <v>33</v>
      </c>
      <c r="K17014" t="s">
        <v>16</v>
      </c>
      <c r="L17014" t="s">
        <v>23</v>
      </c>
      <c r="M17014" s="1">
        <v>4316.9399999999996</v>
      </c>
      <c r="N17014" s="1">
        <v>266.99</v>
      </c>
      <c r="O17014">
        <v>0.3</v>
      </c>
    </row>
    <row r="17015" spans="1:15" x14ac:dyDescent="0.3">
      <c r="A17015" t="str">
        <f xml:space="preserve"> _xlfn.XLOOKUP(H17015, 'Customers'!B:B, 'Customers'!A:A)</f>
        <v>CUST_879</v>
      </c>
      <c r="B17015" t="str">
        <f>_xlfn.XLOOKUP(L17015, Products!C:C, Products!A:A)</f>
        <v>PROD_7</v>
      </c>
      <c r="C17015">
        <v>17014</v>
      </c>
      <c r="D17015" s="2" t="s">
        <v>1241</v>
      </c>
      <c r="E17015">
        <f>YEAR(Orders[[#This Row],[Order_Date]])</f>
        <v>2023</v>
      </c>
      <c r="F17015">
        <f>MONTH(Orders[[#This Row],[Order_Date]])</f>
        <v>12</v>
      </c>
      <c r="G17015" s="2" t="s">
        <v>1758</v>
      </c>
      <c r="H17015" t="s">
        <v>1634</v>
      </c>
      <c r="I17015" t="s">
        <v>14</v>
      </c>
      <c r="J17015" t="s">
        <v>15</v>
      </c>
      <c r="K17015" t="s">
        <v>16</v>
      </c>
      <c r="L17015" t="s">
        <v>66</v>
      </c>
      <c r="M17015" s="1">
        <v>3135.36</v>
      </c>
      <c r="N17015" s="1">
        <v>354.16</v>
      </c>
      <c r="O17015">
        <v>0.12</v>
      </c>
    </row>
    <row r="17016" spans="1:15" x14ac:dyDescent="0.3">
      <c r="A17016" t="str">
        <f xml:space="preserve"> _xlfn.XLOOKUP(H17016, 'Customers'!B:B, 'Customers'!A:A)</f>
        <v>CUST_43</v>
      </c>
      <c r="B17016" t="str">
        <f>_xlfn.XLOOKUP(L17016, Products!C:C, Products!A:A)</f>
        <v>PROD_5</v>
      </c>
      <c r="C17016">
        <v>17015</v>
      </c>
      <c r="D17016" s="2" t="s">
        <v>951</v>
      </c>
      <c r="E17016">
        <f>YEAR(Orders[[#This Row],[Order_Date]])</f>
        <v>2022</v>
      </c>
      <c r="F17016">
        <f>MONTH(Orders[[#This Row],[Order_Date]])</f>
        <v>1</v>
      </c>
      <c r="G17016" s="2" t="s">
        <v>350</v>
      </c>
      <c r="H17016" t="s">
        <v>157</v>
      </c>
      <c r="I17016" t="s">
        <v>21</v>
      </c>
      <c r="J17016" t="s">
        <v>33</v>
      </c>
      <c r="K17016" t="s">
        <v>34</v>
      </c>
      <c r="L17016" t="s">
        <v>39</v>
      </c>
      <c r="M17016" s="1">
        <v>8224.23</v>
      </c>
      <c r="N17016" s="1">
        <v>1643.46</v>
      </c>
      <c r="O17016">
        <v>0.12</v>
      </c>
    </row>
    <row r="17017" spans="1:15" x14ac:dyDescent="0.3">
      <c r="A17017" t="str">
        <f xml:space="preserve"> _xlfn.XLOOKUP(H17017, 'Customers'!B:B, 'Customers'!A:A)</f>
        <v>CUST_673</v>
      </c>
      <c r="B17017" t="str">
        <f>_xlfn.XLOOKUP(L17017, Products!C:C, Products!A:A)</f>
        <v>PROD_7</v>
      </c>
      <c r="C17017">
        <v>17016</v>
      </c>
      <c r="D17017" s="2" t="s">
        <v>472</v>
      </c>
      <c r="E17017">
        <f>YEAR(Orders[[#This Row],[Order_Date]])</f>
        <v>2022</v>
      </c>
      <c r="F17017">
        <f>MONTH(Orders[[#This Row],[Order_Date]])</f>
        <v>10</v>
      </c>
      <c r="G17017" s="2" t="s">
        <v>502</v>
      </c>
      <c r="H17017" t="s">
        <v>1403</v>
      </c>
      <c r="I17017" t="s">
        <v>21</v>
      </c>
      <c r="J17017" t="s">
        <v>22</v>
      </c>
      <c r="K17017" t="s">
        <v>16</v>
      </c>
      <c r="L17017" t="s">
        <v>66</v>
      </c>
      <c r="M17017" s="1">
        <v>6360.66</v>
      </c>
      <c r="N17017" s="1">
        <v>1318.36</v>
      </c>
      <c r="O17017">
        <v>0.24</v>
      </c>
    </row>
    <row r="17018" spans="1:15" x14ac:dyDescent="0.3">
      <c r="A17018" t="str">
        <f xml:space="preserve"> _xlfn.XLOOKUP(H17018, 'Customers'!B:B, 'Customers'!A:A)</f>
        <v>CUST_833</v>
      </c>
      <c r="B17018" t="str">
        <f>_xlfn.XLOOKUP(L17018, Products!C:C, Products!A:A)</f>
        <v>PROD_3</v>
      </c>
      <c r="C17018">
        <v>17017</v>
      </c>
      <c r="D17018" s="2" t="s">
        <v>308</v>
      </c>
      <c r="E17018">
        <f>YEAR(Orders[[#This Row],[Order_Date]])</f>
        <v>2022</v>
      </c>
      <c r="F17018">
        <f>MONTH(Orders[[#This Row],[Order_Date]])</f>
        <v>3</v>
      </c>
      <c r="G17018" s="2" t="s">
        <v>432</v>
      </c>
      <c r="H17018" t="s">
        <v>1586</v>
      </c>
      <c r="I17018" t="s">
        <v>21</v>
      </c>
      <c r="J17018" t="s">
        <v>65</v>
      </c>
      <c r="K17018" t="s">
        <v>27</v>
      </c>
      <c r="L17018" t="s">
        <v>28</v>
      </c>
      <c r="M17018" s="1">
        <v>8084.17</v>
      </c>
      <c r="N17018" s="1">
        <v>1715.75</v>
      </c>
      <c r="O17018">
        <v>0.17</v>
      </c>
    </row>
    <row r="17019" spans="1:15" x14ac:dyDescent="0.3">
      <c r="A17019" t="str">
        <f xml:space="preserve"> _xlfn.XLOOKUP(H17019, 'Customers'!B:B, 'Customers'!A:A)</f>
        <v>CUST_851</v>
      </c>
      <c r="B17019" t="str">
        <f>_xlfn.XLOOKUP(L17019, Products!C:C, Products!A:A)</f>
        <v>PROD_5</v>
      </c>
      <c r="C17019">
        <v>17018</v>
      </c>
      <c r="D17019" s="2" t="s">
        <v>319</v>
      </c>
      <c r="E17019">
        <f>YEAR(Orders[[#This Row],[Order_Date]])</f>
        <v>2022</v>
      </c>
      <c r="F17019">
        <f>MONTH(Orders[[#This Row],[Order_Date]])</f>
        <v>1</v>
      </c>
      <c r="G17019" s="2" t="s">
        <v>463</v>
      </c>
      <c r="H17019" t="s">
        <v>1604</v>
      </c>
      <c r="I17019" t="s">
        <v>21</v>
      </c>
      <c r="J17019" t="s">
        <v>65</v>
      </c>
      <c r="K17019" t="s">
        <v>34</v>
      </c>
      <c r="L17019" t="s">
        <v>39</v>
      </c>
      <c r="M17019" s="1">
        <v>9930.2999999999993</v>
      </c>
      <c r="N17019" s="1">
        <v>183.15</v>
      </c>
      <c r="O17019">
        <v>0.27</v>
      </c>
    </row>
    <row r="17020" spans="1:15" x14ac:dyDescent="0.3">
      <c r="A17020" t="str">
        <f xml:space="preserve"> _xlfn.XLOOKUP(H17020, 'Customers'!B:B, 'Customers'!A:A)</f>
        <v>CUST_154</v>
      </c>
      <c r="B17020" t="str">
        <f>_xlfn.XLOOKUP(L17020, Products!C:C, Products!A:A)</f>
        <v>PROD_2</v>
      </c>
      <c r="C17020">
        <v>17019</v>
      </c>
      <c r="D17020" s="2" t="s">
        <v>856</v>
      </c>
      <c r="E17020">
        <f>YEAR(Orders[[#This Row],[Order_Date]])</f>
        <v>2022</v>
      </c>
      <c r="F17020">
        <f>MONTH(Orders[[#This Row],[Order_Date]])</f>
        <v>2</v>
      </c>
      <c r="G17020" s="2" t="s">
        <v>1183</v>
      </c>
      <c r="H17020" t="s">
        <v>455</v>
      </c>
      <c r="I17020" t="s">
        <v>14</v>
      </c>
      <c r="J17020" t="s">
        <v>22</v>
      </c>
      <c r="K17020" t="s">
        <v>16</v>
      </c>
      <c r="L17020" t="s">
        <v>23</v>
      </c>
      <c r="M17020" s="1">
        <v>3528.7</v>
      </c>
      <c r="N17020" s="1">
        <v>75.12</v>
      </c>
      <c r="O17020">
        <v>0.03</v>
      </c>
    </row>
    <row r="17021" spans="1:15" x14ac:dyDescent="0.3">
      <c r="A17021" t="str">
        <f xml:space="preserve"> _xlfn.XLOOKUP(H17021, 'Customers'!B:B, 'Customers'!A:A)</f>
        <v>CUST_328</v>
      </c>
      <c r="B17021" t="str">
        <f>_xlfn.XLOOKUP(L17021, Products!C:C, Products!A:A)</f>
        <v>PROD_4</v>
      </c>
      <c r="C17021">
        <v>17020</v>
      </c>
      <c r="D17021" s="2" t="s">
        <v>843</v>
      </c>
      <c r="E17021">
        <f>YEAR(Orders[[#This Row],[Order_Date]])</f>
        <v>2023</v>
      </c>
      <c r="F17021">
        <f>MONTH(Orders[[#This Row],[Order_Date]])</f>
        <v>6</v>
      </c>
      <c r="G17021" s="2" t="s">
        <v>1382</v>
      </c>
      <c r="H17021" t="s">
        <v>849</v>
      </c>
      <c r="I17021" t="s">
        <v>14</v>
      </c>
      <c r="J17021" t="s">
        <v>15</v>
      </c>
      <c r="K17021" t="s">
        <v>34</v>
      </c>
      <c r="L17021" t="s">
        <v>35</v>
      </c>
      <c r="M17021" s="1">
        <v>887.2</v>
      </c>
      <c r="N17021" s="1">
        <v>138.83000000000001</v>
      </c>
      <c r="O17021">
        <v>0.08</v>
      </c>
    </row>
    <row r="17022" spans="1:15" x14ac:dyDescent="0.3">
      <c r="A17022" t="str">
        <f xml:space="preserve"> _xlfn.XLOOKUP(H17022, 'Customers'!B:B, 'Customers'!A:A)</f>
        <v>CUST_516</v>
      </c>
      <c r="B17022" t="str">
        <f>_xlfn.XLOOKUP(L17022, Products!C:C, Products!A:A)</f>
        <v>PROD_1</v>
      </c>
      <c r="C17022">
        <v>17021</v>
      </c>
      <c r="D17022" s="2" t="s">
        <v>632</v>
      </c>
      <c r="E17022">
        <f>YEAR(Orders[[#This Row],[Order_Date]])</f>
        <v>2023</v>
      </c>
      <c r="F17022">
        <f>MONTH(Orders[[#This Row],[Order_Date]])</f>
        <v>5</v>
      </c>
      <c r="G17022" s="2" t="s">
        <v>756</v>
      </c>
      <c r="H17022" t="s">
        <v>1187</v>
      </c>
      <c r="I17022" t="s">
        <v>21</v>
      </c>
      <c r="J17022" t="s">
        <v>65</v>
      </c>
      <c r="K17022" t="s">
        <v>16</v>
      </c>
      <c r="L17022" t="s">
        <v>17</v>
      </c>
      <c r="M17022" s="1">
        <v>730.13</v>
      </c>
      <c r="N17022" s="1">
        <v>143.34</v>
      </c>
      <c r="O17022">
        <v>0.28999999999999998</v>
      </c>
    </row>
    <row r="17023" spans="1:15" x14ac:dyDescent="0.3">
      <c r="A17023" t="str">
        <f xml:space="preserve"> _xlfn.XLOOKUP(H17023, 'Customers'!B:B, 'Customers'!A:A)</f>
        <v>CUST_837</v>
      </c>
      <c r="B17023" t="str">
        <f>_xlfn.XLOOKUP(L17023, Products!C:C, Products!A:A)</f>
        <v>PROD_5</v>
      </c>
      <c r="C17023">
        <v>17022</v>
      </c>
      <c r="D17023" s="2" t="s">
        <v>530</v>
      </c>
      <c r="E17023">
        <f>YEAR(Orders[[#This Row],[Order_Date]])</f>
        <v>2023</v>
      </c>
      <c r="F17023">
        <f>MONTH(Orders[[#This Row],[Order_Date]])</f>
        <v>10</v>
      </c>
      <c r="G17023" s="2" t="s">
        <v>448</v>
      </c>
      <c r="H17023" t="s">
        <v>1590</v>
      </c>
      <c r="I17023" t="s">
        <v>14</v>
      </c>
      <c r="J17023" t="s">
        <v>22</v>
      </c>
      <c r="K17023" t="s">
        <v>34</v>
      </c>
      <c r="L17023" t="s">
        <v>39</v>
      </c>
      <c r="M17023" s="1">
        <v>9782.86</v>
      </c>
      <c r="N17023" s="1">
        <v>-202.66</v>
      </c>
      <c r="O17023">
        <v>0.2</v>
      </c>
    </row>
    <row r="17024" spans="1:15" x14ac:dyDescent="0.3">
      <c r="A17024" t="str">
        <f xml:space="preserve"> _xlfn.XLOOKUP(H17024, 'Customers'!B:B, 'Customers'!A:A)</f>
        <v>CUST_958</v>
      </c>
      <c r="B17024" t="str">
        <f>_xlfn.XLOOKUP(L17024, Products!C:C, Products!A:A)</f>
        <v>PROD_1</v>
      </c>
      <c r="C17024">
        <v>17023</v>
      </c>
      <c r="D17024" s="2" t="s">
        <v>432</v>
      </c>
      <c r="E17024">
        <f>YEAR(Orders[[#This Row],[Order_Date]])</f>
        <v>2022</v>
      </c>
      <c r="F17024">
        <f>MONTH(Orders[[#This Row],[Order_Date]])</f>
        <v>3</v>
      </c>
      <c r="G17024" s="2" t="s">
        <v>428</v>
      </c>
      <c r="H17024" t="s">
        <v>1720</v>
      </c>
      <c r="I17024" t="s">
        <v>21</v>
      </c>
      <c r="J17024" t="s">
        <v>65</v>
      </c>
      <c r="K17024" t="s">
        <v>16</v>
      </c>
      <c r="L17024" t="s">
        <v>17</v>
      </c>
      <c r="M17024" s="1">
        <v>3052.97</v>
      </c>
      <c r="N17024" s="1">
        <v>2.87</v>
      </c>
      <c r="O17024">
        <v>0.01</v>
      </c>
    </row>
    <row r="17025" spans="1:15" x14ac:dyDescent="0.3">
      <c r="A17025" t="str">
        <f xml:space="preserve"> _xlfn.XLOOKUP(H17025, 'Customers'!B:B, 'Customers'!A:A)</f>
        <v>CUST_691</v>
      </c>
      <c r="B17025" t="str">
        <f>_xlfn.XLOOKUP(L17025, Products!C:C, Products!A:A)</f>
        <v>PROD_2</v>
      </c>
      <c r="C17025">
        <v>17024</v>
      </c>
      <c r="D17025" s="2" t="s">
        <v>266</v>
      </c>
      <c r="E17025">
        <f>YEAR(Orders[[#This Row],[Order_Date]])</f>
        <v>2023</v>
      </c>
      <c r="F17025">
        <f>MONTH(Orders[[#This Row],[Order_Date]])</f>
        <v>2</v>
      </c>
      <c r="G17025" s="2" t="s">
        <v>1058</v>
      </c>
      <c r="H17025" t="s">
        <v>1430</v>
      </c>
      <c r="I17025" t="s">
        <v>21</v>
      </c>
      <c r="J17025" t="s">
        <v>22</v>
      </c>
      <c r="K17025" t="s">
        <v>16</v>
      </c>
      <c r="L17025" t="s">
        <v>23</v>
      </c>
      <c r="M17025" s="1">
        <v>340.84</v>
      </c>
      <c r="N17025" s="1">
        <v>87.83</v>
      </c>
      <c r="O17025">
        <v>0.02</v>
      </c>
    </row>
    <row r="17026" spans="1:15" x14ac:dyDescent="0.3">
      <c r="A17026" t="str">
        <f xml:space="preserve"> _xlfn.XLOOKUP(H17026, 'Customers'!B:B, 'Customers'!A:A)</f>
        <v>CUST_311</v>
      </c>
      <c r="B17026" t="str">
        <f>_xlfn.XLOOKUP(L17026, Products!C:C, Products!A:A)</f>
        <v>PROD_1</v>
      </c>
      <c r="C17026">
        <v>17025</v>
      </c>
      <c r="D17026" s="2" t="s">
        <v>745</v>
      </c>
      <c r="E17026">
        <f>YEAR(Orders[[#This Row],[Order_Date]])</f>
        <v>2022</v>
      </c>
      <c r="F17026">
        <f>MONTH(Orders[[#This Row],[Order_Date]])</f>
        <v>1</v>
      </c>
      <c r="G17026" s="2" t="s">
        <v>351</v>
      </c>
      <c r="H17026" t="s">
        <v>813</v>
      </c>
      <c r="I17026" t="s">
        <v>14</v>
      </c>
      <c r="J17026" t="s">
        <v>65</v>
      </c>
      <c r="K17026" t="s">
        <v>16</v>
      </c>
      <c r="L17026" t="s">
        <v>17</v>
      </c>
      <c r="M17026" s="1">
        <v>926.21</v>
      </c>
      <c r="N17026" s="1">
        <v>206.46</v>
      </c>
      <c r="O17026">
        <v>0.1</v>
      </c>
    </row>
    <row r="17027" spans="1:15" x14ac:dyDescent="0.3">
      <c r="A17027" t="str">
        <f xml:space="preserve"> _xlfn.XLOOKUP(H17027, 'Customers'!B:B, 'Customers'!A:A)</f>
        <v>CUST_563</v>
      </c>
      <c r="B17027" t="str">
        <f>_xlfn.XLOOKUP(L17027, Products!C:C, Products!A:A)</f>
        <v>PROD_4</v>
      </c>
      <c r="C17027">
        <v>17026</v>
      </c>
      <c r="D17027" s="2" t="s">
        <v>1649</v>
      </c>
      <c r="E17027">
        <f>YEAR(Orders[[#This Row],[Order_Date]])</f>
        <v>2023</v>
      </c>
      <c r="F17027">
        <f>MONTH(Orders[[#This Row],[Order_Date]])</f>
        <v>11</v>
      </c>
      <c r="G17027" s="2" t="s">
        <v>1259</v>
      </c>
      <c r="H17027" t="s">
        <v>1255</v>
      </c>
      <c r="I17027" t="s">
        <v>14</v>
      </c>
      <c r="J17027" t="s">
        <v>22</v>
      </c>
      <c r="K17027" t="s">
        <v>34</v>
      </c>
      <c r="L17027" t="s">
        <v>35</v>
      </c>
      <c r="M17027" s="1">
        <v>7051.92</v>
      </c>
      <c r="N17027" s="1">
        <v>1228.92</v>
      </c>
      <c r="O17027">
        <v>0.1</v>
      </c>
    </row>
    <row r="17028" spans="1:15" x14ac:dyDescent="0.3">
      <c r="A17028" t="str">
        <f xml:space="preserve"> _xlfn.XLOOKUP(H17028, 'Customers'!B:B, 'Customers'!A:A)</f>
        <v>CUST_95</v>
      </c>
      <c r="B17028" t="str">
        <f>_xlfn.XLOOKUP(L17028, Products!C:C, Products!A:A)</f>
        <v>PROD_1</v>
      </c>
      <c r="C17028">
        <v>17027</v>
      </c>
      <c r="D17028" s="2" t="s">
        <v>302</v>
      </c>
      <c r="E17028">
        <f>YEAR(Orders[[#This Row],[Order_Date]])</f>
        <v>2023</v>
      </c>
      <c r="F17028">
        <f>MONTH(Orders[[#This Row],[Order_Date]])</f>
        <v>8</v>
      </c>
      <c r="G17028" s="2" t="s">
        <v>1181</v>
      </c>
      <c r="H17028" t="s">
        <v>301</v>
      </c>
      <c r="I17028" t="s">
        <v>14</v>
      </c>
      <c r="J17028" t="s">
        <v>22</v>
      </c>
      <c r="K17028" t="s">
        <v>16</v>
      </c>
      <c r="L17028" t="s">
        <v>17</v>
      </c>
      <c r="M17028" s="1">
        <v>4913.8500000000004</v>
      </c>
      <c r="N17028" s="1">
        <v>-290.41000000000003</v>
      </c>
      <c r="O17028">
        <v>7.0000000000000007E-2</v>
      </c>
    </row>
    <row r="17029" spans="1:15" x14ac:dyDescent="0.3">
      <c r="A17029" t="str">
        <f xml:space="preserve"> _xlfn.XLOOKUP(H17029, 'Customers'!B:B, 'Customers'!A:A)</f>
        <v>CUST_98</v>
      </c>
      <c r="B17029" t="str">
        <f>_xlfn.XLOOKUP(L17029, Products!C:C, Products!A:A)</f>
        <v>PROD_4</v>
      </c>
      <c r="C17029">
        <v>17028</v>
      </c>
      <c r="D17029" s="2" t="s">
        <v>1352</v>
      </c>
      <c r="E17029">
        <f>YEAR(Orders[[#This Row],[Order_Date]])</f>
        <v>2022</v>
      </c>
      <c r="F17029">
        <f>MONTH(Orders[[#This Row],[Order_Date]])</f>
        <v>5</v>
      </c>
      <c r="G17029" s="2" t="s">
        <v>1005</v>
      </c>
      <c r="H17029" t="s">
        <v>309</v>
      </c>
      <c r="I17029" t="s">
        <v>32</v>
      </c>
      <c r="J17029" t="s">
        <v>15</v>
      </c>
      <c r="K17029" t="s">
        <v>34</v>
      </c>
      <c r="L17029" t="s">
        <v>35</v>
      </c>
      <c r="M17029" s="1">
        <v>2791.93</v>
      </c>
      <c r="N17029" s="1">
        <v>192.83</v>
      </c>
      <c r="O17029">
        <v>0.2</v>
      </c>
    </row>
    <row r="17030" spans="1:15" x14ac:dyDescent="0.3">
      <c r="A17030" t="str">
        <f xml:space="preserve"> _xlfn.XLOOKUP(H17030, 'Customers'!B:B, 'Customers'!A:A)</f>
        <v>CUST_232</v>
      </c>
      <c r="B17030" t="str">
        <f>_xlfn.XLOOKUP(L17030, Products!C:C, Products!A:A)</f>
        <v>PROD_4</v>
      </c>
      <c r="C17030">
        <v>17029</v>
      </c>
      <c r="D17030" s="2" t="s">
        <v>101</v>
      </c>
      <c r="E17030">
        <f>YEAR(Orders[[#This Row],[Order_Date]])</f>
        <v>2022</v>
      </c>
      <c r="F17030">
        <f>MONTH(Orders[[#This Row],[Order_Date]])</f>
        <v>7</v>
      </c>
      <c r="G17030" s="2" t="s">
        <v>1179</v>
      </c>
      <c r="H17030" t="s">
        <v>647</v>
      </c>
      <c r="I17030" t="s">
        <v>21</v>
      </c>
      <c r="J17030" t="s">
        <v>65</v>
      </c>
      <c r="K17030" t="s">
        <v>34</v>
      </c>
      <c r="L17030" t="s">
        <v>35</v>
      </c>
      <c r="M17030" s="1">
        <v>2434.85</v>
      </c>
      <c r="N17030" s="1">
        <v>214.06</v>
      </c>
      <c r="O17030">
        <v>0.23</v>
      </c>
    </row>
    <row r="17031" spans="1:15" x14ac:dyDescent="0.3">
      <c r="A17031" t="str">
        <f xml:space="preserve"> _xlfn.XLOOKUP(H17031, 'Customers'!B:B, 'Customers'!A:A)</f>
        <v>CUST_746</v>
      </c>
      <c r="B17031" t="str">
        <f>_xlfn.XLOOKUP(L17031, Products!C:C, Products!A:A)</f>
        <v>PROD_8</v>
      </c>
      <c r="C17031">
        <v>17030</v>
      </c>
      <c r="D17031" s="2" t="s">
        <v>1112</v>
      </c>
      <c r="E17031">
        <f>YEAR(Orders[[#This Row],[Order_Date]])</f>
        <v>2023</v>
      </c>
      <c r="F17031">
        <f>MONTH(Orders[[#This Row],[Order_Date]])</f>
        <v>12</v>
      </c>
      <c r="G17031" s="2" t="s">
        <v>74</v>
      </c>
      <c r="H17031" t="s">
        <v>1491</v>
      </c>
      <c r="I17031" t="s">
        <v>14</v>
      </c>
      <c r="J17031" t="s">
        <v>33</v>
      </c>
      <c r="K17031" t="s">
        <v>27</v>
      </c>
      <c r="L17031" t="s">
        <v>73</v>
      </c>
      <c r="M17031" s="1">
        <v>8031.62</v>
      </c>
      <c r="N17031" s="1">
        <v>1909.48</v>
      </c>
      <c r="O17031">
        <v>0.14000000000000001</v>
      </c>
    </row>
    <row r="17032" spans="1:15" x14ac:dyDescent="0.3">
      <c r="A17032" t="str">
        <f xml:space="preserve"> _xlfn.XLOOKUP(H17032, 'Customers'!B:B, 'Customers'!A:A)</f>
        <v>CUST_951</v>
      </c>
      <c r="B17032" t="str">
        <f>_xlfn.XLOOKUP(L17032, Products!C:C, Products!A:A)</f>
        <v>PROD_6</v>
      </c>
      <c r="C17032">
        <v>17031</v>
      </c>
      <c r="D17032" s="2" t="s">
        <v>1068</v>
      </c>
      <c r="E17032">
        <f>YEAR(Orders[[#This Row],[Order_Date]])</f>
        <v>2023</v>
      </c>
      <c r="F17032">
        <f>MONTH(Orders[[#This Row],[Order_Date]])</f>
        <v>9</v>
      </c>
      <c r="G17032" s="2" t="s">
        <v>696</v>
      </c>
      <c r="H17032" t="s">
        <v>1712</v>
      </c>
      <c r="I17032" t="s">
        <v>21</v>
      </c>
      <c r="J17032" t="s">
        <v>33</v>
      </c>
      <c r="K17032" t="s">
        <v>34</v>
      </c>
      <c r="L17032" t="s">
        <v>52</v>
      </c>
      <c r="M17032" s="1">
        <v>2203.31</v>
      </c>
      <c r="N17032" s="1">
        <v>504.39</v>
      </c>
      <c r="O17032">
        <v>0.14000000000000001</v>
      </c>
    </row>
    <row r="17033" spans="1:15" x14ac:dyDescent="0.3">
      <c r="A17033" t="str">
        <f xml:space="preserve"> _xlfn.XLOOKUP(H17033, 'Customers'!B:B, 'Customers'!A:A)</f>
        <v>CUST_648</v>
      </c>
      <c r="B17033" t="str">
        <f>_xlfn.XLOOKUP(L17033, Products!C:C, Products!A:A)</f>
        <v>PROD_5</v>
      </c>
      <c r="C17033">
        <v>17032</v>
      </c>
      <c r="D17033" s="2" t="s">
        <v>1008</v>
      </c>
      <c r="E17033">
        <f>YEAR(Orders[[#This Row],[Order_Date]])</f>
        <v>2023</v>
      </c>
      <c r="F17033">
        <f>MONTH(Orders[[#This Row],[Order_Date]])</f>
        <v>12</v>
      </c>
      <c r="G17033" s="2" t="s">
        <v>258</v>
      </c>
      <c r="H17033" t="s">
        <v>1373</v>
      </c>
      <c r="I17033" t="s">
        <v>32</v>
      </c>
      <c r="J17033" t="s">
        <v>33</v>
      </c>
      <c r="K17033" t="s">
        <v>34</v>
      </c>
      <c r="L17033" t="s">
        <v>39</v>
      </c>
      <c r="M17033" s="1">
        <v>5553.4</v>
      </c>
      <c r="N17033" s="1">
        <v>-165.15</v>
      </c>
      <c r="O17033">
        <v>0.05</v>
      </c>
    </row>
    <row r="17034" spans="1:15" x14ac:dyDescent="0.3">
      <c r="A17034" t="str">
        <f xml:space="preserve"> _xlfn.XLOOKUP(H17034, 'Customers'!B:B, 'Customers'!A:A)</f>
        <v>CUST_308</v>
      </c>
      <c r="B17034" t="str">
        <f>_xlfn.XLOOKUP(L17034, Products!C:C, Products!A:A)</f>
        <v>PROD_5</v>
      </c>
      <c r="C17034">
        <v>17033</v>
      </c>
      <c r="D17034" s="2" t="s">
        <v>95</v>
      </c>
      <c r="E17034">
        <f>YEAR(Orders[[#This Row],[Order_Date]])</f>
        <v>2023</v>
      </c>
      <c r="F17034">
        <f>MONTH(Orders[[#This Row],[Order_Date]])</f>
        <v>11</v>
      </c>
      <c r="G17034" s="2" t="s">
        <v>820</v>
      </c>
      <c r="H17034" t="s">
        <v>806</v>
      </c>
      <c r="I17034" t="s">
        <v>14</v>
      </c>
      <c r="J17034" t="s">
        <v>22</v>
      </c>
      <c r="K17034" t="s">
        <v>34</v>
      </c>
      <c r="L17034" t="s">
        <v>39</v>
      </c>
      <c r="M17034" s="1">
        <v>8331.3799999999992</v>
      </c>
      <c r="N17034" s="1">
        <v>2057.33</v>
      </c>
      <c r="O17034">
        <v>0.06</v>
      </c>
    </row>
    <row r="17035" spans="1:15" x14ac:dyDescent="0.3">
      <c r="A17035" t="str">
        <f xml:space="preserve"> _xlfn.XLOOKUP(H17035, 'Customers'!B:B, 'Customers'!A:A)</f>
        <v>CUST_112</v>
      </c>
      <c r="B17035" t="str">
        <f>_xlfn.XLOOKUP(L17035, Products!C:C, Products!A:A)</f>
        <v>PROD_1</v>
      </c>
      <c r="C17035">
        <v>17034</v>
      </c>
      <c r="D17035" s="2" t="s">
        <v>1463</v>
      </c>
      <c r="E17035">
        <f>YEAR(Orders[[#This Row],[Order_Date]])</f>
        <v>2022</v>
      </c>
      <c r="F17035">
        <f>MONTH(Orders[[#This Row],[Order_Date]])</f>
        <v>10</v>
      </c>
      <c r="G17035" s="2" t="s">
        <v>128</v>
      </c>
      <c r="H17035" t="s">
        <v>347</v>
      </c>
      <c r="I17035" t="s">
        <v>21</v>
      </c>
      <c r="J17035" t="s">
        <v>22</v>
      </c>
      <c r="K17035" t="s">
        <v>16</v>
      </c>
      <c r="L17035" t="s">
        <v>17</v>
      </c>
      <c r="M17035" s="1">
        <v>4446.78</v>
      </c>
      <c r="N17035" s="1">
        <v>352.78</v>
      </c>
      <c r="O17035">
        <v>0.08</v>
      </c>
    </row>
    <row r="17036" spans="1:15" x14ac:dyDescent="0.3">
      <c r="A17036" t="str">
        <f xml:space="preserve"> _xlfn.XLOOKUP(H17036, 'Customers'!B:B, 'Customers'!A:A)</f>
        <v>CUST_786</v>
      </c>
      <c r="B17036" t="str">
        <f>_xlfn.XLOOKUP(L17036, Products!C:C, Products!A:A)</f>
        <v>PROD_3</v>
      </c>
      <c r="C17036">
        <v>17035</v>
      </c>
      <c r="D17036" s="2" t="s">
        <v>949</v>
      </c>
      <c r="E17036">
        <f>YEAR(Orders[[#This Row],[Order_Date]])</f>
        <v>2022</v>
      </c>
      <c r="F17036">
        <f>MONTH(Orders[[#This Row],[Order_Date]])</f>
        <v>4</v>
      </c>
      <c r="G17036" s="2" t="s">
        <v>475</v>
      </c>
      <c r="H17036" t="s">
        <v>1534</v>
      </c>
      <c r="I17036" t="s">
        <v>14</v>
      </c>
      <c r="J17036" t="s">
        <v>15</v>
      </c>
      <c r="K17036" t="s">
        <v>27</v>
      </c>
      <c r="L17036" t="s">
        <v>28</v>
      </c>
      <c r="M17036" s="1">
        <v>6284.6</v>
      </c>
      <c r="N17036" s="1">
        <v>880.6</v>
      </c>
      <c r="O17036">
        <v>0.1</v>
      </c>
    </row>
    <row r="17037" spans="1:15" x14ac:dyDescent="0.3">
      <c r="A17037" t="str">
        <f xml:space="preserve"> _xlfn.XLOOKUP(H17037, 'Customers'!B:B, 'Customers'!A:A)</f>
        <v>CUST_552</v>
      </c>
      <c r="B17037" t="str">
        <f>_xlfn.XLOOKUP(L17037, Products!C:C, Products!A:A)</f>
        <v>PROD_6</v>
      </c>
      <c r="C17037">
        <v>17036</v>
      </c>
      <c r="D17037" s="2" t="s">
        <v>91</v>
      </c>
      <c r="E17037">
        <f>YEAR(Orders[[#This Row],[Order_Date]])</f>
        <v>2023</v>
      </c>
      <c r="F17037">
        <f>MONTH(Orders[[#This Row],[Order_Date]])</f>
        <v>9</v>
      </c>
      <c r="G17037" s="2" t="s">
        <v>590</v>
      </c>
      <c r="H17037" t="s">
        <v>1237</v>
      </c>
      <c r="I17037" t="s">
        <v>21</v>
      </c>
      <c r="J17037" t="s">
        <v>15</v>
      </c>
      <c r="K17037" t="s">
        <v>34</v>
      </c>
      <c r="L17037" t="s">
        <v>52</v>
      </c>
      <c r="M17037" s="1">
        <v>5959.97</v>
      </c>
      <c r="N17037" s="1">
        <v>1661.8</v>
      </c>
      <c r="O17037">
        <v>0.01</v>
      </c>
    </row>
    <row r="17038" spans="1:15" x14ac:dyDescent="0.3">
      <c r="A17038" t="str">
        <f xml:space="preserve"> _xlfn.XLOOKUP(H17038, 'Customers'!B:B, 'Customers'!A:A)</f>
        <v>CUST_897</v>
      </c>
      <c r="B17038" t="str">
        <f>_xlfn.XLOOKUP(L17038, Products!C:C, Products!A:A)</f>
        <v>PROD_4</v>
      </c>
      <c r="C17038">
        <v>17037</v>
      </c>
      <c r="D17038" s="2" t="s">
        <v>1007</v>
      </c>
      <c r="E17038">
        <f>YEAR(Orders[[#This Row],[Order_Date]])</f>
        <v>2023</v>
      </c>
      <c r="F17038">
        <f>MONTH(Orders[[#This Row],[Order_Date]])</f>
        <v>2</v>
      </c>
      <c r="G17038" s="2" t="s">
        <v>666</v>
      </c>
      <c r="H17038" t="s">
        <v>1656</v>
      </c>
      <c r="I17038" t="s">
        <v>14</v>
      </c>
      <c r="J17038" t="s">
        <v>15</v>
      </c>
      <c r="K17038" t="s">
        <v>34</v>
      </c>
      <c r="L17038" t="s">
        <v>35</v>
      </c>
      <c r="M17038" s="1">
        <v>3206.86</v>
      </c>
      <c r="N17038" s="1">
        <v>199.36</v>
      </c>
      <c r="O17038">
        <v>0.3</v>
      </c>
    </row>
    <row r="17039" spans="1:15" x14ac:dyDescent="0.3">
      <c r="A17039" t="str">
        <f xml:space="preserve"> _xlfn.XLOOKUP(H17039, 'Customers'!B:B, 'Customers'!A:A)</f>
        <v>CUST_653</v>
      </c>
      <c r="B17039" t="str">
        <f>_xlfn.XLOOKUP(L17039, Products!C:C, Products!A:A)</f>
        <v>PROD_7</v>
      </c>
      <c r="C17039">
        <v>17038</v>
      </c>
      <c r="D17039" s="2" t="s">
        <v>1409</v>
      </c>
      <c r="E17039">
        <f>YEAR(Orders[[#This Row],[Order_Date]])</f>
        <v>2022</v>
      </c>
      <c r="F17039">
        <f>MONTH(Orders[[#This Row],[Order_Date]])</f>
        <v>5</v>
      </c>
      <c r="G17039" s="2" t="s">
        <v>774</v>
      </c>
      <c r="H17039" t="s">
        <v>1380</v>
      </c>
      <c r="I17039" t="s">
        <v>21</v>
      </c>
      <c r="J17039" t="s">
        <v>33</v>
      </c>
      <c r="K17039" t="s">
        <v>16</v>
      </c>
      <c r="L17039" t="s">
        <v>66</v>
      </c>
      <c r="M17039" s="1">
        <v>855.71</v>
      </c>
      <c r="N17039" s="1">
        <v>-76.95</v>
      </c>
      <c r="O17039">
        <v>0.28999999999999998</v>
      </c>
    </row>
    <row r="17040" spans="1:15" x14ac:dyDescent="0.3">
      <c r="A17040" t="str">
        <f xml:space="preserve"> _xlfn.XLOOKUP(H17040, 'Customers'!B:B, 'Customers'!A:A)</f>
        <v>CUST_90</v>
      </c>
      <c r="B17040" t="str">
        <f>_xlfn.XLOOKUP(L17040, Products!C:C, Products!A:A)</f>
        <v>PROD_5</v>
      </c>
      <c r="C17040">
        <v>17039</v>
      </c>
      <c r="D17040" s="2" t="s">
        <v>395</v>
      </c>
      <c r="E17040">
        <f>YEAR(Orders[[#This Row],[Order_Date]])</f>
        <v>2023</v>
      </c>
      <c r="F17040">
        <f>MONTH(Orders[[#This Row],[Order_Date]])</f>
        <v>1</v>
      </c>
      <c r="G17040" s="2" t="s">
        <v>396</v>
      </c>
      <c r="H17040" t="s">
        <v>288</v>
      </c>
      <c r="I17040" t="s">
        <v>14</v>
      </c>
      <c r="J17040" t="s">
        <v>65</v>
      </c>
      <c r="K17040" t="s">
        <v>34</v>
      </c>
      <c r="L17040" t="s">
        <v>39</v>
      </c>
      <c r="M17040" s="1">
        <v>9491.41</v>
      </c>
      <c r="N17040" s="1">
        <v>2406.39</v>
      </c>
      <c r="O17040">
        <v>0.28999999999999998</v>
      </c>
    </row>
    <row r="17041" spans="1:15" x14ac:dyDescent="0.3">
      <c r="A17041" t="str">
        <f xml:space="preserve"> _xlfn.XLOOKUP(H17041, 'Customers'!B:B, 'Customers'!A:A)</f>
        <v>CUST_966</v>
      </c>
      <c r="B17041" t="str">
        <f>_xlfn.XLOOKUP(L17041, Products!C:C, Products!A:A)</f>
        <v>PROD_6</v>
      </c>
      <c r="C17041">
        <v>17040</v>
      </c>
      <c r="D17041" s="2" t="s">
        <v>1025</v>
      </c>
      <c r="E17041">
        <f>YEAR(Orders[[#This Row],[Order_Date]])</f>
        <v>2022</v>
      </c>
      <c r="F17041">
        <f>MONTH(Orders[[#This Row],[Order_Date]])</f>
        <v>11</v>
      </c>
      <c r="G17041" s="2" t="s">
        <v>382</v>
      </c>
      <c r="H17041" t="s">
        <v>1728</v>
      </c>
      <c r="I17041" t="s">
        <v>21</v>
      </c>
      <c r="J17041" t="s">
        <v>22</v>
      </c>
      <c r="K17041" t="s">
        <v>34</v>
      </c>
      <c r="L17041" t="s">
        <v>52</v>
      </c>
      <c r="M17041" s="1">
        <v>1589.51</v>
      </c>
      <c r="N17041" s="1">
        <v>120.71</v>
      </c>
      <c r="O17041">
        <v>0.17</v>
      </c>
    </row>
    <row r="17042" spans="1:15" x14ac:dyDescent="0.3">
      <c r="A17042" t="str">
        <f xml:space="preserve"> _xlfn.XLOOKUP(H17042, 'Customers'!B:B, 'Customers'!A:A)</f>
        <v>CUST_855</v>
      </c>
      <c r="B17042" t="str">
        <f>_xlfn.XLOOKUP(L17042, Products!C:C, Products!A:A)</f>
        <v>PROD_3</v>
      </c>
      <c r="C17042">
        <v>17041</v>
      </c>
      <c r="D17042" s="2" t="s">
        <v>769</v>
      </c>
      <c r="E17042">
        <f>YEAR(Orders[[#This Row],[Order_Date]])</f>
        <v>2023</v>
      </c>
      <c r="F17042">
        <f>MONTH(Orders[[#This Row],[Order_Date]])</f>
        <v>4</v>
      </c>
      <c r="G17042" s="2" t="s">
        <v>1289</v>
      </c>
      <c r="H17042" t="s">
        <v>1608</v>
      </c>
      <c r="I17042" t="s">
        <v>32</v>
      </c>
      <c r="J17042" t="s">
        <v>15</v>
      </c>
      <c r="K17042" t="s">
        <v>27</v>
      </c>
      <c r="L17042" t="s">
        <v>28</v>
      </c>
      <c r="M17042" s="1">
        <v>6756.51</v>
      </c>
      <c r="N17042" s="1">
        <v>-483.68</v>
      </c>
      <c r="O17042">
        <v>0.03</v>
      </c>
    </row>
    <row r="17043" spans="1:15" x14ac:dyDescent="0.3">
      <c r="A17043" t="str">
        <f xml:space="preserve"> _xlfn.XLOOKUP(H17043, 'Customers'!B:B, 'Customers'!A:A)</f>
        <v>CUST_138</v>
      </c>
      <c r="B17043" t="str">
        <f>_xlfn.XLOOKUP(L17043, Products!C:C, Products!A:A)</f>
        <v>PROD_5</v>
      </c>
      <c r="C17043">
        <v>17042</v>
      </c>
      <c r="D17043" s="2" t="s">
        <v>595</v>
      </c>
      <c r="E17043">
        <f>YEAR(Orders[[#This Row],[Order_Date]])</f>
        <v>2022</v>
      </c>
      <c r="F17043">
        <f>MONTH(Orders[[#This Row],[Order_Date]])</f>
        <v>10</v>
      </c>
      <c r="G17043" s="2" t="s">
        <v>907</v>
      </c>
      <c r="H17043" t="s">
        <v>422</v>
      </c>
      <c r="I17043" t="s">
        <v>32</v>
      </c>
      <c r="J17043" t="s">
        <v>65</v>
      </c>
      <c r="K17043" t="s">
        <v>34</v>
      </c>
      <c r="L17043" t="s">
        <v>39</v>
      </c>
      <c r="M17043" s="1">
        <v>5349.1</v>
      </c>
      <c r="N17043" s="1">
        <v>590.72</v>
      </c>
      <c r="O17043">
        <v>0.19</v>
      </c>
    </row>
    <row r="17044" spans="1:15" x14ac:dyDescent="0.3">
      <c r="A17044" t="str">
        <f xml:space="preserve"> _xlfn.XLOOKUP(H17044, 'Customers'!B:B, 'Customers'!A:A)</f>
        <v>CUST_530</v>
      </c>
      <c r="B17044" t="str">
        <f>_xlfn.XLOOKUP(L17044, Products!C:C, Products!A:A)</f>
        <v>PROD_5</v>
      </c>
      <c r="C17044">
        <v>17043</v>
      </c>
      <c r="D17044" s="2" t="s">
        <v>933</v>
      </c>
      <c r="E17044">
        <f>YEAR(Orders[[#This Row],[Order_Date]])</f>
        <v>2022</v>
      </c>
      <c r="F17044">
        <f>MONTH(Orders[[#This Row],[Order_Date]])</f>
        <v>9</v>
      </c>
      <c r="G17044" s="2" t="s">
        <v>409</v>
      </c>
      <c r="H17044" t="s">
        <v>1209</v>
      </c>
      <c r="I17044" t="s">
        <v>14</v>
      </c>
      <c r="J17044" t="s">
        <v>22</v>
      </c>
      <c r="K17044" t="s">
        <v>34</v>
      </c>
      <c r="L17044" t="s">
        <v>39</v>
      </c>
      <c r="M17044" s="1">
        <v>2603.6</v>
      </c>
      <c r="N17044" s="1">
        <v>652.99</v>
      </c>
      <c r="O17044">
        <v>0.24</v>
      </c>
    </row>
    <row r="17045" spans="1:15" x14ac:dyDescent="0.3">
      <c r="A17045" t="str">
        <f xml:space="preserve"> _xlfn.XLOOKUP(H17045, 'Customers'!B:B, 'Customers'!A:A)</f>
        <v>CUST_625</v>
      </c>
      <c r="B17045" t="str">
        <f>_xlfn.XLOOKUP(L17045, Products!C:C, Products!A:A)</f>
        <v>PROD_2</v>
      </c>
      <c r="C17045">
        <v>17044</v>
      </c>
      <c r="D17045" s="2" t="s">
        <v>793</v>
      </c>
      <c r="E17045">
        <f>YEAR(Orders[[#This Row],[Order_Date]])</f>
        <v>2023</v>
      </c>
      <c r="F17045">
        <f>MONTH(Orders[[#This Row],[Order_Date]])</f>
        <v>7</v>
      </c>
      <c r="G17045" s="2" t="s">
        <v>314</v>
      </c>
      <c r="H17045" t="s">
        <v>1347</v>
      </c>
      <c r="I17045" t="s">
        <v>21</v>
      </c>
      <c r="J17045" t="s">
        <v>15</v>
      </c>
      <c r="K17045" t="s">
        <v>16</v>
      </c>
      <c r="L17045" t="s">
        <v>23</v>
      </c>
      <c r="M17045" s="1">
        <v>4643.93</v>
      </c>
      <c r="N17045" s="1">
        <v>1149.24</v>
      </c>
      <c r="O17045">
        <v>0.22</v>
      </c>
    </row>
    <row r="17046" spans="1:15" x14ac:dyDescent="0.3">
      <c r="A17046" t="str">
        <f xml:space="preserve"> _xlfn.XLOOKUP(H17046, 'Customers'!B:B, 'Customers'!A:A)</f>
        <v>CUST_436</v>
      </c>
      <c r="B17046" t="str">
        <f>_xlfn.XLOOKUP(L17046, Products!C:C, Products!A:A)</f>
        <v>PROD_5</v>
      </c>
      <c r="C17046">
        <v>17045</v>
      </c>
      <c r="D17046" s="2" t="s">
        <v>89</v>
      </c>
      <c r="E17046">
        <f>YEAR(Orders[[#This Row],[Order_Date]])</f>
        <v>2023</v>
      </c>
      <c r="F17046">
        <f>MONTH(Orders[[#This Row],[Order_Date]])</f>
        <v>12</v>
      </c>
      <c r="G17046" s="2" t="s">
        <v>552</v>
      </c>
      <c r="H17046" t="s">
        <v>1048</v>
      </c>
      <c r="I17046" t="s">
        <v>21</v>
      </c>
      <c r="J17046" t="s">
        <v>65</v>
      </c>
      <c r="K17046" t="s">
        <v>34</v>
      </c>
      <c r="L17046" t="s">
        <v>39</v>
      </c>
      <c r="M17046" s="1">
        <v>7263.4</v>
      </c>
      <c r="N17046" s="1">
        <v>1855.11</v>
      </c>
      <c r="O17046">
        <v>0.25</v>
      </c>
    </row>
    <row r="17047" spans="1:15" x14ac:dyDescent="0.3">
      <c r="A17047" t="str">
        <f xml:space="preserve"> _xlfn.XLOOKUP(H17047, 'Customers'!B:B, 'Customers'!A:A)</f>
        <v>CUST_719</v>
      </c>
      <c r="B17047" t="str">
        <f>_xlfn.XLOOKUP(L17047, Products!C:C, Products!A:A)</f>
        <v>PROD_7</v>
      </c>
      <c r="C17047">
        <v>17046</v>
      </c>
      <c r="D17047" s="2" t="s">
        <v>1278</v>
      </c>
      <c r="E17047">
        <f>YEAR(Orders[[#This Row],[Order_Date]])</f>
        <v>2022</v>
      </c>
      <c r="F17047">
        <f>MONTH(Orders[[#This Row],[Order_Date]])</f>
        <v>3</v>
      </c>
      <c r="G17047" s="2" t="s">
        <v>373</v>
      </c>
      <c r="H17047" t="s">
        <v>1459</v>
      </c>
      <c r="I17047" t="s">
        <v>32</v>
      </c>
      <c r="J17047" t="s">
        <v>65</v>
      </c>
      <c r="K17047" t="s">
        <v>16</v>
      </c>
      <c r="L17047" t="s">
        <v>66</v>
      </c>
      <c r="M17047" s="1">
        <v>7355.94</v>
      </c>
      <c r="N17047" s="1">
        <v>-208.79</v>
      </c>
      <c r="O17047">
        <v>0.19</v>
      </c>
    </row>
    <row r="17048" spans="1:15" x14ac:dyDescent="0.3">
      <c r="A17048" t="str">
        <f xml:space="preserve"> _xlfn.XLOOKUP(H17048, 'Customers'!B:B, 'Customers'!A:A)</f>
        <v>CUST_835</v>
      </c>
      <c r="B17048" t="str">
        <f>_xlfn.XLOOKUP(L17048, Products!C:C, Products!A:A)</f>
        <v>PROD_4</v>
      </c>
      <c r="C17048">
        <v>17047</v>
      </c>
      <c r="D17048" s="2" t="s">
        <v>277</v>
      </c>
      <c r="E17048">
        <f>YEAR(Orders[[#This Row],[Order_Date]])</f>
        <v>2023</v>
      </c>
      <c r="F17048">
        <f>MONTH(Orders[[#This Row],[Order_Date]])</f>
        <v>5</v>
      </c>
      <c r="G17048" s="2" t="s">
        <v>425</v>
      </c>
      <c r="H17048" t="s">
        <v>1588</v>
      </c>
      <c r="I17048" t="s">
        <v>32</v>
      </c>
      <c r="J17048" t="s">
        <v>15</v>
      </c>
      <c r="K17048" t="s">
        <v>34</v>
      </c>
      <c r="L17048" t="s">
        <v>35</v>
      </c>
      <c r="M17048" s="1">
        <v>9355.2099999999991</v>
      </c>
      <c r="N17048" s="1">
        <v>794.8</v>
      </c>
      <c r="O17048">
        <v>0.12</v>
      </c>
    </row>
    <row r="17049" spans="1:15" x14ac:dyDescent="0.3">
      <c r="A17049" t="str">
        <f xml:space="preserve"> _xlfn.XLOOKUP(H17049, 'Customers'!B:B, 'Customers'!A:A)</f>
        <v>CUST_945</v>
      </c>
      <c r="B17049" t="str">
        <f>_xlfn.XLOOKUP(L17049, Products!C:C, Products!A:A)</f>
        <v>PROD_6</v>
      </c>
      <c r="C17049">
        <v>17048</v>
      </c>
      <c r="D17049" s="2" t="s">
        <v>1134</v>
      </c>
      <c r="E17049">
        <f>YEAR(Orders[[#This Row],[Order_Date]])</f>
        <v>2023</v>
      </c>
      <c r="F17049">
        <f>MONTH(Orders[[#This Row],[Order_Date]])</f>
        <v>11</v>
      </c>
      <c r="G17049" s="2" t="s">
        <v>747</v>
      </c>
      <c r="H17049" t="s">
        <v>1706</v>
      </c>
      <c r="I17049" t="s">
        <v>21</v>
      </c>
      <c r="J17049" t="s">
        <v>15</v>
      </c>
      <c r="K17049" t="s">
        <v>34</v>
      </c>
      <c r="L17049" t="s">
        <v>52</v>
      </c>
      <c r="M17049" s="1">
        <v>6156.09</v>
      </c>
      <c r="N17049" s="1">
        <v>548.77</v>
      </c>
      <c r="O17049">
        <v>0.05</v>
      </c>
    </row>
    <row r="17050" spans="1:15" x14ac:dyDescent="0.3">
      <c r="A17050" t="str">
        <f xml:space="preserve"> _xlfn.XLOOKUP(H17050, 'Customers'!B:B, 'Customers'!A:A)</f>
        <v>CUST_792</v>
      </c>
      <c r="B17050" t="str">
        <f>_xlfn.XLOOKUP(L17050, Products!C:C, Products!A:A)</f>
        <v>PROD_2</v>
      </c>
      <c r="C17050">
        <v>17049</v>
      </c>
      <c r="D17050" s="2" t="s">
        <v>1342</v>
      </c>
      <c r="E17050">
        <f>YEAR(Orders[[#This Row],[Order_Date]])</f>
        <v>2023</v>
      </c>
      <c r="F17050">
        <f>MONTH(Orders[[#This Row],[Order_Date]])</f>
        <v>10</v>
      </c>
      <c r="G17050" s="2" t="s">
        <v>1100</v>
      </c>
      <c r="H17050" t="s">
        <v>1540</v>
      </c>
      <c r="I17050" t="s">
        <v>32</v>
      </c>
      <c r="J17050" t="s">
        <v>22</v>
      </c>
      <c r="K17050" t="s">
        <v>16</v>
      </c>
      <c r="L17050" t="s">
        <v>23</v>
      </c>
      <c r="M17050" s="1">
        <v>4136.6099999999997</v>
      </c>
      <c r="N17050" s="1">
        <v>423.79</v>
      </c>
      <c r="O17050">
        <v>0.05</v>
      </c>
    </row>
    <row r="17051" spans="1:15" x14ac:dyDescent="0.3">
      <c r="A17051" t="str">
        <f xml:space="preserve"> _xlfn.XLOOKUP(H17051, 'Customers'!B:B, 'Customers'!A:A)</f>
        <v>CUST_908</v>
      </c>
      <c r="B17051" t="str">
        <f>_xlfn.XLOOKUP(L17051, Products!C:C, Products!A:A)</f>
        <v>PROD_6</v>
      </c>
      <c r="C17051">
        <v>17050</v>
      </c>
      <c r="D17051" s="2" t="s">
        <v>313</v>
      </c>
      <c r="E17051">
        <f>YEAR(Orders[[#This Row],[Order_Date]])</f>
        <v>2023</v>
      </c>
      <c r="F17051">
        <f>MONTH(Orders[[#This Row],[Order_Date]])</f>
        <v>7</v>
      </c>
      <c r="G17051" s="2" t="s">
        <v>421</v>
      </c>
      <c r="H17051" t="s">
        <v>1667</v>
      </c>
      <c r="I17051" t="s">
        <v>14</v>
      </c>
      <c r="J17051" t="s">
        <v>65</v>
      </c>
      <c r="K17051" t="s">
        <v>34</v>
      </c>
      <c r="L17051" t="s">
        <v>52</v>
      </c>
      <c r="M17051" s="1">
        <v>5015.43</v>
      </c>
      <c r="N17051" s="1">
        <v>1103.32</v>
      </c>
      <c r="O17051">
        <v>0.1</v>
      </c>
    </row>
    <row r="17052" spans="1:15" x14ac:dyDescent="0.3">
      <c r="A17052" t="str">
        <f xml:space="preserve"> _xlfn.XLOOKUP(H17052, 'Customers'!B:B, 'Customers'!A:A)</f>
        <v>CUST_400</v>
      </c>
      <c r="B17052" t="str">
        <f>_xlfn.XLOOKUP(L17052, Products!C:C, Products!A:A)</f>
        <v>PROD_2</v>
      </c>
      <c r="C17052">
        <v>17051</v>
      </c>
      <c r="D17052" s="2" t="s">
        <v>91</v>
      </c>
      <c r="E17052">
        <f>YEAR(Orders[[#This Row],[Order_Date]])</f>
        <v>2023</v>
      </c>
      <c r="F17052">
        <f>MONTH(Orders[[#This Row],[Order_Date]])</f>
        <v>9</v>
      </c>
      <c r="G17052" s="2" t="s">
        <v>682</v>
      </c>
      <c r="H17052" t="s">
        <v>983</v>
      </c>
      <c r="I17052" t="s">
        <v>32</v>
      </c>
      <c r="J17052" t="s">
        <v>22</v>
      </c>
      <c r="K17052" t="s">
        <v>16</v>
      </c>
      <c r="L17052" t="s">
        <v>23</v>
      </c>
      <c r="M17052" s="1">
        <v>8602.02</v>
      </c>
      <c r="N17052" s="1">
        <v>2113.7199999999998</v>
      </c>
      <c r="O17052">
        <v>0.08</v>
      </c>
    </row>
    <row r="17053" spans="1:15" x14ac:dyDescent="0.3">
      <c r="A17053" t="str">
        <f xml:space="preserve"> _xlfn.XLOOKUP(H17053, 'Customers'!B:B, 'Customers'!A:A)</f>
        <v>CUST_647</v>
      </c>
      <c r="B17053" t="str">
        <f>_xlfn.XLOOKUP(L17053, Products!C:C, Products!A:A)</f>
        <v>PROD_4</v>
      </c>
      <c r="C17053">
        <v>17052</v>
      </c>
      <c r="D17053" s="2" t="s">
        <v>241</v>
      </c>
      <c r="E17053">
        <f>YEAR(Orders[[#This Row],[Order_Date]])</f>
        <v>2022</v>
      </c>
      <c r="F17053">
        <f>MONTH(Orders[[#This Row],[Order_Date]])</f>
        <v>8</v>
      </c>
      <c r="G17053" s="2" t="s">
        <v>211</v>
      </c>
      <c r="H17053" t="s">
        <v>1372</v>
      </c>
      <c r="I17053" t="s">
        <v>14</v>
      </c>
      <c r="J17053" t="s">
        <v>22</v>
      </c>
      <c r="K17053" t="s">
        <v>34</v>
      </c>
      <c r="L17053" t="s">
        <v>35</v>
      </c>
      <c r="M17053" s="1">
        <v>2595.14</v>
      </c>
      <c r="N17053" s="1">
        <v>758.96</v>
      </c>
      <c r="O17053">
        <v>0.09</v>
      </c>
    </row>
    <row r="17054" spans="1:15" x14ac:dyDescent="0.3">
      <c r="A17054" t="str">
        <f xml:space="preserve"> _xlfn.XLOOKUP(H17054, 'Customers'!B:B, 'Customers'!A:A)</f>
        <v>CUST_602</v>
      </c>
      <c r="B17054" t="str">
        <f>_xlfn.XLOOKUP(L17054, Products!C:C, Products!A:A)</f>
        <v>PROD_2</v>
      </c>
      <c r="C17054">
        <v>17053</v>
      </c>
      <c r="D17054" s="2" t="s">
        <v>901</v>
      </c>
      <c r="E17054">
        <f>YEAR(Orders[[#This Row],[Order_Date]])</f>
        <v>2023</v>
      </c>
      <c r="F17054">
        <f>MONTH(Orders[[#This Row],[Order_Date]])</f>
        <v>7</v>
      </c>
      <c r="G17054" s="2" t="s">
        <v>1105</v>
      </c>
      <c r="H17054" t="s">
        <v>1314</v>
      </c>
      <c r="I17054" t="s">
        <v>32</v>
      </c>
      <c r="J17054" t="s">
        <v>22</v>
      </c>
      <c r="K17054" t="s">
        <v>16</v>
      </c>
      <c r="L17054" t="s">
        <v>23</v>
      </c>
      <c r="M17054" s="1">
        <v>4073.46</v>
      </c>
      <c r="N17054" s="1">
        <v>453.64</v>
      </c>
      <c r="O17054">
        <v>7.0000000000000007E-2</v>
      </c>
    </row>
    <row r="17055" spans="1:15" x14ac:dyDescent="0.3">
      <c r="A17055" t="str">
        <f xml:space="preserve"> _xlfn.XLOOKUP(H17055, 'Customers'!B:B, 'Customers'!A:A)</f>
        <v>CUST_532</v>
      </c>
      <c r="B17055" t="str">
        <f>_xlfn.XLOOKUP(L17055, Products!C:C, Products!A:A)</f>
        <v>PROD_8</v>
      </c>
      <c r="C17055">
        <v>17054</v>
      </c>
      <c r="D17055" s="2" t="s">
        <v>127</v>
      </c>
      <c r="E17055">
        <f>YEAR(Orders[[#This Row],[Order_Date]])</f>
        <v>2022</v>
      </c>
      <c r="F17055">
        <f>MONTH(Orders[[#This Row],[Order_Date]])</f>
        <v>10</v>
      </c>
      <c r="G17055" s="2" t="s">
        <v>128</v>
      </c>
      <c r="H17055" t="s">
        <v>1212</v>
      </c>
      <c r="I17055" t="s">
        <v>21</v>
      </c>
      <c r="J17055" t="s">
        <v>65</v>
      </c>
      <c r="K17055" t="s">
        <v>27</v>
      </c>
      <c r="L17055" t="s">
        <v>73</v>
      </c>
      <c r="M17055" s="1">
        <v>8313.11</v>
      </c>
      <c r="N17055" s="1">
        <v>1496.32</v>
      </c>
      <c r="O17055">
        <v>0.18</v>
      </c>
    </row>
    <row r="17056" spans="1:15" x14ac:dyDescent="0.3">
      <c r="A17056" t="str">
        <f xml:space="preserve"> _xlfn.XLOOKUP(H17056, 'Customers'!B:B, 'Customers'!A:A)</f>
        <v>CUST_73</v>
      </c>
      <c r="B17056" t="str">
        <f>_xlfn.XLOOKUP(L17056, Products!C:C, Products!A:A)</f>
        <v>PROD_6</v>
      </c>
      <c r="C17056">
        <v>17055</v>
      </c>
      <c r="D17056" s="2" t="s">
        <v>139</v>
      </c>
      <c r="E17056">
        <f>YEAR(Orders[[#This Row],[Order_Date]])</f>
        <v>2022</v>
      </c>
      <c r="F17056">
        <f>MONTH(Orders[[#This Row],[Order_Date]])</f>
        <v>3</v>
      </c>
      <c r="G17056" s="2" t="s">
        <v>1307</v>
      </c>
      <c r="H17056" t="s">
        <v>239</v>
      </c>
      <c r="I17056" t="s">
        <v>21</v>
      </c>
      <c r="J17056" t="s">
        <v>33</v>
      </c>
      <c r="K17056" t="s">
        <v>34</v>
      </c>
      <c r="L17056" t="s">
        <v>52</v>
      </c>
      <c r="M17056" s="1">
        <v>4337</v>
      </c>
      <c r="N17056" s="1">
        <v>-424.06</v>
      </c>
      <c r="O17056">
        <v>0.1</v>
      </c>
    </row>
    <row r="17057" spans="1:15" x14ac:dyDescent="0.3">
      <c r="A17057" t="str">
        <f xml:space="preserve"> _xlfn.XLOOKUP(H17057, 'Customers'!B:B, 'Customers'!A:A)</f>
        <v>CUST_120</v>
      </c>
      <c r="B17057" t="str">
        <f>_xlfn.XLOOKUP(L17057, Products!C:C, Products!A:A)</f>
        <v>PROD_7</v>
      </c>
      <c r="C17057">
        <v>17056</v>
      </c>
      <c r="D17057" s="2" t="s">
        <v>1319</v>
      </c>
      <c r="E17057">
        <f>YEAR(Orders[[#This Row],[Order_Date]])</f>
        <v>2023</v>
      </c>
      <c r="F17057">
        <f>MONTH(Orders[[#This Row],[Order_Date]])</f>
        <v>5</v>
      </c>
      <c r="G17057" s="2" t="s">
        <v>400</v>
      </c>
      <c r="H17057" t="s">
        <v>372</v>
      </c>
      <c r="I17057" t="s">
        <v>32</v>
      </c>
      <c r="J17057" t="s">
        <v>15</v>
      </c>
      <c r="K17057" t="s">
        <v>16</v>
      </c>
      <c r="L17057" t="s">
        <v>66</v>
      </c>
      <c r="M17057" s="1">
        <v>313.99</v>
      </c>
      <c r="N17057" s="1">
        <v>23.46</v>
      </c>
      <c r="O17057">
        <v>0.02</v>
      </c>
    </row>
    <row r="17058" spans="1:15" x14ac:dyDescent="0.3">
      <c r="A17058" t="str">
        <f xml:space="preserve"> _xlfn.XLOOKUP(H17058, 'Customers'!B:B, 'Customers'!A:A)</f>
        <v>CUST_979</v>
      </c>
      <c r="B17058" t="str">
        <f>_xlfn.XLOOKUP(L17058, Products!C:C, Products!A:A)</f>
        <v>PROD_6</v>
      </c>
      <c r="C17058">
        <v>17057</v>
      </c>
      <c r="D17058" s="2" t="s">
        <v>678</v>
      </c>
      <c r="E17058">
        <f>YEAR(Orders[[#This Row],[Order_Date]])</f>
        <v>2022</v>
      </c>
      <c r="F17058">
        <f>MONTH(Orders[[#This Row],[Order_Date]])</f>
        <v>7</v>
      </c>
      <c r="G17058" s="2" t="s">
        <v>130</v>
      </c>
      <c r="H17058" t="s">
        <v>1742</v>
      </c>
      <c r="I17058" t="s">
        <v>32</v>
      </c>
      <c r="J17058" t="s">
        <v>22</v>
      </c>
      <c r="K17058" t="s">
        <v>34</v>
      </c>
      <c r="L17058" t="s">
        <v>52</v>
      </c>
      <c r="M17058" s="1">
        <v>6955.57</v>
      </c>
      <c r="N17058" s="1">
        <v>1889.99</v>
      </c>
      <c r="O17058">
        <v>0.28999999999999998</v>
      </c>
    </row>
    <row r="17059" spans="1:15" x14ac:dyDescent="0.3">
      <c r="A17059" t="str">
        <f xml:space="preserve"> _xlfn.XLOOKUP(H17059, 'Customers'!B:B, 'Customers'!A:A)</f>
        <v>CUST_808</v>
      </c>
      <c r="B17059" t="str">
        <f>_xlfn.XLOOKUP(L17059, Products!C:C, Products!A:A)</f>
        <v>PROD_2</v>
      </c>
      <c r="C17059">
        <v>17058</v>
      </c>
      <c r="D17059" s="2" t="s">
        <v>463</v>
      </c>
      <c r="E17059">
        <f>YEAR(Orders[[#This Row],[Order_Date]])</f>
        <v>2022</v>
      </c>
      <c r="F17059">
        <f>MONTH(Orders[[#This Row],[Order_Date]])</f>
        <v>1</v>
      </c>
      <c r="G17059" s="2" t="s">
        <v>431</v>
      </c>
      <c r="H17059" t="s">
        <v>1558</v>
      </c>
      <c r="I17059" t="s">
        <v>14</v>
      </c>
      <c r="J17059" t="s">
        <v>33</v>
      </c>
      <c r="K17059" t="s">
        <v>16</v>
      </c>
      <c r="L17059" t="s">
        <v>23</v>
      </c>
      <c r="M17059" s="1">
        <v>3146.32</v>
      </c>
      <c r="N17059" s="1">
        <v>-48.63</v>
      </c>
      <c r="O17059">
        <v>0.15</v>
      </c>
    </row>
    <row r="17060" spans="1:15" x14ac:dyDescent="0.3">
      <c r="A17060" t="str">
        <f xml:space="preserve"> _xlfn.XLOOKUP(H17060, 'Customers'!B:B, 'Customers'!A:A)</f>
        <v>CUST_992</v>
      </c>
      <c r="B17060" t="str">
        <f>_xlfn.XLOOKUP(L17060, Products!C:C, Products!A:A)</f>
        <v>PROD_7</v>
      </c>
      <c r="C17060">
        <v>17059</v>
      </c>
      <c r="D17060" s="2" t="s">
        <v>24</v>
      </c>
      <c r="E17060">
        <f>YEAR(Orders[[#This Row],[Order_Date]])</f>
        <v>2023</v>
      </c>
      <c r="F17060">
        <f>MONTH(Orders[[#This Row],[Order_Date]])</f>
        <v>1</v>
      </c>
      <c r="G17060" s="2" t="s">
        <v>1638</v>
      </c>
      <c r="H17060" t="s">
        <v>1755</v>
      </c>
      <c r="I17060" t="s">
        <v>32</v>
      </c>
      <c r="J17060" t="s">
        <v>15</v>
      </c>
      <c r="K17060" t="s">
        <v>16</v>
      </c>
      <c r="L17060" t="s">
        <v>66</v>
      </c>
      <c r="M17060" s="1">
        <v>9839.92</v>
      </c>
      <c r="N17060" s="1">
        <v>1762.04</v>
      </c>
      <c r="O17060">
        <v>0.03</v>
      </c>
    </row>
    <row r="17061" spans="1:15" x14ac:dyDescent="0.3">
      <c r="A17061" t="str">
        <f xml:space="preserve"> _xlfn.XLOOKUP(H17061, 'Customers'!B:B, 'Customers'!A:A)</f>
        <v>CUST_100</v>
      </c>
      <c r="B17061" t="str">
        <f>_xlfn.XLOOKUP(L17061, Products!C:C, Products!A:A)</f>
        <v>PROD_8</v>
      </c>
      <c r="C17061">
        <v>17060</v>
      </c>
      <c r="D17061" s="2" t="s">
        <v>1317</v>
      </c>
      <c r="E17061">
        <f>YEAR(Orders[[#This Row],[Order_Date]])</f>
        <v>2022</v>
      </c>
      <c r="F17061">
        <f>MONTH(Orders[[#This Row],[Order_Date]])</f>
        <v>12</v>
      </c>
      <c r="G17061" s="2" t="s">
        <v>623</v>
      </c>
      <c r="H17061" t="s">
        <v>315</v>
      </c>
      <c r="I17061" t="s">
        <v>14</v>
      </c>
      <c r="J17061" t="s">
        <v>15</v>
      </c>
      <c r="K17061" t="s">
        <v>27</v>
      </c>
      <c r="L17061" t="s">
        <v>73</v>
      </c>
      <c r="M17061" s="1">
        <v>5216.08</v>
      </c>
      <c r="N17061" s="1">
        <v>1340.09</v>
      </c>
      <c r="O17061">
        <v>7.0000000000000007E-2</v>
      </c>
    </row>
    <row r="17062" spans="1:15" x14ac:dyDescent="0.3">
      <c r="A17062" t="str">
        <f xml:space="preserve"> _xlfn.XLOOKUP(H17062, 'Customers'!B:B, 'Customers'!A:A)</f>
        <v>CUST_636</v>
      </c>
      <c r="B17062" t="str">
        <f>_xlfn.XLOOKUP(L17062, Products!C:C, Products!A:A)</f>
        <v>PROD_6</v>
      </c>
      <c r="C17062">
        <v>17061</v>
      </c>
      <c r="D17062" s="2" t="s">
        <v>416</v>
      </c>
      <c r="E17062">
        <f>YEAR(Orders[[#This Row],[Order_Date]])</f>
        <v>2022</v>
      </c>
      <c r="F17062">
        <f>MONTH(Orders[[#This Row],[Order_Date]])</f>
        <v>4</v>
      </c>
      <c r="G17062" s="2" t="s">
        <v>930</v>
      </c>
      <c r="H17062" t="s">
        <v>1360</v>
      </c>
      <c r="I17062" t="s">
        <v>14</v>
      </c>
      <c r="J17062" t="s">
        <v>15</v>
      </c>
      <c r="K17062" t="s">
        <v>34</v>
      </c>
      <c r="L17062" t="s">
        <v>52</v>
      </c>
      <c r="M17062" s="1">
        <v>6776.7</v>
      </c>
      <c r="N17062" s="1">
        <v>1687.39</v>
      </c>
      <c r="O17062">
        <v>0.03</v>
      </c>
    </row>
    <row r="17063" spans="1:15" x14ac:dyDescent="0.3">
      <c r="A17063" t="str">
        <f xml:space="preserve"> _xlfn.XLOOKUP(H17063, 'Customers'!B:B, 'Customers'!A:A)</f>
        <v>CUST_602</v>
      </c>
      <c r="B17063" t="str">
        <f>_xlfn.XLOOKUP(L17063, Products!C:C, Products!A:A)</f>
        <v>PROD_2</v>
      </c>
      <c r="C17063">
        <v>17062</v>
      </c>
      <c r="D17063" s="2" t="s">
        <v>104</v>
      </c>
      <c r="E17063">
        <f>YEAR(Orders[[#This Row],[Order_Date]])</f>
        <v>2022</v>
      </c>
      <c r="F17063">
        <f>MONTH(Orders[[#This Row],[Order_Date]])</f>
        <v>2</v>
      </c>
      <c r="G17063" s="2" t="s">
        <v>582</v>
      </c>
      <c r="H17063" t="s">
        <v>1314</v>
      </c>
      <c r="I17063" t="s">
        <v>14</v>
      </c>
      <c r="J17063" t="s">
        <v>15</v>
      </c>
      <c r="K17063" t="s">
        <v>16</v>
      </c>
      <c r="L17063" t="s">
        <v>23</v>
      </c>
      <c r="M17063" s="1">
        <v>9174.57</v>
      </c>
      <c r="N17063" s="1">
        <v>-193.72</v>
      </c>
      <c r="O17063">
        <v>0.24</v>
      </c>
    </row>
    <row r="17064" spans="1:15" x14ac:dyDescent="0.3">
      <c r="A17064" t="str">
        <f xml:space="preserve"> _xlfn.XLOOKUP(H17064, 'Customers'!B:B, 'Customers'!A:A)</f>
        <v>CUST_235</v>
      </c>
      <c r="B17064" t="str">
        <f>_xlfn.XLOOKUP(L17064, Products!C:C, Products!A:A)</f>
        <v>PROD_6</v>
      </c>
      <c r="C17064">
        <v>17063</v>
      </c>
      <c r="D17064" s="2" t="s">
        <v>1267</v>
      </c>
      <c r="E17064">
        <f>YEAR(Orders[[#This Row],[Order_Date]])</f>
        <v>2023</v>
      </c>
      <c r="F17064">
        <f>MONTH(Orders[[#This Row],[Order_Date]])</f>
        <v>3</v>
      </c>
      <c r="G17064" s="2" t="s">
        <v>459</v>
      </c>
      <c r="H17064" t="s">
        <v>654</v>
      </c>
      <c r="I17064" t="s">
        <v>32</v>
      </c>
      <c r="J17064" t="s">
        <v>65</v>
      </c>
      <c r="K17064" t="s">
        <v>34</v>
      </c>
      <c r="L17064" t="s">
        <v>52</v>
      </c>
      <c r="M17064" s="1">
        <v>3827.98</v>
      </c>
      <c r="N17064" s="1">
        <v>-113.69</v>
      </c>
      <c r="O17064">
        <v>0.2</v>
      </c>
    </row>
    <row r="17065" spans="1:15" x14ac:dyDescent="0.3">
      <c r="A17065" t="str">
        <f xml:space="preserve"> _xlfn.XLOOKUP(H17065, 'Customers'!B:B, 'Customers'!A:A)</f>
        <v>CUST_43</v>
      </c>
      <c r="B17065" t="str">
        <f>_xlfn.XLOOKUP(L17065, Products!C:C, Products!A:A)</f>
        <v>PROD_4</v>
      </c>
      <c r="C17065">
        <v>17064</v>
      </c>
      <c r="D17065" s="2" t="s">
        <v>774</v>
      </c>
      <c r="E17065">
        <f>YEAR(Orders[[#This Row],[Order_Date]])</f>
        <v>2022</v>
      </c>
      <c r="F17065">
        <f>MONTH(Orders[[#This Row],[Order_Date]])</f>
        <v>5</v>
      </c>
      <c r="G17065" s="2" t="s">
        <v>387</v>
      </c>
      <c r="H17065" t="s">
        <v>157</v>
      </c>
      <c r="I17065" t="s">
        <v>14</v>
      </c>
      <c r="J17065" t="s">
        <v>22</v>
      </c>
      <c r="K17065" t="s">
        <v>34</v>
      </c>
      <c r="L17065" t="s">
        <v>35</v>
      </c>
      <c r="M17065" s="1">
        <v>7029.84</v>
      </c>
      <c r="N17065" s="1">
        <v>-311.89</v>
      </c>
      <c r="O17065">
        <v>0.26</v>
      </c>
    </row>
    <row r="17066" spans="1:15" x14ac:dyDescent="0.3">
      <c r="A17066" t="str">
        <f xml:space="preserve"> _xlfn.XLOOKUP(H17066, 'Customers'!B:B, 'Customers'!A:A)</f>
        <v>CUST_973</v>
      </c>
      <c r="B17066" t="str">
        <f>_xlfn.XLOOKUP(L17066, Products!C:C, Products!A:A)</f>
        <v>PROD_6</v>
      </c>
      <c r="C17066">
        <v>17065</v>
      </c>
      <c r="D17066" s="2" t="s">
        <v>545</v>
      </c>
      <c r="E17066">
        <f>YEAR(Orders[[#This Row],[Order_Date]])</f>
        <v>2023</v>
      </c>
      <c r="F17066">
        <f>MONTH(Orders[[#This Row],[Order_Date]])</f>
        <v>7</v>
      </c>
      <c r="G17066" s="2" t="s">
        <v>790</v>
      </c>
      <c r="H17066" t="s">
        <v>1736</v>
      </c>
      <c r="I17066" t="s">
        <v>32</v>
      </c>
      <c r="J17066" t="s">
        <v>33</v>
      </c>
      <c r="K17066" t="s">
        <v>34</v>
      </c>
      <c r="L17066" t="s">
        <v>52</v>
      </c>
      <c r="M17066" s="1">
        <v>2970.71</v>
      </c>
      <c r="N17066" s="1">
        <v>275.97000000000003</v>
      </c>
      <c r="O17066">
        <v>0.12</v>
      </c>
    </row>
    <row r="17067" spans="1:15" x14ac:dyDescent="0.3">
      <c r="A17067" t="str">
        <f xml:space="preserve"> _xlfn.XLOOKUP(H17067, 'Customers'!B:B, 'Customers'!A:A)</f>
        <v>CUST_315</v>
      </c>
      <c r="B17067" t="str">
        <f>_xlfn.XLOOKUP(L17067, Products!C:C, Products!A:A)</f>
        <v>PROD_4</v>
      </c>
      <c r="C17067">
        <v>17066</v>
      </c>
      <c r="D17067" s="2" t="s">
        <v>466</v>
      </c>
      <c r="E17067">
        <f>YEAR(Orders[[#This Row],[Order_Date]])</f>
        <v>2023</v>
      </c>
      <c r="F17067">
        <f>MONTH(Orders[[#This Row],[Order_Date]])</f>
        <v>4</v>
      </c>
      <c r="G17067" s="2" t="s">
        <v>163</v>
      </c>
      <c r="H17067" t="s">
        <v>826</v>
      </c>
      <c r="I17067" t="s">
        <v>32</v>
      </c>
      <c r="J17067" t="s">
        <v>15</v>
      </c>
      <c r="K17067" t="s">
        <v>34</v>
      </c>
      <c r="L17067" t="s">
        <v>35</v>
      </c>
      <c r="M17067" s="1">
        <v>5410.15</v>
      </c>
      <c r="N17067" s="1">
        <v>0.84</v>
      </c>
      <c r="O17067">
        <v>0.16</v>
      </c>
    </row>
    <row r="17068" spans="1:15" x14ac:dyDescent="0.3">
      <c r="A17068" t="str">
        <f xml:space="preserve"> _xlfn.XLOOKUP(H17068, 'Customers'!B:B, 'Customers'!A:A)</f>
        <v>CUST_883</v>
      </c>
      <c r="B17068" t="str">
        <f>_xlfn.XLOOKUP(L17068, Products!C:C, Products!A:A)</f>
        <v>PROD_1</v>
      </c>
      <c r="C17068">
        <v>17067</v>
      </c>
      <c r="D17068" s="2" t="s">
        <v>579</v>
      </c>
      <c r="E17068">
        <f>YEAR(Orders[[#This Row],[Order_Date]])</f>
        <v>2022</v>
      </c>
      <c r="F17068">
        <f>MONTH(Orders[[#This Row],[Order_Date]])</f>
        <v>12</v>
      </c>
      <c r="G17068" s="2" t="s">
        <v>1014</v>
      </c>
      <c r="H17068" t="s">
        <v>1639</v>
      </c>
      <c r="I17068" t="s">
        <v>32</v>
      </c>
      <c r="J17068" t="s">
        <v>33</v>
      </c>
      <c r="K17068" t="s">
        <v>27</v>
      </c>
      <c r="L17068" t="s">
        <v>17</v>
      </c>
      <c r="M17068" s="1">
        <v>9754.83</v>
      </c>
      <c r="N17068" s="1">
        <v>-559.5</v>
      </c>
      <c r="O17068">
        <v>0.1</v>
      </c>
    </row>
    <row r="17069" spans="1:15" x14ac:dyDescent="0.3">
      <c r="A17069" t="str">
        <f xml:space="preserve"> _xlfn.XLOOKUP(H17069, 'Customers'!B:B, 'Customers'!A:A)</f>
        <v>CUST_520</v>
      </c>
      <c r="B17069" t="str">
        <f>_xlfn.XLOOKUP(L17069, Products!C:C, Products!A:A)</f>
        <v>PROD_7</v>
      </c>
      <c r="C17069">
        <v>17068</v>
      </c>
      <c r="D17069" s="2" t="s">
        <v>232</v>
      </c>
      <c r="E17069">
        <f>YEAR(Orders[[#This Row],[Order_Date]])</f>
        <v>2023</v>
      </c>
      <c r="F17069">
        <f>MONTH(Orders[[#This Row],[Order_Date]])</f>
        <v>8</v>
      </c>
      <c r="G17069" s="2" t="s">
        <v>145</v>
      </c>
      <c r="H17069" t="s">
        <v>1193</v>
      </c>
      <c r="I17069" t="s">
        <v>14</v>
      </c>
      <c r="J17069" t="s">
        <v>65</v>
      </c>
      <c r="K17069" t="s">
        <v>16</v>
      </c>
      <c r="L17069" t="s">
        <v>66</v>
      </c>
      <c r="M17069" s="1">
        <v>7696.12</v>
      </c>
      <c r="N17069" s="1">
        <v>1857.34</v>
      </c>
      <c r="O17069">
        <v>0.12</v>
      </c>
    </row>
    <row r="17070" spans="1:15" x14ac:dyDescent="0.3">
      <c r="A17070" t="str">
        <f xml:space="preserve"> _xlfn.XLOOKUP(H17070, 'Customers'!B:B, 'Customers'!A:A)</f>
        <v>CUST_201</v>
      </c>
      <c r="B17070" t="str">
        <f>_xlfn.XLOOKUP(L17070, Products!C:C, Products!A:A)</f>
        <v>PROD_1</v>
      </c>
      <c r="C17070">
        <v>17069</v>
      </c>
      <c r="D17070" s="2" t="s">
        <v>548</v>
      </c>
      <c r="E17070">
        <f>YEAR(Orders[[#This Row],[Order_Date]])</f>
        <v>2023</v>
      </c>
      <c r="F17070">
        <f>MONTH(Orders[[#This Row],[Order_Date]])</f>
        <v>12</v>
      </c>
      <c r="G17070" s="2" t="s">
        <v>43</v>
      </c>
      <c r="H17070" t="s">
        <v>573</v>
      </c>
      <c r="I17070" t="s">
        <v>21</v>
      </c>
      <c r="J17070" t="s">
        <v>33</v>
      </c>
      <c r="K17070" t="s">
        <v>27</v>
      </c>
      <c r="L17070" t="s">
        <v>17</v>
      </c>
      <c r="M17070" s="1">
        <v>5792.09</v>
      </c>
      <c r="N17070" s="1">
        <v>1224.95</v>
      </c>
      <c r="O17070">
        <v>0.2</v>
      </c>
    </row>
    <row r="17071" spans="1:15" x14ac:dyDescent="0.3">
      <c r="A17071" t="str">
        <f xml:space="preserve"> _xlfn.XLOOKUP(H17071, 'Customers'!B:B, 'Customers'!A:A)</f>
        <v>CUST_617</v>
      </c>
      <c r="B17071" t="str">
        <f>_xlfn.XLOOKUP(L17071, Products!C:C, Products!A:A)</f>
        <v>PROD_2</v>
      </c>
      <c r="C17071">
        <v>17070</v>
      </c>
      <c r="D17071" s="2" t="s">
        <v>382</v>
      </c>
      <c r="E17071">
        <f>YEAR(Orders[[#This Row],[Order_Date]])</f>
        <v>2022</v>
      </c>
      <c r="F17071">
        <f>MONTH(Orders[[#This Row],[Order_Date]])</f>
        <v>11</v>
      </c>
      <c r="G17071" s="2" t="s">
        <v>1317</v>
      </c>
      <c r="H17071" t="s">
        <v>1336</v>
      </c>
      <c r="I17071" t="s">
        <v>32</v>
      </c>
      <c r="J17071" t="s">
        <v>65</v>
      </c>
      <c r="K17071" t="s">
        <v>16</v>
      </c>
      <c r="L17071" t="s">
        <v>23</v>
      </c>
      <c r="M17071" s="1">
        <v>1424.18</v>
      </c>
      <c r="N17071" s="1">
        <v>174.42</v>
      </c>
      <c r="O17071">
        <v>0.16</v>
      </c>
    </row>
    <row r="17072" spans="1:15" x14ac:dyDescent="0.3">
      <c r="A17072" t="str">
        <f xml:space="preserve"> _xlfn.XLOOKUP(H17072, 'Customers'!B:B, 'Customers'!A:A)</f>
        <v>CUST_468</v>
      </c>
      <c r="B17072" t="str">
        <f>_xlfn.XLOOKUP(L17072, Products!C:C, Products!A:A)</f>
        <v>PROD_4</v>
      </c>
      <c r="C17072">
        <v>17071</v>
      </c>
      <c r="D17072" s="2" t="s">
        <v>361</v>
      </c>
      <c r="E17072">
        <f>YEAR(Orders[[#This Row],[Order_Date]])</f>
        <v>2022</v>
      </c>
      <c r="F17072">
        <f>MONTH(Orders[[#This Row],[Order_Date]])</f>
        <v>6</v>
      </c>
      <c r="G17072" s="2" t="s">
        <v>830</v>
      </c>
      <c r="H17072" t="s">
        <v>1097</v>
      </c>
      <c r="I17072" t="s">
        <v>14</v>
      </c>
      <c r="J17072" t="s">
        <v>33</v>
      </c>
      <c r="K17072" t="s">
        <v>34</v>
      </c>
      <c r="L17072" t="s">
        <v>35</v>
      </c>
      <c r="M17072" s="1">
        <v>5865.05</v>
      </c>
      <c r="N17072" s="1">
        <v>1221.01</v>
      </c>
      <c r="O17072">
        <v>0</v>
      </c>
    </row>
    <row r="17073" spans="1:15" x14ac:dyDescent="0.3">
      <c r="A17073" t="str">
        <f xml:space="preserve"> _xlfn.XLOOKUP(H17073, 'Customers'!B:B, 'Customers'!A:A)</f>
        <v>CUST_21</v>
      </c>
      <c r="B17073" t="str">
        <f>_xlfn.XLOOKUP(L17073, Products!C:C, Products!A:A)</f>
        <v>PROD_2</v>
      </c>
      <c r="C17073">
        <v>17072</v>
      </c>
      <c r="D17073" s="2" t="s">
        <v>298</v>
      </c>
      <c r="E17073">
        <f>YEAR(Orders[[#This Row],[Order_Date]])</f>
        <v>2022</v>
      </c>
      <c r="F17073">
        <f>MONTH(Orders[[#This Row],[Order_Date]])</f>
        <v>9</v>
      </c>
      <c r="G17073" s="2" t="s">
        <v>156</v>
      </c>
      <c r="H17073" t="s">
        <v>90</v>
      </c>
      <c r="I17073" t="s">
        <v>14</v>
      </c>
      <c r="J17073" t="s">
        <v>33</v>
      </c>
      <c r="K17073" t="s">
        <v>16</v>
      </c>
      <c r="L17073" t="s">
        <v>23</v>
      </c>
      <c r="M17073" s="1">
        <v>9801.15</v>
      </c>
      <c r="N17073" s="1">
        <v>-95.3</v>
      </c>
      <c r="O17073">
        <v>0.15</v>
      </c>
    </row>
    <row r="17074" spans="1:15" x14ac:dyDescent="0.3">
      <c r="A17074" t="str">
        <f xml:space="preserve"> _xlfn.XLOOKUP(H17074, 'Customers'!B:B, 'Customers'!A:A)</f>
        <v>CUST_622</v>
      </c>
      <c r="B17074" t="str">
        <f>_xlfn.XLOOKUP(L17074, Products!C:C, Products!A:A)</f>
        <v>PROD_1</v>
      </c>
      <c r="C17074">
        <v>17073</v>
      </c>
      <c r="D17074" s="2" t="s">
        <v>707</v>
      </c>
      <c r="E17074">
        <f>YEAR(Orders[[#This Row],[Order_Date]])</f>
        <v>2022</v>
      </c>
      <c r="F17074">
        <f>MONTH(Orders[[#This Row],[Order_Date]])</f>
        <v>11</v>
      </c>
      <c r="G17074" s="2" t="s">
        <v>332</v>
      </c>
      <c r="H17074" t="s">
        <v>1341</v>
      </c>
      <c r="I17074" t="s">
        <v>21</v>
      </c>
      <c r="J17074" t="s">
        <v>22</v>
      </c>
      <c r="K17074" t="s">
        <v>27</v>
      </c>
      <c r="L17074" t="s">
        <v>17</v>
      </c>
      <c r="M17074" s="1">
        <v>7651.78</v>
      </c>
      <c r="N17074" s="1">
        <v>1968.73</v>
      </c>
      <c r="O17074">
        <v>0.18</v>
      </c>
    </row>
    <row r="17075" spans="1:15" x14ac:dyDescent="0.3">
      <c r="A17075" t="str">
        <f xml:space="preserve"> _xlfn.XLOOKUP(H17075, 'Customers'!B:B, 'Customers'!A:A)</f>
        <v>CUST_126</v>
      </c>
      <c r="B17075" t="str">
        <f>_xlfn.XLOOKUP(L17075, Products!C:C, Products!A:A)</f>
        <v>PROD_1</v>
      </c>
      <c r="C17075">
        <v>17074</v>
      </c>
      <c r="D17075" s="2" t="s">
        <v>1236</v>
      </c>
      <c r="E17075">
        <f>YEAR(Orders[[#This Row],[Order_Date]])</f>
        <v>2023</v>
      </c>
      <c r="F17075">
        <f>MONTH(Orders[[#This Row],[Order_Date]])</f>
        <v>5</v>
      </c>
      <c r="G17075" s="2" t="s">
        <v>192</v>
      </c>
      <c r="H17075" t="s">
        <v>390</v>
      </c>
      <c r="I17075" t="s">
        <v>21</v>
      </c>
      <c r="J17075" t="s">
        <v>65</v>
      </c>
      <c r="K17075" t="s">
        <v>27</v>
      </c>
      <c r="L17075" t="s">
        <v>17</v>
      </c>
      <c r="M17075" s="1">
        <v>7880.3</v>
      </c>
      <c r="N17075" s="1">
        <v>1697.52</v>
      </c>
      <c r="O17075">
        <v>0.13</v>
      </c>
    </row>
    <row r="17076" spans="1:15" x14ac:dyDescent="0.3">
      <c r="A17076" t="str">
        <f xml:space="preserve"> _xlfn.XLOOKUP(H17076, 'Customers'!B:B, 'Customers'!A:A)</f>
        <v>CUST_100</v>
      </c>
      <c r="B17076" t="str">
        <f>_xlfn.XLOOKUP(L17076, Products!C:C, Products!A:A)</f>
        <v>PROD_1</v>
      </c>
      <c r="C17076">
        <v>17075</v>
      </c>
      <c r="D17076" s="2" t="s">
        <v>84</v>
      </c>
      <c r="E17076">
        <f>YEAR(Orders[[#This Row],[Order_Date]])</f>
        <v>2023</v>
      </c>
      <c r="F17076">
        <f>MONTH(Orders[[#This Row],[Order_Date]])</f>
        <v>1</v>
      </c>
      <c r="G17076" s="2" t="s">
        <v>218</v>
      </c>
      <c r="H17076" t="s">
        <v>315</v>
      </c>
      <c r="I17076" t="s">
        <v>32</v>
      </c>
      <c r="J17076" t="s">
        <v>65</v>
      </c>
      <c r="K17076" t="s">
        <v>16</v>
      </c>
      <c r="L17076" t="s">
        <v>17</v>
      </c>
      <c r="M17076" s="1">
        <v>4295.24</v>
      </c>
      <c r="N17076" s="1">
        <v>79.2</v>
      </c>
      <c r="O17076">
        <v>0.05</v>
      </c>
    </row>
    <row r="17077" spans="1:15" x14ac:dyDescent="0.3">
      <c r="A17077" t="str">
        <f xml:space="preserve"> _xlfn.XLOOKUP(H17077, 'Customers'!B:B, 'Customers'!A:A)</f>
        <v>CUST_803</v>
      </c>
      <c r="B17077" t="str">
        <f>_xlfn.XLOOKUP(L17077, Products!C:C, Products!A:A)</f>
        <v>PROD_2</v>
      </c>
      <c r="C17077">
        <v>17076</v>
      </c>
      <c r="D17077" s="2" t="s">
        <v>1083</v>
      </c>
      <c r="E17077">
        <f>YEAR(Orders[[#This Row],[Order_Date]])</f>
        <v>2023</v>
      </c>
      <c r="F17077">
        <f>MONTH(Orders[[#This Row],[Order_Date]])</f>
        <v>10</v>
      </c>
      <c r="G17077" s="2" t="s">
        <v>524</v>
      </c>
      <c r="H17077" t="s">
        <v>1553</v>
      </c>
      <c r="I17077" t="s">
        <v>32</v>
      </c>
      <c r="J17077" t="s">
        <v>33</v>
      </c>
      <c r="K17077" t="s">
        <v>16</v>
      </c>
      <c r="L17077" t="s">
        <v>23</v>
      </c>
      <c r="M17077" s="1">
        <v>6168.81</v>
      </c>
      <c r="N17077" s="1">
        <v>574.65</v>
      </c>
      <c r="O17077">
        <v>0.04</v>
      </c>
    </row>
    <row r="17078" spans="1:15" x14ac:dyDescent="0.3">
      <c r="A17078" t="str">
        <f xml:space="preserve"> _xlfn.XLOOKUP(H17078, 'Customers'!B:B, 'Customers'!A:A)</f>
        <v>CUST_439</v>
      </c>
      <c r="B17078" t="str">
        <f>_xlfn.XLOOKUP(L17078, Products!C:C, Products!A:A)</f>
        <v>PROD_7</v>
      </c>
      <c r="C17078">
        <v>17077</v>
      </c>
      <c r="D17078" s="2" t="s">
        <v>827</v>
      </c>
      <c r="E17078">
        <f>YEAR(Orders[[#This Row],[Order_Date]])</f>
        <v>2023</v>
      </c>
      <c r="F17078">
        <f>MONTH(Orders[[#This Row],[Order_Date]])</f>
        <v>4</v>
      </c>
      <c r="G17078" s="2" t="s">
        <v>398</v>
      </c>
      <c r="H17078" t="s">
        <v>1053</v>
      </c>
      <c r="I17078" t="s">
        <v>14</v>
      </c>
      <c r="J17078" t="s">
        <v>22</v>
      </c>
      <c r="K17078" t="s">
        <v>16</v>
      </c>
      <c r="L17078" t="s">
        <v>66</v>
      </c>
      <c r="M17078" s="1">
        <v>3776.58</v>
      </c>
      <c r="N17078" s="1">
        <v>368.78</v>
      </c>
      <c r="O17078">
        <v>0.01</v>
      </c>
    </row>
    <row r="17079" spans="1:15" x14ac:dyDescent="0.3">
      <c r="A17079" t="str">
        <f xml:space="preserve"> _xlfn.XLOOKUP(H17079, 'Customers'!B:B, 'Customers'!A:A)</f>
        <v>CUST_983</v>
      </c>
      <c r="B17079" t="str">
        <f>_xlfn.XLOOKUP(L17079, Products!C:C, Products!A:A)</f>
        <v>PROD_3</v>
      </c>
      <c r="C17079">
        <v>17078</v>
      </c>
      <c r="D17079" s="2" t="s">
        <v>400</v>
      </c>
      <c r="E17079">
        <f>YEAR(Orders[[#This Row],[Order_Date]])</f>
        <v>2023</v>
      </c>
      <c r="F17079">
        <f>MONTH(Orders[[#This Row],[Order_Date]])</f>
        <v>5</v>
      </c>
      <c r="G17079" s="2" t="s">
        <v>1299</v>
      </c>
      <c r="H17079" t="s">
        <v>1746</v>
      </c>
      <c r="I17079" t="s">
        <v>14</v>
      </c>
      <c r="J17079" t="s">
        <v>33</v>
      </c>
      <c r="K17079" t="s">
        <v>27</v>
      </c>
      <c r="L17079" t="s">
        <v>28</v>
      </c>
      <c r="M17079" s="1">
        <v>6110.62</v>
      </c>
      <c r="N17079" s="1">
        <v>493.72</v>
      </c>
      <c r="O17079">
        <v>0.11</v>
      </c>
    </row>
    <row r="17080" spans="1:15" x14ac:dyDescent="0.3">
      <c r="A17080" t="str">
        <f xml:space="preserve"> _xlfn.XLOOKUP(H17080, 'Customers'!B:B, 'Customers'!A:A)</f>
        <v>CUST_413</v>
      </c>
      <c r="B17080" t="str">
        <f>_xlfn.XLOOKUP(L17080, Products!C:C, Products!A:A)</f>
        <v>PROD_3</v>
      </c>
      <c r="C17080">
        <v>17079</v>
      </c>
      <c r="D17080" s="2" t="s">
        <v>1146</v>
      </c>
      <c r="E17080">
        <f>YEAR(Orders[[#This Row],[Order_Date]])</f>
        <v>2022</v>
      </c>
      <c r="F17080">
        <f>MONTH(Orders[[#This Row],[Order_Date]])</f>
        <v>9</v>
      </c>
      <c r="G17080" s="2" t="s">
        <v>298</v>
      </c>
      <c r="H17080" t="s">
        <v>1004</v>
      </c>
      <c r="I17080" t="s">
        <v>14</v>
      </c>
      <c r="J17080" t="s">
        <v>33</v>
      </c>
      <c r="K17080" t="s">
        <v>27</v>
      </c>
      <c r="L17080" t="s">
        <v>28</v>
      </c>
      <c r="M17080" s="1">
        <v>2155.37</v>
      </c>
      <c r="N17080" s="1">
        <v>152.47</v>
      </c>
      <c r="O17080">
        <v>0.15</v>
      </c>
    </row>
    <row r="17081" spans="1:15" x14ac:dyDescent="0.3">
      <c r="A17081" t="str">
        <f xml:space="preserve"> _xlfn.XLOOKUP(H17081, 'Customers'!B:B, 'Customers'!A:A)</f>
        <v>CUST_72</v>
      </c>
      <c r="B17081" t="str">
        <f>_xlfn.XLOOKUP(L17081, Products!C:C, Products!A:A)</f>
        <v>PROD_6</v>
      </c>
      <c r="C17081">
        <v>17080</v>
      </c>
      <c r="D17081" s="2" t="s">
        <v>1006</v>
      </c>
      <c r="E17081">
        <f>YEAR(Orders[[#This Row],[Order_Date]])</f>
        <v>2023</v>
      </c>
      <c r="F17081">
        <f>MONTH(Orders[[#This Row],[Order_Date]])</f>
        <v>2</v>
      </c>
      <c r="G17081" s="2" t="s">
        <v>464</v>
      </c>
      <c r="H17081" t="s">
        <v>235</v>
      </c>
      <c r="I17081" t="s">
        <v>32</v>
      </c>
      <c r="J17081" t="s">
        <v>65</v>
      </c>
      <c r="K17081" t="s">
        <v>34</v>
      </c>
      <c r="L17081" t="s">
        <v>52</v>
      </c>
      <c r="M17081" s="1">
        <v>2091.08</v>
      </c>
      <c r="N17081" s="1">
        <v>533.69000000000005</v>
      </c>
      <c r="O17081">
        <v>0.27</v>
      </c>
    </row>
    <row r="17082" spans="1:15" x14ac:dyDescent="0.3">
      <c r="A17082" t="str">
        <f xml:space="preserve"> _xlfn.XLOOKUP(H17082, 'Customers'!B:B, 'Customers'!A:A)</f>
        <v>CUST_252</v>
      </c>
      <c r="B17082" t="str">
        <f>_xlfn.XLOOKUP(L17082, Products!C:C, Products!A:A)</f>
        <v>PROD_2</v>
      </c>
      <c r="C17082">
        <v>17081</v>
      </c>
      <c r="D17082" s="2" t="s">
        <v>1113</v>
      </c>
      <c r="E17082">
        <f>YEAR(Orders[[#This Row],[Order_Date]])</f>
        <v>2023</v>
      </c>
      <c r="F17082">
        <f>MONTH(Orders[[#This Row],[Order_Date]])</f>
        <v>4</v>
      </c>
      <c r="G17082" s="2" t="s">
        <v>453</v>
      </c>
      <c r="H17082" t="s">
        <v>693</v>
      </c>
      <c r="I17082" t="s">
        <v>14</v>
      </c>
      <c r="J17082" t="s">
        <v>15</v>
      </c>
      <c r="K17082" t="s">
        <v>16</v>
      </c>
      <c r="L17082" t="s">
        <v>23</v>
      </c>
      <c r="M17082" s="1">
        <v>2197.0300000000002</v>
      </c>
      <c r="N17082" s="1">
        <v>527.51</v>
      </c>
      <c r="O17082">
        <v>0.26</v>
      </c>
    </row>
    <row r="17083" spans="1:15" x14ac:dyDescent="0.3">
      <c r="A17083" t="str">
        <f xml:space="preserve"> _xlfn.XLOOKUP(H17083, 'Customers'!B:B, 'Customers'!A:A)</f>
        <v>CUST_379</v>
      </c>
      <c r="B17083" t="str">
        <f>_xlfn.XLOOKUP(L17083, Products!C:C, Products!A:A)</f>
        <v>PROD_1</v>
      </c>
      <c r="C17083">
        <v>17082</v>
      </c>
      <c r="D17083" s="2" t="s">
        <v>1079</v>
      </c>
      <c r="E17083">
        <f>YEAR(Orders[[#This Row],[Order_Date]])</f>
        <v>2022</v>
      </c>
      <c r="F17083">
        <f>MONTH(Orders[[#This Row],[Order_Date]])</f>
        <v>10</v>
      </c>
      <c r="G17083" s="2" t="s">
        <v>781</v>
      </c>
      <c r="H17083" t="s">
        <v>944</v>
      </c>
      <c r="I17083" t="s">
        <v>32</v>
      </c>
      <c r="J17083" t="s">
        <v>22</v>
      </c>
      <c r="K17083" t="s">
        <v>27</v>
      </c>
      <c r="L17083" t="s">
        <v>17</v>
      </c>
      <c r="M17083" s="1">
        <v>3891.71</v>
      </c>
      <c r="N17083" s="1">
        <v>746.85</v>
      </c>
      <c r="O17083">
        <v>0.25</v>
      </c>
    </row>
    <row r="17084" spans="1:15" x14ac:dyDescent="0.3">
      <c r="A17084" t="str">
        <f xml:space="preserve"> _xlfn.XLOOKUP(H17084, 'Customers'!B:B, 'Customers'!A:A)</f>
        <v>CUST_726</v>
      </c>
      <c r="B17084" t="str">
        <f>_xlfn.XLOOKUP(L17084, Products!C:C, Products!A:A)</f>
        <v>PROD_3</v>
      </c>
      <c r="C17084">
        <v>17083</v>
      </c>
      <c r="D17084" s="2" t="s">
        <v>1073</v>
      </c>
      <c r="E17084">
        <f>YEAR(Orders[[#This Row],[Order_Date]])</f>
        <v>2023</v>
      </c>
      <c r="F17084">
        <f>MONTH(Orders[[#This Row],[Order_Date]])</f>
        <v>1</v>
      </c>
      <c r="G17084" s="2" t="s">
        <v>124</v>
      </c>
      <c r="H17084" t="s">
        <v>1468</v>
      </c>
      <c r="I17084" t="s">
        <v>14</v>
      </c>
      <c r="J17084" t="s">
        <v>33</v>
      </c>
      <c r="K17084" t="s">
        <v>27</v>
      </c>
      <c r="L17084" t="s">
        <v>28</v>
      </c>
      <c r="M17084" s="1">
        <v>8246.81</v>
      </c>
      <c r="N17084" s="1">
        <v>580.36</v>
      </c>
      <c r="O17084">
        <v>0.04</v>
      </c>
    </row>
    <row r="17085" spans="1:15" x14ac:dyDescent="0.3">
      <c r="A17085" t="str">
        <f xml:space="preserve"> _xlfn.XLOOKUP(H17085, 'Customers'!B:B, 'Customers'!A:A)</f>
        <v>CUST_248</v>
      </c>
      <c r="B17085" t="str">
        <f>_xlfn.XLOOKUP(L17085, Products!C:C, Products!A:A)</f>
        <v>PROD_1</v>
      </c>
      <c r="C17085">
        <v>17084</v>
      </c>
      <c r="D17085" s="2" t="s">
        <v>275</v>
      </c>
      <c r="E17085">
        <f>YEAR(Orders[[#This Row],[Order_Date]])</f>
        <v>2022</v>
      </c>
      <c r="F17085">
        <f>MONTH(Orders[[#This Row],[Order_Date]])</f>
        <v>1</v>
      </c>
      <c r="G17085" s="2" t="s">
        <v>795</v>
      </c>
      <c r="H17085" t="s">
        <v>681</v>
      </c>
      <c r="I17085" t="s">
        <v>32</v>
      </c>
      <c r="J17085" t="s">
        <v>15</v>
      </c>
      <c r="K17085" t="s">
        <v>16</v>
      </c>
      <c r="L17085" t="s">
        <v>17</v>
      </c>
      <c r="M17085" s="1">
        <v>9062.69</v>
      </c>
      <c r="N17085" s="1">
        <v>124.33</v>
      </c>
      <c r="O17085">
        <v>0.01</v>
      </c>
    </row>
    <row r="17086" spans="1:15" x14ac:dyDescent="0.3">
      <c r="A17086" t="str">
        <f xml:space="preserve"> _xlfn.XLOOKUP(H17086, 'Customers'!B:B, 'Customers'!A:A)</f>
        <v>CUST_724</v>
      </c>
      <c r="B17086" t="str">
        <f>_xlfn.XLOOKUP(L17086, Products!C:C, Products!A:A)</f>
        <v>PROD_1</v>
      </c>
      <c r="C17086">
        <v>17085</v>
      </c>
      <c r="D17086" s="2" t="s">
        <v>1183</v>
      </c>
      <c r="E17086">
        <f>YEAR(Orders[[#This Row],[Order_Date]])</f>
        <v>2022</v>
      </c>
      <c r="F17086">
        <f>MONTH(Orders[[#This Row],[Order_Date]])</f>
        <v>2</v>
      </c>
      <c r="G17086" s="2" t="s">
        <v>782</v>
      </c>
      <c r="H17086" t="s">
        <v>1466</v>
      </c>
      <c r="I17086" t="s">
        <v>14</v>
      </c>
      <c r="J17086" t="s">
        <v>22</v>
      </c>
      <c r="K17086" t="s">
        <v>27</v>
      </c>
      <c r="L17086" t="s">
        <v>17</v>
      </c>
      <c r="M17086" s="1">
        <v>4726.3</v>
      </c>
      <c r="N17086" s="1">
        <v>340.83</v>
      </c>
      <c r="O17086">
        <v>0.04</v>
      </c>
    </row>
    <row r="17087" spans="1:15" x14ac:dyDescent="0.3">
      <c r="A17087" t="str">
        <f xml:space="preserve"> _xlfn.XLOOKUP(H17087, 'Customers'!B:B, 'Customers'!A:A)</f>
        <v>CUST_255</v>
      </c>
      <c r="B17087" t="str">
        <f>_xlfn.XLOOKUP(L17087, Products!C:C, Products!A:A)</f>
        <v>PROD_6</v>
      </c>
      <c r="C17087">
        <v>17086</v>
      </c>
      <c r="D17087" s="2" t="s">
        <v>852</v>
      </c>
      <c r="E17087">
        <f>YEAR(Orders[[#This Row],[Order_Date]])</f>
        <v>2022</v>
      </c>
      <c r="F17087">
        <f>MONTH(Orders[[#This Row],[Order_Date]])</f>
        <v>6</v>
      </c>
      <c r="G17087" s="2" t="s">
        <v>1042</v>
      </c>
      <c r="H17087" t="s">
        <v>699</v>
      </c>
      <c r="I17087" t="s">
        <v>32</v>
      </c>
      <c r="J17087" t="s">
        <v>22</v>
      </c>
      <c r="K17087" t="s">
        <v>34</v>
      </c>
      <c r="L17087" t="s">
        <v>52</v>
      </c>
      <c r="M17087" s="1">
        <v>4523.41</v>
      </c>
      <c r="N17087" s="1">
        <v>529.35</v>
      </c>
      <c r="O17087">
        <v>0.14000000000000001</v>
      </c>
    </row>
    <row r="17088" spans="1:15" x14ac:dyDescent="0.3">
      <c r="A17088" t="str">
        <f xml:space="preserve"> _xlfn.XLOOKUP(H17088, 'Customers'!B:B, 'Customers'!A:A)</f>
        <v>CUST_597</v>
      </c>
      <c r="B17088" t="str">
        <f>_xlfn.XLOOKUP(L17088, Products!C:C, Products!A:A)</f>
        <v>PROD_7</v>
      </c>
      <c r="C17088">
        <v>17087</v>
      </c>
      <c r="D17088" s="2" t="s">
        <v>1480</v>
      </c>
      <c r="E17088">
        <f>YEAR(Orders[[#This Row],[Order_Date]])</f>
        <v>2023</v>
      </c>
      <c r="F17088">
        <f>MONTH(Orders[[#This Row],[Order_Date]])</f>
        <v>9</v>
      </c>
      <c r="G17088" s="2" t="s">
        <v>391</v>
      </c>
      <c r="H17088" t="s">
        <v>1306</v>
      </c>
      <c r="I17088" t="s">
        <v>21</v>
      </c>
      <c r="J17088" t="s">
        <v>22</v>
      </c>
      <c r="K17088" t="s">
        <v>16</v>
      </c>
      <c r="L17088" t="s">
        <v>66</v>
      </c>
      <c r="M17088" s="1">
        <v>6124.42</v>
      </c>
      <c r="N17088" s="1">
        <v>-548.4</v>
      </c>
      <c r="O17088">
        <v>0.14000000000000001</v>
      </c>
    </row>
    <row r="17089" spans="1:15" x14ac:dyDescent="0.3">
      <c r="A17089" t="str">
        <f xml:space="preserve"> _xlfn.XLOOKUP(H17089, 'Customers'!B:B, 'Customers'!A:A)</f>
        <v>CUST_263</v>
      </c>
      <c r="B17089" t="str">
        <f>_xlfn.XLOOKUP(L17089, Products!C:C, Products!A:A)</f>
        <v>PROD_5</v>
      </c>
      <c r="C17089">
        <v>17088</v>
      </c>
      <c r="D17089" s="2" t="s">
        <v>112</v>
      </c>
      <c r="E17089">
        <f>YEAR(Orders[[#This Row],[Order_Date]])</f>
        <v>2022</v>
      </c>
      <c r="F17089">
        <f>MONTH(Orders[[#This Row],[Order_Date]])</f>
        <v>2</v>
      </c>
      <c r="G17089" s="2" t="s">
        <v>113</v>
      </c>
      <c r="H17089" t="s">
        <v>715</v>
      </c>
      <c r="I17089" t="s">
        <v>21</v>
      </c>
      <c r="J17089" t="s">
        <v>22</v>
      </c>
      <c r="K17089" t="s">
        <v>34</v>
      </c>
      <c r="L17089" t="s">
        <v>39</v>
      </c>
      <c r="M17089" s="1">
        <v>1210.17</v>
      </c>
      <c r="N17089" s="1">
        <v>149.32</v>
      </c>
      <c r="O17089">
        <v>0.06</v>
      </c>
    </row>
    <row r="17090" spans="1:15" x14ac:dyDescent="0.3">
      <c r="A17090" t="str">
        <f xml:space="preserve"> _xlfn.XLOOKUP(H17090, 'Customers'!B:B, 'Customers'!A:A)</f>
        <v>CUST_449</v>
      </c>
      <c r="B17090" t="str">
        <f>_xlfn.XLOOKUP(L17090, Products!C:C, Products!A:A)</f>
        <v>PROD_8</v>
      </c>
      <c r="C17090">
        <v>17089</v>
      </c>
      <c r="D17090" s="2" t="s">
        <v>287</v>
      </c>
      <c r="E17090">
        <f>YEAR(Orders[[#This Row],[Order_Date]])</f>
        <v>2022</v>
      </c>
      <c r="F17090">
        <f>MONTH(Orders[[#This Row],[Order_Date]])</f>
        <v>7</v>
      </c>
      <c r="G17090" s="2" t="s">
        <v>751</v>
      </c>
      <c r="H17090" t="s">
        <v>1071</v>
      </c>
      <c r="I17090" t="s">
        <v>21</v>
      </c>
      <c r="J17090" t="s">
        <v>22</v>
      </c>
      <c r="K17090" t="s">
        <v>27</v>
      </c>
      <c r="L17090" t="s">
        <v>73</v>
      </c>
      <c r="M17090" s="1">
        <v>8120.12</v>
      </c>
      <c r="N17090" s="1">
        <v>-465.67</v>
      </c>
      <c r="O17090">
        <v>0.11</v>
      </c>
    </row>
    <row r="17091" spans="1:15" x14ac:dyDescent="0.3">
      <c r="A17091" t="str">
        <f xml:space="preserve"> _xlfn.XLOOKUP(H17091, 'Customers'!B:B, 'Customers'!A:A)</f>
        <v>CUST_932</v>
      </c>
      <c r="B17091" t="str">
        <f>_xlfn.XLOOKUP(L17091, Products!C:C, Products!A:A)</f>
        <v>PROD_1</v>
      </c>
      <c r="C17091">
        <v>17090</v>
      </c>
      <c r="D17091" s="2" t="s">
        <v>1195</v>
      </c>
      <c r="E17091">
        <f>YEAR(Orders[[#This Row],[Order_Date]])</f>
        <v>2023</v>
      </c>
      <c r="F17091">
        <f>MONTH(Orders[[#This Row],[Order_Date]])</f>
        <v>8</v>
      </c>
      <c r="G17091" s="2" t="s">
        <v>587</v>
      </c>
      <c r="H17091" t="s">
        <v>1692</v>
      </c>
      <c r="I17091" t="s">
        <v>21</v>
      </c>
      <c r="J17091" t="s">
        <v>15</v>
      </c>
      <c r="K17091" t="s">
        <v>27</v>
      </c>
      <c r="L17091" t="s">
        <v>17</v>
      </c>
      <c r="M17091" s="1">
        <v>4419.47</v>
      </c>
      <c r="N17091" s="1">
        <v>724.23</v>
      </c>
      <c r="O17091">
        <v>0.03</v>
      </c>
    </row>
    <row r="17092" spans="1:15" x14ac:dyDescent="0.3">
      <c r="A17092" t="str">
        <f xml:space="preserve"> _xlfn.XLOOKUP(H17092, 'Customers'!B:B, 'Customers'!A:A)</f>
        <v>CUST_347</v>
      </c>
      <c r="B17092" t="str">
        <f>_xlfn.XLOOKUP(L17092, Products!C:C, Products!A:A)</f>
        <v>PROD_3</v>
      </c>
      <c r="C17092">
        <v>17091</v>
      </c>
      <c r="D17092" s="2" t="s">
        <v>1211</v>
      </c>
      <c r="E17092">
        <f>YEAR(Orders[[#This Row],[Order_Date]])</f>
        <v>2022</v>
      </c>
      <c r="F17092">
        <f>MONTH(Orders[[#This Row],[Order_Date]])</f>
        <v>9</v>
      </c>
      <c r="G17092" s="2" t="s">
        <v>389</v>
      </c>
      <c r="H17092" t="s">
        <v>884</v>
      </c>
      <c r="I17092" t="s">
        <v>14</v>
      </c>
      <c r="J17092" t="s">
        <v>65</v>
      </c>
      <c r="K17092" t="s">
        <v>27</v>
      </c>
      <c r="L17092" t="s">
        <v>28</v>
      </c>
      <c r="M17092" s="1">
        <v>362.05</v>
      </c>
      <c r="N17092" s="1">
        <v>33.44</v>
      </c>
      <c r="O17092">
        <v>0.17</v>
      </c>
    </row>
    <row r="17093" spans="1:15" x14ac:dyDescent="0.3">
      <c r="A17093" t="str">
        <f xml:space="preserve"> _xlfn.XLOOKUP(H17093, 'Customers'!B:B, 'Customers'!A:A)</f>
        <v>CUST_35</v>
      </c>
      <c r="B17093" t="str">
        <f>_xlfn.XLOOKUP(L17093, Products!C:C, Products!A:A)</f>
        <v>PROD_7</v>
      </c>
      <c r="C17093">
        <v>17092</v>
      </c>
      <c r="D17093" s="2" t="s">
        <v>588</v>
      </c>
      <c r="E17093">
        <f>YEAR(Orders[[#This Row],[Order_Date]])</f>
        <v>2023</v>
      </c>
      <c r="F17093">
        <f>MONTH(Orders[[#This Row],[Order_Date]])</f>
        <v>8</v>
      </c>
      <c r="G17093" s="2" t="s">
        <v>1129</v>
      </c>
      <c r="H17093" t="s">
        <v>132</v>
      </c>
      <c r="I17093" t="s">
        <v>32</v>
      </c>
      <c r="J17093" t="s">
        <v>22</v>
      </c>
      <c r="K17093" t="s">
        <v>16</v>
      </c>
      <c r="L17093" t="s">
        <v>66</v>
      </c>
      <c r="M17093" s="1">
        <v>9257.43</v>
      </c>
      <c r="N17093" s="1">
        <v>2734.12</v>
      </c>
      <c r="O17093">
        <v>0.25</v>
      </c>
    </row>
    <row r="17094" spans="1:15" x14ac:dyDescent="0.3">
      <c r="A17094" t="str">
        <f xml:space="preserve"> _xlfn.XLOOKUP(H17094, 'Customers'!B:B, 'Customers'!A:A)</f>
        <v>CUST_480</v>
      </c>
      <c r="B17094" t="str">
        <f>_xlfn.XLOOKUP(L17094, Products!C:C, Products!A:A)</f>
        <v>PROD_5</v>
      </c>
      <c r="C17094">
        <v>17093</v>
      </c>
      <c r="D17094" s="2" t="s">
        <v>292</v>
      </c>
      <c r="E17094">
        <f>YEAR(Orders[[#This Row],[Order_Date]])</f>
        <v>2023</v>
      </c>
      <c r="F17094">
        <f>MONTH(Orders[[#This Row],[Order_Date]])</f>
        <v>7</v>
      </c>
      <c r="G17094" s="2" t="s">
        <v>1105</v>
      </c>
      <c r="H17094" t="s">
        <v>1121</v>
      </c>
      <c r="I17094" t="s">
        <v>32</v>
      </c>
      <c r="J17094" t="s">
        <v>65</v>
      </c>
      <c r="K17094" t="s">
        <v>34</v>
      </c>
      <c r="L17094" t="s">
        <v>39</v>
      </c>
      <c r="M17094" s="1">
        <v>7936.16</v>
      </c>
      <c r="N17094" s="1">
        <v>-175.28</v>
      </c>
      <c r="O17094">
        <v>0.04</v>
      </c>
    </row>
    <row r="17095" spans="1:15" x14ac:dyDescent="0.3">
      <c r="A17095" t="str">
        <f xml:space="preserve"> _xlfn.XLOOKUP(H17095, 'Customers'!B:B, 'Customers'!A:A)</f>
        <v>CUST_600</v>
      </c>
      <c r="B17095" t="str">
        <f>_xlfn.XLOOKUP(L17095, Products!C:C, Products!A:A)</f>
        <v>PROD_8</v>
      </c>
      <c r="C17095">
        <v>17094</v>
      </c>
      <c r="D17095" s="2" t="s">
        <v>1411</v>
      </c>
      <c r="E17095">
        <f>YEAR(Orders[[#This Row],[Order_Date]])</f>
        <v>2023</v>
      </c>
      <c r="F17095">
        <f>MONTH(Orders[[#This Row],[Order_Date]])</f>
        <v>12</v>
      </c>
      <c r="G17095" s="2" t="s">
        <v>922</v>
      </c>
      <c r="H17095" t="s">
        <v>1312</v>
      </c>
      <c r="I17095" t="s">
        <v>32</v>
      </c>
      <c r="J17095" t="s">
        <v>15</v>
      </c>
      <c r="K17095" t="s">
        <v>27</v>
      </c>
      <c r="L17095" t="s">
        <v>73</v>
      </c>
      <c r="M17095" s="1">
        <v>337.12</v>
      </c>
      <c r="N17095" s="1">
        <v>-21.18</v>
      </c>
      <c r="O17095">
        <v>0.01</v>
      </c>
    </row>
    <row r="17096" spans="1:15" x14ac:dyDescent="0.3">
      <c r="A17096" t="str">
        <f xml:space="preserve"> _xlfn.XLOOKUP(H17096, 'Customers'!B:B, 'Customers'!A:A)</f>
        <v>CUST_729</v>
      </c>
      <c r="B17096" t="str">
        <f>_xlfn.XLOOKUP(L17096, Products!C:C, Products!A:A)</f>
        <v>PROD_4</v>
      </c>
      <c r="C17096">
        <v>17095</v>
      </c>
      <c r="D17096" s="2" t="s">
        <v>489</v>
      </c>
      <c r="E17096">
        <f>YEAR(Orders[[#This Row],[Order_Date]])</f>
        <v>2023</v>
      </c>
      <c r="F17096">
        <f>MONTH(Orders[[#This Row],[Order_Date]])</f>
        <v>1</v>
      </c>
      <c r="G17096" s="2" t="s">
        <v>358</v>
      </c>
      <c r="H17096" t="s">
        <v>1471</v>
      </c>
      <c r="I17096" t="s">
        <v>32</v>
      </c>
      <c r="J17096" t="s">
        <v>65</v>
      </c>
      <c r="K17096" t="s">
        <v>34</v>
      </c>
      <c r="L17096" t="s">
        <v>35</v>
      </c>
      <c r="M17096" s="1">
        <v>1119.45</v>
      </c>
      <c r="N17096" s="1">
        <v>227.04</v>
      </c>
      <c r="O17096">
        <v>0.17</v>
      </c>
    </row>
    <row r="17097" spans="1:15" x14ac:dyDescent="0.3">
      <c r="A17097" t="str">
        <f xml:space="preserve"> _xlfn.XLOOKUP(H17097, 'Customers'!B:B, 'Customers'!A:A)</f>
        <v>CUST_415</v>
      </c>
      <c r="B17097" t="str">
        <f>_xlfn.XLOOKUP(L17097, Products!C:C, Products!A:A)</f>
        <v>PROD_1</v>
      </c>
      <c r="C17097">
        <v>17096</v>
      </c>
      <c r="D17097" s="2" t="s">
        <v>1136</v>
      </c>
      <c r="E17097">
        <f>YEAR(Orders[[#This Row],[Order_Date]])</f>
        <v>2023</v>
      </c>
      <c r="F17097">
        <f>MONTH(Orders[[#This Row],[Order_Date]])</f>
        <v>11</v>
      </c>
      <c r="G17097" s="2" t="s">
        <v>208</v>
      </c>
      <c r="H17097" t="s">
        <v>1011</v>
      </c>
      <c r="I17097" t="s">
        <v>14</v>
      </c>
      <c r="J17097" t="s">
        <v>33</v>
      </c>
      <c r="K17097" t="s">
        <v>16</v>
      </c>
      <c r="L17097" t="s">
        <v>17</v>
      </c>
      <c r="M17097" s="1">
        <v>4908.1899999999996</v>
      </c>
      <c r="N17097" s="1">
        <v>110.14</v>
      </c>
      <c r="O17097">
        <v>0.23</v>
      </c>
    </row>
    <row r="17098" spans="1:15" x14ac:dyDescent="0.3">
      <c r="A17098" t="str">
        <f xml:space="preserve"> _xlfn.XLOOKUP(H17098, 'Customers'!B:B, 'Customers'!A:A)</f>
        <v>CUST_625</v>
      </c>
      <c r="B17098" t="str">
        <f>_xlfn.XLOOKUP(L17098, Products!C:C, Products!A:A)</f>
        <v>PROD_3</v>
      </c>
      <c r="C17098">
        <v>17097</v>
      </c>
      <c r="D17098" s="2" t="s">
        <v>690</v>
      </c>
      <c r="E17098">
        <f>YEAR(Orders[[#This Row],[Order_Date]])</f>
        <v>2023</v>
      </c>
      <c r="F17098">
        <f>MONTH(Orders[[#This Row],[Order_Date]])</f>
        <v>11</v>
      </c>
      <c r="G17098" s="2" t="s">
        <v>1136</v>
      </c>
      <c r="H17098" t="s">
        <v>1347</v>
      </c>
      <c r="I17098" t="s">
        <v>32</v>
      </c>
      <c r="J17098" t="s">
        <v>65</v>
      </c>
      <c r="K17098" t="s">
        <v>27</v>
      </c>
      <c r="L17098" t="s">
        <v>28</v>
      </c>
      <c r="M17098" s="1">
        <v>8489.7900000000009</v>
      </c>
      <c r="N17098" s="1">
        <v>1312.95</v>
      </c>
      <c r="O17098">
        <v>0.09</v>
      </c>
    </row>
    <row r="17099" spans="1:15" x14ac:dyDescent="0.3">
      <c r="A17099" t="str">
        <f xml:space="preserve"> _xlfn.XLOOKUP(H17099, 'Customers'!B:B, 'Customers'!A:A)</f>
        <v>CUST_791</v>
      </c>
      <c r="B17099" t="str">
        <f>_xlfn.XLOOKUP(L17099, Products!C:C, Products!A:A)</f>
        <v>PROD_3</v>
      </c>
      <c r="C17099">
        <v>17098</v>
      </c>
      <c r="D17099" s="2" t="s">
        <v>809</v>
      </c>
      <c r="E17099">
        <f>YEAR(Orders[[#This Row],[Order_Date]])</f>
        <v>2023</v>
      </c>
      <c r="F17099">
        <f>MONTH(Orders[[#This Row],[Order_Date]])</f>
        <v>12</v>
      </c>
      <c r="G17099" s="2" t="s">
        <v>1411</v>
      </c>
      <c r="H17099" t="s">
        <v>1539</v>
      </c>
      <c r="I17099" t="s">
        <v>32</v>
      </c>
      <c r="J17099" t="s">
        <v>15</v>
      </c>
      <c r="K17099" t="s">
        <v>27</v>
      </c>
      <c r="L17099" t="s">
        <v>28</v>
      </c>
      <c r="M17099" s="1">
        <v>4889.21</v>
      </c>
      <c r="N17099" s="1">
        <v>-341.86</v>
      </c>
      <c r="O17099">
        <v>0.08</v>
      </c>
    </row>
    <row r="17100" spans="1:15" x14ac:dyDescent="0.3">
      <c r="A17100" t="str">
        <f xml:space="preserve"> _xlfn.XLOOKUP(H17100, 'Customers'!B:B, 'Customers'!A:A)</f>
        <v>CUST_402</v>
      </c>
      <c r="B17100" t="str">
        <f>_xlfn.XLOOKUP(L17100, Products!C:C, Products!A:A)</f>
        <v>PROD_5</v>
      </c>
      <c r="C17100">
        <v>17099</v>
      </c>
      <c r="D17100" s="2" t="s">
        <v>1123</v>
      </c>
      <c r="E17100">
        <f>YEAR(Orders[[#This Row],[Order_Date]])</f>
        <v>2023</v>
      </c>
      <c r="F17100">
        <f>MONTH(Orders[[#This Row],[Order_Date]])</f>
        <v>8</v>
      </c>
      <c r="G17100" s="2" t="s">
        <v>335</v>
      </c>
      <c r="H17100" t="s">
        <v>987</v>
      </c>
      <c r="I17100" t="s">
        <v>21</v>
      </c>
      <c r="J17100" t="s">
        <v>65</v>
      </c>
      <c r="K17100" t="s">
        <v>34</v>
      </c>
      <c r="L17100" t="s">
        <v>39</v>
      </c>
      <c r="M17100" s="1">
        <v>4129.71</v>
      </c>
      <c r="N17100" s="1">
        <v>474.43</v>
      </c>
      <c r="O17100">
        <v>0.25</v>
      </c>
    </row>
    <row r="17101" spans="1:15" x14ac:dyDescent="0.3">
      <c r="A17101" t="str">
        <f xml:space="preserve"> _xlfn.XLOOKUP(H17101, 'Customers'!B:B, 'Customers'!A:A)</f>
        <v>CUST_603</v>
      </c>
      <c r="B17101" t="str">
        <f>_xlfn.XLOOKUP(L17101, Products!C:C, Products!A:A)</f>
        <v>PROD_8</v>
      </c>
      <c r="C17101">
        <v>17100</v>
      </c>
      <c r="D17101" s="2" t="s">
        <v>94</v>
      </c>
      <c r="E17101">
        <f>YEAR(Orders[[#This Row],[Order_Date]])</f>
        <v>2023</v>
      </c>
      <c r="F17101">
        <f>MONTH(Orders[[#This Row],[Order_Date]])</f>
        <v>11</v>
      </c>
      <c r="G17101" s="2" t="s">
        <v>748</v>
      </c>
      <c r="H17101" t="s">
        <v>1315</v>
      </c>
      <c r="I17101" t="s">
        <v>32</v>
      </c>
      <c r="J17101" t="s">
        <v>33</v>
      </c>
      <c r="K17101" t="s">
        <v>27</v>
      </c>
      <c r="L17101" t="s">
        <v>73</v>
      </c>
      <c r="M17101" s="1">
        <v>5058.82</v>
      </c>
      <c r="N17101" s="1">
        <v>-266.82</v>
      </c>
      <c r="O17101">
        <v>0.16</v>
      </c>
    </row>
    <row r="17102" spans="1:15" x14ac:dyDescent="0.3">
      <c r="A17102" t="str">
        <f xml:space="preserve"> _xlfn.XLOOKUP(H17102, 'Customers'!B:B, 'Customers'!A:A)</f>
        <v>CUST_846</v>
      </c>
      <c r="B17102" t="str">
        <f>_xlfn.XLOOKUP(L17102, Products!C:C, Products!A:A)</f>
        <v>PROD_6</v>
      </c>
      <c r="C17102">
        <v>17101</v>
      </c>
      <c r="D17102" s="2" t="s">
        <v>238</v>
      </c>
      <c r="E17102">
        <f>YEAR(Orders[[#This Row],[Order_Date]])</f>
        <v>2023</v>
      </c>
      <c r="F17102">
        <f>MONTH(Orders[[#This Row],[Order_Date]])</f>
        <v>8</v>
      </c>
      <c r="G17102" s="2" t="s">
        <v>146</v>
      </c>
      <c r="H17102" t="s">
        <v>1599</v>
      </c>
      <c r="I17102" t="s">
        <v>14</v>
      </c>
      <c r="J17102" t="s">
        <v>65</v>
      </c>
      <c r="K17102" t="s">
        <v>34</v>
      </c>
      <c r="L17102" t="s">
        <v>52</v>
      </c>
      <c r="M17102" s="1">
        <v>2358.5700000000002</v>
      </c>
      <c r="N17102" s="1">
        <v>687.65</v>
      </c>
      <c r="O17102">
        <v>0.23</v>
      </c>
    </row>
    <row r="17103" spans="1:15" x14ac:dyDescent="0.3">
      <c r="A17103" t="str">
        <f xml:space="preserve"> _xlfn.XLOOKUP(H17103, 'Customers'!B:B, 'Customers'!A:A)</f>
        <v>CUST_312</v>
      </c>
      <c r="B17103" t="str">
        <f>_xlfn.XLOOKUP(L17103, Products!C:C, Products!A:A)</f>
        <v>PROD_4</v>
      </c>
      <c r="C17103">
        <v>17102</v>
      </c>
      <c r="D17103" s="2" t="s">
        <v>286</v>
      </c>
      <c r="E17103">
        <f>YEAR(Orders[[#This Row],[Order_Date]])</f>
        <v>2022</v>
      </c>
      <c r="F17103">
        <f>MONTH(Orders[[#This Row],[Order_Date]])</f>
        <v>7</v>
      </c>
      <c r="G17103" s="2" t="s">
        <v>750</v>
      </c>
      <c r="H17103" t="s">
        <v>815</v>
      </c>
      <c r="I17103" t="s">
        <v>14</v>
      </c>
      <c r="J17103" t="s">
        <v>15</v>
      </c>
      <c r="K17103" t="s">
        <v>34</v>
      </c>
      <c r="L17103" t="s">
        <v>35</v>
      </c>
      <c r="M17103" s="1">
        <v>9771.91</v>
      </c>
      <c r="N17103" s="1">
        <v>2743.42</v>
      </c>
      <c r="O17103">
        <v>0.13</v>
      </c>
    </row>
    <row r="17104" spans="1:15" x14ac:dyDescent="0.3">
      <c r="A17104" t="str">
        <f xml:space="preserve"> _xlfn.XLOOKUP(H17104, 'Customers'!B:B, 'Customers'!A:A)</f>
        <v>CUST_109</v>
      </c>
      <c r="B17104" t="str">
        <f>_xlfn.XLOOKUP(L17104, Products!C:C, Products!A:A)</f>
        <v>PROD_4</v>
      </c>
      <c r="C17104">
        <v>17103</v>
      </c>
      <c r="D17104" s="2" t="s">
        <v>539</v>
      </c>
      <c r="E17104">
        <f>YEAR(Orders[[#This Row],[Order_Date]])</f>
        <v>2023</v>
      </c>
      <c r="F17104">
        <f>MONTH(Orders[[#This Row],[Order_Date]])</f>
        <v>1</v>
      </c>
      <c r="G17104" s="2" t="s">
        <v>217</v>
      </c>
      <c r="H17104" t="s">
        <v>339</v>
      </c>
      <c r="I17104" t="s">
        <v>21</v>
      </c>
      <c r="J17104" t="s">
        <v>33</v>
      </c>
      <c r="K17104" t="s">
        <v>34</v>
      </c>
      <c r="L17104" t="s">
        <v>35</v>
      </c>
      <c r="M17104" s="1">
        <v>6154.29</v>
      </c>
      <c r="N17104" s="1">
        <v>1661.85</v>
      </c>
      <c r="O17104">
        <v>0</v>
      </c>
    </row>
    <row r="17105" spans="1:15" x14ac:dyDescent="0.3">
      <c r="A17105" t="str">
        <f xml:space="preserve"> _xlfn.XLOOKUP(H17105, 'Customers'!B:B, 'Customers'!A:A)</f>
        <v>CUST_968</v>
      </c>
      <c r="B17105" t="str">
        <f>_xlfn.XLOOKUP(L17105, Products!C:C, Products!A:A)</f>
        <v>PROD_6</v>
      </c>
      <c r="C17105">
        <v>17104</v>
      </c>
      <c r="D17105" s="2" t="s">
        <v>1195</v>
      </c>
      <c r="E17105">
        <f>YEAR(Orders[[#This Row],[Order_Date]])</f>
        <v>2023</v>
      </c>
      <c r="F17105">
        <f>MONTH(Orders[[#This Row],[Order_Date]])</f>
        <v>8</v>
      </c>
      <c r="G17105" s="2" t="s">
        <v>353</v>
      </c>
      <c r="H17105" t="s">
        <v>1730</v>
      </c>
      <c r="I17105" t="s">
        <v>21</v>
      </c>
      <c r="J17105" t="s">
        <v>15</v>
      </c>
      <c r="K17105" t="s">
        <v>34</v>
      </c>
      <c r="L17105" t="s">
        <v>52</v>
      </c>
      <c r="M17105" s="1">
        <v>9685.31</v>
      </c>
      <c r="N17105" s="1">
        <v>1751.47</v>
      </c>
      <c r="O17105">
        <v>0.27</v>
      </c>
    </row>
    <row r="17106" spans="1:15" x14ac:dyDescent="0.3">
      <c r="A17106" t="str">
        <f xml:space="preserve"> _xlfn.XLOOKUP(H17106, 'Customers'!B:B, 'Customers'!A:A)</f>
        <v>CUST_787</v>
      </c>
      <c r="B17106" t="str">
        <f>_xlfn.XLOOKUP(L17106, Products!C:C, Products!A:A)</f>
        <v>PROD_6</v>
      </c>
      <c r="C17106">
        <v>17105</v>
      </c>
      <c r="D17106" s="2" t="s">
        <v>1051</v>
      </c>
      <c r="E17106">
        <f>YEAR(Orders[[#This Row],[Order_Date]])</f>
        <v>2023</v>
      </c>
      <c r="F17106">
        <f>MONTH(Orders[[#This Row],[Order_Date]])</f>
        <v>7</v>
      </c>
      <c r="G17106" s="2" t="s">
        <v>231</v>
      </c>
      <c r="H17106" t="s">
        <v>1535</v>
      </c>
      <c r="I17106" t="s">
        <v>32</v>
      </c>
      <c r="J17106" t="s">
        <v>15</v>
      </c>
      <c r="K17106" t="s">
        <v>34</v>
      </c>
      <c r="L17106" t="s">
        <v>52</v>
      </c>
      <c r="M17106" s="1">
        <v>4936.82</v>
      </c>
      <c r="N17106" s="1">
        <v>201.87</v>
      </c>
      <c r="O17106">
        <v>0.1</v>
      </c>
    </row>
    <row r="17107" spans="1:15" x14ac:dyDescent="0.3">
      <c r="A17107" t="str">
        <f xml:space="preserve"> _xlfn.XLOOKUP(H17107, 'Customers'!B:B, 'Customers'!A:A)</f>
        <v>CUST_616</v>
      </c>
      <c r="B17107" t="str">
        <f>_xlfn.XLOOKUP(L17107, Products!C:C, Products!A:A)</f>
        <v>PROD_2</v>
      </c>
      <c r="C17107">
        <v>17106</v>
      </c>
      <c r="D17107" s="2" t="s">
        <v>793</v>
      </c>
      <c r="E17107">
        <f>YEAR(Orders[[#This Row],[Order_Date]])</f>
        <v>2023</v>
      </c>
      <c r="F17107">
        <f>MONTH(Orders[[#This Row],[Order_Date]])</f>
        <v>7</v>
      </c>
      <c r="G17107" s="2" t="s">
        <v>790</v>
      </c>
      <c r="H17107" t="s">
        <v>1335</v>
      </c>
      <c r="I17107" t="s">
        <v>21</v>
      </c>
      <c r="J17107" t="s">
        <v>65</v>
      </c>
      <c r="K17107" t="s">
        <v>16</v>
      </c>
      <c r="L17107" t="s">
        <v>23</v>
      </c>
      <c r="M17107" s="1">
        <v>557.97</v>
      </c>
      <c r="N17107" s="1">
        <v>53.26</v>
      </c>
      <c r="O17107">
        <v>0.13</v>
      </c>
    </row>
    <row r="17108" spans="1:15" x14ac:dyDescent="0.3">
      <c r="A17108" t="str">
        <f xml:space="preserve"> _xlfn.XLOOKUP(H17108, 'Customers'!B:B, 'Customers'!A:A)</f>
        <v>CUST_862</v>
      </c>
      <c r="B17108" t="str">
        <f>_xlfn.XLOOKUP(L17108, Products!C:C, Products!A:A)</f>
        <v>PROD_1</v>
      </c>
      <c r="C17108">
        <v>17107</v>
      </c>
      <c r="D17108" s="2" t="s">
        <v>110</v>
      </c>
      <c r="E17108">
        <f>YEAR(Orders[[#This Row],[Order_Date]])</f>
        <v>2022</v>
      </c>
      <c r="F17108">
        <f>MONTH(Orders[[#This Row],[Order_Date]])</f>
        <v>10</v>
      </c>
      <c r="G17108" s="2" t="s">
        <v>188</v>
      </c>
      <c r="H17108" t="s">
        <v>1616</v>
      </c>
      <c r="I17108" t="s">
        <v>32</v>
      </c>
      <c r="J17108" t="s">
        <v>65</v>
      </c>
      <c r="K17108" t="s">
        <v>16</v>
      </c>
      <c r="L17108" t="s">
        <v>17</v>
      </c>
      <c r="M17108" s="1">
        <v>3047.11</v>
      </c>
      <c r="N17108" s="1">
        <v>791.32</v>
      </c>
      <c r="O17108">
        <v>0.16</v>
      </c>
    </row>
    <row r="17109" spans="1:15" x14ac:dyDescent="0.3">
      <c r="A17109" t="str">
        <f xml:space="preserve"> _xlfn.XLOOKUP(H17109, 'Customers'!B:B, 'Customers'!A:A)</f>
        <v>CUST_161</v>
      </c>
      <c r="B17109" t="str">
        <f>_xlfn.XLOOKUP(L17109, Products!C:C, Products!A:A)</f>
        <v>PROD_2</v>
      </c>
      <c r="C17109">
        <v>17108</v>
      </c>
      <c r="D17109" s="2" t="s">
        <v>226</v>
      </c>
      <c r="E17109">
        <f>YEAR(Orders[[#This Row],[Order_Date]])</f>
        <v>2023</v>
      </c>
      <c r="F17109">
        <f>MONTH(Orders[[#This Row],[Order_Date]])</f>
        <v>6</v>
      </c>
      <c r="G17109" s="2" t="s">
        <v>825</v>
      </c>
      <c r="H17109" t="s">
        <v>473</v>
      </c>
      <c r="I17109" t="s">
        <v>14</v>
      </c>
      <c r="J17109" t="s">
        <v>22</v>
      </c>
      <c r="K17109" t="s">
        <v>16</v>
      </c>
      <c r="L17109" t="s">
        <v>23</v>
      </c>
      <c r="M17109" s="1">
        <v>8678.09</v>
      </c>
      <c r="N17109" s="1">
        <v>1305.26</v>
      </c>
      <c r="O17109">
        <v>0</v>
      </c>
    </row>
    <row r="17110" spans="1:15" x14ac:dyDescent="0.3">
      <c r="A17110" t="str">
        <f xml:space="preserve"> _xlfn.XLOOKUP(H17110, 'Customers'!B:B, 'Customers'!A:A)</f>
        <v>CUST_117</v>
      </c>
      <c r="B17110" t="str">
        <f>_xlfn.XLOOKUP(L17110, Products!C:C, Products!A:A)</f>
        <v>PROD_4</v>
      </c>
      <c r="C17110">
        <v>17109</v>
      </c>
      <c r="D17110" s="2" t="s">
        <v>1678</v>
      </c>
      <c r="E17110">
        <f>YEAR(Orders[[#This Row],[Order_Date]])</f>
        <v>2023</v>
      </c>
      <c r="F17110">
        <f>MONTH(Orders[[#This Row],[Order_Date]])</f>
        <v>12</v>
      </c>
      <c r="G17110" s="2" t="s">
        <v>688</v>
      </c>
      <c r="H17110" t="s">
        <v>367</v>
      </c>
      <c r="I17110" t="s">
        <v>21</v>
      </c>
      <c r="J17110" t="s">
        <v>22</v>
      </c>
      <c r="K17110" t="s">
        <v>34</v>
      </c>
      <c r="L17110" t="s">
        <v>35</v>
      </c>
      <c r="M17110" s="1">
        <v>2034.61</v>
      </c>
      <c r="N17110" s="1">
        <v>556.28</v>
      </c>
      <c r="O17110">
        <v>0.24</v>
      </c>
    </row>
    <row r="17111" spans="1:15" x14ac:dyDescent="0.3">
      <c r="A17111" t="str">
        <f xml:space="preserve"> _xlfn.XLOOKUP(H17111, 'Customers'!B:B, 'Customers'!A:A)</f>
        <v>CUST_14</v>
      </c>
      <c r="B17111" t="str">
        <f>_xlfn.XLOOKUP(L17111, Products!C:C, Products!A:A)</f>
        <v>PROD_7</v>
      </c>
      <c r="C17111">
        <v>17110</v>
      </c>
      <c r="D17111" s="2" t="s">
        <v>252</v>
      </c>
      <c r="E17111">
        <f>YEAR(Orders[[#This Row],[Order_Date]])</f>
        <v>2022</v>
      </c>
      <c r="F17111">
        <f>MONTH(Orders[[#This Row],[Order_Date]])</f>
        <v>11</v>
      </c>
      <c r="G17111" s="2" t="s">
        <v>1461</v>
      </c>
      <c r="H17111" t="s">
        <v>69</v>
      </c>
      <c r="I17111" t="s">
        <v>21</v>
      </c>
      <c r="J17111" t="s">
        <v>15</v>
      </c>
      <c r="K17111" t="s">
        <v>16</v>
      </c>
      <c r="L17111" t="s">
        <v>66</v>
      </c>
      <c r="M17111" s="1">
        <v>4971.3</v>
      </c>
      <c r="N17111" s="1">
        <v>540.95000000000005</v>
      </c>
      <c r="O17111">
        <v>0.21</v>
      </c>
    </row>
    <row r="17112" spans="1:15" x14ac:dyDescent="0.3">
      <c r="A17112" t="str">
        <f xml:space="preserve"> _xlfn.XLOOKUP(H17112, 'Customers'!B:B, 'Customers'!A:A)</f>
        <v>CUST_787</v>
      </c>
      <c r="B17112" t="str">
        <f>_xlfn.XLOOKUP(L17112, Products!C:C, Products!A:A)</f>
        <v>PROD_7</v>
      </c>
      <c r="C17112">
        <v>17111</v>
      </c>
      <c r="D17112" s="2" t="s">
        <v>901</v>
      </c>
      <c r="E17112">
        <f>YEAR(Orders[[#This Row],[Order_Date]])</f>
        <v>2023</v>
      </c>
      <c r="F17112">
        <f>MONTH(Orders[[#This Row],[Order_Date]])</f>
        <v>7</v>
      </c>
      <c r="G17112" s="2" t="s">
        <v>480</v>
      </c>
      <c r="H17112" t="s">
        <v>1535</v>
      </c>
      <c r="I17112" t="s">
        <v>14</v>
      </c>
      <c r="J17112" t="s">
        <v>65</v>
      </c>
      <c r="K17112" t="s">
        <v>16</v>
      </c>
      <c r="L17112" t="s">
        <v>66</v>
      </c>
      <c r="M17112" s="1">
        <v>7428.93</v>
      </c>
      <c r="N17112" s="1">
        <v>-484.71</v>
      </c>
      <c r="O17112">
        <v>0.28000000000000003</v>
      </c>
    </row>
    <row r="17113" spans="1:15" x14ac:dyDescent="0.3">
      <c r="A17113" t="str">
        <f xml:space="preserve"> _xlfn.XLOOKUP(H17113, 'Customers'!B:B, 'Customers'!A:A)</f>
        <v>CUST_63</v>
      </c>
      <c r="B17113" t="str">
        <f>_xlfn.XLOOKUP(L17113, Products!C:C, Products!A:A)</f>
        <v>PROD_5</v>
      </c>
      <c r="C17113">
        <v>17112</v>
      </c>
      <c r="D17113" s="2" t="s">
        <v>1453</v>
      </c>
      <c r="E17113">
        <f>YEAR(Orders[[#This Row],[Order_Date]])</f>
        <v>2023</v>
      </c>
      <c r="F17113">
        <f>MONTH(Orders[[#This Row],[Order_Date]])</f>
        <v>6</v>
      </c>
      <c r="G17113" s="2" t="s">
        <v>56</v>
      </c>
      <c r="H17113" t="s">
        <v>210</v>
      </c>
      <c r="I17113" t="s">
        <v>21</v>
      </c>
      <c r="J17113" t="s">
        <v>65</v>
      </c>
      <c r="K17113" t="s">
        <v>34</v>
      </c>
      <c r="L17113" t="s">
        <v>39</v>
      </c>
      <c r="M17113" s="1">
        <v>2392.6999999999998</v>
      </c>
      <c r="N17113" s="1">
        <v>712.26</v>
      </c>
      <c r="O17113">
        <v>0.28999999999999998</v>
      </c>
    </row>
    <row r="17114" spans="1:15" x14ac:dyDescent="0.3">
      <c r="A17114" t="str">
        <f xml:space="preserve"> _xlfn.XLOOKUP(H17114, 'Customers'!B:B, 'Customers'!A:A)</f>
        <v>CUST_206</v>
      </c>
      <c r="B17114" t="str">
        <f>_xlfn.XLOOKUP(L17114, Products!C:C, Products!A:A)</f>
        <v>PROD_8</v>
      </c>
      <c r="C17114">
        <v>17113</v>
      </c>
      <c r="D17114" s="2" t="s">
        <v>867</v>
      </c>
      <c r="E17114">
        <f>YEAR(Orders[[#This Row],[Order_Date]])</f>
        <v>2022</v>
      </c>
      <c r="F17114">
        <f>MONTH(Orders[[#This Row],[Order_Date]])</f>
        <v>8</v>
      </c>
      <c r="G17114" s="2" t="s">
        <v>404</v>
      </c>
      <c r="H17114" t="s">
        <v>589</v>
      </c>
      <c r="I17114" t="s">
        <v>32</v>
      </c>
      <c r="J17114" t="s">
        <v>22</v>
      </c>
      <c r="K17114" t="s">
        <v>27</v>
      </c>
      <c r="L17114" t="s">
        <v>73</v>
      </c>
      <c r="M17114" s="1">
        <v>5603.46</v>
      </c>
      <c r="N17114" s="1">
        <v>443.78</v>
      </c>
      <c r="O17114">
        <v>0.17</v>
      </c>
    </row>
    <row r="17115" spans="1:15" x14ac:dyDescent="0.3">
      <c r="A17115" t="str">
        <f xml:space="preserve"> _xlfn.XLOOKUP(H17115, 'Customers'!B:B, 'Customers'!A:A)</f>
        <v>CUST_895</v>
      </c>
      <c r="B17115" t="str">
        <f>_xlfn.XLOOKUP(L17115, Products!C:C, Products!A:A)</f>
        <v>PROD_4</v>
      </c>
      <c r="C17115">
        <v>17114</v>
      </c>
      <c r="D17115" s="2" t="s">
        <v>676</v>
      </c>
      <c r="E17115">
        <f>YEAR(Orders[[#This Row],[Order_Date]])</f>
        <v>2023</v>
      </c>
      <c r="F17115">
        <f>MONTH(Orders[[#This Row],[Order_Date]])</f>
        <v>11</v>
      </c>
      <c r="G17115" s="2" t="s">
        <v>208</v>
      </c>
      <c r="H17115" t="s">
        <v>1654</v>
      </c>
      <c r="I17115" t="s">
        <v>32</v>
      </c>
      <c r="J17115" t="s">
        <v>15</v>
      </c>
      <c r="K17115" t="s">
        <v>34</v>
      </c>
      <c r="L17115" t="s">
        <v>35</v>
      </c>
      <c r="M17115" s="1">
        <v>1304.9100000000001</v>
      </c>
      <c r="N17115" s="1">
        <v>72.42</v>
      </c>
      <c r="O17115">
        <v>0.21</v>
      </c>
    </row>
    <row r="17116" spans="1:15" x14ac:dyDescent="0.3">
      <c r="A17116" t="str">
        <f xml:space="preserve"> _xlfn.XLOOKUP(H17116, 'Customers'!B:B, 'Customers'!A:A)</f>
        <v>CUST_636</v>
      </c>
      <c r="B17116" t="str">
        <f>_xlfn.XLOOKUP(L17116, Products!C:C, Products!A:A)</f>
        <v>PROD_7</v>
      </c>
      <c r="C17116">
        <v>17115</v>
      </c>
      <c r="D17116" s="2" t="s">
        <v>641</v>
      </c>
      <c r="E17116">
        <f>YEAR(Orders[[#This Row],[Order_Date]])</f>
        <v>2023</v>
      </c>
      <c r="F17116">
        <f>MONTH(Orders[[#This Row],[Order_Date]])</f>
        <v>1</v>
      </c>
      <c r="G17116" s="2" t="s">
        <v>533</v>
      </c>
      <c r="H17116" t="s">
        <v>1360</v>
      </c>
      <c r="I17116" t="s">
        <v>21</v>
      </c>
      <c r="J17116" t="s">
        <v>65</v>
      </c>
      <c r="K17116" t="s">
        <v>16</v>
      </c>
      <c r="L17116" t="s">
        <v>66</v>
      </c>
      <c r="M17116" s="1">
        <v>7198.76</v>
      </c>
      <c r="N17116" s="1">
        <v>-356.44</v>
      </c>
      <c r="O17116">
        <v>0.28000000000000003</v>
      </c>
    </row>
    <row r="17117" spans="1:15" x14ac:dyDescent="0.3">
      <c r="A17117" t="str">
        <f xml:space="preserve"> _xlfn.XLOOKUP(H17117, 'Customers'!B:B, 'Customers'!A:A)</f>
        <v>CUST_59</v>
      </c>
      <c r="B17117" t="str">
        <f>_xlfn.XLOOKUP(L17117, Products!C:C, Products!A:A)</f>
        <v>PROD_4</v>
      </c>
      <c r="C17117">
        <v>17116</v>
      </c>
      <c r="D17117" s="2" t="s">
        <v>837</v>
      </c>
      <c r="E17117">
        <f>YEAR(Orders[[#This Row],[Order_Date]])</f>
        <v>2023</v>
      </c>
      <c r="F17117">
        <f>MONTH(Orders[[#This Row],[Order_Date]])</f>
        <v>12</v>
      </c>
      <c r="G17117" s="2" t="s">
        <v>1678</v>
      </c>
      <c r="H17117" t="s">
        <v>199</v>
      </c>
      <c r="I17117" t="s">
        <v>21</v>
      </c>
      <c r="J17117" t="s">
        <v>15</v>
      </c>
      <c r="K17117" t="s">
        <v>34</v>
      </c>
      <c r="L17117" t="s">
        <v>35</v>
      </c>
      <c r="M17117" s="1">
        <v>5827.75</v>
      </c>
      <c r="N17117" s="1">
        <v>-45.43</v>
      </c>
      <c r="O17117">
        <v>0.21</v>
      </c>
    </row>
    <row r="17118" spans="1:15" x14ac:dyDescent="0.3">
      <c r="A17118" t="str">
        <f xml:space="preserve"> _xlfn.XLOOKUP(H17118, 'Customers'!B:B, 'Customers'!A:A)</f>
        <v>CUST_263</v>
      </c>
      <c r="B17118" t="str">
        <f>_xlfn.XLOOKUP(L17118, Products!C:C, Products!A:A)</f>
        <v>PROD_8</v>
      </c>
      <c r="C17118">
        <v>17117</v>
      </c>
      <c r="D17118" s="2" t="s">
        <v>1265</v>
      </c>
      <c r="E17118">
        <f>YEAR(Orders[[#This Row],[Order_Date]])</f>
        <v>2022</v>
      </c>
      <c r="F17118">
        <f>MONTH(Orders[[#This Row],[Order_Date]])</f>
        <v>3</v>
      </c>
      <c r="G17118" s="2" t="s">
        <v>936</v>
      </c>
      <c r="H17118" t="s">
        <v>715</v>
      </c>
      <c r="I17118" t="s">
        <v>21</v>
      </c>
      <c r="J17118" t="s">
        <v>22</v>
      </c>
      <c r="K17118" t="s">
        <v>27</v>
      </c>
      <c r="L17118" t="s">
        <v>73</v>
      </c>
      <c r="M17118" s="1">
        <v>8764.08</v>
      </c>
      <c r="N17118" s="1">
        <v>1102.26</v>
      </c>
      <c r="O17118">
        <v>0.22</v>
      </c>
    </row>
    <row r="17119" spans="1:15" x14ac:dyDescent="0.3">
      <c r="A17119" t="str">
        <f xml:space="preserve"> _xlfn.XLOOKUP(H17119, 'Customers'!B:B, 'Customers'!A:A)</f>
        <v>CUST_553</v>
      </c>
      <c r="B17119" t="str">
        <f>_xlfn.XLOOKUP(L17119, Products!C:C, Products!A:A)</f>
        <v>PROD_7</v>
      </c>
      <c r="C17119">
        <v>17118</v>
      </c>
      <c r="D17119" s="2" t="s">
        <v>496</v>
      </c>
      <c r="E17119">
        <f>YEAR(Orders[[#This Row],[Order_Date]])</f>
        <v>2022</v>
      </c>
      <c r="F17119">
        <f>MONTH(Orders[[#This Row],[Order_Date]])</f>
        <v>5</v>
      </c>
      <c r="G17119" s="2" t="s">
        <v>1003</v>
      </c>
      <c r="H17119" t="s">
        <v>1238</v>
      </c>
      <c r="I17119" t="s">
        <v>32</v>
      </c>
      <c r="J17119" t="s">
        <v>65</v>
      </c>
      <c r="K17119" t="s">
        <v>16</v>
      </c>
      <c r="L17119" t="s">
        <v>66</v>
      </c>
      <c r="M17119" s="1">
        <v>8807.8799999999992</v>
      </c>
      <c r="N17119" s="1">
        <v>1589.03</v>
      </c>
      <c r="O17119">
        <v>0.05</v>
      </c>
    </row>
    <row r="17120" spans="1:15" x14ac:dyDescent="0.3">
      <c r="A17120" t="str">
        <f xml:space="preserve"> _xlfn.XLOOKUP(H17120, 'Customers'!B:B, 'Customers'!A:A)</f>
        <v>CUST_379</v>
      </c>
      <c r="B17120" t="str">
        <f>_xlfn.XLOOKUP(L17120, Products!C:C, Products!A:A)</f>
        <v>PROD_6</v>
      </c>
      <c r="C17120">
        <v>17119</v>
      </c>
      <c r="D17120" s="2" t="s">
        <v>862</v>
      </c>
      <c r="E17120">
        <f>YEAR(Orders[[#This Row],[Order_Date]])</f>
        <v>2022</v>
      </c>
      <c r="F17120">
        <f>MONTH(Orders[[#This Row],[Order_Date]])</f>
        <v>10</v>
      </c>
      <c r="G17120" s="2" t="s">
        <v>119</v>
      </c>
      <c r="H17120" t="s">
        <v>944</v>
      </c>
      <c r="I17120" t="s">
        <v>14</v>
      </c>
      <c r="J17120" t="s">
        <v>65</v>
      </c>
      <c r="K17120" t="s">
        <v>34</v>
      </c>
      <c r="L17120" t="s">
        <v>52</v>
      </c>
      <c r="M17120" s="1">
        <v>6770.09</v>
      </c>
      <c r="N17120" s="1">
        <v>1920.86</v>
      </c>
      <c r="O17120">
        <v>0.02</v>
      </c>
    </row>
    <row r="17121" spans="1:15" x14ac:dyDescent="0.3">
      <c r="A17121" t="str">
        <f xml:space="preserve"> _xlfn.XLOOKUP(H17121, 'Customers'!B:B, 'Customers'!A:A)</f>
        <v>CUST_465</v>
      </c>
      <c r="B17121" t="str">
        <f>_xlfn.XLOOKUP(L17121, Products!C:C, Products!A:A)</f>
        <v>PROD_6</v>
      </c>
      <c r="C17121">
        <v>17120</v>
      </c>
      <c r="D17121" s="2" t="s">
        <v>1484</v>
      </c>
      <c r="E17121">
        <f>YEAR(Orders[[#This Row],[Order_Date]])</f>
        <v>2023</v>
      </c>
      <c r="F17121">
        <f>MONTH(Orders[[#This Row],[Order_Date]])</f>
        <v>6</v>
      </c>
      <c r="G17121" s="2" t="s">
        <v>836</v>
      </c>
      <c r="H17121" t="s">
        <v>1093</v>
      </c>
      <c r="I17121" t="s">
        <v>21</v>
      </c>
      <c r="J17121" t="s">
        <v>15</v>
      </c>
      <c r="K17121" t="s">
        <v>34</v>
      </c>
      <c r="L17121" t="s">
        <v>52</v>
      </c>
      <c r="M17121" s="1">
        <v>9588.06</v>
      </c>
      <c r="N17121" s="1">
        <v>2461.4899999999998</v>
      </c>
      <c r="O17121">
        <v>0.22</v>
      </c>
    </row>
    <row r="17122" spans="1:15" x14ac:dyDescent="0.3">
      <c r="A17122" t="str">
        <f xml:space="preserve"> _xlfn.XLOOKUP(H17122, 'Customers'!B:B, 'Customers'!A:A)</f>
        <v>CUST_50</v>
      </c>
      <c r="B17122" t="str">
        <f>_xlfn.XLOOKUP(L17122, Products!C:C, Products!A:A)</f>
        <v>PROD_7</v>
      </c>
      <c r="C17122">
        <v>17121</v>
      </c>
      <c r="D17122" s="2" t="s">
        <v>686</v>
      </c>
      <c r="E17122">
        <f>YEAR(Orders[[#This Row],[Order_Date]])</f>
        <v>2022</v>
      </c>
      <c r="F17122">
        <f>MONTH(Orders[[#This Row],[Order_Date]])</f>
        <v>5</v>
      </c>
      <c r="G17122" s="2" t="s">
        <v>923</v>
      </c>
      <c r="H17122" t="s">
        <v>175</v>
      </c>
      <c r="I17122" t="s">
        <v>32</v>
      </c>
      <c r="J17122" t="s">
        <v>22</v>
      </c>
      <c r="K17122" t="s">
        <v>16</v>
      </c>
      <c r="L17122" t="s">
        <v>66</v>
      </c>
      <c r="M17122" s="1">
        <v>5024.42</v>
      </c>
      <c r="N17122" s="1">
        <v>-362</v>
      </c>
      <c r="O17122">
        <v>0.01</v>
      </c>
    </row>
    <row r="17123" spans="1:15" x14ac:dyDescent="0.3">
      <c r="A17123" t="str">
        <f xml:space="preserve"> _xlfn.XLOOKUP(H17123, 'Customers'!B:B, 'Customers'!A:A)</f>
        <v>CUST_173</v>
      </c>
      <c r="B17123" t="str">
        <f>_xlfn.XLOOKUP(L17123, Products!C:C, Products!A:A)</f>
        <v>PROD_1</v>
      </c>
      <c r="C17123">
        <v>17122</v>
      </c>
      <c r="D17123" s="2" t="s">
        <v>86</v>
      </c>
      <c r="E17123">
        <f>YEAR(Orders[[#This Row],[Order_Date]])</f>
        <v>2023</v>
      </c>
      <c r="F17123">
        <f>MONTH(Orders[[#This Row],[Order_Date]])</f>
        <v>11</v>
      </c>
      <c r="G17123" s="2" t="s">
        <v>1137</v>
      </c>
      <c r="H17123" t="s">
        <v>508</v>
      </c>
      <c r="I17123" t="s">
        <v>14</v>
      </c>
      <c r="J17123" t="s">
        <v>65</v>
      </c>
      <c r="K17123" t="s">
        <v>27</v>
      </c>
      <c r="L17123" t="s">
        <v>17</v>
      </c>
      <c r="M17123" s="1">
        <v>2576.83</v>
      </c>
      <c r="N17123" s="1">
        <v>354.94</v>
      </c>
      <c r="O17123">
        <v>0.1</v>
      </c>
    </row>
    <row r="17124" spans="1:15" x14ac:dyDescent="0.3">
      <c r="A17124" t="str">
        <f xml:space="preserve"> _xlfn.XLOOKUP(H17124, 'Customers'!B:B, 'Customers'!A:A)</f>
        <v>CUST_862</v>
      </c>
      <c r="B17124" t="str">
        <f>_xlfn.XLOOKUP(L17124, Products!C:C, Products!A:A)</f>
        <v>PROD_7</v>
      </c>
      <c r="C17124">
        <v>17123</v>
      </c>
      <c r="D17124" s="2" t="s">
        <v>382</v>
      </c>
      <c r="E17124">
        <f>YEAR(Orders[[#This Row],[Order_Date]])</f>
        <v>2022</v>
      </c>
      <c r="F17124">
        <f>MONTH(Orders[[#This Row],[Order_Date]])</f>
        <v>11</v>
      </c>
      <c r="G17124" s="2" t="s">
        <v>623</v>
      </c>
      <c r="H17124" t="s">
        <v>1616</v>
      </c>
      <c r="I17124" t="s">
        <v>21</v>
      </c>
      <c r="J17124" t="s">
        <v>15</v>
      </c>
      <c r="K17124" t="s">
        <v>16</v>
      </c>
      <c r="L17124" t="s">
        <v>66</v>
      </c>
      <c r="M17124" s="1">
        <v>9802.44</v>
      </c>
      <c r="N17124" s="1">
        <v>-95.21</v>
      </c>
      <c r="O17124">
        <v>0.06</v>
      </c>
    </row>
    <row r="17125" spans="1:15" x14ac:dyDescent="0.3">
      <c r="A17125" t="str">
        <f xml:space="preserve"> _xlfn.XLOOKUP(H17125, 'Customers'!B:B, 'Customers'!A:A)</f>
        <v>CUST_380</v>
      </c>
      <c r="B17125" t="str">
        <f>_xlfn.XLOOKUP(L17125, Products!C:C, Products!A:A)</f>
        <v>PROD_5</v>
      </c>
      <c r="C17125">
        <v>17124</v>
      </c>
      <c r="D17125" s="2" t="s">
        <v>454</v>
      </c>
      <c r="E17125">
        <f>YEAR(Orders[[#This Row],[Order_Date]])</f>
        <v>2023</v>
      </c>
      <c r="F17125">
        <f>MONTH(Orders[[#This Row],[Order_Date]])</f>
        <v>4</v>
      </c>
      <c r="G17125" s="2" t="s">
        <v>398</v>
      </c>
      <c r="H17125" t="s">
        <v>945</v>
      </c>
      <c r="I17125" t="s">
        <v>14</v>
      </c>
      <c r="J17125" t="s">
        <v>22</v>
      </c>
      <c r="K17125" t="s">
        <v>34</v>
      </c>
      <c r="L17125" t="s">
        <v>39</v>
      </c>
      <c r="M17125" s="1">
        <v>8276.3799999999992</v>
      </c>
      <c r="N17125" s="1">
        <v>-469.58</v>
      </c>
      <c r="O17125">
        <v>0.06</v>
      </c>
    </row>
    <row r="17126" spans="1:15" x14ac:dyDescent="0.3">
      <c r="A17126" t="str">
        <f xml:space="preserve"> _xlfn.XLOOKUP(H17126, 'Customers'!B:B, 'Customers'!A:A)</f>
        <v>CUST_203</v>
      </c>
      <c r="B17126" t="str">
        <f>_xlfn.XLOOKUP(L17126, Products!C:C, Products!A:A)</f>
        <v>PROD_4</v>
      </c>
      <c r="C17126">
        <v>17125</v>
      </c>
      <c r="D17126" s="2" t="s">
        <v>397</v>
      </c>
      <c r="E17126">
        <f>YEAR(Orders[[#This Row],[Order_Date]])</f>
        <v>2023</v>
      </c>
      <c r="F17126">
        <f>MONTH(Orders[[#This Row],[Order_Date]])</f>
        <v>4</v>
      </c>
      <c r="G17126" s="2" t="s">
        <v>716</v>
      </c>
      <c r="H17126" t="s">
        <v>581</v>
      </c>
      <c r="I17126" t="s">
        <v>32</v>
      </c>
      <c r="J17126" t="s">
        <v>22</v>
      </c>
      <c r="K17126" t="s">
        <v>34</v>
      </c>
      <c r="L17126" t="s">
        <v>35</v>
      </c>
      <c r="M17126" s="1">
        <v>8779.0499999999993</v>
      </c>
      <c r="N17126" s="1">
        <v>2409.19</v>
      </c>
      <c r="O17126">
        <v>0.05</v>
      </c>
    </row>
    <row r="17127" spans="1:15" x14ac:dyDescent="0.3">
      <c r="A17127" t="str">
        <f xml:space="preserve"> _xlfn.XLOOKUP(H17127, 'Customers'!B:B, 'Customers'!A:A)</f>
        <v>CUST_642</v>
      </c>
      <c r="B17127" t="str">
        <f>_xlfn.XLOOKUP(L17127, Products!C:C, Products!A:A)</f>
        <v>PROD_5</v>
      </c>
      <c r="C17127">
        <v>17126</v>
      </c>
      <c r="D17127" s="2" t="s">
        <v>95</v>
      </c>
      <c r="E17127">
        <f>YEAR(Orders[[#This Row],[Order_Date]])</f>
        <v>2023</v>
      </c>
      <c r="F17127">
        <f>MONTH(Orders[[#This Row],[Order_Date]])</f>
        <v>11</v>
      </c>
      <c r="G17127" s="2" t="s">
        <v>821</v>
      </c>
      <c r="H17127" t="s">
        <v>1367</v>
      </c>
      <c r="I17127" t="s">
        <v>21</v>
      </c>
      <c r="J17127" t="s">
        <v>65</v>
      </c>
      <c r="K17127" t="s">
        <v>34</v>
      </c>
      <c r="L17127" t="s">
        <v>39</v>
      </c>
      <c r="M17127" s="1">
        <v>5861.38</v>
      </c>
      <c r="N17127" s="1">
        <v>803.45</v>
      </c>
      <c r="O17127">
        <v>0.26</v>
      </c>
    </row>
    <row r="17128" spans="1:15" x14ac:dyDescent="0.3">
      <c r="A17128" t="str">
        <f xml:space="preserve"> _xlfn.XLOOKUP(H17128, 'Customers'!B:B, 'Customers'!A:A)</f>
        <v>CUST_779</v>
      </c>
      <c r="B17128" t="str">
        <f>_xlfn.XLOOKUP(L17128, Products!C:C, Products!A:A)</f>
        <v>PROD_3</v>
      </c>
      <c r="C17128">
        <v>17127</v>
      </c>
      <c r="D17128" s="2" t="s">
        <v>1355</v>
      </c>
      <c r="E17128">
        <f>YEAR(Orders[[#This Row],[Order_Date]])</f>
        <v>2022</v>
      </c>
      <c r="F17128">
        <f>MONTH(Orders[[#This Row],[Order_Date]])</f>
        <v>8</v>
      </c>
      <c r="G17128" s="2" t="s">
        <v>1206</v>
      </c>
      <c r="H17128" t="s">
        <v>1526</v>
      </c>
      <c r="I17128" t="s">
        <v>32</v>
      </c>
      <c r="J17128" t="s">
        <v>15</v>
      </c>
      <c r="K17128" t="s">
        <v>27</v>
      </c>
      <c r="L17128" t="s">
        <v>28</v>
      </c>
      <c r="M17128" s="1">
        <v>8642.27</v>
      </c>
      <c r="N17128" s="1">
        <v>423.34</v>
      </c>
      <c r="O17128">
        <v>0.13</v>
      </c>
    </row>
    <row r="17129" spans="1:15" x14ac:dyDescent="0.3">
      <c r="A17129" t="str">
        <f xml:space="preserve"> _xlfn.XLOOKUP(H17129, 'Customers'!B:B, 'Customers'!A:A)</f>
        <v>CUST_347</v>
      </c>
      <c r="B17129" t="str">
        <f>_xlfn.XLOOKUP(L17129, Products!C:C, Products!A:A)</f>
        <v>PROD_7</v>
      </c>
      <c r="C17129">
        <v>17128</v>
      </c>
      <c r="D17129" s="2" t="s">
        <v>961</v>
      </c>
      <c r="E17129">
        <f>YEAR(Orders[[#This Row],[Order_Date]])</f>
        <v>2022</v>
      </c>
      <c r="F17129">
        <f>MONTH(Orders[[#This Row],[Order_Date]])</f>
        <v>4</v>
      </c>
      <c r="G17129" s="2" t="s">
        <v>1427</v>
      </c>
      <c r="H17129" t="s">
        <v>884</v>
      </c>
      <c r="I17129" t="s">
        <v>32</v>
      </c>
      <c r="J17129" t="s">
        <v>15</v>
      </c>
      <c r="K17129" t="s">
        <v>16</v>
      </c>
      <c r="L17129" t="s">
        <v>66</v>
      </c>
      <c r="M17129" s="1">
        <v>9474.5300000000007</v>
      </c>
      <c r="N17129" s="1">
        <v>291.87</v>
      </c>
      <c r="O17129">
        <v>0.13</v>
      </c>
    </row>
    <row r="17130" spans="1:15" x14ac:dyDescent="0.3">
      <c r="A17130" t="str">
        <f xml:space="preserve"> _xlfn.XLOOKUP(H17130, 'Customers'!B:B, 'Customers'!A:A)</f>
        <v>CUST_949</v>
      </c>
      <c r="B17130" t="str">
        <f>_xlfn.XLOOKUP(L17130, Products!C:C, Products!A:A)</f>
        <v>PROD_4</v>
      </c>
      <c r="C17130">
        <v>17129</v>
      </c>
      <c r="D17130" s="2" t="s">
        <v>49</v>
      </c>
      <c r="E17130">
        <f>YEAR(Orders[[#This Row],[Order_Date]])</f>
        <v>2022</v>
      </c>
      <c r="F17130">
        <f>MONTH(Orders[[#This Row],[Order_Date]])</f>
        <v>9</v>
      </c>
      <c r="G17130" s="2" t="s">
        <v>1166</v>
      </c>
      <c r="H17130" t="s">
        <v>1710</v>
      </c>
      <c r="I17130" t="s">
        <v>21</v>
      </c>
      <c r="J17130" t="s">
        <v>65</v>
      </c>
      <c r="K17130" t="s">
        <v>34</v>
      </c>
      <c r="L17130" t="s">
        <v>35</v>
      </c>
      <c r="M17130" s="1">
        <v>5346.59</v>
      </c>
      <c r="N17130" s="1">
        <v>1539.35</v>
      </c>
      <c r="O17130">
        <v>0.27</v>
      </c>
    </row>
    <row r="17131" spans="1:15" x14ac:dyDescent="0.3">
      <c r="A17131" t="str">
        <f xml:space="preserve"> _xlfn.XLOOKUP(H17131, 'Customers'!B:B, 'Customers'!A:A)</f>
        <v>CUST_919</v>
      </c>
      <c r="B17131" t="str">
        <f>_xlfn.XLOOKUP(L17131, Products!C:C, Products!A:A)</f>
        <v>PROD_1</v>
      </c>
      <c r="C17131">
        <v>17130</v>
      </c>
      <c r="D17131" s="2" t="s">
        <v>197</v>
      </c>
      <c r="E17131">
        <f>YEAR(Orders[[#This Row],[Order_Date]])</f>
        <v>2022</v>
      </c>
      <c r="F17131">
        <f>MONTH(Orders[[#This Row],[Order_Date]])</f>
        <v>1</v>
      </c>
      <c r="G17131" s="2" t="s">
        <v>274</v>
      </c>
      <c r="H17131" t="s">
        <v>1679</v>
      </c>
      <c r="I17131" t="s">
        <v>21</v>
      </c>
      <c r="J17131" t="s">
        <v>33</v>
      </c>
      <c r="K17131" t="s">
        <v>16</v>
      </c>
      <c r="L17131" t="s">
        <v>17</v>
      </c>
      <c r="M17131" s="1">
        <v>1603.94</v>
      </c>
      <c r="N17131" s="1">
        <v>206.09</v>
      </c>
      <c r="O17131">
        <v>0.27</v>
      </c>
    </row>
    <row r="17132" spans="1:15" x14ac:dyDescent="0.3">
      <c r="A17132" t="str">
        <f xml:space="preserve"> _xlfn.XLOOKUP(H17132, 'Customers'!B:B, 'Customers'!A:A)</f>
        <v>CUST_314</v>
      </c>
      <c r="B17132" t="str">
        <f>_xlfn.XLOOKUP(L17132, Products!C:C, Products!A:A)</f>
        <v>PROD_3</v>
      </c>
      <c r="C17132">
        <v>17131</v>
      </c>
      <c r="D17132" s="2" t="s">
        <v>1583</v>
      </c>
      <c r="E17132">
        <f>YEAR(Orders[[#This Row],[Order_Date]])</f>
        <v>2023</v>
      </c>
      <c r="F17132">
        <f>MONTH(Orders[[#This Row],[Order_Date]])</f>
        <v>10</v>
      </c>
      <c r="G17132" s="2" t="s">
        <v>798</v>
      </c>
      <c r="H17132" t="s">
        <v>823</v>
      </c>
      <c r="I17132" t="s">
        <v>21</v>
      </c>
      <c r="J17132" t="s">
        <v>65</v>
      </c>
      <c r="K17132" t="s">
        <v>27</v>
      </c>
      <c r="L17132" t="s">
        <v>28</v>
      </c>
      <c r="M17132" s="1">
        <v>9414.73</v>
      </c>
      <c r="N17132" s="1">
        <v>1985.83</v>
      </c>
      <c r="O17132">
        <v>0.26</v>
      </c>
    </row>
    <row r="17133" spans="1:15" x14ac:dyDescent="0.3">
      <c r="A17133" t="str">
        <f xml:space="preserve"> _xlfn.XLOOKUP(H17133, 'Customers'!B:B, 'Customers'!A:A)</f>
        <v>CUST_327</v>
      </c>
      <c r="B17133" t="str">
        <f>_xlfn.XLOOKUP(L17133, Products!C:C, Products!A:A)</f>
        <v>PROD_7</v>
      </c>
      <c r="C17133">
        <v>17132</v>
      </c>
      <c r="D17133" s="2" t="s">
        <v>1181</v>
      </c>
      <c r="E17133">
        <f>YEAR(Orders[[#This Row],[Order_Date]])</f>
        <v>2023</v>
      </c>
      <c r="F17133">
        <f>MONTH(Orders[[#This Row],[Order_Date]])</f>
        <v>8</v>
      </c>
      <c r="G17133" s="2" t="s">
        <v>122</v>
      </c>
      <c r="H17133" t="s">
        <v>848</v>
      </c>
      <c r="I17133" t="s">
        <v>32</v>
      </c>
      <c r="J17133" t="s">
        <v>65</v>
      </c>
      <c r="K17133" t="s">
        <v>16</v>
      </c>
      <c r="L17133" t="s">
        <v>66</v>
      </c>
      <c r="M17133" s="1">
        <v>3269.28</v>
      </c>
      <c r="N17133" s="1">
        <v>71</v>
      </c>
      <c r="O17133">
        <v>0.24</v>
      </c>
    </row>
    <row r="17134" spans="1:15" x14ac:dyDescent="0.3">
      <c r="A17134" t="str">
        <f xml:space="preserve"> _xlfn.XLOOKUP(H17134, 'Customers'!B:B, 'Customers'!A:A)</f>
        <v>CUST_916</v>
      </c>
      <c r="B17134" t="str">
        <f>_xlfn.XLOOKUP(L17134, Products!C:C, Products!A:A)</f>
        <v>PROD_5</v>
      </c>
      <c r="C17134">
        <v>17133</v>
      </c>
      <c r="D17134" s="2" t="s">
        <v>530</v>
      </c>
      <c r="E17134">
        <f>YEAR(Orders[[#This Row],[Order_Date]])</f>
        <v>2023</v>
      </c>
      <c r="F17134">
        <f>MONTH(Orders[[#This Row],[Order_Date]])</f>
        <v>10</v>
      </c>
      <c r="G17134" s="2" t="s">
        <v>448</v>
      </c>
      <c r="H17134" t="s">
        <v>1675</v>
      </c>
      <c r="I17134" t="s">
        <v>14</v>
      </c>
      <c r="J17134" t="s">
        <v>65</v>
      </c>
      <c r="K17134" t="s">
        <v>34</v>
      </c>
      <c r="L17134" t="s">
        <v>39</v>
      </c>
      <c r="M17134" s="1">
        <v>6766.42</v>
      </c>
      <c r="N17134" s="1">
        <v>865.21</v>
      </c>
      <c r="O17134">
        <v>0.23</v>
      </c>
    </row>
    <row r="17135" spans="1:15" x14ac:dyDescent="0.3">
      <c r="A17135" t="str">
        <f xml:space="preserve"> _xlfn.XLOOKUP(H17135, 'Customers'!B:B, 'Customers'!A:A)</f>
        <v>CUST_181</v>
      </c>
      <c r="B17135" t="str">
        <f>_xlfn.XLOOKUP(L17135, Products!C:C, Products!A:A)</f>
        <v>PROD_6</v>
      </c>
      <c r="C17135">
        <v>17134</v>
      </c>
      <c r="D17135" s="2" t="s">
        <v>1182</v>
      </c>
      <c r="E17135">
        <f>YEAR(Orders[[#This Row],[Order_Date]])</f>
        <v>2022</v>
      </c>
      <c r="F17135">
        <f>MONTH(Orders[[#This Row],[Order_Date]])</f>
        <v>2</v>
      </c>
      <c r="G17135" s="2" t="s">
        <v>269</v>
      </c>
      <c r="H17135" t="s">
        <v>529</v>
      </c>
      <c r="I17135" t="s">
        <v>14</v>
      </c>
      <c r="J17135" t="s">
        <v>15</v>
      </c>
      <c r="K17135" t="s">
        <v>34</v>
      </c>
      <c r="L17135" t="s">
        <v>52</v>
      </c>
      <c r="M17135" s="1">
        <v>3329.26</v>
      </c>
      <c r="N17135" s="1">
        <v>313.32</v>
      </c>
      <c r="O17135">
        <v>0.13</v>
      </c>
    </row>
    <row r="17136" spans="1:15" x14ac:dyDescent="0.3">
      <c r="A17136" t="str">
        <f xml:space="preserve"> _xlfn.XLOOKUP(H17136, 'Customers'!B:B, 'Customers'!A:A)</f>
        <v>CUST_93</v>
      </c>
      <c r="B17136" t="str">
        <f>_xlfn.XLOOKUP(L17136, Products!C:C, Products!A:A)</f>
        <v>PROD_8</v>
      </c>
      <c r="C17136">
        <v>17135</v>
      </c>
      <c r="D17136" s="2" t="s">
        <v>871</v>
      </c>
      <c r="E17136">
        <f>YEAR(Orders[[#This Row],[Order_Date]])</f>
        <v>2022</v>
      </c>
      <c r="F17136">
        <f>MONTH(Orders[[#This Row],[Order_Date]])</f>
        <v>4</v>
      </c>
      <c r="G17136" s="2" t="s">
        <v>606</v>
      </c>
      <c r="H17136" t="s">
        <v>297</v>
      </c>
      <c r="I17136" t="s">
        <v>32</v>
      </c>
      <c r="J17136" t="s">
        <v>33</v>
      </c>
      <c r="K17136" t="s">
        <v>27</v>
      </c>
      <c r="L17136" t="s">
        <v>73</v>
      </c>
      <c r="M17136" s="1">
        <v>7332.16</v>
      </c>
      <c r="N17136" s="1">
        <v>2079.14</v>
      </c>
      <c r="O17136">
        <v>0.21</v>
      </c>
    </row>
    <row r="17137" spans="1:15" x14ac:dyDescent="0.3">
      <c r="A17137" t="str">
        <f xml:space="preserve"> _xlfn.XLOOKUP(H17137, 'Customers'!B:B, 'Customers'!A:A)</f>
        <v>CUST_439</v>
      </c>
      <c r="B17137" t="str">
        <f>_xlfn.XLOOKUP(L17137, Products!C:C, Products!A:A)</f>
        <v>PROD_1</v>
      </c>
      <c r="C17137">
        <v>17136</v>
      </c>
      <c r="D17137" s="2" t="s">
        <v>1017</v>
      </c>
      <c r="E17137">
        <f>YEAR(Orders[[#This Row],[Order_Date]])</f>
        <v>2022</v>
      </c>
      <c r="F17137">
        <f>MONTH(Orders[[#This Row],[Order_Date]])</f>
        <v>12</v>
      </c>
      <c r="G17137" s="2" t="s">
        <v>134</v>
      </c>
      <c r="H17137" t="s">
        <v>1053</v>
      </c>
      <c r="I17137" t="s">
        <v>21</v>
      </c>
      <c r="J17137" t="s">
        <v>33</v>
      </c>
      <c r="K17137" t="s">
        <v>16</v>
      </c>
      <c r="L17137" t="s">
        <v>17</v>
      </c>
      <c r="M17137" s="1">
        <v>1433.65</v>
      </c>
      <c r="N17137" s="1">
        <v>-114.1</v>
      </c>
      <c r="O17137">
        <v>0.25</v>
      </c>
    </row>
    <row r="17138" spans="1:15" x14ac:dyDescent="0.3">
      <c r="A17138" t="str">
        <f xml:space="preserve"> _xlfn.XLOOKUP(H17138, 'Customers'!B:B, 'Customers'!A:A)</f>
        <v>CUST_658</v>
      </c>
      <c r="B17138" t="str">
        <f>_xlfn.XLOOKUP(L17138, Products!C:C, Products!A:A)</f>
        <v>PROD_7</v>
      </c>
      <c r="C17138">
        <v>17137</v>
      </c>
      <c r="D17138" s="2" t="s">
        <v>145</v>
      </c>
      <c r="E17138">
        <f>YEAR(Orders[[#This Row],[Order_Date]])</f>
        <v>2023</v>
      </c>
      <c r="F17138">
        <f>MONTH(Orders[[#This Row],[Order_Date]])</f>
        <v>8</v>
      </c>
      <c r="G17138" s="2" t="s">
        <v>148</v>
      </c>
      <c r="H17138" t="s">
        <v>1387</v>
      </c>
      <c r="I17138" t="s">
        <v>14</v>
      </c>
      <c r="J17138" t="s">
        <v>22</v>
      </c>
      <c r="K17138" t="s">
        <v>16</v>
      </c>
      <c r="L17138" t="s">
        <v>66</v>
      </c>
      <c r="M17138" s="1">
        <v>5382.42</v>
      </c>
      <c r="N17138" s="1">
        <v>713.89</v>
      </c>
      <c r="O17138">
        <v>0.13</v>
      </c>
    </row>
    <row r="17139" spans="1:15" x14ac:dyDescent="0.3">
      <c r="A17139" t="str">
        <f xml:space="preserve"> _xlfn.XLOOKUP(H17139, 'Customers'!B:B, 'Customers'!A:A)</f>
        <v>CUST_609</v>
      </c>
      <c r="B17139" t="str">
        <f>_xlfn.XLOOKUP(L17139, Products!C:C, Products!A:A)</f>
        <v>PROD_3</v>
      </c>
      <c r="C17139">
        <v>17138</v>
      </c>
      <c r="D17139" s="2" t="s">
        <v>1405</v>
      </c>
      <c r="E17139">
        <f>YEAR(Orders[[#This Row],[Order_Date]])</f>
        <v>2023</v>
      </c>
      <c r="F17139">
        <f>MONTH(Orders[[#This Row],[Order_Date]])</f>
        <v>10</v>
      </c>
      <c r="G17139" s="2" t="s">
        <v>37</v>
      </c>
      <c r="H17139" t="s">
        <v>1324</v>
      </c>
      <c r="I17139" t="s">
        <v>14</v>
      </c>
      <c r="J17139" t="s">
        <v>22</v>
      </c>
      <c r="K17139" t="s">
        <v>27</v>
      </c>
      <c r="L17139" t="s">
        <v>28</v>
      </c>
      <c r="M17139" s="1">
        <v>2901.03</v>
      </c>
      <c r="N17139" s="1">
        <v>165.02</v>
      </c>
      <c r="O17139">
        <v>0.11</v>
      </c>
    </row>
    <row r="17140" spans="1:15" x14ac:dyDescent="0.3">
      <c r="A17140" t="str">
        <f xml:space="preserve"> _xlfn.XLOOKUP(H17140, 'Customers'!B:B, 'Customers'!A:A)</f>
        <v>CUST_895</v>
      </c>
      <c r="B17140" t="str">
        <f>_xlfn.XLOOKUP(L17140, Products!C:C, Products!A:A)</f>
        <v>PROD_6</v>
      </c>
      <c r="C17140">
        <v>17139</v>
      </c>
      <c r="D17140" s="2" t="s">
        <v>119</v>
      </c>
      <c r="E17140">
        <f>YEAR(Orders[[#This Row],[Order_Date]])</f>
        <v>2022</v>
      </c>
      <c r="F17140">
        <f>MONTH(Orders[[#This Row],[Order_Date]])</f>
        <v>10</v>
      </c>
      <c r="G17140" s="2" t="s">
        <v>1094</v>
      </c>
      <c r="H17140" t="s">
        <v>1654</v>
      </c>
      <c r="I17140" t="s">
        <v>14</v>
      </c>
      <c r="J17140" t="s">
        <v>33</v>
      </c>
      <c r="K17140" t="s">
        <v>34</v>
      </c>
      <c r="L17140" t="s">
        <v>52</v>
      </c>
      <c r="M17140" s="1">
        <v>5145.01</v>
      </c>
      <c r="N17140" s="1">
        <v>51.7</v>
      </c>
      <c r="O17140">
        <v>0.26</v>
      </c>
    </row>
    <row r="17141" spans="1:15" x14ac:dyDescent="0.3">
      <c r="A17141" t="str">
        <f xml:space="preserve"> _xlfn.XLOOKUP(H17141, 'Customers'!B:B, 'Customers'!A:A)</f>
        <v>CUST_856</v>
      </c>
      <c r="B17141" t="str">
        <f>_xlfn.XLOOKUP(L17141, Products!C:C, Products!A:A)</f>
        <v>PROD_1</v>
      </c>
      <c r="C17141">
        <v>17140</v>
      </c>
      <c r="D17141" s="2" t="s">
        <v>280</v>
      </c>
      <c r="E17141">
        <f>YEAR(Orders[[#This Row],[Order_Date]])</f>
        <v>2022</v>
      </c>
      <c r="F17141">
        <f>MONTH(Orders[[#This Row],[Order_Date]])</f>
        <v>11</v>
      </c>
      <c r="G17141" s="2" t="s">
        <v>98</v>
      </c>
      <c r="H17141" t="s">
        <v>1609</v>
      </c>
      <c r="I17141" t="s">
        <v>21</v>
      </c>
      <c r="J17141" t="s">
        <v>33</v>
      </c>
      <c r="K17141" t="s">
        <v>16</v>
      </c>
      <c r="L17141" t="s">
        <v>17</v>
      </c>
      <c r="M17141" s="1">
        <v>7783.08</v>
      </c>
      <c r="N17141" s="1">
        <v>473.64</v>
      </c>
      <c r="O17141">
        <v>0.28999999999999998</v>
      </c>
    </row>
    <row r="17142" spans="1:15" x14ac:dyDescent="0.3">
      <c r="A17142" t="str">
        <f xml:space="preserve"> _xlfn.XLOOKUP(H17142, 'Customers'!B:B, 'Customers'!A:A)</f>
        <v>CUST_361</v>
      </c>
      <c r="B17142" t="str">
        <f>_xlfn.XLOOKUP(L17142, Products!C:C, Products!A:A)</f>
        <v>PROD_2</v>
      </c>
      <c r="C17142">
        <v>17141</v>
      </c>
      <c r="D17142" s="2" t="s">
        <v>1384</v>
      </c>
      <c r="E17142">
        <f>YEAR(Orders[[#This Row],[Order_Date]])</f>
        <v>2022</v>
      </c>
      <c r="F17142">
        <f>MONTH(Orders[[#This Row],[Order_Date]])</f>
        <v>6</v>
      </c>
      <c r="G17142" s="2" t="s">
        <v>304</v>
      </c>
      <c r="H17142" t="s">
        <v>905</v>
      </c>
      <c r="I17142" t="s">
        <v>21</v>
      </c>
      <c r="J17142" t="s">
        <v>15</v>
      </c>
      <c r="K17142" t="s">
        <v>16</v>
      </c>
      <c r="L17142" t="s">
        <v>23</v>
      </c>
      <c r="M17142" s="1">
        <v>5057.26</v>
      </c>
      <c r="N17142" s="1">
        <v>1069.76</v>
      </c>
      <c r="O17142">
        <v>0.18</v>
      </c>
    </row>
    <row r="17143" spans="1:15" x14ac:dyDescent="0.3">
      <c r="A17143" t="str">
        <f xml:space="preserve"> _xlfn.XLOOKUP(H17143, 'Customers'!B:B, 'Customers'!A:A)</f>
        <v>CUST_952</v>
      </c>
      <c r="B17143" t="str">
        <f>_xlfn.XLOOKUP(L17143, Products!C:C, Products!A:A)</f>
        <v>PROD_8</v>
      </c>
      <c r="C17143">
        <v>17142</v>
      </c>
      <c r="D17143" s="2" t="s">
        <v>825</v>
      </c>
      <c r="E17143">
        <f>YEAR(Orders[[#This Row],[Order_Date]])</f>
        <v>2023</v>
      </c>
      <c r="F17143">
        <f>MONTH(Orders[[#This Row],[Order_Date]])</f>
        <v>6</v>
      </c>
      <c r="G17143" s="2" t="s">
        <v>68</v>
      </c>
      <c r="H17143" t="s">
        <v>1713</v>
      </c>
      <c r="I17143" t="s">
        <v>14</v>
      </c>
      <c r="J17143" t="s">
        <v>65</v>
      </c>
      <c r="K17143" t="s">
        <v>27</v>
      </c>
      <c r="L17143" t="s">
        <v>73</v>
      </c>
      <c r="M17143" s="1">
        <v>3112.05</v>
      </c>
      <c r="N17143" s="1">
        <v>470.49</v>
      </c>
      <c r="O17143">
        <v>0.26</v>
      </c>
    </row>
    <row r="17144" spans="1:15" x14ac:dyDescent="0.3">
      <c r="A17144" t="str">
        <f xml:space="preserve"> _xlfn.XLOOKUP(H17144, 'Customers'!B:B, 'Customers'!A:A)</f>
        <v>CUST_379</v>
      </c>
      <c r="B17144" t="str">
        <f>_xlfn.XLOOKUP(L17144, Products!C:C, Products!A:A)</f>
        <v>PROD_1</v>
      </c>
      <c r="C17144">
        <v>17143</v>
      </c>
      <c r="D17144" s="2" t="s">
        <v>179</v>
      </c>
      <c r="E17144">
        <f>YEAR(Orders[[#This Row],[Order_Date]])</f>
        <v>2023</v>
      </c>
      <c r="F17144">
        <f>MONTH(Orders[[#This Row],[Order_Date]])</f>
        <v>2</v>
      </c>
      <c r="G17144" s="2" t="s">
        <v>956</v>
      </c>
      <c r="H17144" t="s">
        <v>944</v>
      </c>
      <c r="I17144" t="s">
        <v>21</v>
      </c>
      <c r="J17144" t="s">
        <v>65</v>
      </c>
      <c r="K17144" t="s">
        <v>27</v>
      </c>
      <c r="L17144" t="s">
        <v>17</v>
      </c>
      <c r="M17144" s="1">
        <v>2878.34</v>
      </c>
      <c r="N17144" s="1">
        <v>467.79</v>
      </c>
      <c r="O17144">
        <v>0.26</v>
      </c>
    </row>
    <row r="17145" spans="1:15" x14ac:dyDescent="0.3">
      <c r="A17145" t="str">
        <f xml:space="preserve"> _xlfn.XLOOKUP(H17145, 'Customers'!B:B, 'Customers'!A:A)</f>
        <v>CUST_884</v>
      </c>
      <c r="B17145" t="str">
        <f>_xlfn.XLOOKUP(L17145, Products!C:C, Products!A:A)</f>
        <v>PROD_8</v>
      </c>
      <c r="C17145">
        <v>17144</v>
      </c>
      <c r="D17145" s="2" t="s">
        <v>1453</v>
      </c>
      <c r="E17145">
        <f>YEAR(Orders[[#This Row],[Order_Date]])</f>
        <v>2023</v>
      </c>
      <c r="F17145">
        <f>MONTH(Orders[[#This Row],[Order_Date]])</f>
        <v>6</v>
      </c>
      <c r="G17145" s="2" t="s">
        <v>991</v>
      </c>
      <c r="H17145" t="s">
        <v>1640</v>
      </c>
      <c r="I17145" t="s">
        <v>21</v>
      </c>
      <c r="J17145" t="s">
        <v>15</v>
      </c>
      <c r="K17145" t="s">
        <v>27</v>
      </c>
      <c r="L17145" t="s">
        <v>73</v>
      </c>
      <c r="M17145" s="1">
        <v>9113.83</v>
      </c>
      <c r="N17145" s="1">
        <v>22.25</v>
      </c>
      <c r="O17145">
        <v>0.23</v>
      </c>
    </row>
    <row r="17146" spans="1:15" x14ac:dyDescent="0.3">
      <c r="A17146" t="str">
        <f xml:space="preserve"> _xlfn.XLOOKUP(H17146, 'Customers'!B:B, 'Customers'!A:A)</f>
        <v>CUST_857</v>
      </c>
      <c r="B17146" t="str">
        <f>_xlfn.XLOOKUP(L17146, Products!C:C, Products!A:A)</f>
        <v>PROD_4</v>
      </c>
      <c r="C17146">
        <v>17145</v>
      </c>
      <c r="D17146" s="2" t="s">
        <v>71</v>
      </c>
      <c r="E17146">
        <f>YEAR(Orders[[#This Row],[Order_Date]])</f>
        <v>2022</v>
      </c>
      <c r="F17146">
        <f>MONTH(Orders[[#This Row],[Order_Date]])</f>
        <v>4</v>
      </c>
      <c r="G17146" s="2" t="s">
        <v>327</v>
      </c>
      <c r="H17146" t="s">
        <v>1610</v>
      </c>
      <c r="I17146" t="s">
        <v>32</v>
      </c>
      <c r="J17146" t="s">
        <v>65</v>
      </c>
      <c r="K17146" t="s">
        <v>34</v>
      </c>
      <c r="L17146" t="s">
        <v>35</v>
      </c>
      <c r="M17146" s="1">
        <v>269.45999999999998</v>
      </c>
      <c r="N17146" s="1">
        <v>76.3</v>
      </c>
      <c r="O17146">
        <v>0.23</v>
      </c>
    </row>
    <row r="17147" spans="1:15" x14ac:dyDescent="0.3">
      <c r="A17147" t="str">
        <f xml:space="preserve"> _xlfn.XLOOKUP(H17147, 'Customers'!B:B, 'Customers'!A:A)</f>
        <v>CUST_623</v>
      </c>
      <c r="B17147" t="str">
        <f>_xlfn.XLOOKUP(L17147, Products!C:C, Products!A:A)</f>
        <v>PROD_7</v>
      </c>
      <c r="C17147">
        <v>17146</v>
      </c>
      <c r="D17147" s="2" t="s">
        <v>1025</v>
      </c>
      <c r="E17147">
        <f>YEAR(Orders[[#This Row],[Order_Date]])</f>
        <v>2022</v>
      </c>
      <c r="F17147">
        <f>MONTH(Orders[[#This Row],[Order_Date]])</f>
        <v>11</v>
      </c>
      <c r="G17147" s="2" t="s">
        <v>249</v>
      </c>
      <c r="H17147" t="s">
        <v>1343</v>
      </c>
      <c r="I17147" t="s">
        <v>21</v>
      </c>
      <c r="J17147" t="s">
        <v>22</v>
      </c>
      <c r="K17147" t="s">
        <v>16</v>
      </c>
      <c r="L17147" t="s">
        <v>66</v>
      </c>
      <c r="M17147" s="1">
        <v>7827.3</v>
      </c>
      <c r="N17147" s="1">
        <v>1025.57</v>
      </c>
      <c r="O17147">
        <v>0.21</v>
      </c>
    </row>
    <row r="17148" spans="1:15" x14ac:dyDescent="0.3">
      <c r="A17148" t="str">
        <f xml:space="preserve"> _xlfn.XLOOKUP(H17148, 'Customers'!B:B, 'Customers'!A:A)</f>
        <v>CUST_876</v>
      </c>
      <c r="B17148" t="str">
        <f>_xlfn.XLOOKUP(L17148, Products!C:C, Products!A:A)</f>
        <v>PROD_6</v>
      </c>
      <c r="C17148">
        <v>17147</v>
      </c>
      <c r="D17148" s="2" t="s">
        <v>1068</v>
      </c>
      <c r="E17148">
        <f>YEAR(Orders[[#This Row],[Order_Date]])</f>
        <v>2023</v>
      </c>
      <c r="F17148">
        <f>MONTH(Orders[[#This Row],[Order_Date]])</f>
        <v>9</v>
      </c>
      <c r="G17148" s="2" t="s">
        <v>1052</v>
      </c>
      <c r="H17148" t="s">
        <v>1631</v>
      </c>
      <c r="I17148" t="s">
        <v>21</v>
      </c>
      <c r="J17148" t="s">
        <v>65</v>
      </c>
      <c r="K17148" t="s">
        <v>34</v>
      </c>
      <c r="L17148" t="s">
        <v>52</v>
      </c>
      <c r="M17148" s="1">
        <v>4372.83</v>
      </c>
      <c r="N17148" s="1">
        <v>-136.63</v>
      </c>
      <c r="O17148">
        <v>0.28000000000000003</v>
      </c>
    </row>
    <row r="17149" spans="1:15" x14ac:dyDescent="0.3">
      <c r="A17149" t="str">
        <f xml:space="preserve"> _xlfn.XLOOKUP(H17149, 'Customers'!B:B, 'Customers'!A:A)</f>
        <v>CUST_69</v>
      </c>
      <c r="B17149" t="str">
        <f>_xlfn.XLOOKUP(L17149, Products!C:C, Products!A:A)</f>
        <v>PROD_6</v>
      </c>
      <c r="C17149">
        <v>17148</v>
      </c>
      <c r="D17149" s="2" t="s">
        <v>630</v>
      </c>
      <c r="E17149">
        <f>YEAR(Orders[[#This Row],[Order_Date]])</f>
        <v>2022</v>
      </c>
      <c r="F17149">
        <f>MONTH(Orders[[#This Row],[Order_Date]])</f>
        <v>8</v>
      </c>
      <c r="G17149" s="2" t="s">
        <v>631</v>
      </c>
      <c r="H17149" t="s">
        <v>227</v>
      </c>
      <c r="I17149" t="s">
        <v>21</v>
      </c>
      <c r="J17149" t="s">
        <v>22</v>
      </c>
      <c r="K17149" t="s">
        <v>34</v>
      </c>
      <c r="L17149" t="s">
        <v>52</v>
      </c>
      <c r="M17149" s="1">
        <v>297.12</v>
      </c>
      <c r="N17149" s="1">
        <v>49.76</v>
      </c>
      <c r="O17149">
        <v>0.2</v>
      </c>
    </row>
    <row r="17150" spans="1:15" x14ac:dyDescent="0.3">
      <c r="A17150" t="str">
        <f xml:space="preserve"> _xlfn.XLOOKUP(H17150, 'Customers'!B:B, 'Customers'!A:A)</f>
        <v>CUST_664</v>
      </c>
      <c r="B17150" t="str">
        <f>_xlfn.XLOOKUP(L17150, Products!C:C, Products!A:A)</f>
        <v>PROD_8</v>
      </c>
      <c r="C17150">
        <v>17149</v>
      </c>
      <c r="D17150" s="2" t="s">
        <v>852</v>
      </c>
      <c r="E17150">
        <f>YEAR(Orders[[#This Row],[Order_Date]])</f>
        <v>2022</v>
      </c>
      <c r="F17150">
        <f>MONTH(Orders[[#This Row],[Order_Date]])</f>
        <v>6</v>
      </c>
      <c r="G17150" s="2" t="s">
        <v>1042</v>
      </c>
      <c r="H17150" t="s">
        <v>1393</v>
      </c>
      <c r="I17150" t="s">
        <v>14</v>
      </c>
      <c r="J17150" t="s">
        <v>33</v>
      </c>
      <c r="K17150" t="s">
        <v>27</v>
      </c>
      <c r="L17150" t="s">
        <v>73</v>
      </c>
      <c r="M17150" s="1">
        <v>4211.7700000000004</v>
      </c>
      <c r="N17150" s="1">
        <v>898.87</v>
      </c>
      <c r="O17150">
        <v>0.28999999999999998</v>
      </c>
    </row>
    <row r="17151" spans="1:15" x14ac:dyDescent="0.3">
      <c r="A17151" t="str">
        <f xml:space="preserve"> _xlfn.XLOOKUP(H17151, 'Customers'!B:B, 'Customers'!A:A)</f>
        <v>CUST_853</v>
      </c>
      <c r="B17151" t="str">
        <f>_xlfn.XLOOKUP(L17151, Products!C:C, Products!A:A)</f>
        <v>PROD_5</v>
      </c>
      <c r="C17151">
        <v>17150</v>
      </c>
      <c r="D17151" s="2" t="s">
        <v>527</v>
      </c>
      <c r="E17151">
        <f>YEAR(Orders[[#This Row],[Order_Date]])</f>
        <v>2022</v>
      </c>
      <c r="F17151">
        <f>MONTH(Orders[[#This Row],[Order_Date]])</f>
        <v>7</v>
      </c>
      <c r="G17151" s="2" t="s">
        <v>296</v>
      </c>
      <c r="H17151" t="s">
        <v>1606</v>
      </c>
      <c r="I17151" t="s">
        <v>14</v>
      </c>
      <c r="J17151" t="s">
        <v>15</v>
      </c>
      <c r="K17151" t="s">
        <v>34</v>
      </c>
      <c r="L17151" t="s">
        <v>39</v>
      </c>
      <c r="M17151" s="1">
        <v>3533.05</v>
      </c>
      <c r="N17151" s="1">
        <v>-333.02</v>
      </c>
      <c r="O17151">
        <v>0.28999999999999998</v>
      </c>
    </row>
    <row r="17152" spans="1:15" x14ac:dyDescent="0.3">
      <c r="A17152" t="str">
        <f xml:space="preserve"> _xlfn.XLOOKUP(H17152, 'Customers'!B:B, 'Customers'!A:A)</f>
        <v>CUST_708</v>
      </c>
      <c r="B17152" t="str">
        <f>_xlfn.XLOOKUP(L17152, Products!C:C, Products!A:A)</f>
        <v>PROD_4</v>
      </c>
      <c r="C17152">
        <v>17151</v>
      </c>
      <c r="D17152" s="2" t="s">
        <v>707</v>
      </c>
      <c r="E17152">
        <f>YEAR(Orders[[#This Row],[Order_Date]])</f>
        <v>2022</v>
      </c>
      <c r="F17152">
        <f>MONTH(Orders[[#This Row],[Order_Date]])</f>
        <v>11</v>
      </c>
      <c r="G17152" s="2" t="s">
        <v>386</v>
      </c>
      <c r="H17152" t="s">
        <v>1447</v>
      </c>
      <c r="I17152" t="s">
        <v>14</v>
      </c>
      <c r="J17152" t="s">
        <v>15</v>
      </c>
      <c r="K17152" t="s">
        <v>34</v>
      </c>
      <c r="L17152" t="s">
        <v>35</v>
      </c>
      <c r="M17152" s="1">
        <v>4442.71</v>
      </c>
      <c r="N17152" s="1">
        <v>-261.98</v>
      </c>
      <c r="O17152">
        <v>0.09</v>
      </c>
    </row>
    <row r="17153" spans="1:15" x14ac:dyDescent="0.3">
      <c r="A17153" t="str">
        <f xml:space="preserve"> _xlfn.XLOOKUP(H17153, 'Customers'!B:B, 'Customers'!A:A)</f>
        <v>CUST_536</v>
      </c>
      <c r="B17153" t="str">
        <f>_xlfn.XLOOKUP(L17153, Products!C:C, Products!A:A)</f>
        <v>PROD_1</v>
      </c>
      <c r="C17153">
        <v>17152</v>
      </c>
      <c r="D17153" s="2" t="s">
        <v>881</v>
      </c>
      <c r="E17153">
        <f>YEAR(Orders[[#This Row],[Order_Date]])</f>
        <v>2022</v>
      </c>
      <c r="F17153">
        <f>MONTH(Orders[[#This Row],[Order_Date]])</f>
        <v>3</v>
      </c>
      <c r="G17153" s="2" t="s">
        <v>1265</v>
      </c>
      <c r="H17153" t="s">
        <v>1216</v>
      </c>
      <c r="I17153" t="s">
        <v>32</v>
      </c>
      <c r="J17153" t="s">
        <v>22</v>
      </c>
      <c r="K17153" t="s">
        <v>27</v>
      </c>
      <c r="L17153" t="s">
        <v>17</v>
      </c>
      <c r="M17153" s="1">
        <v>2121.1</v>
      </c>
      <c r="N17153" s="1">
        <v>505.69</v>
      </c>
      <c r="O17153">
        <v>0.13</v>
      </c>
    </row>
    <row r="17154" spans="1:15" x14ac:dyDescent="0.3">
      <c r="A17154" t="str">
        <f xml:space="preserve"> _xlfn.XLOOKUP(H17154, 'Customers'!B:B, 'Customers'!A:A)</f>
        <v>CUST_473</v>
      </c>
      <c r="B17154" t="str">
        <f>_xlfn.XLOOKUP(L17154, Products!C:C, Products!A:A)</f>
        <v>PROD_2</v>
      </c>
      <c r="C17154">
        <v>17153</v>
      </c>
      <c r="D17154" s="2" t="s">
        <v>305</v>
      </c>
      <c r="E17154">
        <f>YEAR(Orders[[#This Row],[Order_Date]])</f>
        <v>2022</v>
      </c>
      <c r="F17154">
        <f>MONTH(Orders[[#This Row],[Order_Date]])</f>
        <v>6</v>
      </c>
      <c r="G17154" s="2" t="s">
        <v>152</v>
      </c>
      <c r="H17154" t="s">
        <v>1104</v>
      </c>
      <c r="I17154" t="s">
        <v>21</v>
      </c>
      <c r="J17154" t="s">
        <v>15</v>
      </c>
      <c r="K17154" t="s">
        <v>16</v>
      </c>
      <c r="L17154" t="s">
        <v>23</v>
      </c>
      <c r="M17154" s="1">
        <v>2386.5300000000002</v>
      </c>
      <c r="N17154" s="1">
        <v>159.71</v>
      </c>
      <c r="O17154">
        <v>0.19</v>
      </c>
    </row>
    <row r="17155" spans="1:15" x14ac:dyDescent="0.3">
      <c r="A17155" t="str">
        <f xml:space="preserve"> _xlfn.XLOOKUP(H17155, 'Customers'!B:B, 'Customers'!A:A)</f>
        <v>CUST_946</v>
      </c>
      <c r="B17155" t="str">
        <f>_xlfn.XLOOKUP(L17155, Products!C:C, Products!A:A)</f>
        <v>PROD_1</v>
      </c>
      <c r="C17155">
        <v>17154</v>
      </c>
      <c r="D17155" s="2" t="s">
        <v>1029</v>
      </c>
      <c r="E17155">
        <f>YEAR(Orders[[#This Row],[Order_Date]])</f>
        <v>2022</v>
      </c>
      <c r="F17155">
        <f>MONTH(Orders[[#This Row],[Order_Date]])</f>
        <v>2</v>
      </c>
      <c r="G17155" s="2" t="s">
        <v>784</v>
      </c>
      <c r="H17155" t="s">
        <v>1707</v>
      </c>
      <c r="I17155" t="s">
        <v>32</v>
      </c>
      <c r="J17155" t="s">
        <v>22</v>
      </c>
      <c r="K17155" t="s">
        <v>16</v>
      </c>
      <c r="L17155" t="s">
        <v>17</v>
      </c>
      <c r="M17155" s="1">
        <v>5308.38</v>
      </c>
      <c r="N17155" s="1">
        <v>470.37</v>
      </c>
      <c r="O17155">
        <v>0.12</v>
      </c>
    </row>
    <row r="17156" spans="1:15" x14ac:dyDescent="0.3">
      <c r="A17156" t="str">
        <f xml:space="preserve"> _xlfn.XLOOKUP(H17156, 'Customers'!B:B, 'Customers'!A:A)</f>
        <v>CUST_84</v>
      </c>
      <c r="B17156" t="str">
        <f>_xlfn.XLOOKUP(L17156, Products!C:C, Products!A:A)</f>
        <v>PROD_2</v>
      </c>
      <c r="C17156">
        <v>17155</v>
      </c>
      <c r="D17156" s="2" t="s">
        <v>856</v>
      </c>
      <c r="E17156">
        <f>YEAR(Orders[[#This Row],[Order_Date]])</f>
        <v>2022</v>
      </c>
      <c r="F17156">
        <f>MONTH(Orders[[#This Row],[Order_Date]])</f>
        <v>2</v>
      </c>
      <c r="G17156" s="2" t="s">
        <v>703</v>
      </c>
      <c r="H17156" t="s">
        <v>267</v>
      </c>
      <c r="I17156" t="s">
        <v>21</v>
      </c>
      <c r="J17156" t="s">
        <v>15</v>
      </c>
      <c r="K17156" t="s">
        <v>16</v>
      </c>
      <c r="L17156" t="s">
        <v>23</v>
      </c>
      <c r="M17156" s="1">
        <v>5233.28</v>
      </c>
      <c r="N17156" s="1">
        <v>1396.01</v>
      </c>
      <c r="O17156">
        <v>0.21</v>
      </c>
    </row>
    <row r="17157" spans="1:15" x14ac:dyDescent="0.3">
      <c r="A17157" t="str">
        <f xml:space="preserve"> _xlfn.XLOOKUP(H17157, 'Customers'!B:B, 'Customers'!A:A)</f>
        <v>CUST_684</v>
      </c>
      <c r="B17157" t="str">
        <f>_xlfn.XLOOKUP(L17157, Products!C:C, Products!A:A)</f>
        <v>PROD_4</v>
      </c>
      <c r="C17157">
        <v>17156</v>
      </c>
      <c r="D17157" s="2" t="s">
        <v>753</v>
      </c>
      <c r="E17157">
        <f>YEAR(Orders[[#This Row],[Order_Date]])</f>
        <v>2022</v>
      </c>
      <c r="F17157">
        <f>MONTH(Orders[[#This Row],[Order_Date]])</f>
        <v>10</v>
      </c>
      <c r="G17157" s="2" t="s">
        <v>680</v>
      </c>
      <c r="H17157" t="s">
        <v>1420</v>
      </c>
      <c r="I17157" t="s">
        <v>14</v>
      </c>
      <c r="J17157" t="s">
        <v>22</v>
      </c>
      <c r="K17157" t="s">
        <v>34</v>
      </c>
      <c r="L17157" t="s">
        <v>35</v>
      </c>
      <c r="M17157" s="1">
        <v>9372.3700000000008</v>
      </c>
      <c r="N17157" s="1">
        <v>-533.29999999999995</v>
      </c>
      <c r="O17157">
        <v>7.0000000000000007E-2</v>
      </c>
    </row>
    <row r="17158" spans="1:15" x14ac:dyDescent="0.3">
      <c r="A17158" t="str">
        <f xml:space="preserve"> _xlfn.XLOOKUP(H17158, 'Customers'!B:B, 'Customers'!A:A)</f>
        <v>CUST_640</v>
      </c>
      <c r="B17158" t="str">
        <f>_xlfn.XLOOKUP(L17158, Products!C:C, Products!A:A)</f>
        <v>PROD_4</v>
      </c>
      <c r="C17158">
        <v>17157</v>
      </c>
      <c r="D17158" s="2" t="s">
        <v>1018</v>
      </c>
      <c r="E17158">
        <f>YEAR(Orders[[#This Row],[Order_Date]])</f>
        <v>2022</v>
      </c>
      <c r="F17158">
        <f>MONTH(Orders[[#This Row],[Order_Date]])</f>
        <v>12</v>
      </c>
      <c r="G17158" s="2" t="s">
        <v>822</v>
      </c>
      <c r="H17158" t="s">
        <v>1364</v>
      </c>
      <c r="I17158" t="s">
        <v>14</v>
      </c>
      <c r="J17158" t="s">
        <v>15</v>
      </c>
      <c r="K17158" t="s">
        <v>34</v>
      </c>
      <c r="L17158" t="s">
        <v>35</v>
      </c>
      <c r="M17158" s="1">
        <v>6722.07</v>
      </c>
      <c r="N17158" s="1">
        <v>1954.33</v>
      </c>
      <c r="O17158">
        <v>0.08</v>
      </c>
    </row>
    <row r="17159" spans="1:15" x14ac:dyDescent="0.3">
      <c r="A17159" t="str">
        <f xml:space="preserve"> _xlfn.XLOOKUP(H17159, 'Customers'!B:B, 'Customers'!A:A)</f>
        <v>CUST_99</v>
      </c>
      <c r="B17159" t="str">
        <f>_xlfn.XLOOKUP(L17159, Products!C:C, Products!A:A)</f>
        <v>PROD_4</v>
      </c>
      <c r="C17159">
        <v>17158</v>
      </c>
      <c r="D17159" s="2" t="s">
        <v>1006</v>
      </c>
      <c r="E17159">
        <f>YEAR(Orders[[#This Row],[Order_Date]])</f>
        <v>2023</v>
      </c>
      <c r="F17159">
        <f>MONTH(Orders[[#This Row],[Order_Date]])</f>
        <v>2</v>
      </c>
      <c r="G17159" s="2" t="s">
        <v>464</v>
      </c>
      <c r="H17159" t="s">
        <v>312</v>
      </c>
      <c r="I17159" t="s">
        <v>21</v>
      </c>
      <c r="J17159" t="s">
        <v>65</v>
      </c>
      <c r="K17159" t="s">
        <v>34</v>
      </c>
      <c r="L17159" t="s">
        <v>35</v>
      </c>
      <c r="M17159" s="1">
        <v>2057</v>
      </c>
      <c r="N17159" s="1">
        <v>4.79</v>
      </c>
      <c r="O17159">
        <v>0.2</v>
      </c>
    </row>
    <row r="17160" spans="1:15" x14ac:dyDescent="0.3">
      <c r="A17160" t="str">
        <f xml:space="preserve"> _xlfn.XLOOKUP(H17160, 'Customers'!B:B, 'Customers'!A:A)</f>
        <v>CUST_224</v>
      </c>
      <c r="B17160" t="str">
        <f>_xlfn.XLOOKUP(L17160, Products!C:C, Products!A:A)</f>
        <v>PROD_2</v>
      </c>
      <c r="C17160">
        <v>17159</v>
      </c>
      <c r="D17160" s="2" t="s">
        <v>325</v>
      </c>
      <c r="E17160">
        <f>YEAR(Orders[[#This Row],[Order_Date]])</f>
        <v>2022</v>
      </c>
      <c r="F17160">
        <f>MONTH(Orders[[#This Row],[Order_Date]])</f>
        <v>8</v>
      </c>
      <c r="G17160" s="2" t="s">
        <v>411</v>
      </c>
      <c r="H17160" t="s">
        <v>626</v>
      </c>
      <c r="I17160" t="s">
        <v>14</v>
      </c>
      <c r="J17160" t="s">
        <v>65</v>
      </c>
      <c r="K17160" t="s">
        <v>16</v>
      </c>
      <c r="L17160" t="s">
        <v>23</v>
      </c>
      <c r="M17160" s="1">
        <v>311.95</v>
      </c>
      <c r="N17160" s="1">
        <v>10.69</v>
      </c>
      <c r="O17160">
        <v>0.14000000000000001</v>
      </c>
    </row>
    <row r="17161" spans="1:15" x14ac:dyDescent="0.3">
      <c r="A17161" t="str">
        <f xml:space="preserve"> _xlfn.XLOOKUP(H17161, 'Customers'!B:B, 'Customers'!A:A)</f>
        <v>CUST_902</v>
      </c>
      <c r="B17161" t="str">
        <f>_xlfn.XLOOKUP(L17161, Products!C:C, Products!A:A)</f>
        <v>PROD_1</v>
      </c>
      <c r="C17161">
        <v>17160</v>
      </c>
      <c r="D17161" s="2" t="s">
        <v>525</v>
      </c>
      <c r="E17161">
        <f>YEAR(Orders[[#This Row],[Order_Date]])</f>
        <v>2023</v>
      </c>
      <c r="F17161">
        <f>MONTH(Orders[[#This Row],[Order_Date]])</f>
        <v>10</v>
      </c>
      <c r="G17161" s="2" t="s">
        <v>819</v>
      </c>
      <c r="H17161" t="s">
        <v>1661</v>
      </c>
      <c r="I17161" t="s">
        <v>21</v>
      </c>
      <c r="J17161" t="s">
        <v>22</v>
      </c>
      <c r="K17161" t="s">
        <v>27</v>
      </c>
      <c r="L17161" t="s">
        <v>17</v>
      </c>
      <c r="M17161" s="1">
        <v>9747.99</v>
      </c>
      <c r="N17161" s="1">
        <v>2789.2</v>
      </c>
      <c r="O17161">
        <v>7.0000000000000007E-2</v>
      </c>
    </row>
    <row r="17162" spans="1:15" x14ac:dyDescent="0.3">
      <c r="A17162" t="str">
        <f xml:space="preserve"> _xlfn.XLOOKUP(H17162, 'Customers'!B:B, 'Customers'!A:A)</f>
        <v>CUST_573</v>
      </c>
      <c r="B17162" t="str">
        <f>_xlfn.XLOOKUP(L17162, Products!C:C, Products!A:A)</f>
        <v>PROD_5</v>
      </c>
      <c r="C17162">
        <v>17161</v>
      </c>
      <c r="D17162" s="2" t="s">
        <v>694</v>
      </c>
      <c r="E17162">
        <f>YEAR(Orders[[#This Row],[Order_Date]])</f>
        <v>2023</v>
      </c>
      <c r="F17162">
        <f>MONTH(Orders[[#This Row],[Order_Date]])</f>
        <v>7</v>
      </c>
      <c r="G17162" s="2" t="s">
        <v>901</v>
      </c>
      <c r="H17162" t="s">
        <v>1273</v>
      </c>
      <c r="I17162" t="s">
        <v>21</v>
      </c>
      <c r="J17162" t="s">
        <v>33</v>
      </c>
      <c r="K17162" t="s">
        <v>34</v>
      </c>
      <c r="L17162" t="s">
        <v>39</v>
      </c>
      <c r="M17162" s="1">
        <v>9902.92</v>
      </c>
      <c r="N17162" s="1">
        <v>-160.38</v>
      </c>
      <c r="O17162">
        <v>0.15</v>
      </c>
    </row>
    <row r="17163" spans="1:15" x14ac:dyDescent="0.3">
      <c r="A17163" t="str">
        <f xml:space="preserve"> _xlfn.XLOOKUP(H17163, 'Customers'!B:B, 'Customers'!A:A)</f>
        <v>CUST_671</v>
      </c>
      <c r="B17163" t="str">
        <f>_xlfn.XLOOKUP(L17163, Products!C:C, Products!A:A)</f>
        <v>PROD_8</v>
      </c>
      <c r="C17163">
        <v>17162</v>
      </c>
      <c r="D17163" s="2" t="s">
        <v>234</v>
      </c>
      <c r="E17163">
        <f>YEAR(Orders[[#This Row],[Order_Date]])</f>
        <v>2023</v>
      </c>
      <c r="F17163">
        <f>MONTH(Orders[[#This Row],[Order_Date]])</f>
        <v>12</v>
      </c>
      <c r="G17163" s="2" t="s">
        <v>537</v>
      </c>
      <c r="H17163" t="s">
        <v>1401</v>
      </c>
      <c r="I17163" t="s">
        <v>21</v>
      </c>
      <c r="J17163" t="s">
        <v>22</v>
      </c>
      <c r="K17163" t="s">
        <v>27</v>
      </c>
      <c r="L17163" t="s">
        <v>73</v>
      </c>
      <c r="M17163" s="1">
        <v>8214.26</v>
      </c>
      <c r="N17163" s="1">
        <v>677.83</v>
      </c>
      <c r="O17163">
        <v>0.02</v>
      </c>
    </row>
    <row r="17164" spans="1:15" x14ac:dyDescent="0.3">
      <c r="A17164" t="str">
        <f xml:space="preserve"> _xlfn.XLOOKUP(H17164, 'Customers'!B:B, 'Customers'!A:A)</f>
        <v>CUST_538</v>
      </c>
      <c r="B17164" t="str">
        <f>_xlfn.XLOOKUP(L17164, Products!C:C, Products!A:A)</f>
        <v>PROD_6</v>
      </c>
      <c r="C17164">
        <v>17163</v>
      </c>
      <c r="D17164" s="2" t="s">
        <v>530</v>
      </c>
      <c r="E17164">
        <f>YEAR(Orders[[#This Row],[Order_Date]])</f>
        <v>2023</v>
      </c>
      <c r="F17164">
        <f>MONTH(Orders[[#This Row],[Order_Date]])</f>
        <v>10</v>
      </c>
      <c r="G17164" s="2" t="s">
        <v>1134</v>
      </c>
      <c r="H17164" t="s">
        <v>1219</v>
      </c>
      <c r="I17164" t="s">
        <v>32</v>
      </c>
      <c r="J17164" t="s">
        <v>22</v>
      </c>
      <c r="K17164" t="s">
        <v>34</v>
      </c>
      <c r="L17164" t="s">
        <v>52</v>
      </c>
      <c r="M17164" s="1">
        <v>7609</v>
      </c>
      <c r="N17164" s="1">
        <v>-270.66000000000003</v>
      </c>
      <c r="O17164">
        <v>0.2</v>
      </c>
    </row>
    <row r="17165" spans="1:15" x14ac:dyDescent="0.3">
      <c r="A17165" t="str">
        <f xml:space="preserve"> _xlfn.XLOOKUP(H17165, 'Customers'!B:B, 'Customers'!A:A)</f>
        <v>CUST_519</v>
      </c>
      <c r="B17165" t="str">
        <f>_xlfn.XLOOKUP(L17165, Products!C:C, Products!A:A)</f>
        <v>PROD_7</v>
      </c>
      <c r="C17165">
        <v>17164</v>
      </c>
      <c r="D17165" s="2" t="s">
        <v>131</v>
      </c>
      <c r="E17165">
        <f>YEAR(Orders[[#This Row],[Order_Date]])</f>
        <v>2022</v>
      </c>
      <c r="F17165">
        <f>MONTH(Orders[[#This Row],[Order_Date]])</f>
        <v>7</v>
      </c>
      <c r="G17165" s="2" t="s">
        <v>528</v>
      </c>
      <c r="H17165" t="s">
        <v>1192</v>
      </c>
      <c r="I17165" t="s">
        <v>14</v>
      </c>
      <c r="J17165" t="s">
        <v>22</v>
      </c>
      <c r="K17165" t="s">
        <v>16</v>
      </c>
      <c r="L17165" t="s">
        <v>66</v>
      </c>
      <c r="M17165" s="1">
        <v>7270.09</v>
      </c>
      <c r="N17165" s="1">
        <v>1388.87</v>
      </c>
      <c r="O17165">
        <v>0.03</v>
      </c>
    </row>
    <row r="17166" spans="1:15" x14ac:dyDescent="0.3">
      <c r="A17166" t="str">
        <f xml:space="preserve"> _xlfn.XLOOKUP(H17166, 'Customers'!B:B, 'Customers'!A:A)</f>
        <v>CUST_848</v>
      </c>
      <c r="B17166" t="str">
        <f>_xlfn.XLOOKUP(L17166, Products!C:C, Products!A:A)</f>
        <v>PROD_7</v>
      </c>
      <c r="C17166">
        <v>17165</v>
      </c>
      <c r="D17166" s="2" t="s">
        <v>302</v>
      </c>
      <c r="E17166">
        <f>YEAR(Orders[[#This Row],[Order_Date]])</f>
        <v>2023</v>
      </c>
      <c r="F17166">
        <f>MONTH(Orders[[#This Row],[Order_Date]])</f>
        <v>8</v>
      </c>
      <c r="G17166" s="2" t="s">
        <v>121</v>
      </c>
      <c r="H17166" t="s">
        <v>1601</v>
      </c>
      <c r="I17166" t="s">
        <v>32</v>
      </c>
      <c r="J17166" t="s">
        <v>22</v>
      </c>
      <c r="K17166" t="s">
        <v>16</v>
      </c>
      <c r="L17166" t="s">
        <v>66</v>
      </c>
      <c r="M17166" s="1">
        <v>1149</v>
      </c>
      <c r="N17166" s="1">
        <v>173.9</v>
      </c>
      <c r="O17166">
        <v>0.26</v>
      </c>
    </row>
    <row r="17167" spans="1:15" x14ac:dyDescent="0.3">
      <c r="A17167" t="str">
        <f xml:space="preserve"> _xlfn.XLOOKUP(H17167, 'Customers'!B:B, 'Customers'!A:A)</f>
        <v>CUST_464</v>
      </c>
      <c r="B17167" t="str">
        <f>_xlfn.XLOOKUP(L17167, Products!C:C, Products!A:A)</f>
        <v>PROD_3</v>
      </c>
      <c r="C17167">
        <v>17166</v>
      </c>
      <c r="D17167" s="2" t="s">
        <v>442</v>
      </c>
      <c r="E17167">
        <f>YEAR(Orders[[#This Row],[Order_Date]])</f>
        <v>2023</v>
      </c>
      <c r="F17167">
        <f>MONTH(Orders[[#This Row],[Order_Date]])</f>
        <v>9</v>
      </c>
      <c r="G17167" s="2" t="s">
        <v>161</v>
      </c>
      <c r="H17167" t="s">
        <v>1092</v>
      </c>
      <c r="I17167" t="s">
        <v>21</v>
      </c>
      <c r="J17167" t="s">
        <v>65</v>
      </c>
      <c r="K17167" t="s">
        <v>27</v>
      </c>
      <c r="L17167" t="s">
        <v>28</v>
      </c>
      <c r="M17167" s="1">
        <v>5966.98</v>
      </c>
      <c r="N17167" s="1">
        <v>1545.97</v>
      </c>
      <c r="O17167">
        <v>0</v>
      </c>
    </row>
    <row r="17168" spans="1:15" x14ac:dyDescent="0.3">
      <c r="A17168" t="str">
        <f xml:space="preserve"> _xlfn.XLOOKUP(H17168, 'Customers'!B:B, 'Customers'!A:A)</f>
        <v>CUST_440</v>
      </c>
      <c r="B17168" t="str">
        <f>_xlfn.XLOOKUP(L17168, Products!C:C, Products!A:A)</f>
        <v>PROD_4</v>
      </c>
      <c r="C17168">
        <v>17167</v>
      </c>
      <c r="D17168" s="2" t="s">
        <v>217</v>
      </c>
      <c r="E17168">
        <f>YEAR(Orders[[#This Row],[Order_Date]])</f>
        <v>2023</v>
      </c>
      <c r="F17168">
        <f>MONTH(Orders[[#This Row],[Order_Date]])</f>
        <v>1</v>
      </c>
      <c r="G17168" s="2" t="s">
        <v>218</v>
      </c>
      <c r="H17168" t="s">
        <v>1054</v>
      </c>
      <c r="I17168" t="s">
        <v>32</v>
      </c>
      <c r="J17168" t="s">
        <v>33</v>
      </c>
      <c r="K17168" t="s">
        <v>34</v>
      </c>
      <c r="L17168" t="s">
        <v>35</v>
      </c>
      <c r="M17168" s="1">
        <v>7907.88</v>
      </c>
      <c r="N17168" s="1">
        <v>1116.74</v>
      </c>
      <c r="O17168">
        <v>0.11</v>
      </c>
    </row>
    <row r="17169" spans="1:15" x14ac:dyDescent="0.3">
      <c r="A17169" t="str">
        <f xml:space="preserve"> _xlfn.XLOOKUP(H17169, 'Customers'!B:B, 'Customers'!A:A)</f>
        <v>CUST_71</v>
      </c>
      <c r="B17169" t="str">
        <f>_xlfn.XLOOKUP(L17169, Products!C:C, Products!A:A)</f>
        <v>PROD_8</v>
      </c>
      <c r="C17169">
        <v>17168</v>
      </c>
      <c r="D17169" s="2" t="s">
        <v>98</v>
      </c>
      <c r="E17169">
        <f>YEAR(Orders[[#This Row],[Order_Date]])</f>
        <v>2022</v>
      </c>
      <c r="F17169">
        <f>MONTH(Orders[[#This Row],[Order_Date]])</f>
        <v>11</v>
      </c>
      <c r="G17169" s="2" t="s">
        <v>969</v>
      </c>
      <c r="H17169" t="s">
        <v>233</v>
      </c>
      <c r="I17169" t="s">
        <v>32</v>
      </c>
      <c r="J17169" t="s">
        <v>22</v>
      </c>
      <c r="K17169" t="s">
        <v>27</v>
      </c>
      <c r="L17169" t="s">
        <v>73</v>
      </c>
      <c r="M17169" s="1">
        <v>6279.98</v>
      </c>
      <c r="N17169" s="1">
        <v>-399.78</v>
      </c>
      <c r="O17169">
        <v>0.05</v>
      </c>
    </row>
    <row r="17170" spans="1:15" x14ac:dyDescent="0.3">
      <c r="A17170" t="str">
        <f xml:space="preserve"> _xlfn.XLOOKUP(H17170, 'Customers'!B:B, 'Customers'!A:A)</f>
        <v>CUST_831</v>
      </c>
      <c r="B17170" t="str">
        <f>_xlfn.XLOOKUP(L17170, Products!C:C, Products!A:A)</f>
        <v>PROD_5</v>
      </c>
      <c r="C17170">
        <v>17169</v>
      </c>
      <c r="D17170" s="2" t="s">
        <v>413</v>
      </c>
      <c r="E17170">
        <f>YEAR(Orders[[#This Row],[Order_Date]])</f>
        <v>2022</v>
      </c>
      <c r="F17170">
        <f>MONTH(Orders[[#This Row],[Order_Date]])</f>
        <v>3</v>
      </c>
      <c r="G17170" s="2" t="s">
        <v>370</v>
      </c>
      <c r="H17170" t="s">
        <v>1584</v>
      </c>
      <c r="I17170" t="s">
        <v>21</v>
      </c>
      <c r="J17170" t="s">
        <v>33</v>
      </c>
      <c r="K17170" t="s">
        <v>34</v>
      </c>
      <c r="L17170" t="s">
        <v>39</v>
      </c>
      <c r="M17170" s="1">
        <v>8729.8799999999992</v>
      </c>
      <c r="N17170" s="1">
        <v>2108.08</v>
      </c>
      <c r="O17170">
        <v>0.23</v>
      </c>
    </row>
    <row r="17171" spans="1:15" x14ac:dyDescent="0.3">
      <c r="A17171" t="str">
        <f xml:space="preserve"> _xlfn.XLOOKUP(H17171, 'Customers'!B:B, 'Customers'!A:A)</f>
        <v>CUST_488</v>
      </c>
      <c r="B17171" t="str">
        <f>_xlfn.XLOOKUP(L17171, Products!C:C, Products!A:A)</f>
        <v>PROD_5</v>
      </c>
      <c r="C17171">
        <v>17170</v>
      </c>
      <c r="D17171" s="2" t="s">
        <v>1265</v>
      </c>
      <c r="E17171">
        <f>YEAR(Orders[[#This Row],[Order_Date]])</f>
        <v>2022</v>
      </c>
      <c r="F17171">
        <f>MONTH(Orders[[#This Row],[Order_Date]])</f>
        <v>3</v>
      </c>
      <c r="G17171" s="2" t="s">
        <v>882</v>
      </c>
      <c r="H17171" t="s">
        <v>1135</v>
      </c>
      <c r="I17171" t="s">
        <v>32</v>
      </c>
      <c r="J17171" t="s">
        <v>65</v>
      </c>
      <c r="K17171" t="s">
        <v>34</v>
      </c>
      <c r="L17171" t="s">
        <v>39</v>
      </c>
      <c r="M17171" s="1">
        <v>8350.02</v>
      </c>
      <c r="N17171" s="1">
        <v>657.05</v>
      </c>
      <c r="O17171">
        <v>0.24</v>
      </c>
    </row>
    <row r="17172" spans="1:15" x14ac:dyDescent="0.3">
      <c r="A17172" t="str">
        <f xml:space="preserve"> _xlfn.XLOOKUP(H17172, 'Customers'!B:B, 'Customers'!A:A)</f>
        <v>CUST_729</v>
      </c>
      <c r="B17172" t="str">
        <f>_xlfn.XLOOKUP(L17172, Products!C:C, Products!A:A)</f>
        <v>PROD_1</v>
      </c>
      <c r="C17172">
        <v>17171</v>
      </c>
      <c r="D17172" s="2" t="s">
        <v>47</v>
      </c>
      <c r="E17172">
        <f>YEAR(Orders[[#This Row],[Order_Date]])</f>
        <v>2023</v>
      </c>
      <c r="F17172">
        <f>MONTH(Orders[[#This Row],[Order_Date]])</f>
        <v>2</v>
      </c>
      <c r="G17172" s="2" t="s">
        <v>1007</v>
      </c>
      <c r="H17172" t="s">
        <v>1471</v>
      </c>
      <c r="I17172" t="s">
        <v>32</v>
      </c>
      <c r="J17172" t="s">
        <v>22</v>
      </c>
      <c r="K17172" t="s">
        <v>16</v>
      </c>
      <c r="L17172" t="s">
        <v>17</v>
      </c>
      <c r="M17172" s="1">
        <v>2757.1</v>
      </c>
      <c r="N17172" s="1">
        <v>-152.41999999999999</v>
      </c>
      <c r="O17172">
        <v>0.17</v>
      </c>
    </row>
    <row r="17173" spans="1:15" x14ac:dyDescent="0.3">
      <c r="A17173" t="str">
        <f xml:space="preserve"> _xlfn.XLOOKUP(H17173, 'Customers'!B:B, 'Customers'!A:A)</f>
        <v>CUST_451</v>
      </c>
      <c r="B17173" t="str">
        <f>_xlfn.XLOOKUP(L17173, Products!C:C, Products!A:A)</f>
        <v>PROD_8</v>
      </c>
      <c r="C17173">
        <v>17172</v>
      </c>
      <c r="D17173" s="2" t="s">
        <v>1206</v>
      </c>
      <c r="E17173">
        <f>YEAR(Orders[[#This Row],[Order_Date]])</f>
        <v>2022</v>
      </c>
      <c r="F17173">
        <f>MONTH(Orders[[#This Row],[Order_Date]])</f>
        <v>8</v>
      </c>
      <c r="G17173" s="2" t="s">
        <v>933</v>
      </c>
      <c r="H17173" t="s">
        <v>1075</v>
      </c>
      <c r="I17173" t="s">
        <v>32</v>
      </c>
      <c r="J17173" t="s">
        <v>33</v>
      </c>
      <c r="K17173" t="s">
        <v>27</v>
      </c>
      <c r="L17173" t="s">
        <v>73</v>
      </c>
      <c r="M17173" s="1">
        <v>6208.2</v>
      </c>
      <c r="N17173" s="1">
        <v>212.95</v>
      </c>
      <c r="O17173">
        <v>0.16</v>
      </c>
    </row>
    <row r="17174" spans="1:15" x14ac:dyDescent="0.3">
      <c r="A17174" t="str">
        <f xml:space="preserve"> _xlfn.XLOOKUP(H17174, 'Customers'!B:B, 'Customers'!A:A)</f>
        <v>CUST_393</v>
      </c>
      <c r="B17174" t="str">
        <f>_xlfn.XLOOKUP(L17174, Products!C:C, Products!A:A)</f>
        <v>PROD_8</v>
      </c>
      <c r="C17174">
        <v>17173</v>
      </c>
      <c r="D17174" s="2" t="s">
        <v>385</v>
      </c>
      <c r="E17174">
        <f>YEAR(Orders[[#This Row],[Order_Date]])</f>
        <v>2022</v>
      </c>
      <c r="F17174">
        <f>MONTH(Orders[[#This Row],[Order_Date]])</f>
        <v>11</v>
      </c>
      <c r="G17174" s="2" t="s">
        <v>386</v>
      </c>
      <c r="H17174" t="s">
        <v>974</v>
      </c>
      <c r="I17174" t="s">
        <v>21</v>
      </c>
      <c r="J17174" t="s">
        <v>33</v>
      </c>
      <c r="K17174" t="s">
        <v>27</v>
      </c>
      <c r="L17174" t="s">
        <v>73</v>
      </c>
      <c r="M17174" s="1">
        <v>9459.31</v>
      </c>
      <c r="N17174" s="1">
        <v>1284.22</v>
      </c>
      <c r="O17174">
        <v>0.3</v>
      </c>
    </row>
    <row r="17175" spans="1:15" x14ac:dyDescent="0.3">
      <c r="A17175" t="str">
        <f xml:space="preserve"> _xlfn.XLOOKUP(H17175, 'Customers'!B:B, 'Customers'!A:A)</f>
        <v>CUST_103</v>
      </c>
      <c r="B17175" t="str">
        <f>_xlfn.XLOOKUP(L17175, Products!C:C, Products!A:A)</f>
        <v>PROD_7</v>
      </c>
      <c r="C17175">
        <v>17174</v>
      </c>
      <c r="D17175" s="2" t="s">
        <v>115</v>
      </c>
      <c r="E17175">
        <f>YEAR(Orders[[#This Row],[Order_Date]])</f>
        <v>2022</v>
      </c>
      <c r="F17175">
        <f>MONTH(Orders[[#This Row],[Order_Date]])</f>
        <v>11</v>
      </c>
      <c r="G17175" s="2" t="s">
        <v>1250</v>
      </c>
      <c r="H17175" t="s">
        <v>323</v>
      </c>
      <c r="I17175" t="s">
        <v>21</v>
      </c>
      <c r="J17175" t="s">
        <v>65</v>
      </c>
      <c r="K17175" t="s">
        <v>16</v>
      </c>
      <c r="L17175" t="s">
        <v>66</v>
      </c>
      <c r="M17175" s="1">
        <v>5654.93</v>
      </c>
      <c r="N17175" s="1">
        <v>-499.25</v>
      </c>
      <c r="O17175">
        <v>0.28000000000000003</v>
      </c>
    </row>
    <row r="17176" spans="1:15" x14ac:dyDescent="0.3">
      <c r="A17176" t="str">
        <f xml:space="preserve"> _xlfn.XLOOKUP(H17176, 'Customers'!B:B, 'Customers'!A:A)</f>
        <v>CUST_359</v>
      </c>
      <c r="B17176" t="str">
        <f>_xlfn.XLOOKUP(L17176, Products!C:C, Products!A:A)</f>
        <v>PROD_1</v>
      </c>
      <c r="C17176">
        <v>17175</v>
      </c>
      <c r="D17176" s="2" t="s">
        <v>349</v>
      </c>
      <c r="E17176">
        <f>YEAR(Orders[[#This Row],[Order_Date]])</f>
        <v>2023</v>
      </c>
      <c r="F17176">
        <f>MONTH(Orders[[#This Row],[Order_Date]])</f>
        <v>7</v>
      </c>
      <c r="G17176" s="2" t="s">
        <v>313</v>
      </c>
      <c r="H17176" t="s">
        <v>902</v>
      </c>
      <c r="I17176" t="s">
        <v>14</v>
      </c>
      <c r="J17176" t="s">
        <v>15</v>
      </c>
      <c r="K17176" t="s">
        <v>16</v>
      </c>
      <c r="L17176" t="s">
        <v>17</v>
      </c>
      <c r="M17176" s="1">
        <v>6536.09</v>
      </c>
      <c r="N17176" s="1">
        <v>-358.97</v>
      </c>
      <c r="O17176">
        <v>0.13</v>
      </c>
    </row>
    <row r="17177" spans="1:15" x14ac:dyDescent="0.3">
      <c r="A17177" t="str">
        <f xml:space="preserve"> _xlfn.XLOOKUP(H17177, 'Customers'!B:B, 'Customers'!A:A)</f>
        <v>CUST_335</v>
      </c>
      <c r="B17177" t="str">
        <f>_xlfn.XLOOKUP(L17177, Products!C:C, Products!A:A)</f>
        <v>PROD_3</v>
      </c>
      <c r="C17177">
        <v>17176</v>
      </c>
      <c r="D17177" s="2" t="s">
        <v>716</v>
      </c>
      <c r="E17177">
        <f>YEAR(Orders[[#This Row],[Order_Date]])</f>
        <v>2023</v>
      </c>
      <c r="F17177">
        <f>MONTH(Orders[[#This Row],[Order_Date]])</f>
        <v>4</v>
      </c>
      <c r="G17177" s="2" t="s">
        <v>18</v>
      </c>
      <c r="H17177" t="s">
        <v>860</v>
      </c>
      <c r="I17177" t="s">
        <v>21</v>
      </c>
      <c r="J17177" t="s">
        <v>22</v>
      </c>
      <c r="K17177" t="s">
        <v>27</v>
      </c>
      <c r="L17177" t="s">
        <v>28</v>
      </c>
      <c r="M17177" s="1">
        <v>2947.72</v>
      </c>
      <c r="N17177" s="1">
        <v>-138.11000000000001</v>
      </c>
      <c r="O17177">
        <v>0.11</v>
      </c>
    </row>
    <row r="17178" spans="1:15" x14ac:dyDescent="0.3">
      <c r="A17178" t="str">
        <f xml:space="preserve"> _xlfn.XLOOKUP(H17178, 'Customers'!B:B, 'Customers'!A:A)</f>
        <v>CUST_200</v>
      </c>
      <c r="B17178" t="str">
        <f>_xlfn.XLOOKUP(L17178, Products!C:C, Products!A:A)</f>
        <v>PROD_3</v>
      </c>
      <c r="C17178">
        <v>17177</v>
      </c>
      <c r="D17178" s="2" t="s">
        <v>217</v>
      </c>
      <c r="E17178">
        <f>YEAR(Orders[[#This Row],[Order_Date]])</f>
        <v>2023</v>
      </c>
      <c r="F17178">
        <f>MONTH(Orders[[#This Row],[Order_Date]])</f>
        <v>1</v>
      </c>
      <c r="G17178" s="2" t="s">
        <v>489</v>
      </c>
      <c r="H17178" t="s">
        <v>572</v>
      </c>
      <c r="I17178" t="s">
        <v>14</v>
      </c>
      <c r="J17178" t="s">
        <v>22</v>
      </c>
      <c r="K17178" t="s">
        <v>27</v>
      </c>
      <c r="L17178" t="s">
        <v>28</v>
      </c>
      <c r="M17178" s="1">
        <v>5279.25</v>
      </c>
      <c r="N17178" s="1">
        <v>1566.44</v>
      </c>
      <c r="O17178">
        <v>0.04</v>
      </c>
    </row>
    <row r="17179" spans="1:15" x14ac:dyDescent="0.3">
      <c r="A17179" t="str">
        <f xml:space="preserve"> _xlfn.XLOOKUP(H17179, 'Customers'!B:B, 'Customers'!A:A)</f>
        <v>CUST_604</v>
      </c>
      <c r="B17179" t="str">
        <f>_xlfn.XLOOKUP(L17179, Products!C:C, Products!A:A)</f>
        <v>PROD_8</v>
      </c>
      <c r="C17179">
        <v>17178</v>
      </c>
      <c r="D17179" s="2" t="s">
        <v>130</v>
      </c>
      <c r="E17179">
        <f>YEAR(Orders[[#This Row],[Order_Date]])</f>
        <v>2022</v>
      </c>
      <c r="F17179">
        <f>MONTH(Orders[[#This Row],[Order_Date]])</f>
        <v>7</v>
      </c>
      <c r="G17179" s="2" t="s">
        <v>131</v>
      </c>
      <c r="H17179" t="s">
        <v>1316</v>
      </c>
      <c r="I17179" t="s">
        <v>32</v>
      </c>
      <c r="J17179" t="s">
        <v>22</v>
      </c>
      <c r="K17179" t="s">
        <v>27</v>
      </c>
      <c r="L17179" t="s">
        <v>73</v>
      </c>
      <c r="M17179" s="1">
        <v>6598.29</v>
      </c>
      <c r="N17179" s="1">
        <v>1299.6300000000001</v>
      </c>
      <c r="O17179">
        <v>0.19</v>
      </c>
    </row>
    <row r="17180" spans="1:15" x14ac:dyDescent="0.3">
      <c r="A17180" t="str">
        <f xml:space="preserve"> _xlfn.XLOOKUP(H17180, 'Customers'!B:B, 'Customers'!A:A)</f>
        <v>CUST_554</v>
      </c>
      <c r="B17180" t="str">
        <f>_xlfn.XLOOKUP(L17180, Products!C:C, Products!A:A)</f>
        <v>PROD_6</v>
      </c>
      <c r="C17180">
        <v>17179</v>
      </c>
      <c r="D17180" s="2" t="s">
        <v>373</v>
      </c>
      <c r="E17180">
        <f>YEAR(Orders[[#This Row],[Order_Date]])</f>
        <v>2022</v>
      </c>
      <c r="F17180">
        <f>MONTH(Orders[[#This Row],[Order_Date]])</f>
        <v>3</v>
      </c>
      <c r="G17180" s="2" t="s">
        <v>273</v>
      </c>
      <c r="H17180" t="s">
        <v>1240</v>
      </c>
      <c r="I17180" t="s">
        <v>32</v>
      </c>
      <c r="J17180" t="s">
        <v>22</v>
      </c>
      <c r="K17180" t="s">
        <v>34</v>
      </c>
      <c r="L17180" t="s">
        <v>52</v>
      </c>
      <c r="M17180" s="1">
        <v>7442.22</v>
      </c>
      <c r="N17180" s="1">
        <v>1233.8900000000001</v>
      </c>
      <c r="O17180">
        <v>7.0000000000000007E-2</v>
      </c>
    </row>
    <row r="17181" spans="1:15" x14ac:dyDescent="0.3">
      <c r="A17181" t="str">
        <f xml:space="preserve"> _xlfn.XLOOKUP(H17181, 'Customers'!B:B, 'Customers'!A:A)</f>
        <v>CUST_619</v>
      </c>
      <c r="B17181" t="str">
        <f>_xlfn.XLOOKUP(L17181, Products!C:C, Products!A:A)</f>
        <v>PROD_3</v>
      </c>
      <c r="C17181">
        <v>17180</v>
      </c>
      <c r="D17181" s="2" t="s">
        <v>657</v>
      </c>
      <c r="E17181">
        <f>YEAR(Orders[[#This Row],[Order_Date]])</f>
        <v>2022</v>
      </c>
      <c r="F17181">
        <f>MONTH(Orders[[#This Row],[Order_Date]])</f>
        <v>6</v>
      </c>
      <c r="G17181" s="2" t="s">
        <v>1138</v>
      </c>
      <c r="H17181" t="s">
        <v>1338</v>
      </c>
      <c r="I17181" t="s">
        <v>32</v>
      </c>
      <c r="J17181" t="s">
        <v>22</v>
      </c>
      <c r="K17181" t="s">
        <v>27</v>
      </c>
      <c r="L17181" t="s">
        <v>28</v>
      </c>
      <c r="M17181" s="1">
        <v>1036.77</v>
      </c>
      <c r="N17181" s="1">
        <v>96.98</v>
      </c>
      <c r="O17181">
        <v>0.01</v>
      </c>
    </row>
    <row r="17182" spans="1:15" x14ac:dyDescent="0.3">
      <c r="A17182" t="str">
        <f xml:space="preserve"> _xlfn.XLOOKUP(H17182, 'Customers'!B:B, 'Customers'!A:A)</f>
        <v>CUST_32</v>
      </c>
      <c r="B17182" t="str">
        <f>_xlfn.XLOOKUP(L17182, Products!C:C, Products!A:A)</f>
        <v>PROD_4</v>
      </c>
      <c r="C17182">
        <v>17181</v>
      </c>
      <c r="D17182" s="2" t="s">
        <v>406</v>
      </c>
      <c r="E17182">
        <f>YEAR(Orders[[#This Row],[Order_Date]])</f>
        <v>2022</v>
      </c>
      <c r="F17182">
        <f>MONTH(Orders[[#This Row],[Order_Date]])</f>
        <v>11</v>
      </c>
      <c r="G17182" s="2" t="s">
        <v>407</v>
      </c>
      <c r="H17182" t="s">
        <v>123</v>
      </c>
      <c r="I17182" t="s">
        <v>21</v>
      </c>
      <c r="J17182" t="s">
        <v>15</v>
      </c>
      <c r="K17182" t="s">
        <v>34</v>
      </c>
      <c r="L17182" t="s">
        <v>35</v>
      </c>
      <c r="M17182" s="1">
        <v>5005.82</v>
      </c>
      <c r="N17182" s="1">
        <v>48.85</v>
      </c>
      <c r="O17182">
        <v>0.19</v>
      </c>
    </row>
    <row r="17183" spans="1:15" x14ac:dyDescent="0.3">
      <c r="A17183" t="str">
        <f xml:space="preserve"> _xlfn.XLOOKUP(H17183, 'Customers'!B:B, 'Customers'!A:A)</f>
        <v>CUST_594</v>
      </c>
      <c r="B17183" t="str">
        <f>_xlfn.XLOOKUP(L17183, Products!C:C, Products!A:A)</f>
        <v>PROD_1</v>
      </c>
      <c r="C17183">
        <v>17182</v>
      </c>
      <c r="D17183" s="2" t="s">
        <v>528</v>
      </c>
      <c r="E17183">
        <f>YEAR(Orders[[#This Row],[Order_Date]])</f>
        <v>2022</v>
      </c>
      <c r="F17183">
        <f>MONTH(Orders[[#This Row],[Order_Date]])</f>
        <v>7</v>
      </c>
      <c r="G17183" s="2" t="s">
        <v>498</v>
      </c>
      <c r="H17183" t="s">
        <v>1301</v>
      </c>
      <c r="I17183" t="s">
        <v>14</v>
      </c>
      <c r="J17183" t="s">
        <v>15</v>
      </c>
      <c r="K17183" t="s">
        <v>16</v>
      </c>
      <c r="L17183" t="s">
        <v>17</v>
      </c>
      <c r="M17183" s="1">
        <v>8594.09</v>
      </c>
      <c r="N17183" s="1">
        <v>-729.73</v>
      </c>
      <c r="O17183">
        <v>0.09</v>
      </c>
    </row>
    <row r="17184" spans="1:15" x14ac:dyDescent="0.3">
      <c r="A17184" t="str">
        <f xml:space="preserve"> _xlfn.XLOOKUP(H17184, 'Customers'!B:B, 'Customers'!A:A)</f>
        <v>CUST_629</v>
      </c>
      <c r="B17184" t="str">
        <f>_xlfn.XLOOKUP(L17184, Products!C:C, Products!A:A)</f>
        <v>PROD_1</v>
      </c>
      <c r="C17184">
        <v>17183</v>
      </c>
      <c r="D17184" s="2" t="s">
        <v>156</v>
      </c>
      <c r="E17184">
        <f>YEAR(Orders[[#This Row],[Order_Date]])</f>
        <v>2022</v>
      </c>
      <c r="F17184">
        <f>MONTH(Orders[[#This Row],[Order_Date]])</f>
        <v>9</v>
      </c>
      <c r="G17184" s="2" t="s">
        <v>1166</v>
      </c>
      <c r="H17184" t="s">
        <v>1351</v>
      </c>
      <c r="I17184" t="s">
        <v>14</v>
      </c>
      <c r="J17184" t="s">
        <v>22</v>
      </c>
      <c r="K17184" t="s">
        <v>16</v>
      </c>
      <c r="L17184" t="s">
        <v>17</v>
      </c>
      <c r="M17184" s="1">
        <v>1940.63</v>
      </c>
      <c r="N17184" s="1">
        <v>495.83</v>
      </c>
      <c r="O17184">
        <v>0.02</v>
      </c>
    </row>
    <row r="17185" spans="1:15" x14ac:dyDescent="0.3">
      <c r="A17185" t="str">
        <f xml:space="preserve"> _xlfn.XLOOKUP(H17185, 'Customers'!B:B, 'Customers'!A:A)</f>
        <v>CUST_136</v>
      </c>
      <c r="B17185" t="str">
        <f>_xlfn.XLOOKUP(L17185, Products!C:C, Products!A:A)</f>
        <v>PROD_3</v>
      </c>
      <c r="C17185">
        <v>17184</v>
      </c>
      <c r="D17185" s="2" t="s">
        <v>358</v>
      </c>
      <c r="E17185">
        <f>YEAR(Orders[[#This Row],[Order_Date]])</f>
        <v>2023</v>
      </c>
      <c r="F17185">
        <f>MONTH(Orders[[#This Row],[Order_Date]])</f>
        <v>2</v>
      </c>
      <c r="G17185" s="2" t="s">
        <v>1163</v>
      </c>
      <c r="H17185" t="s">
        <v>418</v>
      </c>
      <c r="I17185" t="s">
        <v>32</v>
      </c>
      <c r="J17185" t="s">
        <v>33</v>
      </c>
      <c r="K17185" t="s">
        <v>27</v>
      </c>
      <c r="L17185" t="s">
        <v>28</v>
      </c>
      <c r="M17185" s="1">
        <v>7682.42</v>
      </c>
      <c r="N17185" s="1">
        <v>924.98</v>
      </c>
      <c r="O17185">
        <v>0.11</v>
      </c>
    </row>
    <row r="17186" spans="1:15" x14ac:dyDescent="0.3">
      <c r="A17186" t="str">
        <f xml:space="preserve"> _xlfn.XLOOKUP(H17186, 'Customers'!B:B, 'Customers'!A:A)</f>
        <v>CUST_389</v>
      </c>
      <c r="B17186" t="str">
        <f>_xlfn.XLOOKUP(L17186, Products!C:C, Products!A:A)</f>
        <v>PROD_1</v>
      </c>
      <c r="C17186">
        <v>17185</v>
      </c>
      <c r="D17186" s="2" t="s">
        <v>1461</v>
      </c>
      <c r="E17186">
        <f>YEAR(Orders[[#This Row],[Order_Date]])</f>
        <v>2022</v>
      </c>
      <c r="F17186">
        <f>MONTH(Orders[[#This Row],[Order_Date]])</f>
        <v>11</v>
      </c>
      <c r="G17186" s="2" t="s">
        <v>986</v>
      </c>
      <c r="H17186" t="s">
        <v>964</v>
      </c>
      <c r="I17186" t="s">
        <v>14</v>
      </c>
      <c r="J17186" t="s">
        <v>65</v>
      </c>
      <c r="K17186" t="s">
        <v>16</v>
      </c>
      <c r="L17186" t="s">
        <v>17</v>
      </c>
      <c r="M17186" s="1">
        <v>7605.27</v>
      </c>
      <c r="N17186" s="1">
        <v>1421.63</v>
      </c>
      <c r="O17186">
        <v>0.17</v>
      </c>
    </row>
    <row r="17187" spans="1:15" x14ac:dyDescent="0.3">
      <c r="A17187" t="str">
        <f xml:space="preserve"> _xlfn.XLOOKUP(H17187, 'Customers'!B:B, 'Customers'!A:A)</f>
        <v>CUST_965</v>
      </c>
      <c r="B17187" t="str">
        <f>_xlfn.XLOOKUP(L17187, Products!C:C, Products!A:A)</f>
        <v>PROD_7</v>
      </c>
      <c r="C17187">
        <v>17186</v>
      </c>
      <c r="D17187" s="2" t="s">
        <v>561</v>
      </c>
      <c r="E17187">
        <f>YEAR(Orders[[#This Row],[Order_Date]])</f>
        <v>2022</v>
      </c>
      <c r="F17187">
        <f>MONTH(Orders[[#This Row],[Order_Date]])</f>
        <v>3</v>
      </c>
      <c r="G17187" s="2" t="s">
        <v>513</v>
      </c>
      <c r="H17187" t="s">
        <v>1727</v>
      </c>
      <c r="I17187" t="s">
        <v>32</v>
      </c>
      <c r="J17187" t="s">
        <v>33</v>
      </c>
      <c r="K17187" t="s">
        <v>16</v>
      </c>
      <c r="L17187" t="s">
        <v>66</v>
      </c>
      <c r="M17187" s="1">
        <v>3000.87</v>
      </c>
      <c r="N17187" s="1">
        <v>684.45</v>
      </c>
      <c r="O17187">
        <v>0.05</v>
      </c>
    </row>
    <row r="17188" spans="1:15" x14ac:dyDescent="0.3">
      <c r="A17188" t="str">
        <f xml:space="preserve"> _xlfn.XLOOKUP(H17188, 'Customers'!B:B, 'Customers'!A:A)</f>
        <v>CUST_498</v>
      </c>
      <c r="B17188" t="str">
        <f>_xlfn.XLOOKUP(L17188, Products!C:C, Products!A:A)</f>
        <v>PROD_7</v>
      </c>
      <c r="C17188">
        <v>17187</v>
      </c>
      <c r="D17188" s="2" t="s">
        <v>192</v>
      </c>
      <c r="E17188">
        <f>YEAR(Orders[[#This Row],[Order_Date]])</f>
        <v>2023</v>
      </c>
      <c r="F17188">
        <f>MONTH(Orders[[#This Row],[Order_Date]])</f>
        <v>5</v>
      </c>
      <c r="G17188" s="2" t="s">
        <v>1365</v>
      </c>
      <c r="H17188" t="s">
        <v>1155</v>
      </c>
      <c r="I17188" t="s">
        <v>32</v>
      </c>
      <c r="J17188" t="s">
        <v>33</v>
      </c>
      <c r="K17188" t="s">
        <v>16</v>
      </c>
      <c r="L17188" t="s">
        <v>66</v>
      </c>
      <c r="M17188" s="1">
        <v>6149.06</v>
      </c>
      <c r="N17188" s="1">
        <v>291.57</v>
      </c>
      <c r="O17188">
        <v>0.19</v>
      </c>
    </row>
    <row r="17189" spans="1:15" x14ac:dyDescent="0.3">
      <c r="A17189" t="str">
        <f xml:space="preserve"> _xlfn.XLOOKUP(H17189, 'Customers'!B:B, 'Customers'!A:A)</f>
        <v>CUST_362</v>
      </c>
      <c r="B17189" t="str">
        <f>_xlfn.XLOOKUP(L17189, Products!C:C, Products!A:A)</f>
        <v>PROD_4</v>
      </c>
      <c r="C17189">
        <v>17188</v>
      </c>
      <c r="D17189" s="2" t="s">
        <v>478</v>
      </c>
      <c r="E17189">
        <f>YEAR(Orders[[#This Row],[Order_Date]])</f>
        <v>2023</v>
      </c>
      <c r="F17189">
        <f>MONTH(Orders[[#This Row],[Order_Date]])</f>
        <v>3</v>
      </c>
      <c r="G17189" s="2" t="s">
        <v>643</v>
      </c>
      <c r="H17189" t="s">
        <v>906</v>
      </c>
      <c r="I17189" t="s">
        <v>32</v>
      </c>
      <c r="J17189" t="s">
        <v>33</v>
      </c>
      <c r="K17189" t="s">
        <v>34</v>
      </c>
      <c r="L17189" t="s">
        <v>35</v>
      </c>
      <c r="M17189" s="1">
        <v>8827.56</v>
      </c>
      <c r="N17189" s="1">
        <v>755.75</v>
      </c>
      <c r="O17189">
        <v>0.09</v>
      </c>
    </row>
    <row r="17190" spans="1:15" x14ac:dyDescent="0.3">
      <c r="A17190" t="str">
        <f xml:space="preserve"> _xlfn.XLOOKUP(H17190, 'Customers'!B:B, 'Customers'!A:A)</f>
        <v>CUST_281</v>
      </c>
      <c r="B17190" t="str">
        <f>_xlfn.XLOOKUP(L17190, Products!C:C, Products!A:A)</f>
        <v>PROD_5</v>
      </c>
      <c r="C17190">
        <v>17189</v>
      </c>
      <c r="D17190" s="2" t="s">
        <v>713</v>
      </c>
      <c r="E17190">
        <f>YEAR(Orders[[#This Row],[Order_Date]])</f>
        <v>2022</v>
      </c>
      <c r="F17190">
        <f>MONTH(Orders[[#This Row],[Order_Date]])</f>
        <v>12</v>
      </c>
      <c r="G17190" s="2" t="s">
        <v>817</v>
      </c>
      <c r="H17190" t="s">
        <v>752</v>
      </c>
      <c r="I17190" t="s">
        <v>21</v>
      </c>
      <c r="J17190" t="s">
        <v>15</v>
      </c>
      <c r="K17190" t="s">
        <v>34</v>
      </c>
      <c r="L17190" t="s">
        <v>39</v>
      </c>
      <c r="M17190" s="1">
        <v>8656.74</v>
      </c>
      <c r="N17190" s="1">
        <v>1995.27</v>
      </c>
      <c r="O17190">
        <v>0.17</v>
      </c>
    </row>
    <row r="17191" spans="1:15" x14ac:dyDescent="0.3">
      <c r="A17191" t="str">
        <f xml:space="preserve"> _xlfn.XLOOKUP(H17191, 'Customers'!B:B, 'Customers'!A:A)</f>
        <v>CUST_162</v>
      </c>
      <c r="B17191" t="str">
        <f>_xlfn.XLOOKUP(L17191, Products!C:C, Products!A:A)</f>
        <v>PROD_1</v>
      </c>
      <c r="C17191">
        <v>17190</v>
      </c>
      <c r="D17191" s="2" t="s">
        <v>495</v>
      </c>
      <c r="E17191">
        <f>YEAR(Orders[[#This Row],[Order_Date]])</f>
        <v>2023</v>
      </c>
      <c r="F17191">
        <f>MONTH(Orders[[#This Row],[Order_Date]])</f>
        <v>11</v>
      </c>
      <c r="G17191" s="2" t="s">
        <v>86</v>
      </c>
      <c r="H17191" t="s">
        <v>476</v>
      </c>
      <c r="I17191" t="s">
        <v>32</v>
      </c>
      <c r="J17191" t="s">
        <v>22</v>
      </c>
      <c r="K17191" t="s">
        <v>16</v>
      </c>
      <c r="L17191" t="s">
        <v>17</v>
      </c>
      <c r="M17191" s="1">
        <v>4094.76</v>
      </c>
      <c r="N17191" s="1">
        <v>769.97</v>
      </c>
      <c r="O17191">
        <v>0.14000000000000001</v>
      </c>
    </row>
    <row r="17192" spans="1:15" x14ac:dyDescent="0.3">
      <c r="A17192" t="str">
        <f xml:space="preserve"> _xlfn.XLOOKUP(H17192, 'Customers'!B:B, 'Customers'!A:A)</f>
        <v>CUST_252</v>
      </c>
      <c r="B17192" t="str">
        <f>_xlfn.XLOOKUP(L17192, Products!C:C, Products!A:A)</f>
        <v>PROD_1</v>
      </c>
      <c r="C17192">
        <v>17191</v>
      </c>
      <c r="D17192" s="2" t="s">
        <v>490</v>
      </c>
      <c r="E17192">
        <f>YEAR(Orders[[#This Row],[Order_Date]])</f>
        <v>2023</v>
      </c>
      <c r="F17192">
        <f>MONTH(Orders[[#This Row],[Order_Date]])</f>
        <v>1</v>
      </c>
      <c r="G17192" s="2" t="s">
        <v>63</v>
      </c>
      <c r="H17192" t="s">
        <v>693</v>
      </c>
      <c r="I17192" t="s">
        <v>21</v>
      </c>
      <c r="J17192" t="s">
        <v>22</v>
      </c>
      <c r="K17192" t="s">
        <v>27</v>
      </c>
      <c r="L17192" t="s">
        <v>17</v>
      </c>
      <c r="M17192" s="1">
        <v>2272.61</v>
      </c>
      <c r="N17192" s="1">
        <v>-103.1</v>
      </c>
      <c r="O17192">
        <v>0.05</v>
      </c>
    </row>
    <row r="17193" spans="1:15" x14ac:dyDescent="0.3">
      <c r="A17193" t="str">
        <f xml:space="preserve"> _xlfn.XLOOKUP(H17193, 'Customers'!B:B, 'Customers'!A:A)</f>
        <v>CUST_522</v>
      </c>
      <c r="B17193" t="str">
        <f>_xlfn.XLOOKUP(L17193, Products!C:C, Products!A:A)</f>
        <v>PROD_1</v>
      </c>
      <c r="C17193">
        <v>17192</v>
      </c>
      <c r="D17193" s="2" t="s">
        <v>1365</v>
      </c>
      <c r="E17193">
        <f>YEAR(Orders[[#This Row],[Order_Date]])</f>
        <v>2023</v>
      </c>
      <c r="F17193">
        <f>MONTH(Orders[[#This Row],[Order_Date]])</f>
        <v>5</v>
      </c>
      <c r="G17193" s="2" t="s">
        <v>757</v>
      </c>
      <c r="H17193" t="s">
        <v>1196</v>
      </c>
      <c r="I17193" t="s">
        <v>32</v>
      </c>
      <c r="J17193" t="s">
        <v>33</v>
      </c>
      <c r="K17193" t="s">
        <v>27</v>
      </c>
      <c r="L17193" t="s">
        <v>17</v>
      </c>
      <c r="M17193" s="1">
        <v>5964.19</v>
      </c>
      <c r="N17193" s="1">
        <v>668.32</v>
      </c>
      <c r="O17193">
        <v>0.02</v>
      </c>
    </row>
    <row r="17194" spans="1:15" x14ac:dyDescent="0.3">
      <c r="A17194" t="str">
        <f xml:space="preserve"> _xlfn.XLOOKUP(H17194, 'Customers'!B:B, 'Customers'!A:A)</f>
        <v>CUST_695</v>
      </c>
      <c r="B17194" t="str">
        <f>_xlfn.XLOOKUP(L17194, Products!C:C, Products!A:A)</f>
        <v>PROD_8</v>
      </c>
      <c r="C17194">
        <v>17193</v>
      </c>
      <c r="D17194" s="2" t="s">
        <v>545</v>
      </c>
      <c r="E17194">
        <f>YEAR(Orders[[#This Row],[Order_Date]])</f>
        <v>2023</v>
      </c>
      <c r="F17194">
        <f>MONTH(Orders[[#This Row],[Order_Date]])</f>
        <v>7</v>
      </c>
      <c r="G17194" s="2" t="s">
        <v>790</v>
      </c>
      <c r="H17194" t="s">
        <v>1434</v>
      </c>
      <c r="I17194" t="s">
        <v>21</v>
      </c>
      <c r="J17194" t="s">
        <v>22</v>
      </c>
      <c r="K17194" t="s">
        <v>27</v>
      </c>
      <c r="L17194" t="s">
        <v>73</v>
      </c>
      <c r="M17194" s="1">
        <v>8583.7000000000007</v>
      </c>
      <c r="N17194" s="1">
        <v>1482.1</v>
      </c>
      <c r="O17194">
        <v>0.28999999999999998</v>
      </c>
    </row>
    <row r="17195" spans="1:15" x14ac:dyDescent="0.3">
      <c r="A17195" t="str">
        <f xml:space="preserve"> _xlfn.XLOOKUP(H17195, 'Customers'!B:B, 'Customers'!A:A)</f>
        <v>CUST_45</v>
      </c>
      <c r="B17195" t="str">
        <f>_xlfn.XLOOKUP(L17195, Products!C:C, Products!A:A)</f>
        <v>PROD_7</v>
      </c>
      <c r="C17195">
        <v>17194</v>
      </c>
      <c r="D17195" s="2" t="s">
        <v>1166</v>
      </c>
      <c r="E17195">
        <f>YEAR(Orders[[#This Row],[Order_Date]])</f>
        <v>2022</v>
      </c>
      <c r="F17195">
        <f>MONTH(Orders[[#This Row],[Order_Date]])</f>
        <v>9</v>
      </c>
      <c r="G17195" s="2" t="s">
        <v>953</v>
      </c>
      <c r="H17195" t="s">
        <v>162</v>
      </c>
      <c r="I17195" t="s">
        <v>21</v>
      </c>
      <c r="J17195" t="s">
        <v>65</v>
      </c>
      <c r="K17195" t="s">
        <v>16</v>
      </c>
      <c r="L17195" t="s">
        <v>66</v>
      </c>
      <c r="M17195" s="1">
        <v>9041.7900000000009</v>
      </c>
      <c r="N17195" s="1">
        <v>687.83</v>
      </c>
      <c r="O17195">
        <v>0.13</v>
      </c>
    </row>
    <row r="17196" spans="1:15" x14ac:dyDescent="0.3">
      <c r="A17196" t="str">
        <f xml:space="preserve"> _xlfn.XLOOKUP(H17196, 'Customers'!B:B, 'Customers'!A:A)</f>
        <v>CUST_531</v>
      </c>
      <c r="B17196" t="str">
        <f>_xlfn.XLOOKUP(L17196, Products!C:C, Products!A:A)</f>
        <v>PROD_7</v>
      </c>
      <c r="C17196">
        <v>17195</v>
      </c>
      <c r="D17196" s="2" t="s">
        <v>1014</v>
      </c>
      <c r="E17196">
        <f>YEAR(Orders[[#This Row],[Order_Date]])</f>
        <v>2022</v>
      </c>
      <c r="F17196">
        <f>MONTH(Orders[[#This Row],[Order_Date]])</f>
        <v>12</v>
      </c>
      <c r="G17196" s="2" t="s">
        <v>133</v>
      </c>
      <c r="H17196" t="s">
        <v>1210</v>
      </c>
      <c r="I17196" t="s">
        <v>21</v>
      </c>
      <c r="J17196" t="s">
        <v>15</v>
      </c>
      <c r="K17196" t="s">
        <v>16</v>
      </c>
      <c r="L17196" t="s">
        <v>66</v>
      </c>
      <c r="M17196" s="1">
        <v>4289.08</v>
      </c>
      <c r="N17196" s="1">
        <v>594.53</v>
      </c>
      <c r="O17196">
        <v>0.27</v>
      </c>
    </row>
    <row r="17197" spans="1:15" x14ac:dyDescent="0.3">
      <c r="A17197" t="str">
        <f xml:space="preserve"> _xlfn.XLOOKUP(H17197, 'Customers'!B:B, 'Customers'!A:A)</f>
        <v>CUST_185</v>
      </c>
      <c r="B17197" t="str">
        <f>_xlfn.XLOOKUP(L17197, Products!C:C, Products!A:A)</f>
        <v>PROD_7</v>
      </c>
      <c r="C17197">
        <v>17196</v>
      </c>
      <c r="D17197" s="2" t="s">
        <v>1148</v>
      </c>
      <c r="E17197">
        <f>YEAR(Orders[[#This Row],[Order_Date]])</f>
        <v>2023</v>
      </c>
      <c r="F17197">
        <f>MONTH(Orders[[#This Row],[Order_Date]])</f>
        <v>12</v>
      </c>
      <c r="G17197" s="2" t="s">
        <v>423</v>
      </c>
      <c r="H17197" t="s">
        <v>536</v>
      </c>
      <c r="I17197" t="s">
        <v>21</v>
      </c>
      <c r="J17197" t="s">
        <v>65</v>
      </c>
      <c r="K17197" t="s">
        <v>16</v>
      </c>
      <c r="L17197" t="s">
        <v>66</v>
      </c>
      <c r="M17197" s="1">
        <v>9811.26</v>
      </c>
      <c r="N17197" s="1">
        <v>437.82</v>
      </c>
      <c r="O17197">
        <v>0.2</v>
      </c>
    </row>
    <row r="17198" spans="1:15" x14ac:dyDescent="0.3">
      <c r="A17198" t="str">
        <f xml:space="preserve"> _xlfn.XLOOKUP(H17198, 'Customers'!B:B, 'Customers'!A:A)</f>
        <v>CUST_336</v>
      </c>
      <c r="B17198" t="str">
        <f>_xlfn.XLOOKUP(L17198, Products!C:C, Products!A:A)</f>
        <v>PROD_8</v>
      </c>
      <c r="C17198">
        <v>17197</v>
      </c>
      <c r="D17198" s="2" t="s">
        <v>764</v>
      </c>
      <c r="E17198">
        <f>YEAR(Orders[[#This Row],[Order_Date]])</f>
        <v>2022</v>
      </c>
      <c r="F17198">
        <f>MONTH(Orders[[#This Row],[Order_Date]])</f>
        <v>6</v>
      </c>
      <c r="G17198" s="2" t="s">
        <v>304</v>
      </c>
      <c r="H17198" t="s">
        <v>864</v>
      </c>
      <c r="I17198" t="s">
        <v>14</v>
      </c>
      <c r="J17198" t="s">
        <v>22</v>
      </c>
      <c r="K17198" t="s">
        <v>27</v>
      </c>
      <c r="L17198" t="s">
        <v>73</v>
      </c>
      <c r="M17198" s="1">
        <v>3675.95</v>
      </c>
      <c r="N17198" s="1">
        <v>671.85</v>
      </c>
      <c r="O17198">
        <v>0.16</v>
      </c>
    </row>
    <row r="17199" spans="1:15" x14ac:dyDescent="0.3">
      <c r="A17199" t="str">
        <f xml:space="preserve"> _xlfn.XLOOKUP(H17199, 'Customers'!B:B, 'Customers'!A:A)</f>
        <v>CUST_730</v>
      </c>
      <c r="B17199" t="str">
        <f>_xlfn.XLOOKUP(L17199, Products!C:C, Products!A:A)</f>
        <v>PROD_1</v>
      </c>
      <c r="C17199">
        <v>17198</v>
      </c>
      <c r="D17199" s="2" t="s">
        <v>1518</v>
      </c>
      <c r="E17199">
        <f>YEAR(Orders[[#This Row],[Order_Date]])</f>
        <v>2022</v>
      </c>
      <c r="F17199">
        <f>MONTH(Orders[[#This Row],[Order_Date]])</f>
        <v>7</v>
      </c>
      <c r="G17199" s="2" t="s">
        <v>1179</v>
      </c>
      <c r="H17199" t="s">
        <v>1472</v>
      </c>
      <c r="I17199" t="s">
        <v>21</v>
      </c>
      <c r="J17199" t="s">
        <v>65</v>
      </c>
      <c r="K17199" t="s">
        <v>16</v>
      </c>
      <c r="L17199" t="s">
        <v>17</v>
      </c>
      <c r="M17199" s="1">
        <v>1113.8800000000001</v>
      </c>
      <c r="N17199" s="1">
        <v>-48.48</v>
      </c>
      <c r="O17199">
        <v>0.3</v>
      </c>
    </row>
    <row r="17200" spans="1:15" x14ac:dyDescent="0.3">
      <c r="A17200" t="str">
        <f xml:space="preserve"> _xlfn.XLOOKUP(H17200, 'Customers'!B:B, 'Customers'!A:A)</f>
        <v>CUST_321</v>
      </c>
      <c r="B17200" t="str">
        <f>_xlfn.XLOOKUP(L17200, Products!C:C, Products!A:A)</f>
        <v>PROD_6</v>
      </c>
      <c r="C17200">
        <v>17199</v>
      </c>
      <c r="D17200" s="2" t="s">
        <v>1407</v>
      </c>
      <c r="E17200">
        <f>YEAR(Orders[[#This Row],[Order_Date]])</f>
        <v>2023</v>
      </c>
      <c r="F17200">
        <f>MONTH(Orders[[#This Row],[Order_Date]])</f>
        <v>9</v>
      </c>
      <c r="G17200" s="2" t="s">
        <v>1064</v>
      </c>
      <c r="H17200" t="s">
        <v>838</v>
      </c>
      <c r="I17200" t="s">
        <v>32</v>
      </c>
      <c r="J17200" t="s">
        <v>15</v>
      </c>
      <c r="K17200" t="s">
        <v>34</v>
      </c>
      <c r="L17200" t="s">
        <v>52</v>
      </c>
      <c r="M17200" s="1">
        <v>8742.1</v>
      </c>
      <c r="N17200" s="1">
        <v>40.520000000000003</v>
      </c>
      <c r="O17200">
        <v>0.27</v>
      </c>
    </row>
    <row r="17201" spans="1:15" x14ac:dyDescent="0.3">
      <c r="A17201" t="str">
        <f xml:space="preserve"> _xlfn.XLOOKUP(H17201, 'Customers'!B:B, 'Customers'!A:A)</f>
        <v>CUST_868</v>
      </c>
      <c r="B17201" t="str">
        <f>_xlfn.XLOOKUP(L17201, Products!C:C, Products!A:A)</f>
        <v>PROD_4</v>
      </c>
      <c r="C17201">
        <v>17200</v>
      </c>
      <c r="D17201" s="2" t="s">
        <v>89</v>
      </c>
      <c r="E17201">
        <f>YEAR(Orders[[#This Row],[Order_Date]])</f>
        <v>2023</v>
      </c>
      <c r="F17201">
        <f>MONTH(Orders[[#This Row],[Order_Date]])</f>
        <v>12</v>
      </c>
      <c r="G17201" s="2" t="s">
        <v>552</v>
      </c>
      <c r="H17201" t="s">
        <v>1622</v>
      </c>
      <c r="I17201" t="s">
        <v>14</v>
      </c>
      <c r="J17201" t="s">
        <v>65</v>
      </c>
      <c r="K17201" t="s">
        <v>34</v>
      </c>
      <c r="L17201" t="s">
        <v>35</v>
      </c>
      <c r="M17201" s="1">
        <v>9502.64</v>
      </c>
      <c r="N17201" s="1">
        <v>386.33</v>
      </c>
      <c r="O17201">
        <v>0.24</v>
      </c>
    </row>
    <row r="17202" spans="1:15" x14ac:dyDescent="0.3">
      <c r="A17202" t="str">
        <f xml:space="preserve"> _xlfn.XLOOKUP(H17202, 'Customers'!B:B, 'Customers'!A:A)</f>
        <v>CUST_907</v>
      </c>
      <c r="B17202" t="str">
        <f>_xlfn.XLOOKUP(L17202, Products!C:C, Products!A:A)</f>
        <v>PROD_7</v>
      </c>
      <c r="C17202">
        <v>17201</v>
      </c>
      <c r="D17202" s="2" t="s">
        <v>351</v>
      </c>
      <c r="E17202">
        <f>YEAR(Orders[[#This Row],[Order_Date]])</f>
        <v>2022</v>
      </c>
      <c r="F17202">
        <f>MONTH(Orders[[#This Row],[Order_Date]])</f>
        <v>1</v>
      </c>
      <c r="G17202" s="2" t="s">
        <v>550</v>
      </c>
      <c r="H17202" t="s">
        <v>1666</v>
      </c>
      <c r="I17202" t="s">
        <v>14</v>
      </c>
      <c r="J17202" t="s">
        <v>22</v>
      </c>
      <c r="K17202" t="s">
        <v>16</v>
      </c>
      <c r="L17202" t="s">
        <v>66</v>
      </c>
      <c r="M17202" s="1">
        <v>1878.59</v>
      </c>
      <c r="N17202" s="1">
        <v>336.57</v>
      </c>
      <c r="O17202">
        <v>0.15</v>
      </c>
    </row>
    <row r="17203" spans="1:15" x14ac:dyDescent="0.3">
      <c r="A17203" t="str">
        <f xml:space="preserve"> _xlfn.XLOOKUP(H17203, 'Customers'!B:B, 'Customers'!A:A)</f>
        <v>CUST_141</v>
      </c>
      <c r="B17203" t="str">
        <f>_xlfn.XLOOKUP(L17203, Products!C:C, Products!A:A)</f>
        <v>PROD_1</v>
      </c>
      <c r="C17203">
        <v>17202</v>
      </c>
      <c r="D17203" s="2" t="s">
        <v>404</v>
      </c>
      <c r="E17203">
        <f>YEAR(Orders[[#This Row],[Order_Date]])</f>
        <v>2022</v>
      </c>
      <c r="F17203">
        <f>MONTH(Orders[[#This Row],[Order_Date]])</f>
        <v>8</v>
      </c>
      <c r="G17203" s="2" t="s">
        <v>631</v>
      </c>
      <c r="H17203" t="s">
        <v>430</v>
      </c>
      <c r="I17203" t="s">
        <v>21</v>
      </c>
      <c r="J17203" t="s">
        <v>15</v>
      </c>
      <c r="K17203" t="s">
        <v>16</v>
      </c>
      <c r="L17203" t="s">
        <v>17</v>
      </c>
      <c r="M17203" s="1">
        <v>4227.8999999999996</v>
      </c>
      <c r="N17203" s="1">
        <v>1209.29</v>
      </c>
      <c r="O17203">
        <v>0.24</v>
      </c>
    </row>
    <row r="17204" spans="1:15" x14ac:dyDescent="0.3">
      <c r="A17204" t="str">
        <f xml:space="preserve"> _xlfn.XLOOKUP(H17204, 'Customers'!B:B, 'Customers'!A:A)</f>
        <v>CUST_159</v>
      </c>
      <c r="B17204" t="str">
        <f>_xlfn.XLOOKUP(L17204, Products!C:C, Products!A:A)</f>
        <v>PROD_5</v>
      </c>
      <c r="C17204">
        <v>17203</v>
      </c>
      <c r="D17204" s="2" t="s">
        <v>1159</v>
      </c>
      <c r="E17204">
        <f>YEAR(Orders[[#This Row],[Order_Date]])</f>
        <v>2022</v>
      </c>
      <c r="F17204">
        <f>MONTH(Orders[[#This Row],[Order_Date]])</f>
        <v>8</v>
      </c>
      <c r="G17204" s="2" t="s">
        <v>106</v>
      </c>
      <c r="H17204" t="s">
        <v>468</v>
      </c>
      <c r="I17204" t="s">
        <v>32</v>
      </c>
      <c r="J17204" t="s">
        <v>33</v>
      </c>
      <c r="K17204" t="s">
        <v>34</v>
      </c>
      <c r="L17204" t="s">
        <v>39</v>
      </c>
      <c r="M17204" s="1">
        <v>1446.91</v>
      </c>
      <c r="N17204" s="1">
        <v>131.11000000000001</v>
      </c>
      <c r="O17204">
        <v>0.26</v>
      </c>
    </row>
    <row r="17205" spans="1:15" x14ac:dyDescent="0.3">
      <c r="A17205" t="str">
        <f xml:space="preserve"> _xlfn.XLOOKUP(H17205, 'Customers'!B:B, 'Customers'!A:A)</f>
        <v>CUST_621</v>
      </c>
      <c r="B17205" t="str">
        <f>_xlfn.XLOOKUP(L17205, Products!C:C, Products!A:A)</f>
        <v>PROD_6</v>
      </c>
      <c r="C17205">
        <v>17204</v>
      </c>
      <c r="D17205" s="2" t="s">
        <v>268</v>
      </c>
      <c r="E17205">
        <f>YEAR(Orders[[#This Row],[Order_Date]])</f>
        <v>2022</v>
      </c>
      <c r="F17205">
        <f>MONTH(Orders[[#This Row],[Order_Date]])</f>
        <v>12</v>
      </c>
      <c r="G17205" s="2" t="s">
        <v>1014</v>
      </c>
      <c r="H17205" t="s">
        <v>1340</v>
      </c>
      <c r="I17205" t="s">
        <v>32</v>
      </c>
      <c r="J17205" t="s">
        <v>22</v>
      </c>
      <c r="K17205" t="s">
        <v>34</v>
      </c>
      <c r="L17205" t="s">
        <v>52</v>
      </c>
      <c r="M17205" s="1">
        <v>917.43</v>
      </c>
      <c r="N17205" s="1">
        <v>162.82</v>
      </c>
      <c r="O17205">
        <v>0.15</v>
      </c>
    </row>
    <row r="17206" spans="1:15" x14ac:dyDescent="0.3">
      <c r="A17206" t="str">
        <f xml:space="preserve"> _xlfn.XLOOKUP(H17206, 'Customers'!B:B, 'Customers'!A:A)</f>
        <v>CUST_822</v>
      </c>
      <c r="B17206" t="str">
        <f>_xlfn.XLOOKUP(L17206, Products!C:C, Products!A:A)</f>
        <v>PROD_7</v>
      </c>
      <c r="C17206">
        <v>17205</v>
      </c>
      <c r="D17206" s="2" t="s">
        <v>419</v>
      </c>
      <c r="E17206">
        <f>YEAR(Orders[[#This Row],[Order_Date]])</f>
        <v>2022</v>
      </c>
      <c r="F17206">
        <f>MONTH(Orders[[#This Row],[Order_Date]])</f>
        <v>8</v>
      </c>
      <c r="G17206" s="2" t="s">
        <v>1355</v>
      </c>
      <c r="H17206" t="s">
        <v>1574</v>
      </c>
      <c r="I17206" t="s">
        <v>21</v>
      </c>
      <c r="J17206" t="s">
        <v>33</v>
      </c>
      <c r="K17206" t="s">
        <v>16</v>
      </c>
      <c r="L17206" t="s">
        <v>66</v>
      </c>
      <c r="M17206" s="1">
        <v>3175.64</v>
      </c>
      <c r="N17206" s="1">
        <v>493.04</v>
      </c>
      <c r="O17206">
        <v>0.06</v>
      </c>
    </row>
    <row r="17207" spans="1:15" x14ac:dyDescent="0.3">
      <c r="A17207" t="str">
        <f xml:space="preserve"> _xlfn.XLOOKUP(H17207, 'Customers'!B:B, 'Customers'!A:A)</f>
        <v>CUST_847</v>
      </c>
      <c r="B17207" t="str">
        <f>_xlfn.XLOOKUP(L17207, Products!C:C, Products!A:A)</f>
        <v>PROD_2</v>
      </c>
      <c r="C17207">
        <v>17206</v>
      </c>
      <c r="D17207" s="2" t="s">
        <v>925</v>
      </c>
      <c r="E17207">
        <f>YEAR(Orders[[#This Row],[Order_Date]])</f>
        <v>2023</v>
      </c>
      <c r="F17207">
        <f>MONTH(Orders[[#This Row],[Order_Date]])</f>
        <v>5</v>
      </c>
      <c r="G17207" s="2" t="s">
        <v>400</v>
      </c>
      <c r="H17207" t="s">
        <v>1600</v>
      </c>
      <c r="I17207" t="s">
        <v>14</v>
      </c>
      <c r="J17207" t="s">
        <v>65</v>
      </c>
      <c r="K17207" t="s">
        <v>16</v>
      </c>
      <c r="L17207" t="s">
        <v>23</v>
      </c>
      <c r="M17207" s="1">
        <v>9887.17</v>
      </c>
      <c r="N17207" s="1">
        <v>-328.71</v>
      </c>
      <c r="O17207">
        <v>0.26</v>
      </c>
    </row>
    <row r="17208" spans="1:15" x14ac:dyDescent="0.3">
      <c r="A17208" t="str">
        <f xml:space="preserve"> _xlfn.XLOOKUP(H17208, 'Customers'!B:B, 'Customers'!A:A)</f>
        <v>CUST_708</v>
      </c>
      <c r="B17208" t="str">
        <f>_xlfn.XLOOKUP(L17208, Products!C:C, Products!A:A)</f>
        <v>PROD_7</v>
      </c>
      <c r="C17208">
        <v>17207</v>
      </c>
      <c r="D17208" s="2" t="s">
        <v>756</v>
      </c>
      <c r="E17208">
        <f>YEAR(Orders[[#This Row],[Order_Date]])</f>
        <v>2023</v>
      </c>
      <c r="F17208">
        <f>MONTH(Orders[[#This Row],[Order_Date]])</f>
        <v>5</v>
      </c>
      <c r="G17208" s="2" t="s">
        <v>1365</v>
      </c>
      <c r="H17208" t="s">
        <v>1447</v>
      </c>
      <c r="I17208" t="s">
        <v>14</v>
      </c>
      <c r="J17208" t="s">
        <v>33</v>
      </c>
      <c r="K17208" t="s">
        <v>16</v>
      </c>
      <c r="L17208" t="s">
        <v>66</v>
      </c>
      <c r="M17208" s="1">
        <v>1678.47</v>
      </c>
      <c r="N17208" s="1">
        <v>122.91</v>
      </c>
      <c r="O17208">
        <v>0.08</v>
      </c>
    </row>
    <row r="17209" spans="1:15" x14ac:dyDescent="0.3">
      <c r="A17209" t="str">
        <f xml:space="preserve"> _xlfn.XLOOKUP(H17209, 'Customers'!B:B, 'Customers'!A:A)</f>
        <v>CUST_296</v>
      </c>
      <c r="B17209" t="str">
        <f>_xlfn.XLOOKUP(L17209, Products!C:C, Products!A:A)</f>
        <v>PROD_2</v>
      </c>
      <c r="C17209">
        <v>17208</v>
      </c>
      <c r="D17209" s="2" t="s">
        <v>406</v>
      </c>
      <c r="E17209">
        <f>YEAR(Orders[[#This Row],[Order_Date]])</f>
        <v>2022</v>
      </c>
      <c r="F17209">
        <f>MONTH(Orders[[#This Row],[Order_Date]])</f>
        <v>11</v>
      </c>
      <c r="G17209" s="2" t="s">
        <v>1461</v>
      </c>
      <c r="H17209" t="s">
        <v>783</v>
      </c>
      <c r="I17209" t="s">
        <v>32</v>
      </c>
      <c r="J17209" t="s">
        <v>33</v>
      </c>
      <c r="K17209" t="s">
        <v>16</v>
      </c>
      <c r="L17209" t="s">
        <v>23</v>
      </c>
      <c r="M17209" s="1">
        <v>3125.87</v>
      </c>
      <c r="N17209" s="1">
        <v>191.68</v>
      </c>
      <c r="O17209">
        <v>0.18</v>
      </c>
    </row>
    <row r="17210" spans="1:15" x14ac:dyDescent="0.3">
      <c r="A17210" t="str">
        <f xml:space="preserve"> _xlfn.XLOOKUP(H17210, 'Customers'!B:B, 'Customers'!A:A)</f>
        <v>CUST_500</v>
      </c>
      <c r="B17210" t="str">
        <f>_xlfn.XLOOKUP(L17210, Products!C:C, Products!A:A)</f>
        <v>PROD_5</v>
      </c>
      <c r="C17210">
        <v>17209</v>
      </c>
      <c r="D17210" s="2" t="s">
        <v>1649</v>
      </c>
      <c r="E17210">
        <f>YEAR(Orders[[#This Row],[Order_Date]])</f>
        <v>2023</v>
      </c>
      <c r="F17210">
        <f>MONTH(Orders[[#This Row],[Order_Date]])</f>
        <v>11</v>
      </c>
      <c r="G17210" s="2" t="s">
        <v>1258</v>
      </c>
      <c r="H17210" t="s">
        <v>1158</v>
      </c>
      <c r="I17210" t="s">
        <v>32</v>
      </c>
      <c r="J17210" t="s">
        <v>22</v>
      </c>
      <c r="K17210" t="s">
        <v>34</v>
      </c>
      <c r="L17210" t="s">
        <v>39</v>
      </c>
      <c r="M17210" s="1">
        <v>3048.46</v>
      </c>
      <c r="N17210" s="1">
        <v>333.77</v>
      </c>
      <c r="O17210">
        <v>0.24</v>
      </c>
    </row>
    <row r="17211" spans="1:15" x14ac:dyDescent="0.3">
      <c r="A17211" t="str">
        <f xml:space="preserve"> _xlfn.XLOOKUP(H17211, 'Customers'!B:B, 'Customers'!A:A)</f>
        <v>CUST_377</v>
      </c>
      <c r="B17211" t="str">
        <f>_xlfn.XLOOKUP(L17211, Products!C:C, Products!A:A)</f>
        <v>PROD_3</v>
      </c>
      <c r="C17211">
        <v>17210</v>
      </c>
      <c r="D17211" s="2" t="s">
        <v>1133</v>
      </c>
      <c r="E17211">
        <f>YEAR(Orders[[#This Row],[Order_Date]])</f>
        <v>2023</v>
      </c>
      <c r="F17211">
        <f>MONTH(Orders[[#This Row],[Order_Date]])</f>
        <v>9</v>
      </c>
      <c r="G17211" s="2" t="s">
        <v>337</v>
      </c>
      <c r="H17211" t="s">
        <v>942</v>
      </c>
      <c r="I17211" t="s">
        <v>32</v>
      </c>
      <c r="J17211" t="s">
        <v>15</v>
      </c>
      <c r="K17211" t="s">
        <v>27</v>
      </c>
      <c r="L17211" t="s">
        <v>28</v>
      </c>
      <c r="M17211" s="1">
        <v>5176.13</v>
      </c>
      <c r="N17211" s="1">
        <v>1400.85</v>
      </c>
      <c r="O17211">
        <v>0.3</v>
      </c>
    </row>
    <row r="17212" spans="1:15" x14ac:dyDescent="0.3">
      <c r="A17212" t="str">
        <f xml:space="preserve"> _xlfn.XLOOKUP(H17212, 'Customers'!B:B, 'Customers'!A:A)</f>
        <v>CUST_43</v>
      </c>
      <c r="B17212" t="str">
        <f>_xlfn.XLOOKUP(L17212, Products!C:C, Products!A:A)</f>
        <v>PROD_1</v>
      </c>
      <c r="C17212">
        <v>17211</v>
      </c>
      <c r="D17212" s="2" t="s">
        <v>908</v>
      </c>
      <c r="E17212">
        <f>YEAR(Orders[[#This Row],[Order_Date]])</f>
        <v>2022</v>
      </c>
      <c r="F17212">
        <f>MONTH(Orders[[#This Row],[Order_Date]])</f>
        <v>8</v>
      </c>
      <c r="G17212" s="2" t="s">
        <v>381</v>
      </c>
      <c r="H17212" t="s">
        <v>157</v>
      </c>
      <c r="I17212" t="s">
        <v>21</v>
      </c>
      <c r="J17212" t="s">
        <v>15</v>
      </c>
      <c r="K17212" t="s">
        <v>27</v>
      </c>
      <c r="L17212" t="s">
        <v>17</v>
      </c>
      <c r="M17212" s="1">
        <v>1207.71</v>
      </c>
      <c r="N17212" s="1">
        <v>-39.53</v>
      </c>
      <c r="O17212">
        <v>0.18</v>
      </c>
    </row>
    <row r="17213" spans="1:15" x14ac:dyDescent="0.3">
      <c r="A17213" t="str">
        <f xml:space="preserve"> _xlfn.XLOOKUP(H17213, 'Customers'!B:B, 'Customers'!A:A)</f>
        <v>CUST_551</v>
      </c>
      <c r="B17213" t="str">
        <f>_xlfn.XLOOKUP(L17213, Products!C:C, Products!A:A)</f>
        <v>PROD_8</v>
      </c>
      <c r="C17213">
        <v>17212</v>
      </c>
      <c r="D17213" s="2" t="s">
        <v>325</v>
      </c>
      <c r="E17213">
        <f>YEAR(Orders[[#This Row],[Order_Date]])</f>
        <v>2022</v>
      </c>
      <c r="F17213">
        <f>MONTH(Orders[[#This Row],[Order_Date]])</f>
        <v>8</v>
      </c>
      <c r="G17213" s="2" t="s">
        <v>564</v>
      </c>
      <c r="H17213" t="s">
        <v>1235</v>
      </c>
      <c r="I17213" t="s">
        <v>14</v>
      </c>
      <c r="J17213" t="s">
        <v>22</v>
      </c>
      <c r="K17213" t="s">
        <v>27</v>
      </c>
      <c r="L17213" t="s">
        <v>73</v>
      </c>
      <c r="M17213" s="1">
        <v>4589.8100000000004</v>
      </c>
      <c r="N17213" s="1">
        <v>9.92</v>
      </c>
      <c r="O17213">
        <v>0.17</v>
      </c>
    </row>
    <row r="17214" spans="1:15" x14ac:dyDescent="0.3">
      <c r="A17214" t="str">
        <f xml:space="preserve"> _xlfn.XLOOKUP(H17214, 'Customers'!B:B, 'Customers'!A:A)</f>
        <v>CUST_546</v>
      </c>
      <c r="B17214" t="str">
        <f>_xlfn.XLOOKUP(L17214, Products!C:C, Products!A:A)</f>
        <v>PROD_4</v>
      </c>
      <c r="C17214">
        <v>17213</v>
      </c>
      <c r="D17214" s="2" t="s">
        <v>379</v>
      </c>
      <c r="E17214">
        <f>YEAR(Orders[[#This Row],[Order_Date]])</f>
        <v>2023</v>
      </c>
      <c r="F17214">
        <f>MONTH(Orders[[#This Row],[Order_Date]])</f>
        <v>6</v>
      </c>
      <c r="G17214" s="2" t="s">
        <v>1030</v>
      </c>
      <c r="H17214" t="s">
        <v>1229</v>
      </c>
      <c r="I17214" t="s">
        <v>32</v>
      </c>
      <c r="J17214" t="s">
        <v>15</v>
      </c>
      <c r="K17214" t="s">
        <v>34</v>
      </c>
      <c r="L17214" t="s">
        <v>35</v>
      </c>
      <c r="M17214" s="1">
        <v>1872.24</v>
      </c>
      <c r="N17214" s="1">
        <v>464.11</v>
      </c>
      <c r="O17214">
        <v>0.15</v>
      </c>
    </row>
    <row r="17215" spans="1:15" x14ac:dyDescent="0.3">
      <c r="A17215" t="str">
        <f xml:space="preserve"> _xlfn.XLOOKUP(H17215, 'Customers'!B:B, 'Customers'!A:A)</f>
        <v>CUST_935</v>
      </c>
      <c r="B17215" t="str">
        <f>_xlfn.XLOOKUP(L17215, Products!C:C, Products!A:A)</f>
        <v>PROD_8</v>
      </c>
      <c r="C17215">
        <v>17214</v>
      </c>
      <c r="D17215" s="2" t="s">
        <v>482</v>
      </c>
      <c r="E17215">
        <f>YEAR(Orders[[#This Row],[Order_Date]])</f>
        <v>2022</v>
      </c>
      <c r="F17215">
        <f>MONTH(Orders[[#This Row],[Order_Date]])</f>
        <v>9</v>
      </c>
      <c r="G17215" s="2" t="s">
        <v>156</v>
      </c>
      <c r="H17215" t="s">
        <v>1695</v>
      </c>
      <c r="I17215" t="s">
        <v>14</v>
      </c>
      <c r="J17215" t="s">
        <v>33</v>
      </c>
      <c r="K17215" t="s">
        <v>27</v>
      </c>
      <c r="L17215" t="s">
        <v>73</v>
      </c>
      <c r="M17215" s="1">
        <v>2391.75</v>
      </c>
      <c r="N17215" s="1">
        <v>440.97</v>
      </c>
      <c r="O17215">
        <v>0.27</v>
      </c>
    </row>
    <row r="17216" spans="1:15" x14ac:dyDescent="0.3">
      <c r="A17216" t="str">
        <f xml:space="preserve"> _xlfn.XLOOKUP(H17216, 'Customers'!B:B, 'Customers'!A:A)</f>
        <v>CUST_679</v>
      </c>
      <c r="B17216" t="str">
        <f>_xlfn.XLOOKUP(L17216, Products!C:C, Products!A:A)</f>
        <v>PROD_5</v>
      </c>
      <c r="C17216">
        <v>17215</v>
      </c>
      <c r="D17216" s="2" t="s">
        <v>131</v>
      </c>
      <c r="E17216">
        <f>YEAR(Orders[[#This Row],[Order_Date]])</f>
        <v>2022</v>
      </c>
      <c r="F17216">
        <f>MONTH(Orders[[#This Row],[Order_Date]])</f>
        <v>7</v>
      </c>
      <c r="G17216" s="2" t="s">
        <v>527</v>
      </c>
      <c r="H17216" t="s">
        <v>1414</v>
      </c>
      <c r="I17216" t="s">
        <v>21</v>
      </c>
      <c r="J17216" t="s">
        <v>22</v>
      </c>
      <c r="K17216" t="s">
        <v>34</v>
      </c>
      <c r="L17216" t="s">
        <v>39</v>
      </c>
      <c r="M17216" s="1">
        <v>9555.77</v>
      </c>
      <c r="N17216" s="1">
        <v>458.53</v>
      </c>
      <c r="O17216">
        <v>0.12</v>
      </c>
    </row>
    <row r="17217" spans="1:15" x14ac:dyDescent="0.3">
      <c r="A17217" t="str">
        <f xml:space="preserve"> _xlfn.XLOOKUP(H17217, 'Customers'!B:B, 'Customers'!A:A)</f>
        <v>CUST_43</v>
      </c>
      <c r="B17217" t="str">
        <f>_xlfn.XLOOKUP(L17217, Products!C:C, Products!A:A)</f>
        <v>PROD_2</v>
      </c>
      <c r="C17217">
        <v>17216</v>
      </c>
      <c r="D17217" s="2" t="s">
        <v>931</v>
      </c>
      <c r="E17217">
        <f>YEAR(Orders[[#This Row],[Order_Date]])</f>
        <v>2022</v>
      </c>
      <c r="F17217">
        <f>MONTH(Orders[[#This Row],[Order_Date]])</f>
        <v>4</v>
      </c>
      <c r="G17217" s="2" t="s">
        <v>960</v>
      </c>
      <c r="H17217" t="s">
        <v>157</v>
      </c>
      <c r="I17217" t="s">
        <v>14</v>
      </c>
      <c r="J17217" t="s">
        <v>65</v>
      </c>
      <c r="K17217" t="s">
        <v>16</v>
      </c>
      <c r="L17217" t="s">
        <v>23</v>
      </c>
      <c r="M17217" s="1">
        <v>5643.29</v>
      </c>
      <c r="N17217" s="1">
        <v>44.13</v>
      </c>
      <c r="O17217">
        <v>0.08</v>
      </c>
    </row>
    <row r="17218" spans="1:15" x14ac:dyDescent="0.3">
      <c r="A17218" t="str">
        <f xml:space="preserve"> _xlfn.XLOOKUP(H17218, 'Customers'!B:B, 'Customers'!A:A)</f>
        <v>CUST_245</v>
      </c>
      <c r="B17218" t="str">
        <f>_xlfn.XLOOKUP(L17218, Products!C:C, Products!A:A)</f>
        <v>PROD_1</v>
      </c>
      <c r="C17218">
        <v>17217</v>
      </c>
      <c r="D17218" s="2" t="s">
        <v>1042</v>
      </c>
      <c r="E17218">
        <f>YEAR(Orders[[#This Row],[Order_Date]])</f>
        <v>2022</v>
      </c>
      <c r="F17218">
        <f>MONTH(Orders[[#This Row],[Order_Date]])</f>
        <v>6</v>
      </c>
      <c r="G17218" s="2" t="s">
        <v>541</v>
      </c>
      <c r="H17218" t="s">
        <v>675</v>
      </c>
      <c r="I17218" t="s">
        <v>32</v>
      </c>
      <c r="J17218" t="s">
        <v>65</v>
      </c>
      <c r="K17218" t="s">
        <v>16</v>
      </c>
      <c r="L17218" t="s">
        <v>17</v>
      </c>
      <c r="M17218" s="1">
        <v>2625.54</v>
      </c>
      <c r="N17218" s="1">
        <v>282.93</v>
      </c>
      <c r="O17218">
        <v>0.04</v>
      </c>
    </row>
    <row r="17219" spans="1:15" x14ac:dyDescent="0.3">
      <c r="A17219" t="str">
        <f xml:space="preserve"> _xlfn.XLOOKUP(H17219, 'Customers'!B:B, 'Customers'!A:A)</f>
        <v>CUST_465</v>
      </c>
      <c r="B17219" t="str">
        <f>_xlfn.XLOOKUP(L17219, Products!C:C, Products!A:A)</f>
        <v>PROD_7</v>
      </c>
      <c r="C17219">
        <v>17218</v>
      </c>
      <c r="D17219" s="2" t="s">
        <v>738</v>
      </c>
      <c r="E17219">
        <f>YEAR(Orders[[#This Row],[Order_Date]])</f>
        <v>2022</v>
      </c>
      <c r="F17219">
        <f>MONTH(Orders[[#This Row],[Order_Date]])</f>
        <v>10</v>
      </c>
      <c r="G17219" s="2" t="s">
        <v>1094</v>
      </c>
      <c r="H17219" t="s">
        <v>1093</v>
      </c>
      <c r="I17219" t="s">
        <v>14</v>
      </c>
      <c r="J17219" t="s">
        <v>65</v>
      </c>
      <c r="K17219" t="s">
        <v>16</v>
      </c>
      <c r="L17219" t="s">
        <v>66</v>
      </c>
      <c r="M17219" s="1">
        <v>9858.76</v>
      </c>
      <c r="N17219" s="1">
        <v>-462.51</v>
      </c>
      <c r="O17219">
        <v>0.19</v>
      </c>
    </row>
    <row r="17220" spans="1:15" x14ac:dyDescent="0.3">
      <c r="A17220" t="str">
        <f xml:space="preserve"> _xlfn.XLOOKUP(H17220, 'Customers'!B:B, 'Customers'!A:A)</f>
        <v>CUST_338</v>
      </c>
      <c r="B17220" t="str">
        <f>_xlfn.XLOOKUP(L17220, Products!C:C, Products!A:A)</f>
        <v>PROD_7</v>
      </c>
      <c r="C17220">
        <v>17219</v>
      </c>
      <c r="D17220" s="2" t="s">
        <v>370</v>
      </c>
      <c r="E17220">
        <f>YEAR(Orders[[#This Row],[Order_Date]])</f>
        <v>2022</v>
      </c>
      <c r="F17220">
        <f>MONTH(Orders[[#This Row],[Order_Date]])</f>
        <v>3</v>
      </c>
      <c r="G17220" s="2" t="s">
        <v>414</v>
      </c>
      <c r="H17220" t="s">
        <v>868</v>
      </c>
      <c r="I17220" t="s">
        <v>32</v>
      </c>
      <c r="J17220" t="s">
        <v>33</v>
      </c>
      <c r="K17220" t="s">
        <v>16</v>
      </c>
      <c r="L17220" t="s">
        <v>66</v>
      </c>
      <c r="M17220" s="1">
        <v>4089.52</v>
      </c>
      <c r="N17220" s="1">
        <v>466.11</v>
      </c>
      <c r="O17220">
        <v>7.0000000000000007E-2</v>
      </c>
    </row>
    <row r="17221" spans="1:15" x14ac:dyDescent="0.3">
      <c r="A17221" t="str">
        <f xml:space="preserve"> _xlfn.XLOOKUP(H17221, 'Customers'!B:B, 'Customers'!A:A)</f>
        <v>CUST_247</v>
      </c>
      <c r="B17221" t="str">
        <f>_xlfn.XLOOKUP(L17221, Products!C:C, Products!A:A)</f>
        <v>PROD_6</v>
      </c>
      <c r="C17221">
        <v>17220</v>
      </c>
      <c r="D17221" s="2" t="s">
        <v>206</v>
      </c>
      <c r="E17221">
        <f>YEAR(Orders[[#This Row],[Order_Date]])</f>
        <v>2022</v>
      </c>
      <c r="F17221">
        <f>MONTH(Orders[[#This Row],[Order_Date]])</f>
        <v>12</v>
      </c>
      <c r="G17221" s="2" t="s">
        <v>440</v>
      </c>
      <c r="H17221" t="s">
        <v>679</v>
      </c>
      <c r="I17221" t="s">
        <v>32</v>
      </c>
      <c r="J17221" t="s">
        <v>33</v>
      </c>
      <c r="K17221" t="s">
        <v>34</v>
      </c>
      <c r="L17221" t="s">
        <v>52</v>
      </c>
      <c r="M17221" s="1">
        <v>3235.36</v>
      </c>
      <c r="N17221" s="1">
        <v>592.5</v>
      </c>
      <c r="O17221">
        <v>0.01</v>
      </c>
    </row>
    <row r="17222" spans="1:15" x14ac:dyDescent="0.3">
      <c r="A17222" t="str">
        <f xml:space="preserve"> _xlfn.XLOOKUP(H17222, 'Customers'!B:B, 'Customers'!A:A)</f>
        <v>CUST_272</v>
      </c>
      <c r="B17222" t="str">
        <f>_xlfn.XLOOKUP(L17222, Products!C:C, Products!A:A)</f>
        <v>PROD_1</v>
      </c>
      <c r="C17222">
        <v>17221</v>
      </c>
      <c r="D17222" s="2" t="s">
        <v>1129</v>
      </c>
      <c r="E17222">
        <f>YEAR(Orders[[#This Row],[Order_Date]])</f>
        <v>2023</v>
      </c>
      <c r="F17222">
        <f>MONTH(Orders[[#This Row],[Order_Date]])</f>
        <v>8</v>
      </c>
      <c r="G17222" s="2" t="s">
        <v>335</v>
      </c>
      <c r="H17222" t="s">
        <v>732</v>
      </c>
      <c r="I17222" t="s">
        <v>32</v>
      </c>
      <c r="J17222" t="s">
        <v>33</v>
      </c>
      <c r="K17222" t="s">
        <v>27</v>
      </c>
      <c r="L17222" t="s">
        <v>17</v>
      </c>
      <c r="M17222" s="1">
        <v>2762.14</v>
      </c>
      <c r="N17222" s="1">
        <v>416</v>
      </c>
      <c r="O17222">
        <v>0.18</v>
      </c>
    </row>
    <row r="17223" spans="1:15" x14ac:dyDescent="0.3">
      <c r="A17223" t="str">
        <f xml:space="preserve"> _xlfn.XLOOKUP(H17223, 'Customers'!B:B, 'Customers'!A:A)</f>
        <v>CUST_646</v>
      </c>
      <c r="B17223" t="str">
        <f>_xlfn.XLOOKUP(L17223, Products!C:C, Products!A:A)</f>
        <v>PROD_5</v>
      </c>
      <c r="C17223">
        <v>17222</v>
      </c>
      <c r="D17223" s="2" t="s">
        <v>148</v>
      </c>
      <c r="E17223">
        <f>YEAR(Orders[[#This Row],[Order_Date]])</f>
        <v>2023</v>
      </c>
      <c r="F17223">
        <f>MONTH(Orders[[#This Row],[Order_Date]])</f>
        <v>8</v>
      </c>
      <c r="G17223" s="2" t="s">
        <v>146</v>
      </c>
      <c r="H17223" t="s">
        <v>1371</v>
      </c>
      <c r="I17223" t="s">
        <v>32</v>
      </c>
      <c r="J17223" t="s">
        <v>65</v>
      </c>
      <c r="K17223" t="s">
        <v>34</v>
      </c>
      <c r="L17223" t="s">
        <v>39</v>
      </c>
      <c r="M17223" s="1">
        <v>3270.52</v>
      </c>
      <c r="N17223" s="1">
        <v>651.61</v>
      </c>
      <c r="O17223">
        <v>0.19</v>
      </c>
    </row>
    <row r="17224" spans="1:15" x14ac:dyDescent="0.3">
      <c r="A17224" t="str">
        <f xml:space="preserve"> _xlfn.XLOOKUP(H17224, 'Customers'!B:B, 'Customers'!A:A)</f>
        <v>CUST_797</v>
      </c>
      <c r="B17224" t="str">
        <f>_xlfn.XLOOKUP(L17224, Products!C:C, Products!A:A)</f>
        <v>PROD_3</v>
      </c>
      <c r="C17224">
        <v>17223</v>
      </c>
      <c r="D17224" s="2" t="s">
        <v>136</v>
      </c>
      <c r="E17224">
        <f>YEAR(Orders[[#This Row],[Order_Date]])</f>
        <v>2022</v>
      </c>
      <c r="F17224">
        <f>MONTH(Orders[[#This Row],[Order_Date]])</f>
        <v>2</v>
      </c>
      <c r="G17224" s="2" t="s">
        <v>582</v>
      </c>
      <c r="H17224" t="s">
        <v>1545</v>
      </c>
      <c r="I17224" t="s">
        <v>21</v>
      </c>
      <c r="J17224" t="s">
        <v>33</v>
      </c>
      <c r="K17224" t="s">
        <v>27</v>
      </c>
      <c r="L17224" t="s">
        <v>28</v>
      </c>
      <c r="M17224" s="1">
        <v>6392.58</v>
      </c>
      <c r="N17224" s="1">
        <v>598.70000000000005</v>
      </c>
      <c r="O17224">
        <v>0.08</v>
      </c>
    </row>
    <row r="17225" spans="1:15" x14ac:dyDescent="0.3">
      <c r="A17225" t="str">
        <f xml:space="preserve"> _xlfn.XLOOKUP(H17225, 'Customers'!B:B, 'Customers'!A:A)</f>
        <v>CUST_843</v>
      </c>
      <c r="B17225" t="str">
        <f>_xlfn.XLOOKUP(L17225, Products!C:C, Products!A:A)</f>
        <v>PROD_3</v>
      </c>
      <c r="C17225">
        <v>17224</v>
      </c>
      <c r="D17225" s="2" t="s">
        <v>409</v>
      </c>
      <c r="E17225">
        <f>YEAR(Orders[[#This Row],[Order_Date]])</f>
        <v>2022</v>
      </c>
      <c r="F17225">
        <f>MONTH(Orders[[#This Row],[Order_Date]])</f>
        <v>9</v>
      </c>
      <c r="G17225" s="2" t="s">
        <v>194</v>
      </c>
      <c r="H17225" t="s">
        <v>1596</v>
      </c>
      <c r="I17225" t="s">
        <v>21</v>
      </c>
      <c r="J17225" t="s">
        <v>33</v>
      </c>
      <c r="K17225" t="s">
        <v>27</v>
      </c>
      <c r="L17225" t="s">
        <v>28</v>
      </c>
      <c r="M17225" s="1">
        <v>527.23</v>
      </c>
      <c r="N17225" s="1">
        <v>-33.020000000000003</v>
      </c>
      <c r="O17225">
        <v>0</v>
      </c>
    </row>
    <row r="17226" spans="1:15" x14ac:dyDescent="0.3">
      <c r="A17226" t="str">
        <f xml:space="preserve"> _xlfn.XLOOKUP(H17226, 'Customers'!B:B, 'Customers'!A:A)</f>
        <v>CUST_436</v>
      </c>
      <c r="B17226" t="str">
        <f>_xlfn.XLOOKUP(L17226, Products!C:C, Products!A:A)</f>
        <v>PROD_4</v>
      </c>
      <c r="C17226">
        <v>17225</v>
      </c>
      <c r="D17226" s="2" t="s">
        <v>1183</v>
      </c>
      <c r="E17226">
        <f>YEAR(Orders[[#This Row],[Order_Date]])</f>
        <v>2022</v>
      </c>
      <c r="F17226">
        <f>MONTH(Orders[[#This Row],[Order_Date]])</f>
        <v>2</v>
      </c>
      <c r="G17226" s="2" t="s">
        <v>703</v>
      </c>
      <c r="H17226" t="s">
        <v>1048</v>
      </c>
      <c r="I17226" t="s">
        <v>14</v>
      </c>
      <c r="J17226" t="s">
        <v>15</v>
      </c>
      <c r="K17226" t="s">
        <v>34</v>
      </c>
      <c r="L17226" t="s">
        <v>35</v>
      </c>
      <c r="M17226" s="1">
        <v>3323.07</v>
      </c>
      <c r="N17226" s="1">
        <v>9.9499999999999993</v>
      </c>
      <c r="O17226">
        <v>0.22</v>
      </c>
    </row>
    <row r="17227" spans="1:15" x14ac:dyDescent="0.3">
      <c r="A17227" t="str">
        <f xml:space="preserve"> _xlfn.XLOOKUP(H17227, 'Customers'!B:B, 'Customers'!A:A)</f>
        <v>CUST_937</v>
      </c>
      <c r="B17227" t="str">
        <f>_xlfn.XLOOKUP(L17227, Products!C:C, Products!A:A)</f>
        <v>PROD_1</v>
      </c>
      <c r="C17227">
        <v>17226</v>
      </c>
      <c r="D17227" s="2" t="s">
        <v>1064</v>
      </c>
      <c r="E17227">
        <f>YEAR(Orders[[#This Row],[Order_Date]])</f>
        <v>2023</v>
      </c>
      <c r="F17227">
        <f>MONTH(Orders[[#This Row],[Order_Date]])</f>
        <v>9</v>
      </c>
      <c r="G17227" s="2" t="s">
        <v>1345</v>
      </c>
      <c r="H17227" t="s">
        <v>1697</v>
      </c>
      <c r="I17227" t="s">
        <v>32</v>
      </c>
      <c r="J17227" t="s">
        <v>15</v>
      </c>
      <c r="K17227" t="s">
        <v>27</v>
      </c>
      <c r="L17227" t="s">
        <v>17</v>
      </c>
      <c r="M17227" s="1">
        <v>4188.91</v>
      </c>
      <c r="N17227" s="1">
        <v>1209.72</v>
      </c>
      <c r="O17227">
        <v>0.27</v>
      </c>
    </row>
    <row r="17228" spans="1:15" x14ac:dyDescent="0.3">
      <c r="A17228" t="str">
        <f xml:space="preserve"> _xlfn.XLOOKUP(H17228, 'Customers'!B:B, 'Customers'!A:A)</f>
        <v>CUST_978</v>
      </c>
      <c r="B17228" t="str">
        <f>_xlfn.XLOOKUP(L17228, Products!C:C, Products!A:A)</f>
        <v>PROD_3</v>
      </c>
      <c r="C17228">
        <v>17227</v>
      </c>
      <c r="D17228" s="2" t="s">
        <v>1136</v>
      </c>
      <c r="E17228">
        <f>YEAR(Orders[[#This Row],[Order_Date]])</f>
        <v>2023</v>
      </c>
      <c r="F17228">
        <f>MONTH(Orders[[#This Row],[Order_Date]])</f>
        <v>11</v>
      </c>
      <c r="G17228" s="2" t="s">
        <v>208</v>
      </c>
      <c r="H17228" t="s">
        <v>1741</v>
      </c>
      <c r="I17228" t="s">
        <v>14</v>
      </c>
      <c r="J17228" t="s">
        <v>65</v>
      </c>
      <c r="K17228" t="s">
        <v>27</v>
      </c>
      <c r="L17228" t="s">
        <v>28</v>
      </c>
      <c r="M17228" s="1">
        <v>1450.37</v>
      </c>
      <c r="N17228" s="1">
        <v>241.12</v>
      </c>
      <c r="O17228">
        <v>0.28000000000000003</v>
      </c>
    </row>
    <row r="17229" spans="1:15" x14ac:dyDescent="0.3">
      <c r="A17229" t="str">
        <f xml:space="preserve"> _xlfn.XLOOKUP(H17229, 'Customers'!B:B, 'Customers'!A:A)</f>
        <v>CUST_288</v>
      </c>
      <c r="B17229" t="str">
        <f>_xlfn.XLOOKUP(L17229, Products!C:C, Products!A:A)</f>
        <v>PROD_1</v>
      </c>
      <c r="C17229">
        <v>17228</v>
      </c>
      <c r="D17229" s="2" t="s">
        <v>50</v>
      </c>
      <c r="E17229">
        <f>YEAR(Orders[[#This Row],[Order_Date]])</f>
        <v>2022</v>
      </c>
      <c r="F17229">
        <f>MONTH(Orders[[#This Row],[Order_Date]])</f>
        <v>9</v>
      </c>
      <c r="G17229" s="2" t="s">
        <v>814</v>
      </c>
      <c r="H17229" t="s">
        <v>767</v>
      </c>
      <c r="I17229" t="s">
        <v>32</v>
      </c>
      <c r="J17229" t="s">
        <v>22</v>
      </c>
      <c r="K17229" t="s">
        <v>27</v>
      </c>
      <c r="L17229" t="s">
        <v>17</v>
      </c>
      <c r="M17229" s="1">
        <v>5184.26</v>
      </c>
      <c r="N17229" s="1">
        <v>1005.98</v>
      </c>
      <c r="O17229">
        <v>0.05</v>
      </c>
    </row>
    <row r="17230" spans="1:15" x14ac:dyDescent="0.3">
      <c r="A17230" t="str">
        <f xml:space="preserve"> _xlfn.XLOOKUP(H17230, 'Customers'!B:B, 'Customers'!A:A)</f>
        <v>CUST_32</v>
      </c>
      <c r="B17230" t="str">
        <f>_xlfn.XLOOKUP(L17230, Products!C:C, Products!A:A)</f>
        <v>PROD_1</v>
      </c>
      <c r="C17230">
        <v>17229</v>
      </c>
      <c r="D17230" s="2" t="s">
        <v>352</v>
      </c>
      <c r="E17230">
        <f>YEAR(Orders[[#This Row],[Order_Date]])</f>
        <v>2023</v>
      </c>
      <c r="F17230">
        <f>MONTH(Orders[[#This Row],[Order_Date]])</f>
        <v>8</v>
      </c>
      <c r="G17230" s="2" t="s">
        <v>1195</v>
      </c>
      <c r="H17230" t="s">
        <v>123</v>
      </c>
      <c r="I17230" t="s">
        <v>14</v>
      </c>
      <c r="J17230" t="s">
        <v>22</v>
      </c>
      <c r="K17230" t="s">
        <v>16</v>
      </c>
      <c r="L17230" t="s">
        <v>17</v>
      </c>
      <c r="M17230" s="1">
        <v>1928.37</v>
      </c>
      <c r="N17230" s="1">
        <v>536.51</v>
      </c>
      <c r="O17230">
        <v>0.19</v>
      </c>
    </row>
    <row r="17231" spans="1:15" x14ac:dyDescent="0.3">
      <c r="A17231" t="str">
        <f xml:space="preserve"> _xlfn.XLOOKUP(H17231, 'Customers'!B:B, 'Customers'!A:A)</f>
        <v>CUST_686</v>
      </c>
      <c r="B17231" t="str">
        <f>_xlfn.XLOOKUP(L17231, Products!C:C, Products!A:A)</f>
        <v>PROD_6</v>
      </c>
      <c r="C17231">
        <v>17230</v>
      </c>
      <c r="D17231" s="2" t="s">
        <v>646</v>
      </c>
      <c r="E17231">
        <f>YEAR(Orders[[#This Row],[Order_Date]])</f>
        <v>2023</v>
      </c>
      <c r="F17231">
        <f>MONTH(Orders[[#This Row],[Order_Date]])</f>
        <v>9</v>
      </c>
      <c r="G17231" s="2" t="s">
        <v>289</v>
      </c>
      <c r="H17231" t="s">
        <v>1423</v>
      </c>
      <c r="I17231" t="s">
        <v>14</v>
      </c>
      <c r="J17231" t="s">
        <v>65</v>
      </c>
      <c r="K17231" t="s">
        <v>34</v>
      </c>
      <c r="L17231" t="s">
        <v>52</v>
      </c>
      <c r="M17231" s="1">
        <v>4622.84</v>
      </c>
      <c r="N17231" s="1">
        <v>-378.95</v>
      </c>
      <c r="O17231">
        <v>0.23</v>
      </c>
    </row>
    <row r="17232" spans="1:15" x14ac:dyDescent="0.3">
      <c r="A17232" t="str">
        <f xml:space="preserve"> _xlfn.XLOOKUP(H17232, 'Customers'!B:B, 'Customers'!A:A)</f>
        <v>CUST_240</v>
      </c>
      <c r="B17232" t="str">
        <f>_xlfn.XLOOKUP(L17232, Products!C:C, Products!A:A)</f>
        <v>PROD_7</v>
      </c>
      <c r="C17232">
        <v>17231</v>
      </c>
      <c r="D17232" s="2" t="s">
        <v>403</v>
      </c>
      <c r="E17232">
        <f>YEAR(Orders[[#This Row],[Order_Date]])</f>
        <v>2022</v>
      </c>
      <c r="F17232">
        <f>MONTH(Orders[[#This Row],[Order_Date]])</f>
        <v>8</v>
      </c>
      <c r="G17232" s="2" t="s">
        <v>867</v>
      </c>
      <c r="H17232" t="s">
        <v>663</v>
      </c>
      <c r="I17232" t="s">
        <v>32</v>
      </c>
      <c r="J17232" t="s">
        <v>15</v>
      </c>
      <c r="K17232" t="s">
        <v>16</v>
      </c>
      <c r="L17232" t="s">
        <v>66</v>
      </c>
      <c r="M17232" s="1">
        <v>5308.8</v>
      </c>
      <c r="N17232" s="1">
        <v>155.05000000000001</v>
      </c>
      <c r="O17232">
        <v>0.16</v>
      </c>
    </row>
    <row r="17233" spans="1:15" x14ac:dyDescent="0.3">
      <c r="A17233" t="str">
        <f xml:space="preserve"> _xlfn.XLOOKUP(H17233, 'Customers'!B:B, 'Customers'!A:A)</f>
        <v>CUST_950</v>
      </c>
      <c r="B17233" t="str">
        <f>_xlfn.XLOOKUP(L17233, Products!C:C, Products!A:A)</f>
        <v>PROD_1</v>
      </c>
      <c r="C17233">
        <v>17232</v>
      </c>
      <c r="D17233" s="2" t="s">
        <v>1188</v>
      </c>
      <c r="E17233">
        <f>YEAR(Orders[[#This Row],[Order_Date]])</f>
        <v>2023</v>
      </c>
      <c r="F17233">
        <f>MONTH(Orders[[#This Row],[Order_Date]])</f>
        <v>10</v>
      </c>
      <c r="G17233" s="2" t="s">
        <v>697</v>
      </c>
      <c r="H17233" t="s">
        <v>1711</v>
      </c>
      <c r="I17233" t="s">
        <v>14</v>
      </c>
      <c r="J17233" t="s">
        <v>33</v>
      </c>
      <c r="K17233" t="s">
        <v>16</v>
      </c>
      <c r="L17233" t="s">
        <v>17</v>
      </c>
      <c r="M17233" s="1">
        <v>202.34</v>
      </c>
      <c r="N17233" s="1">
        <v>39.9</v>
      </c>
      <c r="O17233">
        <v>0.14000000000000001</v>
      </c>
    </row>
    <row r="17234" spans="1:15" x14ac:dyDescent="0.3">
      <c r="A17234" t="str">
        <f xml:space="preserve"> _xlfn.XLOOKUP(H17234, 'Customers'!B:B, 'Customers'!A:A)</f>
        <v>CUST_525</v>
      </c>
      <c r="B17234" t="str">
        <f>_xlfn.XLOOKUP(L17234, Products!C:C, Products!A:A)</f>
        <v>PROD_3</v>
      </c>
      <c r="C17234">
        <v>17233</v>
      </c>
      <c r="D17234" s="2" t="s">
        <v>578</v>
      </c>
      <c r="E17234">
        <f>YEAR(Orders[[#This Row],[Order_Date]])</f>
        <v>2022</v>
      </c>
      <c r="F17234">
        <f>MONTH(Orders[[#This Row],[Order_Date]])</f>
        <v>6</v>
      </c>
      <c r="G17234" s="2" t="s">
        <v>764</v>
      </c>
      <c r="H17234" t="s">
        <v>1201</v>
      </c>
      <c r="I17234" t="s">
        <v>32</v>
      </c>
      <c r="J17234" t="s">
        <v>65</v>
      </c>
      <c r="K17234" t="s">
        <v>27</v>
      </c>
      <c r="L17234" t="s">
        <v>28</v>
      </c>
      <c r="M17234" s="1">
        <v>5406.27</v>
      </c>
      <c r="N17234" s="1">
        <v>1521.71</v>
      </c>
      <c r="O17234">
        <v>0.3</v>
      </c>
    </row>
    <row r="17235" spans="1:15" x14ac:dyDescent="0.3">
      <c r="A17235" t="str">
        <f xml:space="preserve"> _xlfn.XLOOKUP(H17235, 'Customers'!B:B, 'Customers'!A:A)</f>
        <v>CUST_215</v>
      </c>
      <c r="B17235" t="str">
        <f>_xlfn.XLOOKUP(L17235, Products!C:C, Products!A:A)</f>
        <v>PROD_8</v>
      </c>
      <c r="C17235">
        <v>17234</v>
      </c>
      <c r="D17235" s="2" t="s">
        <v>119</v>
      </c>
      <c r="E17235">
        <f>YEAR(Orders[[#This Row],[Order_Date]])</f>
        <v>2022</v>
      </c>
      <c r="F17235">
        <f>MONTH(Orders[[#This Row],[Order_Date]])</f>
        <v>10</v>
      </c>
      <c r="G17235" s="2" t="s">
        <v>738</v>
      </c>
      <c r="H17235" t="s">
        <v>607</v>
      </c>
      <c r="I17235" t="s">
        <v>21</v>
      </c>
      <c r="J17235" t="s">
        <v>33</v>
      </c>
      <c r="K17235" t="s">
        <v>27</v>
      </c>
      <c r="L17235" t="s">
        <v>73</v>
      </c>
      <c r="M17235" s="1">
        <v>7599.7</v>
      </c>
      <c r="N17235" s="1">
        <v>1987.49</v>
      </c>
      <c r="O17235">
        <v>0.14000000000000001</v>
      </c>
    </row>
    <row r="17236" spans="1:15" x14ac:dyDescent="0.3">
      <c r="A17236" t="str">
        <f xml:space="preserve"> _xlfn.XLOOKUP(H17236, 'Customers'!B:B, 'Customers'!A:A)</f>
        <v>CUST_111</v>
      </c>
      <c r="B17236" t="str">
        <f>_xlfn.XLOOKUP(L17236, Products!C:C, Products!A:A)</f>
        <v>PROD_3</v>
      </c>
      <c r="C17236">
        <v>17235</v>
      </c>
      <c r="D17236" s="2" t="s">
        <v>57</v>
      </c>
      <c r="E17236">
        <f>YEAR(Orders[[#This Row],[Order_Date]])</f>
        <v>2023</v>
      </c>
      <c r="F17236">
        <f>MONTH(Orders[[#This Row],[Order_Date]])</f>
        <v>6</v>
      </c>
      <c r="G17236" s="2" t="s">
        <v>379</v>
      </c>
      <c r="H17236" t="s">
        <v>344</v>
      </c>
      <c r="I17236" t="s">
        <v>32</v>
      </c>
      <c r="J17236" t="s">
        <v>65</v>
      </c>
      <c r="K17236" t="s">
        <v>27</v>
      </c>
      <c r="L17236" t="s">
        <v>28</v>
      </c>
      <c r="M17236" s="1">
        <v>1336.75</v>
      </c>
      <c r="N17236" s="1">
        <v>157.07</v>
      </c>
      <c r="O17236">
        <v>0.04</v>
      </c>
    </row>
    <row r="17237" spans="1:15" x14ac:dyDescent="0.3">
      <c r="A17237" t="str">
        <f xml:space="preserve"> _xlfn.XLOOKUP(H17237, 'Customers'!B:B, 'Customers'!A:A)</f>
        <v>CUST_718</v>
      </c>
      <c r="B17237" t="str">
        <f>_xlfn.XLOOKUP(L17237, Products!C:C, Products!A:A)</f>
        <v>PROD_7</v>
      </c>
      <c r="C17237">
        <v>17236</v>
      </c>
      <c r="D17237" s="2" t="s">
        <v>148</v>
      </c>
      <c r="E17237">
        <f>YEAR(Orders[[#This Row],[Order_Date]])</f>
        <v>2023</v>
      </c>
      <c r="F17237">
        <f>MONTH(Orders[[#This Row],[Order_Date]])</f>
        <v>8</v>
      </c>
      <c r="G17237" s="2" t="s">
        <v>149</v>
      </c>
      <c r="H17237" t="s">
        <v>1458</v>
      </c>
      <c r="I17237" t="s">
        <v>32</v>
      </c>
      <c r="J17237" t="s">
        <v>15</v>
      </c>
      <c r="K17237" t="s">
        <v>16</v>
      </c>
      <c r="L17237" t="s">
        <v>66</v>
      </c>
      <c r="M17237" s="1">
        <v>587.34</v>
      </c>
      <c r="N17237" s="1">
        <v>143.18</v>
      </c>
      <c r="O17237">
        <v>0.26</v>
      </c>
    </row>
    <row r="17238" spans="1:15" x14ac:dyDescent="0.3">
      <c r="A17238" t="str">
        <f xml:space="preserve"> _xlfn.XLOOKUP(H17238, 'Customers'!B:B, 'Customers'!A:A)</f>
        <v>CUST_578</v>
      </c>
      <c r="B17238" t="str">
        <f>_xlfn.XLOOKUP(L17238, Products!C:C, Products!A:A)</f>
        <v>PROD_1</v>
      </c>
      <c r="C17238">
        <v>17237</v>
      </c>
      <c r="D17238" s="2" t="s">
        <v>571</v>
      </c>
      <c r="E17238">
        <f>YEAR(Orders[[#This Row],[Order_Date]])</f>
        <v>2023</v>
      </c>
      <c r="F17238">
        <f>MONTH(Orders[[#This Row],[Order_Date]])</f>
        <v>6</v>
      </c>
      <c r="G17238" s="2" t="s">
        <v>1453</v>
      </c>
      <c r="H17238" t="s">
        <v>1280</v>
      </c>
      <c r="I17238" t="s">
        <v>21</v>
      </c>
      <c r="J17238" t="s">
        <v>22</v>
      </c>
      <c r="K17238" t="s">
        <v>27</v>
      </c>
      <c r="L17238" t="s">
        <v>17</v>
      </c>
      <c r="M17238" s="1">
        <v>1885.68</v>
      </c>
      <c r="N17238" s="1">
        <v>143.52000000000001</v>
      </c>
      <c r="O17238">
        <v>0.27</v>
      </c>
    </row>
    <row r="17239" spans="1:15" x14ac:dyDescent="0.3">
      <c r="A17239" t="str">
        <f xml:space="preserve"> _xlfn.XLOOKUP(H17239, 'Customers'!B:B, 'Customers'!A:A)</f>
        <v>CUST_312</v>
      </c>
      <c r="B17239" t="str">
        <f>_xlfn.XLOOKUP(L17239, Products!C:C, Products!A:A)</f>
        <v>PROD_7</v>
      </c>
      <c r="C17239">
        <v>17238</v>
      </c>
      <c r="D17239" s="2" t="s">
        <v>340</v>
      </c>
      <c r="E17239">
        <f>YEAR(Orders[[#This Row],[Order_Date]])</f>
        <v>2022</v>
      </c>
      <c r="F17239">
        <f>MONTH(Orders[[#This Row],[Order_Date]])</f>
        <v>4</v>
      </c>
      <c r="G17239" s="2" t="s">
        <v>960</v>
      </c>
      <c r="H17239" t="s">
        <v>815</v>
      </c>
      <c r="I17239" t="s">
        <v>14</v>
      </c>
      <c r="J17239" t="s">
        <v>15</v>
      </c>
      <c r="K17239" t="s">
        <v>16</v>
      </c>
      <c r="L17239" t="s">
        <v>66</v>
      </c>
      <c r="M17239" s="1">
        <v>5396.18</v>
      </c>
      <c r="N17239" s="1">
        <v>16.649999999999999</v>
      </c>
      <c r="O17239">
        <v>0.28999999999999998</v>
      </c>
    </row>
    <row r="17240" spans="1:15" x14ac:dyDescent="0.3">
      <c r="A17240" t="str">
        <f xml:space="preserve"> _xlfn.XLOOKUP(H17240, 'Customers'!B:B, 'Customers'!A:A)</f>
        <v>CUST_875</v>
      </c>
      <c r="B17240" t="str">
        <f>_xlfn.XLOOKUP(L17240, Products!C:C, Products!A:A)</f>
        <v>PROD_5</v>
      </c>
      <c r="C17240">
        <v>17239</v>
      </c>
      <c r="D17240" s="2" t="s">
        <v>822</v>
      </c>
      <c r="E17240">
        <f>YEAR(Orders[[#This Row],[Order_Date]])</f>
        <v>2022</v>
      </c>
      <c r="F17240">
        <f>MONTH(Orders[[#This Row],[Order_Date]])</f>
        <v>12</v>
      </c>
      <c r="G17240" s="2" t="s">
        <v>1015</v>
      </c>
      <c r="H17240" t="s">
        <v>1630</v>
      </c>
      <c r="I17240" t="s">
        <v>21</v>
      </c>
      <c r="J17240" t="s">
        <v>22</v>
      </c>
      <c r="K17240" t="s">
        <v>34</v>
      </c>
      <c r="L17240" t="s">
        <v>39</v>
      </c>
      <c r="M17240" s="1">
        <v>3228.4</v>
      </c>
      <c r="N17240" s="1">
        <v>-171.99</v>
      </c>
      <c r="O17240">
        <v>0.16</v>
      </c>
    </row>
    <row r="17241" spans="1:15" x14ac:dyDescent="0.3">
      <c r="A17241" t="str">
        <f xml:space="preserve"> _xlfn.XLOOKUP(H17241, 'Customers'!B:B, 'Customers'!A:A)</f>
        <v>CUST_272</v>
      </c>
      <c r="B17241" t="str">
        <f>_xlfn.XLOOKUP(L17241, Products!C:C, Products!A:A)</f>
        <v>PROD_2</v>
      </c>
      <c r="C17241">
        <v>17240</v>
      </c>
      <c r="D17241" s="2" t="s">
        <v>776</v>
      </c>
      <c r="E17241">
        <f>YEAR(Orders[[#This Row],[Order_Date]])</f>
        <v>2022</v>
      </c>
      <c r="F17241">
        <f>MONTH(Orders[[#This Row],[Order_Date]])</f>
        <v>1</v>
      </c>
      <c r="G17241" s="2" t="s">
        <v>275</v>
      </c>
      <c r="H17241" t="s">
        <v>732</v>
      </c>
      <c r="I17241" t="s">
        <v>21</v>
      </c>
      <c r="J17241" t="s">
        <v>65</v>
      </c>
      <c r="K17241" t="s">
        <v>16</v>
      </c>
      <c r="L17241" t="s">
        <v>23</v>
      </c>
      <c r="M17241" s="1">
        <v>2121.09</v>
      </c>
      <c r="N17241" s="1">
        <v>-76.02</v>
      </c>
      <c r="O17241">
        <v>0.01</v>
      </c>
    </row>
    <row r="17242" spans="1:15" x14ac:dyDescent="0.3">
      <c r="A17242" t="str">
        <f xml:space="preserve"> _xlfn.XLOOKUP(H17242, 'Customers'!B:B, 'Customers'!A:A)</f>
        <v>CUST_768</v>
      </c>
      <c r="B17242" t="str">
        <f>_xlfn.XLOOKUP(L17242, Products!C:C, Products!A:A)</f>
        <v>PROD_4</v>
      </c>
      <c r="C17242">
        <v>17241</v>
      </c>
      <c r="D17242" s="2" t="s">
        <v>464</v>
      </c>
      <c r="E17242">
        <f>YEAR(Orders[[#This Row],[Order_Date]])</f>
        <v>2023</v>
      </c>
      <c r="F17242">
        <f>MONTH(Orders[[#This Row],[Order_Date]])</f>
        <v>2</v>
      </c>
      <c r="G17242" s="2" t="s">
        <v>802</v>
      </c>
      <c r="H17242" t="s">
        <v>1514</v>
      </c>
      <c r="I17242" t="s">
        <v>21</v>
      </c>
      <c r="J17242" t="s">
        <v>65</v>
      </c>
      <c r="K17242" t="s">
        <v>34</v>
      </c>
      <c r="L17242" t="s">
        <v>35</v>
      </c>
      <c r="M17242" s="1">
        <v>7013.87</v>
      </c>
      <c r="N17242" s="1">
        <v>-470.22</v>
      </c>
      <c r="O17242">
        <v>0.04</v>
      </c>
    </row>
    <row r="17243" spans="1:15" x14ac:dyDescent="0.3">
      <c r="A17243" t="str">
        <f xml:space="preserve"> _xlfn.XLOOKUP(H17243, 'Customers'!B:B, 'Customers'!A:A)</f>
        <v>CUST_572</v>
      </c>
      <c r="B17243" t="str">
        <f>_xlfn.XLOOKUP(L17243, Products!C:C, Products!A:A)</f>
        <v>PROD_6</v>
      </c>
      <c r="C17243">
        <v>17242</v>
      </c>
      <c r="D17243" s="2" t="s">
        <v>1159</v>
      </c>
      <c r="E17243">
        <f>YEAR(Orders[[#This Row],[Order_Date]])</f>
        <v>2022</v>
      </c>
      <c r="F17243">
        <f>MONTH(Orders[[#This Row],[Order_Date]])</f>
        <v>8</v>
      </c>
      <c r="G17243" s="2" t="s">
        <v>1399</v>
      </c>
      <c r="H17243" t="s">
        <v>1268</v>
      </c>
      <c r="I17243" t="s">
        <v>14</v>
      </c>
      <c r="J17243" t="s">
        <v>15</v>
      </c>
      <c r="K17243" t="s">
        <v>34</v>
      </c>
      <c r="L17243" t="s">
        <v>52</v>
      </c>
      <c r="M17243" s="1">
        <v>5597.9</v>
      </c>
      <c r="N17243" s="1">
        <v>147.49</v>
      </c>
      <c r="O17243">
        <v>0.09</v>
      </c>
    </row>
    <row r="17244" spans="1:15" x14ac:dyDescent="0.3">
      <c r="A17244" t="str">
        <f xml:space="preserve"> _xlfn.XLOOKUP(H17244, 'Customers'!B:B, 'Customers'!A:A)</f>
        <v>CUST_355</v>
      </c>
      <c r="B17244" t="str">
        <f>_xlfn.XLOOKUP(L17244, Products!C:C, Products!A:A)</f>
        <v>PROD_2</v>
      </c>
      <c r="C17244">
        <v>17243</v>
      </c>
      <c r="D17244" s="2" t="s">
        <v>225</v>
      </c>
      <c r="E17244">
        <f>YEAR(Orders[[#This Row],[Order_Date]])</f>
        <v>2023</v>
      </c>
      <c r="F17244">
        <f>MONTH(Orders[[#This Row],[Order_Date]])</f>
        <v>6</v>
      </c>
      <c r="G17244" s="2" t="s">
        <v>825</v>
      </c>
      <c r="H17244" t="s">
        <v>896</v>
      </c>
      <c r="I17244" t="s">
        <v>14</v>
      </c>
      <c r="J17244" t="s">
        <v>22</v>
      </c>
      <c r="K17244" t="s">
        <v>16</v>
      </c>
      <c r="L17244" t="s">
        <v>23</v>
      </c>
      <c r="M17244" s="1">
        <v>1676.47</v>
      </c>
      <c r="N17244" s="1">
        <v>-73.150000000000006</v>
      </c>
      <c r="O17244">
        <v>0.17</v>
      </c>
    </row>
    <row r="17245" spans="1:15" x14ac:dyDescent="0.3">
      <c r="A17245" t="str">
        <f xml:space="preserve"> _xlfn.XLOOKUP(H17245, 'Customers'!B:B, 'Customers'!A:A)</f>
        <v>CUST_981</v>
      </c>
      <c r="B17245" t="str">
        <f>_xlfn.XLOOKUP(L17245, Products!C:C, Products!A:A)</f>
        <v>PROD_2</v>
      </c>
      <c r="C17245">
        <v>17244</v>
      </c>
      <c r="D17245" s="2" t="s">
        <v>211</v>
      </c>
      <c r="E17245">
        <f>YEAR(Orders[[#This Row],[Order_Date]])</f>
        <v>2022</v>
      </c>
      <c r="F17245">
        <f>MONTH(Orders[[#This Row],[Order_Date]])</f>
        <v>9</v>
      </c>
      <c r="G17245" s="2" t="s">
        <v>1211</v>
      </c>
      <c r="H17245" t="s">
        <v>1744</v>
      </c>
      <c r="I17245" t="s">
        <v>14</v>
      </c>
      <c r="J17245" t="s">
        <v>33</v>
      </c>
      <c r="K17245" t="s">
        <v>16</v>
      </c>
      <c r="L17245" t="s">
        <v>23</v>
      </c>
      <c r="M17245" s="1">
        <v>8616.02</v>
      </c>
      <c r="N17245" s="1">
        <v>723.11</v>
      </c>
      <c r="O17245">
        <v>0.04</v>
      </c>
    </row>
    <row r="17246" spans="1:15" x14ac:dyDescent="0.3">
      <c r="A17246" t="str">
        <f xml:space="preserve"> _xlfn.XLOOKUP(H17246, 'Customers'!B:B, 'Customers'!A:A)</f>
        <v>CUST_392</v>
      </c>
      <c r="B17246" t="str">
        <f>_xlfn.XLOOKUP(L17246, Products!C:C, Products!A:A)</f>
        <v>PROD_5</v>
      </c>
      <c r="C17246">
        <v>17245</v>
      </c>
      <c r="D17246" s="2" t="s">
        <v>661</v>
      </c>
      <c r="E17246">
        <f>YEAR(Orders[[#This Row],[Order_Date]])</f>
        <v>2023</v>
      </c>
      <c r="F17246">
        <f>MONTH(Orders[[#This Row],[Order_Date]])</f>
        <v>6</v>
      </c>
      <c r="G17246" s="2" t="s">
        <v>310</v>
      </c>
      <c r="H17246" t="s">
        <v>968</v>
      </c>
      <c r="I17246" t="s">
        <v>14</v>
      </c>
      <c r="J17246" t="s">
        <v>15</v>
      </c>
      <c r="K17246" t="s">
        <v>34</v>
      </c>
      <c r="L17246" t="s">
        <v>39</v>
      </c>
      <c r="M17246" s="1">
        <v>6614.69</v>
      </c>
      <c r="N17246" s="1">
        <v>613.34</v>
      </c>
      <c r="O17246">
        <v>0.15</v>
      </c>
    </row>
    <row r="17247" spans="1:15" x14ac:dyDescent="0.3">
      <c r="A17247" t="str">
        <f xml:space="preserve"> _xlfn.XLOOKUP(H17247, 'Customers'!B:B, 'Customers'!A:A)</f>
        <v>CUST_701</v>
      </c>
      <c r="B17247" t="str">
        <f>_xlfn.XLOOKUP(L17247, Products!C:C, Products!A:A)</f>
        <v>PROD_2</v>
      </c>
      <c r="C17247">
        <v>17246</v>
      </c>
      <c r="D17247" s="2" t="s">
        <v>475</v>
      </c>
      <c r="E17247">
        <f>YEAR(Orders[[#This Row],[Order_Date]])</f>
        <v>2022</v>
      </c>
      <c r="F17247">
        <f>MONTH(Orders[[#This Row],[Order_Date]])</f>
        <v>4</v>
      </c>
      <c r="G17247" s="2" t="s">
        <v>70</v>
      </c>
      <c r="H17247" t="s">
        <v>1440</v>
      </c>
      <c r="I17247" t="s">
        <v>32</v>
      </c>
      <c r="J17247" t="s">
        <v>65</v>
      </c>
      <c r="K17247" t="s">
        <v>16</v>
      </c>
      <c r="L17247" t="s">
        <v>23</v>
      </c>
      <c r="M17247" s="1">
        <v>5301.09</v>
      </c>
      <c r="N17247" s="1">
        <v>678.92</v>
      </c>
      <c r="O17247">
        <v>0.16</v>
      </c>
    </row>
    <row r="17248" spans="1:15" x14ac:dyDescent="0.3">
      <c r="A17248" t="str">
        <f xml:space="preserve"> _xlfn.XLOOKUP(H17248, 'Customers'!B:B, 'Customers'!A:A)</f>
        <v>CUST_893</v>
      </c>
      <c r="B17248" t="str">
        <f>_xlfn.XLOOKUP(L17248, Products!C:C, Products!A:A)</f>
        <v>PROD_8</v>
      </c>
      <c r="C17248">
        <v>17247</v>
      </c>
      <c r="D17248" s="2" t="s">
        <v>1378</v>
      </c>
      <c r="E17248">
        <f>YEAR(Orders[[#This Row],[Order_Date]])</f>
        <v>2022</v>
      </c>
      <c r="F17248">
        <f>MONTH(Orders[[#This Row],[Order_Date]])</f>
        <v>11</v>
      </c>
      <c r="G17248" s="2" t="s">
        <v>252</v>
      </c>
      <c r="H17248" t="s">
        <v>1652</v>
      </c>
      <c r="I17248" t="s">
        <v>21</v>
      </c>
      <c r="J17248" t="s">
        <v>15</v>
      </c>
      <c r="K17248" t="s">
        <v>27</v>
      </c>
      <c r="L17248" t="s">
        <v>73</v>
      </c>
      <c r="M17248" s="1">
        <v>6938.52</v>
      </c>
      <c r="N17248" s="1">
        <v>2049.67</v>
      </c>
      <c r="O17248">
        <v>0.1</v>
      </c>
    </row>
    <row r="17249" spans="1:15" x14ac:dyDescent="0.3">
      <c r="A17249" t="str">
        <f xml:space="preserve"> _xlfn.XLOOKUP(H17249, 'Customers'!B:B, 'Customers'!A:A)</f>
        <v>CUST_388</v>
      </c>
      <c r="B17249" t="str">
        <f>_xlfn.XLOOKUP(L17249, Products!C:C, Products!A:A)</f>
        <v>PROD_1</v>
      </c>
      <c r="C17249">
        <v>17248</v>
      </c>
      <c r="D17249" s="2" t="s">
        <v>460</v>
      </c>
      <c r="E17249">
        <f>YEAR(Orders[[#This Row],[Order_Date]])</f>
        <v>2023</v>
      </c>
      <c r="F17249">
        <f>MONTH(Orders[[#This Row],[Order_Date]])</f>
        <v>4</v>
      </c>
      <c r="G17249" s="2" t="s">
        <v>1113</v>
      </c>
      <c r="H17249" t="s">
        <v>962</v>
      </c>
      <c r="I17249" t="s">
        <v>32</v>
      </c>
      <c r="J17249" t="s">
        <v>15</v>
      </c>
      <c r="K17249" t="s">
        <v>16</v>
      </c>
      <c r="L17249" t="s">
        <v>17</v>
      </c>
      <c r="M17249" s="1">
        <v>1261.3499999999999</v>
      </c>
      <c r="N17249" s="1">
        <v>36.6</v>
      </c>
      <c r="O17249">
        <v>0.09</v>
      </c>
    </row>
    <row r="17250" spans="1:15" x14ac:dyDescent="0.3">
      <c r="A17250" t="str">
        <f xml:space="preserve"> _xlfn.XLOOKUP(H17250, 'Customers'!B:B, 'Customers'!A:A)</f>
        <v>CUST_101</v>
      </c>
      <c r="B17250" t="str">
        <f>_xlfn.XLOOKUP(L17250, Products!C:C, Products!A:A)</f>
        <v>PROD_8</v>
      </c>
      <c r="C17250">
        <v>17249</v>
      </c>
      <c r="D17250" s="2" t="s">
        <v>726</v>
      </c>
      <c r="E17250">
        <f>YEAR(Orders[[#This Row],[Order_Date]])</f>
        <v>2023</v>
      </c>
      <c r="F17250">
        <f>MONTH(Orders[[#This Row],[Order_Date]])</f>
        <v>5</v>
      </c>
      <c r="G17250" s="2" t="s">
        <v>652</v>
      </c>
      <c r="H17250" t="s">
        <v>317</v>
      </c>
      <c r="I17250" t="s">
        <v>14</v>
      </c>
      <c r="J17250" t="s">
        <v>22</v>
      </c>
      <c r="K17250" t="s">
        <v>27</v>
      </c>
      <c r="L17250" t="s">
        <v>73</v>
      </c>
      <c r="M17250" s="1">
        <v>2017.94</v>
      </c>
      <c r="N17250" s="1">
        <v>-1.78</v>
      </c>
      <c r="O17250">
        <v>0.02</v>
      </c>
    </row>
    <row r="17251" spans="1:15" x14ac:dyDescent="0.3">
      <c r="A17251" t="str">
        <f xml:space="preserve"> _xlfn.XLOOKUP(H17251, 'Customers'!B:B, 'Customers'!A:A)</f>
        <v>CUST_657</v>
      </c>
      <c r="B17251" t="str">
        <f>_xlfn.XLOOKUP(L17251, Products!C:C, Products!A:A)</f>
        <v>PROD_2</v>
      </c>
      <c r="C17251">
        <v>17250</v>
      </c>
      <c r="D17251" s="2" t="s">
        <v>745</v>
      </c>
      <c r="E17251">
        <f>YEAR(Orders[[#This Row],[Order_Date]])</f>
        <v>2022</v>
      </c>
      <c r="F17251">
        <f>MONTH(Orders[[#This Row],[Order_Date]])</f>
        <v>1</v>
      </c>
      <c r="G17251" s="2" t="s">
        <v>873</v>
      </c>
      <c r="H17251" t="s">
        <v>1386</v>
      </c>
      <c r="I17251" t="s">
        <v>32</v>
      </c>
      <c r="J17251" t="s">
        <v>33</v>
      </c>
      <c r="K17251" t="s">
        <v>16</v>
      </c>
      <c r="L17251" t="s">
        <v>23</v>
      </c>
      <c r="M17251" s="1">
        <v>1727.12</v>
      </c>
      <c r="N17251" s="1">
        <v>334.78</v>
      </c>
      <c r="O17251">
        <v>0.19</v>
      </c>
    </row>
    <row r="17252" spans="1:15" x14ac:dyDescent="0.3">
      <c r="A17252" t="str">
        <f xml:space="preserve"> _xlfn.XLOOKUP(H17252, 'Customers'!B:B, 'Customers'!A:A)</f>
        <v>CUST_200</v>
      </c>
      <c r="B17252" t="str">
        <f>_xlfn.XLOOKUP(L17252, Products!C:C, Products!A:A)</f>
        <v>PROD_3</v>
      </c>
      <c r="C17252">
        <v>17251</v>
      </c>
      <c r="D17252" s="2" t="s">
        <v>487</v>
      </c>
      <c r="E17252">
        <f>YEAR(Orders[[#This Row],[Order_Date]])</f>
        <v>2023</v>
      </c>
      <c r="F17252">
        <f>MONTH(Orders[[#This Row],[Order_Date]])</f>
        <v>4</v>
      </c>
      <c r="G17252" s="2" t="s">
        <v>19</v>
      </c>
      <c r="H17252" t="s">
        <v>572</v>
      </c>
      <c r="I17252" t="s">
        <v>14</v>
      </c>
      <c r="J17252" t="s">
        <v>22</v>
      </c>
      <c r="K17252" t="s">
        <v>27</v>
      </c>
      <c r="L17252" t="s">
        <v>28</v>
      </c>
      <c r="M17252" s="1">
        <v>8096.76</v>
      </c>
      <c r="N17252" s="1">
        <v>533.13</v>
      </c>
      <c r="O17252">
        <v>0.15</v>
      </c>
    </row>
    <row r="17253" spans="1:15" x14ac:dyDescent="0.3">
      <c r="A17253" t="str">
        <f xml:space="preserve"> _xlfn.XLOOKUP(H17253, 'Customers'!B:B, 'Customers'!A:A)</f>
        <v>CUST_585</v>
      </c>
      <c r="B17253" t="str">
        <f>_xlfn.XLOOKUP(L17253, Products!C:C, Products!A:A)</f>
        <v>PROD_4</v>
      </c>
      <c r="C17253">
        <v>17252</v>
      </c>
      <c r="D17253" s="2" t="s">
        <v>158</v>
      </c>
      <c r="E17253">
        <f>YEAR(Orders[[#This Row],[Order_Date]])</f>
        <v>2022</v>
      </c>
      <c r="F17253">
        <f>MONTH(Orders[[#This Row],[Order_Date]])</f>
        <v>10</v>
      </c>
      <c r="G17253" s="2" t="s">
        <v>109</v>
      </c>
      <c r="H17253" t="s">
        <v>1290</v>
      </c>
      <c r="I17253" t="s">
        <v>14</v>
      </c>
      <c r="J17253" t="s">
        <v>22</v>
      </c>
      <c r="K17253" t="s">
        <v>34</v>
      </c>
      <c r="L17253" t="s">
        <v>35</v>
      </c>
      <c r="M17253" s="1">
        <v>3421.08</v>
      </c>
      <c r="N17253" s="1">
        <v>703.7</v>
      </c>
      <c r="O17253">
        <v>0.1</v>
      </c>
    </row>
    <row r="17254" spans="1:15" x14ac:dyDescent="0.3">
      <c r="A17254" t="str">
        <f xml:space="preserve"> _xlfn.XLOOKUP(H17254, 'Customers'!B:B, 'Customers'!A:A)</f>
        <v>CUST_988</v>
      </c>
      <c r="B17254" t="str">
        <f>_xlfn.XLOOKUP(L17254, Products!C:C, Products!A:A)</f>
        <v>PROD_7</v>
      </c>
      <c r="C17254">
        <v>17253</v>
      </c>
      <c r="D17254" s="2" t="s">
        <v>561</v>
      </c>
      <c r="E17254">
        <f>YEAR(Orders[[#This Row],[Order_Date]])</f>
        <v>2022</v>
      </c>
      <c r="F17254">
        <f>MONTH(Orders[[#This Row],[Order_Date]])</f>
        <v>3</v>
      </c>
      <c r="G17254" s="2" t="s">
        <v>1265</v>
      </c>
      <c r="H17254" t="s">
        <v>1751</v>
      </c>
      <c r="I17254" t="s">
        <v>14</v>
      </c>
      <c r="J17254" t="s">
        <v>33</v>
      </c>
      <c r="K17254" t="s">
        <v>16</v>
      </c>
      <c r="L17254" t="s">
        <v>66</v>
      </c>
      <c r="M17254" s="1">
        <v>8743.23</v>
      </c>
      <c r="N17254" s="1">
        <v>410.05</v>
      </c>
      <c r="O17254">
        <v>0.08</v>
      </c>
    </row>
    <row r="17255" spans="1:15" x14ac:dyDescent="0.3">
      <c r="A17255" t="str">
        <f xml:space="preserve"> _xlfn.XLOOKUP(H17255, 'Customers'!B:B, 'Customers'!A:A)</f>
        <v>CUST_219</v>
      </c>
      <c r="B17255" t="str">
        <f>_xlfn.XLOOKUP(L17255, Products!C:C, Products!A:A)</f>
        <v>PROD_3</v>
      </c>
      <c r="C17255">
        <v>17254</v>
      </c>
      <c r="D17255" s="2" t="s">
        <v>759</v>
      </c>
      <c r="E17255">
        <f>YEAR(Orders[[#This Row],[Order_Date]])</f>
        <v>2023</v>
      </c>
      <c r="F17255">
        <f>MONTH(Orders[[#This Row],[Order_Date]])</f>
        <v>8</v>
      </c>
      <c r="G17255" s="2" t="s">
        <v>11</v>
      </c>
      <c r="H17255" t="s">
        <v>617</v>
      </c>
      <c r="I17255" t="s">
        <v>21</v>
      </c>
      <c r="J17255" t="s">
        <v>22</v>
      </c>
      <c r="K17255" t="s">
        <v>27</v>
      </c>
      <c r="L17255" t="s">
        <v>28</v>
      </c>
      <c r="M17255" s="1">
        <v>1212.45</v>
      </c>
      <c r="N17255" s="1">
        <v>246.68</v>
      </c>
      <c r="O17255">
        <v>0.02</v>
      </c>
    </row>
    <row r="17256" spans="1:15" x14ac:dyDescent="0.3">
      <c r="A17256" t="str">
        <f xml:space="preserve"> _xlfn.XLOOKUP(H17256, 'Customers'!B:B, 'Customers'!A:A)</f>
        <v>CUST_20</v>
      </c>
      <c r="B17256" t="str">
        <f>_xlfn.XLOOKUP(L17256, Products!C:C, Products!A:A)</f>
        <v>PROD_1</v>
      </c>
      <c r="C17256">
        <v>17255</v>
      </c>
      <c r="D17256" s="2" t="s">
        <v>206</v>
      </c>
      <c r="E17256">
        <f>YEAR(Orders[[#This Row],[Order_Date]])</f>
        <v>2022</v>
      </c>
      <c r="F17256">
        <f>MONTH(Orders[[#This Row],[Order_Date]])</f>
        <v>12</v>
      </c>
      <c r="G17256" s="2" t="s">
        <v>440</v>
      </c>
      <c r="H17256" t="s">
        <v>88</v>
      </c>
      <c r="I17256" t="s">
        <v>32</v>
      </c>
      <c r="J17256" t="s">
        <v>33</v>
      </c>
      <c r="K17256" t="s">
        <v>16</v>
      </c>
      <c r="L17256" t="s">
        <v>17</v>
      </c>
      <c r="M17256" s="1">
        <v>2924.45</v>
      </c>
      <c r="N17256" s="1">
        <v>791.25</v>
      </c>
      <c r="O17256">
        <v>0.24</v>
      </c>
    </row>
    <row r="17257" spans="1:15" x14ac:dyDescent="0.3">
      <c r="A17257" t="str">
        <f xml:space="preserve"> _xlfn.XLOOKUP(H17257, 'Customers'!B:B, 'Customers'!A:A)</f>
        <v>CUST_320</v>
      </c>
      <c r="B17257" t="str">
        <f>_xlfn.XLOOKUP(L17257, Products!C:C, Products!A:A)</f>
        <v>PROD_5</v>
      </c>
      <c r="C17257">
        <v>17256</v>
      </c>
      <c r="D17257" s="2" t="s">
        <v>1003</v>
      </c>
      <c r="E17257">
        <f>YEAR(Orders[[#This Row],[Order_Date]])</f>
        <v>2022</v>
      </c>
      <c r="F17257">
        <f>MONTH(Orders[[#This Row],[Order_Date]])</f>
        <v>5</v>
      </c>
      <c r="G17257" s="2" t="s">
        <v>360</v>
      </c>
      <c r="H17257" t="s">
        <v>835</v>
      </c>
      <c r="I17257" t="s">
        <v>21</v>
      </c>
      <c r="J17257" t="s">
        <v>15</v>
      </c>
      <c r="K17257" t="s">
        <v>34</v>
      </c>
      <c r="L17257" t="s">
        <v>39</v>
      </c>
      <c r="M17257" s="1">
        <v>8568.93</v>
      </c>
      <c r="N17257" s="1">
        <v>-131.68</v>
      </c>
      <c r="O17257">
        <v>0.27</v>
      </c>
    </row>
    <row r="17258" spans="1:15" x14ac:dyDescent="0.3">
      <c r="A17258" t="str">
        <f xml:space="preserve"> _xlfn.XLOOKUP(H17258, 'Customers'!B:B, 'Customers'!A:A)</f>
        <v>CUST_244</v>
      </c>
      <c r="B17258" t="str">
        <f>_xlfn.XLOOKUP(L17258, Products!C:C, Products!A:A)</f>
        <v>PROD_4</v>
      </c>
      <c r="C17258">
        <v>17257</v>
      </c>
      <c r="D17258" s="2" t="s">
        <v>116</v>
      </c>
      <c r="E17258">
        <f>YEAR(Orders[[#This Row],[Order_Date]])</f>
        <v>2022</v>
      </c>
      <c r="F17258">
        <f>MONTH(Orders[[#This Row],[Order_Date]])</f>
        <v>11</v>
      </c>
      <c r="G17258" s="2" t="s">
        <v>1204</v>
      </c>
      <c r="H17258" t="s">
        <v>674</v>
      </c>
      <c r="I17258" t="s">
        <v>21</v>
      </c>
      <c r="J17258" t="s">
        <v>65</v>
      </c>
      <c r="K17258" t="s">
        <v>34</v>
      </c>
      <c r="L17258" t="s">
        <v>35</v>
      </c>
      <c r="M17258" s="1">
        <v>1691.4</v>
      </c>
      <c r="N17258" s="1">
        <v>-32.29</v>
      </c>
      <c r="O17258">
        <v>0.22</v>
      </c>
    </row>
    <row r="17259" spans="1:15" x14ac:dyDescent="0.3">
      <c r="A17259" t="str">
        <f xml:space="preserve"> _xlfn.XLOOKUP(H17259, 'Customers'!B:B, 'Customers'!A:A)</f>
        <v>CUST_619</v>
      </c>
      <c r="B17259" t="str">
        <f>_xlfn.XLOOKUP(L17259, Products!C:C, Products!A:A)</f>
        <v>PROD_8</v>
      </c>
      <c r="C17259">
        <v>17258</v>
      </c>
      <c r="D17259" s="2" t="s">
        <v>107</v>
      </c>
      <c r="E17259">
        <f>YEAR(Orders[[#This Row],[Order_Date]])</f>
        <v>2022</v>
      </c>
      <c r="F17259">
        <f>MONTH(Orders[[#This Row],[Order_Date]])</f>
        <v>8</v>
      </c>
      <c r="G17259" s="2" t="s">
        <v>241</v>
      </c>
      <c r="H17259" t="s">
        <v>1338</v>
      </c>
      <c r="I17259" t="s">
        <v>21</v>
      </c>
      <c r="J17259" t="s">
        <v>33</v>
      </c>
      <c r="K17259" t="s">
        <v>27</v>
      </c>
      <c r="L17259" t="s">
        <v>73</v>
      </c>
      <c r="M17259" s="1">
        <v>1157.54</v>
      </c>
      <c r="N17259" s="1">
        <v>308.49</v>
      </c>
      <c r="O17259">
        <v>0.23</v>
      </c>
    </row>
    <row r="17260" spans="1:15" x14ac:dyDescent="0.3">
      <c r="A17260" t="str">
        <f xml:space="preserve"> _xlfn.XLOOKUP(H17260, 'Customers'!B:B, 'Customers'!A:A)</f>
        <v>CUST_523</v>
      </c>
      <c r="B17260" t="str">
        <f>_xlfn.XLOOKUP(L17260, Products!C:C, Products!A:A)</f>
        <v>PROD_5</v>
      </c>
      <c r="C17260">
        <v>17259</v>
      </c>
      <c r="D17260" s="2" t="s">
        <v>1052</v>
      </c>
      <c r="E17260">
        <f>YEAR(Orders[[#This Row],[Order_Date]])</f>
        <v>2023</v>
      </c>
      <c r="F17260">
        <f>MONTH(Orders[[#This Row],[Order_Date]])</f>
        <v>10</v>
      </c>
      <c r="G17260" s="2" t="s">
        <v>1405</v>
      </c>
      <c r="H17260" t="s">
        <v>1199</v>
      </c>
      <c r="I17260" t="s">
        <v>32</v>
      </c>
      <c r="J17260" t="s">
        <v>33</v>
      </c>
      <c r="K17260" t="s">
        <v>34</v>
      </c>
      <c r="L17260" t="s">
        <v>39</v>
      </c>
      <c r="M17260" s="1">
        <v>4393.34</v>
      </c>
      <c r="N17260" s="1">
        <v>623.14</v>
      </c>
      <c r="O17260">
        <v>0.03</v>
      </c>
    </row>
    <row r="17261" spans="1:15" x14ac:dyDescent="0.3">
      <c r="A17261" t="str">
        <f xml:space="preserve"> _xlfn.XLOOKUP(H17261, 'Customers'!B:B, 'Customers'!A:A)</f>
        <v>CUST_611</v>
      </c>
      <c r="B17261" t="str">
        <f>_xlfn.XLOOKUP(L17261, Products!C:C, Products!A:A)</f>
        <v>PROD_7</v>
      </c>
      <c r="C17261">
        <v>17260</v>
      </c>
      <c r="D17261" s="2" t="s">
        <v>29</v>
      </c>
      <c r="E17261">
        <f>YEAR(Orders[[#This Row],[Order_Date]])</f>
        <v>2023</v>
      </c>
      <c r="F17261">
        <f>MONTH(Orders[[#This Row],[Order_Date]])</f>
        <v>5</v>
      </c>
      <c r="G17261" s="2" t="s">
        <v>30</v>
      </c>
      <c r="H17261" t="s">
        <v>1327</v>
      </c>
      <c r="I17261" t="s">
        <v>32</v>
      </c>
      <c r="J17261" t="s">
        <v>15</v>
      </c>
      <c r="K17261" t="s">
        <v>16</v>
      </c>
      <c r="L17261" t="s">
        <v>66</v>
      </c>
      <c r="M17261" s="1">
        <v>8473.64</v>
      </c>
      <c r="N17261" s="1">
        <v>1773.23</v>
      </c>
      <c r="O17261">
        <v>0.1</v>
      </c>
    </row>
    <row r="17262" spans="1:15" x14ac:dyDescent="0.3">
      <c r="A17262" t="str">
        <f xml:space="preserve"> _xlfn.XLOOKUP(H17262, 'Customers'!B:B, 'Customers'!A:A)</f>
        <v>CUST_723</v>
      </c>
      <c r="B17262" t="str">
        <f>_xlfn.XLOOKUP(L17262, Products!C:C, Products!A:A)</f>
        <v>PROD_3</v>
      </c>
      <c r="C17262">
        <v>17261</v>
      </c>
      <c r="D17262" s="2" t="s">
        <v>413</v>
      </c>
      <c r="E17262">
        <f>YEAR(Orders[[#This Row],[Order_Date]])</f>
        <v>2022</v>
      </c>
      <c r="F17262">
        <f>MONTH(Orders[[#This Row],[Order_Date]])</f>
        <v>3</v>
      </c>
      <c r="G17262" s="2" t="s">
        <v>370</v>
      </c>
      <c r="H17262" t="s">
        <v>1465</v>
      </c>
      <c r="I17262" t="s">
        <v>21</v>
      </c>
      <c r="J17262" t="s">
        <v>22</v>
      </c>
      <c r="K17262" t="s">
        <v>27</v>
      </c>
      <c r="L17262" t="s">
        <v>28</v>
      </c>
      <c r="M17262" s="1">
        <v>5273.48</v>
      </c>
      <c r="N17262" s="1">
        <v>1164.79</v>
      </c>
      <c r="O17262">
        <v>0.02</v>
      </c>
    </row>
    <row r="17263" spans="1:15" x14ac:dyDescent="0.3">
      <c r="A17263" t="str">
        <f xml:space="preserve"> _xlfn.XLOOKUP(H17263, 'Customers'!B:B, 'Customers'!A:A)</f>
        <v>CUST_404</v>
      </c>
      <c r="B17263" t="str">
        <f>_xlfn.XLOOKUP(L17263, Products!C:C, Products!A:A)</f>
        <v>PROD_1</v>
      </c>
      <c r="C17263">
        <v>17262</v>
      </c>
      <c r="D17263" s="2" t="s">
        <v>358</v>
      </c>
      <c r="E17263">
        <f>YEAR(Orders[[#This Row],[Order_Date]])</f>
        <v>2023</v>
      </c>
      <c r="F17263">
        <f>MONTH(Orders[[#This Row],[Order_Date]])</f>
        <v>2</v>
      </c>
      <c r="G17263" s="2" t="s">
        <v>1163</v>
      </c>
      <c r="H17263" t="s">
        <v>989</v>
      </c>
      <c r="I17263" t="s">
        <v>14</v>
      </c>
      <c r="J17263" t="s">
        <v>65</v>
      </c>
      <c r="K17263" t="s">
        <v>16</v>
      </c>
      <c r="L17263" t="s">
        <v>17</v>
      </c>
      <c r="M17263" s="1">
        <v>7393.32</v>
      </c>
      <c r="N17263" s="1">
        <v>1587.35</v>
      </c>
      <c r="O17263">
        <v>0.09</v>
      </c>
    </row>
    <row r="17264" spans="1:15" x14ac:dyDescent="0.3">
      <c r="A17264" t="str">
        <f xml:space="preserve"> _xlfn.XLOOKUP(H17264, 'Customers'!B:B, 'Customers'!A:A)</f>
        <v>CUST_729</v>
      </c>
      <c r="B17264" t="str">
        <f>_xlfn.XLOOKUP(L17264, Products!C:C, Products!A:A)</f>
        <v>PROD_1</v>
      </c>
      <c r="C17264">
        <v>17263</v>
      </c>
      <c r="D17264" s="2" t="s">
        <v>766</v>
      </c>
      <c r="E17264">
        <f>YEAR(Orders[[#This Row],[Order_Date]])</f>
        <v>2022</v>
      </c>
      <c r="F17264">
        <f>MONTH(Orders[[#This Row],[Order_Date]])</f>
        <v>12</v>
      </c>
      <c r="G17264" s="2" t="s">
        <v>714</v>
      </c>
      <c r="H17264" t="s">
        <v>1471</v>
      </c>
      <c r="I17264" t="s">
        <v>14</v>
      </c>
      <c r="J17264" t="s">
        <v>65</v>
      </c>
      <c r="K17264" t="s">
        <v>27</v>
      </c>
      <c r="L17264" t="s">
        <v>17</v>
      </c>
      <c r="M17264" s="1">
        <v>4664.1899999999996</v>
      </c>
      <c r="N17264" s="1">
        <v>-333.57</v>
      </c>
      <c r="O17264">
        <v>0.02</v>
      </c>
    </row>
    <row r="17265" spans="1:15" x14ac:dyDescent="0.3">
      <c r="A17265" t="str">
        <f xml:space="preserve"> _xlfn.XLOOKUP(H17265, 'Customers'!B:B, 'Customers'!A:A)</f>
        <v>CUST_879</v>
      </c>
      <c r="B17265" t="str">
        <f>_xlfn.XLOOKUP(L17265, Products!C:C, Products!A:A)</f>
        <v>PROD_6</v>
      </c>
      <c r="C17265">
        <v>17264</v>
      </c>
      <c r="D17265" s="2" t="s">
        <v>383</v>
      </c>
      <c r="E17265">
        <f>YEAR(Orders[[#This Row],[Order_Date]])</f>
        <v>2022</v>
      </c>
      <c r="F17265">
        <f>MONTH(Orders[[#This Row],[Order_Date]])</f>
        <v>12</v>
      </c>
      <c r="G17265" s="2" t="s">
        <v>579</v>
      </c>
      <c r="H17265" t="s">
        <v>1634</v>
      </c>
      <c r="I17265" t="s">
        <v>32</v>
      </c>
      <c r="J17265" t="s">
        <v>65</v>
      </c>
      <c r="K17265" t="s">
        <v>34</v>
      </c>
      <c r="L17265" t="s">
        <v>52</v>
      </c>
      <c r="M17265" s="1">
        <v>3177.56</v>
      </c>
      <c r="N17265" s="1">
        <v>-36.200000000000003</v>
      </c>
      <c r="O17265">
        <v>0.17</v>
      </c>
    </row>
    <row r="17266" spans="1:15" x14ac:dyDescent="0.3">
      <c r="A17266" t="str">
        <f xml:space="preserve"> _xlfn.XLOOKUP(H17266, 'Customers'!B:B, 'Customers'!A:A)</f>
        <v>CUST_12</v>
      </c>
      <c r="B17266" t="str">
        <f>_xlfn.XLOOKUP(L17266, Products!C:C, Products!A:A)</f>
        <v>PROD_1</v>
      </c>
      <c r="C17266">
        <v>17265</v>
      </c>
      <c r="D17266" s="2" t="s">
        <v>1299</v>
      </c>
      <c r="E17266">
        <f>YEAR(Orders[[#This Row],[Order_Date]])</f>
        <v>2023</v>
      </c>
      <c r="F17266">
        <f>MONTH(Orders[[#This Row],[Order_Date]])</f>
        <v>6</v>
      </c>
      <c r="G17266" s="2" t="s">
        <v>311</v>
      </c>
      <c r="H17266" t="s">
        <v>61</v>
      </c>
      <c r="I17266" t="s">
        <v>21</v>
      </c>
      <c r="J17266" t="s">
        <v>33</v>
      </c>
      <c r="K17266" t="s">
        <v>16</v>
      </c>
      <c r="L17266" t="s">
        <v>17</v>
      </c>
      <c r="M17266" s="1">
        <v>5683.63</v>
      </c>
      <c r="N17266" s="1">
        <v>1220.2</v>
      </c>
      <c r="O17266">
        <v>0.06</v>
      </c>
    </row>
    <row r="17267" spans="1:15" x14ac:dyDescent="0.3">
      <c r="A17267" t="str">
        <f xml:space="preserve"> _xlfn.XLOOKUP(H17267, 'Customers'!B:B, 'Customers'!A:A)</f>
        <v>CUST_335</v>
      </c>
      <c r="B17267" t="str">
        <f>_xlfn.XLOOKUP(L17267, Products!C:C, Products!A:A)</f>
        <v>PROD_1</v>
      </c>
      <c r="C17267">
        <v>17266</v>
      </c>
      <c r="D17267" s="2" t="s">
        <v>1463</v>
      </c>
      <c r="E17267">
        <f>YEAR(Orders[[#This Row],[Order_Date]])</f>
        <v>2022</v>
      </c>
      <c r="F17267">
        <f>MONTH(Orders[[#This Row],[Order_Date]])</f>
        <v>10</v>
      </c>
      <c r="G17267" s="2" t="s">
        <v>118</v>
      </c>
      <c r="H17267" t="s">
        <v>860</v>
      </c>
      <c r="I17267" t="s">
        <v>32</v>
      </c>
      <c r="J17267" t="s">
        <v>33</v>
      </c>
      <c r="K17267" t="s">
        <v>27</v>
      </c>
      <c r="L17267" t="s">
        <v>17</v>
      </c>
      <c r="M17267" s="1">
        <v>1006.21</v>
      </c>
      <c r="N17267" s="1">
        <v>209.45</v>
      </c>
      <c r="O17267">
        <v>0.22</v>
      </c>
    </row>
    <row r="17268" spans="1:15" x14ac:dyDescent="0.3">
      <c r="A17268" t="str">
        <f xml:space="preserve"> _xlfn.XLOOKUP(H17268, 'Customers'!B:B, 'Customers'!A:A)</f>
        <v>CUST_707</v>
      </c>
      <c r="B17268" t="str">
        <f>_xlfn.XLOOKUP(L17268, Products!C:C, Products!A:A)</f>
        <v>PROD_8</v>
      </c>
      <c r="C17268">
        <v>17267</v>
      </c>
      <c r="D17268" s="2" t="s">
        <v>706</v>
      </c>
      <c r="E17268">
        <f>YEAR(Orders[[#This Row],[Order_Date]])</f>
        <v>2022</v>
      </c>
      <c r="F17268">
        <f>MONTH(Orders[[#This Row],[Order_Date]])</f>
        <v>11</v>
      </c>
      <c r="G17268" s="2" t="s">
        <v>332</v>
      </c>
      <c r="H17268" t="s">
        <v>1446</v>
      </c>
      <c r="I17268" t="s">
        <v>21</v>
      </c>
      <c r="J17268" t="s">
        <v>33</v>
      </c>
      <c r="K17268" t="s">
        <v>27</v>
      </c>
      <c r="L17268" t="s">
        <v>73</v>
      </c>
      <c r="M17268" s="1">
        <v>6268.4</v>
      </c>
      <c r="N17268" s="1">
        <v>14.53</v>
      </c>
      <c r="O17268">
        <v>0.22</v>
      </c>
    </row>
    <row r="17269" spans="1:15" x14ac:dyDescent="0.3">
      <c r="A17269" t="str">
        <f xml:space="preserve"> _xlfn.XLOOKUP(H17269, 'Customers'!B:B, 'Customers'!A:A)</f>
        <v>CUST_732</v>
      </c>
      <c r="B17269" t="str">
        <f>_xlfn.XLOOKUP(L17269, Products!C:C, Products!A:A)</f>
        <v>PROD_1</v>
      </c>
      <c r="C17269">
        <v>17268</v>
      </c>
      <c r="D17269" s="2" t="s">
        <v>220</v>
      </c>
      <c r="E17269">
        <f>YEAR(Orders[[#This Row],[Order_Date]])</f>
        <v>2022</v>
      </c>
      <c r="F17269">
        <f>MONTH(Orders[[#This Row],[Order_Date]])</f>
        <v>5</v>
      </c>
      <c r="G17269" s="2" t="s">
        <v>773</v>
      </c>
      <c r="H17269" t="s">
        <v>1474</v>
      </c>
      <c r="I17269" t="s">
        <v>14</v>
      </c>
      <c r="J17269" t="s">
        <v>15</v>
      </c>
      <c r="K17269" t="s">
        <v>16</v>
      </c>
      <c r="L17269" t="s">
        <v>17</v>
      </c>
      <c r="M17269" s="1">
        <v>7695.93</v>
      </c>
      <c r="N17269" s="1">
        <v>188.26</v>
      </c>
      <c r="O17269">
        <v>0.13</v>
      </c>
    </row>
    <row r="17270" spans="1:15" x14ac:dyDescent="0.3">
      <c r="A17270" t="str">
        <f xml:space="preserve"> _xlfn.XLOOKUP(H17270, 'Customers'!B:B, 'Customers'!A:A)</f>
        <v>CUST_500</v>
      </c>
      <c r="B17270" t="str">
        <f>_xlfn.XLOOKUP(L17270, Products!C:C, Products!A:A)</f>
        <v>PROD_8</v>
      </c>
      <c r="C17270">
        <v>17269</v>
      </c>
      <c r="D17270" s="2" t="s">
        <v>258</v>
      </c>
      <c r="E17270">
        <f>YEAR(Orders[[#This Row],[Order_Date]])</f>
        <v>2023</v>
      </c>
      <c r="F17270">
        <f>MONTH(Orders[[#This Row],[Order_Date]])</f>
        <v>12</v>
      </c>
      <c r="G17270" s="2" t="s">
        <v>548</v>
      </c>
      <c r="H17270" t="s">
        <v>1158</v>
      </c>
      <c r="I17270" t="s">
        <v>21</v>
      </c>
      <c r="J17270" t="s">
        <v>15</v>
      </c>
      <c r="K17270" t="s">
        <v>27</v>
      </c>
      <c r="L17270" t="s">
        <v>73</v>
      </c>
      <c r="M17270" s="1">
        <v>2870.47</v>
      </c>
      <c r="N17270" s="1">
        <v>-17.37</v>
      </c>
      <c r="O17270">
        <v>0.09</v>
      </c>
    </row>
    <row r="17271" spans="1:15" x14ac:dyDescent="0.3">
      <c r="A17271" t="str">
        <f xml:space="preserve"> _xlfn.XLOOKUP(H17271, 'Customers'!B:B, 'Customers'!A:A)</f>
        <v>CUST_776</v>
      </c>
      <c r="B17271" t="str">
        <f>_xlfn.XLOOKUP(L17271, Products!C:C, Products!A:A)</f>
        <v>PROD_1</v>
      </c>
      <c r="C17271">
        <v>17270</v>
      </c>
      <c r="D17271" s="2" t="s">
        <v>612</v>
      </c>
      <c r="E17271">
        <f>YEAR(Orders[[#This Row],[Order_Date]])</f>
        <v>2023</v>
      </c>
      <c r="F17271">
        <f>MONTH(Orders[[#This Row],[Order_Date]])</f>
        <v>1</v>
      </c>
      <c r="G17271" s="2" t="s">
        <v>1638</v>
      </c>
      <c r="H17271" t="s">
        <v>1523</v>
      </c>
      <c r="I17271" t="s">
        <v>32</v>
      </c>
      <c r="J17271" t="s">
        <v>15</v>
      </c>
      <c r="K17271" t="s">
        <v>27</v>
      </c>
      <c r="L17271" t="s">
        <v>17</v>
      </c>
      <c r="M17271" s="1">
        <v>2451.2199999999998</v>
      </c>
      <c r="N17271" s="1">
        <v>600.67999999999995</v>
      </c>
      <c r="O17271">
        <v>0.01</v>
      </c>
    </row>
    <row r="17272" spans="1:15" x14ac:dyDescent="0.3">
      <c r="A17272" t="str">
        <f xml:space="preserve"> _xlfn.XLOOKUP(H17272, 'Customers'!B:B, 'Customers'!A:A)</f>
        <v>CUST_625</v>
      </c>
      <c r="B17272" t="str">
        <f>_xlfn.XLOOKUP(L17272, Products!C:C, Products!A:A)</f>
        <v>PROD_3</v>
      </c>
      <c r="C17272">
        <v>17271</v>
      </c>
      <c r="D17272" s="2" t="s">
        <v>43</v>
      </c>
      <c r="E17272">
        <f>YEAR(Orders[[#This Row],[Order_Date]])</f>
        <v>2023</v>
      </c>
      <c r="F17272">
        <f>MONTH(Orders[[#This Row],[Order_Date]])</f>
        <v>12</v>
      </c>
      <c r="G17272" s="2" t="s">
        <v>1148</v>
      </c>
      <c r="H17272" t="s">
        <v>1347</v>
      </c>
      <c r="I17272" t="s">
        <v>14</v>
      </c>
      <c r="J17272" t="s">
        <v>65</v>
      </c>
      <c r="K17272" t="s">
        <v>27</v>
      </c>
      <c r="L17272" t="s">
        <v>28</v>
      </c>
      <c r="M17272" s="1">
        <v>4021.49</v>
      </c>
      <c r="N17272" s="1">
        <v>-394.94</v>
      </c>
      <c r="O17272">
        <v>0.3</v>
      </c>
    </row>
    <row r="17273" spans="1:15" x14ac:dyDescent="0.3">
      <c r="A17273" t="str">
        <f xml:space="preserve"> _xlfn.XLOOKUP(H17273, 'Customers'!B:B, 'Customers'!A:A)</f>
        <v>CUST_176</v>
      </c>
      <c r="B17273" t="str">
        <f>_xlfn.XLOOKUP(L17273, Products!C:C, Products!A:A)</f>
        <v>PROD_8</v>
      </c>
      <c r="C17273">
        <v>17272</v>
      </c>
      <c r="D17273" s="2" t="s">
        <v>521</v>
      </c>
      <c r="E17273">
        <f>YEAR(Orders[[#This Row],[Order_Date]])</f>
        <v>2022</v>
      </c>
      <c r="F17273">
        <f>MONTH(Orders[[#This Row],[Order_Date]])</f>
        <v>7</v>
      </c>
      <c r="G17273" s="2" t="s">
        <v>751</v>
      </c>
      <c r="H17273" t="s">
        <v>515</v>
      </c>
      <c r="I17273" t="s">
        <v>21</v>
      </c>
      <c r="J17273" t="s">
        <v>65</v>
      </c>
      <c r="K17273" t="s">
        <v>27</v>
      </c>
      <c r="L17273" t="s">
        <v>73</v>
      </c>
      <c r="M17273" s="1">
        <v>1735.29</v>
      </c>
      <c r="N17273" s="1">
        <v>-93.82</v>
      </c>
      <c r="O17273">
        <v>0.16</v>
      </c>
    </row>
    <row r="17274" spans="1:15" x14ac:dyDescent="0.3">
      <c r="A17274" t="str">
        <f xml:space="preserve"> _xlfn.XLOOKUP(H17274, 'Customers'!B:B, 'Customers'!A:A)</f>
        <v>CUST_490</v>
      </c>
      <c r="B17274" t="str">
        <f>_xlfn.XLOOKUP(L17274, Products!C:C, Products!A:A)</f>
        <v>PROD_7</v>
      </c>
      <c r="C17274">
        <v>17273</v>
      </c>
      <c r="D17274" s="2" t="s">
        <v>208</v>
      </c>
      <c r="E17274">
        <f>YEAR(Orders[[#This Row],[Order_Date]])</f>
        <v>2023</v>
      </c>
      <c r="F17274">
        <f>MONTH(Orders[[#This Row],[Order_Date]])</f>
        <v>11</v>
      </c>
      <c r="G17274" s="2" t="s">
        <v>613</v>
      </c>
      <c r="H17274" t="s">
        <v>1141</v>
      </c>
      <c r="I17274" t="s">
        <v>32</v>
      </c>
      <c r="J17274" t="s">
        <v>33</v>
      </c>
      <c r="K17274" t="s">
        <v>16</v>
      </c>
      <c r="L17274" t="s">
        <v>66</v>
      </c>
      <c r="M17274" s="1">
        <v>2637.42</v>
      </c>
      <c r="N17274" s="1">
        <v>430.72</v>
      </c>
      <c r="O17274">
        <v>0.06</v>
      </c>
    </row>
    <row r="17275" spans="1:15" x14ac:dyDescent="0.3">
      <c r="A17275" t="str">
        <f xml:space="preserve"> _xlfn.XLOOKUP(H17275, 'Customers'!B:B, 'Customers'!A:A)</f>
        <v>CUST_952</v>
      </c>
      <c r="B17275" t="str">
        <f>_xlfn.XLOOKUP(L17275, Products!C:C, Products!A:A)</f>
        <v>PROD_1</v>
      </c>
      <c r="C17275">
        <v>17274</v>
      </c>
      <c r="D17275" s="2" t="s">
        <v>533</v>
      </c>
      <c r="E17275">
        <f>YEAR(Orders[[#This Row],[Order_Date]])</f>
        <v>2023</v>
      </c>
      <c r="F17275">
        <f>MONTH(Orders[[#This Row],[Order_Date]])</f>
        <v>1</v>
      </c>
      <c r="G17275" s="2" t="s">
        <v>396</v>
      </c>
      <c r="H17275" t="s">
        <v>1713</v>
      </c>
      <c r="I17275" t="s">
        <v>21</v>
      </c>
      <c r="J17275" t="s">
        <v>22</v>
      </c>
      <c r="K17275" t="s">
        <v>27</v>
      </c>
      <c r="L17275" t="s">
        <v>17</v>
      </c>
      <c r="M17275" s="1">
        <v>6552.93</v>
      </c>
      <c r="N17275" s="1">
        <v>-551.78</v>
      </c>
      <c r="O17275">
        <v>0.15</v>
      </c>
    </row>
    <row r="17276" spans="1:15" x14ac:dyDescent="0.3">
      <c r="A17276" t="str">
        <f xml:space="preserve"> _xlfn.XLOOKUP(H17276, 'Customers'!B:B, 'Customers'!A:A)</f>
        <v>CUST_389</v>
      </c>
      <c r="B17276" t="str">
        <f>_xlfn.XLOOKUP(L17276, Products!C:C, Products!A:A)</f>
        <v>PROD_8</v>
      </c>
      <c r="C17276">
        <v>17275</v>
      </c>
      <c r="D17276" s="2" t="s">
        <v>283</v>
      </c>
      <c r="E17276">
        <f>YEAR(Orders[[#This Row],[Order_Date]])</f>
        <v>2023</v>
      </c>
      <c r="F17276">
        <f>MONTH(Orders[[#This Row],[Order_Date]])</f>
        <v>12</v>
      </c>
      <c r="G17276" s="2" t="s">
        <v>809</v>
      </c>
      <c r="H17276" t="s">
        <v>964</v>
      </c>
      <c r="I17276" t="s">
        <v>14</v>
      </c>
      <c r="J17276" t="s">
        <v>15</v>
      </c>
      <c r="K17276" t="s">
        <v>27</v>
      </c>
      <c r="L17276" t="s">
        <v>73</v>
      </c>
      <c r="M17276" s="1">
        <v>2509.3200000000002</v>
      </c>
      <c r="N17276" s="1">
        <v>70.55</v>
      </c>
      <c r="O17276">
        <v>0.06</v>
      </c>
    </row>
    <row r="17277" spans="1:15" x14ac:dyDescent="0.3">
      <c r="A17277" t="str">
        <f xml:space="preserve"> _xlfn.XLOOKUP(H17277, 'Customers'!B:B, 'Customers'!A:A)</f>
        <v>CUST_137</v>
      </c>
      <c r="B17277" t="str">
        <f>_xlfn.XLOOKUP(L17277, Products!C:C, Products!A:A)</f>
        <v>PROD_3</v>
      </c>
      <c r="C17277">
        <v>17276</v>
      </c>
      <c r="D17277" s="2" t="s">
        <v>310</v>
      </c>
      <c r="E17277">
        <f>YEAR(Orders[[#This Row],[Order_Date]])</f>
        <v>2023</v>
      </c>
      <c r="F17277">
        <f>MONTH(Orders[[#This Row],[Order_Date]])</f>
        <v>6</v>
      </c>
      <c r="G17277" s="2" t="s">
        <v>824</v>
      </c>
      <c r="H17277" t="s">
        <v>420</v>
      </c>
      <c r="I17277" t="s">
        <v>32</v>
      </c>
      <c r="J17277" t="s">
        <v>22</v>
      </c>
      <c r="K17277" t="s">
        <v>27</v>
      </c>
      <c r="L17277" t="s">
        <v>28</v>
      </c>
      <c r="M17277" s="1">
        <v>5863</v>
      </c>
      <c r="N17277" s="1">
        <v>54</v>
      </c>
      <c r="O17277">
        <v>7.0000000000000007E-2</v>
      </c>
    </row>
    <row r="17278" spans="1:15" x14ac:dyDescent="0.3">
      <c r="A17278" t="str">
        <f xml:space="preserve"> _xlfn.XLOOKUP(H17278, 'Customers'!B:B, 'Customers'!A:A)</f>
        <v>CUST_887</v>
      </c>
      <c r="B17278" t="str">
        <f>_xlfn.XLOOKUP(L17278, Products!C:C, Products!A:A)</f>
        <v>PROD_6</v>
      </c>
      <c r="C17278">
        <v>17277</v>
      </c>
      <c r="D17278" s="2" t="s">
        <v>1160</v>
      </c>
      <c r="E17278">
        <f>YEAR(Orders[[#This Row],[Order_Date]])</f>
        <v>2022</v>
      </c>
      <c r="F17278">
        <f>MONTH(Orders[[#This Row],[Order_Date]])</f>
        <v>8</v>
      </c>
      <c r="G17278" s="2" t="s">
        <v>1355</v>
      </c>
      <c r="H17278" t="s">
        <v>1644</v>
      </c>
      <c r="I17278" t="s">
        <v>14</v>
      </c>
      <c r="J17278" t="s">
        <v>15</v>
      </c>
      <c r="K17278" t="s">
        <v>34</v>
      </c>
      <c r="L17278" t="s">
        <v>52</v>
      </c>
      <c r="M17278" s="1">
        <v>7753.28</v>
      </c>
      <c r="N17278" s="1">
        <v>2207.6799999999998</v>
      </c>
      <c r="O17278">
        <v>0.05</v>
      </c>
    </row>
    <row r="17279" spans="1:15" x14ac:dyDescent="0.3">
      <c r="A17279" t="str">
        <f xml:space="preserve"> _xlfn.XLOOKUP(H17279, 'Customers'!B:B, 'Customers'!A:A)</f>
        <v>CUST_761</v>
      </c>
      <c r="B17279" t="str">
        <f>_xlfn.XLOOKUP(L17279, Products!C:C, Products!A:A)</f>
        <v>PROD_1</v>
      </c>
      <c r="C17279">
        <v>17278</v>
      </c>
      <c r="D17279" s="2" t="s">
        <v>956</v>
      </c>
      <c r="E17279">
        <f>YEAR(Orders[[#This Row],[Order_Date]])</f>
        <v>2023</v>
      </c>
      <c r="F17279">
        <f>MONTH(Orders[[#This Row],[Order_Date]])</f>
        <v>2</v>
      </c>
      <c r="G17279" s="2" t="s">
        <v>802</v>
      </c>
      <c r="H17279" t="s">
        <v>1507</v>
      </c>
      <c r="I17279" t="s">
        <v>14</v>
      </c>
      <c r="J17279" t="s">
        <v>15</v>
      </c>
      <c r="K17279" t="s">
        <v>16</v>
      </c>
      <c r="L17279" t="s">
        <v>17</v>
      </c>
      <c r="M17279" s="1">
        <v>4681.72</v>
      </c>
      <c r="N17279" s="1">
        <v>710.47</v>
      </c>
      <c r="O17279">
        <v>0.14000000000000001</v>
      </c>
    </row>
    <row r="17280" spans="1:15" x14ac:dyDescent="0.3">
      <c r="A17280" t="str">
        <f xml:space="preserve"> _xlfn.XLOOKUP(H17280, 'Customers'!B:B, 'Customers'!A:A)</f>
        <v>CUST_872</v>
      </c>
      <c r="B17280" t="str">
        <f>_xlfn.XLOOKUP(L17280, Products!C:C, Products!A:A)</f>
        <v>PROD_2</v>
      </c>
      <c r="C17280">
        <v>17279</v>
      </c>
      <c r="D17280" s="2" t="s">
        <v>1281</v>
      </c>
      <c r="E17280">
        <f>YEAR(Orders[[#This Row],[Order_Date]])</f>
        <v>2022</v>
      </c>
      <c r="F17280">
        <f>MONTH(Orders[[#This Row],[Order_Date]])</f>
        <v>7</v>
      </c>
      <c r="G17280" s="2" t="s">
        <v>885</v>
      </c>
      <c r="H17280" t="s">
        <v>1626</v>
      </c>
      <c r="I17280" t="s">
        <v>21</v>
      </c>
      <c r="J17280" t="s">
        <v>22</v>
      </c>
      <c r="K17280" t="s">
        <v>16</v>
      </c>
      <c r="L17280" t="s">
        <v>23</v>
      </c>
      <c r="M17280" s="1">
        <v>8710.9</v>
      </c>
      <c r="N17280" s="1">
        <v>1194.4000000000001</v>
      </c>
      <c r="O17280">
        <v>7.0000000000000007E-2</v>
      </c>
    </row>
    <row r="17281" spans="1:15" x14ac:dyDescent="0.3">
      <c r="A17281" t="str">
        <f xml:space="preserve"> _xlfn.XLOOKUP(H17281, 'Customers'!B:B, 'Customers'!A:A)</f>
        <v>CUST_177</v>
      </c>
      <c r="B17281" t="str">
        <f>_xlfn.XLOOKUP(L17281, Products!C:C, Products!A:A)</f>
        <v>PROD_1</v>
      </c>
      <c r="C17281">
        <v>17280</v>
      </c>
      <c r="D17281" s="2" t="s">
        <v>638</v>
      </c>
      <c r="E17281">
        <f>YEAR(Orders[[#This Row],[Order_Date]])</f>
        <v>2023</v>
      </c>
      <c r="F17281">
        <f>MONTH(Orders[[#This Row],[Order_Date]])</f>
        <v>8</v>
      </c>
      <c r="G17281" s="2" t="s">
        <v>229</v>
      </c>
      <c r="H17281" t="s">
        <v>517</v>
      </c>
      <c r="I17281" t="s">
        <v>32</v>
      </c>
      <c r="J17281" t="s">
        <v>33</v>
      </c>
      <c r="K17281" t="s">
        <v>16</v>
      </c>
      <c r="L17281" t="s">
        <v>17</v>
      </c>
      <c r="M17281" s="1">
        <v>8929.4500000000007</v>
      </c>
      <c r="N17281" s="1">
        <v>1598.32</v>
      </c>
      <c r="O17281">
        <v>7.0000000000000007E-2</v>
      </c>
    </row>
    <row r="17282" spans="1:15" x14ac:dyDescent="0.3">
      <c r="A17282" t="str">
        <f xml:space="preserve"> _xlfn.XLOOKUP(H17282, 'Customers'!B:B, 'Customers'!A:A)</f>
        <v>CUST_662</v>
      </c>
      <c r="B17282" t="str">
        <f>_xlfn.XLOOKUP(L17282, Products!C:C, Products!A:A)</f>
        <v>PROD_5</v>
      </c>
      <c r="C17282">
        <v>17281</v>
      </c>
      <c r="D17282" s="2" t="s">
        <v>1125</v>
      </c>
      <c r="E17282">
        <f>YEAR(Orders[[#This Row],[Order_Date]])</f>
        <v>2022</v>
      </c>
      <c r="F17282">
        <f>MONTH(Orders[[#This Row],[Order_Date]])</f>
        <v>12</v>
      </c>
      <c r="G17282" s="2" t="s">
        <v>485</v>
      </c>
      <c r="H17282" t="s">
        <v>1391</v>
      </c>
      <c r="I17282" t="s">
        <v>32</v>
      </c>
      <c r="J17282" t="s">
        <v>65</v>
      </c>
      <c r="K17282" t="s">
        <v>34</v>
      </c>
      <c r="L17282" t="s">
        <v>39</v>
      </c>
      <c r="M17282" s="1">
        <v>8997.7800000000007</v>
      </c>
      <c r="N17282" s="1">
        <v>-227.63</v>
      </c>
      <c r="O17282">
        <v>0.06</v>
      </c>
    </row>
    <row r="17283" spans="1:15" x14ac:dyDescent="0.3">
      <c r="A17283" t="str">
        <f xml:space="preserve"> _xlfn.XLOOKUP(H17283, 'Customers'!B:B, 'Customers'!A:A)</f>
        <v>CUST_335</v>
      </c>
      <c r="B17283" t="str">
        <f>_xlfn.XLOOKUP(L17283, Products!C:C, Products!A:A)</f>
        <v>PROD_3</v>
      </c>
      <c r="C17283">
        <v>17282</v>
      </c>
      <c r="D17283" s="2" t="s">
        <v>154</v>
      </c>
      <c r="E17283">
        <f>YEAR(Orders[[#This Row],[Order_Date]])</f>
        <v>2022</v>
      </c>
      <c r="F17283">
        <f>MONTH(Orders[[#This Row],[Order_Date]])</f>
        <v>3</v>
      </c>
      <c r="G17283" s="2" t="s">
        <v>155</v>
      </c>
      <c r="H17283" t="s">
        <v>860</v>
      </c>
      <c r="I17283" t="s">
        <v>14</v>
      </c>
      <c r="J17283" t="s">
        <v>22</v>
      </c>
      <c r="K17283" t="s">
        <v>27</v>
      </c>
      <c r="L17283" t="s">
        <v>28</v>
      </c>
      <c r="M17283" s="1">
        <v>2830.1</v>
      </c>
      <c r="N17283" s="1">
        <v>804.61</v>
      </c>
      <c r="O17283">
        <v>0.27</v>
      </c>
    </row>
    <row r="17284" spans="1:15" x14ac:dyDescent="0.3">
      <c r="A17284" t="str">
        <f xml:space="preserve"> _xlfn.XLOOKUP(H17284, 'Customers'!B:B, 'Customers'!A:A)</f>
        <v>CUST_173</v>
      </c>
      <c r="B17284" t="str">
        <f>_xlfn.XLOOKUP(L17284, Products!C:C, Products!A:A)</f>
        <v>PROD_1</v>
      </c>
      <c r="C17284">
        <v>17283</v>
      </c>
      <c r="D17284" s="2" t="s">
        <v>345</v>
      </c>
      <c r="E17284">
        <f>YEAR(Orders[[#This Row],[Order_Date]])</f>
        <v>2023</v>
      </c>
      <c r="F17284">
        <f>MONTH(Orders[[#This Row],[Order_Date]])</f>
        <v>2</v>
      </c>
      <c r="G17284" s="2" t="s">
        <v>1109</v>
      </c>
      <c r="H17284" t="s">
        <v>508</v>
      </c>
      <c r="I17284" t="s">
        <v>32</v>
      </c>
      <c r="J17284" t="s">
        <v>33</v>
      </c>
      <c r="K17284" t="s">
        <v>27</v>
      </c>
      <c r="L17284" t="s">
        <v>17</v>
      </c>
      <c r="M17284" s="1">
        <v>3575.51</v>
      </c>
      <c r="N17284" s="1">
        <v>-172.27</v>
      </c>
      <c r="O17284">
        <v>0.16</v>
      </c>
    </row>
    <row r="17285" spans="1:15" x14ac:dyDescent="0.3">
      <c r="A17285" t="str">
        <f xml:space="preserve"> _xlfn.XLOOKUP(H17285, 'Customers'!B:B, 'Customers'!A:A)</f>
        <v>CUST_793</v>
      </c>
      <c r="B17285" t="str">
        <f>_xlfn.XLOOKUP(L17285, Products!C:C, Products!A:A)</f>
        <v>PROD_4</v>
      </c>
      <c r="C17285">
        <v>17284</v>
      </c>
      <c r="D17285" s="2" t="s">
        <v>1272</v>
      </c>
      <c r="E17285">
        <f>YEAR(Orders[[#This Row],[Order_Date]])</f>
        <v>2023</v>
      </c>
      <c r="F17285">
        <f>MONTH(Orders[[#This Row],[Order_Date]])</f>
        <v>3</v>
      </c>
      <c r="G17285" s="2" t="s">
        <v>1252</v>
      </c>
      <c r="H17285" t="s">
        <v>1541</v>
      </c>
      <c r="I17285" t="s">
        <v>32</v>
      </c>
      <c r="J17285" t="s">
        <v>22</v>
      </c>
      <c r="K17285" t="s">
        <v>34</v>
      </c>
      <c r="L17285" t="s">
        <v>35</v>
      </c>
      <c r="M17285" s="1">
        <v>8623.9699999999993</v>
      </c>
      <c r="N17285" s="1">
        <v>685.38</v>
      </c>
      <c r="O17285">
        <v>0.05</v>
      </c>
    </row>
    <row r="17286" spans="1:15" x14ac:dyDescent="0.3">
      <c r="A17286" t="str">
        <f xml:space="preserve"> _xlfn.XLOOKUP(H17286, 'Customers'!B:B, 'Customers'!A:A)</f>
        <v>CUST_131</v>
      </c>
      <c r="B17286" t="str">
        <f>_xlfn.XLOOKUP(L17286, Products!C:C, Products!A:A)</f>
        <v>PROD_5</v>
      </c>
      <c r="C17286">
        <v>17285</v>
      </c>
      <c r="D17286" s="2" t="s">
        <v>950</v>
      </c>
      <c r="E17286">
        <f>YEAR(Orders[[#This Row],[Order_Date]])</f>
        <v>2022</v>
      </c>
      <c r="F17286">
        <f>MONTH(Orders[[#This Row],[Order_Date]])</f>
        <v>1</v>
      </c>
      <c r="G17286" s="2" t="s">
        <v>350</v>
      </c>
      <c r="H17286" t="s">
        <v>405</v>
      </c>
      <c r="I17286" t="s">
        <v>14</v>
      </c>
      <c r="J17286" t="s">
        <v>33</v>
      </c>
      <c r="K17286" t="s">
        <v>34</v>
      </c>
      <c r="L17286" t="s">
        <v>39</v>
      </c>
      <c r="M17286" s="1">
        <v>6732.59</v>
      </c>
      <c r="N17286" s="1">
        <v>683.02</v>
      </c>
      <c r="O17286">
        <v>0.06</v>
      </c>
    </row>
    <row r="17287" spans="1:15" x14ac:dyDescent="0.3">
      <c r="A17287" t="str">
        <f xml:space="preserve"> _xlfn.XLOOKUP(H17287, 'Customers'!B:B, 'Customers'!A:A)</f>
        <v>CUST_176</v>
      </c>
      <c r="B17287" t="str">
        <f>_xlfn.XLOOKUP(L17287, Products!C:C, Products!A:A)</f>
        <v>PROD_1</v>
      </c>
      <c r="C17287">
        <v>17286</v>
      </c>
      <c r="D17287" s="2" t="s">
        <v>462</v>
      </c>
      <c r="E17287">
        <f>YEAR(Orders[[#This Row],[Order_Date]])</f>
        <v>2022</v>
      </c>
      <c r="F17287">
        <f>MONTH(Orders[[#This Row],[Order_Date]])</f>
        <v>1</v>
      </c>
      <c r="G17287" s="2" t="s">
        <v>567</v>
      </c>
      <c r="H17287" t="s">
        <v>515</v>
      </c>
      <c r="I17287" t="s">
        <v>14</v>
      </c>
      <c r="J17287" t="s">
        <v>22</v>
      </c>
      <c r="K17287" t="s">
        <v>16</v>
      </c>
      <c r="L17287" t="s">
        <v>17</v>
      </c>
      <c r="M17287" s="1">
        <v>4153.68</v>
      </c>
      <c r="N17287" s="1">
        <v>650.07000000000005</v>
      </c>
      <c r="O17287">
        <v>0.23</v>
      </c>
    </row>
    <row r="17288" spans="1:15" x14ac:dyDescent="0.3">
      <c r="A17288" t="str">
        <f xml:space="preserve"> _xlfn.XLOOKUP(H17288, 'Customers'!B:B, 'Customers'!A:A)</f>
        <v>CUST_505</v>
      </c>
      <c r="B17288" t="str">
        <f>_xlfn.XLOOKUP(L17288, Products!C:C, Products!A:A)</f>
        <v>PROD_7</v>
      </c>
      <c r="C17288">
        <v>17287</v>
      </c>
      <c r="D17288" s="2" t="s">
        <v>386</v>
      </c>
      <c r="E17288">
        <f>YEAR(Orders[[#This Row],[Order_Date]])</f>
        <v>2022</v>
      </c>
      <c r="F17288">
        <f>MONTH(Orders[[#This Row],[Order_Date]])</f>
        <v>11</v>
      </c>
      <c r="G17288" s="2" t="s">
        <v>115</v>
      </c>
      <c r="H17288" t="s">
        <v>1170</v>
      </c>
      <c r="I17288" t="s">
        <v>21</v>
      </c>
      <c r="J17288" t="s">
        <v>22</v>
      </c>
      <c r="K17288" t="s">
        <v>16</v>
      </c>
      <c r="L17288" t="s">
        <v>66</v>
      </c>
      <c r="M17288" s="1">
        <v>4209.7</v>
      </c>
      <c r="N17288" s="1">
        <v>1059.71</v>
      </c>
      <c r="O17288">
        <v>0.13</v>
      </c>
    </row>
    <row r="17289" spans="1:15" x14ac:dyDescent="0.3">
      <c r="A17289" t="str">
        <f xml:space="preserve"> _xlfn.XLOOKUP(H17289, 'Customers'!B:B, 'Customers'!A:A)</f>
        <v>CUST_844</v>
      </c>
      <c r="B17289" t="str">
        <f>_xlfn.XLOOKUP(L17289, Products!C:C, Products!A:A)</f>
        <v>PROD_7</v>
      </c>
      <c r="C17289">
        <v>17288</v>
      </c>
      <c r="D17289" s="2" t="s">
        <v>511</v>
      </c>
      <c r="E17289">
        <f>YEAR(Orders[[#This Row],[Order_Date]])</f>
        <v>2022</v>
      </c>
      <c r="F17289">
        <f>MONTH(Orders[[#This Row],[Order_Date]])</f>
        <v>6</v>
      </c>
      <c r="G17289" s="2" t="s">
        <v>1217</v>
      </c>
      <c r="H17289" t="s">
        <v>1597</v>
      </c>
      <c r="I17289" t="s">
        <v>14</v>
      </c>
      <c r="J17289" t="s">
        <v>33</v>
      </c>
      <c r="K17289" t="s">
        <v>16</v>
      </c>
      <c r="L17289" t="s">
        <v>66</v>
      </c>
      <c r="M17289" s="1">
        <v>2069.38</v>
      </c>
      <c r="N17289" s="1">
        <v>414.57</v>
      </c>
      <c r="O17289">
        <v>0.26</v>
      </c>
    </row>
    <row r="17290" spans="1:15" x14ac:dyDescent="0.3">
      <c r="A17290" t="str">
        <f xml:space="preserve"> _xlfn.XLOOKUP(H17290, 'Customers'!B:B, 'Customers'!A:A)</f>
        <v>CUST_993</v>
      </c>
      <c r="B17290" t="str">
        <f>_xlfn.XLOOKUP(L17290, Products!C:C, Products!A:A)</f>
        <v>PROD_4</v>
      </c>
      <c r="C17290">
        <v>17289</v>
      </c>
      <c r="D17290" s="2" t="s">
        <v>707</v>
      </c>
      <c r="E17290">
        <f>YEAR(Orders[[#This Row],[Order_Date]])</f>
        <v>2022</v>
      </c>
      <c r="F17290">
        <f>MONTH(Orders[[#This Row],[Order_Date]])</f>
        <v>11</v>
      </c>
      <c r="G17290" s="2" t="s">
        <v>333</v>
      </c>
      <c r="H17290" t="s">
        <v>1756</v>
      </c>
      <c r="I17290" t="s">
        <v>21</v>
      </c>
      <c r="J17290" t="s">
        <v>65</v>
      </c>
      <c r="K17290" t="s">
        <v>34</v>
      </c>
      <c r="L17290" t="s">
        <v>35</v>
      </c>
      <c r="M17290" s="1">
        <v>4215.8599999999997</v>
      </c>
      <c r="N17290" s="1">
        <v>225.96</v>
      </c>
      <c r="O17290">
        <v>0.15</v>
      </c>
    </row>
    <row r="17291" spans="1:15" x14ac:dyDescent="0.3">
      <c r="A17291" t="str">
        <f xml:space="preserve"> _xlfn.XLOOKUP(H17291, 'Customers'!B:B, 'Customers'!A:A)</f>
        <v>CUST_523</v>
      </c>
      <c r="B17291" t="str">
        <f>_xlfn.XLOOKUP(L17291, Products!C:C, Products!A:A)</f>
        <v>PROD_7</v>
      </c>
      <c r="C17291">
        <v>17290</v>
      </c>
      <c r="D17291" s="2" t="s">
        <v>1066</v>
      </c>
      <c r="E17291">
        <f>YEAR(Orders[[#This Row],[Order_Date]])</f>
        <v>2022</v>
      </c>
      <c r="F17291">
        <f>MONTH(Orders[[#This Row],[Order_Date]])</f>
        <v>10</v>
      </c>
      <c r="G17291" s="2" t="s">
        <v>110</v>
      </c>
      <c r="H17291" t="s">
        <v>1199</v>
      </c>
      <c r="I17291" t="s">
        <v>32</v>
      </c>
      <c r="J17291" t="s">
        <v>33</v>
      </c>
      <c r="K17291" t="s">
        <v>16</v>
      </c>
      <c r="L17291" t="s">
        <v>66</v>
      </c>
      <c r="M17291" s="1">
        <v>7782.44</v>
      </c>
      <c r="N17291" s="1">
        <v>1243.98</v>
      </c>
      <c r="O17291">
        <v>0.21</v>
      </c>
    </row>
    <row r="17292" spans="1:15" x14ac:dyDescent="0.3">
      <c r="A17292" t="str">
        <f xml:space="preserve"> _xlfn.XLOOKUP(H17292, 'Customers'!B:B, 'Customers'!A:A)</f>
        <v>CUST_806</v>
      </c>
      <c r="B17292" t="str">
        <f>_xlfn.XLOOKUP(L17292, Products!C:C, Products!A:A)</f>
        <v>PROD_1</v>
      </c>
      <c r="C17292">
        <v>17291</v>
      </c>
      <c r="D17292" s="2" t="s">
        <v>564</v>
      </c>
      <c r="E17292">
        <f>YEAR(Orders[[#This Row],[Order_Date]])</f>
        <v>2022</v>
      </c>
      <c r="F17292">
        <f>MONTH(Orders[[#This Row],[Order_Date]])</f>
        <v>8</v>
      </c>
      <c r="G17292" s="2" t="s">
        <v>584</v>
      </c>
      <c r="H17292" t="s">
        <v>1556</v>
      </c>
      <c r="I17292" t="s">
        <v>21</v>
      </c>
      <c r="J17292" t="s">
        <v>22</v>
      </c>
      <c r="K17292" t="s">
        <v>16</v>
      </c>
      <c r="L17292" t="s">
        <v>17</v>
      </c>
      <c r="M17292" s="1">
        <v>7377.25</v>
      </c>
      <c r="N17292" s="1">
        <v>1617.08</v>
      </c>
      <c r="O17292">
        <v>0.16</v>
      </c>
    </row>
    <row r="17293" spans="1:15" x14ac:dyDescent="0.3">
      <c r="A17293" t="str">
        <f xml:space="preserve"> _xlfn.XLOOKUP(H17293, 'Customers'!B:B, 'Customers'!A:A)</f>
        <v>CUST_610</v>
      </c>
      <c r="B17293" t="str">
        <f>_xlfn.XLOOKUP(L17293, Products!C:C, Products!A:A)</f>
        <v>PROD_3</v>
      </c>
      <c r="C17293">
        <v>17292</v>
      </c>
      <c r="D17293" s="2" t="s">
        <v>411</v>
      </c>
      <c r="E17293">
        <f>YEAR(Orders[[#This Row],[Order_Date]])</f>
        <v>2022</v>
      </c>
      <c r="F17293">
        <f>MONTH(Orders[[#This Row],[Order_Date]])</f>
        <v>8</v>
      </c>
      <c r="G17293" s="2" t="s">
        <v>812</v>
      </c>
      <c r="H17293" t="s">
        <v>1326</v>
      </c>
      <c r="I17293" t="s">
        <v>21</v>
      </c>
      <c r="J17293" t="s">
        <v>15</v>
      </c>
      <c r="K17293" t="s">
        <v>27</v>
      </c>
      <c r="L17293" t="s">
        <v>28</v>
      </c>
      <c r="M17293" s="1">
        <v>6727.59</v>
      </c>
      <c r="N17293" s="1">
        <v>-517.91999999999996</v>
      </c>
      <c r="O17293">
        <v>0.09</v>
      </c>
    </row>
    <row r="17294" spans="1:15" x14ac:dyDescent="0.3">
      <c r="A17294" t="str">
        <f xml:space="preserve"> _xlfn.XLOOKUP(H17294, 'Customers'!B:B, 'Customers'!A:A)</f>
        <v>CUST_455</v>
      </c>
      <c r="B17294" t="str">
        <f>_xlfn.XLOOKUP(L17294, Products!C:C, Products!A:A)</f>
        <v>PROD_8</v>
      </c>
      <c r="C17294">
        <v>17293</v>
      </c>
      <c r="D17294" s="2" t="s">
        <v>1331</v>
      </c>
      <c r="E17294">
        <f>YEAR(Orders[[#This Row],[Order_Date]])</f>
        <v>2022</v>
      </c>
      <c r="F17294">
        <f>MONTH(Orders[[#This Row],[Order_Date]])</f>
        <v>8</v>
      </c>
      <c r="G17294" s="2" t="s">
        <v>325</v>
      </c>
      <c r="H17294" t="s">
        <v>1081</v>
      </c>
      <c r="I17294" t="s">
        <v>32</v>
      </c>
      <c r="J17294" t="s">
        <v>33</v>
      </c>
      <c r="K17294" t="s">
        <v>27</v>
      </c>
      <c r="L17294" t="s">
        <v>73</v>
      </c>
      <c r="M17294" s="1">
        <v>7455.7</v>
      </c>
      <c r="N17294" s="1">
        <v>1557.46</v>
      </c>
      <c r="O17294">
        <v>0.1</v>
      </c>
    </row>
    <row r="17295" spans="1:15" x14ac:dyDescent="0.3">
      <c r="A17295" t="str">
        <f xml:space="preserve"> _xlfn.XLOOKUP(H17295, 'Customers'!B:B, 'Customers'!A:A)</f>
        <v>CUST_343</v>
      </c>
      <c r="B17295" t="str">
        <f>_xlfn.XLOOKUP(L17295, Products!C:C, Products!A:A)</f>
        <v>PROD_8</v>
      </c>
      <c r="C17295">
        <v>17294</v>
      </c>
      <c r="D17295" s="2" t="s">
        <v>489</v>
      </c>
      <c r="E17295">
        <f>YEAR(Orders[[#This Row],[Order_Date]])</f>
        <v>2023</v>
      </c>
      <c r="F17295">
        <f>MONTH(Orders[[#This Row],[Order_Date]])</f>
        <v>1</v>
      </c>
      <c r="G17295" s="2" t="s">
        <v>358</v>
      </c>
      <c r="H17295" t="s">
        <v>876</v>
      </c>
      <c r="I17295" t="s">
        <v>14</v>
      </c>
      <c r="J17295" t="s">
        <v>22</v>
      </c>
      <c r="K17295" t="s">
        <v>27</v>
      </c>
      <c r="L17295" t="s">
        <v>73</v>
      </c>
      <c r="M17295" s="1">
        <v>7100.36</v>
      </c>
      <c r="N17295" s="1">
        <v>-600.5</v>
      </c>
      <c r="O17295">
        <v>0.25</v>
      </c>
    </row>
    <row r="17296" spans="1:15" x14ac:dyDescent="0.3">
      <c r="A17296" t="str">
        <f xml:space="preserve"> _xlfn.XLOOKUP(H17296, 'Customers'!B:B, 'Customers'!A:A)</f>
        <v>CUST_187</v>
      </c>
      <c r="B17296" t="str">
        <f>_xlfn.XLOOKUP(L17296, Products!C:C, Products!A:A)</f>
        <v>PROD_2</v>
      </c>
      <c r="C17296">
        <v>17295</v>
      </c>
      <c r="D17296" s="2" t="s">
        <v>670</v>
      </c>
      <c r="E17296">
        <f>YEAR(Orders[[#This Row],[Order_Date]])</f>
        <v>2023</v>
      </c>
      <c r="F17296">
        <f>MONTH(Orders[[#This Row],[Order_Date]])</f>
        <v>8</v>
      </c>
      <c r="G17296" s="2" t="s">
        <v>1123</v>
      </c>
      <c r="H17296" t="s">
        <v>543</v>
      </c>
      <c r="I17296" t="s">
        <v>14</v>
      </c>
      <c r="J17296" t="s">
        <v>22</v>
      </c>
      <c r="K17296" t="s">
        <v>16</v>
      </c>
      <c r="L17296" t="s">
        <v>23</v>
      </c>
      <c r="M17296" s="1">
        <v>3787.62</v>
      </c>
      <c r="N17296" s="1">
        <v>988.29</v>
      </c>
      <c r="O17296">
        <v>0.12</v>
      </c>
    </row>
    <row r="17297" spans="1:15" x14ac:dyDescent="0.3">
      <c r="A17297" t="str">
        <f xml:space="preserve"> _xlfn.XLOOKUP(H17297, 'Customers'!B:B, 'Customers'!A:A)</f>
        <v>CUST_200</v>
      </c>
      <c r="B17297" t="str">
        <f>_xlfn.XLOOKUP(L17297, Products!C:C, Products!A:A)</f>
        <v>PROD_1</v>
      </c>
      <c r="C17297">
        <v>17296</v>
      </c>
      <c r="D17297" s="2" t="s">
        <v>696</v>
      </c>
      <c r="E17297">
        <f>YEAR(Orders[[#This Row],[Order_Date]])</f>
        <v>2023</v>
      </c>
      <c r="F17297">
        <f>MONTH(Orders[[#This Row],[Order_Date]])</f>
        <v>10</v>
      </c>
      <c r="G17297" s="2" t="s">
        <v>1052</v>
      </c>
      <c r="H17297" t="s">
        <v>572</v>
      </c>
      <c r="I17297" t="s">
        <v>32</v>
      </c>
      <c r="J17297" t="s">
        <v>22</v>
      </c>
      <c r="K17297" t="s">
        <v>16</v>
      </c>
      <c r="L17297" t="s">
        <v>17</v>
      </c>
      <c r="M17297" s="1">
        <v>5801.55</v>
      </c>
      <c r="N17297" s="1">
        <v>-390.95</v>
      </c>
      <c r="O17297">
        <v>7.0000000000000007E-2</v>
      </c>
    </row>
    <row r="17298" spans="1:15" x14ac:dyDescent="0.3">
      <c r="A17298" t="str">
        <f xml:space="preserve"> _xlfn.XLOOKUP(H17298, 'Customers'!B:B, 'Customers'!A:A)</f>
        <v>CUST_420</v>
      </c>
      <c r="B17298" t="str">
        <f>_xlfn.XLOOKUP(L17298, Products!C:C, Products!A:A)</f>
        <v>PROD_7</v>
      </c>
      <c r="C17298">
        <v>17297</v>
      </c>
      <c r="D17298" s="2" t="s">
        <v>75</v>
      </c>
      <c r="E17298">
        <f>YEAR(Orders[[#This Row],[Order_Date]])</f>
        <v>2023</v>
      </c>
      <c r="F17298">
        <f>MONTH(Orders[[#This Row],[Order_Date]])</f>
        <v>12</v>
      </c>
      <c r="G17298" s="2" t="s">
        <v>257</v>
      </c>
      <c r="H17298" t="s">
        <v>1020</v>
      </c>
      <c r="I17298" t="s">
        <v>32</v>
      </c>
      <c r="J17298" t="s">
        <v>65</v>
      </c>
      <c r="K17298" t="s">
        <v>16</v>
      </c>
      <c r="L17298" t="s">
        <v>66</v>
      </c>
      <c r="M17298" s="1">
        <v>6112.75</v>
      </c>
      <c r="N17298" s="1">
        <v>684.35</v>
      </c>
      <c r="O17298">
        <v>0.03</v>
      </c>
    </row>
    <row r="17299" spans="1:15" x14ac:dyDescent="0.3">
      <c r="A17299" t="str">
        <f xml:space="preserve"> _xlfn.XLOOKUP(H17299, 'Customers'!B:B, 'Customers'!A:A)</f>
        <v>CUST_98</v>
      </c>
      <c r="B17299" t="str">
        <f>_xlfn.XLOOKUP(L17299, Products!C:C, Products!A:A)</f>
        <v>PROD_8</v>
      </c>
      <c r="C17299">
        <v>17298</v>
      </c>
      <c r="D17299" s="2" t="s">
        <v>923</v>
      </c>
      <c r="E17299">
        <f>YEAR(Orders[[#This Row],[Order_Date]])</f>
        <v>2022</v>
      </c>
      <c r="F17299">
        <f>MONTH(Orders[[#This Row],[Order_Date]])</f>
        <v>5</v>
      </c>
      <c r="G17299" s="2" t="s">
        <v>220</v>
      </c>
      <c r="H17299" t="s">
        <v>309</v>
      </c>
      <c r="I17299" t="s">
        <v>21</v>
      </c>
      <c r="J17299" t="s">
        <v>15</v>
      </c>
      <c r="K17299" t="s">
        <v>27</v>
      </c>
      <c r="L17299" t="s">
        <v>73</v>
      </c>
      <c r="M17299" s="1">
        <v>4149.72</v>
      </c>
      <c r="N17299" s="1">
        <v>-15.88</v>
      </c>
      <c r="O17299">
        <v>0.27</v>
      </c>
    </row>
    <row r="17300" spans="1:15" x14ac:dyDescent="0.3">
      <c r="A17300" t="str">
        <f xml:space="preserve"> _xlfn.XLOOKUP(H17300, 'Customers'!B:B, 'Customers'!A:A)</f>
        <v>CUST_961</v>
      </c>
      <c r="B17300" t="str">
        <f>_xlfn.XLOOKUP(L17300, Products!C:C, Products!A:A)</f>
        <v>PROD_1</v>
      </c>
      <c r="C17300">
        <v>17299</v>
      </c>
      <c r="D17300" s="2" t="s">
        <v>308</v>
      </c>
      <c r="E17300">
        <f>YEAR(Orders[[#This Row],[Order_Date]])</f>
        <v>2022</v>
      </c>
      <c r="F17300">
        <f>MONTH(Orders[[#This Row],[Order_Date]])</f>
        <v>3</v>
      </c>
      <c r="G17300" s="2" t="s">
        <v>272</v>
      </c>
      <c r="H17300" t="s">
        <v>1723</v>
      </c>
      <c r="I17300" t="s">
        <v>32</v>
      </c>
      <c r="J17300" t="s">
        <v>33</v>
      </c>
      <c r="K17300" t="s">
        <v>27</v>
      </c>
      <c r="L17300" t="s">
        <v>17</v>
      </c>
      <c r="M17300" s="1">
        <v>9906.9500000000007</v>
      </c>
      <c r="N17300" s="1">
        <v>2515.9899999999998</v>
      </c>
      <c r="O17300">
        <v>0.18</v>
      </c>
    </row>
    <row r="17301" spans="1:15" x14ac:dyDescent="0.3">
      <c r="A17301" t="str">
        <f xml:space="preserve"> _xlfn.XLOOKUP(H17301, 'Customers'!B:B, 'Customers'!A:A)</f>
        <v>CUST_255</v>
      </c>
      <c r="B17301" t="str">
        <f>_xlfn.XLOOKUP(L17301, Products!C:C, Products!A:A)</f>
        <v>PROD_1</v>
      </c>
      <c r="C17301">
        <v>17300</v>
      </c>
      <c r="D17301" s="2" t="s">
        <v>782</v>
      </c>
      <c r="E17301">
        <f>YEAR(Orders[[#This Row],[Order_Date]])</f>
        <v>2022</v>
      </c>
      <c r="F17301">
        <f>MONTH(Orders[[#This Row],[Order_Date]])</f>
        <v>2</v>
      </c>
      <c r="G17301" s="2" t="s">
        <v>103</v>
      </c>
      <c r="H17301" t="s">
        <v>699</v>
      </c>
      <c r="I17301" t="s">
        <v>32</v>
      </c>
      <c r="J17301" t="s">
        <v>65</v>
      </c>
      <c r="K17301" t="s">
        <v>16</v>
      </c>
      <c r="L17301" t="s">
        <v>17</v>
      </c>
      <c r="M17301" s="1">
        <v>6207.66</v>
      </c>
      <c r="N17301" s="1">
        <v>-23.52</v>
      </c>
      <c r="O17301">
        <v>0.11</v>
      </c>
    </row>
    <row r="17302" spans="1:15" x14ac:dyDescent="0.3">
      <c r="A17302" t="str">
        <f xml:space="preserve"> _xlfn.XLOOKUP(H17302, 'Customers'!B:B, 'Customers'!A:A)</f>
        <v>CUST_255</v>
      </c>
      <c r="B17302" t="str">
        <f>_xlfn.XLOOKUP(L17302, Products!C:C, Products!A:A)</f>
        <v>PROD_2</v>
      </c>
      <c r="C17302">
        <v>17301</v>
      </c>
      <c r="D17302" s="2" t="s">
        <v>1105</v>
      </c>
      <c r="E17302">
        <f>YEAR(Orders[[#This Row],[Order_Date]])</f>
        <v>2023</v>
      </c>
      <c r="F17302">
        <f>MONTH(Orders[[#This Row],[Order_Date]])</f>
        <v>7</v>
      </c>
      <c r="G17302" s="2" t="s">
        <v>1249</v>
      </c>
      <c r="H17302" t="s">
        <v>699</v>
      </c>
      <c r="I17302" t="s">
        <v>14</v>
      </c>
      <c r="J17302" t="s">
        <v>22</v>
      </c>
      <c r="K17302" t="s">
        <v>16</v>
      </c>
      <c r="L17302" t="s">
        <v>23</v>
      </c>
      <c r="M17302" s="1">
        <v>4489.5</v>
      </c>
      <c r="N17302" s="1">
        <v>199.17</v>
      </c>
      <c r="O17302">
        <v>0.18</v>
      </c>
    </row>
    <row r="17303" spans="1:15" x14ac:dyDescent="0.3">
      <c r="A17303" t="str">
        <f xml:space="preserve"> _xlfn.XLOOKUP(H17303, 'Customers'!B:B, 'Customers'!A:A)</f>
        <v>CUST_919</v>
      </c>
      <c r="B17303" t="str">
        <f>_xlfn.XLOOKUP(L17303, Products!C:C, Products!A:A)</f>
        <v>PROD_2</v>
      </c>
      <c r="C17303">
        <v>17302</v>
      </c>
      <c r="D17303" s="2" t="s">
        <v>228</v>
      </c>
      <c r="E17303">
        <f>YEAR(Orders[[#This Row],[Order_Date]])</f>
        <v>2023</v>
      </c>
      <c r="F17303">
        <f>MONTH(Orders[[#This Row],[Order_Date]])</f>
        <v>8</v>
      </c>
      <c r="G17303" s="2" t="s">
        <v>1345</v>
      </c>
      <c r="H17303" t="s">
        <v>1679</v>
      </c>
      <c r="I17303" t="s">
        <v>21</v>
      </c>
      <c r="J17303" t="s">
        <v>65</v>
      </c>
      <c r="K17303" t="s">
        <v>16</v>
      </c>
      <c r="L17303" t="s">
        <v>23</v>
      </c>
      <c r="M17303" s="1">
        <v>7071.99</v>
      </c>
      <c r="N17303" s="1">
        <v>365.39</v>
      </c>
      <c r="O17303">
        <v>0.14000000000000001</v>
      </c>
    </row>
    <row r="17304" spans="1:15" x14ac:dyDescent="0.3">
      <c r="A17304" t="str">
        <f xml:space="preserve"> _xlfn.XLOOKUP(H17304, 'Customers'!B:B, 'Customers'!A:A)</f>
        <v>CUST_676</v>
      </c>
      <c r="B17304" t="str">
        <f>_xlfn.XLOOKUP(L17304, Products!C:C, Products!A:A)</f>
        <v>PROD_6</v>
      </c>
      <c r="C17304">
        <v>17303</v>
      </c>
      <c r="D17304" s="2" t="s">
        <v>960</v>
      </c>
      <c r="E17304">
        <f>YEAR(Orders[[#This Row],[Order_Date]])</f>
        <v>2022</v>
      </c>
      <c r="F17304">
        <f>MONTH(Orders[[#This Row],[Order_Date]])</f>
        <v>4</v>
      </c>
      <c r="G17304" s="2" t="s">
        <v>927</v>
      </c>
      <c r="H17304" t="s">
        <v>1410</v>
      </c>
      <c r="I17304" t="s">
        <v>32</v>
      </c>
      <c r="J17304" t="s">
        <v>65</v>
      </c>
      <c r="K17304" t="s">
        <v>34</v>
      </c>
      <c r="L17304" t="s">
        <v>52</v>
      </c>
      <c r="M17304" s="1">
        <v>6245.91</v>
      </c>
      <c r="N17304" s="1">
        <v>1563.72</v>
      </c>
      <c r="O17304">
        <v>7.0000000000000007E-2</v>
      </c>
    </row>
    <row r="17305" spans="1:15" x14ac:dyDescent="0.3">
      <c r="A17305" t="str">
        <f xml:space="preserve"> _xlfn.XLOOKUP(H17305, 'Customers'!B:B, 'Customers'!A:A)</f>
        <v>CUST_333</v>
      </c>
      <c r="B17305" t="str">
        <f>_xlfn.XLOOKUP(L17305, Products!C:C, Products!A:A)</f>
        <v>PROD_6</v>
      </c>
      <c r="C17305">
        <v>17304</v>
      </c>
      <c r="D17305" s="2" t="s">
        <v>192</v>
      </c>
      <c r="E17305">
        <f>YEAR(Orders[[#This Row],[Order_Date]])</f>
        <v>2023</v>
      </c>
      <c r="F17305">
        <f>MONTH(Orders[[#This Row],[Order_Date]])</f>
        <v>5</v>
      </c>
      <c r="G17305" s="2" t="s">
        <v>756</v>
      </c>
      <c r="H17305" t="s">
        <v>858</v>
      </c>
      <c r="I17305" t="s">
        <v>21</v>
      </c>
      <c r="J17305" t="s">
        <v>33</v>
      </c>
      <c r="K17305" t="s">
        <v>34</v>
      </c>
      <c r="L17305" t="s">
        <v>52</v>
      </c>
      <c r="M17305" s="1">
        <v>4297.0200000000004</v>
      </c>
      <c r="N17305" s="1">
        <v>1277.46</v>
      </c>
      <c r="O17305">
        <v>0.15</v>
      </c>
    </row>
    <row r="17306" spans="1:15" x14ac:dyDescent="0.3">
      <c r="A17306" t="str">
        <f xml:space="preserve"> _xlfn.XLOOKUP(H17306, 'Customers'!B:B, 'Customers'!A:A)</f>
        <v>CUST_630</v>
      </c>
      <c r="B17306" t="str">
        <f>_xlfn.XLOOKUP(L17306, Products!C:C, Products!A:A)</f>
        <v>PROD_1</v>
      </c>
      <c r="C17306">
        <v>17305</v>
      </c>
      <c r="D17306" s="2" t="s">
        <v>337</v>
      </c>
      <c r="E17306">
        <f>YEAR(Orders[[#This Row],[Order_Date]])</f>
        <v>2023</v>
      </c>
      <c r="F17306">
        <f>MONTH(Orders[[#This Row],[Order_Date]])</f>
        <v>9</v>
      </c>
      <c r="G17306" s="2" t="s">
        <v>888</v>
      </c>
      <c r="H17306" t="s">
        <v>1353</v>
      </c>
      <c r="I17306" t="s">
        <v>14</v>
      </c>
      <c r="J17306" t="s">
        <v>65</v>
      </c>
      <c r="K17306" t="s">
        <v>27</v>
      </c>
      <c r="L17306" t="s">
        <v>17</v>
      </c>
      <c r="M17306" s="1">
        <v>6532.67</v>
      </c>
      <c r="N17306" s="1">
        <v>1868.69</v>
      </c>
      <c r="O17306">
        <v>7.0000000000000007E-2</v>
      </c>
    </row>
    <row r="17307" spans="1:15" x14ac:dyDescent="0.3">
      <c r="A17307" t="str">
        <f xml:space="preserve"> _xlfn.XLOOKUP(H17307, 'Customers'!B:B, 'Customers'!A:A)</f>
        <v>CUST_852</v>
      </c>
      <c r="B17307" t="str">
        <f>_xlfn.XLOOKUP(L17307, Products!C:C, Products!A:A)</f>
        <v>PROD_6</v>
      </c>
      <c r="C17307">
        <v>17306</v>
      </c>
      <c r="D17307" s="2" t="s">
        <v>1547</v>
      </c>
      <c r="E17307">
        <f>YEAR(Orders[[#This Row],[Order_Date]])</f>
        <v>2023</v>
      </c>
      <c r="F17307">
        <f>MONTH(Orders[[#This Row],[Order_Date]])</f>
        <v>9</v>
      </c>
      <c r="G17307" s="2" t="s">
        <v>1422</v>
      </c>
      <c r="H17307" t="s">
        <v>1605</v>
      </c>
      <c r="I17307" t="s">
        <v>32</v>
      </c>
      <c r="J17307" t="s">
        <v>15</v>
      </c>
      <c r="K17307" t="s">
        <v>34</v>
      </c>
      <c r="L17307" t="s">
        <v>52</v>
      </c>
      <c r="M17307" s="1">
        <v>5509.82</v>
      </c>
      <c r="N17307" s="1">
        <v>1329.45</v>
      </c>
      <c r="O17307">
        <v>7.0000000000000007E-2</v>
      </c>
    </row>
    <row r="17308" spans="1:15" x14ac:dyDescent="0.3">
      <c r="A17308" t="str">
        <f xml:space="preserve"> _xlfn.XLOOKUP(H17308, 'Customers'!B:B, 'Customers'!A:A)</f>
        <v>CUST_694</v>
      </c>
      <c r="B17308" t="str">
        <f>_xlfn.XLOOKUP(L17308, Products!C:C, Products!A:A)</f>
        <v>PROD_7</v>
      </c>
      <c r="C17308">
        <v>17307</v>
      </c>
      <c r="D17308" s="2" t="s">
        <v>811</v>
      </c>
      <c r="E17308">
        <f>YEAR(Orders[[#This Row],[Order_Date]])</f>
        <v>2022</v>
      </c>
      <c r="F17308">
        <f>MONTH(Orders[[#This Row],[Order_Date]])</f>
        <v>8</v>
      </c>
      <c r="G17308" s="2" t="s">
        <v>1159</v>
      </c>
      <c r="H17308" t="s">
        <v>1433</v>
      </c>
      <c r="I17308" t="s">
        <v>14</v>
      </c>
      <c r="J17308" t="s">
        <v>22</v>
      </c>
      <c r="K17308" t="s">
        <v>16</v>
      </c>
      <c r="L17308" t="s">
        <v>66</v>
      </c>
      <c r="M17308" s="1">
        <v>6363.24</v>
      </c>
      <c r="N17308" s="1">
        <v>-190.04</v>
      </c>
      <c r="O17308">
        <v>0.3</v>
      </c>
    </row>
    <row r="17309" spans="1:15" x14ac:dyDescent="0.3">
      <c r="A17309" t="str">
        <f xml:space="preserve"> _xlfn.XLOOKUP(H17309, 'Customers'!B:B, 'Customers'!A:A)</f>
        <v>CUST_479</v>
      </c>
      <c r="B17309" t="str">
        <f>_xlfn.XLOOKUP(L17309, Products!C:C, Products!A:A)</f>
        <v>PROD_5</v>
      </c>
      <c r="C17309">
        <v>17308</v>
      </c>
      <c r="D17309" s="2" t="s">
        <v>659</v>
      </c>
      <c r="E17309">
        <f>YEAR(Orders[[#This Row],[Order_Date]])</f>
        <v>2023</v>
      </c>
      <c r="F17309">
        <f>MONTH(Orders[[#This Row],[Order_Date]])</f>
        <v>12</v>
      </c>
      <c r="G17309" s="2" t="s">
        <v>89</v>
      </c>
      <c r="H17309" t="s">
        <v>1119</v>
      </c>
      <c r="I17309" t="s">
        <v>21</v>
      </c>
      <c r="J17309" t="s">
        <v>22</v>
      </c>
      <c r="K17309" t="s">
        <v>34</v>
      </c>
      <c r="L17309" t="s">
        <v>39</v>
      </c>
      <c r="M17309" s="1">
        <v>8321.11</v>
      </c>
      <c r="N17309" s="1">
        <v>2269.9899999999998</v>
      </c>
      <c r="O17309">
        <v>0.28000000000000003</v>
      </c>
    </row>
    <row r="17310" spans="1:15" x14ac:dyDescent="0.3">
      <c r="A17310" t="str">
        <f xml:space="preserve"> _xlfn.XLOOKUP(H17310, 'Customers'!B:B, 'Customers'!A:A)</f>
        <v>CUST_741</v>
      </c>
      <c r="B17310" t="str">
        <f>_xlfn.XLOOKUP(L17310, Products!C:C, Products!A:A)</f>
        <v>PROD_8</v>
      </c>
      <c r="C17310">
        <v>17309</v>
      </c>
      <c r="D17310" s="2" t="s">
        <v>168</v>
      </c>
      <c r="E17310">
        <f>YEAR(Orders[[#This Row],[Order_Date]])</f>
        <v>2022</v>
      </c>
      <c r="F17310">
        <f>MONTH(Orders[[#This Row],[Order_Date]])</f>
        <v>9</v>
      </c>
      <c r="G17310" s="2" t="s">
        <v>953</v>
      </c>
      <c r="H17310" t="s">
        <v>1486</v>
      </c>
      <c r="I17310" t="s">
        <v>21</v>
      </c>
      <c r="J17310" t="s">
        <v>22</v>
      </c>
      <c r="K17310" t="s">
        <v>27</v>
      </c>
      <c r="L17310" t="s">
        <v>73</v>
      </c>
      <c r="M17310" s="1">
        <v>2904.28</v>
      </c>
      <c r="N17310" s="1">
        <v>-91.26</v>
      </c>
      <c r="O17310">
        <v>0.04</v>
      </c>
    </row>
    <row r="17311" spans="1:15" x14ac:dyDescent="0.3">
      <c r="A17311" t="str">
        <f xml:space="preserve"> _xlfn.XLOOKUP(H17311, 'Customers'!B:B, 'Customers'!A:A)</f>
        <v>CUST_43</v>
      </c>
      <c r="B17311" t="str">
        <f>_xlfn.XLOOKUP(L17311, Products!C:C, Products!A:A)</f>
        <v>PROD_6</v>
      </c>
      <c r="C17311">
        <v>17310</v>
      </c>
      <c r="D17311" s="2" t="s">
        <v>492</v>
      </c>
      <c r="E17311">
        <f>YEAR(Orders[[#This Row],[Order_Date]])</f>
        <v>2022</v>
      </c>
      <c r="F17311">
        <f>MONTH(Orders[[#This Row],[Order_Date]])</f>
        <v>7</v>
      </c>
      <c r="G17311" s="2" t="s">
        <v>296</v>
      </c>
      <c r="H17311" t="s">
        <v>157</v>
      </c>
      <c r="I17311" t="s">
        <v>21</v>
      </c>
      <c r="J17311" t="s">
        <v>33</v>
      </c>
      <c r="K17311" t="s">
        <v>34</v>
      </c>
      <c r="L17311" t="s">
        <v>52</v>
      </c>
      <c r="M17311" s="1">
        <v>1102.76</v>
      </c>
      <c r="N17311" s="1">
        <v>79.02</v>
      </c>
      <c r="O17311">
        <v>0.25</v>
      </c>
    </row>
    <row r="17312" spans="1:15" x14ac:dyDescent="0.3">
      <c r="A17312" t="str">
        <f xml:space="preserve"> _xlfn.XLOOKUP(H17312, 'Customers'!B:B, 'Customers'!A:A)</f>
        <v>CUST_104</v>
      </c>
      <c r="B17312" t="str">
        <f>_xlfn.XLOOKUP(L17312, Products!C:C, Products!A:A)</f>
        <v>PROD_4</v>
      </c>
      <c r="C17312">
        <v>17311</v>
      </c>
      <c r="D17312" s="2" t="s">
        <v>480</v>
      </c>
      <c r="E17312">
        <f>YEAR(Orders[[#This Row],[Order_Date]])</f>
        <v>2023</v>
      </c>
      <c r="F17312">
        <f>MONTH(Orders[[#This Row],[Order_Date]])</f>
        <v>7</v>
      </c>
      <c r="G17312" s="2" t="s">
        <v>1106</v>
      </c>
      <c r="H17312" t="s">
        <v>326</v>
      </c>
      <c r="I17312" t="s">
        <v>21</v>
      </c>
      <c r="J17312" t="s">
        <v>65</v>
      </c>
      <c r="K17312" t="s">
        <v>34</v>
      </c>
      <c r="L17312" t="s">
        <v>35</v>
      </c>
      <c r="M17312" s="1">
        <v>9626.33</v>
      </c>
      <c r="N17312" s="1">
        <v>473.86</v>
      </c>
      <c r="O17312">
        <v>0.03</v>
      </c>
    </row>
    <row r="17313" spans="1:15" x14ac:dyDescent="0.3">
      <c r="A17313" t="str">
        <f xml:space="preserve"> _xlfn.XLOOKUP(H17313, 'Customers'!B:B, 'Customers'!A:A)</f>
        <v>CUST_298</v>
      </c>
      <c r="B17313" t="str">
        <f>_xlfn.XLOOKUP(L17313, Products!C:C, Products!A:A)</f>
        <v>PROD_8</v>
      </c>
      <c r="C17313">
        <v>17312</v>
      </c>
      <c r="D17313" s="2" t="s">
        <v>641</v>
      </c>
      <c r="E17313">
        <f>YEAR(Orders[[#This Row],[Order_Date]])</f>
        <v>2023</v>
      </c>
      <c r="F17313">
        <f>MONTH(Orders[[#This Row],[Order_Date]])</f>
        <v>1</v>
      </c>
      <c r="G17313" s="2" t="s">
        <v>201</v>
      </c>
      <c r="H17313" t="s">
        <v>787</v>
      </c>
      <c r="I17313" t="s">
        <v>21</v>
      </c>
      <c r="J17313" t="s">
        <v>22</v>
      </c>
      <c r="K17313" t="s">
        <v>27</v>
      </c>
      <c r="L17313" t="s">
        <v>73</v>
      </c>
      <c r="M17313" s="1">
        <v>2177.08</v>
      </c>
      <c r="N17313" s="1">
        <v>11.79</v>
      </c>
      <c r="O17313">
        <v>0.05</v>
      </c>
    </row>
    <row r="17314" spans="1:15" x14ac:dyDescent="0.3">
      <c r="A17314" t="str">
        <f xml:space="preserve"> _xlfn.XLOOKUP(H17314, 'Customers'!B:B, 'Customers'!A:A)</f>
        <v>CUST_288</v>
      </c>
      <c r="B17314" t="str">
        <f>_xlfn.XLOOKUP(L17314, Products!C:C, Products!A:A)</f>
        <v>PROD_3</v>
      </c>
      <c r="C17314">
        <v>17313</v>
      </c>
      <c r="D17314" s="2" t="s">
        <v>871</v>
      </c>
      <c r="E17314">
        <f>YEAR(Orders[[#This Row],[Order_Date]])</f>
        <v>2022</v>
      </c>
      <c r="F17314">
        <f>MONTH(Orders[[#This Row],[Order_Date]])</f>
        <v>4</v>
      </c>
      <c r="G17314" s="2" t="s">
        <v>605</v>
      </c>
      <c r="H17314" t="s">
        <v>767</v>
      </c>
      <c r="I17314" t="s">
        <v>32</v>
      </c>
      <c r="J17314" t="s">
        <v>15</v>
      </c>
      <c r="K17314" t="s">
        <v>27</v>
      </c>
      <c r="L17314" t="s">
        <v>28</v>
      </c>
      <c r="M17314" s="1">
        <v>4932.18</v>
      </c>
      <c r="N17314" s="1">
        <v>482.06</v>
      </c>
      <c r="O17314">
        <v>0.13</v>
      </c>
    </row>
    <row r="17315" spans="1:15" x14ac:dyDescent="0.3">
      <c r="A17315" t="str">
        <f xml:space="preserve"> _xlfn.XLOOKUP(H17315, 'Customers'!B:B, 'Customers'!A:A)</f>
        <v>CUST_723</v>
      </c>
      <c r="B17315" t="str">
        <f>_xlfn.XLOOKUP(L17315, Products!C:C, Products!A:A)</f>
        <v>PROD_8</v>
      </c>
      <c r="C17315">
        <v>17314</v>
      </c>
      <c r="D17315" s="2" t="s">
        <v>1342</v>
      </c>
      <c r="E17315">
        <f>YEAR(Orders[[#This Row],[Order_Date]])</f>
        <v>2023</v>
      </c>
      <c r="F17315">
        <f>MONTH(Orders[[#This Row],[Order_Date]])</f>
        <v>10</v>
      </c>
      <c r="G17315" s="2" t="s">
        <v>1583</v>
      </c>
      <c r="H17315" t="s">
        <v>1465</v>
      </c>
      <c r="I17315" t="s">
        <v>21</v>
      </c>
      <c r="J17315" t="s">
        <v>22</v>
      </c>
      <c r="K17315" t="s">
        <v>27</v>
      </c>
      <c r="L17315" t="s">
        <v>73</v>
      </c>
      <c r="M17315" s="1">
        <v>5932.34</v>
      </c>
      <c r="N17315" s="1">
        <v>-196.63</v>
      </c>
      <c r="O17315">
        <v>0.04</v>
      </c>
    </row>
    <row r="17316" spans="1:15" x14ac:dyDescent="0.3">
      <c r="A17316" t="str">
        <f xml:space="preserve"> _xlfn.XLOOKUP(H17316, 'Customers'!B:B, 'Customers'!A:A)</f>
        <v>CUST_276</v>
      </c>
      <c r="B17316" t="str">
        <f>_xlfn.XLOOKUP(L17316, Products!C:C, Products!A:A)</f>
        <v>PROD_4</v>
      </c>
      <c r="C17316">
        <v>17315</v>
      </c>
      <c r="D17316" s="2" t="s">
        <v>606</v>
      </c>
      <c r="E17316">
        <f>YEAR(Orders[[#This Row],[Order_Date]])</f>
        <v>2022</v>
      </c>
      <c r="F17316">
        <f>MONTH(Orders[[#This Row],[Order_Date]])</f>
        <v>5</v>
      </c>
      <c r="G17316" s="2" t="s">
        <v>686</v>
      </c>
      <c r="H17316" t="s">
        <v>739</v>
      </c>
      <c r="I17316" t="s">
        <v>14</v>
      </c>
      <c r="J17316" t="s">
        <v>22</v>
      </c>
      <c r="K17316" t="s">
        <v>34</v>
      </c>
      <c r="L17316" t="s">
        <v>35</v>
      </c>
      <c r="M17316" s="1">
        <v>4029.23</v>
      </c>
      <c r="N17316" s="1">
        <v>241.25</v>
      </c>
      <c r="O17316">
        <v>0.22</v>
      </c>
    </row>
    <row r="17317" spans="1:15" x14ac:dyDescent="0.3">
      <c r="A17317" t="str">
        <f xml:space="preserve"> _xlfn.XLOOKUP(H17317, 'Customers'!B:B, 'Customers'!A:A)</f>
        <v>CUST_841</v>
      </c>
      <c r="B17317" t="str">
        <f>_xlfn.XLOOKUP(L17317, Products!C:C, Products!A:A)</f>
        <v>PROD_7</v>
      </c>
      <c r="C17317">
        <v>17316</v>
      </c>
      <c r="D17317" s="2" t="s">
        <v>623</v>
      </c>
      <c r="E17317">
        <f>YEAR(Orders[[#This Row],[Order_Date]])</f>
        <v>2022</v>
      </c>
      <c r="F17317">
        <f>MONTH(Orders[[#This Row],[Order_Date]])</f>
        <v>12</v>
      </c>
      <c r="G17317" s="2" t="s">
        <v>1274</v>
      </c>
      <c r="H17317" t="s">
        <v>1594</v>
      </c>
      <c r="I17317" t="s">
        <v>21</v>
      </c>
      <c r="J17317" t="s">
        <v>15</v>
      </c>
      <c r="K17317" t="s">
        <v>16</v>
      </c>
      <c r="L17317" t="s">
        <v>66</v>
      </c>
      <c r="M17317" s="1">
        <v>4454.6499999999996</v>
      </c>
      <c r="N17317" s="1">
        <v>-443.89</v>
      </c>
      <c r="O17317">
        <v>0.03</v>
      </c>
    </row>
    <row r="17318" spans="1:15" x14ac:dyDescent="0.3">
      <c r="A17318" t="str">
        <f xml:space="preserve"> _xlfn.XLOOKUP(H17318, 'Customers'!B:B, 'Customers'!A:A)</f>
        <v>CUST_135</v>
      </c>
      <c r="B17318" t="str">
        <f>_xlfn.XLOOKUP(L17318, Products!C:C, Products!A:A)</f>
        <v>PROD_2</v>
      </c>
      <c r="C17318">
        <v>17317</v>
      </c>
      <c r="D17318" s="2" t="s">
        <v>1573</v>
      </c>
      <c r="E17318">
        <f>YEAR(Orders[[#This Row],[Order_Date]])</f>
        <v>2023</v>
      </c>
      <c r="F17318">
        <f>MONTH(Orders[[#This Row],[Order_Date]])</f>
        <v>1</v>
      </c>
      <c r="G17318" s="2" t="s">
        <v>641</v>
      </c>
      <c r="H17318" t="s">
        <v>415</v>
      </c>
      <c r="I17318" t="s">
        <v>32</v>
      </c>
      <c r="J17318" t="s">
        <v>65</v>
      </c>
      <c r="K17318" t="s">
        <v>16</v>
      </c>
      <c r="L17318" t="s">
        <v>23</v>
      </c>
      <c r="M17318" s="1">
        <v>2695.31</v>
      </c>
      <c r="N17318" s="1">
        <v>692.39</v>
      </c>
      <c r="O17318">
        <v>0.03</v>
      </c>
    </row>
    <row r="17319" spans="1:15" x14ac:dyDescent="0.3">
      <c r="A17319" t="str">
        <f xml:space="preserve"> _xlfn.XLOOKUP(H17319, 'Customers'!B:B, 'Customers'!A:A)</f>
        <v>CUST_277</v>
      </c>
      <c r="B17319" t="str">
        <f>_xlfn.XLOOKUP(L17319, Products!C:C, Products!A:A)</f>
        <v>PROD_5</v>
      </c>
      <c r="C17319">
        <v>17318</v>
      </c>
      <c r="D17319" s="2" t="s">
        <v>212</v>
      </c>
      <c r="E17319">
        <f>YEAR(Orders[[#This Row],[Order_Date]])</f>
        <v>2022</v>
      </c>
      <c r="F17319">
        <f>MONTH(Orders[[#This Row],[Order_Date]])</f>
        <v>9</v>
      </c>
      <c r="G17319" s="2" t="s">
        <v>194</v>
      </c>
      <c r="H17319" t="s">
        <v>742</v>
      </c>
      <c r="I17319" t="s">
        <v>21</v>
      </c>
      <c r="J17319" t="s">
        <v>33</v>
      </c>
      <c r="K17319" t="s">
        <v>34</v>
      </c>
      <c r="L17319" t="s">
        <v>39</v>
      </c>
      <c r="M17319" s="1">
        <v>8762.2099999999991</v>
      </c>
      <c r="N17319" s="1">
        <v>2580.4899999999998</v>
      </c>
      <c r="O17319">
        <v>0.23</v>
      </c>
    </row>
    <row r="17320" spans="1:15" x14ac:dyDescent="0.3">
      <c r="A17320" t="str">
        <f xml:space="preserve"> _xlfn.XLOOKUP(H17320, 'Customers'!B:B, 'Customers'!A:A)</f>
        <v>CUST_85</v>
      </c>
      <c r="B17320" t="str">
        <f>_xlfn.XLOOKUP(L17320, Products!C:C, Products!A:A)</f>
        <v>PROD_1</v>
      </c>
      <c r="C17320">
        <v>17319</v>
      </c>
      <c r="D17320" s="2" t="s">
        <v>413</v>
      </c>
      <c r="E17320">
        <f>YEAR(Orders[[#This Row],[Order_Date]])</f>
        <v>2022</v>
      </c>
      <c r="F17320">
        <f>MONTH(Orders[[#This Row],[Order_Date]])</f>
        <v>3</v>
      </c>
      <c r="G17320" s="2" t="s">
        <v>370</v>
      </c>
      <c r="H17320" t="s">
        <v>271</v>
      </c>
      <c r="I17320" t="s">
        <v>32</v>
      </c>
      <c r="J17320" t="s">
        <v>65</v>
      </c>
      <c r="K17320" t="s">
        <v>27</v>
      </c>
      <c r="L17320" t="s">
        <v>17</v>
      </c>
      <c r="M17320" s="1">
        <v>9042.11</v>
      </c>
      <c r="N17320" s="1">
        <v>850.78</v>
      </c>
      <c r="O17320">
        <v>0.03</v>
      </c>
    </row>
    <row r="17321" spans="1:15" x14ac:dyDescent="0.3">
      <c r="A17321" t="str">
        <f xml:space="preserve"> _xlfn.XLOOKUP(H17321, 'Customers'!B:B, 'Customers'!A:A)</f>
        <v>CUST_622</v>
      </c>
      <c r="B17321" t="str">
        <f>_xlfn.XLOOKUP(L17321, Products!C:C, Products!A:A)</f>
        <v>PROD_2</v>
      </c>
      <c r="C17321">
        <v>17320</v>
      </c>
      <c r="D17321" s="2" t="s">
        <v>49</v>
      </c>
      <c r="E17321">
        <f>YEAR(Orders[[#This Row],[Order_Date]])</f>
        <v>2022</v>
      </c>
      <c r="F17321">
        <f>MONTH(Orders[[#This Row],[Order_Date]])</f>
        <v>9</v>
      </c>
      <c r="G17321" s="2" t="s">
        <v>168</v>
      </c>
      <c r="H17321" t="s">
        <v>1341</v>
      </c>
      <c r="I17321" t="s">
        <v>21</v>
      </c>
      <c r="J17321" t="s">
        <v>15</v>
      </c>
      <c r="K17321" t="s">
        <v>16</v>
      </c>
      <c r="L17321" t="s">
        <v>23</v>
      </c>
      <c r="M17321" s="1">
        <v>1591.31</v>
      </c>
      <c r="N17321" s="1">
        <v>451.18</v>
      </c>
      <c r="O17321">
        <v>0.12</v>
      </c>
    </row>
    <row r="17322" spans="1:15" x14ac:dyDescent="0.3">
      <c r="A17322" t="str">
        <f xml:space="preserve"> _xlfn.XLOOKUP(H17322, 'Customers'!B:B, 'Customers'!A:A)</f>
        <v>CUST_128</v>
      </c>
      <c r="B17322" t="str">
        <f>_xlfn.XLOOKUP(L17322, Products!C:C, Products!A:A)</f>
        <v>PROD_4</v>
      </c>
      <c r="C17322">
        <v>17321</v>
      </c>
      <c r="D17322" s="2" t="s">
        <v>933</v>
      </c>
      <c r="E17322">
        <f>YEAR(Orders[[#This Row],[Order_Date]])</f>
        <v>2022</v>
      </c>
      <c r="F17322">
        <f>MONTH(Orders[[#This Row],[Order_Date]])</f>
        <v>9</v>
      </c>
      <c r="G17322" s="2" t="s">
        <v>409</v>
      </c>
      <c r="H17322" t="s">
        <v>394</v>
      </c>
      <c r="I17322" t="s">
        <v>21</v>
      </c>
      <c r="J17322" t="s">
        <v>33</v>
      </c>
      <c r="K17322" t="s">
        <v>34</v>
      </c>
      <c r="L17322" t="s">
        <v>35</v>
      </c>
      <c r="M17322" s="1">
        <v>8649.7900000000009</v>
      </c>
      <c r="N17322" s="1">
        <v>-449.01</v>
      </c>
      <c r="O17322">
        <v>7.0000000000000007E-2</v>
      </c>
    </row>
    <row r="17323" spans="1:15" x14ac:dyDescent="0.3">
      <c r="A17323" t="str">
        <f xml:space="preserve"> _xlfn.XLOOKUP(H17323, 'Customers'!B:B, 'Customers'!A:A)</f>
        <v>CUST_692</v>
      </c>
      <c r="B17323" t="str">
        <f>_xlfn.XLOOKUP(L17323, Products!C:C, Products!A:A)</f>
        <v>PROD_7</v>
      </c>
      <c r="C17323">
        <v>17322</v>
      </c>
      <c r="D17323" s="2" t="s">
        <v>936</v>
      </c>
      <c r="E17323">
        <f>YEAR(Orders[[#This Row],[Order_Date]])</f>
        <v>2022</v>
      </c>
      <c r="F17323">
        <f>MONTH(Orders[[#This Row],[Order_Date]])</f>
        <v>3</v>
      </c>
      <c r="G17323" s="2" t="s">
        <v>514</v>
      </c>
      <c r="H17323" t="s">
        <v>1431</v>
      </c>
      <c r="I17323" t="s">
        <v>21</v>
      </c>
      <c r="J17323" t="s">
        <v>65</v>
      </c>
      <c r="K17323" t="s">
        <v>16</v>
      </c>
      <c r="L17323" t="s">
        <v>66</v>
      </c>
      <c r="M17323" s="1">
        <v>1033.26</v>
      </c>
      <c r="N17323" s="1">
        <v>-81.94</v>
      </c>
      <c r="O17323">
        <v>0.2</v>
      </c>
    </row>
    <row r="17324" spans="1:15" x14ac:dyDescent="0.3">
      <c r="A17324" t="str">
        <f xml:space="preserve"> _xlfn.XLOOKUP(H17324, 'Customers'!B:B, 'Customers'!A:A)</f>
        <v>CUST_309</v>
      </c>
      <c r="B17324" t="str">
        <f>_xlfn.XLOOKUP(L17324, Products!C:C, Products!A:A)</f>
        <v>PROD_4</v>
      </c>
      <c r="C17324">
        <v>17323</v>
      </c>
      <c r="D17324" s="2" t="s">
        <v>469</v>
      </c>
      <c r="E17324">
        <f>YEAR(Orders[[#This Row],[Order_Date]])</f>
        <v>2023</v>
      </c>
      <c r="F17324">
        <f>MONTH(Orders[[#This Row],[Order_Date]])</f>
        <v>12</v>
      </c>
      <c r="G17324" s="2" t="s">
        <v>574</v>
      </c>
      <c r="H17324" t="s">
        <v>808</v>
      </c>
      <c r="I17324" t="s">
        <v>14</v>
      </c>
      <c r="J17324" t="s">
        <v>22</v>
      </c>
      <c r="K17324" t="s">
        <v>34</v>
      </c>
      <c r="L17324" t="s">
        <v>35</v>
      </c>
      <c r="M17324" s="1">
        <v>217.42</v>
      </c>
      <c r="N17324" s="1">
        <v>-9.44</v>
      </c>
      <c r="O17324">
        <v>0.15</v>
      </c>
    </row>
    <row r="17325" spans="1:15" x14ac:dyDescent="0.3">
      <c r="A17325" t="str">
        <f xml:space="preserve"> _xlfn.XLOOKUP(H17325, 'Customers'!B:B, 'Customers'!A:A)</f>
        <v>CUST_556</v>
      </c>
      <c r="B17325" t="str">
        <f>_xlfn.XLOOKUP(L17325, Products!C:C, Products!A:A)</f>
        <v>PROD_6</v>
      </c>
      <c r="C17325">
        <v>17324</v>
      </c>
      <c r="D17325" s="2" t="s">
        <v>839</v>
      </c>
      <c r="E17325">
        <f>YEAR(Orders[[#This Row],[Order_Date]])</f>
        <v>2023</v>
      </c>
      <c r="F17325">
        <f>MONTH(Orders[[#This Row],[Order_Date]])</f>
        <v>3</v>
      </c>
      <c r="G17325" s="2" t="s">
        <v>805</v>
      </c>
      <c r="H17325" t="s">
        <v>1243</v>
      </c>
      <c r="I17325" t="s">
        <v>14</v>
      </c>
      <c r="J17325" t="s">
        <v>15</v>
      </c>
      <c r="K17325" t="s">
        <v>34</v>
      </c>
      <c r="L17325" t="s">
        <v>52</v>
      </c>
      <c r="M17325" s="1">
        <v>9967.7099999999991</v>
      </c>
      <c r="N17325" s="1">
        <v>147.15</v>
      </c>
      <c r="O17325">
        <v>0.26</v>
      </c>
    </row>
    <row r="17326" spans="1:15" x14ac:dyDescent="0.3">
      <c r="A17326" t="str">
        <f xml:space="preserve"> _xlfn.XLOOKUP(H17326, 'Customers'!B:B, 'Customers'!A:A)</f>
        <v>CUST_238</v>
      </c>
      <c r="B17326" t="str">
        <f>_xlfn.XLOOKUP(L17326, Products!C:C, Products!A:A)</f>
        <v>PROD_5</v>
      </c>
      <c r="C17326">
        <v>17325</v>
      </c>
      <c r="D17326" s="2" t="s">
        <v>1382</v>
      </c>
      <c r="E17326">
        <f>YEAR(Orders[[#This Row],[Order_Date]])</f>
        <v>2023</v>
      </c>
      <c r="F17326">
        <f>MONTH(Orders[[#This Row],[Order_Date]])</f>
        <v>6</v>
      </c>
      <c r="G17326" s="2" t="s">
        <v>176</v>
      </c>
      <c r="H17326" t="s">
        <v>660</v>
      </c>
      <c r="I17326" t="s">
        <v>14</v>
      </c>
      <c r="J17326" t="s">
        <v>33</v>
      </c>
      <c r="K17326" t="s">
        <v>34</v>
      </c>
      <c r="L17326" t="s">
        <v>39</v>
      </c>
      <c r="M17326" s="1">
        <v>4030.93</v>
      </c>
      <c r="N17326" s="1">
        <v>257.35000000000002</v>
      </c>
      <c r="O17326">
        <v>0.05</v>
      </c>
    </row>
    <row r="17327" spans="1:15" x14ac:dyDescent="0.3">
      <c r="A17327" t="str">
        <f xml:space="preserve"> _xlfn.XLOOKUP(H17327, 'Customers'!B:B, 'Customers'!A:A)</f>
        <v>CUST_259</v>
      </c>
      <c r="B17327" t="str">
        <f>_xlfn.XLOOKUP(L17327, Products!C:C, Products!A:A)</f>
        <v>PROD_8</v>
      </c>
      <c r="C17327">
        <v>17326</v>
      </c>
      <c r="D17327" s="2" t="s">
        <v>128</v>
      </c>
      <c r="E17327">
        <f>YEAR(Orders[[#This Row],[Order_Date]])</f>
        <v>2022</v>
      </c>
      <c r="F17327">
        <f>MONTH(Orders[[#This Row],[Order_Date]])</f>
        <v>10</v>
      </c>
      <c r="G17327" s="2" t="s">
        <v>907</v>
      </c>
      <c r="H17327" t="s">
        <v>708</v>
      </c>
      <c r="I17327" t="s">
        <v>21</v>
      </c>
      <c r="J17327" t="s">
        <v>33</v>
      </c>
      <c r="K17327" t="s">
        <v>27</v>
      </c>
      <c r="L17327" t="s">
        <v>73</v>
      </c>
      <c r="M17327" s="1">
        <v>2139.5500000000002</v>
      </c>
      <c r="N17327" s="1">
        <v>404.37</v>
      </c>
      <c r="O17327">
        <v>0.24</v>
      </c>
    </row>
    <row r="17328" spans="1:15" x14ac:dyDescent="0.3">
      <c r="A17328" t="str">
        <f xml:space="preserve"> _xlfn.XLOOKUP(H17328, 'Customers'!B:B, 'Customers'!A:A)</f>
        <v>CUST_103</v>
      </c>
      <c r="B17328" t="str">
        <f>_xlfn.XLOOKUP(L17328, Products!C:C, Products!A:A)</f>
        <v>PROD_7</v>
      </c>
      <c r="C17328">
        <v>17327</v>
      </c>
      <c r="D17328" s="2" t="s">
        <v>101</v>
      </c>
      <c r="E17328">
        <f>YEAR(Orders[[#This Row],[Order_Date]])</f>
        <v>2022</v>
      </c>
      <c r="F17328">
        <f>MONTH(Orders[[#This Row],[Order_Date]])</f>
        <v>7</v>
      </c>
      <c r="G17328" s="2" t="s">
        <v>1281</v>
      </c>
      <c r="H17328" t="s">
        <v>323</v>
      </c>
      <c r="I17328" t="s">
        <v>21</v>
      </c>
      <c r="J17328" t="s">
        <v>22</v>
      </c>
      <c r="K17328" t="s">
        <v>16</v>
      </c>
      <c r="L17328" t="s">
        <v>66</v>
      </c>
      <c r="M17328" s="1">
        <v>5462.25</v>
      </c>
      <c r="N17328" s="1">
        <v>1110.3800000000001</v>
      </c>
      <c r="O17328">
        <v>0.03</v>
      </c>
    </row>
    <row r="17329" spans="1:15" x14ac:dyDescent="0.3">
      <c r="A17329" t="str">
        <f xml:space="preserve"> _xlfn.XLOOKUP(H17329, 'Customers'!B:B, 'Customers'!A:A)</f>
        <v>CUST_116</v>
      </c>
      <c r="B17329" t="str">
        <f>_xlfn.XLOOKUP(L17329, Products!C:C, Products!A:A)</f>
        <v>PROD_4</v>
      </c>
      <c r="C17329">
        <v>17328</v>
      </c>
      <c r="D17329" s="2" t="s">
        <v>407</v>
      </c>
      <c r="E17329">
        <f>YEAR(Orders[[#This Row],[Order_Date]])</f>
        <v>2022</v>
      </c>
      <c r="F17329">
        <f>MONTH(Orders[[#This Row],[Order_Date]])</f>
        <v>11</v>
      </c>
      <c r="G17329" s="2" t="s">
        <v>445</v>
      </c>
      <c r="H17329" t="s">
        <v>364</v>
      </c>
      <c r="I17329" t="s">
        <v>14</v>
      </c>
      <c r="J17329" t="s">
        <v>65</v>
      </c>
      <c r="K17329" t="s">
        <v>34</v>
      </c>
      <c r="L17329" t="s">
        <v>35</v>
      </c>
      <c r="M17329" s="1">
        <v>9489.17</v>
      </c>
      <c r="N17329" s="1">
        <v>1620.97</v>
      </c>
      <c r="O17329">
        <v>0.25</v>
      </c>
    </row>
    <row r="17330" spans="1:15" x14ac:dyDescent="0.3">
      <c r="A17330" t="str">
        <f xml:space="preserve"> _xlfn.XLOOKUP(H17330, 'Customers'!B:B, 'Customers'!A:A)</f>
        <v>CUST_443</v>
      </c>
      <c r="B17330" t="str">
        <f>_xlfn.XLOOKUP(L17330, Products!C:C, Products!A:A)</f>
        <v>PROD_1</v>
      </c>
      <c r="C17330">
        <v>17329</v>
      </c>
      <c r="D17330" s="2" t="s">
        <v>1148</v>
      </c>
      <c r="E17330">
        <f>YEAR(Orders[[#This Row],[Order_Date]])</f>
        <v>2023</v>
      </c>
      <c r="F17330">
        <f>MONTH(Orders[[#This Row],[Order_Date]])</f>
        <v>12</v>
      </c>
      <c r="G17330" s="2" t="s">
        <v>44</v>
      </c>
      <c r="H17330" t="s">
        <v>1060</v>
      </c>
      <c r="I17330" t="s">
        <v>21</v>
      </c>
      <c r="J17330" t="s">
        <v>22</v>
      </c>
      <c r="K17330" t="s">
        <v>16</v>
      </c>
      <c r="L17330" t="s">
        <v>17</v>
      </c>
      <c r="M17330" s="1">
        <v>3140.05</v>
      </c>
      <c r="N17330" s="1">
        <v>855.76</v>
      </c>
      <c r="O17330">
        <v>0.2</v>
      </c>
    </row>
    <row r="17331" spans="1:15" x14ac:dyDescent="0.3">
      <c r="A17331" t="str">
        <f xml:space="preserve"> _xlfn.XLOOKUP(H17331, 'Customers'!B:B, 'Customers'!A:A)</f>
        <v>CUST_366</v>
      </c>
      <c r="B17331" t="str">
        <f>_xlfn.XLOOKUP(L17331, Products!C:C, Products!A:A)</f>
        <v>PROD_8</v>
      </c>
      <c r="C17331">
        <v>17330</v>
      </c>
      <c r="D17331" s="2" t="s">
        <v>1151</v>
      </c>
      <c r="E17331">
        <f>YEAR(Orders[[#This Row],[Order_Date]])</f>
        <v>2022</v>
      </c>
      <c r="F17331">
        <f>MONTH(Orders[[#This Row],[Order_Date]])</f>
        <v>6</v>
      </c>
      <c r="G17331" s="2" t="s">
        <v>304</v>
      </c>
      <c r="H17331" t="s">
        <v>914</v>
      </c>
      <c r="I17331" t="s">
        <v>14</v>
      </c>
      <c r="J17331" t="s">
        <v>65</v>
      </c>
      <c r="K17331" t="s">
        <v>27</v>
      </c>
      <c r="L17331" t="s">
        <v>73</v>
      </c>
      <c r="M17331" s="1">
        <v>4161.2700000000004</v>
      </c>
      <c r="N17331" s="1">
        <v>267.05</v>
      </c>
      <c r="O17331">
        <v>0.24</v>
      </c>
    </row>
    <row r="17332" spans="1:15" x14ac:dyDescent="0.3">
      <c r="A17332" t="str">
        <f xml:space="preserve"> _xlfn.XLOOKUP(H17332, 'Customers'!B:B, 'Customers'!A:A)</f>
        <v>CUST_882</v>
      </c>
      <c r="B17332" t="str">
        <f>_xlfn.XLOOKUP(L17332, Products!C:C, Products!A:A)</f>
        <v>PROD_5</v>
      </c>
      <c r="C17332">
        <v>17331</v>
      </c>
      <c r="D17332" s="2" t="s">
        <v>728</v>
      </c>
      <c r="E17332">
        <f>YEAR(Orders[[#This Row],[Order_Date]])</f>
        <v>2022</v>
      </c>
      <c r="F17332">
        <f>MONTH(Orders[[#This Row],[Order_Date]])</f>
        <v>9</v>
      </c>
      <c r="G17332" s="2" t="s">
        <v>156</v>
      </c>
      <c r="H17332" t="s">
        <v>1637</v>
      </c>
      <c r="I17332" t="s">
        <v>21</v>
      </c>
      <c r="J17332" t="s">
        <v>22</v>
      </c>
      <c r="K17332" t="s">
        <v>34</v>
      </c>
      <c r="L17332" t="s">
        <v>39</v>
      </c>
      <c r="M17332" s="1">
        <v>8115.85</v>
      </c>
      <c r="N17332" s="1">
        <v>1976.87</v>
      </c>
      <c r="O17332">
        <v>0.01</v>
      </c>
    </row>
    <row r="17333" spans="1:15" x14ac:dyDescent="0.3">
      <c r="A17333" t="str">
        <f xml:space="preserve"> _xlfn.XLOOKUP(H17333, 'Customers'!B:B, 'Customers'!A:A)</f>
        <v>CUST_713</v>
      </c>
      <c r="B17333" t="str">
        <f>_xlfn.XLOOKUP(L17333, Products!C:C, Products!A:A)</f>
        <v>PROD_8</v>
      </c>
      <c r="C17333">
        <v>17332</v>
      </c>
      <c r="D17333" s="2" t="s">
        <v>511</v>
      </c>
      <c r="E17333">
        <f>YEAR(Orders[[#This Row],[Order_Date]])</f>
        <v>2022</v>
      </c>
      <c r="F17333">
        <f>MONTH(Orders[[#This Row],[Order_Date]])</f>
        <v>6</v>
      </c>
      <c r="G17333" s="2" t="s">
        <v>1150</v>
      </c>
      <c r="H17333" t="s">
        <v>1452</v>
      </c>
      <c r="I17333" t="s">
        <v>21</v>
      </c>
      <c r="J17333" t="s">
        <v>22</v>
      </c>
      <c r="K17333" t="s">
        <v>27</v>
      </c>
      <c r="L17333" t="s">
        <v>73</v>
      </c>
      <c r="M17333" s="1">
        <v>3999.19</v>
      </c>
      <c r="N17333" s="1">
        <v>-105.44</v>
      </c>
      <c r="O17333">
        <v>0.11</v>
      </c>
    </row>
    <row r="17334" spans="1:15" x14ac:dyDescent="0.3">
      <c r="A17334" t="str">
        <f xml:space="preserve"> _xlfn.XLOOKUP(H17334, 'Customers'!B:B, 'Customers'!A:A)</f>
        <v>CUST_367</v>
      </c>
      <c r="B17334" t="str">
        <f>_xlfn.XLOOKUP(L17334, Products!C:C, Products!A:A)</f>
        <v>PROD_5</v>
      </c>
      <c r="C17334">
        <v>17333</v>
      </c>
      <c r="D17334" s="2" t="s">
        <v>737</v>
      </c>
      <c r="E17334">
        <f>YEAR(Orders[[#This Row],[Order_Date]])</f>
        <v>2022</v>
      </c>
      <c r="F17334">
        <f>MONTH(Orders[[#This Row],[Order_Date]])</f>
        <v>10</v>
      </c>
      <c r="G17334" s="2" t="s">
        <v>1094</v>
      </c>
      <c r="H17334" t="s">
        <v>917</v>
      </c>
      <c r="I17334" t="s">
        <v>32</v>
      </c>
      <c r="J17334" t="s">
        <v>65</v>
      </c>
      <c r="K17334" t="s">
        <v>34</v>
      </c>
      <c r="L17334" t="s">
        <v>39</v>
      </c>
      <c r="M17334" s="1">
        <v>4773.2700000000004</v>
      </c>
      <c r="N17334" s="1">
        <v>159.63</v>
      </c>
      <c r="O17334">
        <v>0.12</v>
      </c>
    </row>
    <row r="17335" spans="1:15" x14ac:dyDescent="0.3">
      <c r="A17335" t="str">
        <f xml:space="preserve"> _xlfn.XLOOKUP(H17335, 'Customers'!B:B, 'Customers'!A:A)</f>
        <v>CUST_816</v>
      </c>
      <c r="B17335" t="str">
        <f>_xlfn.XLOOKUP(L17335, Products!C:C, Products!A:A)</f>
        <v>PROD_2</v>
      </c>
      <c r="C17335">
        <v>17334</v>
      </c>
      <c r="D17335" s="2" t="s">
        <v>588</v>
      </c>
      <c r="E17335">
        <f>YEAR(Orders[[#This Row],[Order_Date]])</f>
        <v>2023</v>
      </c>
      <c r="F17335">
        <f>MONTH(Orders[[#This Row],[Order_Date]])</f>
        <v>8</v>
      </c>
      <c r="G17335" s="2" t="s">
        <v>1425</v>
      </c>
      <c r="H17335" t="s">
        <v>1566</v>
      </c>
      <c r="I17335" t="s">
        <v>32</v>
      </c>
      <c r="J17335" t="s">
        <v>65</v>
      </c>
      <c r="K17335" t="s">
        <v>16</v>
      </c>
      <c r="L17335" t="s">
        <v>23</v>
      </c>
      <c r="M17335" s="1">
        <v>913.92</v>
      </c>
      <c r="N17335" s="1">
        <v>170.45</v>
      </c>
      <c r="O17335">
        <v>0.23</v>
      </c>
    </row>
    <row r="17336" spans="1:15" x14ac:dyDescent="0.3">
      <c r="A17336" t="str">
        <f xml:space="preserve"> _xlfn.XLOOKUP(H17336, 'Customers'!B:B, 'Customers'!A:A)</f>
        <v>CUST_184</v>
      </c>
      <c r="B17336" t="str">
        <f>_xlfn.XLOOKUP(L17336, Products!C:C, Products!A:A)</f>
        <v>PROD_4</v>
      </c>
      <c r="C17336">
        <v>17335</v>
      </c>
      <c r="D17336" s="2" t="s">
        <v>113</v>
      </c>
      <c r="E17336">
        <f>YEAR(Orders[[#This Row],[Order_Date]])</f>
        <v>2022</v>
      </c>
      <c r="F17336">
        <f>MONTH(Orders[[#This Row],[Order_Date]])</f>
        <v>2</v>
      </c>
      <c r="G17336" s="2" t="s">
        <v>702</v>
      </c>
      <c r="H17336" t="s">
        <v>534</v>
      </c>
      <c r="I17336" t="s">
        <v>32</v>
      </c>
      <c r="J17336" t="s">
        <v>22</v>
      </c>
      <c r="K17336" t="s">
        <v>34</v>
      </c>
      <c r="L17336" t="s">
        <v>35</v>
      </c>
      <c r="M17336" s="1">
        <v>8904.3700000000008</v>
      </c>
      <c r="N17336" s="1">
        <v>303.16000000000003</v>
      </c>
      <c r="O17336">
        <v>0.02</v>
      </c>
    </row>
    <row r="17337" spans="1:15" x14ac:dyDescent="0.3">
      <c r="A17337" t="str">
        <f xml:space="preserve"> _xlfn.XLOOKUP(H17337, 'Customers'!B:B, 'Customers'!A:A)</f>
        <v>CUST_261</v>
      </c>
      <c r="B17337" t="str">
        <f>_xlfn.XLOOKUP(L17337, Products!C:C, Products!A:A)</f>
        <v>PROD_7</v>
      </c>
      <c r="C17337">
        <v>17336</v>
      </c>
      <c r="D17337" s="2" t="s">
        <v>1108</v>
      </c>
      <c r="E17337">
        <f>YEAR(Orders[[#This Row],[Order_Date]])</f>
        <v>2022</v>
      </c>
      <c r="F17337">
        <f>MONTH(Orders[[#This Row],[Order_Date]])</f>
        <v>3</v>
      </c>
      <c r="G17337" s="2" t="s">
        <v>513</v>
      </c>
      <c r="H17337" t="s">
        <v>711</v>
      </c>
      <c r="I17337" t="s">
        <v>21</v>
      </c>
      <c r="J17337" t="s">
        <v>22</v>
      </c>
      <c r="K17337" t="s">
        <v>16</v>
      </c>
      <c r="L17337" t="s">
        <v>66</v>
      </c>
      <c r="M17337" s="1">
        <v>3055.06</v>
      </c>
      <c r="N17337" s="1">
        <v>644.97</v>
      </c>
      <c r="O17337">
        <v>0.17</v>
      </c>
    </row>
    <row r="17338" spans="1:15" x14ac:dyDescent="0.3">
      <c r="A17338" t="str">
        <f xml:space="preserve"> _xlfn.XLOOKUP(H17338, 'Customers'!B:B, 'Customers'!A:A)</f>
        <v>CUST_394</v>
      </c>
      <c r="B17338" t="str">
        <f>_xlfn.XLOOKUP(L17338, Products!C:C, Products!A:A)</f>
        <v>PROD_6</v>
      </c>
      <c r="C17338">
        <v>17337</v>
      </c>
      <c r="D17338" s="2" t="s">
        <v>419</v>
      </c>
      <c r="E17338">
        <f>YEAR(Orders[[#This Row],[Order_Date]])</f>
        <v>2022</v>
      </c>
      <c r="F17338">
        <f>MONTH(Orders[[#This Row],[Order_Date]])</f>
        <v>8</v>
      </c>
      <c r="G17338" s="2" t="s">
        <v>933</v>
      </c>
      <c r="H17338" t="s">
        <v>976</v>
      </c>
      <c r="I17338" t="s">
        <v>21</v>
      </c>
      <c r="J17338" t="s">
        <v>22</v>
      </c>
      <c r="K17338" t="s">
        <v>34</v>
      </c>
      <c r="L17338" t="s">
        <v>52</v>
      </c>
      <c r="M17338" s="1">
        <v>8096.9</v>
      </c>
      <c r="N17338" s="1">
        <v>219.46</v>
      </c>
      <c r="O17338">
        <v>0.24</v>
      </c>
    </row>
    <row r="17339" spans="1:15" x14ac:dyDescent="0.3">
      <c r="A17339" t="str">
        <f xml:space="preserve"> _xlfn.XLOOKUP(H17339, 'Customers'!B:B, 'Customers'!A:A)</f>
        <v>CUST_677</v>
      </c>
      <c r="B17339" t="str">
        <f>_xlfn.XLOOKUP(L17339, Products!C:C, Products!A:A)</f>
        <v>PROD_2</v>
      </c>
      <c r="C17339">
        <v>17338</v>
      </c>
      <c r="D17339" s="2" t="s">
        <v>172</v>
      </c>
      <c r="E17339">
        <f>YEAR(Orders[[#This Row],[Order_Date]])</f>
        <v>2023</v>
      </c>
      <c r="F17339">
        <f>MONTH(Orders[[#This Row],[Order_Date]])</f>
        <v>6</v>
      </c>
      <c r="G17339" s="2" t="s">
        <v>379</v>
      </c>
      <c r="H17339" t="s">
        <v>1412</v>
      </c>
      <c r="I17339" t="s">
        <v>14</v>
      </c>
      <c r="J17339" t="s">
        <v>22</v>
      </c>
      <c r="K17339" t="s">
        <v>16</v>
      </c>
      <c r="L17339" t="s">
        <v>23</v>
      </c>
      <c r="M17339" s="1">
        <v>1791.26</v>
      </c>
      <c r="N17339" s="1">
        <v>275.74</v>
      </c>
      <c r="O17339">
        <v>0.02</v>
      </c>
    </row>
    <row r="17340" spans="1:15" x14ac:dyDescent="0.3">
      <c r="A17340" t="str">
        <f xml:space="preserve"> _xlfn.XLOOKUP(H17340, 'Customers'!B:B, 'Customers'!A:A)</f>
        <v>CUST_706</v>
      </c>
      <c r="B17340" t="str">
        <f>_xlfn.XLOOKUP(L17340, Products!C:C, Products!A:A)</f>
        <v>PROD_3</v>
      </c>
      <c r="C17340">
        <v>17339</v>
      </c>
      <c r="D17340" s="2" t="s">
        <v>137</v>
      </c>
      <c r="E17340">
        <f>YEAR(Orders[[#This Row],[Order_Date]])</f>
        <v>2022</v>
      </c>
      <c r="F17340">
        <f>MONTH(Orders[[#This Row],[Order_Date]])</f>
        <v>2</v>
      </c>
      <c r="G17340" s="2" t="s">
        <v>582</v>
      </c>
      <c r="H17340" t="s">
        <v>1445</v>
      </c>
      <c r="I17340" t="s">
        <v>14</v>
      </c>
      <c r="J17340" t="s">
        <v>65</v>
      </c>
      <c r="K17340" t="s">
        <v>27</v>
      </c>
      <c r="L17340" t="s">
        <v>28</v>
      </c>
      <c r="M17340" s="1">
        <v>2357.06</v>
      </c>
      <c r="N17340" s="1">
        <v>-133.13999999999999</v>
      </c>
      <c r="O17340">
        <v>0.25</v>
      </c>
    </row>
    <row r="17341" spans="1:15" x14ac:dyDescent="0.3">
      <c r="A17341" t="str">
        <f xml:space="preserve"> _xlfn.XLOOKUP(H17341, 'Customers'!B:B, 'Customers'!A:A)</f>
        <v>CUST_834</v>
      </c>
      <c r="B17341" t="str">
        <f>_xlfn.XLOOKUP(L17341, Products!C:C, Products!A:A)</f>
        <v>PROD_5</v>
      </c>
      <c r="C17341">
        <v>17340</v>
      </c>
      <c r="D17341" s="2" t="s">
        <v>348</v>
      </c>
      <c r="E17341">
        <f>YEAR(Orders[[#This Row],[Order_Date]])</f>
        <v>2023</v>
      </c>
      <c r="F17341">
        <f>MONTH(Orders[[#This Row],[Order_Date]])</f>
        <v>7</v>
      </c>
      <c r="G17341" s="2" t="s">
        <v>313</v>
      </c>
      <c r="H17341" t="s">
        <v>1587</v>
      </c>
      <c r="I17341" t="s">
        <v>21</v>
      </c>
      <c r="J17341" t="s">
        <v>15</v>
      </c>
      <c r="K17341" t="s">
        <v>34</v>
      </c>
      <c r="L17341" t="s">
        <v>39</v>
      </c>
      <c r="M17341" s="1">
        <v>1117.04</v>
      </c>
      <c r="N17341" s="1">
        <v>20.21</v>
      </c>
      <c r="O17341">
        <v>0.16</v>
      </c>
    </row>
    <row r="17342" spans="1:15" x14ac:dyDescent="0.3">
      <c r="A17342" t="str">
        <f xml:space="preserve"> _xlfn.XLOOKUP(H17342, 'Customers'!B:B, 'Customers'!A:A)</f>
        <v>CUST_907</v>
      </c>
      <c r="B17342" t="str">
        <f>_xlfn.XLOOKUP(L17342, Products!C:C, Products!A:A)</f>
        <v>PROD_5</v>
      </c>
      <c r="C17342">
        <v>17341</v>
      </c>
      <c r="D17342" s="2" t="s">
        <v>91</v>
      </c>
      <c r="E17342">
        <f>YEAR(Orders[[#This Row],[Order_Date]])</f>
        <v>2023</v>
      </c>
      <c r="F17342">
        <f>MONTH(Orders[[#This Row],[Order_Date]])</f>
        <v>9</v>
      </c>
      <c r="G17342" s="2" t="s">
        <v>1068</v>
      </c>
      <c r="H17342" t="s">
        <v>1666</v>
      </c>
      <c r="I17342" t="s">
        <v>32</v>
      </c>
      <c r="J17342" t="s">
        <v>33</v>
      </c>
      <c r="K17342" t="s">
        <v>34</v>
      </c>
      <c r="L17342" t="s">
        <v>39</v>
      </c>
      <c r="M17342" s="1">
        <v>717.81</v>
      </c>
      <c r="N17342" s="1">
        <v>139.51</v>
      </c>
      <c r="O17342">
        <v>0.02</v>
      </c>
    </row>
    <row r="17343" spans="1:15" x14ac:dyDescent="0.3">
      <c r="A17343" t="str">
        <f xml:space="preserve"> _xlfn.XLOOKUP(H17343, 'Customers'!B:B, 'Customers'!A:A)</f>
        <v>CUST_514</v>
      </c>
      <c r="B17343" t="str">
        <f>_xlfn.XLOOKUP(L17343, Products!C:C, Products!A:A)</f>
        <v>PROD_3</v>
      </c>
      <c r="C17343">
        <v>17342</v>
      </c>
      <c r="D17343" s="2" t="s">
        <v>1156</v>
      </c>
      <c r="E17343">
        <f>YEAR(Orders[[#This Row],[Order_Date]])</f>
        <v>2022</v>
      </c>
      <c r="F17343">
        <f>MONTH(Orders[[#This Row],[Order_Date]])</f>
        <v>1</v>
      </c>
      <c r="G17343" s="2" t="s">
        <v>776</v>
      </c>
      <c r="H17343" t="s">
        <v>1185</v>
      </c>
      <c r="I17343" t="s">
        <v>32</v>
      </c>
      <c r="J17343" t="s">
        <v>33</v>
      </c>
      <c r="K17343" t="s">
        <v>27</v>
      </c>
      <c r="L17343" t="s">
        <v>28</v>
      </c>
      <c r="M17343" s="1">
        <v>2137.92</v>
      </c>
      <c r="N17343" s="1">
        <v>14.12</v>
      </c>
      <c r="O17343">
        <v>0.1</v>
      </c>
    </row>
    <row r="17344" spans="1:15" x14ac:dyDescent="0.3">
      <c r="A17344" t="str">
        <f xml:space="preserve"> _xlfn.XLOOKUP(H17344, 'Customers'!B:B, 'Customers'!A:A)</f>
        <v>CUST_189</v>
      </c>
      <c r="B17344" t="str">
        <f>_xlfn.XLOOKUP(L17344, Products!C:C, Products!A:A)</f>
        <v>PROD_8</v>
      </c>
      <c r="C17344">
        <v>17343</v>
      </c>
      <c r="D17344" s="2" t="s">
        <v>307</v>
      </c>
      <c r="E17344">
        <f>YEAR(Orders[[#This Row],[Order_Date]])</f>
        <v>2022</v>
      </c>
      <c r="F17344">
        <f>MONTH(Orders[[#This Row],[Order_Date]])</f>
        <v>3</v>
      </c>
      <c r="G17344" s="2" t="s">
        <v>432</v>
      </c>
      <c r="H17344" t="s">
        <v>547</v>
      </c>
      <c r="I17344" t="s">
        <v>32</v>
      </c>
      <c r="J17344" t="s">
        <v>33</v>
      </c>
      <c r="K17344" t="s">
        <v>27</v>
      </c>
      <c r="L17344" t="s">
        <v>73</v>
      </c>
      <c r="M17344" s="1">
        <v>8935.58</v>
      </c>
      <c r="N17344" s="1">
        <v>1256.17</v>
      </c>
      <c r="O17344">
        <v>0.15</v>
      </c>
    </row>
    <row r="17345" spans="1:15" x14ac:dyDescent="0.3">
      <c r="A17345" t="str">
        <f xml:space="preserve"> _xlfn.XLOOKUP(H17345, 'Customers'!B:B, 'Customers'!A:A)</f>
        <v>CUST_147</v>
      </c>
      <c r="B17345" t="str">
        <f>_xlfn.XLOOKUP(L17345, Products!C:C, Products!A:A)</f>
        <v>PROD_8</v>
      </c>
      <c r="C17345">
        <v>17344</v>
      </c>
      <c r="D17345" s="2" t="s">
        <v>918</v>
      </c>
      <c r="E17345">
        <f>YEAR(Orders[[#This Row],[Order_Date]])</f>
        <v>2023</v>
      </c>
      <c r="F17345">
        <f>MONTH(Orders[[#This Row],[Order_Date]])</f>
        <v>3</v>
      </c>
      <c r="G17345" s="2" t="s">
        <v>459</v>
      </c>
      <c r="H17345" t="s">
        <v>441</v>
      </c>
      <c r="I17345" t="s">
        <v>32</v>
      </c>
      <c r="J17345" t="s">
        <v>22</v>
      </c>
      <c r="K17345" t="s">
        <v>27</v>
      </c>
      <c r="L17345" t="s">
        <v>73</v>
      </c>
      <c r="M17345" s="1">
        <v>2686.22</v>
      </c>
      <c r="N17345" s="1">
        <v>61.6</v>
      </c>
      <c r="O17345">
        <v>0.16</v>
      </c>
    </row>
    <row r="17346" spans="1:15" x14ac:dyDescent="0.3">
      <c r="A17346" t="str">
        <f xml:space="preserve"> _xlfn.XLOOKUP(H17346, 'Customers'!B:B, 'Customers'!A:A)</f>
        <v>CUST_403</v>
      </c>
      <c r="B17346" t="str">
        <f>_xlfn.XLOOKUP(L17346, Products!C:C, Products!A:A)</f>
        <v>PROD_1</v>
      </c>
      <c r="C17346">
        <v>17345</v>
      </c>
      <c r="D17346" s="2" t="s">
        <v>280</v>
      </c>
      <c r="E17346">
        <f>YEAR(Orders[[#This Row],[Order_Date]])</f>
        <v>2022</v>
      </c>
      <c r="F17346">
        <f>MONTH(Orders[[#This Row],[Order_Date]])</f>
        <v>11</v>
      </c>
      <c r="G17346" s="2" t="s">
        <v>98</v>
      </c>
      <c r="H17346" t="s">
        <v>988</v>
      </c>
      <c r="I17346" t="s">
        <v>32</v>
      </c>
      <c r="J17346" t="s">
        <v>65</v>
      </c>
      <c r="K17346" t="s">
        <v>27</v>
      </c>
      <c r="L17346" t="s">
        <v>17</v>
      </c>
      <c r="M17346" s="1">
        <v>7118.54</v>
      </c>
      <c r="N17346" s="1">
        <v>1432.15</v>
      </c>
      <c r="O17346">
        <v>0.25</v>
      </c>
    </row>
    <row r="17347" spans="1:15" x14ac:dyDescent="0.3">
      <c r="A17347" t="str">
        <f xml:space="preserve"> _xlfn.XLOOKUP(H17347, 'Customers'!B:B, 'Customers'!A:A)</f>
        <v>CUST_746</v>
      </c>
      <c r="B17347" t="str">
        <f>_xlfn.XLOOKUP(L17347, Products!C:C, Products!A:A)</f>
        <v>PROD_2</v>
      </c>
      <c r="C17347">
        <v>17346</v>
      </c>
      <c r="D17347" s="2" t="s">
        <v>296</v>
      </c>
      <c r="E17347">
        <f>YEAR(Orders[[#This Row],[Order_Date]])</f>
        <v>2022</v>
      </c>
      <c r="F17347">
        <f>MONTH(Orders[[#This Row],[Order_Date]])</f>
        <v>7</v>
      </c>
      <c r="G17347" s="2" t="s">
        <v>243</v>
      </c>
      <c r="H17347" t="s">
        <v>1491</v>
      </c>
      <c r="I17347" t="s">
        <v>32</v>
      </c>
      <c r="J17347" t="s">
        <v>33</v>
      </c>
      <c r="K17347" t="s">
        <v>16</v>
      </c>
      <c r="L17347" t="s">
        <v>23</v>
      </c>
      <c r="M17347" s="1">
        <v>5528.18</v>
      </c>
      <c r="N17347" s="1">
        <v>1346.86</v>
      </c>
      <c r="O17347">
        <v>7.0000000000000007E-2</v>
      </c>
    </row>
    <row r="17348" spans="1:15" x14ac:dyDescent="0.3">
      <c r="A17348" t="str">
        <f xml:space="preserve"> _xlfn.XLOOKUP(H17348, 'Customers'!B:B, 'Customers'!A:A)</f>
        <v>CUST_906</v>
      </c>
      <c r="B17348" t="str">
        <f>_xlfn.XLOOKUP(L17348, Products!C:C, Products!A:A)</f>
        <v>PROD_6</v>
      </c>
      <c r="C17348">
        <v>17347</v>
      </c>
      <c r="D17348" s="2" t="s">
        <v>130</v>
      </c>
      <c r="E17348">
        <f>YEAR(Orders[[#This Row],[Order_Date]])</f>
        <v>2022</v>
      </c>
      <c r="F17348">
        <f>MONTH(Orders[[#This Row],[Order_Date]])</f>
        <v>7</v>
      </c>
      <c r="G17348" s="2" t="s">
        <v>527</v>
      </c>
      <c r="H17348" t="s">
        <v>1665</v>
      </c>
      <c r="I17348" t="s">
        <v>14</v>
      </c>
      <c r="J17348" t="s">
        <v>22</v>
      </c>
      <c r="K17348" t="s">
        <v>34</v>
      </c>
      <c r="L17348" t="s">
        <v>52</v>
      </c>
      <c r="M17348" s="1">
        <v>5668.73</v>
      </c>
      <c r="N17348" s="1">
        <v>-82.86</v>
      </c>
      <c r="O17348">
        <v>0.05</v>
      </c>
    </row>
    <row r="17349" spans="1:15" x14ac:dyDescent="0.3">
      <c r="A17349" t="str">
        <f xml:space="preserve"> _xlfn.XLOOKUP(H17349, 'Customers'!B:B, 'Customers'!A:A)</f>
        <v>CUST_924</v>
      </c>
      <c r="B17349" t="str">
        <f>_xlfn.XLOOKUP(L17349, Products!C:C, Products!A:A)</f>
        <v>PROD_2</v>
      </c>
      <c r="C17349">
        <v>17348</v>
      </c>
      <c r="D17349" s="2" t="s">
        <v>95</v>
      </c>
      <c r="E17349">
        <f>YEAR(Orders[[#This Row],[Order_Date]])</f>
        <v>2023</v>
      </c>
      <c r="F17349">
        <f>MONTH(Orders[[#This Row],[Order_Date]])</f>
        <v>11</v>
      </c>
      <c r="G17349" s="2" t="s">
        <v>821</v>
      </c>
      <c r="H17349" t="s">
        <v>1684</v>
      </c>
      <c r="I17349" t="s">
        <v>32</v>
      </c>
      <c r="J17349" t="s">
        <v>22</v>
      </c>
      <c r="K17349" t="s">
        <v>16</v>
      </c>
      <c r="L17349" t="s">
        <v>23</v>
      </c>
      <c r="M17349" s="1">
        <v>518.35</v>
      </c>
      <c r="N17349" s="1">
        <v>-23.12</v>
      </c>
      <c r="O17349">
        <v>0.26</v>
      </c>
    </row>
    <row r="17350" spans="1:15" x14ac:dyDescent="0.3">
      <c r="A17350" t="str">
        <f xml:space="preserve"> _xlfn.XLOOKUP(H17350, 'Customers'!B:B, 'Customers'!A:A)</f>
        <v>CUST_850</v>
      </c>
      <c r="B17350" t="str">
        <f>_xlfn.XLOOKUP(L17350, Products!C:C, Products!A:A)</f>
        <v>PROD_1</v>
      </c>
      <c r="C17350">
        <v>17349</v>
      </c>
      <c r="D17350" s="2" t="s">
        <v>833</v>
      </c>
      <c r="E17350">
        <f>YEAR(Orders[[#This Row],[Order_Date]])</f>
        <v>2022</v>
      </c>
      <c r="F17350">
        <f>MONTH(Orders[[#This Row],[Order_Date]])</f>
        <v>4</v>
      </c>
      <c r="G17350" s="2" t="s">
        <v>931</v>
      </c>
      <c r="H17350" t="s">
        <v>1603</v>
      </c>
      <c r="I17350" t="s">
        <v>14</v>
      </c>
      <c r="J17350" t="s">
        <v>22</v>
      </c>
      <c r="K17350" t="s">
        <v>27</v>
      </c>
      <c r="L17350" t="s">
        <v>17</v>
      </c>
      <c r="M17350" s="1">
        <v>4514.75</v>
      </c>
      <c r="N17350" s="1">
        <v>-326.91000000000003</v>
      </c>
      <c r="O17350">
        <v>0.11</v>
      </c>
    </row>
    <row r="17351" spans="1:15" x14ac:dyDescent="0.3">
      <c r="A17351" t="str">
        <f xml:space="preserve"> _xlfn.XLOOKUP(H17351, 'Customers'!B:B, 'Customers'!A:A)</f>
        <v>CUST_150</v>
      </c>
      <c r="B17351" t="str">
        <f>_xlfn.XLOOKUP(L17351, Products!C:C, Products!A:A)</f>
        <v>PROD_8</v>
      </c>
      <c r="C17351">
        <v>17350</v>
      </c>
      <c r="D17351" s="2" t="s">
        <v>764</v>
      </c>
      <c r="E17351">
        <f>YEAR(Orders[[#This Row],[Order_Date]])</f>
        <v>2022</v>
      </c>
      <c r="F17351">
        <f>MONTH(Orders[[#This Row],[Order_Date]])</f>
        <v>6</v>
      </c>
      <c r="G17351" s="2" t="s">
        <v>305</v>
      </c>
      <c r="H17351" t="s">
        <v>446</v>
      </c>
      <c r="I17351" t="s">
        <v>21</v>
      </c>
      <c r="J17351" t="s">
        <v>15</v>
      </c>
      <c r="K17351" t="s">
        <v>27</v>
      </c>
      <c r="L17351" t="s">
        <v>73</v>
      </c>
      <c r="M17351" s="1">
        <v>2447.9</v>
      </c>
      <c r="N17351" s="1">
        <v>-22.93</v>
      </c>
      <c r="O17351">
        <v>0.14000000000000001</v>
      </c>
    </row>
    <row r="17352" spans="1:15" x14ac:dyDescent="0.3">
      <c r="A17352" t="str">
        <f xml:space="preserve"> _xlfn.XLOOKUP(H17352, 'Customers'!B:B, 'Customers'!A:A)</f>
        <v>CUST_278</v>
      </c>
      <c r="B17352" t="str">
        <f>_xlfn.XLOOKUP(L17352, Products!C:C, Products!A:A)</f>
        <v>PROD_2</v>
      </c>
      <c r="C17352">
        <v>17351</v>
      </c>
      <c r="D17352" s="2" t="s">
        <v>940</v>
      </c>
      <c r="E17352">
        <f>YEAR(Orders[[#This Row],[Order_Date]])</f>
        <v>2023</v>
      </c>
      <c r="F17352">
        <f>MONTH(Orders[[#This Row],[Order_Date]])</f>
        <v>4</v>
      </c>
      <c r="G17352" s="2" t="s">
        <v>937</v>
      </c>
      <c r="H17352" t="s">
        <v>744</v>
      </c>
      <c r="I17352" t="s">
        <v>32</v>
      </c>
      <c r="J17352" t="s">
        <v>65</v>
      </c>
      <c r="K17352" t="s">
        <v>16</v>
      </c>
      <c r="L17352" t="s">
        <v>23</v>
      </c>
      <c r="M17352" s="1">
        <v>9307.01</v>
      </c>
      <c r="N17352" s="1">
        <v>46.69</v>
      </c>
      <c r="O17352">
        <v>0.16</v>
      </c>
    </row>
    <row r="17353" spans="1:15" x14ac:dyDescent="0.3">
      <c r="A17353" t="str">
        <f xml:space="preserve"> _xlfn.XLOOKUP(H17353, 'Customers'!B:B, 'Customers'!A:A)</f>
        <v>CUST_229</v>
      </c>
      <c r="B17353" t="str">
        <f>_xlfn.XLOOKUP(L17353, Products!C:C, Products!A:A)</f>
        <v>PROD_4</v>
      </c>
      <c r="C17353">
        <v>17352</v>
      </c>
      <c r="D17353" s="2" t="s">
        <v>124</v>
      </c>
      <c r="E17353">
        <f>YEAR(Orders[[#This Row],[Order_Date]])</f>
        <v>2023</v>
      </c>
      <c r="F17353">
        <f>MONTH(Orders[[#This Row],[Order_Date]])</f>
        <v>1</v>
      </c>
      <c r="G17353" s="2" t="s">
        <v>490</v>
      </c>
      <c r="H17353" t="s">
        <v>639</v>
      </c>
      <c r="I17353" t="s">
        <v>32</v>
      </c>
      <c r="J17353" t="s">
        <v>15</v>
      </c>
      <c r="K17353" t="s">
        <v>34</v>
      </c>
      <c r="L17353" t="s">
        <v>35</v>
      </c>
      <c r="M17353" s="1">
        <v>4623.4799999999996</v>
      </c>
      <c r="N17353" s="1">
        <v>-294.14999999999998</v>
      </c>
      <c r="O17353">
        <v>0.03</v>
      </c>
    </row>
    <row r="17354" spans="1:15" x14ac:dyDescent="0.3">
      <c r="A17354" t="str">
        <f xml:space="preserve"> _xlfn.XLOOKUP(H17354, 'Customers'!B:B, 'Customers'!A:A)</f>
        <v>CUST_397</v>
      </c>
      <c r="B17354" t="str">
        <f>_xlfn.XLOOKUP(L17354, Products!C:C, Products!A:A)</f>
        <v>PROD_6</v>
      </c>
      <c r="C17354">
        <v>17353</v>
      </c>
      <c r="D17354" s="2" t="s">
        <v>125</v>
      </c>
      <c r="E17354">
        <f>YEAR(Orders[[#This Row],[Order_Date]])</f>
        <v>2023</v>
      </c>
      <c r="F17354">
        <f>MONTH(Orders[[#This Row],[Order_Date]])</f>
        <v>1</v>
      </c>
      <c r="G17354" s="2" t="s">
        <v>63</v>
      </c>
      <c r="H17354" t="s">
        <v>979</v>
      </c>
      <c r="I17354" t="s">
        <v>14</v>
      </c>
      <c r="J17354" t="s">
        <v>33</v>
      </c>
      <c r="K17354" t="s">
        <v>34</v>
      </c>
      <c r="L17354" t="s">
        <v>52</v>
      </c>
      <c r="M17354" s="1">
        <v>9650.7999999999993</v>
      </c>
      <c r="N17354" s="1">
        <v>-391.85</v>
      </c>
      <c r="O17354">
        <v>0.02</v>
      </c>
    </row>
    <row r="17355" spans="1:15" x14ac:dyDescent="0.3">
      <c r="A17355" t="str">
        <f xml:space="preserve"> _xlfn.XLOOKUP(H17355, 'Customers'!B:B, 'Customers'!A:A)</f>
        <v>CUST_104</v>
      </c>
      <c r="B17355" t="str">
        <f>_xlfn.XLOOKUP(L17355, Products!C:C, Products!A:A)</f>
        <v>PROD_8</v>
      </c>
      <c r="C17355">
        <v>17354</v>
      </c>
      <c r="D17355" s="2" t="s">
        <v>863</v>
      </c>
      <c r="E17355">
        <f>YEAR(Orders[[#This Row],[Order_Date]])</f>
        <v>2022</v>
      </c>
      <c r="F17355">
        <f>MONTH(Orders[[#This Row],[Order_Date]])</f>
        <v>9</v>
      </c>
      <c r="G17355" s="2" t="s">
        <v>728</v>
      </c>
      <c r="H17355" t="s">
        <v>326</v>
      </c>
      <c r="I17355" t="s">
        <v>21</v>
      </c>
      <c r="J17355" t="s">
        <v>65</v>
      </c>
      <c r="K17355" t="s">
        <v>27</v>
      </c>
      <c r="L17355" t="s">
        <v>73</v>
      </c>
      <c r="M17355" s="1">
        <v>1245.48</v>
      </c>
      <c r="N17355" s="1">
        <v>21.6</v>
      </c>
      <c r="O17355">
        <v>0.26</v>
      </c>
    </row>
    <row r="17356" spans="1:15" x14ac:dyDescent="0.3">
      <c r="A17356" t="str">
        <f xml:space="preserve"> _xlfn.XLOOKUP(H17356, 'Customers'!B:B, 'Customers'!A:A)</f>
        <v>CUST_974</v>
      </c>
      <c r="B17356" t="str">
        <f>_xlfn.XLOOKUP(L17356, Products!C:C, Products!A:A)</f>
        <v>PROD_1</v>
      </c>
      <c r="C17356">
        <v>17355</v>
      </c>
      <c r="D17356" s="2" t="s">
        <v>947</v>
      </c>
      <c r="E17356">
        <f>YEAR(Orders[[#This Row],[Order_Date]])</f>
        <v>2022</v>
      </c>
      <c r="F17356">
        <f>MONTH(Orders[[#This Row],[Order_Date]])</f>
        <v>2</v>
      </c>
      <c r="G17356" s="2" t="s">
        <v>1416</v>
      </c>
      <c r="H17356" t="s">
        <v>1737</v>
      </c>
      <c r="I17356" t="s">
        <v>32</v>
      </c>
      <c r="J17356" t="s">
        <v>15</v>
      </c>
      <c r="K17356" t="s">
        <v>16</v>
      </c>
      <c r="L17356" t="s">
        <v>17</v>
      </c>
      <c r="M17356" s="1">
        <v>7322.18</v>
      </c>
      <c r="N17356" s="1">
        <v>-74.98</v>
      </c>
      <c r="O17356">
        <v>0.26</v>
      </c>
    </row>
    <row r="17357" spans="1:15" x14ac:dyDescent="0.3">
      <c r="A17357" t="str">
        <f xml:space="preserve"> _xlfn.XLOOKUP(H17357, 'Customers'!B:B, 'Customers'!A:A)</f>
        <v>CUST_140</v>
      </c>
      <c r="B17357" t="str">
        <f>_xlfn.XLOOKUP(L17357, Products!C:C, Products!A:A)</f>
        <v>PROD_6</v>
      </c>
      <c r="C17357">
        <v>17356</v>
      </c>
      <c r="D17357" s="2" t="s">
        <v>641</v>
      </c>
      <c r="E17357">
        <f>YEAR(Orders[[#This Row],[Order_Date]])</f>
        <v>2023</v>
      </c>
      <c r="F17357">
        <f>MONTH(Orders[[#This Row],[Order_Date]])</f>
        <v>1</v>
      </c>
      <c r="G17357" s="2" t="s">
        <v>25</v>
      </c>
      <c r="H17357" t="s">
        <v>429</v>
      </c>
      <c r="I17357" t="s">
        <v>14</v>
      </c>
      <c r="J17357" t="s">
        <v>15</v>
      </c>
      <c r="K17357" t="s">
        <v>34</v>
      </c>
      <c r="L17357" t="s">
        <v>52</v>
      </c>
      <c r="M17357" s="1">
        <v>4202.3900000000003</v>
      </c>
      <c r="N17357" s="1">
        <v>-45.2</v>
      </c>
      <c r="O17357">
        <v>0</v>
      </c>
    </row>
    <row r="17358" spans="1:15" x14ac:dyDescent="0.3">
      <c r="A17358" t="str">
        <f xml:space="preserve"> _xlfn.XLOOKUP(H17358, 'Customers'!B:B, 'Customers'!A:A)</f>
        <v>CUST_60</v>
      </c>
      <c r="B17358" t="str">
        <f>_xlfn.XLOOKUP(L17358, Products!C:C, Products!A:A)</f>
        <v>PROD_6</v>
      </c>
      <c r="C17358">
        <v>17357</v>
      </c>
      <c r="D17358" s="2" t="s">
        <v>258</v>
      </c>
      <c r="E17358">
        <f>YEAR(Orders[[#This Row],[Order_Date]])</f>
        <v>2023</v>
      </c>
      <c r="F17358">
        <f>MONTH(Orders[[#This Row],[Order_Date]])</f>
        <v>12</v>
      </c>
      <c r="G17358" s="2" t="s">
        <v>659</v>
      </c>
      <c r="H17358" t="s">
        <v>202</v>
      </c>
      <c r="I17358" t="s">
        <v>32</v>
      </c>
      <c r="J17358" t="s">
        <v>33</v>
      </c>
      <c r="K17358" t="s">
        <v>34</v>
      </c>
      <c r="L17358" t="s">
        <v>52</v>
      </c>
      <c r="M17358" s="1">
        <v>8932.2199999999993</v>
      </c>
      <c r="N17358" s="1">
        <v>-738.2</v>
      </c>
      <c r="O17358">
        <v>0.21</v>
      </c>
    </row>
    <row r="17359" spans="1:15" x14ac:dyDescent="0.3">
      <c r="A17359" t="str">
        <f xml:space="preserve"> _xlfn.XLOOKUP(H17359, 'Customers'!B:B, 'Customers'!A:A)</f>
        <v>CUST_804</v>
      </c>
      <c r="B17359" t="str">
        <f>_xlfn.XLOOKUP(L17359, Products!C:C, Products!A:A)</f>
        <v>PROD_2</v>
      </c>
      <c r="C17359">
        <v>17358</v>
      </c>
      <c r="D17359" s="2" t="s">
        <v>1064</v>
      </c>
      <c r="E17359">
        <f>YEAR(Orders[[#This Row],[Order_Date]])</f>
        <v>2023</v>
      </c>
      <c r="F17359">
        <f>MONTH(Orders[[#This Row],[Order_Date]])</f>
        <v>9</v>
      </c>
      <c r="G17359" s="2" t="s">
        <v>1076</v>
      </c>
      <c r="H17359" t="s">
        <v>1554</v>
      </c>
      <c r="I17359" t="s">
        <v>21</v>
      </c>
      <c r="J17359" t="s">
        <v>15</v>
      </c>
      <c r="K17359" t="s">
        <v>16</v>
      </c>
      <c r="L17359" t="s">
        <v>23</v>
      </c>
      <c r="M17359" s="1">
        <v>6380.33</v>
      </c>
      <c r="N17359" s="1">
        <v>1278.98</v>
      </c>
      <c r="O17359">
        <v>0.11</v>
      </c>
    </row>
    <row r="17360" spans="1:15" x14ac:dyDescent="0.3">
      <c r="A17360" t="str">
        <f xml:space="preserve"> _xlfn.XLOOKUP(H17360, 'Customers'!B:B, 'Customers'!A:A)</f>
        <v>CUST_540</v>
      </c>
      <c r="B17360" t="str">
        <f>_xlfn.XLOOKUP(L17360, Products!C:C, Products!A:A)</f>
        <v>PROD_8</v>
      </c>
      <c r="C17360">
        <v>17359</v>
      </c>
      <c r="D17360" s="2" t="s">
        <v>392</v>
      </c>
      <c r="E17360">
        <f>YEAR(Orders[[#This Row],[Order_Date]])</f>
        <v>2023</v>
      </c>
      <c r="F17360">
        <f>MONTH(Orders[[#This Row],[Order_Date]])</f>
        <v>9</v>
      </c>
      <c r="G17360" s="2" t="s">
        <v>289</v>
      </c>
      <c r="H17360" t="s">
        <v>1221</v>
      </c>
      <c r="I17360" t="s">
        <v>32</v>
      </c>
      <c r="J17360" t="s">
        <v>15</v>
      </c>
      <c r="K17360" t="s">
        <v>27</v>
      </c>
      <c r="L17360" t="s">
        <v>73</v>
      </c>
      <c r="M17360" s="1">
        <v>9859.7199999999993</v>
      </c>
      <c r="N17360" s="1">
        <v>1885.19</v>
      </c>
      <c r="O17360">
        <v>0.03</v>
      </c>
    </row>
    <row r="17361" spans="1:15" x14ac:dyDescent="0.3">
      <c r="A17361" t="str">
        <f xml:space="preserve"> _xlfn.XLOOKUP(H17361, 'Customers'!B:B, 'Customers'!A:A)</f>
        <v>CUST_672</v>
      </c>
      <c r="B17361" t="str">
        <f>_xlfn.XLOOKUP(L17361, Products!C:C, Products!A:A)</f>
        <v>PROD_3</v>
      </c>
      <c r="C17361">
        <v>17360</v>
      </c>
      <c r="D17361" s="2" t="s">
        <v>811</v>
      </c>
      <c r="E17361">
        <f>YEAR(Orders[[#This Row],[Order_Date]])</f>
        <v>2022</v>
      </c>
      <c r="F17361">
        <f>MONTH(Orders[[#This Row],[Order_Date]])</f>
        <v>8</v>
      </c>
      <c r="G17361" s="2" t="s">
        <v>1159</v>
      </c>
      <c r="H17361" t="s">
        <v>1402</v>
      </c>
      <c r="I17361" t="s">
        <v>32</v>
      </c>
      <c r="J17361" t="s">
        <v>15</v>
      </c>
      <c r="K17361" t="s">
        <v>27</v>
      </c>
      <c r="L17361" t="s">
        <v>28</v>
      </c>
      <c r="M17361" s="1">
        <v>3974.76</v>
      </c>
      <c r="N17361" s="1">
        <v>957.92</v>
      </c>
      <c r="O17361">
        <v>0.01</v>
      </c>
    </row>
    <row r="17362" spans="1:15" x14ac:dyDescent="0.3">
      <c r="A17362" t="str">
        <f xml:space="preserve"> _xlfn.XLOOKUP(H17362, 'Customers'!B:B, 'Customers'!A:A)</f>
        <v>CUST_821</v>
      </c>
      <c r="B17362" t="str">
        <f>_xlfn.XLOOKUP(L17362, Products!C:C, Products!A:A)</f>
        <v>PROD_1</v>
      </c>
      <c r="C17362">
        <v>17361</v>
      </c>
      <c r="D17362" s="2" t="s">
        <v>871</v>
      </c>
      <c r="E17362">
        <f>YEAR(Orders[[#This Row],[Order_Date]])</f>
        <v>2022</v>
      </c>
      <c r="F17362">
        <f>MONTH(Orders[[#This Row],[Order_Date]])</f>
        <v>4</v>
      </c>
      <c r="G17362" s="2" t="s">
        <v>606</v>
      </c>
      <c r="H17362" t="s">
        <v>1572</v>
      </c>
      <c r="I17362" t="s">
        <v>32</v>
      </c>
      <c r="J17362" t="s">
        <v>33</v>
      </c>
      <c r="K17362" t="s">
        <v>16</v>
      </c>
      <c r="L17362" t="s">
        <v>17</v>
      </c>
      <c r="M17362" s="1">
        <v>7584.7</v>
      </c>
      <c r="N17362" s="1">
        <v>-405.54</v>
      </c>
      <c r="O17362">
        <v>0.06</v>
      </c>
    </row>
    <row r="17363" spans="1:15" x14ac:dyDescent="0.3">
      <c r="A17363" t="str">
        <f xml:space="preserve"> _xlfn.XLOOKUP(H17363, 'Customers'!B:B, 'Customers'!A:A)</f>
        <v>CUST_501</v>
      </c>
      <c r="B17363" t="str">
        <f>_xlfn.XLOOKUP(L17363, Products!C:C, Products!A:A)</f>
        <v>PROD_7</v>
      </c>
      <c r="C17363">
        <v>17362</v>
      </c>
      <c r="D17363" s="2" t="s">
        <v>956</v>
      </c>
      <c r="E17363">
        <f>YEAR(Orders[[#This Row],[Order_Date]])</f>
        <v>2023</v>
      </c>
      <c r="F17363">
        <f>MONTH(Orders[[#This Row],[Order_Date]])</f>
        <v>2</v>
      </c>
      <c r="G17363" s="2" t="s">
        <v>464</v>
      </c>
      <c r="H17363" t="s">
        <v>1161</v>
      </c>
      <c r="I17363" t="s">
        <v>14</v>
      </c>
      <c r="J17363" t="s">
        <v>15</v>
      </c>
      <c r="K17363" t="s">
        <v>16</v>
      </c>
      <c r="L17363" t="s">
        <v>66</v>
      </c>
      <c r="M17363" s="1">
        <v>5434.3</v>
      </c>
      <c r="N17363" s="1">
        <v>1572.16</v>
      </c>
      <c r="O17363">
        <v>0.11</v>
      </c>
    </row>
    <row r="17364" spans="1:15" x14ac:dyDescent="0.3">
      <c r="A17364" t="str">
        <f xml:space="preserve"> _xlfn.XLOOKUP(H17364, 'Customers'!B:B, 'Customers'!A:A)</f>
        <v>CUST_108</v>
      </c>
      <c r="B17364" t="str">
        <f>_xlfn.XLOOKUP(L17364, Products!C:C, Products!A:A)</f>
        <v>PROD_5</v>
      </c>
      <c r="C17364">
        <v>17363</v>
      </c>
      <c r="D17364" s="2" t="s">
        <v>36</v>
      </c>
      <c r="E17364">
        <f>YEAR(Orders[[#This Row],[Order_Date]])</f>
        <v>2023</v>
      </c>
      <c r="F17364">
        <f>MONTH(Orders[[#This Row],[Order_Date]])</f>
        <v>10</v>
      </c>
      <c r="G17364" s="2" t="s">
        <v>1310</v>
      </c>
      <c r="H17364" t="s">
        <v>336</v>
      </c>
      <c r="I17364" t="s">
        <v>21</v>
      </c>
      <c r="J17364" t="s">
        <v>65</v>
      </c>
      <c r="K17364" t="s">
        <v>34</v>
      </c>
      <c r="L17364" t="s">
        <v>39</v>
      </c>
      <c r="M17364" s="1">
        <v>9753.66</v>
      </c>
      <c r="N17364" s="1">
        <v>-265.63</v>
      </c>
      <c r="O17364">
        <v>0.28999999999999998</v>
      </c>
    </row>
    <row r="17365" spans="1:15" x14ac:dyDescent="0.3">
      <c r="A17365" t="str">
        <f xml:space="preserve"> _xlfn.XLOOKUP(H17365, 'Customers'!B:B, 'Customers'!A:A)</f>
        <v>CUST_357</v>
      </c>
      <c r="B17365" t="str">
        <f>_xlfn.XLOOKUP(L17365, Products!C:C, Products!A:A)</f>
        <v>PROD_1</v>
      </c>
      <c r="C17365">
        <v>17364</v>
      </c>
      <c r="D17365" s="2" t="s">
        <v>19</v>
      </c>
      <c r="E17365">
        <f>YEAR(Orders[[#This Row],[Order_Date]])</f>
        <v>2023</v>
      </c>
      <c r="F17365">
        <f>MONTH(Orders[[#This Row],[Order_Date]])</f>
        <v>4</v>
      </c>
      <c r="G17365" s="2" t="s">
        <v>467</v>
      </c>
      <c r="H17365" t="s">
        <v>899</v>
      </c>
      <c r="I17365" t="s">
        <v>14</v>
      </c>
      <c r="J17365" t="s">
        <v>33</v>
      </c>
      <c r="K17365" t="s">
        <v>16</v>
      </c>
      <c r="L17365" t="s">
        <v>17</v>
      </c>
      <c r="M17365" s="1">
        <v>2247.71</v>
      </c>
      <c r="N17365" s="1">
        <v>284.7</v>
      </c>
      <c r="O17365">
        <v>0.06</v>
      </c>
    </row>
    <row r="17366" spans="1:15" x14ac:dyDescent="0.3">
      <c r="A17366" t="str">
        <f xml:space="preserve"> _xlfn.XLOOKUP(H17366, 'Customers'!B:B, 'Customers'!A:A)</f>
        <v>CUST_632</v>
      </c>
      <c r="B17366" t="str">
        <f>_xlfn.XLOOKUP(L17366, Products!C:C, Products!A:A)</f>
        <v>PROD_8</v>
      </c>
      <c r="C17366">
        <v>17365</v>
      </c>
      <c r="D17366" s="2" t="s">
        <v>490</v>
      </c>
      <c r="E17366">
        <f>YEAR(Orders[[#This Row],[Order_Date]])</f>
        <v>2023</v>
      </c>
      <c r="F17366">
        <f>MONTH(Orders[[#This Row],[Order_Date]])</f>
        <v>1</v>
      </c>
      <c r="G17366" s="2" t="s">
        <v>125</v>
      </c>
      <c r="H17366" t="s">
        <v>1356</v>
      </c>
      <c r="I17366" t="s">
        <v>32</v>
      </c>
      <c r="J17366" t="s">
        <v>15</v>
      </c>
      <c r="K17366" t="s">
        <v>27</v>
      </c>
      <c r="L17366" t="s">
        <v>73</v>
      </c>
      <c r="M17366" s="1">
        <v>5748.56</v>
      </c>
      <c r="N17366" s="1">
        <v>150.88999999999999</v>
      </c>
      <c r="O17366">
        <v>0.06</v>
      </c>
    </row>
    <row r="17367" spans="1:15" x14ac:dyDescent="0.3">
      <c r="A17367" t="str">
        <f xml:space="preserve"> _xlfn.XLOOKUP(H17367, 'Customers'!B:B, 'Customers'!A:A)</f>
        <v>CUST_6</v>
      </c>
      <c r="B17367" t="str">
        <f>_xlfn.XLOOKUP(L17367, Products!C:C, Products!A:A)</f>
        <v>PROD_8</v>
      </c>
      <c r="C17367">
        <v>17366</v>
      </c>
      <c r="D17367" s="2" t="s">
        <v>220</v>
      </c>
      <c r="E17367">
        <f>YEAR(Orders[[#This Row],[Order_Date]])</f>
        <v>2022</v>
      </c>
      <c r="F17367">
        <f>MONTH(Orders[[#This Row],[Order_Date]])</f>
        <v>5</v>
      </c>
      <c r="G17367" s="2" t="s">
        <v>648</v>
      </c>
      <c r="H17367" t="s">
        <v>42</v>
      </c>
      <c r="I17367" t="s">
        <v>14</v>
      </c>
      <c r="J17367" t="s">
        <v>65</v>
      </c>
      <c r="K17367" t="s">
        <v>27</v>
      </c>
      <c r="L17367" t="s">
        <v>73</v>
      </c>
      <c r="M17367" s="1">
        <v>5547.24</v>
      </c>
      <c r="N17367" s="1">
        <v>949.07</v>
      </c>
      <c r="O17367">
        <v>0.1</v>
      </c>
    </row>
    <row r="17368" spans="1:15" x14ac:dyDescent="0.3">
      <c r="A17368" t="str">
        <f xml:space="preserve"> _xlfn.XLOOKUP(H17368, 'Customers'!B:B, 'Customers'!A:A)</f>
        <v>CUST_265</v>
      </c>
      <c r="B17368" t="str">
        <f>_xlfn.XLOOKUP(L17368, Products!C:C, Products!A:A)</f>
        <v>PROD_7</v>
      </c>
      <c r="C17368">
        <v>17367</v>
      </c>
      <c r="D17368" s="2" t="s">
        <v>618</v>
      </c>
      <c r="E17368">
        <f>YEAR(Orders[[#This Row],[Order_Date]])</f>
        <v>2022</v>
      </c>
      <c r="F17368">
        <f>MONTH(Orders[[#This Row],[Order_Date]])</f>
        <v>6</v>
      </c>
      <c r="G17368" s="2" t="s">
        <v>542</v>
      </c>
      <c r="H17368" t="s">
        <v>718</v>
      </c>
      <c r="I17368" t="s">
        <v>32</v>
      </c>
      <c r="J17368" t="s">
        <v>22</v>
      </c>
      <c r="K17368" t="s">
        <v>16</v>
      </c>
      <c r="L17368" t="s">
        <v>66</v>
      </c>
      <c r="M17368" s="1">
        <v>1278.76</v>
      </c>
      <c r="N17368" s="1">
        <v>146.97</v>
      </c>
      <c r="O17368">
        <v>0.16</v>
      </c>
    </row>
    <row r="17369" spans="1:15" x14ac:dyDescent="0.3">
      <c r="A17369" t="str">
        <f xml:space="preserve"> _xlfn.XLOOKUP(H17369, 'Customers'!B:B, 'Customers'!A:A)</f>
        <v>CUST_445</v>
      </c>
      <c r="B17369" t="str">
        <f>_xlfn.XLOOKUP(L17369, Products!C:C, Products!A:A)</f>
        <v>PROD_4</v>
      </c>
      <c r="C17369">
        <v>17368</v>
      </c>
      <c r="D17369" s="2" t="s">
        <v>404</v>
      </c>
      <c r="E17369">
        <f>YEAR(Orders[[#This Row],[Order_Date]])</f>
        <v>2022</v>
      </c>
      <c r="F17369">
        <f>MONTH(Orders[[#This Row],[Order_Date]])</f>
        <v>8</v>
      </c>
      <c r="G17369" s="2" t="s">
        <v>1331</v>
      </c>
      <c r="H17369" t="s">
        <v>1065</v>
      </c>
      <c r="I17369" t="s">
        <v>14</v>
      </c>
      <c r="J17369" t="s">
        <v>33</v>
      </c>
      <c r="K17369" t="s">
        <v>34</v>
      </c>
      <c r="L17369" t="s">
        <v>35</v>
      </c>
      <c r="M17369" s="1">
        <v>4223.2</v>
      </c>
      <c r="N17369" s="1">
        <v>1230.3599999999999</v>
      </c>
      <c r="O17369">
        <v>0.1</v>
      </c>
    </row>
    <row r="17370" spans="1:15" x14ac:dyDescent="0.3">
      <c r="A17370" t="str">
        <f xml:space="preserve"> _xlfn.XLOOKUP(H17370, 'Customers'!B:B, 'Customers'!A:A)</f>
        <v>CUST_985</v>
      </c>
      <c r="B17370" t="str">
        <f>_xlfn.XLOOKUP(L17370, Products!C:C, Products!A:A)</f>
        <v>PROD_4</v>
      </c>
      <c r="C17370">
        <v>17369</v>
      </c>
      <c r="D17370" s="2" t="s">
        <v>1163</v>
      </c>
      <c r="E17370">
        <f>YEAR(Orders[[#This Row],[Order_Date]])</f>
        <v>2023</v>
      </c>
      <c r="F17370">
        <f>MONTH(Orders[[#This Row],[Order_Date]])</f>
        <v>2</v>
      </c>
      <c r="G17370" s="2" t="s">
        <v>1022</v>
      </c>
      <c r="H17370" t="s">
        <v>1748</v>
      </c>
      <c r="I17370" t="s">
        <v>32</v>
      </c>
      <c r="J17370" t="s">
        <v>22</v>
      </c>
      <c r="K17370" t="s">
        <v>34</v>
      </c>
      <c r="L17370" t="s">
        <v>35</v>
      </c>
      <c r="M17370" s="1">
        <v>6789.73</v>
      </c>
      <c r="N17370" s="1">
        <v>1094.51</v>
      </c>
      <c r="O17370">
        <v>0.2</v>
      </c>
    </row>
    <row r="17371" spans="1:15" x14ac:dyDescent="0.3">
      <c r="A17371" t="str">
        <f xml:space="preserve"> _xlfn.XLOOKUP(H17371, 'Customers'!B:B, 'Customers'!A:A)</f>
        <v>CUST_915</v>
      </c>
      <c r="B17371" t="str">
        <f>_xlfn.XLOOKUP(L17371, Products!C:C, Products!A:A)</f>
        <v>PROD_1</v>
      </c>
      <c r="C17371">
        <v>17370</v>
      </c>
      <c r="D17371" s="2" t="s">
        <v>118</v>
      </c>
      <c r="E17371">
        <f>YEAR(Orders[[#This Row],[Order_Date]])</f>
        <v>2022</v>
      </c>
      <c r="F17371">
        <f>MONTH(Orders[[#This Row],[Order_Date]])</f>
        <v>10</v>
      </c>
      <c r="G17371" s="2" t="s">
        <v>684</v>
      </c>
      <c r="H17371" t="s">
        <v>1674</v>
      </c>
      <c r="I17371" t="s">
        <v>14</v>
      </c>
      <c r="J17371" t="s">
        <v>33</v>
      </c>
      <c r="K17371" t="s">
        <v>16</v>
      </c>
      <c r="L17371" t="s">
        <v>17</v>
      </c>
      <c r="M17371" s="1">
        <v>2501.02</v>
      </c>
      <c r="N17371" s="1">
        <v>327.10000000000002</v>
      </c>
      <c r="O17371">
        <v>0.1</v>
      </c>
    </row>
    <row r="17372" spans="1:15" x14ac:dyDescent="0.3">
      <c r="A17372" t="str">
        <f xml:space="preserve"> _xlfn.XLOOKUP(H17372, 'Customers'!B:B, 'Customers'!A:A)</f>
        <v>CUST_446</v>
      </c>
      <c r="B17372" t="str">
        <f>_xlfn.XLOOKUP(L17372, Products!C:C, Products!A:A)</f>
        <v>PROD_7</v>
      </c>
      <c r="C17372">
        <v>17371</v>
      </c>
      <c r="D17372" s="2" t="s">
        <v>1583</v>
      </c>
      <c r="E17372">
        <f>YEAR(Orders[[#This Row],[Order_Date]])</f>
        <v>2023</v>
      </c>
      <c r="F17372">
        <f>MONTH(Orders[[#This Row],[Order_Date]])</f>
        <v>10</v>
      </c>
      <c r="G17372" s="2" t="s">
        <v>223</v>
      </c>
      <c r="H17372" t="s">
        <v>1067</v>
      </c>
      <c r="I17372" t="s">
        <v>21</v>
      </c>
      <c r="J17372" t="s">
        <v>22</v>
      </c>
      <c r="K17372" t="s">
        <v>16</v>
      </c>
      <c r="L17372" t="s">
        <v>66</v>
      </c>
      <c r="M17372" s="1">
        <v>457.85</v>
      </c>
      <c r="N17372" s="1">
        <v>-25.32</v>
      </c>
      <c r="O17372">
        <v>0.18</v>
      </c>
    </row>
    <row r="17373" spans="1:15" x14ac:dyDescent="0.3">
      <c r="A17373" t="str">
        <f xml:space="preserve"> _xlfn.XLOOKUP(H17373, 'Customers'!B:B, 'Customers'!A:A)</f>
        <v>CUST_342</v>
      </c>
      <c r="B17373" t="str">
        <f>_xlfn.XLOOKUP(L17373, Products!C:C, Products!A:A)</f>
        <v>PROD_5</v>
      </c>
      <c r="C17373">
        <v>17372</v>
      </c>
      <c r="D17373" s="2" t="s">
        <v>697</v>
      </c>
      <c r="E17373">
        <f>YEAR(Orders[[#This Row],[Order_Date]])</f>
        <v>2023</v>
      </c>
      <c r="F17373">
        <f>MONTH(Orders[[#This Row],[Order_Date]])</f>
        <v>10</v>
      </c>
      <c r="G17373" s="2" t="s">
        <v>1052</v>
      </c>
      <c r="H17373" t="s">
        <v>875</v>
      </c>
      <c r="I17373" t="s">
        <v>32</v>
      </c>
      <c r="J17373" t="s">
        <v>65</v>
      </c>
      <c r="K17373" t="s">
        <v>34</v>
      </c>
      <c r="L17373" t="s">
        <v>39</v>
      </c>
      <c r="M17373" s="1">
        <v>5193.59</v>
      </c>
      <c r="N17373" s="1">
        <v>695.69</v>
      </c>
      <c r="O17373">
        <v>0.01</v>
      </c>
    </row>
    <row r="17374" spans="1:15" x14ac:dyDescent="0.3">
      <c r="A17374" t="str">
        <f xml:space="preserve"> _xlfn.XLOOKUP(H17374, 'Customers'!B:B, 'Customers'!A:A)</f>
        <v>CUST_890</v>
      </c>
      <c r="B17374" t="str">
        <f>_xlfn.XLOOKUP(L17374, Products!C:C, Products!A:A)</f>
        <v>PROD_1</v>
      </c>
      <c r="C17374">
        <v>17373</v>
      </c>
      <c r="D17374" s="2" t="s">
        <v>737</v>
      </c>
      <c r="E17374">
        <f>YEAR(Orders[[#This Row],[Order_Date]])</f>
        <v>2022</v>
      </c>
      <c r="F17374">
        <f>MONTH(Orders[[#This Row],[Order_Date]])</f>
        <v>10</v>
      </c>
      <c r="G17374" s="2" t="s">
        <v>471</v>
      </c>
      <c r="H17374" t="s">
        <v>1647</v>
      </c>
      <c r="I17374" t="s">
        <v>21</v>
      </c>
      <c r="J17374" t="s">
        <v>33</v>
      </c>
      <c r="K17374" t="s">
        <v>27</v>
      </c>
      <c r="L17374" t="s">
        <v>17</v>
      </c>
      <c r="M17374" s="1">
        <v>974</v>
      </c>
      <c r="N17374" s="1">
        <v>91.22</v>
      </c>
      <c r="O17374">
        <v>0.19</v>
      </c>
    </row>
    <row r="17375" spans="1:15" x14ac:dyDescent="0.3">
      <c r="A17375" t="str">
        <f xml:space="preserve"> _xlfn.XLOOKUP(H17375, 'Customers'!B:B, 'Customers'!A:A)</f>
        <v>CUST_433</v>
      </c>
      <c r="B17375" t="str">
        <f>_xlfn.XLOOKUP(L17375, Products!C:C, Products!A:A)</f>
        <v>PROD_2</v>
      </c>
      <c r="C17375">
        <v>17374</v>
      </c>
      <c r="D17375" s="2" t="s">
        <v>292</v>
      </c>
      <c r="E17375">
        <f>YEAR(Orders[[#This Row],[Order_Date]])</f>
        <v>2023</v>
      </c>
      <c r="F17375">
        <f>MONTH(Orders[[#This Row],[Order_Date]])</f>
        <v>7</v>
      </c>
      <c r="G17375" s="2" t="s">
        <v>480</v>
      </c>
      <c r="H17375" t="s">
        <v>1043</v>
      </c>
      <c r="I17375" t="s">
        <v>21</v>
      </c>
      <c r="J17375" t="s">
        <v>65</v>
      </c>
      <c r="K17375" t="s">
        <v>16</v>
      </c>
      <c r="L17375" t="s">
        <v>23</v>
      </c>
      <c r="M17375" s="1">
        <v>2811.89</v>
      </c>
      <c r="N17375" s="1">
        <v>220.91</v>
      </c>
      <c r="O17375">
        <v>0.12</v>
      </c>
    </row>
    <row r="17376" spans="1:15" x14ac:dyDescent="0.3">
      <c r="A17376" t="str">
        <f xml:space="preserve"> _xlfn.XLOOKUP(H17376, 'Customers'!B:B, 'Customers'!A:A)</f>
        <v>CUST_98</v>
      </c>
      <c r="B17376" t="str">
        <f>_xlfn.XLOOKUP(L17376, Products!C:C, Products!A:A)</f>
        <v>PROD_1</v>
      </c>
      <c r="C17376">
        <v>17375</v>
      </c>
      <c r="D17376" s="2" t="s">
        <v>666</v>
      </c>
      <c r="E17376">
        <f>YEAR(Orders[[#This Row],[Order_Date]])</f>
        <v>2023</v>
      </c>
      <c r="F17376">
        <f>MONTH(Orders[[#This Row],[Order_Date]])</f>
        <v>2</v>
      </c>
      <c r="G17376" s="2" t="s">
        <v>346</v>
      </c>
      <c r="H17376" t="s">
        <v>309</v>
      </c>
      <c r="I17376" t="s">
        <v>21</v>
      </c>
      <c r="J17376" t="s">
        <v>22</v>
      </c>
      <c r="K17376" t="s">
        <v>27</v>
      </c>
      <c r="L17376" t="s">
        <v>17</v>
      </c>
      <c r="M17376" s="1">
        <v>2465.7199999999998</v>
      </c>
      <c r="N17376" s="1">
        <v>325.13</v>
      </c>
      <c r="O17376">
        <v>0.02</v>
      </c>
    </row>
    <row r="17377" spans="1:15" x14ac:dyDescent="0.3">
      <c r="A17377" t="str">
        <f xml:space="preserve"> _xlfn.XLOOKUP(H17377, 'Customers'!B:B, 'Customers'!A:A)</f>
        <v>CUST_110</v>
      </c>
      <c r="B17377" t="str">
        <f>_xlfn.XLOOKUP(L17377, Products!C:C, Products!A:A)</f>
        <v>PROD_4</v>
      </c>
      <c r="C17377">
        <v>17376</v>
      </c>
      <c r="D17377" s="2" t="s">
        <v>641</v>
      </c>
      <c r="E17377">
        <f>YEAR(Orders[[#This Row],[Order_Date]])</f>
        <v>2023</v>
      </c>
      <c r="F17377">
        <f>MONTH(Orders[[#This Row],[Order_Date]])</f>
        <v>1</v>
      </c>
      <c r="G17377" s="2" t="s">
        <v>201</v>
      </c>
      <c r="H17377" t="s">
        <v>342</v>
      </c>
      <c r="I17377" t="s">
        <v>21</v>
      </c>
      <c r="J17377" t="s">
        <v>15</v>
      </c>
      <c r="K17377" t="s">
        <v>34</v>
      </c>
      <c r="L17377" t="s">
        <v>35</v>
      </c>
      <c r="M17377" s="1">
        <v>7987.04</v>
      </c>
      <c r="N17377" s="1">
        <v>-723.21</v>
      </c>
      <c r="O17377">
        <v>0.18</v>
      </c>
    </row>
    <row r="17378" spans="1:15" x14ac:dyDescent="0.3">
      <c r="A17378" t="str">
        <f xml:space="preserve"> _xlfn.XLOOKUP(H17378, 'Customers'!B:B, 'Customers'!A:A)</f>
        <v>CUST_341</v>
      </c>
      <c r="B17378" t="str">
        <f>_xlfn.XLOOKUP(L17378, Products!C:C, Products!A:A)</f>
        <v>PROD_2</v>
      </c>
      <c r="C17378">
        <v>17377</v>
      </c>
      <c r="D17378" s="2" t="s">
        <v>1138</v>
      </c>
      <c r="E17378">
        <f>YEAR(Orders[[#This Row],[Order_Date]])</f>
        <v>2022</v>
      </c>
      <c r="F17378">
        <f>MONTH(Orders[[#This Row],[Order_Date]])</f>
        <v>6</v>
      </c>
      <c r="G17378" s="2" t="s">
        <v>691</v>
      </c>
      <c r="H17378" t="s">
        <v>872</v>
      </c>
      <c r="I17378" t="s">
        <v>14</v>
      </c>
      <c r="J17378" t="s">
        <v>65</v>
      </c>
      <c r="K17378" t="s">
        <v>16</v>
      </c>
      <c r="L17378" t="s">
        <v>23</v>
      </c>
      <c r="M17378" s="1">
        <v>7068.59</v>
      </c>
      <c r="N17378" s="1">
        <v>-279.68</v>
      </c>
      <c r="O17378">
        <v>0.11</v>
      </c>
    </row>
    <row r="17379" spans="1:15" x14ac:dyDescent="0.3">
      <c r="A17379" t="str">
        <f xml:space="preserve"> _xlfn.XLOOKUP(H17379, 'Customers'!B:B, 'Customers'!A:A)</f>
        <v>CUST_372</v>
      </c>
      <c r="B17379" t="str">
        <f>_xlfn.XLOOKUP(L17379, Products!C:C, Products!A:A)</f>
        <v>PROD_6</v>
      </c>
      <c r="C17379">
        <v>17378</v>
      </c>
      <c r="D17379" s="2" t="s">
        <v>220</v>
      </c>
      <c r="E17379">
        <f>YEAR(Orders[[#This Row],[Order_Date]])</f>
        <v>2022</v>
      </c>
      <c r="F17379">
        <f>MONTH(Orders[[#This Row],[Order_Date]])</f>
        <v>5</v>
      </c>
      <c r="G17379" s="2" t="s">
        <v>1005</v>
      </c>
      <c r="H17379" t="s">
        <v>928</v>
      </c>
      <c r="I17379" t="s">
        <v>21</v>
      </c>
      <c r="J17379" t="s">
        <v>33</v>
      </c>
      <c r="K17379" t="s">
        <v>34</v>
      </c>
      <c r="L17379" t="s">
        <v>52</v>
      </c>
      <c r="M17379" s="1">
        <v>2825.18</v>
      </c>
      <c r="N17379" s="1">
        <v>408.75</v>
      </c>
      <c r="O17379">
        <v>0.16</v>
      </c>
    </row>
    <row r="17380" spans="1:15" x14ac:dyDescent="0.3">
      <c r="A17380" t="str">
        <f xml:space="preserve"> _xlfn.XLOOKUP(H17380, 'Customers'!B:B, 'Customers'!A:A)</f>
        <v>CUST_958</v>
      </c>
      <c r="B17380" t="str">
        <f>_xlfn.XLOOKUP(L17380, Products!C:C, Products!A:A)</f>
        <v>PROD_5</v>
      </c>
      <c r="C17380">
        <v>17379</v>
      </c>
      <c r="D17380" s="2" t="s">
        <v>1025</v>
      </c>
      <c r="E17380">
        <f>YEAR(Orders[[#This Row],[Order_Date]])</f>
        <v>2022</v>
      </c>
      <c r="F17380">
        <f>MONTH(Orders[[#This Row],[Order_Date]])</f>
        <v>11</v>
      </c>
      <c r="G17380" s="2" t="s">
        <v>1026</v>
      </c>
      <c r="H17380" t="s">
        <v>1720</v>
      </c>
      <c r="I17380" t="s">
        <v>32</v>
      </c>
      <c r="J17380" t="s">
        <v>33</v>
      </c>
      <c r="K17380" t="s">
        <v>34</v>
      </c>
      <c r="L17380" t="s">
        <v>39</v>
      </c>
      <c r="M17380" s="1">
        <v>3277.31</v>
      </c>
      <c r="N17380" s="1">
        <v>-265.11</v>
      </c>
      <c r="O17380">
        <v>7.0000000000000007E-2</v>
      </c>
    </row>
    <row r="17381" spans="1:15" x14ac:dyDescent="0.3">
      <c r="A17381" t="str">
        <f xml:space="preserve"> _xlfn.XLOOKUP(H17381, 'Customers'!B:B, 'Customers'!A:A)</f>
        <v>CUST_49</v>
      </c>
      <c r="B17381" t="str">
        <f>_xlfn.XLOOKUP(L17381, Products!C:C, Products!A:A)</f>
        <v>PROD_1</v>
      </c>
      <c r="C17381">
        <v>17380</v>
      </c>
      <c r="D17381" s="2" t="s">
        <v>1137</v>
      </c>
      <c r="E17381">
        <f>YEAR(Orders[[#This Row],[Order_Date]])</f>
        <v>2023</v>
      </c>
      <c r="F17381">
        <f>MONTH(Orders[[#This Row],[Order_Date]])</f>
        <v>11</v>
      </c>
      <c r="G17381" s="2" t="s">
        <v>613</v>
      </c>
      <c r="H17381" t="s">
        <v>173</v>
      </c>
      <c r="I17381" t="s">
        <v>21</v>
      </c>
      <c r="J17381" t="s">
        <v>33</v>
      </c>
      <c r="K17381" t="s">
        <v>27</v>
      </c>
      <c r="L17381" t="s">
        <v>17</v>
      </c>
      <c r="M17381" s="1">
        <v>1860.44</v>
      </c>
      <c r="N17381" s="1">
        <v>98.73</v>
      </c>
      <c r="O17381">
        <v>0.19</v>
      </c>
    </row>
    <row r="17382" spans="1:15" x14ac:dyDescent="0.3">
      <c r="A17382" t="str">
        <f xml:space="preserve"> _xlfn.XLOOKUP(H17382, 'Customers'!B:B, 'Customers'!A:A)</f>
        <v>CUST_620</v>
      </c>
      <c r="B17382" t="str">
        <f>_xlfn.XLOOKUP(L17382, Products!C:C, Products!A:A)</f>
        <v>PROD_2</v>
      </c>
      <c r="C17382">
        <v>17381</v>
      </c>
      <c r="D17382" s="2" t="s">
        <v>87</v>
      </c>
      <c r="E17382">
        <f>YEAR(Orders[[#This Row],[Order_Date]])</f>
        <v>2023</v>
      </c>
      <c r="F17382">
        <f>MONTH(Orders[[#This Row],[Order_Date]])</f>
        <v>11</v>
      </c>
      <c r="G17382" s="2" t="s">
        <v>634</v>
      </c>
      <c r="H17382" t="s">
        <v>1339</v>
      </c>
      <c r="I17382" t="s">
        <v>21</v>
      </c>
      <c r="J17382" t="s">
        <v>65</v>
      </c>
      <c r="K17382" t="s">
        <v>16</v>
      </c>
      <c r="L17382" t="s">
        <v>23</v>
      </c>
      <c r="M17382" s="1">
        <v>718.77</v>
      </c>
      <c r="N17382" s="1">
        <v>72.89</v>
      </c>
      <c r="O17382">
        <v>0.19</v>
      </c>
    </row>
    <row r="17383" spans="1:15" x14ac:dyDescent="0.3">
      <c r="A17383" t="str">
        <f xml:space="preserve"> _xlfn.XLOOKUP(H17383, 'Customers'!B:B, 'Customers'!A:A)</f>
        <v>CUST_285</v>
      </c>
      <c r="B17383" t="str">
        <f>_xlfn.XLOOKUP(L17383, Products!C:C, Products!A:A)</f>
        <v>PROD_3</v>
      </c>
      <c r="C17383">
        <v>17382</v>
      </c>
      <c r="D17383" s="2" t="s">
        <v>1274</v>
      </c>
      <c r="E17383">
        <f>YEAR(Orders[[#This Row],[Order_Date]])</f>
        <v>2022</v>
      </c>
      <c r="F17383">
        <f>MONTH(Orders[[#This Row],[Order_Date]])</f>
        <v>12</v>
      </c>
      <c r="G17383" s="2" t="s">
        <v>268</v>
      </c>
      <c r="H17383" t="s">
        <v>760</v>
      </c>
      <c r="I17383" t="s">
        <v>14</v>
      </c>
      <c r="J17383" t="s">
        <v>65</v>
      </c>
      <c r="K17383" t="s">
        <v>27</v>
      </c>
      <c r="L17383" t="s">
        <v>28</v>
      </c>
      <c r="M17383" s="1">
        <v>6357.84</v>
      </c>
      <c r="N17383" s="1">
        <v>1509.65</v>
      </c>
      <c r="O17383">
        <v>0.09</v>
      </c>
    </row>
    <row r="17384" spans="1:15" x14ac:dyDescent="0.3">
      <c r="A17384" t="str">
        <f xml:space="preserve"> _xlfn.XLOOKUP(H17384, 'Customers'!B:B, 'Customers'!A:A)</f>
        <v>CUST_785</v>
      </c>
      <c r="B17384" t="str">
        <f>_xlfn.XLOOKUP(L17384, Products!C:C, Products!A:A)</f>
        <v>PROD_8</v>
      </c>
      <c r="C17384">
        <v>17383</v>
      </c>
      <c r="D17384" s="2" t="s">
        <v>237</v>
      </c>
      <c r="E17384">
        <f>YEAR(Orders[[#This Row],[Order_Date]])</f>
        <v>2023</v>
      </c>
      <c r="F17384">
        <f>MONTH(Orders[[#This Row],[Order_Date]])</f>
        <v>4</v>
      </c>
      <c r="G17384" s="2" t="s">
        <v>1328</v>
      </c>
      <c r="H17384" t="s">
        <v>1533</v>
      </c>
      <c r="I17384" t="s">
        <v>32</v>
      </c>
      <c r="J17384" t="s">
        <v>33</v>
      </c>
      <c r="K17384" t="s">
        <v>27</v>
      </c>
      <c r="L17384" t="s">
        <v>73</v>
      </c>
      <c r="M17384" s="1">
        <v>2370.86</v>
      </c>
      <c r="N17384" s="1">
        <v>249.01</v>
      </c>
      <c r="O17384">
        <v>0.26</v>
      </c>
    </row>
    <row r="17385" spans="1:15" x14ac:dyDescent="0.3">
      <c r="A17385" t="str">
        <f xml:space="preserve"> _xlfn.XLOOKUP(H17385, 'Customers'!B:B, 'Customers'!A:A)</f>
        <v>CUST_982</v>
      </c>
      <c r="B17385" t="str">
        <f>_xlfn.XLOOKUP(L17385, Products!C:C, Products!A:A)</f>
        <v>PROD_5</v>
      </c>
      <c r="C17385">
        <v>17384</v>
      </c>
      <c r="D17385" s="2" t="s">
        <v>229</v>
      </c>
      <c r="E17385">
        <f>YEAR(Orders[[#This Row],[Order_Date]])</f>
        <v>2023</v>
      </c>
      <c r="F17385">
        <f>MONTH(Orders[[#This Row],[Order_Date]])</f>
        <v>9</v>
      </c>
      <c r="G17385" s="2" t="s">
        <v>1407</v>
      </c>
      <c r="H17385" t="s">
        <v>1745</v>
      </c>
      <c r="I17385" t="s">
        <v>14</v>
      </c>
      <c r="J17385" t="s">
        <v>15</v>
      </c>
      <c r="K17385" t="s">
        <v>34</v>
      </c>
      <c r="L17385" t="s">
        <v>39</v>
      </c>
      <c r="M17385" s="1">
        <v>9415.34</v>
      </c>
      <c r="N17385" s="1">
        <v>208.82</v>
      </c>
      <c r="O17385">
        <v>0.18</v>
      </c>
    </row>
    <row r="17386" spans="1:15" x14ac:dyDescent="0.3">
      <c r="A17386" t="str">
        <f xml:space="preserve"> _xlfn.XLOOKUP(H17386, 'Customers'!B:B, 'Customers'!A:A)</f>
        <v>CUST_344</v>
      </c>
      <c r="B17386" t="str">
        <f>_xlfn.XLOOKUP(L17386, Products!C:C, Products!A:A)</f>
        <v>PROD_6</v>
      </c>
      <c r="C17386">
        <v>17385</v>
      </c>
      <c r="D17386" s="2" t="s">
        <v>599</v>
      </c>
      <c r="E17386">
        <f>YEAR(Orders[[#This Row],[Order_Date]])</f>
        <v>2023</v>
      </c>
      <c r="F17386">
        <f>MONTH(Orders[[#This Row],[Order_Date]])</f>
        <v>9</v>
      </c>
      <c r="G17386" s="2" t="s">
        <v>91</v>
      </c>
      <c r="H17386" t="s">
        <v>879</v>
      </c>
      <c r="I17386" t="s">
        <v>14</v>
      </c>
      <c r="J17386" t="s">
        <v>33</v>
      </c>
      <c r="K17386" t="s">
        <v>34</v>
      </c>
      <c r="L17386" t="s">
        <v>52</v>
      </c>
      <c r="M17386" s="1">
        <v>2168.7600000000002</v>
      </c>
      <c r="N17386" s="1">
        <v>82.6</v>
      </c>
      <c r="O17386">
        <v>0.02</v>
      </c>
    </row>
    <row r="17387" spans="1:15" x14ac:dyDescent="0.3">
      <c r="A17387" t="str">
        <f xml:space="preserve"> _xlfn.XLOOKUP(H17387, 'Customers'!B:B, 'Customers'!A:A)</f>
        <v>CUST_630</v>
      </c>
      <c r="B17387" t="str">
        <f>_xlfn.XLOOKUP(L17387, Products!C:C, Products!A:A)</f>
        <v>PROD_8</v>
      </c>
      <c r="C17387">
        <v>17386</v>
      </c>
      <c r="D17387" s="2" t="s">
        <v>1044</v>
      </c>
      <c r="E17387">
        <f>YEAR(Orders[[#This Row],[Order_Date]])</f>
        <v>2023</v>
      </c>
      <c r="F17387">
        <f>MONTH(Orders[[#This Row],[Order_Date]])</f>
        <v>2</v>
      </c>
      <c r="G17387" s="2" t="s">
        <v>666</v>
      </c>
      <c r="H17387" t="s">
        <v>1353</v>
      </c>
      <c r="I17387" t="s">
        <v>21</v>
      </c>
      <c r="J17387" t="s">
        <v>22</v>
      </c>
      <c r="K17387" t="s">
        <v>27</v>
      </c>
      <c r="L17387" t="s">
        <v>73</v>
      </c>
      <c r="M17387" s="1">
        <v>2091.31</v>
      </c>
      <c r="N17387" s="1">
        <v>14.32</v>
      </c>
      <c r="O17387">
        <v>0.25</v>
      </c>
    </row>
    <row r="17388" spans="1:15" x14ac:dyDescent="0.3">
      <c r="A17388" t="str">
        <f xml:space="preserve"> _xlfn.XLOOKUP(H17388, 'Customers'!B:B, 'Customers'!A:A)</f>
        <v>CUST_189</v>
      </c>
      <c r="B17388" t="str">
        <f>_xlfn.XLOOKUP(L17388, Products!C:C, Products!A:A)</f>
        <v>PROD_5</v>
      </c>
      <c r="C17388">
        <v>17387</v>
      </c>
      <c r="D17388" s="2" t="s">
        <v>252</v>
      </c>
      <c r="E17388">
        <f>YEAR(Orders[[#This Row],[Order_Date]])</f>
        <v>2022</v>
      </c>
      <c r="F17388">
        <f>MONTH(Orders[[#This Row],[Order_Date]])</f>
        <v>11</v>
      </c>
      <c r="G17388" s="2" t="s">
        <v>406</v>
      </c>
      <c r="H17388" t="s">
        <v>547</v>
      </c>
      <c r="I17388" t="s">
        <v>32</v>
      </c>
      <c r="J17388" t="s">
        <v>15</v>
      </c>
      <c r="K17388" t="s">
        <v>34</v>
      </c>
      <c r="L17388" t="s">
        <v>39</v>
      </c>
      <c r="M17388" s="1">
        <v>2355.2600000000002</v>
      </c>
      <c r="N17388" s="1">
        <v>683.14</v>
      </c>
      <c r="O17388">
        <v>0.3</v>
      </c>
    </row>
    <row r="17389" spans="1:15" x14ac:dyDescent="0.3">
      <c r="A17389" t="str">
        <f xml:space="preserve"> _xlfn.XLOOKUP(H17389, 'Customers'!B:B, 'Customers'!A:A)</f>
        <v>CUST_543</v>
      </c>
      <c r="B17389" t="str">
        <f>_xlfn.XLOOKUP(L17389, Products!C:C, Products!A:A)</f>
        <v>PROD_1</v>
      </c>
      <c r="C17389">
        <v>17388</v>
      </c>
      <c r="D17389" s="2" t="s">
        <v>509</v>
      </c>
      <c r="E17389">
        <f>YEAR(Orders[[#This Row],[Order_Date]])</f>
        <v>2023</v>
      </c>
      <c r="F17389">
        <f>MONTH(Orders[[#This Row],[Order_Date]])</f>
        <v>9</v>
      </c>
      <c r="G17389" s="2" t="s">
        <v>1422</v>
      </c>
      <c r="H17389" t="s">
        <v>1225</v>
      </c>
      <c r="I17389" t="s">
        <v>14</v>
      </c>
      <c r="J17389" t="s">
        <v>22</v>
      </c>
      <c r="K17389" t="s">
        <v>16</v>
      </c>
      <c r="L17389" t="s">
        <v>17</v>
      </c>
      <c r="M17389" s="1">
        <v>4091.98</v>
      </c>
      <c r="N17389" s="1">
        <v>653.21</v>
      </c>
      <c r="O17389">
        <v>0.27</v>
      </c>
    </row>
    <row r="17390" spans="1:15" x14ac:dyDescent="0.3">
      <c r="A17390" t="str">
        <f xml:space="preserve"> _xlfn.XLOOKUP(H17390, 'Customers'!B:B, 'Customers'!A:A)</f>
        <v>CUST_394</v>
      </c>
      <c r="B17390" t="str">
        <f>_xlfn.XLOOKUP(L17390, Products!C:C, Products!A:A)</f>
        <v>PROD_2</v>
      </c>
      <c r="C17390">
        <v>17389</v>
      </c>
      <c r="D17390" s="2" t="s">
        <v>40</v>
      </c>
      <c r="E17390">
        <f>YEAR(Orders[[#This Row],[Order_Date]])</f>
        <v>2023</v>
      </c>
      <c r="F17390">
        <f>MONTH(Orders[[#This Row],[Order_Date]])</f>
        <v>3</v>
      </c>
      <c r="G17390" s="2" t="s">
        <v>1154</v>
      </c>
      <c r="H17390" t="s">
        <v>976</v>
      </c>
      <c r="I17390" t="s">
        <v>21</v>
      </c>
      <c r="J17390" t="s">
        <v>33</v>
      </c>
      <c r="K17390" t="s">
        <v>16</v>
      </c>
      <c r="L17390" t="s">
        <v>23</v>
      </c>
      <c r="M17390" s="1">
        <v>9355.41</v>
      </c>
      <c r="N17390" s="1">
        <v>1574.5</v>
      </c>
      <c r="O17390">
        <v>0.05</v>
      </c>
    </row>
    <row r="17391" spans="1:15" x14ac:dyDescent="0.3">
      <c r="A17391" t="str">
        <f xml:space="preserve"> _xlfn.XLOOKUP(H17391, 'Customers'!B:B, 'Customers'!A:A)</f>
        <v>CUST_355</v>
      </c>
      <c r="B17391" t="str">
        <f>_xlfn.XLOOKUP(L17391, Products!C:C, Products!A:A)</f>
        <v>PROD_5</v>
      </c>
      <c r="C17391">
        <v>17390</v>
      </c>
      <c r="D17391" s="2" t="s">
        <v>544</v>
      </c>
      <c r="E17391">
        <f>YEAR(Orders[[#This Row],[Order_Date]])</f>
        <v>2023</v>
      </c>
      <c r="F17391">
        <f>MONTH(Orders[[#This Row],[Order_Date]])</f>
        <v>7</v>
      </c>
      <c r="G17391" s="2" t="s">
        <v>1051</v>
      </c>
      <c r="H17391" t="s">
        <v>896</v>
      </c>
      <c r="I17391" t="s">
        <v>21</v>
      </c>
      <c r="J17391" t="s">
        <v>15</v>
      </c>
      <c r="K17391" t="s">
        <v>34</v>
      </c>
      <c r="L17391" t="s">
        <v>39</v>
      </c>
      <c r="M17391" s="1">
        <v>4803.24</v>
      </c>
      <c r="N17391" s="1">
        <v>1131.74</v>
      </c>
      <c r="O17391">
        <v>0.13</v>
      </c>
    </row>
    <row r="17392" spans="1:15" x14ac:dyDescent="0.3">
      <c r="A17392" t="str">
        <f xml:space="preserve"> _xlfn.XLOOKUP(H17392, 'Customers'!B:B, 'Customers'!A:A)</f>
        <v>CUST_204</v>
      </c>
      <c r="B17392" t="str">
        <f>_xlfn.XLOOKUP(L17392, Products!C:C, Products!A:A)</f>
        <v>PROD_4</v>
      </c>
      <c r="C17392">
        <v>17391</v>
      </c>
      <c r="D17392" s="2" t="s">
        <v>743</v>
      </c>
      <c r="E17392">
        <f>YEAR(Orders[[#This Row],[Order_Date]])</f>
        <v>2022</v>
      </c>
      <c r="F17392">
        <f>MONTH(Orders[[#This Row],[Order_Date]])</f>
        <v>9</v>
      </c>
      <c r="G17392" s="2" t="s">
        <v>212</v>
      </c>
      <c r="H17392" t="s">
        <v>583</v>
      </c>
      <c r="I17392" t="s">
        <v>14</v>
      </c>
      <c r="J17392" t="s">
        <v>15</v>
      </c>
      <c r="K17392" t="s">
        <v>34</v>
      </c>
      <c r="L17392" t="s">
        <v>35</v>
      </c>
      <c r="M17392" s="1">
        <v>3938.34</v>
      </c>
      <c r="N17392" s="1">
        <v>1029.8699999999999</v>
      </c>
      <c r="O17392">
        <v>0.26</v>
      </c>
    </row>
    <row r="17393" spans="1:15" x14ac:dyDescent="0.3">
      <c r="A17393" t="str">
        <f xml:space="preserve"> _xlfn.XLOOKUP(H17393, 'Customers'!B:B, 'Customers'!A:A)</f>
        <v>CUST_415</v>
      </c>
      <c r="B17393" t="str">
        <f>_xlfn.XLOOKUP(L17393, Products!C:C, Products!A:A)</f>
        <v>PROD_8</v>
      </c>
      <c r="C17393">
        <v>17392</v>
      </c>
      <c r="D17393" s="2" t="s">
        <v>283</v>
      </c>
      <c r="E17393">
        <f>YEAR(Orders[[#This Row],[Order_Date]])</f>
        <v>2023</v>
      </c>
      <c r="F17393">
        <f>MONTH(Orders[[#This Row],[Order_Date]])</f>
        <v>12</v>
      </c>
      <c r="G17393" s="2" t="s">
        <v>74</v>
      </c>
      <c r="H17393" t="s">
        <v>1011</v>
      </c>
      <c r="I17393" t="s">
        <v>21</v>
      </c>
      <c r="J17393" t="s">
        <v>33</v>
      </c>
      <c r="K17393" t="s">
        <v>27</v>
      </c>
      <c r="L17393" t="s">
        <v>73</v>
      </c>
      <c r="M17393" s="1">
        <v>7318.01</v>
      </c>
      <c r="N17393" s="1">
        <v>1537.23</v>
      </c>
      <c r="O17393">
        <v>0.06</v>
      </c>
    </row>
    <row r="17394" spans="1:15" x14ac:dyDescent="0.3">
      <c r="A17394" t="str">
        <f xml:space="preserve"> _xlfn.XLOOKUP(H17394, 'Customers'!B:B, 'Customers'!A:A)</f>
        <v>CUST_870</v>
      </c>
      <c r="B17394" t="str">
        <f>_xlfn.XLOOKUP(L17394, Products!C:C, Products!A:A)</f>
        <v>PROD_7</v>
      </c>
      <c r="C17394">
        <v>17393</v>
      </c>
      <c r="D17394" s="2" t="s">
        <v>1274</v>
      </c>
      <c r="E17394">
        <f>YEAR(Orders[[#This Row],[Order_Date]])</f>
        <v>2022</v>
      </c>
      <c r="F17394">
        <f>MONTH(Orders[[#This Row],[Order_Date]])</f>
        <v>12</v>
      </c>
      <c r="G17394" s="2" t="s">
        <v>268</v>
      </c>
      <c r="H17394" t="s">
        <v>1624</v>
      </c>
      <c r="I17394" t="s">
        <v>14</v>
      </c>
      <c r="J17394" t="s">
        <v>22</v>
      </c>
      <c r="K17394" t="s">
        <v>16</v>
      </c>
      <c r="L17394" t="s">
        <v>66</v>
      </c>
      <c r="M17394" s="1">
        <v>3387.83</v>
      </c>
      <c r="N17394" s="1">
        <v>822.33</v>
      </c>
      <c r="O17394">
        <v>0.24</v>
      </c>
    </row>
    <row r="17395" spans="1:15" x14ac:dyDescent="0.3">
      <c r="A17395" t="str">
        <f xml:space="preserve"> _xlfn.XLOOKUP(H17395, 'Customers'!B:B, 'Customers'!A:A)</f>
        <v>CUST_542</v>
      </c>
      <c r="B17395" t="str">
        <f>_xlfn.XLOOKUP(L17395, Products!C:C, Products!A:A)</f>
        <v>PROD_8</v>
      </c>
      <c r="C17395">
        <v>17394</v>
      </c>
      <c r="D17395" s="2" t="s">
        <v>59</v>
      </c>
      <c r="E17395">
        <f>YEAR(Orders[[#This Row],[Order_Date]])</f>
        <v>2022</v>
      </c>
      <c r="F17395">
        <f>MONTH(Orders[[#This Row],[Order_Date]])</f>
        <v>9</v>
      </c>
      <c r="G17395" s="2" t="s">
        <v>863</v>
      </c>
      <c r="H17395" t="s">
        <v>1223</v>
      </c>
      <c r="I17395" t="s">
        <v>14</v>
      </c>
      <c r="J17395" t="s">
        <v>15</v>
      </c>
      <c r="K17395" t="s">
        <v>27</v>
      </c>
      <c r="L17395" t="s">
        <v>73</v>
      </c>
      <c r="M17395" s="1">
        <v>5023.5600000000004</v>
      </c>
      <c r="N17395" s="1">
        <v>487.15</v>
      </c>
      <c r="O17395">
        <v>0.14000000000000001</v>
      </c>
    </row>
    <row r="17396" spans="1:15" x14ac:dyDescent="0.3">
      <c r="A17396" t="str">
        <f xml:space="preserve"> _xlfn.XLOOKUP(H17396, 'Customers'!B:B, 'Customers'!A:A)</f>
        <v>CUST_358</v>
      </c>
      <c r="B17396" t="str">
        <f>_xlfn.XLOOKUP(L17396, Products!C:C, Products!A:A)</f>
        <v>PROD_6</v>
      </c>
      <c r="C17396">
        <v>17395</v>
      </c>
      <c r="D17396" s="2" t="s">
        <v>997</v>
      </c>
      <c r="E17396">
        <f>YEAR(Orders[[#This Row],[Order_Date]])</f>
        <v>2022</v>
      </c>
      <c r="F17396">
        <f>MONTH(Orders[[#This Row],[Order_Date]])</f>
        <v>1</v>
      </c>
      <c r="G17396" s="2" t="s">
        <v>318</v>
      </c>
      <c r="H17396" t="s">
        <v>900</v>
      </c>
      <c r="I17396" t="s">
        <v>14</v>
      </c>
      <c r="J17396" t="s">
        <v>15</v>
      </c>
      <c r="K17396" t="s">
        <v>34</v>
      </c>
      <c r="L17396" t="s">
        <v>52</v>
      </c>
      <c r="M17396" s="1">
        <v>3195.33</v>
      </c>
      <c r="N17396" s="1">
        <v>-54.54</v>
      </c>
      <c r="O17396">
        <v>0.05</v>
      </c>
    </row>
    <row r="17397" spans="1:15" x14ac:dyDescent="0.3">
      <c r="A17397" t="str">
        <f xml:space="preserve"> _xlfn.XLOOKUP(H17397, 'Customers'!B:B, 'Customers'!A:A)</f>
        <v>CUST_816</v>
      </c>
      <c r="B17397" t="str">
        <f>_xlfn.XLOOKUP(L17397, Products!C:C, Products!A:A)</f>
        <v>PROD_4</v>
      </c>
      <c r="C17397">
        <v>17396</v>
      </c>
      <c r="D17397" s="2" t="s">
        <v>81</v>
      </c>
      <c r="E17397">
        <f>YEAR(Orders[[#This Row],[Order_Date]])</f>
        <v>2023</v>
      </c>
      <c r="F17397">
        <f>MONTH(Orders[[#This Row],[Order_Date]])</f>
        <v>11</v>
      </c>
      <c r="G17397" s="2" t="s">
        <v>1046</v>
      </c>
      <c r="H17397" t="s">
        <v>1566</v>
      </c>
      <c r="I17397" t="s">
        <v>21</v>
      </c>
      <c r="J17397" t="s">
        <v>15</v>
      </c>
      <c r="K17397" t="s">
        <v>34</v>
      </c>
      <c r="L17397" t="s">
        <v>35</v>
      </c>
      <c r="M17397" s="1">
        <v>5658.61</v>
      </c>
      <c r="N17397" s="1">
        <v>-345.11</v>
      </c>
      <c r="O17397">
        <v>0.04</v>
      </c>
    </row>
    <row r="17398" spans="1:15" x14ac:dyDescent="0.3">
      <c r="A17398" t="str">
        <f xml:space="preserve"> _xlfn.XLOOKUP(H17398, 'Customers'!B:B, 'Customers'!A:A)</f>
        <v>CUST_667</v>
      </c>
      <c r="B17398" t="str">
        <f>_xlfn.XLOOKUP(L17398, Products!C:C, Products!A:A)</f>
        <v>PROD_5</v>
      </c>
      <c r="C17398">
        <v>17397</v>
      </c>
      <c r="D17398" s="2" t="s">
        <v>459</v>
      </c>
      <c r="E17398">
        <f>YEAR(Orders[[#This Row],[Order_Date]])</f>
        <v>2023</v>
      </c>
      <c r="F17398">
        <f>MONTH(Orders[[#This Row],[Order_Date]])</f>
        <v>3</v>
      </c>
      <c r="G17398" s="2" t="s">
        <v>891</v>
      </c>
      <c r="H17398" t="s">
        <v>1396</v>
      </c>
      <c r="I17398" t="s">
        <v>32</v>
      </c>
      <c r="J17398" t="s">
        <v>33</v>
      </c>
      <c r="K17398" t="s">
        <v>34</v>
      </c>
      <c r="L17398" t="s">
        <v>39</v>
      </c>
      <c r="M17398" s="1">
        <v>2718.19</v>
      </c>
      <c r="N17398" s="1">
        <v>11.68</v>
      </c>
      <c r="O17398">
        <v>0.15</v>
      </c>
    </row>
    <row r="17399" spans="1:15" x14ac:dyDescent="0.3">
      <c r="A17399" t="str">
        <f xml:space="preserve"> _xlfn.XLOOKUP(H17399, 'Customers'!B:B, 'Customers'!A:A)</f>
        <v>CUST_979</v>
      </c>
      <c r="B17399" t="str">
        <f>_xlfn.XLOOKUP(L17399, Products!C:C, Products!A:A)</f>
        <v>PROD_8</v>
      </c>
      <c r="C17399">
        <v>17398</v>
      </c>
      <c r="D17399" s="2" t="s">
        <v>799</v>
      </c>
      <c r="E17399">
        <f>YEAR(Orders[[#This Row],[Order_Date]])</f>
        <v>2023</v>
      </c>
      <c r="F17399">
        <f>MONTH(Orders[[#This Row],[Order_Date]])</f>
        <v>10</v>
      </c>
      <c r="G17399" s="2" t="s">
        <v>447</v>
      </c>
      <c r="H17399" t="s">
        <v>1742</v>
      </c>
      <c r="I17399" t="s">
        <v>14</v>
      </c>
      <c r="J17399" t="s">
        <v>22</v>
      </c>
      <c r="K17399" t="s">
        <v>27</v>
      </c>
      <c r="L17399" t="s">
        <v>73</v>
      </c>
      <c r="M17399" s="1">
        <v>3719.54</v>
      </c>
      <c r="N17399" s="1">
        <v>444.73</v>
      </c>
      <c r="O17399">
        <v>0.19</v>
      </c>
    </row>
    <row r="17400" spans="1:15" x14ac:dyDescent="0.3">
      <c r="A17400" t="str">
        <f xml:space="preserve"> _xlfn.XLOOKUP(H17400, 'Customers'!B:B, 'Customers'!A:A)</f>
        <v>CUST_410</v>
      </c>
      <c r="B17400" t="str">
        <f>_xlfn.XLOOKUP(L17400, Products!C:C, Products!A:A)</f>
        <v>PROD_5</v>
      </c>
      <c r="C17400">
        <v>17399</v>
      </c>
      <c r="D17400" s="2" t="s">
        <v>381</v>
      </c>
      <c r="E17400">
        <f>YEAR(Orders[[#This Row],[Order_Date]])</f>
        <v>2022</v>
      </c>
      <c r="F17400">
        <f>MONTH(Orders[[#This Row],[Order_Date]])</f>
        <v>8</v>
      </c>
      <c r="G17400" s="2" t="s">
        <v>215</v>
      </c>
      <c r="H17400" t="s">
        <v>998</v>
      </c>
      <c r="I17400" t="s">
        <v>14</v>
      </c>
      <c r="J17400" t="s">
        <v>65</v>
      </c>
      <c r="K17400" t="s">
        <v>34</v>
      </c>
      <c r="L17400" t="s">
        <v>39</v>
      </c>
      <c r="M17400" s="1">
        <v>2115.44</v>
      </c>
      <c r="N17400" s="1">
        <v>-91.85</v>
      </c>
      <c r="O17400">
        <v>0.08</v>
      </c>
    </row>
    <row r="17401" spans="1:15" x14ac:dyDescent="0.3">
      <c r="A17401" t="str">
        <f xml:space="preserve"> _xlfn.XLOOKUP(H17401, 'Customers'!B:B, 'Customers'!A:A)</f>
        <v>CUST_666</v>
      </c>
      <c r="B17401" t="str">
        <f>_xlfn.XLOOKUP(L17401, Products!C:C, Products!A:A)</f>
        <v>PROD_5</v>
      </c>
      <c r="C17401">
        <v>17400</v>
      </c>
      <c r="D17401" s="2" t="s">
        <v>214</v>
      </c>
      <c r="E17401">
        <f>YEAR(Orders[[#This Row],[Order_Date]])</f>
        <v>2022</v>
      </c>
      <c r="F17401">
        <f>MONTH(Orders[[#This Row],[Order_Date]])</f>
        <v>8</v>
      </c>
      <c r="G17401" s="2" t="s">
        <v>404</v>
      </c>
      <c r="H17401" t="s">
        <v>1395</v>
      </c>
      <c r="I17401" t="s">
        <v>14</v>
      </c>
      <c r="J17401" t="s">
        <v>33</v>
      </c>
      <c r="K17401" t="s">
        <v>34</v>
      </c>
      <c r="L17401" t="s">
        <v>39</v>
      </c>
      <c r="M17401" s="1">
        <v>8979.48</v>
      </c>
      <c r="N17401" s="1">
        <v>2483.4</v>
      </c>
      <c r="O17401">
        <v>0.14000000000000001</v>
      </c>
    </row>
    <row r="17402" spans="1:15" x14ac:dyDescent="0.3">
      <c r="A17402" t="str">
        <f xml:space="preserve"> _xlfn.XLOOKUP(H17402, 'Customers'!B:B, 'Customers'!A:A)</f>
        <v>CUST_701</v>
      </c>
      <c r="B17402" t="str">
        <f>_xlfn.XLOOKUP(L17402, Products!C:C, Products!A:A)</f>
        <v>PROD_4</v>
      </c>
      <c r="C17402">
        <v>17401</v>
      </c>
      <c r="D17402" s="2" t="s">
        <v>863</v>
      </c>
      <c r="E17402">
        <f>YEAR(Orders[[#This Row],[Order_Date]])</f>
        <v>2022</v>
      </c>
      <c r="F17402">
        <f>MONTH(Orders[[#This Row],[Order_Date]])</f>
        <v>9</v>
      </c>
      <c r="G17402" s="2" t="s">
        <v>482</v>
      </c>
      <c r="H17402" t="s">
        <v>1440</v>
      </c>
      <c r="I17402" t="s">
        <v>21</v>
      </c>
      <c r="J17402" t="s">
        <v>33</v>
      </c>
      <c r="K17402" t="s">
        <v>34</v>
      </c>
      <c r="L17402" t="s">
        <v>35</v>
      </c>
      <c r="M17402" s="1">
        <v>1506.62</v>
      </c>
      <c r="N17402" s="1">
        <v>348.48</v>
      </c>
      <c r="O17402">
        <v>0.28000000000000003</v>
      </c>
    </row>
    <row r="17403" spans="1:15" x14ac:dyDescent="0.3">
      <c r="A17403" t="str">
        <f xml:space="preserve"> _xlfn.XLOOKUP(H17403, 'Customers'!B:B, 'Customers'!A:A)</f>
        <v>CUST_624</v>
      </c>
      <c r="B17403" t="str">
        <f>_xlfn.XLOOKUP(L17403, Products!C:C, Products!A:A)</f>
        <v>PROD_1</v>
      </c>
      <c r="C17403">
        <v>17402</v>
      </c>
      <c r="D17403" s="2" t="s">
        <v>109</v>
      </c>
      <c r="E17403">
        <f>YEAR(Orders[[#This Row],[Order_Date]])</f>
        <v>2022</v>
      </c>
      <c r="F17403">
        <f>MONTH(Orders[[#This Row],[Order_Date]])</f>
        <v>10</v>
      </c>
      <c r="G17403" s="2" t="s">
        <v>159</v>
      </c>
      <c r="H17403" t="s">
        <v>1344</v>
      </c>
      <c r="I17403" t="s">
        <v>21</v>
      </c>
      <c r="J17403" t="s">
        <v>33</v>
      </c>
      <c r="K17403" t="s">
        <v>27</v>
      </c>
      <c r="L17403" t="s">
        <v>17</v>
      </c>
      <c r="M17403" s="1">
        <v>6160.6</v>
      </c>
      <c r="N17403" s="1">
        <v>1603.84</v>
      </c>
      <c r="O17403">
        <v>0.3</v>
      </c>
    </row>
    <row r="17404" spans="1:15" x14ac:dyDescent="0.3">
      <c r="A17404" t="str">
        <f xml:space="preserve"> _xlfn.XLOOKUP(H17404, 'Customers'!B:B, 'Customers'!A:A)</f>
        <v>CUST_357</v>
      </c>
      <c r="B17404" t="str">
        <f>_xlfn.XLOOKUP(L17404, Products!C:C, Products!A:A)</f>
        <v>PROD_5</v>
      </c>
      <c r="C17404">
        <v>17403</v>
      </c>
      <c r="D17404" s="2" t="s">
        <v>416</v>
      </c>
      <c r="E17404">
        <f>YEAR(Orders[[#This Row],[Order_Date]])</f>
        <v>2022</v>
      </c>
      <c r="F17404">
        <f>MONTH(Orders[[#This Row],[Order_Date]])</f>
        <v>4</v>
      </c>
      <c r="G17404" s="2" t="s">
        <v>417</v>
      </c>
      <c r="H17404" t="s">
        <v>899</v>
      </c>
      <c r="I17404" t="s">
        <v>21</v>
      </c>
      <c r="J17404" t="s">
        <v>22</v>
      </c>
      <c r="K17404" t="s">
        <v>34</v>
      </c>
      <c r="L17404" t="s">
        <v>39</v>
      </c>
      <c r="M17404" s="1">
        <v>8502.18</v>
      </c>
      <c r="N17404" s="1">
        <v>-152.43</v>
      </c>
      <c r="O17404">
        <v>0.04</v>
      </c>
    </row>
    <row r="17405" spans="1:15" x14ac:dyDescent="0.3">
      <c r="A17405" t="str">
        <f xml:space="preserve"> _xlfn.XLOOKUP(H17405, 'Customers'!B:B, 'Customers'!A:A)</f>
        <v>CUST_167</v>
      </c>
      <c r="B17405" t="str">
        <f>_xlfn.XLOOKUP(L17405, Products!C:C, Products!A:A)</f>
        <v>PROD_1</v>
      </c>
      <c r="C17405">
        <v>17404</v>
      </c>
      <c r="D17405" s="2" t="s">
        <v>856</v>
      </c>
      <c r="E17405">
        <f>YEAR(Orders[[#This Row],[Order_Date]])</f>
        <v>2022</v>
      </c>
      <c r="F17405">
        <f>MONTH(Orders[[#This Row],[Order_Date]])</f>
        <v>2</v>
      </c>
      <c r="G17405" s="2" t="s">
        <v>703</v>
      </c>
      <c r="H17405" t="s">
        <v>491</v>
      </c>
      <c r="I17405" t="s">
        <v>14</v>
      </c>
      <c r="J17405" t="s">
        <v>33</v>
      </c>
      <c r="K17405" t="s">
        <v>16</v>
      </c>
      <c r="L17405" t="s">
        <v>17</v>
      </c>
      <c r="M17405" s="1">
        <v>8457</v>
      </c>
      <c r="N17405" s="1">
        <v>229.95</v>
      </c>
      <c r="O17405">
        <v>0.16</v>
      </c>
    </row>
    <row r="17406" spans="1:15" x14ac:dyDescent="0.3">
      <c r="A17406" t="str">
        <f xml:space="preserve"> _xlfn.XLOOKUP(H17406, 'Customers'!B:B, 'Customers'!A:A)</f>
        <v>CUST_168</v>
      </c>
      <c r="B17406" t="str">
        <f>_xlfn.XLOOKUP(L17406, Products!C:C, Products!A:A)</f>
        <v>PROD_5</v>
      </c>
      <c r="C17406">
        <v>17405</v>
      </c>
      <c r="D17406" s="2" t="s">
        <v>593</v>
      </c>
      <c r="E17406">
        <f>YEAR(Orders[[#This Row],[Order_Date]])</f>
        <v>2022</v>
      </c>
      <c r="F17406">
        <f>MONTH(Orders[[#This Row],[Order_Date]])</f>
        <v>7</v>
      </c>
      <c r="G17406" s="2" t="s">
        <v>322</v>
      </c>
      <c r="H17406" t="s">
        <v>493</v>
      </c>
      <c r="I17406" t="s">
        <v>21</v>
      </c>
      <c r="J17406" t="s">
        <v>22</v>
      </c>
      <c r="K17406" t="s">
        <v>34</v>
      </c>
      <c r="L17406" t="s">
        <v>39</v>
      </c>
      <c r="M17406" s="1">
        <v>2200.63</v>
      </c>
      <c r="N17406" s="1">
        <v>278.93</v>
      </c>
      <c r="O17406">
        <v>0.28999999999999998</v>
      </c>
    </row>
    <row r="17407" spans="1:15" x14ac:dyDescent="0.3">
      <c r="A17407" t="str">
        <f xml:space="preserve"> _xlfn.XLOOKUP(H17407, 'Customers'!B:B, 'Customers'!A:A)</f>
        <v>CUST_234</v>
      </c>
      <c r="B17407" t="str">
        <f>_xlfn.XLOOKUP(L17407, Products!C:C, Products!A:A)</f>
        <v>PROD_1</v>
      </c>
      <c r="C17407">
        <v>17406</v>
      </c>
      <c r="D17407" s="2" t="s">
        <v>376</v>
      </c>
      <c r="E17407">
        <f>YEAR(Orders[[#This Row],[Order_Date]])</f>
        <v>2022</v>
      </c>
      <c r="F17407">
        <f>MONTH(Orders[[#This Row],[Order_Date]])</f>
        <v>9</v>
      </c>
      <c r="G17407" s="2" t="s">
        <v>1146</v>
      </c>
      <c r="H17407" t="s">
        <v>653</v>
      </c>
      <c r="I17407" t="s">
        <v>14</v>
      </c>
      <c r="J17407" t="s">
        <v>15</v>
      </c>
      <c r="K17407" t="s">
        <v>16</v>
      </c>
      <c r="L17407" t="s">
        <v>17</v>
      </c>
      <c r="M17407" s="1">
        <v>2260.46</v>
      </c>
      <c r="N17407" s="1">
        <v>362.15</v>
      </c>
      <c r="O17407">
        <v>0.01</v>
      </c>
    </row>
    <row r="17408" spans="1:15" x14ac:dyDescent="0.3">
      <c r="A17408" t="str">
        <f xml:space="preserve"> _xlfn.XLOOKUP(H17408, 'Customers'!B:B, 'Customers'!A:A)</f>
        <v>CUST_724</v>
      </c>
      <c r="B17408" t="str">
        <f>_xlfn.XLOOKUP(L17408, Products!C:C, Products!A:A)</f>
        <v>PROD_8</v>
      </c>
      <c r="C17408">
        <v>17407</v>
      </c>
      <c r="D17408" s="2" t="s">
        <v>781</v>
      </c>
      <c r="E17408">
        <f>YEAR(Orders[[#This Row],[Order_Date]])</f>
        <v>2022</v>
      </c>
      <c r="F17408">
        <f>MONTH(Orders[[#This Row],[Order_Date]])</f>
        <v>10</v>
      </c>
      <c r="G17408" s="2" t="s">
        <v>251</v>
      </c>
      <c r="H17408" t="s">
        <v>1466</v>
      </c>
      <c r="I17408" t="s">
        <v>32</v>
      </c>
      <c r="J17408" t="s">
        <v>65</v>
      </c>
      <c r="K17408" t="s">
        <v>27</v>
      </c>
      <c r="L17408" t="s">
        <v>73</v>
      </c>
      <c r="M17408" s="1">
        <v>2701.58</v>
      </c>
      <c r="N17408" s="1">
        <v>79.2</v>
      </c>
      <c r="O17408">
        <v>0.1</v>
      </c>
    </row>
    <row r="17409" spans="1:15" x14ac:dyDescent="0.3">
      <c r="A17409" t="str">
        <f xml:space="preserve"> _xlfn.XLOOKUP(H17409, 'Customers'!B:B, 'Customers'!A:A)</f>
        <v>CUST_993</v>
      </c>
      <c r="B17409" t="str">
        <f>_xlfn.XLOOKUP(L17409, Products!C:C, Products!A:A)</f>
        <v>PROD_6</v>
      </c>
      <c r="C17409">
        <v>17408</v>
      </c>
      <c r="D17409" s="2" t="s">
        <v>385</v>
      </c>
      <c r="E17409">
        <f>YEAR(Orders[[#This Row],[Order_Date]])</f>
        <v>2022</v>
      </c>
      <c r="F17409">
        <f>MONTH(Orders[[#This Row],[Order_Date]])</f>
        <v>11</v>
      </c>
      <c r="G17409" s="2" t="s">
        <v>333</v>
      </c>
      <c r="H17409" t="s">
        <v>1756</v>
      </c>
      <c r="I17409" t="s">
        <v>32</v>
      </c>
      <c r="J17409" t="s">
        <v>15</v>
      </c>
      <c r="K17409" t="s">
        <v>34</v>
      </c>
      <c r="L17409" t="s">
        <v>52</v>
      </c>
      <c r="M17409" s="1">
        <v>1328.23</v>
      </c>
      <c r="N17409" s="1">
        <v>-36.75</v>
      </c>
      <c r="O17409">
        <v>0.26</v>
      </c>
    </row>
    <row r="17410" spans="1:15" x14ac:dyDescent="0.3">
      <c r="A17410" t="str">
        <f xml:space="preserve"> _xlfn.XLOOKUP(H17410, 'Customers'!B:B, 'Customers'!A:A)</f>
        <v>CUST_500</v>
      </c>
      <c r="B17410" t="str">
        <f>_xlfn.XLOOKUP(L17410, Products!C:C, Products!A:A)</f>
        <v>PROD_8</v>
      </c>
      <c r="C17410">
        <v>17409</v>
      </c>
      <c r="D17410" s="2" t="s">
        <v>406</v>
      </c>
      <c r="E17410">
        <f>YEAR(Orders[[#This Row],[Order_Date]])</f>
        <v>2022</v>
      </c>
      <c r="F17410">
        <f>MONTH(Orders[[#This Row],[Order_Date]])</f>
        <v>11</v>
      </c>
      <c r="G17410" s="2" t="s">
        <v>407</v>
      </c>
      <c r="H17410" t="s">
        <v>1158</v>
      </c>
      <c r="I17410" t="s">
        <v>32</v>
      </c>
      <c r="J17410" t="s">
        <v>22</v>
      </c>
      <c r="K17410" t="s">
        <v>27</v>
      </c>
      <c r="L17410" t="s">
        <v>73</v>
      </c>
      <c r="M17410" s="1">
        <v>2850.48</v>
      </c>
      <c r="N17410" s="1">
        <v>300</v>
      </c>
      <c r="O17410">
        <v>0.12</v>
      </c>
    </row>
    <row r="17411" spans="1:15" x14ac:dyDescent="0.3">
      <c r="A17411" t="str">
        <f xml:space="preserve"> _xlfn.XLOOKUP(H17411, 'Customers'!B:B, 'Customers'!A:A)</f>
        <v>CUST_283</v>
      </c>
      <c r="B17411" t="str">
        <f>_xlfn.XLOOKUP(L17411, Products!C:C, Products!A:A)</f>
        <v>PROD_1</v>
      </c>
      <c r="C17411">
        <v>17410</v>
      </c>
      <c r="D17411" s="2" t="s">
        <v>1062</v>
      </c>
      <c r="E17411">
        <f>YEAR(Orders[[#This Row],[Order_Date]])</f>
        <v>2023</v>
      </c>
      <c r="F17411">
        <f>MONTH(Orders[[#This Row],[Order_Date]])</f>
        <v>6</v>
      </c>
      <c r="G17411" s="2" t="s">
        <v>836</v>
      </c>
      <c r="H17411" t="s">
        <v>755</v>
      </c>
      <c r="I17411" t="s">
        <v>32</v>
      </c>
      <c r="J17411" t="s">
        <v>33</v>
      </c>
      <c r="K17411" t="s">
        <v>16</v>
      </c>
      <c r="L17411" t="s">
        <v>17</v>
      </c>
      <c r="M17411" s="1">
        <v>5767.39</v>
      </c>
      <c r="N17411" s="1">
        <v>1489.57</v>
      </c>
      <c r="O17411">
        <v>0.03</v>
      </c>
    </row>
    <row r="17412" spans="1:15" x14ac:dyDescent="0.3">
      <c r="A17412" t="str">
        <f xml:space="preserve"> _xlfn.XLOOKUP(H17412, 'Customers'!B:B, 'Customers'!A:A)</f>
        <v>CUST_218</v>
      </c>
      <c r="B17412" t="str">
        <f>_xlfn.XLOOKUP(L17412, Products!C:C, Products!A:A)</f>
        <v>PROD_1</v>
      </c>
      <c r="C17412">
        <v>17411</v>
      </c>
      <c r="D17412" s="2" t="s">
        <v>1411</v>
      </c>
      <c r="E17412">
        <f>YEAR(Orders[[#This Row],[Order_Date]])</f>
        <v>2023</v>
      </c>
      <c r="F17412">
        <f>MONTH(Orders[[#This Row],[Order_Date]])</f>
        <v>12</v>
      </c>
      <c r="G17412" s="2" t="s">
        <v>1008</v>
      </c>
      <c r="H17412" t="s">
        <v>614</v>
      </c>
      <c r="I17412" t="s">
        <v>21</v>
      </c>
      <c r="J17412" t="s">
        <v>33</v>
      </c>
      <c r="K17412" t="s">
        <v>16</v>
      </c>
      <c r="L17412" t="s">
        <v>17</v>
      </c>
      <c r="M17412" s="1">
        <v>4139.3</v>
      </c>
      <c r="N17412" s="1">
        <v>454.8</v>
      </c>
      <c r="O17412">
        <v>0.2</v>
      </c>
    </row>
    <row r="17413" spans="1:15" x14ac:dyDescent="0.3">
      <c r="A17413" t="str">
        <f xml:space="preserve"> _xlfn.XLOOKUP(H17413, 'Customers'!B:B, 'Customers'!A:A)</f>
        <v>CUST_474</v>
      </c>
      <c r="B17413" t="str">
        <f>_xlfn.XLOOKUP(L17413, Products!C:C, Products!A:A)</f>
        <v>PROD_3</v>
      </c>
      <c r="C17413">
        <v>17412</v>
      </c>
      <c r="D17413" s="2" t="s">
        <v>1190</v>
      </c>
      <c r="E17413">
        <f>YEAR(Orders[[#This Row],[Order_Date]])</f>
        <v>2022</v>
      </c>
      <c r="F17413">
        <f>MONTH(Orders[[#This Row],[Order_Date]])</f>
        <v>5</v>
      </c>
      <c r="G17413" s="2" t="s">
        <v>387</v>
      </c>
      <c r="H17413" t="s">
        <v>1107</v>
      </c>
      <c r="I17413" t="s">
        <v>32</v>
      </c>
      <c r="J17413" t="s">
        <v>15</v>
      </c>
      <c r="K17413" t="s">
        <v>27</v>
      </c>
      <c r="L17413" t="s">
        <v>28</v>
      </c>
      <c r="M17413" s="1">
        <v>1426.85</v>
      </c>
      <c r="N17413" s="1">
        <v>147.77000000000001</v>
      </c>
      <c r="O17413">
        <v>0.28000000000000003</v>
      </c>
    </row>
    <row r="17414" spans="1:15" x14ac:dyDescent="0.3">
      <c r="A17414" t="str">
        <f xml:space="preserve"> _xlfn.XLOOKUP(H17414, 'Customers'!B:B, 'Customers'!A:A)</f>
        <v>CUST_619</v>
      </c>
      <c r="B17414" t="str">
        <f>_xlfn.XLOOKUP(L17414, Products!C:C, Products!A:A)</f>
        <v>PROD_5</v>
      </c>
      <c r="C17414">
        <v>17413</v>
      </c>
      <c r="D17414" s="2" t="s">
        <v>700</v>
      </c>
      <c r="E17414">
        <f>YEAR(Orders[[#This Row],[Order_Date]])</f>
        <v>2023</v>
      </c>
      <c r="F17414">
        <f>MONTH(Orders[[#This Row],[Order_Date]])</f>
        <v>11</v>
      </c>
      <c r="G17414" s="2" t="s">
        <v>86</v>
      </c>
      <c r="H17414" t="s">
        <v>1338</v>
      </c>
      <c r="I17414" t="s">
        <v>32</v>
      </c>
      <c r="J17414" t="s">
        <v>65</v>
      </c>
      <c r="K17414" t="s">
        <v>34</v>
      </c>
      <c r="L17414" t="s">
        <v>39</v>
      </c>
      <c r="M17414" s="1">
        <v>1541.21</v>
      </c>
      <c r="N17414" s="1">
        <v>25.62</v>
      </c>
      <c r="O17414">
        <v>0.21</v>
      </c>
    </row>
    <row r="17415" spans="1:15" x14ac:dyDescent="0.3">
      <c r="A17415" t="str">
        <f xml:space="preserve"> _xlfn.XLOOKUP(H17415, 'Customers'!B:B, 'Customers'!A:A)</f>
        <v>CUST_974</v>
      </c>
      <c r="B17415" t="str">
        <f>_xlfn.XLOOKUP(L17415, Products!C:C, Products!A:A)</f>
        <v>PROD_4</v>
      </c>
      <c r="C17415">
        <v>17414</v>
      </c>
      <c r="D17415" s="2" t="s">
        <v>541</v>
      </c>
      <c r="E17415">
        <f>YEAR(Orders[[#This Row],[Order_Date]])</f>
        <v>2022</v>
      </c>
      <c r="F17415">
        <f>MONTH(Orders[[#This Row],[Order_Date]])</f>
        <v>6</v>
      </c>
      <c r="G17415" s="2" t="s">
        <v>247</v>
      </c>
      <c r="H17415" t="s">
        <v>1737</v>
      </c>
      <c r="I17415" t="s">
        <v>32</v>
      </c>
      <c r="J17415" t="s">
        <v>15</v>
      </c>
      <c r="K17415" t="s">
        <v>34</v>
      </c>
      <c r="L17415" t="s">
        <v>35</v>
      </c>
      <c r="M17415" s="1">
        <v>1043.93</v>
      </c>
      <c r="N17415" s="1">
        <v>243.93</v>
      </c>
      <c r="O17415">
        <v>0.28999999999999998</v>
      </c>
    </row>
    <row r="17416" spans="1:15" x14ac:dyDescent="0.3">
      <c r="A17416" t="str">
        <f xml:space="preserve"> _xlfn.XLOOKUP(H17416, 'Customers'!B:B, 'Customers'!A:A)</f>
        <v>CUST_673</v>
      </c>
      <c r="B17416" t="str">
        <f>_xlfn.XLOOKUP(L17416, Products!C:C, Products!A:A)</f>
        <v>PROD_2</v>
      </c>
      <c r="C17416">
        <v>17415</v>
      </c>
      <c r="D17416" s="2" t="s">
        <v>492</v>
      </c>
      <c r="E17416">
        <f>YEAR(Orders[[#This Row],[Order_Date]])</f>
        <v>2022</v>
      </c>
      <c r="F17416">
        <f>MONTH(Orders[[#This Row],[Order_Date]])</f>
        <v>7</v>
      </c>
      <c r="G17416" s="2" t="s">
        <v>527</v>
      </c>
      <c r="H17416" t="s">
        <v>1403</v>
      </c>
      <c r="I17416" t="s">
        <v>14</v>
      </c>
      <c r="J17416" t="s">
        <v>22</v>
      </c>
      <c r="K17416" t="s">
        <v>16</v>
      </c>
      <c r="L17416" t="s">
        <v>23</v>
      </c>
      <c r="M17416" s="1">
        <v>2728.76</v>
      </c>
      <c r="N17416" s="1">
        <v>357.75</v>
      </c>
      <c r="O17416">
        <v>0.19</v>
      </c>
    </row>
    <row r="17417" spans="1:15" x14ac:dyDescent="0.3">
      <c r="A17417" t="str">
        <f xml:space="preserve"> _xlfn.XLOOKUP(H17417, 'Customers'!B:B, 'Customers'!A:A)</f>
        <v>CUST_544</v>
      </c>
      <c r="B17417" t="str">
        <f>_xlfn.XLOOKUP(L17417, Products!C:C, Products!A:A)</f>
        <v>PROD_5</v>
      </c>
      <c r="C17417">
        <v>17416</v>
      </c>
      <c r="D17417" s="2" t="s">
        <v>1531</v>
      </c>
      <c r="E17417">
        <f>YEAR(Orders[[#This Row],[Order_Date]])</f>
        <v>2023</v>
      </c>
      <c r="F17417">
        <f>MONTH(Orders[[#This Row],[Order_Date]])</f>
        <v>12</v>
      </c>
      <c r="G17417" s="2" t="s">
        <v>423</v>
      </c>
      <c r="H17417" t="s">
        <v>1226</v>
      </c>
      <c r="I17417" t="s">
        <v>21</v>
      </c>
      <c r="J17417" t="s">
        <v>22</v>
      </c>
      <c r="K17417" t="s">
        <v>34</v>
      </c>
      <c r="L17417" t="s">
        <v>39</v>
      </c>
      <c r="M17417" s="1">
        <v>5535.97</v>
      </c>
      <c r="N17417" s="1">
        <v>251.52</v>
      </c>
      <c r="O17417">
        <v>0.03</v>
      </c>
    </row>
    <row r="17418" spans="1:15" x14ac:dyDescent="0.3">
      <c r="A17418" t="str">
        <f xml:space="preserve"> _xlfn.XLOOKUP(H17418, 'Customers'!B:B, 'Customers'!A:A)</f>
        <v>CUST_767</v>
      </c>
      <c r="B17418" t="str">
        <f>_xlfn.XLOOKUP(L17418, Products!C:C, Products!A:A)</f>
        <v>PROD_8</v>
      </c>
      <c r="C17418">
        <v>17417</v>
      </c>
      <c r="D17418" s="2" t="s">
        <v>325</v>
      </c>
      <c r="E17418">
        <f>YEAR(Orders[[#This Row],[Order_Date]])</f>
        <v>2022</v>
      </c>
      <c r="F17418">
        <f>MONTH(Orders[[#This Row],[Order_Date]])</f>
        <v>8</v>
      </c>
      <c r="G17418" s="2" t="s">
        <v>564</v>
      </c>
      <c r="H17418" t="s">
        <v>1513</v>
      </c>
      <c r="I17418" t="s">
        <v>32</v>
      </c>
      <c r="J17418" t="s">
        <v>22</v>
      </c>
      <c r="K17418" t="s">
        <v>27</v>
      </c>
      <c r="L17418" t="s">
        <v>73</v>
      </c>
      <c r="M17418" s="1">
        <v>3783.39</v>
      </c>
      <c r="N17418" s="1">
        <v>487.61</v>
      </c>
      <c r="O17418">
        <v>0.14000000000000001</v>
      </c>
    </row>
    <row r="17419" spans="1:15" x14ac:dyDescent="0.3">
      <c r="A17419" t="str">
        <f xml:space="preserve"> _xlfn.XLOOKUP(H17419, 'Customers'!B:B, 'Customers'!A:A)</f>
        <v>CUST_561</v>
      </c>
      <c r="B17419" t="str">
        <f>_xlfn.XLOOKUP(L17419, Products!C:C, Products!A:A)</f>
        <v>PROD_5</v>
      </c>
      <c r="C17419">
        <v>17418</v>
      </c>
      <c r="D17419" s="2" t="s">
        <v>43</v>
      </c>
      <c r="E17419">
        <f>YEAR(Orders[[#This Row],[Order_Date]])</f>
        <v>2023</v>
      </c>
      <c r="F17419">
        <f>MONTH(Orders[[#This Row],[Order_Date]])</f>
        <v>12</v>
      </c>
      <c r="G17419" s="2" t="s">
        <v>552</v>
      </c>
      <c r="H17419" t="s">
        <v>1253</v>
      </c>
      <c r="I17419" t="s">
        <v>32</v>
      </c>
      <c r="J17419" t="s">
        <v>22</v>
      </c>
      <c r="K17419" t="s">
        <v>34</v>
      </c>
      <c r="L17419" t="s">
        <v>39</v>
      </c>
      <c r="M17419" s="1">
        <v>3036.02</v>
      </c>
      <c r="N17419" s="1">
        <v>179</v>
      </c>
      <c r="O17419">
        <v>0.12</v>
      </c>
    </row>
    <row r="17420" spans="1:15" x14ac:dyDescent="0.3">
      <c r="A17420" t="str">
        <f xml:space="preserve"> _xlfn.XLOOKUP(H17420, 'Customers'!B:B, 'Customers'!A:A)</f>
        <v>CUST_260</v>
      </c>
      <c r="B17420" t="str">
        <f>_xlfn.XLOOKUP(L17420, Products!C:C, Products!A:A)</f>
        <v>PROD_1</v>
      </c>
      <c r="C17420">
        <v>17419</v>
      </c>
      <c r="D17420" s="2" t="s">
        <v>542</v>
      </c>
      <c r="E17420">
        <f>YEAR(Orders[[#This Row],[Order_Date]])</f>
        <v>2022</v>
      </c>
      <c r="F17420">
        <f>MONTH(Orders[[#This Row],[Order_Date]])</f>
        <v>6</v>
      </c>
      <c r="G17420" s="2" t="s">
        <v>295</v>
      </c>
      <c r="H17420" t="s">
        <v>709</v>
      </c>
      <c r="I17420" t="s">
        <v>21</v>
      </c>
      <c r="J17420" t="s">
        <v>65</v>
      </c>
      <c r="K17420" t="s">
        <v>16</v>
      </c>
      <c r="L17420" t="s">
        <v>17</v>
      </c>
      <c r="M17420" s="1">
        <v>4013.96</v>
      </c>
      <c r="N17420" s="1">
        <v>-233.4</v>
      </c>
      <c r="O17420">
        <v>0.09</v>
      </c>
    </row>
    <row r="17421" spans="1:15" x14ac:dyDescent="0.3">
      <c r="A17421" t="str">
        <f xml:space="preserve"> _xlfn.XLOOKUP(H17421, 'Customers'!B:B, 'Customers'!A:A)</f>
        <v>CUST_774</v>
      </c>
      <c r="B17421" t="str">
        <f>_xlfn.XLOOKUP(L17421, Products!C:C, Products!A:A)</f>
        <v>PROD_4</v>
      </c>
      <c r="C17421">
        <v>17420</v>
      </c>
      <c r="D17421" s="2" t="s">
        <v>795</v>
      </c>
      <c r="E17421">
        <f>YEAR(Orders[[#This Row],[Order_Date]])</f>
        <v>2022</v>
      </c>
      <c r="F17421">
        <f>MONTH(Orders[[#This Row],[Order_Date]])</f>
        <v>1</v>
      </c>
      <c r="G17421" s="2" t="s">
        <v>997</v>
      </c>
      <c r="H17421" t="s">
        <v>1521</v>
      </c>
      <c r="I17421" t="s">
        <v>14</v>
      </c>
      <c r="J17421" t="s">
        <v>22</v>
      </c>
      <c r="K17421" t="s">
        <v>34</v>
      </c>
      <c r="L17421" t="s">
        <v>35</v>
      </c>
      <c r="M17421" s="1">
        <v>2806.93</v>
      </c>
      <c r="N17421" s="1">
        <v>574.04999999999995</v>
      </c>
      <c r="O17421">
        <v>0.17</v>
      </c>
    </row>
    <row r="17422" spans="1:15" x14ac:dyDescent="0.3">
      <c r="A17422" t="str">
        <f xml:space="preserve"> _xlfn.XLOOKUP(H17422, 'Customers'!B:B, 'Customers'!A:A)</f>
        <v>CUST_608</v>
      </c>
      <c r="B17422" t="str">
        <f>_xlfn.XLOOKUP(L17422, Products!C:C, Products!A:A)</f>
        <v>PROD_3</v>
      </c>
      <c r="C17422">
        <v>17421</v>
      </c>
      <c r="D17422" s="2" t="s">
        <v>1278</v>
      </c>
      <c r="E17422">
        <f>YEAR(Orders[[#This Row],[Order_Date]])</f>
        <v>2022</v>
      </c>
      <c r="F17422">
        <f>MONTH(Orders[[#This Row],[Order_Date]])</f>
        <v>3</v>
      </c>
      <c r="G17422" s="2" t="s">
        <v>272</v>
      </c>
      <c r="H17422" t="s">
        <v>1322</v>
      </c>
      <c r="I17422" t="s">
        <v>14</v>
      </c>
      <c r="J17422" t="s">
        <v>65</v>
      </c>
      <c r="K17422" t="s">
        <v>27</v>
      </c>
      <c r="L17422" t="s">
        <v>28</v>
      </c>
      <c r="M17422" s="1">
        <v>6546.78</v>
      </c>
      <c r="N17422" s="1">
        <v>1958.1</v>
      </c>
      <c r="O17422">
        <v>0.03</v>
      </c>
    </row>
    <row r="17423" spans="1:15" x14ac:dyDescent="0.3">
      <c r="A17423" t="str">
        <f xml:space="preserve"> _xlfn.XLOOKUP(H17423, 'Customers'!B:B, 'Customers'!A:A)</f>
        <v>CUST_920</v>
      </c>
      <c r="B17423" t="str">
        <f>_xlfn.XLOOKUP(L17423, Products!C:C, Products!A:A)</f>
        <v>PROD_6</v>
      </c>
      <c r="C17423">
        <v>17422</v>
      </c>
      <c r="D17423" s="2" t="s">
        <v>453</v>
      </c>
      <c r="E17423">
        <f>YEAR(Orders[[#This Row],[Order_Date]])</f>
        <v>2023</v>
      </c>
      <c r="F17423">
        <f>MONTH(Orders[[#This Row],[Order_Date]])</f>
        <v>4</v>
      </c>
      <c r="G17423" s="2" t="s">
        <v>1328</v>
      </c>
      <c r="H17423" t="s">
        <v>1680</v>
      </c>
      <c r="I17423" t="s">
        <v>32</v>
      </c>
      <c r="J17423" t="s">
        <v>33</v>
      </c>
      <c r="K17423" t="s">
        <v>34</v>
      </c>
      <c r="L17423" t="s">
        <v>52</v>
      </c>
      <c r="M17423" s="1">
        <v>1579.45</v>
      </c>
      <c r="N17423" s="1">
        <v>151.05000000000001</v>
      </c>
      <c r="O17423">
        <v>0.18</v>
      </c>
    </row>
    <row r="17424" spans="1:15" x14ac:dyDescent="0.3">
      <c r="A17424" t="str">
        <f xml:space="preserve"> _xlfn.XLOOKUP(H17424, 'Customers'!B:B, 'Customers'!A:A)</f>
        <v>CUST_304</v>
      </c>
      <c r="B17424" t="str">
        <f>_xlfn.XLOOKUP(L17424, Products!C:C, Products!A:A)</f>
        <v>PROD_3</v>
      </c>
      <c r="C17424">
        <v>17423</v>
      </c>
      <c r="D17424" s="2" t="s">
        <v>91</v>
      </c>
      <c r="E17424">
        <f>YEAR(Orders[[#This Row],[Order_Date]])</f>
        <v>2023</v>
      </c>
      <c r="F17424">
        <f>MONTH(Orders[[#This Row],[Order_Date]])</f>
        <v>9</v>
      </c>
      <c r="G17424" s="2" t="s">
        <v>507</v>
      </c>
      <c r="H17424" t="s">
        <v>797</v>
      </c>
      <c r="I17424" t="s">
        <v>14</v>
      </c>
      <c r="J17424" t="s">
        <v>15</v>
      </c>
      <c r="K17424" t="s">
        <v>27</v>
      </c>
      <c r="L17424" t="s">
        <v>28</v>
      </c>
      <c r="M17424" s="1">
        <v>4567.2299999999996</v>
      </c>
      <c r="N17424" s="1">
        <v>-30.57</v>
      </c>
      <c r="O17424">
        <v>0.19</v>
      </c>
    </row>
    <row r="17425" spans="1:15" x14ac:dyDescent="0.3">
      <c r="A17425" t="str">
        <f xml:space="preserve"> _xlfn.XLOOKUP(H17425, 'Customers'!B:B, 'Customers'!A:A)</f>
        <v>CUST_499</v>
      </c>
      <c r="B17425" t="str">
        <f>_xlfn.XLOOKUP(L17425, Products!C:C, Products!A:A)</f>
        <v>PROD_4</v>
      </c>
      <c r="C17425">
        <v>17424</v>
      </c>
      <c r="D17425" s="2" t="s">
        <v>220</v>
      </c>
      <c r="E17425">
        <f>YEAR(Orders[[#This Row],[Order_Date]])</f>
        <v>2022</v>
      </c>
      <c r="F17425">
        <f>MONTH(Orders[[#This Row],[Order_Date]])</f>
        <v>5</v>
      </c>
      <c r="G17425" s="2" t="s">
        <v>1005</v>
      </c>
      <c r="H17425" t="s">
        <v>1157</v>
      </c>
      <c r="I17425" t="s">
        <v>14</v>
      </c>
      <c r="J17425" t="s">
        <v>65</v>
      </c>
      <c r="K17425" t="s">
        <v>34</v>
      </c>
      <c r="L17425" t="s">
        <v>35</v>
      </c>
      <c r="M17425" s="1">
        <v>2958.55</v>
      </c>
      <c r="N17425" s="1">
        <v>843.18</v>
      </c>
      <c r="O17425">
        <v>0.13</v>
      </c>
    </row>
    <row r="17426" spans="1:15" x14ac:dyDescent="0.3">
      <c r="A17426" t="str">
        <f xml:space="preserve"> _xlfn.XLOOKUP(H17426, 'Customers'!B:B, 'Customers'!A:A)</f>
        <v>CUST_480</v>
      </c>
      <c r="B17426" t="str">
        <f>_xlfn.XLOOKUP(L17426, Products!C:C, Products!A:A)</f>
        <v>PROD_1</v>
      </c>
      <c r="C17426">
        <v>17425</v>
      </c>
      <c r="D17426" s="2" t="s">
        <v>119</v>
      </c>
      <c r="E17426">
        <f>YEAR(Orders[[#This Row],[Order_Date]])</f>
        <v>2022</v>
      </c>
      <c r="F17426">
        <f>MONTH(Orders[[#This Row],[Order_Date]])</f>
        <v>10</v>
      </c>
      <c r="G17426" s="2" t="s">
        <v>737</v>
      </c>
      <c r="H17426" t="s">
        <v>1121</v>
      </c>
      <c r="I17426" t="s">
        <v>32</v>
      </c>
      <c r="J17426" t="s">
        <v>22</v>
      </c>
      <c r="K17426" t="s">
        <v>16</v>
      </c>
      <c r="L17426" t="s">
        <v>17</v>
      </c>
      <c r="M17426" s="1">
        <v>4341.2700000000004</v>
      </c>
      <c r="N17426" s="1">
        <v>40.119999999999997</v>
      </c>
      <c r="O17426">
        <v>0.27</v>
      </c>
    </row>
    <row r="17427" spans="1:15" x14ac:dyDescent="0.3">
      <c r="A17427" t="str">
        <f xml:space="preserve"> _xlfn.XLOOKUP(H17427, 'Customers'!B:B, 'Customers'!A:A)</f>
        <v>CUST_731</v>
      </c>
      <c r="B17427" t="str">
        <f>_xlfn.XLOOKUP(L17427, Products!C:C, Products!A:A)</f>
        <v>PROD_7</v>
      </c>
      <c r="C17427">
        <v>17426</v>
      </c>
      <c r="D17427" s="2" t="s">
        <v>130</v>
      </c>
      <c r="E17427">
        <f>YEAR(Orders[[#This Row],[Order_Date]])</f>
        <v>2022</v>
      </c>
      <c r="F17427">
        <f>MONTH(Orders[[#This Row],[Order_Date]])</f>
        <v>7</v>
      </c>
      <c r="G17427" s="2" t="s">
        <v>528</v>
      </c>
      <c r="H17427" t="s">
        <v>1473</v>
      </c>
      <c r="I17427" t="s">
        <v>32</v>
      </c>
      <c r="J17427" t="s">
        <v>22</v>
      </c>
      <c r="K17427" t="s">
        <v>16</v>
      </c>
      <c r="L17427" t="s">
        <v>66</v>
      </c>
      <c r="M17427" s="1">
        <v>8174.78</v>
      </c>
      <c r="N17427" s="1">
        <v>2249.77</v>
      </c>
      <c r="O17427">
        <v>0.28000000000000003</v>
      </c>
    </row>
    <row r="17428" spans="1:15" x14ac:dyDescent="0.3">
      <c r="A17428" t="str">
        <f xml:space="preserve"> _xlfn.XLOOKUP(H17428, 'Customers'!B:B, 'Customers'!A:A)</f>
        <v>CUST_833</v>
      </c>
      <c r="B17428" t="str">
        <f>_xlfn.XLOOKUP(L17428, Products!C:C, Products!A:A)</f>
        <v>PROD_7</v>
      </c>
      <c r="C17428">
        <v>17427</v>
      </c>
      <c r="D17428" s="2" t="s">
        <v>577</v>
      </c>
      <c r="E17428">
        <f>YEAR(Orders[[#This Row],[Order_Date]])</f>
        <v>2023</v>
      </c>
      <c r="F17428">
        <f>MONTH(Orders[[#This Row],[Order_Date]])</f>
        <v>2</v>
      </c>
      <c r="G17428" s="2" t="s">
        <v>179</v>
      </c>
      <c r="H17428" t="s">
        <v>1586</v>
      </c>
      <c r="I17428" t="s">
        <v>21</v>
      </c>
      <c r="J17428" t="s">
        <v>22</v>
      </c>
      <c r="K17428" t="s">
        <v>16</v>
      </c>
      <c r="L17428" t="s">
        <v>66</v>
      </c>
      <c r="M17428" s="1">
        <v>5420.2</v>
      </c>
      <c r="N17428" s="1">
        <v>1264.5</v>
      </c>
      <c r="O17428">
        <v>0.24</v>
      </c>
    </row>
    <row r="17429" spans="1:15" x14ac:dyDescent="0.3">
      <c r="A17429" t="str">
        <f xml:space="preserve"> _xlfn.XLOOKUP(H17429, 'Customers'!B:B, 'Customers'!A:A)</f>
        <v>CUST_917</v>
      </c>
      <c r="B17429" t="str">
        <f>_xlfn.XLOOKUP(L17429, Products!C:C, Products!A:A)</f>
        <v>PROD_8</v>
      </c>
      <c r="C17429">
        <v>17428</v>
      </c>
      <c r="D17429" s="2" t="s">
        <v>937</v>
      </c>
      <c r="E17429">
        <f>YEAR(Orders[[#This Row],[Order_Date]])</f>
        <v>2023</v>
      </c>
      <c r="F17429">
        <f>MONTH(Orders[[#This Row],[Order_Date]])</f>
        <v>4</v>
      </c>
      <c r="G17429" s="2" t="s">
        <v>1167</v>
      </c>
      <c r="H17429" t="s">
        <v>1676</v>
      </c>
      <c r="I17429" t="s">
        <v>14</v>
      </c>
      <c r="J17429" t="s">
        <v>65</v>
      </c>
      <c r="K17429" t="s">
        <v>27</v>
      </c>
      <c r="L17429" t="s">
        <v>73</v>
      </c>
      <c r="M17429" s="1">
        <v>579.92999999999995</v>
      </c>
      <c r="N17429" s="1">
        <v>152.26</v>
      </c>
      <c r="O17429">
        <v>0.06</v>
      </c>
    </row>
    <row r="17430" spans="1:15" x14ac:dyDescent="0.3">
      <c r="A17430" t="str">
        <f xml:space="preserve"> _xlfn.XLOOKUP(H17430, 'Customers'!B:B, 'Customers'!A:A)</f>
        <v>CUST_898</v>
      </c>
      <c r="B17430" t="str">
        <f>_xlfn.XLOOKUP(L17430, Products!C:C, Products!A:A)</f>
        <v>PROD_3</v>
      </c>
      <c r="C17430">
        <v>17429</v>
      </c>
      <c r="D17430" s="2" t="s">
        <v>1136</v>
      </c>
      <c r="E17430">
        <f>YEAR(Orders[[#This Row],[Order_Date]])</f>
        <v>2023</v>
      </c>
      <c r="F17430">
        <f>MONTH(Orders[[#This Row],[Order_Date]])</f>
        <v>11</v>
      </c>
      <c r="G17430" s="2" t="s">
        <v>282</v>
      </c>
      <c r="H17430" t="s">
        <v>1657</v>
      </c>
      <c r="I17430" t="s">
        <v>21</v>
      </c>
      <c r="J17430" t="s">
        <v>15</v>
      </c>
      <c r="K17430" t="s">
        <v>27</v>
      </c>
      <c r="L17430" t="s">
        <v>28</v>
      </c>
      <c r="M17430" s="1">
        <v>8015</v>
      </c>
      <c r="N17430" s="1">
        <v>-172.85</v>
      </c>
      <c r="O17430">
        <v>0.18</v>
      </c>
    </row>
    <row r="17431" spans="1:15" x14ac:dyDescent="0.3">
      <c r="A17431" t="str">
        <f xml:space="preserve"> _xlfn.XLOOKUP(H17431, 'Customers'!B:B, 'Customers'!A:A)</f>
        <v>CUST_601</v>
      </c>
      <c r="B17431" t="str">
        <f>_xlfn.XLOOKUP(L17431, Products!C:C, Products!A:A)</f>
        <v>PROD_7</v>
      </c>
      <c r="C17431">
        <v>17430</v>
      </c>
      <c r="D17431" s="2" t="s">
        <v>954</v>
      </c>
      <c r="E17431">
        <f>YEAR(Orders[[#This Row],[Order_Date]])</f>
        <v>2022</v>
      </c>
      <c r="F17431">
        <f>MONTH(Orders[[#This Row],[Order_Date]])</f>
        <v>10</v>
      </c>
      <c r="G17431" s="2" t="s">
        <v>109</v>
      </c>
      <c r="H17431" t="s">
        <v>1313</v>
      </c>
      <c r="I17431" t="s">
        <v>21</v>
      </c>
      <c r="J17431" t="s">
        <v>33</v>
      </c>
      <c r="K17431" t="s">
        <v>16</v>
      </c>
      <c r="L17431" t="s">
        <v>66</v>
      </c>
      <c r="M17431" s="1">
        <v>3770.65</v>
      </c>
      <c r="N17431" s="1">
        <v>210.03</v>
      </c>
      <c r="O17431">
        <v>0.04</v>
      </c>
    </row>
    <row r="17432" spans="1:15" x14ac:dyDescent="0.3">
      <c r="A17432" t="str">
        <f xml:space="preserve"> _xlfn.XLOOKUP(H17432, 'Customers'!B:B, 'Customers'!A:A)</f>
        <v>CUST_264</v>
      </c>
      <c r="B17432" t="str">
        <f>_xlfn.XLOOKUP(L17432, Products!C:C, Products!A:A)</f>
        <v>PROD_2</v>
      </c>
      <c r="C17432">
        <v>17431</v>
      </c>
      <c r="D17432" s="2" t="s">
        <v>1197</v>
      </c>
      <c r="E17432">
        <f>YEAR(Orders[[#This Row],[Order_Date]])</f>
        <v>2023</v>
      </c>
      <c r="F17432">
        <f>MONTH(Orders[[#This Row],[Order_Date]])</f>
        <v>7</v>
      </c>
      <c r="G17432" s="2" t="s">
        <v>313</v>
      </c>
      <c r="H17432" t="s">
        <v>717</v>
      </c>
      <c r="I17432" t="s">
        <v>32</v>
      </c>
      <c r="J17432" t="s">
        <v>15</v>
      </c>
      <c r="K17432" t="s">
        <v>16</v>
      </c>
      <c r="L17432" t="s">
        <v>23</v>
      </c>
      <c r="M17432" s="1">
        <v>2552.81</v>
      </c>
      <c r="N17432" s="1">
        <v>317.86</v>
      </c>
      <c r="O17432">
        <v>0.13</v>
      </c>
    </row>
    <row r="17433" spans="1:15" x14ac:dyDescent="0.3">
      <c r="A17433" t="str">
        <f xml:space="preserve"> _xlfn.XLOOKUP(H17433, 'Customers'!B:B, 'Customers'!A:A)</f>
        <v>CUST_41</v>
      </c>
      <c r="B17433" t="str">
        <f>_xlfn.XLOOKUP(L17433, Products!C:C, Products!A:A)</f>
        <v>PROD_3</v>
      </c>
      <c r="C17433">
        <v>17432</v>
      </c>
      <c r="D17433" s="2" t="s">
        <v>169</v>
      </c>
      <c r="E17433">
        <f>YEAR(Orders[[#This Row],[Order_Date]])</f>
        <v>2022</v>
      </c>
      <c r="F17433">
        <f>MONTH(Orders[[#This Row],[Order_Date]])</f>
        <v>10</v>
      </c>
      <c r="G17433" s="2" t="s">
        <v>1066</v>
      </c>
      <c r="H17433" t="s">
        <v>150</v>
      </c>
      <c r="I17433" t="s">
        <v>32</v>
      </c>
      <c r="J17433" t="s">
        <v>22</v>
      </c>
      <c r="K17433" t="s">
        <v>27</v>
      </c>
      <c r="L17433" t="s">
        <v>28</v>
      </c>
      <c r="M17433" s="1">
        <v>8141.6</v>
      </c>
      <c r="N17433" s="1">
        <v>338.07</v>
      </c>
      <c r="O17433">
        <v>0.26</v>
      </c>
    </row>
    <row r="17434" spans="1:15" x14ac:dyDescent="0.3">
      <c r="A17434" t="str">
        <f xml:space="preserve"> _xlfn.XLOOKUP(H17434, 'Customers'!B:B, 'Customers'!A:A)</f>
        <v>CUST_101</v>
      </c>
      <c r="B17434" t="str">
        <f>_xlfn.XLOOKUP(L17434, Products!C:C, Products!A:A)</f>
        <v>PROD_2</v>
      </c>
      <c r="C17434">
        <v>17433</v>
      </c>
      <c r="D17434" s="2" t="s">
        <v>1399</v>
      </c>
      <c r="E17434">
        <f>YEAR(Orders[[#This Row],[Order_Date]])</f>
        <v>2022</v>
      </c>
      <c r="F17434">
        <f>MONTH(Orders[[#This Row],[Order_Date]])</f>
        <v>8</v>
      </c>
      <c r="G17434" s="2" t="s">
        <v>1160</v>
      </c>
      <c r="H17434" t="s">
        <v>317</v>
      </c>
      <c r="I17434" t="s">
        <v>21</v>
      </c>
      <c r="J17434" t="s">
        <v>33</v>
      </c>
      <c r="K17434" t="s">
        <v>16</v>
      </c>
      <c r="L17434" t="s">
        <v>23</v>
      </c>
      <c r="M17434" s="1">
        <v>2841.26</v>
      </c>
      <c r="N17434" s="1">
        <v>550.48</v>
      </c>
      <c r="O17434">
        <v>0.26</v>
      </c>
    </row>
    <row r="17435" spans="1:15" x14ac:dyDescent="0.3">
      <c r="A17435" t="str">
        <f xml:space="preserve"> _xlfn.XLOOKUP(H17435, 'Customers'!B:B, 'Customers'!A:A)</f>
        <v>CUST_536</v>
      </c>
      <c r="B17435" t="str">
        <f>_xlfn.XLOOKUP(L17435, Products!C:C, Products!A:A)</f>
        <v>PROD_4</v>
      </c>
      <c r="C17435">
        <v>17434</v>
      </c>
      <c r="D17435" s="2" t="s">
        <v>605</v>
      </c>
      <c r="E17435">
        <f>YEAR(Orders[[#This Row],[Order_Date]])</f>
        <v>2022</v>
      </c>
      <c r="F17435">
        <f>MONTH(Orders[[#This Row],[Order_Date]])</f>
        <v>5</v>
      </c>
      <c r="G17435" s="2" t="s">
        <v>1735</v>
      </c>
      <c r="H17435" t="s">
        <v>1216</v>
      </c>
      <c r="I17435" t="s">
        <v>32</v>
      </c>
      <c r="J17435" t="s">
        <v>15</v>
      </c>
      <c r="K17435" t="s">
        <v>34</v>
      </c>
      <c r="L17435" t="s">
        <v>35</v>
      </c>
      <c r="M17435" s="1">
        <v>7538.25</v>
      </c>
      <c r="N17435" s="1">
        <v>-146.51</v>
      </c>
      <c r="O17435">
        <v>0.15</v>
      </c>
    </row>
    <row r="17436" spans="1:15" x14ac:dyDescent="0.3">
      <c r="A17436" t="str">
        <f xml:space="preserve"> _xlfn.XLOOKUP(H17436, 'Customers'!B:B, 'Customers'!A:A)</f>
        <v>CUST_342</v>
      </c>
      <c r="B17436" t="str">
        <f>_xlfn.XLOOKUP(L17436, Products!C:C, Products!A:A)</f>
        <v>PROD_2</v>
      </c>
      <c r="C17436">
        <v>17435</v>
      </c>
      <c r="D17436" s="2" t="s">
        <v>172</v>
      </c>
      <c r="E17436">
        <f>YEAR(Orders[[#This Row],[Order_Date]])</f>
        <v>2023</v>
      </c>
      <c r="F17436">
        <f>MONTH(Orders[[#This Row],[Order_Date]])</f>
        <v>6</v>
      </c>
      <c r="G17436" s="2" t="s">
        <v>379</v>
      </c>
      <c r="H17436" t="s">
        <v>875</v>
      </c>
      <c r="I17436" t="s">
        <v>21</v>
      </c>
      <c r="J17436" t="s">
        <v>65</v>
      </c>
      <c r="K17436" t="s">
        <v>16</v>
      </c>
      <c r="L17436" t="s">
        <v>23</v>
      </c>
      <c r="M17436" s="1">
        <v>1027.6099999999999</v>
      </c>
      <c r="N17436" s="1">
        <v>86.78</v>
      </c>
      <c r="O17436">
        <v>0.15</v>
      </c>
    </row>
    <row r="17437" spans="1:15" x14ac:dyDescent="0.3">
      <c r="A17437" t="str">
        <f xml:space="preserve"> _xlfn.XLOOKUP(H17437, 'Customers'!B:B, 'Customers'!A:A)</f>
        <v>CUST_548</v>
      </c>
      <c r="B17437" t="str">
        <f>_xlfn.XLOOKUP(L17437, Products!C:C, Products!A:A)</f>
        <v>PROD_6</v>
      </c>
      <c r="C17437">
        <v>17436</v>
      </c>
      <c r="D17437" s="2" t="s">
        <v>1024</v>
      </c>
      <c r="E17437">
        <f>YEAR(Orders[[#This Row],[Order_Date]])</f>
        <v>2023</v>
      </c>
      <c r="F17437">
        <f>MONTH(Orders[[#This Row],[Order_Date]])</f>
        <v>8</v>
      </c>
      <c r="G17437" s="2" t="s">
        <v>335</v>
      </c>
      <c r="H17437" t="s">
        <v>1232</v>
      </c>
      <c r="I17437" t="s">
        <v>32</v>
      </c>
      <c r="J17437" t="s">
        <v>15</v>
      </c>
      <c r="K17437" t="s">
        <v>34</v>
      </c>
      <c r="L17437" t="s">
        <v>52</v>
      </c>
      <c r="M17437" s="1">
        <v>2658.61</v>
      </c>
      <c r="N17437" s="1">
        <v>694.2</v>
      </c>
      <c r="O17437">
        <v>0.28000000000000003</v>
      </c>
    </row>
    <row r="17438" spans="1:15" x14ac:dyDescent="0.3">
      <c r="A17438" t="str">
        <f xml:space="preserve"> _xlfn.XLOOKUP(H17438, 'Customers'!B:B, 'Customers'!A:A)</f>
        <v>CUST_90</v>
      </c>
      <c r="B17438" t="str">
        <f>_xlfn.XLOOKUP(L17438, Products!C:C, Products!A:A)</f>
        <v>PROD_8</v>
      </c>
      <c r="C17438">
        <v>17437</v>
      </c>
      <c r="D17438" s="2" t="s">
        <v>254</v>
      </c>
      <c r="E17438">
        <f>YEAR(Orders[[#This Row],[Order_Date]])</f>
        <v>2022</v>
      </c>
      <c r="F17438">
        <f>MONTH(Orders[[#This Row],[Order_Date]])</f>
        <v>12</v>
      </c>
      <c r="G17438" s="2" t="s">
        <v>1014</v>
      </c>
      <c r="H17438" t="s">
        <v>288</v>
      </c>
      <c r="I17438" t="s">
        <v>14</v>
      </c>
      <c r="J17438" t="s">
        <v>33</v>
      </c>
      <c r="K17438" t="s">
        <v>27</v>
      </c>
      <c r="L17438" t="s">
        <v>73</v>
      </c>
      <c r="M17438" s="1">
        <v>9263.9500000000007</v>
      </c>
      <c r="N17438" s="1">
        <v>-871.13</v>
      </c>
      <c r="O17438">
        <v>0.19</v>
      </c>
    </row>
    <row r="17439" spans="1:15" x14ac:dyDescent="0.3">
      <c r="A17439" t="str">
        <f xml:space="preserve"> _xlfn.XLOOKUP(H17439, 'Customers'!B:B, 'Customers'!A:A)</f>
        <v>CUST_211</v>
      </c>
      <c r="B17439" t="str">
        <f>_xlfn.XLOOKUP(L17439, Products!C:C, Products!A:A)</f>
        <v>PROD_7</v>
      </c>
      <c r="C17439">
        <v>17438</v>
      </c>
      <c r="D17439" s="2" t="s">
        <v>747</v>
      </c>
      <c r="E17439">
        <f>YEAR(Orders[[#This Row],[Order_Date]])</f>
        <v>2023</v>
      </c>
      <c r="F17439">
        <f>MONTH(Orders[[#This Row],[Order_Date]])</f>
        <v>11</v>
      </c>
      <c r="G17439" s="2" t="s">
        <v>748</v>
      </c>
      <c r="H17439" t="s">
        <v>600</v>
      </c>
      <c r="I17439" t="s">
        <v>21</v>
      </c>
      <c r="J17439" t="s">
        <v>33</v>
      </c>
      <c r="K17439" t="s">
        <v>16</v>
      </c>
      <c r="L17439" t="s">
        <v>66</v>
      </c>
      <c r="M17439" s="1">
        <v>3145.94</v>
      </c>
      <c r="N17439" s="1">
        <v>17.63</v>
      </c>
      <c r="O17439">
        <v>0.25</v>
      </c>
    </row>
    <row r="17440" spans="1:15" x14ac:dyDescent="0.3">
      <c r="A17440" t="str">
        <f xml:space="preserve"> _xlfn.XLOOKUP(H17440, 'Customers'!B:B, 'Customers'!A:A)</f>
        <v>CUST_473</v>
      </c>
      <c r="B17440" t="str">
        <f>_xlfn.XLOOKUP(L17440, Products!C:C, Products!A:A)</f>
        <v>PROD_4</v>
      </c>
      <c r="C17440">
        <v>17439</v>
      </c>
      <c r="D17440" s="2" t="s">
        <v>228</v>
      </c>
      <c r="E17440">
        <f>YEAR(Orders[[#This Row],[Order_Date]])</f>
        <v>2023</v>
      </c>
      <c r="F17440">
        <f>MONTH(Orders[[#This Row],[Order_Date]])</f>
        <v>8</v>
      </c>
      <c r="G17440" s="2" t="s">
        <v>1064</v>
      </c>
      <c r="H17440" t="s">
        <v>1104</v>
      </c>
      <c r="I17440" t="s">
        <v>21</v>
      </c>
      <c r="J17440" t="s">
        <v>65</v>
      </c>
      <c r="K17440" t="s">
        <v>34</v>
      </c>
      <c r="L17440" t="s">
        <v>35</v>
      </c>
      <c r="M17440" s="1">
        <v>6871.79</v>
      </c>
      <c r="N17440" s="1">
        <v>1203.26</v>
      </c>
      <c r="O17440">
        <v>0.19</v>
      </c>
    </row>
    <row r="17441" spans="1:15" x14ac:dyDescent="0.3">
      <c r="A17441" t="str">
        <f xml:space="preserve"> _xlfn.XLOOKUP(H17441, 'Customers'!B:B, 'Customers'!A:A)</f>
        <v>CUST_790</v>
      </c>
      <c r="B17441" t="str">
        <f>_xlfn.XLOOKUP(L17441, Products!C:C, Products!A:A)</f>
        <v>PROD_2</v>
      </c>
      <c r="C17441">
        <v>17440</v>
      </c>
      <c r="D17441" s="2" t="s">
        <v>522</v>
      </c>
      <c r="E17441">
        <f>YEAR(Orders[[#This Row],[Order_Date]])</f>
        <v>2022</v>
      </c>
      <c r="F17441">
        <f>MONTH(Orders[[#This Row],[Order_Date]])</f>
        <v>7</v>
      </c>
      <c r="G17441" s="2" t="s">
        <v>101</v>
      </c>
      <c r="H17441" t="s">
        <v>1538</v>
      </c>
      <c r="I17441" t="s">
        <v>21</v>
      </c>
      <c r="J17441" t="s">
        <v>22</v>
      </c>
      <c r="K17441" t="s">
        <v>16</v>
      </c>
      <c r="L17441" t="s">
        <v>23</v>
      </c>
      <c r="M17441" s="1">
        <v>6834.94</v>
      </c>
      <c r="N17441" s="1">
        <v>-484.61</v>
      </c>
      <c r="O17441">
        <v>0.03</v>
      </c>
    </row>
    <row r="17442" spans="1:15" x14ac:dyDescent="0.3">
      <c r="A17442" t="str">
        <f xml:space="preserve"> _xlfn.XLOOKUP(H17442, 'Customers'!B:B, 'Customers'!A:A)</f>
        <v>CUST_417</v>
      </c>
      <c r="B17442" t="str">
        <f>_xlfn.XLOOKUP(L17442, Products!C:C, Products!A:A)</f>
        <v>PROD_7</v>
      </c>
      <c r="C17442">
        <v>17441</v>
      </c>
      <c r="D17442" s="2" t="s">
        <v>494</v>
      </c>
      <c r="E17442">
        <f>YEAR(Orders[[#This Row],[Order_Date]])</f>
        <v>2023</v>
      </c>
      <c r="F17442">
        <f>MONTH(Orders[[#This Row],[Order_Date]])</f>
        <v>11</v>
      </c>
      <c r="G17442" s="2" t="s">
        <v>495</v>
      </c>
      <c r="H17442" t="s">
        <v>1013</v>
      </c>
      <c r="I17442" t="s">
        <v>14</v>
      </c>
      <c r="J17442" t="s">
        <v>33</v>
      </c>
      <c r="K17442" t="s">
        <v>16</v>
      </c>
      <c r="L17442" t="s">
        <v>66</v>
      </c>
      <c r="M17442" s="1">
        <v>267.36</v>
      </c>
      <c r="N17442" s="1">
        <v>64.55</v>
      </c>
      <c r="O17442">
        <v>0.23</v>
      </c>
    </row>
    <row r="17443" spans="1:15" x14ac:dyDescent="0.3">
      <c r="A17443" t="str">
        <f xml:space="preserve"> _xlfn.XLOOKUP(H17443, 'Customers'!B:B, 'Customers'!A:A)</f>
        <v>CUST_385</v>
      </c>
      <c r="B17443" t="str">
        <f>_xlfn.XLOOKUP(L17443, Products!C:C, Products!A:A)</f>
        <v>PROD_7</v>
      </c>
      <c r="C17443">
        <v>17442</v>
      </c>
      <c r="D17443" s="2" t="s">
        <v>516</v>
      </c>
      <c r="E17443">
        <f>YEAR(Orders[[#This Row],[Order_Date]])</f>
        <v>2022</v>
      </c>
      <c r="F17443">
        <f>MONTH(Orders[[#This Row],[Order_Date]])</f>
        <v>2</v>
      </c>
      <c r="G17443" s="2" t="s">
        <v>54</v>
      </c>
      <c r="H17443" t="s">
        <v>957</v>
      </c>
      <c r="I17443" t="s">
        <v>21</v>
      </c>
      <c r="J17443" t="s">
        <v>22</v>
      </c>
      <c r="K17443" t="s">
        <v>16</v>
      </c>
      <c r="L17443" t="s">
        <v>66</v>
      </c>
      <c r="M17443" s="1">
        <v>9721.08</v>
      </c>
      <c r="N17443" s="1">
        <v>793.65</v>
      </c>
      <c r="O17443">
        <v>0.06</v>
      </c>
    </row>
    <row r="17444" spans="1:15" x14ac:dyDescent="0.3">
      <c r="A17444" t="str">
        <f xml:space="preserve"> _xlfn.XLOOKUP(H17444, 'Customers'!B:B, 'Customers'!A:A)</f>
        <v>CUST_206</v>
      </c>
      <c r="B17444" t="str">
        <f>_xlfn.XLOOKUP(L17444, Products!C:C, Products!A:A)</f>
        <v>PROD_1</v>
      </c>
      <c r="C17444">
        <v>17443</v>
      </c>
      <c r="D17444" s="2" t="s">
        <v>1384</v>
      </c>
      <c r="E17444">
        <f>YEAR(Orders[[#This Row],[Order_Date]])</f>
        <v>2022</v>
      </c>
      <c r="F17444">
        <f>MONTH(Orders[[#This Row],[Order_Date]])</f>
        <v>6</v>
      </c>
      <c r="G17444" s="2" t="s">
        <v>1151</v>
      </c>
      <c r="H17444" t="s">
        <v>589</v>
      </c>
      <c r="I17444" t="s">
        <v>14</v>
      </c>
      <c r="J17444" t="s">
        <v>22</v>
      </c>
      <c r="K17444" t="s">
        <v>16</v>
      </c>
      <c r="L17444" t="s">
        <v>17</v>
      </c>
      <c r="M17444" s="1">
        <v>3708.51</v>
      </c>
      <c r="N17444" s="1">
        <v>68.12</v>
      </c>
      <c r="O17444">
        <v>0.25</v>
      </c>
    </row>
    <row r="17445" spans="1:15" x14ac:dyDescent="0.3">
      <c r="A17445" t="str">
        <f xml:space="preserve"> _xlfn.XLOOKUP(H17445, 'Customers'!B:B, 'Customers'!A:A)</f>
        <v>CUST_855</v>
      </c>
      <c r="B17445" t="str">
        <f>_xlfn.XLOOKUP(L17445, Products!C:C, Products!A:A)</f>
        <v>PROD_5</v>
      </c>
      <c r="C17445">
        <v>17444</v>
      </c>
      <c r="D17445" s="2" t="s">
        <v>743</v>
      </c>
      <c r="E17445">
        <f>YEAR(Orders[[#This Row],[Order_Date]])</f>
        <v>2022</v>
      </c>
      <c r="F17445">
        <f>MONTH(Orders[[#This Row],[Order_Date]])</f>
        <v>9</v>
      </c>
      <c r="G17445" s="2" t="s">
        <v>212</v>
      </c>
      <c r="H17445" t="s">
        <v>1608</v>
      </c>
      <c r="I17445" t="s">
        <v>21</v>
      </c>
      <c r="J17445" t="s">
        <v>22</v>
      </c>
      <c r="K17445" t="s">
        <v>34</v>
      </c>
      <c r="L17445" t="s">
        <v>39</v>
      </c>
      <c r="M17445" s="1">
        <v>4526.7700000000004</v>
      </c>
      <c r="N17445" s="1">
        <v>998.82</v>
      </c>
      <c r="O17445">
        <v>0.19</v>
      </c>
    </row>
    <row r="17446" spans="1:15" x14ac:dyDescent="0.3">
      <c r="A17446" t="str">
        <f xml:space="preserve"> _xlfn.XLOOKUP(H17446, 'Customers'!B:B, 'Customers'!A:A)</f>
        <v>CUST_397</v>
      </c>
      <c r="B17446" t="str">
        <f>_xlfn.XLOOKUP(L17446, Products!C:C, Products!A:A)</f>
        <v>PROD_1</v>
      </c>
      <c r="C17446">
        <v>17445</v>
      </c>
      <c r="D17446" s="2" t="s">
        <v>360</v>
      </c>
      <c r="E17446">
        <f>YEAR(Orders[[#This Row],[Order_Date]])</f>
        <v>2022</v>
      </c>
      <c r="F17446">
        <f>MONTH(Orders[[#This Row],[Order_Date]])</f>
        <v>5</v>
      </c>
      <c r="G17446" s="2" t="s">
        <v>1217</v>
      </c>
      <c r="H17446" t="s">
        <v>979</v>
      </c>
      <c r="I17446" t="s">
        <v>32</v>
      </c>
      <c r="J17446" t="s">
        <v>22</v>
      </c>
      <c r="K17446" t="s">
        <v>16</v>
      </c>
      <c r="L17446" t="s">
        <v>17</v>
      </c>
      <c r="M17446" s="1">
        <v>1021.68</v>
      </c>
      <c r="N17446" s="1">
        <v>129.30000000000001</v>
      </c>
      <c r="O17446">
        <v>0.17</v>
      </c>
    </row>
    <row r="17447" spans="1:15" x14ac:dyDescent="0.3">
      <c r="A17447" t="str">
        <f xml:space="preserve"> _xlfn.XLOOKUP(H17447, 'Customers'!B:B, 'Customers'!A:A)</f>
        <v>CUST_755</v>
      </c>
      <c r="B17447" t="str">
        <f>_xlfn.XLOOKUP(L17447, Products!C:C, Products!A:A)</f>
        <v>PROD_5</v>
      </c>
      <c r="C17447">
        <v>17446</v>
      </c>
      <c r="D17447" s="2" t="s">
        <v>255</v>
      </c>
      <c r="E17447">
        <f>YEAR(Orders[[#This Row],[Order_Date]])</f>
        <v>2022</v>
      </c>
      <c r="F17447">
        <f>MONTH(Orders[[#This Row],[Order_Date]])</f>
        <v>12</v>
      </c>
      <c r="G17447" s="2" t="s">
        <v>1017</v>
      </c>
      <c r="H17447" t="s">
        <v>1501</v>
      </c>
      <c r="I17447" t="s">
        <v>21</v>
      </c>
      <c r="J17447" t="s">
        <v>22</v>
      </c>
      <c r="K17447" t="s">
        <v>34</v>
      </c>
      <c r="L17447" t="s">
        <v>39</v>
      </c>
      <c r="M17447" s="1">
        <v>1040.77</v>
      </c>
      <c r="N17447" s="1">
        <v>210.57</v>
      </c>
      <c r="O17447">
        <v>0.17</v>
      </c>
    </row>
    <row r="17448" spans="1:15" x14ac:dyDescent="0.3">
      <c r="A17448" t="str">
        <f xml:space="preserve"> _xlfn.XLOOKUP(H17448, 'Customers'!B:B, 'Customers'!A:A)</f>
        <v>CUST_878</v>
      </c>
      <c r="B17448" t="str">
        <f>_xlfn.XLOOKUP(L17448, Products!C:C, Products!A:A)</f>
        <v>PROD_7</v>
      </c>
      <c r="C17448">
        <v>17447</v>
      </c>
      <c r="D17448" s="2" t="s">
        <v>280</v>
      </c>
      <c r="E17448">
        <f>YEAR(Orders[[#This Row],[Order_Date]])</f>
        <v>2022</v>
      </c>
      <c r="F17448">
        <f>MONTH(Orders[[#This Row],[Order_Date]])</f>
        <v>11</v>
      </c>
      <c r="G17448" s="2" t="s">
        <v>98</v>
      </c>
      <c r="H17448" t="s">
        <v>1633</v>
      </c>
      <c r="I17448" t="s">
        <v>32</v>
      </c>
      <c r="J17448" t="s">
        <v>22</v>
      </c>
      <c r="K17448" t="s">
        <v>16</v>
      </c>
      <c r="L17448" t="s">
        <v>66</v>
      </c>
      <c r="M17448" s="1">
        <v>3901.04</v>
      </c>
      <c r="N17448" s="1">
        <v>789.56</v>
      </c>
      <c r="O17448">
        <v>0.26</v>
      </c>
    </row>
    <row r="17449" spans="1:15" x14ac:dyDescent="0.3">
      <c r="A17449" t="str">
        <f xml:space="preserve"> _xlfn.XLOOKUP(H17449, 'Customers'!B:B, 'Customers'!A:A)</f>
        <v>CUST_195</v>
      </c>
      <c r="B17449" t="str">
        <f>_xlfn.XLOOKUP(L17449, Products!C:C, Products!A:A)</f>
        <v>PROD_7</v>
      </c>
      <c r="C17449">
        <v>17448</v>
      </c>
      <c r="D17449" s="2" t="s">
        <v>1409</v>
      </c>
      <c r="E17449">
        <f>YEAR(Orders[[#This Row],[Order_Date]])</f>
        <v>2022</v>
      </c>
      <c r="F17449">
        <f>MONTH(Orders[[#This Row],[Order_Date]])</f>
        <v>5</v>
      </c>
      <c r="G17449" s="2" t="s">
        <v>387</v>
      </c>
      <c r="H17449" t="s">
        <v>559</v>
      </c>
      <c r="I17449" t="s">
        <v>21</v>
      </c>
      <c r="J17449" t="s">
        <v>22</v>
      </c>
      <c r="K17449" t="s">
        <v>16</v>
      </c>
      <c r="L17449" t="s">
        <v>66</v>
      </c>
      <c r="M17449" s="1">
        <v>4784.83</v>
      </c>
      <c r="N17449" s="1">
        <v>1234.98</v>
      </c>
      <c r="O17449">
        <v>0.23</v>
      </c>
    </row>
    <row r="17450" spans="1:15" x14ac:dyDescent="0.3">
      <c r="A17450" t="str">
        <f xml:space="preserve"> _xlfn.XLOOKUP(H17450, 'Customers'!B:B, 'Customers'!A:A)</f>
        <v>CUST_534</v>
      </c>
      <c r="B17450" t="str">
        <f>_xlfn.XLOOKUP(L17450, Products!C:C, Products!A:A)</f>
        <v>PROD_5</v>
      </c>
      <c r="C17450">
        <v>17449</v>
      </c>
      <c r="D17450" s="2" t="s">
        <v>172</v>
      </c>
      <c r="E17450">
        <f>YEAR(Orders[[#This Row],[Order_Date]])</f>
        <v>2023</v>
      </c>
      <c r="F17450">
        <f>MONTH(Orders[[#This Row],[Order_Date]])</f>
        <v>6</v>
      </c>
      <c r="G17450" s="2" t="s">
        <v>379</v>
      </c>
      <c r="H17450" t="s">
        <v>1214</v>
      </c>
      <c r="I17450" t="s">
        <v>21</v>
      </c>
      <c r="J17450" t="s">
        <v>22</v>
      </c>
      <c r="K17450" t="s">
        <v>34</v>
      </c>
      <c r="L17450" t="s">
        <v>39</v>
      </c>
      <c r="M17450" s="1">
        <v>547.45000000000005</v>
      </c>
      <c r="N17450" s="1">
        <v>154.62</v>
      </c>
      <c r="O17450">
        <v>0.26</v>
      </c>
    </row>
    <row r="17451" spans="1:15" x14ac:dyDescent="0.3">
      <c r="A17451" t="str">
        <f xml:space="preserve"> _xlfn.XLOOKUP(H17451, 'Customers'!B:B, 'Customers'!A:A)</f>
        <v>CUST_657</v>
      </c>
      <c r="B17451" t="str">
        <f>_xlfn.XLOOKUP(L17451, Products!C:C, Products!A:A)</f>
        <v>PROD_5</v>
      </c>
      <c r="C17451">
        <v>17450</v>
      </c>
      <c r="D17451" s="2" t="s">
        <v>345</v>
      </c>
      <c r="E17451">
        <f>YEAR(Orders[[#This Row],[Order_Date]])</f>
        <v>2023</v>
      </c>
      <c r="F17451">
        <f>MONTH(Orders[[#This Row],[Order_Date]])</f>
        <v>2</v>
      </c>
      <c r="G17451" s="2" t="s">
        <v>346</v>
      </c>
      <c r="H17451" t="s">
        <v>1386</v>
      </c>
      <c r="I17451" t="s">
        <v>32</v>
      </c>
      <c r="J17451" t="s">
        <v>65</v>
      </c>
      <c r="K17451" t="s">
        <v>34</v>
      </c>
      <c r="L17451" t="s">
        <v>39</v>
      </c>
      <c r="M17451" s="1">
        <v>2812.72</v>
      </c>
      <c r="N17451" s="1">
        <v>-166.28</v>
      </c>
      <c r="O17451">
        <v>0.13</v>
      </c>
    </row>
    <row r="17452" spans="1:15" x14ac:dyDescent="0.3">
      <c r="A17452" t="str">
        <f xml:space="preserve"> _xlfn.XLOOKUP(H17452, 'Customers'!B:B, 'Customers'!A:A)</f>
        <v>CUST_294</v>
      </c>
      <c r="B17452" t="str">
        <f>_xlfn.XLOOKUP(L17452, Products!C:C, Products!A:A)</f>
        <v>PROD_4</v>
      </c>
      <c r="C17452">
        <v>17451</v>
      </c>
      <c r="D17452" s="2" t="s">
        <v>587</v>
      </c>
      <c r="E17452">
        <f>YEAR(Orders[[#This Row],[Order_Date]])</f>
        <v>2023</v>
      </c>
      <c r="F17452">
        <f>MONTH(Orders[[#This Row],[Order_Date]])</f>
        <v>8</v>
      </c>
      <c r="G17452" s="2" t="s">
        <v>670</v>
      </c>
      <c r="H17452" t="s">
        <v>779</v>
      </c>
      <c r="I17452" t="s">
        <v>32</v>
      </c>
      <c r="J17452" t="s">
        <v>65</v>
      </c>
      <c r="K17452" t="s">
        <v>34</v>
      </c>
      <c r="L17452" t="s">
        <v>35</v>
      </c>
      <c r="M17452" s="1">
        <v>1521.29</v>
      </c>
      <c r="N17452" s="1">
        <v>329.66</v>
      </c>
      <c r="O17452">
        <v>0.03</v>
      </c>
    </row>
    <row r="17453" spans="1:15" x14ac:dyDescent="0.3">
      <c r="A17453" t="str">
        <f xml:space="preserve"> _xlfn.XLOOKUP(H17453, 'Customers'!B:B, 'Customers'!A:A)</f>
        <v>CUST_85</v>
      </c>
      <c r="B17453" t="str">
        <f>_xlfn.XLOOKUP(L17453, Products!C:C, Products!A:A)</f>
        <v>PROD_4</v>
      </c>
      <c r="C17453">
        <v>17452</v>
      </c>
      <c r="D17453" s="2" t="s">
        <v>59</v>
      </c>
      <c r="E17453">
        <f>YEAR(Orders[[#This Row],[Order_Date]])</f>
        <v>2022</v>
      </c>
      <c r="F17453">
        <f>MONTH(Orders[[#This Row],[Order_Date]])</f>
        <v>9</v>
      </c>
      <c r="G17453" s="2" t="s">
        <v>863</v>
      </c>
      <c r="H17453" t="s">
        <v>271</v>
      </c>
      <c r="I17453" t="s">
        <v>14</v>
      </c>
      <c r="J17453" t="s">
        <v>33</v>
      </c>
      <c r="K17453" t="s">
        <v>34</v>
      </c>
      <c r="L17453" t="s">
        <v>35</v>
      </c>
      <c r="M17453" s="1">
        <v>9035.34</v>
      </c>
      <c r="N17453" s="1">
        <v>432.71</v>
      </c>
      <c r="O17453">
        <v>0.28000000000000003</v>
      </c>
    </row>
    <row r="17454" spans="1:15" x14ac:dyDescent="0.3">
      <c r="A17454" t="str">
        <f xml:space="preserve"> _xlfn.XLOOKUP(H17454, 'Customers'!B:B, 'Customers'!A:A)</f>
        <v>CUST_293</v>
      </c>
      <c r="B17454" t="str">
        <f>_xlfn.XLOOKUP(L17454, Products!C:C, Products!A:A)</f>
        <v>PROD_6</v>
      </c>
      <c r="C17454">
        <v>17453</v>
      </c>
      <c r="D17454" s="2" t="s">
        <v>784</v>
      </c>
      <c r="E17454">
        <f>YEAR(Orders[[#This Row],[Order_Date]])</f>
        <v>2022</v>
      </c>
      <c r="F17454">
        <f>MONTH(Orders[[#This Row],[Order_Date]])</f>
        <v>2</v>
      </c>
      <c r="G17454" s="2" t="s">
        <v>413</v>
      </c>
      <c r="H17454" t="s">
        <v>778</v>
      </c>
      <c r="I17454" t="s">
        <v>14</v>
      </c>
      <c r="J17454" t="s">
        <v>22</v>
      </c>
      <c r="K17454" t="s">
        <v>34</v>
      </c>
      <c r="L17454" t="s">
        <v>52</v>
      </c>
      <c r="M17454" s="1">
        <v>7650.73</v>
      </c>
      <c r="N17454" s="1">
        <v>1628.25</v>
      </c>
      <c r="O17454">
        <v>0.1</v>
      </c>
    </row>
    <row r="17455" spans="1:15" x14ac:dyDescent="0.3">
      <c r="A17455" t="str">
        <f xml:space="preserve"> _xlfn.XLOOKUP(H17455, 'Customers'!B:B, 'Customers'!A:A)</f>
        <v>CUST_254</v>
      </c>
      <c r="B17455" t="str">
        <f>_xlfn.XLOOKUP(L17455, Products!C:C, Products!A:A)</f>
        <v>PROD_1</v>
      </c>
      <c r="C17455">
        <v>17454</v>
      </c>
      <c r="D17455" s="2" t="s">
        <v>516</v>
      </c>
      <c r="E17455">
        <f>YEAR(Orders[[#This Row],[Order_Date]])</f>
        <v>2022</v>
      </c>
      <c r="F17455">
        <f>MONTH(Orders[[#This Row],[Order_Date]])</f>
        <v>2</v>
      </c>
      <c r="G17455" s="2" t="s">
        <v>54</v>
      </c>
      <c r="H17455" t="s">
        <v>698</v>
      </c>
      <c r="I17455" t="s">
        <v>14</v>
      </c>
      <c r="J17455" t="s">
        <v>15</v>
      </c>
      <c r="K17455" t="s">
        <v>27</v>
      </c>
      <c r="L17455" t="s">
        <v>17</v>
      </c>
      <c r="M17455" s="1">
        <v>415.09</v>
      </c>
      <c r="N17455" s="1">
        <v>-23.78</v>
      </c>
      <c r="O17455">
        <v>0.09</v>
      </c>
    </row>
    <row r="17456" spans="1:15" x14ac:dyDescent="0.3">
      <c r="A17456" t="str">
        <f xml:space="preserve"> _xlfn.XLOOKUP(H17456, 'Customers'!B:B, 'Customers'!A:A)</f>
        <v>CUST_26</v>
      </c>
      <c r="B17456" t="str">
        <f>_xlfn.XLOOKUP(L17456, Products!C:C, Products!A:A)</f>
        <v>PROD_5</v>
      </c>
      <c r="C17456">
        <v>17455</v>
      </c>
      <c r="D17456" s="2" t="s">
        <v>1416</v>
      </c>
      <c r="E17456">
        <f>YEAR(Orders[[#This Row],[Order_Date]])</f>
        <v>2022</v>
      </c>
      <c r="F17456">
        <f>MONTH(Orders[[#This Row],[Order_Date]])</f>
        <v>3</v>
      </c>
      <c r="G17456" s="2" t="s">
        <v>139</v>
      </c>
      <c r="H17456" t="s">
        <v>105</v>
      </c>
      <c r="I17456" t="s">
        <v>21</v>
      </c>
      <c r="J17456" t="s">
        <v>65</v>
      </c>
      <c r="K17456" t="s">
        <v>34</v>
      </c>
      <c r="L17456" t="s">
        <v>39</v>
      </c>
      <c r="M17456" s="1">
        <v>8664.2900000000009</v>
      </c>
      <c r="N17456" s="1">
        <v>-211.92</v>
      </c>
      <c r="O17456">
        <v>0.24</v>
      </c>
    </row>
    <row r="17457" spans="1:15" x14ac:dyDescent="0.3">
      <c r="A17457" t="str">
        <f xml:space="preserve"> _xlfn.XLOOKUP(H17457, 'Customers'!B:B, 'Customers'!A:A)</f>
        <v>CUST_694</v>
      </c>
      <c r="B17457" t="str">
        <f>_xlfn.XLOOKUP(L17457, Products!C:C, Products!A:A)</f>
        <v>PROD_3</v>
      </c>
      <c r="C17457">
        <v>17456</v>
      </c>
      <c r="D17457" s="2" t="s">
        <v>166</v>
      </c>
      <c r="E17457">
        <f>YEAR(Orders[[#This Row],[Order_Date]])</f>
        <v>2022</v>
      </c>
      <c r="F17457">
        <f>MONTH(Orders[[#This Row],[Order_Date]])</f>
        <v>5</v>
      </c>
      <c r="G17457" s="2" t="s">
        <v>609</v>
      </c>
      <c r="H17457" t="s">
        <v>1433</v>
      </c>
      <c r="I17457" t="s">
        <v>21</v>
      </c>
      <c r="J17457" t="s">
        <v>22</v>
      </c>
      <c r="K17457" t="s">
        <v>27</v>
      </c>
      <c r="L17457" t="s">
        <v>28</v>
      </c>
      <c r="M17457" s="1">
        <v>6054.55</v>
      </c>
      <c r="N17457" s="1">
        <v>263.55</v>
      </c>
      <c r="O17457">
        <v>0.27</v>
      </c>
    </row>
    <row r="17458" spans="1:15" x14ac:dyDescent="0.3">
      <c r="A17458" t="str">
        <f xml:space="preserve"> _xlfn.XLOOKUP(H17458, 'Customers'!B:B, 'Customers'!A:A)</f>
        <v>CUST_456</v>
      </c>
      <c r="B17458" t="str">
        <f>_xlfn.XLOOKUP(L17458, Products!C:C, Products!A:A)</f>
        <v>PROD_2</v>
      </c>
      <c r="C17458">
        <v>17457</v>
      </c>
      <c r="D17458" s="2" t="s">
        <v>871</v>
      </c>
      <c r="E17458">
        <f>YEAR(Orders[[#This Row],[Order_Date]])</f>
        <v>2022</v>
      </c>
      <c r="F17458">
        <f>MONTH(Orders[[#This Row],[Order_Date]])</f>
        <v>4</v>
      </c>
      <c r="G17458" s="2" t="s">
        <v>328</v>
      </c>
      <c r="H17458" t="s">
        <v>1084</v>
      </c>
      <c r="I17458" t="s">
        <v>21</v>
      </c>
      <c r="J17458" t="s">
        <v>33</v>
      </c>
      <c r="K17458" t="s">
        <v>16</v>
      </c>
      <c r="L17458" t="s">
        <v>23</v>
      </c>
      <c r="M17458" s="1">
        <v>6528.19</v>
      </c>
      <c r="N17458" s="1">
        <v>986.58</v>
      </c>
      <c r="O17458">
        <v>0.03</v>
      </c>
    </row>
    <row r="17459" spans="1:15" x14ac:dyDescent="0.3">
      <c r="A17459" t="str">
        <f xml:space="preserve"> _xlfn.XLOOKUP(H17459, 'Customers'!B:B, 'Customers'!A:A)</f>
        <v>CUST_108</v>
      </c>
      <c r="B17459" t="str">
        <f>_xlfn.XLOOKUP(L17459, Products!C:C, Products!A:A)</f>
        <v>PROD_3</v>
      </c>
      <c r="C17459">
        <v>17458</v>
      </c>
      <c r="D17459" s="2" t="s">
        <v>348</v>
      </c>
      <c r="E17459">
        <f>YEAR(Orders[[#This Row],[Order_Date]])</f>
        <v>2023</v>
      </c>
      <c r="F17459">
        <f>MONTH(Orders[[#This Row],[Order_Date]])</f>
        <v>7</v>
      </c>
      <c r="G17459" s="2" t="s">
        <v>349</v>
      </c>
      <c r="H17459" t="s">
        <v>336</v>
      </c>
      <c r="I17459" t="s">
        <v>32</v>
      </c>
      <c r="J17459" t="s">
        <v>33</v>
      </c>
      <c r="K17459" t="s">
        <v>27</v>
      </c>
      <c r="L17459" t="s">
        <v>28</v>
      </c>
      <c r="M17459" s="1">
        <v>4369.91</v>
      </c>
      <c r="N17459" s="1">
        <v>285.57</v>
      </c>
      <c r="O17459">
        <v>0.05</v>
      </c>
    </row>
    <row r="17460" spans="1:15" x14ac:dyDescent="0.3">
      <c r="A17460" t="str">
        <f xml:space="preserve"> _xlfn.XLOOKUP(H17460, 'Customers'!B:B, 'Customers'!A:A)</f>
        <v>CUST_748</v>
      </c>
      <c r="B17460" t="str">
        <f>_xlfn.XLOOKUP(L17460, Products!C:C, Products!A:A)</f>
        <v>PROD_1</v>
      </c>
      <c r="C17460">
        <v>17459</v>
      </c>
      <c r="D17460" s="2" t="s">
        <v>1552</v>
      </c>
      <c r="E17460">
        <f>YEAR(Orders[[#This Row],[Order_Date]])</f>
        <v>2022</v>
      </c>
      <c r="F17460">
        <f>MONTH(Orders[[#This Row],[Order_Date]])</f>
        <v>5</v>
      </c>
      <c r="G17460" s="2" t="s">
        <v>1217</v>
      </c>
      <c r="H17460" t="s">
        <v>1493</v>
      </c>
      <c r="I17460" t="s">
        <v>32</v>
      </c>
      <c r="J17460" t="s">
        <v>33</v>
      </c>
      <c r="K17460" t="s">
        <v>27</v>
      </c>
      <c r="L17460" t="s">
        <v>17</v>
      </c>
      <c r="M17460" s="1">
        <v>6388</v>
      </c>
      <c r="N17460" s="1">
        <v>-549.5</v>
      </c>
      <c r="O17460">
        <v>0.25</v>
      </c>
    </row>
    <row r="17461" spans="1:15" x14ac:dyDescent="0.3">
      <c r="A17461" t="str">
        <f xml:space="preserve"> _xlfn.XLOOKUP(H17461, 'Customers'!B:B, 'Customers'!A:A)</f>
        <v>CUST_664</v>
      </c>
      <c r="B17461" t="str">
        <f>_xlfn.XLOOKUP(L17461, Products!C:C, Products!A:A)</f>
        <v>PROD_1</v>
      </c>
      <c r="C17461">
        <v>17460</v>
      </c>
      <c r="D17461" s="2" t="s">
        <v>1118</v>
      </c>
      <c r="E17461">
        <f>YEAR(Orders[[#This Row],[Order_Date]])</f>
        <v>2022</v>
      </c>
      <c r="F17461">
        <f>MONTH(Orders[[#This Row],[Order_Date]])</f>
        <v>9</v>
      </c>
      <c r="G17461" s="2" t="s">
        <v>913</v>
      </c>
      <c r="H17461" t="s">
        <v>1393</v>
      </c>
      <c r="I17461" t="s">
        <v>32</v>
      </c>
      <c r="J17461" t="s">
        <v>33</v>
      </c>
      <c r="K17461" t="s">
        <v>16</v>
      </c>
      <c r="L17461" t="s">
        <v>17</v>
      </c>
      <c r="M17461" s="1">
        <v>3149.17</v>
      </c>
      <c r="N17461" s="1">
        <v>-185.43</v>
      </c>
      <c r="O17461">
        <v>0.19</v>
      </c>
    </row>
    <row r="17462" spans="1:15" x14ac:dyDescent="0.3">
      <c r="A17462" t="str">
        <f xml:space="preserve"> _xlfn.XLOOKUP(H17462, 'Customers'!B:B, 'Customers'!A:A)</f>
        <v>CUST_642</v>
      </c>
      <c r="B17462" t="str">
        <f>_xlfn.XLOOKUP(L17462, Products!C:C, Products!A:A)</f>
        <v>PROD_8</v>
      </c>
      <c r="C17462">
        <v>17461</v>
      </c>
      <c r="D17462" s="2" t="s">
        <v>149</v>
      </c>
      <c r="E17462">
        <f>YEAR(Orders[[#This Row],[Order_Date]])</f>
        <v>2023</v>
      </c>
      <c r="F17462">
        <f>MONTH(Orders[[#This Row],[Order_Date]])</f>
        <v>8</v>
      </c>
      <c r="G17462" s="2" t="s">
        <v>857</v>
      </c>
      <c r="H17462" t="s">
        <v>1367</v>
      </c>
      <c r="I17462" t="s">
        <v>14</v>
      </c>
      <c r="J17462" t="s">
        <v>65</v>
      </c>
      <c r="K17462" t="s">
        <v>27</v>
      </c>
      <c r="L17462" t="s">
        <v>73</v>
      </c>
      <c r="M17462" s="1">
        <v>3074.08</v>
      </c>
      <c r="N17462" s="1">
        <v>142.06</v>
      </c>
      <c r="O17462">
        <v>0.22</v>
      </c>
    </row>
    <row r="17463" spans="1:15" x14ac:dyDescent="0.3">
      <c r="A17463" t="str">
        <f xml:space="preserve"> _xlfn.XLOOKUP(H17463, 'Customers'!B:B, 'Customers'!A:A)</f>
        <v>CUST_370</v>
      </c>
      <c r="B17463" t="str">
        <f>_xlfn.XLOOKUP(L17463, Products!C:C, Products!A:A)</f>
        <v>PROD_8</v>
      </c>
      <c r="C17463">
        <v>17462</v>
      </c>
      <c r="D17463" s="2" t="s">
        <v>737</v>
      </c>
      <c r="E17463">
        <f>YEAR(Orders[[#This Row],[Order_Date]])</f>
        <v>2022</v>
      </c>
      <c r="F17463">
        <f>MONTH(Orders[[#This Row],[Order_Date]])</f>
        <v>10</v>
      </c>
      <c r="G17463" s="2" t="s">
        <v>1094</v>
      </c>
      <c r="H17463" t="s">
        <v>921</v>
      </c>
      <c r="I17463" t="s">
        <v>14</v>
      </c>
      <c r="J17463" t="s">
        <v>15</v>
      </c>
      <c r="K17463" t="s">
        <v>27</v>
      </c>
      <c r="L17463" t="s">
        <v>73</v>
      </c>
      <c r="M17463" s="1">
        <v>8853.81</v>
      </c>
      <c r="N17463" s="1">
        <v>-704.62</v>
      </c>
      <c r="O17463">
        <v>0.03</v>
      </c>
    </row>
    <row r="17464" spans="1:15" x14ac:dyDescent="0.3">
      <c r="A17464" t="str">
        <f xml:space="preserve"> _xlfn.XLOOKUP(H17464, 'Customers'!B:B, 'Customers'!A:A)</f>
        <v>CUST_601</v>
      </c>
      <c r="B17464" t="str">
        <f>_xlfn.XLOOKUP(L17464, Products!C:C, Products!A:A)</f>
        <v>PROD_5</v>
      </c>
      <c r="C17464">
        <v>17463</v>
      </c>
      <c r="D17464" s="2" t="s">
        <v>667</v>
      </c>
      <c r="E17464">
        <f>YEAR(Orders[[#This Row],[Order_Date]])</f>
        <v>2023</v>
      </c>
      <c r="F17464">
        <f>MONTH(Orders[[#This Row],[Order_Date]])</f>
        <v>2</v>
      </c>
      <c r="G17464" s="2" t="s">
        <v>1000</v>
      </c>
      <c r="H17464" t="s">
        <v>1313</v>
      </c>
      <c r="I17464" t="s">
        <v>21</v>
      </c>
      <c r="J17464" t="s">
        <v>15</v>
      </c>
      <c r="K17464" t="s">
        <v>34</v>
      </c>
      <c r="L17464" t="s">
        <v>39</v>
      </c>
      <c r="M17464" s="1">
        <v>5388.17</v>
      </c>
      <c r="N17464" s="1">
        <v>228.43</v>
      </c>
      <c r="O17464">
        <v>0.04</v>
      </c>
    </row>
    <row r="17465" spans="1:15" x14ac:dyDescent="0.3">
      <c r="A17465" t="str">
        <f xml:space="preserve"> _xlfn.XLOOKUP(H17465, 'Customers'!B:B, 'Customers'!A:A)</f>
        <v>CUST_91</v>
      </c>
      <c r="B17465" t="str">
        <f>_xlfn.XLOOKUP(L17465, Products!C:C, Products!A:A)</f>
        <v>PROD_4</v>
      </c>
      <c r="C17465">
        <v>17464</v>
      </c>
      <c r="D17465" s="2" t="s">
        <v>435</v>
      </c>
      <c r="E17465">
        <f>YEAR(Orders[[#This Row],[Order_Date]])</f>
        <v>2022</v>
      </c>
      <c r="F17465">
        <f>MONTH(Orders[[#This Row],[Order_Date]])</f>
        <v>4</v>
      </c>
      <c r="G17465" s="2" t="s">
        <v>327</v>
      </c>
      <c r="H17465" t="s">
        <v>291</v>
      </c>
      <c r="I17465" t="s">
        <v>14</v>
      </c>
      <c r="J17465" t="s">
        <v>15</v>
      </c>
      <c r="K17465" t="s">
        <v>34</v>
      </c>
      <c r="L17465" t="s">
        <v>35</v>
      </c>
      <c r="M17465" s="1">
        <v>5458.69</v>
      </c>
      <c r="N17465" s="1">
        <v>1094.58</v>
      </c>
      <c r="O17465">
        <v>0.04</v>
      </c>
    </row>
    <row r="17466" spans="1:15" x14ac:dyDescent="0.3">
      <c r="A17466" t="str">
        <f xml:space="preserve"> _xlfn.XLOOKUP(H17466, 'Customers'!B:B, 'Customers'!A:A)</f>
        <v>CUST_360</v>
      </c>
      <c r="B17466" t="str">
        <f>_xlfn.XLOOKUP(L17466, Products!C:C, Products!A:A)</f>
        <v>PROD_1</v>
      </c>
      <c r="C17466">
        <v>17465</v>
      </c>
      <c r="D17466" s="2" t="s">
        <v>321</v>
      </c>
      <c r="E17466">
        <f>YEAR(Orders[[#This Row],[Order_Date]])</f>
        <v>2022</v>
      </c>
      <c r="F17466">
        <f>MONTH(Orders[[#This Row],[Order_Date]])</f>
        <v>7</v>
      </c>
      <c r="G17466" s="2" t="s">
        <v>885</v>
      </c>
      <c r="H17466" t="s">
        <v>903</v>
      </c>
      <c r="I17466" t="s">
        <v>21</v>
      </c>
      <c r="J17466" t="s">
        <v>65</v>
      </c>
      <c r="K17466" t="s">
        <v>27</v>
      </c>
      <c r="L17466" t="s">
        <v>17</v>
      </c>
      <c r="M17466" s="1">
        <v>4326.03</v>
      </c>
      <c r="N17466" s="1">
        <v>57.24</v>
      </c>
      <c r="O17466">
        <v>0.15</v>
      </c>
    </row>
    <row r="17467" spans="1:15" x14ac:dyDescent="0.3">
      <c r="A17467" t="str">
        <f xml:space="preserve"> _xlfn.XLOOKUP(H17467, 'Customers'!B:B, 'Customers'!A:A)</f>
        <v>CUST_992</v>
      </c>
      <c r="B17467" t="str">
        <f>_xlfn.XLOOKUP(L17467, Products!C:C, Products!A:A)</f>
        <v>PROD_8</v>
      </c>
      <c r="C17467">
        <v>17466</v>
      </c>
      <c r="D17467" s="2" t="s">
        <v>926</v>
      </c>
      <c r="E17467">
        <f>YEAR(Orders[[#This Row],[Order_Date]])</f>
        <v>2023</v>
      </c>
      <c r="F17467">
        <f>MONTH(Orders[[#This Row],[Order_Date]])</f>
        <v>5</v>
      </c>
      <c r="G17467" s="2" t="s">
        <v>726</v>
      </c>
      <c r="H17467" t="s">
        <v>1755</v>
      </c>
      <c r="I17467" t="s">
        <v>21</v>
      </c>
      <c r="J17467" t="s">
        <v>15</v>
      </c>
      <c r="K17467" t="s">
        <v>27</v>
      </c>
      <c r="L17467" t="s">
        <v>73</v>
      </c>
      <c r="M17467" s="1">
        <v>5157.37</v>
      </c>
      <c r="N17467" s="1">
        <v>404.48</v>
      </c>
      <c r="O17467">
        <v>0.02</v>
      </c>
    </row>
    <row r="17468" spans="1:15" x14ac:dyDescent="0.3">
      <c r="A17468" t="str">
        <f xml:space="preserve"> _xlfn.XLOOKUP(H17468, 'Customers'!B:B, 'Customers'!A:A)</f>
        <v>CUST_189</v>
      </c>
      <c r="B17468" t="str">
        <f>_xlfn.XLOOKUP(L17468, Products!C:C, Products!A:A)</f>
        <v>PROD_2</v>
      </c>
      <c r="C17468">
        <v>17467</v>
      </c>
      <c r="D17468" s="2" t="s">
        <v>745</v>
      </c>
      <c r="E17468">
        <f>YEAR(Orders[[#This Row],[Order_Date]])</f>
        <v>2022</v>
      </c>
      <c r="F17468">
        <f>MONTH(Orders[[#This Row],[Order_Date]])</f>
        <v>1</v>
      </c>
      <c r="G17468" s="2" t="s">
        <v>350</v>
      </c>
      <c r="H17468" t="s">
        <v>547</v>
      </c>
      <c r="I17468" t="s">
        <v>14</v>
      </c>
      <c r="J17468" t="s">
        <v>15</v>
      </c>
      <c r="K17468" t="s">
        <v>16</v>
      </c>
      <c r="L17468" t="s">
        <v>23</v>
      </c>
      <c r="M17468" s="1">
        <v>7428.45</v>
      </c>
      <c r="N17468" s="1">
        <v>1672.42</v>
      </c>
      <c r="O17468">
        <v>0.18</v>
      </c>
    </row>
    <row r="17469" spans="1:15" x14ac:dyDescent="0.3">
      <c r="A17469" t="str">
        <f xml:space="preserve"> _xlfn.XLOOKUP(H17469, 'Customers'!B:B, 'Customers'!A:A)</f>
        <v>CUST_630</v>
      </c>
      <c r="B17469" t="str">
        <f>_xlfn.XLOOKUP(L17469, Products!C:C, Products!A:A)</f>
        <v>PROD_8</v>
      </c>
      <c r="C17469">
        <v>17468</v>
      </c>
      <c r="D17469" s="2" t="s">
        <v>258</v>
      </c>
      <c r="E17469">
        <f>YEAR(Orders[[#This Row],[Order_Date]])</f>
        <v>2023</v>
      </c>
      <c r="F17469">
        <f>MONTH(Orders[[#This Row],[Order_Date]])</f>
        <v>12</v>
      </c>
      <c r="G17469" s="2" t="s">
        <v>537</v>
      </c>
      <c r="H17469" t="s">
        <v>1353</v>
      </c>
      <c r="I17469" t="s">
        <v>14</v>
      </c>
      <c r="J17469" t="s">
        <v>33</v>
      </c>
      <c r="K17469" t="s">
        <v>27</v>
      </c>
      <c r="L17469" t="s">
        <v>73</v>
      </c>
      <c r="M17469" s="1">
        <v>8010.04</v>
      </c>
      <c r="N17469" s="1">
        <v>-491.74</v>
      </c>
      <c r="O17469">
        <v>0.18</v>
      </c>
    </row>
    <row r="17470" spans="1:15" x14ac:dyDescent="0.3">
      <c r="A17470" t="str">
        <f xml:space="preserve"> _xlfn.XLOOKUP(H17470, 'Customers'!B:B, 'Customers'!A:A)</f>
        <v>CUST_471</v>
      </c>
      <c r="B17470" t="str">
        <f>_xlfn.XLOOKUP(L17470, Products!C:C, Products!A:A)</f>
        <v>PROD_1</v>
      </c>
      <c r="C17470">
        <v>17469</v>
      </c>
      <c r="D17470" s="2" t="s">
        <v>304</v>
      </c>
      <c r="E17470">
        <f>YEAR(Orders[[#This Row],[Order_Date]])</f>
        <v>2022</v>
      </c>
      <c r="F17470">
        <f>MONTH(Orders[[#This Row],[Order_Date]])</f>
        <v>6</v>
      </c>
      <c r="G17470" s="2" t="s">
        <v>657</v>
      </c>
      <c r="H17470" t="s">
        <v>1102</v>
      </c>
      <c r="I17470" t="s">
        <v>14</v>
      </c>
      <c r="J17470" t="s">
        <v>22</v>
      </c>
      <c r="K17470" t="s">
        <v>16</v>
      </c>
      <c r="L17470" t="s">
        <v>17</v>
      </c>
      <c r="M17470" s="1">
        <v>6212.85</v>
      </c>
      <c r="N17470" s="1">
        <v>515.26</v>
      </c>
      <c r="O17470">
        <v>0.01</v>
      </c>
    </row>
    <row r="17471" spans="1:15" x14ac:dyDescent="0.3">
      <c r="A17471" t="str">
        <f xml:space="preserve"> _xlfn.XLOOKUP(H17471, 'Customers'!B:B, 'Customers'!A:A)</f>
        <v>CUST_335</v>
      </c>
      <c r="B17471" t="str">
        <f>_xlfn.XLOOKUP(L17471, Products!C:C, Products!A:A)</f>
        <v>PROD_2</v>
      </c>
      <c r="C17471">
        <v>17470</v>
      </c>
      <c r="D17471" s="2" t="s">
        <v>927</v>
      </c>
      <c r="E17471">
        <f>YEAR(Orders[[#This Row],[Order_Date]])</f>
        <v>2022</v>
      </c>
      <c r="F17471">
        <f>MONTH(Orders[[#This Row],[Order_Date]])</f>
        <v>4</v>
      </c>
      <c r="G17471" s="2" t="s">
        <v>341</v>
      </c>
      <c r="H17471" t="s">
        <v>860</v>
      </c>
      <c r="I17471" t="s">
        <v>21</v>
      </c>
      <c r="J17471" t="s">
        <v>65</v>
      </c>
      <c r="K17471" t="s">
        <v>16</v>
      </c>
      <c r="L17471" t="s">
        <v>23</v>
      </c>
      <c r="M17471" s="1">
        <v>414.67</v>
      </c>
      <c r="N17471" s="1">
        <v>8.5</v>
      </c>
      <c r="O17471">
        <v>7.0000000000000007E-2</v>
      </c>
    </row>
    <row r="17472" spans="1:15" x14ac:dyDescent="0.3">
      <c r="A17472" t="str">
        <f xml:space="preserve"> _xlfn.XLOOKUP(H17472, 'Customers'!B:B, 'Customers'!A:A)</f>
        <v>CUST_783</v>
      </c>
      <c r="B17472" t="str">
        <f>_xlfn.XLOOKUP(L17472, Products!C:C, Products!A:A)</f>
        <v>PROD_6</v>
      </c>
      <c r="C17472">
        <v>17471</v>
      </c>
      <c r="D17472" s="2" t="s">
        <v>75</v>
      </c>
      <c r="E17472">
        <f>YEAR(Orders[[#This Row],[Order_Date]])</f>
        <v>2023</v>
      </c>
      <c r="F17472">
        <f>MONTH(Orders[[#This Row],[Order_Date]])</f>
        <v>12</v>
      </c>
      <c r="G17472" s="2" t="s">
        <v>922</v>
      </c>
      <c r="H17472" t="s">
        <v>1530</v>
      </c>
      <c r="I17472" t="s">
        <v>32</v>
      </c>
      <c r="J17472" t="s">
        <v>65</v>
      </c>
      <c r="K17472" t="s">
        <v>34</v>
      </c>
      <c r="L17472" t="s">
        <v>52</v>
      </c>
      <c r="M17472" s="1">
        <v>8294.1</v>
      </c>
      <c r="N17472" s="1">
        <v>1339.87</v>
      </c>
      <c r="O17472">
        <v>0.15</v>
      </c>
    </row>
    <row r="17473" spans="1:15" x14ac:dyDescent="0.3">
      <c r="A17473" t="str">
        <f xml:space="preserve"> _xlfn.XLOOKUP(H17473, 'Customers'!B:B, 'Customers'!A:A)</f>
        <v>CUST_680</v>
      </c>
      <c r="B17473" t="str">
        <f>_xlfn.XLOOKUP(L17473, Products!C:C, Products!A:A)</f>
        <v>PROD_1</v>
      </c>
      <c r="C17473">
        <v>17472</v>
      </c>
      <c r="D17473" s="2" t="s">
        <v>391</v>
      </c>
      <c r="E17473">
        <f>YEAR(Orders[[#This Row],[Order_Date]])</f>
        <v>2023</v>
      </c>
      <c r="F17473">
        <f>MONTH(Orders[[#This Row],[Order_Date]])</f>
        <v>9</v>
      </c>
      <c r="G17473" s="2" t="s">
        <v>392</v>
      </c>
      <c r="H17473" t="s">
        <v>1415</v>
      </c>
      <c r="I17473" t="s">
        <v>14</v>
      </c>
      <c r="J17473" t="s">
        <v>33</v>
      </c>
      <c r="K17473" t="s">
        <v>27</v>
      </c>
      <c r="L17473" t="s">
        <v>17</v>
      </c>
      <c r="M17473" s="1">
        <v>5916.65</v>
      </c>
      <c r="N17473" s="1">
        <v>-400.43</v>
      </c>
      <c r="O17473">
        <v>0.26</v>
      </c>
    </row>
    <row r="17474" spans="1:15" x14ac:dyDescent="0.3">
      <c r="A17474" t="str">
        <f xml:space="preserve"> _xlfn.XLOOKUP(H17474, 'Customers'!B:B, 'Customers'!A:A)</f>
        <v>CUST_852</v>
      </c>
      <c r="B17474" t="str">
        <f>_xlfn.XLOOKUP(L17474, Products!C:C, Products!A:A)</f>
        <v>PROD_1</v>
      </c>
      <c r="C17474">
        <v>17473</v>
      </c>
      <c r="D17474" s="2" t="s">
        <v>564</v>
      </c>
      <c r="E17474">
        <f>YEAR(Orders[[#This Row],[Order_Date]])</f>
        <v>2022</v>
      </c>
      <c r="F17474">
        <f>MONTH(Orders[[#This Row],[Order_Date]])</f>
        <v>8</v>
      </c>
      <c r="G17474" s="2" t="s">
        <v>1159</v>
      </c>
      <c r="H17474" t="s">
        <v>1605</v>
      </c>
      <c r="I17474" t="s">
        <v>21</v>
      </c>
      <c r="J17474" t="s">
        <v>33</v>
      </c>
      <c r="K17474" t="s">
        <v>16</v>
      </c>
      <c r="L17474" t="s">
        <v>17</v>
      </c>
      <c r="M17474" s="1">
        <v>2815.92</v>
      </c>
      <c r="N17474" s="1">
        <v>-168.46</v>
      </c>
      <c r="O17474">
        <v>0.25</v>
      </c>
    </row>
    <row r="17475" spans="1:15" x14ac:dyDescent="0.3">
      <c r="A17475" t="str">
        <f xml:space="preserve"> _xlfn.XLOOKUP(H17475, 'Customers'!B:B, 'Customers'!A:A)</f>
        <v>CUST_912</v>
      </c>
      <c r="B17475" t="str">
        <f>_xlfn.XLOOKUP(L17475, Products!C:C, Products!A:A)</f>
        <v>PROD_4</v>
      </c>
      <c r="C17475">
        <v>17474</v>
      </c>
      <c r="D17475" s="2" t="s">
        <v>776</v>
      </c>
      <c r="E17475">
        <f>YEAR(Orders[[#This Row],[Order_Date]])</f>
        <v>2022</v>
      </c>
      <c r="F17475">
        <f>MONTH(Orders[[#This Row],[Order_Date]])</f>
        <v>1</v>
      </c>
      <c r="G17475" s="2" t="s">
        <v>1120</v>
      </c>
      <c r="H17475" t="s">
        <v>1671</v>
      </c>
      <c r="I17475" t="s">
        <v>21</v>
      </c>
      <c r="J17475" t="s">
        <v>65</v>
      </c>
      <c r="K17475" t="s">
        <v>34</v>
      </c>
      <c r="L17475" t="s">
        <v>35</v>
      </c>
      <c r="M17475" s="1">
        <v>5381.24</v>
      </c>
      <c r="N17475" s="1">
        <v>1204.43</v>
      </c>
      <c r="O17475">
        <v>0.25</v>
      </c>
    </row>
    <row r="17476" spans="1:15" x14ac:dyDescent="0.3">
      <c r="A17476" t="str">
        <f xml:space="preserve"> _xlfn.XLOOKUP(H17476, 'Customers'!B:B, 'Customers'!A:A)</f>
        <v>CUST_445</v>
      </c>
      <c r="B17476" t="str">
        <f>_xlfn.XLOOKUP(L17476, Products!C:C, Products!A:A)</f>
        <v>PROD_3</v>
      </c>
      <c r="C17476">
        <v>17475</v>
      </c>
      <c r="D17476" s="2" t="s">
        <v>206</v>
      </c>
      <c r="E17476">
        <f>YEAR(Orders[[#This Row],[Order_Date]])</f>
        <v>2022</v>
      </c>
      <c r="F17476">
        <f>MONTH(Orders[[#This Row],[Order_Date]])</f>
        <v>12</v>
      </c>
      <c r="G17476" s="2" t="s">
        <v>1125</v>
      </c>
      <c r="H17476" t="s">
        <v>1065</v>
      </c>
      <c r="I17476" t="s">
        <v>21</v>
      </c>
      <c r="J17476" t="s">
        <v>15</v>
      </c>
      <c r="K17476" t="s">
        <v>27</v>
      </c>
      <c r="L17476" t="s">
        <v>28</v>
      </c>
      <c r="M17476" s="1">
        <v>8625.6</v>
      </c>
      <c r="N17476" s="1">
        <v>-471.48</v>
      </c>
      <c r="O17476">
        <v>0.16</v>
      </c>
    </row>
    <row r="17477" spans="1:15" x14ac:dyDescent="0.3">
      <c r="A17477" t="str">
        <f xml:space="preserve"> _xlfn.XLOOKUP(H17477, 'Customers'!B:B, 'Customers'!A:A)</f>
        <v>CUST_782</v>
      </c>
      <c r="B17477" t="str">
        <f>_xlfn.XLOOKUP(L17477, Products!C:C, Products!A:A)</f>
        <v>PROD_7</v>
      </c>
      <c r="C17477">
        <v>17476</v>
      </c>
      <c r="D17477" s="2" t="s">
        <v>115</v>
      </c>
      <c r="E17477">
        <f>YEAR(Orders[[#This Row],[Order_Date]])</f>
        <v>2022</v>
      </c>
      <c r="F17477">
        <f>MONTH(Orders[[#This Row],[Order_Date]])</f>
        <v>11</v>
      </c>
      <c r="G17477" s="2" t="s">
        <v>174</v>
      </c>
      <c r="H17477" t="s">
        <v>1529</v>
      </c>
      <c r="I17477" t="s">
        <v>32</v>
      </c>
      <c r="J17477" t="s">
        <v>33</v>
      </c>
      <c r="K17477" t="s">
        <v>16</v>
      </c>
      <c r="L17477" t="s">
        <v>66</v>
      </c>
      <c r="M17477" s="1">
        <v>1209.07</v>
      </c>
      <c r="N17477" s="1">
        <v>157.32</v>
      </c>
      <c r="O17477">
        <v>0.24</v>
      </c>
    </row>
    <row r="17478" spans="1:15" x14ac:dyDescent="0.3">
      <c r="A17478" t="str">
        <f xml:space="preserve"> _xlfn.XLOOKUP(H17478, 'Customers'!B:B, 'Customers'!A:A)</f>
        <v>CUST_748</v>
      </c>
      <c r="B17478" t="str">
        <f>_xlfn.XLOOKUP(L17478, Products!C:C, Products!A:A)</f>
        <v>PROD_1</v>
      </c>
      <c r="C17478">
        <v>17477</v>
      </c>
      <c r="D17478" s="2" t="s">
        <v>623</v>
      </c>
      <c r="E17478">
        <f>YEAR(Orders[[#This Row],[Order_Date]])</f>
        <v>2022</v>
      </c>
      <c r="F17478">
        <f>MONTH(Orders[[#This Row],[Order_Date]])</f>
        <v>12</v>
      </c>
      <c r="G17478" s="2" t="s">
        <v>579</v>
      </c>
      <c r="H17478" t="s">
        <v>1493</v>
      </c>
      <c r="I17478" t="s">
        <v>14</v>
      </c>
      <c r="J17478" t="s">
        <v>22</v>
      </c>
      <c r="K17478" t="s">
        <v>27</v>
      </c>
      <c r="L17478" t="s">
        <v>17</v>
      </c>
      <c r="M17478" s="1">
        <v>2246.92</v>
      </c>
      <c r="N17478" s="1">
        <v>352.26</v>
      </c>
      <c r="O17478">
        <v>0.05</v>
      </c>
    </row>
    <row r="17479" spans="1:15" x14ac:dyDescent="0.3">
      <c r="A17479" t="str">
        <f xml:space="preserve"> _xlfn.XLOOKUP(H17479, 'Customers'!B:B, 'Customers'!A:A)</f>
        <v>CUST_560</v>
      </c>
      <c r="B17479" t="str">
        <f>_xlfn.XLOOKUP(L17479, Products!C:C, Products!A:A)</f>
        <v>PROD_4</v>
      </c>
      <c r="C17479">
        <v>17478</v>
      </c>
      <c r="D17479" s="2" t="s">
        <v>641</v>
      </c>
      <c r="E17479">
        <f>YEAR(Orders[[#This Row],[Order_Date]])</f>
        <v>2023</v>
      </c>
      <c r="F17479">
        <f>MONTH(Orders[[#This Row],[Order_Date]])</f>
        <v>1</v>
      </c>
      <c r="G17479" s="2" t="s">
        <v>368</v>
      </c>
      <c r="H17479" t="s">
        <v>1251</v>
      </c>
      <c r="I17479" t="s">
        <v>32</v>
      </c>
      <c r="J17479" t="s">
        <v>33</v>
      </c>
      <c r="K17479" t="s">
        <v>34</v>
      </c>
      <c r="L17479" t="s">
        <v>35</v>
      </c>
      <c r="M17479" s="1">
        <v>8957.77</v>
      </c>
      <c r="N17479" s="1">
        <v>2077.34</v>
      </c>
      <c r="O17479">
        <v>0.19</v>
      </c>
    </row>
    <row r="17480" spans="1:15" x14ac:dyDescent="0.3">
      <c r="A17480" t="str">
        <f xml:space="preserve"> _xlfn.XLOOKUP(H17480, 'Customers'!B:B, 'Customers'!A:A)</f>
        <v>CUST_270</v>
      </c>
      <c r="B17480" t="str">
        <f>_xlfn.XLOOKUP(L17480, Products!C:C, Products!A:A)</f>
        <v>PROD_8</v>
      </c>
      <c r="C17480">
        <v>17479</v>
      </c>
      <c r="D17480" s="2" t="s">
        <v>652</v>
      </c>
      <c r="E17480">
        <f>YEAR(Orders[[#This Row],[Order_Date]])</f>
        <v>2023</v>
      </c>
      <c r="F17480">
        <f>MONTH(Orders[[#This Row],[Order_Date]])</f>
        <v>6</v>
      </c>
      <c r="G17480" s="2" t="s">
        <v>225</v>
      </c>
      <c r="H17480" t="s">
        <v>727</v>
      </c>
      <c r="I17480" t="s">
        <v>14</v>
      </c>
      <c r="J17480" t="s">
        <v>65</v>
      </c>
      <c r="K17480" t="s">
        <v>27</v>
      </c>
      <c r="L17480" t="s">
        <v>73</v>
      </c>
      <c r="M17480" s="1">
        <v>1558.49</v>
      </c>
      <c r="N17480" s="1">
        <v>88.47</v>
      </c>
      <c r="O17480">
        <v>0.15</v>
      </c>
    </row>
    <row r="17481" spans="1:15" x14ac:dyDescent="0.3">
      <c r="A17481" t="str">
        <f xml:space="preserve"> _xlfn.XLOOKUP(H17481, 'Customers'!B:B, 'Customers'!A:A)</f>
        <v>CUST_429</v>
      </c>
      <c r="B17481" t="str">
        <f>_xlfn.XLOOKUP(L17481, Products!C:C, Products!A:A)</f>
        <v>PROD_5</v>
      </c>
      <c r="C17481">
        <v>17480</v>
      </c>
      <c r="D17481" s="2" t="s">
        <v>489</v>
      </c>
      <c r="E17481">
        <f>YEAR(Orders[[#This Row],[Order_Date]])</f>
        <v>2023</v>
      </c>
      <c r="F17481">
        <f>MONTH(Orders[[#This Row],[Order_Date]])</f>
        <v>1</v>
      </c>
      <c r="G17481" s="2" t="s">
        <v>62</v>
      </c>
      <c r="H17481" t="s">
        <v>1035</v>
      </c>
      <c r="I17481" t="s">
        <v>32</v>
      </c>
      <c r="J17481" t="s">
        <v>65</v>
      </c>
      <c r="K17481" t="s">
        <v>34</v>
      </c>
      <c r="L17481" t="s">
        <v>39</v>
      </c>
      <c r="M17481" s="1">
        <v>3184.4</v>
      </c>
      <c r="N17481" s="1">
        <v>699.99</v>
      </c>
      <c r="O17481">
        <v>0.3</v>
      </c>
    </row>
    <row r="17482" spans="1:15" x14ac:dyDescent="0.3">
      <c r="A17482" t="str">
        <f xml:space="preserve"> _xlfn.XLOOKUP(H17482, 'Customers'!B:B, 'Customers'!A:A)</f>
        <v>CUST_506</v>
      </c>
      <c r="B17482" t="str">
        <f>_xlfn.XLOOKUP(L17482, Products!C:C, Products!A:A)</f>
        <v>PROD_6</v>
      </c>
      <c r="C17482">
        <v>17481</v>
      </c>
      <c r="D17482" s="2" t="s">
        <v>57</v>
      </c>
      <c r="E17482">
        <f>YEAR(Orders[[#This Row],[Order_Date]])</f>
        <v>2023</v>
      </c>
      <c r="F17482">
        <f>MONTH(Orders[[#This Row],[Order_Date]])</f>
        <v>6</v>
      </c>
      <c r="G17482" s="2" t="s">
        <v>1382</v>
      </c>
      <c r="H17482" t="s">
        <v>1171</v>
      </c>
      <c r="I17482" t="s">
        <v>21</v>
      </c>
      <c r="J17482" t="s">
        <v>22</v>
      </c>
      <c r="K17482" t="s">
        <v>34</v>
      </c>
      <c r="L17482" t="s">
        <v>52</v>
      </c>
      <c r="M17482" s="1">
        <v>1754.58</v>
      </c>
      <c r="N17482" s="1">
        <v>460.66</v>
      </c>
      <c r="O17482">
        <v>0.11</v>
      </c>
    </row>
    <row r="17483" spans="1:15" x14ac:dyDescent="0.3">
      <c r="A17483" t="str">
        <f xml:space="preserve"> _xlfn.XLOOKUP(H17483, 'Customers'!B:B, 'Customers'!A:A)</f>
        <v>CUST_560</v>
      </c>
      <c r="B17483" t="str">
        <f>_xlfn.XLOOKUP(L17483, Products!C:C, Products!A:A)</f>
        <v>PROD_6</v>
      </c>
      <c r="C17483">
        <v>17482</v>
      </c>
      <c r="D17483" s="2" t="s">
        <v>1281</v>
      </c>
      <c r="E17483">
        <f>YEAR(Orders[[#This Row],[Order_Date]])</f>
        <v>2022</v>
      </c>
      <c r="F17483">
        <f>MONTH(Orders[[#This Row],[Order_Date]])</f>
        <v>7</v>
      </c>
      <c r="G17483" s="2" t="s">
        <v>1179</v>
      </c>
      <c r="H17483" t="s">
        <v>1251</v>
      </c>
      <c r="I17483" t="s">
        <v>14</v>
      </c>
      <c r="J17483" t="s">
        <v>33</v>
      </c>
      <c r="K17483" t="s">
        <v>34</v>
      </c>
      <c r="L17483" t="s">
        <v>52</v>
      </c>
      <c r="M17483" s="1">
        <v>3435.52</v>
      </c>
      <c r="N17483" s="1">
        <v>-216.74</v>
      </c>
      <c r="O17483">
        <v>0.22</v>
      </c>
    </row>
    <row r="17484" spans="1:15" x14ac:dyDescent="0.3">
      <c r="A17484" t="str">
        <f xml:space="preserve"> _xlfn.XLOOKUP(H17484, 'Customers'!B:B, 'Customers'!A:A)</f>
        <v>CUST_165</v>
      </c>
      <c r="B17484" t="str">
        <f>_xlfn.XLOOKUP(L17484, Products!C:C, Products!A:A)</f>
        <v>PROD_5</v>
      </c>
      <c r="C17484">
        <v>17483</v>
      </c>
      <c r="D17484" s="2" t="s">
        <v>965</v>
      </c>
      <c r="E17484">
        <f>YEAR(Orders[[#This Row],[Order_Date]])</f>
        <v>2023</v>
      </c>
      <c r="F17484">
        <f>MONTH(Orders[[#This Row],[Order_Date]])</f>
        <v>7</v>
      </c>
      <c r="G17484" s="2" t="s">
        <v>183</v>
      </c>
      <c r="H17484" t="s">
        <v>486</v>
      </c>
      <c r="I17484" t="s">
        <v>32</v>
      </c>
      <c r="J17484" t="s">
        <v>15</v>
      </c>
      <c r="K17484" t="s">
        <v>34</v>
      </c>
      <c r="L17484" t="s">
        <v>39</v>
      </c>
      <c r="M17484" s="1">
        <v>4544.8900000000003</v>
      </c>
      <c r="N17484" s="1">
        <v>-410.16</v>
      </c>
      <c r="O17484">
        <v>0.28000000000000003</v>
      </c>
    </row>
    <row r="17485" spans="1:15" x14ac:dyDescent="0.3">
      <c r="A17485" t="str">
        <f xml:space="preserve"> _xlfn.XLOOKUP(H17485, 'Customers'!B:B, 'Customers'!A:A)</f>
        <v>CUST_416</v>
      </c>
      <c r="B17485" t="str">
        <f>_xlfn.XLOOKUP(L17485, Products!C:C, Products!A:A)</f>
        <v>PROD_3</v>
      </c>
      <c r="C17485">
        <v>17484</v>
      </c>
      <c r="D17485" s="2" t="s">
        <v>687</v>
      </c>
      <c r="E17485">
        <f>YEAR(Orders[[#This Row],[Order_Date]])</f>
        <v>2022</v>
      </c>
      <c r="F17485">
        <f>MONTH(Orders[[#This Row],[Order_Date]])</f>
        <v>5</v>
      </c>
      <c r="G17485" s="2" t="s">
        <v>648</v>
      </c>
      <c r="H17485" t="s">
        <v>1012</v>
      </c>
      <c r="I17485" t="s">
        <v>21</v>
      </c>
      <c r="J17485" t="s">
        <v>33</v>
      </c>
      <c r="K17485" t="s">
        <v>27</v>
      </c>
      <c r="L17485" t="s">
        <v>28</v>
      </c>
      <c r="M17485" s="1">
        <v>5773.53</v>
      </c>
      <c r="N17485" s="1">
        <v>1286.94</v>
      </c>
      <c r="O17485">
        <v>0.25</v>
      </c>
    </row>
    <row r="17486" spans="1:15" x14ac:dyDescent="0.3">
      <c r="A17486" t="str">
        <f xml:space="preserve"> _xlfn.XLOOKUP(H17486, 'Customers'!B:B, 'Customers'!A:A)</f>
        <v>CUST_465</v>
      </c>
      <c r="B17486" t="str">
        <f>_xlfn.XLOOKUP(L17486, Products!C:C, Products!A:A)</f>
        <v>PROD_6</v>
      </c>
      <c r="C17486">
        <v>17485</v>
      </c>
      <c r="D17486" s="2" t="s">
        <v>972</v>
      </c>
      <c r="E17486">
        <f>YEAR(Orders[[#This Row],[Order_Date]])</f>
        <v>2023</v>
      </c>
      <c r="F17486">
        <f>MONTH(Orders[[#This Row],[Order_Date]])</f>
        <v>4</v>
      </c>
      <c r="G17486" s="2" t="s">
        <v>277</v>
      </c>
      <c r="H17486" t="s">
        <v>1093</v>
      </c>
      <c r="I17486" t="s">
        <v>21</v>
      </c>
      <c r="J17486" t="s">
        <v>15</v>
      </c>
      <c r="K17486" t="s">
        <v>34</v>
      </c>
      <c r="L17486" t="s">
        <v>52</v>
      </c>
      <c r="M17486" s="1">
        <v>9048.4599999999991</v>
      </c>
      <c r="N17486" s="1">
        <v>383.77</v>
      </c>
      <c r="O17486">
        <v>0.14000000000000001</v>
      </c>
    </row>
    <row r="17487" spans="1:15" x14ac:dyDescent="0.3">
      <c r="A17487" t="str">
        <f xml:space="preserve"> _xlfn.XLOOKUP(H17487, 'Customers'!B:B, 'Customers'!A:A)</f>
        <v>CUST_406</v>
      </c>
      <c r="B17487" t="str">
        <f>_xlfn.XLOOKUP(L17487, Products!C:C, Products!A:A)</f>
        <v>PROD_8</v>
      </c>
      <c r="C17487">
        <v>17486</v>
      </c>
      <c r="D17487" s="2" t="s">
        <v>244</v>
      </c>
      <c r="E17487">
        <f>YEAR(Orders[[#This Row],[Order_Date]])</f>
        <v>2022</v>
      </c>
      <c r="F17487">
        <f>MONTH(Orders[[#This Row],[Order_Date]])</f>
        <v>7</v>
      </c>
      <c r="G17487" s="2" t="s">
        <v>286</v>
      </c>
      <c r="H17487" t="s">
        <v>992</v>
      </c>
      <c r="I17487" t="s">
        <v>21</v>
      </c>
      <c r="J17487" t="s">
        <v>33</v>
      </c>
      <c r="K17487" t="s">
        <v>27</v>
      </c>
      <c r="L17487" t="s">
        <v>73</v>
      </c>
      <c r="M17487" s="1">
        <v>4307.2700000000004</v>
      </c>
      <c r="N17487" s="1">
        <v>1038.8900000000001</v>
      </c>
      <c r="O17487">
        <v>0.15</v>
      </c>
    </row>
    <row r="17488" spans="1:15" x14ac:dyDescent="0.3">
      <c r="A17488" t="str">
        <f xml:space="preserve"> _xlfn.XLOOKUP(H17488, 'Customers'!B:B, 'Customers'!A:A)</f>
        <v>CUST_97</v>
      </c>
      <c r="B17488" t="str">
        <f>_xlfn.XLOOKUP(L17488, Products!C:C, Products!A:A)</f>
        <v>PROD_7</v>
      </c>
      <c r="C17488">
        <v>17487</v>
      </c>
      <c r="D17488" s="2" t="s">
        <v>1163</v>
      </c>
      <c r="E17488">
        <f>YEAR(Orders[[#This Row],[Order_Date]])</f>
        <v>2023</v>
      </c>
      <c r="F17488">
        <f>MONTH(Orders[[#This Row],[Order_Date]])</f>
        <v>2</v>
      </c>
      <c r="G17488" s="2" t="s">
        <v>1022</v>
      </c>
      <c r="H17488" t="s">
        <v>306</v>
      </c>
      <c r="I17488" t="s">
        <v>21</v>
      </c>
      <c r="J17488" t="s">
        <v>22</v>
      </c>
      <c r="K17488" t="s">
        <v>16</v>
      </c>
      <c r="L17488" t="s">
        <v>66</v>
      </c>
      <c r="M17488" s="1">
        <v>3437.26</v>
      </c>
      <c r="N17488" s="1">
        <v>-205.32</v>
      </c>
      <c r="O17488">
        <v>0.18</v>
      </c>
    </row>
    <row r="17489" spans="1:15" x14ac:dyDescent="0.3">
      <c r="A17489" t="str">
        <f xml:space="preserve"> _xlfn.XLOOKUP(H17489, 'Customers'!B:B, 'Customers'!A:A)</f>
        <v>CUST_285</v>
      </c>
      <c r="B17489" t="str">
        <f>_xlfn.XLOOKUP(L17489, Products!C:C, Products!A:A)</f>
        <v>PROD_1</v>
      </c>
      <c r="C17489">
        <v>17488</v>
      </c>
      <c r="D17489" s="2" t="s">
        <v>748</v>
      </c>
      <c r="E17489">
        <f>YEAR(Orders[[#This Row],[Order_Date]])</f>
        <v>2023</v>
      </c>
      <c r="F17489">
        <f>MONTH(Orders[[#This Row],[Order_Date]])</f>
        <v>11</v>
      </c>
      <c r="G17489" s="2" t="s">
        <v>821</v>
      </c>
      <c r="H17489" t="s">
        <v>760</v>
      </c>
      <c r="I17489" t="s">
        <v>14</v>
      </c>
      <c r="J17489" t="s">
        <v>65</v>
      </c>
      <c r="K17489" t="s">
        <v>27</v>
      </c>
      <c r="L17489" t="s">
        <v>17</v>
      </c>
      <c r="M17489" s="1">
        <v>6297.87</v>
      </c>
      <c r="N17489" s="1">
        <v>931.01</v>
      </c>
      <c r="O17489">
        <v>0.17</v>
      </c>
    </row>
    <row r="17490" spans="1:15" x14ac:dyDescent="0.3">
      <c r="A17490" t="str">
        <f xml:space="preserve"> _xlfn.XLOOKUP(H17490, 'Customers'!B:B, 'Customers'!A:A)</f>
        <v>CUST_427</v>
      </c>
      <c r="B17490" t="str">
        <f>_xlfn.XLOOKUP(L17490, Products!C:C, Products!A:A)</f>
        <v>PROD_7</v>
      </c>
      <c r="C17490">
        <v>17489</v>
      </c>
      <c r="D17490" s="2" t="s">
        <v>931</v>
      </c>
      <c r="E17490">
        <f>YEAR(Orders[[#This Row],[Order_Date]])</f>
        <v>2022</v>
      </c>
      <c r="F17490">
        <f>MONTH(Orders[[#This Row],[Order_Date]])</f>
        <v>4</v>
      </c>
      <c r="G17490" s="2" t="s">
        <v>474</v>
      </c>
      <c r="H17490" t="s">
        <v>1033</v>
      </c>
      <c r="I17490" t="s">
        <v>14</v>
      </c>
      <c r="J17490" t="s">
        <v>15</v>
      </c>
      <c r="K17490" t="s">
        <v>16</v>
      </c>
      <c r="L17490" t="s">
        <v>66</v>
      </c>
      <c r="M17490" s="1">
        <v>6443.38</v>
      </c>
      <c r="N17490" s="1">
        <v>131.79</v>
      </c>
      <c r="O17490">
        <v>0.11</v>
      </c>
    </row>
    <row r="17491" spans="1:15" x14ac:dyDescent="0.3">
      <c r="A17491" t="str">
        <f xml:space="preserve"> _xlfn.XLOOKUP(H17491, 'Customers'!B:B, 'Customers'!A:A)</f>
        <v>CUST_295</v>
      </c>
      <c r="B17491" t="str">
        <f>_xlfn.XLOOKUP(L17491, Products!C:C, Products!A:A)</f>
        <v>PROD_3</v>
      </c>
      <c r="C17491">
        <v>17490</v>
      </c>
      <c r="D17491" s="2" t="s">
        <v>1224</v>
      </c>
      <c r="E17491">
        <f>YEAR(Orders[[#This Row],[Order_Date]])</f>
        <v>2022</v>
      </c>
      <c r="F17491">
        <f>MONTH(Orders[[#This Row],[Order_Date]])</f>
        <v>2</v>
      </c>
      <c r="G17491" s="2" t="s">
        <v>784</v>
      </c>
      <c r="H17491" t="s">
        <v>780</v>
      </c>
      <c r="I17491" t="s">
        <v>32</v>
      </c>
      <c r="J17491" t="s">
        <v>33</v>
      </c>
      <c r="K17491" t="s">
        <v>27</v>
      </c>
      <c r="L17491" t="s">
        <v>28</v>
      </c>
      <c r="M17491" s="1">
        <v>8573.7099999999991</v>
      </c>
      <c r="N17491" s="1">
        <v>829.3</v>
      </c>
      <c r="O17491">
        <v>0.3</v>
      </c>
    </row>
    <row r="17492" spans="1:15" x14ac:dyDescent="0.3">
      <c r="A17492" t="str">
        <f xml:space="preserve"> _xlfn.XLOOKUP(H17492, 'Customers'!B:B, 'Customers'!A:A)</f>
        <v>CUST_928</v>
      </c>
      <c r="B17492" t="str">
        <f>_xlfn.XLOOKUP(L17492, Products!C:C, Products!A:A)</f>
        <v>PROD_4</v>
      </c>
      <c r="C17492">
        <v>17491</v>
      </c>
      <c r="D17492" s="2" t="s">
        <v>1239</v>
      </c>
      <c r="E17492">
        <f>YEAR(Orders[[#This Row],[Order_Date]])</f>
        <v>2022</v>
      </c>
      <c r="F17492">
        <f>MONTH(Orders[[#This Row],[Order_Date]])</f>
        <v>7</v>
      </c>
      <c r="G17492" s="2" t="s">
        <v>243</v>
      </c>
      <c r="H17492" t="s">
        <v>1688</v>
      </c>
      <c r="I17492" t="s">
        <v>21</v>
      </c>
      <c r="J17492" t="s">
        <v>33</v>
      </c>
      <c r="K17492" t="s">
        <v>34</v>
      </c>
      <c r="L17492" t="s">
        <v>35</v>
      </c>
      <c r="M17492" s="1">
        <v>8964.65</v>
      </c>
      <c r="N17492" s="1">
        <v>2196.2600000000002</v>
      </c>
      <c r="O17492">
        <v>0</v>
      </c>
    </row>
    <row r="17493" spans="1:15" x14ac:dyDescent="0.3">
      <c r="A17493" t="str">
        <f xml:space="preserve"> _xlfn.XLOOKUP(H17493, 'Customers'!B:B, 'Customers'!A:A)</f>
        <v>CUST_554</v>
      </c>
      <c r="B17493" t="str">
        <f>_xlfn.XLOOKUP(L17493, Products!C:C, Products!A:A)</f>
        <v>PROD_4</v>
      </c>
      <c r="C17493">
        <v>17492</v>
      </c>
      <c r="D17493" s="2" t="s">
        <v>407</v>
      </c>
      <c r="E17493">
        <f>YEAR(Orders[[#This Row],[Order_Date]])</f>
        <v>2022</v>
      </c>
      <c r="F17493">
        <f>MONTH(Orders[[#This Row],[Order_Date]])</f>
        <v>11</v>
      </c>
      <c r="G17493" s="2" t="s">
        <v>332</v>
      </c>
      <c r="H17493" t="s">
        <v>1240</v>
      </c>
      <c r="I17493" t="s">
        <v>21</v>
      </c>
      <c r="J17493" t="s">
        <v>33</v>
      </c>
      <c r="K17493" t="s">
        <v>34</v>
      </c>
      <c r="L17493" t="s">
        <v>35</v>
      </c>
      <c r="M17493" s="1">
        <v>7862.31</v>
      </c>
      <c r="N17493" s="1">
        <v>-203.61</v>
      </c>
      <c r="O17493">
        <v>0.12</v>
      </c>
    </row>
    <row r="17494" spans="1:15" x14ac:dyDescent="0.3">
      <c r="A17494" t="str">
        <f xml:space="preserve"> _xlfn.XLOOKUP(H17494, 'Customers'!B:B, 'Customers'!A:A)</f>
        <v>CUST_973</v>
      </c>
      <c r="B17494" t="str">
        <f>_xlfn.XLOOKUP(L17494, Products!C:C, Products!A:A)</f>
        <v>PROD_5</v>
      </c>
      <c r="C17494">
        <v>17493</v>
      </c>
      <c r="D17494" s="2" t="s">
        <v>820</v>
      </c>
      <c r="E17494">
        <f>YEAR(Orders[[#This Row],[Order_Date]])</f>
        <v>2023</v>
      </c>
      <c r="F17494">
        <f>MONTH(Orders[[#This Row],[Order_Date]])</f>
        <v>11</v>
      </c>
      <c r="G17494" s="2" t="s">
        <v>363</v>
      </c>
      <c r="H17494" t="s">
        <v>1736</v>
      </c>
      <c r="I17494" t="s">
        <v>32</v>
      </c>
      <c r="J17494" t="s">
        <v>15</v>
      </c>
      <c r="K17494" t="s">
        <v>34</v>
      </c>
      <c r="L17494" t="s">
        <v>39</v>
      </c>
      <c r="M17494" s="1">
        <v>1644.93</v>
      </c>
      <c r="N17494" s="1">
        <v>-16.73</v>
      </c>
      <c r="O17494">
        <v>0.1</v>
      </c>
    </row>
    <row r="17495" spans="1:15" x14ac:dyDescent="0.3">
      <c r="A17495" t="str">
        <f xml:space="preserve"> _xlfn.XLOOKUP(H17495, 'Customers'!B:B, 'Customers'!A:A)</f>
        <v>CUST_308</v>
      </c>
      <c r="B17495" t="str">
        <f>_xlfn.XLOOKUP(L17495, Products!C:C, Products!A:A)</f>
        <v>PROD_1</v>
      </c>
      <c r="C17495">
        <v>17494</v>
      </c>
      <c r="D17495" s="2" t="s">
        <v>1265</v>
      </c>
      <c r="E17495">
        <f>YEAR(Orders[[#This Row],[Order_Date]])</f>
        <v>2022</v>
      </c>
      <c r="F17495">
        <f>MONTH(Orders[[#This Row],[Order_Date]])</f>
        <v>3</v>
      </c>
      <c r="G17495" s="2" t="s">
        <v>936</v>
      </c>
      <c r="H17495" t="s">
        <v>806</v>
      </c>
      <c r="I17495" t="s">
        <v>21</v>
      </c>
      <c r="J17495" t="s">
        <v>15</v>
      </c>
      <c r="K17495" t="s">
        <v>16</v>
      </c>
      <c r="L17495" t="s">
        <v>17</v>
      </c>
      <c r="M17495" s="1">
        <v>6454.73</v>
      </c>
      <c r="N17495" s="1">
        <v>1511.73</v>
      </c>
      <c r="O17495">
        <v>0.17</v>
      </c>
    </row>
    <row r="17496" spans="1:15" x14ac:dyDescent="0.3">
      <c r="A17496" t="str">
        <f xml:space="preserve"> _xlfn.XLOOKUP(H17496, 'Customers'!B:B, 'Customers'!A:A)</f>
        <v>CUST_136</v>
      </c>
      <c r="B17496" t="str">
        <f>_xlfn.XLOOKUP(L17496, Products!C:C, Products!A:A)</f>
        <v>PROD_4</v>
      </c>
      <c r="C17496">
        <v>17495</v>
      </c>
      <c r="D17496" s="2" t="s">
        <v>922</v>
      </c>
      <c r="E17496">
        <f>YEAR(Orders[[#This Row],[Order_Date]])</f>
        <v>2023</v>
      </c>
      <c r="F17496">
        <f>MONTH(Orders[[#This Row],[Order_Date]])</f>
        <v>12</v>
      </c>
      <c r="G17496" s="2" t="s">
        <v>537</v>
      </c>
      <c r="H17496" t="s">
        <v>418</v>
      </c>
      <c r="I17496" t="s">
        <v>21</v>
      </c>
      <c r="J17496" t="s">
        <v>15</v>
      </c>
      <c r="K17496" t="s">
        <v>34</v>
      </c>
      <c r="L17496" t="s">
        <v>35</v>
      </c>
      <c r="M17496" s="1">
        <v>9679.1299999999992</v>
      </c>
      <c r="N17496" s="1">
        <v>-860.59</v>
      </c>
      <c r="O17496">
        <v>0.06</v>
      </c>
    </row>
    <row r="17497" spans="1:15" x14ac:dyDescent="0.3">
      <c r="A17497" t="str">
        <f xml:space="preserve"> _xlfn.XLOOKUP(H17497, 'Customers'!B:B, 'Customers'!A:A)</f>
        <v>CUST_224</v>
      </c>
      <c r="B17497" t="str">
        <f>_xlfn.XLOOKUP(L17497, Products!C:C, Products!A:A)</f>
        <v>PROD_5</v>
      </c>
      <c r="C17497">
        <v>17496</v>
      </c>
      <c r="D17497" s="2" t="s">
        <v>655</v>
      </c>
      <c r="E17497">
        <f>YEAR(Orders[[#This Row],[Order_Date]])</f>
        <v>2022</v>
      </c>
      <c r="F17497">
        <f>MONTH(Orders[[#This Row],[Order_Date]])</f>
        <v>4</v>
      </c>
      <c r="G17497" s="2" t="s">
        <v>327</v>
      </c>
      <c r="H17497" t="s">
        <v>626</v>
      </c>
      <c r="I17497" t="s">
        <v>32</v>
      </c>
      <c r="J17497" t="s">
        <v>22</v>
      </c>
      <c r="K17497" t="s">
        <v>34</v>
      </c>
      <c r="L17497" t="s">
        <v>39</v>
      </c>
      <c r="M17497" s="1">
        <v>8267.68</v>
      </c>
      <c r="N17497" s="1">
        <v>1091.26</v>
      </c>
      <c r="O17497">
        <v>0.16</v>
      </c>
    </row>
    <row r="17498" spans="1:15" x14ac:dyDescent="0.3">
      <c r="A17498" t="str">
        <f xml:space="preserve"> _xlfn.XLOOKUP(H17498, 'Customers'!B:B, 'Customers'!A:A)</f>
        <v>CUST_316</v>
      </c>
      <c r="B17498" t="str">
        <f>_xlfn.XLOOKUP(L17498, Products!C:C, Products!A:A)</f>
        <v>PROD_3</v>
      </c>
      <c r="C17498">
        <v>17497</v>
      </c>
      <c r="D17498" s="2" t="s">
        <v>567</v>
      </c>
      <c r="E17498">
        <f>YEAR(Orders[[#This Row],[Order_Date]])</f>
        <v>2022</v>
      </c>
      <c r="F17498">
        <f>MONTH(Orders[[#This Row],[Order_Date]])</f>
        <v>1</v>
      </c>
      <c r="G17498" s="2" t="s">
        <v>1483</v>
      </c>
      <c r="H17498" t="s">
        <v>828</v>
      </c>
      <c r="I17498" t="s">
        <v>14</v>
      </c>
      <c r="J17498" t="s">
        <v>22</v>
      </c>
      <c r="K17498" t="s">
        <v>27</v>
      </c>
      <c r="L17498" t="s">
        <v>28</v>
      </c>
      <c r="M17498" s="1">
        <v>1288.1600000000001</v>
      </c>
      <c r="N17498" s="1">
        <v>66.08</v>
      </c>
      <c r="O17498">
        <v>0.12</v>
      </c>
    </row>
    <row r="17499" spans="1:15" x14ac:dyDescent="0.3">
      <c r="A17499" t="str">
        <f xml:space="preserve"> _xlfn.XLOOKUP(H17499, 'Customers'!B:B, 'Customers'!A:A)</f>
        <v>CUST_468</v>
      </c>
      <c r="B17499" t="str">
        <f>_xlfn.XLOOKUP(L17499, Products!C:C, Products!A:A)</f>
        <v>PROD_2</v>
      </c>
      <c r="C17499">
        <v>17498</v>
      </c>
      <c r="D17499" s="2" t="s">
        <v>542</v>
      </c>
      <c r="E17499">
        <f>YEAR(Orders[[#This Row],[Order_Date]])</f>
        <v>2022</v>
      </c>
      <c r="F17499">
        <f>MONTH(Orders[[#This Row],[Order_Date]])</f>
        <v>6</v>
      </c>
      <c r="G17499" s="2" t="s">
        <v>247</v>
      </c>
      <c r="H17499" t="s">
        <v>1097</v>
      </c>
      <c r="I17499" t="s">
        <v>32</v>
      </c>
      <c r="J17499" t="s">
        <v>22</v>
      </c>
      <c r="K17499" t="s">
        <v>16</v>
      </c>
      <c r="L17499" t="s">
        <v>23</v>
      </c>
      <c r="M17499" s="1">
        <v>5021.88</v>
      </c>
      <c r="N17499" s="1">
        <v>66.61</v>
      </c>
      <c r="O17499">
        <v>0.17</v>
      </c>
    </row>
    <row r="17500" spans="1:15" x14ac:dyDescent="0.3">
      <c r="A17500" t="str">
        <f xml:space="preserve"> _xlfn.XLOOKUP(H17500, 'Customers'!B:B, 'Customers'!A:A)</f>
        <v>CUST_71</v>
      </c>
      <c r="B17500" t="str">
        <f>_xlfn.XLOOKUP(L17500, Products!C:C, Products!A:A)</f>
        <v>PROD_1</v>
      </c>
      <c r="C17500">
        <v>17499</v>
      </c>
      <c r="D17500" s="2" t="s">
        <v>278</v>
      </c>
      <c r="E17500">
        <f>YEAR(Orders[[#This Row],[Order_Date]])</f>
        <v>2023</v>
      </c>
      <c r="F17500">
        <f>MONTH(Orders[[#This Row],[Order_Date]])</f>
        <v>5</v>
      </c>
      <c r="G17500" s="2" t="s">
        <v>1248</v>
      </c>
      <c r="H17500" t="s">
        <v>233</v>
      </c>
      <c r="I17500" t="s">
        <v>32</v>
      </c>
      <c r="J17500" t="s">
        <v>33</v>
      </c>
      <c r="K17500" t="s">
        <v>27</v>
      </c>
      <c r="L17500" t="s">
        <v>17</v>
      </c>
      <c r="M17500" s="1">
        <v>7217.72</v>
      </c>
      <c r="N17500" s="1">
        <v>-646.37</v>
      </c>
      <c r="O17500">
        <v>0.23</v>
      </c>
    </row>
    <row r="17501" spans="1:15" x14ac:dyDescent="0.3">
      <c r="A17501" t="str">
        <f xml:space="preserve"> _xlfn.XLOOKUP(H17501, 'Customers'!B:B, 'Customers'!A:A)</f>
        <v>CUST_225</v>
      </c>
      <c r="B17501" t="str">
        <f>_xlfn.XLOOKUP(L17501, Products!C:C, Products!A:A)</f>
        <v>PROD_1</v>
      </c>
      <c r="C17501">
        <v>17500</v>
      </c>
      <c r="D17501" s="2" t="s">
        <v>513</v>
      </c>
      <c r="E17501">
        <f>YEAR(Orders[[#This Row],[Order_Date]])</f>
        <v>2022</v>
      </c>
      <c r="F17501">
        <f>MONTH(Orders[[#This Row],[Order_Date]])</f>
        <v>3</v>
      </c>
      <c r="G17501" s="2" t="s">
        <v>1303</v>
      </c>
      <c r="H17501" t="s">
        <v>628</v>
      </c>
      <c r="I17501" t="s">
        <v>21</v>
      </c>
      <c r="J17501" t="s">
        <v>33</v>
      </c>
      <c r="K17501" t="s">
        <v>16</v>
      </c>
      <c r="L17501" t="s">
        <v>17</v>
      </c>
      <c r="M17501" s="1">
        <v>9651.48</v>
      </c>
      <c r="N17501" s="1">
        <v>2491.52</v>
      </c>
      <c r="O17501">
        <v>0.23</v>
      </c>
    </row>
    <row r="17502" spans="1:15" x14ac:dyDescent="0.3">
      <c r="A17502" t="str">
        <f xml:space="preserve"> _xlfn.XLOOKUP(H17502, 'Customers'!B:B, 'Customers'!A:A)</f>
        <v>CUST_327</v>
      </c>
      <c r="B17502" t="str">
        <f>_xlfn.XLOOKUP(L17502, Products!C:C, Products!A:A)</f>
        <v>PROD_3</v>
      </c>
      <c r="C17502">
        <v>17501</v>
      </c>
      <c r="D17502" s="2" t="s">
        <v>857</v>
      </c>
      <c r="E17502">
        <f>YEAR(Orders[[#This Row],[Order_Date]])</f>
        <v>2023</v>
      </c>
      <c r="F17502">
        <f>MONTH(Orders[[#This Row],[Order_Date]])</f>
        <v>8</v>
      </c>
      <c r="G17502" s="2" t="s">
        <v>121</v>
      </c>
      <c r="H17502" t="s">
        <v>848</v>
      </c>
      <c r="I17502" t="s">
        <v>32</v>
      </c>
      <c r="J17502" t="s">
        <v>33</v>
      </c>
      <c r="K17502" t="s">
        <v>27</v>
      </c>
      <c r="L17502" t="s">
        <v>28</v>
      </c>
      <c r="M17502" s="1">
        <v>333.4</v>
      </c>
      <c r="N17502" s="1">
        <v>51.83</v>
      </c>
      <c r="O17502">
        <v>0.04</v>
      </c>
    </row>
    <row r="17503" spans="1:15" x14ac:dyDescent="0.3">
      <c r="A17503" t="str">
        <f xml:space="preserve"> _xlfn.XLOOKUP(H17503, 'Customers'!B:B, 'Customers'!A:A)</f>
        <v>CUST_231</v>
      </c>
      <c r="B17503" t="str">
        <f>_xlfn.XLOOKUP(L17503, Products!C:C, Products!A:A)</f>
        <v>PROD_2</v>
      </c>
      <c r="C17503">
        <v>17502</v>
      </c>
      <c r="D17503" s="2" t="s">
        <v>702</v>
      </c>
      <c r="E17503">
        <f>YEAR(Orders[[#This Row],[Order_Date]])</f>
        <v>2022</v>
      </c>
      <c r="F17503">
        <f>MONTH(Orders[[#This Row],[Order_Date]])</f>
        <v>2</v>
      </c>
      <c r="G17503" s="2" t="s">
        <v>103</v>
      </c>
      <c r="H17503" t="s">
        <v>645</v>
      </c>
      <c r="I17503" t="s">
        <v>21</v>
      </c>
      <c r="J17503" t="s">
        <v>65</v>
      </c>
      <c r="K17503" t="s">
        <v>16</v>
      </c>
      <c r="L17503" t="s">
        <v>23</v>
      </c>
      <c r="M17503" s="1">
        <v>3892.35</v>
      </c>
      <c r="N17503" s="1">
        <v>-150.86000000000001</v>
      </c>
      <c r="O17503">
        <v>0.15</v>
      </c>
    </row>
    <row r="17504" spans="1:15" x14ac:dyDescent="0.3">
      <c r="A17504" t="str">
        <f xml:space="preserve"> _xlfn.XLOOKUP(H17504, 'Customers'!B:B, 'Customers'!A:A)</f>
        <v>CUST_301</v>
      </c>
      <c r="B17504" t="str">
        <f>_xlfn.XLOOKUP(L17504, Products!C:C, Products!A:A)</f>
        <v>PROD_1</v>
      </c>
      <c r="C17504">
        <v>17503</v>
      </c>
      <c r="D17504" s="2" t="s">
        <v>1345</v>
      </c>
      <c r="E17504">
        <f>YEAR(Orders[[#This Row],[Order_Date]])</f>
        <v>2023</v>
      </c>
      <c r="F17504">
        <f>MONTH(Orders[[#This Row],[Order_Date]])</f>
        <v>9</v>
      </c>
      <c r="G17504" s="2" t="s">
        <v>1547</v>
      </c>
      <c r="H17504" t="s">
        <v>792</v>
      </c>
      <c r="I17504" t="s">
        <v>32</v>
      </c>
      <c r="J17504" t="s">
        <v>22</v>
      </c>
      <c r="K17504" t="s">
        <v>27</v>
      </c>
      <c r="L17504" t="s">
        <v>17</v>
      </c>
      <c r="M17504" s="1">
        <v>2305.79</v>
      </c>
      <c r="N17504" s="1">
        <v>-217.66</v>
      </c>
      <c r="O17504">
        <v>0.01</v>
      </c>
    </row>
    <row r="17505" spans="1:15" x14ac:dyDescent="0.3">
      <c r="A17505" t="str">
        <f xml:space="preserve"> _xlfn.XLOOKUP(H17505, 'Customers'!B:B, 'Customers'!A:A)</f>
        <v>CUST_541</v>
      </c>
      <c r="B17505" t="str">
        <f>_xlfn.XLOOKUP(L17505, Products!C:C, Products!A:A)</f>
        <v>PROD_3</v>
      </c>
      <c r="C17505">
        <v>17504</v>
      </c>
      <c r="D17505" s="2" t="s">
        <v>107</v>
      </c>
      <c r="E17505">
        <f>YEAR(Orders[[#This Row],[Order_Date]])</f>
        <v>2022</v>
      </c>
      <c r="F17505">
        <f>MONTH(Orders[[#This Row],[Order_Date]])</f>
        <v>8</v>
      </c>
      <c r="G17505" s="2" t="s">
        <v>1160</v>
      </c>
      <c r="H17505" t="s">
        <v>1222</v>
      </c>
      <c r="I17505" t="s">
        <v>21</v>
      </c>
      <c r="J17505" t="s">
        <v>15</v>
      </c>
      <c r="K17505" t="s">
        <v>27</v>
      </c>
      <c r="L17505" t="s">
        <v>28</v>
      </c>
      <c r="M17505" s="1">
        <v>3810.59</v>
      </c>
      <c r="N17505" s="1">
        <v>-203.04</v>
      </c>
      <c r="O17505">
        <v>0.2</v>
      </c>
    </row>
    <row r="17506" spans="1:15" x14ac:dyDescent="0.3">
      <c r="A17506" t="str">
        <f xml:space="preserve"> _xlfn.XLOOKUP(H17506, 'Customers'!B:B, 'Customers'!A:A)</f>
        <v>CUST_285</v>
      </c>
      <c r="B17506" t="str">
        <f>_xlfn.XLOOKUP(L17506, Products!C:C, Products!A:A)</f>
        <v>PROD_2</v>
      </c>
      <c r="C17506">
        <v>17505</v>
      </c>
      <c r="D17506" s="2" t="s">
        <v>1319</v>
      </c>
      <c r="E17506">
        <f>YEAR(Orders[[#This Row],[Order_Date]])</f>
        <v>2023</v>
      </c>
      <c r="F17506">
        <f>MONTH(Orders[[#This Row],[Order_Date]])</f>
        <v>5</v>
      </c>
      <c r="G17506" s="2" t="s">
        <v>400</v>
      </c>
      <c r="H17506" t="s">
        <v>760</v>
      </c>
      <c r="I17506" t="s">
        <v>21</v>
      </c>
      <c r="J17506" t="s">
        <v>22</v>
      </c>
      <c r="K17506" t="s">
        <v>16</v>
      </c>
      <c r="L17506" t="s">
        <v>23</v>
      </c>
      <c r="M17506" s="1">
        <v>8688.5400000000009</v>
      </c>
      <c r="N17506" s="1">
        <v>1367.34</v>
      </c>
      <c r="O17506">
        <v>0.22</v>
      </c>
    </row>
    <row r="17507" spans="1:15" x14ac:dyDescent="0.3">
      <c r="A17507" t="str">
        <f xml:space="preserve"> _xlfn.XLOOKUP(H17507, 'Customers'!B:B, 'Customers'!A:A)</f>
        <v>CUST_312</v>
      </c>
      <c r="B17507" t="str">
        <f>_xlfn.XLOOKUP(L17507, Products!C:C, Products!A:A)</f>
        <v>PROD_3</v>
      </c>
      <c r="C17507">
        <v>17506</v>
      </c>
      <c r="D17507" s="2" t="s">
        <v>1068</v>
      </c>
      <c r="E17507">
        <f>YEAR(Orders[[#This Row],[Order_Date]])</f>
        <v>2023</v>
      </c>
      <c r="F17507">
        <f>MONTH(Orders[[#This Row],[Order_Date]])</f>
        <v>9</v>
      </c>
      <c r="G17507" s="2" t="s">
        <v>696</v>
      </c>
      <c r="H17507" t="s">
        <v>815</v>
      </c>
      <c r="I17507" t="s">
        <v>32</v>
      </c>
      <c r="J17507" t="s">
        <v>22</v>
      </c>
      <c r="K17507" t="s">
        <v>27</v>
      </c>
      <c r="L17507" t="s">
        <v>28</v>
      </c>
      <c r="M17507" s="1">
        <v>2774.79</v>
      </c>
      <c r="N17507" s="1">
        <v>282.7</v>
      </c>
      <c r="O17507">
        <v>0.22</v>
      </c>
    </row>
    <row r="17508" spans="1:15" x14ac:dyDescent="0.3">
      <c r="A17508" t="str">
        <f xml:space="preserve"> _xlfn.XLOOKUP(H17508, 'Customers'!B:B, 'Customers'!A:A)</f>
        <v>CUST_873</v>
      </c>
      <c r="B17508" t="str">
        <f>_xlfn.XLOOKUP(L17508, Products!C:C, Products!A:A)</f>
        <v>PROD_8</v>
      </c>
      <c r="C17508">
        <v>17507</v>
      </c>
      <c r="D17508" s="2" t="s">
        <v>1206</v>
      </c>
      <c r="E17508">
        <f>YEAR(Orders[[#This Row],[Order_Date]])</f>
        <v>2022</v>
      </c>
      <c r="F17508">
        <f>MONTH(Orders[[#This Row],[Order_Date]])</f>
        <v>8</v>
      </c>
      <c r="G17508" s="2" t="s">
        <v>211</v>
      </c>
      <c r="H17508" t="s">
        <v>1627</v>
      </c>
      <c r="I17508" t="s">
        <v>21</v>
      </c>
      <c r="J17508" t="s">
        <v>33</v>
      </c>
      <c r="K17508" t="s">
        <v>27</v>
      </c>
      <c r="L17508" t="s">
        <v>73</v>
      </c>
      <c r="M17508" s="1">
        <v>6888.79</v>
      </c>
      <c r="N17508" s="1">
        <v>799.38</v>
      </c>
      <c r="O17508">
        <v>0.18</v>
      </c>
    </row>
    <row r="17509" spans="1:15" x14ac:dyDescent="0.3">
      <c r="A17509" t="str">
        <f xml:space="preserve"> _xlfn.XLOOKUP(H17509, 'Customers'!B:B, 'Customers'!A:A)</f>
        <v>CUST_863</v>
      </c>
      <c r="B17509" t="str">
        <f>_xlfn.XLOOKUP(L17509, Products!C:C, Products!A:A)</f>
        <v>PROD_2</v>
      </c>
      <c r="C17509">
        <v>17508</v>
      </c>
      <c r="D17509" s="2" t="s">
        <v>871</v>
      </c>
      <c r="E17509">
        <f>YEAR(Orders[[#This Row],[Order_Date]])</f>
        <v>2022</v>
      </c>
      <c r="F17509">
        <f>MONTH(Orders[[#This Row],[Order_Date]])</f>
        <v>4</v>
      </c>
      <c r="G17509" s="2" t="s">
        <v>605</v>
      </c>
      <c r="H17509" t="s">
        <v>1617</v>
      </c>
      <c r="I17509" t="s">
        <v>14</v>
      </c>
      <c r="J17509" t="s">
        <v>33</v>
      </c>
      <c r="K17509" t="s">
        <v>16</v>
      </c>
      <c r="L17509" t="s">
        <v>23</v>
      </c>
      <c r="M17509" s="1">
        <v>863.04</v>
      </c>
      <c r="N17509" s="1">
        <v>255.22</v>
      </c>
      <c r="O17509">
        <v>0.13</v>
      </c>
    </row>
    <row r="17510" spans="1:15" x14ac:dyDescent="0.3">
      <c r="A17510" t="str">
        <f xml:space="preserve"> _xlfn.XLOOKUP(H17510, 'Customers'!B:B, 'Customers'!A:A)</f>
        <v>CUST_23</v>
      </c>
      <c r="B17510" t="str">
        <f>_xlfn.XLOOKUP(L17510, Products!C:C, Products!A:A)</f>
        <v>PROD_6</v>
      </c>
      <c r="C17510">
        <v>17509</v>
      </c>
      <c r="D17510" s="2" t="s">
        <v>425</v>
      </c>
      <c r="E17510">
        <f>YEAR(Orders[[#This Row],[Order_Date]])</f>
        <v>2023</v>
      </c>
      <c r="F17510">
        <f>MONTH(Orders[[#This Row],[Order_Date]])</f>
        <v>5</v>
      </c>
      <c r="G17510" s="2" t="s">
        <v>904</v>
      </c>
      <c r="H17510" t="s">
        <v>96</v>
      </c>
      <c r="I17510" t="s">
        <v>32</v>
      </c>
      <c r="J17510" t="s">
        <v>65</v>
      </c>
      <c r="K17510" t="s">
        <v>34</v>
      </c>
      <c r="L17510" t="s">
        <v>52</v>
      </c>
      <c r="M17510" s="1">
        <v>913.03</v>
      </c>
      <c r="N17510" s="1">
        <v>120.96</v>
      </c>
      <c r="O17510">
        <v>0.15</v>
      </c>
    </row>
    <row r="17511" spans="1:15" x14ac:dyDescent="0.3">
      <c r="A17511" t="str">
        <f xml:space="preserve"> _xlfn.XLOOKUP(H17511, 'Customers'!B:B, 'Customers'!A:A)</f>
        <v>CUST_161</v>
      </c>
      <c r="B17511" t="str">
        <f>_xlfn.XLOOKUP(L17511, Products!C:C, Products!A:A)</f>
        <v>PROD_7</v>
      </c>
      <c r="C17511">
        <v>17510</v>
      </c>
      <c r="D17511" s="2" t="s">
        <v>77</v>
      </c>
      <c r="E17511">
        <f>YEAR(Orders[[#This Row],[Order_Date]])</f>
        <v>2023</v>
      </c>
      <c r="F17511">
        <f>MONTH(Orders[[#This Row],[Order_Date]])</f>
        <v>3</v>
      </c>
      <c r="G17511" s="2" t="s">
        <v>78</v>
      </c>
      <c r="H17511" t="s">
        <v>473</v>
      </c>
      <c r="I17511" t="s">
        <v>14</v>
      </c>
      <c r="J17511" t="s">
        <v>33</v>
      </c>
      <c r="K17511" t="s">
        <v>16</v>
      </c>
      <c r="L17511" t="s">
        <v>66</v>
      </c>
      <c r="M17511" s="1">
        <v>9579.5300000000007</v>
      </c>
      <c r="N17511" s="1">
        <v>-533.39</v>
      </c>
      <c r="O17511">
        <v>0.28999999999999998</v>
      </c>
    </row>
    <row r="17512" spans="1:15" x14ac:dyDescent="0.3">
      <c r="A17512" t="str">
        <f xml:space="preserve"> _xlfn.XLOOKUP(H17512, 'Customers'!B:B, 'Customers'!A:A)</f>
        <v>CUST_6</v>
      </c>
      <c r="B17512" t="str">
        <f>_xlfn.XLOOKUP(L17512, Products!C:C, Products!A:A)</f>
        <v>PROD_3</v>
      </c>
      <c r="C17512">
        <v>17511</v>
      </c>
      <c r="D17512" s="2" t="s">
        <v>255</v>
      </c>
      <c r="E17512">
        <f>YEAR(Orders[[#This Row],[Order_Date]])</f>
        <v>2022</v>
      </c>
      <c r="F17512">
        <f>MONTH(Orders[[#This Row],[Order_Date]])</f>
        <v>12</v>
      </c>
      <c r="G17512" s="2" t="s">
        <v>1017</v>
      </c>
      <c r="H17512" t="s">
        <v>42</v>
      </c>
      <c r="I17512" t="s">
        <v>32</v>
      </c>
      <c r="J17512" t="s">
        <v>22</v>
      </c>
      <c r="K17512" t="s">
        <v>27</v>
      </c>
      <c r="L17512" t="s">
        <v>28</v>
      </c>
      <c r="M17512" s="1">
        <v>3651.27</v>
      </c>
      <c r="N17512" s="1">
        <v>-260.52999999999997</v>
      </c>
      <c r="O17512">
        <v>0.02</v>
      </c>
    </row>
    <row r="17513" spans="1:15" x14ac:dyDescent="0.3">
      <c r="A17513" t="str">
        <f xml:space="preserve"> _xlfn.XLOOKUP(H17513, 'Customers'!B:B, 'Customers'!A:A)</f>
        <v>CUST_127</v>
      </c>
      <c r="B17513" t="str">
        <f>_xlfn.XLOOKUP(L17513, Products!C:C, Products!A:A)</f>
        <v>PROD_6</v>
      </c>
      <c r="C17513">
        <v>17512</v>
      </c>
      <c r="D17513" s="2" t="s">
        <v>1051</v>
      </c>
      <c r="E17513">
        <f>YEAR(Orders[[#This Row],[Order_Date]])</f>
        <v>2023</v>
      </c>
      <c r="F17513">
        <f>MONTH(Orders[[#This Row],[Order_Date]])</f>
        <v>7</v>
      </c>
      <c r="G17513" s="2" t="s">
        <v>231</v>
      </c>
      <c r="H17513" t="s">
        <v>393</v>
      </c>
      <c r="I17513" t="s">
        <v>14</v>
      </c>
      <c r="J17513" t="s">
        <v>65</v>
      </c>
      <c r="K17513" t="s">
        <v>34</v>
      </c>
      <c r="L17513" t="s">
        <v>52</v>
      </c>
      <c r="M17513" s="1">
        <v>2888.68</v>
      </c>
      <c r="N17513" s="1">
        <v>497.37</v>
      </c>
      <c r="O17513">
        <v>0.09</v>
      </c>
    </row>
    <row r="17514" spans="1:15" x14ac:dyDescent="0.3">
      <c r="A17514" t="str">
        <f xml:space="preserve"> _xlfn.XLOOKUP(H17514, 'Customers'!B:B, 'Customers'!A:A)</f>
        <v>CUST_7</v>
      </c>
      <c r="B17514" t="str">
        <f>_xlfn.XLOOKUP(L17514, Products!C:C, Products!A:A)</f>
        <v>PROD_5</v>
      </c>
      <c r="C17514">
        <v>17513</v>
      </c>
      <c r="D17514" s="2" t="s">
        <v>1148</v>
      </c>
      <c r="E17514">
        <f>YEAR(Orders[[#This Row],[Order_Date]])</f>
        <v>2023</v>
      </c>
      <c r="F17514">
        <f>MONTH(Orders[[#This Row],[Order_Date]])</f>
        <v>12</v>
      </c>
      <c r="G17514" s="2" t="s">
        <v>330</v>
      </c>
      <c r="H17514" t="s">
        <v>45</v>
      </c>
      <c r="I17514" t="s">
        <v>14</v>
      </c>
      <c r="J17514" t="s">
        <v>33</v>
      </c>
      <c r="K17514" t="s">
        <v>34</v>
      </c>
      <c r="L17514" t="s">
        <v>39</v>
      </c>
      <c r="M17514" s="1">
        <v>8004.28</v>
      </c>
      <c r="N17514" s="1">
        <v>1278.46</v>
      </c>
      <c r="O17514">
        <v>0.28000000000000003</v>
      </c>
    </row>
    <row r="17515" spans="1:15" x14ac:dyDescent="0.3">
      <c r="A17515" t="str">
        <f xml:space="preserve"> _xlfn.XLOOKUP(H17515, 'Customers'!B:B, 'Customers'!A:A)</f>
        <v>CUST_910</v>
      </c>
      <c r="B17515" t="str">
        <f>_xlfn.XLOOKUP(L17515, Products!C:C, Products!A:A)</f>
        <v>PROD_6</v>
      </c>
      <c r="C17515">
        <v>17514</v>
      </c>
      <c r="D17515" s="2" t="s">
        <v>273</v>
      </c>
      <c r="E17515">
        <f>YEAR(Orders[[#This Row],[Order_Date]])</f>
        <v>2022</v>
      </c>
      <c r="F17515">
        <f>MONTH(Orders[[#This Row],[Order_Date]])</f>
        <v>3</v>
      </c>
      <c r="G17515" s="2" t="s">
        <v>374</v>
      </c>
      <c r="H17515" t="s">
        <v>1669</v>
      </c>
      <c r="I17515" t="s">
        <v>14</v>
      </c>
      <c r="J17515" t="s">
        <v>65</v>
      </c>
      <c r="K17515" t="s">
        <v>34</v>
      </c>
      <c r="L17515" t="s">
        <v>52</v>
      </c>
      <c r="M17515" s="1">
        <v>2198.85</v>
      </c>
      <c r="N17515" s="1">
        <v>546.19000000000005</v>
      </c>
      <c r="O17515">
        <v>0.23</v>
      </c>
    </row>
    <row r="17516" spans="1:15" x14ac:dyDescent="0.3">
      <c r="A17516" t="str">
        <f xml:space="preserve"> _xlfn.XLOOKUP(H17516, 'Customers'!B:B, 'Customers'!A:A)</f>
        <v>CUST_135</v>
      </c>
      <c r="B17516" t="str">
        <f>_xlfn.XLOOKUP(L17516, Products!C:C, Products!A:A)</f>
        <v>PROD_7</v>
      </c>
      <c r="C17516">
        <v>17515</v>
      </c>
      <c r="D17516" s="2" t="s">
        <v>70</v>
      </c>
      <c r="E17516">
        <f>YEAR(Orders[[#This Row],[Order_Date]])</f>
        <v>2022</v>
      </c>
      <c r="F17516">
        <f>MONTH(Orders[[#This Row],[Order_Date]])</f>
        <v>4</v>
      </c>
      <c r="G17516" s="2" t="s">
        <v>71</v>
      </c>
      <c r="H17516" t="s">
        <v>415</v>
      </c>
      <c r="I17516" t="s">
        <v>32</v>
      </c>
      <c r="J17516" t="s">
        <v>22</v>
      </c>
      <c r="K17516" t="s">
        <v>16</v>
      </c>
      <c r="L17516" t="s">
        <v>66</v>
      </c>
      <c r="M17516" s="1">
        <v>7817.59</v>
      </c>
      <c r="N17516" s="1">
        <v>2115.64</v>
      </c>
      <c r="O17516">
        <v>0.15</v>
      </c>
    </row>
    <row r="17517" spans="1:15" x14ac:dyDescent="0.3">
      <c r="A17517" t="str">
        <f xml:space="preserve"> _xlfn.XLOOKUP(H17517, 'Customers'!B:B, 'Customers'!A:A)</f>
        <v>CUST_188</v>
      </c>
      <c r="B17517" t="str">
        <f>_xlfn.XLOOKUP(L17517, Products!C:C, Products!A:A)</f>
        <v>PROD_5</v>
      </c>
      <c r="C17517">
        <v>17516</v>
      </c>
      <c r="D17517" s="2" t="s">
        <v>791</v>
      </c>
      <c r="E17517">
        <f>YEAR(Orders[[#This Row],[Order_Date]])</f>
        <v>2022</v>
      </c>
      <c r="F17517">
        <f>MONTH(Orders[[#This Row],[Order_Date]])</f>
        <v>6</v>
      </c>
      <c r="G17517" s="2" t="s">
        <v>763</v>
      </c>
      <c r="H17517" t="s">
        <v>546</v>
      </c>
      <c r="I17517" t="s">
        <v>21</v>
      </c>
      <c r="J17517" t="s">
        <v>33</v>
      </c>
      <c r="K17517" t="s">
        <v>34</v>
      </c>
      <c r="L17517" t="s">
        <v>39</v>
      </c>
      <c r="M17517" s="1">
        <v>1076.97</v>
      </c>
      <c r="N17517" s="1">
        <v>-73.819999999999993</v>
      </c>
      <c r="O17517">
        <v>0.27</v>
      </c>
    </row>
    <row r="17518" spans="1:15" x14ac:dyDescent="0.3">
      <c r="A17518" t="str">
        <f xml:space="preserve"> _xlfn.XLOOKUP(H17518, 'Customers'!B:B, 'Customers'!A:A)</f>
        <v>CUST_586</v>
      </c>
      <c r="B17518" t="str">
        <f>_xlfn.XLOOKUP(L17518, Products!C:C, Products!A:A)</f>
        <v>PROD_4</v>
      </c>
      <c r="C17518">
        <v>17517</v>
      </c>
      <c r="D17518" s="2" t="s">
        <v>419</v>
      </c>
      <c r="E17518">
        <f>YEAR(Orders[[#This Row],[Order_Date]])</f>
        <v>2022</v>
      </c>
      <c r="F17518">
        <f>MONTH(Orders[[#This Row],[Order_Date]])</f>
        <v>8</v>
      </c>
      <c r="G17518" s="2" t="s">
        <v>240</v>
      </c>
      <c r="H17518" t="s">
        <v>1291</v>
      </c>
      <c r="I17518" t="s">
        <v>14</v>
      </c>
      <c r="J17518" t="s">
        <v>22</v>
      </c>
      <c r="K17518" t="s">
        <v>34</v>
      </c>
      <c r="L17518" t="s">
        <v>35</v>
      </c>
      <c r="M17518" s="1">
        <v>6108.05</v>
      </c>
      <c r="N17518" s="1">
        <v>137.65</v>
      </c>
      <c r="O17518">
        <v>0.16</v>
      </c>
    </row>
    <row r="17519" spans="1:15" x14ac:dyDescent="0.3">
      <c r="A17519" t="str">
        <f xml:space="preserve"> _xlfn.XLOOKUP(H17519, 'Customers'!B:B, 'Customers'!A:A)</f>
        <v>CUST_820</v>
      </c>
      <c r="B17519" t="str">
        <f>_xlfn.XLOOKUP(L17519, Products!C:C, Products!A:A)</f>
        <v>PROD_1</v>
      </c>
      <c r="C17519">
        <v>17518</v>
      </c>
      <c r="D17519" s="2" t="s">
        <v>1029</v>
      </c>
      <c r="E17519">
        <f>YEAR(Orders[[#This Row],[Order_Date]])</f>
        <v>2022</v>
      </c>
      <c r="F17519">
        <f>MONTH(Orders[[#This Row],[Order_Date]])</f>
        <v>2</v>
      </c>
      <c r="G17519" s="2" t="s">
        <v>154</v>
      </c>
      <c r="H17519" t="s">
        <v>1571</v>
      </c>
      <c r="I17519" t="s">
        <v>32</v>
      </c>
      <c r="J17519" t="s">
        <v>15</v>
      </c>
      <c r="K17519" t="s">
        <v>16</v>
      </c>
      <c r="L17519" t="s">
        <v>17</v>
      </c>
      <c r="M17519" s="1">
        <v>4388.09</v>
      </c>
      <c r="N17519" s="1">
        <v>868.22</v>
      </c>
      <c r="O17519">
        <v>0.2</v>
      </c>
    </row>
    <row r="17520" spans="1:15" x14ac:dyDescent="0.3">
      <c r="A17520" t="str">
        <f xml:space="preserve"> _xlfn.XLOOKUP(H17520, 'Customers'!B:B, 'Customers'!A:A)</f>
        <v>CUST_933</v>
      </c>
      <c r="B17520" t="str">
        <f>_xlfn.XLOOKUP(L17520, Products!C:C, Products!A:A)</f>
        <v>PROD_4</v>
      </c>
      <c r="C17520">
        <v>17519</v>
      </c>
      <c r="D17520" s="2" t="s">
        <v>1352</v>
      </c>
      <c r="E17520">
        <f>YEAR(Orders[[#This Row],[Order_Date]])</f>
        <v>2022</v>
      </c>
      <c r="F17520">
        <f>MONTH(Orders[[#This Row],[Order_Date]])</f>
        <v>5</v>
      </c>
      <c r="G17520" s="2" t="s">
        <v>687</v>
      </c>
      <c r="H17520" t="s">
        <v>1693</v>
      </c>
      <c r="I17520" t="s">
        <v>21</v>
      </c>
      <c r="J17520" t="s">
        <v>22</v>
      </c>
      <c r="K17520" t="s">
        <v>34</v>
      </c>
      <c r="L17520" t="s">
        <v>35</v>
      </c>
      <c r="M17520" s="1">
        <v>3904.32</v>
      </c>
      <c r="N17520" s="1">
        <v>227.51</v>
      </c>
      <c r="O17520">
        <v>0.19</v>
      </c>
    </row>
    <row r="17521" spans="1:15" x14ac:dyDescent="0.3">
      <c r="A17521" t="str">
        <f xml:space="preserve"> _xlfn.XLOOKUP(H17521, 'Customers'!B:B, 'Customers'!A:A)</f>
        <v>CUST_358</v>
      </c>
      <c r="B17521" t="str">
        <f>_xlfn.XLOOKUP(L17521, Products!C:C, Products!A:A)</f>
        <v>PROD_7</v>
      </c>
      <c r="C17521">
        <v>17520</v>
      </c>
      <c r="D17521" s="2" t="s">
        <v>1299</v>
      </c>
      <c r="E17521">
        <f>YEAR(Orders[[#This Row],[Order_Date]])</f>
        <v>2023</v>
      </c>
      <c r="F17521">
        <f>MONTH(Orders[[#This Row],[Order_Date]])</f>
        <v>6</v>
      </c>
      <c r="G17521" s="2" t="s">
        <v>310</v>
      </c>
      <c r="H17521" t="s">
        <v>900</v>
      </c>
      <c r="I17521" t="s">
        <v>14</v>
      </c>
      <c r="J17521" t="s">
        <v>15</v>
      </c>
      <c r="K17521" t="s">
        <v>16</v>
      </c>
      <c r="L17521" t="s">
        <v>66</v>
      </c>
      <c r="M17521" s="1">
        <v>4434.59</v>
      </c>
      <c r="N17521" s="1">
        <v>365.83</v>
      </c>
      <c r="O17521">
        <v>0.06</v>
      </c>
    </row>
    <row r="17522" spans="1:15" x14ac:dyDescent="0.3">
      <c r="A17522" t="str">
        <f xml:space="preserve"> _xlfn.XLOOKUP(H17522, 'Customers'!B:B, 'Customers'!A:A)</f>
        <v>CUST_741</v>
      </c>
      <c r="B17522" t="str">
        <f>_xlfn.XLOOKUP(L17522, Products!C:C, Products!A:A)</f>
        <v>PROD_7</v>
      </c>
      <c r="C17522">
        <v>17521</v>
      </c>
      <c r="D17522" s="2" t="s">
        <v>466</v>
      </c>
      <c r="E17522">
        <f>YEAR(Orders[[#This Row],[Order_Date]])</f>
        <v>2023</v>
      </c>
      <c r="F17522">
        <f>MONTH(Orders[[#This Row],[Order_Date]])</f>
        <v>4</v>
      </c>
      <c r="G17522" s="2" t="s">
        <v>467</v>
      </c>
      <c r="H17522" t="s">
        <v>1486</v>
      </c>
      <c r="I17522" t="s">
        <v>21</v>
      </c>
      <c r="J17522" t="s">
        <v>65</v>
      </c>
      <c r="K17522" t="s">
        <v>16</v>
      </c>
      <c r="L17522" t="s">
        <v>66</v>
      </c>
      <c r="M17522" s="1">
        <v>4086.2</v>
      </c>
      <c r="N17522" s="1">
        <v>294.27</v>
      </c>
      <c r="O17522">
        <v>0.04</v>
      </c>
    </row>
    <row r="17523" spans="1:15" x14ac:dyDescent="0.3">
      <c r="A17523" t="str">
        <f xml:space="preserve"> _xlfn.XLOOKUP(H17523, 'Customers'!B:B, 'Customers'!A:A)</f>
        <v>CUST_56</v>
      </c>
      <c r="B17523" t="str">
        <f>_xlfn.XLOOKUP(L17523, Products!C:C, Products!A:A)</f>
        <v>PROD_1</v>
      </c>
      <c r="C17523">
        <v>17522</v>
      </c>
      <c r="D17523" s="2" t="s">
        <v>578</v>
      </c>
      <c r="E17523">
        <f>YEAR(Orders[[#This Row],[Order_Date]])</f>
        <v>2022</v>
      </c>
      <c r="F17523">
        <f>MONTH(Orders[[#This Row],[Order_Date]])</f>
        <v>6</v>
      </c>
      <c r="G17523" s="2" t="s">
        <v>763</v>
      </c>
      <c r="H17523" t="s">
        <v>190</v>
      </c>
      <c r="I17523" t="s">
        <v>32</v>
      </c>
      <c r="J17523" t="s">
        <v>15</v>
      </c>
      <c r="K17523" t="s">
        <v>16</v>
      </c>
      <c r="L17523" t="s">
        <v>17</v>
      </c>
      <c r="M17523" s="1">
        <v>5643.87</v>
      </c>
      <c r="N17523" s="1">
        <v>401.44</v>
      </c>
      <c r="O17523">
        <v>0</v>
      </c>
    </row>
    <row r="17524" spans="1:15" x14ac:dyDescent="0.3">
      <c r="A17524" t="str">
        <f xml:space="preserve"> _xlfn.XLOOKUP(H17524, 'Customers'!B:B, 'Customers'!A:A)</f>
        <v>CUST_381</v>
      </c>
      <c r="B17524" t="str">
        <f>_xlfn.XLOOKUP(L17524, Products!C:C, Products!A:A)</f>
        <v>PROD_6</v>
      </c>
      <c r="C17524">
        <v>17523</v>
      </c>
      <c r="D17524" s="2" t="s">
        <v>113</v>
      </c>
      <c r="E17524">
        <f>YEAR(Orders[[#This Row],[Order_Date]])</f>
        <v>2022</v>
      </c>
      <c r="F17524">
        <f>MONTH(Orders[[#This Row],[Order_Date]])</f>
        <v>2</v>
      </c>
      <c r="G17524" s="2" t="s">
        <v>53</v>
      </c>
      <c r="H17524" t="s">
        <v>946</v>
      </c>
      <c r="I17524" t="s">
        <v>32</v>
      </c>
      <c r="J17524" t="s">
        <v>65</v>
      </c>
      <c r="K17524" t="s">
        <v>34</v>
      </c>
      <c r="L17524" t="s">
        <v>52</v>
      </c>
      <c r="M17524" s="1">
        <v>9267.2999999999993</v>
      </c>
      <c r="N17524" s="1">
        <v>2740.93</v>
      </c>
      <c r="O17524">
        <v>0.14000000000000001</v>
      </c>
    </row>
    <row r="17525" spans="1:15" x14ac:dyDescent="0.3">
      <c r="A17525" t="str">
        <f xml:space="preserve"> _xlfn.XLOOKUP(H17525, 'Customers'!B:B, 'Customers'!A:A)</f>
        <v>CUST_128</v>
      </c>
      <c r="B17525" t="str">
        <f>_xlfn.XLOOKUP(L17525, Products!C:C, Products!A:A)</f>
        <v>PROD_3</v>
      </c>
      <c r="C17525">
        <v>17524</v>
      </c>
      <c r="D17525" s="2" t="s">
        <v>330</v>
      </c>
      <c r="E17525">
        <f>YEAR(Orders[[#This Row],[Order_Date]])</f>
        <v>2023</v>
      </c>
      <c r="F17525">
        <f>MONTH(Orders[[#This Row],[Order_Date]])</f>
        <v>12</v>
      </c>
      <c r="G17525" s="2" t="s">
        <v>355</v>
      </c>
      <c r="H17525" t="s">
        <v>394</v>
      </c>
      <c r="I17525" t="s">
        <v>21</v>
      </c>
      <c r="J17525" t="s">
        <v>65</v>
      </c>
      <c r="K17525" t="s">
        <v>27</v>
      </c>
      <c r="L17525" t="s">
        <v>28</v>
      </c>
      <c r="M17525" s="1">
        <v>393.01</v>
      </c>
      <c r="N17525" s="1">
        <v>50.61</v>
      </c>
      <c r="O17525">
        <v>0.05</v>
      </c>
    </row>
    <row r="17526" spans="1:15" x14ac:dyDescent="0.3">
      <c r="A17526" t="str">
        <f xml:space="preserve"> _xlfn.XLOOKUP(H17526, 'Customers'!B:B, 'Customers'!A:A)</f>
        <v>CUST_481</v>
      </c>
      <c r="B17526" t="str">
        <f>_xlfn.XLOOKUP(L17526, Products!C:C, Products!A:A)</f>
        <v>PROD_1</v>
      </c>
      <c r="C17526">
        <v>17525</v>
      </c>
      <c r="D17526" s="2" t="s">
        <v>975</v>
      </c>
      <c r="E17526">
        <f>YEAR(Orders[[#This Row],[Order_Date]])</f>
        <v>2023</v>
      </c>
      <c r="F17526">
        <f>MONTH(Orders[[#This Row],[Order_Date]])</f>
        <v>6</v>
      </c>
      <c r="G17526" s="2" t="s">
        <v>1484</v>
      </c>
      <c r="H17526" t="s">
        <v>1122</v>
      </c>
      <c r="I17526" t="s">
        <v>32</v>
      </c>
      <c r="J17526" t="s">
        <v>65</v>
      </c>
      <c r="K17526" t="s">
        <v>16</v>
      </c>
      <c r="L17526" t="s">
        <v>17</v>
      </c>
      <c r="M17526" s="1">
        <v>7325.63</v>
      </c>
      <c r="N17526" s="1">
        <v>2152.34</v>
      </c>
      <c r="O17526">
        <v>0.02</v>
      </c>
    </row>
    <row r="17527" spans="1:15" x14ac:dyDescent="0.3">
      <c r="A17527" t="str">
        <f xml:space="preserve"> _xlfn.XLOOKUP(H17527, 'Customers'!B:B, 'Customers'!A:A)</f>
        <v>CUST_579</v>
      </c>
      <c r="B17527" t="str">
        <f>_xlfn.XLOOKUP(L17527, Products!C:C, Products!A:A)</f>
        <v>PROD_4</v>
      </c>
      <c r="C17527">
        <v>17526</v>
      </c>
      <c r="D17527" s="2" t="s">
        <v>91</v>
      </c>
      <c r="E17527">
        <f>YEAR(Orders[[#This Row],[Order_Date]])</f>
        <v>2023</v>
      </c>
      <c r="F17527">
        <f>MONTH(Orders[[#This Row],[Order_Date]])</f>
        <v>9</v>
      </c>
      <c r="G17527" s="2" t="s">
        <v>590</v>
      </c>
      <c r="H17527" t="s">
        <v>1282</v>
      </c>
      <c r="I17527" t="s">
        <v>21</v>
      </c>
      <c r="J17527" t="s">
        <v>22</v>
      </c>
      <c r="K17527" t="s">
        <v>34</v>
      </c>
      <c r="L17527" t="s">
        <v>35</v>
      </c>
      <c r="M17527" s="1">
        <v>3359.4</v>
      </c>
      <c r="N17527" s="1">
        <v>-264.56</v>
      </c>
      <c r="O17527">
        <v>0.14000000000000001</v>
      </c>
    </row>
    <row r="17528" spans="1:15" x14ac:dyDescent="0.3">
      <c r="A17528" t="str">
        <f xml:space="preserve"> _xlfn.XLOOKUP(H17528, 'Customers'!B:B, 'Customers'!A:A)</f>
        <v>CUST_1000</v>
      </c>
      <c r="B17528" t="str">
        <f>_xlfn.XLOOKUP(L17528, Products!C:C, Products!A:A)</f>
        <v>PROD_4</v>
      </c>
      <c r="C17528">
        <v>17527</v>
      </c>
      <c r="D17528" s="2" t="s">
        <v>168</v>
      </c>
      <c r="E17528">
        <f>YEAR(Orders[[#This Row],[Order_Date]])</f>
        <v>2022</v>
      </c>
      <c r="F17528">
        <f>MONTH(Orders[[#This Row],[Order_Date]])</f>
        <v>9</v>
      </c>
      <c r="G17528" s="2" t="s">
        <v>158</v>
      </c>
      <c r="H17528" t="s">
        <v>1764</v>
      </c>
      <c r="I17528" t="s">
        <v>21</v>
      </c>
      <c r="J17528" t="s">
        <v>65</v>
      </c>
      <c r="K17528" t="s">
        <v>34</v>
      </c>
      <c r="L17528" t="s">
        <v>35</v>
      </c>
      <c r="M17528" s="1">
        <v>5163.26</v>
      </c>
      <c r="N17528" s="1">
        <v>644.02</v>
      </c>
      <c r="O17528">
        <v>0.06</v>
      </c>
    </row>
    <row r="17529" spans="1:15" x14ac:dyDescent="0.3">
      <c r="A17529" t="str">
        <f xml:space="preserve"> _xlfn.XLOOKUP(H17529, 'Customers'!B:B, 'Customers'!A:A)</f>
        <v>CUST_683</v>
      </c>
      <c r="B17529" t="str">
        <f>_xlfn.XLOOKUP(L17529, Products!C:C, Products!A:A)</f>
        <v>PROD_2</v>
      </c>
      <c r="C17529">
        <v>17528</v>
      </c>
      <c r="D17529" s="2" t="s">
        <v>722</v>
      </c>
      <c r="E17529">
        <f>YEAR(Orders[[#This Row],[Order_Date]])</f>
        <v>2023</v>
      </c>
      <c r="F17529">
        <f>MONTH(Orders[[#This Row],[Order_Date]])</f>
        <v>5</v>
      </c>
      <c r="G17529" s="2" t="s">
        <v>277</v>
      </c>
      <c r="H17529" t="s">
        <v>1419</v>
      </c>
      <c r="I17529" t="s">
        <v>32</v>
      </c>
      <c r="J17529" t="s">
        <v>22</v>
      </c>
      <c r="K17529" t="s">
        <v>16</v>
      </c>
      <c r="L17529" t="s">
        <v>23</v>
      </c>
      <c r="M17529" s="1">
        <v>5713.85</v>
      </c>
      <c r="N17529" s="1">
        <v>1070.08</v>
      </c>
      <c r="O17529">
        <v>0.17</v>
      </c>
    </row>
    <row r="17530" spans="1:15" x14ac:dyDescent="0.3">
      <c r="A17530" t="str">
        <f xml:space="preserve"> _xlfn.XLOOKUP(H17530, 'Customers'!B:B, 'Customers'!A:A)</f>
        <v>CUST_928</v>
      </c>
      <c r="B17530" t="str">
        <f>_xlfn.XLOOKUP(L17530, Products!C:C, Products!A:A)</f>
        <v>PROD_8</v>
      </c>
      <c r="C17530">
        <v>17529</v>
      </c>
      <c r="D17530" s="2" t="s">
        <v>313</v>
      </c>
      <c r="E17530">
        <f>YEAR(Orders[[#This Row],[Order_Date]])</f>
        <v>2023</v>
      </c>
      <c r="F17530">
        <f>MONTH(Orders[[#This Row],[Order_Date]])</f>
        <v>7</v>
      </c>
      <c r="G17530" s="2" t="s">
        <v>793</v>
      </c>
      <c r="H17530" t="s">
        <v>1688</v>
      </c>
      <c r="I17530" t="s">
        <v>14</v>
      </c>
      <c r="J17530" t="s">
        <v>15</v>
      </c>
      <c r="K17530" t="s">
        <v>27</v>
      </c>
      <c r="L17530" t="s">
        <v>73</v>
      </c>
      <c r="M17530" s="1">
        <v>7075.49</v>
      </c>
      <c r="N17530" s="1">
        <v>46.56</v>
      </c>
      <c r="O17530">
        <v>0.2</v>
      </c>
    </row>
    <row r="17531" spans="1:15" x14ac:dyDescent="0.3">
      <c r="A17531" t="str">
        <f xml:space="preserve"> _xlfn.XLOOKUP(H17531, 'Customers'!B:B, 'Customers'!A:A)</f>
        <v>CUST_575</v>
      </c>
      <c r="B17531" t="str">
        <f>_xlfn.XLOOKUP(L17531, Products!C:C, Products!A:A)</f>
        <v>PROD_4</v>
      </c>
      <c r="C17531">
        <v>17530</v>
      </c>
      <c r="D17531" s="2" t="s">
        <v>181</v>
      </c>
      <c r="E17531">
        <f>YEAR(Orders[[#This Row],[Order_Date]])</f>
        <v>2023</v>
      </c>
      <c r="F17531">
        <f>MONTH(Orders[[#This Row],[Order_Date]])</f>
        <v>10</v>
      </c>
      <c r="G17531" s="2" t="s">
        <v>182</v>
      </c>
      <c r="H17531" t="s">
        <v>1276</v>
      </c>
      <c r="I17531" t="s">
        <v>32</v>
      </c>
      <c r="J17531" t="s">
        <v>22</v>
      </c>
      <c r="K17531" t="s">
        <v>34</v>
      </c>
      <c r="L17531" t="s">
        <v>35</v>
      </c>
      <c r="M17531" s="1">
        <v>4763.8100000000004</v>
      </c>
      <c r="N17531" s="1">
        <v>741.14</v>
      </c>
      <c r="O17531">
        <v>0.06</v>
      </c>
    </row>
    <row r="17532" spans="1:15" x14ac:dyDescent="0.3">
      <c r="A17532" t="str">
        <f xml:space="preserve"> _xlfn.XLOOKUP(H17532, 'Customers'!B:B, 'Customers'!A:A)</f>
        <v>CUST_742</v>
      </c>
      <c r="B17532" t="str">
        <f>_xlfn.XLOOKUP(L17532, Products!C:C, Products!A:A)</f>
        <v>PROD_6</v>
      </c>
      <c r="C17532">
        <v>17531</v>
      </c>
      <c r="D17532" s="2" t="s">
        <v>255</v>
      </c>
      <c r="E17532">
        <f>YEAR(Orders[[#This Row],[Order_Date]])</f>
        <v>2022</v>
      </c>
      <c r="F17532">
        <f>MONTH(Orders[[#This Row],[Order_Date]])</f>
        <v>12</v>
      </c>
      <c r="G17532" s="2" t="s">
        <v>133</v>
      </c>
      <c r="H17532" t="s">
        <v>1487</v>
      </c>
      <c r="I17532" t="s">
        <v>21</v>
      </c>
      <c r="J17532" t="s">
        <v>15</v>
      </c>
      <c r="K17532" t="s">
        <v>34</v>
      </c>
      <c r="L17532" t="s">
        <v>52</v>
      </c>
      <c r="M17532" s="1">
        <v>5740.32</v>
      </c>
      <c r="N17532" s="1">
        <v>807.83</v>
      </c>
      <c r="O17532">
        <v>0.08</v>
      </c>
    </row>
    <row r="17533" spans="1:15" x14ac:dyDescent="0.3">
      <c r="A17533" t="str">
        <f xml:space="preserve"> _xlfn.XLOOKUP(H17533, 'Customers'!B:B, 'Customers'!A:A)</f>
        <v>CUST_122</v>
      </c>
      <c r="B17533" t="str">
        <f>_xlfn.XLOOKUP(L17533, Products!C:C, Products!A:A)</f>
        <v>PROD_1</v>
      </c>
      <c r="C17533">
        <v>17532</v>
      </c>
      <c r="D17533" s="2" t="s">
        <v>541</v>
      </c>
      <c r="E17533">
        <f>YEAR(Orders[[#This Row],[Order_Date]])</f>
        <v>2022</v>
      </c>
      <c r="F17533">
        <f>MONTH(Orders[[#This Row],[Order_Date]])</f>
        <v>6</v>
      </c>
      <c r="G17533" s="2" t="s">
        <v>1642</v>
      </c>
      <c r="H17533" t="s">
        <v>377</v>
      </c>
      <c r="I17533" t="s">
        <v>32</v>
      </c>
      <c r="J17533" t="s">
        <v>15</v>
      </c>
      <c r="K17533" t="s">
        <v>27</v>
      </c>
      <c r="L17533" t="s">
        <v>17</v>
      </c>
      <c r="M17533" s="1">
        <v>215.06</v>
      </c>
      <c r="N17533" s="1">
        <v>48.89</v>
      </c>
      <c r="O17533">
        <v>0.13</v>
      </c>
    </row>
    <row r="17534" spans="1:15" x14ac:dyDescent="0.3">
      <c r="A17534" t="str">
        <f xml:space="preserve"> _xlfn.XLOOKUP(H17534, 'Customers'!B:B, 'Customers'!A:A)</f>
        <v>CUST_469</v>
      </c>
      <c r="B17534" t="str">
        <f>_xlfn.XLOOKUP(L17534, Products!C:C, Products!A:A)</f>
        <v>PROD_6</v>
      </c>
      <c r="C17534">
        <v>17533</v>
      </c>
      <c r="D17534" s="2" t="s">
        <v>1036</v>
      </c>
      <c r="E17534">
        <f>YEAR(Orders[[#This Row],[Order_Date]])</f>
        <v>2022</v>
      </c>
      <c r="F17534">
        <f>MONTH(Orders[[#This Row],[Order_Date]])</f>
        <v>5</v>
      </c>
      <c r="G17534" s="2" t="s">
        <v>649</v>
      </c>
      <c r="H17534" t="s">
        <v>1098</v>
      </c>
      <c r="I17534" t="s">
        <v>14</v>
      </c>
      <c r="J17534" t="s">
        <v>22</v>
      </c>
      <c r="K17534" t="s">
        <v>34</v>
      </c>
      <c r="L17534" t="s">
        <v>52</v>
      </c>
      <c r="M17534" s="1">
        <v>5433.57</v>
      </c>
      <c r="N17534" s="1">
        <v>272.52</v>
      </c>
      <c r="O17534">
        <v>0.24</v>
      </c>
    </row>
    <row r="17535" spans="1:15" x14ac:dyDescent="0.3">
      <c r="A17535" t="str">
        <f xml:space="preserve"> _xlfn.XLOOKUP(H17535, 'Customers'!B:B, 'Customers'!A:A)</f>
        <v>CUST_808</v>
      </c>
      <c r="B17535" t="str">
        <f>_xlfn.XLOOKUP(L17535, Products!C:C, Products!A:A)</f>
        <v>PROD_4</v>
      </c>
      <c r="C17535">
        <v>17534</v>
      </c>
      <c r="D17535" s="2" t="s">
        <v>134</v>
      </c>
      <c r="E17535">
        <f>YEAR(Orders[[#This Row],[Order_Date]])</f>
        <v>2022</v>
      </c>
      <c r="F17535">
        <f>MONTH(Orders[[#This Row],[Order_Date]])</f>
        <v>12</v>
      </c>
      <c r="G17535" s="2" t="s">
        <v>485</v>
      </c>
      <c r="H17535" t="s">
        <v>1558</v>
      </c>
      <c r="I17535" t="s">
        <v>32</v>
      </c>
      <c r="J17535" t="s">
        <v>33</v>
      </c>
      <c r="K17535" t="s">
        <v>34</v>
      </c>
      <c r="L17535" t="s">
        <v>35</v>
      </c>
      <c r="M17535" s="1">
        <v>4930.8999999999996</v>
      </c>
      <c r="N17535" s="1">
        <v>575.5</v>
      </c>
      <c r="O17535">
        <v>0.16</v>
      </c>
    </row>
    <row r="17536" spans="1:15" x14ac:dyDescent="0.3">
      <c r="A17536" t="str">
        <f xml:space="preserve"> _xlfn.XLOOKUP(H17536, 'Customers'!B:B, 'Customers'!A:A)</f>
        <v>CUST_861</v>
      </c>
      <c r="B17536" t="str">
        <f>_xlfn.XLOOKUP(L17536, Products!C:C, Products!A:A)</f>
        <v>PROD_7</v>
      </c>
      <c r="C17536">
        <v>17535</v>
      </c>
      <c r="D17536" s="2" t="s">
        <v>769</v>
      </c>
      <c r="E17536">
        <f>YEAR(Orders[[#This Row],[Order_Date]])</f>
        <v>2023</v>
      </c>
      <c r="F17536">
        <f>MONTH(Orders[[#This Row],[Order_Date]])</f>
        <v>4</v>
      </c>
      <c r="G17536" s="2" t="s">
        <v>453</v>
      </c>
      <c r="H17536" t="s">
        <v>1614</v>
      </c>
      <c r="I17536" t="s">
        <v>14</v>
      </c>
      <c r="J17536" t="s">
        <v>22</v>
      </c>
      <c r="K17536" t="s">
        <v>16</v>
      </c>
      <c r="L17536" t="s">
        <v>66</v>
      </c>
      <c r="M17536" s="1">
        <v>4261.4399999999996</v>
      </c>
      <c r="N17536" s="1">
        <v>52.13</v>
      </c>
      <c r="O17536">
        <v>0.09</v>
      </c>
    </row>
    <row r="17537" spans="1:15" x14ac:dyDescent="0.3">
      <c r="A17537" t="str">
        <f xml:space="preserve"> _xlfn.XLOOKUP(H17537, 'Customers'!B:B, 'Customers'!A:A)</f>
        <v>CUST_212</v>
      </c>
      <c r="B17537" t="str">
        <f>_xlfn.XLOOKUP(L17537, Products!C:C, Products!A:A)</f>
        <v>PROD_5</v>
      </c>
      <c r="C17537">
        <v>17536</v>
      </c>
      <c r="D17537" s="2" t="s">
        <v>425</v>
      </c>
      <c r="E17537">
        <f>YEAR(Orders[[#This Row],[Order_Date]])</f>
        <v>2023</v>
      </c>
      <c r="F17537">
        <f>MONTH(Orders[[#This Row],[Order_Date]])</f>
        <v>5</v>
      </c>
      <c r="G17537" s="2" t="s">
        <v>343</v>
      </c>
      <c r="H17537" t="s">
        <v>601</v>
      </c>
      <c r="I17537" t="s">
        <v>32</v>
      </c>
      <c r="J17537" t="s">
        <v>22</v>
      </c>
      <c r="K17537" t="s">
        <v>34</v>
      </c>
      <c r="L17537" t="s">
        <v>39</v>
      </c>
      <c r="M17537" s="1">
        <v>4279.2700000000004</v>
      </c>
      <c r="N17537" s="1">
        <v>1204</v>
      </c>
      <c r="O17537">
        <v>0.1</v>
      </c>
    </row>
    <row r="17538" spans="1:15" x14ac:dyDescent="0.3">
      <c r="A17538" t="str">
        <f xml:space="preserve"> _xlfn.XLOOKUP(H17538, 'Customers'!B:B, 'Customers'!A:A)</f>
        <v>CUST_373</v>
      </c>
      <c r="B17538" t="str">
        <f>_xlfn.XLOOKUP(L17538, Products!C:C, Products!A:A)</f>
        <v>PROD_3</v>
      </c>
      <c r="C17538">
        <v>17537</v>
      </c>
      <c r="D17538" s="2" t="s">
        <v>690</v>
      </c>
      <c r="E17538">
        <f>YEAR(Orders[[#This Row],[Order_Date]])</f>
        <v>2023</v>
      </c>
      <c r="F17538">
        <f>MONTH(Orders[[#This Row],[Order_Date]])</f>
        <v>11</v>
      </c>
      <c r="G17538" s="2" t="s">
        <v>495</v>
      </c>
      <c r="H17538" t="s">
        <v>929</v>
      </c>
      <c r="I17538" t="s">
        <v>21</v>
      </c>
      <c r="J17538" t="s">
        <v>33</v>
      </c>
      <c r="K17538" t="s">
        <v>27</v>
      </c>
      <c r="L17538" t="s">
        <v>28</v>
      </c>
      <c r="M17538" s="1">
        <v>9561.58</v>
      </c>
      <c r="N17538" s="1">
        <v>1836.39</v>
      </c>
      <c r="O17538">
        <v>0.2</v>
      </c>
    </row>
    <row r="17539" spans="1:15" x14ac:dyDescent="0.3">
      <c r="A17539" t="str">
        <f xml:space="preserve"> _xlfn.XLOOKUP(H17539, 'Customers'!B:B, 'Customers'!A:A)</f>
        <v>CUST_576</v>
      </c>
      <c r="B17539" t="str">
        <f>_xlfn.XLOOKUP(L17539, Products!C:C, Products!A:A)</f>
        <v>PROD_4</v>
      </c>
      <c r="C17539">
        <v>17538</v>
      </c>
      <c r="D17539" s="2" t="s">
        <v>533</v>
      </c>
      <c r="E17539">
        <f>YEAR(Orders[[#This Row],[Order_Date]])</f>
        <v>2023</v>
      </c>
      <c r="F17539">
        <f>MONTH(Orders[[#This Row],[Order_Date]])</f>
        <v>1</v>
      </c>
      <c r="G17539" s="2" t="s">
        <v>1346</v>
      </c>
      <c r="H17539" t="s">
        <v>1277</v>
      </c>
      <c r="I17539" t="s">
        <v>14</v>
      </c>
      <c r="J17539" t="s">
        <v>65</v>
      </c>
      <c r="K17539" t="s">
        <v>34</v>
      </c>
      <c r="L17539" t="s">
        <v>35</v>
      </c>
      <c r="M17539" s="1">
        <v>9323.25</v>
      </c>
      <c r="N17539" s="1">
        <v>6.07</v>
      </c>
      <c r="O17539">
        <v>0.27</v>
      </c>
    </row>
    <row r="17540" spans="1:15" x14ac:dyDescent="0.3">
      <c r="A17540" t="str">
        <f xml:space="preserve"> _xlfn.XLOOKUP(H17540, 'Customers'!B:B, 'Customers'!A:A)</f>
        <v>CUST_421</v>
      </c>
      <c r="B17540" t="str">
        <f>_xlfn.XLOOKUP(L17540, Products!C:C, Products!A:A)</f>
        <v>PROD_4</v>
      </c>
      <c r="C17540">
        <v>17539</v>
      </c>
      <c r="D17540" s="2" t="s">
        <v>203</v>
      </c>
      <c r="E17540">
        <f>YEAR(Orders[[#This Row],[Order_Date]])</f>
        <v>2023</v>
      </c>
      <c r="F17540">
        <f>MONTH(Orders[[#This Row],[Order_Date]])</f>
        <v>10</v>
      </c>
      <c r="G17540" s="2" t="s">
        <v>1342</v>
      </c>
      <c r="H17540" t="s">
        <v>1021</v>
      </c>
      <c r="I17540" t="s">
        <v>21</v>
      </c>
      <c r="J17540" t="s">
        <v>15</v>
      </c>
      <c r="K17540" t="s">
        <v>34</v>
      </c>
      <c r="L17540" t="s">
        <v>35</v>
      </c>
      <c r="M17540" s="1">
        <v>1161</v>
      </c>
      <c r="N17540" s="1">
        <v>283.16000000000003</v>
      </c>
      <c r="O17540">
        <v>0.17</v>
      </c>
    </row>
    <row r="17541" spans="1:15" x14ac:dyDescent="0.3">
      <c r="A17541" t="str">
        <f xml:space="preserve"> _xlfn.XLOOKUP(H17541, 'Customers'!B:B, 'Customers'!A:A)</f>
        <v>CUST_37</v>
      </c>
      <c r="B17541" t="str">
        <f>_xlfn.XLOOKUP(L17541, Products!C:C, Products!A:A)</f>
        <v>PROD_8</v>
      </c>
      <c r="C17541">
        <v>17540</v>
      </c>
      <c r="D17541" s="2" t="s">
        <v>827</v>
      </c>
      <c r="E17541">
        <f>YEAR(Orders[[#This Row],[Order_Date]])</f>
        <v>2023</v>
      </c>
      <c r="F17541">
        <f>MONTH(Orders[[#This Row],[Order_Date]])</f>
        <v>4</v>
      </c>
      <c r="G17541" s="2" t="s">
        <v>716</v>
      </c>
      <c r="H17541" t="s">
        <v>138</v>
      </c>
      <c r="I17541" t="s">
        <v>14</v>
      </c>
      <c r="J17541" t="s">
        <v>33</v>
      </c>
      <c r="K17541" t="s">
        <v>27</v>
      </c>
      <c r="L17541" t="s">
        <v>73</v>
      </c>
      <c r="M17541" s="1">
        <v>8490.7000000000007</v>
      </c>
      <c r="N17541" s="1">
        <v>2412.67</v>
      </c>
      <c r="O17541">
        <v>0.09</v>
      </c>
    </row>
    <row r="17542" spans="1:15" x14ac:dyDescent="0.3">
      <c r="A17542" t="str">
        <f xml:space="preserve"> _xlfn.XLOOKUP(H17542, 'Customers'!B:B, 'Customers'!A:A)</f>
        <v>CUST_482</v>
      </c>
      <c r="B17542" t="str">
        <f>_xlfn.XLOOKUP(L17542, Products!C:C, Products!A:A)</f>
        <v>PROD_2</v>
      </c>
      <c r="C17542">
        <v>17541</v>
      </c>
      <c r="D17542" s="2" t="s">
        <v>569</v>
      </c>
      <c r="E17542">
        <f>YEAR(Orders[[#This Row],[Order_Date]])</f>
        <v>2022</v>
      </c>
      <c r="F17542">
        <f>MONTH(Orders[[#This Row],[Order_Date]])</f>
        <v>10</v>
      </c>
      <c r="G17542" s="2" t="s">
        <v>127</v>
      </c>
      <c r="H17542" t="s">
        <v>1124</v>
      </c>
      <c r="I17542" t="s">
        <v>14</v>
      </c>
      <c r="J17542" t="s">
        <v>65</v>
      </c>
      <c r="K17542" t="s">
        <v>16</v>
      </c>
      <c r="L17542" t="s">
        <v>23</v>
      </c>
      <c r="M17542" s="1">
        <v>3207.16</v>
      </c>
      <c r="N17542" s="1">
        <v>84.88</v>
      </c>
      <c r="O17542">
        <v>0.2</v>
      </c>
    </row>
    <row r="17543" spans="1:15" x14ac:dyDescent="0.3">
      <c r="A17543" t="str">
        <f xml:space="preserve"> _xlfn.XLOOKUP(H17543, 'Customers'!B:B, 'Customers'!A:A)</f>
        <v>CUST_717</v>
      </c>
      <c r="B17543" t="str">
        <f>_xlfn.XLOOKUP(L17543, Products!C:C, Products!A:A)</f>
        <v>PROD_5</v>
      </c>
      <c r="C17543">
        <v>17542</v>
      </c>
      <c r="D17543" s="2" t="s">
        <v>1267</v>
      </c>
      <c r="E17543">
        <f>YEAR(Orders[[#This Row],[Order_Date]])</f>
        <v>2023</v>
      </c>
      <c r="F17543">
        <f>MONTH(Orders[[#This Row],[Order_Date]])</f>
        <v>3</v>
      </c>
      <c r="G17543" s="2" t="s">
        <v>459</v>
      </c>
      <c r="H17543" t="s">
        <v>1457</v>
      </c>
      <c r="I17543" t="s">
        <v>21</v>
      </c>
      <c r="J17543" t="s">
        <v>65</v>
      </c>
      <c r="K17543" t="s">
        <v>34</v>
      </c>
      <c r="L17543" t="s">
        <v>39</v>
      </c>
      <c r="M17543" s="1">
        <v>2385.16</v>
      </c>
      <c r="N17543" s="1">
        <v>-11.91</v>
      </c>
      <c r="O17543">
        <v>0.14000000000000001</v>
      </c>
    </row>
    <row r="17544" spans="1:15" x14ac:dyDescent="0.3">
      <c r="A17544" t="str">
        <f xml:space="preserve"> _xlfn.XLOOKUP(H17544, 'Customers'!B:B, 'Customers'!A:A)</f>
        <v>CUST_20</v>
      </c>
      <c r="B17544" t="str">
        <f>_xlfn.XLOOKUP(L17544, Products!C:C, Products!A:A)</f>
        <v>PROD_3</v>
      </c>
      <c r="C17544">
        <v>17543</v>
      </c>
      <c r="D17544" s="2" t="s">
        <v>310</v>
      </c>
      <c r="E17544">
        <f>YEAR(Orders[[#This Row],[Order_Date]])</f>
        <v>2023</v>
      </c>
      <c r="F17544">
        <f>MONTH(Orders[[#This Row],[Order_Date]])</f>
        <v>6</v>
      </c>
      <c r="G17544" s="2" t="s">
        <v>311</v>
      </c>
      <c r="H17544" t="s">
        <v>88</v>
      </c>
      <c r="I17544" t="s">
        <v>32</v>
      </c>
      <c r="J17544" t="s">
        <v>15</v>
      </c>
      <c r="K17544" t="s">
        <v>27</v>
      </c>
      <c r="L17544" t="s">
        <v>28</v>
      </c>
      <c r="M17544" s="1">
        <v>7116.41</v>
      </c>
      <c r="N17544" s="1">
        <v>-599.58000000000004</v>
      </c>
      <c r="O17544">
        <v>0.19</v>
      </c>
    </row>
    <row r="17545" spans="1:15" x14ac:dyDescent="0.3">
      <c r="A17545" t="str">
        <f xml:space="preserve"> _xlfn.XLOOKUP(H17545, 'Customers'!B:B, 'Customers'!A:A)</f>
        <v>CUST_778</v>
      </c>
      <c r="B17545" t="str">
        <f>_xlfn.XLOOKUP(L17545, Products!C:C, Products!A:A)</f>
        <v>PROD_1</v>
      </c>
      <c r="C17545">
        <v>17544</v>
      </c>
      <c r="D17545" s="2" t="s">
        <v>1138</v>
      </c>
      <c r="E17545">
        <f>YEAR(Orders[[#This Row],[Order_Date]])</f>
        <v>2022</v>
      </c>
      <c r="F17545">
        <f>MONTH(Orders[[#This Row],[Order_Date]])</f>
        <v>6</v>
      </c>
      <c r="G17545" s="2" t="s">
        <v>519</v>
      </c>
      <c r="H17545" t="s">
        <v>1525</v>
      </c>
      <c r="I17545" t="s">
        <v>21</v>
      </c>
      <c r="J17545" t="s">
        <v>15</v>
      </c>
      <c r="K17545" t="s">
        <v>16</v>
      </c>
      <c r="L17545" t="s">
        <v>17</v>
      </c>
      <c r="M17545" s="1">
        <v>8787.36</v>
      </c>
      <c r="N17545" s="1">
        <v>280.02</v>
      </c>
      <c r="O17545">
        <v>0.13</v>
      </c>
    </row>
    <row r="17546" spans="1:15" x14ac:dyDescent="0.3">
      <c r="A17546" t="str">
        <f xml:space="preserve"> _xlfn.XLOOKUP(H17546, 'Customers'!B:B, 'Customers'!A:A)</f>
        <v>CUST_211</v>
      </c>
      <c r="B17546" t="str">
        <f>_xlfn.XLOOKUP(L17546, Products!C:C, Products!A:A)</f>
        <v>PROD_2</v>
      </c>
      <c r="C17546">
        <v>17545</v>
      </c>
      <c r="D17546" s="2" t="s">
        <v>148</v>
      </c>
      <c r="E17546">
        <f>YEAR(Orders[[#This Row],[Order_Date]])</f>
        <v>2023</v>
      </c>
      <c r="F17546">
        <f>MONTH(Orders[[#This Row],[Order_Date]])</f>
        <v>8</v>
      </c>
      <c r="G17546" s="2" t="s">
        <v>302</v>
      </c>
      <c r="H17546" t="s">
        <v>600</v>
      </c>
      <c r="I17546" t="s">
        <v>14</v>
      </c>
      <c r="J17546" t="s">
        <v>65</v>
      </c>
      <c r="K17546" t="s">
        <v>16</v>
      </c>
      <c r="L17546" t="s">
        <v>23</v>
      </c>
      <c r="M17546" s="1">
        <v>3011.18</v>
      </c>
      <c r="N17546" s="1">
        <v>815.16</v>
      </c>
      <c r="O17546">
        <v>0.1</v>
      </c>
    </row>
    <row r="17547" spans="1:15" x14ac:dyDescent="0.3">
      <c r="A17547" t="str">
        <f xml:space="preserve"> _xlfn.XLOOKUP(H17547, 'Customers'!B:B, 'Customers'!A:A)</f>
        <v>CUST_34</v>
      </c>
      <c r="B17547" t="str">
        <f>_xlfn.XLOOKUP(L17547, Products!C:C, Products!A:A)</f>
        <v>PROD_3</v>
      </c>
      <c r="C17547">
        <v>17546</v>
      </c>
      <c r="D17547" s="2" t="s">
        <v>782</v>
      </c>
      <c r="E17547">
        <f>YEAR(Orders[[#This Row],[Order_Date]])</f>
        <v>2022</v>
      </c>
      <c r="F17547">
        <f>MONTH(Orders[[#This Row],[Order_Date]])</f>
        <v>2</v>
      </c>
      <c r="G17547" s="2" t="s">
        <v>103</v>
      </c>
      <c r="H17547" t="s">
        <v>129</v>
      </c>
      <c r="I17547" t="s">
        <v>32</v>
      </c>
      <c r="J17547" t="s">
        <v>65</v>
      </c>
      <c r="K17547" t="s">
        <v>27</v>
      </c>
      <c r="L17547" t="s">
        <v>28</v>
      </c>
      <c r="M17547" s="1">
        <v>9317.01</v>
      </c>
      <c r="N17547" s="1">
        <v>2063.6999999999998</v>
      </c>
      <c r="O17547">
        <v>0.21</v>
      </c>
    </row>
    <row r="17548" spans="1:15" x14ac:dyDescent="0.3">
      <c r="A17548" t="str">
        <f xml:space="preserve"> _xlfn.XLOOKUP(H17548, 'Customers'!B:B, 'Customers'!A:A)</f>
        <v>CUST_518</v>
      </c>
      <c r="B17548" t="str">
        <f>_xlfn.XLOOKUP(L17548, Products!C:C, Products!A:A)</f>
        <v>PROD_5</v>
      </c>
      <c r="C17548">
        <v>17547</v>
      </c>
      <c r="D17548" s="2" t="s">
        <v>643</v>
      </c>
      <c r="E17548">
        <f>YEAR(Orders[[#This Row],[Order_Date]])</f>
        <v>2023</v>
      </c>
      <c r="F17548">
        <f>MONTH(Orders[[#This Row],[Order_Date]])</f>
        <v>3</v>
      </c>
      <c r="G17548" s="2" t="s">
        <v>644</v>
      </c>
      <c r="H17548" t="s">
        <v>1191</v>
      </c>
      <c r="I17548" t="s">
        <v>32</v>
      </c>
      <c r="J17548" t="s">
        <v>22</v>
      </c>
      <c r="K17548" t="s">
        <v>34</v>
      </c>
      <c r="L17548" t="s">
        <v>39</v>
      </c>
      <c r="M17548" s="1">
        <v>2048.7199999999998</v>
      </c>
      <c r="N17548" s="1">
        <v>482.16</v>
      </c>
      <c r="O17548">
        <v>0.3</v>
      </c>
    </row>
    <row r="17549" spans="1:15" x14ac:dyDescent="0.3">
      <c r="A17549" t="str">
        <f xml:space="preserve"> _xlfn.XLOOKUP(H17549, 'Customers'!B:B, 'Customers'!A:A)</f>
        <v>CUST_27</v>
      </c>
      <c r="B17549" t="str">
        <f>_xlfn.XLOOKUP(L17549, Products!C:C, Products!A:A)</f>
        <v>PROD_1</v>
      </c>
      <c r="C17549">
        <v>17548</v>
      </c>
      <c r="D17549" s="2" t="s">
        <v>730</v>
      </c>
      <c r="E17549">
        <f>YEAR(Orders[[#This Row],[Order_Date]])</f>
        <v>2022</v>
      </c>
      <c r="F17549">
        <f>MONTH(Orders[[#This Row],[Order_Date]])</f>
        <v>12</v>
      </c>
      <c r="G17549" s="2" t="s">
        <v>731</v>
      </c>
      <c r="H17549" t="s">
        <v>108</v>
      </c>
      <c r="I17549" t="s">
        <v>32</v>
      </c>
      <c r="J17549" t="s">
        <v>15</v>
      </c>
      <c r="K17549" t="s">
        <v>27</v>
      </c>
      <c r="L17549" t="s">
        <v>17</v>
      </c>
      <c r="M17549" s="1">
        <v>6608.57</v>
      </c>
      <c r="N17549" s="1">
        <v>967.42</v>
      </c>
      <c r="O17549">
        <v>0.12</v>
      </c>
    </row>
    <row r="17550" spans="1:15" x14ac:dyDescent="0.3">
      <c r="A17550" t="str">
        <f xml:space="preserve"> _xlfn.XLOOKUP(H17550, 'Customers'!B:B, 'Customers'!A:A)</f>
        <v>CUST_514</v>
      </c>
      <c r="B17550" t="str">
        <f>_xlfn.XLOOKUP(L17550, Products!C:C, Products!A:A)</f>
        <v>PROD_5</v>
      </c>
      <c r="C17550">
        <v>17549</v>
      </c>
      <c r="D17550" s="2" t="s">
        <v>700</v>
      </c>
      <c r="E17550">
        <f>YEAR(Orders[[#This Row],[Order_Date]])</f>
        <v>2023</v>
      </c>
      <c r="F17550">
        <f>MONTH(Orders[[#This Row],[Order_Date]])</f>
        <v>11</v>
      </c>
      <c r="G17550" s="2" t="s">
        <v>690</v>
      </c>
      <c r="H17550" t="s">
        <v>1185</v>
      </c>
      <c r="I17550" t="s">
        <v>32</v>
      </c>
      <c r="J17550" t="s">
        <v>33</v>
      </c>
      <c r="K17550" t="s">
        <v>34</v>
      </c>
      <c r="L17550" t="s">
        <v>39</v>
      </c>
      <c r="M17550" s="1">
        <v>8794.5</v>
      </c>
      <c r="N17550" s="1">
        <v>2387.13</v>
      </c>
      <c r="O17550">
        <v>0.2</v>
      </c>
    </row>
    <row r="17551" spans="1:15" x14ac:dyDescent="0.3">
      <c r="A17551" t="str">
        <f xml:space="preserve"> _xlfn.XLOOKUP(H17551, 'Customers'!B:B, 'Customers'!A:A)</f>
        <v>CUST_122</v>
      </c>
      <c r="B17551" t="str">
        <f>_xlfn.XLOOKUP(L17551, Products!C:C, Products!A:A)</f>
        <v>PROD_3</v>
      </c>
      <c r="C17551">
        <v>17550</v>
      </c>
      <c r="D17551" s="2" t="s">
        <v>487</v>
      </c>
      <c r="E17551">
        <f>YEAR(Orders[[#This Row],[Order_Date]])</f>
        <v>2023</v>
      </c>
      <c r="F17551">
        <f>MONTH(Orders[[#This Row],[Order_Date]])</f>
        <v>4</v>
      </c>
      <c r="G17551" s="2" t="s">
        <v>467</v>
      </c>
      <c r="H17551" t="s">
        <v>377</v>
      </c>
      <c r="I17551" t="s">
        <v>21</v>
      </c>
      <c r="J17551" t="s">
        <v>15</v>
      </c>
      <c r="K17551" t="s">
        <v>27</v>
      </c>
      <c r="L17551" t="s">
        <v>28</v>
      </c>
      <c r="M17551" s="1">
        <v>7509.75</v>
      </c>
      <c r="N17551" s="1">
        <v>-479.97</v>
      </c>
      <c r="O17551">
        <v>0.06</v>
      </c>
    </row>
    <row r="17552" spans="1:15" x14ac:dyDescent="0.3">
      <c r="A17552" t="str">
        <f xml:space="preserve"> _xlfn.XLOOKUP(H17552, 'Customers'!B:B, 'Customers'!A:A)</f>
        <v>CUST_946</v>
      </c>
      <c r="B17552" t="str">
        <f>_xlfn.XLOOKUP(L17552, Products!C:C, Products!A:A)</f>
        <v>PROD_5</v>
      </c>
      <c r="C17552">
        <v>17551</v>
      </c>
      <c r="D17552" s="2" t="s">
        <v>1494</v>
      </c>
      <c r="E17552">
        <f>YEAR(Orders[[#This Row],[Order_Date]])</f>
        <v>2023</v>
      </c>
      <c r="F17552">
        <f>MONTH(Orders[[#This Row],[Order_Date]])</f>
        <v>3</v>
      </c>
      <c r="G17552" s="2" t="s">
        <v>1267</v>
      </c>
      <c r="H17552" t="s">
        <v>1707</v>
      </c>
      <c r="I17552" t="s">
        <v>14</v>
      </c>
      <c r="J17552" t="s">
        <v>15</v>
      </c>
      <c r="K17552" t="s">
        <v>34</v>
      </c>
      <c r="L17552" t="s">
        <v>39</v>
      </c>
      <c r="M17552" s="1">
        <v>3660.83</v>
      </c>
      <c r="N17552" s="1">
        <v>-158.65</v>
      </c>
      <c r="O17552">
        <v>0.09</v>
      </c>
    </row>
    <row r="17553" spans="1:15" x14ac:dyDescent="0.3">
      <c r="A17553" t="str">
        <f xml:space="preserve"> _xlfn.XLOOKUP(H17553, 'Customers'!B:B, 'Customers'!A:A)</f>
        <v>CUST_946</v>
      </c>
      <c r="B17553" t="str">
        <f>_xlfn.XLOOKUP(L17553, Products!C:C, Products!A:A)</f>
        <v>PROD_4</v>
      </c>
      <c r="C17553">
        <v>17552</v>
      </c>
      <c r="D17553" s="2" t="s">
        <v>1115</v>
      </c>
      <c r="E17553">
        <f>YEAR(Orders[[#This Row],[Order_Date]])</f>
        <v>2023</v>
      </c>
      <c r="F17553">
        <f>MONTH(Orders[[#This Row],[Order_Date]])</f>
        <v>5</v>
      </c>
      <c r="G17553" s="2" t="s">
        <v>1365</v>
      </c>
      <c r="H17553" t="s">
        <v>1707</v>
      </c>
      <c r="I17553" t="s">
        <v>32</v>
      </c>
      <c r="J17553" t="s">
        <v>22</v>
      </c>
      <c r="K17553" t="s">
        <v>34</v>
      </c>
      <c r="L17553" t="s">
        <v>35</v>
      </c>
      <c r="M17553" s="1">
        <v>4484.3</v>
      </c>
      <c r="N17553" s="1">
        <v>429.54</v>
      </c>
      <c r="O17553">
        <v>0.08</v>
      </c>
    </row>
    <row r="17554" spans="1:15" x14ac:dyDescent="0.3">
      <c r="A17554" t="str">
        <f xml:space="preserve"> _xlfn.XLOOKUP(H17554, 'Customers'!B:B, 'Customers'!A:A)</f>
        <v>CUST_654</v>
      </c>
      <c r="B17554" t="str">
        <f>_xlfn.XLOOKUP(L17554, Products!C:C, Products!A:A)</f>
        <v>PROD_6</v>
      </c>
      <c r="C17554">
        <v>17553</v>
      </c>
      <c r="D17554" s="2" t="s">
        <v>467</v>
      </c>
      <c r="E17554">
        <f>YEAR(Orders[[#This Row],[Order_Date]])</f>
        <v>2023</v>
      </c>
      <c r="F17554">
        <f>MONTH(Orders[[#This Row],[Order_Date]])</f>
        <v>4</v>
      </c>
      <c r="G17554" s="2" t="s">
        <v>1269</v>
      </c>
      <c r="H17554" t="s">
        <v>1381</v>
      </c>
      <c r="I17554" t="s">
        <v>14</v>
      </c>
      <c r="J17554" t="s">
        <v>22</v>
      </c>
      <c r="K17554" t="s">
        <v>34</v>
      </c>
      <c r="L17554" t="s">
        <v>52</v>
      </c>
      <c r="M17554" s="1">
        <v>5980.33</v>
      </c>
      <c r="N17554" s="1">
        <v>1024.56</v>
      </c>
      <c r="O17554">
        <v>0.1</v>
      </c>
    </row>
    <row r="17555" spans="1:15" x14ac:dyDescent="0.3">
      <c r="A17555" t="str">
        <f xml:space="preserve"> _xlfn.XLOOKUP(H17555, 'Customers'!B:B, 'Customers'!A:A)</f>
        <v>CUST_464</v>
      </c>
      <c r="B17555" t="str">
        <f>_xlfn.XLOOKUP(L17555, Products!C:C, Products!A:A)</f>
        <v>PROD_2</v>
      </c>
      <c r="C17555">
        <v>17554</v>
      </c>
      <c r="D17555" s="2" t="s">
        <v>579</v>
      </c>
      <c r="E17555">
        <f>YEAR(Orders[[#This Row],[Order_Date]])</f>
        <v>2022</v>
      </c>
      <c r="F17555">
        <f>MONTH(Orders[[#This Row],[Order_Date]])</f>
        <v>12</v>
      </c>
      <c r="G17555" s="2" t="s">
        <v>1014</v>
      </c>
      <c r="H17555" t="s">
        <v>1092</v>
      </c>
      <c r="I17555" t="s">
        <v>14</v>
      </c>
      <c r="J17555" t="s">
        <v>15</v>
      </c>
      <c r="K17555" t="s">
        <v>16</v>
      </c>
      <c r="L17555" t="s">
        <v>23</v>
      </c>
      <c r="M17555" s="1">
        <v>3373.93</v>
      </c>
      <c r="N17555" s="1">
        <v>962.82</v>
      </c>
      <c r="O17555">
        <v>0.16</v>
      </c>
    </row>
    <row r="17556" spans="1:15" x14ac:dyDescent="0.3">
      <c r="A17556" t="str">
        <f xml:space="preserve"> _xlfn.XLOOKUP(H17556, 'Customers'!B:B, 'Customers'!A:A)</f>
        <v>CUST_645</v>
      </c>
      <c r="B17556" t="str">
        <f>_xlfn.XLOOKUP(L17556, Products!C:C, Products!A:A)</f>
        <v>PROD_7</v>
      </c>
      <c r="C17556">
        <v>17555</v>
      </c>
      <c r="D17556" s="2" t="s">
        <v>302</v>
      </c>
      <c r="E17556">
        <f>YEAR(Orders[[#This Row],[Order_Date]])</f>
        <v>2023</v>
      </c>
      <c r="F17556">
        <f>MONTH(Orders[[#This Row],[Order_Date]])</f>
        <v>8</v>
      </c>
      <c r="G17556" s="2" t="s">
        <v>352</v>
      </c>
      <c r="H17556" t="s">
        <v>1370</v>
      </c>
      <c r="I17556" t="s">
        <v>32</v>
      </c>
      <c r="J17556" t="s">
        <v>15</v>
      </c>
      <c r="K17556" t="s">
        <v>16</v>
      </c>
      <c r="L17556" t="s">
        <v>66</v>
      </c>
      <c r="M17556" s="1">
        <v>7730.71</v>
      </c>
      <c r="N17556" s="1">
        <v>1788.54</v>
      </c>
      <c r="O17556">
        <v>7.0000000000000007E-2</v>
      </c>
    </row>
    <row r="17557" spans="1:15" x14ac:dyDescent="0.3">
      <c r="A17557" t="str">
        <f xml:space="preserve"> _xlfn.XLOOKUP(H17557, 'Customers'!B:B, 'Customers'!A:A)</f>
        <v>CUST_796</v>
      </c>
      <c r="B17557" t="str">
        <f>_xlfn.XLOOKUP(L17557, Products!C:C, Products!A:A)</f>
        <v>PROD_5</v>
      </c>
      <c r="C17557">
        <v>17556</v>
      </c>
      <c r="D17557" s="2" t="s">
        <v>1204</v>
      </c>
      <c r="E17557">
        <f>YEAR(Orders[[#This Row],[Order_Date]])</f>
        <v>2022</v>
      </c>
      <c r="F17557">
        <f>MONTH(Orders[[#This Row],[Order_Date]])</f>
        <v>11</v>
      </c>
      <c r="G17557" s="2" t="s">
        <v>970</v>
      </c>
      <c r="H17557" t="s">
        <v>1544</v>
      </c>
      <c r="I17557" t="s">
        <v>14</v>
      </c>
      <c r="J17557" t="s">
        <v>65</v>
      </c>
      <c r="K17557" t="s">
        <v>34</v>
      </c>
      <c r="L17557" t="s">
        <v>39</v>
      </c>
      <c r="M17557" s="1">
        <v>6422.75</v>
      </c>
      <c r="N17557" s="1">
        <v>-429.44</v>
      </c>
      <c r="O17557">
        <v>0.24</v>
      </c>
    </row>
    <row r="17558" spans="1:15" x14ac:dyDescent="0.3">
      <c r="A17558" t="str">
        <f xml:space="preserve"> _xlfn.XLOOKUP(H17558, 'Customers'!B:B, 'Customers'!A:A)</f>
        <v>CUST_13</v>
      </c>
      <c r="B17558" t="str">
        <f>_xlfn.XLOOKUP(L17558, Products!C:C, Products!A:A)</f>
        <v>PROD_8</v>
      </c>
      <c r="C17558">
        <v>17557</v>
      </c>
      <c r="D17558" s="2" t="s">
        <v>533</v>
      </c>
      <c r="E17558">
        <f>YEAR(Orders[[#This Row],[Order_Date]])</f>
        <v>2023</v>
      </c>
      <c r="F17558">
        <f>MONTH(Orders[[#This Row],[Order_Date]])</f>
        <v>1</v>
      </c>
      <c r="G17558" s="2" t="s">
        <v>395</v>
      </c>
      <c r="H17558" t="s">
        <v>64</v>
      </c>
      <c r="I17558" t="s">
        <v>32</v>
      </c>
      <c r="J17558" t="s">
        <v>22</v>
      </c>
      <c r="K17558" t="s">
        <v>27</v>
      </c>
      <c r="L17558" t="s">
        <v>73</v>
      </c>
      <c r="M17558" s="1">
        <v>6249.62</v>
      </c>
      <c r="N17558" s="1">
        <v>869.61</v>
      </c>
      <c r="O17558">
        <v>0.16</v>
      </c>
    </row>
    <row r="17559" spans="1:15" x14ac:dyDescent="0.3">
      <c r="A17559" t="str">
        <f xml:space="preserve"> _xlfn.XLOOKUP(H17559, 'Customers'!B:B, 'Customers'!A:A)</f>
        <v>CUST_494</v>
      </c>
      <c r="B17559" t="str">
        <f>_xlfn.XLOOKUP(L17559, Products!C:C, Products!A:A)</f>
        <v>PROD_6</v>
      </c>
      <c r="C17559">
        <v>17558</v>
      </c>
      <c r="D17559" s="2" t="s">
        <v>1310</v>
      </c>
      <c r="E17559">
        <f>YEAR(Orders[[#This Row],[Order_Date]])</f>
        <v>2023</v>
      </c>
      <c r="F17559">
        <f>MONTH(Orders[[#This Row],[Order_Date]])</f>
        <v>10</v>
      </c>
      <c r="G17559" s="2" t="s">
        <v>203</v>
      </c>
      <c r="H17559" t="s">
        <v>1147</v>
      </c>
      <c r="I17559" t="s">
        <v>32</v>
      </c>
      <c r="J17559" t="s">
        <v>33</v>
      </c>
      <c r="K17559" t="s">
        <v>34</v>
      </c>
      <c r="L17559" t="s">
        <v>52</v>
      </c>
      <c r="M17559" s="1">
        <v>941.79</v>
      </c>
      <c r="N17559" s="1">
        <v>78.739999999999995</v>
      </c>
      <c r="O17559">
        <v>0.11</v>
      </c>
    </row>
    <row r="17560" spans="1:15" x14ac:dyDescent="0.3">
      <c r="A17560" t="str">
        <f xml:space="preserve"> _xlfn.XLOOKUP(H17560, 'Customers'!B:B, 'Customers'!A:A)</f>
        <v>CUST_364</v>
      </c>
      <c r="B17560" t="str">
        <f>_xlfn.XLOOKUP(L17560, Products!C:C, Products!A:A)</f>
        <v>PROD_3</v>
      </c>
      <c r="C17560">
        <v>17559</v>
      </c>
      <c r="D17560" s="2" t="s">
        <v>368</v>
      </c>
      <c r="E17560">
        <f>YEAR(Orders[[#This Row],[Order_Date]])</f>
        <v>2023</v>
      </c>
      <c r="F17560">
        <f>MONTH(Orders[[#This Row],[Order_Date]])</f>
        <v>1</v>
      </c>
      <c r="G17560" s="2" t="s">
        <v>83</v>
      </c>
      <c r="H17560" t="s">
        <v>911</v>
      </c>
      <c r="I17560" t="s">
        <v>14</v>
      </c>
      <c r="J17560" t="s">
        <v>22</v>
      </c>
      <c r="K17560" t="s">
        <v>27</v>
      </c>
      <c r="L17560" t="s">
        <v>28</v>
      </c>
      <c r="M17560" s="1">
        <v>8768.7000000000007</v>
      </c>
      <c r="N17560" s="1">
        <v>-690.86</v>
      </c>
      <c r="O17560">
        <v>0.28999999999999998</v>
      </c>
    </row>
    <row r="17561" spans="1:15" x14ac:dyDescent="0.3">
      <c r="A17561" t="str">
        <f xml:space="preserve"> _xlfn.XLOOKUP(H17561, 'Customers'!B:B, 'Customers'!A:A)</f>
        <v>CUST_406</v>
      </c>
      <c r="B17561" t="str">
        <f>_xlfn.XLOOKUP(L17561, Products!C:C, Products!A:A)</f>
        <v>PROD_6</v>
      </c>
      <c r="C17561">
        <v>17560</v>
      </c>
      <c r="D17561" s="2" t="s">
        <v>1167</v>
      </c>
      <c r="E17561">
        <f>YEAR(Orders[[#This Row],[Order_Date]])</f>
        <v>2023</v>
      </c>
      <c r="F17561">
        <f>MONTH(Orders[[#This Row],[Order_Date]])</f>
        <v>4</v>
      </c>
      <c r="G17561" s="2" t="s">
        <v>733</v>
      </c>
      <c r="H17561" t="s">
        <v>992</v>
      </c>
      <c r="I17561" t="s">
        <v>32</v>
      </c>
      <c r="J17561" t="s">
        <v>33</v>
      </c>
      <c r="K17561" t="s">
        <v>34</v>
      </c>
      <c r="L17561" t="s">
        <v>52</v>
      </c>
      <c r="M17561" s="1">
        <v>508.83</v>
      </c>
      <c r="N17561" s="1">
        <v>51.54</v>
      </c>
      <c r="O17561">
        <v>0.25</v>
      </c>
    </row>
    <row r="17562" spans="1:15" x14ac:dyDescent="0.3">
      <c r="A17562" t="str">
        <f xml:space="preserve"> _xlfn.XLOOKUP(H17562, 'Customers'!B:B, 'Customers'!A:A)</f>
        <v>CUST_510</v>
      </c>
      <c r="B17562" t="str">
        <f>_xlfn.XLOOKUP(L17562, Products!C:C, Products!A:A)</f>
        <v>PROD_3</v>
      </c>
      <c r="C17562">
        <v>17561</v>
      </c>
      <c r="D17562" s="2" t="s">
        <v>302</v>
      </c>
      <c r="E17562">
        <f>YEAR(Orders[[#This Row],[Order_Date]])</f>
        <v>2023</v>
      </c>
      <c r="F17562">
        <f>MONTH(Orders[[#This Row],[Order_Date]])</f>
        <v>8</v>
      </c>
      <c r="G17562" s="2" t="s">
        <v>1181</v>
      </c>
      <c r="H17562" t="s">
        <v>1175</v>
      </c>
      <c r="I17562" t="s">
        <v>21</v>
      </c>
      <c r="J17562" t="s">
        <v>15</v>
      </c>
      <c r="K17562" t="s">
        <v>27</v>
      </c>
      <c r="L17562" t="s">
        <v>28</v>
      </c>
      <c r="M17562" s="1">
        <v>7617.02</v>
      </c>
      <c r="N17562" s="1">
        <v>-731.21</v>
      </c>
      <c r="O17562">
        <v>0.27</v>
      </c>
    </row>
    <row r="17563" spans="1:15" x14ac:dyDescent="0.3">
      <c r="A17563" t="str">
        <f xml:space="preserve"> _xlfn.XLOOKUP(H17563, 'Customers'!B:B, 'Customers'!A:A)</f>
        <v>CUST_701</v>
      </c>
      <c r="B17563" t="str">
        <f>_xlfn.XLOOKUP(L17563, Products!C:C, Products!A:A)</f>
        <v>PROD_6</v>
      </c>
      <c r="C17563">
        <v>17562</v>
      </c>
      <c r="D17563" s="2" t="s">
        <v>283</v>
      </c>
      <c r="E17563">
        <f>YEAR(Orders[[#This Row],[Order_Date]])</f>
        <v>2023</v>
      </c>
      <c r="F17563">
        <f>MONTH(Orders[[#This Row],[Order_Date]])</f>
        <v>12</v>
      </c>
      <c r="G17563" s="2" t="s">
        <v>809</v>
      </c>
      <c r="H17563" t="s">
        <v>1440</v>
      </c>
      <c r="I17563" t="s">
        <v>14</v>
      </c>
      <c r="J17563" t="s">
        <v>65</v>
      </c>
      <c r="K17563" t="s">
        <v>34</v>
      </c>
      <c r="L17563" t="s">
        <v>52</v>
      </c>
      <c r="M17563" s="1">
        <v>1434.62</v>
      </c>
      <c r="N17563" s="1">
        <v>73.319999999999993</v>
      </c>
      <c r="O17563">
        <v>0.13</v>
      </c>
    </row>
    <row r="17564" spans="1:15" x14ac:dyDescent="0.3">
      <c r="A17564" t="str">
        <f xml:space="preserve"> _xlfn.XLOOKUP(H17564, 'Customers'!B:B, 'Customers'!A:A)</f>
        <v>CUST_260</v>
      </c>
      <c r="B17564" t="str">
        <f>_xlfn.XLOOKUP(L17564, Products!C:C, Products!A:A)</f>
        <v>PROD_1</v>
      </c>
      <c r="C17564">
        <v>17563</v>
      </c>
      <c r="D17564" s="2" t="s">
        <v>1208</v>
      </c>
      <c r="E17564">
        <f>YEAR(Orders[[#This Row],[Order_Date]])</f>
        <v>2022</v>
      </c>
      <c r="F17564">
        <f>MONTH(Orders[[#This Row],[Order_Date]])</f>
        <v>1</v>
      </c>
      <c r="G17564" s="2" t="s">
        <v>950</v>
      </c>
      <c r="H17564" t="s">
        <v>709</v>
      </c>
      <c r="I17564" t="s">
        <v>14</v>
      </c>
      <c r="J17564" t="s">
        <v>33</v>
      </c>
      <c r="K17564" t="s">
        <v>16</v>
      </c>
      <c r="L17564" t="s">
        <v>17</v>
      </c>
      <c r="M17564" s="1">
        <v>6289.09</v>
      </c>
      <c r="N17564" s="1">
        <v>1280.98</v>
      </c>
      <c r="O17564">
        <v>0.03</v>
      </c>
    </row>
    <row r="17565" spans="1:15" x14ac:dyDescent="0.3">
      <c r="A17565" t="str">
        <f xml:space="preserve"> _xlfn.XLOOKUP(H17565, 'Customers'!B:B, 'Customers'!A:A)</f>
        <v>CUST_636</v>
      </c>
      <c r="B17565" t="str">
        <f>_xlfn.XLOOKUP(L17565, Products!C:C, Products!A:A)</f>
        <v>PROD_2</v>
      </c>
      <c r="C17565">
        <v>17564</v>
      </c>
      <c r="D17565" s="2" t="s">
        <v>56</v>
      </c>
      <c r="E17565">
        <f>YEAR(Orders[[#This Row],[Order_Date]])</f>
        <v>2023</v>
      </c>
      <c r="F17565">
        <f>MONTH(Orders[[#This Row],[Order_Date]])</f>
        <v>6</v>
      </c>
      <c r="G17565" s="2" t="s">
        <v>991</v>
      </c>
      <c r="H17565" t="s">
        <v>1360</v>
      </c>
      <c r="I17565" t="s">
        <v>14</v>
      </c>
      <c r="J17565" t="s">
        <v>22</v>
      </c>
      <c r="K17565" t="s">
        <v>16</v>
      </c>
      <c r="L17565" t="s">
        <v>23</v>
      </c>
      <c r="M17565" s="1">
        <v>5502.08</v>
      </c>
      <c r="N17565" s="1">
        <v>734.65</v>
      </c>
      <c r="O17565">
        <v>0.08</v>
      </c>
    </row>
    <row r="17566" spans="1:15" x14ac:dyDescent="0.3">
      <c r="A17566" t="str">
        <f xml:space="preserve"> _xlfn.XLOOKUP(H17566, 'Customers'!B:B, 'Customers'!A:A)</f>
        <v>CUST_607</v>
      </c>
      <c r="B17566" t="str">
        <f>_xlfn.XLOOKUP(L17566, Products!C:C, Products!A:A)</f>
        <v>PROD_4</v>
      </c>
      <c r="C17566">
        <v>17565</v>
      </c>
      <c r="D17566" s="2" t="s">
        <v>1271</v>
      </c>
      <c r="E17566">
        <f>YEAR(Orders[[#This Row],[Order_Date]])</f>
        <v>2023</v>
      </c>
      <c r="F17566">
        <f>MONTH(Orders[[#This Row],[Order_Date]])</f>
        <v>3</v>
      </c>
      <c r="G17566" s="2" t="s">
        <v>477</v>
      </c>
      <c r="H17566" t="s">
        <v>1321</v>
      </c>
      <c r="I17566" t="s">
        <v>21</v>
      </c>
      <c r="J17566" t="s">
        <v>33</v>
      </c>
      <c r="K17566" t="s">
        <v>34</v>
      </c>
      <c r="L17566" t="s">
        <v>35</v>
      </c>
      <c r="M17566" s="1">
        <v>6113.55</v>
      </c>
      <c r="N17566" s="1">
        <v>-160.72999999999999</v>
      </c>
      <c r="O17566">
        <v>0.28999999999999998</v>
      </c>
    </row>
    <row r="17567" spans="1:15" x14ac:dyDescent="0.3">
      <c r="A17567" t="str">
        <f xml:space="preserve"> _xlfn.XLOOKUP(H17567, 'Customers'!B:B, 'Customers'!A:A)</f>
        <v>CUST_820</v>
      </c>
      <c r="B17567" t="str">
        <f>_xlfn.XLOOKUP(L17567, Products!C:C, Products!A:A)</f>
        <v>PROD_8</v>
      </c>
      <c r="C17567">
        <v>17566</v>
      </c>
      <c r="D17567" s="2" t="s">
        <v>67</v>
      </c>
      <c r="E17567">
        <f>YEAR(Orders[[#This Row],[Order_Date]])</f>
        <v>2023</v>
      </c>
      <c r="F17567">
        <f>MONTH(Orders[[#This Row],[Order_Date]])</f>
        <v>6</v>
      </c>
      <c r="G17567" s="2" t="s">
        <v>1484</v>
      </c>
      <c r="H17567" t="s">
        <v>1571</v>
      </c>
      <c r="I17567" t="s">
        <v>32</v>
      </c>
      <c r="J17567" t="s">
        <v>65</v>
      </c>
      <c r="K17567" t="s">
        <v>27</v>
      </c>
      <c r="L17567" t="s">
        <v>73</v>
      </c>
      <c r="M17567" s="1">
        <v>6620.93</v>
      </c>
      <c r="N17567" s="1">
        <v>1140.53</v>
      </c>
      <c r="O17567">
        <v>0.12</v>
      </c>
    </row>
    <row r="17568" spans="1:15" x14ac:dyDescent="0.3">
      <c r="A17568" t="str">
        <f xml:space="preserve"> _xlfn.XLOOKUP(H17568, 'Customers'!B:B, 'Customers'!A:A)</f>
        <v>CUST_450</v>
      </c>
      <c r="B17568" t="str">
        <f>_xlfn.XLOOKUP(L17568, Products!C:C, Products!A:A)</f>
        <v>PROD_8</v>
      </c>
      <c r="C17568">
        <v>17567</v>
      </c>
      <c r="D17568" s="2" t="s">
        <v>414</v>
      </c>
      <c r="E17568">
        <f>YEAR(Orders[[#This Row],[Order_Date]])</f>
        <v>2022</v>
      </c>
      <c r="F17568">
        <f>MONTH(Orders[[#This Row],[Order_Date]])</f>
        <v>3</v>
      </c>
      <c r="G17568" s="2" t="s">
        <v>1140</v>
      </c>
      <c r="H17568" t="s">
        <v>1074</v>
      </c>
      <c r="I17568" t="s">
        <v>21</v>
      </c>
      <c r="J17568" t="s">
        <v>15</v>
      </c>
      <c r="K17568" t="s">
        <v>27</v>
      </c>
      <c r="L17568" t="s">
        <v>73</v>
      </c>
      <c r="M17568" s="1">
        <v>891.64</v>
      </c>
      <c r="N17568" s="1">
        <v>39.74</v>
      </c>
      <c r="O17568">
        <v>0.11</v>
      </c>
    </row>
    <row r="17569" spans="1:15" x14ac:dyDescent="0.3">
      <c r="A17569" t="str">
        <f xml:space="preserve"> _xlfn.XLOOKUP(H17569, 'Customers'!B:B, 'Customers'!A:A)</f>
        <v>CUST_26</v>
      </c>
      <c r="B17569" t="str">
        <f>_xlfn.XLOOKUP(L17569, Products!C:C, Products!A:A)</f>
        <v>PROD_7</v>
      </c>
      <c r="C17569">
        <v>17568</v>
      </c>
      <c r="D17569" s="2" t="s">
        <v>830</v>
      </c>
      <c r="E17569">
        <f>YEAR(Orders[[#This Row],[Order_Date]])</f>
        <v>2022</v>
      </c>
      <c r="F17569">
        <f>MONTH(Orders[[#This Row],[Order_Date]])</f>
        <v>6</v>
      </c>
      <c r="G17569" s="2" t="s">
        <v>791</v>
      </c>
      <c r="H17569" t="s">
        <v>105</v>
      </c>
      <c r="I17569" t="s">
        <v>32</v>
      </c>
      <c r="J17569" t="s">
        <v>22</v>
      </c>
      <c r="K17569" t="s">
        <v>16</v>
      </c>
      <c r="L17569" t="s">
        <v>66</v>
      </c>
      <c r="M17569" s="1">
        <v>7488.98</v>
      </c>
      <c r="N17569" s="1">
        <v>-120.98</v>
      </c>
      <c r="O17569">
        <v>0.1</v>
      </c>
    </row>
    <row r="17570" spans="1:15" x14ac:dyDescent="0.3">
      <c r="A17570" t="str">
        <f xml:space="preserve"> _xlfn.XLOOKUP(H17570, 'Customers'!B:B, 'Customers'!A:A)</f>
        <v>CUST_153</v>
      </c>
      <c r="B17570" t="str">
        <f>_xlfn.XLOOKUP(L17570, Products!C:C, Products!A:A)</f>
        <v>PROD_7</v>
      </c>
      <c r="C17570">
        <v>17569</v>
      </c>
      <c r="D17570" s="2" t="s">
        <v>1305</v>
      </c>
      <c r="E17570">
        <f>YEAR(Orders[[#This Row],[Order_Date]])</f>
        <v>2023</v>
      </c>
      <c r="F17570">
        <f>MONTH(Orders[[#This Row],[Order_Date]])</f>
        <v>7</v>
      </c>
      <c r="G17570" s="2" t="s">
        <v>292</v>
      </c>
      <c r="H17570" t="s">
        <v>452</v>
      </c>
      <c r="I17570" t="s">
        <v>14</v>
      </c>
      <c r="J17570" t="s">
        <v>15</v>
      </c>
      <c r="K17570" t="s">
        <v>16</v>
      </c>
      <c r="L17570" t="s">
        <v>66</v>
      </c>
      <c r="M17570" s="1">
        <v>8185.83</v>
      </c>
      <c r="N17570" s="1">
        <v>280.31</v>
      </c>
      <c r="O17570">
        <v>0.08</v>
      </c>
    </row>
    <row r="17571" spans="1:15" x14ac:dyDescent="0.3">
      <c r="A17571" t="str">
        <f xml:space="preserve"> _xlfn.XLOOKUP(H17571, 'Customers'!B:B, 'Customers'!A:A)</f>
        <v>CUST_893</v>
      </c>
      <c r="B17571" t="str">
        <f>_xlfn.XLOOKUP(L17571, Products!C:C, Products!A:A)</f>
        <v>PROD_3</v>
      </c>
      <c r="C17571">
        <v>17570</v>
      </c>
      <c r="D17571" s="2" t="s">
        <v>1355</v>
      </c>
      <c r="E17571">
        <f>YEAR(Orders[[#This Row],[Order_Date]])</f>
        <v>2022</v>
      </c>
      <c r="F17571">
        <f>MONTH(Orders[[#This Row],[Order_Date]])</f>
        <v>8</v>
      </c>
      <c r="G17571" s="2" t="s">
        <v>212</v>
      </c>
      <c r="H17571" t="s">
        <v>1652</v>
      </c>
      <c r="I17571" t="s">
        <v>14</v>
      </c>
      <c r="J17571" t="s">
        <v>22</v>
      </c>
      <c r="K17571" t="s">
        <v>27</v>
      </c>
      <c r="L17571" t="s">
        <v>28</v>
      </c>
      <c r="M17571" s="1">
        <v>7708.14</v>
      </c>
      <c r="N17571" s="1">
        <v>-76.92</v>
      </c>
      <c r="O17571">
        <v>0.06</v>
      </c>
    </row>
    <row r="17572" spans="1:15" x14ac:dyDescent="0.3">
      <c r="A17572" t="str">
        <f xml:space="preserve"> _xlfn.XLOOKUP(H17572, 'Customers'!B:B, 'Customers'!A:A)</f>
        <v>CUST_302</v>
      </c>
      <c r="B17572" t="str">
        <f>_xlfn.XLOOKUP(L17572, Products!C:C, Products!A:A)</f>
        <v>PROD_6</v>
      </c>
      <c r="C17572">
        <v>17571</v>
      </c>
      <c r="D17572" s="2" t="s">
        <v>721</v>
      </c>
      <c r="E17572">
        <f>YEAR(Orders[[#This Row],[Order_Date]])</f>
        <v>2023</v>
      </c>
      <c r="F17572">
        <f>MONTH(Orders[[#This Row],[Order_Date]])</f>
        <v>5</v>
      </c>
      <c r="G17572" s="2" t="s">
        <v>343</v>
      </c>
      <c r="H17572" t="s">
        <v>794</v>
      </c>
      <c r="I17572" t="s">
        <v>21</v>
      </c>
      <c r="J17572" t="s">
        <v>22</v>
      </c>
      <c r="K17572" t="s">
        <v>34</v>
      </c>
      <c r="L17572" t="s">
        <v>52</v>
      </c>
      <c r="M17572" s="1">
        <v>4250.53</v>
      </c>
      <c r="N17572" s="1">
        <v>400.99</v>
      </c>
      <c r="O17572">
        <v>0</v>
      </c>
    </row>
    <row r="17573" spans="1:15" x14ac:dyDescent="0.3">
      <c r="A17573" t="str">
        <f xml:space="preserve"> _xlfn.XLOOKUP(H17573, 'Customers'!B:B, 'Customers'!A:A)</f>
        <v>CUST_930</v>
      </c>
      <c r="B17573" t="str">
        <f>_xlfn.XLOOKUP(L17573, Products!C:C, Products!A:A)</f>
        <v>PROD_2</v>
      </c>
      <c r="C17573">
        <v>17572</v>
      </c>
      <c r="D17573" s="2" t="s">
        <v>379</v>
      </c>
      <c r="E17573">
        <f>YEAR(Orders[[#This Row],[Order_Date]])</f>
        <v>2023</v>
      </c>
      <c r="F17573">
        <f>MONTH(Orders[[#This Row],[Order_Date]])</f>
        <v>6</v>
      </c>
      <c r="G17573" s="2" t="s">
        <v>1030</v>
      </c>
      <c r="H17573" t="s">
        <v>1690</v>
      </c>
      <c r="I17573" t="s">
        <v>32</v>
      </c>
      <c r="J17573" t="s">
        <v>33</v>
      </c>
      <c r="K17573" t="s">
        <v>16</v>
      </c>
      <c r="L17573" t="s">
        <v>23</v>
      </c>
      <c r="M17573" s="1">
        <v>9945.52</v>
      </c>
      <c r="N17573" s="1">
        <v>-302.27999999999997</v>
      </c>
      <c r="O17573">
        <v>0.28999999999999998</v>
      </c>
    </row>
    <row r="17574" spans="1:15" x14ac:dyDescent="0.3">
      <c r="A17574" t="str">
        <f xml:space="preserve"> _xlfn.XLOOKUP(H17574, 'Customers'!B:B, 'Customers'!A:A)</f>
        <v>CUST_573</v>
      </c>
      <c r="B17574" t="str">
        <f>_xlfn.XLOOKUP(L17574, Products!C:C, Products!A:A)</f>
        <v>PROD_8</v>
      </c>
      <c r="C17574">
        <v>17573</v>
      </c>
      <c r="D17574" s="2" t="s">
        <v>556</v>
      </c>
      <c r="E17574">
        <f>YEAR(Orders[[#This Row],[Order_Date]])</f>
        <v>2022</v>
      </c>
      <c r="F17574">
        <f>MONTH(Orders[[#This Row],[Order_Date]])</f>
        <v>4</v>
      </c>
      <c r="G17574" s="2" t="s">
        <v>435</v>
      </c>
      <c r="H17574" t="s">
        <v>1273</v>
      </c>
      <c r="I17574" t="s">
        <v>21</v>
      </c>
      <c r="J17574" t="s">
        <v>22</v>
      </c>
      <c r="K17574" t="s">
        <v>27</v>
      </c>
      <c r="L17574" t="s">
        <v>73</v>
      </c>
      <c r="M17574" s="1">
        <v>4609.3500000000004</v>
      </c>
      <c r="N17574" s="1">
        <v>1278.97</v>
      </c>
      <c r="O17574">
        <v>0.15</v>
      </c>
    </row>
    <row r="17575" spans="1:15" x14ac:dyDescent="0.3">
      <c r="A17575" t="str">
        <f xml:space="preserve"> _xlfn.XLOOKUP(H17575, 'Customers'!B:B, 'Customers'!A:A)</f>
        <v>CUST_172</v>
      </c>
      <c r="B17575" t="str">
        <f>_xlfn.XLOOKUP(L17575, Products!C:C, Products!A:A)</f>
        <v>PROD_8</v>
      </c>
      <c r="C17575">
        <v>17574</v>
      </c>
      <c r="D17575" s="2" t="s">
        <v>953</v>
      </c>
      <c r="E17575">
        <f>YEAR(Orders[[#This Row],[Order_Date]])</f>
        <v>2022</v>
      </c>
      <c r="F17575">
        <f>MONTH(Orders[[#This Row],[Order_Date]])</f>
        <v>9</v>
      </c>
      <c r="G17575" s="2" t="s">
        <v>1323</v>
      </c>
      <c r="H17575" t="s">
        <v>506</v>
      </c>
      <c r="I17575" t="s">
        <v>32</v>
      </c>
      <c r="J17575" t="s">
        <v>65</v>
      </c>
      <c r="K17575" t="s">
        <v>27</v>
      </c>
      <c r="L17575" t="s">
        <v>73</v>
      </c>
      <c r="M17575" s="1">
        <v>4146.0200000000004</v>
      </c>
      <c r="N17575" s="1">
        <v>838.66</v>
      </c>
      <c r="O17575">
        <v>0.09</v>
      </c>
    </row>
    <row r="17576" spans="1:15" x14ac:dyDescent="0.3">
      <c r="A17576" t="str">
        <f xml:space="preserve"> _xlfn.XLOOKUP(H17576, 'Customers'!B:B, 'Customers'!A:A)</f>
        <v>CUST_768</v>
      </c>
      <c r="B17576" t="str">
        <f>_xlfn.XLOOKUP(L17576, Products!C:C, Products!A:A)</f>
        <v>PROD_4</v>
      </c>
      <c r="C17576">
        <v>17575</v>
      </c>
      <c r="D17576" s="2" t="s">
        <v>682</v>
      </c>
      <c r="E17576">
        <f>YEAR(Orders[[#This Row],[Order_Date]])</f>
        <v>2023</v>
      </c>
      <c r="F17576">
        <f>MONTH(Orders[[#This Row],[Order_Date]])</f>
        <v>9</v>
      </c>
      <c r="G17576" s="2" t="s">
        <v>697</v>
      </c>
      <c r="H17576" t="s">
        <v>1514</v>
      </c>
      <c r="I17576" t="s">
        <v>21</v>
      </c>
      <c r="J17576" t="s">
        <v>33</v>
      </c>
      <c r="K17576" t="s">
        <v>34</v>
      </c>
      <c r="L17576" t="s">
        <v>35</v>
      </c>
      <c r="M17576" s="1">
        <v>5161.29</v>
      </c>
      <c r="N17576" s="1">
        <v>257.20999999999998</v>
      </c>
      <c r="O17576">
        <v>0.12</v>
      </c>
    </row>
    <row r="17577" spans="1:15" x14ac:dyDescent="0.3">
      <c r="A17577" t="str">
        <f xml:space="preserve"> _xlfn.XLOOKUP(H17577, 'Customers'!B:B, 'Customers'!A:A)</f>
        <v>CUST_686</v>
      </c>
      <c r="B17577" t="str">
        <f>_xlfn.XLOOKUP(L17577, Products!C:C, Products!A:A)</f>
        <v>PROD_6</v>
      </c>
      <c r="C17577">
        <v>17576</v>
      </c>
      <c r="D17577" s="2" t="s">
        <v>1252</v>
      </c>
      <c r="E17577">
        <f>YEAR(Orders[[#This Row],[Order_Date]])</f>
        <v>2023</v>
      </c>
      <c r="F17577">
        <f>MONTH(Orders[[#This Row],[Order_Date]])</f>
        <v>3</v>
      </c>
      <c r="G17577" s="2" t="s">
        <v>478</v>
      </c>
      <c r="H17577" t="s">
        <v>1423</v>
      </c>
      <c r="I17577" t="s">
        <v>14</v>
      </c>
      <c r="J17577" t="s">
        <v>33</v>
      </c>
      <c r="K17577" t="s">
        <v>34</v>
      </c>
      <c r="L17577" t="s">
        <v>52</v>
      </c>
      <c r="M17577" s="1">
        <v>924.91</v>
      </c>
      <c r="N17577" s="1">
        <v>225.84</v>
      </c>
      <c r="O17577">
        <v>0.22</v>
      </c>
    </row>
    <row r="17578" spans="1:15" x14ac:dyDescent="0.3">
      <c r="A17578" t="str">
        <f xml:space="preserve"> _xlfn.XLOOKUP(H17578, 'Customers'!B:B, 'Customers'!A:A)</f>
        <v>CUST_536</v>
      </c>
      <c r="B17578" t="str">
        <f>_xlfn.XLOOKUP(L17578, Products!C:C, Products!A:A)</f>
        <v>PROD_6</v>
      </c>
      <c r="C17578">
        <v>17577</v>
      </c>
      <c r="D17578" s="2" t="s">
        <v>1056</v>
      </c>
      <c r="E17578">
        <f>YEAR(Orders[[#This Row],[Order_Date]])</f>
        <v>2023</v>
      </c>
      <c r="F17578">
        <f>MONTH(Orders[[#This Row],[Order_Date]])</f>
        <v>6</v>
      </c>
      <c r="G17578" s="2" t="s">
        <v>68</v>
      </c>
      <c r="H17578" t="s">
        <v>1216</v>
      </c>
      <c r="I17578" t="s">
        <v>32</v>
      </c>
      <c r="J17578" t="s">
        <v>22</v>
      </c>
      <c r="K17578" t="s">
        <v>34</v>
      </c>
      <c r="L17578" t="s">
        <v>52</v>
      </c>
      <c r="M17578" s="1">
        <v>5484.15</v>
      </c>
      <c r="N17578" s="1">
        <v>-296.27999999999997</v>
      </c>
      <c r="O17578">
        <v>0.27</v>
      </c>
    </row>
    <row r="17579" spans="1:15" x14ac:dyDescent="0.3">
      <c r="A17579" t="str">
        <f xml:space="preserve"> _xlfn.XLOOKUP(H17579, 'Customers'!B:B, 'Customers'!A:A)</f>
        <v>CUST_425</v>
      </c>
      <c r="B17579" t="str">
        <f>_xlfn.XLOOKUP(L17579, Products!C:C, Products!A:A)</f>
        <v>PROD_8</v>
      </c>
      <c r="C17579">
        <v>17578</v>
      </c>
      <c r="D17579" s="2" t="s">
        <v>680</v>
      </c>
      <c r="E17579">
        <f>YEAR(Orders[[#This Row],[Order_Date]])</f>
        <v>2022</v>
      </c>
      <c r="F17579">
        <f>MONTH(Orders[[#This Row],[Order_Date]])</f>
        <v>10</v>
      </c>
      <c r="G17579" s="2" t="s">
        <v>472</v>
      </c>
      <c r="H17579" t="s">
        <v>1031</v>
      </c>
      <c r="I17579" t="s">
        <v>32</v>
      </c>
      <c r="J17579" t="s">
        <v>15</v>
      </c>
      <c r="K17579" t="s">
        <v>27</v>
      </c>
      <c r="L17579" t="s">
        <v>73</v>
      </c>
      <c r="M17579" s="1">
        <v>913.6</v>
      </c>
      <c r="N17579" s="1">
        <v>197.67</v>
      </c>
      <c r="O17579">
        <v>0.22</v>
      </c>
    </row>
    <row r="17580" spans="1:15" x14ac:dyDescent="0.3">
      <c r="A17580" t="str">
        <f xml:space="preserve"> _xlfn.XLOOKUP(H17580, 'Customers'!B:B, 'Customers'!A:A)</f>
        <v>CUST_559</v>
      </c>
      <c r="B17580" t="str">
        <f>_xlfn.XLOOKUP(L17580, Products!C:C, Products!A:A)</f>
        <v>PROD_1</v>
      </c>
      <c r="C17580">
        <v>17579</v>
      </c>
      <c r="D17580" s="2" t="s">
        <v>1137</v>
      </c>
      <c r="E17580">
        <f>YEAR(Orders[[#This Row],[Order_Date]])</f>
        <v>2023</v>
      </c>
      <c r="F17580">
        <f>MONTH(Orders[[#This Row],[Order_Date]])</f>
        <v>11</v>
      </c>
      <c r="G17580" s="2" t="s">
        <v>282</v>
      </c>
      <c r="H17580" t="s">
        <v>1247</v>
      </c>
      <c r="I17580" t="s">
        <v>21</v>
      </c>
      <c r="J17580" t="s">
        <v>22</v>
      </c>
      <c r="K17580" t="s">
        <v>27</v>
      </c>
      <c r="L17580" t="s">
        <v>17</v>
      </c>
      <c r="M17580" s="1">
        <v>3885.24</v>
      </c>
      <c r="N17580" s="1">
        <v>592.85</v>
      </c>
      <c r="O17580">
        <v>0.08</v>
      </c>
    </row>
    <row r="17581" spans="1:15" x14ac:dyDescent="0.3">
      <c r="A17581" t="str">
        <f xml:space="preserve"> _xlfn.XLOOKUP(H17581, 'Customers'!B:B, 'Customers'!A:A)</f>
        <v>CUST_901</v>
      </c>
      <c r="B17581" t="str">
        <f>_xlfn.XLOOKUP(L17581, Products!C:C, Products!A:A)</f>
        <v>PROD_8</v>
      </c>
      <c r="C17581">
        <v>17580</v>
      </c>
      <c r="D17581" s="2" t="s">
        <v>963</v>
      </c>
      <c r="E17581">
        <f>YEAR(Orders[[#This Row],[Order_Date]])</f>
        <v>2023</v>
      </c>
      <c r="F17581">
        <f>MONTH(Orders[[#This Row],[Order_Date]])</f>
        <v>3</v>
      </c>
      <c r="G17581" s="2" t="s">
        <v>805</v>
      </c>
      <c r="H17581" t="s">
        <v>1660</v>
      </c>
      <c r="I17581" t="s">
        <v>32</v>
      </c>
      <c r="J17581" t="s">
        <v>15</v>
      </c>
      <c r="K17581" t="s">
        <v>27</v>
      </c>
      <c r="L17581" t="s">
        <v>73</v>
      </c>
      <c r="M17581" s="1">
        <v>8098.51</v>
      </c>
      <c r="N17581" s="1">
        <v>1931.44</v>
      </c>
      <c r="O17581">
        <v>0.01</v>
      </c>
    </row>
    <row r="17582" spans="1:15" x14ac:dyDescent="0.3">
      <c r="A17582" t="str">
        <f xml:space="preserve"> _xlfn.XLOOKUP(H17582, 'Customers'!B:B, 'Customers'!A:A)</f>
        <v>CUST_210</v>
      </c>
      <c r="B17582" t="str">
        <f>_xlfn.XLOOKUP(L17582, Products!C:C, Products!A:A)</f>
        <v>PROD_3</v>
      </c>
      <c r="C17582">
        <v>17581</v>
      </c>
      <c r="D17582" s="2" t="s">
        <v>1025</v>
      </c>
      <c r="E17582">
        <f>YEAR(Orders[[#This Row],[Order_Date]])</f>
        <v>2022</v>
      </c>
      <c r="F17582">
        <f>MONTH(Orders[[#This Row],[Order_Date]])</f>
        <v>11</v>
      </c>
      <c r="G17582" s="2" t="s">
        <v>249</v>
      </c>
      <c r="H17582" t="s">
        <v>598</v>
      </c>
      <c r="I17582" t="s">
        <v>21</v>
      </c>
      <c r="J17582" t="s">
        <v>22</v>
      </c>
      <c r="K17582" t="s">
        <v>27</v>
      </c>
      <c r="L17582" t="s">
        <v>28</v>
      </c>
      <c r="M17582" s="1">
        <v>1191.1300000000001</v>
      </c>
      <c r="N17582" s="1">
        <v>331.1</v>
      </c>
      <c r="O17582">
        <v>0.01</v>
      </c>
    </row>
    <row r="17583" spans="1:15" x14ac:dyDescent="0.3">
      <c r="A17583" t="str">
        <f xml:space="preserve"> _xlfn.XLOOKUP(H17583, 'Customers'!B:B, 'Customers'!A:A)</f>
        <v>CUST_441</v>
      </c>
      <c r="B17583" t="str">
        <f>_xlfn.XLOOKUP(L17583, Products!C:C, Products!A:A)</f>
        <v>PROD_2</v>
      </c>
      <c r="C17583">
        <v>17582</v>
      </c>
      <c r="D17583" s="2" t="s">
        <v>1518</v>
      </c>
      <c r="E17583">
        <f>YEAR(Orders[[#This Row],[Order_Date]])</f>
        <v>2022</v>
      </c>
      <c r="F17583">
        <f>MONTH(Orders[[#This Row],[Order_Date]])</f>
        <v>7</v>
      </c>
      <c r="G17583" s="2" t="s">
        <v>321</v>
      </c>
      <c r="H17583" t="s">
        <v>1055</v>
      </c>
      <c r="I17583" t="s">
        <v>14</v>
      </c>
      <c r="J17583" t="s">
        <v>22</v>
      </c>
      <c r="K17583" t="s">
        <v>16</v>
      </c>
      <c r="L17583" t="s">
        <v>23</v>
      </c>
      <c r="M17583" s="1">
        <v>1095.94</v>
      </c>
      <c r="N17583" s="1">
        <v>101.98</v>
      </c>
      <c r="O17583">
        <v>0.14000000000000001</v>
      </c>
    </row>
    <row r="17584" spans="1:15" x14ac:dyDescent="0.3">
      <c r="A17584" t="str">
        <f xml:space="preserve"> _xlfn.XLOOKUP(H17584, 'Customers'!B:B, 'Customers'!A:A)</f>
        <v>CUST_713</v>
      </c>
      <c r="B17584" t="str">
        <f>_xlfn.XLOOKUP(L17584, Products!C:C, Products!A:A)</f>
        <v>PROD_6</v>
      </c>
      <c r="C17584">
        <v>17583</v>
      </c>
      <c r="D17584" s="2" t="s">
        <v>404</v>
      </c>
      <c r="E17584">
        <f>YEAR(Orders[[#This Row],[Order_Date]])</f>
        <v>2022</v>
      </c>
      <c r="F17584">
        <f>MONTH(Orders[[#This Row],[Order_Date]])</f>
        <v>8</v>
      </c>
      <c r="G17584" s="2" t="s">
        <v>630</v>
      </c>
      <c r="H17584" t="s">
        <v>1452</v>
      </c>
      <c r="I17584" t="s">
        <v>14</v>
      </c>
      <c r="J17584" t="s">
        <v>65</v>
      </c>
      <c r="K17584" t="s">
        <v>34</v>
      </c>
      <c r="L17584" t="s">
        <v>52</v>
      </c>
      <c r="M17584" s="1">
        <v>2331.59</v>
      </c>
      <c r="N17584" s="1">
        <v>540.04</v>
      </c>
      <c r="O17584">
        <v>0.28000000000000003</v>
      </c>
    </row>
    <row r="17585" spans="1:15" x14ac:dyDescent="0.3">
      <c r="A17585" t="str">
        <f xml:space="preserve"> _xlfn.XLOOKUP(H17585, 'Customers'!B:B, 'Customers'!A:A)</f>
        <v>CUST_39</v>
      </c>
      <c r="B17585" t="str">
        <f>_xlfn.XLOOKUP(L17585, Products!C:C, Products!A:A)</f>
        <v>PROD_3</v>
      </c>
      <c r="C17585">
        <v>17584</v>
      </c>
      <c r="D17585" s="2" t="s">
        <v>606</v>
      </c>
      <c r="E17585">
        <f>YEAR(Orders[[#This Row],[Order_Date]])</f>
        <v>2022</v>
      </c>
      <c r="F17585">
        <f>MONTH(Orders[[#This Row],[Order_Date]])</f>
        <v>5</v>
      </c>
      <c r="G17585" s="2" t="s">
        <v>923</v>
      </c>
      <c r="H17585" t="s">
        <v>144</v>
      </c>
      <c r="I17585" t="s">
        <v>21</v>
      </c>
      <c r="J17585" t="s">
        <v>22</v>
      </c>
      <c r="K17585" t="s">
        <v>27</v>
      </c>
      <c r="L17585" t="s">
        <v>28</v>
      </c>
      <c r="M17585" s="1">
        <v>3470.41</v>
      </c>
      <c r="N17585" s="1">
        <v>188.28</v>
      </c>
      <c r="O17585">
        <v>0.15</v>
      </c>
    </row>
    <row r="17586" spans="1:15" x14ac:dyDescent="0.3">
      <c r="A17586" t="str">
        <f xml:space="preserve"> _xlfn.XLOOKUP(H17586, 'Customers'!B:B, 'Customers'!A:A)</f>
        <v>CUST_356</v>
      </c>
      <c r="B17586" t="str">
        <f>_xlfn.XLOOKUP(L17586, Products!C:C, Products!A:A)</f>
        <v>PROD_5</v>
      </c>
      <c r="C17586">
        <v>17585</v>
      </c>
      <c r="D17586" s="2" t="s">
        <v>1461</v>
      </c>
      <c r="E17586">
        <f>YEAR(Orders[[#This Row],[Order_Date]])</f>
        <v>2022</v>
      </c>
      <c r="F17586">
        <f>MONTH(Orders[[#This Row],[Order_Date]])</f>
        <v>11</v>
      </c>
      <c r="G17586" s="2" t="s">
        <v>800</v>
      </c>
      <c r="H17586" t="s">
        <v>897</v>
      </c>
      <c r="I17586" t="s">
        <v>14</v>
      </c>
      <c r="J17586" t="s">
        <v>22</v>
      </c>
      <c r="K17586" t="s">
        <v>34</v>
      </c>
      <c r="L17586" t="s">
        <v>39</v>
      </c>
      <c r="M17586" s="1">
        <v>5230.91</v>
      </c>
      <c r="N17586" s="1">
        <v>-457.95</v>
      </c>
      <c r="O17586">
        <v>0.21</v>
      </c>
    </row>
    <row r="17587" spans="1:15" x14ac:dyDescent="0.3">
      <c r="A17587" t="str">
        <f xml:space="preserve"> _xlfn.XLOOKUP(H17587, 'Customers'!B:B, 'Customers'!A:A)</f>
        <v>CUST_869</v>
      </c>
      <c r="B17587" t="str">
        <f>_xlfn.XLOOKUP(L17587, Products!C:C, Products!A:A)</f>
        <v>PROD_4</v>
      </c>
      <c r="C17587">
        <v>17586</v>
      </c>
      <c r="D17587" s="2" t="s">
        <v>1307</v>
      </c>
      <c r="E17587">
        <f>YEAR(Orders[[#This Row],[Order_Date]])</f>
        <v>2022</v>
      </c>
      <c r="F17587">
        <f>MONTH(Orders[[#This Row],[Order_Date]])</f>
        <v>3</v>
      </c>
      <c r="G17587" s="2" t="s">
        <v>370</v>
      </c>
      <c r="H17587" t="s">
        <v>1623</v>
      </c>
      <c r="I17587" t="s">
        <v>14</v>
      </c>
      <c r="J17587" t="s">
        <v>65</v>
      </c>
      <c r="K17587" t="s">
        <v>34</v>
      </c>
      <c r="L17587" t="s">
        <v>35</v>
      </c>
      <c r="M17587" s="1">
        <v>3126.82</v>
      </c>
      <c r="N17587" s="1">
        <v>34.86</v>
      </c>
      <c r="O17587">
        <v>0.15</v>
      </c>
    </row>
    <row r="17588" spans="1:15" x14ac:dyDescent="0.3">
      <c r="A17588" t="str">
        <f xml:space="preserve"> _xlfn.XLOOKUP(H17588, 'Customers'!B:B, 'Customers'!A:A)</f>
        <v>CUST_489</v>
      </c>
      <c r="B17588" t="str">
        <f>_xlfn.XLOOKUP(L17588, Products!C:C, Products!A:A)</f>
        <v>PROD_1</v>
      </c>
      <c r="C17588">
        <v>17587</v>
      </c>
      <c r="D17588" s="2" t="s">
        <v>819</v>
      </c>
      <c r="E17588">
        <f>YEAR(Orders[[#This Row],[Order_Date]])</f>
        <v>2023</v>
      </c>
      <c r="F17588">
        <f>MONTH(Orders[[#This Row],[Order_Date]])</f>
        <v>10</v>
      </c>
      <c r="G17588" s="2" t="s">
        <v>447</v>
      </c>
      <c r="H17588" t="s">
        <v>1139</v>
      </c>
      <c r="I17588" t="s">
        <v>21</v>
      </c>
      <c r="J17588" t="s">
        <v>22</v>
      </c>
      <c r="K17588" t="s">
        <v>27</v>
      </c>
      <c r="L17588" t="s">
        <v>17</v>
      </c>
      <c r="M17588" s="1">
        <v>9303.24</v>
      </c>
      <c r="N17588" s="1">
        <v>-255.06</v>
      </c>
      <c r="O17588">
        <v>7.0000000000000007E-2</v>
      </c>
    </row>
    <row r="17589" spans="1:15" x14ac:dyDescent="0.3">
      <c r="A17589" t="str">
        <f xml:space="preserve"> _xlfn.XLOOKUP(H17589, 'Customers'!B:B, 'Customers'!A:A)</f>
        <v>CUST_213</v>
      </c>
      <c r="B17589" t="str">
        <f>_xlfn.XLOOKUP(L17589, Products!C:C, Products!A:A)</f>
        <v>PROD_3</v>
      </c>
      <c r="C17589">
        <v>17588</v>
      </c>
      <c r="D17589" s="2" t="s">
        <v>1305</v>
      </c>
      <c r="E17589">
        <f>YEAR(Orders[[#This Row],[Order_Date]])</f>
        <v>2023</v>
      </c>
      <c r="F17589">
        <f>MONTH(Orders[[#This Row],[Order_Date]])</f>
        <v>7</v>
      </c>
      <c r="G17589" s="2" t="s">
        <v>916</v>
      </c>
      <c r="H17589" t="s">
        <v>602</v>
      </c>
      <c r="I17589" t="s">
        <v>21</v>
      </c>
      <c r="J17589" t="s">
        <v>22</v>
      </c>
      <c r="K17589" t="s">
        <v>27</v>
      </c>
      <c r="L17589" t="s">
        <v>28</v>
      </c>
      <c r="M17589" s="1">
        <v>4035.5</v>
      </c>
      <c r="N17589" s="1">
        <v>1023.01</v>
      </c>
      <c r="O17589">
        <v>0</v>
      </c>
    </row>
    <row r="17590" spans="1:15" x14ac:dyDescent="0.3">
      <c r="A17590" t="str">
        <f xml:space="preserve"> _xlfn.XLOOKUP(H17590, 'Customers'!B:B, 'Customers'!A:A)</f>
        <v>CUST_428</v>
      </c>
      <c r="B17590" t="str">
        <f>_xlfn.XLOOKUP(L17590, Products!C:C, Products!A:A)</f>
        <v>PROD_5</v>
      </c>
      <c r="C17590">
        <v>17589</v>
      </c>
      <c r="D17590" s="2" t="s">
        <v>678</v>
      </c>
      <c r="E17590">
        <f>YEAR(Orders[[#This Row],[Order_Date]])</f>
        <v>2022</v>
      </c>
      <c r="F17590">
        <f>MONTH(Orders[[#This Row],[Order_Date]])</f>
        <v>7</v>
      </c>
      <c r="G17590" s="2" t="s">
        <v>295</v>
      </c>
      <c r="H17590" t="s">
        <v>1034</v>
      </c>
      <c r="I17590" t="s">
        <v>14</v>
      </c>
      <c r="J17590" t="s">
        <v>33</v>
      </c>
      <c r="K17590" t="s">
        <v>34</v>
      </c>
      <c r="L17590" t="s">
        <v>39</v>
      </c>
      <c r="M17590" s="1">
        <v>4959.13</v>
      </c>
      <c r="N17590" s="1">
        <v>-291.35000000000002</v>
      </c>
      <c r="O17590">
        <v>0.09</v>
      </c>
    </row>
    <row r="17591" spans="1:15" x14ac:dyDescent="0.3">
      <c r="A17591" t="str">
        <f xml:space="preserve"> _xlfn.XLOOKUP(H17591, 'Customers'!B:B, 'Customers'!A:A)</f>
        <v>CUST_591</v>
      </c>
      <c r="B17591" t="str">
        <f>_xlfn.XLOOKUP(L17591, Products!C:C, Products!A:A)</f>
        <v>PROD_6</v>
      </c>
      <c r="C17591">
        <v>17590</v>
      </c>
      <c r="D17591" s="2" t="s">
        <v>24</v>
      </c>
      <c r="E17591">
        <f>YEAR(Orders[[#This Row],[Order_Date]])</f>
        <v>2023</v>
      </c>
      <c r="F17591">
        <f>MONTH(Orders[[#This Row],[Order_Date]])</f>
        <v>1</v>
      </c>
      <c r="G17591" s="2" t="s">
        <v>1638</v>
      </c>
      <c r="H17591" t="s">
        <v>1296</v>
      </c>
      <c r="I17591" t="s">
        <v>14</v>
      </c>
      <c r="J17591" t="s">
        <v>22</v>
      </c>
      <c r="K17591" t="s">
        <v>34</v>
      </c>
      <c r="L17591" t="s">
        <v>52</v>
      </c>
      <c r="M17591" s="1">
        <v>7201.71</v>
      </c>
      <c r="N17591" s="1">
        <v>1499.23</v>
      </c>
      <c r="O17591">
        <v>0.28000000000000003</v>
      </c>
    </row>
    <row r="17592" spans="1:15" x14ac:dyDescent="0.3">
      <c r="A17592" t="str">
        <f xml:space="preserve"> _xlfn.XLOOKUP(H17592, 'Customers'!B:B, 'Customers'!A:A)</f>
        <v>CUST_559</v>
      </c>
      <c r="B17592" t="str">
        <f>_xlfn.XLOOKUP(L17592, Products!C:C, Products!A:A)</f>
        <v>PROD_6</v>
      </c>
      <c r="C17592">
        <v>17591</v>
      </c>
      <c r="D17592" s="2" t="s">
        <v>477</v>
      </c>
      <c r="E17592">
        <f>YEAR(Orders[[#This Row],[Order_Date]])</f>
        <v>2023</v>
      </c>
      <c r="F17592">
        <f>MONTH(Orders[[#This Row],[Order_Date]])</f>
        <v>3</v>
      </c>
      <c r="G17592" s="2" t="s">
        <v>637</v>
      </c>
      <c r="H17592" t="s">
        <v>1247</v>
      </c>
      <c r="I17592" t="s">
        <v>14</v>
      </c>
      <c r="J17592" t="s">
        <v>33</v>
      </c>
      <c r="K17592" t="s">
        <v>34</v>
      </c>
      <c r="L17592" t="s">
        <v>52</v>
      </c>
      <c r="M17592" s="1">
        <v>2280.35</v>
      </c>
      <c r="N17592" s="1">
        <v>619.49</v>
      </c>
      <c r="O17592">
        <v>0.04</v>
      </c>
    </row>
    <row r="17593" spans="1:15" x14ac:dyDescent="0.3">
      <c r="A17593" t="str">
        <f xml:space="preserve"> _xlfn.XLOOKUP(H17593, 'Customers'!B:B, 'Customers'!A:A)</f>
        <v>CUST_101</v>
      </c>
      <c r="B17593" t="str">
        <f>_xlfn.XLOOKUP(L17593, Products!C:C, Products!A:A)</f>
        <v>PROD_6</v>
      </c>
      <c r="C17593">
        <v>17592</v>
      </c>
      <c r="D17593" s="2" t="s">
        <v>1009</v>
      </c>
      <c r="E17593">
        <f>YEAR(Orders[[#This Row],[Order_Date]])</f>
        <v>2022</v>
      </c>
      <c r="F17593">
        <f>MONTH(Orders[[#This Row],[Order_Date]])</f>
        <v>5</v>
      </c>
      <c r="G17593" s="2" t="s">
        <v>923</v>
      </c>
      <c r="H17593" t="s">
        <v>317</v>
      </c>
      <c r="I17593" t="s">
        <v>14</v>
      </c>
      <c r="J17593" t="s">
        <v>22</v>
      </c>
      <c r="K17593" t="s">
        <v>34</v>
      </c>
      <c r="L17593" t="s">
        <v>52</v>
      </c>
      <c r="M17593" s="1">
        <v>6609.55</v>
      </c>
      <c r="N17593" s="1">
        <v>-656.91</v>
      </c>
      <c r="O17593">
        <v>0.01</v>
      </c>
    </row>
    <row r="17594" spans="1:15" x14ac:dyDescent="0.3">
      <c r="A17594" t="str">
        <f xml:space="preserve"> _xlfn.XLOOKUP(H17594, 'Customers'!B:B, 'Customers'!A:A)</f>
        <v>CUST_373</v>
      </c>
      <c r="B17594" t="str">
        <f>_xlfn.XLOOKUP(L17594, Products!C:C, Products!A:A)</f>
        <v>PROD_1</v>
      </c>
      <c r="C17594">
        <v>17593</v>
      </c>
      <c r="D17594" s="2" t="s">
        <v>1286</v>
      </c>
      <c r="E17594">
        <f>YEAR(Orders[[#This Row],[Order_Date]])</f>
        <v>2023</v>
      </c>
      <c r="F17594">
        <f>MONTH(Orders[[#This Row],[Order_Date]])</f>
        <v>2</v>
      </c>
      <c r="G17594" s="2" t="s">
        <v>666</v>
      </c>
      <c r="H17594" t="s">
        <v>929</v>
      </c>
      <c r="I17594" t="s">
        <v>32</v>
      </c>
      <c r="J17594" t="s">
        <v>15</v>
      </c>
      <c r="K17594" t="s">
        <v>16</v>
      </c>
      <c r="L17594" t="s">
        <v>17</v>
      </c>
      <c r="M17594" s="1">
        <v>275.92</v>
      </c>
      <c r="N17594" s="1">
        <v>56.77</v>
      </c>
      <c r="O17594">
        <v>0.02</v>
      </c>
    </row>
    <row r="17595" spans="1:15" x14ac:dyDescent="0.3">
      <c r="A17595" t="str">
        <f xml:space="preserve"> _xlfn.XLOOKUP(H17595, 'Customers'!B:B, 'Customers'!A:A)</f>
        <v>CUST_405</v>
      </c>
      <c r="B17595" t="str">
        <f>_xlfn.XLOOKUP(L17595, Products!C:C, Products!A:A)</f>
        <v>PROD_4</v>
      </c>
      <c r="C17595">
        <v>17594</v>
      </c>
      <c r="D17595" s="2" t="s">
        <v>910</v>
      </c>
      <c r="E17595">
        <f>YEAR(Orders[[#This Row],[Order_Date]])</f>
        <v>2022</v>
      </c>
      <c r="F17595">
        <f>MONTH(Orders[[#This Row],[Order_Date]])</f>
        <v>6</v>
      </c>
      <c r="G17595" s="2" t="s">
        <v>246</v>
      </c>
      <c r="H17595" t="s">
        <v>990</v>
      </c>
      <c r="I17595" t="s">
        <v>32</v>
      </c>
      <c r="J17595" t="s">
        <v>33</v>
      </c>
      <c r="K17595" t="s">
        <v>34</v>
      </c>
      <c r="L17595" t="s">
        <v>35</v>
      </c>
      <c r="M17595" s="1">
        <v>2847.41</v>
      </c>
      <c r="N17595" s="1">
        <v>-21.5</v>
      </c>
      <c r="O17595">
        <v>0.28000000000000003</v>
      </c>
    </row>
    <row r="17596" spans="1:15" x14ac:dyDescent="0.3">
      <c r="A17596" t="str">
        <f xml:space="preserve"> _xlfn.XLOOKUP(H17596, 'Customers'!B:B, 'Customers'!A:A)</f>
        <v>CUST_335</v>
      </c>
      <c r="B17596" t="str">
        <f>_xlfn.XLOOKUP(L17596, Products!C:C, Products!A:A)</f>
        <v>PROD_3</v>
      </c>
      <c r="C17596">
        <v>17595</v>
      </c>
      <c r="D17596" s="2" t="s">
        <v>1178</v>
      </c>
      <c r="E17596">
        <f>YEAR(Orders[[#This Row],[Order_Date]])</f>
        <v>2023</v>
      </c>
      <c r="F17596">
        <f>MONTH(Orders[[#This Row],[Order_Date]])</f>
        <v>5</v>
      </c>
      <c r="G17596" s="2" t="s">
        <v>425</v>
      </c>
      <c r="H17596" t="s">
        <v>860</v>
      </c>
      <c r="I17596" t="s">
        <v>14</v>
      </c>
      <c r="J17596" t="s">
        <v>33</v>
      </c>
      <c r="K17596" t="s">
        <v>27</v>
      </c>
      <c r="L17596" t="s">
        <v>28</v>
      </c>
      <c r="M17596" s="1">
        <v>2941.1</v>
      </c>
      <c r="N17596" s="1">
        <v>195.95</v>
      </c>
      <c r="O17596">
        <v>0.06</v>
      </c>
    </row>
    <row r="17597" spans="1:15" x14ac:dyDescent="0.3">
      <c r="A17597" t="str">
        <f xml:space="preserve"> _xlfn.XLOOKUP(H17597, 'Customers'!B:B, 'Customers'!A:A)</f>
        <v>CUST_411</v>
      </c>
      <c r="B17597" t="str">
        <f>_xlfn.XLOOKUP(L17597, Products!C:C, Products!A:A)</f>
        <v>PROD_8</v>
      </c>
      <c r="C17597">
        <v>17596</v>
      </c>
      <c r="D17597" s="2" t="s">
        <v>181</v>
      </c>
      <c r="E17597">
        <f>YEAR(Orders[[#This Row],[Order_Date]])</f>
        <v>2023</v>
      </c>
      <c r="F17597">
        <f>MONTH(Orders[[#This Row],[Order_Date]])</f>
        <v>10</v>
      </c>
      <c r="G17597" s="2" t="s">
        <v>182</v>
      </c>
      <c r="H17597" t="s">
        <v>999</v>
      </c>
      <c r="I17597" t="s">
        <v>32</v>
      </c>
      <c r="J17597" t="s">
        <v>33</v>
      </c>
      <c r="K17597" t="s">
        <v>27</v>
      </c>
      <c r="L17597" t="s">
        <v>73</v>
      </c>
      <c r="M17597" s="1">
        <v>5950.14</v>
      </c>
      <c r="N17597" s="1">
        <v>1244.46</v>
      </c>
      <c r="O17597">
        <v>7.0000000000000007E-2</v>
      </c>
    </row>
    <row r="17598" spans="1:15" x14ac:dyDescent="0.3">
      <c r="A17598" t="str">
        <f xml:space="preserve"> _xlfn.XLOOKUP(H17598, 'Customers'!B:B, 'Customers'!A:A)</f>
        <v>CUST_679</v>
      </c>
      <c r="B17598" t="str">
        <f>_xlfn.XLOOKUP(L17598, Products!C:C, Products!A:A)</f>
        <v>PROD_5</v>
      </c>
      <c r="C17598">
        <v>17597</v>
      </c>
      <c r="D17598" s="2" t="s">
        <v>1552</v>
      </c>
      <c r="E17598">
        <f>YEAR(Orders[[#This Row],[Order_Date]])</f>
        <v>2022</v>
      </c>
      <c r="F17598">
        <f>MONTH(Orders[[#This Row],[Order_Date]])</f>
        <v>5</v>
      </c>
      <c r="G17598" s="2" t="s">
        <v>1150</v>
      </c>
      <c r="H17598" t="s">
        <v>1414</v>
      </c>
      <c r="I17598" t="s">
        <v>14</v>
      </c>
      <c r="J17598" t="s">
        <v>65</v>
      </c>
      <c r="K17598" t="s">
        <v>34</v>
      </c>
      <c r="L17598" t="s">
        <v>39</v>
      </c>
      <c r="M17598" s="1">
        <v>5112</v>
      </c>
      <c r="N17598" s="1">
        <v>1530.05</v>
      </c>
      <c r="O17598">
        <v>0.22</v>
      </c>
    </row>
    <row r="17599" spans="1:15" x14ac:dyDescent="0.3">
      <c r="A17599" t="str">
        <f xml:space="preserve"> _xlfn.XLOOKUP(H17599, 'Customers'!B:B, 'Customers'!A:A)</f>
        <v>CUST_8</v>
      </c>
      <c r="B17599" t="str">
        <f>_xlfn.XLOOKUP(L17599, Products!C:C, Products!A:A)</f>
        <v>PROD_2</v>
      </c>
      <c r="C17599">
        <v>17598</v>
      </c>
      <c r="D17599" s="2" t="s">
        <v>1002</v>
      </c>
      <c r="E17599">
        <f>YEAR(Orders[[#This Row],[Order_Date]])</f>
        <v>2023</v>
      </c>
      <c r="F17599">
        <f>MONTH(Orders[[#This Row],[Order_Date]])</f>
        <v>3</v>
      </c>
      <c r="G17599" s="2" t="s">
        <v>1154</v>
      </c>
      <c r="H17599" t="s">
        <v>48</v>
      </c>
      <c r="I17599" t="s">
        <v>21</v>
      </c>
      <c r="J17599" t="s">
        <v>65</v>
      </c>
      <c r="K17599" t="s">
        <v>16</v>
      </c>
      <c r="L17599" t="s">
        <v>23</v>
      </c>
      <c r="M17599" s="1">
        <v>2507.1799999999998</v>
      </c>
      <c r="N17599" s="1">
        <v>730.54</v>
      </c>
      <c r="O17599">
        <v>7.0000000000000007E-2</v>
      </c>
    </row>
    <row r="17600" spans="1:15" x14ac:dyDescent="0.3">
      <c r="A17600" t="str">
        <f xml:space="preserve"> _xlfn.XLOOKUP(H17600, 'Customers'!B:B, 'Customers'!A:A)</f>
        <v>CUST_11</v>
      </c>
      <c r="B17600" t="str">
        <f>_xlfn.XLOOKUP(L17600, Products!C:C, Products!A:A)</f>
        <v>PROD_1</v>
      </c>
      <c r="C17600">
        <v>17599</v>
      </c>
      <c r="D17600" s="2" t="s">
        <v>368</v>
      </c>
      <c r="E17600">
        <f>YEAR(Orders[[#This Row],[Order_Date]])</f>
        <v>2023</v>
      </c>
      <c r="F17600">
        <f>MONTH(Orders[[#This Row],[Order_Date]])</f>
        <v>1</v>
      </c>
      <c r="G17600" s="2" t="s">
        <v>1346</v>
      </c>
      <c r="H17600" t="s">
        <v>58</v>
      </c>
      <c r="I17600" t="s">
        <v>21</v>
      </c>
      <c r="J17600" t="s">
        <v>15</v>
      </c>
      <c r="K17600" t="s">
        <v>27</v>
      </c>
      <c r="L17600" t="s">
        <v>17</v>
      </c>
      <c r="M17600" s="1">
        <v>8620.5300000000007</v>
      </c>
      <c r="N17600" s="1">
        <v>1192.8900000000001</v>
      </c>
      <c r="O17600">
        <v>0.01</v>
      </c>
    </row>
    <row r="17601" spans="1:15" x14ac:dyDescent="0.3">
      <c r="A17601" t="str">
        <f xml:space="preserve"> _xlfn.XLOOKUP(H17601, 'Customers'!B:B, 'Customers'!A:A)</f>
        <v>CUST_400</v>
      </c>
      <c r="B17601" t="str">
        <f>_xlfn.XLOOKUP(L17601, Products!C:C, Products!A:A)</f>
        <v>PROD_5</v>
      </c>
      <c r="C17601">
        <v>17600</v>
      </c>
      <c r="D17601" s="2" t="s">
        <v>773</v>
      </c>
      <c r="E17601">
        <f>YEAR(Orders[[#This Row],[Order_Date]])</f>
        <v>2022</v>
      </c>
      <c r="F17601">
        <f>MONTH(Orders[[#This Row],[Order_Date]])</f>
        <v>5</v>
      </c>
      <c r="G17601" s="2" t="s">
        <v>1376</v>
      </c>
      <c r="H17601" t="s">
        <v>983</v>
      </c>
      <c r="I17601" t="s">
        <v>32</v>
      </c>
      <c r="J17601" t="s">
        <v>15</v>
      </c>
      <c r="K17601" t="s">
        <v>34</v>
      </c>
      <c r="L17601" t="s">
        <v>39</v>
      </c>
      <c r="M17601" s="1">
        <v>226.44</v>
      </c>
      <c r="N17601" s="1">
        <v>39.86</v>
      </c>
      <c r="O17601">
        <v>0.1</v>
      </c>
    </row>
    <row r="17602" spans="1:15" x14ac:dyDescent="0.3">
      <c r="A17602" t="str">
        <f xml:space="preserve"> _xlfn.XLOOKUP(H17602, 'Customers'!B:B, 'Customers'!A:A)</f>
        <v>CUST_459</v>
      </c>
      <c r="B17602" t="str">
        <f>_xlfn.XLOOKUP(L17602, Products!C:C, Products!A:A)</f>
        <v>PROD_3</v>
      </c>
      <c r="C17602">
        <v>17601</v>
      </c>
      <c r="D17602" s="2" t="s">
        <v>136</v>
      </c>
      <c r="E17602">
        <f>YEAR(Orders[[#This Row],[Order_Date]])</f>
        <v>2022</v>
      </c>
      <c r="F17602">
        <f>MONTH(Orders[[#This Row],[Order_Date]])</f>
        <v>2</v>
      </c>
      <c r="G17602" s="2" t="s">
        <v>104</v>
      </c>
      <c r="H17602" t="s">
        <v>1087</v>
      </c>
      <c r="I17602" t="s">
        <v>14</v>
      </c>
      <c r="J17602" t="s">
        <v>65</v>
      </c>
      <c r="K17602" t="s">
        <v>27</v>
      </c>
      <c r="L17602" t="s">
        <v>28</v>
      </c>
      <c r="M17602" s="1">
        <v>2471.2199999999998</v>
      </c>
      <c r="N17602" s="1">
        <v>730.05</v>
      </c>
      <c r="O17602">
        <v>0.18</v>
      </c>
    </row>
    <row r="17603" spans="1:15" x14ac:dyDescent="0.3">
      <c r="A17603" t="str">
        <f xml:space="preserve"> _xlfn.XLOOKUP(H17603, 'Customers'!B:B, 'Customers'!A:A)</f>
        <v>CUST_603</v>
      </c>
      <c r="B17603" t="str">
        <f>_xlfn.XLOOKUP(L17603, Products!C:C, Products!A:A)</f>
        <v>PROD_4</v>
      </c>
      <c r="C17603">
        <v>17602</v>
      </c>
      <c r="D17603" s="2" t="s">
        <v>292</v>
      </c>
      <c r="E17603">
        <f>YEAR(Orders[[#This Row],[Order_Date]])</f>
        <v>2023</v>
      </c>
      <c r="F17603">
        <f>MONTH(Orders[[#This Row],[Order_Date]])</f>
        <v>7</v>
      </c>
      <c r="G17603" s="2" t="s">
        <v>293</v>
      </c>
      <c r="H17603" t="s">
        <v>1315</v>
      </c>
      <c r="I17603" t="s">
        <v>14</v>
      </c>
      <c r="J17603" t="s">
        <v>65</v>
      </c>
      <c r="K17603" t="s">
        <v>34</v>
      </c>
      <c r="L17603" t="s">
        <v>35</v>
      </c>
      <c r="M17603" s="1">
        <v>8031.16</v>
      </c>
      <c r="N17603" s="1">
        <v>743.97</v>
      </c>
      <c r="O17603">
        <v>0.25</v>
      </c>
    </row>
    <row r="17604" spans="1:15" x14ac:dyDescent="0.3">
      <c r="A17604" t="str">
        <f xml:space="preserve"> _xlfn.XLOOKUP(H17604, 'Customers'!B:B, 'Customers'!A:A)</f>
        <v>CUST_300</v>
      </c>
      <c r="B17604" t="str">
        <f>_xlfn.XLOOKUP(L17604, Products!C:C, Products!A:A)</f>
        <v>PROD_4</v>
      </c>
      <c r="C17604">
        <v>17603</v>
      </c>
      <c r="D17604" s="2" t="s">
        <v>535</v>
      </c>
      <c r="E17604">
        <f>YEAR(Orders[[#This Row],[Order_Date]])</f>
        <v>2022</v>
      </c>
      <c r="F17604">
        <f>MONTH(Orders[[#This Row],[Order_Date]])</f>
        <v>1</v>
      </c>
      <c r="G17604" s="2" t="s">
        <v>1330</v>
      </c>
      <c r="H17604" t="s">
        <v>789</v>
      </c>
      <c r="I17604" t="s">
        <v>32</v>
      </c>
      <c r="J17604" t="s">
        <v>22</v>
      </c>
      <c r="K17604" t="s">
        <v>34</v>
      </c>
      <c r="L17604" t="s">
        <v>35</v>
      </c>
      <c r="M17604" s="1">
        <v>1425.33</v>
      </c>
      <c r="N17604" s="1">
        <v>352.66</v>
      </c>
      <c r="O17604">
        <v>0.21</v>
      </c>
    </row>
    <row r="17605" spans="1:15" x14ac:dyDescent="0.3">
      <c r="A17605" t="str">
        <f xml:space="preserve"> _xlfn.XLOOKUP(H17605, 'Customers'!B:B, 'Customers'!A:A)</f>
        <v>CUST_643</v>
      </c>
      <c r="B17605" t="str">
        <f>_xlfn.XLOOKUP(L17605, Products!C:C, Products!A:A)</f>
        <v>PROD_6</v>
      </c>
      <c r="C17605">
        <v>17604</v>
      </c>
      <c r="D17605" s="2" t="s">
        <v>672</v>
      </c>
      <c r="E17605">
        <f>YEAR(Orders[[#This Row],[Order_Date]])</f>
        <v>2022</v>
      </c>
      <c r="F17605">
        <f>MONTH(Orders[[#This Row],[Order_Date]])</f>
        <v>2</v>
      </c>
      <c r="G17605" s="2" t="s">
        <v>1029</v>
      </c>
      <c r="H17605" t="s">
        <v>1368</v>
      </c>
      <c r="I17605" t="s">
        <v>14</v>
      </c>
      <c r="J17605" t="s">
        <v>33</v>
      </c>
      <c r="K17605" t="s">
        <v>34</v>
      </c>
      <c r="L17605" t="s">
        <v>52</v>
      </c>
      <c r="M17605" s="1">
        <v>4855</v>
      </c>
      <c r="N17605" s="1">
        <v>448.24</v>
      </c>
      <c r="O17605">
        <v>0.28000000000000003</v>
      </c>
    </row>
    <row r="17606" spans="1:15" x14ac:dyDescent="0.3">
      <c r="A17606" t="str">
        <f xml:space="preserve"> _xlfn.XLOOKUP(H17606, 'Customers'!B:B, 'Customers'!A:A)</f>
        <v>CUST_91</v>
      </c>
      <c r="B17606" t="str">
        <f>_xlfn.XLOOKUP(L17606, Products!C:C, Products!A:A)</f>
        <v>PROD_7</v>
      </c>
      <c r="C17606">
        <v>17605</v>
      </c>
      <c r="D17606" s="2" t="s">
        <v>564</v>
      </c>
      <c r="E17606">
        <f>YEAR(Orders[[#This Row],[Order_Date]])</f>
        <v>2022</v>
      </c>
      <c r="F17606">
        <f>MONTH(Orders[[#This Row],[Order_Date]])</f>
        <v>8</v>
      </c>
      <c r="G17606" s="2" t="s">
        <v>811</v>
      </c>
      <c r="H17606" t="s">
        <v>291</v>
      </c>
      <c r="I17606" t="s">
        <v>14</v>
      </c>
      <c r="J17606" t="s">
        <v>15</v>
      </c>
      <c r="K17606" t="s">
        <v>16</v>
      </c>
      <c r="L17606" t="s">
        <v>66</v>
      </c>
      <c r="M17606" s="1">
        <v>4160.09</v>
      </c>
      <c r="N17606" s="1">
        <v>456.99</v>
      </c>
      <c r="O17606">
        <v>0.08</v>
      </c>
    </row>
    <row r="17607" spans="1:15" x14ac:dyDescent="0.3">
      <c r="A17607" t="str">
        <f xml:space="preserve"> _xlfn.XLOOKUP(H17607, 'Customers'!B:B, 'Customers'!A:A)</f>
        <v>CUST_409</v>
      </c>
      <c r="B17607" t="str">
        <f>_xlfn.XLOOKUP(L17607, Products!C:C, Products!A:A)</f>
        <v>PROD_6</v>
      </c>
      <c r="C17607">
        <v>17606</v>
      </c>
      <c r="D17607" s="2" t="s">
        <v>824</v>
      </c>
      <c r="E17607">
        <f>YEAR(Orders[[#This Row],[Order_Date]])</f>
        <v>2023</v>
      </c>
      <c r="F17607">
        <f>MONTH(Orders[[#This Row],[Order_Date]])</f>
        <v>6</v>
      </c>
      <c r="G17607" s="2" t="s">
        <v>225</v>
      </c>
      <c r="H17607" t="s">
        <v>996</v>
      </c>
      <c r="I17607" t="s">
        <v>32</v>
      </c>
      <c r="J17607" t="s">
        <v>65</v>
      </c>
      <c r="K17607" t="s">
        <v>34</v>
      </c>
      <c r="L17607" t="s">
        <v>52</v>
      </c>
      <c r="M17607" s="1">
        <v>8834.5400000000009</v>
      </c>
      <c r="N17607" s="1">
        <v>2466.0300000000002</v>
      </c>
      <c r="O17607">
        <v>0.02</v>
      </c>
    </row>
    <row r="17608" spans="1:15" x14ac:dyDescent="0.3">
      <c r="A17608" t="str">
        <f xml:space="preserve"> _xlfn.XLOOKUP(H17608, 'Customers'!B:B, 'Customers'!A:A)</f>
        <v>CUST_363</v>
      </c>
      <c r="B17608" t="str">
        <f>_xlfn.XLOOKUP(L17608, Products!C:C, Products!A:A)</f>
        <v>PROD_2</v>
      </c>
      <c r="C17608">
        <v>17607</v>
      </c>
      <c r="D17608" s="2" t="s">
        <v>277</v>
      </c>
      <c r="E17608">
        <f>YEAR(Orders[[#This Row],[Order_Date]])</f>
        <v>2023</v>
      </c>
      <c r="F17608">
        <f>MONTH(Orders[[#This Row],[Order_Date]])</f>
        <v>5</v>
      </c>
      <c r="G17608" s="2" t="s">
        <v>278</v>
      </c>
      <c r="H17608" t="s">
        <v>909</v>
      </c>
      <c r="I17608" t="s">
        <v>14</v>
      </c>
      <c r="J17608" t="s">
        <v>22</v>
      </c>
      <c r="K17608" t="s">
        <v>16</v>
      </c>
      <c r="L17608" t="s">
        <v>23</v>
      </c>
      <c r="M17608" s="1">
        <v>5616.06</v>
      </c>
      <c r="N17608" s="1">
        <v>-396.1</v>
      </c>
      <c r="O17608">
        <v>0.28000000000000003</v>
      </c>
    </row>
    <row r="17609" spans="1:15" x14ac:dyDescent="0.3">
      <c r="A17609" t="str">
        <f xml:space="preserve"> _xlfn.XLOOKUP(H17609, 'Customers'!B:B, 'Customers'!A:A)</f>
        <v>CUST_226</v>
      </c>
      <c r="B17609" t="str">
        <f>_xlfn.XLOOKUP(L17609, Products!C:C, Products!A:A)</f>
        <v>PROD_3</v>
      </c>
      <c r="C17609">
        <v>17608</v>
      </c>
      <c r="D17609" s="2" t="s">
        <v>714</v>
      </c>
      <c r="E17609">
        <f>YEAR(Orders[[#This Row],[Order_Date]])</f>
        <v>2023</v>
      </c>
      <c r="F17609">
        <f>MONTH(Orders[[#This Row],[Order_Date]])</f>
        <v>1</v>
      </c>
      <c r="G17609" s="2" t="s">
        <v>1573</v>
      </c>
      <c r="H17609" t="s">
        <v>629</v>
      </c>
      <c r="I17609" t="s">
        <v>32</v>
      </c>
      <c r="J17609" t="s">
        <v>65</v>
      </c>
      <c r="K17609" t="s">
        <v>27</v>
      </c>
      <c r="L17609" t="s">
        <v>28</v>
      </c>
      <c r="M17609" s="1">
        <v>6665.83</v>
      </c>
      <c r="N17609" s="1">
        <v>1480.75</v>
      </c>
      <c r="O17609">
        <v>0.21</v>
      </c>
    </row>
    <row r="17610" spans="1:15" x14ac:dyDescent="0.3">
      <c r="A17610" t="str">
        <f xml:space="preserve"> _xlfn.XLOOKUP(H17610, 'Customers'!B:B, 'Customers'!A:A)</f>
        <v>CUST_349</v>
      </c>
      <c r="B17610" t="str">
        <f>_xlfn.XLOOKUP(L17610, Products!C:C, Products!A:A)</f>
        <v>PROD_1</v>
      </c>
      <c r="C17610">
        <v>17609</v>
      </c>
      <c r="D17610" s="2" t="s">
        <v>687</v>
      </c>
      <c r="E17610">
        <f>YEAR(Orders[[#This Row],[Order_Date]])</f>
        <v>2022</v>
      </c>
      <c r="F17610">
        <f>MONTH(Orders[[#This Row],[Order_Date]])</f>
        <v>5</v>
      </c>
      <c r="G17610" s="2" t="s">
        <v>648</v>
      </c>
      <c r="H17610" t="s">
        <v>887</v>
      </c>
      <c r="I17610" t="s">
        <v>21</v>
      </c>
      <c r="J17610" t="s">
        <v>22</v>
      </c>
      <c r="K17610" t="s">
        <v>27</v>
      </c>
      <c r="L17610" t="s">
        <v>17</v>
      </c>
      <c r="M17610" s="1">
        <v>6254.49</v>
      </c>
      <c r="N17610" s="1">
        <v>924.18</v>
      </c>
      <c r="O17610">
        <v>0.08</v>
      </c>
    </row>
    <row r="17611" spans="1:15" x14ac:dyDescent="0.3">
      <c r="A17611" t="str">
        <f xml:space="preserve"> _xlfn.XLOOKUP(H17611, 'Customers'!B:B, 'Customers'!A:A)</f>
        <v>CUST_836</v>
      </c>
      <c r="B17611" t="str">
        <f>_xlfn.XLOOKUP(L17611, Products!C:C, Products!A:A)</f>
        <v>PROD_3</v>
      </c>
      <c r="C17611">
        <v>17610</v>
      </c>
      <c r="D17611" s="2" t="s">
        <v>670</v>
      </c>
      <c r="E17611">
        <f>YEAR(Orders[[#This Row],[Order_Date]])</f>
        <v>2023</v>
      </c>
      <c r="F17611">
        <f>MONTH(Orders[[#This Row],[Order_Date]])</f>
        <v>8</v>
      </c>
      <c r="G17611" s="2" t="s">
        <v>1425</v>
      </c>
      <c r="H17611" t="s">
        <v>1589</v>
      </c>
      <c r="I17611" t="s">
        <v>32</v>
      </c>
      <c r="J17611" t="s">
        <v>22</v>
      </c>
      <c r="K17611" t="s">
        <v>27</v>
      </c>
      <c r="L17611" t="s">
        <v>28</v>
      </c>
      <c r="M17611" s="1">
        <v>5390.96</v>
      </c>
      <c r="N17611" s="1">
        <v>501.53</v>
      </c>
      <c r="O17611">
        <v>0.1</v>
      </c>
    </row>
    <row r="17612" spans="1:15" x14ac:dyDescent="0.3">
      <c r="A17612" t="str">
        <f xml:space="preserve"> _xlfn.XLOOKUP(H17612, 'Customers'!B:B, 'Customers'!A:A)</f>
        <v>CUST_860</v>
      </c>
      <c r="B17612" t="str">
        <f>_xlfn.XLOOKUP(L17612, Products!C:C, Products!A:A)</f>
        <v>PROD_2</v>
      </c>
      <c r="C17612">
        <v>17611</v>
      </c>
      <c r="D17612" s="2" t="s">
        <v>1272</v>
      </c>
      <c r="E17612">
        <f>YEAR(Orders[[#This Row],[Order_Date]])</f>
        <v>2023</v>
      </c>
      <c r="F17612">
        <f>MONTH(Orders[[#This Row],[Order_Date]])</f>
        <v>3</v>
      </c>
      <c r="G17612" s="2" t="s">
        <v>636</v>
      </c>
      <c r="H17612" t="s">
        <v>1613</v>
      </c>
      <c r="I17612" t="s">
        <v>14</v>
      </c>
      <c r="J17612" t="s">
        <v>22</v>
      </c>
      <c r="K17612" t="s">
        <v>16</v>
      </c>
      <c r="L17612" t="s">
        <v>23</v>
      </c>
      <c r="M17612" s="1">
        <v>6422.5</v>
      </c>
      <c r="N17612" s="1">
        <v>397.34</v>
      </c>
      <c r="O17612">
        <v>7.0000000000000007E-2</v>
      </c>
    </row>
    <row r="17613" spans="1:15" x14ac:dyDescent="0.3">
      <c r="A17613" t="str">
        <f xml:space="preserve"> _xlfn.XLOOKUP(H17613, 'Customers'!B:B, 'Customers'!A:A)</f>
        <v>CUST_366</v>
      </c>
      <c r="B17613" t="str">
        <f>_xlfn.XLOOKUP(L17613, Products!C:C, Products!A:A)</f>
        <v>PROD_1</v>
      </c>
      <c r="C17613">
        <v>17612</v>
      </c>
      <c r="D17613" s="2" t="s">
        <v>124</v>
      </c>
      <c r="E17613">
        <f>YEAR(Orders[[#This Row],[Order_Date]])</f>
        <v>2023</v>
      </c>
      <c r="F17613">
        <f>MONTH(Orders[[#This Row],[Order_Date]])</f>
        <v>1</v>
      </c>
      <c r="G17613" s="2" t="s">
        <v>490</v>
      </c>
      <c r="H17613" t="s">
        <v>914</v>
      </c>
      <c r="I17613" t="s">
        <v>21</v>
      </c>
      <c r="J17613" t="s">
        <v>22</v>
      </c>
      <c r="K17613" t="s">
        <v>27</v>
      </c>
      <c r="L17613" t="s">
        <v>17</v>
      </c>
      <c r="M17613" s="1">
        <v>7250.15</v>
      </c>
      <c r="N17613" s="1">
        <v>-357.34</v>
      </c>
      <c r="O17613">
        <v>0.21</v>
      </c>
    </row>
    <row r="17614" spans="1:15" x14ac:dyDescent="0.3">
      <c r="A17614" t="str">
        <f xml:space="preserve"> _xlfn.XLOOKUP(H17614, 'Customers'!B:B, 'Customers'!A:A)</f>
        <v>CUST_905</v>
      </c>
      <c r="B17614" t="str">
        <f>_xlfn.XLOOKUP(L17614, Products!C:C, Products!A:A)</f>
        <v>PROD_8</v>
      </c>
      <c r="C17614">
        <v>17613</v>
      </c>
      <c r="D17614" s="2" t="s">
        <v>997</v>
      </c>
      <c r="E17614">
        <f>YEAR(Orders[[#This Row],[Order_Date]])</f>
        <v>2022</v>
      </c>
      <c r="F17614">
        <f>MONTH(Orders[[#This Row],[Order_Date]])</f>
        <v>1</v>
      </c>
      <c r="G17614" s="2" t="s">
        <v>1615</v>
      </c>
      <c r="H17614" t="s">
        <v>1664</v>
      </c>
      <c r="I17614" t="s">
        <v>32</v>
      </c>
      <c r="J17614" t="s">
        <v>33</v>
      </c>
      <c r="K17614" t="s">
        <v>27</v>
      </c>
      <c r="L17614" t="s">
        <v>73</v>
      </c>
      <c r="M17614" s="1">
        <v>9989.44</v>
      </c>
      <c r="N17614" s="1">
        <v>-122.44</v>
      </c>
      <c r="O17614">
        <v>0.27</v>
      </c>
    </row>
    <row r="17615" spans="1:15" x14ac:dyDescent="0.3">
      <c r="A17615" t="str">
        <f xml:space="preserve"> _xlfn.XLOOKUP(H17615, 'Customers'!B:B, 'Customers'!A:A)</f>
        <v>CUST_840</v>
      </c>
      <c r="B17615" t="str">
        <f>_xlfn.XLOOKUP(L17615, Products!C:C, Products!A:A)</f>
        <v>PROD_1</v>
      </c>
      <c r="C17615">
        <v>17614</v>
      </c>
      <c r="D17615" s="2" t="s">
        <v>582</v>
      </c>
      <c r="E17615">
        <f>YEAR(Orders[[#This Row],[Order_Date]])</f>
        <v>2022</v>
      </c>
      <c r="F17615">
        <f>MONTH(Orders[[#This Row],[Order_Date]])</f>
        <v>2</v>
      </c>
      <c r="G17615" s="2" t="s">
        <v>1224</v>
      </c>
      <c r="H17615" t="s">
        <v>1593</v>
      </c>
      <c r="I17615" t="s">
        <v>21</v>
      </c>
      <c r="J17615" t="s">
        <v>33</v>
      </c>
      <c r="K17615" t="s">
        <v>16</v>
      </c>
      <c r="L17615" t="s">
        <v>17</v>
      </c>
      <c r="M17615" s="1">
        <v>2637.56</v>
      </c>
      <c r="N17615" s="1">
        <v>663.18</v>
      </c>
      <c r="O17615">
        <v>0.22</v>
      </c>
    </row>
    <row r="17616" spans="1:15" x14ac:dyDescent="0.3">
      <c r="A17616" t="str">
        <f xml:space="preserve"> _xlfn.XLOOKUP(H17616, 'Customers'!B:B, 'Customers'!A:A)</f>
        <v>CUST_893</v>
      </c>
      <c r="B17616" t="str">
        <f>_xlfn.XLOOKUP(L17616, Products!C:C, Products!A:A)</f>
        <v>PROD_6</v>
      </c>
      <c r="C17616">
        <v>17615</v>
      </c>
      <c r="D17616" s="2" t="s">
        <v>933</v>
      </c>
      <c r="E17616">
        <f>YEAR(Orders[[#This Row],[Order_Date]])</f>
        <v>2022</v>
      </c>
      <c r="F17616">
        <f>MONTH(Orders[[#This Row],[Order_Date]])</f>
        <v>9</v>
      </c>
      <c r="G17616" s="2" t="s">
        <v>211</v>
      </c>
      <c r="H17616" t="s">
        <v>1652</v>
      </c>
      <c r="I17616" t="s">
        <v>32</v>
      </c>
      <c r="J17616" t="s">
        <v>22</v>
      </c>
      <c r="K17616" t="s">
        <v>34</v>
      </c>
      <c r="L17616" t="s">
        <v>52</v>
      </c>
      <c r="M17616" s="1">
        <v>836.45</v>
      </c>
      <c r="N17616" s="1">
        <v>170.78</v>
      </c>
      <c r="O17616">
        <v>0.22</v>
      </c>
    </row>
    <row r="17617" spans="1:15" x14ac:dyDescent="0.3">
      <c r="A17617" t="str">
        <f xml:space="preserve"> _xlfn.XLOOKUP(H17617, 'Customers'!B:B, 'Customers'!A:A)</f>
        <v>CUST_500</v>
      </c>
      <c r="B17617" t="str">
        <f>_xlfn.XLOOKUP(L17617, Products!C:C, Products!A:A)</f>
        <v>PROD_1</v>
      </c>
      <c r="C17617">
        <v>17616</v>
      </c>
      <c r="D17617" s="2" t="s">
        <v>816</v>
      </c>
      <c r="E17617">
        <f>YEAR(Orders[[#This Row],[Order_Date]])</f>
        <v>2022</v>
      </c>
      <c r="F17617">
        <f>MONTH(Orders[[#This Row],[Order_Date]])</f>
        <v>12</v>
      </c>
      <c r="G17617" s="2" t="s">
        <v>817</v>
      </c>
      <c r="H17617" t="s">
        <v>1158</v>
      </c>
      <c r="I17617" t="s">
        <v>21</v>
      </c>
      <c r="J17617" t="s">
        <v>65</v>
      </c>
      <c r="K17617" t="s">
        <v>16</v>
      </c>
      <c r="L17617" t="s">
        <v>17</v>
      </c>
      <c r="M17617" s="1">
        <v>6875.76</v>
      </c>
      <c r="N17617" s="1">
        <v>682.84</v>
      </c>
      <c r="O17617">
        <v>0.05</v>
      </c>
    </row>
    <row r="17618" spans="1:15" x14ac:dyDescent="0.3">
      <c r="A17618" t="str">
        <f xml:space="preserve"> _xlfn.XLOOKUP(H17618, 'Customers'!B:B, 'Customers'!A:A)</f>
        <v>CUST_156</v>
      </c>
      <c r="B17618" t="str">
        <f>_xlfn.XLOOKUP(L17618, Products!C:C, Products!A:A)</f>
        <v>PROD_4</v>
      </c>
      <c r="C17618">
        <v>17617</v>
      </c>
      <c r="D17618" s="2" t="s">
        <v>513</v>
      </c>
      <c r="E17618">
        <f>YEAR(Orders[[#This Row],[Order_Date]])</f>
        <v>2022</v>
      </c>
      <c r="F17618">
        <f>MONTH(Orders[[#This Row],[Order_Date]])</f>
        <v>3</v>
      </c>
      <c r="G17618" s="2" t="s">
        <v>936</v>
      </c>
      <c r="H17618" t="s">
        <v>458</v>
      </c>
      <c r="I17618" t="s">
        <v>32</v>
      </c>
      <c r="J17618" t="s">
        <v>22</v>
      </c>
      <c r="K17618" t="s">
        <v>34</v>
      </c>
      <c r="L17618" t="s">
        <v>35</v>
      </c>
      <c r="M17618" s="1">
        <v>5275.86</v>
      </c>
      <c r="N17618" s="1">
        <v>-524.89</v>
      </c>
      <c r="O17618">
        <v>0.25</v>
      </c>
    </row>
    <row r="17619" spans="1:15" x14ac:dyDescent="0.3">
      <c r="A17619" t="str">
        <f xml:space="preserve"> _xlfn.XLOOKUP(H17619, 'Customers'!B:B, 'Customers'!A:A)</f>
        <v>CUST_913</v>
      </c>
      <c r="B17619" t="str">
        <f>_xlfn.XLOOKUP(L17619, Products!C:C, Products!A:A)</f>
        <v>PROD_4</v>
      </c>
      <c r="C17619">
        <v>17618</v>
      </c>
      <c r="D17619" s="2" t="s">
        <v>634</v>
      </c>
      <c r="E17619">
        <f>YEAR(Orders[[#This Row],[Order_Date]])</f>
        <v>2023</v>
      </c>
      <c r="F17619">
        <f>MONTH(Orders[[#This Row],[Order_Date]])</f>
        <v>12</v>
      </c>
      <c r="G17619" s="2" t="s">
        <v>809</v>
      </c>
      <c r="H17619" t="s">
        <v>1672</v>
      </c>
      <c r="I17619" t="s">
        <v>32</v>
      </c>
      <c r="J17619" t="s">
        <v>33</v>
      </c>
      <c r="K17619" t="s">
        <v>34</v>
      </c>
      <c r="L17619" t="s">
        <v>35</v>
      </c>
      <c r="M17619" s="1">
        <v>3958.51</v>
      </c>
      <c r="N17619" s="1">
        <v>-192.64</v>
      </c>
      <c r="O17619">
        <v>0.12</v>
      </c>
    </row>
    <row r="17620" spans="1:15" x14ac:dyDescent="0.3">
      <c r="A17620" t="str">
        <f xml:space="preserve"> _xlfn.XLOOKUP(H17620, 'Customers'!B:B, 'Customers'!A:A)</f>
        <v>CUST_516</v>
      </c>
      <c r="B17620" t="str">
        <f>_xlfn.XLOOKUP(L17620, Products!C:C, Products!A:A)</f>
        <v>PROD_1</v>
      </c>
      <c r="C17620">
        <v>17619</v>
      </c>
      <c r="D17620" s="2" t="s">
        <v>646</v>
      </c>
      <c r="E17620">
        <f>YEAR(Orders[[#This Row],[Order_Date]])</f>
        <v>2023</v>
      </c>
      <c r="F17620">
        <f>MONTH(Orders[[#This Row],[Order_Date]])</f>
        <v>9</v>
      </c>
      <c r="G17620" s="2" t="s">
        <v>442</v>
      </c>
      <c r="H17620" t="s">
        <v>1187</v>
      </c>
      <c r="I17620" t="s">
        <v>14</v>
      </c>
      <c r="J17620" t="s">
        <v>33</v>
      </c>
      <c r="K17620" t="s">
        <v>16</v>
      </c>
      <c r="L17620" t="s">
        <v>17</v>
      </c>
      <c r="M17620" s="1">
        <v>7881.95</v>
      </c>
      <c r="N17620" s="1">
        <v>469.48</v>
      </c>
      <c r="O17620">
        <v>0</v>
      </c>
    </row>
    <row r="17621" spans="1:15" x14ac:dyDescent="0.3">
      <c r="A17621" t="str">
        <f xml:space="preserve"> _xlfn.XLOOKUP(H17621, 'Customers'!B:B, 'Customers'!A:A)</f>
        <v>CUST_570</v>
      </c>
      <c r="B17621" t="str">
        <f>_xlfn.XLOOKUP(L17621, Products!C:C, Products!A:A)</f>
        <v>PROD_4</v>
      </c>
      <c r="C17621">
        <v>17620</v>
      </c>
      <c r="D17621" s="2" t="s">
        <v>535</v>
      </c>
      <c r="E17621">
        <f>YEAR(Orders[[#This Row],[Order_Date]])</f>
        <v>2022</v>
      </c>
      <c r="F17621">
        <f>MONTH(Orders[[#This Row],[Order_Date]])</f>
        <v>1</v>
      </c>
      <c r="G17621" s="2" t="s">
        <v>269</v>
      </c>
      <c r="H17621" t="s">
        <v>1264</v>
      </c>
      <c r="I17621" t="s">
        <v>32</v>
      </c>
      <c r="J17621" t="s">
        <v>65</v>
      </c>
      <c r="K17621" t="s">
        <v>34</v>
      </c>
      <c r="L17621" t="s">
        <v>35</v>
      </c>
      <c r="M17621" s="1">
        <v>1082.56</v>
      </c>
      <c r="N17621" s="1">
        <v>21.13</v>
      </c>
      <c r="O17621">
        <v>0.01</v>
      </c>
    </row>
    <row r="17622" spans="1:15" x14ac:dyDescent="0.3">
      <c r="A17622" t="str">
        <f xml:space="preserve"> _xlfn.XLOOKUP(H17622, 'Customers'!B:B, 'Customers'!A:A)</f>
        <v>CUST_508</v>
      </c>
      <c r="B17622" t="str">
        <f>_xlfn.XLOOKUP(L17622, Products!C:C, Products!A:A)</f>
        <v>PROD_1</v>
      </c>
      <c r="C17622">
        <v>17621</v>
      </c>
      <c r="D17622" s="2" t="s">
        <v>1346</v>
      </c>
      <c r="E17622">
        <f>YEAR(Orders[[#This Row],[Order_Date]])</f>
        <v>2023</v>
      </c>
      <c r="F17622">
        <f>MONTH(Orders[[#This Row],[Order_Date]])</f>
        <v>1</v>
      </c>
      <c r="G17622" s="2" t="s">
        <v>395</v>
      </c>
      <c r="H17622" t="s">
        <v>1173</v>
      </c>
      <c r="I17622" t="s">
        <v>14</v>
      </c>
      <c r="J17622" t="s">
        <v>33</v>
      </c>
      <c r="K17622" t="s">
        <v>16</v>
      </c>
      <c r="L17622" t="s">
        <v>17</v>
      </c>
      <c r="M17622" s="1">
        <v>3560.24</v>
      </c>
      <c r="N17622" s="1">
        <v>590.47</v>
      </c>
      <c r="O17622">
        <v>0.25</v>
      </c>
    </row>
    <row r="17623" spans="1:15" x14ac:dyDescent="0.3">
      <c r="A17623" t="str">
        <f xml:space="preserve"> _xlfn.XLOOKUP(H17623, 'Customers'!B:B, 'Customers'!A:A)</f>
        <v>CUST_805</v>
      </c>
      <c r="B17623" t="str">
        <f>_xlfn.XLOOKUP(L17623, Products!C:C, Products!A:A)</f>
        <v>PROD_6</v>
      </c>
      <c r="C17623">
        <v>17622</v>
      </c>
      <c r="D17623" s="2" t="s">
        <v>973</v>
      </c>
      <c r="E17623">
        <f>YEAR(Orders[[#This Row],[Order_Date]])</f>
        <v>2023</v>
      </c>
      <c r="F17623">
        <f>MONTH(Orders[[#This Row],[Order_Date]])</f>
        <v>5</v>
      </c>
      <c r="G17623" s="2" t="s">
        <v>756</v>
      </c>
      <c r="H17623" t="s">
        <v>1555</v>
      </c>
      <c r="I17623" t="s">
        <v>21</v>
      </c>
      <c r="J17623" t="s">
        <v>33</v>
      </c>
      <c r="K17623" t="s">
        <v>34</v>
      </c>
      <c r="L17623" t="s">
        <v>52</v>
      </c>
      <c r="M17623" s="1">
        <v>8258.8700000000008</v>
      </c>
      <c r="N17623" s="1">
        <v>1785.76</v>
      </c>
      <c r="O17623">
        <v>0.25</v>
      </c>
    </row>
    <row r="17624" spans="1:15" x14ac:dyDescent="0.3">
      <c r="A17624" t="str">
        <f xml:space="preserve"> _xlfn.XLOOKUP(H17624, 'Customers'!B:B, 'Customers'!A:A)</f>
        <v>CUST_291</v>
      </c>
      <c r="B17624" t="str">
        <f>_xlfn.XLOOKUP(L17624, Products!C:C, Products!A:A)</f>
        <v>PROD_6</v>
      </c>
      <c r="C17624">
        <v>17623</v>
      </c>
      <c r="D17624" s="2" t="s">
        <v>50</v>
      </c>
      <c r="E17624">
        <f>YEAR(Orders[[#This Row],[Order_Date]])</f>
        <v>2022</v>
      </c>
      <c r="F17624">
        <f>MONTH(Orders[[#This Row],[Order_Date]])</f>
        <v>9</v>
      </c>
      <c r="G17624" s="2" t="s">
        <v>168</v>
      </c>
      <c r="H17624" t="s">
        <v>775</v>
      </c>
      <c r="I17624" t="s">
        <v>21</v>
      </c>
      <c r="J17624" t="s">
        <v>15</v>
      </c>
      <c r="K17624" t="s">
        <v>34</v>
      </c>
      <c r="L17624" t="s">
        <v>52</v>
      </c>
      <c r="M17624" s="1">
        <v>2914.56</v>
      </c>
      <c r="N17624" s="1">
        <v>482.8</v>
      </c>
      <c r="O17624">
        <v>0.16</v>
      </c>
    </row>
    <row r="17625" spans="1:15" x14ac:dyDescent="0.3">
      <c r="A17625" t="str">
        <f xml:space="preserve"> _xlfn.XLOOKUP(H17625, 'Customers'!B:B, 'Customers'!A:A)</f>
        <v>CUST_581</v>
      </c>
      <c r="B17625" t="str">
        <f>_xlfn.XLOOKUP(L17625, Products!C:C, Products!A:A)</f>
        <v>PROD_7</v>
      </c>
      <c r="C17625">
        <v>17624</v>
      </c>
      <c r="D17625" s="2" t="s">
        <v>980</v>
      </c>
      <c r="E17625">
        <f>YEAR(Orders[[#This Row],[Order_Date]])</f>
        <v>2023</v>
      </c>
      <c r="F17625">
        <f>MONTH(Orders[[#This Row],[Order_Date]])</f>
        <v>7</v>
      </c>
      <c r="G17625" s="2" t="s">
        <v>1197</v>
      </c>
      <c r="H17625" t="s">
        <v>1284</v>
      </c>
      <c r="I17625" t="s">
        <v>14</v>
      </c>
      <c r="J17625" t="s">
        <v>15</v>
      </c>
      <c r="K17625" t="s">
        <v>16</v>
      </c>
      <c r="L17625" t="s">
        <v>66</v>
      </c>
      <c r="M17625" s="1">
        <v>7286.93</v>
      </c>
      <c r="N17625" s="1">
        <v>1608.18</v>
      </c>
      <c r="O17625">
        <v>0.13</v>
      </c>
    </row>
    <row r="17626" spans="1:15" x14ac:dyDescent="0.3">
      <c r="A17626" t="str">
        <f xml:space="preserve"> _xlfn.XLOOKUP(H17626, 'Customers'!B:B, 'Customers'!A:A)</f>
        <v>CUST_822</v>
      </c>
      <c r="B17626" t="str">
        <f>_xlfn.XLOOKUP(L17626, Products!C:C, Products!A:A)</f>
        <v>PROD_1</v>
      </c>
      <c r="C17626">
        <v>17625</v>
      </c>
      <c r="D17626" s="2" t="s">
        <v>244</v>
      </c>
      <c r="E17626">
        <f>YEAR(Orders[[#This Row],[Order_Date]])</f>
        <v>2022</v>
      </c>
      <c r="F17626">
        <f>MONTH(Orders[[#This Row],[Order_Date]])</f>
        <v>7</v>
      </c>
      <c r="G17626" s="2" t="s">
        <v>751</v>
      </c>
      <c r="H17626" t="s">
        <v>1574</v>
      </c>
      <c r="I17626" t="s">
        <v>14</v>
      </c>
      <c r="J17626" t="s">
        <v>15</v>
      </c>
      <c r="K17626" t="s">
        <v>27</v>
      </c>
      <c r="L17626" t="s">
        <v>17</v>
      </c>
      <c r="M17626" s="1">
        <v>2709.41</v>
      </c>
      <c r="N17626" s="1">
        <v>640.69000000000005</v>
      </c>
      <c r="O17626">
        <v>0.21</v>
      </c>
    </row>
    <row r="17627" spans="1:15" x14ac:dyDescent="0.3">
      <c r="A17627" t="str">
        <f xml:space="preserve"> _xlfn.XLOOKUP(H17627, 'Customers'!B:B, 'Customers'!A:A)</f>
        <v>CUST_223</v>
      </c>
      <c r="B17627" t="str">
        <f>_xlfn.XLOOKUP(L17627, Products!C:C, Products!A:A)</f>
        <v>PROD_7</v>
      </c>
      <c r="C17627">
        <v>17626</v>
      </c>
      <c r="D17627" s="2" t="s">
        <v>1204</v>
      </c>
      <c r="E17627">
        <f>YEAR(Orders[[#This Row],[Order_Date]])</f>
        <v>2022</v>
      </c>
      <c r="F17627">
        <f>MONTH(Orders[[#This Row],[Order_Date]])</f>
        <v>11</v>
      </c>
      <c r="G17627" s="2" t="s">
        <v>1026</v>
      </c>
      <c r="H17627" t="s">
        <v>624</v>
      </c>
      <c r="I17627" t="s">
        <v>14</v>
      </c>
      <c r="J17627" t="s">
        <v>15</v>
      </c>
      <c r="K17627" t="s">
        <v>16</v>
      </c>
      <c r="L17627" t="s">
        <v>66</v>
      </c>
      <c r="M17627" s="1">
        <v>9889.83</v>
      </c>
      <c r="N17627" s="1">
        <v>1242.6400000000001</v>
      </c>
      <c r="O17627">
        <v>0.15</v>
      </c>
    </row>
    <row r="17628" spans="1:15" x14ac:dyDescent="0.3">
      <c r="A17628" t="str">
        <f xml:space="preserve"> _xlfn.XLOOKUP(H17628, 'Customers'!B:B, 'Customers'!A:A)</f>
        <v>CUST_408</v>
      </c>
      <c r="B17628" t="str">
        <f>_xlfn.XLOOKUP(L17628, Products!C:C, Products!A:A)</f>
        <v>PROD_7</v>
      </c>
      <c r="C17628">
        <v>17627</v>
      </c>
      <c r="D17628" s="2" t="s">
        <v>186</v>
      </c>
      <c r="E17628">
        <f>YEAR(Orders[[#This Row],[Order_Date]])</f>
        <v>2023</v>
      </c>
      <c r="F17628">
        <f>MONTH(Orders[[#This Row],[Order_Date]])</f>
        <v>11</v>
      </c>
      <c r="G17628" s="2" t="s">
        <v>94</v>
      </c>
      <c r="H17628" t="s">
        <v>995</v>
      </c>
      <c r="I17628" t="s">
        <v>32</v>
      </c>
      <c r="J17628" t="s">
        <v>33</v>
      </c>
      <c r="K17628" t="s">
        <v>16</v>
      </c>
      <c r="L17628" t="s">
        <v>66</v>
      </c>
      <c r="M17628" s="1">
        <v>8288.86</v>
      </c>
      <c r="N17628" s="1">
        <v>1539.15</v>
      </c>
      <c r="O17628">
        <v>7.0000000000000007E-2</v>
      </c>
    </row>
    <row r="17629" spans="1:15" x14ac:dyDescent="0.3">
      <c r="A17629" t="str">
        <f xml:space="preserve"> _xlfn.XLOOKUP(H17629, 'Customers'!B:B, 'Customers'!A:A)</f>
        <v>CUST_777</v>
      </c>
      <c r="B17629" t="str">
        <f>_xlfn.XLOOKUP(L17629, Products!C:C, Products!A:A)</f>
        <v>PROD_6</v>
      </c>
      <c r="C17629">
        <v>17628</v>
      </c>
      <c r="D17629" s="2" t="s">
        <v>299</v>
      </c>
      <c r="E17629">
        <f>YEAR(Orders[[#This Row],[Order_Date]])</f>
        <v>2022</v>
      </c>
      <c r="F17629">
        <f>MONTH(Orders[[#This Row],[Order_Date]])</f>
        <v>9</v>
      </c>
      <c r="G17629" s="2" t="s">
        <v>482</v>
      </c>
      <c r="H17629" t="s">
        <v>1524</v>
      </c>
      <c r="I17629" t="s">
        <v>14</v>
      </c>
      <c r="J17629" t="s">
        <v>65</v>
      </c>
      <c r="K17629" t="s">
        <v>34</v>
      </c>
      <c r="L17629" t="s">
        <v>52</v>
      </c>
      <c r="M17629" s="1">
        <v>5216.41</v>
      </c>
      <c r="N17629" s="1">
        <v>-467.22</v>
      </c>
      <c r="O17629">
        <v>0.18</v>
      </c>
    </row>
    <row r="17630" spans="1:15" x14ac:dyDescent="0.3">
      <c r="A17630" t="str">
        <f xml:space="preserve"> _xlfn.XLOOKUP(H17630, 'Customers'!B:B, 'Customers'!A:A)</f>
        <v>CUST_300</v>
      </c>
      <c r="B17630" t="str">
        <f>_xlfn.XLOOKUP(L17630, Products!C:C, Products!A:A)</f>
        <v>PROD_3</v>
      </c>
      <c r="C17630">
        <v>17629</v>
      </c>
      <c r="D17630" s="2" t="s">
        <v>24</v>
      </c>
      <c r="E17630">
        <f>YEAR(Orders[[#This Row],[Order_Date]])</f>
        <v>2023</v>
      </c>
      <c r="F17630">
        <f>MONTH(Orders[[#This Row],[Order_Date]])</f>
        <v>1</v>
      </c>
      <c r="G17630" s="2" t="s">
        <v>640</v>
      </c>
      <c r="H17630" t="s">
        <v>789</v>
      </c>
      <c r="I17630" t="s">
        <v>32</v>
      </c>
      <c r="J17630" t="s">
        <v>15</v>
      </c>
      <c r="K17630" t="s">
        <v>27</v>
      </c>
      <c r="L17630" t="s">
        <v>28</v>
      </c>
      <c r="M17630" s="1">
        <v>348.3</v>
      </c>
      <c r="N17630" s="1">
        <v>17.64</v>
      </c>
      <c r="O17630">
        <v>0.26</v>
      </c>
    </row>
    <row r="17631" spans="1:15" x14ac:dyDescent="0.3">
      <c r="A17631" t="str">
        <f xml:space="preserve"> _xlfn.XLOOKUP(H17631, 'Customers'!B:B, 'Customers'!A:A)</f>
        <v>CUST_555</v>
      </c>
      <c r="B17631" t="str">
        <f>_xlfn.XLOOKUP(L17631, Products!C:C, Products!A:A)</f>
        <v>PROD_1</v>
      </c>
      <c r="C17631">
        <v>17630</v>
      </c>
      <c r="D17631" s="2" t="s">
        <v>1018</v>
      </c>
      <c r="E17631">
        <f>YEAR(Orders[[#This Row],[Order_Date]])</f>
        <v>2022</v>
      </c>
      <c r="F17631">
        <f>MONTH(Orders[[#This Row],[Order_Date]])</f>
        <v>12</v>
      </c>
      <c r="G17631" s="2" t="s">
        <v>822</v>
      </c>
      <c r="H17631" t="s">
        <v>1242</v>
      </c>
      <c r="I17631" t="s">
        <v>32</v>
      </c>
      <c r="J17631" t="s">
        <v>15</v>
      </c>
      <c r="K17631" t="s">
        <v>27</v>
      </c>
      <c r="L17631" t="s">
        <v>17</v>
      </c>
      <c r="M17631" s="1">
        <v>3289.67</v>
      </c>
      <c r="N17631" s="1">
        <v>287.86</v>
      </c>
      <c r="O17631">
        <v>0.1</v>
      </c>
    </row>
    <row r="17632" spans="1:15" x14ac:dyDescent="0.3">
      <c r="A17632" t="str">
        <f xml:space="preserve"> _xlfn.XLOOKUP(H17632, 'Customers'!B:B, 'Customers'!A:A)</f>
        <v>CUST_114</v>
      </c>
      <c r="B17632" t="str">
        <f>_xlfn.XLOOKUP(L17632, Products!C:C, Products!A:A)</f>
        <v>PROD_7</v>
      </c>
      <c r="C17632">
        <v>17631</v>
      </c>
      <c r="D17632" s="2" t="s">
        <v>1250</v>
      </c>
      <c r="E17632">
        <f>YEAR(Orders[[#This Row],[Order_Date]])</f>
        <v>2022</v>
      </c>
      <c r="F17632">
        <f>MONTH(Orders[[#This Row],[Order_Date]])</f>
        <v>11</v>
      </c>
      <c r="G17632" s="2" t="s">
        <v>1204</v>
      </c>
      <c r="H17632" t="s">
        <v>357</v>
      </c>
      <c r="I17632" t="s">
        <v>32</v>
      </c>
      <c r="J17632" t="s">
        <v>15</v>
      </c>
      <c r="K17632" t="s">
        <v>16</v>
      </c>
      <c r="L17632" t="s">
        <v>66</v>
      </c>
      <c r="M17632" s="1">
        <v>7757.58</v>
      </c>
      <c r="N17632" s="1">
        <v>1387.65</v>
      </c>
      <c r="O17632">
        <v>0.04</v>
      </c>
    </row>
    <row r="17633" spans="1:15" x14ac:dyDescent="0.3">
      <c r="A17633" t="str">
        <f xml:space="preserve"> _xlfn.XLOOKUP(H17633, 'Customers'!B:B, 'Customers'!A:A)</f>
        <v>CUST_26</v>
      </c>
      <c r="B17633" t="str">
        <f>_xlfn.XLOOKUP(L17633, Products!C:C, Products!A:A)</f>
        <v>PROD_8</v>
      </c>
      <c r="C17633">
        <v>17632</v>
      </c>
      <c r="D17633" s="2" t="s">
        <v>84</v>
      </c>
      <c r="E17633">
        <f>YEAR(Orders[[#This Row],[Order_Date]])</f>
        <v>2023</v>
      </c>
      <c r="F17633">
        <f>MONTH(Orders[[#This Row],[Order_Date]])</f>
        <v>1</v>
      </c>
      <c r="G17633" s="2" t="s">
        <v>539</v>
      </c>
      <c r="H17633" t="s">
        <v>105</v>
      </c>
      <c r="I17633" t="s">
        <v>14</v>
      </c>
      <c r="J17633" t="s">
        <v>22</v>
      </c>
      <c r="K17633" t="s">
        <v>27</v>
      </c>
      <c r="L17633" t="s">
        <v>73</v>
      </c>
      <c r="M17633" s="1">
        <v>1845.17</v>
      </c>
      <c r="N17633" s="1">
        <v>514.91</v>
      </c>
      <c r="O17633">
        <v>0.18</v>
      </c>
    </row>
    <row r="17634" spans="1:15" x14ac:dyDescent="0.3">
      <c r="A17634" t="str">
        <f xml:space="preserve"> _xlfn.XLOOKUP(H17634, 'Customers'!B:B, 'Customers'!A:A)</f>
        <v>CUST_578</v>
      </c>
      <c r="B17634" t="str">
        <f>_xlfn.XLOOKUP(L17634, Products!C:C, Products!A:A)</f>
        <v>PROD_5</v>
      </c>
      <c r="C17634">
        <v>17633</v>
      </c>
      <c r="D17634" s="2" t="s">
        <v>613</v>
      </c>
      <c r="E17634">
        <f>YEAR(Orders[[#This Row],[Order_Date]])</f>
        <v>2023</v>
      </c>
      <c r="F17634">
        <f>MONTH(Orders[[#This Row],[Order_Date]])</f>
        <v>11</v>
      </c>
      <c r="G17634" s="2" t="s">
        <v>1112</v>
      </c>
      <c r="H17634" t="s">
        <v>1280</v>
      </c>
      <c r="I17634" t="s">
        <v>32</v>
      </c>
      <c r="J17634" t="s">
        <v>22</v>
      </c>
      <c r="K17634" t="s">
        <v>34</v>
      </c>
      <c r="L17634" t="s">
        <v>39</v>
      </c>
      <c r="M17634" s="1">
        <v>5999.87</v>
      </c>
      <c r="N17634" s="1">
        <v>202.94</v>
      </c>
      <c r="O17634">
        <v>0.28999999999999998</v>
      </c>
    </row>
    <row r="17635" spans="1:15" x14ac:dyDescent="0.3">
      <c r="A17635" t="str">
        <f xml:space="preserve"> _xlfn.XLOOKUP(H17635, 'Customers'!B:B, 'Customers'!A:A)</f>
        <v>CUST_1000</v>
      </c>
      <c r="B17635" t="str">
        <f>_xlfn.XLOOKUP(L17635, Products!C:C, Products!A:A)</f>
        <v>PROD_3</v>
      </c>
      <c r="C17635">
        <v>17634</v>
      </c>
      <c r="D17635" s="2" t="s">
        <v>53</v>
      </c>
      <c r="E17635">
        <f>YEAR(Orders[[#This Row],[Order_Date]])</f>
        <v>2022</v>
      </c>
      <c r="F17635">
        <f>MONTH(Orders[[#This Row],[Order_Date]])</f>
        <v>2</v>
      </c>
      <c r="G17635" s="2" t="s">
        <v>54</v>
      </c>
      <c r="H17635" t="s">
        <v>1764</v>
      </c>
      <c r="I17635" t="s">
        <v>14</v>
      </c>
      <c r="J17635" t="s">
        <v>65</v>
      </c>
      <c r="K17635" t="s">
        <v>27</v>
      </c>
      <c r="L17635" t="s">
        <v>28</v>
      </c>
      <c r="M17635" s="1">
        <v>8868.67</v>
      </c>
      <c r="N17635" s="1">
        <v>1458.1</v>
      </c>
      <c r="O17635">
        <v>0.03</v>
      </c>
    </row>
    <row r="17636" spans="1:15" x14ac:dyDescent="0.3">
      <c r="A17636" t="str">
        <f xml:space="preserve"> _xlfn.XLOOKUP(H17636, 'Customers'!B:B, 'Customers'!A:A)</f>
        <v>CUST_599</v>
      </c>
      <c r="B17636" t="str">
        <f>_xlfn.XLOOKUP(L17636, Products!C:C, Products!A:A)</f>
        <v>PROD_6</v>
      </c>
      <c r="C17636">
        <v>17635</v>
      </c>
      <c r="D17636" s="2" t="s">
        <v>927</v>
      </c>
      <c r="E17636">
        <f>YEAR(Orders[[#This Row],[Order_Date]])</f>
        <v>2022</v>
      </c>
      <c r="F17636">
        <f>MONTH(Orders[[#This Row],[Order_Date]])</f>
        <v>4</v>
      </c>
      <c r="G17636" s="2" t="s">
        <v>961</v>
      </c>
      <c r="H17636" t="s">
        <v>1311</v>
      </c>
      <c r="I17636" t="s">
        <v>21</v>
      </c>
      <c r="J17636" t="s">
        <v>65</v>
      </c>
      <c r="K17636" t="s">
        <v>34</v>
      </c>
      <c r="L17636" t="s">
        <v>52</v>
      </c>
      <c r="M17636" s="1">
        <v>3013.57</v>
      </c>
      <c r="N17636" s="1">
        <v>-136.86000000000001</v>
      </c>
      <c r="O17636">
        <v>0.17</v>
      </c>
    </row>
    <row r="17637" spans="1:15" x14ac:dyDescent="0.3">
      <c r="A17637" t="str">
        <f xml:space="preserve"> _xlfn.XLOOKUP(H17637, 'Customers'!B:B, 'Customers'!A:A)</f>
        <v>CUST_29</v>
      </c>
      <c r="B17637" t="str">
        <f>_xlfn.XLOOKUP(L17637, Products!C:C, Products!A:A)</f>
        <v>PROD_4</v>
      </c>
      <c r="C17637">
        <v>17636</v>
      </c>
      <c r="D17637" s="2" t="s">
        <v>1230</v>
      </c>
      <c r="E17637">
        <f>YEAR(Orders[[#This Row],[Order_Date]])</f>
        <v>2023</v>
      </c>
      <c r="F17637">
        <f>MONTH(Orders[[#This Row],[Order_Date]])</f>
        <v>10</v>
      </c>
      <c r="G17637" s="2" t="s">
        <v>448</v>
      </c>
      <c r="H17637" t="s">
        <v>114</v>
      </c>
      <c r="I17637" t="s">
        <v>14</v>
      </c>
      <c r="J17637" t="s">
        <v>15</v>
      </c>
      <c r="K17637" t="s">
        <v>34</v>
      </c>
      <c r="L17637" t="s">
        <v>35</v>
      </c>
      <c r="M17637" s="1">
        <v>4755.3</v>
      </c>
      <c r="N17637" s="1">
        <v>1316.32</v>
      </c>
      <c r="O17637">
        <v>0.17</v>
      </c>
    </row>
    <row r="17638" spans="1:15" x14ac:dyDescent="0.3">
      <c r="A17638" t="str">
        <f xml:space="preserve"> _xlfn.XLOOKUP(H17638, 'Customers'!B:B, 'Customers'!A:A)</f>
        <v>CUST_308</v>
      </c>
      <c r="B17638" t="str">
        <f>_xlfn.XLOOKUP(L17638, Products!C:C, Products!A:A)</f>
        <v>PROD_6</v>
      </c>
      <c r="C17638">
        <v>17637</v>
      </c>
      <c r="D17638" s="2" t="s">
        <v>745</v>
      </c>
      <c r="E17638">
        <f>YEAR(Orders[[#This Row],[Order_Date]])</f>
        <v>2022</v>
      </c>
      <c r="F17638">
        <f>MONTH(Orders[[#This Row],[Order_Date]])</f>
        <v>1</v>
      </c>
      <c r="G17638" s="2" t="s">
        <v>431</v>
      </c>
      <c r="H17638" t="s">
        <v>806</v>
      </c>
      <c r="I17638" t="s">
        <v>32</v>
      </c>
      <c r="J17638" t="s">
        <v>33</v>
      </c>
      <c r="K17638" t="s">
        <v>34</v>
      </c>
      <c r="L17638" t="s">
        <v>52</v>
      </c>
      <c r="M17638" s="1">
        <v>9547.82</v>
      </c>
      <c r="N17638" s="1">
        <v>-183.09</v>
      </c>
      <c r="O17638">
        <v>0.2</v>
      </c>
    </row>
    <row r="17639" spans="1:15" x14ac:dyDescent="0.3">
      <c r="A17639" t="str">
        <f xml:space="preserve"> _xlfn.XLOOKUP(H17639, 'Customers'!B:B, 'Customers'!A:A)</f>
        <v>CUST_976</v>
      </c>
      <c r="B17639" t="str">
        <f>_xlfn.XLOOKUP(L17639, Products!C:C, Products!A:A)</f>
        <v>PROD_4</v>
      </c>
      <c r="C17639">
        <v>17638</v>
      </c>
      <c r="D17639" s="2" t="s">
        <v>363</v>
      </c>
      <c r="E17639">
        <f>YEAR(Orders[[#This Row],[Order_Date]])</f>
        <v>2023</v>
      </c>
      <c r="F17639">
        <f>MONTH(Orders[[#This Row],[Order_Date]])</f>
        <v>11</v>
      </c>
      <c r="G17639" s="2" t="s">
        <v>1046</v>
      </c>
      <c r="H17639" t="s">
        <v>1739</v>
      </c>
      <c r="I17639" t="s">
        <v>21</v>
      </c>
      <c r="J17639" t="s">
        <v>65</v>
      </c>
      <c r="K17639" t="s">
        <v>34</v>
      </c>
      <c r="L17639" t="s">
        <v>35</v>
      </c>
      <c r="M17639" s="1">
        <v>7786.2</v>
      </c>
      <c r="N17639" s="1">
        <v>1534.92</v>
      </c>
      <c r="O17639">
        <v>0.06</v>
      </c>
    </row>
    <row r="17640" spans="1:15" x14ac:dyDescent="0.3">
      <c r="A17640" t="str">
        <f xml:space="preserve"> _xlfn.XLOOKUP(H17640, 'Customers'!B:B, 'Customers'!A:A)</f>
        <v>CUST_394</v>
      </c>
      <c r="B17640" t="str">
        <f>_xlfn.XLOOKUP(L17640, Products!C:C, Products!A:A)</f>
        <v>PROD_7</v>
      </c>
      <c r="C17640">
        <v>17639</v>
      </c>
      <c r="D17640" s="2" t="s">
        <v>1494</v>
      </c>
      <c r="E17640">
        <f>YEAR(Orders[[#This Row],[Order_Date]])</f>
        <v>2023</v>
      </c>
      <c r="F17640">
        <f>MONTH(Orders[[#This Row],[Order_Date]])</f>
        <v>3</v>
      </c>
      <c r="G17640" s="2" t="s">
        <v>41</v>
      </c>
      <c r="H17640" t="s">
        <v>976</v>
      </c>
      <c r="I17640" t="s">
        <v>14</v>
      </c>
      <c r="J17640" t="s">
        <v>33</v>
      </c>
      <c r="K17640" t="s">
        <v>16</v>
      </c>
      <c r="L17640" t="s">
        <v>66</v>
      </c>
      <c r="M17640" s="1">
        <v>2029.73</v>
      </c>
      <c r="N17640" s="1">
        <v>2.85</v>
      </c>
      <c r="O17640">
        <v>0.03</v>
      </c>
    </row>
    <row r="17641" spans="1:15" x14ac:dyDescent="0.3">
      <c r="A17641" t="str">
        <f xml:space="preserve"> _xlfn.XLOOKUP(H17641, 'Customers'!B:B, 'Customers'!A:A)</f>
        <v>CUST_275</v>
      </c>
      <c r="B17641" t="str">
        <f>_xlfn.XLOOKUP(L17641, Products!C:C, Products!A:A)</f>
        <v>PROD_3</v>
      </c>
      <c r="C17641">
        <v>17640</v>
      </c>
      <c r="D17641" s="2" t="s">
        <v>1309</v>
      </c>
      <c r="E17641">
        <f>YEAR(Orders[[#This Row],[Order_Date]])</f>
        <v>2023</v>
      </c>
      <c r="F17641">
        <f>MONTH(Orders[[#This Row],[Order_Date]])</f>
        <v>10</v>
      </c>
      <c r="G17641" s="2" t="s">
        <v>37</v>
      </c>
      <c r="H17641" t="s">
        <v>736</v>
      </c>
      <c r="I17641" t="s">
        <v>14</v>
      </c>
      <c r="J17641" t="s">
        <v>33</v>
      </c>
      <c r="K17641" t="s">
        <v>27</v>
      </c>
      <c r="L17641" t="s">
        <v>28</v>
      </c>
      <c r="M17641" s="1">
        <v>4792.22</v>
      </c>
      <c r="N17641" s="1">
        <v>688.51</v>
      </c>
      <c r="O17641">
        <v>0.18</v>
      </c>
    </row>
    <row r="17642" spans="1:15" x14ac:dyDescent="0.3">
      <c r="A17642" t="str">
        <f xml:space="preserve"> _xlfn.XLOOKUP(H17642, 'Customers'!B:B, 'Customers'!A:A)</f>
        <v>CUST_51</v>
      </c>
      <c r="B17642" t="str">
        <f>_xlfn.XLOOKUP(L17642, Products!C:C, Products!A:A)</f>
        <v>PROD_2</v>
      </c>
      <c r="C17642">
        <v>17641</v>
      </c>
      <c r="D17642" s="2" t="s">
        <v>186</v>
      </c>
      <c r="E17642">
        <f>YEAR(Orders[[#This Row],[Order_Date]])</f>
        <v>2023</v>
      </c>
      <c r="F17642">
        <f>MONTH(Orders[[#This Row],[Order_Date]])</f>
        <v>11</v>
      </c>
      <c r="G17642" s="2" t="s">
        <v>747</v>
      </c>
      <c r="H17642" t="s">
        <v>178</v>
      </c>
      <c r="I17642" t="s">
        <v>21</v>
      </c>
      <c r="J17642" t="s">
        <v>33</v>
      </c>
      <c r="K17642" t="s">
        <v>16</v>
      </c>
      <c r="L17642" t="s">
        <v>23</v>
      </c>
      <c r="M17642" s="1">
        <v>2450.2399999999998</v>
      </c>
      <c r="N17642" s="1">
        <v>201.06</v>
      </c>
      <c r="O17642">
        <v>0.03</v>
      </c>
    </row>
    <row r="17643" spans="1:15" x14ac:dyDescent="0.3">
      <c r="A17643" t="str">
        <f xml:space="preserve"> _xlfn.XLOOKUP(H17643, 'Customers'!B:B, 'Customers'!A:A)</f>
        <v>CUST_79</v>
      </c>
      <c r="B17643" t="str">
        <f>_xlfn.XLOOKUP(L17643, Products!C:C, Products!A:A)</f>
        <v>PROD_3</v>
      </c>
      <c r="C17643">
        <v>17642</v>
      </c>
      <c r="D17643" s="2" t="s">
        <v>748</v>
      </c>
      <c r="E17643">
        <f>YEAR(Orders[[#This Row],[Order_Date]])</f>
        <v>2023</v>
      </c>
      <c r="F17643">
        <f>MONTH(Orders[[#This Row],[Order_Date]])</f>
        <v>11</v>
      </c>
      <c r="G17643" s="2" t="s">
        <v>95</v>
      </c>
      <c r="H17643" t="s">
        <v>256</v>
      </c>
      <c r="I17643" t="s">
        <v>32</v>
      </c>
      <c r="J17643" t="s">
        <v>33</v>
      </c>
      <c r="K17643" t="s">
        <v>27</v>
      </c>
      <c r="L17643" t="s">
        <v>28</v>
      </c>
      <c r="M17643" s="1">
        <v>8488.74</v>
      </c>
      <c r="N17643" s="1">
        <v>1759.37</v>
      </c>
      <c r="O17643">
        <v>0.23</v>
      </c>
    </row>
    <row r="17644" spans="1:15" x14ac:dyDescent="0.3">
      <c r="A17644" t="str">
        <f xml:space="preserve"> _xlfn.XLOOKUP(H17644, 'Customers'!B:B, 'Customers'!A:A)</f>
        <v>CUST_446</v>
      </c>
      <c r="B17644" t="str">
        <f>_xlfn.XLOOKUP(L17644, Products!C:C, Products!A:A)</f>
        <v>PROD_4</v>
      </c>
      <c r="C17644">
        <v>17643</v>
      </c>
      <c r="D17644" s="2" t="s">
        <v>830</v>
      </c>
      <c r="E17644">
        <f>YEAR(Orders[[#This Row],[Order_Date]])</f>
        <v>2022</v>
      </c>
      <c r="F17644">
        <f>MONTH(Orders[[#This Row],[Order_Date]])</f>
        <v>6</v>
      </c>
      <c r="G17644" s="2" t="s">
        <v>578</v>
      </c>
      <c r="H17644" t="s">
        <v>1067</v>
      </c>
      <c r="I17644" t="s">
        <v>32</v>
      </c>
      <c r="J17644" t="s">
        <v>33</v>
      </c>
      <c r="K17644" t="s">
        <v>34</v>
      </c>
      <c r="L17644" t="s">
        <v>35</v>
      </c>
      <c r="M17644" s="1">
        <v>7018.79</v>
      </c>
      <c r="N17644" s="1">
        <v>41.29</v>
      </c>
      <c r="O17644">
        <v>0.26</v>
      </c>
    </row>
    <row r="17645" spans="1:15" x14ac:dyDescent="0.3">
      <c r="A17645" t="str">
        <f xml:space="preserve"> _xlfn.XLOOKUP(H17645, 'Customers'!B:B, 'Customers'!A:A)</f>
        <v>CUST_36</v>
      </c>
      <c r="B17645" t="str">
        <f>_xlfn.XLOOKUP(L17645, Products!C:C, Products!A:A)</f>
        <v>PROD_6</v>
      </c>
      <c r="C17645">
        <v>17644</v>
      </c>
      <c r="D17645" s="2" t="s">
        <v>733</v>
      </c>
      <c r="E17645">
        <f>YEAR(Orders[[#This Row],[Order_Date]])</f>
        <v>2023</v>
      </c>
      <c r="F17645">
        <f>MONTH(Orders[[#This Row],[Order_Date]])</f>
        <v>5</v>
      </c>
      <c r="G17645" s="2" t="s">
        <v>1178</v>
      </c>
      <c r="H17645" t="s">
        <v>135</v>
      </c>
      <c r="I17645" t="s">
        <v>21</v>
      </c>
      <c r="J17645" t="s">
        <v>33</v>
      </c>
      <c r="K17645" t="s">
        <v>34</v>
      </c>
      <c r="L17645" t="s">
        <v>52</v>
      </c>
      <c r="M17645" s="1">
        <v>3663.73</v>
      </c>
      <c r="N17645" s="1">
        <v>-1.67</v>
      </c>
      <c r="O17645">
        <v>0.27</v>
      </c>
    </row>
    <row r="17646" spans="1:15" x14ac:dyDescent="0.3">
      <c r="A17646" t="str">
        <f xml:space="preserve"> _xlfn.XLOOKUP(H17646, 'Customers'!B:B, 'Customers'!A:A)</f>
        <v>CUST_12</v>
      </c>
      <c r="B17646" t="str">
        <f>_xlfn.XLOOKUP(L17646, Products!C:C, Products!A:A)</f>
        <v>PROD_1</v>
      </c>
      <c r="C17646">
        <v>17645</v>
      </c>
      <c r="D17646" s="2" t="s">
        <v>426</v>
      </c>
      <c r="E17646">
        <f>YEAR(Orders[[#This Row],[Order_Date]])</f>
        <v>2023</v>
      </c>
      <c r="F17646">
        <f>MONTH(Orders[[#This Row],[Order_Date]])</f>
        <v>5</v>
      </c>
      <c r="G17646" s="2" t="s">
        <v>343</v>
      </c>
      <c r="H17646" t="s">
        <v>61</v>
      </c>
      <c r="I17646" t="s">
        <v>14</v>
      </c>
      <c r="J17646" t="s">
        <v>65</v>
      </c>
      <c r="K17646" t="s">
        <v>16</v>
      </c>
      <c r="L17646" t="s">
        <v>17</v>
      </c>
      <c r="M17646" s="1">
        <v>261.73</v>
      </c>
      <c r="N17646" s="1">
        <v>-20.91</v>
      </c>
      <c r="O17646">
        <v>0.2</v>
      </c>
    </row>
    <row r="17647" spans="1:15" x14ac:dyDescent="0.3">
      <c r="A17647" t="str">
        <f xml:space="preserve"> _xlfn.XLOOKUP(H17647, 'Customers'!B:B, 'Customers'!A:A)</f>
        <v>CUST_617</v>
      </c>
      <c r="B17647" t="str">
        <f>_xlfn.XLOOKUP(L17647, Products!C:C, Products!A:A)</f>
        <v>PROD_4</v>
      </c>
      <c r="C17647">
        <v>17646</v>
      </c>
      <c r="D17647" s="2" t="s">
        <v>1411</v>
      </c>
      <c r="E17647">
        <f>YEAR(Orders[[#This Row],[Order_Date]])</f>
        <v>2023</v>
      </c>
      <c r="F17647">
        <f>MONTH(Orders[[#This Row],[Order_Date]])</f>
        <v>12</v>
      </c>
      <c r="G17647" s="2" t="s">
        <v>257</v>
      </c>
      <c r="H17647" t="s">
        <v>1336</v>
      </c>
      <c r="I17647" t="s">
        <v>14</v>
      </c>
      <c r="J17647" t="s">
        <v>65</v>
      </c>
      <c r="K17647" t="s">
        <v>34</v>
      </c>
      <c r="L17647" t="s">
        <v>35</v>
      </c>
      <c r="M17647" s="1">
        <v>3571.32</v>
      </c>
      <c r="N17647" s="1">
        <v>921.15</v>
      </c>
      <c r="O17647">
        <v>0.26</v>
      </c>
    </row>
    <row r="17648" spans="1:15" x14ac:dyDescent="0.3">
      <c r="A17648" t="str">
        <f xml:space="preserve"> _xlfn.XLOOKUP(H17648, 'Customers'!B:B, 'Customers'!A:A)</f>
        <v>CUST_359</v>
      </c>
      <c r="B17648" t="str">
        <f>_xlfn.XLOOKUP(L17648, Products!C:C, Products!A:A)</f>
        <v>PROD_7</v>
      </c>
      <c r="C17648">
        <v>17647</v>
      </c>
      <c r="D17648" s="2" t="s">
        <v>1000</v>
      </c>
      <c r="E17648">
        <f>YEAR(Orders[[#This Row],[Order_Date]])</f>
        <v>2023</v>
      </c>
      <c r="F17648">
        <f>MONTH(Orders[[#This Row],[Order_Date]])</f>
        <v>3</v>
      </c>
      <c r="G17648" s="2" t="s">
        <v>1272</v>
      </c>
      <c r="H17648" t="s">
        <v>902</v>
      </c>
      <c r="I17648" t="s">
        <v>32</v>
      </c>
      <c r="J17648" t="s">
        <v>15</v>
      </c>
      <c r="K17648" t="s">
        <v>16</v>
      </c>
      <c r="L17648" t="s">
        <v>66</v>
      </c>
      <c r="M17648" s="1">
        <v>2260.5100000000002</v>
      </c>
      <c r="N17648" s="1">
        <v>84.84</v>
      </c>
      <c r="O17648">
        <v>0.02</v>
      </c>
    </row>
    <row r="17649" spans="1:15" x14ac:dyDescent="0.3">
      <c r="A17649" t="str">
        <f xml:space="preserve"> _xlfn.XLOOKUP(H17649, 'Customers'!B:B, 'Customers'!A:A)</f>
        <v>CUST_415</v>
      </c>
      <c r="B17649" t="str">
        <f>_xlfn.XLOOKUP(L17649, Products!C:C, Products!A:A)</f>
        <v>PROD_1</v>
      </c>
      <c r="C17649">
        <v>17648</v>
      </c>
      <c r="D17649" s="2" t="s">
        <v>636</v>
      </c>
      <c r="E17649">
        <f>YEAR(Orders[[#This Row],[Order_Date]])</f>
        <v>2023</v>
      </c>
      <c r="F17649">
        <f>MONTH(Orders[[#This Row],[Order_Date]])</f>
        <v>3</v>
      </c>
      <c r="G17649" s="2" t="s">
        <v>477</v>
      </c>
      <c r="H17649" t="s">
        <v>1011</v>
      </c>
      <c r="I17649" t="s">
        <v>14</v>
      </c>
      <c r="J17649" t="s">
        <v>22</v>
      </c>
      <c r="K17649" t="s">
        <v>16</v>
      </c>
      <c r="L17649" t="s">
        <v>17</v>
      </c>
      <c r="M17649" s="1">
        <v>1016.95</v>
      </c>
      <c r="N17649" s="1">
        <v>231.42</v>
      </c>
      <c r="O17649">
        <v>0.2</v>
      </c>
    </row>
    <row r="17650" spans="1:15" x14ac:dyDescent="0.3">
      <c r="A17650" t="str">
        <f xml:space="preserve"> _xlfn.XLOOKUP(H17650, 'Customers'!B:B, 'Customers'!A:A)</f>
        <v>CUST_345</v>
      </c>
      <c r="B17650" t="str">
        <f>_xlfn.XLOOKUP(L17650, Products!C:C, Products!A:A)</f>
        <v>PROD_2</v>
      </c>
      <c r="C17650">
        <v>17649</v>
      </c>
      <c r="D17650" s="2" t="s">
        <v>592</v>
      </c>
      <c r="E17650">
        <f>YEAR(Orders[[#This Row],[Order_Date]])</f>
        <v>2022</v>
      </c>
      <c r="F17650">
        <f>MONTH(Orders[[#This Row],[Order_Date]])</f>
        <v>11</v>
      </c>
      <c r="G17650" s="2" t="s">
        <v>406</v>
      </c>
      <c r="H17650" t="s">
        <v>880</v>
      </c>
      <c r="I17650" t="s">
        <v>32</v>
      </c>
      <c r="J17650" t="s">
        <v>22</v>
      </c>
      <c r="K17650" t="s">
        <v>16</v>
      </c>
      <c r="L17650" t="s">
        <v>23</v>
      </c>
      <c r="M17650" s="1">
        <v>2082.48</v>
      </c>
      <c r="N17650" s="1">
        <v>5.03</v>
      </c>
      <c r="O17650">
        <v>0.28000000000000003</v>
      </c>
    </row>
    <row r="17651" spans="1:15" x14ac:dyDescent="0.3">
      <c r="A17651" t="str">
        <f xml:space="preserve"> _xlfn.XLOOKUP(H17651, 'Customers'!B:B, 'Customers'!A:A)</f>
        <v>CUST_694</v>
      </c>
      <c r="B17651" t="str">
        <f>_xlfn.XLOOKUP(L17651, Products!C:C, Products!A:A)</f>
        <v>PROD_2</v>
      </c>
      <c r="C17651">
        <v>17650</v>
      </c>
      <c r="D17651" s="2" t="s">
        <v>852</v>
      </c>
      <c r="E17651">
        <f>YEAR(Orders[[#This Row],[Order_Date]])</f>
        <v>2022</v>
      </c>
      <c r="F17651">
        <f>MONTH(Orders[[#This Row],[Order_Date]])</f>
        <v>6</v>
      </c>
      <c r="G17651" s="2" t="s">
        <v>898</v>
      </c>
      <c r="H17651" t="s">
        <v>1433</v>
      </c>
      <c r="I17651" t="s">
        <v>32</v>
      </c>
      <c r="J17651" t="s">
        <v>65</v>
      </c>
      <c r="K17651" t="s">
        <v>16</v>
      </c>
      <c r="L17651" t="s">
        <v>23</v>
      </c>
      <c r="M17651" s="1">
        <v>8214.58</v>
      </c>
      <c r="N17651" s="1">
        <v>1213</v>
      </c>
      <c r="O17651">
        <v>0.06</v>
      </c>
    </row>
    <row r="17652" spans="1:15" x14ac:dyDescent="0.3">
      <c r="A17652" t="str">
        <f xml:space="preserve"> _xlfn.XLOOKUP(H17652, 'Customers'!B:B, 'Customers'!A:A)</f>
        <v>CUST_959</v>
      </c>
      <c r="B17652" t="str">
        <f>_xlfn.XLOOKUP(L17652, Products!C:C, Products!A:A)</f>
        <v>PROD_1</v>
      </c>
      <c r="C17652">
        <v>17651</v>
      </c>
      <c r="D17652" s="2" t="s">
        <v>1269</v>
      </c>
      <c r="E17652">
        <f>YEAR(Orders[[#This Row],[Order_Date]])</f>
        <v>2023</v>
      </c>
      <c r="F17652">
        <f>MONTH(Orders[[#This Row],[Order_Date]])</f>
        <v>4</v>
      </c>
      <c r="G17652" s="2" t="s">
        <v>741</v>
      </c>
      <c r="H17652" t="s">
        <v>1721</v>
      </c>
      <c r="I17652" t="s">
        <v>14</v>
      </c>
      <c r="J17652" t="s">
        <v>15</v>
      </c>
      <c r="K17652" t="s">
        <v>16</v>
      </c>
      <c r="L17652" t="s">
        <v>17</v>
      </c>
      <c r="M17652" s="1">
        <v>9542.86</v>
      </c>
      <c r="N17652" s="1">
        <v>-391.91</v>
      </c>
      <c r="O17652">
        <v>7.0000000000000007E-2</v>
      </c>
    </row>
    <row r="17653" spans="1:15" x14ac:dyDescent="0.3">
      <c r="A17653" t="str">
        <f xml:space="preserve"> _xlfn.XLOOKUP(H17653, 'Customers'!B:B, 'Customers'!A:A)</f>
        <v>CUST_705</v>
      </c>
      <c r="B17653" t="str">
        <f>_xlfn.XLOOKUP(L17653, Products!C:C, Products!A:A)</f>
        <v>PROD_3</v>
      </c>
      <c r="C17653">
        <v>17652</v>
      </c>
      <c r="D17653" s="2" t="s">
        <v>74</v>
      </c>
      <c r="E17653">
        <f>YEAR(Orders[[#This Row],[Order_Date]])</f>
        <v>2023</v>
      </c>
      <c r="F17653">
        <f>MONTH(Orders[[#This Row],[Order_Date]])</f>
        <v>12</v>
      </c>
      <c r="G17653" s="2" t="s">
        <v>1411</v>
      </c>
      <c r="H17653" t="s">
        <v>1444</v>
      </c>
      <c r="I17653" t="s">
        <v>32</v>
      </c>
      <c r="J17653" t="s">
        <v>15</v>
      </c>
      <c r="K17653" t="s">
        <v>27</v>
      </c>
      <c r="L17653" t="s">
        <v>28</v>
      </c>
      <c r="M17653" s="1">
        <v>458.25</v>
      </c>
      <c r="N17653" s="1">
        <v>-33.82</v>
      </c>
      <c r="O17653">
        <v>0.04</v>
      </c>
    </row>
    <row r="17654" spans="1:15" x14ac:dyDescent="0.3">
      <c r="A17654" t="str">
        <f xml:space="preserve"> _xlfn.XLOOKUP(H17654, 'Customers'!B:B, 'Customers'!A:A)</f>
        <v>CUST_775</v>
      </c>
      <c r="B17654" t="str">
        <f>_xlfn.XLOOKUP(L17654, Products!C:C, Products!A:A)</f>
        <v>PROD_1</v>
      </c>
      <c r="C17654">
        <v>17653</v>
      </c>
      <c r="D17654" s="2" t="s">
        <v>724</v>
      </c>
      <c r="E17654">
        <f>YEAR(Orders[[#This Row],[Order_Date]])</f>
        <v>2023</v>
      </c>
      <c r="F17654">
        <f>MONTH(Orders[[#This Row],[Order_Date]])</f>
        <v>2</v>
      </c>
      <c r="G17654" s="2" t="s">
        <v>46</v>
      </c>
      <c r="H17654" t="s">
        <v>1522</v>
      </c>
      <c r="I17654" t="s">
        <v>21</v>
      </c>
      <c r="J17654" t="s">
        <v>33</v>
      </c>
      <c r="K17654" t="s">
        <v>27</v>
      </c>
      <c r="L17654" t="s">
        <v>17</v>
      </c>
      <c r="M17654" s="1">
        <v>4878.59</v>
      </c>
      <c r="N17654" s="1">
        <v>-178.12</v>
      </c>
      <c r="O17654">
        <v>0.16</v>
      </c>
    </row>
    <row r="17655" spans="1:15" x14ac:dyDescent="0.3">
      <c r="A17655" t="str">
        <f xml:space="preserve"> _xlfn.XLOOKUP(H17655, 'Customers'!B:B, 'Customers'!A:A)</f>
        <v>CUST_886</v>
      </c>
      <c r="B17655" t="str">
        <f>_xlfn.XLOOKUP(L17655, Products!C:C, Products!A:A)</f>
        <v>PROD_7</v>
      </c>
      <c r="C17655">
        <v>17654</v>
      </c>
      <c r="D17655" s="2" t="s">
        <v>238</v>
      </c>
      <c r="E17655">
        <f>YEAR(Orders[[#This Row],[Order_Date]])</f>
        <v>2023</v>
      </c>
      <c r="F17655">
        <f>MONTH(Orders[[#This Row],[Order_Date]])</f>
        <v>8</v>
      </c>
      <c r="G17655" s="2" t="s">
        <v>148</v>
      </c>
      <c r="H17655" t="s">
        <v>1643</v>
      </c>
      <c r="I17655" t="s">
        <v>21</v>
      </c>
      <c r="J17655" t="s">
        <v>22</v>
      </c>
      <c r="K17655" t="s">
        <v>16</v>
      </c>
      <c r="L17655" t="s">
        <v>66</v>
      </c>
      <c r="M17655" s="1">
        <v>5040.01</v>
      </c>
      <c r="N17655" s="1">
        <v>313.42</v>
      </c>
      <c r="O17655">
        <v>0.28999999999999998</v>
      </c>
    </row>
    <row r="17656" spans="1:15" x14ac:dyDescent="0.3">
      <c r="A17656" t="str">
        <f xml:space="preserve"> _xlfn.XLOOKUP(H17656, 'Customers'!B:B, 'Customers'!A:A)</f>
        <v>CUST_51</v>
      </c>
      <c r="B17656" t="str">
        <f>_xlfn.XLOOKUP(L17656, Products!C:C, Products!A:A)</f>
        <v>PROD_1</v>
      </c>
      <c r="C17656">
        <v>17655</v>
      </c>
      <c r="D17656" s="2" t="s">
        <v>1052</v>
      </c>
      <c r="E17656">
        <f>YEAR(Orders[[#This Row],[Order_Date]])</f>
        <v>2023</v>
      </c>
      <c r="F17656">
        <f>MONTH(Orders[[#This Row],[Order_Date]])</f>
        <v>10</v>
      </c>
      <c r="G17656" s="2" t="s">
        <v>1309</v>
      </c>
      <c r="H17656" t="s">
        <v>178</v>
      </c>
      <c r="I17656" t="s">
        <v>32</v>
      </c>
      <c r="J17656" t="s">
        <v>33</v>
      </c>
      <c r="K17656" t="s">
        <v>27</v>
      </c>
      <c r="L17656" t="s">
        <v>17</v>
      </c>
      <c r="M17656" s="1">
        <v>7364.31</v>
      </c>
      <c r="N17656" s="1">
        <v>1206.6500000000001</v>
      </c>
      <c r="O17656">
        <v>0.13</v>
      </c>
    </row>
    <row r="17657" spans="1:15" x14ac:dyDescent="0.3">
      <c r="A17657" t="str">
        <f xml:space="preserve"> _xlfn.XLOOKUP(H17657, 'Customers'!B:B, 'Customers'!A:A)</f>
        <v>CUST_500</v>
      </c>
      <c r="B17657" t="str">
        <f>_xlfn.XLOOKUP(L17657, Products!C:C, Products!A:A)</f>
        <v>PROD_3</v>
      </c>
      <c r="C17657">
        <v>17656</v>
      </c>
      <c r="D17657" s="2" t="s">
        <v>585</v>
      </c>
      <c r="E17657">
        <f>YEAR(Orders[[#This Row],[Order_Date]])</f>
        <v>2022</v>
      </c>
      <c r="F17657">
        <f>MONTH(Orders[[#This Row],[Order_Date]])</f>
        <v>8</v>
      </c>
      <c r="G17657" s="2" t="s">
        <v>241</v>
      </c>
      <c r="H17657" t="s">
        <v>1158</v>
      </c>
      <c r="I17657" t="s">
        <v>14</v>
      </c>
      <c r="J17657" t="s">
        <v>33</v>
      </c>
      <c r="K17657" t="s">
        <v>27</v>
      </c>
      <c r="L17657" t="s">
        <v>28</v>
      </c>
      <c r="M17657" s="1">
        <v>2649.4</v>
      </c>
      <c r="N17657" s="1">
        <v>107.72</v>
      </c>
      <c r="O17657">
        <v>0.18</v>
      </c>
    </row>
    <row r="17658" spans="1:15" x14ac:dyDescent="0.3">
      <c r="A17658" t="str">
        <f xml:space="preserve"> _xlfn.XLOOKUP(H17658, 'Customers'!B:B, 'Customers'!A:A)</f>
        <v>CUST_362</v>
      </c>
      <c r="B17658" t="str">
        <f>_xlfn.XLOOKUP(L17658, Products!C:C, Products!A:A)</f>
        <v>PROD_7</v>
      </c>
      <c r="C17658">
        <v>17657</v>
      </c>
      <c r="D17658" s="2" t="s">
        <v>759</v>
      </c>
      <c r="E17658">
        <f>YEAR(Orders[[#This Row],[Order_Date]])</f>
        <v>2023</v>
      </c>
      <c r="F17658">
        <f>MONTH(Orders[[#This Row],[Order_Date]])</f>
        <v>8</v>
      </c>
      <c r="G17658" s="2" t="s">
        <v>229</v>
      </c>
      <c r="H17658" t="s">
        <v>906</v>
      </c>
      <c r="I17658" t="s">
        <v>32</v>
      </c>
      <c r="J17658" t="s">
        <v>65</v>
      </c>
      <c r="K17658" t="s">
        <v>16</v>
      </c>
      <c r="L17658" t="s">
        <v>66</v>
      </c>
      <c r="M17658" s="1">
        <v>681.84</v>
      </c>
      <c r="N17658" s="1">
        <v>34.049999999999997</v>
      </c>
      <c r="O17658">
        <v>0.09</v>
      </c>
    </row>
    <row r="17659" spans="1:15" x14ac:dyDescent="0.3">
      <c r="A17659" t="str">
        <f xml:space="preserve"> _xlfn.XLOOKUP(H17659, 'Customers'!B:B, 'Customers'!A:A)</f>
        <v>CUST_863</v>
      </c>
      <c r="B17659" t="str">
        <f>_xlfn.XLOOKUP(L17659, Products!C:C, Products!A:A)</f>
        <v>PROD_6</v>
      </c>
      <c r="C17659">
        <v>17658</v>
      </c>
      <c r="D17659" s="2" t="s">
        <v>1463</v>
      </c>
      <c r="E17659">
        <f>YEAR(Orders[[#This Row],[Order_Date]])</f>
        <v>2022</v>
      </c>
      <c r="F17659">
        <f>MONTH(Orders[[#This Row],[Order_Date]])</f>
        <v>10</v>
      </c>
      <c r="G17659" s="2" t="s">
        <v>127</v>
      </c>
      <c r="H17659" t="s">
        <v>1617</v>
      </c>
      <c r="I17659" t="s">
        <v>21</v>
      </c>
      <c r="J17659" t="s">
        <v>33</v>
      </c>
      <c r="K17659" t="s">
        <v>34</v>
      </c>
      <c r="L17659" t="s">
        <v>52</v>
      </c>
      <c r="M17659" s="1">
        <v>6434.06</v>
      </c>
      <c r="N17659" s="1">
        <v>-8.11</v>
      </c>
      <c r="O17659">
        <v>0.28000000000000003</v>
      </c>
    </row>
    <row r="17660" spans="1:15" x14ac:dyDescent="0.3">
      <c r="A17660" t="str">
        <f xml:space="preserve"> _xlfn.XLOOKUP(H17660, 'Customers'!B:B, 'Customers'!A:A)</f>
        <v>CUST_354</v>
      </c>
      <c r="B17660" t="str">
        <f>_xlfn.XLOOKUP(L17660, Products!C:C, Products!A:A)</f>
        <v>PROD_3</v>
      </c>
      <c r="C17660">
        <v>17659</v>
      </c>
      <c r="D17660" s="2" t="s">
        <v>145</v>
      </c>
      <c r="E17660">
        <f>YEAR(Orders[[#This Row],[Order_Date]])</f>
        <v>2023</v>
      </c>
      <c r="F17660">
        <f>MONTH(Orders[[#This Row],[Order_Date]])</f>
        <v>8</v>
      </c>
      <c r="G17660" s="2" t="s">
        <v>146</v>
      </c>
      <c r="H17660" t="s">
        <v>895</v>
      </c>
      <c r="I17660" t="s">
        <v>21</v>
      </c>
      <c r="J17660" t="s">
        <v>33</v>
      </c>
      <c r="K17660" t="s">
        <v>27</v>
      </c>
      <c r="L17660" t="s">
        <v>28</v>
      </c>
      <c r="M17660" s="1">
        <v>5555.93</v>
      </c>
      <c r="N17660" s="1">
        <v>1625.57</v>
      </c>
      <c r="O17660">
        <v>0.15</v>
      </c>
    </row>
    <row r="17661" spans="1:15" x14ac:dyDescent="0.3">
      <c r="A17661" t="str">
        <f xml:space="preserve"> _xlfn.XLOOKUP(H17661, 'Customers'!B:B, 'Customers'!A:A)</f>
        <v>CUST_437</v>
      </c>
      <c r="B17661" t="str">
        <f>_xlfn.XLOOKUP(L17661, Products!C:C, Products!A:A)</f>
        <v>PROD_2</v>
      </c>
      <c r="C17661">
        <v>17660</v>
      </c>
      <c r="D17661" s="2" t="s">
        <v>649</v>
      </c>
      <c r="E17661">
        <f>YEAR(Orders[[#This Row],[Order_Date]])</f>
        <v>2022</v>
      </c>
      <c r="F17661">
        <f>MONTH(Orders[[#This Row],[Order_Date]])</f>
        <v>5</v>
      </c>
      <c r="G17661" s="2" t="s">
        <v>387</v>
      </c>
      <c r="H17661" t="s">
        <v>1049</v>
      </c>
      <c r="I17661" t="s">
        <v>14</v>
      </c>
      <c r="J17661" t="s">
        <v>65</v>
      </c>
      <c r="K17661" t="s">
        <v>16</v>
      </c>
      <c r="L17661" t="s">
        <v>23</v>
      </c>
      <c r="M17661" s="1">
        <v>4725.33</v>
      </c>
      <c r="N17661" s="1">
        <v>-159.91</v>
      </c>
      <c r="O17661">
        <v>0.13</v>
      </c>
    </row>
    <row r="17662" spans="1:15" x14ac:dyDescent="0.3">
      <c r="A17662" t="str">
        <f xml:space="preserve"> _xlfn.XLOOKUP(H17662, 'Customers'!B:B, 'Customers'!A:A)</f>
        <v>CUST_414</v>
      </c>
      <c r="B17662" t="str">
        <f>_xlfn.XLOOKUP(L17662, Products!C:C, Products!A:A)</f>
        <v>PROD_5</v>
      </c>
      <c r="C17662">
        <v>17661</v>
      </c>
      <c r="D17662" s="2" t="s">
        <v>1638</v>
      </c>
      <c r="E17662">
        <f>YEAR(Orders[[#This Row],[Order_Date]])</f>
        <v>2023</v>
      </c>
      <c r="F17662">
        <f>MONTH(Orders[[#This Row],[Order_Date]])</f>
        <v>1</v>
      </c>
      <c r="G17662" s="2" t="s">
        <v>641</v>
      </c>
      <c r="H17662" t="s">
        <v>1010</v>
      </c>
      <c r="I17662" t="s">
        <v>21</v>
      </c>
      <c r="J17662" t="s">
        <v>22</v>
      </c>
      <c r="K17662" t="s">
        <v>34</v>
      </c>
      <c r="L17662" t="s">
        <v>39</v>
      </c>
      <c r="M17662" s="1">
        <v>3626.76</v>
      </c>
      <c r="N17662" s="1">
        <v>903.73</v>
      </c>
      <c r="O17662">
        <v>0.27</v>
      </c>
    </row>
    <row r="17663" spans="1:15" x14ac:dyDescent="0.3">
      <c r="A17663" t="str">
        <f xml:space="preserve"> _xlfn.XLOOKUP(H17663, 'Customers'!B:B, 'Customers'!A:A)</f>
        <v>CUST_582</v>
      </c>
      <c r="B17663" t="str">
        <f>_xlfn.XLOOKUP(L17663, Products!C:C, Products!A:A)</f>
        <v>PROD_5</v>
      </c>
      <c r="C17663">
        <v>17662</v>
      </c>
      <c r="D17663" s="2" t="s">
        <v>877</v>
      </c>
      <c r="E17663">
        <f>YEAR(Orders[[#This Row],[Order_Date]])</f>
        <v>2023</v>
      </c>
      <c r="F17663">
        <f>MONTH(Orders[[#This Row],[Order_Date]])</f>
        <v>9</v>
      </c>
      <c r="G17663" s="2" t="s">
        <v>646</v>
      </c>
      <c r="H17663" t="s">
        <v>1285</v>
      </c>
      <c r="I17663" t="s">
        <v>32</v>
      </c>
      <c r="J17663" t="s">
        <v>15</v>
      </c>
      <c r="K17663" t="s">
        <v>34</v>
      </c>
      <c r="L17663" t="s">
        <v>39</v>
      </c>
      <c r="M17663" s="1">
        <v>3046.27</v>
      </c>
      <c r="N17663" s="1">
        <v>263.22000000000003</v>
      </c>
      <c r="O17663">
        <v>0.02</v>
      </c>
    </row>
    <row r="17664" spans="1:15" x14ac:dyDescent="0.3">
      <c r="A17664" t="str">
        <f xml:space="preserve"> _xlfn.XLOOKUP(H17664, 'Customers'!B:B, 'Customers'!A:A)</f>
        <v>CUST_108</v>
      </c>
      <c r="B17664" t="str">
        <f>_xlfn.XLOOKUP(L17664, Products!C:C, Products!A:A)</f>
        <v>PROD_2</v>
      </c>
      <c r="C17664">
        <v>17663</v>
      </c>
      <c r="D17664" s="2" t="s">
        <v>533</v>
      </c>
      <c r="E17664">
        <f>YEAR(Orders[[#This Row],[Order_Date]])</f>
        <v>2023</v>
      </c>
      <c r="F17664">
        <f>MONTH(Orders[[#This Row],[Order_Date]])</f>
        <v>1</v>
      </c>
      <c r="G17664" s="2" t="s">
        <v>1346</v>
      </c>
      <c r="H17664" t="s">
        <v>336</v>
      </c>
      <c r="I17664" t="s">
        <v>14</v>
      </c>
      <c r="J17664" t="s">
        <v>65</v>
      </c>
      <c r="K17664" t="s">
        <v>16</v>
      </c>
      <c r="L17664" t="s">
        <v>23</v>
      </c>
      <c r="M17664" s="1">
        <v>1239.6099999999999</v>
      </c>
      <c r="N17664" s="1">
        <v>46.13</v>
      </c>
      <c r="O17664">
        <v>0.05</v>
      </c>
    </row>
    <row r="17665" spans="1:15" x14ac:dyDescent="0.3">
      <c r="A17665" t="str">
        <f xml:space="preserve"> _xlfn.XLOOKUP(H17665, 'Customers'!B:B, 'Customers'!A:A)</f>
        <v>CUST_226</v>
      </c>
      <c r="B17665" t="str">
        <f>_xlfn.XLOOKUP(L17665, Products!C:C, Products!A:A)</f>
        <v>PROD_2</v>
      </c>
      <c r="C17665">
        <v>17664</v>
      </c>
      <c r="D17665" s="2" t="s">
        <v>918</v>
      </c>
      <c r="E17665">
        <f>YEAR(Orders[[#This Row],[Order_Date]])</f>
        <v>2023</v>
      </c>
      <c r="F17665">
        <f>MONTH(Orders[[#This Row],[Order_Date]])</f>
        <v>3</v>
      </c>
      <c r="G17665" s="2" t="s">
        <v>1267</v>
      </c>
      <c r="H17665" t="s">
        <v>629</v>
      </c>
      <c r="I17665" t="s">
        <v>21</v>
      </c>
      <c r="J17665" t="s">
        <v>65</v>
      </c>
      <c r="K17665" t="s">
        <v>16</v>
      </c>
      <c r="L17665" t="s">
        <v>23</v>
      </c>
      <c r="M17665" s="1">
        <v>6613.1</v>
      </c>
      <c r="N17665" s="1">
        <v>-428.97</v>
      </c>
      <c r="O17665">
        <v>0.01</v>
      </c>
    </row>
    <row r="17666" spans="1:15" x14ac:dyDescent="0.3">
      <c r="A17666" t="str">
        <f xml:space="preserve"> _xlfn.XLOOKUP(H17666, 'Customers'!B:B, 'Customers'!A:A)</f>
        <v>CUST_76</v>
      </c>
      <c r="B17666" t="str">
        <f>_xlfn.XLOOKUP(L17666, Products!C:C, Products!A:A)</f>
        <v>PROD_1</v>
      </c>
      <c r="C17666">
        <v>17665</v>
      </c>
      <c r="D17666" s="2" t="s">
        <v>431</v>
      </c>
      <c r="E17666">
        <f>YEAR(Orders[[#This Row],[Order_Date]])</f>
        <v>2022</v>
      </c>
      <c r="F17666">
        <f>MONTH(Orders[[#This Row],[Order_Date]])</f>
        <v>1</v>
      </c>
      <c r="G17666" s="2" t="s">
        <v>350</v>
      </c>
      <c r="H17666" t="s">
        <v>248</v>
      </c>
      <c r="I17666" t="s">
        <v>14</v>
      </c>
      <c r="J17666" t="s">
        <v>22</v>
      </c>
      <c r="K17666" t="s">
        <v>27</v>
      </c>
      <c r="L17666" t="s">
        <v>17</v>
      </c>
      <c r="M17666" s="1">
        <v>496.04</v>
      </c>
      <c r="N17666" s="1">
        <v>14.69</v>
      </c>
      <c r="O17666">
        <v>0.1</v>
      </c>
    </row>
    <row r="17667" spans="1:15" x14ac:dyDescent="0.3">
      <c r="A17667" t="str">
        <f xml:space="preserve"> _xlfn.XLOOKUP(H17667, 'Customers'!B:B, 'Customers'!A:A)</f>
        <v>CUST_323</v>
      </c>
      <c r="B17667" t="str">
        <f>_xlfn.XLOOKUP(L17667, Products!C:C, Products!A:A)</f>
        <v>PROD_5</v>
      </c>
      <c r="C17667">
        <v>17666</v>
      </c>
      <c r="D17667" s="2" t="s">
        <v>287</v>
      </c>
      <c r="E17667">
        <f>YEAR(Orders[[#This Row],[Order_Date]])</f>
        <v>2022</v>
      </c>
      <c r="F17667">
        <f>MONTH(Orders[[#This Row],[Order_Date]])</f>
        <v>7</v>
      </c>
      <c r="G17667" s="2" t="s">
        <v>751</v>
      </c>
      <c r="H17667" t="s">
        <v>842</v>
      </c>
      <c r="I17667" t="s">
        <v>21</v>
      </c>
      <c r="J17667" t="s">
        <v>22</v>
      </c>
      <c r="K17667" t="s">
        <v>34</v>
      </c>
      <c r="L17667" t="s">
        <v>39</v>
      </c>
      <c r="M17667" s="1">
        <v>636.20000000000005</v>
      </c>
      <c r="N17667" s="1">
        <v>40.89</v>
      </c>
      <c r="O17667">
        <v>0.2</v>
      </c>
    </row>
    <row r="17668" spans="1:15" x14ac:dyDescent="0.3">
      <c r="A17668" t="str">
        <f xml:space="preserve"> _xlfn.XLOOKUP(H17668, 'Customers'!B:B, 'Customers'!A:A)</f>
        <v>CUST_384</v>
      </c>
      <c r="B17668" t="str">
        <f>_xlfn.XLOOKUP(L17668, Products!C:C, Products!A:A)</f>
        <v>PROD_8</v>
      </c>
      <c r="C17668">
        <v>17667</v>
      </c>
      <c r="D17668" s="2" t="s">
        <v>389</v>
      </c>
      <c r="E17668">
        <f>YEAR(Orders[[#This Row],[Order_Date]])</f>
        <v>2022</v>
      </c>
      <c r="F17668">
        <f>MONTH(Orders[[#This Row],[Order_Date]])</f>
        <v>9</v>
      </c>
      <c r="G17668" s="2" t="s">
        <v>376</v>
      </c>
      <c r="H17668" t="s">
        <v>955</v>
      </c>
      <c r="I17668" t="s">
        <v>14</v>
      </c>
      <c r="J17668" t="s">
        <v>33</v>
      </c>
      <c r="K17668" t="s">
        <v>27</v>
      </c>
      <c r="L17668" t="s">
        <v>73</v>
      </c>
      <c r="M17668" s="1">
        <v>5891.33</v>
      </c>
      <c r="N17668" s="1">
        <v>598.16</v>
      </c>
      <c r="O17668">
        <v>0.25</v>
      </c>
    </row>
    <row r="17669" spans="1:15" x14ac:dyDescent="0.3">
      <c r="A17669" t="str">
        <f xml:space="preserve"> _xlfn.XLOOKUP(H17669, 'Customers'!B:B, 'Customers'!A:A)</f>
        <v>CUST_490</v>
      </c>
      <c r="B17669" t="str">
        <f>_xlfn.XLOOKUP(L17669, Products!C:C, Products!A:A)</f>
        <v>PROD_3</v>
      </c>
      <c r="C17669">
        <v>17668</v>
      </c>
      <c r="D17669" s="2" t="s">
        <v>223</v>
      </c>
      <c r="E17669">
        <f>YEAR(Orders[[#This Row],[Order_Date]])</f>
        <v>2023</v>
      </c>
      <c r="F17669">
        <f>MONTH(Orders[[#This Row],[Order_Date]])</f>
        <v>10</v>
      </c>
      <c r="G17669" s="2" t="s">
        <v>771</v>
      </c>
      <c r="H17669" t="s">
        <v>1141</v>
      </c>
      <c r="I17669" t="s">
        <v>32</v>
      </c>
      <c r="J17669" t="s">
        <v>65</v>
      </c>
      <c r="K17669" t="s">
        <v>27</v>
      </c>
      <c r="L17669" t="s">
        <v>28</v>
      </c>
      <c r="M17669" s="1">
        <v>517.91</v>
      </c>
      <c r="N17669" s="1">
        <v>133.18</v>
      </c>
      <c r="O17669">
        <v>0.26</v>
      </c>
    </row>
    <row r="17670" spans="1:15" x14ac:dyDescent="0.3">
      <c r="A17670" t="str">
        <f xml:space="preserve"> _xlfn.XLOOKUP(H17670, 'Customers'!B:B, 'Customers'!A:A)</f>
        <v>CUST_727</v>
      </c>
      <c r="B17670" t="str">
        <f>_xlfn.XLOOKUP(L17670, Products!C:C, Products!A:A)</f>
        <v>PROD_5</v>
      </c>
      <c r="C17670">
        <v>17669</v>
      </c>
      <c r="D17670" s="2" t="s">
        <v>731</v>
      </c>
      <c r="E17670">
        <f>YEAR(Orders[[#This Row],[Order_Date]])</f>
        <v>2023</v>
      </c>
      <c r="F17670">
        <f>MONTH(Orders[[#This Row],[Order_Date]])</f>
        <v>1</v>
      </c>
      <c r="G17670" s="2" t="s">
        <v>24</v>
      </c>
      <c r="H17670" t="s">
        <v>1469</v>
      </c>
      <c r="I17670" t="s">
        <v>32</v>
      </c>
      <c r="J17670" t="s">
        <v>33</v>
      </c>
      <c r="K17670" t="s">
        <v>34</v>
      </c>
      <c r="L17670" t="s">
        <v>39</v>
      </c>
      <c r="M17670" s="1">
        <v>4252.8599999999997</v>
      </c>
      <c r="N17670" s="1">
        <v>-416.23</v>
      </c>
      <c r="O17670">
        <v>7.0000000000000007E-2</v>
      </c>
    </row>
    <row r="17671" spans="1:15" x14ac:dyDescent="0.3">
      <c r="A17671" t="str">
        <f xml:space="preserve"> _xlfn.XLOOKUP(H17671, 'Customers'!B:B, 'Customers'!A:A)</f>
        <v>CUST_969</v>
      </c>
      <c r="B17671" t="str">
        <f>_xlfn.XLOOKUP(L17671, Products!C:C, Products!A:A)</f>
        <v>PROD_4</v>
      </c>
      <c r="C17671">
        <v>17670</v>
      </c>
      <c r="D17671" s="2" t="s">
        <v>236</v>
      </c>
      <c r="E17671">
        <f>YEAR(Orders[[#This Row],[Order_Date]])</f>
        <v>2023</v>
      </c>
      <c r="F17671">
        <f>MONTH(Orders[[#This Row],[Order_Date]])</f>
        <v>4</v>
      </c>
      <c r="G17671" s="2" t="s">
        <v>769</v>
      </c>
      <c r="H17671" t="s">
        <v>1731</v>
      </c>
      <c r="I17671" t="s">
        <v>14</v>
      </c>
      <c r="J17671" t="s">
        <v>33</v>
      </c>
      <c r="K17671" t="s">
        <v>34</v>
      </c>
      <c r="L17671" t="s">
        <v>35</v>
      </c>
      <c r="M17671" s="1">
        <v>4968.8100000000004</v>
      </c>
      <c r="N17671" s="1">
        <v>1069.24</v>
      </c>
      <c r="O17671">
        <v>0.2</v>
      </c>
    </row>
    <row r="17672" spans="1:15" x14ac:dyDescent="0.3">
      <c r="A17672" t="str">
        <f xml:space="preserve"> _xlfn.XLOOKUP(H17672, 'Customers'!B:B, 'Customers'!A:A)</f>
        <v>CUST_297</v>
      </c>
      <c r="B17672" t="str">
        <f>_xlfn.XLOOKUP(L17672, Products!C:C, Products!A:A)</f>
        <v>PROD_1</v>
      </c>
      <c r="C17672">
        <v>17671</v>
      </c>
      <c r="D17672" s="2" t="s">
        <v>558</v>
      </c>
      <c r="E17672">
        <f>YEAR(Orders[[#This Row],[Order_Date]])</f>
        <v>2023</v>
      </c>
      <c r="F17672">
        <f>MONTH(Orders[[#This Row],[Order_Date]])</f>
        <v>8</v>
      </c>
      <c r="G17672" s="2" t="s">
        <v>352</v>
      </c>
      <c r="H17672" t="s">
        <v>785</v>
      </c>
      <c r="I17672" t="s">
        <v>32</v>
      </c>
      <c r="J17672" t="s">
        <v>65</v>
      </c>
      <c r="K17672" t="s">
        <v>27</v>
      </c>
      <c r="L17672" t="s">
        <v>17</v>
      </c>
      <c r="M17672" s="1">
        <v>1528.76</v>
      </c>
      <c r="N17672" s="1">
        <v>-19.690000000000001</v>
      </c>
      <c r="O17672">
        <v>0.11</v>
      </c>
    </row>
    <row r="17673" spans="1:15" x14ac:dyDescent="0.3">
      <c r="A17673" t="str">
        <f xml:space="preserve"> _xlfn.XLOOKUP(H17673, 'Customers'!B:B, 'Customers'!A:A)</f>
        <v>CUST_191</v>
      </c>
      <c r="B17673" t="str">
        <f>_xlfn.XLOOKUP(L17673, Products!C:C, Products!A:A)</f>
        <v>PROD_1</v>
      </c>
      <c r="C17673">
        <v>17672</v>
      </c>
      <c r="D17673" s="2" t="s">
        <v>504</v>
      </c>
      <c r="E17673">
        <f>YEAR(Orders[[#This Row],[Order_Date]])</f>
        <v>2023</v>
      </c>
      <c r="F17673">
        <f>MONTH(Orders[[#This Row],[Order_Date]])</f>
        <v>2</v>
      </c>
      <c r="G17673" s="2" t="s">
        <v>505</v>
      </c>
      <c r="H17673" t="s">
        <v>551</v>
      </c>
      <c r="I17673" t="s">
        <v>21</v>
      </c>
      <c r="J17673" t="s">
        <v>65</v>
      </c>
      <c r="K17673" t="s">
        <v>27</v>
      </c>
      <c r="L17673" t="s">
        <v>17</v>
      </c>
      <c r="M17673" s="1">
        <v>9942.2800000000007</v>
      </c>
      <c r="N17673" s="1">
        <v>1857.22</v>
      </c>
      <c r="O17673">
        <v>0.16</v>
      </c>
    </row>
    <row r="17674" spans="1:15" x14ac:dyDescent="0.3">
      <c r="A17674" t="str">
        <f xml:space="preserve"> _xlfn.XLOOKUP(H17674, 'Customers'!B:B, 'Customers'!A:A)</f>
        <v>CUST_214</v>
      </c>
      <c r="B17674" t="str">
        <f>_xlfn.XLOOKUP(L17674, Products!C:C, Products!A:A)</f>
        <v>PROD_2</v>
      </c>
      <c r="C17674">
        <v>17673</v>
      </c>
      <c r="D17674" s="2" t="s">
        <v>904</v>
      </c>
      <c r="E17674">
        <f>YEAR(Orders[[#This Row],[Order_Date]])</f>
        <v>2023</v>
      </c>
      <c r="F17674">
        <f>MONTH(Orders[[#This Row],[Order_Date]])</f>
        <v>5</v>
      </c>
      <c r="G17674" s="2" t="s">
        <v>191</v>
      </c>
      <c r="H17674" t="s">
        <v>604</v>
      </c>
      <c r="I17674" t="s">
        <v>14</v>
      </c>
      <c r="J17674" t="s">
        <v>22</v>
      </c>
      <c r="K17674" t="s">
        <v>16</v>
      </c>
      <c r="L17674" t="s">
        <v>23</v>
      </c>
      <c r="M17674" s="1">
        <v>2932.1</v>
      </c>
      <c r="N17674" s="1">
        <v>-139.80000000000001</v>
      </c>
      <c r="O17674">
        <v>0.26</v>
      </c>
    </row>
    <row r="17675" spans="1:15" x14ac:dyDescent="0.3">
      <c r="A17675" t="str">
        <f xml:space="preserve"> _xlfn.XLOOKUP(H17675, 'Customers'!B:B, 'Customers'!A:A)</f>
        <v>CUST_218</v>
      </c>
      <c r="B17675" t="str">
        <f>_xlfn.XLOOKUP(L17675, Products!C:C, Products!A:A)</f>
        <v>PROD_5</v>
      </c>
      <c r="C17675">
        <v>17674</v>
      </c>
      <c r="D17675" s="2" t="s">
        <v>490</v>
      </c>
      <c r="E17675">
        <f>YEAR(Orders[[#This Row],[Order_Date]])</f>
        <v>2023</v>
      </c>
      <c r="F17675">
        <f>MONTH(Orders[[#This Row],[Order_Date]])</f>
        <v>1</v>
      </c>
      <c r="G17675" s="2" t="s">
        <v>125</v>
      </c>
      <c r="H17675" t="s">
        <v>614</v>
      </c>
      <c r="I17675" t="s">
        <v>21</v>
      </c>
      <c r="J17675" t="s">
        <v>33</v>
      </c>
      <c r="K17675" t="s">
        <v>34</v>
      </c>
      <c r="L17675" t="s">
        <v>39</v>
      </c>
      <c r="M17675" s="1">
        <v>1219.6300000000001</v>
      </c>
      <c r="N17675" s="1">
        <v>238.52</v>
      </c>
      <c r="O17675">
        <v>0.22</v>
      </c>
    </row>
    <row r="17676" spans="1:15" x14ac:dyDescent="0.3">
      <c r="A17676" t="str">
        <f xml:space="preserve"> _xlfn.XLOOKUP(H17676, 'Customers'!B:B, 'Customers'!A:A)</f>
        <v>CUST_905</v>
      </c>
      <c r="B17676" t="str">
        <f>_xlfn.XLOOKUP(L17676, Products!C:C, Products!A:A)</f>
        <v>PROD_1</v>
      </c>
      <c r="C17676">
        <v>17675</v>
      </c>
      <c r="D17676" s="2" t="s">
        <v>613</v>
      </c>
      <c r="E17676">
        <f>YEAR(Orders[[#This Row],[Order_Date]])</f>
        <v>2023</v>
      </c>
      <c r="F17676">
        <f>MONTH(Orders[[#This Row],[Order_Date]])</f>
        <v>11</v>
      </c>
      <c r="G17676" s="2" t="s">
        <v>809</v>
      </c>
      <c r="H17676" t="s">
        <v>1664</v>
      </c>
      <c r="I17676" t="s">
        <v>32</v>
      </c>
      <c r="J17676" t="s">
        <v>22</v>
      </c>
      <c r="K17676" t="s">
        <v>27</v>
      </c>
      <c r="L17676" t="s">
        <v>17</v>
      </c>
      <c r="M17676" s="1">
        <v>7319.94</v>
      </c>
      <c r="N17676" s="1">
        <v>-139.22999999999999</v>
      </c>
      <c r="O17676">
        <v>0.22</v>
      </c>
    </row>
    <row r="17677" spans="1:15" x14ac:dyDescent="0.3">
      <c r="A17677" t="str">
        <f xml:space="preserve"> _xlfn.XLOOKUP(H17677, 'Customers'!B:B, 'Customers'!A:A)</f>
        <v>CUST_490</v>
      </c>
      <c r="B17677" t="str">
        <f>_xlfn.XLOOKUP(L17677, Products!C:C, Products!A:A)</f>
        <v>PROD_5</v>
      </c>
      <c r="C17677">
        <v>17676</v>
      </c>
      <c r="D17677" s="2" t="s">
        <v>843</v>
      </c>
      <c r="E17677">
        <f>YEAR(Orders[[#This Row],[Order_Date]])</f>
        <v>2023</v>
      </c>
      <c r="F17677">
        <f>MONTH(Orders[[#This Row],[Order_Date]])</f>
        <v>6</v>
      </c>
      <c r="G17677" s="2" t="s">
        <v>1382</v>
      </c>
      <c r="H17677" t="s">
        <v>1141</v>
      </c>
      <c r="I17677" t="s">
        <v>32</v>
      </c>
      <c r="J17677" t="s">
        <v>65</v>
      </c>
      <c r="K17677" t="s">
        <v>34</v>
      </c>
      <c r="L17677" t="s">
        <v>39</v>
      </c>
      <c r="M17677" s="1">
        <v>4838.07</v>
      </c>
      <c r="N17677" s="1">
        <v>1429.06</v>
      </c>
      <c r="O17677">
        <v>7.0000000000000007E-2</v>
      </c>
    </row>
    <row r="17678" spans="1:15" x14ac:dyDescent="0.3">
      <c r="A17678" t="str">
        <f xml:space="preserve"> _xlfn.XLOOKUP(H17678, 'Customers'!B:B, 'Customers'!A:A)</f>
        <v>CUST_812</v>
      </c>
      <c r="B17678" t="str">
        <f>_xlfn.XLOOKUP(L17678, Products!C:C, Products!A:A)</f>
        <v>PROD_1</v>
      </c>
      <c r="C17678">
        <v>17677</v>
      </c>
      <c r="D17678" s="2" t="s">
        <v>324</v>
      </c>
      <c r="E17678">
        <f>YEAR(Orders[[#This Row],[Order_Date]])</f>
        <v>2022</v>
      </c>
      <c r="F17678">
        <f>MONTH(Orders[[#This Row],[Order_Date]])</f>
        <v>8</v>
      </c>
      <c r="G17678" s="2" t="s">
        <v>761</v>
      </c>
      <c r="H17678" t="s">
        <v>1562</v>
      </c>
      <c r="I17678" t="s">
        <v>32</v>
      </c>
      <c r="J17678" t="s">
        <v>65</v>
      </c>
      <c r="K17678" t="s">
        <v>16</v>
      </c>
      <c r="L17678" t="s">
        <v>17</v>
      </c>
      <c r="M17678" s="1">
        <v>4083.09</v>
      </c>
      <c r="N17678" s="1">
        <v>268.04000000000002</v>
      </c>
      <c r="O17678">
        <v>0.11</v>
      </c>
    </row>
    <row r="17679" spans="1:15" x14ac:dyDescent="0.3">
      <c r="A17679" t="str">
        <f xml:space="preserve"> _xlfn.XLOOKUP(H17679, 'Customers'!B:B, 'Customers'!A:A)</f>
        <v>CUST_521</v>
      </c>
      <c r="B17679" t="str">
        <f>_xlfn.XLOOKUP(L17679, Products!C:C, Products!A:A)</f>
        <v>PROD_4</v>
      </c>
      <c r="C17679">
        <v>17678</v>
      </c>
      <c r="D17679" s="2" t="s">
        <v>769</v>
      </c>
      <c r="E17679">
        <f>YEAR(Orders[[#This Row],[Order_Date]])</f>
        <v>2023</v>
      </c>
      <c r="F17679">
        <f>MONTH(Orders[[#This Row],[Order_Date]])</f>
        <v>4</v>
      </c>
      <c r="G17679" s="2" t="s">
        <v>770</v>
      </c>
      <c r="H17679" t="s">
        <v>1194</v>
      </c>
      <c r="I17679" t="s">
        <v>21</v>
      </c>
      <c r="J17679" t="s">
        <v>33</v>
      </c>
      <c r="K17679" t="s">
        <v>34</v>
      </c>
      <c r="L17679" t="s">
        <v>35</v>
      </c>
      <c r="M17679" s="1">
        <v>3304.48</v>
      </c>
      <c r="N17679" s="1">
        <v>715.47</v>
      </c>
      <c r="O17679">
        <v>0.16</v>
      </c>
    </row>
    <row r="17680" spans="1:15" x14ac:dyDescent="0.3">
      <c r="A17680" t="str">
        <f xml:space="preserve"> _xlfn.XLOOKUP(H17680, 'Customers'!B:B, 'Customers'!A:A)</f>
        <v>CUST_43</v>
      </c>
      <c r="B17680" t="str">
        <f>_xlfn.XLOOKUP(L17680, Products!C:C, Products!A:A)</f>
        <v>PROD_7</v>
      </c>
      <c r="C17680">
        <v>17679</v>
      </c>
      <c r="D17680" s="2" t="s">
        <v>933</v>
      </c>
      <c r="E17680">
        <f>YEAR(Orders[[#This Row],[Order_Date]])</f>
        <v>2022</v>
      </c>
      <c r="F17680">
        <f>MONTH(Orders[[#This Row],[Order_Date]])</f>
        <v>9</v>
      </c>
      <c r="G17680" s="2" t="s">
        <v>409</v>
      </c>
      <c r="H17680" t="s">
        <v>157</v>
      </c>
      <c r="I17680" t="s">
        <v>21</v>
      </c>
      <c r="J17680" t="s">
        <v>22</v>
      </c>
      <c r="K17680" t="s">
        <v>16</v>
      </c>
      <c r="L17680" t="s">
        <v>66</v>
      </c>
      <c r="M17680" s="1">
        <v>9015.4</v>
      </c>
      <c r="N17680" s="1">
        <v>1545.44</v>
      </c>
      <c r="O17680">
        <v>0.27</v>
      </c>
    </row>
    <row r="17681" spans="1:15" x14ac:dyDescent="0.3">
      <c r="A17681" t="str">
        <f xml:space="preserve"> _xlfn.XLOOKUP(H17681, 'Customers'!B:B, 'Customers'!A:A)</f>
        <v>CUST_89</v>
      </c>
      <c r="B17681" t="str">
        <f>_xlfn.XLOOKUP(L17681, Products!C:C, Products!A:A)</f>
        <v>PROD_5</v>
      </c>
      <c r="C17681">
        <v>17680</v>
      </c>
      <c r="D17681" s="2" t="s">
        <v>1146</v>
      </c>
      <c r="E17681">
        <f>YEAR(Orders[[#This Row],[Order_Date]])</f>
        <v>2022</v>
      </c>
      <c r="F17681">
        <f>MONTH(Orders[[#This Row],[Order_Date]])</f>
        <v>9</v>
      </c>
      <c r="G17681" s="2" t="s">
        <v>298</v>
      </c>
      <c r="H17681" t="s">
        <v>285</v>
      </c>
      <c r="I17681" t="s">
        <v>32</v>
      </c>
      <c r="J17681" t="s">
        <v>65</v>
      </c>
      <c r="K17681" t="s">
        <v>34</v>
      </c>
      <c r="L17681" t="s">
        <v>39</v>
      </c>
      <c r="M17681" s="1">
        <v>9206.76</v>
      </c>
      <c r="N17681" s="1">
        <v>2539.06</v>
      </c>
      <c r="O17681">
        <v>0.13</v>
      </c>
    </row>
    <row r="17682" spans="1:15" x14ac:dyDescent="0.3">
      <c r="A17682" t="str">
        <f xml:space="preserve"> _xlfn.XLOOKUP(H17682, 'Customers'!B:B, 'Customers'!A:A)</f>
        <v>CUST_460</v>
      </c>
      <c r="B17682" t="str">
        <f>_xlfn.XLOOKUP(L17682, Products!C:C, Products!A:A)</f>
        <v>PROD_8</v>
      </c>
      <c r="C17682">
        <v>17681</v>
      </c>
      <c r="D17682" s="2" t="s">
        <v>592</v>
      </c>
      <c r="E17682">
        <f>YEAR(Orders[[#This Row],[Order_Date]])</f>
        <v>2022</v>
      </c>
      <c r="F17682">
        <f>MONTH(Orders[[#This Row],[Order_Date]])</f>
        <v>11</v>
      </c>
      <c r="G17682" s="2" t="s">
        <v>407</v>
      </c>
      <c r="H17682" t="s">
        <v>1088</v>
      </c>
      <c r="I17682" t="s">
        <v>32</v>
      </c>
      <c r="J17682" t="s">
        <v>65</v>
      </c>
      <c r="K17682" t="s">
        <v>27</v>
      </c>
      <c r="L17682" t="s">
        <v>73</v>
      </c>
      <c r="M17682" s="1">
        <v>6389.86</v>
      </c>
      <c r="N17682" s="1">
        <v>908.86</v>
      </c>
      <c r="O17682">
        <v>0.27</v>
      </c>
    </row>
    <row r="17683" spans="1:15" x14ac:dyDescent="0.3">
      <c r="A17683" t="str">
        <f xml:space="preserve"> _xlfn.XLOOKUP(H17683, 'Customers'!B:B, 'Customers'!A:A)</f>
        <v>CUST_333</v>
      </c>
      <c r="B17683" t="str">
        <f>_xlfn.XLOOKUP(L17683, Products!C:C, Products!A:A)</f>
        <v>PROD_6</v>
      </c>
      <c r="C17683">
        <v>17682</v>
      </c>
      <c r="D17683" s="2" t="s">
        <v>737</v>
      </c>
      <c r="E17683">
        <f>YEAR(Orders[[#This Row],[Order_Date]])</f>
        <v>2022</v>
      </c>
      <c r="F17683">
        <f>MONTH(Orders[[#This Row],[Order_Date]])</f>
        <v>10</v>
      </c>
      <c r="G17683" s="2" t="s">
        <v>680</v>
      </c>
      <c r="H17683" t="s">
        <v>858</v>
      </c>
      <c r="I17683" t="s">
        <v>32</v>
      </c>
      <c r="J17683" t="s">
        <v>33</v>
      </c>
      <c r="K17683" t="s">
        <v>34</v>
      </c>
      <c r="L17683" t="s">
        <v>52</v>
      </c>
      <c r="M17683" s="1">
        <v>1166.3699999999999</v>
      </c>
      <c r="N17683" s="1">
        <v>93.18</v>
      </c>
      <c r="O17683">
        <v>0.17</v>
      </c>
    </row>
    <row r="17684" spans="1:15" x14ac:dyDescent="0.3">
      <c r="A17684" t="str">
        <f xml:space="preserve"> _xlfn.XLOOKUP(H17684, 'Customers'!B:B, 'Customers'!A:A)</f>
        <v>CUST_675</v>
      </c>
      <c r="B17684" t="str">
        <f>_xlfn.XLOOKUP(L17684, Products!C:C, Products!A:A)</f>
        <v>PROD_2</v>
      </c>
      <c r="C17684">
        <v>17683</v>
      </c>
      <c r="D17684" s="2" t="s">
        <v>861</v>
      </c>
      <c r="E17684">
        <f>YEAR(Orders[[#This Row],[Order_Date]])</f>
        <v>2022</v>
      </c>
      <c r="F17684">
        <f>MONTH(Orders[[#This Row],[Order_Date]])</f>
        <v>10</v>
      </c>
      <c r="G17684" s="2" t="s">
        <v>684</v>
      </c>
      <c r="H17684" t="s">
        <v>1408</v>
      </c>
      <c r="I17684" t="s">
        <v>21</v>
      </c>
      <c r="J17684" t="s">
        <v>65</v>
      </c>
      <c r="K17684" t="s">
        <v>16</v>
      </c>
      <c r="L17684" t="s">
        <v>23</v>
      </c>
      <c r="M17684" s="1">
        <v>3384.39</v>
      </c>
      <c r="N17684" s="1">
        <v>195.36</v>
      </c>
      <c r="O17684">
        <v>0.12</v>
      </c>
    </row>
    <row r="17685" spans="1:15" x14ac:dyDescent="0.3">
      <c r="A17685" t="str">
        <f xml:space="preserve"> _xlfn.XLOOKUP(H17685, 'Customers'!B:B, 'Customers'!A:A)</f>
        <v>CUST_114</v>
      </c>
      <c r="B17685" t="str">
        <f>_xlfn.XLOOKUP(L17685, Products!C:C, Products!A:A)</f>
        <v>PROD_3</v>
      </c>
      <c r="C17685">
        <v>17684</v>
      </c>
      <c r="D17685" s="2" t="s">
        <v>874</v>
      </c>
      <c r="E17685">
        <f>YEAR(Orders[[#This Row],[Order_Date]])</f>
        <v>2022</v>
      </c>
      <c r="F17685">
        <f>MONTH(Orders[[#This Row],[Order_Date]])</f>
        <v>8</v>
      </c>
      <c r="G17685" s="2" t="s">
        <v>381</v>
      </c>
      <c r="H17685" t="s">
        <v>357</v>
      </c>
      <c r="I17685" t="s">
        <v>14</v>
      </c>
      <c r="J17685" t="s">
        <v>15</v>
      </c>
      <c r="K17685" t="s">
        <v>27</v>
      </c>
      <c r="L17685" t="s">
        <v>28</v>
      </c>
      <c r="M17685" s="1">
        <v>2894.44</v>
      </c>
      <c r="N17685" s="1">
        <v>540.6</v>
      </c>
      <c r="O17685">
        <v>0.18</v>
      </c>
    </row>
    <row r="17686" spans="1:15" x14ac:dyDescent="0.3">
      <c r="A17686" t="str">
        <f xml:space="preserve"> _xlfn.XLOOKUP(H17686, 'Customers'!B:B, 'Customers'!A:A)</f>
        <v>CUST_189</v>
      </c>
      <c r="B17686" t="str">
        <f>_xlfn.XLOOKUP(L17686, Products!C:C, Products!A:A)</f>
        <v>PROD_7</v>
      </c>
      <c r="C17686">
        <v>17685</v>
      </c>
      <c r="D17686" s="2" t="s">
        <v>353</v>
      </c>
      <c r="E17686">
        <f>YEAR(Orders[[#This Row],[Order_Date]])</f>
        <v>2023</v>
      </c>
      <c r="F17686">
        <f>MONTH(Orders[[#This Row],[Order_Date]])</f>
        <v>8</v>
      </c>
      <c r="G17686" s="2" t="s">
        <v>669</v>
      </c>
      <c r="H17686" t="s">
        <v>547</v>
      </c>
      <c r="I17686" t="s">
        <v>32</v>
      </c>
      <c r="J17686" t="s">
        <v>65</v>
      </c>
      <c r="K17686" t="s">
        <v>16</v>
      </c>
      <c r="L17686" t="s">
        <v>66</v>
      </c>
      <c r="M17686" s="1">
        <v>5120.0200000000004</v>
      </c>
      <c r="N17686" s="1">
        <v>165.32</v>
      </c>
      <c r="O17686">
        <v>0.2</v>
      </c>
    </row>
    <row r="17687" spans="1:15" x14ac:dyDescent="0.3">
      <c r="A17687" t="str">
        <f xml:space="preserve"> _xlfn.XLOOKUP(H17687, 'Customers'!B:B, 'Customers'!A:A)</f>
        <v>CUST_96</v>
      </c>
      <c r="B17687" t="str">
        <f>_xlfn.XLOOKUP(L17687, Products!C:C, Products!A:A)</f>
        <v>PROD_6</v>
      </c>
      <c r="C17687">
        <v>17686</v>
      </c>
      <c r="D17687" s="2" t="s">
        <v>1638</v>
      </c>
      <c r="E17687">
        <f>YEAR(Orders[[#This Row],[Order_Date]])</f>
        <v>2023</v>
      </c>
      <c r="F17687">
        <f>MONTH(Orders[[#This Row],[Order_Date]])</f>
        <v>1</v>
      </c>
      <c r="G17687" s="2" t="s">
        <v>533</v>
      </c>
      <c r="H17687" t="s">
        <v>303</v>
      </c>
      <c r="I17687" t="s">
        <v>14</v>
      </c>
      <c r="J17687" t="s">
        <v>22</v>
      </c>
      <c r="K17687" t="s">
        <v>34</v>
      </c>
      <c r="L17687" t="s">
        <v>52</v>
      </c>
      <c r="M17687" s="1">
        <v>1027.6099999999999</v>
      </c>
      <c r="N17687" s="1">
        <v>134.72</v>
      </c>
      <c r="O17687">
        <v>0.04</v>
      </c>
    </row>
    <row r="17688" spans="1:15" x14ac:dyDescent="0.3">
      <c r="A17688" t="str">
        <f xml:space="preserve"> _xlfn.XLOOKUP(H17688, 'Customers'!B:B, 'Customers'!A:A)</f>
        <v>CUST_320</v>
      </c>
      <c r="B17688" t="str">
        <f>_xlfn.XLOOKUP(L17688, Products!C:C, Products!A:A)</f>
        <v>PROD_7</v>
      </c>
      <c r="C17688">
        <v>17687</v>
      </c>
      <c r="D17688" s="2" t="s">
        <v>1250</v>
      </c>
      <c r="E17688">
        <f>YEAR(Orders[[#This Row],[Order_Date]])</f>
        <v>2022</v>
      </c>
      <c r="F17688">
        <f>MONTH(Orders[[#This Row],[Order_Date]])</f>
        <v>11</v>
      </c>
      <c r="G17688" s="2" t="s">
        <v>1204</v>
      </c>
      <c r="H17688" t="s">
        <v>835</v>
      </c>
      <c r="I17688" t="s">
        <v>14</v>
      </c>
      <c r="J17688" t="s">
        <v>22</v>
      </c>
      <c r="K17688" t="s">
        <v>16</v>
      </c>
      <c r="L17688" t="s">
        <v>66</v>
      </c>
      <c r="M17688" s="1">
        <v>8056.22</v>
      </c>
      <c r="N17688" s="1">
        <v>639.98</v>
      </c>
      <c r="O17688">
        <v>0.14000000000000001</v>
      </c>
    </row>
    <row r="17689" spans="1:15" x14ac:dyDescent="0.3">
      <c r="A17689" t="str">
        <f xml:space="preserve"> _xlfn.XLOOKUP(H17689, 'Customers'!B:B, 'Customers'!A:A)</f>
        <v>CUST_143</v>
      </c>
      <c r="B17689" t="str">
        <f>_xlfn.XLOOKUP(L17689, Products!C:C, Products!A:A)</f>
        <v>PROD_3</v>
      </c>
      <c r="C17689">
        <v>17688</v>
      </c>
      <c r="D17689" s="2" t="s">
        <v>867</v>
      </c>
      <c r="E17689">
        <f>YEAR(Orders[[#This Row],[Order_Date]])</f>
        <v>2022</v>
      </c>
      <c r="F17689">
        <f>MONTH(Orders[[#This Row],[Order_Date]])</f>
        <v>8</v>
      </c>
      <c r="G17689" s="2" t="s">
        <v>404</v>
      </c>
      <c r="H17689" t="s">
        <v>434</v>
      </c>
      <c r="I17689" t="s">
        <v>21</v>
      </c>
      <c r="J17689" t="s">
        <v>33</v>
      </c>
      <c r="K17689" t="s">
        <v>27</v>
      </c>
      <c r="L17689" t="s">
        <v>28</v>
      </c>
      <c r="M17689" s="1">
        <v>6734.45</v>
      </c>
      <c r="N17689" s="1">
        <v>1963.7</v>
      </c>
      <c r="O17689">
        <v>0.23</v>
      </c>
    </row>
    <row r="17690" spans="1:15" x14ac:dyDescent="0.3">
      <c r="A17690" t="str">
        <f xml:space="preserve"> _xlfn.XLOOKUP(H17690, 'Customers'!B:B, 'Customers'!A:A)</f>
        <v>CUST_913</v>
      </c>
      <c r="B17690" t="str">
        <f>_xlfn.XLOOKUP(L17690, Products!C:C, Products!A:A)</f>
        <v>PROD_4</v>
      </c>
      <c r="C17690">
        <v>17689</v>
      </c>
      <c r="D17690" s="2" t="s">
        <v>1352</v>
      </c>
      <c r="E17690">
        <f>YEAR(Orders[[#This Row],[Order_Date]])</f>
        <v>2022</v>
      </c>
      <c r="F17690">
        <f>MONTH(Orders[[#This Row],[Order_Date]])</f>
        <v>5</v>
      </c>
      <c r="G17690" s="2" t="s">
        <v>1005</v>
      </c>
      <c r="H17690" t="s">
        <v>1672</v>
      </c>
      <c r="I17690" t="s">
        <v>32</v>
      </c>
      <c r="J17690" t="s">
        <v>22</v>
      </c>
      <c r="K17690" t="s">
        <v>34</v>
      </c>
      <c r="L17690" t="s">
        <v>35</v>
      </c>
      <c r="M17690" s="1">
        <v>5173.7299999999996</v>
      </c>
      <c r="N17690" s="1">
        <v>903.51</v>
      </c>
      <c r="O17690">
        <v>0.25</v>
      </c>
    </row>
    <row r="17691" spans="1:15" x14ac:dyDescent="0.3">
      <c r="A17691" t="str">
        <f xml:space="preserve"> _xlfn.XLOOKUP(H17691, 'Customers'!B:B, 'Customers'!A:A)</f>
        <v>CUST_172</v>
      </c>
      <c r="B17691" t="str">
        <f>_xlfn.XLOOKUP(L17691, Products!C:C, Products!A:A)</f>
        <v>PROD_1</v>
      </c>
      <c r="C17691">
        <v>17690</v>
      </c>
      <c r="D17691" s="2" t="s">
        <v>428</v>
      </c>
      <c r="E17691">
        <f>YEAR(Orders[[#This Row],[Order_Date]])</f>
        <v>2022</v>
      </c>
      <c r="F17691">
        <f>MONTH(Orders[[#This Row],[Order_Date]])</f>
        <v>3</v>
      </c>
      <c r="G17691" s="2" t="s">
        <v>1108</v>
      </c>
      <c r="H17691" t="s">
        <v>506</v>
      </c>
      <c r="I17691" t="s">
        <v>21</v>
      </c>
      <c r="J17691" t="s">
        <v>33</v>
      </c>
      <c r="K17691" t="s">
        <v>16</v>
      </c>
      <c r="L17691" t="s">
        <v>17</v>
      </c>
      <c r="M17691" s="1">
        <v>6499.32</v>
      </c>
      <c r="N17691" s="1">
        <v>1332.52</v>
      </c>
      <c r="O17691">
        <v>0.28999999999999998</v>
      </c>
    </row>
    <row r="17692" spans="1:15" x14ac:dyDescent="0.3">
      <c r="A17692" t="str">
        <f xml:space="preserve"> _xlfn.XLOOKUP(H17692, 'Customers'!B:B, 'Customers'!A:A)</f>
        <v>CUST_297</v>
      </c>
      <c r="B17692" t="str">
        <f>_xlfn.XLOOKUP(L17692, Products!C:C, Products!A:A)</f>
        <v>PROD_4</v>
      </c>
      <c r="C17692">
        <v>17691</v>
      </c>
      <c r="D17692" s="2" t="s">
        <v>49</v>
      </c>
      <c r="E17692">
        <f>YEAR(Orders[[#This Row],[Order_Date]])</f>
        <v>2022</v>
      </c>
      <c r="F17692">
        <f>MONTH(Orders[[#This Row],[Order_Date]])</f>
        <v>9</v>
      </c>
      <c r="G17692" s="2" t="s">
        <v>1166</v>
      </c>
      <c r="H17692" t="s">
        <v>785</v>
      </c>
      <c r="I17692" t="s">
        <v>14</v>
      </c>
      <c r="J17692" t="s">
        <v>15</v>
      </c>
      <c r="K17692" t="s">
        <v>34</v>
      </c>
      <c r="L17692" t="s">
        <v>35</v>
      </c>
      <c r="M17692" s="1">
        <v>5891.38</v>
      </c>
      <c r="N17692" s="1">
        <v>1588.22</v>
      </c>
      <c r="O17692">
        <v>0.2</v>
      </c>
    </row>
    <row r="17693" spans="1:15" x14ac:dyDescent="0.3">
      <c r="A17693" t="str">
        <f xml:space="preserve"> _xlfn.XLOOKUP(H17693, 'Customers'!B:B, 'Customers'!A:A)</f>
        <v>CUST_753</v>
      </c>
      <c r="B17693" t="str">
        <f>_xlfn.XLOOKUP(L17693, Products!C:C, Products!A:A)</f>
        <v>PROD_1</v>
      </c>
      <c r="C17693">
        <v>17692</v>
      </c>
      <c r="D17693" s="2" t="s">
        <v>1115</v>
      </c>
      <c r="E17693">
        <f>YEAR(Orders[[#This Row],[Order_Date]])</f>
        <v>2023</v>
      </c>
      <c r="F17693">
        <f>MONTH(Orders[[#This Row],[Order_Date]])</f>
        <v>5</v>
      </c>
      <c r="G17693" s="2" t="s">
        <v>925</v>
      </c>
      <c r="H17693" t="s">
        <v>1499</v>
      </c>
      <c r="I17693" t="s">
        <v>32</v>
      </c>
      <c r="J17693" t="s">
        <v>15</v>
      </c>
      <c r="K17693" t="s">
        <v>27</v>
      </c>
      <c r="L17693" t="s">
        <v>17</v>
      </c>
      <c r="M17693" s="1">
        <v>9908.4599999999991</v>
      </c>
      <c r="N17693" s="1">
        <v>2043.83</v>
      </c>
      <c r="O17693">
        <v>0.13</v>
      </c>
    </row>
    <row r="17694" spans="1:15" x14ac:dyDescent="0.3">
      <c r="A17694" t="str">
        <f xml:space="preserve"> _xlfn.XLOOKUP(H17694, 'Customers'!B:B, 'Customers'!A:A)</f>
        <v>CUST_453</v>
      </c>
      <c r="B17694" t="str">
        <f>_xlfn.XLOOKUP(L17694, Products!C:C, Products!A:A)</f>
        <v>PROD_1</v>
      </c>
      <c r="C17694">
        <v>17693</v>
      </c>
      <c r="D17694" s="2" t="s">
        <v>206</v>
      </c>
      <c r="E17694">
        <f>YEAR(Orders[[#This Row],[Order_Date]])</f>
        <v>2022</v>
      </c>
      <c r="F17694">
        <f>MONTH(Orders[[#This Row],[Order_Date]])</f>
        <v>12</v>
      </c>
      <c r="G17694" s="2" t="s">
        <v>440</v>
      </c>
      <c r="H17694" t="s">
        <v>1078</v>
      </c>
      <c r="I17694" t="s">
        <v>14</v>
      </c>
      <c r="J17694" t="s">
        <v>15</v>
      </c>
      <c r="K17694" t="s">
        <v>27</v>
      </c>
      <c r="L17694" t="s">
        <v>17</v>
      </c>
      <c r="M17694" s="1">
        <v>3167.85</v>
      </c>
      <c r="N17694" s="1">
        <v>777.28</v>
      </c>
      <c r="O17694">
        <v>0.03</v>
      </c>
    </row>
    <row r="17695" spans="1:15" x14ac:dyDescent="0.3">
      <c r="A17695" t="str">
        <f xml:space="preserve"> _xlfn.XLOOKUP(H17695, 'Customers'!B:B, 'Customers'!A:A)</f>
        <v>CUST_436</v>
      </c>
      <c r="B17695" t="str">
        <f>_xlfn.XLOOKUP(L17695, Products!C:C, Products!A:A)</f>
        <v>PROD_3</v>
      </c>
      <c r="C17695">
        <v>17694</v>
      </c>
      <c r="D17695" s="2" t="s">
        <v>391</v>
      </c>
      <c r="E17695">
        <f>YEAR(Orders[[#This Row],[Order_Date]])</f>
        <v>2023</v>
      </c>
      <c r="F17695">
        <f>MONTH(Orders[[#This Row],[Order_Date]])</f>
        <v>9</v>
      </c>
      <c r="G17695" s="2" t="s">
        <v>1133</v>
      </c>
      <c r="H17695" t="s">
        <v>1048</v>
      </c>
      <c r="I17695" t="s">
        <v>32</v>
      </c>
      <c r="J17695" t="s">
        <v>65</v>
      </c>
      <c r="K17695" t="s">
        <v>27</v>
      </c>
      <c r="L17695" t="s">
        <v>28</v>
      </c>
      <c r="M17695" s="1">
        <v>8405.6299999999992</v>
      </c>
      <c r="N17695" s="1">
        <v>1466.72</v>
      </c>
      <c r="O17695">
        <v>0.16</v>
      </c>
    </row>
    <row r="17696" spans="1:15" x14ac:dyDescent="0.3">
      <c r="A17696" t="str">
        <f xml:space="preserve"> _xlfn.XLOOKUP(H17696, 'Customers'!B:B, 'Customers'!A:A)</f>
        <v>CUST_367</v>
      </c>
      <c r="B17696" t="str">
        <f>_xlfn.XLOOKUP(L17696, Products!C:C, Products!A:A)</f>
        <v>PROD_1</v>
      </c>
      <c r="C17696">
        <v>17695</v>
      </c>
      <c r="D17696" s="2" t="s">
        <v>1281</v>
      </c>
      <c r="E17696">
        <f>YEAR(Orders[[#This Row],[Order_Date]])</f>
        <v>2022</v>
      </c>
      <c r="F17696">
        <f>MONTH(Orders[[#This Row],[Order_Date]])</f>
        <v>7</v>
      </c>
      <c r="G17696" s="2" t="s">
        <v>321</v>
      </c>
      <c r="H17696" t="s">
        <v>917</v>
      </c>
      <c r="I17696" t="s">
        <v>14</v>
      </c>
      <c r="J17696" t="s">
        <v>65</v>
      </c>
      <c r="K17696" t="s">
        <v>27</v>
      </c>
      <c r="L17696" t="s">
        <v>17</v>
      </c>
      <c r="M17696" s="1">
        <v>4042.11</v>
      </c>
      <c r="N17696" s="1">
        <v>771.05</v>
      </c>
      <c r="O17696">
        <v>0.02</v>
      </c>
    </row>
    <row r="17697" spans="1:15" x14ac:dyDescent="0.3">
      <c r="A17697" t="str">
        <f xml:space="preserve"> _xlfn.XLOOKUP(H17697, 'Customers'!B:B, 'Customers'!A:A)</f>
        <v>CUST_72</v>
      </c>
      <c r="B17697" t="str">
        <f>_xlfn.XLOOKUP(L17697, Products!C:C, Products!A:A)</f>
        <v>PROD_3</v>
      </c>
      <c r="C17697">
        <v>17696</v>
      </c>
      <c r="D17697" s="2" t="s">
        <v>1638</v>
      </c>
      <c r="E17697">
        <f>YEAR(Orders[[#This Row],[Order_Date]])</f>
        <v>2023</v>
      </c>
      <c r="F17697">
        <f>MONTH(Orders[[#This Row],[Order_Date]])</f>
        <v>1</v>
      </c>
      <c r="G17697" s="2" t="s">
        <v>641</v>
      </c>
      <c r="H17697" t="s">
        <v>235</v>
      </c>
      <c r="I17697" t="s">
        <v>14</v>
      </c>
      <c r="J17697" t="s">
        <v>33</v>
      </c>
      <c r="K17697" t="s">
        <v>27</v>
      </c>
      <c r="L17697" t="s">
        <v>28</v>
      </c>
      <c r="M17697" s="1">
        <v>7787.23</v>
      </c>
      <c r="N17697" s="1">
        <v>1271.32</v>
      </c>
      <c r="O17697">
        <v>0.05</v>
      </c>
    </row>
    <row r="17698" spans="1:15" x14ac:dyDescent="0.3">
      <c r="A17698" t="str">
        <f xml:space="preserve"> _xlfn.XLOOKUP(H17698, 'Customers'!B:B, 'Customers'!A:A)</f>
        <v>CUST_74</v>
      </c>
      <c r="B17698" t="str">
        <f>_xlfn.XLOOKUP(L17698, Products!C:C, Products!A:A)</f>
        <v>PROD_5</v>
      </c>
      <c r="C17698">
        <v>17697</v>
      </c>
      <c r="D17698" s="2" t="s">
        <v>1494</v>
      </c>
      <c r="E17698">
        <f>YEAR(Orders[[#This Row],[Order_Date]])</f>
        <v>2023</v>
      </c>
      <c r="F17698">
        <f>MONTH(Orders[[#This Row],[Order_Date]])</f>
        <v>3</v>
      </c>
      <c r="G17698" s="2" t="s">
        <v>1267</v>
      </c>
      <c r="H17698" t="s">
        <v>242</v>
      </c>
      <c r="I17698" t="s">
        <v>21</v>
      </c>
      <c r="J17698" t="s">
        <v>33</v>
      </c>
      <c r="K17698" t="s">
        <v>34</v>
      </c>
      <c r="L17698" t="s">
        <v>39</v>
      </c>
      <c r="M17698" s="1">
        <v>2967.35</v>
      </c>
      <c r="N17698" s="1">
        <v>600.11</v>
      </c>
      <c r="O17698">
        <v>0.2</v>
      </c>
    </row>
    <row r="17699" spans="1:15" x14ac:dyDescent="0.3">
      <c r="A17699" t="str">
        <f xml:space="preserve"> _xlfn.XLOOKUP(H17699, 'Customers'!B:B, 'Customers'!A:A)</f>
        <v>CUST_214</v>
      </c>
      <c r="B17699" t="str">
        <f>_xlfn.XLOOKUP(L17699, Products!C:C, Products!A:A)</f>
        <v>PROD_5</v>
      </c>
      <c r="C17699">
        <v>17698</v>
      </c>
      <c r="D17699" s="2" t="s">
        <v>1058</v>
      </c>
      <c r="E17699">
        <f>YEAR(Orders[[#This Row],[Order_Date]])</f>
        <v>2023</v>
      </c>
      <c r="F17699">
        <f>MONTH(Orders[[#This Row],[Order_Date]])</f>
        <v>2</v>
      </c>
      <c r="G17699" s="2" t="s">
        <v>504</v>
      </c>
      <c r="H17699" t="s">
        <v>604</v>
      </c>
      <c r="I17699" t="s">
        <v>21</v>
      </c>
      <c r="J17699" t="s">
        <v>65</v>
      </c>
      <c r="K17699" t="s">
        <v>34</v>
      </c>
      <c r="L17699" t="s">
        <v>39</v>
      </c>
      <c r="M17699" s="1">
        <v>8353.2999999999993</v>
      </c>
      <c r="N17699" s="1">
        <v>145.80000000000001</v>
      </c>
      <c r="O17699">
        <v>0.11</v>
      </c>
    </row>
    <row r="17700" spans="1:15" x14ac:dyDescent="0.3">
      <c r="A17700" t="str">
        <f xml:space="preserve"> _xlfn.XLOOKUP(H17700, 'Customers'!B:B, 'Customers'!A:A)</f>
        <v>CUST_97</v>
      </c>
      <c r="B17700" t="str">
        <f>_xlfn.XLOOKUP(L17700, Products!C:C, Products!A:A)</f>
        <v>PROD_7</v>
      </c>
      <c r="C17700">
        <v>17699</v>
      </c>
      <c r="D17700" s="2" t="s">
        <v>509</v>
      </c>
      <c r="E17700">
        <f>YEAR(Orders[[#This Row],[Order_Date]])</f>
        <v>2023</v>
      </c>
      <c r="F17700">
        <f>MONTH(Orders[[#This Row],[Order_Date]])</f>
        <v>9</v>
      </c>
      <c r="G17700" s="2" t="s">
        <v>1422</v>
      </c>
      <c r="H17700" t="s">
        <v>306</v>
      </c>
      <c r="I17700" t="s">
        <v>32</v>
      </c>
      <c r="J17700" t="s">
        <v>15</v>
      </c>
      <c r="K17700" t="s">
        <v>16</v>
      </c>
      <c r="L17700" t="s">
        <v>66</v>
      </c>
      <c r="M17700" s="1">
        <v>952.63</v>
      </c>
      <c r="N17700" s="1">
        <v>229.88</v>
      </c>
      <c r="O17700">
        <v>0.13</v>
      </c>
    </row>
    <row r="17701" spans="1:15" x14ac:dyDescent="0.3">
      <c r="A17701" t="str">
        <f xml:space="preserve"> _xlfn.XLOOKUP(H17701, 'Customers'!B:B, 'Customers'!A:A)</f>
        <v>CUST_928</v>
      </c>
      <c r="B17701" t="str">
        <f>_xlfn.XLOOKUP(L17701, Products!C:C, Products!A:A)</f>
        <v>PROD_1</v>
      </c>
      <c r="C17701">
        <v>17700</v>
      </c>
      <c r="D17701" s="2" t="s">
        <v>47</v>
      </c>
      <c r="E17701">
        <f>YEAR(Orders[[#This Row],[Order_Date]])</f>
        <v>2023</v>
      </c>
      <c r="F17701">
        <f>MONTH(Orders[[#This Row],[Order_Date]])</f>
        <v>2</v>
      </c>
      <c r="G17701" s="2" t="s">
        <v>1286</v>
      </c>
      <c r="H17701" t="s">
        <v>1688</v>
      </c>
      <c r="I17701" t="s">
        <v>14</v>
      </c>
      <c r="J17701" t="s">
        <v>65</v>
      </c>
      <c r="K17701" t="s">
        <v>16</v>
      </c>
      <c r="L17701" t="s">
        <v>17</v>
      </c>
      <c r="M17701" s="1">
        <v>8205.17</v>
      </c>
      <c r="N17701" s="1">
        <v>2210.08</v>
      </c>
      <c r="O17701">
        <v>0.01</v>
      </c>
    </row>
    <row r="17702" spans="1:15" x14ac:dyDescent="0.3">
      <c r="A17702" t="str">
        <f xml:space="preserve"> _xlfn.XLOOKUP(H17702, 'Customers'!B:B, 'Customers'!A:A)</f>
        <v>CUST_823</v>
      </c>
      <c r="B17702" t="str">
        <f>_xlfn.XLOOKUP(L17702, Products!C:C, Products!A:A)</f>
        <v>PROD_4</v>
      </c>
      <c r="C17702">
        <v>17701</v>
      </c>
      <c r="D17702" s="2" t="s">
        <v>1330</v>
      </c>
      <c r="E17702">
        <f>YEAR(Orders[[#This Row],[Order_Date]])</f>
        <v>2022</v>
      </c>
      <c r="F17702">
        <f>MONTH(Orders[[#This Row],[Order_Date]])</f>
        <v>2</v>
      </c>
      <c r="G17702" s="2" t="s">
        <v>516</v>
      </c>
      <c r="H17702" t="s">
        <v>1575</v>
      </c>
      <c r="I17702" t="s">
        <v>32</v>
      </c>
      <c r="J17702" t="s">
        <v>22</v>
      </c>
      <c r="K17702" t="s">
        <v>34</v>
      </c>
      <c r="L17702" t="s">
        <v>35</v>
      </c>
      <c r="M17702" s="1">
        <v>4769.87</v>
      </c>
      <c r="N17702" s="1">
        <v>-178.28</v>
      </c>
      <c r="O17702">
        <v>0.22</v>
      </c>
    </row>
    <row r="17703" spans="1:15" x14ac:dyDescent="0.3">
      <c r="A17703" t="str">
        <f xml:space="preserve"> _xlfn.XLOOKUP(H17703, 'Customers'!B:B, 'Customers'!A:A)</f>
        <v>CUST_522</v>
      </c>
      <c r="B17703" t="str">
        <f>_xlfn.XLOOKUP(L17703, Products!C:C, Products!A:A)</f>
        <v>PROD_3</v>
      </c>
      <c r="C17703">
        <v>17702</v>
      </c>
      <c r="D17703" s="2" t="s">
        <v>575</v>
      </c>
      <c r="E17703">
        <f>YEAR(Orders[[#This Row],[Order_Date]])</f>
        <v>2022</v>
      </c>
      <c r="F17703">
        <f>MONTH(Orders[[#This Row],[Order_Date]])</f>
        <v>11</v>
      </c>
      <c r="G17703" s="2" t="s">
        <v>502</v>
      </c>
      <c r="H17703" t="s">
        <v>1196</v>
      </c>
      <c r="I17703" t="s">
        <v>21</v>
      </c>
      <c r="J17703" t="s">
        <v>22</v>
      </c>
      <c r="K17703" t="s">
        <v>27</v>
      </c>
      <c r="L17703" t="s">
        <v>28</v>
      </c>
      <c r="M17703" s="1">
        <v>9502.18</v>
      </c>
      <c r="N17703" s="1">
        <v>1584.74</v>
      </c>
      <c r="O17703">
        <v>0.09</v>
      </c>
    </row>
    <row r="17704" spans="1:15" x14ac:dyDescent="0.3">
      <c r="A17704" t="str">
        <f xml:space="preserve"> _xlfn.XLOOKUP(H17704, 'Customers'!B:B, 'Customers'!A:A)</f>
        <v>CUST_725</v>
      </c>
      <c r="B17704" t="str">
        <f>_xlfn.XLOOKUP(L17704, Products!C:C, Products!A:A)</f>
        <v>PROD_7</v>
      </c>
      <c r="C17704">
        <v>17703</v>
      </c>
      <c r="D17704" s="2" t="s">
        <v>646</v>
      </c>
      <c r="E17704">
        <f>YEAR(Orders[[#This Row],[Order_Date]])</f>
        <v>2023</v>
      </c>
      <c r="F17704">
        <f>MONTH(Orders[[#This Row],[Order_Date]])</f>
        <v>9</v>
      </c>
      <c r="G17704" s="2" t="s">
        <v>337</v>
      </c>
      <c r="H17704" t="s">
        <v>1467</v>
      </c>
      <c r="I17704" t="s">
        <v>21</v>
      </c>
      <c r="J17704" t="s">
        <v>15</v>
      </c>
      <c r="K17704" t="s">
        <v>16</v>
      </c>
      <c r="L17704" t="s">
        <v>66</v>
      </c>
      <c r="M17704" s="1">
        <v>2688.68</v>
      </c>
      <c r="N17704" s="1">
        <v>176.06</v>
      </c>
      <c r="O17704">
        <v>0.05</v>
      </c>
    </row>
    <row r="17705" spans="1:15" x14ac:dyDescent="0.3">
      <c r="A17705" t="str">
        <f xml:space="preserve"> _xlfn.XLOOKUP(H17705, 'Customers'!B:B, 'Customers'!A:A)</f>
        <v>CUST_730</v>
      </c>
      <c r="B17705" t="str">
        <f>_xlfn.XLOOKUP(L17705, Products!C:C, Products!A:A)</f>
        <v>PROD_2</v>
      </c>
      <c r="C17705">
        <v>17704</v>
      </c>
      <c r="D17705" s="2" t="s">
        <v>817</v>
      </c>
      <c r="E17705">
        <f>YEAR(Orders[[#This Row],[Order_Date]])</f>
        <v>2022</v>
      </c>
      <c r="F17705">
        <f>MONTH(Orders[[#This Row],[Order_Date]])</f>
        <v>12</v>
      </c>
      <c r="G17705" s="2" t="s">
        <v>714</v>
      </c>
      <c r="H17705" t="s">
        <v>1472</v>
      </c>
      <c r="I17705" t="s">
        <v>14</v>
      </c>
      <c r="J17705" t="s">
        <v>22</v>
      </c>
      <c r="K17705" t="s">
        <v>16</v>
      </c>
      <c r="L17705" t="s">
        <v>23</v>
      </c>
      <c r="M17705" s="1">
        <v>5697.5</v>
      </c>
      <c r="N17705" s="1">
        <v>981.65</v>
      </c>
      <c r="O17705">
        <v>0.08</v>
      </c>
    </row>
    <row r="17706" spans="1:15" x14ac:dyDescent="0.3">
      <c r="A17706" t="str">
        <f xml:space="preserve"> _xlfn.XLOOKUP(H17706, 'Customers'!B:B, 'Customers'!A:A)</f>
        <v>CUST_729</v>
      </c>
      <c r="B17706" t="str">
        <f>_xlfn.XLOOKUP(L17706, Products!C:C, Products!A:A)</f>
        <v>PROD_6</v>
      </c>
      <c r="C17706">
        <v>17705</v>
      </c>
      <c r="D17706" s="2" t="s">
        <v>587</v>
      </c>
      <c r="E17706">
        <f>YEAR(Orders[[#This Row],[Order_Date]])</f>
        <v>2023</v>
      </c>
      <c r="F17706">
        <f>MONTH(Orders[[#This Row],[Order_Date]])</f>
        <v>8</v>
      </c>
      <c r="G17706" s="2" t="s">
        <v>1024</v>
      </c>
      <c r="H17706" t="s">
        <v>1471</v>
      </c>
      <c r="I17706" t="s">
        <v>32</v>
      </c>
      <c r="J17706" t="s">
        <v>33</v>
      </c>
      <c r="K17706" t="s">
        <v>34</v>
      </c>
      <c r="L17706" t="s">
        <v>52</v>
      </c>
      <c r="M17706" s="1">
        <v>2446.67</v>
      </c>
      <c r="N17706" s="1">
        <v>141.86000000000001</v>
      </c>
      <c r="O17706">
        <v>0.18</v>
      </c>
    </row>
    <row r="17707" spans="1:15" x14ac:dyDescent="0.3">
      <c r="A17707" t="str">
        <f xml:space="preserve"> _xlfn.XLOOKUP(H17707, 'Customers'!B:B, 'Customers'!A:A)</f>
        <v>CUST_4</v>
      </c>
      <c r="B17707" t="str">
        <f>_xlfn.XLOOKUP(L17707, Products!C:C, Products!A:A)</f>
        <v>PROD_8</v>
      </c>
      <c r="C17707">
        <v>17706</v>
      </c>
      <c r="D17707" s="2" t="s">
        <v>302</v>
      </c>
      <c r="E17707">
        <f>YEAR(Orders[[#This Row],[Order_Date]])</f>
        <v>2023</v>
      </c>
      <c r="F17707">
        <f>MONTH(Orders[[#This Row],[Order_Date]])</f>
        <v>8</v>
      </c>
      <c r="G17707" s="2" t="s">
        <v>121</v>
      </c>
      <c r="H17707" t="s">
        <v>31</v>
      </c>
      <c r="I17707" t="s">
        <v>32</v>
      </c>
      <c r="J17707" t="s">
        <v>33</v>
      </c>
      <c r="K17707" t="s">
        <v>27</v>
      </c>
      <c r="L17707" t="s">
        <v>73</v>
      </c>
      <c r="M17707" s="1">
        <v>3349.52</v>
      </c>
      <c r="N17707" s="1">
        <v>146.88999999999999</v>
      </c>
      <c r="O17707">
        <v>0.13</v>
      </c>
    </row>
    <row r="17708" spans="1:15" x14ac:dyDescent="0.3">
      <c r="A17708" t="str">
        <f xml:space="preserve"> _xlfn.XLOOKUP(H17708, 'Customers'!B:B, 'Customers'!A:A)</f>
        <v>CUST_683</v>
      </c>
      <c r="B17708" t="str">
        <f>_xlfn.XLOOKUP(L17708, Products!C:C, Products!A:A)</f>
        <v>PROD_8</v>
      </c>
      <c r="C17708">
        <v>17707</v>
      </c>
      <c r="D17708" s="2" t="s">
        <v>311</v>
      </c>
      <c r="E17708">
        <f>YEAR(Orders[[#This Row],[Order_Date]])</f>
        <v>2023</v>
      </c>
      <c r="F17708">
        <f>MONTH(Orders[[#This Row],[Order_Date]])</f>
        <v>6</v>
      </c>
      <c r="G17708" s="2" t="s">
        <v>824</v>
      </c>
      <c r="H17708" t="s">
        <v>1419</v>
      </c>
      <c r="I17708" t="s">
        <v>32</v>
      </c>
      <c r="J17708" t="s">
        <v>22</v>
      </c>
      <c r="K17708" t="s">
        <v>27</v>
      </c>
      <c r="L17708" t="s">
        <v>73</v>
      </c>
      <c r="M17708" s="1">
        <v>5582.77</v>
      </c>
      <c r="N17708" s="1">
        <v>167.78</v>
      </c>
      <c r="O17708">
        <v>0.18</v>
      </c>
    </row>
    <row r="17709" spans="1:15" x14ac:dyDescent="0.3">
      <c r="A17709" t="str">
        <f xml:space="preserve"> _xlfn.XLOOKUP(H17709, 'Customers'!B:B, 'Customers'!A:A)</f>
        <v>CUST_286</v>
      </c>
      <c r="B17709" t="str">
        <f>_xlfn.XLOOKUP(L17709, Products!C:C, Products!A:A)</f>
        <v>PROD_6</v>
      </c>
      <c r="C17709">
        <v>17708</v>
      </c>
      <c r="D17709" s="2" t="s">
        <v>109</v>
      </c>
      <c r="E17709">
        <f>YEAR(Orders[[#This Row],[Order_Date]])</f>
        <v>2022</v>
      </c>
      <c r="F17709">
        <f>MONTH(Orders[[#This Row],[Order_Date]])</f>
        <v>10</v>
      </c>
      <c r="G17709" s="2" t="s">
        <v>110</v>
      </c>
      <c r="H17709" t="s">
        <v>762</v>
      </c>
      <c r="I17709" t="s">
        <v>14</v>
      </c>
      <c r="J17709" t="s">
        <v>15</v>
      </c>
      <c r="K17709" t="s">
        <v>34</v>
      </c>
      <c r="L17709" t="s">
        <v>52</v>
      </c>
      <c r="M17709" s="1">
        <v>3869.17</v>
      </c>
      <c r="N17709" s="1">
        <v>559.23</v>
      </c>
      <c r="O17709">
        <v>0.28000000000000003</v>
      </c>
    </row>
    <row r="17710" spans="1:15" x14ac:dyDescent="0.3">
      <c r="A17710" t="str">
        <f xml:space="preserve"> _xlfn.XLOOKUP(H17710, 'Customers'!B:B, 'Customers'!A:A)</f>
        <v>CUST_626</v>
      </c>
      <c r="B17710" t="str">
        <f>_xlfn.XLOOKUP(L17710, Products!C:C, Products!A:A)</f>
        <v>PROD_8</v>
      </c>
      <c r="C17710">
        <v>17709</v>
      </c>
      <c r="D17710" s="2" t="s">
        <v>1345</v>
      </c>
      <c r="E17710">
        <f>YEAR(Orders[[#This Row],[Order_Date]])</f>
        <v>2023</v>
      </c>
      <c r="F17710">
        <f>MONTH(Orders[[#This Row],[Order_Date]])</f>
        <v>9</v>
      </c>
      <c r="G17710" s="2" t="s">
        <v>509</v>
      </c>
      <c r="H17710" t="s">
        <v>1348</v>
      </c>
      <c r="I17710" t="s">
        <v>32</v>
      </c>
      <c r="J17710" t="s">
        <v>15</v>
      </c>
      <c r="K17710" t="s">
        <v>27</v>
      </c>
      <c r="L17710" t="s">
        <v>73</v>
      </c>
      <c r="M17710" s="1">
        <v>655.08000000000004</v>
      </c>
      <c r="N17710" s="1">
        <v>93.27</v>
      </c>
      <c r="O17710">
        <v>0.22</v>
      </c>
    </row>
    <row r="17711" spans="1:15" x14ac:dyDescent="0.3">
      <c r="A17711" t="str">
        <f xml:space="preserve"> _xlfn.XLOOKUP(H17711, 'Customers'!B:B, 'Customers'!A:A)</f>
        <v>CUST_928</v>
      </c>
      <c r="B17711" t="str">
        <f>_xlfn.XLOOKUP(L17711, Products!C:C, Products!A:A)</f>
        <v>PROD_6</v>
      </c>
      <c r="C17711">
        <v>17710</v>
      </c>
      <c r="D17711" s="2" t="s">
        <v>425</v>
      </c>
      <c r="E17711">
        <f>YEAR(Orders[[#This Row],[Order_Date]])</f>
        <v>2023</v>
      </c>
      <c r="F17711">
        <f>MONTH(Orders[[#This Row],[Order_Date]])</f>
        <v>5</v>
      </c>
      <c r="G17711" s="2" t="s">
        <v>1248</v>
      </c>
      <c r="H17711" t="s">
        <v>1688</v>
      </c>
      <c r="I17711" t="s">
        <v>21</v>
      </c>
      <c r="J17711" t="s">
        <v>15</v>
      </c>
      <c r="K17711" t="s">
        <v>34</v>
      </c>
      <c r="L17711" t="s">
        <v>52</v>
      </c>
      <c r="M17711" s="1">
        <v>5949.59</v>
      </c>
      <c r="N17711" s="1">
        <v>1266.02</v>
      </c>
      <c r="O17711">
        <v>0.26</v>
      </c>
    </row>
    <row r="17712" spans="1:15" x14ac:dyDescent="0.3">
      <c r="A17712" t="str">
        <f xml:space="preserve"> _xlfn.XLOOKUP(H17712, 'Customers'!B:B, 'Customers'!A:A)</f>
        <v>CUST_71</v>
      </c>
      <c r="B17712" t="str">
        <f>_xlfn.XLOOKUP(L17712, Products!C:C, Products!A:A)</f>
        <v>PROD_4</v>
      </c>
      <c r="C17712">
        <v>17711</v>
      </c>
      <c r="D17712" s="2" t="s">
        <v>971</v>
      </c>
      <c r="E17712">
        <f>YEAR(Orders[[#This Row],[Order_Date]])</f>
        <v>2022</v>
      </c>
      <c r="F17712">
        <f>MONTH(Orders[[#This Row],[Order_Date]])</f>
        <v>12</v>
      </c>
      <c r="G17712" s="2" t="s">
        <v>766</v>
      </c>
      <c r="H17712" t="s">
        <v>233</v>
      </c>
      <c r="I17712" t="s">
        <v>21</v>
      </c>
      <c r="J17712" t="s">
        <v>65</v>
      </c>
      <c r="K17712" t="s">
        <v>34</v>
      </c>
      <c r="L17712" t="s">
        <v>35</v>
      </c>
      <c r="M17712" s="1">
        <v>305.2</v>
      </c>
      <c r="N17712" s="1">
        <v>-17.010000000000002</v>
      </c>
      <c r="O17712">
        <v>0.27</v>
      </c>
    </row>
    <row r="17713" spans="1:15" x14ac:dyDescent="0.3">
      <c r="A17713" t="str">
        <f xml:space="preserve"> _xlfn.XLOOKUP(H17713, 'Customers'!B:B, 'Customers'!A:A)</f>
        <v>CUST_347</v>
      </c>
      <c r="B17713" t="str">
        <f>_xlfn.XLOOKUP(L17713, Products!C:C, Products!A:A)</f>
        <v>PROD_1</v>
      </c>
      <c r="C17713">
        <v>17712</v>
      </c>
      <c r="D17713" s="2" t="s">
        <v>389</v>
      </c>
      <c r="E17713">
        <f>YEAR(Orders[[#This Row],[Order_Date]])</f>
        <v>2022</v>
      </c>
      <c r="F17713">
        <f>MONTH(Orders[[#This Row],[Order_Date]])</f>
        <v>9</v>
      </c>
      <c r="G17713" s="2" t="s">
        <v>376</v>
      </c>
      <c r="H17713" t="s">
        <v>884</v>
      </c>
      <c r="I17713" t="s">
        <v>21</v>
      </c>
      <c r="J17713" t="s">
        <v>33</v>
      </c>
      <c r="K17713" t="s">
        <v>16</v>
      </c>
      <c r="L17713" t="s">
        <v>17</v>
      </c>
      <c r="M17713" s="1">
        <v>6812.82</v>
      </c>
      <c r="N17713" s="1">
        <v>189.26</v>
      </c>
      <c r="O17713">
        <v>0.24</v>
      </c>
    </row>
    <row r="17714" spans="1:15" x14ac:dyDescent="0.3">
      <c r="A17714" t="str">
        <f xml:space="preserve"> _xlfn.XLOOKUP(H17714, 'Customers'!B:B, 'Customers'!A:A)</f>
        <v>CUST_963</v>
      </c>
      <c r="B17714" t="str">
        <f>_xlfn.XLOOKUP(L17714, Products!C:C, Products!A:A)</f>
        <v>PROD_1</v>
      </c>
      <c r="C17714">
        <v>17713</v>
      </c>
      <c r="D17714" s="2" t="s">
        <v>537</v>
      </c>
      <c r="E17714">
        <f>YEAR(Orders[[#This Row],[Order_Date]])</f>
        <v>2023</v>
      </c>
      <c r="F17714">
        <f>MONTH(Orders[[#This Row],[Order_Date]])</f>
        <v>12</v>
      </c>
      <c r="G17714" s="2" t="s">
        <v>1148</v>
      </c>
      <c r="H17714" t="s">
        <v>1725</v>
      </c>
      <c r="I17714" t="s">
        <v>32</v>
      </c>
      <c r="J17714" t="s">
        <v>33</v>
      </c>
      <c r="K17714" t="s">
        <v>16</v>
      </c>
      <c r="L17714" t="s">
        <v>17</v>
      </c>
      <c r="M17714" s="1">
        <v>4851.95</v>
      </c>
      <c r="N17714" s="1">
        <v>619.29</v>
      </c>
      <c r="O17714">
        <v>0.12</v>
      </c>
    </row>
    <row r="17715" spans="1:15" x14ac:dyDescent="0.3">
      <c r="A17715" t="str">
        <f xml:space="preserve"> _xlfn.XLOOKUP(H17715, 'Customers'!B:B, 'Customers'!A:A)</f>
        <v>CUST_453</v>
      </c>
      <c r="B17715" t="str">
        <f>_xlfn.XLOOKUP(L17715, Products!C:C, Products!A:A)</f>
        <v>PROD_4</v>
      </c>
      <c r="C17715">
        <v>17714</v>
      </c>
      <c r="D17715" s="2" t="s">
        <v>501</v>
      </c>
      <c r="E17715">
        <f>YEAR(Orders[[#This Row],[Order_Date]])</f>
        <v>2022</v>
      </c>
      <c r="F17715">
        <f>MONTH(Orders[[#This Row],[Order_Date]])</f>
        <v>10</v>
      </c>
      <c r="G17715" s="2" t="s">
        <v>502</v>
      </c>
      <c r="H17715" t="s">
        <v>1078</v>
      </c>
      <c r="I17715" t="s">
        <v>14</v>
      </c>
      <c r="J17715" t="s">
        <v>65</v>
      </c>
      <c r="K17715" t="s">
        <v>34</v>
      </c>
      <c r="L17715" t="s">
        <v>35</v>
      </c>
      <c r="M17715" s="1">
        <v>2216.14</v>
      </c>
      <c r="N17715" s="1">
        <v>-188.33</v>
      </c>
      <c r="O17715">
        <v>0.28000000000000003</v>
      </c>
    </row>
    <row r="17716" spans="1:15" x14ac:dyDescent="0.3">
      <c r="A17716" t="str">
        <f xml:space="preserve"> _xlfn.XLOOKUP(H17716, 'Customers'!B:B, 'Customers'!A:A)</f>
        <v>CUST_142</v>
      </c>
      <c r="B17716" t="str">
        <f>_xlfn.XLOOKUP(L17716, Products!C:C, Products!A:A)</f>
        <v>PROD_1</v>
      </c>
      <c r="C17716">
        <v>17715</v>
      </c>
      <c r="D17716" s="2" t="s">
        <v>1376</v>
      </c>
      <c r="E17716">
        <f>YEAR(Orders[[#This Row],[Order_Date]])</f>
        <v>2022</v>
      </c>
      <c r="F17716">
        <f>MONTH(Orders[[#This Row],[Order_Date]])</f>
        <v>5</v>
      </c>
      <c r="G17716" s="2" t="s">
        <v>1190</v>
      </c>
      <c r="H17716" t="s">
        <v>433</v>
      </c>
      <c r="I17716" t="s">
        <v>32</v>
      </c>
      <c r="J17716" t="s">
        <v>33</v>
      </c>
      <c r="K17716" t="s">
        <v>27</v>
      </c>
      <c r="L17716" t="s">
        <v>17</v>
      </c>
      <c r="M17716" s="1">
        <v>7494.88</v>
      </c>
      <c r="N17716" s="1">
        <v>1706.81</v>
      </c>
      <c r="O17716">
        <v>0.11</v>
      </c>
    </row>
    <row r="17717" spans="1:15" x14ac:dyDescent="0.3">
      <c r="A17717" t="str">
        <f xml:space="preserve"> _xlfn.XLOOKUP(H17717, 'Customers'!B:B, 'Customers'!A:A)</f>
        <v>CUST_580</v>
      </c>
      <c r="B17717" t="str">
        <f>_xlfn.XLOOKUP(L17717, Products!C:C, Products!A:A)</f>
        <v>PROD_5</v>
      </c>
      <c r="C17717">
        <v>17716</v>
      </c>
      <c r="D17717" s="2" t="s">
        <v>528</v>
      </c>
      <c r="E17717">
        <f>YEAR(Orders[[#This Row],[Order_Date]])</f>
        <v>2022</v>
      </c>
      <c r="F17717">
        <f>MONTH(Orders[[#This Row],[Order_Date]])</f>
        <v>7</v>
      </c>
      <c r="G17717" s="2" t="s">
        <v>1239</v>
      </c>
      <c r="H17717" t="s">
        <v>1283</v>
      </c>
      <c r="I17717" t="s">
        <v>21</v>
      </c>
      <c r="J17717" t="s">
        <v>33</v>
      </c>
      <c r="K17717" t="s">
        <v>34</v>
      </c>
      <c r="L17717" t="s">
        <v>39</v>
      </c>
      <c r="M17717" s="1">
        <v>865.91</v>
      </c>
      <c r="N17717" s="1">
        <v>23.79</v>
      </c>
      <c r="O17717">
        <v>0.01</v>
      </c>
    </row>
    <row r="17718" spans="1:15" x14ac:dyDescent="0.3">
      <c r="A17718" t="str">
        <f xml:space="preserve"> _xlfn.XLOOKUP(H17718, 'Customers'!B:B, 'Customers'!A:A)</f>
        <v>CUST_835</v>
      </c>
      <c r="B17718" t="str">
        <f>_xlfn.XLOOKUP(L17718, Products!C:C, Products!A:A)</f>
        <v>PROD_4</v>
      </c>
      <c r="C17718">
        <v>17717</v>
      </c>
      <c r="D17718" s="2" t="s">
        <v>507</v>
      </c>
      <c r="E17718">
        <f>YEAR(Orders[[#This Row],[Order_Date]])</f>
        <v>2023</v>
      </c>
      <c r="F17718">
        <f>MONTH(Orders[[#This Row],[Order_Date]])</f>
        <v>9</v>
      </c>
      <c r="G17718" s="2" t="s">
        <v>697</v>
      </c>
      <c r="H17718" t="s">
        <v>1588</v>
      </c>
      <c r="I17718" t="s">
        <v>14</v>
      </c>
      <c r="J17718" t="s">
        <v>65</v>
      </c>
      <c r="K17718" t="s">
        <v>34</v>
      </c>
      <c r="L17718" t="s">
        <v>35</v>
      </c>
      <c r="M17718" s="1">
        <v>3862.33</v>
      </c>
      <c r="N17718" s="1">
        <v>424.46</v>
      </c>
      <c r="O17718">
        <v>0.13</v>
      </c>
    </row>
    <row r="17719" spans="1:15" x14ac:dyDescent="0.3">
      <c r="A17719" t="str">
        <f xml:space="preserve"> _xlfn.XLOOKUP(H17719, 'Customers'!B:B, 'Customers'!A:A)</f>
        <v>CUST_303</v>
      </c>
      <c r="B17719" t="str">
        <f>_xlfn.XLOOKUP(L17719, Products!C:C, Products!A:A)</f>
        <v>PROD_4</v>
      </c>
      <c r="C17719">
        <v>17718</v>
      </c>
      <c r="D17719" s="2" t="s">
        <v>1518</v>
      </c>
      <c r="E17719">
        <f>YEAR(Orders[[#This Row],[Order_Date]])</f>
        <v>2022</v>
      </c>
      <c r="F17719">
        <f>MONTH(Orders[[#This Row],[Order_Date]])</f>
        <v>7</v>
      </c>
      <c r="G17719" s="2" t="s">
        <v>593</v>
      </c>
      <c r="H17719" t="s">
        <v>796</v>
      </c>
      <c r="I17719" t="s">
        <v>21</v>
      </c>
      <c r="J17719" t="s">
        <v>15</v>
      </c>
      <c r="K17719" t="s">
        <v>34</v>
      </c>
      <c r="L17719" t="s">
        <v>35</v>
      </c>
      <c r="M17719" s="1">
        <v>8457.68</v>
      </c>
      <c r="N17719" s="1">
        <v>2192.6999999999998</v>
      </c>
      <c r="O17719">
        <v>0.28000000000000003</v>
      </c>
    </row>
    <row r="17720" spans="1:15" x14ac:dyDescent="0.3">
      <c r="A17720" t="str">
        <f xml:space="preserve"> _xlfn.XLOOKUP(H17720, 'Customers'!B:B, 'Customers'!A:A)</f>
        <v>CUST_918</v>
      </c>
      <c r="B17720" t="str">
        <f>_xlfn.XLOOKUP(L17720, Products!C:C, Products!A:A)</f>
        <v>PROD_1</v>
      </c>
      <c r="C17720">
        <v>17719</v>
      </c>
      <c r="D17720" s="2" t="s">
        <v>445</v>
      </c>
      <c r="E17720">
        <f>YEAR(Orders[[#This Row],[Order_Date]])</f>
        <v>2022</v>
      </c>
      <c r="F17720">
        <f>MONTH(Orders[[#This Row],[Order_Date]])</f>
        <v>11</v>
      </c>
      <c r="G17720" s="2" t="s">
        <v>333</v>
      </c>
      <c r="H17720" t="s">
        <v>1677</v>
      </c>
      <c r="I17720" t="s">
        <v>14</v>
      </c>
      <c r="J17720" t="s">
        <v>22</v>
      </c>
      <c r="K17720" t="s">
        <v>16</v>
      </c>
      <c r="L17720" t="s">
        <v>17</v>
      </c>
      <c r="M17720" s="1">
        <v>9263.65</v>
      </c>
      <c r="N17720" s="1">
        <v>1302.82</v>
      </c>
      <c r="O17720">
        <v>0.25</v>
      </c>
    </row>
    <row r="17721" spans="1:15" x14ac:dyDescent="0.3">
      <c r="A17721" t="str">
        <f xml:space="preserve"> _xlfn.XLOOKUP(H17721, 'Customers'!B:B, 'Customers'!A:A)</f>
        <v>CUST_471</v>
      </c>
      <c r="B17721" t="str">
        <f>_xlfn.XLOOKUP(L17721, Products!C:C, Products!A:A)</f>
        <v>PROD_8</v>
      </c>
      <c r="C17721">
        <v>17720</v>
      </c>
      <c r="D17721" s="2" t="s">
        <v>1204</v>
      </c>
      <c r="E17721">
        <f>YEAR(Orders[[#This Row],[Order_Date]])</f>
        <v>2022</v>
      </c>
      <c r="F17721">
        <f>MONTH(Orders[[#This Row],[Order_Date]])</f>
        <v>11</v>
      </c>
      <c r="G17721" s="2" t="s">
        <v>382</v>
      </c>
      <c r="H17721" t="s">
        <v>1102</v>
      </c>
      <c r="I17721" t="s">
        <v>14</v>
      </c>
      <c r="J17721" t="s">
        <v>33</v>
      </c>
      <c r="K17721" t="s">
        <v>27</v>
      </c>
      <c r="L17721" t="s">
        <v>73</v>
      </c>
      <c r="M17721" s="1">
        <v>7986.14</v>
      </c>
      <c r="N17721" s="1">
        <v>1137.78</v>
      </c>
      <c r="O17721">
        <v>0.02</v>
      </c>
    </row>
    <row r="17722" spans="1:15" x14ac:dyDescent="0.3">
      <c r="A17722" t="str">
        <f xml:space="preserve"> _xlfn.XLOOKUP(H17722, 'Customers'!B:B, 'Customers'!A:A)</f>
        <v>CUST_975</v>
      </c>
      <c r="B17722" t="str">
        <f>_xlfn.XLOOKUP(L17722, Products!C:C, Products!A:A)</f>
        <v>PROD_1</v>
      </c>
      <c r="C17722">
        <v>17721</v>
      </c>
      <c r="D17722" s="2" t="s">
        <v>426</v>
      </c>
      <c r="E17722">
        <f>YEAR(Orders[[#This Row],[Order_Date]])</f>
        <v>2023</v>
      </c>
      <c r="F17722">
        <f>MONTH(Orders[[#This Row],[Order_Date]])</f>
        <v>5</v>
      </c>
      <c r="G17722" s="2" t="s">
        <v>1236</v>
      </c>
      <c r="H17722" t="s">
        <v>1738</v>
      </c>
      <c r="I17722" t="s">
        <v>21</v>
      </c>
      <c r="J17722" t="s">
        <v>33</v>
      </c>
      <c r="K17722" t="s">
        <v>27</v>
      </c>
      <c r="L17722" t="s">
        <v>17</v>
      </c>
      <c r="M17722" s="1">
        <v>7015.98</v>
      </c>
      <c r="N17722" s="1">
        <v>-25.61</v>
      </c>
      <c r="O17722">
        <v>0.12</v>
      </c>
    </row>
    <row r="17723" spans="1:15" x14ac:dyDescent="0.3">
      <c r="A17723" t="str">
        <f xml:space="preserve"> _xlfn.XLOOKUP(H17723, 'Customers'!B:B, 'Customers'!A:A)</f>
        <v>CUST_643</v>
      </c>
      <c r="B17723" t="str">
        <f>_xlfn.XLOOKUP(L17723, Products!C:C, Products!A:A)</f>
        <v>PROD_6</v>
      </c>
      <c r="C17723">
        <v>17722</v>
      </c>
      <c r="D17723" s="2" t="s">
        <v>432</v>
      </c>
      <c r="E17723">
        <f>YEAR(Orders[[#This Row],[Order_Date]])</f>
        <v>2022</v>
      </c>
      <c r="F17723">
        <f>MONTH(Orders[[#This Row],[Order_Date]])</f>
        <v>3</v>
      </c>
      <c r="G17723" s="2" t="s">
        <v>560</v>
      </c>
      <c r="H17723" t="s">
        <v>1368</v>
      </c>
      <c r="I17723" t="s">
        <v>32</v>
      </c>
      <c r="J17723" t="s">
        <v>33</v>
      </c>
      <c r="K17723" t="s">
        <v>34</v>
      </c>
      <c r="L17723" t="s">
        <v>52</v>
      </c>
      <c r="M17723" s="1">
        <v>1957.1</v>
      </c>
      <c r="N17723" s="1">
        <v>98.79</v>
      </c>
      <c r="O17723">
        <v>0.15</v>
      </c>
    </row>
    <row r="17724" spans="1:15" x14ac:dyDescent="0.3">
      <c r="A17724" t="str">
        <f xml:space="preserve"> _xlfn.XLOOKUP(H17724, 'Customers'!B:B, 'Customers'!A:A)</f>
        <v>CUST_80</v>
      </c>
      <c r="B17724" t="str">
        <f>_xlfn.XLOOKUP(L17724, Products!C:C, Products!A:A)</f>
        <v>PROD_6</v>
      </c>
      <c r="C17724">
        <v>17723</v>
      </c>
      <c r="D17724" s="2" t="s">
        <v>501</v>
      </c>
      <c r="E17724">
        <f>YEAR(Orders[[#This Row],[Order_Date]])</f>
        <v>2022</v>
      </c>
      <c r="F17724">
        <f>MONTH(Orders[[#This Row],[Order_Date]])</f>
        <v>10</v>
      </c>
      <c r="G17724" s="2" t="s">
        <v>472</v>
      </c>
      <c r="H17724" t="s">
        <v>259</v>
      </c>
      <c r="I17724" t="s">
        <v>14</v>
      </c>
      <c r="J17724" t="s">
        <v>33</v>
      </c>
      <c r="K17724" t="s">
        <v>34</v>
      </c>
      <c r="L17724" t="s">
        <v>52</v>
      </c>
      <c r="M17724" s="1">
        <v>1435.93</v>
      </c>
      <c r="N17724" s="1">
        <v>-77.819999999999993</v>
      </c>
      <c r="O17724">
        <v>0.27</v>
      </c>
    </row>
    <row r="17725" spans="1:15" x14ac:dyDescent="0.3">
      <c r="A17725" t="str">
        <f xml:space="preserve"> _xlfn.XLOOKUP(H17725, 'Customers'!B:B, 'Customers'!A:A)</f>
        <v>CUST_624</v>
      </c>
      <c r="B17725" t="str">
        <f>_xlfn.XLOOKUP(L17725, Products!C:C, Products!A:A)</f>
        <v>PROD_1</v>
      </c>
      <c r="C17725">
        <v>17724</v>
      </c>
      <c r="D17725" s="2" t="s">
        <v>385</v>
      </c>
      <c r="E17725">
        <f>YEAR(Orders[[#This Row],[Order_Date]])</f>
        <v>2022</v>
      </c>
      <c r="F17725">
        <f>MONTH(Orders[[#This Row],[Order_Date]])</f>
        <v>11</v>
      </c>
      <c r="G17725" s="2" t="s">
        <v>445</v>
      </c>
      <c r="H17725" t="s">
        <v>1344</v>
      </c>
      <c r="I17725" t="s">
        <v>14</v>
      </c>
      <c r="J17725" t="s">
        <v>33</v>
      </c>
      <c r="K17725" t="s">
        <v>27</v>
      </c>
      <c r="L17725" t="s">
        <v>17</v>
      </c>
      <c r="M17725" s="1">
        <v>7845.92</v>
      </c>
      <c r="N17725" s="1">
        <v>1587.76</v>
      </c>
      <c r="O17725">
        <v>0.23</v>
      </c>
    </row>
    <row r="17726" spans="1:15" x14ac:dyDescent="0.3">
      <c r="A17726" t="str">
        <f xml:space="preserve"> _xlfn.XLOOKUP(H17726, 'Customers'!B:B, 'Customers'!A:A)</f>
        <v>CUST_327</v>
      </c>
      <c r="B17726" t="str">
        <f>_xlfn.XLOOKUP(L17726, Products!C:C, Products!A:A)</f>
        <v>PROD_8</v>
      </c>
      <c r="C17726">
        <v>17725</v>
      </c>
      <c r="D17726" s="2" t="s">
        <v>676</v>
      </c>
      <c r="E17726">
        <f>YEAR(Orders[[#This Row],[Order_Date]])</f>
        <v>2023</v>
      </c>
      <c r="F17726">
        <f>MONTH(Orders[[#This Row],[Order_Date]])</f>
        <v>11</v>
      </c>
      <c r="G17726" s="2" t="s">
        <v>208</v>
      </c>
      <c r="H17726" t="s">
        <v>848</v>
      </c>
      <c r="I17726" t="s">
        <v>21</v>
      </c>
      <c r="J17726" t="s">
        <v>33</v>
      </c>
      <c r="K17726" t="s">
        <v>27</v>
      </c>
      <c r="L17726" t="s">
        <v>73</v>
      </c>
      <c r="M17726" s="1">
        <v>8672.69</v>
      </c>
      <c r="N17726" s="1">
        <v>352.79</v>
      </c>
      <c r="O17726">
        <v>0.18</v>
      </c>
    </row>
    <row r="17727" spans="1:15" x14ac:dyDescent="0.3">
      <c r="A17727" t="str">
        <f xml:space="preserve"> _xlfn.XLOOKUP(H17727, 'Customers'!B:B, 'Customers'!A:A)</f>
        <v>CUST_196</v>
      </c>
      <c r="B17727" t="str">
        <f>_xlfn.XLOOKUP(L17727, Products!C:C, Products!A:A)</f>
        <v>PROD_1</v>
      </c>
      <c r="C17727">
        <v>17726</v>
      </c>
      <c r="D17727" s="2" t="s">
        <v>1136</v>
      </c>
      <c r="E17727">
        <f>YEAR(Orders[[#This Row],[Order_Date]])</f>
        <v>2023</v>
      </c>
      <c r="F17727">
        <f>MONTH(Orders[[#This Row],[Order_Date]])</f>
        <v>11</v>
      </c>
      <c r="G17727" s="2" t="s">
        <v>86</v>
      </c>
      <c r="H17727" t="s">
        <v>562</v>
      </c>
      <c r="I17727" t="s">
        <v>14</v>
      </c>
      <c r="J17727" t="s">
        <v>15</v>
      </c>
      <c r="K17727" t="s">
        <v>16</v>
      </c>
      <c r="L17727" t="s">
        <v>17</v>
      </c>
      <c r="M17727" s="1">
        <v>4044.16</v>
      </c>
      <c r="N17727" s="1">
        <v>771.73</v>
      </c>
      <c r="O17727">
        <v>0.13</v>
      </c>
    </row>
    <row r="17728" spans="1:15" x14ac:dyDescent="0.3">
      <c r="A17728" t="str">
        <f xml:space="preserve"> _xlfn.XLOOKUP(H17728, 'Customers'!B:B, 'Customers'!A:A)</f>
        <v>CUST_761</v>
      </c>
      <c r="B17728" t="str">
        <f>_xlfn.XLOOKUP(L17728, Products!C:C, Products!A:A)</f>
        <v>PROD_1</v>
      </c>
      <c r="C17728">
        <v>17727</v>
      </c>
      <c r="D17728" s="2" t="s">
        <v>451</v>
      </c>
      <c r="E17728">
        <f>YEAR(Orders[[#This Row],[Order_Date]])</f>
        <v>2023</v>
      </c>
      <c r="F17728">
        <f>MONTH(Orders[[#This Row],[Order_Date]])</f>
        <v>2</v>
      </c>
      <c r="G17728" s="2" t="s">
        <v>1286</v>
      </c>
      <c r="H17728" t="s">
        <v>1507</v>
      </c>
      <c r="I17728" t="s">
        <v>32</v>
      </c>
      <c r="J17728" t="s">
        <v>15</v>
      </c>
      <c r="K17728" t="s">
        <v>27</v>
      </c>
      <c r="L17728" t="s">
        <v>17</v>
      </c>
      <c r="M17728" s="1">
        <v>2500.13</v>
      </c>
      <c r="N17728" s="1">
        <v>147.49</v>
      </c>
      <c r="O17728">
        <v>0.24</v>
      </c>
    </row>
    <row r="17729" spans="1:15" x14ac:dyDescent="0.3">
      <c r="A17729" t="str">
        <f xml:space="preserve"> _xlfn.XLOOKUP(H17729, 'Customers'!B:B, 'Customers'!A:A)</f>
        <v>CUST_714</v>
      </c>
      <c r="B17729" t="str">
        <f>_xlfn.XLOOKUP(L17729, Products!C:C, Products!A:A)</f>
        <v>PROD_6</v>
      </c>
      <c r="C17729">
        <v>17728</v>
      </c>
      <c r="D17729" s="2" t="s">
        <v>798</v>
      </c>
      <c r="E17729">
        <f>YEAR(Orders[[#This Row],[Order_Date]])</f>
        <v>2023</v>
      </c>
      <c r="F17729">
        <f>MONTH(Orders[[#This Row],[Order_Date]])</f>
        <v>10</v>
      </c>
      <c r="G17729" s="2" t="s">
        <v>819</v>
      </c>
      <c r="H17729" t="s">
        <v>1454</v>
      </c>
      <c r="I17729" t="s">
        <v>32</v>
      </c>
      <c r="J17729" t="s">
        <v>15</v>
      </c>
      <c r="K17729" t="s">
        <v>34</v>
      </c>
      <c r="L17729" t="s">
        <v>52</v>
      </c>
      <c r="M17729" s="1">
        <v>1348.02</v>
      </c>
      <c r="N17729" s="1">
        <v>16.53</v>
      </c>
      <c r="O17729">
        <v>0.03</v>
      </c>
    </row>
    <row r="17730" spans="1:15" x14ac:dyDescent="0.3">
      <c r="A17730" t="str">
        <f xml:space="preserve"> _xlfn.XLOOKUP(H17730, 'Customers'!B:B, 'Customers'!A:A)</f>
        <v>CUST_565</v>
      </c>
      <c r="B17730" t="str">
        <f>_xlfn.XLOOKUP(L17730, Products!C:C, Products!A:A)</f>
        <v>PROD_8</v>
      </c>
      <c r="C17730">
        <v>17729</v>
      </c>
      <c r="D17730" s="2" t="s">
        <v>862</v>
      </c>
      <c r="E17730">
        <f>YEAR(Orders[[#This Row],[Order_Date]])</f>
        <v>2022</v>
      </c>
      <c r="F17730">
        <f>MONTH(Orders[[#This Row],[Order_Date]])</f>
        <v>10</v>
      </c>
      <c r="G17730" s="2" t="s">
        <v>738</v>
      </c>
      <c r="H17730" t="s">
        <v>1257</v>
      </c>
      <c r="I17730" t="s">
        <v>21</v>
      </c>
      <c r="J17730" t="s">
        <v>33</v>
      </c>
      <c r="K17730" t="s">
        <v>27</v>
      </c>
      <c r="L17730" t="s">
        <v>73</v>
      </c>
      <c r="M17730" s="1">
        <v>8863.52</v>
      </c>
      <c r="N17730" s="1">
        <v>-215.51</v>
      </c>
      <c r="O17730">
        <v>0.28999999999999998</v>
      </c>
    </row>
    <row r="17731" spans="1:15" x14ac:dyDescent="0.3">
      <c r="A17731" t="str">
        <f xml:space="preserve"> _xlfn.XLOOKUP(H17731, 'Customers'!B:B, 'Customers'!A:A)</f>
        <v>CUST_984</v>
      </c>
      <c r="B17731" t="str">
        <f>_xlfn.XLOOKUP(L17731, Products!C:C, Products!A:A)</f>
        <v>PROD_5</v>
      </c>
      <c r="C17731">
        <v>17730</v>
      </c>
      <c r="D17731" s="2" t="s">
        <v>209</v>
      </c>
      <c r="E17731">
        <f>YEAR(Orders[[#This Row],[Order_Date]])</f>
        <v>2023</v>
      </c>
      <c r="F17731">
        <f>MONTH(Orders[[#This Row],[Order_Date]])</f>
        <v>12</v>
      </c>
      <c r="G17731" s="2" t="s">
        <v>634</v>
      </c>
      <c r="H17731" t="s">
        <v>1747</v>
      </c>
      <c r="I17731" t="s">
        <v>14</v>
      </c>
      <c r="J17731" t="s">
        <v>33</v>
      </c>
      <c r="K17731" t="s">
        <v>34</v>
      </c>
      <c r="L17731" t="s">
        <v>39</v>
      </c>
      <c r="M17731" s="1">
        <v>4815.29</v>
      </c>
      <c r="N17731" s="1">
        <v>-201.63</v>
      </c>
      <c r="O17731">
        <v>0.11</v>
      </c>
    </row>
    <row r="17732" spans="1:15" x14ac:dyDescent="0.3">
      <c r="A17732" t="str">
        <f xml:space="preserve"> _xlfn.XLOOKUP(H17732, 'Customers'!B:B, 'Customers'!A:A)</f>
        <v>CUST_78</v>
      </c>
      <c r="B17732" t="str">
        <f>_xlfn.XLOOKUP(L17732, Products!C:C, Products!A:A)</f>
        <v>PROD_5</v>
      </c>
      <c r="C17732">
        <v>17731</v>
      </c>
      <c r="D17732" s="2" t="s">
        <v>266</v>
      </c>
      <c r="E17732">
        <f>YEAR(Orders[[#This Row],[Order_Date]])</f>
        <v>2023</v>
      </c>
      <c r="F17732">
        <f>MONTH(Orders[[#This Row],[Order_Date]])</f>
        <v>2</v>
      </c>
      <c r="G17732" s="2" t="s">
        <v>1163</v>
      </c>
      <c r="H17732" t="s">
        <v>253</v>
      </c>
      <c r="I17732" t="s">
        <v>14</v>
      </c>
      <c r="J17732" t="s">
        <v>65</v>
      </c>
      <c r="K17732" t="s">
        <v>34</v>
      </c>
      <c r="L17732" t="s">
        <v>39</v>
      </c>
      <c r="M17732" s="1">
        <v>1705.19</v>
      </c>
      <c r="N17732" s="1">
        <v>240.48</v>
      </c>
      <c r="O17732">
        <v>0.02</v>
      </c>
    </row>
    <row r="17733" spans="1:15" x14ac:dyDescent="0.3">
      <c r="A17733" t="str">
        <f xml:space="preserve"> _xlfn.XLOOKUP(H17733, 'Customers'!B:B, 'Customers'!A:A)</f>
        <v>CUST_826</v>
      </c>
      <c r="B17733" t="str">
        <f>_xlfn.XLOOKUP(L17733, Products!C:C, Products!A:A)</f>
        <v>PROD_5</v>
      </c>
      <c r="C17733">
        <v>17732</v>
      </c>
      <c r="D17733" s="2" t="s">
        <v>335</v>
      </c>
      <c r="E17733">
        <f>YEAR(Orders[[#This Row],[Order_Date]])</f>
        <v>2023</v>
      </c>
      <c r="F17733">
        <f>MONTH(Orders[[#This Row],[Order_Date]])</f>
        <v>8</v>
      </c>
      <c r="G17733" s="2" t="s">
        <v>638</v>
      </c>
      <c r="H17733" t="s">
        <v>1578</v>
      </c>
      <c r="I17733" t="s">
        <v>14</v>
      </c>
      <c r="J17733" t="s">
        <v>22</v>
      </c>
      <c r="K17733" t="s">
        <v>34</v>
      </c>
      <c r="L17733" t="s">
        <v>39</v>
      </c>
      <c r="M17733" s="1">
        <v>2067.84</v>
      </c>
      <c r="N17733" s="1">
        <v>-205.67</v>
      </c>
      <c r="O17733">
        <v>0.14000000000000001</v>
      </c>
    </row>
    <row r="17734" spans="1:15" x14ac:dyDescent="0.3">
      <c r="A17734" t="str">
        <f xml:space="preserve"> _xlfn.XLOOKUP(H17734, 'Customers'!B:B, 'Customers'!A:A)</f>
        <v>CUST_485</v>
      </c>
      <c r="B17734" t="str">
        <f>_xlfn.XLOOKUP(L17734, Products!C:C, Products!A:A)</f>
        <v>PROD_5</v>
      </c>
      <c r="C17734">
        <v>17733</v>
      </c>
      <c r="D17734" s="2" t="s">
        <v>268</v>
      </c>
      <c r="E17734">
        <f>YEAR(Orders[[#This Row],[Order_Date]])</f>
        <v>2022</v>
      </c>
      <c r="F17734">
        <f>MONTH(Orders[[#This Row],[Order_Date]])</f>
        <v>12</v>
      </c>
      <c r="G17734" s="2" t="s">
        <v>580</v>
      </c>
      <c r="H17734" t="s">
        <v>1128</v>
      </c>
      <c r="I17734" t="s">
        <v>32</v>
      </c>
      <c r="J17734" t="s">
        <v>22</v>
      </c>
      <c r="K17734" t="s">
        <v>34</v>
      </c>
      <c r="L17734" t="s">
        <v>39</v>
      </c>
      <c r="M17734" s="1">
        <v>386.25</v>
      </c>
      <c r="N17734" s="1">
        <v>50.85</v>
      </c>
      <c r="O17734">
        <v>0.03</v>
      </c>
    </row>
    <row r="17735" spans="1:15" x14ac:dyDescent="0.3">
      <c r="A17735" t="str">
        <f xml:space="preserve"> _xlfn.XLOOKUP(H17735, 'Customers'!B:B, 'Customers'!A:A)</f>
        <v>CUST_133</v>
      </c>
      <c r="B17735" t="str">
        <f>_xlfn.XLOOKUP(L17735, Products!C:C, Products!A:A)</f>
        <v>PROD_7</v>
      </c>
      <c r="C17735">
        <v>17734</v>
      </c>
      <c r="D17735" s="2" t="s">
        <v>421</v>
      </c>
      <c r="E17735">
        <f>YEAR(Orders[[#This Row],[Order_Date]])</f>
        <v>2023</v>
      </c>
      <c r="F17735">
        <f>MONTH(Orders[[#This Row],[Order_Date]])</f>
        <v>7</v>
      </c>
      <c r="G17735" s="2" t="s">
        <v>790</v>
      </c>
      <c r="H17735" t="s">
        <v>410</v>
      </c>
      <c r="I17735" t="s">
        <v>21</v>
      </c>
      <c r="J17735" t="s">
        <v>22</v>
      </c>
      <c r="K17735" t="s">
        <v>16</v>
      </c>
      <c r="L17735" t="s">
        <v>66</v>
      </c>
      <c r="M17735" s="1">
        <v>744.93</v>
      </c>
      <c r="N17735" s="1">
        <v>204.53</v>
      </c>
      <c r="O17735">
        <v>0.13</v>
      </c>
    </row>
    <row r="17736" spans="1:15" x14ac:dyDescent="0.3">
      <c r="A17736" t="str">
        <f xml:space="preserve"> _xlfn.XLOOKUP(H17736, 'Customers'!B:B, 'Customers'!A:A)</f>
        <v>CUST_944</v>
      </c>
      <c r="B17736" t="str">
        <f>_xlfn.XLOOKUP(L17736, Products!C:C, Products!A:A)</f>
        <v>PROD_7</v>
      </c>
      <c r="C17736">
        <v>17735</v>
      </c>
      <c r="D17736" s="2" t="s">
        <v>198</v>
      </c>
      <c r="E17736">
        <f>YEAR(Orders[[#This Row],[Order_Date]])</f>
        <v>2022</v>
      </c>
      <c r="F17736">
        <f>MONTH(Orders[[#This Row],[Order_Date]])</f>
        <v>1</v>
      </c>
      <c r="G17736" s="2" t="s">
        <v>776</v>
      </c>
      <c r="H17736" t="s">
        <v>1705</v>
      </c>
      <c r="I17736" t="s">
        <v>14</v>
      </c>
      <c r="J17736" t="s">
        <v>15</v>
      </c>
      <c r="K17736" t="s">
        <v>16</v>
      </c>
      <c r="L17736" t="s">
        <v>66</v>
      </c>
      <c r="M17736" s="1">
        <v>9396.86</v>
      </c>
      <c r="N17736" s="1">
        <v>2735.6</v>
      </c>
      <c r="O17736">
        <v>0.27</v>
      </c>
    </row>
    <row r="17737" spans="1:15" x14ac:dyDescent="0.3">
      <c r="A17737" t="str">
        <f xml:space="preserve"> _xlfn.XLOOKUP(H17737, 'Customers'!B:B, 'Customers'!A:A)</f>
        <v>CUST_148</v>
      </c>
      <c r="B17737" t="str">
        <f>_xlfn.XLOOKUP(L17737, Products!C:C, Products!A:A)</f>
        <v>PROD_4</v>
      </c>
      <c r="C17737">
        <v>17736</v>
      </c>
      <c r="D17737" s="2" t="s">
        <v>319</v>
      </c>
      <c r="E17737">
        <f>YEAR(Orders[[#This Row],[Order_Date]])</f>
        <v>2022</v>
      </c>
      <c r="F17737">
        <f>MONTH(Orders[[#This Row],[Order_Date]])</f>
        <v>1</v>
      </c>
      <c r="G17737" s="2" t="s">
        <v>567</v>
      </c>
      <c r="H17737" t="s">
        <v>443</v>
      </c>
      <c r="I17737" t="s">
        <v>32</v>
      </c>
      <c r="J17737" t="s">
        <v>15</v>
      </c>
      <c r="K17737" t="s">
        <v>34</v>
      </c>
      <c r="L17737" t="s">
        <v>35</v>
      </c>
      <c r="M17737" s="1">
        <v>7369.26</v>
      </c>
      <c r="N17737" s="1">
        <v>687.42</v>
      </c>
      <c r="O17737">
        <v>0.06</v>
      </c>
    </row>
    <row r="17738" spans="1:15" x14ac:dyDescent="0.3">
      <c r="A17738" t="str">
        <f xml:space="preserve"> _xlfn.XLOOKUP(H17738, 'Customers'!B:B, 'Customers'!A:A)</f>
        <v>CUST_870</v>
      </c>
      <c r="B17738" t="str">
        <f>_xlfn.XLOOKUP(L17738, Products!C:C, Products!A:A)</f>
        <v>PROD_5</v>
      </c>
      <c r="C17738">
        <v>17737</v>
      </c>
      <c r="D17738" s="2" t="s">
        <v>179</v>
      </c>
      <c r="E17738">
        <f>YEAR(Orders[[#This Row],[Order_Date]])</f>
        <v>2023</v>
      </c>
      <c r="F17738">
        <f>MONTH(Orders[[#This Row],[Order_Date]])</f>
        <v>2</v>
      </c>
      <c r="G17738" s="2" t="s">
        <v>956</v>
      </c>
      <c r="H17738" t="s">
        <v>1624</v>
      </c>
      <c r="I17738" t="s">
        <v>21</v>
      </c>
      <c r="J17738" t="s">
        <v>65</v>
      </c>
      <c r="K17738" t="s">
        <v>34</v>
      </c>
      <c r="L17738" t="s">
        <v>39</v>
      </c>
      <c r="M17738" s="1">
        <v>1778.3</v>
      </c>
      <c r="N17738" s="1">
        <v>98.64</v>
      </c>
      <c r="O17738">
        <v>0.09</v>
      </c>
    </row>
    <row r="17739" spans="1:15" x14ac:dyDescent="0.3">
      <c r="A17739" t="str">
        <f xml:space="preserve"> _xlfn.XLOOKUP(H17739, 'Customers'!B:B, 'Customers'!A:A)</f>
        <v>CUST_598</v>
      </c>
      <c r="B17739" t="str">
        <f>_xlfn.XLOOKUP(L17739, Products!C:C, Products!A:A)</f>
        <v>PROD_5</v>
      </c>
      <c r="C17739">
        <v>17738</v>
      </c>
      <c r="D17739" s="2" t="s">
        <v>961</v>
      </c>
      <c r="E17739">
        <f>YEAR(Orders[[#This Row],[Order_Date]])</f>
        <v>2022</v>
      </c>
      <c r="F17739">
        <f>MONTH(Orders[[#This Row],[Order_Date]])</f>
        <v>4</v>
      </c>
      <c r="G17739" s="2" t="s">
        <v>70</v>
      </c>
      <c r="H17739" t="s">
        <v>1308</v>
      </c>
      <c r="I17739" t="s">
        <v>14</v>
      </c>
      <c r="J17739" t="s">
        <v>22</v>
      </c>
      <c r="K17739" t="s">
        <v>34</v>
      </c>
      <c r="L17739" t="s">
        <v>39</v>
      </c>
      <c r="M17739" s="1">
        <v>7965.75</v>
      </c>
      <c r="N17739" s="1">
        <v>413.14</v>
      </c>
      <c r="O17739">
        <v>0.26</v>
      </c>
    </row>
    <row r="17740" spans="1:15" x14ac:dyDescent="0.3">
      <c r="A17740" t="str">
        <f xml:space="preserve"> _xlfn.XLOOKUP(H17740, 'Customers'!B:B, 'Customers'!A:A)</f>
        <v>CUST_915</v>
      </c>
      <c r="B17740" t="str">
        <f>_xlfn.XLOOKUP(L17740, Products!C:C, Products!A:A)</f>
        <v>PROD_5</v>
      </c>
      <c r="C17740">
        <v>17739</v>
      </c>
      <c r="D17740" s="2" t="s">
        <v>59</v>
      </c>
      <c r="E17740">
        <f>YEAR(Orders[[#This Row],[Order_Date]])</f>
        <v>2022</v>
      </c>
      <c r="F17740">
        <f>MONTH(Orders[[#This Row],[Order_Date]])</f>
        <v>9</v>
      </c>
      <c r="G17740" s="2" t="s">
        <v>60</v>
      </c>
      <c r="H17740" t="s">
        <v>1674</v>
      </c>
      <c r="I17740" t="s">
        <v>32</v>
      </c>
      <c r="J17740" t="s">
        <v>33</v>
      </c>
      <c r="K17740" t="s">
        <v>34</v>
      </c>
      <c r="L17740" t="s">
        <v>39</v>
      </c>
      <c r="M17740" s="1">
        <v>8732.9</v>
      </c>
      <c r="N17740" s="1">
        <v>358.49</v>
      </c>
      <c r="O17740">
        <v>0.27</v>
      </c>
    </row>
    <row r="17741" spans="1:15" x14ac:dyDescent="0.3">
      <c r="A17741" t="str">
        <f xml:space="preserve"> _xlfn.XLOOKUP(H17741, 'Customers'!B:B, 'Customers'!A:A)</f>
        <v>CUST_991</v>
      </c>
      <c r="B17741" t="str">
        <f>_xlfn.XLOOKUP(L17741, Products!C:C, Products!A:A)</f>
        <v>PROD_8</v>
      </c>
      <c r="C17741">
        <v>17740</v>
      </c>
      <c r="D17741" s="2" t="s">
        <v>907</v>
      </c>
      <c r="E17741">
        <f>YEAR(Orders[[#This Row],[Order_Date]])</f>
        <v>2022</v>
      </c>
      <c r="F17741">
        <f>MONTH(Orders[[#This Row],[Order_Date]])</f>
        <v>10</v>
      </c>
      <c r="G17741" s="2" t="s">
        <v>737</v>
      </c>
      <c r="H17741" t="s">
        <v>1754</v>
      </c>
      <c r="I17741" t="s">
        <v>21</v>
      </c>
      <c r="J17741" t="s">
        <v>15</v>
      </c>
      <c r="K17741" t="s">
        <v>27</v>
      </c>
      <c r="L17741" t="s">
        <v>73</v>
      </c>
      <c r="M17741" s="1">
        <v>2310.8200000000002</v>
      </c>
      <c r="N17741" s="1">
        <v>177.98</v>
      </c>
      <c r="O17741">
        <v>0.13</v>
      </c>
    </row>
    <row r="17742" spans="1:15" x14ac:dyDescent="0.3">
      <c r="A17742" t="str">
        <f xml:space="preserve"> _xlfn.XLOOKUP(H17742, 'Customers'!B:B, 'Customers'!A:A)</f>
        <v>CUST_839</v>
      </c>
      <c r="B17742" t="str">
        <f>_xlfn.XLOOKUP(L17742, Products!C:C, Products!A:A)</f>
        <v>PROD_1</v>
      </c>
      <c r="C17742">
        <v>17741</v>
      </c>
      <c r="D17742" s="2" t="s">
        <v>181</v>
      </c>
      <c r="E17742">
        <f>YEAR(Orders[[#This Row],[Order_Date]])</f>
        <v>2023</v>
      </c>
      <c r="F17742">
        <f>MONTH(Orders[[#This Row],[Order_Date]])</f>
        <v>10</v>
      </c>
      <c r="G17742" s="2" t="s">
        <v>1230</v>
      </c>
      <c r="H17742" t="s">
        <v>1592</v>
      </c>
      <c r="I17742" t="s">
        <v>14</v>
      </c>
      <c r="J17742" t="s">
        <v>65</v>
      </c>
      <c r="K17742" t="s">
        <v>16</v>
      </c>
      <c r="L17742" t="s">
        <v>17</v>
      </c>
      <c r="M17742" s="1">
        <v>3597.49</v>
      </c>
      <c r="N17742" s="1">
        <v>240.75</v>
      </c>
      <c r="O17742">
        <v>0.12</v>
      </c>
    </row>
    <row r="17743" spans="1:15" x14ac:dyDescent="0.3">
      <c r="A17743" t="str">
        <f xml:space="preserve"> _xlfn.XLOOKUP(H17743, 'Customers'!B:B, 'Customers'!A:A)</f>
        <v>CUST_248</v>
      </c>
      <c r="B17743" t="str">
        <f>_xlfn.XLOOKUP(L17743, Products!C:C, Products!A:A)</f>
        <v>PROD_8</v>
      </c>
      <c r="C17743">
        <v>17742</v>
      </c>
      <c r="D17743" s="2" t="s">
        <v>680</v>
      </c>
      <c r="E17743">
        <f>YEAR(Orders[[#This Row],[Order_Date]])</f>
        <v>2022</v>
      </c>
      <c r="F17743">
        <f>MONTH(Orders[[#This Row],[Order_Date]])</f>
        <v>10</v>
      </c>
      <c r="G17743" s="2" t="s">
        <v>1378</v>
      </c>
      <c r="H17743" t="s">
        <v>681</v>
      </c>
      <c r="I17743" t="s">
        <v>32</v>
      </c>
      <c r="J17743" t="s">
        <v>33</v>
      </c>
      <c r="K17743" t="s">
        <v>27</v>
      </c>
      <c r="L17743" t="s">
        <v>73</v>
      </c>
      <c r="M17743" s="1">
        <v>7440.9</v>
      </c>
      <c r="N17743" s="1">
        <v>-546.48</v>
      </c>
      <c r="O17743">
        <v>0.14000000000000001</v>
      </c>
    </row>
    <row r="17744" spans="1:15" x14ac:dyDescent="0.3">
      <c r="A17744" t="str">
        <f xml:space="preserve"> _xlfn.XLOOKUP(H17744, 'Customers'!B:B, 'Customers'!A:A)</f>
        <v>CUST_541</v>
      </c>
      <c r="B17744" t="str">
        <f>_xlfn.XLOOKUP(L17744, Products!C:C, Products!A:A)</f>
        <v>PROD_3</v>
      </c>
      <c r="C17744">
        <v>17743</v>
      </c>
      <c r="D17744" s="2" t="s">
        <v>669</v>
      </c>
      <c r="E17744">
        <f>YEAR(Orders[[#This Row],[Order_Date]])</f>
        <v>2023</v>
      </c>
      <c r="F17744">
        <f>MONTH(Orders[[#This Row],[Order_Date]])</f>
        <v>8</v>
      </c>
      <c r="G17744" s="2" t="s">
        <v>670</v>
      </c>
      <c r="H17744" t="s">
        <v>1222</v>
      </c>
      <c r="I17744" t="s">
        <v>32</v>
      </c>
      <c r="J17744" t="s">
        <v>65</v>
      </c>
      <c r="K17744" t="s">
        <v>27</v>
      </c>
      <c r="L17744" t="s">
        <v>28</v>
      </c>
      <c r="M17744" s="1">
        <v>1680.21</v>
      </c>
      <c r="N17744" s="1">
        <v>65.81</v>
      </c>
      <c r="O17744">
        <v>0.26</v>
      </c>
    </row>
    <row r="17745" spans="1:15" x14ac:dyDescent="0.3">
      <c r="A17745" t="str">
        <f xml:space="preserve"> _xlfn.XLOOKUP(H17745, 'Customers'!B:B, 'Customers'!A:A)</f>
        <v>CUST_863</v>
      </c>
      <c r="B17745" t="str">
        <f>_xlfn.XLOOKUP(L17745, Products!C:C, Products!A:A)</f>
        <v>PROD_3</v>
      </c>
      <c r="C17745">
        <v>17744</v>
      </c>
      <c r="D17745" s="2" t="s">
        <v>346</v>
      </c>
      <c r="E17745">
        <f>YEAR(Orders[[#This Row],[Order_Date]])</f>
        <v>2023</v>
      </c>
      <c r="F17745">
        <f>MONTH(Orders[[#This Row],[Order_Date]])</f>
        <v>3</v>
      </c>
      <c r="G17745" s="2" t="s">
        <v>1000</v>
      </c>
      <c r="H17745" t="s">
        <v>1617</v>
      </c>
      <c r="I17745" t="s">
        <v>14</v>
      </c>
      <c r="J17745" t="s">
        <v>65</v>
      </c>
      <c r="K17745" t="s">
        <v>27</v>
      </c>
      <c r="L17745" t="s">
        <v>28</v>
      </c>
      <c r="M17745" s="1">
        <v>7702.09</v>
      </c>
      <c r="N17745" s="1">
        <v>-488.69</v>
      </c>
      <c r="O17745">
        <v>0.02</v>
      </c>
    </row>
    <row r="17746" spans="1:15" x14ac:dyDescent="0.3">
      <c r="A17746" t="str">
        <f xml:space="preserve"> _xlfn.XLOOKUP(H17746, 'Customers'!B:B, 'Customers'!A:A)</f>
        <v>CUST_128</v>
      </c>
      <c r="B17746" t="str">
        <f>_xlfn.XLOOKUP(L17746, Products!C:C, Products!A:A)</f>
        <v>PROD_1</v>
      </c>
      <c r="C17746">
        <v>17745</v>
      </c>
      <c r="D17746" s="2" t="s">
        <v>641</v>
      </c>
      <c r="E17746">
        <f>YEAR(Orders[[#This Row],[Order_Date]])</f>
        <v>2023</v>
      </c>
      <c r="F17746">
        <f>MONTH(Orders[[#This Row],[Order_Date]])</f>
        <v>1</v>
      </c>
      <c r="G17746" s="2" t="s">
        <v>201</v>
      </c>
      <c r="H17746" t="s">
        <v>394</v>
      </c>
      <c r="I17746" t="s">
        <v>21</v>
      </c>
      <c r="J17746" t="s">
        <v>15</v>
      </c>
      <c r="K17746" t="s">
        <v>16</v>
      </c>
      <c r="L17746" t="s">
        <v>17</v>
      </c>
      <c r="M17746" s="1">
        <v>1683.36</v>
      </c>
      <c r="N17746" s="1">
        <v>23.76</v>
      </c>
      <c r="O17746">
        <v>0.08</v>
      </c>
    </row>
    <row r="17747" spans="1:15" x14ac:dyDescent="0.3">
      <c r="A17747" t="str">
        <f xml:space="preserve"> _xlfn.XLOOKUP(H17747, 'Customers'!B:B, 'Customers'!A:A)</f>
        <v>CUST_154</v>
      </c>
      <c r="B17747" t="str">
        <f>_xlfn.XLOOKUP(L17747, Products!C:C, Products!A:A)</f>
        <v>PROD_5</v>
      </c>
      <c r="C17747">
        <v>17746</v>
      </c>
      <c r="D17747" s="2" t="s">
        <v>382</v>
      </c>
      <c r="E17747">
        <f>YEAR(Orders[[#This Row],[Order_Date]])</f>
        <v>2022</v>
      </c>
      <c r="F17747">
        <f>MONTH(Orders[[#This Row],[Order_Date]])</f>
        <v>11</v>
      </c>
      <c r="G17747" s="2" t="s">
        <v>383</v>
      </c>
      <c r="H17747" t="s">
        <v>455</v>
      </c>
      <c r="I17747" t="s">
        <v>14</v>
      </c>
      <c r="J17747" t="s">
        <v>65</v>
      </c>
      <c r="K17747" t="s">
        <v>34</v>
      </c>
      <c r="L17747" t="s">
        <v>39</v>
      </c>
      <c r="M17747" s="1">
        <v>4545.33</v>
      </c>
      <c r="N17747" s="1">
        <v>1302.92</v>
      </c>
      <c r="O17747">
        <v>0.18</v>
      </c>
    </row>
    <row r="17748" spans="1:15" x14ac:dyDescent="0.3">
      <c r="A17748" t="str">
        <f xml:space="preserve"> _xlfn.XLOOKUP(H17748, 'Customers'!B:B, 'Customers'!A:A)</f>
        <v>CUST_128</v>
      </c>
      <c r="B17748" t="str">
        <f>_xlfn.XLOOKUP(L17748, Products!C:C, Products!A:A)</f>
        <v>PROD_1</v>
      </c>
      <c r="C17748">
        <v>17747</v>
      </c>
      <c r="D17748" s="2" t="s">
        <v>232</v>
      </c>
      <c r="E17748">
        <f>YEAR(Orders[[#This Row],[Order_Date]])</f>
        <v>2023</v>
      </c>
      <c r="F17748">
        <f>MONTH(Orders[[#This Row],[Order_Date]])</f>
        <v>8</v>
      </c>
      <c r="G17748" s="2" t="s">
        <v>143</v>
      </c>
      <c r="H17748" t="s">
        <v>394</v>
      </c>
      <c r="I17748" t="s">
        <v>32</v>
      </c>
      <c r="J17748" t="s">
        <v>15</v>
      </c>
      <c r="K17748" t="s">
        <v>27</v>
      </c>
      <c r="L17748" t="s">
        <v>17</v>
      </c>
      <c r="M17748" s="1">
        <v>5107.63</v>
      </c>
      <c r="N17748" s="1">
        <v>1053.03</v>
      </c>
      <c r="O17748">
        <v>0.16</v>
      </c>
    </row>
    <row r="17749" spans="1:15" x14ac:dyDescent="0.3">
      <c r="A17749" t="str">
        <f xml:space="preserve"> _xlfn.XLOOKUP(H17749, 'Customers'!B:B, 'Customers'!A:A)</f>
        <v>CUST_605</v>
      </c>
      <c r="B17749" t="str">
        <f>_xlfn.XLOOKUP(L17749, Products!C:C, Products!A:A)</f>
        <v>PROD_1</v>
      </c>
      <c r="C17749">
        <v>17748</v>
      </c>
      <c r="D17749" s="2" t="s">
        <v>195</v>
      </c>
      <c r="E17749">
        <f>YEAR(Orders[[#This Row],[Order_Date]])</f>
        <v>2022</v>
      </c>
      <c r="F17749">
        <f>MONTH(Orders[[#This Row],[Order_Date]])</f>
        <v>9</v>
      </c>
      <c r="G17749" s="2" t="s">
        <v>59</v>
      </c>
      <c r="H17749" t="s">
        <v>1318</v>
      </c>
      <c r="I17749" t="s">
        <v>21</v>
      </c>
      <c r="J17749" t="s">
        <v>22</v>
      </c>
      <c r="K17749" t="s">
        <v>27</v>
      </c>
      <c r="L17749" t="s">
        <v>17</v>
      </c>
      <c r="M17749" s="1">
        <v>9415.65</v>
      </c>
      <c r="N17749" s="1">
        <v>895.56</v>
      </c>
      <c r="O17749">
        <v>0.04</v>
      </c>
    </row>
    <row r="17750" spans="1:15" x14ac:dyDescent="0.3">
      <c r="A17750" t="str">
        <f xml:space="preserve"> _xlfn.XLOOKUP(H17750, 'Customers'!B:B, 'Customers'!A:A)</f>
        <v>CUST_610</v>
      </c>
      <c r="B17750" t="str">
        <f>_xlfn.XLOOKUP(L17750, Products!C:C, Products!A:A)</f>
        <v>PROD_1</v>
      </c>
      <c r="C17750">
        <v>17749</v>
      </c>
      <c r="D17750" s="2" t="s">
        <v>649</v>
      </c>
      <c r="E17750">
        <f>YEAR(Orders[[#This Row],[Order_Date]])</f>
        <v>2022</v>
      </c>
      <c r="F17750">
        <f>MONTH(Orders[[#This Row],[Order_Date]])</f>
        <v>5</v>
      </c>
      <c r="G17750" s="2" t="s">
        <v>165</v>
      </c>
      <c r="H17750" t="s">
        <v>1326</v>
      </c>
      <c r="I17750" t="s">
        <v>32</v>
      </c>
      <c r="J17750" t="s">
        <v>22</v>
      </c>
      <c r="K17750" t="s">
        <v>16</v>
      </c>
      <c r="L17750" t="s">
        <v>17</v>
      </c>
      <c r="M17750" s="1">
        <v>1402.49</v>
      </c>
      <c r="N17750" s="1">
        <v>255.52</v>
      </c>
      <c r="O17750">
        <v>0.03</v>
      </c>
    </row>
    <row r="17751" spans="1:15" x14ac:dyDescent="0.3">
      <c r="A17751" t="str">
        <f xml:space="preserve"> _xlfn.XLOOKUP(H17751, 'Customers'!B:B, 'Customers'!A:A)</f>
        <v>CUST_136</v>
      </c>
      <c r="B17751" t="str">
        <f>_xlfn.XLOOKUP(L17751, Products!C:C, Products!A:A)</f>
        <v>PROD_1</v>
      </c>
      <c r="C17751">
        <v>17750</v>
      </c>
      <c r="D17751" s="2" t="s">
        <v>220</v>
      </c>
      <c r="E17751">
        <f>YEAR(Orders[[#This Row],[Order_Date]])</f>
        <v>2022</v>
      </c>
      <c r="F17751">
        <f>MONTH(Orders[[#This Row],[Order_Date]])</f>
        <v>5</v>
      </c>
      <c r="G17751" s="2" t="s">
        <v>687</v>
      </c>
      <c r="H17751" t="s">
        <v>418</v>
      </c>
      <c r="I17751" t="s">
        <v>21</v>
      </c>
      <c r="J17751" t="s">
        <v>15</v>
      </c>
      <c r="K17751" t="s">
        <v>16</v>
      </c>
      <c r="L17751" t="s">
        <v>17</v>
      </c>
      <c r="M17751" s="1">
        <v>6622.33</v>
      </c>
      <c r="N17751" s="1">
        <v>792.1</v>
      </c>
      <c r="O17751">
        <v>0.23</v>
      </c>
    </row>
    <row r="17752" spans="1:15" x14ac:dyDescent="0.3">
      <c r="A17752" t="str">
        <f xml:space="preserve"> _xlfn.XLOOKUP(H17752, 'Customers'!B:B, 'Customers'!A:A)</f>
        <v>CUST_441</v>
      </c>
      <c r="B17752" t="str">
        <f>_xlfn.XLOOKUP(L17752, Products!C:C, Products!A:A)</f>
        <v>PROD_3</v>
      </c>
      <c r="C17752">
        <v>17751</v>
      </c>
      <c r="D17752" s="2" t="s">
        <v>644</v>
      </c>
      <c r="E17752">
        <f>YEAR(Orders[[#This Row],[Order_Date]])</f>
        <v>2023</v>
      </c>
      <c r="F17752">
        <f>MONTH(Orders[[#This Row],[Order_Date]])</f>
        <v>3</v>
      </c>
      <c r="G17752" s="2" t="s">
        <v>40</v>
      </c>
      <c r="H17752" t="s">
        <v>1055</v>
      </c>
      <c r="I17752" t="s">
        <v>14</v>
      </c>
      <c r="J17752" t="s">
        <v>22</v>
      </c>
      <c r="K17752" t="s">
        <v>27</v>
      </c>
      <c r="L17752" t="s">
        <v>28</v>
      </c>
      <c r="M17752" s="1">
        <v>6424.84</v>
      </c>
      <c r="N17752" s="1">
        <v>-300.64999999999998</v>
      </c>
      <c r="O17752">
        <v>0.27</v>
      </c>
    </row>
    <row r="17753" spans="1:15" x14ac:dyDescent="0.3">
      <c r="A17753" t="str">
        <f xml:space="preserve"> _xlfn.XLOOKUP(H17753, 'Customers'!B:B, 'Customers'!A:A)</f>
        <v>CUST_704</v>
      </c>
      <c r="B17753" t="str">
        <f>_xlfn.XLOOKUP(L17753, Products!C:C, Products!A:A)</f>
        <v>PROD_2</v>
      </c>
      <c r="C17753">
        <v>17752</v>
      </c>
      <c r="D17753" s="2" t="s">
        <v>407</v>
      </c>
      <c r="E17753">
        <f>YEAR(Orders[[#This Row],[Order_Date]])</f>
        <v>2022</v>
      </c>
      <c r="F17753">
        <f>MONTH(Orders[[#This Row],[Order_Date]])</f>
        <v>11</v>
      </c>
      <c r="G17753" s="2" t="s">
        <v>986</v>
      </c>
      <c r="H17753" t="s">
        <v>1443</v>
      </c>
      <c r="I17753" t="s">
        <v>21</v>
      </c>
      <c r="J17753" t="s">
        <v>15</v>
      </c>
      <c r="K17753" t="s">
        <v>16</v>
      </c>
      <c r="L17753" t="s">
        <v>23</v>
      </c>
      <c r="M17753" s="1">
        <v>8105.76</v>
      </c>
      <c r="N17753" s="1">
        <v>2102.84</v>
      </c>
      <c r="O17753">
        <v>0.09</v>
      </c>
    </row>
    <row r="17754" spans="1:15" x14ac:dyDescent="0.3">
      <c r="A17754" t="str">
        <f xml:space="preserve"> _xlfn.XLOOKUP(H17754, 'Customers'!B:B, 'Customers'!A:A)</f>
        <v>CUST_444</v>
      </c>
      <c r="B17754" t="str">
        <f>_xlfn.XLOOKUP(L17754, Products!C:C, Products!A:A)</f>
        <v>PROD_3</v>
      </c>
      <c r="C17754">
        <v>17753</v>
      </c>
      <c r="D17754" s="2" t="s">
        <v>50</v>
      </c>
      <c r="E17754">
        <f>YEAR(Orders[[#This Row],[Order_Date]])</f>
        <v>2022</v>
      </c>
      <c r="F17754">
        <f>MONTH(Orders[[#This Row],[Order_Date]])</f>
        <v>9</v>
      </c>
      <c r="G17754" s="2" t="s">
        <v>814</v>
      </c>
      <c r="H17754" t="s">
        <v>1063</v>
      </c>
      <c r="I17754" t="s">
        <v>14</v>
      </c>
      <c r="J17754" t="s">
        <v>22</v>
      </c>
      <c r="K17754" t="s">
        <v>27</v>
      </c>
      <c r="L17754" t="s">
        <v>28</v>
      </c>
      <c r="M17754" s="1">
        <v>3176.82</v>
      </c>
      <c r="N17754" s="1">
        <v>479.99</v>
      </c>
      <c r="O17754">
        <v>0.19</v>
      </c>
    </row>
    <row r="17755" spans="1:15" x14ac:dyDescent="0.3">
      <c r="A17755" t="str">
        <f xml:space="preserve"> _xlfn.XLOOKUP(H17755, 'Customers'!B:B, 'Customers'!A:A)</f>
        <v>CUST_609</v>
      </c>
      <c r="B17755" t="str">
        <f>_xlfn.XLOOKUP(L17755, Products!C:C, Products!A:A)</f>
        <v>PROD_5</v>
      </c>
      <c r="C17755">
        <v>17754</v>
      </c>
      <c r="D17755" s="2" t="s">
        <v>1422</v>
      </c>
      <c r="E17755">
        <f>YEAR(Orders[[#This Row],[Order_Date]])</f>
        <v>2023</v>
      </c>
      <c r="F17755">
        <f>MONTH(Orders[[#This Row],[Order_Date]])</f>
        <v>9</v>
      </c>
      <c r="G17755" s="2" t="s">
        <v>1133</v>
      </c>
      <c r="H17755" t="s">
        <v>1324</v>
      </c>
      <c r="I17755" t="s">
        <v>14</v>
      </c>
      <c r="J17755" t="s">
        <v>33</v>
      </c>
      <c r="K17755" t="s">
        <v>34</v>
      </c>
      <c r="L17755" t="s">
        <v>39</v>
      </c>
      <c r="M17755" s="1">
        <v>7870.61</v>
      </c>
      <c r="N17755" s="1">
        <v>1856.25</v>
      </c>
      <c r="O17755">
        <v>0.21</v>
      </c>
    </row>
    <row r="17756" spans="1:15" x14ac:dyDescent="0.3">
      <c r="A17756" t="str">
        <f xml:space="preserve"> _xlfn.XLOOKUP(H17756, 'Customers'!B:B, 'Customers'!A:A)</f>
        <v>CUST_797</v>
      </c>
      <c r="B17756" t="str">
        <f>_xlfn.XLOOKUP(L17756, Products!C:C, Products!A:A)</f>
        <v>PROD_7</v>
      </c>
      <c r="C17756">
        <v>17755</v>
      </c>
      <c r="D17756" s="2" t="s">
        <v>643</v>
      </c>
      <c r="E17756">
        <f>YEAR(Orders[[#This Row],[Order_Date]])</f>
        <v>2023</v>
      </c>
      <c r="F17756">
        <f>MONTH(Orders[[#This Row],[Order_Date]])</f>
        <v>3</v>
      </c>
      <c r="G17756" s="2" t="s">
        <v>1072</v>
      </c>
      <c r="H17756" t="s">
        <v>1545</v>
      </c>
      <c r="I17756" t="s">
        <v>21</v>
      </c>
      <c r="J17756" t="s">
        <v>65</v>
      </c>
      <c r="K17756" t="s">
        <v>16</v>
      </c>
      <c r="L17756" t="s">
        <v>66</v>
      </c>
      <c r="M17756" s="1">
        <v>7331.7</v>
      </c>
      <c r="N17756" s="1">
        <v>-192.35</v>
      </c>
      <c r="O17756">
        <v>0.28000000000000003</v>
      </c>
    </row>
    <row r="17757" spans="1:15" x14ac:dyDescent="0.3">
      <c r="A17757" t="str">
        <f xml:space="preserve"> _xlfn.XLOOKUP(H17757, 'Customers'!B:B, 'Customers'!A:A)</f>
        <v>CUST_350</v>
      </c>
      <c r="B17757" t="str">
        <f>_xlfn.XLOOKUP(L17757, Products!C:C, Products!A:A)</f>
        <v>PROD_5</v>
      </c>
      <c r="C17757">
        <v>17756</v>
      </c>
      <c r="D17757" s="2" t="s">
        <v>1003</v>
      </c>
      <c r="E17757">
        <f>YEAR(Orders[[#This Row],[Order_Date]])</f>
        <v>2022</v>
      </c>
      <c r="F17757">
        <f>MONTH(Orders[[#This Row],[Order_Date]])</f>
        <v>5</v>
      </c>
      <c r="G17757" s="2" t="s">
        <v>610</v>
      </c>
      <c r="H17757" t="s">
        <v>889</v>
      </c>
      <c r="I17757" t="s">
        <v>14</v>
      </c>
      <c r="J17757" t="s">
        <v>33</v>
      </c>
      <c r="K17757" t="s">
        <v>34</v>
      </c>
      <c r="L17757" t="s">
        <v>39</v>
      </c>
      <c r="M17757" s="1">
        <v>1389.69</v>
      </c>
      <c r="N17757" s="1">
        <v>403.01</v>
      </c>
      <c r="O17757">
        <v>0.27</v>
      </c>
    </row>
    <row r="17758" spans="1:15" x14ac:dyDescent="0.3">
      <c r="A17758" t="str">
        <f xml:space="preserve"> _xlfn.XLOOKUP(H17758, 'Customers'!B:B, 'Customers'!A:A)</f>
        <v>CUST_586</v>
      </c>
      <c r="B17758" t="str">
        <f>_xlfn.XLOOKUP(L17758, Products!C:C, Products!A:A)</f>
        <v>PROD_6</v>
      </c>
      <c r="C17758">
        <v>17757</v>
      </c>
      <c r="D17758" s="2" t="s">
        <v>1217</v>
      </c>
      <c r="E17758">
        <f>YEAR(Orders[[#This Row],[Order_Date]])</f>
        <v>2022</v>
      </c>
      <c r="F17758">
        <f>MONTH(Orders[[#This Row],[Order_Date]])</f>
        <v>6</v>
      </c>
      <c r="G17758" s="2" t="s">
        <v>361</v>
      </c>
      <c r="H17758" t="s">
        <v>1291</v>
      </c>
      <c r="I17758" t="s">
        <v>14</v>
      </c>
      <c r="J17758" t="s">
        <v>15</v>
      </c>
      <c r="K17758" t="s">
        <v>34</v>
      </c>
      <c r="L17758" t="s">
        <v>52</v>
      </c>
      <c r="M17758" s="1">
        <v>1832.22</v>
      </c>
      <c r="N17758" s="1">
        <v>21.39</v>
      </c>
      <c r="O17758">
        <v>0.14000000000000001</v>
      </c>
    </row>
    <row r="17759" spans="1:15" x14ac:dyDescent="0.3">
      <c r="A17759" t="str">
        <f xml:space="preserve"> _xlfn.XLOOKUP(H17759, 'Customers'!B:B, 'Customers'!A:A)</f>
        <v>CUST_23</v>
      </c>
      <c r="B17759" t="str">
        <f>_xlfn.XLOOKUP(L17759, Products!C:C, Products!A:A)</f>
        <v>PROD_6</v>
      </c>
      <c r="C17759">
        <v>17758</v>
      </c>
      <c r="D17759" s="2" t="s">
        <v>1008</v>
      </c>
      <c r="E17759">
        <f>YEAR(Orders[[#This Row],[Order_Date]])</f>
        <v>2023</v>
      </c>
      <c r="F17759">
        <f>MONTH(Orders[[#This Row],[Order_Date]])</f>
        <v>12</v>
      </c>
      <c r="G17759" s="2" t="s">
        <v>537</v>
      </c>
      <c r="H17759" t="s">
        <v>96</v>
      </c>
      <c r="I17759" t="s">
        <v>14</v>
      </c>
      <c r="J17759" t="s">
        <v>65</v>
      </c>
      <c r="K17759" t="s">
        <v>34</v>
      </c>
      <c r="L17759" t="s">
        <v>52</v>
      </c>
      <c r="M17759" s="1">
        <v>5753.7</v>
      </c>
      <c r="N17759" s="1">
        <v>-416.25</v>
      </c>
      <c r="O17759">
        <v>0.02</v>
      </c>
    </row>
    <row r="17760" spans="1:15" x14ac:dyDescent="0.3">
      <c r="A17760" t="str">
        <f xml:space="preserve"> _xlfn.XLOOKUP(H17760, 'Customers'!B:B, 'Customers'!A:A)</f>
        <v>CUST_63</v>
      </c>
      <c r="B17760" t="str">
        <f>_xlfn.XLOOKUP(L17760, Products!C:C, Products!A:A)</f>
        <v>PROD_5</v>
      </c>
      <c r="C17760">
        <v>17759</v>
      </c>
      <c r="D17760" s="2" t="s">
        <v>318</v>
      </c>
      <c r="E17760">
        <f>YEAR(Orders[[#This Row],[Order_Date]])</f>
        <v>2022</v>
      </c>
      <c r="F17760">
        <f>MONTH(Orders[[#This Row],[Order_Date]])</f>
        <v>1</v>
      </c>
      <c r="G17760" s="2" t="s">
        <v>462</v>
      </c>
      <c r="H17760" t="s">
        <v>210</v>
      </c>
      <c r="I17760" t="s">
        <v>21</v>
      </c>
      <c r="J17760" t="s">
        <v>65</v>
      </c>
      <c r="K17760" t="s">
        <v>34</v>
      </c>
      <c r="L17760" t="s">
        <v>39</v>
      </c>
      <c r="M17760" s="1">
        <v>2551.48</v>
      </c>
      <c r="N17760" s="1">
        <v>-150.47999999999999</v>
      </c>
      <c r="O17760">
        <v>0.18</v>
      </c>
    </row>
    <row r="17761" spans="1:15" x14ac:dyDescent="0.3">
      <c r="A17761" t="str">
        <f xml:space="preserve"> _xlfn.XLOOKUP(H17761, 'Customers'!B:B, 'Customers'!A:A)</f>
        <v>CUST_737</v>
      </c>
      <c r="B17761" t="str">
        <f>_xlfn.XLOOKUP(L17761, Products!C:C, Products!A:A)</f>
        <v>PROD_5</v>
      </c>
      <c r="C17761">
        <v>17760</v>
      </c>
      <c r="D17761" s="2" t="s">
        <v>283</v>
      </c>
      <c r="E17761">
        <f>YEAR(Orders[[#This Row],[Order_Date]])</f>
        <v>2023</v>
      </c>
      <c r="F17761">
        <f>MONTH(Orders[[#This Row],[Order_Date]])</f>
        <v>12</v>
      </c>
      <c r="G17761" s="2" t="s">
        <v>634</v>
      </c>
      <c r="H17761" t="s">
        <v>1479</v>
      </c>
      <c r="I17761" t="s">
        <v>14</v>
      </c>
      <c r="J17761" t="s">
        <v>33</v>
      </c>
      <c r="K17761" t="s">
        <v>34</v>
      </c>
      <c r="L17761" t="s">
        <v>39</v>
      </c>
      <c r="M17761" s="1">
        <v>7024.94</v>
      </c>
      <c r="N17761" s="1">
        <v>2036.67</v>
      </c>
      <c r="O17761">
        <v>0.24</v>
      </c>
    </row>
    <row r="17762" spans="1:15" x14ac:dyDescent="0.3">
      <c r="A17762" t="str">
        <f xml:space="preserve"> _xlfn.XLOOKUP(H17762, 'Customers'!B:B, 'Customers'!A:A)</f>
        <v>CUST_612</v>
      </c>
      <c r="B17762" t="str">
        <f>_xlfn.XLOOKUP(L17762, Products!C:C, Products!A:A)</f>
        <v>PROD_5</v>
      </c>
      <c r="C17762">
        <v>17761</v>
      </c>
      <c r="D17762" s="2" t="s">
        <v>561</v>
      </c>
      <c r="E17762">
        <f>YEAR(Orders[[#This Row],[Order_Date]])</f>
        <v>2022</v>
      </c>
      <c r="F17762">
        <f>MONTH(Orders[[#This Row],[Order_Date]])</f>
        <v>3</v>
      </c>
      <c r="G17762" s="2" t="s">
        <v>1265</v>
      </c>
      <c r="H17762" t="s">
        <v>1329</v>
      </c>
      <c r="I17762" t="s">
        <v>14</v>
      </c>
      <c r="J17762" t="s">
        <v>22</v>
      </c>
      <c r="K17762" t="s">
        <v>34</v>
      </c>
      <c r="L17762" t="s">
        <v>39</v>
      </c>
      <c r="M17762" s="1">
        <v>8871.36</v>
      </c>
      <c r="N17762" s="1">
        <v>74.569999999999993</v>
      </c>
      <c r="O17762">
        <v>0.06</v>
      </c>
    </row>
    <row r="17763" spans="1:15" x14ac:dyDescent="0.3">
      <c r="A17763" t="str">
        <f xml:space="preserve"> _xlfn.XLOOKUP(H17763, 'Customers'!B:B, 'Customers'!A:A)</f>
        <v>CUST_797</v>
      </c>
      <c r="B17763" t="str">
        <f>_xlfn.XLOOKUP(L17763, Products!C:C, Products!A:A)</f>
        <v>PROD_7</v>
      </c>
      <c r="C17763">
        <v>17762</v>
      </c>
      <c r="D17763" s="2" t="s">
        <v>182</v>
      </c>
      <c r="E17763">
        <f>YEAR(Orders[[#This Row],[Order_Date]])</f>
        <v>2023</v>
      </c>
      <c r="F17763">
        <f>MONTH(Orders[[#This Row],[Order_Date]])</f>
        <v>10</v>
      </c>
      <c r="G17763" s="2" t="s">
        <v>530</v>
      </c>
      <c r="H17763" t="s">
        <v>1545</v>
      </c>
      <c r="I17763" t="s">
        <v>21</v>
      </c>
      <c r="J17763" t="s">
        <v>33</v>
      </c>
      <c r="K17763" t="s">
        <v>16</v>
      </c>
      <c r="L17763" t="s">
        <v>66</v>
      </c>
      <c r="M17763" s="1">
        <v>6009.55</v>
      </c>
      <c r="N17763" s="1">
        <v>1503.85</v>
      </c>
      <c r="O17763">
        <v>0.28000000000000003</v>
      </c>
    </row>
    <row r="17764" spans="1:15" x14ac:dyDescent="0.3">
      <c r="A17764" t="str">
        <f xml:space="preserve"> _xlfn.XLOOKUP(H17764, 'Customers'!B:B, 'Customers'!A:A)</f>
        <v>CUST_23</v>
      </c>
      <c r="B17764" t="str">
        <f>_xlfn.XLOOKUP(L17764, Products!C:C, Products!A:A)</f>
        <v>PROD_6</v>
      </c>
      <c r="C17764">
        <v>17763</v>
      </c>
      <c r="D17764" s="2" t="s">
        <v>814</v>
      </c>
      <c r="E17764">
        <f>YEAR(Orders[[#This Row],[Order_Date]])</f>
        <v>2022</v>
      </c>
      <c r="F17764">
        <f>MONTH(Orders[[#This Row],[Order_Date]])</f>
        <v>9</v>
      </c>
      <c r="G17764" s="2" t="s">
        <v>169</v>
      </c>
      <c r="H17764" t="s">
        <v>96</v>
      </c>
      <c r="I17764" t="s">
        <v>32</v>
      </c>
      <c r="J17764" t="s">
        <v>33</v>
      </c>
      <c r="K17764" t="s">
        <v>34</v>
      </c>
      <c r="L17764" t="s">
        <v>52</v>
      </c>
      <c r="M17764" s="1">
        <v>5518.37</v>
      </c>
      <c r="N17764" s="1">
        <v>-64.209999999999994</v>
      </c>
      <c r="O17764">
        <v>0.03</v>
      </c>
    </row>
    <row r="17765" spans="1:15" x14ac:dyDescent="0.3">
      <c r="A17765" t="str">
        <f xml:space="preserve"> _xlfn.XLOOKUP(H17765, 'Customers'!B:B, 'Customers'!A:A)</f>
        <v>CUST_375</v>
      </c>
      <c r="B17765" t="str">
        <f>_xlfn.XLOOKUP(L17765, Products!C:C, Products!A:A)</f>
        <v>PROD_6</v>
      </c>
      <c r="C17765">
        <v>17764</v>
      </c>
      <c r="D17765" s="2" t="s">
        <v>1628</v>
      </c>
      <c r="E17765">
        <f>YEAR(Orders[[#This Row],[Order_Date]])</f>
        <v>2023</v>
      </c>
      <c r="F17765">
        <f>MONTH(Orders[[#This Row],[Order_Date]])</f>
        <v>8</v>
      </c>
      <c r="G17765" s="2" t="s">
        <v>1181</v>
      </c>
      <c r="H17765" t="s">
        <v>934</v>
      </c>
      <c r="I17765" t="s">
        <v>21</v>
      </c>
      <c r="J17765" t="s">
        <v>22</v>
      </c>
      <c r="K17765" t="s">
        <v>34</v>
      </c>
      <c r="L17765" t="s">
        <v>52</v>
      </c>
      <c r="M17765" s="1">
        <v>7955.67</v>
      </c>
      <c r="N17765" s="1">
        <v>638.28</v>
      </c>
      <c r="O17765">
        <v>0.01</v>
      </c>
    </row>
    <row r="17766" spans="1:15" x14ac:dyDescent="0.3">
      <c r="A17766" t="str">
        <f xml:space="preserve"> _xlfn.XLOOKUP(H17766, 'Customers'!B:B, 'Customers'!A:A)</f>
        <v>CUST_854</v>
      </c>
      <c r="B17766" t="str">
        <f>_xlfn.XLOOKUP(L17766, Products!C:C, Products!A:A)</f>
        <v>PROD_1</v>
      </c>
      <c r="C17766">
        <v>17765</v>
      </c>
      <c r="D17766" s="2" t="s">
        <v>1058</v>
      </c>
      <c r="E17766">
        <f>YEAR(Orders[[#This Row],[Order_Date]])</f>
        <v>2023</v>
      </c>
      <c r="F17766">
        <f>MONTH(Orders[[#This Row],[Order_Date]])</f>
        <v>2</v>
      </c>
      <c r="G17766" s="2" t="s">
        <v>262</v>
      </c>
      <c r="H17766" t="s">
        <v>1607</v>
      </c>
      <c r="I17766" t="s">
        <v>14</v>
      </c>
      <c r="J17766" t="s">
        <v>65</v>
      </c>
      <c r="K17766" t="s">
        <v>27</v>
      </c>
      <c r="L17766" t="s">
        <v>17</v>
      </c>
      <c r="M17766" s="1">
        <v>4990.03</v>
      </c>
      <c r="N17766" s="1">
        <v>596.53</v>
      </c>
      <c r="O17766">
        <v>0.16</v>
      </c>
    </row>
    <row r="17767" spans="1:15" x14ac:dyDescent="0.3">
      <c r="A17767" t="str">
        <f xml:space="preserve"> _xlfn.XLOOKUP(H17767, 'Customers'!B:B, 'Customers'!A:A)</f>
        <v>CUST_616</v>
      </c>
      <c r="B17767" t="str">
        <f>_xlfn.XLOOKUP(L17767, Products!C:C, Products!A:A)</f>
        <v>PROD_2</v>
      </c>
      <c r="C17767">
        <v>17766</v>
      </c>
      <c r="D17767" s="2" t="s">
        <v>501</v>
      </c>
      <c r="E17767">
        <f>YEAR(Orders[[#This Row],[Order_Date]])</f>
        <v>2022</v>
      </c>
      <c r="F17767">
        <f>MONTH(Orders[[#This Row],[Order_Date]])</f>
        <v>10</v>
      </c>
      <c r="G17767" s="2" t="s">
        <v>781</v>
      </c>
      <c r="H17767" t="s">
        <v>1335</v>
      </c>
      <c r="I17767" t="s">
        <v>32</v>
      </c>
      <c r="J17767" t="s">
        <v>22</v>
      </c>
      <c r="K17767" t="s">
        <v>16</v>
      </c>
      <c r="L17767" t="s">
        <v>23</v>
      </c>
      <c r="M17767" s="1">
        <v>3912.64</v>
      </c>
      <c r="N17767" s="1">
        <v>1079.8399999999999</v>
      </c>
      <c r="O17767">
        <v>0.04</v>
      </c>
    </row>
    <row r="17768" spans="1:15" x14ac:dyDescent="0.3">
      <c r="A17768" t="str">
        <f xml:space="preserve"> _xlfn.XLOOKUP(H17768, 'Customers'!B:B, 'Customers'!A:A)</f>
        <v>CUST_359</v>
      </c>
      <c r="B17768" t="str">
        <f>_xlfn.XLOOKUP(L17768, Products!C:C, Products!A:A)</f>
        <v>PROD_1</v>
      </c>
      <c r="C17768">
        <v>17767</v>
      </c>
      <c r="D17768" s="2" t="s">
        <v>406</v>
      </c>
      <c r="E17768">
        <f>YEAR(Orders[[#This Row],[Order_Date]])</f>
        <v>2022</v>
      </c>
      <c r="F17768">
        <f>MONTH(Orders[[#This Row],[Order_Date]])</f>
        <v>11</v>
      </c>
      <c r="G17768" s="2" t="s">
        <v>407</v>
      </c>
      <c r="H17768" t="s">
        <v>902</v>
      </c>
      <c r="I17768" t="s">
        <v>14</v>
      </c>
      <c r="J17768" t="s">
        <v>15</v>
      </c>
      <c r="K17768" t="s">
        <v>27</v>
      </c>
      <c r="L17768" t="s">
        <v>17</v>
      </c>
      <c r="M17768" s="1">
        <v>1212.01</v>
      </c>
      <c r="N17768" s="1">
        <v>305.05</v>
      </c>
      <c r="O17768">
        <v>0.21</v>
      </c>
    </row>
    <row r="17769" spans="1:15" x14ac:dyDescent="0.3">
      <c r="A17769" t="str">
        <f xml:space="preserve"> _xlfn.XLOOKUP(H17769, 'Customers'!B:B, 'Customers'!A:A)</f>
        <v>CUST_850</v>
      </c>
      <c r="B17769" t="str">
        <f>_xlfn.XLOOKUP(L17769, Products!C:C, Products!A:A)</f>
        <v>PROD_2</v>
      </c>
      <c r="C17769">
        <v>17768</v>
      </c>
      <c r="D17769" s="2" t="s">
        <v>112</v>
      </c>
      <c r="E17769">
        <f>YEAR(Orders[[#This Row],[Order_Date]])</f>
        <v>2022</v>
      </c>
      <c r="F17769">
        <f>MONTH(Orders[[#This Row],[Order_Date]])</f>
        <v>2</v>
      </c>
      <c r="G17769" s="2" t="s">
        <v>1330</v>
      </c>
      <c r="H17769" t="s">
        <v>1603</v>
      </c>
      <c r="I17769" t="s">
        <v>21</v>
      </c>
      <c r="J17769" t="s">
        <v>15</v>
      </c>
      <c r="K17769" t="s">
        <v>16</v>
      </c>
      <c r="L17769" t="s">
        <v>23</v>
      </c>
      <c r="M17769" s="1">
        <v>7079.14</v>
      </c>
      <c r="N17769" s="1">
        <v>852.97</v>
      </c>
      <c r="O17769">
        <v>0.16</v>
      </c>
    </row>
    <row r="17770" spans="1:15" x14ac:dyDescent="0.3">
      <c r="A17770" t="str">
        <f xml:space="preserve"> _xlfn.XLOOKUP(H17770, 'Customers'!B:B, 'Customers'!A:A)</f>
        <v>CUST_606</v>
      </c>
      <c r="B17770" t="str">
        <f>_xlfn.XLOOKUP(L17770, Products!C:C, Products!A:A)</f>
        <v>PROD_1</v>
      </c>
      <c r="C17770">
        <v>17769</v>
      </c>
      <c r="D17770" s="2" t="s">
        <v>223</v>
      </c>
      <c r="E17770">
        <f>YEAR(Orders[[#This Row],[Order_Date]])</f>
        <v>2023</v>
      </c>
      <c r="F17770">
        <f>MONTH(Orders[[#This Row],[Order_Date]])</f>
        <v>10</v>
      </c>
      <c r="G17770" s="2" t="s">
        <v>819</v>
      </c>
      <c r="H17770" t="s">
        <v>1320</v>
      </c>
      <c r="I17770" t="s">
        <v>14</v>
      </c>
      <c r="J17770" t="s">
        <v>65</v>
      </c>
      <c r="K17770" t="s">
        <v>27</v>
      </c>
      <c r="L17770" t="s">
        <v>17</v>
      </c>
      <c r="M17770" s="1">
        <v>9143.82</v>
      </c>
      <c r="N17770" s="1">
        <v>-411.76</v>
      </c>
      <c r="O17770">
        <v>0.14000000000000001</v>
      </c>
    </row>
    <row r="17771" spans="1:15" x14ac:dyDescent="0.3">
      <c r="A17771" t="str">
        <f xml:space="preserve"> _xlfn.XLOOKUP(H17771, 'Customers'!B:B, 'Customers'!A:A)</f>
        <v>CUST_595</v>
      </c>
      <c r="B17771" t="str">
        <f>_xlfn.XLOOKUP(L17771, Products!C:C, Products!A:A)</f>
        <v>PROD_1</v>
      </c>
      <c r="C17771">
        <v>17770</v>
      </c>
      <c r="D17771" s="2" t="s">
        <v>183</v>
      </c>
      <c r="E17771">
        <f>YEAR(Orders[[#This Row],[Order_Date]])</f>
        <v>2023</v>
      </c>
      <c r="F17771">
        <f>MONTH(Orders[[#This Row],[Order_Date]])</f>
        <v>7</v>
      </c>
      <c r="G17771" s="2" t="s">
        <v>1305</v>
      </c>
      <c r="H17771" t="s">
        <v>1302</v>
      </c>
      <c r="I17771" t="s">
        <v>14</v>
      </c>
      <c r="J17771" t="s">
        <v>22</v>
      </c>
      <c r="K17771" t="s">
        <v>27</v>
      </c>
      <c r="L17771" t="s">
        <v>17</v>
      </c>
      <c r="M17771" s="1">
        <v>1432.24</v>
      </c>
      <c r="N17771" s="1">
        <v>-61.76</v>
      </c>
      <c r="O17771">
        <v>0.14000000000000001</v>
      </c>
    </row>
    <row r="17772" spans="1:15" x14ac:dyDescent="0.3">
      <c r="A17772" t="str">
        <f xml:space="preserve"> _xlfn.XLOOKUP(H17772, 'Customers'!B:B, 'Customers'!A:A)</f>
        <v>CUST_395</v>
      </c>
      <c r="B17772" t="str">
        <f>_xlfn.XLOOKUP(L17772, Products!C:C, Products!A:A)</f>
        <v>PROD_5</v>
      </c>
      <c r="C17772">
        <v>17771</v>
      </c>
      <c r="D17772" s="2" t="s">
        <v>632</v>
      </c>
      <c r="E17772">
        <f>YEAR(Orders[[#This Row],[Order_Date]])</f>
        <v>2023</v>
      </c>
      <c r="F17772">
        <f>MONTH(Orders[[#This Row],[Order_Date]])</f>
        <v>5</v>
      </c>
      <c r="G17772" s="2" t="s">
        <v>1365</v>
      </c>
      <c r="H17772" t="s">
        <v>977</v>
      </c>
      <c r="I17772" t="s">
        <v>21</v>
      </c>
      <c r="J17772" t="s">
        <v>15</v>
      </c>
      <c r="K17772" t="s">
        <v>34</v>
      </c>
      <c r="L17772" t="s">
        <v>39</v>
      </c>
      <c r="M17772" s="1">
        <v>698.75</v>
      </c>
      <c r="N17772" s="1">
        <v>38.61</v>
      </c>
      <c r="O17772">
        <v>0.1</v>
      </c>
    </row>
    <row r="17773" spans="1:15" x14ac:dyDescent="0.3">
      <c r="A17773" t="str">
        <f xml:space="preserve"> _xlfn.XLOOKUP(H17773, 'Customers'!B:B, 'Customers'!A:A)</f>
        <v>CUST_566</v>
      </c>
      <c r="B17773" t="str">
        <f>_xlfn.XLOOKUP(L17773, Products!C:C, Products!A:A)</f>
        <v>PROD_1</v>
      </c>
      <c r="C17773">
        <v>17772</v>
      </c>
      <c r="D17773" s="2" t="s">
        <v>519</v>
      </c>
      <c r="E17773">
        <f>YEAR(Orders[[#This Row],[Order_Date]])</f>
        <v>2022</v>
      </c>
      <c r="F17773">
        <f>MONTH(Orders[[#This Row],[Order_Date]])</f>
        <v>6</v>
      </c>
      <c r="G17773" s="2" t="s">
        <v>910</v>
      </c>
      <c r="H17773" t="s">
        <v>1260</v>
      </c>
      <c r="I17773" t="s">
        <v>21</v>
      </c>
      <c r="J17773" t="s">
        <v>15</v>
      </c>
      <c r="K17773" t="s">
        <v>16</v>
      </c>
      <c r="L17773" t="s">
        <v>17</v>
      </c>
      <c r="M17773" s="1">
        <v>3209.52</v>
      </c>
      <c r="N17773" s="1">
        <v>933.54</v>
      </c>
      <c r="O17773">
        <v>0.24</v>
      </c>
    </row>
    <row r="17774" spans="1:15" x14ac:dyDescent="0.3">
      <c r="A17774" t="str">
        <f xml:space="preserve"> _xlfn.XLOOKUP(H17774, 'Customers'!B:B, 'Customers'!A:A)</f>
        <v>CUST_568</v>
      </c>
      <c r="B17774" t="str">
        <f>_xlfn.XLOOKUP(L17774, Products!C:C, Products!A:A)</f>
        <v>PROD_5</v>
      </c>
      <c r="C17774">
        <v>17773</v>
      </c>
      <c r="D17774" s="2" t="s">
        <v>747</v>
      </c>
      <c r="E17774">
        <f>YEAR(Orders[[#This Row],[Order_Date]])</f>
        <v>2023</v>
      </c>
      <c r="F17774">
        <f>MONTH(Orders[[#This Row],[Order_Date]])</f>
        <v>11</v>
      </c>
      <c r="G17774" s="2" t="s">
        <v>821</v>
      </c>
      <c r="H17774" t="s">
        <v>1262</v>
      </c>
      <c r="I17774" t="s">
        <v>32</v>
      </c>
      <c r="J17774" t="s">
        <v>33</v>
      </c>
      <c r="K17774" t="s">
        <v>34</v>
      </c>
      <c r="L17774" t="s">
        <v>39</v>
      </c>
      <c r="M17774" s="1">
        <v>1784.92</v>
      </c>
      <c r="N17774" s="1">
        <v>238.06</v>
      </c>
      <c r="O17774">
        <v>0.26</v>
      </c>
    </row>
    <row r="17775" spans="1:15" x14ac:dyDescent="0.3">
      <c r="A17775" t="str">
        <f xml:space="preserve"> _xlfn.XLOOKUP(H17775, 'Customers'!B:B, 'Customers'!A:A)</f>
        <v>CUST_464</v>
      </c>
      <c r="B17775" t="str">
        <f>_xlfn.XLOOKUP(L17775, Products!C:C, Products!A:A)</f>
        <v>PROD_3</v>
      </c>
      <c r="C17775">
        <v>17774</v>
      </c>
      <c r="D17775" s="2" t="s">
        <v>542</v>
      </c>
      <c r="E17775">
        <f>YEAR(Orders[[#This Row],[Order_Date]])</f>
        <v>2022</v>
      </c>
      <c r="F17775">
        <f>MONTH(Orders[[#This Row],[Order_Date]])</f>
        <v>6</v>
      </c>
      <c r="G17775" s="2" t="s">
        <v>295</v>
      </c>
      <c r="H17775" t="s">
        <v>1092</v>
      </c>
      <c r="I17775" t="s">
        <v>21</v>
      </c>
      <c r="J17775" t="s">
        <v>15</v>
      </c>
      <c r="K17775" t="s">
        <v>27</v>
      </c>
      <c r="L17775" t="s">
        <v>28</v>
      </c>
      <c r="M17775" s="1">
        <v>9347.77</v>
      </c>
      <c r="N17775" s="1">
        <v>2000.56</v>
      </c>
      <c r="O17775">
        <v>0.22</v>
      </c>
    </row>
    <row r="17776" spans="1:15" x14ac:dyDescent="0.3">
      <c r="A17776" t="str">
        <f xml:space="preserve"> _xlfn.XLOOKUP(H17776, 'Customers'!B:B, 'Customers'!A:A)</f>
        <v>CUST_879</v>
      </c>
      <c r="B17776" t="str">
        <f>_xlfn.XLOOKUP(L17776, Products!C:C, Products!A:A)</f>
        <v>PROD_7</v>
      </c>
      <c r="C17776">
        <v>17775</v>
      </c>
      <c r="D17776" s="2" t="s">
        <v>1345</v>
      </c>
      <c r="E17776">
        <f>YEAR(Orders[[#This Row],[Order_Date]])</f>
        <v>2023</v>
      </c>
      <c r="F17776">
        <f>MONTH(Orders[[#This Row],[Order_Date]])</f>
        <v>9</v>
      </c>
      <c r="G17776" s="2" t="s">
        <v>1076</v>
      </c>
      <c r="H17776" t="s">
        <v>1634</v>
      </c>
      <c r="I17776" t="s">
        <v>21</v>
      </c>
      <c r="J17776" t="s">
        <v>22</v>
      </c>
      <c r="K17776" t="s">
        <v>16</v>
      </c>
      <c r="L17776" t="s">
        <v>66</v>
      </c>
      <c r="M17776" s="1">
        <v>9825.2900000000009</v>
      </c>
      <c r="N17776" s="1">
        <v>63.56</v>
      </c>
      <c r="O17776">
        <v>0.08</v>
      </c>
    </row>
    <row r="17777" spans="1:15" x14ac:dyDescent="0.3">
      <c r="A17777" t="str">
        <f xml:space="preserve"> _xlfn.XLOOKUP(H17777, 'Customers'!B:B, 'Customers'!A:A)</f>
        <v>CUST_10</v>
      </c>
      <c r="B17777" t="str">
        <f>_xlfn.XLOOKUP(L17777, Products!C:C, Products!A:A)</f>
        <v>PROD_4</v>
      </c>
      <c r="C17777">
        <v>17776</v>
      </c>
      <c r="D17777" s="2" t="s">
        <v>525</v>
      </c>
      <c r="E17777">
        <f>YEAR(Orders[[#This Row],[Order_Date]])</f>
        <v>2023</v>
      </c>
      <c r="F17777">
        <f>MONTH(Orders[[#This Row],[Order_Date]])</f>
        <v>10</v>
      </c>
      <c r="G17777" s="2" t="s">
        <v>819</v>
      </c>
      <c r="H17777" t="s">
        <v>55</v>
      </c>
      <c r="I17777" t="s">
        <v>14</v>
      </c>
      <c r="J17777" t="s">
        <v>22</v>
      </c>
      <c r="K17777" t="s">
        <v>34</v>
      </c>
      <c r="L17777" t="s">
        <v>35</v>
      </c>
      <c r="M17777" s="1">
        <v>4375.58</v>
      </c>
      <c r="N17777" s="1">
        <v>306.92</v>
      </c>
      <c r="O17777">
        <v>0.1</v>
      </c>
    </row>
    <row r="17778" spans="1:15" x14ac:dyDescent="0.3">
      <c r="A17778" t="str">
        <f xml:space="preserve"> _xlfn.XLOOKUP(H17778, 'Customers'!B:B, 'Customers'!A:A)</f>
        <v>CUST_731</v>
      </c>
      <c r="B17778" t="str">
        <f>_xlfn.XLOOKUP(L17778, Products!C:C, Products!A:A)</f>
        <v>PROD_1</v>
      </c>
      <c r="C17778">
        <v>17777</v>
      </c>
      <c r="D17778" s="2" t="s">
        <v>1066</v>
      </c>
      <c r="E17778">
        <f>YEAR(Orders[[#This Row],[Order_Date]])</f>
        <v>2022</v>
      </c>
      <c r="F17778">
        <f>MONTH(Orders[[#This Row],[Order_Date]])</f>
        <v>10</v>
      </c>
      <c r="G17778" s="2" t="s">
        <v>1198</v>
      </c>
      <c r="H17778" t="s">
        <v>1473</v>
      </c>
      <c r="I17778" t="s">
        <v>14</v>
      </c>
      <c r="J17778" t="s">
        <v>65</v>
      </c>
      <c r="K17778" t="s">
        <v>27</v>
      </c>
      <c r="L17778" t="s">
        <v>17</v>
      </c>
      <c r="M17778" s="1">
        <v>3709.96</v>
      </c>
      <c r="N17778" s="1">
        <v>915.12</v>
      </c>
      <c r="O17778">
        <v>0.27</v>
      </c>
    </row>
    <row r="17779" spans="1:15" x14ac:dyDescent="0.3">
      <c r="A17779" t="str">
        <f xml:space="preserve"> _xlfn.XLOOKUP(H17779, 'Customers'!B:B, 'Customers'!A:A)</f>
        <v>CUST_430</v>
      </c>
      <c r="B17779" t="str">
        <f>_xlfn.XLOOKUP(L17779, Products!C:C, Products!A:A)</f>
        <v>PROD_5</v>
      </c>
      <c r="C17779">
        <v>17778</v>
      </c>
      <c r="D17779" s="2" t="s">
        <v>561</v>
      </c>
      <c r="E17779">
        <f>YEAR(Orders[[#This Row],[Order_Date]])</f>
        <v>2022</v>
      </c>
      <c r="F17779">
        <f>MONTH(Orders[[#This Row],[Order_Date]])</f>
        <v>3</v>
      </c>
      <c r="G17779" s="2" t="s">
        <v>1265</v>
      </c>
      <c r="H17779" t="s">
        <v>1037</v>
      </c>
      <c r="I17779" t="s">
        <v>14</v>
      </c>
      <c r="J17779" t="s">
        <v>15</v>
      </c>
      <c r="K17779" t="s">
        <v>34</v>
      </c>
      <c r="L17779" t="s">
        <v>39</v>
      </c>
      <c r="M17779" s="1">
        <v>6639.43</v>
      </c>
      <c r="N17779" s="1">
        <v>1242.3</v>
      </c>
      <c r="O17779">
        <v>0.21</v>
      </c>
    </row>
    <row r="17780" spans="1:15" x14ac:dyDescent="0.3">
      <c r="A17780" t="str">
        <f xml:space="preserve"> _xlfn.XLOOKUP(H17780, 'Customers'!B:B, 'Customers'!A:A)</f>
        <v>CUST_574</v>
      </c>
      <c r="B17780" t="str">
        <f>_xlfn.XLOOKUP(L17780, Products!C:C, Products!A:A)</f>
        <v>PROD_3</v>
      </c>
      <c r="C17780">
        <v>17779</v>
      </c>
      <c r="D17780" s="2" t="s">
        <v>822</v>
      </c>
      <c r="E17780">
        <f>YEAR(Orders[[#This Row],[Order_Date]])</f>
        <v>2022</v>
      </c>
      <c r="F17780">
        <f>MONTH(Orders[[#This Row],[Order_Date]])</f>
        <v>12</v>
      </c>
      <c r="G17780" s="2" t="s">
        <v>971</v>
      </c>
      <c r="H17780" t="s">
        <v>1275</v>
      </c>
      <c r="I17780" t="s">
        <v>21</v>
      </c>
      <c r="J17780" t="s">
        <v>22</v>
      </c>
      <c r="K17780" t="s">
        <v>27</v>
      </c>
      <c r="L17780" t="s">
        <v>28</v>
      </c>
      <c r="M17780" s="1">
        <v>1367.6</v>
      </c>
      <c r="N17780" s="1">
        <v>144.27000000000001</v>
      </c>
      <c r="O17780">
        <v>0.04</v>
      </c>
    </row>
    <row r="17781" spans="1:15" x14ac:dyDescent="0.3">
      <c r="A17781" t="str">
        <f xml:space="preserve"> _xlfn.XLOOKUP(H17781, 'Customers'!B:B, 'Customers'!A:A)</f>
        <v>CUST_397</v>
      </c>
      <c r="B17781" t="str">
        <f>_xlfn.XLOOKUP(L17781, Products!C:C, Products!A:A)</f>
        <v>PROD_4</v>
      </c>
      <c r="C17781">
        <v>17780</v>
      </c>
      <c r="D17781" s="2" t="s">
        <v>1531</v>
      </c>
      <c r="E17781">
        <f>YEAR(Orders[[#This Row],[Order_Date]])</f>
        <v>2023</v>
      </c>
      <c r="F17781">
        <f>MONTH(Orders[[#This Row],[Order_Date]])</f>
        <v>12</v>
      </c>
      <c r="G17781" s="2" t="s">
        <v>423</v>
      </c>
      <c r="H17781" t="s">
        <v>979</v>
      </c>
      <c r="I17781" t="s">
        <v>32</v>
      </c>
      <c r="J17781" t="s">
        <v>33</v>
      </c>
      <c r="K17781" t="s">
        <v>34</v>
      </c>
      <c r="L17781" t="s">
        <v>35</v>
      </c>
      <c r="M17781" s="1">
        <v>7884.82</v>
      </c>
      <c r="N17781" s="1">
        <v>2240.2600000000002</v>
      </c>
      <c r="O17781">
        <v>0.24</v>
      </c>
    </row>
    <row r="17782" spans="1:15" x14ac:dyDescent="0.3">
      <c r="A17782" t="str">
        <f xml:space="preserve"> _xlfn.XLOOKUP(H17782, 'Customers'!B:B, 'Customers'!A:A)</f>
        <v>CUST_756</v>
      </c>
      <c r="B17782" t="str">
        <f>_xlfn.XLOOKUP(L17782, Products!C:C, Products!A:A)</f>
        <v>PROD_1</v>
      </c>
      <c r="C17782">
        <v>17781</v>
      </c>
      <c r="D17782" s="2" t="s">
        <v>688</v>
      </c>
      <c r="E17782">
        <f>YEAR(Orders[[#This Row],[Order_Date]])</f>
        <v>2023</v>
      </c>
      <c r="F17782">
        <f>MONTH(Orders[[#This Row],[Order_Date]])</f>
        <v>12</v>
      </c>
      <c r="G17782" s="2" t="s">
        <v>234</v>
      </c>
      <c r="H17782" t="s">
        <v>1502</v>
      </c>
      <c r="I17782" t="s">
        <v>21</v>
      </c>
      <c r="J17782" t="s">
        <v>33</v>
      </c>
      <c r="K17782" t="s">
        <v>16</v>
      </c>
      <c r="L17782" t="s">
        <v>17</v>
      </c>
      <c r="M17782" s="1">
        <v>5777.55</v>
      </c>
      <c r="N17782" s="1">
        <v>-180.77</v>
      </c>
      <c r="O17782">
        <v>0.24</v>
      </c>
    </row>
    <row r="17783" spans="1:15" x14ac:dyDescent="0.3">
      <c r="A17783" t="str">
        <f xml:space="preserve"> _xlfn.XLOOKUP(H17783, 'Customers'!B:B, 'Customers'!A:A)</f>
        <v>CUST_64</v>
      </c>
      <c r="B17783" t="str">
        <f>_xlfn.XLOOKUP(L17783, Products!C:C, Products!A:A)</f>
        <v>PROD_2</v>
      </c>
      <c r="C17783">
        <v>17782</v>
      </c>
      <c r="D17783" s="2" t="s">
        <v>539</v>
      </c>
      <c r="E17783">
        <f>YEAR(Orders[[#This Row],[Order_Date]])</f>
        <v>2023</v>
      </c>
      <c r="F17783">
        <f>MONTH(Orders[[#This Row],[Order_Date]])</f>
        <v>1</v>
      </c>
      <c r="G17783" s="2" t="s">
        <v>217</v>
      </c>
      <c r="H17783" t="s">
        <v>213</v>
      </c>
      <c r="I17783" t="s">
        <v>32</v>
      </c>
      <c r="J17783" t="s">
        <v>22</v>
      </c>
      <c r="K17783" t="s">
        <v>16</v>
      </c>
      <c r="L17783" t="s">
        <v>23</v>
      </c>
      <c r="M17783" s="1">
        <v>444.02</v>
      </c>
      <c r="N17783" s="1">
        <v>133.16</v>
      </c>
      <c r="O17783">
        <v>0.1</v>
      </c>
    </row>
    <row r="17784" spans="1:15" x14ac:dyDescent="0.3">
      <c r="A17784" t="str">
        <f xml:space="preserve"> _xlfn.XLOOKUP(H17784, 'Customers'!B:B, 'Customers'!A:A)</f>
        <v>CUST_239</v>
      </c>
      <c r="B17784" t="str">
        <f>_xlfn.XLOOKUP(L17784, Products!C:C, Products!A:A)</f>
        <v>PROD_5</v>
      </c>
      <c r="C17784">
        <v>17783</v>
      </c>
      <c r="D17784" s="2" t="s">
        <v>480</v>
      </c>
      <c r="E17784">
        <f>YEAR(Orders[[#This Row],[Order_Date]])</f>
        <v>2023</v>
      </c>
      <c r="F17784">
        <f>MONTH(Orders[[#This Row],[Order_Date]])</f>
        <v>7</v>
      </c>
      <c r="G17784" s="2" t="s">
        <v>1249</v>
      </c>
      <c r="H17784" t="s">
        <v>662</v>
      </c>
      <c r="I17784" t="s">
        <v>14</v>
      </c>
      <c r="J17784" t="s">
        <v>15</v>
      </c>
      <c r="K17784" t="s">
        <v>34</v>
      </c>
      <c r="L17784" t="s">
        <v>39</v>
      </c>
      <c r="M17784" s="1">
        <v>1318.6</v>
      </c>
      <c r="N17784" s="1">
        <v>31.05</v>
      </c>
      <c r="O17784">
        <v>0.23</v>
      </c>
    </row>
    <row r="17785" spans="1:15" x14ac:dyDescent="0.3">
      <c r="A17785" t="str">
        <f xml:space="preserve"> _xlfn.XLOOKUP(H17785, 'Customers'!B:B, 'Customers'!A:A)</f>
        <v>CUST_821</v>
      </c>
      <c r="B17785" t="str">
        <f>_xlfn.XLOOKUP(L17785, Products!C:C, Products!A:A)</f>
        <v>PROD_3</v>
      </c>
      <c r="C17785">
        <v>17784</v>
      </c>
      <c r="D17785" s="2" t="s">
        <v>1008</v>
      </c>
      <c r="E17785">
        <f>YEAR(Orders[[#This Row],[Order_Date]])</f>
        <v>2023</v>
      </c>
      <c r="F17785">
        <f>MONTH(Orders[[#This Row],[Order_Date]])</f>
        <v>12</v>
      </c>
      <c r="G17785" s="2" t="s">
        <v>234</v>
      </c>
      <c r="H17785" t="s">
        <v>1572</v>
      </c>
      <c r="I17785" t="s">
        <v>32</v>
      </c>
      <c r="J17785" t="s">
        <v>15</v>
      </c>
      <c r="K17785" t="s">
        <v>27</v>
      </c>
      <c r="L17785" t="s">
        <v>28</v>
      </c>
      <c r="M17785" s="1">
        <v>1230.68</v>
      </c>
      <c r="N17785" s="1">
        <v>302.64</v>
      </c>
      <c r="O17785">
        <v>0.05</v>
      </c>
    </row>
    <row r="17786" spans="1:15" x14ac:dyDescent="0.3">
      <c r="A17786" t="str">
        <f xml:space="preserve"> _xlfn.XLOOKUP(H17786, 'Customers'!B:B, 'Customers'!A:A)</f>
        <v>CUST_87</v>
      </c>
      <c r="B17786" t="str">
        <f>_xlfn.XLOOKUP(L17786, Products!C:C, Products!A:A)</f>
        <v>PROD_7</v>
      </c>
      <c r="C17786">
        <v>17785</v>
      </c>
      <c r="D17786" s="2" t="s">
        <v>148</v>
      </c>
      <c r="E17786">
        <f>YEAR(Orders[[#This Row],[Order_Date]])</f>
        <v>2023</v>
      </c>
      <c r="F17786">
        <f>MONTH(Orders[[#This Row],[Order_Date]])</f>
        <v>8</v>
      </c>
      <c r="G17786" s="2" t="s">
        <v>302</v>
      </c>
      <c r="H17786" t="s">
        <v>279</v>
      </c>
      <c r="I17786" t="s">
        <v>21</v>
      </c>
      <c r="J17786" t="s">
        <v>33</v>
      </c>
      <c r="K17786" t="s">
        <v>16</v>
      </c>
      <c r="L17786" t="s">
        <v>66</v>
      </c>
      <c r="M17786" s="1">
        <v>5905.8</v>
      </c>
      <c r="N17786" s="1">
        <v>1451.11</v>
      </c>
      <c r="O17786">
        <v>0.28000000000000003</v>
      </c>
    </row>
    <row r="17787" spans="1:15" x14ac:dyDescent="0.3">
      <c r="A17787" t="str">
        <f xml:space="preserve"> _xlfn.XLOOKUP(H17787, 'Customers'!B:B, 'Customers'!A:A)</f>
        <v>CUST_982</v>
      </c>
      <c r="B17787" t="str">
        <f>_xlfn.XLOOKUP(L17787, Products!C:C, Products!A:A)</f>
        <v>PROD_5</v>
      </c>
      <c r="C17787">
        <v>17786</v>
      </c>
      <c r="D17787" s="2" t="s">
        <v>740</v>
      </c>
      <c r="E17787">
        <f>YEAR(Orders[[#This Row],[Order_Date]])</f>
        <v>2023</v>
      </c>
      <c r="F17787">
        <f>MONTH(Orders[[#This Row],[Order_Date]])</f>
        <v>4</v>
      </c>
      <c r="G17787" s="2" t="s">
        <v>972</v>
      </c>
      <c r="H17787" t="s">
        <v>1745</v>
      </c>
      <c r="I17787" t="s">
        <v>32</v>
      </c>
      <c r="J17787" t="s">
        <v>22</v>
      </c>
      <c r="K17787" t="s">
        <v>34</v>
      </c>
      <c r="L17787" t="s">
        <v>39</v>
      </c>
      <c r="M17787" s="1">
        <v>5232.28</v>
      </c>
      <c r="N17787" s="1">
        <v>1423.65</v>
      </c>
      <c r="O17787">
        <v>0.27</v>
      </c>
    </row>
    <row r="17788" spans="1:15" x14ac:dyDescent="0.3">
      <c r="A17788" t="str">
        <f xml:space="preserve"> _xlfn.XLOOKUP(H17788, 'Customers'!B:B, 'Customers'!A:A)</f>
        <v>CUST_315</v>
      </c>
      <c r="B17788" t="str">
        <f>_xlfn.XLOOKUP(L17788, Products!C:C, Products!A:A)</f>
        <v>PROD_1</v>
      </c>
      <c r="C17788">
        <v>17787</v>
      </c>
      <c r="D17788" s="2" t="s">
        <v>1259</v>
      </c>
      <c r="E17788">
        <f>YEAR(Orders[[#This Row],[Order_Date]])</f>
        <v>2023</v>
      </c>
      <c r="F17788">
        <f>MONTH(Orders[[#This Row],[Order_Date]])</f>
        <v>11</v>
      </c>
      <c r="G17788" s="2" t="s">
        <v>495</v>
      </c>
      <c r="H17788" t="s">
        <v>826</v>
      </c>
      <c r="I17788" t="s">
        <v>21</v>
      </c>
      <c r="J17788" t="s">
        <v>22</v>
      </c>
      <c r="K17788" t="s">
        <v>16</v>
      </c>
      <c r="L17788" t="s">
        <v>17</v>
      </c>
      <c r="M17788" s="1">
        <v>1738.96</v>
      </c>
      <c r="N17788" s="1">
        <v>-112.61</v>
      </c>
      <c r="O17788">
        <v>0.04</v>
      </c>
    </row>
    <row r="17789" spans="1:15" x14ac:dyDescent="0.3">
      <c r="A17789" t="str">
        <f xml:space="preserve"> _xlfn.XLOOKUP(H17789, 'Customers'!B:B, 'Customers'!A:A)</f>
        <v>CUST_750</v>
      </c>
      <c r="B17789" t="str">
        <f>_xlfn.XLOOKUP(L17789, Products!C:C, Products!A:A)</f>
        <v>PROD_1</v>
      </c>
      <c r="C17789">
        <v>17788</v>
      </c>
      <c r="D17789" s="2" t="s">
        <v>218</v>
      </c>
      <c r="E17789">
        <f>YEAR(Orders[[#This Row],[Order_Date]])</f>
        <v>2023</v>
      </c>
      <c r="F17789">
        <f>MONTH(Orders[[#This Row],[Order_Date]])</f>
        <v>1</v>
      </c>
      <c r="G17789" s="2" t="s">
        <v>540</v>
      </c>
      <c r="H17789" t="s">
        <v>1496</v>
      </c>
      <c r="I17789" t="s">
        <v>14</v>
      </c>
      <c r="J17789" t="s">
        <v>65</v>
      </c>
      <c r="K17789" t="s">
        <v>27</v>
      </c>
      <c r="L17789" t="s">
        <v>17</v>
      </c>
      <c r="M17789" s="1">
        <v>6111.63</v>
      </c>
      <c r="N17789" s="1">
        <v>668.51</v>
      </c>
      <c r="O17789">
        <v>0.24</v>
      </c>
    </row>
    <row r="17790" spans="1:15" x14ac:dyDescent="0.3">
      <c r="A17790" t="str">
        <f xml:space="preserve"> _xlfn.XLOOKUP(H17790, 'Customers'!B:B, 'Customers'!A:A)</f>
        <v>CUST_210</v>
      </c>
      <c r="B17790" t="str">
        <f>_xlfn.XLOOKUP(L17790, Products!C:C, Products!A:A)</f>
        <v>PROD_4</v>
      </c>
      <c r="C17790">
        <v>17789</v>
      </c>
      <c r="D17790" s="2" t="s">
        <v>351</v>
      </c>
      <c r="E17790">
        <f>YEAR(Orders[[#This Row],[Order_Date]])</f>
        <v>2022</v>
      </c>
      <c r="F17790">
        <f>MONTH(Orders[[#This Row],[Order_Date]])</f>
        <v>1</v>
      </c>
      <c r="G17790" s="2" t="s">
        <v>112</v>
      </c>
      <c r="H17790" t="s">
        <v>598</v>
      </c>
      <c r="I17790" t="s">
        <v>32</v>
      </c>
      <c r="J17790" t="s">
        <v>15</v>
      </c>
      <c r="K17790" t="s">
        <v>34</v>
      </c>
      <c r="L17790" t="s">
        <v>35</v>
      </c>
      <c r="M17790" s="1">
        <v>9552.24</v>
      </c>
      <c r="N17790" s="1">
        <v>1376.44</v>
      </c>
      <c r="O17790">
        <v>0.19</v>
      </c>
    </row>
    <row r="17791" spans="1:15" x14ac:dyDescent="0.3">
      <c r="A17791" t="str">
        <f xml:space="preserve"> _xlfn.XLOOKUP(H17791, 'Customers'!B:B, 'Customers'!A:A)</f>
        <v>CUST_241</v>
      </c>
      <c r="B17791" t="str">
        <f>_xlfn.XLOOKUP(L17791, Products!C:C, Products!A:A)</f>
        <v>PROD_8</v>
      </c>
      <c r="C17791">
        <v>17790</v>
      </c>
      <c r="D17791" s="2" t="s">
        <v>1052</v>
      </c>
      <c r="E17791">
        <f>YEAR(Orders[[#This Row],[Order_Date]])</f>
        <v>2023</v>
      </c>
      <c r="F17791">
        <f>MONTH(Orders[[#This Row],[Order_Date]])</f>
        <v>10</v>
      </c>
      <c r="G17791" s="2" t="s">
        <v>36</v>
      </c>
      <c r="H17791" t="s">
        <v>665</v>
      </c>
      <c r="I17791" t="s">
        <v>21</v>
      </c>
      <c r="J17791" t="s">
        <v>33</v>
      </c>
      <c r="K17791" t="s">
        <v>27</v>
      </c>
      <c r="L17791" t="s">
        <v>73</v>
      </c>
      <c r="M17791" s="1">
        <v>3264.3</v>
      </c>
      <c r="N17791" s="1">
        <v>270.19</v>
      </c>
      <c r="O17791">
        <v>0.17</v>
      </c>
    </row>
    <row r="17792" spans="1:15" x14ac:dyDescent="0.3">
      <c r="A17792" t="str">
        <f xml:space="preserve"> _xlfn.XLOOKUP(H17792, 'Customers'!B:B, 'Customers'!A:A)</f>
        <v>CUST_808</v>
      </c>
      <c r="B17792" t="str">
        <f>_xlfn.XLOOKUP(L17792, Products!C:C, Products!A:A)</f>
        <v>PROD_1</v>
      </c>
      <c r="C17792">
        <v>17791</v>
      </c>
      <c r="D17792" s="2" t="s">
        <v>254</v>
      </c>
      <c r="E17792">
        <f>YEAR(Orders[[#This Row],[Order_Date]])</f>
        <v>2022</v>
      </c>
      <c r="F17792">
        <f>MONTH(Orders[[#This Row],[Order_Date]])</f>
        <v>12</v>
      </c>
      <c r="G17792" s="2" t="s">
        <v>685</v>
      </c>
      <c r="H17792" t="s">
        <v>1558</v>
      </c>
      <c r="I17792" t="s">
        <v>21</v>
      </c>
      <c r="J17792" t="s">
        <v>33</v>
      </c>
      <c r="K17792" t="s">
        <v>27</v>
      </c>
      <c r="L17792" t="s">
        <v>17</v>
      </c>
      <c r="M17792" s="1">
        <v>1066.3599999999999</v>
      </c>
      <c r="N17792" s="1">
        <v>241.23</v>
      </c>
      <c r="O17792">
        <v>0.14000000000000001</v>
      </c>
    </row>
    <row r="17793" spans="1:15" x14ac:dyDescent="0.3">
      <c r="A17793" t="str">
        <f xml:space="preserve"> _xlfn.XLOOKUP(H17793, 'Customers'!B:B, 'Customers'!A:A)</f>
        <v>CUST_850</v>
      </c>
      <c r="B17793" t="str">
        <f>_xlfn.XLOOKUP(L17793, Products!C:C, Products!A:A)</f>
        <v>PROD_7</v>
      </c>
      <c r="C17793">
        <v>17792</v>
      </c>
      <c r="D17793" s="2" t="s">
        <v>1014</v>
      </c>
      <c r="E17793">
        <f>YEAR(Orders[[#This Row],[Order_Date]])</f>
        <v>2022</v>
      </c>
      <c r="F17793">
        <f>MONTH(Orders[[#This Row],[Order_Date]])</f>
        <v>12</v>
      </c>
      <c r="G17793" s="2" t="s">
        <v>255</v>
      </c>
      <c r="H17793" t="s">
        <v>1603</v>
      </c>
      <c r="I17793" t="s">
        <v>21</v>
      </c>
      <c r="J17793" t="s">
        <v>15</v>
      </c>
      <c r="K17793" t="s">
        <v>16</v>
      </c>
      <c r="L17793" t="s">
        <v>66</v>
      </c>
      <c r="M17793" s="1">
        <v>3739.61</v>
      </c>
      <c r="N17793" s="1">
        <v>134.94999999999999</v>
      </c>
      <c r="O17793">
        <v>0.02</v>
      </c>
    </row>
    <row r="17794" spans="1:15" x14ac:dyDescent="0.3">
      <c r="A17794" t="str">
        <f xml:space="preserve"> _xlfn.XLOOKUP(H17794, 'Customers'!B:B, 'Customers'!A:A)</f>
        <v>CUST_738</v>
      </c>
      <c r="B17794" t="str">
        <f>_xlfn.XLOOKUP(L17794, Products!C:C, Products!A:A)</f>
        <v>PROD_2</v>
      </c>
      <c r="C17794">
        <v>17793</v>
      </c>
      <c r="D17794" s="2" t="s">
        <v>122</v>
      </c>
      <c r="E17794">
        <f>YEAR(Orders[[#This Row],[Order_Date]])</f>
        <v>2023</v>
      </c>
      <c r="F17794">
        <f>MONTH(Orders[[#This Row],[Order_Date]])</f>
        <v>8</v>
      </c>
      <c r="G17794" s="2" t="s">
        <v>587</v>
      </c>
      <c r="H17794" t="s">
        <v>1481</v>
      </c>
      <c r="I17794" t="s">
        <v>32</v>
      </c>
      <c r="J17794" t="s">
        <v>33</v>
      </c>
      <c r="K17794" t="s">
        <v>16</v>
      </c>
      <c r="L17794" t="s">
        <v>23</v>
      </c>
      <c r="M17794" s="1">
        <v>6588.19</v>
      </c>
      <c r="N17794" s="1">
        <v>18.91</v>
      </c>
      <c r="O17794">
        <v>0.1</v>
      </c>
    </row>
    <row r="17795" spans="1:15" x14ac:dyDescent="0.3">
      <c r="A17795" t="str">
        <f xml:space="preserve"> _xlfn.XLOOKUP(H17795, 'Customers'!B:B, 'Customers'!A:A)</f>
        <v>CUST_924</v>
      </c>
      <c r="B17795" t="str">
        <f>_xlfn.XLOOKUP(L17795, Products!C:C, Products!A:A)</f>
        <v>PROD_4</v>
      </c>
      <c r="C17795">
        <v>17794</v>
      </c>
      <c r="D17795" s="2" t="s">
        <v>25</v>
      </c>
      <c r="E17795">
        <f>YEAR(Orders[[#This Row],[Order_Date]])</f>
        <v>2023</v>
      </c>
      <c r="F17795">
        <f>MONTH(Orders[[#This Row],[Order_Date]])</f>
        <v>1</v>
      </c>
      <c r="G17795" s="2" t="s">
        <v>533</v>
      </c>
      <c r="H17795" t="s">
        <v>1684</v>
      </c>
      <c r="I17795" t="s">
        <v>21</v>
      </c>
      <c r="J17795" t="s">
        <v>22</v>
      </c>
      <c r="K17795" t="s">
        <v>34</v>
      </c>
      <c r="L17795" t="s">
        <v>35</v>
      </c>
      <c r="M17795" s="1">
        <v>7680.41</v>
      </c>
      <c r="N17795" s="1">
        <v>269.35000000000002</v>
      </c>
      <c r="O17795">
        <v>0.22</v>
      </c>
    </row>
    <row r="17796" spans="1:15" x14ac:dyDescent="0.3">
      <c r="A17796" t="str">
        <f xml:space="preserve"> _xlfn.XLOOKUP(H17796, 'Customers'!B:B, 'Customers'!A:A)</f>
        <v>CUST_906</v>
      </c>
      <c r="B17796" t="str">
        <f>_xlfn.XLOOKUP(L17796, Products!C:C, Products!A:A)</f>
        <v>PROD_7</v>
      </c>
      <c r="C17796">
        <v>17795</v>
      </c>
      <c r="D17796" s="2" t="s">
        <v>481</v>
      </c>
      <c r="E17796">
        <f>YEAR(Orders[[#This Row],[Order_Date]])</f>
        <v>2023</v>
      </c>
      <c r="F17796">
        <f>MONTH(Orders[[#This Row],[Order_Date]])</f>
        <v>7</v>
      </c>
      <c r="G17796" s="2" t="s">
        <v>1197</v>
      </c>
      <c r="H17796" t="s">
        <v>1665</v>
      </c>
      <c r="I17796" t="s">
        <v>32</v>
      </c>
      <c r="J17796" t="s">
        <v>15</v>
      </c>
      <c r="K17796" t="s">
        <v>16</v>
      </c>
      <c r="L17796" t="s">
        <v>66</v>
      </c>
      <c r="M17796" s="1">
        <v>3680.19</v>
      </c>
      <c r="N17796" s="1">
        <v>-357.26</v>
      </c>
      <c r="O17796">
        <v>0.25</v>
      </c>
    </row>
    <row r="17797" spans="1:15" x14ac:dyDescent="0.3">
      <c r="A17797" t="str">
        <f xml:space="preserve"> _xlfn.XLOOKUP(H17797, 'Customers'!B:B, 'Customers'!A:A)</f>
        <v>CUST_819</v>
      </c>
      <c r="B17797" t="str">
        <f>_xlfn.XLOOKUP(L17797, Products!C:C, Products!A:A)</f>
        <v>PROD_3</v>
      </c>
      <c r="C17797">
        <v>17796</v>
      </c>
      <c r="D17797" s="2" t="s">
        <v>231</v>
      </c>
      <c r="E17797">
        <f>YEAR(Orders[[#This Row],[Order_Date]])</f>
        <v>2023</v>
      </c>
      <c r="F17797">
        <f>MONTH(Orders[[#This Row],[Order_Date]])</f>
        <v>7</v>
      </c>
      <c r="G17797" s="2" t="s">
        <v>142</v>
      </c>
      <c r="H17797" t="s">
        <v>1569</v>
      </c>
      <c r="I17797" t="s">
        <v>14</v>
      </c>
      <c r="J17797" t="s">
        <v>33</v>
      </c>
      <c r="K17797" t="s">
        <v>27</v>
      </c>
      <c r="L17797" t="s">
        <v>28</v>
      </c>
      <c r="M17797" s="1">
        <v>5750.72</v>
      </c>
      <c r="N17797" s="1">
        <v>-277.08</v>
      </c>
      <c r="O17797">
        <v>0.24</v>
      </c>
    </row>
    <row r="17798" spans="1:15" x14ac:dyDescent="0.3">
      <c r="A17798" t="str">
        <f xml:space="preserve"> _xlfn.XLOOKUP(H17798, 'Customers'!B:B, 'Customers'!A:A)</f>
        <v>CUST_587</v>
      </c>
      <c r="B17798" t="str">
        <f>_xlfn.XLOOKUP(L17798, Products!C:C, Products!A:A)</f>
        <v>PROD_1</v>
      </c>
      <c r="C17798">
        <v>17797</v>
      </c>
      <c r="D17798" s="2" t="s">
        <v>46</v>
      </c>
      <c r="E17798">
        <f>YEAR(Orders[[#This Row],[Order_Date]])</f>
        <v>2023</v>
      </c>
      <c r="F17798">
        <f>MONTH(Orders[[#This Row],[Order_Date]])</f>
        <v>2</v>
      </c>
      <c r="G17798" s="2" t="s">
        <v>505</v>
      </c>
      <c r="H17798" t="s">
        <v>1292</v>
      </c>
      <c r="I17798" t="s">
        <v>14</v>
      </c>
      <c r="J17798" t="s">
        <v>22</v>
      </c>
      <c r="K17798" t="s">
        <v>16</v>
      </c>
      <c r="L17798" t="s">
        <v>17</v>
      </c>
      <c r="M17798" s="1">
        <v>9972.1200000000008</v>
      </c>
      <c r="N17798" s="1">
        <v>251.67</v>
      </c>
      <c r="O17798">
        <v>0.04</v>
      </c>
    </row>
    <row r="17799" spans="1:15" x14ac:dyDescent="0.3">
      <c r="A17799" t="str">
        <f xml:space="preserve"> _xlfn.XLOOKUP(H17799, 'Customers'!B:B, 'Customers'!A:A)</f>
        <v>CUST_94</v>
      </c>
      <c r="B17799" t="str">
        <f>_xlfn.XLOOKUP(L17799, Products!C:C, Products!A:A)</f>
        <v>PROD_2</v>
      </c>
      <c r="C17799">
        <v>17798</v>
      </c>
      <c r="D17799" s="2" t="s">
        <v>368</v>
      </c>
      <c r="E17799">
        <f>YEAR(Orders[[#This Row],[Order_Date]])</f>
        <v>2023</v>
      </c>
      <c r="F17799">
        <f>MONTH(Orders[[#This Row],[Order_Date]])</f>
        <v>1</v>
      </c>
      <c r="G17799" s="2" t="s">
        <v>1346</v>
      </c>
      <c r="H17799" t="s">
        <v>300</v>
      </c>
      <c r="I17799" t="s">
        <v>14</v>
      </c>
      <c r="J17799" t="s">
        <v>65</v>
      </c>
      <c r="K17799" t="s">
        <v>16</v>
      </c>
      <c r="L17799" t="s">
        <v>23</v>
      </c>
      <c r="M17799" s="1">
        <v>7938.36</v>
      </c>
      <c r="N17799" s="1">
        <v>313</v>
      </c>
      <c r="O17799">
        <v>0.08</v>
      </c>
    </row>
    <row r="17800" spans="1:15" x14ac:dyDescent="0.3">
      <c r="A17800" t="str">
        <f xml:space="preserve"> _xlfn.XLOOKUP(H17800, 'Customers'!B:B, 'Customers'!A:A)</f>
        <v>CUST_777</v>
      </c>
      <c r="B17800" t="str">
        <f>_xlfn.XLOOKUP(L17800, Products!C:C, Products!A:A)</f>
        <v>PROD_3</v>
      </c>
      <c r="C17800">
        <v>17799</v>
      </c>
      <c r="D17800" s="2" t="s">
        <v>95</v>
      </c>
      <c r="E17800">
        <f>YEAR(Orders[[#This Row],[Order_Date]])</f>
        <v>2023</v>
      </c>
      <c r="F17800">
        <f>MONTH(Orders[[#This Row],[Order_Date]])</f>
        <v>11</v>
      </c>
      <c r="G17800" s="2" t="s">
        <v>363</v>
      </c>
      <c r="H17800" t="s">
        <v>1524</v>
      </c>
      <c r="I17800" t="s">
        <v>21</v>
      </c>
      <c r="J17800" t="s">
        <v>33</v>
      </c>
      <c r="K17800" t="s">
        <v>27</v>
      </c>
      <c r="L17800" t="s">
        <v>28</v>
      </c>
      <c r="M17800" s="1">
        <v>948.79</v>
      </c>
      <c r="N17800" s="1">
        <v>97.82</v>
      </c>
      <c r="O17800">
        <v>0.03</v>
      </c>
    </row>
    <row r="17801" spans="1:15" x14ac:dyDescent="0.3">
      <c r="A17801" t="str">
        <f xml:space="preserve"> _xlfn.XLOOKUP(H17801, 'Customers'!B:B, 'Customers'!A:A)</f>
        <v>CUST_989</v>
      </c>
      <c r="B17801" t="str">
        <f>_xlfn.XLOOKUP(L17801, Products!C:C, Products!A:A)</f>
        <v>PROD_7</v>
      </c>
      <c r="C17801">
        <v>17800</v>
      </c>
      <c r="D17801" s="2" t="s">
        <v>409</v>
      </c>
      <c r="E17801">
        <f>YEAR(Orders[[#This Row],[Order_Date]])</f>
        <v>2022</v>
      </c>
      <c r="F17801">
        <f>MONTH(Orders[[#This Row],[Order_Date]])</f>
        <v>9</v>
      </c>
      <c r="G17801" s="2" t="s">
        <v>195</v>
      </c>
      <c r="H17801" t="s">
        <v>1752</v>
      </c>
      <c r="I17801" t="s">
        <v>21</v>
      </c>
      <c r="J17801" t="s">
        <v>22</v>
      </c>
      <c r="K17801" t="s">
        <v>16</v>
      </c>
      <c r="L17801" t="s">
        <v>66</v>
      </c>
      <c r="M17801" s="1">
        <v>3692.17</v>
      </c>
      <c r="N17801" s="1">
        <v>307.20999999999998</v>
      </c>
      <c r="O17801">
        <v>0.05</v>
      </c>
    </row>
    <row r="17802" spans="1:15" x14ac:dyDescent="0.3">
      <c r="A17802" t="str">
        <f xml:space="preserve"> _xlfn.XLOOKUP(H17802, 'Customers'!B:B, 'Customers'!A:A)</f>
        <v>CUST_981</v>
      </c>
      <c r="B17802" t="str">
        <f>_xlfn.XLOOKUP(L17802, Products!C:C, Products!A:A)</f>
        <v>PROD_4</v>
      </c>
      <c r="C17802">
        <v>17801</v>
      </c>
      <c r="D17802" s="2" t="s">
        <v>890</v>
      </c>
      <c r="E17802">
        <f>YEAR(Orders[[#This Row],[Order_Date]])</f>
        <v>2023</v>
      </c>
      <c r="F17802">
        <f>MONTH(Orders[[#This Row],[Order_Date]])</f>
        <v>3</v>
      </c>
      <c r="G17802" s="2" t="s">
        <v>1270</v>
      </c>
      <c r="H17802" t="s">
        <v>1744</v>
      </c>
      <c r="I17802" t="s">
        <v>32</v>
      </c>
      <c r="J17802" t="s">
        <v>15</v>
      </c>
      <c r="K17802" t="s">
        <v>34</v>
      </c>
      <c r="L17802" t="s">
        <v>35</v>
      </c>
      <c r="M17802" s="1">
        <v>8026.17</v>
      </c>
      <c r="N17802" s="1">
        <v>-248.12</v>
      </c>
      <c r="O17802">
        <v>0.09</v>
      </c>
    </row>
    <row r="17803" spans="1:15" x14ac:dyDescent="0.3">
      <c r="A17803" t="str">
        <f xml:space="preserve"> _xlfn.XLOOKUP(H17803, 'Customers'!B:B, 'Customers'!A:A)</f>
        <v>CUST_501</v>
      </c>
      <c r="B17803" t="str">
        <f>_xlfn.XLOOKUP(L17803, Products!C:C, Products!A:A)</f>
        <v>PROD_2</v>
      </c>
      <c r="C17803">
        <v>17802</v>
      </c>
      <c r="D17803" s="2" t="s">
        <v>770</v>
      </c>
      <c r="E17803">
        <f>YEAR(Orders[[#This Row],[Order_Date]])</f>
        <v>2023</v>
      </c>
      <c r="F17803">
        <f>MONTH(Orders[[#This Row],[Order_Date]])</f>
        <v>4</v>
      </c>
      <c r="G17803" s="2" t="s">
        <v>716</v>
      </c>
      <c r="H17803" t="s">
        <v>1161</v>
      </c>
      <c r="I17803" t="s">
        <v>32</v>
      </c>
      <c r="J17803" t="s">
        <v>22</v>
      </c>
      <c r="K17803" t="s">
        <v>16</v>
      </c>
      <c r="L17803" t="s">
        <v>23</v>
      </c>
      <c r="M17803" s="1">
        <v>6649.98</v>
      </c>
      <c r="N17803" s="1">
        <v>-26.09</v>
      </c>
      <c r="O17803">
        <v>0.18</v>
      </c>
    </row>
    <row r="17804" spans="1:15" x14ac:dyDescent="0.3">
      <c r="A17804" t="str">
        <f xml:space="preserve"> _xlfn.XLOOKUP(H17804, 'Customers'!B:B, 'Customers'!A:A)</f>
        <v>CUST_340</v>
      </c>
      <c r="B17804" t="str">
        <f>_xlfn.XLOOKUP(L17804, Products!C:C, Products!A:A)</f>
        <v>PROD_3</v>
      </c>
      <c r="C17804">
        <v>17803</v>
      </c>
      <c r="D17804" s="2" t="s">
        <v>50</v>
      </c>
      <c r="E17804">
        <f>YEAR(Orders[[#This Row],[Order_Date]])</f>
        <v>2022</v>
      </c>
      <c r="F17804">
        <f>MONTH(Orders[[#This Row],[Order_Date]])</f>
        <v>9</v>
      </c>
      <c r="G17804" s="2" t="s">
        <v>814</v>
      </c>
      <c r="H17804" t="s">
        <v>870</v>
      </c>
      <c r="I17804" t="s">
        <v>32</v>
      </c>
      <c r="J17804" t="s">
        <v>15</v>
      </c>
      <c r="K17804" t="s">
        <v>27</v>
      </c>
      <c r="L17804" t="s">
        <v>28</v>
      </c>
      <c r="M17804" s="1">
        <v>9503.18</v>
      </c>
      <c r="N17804" s="1">
        <v>2709.44</v>
      </c>
      <c r="O17804">
        <v>0.26</v>
      </c>
    </row>
    <row r="17805" spans="1:15" x14ac:dyDescent="0.3">
      <c r="A17805" t="str">
        <f xml:space="preserve"> _xlfn.XLOOKUP(H17805, 'Customers'!B:B, 'Customers'!A:A)</f>
        <v>CUST_825</v>
      </c>
      <c r="B17805" t="str">
        <f>_xlfn.XLOOKUP(L17805, Products!C:C, Products!A:A)</f>
        <v>PROD_8</v>
      </c>
      <c r="C17805">
        <v>17804</v>
      </c>
      <c r="D17805" s="2" t="s">
        <v>850</v>
      </c>
      <c r="E17805">
        <f>YEAR(Orders[[#This Row],[Order_Date]])</f>
        <v>2022</v>
      </c>
      <c r="F17805">
        <f>MONTH(Orders[[#This Row],[Order_Date]])</f>
        <v>5</v>
      </c>
      <c r="G17805" s="2" t="s">
        <v>605</v>
      </c>
      <c r="H17805" t="s">
        <v>1577</v>
      </c>
      <c r="I17805" t="s">
        <v>21</v>
      </c>
      <c r="J17805" t="s">
        <v>33</v>
      </c>
      <c r="K17805" t="s">
        <v>27</v>
      </c>
      <c r="L17805" t="s">
        <v>73</v>
      </c>
      <c r="M17805" s="1">
        <v>2597.77</v>
      </c>
      <c r="N17805" s="1">
        <v>694.55</v>
      </c>
      <c r="O17805">
        <v>0.21</v>
      </c>
    </row>
    <row r="17806" spans="1:15" x14ac:dyDescent="0.3">
      <c r="A17806" t="str">
        <f xml:space="preserve"> _xlfn.XLOOKUP(H17806, 'Customers'!B:B, 'Customers'!A:A)</f>
        <v>CUST_298</v>
      </c>
      <c r="B17806" t="str">
        <f>_xlfn.XLOOKUP(L17806, Products!C:C, Products!A:A)</f>
        <v>PROD_5</v>
      </c>
      <c r="C17806">
        <v>17805</v>
      </c>
      <c r="D17806" s="2" t="s">
        <v>381</v>
      </c>
      <c r="E17806">
        <f>YEAR(Orders[[#This Row],[Order_Date]])</f>
        <v>2022</v>
      </c>
      <c r="F17806">
        <f>MONTH(Orders[[#This Row],[Order_Date]])</f>
        <v>8</v>
      </c>
      <c r="G17806" s="2" t="s">
        <v>404</v>
      </c>
      <c r="H17806" t="s">
        <v>787</v>
      </c>
      <c r="I17806" t="s">
        <v>32</v>
      </c>
      <c r="J17806" t="s">
        <v>15</v>
      </c>
      <c r="K17806" t="s">
        <v>34</v>
      </c>
      <c r="L17806" t="s">
        <v>39</v>
      </c>
      <c r="M17806" s="1">
        <v>5831.1</v>
      </c>
      <c r="N17806" s="1">
        <v>1324.67</v>
      </c>
      <c r="O17806">
        <v>0.16</v>
      </c>
    </row>
    <row r="17807" spans="1:15" x14ac:dyDescent="0.3">
      <c r="A17807" t="str">
        <f xml:space="preserve"> _xlfn.XLOOKUP(H17807, 'Customers'!B:B, 'Customers'!A:A)</f>
        <v>CUST_363</v>
      </c>
      <c r="B17807" t="str">
        <f>_xlfn.XLOOKUP(L17807, Products!C:C, Products!A:A)</f>
        <v>PROD_6</v>
      </c>
      <c r="C17807">
        <v>17806</v>
      </c>
      <c r="D17807" s="2" t="s">
        <v>986</v>
      </c>
      <c r="E17807">
        <f>YEAR(Orders[[#This Row],[Order_Date]])</f>
        <v>2022</v>
      </c>
      <c r="F17807">
        <f>MONTH(Orders[[#This Row],[Order_Date]])</f>
        <v>11</v>
      </c>
      <c r="G17807" s="2" t="s">
        <v>332</v>
      </c>
      <c r="H17807" t="s">
        <v>909</v>
      </c>
      <c r="I17807" t="s">
        <v>21</v>
      </c>
      <c r="J17807" t="s">
        <v>33</v>
      </c>
      <c r="K17807" t="s">
        <v>34</v>
      </c>
      <c r="L17807" t="s">
        <v>52</v>
      </c>
      <c r="M17807" s="1">
        <v>9297.2099999999991</v>
      </c>
      <c r="N17807" s="1">
        <v>2178.33</v>
      </c>
      <c r="O17807">
        <v>0.15</v>
      </c>
    </row>
    <row r="17808" spans="1:15" x14ac:dyDescent="0.3">
      <c r="A17808" t="str">
        <f xml:space="preserve"> _xlfn.XLOOKUP(H17808, 'Customers'!B:B, 'Customers'!A:A)</f>
        <v>CUST_146</v>
      </c>
      <c r="B17808" t="str">
        <f>_xlfn.XLOOKUP(L17808, Products!C:C, Products!A:A)</f>
        <v>PROD_4</v>
      </c>
      <c r="C17808">
        <v>17807</v>
      </c>
      <c r="D17808" s="2" t="s">
        <v>609</v>
      </c>
      <c r="E17808">
        <f>YEAR(Orders[[#This Row],[Order_Date]])</f>
        <v>2022</v>
      </c>
      <c r="F17808">
        <f>MONTH(Orders[[#This Row],[Order_Date]])</f>
        <v>5</v>
      </c>
      <c r="G17808" s="2" t="s">
        <v>1552</v>
      </c>
      <c r="H17808" t="s">
        <v>439</v>
      </c>
      <c r="I17808" t="s">
        <v>21</v>
      </c>
      <c r="J17808" t="s">
        <v>33</v>
      </c>
      <c r="K17808" t="s">
        <v>34</v>
      </c>
      <c r="L17808" t="s">
        <v>35</v>
      </c>
      <c r="M17808" s="1">
        <v>1072.79</v>
      </c>
      <c r="N17808" s="1">
        <v>13.71</v>
      </c>
      <c r="O17808">
        <v>0.21</v>
      </c>
    </row>
    <row r="17809" spans="1:15" x14ac:dyDescent="0.3">
      <c r="A17809" t="str">
        <f xml:space="preserve"> _xlfn.XLOOKUP(H17809, 'Customers'!B:B, 'Customers'!A:A)</f>
        <v>CUST_545</v>
      </c>
      <c r="B17809" t="str">
        <f>_xlfn.XLOOKUP(L17809, Products!C:C, Products!A:A)</f>
        <v>PROD_8</v>
      </c>
      <c r="C17809">
        <v>17808</v>
      </c>
      <c r="D17809" s="2" t="s">
        <v>830</v>
      </c>
      <c r="E17809">
        <f>YEAR(Orders[[#This Row],[Order_Date]])</f>
        <v>2022</v>
      </c>
      <c r="F17809">
        <f>MONTH(Orders[[#This Row],[Order_Date]])</f>
        <v>6</v>
      </c>
      <c r="G17809" s="2" t="s">
        <v>578</v>
      </c>
      <c r="H17809" t="s">
        <v>1228</v>
      </c>
      <c r="I17809" t="s">
        <v>32</v>
      </c>
      <c r="J17809" t="s">
        <v>65</v>
      </c>
      <c r="K17809" t="s">
        <v>27</v>
      </c>
      <c r="L17809" t="s">
        <v>73</v>
      </c>
      <c r="M17809" s="1">
        <v>6083.47</v>
      </c>
      <c r="N17809" s="1">
        <v>1370.87</v>
      </c>
      <c r="O17809">
        <v>7.0000000000000007E-2</v>
      </c>
    </row>
    <row r="17810" spans="1:15" x14ac:dyDescent="0.3">
      <c r="A17810" t="str">
        <f xml:space="preserve"> _xlfn.XLOOKUP(H17810, 'Customers'!B:B, 'Customers'!A:A)</f>
        <v>CUST_301</v>
      </c>
      <c r="B17810" t="str">
        <f>_xlfn.XLOOKUP(L17810, Products!C:C, Products!A:A)</f>
        <v>PROD_3</v>
      </c>
      <c r="C17810">
        <v>17809</v>
      </c>
      <c r="D17810" s="2" t="s">
        <v>383</v>
      </c>
      <c r="E17810">
        <f>YEAR(Orders[[#This Row],[Order_Date]])</f>
        <v>2022</v>
      </c>
      <c r="F17810">
        <f>MONTH(Orders[[#This Row],[Order_Date]])</f>
        <v>12</v>
      </c>
      <c r="G17810" s="2" t="s">
        <v>623</v>
      </c>
      <c r="H17810" t="s">
        <v>792</v>
      </c>
      <c r="I17810" t="s">
        <v>21</v>
      </c>
      <c r="J17810" t="s">
        <v>22</v>
      </c>
      <c r="K17810" t="s">
        <v>27</v>
      </c>
      <c r="L17810" t="s">
        <v>28</v>
      </c>
      <c r="M17810" s="1">
        <v>4891.2700000000004</v>
      </c>
      <c r="N17810" s="1">
        <v>771.85</v>
      </c>
      <c r="O17810">
        <v>0.18</v>
      </c>
    </row>
    <row r="17811" spans="1:15" x14ac:dyDescent="0.3">
      <c r="A17811" t="str">
        <f xml:space="preserve"> _xlfn.XLOOKUP(H17811, 'Customers'!B:B, 'Customers'!A:A)</f>
        <v>CUST_152</v>
      </c>
      <c r="B17811" t="str">
        <f>_xlfn.XLOOKUP(L17811, Products!C:C, Products!A:A)</f>
        <v>PROD_8</v>
      </c>
      <c r="C17811">
        <v>17810</v>
      </c>
      <c r="D17811" s="2" t="s">
        <v>673</v>
      </c>
      <c r="E17811">
        <f>YEAR(Orders[[#This Row],[Order_Date]])</f>
        <v>2022</v>
      </c>
      <c r="F17811">
        <f>MONTH(Orders[[#This Row],[Order_Date]])</f>
        <v>2</v>
      </c>
      <c r="G17811" s="2" t="s">
        <v>1416</v>
      </c>
      <c r="H17811" t="s">
        <v>450</v>
      </c>
      <c r="I17811" t="s">
        <v>14</v>
      </c>
      <c r="J17811" t="s">
        <v>65</v>
      </c>
      <c r="K17811" t="s">
        <v>27</v>
      </c>
      <c r="L17811" t="s">
        <v>73</v>
      </c>
      <c r="M17811" s="1">
        <v>981</v>
      </c>
      <c r="N17811" s="1">
        <v>213.6</v>
      </c>
      <c r="O17811">
        <v>0.17</v>
      </c>
    </row>
    <row r="17812" spans="1:15" x14ac:dyDescent="0.3">
      <c r="A17812" t="str">
        <f xml:space="preserve"> _xlfn.XLOOKUP(H17812, 'Customers'!B:B, 'Customers'!A:A)</f>
        <v>CUST_706</v>
      </c>
      <c r="B17812" t="str">
        <f>_xlfn.XLOOKUP(L17812, Products!C:C, Products!A:A)</f>
        <v>PROD_1</v>
      </c>
      <c r="C17812">
        <v>17811</v>
      </c>
      <c r="D17812" s="2" t="s">
        <v>757</v>
      </c>
      <c r="E17812">
        <f>YEAR(Orders[[#This Row],[Order_Date]])</f>
        <v>2023</v>
      </c>
      <c r="F17812">
        <f>MONTH(Orders[[#This Row],[Order_Date]])</f>
        <v>5</v>
      </c>
      <c r="G17812" s="2" t="s">
        <v>401</v>
      </c>
      <c r="H17812" t="s">
        <v>1445</v>
      </c>
      <c r="I17812" t="s">
        <v>32</v>
      </c>
      <c r="J17812" t="s">
        <v>33</v>
      </c>
      <c r="K17812" t="s">
        <v>16</v>
      </c>
      <c r="L17812" t="s">
        <v>17</v>
      </c>
      <c r="M17812" s="1">
        <v>1230.3699999999999</v>
      </c>
      <c r="N17812" s="1">
        <v>0.89</v>
      </c>
      <c r="O17812">
        <v>0.28999999999999998</v>
      </c>
    </row>
    <row r="17813" spans="1:15" x14ac:dyDescent="0.3">
      <c r="A17813" t="str">
        <f xml:space="preserve"> _xlfn.XLOOKUP(H17813, 'Customers'!B:B, 'Customers'!A:A)</f>
        <v>CUST_82</v>
      </c>
      <c r="B17813" t="str">
        <f>_xlfn.XLOOKUP(L17813, Products!C:C, Products!A:A)</f>
        <v>PROD_7</v>
      </c>
      <c r="C17813">
        <v>17812</v>
      </c>
      <c r="D17813" s="2" t="s">
        <v>1453</v>
      </c>
      <c r="E17813">
        <f>YEAR(Orders[[#This Row],[Order_Date]])</f>
        <v>2023</v>
      </c>
      <c r="F17813">
        <f>MONTH(Orders[[#This Row],[Order_Date]])</f>
        <v>6</v>
      </c>
      <c r="G17813" s="2" t="s">
        <v>836</v>
      </c>
      <c r="H17813" t="s">
        <v>263</v>
      </c>
      <c r="I17813" t="s">
        <v>32</v>
      </c>
      <c r="J17813" t="s">
        <v>33</v>
      </c>
      <c r="K17813" t="s">
        <v>16</v>
      </c>
      <c r="L17813" t="s">
        <v>66</v>
      </c>
      <c r="M17813" s="1">
        <v>6134.48</v>
      </c>
      <c r="N17813" s="1">
        <v>1103.3800000000001</v>
      </c>
      <c r="O17813">
        <v>0.15</v>
      </c>
    </row>
    <row r="17814" spans="1:15" x14ac:dyDescent="0.3">
      <c r="A17814" t="str">
        <f xml:space="preserve"> _xlfn.XLOOKUP(H17814, 'Customers'!B:B, 'Customers'!A:A)</f>
        <v>CUST_170</v>
      </c>
      <c r="B17814" t="str">
        <f>_xlfn.XLOOKUP(L17814, Products!C:C, Products!A:A)</f>
        <v>PROD_5</v>
      </c>
      <c r="C17814">
        <v>17813</v>
      </c>
      <c r="D17814" s="2" t="s">
        <v>275</v>
      </c>
      <c r="E17814">
        <f>YEAR(Orders[[#This Row],[Order_Date]])</f>
        <v>2022</v>
      </c>
      <c r="F17814">
        <f>MONTH(Orders[[#This Row],[Order_Date]])</f>
        <v>1</v>
      </c>
      <c r="G17814" s="2" t="s">
        <v>1120</v>
      </c>
      <c r="H17814" t="s">
        <v>500</v>
      </c>
      <c r="I17814" t="s">
        <v>32</v>
      </c>
      <c r="J17814" t="s">
        <v>22</v>
      </c>
      <c r="K17814" t="s">
        <v>34</v>
      </c>
      <c r="L17814" t="s">
        <v>39</v>
      </c>
      <c r="M17814" s="1">
        <v>3561.17</v>
      </c>
      <c r="N17814" s="1">
        <v>245.26</v>
      </c>
      <c r="O17814">
        <v>0.23</v>
      </c>
    </row>
    <row r="17815" spans="1:15" x14ac:dyDescent="0.3">
      <c r="A17815" t="str">
        <f xml:space="preserve"> _xlfn.XLOOKUP(H17815, 'Customers'!B:B, 'Customers'!A:A)</f>
        <v>CUST_202</v>
      </c>
      <c r="B17815" t="str">
        <f>_xlfn.XLOOKUP(L17815, Products!C:C, Products!A:A)</f>
        <v>PROD_5</v>
      </c>
      <c r="C17815">
        <v>17814</v>
      </c>
      <c r="D17815" s="2" t="s">
        <v>936</v>
      </c>
      <c r="E17815">
        <f>YEAR(Orders[[#This Row],[Order_Date]])</f>
        <v>2022</v>
      </c>
      <c r="F17815">
        <f>MONTH(Orders[[#This Row],[Order_Date]])</f>
        <v>3</v>
      </c>
      <c r="G17815" s="2" t="s">
        <v>416</v>
      </c>
      <c r="H17815" t="s">
        <v>576</v>
      </c>
      <c r="I17815" t="s">
        <v>32</v>
      </c>
      <c r="J17815" t="s">
        <v>22</v>
      </c>
      <c r="K17815" t="s">
        <v>34</v>
      </c>
      <c r="L17815" t="s">
        <v>39</v>
      </c>
      <c r="M17815" s="1">
        <v>960.72</v>
      </c>
      <c r="N17815" s="1">
        <v>270.16000000000003</v>
      </c>
      <c r="O17815">
        <v>0.03</v>
      </c>
    </row>
    <row r="17816" spans="1:15" x14ac:dyDescent="0.3">
      <c r="A17816" t="str">
        <f xml:space="preserve"> _xlfn.XLOOKUP(H17816, 'Customers'!B:B, 'Customers'!A:A)</f>
        <v>CUST_421</v>
      </c>
      <c r="B17816" t="str">
        <f>_xlfn.XLOOKUP(L17816, Products!C:C, Products!A:A)</f>
        <v>PROD_3</v>
      </c>
      <c r="C17816">
        <v>17815</v>
      </c>
      <c r="D17816" s="2" t="s">
        <v>1183</v>
      </c>
      <c r="E17816">
        <f>YEAR(Orders[[#This Row],[Order_Date]])</f>
        <v>2022</v>
      </c>
      <c r="F17816">
        <f>MONTH(Orders[[#This Row],[Order_Date]])</f>
        <v>2</v>
      </c>
      <c r="G17816" s="2" t="s">
        <v>137</v>
      </c>
      <c r="H17816" t="s">
        <v>1021</v>
      </c>
      <c r="I17816" t="s">
        <v>21</v>
      </c>
      <c r="J17816" t="s">
        <v>15</v>
      </c>
      <c r="K17816" t="s">
        <v>27</v>
      </c>
      <c r="L17816" t="s">
        <v>28</v>
      </c>
      <c r="M17816" s="1">
        <v>8322.02</v>
      </c>
      <c r="N17816" s="1">
        <v>661.8</v>
      </c>
      <c r="O17816">
        <v>0.18</v>
      </c>
    </row>
    <row r="17817" spans="1:15" x14ac:dyDescent="0.3">
      <c r="A17817" t="str">
        <f xml:space="preserve"> _xlfn.XLOOKUP(H17817, 'Customers'!B:B, 'Customers'!A:A)</f>
        <v>CUST_885</v>
      </c>
      <c r="B17817" t="str">
        <f>_xlfn.XLOOKUP(L17817, Products!C:C, Products!A:A)</f>
        <v>PROD_8</v>
      </c>
      <c r="C17817">
        <v>17816</v>
      </c>
      <c r="D17817" s="2" t="s">
        <v>236</v>
      </c>
      <c r="E17817">
        <f>YEAR(Orders[[#This Row],[Order_Date]])</f>
        <v>2023</v>
      </c>
      <c r="F17817">
        <f>MONTH(Orders[[#This Row],[Order_Date]])</f>
        <v>4</v>
      </c>
      <c r="G17817" s="2" t="s">
        <v>453</v>
      </c>
      <c r="H17817" t="s">
        <v>1641</v>
      </c>
      <c r="I17817" t="s">
        <v>21</v>
      </c>
      <c r="J17817" t="s">
        <v>33</v>
      </c>
      <c r="K17817" t="s">
        <v>27</v>
      </c>
      <c r="L17817" t="s">
        <v>73</v>
      </c>
      <c r="M17817" s="1">
        <v>8673.39</v>
      </c>
      <c r="N17817" s="1">
        <v>-585.63</v>
      </c>
      <c r="O17817">
        <v>0.12</v>
      </c>
    </row>
    <row r="17818" spans="1:15" x14ac:dyDescent="0.3">
      <c r="A17818" t="str">
        <f xml:space="preserve"> _xlfn.XLOOKUP(H17818, 'Customers'!B:B, 'Customers'!A:A)</f>
        <v>CUST_362</v>
      </c>
      <c r="B17818" t="str">
        <f>_xlfn.XLOOKUP(L17818, Products!C:C, Products!A:A)</f>
        <v>PROD_6</v>
      </c>
      <c r="C17818">
        <v>17817</v>
      </c>
      <c r="D17818" s="2" t="s">
        <v>1274</v>
      </c>
      <c r="E17818">
        <f>YEAR(Orders[[#This Row],[Order_Date]])</f>
        <v>2022</v>
      </c>
      <c r="F17818">
        <f>MONTH(Orders[[#This Row],[Order_Date]])</f>
        <v>12</v>
      </c>
      <c r="G17818" s="2" t="s">
        <v>254</v>
      </c>
      <c r="H17818" t="s">
        <v>906</v>
      </c>
      <c r="I17818" t="s">
        <v>21</v>
      </c>
      <c r="J17818" t="s">
        <v>33</v>
      </c>
      <c r="K17818" t="s">
        <v>34</v>
      </c>
      <c r="L17818" t="s">
        <v>52</v>
      </c>
      <c r="M17818" s="1">
        <v>6620.29</v>
      </c>
      <c r="N17818" s="1">
        <v>1031.05</v>
      </c>
      <c r="O17818">
        <v>0.23</v>
      </c>
    </row>
    <row r="17819" spans="1:15" x14ac:dyDescent="0.3">
      <c r="A17819" t="str">
        <f xml:space="preserve"> _xlfn.XLOOKUP(H17819, 'Customers'!B:B, 'Customers'!A:A)</f>
        <v>CUST_332</v>
      </c>
      <c r="B17819" t="str">
        <f>_xlfn.XLOOKUP(L17819, Products!C:C, Products!A:A)</f>
        <v>PROD_2</v>
      </c>
      <c r="C17819">
        <v>17818</v>
      </c>
      <c r="D17819" s="2" t="s">
        <v>1409</v>
      </c>
      <c r="E17819">
        <f>YEAR(Orders[[#This Row],[Order_Date]])</f>
        <v>2022</v>
      </c>
      <c r="F17819">
        <f>MONTH(Orders[[#This Row],[Order_Date]])</f>
        <v>5</v>
      </c>
      <c r="G17819" s="2" t="s">
        <v>649</v>
      </c>
      <c r="H17819" t="s">
        <v>855</v>
      </c>
      <c r="I17819" t="s">
        <v>21</v>
      </c>
      <c r="J17819" t="s">
        <v>65</v>
      </c>
      <c r="K17819" t="s">
        <v>16</v>
      </c>
      <c r="L17819" t="s">
        <v>23</v>
      </c>
      <c r="M17819" s="1">
        <v>3608.74</v>
      </c>
      <c r="N17819" s="1">
        <v>185.27</v>
      </c>
      <c r="O17819">
        <v>0.2</v>
      </c>
    </row>
    <row r="17820" spans="1:15" x14ac:dyDescent="0.3">
      <c r="A17820" t="str">
        <f xml:space="preserve"> _xlfn.XLOOKUP(H17820, 'Customers'!B:B, 'Customers'!A:A)</f>
        <v>CUST_542</v>
      </c>
      <c r="B17820" t="str">
        <f>_xlfn.XLOOKUP(L17820, Products!C:C, Products!A:A)</f>
        <v>PROD_5</v>
      </c>
      <c r="C17820">
        <v>17819</v>
      </c>
      <c r="D17820" s="2" t="s">
        <v>53</v>
      </c>
      <c r="E17820">
        <f>YEAR(Orders[[#This Row],[Order_Date]])</f>
        <v>2022</v>
      </c>
      <c r="F17820">
        <f>MONTH(Orders[[#This Row],[Order_Date]])</f>
        <v>2</v>
      </c>
      <c r="G17820" s="2" t="s">
        <v>856</v>
      </c>
      <c r="H17820" t="s">
        <v>1223</v>
      </c>
      <c r="I17820" t="s">
        <v>14</v>
      </c>
      <c r="J17820" t="s">
        <v>15</v>
      </c>
      <c r="K17820" t="s">
        <v>34</v>
      </c>
      <c r="L17820" t="s">
        <v>39</v>
      </c>
      <c r="M17820" s="1">
        <v>6636.37</v>
      </c>
      <c r="N17820" s="1">
        <v>1590.4</v>
      </c>
      <c r="O17820">
        <v>0.13</v>
      </c>
    </row>
    <row r="17821" spans="1:15" x14ac:dyDescent="0.3">
      <c r="A17821" t="str">
        <f xml:space="preserve"> _xlfn.XLOOKUP(H17821, 'Customers'!B:B, 'Customers'!A:A)</f>
        <v>CUST_30</v>
      </c>
      <c r="B17821" t="str">
        <f>_xlfn.XLOOKUP(L17821, Products!C:C, Products!A:A)</f>
        <v>PROD_7</v>
      </c>
      <c r="C17821">
        <v>17820</v>
      </c>
      <c r="D17821" s="2" t="s">
        <v>1056</v>
      </c>
      <c r="E17821">
        <f>YEAR(Orders[[#This Row],[Order_Date]])</f>
        <v>2023</v>
      </c>
      <c r="F17821">
        <f>MONTH(Orders[[#This Row],[Order_Date]])</f>
        <v>6</v>
      </c>
      <c r="G17821" s="2" t="s">
        <v>1057</v>
      </c>
      <c r="H17821" t="s">
        <v>117</v>
      </c>
      <c r="I17821" t="s">
        <v>21</v>
      </c>
      <c r="J17821" t="s">
        <v>15</v>
      </c>
      <c r="K17821" t="s">
        <v>16</v>
      </c>
      <c r="L17821" t="s">
        <v>66</v>
      </c>
      <c r="M17821" s="1">
        <v>3485.26</v>
      </c>
      <c r="N17821" s="1">
        <v>576.51</v>
      </c>
      <c r="O17821">
        <v>7.0000000000000007E-2</v>
      </c>
    </row>
    <row r="17822" spans="1:15" x14ac:dyDescent="0.3">
      <c r="A17822" t="str">
        <f xml:space="preserve"> _xlfn.XLOOKUP(H17822, 'Customers'!B:B, 'Customers'!A:A)</f>
        <v>CUST_293</v>
      </c>
      <c r="B17822" t="str">
        <f>_xlfn.XLOOKUP(L17822, Products!C:C, Products!A:A)</f>
        <v>PROD_1</v>
      </c>
      <c r="C17822">
        <v>17821</v>
      </c>
      <c r="D17822" s="2" t="s">
        <v>913</v>
      </c>
      <c r="E17822">
        <f>YEAR(Orders[[#This Row],[Order_Date]])</f>
        <v>2022</v>
      </c>
      <c r="F17822">
        <f>MONTH(Orders[[#This Row],[Order_Date]])</f>
        <v>9</v>
      </c>
      <c r="G17822" s="2" t="s">
        <v>814</v>
      </c>
      <c r="H17822" t="s">
        <v>778</v>
      </c>
      <c r="I17822" t="s">
        <v>14</v>
      </c>
      <c r="J17822" t="s">
        <v>65</v>
      </c>
      <c r="K17822" t="s">
        <v>16</v>
      </c>
      <c r="L17822" t="s">
        <v>17</v>
      </c>
      <c r="M17822" s="1">
        <v>366.31</v>
      </c>
      <c r="N17822" s="1">
        <v>42.43</v>
      </c>
      <c r="O17822">
        <v>0.03</v>
      </c>
    </row>
    <row r="17823" spans="1:15" x14ac:dyDescent="0.3">
      <c r="A17823" t="str">
        <f xml:space="preserve"> _xlfn.XLOOKUP(H17823, 'Customers'!B:B, 'Customers'!A:A)</f>
        <v>CUST_427</v>
      </c>
      <c r="B17823" t="str">
        <f>_xlfn.XLOOKUP(L17823, Products!C:C, Products!A:A)</f>
        <v>PROD_1</v>
      </c>
      <c r="C17823">
        <v>17822</v>
      </c>
      <c r="D17823" s="2" t="s">
        <v>1156</v>
      </c>
      <c r="E17823">
        <f>YEAR(Orders[[#This Row],[Order_Date]])</f>
        <v>2022</v>
      </c>
      <c r="F17823">
        <f>MONTH(Orders[[#This Row],[Order_Date]])</f>
        <v>1</v>
      </c>
      <c r="G17823" s="2" t="s">
        <v>776</v>
      </c>
      <c r="H17823" t="s">
        <v>1033</v>
      </c>
      <c r="I17823" t="s">
        <v>32</v>
      </c>
      <c r="J17823" t="s">
        <v>33</v>
      </c>
      <c r="K17823" t="s">
        <v>16</v>
      </c>
      <c r="L17823" t="s">
        <v>17</v>
      </c>
      <c r="M17823" s="1">
        <v>7385.02</v>
      </c>
      <c r="N17823" s="1">
        <v>1993.08</v>
      </c>
      <c r="O17823">
        <v>0.28999999999999998</v>
      </c>
    </row>
    <row r="17824" spans="1:15" x14ac:dyDescent="0.3">
      <c r="A17824" t="str">
        <f xml:space="preserve"> _xlfn.XLOOKUP(H17824, 'Customers'!B:B, 'Customers'!A:A)</f>
        <v>CUST_516</v>
      </c>
      <c r="B17824" t="str">
        <f>_xlfn.XLOOKUP(L17824, Products!C:C, Products!A:A)</f>
        <v>PROD_4</v>
      </c>
      <c r="C17824">
        <v>17823</v>
      </c>
      <c r="D17824" s="2" t="s">
        <v>745</v>
      </c>
      <c r="E17824">
        <f>YEAR(Orders[[#This Row],[Order_Date]])</f>
        <v>2022</v>
      </c>
      <c r="F17824">
        <f>MONTH(Orders[[#This Row],[Order_Date]])</f>
        <v>1</v>
      </c>
      <c r="G17824" s="2" t="s">
        <v>873</v>
      </c>
      <c r="H17824" t="s">
        <v>1187</v>
      </c>
      <c r="I17824" t="s">
        <v>32</v>
      </c>
      <c r="J17824" t="s">
        <v>65</v>
      </c>
      <c r="K17824" t="s">
        <v>34</v>
      </c>
      <c r="L17824" t="s">
        <v>35</v>
      </c>
      <c r="M17824" s="1">
        <v>1527.54</v>
      </c>
      <c r="N17824" s="1">
        <v>-20.93</v>
      </c>
      <c r="O17824">
        <v>0.06</v>
      </c>
    </row>
    <row r="17825" spans="1:15" x14ac:dyDescent="0.3">
      <c r="A17825" t="str">
        <f xml:space="preserve"> _xlfn.XLOOKUP(H17825, 'Customers'!B:B, 'Customers'!A:A)</f>
        <v>CUST_473</v>
      </c>
      <c r="B17825" t="str">
        <f>_xlfn.XLOOKUP(L17825, Products!C:C, Products!A:A)</f>
        <v>PROD_3</v>
      </c>
      <c r="C17825">
        <v>17824</v>
      </c>
      <c r="D17825" s="2" t="s">
        <v>133</v>
      </c>
      <c r="E17825">
        <f>YEAR(Orders[[#This Row],[Order_Date]])</f>
        <v>2022</v>
      </c>
      <c r="F17825">
        <f>MONTH(Orders[[#This Row],[Order_Date]])</f>
        <v>12</v>
      </c>
      <c r="G17825" s="2" t="s">
        <v>440</v>
      </c>
      <c r="H17825" t="s">
        <v>1104</v>
      </c>
      <c r="I17825" t="s">
        <v>32</v>
      </c>
      <c r="J17825" t="s">
        <v>22</v>
      </c>
      <c r="K17825" t="s">
        <v>27</v>
      </c>
      <c r="L17825" t="s">
        <v>28</v>
      </c>
      <c r="M17825" s="1">
        <v>3694.64</v>
      </c>
      <c r="N17825" s="1">
        <v>157.13999999999999</v>
      </c>
      <c r="O17825">
        <v>0.2</v>
      </c>
    </row>
    <row r="17826" spans="1:15" x14ac:dyDescent="0.3">
      <c r="A17826" t="str">
        <f xml:space="preserve"> _xlfn.XLOOKUP(H17826, 'Customers'!B:B, 'Customers'!A:A)</f>
        <v>CUST_295</v>
      </c>
      <c r="B17826" t="str">
        <f>_xlfn.XLOOKUP(L17826, Products!C:C, Products!A:A)</f>
        <v>PROD_7</v>
      </c>
      <c r="C17826">
        <v>17825</v>
      </c>
      <c r="D17826" s="2" t="s">
        <v>550</v>
      </c>
      <c r="E17826">
        <f>YEAR(Orders[[#This Row],[Order_Date]])</f>
        <v>2022</v>
      </c>
      <c r="F17826">
        <f>MONTH(Orders[[#This Row],[Order_Date]])</f>
        <v>1</v>
      </c>
      <c r="G17826" s="2" t="s">
        <v>535</v>
      </c>
      <c r="H17826" t="s">
        <v>780</v>
      </c>
      <c r="I17826" t="s">
        <v>32</v>
      </c>
      <c r="J17826" t="s">
        <v>65</v>
      </c>
      <c r="K17826" t="s">
        <v>16</v>
      </c>
      <c r="L17826" t="s">
        <v>66</v>
      </c>
      <c r="M17826" s="1">
        <v>8245.48</v>
      </c>
      <c r="N17826" s="1">
        <v>901.22</v>
      </c>
      <c r="O17826">
        <v>0.1</v>
      </c>
    </row>
    <row r="17827" spans="1:15" x14ac:dyDescent="0.3">
      <c r="A17827" t="str">
        <f xml:space="preserve"> _xlfn.XLOOKUP(H17827, 'Customers'!B:B, 'Customers'!A:A)</f>
        <v>CUST_381</v>
      </c>
      <c r="B17827" t="str">
        <f>_xlfn.XLOOKUP(L17827, Products!C:C, Products!A:A)</f>
        <v>PROD_3</v>
      </c>
      <c r="C17827">
        <v>17826</v>
      </c>
      <c r="D17827" s="2" t="s">
        <v>18</v>
      </c>
      <c r="E17827">
        <f>YEAR(Orders[[#This Row],[Order_Date]])</f>
        <v>2023</v>
      </c>
      <c r="F17827">
        <f>MONTH(Orders[[#This Row],[Order_Date]])</f>
        <v>4</v>
      </c>
      <c r="G17827" s="2" t="s">
        <v>940</v>
      </c>
      <c r="H17827" t="s">
        <v>946</v>
      </c>
      <c r="I17827" t="s">
        <v>21</v>
      </c>
      <c r="J17827" t="s">
        <v>15</v>
      </c>
      <c r="K17827" t="s">
        <v>27</v>
      </c>
      <c r="L17827" t="s">
        <v>28</v>
      </c>
      <c r="M17827" s="1">
        <v>6356.84</v>
      </c>
      <c r="N17827" s="1">
        <v>-567.6</v>
      </c>
      <c r="O17827">
        <v>0.14000000000000001</v>
      </c>
    </row>
    <row r="17828" spans="1:15" x14ac:dyDescent="0.3">
      <c r="A17828" t="str">
        <f xml:space="preserve"> _xlfn.XLOOKUP(H17828, 'Customers'!B:B, 'Customers'!A:A)</f>
        <v>CUST_403</v>
      </c>
      <c r="B17828" t="str">
        <f>_xlfn.XLOOKUP(L17828, Products!C:C, Products!A:A)</f>
        <v>PROD_5</v>
      </c>
      <c r="C17828">
        <v>17827</v>
      </c>
      <c r="D17828" s="2" t="s">
        <v>1083</v>
      </c>
      <c r="E17828">
        <f>YEAR(Orders[[#This Row],[Order_Date]])</f>
        <v>2023</v>
      </c>
      <c r="F17828">
        <f>MONTH(Orders[[#This Row],[Order_Date]])</f>
        <v>10</v>
      </c>
      <c r="G17828" s="2" t="s">
        <v>524</v>
      </c>
      <c r="H17828" t="s">
        <v>988</v>
      </c>
      <c r="I17828" t="s">
        <v>32</v>
      </c>
      <c r="J17828" t="s">
        <v>22</v>
      </c>
      <c r="K17828" t="s">
        <v>34</v>
      </c>
      <c r="L17828" t="s">
        <v>39</v>
      </c>
      <c r="M17828" s="1">
        <v>1033.51</v>
      </c>
      <c r="N17828" s="1">
        <v>-13.14</v>
      </c>
      <c r="O17828">
        <v>0.06</v>
      </c>
    </row>
    <row r="17829" spans="1:15" x14ac:dyDescent="0.3">
      <c r="A17829" t="str">
        <f xml:space="preserve"> _xlfn.XLOOKUP(H17829, 'Customers'!B:B, 'Customers'!A:A)</f>
        <v>CUST_367</v>
      </c>
      <c r="B17829" t="str">
        <f>_xlfn.XLOOKUP(L17829, Products!C:C, Products!A:A)</f>
        <v>PROD_4</v>
      </c>
      <c r="C17829">
        <v>17828</v>
      </c>
      <c r="D17829" s="2" t="s">
        <v>901</v>
      </c>
      <c r="E17829">
        <f>YEAR(Orders[[#This Row],[Order_Date]])</f>
        <v>2023</v>
      </c>
      <c r="F17829">
        <f>MONTH(Orders[[#This Row],[Order_Date]])</f>
        <v>7</v>
      </c>
      <c r="G17829" s="2" t="s">
        <v>293</v>
      </c>
      <c r="H17829" t="s">
        <v>917</v>
      </c>
      <c r="I17829" t="s">
        <v>14</v>
      </c>
      <c r="J17829" t="s">
        <v>22</v>
      </c>
      <c r="K17829" t="s">
        <v>34</v>
      </c>
      <c r="L17829" t="s">
        <v>35</v>
      </c>
      <c r="M17829" s="1">
        <v>7385.44</v>
      </c>
      <c r="N17829" s="1">
        <v>1385.99</v>
      </c>
      <c r="O17829">
        <v>0.04</v>
      </c>
    </row>
    <row r="17830" spans="1:15" x14ac:dyDescent="0.3">
      <c r="A17830" t="str">
        <f xml:space="preserve"> _xlfn.XLOOKUP(H17830, 'Customers'!B:B, 'Customers'!A:A)</f>
        <v>CUST_457</v>
      </c>
      <c r="B17830" t="str">
        <f>_xlfn.XLOOKUP(L17830, Products!C:C, Products!A:A)</f>
        <v>PROD_1</v>
      </c>
      <c r="C17830">
        <v>17829</v>
      </c>
      <c r="D17830" s="2" t="s">
        <v>1046</v>
      </c>
      <c r="E17830">
        <f>YEAR(Orders[[#This Row],[Order_Date]])</f>
        <v>2023</v>
      </c>
      <c r="F17830">
        <f>MONTH(Orders[[#This Row],[Order_Date]])</f>
        <v>11</v>
      </c>
      <c r="G17830" s="2" t="s">
        <v>700</v>
      </c>
      <c r="H17830" t="s">
        <v>1085</v>
      </c>
      <c r="I17830" t="s">
        <v>14</v>
      </c>
      <c r="J17830" t="s">
        <v>65</v>
      </c>
      <c r="K17830" t="s">
        <v>27</v>
      </c>
      <c r="L17830" t="s">
        <v>17</v>
      </c>
      <c r="M17830" s="1">
        <v>7485.68</v>
      </c>
      <c r="N17830" s="1">
        <v>2094.2600000000002</v>
      </c>
      <c r="O17830">
        <v>0.14000000000000001</v>
      </c>
    </row>
    <row r="17831" spans="1:15" x14ac:dyDescent="0.3">
      <c r="A17831" t="str">
        <f xml:space="preserve"> _xlfn.XLOOKUP(H17831, 'Customers'!B:B, 'Customers'!A:A)</f>
        <v>CUST_123</v>
      </c>
      <c r="B17831" t="str">
        <f>_xlfn.XLOOKUP(L17831, Products!C:C, Products!A:A)</f>
        <v>PROD_3</v>
      </c>
      <c r="C17831">
        <v>17830</v>
      </c>
      <c r="D17831" s="2" t="s">
        <v>881</v>
      </c>
      <c r="E17831">
        <f>YEAR(Orders[[#This Row],[Order_Date]])</f>
        <v>2022</v>
      </c>
      <c r="F17831">
        <f>MONTH(Orders[[#This Row],[Order_Date]])</f>
        <v>3</v>
      </c>
      <c r="G17831" s="2" t="s">
        <v>1265</v>
      </c>
      <c r="H17831" t="s">
        <v>380</v>
      </c>
      <c r="I17831" t="s">
        <v>21</v>
      </c>
      <c r="J17831" t="s">
        <v>33</v>
      </c>
      <c r="K17831" t="s">
        <v>27</v>
      </c>
      <c r="L17831" t="s">
        <v>28</v>
      </c>
      <c r="M17831" s="1">
        <v>8955.8799999999992</v>
      </c>
      <c r="N17831" s="1">
        <v>2279.04</v>
      </c>
      <c r="O17831">
        <v>7.0000000000000007E-2</v>
      </c>
    </row>
    <row r="17832" spans="1:15" x14ac:dyDescent="0.3">
      <c r="A17832" t="str">
        <f xml:space="preserve"> _xlfn.XLOOKUP(H17832, 'Customers'!B:B, 'Customers'!A:A)</f>
        <v>CUST_328</v>
      </c>
      <c r="B17832" t="str">
        <f>_xlfn.XLOOKUP(L17832, Products!C:C, Products!A:A)</f>
        <v>PROD_3</v>
      </c>
      <c r="C17832">
        <v>17831</v>
      </c>
      <c r="D17832" s="2" t="s">
        <v>495</v>
      </c>
      <c r="E17832">
        <f>YEAR(Orders[[#This Row],[Order_Date]])</f>
        <v>2023</v>
      </c>
      <c r="F17832">
        <f>MONTH(Orders[[#This Row],[Order_Date]])</f>
        <v>11</v>
      </c>
      <c r="G17832" s="2" t="s">
        <v>1136</v>
      </c>
      <c r="H17832" t="s">
        <v>849</v>
      </c>
      <c r="I17832" t="s">
        <v>32</v>
      </c>
      <c r="J17832" t="s">
        <v>22</v>
      </c>
      <c r="K17832" t="s">
        <v>27</v>
      </c>
      <c r="L17832" t="s">
        <v>28</v>
      </c>
      <c r="M17832" s="1">
        <v>9557.58</v>
      </c>
      <c r="N17832" s="1">
        <v>2528.85</v>
      </c>
      <c r="O17832">
        <v>0.13</v>
      </c>
    </row>
    <row r="17833" spans="1:15" x14ac:dyDescent="0.3">
      <c r="A17833" t="str">
        <f xml:space="preserve"> _xlfn.XLOOKUP(H17833, 'Customers'!B:B, 'Customers'!A:A)</f>
        <v>CUST_997</v>
      </c>
      <c r="B17833" t="str">
        <f>_xlfn.XLOOKUP(L17833, Products!C:C, Products!A:A)</f>
        <v>PROD_1</v>
      </c>
      <c r="C17833">
        <v>17832</v>
      </c>
      <c r="D17833" s="2" t="s">
        <v>1052</v>
      </c>
      <c r="E17833">
        <f>YEAR(Orders[[#This Row],[Order_Date]])</f>
        <v>2023</v>
      </c>
      <c r="F17833">
        <f>MONTH(Orders[[#This Row],[Order_Date]])</f>
        <v>10</v>
      </c>
      <c r="G17833" s="2" t="s">
        <v>203</v>
      </c>
      <c r="H17833" t="s">
        <v>1761</v>
      </c>
      <c r="I17833" t="s">
        <v>21</v>
      </c>
      <c r="J17833" t="s">
        <v>33</v>
      </c>
      <c r="K17833" t="s">
        <v>27</v>
      </c>
      <c r="L17833" t="s">
        <v>17</v>
      </c>
      <c r="M17833" s="1">
        <v>5233.1000000000004</v>
      </c>
      <c r="N17833" s="1">
        <v>1110.6199999999999</v>
      </c>
      <c r="O17833">
        <v>0.03</v>
      </c>
    </row>
    <row r="17834" spans="1:15" x14ac:dyDescent="0.3">
      <c r="A17834" t="str">
        <f xml:space="preserve"> _xlfn.XLOOKUP(H17834, 'Customers'!B:B, 'Customers'!A:A)</f>
        <v>CUST_774</v>
      </c>
      <c r="B17834" t="str">
        <f>_xlfn.XLOOKUP(L17834, Products!C:C, Products!A:A)</f>
        <v>PROD_7</v>
      </c>
      <c r="C17834">
        <v>17833</v>
      </c>
      <c r="D17834" s="2" t="s">
        <v>283</v>
      </c>
      <c r="E17834">
        <f>YEAR(Orders[[#This Row],[Order_Date]])</f>
        <v>2023</v>
      </c>
      <c r="F17834">
        <f>MONTH(Orders[[#This Row],[Order_Date]])</f>
        <v>12</v>
      </c>
      <c r="G17834" s="2" t="s">
        <v>1112</v>
      </c>
      <c r="H17834" t="s">
        <v>1521</v>
      </c>
      <c r="I17834" t="s">
        <v>21</v>
      </c>
      <c r="J17834" t="s">
        <v>22</v>
      </c>
      <c r="K17834" t="s">
        <v>16</v>
      </c>
      <c r="L17834" t="s">
        <v>66</v>
      </c>
      <c r="M17834" s="1">
        <v>2916.74</v>
      </c>
      <c r="N17834" s="1">
        <v>268.86</v>
      </c>
      <c r="O17834">
        <v>0.26</v>
      </c>
    </row>
    <row r="17835" spans="1:15" x14ac:dyDescent="0.3">
      <c r="A17835" t="str">
        <f xml:space="preserve"> _xlfn.XLOOKUP(H17835, 'Customers'!B:B, 'Customers'!A:A)</f>
        <v>CUST_302</v>
      </c>
      <c r="B17835" t="str">
        <f>_xlfn.XLOOKUP(L17835, Products!C:C, Products!A:A)</f>
        <v>PROD_1</v>
      </c>
      <c r="C17835">
        <v>17834</v>
      </c>
      <c r="D17835" s="2" t="s">
        <v>1615</v>
      </c>
      <c r="E17835">
        <f>YEAR(Orders[[#This Row],[Order_Date]])</f>
        <v>2022</v>
      </c>
      <c r="F17835">
        <f>MONTH(Orders[[#This Row],[Order_Date]])</f>
        <v>1</v>
      </c>
      <c r="G17835" s="2" t="s">
        <v>566</v>
      </c>
      <c r="H17835" t="s">
        <v>794</v>
      </c>
      <c r="I17835" t="s">
        <v>21</v>
      </c>
      <c r="J17835" t="s">
        <v>15</v>
      </c>
      <c r="K17835" t="s">
        <v>16</v>
      </c>
      <c r="L17835" t="s">
        <v>17</v>
      </c>
      <c r="M17835" s="1">
        <v>3094.27</v>
      </c>
      <c r="N17835" s="1">
        <v>580.99</v>
      </c>
      <c r="O17835">
        <v>0.28999999999999998</v>
      </c>
    </row>
    <row r="17836" spans="1:15" x14ac:dyDescent="0.3">
      <c r="A17836" t="str">
        <f xml:space="preserve"> _xlfn.XLOOKUP(H17836, 'Customers'!B:B, 'Customers'!A:A)</f>
        <v>CUST_122</v>
      </c>
      <c r="B17836" t="str">
        <f>_xlfn.XLOOKUP(L17836, Products!C:C, Products!A:A)</f>
        <v>PROD_3</v>
      </c>
      <c r="C17836">
        <v>17835</v>
      </c>
      <c r="D17836" s="2" t="s">
        <v>226</v>
      </c>
      <c r="E17836">
        <f>YEAR(Orders[[#This Row],[Order_Date]])</f>
        <v>2023</v>
      </c>
      <c r="F17836">
        <f>MONTH(Orders[[#This Row],[Order_Date]])</f>
        <v>6</v>
      </c>
      <c r="G17836" s="2" t="s">
        <v>825</v>
      </c>
      <c r="H17836" t="s">
        <v>377</v>
      </c>
      <c r="I17836" t="s">
        <v>14</v>
      </c>
      <c r="J17836" t="s">
        <v>22</v>
      </c>
      <c r="K17836" t="s">
        <v>27</v>
      </c>
      <c r="L17836" t="s">
        <v>28</v>
      </c>
      <c r="M17836" s="1">
        <v>1690.49</v>
      </c>
      <c r="N17836" s="1">
        <v>107.98</v>
      </c>
      <c r="O17836">
        <v>0.21</v>
      </c>
    </row>
    <row r="17837" spans="1:15" x14ac:dyDescent="0.3">
      <c r="A17837" t="str">
        <f xml:space="preserve"> _xlfn.XLOOKUP(H17837, 'Customers'!B:B, 'Customers'!A:A)</f>
        <v>CUST_248</v>
      </c>
      <c r="B17837" t="str">
        <f>_xlfn.XLOOKUP(L17837, Products!C:C, Products!A:A)</f>
        <v>PROD_4</v>
      </c>
      <c r="C17837">
        <v>17836</v>
      </c>
      <c r="D17837" s="2" t="s">
        <v>201</v>
      </c>
      <c r="E17837">
        <f>YEAR(Orders[[#This Row],[Order_Date]])</f>
        <v>2023</v>
      </c>
      <c r="F17837">
        <f>MONTH(Orders[[#This Row],[Order_Date]])</f>
        <v>1</v>
      </c>
      <c r="G17837" s="2" t="s">
        <v>1346</v>
      </c>
      <c r="H17837" t="s">
        <v>681</v>
      </c>
      <c r="I17837" t="s">
        <v>14</v>
      </c>
      <c r="J17837" t="s">
        <v>33</v>
      </c>
      <c r="K17837" t="s">
        <v>34</v>
      </c>
      <c r="L17837" t="s">
        <v>35</v>
      </c>
      <c r="M17837" s="1">
        <v>6301.55</v>
      </c>
      <c r="N17837" s="1">
        <v>576.52</v>
      </c>
      <c r="O17837">
        <v>0.01</v>
      </c>
    </row>
    <row r="17838" spans="1:15" x14ac:dyDescent="0.3">
      <c r="A17838" t="str">
        <f xml:space="preserve"> _xlfn.XLOOKUP(H17838, 'Customers'!B:B, 'Customers'!A:A)</f>
        <v>CUST_368</v>
      </c>
      <c r="B17838" t="str">
        <f>_xlfn.XLOOKUP(L17838, Products!C:C, Products!A:A)</f>
        <v>PROD_2</v>
      </c>
      <c r="C17838">
        <v>17837</v>
      </c>
      <c r="D17838" s="2" t="s">
        <v>1453</v>
      </c>
      <c r="E17838">
        <f>YEAR(Orders[[#This Row],[Order_Date]])</f>
        <v>2023</v>
      </c>
      <c r="F17838">
        <f>MONTH(Orders[[#This Row],[Order_Date]])</f>
        <v>6</v>
      </c>
      <c r="G17838" s="2" t="s">
        <v>1062</v>
      </c>
      <c r="H17838" t="s">
        <v>919</v>
      </c>
      <c r="I17838" t="s">
        <v>21</v>
      </c>
      <c r="J17838" t="s">
        <v>65</v>
      </c>
      <c r="K17838" t="s">
        <v>16</v>
      </c>
      <c r="L17838" t="s">
        <v>23</v>
      </c>
      <c r="M17838" s="1">
        <v>3351.33</v>
      </c>
      <c r="N17838" s="1">
        <v>-98.9</v>
      </c>
      <c r="O17838">
        <v>0.22</v>
      </c>
    </row>
    <row r="17839" spans="1:15" x14ac:dyDescent="0.3">
      <c r="A17839" t="str">
        <f xml:space="preserve"> _xlfn.XLOOKUP(H17839, 'Customers'!B:B, 'Customers'!A:A)</f>
        <v>CUST_136</v>
      </c>
      <c r="B17839" t="str">
        <f>_xlfn.XLOOKUP(L17839, Products!C:C, Products!A:A)</f>
        <v>PROD_8</v>
      </c>
      <c r="C17839">
        <v>17838</v>
      </c>
      <c r="D17839" s="2" t="s">
        <v>70</v>
      </c>
      <c r="E17839">
        <f>YEAR(Orders[[#This Row],[Order_Date]])</f>
        <v>2022</v>
      </c>
      <c r="F17839">
        <f>MONTH(Orders[[#This Row],[Order_Date]])</f>
        <v>4</v>
      </c>
      <c r="G17839" s="2" t="s">
        <v>1427</v>
      </c>
      <c r="H17839" t="s">
        <v>418</v>
      </c>
      <c r="I17839" t="s">
        <v>14</v>
      </c>
      <c r="J17839" t="s">
        <v>15</v>
      </c>
      <c r="K17839" t="s">
        <v>27</v>
      </c>
      <c r="L17839" t="s">
        <v>73</v>
      </c>
      <c r="M17839" s="1">
        <v>7943.77</v>
      </c>
      <c r="N17839" s="1">
        <v>999.51</v>
      </c>
      <c r="O17839">
        <v>0.15</v>
      </c>
    </row>
    <row r="17840" spans="1:15" x14ac:dyDescent="0.3">
      <c r="A17840" t="str">
        <f xml:space="preserve"> _xlfn.XLOOKUP(H17840, 'Customers'!B:B, 'Customers'!A:A)</f>
        <v>CUST_691</v>
      </c>
      <c r="B17840" t="str">
        <f>_xlfn.XLOOKUP(L17840, Products!C:C, Products!A:A)</f>
        <v>PROD_5</v>
      </c>
      <c r="C17840">
        <v>17839</v>
      </c>
      <c r="D17840" s="2" t="s">
        <v>345</v>
      </c>
      <c r="E17840">
        <f>YEAR(Orders[[#This Row],[Order_Date]])</f>
        <v>2023</v>
      </c>
      <c r="F17840">
        <f>MONTH(Orders[[#This Row],[Order_Date]])</f>
        <v>2</v>
      </c>
      <c r="G17840" s="2" t="s">
        <v>667</v>
      </c>
      <c r="H17840" t="s">
        <v>1430</v>
      </c>
      <c r="I17840" t="s">
        <v>14</v>
      </c>
      <c r="J17840" t="s">
        <v>65</v>
      </c>
      <c r="K17840" t="s">
        <v>34</v>
      </c>
      <c r="L17840" t="s">
        <v>39</v>
      </c>
      <c r="M17840" s="1">
        <v>9160.7800000000007</v>
      </c>
      <c r="N17840" s="1">
        <v>1723.4</v>
      </c>
      <c r="O17840">
        <v>0.22</v>
      </c>
    </row>
    <row r="17841" spans="1:15" x14ac:dyDescent="0.3">
      <c r="A17841" t="str">
        <f xml:space="preserve"> _xlfn.XLOOKUP(H17841, 'Customers'!B:B, 'Customers'!A:A)</f>
        <v>CUST_346</v>
      </c>
      <c r="B17841" t="str">
        <f>_xlfn.XLOOKUP(L17841, Products!C:C, Products!A:A)</f>
        <v>PROD_6</v>
      </c>
      <c r="C17841">
        <v>17840</v>
      </c>
      <c r="D17841" s="2" t="s">
        <v>400</v>
      </c>
      <c r="E17841">
        <f>YEAR(Orders[[#This Row],[Order_Date]])</f>
        <v>2023</v>
      </c>
      <c r="F17841">
        <f>MONTH(Orders[[#This Row],[Order_Date]])</f>
        <v>5</v>
      </c>
      <c r="G17841" s="2" t="s">
        <v>726</v>
      </c>
      <c r="H17841" t="s">
        <v>883</v>
      </c>
      <c r="I17841" t="s">
        <v>32</v>
      </c>
      <c r="J17841" t="s">
        <v>65</v>
      </c>
      <c r="K17841" t="s">
        <v>34</v>
      </c>
      <c r="L17841" t="s">
        <v>52</v>
      </c>
      <c r="M17841" s="1">
        <v>7016.7</v>
      </c>
      <c r="N17841" s="1">
        <v>1376.22</v>
      </c>
      <c r="O17841">
        <v>0.12</v>
      </c>
    </row>
    <row r="17842" spans="1:15" x14ac:dyDescent="0.3">
      <c r="A17842" t="str">
        <f xml:space="preserve"> _xlfn.XLOOKUP(H17842, 'Customers'!B:B, 'Customers'!A:A)</f>
        <v>CUST_198</v>
      </c>
      <c r="B17842" t="str">
        <f>_xlfn.XLOOKUP(L17842, Products!C:C, Products!A:A)</f>
        <v>PROD_7</v>
      </c>
      <c r="C17842">
        <v>17841</v>
      </c>
      <c r="D17842" s="2" t="s">
        <v>724</v>
      </c>
      <c r="E17842">
        <f>YEAR(Orders[[#This Row],[Order_Date]])</f>
        <v>2023</v>
      </c>
      <c r="F17842">
        <f>MONTH(Orders[[#This Row],[Order_Date]])</f>
        <v>2</v>
      </c>
      <c r="G17842" s="2" t="s">
        <v>1022</v>
      </c>
      <c r="H17842" t="s">
        <v>568</v>
      </c>
      <c r="I17842" t="s">
        <v>21</v>
      </c>
      <c r="J17842" t="s">
        <v>22</v>
      </c>
      <c r="K17842" t="s">
        <v>16</v>
      </c>
      <c r="L17842" t="s">
        <v>66</v>
      </c>
      <c r="M17842" s="1">
        <v>5966.78</v>
      </c>
      <c r="N17842" s="1">
        <v>1025.54</v>
      </c>
      <c r="O17842">
        <v>0.25</v>
      </c>
    </row>
    <row r="17843" spans="1:15" x14ac:dyDescent="0.3">
      <c r="A17843" t="str">
        <f xml:space="preserve"> _xlfn.XLOOKUP(H17843, 'Customers'!B:B, 'Customers'!A:A)</f>
        <v>CUST_680</v>
      </c>
      <c r="B17843" t="str">
        <f>_xlfn.XLOOKUP(L17843, Products!C:C, Products!A:A)</f>
        <v>PROD_8</v>
      </c>
      <c r="C17843">
        <v>17842</v>
      </c>
      <c r="D17843" s="2" t="s">
        <v>771</v>
      </c>
      <c r="E17843">
        <f>YEAR(Orders[[#This Row],[Order_Date]])</f>
        <v>2023</v>
      </c>
      <c r="F17843">
        <f>MONTH(Orders[[#This Row],[Order_Date]])</f>
        <v>10</v>
      </c>
      <c r="G17843" s="2" t="s">
        <v>841</v>
      </c>
      <c r="H17843" t="s">
        <v>1415</v>
      </c>
      <c r="I17843" t="s">
        <v>32</v>
      </c>
      <c r="J17843" t="s">
        <v>33</v>
      </c>
      <c r="K17843" t="s">
        <v>27</v>
      </c>
      <c r="L17843" t="s">
        <v>73</v>
      </c>
      <c r="M17843" s="1">
        <v>2523.4299999999998</v>
      </c>
      <c r="N17843" s="1">
        <v>478.57</v>
      </c>
      <c r="O17843">
        <v>0.13</v>
      </c>
    </row>
    <row r="17844" spans="1:15" x14ac:dyDescent="0.3">
      <c r="A17844" t="str">
        <f xml:space="preserve"> _xlfn.XLOOKUP(H17844, 'Customers'!B:B, 'Customers'!A:A)</f>
        <v>CUST_588</v>
      </c>
      <c r="B17844" t="str">
        <f>_xlfn.XLOOKUP(L17844, Products!C:C, Products!A:A)</f>
        <v>PROD_8</v>
      </c>
      <c r="C17844">
        <v>17843</v>
      </c>
      <c r="D17844" s="2" t="s">
        <v>1678</v>
      </c>
      <c r="E17844">
        <f>YEAR(Orders[[#This Row],[Order_Date]])</f>
        <v>2023</v>
      </c>
      <c r="F17844">
        <f>MONTH(Orders[[#This Row],[Order_Date]])</f>
        <v>12</v>
      </c>
      <c r="G17844" s="2" t="s">
        <v>75</v>
      </c>
      <c r="H17844" t="s">
        <v>1293</v>
      </c>
      <c r="I17844" t="s">
        <v>14</v>
      </c>
      <c r="J17844" t="s">
        <v>22</v>
      </c>
      <c r="K17844" t="s">
        <v>27</v>
      </c>
      <c r="L17844" t="s">
        <v>73</v>
      </c>
      <c r="M17844" s="1">
        <v>816.27</v>
      </c>
      <c r="N17844" s="1">
        <v>26.82</v>
      </c>
      <c r="O17844">
        <v>0.09</v>
      </c>
    </row>
    <row r="17845" spans="1:15" x14ac:dyDescent="0.3">
      <c r="A17845" t="str">
        <f xml:space="preserve"> _xlfn.XLOOKUP(H17845, 'Customers'!B:B, 'Customers'!A:A)</f>
        <v>CUST_792</v>
      </c>
      <c r="B17845" t="str">
        <f>_xlfn.XLOOKUP(L17845, Products!C:C, Products!A:A)</f>
        <v>PROD_1</v>
      </c>
      <c r="C17845">
        <v>17844</v>
      </c>
      <c r="D17845" s="2" t="s">
        <v>657</v>
      </c>
      <c r="E17845">
        <f>YEAR(Orders[[#This Row],[Order_Date]])</f>
        <v>2022</v>
      </c>
      <c r="F17845">
        <f>MONTH(Orders[[#This Row],[Order_Date]])</f>
        <v>6</v>
      </c>
      <c r="G17845" s="2" t="s">
        <v>305</v>
      </c>
      <c r="H17845" t="s">
        <v>1540</v>
      </c>
      <c r="I17845" t="s">
        <v>21</v>
      </c>
      <c r="J17845" t="s">
        <v>33</v>
      </c>
      <c r="K17845" t="s">
        <v>27</v>
      </c>
      <c r="L17845" t="s">
        <v>17</v>
      </c>
      <c r="M17845" s="1">
        <v>3431.26</v>
      </c>
      <c r="N17845" s="1">
        <v>-3.48</v>
      </c>
      <c r="O17845">
        <v>0.16</v>
      </c>
    </row>
    <row r="17846" spans="1:15" x14ac:dyDescent="0.3">
      <c r="A17846" t="str">
        <f xml:space="preserve"> _xlfn.XLOOKUP(H17846, 'Customers'!B:B, 'Customers'!A:A)</f>
        <v>CUST_124</v>
      </c>
      <c r="B17846" t="str">
        <f>_xlfn.XLOOKUP(L17846, Products!C:C, Products!A:A)</f>
        <v>PROD_5</v>
      </c>
      <c r="C17846">
        <v>17845</v>
      </c>
      <c r="D17846" s="2" t="s">
        <v>1628</v>
      </c>
      <c r="E17846">
        <f>YEAR(Orders[[#This Row],[Order_Date]])</f>
        <v>2023</v>
      </c>
      <c r="F17846">
        <f>MONTH(Orders[[#This Row],[Order_Date]])</f>
        <v>8</v>
      </c>
      <c r="G17846" s="2" t="s">
        <v>122</v>
      </c>
      <c r="H17846" t="s">
        <v>384</v>
      </c>
      <c r="I17846" t="s">
        <v>32</v>
      </c>
      <c r="J17846" t="s">
        <v>22</v>
      </c>
      <c r="K17846" t="s">
        <v>34</v>
      </c>
      <c r="L17846" t="s">
        <v>39</v>
      </c>
      <c r="M17846" s="1">
        <v>7261.9</v>
      </c>
      <c r="N17846" s="1">
        <v>31.45</v>
      </c>
      <c r="O17846">
        <v>0.17</v>
      </c>
    </row>
    <row r="17847" spans="1:15" x14ac:dyDescent="0.3">
      <c r="A17847" t="str">
        <f xml:space="preserve"> _xlfn.XLOOKUP(H17847, 'Customers'!B:B, 'Customers'!A:A)</f>
        <v>CUST_449</v>
      </c>
      <c r="B17847" t="str">
        <f>_xlfn.XLOOKUP(L17847, Products!C:C, Products!A:A)</f>
        <v>PROD_7</v>
      </c>
      <c r="C17847">
        <v>17846</v>
      </c>
      <c r="D17847" s="2" t="s">
        <v>131</v>
      </c>
      <c r="E17847">
        <f>YEAR(Orders[[#This Row],[Order_Date]])</f>
        <v>2022</v>
      </c>
      <c r="F17847">
        <f>MONTH(Orders[[#This Row],[Order_Date]])</f>
        <v>7</v>
      </c>
      <c r="G17847" s="2" t="s">
        <v>498</v>
      </c>
      <c r="H17847" t="s">
        <v>1071</v>
      </c>
      <c r="I17847" t="s">
        <v>14</v>
      </c>
      <c r="J17847" t="s">
        <v>33</v>
      </c>
      <c r="K17847" t="s">
        <v>16</v>
      </c>
      <c r="L17847" t="s">
        <v>66</v>
      </c>
      <c r="M17847" s="1">
        <v>2206.91</v>
      </c>
      <c r="N17847" s="1">
        <v>565.07000000000005</v>
      </c>
      <c r="O17847">
        <v>0.05</v>
      </c>
    </row>
    <row r="17848" spans="1:15" x14ac:dyDescent="0.3">
      <c r="A17848" t="str">
        <f xml:space="preserve"> _xlfn.XLOOKUP(H17848, 'Customers'!B:B, 'Customers'!A:A)</f>
        <v>CUST_82</v>
      </c>
      <c r="B17848" t="str">
        <f>_xlfn.XLOOKUP(L17848, Products!C:C, Products!A:A)</f>
        <v>PROD_7</v>
      </c>
      <c r="C17848">
        <v>17847</v>
      </c>
      <c r="D17848" s="2" t="s">
        <v>737</v>
      </c>
      <c r="E17848">
        <f>YEAR(Orders[[#This Row],[Order_Date]])</f>
        <v>2022</v>
      </c>
      <c r="F17848">
        <f>MONTH(Orders[[#This Row],[Order_Date]])</f>
        <v>10</v>
      </c>
      <c r="G17848" s="2" t="s">
        <v>753</v>
      </c>
      <c r="H17848" t="s">
        <v>263</v>
      </c>
      <c r="I17848" t="s">
        <v>32</v>
      </c>
      <c r="J17848" t="s">
        <v>33</v>
      </c>
      <c r="K17848" t="s">
        <v>16</v>
      </c>
      <c r="L17848" t="s">
        <v>66</v>
      </c>
      <c r="M17848" s="1">
        <v>2249.3000000000002</v>
      </c>
      <c r="N17848" s="1">
        <v>595.12</v>
      </c>
      <c r="O17848">
        <v>0.18</v>
      </c>
    </row>
    <row r="17849" spans="1:15" x14ac:dyDescent="0.3">
      <c r="A17849" t="str">
        <f xml:space="preserve"> _xlfn.XLOOKUP(H17849, 'Customers'!B:B, 'Customers'!A:A)</f>
        <v>CUST_410</v>
      </c>
      <c r="B17849" t="str">
        <f>_xlfn.XLOOKUP(L17849, Products!C:C, Products!A:A)</f>
        <v>PROD_1</v>
      </c>
      <c r="C17849">
        <v>17848</v>
      </c>
      <c r="D17849" s="2" t="s">
        <v>255</v>
      </c>
      <c r="E17849">
        <f>YEAR(Orders[[#This Row],[Order_Date]])</f>
        <v>2022</v>
      </c>
      <c r="F17849">
        <f>MONTH(Orders[[#This Row],[Order_Date]])</f>
        <v>12</v>
      </c>
      <c r="G17849" s="2" t="s">
        <v>1017</v>
      </c>
      <c r="H17849" t="s">
        <v>998</v>
      </c>
      <c r="I17849" t="s">
        <v>21</v>
      </c>
      <c r="J17849" t="s">
        <v>65</v>
      </c>
      <c r="K17849" t="s">
        <v>16</v>
      </c>
      <c r="L17849" t="s">
        <v>17</v>
      </c>
      <c r="M17849" s="1">
        <v>8296.4</v>
      </c>
      <c r="N17849" s="1">
        <v>-624.33000000000004</v>
      </c>
      <c r="O17849">
        <v>0.27</v>
      </c>
    </row>
    <row r="17850" spans="1:15" x14ac:dyDescent="0.3">
      <c r="A17850" t="str">
        <f xml:space="preserve"> _xlfn.XLOOKUP(H17850, 'Customers'!B:B, 'Customers'!A:A)</f>
        <v>CUST_799</v>
      </c>
      <c r="B17850" t="str">
        <f>_xlfn.XLOOKUP(L17850, Products!C:C, Products!A:A)</f>
        <v>PROD_1</v>
      </c>
      <c r="C17850">
        <v>17849</v>
      </c>
      <c r="D17850" s="2" t="s">
        <v>513</v>
      </c>
      <c r="E17850">
        <f>YEAR(Orders[[#This Row],[Order_Date]])</f>
        <v>2022</v>
      </c>
      <c r="F17850">
        <f>MONTH(Orders[[#This Row],[Order_Date]])</f>
        <v>3</v>
      </c>
      <c r="G17850" s="2" t="s">
        <v>882</v>
      </c>
      <c r="H17850" t="s">
        <v>1548</v>
      </c>
      <c r="I17850" t="s">
        <v>14</v>
      </c>
      <c r="J17850" t="s">
        <v>65</v>
      </c>
      <c r="K17850" t="s">
        <v>16</v>
      </c>
      <c r="L17850" t="s">
        <v>17</v>
      </c>
      <c r="M17850" s="1">
        <v>5323.35</v>
      </c>
      <c r="N17850" s="1">
        <v>186.24</v>
      </c>
      <c r="O17850">
        <v>0.2</v>
      </c>
    </row>
    <row r="17851" spans="1:15" x14ac:dyDescent="0.3">
      <c r="A17851" t="str">
        <f xml:space="preserve"> _xlfn.XLOOKUP(H17851, 'Customers'!B:B, 'Customers'!A:A)</f>
        <v>CUST_700</v>
      </c>
      <c r="B17851" t="str">
        <f>_xlfn.XLOOKUP(L17851, Products!C:C, Products!A:A)</f>
        <v>PROD_1</v>
      </c>
      <c r="C17851">
        <v>17850</v>
      </c>
      <c r="D17851" s="2" t="s">
        <v>1000</v>
      </c>
      <c r="E17851">
        <f>YEAR(Orders[[#This Row],[Order_Date]])</f>
        <v>2023</v>
      </c>
      <c r="F17851">
        <f>MONTH(Orders[[#This Row],[Order_Date]])</f>
        <v>3</v>
      </c>
      <c r="G17851" s="2" t="s">
        <v>963</v>
      </c>
      <c r="H17851" t="s">
        <v>1439</v>
      </c>
      <c r="I17851" t="s">
        <v>32</v>
      </c>
      <c r="J17851" t="s">
        <v>15</v>
      </c>
      <c r="K17851" t="s">
        <v>16</v>
      </c>
      <c r="L17851" t="s">
        <v>17</v>
      </c>
      <c r="M17851" s="1">
        <v>4508.84</v>
      </c>
      <c r="N17851" s="1">
        <v>976.75</v>
      </c>
      <c r="O17851">
        <v>0.18</v>
      </c>
    </row>
    <row r="17852" spans="1:15" x14ac:dyDescent="0.3">
      <c r="A17852" t="str">
        <f xml:space="preserve"> _xlfn.XLOOKUP(H17852, 'Customers'!B:B, 'Customers'!A:A)</f>
        <v>CUST_761</v>
      </c>
      <c r="B17852" t="str">
        <f>_xlfn.XLOOKUP(L17852, Products!C:C, Products!A:A)</f>
        <v>PROD_4</v>
      </c>
      <c r="C17852">
        <v>17851</v>
      </c>
      <c r="D17852" s="2" t="s">
        <v>1352</v>
      </c>
      <c r="E17852">
        <f>YEAR(Orders[[#This Row],[Order_Date]])</f>
        <v>2022</v>
      </c>
      <c r="F17852">
        <f>MONTH(Orders[[#This Row],[Order_Date]])</f>
        <v>5</v>
      </c>
      <c r="G17852" s="2" t="s">
        <v>687</v>
      </c>
      <c r="H17852" t="s">
        <v>1507</v>
      </c>
      <c r="I17852" t="s">
        <v>14</v>
      </c>
      <c r="J17852" t="s">
        <v>15</v>
      </c>
      <c r="K17852" t="s">
        <v>34</v>
      </c>
      <c r="L17852" t="s">
        <v>35</v>
      </c>
      <c r="M17852" s="1">
        <v>5173.0200000000004</v>
      </c>
      <c r="N17852" s="1">
        <v>-461.31</v>
      </c>
      <c r="O17852">
        <v>0.28000000000000003</v>
      </c>
    </row>
    <row r="17853" spans="1:15" x14ac:dyDescent="0.3">
      <c r="A17853" t="str">
        <f xml:space="preserve"> _xlfn.XLOOKUP(H17853, 'Customers'!B:B, 'Customers'!A:A)</f>
        <v>CUST_123</v>
      </c>
      <c r="B17853" t="str">
        <f>_xlfn.XLOOKUP(L17853, Products!C:C, Products!A:A)</f>
        <v>PROD_8</v>
      </c>
      <c r="C17853">
        <v>17852</v>
      </c>
      <c r="D17853" s="2" t="s">
        <v>335</v>
      </c>
      <c r="E17853">
        <f>YEAR(Orders[[#This Row],[Order_Date]])</f>
        <v>2023</v>
      </c>
      <c r="F17853">
        <f>MONTH(Orders[[#This Row],[Order_Date]])</f>
        <v>8</v>
      </c>
      <c r="G17853" s="2" t="s">
        <v>638</v>
      </c>
      <c r="H17853" t="s">
        <v>380</v>
      </c>
      <c r="I17853" t="s">
        <v>32</v>
      </c>
      <c r="J17853" t="s">
        <v>33</v>
      </c>
      <c r="K17853" t="s">
        <v>27</v>
      </c>
      <c r="L17853" t="s">
        <v>73</v>
      </c>
      <c r="M17853" s="1">
        <v>7479.46</v>
      </c>
      <c r="N17853" s="1">
        <v>1318.26</v>
      </c>
      <c r="O17853">
        <v>0.22</v>
      </c>
    </row>
    <row r="17854" spans="1:15" x14ac:dyDescent="0.3">
      <c r="A17854" t="str">
        <f xml:space="preserve"> _xlfn.XLOOKUP(H17854, 'Customers'!B:B, 'Customers'!A:A)</f>
        <v>CUST_597</v>
      </c>
      <c r="B17854" t="str">
        <f>_xlfn.XLOOKUP(L17854, Products!C:C, Products!A:A)</f>
        <v>PROD_8</v>
      </c>
      <c r="C17854">
        <v>17853</v>
      </c>
      <c r="D17854" s="2" t="s">
        <v>456</v>
      </c>
      <c r="E17854">
        <f>YEAR(Orders[[#This Row],[Order_Date]])</f>
        <v>2022</v>
      </c>
      <c r="F17854">
        <f>MONTH(Orders[[#This Row],[Order_Date]])</f>
        <v>6</v>
      </c>
      <c r="G17854" s="2" t="s">
        <v>246</v>
      </c>
      <c r="H17854" t="s">
        <v>1306</v>
      </c>
      <c r="I17854" t="s">
        <v>32</v>
      </c>
      <c r="J17854" t="s">
        <v>65</v>
      </c>
      <c r="K17854" t="s">
        <v>27</v>
      </c>
      <c r="L17854" t="s">
        <v>73</v>
      </c>
      <c r="M17854" s="1">
        <v>1845.29</v>
      </c>
      <c r="N17854" s="1">
        <v>-1.78</v>
      </c>
      <c r="O17854">
        <v>0.28000000000000003</v>
      </c>
    </row>
    <row r="17855" spans="1:15" x14ac:dyDescent="0.3">
      <c r="A17855" t="str">
        <f xml:space="preserve"> _xlfn.XLOOKUP(H17855, 'Customers'!B:B, 'Customers'!A:A)</f>
        <v>CUST_779</v>
      </c>
      <c r="B17855" t="str">
        <f>_xlfn.XLOOKUP(L17855, Products!C:C, Products!A:A)</f>
        <v>PROD_5</v>
      </c>
      <c r="C17855">
        <v>17854</v>
      </c>
      <c r="D17855" s="2" t="s">
        <v>30</v>
      </c>
      <c r="E17855">
        <f>YEAR(Orders[[#This Row],[Order_Date]])</f>
        <v>2023</v>
      </c>
      <c r="F17855">
        <f>MONTH(Orders[[#This Row],[Order_Date]])</f>
        <v>5</v>
      </c>
      <c r="G17855" s="2" t="s">
        <v>278</v>
      </c>
      <c r="H17855" t="s">
        <v>1526</v>
      </c>
      <c r="I17855" t="s">
        <v>32</v>
      </c>
      <c r="J17855" t="s">
        <v>65</v>
      </c>
      <c r="K17855" t="s">
        <v>34</v>
      </c>
      <c r="L17855" t="s">
        <v>39</v>
      </c>
      <c r="M17855" s="1">
        <v>6246.62</v>
      </c>
      <c r="N17855" s="1">
        <v>291.83999999999997</v>
      </c>
      <c r="O17855">
        <v>0.19</v>
      </c>
    </row>
    <row r="17856" spans="1:15" x14ac:dyDescent="0.3">
      <c r="A17856" t="str">
        <f xml:space="preserve"> _xlfn.XLOOKUP(H17856, 'Customers'!B:B, 'Customers'!A:A)</f>
        <v>CUST_188</v>
      </c>
      <c r="B17856" t="str">
        <f>_xlfn.XLOOKUP(L17856, Products!C:C, Products!A:A)</f>
        <v>PROD_5</v>
      </c>
      <c r="C17856">
        <v>17855</v>
      </c>
      <c r="D17856" s="2" t="s">
        <v>106</v>
      </c>
      <c r="E17856">
        <f>YEAR(Orders[[#This Row],[Order_Date]])</f>
        <v>2022</v>
      </c>
      <c r="F17856">
        <f>MONTH(Orders[[#This Row],[Order_Date]])</f>
        <v>8</v>
      </c>
      <c r="G17856" s="2" t="s">
        <v>240</v>
      </c>
      <c r="H17856" t="s">
        <v>546</v>
      </c>
      <c r="I17856" t="s">
        <v>21</v>
      </c>
      <c r="J17856" t="s">
        <v>22</v>
      </c>
      <c r="K17856" t="s">
        <v>34</v>
      </c>
      <c r="L17856" t="s">
        <v>39</v>
      </c>
      <c r="M17856" s="1">
        <v>7361.83</v>
      </c>
      <c r="N17856" s="1">
        <v>-399.84</v>
      </c>
      <c r="O17856">
        <v>0.24</v>
      </c>
    </row>
    <row r="17857" spans="1:15" x14ac:dyDescent="0.3">
      <c r="A17857" t="str">
        <f xml:space="preserve"> _xlfn.XLOOKUP(H17857, 'Customers'!B:B, 'Customers'!A:A)</f>
        <v>CUST_92</v>
      </c>
      <c r="B17857" t="str">
        <f>_xlfn.XLOOKUP(L17857, Products!C:C, Products!A:A)</f>
        <v>PROD_7</v>
      </c>
      <c r="C17857">
        <v>17856</v>
      </c>
      <c r="D17857" s="2" t="s">
        <v>1118</v>
      </c>
      <c r="E17857">
        <f>YEAR(Orders[[#This Row],[Order_Date]])</f>
        <v>2022</v>
      </c>
      <c r="F17857">
        <f>MONTH(Orders[[#This Row],[Order_Date]])</f>
        <v>9</v>
      </c>
      <c r="G17857" s="2" t="s">
        <v>913</v>
      </c>
      <c r="H17857" t="s">
        <v>294</v>
      </c>
      <c r="I17857" t="s">
        <v>14</v>
      </c>
      <c r="J17857" t="s">
        <v>65</v>
      </c>
      <c r="K17857" t="s">
        <v>16</v>
      </c>
      <c r="L17857" t="s">
        <v>66</v>
      </c>
      <c r="M17857" s="1">
        <v>6580.51</v>
      </c>
      <c r="N17857" s="1">
        <v>679.56</v>
      </c>
      <c r="O17857">
        <v>0.1</v>
      </c>
    </row>
    <row r="17858" spans="1:15" x14ac:dyDescent="0.3">
      <c r="A17858" t="str">
        <f xml:space="preserve"> _xlfn.XLOOKUP(H17858, 'Customers'!B:B, 'Customers'!A:A)</f>
        <v>CUST_834</v>
      </c>
      <c r="B17858" t="str">
        <f>_xlfn.XLOOKUP(L17858, Products!C:C, Products!A:A)</f>
        <v>PROD_2</v>
      </c>
      <c r="C17858">
        <v>17857</v>
      </c>
      <c r="D17858" s="2" t="s">
        <v>421</v>
      </c>
      <c r="E17858">
        <f>YEAR(Orders[[#This Row],[Order_Date]])</f>
        <v>2023</v>
      </c>
      <c r="F17858">
        <f>MONTH(Orders[[#This Row],[Order_Date]])</f>
        <v>7</v>
      </c>
      <c r="G17858" s="2" t="s">
        <v>545</v>
      </c>
      <c r="H17858" t="s">
        <v>1587</v>
      </c>
      <c r="I17858" t="s">
        <v>14</v>
      </c>
      <c r="J17858" t="s">
        <v>65</v>
      </c>
      <c r="K17858" t="s">
        <v>16</v>
      </c>
      <c r="L17858" t="s">
        <v>23</v>
      </c>
      <c r="M17858" s="1">
        <v>7113.09</v>
      </c>
      <c r="N17858" s="1">
        <v>-13.55</v>
      </c>
      <c r="O17858">
        <v>0.3</v>
      </c>
    </row>
    <row r="17859" spans="1:15" x14ac:dyDescent="0.3">
      <c r="A17859" t="str">
        <f xml:space="preserve"> _xlfn.XLOOKUP(H17859, 'Customers'!B:B, 'Customers'!A:A)</f>
        <v>CUST_835</v>
      </c>
      <c r="B17859" t="str">
        <f>_xlfn.XLOOKUP(L17859, Products!C:C, Products!A:A)</f>
        <v>PROD_1</v>
      </c>
      <c r="C17859">
        <v>17858</v>
      </c>
      <c r="D17859" s="2" t="s">
        <v>578</v>
      </c>
      <c r="E17859">
        <f>YEAR(Orders[[#This Row],[Order_Date]])</f>
        <v>2022</v>
      </c>
      <c r="F17859">
        <f>MONTH(Orders[[#This Row],[Order_Date]])</f>
        <v>6</v>
      </c>
      <c r="G17859" s="2" t="s">
        <v>763</v>
      </c>
      <c r="H17859" t="s">
        <v>1588</v>
      </c>
      <c r="I17859" t="s">
        <v>21</v>
      </c>
      <c r="J17859" t="s">
        <v>15</v>
      </c>
      <c r="K17859" t="s">
        <v>27</v>
      </c>
      <c r="L17859" t="s">
        <v>17</v>
      </c>
      <c r="M17859" s="1">
        <v>1922.27</v>
      </c>
      <c r="N17859" s="1">
        <v>-58.48</v>
      </c>
      <c r="O17859">
        <v>0.22</v>
      </c>
    </row>
    <row r="17860" spans="1:15" x14ac:dyDescent="0.3">
      <c r="A17860" t="str">
        <f xml:space="preserve"> _xlfn.XLOOKUP(H17860, 'Customers'!B:B, 'Customers'!A:A)</f>
        <v>CUST_513</v>
      </c>
      <c r="B17860" t="str">
        <f>_xlfn.XLOOKUP(L17860, Products!C:C, Products!A:A)</f>
        <v>PROD_3</v>
      </c>
      <c r="C17860">
        <v>17859</v>
      </c>
      <c r="D17860" s="2" t="s">
        <v>651</v>
      </c>
      <c r="E17860">
        <f>YEAR(Orders[[#This Row],[Order_Date]])</f>
        <v>2023</v>
      </c>
      <c r="F17860">
        <f>MONTH(Orders[[#This Row],[Order_Date]])</f>
        <v>5</v>
      </c>
      <c r="G17860" s="2" t="s">
        <v>310</v>
      </c>
      <c r="H17860" t="s">
        <v>1184</v>
      </c>
      <c r="I17860" t="s">
        <v>21</v>
      </c>
      <c r="J17860" t="s">
        <v>65</v>
      </c>
      <c r="K17860" t="s">
        <v>27</v>
      </c>
      <c r="L17860" t="s">
        <v>28</v>
      </c>
      <c r="M17860" s="1">
        <v>3634.51</v>
      </c>
      <c r="N17860" s="1">
        <v>-216.74</v>
      </c>
      <c r="O17860">
        <v>0.19</v>
      </c>
    </row>
    <row r="17861" spans="1:15" x14ac:dyDescent="0.3">
      <c r="A17861" t="str">
        <f xml:space="preserve"> _xlfn.XLOOKUP(H17861, 'Customers'!B:B, 'Customers'!A:A)</f>
        <v>CUST_578</v>
      </c>
      <c r="B17861" t="str">
        <f>_xlfn.XLOOKUP(L17861, Products!C:C, Products!A:A)</f>
        <v>PROD_1</v>
      </c>
      <c r="C17861">
        <v>17860</v>
      </c>
      <c r="D17861" s="2" t="s">
        <v>994</v>
      </c>
      <c r="E17861">
        <f>YEAR(Orders[[#This Row],[Order_Date]])</f>
        <v>2023</v>
      </c>
      <c r="F17861">
        <f>MONTH(Orders[[#This Row],[Order_Date]])</f>
        <v>7</v>
      </c>
      <c r="G17861" s="2" t="s">
        <v>915</v>
      </c>
      <c r="H17861" t="s">
        <v>1280</v>
      </c>
      <c r="I17861" t="s">
        <v>21</v>
      </c>
      <c r="J17861" t="s">
        <v>33</v>
      </c>
      <c r="K17861" t="s">
        <v>16</v>
      </c>
      <c r="L17861" t="s">
        <v>17</v>
      </c>
      <c r="M17861" s="1">
        <v>9532.11</v>
      </c>
      <c r="N17861" s="1">
        <v>571.85</v>
      </c>
      <c r="O17861">
        <v>0.28999999999999998</v>
      </c>
    </row>
    <row r="17862" spans="1:15" x14ac:dyDescent="0.3">
      <c r="A17862" t="str">
        <f xml:space="preserve"> _xlfn.XLOOKUP(H17862, 'Customers'!B:B, 'Customers'!A:A)</f>
        <v>CUST_310</v>
      </c>
      <c r="B17862" t="str">
        <f>_xlfn.XLOOKUP(L17862, Products!C:C, Products!A:A)</f>
        <v>PROD_1</v>
      </c>
      <c r="C17862">
        <v>17861</v>
      </c>
      <c r="D17862" s="2" t="s">
        <v>684</v>
      </c>
      <c r="E17862">
        <f>YEAR(Orders[[#This Row],[Order_Date]])</f>
        <v>2022</v>
      </c>
      <c r="F17862">
        <f>MONTH(Orders[[#This Row],[Order_Date]])</f>
        <v>10</v>
      </c>
      <c r="G17862" s="2" t="s">
        <v>753</v>
      </c>
      <c r="H17862" t="s">
        <v>810</v>
      </c>
      <c r="I17862" t="s">
        <v>14</v>
      </c>
      <c r="J17862" t="s">
        <v>22</v>
      </c>
      <c r="K17862" t="s">
        <v>16</v>
      </c>
      <c r="L17862" t="s">
        <v>17</v>
      </c>
      <c r="M17862" s="1">
        <v>9108.2999999999993</v>
      </c>
      <c r="N17862" s="1">
        <v>504.94</v>
      </c>
      <c r="O17862">
        <v>0.27</v>
      </c>
    </row>
    <row r="17863" spans="1:15" x14ac:dyDescent="0.3">
      <c r="A17863" t="str">
        <f xml:space="preserve"> _xlfn.XLOOKUP(H17863, 'Customers'!B:B, 'Customers'!A:A)</f>
        <v>CUST_761</v>
      </c>
      <c r="B17863" t="str">
        <f>_xlfn.XLOOKUP(L17863, Products!C:C, Products!A:A)</f>
        <v>PROD_3</v>
      </c>
      <c r="C17863">
        <v>17862</v>
      </c>
      <c r="D17863" s="2" t="s">
        <v>1319</v>
      </c>
      <c r="E17863">
        <f>YEAR(Orders[[#This Row],[Order_Date]])</f>
        <v>2023</v>
      </c>
      <c r="F17863">
        <f>MONTH(Orders[[#This Row],[Order_Date]])</f>
        <v>5</v>
      </c>
      <c r="G17863" s="2" t="s">
        <v>651</v>
      </c>
      <c r="H17863" t="s">
        <v>1507</v>
      </c>
      <c r="I17863" t="s">
        <v>32</v>
      </c>
      <c r="J17863" t="s">
        <v>33</v>
      </c>
      <c r="K17863" t="s">
        <v>27</v>
      </c>
      <c r="L17863" t="s">
        <v>28</v>
      </c>
      <c r="M17863" s="1">
        <v>1272.94</v>
      </c>
      <c r="N17863" s="1">
        <v>190.32</v>
      </c>
      <c r="O17863">
        <v>0.22</v>
      </c>
    </row>
    <row r="17864" spans="1:15" x14ac:dyDescent="0.3">
      <c r="A17864" t="str">
        <f xml:space="preserve"> _xlfn.XLOOKUP(H17864, 'Customers'!B:B, 'Customers'!A:A)</f>
        <v>CUST_910</v>
      </c>
      <c r="B17864" t="str">
        <f>_xlfn.XLOOKUP(L17864, Products!C:C, Products!A:A)</f>
        <v>PROD_7</v>
      </c>
      <c r="C17864">
        <v>17863</v>
      </c>
      <c r="D17864" s="2" t="s">
        <v>925</v>
      </c>
      <c r="E17864">
        <f>YEAR(Orders[[#This Row],[Order_Date]])</f>
        <v>2023</v>
      </c>
      <c r="F17864">
        <f>MONTH(Orders[[#This Row],[Order_Date]])</f>
        <v>5</v>
      </c>
      <c r="G17864" s="2" t="s">
        <v>401</v>
      </c>
      <c r="H17864" t="s">
        <v>1669</v>
      </c>
      <c r="I17864" t="s">
        <v>21</v>
      </c>
      <c r="J17864" t="s">
        <v>65</v>
      </c>
      <c r="K17864" t="s">
        <v>16</v>
      </c>
      <c r="L17864" t="s">
        <v>66</v>
      </c>
      <c r="M17864" s="1">
        <v>707.89</v>
      </c>
      <c r="N17864" s="1">
        <v>74</v>
      </c>
      <c r="O17864">
        <v>0.26</v>
      </c>
    </row>
    <row r="17865" spans="1:15" x14ac:dyDescent="0.3">
      <c r="A17865" t="str">
        <f xml:space="preserve"> _xlfn.XLOOKUP(H17865, 'Customers'!B:B, 'Customers'!A:A)</f>
        <v>CUST_632</v>
      </c>
      <c r="B17865" t="str">
        <f>_xlfn.XLOOKUP(L17865, Products!C:C, Products!A:A)</f>
        <v>PROD_8</v>
      </c>
      <c r="C17865">
        <v>17864</v>
      </c>
      <c r="D17865" s="2" t="s">
        <v>95</v>
      </c>
      <c r="E17865">
        <f>YEAR(Orders[[#This Row],[Order_Date]])</f>
        <v>2023</v>
      </c>
      <c r="F17865">
        <f>MONTH(Orders[[#This Row],[Order_Date]])</f>
        <v>11</v>
      </c>
      <c r="G17865" s="2" t="s">
        <v>820</v>
      </c>
      <c r="H17865" t="s">
        <v>1356</v>
      </c>
      <c r="I17865" t="s">
        <v>21</v>
      </c>
      <c r="J17865" t="s">
        <v>33</v>
      </c>
      <c r="K17865" t="s">
        <v>27</v>
      </c>
      <c r="L17865" t="s">
        <v>73</v>
      </c>
      <c r="M17865" s="1">
        <v>502.43</v>
      </c>
      <c r="N17865" s="1">
        <v>-8</v>
      </c>
      <c r="O17865">
        <v>0.3</v>
      </c>
    </row>
    <row r="17866" spans="1:15" x14ac:dyDescent="0.3">
      <c r="A17866" t="str">
        <f xml:space="preserve"> _xlfn.XLOOKUP(H17866, 'Customers'!B:B, 'Customers'!A:A)</f>
        <v>CUST_157</v>
      </c>
      <c r="B17866" t="str">
        <f>_xlfn.XLOOKUP(L17866, Products!C:C, Products!A:A)</f>
        <v>PROD_8</v>
      </c>
      <c r="C17866">
        <v>17865</v>
      </c>
      <c r="D17866" s="2" t="s">
        <v>374</v>
      </c>
      <c r="E17866">
        <f>YEAR(Orders[[#This Row],[Order_Date]])</f>
        <v>2022</v>
      </c>
      <c r="F17866">
        <f>MONTH(Orders[[#This Row],[Order_Date]])</f>
        <v>3</v>
      </c>
      <c r="G17866" s="2" t="s">
        <v>561</v>
      </c>
      <c r="H17866" t="s">
        <v>461</v>
      </c>
      <c r="I17866" t="s">
        <v>21</v>
      </c>
      <c r="J17866" t="s">
        <v>65</v>
      </c>
      <c r="K17866" t="s">
        <v>27</v>
      </c>
      <c r="L17866" t="s">
        <v>73</v>
      </c>
      <c r="M17866" s="1">
        <v>866.99</v>
      </c>
      <c r="N17866" s="1">
        <v>206.69</v>
      </c>
      <c r="O17866">
        <v>0.23</v>
      </c>
    </row>
    <row r="17867" spans="1:15" x14ac:dyDescent="0.3">
      <c r="A17867" t="str">
        <f xml:space="preserve"> _xlfn.XLOOKUP(H17867, 'Customers'!B:B, 'Customers'!A:A)</f>
        <v>CUST_364</v>
      </c>
      <c r="B17867" t="str">
        <f>_xlfn.XLOOKUP(L17867, Products!C:C, Products!A:A)</f>
        <v>PROD_7</v>
      </c>
      <c r="C17867">
        <v>17866</v>
      </c>
      <c r="D17867" s="2" t="s">
        <v>724</v>
      </c>
      <c r="E17867">
        <f>YEAR(Orders[[#This Row],[Order_Date]])</f>
        <v>2023</v>
      </c>
      <c r="F17867">
        <f>MONTH(Orders[[#This Row],[Order_Date]])</f>
        <v>2</v>
      </c>
      <c r="G17867" s="2" t="s">
        <v>504</v>
      </c>
      <c r="H17867" t="s">
        <v>911</v>
      </c>
      <c r="I17867" t="s">
        <v>14</v>
      </c>
      <c r="J17867" t="s">
        <v>65</v>
      </c>
      <c r="K17867" t="s">
        <v>16</v>
      </c>
      <c r="L17867" t="s">
        <v>66</v>
      </c>
      <c r="M17867" s="1">
        <v>7707.39</v>
      </c>
      <c r="N17867" s="1">
        <v>-150.25</v>
      </c>
      <c r="O17867">
        <v>0.3</v>
      </c>
    </row>
    <row r="17868" spans="1:15" x14ac:dyDescent="0.3">
      <c r="A17868" t="str">
        <f xml:space="preserve"> _xlfn.XLOOKUP(H17868, 'Customers'!B:B, 'Customers'!A:A)</f>
        <v>CUST_703</v>
      </c>
      <c r="B17868" t="str">
        <f>_xlfn.XLOOKUP(L17868, Products!C:C, Products!A:A)</f>
        <v>PROD_7</v>
      </c>
      <c r="C17868">
        <v>17867</v>
      </c>
      <c r="D17868" s="2" t="s">
        <v>176</v>
      </c>
      <c r="E17868">
        <f>YEAR(Orders[[#This Row],[Order_Date]])</f>
        <v>2023</v>
      </c>
      <c r="F17868">
        <f>MONTH(Orders[[#This Row],[Order_Date]])</f>
        <v>7</v>
      </c>
      <c r="G17868" s="2" t="s">
        <v>177</v>
      </c>
      <c r="H17868" t="s">
        <v>1442</v>
      </c>
      <c r="I17868" t="s">
        <v>21</v>
      </c>
      <c r="J17868" t="s">
        <v>65</v>
      </c>
      <c r="K17868" t="s">
        <v>16</v>
      </c>
      <c r="L17868" t="s">
        <v>66</v>
      </c>
      <c r="M17868" s="1">
        <v>4647.07</v>
      </c>
      <c r="N17868" s="1">
        <v>552.97</v>
      </c>
      <c r="O17868">
        <v>0.25</v>
      </c>
    </row>
    <row r="17869" spans="1:15" x14ac:dyDescent="0.3">
      <c r="A17869" t="str">
        <f xml:space="preserve"> _xlfn.XLOOKUP(H17869, 'Customers'!B:B, 'Customers'!A:A)</f>
        <v>CUST_188</v>
      </c>
      <c r="B17869" t="str">
        <f>_xlfn.XLOOKUP(L17869, Products!C:C, Products!A:A)</f>
        <v>PROD_5</v>
      </c>
      <c r="C17869">
        <v>17868</v>
      </c>
      <c r="D17869" s="2" t="s">
        <v>618</v>
      </c>
      <c r="E17869">
        <f>YEAR(Orders[[#This Row],[Order_Date]])</f>
        <v>2022</v>
      </c>
      <c r="F17869">
        <f>MONTH(Orders[[#This Row],[Order_Date]])</f>
        <v>6</v>
      </c>
      <c r="G17869" s="2" t="s">
        <v>627</v>
      </c>
      <c r="H17869" t="s">
        <v>546</v>
      </c>
      <c r="I17869" t="s">
        <v>32</v>
      </c>
      <c r="J17869" t="s">
        <v>15</v>
      </c>
      <c r="K17869" t="s">
        <v>34</v>
      </c>
      <c r="L17869" t="s">
        <v>39</v>
      </c>
      <c r="M17869" s="1">
        <v>7971.8</v>
      </c>
      <c r="N17869" s="1">
        <v>514.65</v>
      </c>
      <c r="O17869">
        <v>0.17</v>
      </c>
    </row>
    <row r="17870" spans="1:15" x14ac:dyDescent="0.3">
      <c r="A17870" t="str">
        <f xml:space="preserve"> _xlfn.XLOOKUP(H17870, 'Customers'!B:B, 'Customers'!A:A)</f>
        <v>CUST_812</v>
      </c>
      <c r="B17870" t="str">
        <f>_xlfn.XLOOKUP(L17870, Products!C:C, Products!A:A)</f>
        <v>PROD_8</v>
      </c>
      <c r="C17870">
        <v>17869</v>
      </c>
      <c r="D17870" s="2" t="s">
        <v>353</v>
      </c>
      <c r="E17870">
        <f>YEAR(Orders[[#This Row],[Order_Date]])</f>
        <v>2023</v>
      </c>
      <c r="F17870">
        <f>MONTH(Orders[[#This Row],[Order_Date]])</f>
        <v>8</v>
      </c>
      <c r="G17870" s="2" t="s">
        <v>670</v>
      </c>
      <c r="H17870" t="s">
        <v>1562</v>
      </c>
      <c r="I17870" t="s">
        <v>32</v>
      </c>
      <c r="J17870" t="s">
        <v>65</v>
      </c>
      <c r="K17870" t="s">
        <v>27</v>
      </c>
      <c r="L17870" t="s">
        <v>73</v>
      </c>
      <c r="M17870" s="1">
        <v>431</v>
      </c>
      <c r="N17870" s="1">
        <v>23.09</v>
      </c>
      <c r="O17870">
        <v>0.12</v>
      </c>
    </row>
    <row r="17871" spans="1:15" x14ac:dyDescent="0.3">
      <c r="A17871" t="str">
        <f xml:space="preserve"> _xlfn.XLOOKUP(H17871, 'Customers'!B:B, 'Customers'!A:A)</f>
        <v>CUST_515</v>
      </c>
      <c r="B17871" t="str">
        <f>_xlfn.XLOOKUP(L17871, Products!C:C, Products!A:A)</f>
        <v>PROD_7</v>
      </c>
      <c r="C17871">
        <v>17870</v>
      </c>
      <c r="D17871" s="2" t="s">
        <v>769</v>
      </c>
      <c r="E17871">
        <f>YEAR(Orders[[#This Row],[Order_Date]])</f>
        <v>2023</v>
      </c>
      <c r="F17871">
        <f>MONTH(Orders[[#This Row],[Order_Date]])</f>
        <v>4</v>
      </c>
      <c r="G17871" s="2" t="s">
        <v>1113</v>
      </c>
      <c r="H17871" t="s">
        <v>1186</v>
      </c>
      <c r="I17871" t="s">
        <v>32</v>
      </c>
      <c r="J17871" t="s">
        <v>22</v>
      </c>
      <c r="K17871" t="s">
        <v>16</v>
      </c>
      <c r="L17871" t="s">
        <v>66</v>
      </c>
      <c r="M17871" s="1">
        <v>1444.85</v>
      </c>
      <c r="N17871" s="1">
        <v>246.05</v>
      </c>
      <c r="O17871">
        <v>0.09</v>
      </c>
    </row>
    <row r="17872" spans="1:15" x14ac:dyDescent="0.3">
      <c r="A17872" t="str">
        <f xml:space="preserve"> _xlfn.XLOOKUP(H17872, 'Customers'!B:B, 'Customers'!A:A)</f>
        <v>CUST_414</v>
      </c>
      <c r="B17872" t="str">
        <f>_xlfn.XLOOKUP(L17872, Products!C:C, Products!A:A)</f>
        <v>PROD_1</v>
      </c>
      <c r="C17872">
        <v>17871</v>
      </c>
      <c r="D17872" s="2" t="s">
        <v>535</v>
      </c>
      <c r="E17872">
        <f>YEAR(Orders[[#This Row],[Order_Date]])</f>
        <v>2022</v>
      </c>
      <c r="F17872">
        <f>MONTH(Orders[[#This Row],[Order_Date]])</f>
        <v>1</v>
      </c>
      <c r="G17872" s="2" t="s">
        <v>269</v>
      </c>
      <c r="H17872" t="s">
        <v>1010</v>
      </c>
      <c r="I17872" t="s">
        <v>14</v>
      </c>
      <c r="J17872" t="s">
        <v>33</v>
      </c>
      <c r="K17872" t="s">
        <v>27</v>
      </c>
      <c r="L17872" t="s">
        <v>17</v>
      </c>
      <c r="M17872" s="1">
        <v>4902.8</v>
      </c>
      <c r="N17872" s="1">
        <v>730.52</v>
      </c>
      <c r="O17872">
        <v>0.19</v>
      </c>
    </row>
    <row r="17873" spans="1:15" x14ac:dyDescent="0.3">
      <c r="A17873" t="str">
        <f xml:space="preserve"> _xlfn.XLOOKUP(H17873, 'Customers'!B:B, 'Customers'!A:A)</f>
        <v>CUST_475</v>
      </c>
      <c r="B17873" t="str">
        <f>_xlfn.XLOOKUP(L17873, Products!C:C, Products!A:A)</f>
        <v>PROD_2</v>
      </c>
      <c r="C17873">
        <v>17872</v>
      </c>
      <c r="D17873" s="2" t="s">
        <v>226</v>
      </c>
      <c r="E17873">
        <f>YEAR(Orders[[#This Row],[Order_Date]])</f>
        <v>2023</v>
      </c>
      <c r="F17873">
        <f>MONTH(Orders[[#This Row],[Order_Date]])</f>
        <v>6</v>
      </c>
      <c r="G17873" s="2" t="s">
        <v>975</v>
      </c>
      <c r="H17873" t="s">
        <v>1111</v>
      </c>
      <c r="I17873" t="s">
        <v>32</v>
      </c>
      <c r="J17873" t="s">
        <v>65</v>
      </c>
      <c r="K17873" t="s">
        <v>16</v>
      </c>
      <c r="L17873" t="s">
        <v>23</v>
      </c>
      <c r="M17873" s="1">
        <v>2557.04</v>
      </c>
      <c r="N17873" s="1">
        <v>389.74</v>
      </c>
      <c r="O17873">
        <v>0.12</v>
      </c>
    </row>
    <row r="17874" spans="1:15" x14ac:dyDescent="0.3">
      <c r="A17874" t="str">
        <f xml:space="preserve"> _xlfn.XLOOKUP(H17874, 'Customers'!B:B, 'Customers'!A:A)</f>
        <v>CUST_197</v>
      </c>
      <c r="B17874" t="str">
        <f>_xlfn.XLOOKUP(L17874, Products!C:C, Products!A:A)</f>
        <v>PROD_1</v>
      </c>
      <c r="C17874">
        <v>17873</v>
      </c>
      <c r="D17874" s="2" t="s">
        <v>984</v>
      </c>
      <c r="E17874">
        <f>YEAR(Orders[[#This Row],[Order_Date]])</f>
        <v>2023</v>
      </c>
      <c r="F17874">
        <f>MONTH(Orders[[#This Row],[Order_Date]])</f>
        <v>11</v>
      </c>
      <c r="G17874" s="2" t="s">
        <v>1649</v>
      </c>
      <c r="H17874" t="s">
        <v>565</v>
      </c>
      <c r="I17874" t="s">
        <v>21</v>
      </c>
      <c r="J17874" t="s">
        <v>15</v>
      </c>
      <c r="K17874" t="s">
        <v>27</v>
      </c>
      <c r="L17874" t="s">
        <v>17</v>
      </c>
      <c r="M17874" s="1">
        <v>9308.2900000000009</v>
      </c>
      <c r="N17874" s="1">
        <v>2593.9499999999998</v>
      </c>
      <c r="O17874">
        <v>0.18</v>
      </c>
    </row>
    <row r="17875" spans="1:15" x14ac:dyDescent="0.3">
      <c r="A17875" t="str">
        <f xml:space="preserve"> _xlfn.XLOOKUP(H17875, 'Customers'!B:B, 'Customers'!A:A)</f>
        <v>CUST_406</v>
      </c>
      <c r="B17875" t="str">
        <f>_xlfn.XLOOKUP(L17875, Products!C:C, Products!A:A)</f>
        <v>PROD_8</v>
      </c>
      <c r="C17875">
        <v>17874</v>
      </c>
      <c r="D17875" s="2" t="s">
        <v>252</v>
      </c>
      <c r="E17875">
        <f>YEAR(Orders[[#This Row],[Order_Date]])</f>
        <v>2022</v>
      </c>
      <c r="F17875">
        <f>MONTH(Orders[[#This Row],[Order_Date]])</f>
        <v>11</v>
      </c>
      <c r="G17875" s="2" t="s">
        <v>800</v>
      </c>
      <c r="H17875" t="s">
        <v>992</v>
      </c>
      <c r="I17875" t="s">
        <v>21</v>
      </c>
      <c r="J17875" t="s">
        <v>22</v>
      </c>
      <c r="K17875" t="s">
        <v>27</v>
      </c>
      <c r="L17875" t="s">
        <v>73</v>
      </c>
      <c r="M17875" s="1">
        <v>2297.58</v>
      </c>
      <c r="N17875" s="1">
        <v>628.58000000000004</v>
      </c>
      <c r="O17875">
        <v>0.2</v>
      </c>
    </row>
    <row r="17876" spans="1:15" x14ac:dyDescent="0.3">
      <c r="A17876" t="str">
        <f xml:space="preserve"> _xlfn.XLOOKUP(H17876, 'Customers'!B:B, 'Customers'!A:A)</f>
        <v>CUST_664</v>
      </c>
      <c r="B17876" t="str">
        <f>_xlfn.XLOOKUP(L17876, Products!C:C, Products!A:A)</f>
        <v>PROD_3</v>
      </c>
      <c r="C17876">
        <v>17875</v>
      </c>
      <c r="D17876" s="2" t="s">
        <v>863</v>
      </c>
      <c r="E17876">
        <f>YEAR(Orders[[#This Row],[Order_Date]])</f>
        <v>2022</v>
      </c>
      <c r="F17876">
        <f>MONTH(Orders[[#This Row],[Order_Date]])</f>
        <v>9</v>
      </c>
      <c r="G17876" s="2" t="s">
        <v>482</v>
      </c>
      <c r="H17876" t="s">
        <v>1393</v>
      </c>
      <c r="I17876" t="s">
        <v>32</v>
      </c>
      <c r="J17876" t="s">
        <v>33</v>
      </c>
      <c r="K17876" t="s">
        <v>27</v>
      </c>
      <c r="L17876" t="s">
        <v>28</v>
      </c>
      <c r="M17876" s="1">
        <v>8359.15</v>
      </c>
      <c r="N17876" s="1">
        <v>208.37</v>
      </c>
      <c r="O17876">
        <v>0.08</v>
      </c>
    </row>
    <row r="17877" spans="1:15" x14ac:dyDescent="0.3">
      <c r="A17877" t="str">
        <f xml:space="preserve"> _xlfn.XLOOKUP(H17877, 'Customers'!B:B, 'Customers'!A:A)</f>
        <v>CUST_482</v>
      </c>
      <c r="B17877" t="str">
        <f>_xlfn.XLOOKUP(L17877, Products!C:C, Products!A:A)</f>
        <v>PROD_7</v>
      </c>
      <c r="C17877">
        <v>17876</v>
      </c>
      <c r="D17877" s="2" t="s">
        <v>74</v>
      </c>
      <c r="E17877">
        <f>YEAR(Orders[[#This Row],[Order_Date]])</f>
        <v>2023</v>
      </c>
      <c r="F17877">
        <f>MONTH(Orders[[#This Row],[Order_Date]])</f>
        <v>12</v>
      </c>
      <c r="G17877" s="2" t="s">
        <v>1411</v>
      </c>
      <c r="H17877" t="s">
        <v>1124</v>
      </c>
      <c r="I17877" t="s">
        <v>32</v>
      </c>
      <c r="J17877" t="s">
        <v>22</v>
      </c>
      <c r="K17877" t="s">
        <v>16</v>
      </c>
      <c r="L17877" t="s">
        <v>66</v>
      </c>
      <c r="M17877" s="1">
        <v>7911.34</v>
      </c>
      <c r="N17877" s="1">
        <v>1650.05</v>
      </c>
      <c r="O17877">
        <v>0.21</v>
      </c>
    </row>
    <row r="17878" spans="1:15" x14ac:dyDescent="0.3">
      <c r="A17878" t="str">
        <f xml:space="preserve"> _xlfn.XLOOKUP(H17878, 'Customers'!B:B, 'Customers'!A:A)</f>
        <v>CUST_72</v>
      </c>
      <c r="B17878" t="str">
        <f>_xlfn.XLOOKUP(L17878, Products!C:C, Products!A:A)</f>
        <v>PROD_7</v>
      </c>
      <c r="C17878">
        <v>17877</v>
      </c>
      <c r="D17878" s="2" t="s">
        <v>1346</v>
      </c>
      <c r="E17878">
        <f>YEAR(Orders[[#This Row],[Order_Date]])</f>
        <v>2023</v>
      </c>
      <c r="F17878">
        <f>MONTH(Orders[[#This Row],[Order_Date]])</f>
        <v>1</v>
      </c>
      <c r="G17878" s="2" t="s">
        <v>395</v>
      </c>
      <c r="H17878" t="s">
        <v>235</v>
      </c>
      <c r="I17878" t="s">
        <v>32</v>
      </c>
      <c r="J17878" t="s">
        <v>33</v>
      </c>
      <c r="K17878" t="s">
        <v>16</v>
      </c>
      <c r="L17878" t="s">
        <v>66</v>
      </c>
      <c r="M17878" s="1">
        <v>2107.13</v>
      </c>
      <c r="N17878" s="1">
        <v>101.9</v>
      </c>
      <c r="O17878">
        <v>0.14000000000000001</v>
      </c>
    </row>
    <row r="17879" spans="1:15" x14ac:dyDescent="0.3">
      <c r="A17879" t="str">
        <f xml:space="preserve"> _xlfn.XLOOKUP(H17879, 'Customers'!B:B, 'Customers'!A:A)</f>
        <v>CUST_4</v>
      </c>
      <c r="B17879" t="str">
        <f>_xlfn.XLOOKUP(L17879, Products!C:C, Products!A:A)</f>
        <v>PROD_4</v>
      </c>
      <c r="C17879">
        <v>17878</v>
      </c>
      <c r="D17879" s="2" t="s">
        <v>843</v>
      </c>
      <c r="E17879">
        <f>YEAR(Orders[[#This Row],[Order_Date]])</f>
        <v>2023</v>
      </c>
      <c r="F17879">
        <f>MONTH(Orders[[#This Row],[Order_Date]])</f>
        <v>6</v>
      </c>
      <c r="G17879" s="2" t="s">
        <v>177</v>
      </c>
      <c r="H17879" t="s">
        <v>31</v>
      </c>
      <c r="I17879" t="s">
        <v>32</v>
      </c>
      <c r="J17879" t="s">
        <v>22</v>
      </c>
      <c r="K17879" t="s">
        <v>34</v>
      </c>
      <c r="L17879" t="s">
        <v>35</v>
      </c>
      <c r="M17879" s="1">
        <v>7908.38</v>
      </c>
      <c r="N17879" s="1">
        <v>2353.84</v>
      </c>
      <c r="O17879">
        <v>0.13</v>
      </c>
    </row>
    <row r="17880" spans="1:15" x14ac:dyDescent="0.3">
      <c r="A17880" t="str">
        <f xml:space="preserve"> _xlfn.XLOOKUP(H17880, 'Customers'!B:B, 'Customers'!A:A)</f>
        <v>CUST_9</v>
      </c>
      <c r="B17880" t="str">
        <f>_xlfn.XLOOKUP(L17880, Products!C:C, Products!A:A)</f>
        <v>PROD_7</v>
      </c>
      <c r="C17880">
        <v>17879</v>
      </c>
      <c r="D17880" s="2" t="s">
        <v>321</v>
      </c>
      <c r="E17880">
        <f>YEAR(Orders[[#This Row],[Order_Date]])</f>
        <v>2022</v>
      </c>
      <c r="F17880">
        <f>MONTH(Orders[[#This Row],[Order_Date]])</f>
        <v>7</v>
      </c>
      <c r="G17880" s="2" t="s">
        <v>867</v>
      </c>
      <c r="H17880" t="s">
        <v>51</v>
      </c>
      <c r="I17880" t="s">
        <v>14</v>
      </c>
      <c r="J17880" t="s">
        <v>22</v>
      </c>
      <c r="K17880" t="s">
        <v>16</v>
      </c>
      <c r="L17880" t="s">
        <v>66</v>
      </c>
      <c r="M17880" s="1">
        <v>4638.3100000000004</v>
      </c>
      <c r="N17880" s="1">
        <v>512.58000000000004</v>
      </c>
      <c r="O17880">
        <v>0.3</v>
      </c>
    </row>
    <row r="17881" spans="1:15" x14ac:dyDescent="0.3">
      <c r="A17881" t="str">
        <f xml:space="preserve"> _xlfn.XLOOKUP(H17881, 'Customers'!B:B, 'Customers'!A:A)</f>
        <v>CUST_712</v>
      </c>
      <c r="B17881" t="str">
        <f>_xlfn.XLOOKUP(L17881, Products!C:C, Products!A:A)</f>
        <v>PROD_7</v>
      </c>
      <c r="C17881">
        <v>17880</v>
      </c>
      <c r="D17881" s="2" t="s">
        <v>269</v>
      </c>
      <c r="E17881">
        <f>YEAR(Orders[[#This Row],[Order_Date]])</f>
        <v>2022</v>
      </c>
      <c r="F17881">
        <f>MONTH(Orders[[#This Row],[Order_Date]])</f>
        <v>2</v>
      </c>
      <c r="G17881" s="2" t="s">
        <v>270</v>
      </c>
      <c r="H17881" t="s">
        <v>1451</v>
      </c>
      <c r="I17881" t="s">
        <v>21</v>
      </c>
      <c r="J17881" t="s">
        <v>33</v>
      </c>
      <c r="K17881" t="s">
        <v>16</v>
      </c>
      <c r="L17881" t="s">
        <v>66</v>
      </c>
      <c r="M17881" s="1">
        <v>9169.48</v>
      </c>
      <c r="N17881" s="1">
        <v>786.52</v>
      </c>
      <c r="O17881">
        <v>0.16</v>
      </c>
    </row>
    <row r="17882" spans="1:15" x14ac:dyDescent="0.3">
      <c r="A17882" t="str">
        <f xml:space="preserve"> _xlfn.XLOOKUP(H17882, 'Customers'!B:B, 'Customers'!A:A)</f>
        <v>CUST_633</v>
      </c>
      <c r="B17882" t="str">
        <f>_xlfn.XLOOKUP(L17882, Products!C:C, Products!A:A)</f>
        <v>PROD_6</v>
      </c>
      <c r="C17882">
        <v>17881</v>
      </c>
      <c r="D17882" s="2" t="s">
        <v>878</v>
      </c>
      <c r="E17882">
        <f>YEAR(Orders[[#This Row],[Order_Date]])</f>
        <v>2023</v>
      </c>
      <c r="F17882">
        <f>MONTH(Orders[[#This Row],[Order_Date]])</f>
        <v>8</v>
      </c>
      <c r="G17882" s="2" t="s">
        <v>148</v>
      </c>
      <c r="H17882" t="s">
        <v>1357</v>
      </c>
      <c r="I17882" t="s">
        <v>21</v>
      </c>
      <c r="J17882" t="s">
        <v>22</v>
      </c>
      <c r="K17882" t="s">
        <v>34</v>
      </c>
      <c r="L17882" t="s">
        <v>52</v>
      </c>
      <c r="M17882" s="1">
        <v>1806.96</v>
      </c>
      <c r="N17882" s="1">
        <v>-100.6</v>
      </c>
      <c r="O17882">
        <v>0.2</v>
      </c>
    </row>
    <row r="17883" spans="1:15" x14ac:dyDescent="0.3">
      <c r="A17883" t="str">
        <f xml:space="preserve"> _xlfn.XLOOKUP(H17883, 'Customers'!B:B, 'Customers'!A:A)</f>
        <v>CUST_449</v>
      </c>
      <c r="B17883" t="str">
        <f>_xlfn.XLOOKUP(L17883, Products!C:C, Products!A:A)</f>
        <v>PROD_1</v>
      </c>
      <c r="C17883">
        <v>17882</v>
      </c>
      <c r="D17883" s="2" t="s">
        <v>881</v>
      </c>
      <c r="E17883">
        <f>YEAR(Orders[[#This Row],[Order_Date]])</f>
        <v>2022</v>
      </c>
      <c r="F17883">
        <f>MONTH(Orders[[#This Row],[Order_Date]])</f>
        <v>3</v>
      </c>
      <c r="G17883" s="2" t="s">
        <v>1265</v>
      </c>
      <c r="H17883" t="s">
        <v>1071</v>
      </c>
      <c r="I17883" t="s">
        <v>14</v>
      </c>
      <c r="J17883" t="s">
        <v>65</v>
      </c>
      <c r="K17883" t="s">
        <v>16</v>
      </c>
      <c r="L17883" t="s">
        <v>17</v>
      </c>
      <c r="M17883" s="1">
        <v>5685.56</v>
      </c>
      <c r="N17883" s="1">
        <v>176.84</v>
      </c>
      <c r="O17883">
        <v>0</v>
      </c>
    </row>
    <row r="17884" spans="1:15" x14ac:dyDescent="0.3">
      <c r="A17884" t="str">
        <f xml:space="preserve"> _xlfn.XLOOKUP(H17884, 'Customers'!B:B, 'Customers'!A:A)</f>
        <v>CUST_122</v>
      </c>
      <c r="B17884" t="str">
        <f>_xlfn.XLOOKUP(L17884, Products!C:C, Products!A:A)</f>
        <v>PROD_8</v>
      </c>
      <c r="C17884">
        <v>17883</v>
      </c>
      <c r="D17884" s="2" t="s">
        <v>544</v>
      </c>
      <c r="E17884">
        <f>YEAR(Orders[[#This Row],[Order_Date]])</f>
        <v>2023</v>
      </c>
      <c r="F17884">
        <f>MONTH(Orders[[#This Row],[Order_Date]])</f>
        <v>7</v>
      </c>
      <c r="G17884" s="2" t="s">
        <v>421</v>
      </c>
      <c r="H17884" t="s">
        <v>377</v>
      </c>
      <c r="I17884" t="s">
        <v>21</v>
      </c>
      <c r="J17884" t="s">
        <v>22</v>
      </c>
      <c r="K17884" t="s">
        <v>27</v>
      </c>
      <c r="L17884" t="s">
        <v>73</v>
      </c>
      <c r="M17884" s="1">
        <v>2768.25</v>
      </c>
      <c r="N17884" s="1">
        <v>803.65</v>
      </c>
      <c r="O17884">
        <v>0.2</v>
      </c>
    </row>
    <row r="17885" spans="1:15" x14ac:dyDescent="0.3">
      <c r="A17885" t="str">
        <f xml:space="preserve"> _xlfn.XLOOKUP(H17885, 'Customers'!B:B, 'Customers'!A:A)</f>
        <v>CUST_805</v>
      </c>
      <c r="B17885" t="str">
        <f>_xlfn.XLOOKUP(L17885, Products!C:C, Products!A:A)</f>
        <v>PROD_5</v>
      </c>
      <c r="C17885">
        <v>17884</v>
      </c>
      <c r="D17885" s="2" t="s">
        <v>109</v>
      </c>
      <c r="E17885">
        <f>YEAR(Orders[[#This Row],[Order_Date]])</f>
        <v>2022</v>
      </c>
      <c r="F17885">
        <f>MONTH(Orders[[#This Row],[Order_Date]])</f>
        <v>10</v>
      </c>
      <c r="G17885" s="2" t="s">
        <v>188</v>
      </c>
      <c r="H17885" t="s">
        <v>1555</v>
      </c>
      <c r="I17885" t="s">
        <v>21</v>
      </c>
      <c r="J17885" t="s">
        <v>15</v>
      </c>
      <c r="K17885" t="s">
        <v>34</v>
      </c>
      <c r="L17885" t="s">
        <v>39</v>
      </c>
      <c r="M17885" s="1">
        <v>2076.31</v>
      </c>
      <c r="N17885" s="1">
        <v>71.819999999999993</v>
      </c>
      <c r="O17885">
        <v>0.19</v>
      </c>
    </row>
    <row r="17886" spans="1:15" x14ac:dyDescent="0.3">
      <c r="A17886" t="str">
        <f xml:space="preserve"> _xlfn.XLOOKUP(H17886, 'Customers'!B:B, 'Customers'!A:A)</f>
        <v>CUST_769</v>
      </c>
      <c r="B17886" t="str">
        <f>_xlfn.XLOOKUP(L17886, Products!C:C, Products!A:A)</f>
        <v>PROD_1</v>
      </c>
      <c r="C17886">
        <v>17885</v>
      </c>
      <c r="D17886" s="2" t="s">
        <v>630</v>
      </c>
      <c r="E17886">
        <f>YEAR(Orders[[#This Row],[Order_Date]])</f>
        <v>2022</v>
      </c>
      <c r="F17886">
        <f>MONTH(Orders[[#This Row],[Order_Date]])</f>
        <v>8</v>
      </c>
      <c r="G17886" s="2" t="s">
        <v>761</v>
      </c>
      <c r="H17886" t="s">
        <v>1515</v>
      </c>
      <c r="I17886" t="s">
        <v>21</v>
      </c>
      <c r="J17886" t="s">
        <v>22</v>
      </c>
      <c r="K17886" t="s">
        <v>27</v>
      </c>
      <c r="L17886" t="s">
        <v>17</v>
      </c>
      <c r="M17886" s="1">
        <v>2877.8</v>
      </c>
      <c r="N17886" s="1">
        <v>840.12</v>
      </c>
      <c r="O17886">
        <v>0.17</v>
      </c>
    </row>
    <row r="17887" spans="1:15" x14ac:dyDescent="0.3">
      <c r="A17887" t="str">
        <f xml:space="preserve"> _xlfn.XLOOKUP(H17887, 'Customers'!B:B, 'Customers'!A:A)</f>
        <v>CUST_941</v>
      </c>
      <c r="B17887" t="str">
        <f>_xlfn.XLOOKUP(L17887, Products!C:C, Products!A:A)</f>
        <v>PROD_8</v>
      </c>
      <c r="C17887">
        <v>17886</v>
      </c>
      <c r="D17887" s="2" t="s">
        <v>338</v>
      </c>
      <c r="E17887">
        <f>YEAR(Orders[[#This Row],[Order_Date]])</f>
        <v>2023</v>
      </c>
      <c r="F17887">
        <f>MONTH(Orders[[#This Row],[Order_Date]])</f>
        <v>9</v>
      </c>
      <c r="G17887" s="2" t="s">
        <v>599</v>
      </c>
      <c r="H17887" t="s">
        <v>1701</v>
      </c>
      <c r="I17887" t="s">
        <v>14</v>
      </c>
      <c r="J17887" t="s">
        <v>22</v>
      </c>
      <c r="K17887" t="s">
        <v>27</v>
      </c>
      <c r="L17887" t="s">
        <v>73</v>
      </c>
      <c r="M17887" s="1">
        <v>2532.67</v>
      </c>
      <c r="N17887" s="1">
        <v>312.83</v>
      </c>
      <c r="O17887">
        <v>0.27</v>
      </c>
    </row>
    <row r="17888" spans="1:15" x14ac:dyDescent="0.3">
      <c r="A17888" t="str">
        <f xml:space="preserve"> _xlfn.XLOOKUP(H17888, 'Customers'!B:B, 'Customers'!A:A)</f>
        <v>CUST_472</v>
      </c>
      <c r="B17888" t="str">
        <f>_xlfn.XLOOKUP(L17888, Products!C:C, Products!A:A)</f>
        <v>PROD_1</v>
      </c>
      <c r="C17888">
        <v>17887</v>
      </c>
      <c r="D17888" s="2" t="s">
        <v>220</v>
      </c>
      <c r="E17888">
        <f>YEAR(Orders[[#This Row],[Order_Date]])</f>
        <v>2022</v>
      </c>
      <c r="F17888">
        <f>MONTH(Orders[[#This Row],[Order_Date]])</f>
        <v>5</v>
      </c>
      <c r="G17888" s="2" t="s">
        <v>1005</v>
      </c>
      <c r="H17888" t="s">
        <v>1103</v>
      </c>
      <c r="I17888" t="s">
        <v>21</v>
      </c>
      <c r="J17888" t="s">
        <v>22</v>
      </c>
      <c r="K17888" t="s">
        <v>16</v>
      </c>
      <c r="L17888" t="s">
        <v>17</v>
      </c>
      <c r="M17888" s="1">
        <v>9766.44</v>
      </c>
      <c r="N17888" s="1">
        <v>1127.19</v>
      </c>
      <c r="O17888">
        <v>0.05</v>
      </c>
    </row>
    <row r="17889" spans="1:15" x14ac:dyDescent="0.3">
      <c r="A17889" t="str">
        <f xml:space="preserve"> _xlfn.XLOOKUP(H17889, 'Customers'!B:B, 'Customers'!A:A)</f>
        <v>CUST_419</v>
      </c>
      <c r="B17889" t="str">
        <f>_xlfn.XLOOKUP(L17889, Products!C:C, Products!A:A)</f>
        <v>PROD_6</v>
      </c>
      <c r="C17889">
        <v>17888</v>
      </c>
      <c r="D17889" s="2" t="s">
        <v>640</v>
      </c>
      <c r="E17889">
        <f>YEAR(Orders[[#This Row],[Order_Date]])</f>
        <v>2023</v>
      </c>
      <c r="F17889">
        <f>MONTH(Orders[[#This Row],[Order_Date]])</f>
        <v>1</v>
      </c>
      <c r="G17889" s="2" t="s">
        <v>533</v>
      </c>
      <c r="H17889" t="s">
        <v>1019</v>
      </c>
      <c r="I17889" t="s">
        <v>21</v>
      </c>
      <c r="J17889" t="s">
        <v>15</v>
      </c>
      <c r="K17889" t="s">
        <v>34</v>
      </c>
      <c r="L17889" t="s">
        <v>52</v>
      </c>
      <c r="M17889" s="1">
        <v>2178.38</v>
      </c>
      <c r="N17889" s="1">
        <v>470.76</v>
      </c>
      <c r="O17889">
        <v>0.26</v>
      </c>
    </row>
    <row r="17890" spans="1:15" x14ac:dyDescent="0.3">
      <c r="A17890" t="str">
        <f xml:space="preserve"> _xlfn.XLOOKUP(H17890, 'Customers'!B:B, 'Customers'!A:A)</f>
        <v>CUST_899</v>
      </c>
      <c r="B17890" t="str">
        <f>_xlfn.XLOOKUP(L17890, Products!C:C, Products!A:A)</f>
        <v>PROD_8</v>
      </c>
      <c r="C17890">
        <v>17889</v>
      </c>
      <c r="D17890" s="2" t="s">
        <v>1072</v>
      </c>
      <c r="E17890">
        <f>YEAR(Orders[[#This Row],[Order_Date]])</f>
        <v>2023</v>
      </c>
      <c r="F17890">
        <f>MONTH(Orders[[#This Row],[Order_Date]])</f>
        <v>3</v>
      </c>
      <c r="G17890" s="2" t="s">
        <v>644</v>
      </c>
      <c r="H17890" t="s">
        <v>1658</v>
      </c>
      <c r="I17890" t="s">
        <v>32</v>
      </c>
      <c r="J17890" t="s">
        <v>15</v>
      </c>
      <c r="K17890" t="s">
        <v>27</v>
      </c>
      <c r="L17890" t="s">
        <v>73</v>
      </c>
      <c r="M17890" s="1">
        <v>5125.67</v>
      </c>
      <c r="N17890" s="1">
        <v>739.32</v>
      </c>
      <c r="O17890">
        <v>0.16</v>
      </c>
    </row>
    <row r="17891" spans="1:15" x14ac:dyDescent="0.3">
      <c r="A17891" t="str">
        <f xml:space="preserve"> _xlfn.XLOOKUP(H17891, 'Customers'!B:B, 'Customers'!A:A)</f>
        <v>CUST_574</v>
      </c>
      <c r="B17891" t="str">
        <f>_xlfn.XLOOKUP(L17891, Products!C:C, Products!A:A)</f>
        <v>PROD_7</v>
      </c>
      <c r="C17891">
        <v>17890</v>
      </c>
      <c r="D17891" s="2" t="s">
        <v>472</v>
      </c>
      <c r="E17891">
        <f>YEAR(Orders[[#This Row],[Order_Date]])</f>
        <v>2022</v>
      </c>
      <c r="F17891">
        <f>MONTH(Orders[[#This Row],[Order_Date]])</f>
        <v>10</v>
      </c>
      <c r="G17891" s="2" t="s">
        <v>781</v>
      </c>
      <c r="H17891" t="s">
        <v>1275</v>
      </c>
      <c r="I17891" t="s">
        <v>14</v>
      </c>
      <c r="J17891" t="s">
        <v>22</v>
      </c>
      <c r="K17891" t="s">
        <v>16</v>
      </c>
      <c r="L17891" t="s">
        <v>66</v>
      </c>
      <c r="M17891" s="1">
        <v>6595.85</v>
      </c>
      <c r="N17891" s="1">
        <v>1598.64</v>
      </c>
      <c r="O17891">
        <v>0.16</v>
      </c>
    </row>
    <row r="17892" spans="1:15" x14ac:dyDescent="0.3">
      <c r="A17892" t="str">
        <f xml:space="preserve"> _xlfn.XLOOKUP(H17892, 'Customers'!B:B, 'Customers'!A:A)</f>
        <v>CUST_252</v>
      </c>
      <c r="B17892" t="str">
        <f>_xlfn.XLOOKUP(L17892, Products!C:C, Products!A:A)</f>
        <v>PROD_1</v>
      </c>
      <c r="C17892">
        <v>17891</v>
      </c>
      <c r="D17892" s="2" t="s">
        <v>431</v>
      </c>
      <c r="E17892">
        <f>YEAR(Orders[[#This Row],[Order_Date]])</f>
        <v>2022</v>
      </c>
      <c r="F17892">
        <f>MONTH(Orders[[#This Row],[Order_Date]])</f>
        <v>1</v>
      </c>
      <c r="G17892" s="2" t="s">
        <v>550</v>
      </c>
      <c r="H17892" t="s">
        <v>693</v>
      </c>
      <c r="I17892" t="s">
        <v>32</v>
      </c>
      <c r="J17892" t="s">
        <v>15</v>
      </c>
      <c r="K17892" t="s">
        <v>27</v>
      </c>
      <c r="L17892" t="s">
        <v>17</v>
      </c>
      <c r="M17892" s="1">
        <v>4794.28</v>
      </c>
      <c r="N17892" s="1">
        <v>-244.24</v>
      </c>
      <c r="O17892">
        <v>0.11</v>
      </c>
    </row>
    <row r="17893" spans="1:15" x14ac:dyDescent="0.3">
      <c r="A17893" t="str">
        <f xml:space="preserve"> _xlfn.XLOOKUP(H17893, 'Customers'!B:B, 'Customers'!A:A)</f>
        <v>CUST_595</v>
      </c>
      <c r="B17893" t="str">
        <f>_xlfn.XLOOKUP(L17893, Products!C:C, Products!A:A)</f>
        <v>PROD_4</v>
      </c>
      <c r="C17893">
        <v>17892</v>
      </c>
      <c r="D17893" s="2" t="s">
        <v>791</v>
      </c>
      <c r="E17893">
        <f>YEAR(Orders[[#This Row],[Order_Date]])</f>
        <v>2022</v>
      </c>
      <c r="F17893">
        <f>MONTH(Orders[[#This Row],[Order_Date]])</f>
        <v>6</v>
      </c>
      <c r="G17893" s="2" t="s">
        <v>578</v>
      </c>
      <c r="H17893" t="s">
        <v>1302</v>
      </c>
      <c r="I17893" t="s">
        <v>32</v>
      </c>
      <c r="J17893" t="s">
        <v>15</v>
      </c>
      <c r="K17893" t="s">
        <v>34</v>
      </c>
      <c r="L17893" t="s">
        <v>35</v>
      </c>
      <c r="M17893" s="1">
        <v>5612.86</v>
      </c>
      <c r="N17893" s="1">
        <v>-117.67</v>
      </c>
      <c r="O17893">
        <v>0.03</v>
      </c>
    </row>
    <row r="17894" spans="1:15" x14ac:dyDescent="0.3">
      <c r="A17894" t="str">
        <f xml:space="preserve"> _xlfn.XLOOKUP(H17894, 'Customers'!B:B, 'Customers'!A:A)</f>
        <v>CUST_562</v>
      </c>
      <c r="B17894" t="str">
        <f>_xlfn.XLOOKUP(L17894, Products!C:C, Products!A:A)</f>
        <v>PROD_1</v>
      </c>
      <c r="C17894">
        <v>17893</v>
      </c>
      <c r="D17894" s="2" t="s">
        <v>706</v>
      </c>
      <c r="E17894">
        <f>YEAR(Orders[[#This Row],[Order_Date]])</f>
        <v>2022</v>
      </c>
      <c r="F17894">
        <f>MONTH(Orders[[#This Row],[Order_Date]])</f>
        <v>11</v>
      </c>
      <c r="G17894" s="2" t="s">
        <v>986</v>
      </c>
      <c r="H17894" t="s">
        <v>1254</v>
      </c>
      <c r="I17894" t="s">
        <v>32</v>
      </c>
      <c r="J17894" t="s">
        <v>22</v>
      </c>
      <c r="K17894" t="s">
        <v>16</v>
      </c>
      <c r="L17894" t="s">
        <v>17</v>
      </c>
      <c r="M17894" s="1">
        <v>3881.11</v>
      </c>
      <c r="N17894" s="1">
        <v>160.68</v>
      </c>
      <c r="O17894">
        <v>0.23</v>
      </c>
    </row>
    <row r="17895" spans="1:15" x14ac:dyDescent="0.3">
      <c r="A17895" t="str">
        <f xml:space="preserve"> _xlfn.XLOOKUP(H17895, 'Customers'!B:B, 'Customers'!A:A)</f>
        <v>CUST_261</v>
      </c>
      <c r="B17895" t="str">
        <f>_xlfn.XLOOKUP(L17895, Products!C:C, Products!A:A)</f>
        <v>PROD_4</v>
      </c>
      <c r="C17895">
        <v>17894</v>
      </c>
      <c r="D17895" s="2" t="s">
        <v>131</v>
      </c>
      <c r="E17895">
        <f>YEAR(Orders[[#This Row],[Order_Date]])</f>
        <v>2022</v>
      </c>
      <c r="F17895">
        <f>MONTH(Orders[[#This Row],[Order_Date]])</f>
        <v>7</v>
      </c>
      <c r="G17895" s="2" t="s">
        <v>492</v>
      </c>
      <c r="H17895" t="s">
        <v>711</v>
      </c>
      <c r="I17895" t="s">
        <v>32</v>
      </c>
      <c r="J17895" t="s">
        <v>65</v>
      </c>
      <c r="K17895" t="s">
        <v>34</v>
      </c>
      <c r="L17895" t="s">
        <v>35</v>
      </c>
      <c r="M17895" s="1">
        <v>890.03</v>
      </c>
      <c r="N17895" s="1">
        <v>77.11</v>
      </c>
      <c r="O17895">
        <v>0.12</v>
      </c>
    </row>
    <row r="17896" spans="1:15" x14ac:dyDescent="0.3">
      <c r="A17896" t="str">
        <f xml:space="preserve"> _xlfn.XLOOKUP(H17896, 'Customers'!B:B, 'Customers'!A:A)</f>
        <v>CUST_17</v>
      </c>
      <c r="B17896" t="str">
        <f>_xlfn.XLOOKUP(L17896, Products!C:C, Products!A:A)</f>
        <v>PROD_8</v>
      </c>
      <c r="C17896">
        <v>17895</v>
      </c>
      <c r="D17896" s="2" t="s">
        <v>1025</v>
      </c>
      <c r="E17896">
        <f>YEAR(Orders[[#This Row],[Order_Date]])</f>
        <v>2022</v>
      </c>
      <c r="F17896">
        <f>MONTH(Orders[[#This Row],[Order_Date]])</f>
        <v>11</v>
      </c>
      <c r="G17896" s="2" t="s">
        <v>1204</v>
      </c>
      <c r="H17896" t="s">
        <v>79</v>
      </c>
      <c r="I17896" t="s">
        <v>14</v>
      </c>
      <c r="J17896" t="s">
        <v>22</v>
      </c>
      <c r="K17896" t="s">
        <v>27</v>
      </c>
      <c r="L17896" t="s">
        <v>73</v>
      </c>
      <c r="M17896" s="1">
        <v>9461.76</v>
      </c>
      <c r="N17896" s="1">
        <v>-573.41999999999996</v>
      </c>
      <c r="O17896">
        <v>0.22</v>
      </c>
    </row>
    <row r="17897" spans="1:15" x14ac:dyDescent="0.3">
      <c r="A17897" t="str">
        <f xml:space="preserve"> _xlfn.XLOOKUP(H17897, 'Customers'!B:B, 'Customers'!A:A)</f>
        <v>CUST_11</v>
      </c>
      <c r="B17897" t="str">
        <f>_xlfn.XLOOKUP(L17897, Products!C:C, Products!A:A)</f>
        <v>PROD_6</v>
      </c>
      <c r="C17897">
        <v>17896</v>
      </c>
      <c r="D17897" s="2" t="s">
        <v>1133</v>
      </c>
      <c r="E17897">
        <f>YEAR(Orders[[#This Row],[Order_Date]])</f>
        <v>2023</v>
      </c>
      <c r="F17897">
        <f>MONTH(Orders[[#This Row],[Order_Date]])</f>
        <v>9</v>
      </c>
      <c r="G17897" s="2" t="s">
        <v>289</v>
      </c>
      <c r="H17897" t="s">
        <v>58</v>
      </c>
      <c r="I17897" t="s">
        <v>32</v>
      </c>
      <c r="J17897" t="s">
        <v>15</v>
      </c>
      <c r="K17897" t="s">
        <v>34</v>
      </c>
      <c r="L17897" t="s">
        <v>52</v>
      </c>
      <c r="M17897" s="1">
        <v>797.53</v>
      </c>
      <c r="N17897" s="1">
        <v>19.190000000000001</v>
      </c>
      <c r="O17897">
        <v>0.28000000000000003</v>
      </c>
    </row>
    <row r="17898" spans="1:15" x14ac:dyDescent="0.3">
      <c r="A17898" t="str">
        <f xml:space="preserve"> _xlfn.XLOOKUP(H17898, 'Customers'!B:B, 'Customers'!A:A)</f>
        <v>CUST_981</v>
      </c>
      <c r="B17898" t="str">
        <f>_xlfn.XLOOKUP(L17898, Products!C:C, Products!A:A)</f>
        <v>PROD_2</v>
      </c>
      <c r="C17898">
        <v>17897</v>
      </c>
      <c r="D17898" s="2" t="s">
        <v>370</v>
      </c>
      <c r="E17898">
        <f>YEAR(Orders[[#This Row],[Order_Date]])</f>
        <v>2022</v>
      </c>
      <c r="F17898">
        <f>MONTH(Orders[[#This Row],[Order_Date]])</f>
        <v>3</v>
      </c>
      <c r="G17898" s="2" t="s">
        <v>1140</v>
      </c>
      <c r="H17898" t="s">
        <v>1744</v>
      </c>
      <c r="I17898" t="s">
        <v>32</v>
      </c>
      <c r="J17898" t="s">
        <v>33</v>
      </c>
      <c r="K17898" t="s">
        <v>16</v>
      </c>
      <c r="L17898" t="s">
        <v>23</v>
      </c>
      <c r="M17898" s="1">
        <v>9018.08</v>
      </c>
      <c r="N17898" s="1">
        <v>-433.45</v>
      </c>
      <c r="O17898">
        <v>0.22</v>
      </c>
    </row>
    <row r="17899" spans="1:15" x14ac:dyDescent="0.3">
      <c r="A17899" t="str">
        <f xml:space="preserve"> _xlfn.XLOOKUP(H17899, 'Customers'!B:B, 'Customers'!A:A)</f>
        <v>CUST_267</v>
      </c>
      <c r="B17899" t="str">
        <f>_xlfn.XLOOKUP(L17899, Products!C:C, Products!A:A)</f>
        <v>PROD_4</v>
      </c>
      <c r="C17899">
        <v>17898</v>
      </c>
      <c r="D17899" s="2" t="s">
        <v>494</v>
      </c>
      <c r="E17899">
        <f>YEAR(Orders[[#This Row],[Order_Date]])</f>
        <v>2023</v>
      </c>
      <c r="F17899">
        <f>MONTH(Orders[[#This Row],[Order_Date]])</f>
        <v>11</v>
      </c>
      <c r="G17899" s="2" t="s">
        <v>1258</v>
      </c>
      <c r="H17899" t="s">
        <v>720</v>
      </c>
      <c r="I17899" t="s">
        <v>14</v>
      </c>
      <c r="J17899" t="s">
        <v>65</v>
      </c>
      <c r="K17899" t="s">
        <v>34</v>
      </c>
      <c r="L17899" t="s">
        <v>35</v>
      </c>
      <c r="M17899" s="1">
        <v>7219.31</v>
      </c>
      <c r="N17899" s="1">
        <v>383.4</v>
      </c>
      <c r="O17899">
        <v>0.1</v>
      </c>
    </row>
    <row r="17900" spans="1:15" x14ac:dyDescent="0.3">
      <c r="A17900" t="str">
        <f xml:space="preserve"> _xlfn.XLOOKUP(H17900, 'Customers'!B:B, 'Customers'!A:A)</f>
        <v>CUST_131</v>
      </c>
      <c r="B17900" t="str">
        <f>_xlfn.XLOOKUP(L17900, Products!C:C, Products!A:A)</f>
        <v>PROD_4</v>
      </c>
      <c r="C17900">
        <v>17899</v>
      </c>
      <c r="D17900" s="2" t="s">
        <v>931</v>
      </c>
      <c r="E17900">
        <f>YEAR(Orders[[#This Row],[Order_Date]])</f>
        <v>2022</v>
      </c>
      <c r="F17900">
        <f>MONTH(Orders[[#This Row],[Order_Date]])</f>
        <v>4</v>
      </c>
      <c r="G17900" s="2" t="s">
        <v>961</v>
      </c>
      <c r="H17900" t="s">
        <v>405</v>
      </c>
      <c r="I17900" t="s">
        <v>14</v>
      </c>
      <c r="J17900" t="s">
        <v>65</v>
      </c>
      <c r="K17900" t="s">
        <v>34</v>
      </c>
      <c r="L17900" t="s">
        <v>35</v>
      </c>
      <c r="M17900" s="1">
        <v>4192.93</v>
      </c>
      <c r="N17900" s="1">
        <v>-317.23</v>
      </c>
      <c r="O17900">
        <v>0.15</v>
      </c>
    </row>
    <row r="17901" spans="1:15" x14ac:dyDescent="0.3">
      <c r="A17901" t="str">
        <f xml:space="preserve"> _xlfn.XLOOKUP(H17901, 'Customers'!B:B, 'Customers'!A:A)</f>
        <v>CUST_426</v>
      </c>
      <c r="B17901" t="str">
        <f>_xlfn.XLOOKUP(L17901, Products!C:C, Products!A:A)</f>
        <v>PROD_2</v>
      </c>
      <c r="C17901">
        <v>17900</v>
      </c>
      <c r="D17901" s="2" t="s">
        <v>1156</v>
      </c>
      <c r="E17901">
        <f>YEAR(Orders[[#This Row],[Order_Date]])</f>
        <v>2022</v>
      </c>
      <c r="F17901">
        <f>MONTH(Orders[[#This Row],[Order_Date]])</f>
        <v>1</v>
      </c>
      <c r="G17901" s="2" t="s">
        <v>1176</v>
      </c>
      <c r="H17901" t="s">
        <v>1032</v>
      </c>
      <c r="I17901" t="s">
        <v>14</v>
      </c>
      <c r="J17901" t="s">
        <v>33</v>
      </c>
      <c r="K17901" t="s">
        <v>16</v>
      </c>
      <c r="L17901" t="s">
        <v>23</v>
      </c>
      <c r="M17901" s="1">
        <v>1666.23</v>
      </c>
      <c r="N17901" s="1">
        <v>-10.54</v>
      </c>
      <c r="O17901">
        <v>0.23</v>
      </c>
    </row>
    <row r="17902" spans="1:15" x14ac:dyDescent="0.3">
      <c r="A17902" t="str">
        <f xml:space="preserve"> _xlfn.XLOOKUP(H17902, 'Customers'!B:B, 'Customers'!A:A)</f>
        <v>CUST_99</v>
      </c>
      <c r="B17902" t="str">
        <f>_xlfn.XLOOKUP(L17902, Products!C:C, Products!A:A)</f>
        <v>PROD_1</v>
      </c>
      <c r="C17902">
        <v>17901</v>
      </c>
      <c r="D17902" s="2" t="s">
        <v>166</v>
      </c>
      <c r="E17902">
        <f>YEAR(Orders[[#This Row],[Order_Date]])</f>
        <v>2022</v>
      </c>
      <c r="F17902">
        <f>MONTH(Orders[[#This Row],[Order_Date]])</f>
        <v>5</v>
      </c>
      <c r="G17902" s="2" t="s">
        <v>610</v>
      </c>
      <c r="H17902" t="s">
        <v>312</v>
      </c>
      <c r="I17902" t="s">
        <v>32</v>
      </c>
      <c r="J17902" t="s">
        <v>15</v>
      </c>
      <c r="K17902" t="s">
        <v>27</v>
      </c>
      <c r="L17902" t="s">
        <v>17</v>
      </c>
      <c r="M17902" s="1">
        <v>9362.5400000000009</v>
      </c>
      <c r="N17902" s="1">
        <v>1515.28</v>
      </c>
      <c r="O17902">
        <v>0.13</v>
      </c>
    </row>
    <row r="17903" spans="1:15" x14ac:dyDescent="0.3">
      <c r="A17903" t="str">
        <f xml:space="preserve"> _xlfn.XLOOKUP(H17903, 'Customers'!B:B, 'Customers'!A:A)</f>
        <v>CUST_476</v>
      </c>
      <c r="B17903" t="str">
        <f>_xlfn.XLOOKUP(L17903, Products!C:C, Products!A:A)</f>
        <v>PROD_7</v>
      </c>
      <c r="C17903">
        <v>17902</v>
      </c>
      <c r="D17903" s="2" t="s">
        <v>910</v>
      </c>
      <c r="E17903">
        <f>YEAR(Orders[[#This Row],[Order_Date]])</f>
        <v>2022</v>
      </c>
      <c r="F17903">
        <f>MONTH(Orders[[#This Row],[Order_Date]])</f>
        <v>6</v>
      </c>
      <c r="G17903" s="2" t="s">
        <v>246</v>
      </c>
      <c r="H17903" t="s">
        <v>1114</v>
      </c>
      <c r="I17903" t="s">
        <v>21</v>
      </c>
      <c r="J17903" t="s">
        <v>22</v>
      </c>
      <c r="K17903" t="s">
        <v>16</v>
      </c>
      <c r="L17903" t="s">
        <v>66</v>
      </c>
      <c r="M17903" s="1">
        <v>9573.11</v>
      </c>
      <c r="N17903" s="1">
        <v>2750.28</v>
      </c>
      <c r="O17903">
        <v>0.02</v>
      </c>
    </row>
    <row r="17904" spans="1:15" x14ac:dyDescent="0.3">
      <c r="A17904" t="str">
        <f xml:space="preserve"> _xlfn.XLOOKUP(H17904, 'Customers'!B:B, 'Customers'!A:A)</f>
        <v>CUST_214</v>
      </c>
      <c r="B17904" t="str">
        <f>_xlfn.XLOOKUP(L17904, Products!C:C, Products!A:A)</f>
        <v>PROD_1</v>
      </c>
      <c r="C17904">
        <v>17903</v>
      </c>
      <c r="D17904" s="2" t="s">
        <v>625</v>
      </c>
      <c r="E17904">
        <f>YEAR(Orders[[#This Row],[Order_Date]])</f>
        <v>2022</v>
      </c>
      <c r="F17904">
        <f>MONTH(Orders[[#This Row],[Order_Date]])</f>
        <v>12</v>
      </c>
      <c r="G17904" s="2" t="s">
        <v>1015</v>
      </c>
      <c r="H17904" t="s">
        <v>604</v>
      </c>
      <c r="I17904" t="s">
        <v>32</v>
      </c>
      <c r="J17904" t="s">
        <v>22</v>
      </c>
      <c r="K17904" t="s">
        <v>16</v>
      </c>
      <c r="L17904" t="s">
        <v>17</v>
      </c>
      <c r="M17904" s="1">
        <v>9166.58</v>
      </c>
      <c r="N17904" s="1">
        <v>2369.21</v>
      </c>
      <c r="O17904">
        <v>0.25</v>
      </c>
    </row>
    <row r="17905" spans="1:15" x14ac:dyDescent="0.3">
      <c r="A17905" t="str">
        <f xml:space="preserve"> _xlfn.XLOOKUP(H17905, 'Customers'!B:B, 'Customers'!A:A)</f>
        <v>CUST_644</v>
      </c>
      <c r="B17905" t="str">
        <f>_xlfn.XLOOKUP(L17905, Products!C:C, Products!A:A)</f>
        <v>PROD_1</v>
      </c>
      <c r="C17905">
        <v>17904</v>
      </c>
      <c r="D17905" s="2" t="s">
        <v>616</v>
      </c>
      <c r="E17905">
        <f>YEAR(Orders[[#This Row],[Order_Date]])</f>
        <v>2023</v>
      </c>
      <c r="F17905">
        <f>MONTH(Orders[[#This Row],[Order_Date]])</f>
        <v>5</v>
      </c>
      <c r="G17905" s="2" t="s">
        <v>1115</v>
      </c>
      <c r="H17905" t="s">
        <v>1369</v>
      </c>
      <c r="I17905" t="s">
        <v>32</v>
      </c>
      <c r="J17905" t="s">
        <v>65</v>
      </c>
      <c r="K17905" t="s">
        <v>16</v>
      </c>
      <c r="L17905" t="s">
        <v>17</v>
      </c>
      <c r="M17905" s="1">
        <v>1196.6300000000001</v>
      </c>
      <c r="N17905" s="1">
        <v>173.91</v>
      </c>
      <c r="O17905">
        <v>0.2</v>
      </c>
    </row>
    <row r="17906" spans="1:15" x14ac:dyDescent="0.3">
      <c r="A17906" t="str">
        <f xml:space="preserve"> _xlfn.XLOOKUP(H17906, 'Customers'!B:B, 'Customers'!A:A)</f>
        <v>CUST_86</v>
      </c>
      <c r="B17906" t="str">
        <f>_xlfn.XLOOKUP(L17906, Products!C:C, Products!A:A)</f>
        <v>PROD_5</v>
      </c>
      <c r="C17906">
        <v>17905</v>
      </c>
      <c r="D17906" s="2" t="s">
        <v>1150</v>
      </c>
      <c r="E17906">
        <f>YEAR(Orders[[#This Row],[Order_Date]])</f>
        <v>2022</v>
      </c>
      <c r="F17906">
        <f>MONTH(Orders[[#This Row],[Order_Date]])</f>
        <v>6</v>
      </c>
      <c r="G17906" s="2" t="s">
        <v>763</v>
      </c>
      <c r="H17906" t="s">
        <v>276</v>
      </c>
      <c r="I17906" t="s">
        <v>14</v>
      </c>
      <c r="J17906" t="s">
        <v>33</v>
      </c>
      <c r="K17906" t="s">
        <v>34</v>
      </c>
      <c r="L17906" t="s">
        <v>39</v>
      </c>
      <c r="M17906" s="1">
        <v>3803.38</v>
      </c>
      <c r="N17906" s="1">
        <v>1102.44</v>
      </c>
      <c r="O17906">
        <v>0.26</v>
      </c>
    </row>
    <row r="17907" spans="1:15" x14ac:dyDescent="0.3">
      <c r="A17907" t="str">
        <f xml:space="preserve"> _xlfn.XLOOKUP(H17907, 'Customers'!B:B, 'Customers'!A:A)</f>
        <v>CUST_596</v>
      </c>
      <c r="B17907" t="str">
        <f>_xlfn.XLOOKUP(L17907, Products!C:C, Products!A:A)</f>
        <v>PROD_6</v>
      </c>
      <c r="C17907">
        <v>17906</v>
      </c>
      <c r="D17907" s="2" t="s">
        <v>811</v>
      </c>
      <c r="E17907">
        <f>YEAR(Orders[[#This Row],[Order_Date]])</f>
        <v>2022</v>
      </c>
      <c r="F17907">
        <f>MONTH(Orders[[#This Row],[Order_Date]])</f>
        <v>8</v>
      </c>
      <c r="G17907" s="2" t="s">
        <v>812</v>
      </c>
      <c r="H17907" t="s">
        <v>1304</v>
      </c>
      <c r="I17907" t="s">
        <v>32</v>
      </c>
      <c r="J17907" t="s">
        <v>65</v>
      </c>
      <c r="K17907" t="s">
        <v>34</v>
      </c>
      <c r="L17907" t="s">
        <v>52</v>
      </c>
      <c r="M17907" s="1">
        <v>7045.37</v>
      </c>
      <c r="N17907" s="1">
        <v>-267.61</v>
      </c>
      <c r="O17907">
        <v>0.25</v>
      </c>
    </row>
    <row r="17908" spans="1:15" x14ac:dyDescent="0.3">
      <c r="A17908" t="str">
        <f xml:space="preserve"> _xlfn.XLOOKUP(H17908, 'Customers'!B:B, 'Customers'!A:A)</f>
        <v>CUST_293</v>
      </c>
      <c r="B17908" t="str">
        <f>_xlfn.XLOOKUP(L17908, Products!C:C, Products!A:A)</f>
        <v>PROD_1</v>
      </c>
      <c r="C17908">
        <v>17907</v>
      </c>
      <c r="D17908" s="2" t="s">
        <v>151</v>
      </c>
      <c r="E17908">
        <f>YEAR(Orders[[#This Row],[Order_Date]])</f>
        <v>2022</v>
      </c>
      <c r="F17908">
        <f>MONTH(Orders[[#This Row],[Order_Date]])</f>
        <v>6</v>
      </c>
      <c r="G17908" s="2" t="s">
        <v>657</v>
      </c>
      <c r="H17908" t="s">
        <v>778</v>
      </c>
      <c r="I17908" t="s">
        <v>21</v>
      </c>
      <c r="J17908" t="s">
        <v>65</v>
      </c>
      <c r="K17908" t="s">
        <v>16</v>
      </c>
      <c r="L17908" t="s">
        <v>17</v>
      </c>
      <c r="M17908" s="1">
        <v>8230.3799999999992</v>
      </c>
      <c r="N17908" s="1">
        <v>908.41</v>
      </c>
      <c r="O17908">
        <v>0.09</v>
      </c>
    </row>
    <row r="17909" spans="1:15" x14ac:dyDescent="0.3">
      <c r="A17909" t="str">
        <f xml:space="preserve"> _xlfn.XLOOKUP(H17909, 'Customers'!B:B, 'Customers'!A:A)</f>
        <v>CUST_14</v>
      </c>
      <c r="B17909" t="str">
        <f>_xlfn.XLOOKUP(L17909, Products!C:C, Products!A:A)</f>
        <v>PROD_8</v>
      </c>
      <c r="C17909">
        <v>17908</v>
      </c>
      <c r="D17909" s="2" t="s">
        <v>174</v>
      </c>
      <c r="E17909">
        <f>YEAR(Orders[[#This Row],[Order_Date]])</f>
        <v>2022</v>
      </c>
      <c r="F17909">
        <f>MONTH(Orders[[#This Row],[Order_Date]])</f>
        <v>11</v>
      </c>
      <c r="G17909" s="2" t="s">
        <v>249</v>
      </c>
      <c r="H17909" t="s">
        <v>69</v>
      </c>
      <c r="I17909" t="s">
        <v>14</v>
      </c>
      <c r="J17909" t="s">
        <v>33</v>
      </c>
      <c r="K17909" t="s">
        <v>27</v>
      </c>
      <c r="L17909" t="s">
        <v>73</v>
      </c>
      <c r="M17909" s="1">
        <v>4529.75</v>
      </c>
      <c r="N17909" s="1">
        <v>1158.49</v>
      </c>
      <c r="O17909">
        <v>0.21</v>
      </c>
    </row>
    <row r="17910" spans="1:15" x14ac:dyDescent="0.3">
      <c r="A17910" t="str">
        <f xml:space="preserve"> _xlfn.XLOOKUP(H17910, 'Customers'!B:B, 'Customers'!A:A)</f>
        <v>CUST_743</v>
      </c>
      <c r="B17910" t="str">
        <f>_xlfn.XLOOKUP(L17910, Products!C:C, Products!A:A)</f>
        <v>PROD_6</v>
      </c>
      <c r="C17910">
        <v>17909</v>
      </c>
      <c r="D17910" s="2" t="s">
        <v>318</v>
      </c>
      <c r="E17910">
        <f>YEAR(Orders[[#This Row],[Order_Date]])</f>
        <v>2022</v>
      </c>
      <c r="F17910">
        <f>MONTH(Orders[[#This Row],[Order_Date]])</f>
        <v>1</v>
      </c>
      <c r="G17910" s="2" t="s">
        <v>462</v>
      </c>
      <c r="H17910" t="s">
        <v>1488</v>
      </c>
      <c r="I17910" t="s">
        <v>14</v>
      </c>
      <c r="J17910" t="s">
        <v>65</v>
      </c>
      <c r="K17910" t="s">
        <v>34</v>
      </c>
      <c r="L17910" t="s">
        <v>52</v>
      </c>
      <c r="M17910" s="1">
        <v>9418.39</v>
      </c>
      <c r="N17910" s="1">
        <v>-267.48</v>
      </c>
      <c r="O17910">
        <v>0.13</v>
      </c>
    </row>
    <row r="17911" spans="1:15" x14ac:dyDescent="0.3">
      <c r="A17911" t="str">
        <f xml:space="preserve"> _xlfn.XLOOKUP(H17911, 'Customers'!B:B, 'Customers'!A:A)</f>
        <v>CUST_554</v>
      </c>
      <c r="B17911" t="str">
        <f>_xlfn.XLOOKUP(L17911, Products!C:C, Products!A:A)</f>
        <v>PROD_3</v>
      </c>
      <c r="C17911">
        <v>17910</v>
      </c>
      <c r="D17911" s="2" t="s">
        <v>1182</v>
      </c>
      <c r="E17911">
        <f>YEAR(Orders[[#This Row],[Order_Date]])</f>
        <v>2022</v>
      </c>
      <c r="F17911">
        <f>MONTH(Orders[[#This Row],[Order_Date]])</f>
        <v>2</v>
      </c>
      <c r="G17911" s="2" t="s">
        <v>1330</v>
      </c>
      <c r="H17911" t="s">
        <v>1240</v>
      </c>
      <c r="I17911" t="s">
        <v>14</v>
      </c>
      <c r="J17911" t="s">
        <v>33</v>
      </c>
      <c r="K17911" t="s">
        <v>27</v>
      </c>
      <c r="L17911" t="s">
        <v>28</v>
      </c>
      <c r="M17911" s="1">
        <v>2601.13</v>
      </c>
      <c r="N17911" s="1">
        <v>631.9</v>
      </c>
      <c r="O17911">
        <v>0.19</v>
      </c>
    </row>
    <row r="17912" spans="1:15" x14ac:dyDescent="0.3">
      <c r="A17912" t="str">
        <f xml:space="preserve"> _xlfn.XLOOKUP(H17912, 'Customers'!B:B, 'Customers'!A:A)</f>
        <v>CUST_444</v>
      </c>
      <c r="B17912" t="str">
        <f>_xlfn.XLOOKUP(L17912, Products!C:C, Products!A:A)</f>
        <v>PROD_8</v>
      </c>
      <c r="C17912">
        <v>17911</v>
      </c>
      <c r="D17912" s="2" t="s">
        <v>340</v>
      </c>
      <c r="E17912">
        <f>YEAR(Orders[[#This Row],[Order_Date]])</f>
        <v>2022</v>
      </c>
      <c r="F17912">
        <f>MONTH(Orders[[#This Row],[Order_Date]])</f>
        <v>4</v>
      </c>
      <c r="G17912" s="2" t="s">
        <v>931</v>
      </c>
      <c r="H17912" t="s">
        <v>1063</v>
      </c>
      <c r="I17912" t="s">
        <v>21</v>
      </c>
      <c r="J17912" t="s">
        <v>33</v>
      </c>
      <c r="K17912" t="s">
        <v>27</v>
      </c>
      <c r="L17912" t="s">
        <v>73</v>
      </c>
      <c r="M17912" s="1">
        <v>843.8</v>
      </c>
      <c r="N17912" s="1">
        <v>-77.89</v>
      </c>
      <c r="O17912">
        <v>0.28999999999999998</v>
      </c>
    </row>
    <row r="17913" spans="1:15" x14ac:dyDescent="0.3">
      <c r="A17913" t="str">
        <f xml:space="preserve"> _xlfn.XLOOKUP(H17913, 'Customers'!B:B, 'Customers'!A:A)</f>
        <v>CUST_160</v>
      </c>
      <c r="B17913" t="str">
        <f>_xlfn.XLOOKUP(L17913, Products!C:C, Products!A:A)</f>
        <v>PROD_1</v>
      </c>
      <c r="C17913">
        <v>17912</v>
      </c>
      <c r="D17913" s="2" t="s">
        <v>882</v>
      </c>
      <c r="E17913">
        <f>YEAR(Orders[[#This Row],[Order_Date]])</f>
        <v>2022</v>
      </c>
      <c r="F17913">
        <f>MONTH(Orders[[#This Row],[Order_Date]])</f>
        <v>3</v>
      </c>
      <c r="G17913" s="2" t="s">
        <v>365</v>
      </c>
      <c r="H17913" t="s">
        <v>470</v>
      </c>
      <c r="I17913" t="s">
        <v>14</v>
      </c>
      <c r="J17913" t="s">
        <v>65</v>
      </c>
      <c r="K17913" t="s">
        <v>16</v>
      </c>
      <c r="L17913" t="s">
        <v>17</v>
      </c>
      <c r="M17913" s="1">
        <v>8040.75</v>
      </c>
      <c r="N17913" s="1">
        <v>-705.52</v>
      </c>
      <c r="O17913">
        <v>0.08</v>
      </c>
    </row>
    <row r="17914" spans="1:15" x14ac:dyDescent="0.3">
      <c r="A17914" t="str">
        <f xml:space="preserve"> _xlfn.XLOOKUP(H17914, 'Customers'!B:B, 'Customers'!A:A)</f>
        <v>CUST_94</v>
      </c>
      <c r="B17914" t="str">
        <f>_xlfn.XLOOKUP(L17914, Products!C:C, Products!A:A)</f>
        <v>PROD_1</v>
      </c>
      <c r="C17914">
        <v>17913</v>
      </c>
      <c r="D17914" s="2" t="s">
        <v>1648</v>
      </c>
      <c r="E17914">
        <f>YEAR(Orders[[#This Row],[Order_Date]])</f>
        <v>2022</v>
      </c>
      <c r="F17914">
        <f>MONTH(Orders[[#This Row],[Order_Date]])</f>
        <v>2</v>
      </c>
      <c r="G17914" s="2" t="s">
        <v>1224</v>
      </c>
      <c r="H17914" t="s">
        <v>300</v>
      </c>
      <c r="I17914" t="s">
        <v>32</v>
      </c>
      <c r="J17914" t="s">
        <v>65</v>
      </c>
      <c r="K17914" t="s">
        <v>27</v>
      </c>
      <c r="L17914" t="s">
        <v>17</v>
      </c>
      <c r="M17914" s="1">
        <v>7452.85</v>
      </c>
      <c r="N17914" s="1">
        <v>1199.1099999999999</v>
      </c>
      <c r="O17914">
        <v>7.0000000000000007E-2</v>
      </c>
    </row>
    <row r="17915" spans="1:15" x14ac:dyDescent="0.3">
      <c r="A17915" t="str">
        <f xml:space="preserve"> _xlfn.XLOOKUP(H17915, 'Customers'!B:B, 'Customers'!A:A)</f>
        <v>CUST_891</v>
      </c>
      <c r="B17915" t="str">
        <f>_xlfn.XLOOKUP(L17915, Products!C:C, Products!A:A)</f>
        <v>PROD_1</v>
      </c>
      <c r="C17915">
        <v>17914</v>
      </c>
      <c r="D17915" s="2" t="s">
        <v>183</v>
      </c>
      <c r="E17915">
        <f>YEAR(Orders[[#This Row],[Order_Date]])</f>
        <v>2023</v>
      </c>
      <c r="F17915">
        <f>MONTH(Orders[[#This Row],[Order_Date]])</f>
        <v>7</v>
      </c>
      <c r="G17915" s="2" t="s">
        <v>1305</v>
      </c>
      <c r="H17915" t="s">
        <v>1650</v>
      </c>
      <c r="I17915" t="s">
        <v>21</v>
      </c>
      <c r="J17915" t="s">
        <v>33</v>
      </c>
      <c r="K17915" t="s">
        <v>16</v>
      </c>
      <c r="L17915" t="s">
        <v>17</v>
      </c>
      <c r="M17915" s="1">
        <v>8549.91</v>
      </c>
      <c r="N17915" s="1">
        <v>334.06</v>
      </c>
      <c r="O17915">
        <v>0.08</v>
      </c>
    </row>
    <row r="17916" spans="1:15" x14ac:dyDescent="0.3">
      <c r="A17916" t="str">
        <f xml:space="preserve"> _xlfn.XLOOKUP(H17916, 'Customers'!B:B, 'Customers'!A:A)</f>
        <v>CUST_607</v>
      </c>
      <c r="B17916" t="str">
        <f>_xlfn.XLOOKUP(L17916, Products!C:C, Products!A:A)</f>
        <v>PROD_6</v>
      </c>
      <c r="C17916">
        <v>17915</v>
      </c>
      <c r="D17916" s="2" t="s">
        <v>392</v>
      </c>
      <c r="E17916">
        <f>YEAR(Orders[[#This Row],[Order_Date]])</f>
        <v>2023</v>
      </c>
      <c r="F17916">
        <f>MONTH(Orders[[#This Row],[Order_Date]])</f>
        <v>9</v>
      </c>
      <c r="G17916" s="2" t="s">
        <v>599</v>
      </c>
      <c r="H17916" t="s">
        <v>1321</v>
      </c>
      <c r="I17916" t="s">
        <v>21</v>
      </c>
      <c r="J17916" t="s">
        <v>65</v>
      </c>
      <c r="K17916" t="s">
        <v>34</v>
      </c>
      <c r="L17916" t="s">
        <v>52</v>
      </c>
      <c r="M17916" s="1">
        <v>7677.17</v>
      </c>
      <c r="N17916" s="1">
        <v>358.33</v>
      </c>
      <c r="O17916">
        <v>0.01</v>
      </c>
    </row>
    <row r="17917" spans="1:15" x14ac:dyDescent="0.3">
      <c r="A17917" t="str">
        <f xml:space="preserve"> _xlfn.XLOOKUP(H17917, 'Customers'!B:B, 'Customers'!A:A)</f>
        <v>CUST_27</v>
      </c>
      <c r="B17917" t="str">
        <f>_xlfn.XLOOKUP(L17917, Products!C:C, Products!A:A)</f>
        <v>PROD_4</v>
      </c>
      <c r="C17917">
        <v>17916</v>
      </c>
      <c r="D17917" s="2" t="s">
        <v>292</v>
      </c>
      <c r="E17917">
        <f>YEAR(Orders[[#This Row],[Order_Date]])</f>
        <v>2023</v>
      </c>
      <c r="F17917">
        <f>MONTH(Orders[[#This Row],[Order_Date]])</f>
        <v>7</v>
      </c>
      <c r="G17917" s="2" t="s">
        <v>916</v>
      </c>
      <c r="H17917" t="s">
        <v>108</v>
      </c>
      <c r="I17917" t="s">
        <v>14</v>
      </c>
      <c r="J17917" t="s">
        <v>33</v>
      </c>
      <c r="K17917" t="s">
        <v>34</v>
      </c>
      <c r="L17917" t="s">
        <v>35</v>
      </c>
      <c r="M17917" s="1">
        <v>6175.21</v>
      </c>
      <c r="N17917" s="1">
        <v>101.87</v>
      </c>
      <c r="O17917">
        <v>0.24</v>
      </c>
    </row>
    <row r="17918" spans="1:15" x14ac:dyDescent="0.3">
      <c r="A17918" t="str">
        <f xml:space="preserve"> _xlfn.XLOOKUP(H17918, 'Customers'!B:B, 'Customers'!A:A)</f>
        <v>CUST_524</v>
      </c>
      <c r="B17918" t="str">
        <f>_xlfn.XLOOKUP(L17918, Products!C:C, Products!A:A)</f>
        <v>PROD_4</v>
      </c>
      <c r="C17918">
        <v>17917</v>
      </c>
      <c r="D17918" s="2" t="s">
        <v>812</v>
      </c>
      <c r="E17918">
        <f>YEAR(Orders[[#This Row],[Order_Date]])</f>
        <v>2022</v>
      </c>
      <c r="F17918">
        <f>MONTH(Orders[[#This Row],[Order_Date]])</f>
        <v>8</v>
      </c>
      <c r="G17918" s="2" t="s">
        <v>106</v>
      </c>
      <c r="H17918" t="s">
        <v>1200</v>
      </c>
      <c r="I17918" t="s">
        <v>21</v>
      </c>
      <c r="J17918" t="s">
        <v>22</v>
      </c>
      <c r="K17918" t="s">
        <v>34</v>
      </c>
      <c r="L17918" t="s">
        <v>35</v>
      </c>
      <c r="M17918" s="1">
        <v>4756.79</v>
      </c>
      <c r="N17918" s="1">
        <v>903.03</v>
      </c>
      <c r="O17918">
        <v>0.17</v>
      </c>
    </row>
    <row r="17919" spans="1:15" x14ac:dyDescent="0.3">
      <c r="A17919" t="str">
        <f xml:space="preserve"> _xlfn.XLOOKUP(H17919, 'Customers'!B:B, 'Customers'!A:A)</f>
        <v>CUST_562</v>
      </c>
      <c r="B17919" t="str">
        <f>_xlfn.XLOOKUP(L17919, Products!C:C, Products!A:A)</f>
        <v>PROD_4</v>
      </c>
      <c r="C17919">
        <v>17918</v>
      </c>
      <c r="D17919" s="2" t="s">
        <v>352</v>
      </c>
      <c r="E17919">
        <f>YEAR(Orders[[#This Row],[Order_Date]])</f>
        <v>2023</v>
      </c>
      <c r="F17919">
        <f>MONTH(Orders[[#This Row],[Order_Date]])</f>
        <v>8</v>
      </c>
      <c r="G17919" s="2" t="s">
        <v>122</v>
      </c>
      <c r="H17919" t="s">
        <v>1254</v>
      </c>
      <c r="I17919" t="s">
        <v>14</v>
      </c>
      <c r="J17919" t="s">
        <v>22</v>
      </c>
      <c r="K17919" t="s">
        <v>34</v>
      </c>
      <c r="L17919" t="s">
        <v>35</v>
      </c>
      <c r="M17919" s="1">
        <v>8926.65</v>
      </c>
      <c r="N17919" s="1">
        <v>2594.79</v>
      </c>
      <c r="O17919">
        <v>0.11</v>
      </c>
    </row>
    <row r="17920" spans="1:15" x14ac:dyDescent="0.3">
      <c r="A17920" t="str">
        <f xml:space="preserve"> _xlfn.XLOOKUP(H17920, 'Customers'!B:B, 'Customers'!A:A)</f>
        <v>CUST_880</v>
      </c>
      <c r="B17920" t="str">
        <f>_xlfn.XLOOKUP(L17920, Products!C:C, Products!A:A)</f>
        <v>PROD_5</v>
      </c>
      <c r="C17920">
        <v>17919</v>
      </c>
      <c r="D17920" s="2" t="s">
        <v>933</v>
      </c>
      <c r="E17920">
        <f>YEAR(Orders[[#This Row],[Order_Date]])</f>
        <v>2022</v>
      </c>
      <c r="F17920">
        <f>MONTH(Orders[[#This Row],[Order_Date]])</f>
        <v>9</v>
      </c>
      <c r="G17920" s="2" t="s">
        <v>743</v>
      </c>
      <c r="H17920" t="s">
        <v>1635</v>
      </c>
      <c r="I17920" t="s">
        <v>14</v>
      </c>
      <c r="J17920" t="s">
        <v>22</v>
      </c>
      <c r="K17920" t="s">
        <v>34</v>
      </c>
      <c r="L17920" t="s">
        <v>39</v>
      </c>
      <c r="M17920" s="1">
        <v>7404.66</v>
      </c>
      <c r="N17920" s="1">
        <v>-78.58</v>
      </c>
      <c r="O17920">
        <v>0.14000000000000001</v>
      </c>
    </row>
    <row r="17921" spans="1:15" x14ac:dyDescent="0.3">
      <c r="A17921" t="str">
        <f xml:space="preserve"> _xlfn.XLOOKUP(H17921, 'Customers'!B:B, 'Customers'!A:A)</f>
        <v>CUST_991</v>
      </c>
      <c r="B17921" t="str">
        <f>_xlfn.XLOOKUP(L17921, Products!C:C, Products!A:A)</f>
        <v>PROD_3</v>
      </c>
      <c r="C17921">
        <v>17920</v>
      </c>
      <c r="D17921" s="2" t="s">
        <v>504</v>
      </c>
      <c r="E17921">
        <f>YEAR(Orders[[#This Row],[Order_Date]])</f>
        <v>2023</v>
      </c>
      <c r="F17921">
        <f>MONTH(Orders[[#This Row],[Order_Date]])</f>
        <v>2</v>
      </c>
      <c r="G17921" s="2" t="s">
        <v>179</v>
      </c>
      <c r="H17921" t="s">
        <v>1754</v>
      </c>
      <c r="I17921" t="s">
        <v>21</v>
      </c>
      <c r="J17921" t="s">
        <v>22</v>
      </c>
      <c r="K17921" t="s">
        <v>27</v>
      </c>
      <c r="L17921" t="s">
        <v>28</v>
      </c>
      <c r="M17921" s="1">
        <v>8586.5</v>
      </c>
      <c r="N17921" s="1">
        <v>980.85</v>
      </c>
      <c r="O17921">
        <v>0.01</v>
      </c>
    </row>
    <row r="17922" spans="1:15" x14ac:dyDescent="0.3">
      <c r="A17922" t="str">
        <f xml:space="preserve"> _xlfn.XLOOKUP(H17922, 'Customers'!B:B, 'Customers'!A:A)</f>
        <v>CUST_162</v>
      </c>
      <c r="B17922" t="str">
        <f>_xlfn.XLOOKUP(L17922, Products!C:C, Products!A:A)</f>
        <v>PROD_3</v>
      </c>
      <c r="C17922">
        <v>17921</v>
      </c>
      <c r="D17922" s="2" t="s">
        <v>873</v>
      </c>
      <c r="E17922">
        <f>YEAR(Orders[[#This Row],[Order_Date]])</f>
        <v>2022</v>
      </c>
      <c r="F17922">
        <f>MONTH(Orders[[#This Row],[Order_Date]])</f>
        <v>1</v>
      </c>
      <c r="G17922" s="2" t="s">
        <v>1039</v>
      </c>
      <c r="H17922" t="s">
        <v>476</v>
      </c>
      <c r="I17922" t="s">
        <v>14</v>
      </c>
      <c r="J17922" t="s">
        <v>33</v>
      </c>
      <c r="K17922" t="s">
        <v>27</v>
      </c>
      <c r="L17922" t="s">
        <v>28</v>
      </c>
      <c r="M17922" s="1">
        <v>2105.58</v>
      </c>
      <c r="N17922" s="1">
        <v>286.13</v>
      </c>
      <c r="O17922">
        <v>0.28999999999999998</v>
      </c>
    </row>
    <row r="17923" spans="1:15" x14ac:dyDescent="0.3">
      <c r="A17923" t="str">
        <f xml:space="preserve"> _xlfn.XLOOKUP(H17923, 'Customers'!B:B, 'Customers'!A:A)</f>
        <v>CUST_102</v>
      </c>
      <c r="B17923" t="str">
        <f>_xlfn.XLOOKUP(L17923, Products!C:C, Products!A:A)</f>
        <v>PROD_3</v>
      </c>
      <c r="C17923">
        <v>17922</v>
      </c>
      <c r="D17923" s="2" t="s">
        <v>877</v>
      </c>
      <c r="E17923">
        <f>YEAR(Orders[[#This Row],[Order_Date]])</f>
        <v>2023</v>
      </c>
      <c r="F17923">
        <f>MONTH(Orders[[#This Row],[Order_Date]])</f>
        <v>9</v>
      </c>
      <c r="G17923" s="2" t="s">
        <v>1480</v>
      </c>
      <c r="H17923" t="s">
        <v>320</v>
      </c>
      <c r="I17923" t="s">
        <v>14</v>
      </c>
      <c r="J17923" t="s">
        <v>65</v>
      </c>
      <c r="K17923" t="s">
        <v>27</v>
      </c>
      <c r="L17923" t="s">
        <v>28</v>
      </c>
      <c r="M17923" s="1">
        <v>4863.88</v>
      </c>
      <c r="N17923" s="1">
        <v>530.24</v>
      </c>
      <c r="O17923">
        <v>0.06</v>
      </c>
    </row>
    <row r="17924" spans="1:15" x14ac:dyDescent="0.3">
      <c r="A17924" t="str">
        <f xml:space="preserve"> _xlfn.XLOOKUP(H17924, 'Customers'!B:B, 'Customers'!A:A)</f>
        <v>CUST_412</v>
      </c>
      <c r="B17924" t="str">
        <f>_xlfn.XLOOKUP(L17924, Products!C:C, Products!A:A)</f>
        <v>PROD_6</v>
      </c>
      <c r="C17924">
        <v>17923</v>
      </c>
      <c r="D17924" s="2" t="s">
        <v>447</v>
      </c>
      <c r="E17924">
        <f>YEAR(Orders[[#This Row],[Order_Date]])</f>
        <v>2023</v>
      </c>
      <c r="F17924">
        <f>MONTH(Orders[[#This Row],[Order_Date]])</f>
        <v>10</v>
      </c>
      <c r="G17924" s="2" t="s">
        <v>185</v>
      </c>
      <c r="H17924" t="s">
        <v>1001</v>
      </c>
      <c r="I17924" t="s">
        <v>21</v>
      </c>
      <c r="J17924" t="s">
        <v>33</v>
      </c>
      <c r="K17924" t="s">
        <v>34</v>
      </c>
      <c r="L17924" t="s">
        <v>52</v>
      </c>
      <c r="M17924" s="1">
        <v>6911.85</v>
      </c>
      <c r="N17924" s="1">
        <v>1981.27</v>
      </c>
      <c r="O17924">
        <v>0.03</v>
      </c>
    </row>
    <row r="17925" spans="1:15" x14ac:dyDescent="0.3">
      <c r="A17925" t="str">
        <f xml:space="preserve"> _xlfn.XLOOKUP(H17925, 'Customers'!B:B, 'Customers'!A:A)</f>
        <v>CUST_447</v>
      </c>
      <c r="B17925" t="str">
        <f>_xlfn.XLOOKUP(L17925, Products!C:C, Products!A:A)</f>
        <v>PROD_6</v>
      </c>
      <c r="C17925">
        <v>17924</v>
      </c>
      <c r="D17925" s="2" t="s">
        <v>1494</v>
      </c>
      <c r="E17925">
        <f>YEAR(Orders[[#This Row],[Order_Date]])</f>
        <v>2023</v>
      </c>
      <c r="F17925">
        <f>MONTH(Orders[[#This Row],[Order_Date]])</f>
        <v>3</v>
      </c>
      <c r="G17925" s="2" t="s">
        <v>1267</v>
      </c>
      <c r="H17925" t="s">
        <v>1069</v>
      </c>
      <c r="I17925" t="s">
        <v>32</v>
      </c>
      <c r="J17925" t="s">
        <v>65</v>
      </c>
      <c r="K17925" t="s">
        <v>34</v>
      </c>
      <c r="L17925" t="s">
        <v>52</v>
      </c>
      <c r="M17925" s="1">
        <v>7677.05</v>
      </c>
      <c r="N17925" s="1">
        <v>2206.85</v>
      </c>
      <c r="O17925">
        <v>0.27</v>
      </c>
    </row>
    <row r="17926" spans="1:15" x14ac:dyDescent="0.3">
      <c r="A17926" t="str">
        <f xml:space="preserve"> _xlfn.XLOOKUP(H17926, 'Customers'!B:B, 'Customers'!A:A)</f>
        <v>CUST_689</v>
      </c>
      <c r="B17926" t="str">
        <f>_xlfn.XLOOKUP(L17926, Products!C:C, Products!A:A)</f>
        <v>PROD_2</v>
      </c>
      <c r="C17926">
        <v>17925</v>
      </c>
      <c r="D17926" s="2" t="s">
        <v>1484</v>
      </c>
      <c r="E17926">
        <f>YEAR(Orders[[#This Row],[Order_Date]])</f>
        <v>2023</v>
      </c>
      <c r="F17926">
        <f>MONTH(Orders[[#This Row],[Order_Date]])</f>
        <v>6</v>
      </c>
      <c r="G17926" s="2" t="s">
        <v>836</v>
      </c>
      <c r="H17926" t="s">
        <v>1428</v>
      </c>
      <c r="I17926" t="s">
        <v>32</v>
      </c>
      <c r="J17926" t="s">
        <v>33</v>
      </c>
      <c r="K17926" t="s">
        <v>16</v>
      </c>
      <c r="L17926" t="s">
        <v>23</v>
      </c>
      <c r="M17926" s="1">
        <v>5623.1</v>
      </c>
      <c r="N17926" s="1">
        <v>-282.14</v>
      </c>
      <c r="O17926">
        <v>0.26</v>
      </c>
    </row>
    <row r="17927" spans="1:15" x14ac:dyDescent="0.3">
      <c r="A17927" t="str">
        <f xml:space="preserve"> _xlfn.XLOOKUP(H17927, 'Customers'!B:B, 'Customers'!A:A)</f>
        <v>CUST_874</v>
      </c>
      <c r="B17927" t="str">
        <f>_xlfn.XLOOKUP(L17927, Products!C:C, Products!A:A)</f>
        <v>PROD_7</v>
      </c>
      <c r="C17927">
        <v>17926</v>
      </c>
      <c r="D17927" s="2" t="s">
        <v>140</v>
      </c>
      <c r="E17927">
        <f>YEAR(Orders[[#This Row],[Order_Date]])</f>
        <v>2022</v>
      </c>
      <c r="F17927">
        <f>MONTH(Orders[[#This Row],[Order_Date]])</f>
        <v>3</v>
      </c>
      <c r="G17927" s="2" t="s">
        <v>1164</v>
      </c>
      <c r="H17927" t="s">
        <v>1629</v>
      </c>
      <c r="I17927" t="s">
        <v>14</v>
      </c>
      <c r="J17927" t="s">
        <v>33</v>
      </c>
      <c r="K17927" t="s">
        <v>16</v>
      </c>
      <c r="L17927" t="s">
        <v>66</v>
      </c>
      <c r="M17927" s="1">
        <v>7133.43</v>
      </c>
      <c r="N17927" s="1">
        <v>2030.68</v>
      </c>
      <c r="O17927">
        <v>0.14000000000000001</v>
      </c>
    </row>
    <row r="17928" spans="1:15" x14ac:dyDescent="0.3">
      <c r="A17928" t="str">
        <f xml:space="preserve"> _xlfn.XLOOKUP(H17928, 'Customers'!B:B, 'Customers'!A:A)</f>
        <v>CUST_392</v>
      </c>
      <c r="B17928" t="str">
        <f>_xlfn.XLOOKUP(L17928, Products!C:C, Products!A:A)</f>
        <v>PROD_2</v>
      </c>
      <c r="C17928">
        <v>17927</v>
      </c>
      <c r="D17928" s="2" t="s">
        <v>261</v>
      </c>
      <c r="E17928">
        <f>YEAR(Orders[[#This Row],[Order_Date]])</f>
        <v>2023</v>
      </c>
      <c r="F17928">
        <f>MONTH(Orders[[#This Row],[Order_Date]])</f>
        <v>2</v>
      </c>
      <c r="G17928" s="2" t="s">
        <v>262</v>
      </c>
      <c r="H17928" t="s">
        <v>968</v>
      </c>
      <c r="I17928" t="s">
        <v>32</v>
      </c>
      <c r="J17928" t="s">
        <v>33</v>
      </c>
      <c r="K17928" t="s">
        <v>16</v>
      </c>
      <c r="L17928" t="s">
        <v>23</v>
      </c>
      <c r="M17928" s="1">
        <v>9243.17</v>
      </c>
      <c r="N17928" s="1">
        <v>1165.76</v>
      </c>
      <c r="O17928">
        <v>0</v>
      </c>
    </row>
    <row r="17929" spans="1:15" x14ac:dyDescent="0.3">
      <c r="A17929" t="str">
        <f xml:space="preserve"> _xlfn.XLOOKUP(H17929, 'Customers'!B:B, 'Customers'!A:A)</f>
        <v>CUST_725</v>
      </c>
      <c r="B17929" t="str">
        <f>_xlfn.XLOOKUP(L17929, Products!C:C, Products!A:A)</f>
        <v>PROD_1</v>
      </c>
      <c r="C17929">
        <v>17928</v>
      </c>
      <c r="D17929" s="2" t="s">
        <v>1138</v>
      </c>
      <c r="E17929">
        <f>YEAR(Orders[[#This Row],[Order_Date]])</f>
        <v>2022</v>
      </c>
      <c r="F17929">
        <f>MONTH(Orders[[#This Row],[Order_Date]])</f>
        <v>6</v>
      </c>
      <c r="G17929" s="2" t="s">
        <v>691</v>
      </c>
      <c r="H17929" t="s">
        <v>1467</v>
      </c>
      <c r="I17929" t="s">
        <v>21</v>
      </c>
      <c r="J17929" t="s">
        <v>15</v>
      </c>
      <c r="K17929" t="s">
        <v>16</v>
      </c>
      <c r="L17929" t="s">
        <v>17</v>
      </c>
      <c r="M17929" s="1">
        <v>2681.95</v>
      </c>
      <c r="N17929" s="1">
        <v>460.78</v>
      </c>
      <c r="O17929">
        <v>0.17</v>
      </c>
    </row>
    <row r="17930" spans="1:15" x14ac:dyDescent="0.3">
      <c r="A17930" t="str">
        <f xml:space="preserve"> _xlfn.XLOOKUP(H17930, 'Customers'!B:B, 'Customers'!A:A)</f>
        <v>CUST_884</v>
      </c>
      <c r="B17930" t="str">
        <f>_xlfn.XLOOKUP(L17930, Products!C:C, Products!A:A)</f>
        <v>PROD_3</v>
      </c>
      <c r="C17930">
        <v>17929</v>
      </c>
      <c r="D17930" s="2" t="s">
        <v>542</v>
      </c>
      <c r="E17930">
        <f>YEAR(Orders[[#This Row],[Order_Date]])</f>
        <v>2022</v>
      </c>
      <c r="F17930">
        <f>MONTH(Orders[[#This Row],[Order_Date]])</f>
        <v>6</v>
      </c>
      <c r="G17930" s="2" t="s">
        <v>619</v>
      </c>
      <c r="H17930" t="s">
        <v>1640</v>
      </c>
      <c r="I17930" t="s">
        <v>14</v>
      </c>
      <c r="J17930" t="s">
        <v>65</v>
      </c>
      <c r="K17930" t="s">
        <v>27</v>
      </c>
      <c r="L17930" t="s">
        <v>28</v>
      </c>
      <c r="M17930" s="1">
        <v>6250.11</v>
      </c>
      <c r="N17930" s="1">
        <v>1842.58</v>
      </c>
      <c r="O17930">
        <v>0.11</v>
      </c>
    </row>
    <row r="17931" spans="1:15" x14ac:dyDescent="0.3">
      <c r="A17931" t="str">
        <f xml:space="preserve"> _xlfn.XLOOKUP(H17931, 'Customers'!B:B, 'Customers'!A:A)</f>
        <v>CUST_712</v>
      </c>
      <c r="B17931" t="str">
        <f>_xlfn.XLOOKUP(L17931, Products!C:C, Products!A:A)</f>
        <v>PROD_6</v>
      </c>
      <c r="C17931">
        <v>17930</v>
      </c>
      <c r="D17931" s="2" t="s">
        <v>1615</v>
      </c>
      <c r="E17931">
        <f>YEAR(Orders[[#This Row],[Order_Date]])</f>
        <v>2022</v>
      </c>
      <c r="F17931">
        <f>MONTH(Orders[[#This Row],[Order_Date]])</f>
        <v>1</v>
      </c>
      <c r="G17931" s="2" t="s">
        <v>1208</v>
      </c>
      <c r="H17931" t="s">
        <v>1451</v>
      </c>
      <c r="I17931" t="s">
        <v>32</v>
      </c>
      <c r="J17931" t="s">
        <v>22</v>
      </c>
      <c r="K17931" t="s">
        <v>34</v>
      </c>
      <c r="L17931" t="s">
        <v>52</v>
      </c>
      <c r="M17931" s="1">
        <v>7549.62</v>
      </c>
      <c r="N17931" s="1">
        <v>2215.91</v>
      </c>
      <c r="O17931">
        <v>0.15</v>
      </c>
    </row>
    <row r="17932" spans="1:15" x14ac:dyDescent="0.3">
      <c r="A17932" t="str">
        <f xml:space="preserve"> _xlfn.XLOOKUP(H17932, 'Customers'!B:B, 'Customers'!A:A)</f>
        <v>CUST_319</v>
      </c>
      <c r="B17932" t="str">
        <f>_xlfn.XLOOKUP(L17932, Products!C:C, Products!A:A)</f>
        <v>PROD_6</v>
      </c>
      <c r="C17932">
        <v>17931</v>
      </c>
      <c r="D17932" s="2" t="s">
        <v>459</v>
      </c>
      <c r="E17932">
        <f>YEAR(Orders[[#This Row],[Order_Date]])</f>
        <v>2023</v>
      </c>
      <c r="F17932">
        <f>MONTH(Orders[[#This Row],[Order_Date]])</f>
        <v>3</v>
      </c>
      <c r="G17932" s="2" t="s">
        <v>236</v>
      </c>
      <c r="H17932" t="s">
        <v>832</v>
      </c>
      <c r="I17932" t="s">
        <v>32</v>
      </c>
      <c r="J17932" t="s">
        <v>65</v>
      </c>
      <c r="K17932" t="s">
        <v>34</v>
      </c>
      <c r="L17932" t="s">
        <v>52</v>
      </c>
      <c r="M17932" s="1">
        <v>6687.89</v>
      </c>
      <c r="N17932" s="1">
        <v>350.88</v>
      </c>
      <c r="O17932">
        <v>0.12</v>
      </c>
    </row>
    <row r="17933" spans="1:15" x14ac:dyDescent="0.3">
      <c r="A17933" t="str">
        <f xml:space="preserve"> _xlfn.XLOOKUP(H17933, 'Customers'!B:B, 'Customers'!A:A)</f>
        <v>CUST_139</v>
      </c>
      <c r="B17933" t="str">
        <f>_xlfn.XLOOKUP(L17933, Products!C:C, Products!A:A)</f>
        <v>PROD_1</v>
      </c>
      <c r="C17933">
        <v>17932</v>
      </c>
      <c r="D17933" s="2" t="s">
        <v>522</v>
      </c>
      <c r="E17933">
        <f>YEAR(Orders[[#This Row],[Order_Date]])</f>
        <v>2022</v>
      </c>
      <c r="F17933">
        <f>MONTH(Orders[[#This Row],[Order_Date]])</f>
        <v>7</v>
      </c>
      <c r="G17933" s="2" t="s">
        <v>101</v>
      </c>
      <c r="H17933" t="s">
        <v>427</v>
      </c>
      <c r="I17933" t="s">
        <v>21</v>
      </c>
      <c r="J17933" t="s">
        <v>22</v>
      </c>
      <c r="K17933" t="s">
        <v>16</v>
      </c>
      <c r="L17933" t="s">
        <v>17</v>
      </c>
      <c r="M17933" s="1">
        <v>8628.5</v>
      </c>
      <c r="N17933" s="1">
        <v>559.62</v>
      </c>
      <c r="O17933">
        <v>0.12</v>
      </c>
    </row>
    <row r="17934" spans="1:15" x14ac:dyDescent="0.3">
      <c r="A17934" t="str">
        <f xml:space="preserve"> _xlfn.XLOOKUP(H17934, 'Customers'!B:B, 'Customers'!A:A)</f>
        <v>CUST_987</v>
      </c>
      <c r="B17934" t="str">
        <f>_xlfn.XLOOKUP(L17934, Products!C:C, Products!A:A)</f>
        <v>PROD_8</v>
      </c>
      <c r="C17934">
        <v>17933</v>
      </c>
      <c r="D17934" s="2" t="s">
        <v>1125</v>
      </c>
      <c r="E17934">
        <f>YEAR(Orders[[#This Row],[Order_Date]])</f>
        <v>2022</v>
      </c>
      <c r="F17934">
        <f>MONTH(Orders[[#This Row],[Order_Date]])</f>
        <v>12</v>
      </c>
      <c r="G17934" s="2" t="s">
        <v>484</v>
      </c>
      <c r="H17934" t="s">
        <v>1750</v>
      </c>
      <c r="I17934" t="s">
        <v>21</v>
      </c>
      <c r="J17934" t="s">
        <v>33</v>
      </c>
      <c r="K17934" t="s">
        <v>27</v>
      </c>
      <c r="L17934" t="s">
        <v>73</v>
      </c>
      <c r="M17934" s="1">
        <v>4975.74</v>
      </c>
      <c r="N17934" s="1">
        <v>489.52</v>
      </c>
      <c r="O17934">
        <v>0.1</v>
      </c>
    </row>
    <row r="17935" spans="1:15" x14ac:dyDescent="0.3">
      <c r="A17935" t="str">
        <f xml:space="preserve"> _xlfn.XLOOKUP(H17935, 'Customers'!B:B, 'Customers'!A:A)</f>
        <v>CUST_938</v>
      </c>
      <c r="B17935" t="str">
        <f>_xlfn.XLOOKUP(L17935, Products!C:C, Products!A:A)</f>
        <v>PROD_8</v>
      </c>
      <c r="C17935">
        <v>17934</v>
      </c>
      <c r="D17935" s="2" t="s">
        <v>389</v>
      </c>
      <c r="E17935">
        <f>YEAR(Orders[[#This Row],[Order_Date]])</f>
        <v>2022</v>
      </c>
      <c r="F17935">
        <f>MONTH(Orders[[#This Row],[Order_Date]])</f>
        <v>9</v>
      </c>
      <c r="G17935" s="2" t="s">
        <v>59</v>
      </c>
      <c r="H17935" t="s">
        <v>1698</v>
      </c>
      <c r="I17935" t="s">
        <v>21</v>
      </c>
      <c r="J17935" t="s">
        <v>22</v>
      </c>
      <c r="K17935" t="s">
        <v>27</v>
      </c>
      <c r="L17935" t="s">
        <v>73</v>
      </c>
      <c r="M17935" s="1">
        <v>3954.62</v>
      </c>
      <c r="N17935" s="1">
        <v>-273.41000000000003</v>
      </c>
      <c r="O17935">
        <v>0.05</v>
      </c>
    </row>
    <row r="17936" spans="1:15" x14ac:dyDescent="0.3">
      <c r="A17936" t="str">
        <f xml:space="preserve"> _xlfn.XLOOKUP(H17936, 'Customers'!B:B, 'Customers'!A:A)</f>
        <v>CUST_962</v>
      </c>
      <c r="B17936" t="str">
        <f>_xlfn.XLOOKUP(L17936, Products!C:C, Products!A:A)</f>
        <v>PROD_3</v>
      </c>
      <c r="C17936">
        <v>17935</v>
      </c>
      <c r="D17936" s="2" t="s">
        <v>1399</v>
      </c>
      <c r="E17936">
        <f>YEAR(Orders[[#This Row],[Order_Date]])</f>
        <v>2022</v>
      </c>
      <c r="F17936">
        <f>MONTH(Orders[[#This Row],[Order_Date]])</f>
        <v>8</v>
      </c>
      <c r="G17936" s="2" t="s">
        <v>585</v>
      </c>
      <c r="H17936" t="s">
        <v>1724</v>
      </c>
      <c r="I17936" t="s">
        <v>32</v>
      </c>
      <c r="J17936" t="s">
        <v>22</v>
      </c>
      <c r="K17936" t="s">
        <v>27</v>
      </c>
      <c r="L17936" t="s">
        <v>28</v>
      </c>
      <c r="M17936" s="1">
        <v>4932.57</v>
      </c>
      <c r="N17936" s="1">
        <v>711.95</v>
      </c>
      <c r="O17936">
        <v>0.1</v>
      </c>
    </row>
    <row r="17937" spans="1:15" x14ac:dyDescent="0.3">
      <c r="A17937" t="str">
        <f xml:space="preserve"> _xlfn.XLOOKUP(H17937, 'Customers'!B:B, 'Customers'!A:A)</f>
        <v>CUST_453</v>
      </c>
      <c r="B17937" t="str">
        <f>_xlfn.XLOOKUP(L17937, Products!C:C, Products!A:A)</f>
        <v>PROD_4</v>
      </c>
      <c r="C17937">
        <v>17936</v>
      </c>
      <c r="D17937" s="2" t="s">
        <v>632</v>
      </c>
      <c r="E17937">
        <f>YEAR(Orders[[#This Row],[Order_Date]])</f>
        <v>2023</v>
      </c>
      <c r="F17937">
        <f>MONTH(Orders[[#This Row],[Order_Date]])</f>
        <v>5</v>
      </c>
      <c r="G17937" s="2" t="s">
        <v>757</v>
      </c>
      <c r="H17937" t="s">
        <v>1078</v>
      </c>
      <c r="I17937" t="s">
        <v>14</v>
      </c>
      <c r="J17937" t="s">
        <v>22</v>
      </c>
      <c r="K17937" t="s">
        <v>34</v>
      </c>
      <c r="L17937" t="s">
        <v>35</v>
      </c>
      <c r="M17937" s="1">
        <v>7411.34</v>
      </c>
      <c r="N17937" s="1">
        <v>-524.37</v>
      </c>
      <c r="O17937">
        <v>0.23</v>
      </c>
    </row>
    <row r="17938" spans="1:15" x14ac:dyDescent="0.3">
      <c r="A17938" t="str">
        <f xml:space="preserve"> _xlfn.XLOOKUP(H17938, 'Customers'!B:B, 'Customers'!A:A)</f>
        <v>CUST_970</v>
      </c>
      <c r="B17938" t="str">
        <f>_xlfn.XLOOKUP(L17938, Products!C:C, Products!A:A)</f>
        <v>PROD_8</v>
      </c>
      <c r="C17938">
        <v>17937</v>
      </c>
      <c r="D17938" s="2" t="s">
        <v>231</v>
      </c>
      <c r="E17938">
        <f>YEAR(Orders[[#This Row],[Order_Date]])</f>
        <v>2023</v>
      </c>
      <c r="F17938">
        <f>MONTH(Orders[[#This Row],[Order_Date]])</f>
        <v>7</v>
      </c>
      <c r="G17938" s="2" t="s">
        <v>232</v>
      </c>
      <c r="H17938" t="s">
        <v>1732</v>
      </c>
      <c r="I17938" t="s">
        <v>32</v>
      </c>
      <c r="J17938" t="s">
        <v>65</v>
      </c>
      <c r="K17938" t="s">
        <v>27</v>
      </c>
      <c r="L17938" t="s">
        <v>73</v>
      </c>
      <c r="M17938" s="1">
        <v>7446.96</v>
      </c>
      <c r="N17938" s="1">
        <v>-293.56</v>
      </c>
      <c r="O17938">
        <v>0.17</v>
      </c>
    </row>
    <row r="17939" spans="1:15" x14ac:dyDescent="0.3">
      <c r="A17939" t="str">
        <f xml:space="preserve"> _xlfn.XLOOKUP(H17939, 'Customers'!B:B, 'Customers'!A:A)</f>
        <v>CUST_152</v>
      </c>
      <c r="B17939" t="str">
        <f>_xlfn.XLOOKUP(L17939, Products!C:C, Products!A:A)</f>
        <v>PROD_3</v>
      </c>
      <c r="C17939">
        <v>17938</v>
      </c>
      <c r="D17939" s="2" t="s">
        <v>636</v>
      </c>
      <c r="E17939">
        <f>YEAR(Orders[[#This Row],[Order_Date]])</f>
        <v>2023</v>
      </c>
      <c r="F17939">
        <f>MONTH(Orders[[#This Row],[Order_Date]])</f>
        <v>3</v>
      </c>
      <c r="G17939" s="2" t="s">
        <v>1252</v>
      </c>
      <c r="H17939" t="s">
        <v>450</v>
      </c>
      <c r="I17939" t="s">
        <v>32</v>
      </c>
      <c r="J17939" t="s">
        <v>33</v>
      </c>
      <c r="K17939" t="s">
        <v>27</v>
      </c>
      <c r="L17939" t="s">
        <v>28</v>
      </c>
      <c r="M17939" s="1">
        <v>5816.72</v>
      </c>
      <c r="N17939" s="1">
        <v>264.27999999999997</v>
      </c>
      <c r="O17939">
        <v>0.15</v>
      </c>
    </row>
    <row r="17940" spans="1:15" x14ac:dyDescent="0.3">
      <c r="A17940" t="str">
        <f xml:space="preserve"> _xlfn.XLOOKUP(H17940, 'Customers'!B:B, 'Customers'!A:A)</f>
        <v>CUST_112</v>
      </c>
      <c r="B17940" t="str">
        <f>_xlfn.XLOOKUP(L17940, Products!C:C, Products!A:A)</f>
        <v>PROD_3</v>
      </c>
      <c r="C17940">
        <v>17939</v>
      </c>
      <c r="D17940" s="2" t="s">
        <v>1061</v>
      </c>
      <c r="E17940">
        <f>YEAR(Orders[[#This Row],[Order_Date]])</f>
        <v>2023</v>
      </c>
      <c r="F17940">
        <f>MONTH(Orders[[#This Row],[Order_Date]])</f>
        <v>7</v>
      </c>
      <c r="G17940" s="2" t="s">
        <v>292</v>
      </c>
      <c r="H17940" t="s">
        <v>347</v>
      </c>
      <c r="I17940" t="s">
        <v>21</v>
      </c>
      <c r="J17940" t="s">
        <v>22</v>
      </c>
      <c r="K17940" t="s">
        <v>27</v>
      </c>
      <c r="L17940" t="s">
        <v>28</v>
      </c>
      <c r="M17940" s="1">
        <v>7427.21</v>
      </c>
      <c r="N17940" s="1">
        <v>851.47</v>
      </c>
      <c r="O17940">
        <v>0.24</v>
      </c>
    </row>
    <row r="17941" spans="1:15" x14ac:dyDescent="0.3">
      <c r="A17941" t="str">
        <f xml:space="preserve"> _xlfn.XLOOKUP(H17941, 'Customers'!B:B, 'Customers'!A:A)</f>
        <v>CUST_275</v>
      </c>
      <c r="B17941" t="str">
        <f>_xlfn.XLOOKUP(L17941, Products!C:C, Products!A:A)</f>
        <v>PROD_2</v>
      </c>
      <c r="C17941">
        <v>17940</v>
      </c>
      <c r="D17941" s="2" t="s">
        <v>722</v>
      </c>
      <c r="E17941">
        <f>YEAR(Orders[[#This Row],[Order_Date]])</f>
        <v>2023</v>
      </c>
      <c r="F17941">
        <f>MONTH(Orders[[#This Row],[Order_Date]])</f>
        <v>5</v>
      </c>
      <c r="G17941" s="2" t="s">
        <v>29</v>
      </c>
      <c r="H17941" t="s">
        <v>736</v>
      </c>
      <c r="I17941" t="s">
        <v>32</v>
      </c>
      <c r="J17941" t="s">
        <v>33</v>
      </c>
      <c r="K17941" t="s">
        <v>16</v>
      </c>
      <c r="L17941" t="s">
        <v>23</v>
      </c>
      <c r="M17941" s="1">
        <v>5933.61</v>
      </c>
      <c r="N17941" s="1">
        <v>903.57</v>
      </c>
      <c r="O17941">
        <v>0.09</v>
      </c>
    </row>
    <row r="17942" spans="1:15" x14ac:dyDescent="0.3">
      <c r="A17942" t="str">
        <f xml:space="preserve"> _xlfn.XLOOKUP(H17942, 'Customers'!B:B, 'Customers'!A:A)</f>
        <v>CUST_133</v>
      </c>
      <c r="B17942" t="str">
        <f>_xlfn.XLOOKUP(L17942, Products!C:C, Products!A:A)</f>
        <v>PROD_7</v>
      </c>
      <c r="C17942">
        <v>17941</v>
      </c>
      <c r="D17942" s="2" t="s">
        <v>287</v>
      </c>
      <c r="E17942">
        <f>YEAR(Orders[[#This Row],[Order_Date]])</f>
        <v>2022</v>
      </c>
      <c r="F17942">
        <f>MONTH(Orders[[#This Row],[Order_Date]])</f>
        <v>7</v>
      </c>
      <c r="G17942" s="2" t="s">
        <v>521</v>
      </c>
      <c r="H17942" t="s">
        <v>410</v>
      </c>
      <c r="I17942" t="s">
        <v>32</v>
      </c>
      <c r="J17942" t="s">
        <v>33</v>
      </c>
      <c r="K17942" t="s">
        <v>16</v>
      </c>
      <c r="L17942" t="s">
        <v>66</v>
      </c>
      <c r="M17942" s="1">
        <v>2127.9499999999998</v>
      </c>
      <c r="N17942" s="1">
        <v>-172.38</v>
      </c>
      <c r="O17942">
        <v>0.11</v>
      </c>
    </row>
    <row r="17943" spans="1:15" x14ac:dyDescent="0.3">
      <c r="A17943" t="str">
        <f xml:space="preserve"> _xlfn.XLOOKUP(H17943, 'Customers'!B:B, 'Customers'!A:A)</f>
        <v>CUST_970</v>
      </c>
      <c r="B17943" t="str">
        <f>_xlfn.XLOOKUP(L17943, Products!C:C, Products!A:A)</f>
        <v>PROD_3</v>
      </c>
      <c r="C17943">
        <v>17942</v>
      </c>
      <c r="D17943" s="2" t="s">
        <v>179</v>
      </c>
      <c r="E17943">
        <f>YEAR(Orders[[#This Row],[Order_Date]])</f>
        <v>2023</v>
      </c>
      <c r="F17943">
        <f>MONTH(Orders[[#This Row],[Order_Date]])</f>
        <v>2</v>
      </c>
      <c r="G17943" s="2" t="s">
        <v>464</v>
      </c>
      <c r="H17943" t="s">
        <v>1732</v>
      </c>
      <c r="I17943" t="s">
        <v>21</v>
      </c>
      <c r="J17943" t="s">
        <v>33</v>
      </c>
      <c r="K17943" t="s">
        <v>27</v>
      </c>
      <c r="L17943" t="s">
        <v>28</v>
      </c>
      <c r="M17943" s="1">
        <v>1388.79</v>
      </c>
      <c r="N17943" s="1">
        <v>248.43</v>
      </c>
      <c r="O17943">
        <v>0.19</v>
      </c>
    </row>
    <row r="17944" spans="1:15" x14ac:dyDescent="0.3">
      <c r="A17944" t="str">
        <f xml:space="preserve"> _xlfn.XLOOKUP(H17944, 'Customers'!B:B, 'Customers'!A:A)</f>
        <v>CUST_633</v>
      </c>
      <c r="B17944" t="str">
        <f>_xlfn.XLOOKUP(L17944, Products!C:C, Products!A:A)</f>
        <v>PROD_1</v>
      </c>
      <c r="C17944">
        <v>17943</v>
      </c>
      <c r="D17944" s="2" t="s">
        <v>1309</v>
      </c>
      <c r="E17944">
        <f>YEAR(Orders[[#This Row],[Order_Date]])</f>
        <v>2023</v>
      </c>
      <c r="F17944">
        <f>MONTH(Orders[[#This Row],[Order_Date]])</f>
        <v>10</v>
      </c>
      <c r="G17944" s="2" t="s">
        <v>203</v>
      </c>
      <c r="H17944" t="s">
        <v>1357</v>
      </c>
      <c r="I17944" t="s">
        <v>32</v>
      </c>
      <c r="J17944" t="s">
        <v>15</v>
      </c>
      <c r="K17944" t="s">
        <v>27</v>
      </c>
      <c r="L17944" t="s">
        <v>17</v>
      </c>
      <c r="M17944" s="1">
        <v>9901.44</v>
      </c>
      <c r="N17944" s="1">
        <v>2697.2</v>
      </c>
      <c r="O17944">
        <v>0.18</v>
      </c>
    </row>
    <row r="17945" spans="1:15" x14ac:dyDescent="0.3">
      <c r="A17945" t="str">
        <f xml:space="preserve"> _xlfn.XLOOKUP(H17945, 'Customers'!B:B, 'Customers'!A:A)</f>
        <v>CUST_54</v>
      </c>
      <c r="B17945" t="str">
        <f>_xlfn.XLOOKUP(L17945, Products!C:C, Products!A:A)</f>
        <v>PROD_1</v>
      </c>
      <c r="C17945">
        <v>17944</v>
      </c>
      <c r="D17945" s="2" t="s">
        <v>198</v>
      </c>
      <c r="E17945">
        <f>YEAR(Orders[[#This Row],[Order_Date]])</f>
        <v>2022</v>
      </c>
      <c r="F17945">
        <f>MONTH(Orders[[#This Row],[Order_Date]])</f>
        <v>1</v>
      </c>
      <c r="G17945" s="2" t="s">
        <v>997</v>
      </c>
      <c r="H17945" t="s">
        <v>187</v>
      </c>
      <c r="I17945" t="s">
        <v>21</v>
      </c>
      <c r="J17945" t="s">
        <v>33</v>
      </c>
      <c r="K17945" t="s">
        <v>16</v>
      </c>
      <c r="L17945" t="s">
        <v>17</v>
      </c>
      <c r="M17945" s="1">
        <v>9771.57</v>
      </c>
      <c r="N17945" s="1">
        <v>-92.5</v>
      </c>
      <c r="O17945">
        <v>0.21</v>
      </c>
    </row>
    <row r="17946" spans="1:15" x14ac:dyDescent="0.3">
      <c r="A17946" t="str">
        <f xml:space="preserve"> _xlfn.XLOOKUP(H17946, 'Customers'!B:B, 'Customers'!A:A)</f>
        <v>CUST_323</v>
      </c>
      <c r="B17946" t="str">
        <f>_xlfn.XLOOKUP(L17946, Products!C:C, Products!A:A)</f>
        <v>PROD_7</v>
      </c>
      <c r="C17946">
        <v>17945</v>
      </c>
      <c r="D17946" s="2" t="s">
        <v>771</v>
      </c>
      <c r="E17946">
        <f>YEAR(Orders[[#This Row],[Order_Date]])</f>
        <v>2023</v>
      </c>
      <c r="F17946">
        <f>MONTH(Orders[[#This Row],[Order_Date]])</f>
        <v>10</v>
      </c>
      <c r="G17946" s="2" t="s">
        <v>182</v>
      </c>
      <c r="H17946" t="s">
        <v>842</v>
      </c>
      <c r="I17946" t="s">
        <v>32</v>
      </c>
      <c r="J17946" t="s">
        <v>15</v>
      </c>
      <c r="K17946" t="s">
        <v>16</v>
      </c>
      <c r="L17946" t="s">
        <v>66</v>
      </c>
      <c r="M17946" s="1">
        <v>1995.53</v>
      </c>
      <c r="N17946" s="1">
        <v>99.32</v>
      </c>
      <c r="O17946">
        <v>0.04</v>
      </c>
    </row>
    <row r="17947" spans="1:15" x14ac:dyDescent="0.3">
      <c r="A17947" t="str">
        <f xml:space="preserve"> _xlfn.XLOOKUP(H17947, 'Customers'!B:B, 'Customers'!A:A)</f>
        <v>CUST_765</v>
      </c>
      <c r="B17947" t="str">
        <f>_xlfn.XLOOKUP(L17947, Products!C:C, Products!A:A)</f>
        <v>PROD_8</v>
      </c>
      <c r="C17947">
        <v>17946</v>
      </c>
      <c r="D17947" s="2" t="s">
        <v>623</v>
      </c>
      <c r="E17947">
        <f>YEAR(Orders[[#This Row],[Order_Date]])</f>
        <v>2022</v>
      </c>
      <c r="F17947">
        <f>MONTH(Orders[[#This Row],[Order_Date]])</f>
        <v>12</v>
      </c>
      <c r="G17947" s="2" t="s">
        <v>580</v>
      </c>
      <c r="H17947" t="s">
        <v>1511</v>
      </c>
      <c r="I17947" t="s">
        <v>14</v>
      </c>
      <c r="J17947" t="s">
        <v>22</v>
      </c>
      <c r="K17947" t="s">
        <v>27</v>
      </c>
      <c r="L17947" t="s">
        <v>73</v>
      </c>
      <c r="M17947" s="1">
        <v>3760.69</v>
      </c>
      <c r="N17947" s="1">
        <v>961.83</v>
      </c>
      <c r="O17947">
        <v>0.15</v>
      </c>
    </row>
    <row r="17948" spans="1:15" x14ac:dyDescent="0.3">
      <c r="A17948" t="str">
        <f xml:space="preserve"> _xlfn.XLOOKUP(H17948, 'Customers'!B:B, 'Customers'!A:A)</f>
        <v>CUST_821</v>
      </c>
      <c r="B17948" t="str">
        <f>_xlfn.XLOOKUP(L17948, Products!C:C, Products!A:A)</f>
        <v>PROD_3</v>
      </c>
      <c r="C17948">
        <v>17947</v>
      </c>
      <c r="D17948" s="2" t="s">
        <v>669</v>
      </c>
      <c r="E17948">
        <f>YEAR(Orders[[#This Row],[Order_Date]])</f>
        <v>2023</v>
      </c>
      <c r="F17948">
        <f>MONTH(Orders[[#This Row],[Order_Date]])</f>
        <v>8</v>
      </c>
      <c r="G17948" s="2" t="s">
        <v>588</v>
      </c>
      <c r="H17948" t="s">
        <v>1572</v>
      </c>
      <c r="I17948" t="s">
        <v>21</v>
      </c>
      <c r="J17948" t="s">
        <v>22</v>
      </c>
      <c r="K17948" t="s">
        <v>27</v>
      </c>
      <c r="L17948" t="s">
        <v>28</v>
      </c>
      <c r="M17948" s="1">
        <v>2923.88</v>
      </c>
      <c r="N17948" s="1">
        <v>585.03</v>
      </c>
      <c r="O17948">
        <v>0.18</v>
      </c>
    </row>
    <row r="17949" spans="1:15" x14ac:dyDescent="0.3">
      <c r="A17949" t="str">
        <f xml:space="preserve"> _xlfn.XLOOKUP(H17949, 'Customers'!B:B, 'Customers'!A:A)</f>
        <v>CUST_368</v>
      </c>
      <c r="B17949" t="str">
        <f>_xlfn.XLOOKUP(L17949, Products!C:C, Products!A:A)</f>
        <v>PROD_2</v>
      </c>
      <c r="C17949">
        <v>17948</v>
      </c>
      <c r="D17949" s="2" t="s">
        <v>37</v>
      </c>
      <c r="E17949">
        <f>YEAR(Orders[[#This Row],[Order_Date]])</f>
        <v>2023</v>
      </c>
      <c r="F17949">
        <f>MONTH(Orders[[#This Row],[Order_Date]])</f>
        <v>10</v>
      </c>
      <c r="G17949" s="2" t="s">
        <v>1101</v>
      </c>
      <c r="H17949" t="s">
        <v>919</v>
      </c>
      <c r="I17949" t="s">
        <v>32</v>
      </c>
      <c r="J17949" t="s">
        <v>15</v>
      </c>
      <c r="K17949" t="s">
        <v>16</v>
      </c>
      <c r="L17949" t="s">
        <v>23</v>
      </c>
      <c r="M17949" s="1">
        <v>6255.67</v>
      </c>
      <c r="N17949" s="1">
        <v>437.51</v>
      </c>
      <c r="O17949">
        <v>0.01</v>
      </c>
    </row>
    <row r="17950" spans="1:15" x14ac:dyDescent="0.3">
      <c r="A17950" t="str">
        <f xml:space="preserve"> _xlfn.XLOOKUP(H17950, 'Customers'!B:B, 'Customers'!A:A)</f>
        <v>CUST_233</v>
      </c>
      <c r="B17950" t="str">
        <f>_xlfn.XLOOKUP(L17950, Products!C:C, Products!A:A)</f>
        <v>PROD_4</v>
      </c>
      <c r="C17950">
        <v>17949</v>
      </c>
      <c r="D17950" s="2" t="s">
        <v>286</v>
      </c>
      <c r="E17950">
        <f>YEAR(Orders[[#This Row],[Order_Date]])</f>
        <v>2022</v>
      </c>
      <c r="F17950">
        <f>MONTH(Orders[[#This Row],[Order_Date]])</f>
        <v>7</v>
      </c>
      <c r="G17950" s="2" t="s">
        <v>750</v>
      </c>
      <c r="H17950" t="s">
        <v>650</v>
      </c>
      <c r="I17950" t="s">
        <v>14</v>
      </c>
      <c r="J17950" t="s">
        <v>65</v>
      </c>
      <c r="K17950" t="s">
        <v>34</v>
      </c>
      <c r="L17950" t="s">
        <v>35</v>
      </c>
      <c r="M17950" s="1">
        <v>2228.19</v>
      </c>
      <c r="N17950" s="1">
        <v>463.1</v>
      </c>
      <c r="O17950">
        <v>0.17</v>
      </c>
    </row>
    <row r="17951" spans="1:15" x14ac:dyDescent="0.3">
      <c r="A17951" t="str">
        <f xml:space="preserve"> _xlfn.XLOOKUP(H17951, 'Customers'!B:B, 'Customers'!A:A)</f>
        <v>CUST_249</v>
      </c>
      <c r="B17951" t="str">
        <f>_xlfn.XLOOKUP(L17951, Products!C:C, Products!A:A)</f>
        <v>PROD_1</v>
      </c>
      <c r="C17951">
        <v>17950</v>
      </c>
      <c r="D17951" s="2" t="s">
        <v>495</v>
      </c>
      <c r="E17951">
        <f>YEAR(Orders[[#This Row],[Order_Date]])</f>
        <v>2023</v>
      </c>
      <c r="F17951">
        <f>MONTH(Orders[[#This Row],[Order_Date]])</f>
        <v>11</v>
      </c>
      <c r="G17951" s="2" t="s">
        <v>1136</v>
      </c>
      <c r="H17951" t="s">
        <v>683</v>
      </c>
      <c r="I17951" t="s">
        <v>14</v>
      </c>
      <c r="J17951" t="s">
        <v>33</v>
      </c>
      <c r="K17951" t="s">
        <v>27</v>
      </c>
      <c r="L17951" t="s">
        <v>17</v>
      </c>
      <c r="M17951" s="1">
        <v>1500.94</v>
      </c>
      <c r="N17951" s="1">
        <v>-8</v>
      </c>
      <c r="O17951">
        <v>0.15</v>
      </c>
    </row>
    <row r="17952" spans="1:15" x14ac:dyDescent="0.3">
      <c r="A17952" t="str">
        <f xml:space="preserve"> _xlfn.XLOOKUP(H17952, 'Customers'!B:B, 'Customers'!A:A)</f>
        <v>CUST_81</v>
      </c>
      <c r="B17952" t="str">
        <f>_xlfn.XLOOKUP(L17952, Products!C:C, Products!A:A)</f>
        <v>PROD_7</v>
      </c>
      <c r="C17952">
        <v>17951</v>
      </c>
      <c r="D17952" s="2" t="s">
        <v>431</v>
      </c>
      <c r="E17952">
        <f>YEAR(Orders[[#This Row],[Order_Date]])</f>
        <v>2022</v>
      </c>
      <c r="F17952">
        <f>MONTH(Orders[[#This Row],[Order_Date]])</f>
        <v>1</v>
      </c>
      <c r="G17952" s="2" t="s">
        <v>550</v>
      </c>
      <c r="H17952" t="s">
        <v>260</v>
      </c>
      <c r="I17952" t="s">
        <v>21</v>
      </c>
      <c r="J17952" t="s">
        <v>22</v>
      </c>
      <c r="K17952" t="s">
        <v>16</v>
      </c>
      <c r="L17952" t="s">
        <v>66</v>
      </c>
      <c r="M17952" s="1">
        <v>5808.79</v>
      </c>
      <c r="N17952" s="1">
        <v>-246.64</v>
      </c>
      <c r="O17952">
        <v>0.14000000000000001</v>
      </c>
    </row>
    <row r="17953" spans="1:15" x14ac:dyDescent="0.3">
      <c r="A17953" t="str">
        <f xml:space="preserve"> _xlfn.XLOOKUP(H17953, 'Customers'!B:B, 'Customers'!A:A)</f>
        <v>CUST_130</v>
      </c>
      <c r="B17953" t="str">
        <f>_xlfn.XLOOKUP(L17953, Products!C:C, Products!A:A)</f>
        <v>PROD_2</v>
      </c>
      <c r="C17953">
        <v>17952</v>
      </c>
      <c r="D17953" s="2" t="s">
        <v>11</v>
      </c>
      <c r="E17953">
        <f>YEAR(Orders[[#This Row],[Order_Date]])</f>
        <v>2023</v>
      </c>
      <c r="F17953">
        <f>MONTH(Orders[[#This Row],[Order_Date]])</f>
        <v>9</v>
      </c>
      <c r="G17953" s="2" t="s">
        <v>1345</v>
      </c>
      <c r="H17953" t="s">
        <v>402</v>
      </c>
      <c r="I17953" t="s">
        <v>32</v>
      </c>
      <c r="J17953" t="s">
        <v>15</v>
      </c>
      <c r="K17953" t="s">
        <v>16</v>
      </c>
      <c r="L17953" t="s">
        <v>23</v>
      </c>
      <c r="M17953" s="1">
        <v>3636.08</v>
      </c>
      <c r="N17953" s="1">
        <v>1063.08</v>
      </c>
      <c r="O17953">
        <v>0.24</v>
      </c>
    </row>
    <row r="17954" spans="1:15" x14ac:dyDescent="0.3">
      <c r="A17954" t="str">
        <f xml:space="preserve"> _xlfn.XLOOKUP(H17954, 'Customers'!B:B, 'Customers'!A:A)</f>
        <v>CUST_176</v>
      </c>
      <c r="B17954" t="str">
        <f>_xlfn.XLOOKUP(L17954, Products!C:C, Products!A:A)</f>
        <v>PROD_1</v>
      </c>
      <c r="C17954">
        <v>17953</v>
      </c>
      <c r="D17954" s="2" t="s">
        <v>130</v>
      </c>
      <c r="E17954">
        <f>YEAR(Orders[[#This Row],[Order_Date]])</f>
        <v>2022</v>
      </c>
      <c r="F17954">
        <f>MONTH(Orders[[#This Row],[Order_Date]])</f>
        <v>7</v>
      </c>
      <c r="G17954" s="2" t="s">
        <v>528</v>
      </c>
      <c r="H17954" t="s">
        <v>515</v>
      </c>
      <c r="I17954" t="s">
        <v>14</v>
      </c>
      <c r="J17954" t="s">
        <v>22</v>
      </c>
      <c r="K17954" t="s">
        <v>16</v>
      </c>
      <c r="L17954" t="s">
        <v>17</v>
      </c>
      <c r="M17954" s="1">
        <v>4230.1099999999997</v>
      </c>
      <c r="N17954" s="1">
        <v>897.35</v>
      </c>
      <c r="O17954">
        <v>0.17</v>
      </c>
    </row>
    <row r="17955" spans="1:15" x14ac:dyDescent="0.3">
      <c r="A17955" t="str">
        <f xml:space="preserve"> _xlfn.XLOOKUP(H17955, 'Customers'!B:B, 'Customers'!A:A)</f>
        <v>CUST_345</v>
      </c>
      <c r="B17955" t="str">
        <f>_xlfn.XLOOKUP(L17955, Products!C:C, Products!A:A)</f>
        <v>PROD_2</v>
      </c>
      <c r="C17955">
        <v>17954</v>
      </c>
      <c r="D17955" s="2" t="s">
        <v>386</v>
      </c>
      <c r="E17955">
        <f>YEAR(Orders[[#This Row],[Order_Date]])</f>
        <v>2022</v>
      </c>
      <c r="F17955">
        <f>MONTH(Orders[[#This Row],[Order_Date]])</f>
        <v>11</v>
      </c>
      <c r="G17955" s="2" t="s">
        <v>1250</v>
      </c>
      <c r="H17955" t="s">
        <v>880</v>
      </c>
      <c r="I17955" t="s">
        <v>21</v>
      </c>
      <c r="J17955" t="s">
        <v>15</v>
      </c>
      <c r="K17955" t="s">
        <v>16</v>
      </c>
      <c r="L17955" t="s">
        <v>23</v>
      </c>
      <c r="M17955" s="1">
        <v>9929.01</v>
      </c>
      <c r="N17955" s="1">
        <v>498.26</v>
      </c>
      <c r="O17955">
        <v>0.09</v>
      </c>
    </row>
    <row r="17956" spans="1:15" x14ac:dyDescent="0.3">
      <c r="A17956" t="str">
        <f xml:space="preserve"> _xlfn.XLOOKUP(H17956, 'Customers'!B:B, 'Customers'!A:A)</f>
        <v>CUST_724</v>
      </c>
      <c r="B17956" t="str">
        <f>_xlfn.XLOOKUP(L17956, Products!C:C, Products!A:A)</f>
        <v>PROD_1</v>
      </c>
      <c r="C17956">
        <v>17955</v>
      </c>
      <c r="D17956" s="2" t="s">
        <v>748</v>
      </c>
      <c r="E17956">
        <f>YEAR(Orders[[#This Row],[Order_Date]])</f>
        <v>2023</v>
      </c>
      <c r="F17956">
        <f>MONTH(Orders[[#This Row],[Order_Date]])</f>
        <v>11</v>
      </c>
      <c r="G17956" s="2" t="s">
        <v>80</v>
      </c>
      <c r="H17956" t="s">
        <v>1466</v>
      </c>
      <c r="I17956" t="s">
        <v>14</v>
      </c>
      <c r="J17956" t="s">
        <v>15</v>
      </c>
      <c r="K17956" t="s">
        <v>27</v>
      </c>
      <c r="L17956" t="s">
        <v>17</v>
      </c>
      <c r="M17956" s="1">
        <v>1346.91</v>
      </c>
      <c r="N17956" s="1">
        <v>138.63999999999999</v>
      </c>
      <c r="O17956">
        <v>0.1</v>
      </c>
    </row>
    <row r="17957" spans="1:15" x14ac:dyDescent="0.3">
      <c r="A17957" t="str">
        <f xml:space="preserve"> _xlfn.XLOOKUP(H17957, 'Customers'!B:B, 'Customers'!A:A)</f>
        <v>CUST_902</v>
      </c>
      <c r="B17957" t="str">
        <f>_xlfn.XLOOKUP(L17957, Products!C:C, Products!A:A)</f>
        <v>PROD_6</v>
      </c>
      <c r="C17957">
        <v>17956</v>
      </c>
      <c r="D17957" s="2" t="s">
        <v>353</v>
      </c>
      <c r="E17957">
        <f>YEAR(Orders[[#This Row],[Order_Date]])</f>
        <v>2023</v>
      </c>
      <c r="F17957">
        <f>MONTH(Orders[[#This Row],[Order_Date]])</f>
        <v>8</v>
      </c>
      <c r="G17957" s="2" t="s">
        <v>670</v>
      </c>
      <c r="H17957" t="s">
        <v>1661</v>
      </c>
      <c r="I17957" t="s">
        <v>32</v>
      </c>
      <c r="J17957" t="s">
        <v>65</v>
      </c>
      <c r="K17957" t="s">
        <v>34</v>
      </c>
      <c r="L17957" t="s">
        <v>52</v>
      </c>
      <c r="M17957" s="1">
        <v>5361.04</v>
      </c>
      <c r="N17957" s="1">
        <v>1147.06</v>
      </c>
      <c r="O17957">
        <v>0.18</v>
      </c>
    </row>
    <row r="17958" spans="1:15" x14ac:dyDescent="0.3">
      <c r="A17958" t="str">
        <f xml:space="preserve"> _xlfn.XLOOKUP(H17958, 'Customers'!B:B, 'Customers'!A:A)</f>
        <v>CUST_143</v>
      </c>
      <c r="B17958" t="str">
        <f>_xlfn.XLOOKUP(L17958, Products!C:C, Products!A:A)</f>
        <v>PROD_5</v>
      </c>
      <c r="C17958">
        <v>17957</v>
      </c>
      <c r="D17958" s="2" t="s">
        <v>505</v>
      </c>
      <c r="E17958">
        <f>YEAR(Orders[[#This Row],[Order_Date]])</f>
        <v>2023</v>
      </c>
      <c r="F17958">
        <f>MONTH(Orders[[#This Row],[Order_Date]])</f>
        <v>2</v>
      </c>
      <c r="G17958" s="2" t="s">
        <v>451</v>
      </c>
      <c r="H17958" t="s">
        <v>434</v>
      </c>
      <c r="I17958" t="s">
        <v>14</v>
      </c>
      <c r="J17958" t="s">
        <v>22</v>
      </c>
      <c r="K17958" t="s">
        <v>34</v>
      </c>
      <c r="L17958" t="s">
        <v>39</v>
      </c>
      <c r="M17958" s="1">
        <v>2289.0100000000002</v>
      </c>
      <c r="N17958" s="1">
        <v>-167.88</v>
      </c>
      <c r="O17958">
        <v>0.25</v>
      </c>
    </row>
    <row r="17959" spans="1:15" x14ac:dyDescent="0.3">
      <c r="A17959" t="str">
        <f xml:space="preserve"> _xlfn.XLOOKUP(H17959, 'Customers'!B:B, 'Customers'!A:A)</f>
        <v>CUST_658</v>
      </c>
      <c r="B17959" t="str">
        <f>_xlfn.XLOOKUP(L17959, Products!C:C, Products!A:A)</f>
        <v>PROD_7</v>
      </c>
      <c r="C17959">
        <v>17958</v>
      </c>
      <c r="D17959" s="2" t="s">
        <v>400</v>
      </c>
      <c r="E17959">
        <f>YEAR(Orders[[#This Row],[Order_Date]])</f>
        <v>2023</v>
      </c>
      <c r="F17959">
        <f>MONTH(Orders[[#This Row],[Order_Date]])</f>
        <v>5</v>
      </c>
      <c r="G17959" s="2" t="s">
        <v>726</v>
      </c>
      <c r="H17959" t="s">
        <v>1387</v>
      </c>
      <c r="I17959" t="s">
        <v>32</v>
      </c>
      <c r="J17959" t="s">
        <v>65</v>
      </c>
      <c r="K17959" t="s">
        <v>16</v>
      </c>
      <c r="L17959" t="s">
        <v>66</v>
      </c>
      <c r="M17959" s="1">
        <v>6667.31</v>
      </c>
      <c r="N17959" s="1">
        <v>1253.53</v>
      </c>
      <c r="O17959">
        <v>0.08</v>
      </c>
    </row>
    <row r="17960" spans="1:15" x14ac:dyDescent="0.3">
      <c r="A17960" t="str">
        <f xml:space="preserve"> _xlfn.XLOOKUP(H17960, 'Customers'!B:B, 'Customers'!A:A)</f>
        <v>CUST_349</v>
      </c>
      <c r="B17960" t="str">
        <f>_xlfn.XLOOKUP(L17960, Products!C:C, Products!A:A)</f>
        <v>PROD_3</v>
      </c>
      <c r="C17960">
        <v>17959</v>
      </c>
      <c r="D17960" s="2" t="s">
        <v>143</v>
      </c>
      <c r="E17960">
        <f>YEAR(Orders[[#This Row],[Order_Date]])</f>
        <v>2023</v>
      </c>
      <c r="F17960">
        <f>MONTH(Orders[[#This Row],[Order_Date]])</f>
        <v>8</v>
      </c>
      <c r="G17960" s="2" t="s">
        <v>146</v>
      </c>
      <c r="H17960" t="s">
        <v>887</v>
      </c>
      <c r="I17960" t="s">
        <v>14</v>
      </c>
      <c r="J17960" t="s">
        <v>15</v>
      </c>
      <c r="K17960" t="s">
        <v>27</v>
      </c>
      <c r="L17960" t="s">
        <v>28</v>
      </c>
      <c r="M17960" s="1">
        <v>2984.93</v>
      </c>
      <c r="N17960" s="1">
        <v>526</v>
      </c>
      <c r="O17960">
        <v>0.08</v>
      </c>
    </row>
    <row r="17961" spans="1:15" x14ac:dyDescent="0.3">
      <c r="A17961" t="str">
        <f xml:space="preserve"> _xlfn.XLOOKUP(H17961, 'Customers'!B:B, 'Customers'!A:A)</f>
        <v>CUST_810</v>
      </c>
      <c r="B17961" t="str">
        <f>_xlfn.XLOOKUP(L17961, Products!C:C, Products!A:A)</f>
        <v>PROD_1</v>
      </c>
      <c r="C17961">
        <v>17960</v>
      </c>
      <c r="D17961" s="2" t="s">
        <v>910</v>
      </c>
      <c r="E17961">
        <f>YEAR(Orders[[#This Row],[Order_Date]])</f>
        <v>2022</v>
      </c>
      <c r="F17961">
        <f>MONTH(Orders[[#This Row],[Order_Date]])</f>
        <v>6</v>
      </c>
      <c r="G17961" s="2" t="s">
        <v>1642</v>
      </c>
      <c r="H17961" t="s">
        <v>1560</v>
      </c>
      <c r="I17961" t="s">
        <v>14</v>
      </c>
      <c r="J17961" t="s">
        <v>33</v>
      </c>
      <c r="K17961" t="s">
        <v>27</v>
      </c>
      <c r="L17961" t="s">
        <v>17</v>
      </c>
      <c r="M17961" s="1">
        <v>4650.57</v>
      </c>
      <c r="N17961" s="1">
        <v>455.98</v>
      </c>
      <c r="O17961">
        <v>0.04</v>
      </c>
    </row>
    <row r="17962" spans="1:15" x14ac:dyDescent="0.3">
      <c r="A17962" t="str">
        <f xml:space="preserve"> _xlfn.XLOOKUP(H17962, 'Customers'!B:B, 'Customers'!A:A)</f>
        <v>CUST_643</v>
      </c>
      <c r="B17962" t="str">
        <f>_xlfn.XLOOKUP(L17962, Products!C:C, Products!A:A)</f>
        <v>PROD_6</v>
      </c>
      <c r="C17962">
        <v>17961</v>
      </c>
      <c r="D17962" s="2" t="s">
        <v>1411</v>
      </c>
      <c r="E17962">
        <f>YEAR(Orders[[#This Row],[Order_Date]])</f>
        <v>2023</v>
      </c>
      <c r="F17962">
        <f>MONTH(Orders[[#This Row],[Order_Date]])</f>
        <v>12</v>
      </c>
      <c r="G17962" s="2" t="s">
        <v>75</v>
      </c>
      <c r="H17962" t="s">
        <v>1368</v>
      </c>
      <c r="I17962" t="s">
        <v>32</v>
      </c>
      <c r="J17962" t="s">
        <v>33</v>
      </c>
      <c r="K17962" t="s">
        <v>34</v>
      </c>
      <c r="L17962" t="s">
        <v>52</v>
      </c>
      <c r="M17962" s="1">
        <v>502.65</v>
      </c>
      <c r="N17962" s="1">
        <v>109.33</v>
      </c>
      <c r="O17962">
        <v>0.26</v>
      </c>
    </row>
    <row r="17963" spans="1:15" x14ac:dyDescent="0.3">
      <c r="A17963" t="str">
        <f xml:space="preserve"> _xlfn.XLOOKUP(H17963, 'Customers'!B:B, 'Customers'!A:A)</f>
        <v>CUST_710</v>
      </c>
      <c r="B17963" t="str">
        <f>_xlfn.XLOOKUP(L17963, Products!C:C, Products!A:A)</f>
        <v>PROD_7</v>
      </c>
      <c r="C17963">
        <v>17962</v>
      </c>
      <c r="D17963" s="2" t="s">
        <v>1305</v>
      </c>
      <c r="E17963">
        <f>YEAR(Orders[[#This Row],[Order_Date]])</f>
        <v>2023</v>
      </c>
      <c r="F17963">
        <f>MONTH(Orders[[#This Row],[Order_Date]])</f>
        <v>7</v>
      </c>
      <c r="G17963" s="2" t="s">
        <v>292</v>
      </c>
      <c r="H17963" t="s">
        <v>1449</v>
      </c>
      <c r="I17963" t="s">
        <v>21</v>
      </c>
      <c r="J17963" t="s">
        <v>65</v>
      </c>
      <c r="K17963" t="s">
        <v>16</v>
      </c>
      <c r="L17963" t="s">
        <v>66</v>
      </c>
      <c r="M17963" s="1">
        <v>4388.26</v>
      </c>
      <c r="N17963" s="1">
        <v>-62.99</v>
      </c>
      <c r="O17963">
        <v>0.18</v>
      </c>
    </row>
    <row r="17964" spans="1:15" x14ac:dyDescent="0.3">
      <c r="A17964" t="str">
        <f xml:space="preserve"> _xlfn.XLOOKUP(H17964, 'Customers'!B:B, 'Customers'!A:A)</f>
        <v>CUST_156</v>
      </c>
      <c r="B17964" t="str">
        <f>_xlfn.XLOOKUP(L17964, Products!C:C, Products!A:A)</f>
        <v>PROD_2</v>
      </c>
      <c r="C17964">
        <v>17963</v>
      </c>
      <c r="D17964" s="2" t="s">
        <v>927</v>
      </c>
      <c r="E17964">
        <f>YEAR(Orders[[#This Row],[Order_Date]])</f>
        <v>2022</v>
      </c>
      <c r="F17964">
        <f>MONTH(Orders[[#This Row],[Order_Date]])</f>
        <v>4</v>
      </c>
      <c r="G17964" s="2" t="s">
        <v>961</v>
      </c>
      <c r="H17964" t="s">
        <v>458</v>
      </c>
      <c r="I17964" t="s">
        <v>21</v>
      </c>
      <c r="J17964" t="s">
        <v>33</v>
      </c>
      <c r="K17964" t="s">
        <v>16</v>
      </c>
      <c r="L17964" t="s">
        <v>23</v>
      </c>
      <c r="M17964" s="1">
        <v>2979.17</v>
      </c>
      <c r="N17964" s="1">
        <v>-196.46</v>
      </c>
      <c r="O17964">
        <v>0.15</v>
      </c>
    </row>
    <row r="17965" spans="1:15" x14ac:dyDescent="0.3">
      <c r="A17965" t="str">
        <f xml:space="preserve"> _xlfn.XLOOKUP(H17965, 'Customers'!B:B, 'Customers'!A:A)</f>
        <v>CUST_416</v>
      </c>
      <c r="B17965" t="str">
        <f>_xlfn.XLOOKUP(L17965, Products!C:C, Products!A:A)</f>
        <v>PROD_1</v>
      </c>
      <c r="C17965">
        <v>17964</v>
      </c>
      <c r="D17965" s="2" t="s">
        <v>1026</v>
      </c>
      <c r="E17965">
        <f>YEAR(Orders[[#This Row],[Order_Date]])</f>
        <v>2022</v>
      </c>
      <c r="F17965">
        <f>MONTH(Orders[[#This Row],[Order_Date]])</f>
        <v>12</v>
      </c>
      <c r="G17965" s="2" t="s">
        <v>383</v>
      </c>
      <c r="H17965" t="s">
        <v>1012</v>
      </c>
      <c r="I17965" t="s">
        <v>21</v>
      </c>
      <c r="J17965" t="s">
        <v>22</v>
      </c>
      <c r="K17965" t="s">
        <v>27</v>
      </c>
      <c r="L17965" t="s">
        <v>17</v>
      </c>
      <c r="M17965" s="1">
        <v>3042.69</v>
      </c>
      <c r="N17965" s="1">
        <v>225.37</v>
      </c>
      <c r="O17965">
        <v>0.12</v>
      </c>
    </row>
    <row r="17966" spans="1:15" x14ac:dyDescent="0.3">
      <c r="A17966" t="str">
        <f xml:space="preserve"> _xlfn.XLOOKUP(H17966, 'Customers'!B:B, 'Customers'!A:A)</f>
        <v>CUST_615</v>
      </c>
      <c r="B17966" t="str">
        <f>_xlfn.XLOOKUP(L17966, Products!C:C, Products!A:A)</f>
        <v>PROD_3</v>
      </c>
      <c r="C17966">
        <v>17965</v>
      </c>
      <c r="D17966" s="2" t="s">
        <v>651</v>
      </c>
      <c r="E17966">
        <f>YEAR(Orders[[#This Row],[Order_Date]])</f>
        <v>2023</v>
      </c>
      <c r="F17966">
        <f>MONTH(Orders[[#This Row],[Order_Date]])</f>
        <v>5</v>
      </c>
      <c r="G17966" s="2" t="s">
        <v>310</v>
      </c>
      <c r="H17966" t="s">
        <v>1334</v>
      </c>
      <c r="I17966" t="s">
        <v>21</v>
      </c>
      <c r="J17966" t="s">
        <v>33</v>
      </c>
      <c r="K17966" t="s">
        <v>27</v>
      </c>
      <c r="L17966" t="s">
        <v>28</v>
      </c>
      <c r="M17966" s="1">
        <v>4106</v>
      </c>
      <c r="N17966" s="1">
        <v>608.53</v>
      </c>
      <c r="O17966">
        <v>0.23</v>
      </c>
    </row>
    <row r="17967" spans="1:15" x14ac:dyDescent="0.3">
      <c r="A17967" t="str">
        <f xml:space="preserve"> _xlfn.XLOOKUP(H17967, 'Customers'!B:B, 'Customers'!A:A)</f>
        <v>CUST_123</v>
      </c>
      <c r="B17967" t="str">
        <f>_xlfn.XLOOKUP(L17967, Products!C:C, Products!A:A)</f>
        <v>PROD_5</v>
      </c>
      <c r="C17967">
        <v>17966</v>
      </c>
      <c r="D17967" s="2" t="s">
        <v>1325</v>
      </c>
      <c r="E17967">
        <f>YEAR(Orders[[#This Row],[Order_Date]])</f>
        <v>2022</v>
      </c>
      <c r="F17967">
        <f>MONTH(Orders[[#This Row],[Order_Date]])</f>
        <v>1</v>
      </c>
      <c r="G17967" s="2" t="s">
        <v>1615</v>
      </c>
      <c r="H17967" t="s">
        <v>380</v>
      </c>
      <c r="I17967" t="s">
        <v>21</v>
      </c>
      <c r="J17967" t="s">
        <v>33</v>
      </c>
      <c r="K17967" t="s">
        <v>34</v>
      </c>
      <c r="L17967" t="s">
        <v>39</v>
      </c>
      <c r="M17967" s="1">
        <v>3970.53</v>
      </c>
      <c r="N17967" s="1">
        <v>265.2</v>
      </c>
      <c r="O17967">
        <v>0.19</v>
      </c>
    </row>
    <row r="17968" spans="1:15" x14ac:dyDescent="0.3">
      <c r="A17968" t="str">
        <f xml:space="preserve"> _xlfn.XLOOKUP(H17968, 'Customers'!B:B, 'Customers'!A:A)</f>
        <v>CUST_58</v>
      </c>
      <c r="B17968" t="str">
        <f>_xlfn.XLOOKUP(L17968, Products!C:C, Products!A:A)</f>
        <v>PROD_8</v>
      </c>
      <c r="C17968">
        <v>17967</v>
      </c>
      <c r="D17968" s="2" t="s">
        <v>649</v>
      </c>
      <c r="E17968">
        <f>YEAR(Orders[[#This Row],[Order_Date]])</f>
        <v>2022</v>
      </c>
      <c r="F17968">
        <f>MONTH(Orders[[#This Row],[Order_Date]])</f>
        <v>5</v>
      </c>
      <c r="G17968" s="2" t="s">
        <v>1190</v>
      </c>
      <c r="H17968" t="s">
        <v>196</v>
      </c>
      <c r="I17968" t="s">
        <v>32</v>
      </c>
      <c r="J17968" t="s">
        <v>22</v>
      </c>
      <c r="K17968" t="s">
        <v>27</v>
      </c>
      <c r="L17968" t="s">
        <v>73</v>
      </c>
      <c r="M17968" s="1">
        <v>5800.4</v>
      </c>
      <c r="N17968" s="1">
        <v>5.58</v>
      </c>
      <c r="O17968">
        <v>0.28999999999999998</v>
      </c>
    </row>
    <row r="17969" spans="1:15" x14ac:dyDescent="0.3">
      <c r="A17969" t="str">
        <f xml:space="preserve"> _xlfn.XLOOKUP(H17969, 'Customers'!B:B, 'Customers'!A:A)</f>
        <v>CUST_532</v>
      </c>
      <c r="B17969" t="str">
        <f>_xlfn.XLOOKUP(L17969, Products!C:C, Products!A:A)</f>
        <v>PROD_8</v>
      </c>
      <c r="C17969">
        <v>17968</v>
      </c>
      <c r="D17969" s="2" t="s">
        <v>798</v>
      </c>
      <c r="E17969">
        <f>YEAR(Orders[[#This Row],[Order_Date]])</f>
        <v>2023</v>
      </c>
      <c r="F17969">
        <f>MONTH(Orders[[#This Row],[Order_Date]])</f>
        <v>10</v>
      </c>
      <c r="G17969" s="2" t="s">
        <v>525</v>
      </c>
      <c r="H17969" t="s">
        <v>1212</v>
      </c>
      <c r="I17969" t="s">
        <v>14</v>
      </c>
      <c r="J17969" t="s">
        <v>22</v>
      </c>
      <c r="K17969" t="s">
        <v>27</v>
      </c>
      <c r="L17969" t="s">
        <v>73</v>
      </c>
      <c r="M17969" s="1">
        <v>5812.51</v>
      </c>
      <c r="N17969" s="1">
        <v>37.49</v>
      </c>
      <c r="O17969">
        <v>0.01</v>
      </c>
    </row>
    <row r="17970" spans="1:15" x14ac:dyDescent="0.3">
      <c r="A17970" t="str">
        <f xml:space="preserve"> _xlfn.XLOOKUP(H17970, 'Customers'!B:B, 'Customers'!A:A)</f>
        <v>CUST_806</v>
      </c>
      <c r="B17970" t="str">
        <f>_xlfn.XLOOKUP(L17970, Products!C:C, Products!A:A)</f>
        <v>PROD_6</v>
      </c>
      <c r="C17970">
        <v>17969</v>
      </c>
      <c r="D17970" s="2" t="s">
        <v>302</v>
      </c>
      <c r="E17970">
        <f>YEAR(Orders[[#This Row],[Order_Date]])</f>
        <v>2023</v>
      </c>
      <c r="F17970">
        <f>MONTH(Orders[[#This Row],[Order_Date]])</f>
        <v>8</v>
      </c>
      <c r="G17970" s="2" t="s">
        <v>558</v>
      </c>
      <c r="H17970" t="s">
        <v>1556</v>
      </c>
      <c r="I17970" t="s">
        <v>32</v>
      </c>
      <c r="J17970" t="s">
        <v>33</v>
      </c>
      <c r="K17970" t="s">
        <v>34</v>
      </c>
      <c r="L17970" t="s">
        <v>52</v>
      </c>
      <c r="M17970" s="1">
        <v>2296.15</v>
      </c>
      <c r="N17970" s="1">
        <v>194.52</v>
      </c>
      <c r="O17970">
        <v>0.22</v>
      </c>
    </row>
    <row r="17971" spans="1:15" x14ac:dyDescent="0.3">
      <c r="A17971" t="str">
        <f xml:space="preserve"> _xlfn.XLOOKUP(H17971, 'Customers'!B:B, 'Customers'!A:A)</f>
        <v>CUST_533</v>
      </c>
      <c r="B17971" t="str">
        <f>_xlfn.XLOOKUP(L17971, Products!C:C, Products!A:A)</f>
        <v>PROD_5</v>
      </c>
      <c r="C17971">
        <v>17970</v>
      </c>
      <c r="D17971" s="2" t="s">
        <v>472</v>
      </c>
      <c r="E17971">
        <f>YEAR(Orders[[#This Row],[Order_Date]])</f>
        <v>2022</v>
      </c>
      <c r="F17971">
        <f>MONTH(Orders[[#This Row],[Order_Date]])</f>
        <v>10</v>
      </c>
      <c r="G17971" s="2" t="s">
        <v>1378</v>
      </c>
      <c r="H17971" t="s">
        <v>1213</v>
      </c>
      <c r="I17971" t="s">
        <v>32</v>
      </c>
      <c r="J17971" t="s">
        <v>15</v>
      </c>
      <c r="K17971" t="s">
        <v>34</v>
      </c>
      <c r="L17971" t="s">
        <v>39</v>
      </c>
      <c r="M17971" s="1">
        <v>3366.91</v>
      </c>
      <c r="N17971" s="1">
        <v>-292.06</v>
      </c>
      <c r="O17971">
        <v>0.28999999999999998</v>
      </c>
    </row>
    <row r="17972" spans="1:15" x14ac:dyDescent="0.3">
      <c r="A17972" t="str">
        <f xml:space="preserve"> _xlfn.XLOOKUP(H17972, 'Customers'!B:B, 'Customers'!A:A)</f>
        <v>CUST_264</v>
      </c>
      <c r="B17972" t="str">
        <f>_xlfn.XLOOKUP(L17972, Products!C:C, Products!A:A)</f>
        <v>PROD_2</v>
      </c>
      <c r="C17972">
        <v>17971</v>
      </c>
      <c r="D17972" s="2" t="s">
        <v>688</v>
      </c>
      <c r="E17972">
        <f>YEAR(Orders[[#This Row],[Order_Date]])</f>
        <v>2023</v>
      </c>
      <c r="F17972">
        <f>MONTH(Orders[[#This Row],[Order_Date]])</f>
        <v>12</v>
      </c>
      <c r="G17972" s="2" t="s">
        <v>922</v>
      </c>
      <c r="H17972" t="s">
        <v>717</v>
      </c>
      <c r="I17972" t="s">
        <v>14</v>
      </c>
      <c r="J17972" t="s">
        <v>22</v>
      </c>
      <c r="K17972" t="s">
        <v>16</v>
      </c>
      <c r="L17972" t="s">
        <v>23</v>
      </c>
      <c r="M17972" s="1">
        <v>9545.52</v>
      </c>
      <c r="N17972" s="1">
        <v>2262.7199999999998</v>
      </c>
      <c r="O17972">
        <v>0.15</v>
      </c>
    </row>
    <row r="17973" spans="1:15" x14ac:dyDescent="0.3">
      <c r="A17973" t="str">
        <f xml:space="preserve"> _xlfn.XLOOKUP(H17973, 'Customers'!B:B, 'Customers'!A:A)</f>
        <v>CUST_493</v>
      </c>
      <c r="B17973" t="str">
        <f>_xlfn.XLOOKUP(L17973, Products!C:C, Products!A:A)</f>
        <v>PROD_2</v>
      </c>
      <c r="C17973">
        <v>17972</v>
      </c>
      <c r="D17973" s="2" t="s">
        <v>1325</v>
      </c>
      <c r="E17973">
        <f>YEAR(Orders[[#This Row],[Order_Date]])</f>
        <v>2022</v>
      </c>
      <c r="F17973">
        <f>MONTH(Orders[[#This Row],[Order_Date]])</f>
        <v>1</v>
      </c>
      <c r="G17973" s="2" t="s">
        <v>566</v>
      </c>
      <c r="H17973" t="s">
        <v>1145</v>
      </c>
      <c r="I17973" t="s">
        <v>14</v>
      </c>
      <c r="J17973" t="s">
        <v>22</v>
      </c>
      <c r="K17973" t="s">
        <v>16</v>
      </c>
      <c r="L17973" t="s">
        <v>23</v>
      </c>
      <c r="M17973" s="1">
        <v>1962.81</v>
      </c>
      <c r="N17973" s="1">
        <v>-61.6</v>
      </c>
      <c r="O17973">
        <v>0.05</v>
      </c>
    </row>
    <row r="17974" spans="1:15" x14ac:dyDescent="0.3">
      <c r="A17974" t="str">
        <f xml:space="preserve"> _xlfn.XLOOKUP(H17974, 'Customers'!B:B, 'Customers'!A:A)</f>
        <v>CUST_640</v>
      </c>
      <c r="B17974" t="str">
        <f>_xlfn.XLOOKUP(L17974, Products!C:C, Products!A:A)</f>
        <v>PROD_2</v>
      </c>
      <c r="C17974">
        <v>17973</v>
      </c>
      <c r="D17974" s="2" t="s">
        <v>266</v>
      </c>
      <c r="E17974">
        <f>YEAR(Orders[[#This Row],[Order_Date]])</f>
        <v>2023</v>
      </c>
      <c r="F17974">
        <f>MONTH(Orders[[#This Row],[Order_Date]])</f>
        <v>2</v>
      </c>
      <c r="G17974" s="2" t="s">
        <v>359</v>
      </c>
      <c r="H17974" t="s">
        <v>1364</v>
      </c>
      <c r="I17974" t="s">
        <v>14</v>
      </c>
      <c r="J17974" t="s">
        <v>33</v>
      </c>
      <c r="K17974" t="s">
        <v>16</v>
      </c>
      <c r="L17974" t="s">
        <v>23</v>
      </c>
      <c r="M17974" s="1">
        <v>5016.49</v>
      </c>
      <c r="N17974" s="1">
        <v>433.1</v>
      </c>
      <c r="O17974">
        <v>0.21</v>
      </c>
    </row>
    <row r="17975" spans="1:15" x14ac:dyDescent="0.3">
      <c r="A17975" t="str">
        <f xml:space="preserve"> _xlfn.XLOOKUP(H17975, 'Customers'!B:B, 'Customers'!A:A)</f>
        <v>CUST_480</v>
      </c>
      <c r="B17975" t="str">
        <f>_xlfn.XLOOKUP(L17975, Products!C:C, Products!A:A)</f>
        <v>PROD_3</v>
      </c>
      <c r="C17975">
        <v>17974</v>
      </c>
      <c r="D17975" s="2" t="s">
        <v>781</v>
      </c>
      <c r="E17975">
        <f>YEAR(Orders[[#This Row],[Order_Date]])</f>
        <v>2022</v>
      </c>
      <c r="F17975">
        <f>MONTH(Orders[[#This Row],[Order_Date]])</f>
        <v>10</v>
      </c>
      <c r="G17975" s="2" t="s">
        <v>252</v>
      </c>
      <c r="H17975" t="s">
        <v>1121</v>
      </c>
      <c r="I17975" t="s">
        <v>32</v>
      </c>
      <c r="J17975" t="s">
        <v>22</v>
      </c>
      <c r="K17975" t="s">
        <v>27</v>
      </c>
      <c r="L17975" t="s">
        <v>28</v>
      </c>
      <c r="M17975" s="1">
        <v>3223.7</v>
      </c>
      <c r="N17975" s="1">
        <v>790.59</v>
      </c>
      <c r="O17975">
        <v>0.05</v>
      </c>
    </row>
    <row r="17976" spans="1:15" x14ac:dyDescent="0.3">
      <c r="A17976" t="str">
        <f xml:space="preserve"> _xlfn.XLOOKUP(H17976, 'Customers'!B:B, 'Customers'!A:A)</f>
        <v>CUST_613</v>
      </c>
      <c r="B17976" t="str">
        <f>_xlfn.XLOOKUP(L17976, Products!C:C, Products!A:A)</f>
        <v>PROD_5</v>
      </c>
      <c r="C17976">
        <v>17975</v>
      </c>
      <c r="D17976" s="2" t="s">
        <v>1030</v>
      </c>
      <c r="E17976">
        <f>YEAR(Orders[[#This Row],[Order_Date]])</f>
        <v>2023</v>
      </c>
      <c r="F17976">
        <f>MONTH(Orders[[#This Row],[Order_Date]])</f>
        <v>6</v>
      </c>
      <c r="G17976" s="2" t="s">
        <v>965</v>
      </c>
      <c r="H17976" t="s">
        <v>1332</v>
      </c>
      <c r="I17976" t="s">
        <v>14</v>
      </c>
      <c r="J17976" t="s">
        <v>33</v>
      </c>
      <c r="K17976" t="s">
        <v>34</v>
      </c>
      <c r="L17976" t="s">
        <v>39</v>
      </c>
      <c r="M17976" s="1">
        <v>7453.04</v>
      </c>
      <c r="N17976" s="1">
        <v>-473.06</v>
      </c>
      <c r="O17976">
        <v>0.01</v>
      </c>
    </row>
    <row r="17977" spans="1:15" x14ac:dyDescent="0.3">
      <c r="A17977" t="str">
        <f xml:space="preserve"> _xlfn.XLOOKUP(H17977, 'Customers'!B:B, 'Customers'!A:A)</f>
        <v>CUST_646</v>
      </c>
      <c r="B17977" t="str">
        <f>_xlfn.XLOOKUP(L17977, Products!C:C, Products!A:A)</f>
        <v>PROD_2</v>
      </c>
      <c r="C17977">
        <v>17976</v>
      </c>
      <c r="D17977" s="2" t="s">
        <v>174</v>
      </c>
      <c r="E17977">
        <f>YEAR(Orders[[#This Row],[Order_Date]])</f>
        <v>2022</v>
      </c>
      <c r="F17977">
        <f>MONTH(Orders[[#This Row],[Order_Date]])</f>
        <v>11</v>
      </c>
      <c r="G17977" s="2" t="s">
        <v>969</v>
      </c>
      <c r="H17977" t="s">
        <v>1371</v>
      </c>
      <c r="I17977" t="s">
        <v>14</v>
      </c>
      <c r="J17977" t="s">
        <v>22</v>
      </c>
      <c r="K17977" t="s">
        <v>16</v>
      </c>
      <c r="L17977" t="s">
        <v>23</v>
      </c>
      <c r="M17977" s="1">
        <v>2617.94</v>
      </c>
      <c r="N17977" s="1">
        <v>-259.94</v>
      </c>
      <c r="O17977">
        <v>0.25</v>
      </c>
    </row>
    <row r="17978" spans="1:15" x14ac:dyDescent="0.3">
      <c r="A17978" t="str">
        <f xml:space="preserve"> _xlfn.XLOOKUP(H17978, 'Customers'!B:B, 'Customers'!A:A)</f>
        <v>CUST_213</v>
      </c>
      <c r="B17978" t="str">
        <f>_xlfn.XLOOKUP(L17978, Products!C:C, Products!A:A)</f>
        <v>PROD_7</v>
      </c>
      <c r="C17978">
        <v>17977</v>
      </c>
      <c r="D17978" s="2" t="s">
        <v>183</v>
      </c>
      <c r="E17978">
        <f>YEAR(Orders[[#This Row],[Order_Date]])</f>
        <v>2023</v>
      </c>
      <c r="F17978">
        <f>MONTH(Orders[[#This Row],[Order_Date]])</f>
        <v>7</v>
      </c>
      <c r="G17978" s="2" t="s">
        <v>915</v>
      </c>
      <c r="H17978" t="s">
        <v>602</v>
      </c>
      <c r="I17978" t="s">
        <v>32</v>
      </c>
      <c r="J17978" t="s">
        <v>33</v>
      </c>
      <c r="K17978" t="s">
        <v>16</v>
      </c>
      <c r="L17978" t="s">
        <v>66</v>
      </c>
      <c r="M17978" s="1">
        <v>7306.2</v>
      </c>
      <c r="N17978" s="1">
        <v>1624.01</v>
      </c>
      <c r="O17978">
        <v>0.2</v>
      </c>
    </row>
    <row r="17979" spans="1:15" x14ac:dyDescent="0.3">
      <c r="A17979" t="str">
        <f xml:space="preserve"> _xlfn.XLOOKUP(H17979, 'Customers'!B:B, 'Customers'!A:A)</f>
        <v>CUST_544</v>
      </c>
      <c r="B17979" t="str">
        <f>_xlfn.XLOOKUP(L17979, Products!C:C, Products!A:A)</f>
        <v>PROD_1</v>
      </c>
      <c r="C17979">
        <v>17978</v>
      </c>
      <c r="D17979" s="2" t="s">
        <v>209</v>
      </c>
      <c r="E17979">
        <f>YEAR(Orders[[#This Row],[Order_Date]])</f>
        <v>2023</v>
      </c>
      <c r="F17979">
        <f>MONTH(Orders[[#This Row],[Order_Date]])</f>
        <v>12</v>
      </c>
      <c r="G17979" s="2" t="s">
        <v>74</v>
      </c>
      <c r="H17979" t="s">
        <v>1226</v>
      </c>
      <c r="I17979" t="s">
        <v>14</v>
      </c>
      <c r="J17979" t="s">
        <v>22</v>
      </c>
      <c r="K17979" t="s">
        <v>16</v>
      </c>
      <c r="L17979" t="s">
        <v>17</v>
      </c>
      <c r="M17979" s="1">
        <v>5921.27</v>
      </c>
      <c r="N17979" s="1">
        <v>-376.44</v>
      </c>
      <c r="O17979">
        <v>0.04</v>
      </c>
    </row>
    <row r="17980" spans="1:15" x14ac:dyDescent="0.3">
      <c r="A17980" t="str">
        <f xml:space="preserve"> _xlfn.XLOOKUP(H17980, 'Customers'!B:B, 'Customers'!A:A)</f>
        <v>CUST_214</v>
      </c>
      <c r="B17980" t="str">
        <f>_xlfn.XLOOKUP(L17980, Products!C:C, Products!A:A)</f>
        <v>PROD_4</v>
      </c>
      <c r="C17980">
        <v>17979</v>
      </c>
      <c r="D17980" s="2" t="s">
        <v>378</v>
      </c>
      <c r="E17980">
        <f>YEAR(Orders[[#This Row],[Order_Date]])</f>
        <v>2023</v>
      </c>
      <c r="F17980">
        <f>MONTH(Orders[[#This Row],[Order_Date]])</f>
        <v>6</v>
      </c>
      <c r="G17980" s="2" t="s">
        <v>1030</v>
      </c>
      <c r="H17980" t="s">
        <v>604</v>
      </c>
      <c r="I17980" t="s">
        <v>21</v>
      </c>
      <c r="J17980" t="s">
        <v>33</v>
      </c>
      <c r="K17980" t="s">
        <v>34</v>
      </c>
      <c r="L17980" t="s">
        <v>35</v>
      </c>
      <c r="M17980" s="1">
        <v>8761.82</v>
      </c>
      <c r="N17980" s="1">
        <v>566.09</v>
      </c>
      <c r="O17980">
        <v>0.13</v>
      </c>
    </row>
    <row r="17981" spans="1:15" x14ac:dyDescent="0.3">
      <c r="A17981" t="str">
        <f xml:space="preserve"> _xlfn.XLOOKUP(H17981, 'Customers'!B:B, 'Customers'!A:A)</f>
        <v>CUST_161</v>
      </c>
      <c r="B17981" t="str">
        <f>_xlfn.XLOOKUP(L17981, Products!C:C, Products!A:A)</f>
        <v>PROD_4</v>
      </c>
      <c r="C17981">
        <v>17980</v>
      </c>
      <c r="D17981" s="2" t="s">
        <v>194</v>
      </c>
      <c r="E17981">
        <f>YEAR(Orders[[#This Row],[Order_Date]])</f>
        <v>2022</v>
      </c>
      <c r="F17981">
        <f>MONTH(Orders[[#This Row],[Order_Date]])</f>
        <v>9</v>
      </c>
      <c r="G17981" s="2" t="s">
        <v>59</v>
      </c>
      <c r="H17981" t="s">
        <v>473</v>
      </c>
      <c r="I17981" t="s">
        <v>21</v>
      </c>
      <c r="J17981" t="s">
        <v>15</v>
      </c>
      <c r="K17981" t="s">
        <v>34</v>
      </c>
      <c r="L17981" t="s">
        <v>35</v>
      </c>
      <c r="M17981" s="1">
        <v>8038.25</v>
      </c>
      <c r="N17981" s="1">
        <v>2104.4299999999998</v>
      </c>
      <c r="O17981">
        <v>0.25</v>
      </c>
    </row>
    <row r="17982" spans="1:15" x14ac:dyDescent="0.3">
      <c r="A17982" t="str">
        <f xml:space="preserve"> _xlfn.XLOOKUP(H17982, 'Customers'!B:B, 'Customers'!A:A)</f>
        <v>CUST_209</v>
      </c>
      <c r="B17982" t="str">
        <f>_xlfn.XLOOKUP(L17982, Products!C:C, Products!A:A)</f>
        <v>PROD_7</v>
      </c>
      <c r="C17982">
        <v>17981</v>
      </c>
      <c r="D17982" s="2" t="s">
        <v>423</v>
      </c>
      <c r="E17982">
        <f>YEAR(Orders[[#This Row],[Order_Date]])</f>
        <v>2023</v>
      </c>
      <c r="F17982">
        <f>MONTH(Orders[[#This Row],[Order_Date]])</f>
        <v>12</v>
      </c>
      <c r="G17982" s="2" t="s">
        <v>330</v>
      </c>
      <c r="H17982" t="s">
        <v>596</v>
      </c>
      <c r="I17982" t="s">
        <v>32</v>
      </c>
      <c r="J17982" t="s">
        <v>22</v>
      </c>
      <c r="K17982" t="s">
        <v>16</v>
      </c>
      <c r="L17982" t="s">
        <v>66</v>
      </c>
      <c r="M17982" s="1">
        <v>9962.2199999999993</v>
      </c>
      <c r="N17982" s="1">
        <v>2612.2800000000002</v>
      </c>
      <c r="O17982">
        <v>0.19</v>
      </c>
    </row>
    <row r="17983" spans="1:15" x14ac:dyDescent="0.3">
      <c r="A17983" t="str">
        <f xml:space="preserve"> _xlfn.XLOOKUP(H17983, 'Customers'!B:B, 'Customers'!A:A)</f>
        <v>CUST_761</v>
      </c>
      <c r="B17983" t="str">
        <f>_xlfn.XLOOKUP(L17983, Products!C:C, Products!A:A)</f>
        <v>PROD_8</v>
      </c>
      <c r="C17983">
        <v>17982</v>
      </c>
      <c r="D17983" s="2" t="s">
        <v>191</v>
      </c>
      <c r="E17983">
        <f>YEAR(Orders[[#This Row],[Order_Date]])</f>
        <v>2023</v>
      </c>
      <c r="F17983">
        <f>MONTH(Orders[[#This Row],[Order_Date]])</f>
        <v>5</v>
      </c>
      <c r="G17983" s="2" t="s">
        <v>1236</v>
      </c>
      <c r="H17983" t="s">
        <v>1507</v>
      </c>
      <c r="I17983" t="s">
        <v>32</v>
      </c>
      <c r="J17983" t="s">
        <v>15</v>
      </c>
      <c r="K17983" t="s">
        <v>27</v>
      </c>
      <c r="L17983" t="s">
        <v>73</v>
      </c>
      <c r="M17983" s="1">
        <v>496.74</v>
      </c>
      <c r="N17983" s="1">
        <v>141.1</v>
      </c>
      <c r="O17983">
        <v>0.22</v>
      </c>
    </row>
    <row r="17984" spans="1:15" x14ac:dyDescent="0.3">
      <c r="A17984" t="str">
        <f xml:space="preserve"> _xlfn.XLOOKUP(H17984, 'Customers'!B:B, 'Customers'!A:A)</f>
        <v>CUST_222</v>
      </c>
      <c r="B17984" t="str">
        <f>_xlfn.XLOOKUP(L17984, Products!C:C, Products!A:A)</f>
        <v>PROD_4</v>
      </c>
      <c r="C17984">
        <v>17983</v>
      </c>
      <c r="D17984" s="2" t="s">
        <v>881</v>
      </c>
      <c r="E17984">
        <f>YEAR(Orders[[#This Row],[Order_Date]])</f>
        <v>2022</v>
      </c>
      <c r="F17984">
        <f>MONTH(Orders[[#This Row],[Order_Date]])</f>
        <v>3</v>
      </c>
      <c r="G17984" s="2" t="s">
        <v>935</v>
      </c>
      <c r="H17984" t="s">
        <v>622</v>
      </c>
      <c r="I17984" t="s">
        <v>21</v>
      </c>
      <c r="J17984" t="s">
        <v>15</v>
      </c>
      <c r="K17984" t="s">
        <v>34</v>
      </c>
      <c r="L17984" t="s">
        <v>35</v>
      </c>
      <c r="M17984" s="1">
        <v>5070.6400000000003</v>
      </c>
      <c r="N17984" s="1">
        <v>-342.9</v>
      </c>
      <c r="O17984">
        <v>0.13</v>
      </c>
    </row>
    <row r="17985" spans="1:15" x14ac:dyDescent="0.3">
      <c r="A17985" t="str">
        <f xml:space="preserve"> _xlfn.XLOOKUP(H17985, 'Customers'!B:B, 'Customers'!A:A)</f>
        <v>CUST_204</v>
      </c>
      <c r="B17985" t="str">
        <f>_xlfn.XLOOKUP(L17985, Products!C:C, Products!A:A)</f>
        <v>PROD_8</v>
      </c>
      <c r="C17985">
        <v>17984</v>
      </c>
      <c r="D17985" s="2" t="s">
        <v>274</v>
      </c>
      <c r="E17985">
        <f>YEAR(Orders[[#This Row],[Order_Date]])</f>
        <v>2022</v>
      </c>
      <c r="F17985">
        <f>MONTH(Orders[[#This Row],[Order_Date]])</f>
        <v>1</v>
      </c>
      <c r="G17985" s="2" t="s">
        <v>795</v>
      </c>
      <c r="H17985" t="s">
        <v>583</v>
      </c>
      <c r="I17985" t="s">
        <v>32</v>
      </c>
      <c r="J17985" t="s">
        <v>22</v>
      </c>
      <c r="K17985" t="s">
        <v>27</v>
      </c>
      <c r="L17985" t="s">
        <v>73</v>
      </c>
      <c r="M17985" s="1">
        <v>1351.26</v>
      </c>
      <c r="N17985" s="1">
        <v>178.92</v>
      </c>
      <c r="O17985">
        <v>0.16</v>
      </c>
    </row>
    <row r="17986" spans="1:15" x14ac:dyDescent="0.3">
      <c r="A17986" t="str">
        <f xml:space="preserve"> _xlfn.XLOOKUP(H17986, 'Customers'!B:B, 'Customers'!A:A)</f>
        <v>CUST_683</v>
      </c>
      <c r="B17986" t="str">
        <f>_xlfn.XLOOKUP(L17986, Products!C:C, Products!A:A)</f>
        <v>PROD_2</v>
      </c>
      <c r="C17986">
        <v>17985</v>
      </c>
      <c r="D17986" s="2" t="s">
        <v>595</v>
      </c>
      <c r="E17986">
        <f>YEAR(Orders[[#This Row],[Order_Date]])</f>
        <v>2022</v>
      </c>
      <c r="F17986">
        <f>MONTH(Orders[[#This Row],[Order_Date]])</f>
        <v>10</v>
      </c>
      <c r="G17986" s="2" t="s">
        <v>861</v>
      </c>
      <c r="H17986" t="s">
        <v>1419</v>
      </c>
      <c r="I17986" t="s">
        <v>14</v>
      </c>
      <c r="J17986" t="s">
        <v>33</v>
      </c>
      <c r="K17986" t="s">
        <v>16</v>
      </c>
      <c r="L17986" t="s">
        <v>23</v>
      </c>
      <c r="M17986" s="1">
        <v>4446.6000000000004</v>
      </c>
      <c r="N17986" s="1">
        <v>556.09</v>
      </c>
      <c r="O17986">
        <v>0.05</v>
      </c>
    </row>
    <row r="17987" spans="1:15" x14ac:dyDescent="0.3">
      <c r="A17987" t="str">
        <f xml:space="preserve"> _xlfn.XLOOKUP(H17987, 'Customers'!B:B, 'Customers'!A:A)</f>
        <v>CUST_680</v>
      </c>
      <c r="B17987" t="str">
        <f>_xlfn.XLOOKUP(L17987, Products!C:C, Products!A:A)</f>
        <v>PROD_8</v>
      </c>
      <c r="C17987">
        <v>17986</v>
      </c>
      <c r="D17987" s="2" t="s">
        <v>885</v>
      </c>
      <c r="E17987">
        <f>YEAR(Orders[[#This Row],[Order_Date]])</f>
        <v>2022</v>
      </c>
      <c r="F17987">
        <f>MONTH(Orders[[#This Row],[Order_Date]])</f>
        <v>7</v>
      </c>
      <c r="G17987" s="2" t="s">
        <v>322</v>
      </c>
      <c r="H17987" t="s">
        <v>1415</v>
      </c>
      <c r="I17987" t="s">
        <v>14</v>
      </c>
      <c r="J17987" t="s">
        <v>22</v>
      </c>
      <c r="K17987" t="s">
        <v>27</v>
      </c>
      <c r="L17987" t="s">
        <v>73</v>
      </c>
      <c r="M17987" s="1">
        <v>418.26</v>
      </c>
      <c r="N17987" s="1">
        <v>60.91</v>
      </c>
      <c r="O17987">
        <v>0.24</v>
      </c>
    </row>
    <row r="17988" spans="1:15" x14ac:dyDescent="0.3">
      <c r="A17988" t="str">
        <f xml:space="preserve"> _xlfn.XLOOKUP(H17988, 'Customers'!B:B, 'Customers'!A:A)</f>
        <v>CUST_415</v>
      </c>
      <c r="B17988" t="str">
        <f>_xlfn.XLOOKUP(L17988, Products!C:C, Products!A:A)</f>
        <v>PROD_1</v>
      </c>
      <c r="C17988">
        <v>17987</v>
      </c>
      <c r="D17988" s="2" t="s">
        <v>261</v>
      </c>
      <c r="E17988">
        <f>YEAR(Orders[[#This Row],[Order_Date]])</f>
        <v>2023</v>
      </c>
      <c r="F17988">
        <f>MONTH(Orders[[#This Row],[Order_Date]])</f>
        <v>2</v>
      </c>
      <c r="G17988" s="2" t="s">
        <v>262</v>
      </c>
      <c r="H17988" t="s">
        <v>1011</v>
      </c>
      <c r="I17988" t="s">
        <v>32</v>
      </c>
      <c r="J17988" t="s">
        <v>22</v>
      </c>
      <c r="K17988" t="s">
        <v>27</v>
      </c>
      <c r="L17988" t="s">
        <v>17</v>
      </c>
      <c r="M17988" s="1">
        <v>4096.55</v>
      </c>
      <c r="N17988" s="1">
        <v>599.02</v>
      </c>
      <c r="O17988">
        <v>0.01</v>
      </c>
    </row>
    <row r="17989" spans="1:15" x14ac:dyDescent="0.3">
      <c r="A17989" t="str">
        <f xml:space="preserve"> _xlfn.XLOOKUP(H17989, 'Customers'!B:B, 'Customers'!A:A)</f>
        <v>CUST_8</v>
      </c>
      <c r="B17989" t="str">
        <f>_xlfn.XLOOKUP(L17989, Products!C:C, Products!A:A)</f>
        <v>PROD_6</v>
      </c>
      <c r="C17989">
        <v>17988</v>
      </c>
      <c r="D17989" s="2" t="s">
        <v>211</v>
      </c>
      <c r="E17989">
        <f>YEAR(Orders[[#This Row],[Order_Date]])</f>
        <v>2022</v>
      </c>
      <c r="F17989">
        <f>MONTH(Orders[[#This Row],[Order_Date]])</f>
        <v>9</v>
      </c>
      <c r="G17989" s="2" t="s">
        <v>1211</v>
      </c>
      <c r="H17989" t="s">
        <v>48</v>
      </c>
      <c r="I17989" t="s">
        <v>21</v>
      </c>
      <c r="J17989" t="s">
        <v>33</v>
      </c>
      <c r="K17989" t="s">
        <v>34</v>
      </c>
      <c r="L17989" t="s">
        <v>52</v>
      </c>
      <c r="M17989" s="1">
        <v>1182.93</v>
      </c>
      <c r="N17989" s="1">
        <v>-73.5</v>
      </c>
      <c r="O17989">
        <v>0.3</v>
      </c>
    </row>
    <row r="17990" spans="1:15" x14ac:dyDescent="0.3">
      <c r="A17990" t="str">
        <f xml:space="preserve"> _xlfn.XLOOKUP(H17990, 'Customers'!B:B, 'Customers'!A:A)</f>
        <v>CUST_771</v>
      </c>
      <c r="B17990" t="str">
        <f>_xlfn.XLOOKUP(L17990, Products!C:C, Products!A:A)</f>
        <v>PROD_1</v>
      </c>
      <c r="C17990">
        <v>17989</v>
      </c>
      <c r="D17990" s="2" t="s">
        <v>432</v>
      </c>
      <c r="E17990">
        <f>YEAR(Orders[[#This Row],[Order_Date]])</f>
        <v>2022</v>
      </c>
      <c r="F17990">
        <f>MONTH(Orders[[#This Row],[Order_Date]])</f>
        <v>3</v>
      </c>
      <c r="G17990" s="2" t="s">
        <v>560</v>
      </c>
      <c r="H17990" t="s">
        <v>1517</v>
      </c>
      <c r="I17990" t="s">
        <v>14</v>
      </c>
      <c r="J17990" t="s">
        <v>22</v>
      </c>
      <c r="K17990" t="s">
        <v>27</v>
      </c>
      <c r="L17990" t="s">
        <v>17</v>
      </c>
      <c r="M17990" s="1">
        <v>4261.0600000000004</v>
      </c>
      <c r="N17990" s="1">
        <v>-390.21</v>
      </c>
      <c r="O17990">
        <v>0.16</v>
      </c>
    </row>
    <row r="17991" spans="1:15" x14ac:dyDescent="0.3">
      <c r="A17991" t="str">
        <f xml:space="preserve"> _xlfn.XLOOKUP(H17991, 'Customers'!B:B, 'Customers'!A:A)</f>
        <v>CUST_971</v>
      </c>
      <c r="B17991" t="str">
        <f>_xlfn.XLOOKUP(L17991, Products!C:C, Products!A:A)</f>
        <v>PROD_1</v>
      </c>
      <c r="C17991">
        <v>17990</v>
      </c>
      <c r="D17991" s="2" t="s">
        <v>478</v>
      </c>
      <c r="E17991">
        <f>YEAR(Orders[[#This Row],[Order_Date]])</f>
        <v>2023</v>
      </c>
      <c r="F17991">
        <f>MONTH(Orders[[#This Row],[Order_Date]])</f>
        <v>3</v>
      </c>
      <c r="G17991" s="2" t="s">
        <v>643</v>
      </c>
      <c r="H17991" t="s">
        <v>1733</v>
      </c>
      <c r="I17991" t="s">
        <v>21</v>
      </c>
      <c r="J17991" t="s">
        <v>65</v>
      </c>
      <c r="K17991" t="s">
        <v>27</v>
      </c>
      <c r="L17991" t="s">
        <v>17</v>
      </c>
      <c r="M17991" s="1">
        <v>3225.62</v>
      </c>
      <c r="N17991" s="1">
        <v>-66.47</v>
      </c>
      <c r="O17991">
        <v>0.03</v>
      </c>
    </row>
    <row r="17992" spans="1:15" x14ac:dyDescent="0.3">
      <c r="A17992" t="str">
        <f xml:space="preserve"> _xlfn.XLOOKUP(H17992, 'Customers'!B:B, 'Customers'!A:A)</f>
        <v>CUST_1</v>
      </c>
      <c r="B17992" t="str">
        <f>_xlfn.XLOOKUP(L17992, Products!C:C, Products!A:A)</f>
        <v>PROD_1</v>
      </c>
      <c r="C17992">
        <v>17991</v>
      </c>
      <c r="D17992" s="2" t="s">
        <v>36</v>
      </c>
      <c r="E17992">
        <f>YEAR(Orders[[#This Row],[Order_Date]])</f>
        <v>2023</v>
      </c>
      <c r="F17992">
        <f>MONTH(Orders[[#This Row],[Order_Date]])</f>
        <v>10</v>
      </c>
      <c r="G17992" s="2" t="s">
        <v>1310</v>
      </c>
      <c r="H17992" t="s">
        <v>13</v>
      </c>
      <c r="I17992" t="s">
        <v>32</v>
      </c>
      <c r="J17992" t="s">
        <v>22</v>
      </c>
      <c r="K17992" t="s">
        <v>27</v>
      </c>
      <c r="L17992" t="s">
        <v>17</v>
      </c>
      <c r="M17992" s="1">
        <v>6524.12</v>
      </c>
      <c r="N17992" s="1">
        <v>959.61</v>
      </c>
      <c r="O17992">
        <v>0.23</v>
      </c>
    </row>
    <row r="17993" spans="1:15" x14ac:dyDescent="0.3">
      <c r="A17993" t="str">
        <f xml:space="preserve"> _xlfn.XLOOKUP(H17993, 'Customers'!B:B, 'Customers'!A:A)</f>
        <v>CUST_218</v>
      </c>
      <c r="B17993" t="str">
        <f>_xlfn.XLOOKUP(L17993, Products!C:C, Products!A:A)</f>
        <v>PROD_4</v>
      </c>
      <c r="C17993">
        <v>17992</v>
      </c>
      <c r="D17993" s="2" t="s">
        <v>471</v>
      </c>
      <c r="E17993">
        <f>YEAR(Orders[[#This Row],[Order_Date]])</f>
        <v>2022</v>
      </c>
      <c r="F17993">
        <f>MONTH(Orders[[#This Row],[Order_Date]])</f>
        <v>10</v>
      </c>
      <c r="G17993" s="2" t="s">
        <v>501</v>
      </c>
      <c r="H17993" t="s">
        <v>614</v>
      </c>
      <c r="I17993" t="s">
        <v>32</v>
      </c>
      <c r="J17993" t="s">
        <v>33</v>
      </c>
      <c r="K17993" t="s">
        <v>34</v>
      </c>
      <c r="L17993" t="s">
        <v>35</v>
      </c>
      <c r="M17993" s="1">
        <v>1748.45</v>
      </c>
      <c r="N17993" s="1">
        <v>452.37</v>
      </c>
      <c r="O17993">
        <v>0.11</v>
      </c>
    </row>
    <row r="17994" spans="1:15" x14ac:dyDescent="0.3">
      <c r="A17994" t="str">
        <f xml:space="preserve"> _xlfn.XLOOKUP(H17994, 'Customers'!B:B, 'Customers'!A:A)</f>
        <v>CUST_460</v>
      </c>
      <c r="B17994" t="str">
        <f>_xlfn.XLOOKUP(L17994, Products!C:C, Products!A:A)</f>
        <v>PROD_1</v>
      </c>
      <c r="C17994">
        <v>17993</v>
      </c>
      <c r="D17994" s="2" t="s">
        <v>703</v>
      </c>
      <c r="E17994">
        <f>YEAR(Orders[[#This Row],[Order_Date]])</f>
        <v>2022</v>
      </c>
      <c r="F17994">
        <f>MONTH(Orders[[#This Row],[Order_Date]])</f>
        <v>2</v>
      </c>
      <c r="G17994" s="2" t="s">
        <v>137</v>
      </c>
      <c r="H17994" t="s">
        <v>1088</v>
      </c>
      <c r="I17994" t="s">
        <v>14</v>
      </c>
      <c r="J17994" t="s">
        <v>33</v>
      </c>
      <c r="K17994" t="s">
        <v>16</v>
      </c>
      <c r="L17994" t="s">
        <v>17</v>
      </c>
      <c r="M17994" s="1">
        <v>5448.82</v>
      </c>
      <c r="N17994" s="1">
        <v>351.27</v>
      </c>
      <c r="O17994">
        <v>0.23</v>
      </c>
    </row>
    <row r="17995" spans="1:15" x14ac:dyDescent="0.3">
      <c r="A17995" t="str">
        <f xml:space="preserve"> _xlfn.XLOOKUP(H17995, 'Customers'!B:B, 'Customers'!A:A)</f>
        <v>CUST_954</v>
      </c>
      <c r="B17995" t="str">
        <f>_xlfn.XLOOKUP(L17995, Products!C:C, Products!A:A)</f>
        <v>PROD_7</v>
      </c>
      <c r="C17995">
        <v>17994</v>
      </c>
      <c r="D17995" s="2" t="s">
        <v>657</v>
      </c>
      <c r="E17995">
        <f>YEAR(Orders[[#This Row],[Order_Date]])</f>
        <v>2022</v>
      </c>
      <c r="F17995">
        <f>MONTH(Orders[[#This Row],[Order_Date]])</f>
        <v>6</v>
      </c>
      <c r="G17995" s="2" t="s">
        <v>305</v>
      </c>
      <c r="H17995" t="s">
        <v>1715</v>
      </c>
      <c r="I17995" t="s">
        <v>14</v>
      </c>
      <c r="J17995" t="s">
        <v>65</v>
      </c>
      <c r="K17995" t="s">
        <v>16</v>
      </c>
      <c r="L17995" t="s">
        <v>66</v>
      </c>
      <c r="M17995" s="1">
        <v>8717.7199999999993</v>
      </c>
      <c r="N17995" s="1">
        <v>-871.51</v>
      </c>
      <c r="O17995">
        <v>0.12</v>
      </c>
    </row>
    <row r="17996" spans="1:15" x14ac:dyDescent="0.3">
      <c r="A17996" t="str">
        <f xml:space="preserve"> _xlfn.XLOOKUP(H17996, 'Customers'!B:B, 'Customers'!A:A)</f>
        <v>CUST_624</v>
      </c>
      <c r="B17996" t="str">
        <f>_xlfn.XLOOKUP(L17996, Products!C:C, Products!A:A)</f>
        <v>PROD_7</v>
      </c>
      <c r="C17996">
        <v>17995</v>
      </c>
      <c r="D17996" s="2" t="s">
        <v>243</v>
      </c>
      <c r="E17996">
        <f>YEAR(Orders[[#This Row],[Order_Date]])</f>
        <v>2022</v>
      </c>
      <c r="F17996">
        <f>MONTH(Orders[[#This Row],[Order_Date]])</f>
        <v>7</v>
      </c>
      <c r="G17996" s="2" t="s">
        <v>244</v>
      </c>
      <c r="H17996" t="s">
        <v>1344</v>
      </c>
      <c r="I17996" t="s">
        <v>32</v>
      </c>
      <c r="J17996" t="s">
        <v>65</v>
      </c>
      <c r="K17996" t="s">
        <v>16</v>
      </c>
      <c r="L17996" t="s">
        <v>66</v>
      </c>
      <c r="M17996" s="1">
        <v>3572.21</v>
      </c>
      <c r="N17996" s="1">
        <v>272.37</v>
      </c>
      <c r="O17996">
        <v>0.27</v>
      </c>
    </row>
    <row r="17997" spans="1:15" x14ac:dyDescent="0.3">
      <c r="A17997" t="str">
        <f xml:space="preserve"> _xlfn.XLOOKUP(H17997, 'Customers'!B:B, 'Customers'!A:A)</f>
        <v>CUST_81</v>
      </c>
      <c r="B17997" t="str">
        <f>_xlfn.XLOOKUP(L17997, Products!C:C, Products!A:A)</f>
        <v>PROD_8</v>
      </c>
      <c r="C17997">
        <v>17996</v>
      </c>
      <c r="D17997" s="2" t="s">
        <v>122</v>
      </c>
      <c r="E17997">
        <f>YEAR(Orders[[#This Row],[Order_Date]])</f>
        <v>2023</v>
      </c>
      <c r="F17997">
        <f>MONTH(Orders[[#This Row],[Order_Date]])</f>
        <v>8</v>
      </c>
      <c r="G17997" s="2" t="s">
        <v>669</v>
      </c>
      <c r="H17997" t="s">
        <v>260</v>
      </c>
      <c r="I17997" t="s">
        <v>32</v>
      </c>
      <c r="J17997" t="s">
        <v>65</v>
      </c>
      <c r="K17997" t="s">
        <v>27</v>
      </c>
      <c r="L17997" t="s">
        <v>73</v>
      </c>
      <c r="M17997" s="1">
        <v>7030.38</v>
      </c>
      <c r="N17997" s="1">
        <v>853.62</v>
      </c>
      <c r="O17997">
        <v>0.13</v>
      </c>
    </row>
    <row r="17998" spans="1:15" x14ac:dyDescent="0.3">
      <c r="A17998" t="str">
        <f xml:space="preserve"> _xlfn.XLOOKUP(H17998, 'Customers'!B:B, 'Customers'!A:A)</f>
        <v>CUST_320</v>
      </c>
      <c r="B17998" t="str">
        <f>_xlfn.XLOOKUP(L17998, Products!C:C, Products!A:A)</f>
        <v>PROD_2</v>
      </c>
      <c r="C17998">
        <v>17997</v>
      </c>
      <c r="D17998" s="2" t="s">
        <v>156</v>
      </c>
      <c r="E17998">
        <f>YEAR(Orders[[#This Row],[Order_Date]])</f>
        <v>2022</v>
      </c>
      <c r="F17998">
        <f>MONTH(Orders[[#This Row],[Order_Date]])</f>
        <v>9</v>
      </c>
      <c r="G17998" s="2" t="s">
        <v>50</v>
      </c>
      <c r="H17998" t="s">
        <v>835</v>
      </c>
      <c r="I17998" t="s">
        <v>14</v>
      </c>
      <c r="J17998" t="s">
        <v>15</v>
      </c>
      <c r="K17998" t="s">
        <v>16</v>
      </c>
      <c r="L17998" t="s">
        <v>23</v>
      </c>
      <c r="M17998" s="1">
        <v>1178.56</v>
      </c>
      <c r="N17998" s="1">
        <v>321.08</v>
      </c>
      <c r="O17998">
        <v>0.16</v>
      </c>
    </row>
    <row r="17999" spans="1:15" x14ac:dyDescent="0.3">
      <c r="A17999" t="str">
        <f xml:space="preserve"> _xlfn.XLOOKUP(H17999, 'Customers'!B:B, 'Customers'!A:A)</f>
        <v>CUST_237</v>
      </c>
      <c r="B17999" t="str">
        <f>_xlfn.XLOOKUP(L17999, Products!C:C, Products!A:A)</f>
        <v>PROD_6</v>
      </c>
      <c r="C17999">
        <v>17998</v>
      </c>
      <c r="D17999" s="2" t="s">
        <v>764</v>
      </c>
      <c r="E17999">
        <f>YEAR(Orders[[#This Row],[Order_Date]])</f>
        <v>2022</v>
      </c>
      <c r="F17999">
        <f>MONTH(Orders[[#This Row],[Order_Date]])</f>
        <v>6</v>
      </c>
      <c r="G17999" s="2" t="s">
        <v>304</v>
      </c>
      <c r="H17999" t="s">
        <v>658</v>
      </c>
      <c r="I17999" t="s">
        <v>32</v>
      </c>
      <c r="J17999" t="s">
        <v>33</v>
      </c>
      <c r="K17999" t="s">
        <v>34</v>
      </c>
      <c r="L17999" t="s">
        <v>52</v>
      </c>
      <c r="M17999" s="1">
        <v>3943.18</v>
      </c>
      <c r="N17999" s="1">
        <v>-119.31</v>
      </c>
      <c r="O17999">
        <v>0.25</v>
      </c>
    </row>
    <row r="18000" spans="1:15" x14ac:dyDescent="0.3">
      <c r="A18000" t="str">
        <f xml:space="preserve"> _xlfn.XLOOKUP(H18000, 'Customers'!B:B, 'Customers'!A:A)</f>
        <v>CUST_325</v>
      </c>
      <c r="B18000" t="str">
        <f>_xlfn.XLOOKUP(L18000, Products!C:C, Products!A:A)</f>
        <v>PROD_5</v>
      </c>
      <c r="C18000">
        <v>17999</v>
      </c>
      <c r="D18000" s="2" t="s">
        <v>161</v>
      </c>
      <c r="E18000">
        <f>YEAR(Orders[[#This Row],[Order_Date]])</f>
        <v>2023</v>
      </c>
      <c r="F18000">
        <f>MONTH(Orders[[#This Row],[Order_Date]])</f>
        <v>9</v>
      </c>
      <c r="G18000" s="2" t="s">
        <v>91</v>
      </c>
      <c r="H18000" t="s">
        <v>845</v>
      </c>
      <c r="I18000" t="s">
        <v>32</v>
      </c>
      <c r="J18000" t="s">
        <v>65</v>
      </c>
      <c r="K18000" t="s">
        <v>34</v>
      </c>
      <c r="L18000" t="s">
        <v>39</v>
      </c>
      <c r="M18000" s="1">
        <v>1249.8699999999999</v>
      </c>
      <c r="N18000" s="1">
        <v>-31.42</v>
      </c>
      <c r="O18000">
        <v>0.18</v>
      </c>
    </row>
    <row r="18001" spans="1:15" x14ac:dyDescent="0.3">
      <c r="A18001" t="str">
        <f xml:space="preserve"> _xlfn.XLOOKUP(H18001, 'Customers'!B:B, 'Customers'!A:A)</f>
        <v>CUST_156</v>
      </c>
      <c r="B18001" t="str">
        <f>_xlfn.XLOOKUP(L18001, Products!C:C, Products!A:A)</f>
        <v>PROD_5</v>
      </c>
      <c r="C18001">
        <v>18000</v>
      </c>
      <c r="D18001" s="2" t="s">
        <v>986</v>
      </c>
      <c r="E18001">
        <f>YEAR(Orders[[#This Row],[Order_Date]])</f>
        <v>2022</v>
      </c>
      <c r="F18001">
        <f>MONTH(Orders[[#This Row],[Order_Date]])</f>
        <v>11</v>
      </c>
      <c r="G18001" s="2" t="s">
        <v>333</v>
      </c>
      <c r="H18001" t="s">
        <v>458</v>
      </c>
      <c r="I18001" t="s">
        <v>21</v>
      </c>
      <c r="J18001" t="s">
        <v>22</v>
      </c>
      <c r="K18001" t="s">
        <v>34</v>
      </c>
      <c r="L18001" t="s">
        <v>39</v>
      </c>
      <c r="M18001" s="1">
        <v>4704.7</v>
      </c>
      <c r="N18001" s="1">
        <v>-90.13</v>
      </c>
      <c r="O18001">
        <v>0.26</v>
      </c>
    </row>
    <row r="18002" spans="1:15" x14ac:dyDescent="0.3">
      <c r="A18002" t="str">
        <f xml:space="preserve"> _xlfn.XLOOKUP(H18002, 'Customers'!B:B, 'Customers'!A:A)</f>
        <v>CUST_873</v>
      </c>
      <c r="B18002" t="str">
        <f>_xlfn.XLOOKUP(L18002, Products!C:C, Products!A:A)</f>
        <v>PROD_4</v>
      </c>
      <c r="C18002">
        <v>18001</v>
      </c>
      <c r="D18002" s="2" t="s">
        <v>954</v>
      </c>
      <c r="E18002">
        <f>YEAR(Orders[[#This Row],[Order_Date]])</f>
        <v>2022</v>
      </c>
      <c r="F18002">
        <f>MONTH(Orders[[#This Row],[Order_Date]])</f>
        <v>10</v>
      </c>
      <c r="G18002" s="2" t="s">
        <v>1066</v>
      </c>
      <c r="H18002" t="s">
        <v>1627</v>
      </c>
      <c r="I18002" t="s">
        <v>14</v>
      </c>
      <c r="J18002" t="s">
        <v>22</v>
      </c>
      <c r="K18002" t="s">
        <v>34</v>
      </c>
      <c r="L18002" t="s">
        <v>35</v>
      </c>
      <c r="M18002" s="1">
        <v>9902.1299999999992</v>
      </c>
      <c r="N18002" s="1">
        <v>-581.34</v>
      </c>
      <c r="O18002">
        <v>0.04</v>
      </c>
    </row>
    <row r="18003" spans="1:15" x14ac:dyDescent="0.3">
      <c r="A18003" t="str">
        <f xml:space="preserve"> _xlfn.XLOOKUP(H18003, 'Customers'!B:B, 'Customers'!A:A)</f>
        <v>CUST_848</v>
      </c>
      <c r="B18003" t="str">
        <f>_xlfn.XLOOKUP(L18003, Products!C:C, Products!A:A)</f>
        <v>PROD_4</v>
      </c>
      <c r="C18003">
        <v>18002</v>
      </c>
      <c r="D18003" s="2" t="s">
        <v>1307</v>
      </c>
      <c r="E18003">
        <f>YEAR(Orders[[#This Row],[Order_Date]])</f>
        <v>2022</v>
      </c>
      <c r="F18003">
        <f>MONTH(Orders[[#This Row],[Order_Date]])</f>
        <v>3</v>
      </c>
      <c r="G18003" s="2" t="s">
        <v>413</v>
      </c>
      <c r="H18003" t="s">
        <v>1601</v>
      </c>
      <c r="I18003" t="s">
        <v>21</v>
      </c>
      <c r="J18003" t="s">
        <v>15</v>
      </c>
      <c r="K18003" t="s">
        <v>34</v>
      </c>
      <c r="L18003" t="s">
        <v>35</v>
      </c>
      <c r="M18003" s="1">
        <v>2751</v>
      </c>
      <c r="N18003" s="1">
        <v>88.65</v>
      </c>
      <c r="O18003">
        <v>0.19</v>
      </c>
    </row>
    <row r="18004" spans="1:15" x14ac:dyDescent="0.3">
      <c r="A18004" t="str">
        <f xml:space="preserve"> _xlfn.XLOOKUP(H18004, 'Customers'!B:B, 'Customers'!A:A)</f>
        <v>CUST_803</v>
      </c>
      <c r="B18004" t="str">
        <f>_xlfn.XLOOKUP(L18004, Products!C:C, Products!A:A)</f>
        <v>PROD_6</v>
      </c>
      <c r="C18004">
        <v>18003</v>
      </c>
      <c r="D18004" s="2" t="s">
        <v>646</v>
      </c>
      <c r="E18004">
        <f>YEAR(Orders[[#This Row],[Order_Date]])</f>
        <v>2023</v>
      </c>
      <c r="F18004">
        <f>MONTH(Orders[[#This Row],[Order_Date]])</f>
        <v>9</v>
      </c>
      <c r="G18004" s="2" t="s">
        <v>289</v>
      </c>
      <c r="H18004" t="s">
        <v>1553</v>
      </c>
      <c r="I18004" t="s">
        <v>14</v>
      </c>
      <c r="J18004" t="s">
        <v>33</v>
      </c>
      <c r="K18004" t="s">
        <v>34</v>
      </c>
      <c r="L18004" t="s">
        <v>52</v>
      </c>
      <c r="M18004" s="1">
        <v>9742.9699999999993</v>
      </c>
      <c r="N18004" s="1">
        <v>435.12</v>
      </c>
      <c r="O18004">
        <v>0.18</v>
      </c>
    </row>
    <row r="18005" spans="1:15" x14ac:dyDescent="0.3">
      <c r="A18005" t="str">
        <f xml:space="preserve"> _xlfn.XLOOKUP(H18005, 'Customers'!B:B, 'Customers'!A:A)</f>
        <v>CUST_460</v>
      </c>
      <c r="B18005" t="str">
        <f>_xlfn.XLOOKUP(L18005, Products!C:C, Products!A:A)</f>
        <v>PROD_8</v>
      </c>
      <c r="C18005">
        <v>18004</v>
      </c>
      <c r="D18005" s="2" t="s">
        <v>1241</v>
      </c>
      <c r="E18005">
        <f>YEAR(Orders[[#This Row],[Order_Date]])</f>
        <v>2023</v>
      </c>
      <c r="F18005">
        <f>MONTH(Orders[[#This Row],[Order_Date]])</f>
        <v>12</v>
      </c>
      <c r="G18005" s="2" t="s">
        <v>355</v>
      </c>
      <c r="H18005" t="s">
        <v>1088</v>
      </c>
      <c r="I18005" t="s">
        <v>32</v>
      </c>
      <c r="J18005" t="s">
        <v>65</v>
      </c>
      <c r="K18005" t="s">
        <v>27</v>
      </c>
      <c r="L18005" t="s">
        <v>73</v>
      </c>
      <c r="M18005" s="1">
        <v>6506.6</v>
      </c>
      <c r="N18005" s="1">
        <v>1147.6500000000001</v>
      </c>
      <c r="O18005">
        <v>7.0000000000000007E-2</v>
      </c>
    </row>
    <row r="18006" spans="1:15" x14ac:dyDescent="0.3">
      <c r="A18006" t="str">
        <f xml:space="preserve"> _xlfn.XLOOKUP(H18006, 'Customers'!B:B, 'Customers'!A:A)</f>
        <v>CUST_894</v>
      </c>
      <c r="B18006" t="str">
        <f>_xlfn.XLOOKUP(L18006, Products!C:C, Products!A:A)</f>
        <v>PROD_7</v>
      </c>
      <c r="C18006">
        <v>18005</v>
      </c>
      <c r="D18006" s="2" t="s">
        <v>314</v>
      </c>
      <c r="E18006">
        <f>YEAR(Orders[[#This Row],[Order_Date]])</f>
        <v>2023</v>
      </c>
      <c r="F18006">
        <f>MONTH(Orders[[#This Row],[Order_Date]])</f>
        <v>7</v>
      </c>
      <c r="G18006" s="2" t="s">
        <v>142</v>
      </c>
      <c r="H18006" t="s">
        <v>1653</v>
      </c>
      <c r="I18006" t="s">
        <v>21</v>
      </c>
      <c r="J18006" t="s">
        <v>33</v>
      </c>
      <c r="K18006" t="s">
        <v>16</v>
      </c>
      <c r="L18006" t="s">
        <v>66</v>
      </c>
      <c r="M18006" s="1">
        <v>8843.43</v>
      </c>
      <c r="N18006" s="1">
        <v>1043.8900000000001</v>
      </c>
      <c r="O18006">
        <v>0.2</v>
      </c>
    </row>
    <row r="18007" spans="1:15" x14ac:dyDescent="0.3">
      <c r="A18007" t="str">
        <f xml:space="preserve"> _xlfn.XLOOKUP(H18007, 'Customers'!B:B, 'Customers'!A:A)</f>
        <v>CUST_800</v>
      </c>
      <c r="B18007" t="str">
        <f>_xlfn.XLOOKUP(L18007, Products!C:C, Products!A:A)</f>
        <v>PROD_7</v>
      </c>
      <c r="C18007">
        <v>18006</v>
      </c>
      <c r="D18007" s="2" t="s">
        <v>923</v>
      </c>
      <c r="E18007">
        <f>YEAR(Orders[[#This Row],[Order_Date]])</f>
        <v>2022</v>
      </c>
      <c r="F18007">
        <f>MONTH(Orders[[#This Row],[Order_Date]])</f>
        <v>5</v>
      </c>
      <c r="G18007" s="2" t="s">
        <v>1005</v>
      </c>
      <c r="H18007" t="s">
        <v>1549</v>
      </c>
      <c r="I18007" t="s">
        <v>21</v>
      </c>
      <c r="J18007" t="s">
        <v>22</v>
      </c>
      <c r="K18007" t="s">
        <v>16</v>
      </c>
      <c r="L18007" t="s">
        <v>66</v>
      </c>
      <c r="M18007" s="1">
        <v>841.8</v>
      </c>
      <c r="N18007" s="1">
        <v>33.229999999999997</v>
      </c>
      <c r="O18007">
        <v>0.27</v>
      </c>
    </row>
    <row r="18008" spans="1:15" x14ac:dyDescent="0.3">
      <c r="A18008" t="str">
        <f xml:space="preserve"> _xlfn.XLOOKUP(H18008, 'Customers'!B:B, 'Customers'!A:A)</f>
        <v>CUST_214</v>
      </c>
      <c r="B18008" t="str">
        <f>_xlfn.XLOOKUP(L18008, Products!C:C, Products!A:A)</f>
        <v>PROD_1</v>
      </c>
      <c r="C18008">
        <v>18007</v>
      </c>
      <c r="D18008" s="2" t="s">
        <v>519</v>
      </c>
      <c r="E18008">
        <f>YEAR(Orders[[#This Row],[Order_Date]])</f>
        <v>2022</v>
      </c>
      <c r="F18008">
        <f>MONTH(Orders[[#This Row],[Order_Date]])</f>
        <v>6</v>
      </c>
      <c r="G18008" s="2" t="s">
        <v>910</v>
      </c>
      <c r="H18008" t="s">
        <v>604</v>
      </c>
      <c r="I18008" t="s">
        <v>14</v>
      </c>
      <c r="J18008" t="s">
        <v>65</v>
      </c>
      <c r="K18008" t="s">
        <v>27</v>
      </c>
      <c r="L18008" t="s">
        <v>17</v>
      </c>
      <c r="M18008" s="1">
        <v>555.76</v>
      </c>
      <c r="N18008" s="1">
        <v>89.02</v>
      </c>
      <c r="O18008">
        <v>0.09</v>
      </c>
    </row>
    <row r="18009" spans="1:15" x14ac:dyDescent="0.3">
      <c r="A18009" t="str">
        <f xml:space="preserve"> _xlfn.XLOOKUP(H18009, 'Customers'!B:B, 'Customers'!A:A)</f>
        <v>CUST_877</v>
      </c>
      <c r="B18009" t="str">
        <f>_xlfn.XLOOKUP(L18009, Products!C:C, Products!A:A)</f>
        <v>PROD_3</v>
      </c>
      <c r="C18009">
        <v>18008</v>
      </c>
      <c r="D18009" s="2" t="s">
        <v>378</v>
      </c>
      <c r="E18009">
        <f>YEAR(Orders[[#This Row],[Order_Date]])</f>
        <v>2023</v>
      </c>
      <c r="F18009">
        <f>MONTH(Orders[[#This Row],[Order_Date]])</f>
        <v>6</v>
      </c>
      <c r="G18009" s="2" t="s">
        <v>176</v>
      </c>
      <c r="H18009" t="s">
        <v>1632</v>
      </c>
      <c r="I18009" t="s">
        <v>14</v>
      </c>
      <c r="J18009" t="s">
        <v>33</v>
      </c>
      <c r="K18009" t="s">
        <v>27</v>
      </c>
      <c r="L18009" t="s">
        <v>28</v>
      </c>
      <c r="M18009" s="1">
        <v>3264.79</v>
      </c>
      <c r="N18009" s="1">
        <v>-83.85</v>
      </c>
      <c r="O18009">
        <v>0.2</v>
      </c>
    </row>
    <row r="18010" spans="1:15" x14ac:dyDescent="0.3">
      <c r="A18010" t="str">
        <f xml:space="preserve"> _xlfn.XLOOKUP(H18010, 'Customers'!B:B, 'Customers'!A:A)</f>
        <v>CUST_292</v>
      </c>
      <c r="B18010" t="str">
        <f>_xlfn.XLOOKUP(L18010, Products!C:C, Products!A:A)</f>
        <v>PROD_5</v>
      </c>
      <c r="C18010">
        <v>18009</v>
      </c>
      <c r="D18010" s="2" t="s">
        <v>324</v>
      </c>
      <c r="E18010">
        <f>YEAR(Orders[[#This Row],[Order_Date]])</f>
        <v>2022</v>
      </c>
      <c r="F18010">
        <f>MONTH(Orders[[#This Row],[Order_Date]])</f>
        <v>8</v>
      </c>
      <c r="G18010" s="2" t="s">
        <v>1331</v>
      </c>
      <c r="H18010" t="s">
        <v>777</v>
      </c>
      <c r="I18010" t="s">
        <v>14</v>
      </c>
      <c r="J18010" t="s">
        <v>65</v>
      </c>
      <c r="K18010" t="s">
        <v>34</v>
      </c>
      <c r="L18010" t="s">
        <v>39</v>
      </c>
      <c r="M18010" s="1">
        <v>4745.03</v>
      </c>
      <c r="N18010" s="1">
        <v>1187.78</v>
      </c>
      <c r="O18010">
        <v>0.25</v>
      </c>
    </row>
    <row r="18011" spans="1:15" x14ac:dyDescent="0.3">
      <c r="A18011" t="str">
        <f xml:space="preserve"> _xlfn.XLOOKUP(H18011, 'Customers'!B:B, 'Customers'!A:A)</f>
        <v>CUST_13</v>
      </c>
      <c r="B18011" t="str">
        <f>_xlfn.XLOOKUP(L18011, Products!C:C, Products!A:A)</f>
        <v>PROD_8</v>
      </c>
      <c r="C18011">
        <v>18010</v>
      </c>
      <c r="D18011" s="2" t="s">
        <v>1064</v>
      </c>
      <c r="E18011">
        <f>YEAR(Orders[[#This Row],[Order_Date]])</f>
        <v>2023</v>
      </c>
      <c r="F18011">
        <f>MONTH(Orders[[#This Row],[Order_Date]])</f>
        <v>9</v>
      </c>
      <c r="G18011" s="2" t="s">
        <v>1345</v>
      </c>
      <c r="H18011" t="s">
        <v>64</v>
      </c>
      <c r="I18011" t="s">
        <v>14</v>
      </c>
      <c r="J18011" t="s">
        <v>22</v>
      </c>
      <c r="K18011" t="s">
        <v>27</v>
      </c>
      <c r="L18011" t="s">
        <v>73</v>
      </c>
      <c r="M18011" s="1">
        <v>3874.69</v>
      </c>
      <c r="N18011" s="1">
        <v>943.7</v>
      </c>
      <c r="O18011">
        <v>0.15</v>
      </c>
    </row>
    <row r="18012" spans="1:15" x14ac:dyDescent="0.3">
      <c r="A18012" t="str">
        <f xml:space="preserve"> _xlfn.XLOOKUP(H18012, 'Customers'!B:B, 'Customers'!A:A)</f>
        <v>CUST_318</v>
      </c>
      <c r="B18012" t="str">
        <f>_xlfn.XLOOKUP(L18012, Products!C:C, Products!A:A)</f>
        <v>PROD_5</v>
      </c>
      <c r="C18012">
        <v>18011</v>
      </c>
      <c r="D18012" s="2" t="s">
        <v>1248</v>
      </c>
      <c r="E18012">
        <f>YEAR(Orders[[#This Row],[Order_Date]])</f>
        <v>2023</v>
      </c>
      <c r="F18012">
        <f>MONTH(Orders[[#This Row],[Order_Date]])</f>
        <v>5</v>
      </c>
      <c r="G18012" s="2" t="s">
        <v>343</v>
      </c>
      <c r="H18012" t="s">
        <v>831</v>
      </c>
      <c r="I18012" t="s">
        <v>14</v>
      </c>
      <c r="J18012" t="s">
        <v>15</v>
      </c>
      <c r="K18012" t="s">
        <v>34</v>
      </c>
      <c r="L18012" t="s">
        <v>39</v>
      </c>
      <c r="M18012" s="1">
        <v>2220.19</v>
      </c>
      <c r="N18012" s="1">
        <v>-135.75</v>
      </c>
      <c r="O18012">
        <v>0.04</v>
      </c>
    </row>
    <row r="18013" spans="1:15" x14ac:dyDescent="0.3">
      <c r="A18013" t="str">
        <f xml:space="preserve"> _xlfn.XLOOKUP(H18013, 'Customers'!B:B, 'Customers'!A:A)</f>
        <v>CUST_349</v>
      </c>
      <c r="B18013" t="str">
        <f>_xlfn.XLOOKUP(L18013, Products!C:C, Products!A:A)</f>
        <v>PROD_8</v>
      </c>
      <c r="C18013">
        <v>18012</v>
      </c>
      <c r="D18013" s="2" t="s">
        <v>1125</v>
      </c>
      <c r="E18013">
        <f>YEAR(Orders[[#This Row],[Order_Date]])</f>
        <v>2022</v>
      </c>
      <c r="F18013">
        <f>MONTH(Orders[[#This Row],[Order_Date]])</f>
        <v>12</v>
      </c>
      <c r="G18013" s="2" t="s">
        <v>485</v>
      </c>
      <c r="H18013" t="s">
        <v>887</v>
      </c>
      <c r="I18013" t="s">
        <v>14</v>
      </c>
      <c r="J18013" t="s">
        <v>15</v>
      </c>
      <c r="K18013" t="s">
        <v>27</v>
      </c>
      <c r="L18013" t="s">
        <v>73</v>
      </c>
      <c r="M18013" s="1">
        <v>3526.9</v>
      </c>
      <c r="N18013" s="1">
        <v>639.96</v>
      </c>
      <c r="O18013">
        <v>0.16</v>
      </c>
    </row>
    <row r="18014" spans="1:15" x14ac:dyDescent="0.3">
      <c r="A18014" t="str">
        <f xml:space="preserve"> _xlfn.XLOOKUP(H18014, 'Customers'!B:B, 'Customers'!A:A)</f>
        <v>CUST_68</v>
      </c>
      <c r="B18014" t="str">
        <f>_xlfn.XLOOKUP(L18014, Products!C:C, Products!A:A)</f>
        <v>PROD_3</v>
      </c>
      <c r="C18014">
        <v>18013</v>
      </c>
      <c r="D18014" s="2" t="s">
        <v>1166</v>
      </c>
      <c r="E18014">
        <f>YEAR(Orders[[#This Row],[Order_Date]])</f>
        <v>2022</v>
      </c>
      <c r="F18014">
        <f>MONTH(Orders[[#This Row],[Order_Date]])</f>
        <v>9</v>
      </c>
      <c r="G18014" s="2" t="s">
        <v>169</v>
      </c>
      <c r="H18014" t="s">
        <v>224</v>
      </c>
      <c r="I18014" t="s">
        <v>14</v>
      </c>
      <c r="J18014" t="s">
        <v>15</v>
      </c>
      <c r="K18014" t="s">
        <v>27</v>
      </c>
      <c r="L18014" t="s">
        <v>28</v>
      </c>
      <c r="M18014" s="1">
        <v>6232.74</v>
      </c>
      <c r="N18014" s="1">
        <v>-513.09</v>
      </c>
      <c r="O18014">
        <v>0.13</v>
      </c>
    </row>
    <row r="18015" spans="1:15" x14ac:dyDescent="0.3">
      <c r="A18015" t="str">
        <f xml:space="preserve"> _xlfn.XLOOKUP(H18015, 'Customers'!B:B, 'Customers'!A:A)</f>
        <v>CUST_34</v>
      </c>
      <c r="B18015" t="str">
        <f>_xlfn.XLOOKUP(L18015, Products!C:C, Products!A:A)</f>
        <v>PROD_5</v>
      </c>
      <c r="C18015">
        <v>18014</v>
      </c>
      <c r="D18015" s="2" t="s">
        <v>286</v>
      </c>
      <c r="E18015">
        <f>YEAR(Orders[[#This Row],[Order_Date]])</f>
        <v>2022</v>
      </c>
      <c r="F18015">
        <f>MONTH(Orders[[#This Row],[Order_Date]])</f>
        <v>7</v>
      </c>
      <c r="G18015" s="2" t="s">
        <v>521</v>
      </c>
      <c r="H18015" t="s">
        <v>129</v>
      </c>
      <c r="I18015" t="s">
        <v>14</v>
      </c>
      <c r="J18015" t="s">
        <v>33</v>
      </c>
      <c r="K18015" t="s">
        <v>34</v>
      </c>
      <c r="L18015" t="s">
        <v>39</v>
      </c>
      <c r="M18015" s="1">
        <v>9302.44</v>
      </c>
      <c r="N18015" s="1">
        <v>541.22</v>
      </c>
      <c r="O18015">
        <v>0.24</v>
      </c>
    </row>
    <row r="18016" spans="1:15" x14ac:dyDescent="0.3">
      <c r="A18016" t="str">
        <f xml:space="preserve"> _xlfn.XLOOKUP(H18016, 'Customers'!B:B, 'Customers'!A:A)</f>
        <v>CUST_903</v>
      </c>
      <c r="B18016" t="str">
        <f>_xlfn.XLOOKUP(L18016, Products!C:C, Products!A:A)</f>
        <v>PROD_1</v>
      </c>
      <c r="C18016">
        <v>18015</v>
      </c>
      <c r="D18016" s="2" t="s">
        <v>411</v>
      </c>
      <c r="E18016">
        <f>YEAR(Orders[[#This Row],[Order_Date]])</f>
        <v>2022</v>
      </c>
      <c r="F18016">
        <f>MONTH(Orders[[#This Row],[Order_Date]])</f>
        <v>8</v>
      </c>
      <c r="G18016" s="2" t="s">
        <v>1399</v>
      </c>
      <c r="H18016" t="s">
        <v>1662</v>
      </c>
      <c r="I18016" t="s">
        <v>14</v>
      </c>
      <c r="J18016" t="s">
        <v>15</v>
      </c>
      <c r="K18016" t="s">
        <v>27</v>
      </c>
      <c r="L18016" t="s">
        <v>17</v>
      </c>
      <c r="M18016" s="1">
        <v>1644.34</v>
      </c>
      <c r="N18016" s="1">
        <v>159.30000000000001</v>
      </c>
      <c r="O18016">
        <v>0.05</v>
      </c>
    </row>
    <row r="18017" spans="1:15" x14ac:dyDescent="0.3">
      <c r="A18017" t="str">
        <f xml:space="preserve"> _xlfn.XLOOKUP(H18017, 'Customers'!B:B, 'Customers'!A:A)</f>
        <v>CUST_440</v>
      </c>
      <c r="B18017" t="str">
        <f>_xlfn.XLOOKUP(L18017, Products!C:C, Products!A:A)</f>
        <v>PROD_2</v>
      </c>
      <c r="C18017">
        <v>18016</v>
      </c>
      <c r="D18017" s="2" t="s">
        <v>1198</v>
      </c>
      <c r="E18017">
        <f>YEAR(Orders[[#This Row],[Order_Date]])</f>
        <v>2022</v>
      </c>
      <c r="F18017">
        <f>MONTH(Orders[[#This Row],[Order_Date]])</f>
        <v>10</v>
      </c>
      <c r="G18017" s="2" t="s">
        <v>159</v>
      </c>
      <c r="H18017" t="s">
        <v>1054</v>
      </c>
      <c r="I18017" t="s">
        <v>14</v>
      </c>
      <c r="J18017" t="s">
        <v>65</v>
      </c>
      <c r="K18017" t="s">
        <v>16</v>
      </c>
      <c r="L18017" t="s">
        <v>23</v>
      </c>
      <c r="M18017" s="1">
        <v>3707.22</v>
      </c>
      <c r="N18017" s="1">
        <v>273.72000000000003</v>
      </c>
      <c r="O18017">
        <v>0.05</v>
      </c>
    </row>
    <row r="18018" spans="1:15" x14ac:dyDescent="0.3">
      <c r="A18018" t="str">
        <f xml:space="preserve"> _xlfn.XLOOKUP(H18018, 'Customers'!B:B, 'Customers'!A:A)</f>
        <v>CUST_226</v>
      </c>
      <c r="B18018" t="str">
        <f>_xlfn.XLOOKUP(L18018, Products!C:C, Products!A:A)</f>
        <v>PROD_1</v>
      </c>
      <c r="C18018">
        <v>18017</v>
      </c>
      <c r="D18018" s="2" t="s">
        <v>504</v>
      </c>
      <c r="E18018">
        <f>YEAR(Orders[[#This Row],[Order_Date]])</f>
        <v>2023</v>
      </c>
      <c r="F18018">
        <f>MONTH(Orders[[#This Row],[Order_Date]])</f>
        <v>2</v>
      </c>
      <c r="G18018" s="2" t="s">
        <v>179</v>
      </c>
      <c r="H18018" t="s">
        <v>629</v>
      </c>
      <c r="I18018" t="s">
        <v>32</v>
      </c>
      <c r="J18018" t="s">
        <v>15</v>
      </c>
      <c r="K18018" t="s">
        <v>27</v>
      </c>
      <c r="L18018" t="s">
        <v>17</v>
      </c>
      <c r="M18018" s="1">
        <v>5351.01</v>
      </c>
      <c r="N18018" s="1">
        <v>875.7</v>
      </c>
      <c r="O18018">
        <v>0.23</v>
      </c>
    </row>
    <row r="18019" spans="1:15" x14ac:dyDescent="0.3">
      <c r="A18019" t="str">
        <f xml:space="preserve"> _xlfn.XLOOKUP(H18019, 'Customers'!B:B, 'Customers'!A:A)</f>
        <v>CUST_21</v>
      </c>
      <c r="B18019" t="str">
        <f>_xlfn.XLOOKUP(L18019, Products!C:C, Products!A:A)</f>
        <v>PROD_4</v>
      </c>
      <c r="C18019">
        <v>18018</v>
      </c>
      <c r="D18019" s="2" t="s">
        <v>389</v>
      </c>
      <c r="E18019">
        <f>YEAR(Orders[[#This Row],[Order_Date]])</f>
        <v>2022</v>
      </c>
      <c r="F18019">
        <f>MONTH(Orders[[#This Row],[Order_Date]])</f>
        <v>9</v>
      </c>
      <c r="G18019" s="2" t="s">
        <v>59</v>
      </c>
      <c r="H18019" t="s">
        <v>90</v>
      </c>
      <c r="I18019" t="s">
        <v>21</v>
      </c>
      <c r="J18019" t="s">
        <v>65</v>
      </c>
      <c r="K18019" t="s">
        <v>34</v>
      </c>
      <c r="L18019" t="s">
        <v>35</v>
      </c>
      <c r="M18019" s="1">
        <v>9567.7999999999993</v>
      </c>
      <c r="N18019" s="1">
        <v>820.62</v>
      </c>
      <c r="O18019">
        <v>0.28999999999999998</v>
      </c>
    </row>
    <row r="18020" spans="1:15" x14ac:dyDescent="0.3">
      <c r="A18020" t="str">
        <f xml:space="preserve"> _xlfn.XLOOKUP(H18020, 'Customers'!B:B, 'Customers'!A:A)</f>
        <v>CUST_7</v>
      </c>
      <c r="B18020" t="str">
        <f>_xlfn.XLOOKUP(L18020, Products!C:C, Products!A:A)</f>
        <v>PROD_1</v>
      </c>
      <c r="C18020">
        <v>18019</v>
      </c>
      <c r="D18020" s="2" t="s">
        <v>151</v>
      </c>
      <c r="E18020">
        <f>YEAR(Orders[[#This Row],[Order_Date]])</f>
        <v>2022</v>
      </c>
      <c r="F18020">
        <f>MONTH(Orders[[#This Row],[Order_Date]])</f>
        <v>6</v>
      </c>
      <c r="G18020" s="2" t="s">
        <v>152</v>
      </c>
      <c r="H18020" t="s">
        <v>45</v>
      </c>
      <c r="I18020" t="s">
        <v>21</v>
      </c>
      <c r="J18020" t="s">
        <v>65</v>
      </c>
      <c r="K18020" t="s">
        <v>27</v>
      </c>
      <c r="L18020" t="s">
        <v>17</v>
      </c>
      <c r="M18020" s="1">
        <v>8439.48</v>
      </c>
      <c r="N18020" s="1">
        <v>-238.19</v>
      </c>
      <c r="O18020">
        <v>0</v>
      </c>
    </row>
    <row r="18021" spans="1:15" x14ac:dyDescent="0.3">
      <c r="A18021" t="str">
        <f xml:space="preserve"> _xlfn.XLOOKUP(H18021, 'Customers'!B:B, 'Customers'!A:A)</f>
        <v>CUST_778</v>
      </c>
      <c r="B18021" t="str">
        <f>_xlfn.XLOOKUP(L18021, Products!C:C, Products!A:A)</f>
        <v>PROD_6</v>
      </c>
      <c r="C18021">
        <v>18020</v>
      </c>
      <c r="D18021" s="2" t="s">
        <v>146</v>
      </c>
      <c r="E18021">
        <f>YEAR(Orders[[#This Row],[Order_Date]])</f>
        <v>2023</v>
      </c>
      <c r="F18021">
        <f>MONTH(Orders[[#This Row],[Order_Date]])</f>
        <v>8</v>
      </c>
      <c r="G18021" s="2" t="s">
        <v>149</v>
      </c>
      <c r="H18021" t="s">
        <v>1525</v>
      </c>
      <c r="I18021" t="s">
        <v>21</v>
      </c>
      <c r="J18021" t="s">
        <v>33</v>
      </c>
      <c r="K18021" t="s">
        <v>34</v>
      </c>
      <c r="L18021" t="s">
        <v>52</v>
      </c>
      <c r="M18021" s="1">
        <v>844.44</v>
      </c>
      <c r="N18021" s="1">
        <v>-28</v>
      </c>
      <c r="O18021">
        <v>0.09</v>
      </c>
    </row>
    <row r="18022" spans="1:15" x14ac:dyDescent="0.3">
      <c r="A18022" t="str">
        <f xml:space="preserve"> _xlfn.XLOOKUP(H18022, 'Customers'!B:B, 'Customers'!A:A)</f>
        <v>CUST_296</v>
      </c>
      <c r="B18022" t="str">
        <f>_xlfn.XLOOKUP(L18022, Products!C:C, Products!A:A)</f>
        <v>PROD_3</v>
      </c>
      <c r="C18022">
        <v>18021</v>
      </c>
      <c r="D18022" s="2" t="s">
        <v>733</v>
      </c>
      <c r="E18022">
        <f>YEAR(Orders[[#This Row],[Order_Date]])</f>
        <v>2023</v>
      </c>
      <c r="F18022">
        <f>MONTH(Orders[[#This Row],[Order_Date]])</f>
        <v>5</v>
      </c>
      <c r="G18022" s="2" t="s">
        <v>1178</v>
      </c>
      <c r="H18022" t="s">
        <v>783</v>
      </c>
      <c r="I18022" t="s">
        <v>14</v>
      </c>
      <c r="J18022" t="s">
        <v>65</v>
      </c>
      <c r="K18022" t="s">
        <v>27</v>
      </c>
      <c r="L18022" t="s">
        <v>28</v>
      </c>
      <c r="M18022" s="1">
        <v>913.44</v>
      </c>
      <c r="N18022" s="1">
        <v>2.64</v>
      </c>
      <c r="O18022">
        <v>0.15</v>
      </c>
    </row>
    <row r="18023" spans="1:15" x14ac:dyDescent="0.3">
      <c r="A18023" t="str">
        <f xml:space="preserve"> _xlfn.XLOOKUP(H18023, 'Customers'!B:B, 'Customers'!A:A)</f>
        <v>CUST_772</v>
      </c>
      <c r="B18023" t="str">
        <f>_xlfn.XLOOKUP(L18023, Products!C:C, Products!A:A)</f>
        <v>PROD_1</v>
      </c>
      <c r="C18023">
        <v>18022</v>
      </c>
      <c r="D18023" s="2" t="s">
        <v>1056</v>
      </c>
      <c r="E18023">
        <f>YEAR(Orders[[#This Row],[Order_Date]])</f>
        <v>2023</v>
      </c>
      <c r="F18023">
        <f>MONTH(Orders[[#This Row],[Order_Date]])</f>
        <v>6</v>
      </c>
      <c r="G18023" s="2" t="s">
        <v>68</v>
      </c>
      <c r="H18023" t="s">
        <v>1519</v>
      </c>
      <c r="I18023" t="s">
        <v>14</v>
      </c>
      <c r="J18023" t="s">
        <v>22</v>
      </c>
      <c r="K18023" t="s">
        <v>27</v>
      </c>
      <c r="L18023" t="s">
        <v>17</v>
      </c>
      <c r="M18023" s="1">
        <v>4818.8</v>
      </c>
      <c r="N18023" s="1">
        <v>1043.99</v>
      </c>
      <c r="O18023">
        <v>0.2</v>
      </c>
    </row>
    <row r="18024" spans="1:15" x14ac:dyDescent="0.3">
      <c r="A18024" t="str">
        <f xml:space="preserve"> _xlfn.XLOOKUP(H18024, 'Customers'!B:B, 'Customers'!A:A)</f>
        <v>CUST_691</v>
      </c>
      <c r="B18024" t="str">
        <f>_xlfn.XLOOKUP(L18024, Products!C:C, Products!A:A)</f>
        <v>PROD_3</v>
      </c>
      <c r="C18024">
        <v>18023</v>
      </c>
      <c r="D18024" s="2" t="s">
        <v>330</v>
      </c>
      <c r="E18024">
        <f>YEAR(Orders[[#This Row],[Order_Date]])</f>
        <v>2023</v>
      </c>
      <c r="F18024">
        <f>MONTH(Orders[[#This Row],[Order_Date]])</f>
        <v>12</v>
      </c>
      <c r="G18024" s="2" t="s">
        <v>424</v>
      </c>
      <c r="H18024" t="s">
        <v>1430</v>
      </c>
      <c r="I18024" t="s">
        <v>14</v>
      </c>
      <c r="J18024" t="s">
        <v>22</v>
      </c>
      <c r="K18024" t="s">
        <v>27</v>
      </c>
      <c r="L18024" t="s">
        <v>28</v>
      </c>
      <c r="M18024" s="1">
        <v>1567.67</v>
      </c>
      <c r="N18024" s="1">
        <v>119.92</v>
      </c>
      <c r="O18024">
        <v>0.05</v>
      </c>
    </row>
    <row r="18025" spans="1:15" x14ac:dyDescent="0.3">
      <c r="A18025" t="str">
        <f xml:space="preserve"> _xlfn.XLOOKUP(H18025, 'Customers'!B:B, 'Customers'!A:A)</f>
        <v>CUST_218</v>
      </c>
      <c r="B18025" t="str">
        <f>_xlfn.XLOOKUP(L18025, Products!C:C, Products!A:A)</f>
        <v>PROD_4</v>
      </c>
      <c r="C18025">
        <v>18024</v>
      </c>
      <c r="D18025" s="2" t="s">
        <v>374</v>
      </c>
      <c r="E18025">
        <f>YEAR(Orders[[#This Row],[Order_Date]])</f>
        <v>2022</v>
      </c>
      <c r="F18025">
        <f>MONTH(Orders[[#This Row],[Order_Date]])</f>
        <v>3</v>
      </c>
      <c r="G18025" s="2" t="s">
        <v>603</v>
      </c>
      <c r="H18025" t="s">
        <v>614</v>
      </c>
      <c r="I18025" t="s">
        <v>21</v>
      </c>
      <c r="J18025" t="s">
        <v>15</v>
      </c>
      <c r="K18025" t="s">
        <v>34</v>
      </c>
      <c r="L18025" t="s">
        <v>35</v>
      </c>
      <c r="M18025" s="1">
        <v>3500.01</v>
      </c>
      <c r="N18025" s="1">
        <v>-292.48</v>
      </c>
      <c r="O18025">
        <v>7.0000000000000007E-2</v>
      </c>
    </row>
    <row r="18026" spans="1:15" x14ac:dyDescent="0.3">
      <c r="A18026" t="str">
        <f xml:space="preserve"> _xlfn.XLOOKUP(H18026, 'Customers'!B:B, 'Customers'!A:A)</f>
        <v>CUST_456</v>
      </c>
      <c r="B18026" t="str">
        <f>_xlfn.XLOOKUP(L18026, Products!C:C, Products!A:A)</f>
        <v>PROD_5</v>
      </c>
      <c r="C18026">
        <v>18025</v>
      </c>
      <c r="D18026" s="2" t="s">
        <v>171</v>
      </c>
      <c r="E18026">
        <f>YEAR(Orders[[#This Row],[Order_Date]])</f>
        <v>2023</v>
      </c>
      <c r="F18026">
        <f>MONTH(Orders[[#This Row],[Order_Date]])</f>
        <v>6</v>
      </c>
      <c r="G18026" s="2" t="s">
        <v>57</v>
      </c>
      <c r="H18026" t="s">
        <v>1084</v>
      </c>
      <c r="I18026" t="s">
        <v>21</v>
      </c>
      <c r="J18026" t="s">
        <v>65</v>
      </c>
      <c r="K18026" t="s">
        <v>34</v>
      </c>
      <c r="L18026" t="s">
        <v>39</v>
      </c>
      <c r="M18026" s="1">
        <v>5343.21</v>
      </c>
      <c r="N18026" s="1">
        <v>1573.29</v>
      </c>
      <c r="O18026">
        <v>0.11</v>
      </c>
    </row>
    <row r="18027" spans="1:15" x14ac:dyDescent="0.3">
      <c r="A18027" t="str">
        <f xml:space="preserve"> _xlfn.XLOOKUP(H18027, 'Customers'!B:B, 'Customers'!A:A)</f>
        <v>CUST_365</v>
      </c>
      <c r="B18027" t="str">
        <f>_xlfn.XLOOKUP(L18027, Products!C:C, Products!A:A)</f>
        <v>PROD_1</v>
      </c>
      <c r="C18027">
        <v>18026</v>
      </c>
      <c r="D18027" s="2" t="s">
        <v>143</v>
      </c>
      <c r="E18027">
        <f>YEAR(Orders[[#This Row],[Order_Date]])</f>
        <v>2023</v>
      </c>
      <c r="F18027">
        <f>MONTH(Orders[[#This Row],[Order_Date]])</f>
        <v>8</v>
      </c>
      <c r="G18027" s="2" t="s">
        <v>146</v>
      </c>
      <c r="H18027" t="s">
        <v>912</v>
      </c>
      <c r="I18027" t="s">
        <v>14</v>
      </c>
      <c r="J18027" t="s">
        <v>65</v>
      </c>
      <c r="K18027" t="s">
        <v>16</v>
      </c>
      <c r="L18027" t="s">
        <v>17</v>
      </c>
      <c r="M18027" s="1">
        <v>7348.23</v>
      </c>
      <c r="N18027" s="1">
        <v>-683.22</v>
      </c>
      <c r="O18027">
        <v>0.12</v>
      </c>
    </row>
    <row r="18028" spans="1:15" x14ac:dyDescent="0.3">
      <c r="A18028" t="str">
        <f xml:space="preserve"> _xlfn.XLOOKUP(H18028, 'Customers'!B:B, 'Customers'!A:A)</f>
        <v>CUST_926</v>
      </c>
      <c r="B18028" t="str">
        <f>_xlfn.XLOOKUP(L18028, Products!C:C, Products!A:A)</f>
        <v>PROD_7</v>
      </c>
      <c r="C18028">
        <v>18027</v>
      </c>
      <c r="D18028" s="2" t="s">
        <v>489</v>
      </c>
      <c r="E18028">
        <f>YEAR(Orders[[#This Row],[Order_Date]])</f>
        <v>2023</v>
      </c>
      <c r="F18028">
        <f>MONTH(Orders[[#This Row],[Order_Date]])</f>
        <v>1</v>
      </c>
      <c r="G18028" s="2" t="s">
        <v>62</v>
      </c>
      <c r="H18028" t="s">
        <v>1686</v>
      </c>
      <c r="I18028" t="s">
        <v>14</v>
      </c>
      <c r="J18028" t="s">
        <v>15</v>
      </c>
      <c r="K18028" t="s">
        <v>16</v>
      </c>
      <c r="L18028" t="s">
        <v>66</v>
      </c>
      <c r="M18028" s="1">
        <v>7485.94</v>
      </c>
      <c r="N18028" s="1">
        <v>2148.5700000000002</v>
      </c>
      <c r="O18028">
        <v>0.05</v>
      </c>
    </row>
    <row r="18029" spans="1:15" x14ac:dyDescent="0.3">
      <c r="A18029" t="str">
        <f xml:space="preserve"> _xlfn.XLOOKUP(H18029, 'Customers'!B:B, 'Customers'!A:A)</f>
        <v>CUST_851</v>
      </c>
      <c r="B18029" t="str">
        <f>_xlfn.XLOOKUP(L18029, Products!C:C, Products!A:A)</f>
        <v>PROD_8</v>
      </c>
      <c r="C18029">
        <v>18028</v>
      </c>
      <c r="D18029" s="2" t="s">
        <v>560</v>
      </c>
      <c r="E18029">
        <f>YEAR(Orders[[#This Row],[Order_Date]])</f>
        <v>2022</v>
      </c>
      <c r="F18029">
        <f>MONTH(Orders[[#This Row],[Order_Date]])</f>
        <v>3</v>
      </c>
      <c r="G18029" s="2" t="s">
        <v>881</v>
      </c>
      <c r="H18029" t="s">
        <v>1604</v>
      </c>
      <c r="I18029" t="s">
        <v>32</v>
      </c>
      <c r="J18029" t="s">
        <v>65</v>
      </c>
      <c r="K18029" t="s">
        <v>27</v>
      </c>
      <c r="L18029" t="s">
        <v>73</v>
      </c>
      <c r="M18029" s="1">
        <v>1661.22</v>
      </c>
      <c r="N18029" s="1">
        <v>216.76</v>
      </c>
      <c r="O18029">
        <v>0.1</v>
      </c>
    </row>
    <row r="18030" spans="1:15" x14ac:dyDescent="0.3">
      <c r="A18030" t="str">
        <f xml:space="preserve"> _xlfn.XLOOKUP(H18030, 'Customers'!B:B, 'Customers'!A:A)</f>
        <v>CUST_331</v>
      </c>
      <c r="B18030" t="str">
        <f>_xlfn.XLOOKUP(L18030, Products!C:C, Products!A:A)</f>
        <v>PROD_4</v>
      </c>
      <c r="C18030">
        <v>18029</v>
      </c>
      <c r="D18030" s="2" t="s">
        <v>539</v>
      </c>
      <c r="E18030">
        <f>YEAR(Orders[[#This Row],[Order_Date]])</f>
        <v>2023</v>
      </c>
      <c r="F18030">
        <f>MONTH(Orders[[#This Row],[Order_Date]])</f>
        <v>1</v>
      </c>
      <c r="G18030" s="2" t="s">
        <v>1073</v>
      </c>
      <c r="H18030" t="s">
        <v>854</v>
      </c>
      <c r="I18030" t="s">
        <v>14</v>
      </c>
      <c r="J18030" t="s">
        <v>33</v>
      </c>
      <c r="K18030" t="s">
        <v>34</v>
      </c>
      <c r="L18030" t="s">
        <v>35</v>
      </c>
      <c r="M18030" s="1">
        <v>2293.39</v>
      </c>
      <c r="N18030" s="1">
        <v>-180.44</v>
      </c>
      <c r="O18030">
        <v>0.22</v>
      </c>
    </row>
    <row r="18031" spans="1:15" x14ac:dyDescent="0.3">
      <c r="A18031" t="str">
        <f xml:space="preserve"> _xlfn.XLOOKUP(H18031, 'Customers'!B:B, 'Customers'!A:A)</f>
        <v>CUST_266</v>
      </c>
      <c r="B18031" t="str">
        <f>_xlfn.XLOOKUP(L18031, Products!C:C, Products!A:A)</f>
        <v>PROD_1</v>
      </c>
      <c r="C18031">
        <v>18030</v>
      </c>
      <c r="D18031" s="2" t="s">
        <v>395</v>
      </c>
      <c r="E18031">
        <f>YEAR(Orders[[#This Row],[Order_Date]])</f>
        <v>2023</v>
      </c>
      <c r="F18031">
        <f>MONTH(Orders[[#This Row],[Order_Date]])</f>
        <v>1</v>
      </c>
      <c r="G18031" s="2" t="s">
        <v>539</v>
      </c>
      <c r="H18031" t="s">
        <v>719</v>
      </c>
      <c r="I18031" t="s">
        <v>21</v>
      </c>
      <c r="J18031" t="s">
        <v>65</v>
      </c>
      <c r="K18031" t="s">
        <v>16</v>
      </c>
      <c r="L18031" t="s">
        <v>17</v>
      </c>
      <c r="M18031" s="1">
        <v>2394.79</v>
      </c>
      <c r="N18031" s="1">
        <v>-235.54</v>
      </c>
      <c r="O18031">
        <v>0.16</v>
      </c>
    </row>
    <row r="18032" spans="1:15" x14ac:dyDescent="0.3">
      <c r="A18032" t="str">
        <f xml:space="preserve"> _xlfn.XLOOKUP(H18032, 'Customers'!B:B, 'Customers'!A:A)</f>
        <v>CUST_702</v>
      </c>
      <c r="B18032" t="str">
        <f>_xlfn.XLOOKUP(L18032, Products!C:C, Products!A:A)</f>
        <v>PROD_2</v>
      </c>
      <c r="C18032">
        <v>18031</v>
      </c>
      <c r="D18032" s="2" t="s">
        <v>489</v>
      </c>
      <c r="E18032">
        <f>YEAR(Orders[[#This Row],[Order_Date]])</f>
        <v>2023</v>
      </c>
      <c r="F18032">
        <f>MONTH(Orders[[#This Row],[Order_Date]])</f>
        <v>1</v>
      </c>
      <c r="G18032" s="2" t="s">
        <v>358</v>
      </c>
      <c r="H18032" t="s">
        <v>1441</v>
      </c>
      <c r="I18032" t="s">
        <v>32</v>
      </c>
      <c r="J18032" t="s">
        <v>33</v>
      </c>
      <c r="K18032" t="s">
        <v>16</v>
      </c>
      <c r="L18032" t="s">
        <v>23</v>
      </c>
      <c r="M18032" s="1">
        <v>7056.52</v>
      </c>
      <c r="N18032" s="1">
        <v>1643.21</v>
      </c>
      <c r="O18032">
        <v>0.1</v>
      </c>
    </row>
    <row r="18033" spans="1:15" x14ac:dyDescent="0.3">
      <c r="A18033" t="str">
        <f xml:space="preserve"> _xlfn.XLOOKUP(H18033, 'Customers'!B:B, 'Customers'!A:A)</f>
        <v>CUST_981</v>
      </c>
      <c r="B18033" t="str">
        <f>_xlfn.XLOOKUP(L18033, Products!C:C, Products!A:A)</f>
        <v>PROD_7</v>
      </c>
      <c r="C18033">
        <v>18032</v>
      </c>
      <c r="D18033" s="2" t="s">
        <v>328</v>
      </c>
      <c r="E18033">
        <f>YEAR(Orders[[#This Row],[Order_Date]])</f>
        <v>2022</v>
      </c>
      <c r="F18033">
        <f>MONTH(Orders[[#This Row],[Order_Date]])</f>
        <v>4</v>
      </c>
      <c r="G18033" s="2" t="s">
        <v>1735</v>
      </c>
      <c r="H18033" t="s">
        <v>1744</v>
      </c>
      <c r="I18033" t="s">
        <v>21</v>
      </c>
      <c r="J18033" t="s">
        <v>33</v>
      </c>
      <c r="K18033" t="s">
        <v>16</v>
      </c>
      <c r="L18033" t="s">
        <v>66</v>
      </c>
      <c r="M18033" s="1">
        <v>747.2</v>
      </c>
      <c r="N18033" s="1">
        <v>152.52000000000001</v>
      </c>
      <c r="O18033">
        <v>0.28999999999999998</v>
      </c>
    </row>
    <row r="18034" spans="1:15" x14ac:dyDescent="0.3">
      <c r="A18034" t="str">
        <f xml:space="preserve"> _xlfn.XLOOKUP(H18034, 'Customers'!B:B, 'Customers'!A:A)</f>
        <v>CUST_36</v>
      </c>
      <c r="B18034" t="str">
        <f>_xlfn.XLOOKUP(L18034, Products!C:C, Products!A:A)</f>
        <v>PROD_8</v>
      </c>
      <c r="C18034">
        <v>18033</v>
      </c>
      <c r="D18034" s="2" t="s">
        <v>799</v>
      </c>
      <c r="E18034">
        <f>YEAR(Orders[[#This Row],[Order_Date]])</f>
        <v>2023</v>
      </c>
      <c r="F18034">
        <f>MONTH(Orders[[#This Row],[Order_Date]])</f>
        <v>10</v>
      </c>
      <c r="G18034" s="2" t="s">
        <v>447</v>
      </c>
      <c r="H18034" t="s">
        <v>135</v>
      </c>
      <c r="I18034" t="s">
        <v>21</v>
      </c>
      <c r="J18034" t="s">
        <v>33</v>
      </c>
      <c r="K18034" t="s">
        <v>27</v>
      </c>
      <c r="L18034" t="s">
        <v>73</v>
      </c>
      <c r="M18034" s="1">
        <v>3326.54</v>
      </c>
      <c r="N18034" s="1">
        <v>29.85</v>
      </c>
      <c r="O18034">
        <v>0.19</v>
      </c>
    </row>
    <row r="18035" spans="1:15" x14ac:dyDescent="0.3">
      <c r="A18035" t="str">
        <f xml:space="preserve"> _xlfn.XLOOKUP(H18035, 'Customers'!B:B, 'Customers'!A:A)</f>
        <v>CUST_877</v>
      </c>
      <c r="B18035" t="str">
        <f>_xlfn.XLOOKUP(L18035, Products!C:C, Products!A:A)</f>
        <v>PROD_5</v>
      </c>
      <c r="C18035">
        <v>18034</v>
      </c>
      <c r="D18035" s="2" t="s">
        <v>1131</v>
      </c>
      <c r="E18035">
        <f>YEAR(Orders[[#This Row],[Order_Date]])</f>
        <v>2023</v>
      </c>
      <c r="F18035">
        <f>MONTH(Orders[[#This Row],[Order_Date]])</f>
        <v>1</v>
      </c>
      <c r="G18035" s="2" t="s">
        <v>125</v>
      </c>
      <c r="H18035" t="s">
        <v>1632</v>
      </c>
      <c r="I18035" t="s">
        <v>14</v>
      </c>
      <c r="J18035" t="s">
        <v>22</v>
      </c>
      <c r="K18035" t="s">
        <v>34</v>
      </c>
      <c r="L18035" t="s">
        <v>39</v>
      </c>
      <c r="M18035" s="1">
        <v>8690.02</v>
      </c>
      <c r="N18035" s="1">
        <v>2354.66</v>
      </c>
      <c r="O18035">
        <v>0.09</v>
      </c>
    </row>
    <row r="18036" spans="1:15" x14ac:dyDescent="0.3">
      <c r="A18036" t="str">
        <f xml:space="preserve"> _xlfn.XLOOKUP(H18036, 'Customers'!B:B, 'Customers'!A:A)</f>
        <v>CUST_529</v>
      </c>
      <c r="B18036" t="str">
        <f>_xlfn.XLOOKUP(L18036, Products!C:C, Products!A:A)</f>
        <v>PROD_5</v>
      </c>
      <c r="C18036">
        <v>18035</v>
      </c>
      <c r="D18036" s="2" t="s">
        <v>811</v>
      </c>
      <c r="E18036">
        <f>YEAR(Orders[[#This Row],[Order_Date]])</f>
        <v>2022</v>
      </c>
      <c r="F18036">
        <f>MONTH(Orders[[#This Row],[Order_Date]])</f>
        <v>8</v>
      </c>
      <c r="G18036" s="2" t="s">
        <v>812</v>
      </c>
      <c r="H18036" t="s">
        <v>1207</v>
      </c>
      <c r="I18036" t="s">
        <v>14</v>
      </c>
      <c r="J18036" t="s">
        <v>15</v>
      </c>
      <c r="K18036" t="s">
        <v>34</v>
      </c>
      <c r="L18036" t="s">
        <v>39</v>
      </c>
      <c r="M18036" s="1">
        <v>5718.8</v>
      </c>
      <c r="N18036" s="1">
        <v>351.71</v>
      </c>
      <c r="O18036">
        <v>0</v>
      </c>
    </row>
    <row r="18037" spans="1:15" x14ac:dyDescent="0.3">
      <c r="A18037" t="str">
        <f xml:space="preserve"> _xlfn.XLOOKUP(H18037, 'Customers'!B:B, 'Customers'!A:A)</f>
        <v>CUST_727</v>
      </c>
      <c r="B18037" t="str">
        <f>_xlfn.XLOOKUP(L18037, Products!C:C, Products!A:A)</f>
        <v>PROD_5</v>
      </c>
      <c r="C18037">
        <v>18036</v>
      </c>
      <c r="D18037" s="2" t="s">
        <v>360</v>
      </c>
      <c r="E18037">
        <f>YEAR(Orders[[#This Row],[Order_Date]])</f>
        <v>2022</v>
      </c>
      <c r="F18037">
        <f>MONTH(Orders[[#This Row],[Order_Date]])</f>
        <v>5</v>
      </c>
      <c r="G18037" s="2" t="s">
        <v>511</v>
      </c>
      <c r="H18037" t="s">
        <v>1469</v>
      </c>
      <c r="I18037" t="s">
        <v>14</v>
      </c>
      <c r="J18037" t="s">
        <v>22</v>
      </c>
      <c r="K18037" t="s">
        <v>34</v>
      </c>
      <c r="L18037" t="s">
        <v>39</v>
      </c>
      <c r="M18037" s="1">
        <v>6978.68</v>
      </c>
      <c r="N18037" s="1">
        <v>-182.12</v>
      </c>
      <c r="O18037">
        <v>0.18</v>
      </c>
    </row>
    <row r="18038" spans="1:15" x14ac:dyDescent="0.3">
      <c r="A18038" t="str">
        <f xml:space="preserve"> _xlfn.XLOOKUP(H18038, 'Customers'!B:B, 'Customers'!A:A)</f>
        <v>CUST_9</v>
      </c>
      <c r="B18038" t="str">
        <f>_xlfn.XLOOKUP(L18038, Products!C:C, Products!A:A)</f>
        <v>PROD_1</v>
      </c>
      <c r="C18038">
        <v>18037</v>
      </c>
      <c r="D18038" s="2" t="s">
        <v>440</v>
      </c>
      <c r="E18038">
        <f>YEAR(Orders[[#This Row],[Order_Date]])</f>
        <v>2022</v>
      </c>
      <c r="F18038">
        <f>MONTH(Orders[[#This Row],[Order_Date]])</f>
        <v>12</v>
      </c>
      <c r="G18038" s="2" t="s">
        <v>1017</v>
      </c>
      <c r="H18038" t="s">
        <v>51</v>
      </c>
      <c r="I18038" t="s">
        <v>32</v>
      </c>
      <c r="J18038" t="s">
        <v>15</v>
      </c>
      <c r="K18038" t="s">
        <v>16</v>
      </c>
      <c r="L18038" t="s">
        <v>17</v>
      </c>
      <c r="M18038" s="1">
        <v>7591.45</v>
      </c>
      <c r="N18038" s="1">
        <v>1329.02</v>
      </c>
      <c r="O18038">
        <v>0.17</v>
      </c>
    </row>
    <row r="18039" spans="1:15" x14ac:dyDescent="0.3">
      <c r="A18039" t="str">
        <f xml:space="preserve"> _xlfn.XLOOKUP(H18039, 'Customers'!B:B, 'Customers'!A:A)</f>
        <v>CUST_466</v>
      </c>
      <c r="B18039" t="str">
        <f>_xlfn.XLOOKUP(L18039, Products!C:C, Products!A:A)</f>
        <v>PROD_7</v>
      </c>
      <c r="C18039">
        <v>18038</v>
      </c>
      <c r="D18039" s="2" t="s">
        <v>318</v>
      </c>
      <c r="E18039">
        <f>YEAR(Orders[[#This Row],[Order_Date]])</f>
        <v>2022</v>
      </c>
      <c r="F18039">
        <f>MONTH(Orders[[#This Row],[Order_Date]])</f>
        <v>1</v>
      </c>
      <c r="G18039" s="2" t="s">
        <v>462</v>
      </c>
      <c r="H18039" t="s">
        <v>1095</v>
      </c>
      <c r="I18039" t="s">
        <v>32</v>
      </c>
      <c r="J18039" t="s">
        <v>33</v>
      </c>
      <c r="K18039" t="s">
        <v>16</v>
      </c>
      <c r="L18039" t="s">
        <v>66</v>
      </c>
      <c r="M18039" s="1">
        <v>4196.3</v>
      </c>
      <c r="N18039" s="1">
        <v>905.64</v>
      </c>
      <c r="O18039">
        <v>0.26</v>
      </c>
    </row>
    <row r="18040" spans="1:15" x14ac:dyDescent="0.3">
      <c r="A18040" t="str">
        <f xml:space="preserve"> _xlfn.XLOOKUP(H18040, 'Customers'!B:B, 'Customers'!A:A)</f>
        <v>CUST_44</v>
      </c>
      <c r="B18040" t="str">
        <f>_xlfn.XLOOKUP(L18040, Products!C:C, Products!A:A)</f>
        <v>PROD_7</v>
      </c>
      <c r="C18040">
        <v>18039</v>
      </c>
      <c r="D18040" s="2" t="s">
        <v>1052</v>
      </c>
      <c r="E18040">
        <f>YEAR(Orders[[#This Row],[Order_Date]])</f>
        <v>2023</v>
      </c>
      <c r="F18040">
        <f>MONTH(Orders[[#This Row],[Order_Date]])</f>
        <v>10</v>
      </c>
      <c r="G18040" s="2" t="s">
        <v>1310</v>
      </c>
      <c r="H18040" t="s">
        <v>160</v>
      </c>
      <c r="I18040" t="s">
        <v>14</v>
      </c>
      <c r="J18040" t="s">
        <v>33</v>
      </c>
      <c r="K18040" t="s">
        <v>16</v>
      </c>
      <c r="L18040" t="s">
        <v>66</v>
      </c>
      <c r="M18040" s="1">
        <v>9417.11</v>
      </c>
      <c r="N18040" s="1">
        <v>929.77</v>
      </c>
      <c r="O18040">
        <v>0.23</v>
      </c>
    </row>
    <row r="18041" spans="1:15" x14ac:dyDescent="0.3">
      <c r="A18041" t="str">
        <f xml:space="preserve"> _xlfn.XLOOKUP(H18041, 'Customers'!B:B, 'Customers'!A:A)</f>
        <v>CUST_227</v>
      </c>
      <c r="B18041" t="str">
        <f>_xlfn.XLOOKUP(L18041, Products!C:C, Products!A:A)</f>
        <v>PROD_8</v>
      </c>
      <c r="C18041">
        <v>18040</v>
      </c>
      <c r="D18041" s="2" t="s">
        <v>881</v>
      </c>
      <c r="E18041">
        <f>YEAR(Orders[[#This Row],[Order_Date]])</f>
        <v>2022</v>
      </c>
      <c r="F18041">
        <f>MONTH(Orders[[#This Row],[Order_Date]])</f>
        <v>3</v>
      </c>
      <c r="G18041" s="2" t="s">
        <v>935</v>
      </c>
      <c r="H18041" t="s">
        <v>633</v>
      </c>
      <c r="I18041" t="s">
        <v>21</v>
      </c>
      <c r="J18041" t="s">
        <v>33</v>
      </c>
      <c r="K18041" t="s">
        <v>27</v>
      </c>
      <c r="L18041" t="s">
        <v>73</v>
      </c>
      <c r="M18041" s="1">
        <v>754.9</v>
      </c>
      <c r="N18041" s="1">
        <v>78.14</v>
      </c>
      <c r="O18041">
        <v>0.1</v>
      </c>
    </row>
    <row r="18042" spans="1:15" x14ac:dyDescent="0.3">
      <c r="A18042" t="str">
        <f xml:space="preserve"> _xlfn.XLOOKUP(H18042, 'Customers'!B:B, 'Customers'!A:A)</f>
        <v>CUST_775</v>
      </c>
      <c r="B18042" t="str">
        <f>_xlfn.XLOOKUP(L18042, Products!C:C, Products!A:A)</f>
        <v>PROD_8</v>
      </c>
      <c r="C18042">
        <v>18041</v>
      </c>
      <c r="D18042" s="2" t="s">
        <v>226</v>
      </c>
      <c r="E18042">
        <f>YEAR(Orders[[#This Row],[Order_Date]])</f>
        <v>2023</v>
      </c>
      <c r="F18042">
        <f>MONTH(Orders[[#This Row],[Order_Date]])</f>
        <v>6</v>
      </c>
      <c r="G18042" s="2" t="s">
        <v>1056</v>
      </c>
      <c r="H18042" t="s">
        <v>1522</v>
      </c>
      <c r="I18042" t="s">
        <v>14</v>
      </c>
      <c r="J18042" t="s">
        <v>65</v>
      </c>
      <c r="K18042" t="s">
        <v>27</v>
      </c>
      <c r="L18042" t="s">
        <v>73</v>
      </c>
      <c r="M18042" s="1">
        <v>3291.01</v>
      </c>
      <c r="N18042" s="1">
        <v>882.1</v>
      </c>
      <c r="O18042">
        <v>0.18</v>
      </c>
    </row>
    <row r="18043" spans="1:15" x14ac:dyDescent="0.3">
      <c r="A18043" t="str">
        <f xml:space="preserve"> _xlfn.XLOOKUP(H18043, 'Customers'!B:B, 'Customers'!A:A)</f>
        <v>CUST_772</v>
      </c>
      <c r="B18043" t="str">
        <f>_xlfn.XLOOKUP(L18043, Products!C:C, Products!A:A)</f>
        <v>PROD_6</v>
      </c>
      <c r="C18043">
        <v>18042</v>
      </c>
      <c r="D18043" s="2" t="s">
        <v>407</v>
      </c>
      <c r="E18043">
        <f>YEAR(Orders[[#This Row],[Order_Date]])</f>
        <v>2022</v>
      </c>
      <c r="F18043">
        <f>MONTH(Orders[[#This Row],[Order_Date]])</f>
        <v>11</v>
      </c>
      <c r="G18043" s="2" t="s">
        <v>986</v>
      </c>
      <c r="H18043" t="s">
        <v>1519</v>
      </c>
      <c r="I18043" t="s">
        <v>32</v>
      </c>
      <c r="J18043" t="s">
        <v>65</v>
      </c>
      <c r="K18043" t="s">
        <v>34</v>
      </c>
      <c r="L18043" t="s">
        <v>52</v>
      </c>
      <c r="M18043" s="1">
        <v>2825.56</v>
      </c>
      <c r="N18043" s="1">
        <v>-148.08000000000001</v>
      </c>
      <c r="O18043">
        <v>0.23</v>
      </c>
    </row>
    <row r="18044" spans="1:15" x14ac:dyDescent="0.3">
      <c r="A18044" t="str">
        <f xml:space="preserve"> _xlfn.XLOOKUP(H18044, 'Customers'!B:B, 'Customers'!A:A)</f>
        <v>CUST_584</v>
      </c>
      <c r="B18044" t="str">
        <f>_xlfn.XLOOKUP(L18044, Products!C:C, Products!A:A)</f>
        <v>PROD_1</v>
      </c>
      <c r="C18044">
        <v>18043</v>
      </c>
      <c r="D18044" s="2" t="s">
        <v>425</v>
      </c>
      <c r="E18044">
        <f>YEAR(Orders[[#This Row],[Order_Date]])</f>
        <v>2023</v>
      </c>
      <c r="F18044">
        <f>MONTH(Orders[[#This Row],[Order_Date]])</f>
        <v>5</v>
      </c>
      <c r="G18044" s="2" t="s">
        <v>343</v>
      </c>
      <c r="H18044" t="s">
        <v>1288</v>
      </c>
      <c r="I18044" t="s">
        <v>14</v>
      </c>
      <c r="J18044" t="s">
        <v>22</v>
      </c>
      <c r="K18044" t="s">
        <v>16</v>
      </c>
      <c r="L18044" t="s">
        <v>17</v>
      </c>
      <c r="M18044" s="1">
        <v>893.02</v>
      </c>
      <c r="N18044" s="1">
        <v>54.61</v>
      </c>
      <c r="O18044">
        <v>0.05</v>
      </c>
    </row>
    <row r="18045" spans="1:15" x14ac:dyDescent="0.3">
      <c r="A18045" t="str">
        <f xml:space="preserve"> _xlfn.XLOOKUP(H18045, 'Customers'!B:B, 'Customers'!A:A)</f>
        <v>CUST_866</v>
      </c>
      <c r="B18045" t="str">
        <f>_xlfn.XLOOKUP(L18045, Products!C:C, Products!A:A)</f>
        <v>PROD_1</v>
      </c>
      <c r="C18045">
        <v>18044</v>
      </c>
      <c r="D18045" s="2" t="s">
        <v>1299</v>
      </c>
      <c r="E18045">
        <f>YEAR(Orders[[#This Row],[Order_Date]])</f>
        <v>2023</v>
      </c>
      <c r="F18045">
        <f>MONTH(Orders[[#This Row],[Order_Date]])</f>
        <v>6</v>
      </c>
      <c r="G18045" s="2" t="s">
        <v>311</v>
      </c>
      <c r="H18045" t="s">
        <v>1620</v>
      </c>
      <c r="I18045" t="s">
        <v>32</v>
      </c>
      <c r="J18045" t="s">
        <v>15</v>
      </c>
      <c r="K18045" t="s">
        <v>16</v>
      </c>
      <c r="L18045" t="s">
        <v>17</v>
      </c>
      <c r="M18045" s="1">
        <v>1192.77</v>
      </c>
      <c r="N18045" s="1">
        <v>80.819999999999993</v>
      </c>
      <c r="O18045">
        <v>0.25</v>
      </c>
    </row>
    <row r="18046" spans="1:15" x14ac:dyDescent="0.3">
      <c r="A18046" t="str">
        <f xml:space="preserve"> _xlfn.XLOOKUP(H18046, 'Customers'!B:B, 'Customers'!A:A)</f>
        <v>CUST_93</v>
      </c>
      <c r="B18046" t="str">
        <f>_xlfn.XLOOKUP(L18046, Products!C:C, Products!A:A)</f>
        <v>PROD_1</v>
      </c>
      <c r="C18046">
        <v>18045</v>
      </c>
      <c r="D18046" s="2" t="s">
        <v>1076</v>
      </c>
      <c r="E18046">
        <f>YEAR(Orders[[#This Row],[Order_Date]])</f>
        <v>2023</v>
      </c>
      <c r="F18046">
        <f>MONTH(Orders[[#This Row],[Order_Date]])</f>
        <v>9</v>
      </c>
      <c r="G18046" s="2" t="s">
        <v>1422</v>
      </c>
      <c r="H18046" t="s">
        <v>297</v>
      </c>
      <c r="I18046" t="s">
        <v>21</v>
      </c>
      <c r="J18046" t="s">
        <v>65</v>
      </c>
      <c r="K18046" t="s">
        <v>27</v>
      </c>
      <c r="L18046" t="s">
        <v>17</v>
      </c>
      <c r="M18046" s="1">
        <v>1998.22</v>
      </c>
      <c r="N18046" s="1">
        <v>-103.02</v>
      </c>
      <c r="O18046">
        <v>0.1</v>
      </c>
    </row>
    <row r="18047" spans="1:15" x14ac:dyDescent="0.3">
      <c r="A18047" t="str">
        <f xml:space="preserve"> _xlfn.XLOOKUP(H18047, 'Customers'!B:B, 'Customers'!A:A)</f>
        <v>CUST_234</v>
      </c>
      <c r="B18047" t="str">
        <f>_xlfn.XLOOKUP(L18047, Products!C:C, Products!A:A)</f>
        <v>PROD_5</v>
      </c>
      <c r="C18047">
        <v>18046</v>
      </c>
      <c r="D18047" s="2" t="s">
        <v>261</v>
      </c>
      <c r="E18047">
        <f>YEAR(Orders[[#This Row],[Order_Date]])</f>
        <v>2023</v>
      </c>
      <c r="F18047">
        <f>MONTH(Orders[[#This Row],[Order_Date]])</f>
        <v>2</v>
      </c>
      <c r="G18047" s="2" t="s">
        <v>1022</v>
      </c>
      <c r="H18047" t="s">
        <v>653</v>
      </c>
      <c r="I18047" t="s">
        <v>32</v>
      </c>
      <c r="J18047" t="s">
        <v>65</v>
      </c>
      <c r="K18047" t="s">
        <v>34</v>
      </c>
      <c r="L18047" t="s">
        <v>39</v>
      </c>
      <c r="M18047" s="1">
        <v>1498.96</v>
      </c>
      <c r="N18047" s="1">
        <v>-123.3</v>
      </c>
      <c r="O18047">
        <v>0.28999999999999998</v>
      </c>
    </row>
    <row r="18048" spans="1:15" x14ac:dyDescent="0.3">
      <c r="A18048" t="str">
        <f xml:space="preserve"> _xlfn.XLOOKUP(H18048, 'Customers'!B:B, 'Customers'!A:A)</f>
        <v>CUST_770</v>
      </c>
      <c r="B18048" t="str">
        <f>_xlfn.XLOOKUP(L18048, Products!C:C, Products!A:A)</f>
        <v>PROD_1</v>
      </c>
      <c r="C18048">
        <v>18047</v>
      </c>
      <c r="D18048" s="2" t="s">
        <v>62</v>
      </c>
      <c r="E18048">
        <f>YEAR(Orders[[#This Row],[Order_Date]])</f>
        <v>2023</v>
      </c>
      <c r="F18048">
        <f>MONTH(Orders[[#This Row],[Order_Date]])</f>
        <v>1</v>
      </c>
      <c r="G18048" s="2" t="s">
        <v>63</v>
      </c>
      <c r="H18048" t="s">
        <v>1516</v>
      </c>
      <c r="I18048" t="s">
        <v>32</v>
      </c>
      <c r="J18048" t="s">
        <v>22</v>
      </c>
      <c r="K18048" t="s">
        <v>27</v>
      </c>
      <c r="L18048" t="s">
        <v>17</v>
      </c>
      <c r="M18048" s="1">
        <v>4938.93</v>
      </c>
      <c r="N18048" s="1">
        <v>-248.8</v>
      </c>
      <c r="O18048">
        <v>0.08</v>
      </c>
    </row>
    <row r="18049" spans="1:15" x14ac:dyDescent="0.3">
      <c r="A18049" t="str">
        <f xml:space="preserve"> _xlfn.XLOOKUP(H18049, 'Customers'!B:B, 'Customers'!A:A)</f>
        <v>CUST_574</v>
      </c>
      <c r="B18049" t="str">
        <f>_xlfn.XLOOKUP(L18049, Products!C:C, Products!A:A)</f>
        <v>PROD_7</v>
      </c>
      <c r="C18049">
        <v>18048</v>
      </c>
      <c r="D18049" s="2" t="s">
        <v>518</v>
      </c>
      <c r="E18049">
        <f>YEAR(Orders[[#This Row],[Order_Date]])</f>
        <v>2022</v>
      </c>
      <c r="F18049">
        <f>MONTH(Orders[[#This Row],[Order_Date]])</f>
        <v>6</v>
      </c>
      <c r="G18049" s="2" t="s">
        <v>1042</v>
      </c>
      <c r="H18049" t="s">
        <v>1275</v>
      </c>
      <c r="I18049" t="s">
        <v>14</v>
      </c>
      <c r="J18049" t="s">
        <v>15</v>
      </c>
      <c r="K18049" t="s">
        <v>16</v>
      </c>
      <c r="L18049" t="s">
        <v>66</v>
      </c>
      <c r="M18049" s="1">
        <v>9776.7999999999993</v>
      </c>
      <c r="N18049" s="1">
        <v>2188.84</v>
      </c>
      <c r="O18049">
        <v>0.06</v>
      </c>
    </row>
    <row r="18050" spans="1:15" x14ac:dyDescent="0.3">
      <c r="A18050" t="str">
        <f xml:space="preserve"> _xlfn.XLOOKUP(H18050, 'Customers'!B:B, 'Customers'!A:A)</f>
        <v>CUST_783</v>
      </c>
      <c r="B18050" t="str">
        <f>_xlfn.XLOOKUP(L18050, Products!C:C, Products!A:A)</f>
        <v>PROD_7</v>
      </c>
      <c r="C18050">
        <v>18049</v>
      </c>
      <c r="D18050" s="2" t="s">
        <v>949</v>
      </c>
      <c r="E18050">
        <f>YEAR(Orders[[#This Row],[Order_Date]])</f>
        <v>2022</v>
      </c>
      <c r="F18050">
        <f>MONTH(Orders[[#This Row],[Order_Date]])</f>
        <v>4</v>
      </c>
      <c r="G18050" s="2" t="s">
        <v>1427</v>
      </c>
      <c r="H18050" t="s">
        <v>1530</v>
      </c>
      <c r="I18050" t="s">
        <v>32</v>
      </c>
      <c r="J18050" t="s">
        <v>22</v>
      </c>
      <c r="K18050" t="s">
        <v>16</v>
      </c>
      <c r="L18050" t="s">
        <v>66</v>
      </c>
      <c r="M18050" s="1">
        <v>5503.98</v>
      </c>
      <c r="N18050" s="1">
        <v>1004.21</v>
      </c>
      <c r="O18050">
        <v>0.11</v>
      </c>
    </row>
    <row r="18051" spans="1:15" x14ac:dyDescent="0.3">
      <c r="A18051" t="str">
        <f xml:space="preserve"> _xlfn.XLOOKUP(H18051, 'Customers'!B:B, 'Customers'!A:A)</f>
        <v>CUST_427</v>
      </c>
      <c r="B18051" t="str">
        <f>_xlfn.XLOOKUP(L18051, Products!C:C, Products!A:A)</f>
        <v>PROD_4</v>
      </c>
      <c r="C18051">
        <v>18050</v>
      </c>
      <c r="D18051" s="2" t="s">
        <v>490</v>
      </c>
      <c r="E18051">
        <f>YEAR(Orders[[#This Row],[Order_Date]])</f>
        <v>2023</v>
      </c>
      <c r="F18051">
        <f>MONTH(Orders[[#This Row],[Order_Date]])</f>
        <v>1</v>
      </c>
      <c r="G18051" s="2" t="s">
        <v>125</v>
      </c>
      <c r="H18051" t="s">
        <v>1033</v>
      </c>
      <c r="I18051" t="s">
        <v>32</v>
      </c>
      <c r="J18051" t="s">
        <v>15</v>
      </c>
      <c r="K18051" t="s">
        <v>34</v>
      </c>
      <c r="L18051" t="s">
        <v>35</v>
      </c>
      <c r="M18051" s="1">
        <v>5746.87</v>
      </c>
      <c r="N18051" s="1">
        <v>430.8</v>
      </c>
      <c r="O18051">
        <v>0.23</v>
      </c>
    </row>
    <row r="18052" spans="1:15" x14ac:dyDescent="0.3">
      <c r="A18052" t="str">
        <f xml:space="preserve"> _xlfn.XLOOKUP(H18052, 'Customers'!B:B, 'Customers'!A:A)</f>
        <v>CUST_731</v>
      </c>
      <c r="B18052" t="str">
        <f>_xlfn.XLOOKUP(L18052, Products!C:C, Products!A:A)</f>
        <v>PROD_7</v>
      </c>
      <c r="C18052">
        <v>18051</v>
      </c>
      <c r="D18052" s="2" t="s">
        <v>953</v>
      </c>
      <c r="E18052">
        <f>YEAR(Orders[[#This Row],[Order_Date]])</f>
        <v>2022</v>
      </c>
      <c r="F18052">
        <f>MONTH(Orders[[#This Row],[Order_Date]])</f>
        <v>9</v>
      </c>
      <c r="G18052" s="2" t="s">
        <v>1323</v>
      </c>
      <c r="H18052" t="s">
        <v>1473</v>
      </c>
      <c r="I18052" t="s">
        <v>14</v>
      </c>
      <c r="J18052" t="s">
        <v>33</v>
      </c>
      <c r="K18052" t="s">
        <v>16</v>
      </c>
      <c r="L18052" t="s">
        <v>66</v>
      </c>
      <c r="M18052" s="1">
        <v>7079.24</v>
      </c>
      <c r="N18052" s="1">
        <v>808.36</v>
      </c>
      <c r="O18052">
        <v>0.04</v>
      </c>
    </row>
    <row r="18053" spans="1:15" x14ac:dyDescent="0.3">
      <c r="A18053" t="str">
        <f xml:space="preserve"> _xlfn.XLOOKUP(H18053, 'Customers'!B:B, 'Customers'!A:A)</f>
        <v>CUST_751</v>
      </c>
      <c r="B18053" t="str">
        <f>_xlfn.XLOOKUP(L18053, Products!C:C, Products!A:A)</f>
        <v>PROD_4</v>
      </c>
      <c r="C18053">
        <v>18052</v>
      </c>
      <c r="D18053" s="2" t="s">
        <v>29</v>
      </c>
      <c r="E18053">
        <f>YEAR(Orders[[#This Row],[Order_Date]])</f>
        <v>2023</v>
      </c>
      <c r="F18053">
        <f>MONTH(Orders[[#This Row],[Order_Date]])</f>
        <v>5</v>
      </c>
      <c r="G18053" s="2" t="s">
        <v>278</v>
      </c>
      <c r="H18053" t="s">
        <v>1497</v>
      </c>
      <c r="I18053" t="s">
        <v>14</v>
      </c>
      <c r="J18053" t="s">
        <v>65</v>
      </c>
      <c r="K18053" t="s">
        <v>34</v>
      </c>
      <c r="L18053" t="s">
        <v>35</v>
      </c>
      <c r="M18053" s="1">
        <v>8858.5300000000007</v>
      </c>
      <c r="N18053" s="1">
        <v>960.43</v>
      </c>
      <c r="O18053">
        <v>0.01</v>
      </c>
    </row>
    <row r="18054" spans="1:15" x14ac:dyDescent="0.3">
      <c r="A18054" t="str">
        <f xml:space="preserve"> _xlfn.XLOOKUP(H18054, 'Customers'!B:B, 'Customers'!A:A)</f>
        <v>CUST_912</v>
      </c>
      <c r="B18054" t="str">
        <f>_xlfn.XLOOKUP(L18054, Products!C:C, Products!A:A)</f>
        <v>PROD_8</v>
      </c>
      <c r="C18054">
        <v>18053</v>
      </c>
      <c r="D18054" s="2" t="s">
        <v>374</v>
      </c>
      <c r="E18054">
        <f>YEAR(Orders[[#This Row],[Order_Date]])</f>
        <v>2022</v>
      </c>
      <c r="F18054">
        <f>MONTH(Orders[[#This Row],[Order_Date]])</f>
        <v>3</v>
      </c>
      <c r="G18054" s="2" t="s">
        <v>561</v>
      </c>
      <c r="H18054" t="s">
        <v>1671</v>
      </c>
      <c r="I18054" t="s">
        <v>21</v>
      </c>
      <c r="J18054" t="s">
        <v>22</v>
      </c>
      <c r="K18054" t="s">
        <v>27</v>
      </c>
      <c r="L18054" t="s">
        <v>73</v>
      </c>
      <c r="M18054" s="1">
        <v>7685.75</v>
      </c>
      <c r="N18054" s="1">
        <v>398.21</v>
      </c>
      <c r="O18054">
        <v>0.12</v>
      </c>
    </row>
    <row r="18055" spans="1:15" x14ac:dyDescent="0.3">
      <c r="A18055" t="str">
        <f xml:space="preserve"> _xlfn.XLOOKUP(H18055, 'Customers'!B:B, 'Customers'!A:A)</f>
        <v>CUST_84</v>
      </c>
      <c r="B18055" t="str">
        <f>_xlfn.XLOOKUP(L18055, Products!C:C, Products!A:A)</f>
        <v>PROD_8</v>
      </c>
      <c r="C18055">
        <v>18054</v>
      </c>
      <c r="D18055" s="2" t="s">
        <v>159</v>
      </c>
      <c r="E18055">
        <f>YEAR(Orders[[#This Row],[Order_Date]])</f>
        <v>2022</v>
      </c>
      <c r="F18055">
        <f>MONTH(Orders[[#This Row],[Order_Date]])</f>
        <v>10</v>
      </c>
      <c r="G18055" s="2" t="s">
        <v>569</v>
      </c>
      <c r="H18055" t="s">
        <v>267</v>
      </c>
      <c r="I18055" t="s">
        <v>14</v>
      </c>
      <c r="J18055" t="s">
        <v>33</v>
      </c>
      <c r="K18055" t="s">
        <v>27</v>
      </c>
      <c r="L18055" t="s">
        <v>73</v>
      </c>
      <c r="M18055" s="1">
        <v>5885.8</v>
      </c>
      <c r="N18055" s="1">
        <v>-483.31</v>
      </c>
      <c r="O18055">
        <v>0.25</v>
      </c>
    </row>
    <row r="18056" spans="1:15" x14ac:dyDescent="0.3">
      <c r="A18056" t="str">
        <f xml:space="preserve"> _xlfn.XLOOKUP(H18056, 'Customers'!B:B, 'Customers'!A:A)</f>
        <v>CUST_691</v>
      </c>
      <c r="B18056" t="str">
        <f>_xlfn.XLOOKUP(L18056, Products!C:C, Products!A:A)</f>
        <v>PROD_3</v>
      </c>
      <c r="C18056">
        <v>18055</v>
      </c>
      <c r="D18056" s="2" t="s">
        <v>847</v>
      </c>
      <c r="E18056">
        <f>YEAR(Orders[[#This Row],[Order_Date]])</f>
        <v>2023</v>
      </c>
      <c r="F18056">
        <f>MONTH(Orders[[#This Row],[Order_Date]])</f>
        <v>3</v>
      </c>
      <c r="G18056" s="2" t="s">
        <v>477</v>
      </c>
      <c r="H18056" t="s">
        <v>1430</v>
      </c>
      <c r="I18056" t="s">
        <v>32</v>
      </c>
      <c r="J18056" t="s">
        <v>65</v>
      </c>
      <c r="K18056" t="s">
        <v>27</v>
      </c>
      <c r="L18056" t="s">
        <v>28</v>
      </c>
      <c r="M18056" s="1">
        <v>8011.98</v>
      </c>
      <c r="N18056" s="1">
        <v>-333.16</v>
      </c>
      <c r="O18056">
        <v>0.18</v>
      </c>
    </row>
    <row r="18057" spans="1:15" x14ac:dyDescent="0.3">
      <c r="A18057" t="str">
        <f xml:space="preserve"> _xlfn.XLOOKUP(H18057, 'Customers'!B:B, 'Customers'!A:A)</f>
        <v>CUST_33</v>
      </c>
      <c r="B18057" t="str">
        <f>_xlfn.XLOOKUP(L18057, Products!C:C, Products!A:A)</f>
        <v>PROD_7</v>
      </c>
      <c r="C18057">
        <v>18056</v>
      </c>
      <c r="D18057" s="2" t="s">
        <v>351</v>
      </c>
      <c r="E18057">
        <f>YEAR(Orders[[#This Row],[Order_Date]])</f>
        <v>2022</v>
      </c>
      <c r="F18057">
        <f>MONTH(Orders[[#This Row],[Order_Date]])</f>
        <v>1</v>
      </c>
      <c r="G18057" s="2" t="s">
        <v>873</v>
      </c>
      <c r="H18057" t="s">
        <v>126</v>
      </c>
      <c r="I18057" t="s">
        <v>21</v>
      </c>
      <c r="J18057" t="s">
        <v>22</v>
      </c>
      <c r="K18057" t="s">
        <v>16</v>
      </c>
      <c r="L18057" t="s">
        <v>66</v>
      </c>
      <c r="M18057" s="1">
        <v>5962.98</v>
      </c>
      <c r="N18057" s="1">
        <v>1674.85</v>
      </c>
      <c r="O18057">
        <v>0.16</v>
      </c>
    </row>
    <row r="18058" spans="1:15" x14ac:dyDescent="0.3">
      <c r="A18058" t="str">
        <f xml:space="preserve"> _xlfn.XLOOKUP(H18058, 'Customers'!B:B, 'Customers'!A:A)</f>
        <v>CUST_785</v>
      </c>
      <c r="B18058" t="str">
        <f>_xlfn.XLOOKUP(L18058, Products!C:C, Products!A:A)</f>
        <v>PROD_6</v>
      </c>
      <c r="C18058">
        <v>18057</v>
      </c>
      <c r="D18058" s="2" t="s">
        <v>1236</v>
      </c>
      <c r="E18058">
        <f>YEAR(Orders[[#This Row],[Order_Date]])</f>
        <v>2023</v>
      </c>
      <c r="F18058">
        <f>MONTH(Orders[[#This Row],[Order_Date]])</f>
        <v>5</v>
      </c>
      <c r="G18058" s="2" t="s">
        <v>192</v>
      </c>
      <c r="H18058" t="s">
        <v>1533</v>
      </c>
      <c r="I18058" t="s">
        <v>14</v>
      </c>
      <c r="J18058" t="s">
        <v>33</v>
      </c>
      <c r="K18058" t="s">
        <v>34</v>
      </c>
      <c r="L18058" t="s">
        <v>52</v>
      </c>
      <c r="M18058" s="1">
        <v>1073.68</v>
      </c>
      <c r="N18058" s="1">
        <v>-65.959999999999994</v>
      </c>
      <c r="O18058">
        <v>0.13</v>
      </c>
    </row>
    <row r="18059" spans="1:15" x14ac:dyDescent="0.3">
      <c r="A18059" t="str">
        <f xml:space="preserve"> _xlfn.XLOOKUP(H18059, 'Customers'!B:B, 'Customers'!A:A)</f>
        <v>CUST_922</v>
      </c>
      <c r="B18059" t="str">
        <f>_xlfn.XLOOKUP(L18059, Products!C:C, Products!A:A)</f>
        <v>PROD_7</v>
      </c>
      <c r="C18059">
        <v>18058</v>
      </c>
      <c r="D18059" s="2" t="s">
        <v>688</v>
      </c>
      <c r="E18059">
        <f>YEAR(Orders[[#This Row],[Order_Date]])</f>
        <v>2023</v>
      </c>
      <c r="F18059">
        <f>MONTH(Orders[[#This Row],[Order_Date]])</f>
        <v>12</v>
      </c>
      <c r="G18059" s="2" t="s">
        <v>922</v>
      </c>
      <c r="H18059" t="s">
        <v>1682</v>
      </c>
      <c r="I18059" t="s">
        <v>21</v>
      </c>
      <c r="J18059" t="s">
        <v>65</v>
      </c>
      <c r="K18059" t="s">
        <v>16</v>
      </c>
      <c r="L18059" t="s">
        <v>66</v>
      </c>
      <c r="M18059" s="1">
        <v>4407.93</v>
      </c>
      <c r="N18059" s="1">
        <v>1103.8</v>
      </c>
      <c r="O18059">
        <v>0.11</v>
      </c>
    </row>
    <row r="18060" spans="1:15" x14ac:dyDescent="0.3">
      <c r="A18060" t="str">
        <f xml:space="preserve"> _xlfn.XLOOKUP(H18060, 'Customers'!B:B, 'Customers'!A:A)</f>
        <v>CUST_247</v>
      </c>
      <c r="B18060" t="str">
        <f>_xlfn.XLOOKUP(L18060, Products!C:C, Products!A:A)</f>
        <v>PROD_4</v>
      </c>
      <c r="C18060">
        <v>18059</v>
      </c>
      <c r="D18060" s="2" t="s">
        <v>345</v>
      </c>
      <c r="E18060">
        <f>YEAR(Orders[[#This Row],[Order_Date]])</f>
        <v>2023</v>
      </c>
      <c r="F18060">
        <f>MONTH(Orders[[#This Row],[Order_Date]])</f>
        <v>2</v>
      </c>
      <c r="G18060" s="2" t="s">
        <v>1271</v>
      </c>
      <c r="H18060" t="s">
        <v>679</v>
      </c>
      <c r="I18060" t="s">
        <v>32</v>
      </c>
      <c r="J18060" t="s">
        <v>33</v>
      </c>
      <c r="K18060" t="s">
        <v>34</v>
      </c>
      <c r="L18060" t="s">
        <v>35</v>
      </c>
      <c r="M18060" s="1">
        <v>1295.56</v>
      </c>
      <c r="N18060" s="1">
        <v>308.66000000000003</v>
      </c>
      <c r="O18060">
        <v>0.16</v>
      </c>
    </row>
    <row r="18061" spans="1:15" x14ac:dyDescent="0.3">
      <c r="A18061" t="str">
        <f xml:space="preserve"> _xlfn.XLOOKUP(H18061, 'Customers'!B:B, 'Customers'!A:A)</f>
        <v>CUST_566</v>
      </c>
      <c r="B18061" t="str">
        <f>_xlfn.XLOOKUP(L18061, Products!C:C, Products!A:A)</f>
        <v>PROD_1</v>
      </c>
      <c r="C18061">
        <v>18060</v>
      </c>
      <c r="D18061" s="2" t="s">
        <v>1735</v>
      </c>
      <c r="E18061">
        <f>YEAR(Orders[[#This Row],[Order_Date]])</f>
        <v>2022</v>
      </c>
      <c r="F18061">
        <f>MONTH(Orders[[#This Row],[Order_Date]])</f>
        <v>5</v>
      </c>
      <c r="G18061" s="2" t="s">
        <v>606</v>
      </c>
      <c r="H18061" t="s">
        <v>1260</v>
      </c>
      <c r="I18061" t="s">
        <v>21</v>
      </c>
      <c r="J18061" t="s">
        <v>15</v>
      </c>
      <c r="K18061" t="s">
        <v>27</v>
      </c>
      <c r="L18061" t="s">
        <v>17</v>
      </c>
      <c r="M18061" s="1">
        <v>9668.4</v>
      </c>
      <c r="N18061" s="1">
        <v>2016.56</v>
      </c>
      <c r="O18061">
        <v>0.21</v>
      </c>
    </row>
    <row r="18062" spans="1:15" x14ac:dyDescent="0.3">
      <c r="A18062" t="str">
        <f xml:space="preserve"> _xlfn.XLOOKUP(H18062, 'Customers'!B:B, 'Customers'!A:A)</f>
        <v>CUST_800</v>
      </c>
      <c r="B18062" t="str">
        <f>_xlfn.XLOOKUP(L18062, Products!C:C, Products!A:A)</f>
        <v>PROD_3</v>
      </c>
      <c r="C18062">
        <v>18061</v>
      </c>
      <c r="D18062" s="2" t="s">
        <v>980</v>
      </c>
      <c r="E18062">
        <f>YEAR(Orders[[#This Row],[Order_Date]])</f>
        <v>2023</v>
      </c>
      <c r="F18062">
        <f>MONTH(Orders[[#This Row],[Order_Date]])</f>
        <v>7</v>
      </c>
      <c r="G18062" s="2" t="s">
        <v>544</v>
      </c>
      <c r="H18062" t="s">
        <v>1549</v>
      </c>
      <c r="I18062" t="s">
        <v>21</v>
      </c>
      <c r="J18062" t="s">
        <v>15</v>
      </c>
      <c r="K18062" t="s">
        <v>27</v>
      </c>
      <c r="L18062" t="s">
        <v>28</v>
      </c>
      <c r="M18062" s="1">
        <v>2891.24</v>
      </c>
      <c r="N18062" s="1">
        <v>217.21</v>
      </c>
      <c r="O18062">
        <v>0.22</v>
      </c>
    </row>
    <row r="18063" spans="1:15" x14ac:dyDescent="0.3">
      <c r="A18063" t="str">
        <f xml:space="preserve"> _xlfn.XLOOKUP(H18063, 'Customers'!B:B, 'Customers'!A:A)</f>
        <v>CUST_228</v>
      </c>
      <c r="B18063" t="str">
        <f>_xlfn.XLOOKUP(L18063, Products!C:C, Products!A:A)</f>
        <v>PROD_4</v>
      </c>
      <c r="C18063">
        <v>18062</v>
      </c>
      <c r="D18063" s="2" t="s">
        <v>68</v>
      </c>
      <c r="E18063">
        <f>YEAR(Orders[[#This Row],[Order_Date]])</f>
        <v>2023</v>
      </c>
      <c r="F18063">
        <f>MONTH(Orders[[#This Row],[Order_Date]])</f>
        <v>6</v>
      </c>
      <c r="G18063" s="2" t="s">
        <v>1484</v>
      </c>
      <c r="H18063" t="s">
        <v>635</v>
      </c>
      <c r="I18063" t="s">
        <v>21</v>
      </c>
      <c r="J18063" t="s">
        <v>33</v>
      </c>
      <c r="K18063" t="s">
        <v>34</v>
      </c>
      <c r="L18063" t="s">
        <v>35</v>
      </c>
      <c r="M18063" s="1">
        <v>937.16</v>
      </c>
      <c r="N18063" s="1">
        <v>255.59</v>
      </c>
      <c r="O18063">
        <v>0.08</v>
      </c>
    </row>
    <row r="18064" spans="1:15" x14ac:dyDescent="0.3">
      <c r="A18064" t="str">
        <f xml:space="preserve"> _xlfn.XLOOKUP(H18064, 'Customers'!B:B, 'Customers'!A:A)</f>
        <v>CUST_881</v>
      </c>
      <c r="B18064" t="str">
        <f>_xlfn.XLOOKUP(L18064, Products!C:C, Products!A:A)</f>
        <v>PROD_1</v>
      </c>
      <c r="C18064">
        <v>18063</v>
      </c>
      <c r="D18064" s="2" t="s">
        <v>1307</v>
      </c>
      <c r="E18064">
        <f>YEAR(Orders[[#This Row],[Order_Date]])</f>
        <v>2022</v>
      </c>
      <c r="F18064">
        <f>MONTH(Orders[[#This Row],[Order_Date]])</f>
        <v>3</v>
      </c>
      <c r="G18064" s="2" t="s">
        <v>155</v>
      </c>
      <c r="H18064" t="s">
        <v>1636</v>
      </c>
      <c r="I18064" t="s">
        <v>32</v>
      </c>
      <c r="J18064" t="s">
        <v>22</v>
      </c>
      <c r="K18064" t="s">
        <v>27</v>
      </c>
      <c r="L18064" t="s">
        <v>17</v>
      </c>
      <c r="M18064" s="1">
        <v>2052.0500000000002</v>
      </c>
      <c r="N18064" s="1">
        <v>100.56</v>
      </c>
      <c r="O18064">
        <v>0.04</v>
      </c>
    </row>
    <row r="18065" spans="1:15" x14ac:dyDescent="0.3">
      <c r="A18065" t="str">
        <f xml:space="preserve"> _xlfn.XLOOKUP(H18065, 'Customers'!B:B, 'Customers'!A:A)</f>
        <v>CUST_801</v>
      </c>
      <c r="B18065" t="str">
        <f>_xlfn.XLOOKUP(L18065, Products!C:C, Products!A:A)</f>
        <v>PROD_2</v>
      </c>
      <c r="C18065">
        <v>18064</v>
      </c>
      <c r="D18065" s="2" t="s">
        <v>980</v>
      </c>
      <c r="E18065">
        <f>YEAR(Orders[[#This Row],[Order_Date]])</f>
        <v>2023</v>
      </c>
      <c r="F18065">
        <f>MONTH(Orders[[#This Row],[Order_Date]])</f>
        <v>7</v>
      </c>
      <c r="G18065" s="2" t="s">
        <v>349</v>
      </c>
      <c r="H18065" t="s">
        <v>1550</v>
      </c>
      <c r="I18065" t="s">
        <v>32</v>
      </c>
      <c r="J18065" t="s">
        <v>33</v>
      </c>
      <c r="K18065" t="s">
        <v>16</v>
      </c>
      <c r="L18065" t="s">
        <v>23</v>
      </c>
      <c r="M18065" s="1">
        <v>8329.94</v>
      </c>
      <c r="N18065" s="1">
        <v>2152.1</v>
      </c>
      <c r="O18065">
        <v>0.06</v>
      </c>
    </row>
    <row r="18066" spans="1:15" x14ac:dyDescent="0.3">
      <c r="A18066" t="str">
        <f xml:space="preserve"> _xlfn.XLOOKUP(H18066, 'Customers'!B:B, 'Customers'!A:A)</f>
        <v>CUST_316</v>
      </c>
      <c r="B18066" t="str">
        <f>_xlfn.XLOOKUP(L18066, Products!C:C, Products!A:A)</f>
        <v>PROD_5</v>
      </c>
      <c r="C18066">
        <v>18065</v>
      </c>
      <c r="D18066" s="2" t="s">
        <v>637</v>
      </c>
      <c r="E18066">
        <f>YEAR(Orders[[#This Row],[Order_Date]])</f>
        <v>2023</v>
      </c>
      <c r="F18066">
        <f>MONTH(Orders[[#This Row],[Order_Date]])</f>
        <v>3</v>
      </c>
      <c r="G18066" s="2" t="s">
        <v>839</v>
      </c>
      <c r="H18066" t="s">
        <v>828</v>
      </c>
      <c r="I18066" t="s">
        <v>14</v>
      </c>
      <c r="J18066" t="s">
        <v>15</v>
      </c>
      <c r="K18066" t="s">
        <v>34</v>
      </c>
      <c r="L18066" t="s">
        <v>39</v>
      </c>
      <c r="M18066" s="1">
        <v>4755.54</v>
      </c>
      <c r="N18066" s="1">
        <v>502.4</v>
      </c>
      <c r="O18066">
        <v>0.26</v>
      </c>
    </row>
    <row r="18067" spans="1:15" x14ac:dyDescent="0.3">
      <c r="A18067" t="str">
        <f xml:space="preserve"> _xlfn.XLOOKUP(H18067, 'Customers'!B:B, 'Customers'!A:A)</f>
        <v>CUST_325</v>
      </c>
      <c r="B18067" t="str">
        <f>_xlfn.XLOOKUP(L18067, Products!C:C, Products!A:A)</f>
        <v>PROD_1</v>
      </c>
      <c r="C18067">
        <v>18066</v>
      </c>
      <c r="D18067" s="2" t="s">
        <v>407</v>
      </c>
      <c r="E18067">
        <f>YEAR(Orders[[#This Row],[Order_Date]])</f>
        <v>2022</v>
      </c>
      <c r="F18067">
        <f>MONTH(Orders[[#This Row],[Order_Date]])</f>
        <v>11</v>
      </c>
      <c r="G18067" s="2" t="s">
        <v>332</v>
      </c>
      <c r="H18067" t="s">
        <v>845</v>
      </c>
      <c r="I18067" t="s">
        <v>21</v>
      </c>
      <c r="J18067" t="s">
        <v>22</v>
      </c>
      <c r="K18067" t="s">
        <v>16</v>
      </c>
      <c r="L18067" t="s">
        <v>17</v>
      </c>
      <c r="M18067" s="1">
        <v>2729.53</v>
      </c>
      <c r="N18067" s="1">
        <v>-237.4</v>
      </c>
      <c r="O18067">
        <v>0.21</v>
      </c>
    </row>
    <row r="18068" spans="1:15" x14ac:dyDescent="0.3">
      <c r="A18068" t="str">
        <f xml:space="preserve"> _xlfn.XLOOKUP(H18068, 'Customers'!B:B, 'Customers'!A:A)</f>
        <v>CUST_571</v>
      </c>
      <c r="B18068" t="str">
        <f>_xlfn.XLOOKUP(L18068, Products!C:C, Products!A:A)</f>
        <v>PROD_2</v>
      </c>
      <c r="C18068">
        <v>18067</v>
      </c>
      <c r="D18068" s="2" t="s">
        <v>915</v>
      </c>
      <c r="E18068">
        <f>YEAR(Orders[[#This Row],[Order_Date]])</f>
        <v>2023</v>
      </c>
      <c r="F18068">
        <f>MONTH(Orders[[#This Row],[Order_Date]])</f>
        <v>7</v>
      </c>
      <c r="G18068" s="2" t="s">
        <v>293</v>
      </c>
      <c r="H18068" t="s">
        <v>1266</v>
      </c>
      <c r="I18068" t="s">
        <v>21</v>
      </c>
      <c r="J18068" t="s">
        <v>65</v>
      </c>
      <c r="K18068" t="s">
        <v>16</v>
      </c>
      <c r="L18068" t="s">
        <v>23</v>
      </c>
      <c r="M18068" s="1">
        <v>7312.87</v>
      </c>
      <c r="N18068" s="1">
        <v>-381.44</v>
      </c>
      <c r="O18068">
        <v>0.23</v>
      </c>
    </row>
    <row r="18069" spans="1:15" x14ac:dyDescent="0.3">
      <c r="A18069" t="str">
        <f xml:space="preserve"> _xlfn.XLOOKUP(H18069, 'Customers'!B:B, 'Customers'!A:A)</f>
        <v>CUST_245</v>
      </c>
      <c r="B18069" t="str">
        <f>_xlfn.XLOOKUP(L18069, Products!C:C, Products!A:A)</f>
        <v>PROD_3</v>
      </c>
      <c r="C18069">
        <v>18068</v>
      </c>
      <c r="D18069" s="2" t="s">
        <v>994</v>
      </c>
      <c r="E18069">
        <f>YEAR(Orders[[#This Row],[Order_Date]])</f>
        <v>2023</v>
      </c>
      <c r="F18069">
        <f>MONTH(Orders[[#This Row],[Order_Date]])</f>
        <v>7</v>
      </c>
      <c r="G18069" s="2" t="s">
        <v>915</v>
      </c>
      <c r="H18069" t="s">
        <v>675</v>
      </c>
      <c r="I18069" t="s">
        <v>21</v>
      </c>
      <c r="J18069" t="s">
        <v>65</v>
      </c>
      <c r="K18069" t="s">
        <v>27</v>
      </c>
      <c r="L18069" t="s">
        <v>28</v>
      </c>
      <c r="M18069" s="1">
        <v>4810.8900000000003</v>
      </c>
      <c r="N18069" s="1">
        <v>-44.06</v>
      </c>
      <c r="O18069">
        <v>0.19</v>
      </c>
    </row>
    <row r="18070" spans="1:15" x14ac:dyDescent="0.3">
      <c r="A18070" t="str">
        <f xml:space="preserve"> _xlfn.XLOOKUP(H18070, 'Customers'!B:B, 'Customers'!A:A)</f>
        <v>CUST_312</v>
      </c>
      <c r="B18070" t="str">
        <f>_xlfn.XLOOKUP(L18070, Products!C:C, Products!A:A)</f>
        <v>PROD_5</v>
      </c>
      <c r="C18070">
        <v>18069</v>
      </c>
      <c r="D18070" s="2" t="s">
        <v>436</v>
      </c>
      <c r="E18070">
        <f>YEAR(Orders[[#This Row],[Order_Date]])</f>
        <v>2022</v>
      </c>
      <c r="F18070">
        <f>MONTH(Orders[[#This Row],[Order_Date]])</f>
        <v>4</v>
      </c>
      <c r="G18070" s="2" t="s">
        <v>1735</v>
      </c>
      <c r="H18070" t="s">
        <v>815</v>
      </c>
      <c r="I18070" t="s">
        <v>32</v>
      </c>
      <c r="J18070" t="s">
        <v>65</v>
      </c>
      <c r="K18070" t="s">
        <v>34</v>
      </c>
      <c r="L18070" t="s">
        <v>39</v>
      </c>
      <c r="M18070" s="1">
        <v>8412.68</v>
      </c>
      <c r="N18070" s="1">
        <v>2516.9</v>
      </c>
      <c r="O18070">
        <v>0.12</v>
      </c>
    </row>
    <row r="18071" spans="1:15" x14ac:dyDescent="0.3">
      <c r="A18071" t="str">
        <f xml:space="preserve"> _xlfn.XLOOKUP(H18071, 'Customers'!B:B, 'Customers'!A:A)</f>
        <v>CUST_820</v>
      </c>
      <c r="B18071" t="str">
        <f>_xlfn.XLOOKUP(L18071, Products!C:C, Products!A:A)</f>
        <v>PROD_7</v>
      </c>
      <c r="C18071">
        <v>18070</v>
      </c>
      <c r="D18071" s="2" t="s">
        <v>435</v>
      </c>
      <c r="E18071">
        <f>YEAR(Orders[[#This Row],[Order_Date]])</f>
        <v>2022</v>
      </c>
      <c r="F18071">
        <f>MONTH(Orders[[#This Row],[Order_Date]])</f>
        <v>4</v>
      </c>
      <c r="G18071" s="2" t="s">
        <v>436</v>
      </c>
      <c r="H18071" t="s">
        <v>1571</v>
      </c>
      <c r="I18071" t="s">
        <v>14</v>
      </c>
      <c r="J18071" t="s">
        <v>33</v>
      </c>
      <c r="K18071" t="s">
        <v>16</v>
      </c>
      <c r="L18071" t="s">
        <v>66</v>
      </c>
      <c r="M18071" s="1">
        <v>1489.94</v>
      </c>
      <c r="N18071" s="1">
        <v>-144.85</v>
      </c>
      <c r="O18071">
        <v>0.19</v>
      </c>
    </row>
    <row r="18072" spans="1:15" x14ac:dyDescent="0.3">
      <c r="A18072" t="str">
        <f xml:space="preserve"> _xlfn.XLOOKUP(H18072, 'Customers'!B:B, 'Customers'!A:A)</f>
        <v>CUST_606</v>
      </c>
      <c r="B18072" t="str">
        <f>_xlfn.XLOOKUP(L18072, Products!C:C, Products!A:A)</f>
        <v>PROD_8</v>
      </c>
      <c r="C18072">
        <v>18071</v>
      </c>
      <c r="D18072" s="2" t="s">
        <v>401</v>
      </c>
      <c r="E18072">
        <f>YEAR(Orders[[#This Row],[Order_Date]])</f>
        <v>2023</v>
      </c>
      <c r="F18072">
        <f>MONTH(Orders[[#This Row],[Order_Date]])</f>
        <v>5</v>
      </c>
      <c r="G18072" s="2" t="s">
        <v>726</v>
      </c>
      <c r="H18072" t="s">
        <v>1320</v>
      </c>
      <c r="I18072" t="s">
        <v>14</v>
      </c>
      <c r="J18072" t="s">
        <v>65</v>
      </c>
      <c r="K18072" t="s">
        <v>27</v>
      </c>
      <c r="L18072" t="s">
        <v>73</v>
      </c>
      <c r="M18072" s="1">
        <v>8662.4</v>
      </c>
      <c r="N18072" s="1">
        <v>389.84</v>
      </c>
      <c r="O18072">
        <v>0.28000000000000003</v>
      </c>
    </row>
    <row r="18073" spans="1:15" x14ac:dyDescent="0.3">
      <c r="A18073" t="str">
        <f xml:space="preserve"> _xlfn.XLOOKUP(H18073, 'Customers'!B:B, 'Customers'!A:A)</f>
        <v>CUST_122</v>
      </c>
      <c r="B18073" t="str">
        <f>_xlfn.XLOOKUP(L18073, Products!C:C, Products!A:A)</f>
        <v>PROD_1</v>
      </c>
      <c r="C18073">
        <v>18072</v>
      </c>
      <c r="D18073" s="2" t="s">
        <v>116</v>
      </c>
      <c r="E18073">
        <f>YEAR(Orders[[#This Row],[Order_Date]])</f>
        <v>2022</v>
      </c>
      <c r="F18073">
        <f>MONTH(Orders[[#This Row],[Order_Date]])</f>
        <v>11</v>
      </c>
      <c r="G18073" s="2" t="s">
        <v>382</v>
      </c>
      <c r="H18073" t="s">
        <v>377</v>
      </c>
      <c r="I18073" t="s">
        <v>32</v>
      </c>
      <c r="J18073" t="s">
        <v>22</v>
      </c>
      <c r="K18073" t="s">
        <v>27</v>
      </c>
      <c r="L18073" t="s">
        <v>17</v>
      </c>
      <c r="M18073" s="1">
        <v>6257.24</v>
      </c>
      <c r="N18073" s="1">
        <v>792.75</v>
      </c>
      <c r="O18073">
        <v>0.26</v>
      </c>
    </row>
    <row r="18074" spans="1:15" x14ac:dyDescent="0.3">
      <c r="A18074" t="str">
        <f xml:space="preserve"> _xlfn.XLOOKUP(H18074, 'Customers'!B:B, 'Customers'!A:A)</f>
        <v>CUST_970</v>
      </c>
      <c r="B18074" t="str">
        <f>_xlfn.XLOOKUP(L18074, Products!C:C, Products!A:A)</f>
        <v>PROD_7</v>
      </c>
      <c r="C18074">
        <v>18073</v>
      </c>
      <c r="D18074" s="2" t="s">
        <v>1108</v>
      </c>
      <c r="E18074">
        <f>YEAR(Orders[[#This Row],[Order_Date]])</f>
        <v>2022</v>
      </c>
      <c r="F18074">
        <f>MONTH(Orders[[#This Row],[Order_Date]])</f>
        <v>3</v>
      </c>
      <c r="G18074" s="2" t="s">
        <v>881</v>
      </c>
      <c r="H18074" t="s">
        <v>1732</v>
      </c>
      <c r="I18074" t="s">
        <v>14</v>
      </c>
      <c r="J18074" t="s">
        <v>33</v>
      </c>
      <c r="K18074" t="s">
        <v>16</v>
      </c>
      <c r="L18074" t="s">
        <v>66</v>
      </c>
      <c r="M18074" s="1">
        <v>8191.41</v>
      </c>
      <c r="N18074" s="1">
        <v>854.33</v>
      </c>
      <c r="O18074">
        <v>0.23</v>
      </c>
    </row>
    <row r="18075" spans="1:15" x14ac:dyDescent="0.3">
      <c r="A18075" t="str">
        <f xml:space="preserve"> _xlfn.XLOOKUP(H18075, 'Customers'!B:B, 'Customers'!A:A)</f>
        <v>CUST_130</v>
      </c>
      <c r="B18075" t="str">
        <f>_xlfn.XLOOKUP(L18075, Products!C:C, Products!A:A)</f>
        <v>PROD_1</v>
      </c>
      <c r="C18075">
        <v>18074</v>
      </c>
      <c r="D18075" s="2" t="s">
        <v>109</v>
      </c>
      <c r="E18075">
        <f>YEAR(Orders[[#This Row],[Order_Date]])</f>
        <v>2022</v>
      </c>
      <c r="F18075">
        <f>MONTH(Orders[[#This Row],[Order_Date]])</f>
        <v>10</v>
      </c>
      <c r="G18075" s="2" t="s">
        <v>110</v>
      </c>
      <c r="H18075" t="s">
        <v>402</v>
      </c>
      <c r="I18075" t="s">
        <v>32</v>
      </c>
      <c r="J18075" t="s">
        <v>65</v>
      </c>
      <c r="K18075" t="s">
        <v>27</v>
      </c>
      <c r="L18075" t="s">
        <v>17</v>
      </c>
      <c r="M18075" s="1">
        <v>8944.51</v>
      </c>
      <c r="N18075" s="1">
        <v>1510.99</v>
      </c>
      <c r="O18075">
        <v>0.24</v>
      </c>
    </row>
    <row r="18076" spans="1:15" x14ac:dyDescent="0.3">
      <c r="A18076" t="str">
        <f xml:space="preserve"> _xlfn.XLOOKUP(H18076, 'Customers'!B:B, 'Customers'!A:A)</f>
        <v>CUST_995</v>
      </c>
      <c r="B18076" t="str">
        <f>_xlfn.XLOOKUP(L18076, Products!C:C, Products!A:A)</f>
        <v>PROD_4</v>
      </c>
      <c r="C18076">
        <v>18075</v>
      </c>
      <c r="D18076" s="2" t="s">
        <v>505</v>
      </c>
      <c r="E18076">
        <f>YEAR(Orders[[#This Row],[Order_Date]])</f>
        <v>2023</v>
      </c>
      <c r="F18076">
        <f>MONTH(Orders[[#This Row],[Order_Date]])</f>
        <v>2</v>
      </c>
      <c r="G18076" s="2" t="s">
        <v>1006</v>
      </c>
      <c r="H18076" t="s">
        <v>1759</v>
      </c>
      <c r="I18076" t="s">
        <v>14</v>
      </c>
      <c r="J18076" t="s">
        <v>33</v>
      </c>
      <c r="K18076" t="s">
        <v>34</v>
      </c>
      <c r="L18076" t="s">
        <v>35</v>
      </c>
      <c r="M18076" s="1">
        <v>4797.33</v>
      </c>
      <c r="N18076" s="1">
        <v>-88.09</v>
      </c>
      <c r="O18076">
        <v>0.06</v>
      </c>
    </row>
    <row r="18077" spans="1:15" x14ac:dyDescent="0.3">
      <c r="A18077" t="str">
        <f xml:space="preserve"> _xlfn.XLOOKUP(H18077, 'Customers'!B:B, 'Customers'!A:A)</f>
        <v>CUST_31</v>
      </c>
      <c r="B18077" t="str">
        <f>_xlfn.XLOOKUP(L18077, Products!C:C, Products!A:A)</f>
        <v>PROD_8</v>
      </c>
      <c r="C18077">
        <v>18076</v>
      </c>
      <c r="D18077" s="2" t="s">
        <v>454</v>
      </c>
      <c r="E18077">
        <f>YEAR(Orders[[#This Row],[Order_Date]])</f>
        <v>2023</v>
      </c>
      <c r="F18077">
        <f>MONTH(Orders[[#This Row],[Order_Date]])</f>
        <v>4</v>
      </c>
      <c r="G18077" s="2" t="s">
        <v>716</v>
      </c>
      <c r="H18077" t="s">
        <v>120</v>
      </c>
      <c r="I18077" t="s">
        <v>21</v>
      </c>
      <c r="J18077" t="s">
        <v>22</v>
      </c>
      <c r="K18077" t="s">
        <v>27</v>
      </c>
      <c r="L18077" t="s">
        <v>73</v>
      </c>
      <c r="M18077" s="1">
        <v>6008.55</v>
      </c>
      <c r="N18077" s="1">
        <v>370.8</v>
      </c>
      <c r="O18077">
        <v>0.08</v>
      </c>
    </row>
    <row r="18078" spans="1:15" x14ac:dyDescent="0.3">
      <c r="A18078" t="str">
        <f xml:space="preserve"> _xlfn.XLOOKUP(H18078, 'Customers'!B:B, 'Customers'!A:A)</f>
        <v>CUST_433</v>
      </c>
      <c r="B18078" t="str">
        <f>_xlfn.XLOOKUP(L18078, Products!C:C, Products!A:A)</f>
        <v>PROD_8</v>
      </c>
      <c r="C18078">
        <v>18077</v>
      </c>
      <c r="D18078" s="2" t="s">
        <v>1648</v>
      </c>
      <c r="E18078">
        <f>YEAR(Orders[[#This Row],[Order_Date]])</f>
        <v>2022</v>
      </c>
      <c r="F18078">
        <f>MONTH(Orders[[#This Row],[Order_Date]])</f>
        <v>2</v>
      </c>
      <c r="G18078" s="2" t="s">
        <v>1224</v>
      </c>
      <c r="H18078" t="s">
        <v>1043</v>
      </c>
      <c r="I18078" t="s">
        <v>21</v>
      </c>
      <c r="J18078" t="s">
        <v>33</v>
      </c>
      <c r="K18078" t="s">
        <v>27</v>
      </c>
      <c r="L18078" t="s">
        <v>73</v>
      </c>
      <c r="M18078" s="1">
        <v>3186.93</v>
      </c>
      <c r="N18078" s="1">
        <v>430.21</v>
      </c>
      <c r="O18078">
        <v>0.01</v>
      </c>
    </row>
    <row r="18079" spans="1:15" x14ac:dyDescent="0.3">
      <c r="A18079" t="str">
        <f xml:space="preserve"> _xlfn.XLOOKUP(H18079, 'Customers'!B:B, 'Customers'!A:A)</f>
        <v>CUST_873</v>
      </c>
      <c r="B18079" t="str">
        <f>_xlfn.XLOOKUP(L18079, Products!C:C, Products!A:A)</f>
        <v>PROD_1</v>
      </c>
      <c r="C18079">
        <v>18078</v>
      </c>
      <c r="D18079" s="2" t="s">
        <v>220</v>
      </c>
      <c r="E18079">
        <f>YEAR(Orders[[#This Row],[Order_Date]])</f>
        <v>2022</v>
      </c>
      <c r="F18079">
        <f>MONTH(Orders[[#This Row],[Order_Date]])</f>
        <v>5</v>
      </c>
      <c r="G18079" s="2" t="s">
        <v>221</v>
      </c>
      <c r="H18079" t="s">
        <v>1627</v>
      </c>
      <c r="I18079" t="s">
        <v>32</v>
      </c>
      <c r="J18079" t="s">
        <v>65</v>
      </c>
      <c r="K18079" t="s">
        <v>16</v>
      </c>
      <c r="L18079" t="s">
        <v>17</v>
      </c>
      <c r="M18079" s="1">
        <v>7821.64</v>
      </c>
      <c r="N18079" s="1">
        <v>1383.61</v>
      </c>
      <c r="O18079">
        <v>0.27</v>
      </c>
    </row>
    <row r="18080" spans="1:15" x14ac:dyDescent="0.3">
      <c r="A18080" t="str">
        <f xml:space="preserve"> _xlfn.XLOOKUP(H18080, 'Customers'!B:B, 'Customers'!A:A)</f>
        <v>CUST_85</v>
      </c>
      <c r="B18080" t="str">
        <f>_xlfn.XLOOKUP(L18080, Products!C:C, Products!A:A)</f>
        <v>PROD_1</v>
      </c>
      <c r="C18080">
        <v>18079</v>
      </c>
      <c r="D18080" s="2" t="s">
        <v>78</v>
      </c>
      <c r="E18080">
        <f>YEAR(Orders[[#This Row],[Order_Date]])</f>
        <v>2023</v>
      </c>
      <c r="F18080">
        <f>MONTH(Orders[[#This Row],[Order_Date]])</f>
        <v>3</v>
      </c>
      <c r="G18080" s="2" t="s">
        <v>769</v>
      </c>
      <c r="H18080" t="s">
        <v>271</v>
      </c>
      <c r="I18080" t="s">
        <v>32</v>
      </c>
      <c r="J18080" t="s">
        <v>33</v>
      </c>
      <c r="K18080" t="s">
        <v>16</v>
      </c>
      <c r="L18080" t="s">
        <v>17</v>
      </c>
      <c r="M18080" s="1">
        <v>3462.5</v>
      </c>
      <c r="N18080" s="1">
        <v>994.13</v>
      </c>
      <c r="O18080">
        <v>0.06</v>
      </c>
    </row>
    <row r="18081" spans="1:15" x14ac:dyDescent="0.3">
      <c r="A18081" t="str">
        <f xml:space="preserve"> _xlfn.XLOOKUP(H18081, 'Customers'!B:B, 'Customers'!A:A)</f>
        <v>CUST_326</v>
      </c>
      <c r="B18081" t="str">
        <f>_xlfn.XLOOKUP(L18081, Products!C:C, Products!A:A)</f>
        <v>PROD_3</v>
      </c>
      <c r="C18081">
        <v>18080</v>
      </c>
      <c r="D18081" s="2" t="s">
        <v>1325</v>
      </c>
      <c r="E18081">
        <f>YEAR(Orders[[#This Row],[Order_Date]])</f>
        <v>2022</v>
      </c>
      <c r="F18081">
        <f>MONTH(Orders[[#This Row],[Order_Date]])</f>
        <v>1</v>
      </c>
      <c r="G18081" s="2" t="s">
        <v>1615</v>
      </c>
      <c r="H18081" t="s">
        <v>846</v>
      </c>
      <c r="I18081" t="s">
        <v>21</v>
      </c>
      <c r="J18081" t="s">
        <v>22</v>
      </c>
      <c r="K18081" t="s">
        <v>27</v>
      </c>
      <c r="L18081" t="s">
        <v>28</v>
      </c>
      <c r="M18081" s="1">
        <v>5741.6</v>
      </c>
      <c r="N18081" s="1">
        <v>-83.56</v>
      </c>
      <c r="O18081">
        <v>0.15</v>
      </c>
    </row>
    <row r="18082" spans="1:15" x14ac:dyDescent="0.3">
      <c r="A18082" t="str">
        <f xml:space="preserve"> _xlfn.XLOOKUP(H18082, 'Customers'!B:B, 'Customers'!A:A)</f>
        <v>CUST_817</v>
      </c>
      <c r="B18082" t="str">
        <f>_xlfn.XLOOKUP(L18082, Products!C:C, Products!A:A)</f>
        <v>PROD_2</v>
      </c>
      <c r="C18082">
        <v>18081</v>
      </c>
      <c r="D18082" s="2" t="s">
        <v>595</v>
      </c>
      <c r="E18082">
        <f>YEAR(Orders[[#This Row],[Order_Date]])</f>
        <v>2022</v>
      </c>
      <c r="F18082">
        <f>MONTH(Orders[[#This Row],[Order_Date]])</f>
        <v>10</v>
      </c>
      <c r="G18082" s="2" t="s">
        <v>118</v>
      </c>
      <c r="H18082" t="s">
        <v>1567</v>
      </c>
      <c r="I18082" t="s">
        <v>21</v>
      </c>
      <c r="J18082" t="s">
        <v>22</v>
      </c>
      <c r="K18082" t="s">
        <v>16</v>
      </c>
      <c r="L18082" t="s">
        <v>23</v>
      </c>
      <c r="M18082" s="1">
        <v>5958.98</v>
      </c>
      <c r="N18082" s="1">
        <v>1441.35</v>
      </c>
      <c r="O18082">
        <v>0.13</v>
      </c>
    </row>
    <row r="18083" spans="1:15" x14ac:dyDescent="0.3">
      <c r="A18083" t="str">
        <f xml:space="preserve"> _xlfn.XLOOKUP(H18083, 'Customers'!B:B, 'Customers'!A:A)</f>
        <v>CUST_560</v>
      </c>
      <c r="B18083" t="str">
        <f>_xlfn.XLOOKUP(L18083, Products!C:C, Products!A:A)</f>
        <v>PROD_6</v>
      </c>
      <c r="C18083">
        <v>18082</v>
      </c>
      <c r="D18083" s="2" t="s">
        <v>1411</v>
      </c>
      <c r="E18083">
        <f>YEAR(Orders[[#This Row],[Order_Date]])</f>
        <v>2023</v>
      </c>
      <c r="F18083">
        <f>MONTH(Orders[[#This Row],[Order_Date]])</f>
        <v>12</v>
      </c>
      <c r="G18083" s="2" t="s">
        <v>688</v>
      </c>
      <c r="H18083" t="s">
        <v>1251</v>
      </c>
      <c r="I18083" t="s">
        <v>32</v>
      </c>
      <c r="J18083" t="s">
        <v>22</v>
      </c>
      <c r="K18083" t="s">
        <v>34</v>
      </c>
      <c r="L18083" t="s">
        <v>52</v>
      </c>
      <c r="M18083" s="1">
        <v>4553.99</v>
      </c>
      <c r="N18083" s="1">
        <v>-119.46</v>
      </c>
      <c r="O18083">
        <v>0.19</v>
      </c>
    </row>
    <row r="18084" spans="1:15" x14ac:dyDescent="0.3">
      <c r="A18084" t="str">
        <f xml:space="preserve"> _xlfn.XLOOKUP(H18084, 'Customers'!B:B, 'Customers'!A:A)</f>
        <v>CUST_503</v>
      </c>
      <c r="B18084" t="str">
        <f>_xlfn.XLOOKUP(L18084, Products!C:C, Products!A:A)</f>
        <v>PROD_1</v>
      </c>
      <c r="C18084">
        <v>18083</v>
      </c>
      <c r="D18084" s="2" t="s">
        <v>1453</v>
      </c>
      <c r="E18084">
        <f>YEAR(Orders[[#This Row],[Order_Date]])</f>
        <v>2023</v>
      </c>
      <c r="F18084">
        <f>MONTH(Orders[[#This Row],[Order_Date]])</f>
        <v>6</v>
      </c>
      <c r="G18084" s="2" t="s">
        <v>991</v>
      </c>
      <c r="H18084" t="s">
        <v>1168</v>
      </c>
      <c r="I18084" t="s">
        <v>14</v>
      </c>
      <c r="J18084" t="s">
        <v>33</v>
      </c>
      <c r="K18084" t="s">
        <v>27</v>
      </c>
      <c r="L18084" t="s">
        <v>17</v>
      </c>
      <c r="M18084" s="1">
        <v>9427.36</v>
      </c>
      <c r="N18084" s="1">
        <v>-889.22</v>
      </c>
      <c r="O18084">
        <v>0.14000000000000001</v>
      </c>
    </row>
    <row r="18085" spans="1:15" x14ac:dyDescent="0.3">
      <c r="A18085" t="str">
        <f xml:space="preserve"> _xlfn.XLOOKUP(H18085, 'Customers'!B:B, 'Customers'!A:A)</f>
        <v>CUST_218</v>
      </c>
      <c r="B18085" t="str">
        <f>_xlfn.XLOOKUP(L18085, Products!C:C, Products!A:A)</f>
        <v>PROD_7</v>
      </c>
      <c r="C18085">
        <v>18084</v>
      </c>
      <c r="D18085" s="2" t="s">
        <v>1204</v>
      </c>
      <c r="E18085">
        <f>YEAR(Orders[[#This Row],[Order_Date]])</f>
        <v>2022</v>
      </c>
      <c r="F18085">
        <f>MONTH(Orders[[#This Row],[Order_Date]])</f>
        <v>11</v>
      </c>
      <c r="G18085" s="2" t="s">
        <v>970</v>
      </c>
      <c r="H18085" t="s">
        <v>614</v>
      </c>
      <c r="I18085" t="s">
        <v>32</v>
      </c>
      <c r="J18085" t="s">
        <v>15</v>
      </c>
      <c r="K18085" t="s">
        <v>16</v>
      </c>
      <c r="L18085" t="s">
        <v>66</v>
      </c>
      <c r="M18085" s="1">
        <v>3728.84</v>
      </c>
      <c r="N18085" s="1">
        <v>266.42</v>
      </c>
      <c r="O18085">
        <v>0.19</v>
      </c>
    </row>
    <row r="18086" spans="1:15" x14ac:dyDescent="0.3">
      <c r="A18086" t="str">
        <f xml:space="preserve"> _xlfn.XLOOKUP(H18086, 'Customers'!B:B, 'Customers'!A:A)</f>
        <v>CUST_889</v>
      </c>
      <c r="B18086" t="str">
        <f>_xlfn.XLOOKUP(L18086, Products!C:C, Products!A:A)</f>
        <v>PROD_4</v>
      </c>
      <c r="C18086">
        <v>18085</v>
      </c>
      <c r="D18086" s="2" t="s">
        <v>477</v>
      </c>
      <c r="E18086">
        <f>YEAR(Orders[[#This Row],[Order_Date]])</f>
        <v>2023</v>
      </c>
      <c r="F18086">
        <f>MONTH(Orders[[#This Row],[Order_Date]])</f>
        <v>3</v>
      </c>
      <c r="G18086" s="2" t="s">
        <v>839</v>
      </c>
      <c r="H18086" t="s">
        <v>1646</v>
      </c>
      <c r="I18086" t="s">
        <v>32</v>
      </c>
      <c r="J18086" t="s">
        <v>15</v>
      </c>
      <c r="K18086" t="s">
        <v>34</v>
      </c>
      <c r="L18086" t="s">
        <v>35</v>
      </c>
      <c r="M18086" s="1">
        <v>3063.55</v>
      </c>
      <c r="N18086" s="1">
        <v>-96.13</v>
      </c>
      <c r="O18086">
        <v>0.16</v>
      </c>
    </row>
    <row r="18087" spans="1:15" x14ac:dyDescent="0.3">
      <c r="A18087" t="str">
        <f xml:space="preserve"> _xlfn.XLOOKUP(H18087, 'Customers'!B:B, 'Customers'!A:A)</f>
        <v>CUST_345</v>
      </c>
      <c r="B18087" t="str">
        <f>_xlfn.XLOOKUP(L18087, Products!C:C, Products!A:A)</f>
        <v>PROD_8</v>
      </c>
      <c r="C18087">
        <v>18086</v>
      </c>
      <c r="D18087" s="2" t="s">
        <v>489</v>
      </c>
      <c r="E18087">
        <f>YEAR(Orders[[#This Row],[Order_Date]])</f>
        <v>2023</v>
      </c>
      <c r="F18087">
        <f>MONTH(Orders[[#This Row],[Order_Date]])</f>
        <v>1</v>
      </c>
      <c r="G18087" s="2" t="s">
        <v>125</v>
      </c>
      <c r="H18087" t="s">
        <v>880</v>
      </c>
      <c r="I18087" t="s">
        <v>21</v>
      </c>
      <c r="J18087" t="s">
        <v>22</v>
      </c>
      <c r="K18087" t="s">
        <v>27</v>
      </c>
      <c r="L18087" t="s">
        <v>73</v>
      </c>
      <c r="M18087" s="1">
        <v>2109.5500000000002</v>
      </c>
      <c r="N18087" s="1">
        <v>559.95000000000005</v>
      </c>
      <c r="O18087">
        <v>0.06</v>
      </c>
    </row>
    <row r="18088" spans="1:15" x14ac:dyDescent="0.3">
      <c r="A18088" t="str">
        <f xml:space="preserve"> _xlfn.XLOOKUP(H18088, 'Customers'!B:B, 'Customers'!A:A)</f>
        <v>CUST_188</v>
      </c>
      <c r="B18088" t="str">
        <f>_xlfn.XLOOKUP(L18088, Products!C:C, Products!A:A)</f>
        <v>PROD_7</v>
      </c>
      <c r="C18088">
        <v>18087</v>
      </c>
      <c r="D18088" s="2" t="s">
        <v>37</v>
      </c>
      <c r="E18088">
        <f>YEAR(Orders[[#This Row],[Order_Date]])</f>
        <v>2023</v>
      </c>
      <c r="F18088">
        <f>MONTH(Orders[[#This Row],[Order_Date]])</f>
        <v>10</v>
      </c>
      <c r="G18088" s="2" t="s">
        <v>1082</v>
      </c>
      <c r="H18088" t="s">
        <v>546</v>
      </c>
      <c r="I18088" t="s">
        <v>14</v>
      </c>
      <c r="J18088" t="s">
        <v>22</v>
      </c>
      <c r="K18088" t="s">
        <v>16</v>
      </c>
      <c r="L18088" t="s">
        <v>66</v>
      </c>
      <c r="M18088" s="1">
        <v>7598.98</v>
      </c>
      <c r="N18088" s="1">
        <v>1487.84</v>
      </c>
      <c r="O18088">
        <v>0.1</v>
      </c>
    </row>
    <row r="18089" spans="1:15" x14ac:dyDescent="0.3">
      <c r="A18089" t="str">
        <f xml:space="preserve"> _xlfn.XLOOKUP(H18089, 'Customers'!B:B, 'Customers'!A:A)</f>
        <v>CUST_969</v>
      </c>
      <c r="B18089" t="str">
        <f>_xlfn.XLOOKUP(L18089, Products!C:C, Products!A:A)</f>
        <v>PROD_1</v>
      </c>
      <c r="C18089">
        <v>18088</v>
      </c>
      <c r="D18089" s="2" t="s">
        <v>745</v>
      </c>
      <c r="E18089">
        <f>YEAR(Orders[[#This Row],[Order_Date]])</f>
        <v>2022</v>
      </c>
      <c r="F18089">
        <f>MONTH(Orders[[#This Row],[Order_Date]])</f>
        <v>1</v>
      </c>
      <c r="G18089" s="2" t="s">
        <v>951</v>
      </c>
      <c r="H18089" t="s">
        <v>1731</v>
      </c>
      <c r="I18089" t="s">
        <v>32</v>
      </c>
      <c r="J18089" t="s">
        <v>15</v>
      </c>
      <c r="K18089" t="s">
        <v>16</v>
      </c>
      <c r="L18089" t="s">
        <v>17</v>
      </c>
      <c r="M18089" s="1">
        <v>8546.7000000000007</v>
      </c>
      <c r="N18089" s="1">
        <v>2545.1799999999998</v>
      </c>
      <c r="O18089">
        <v>0.22</v>
      </c>
    </row>
    <row r="18090" spans="1:15" x14ac:dyDescent="0.3">
      <c r="A18090" t="str">
        <f xml:space="preserve"> _xlfn.XLOOKUP(H18090, 'Customers'!B:B, 'Customers'!A:A)</f>
        <v>CUST_340</v>
      </c>
      <c r="B18090" t="str">
        <f>_xlfn.XLOOKUP(L18090, Products!C:C, Products!A:A)</f>
        <v>PROD_6</v>
      </c>
      <c r="C18090">
        <v>18089</v>
      </c>
      <c r="D18090" s="2" t="s">
        <v>53</v>
      </c>
      <c r="E18090">
        <f>YEAR(Orders[[#This Row],[Order_Date]])</f>
        <v>2022</v>
      </c>
      <c r="F18090">
        <f>MONTH(Orders[[#This Row],[Order_Date]])</f>
        <v>2</v>
      </c>
      <c r="G18090" s="2" t="s">
        <v>270</v>
      </c>
      <c r="H18090" t="s">
        <v>870</v>
      </c>
      <c r="I18090" t="s">
        <v>14</v>
      </c>
      <c r="J18090" t="s">
        <v>65</v>
      </c>
      <c r="K18090" t="s">
        <v>34</v>
      </c>
      <c r="L18090" t="s">
        <v>52</v>
      </c>
      <c r="M18090" s="1">
        <v>3779.61</v>
      </c>
      <c r="N18090" s="1">
        <v>67.63</v>
      </c>
      <c r="O18090">
        <v>0.04</v>
      </c>
    </row>
    <row r="18091" spans="1:15" x14ac:dyDescent="0.3">
      <c r="A18091" t="str">
        <f xml:space="preserve"> _xlfn.XLOOKUP(H18091, 'Customers'!B:B, 'Customers'!A:A)</f>
        <v>CUST_98</v>
      </c>
      <c r="B18091" t="str">
        <f>_xlfn.XLOOKUP(L18091, Products!C:C, Products!A:A)</f>
        <v>PROD_1</v>
      </c>
      <c r="C18091">
        <v>18090</v>
      </c>
      <c r="D18091" s="2" t="s">
        <v>63</v>
      </c>
      <c r="E18091">
        <f>YEAR(Orders[[#This Row],[Order_Date]])</f>
        <v>2023</v>
      </c>
      <c r="F18091">
        <f>MONTH(Orders[[#This Row],[Order_Date]])</f>
        <v>2</v>
      </c>
      <c r="G18091" s="2" t="s">
        <v>266</v>
      </c>
      <c r="H18091" t="s">
        <v>309</v>
      </c>
      <c r="I18091" t="s">
        <v>32</v>
      </c>
      <c r="J18091" t="s">
        <v>33</v>
      </c>
      <c r="K18091" t="s">
        <v>16</v>
      </c>
      <c r="L18091" t="s">
        <v>17</v>
      </c>
      <c r="M18091" s="1">
        <v>4105.76</v>
      </c>
      <c r="N18091" s="1">
        <v>1130.5</v>
      </c>
      <c r="O18091">
        <v>7.0000000000000007E-2</v>
      </c>
    </row>
    <row r="18092" spans="1:15" x14ac:dyDescent="0.3">
      <c r="A18092" t="str">
        <f xml:space="preserve"> _xlfn.XLOOKUP(H18092, 'Customers'!B:B, 'Customers'!A:A)</f>
        <v>CUST_486</v>
      </c>
      <c r="B18092" t="str">
        <f>_xlfn.XLOOKUP(L18092, Products!C:C, Products!A:A)</f>
        <v>PROD_7</v>
      </c>
      <c r="C18092">
        <v>18091</v>
      </c>
      <c r="D18092" s="2" t="s">
        <v>1110</v>
      </c>
      <c r="E18092">
        <f>YEAR(Orders[[#This Row],[Order_Date]])</f>
        <v>2023</v>
      </c>
      <c r="F18092">
        <f>MONTH(Orders[[#This Row],[Order_Date]])</f>
        <v>3</v>
      </c>
      <c r="G18092" s="2" t="s">
        <v>1494</v>
      </c>
      <c r="H18092" t="s">
        <v>1130</v>
      </c>
      <c r="I18092" t="s">
        <v>14</v>
      </c>
      <c r="J18092" t="s">
        <v>33</v>
      </c>
      <c r="K18092" t="s">
        <v>16</v>
      </c>
      <c r="L18092" t="s">
        <v>66</v>
      </c>
      <c r="M18092" s="1">
        <v>2557.9499999999998</v>
      </c>
      <c r="N18092" s="1">
        <v>375.9</v>
      </c>
      <c r="O18092">
        <v>0.23</v>
      </c>
    </row>
    <row r="18093" spans="1:15" x14ac:dyDescent="0.3">
      <c r="A18093" t="str">
        <f xml:space="preserve"> _xlfn.XLOOKUP(H18093, 'Customers'!B:B, 'Customers'!A:A)</f>
        <v>CUST_377</v>
      </c>
      <c r="B18093" t="str">
        <f>_xlfn.XLOOKUP(L18093, Products!C:C, Products!A:A)</f>
        <v>PROD_1</v>
      </c>
      <c r="C18093">
        <v>18092</v>
      </c>
      <c r="D18093" s="2" t="s">
        <v>54</v>
      </c>
      <c r="E18093">
        <f>YEAR(Orders[[#This Row],[Order_Date]])</f>
        <v>2022</v>
      </c>
      <c r="F18093">
        <f>MONTH(Orders[[#This Row],[Order_Date]])</f>
        <v>2</v>
      </c>
      <c r="G18093" s="2" t="s">
        <v>702</v>
      </c>
      <c r="H18093" t="s">
        <v>942</v>
      </c>
      <c r="I18093" t="s">
        <v>21</v>
      </c>
      <c r="J18093" t="s">
        <v>22</v>
      </c>
      <c r="K18093" t="s">
        <v>16</v>
      </c>
      <c r="L18093" t="s">
        <v>17</v>
      </c>
      <c r="M18093" s="1">
        <v>5909.58</v>
      </c>
      <c r="N18093" s="1">
        <v>-156.19</v>
      </c>
      <c r="O18093">
        <v>0.19</v>
      </c>
    </row>
    <row r="18094" spans="1:15" x14ac:dyDescent="0.3">
      <c r="A18094" t="str">
        <f xml:space="preserve"> _xlfn.XLOOKUP(H18094, 'Customers'!B:B, 'Customers'!A:A)</f>
        <v>CUST_616</v>
      </c>
      <c r="B18094" t="str">
        <f>_xlfn.XLOOKUP(L18094, Products!C:C, Products!A:A)</f>
        <v>PROD_3</v>
      </c>
      <c r="C18094">
        <v>18093</v>
      </c>
      <c r="D18094" s="2" t="s">
        <v>243</v>
      </c>
      <c r="E18094">
        <f>YEAR(Orders[[#This Row],[Order_Date]])</f>
        <v>2022</v>
      </c>
      <c r="F18094">
        <f>MONTH(Orders[[#This Row],[Order_Date]])</f>
        <v>7</v>
      </c>
      <c r="G18094" s="2" t="s">
        <v>521</v>
      </c>
      <c r="H18094" t="s">
        <v>1335</v>
      </c>
      <c r="I18094" t="s">
        <v>32</v>
      </c>
      <c r="J18094" t="s">
        <v>15</v>
      </c>
      <c r="K18094" t="s">
        <v>27</v>
      </c>
      <c r="L18094" t="s">
        <v>28</v>
      </c>
      <c r="M18094" s="1">
        <v>3388.92</v>
      </c>
      <c r="N18094" s="1">
        <v>731.72</v>
      </c>
      <c r="O18094">
        <v>0.01</v>
      </c>
    </row>
    <row r="18095" spans="1:15" x14ac:dyDescent="0.3">
      <c r="A18095" t="str">
        <f xml:space="preserve"> _xlfn.XLOOKUP(H18095, 'Customers'!B:B, 'Customers'!A:A)</f>
        <v>CUST_456</v>
      </c>
      <c r="B18095" t="str">
        <f>_xlfn.XLOOKUP(L18095, Products!C:C, Products!A:A)</f>
        <v>PROD_2</v>
      </c>
      <c r="C18095">
        <v>18094</v>
      </c>
      <c r="D18095" s="2" t="s">
        <v>490</v>
      </c>
      <c r="E18095">
        <f>YEAR(Orders[[#This Row],[Order_Date]])</f>
        <v>2023</v>
      </c>
      <c r="F18095">
        <f>MONTH(Orders[[#This Row],[Order_Date]])</f>
        <v>1</v>
      </c>
      <c r="G18095" s="2" t="s">
        <v>62</v>
      </c>
      <c r="H18095" t="s">
        <v>1084</v>
      </c>
      <c r="I18095" t="s">
        <v>14</v>
      </c>
      <c r="J18095" t="s">
        <v>22</v>
      </c>
      <c r="K18095" t="s">
        <v>16</v>
      </c>
      <c r="L18095" t="s">
        <v>23</v>
      </c>
      <c r="M18095" s="1">
        <v>5165.6400000000003</v>
      </c>
      <c r="N18095" s="1">
        <v>-116.1</v>
      </c>
      <c r="O18095">
        <v>0.02</v>
      </c>
    </row>
    <row r="18096" spans="1:15" x14ac:dyDescent="0.3">
      <c r="A18096" t="str">
        <f xml:space="preserve"> _xlfn.XLOOKUP(H18096, 'Customers'!B:B, 'Customers'!A:A)</f>
        <v>CUST_85</v>
      </c>
      <c r="B18096" t="str">
        <f>_xlfn.XLOOKUP(L18096, Products!C:C, Products!A:A)</f>
        <v>PROD_1</v>
      </c>
      <c r="C18096">
        <v>18095</v>
      </c>
      <c r="D18096" s="2" t="s">
        <v>1064</v>
      </c>
      <c r="E18096">
        <f>YEAR(Orders[[#This Row],[Order_Date]])</f>
        <v>2023</v>
      </c>
      <c r="F18096">
        <f>MONTH(Orders[[#This Row],[Order_Date]])</f>
        <v>9</v>
      </c>
      <c r="G18096" s="2" t="s">
        <v>1547</v>
      </c>
      <c r="H18096" t="s">
        <v>271</v>
      </c>
      <c r="I18096" t="s">
        <v>21</v>
      </c>
      <c r="J18096" t="s">
        <v>15</v>
      </c>
      <c r="K18096" t="s">
        <v>27</v>
      </c>
      <c r="L18096" t="s">
        <v>17</v>
      </c>
      <c r="M18096" s="1">
        <v>4183.88</v>
      </c>
      <c r="N18096" s="1">
        <v>686.61</v>
      </c>
      <c r="O18096">
        <v>0.1</v>
      </c>
    </row>
    <row r="18097" spans="1:15" x14ac:dyDescent="0.3">
      <c r="A18097" t="str">
        <f xml:space="preserve"> _xlfn.XLOOKUP(H18097, 'Customers'!B:B, 'Customers'!A:A)</f>
        <v>CUST_640</v>
      </c>
      <c r="B18097" t="str">
        <f>_xlfn.XLOOKUP(L18097, Products!C:C, Products!A:A)</f>
        <v>PROD_5</v>
      </c>
      <c r="C18097">
        <v>18096</v>
      </c>
      <c r="D18097" s="2" t="s">
        <v>1163</v>
      </c>
      <c r="E18097">
        <f>YEAR(Orders[[#This Row],[Order_Date]])</f>
        <v>2023</v>
      </c>
      <c r="F18097">
        <f>MONTH(Orders[[#This Row],[Order_Date]])</f>
        <v>2</v>
      </c>
      <c r="G18097" s="2" t="s">
        <v>262</v>
      </c>
      <c r="H18097" t="s">
        <v>1364</v>
      </c>
      <c r="I18097" t="s">
        <v>14</v>
      </c>
      <c r="J18097" t="s">
        <v>33</v>
      </c>
      <c r="K18097" t="s">
        <v>34</v>
      </c>
      <c r="L18097" t="s">
        <v>39</v>
      </c>
      <c r="M18097" s="1">
        <v>1173.5999999999999</v>
      </c>
      <c r="N18097" s="1">
        <v>-51.78</v>
      </c>
      <c r="O18097">
        <v>0.08</v>
      </c>
    </row>
    <row r="18098" spans="1:15" x14ac:dyDescent="0.3">
      <c r="A18098" t="str">
        <f xml:space="preserve"> _xlfn.XLOOKUP(H18098, 'Customers'!B:B, 'Customers'!A:A)</f>
        <v>CUST_32</v>
      </c>
      <c r="B18098" t="str">
        <f>_xlfn.XLOOKUP(L18098, Products!C:C, Products!A:A)</f>
        <v>PROD_3</v>
      </c>
      <c r="C18098">
        <v>18097</v>
      </c>
      <c r="D18098" s="2" t="s">
        <v>89</v>
      </c>
      <c r="E18098">
        <f>YEAR(Orders[[#This Row],[Order_Date]])</f>
        <v>2023</v>
      </c>
      <c r="F18098">
        <f>MONTH(Orders[[#This Row],[Order_Date]])</f>
        <v>12</v>
      </c>
      <c r="G18098" s="2" t="s">
        <v>330</v>
      </c>
      <c r="H18098" t="s">
        <v>123</v>
      </c>
      <c r="I18098" t="s">
        <v>14</v>
      </c>
      <c r="J18098" t="s">
        <v>65</v>
      </c>
      <c r="K18098" t="s">
        <v>27</v>
      </c>
      <c r="L18098" t="s">
        <v>28</v>
      </c>
      <c r="M18098" s="1">
        <v>6758.1</v>
      </c>
      <c r="N18098" s="1">
        <v>-46.93</v>
      </c>
      <c r="O18098">
        <v>0.18</v>
      </c>
    </row>
    <row r="18099" spans="1:15" x14ac:dyDescent="0.3">
      <c r="A18099" t="str">
        <f xml:space="preserve"> _xlfn.XLOOKUP(H18099, 'Customers'!B:B, 'Customers'!A:A)</f>
        <v>CUST_638</v>
      </c>
      <c r="B18099" t="str">
        <f>_xlfn.XLOOKUP(L18099, Products!C:C, Products!A:A)</f>
        <v>PROD_4</v>
      </c>
      <c r="C18099">
        <v>18098</v>
      </c>
      <c r="D18099" s="2" t="s">
        <v>378</v>
      </c>
      <c r="E18099">
        <f>YEAR(Orders[[#This Row],[Order_Date]])</f>
        <v>2023</v>
      </c>
      <c r="F18099">
        <f>MONTH(Orders[[#This Row],[Order_Date]])</f>
        <v>6</v>
      </c>
      <c r="G18099" s="2" t="s">
        <v>1030</v>
      </c>
      <c r="H18099" t="s">
        <v>1362</v>
      </c>
      <c r="I18099" t="s">
        <v>32</v>
      </c>
      <c r="J18099" t="s">
        <v>22</v>
      </c>
      <c r="K18099" t="s">
        <v>34</v>
      </c>
      <c r="L18099" t="s">
        <v>35</v>
      </c>
      <c r="M18099" s="1">
        <v>5406.61</v>
      </c>
      <c r="N18099" s="1">
        <v>-49.48</v>
      </c>
      <c r="O18099">
        <v>0.22</v>
      </c>
    </row>
    <row r="18100" spans="1:15" x14ac:dyDescent="0.3">
      <c r="A18100" t="str">
        <f xml:space="preserve"> _xlfn.XLOOKUP(H18100, 'Customers'!B:B, 'Customers'!A:A)</f>
        <v>CUST_807</v>
      </c>
      <c r="B18100" t="str">
        <f>_xlfn.XLOOKUP(L18100, Products!C:C, Products!A:A)</f>
        <v>PROD_1</v>
      </c>
      <c r="C18100">
        <v>18099</v>
      </c>
      <c r="D18100" s="2" t="s">
        <v>314</v>
      </c>
      <c r="E18100">
        <f>YEAR(Orders[[#This Row],[Order_Date]])</f>
        <v>2023</v>
      </c>
      <c r="F18100">
        <f>MONTH(Orders[[#This Row],[Order_Date]])</f>
        <v>7</v>
      </c>
      <c r="G18100" s="2" t="s">
        <v>231</v>
      </c>
      <c r="H18100" t="s">
        <v>1557</v>
      </c>
      <c r="I18100" t="s">
        <v>32</v>
      </c>
      <c r="J18100" t="s">
        <v>65</v>
      </c>
      <c r="K18100" t="s">
        <v>27</v>
      </c>
      <c r="L18100" t="s">
        <v>17</v>
      </c>
      <c r="M18100" s="1">
        <v>7474.21</v>
      </c>
      <c r="N18100" s="1">
        <v>548.45000000000005</v>
      </c>
      <c r="O18100">
        <v>0.13</v>
      </c>
    </row>
    <row r="18101" spans="1:15" x14ac:dyDescent="0.3">
      <c r="A18101" t="str">
        <f xml:space="preserve"> _xlfn.XLOOKUP(H18101, 'Customers'!B:B, 'Customers'!A:A)</f>
        <v>CUST_728</v>
      </c>
      <c r="B18101" t="str">
        <f>_xlfn.XLOOKUP(L18101, Products!C:C, Products!A:A)</f>
        <v>PROD_1</v>
      </c>
      <c r="C18101">
        <v>18100</v>
      </c>
      <c r="D18101" s="2" t="s">
        <v>381</v>
      </c>
      <c r="E18101">
        <f>YEAR(Orders[[#This Row],[Order_Date]])</f>
        <v>2022</v>
      </c>
      <c r="F18101">
        <f>MONTH(Orders[[#This Row],[Order_Date]])</f>
        <v>8</v>
      </c>
      <c r="G18101" s="2" t="s">
        <v>324</v>
      </c>
      <c r="H18101" t="s">
        <v>1470</v>
      </c>
      <c r="I18101" t="s">
        <v>21</v>
      </c>
      <c r="J18101" t="s">
        <v>33</v>
      </c>
      <c r="K18101" t="s">
        <v>27</v>
      </c>
      <c r="L18101" t="s">
        <v>17</v>
      </c>
      <c r="M18101" s="1">
        <v>6640.88</v>
      </c>
      <c r="N18101" s="1">
        <v>-57.57</v>
      </c>
      <c r="O18101">
        <v>0.23</v>
      </c>
    </row>
    <row r="18102" spans="1:15" x14ac:dyDescent="0.3">
      <c r="A18102" t="str">
        <f xml:space="preserve"> _xlfn.XLOOKUP(H18102, 'Customers'!B:B, 'Customers'!A:A)</f>
        <v>CUST_908</v>
      </c>
      <c r="B18102" t="str">
        <f>_xlfn.XLOOKUP(L18102, Products!C:C, Products!A:A)</f>
        <v>PROD_6</v>
      </c>
      <c r="C18102">
        <v>18101</v>
      </c>
      <c r="D18102" s="2" t="s">
        <v>582</v>
      </c>
      <c r="E18102">
        <f>YEAR(Orders[[#This Row],[Order_Date]])</f>
        <v>2022</v>
      </c>
      <c r="F18102">
        <f>MONTH(Orders[[#This Row],[Order_Date]])</f>
        <v>2</v>
      </c>
      <c r="G18102" s="2" t="s">
        <v>947</v>
      </c>
      <c r="H18102" t="s">
        <v>1667</v>
      </c>
      <c r="I18102" t="s">
        <v>21</v>
      </c>
      <c r="J18102" t="s">
        <v>33</v>
      </c>
      <c r="K18102" t="s">
        <v>34</v>
      </c>
      <c r="L18102" t="s">
        <v>52</v>
      </c>
      <c r="M18102" s="1">
        <v>5324.75</v>
      </c>
      <c r="N18102" s="1">
        <v>511.88</v>
      </c>
      <c r="O18102">
        <v>7.0000000000000007E-2</v>
      </c>
    </row>
    <row r="18103" spans="1:15" x14ac:dyDescent="0.3">
      <c r="A18103" t="str">
        <f xml:space="preserve"> _xlfn.XLOOKUP(H18103, 'Customers'!B:B, 'Customers'!A:A)</f>
        <v>CUST_140</v>
      </c>
      <c r="B18103" t="str">
        <f>_xlfn.XLOOKUP(L18103, Products!C:C, Products!A:A)</f>
        <v>PROD_8</v>
      </c>
      <c r="C18103">
        <v>18102</v>
      </c>
      <c r="D18103" s="2" t="s">
        <v>198</v>
      </c>
      <c r="E18103">
        <f>YEAR(Orders[[#This Row],[Order_Date]])</f>
        <v>2022</v>
      </c>
      <c r="F18103">
        <f>MONTH(Orders[[#This Row],[Order_Date]])</f>
        <v>1</v>
      </c>
      <c r="G18103" s="2" t="s">
        <v>997</v>
      </c>
      <c r="H18103" t="s">
        <v>429</v>
      </c>
      <c r="I18103" t="s">
        <v>32</v>
      </c>
      <c r="J18103" t="s">
        <v>15</v>
      </c>
      <c r="K18103" t="s">
        <v>27</v>
      </c>
      <c r="L18103" t="s">
        <v>73</v>
      </c>
      <c r="M18103" s="1">
        <v>4966.7</v>
      </c>
      <c r="N18103" s="1">
        <v>1410.43</v>
      </c>
      <c r="O18103">
        <v>0.05</v>
      </c>
    </row>
    <row r="18104" spans="1:15" x14ac:dyDescent="0.3">
      <c r="A18104" t="str">
        <f xml:space="preserve"> _xlfn.XLOOKUP(H18104, 'Customers'!B:B, 'Customers'!A:A)</f>
        <v>CUST_293</v>
      </c>
      <c r="B18104" t="str">
        <f>_xlfn.XLOOKUP(L18104, Products!C:C, Products!A:A)</f>
        <v>PROD_3</v>
      </c>
      <c r="C18104">
        <v>18103</v>
      </c>
      <c r="D18104" s="2" t="s">
        <v>913</v>
      </c>
      <c r="E18104">
        <f>YEAR(Orders[[#This Row],[Order_Date]])</f>
        <v>2022</v>
      </c>
      <c r="F18104">
        <f>MONTH(Orders[[#This Row],[Order_Date]])</f>
        <v>9</v>
      </c>
      <c r="G18104" s="2" t="s">
        <v>1166</v>
      </c>
      <c r="H18104" t="s">
        <v>778</v>
      </c>
      <c r="I18104" t="s">
        <v>21</v>
      </c>
      <c r="J18104" t="s">
        <v>65</v>
      </c>
      <c r="K18104" t="s">
        <v>27</v>
      </c>
      <c r="L18104" t="s">
        <v>28</v>
      </c>
      <c r="M18104" s="1">
        <v>5948.61</v>
      </c>
      <c r="N18104" s="1">
        <v>9.34</v>
      </c>
      <c r="O18104">
        <v>0.19</v>
      </c>
    </row>
    <row r="18105" spans="1:15" x14ac:dyDescent="0.3">
      <c r="A18105" t="str">
        <f xml:space="preserve"> _xlfn.XLOOKUP(H18105, 'Customers'!B:B, 'Customers'!A:A)</f>
        <v>CUST_961</v>
      </c>
      <c r="B18105" t="str">
        <f>_xlfn.XLOOKUP(L18105, Products!C:C, Products!A:A)</f>
        <v>PROD_8</v>
      </c>
      <c r="C18105">
        <v>18104</v>
      </c>
      <c r="D18105" s="2" t="s">
        <v>888</v>
      </c>
      <c r="E18105">
        <f>YEAR(Orders[[#This Row],[Order_Date]])</f>
        <v>2023</v>
      </c>
      <c r="F18105">
        <f>MONTH(Orders[[#This Row],[Order_Date]])</f>
        <v>9</v>
      </c>
      <c r="G18105" s="2" t="s">
        <v>161</v>
      </c>
      <c r="H18105" t="s">
        <v>1723</v>
      </c>
      <c r="I18105" t="s">
        <v>32</v>
      </c>
      <c r="J18105" t="s">
        <v>15</v>
      </c>
      <c r="K18105" t="s">
        <v>27</v>
      </c>
      <c r="L18105" t="s">
        <v>73</v>
      </c>
      <c r="M18105" s="1">
        <v>8225.7900000000009</v>
      </c>
      <c r="N18105" s="1">
        <v>191.24</v>
      </c>
      <c r="O18105">
        <v>0.05</v>
      </c>
    </row>
    <row r="18106" spans="1:15" x14ac:dyDescent="0.3">
      <c r="A18106" t="str">
        <f xml:space="preserve"> _xlfn.XLOOKUP(H18106, 'Customers'!B:B, 'Customers'!A:A)</f>
        <v>CUST_31</v>
      </c>
      <c r="B18106" t="str">
        <f>_xlfn.XLOOKUP(L18106, Products!C:C, Products!A:A)</f>
        <v>PROD_1</v>
      </c>
      <c r="C18106">
        <v>18105</v>
      </c>
      <c r="D18106" s="2" t="s">
        <v>843</v>
      </c>
      <c r="E18106">
        <f>YEAR(Orders[[#This Row],[Order_Date]])</f>
        <v>2023</v>
      </c>
      <c r="F18106">
        <f>MONTH(Orders[[#This Row],[Order_Date]])</f>
        <v>6</v>
      </c>
      <c r="G18106" s="2" t="s">
        <v>177</v>
      </c>
      <c r="H18106" t="s">
        <v>120</v>
      </c>
      <c r="I18106" t="s">
        <v>14</v>
      </c>
      <c r="J18106" t="s">
        <v>15</v>
      </c>
      <c r="K18106" t="s">
        <v>27</v>
      </c>
      <c r="L18106" t="s">
        <v>17</v>
      </c>
      <c r="M18106" s="1">
        <v>7609.51</v>
      </c>
      <c r="N18106" s="1">
        <v>1539.26</v>
      </c>
      <c r="O18106">
        <v>0.17</v>
      </c>
    </row>
    <row r="18107" spans="1:15" x14ac:dyDescent="0.3">
      <c r="A18107" t="str">
        <f xml:space="preserve"> _xlfn.XLOOKUP(H18107, 'Customers'!B:B, 'Customers'!A:A)</f>
        <v>CUST_145</v>
      </c>
      <c r="B18107" t="str">
        <f>_xlfn.XLOOKUP(L18107, Products!C:C, Products!A:A)</f>
        <v>PROD_4</v>
      </c>
      <c r="C18107">
        <v>18106</v>
      </c>
      <c r="D18107" s="2" t="s">
        <v>475</v>
      </c>
      <c r="E18107">
        <f>YEAR(Orders[[#This Row],[Order_Date]])</f>
        <v>2022</v>
      </c>
      <c r="F18107">
        <f>MONTH(Orders[[#This Row],[Order_Date]])</f>
        <v>4</v>
      </c>
      <c r="G18107" s="2" t="s">
        <v>556</v>
      </c>
      <c r="H18107" t="s">
        <v>438</v>
      </c>
      <c r="I18107" t="s">
        <v>21</v>
      </c>
      <c r="J18107" t="s">
        <v>22</v>
      </c>
      <c r="K18107" t="s">
        <v>34</v>
      </c>
      <c r="L18107" t="s">
        <v>35</v>
      </c>
      <c r="M18107" s="1">
        <v>2959.77</v>
      </c>
      <c r="N18107" s="1">
        <v>414.47</v>
      </c>
      <c r="O18107">
        <v>0.16</v>
      </c>
    </row>
    <row r="18108" spans="1:15" x14ac:dyDescent="0.3">
      <c r="A18108" t="str">
        <f xml:space="preserve"> _xlfn.XLOOKUP(H18108, 'Customers'!B:B, 'Customers'!A:A)</f>
        <v>CUST_579</v>
      </c>
      <c r="B18108" t="str">
        <f>_xlfn.XLOOKUP(L18108, Products!C:C, Products!A:A)</f>
        <v>PROD_8</v>
      </c>
      <c r="C18108">
        <v>18107</v>
      </c>
      <c r="D18108" s="2" t="s">
        <v>91</v>
      </c>
      <c r="E18108">
        <f>YEAR(Orders[[#This Row],[Order_Date]])</f>
        <v>2023</v>
      </c>
      <c r="F18108">
        <f>MONTH(Orders[[#This Row],[Order_Date]])</f>
        <v>9</v>
      </c>
      <c r="G18108" s="2" t="s">
        <v>507</v>
      </c>
      <c r="H18108" t="s">
        <v>1282</v>
      </c>
      <c r="I18108" t="s">
        <v>21</v>
      </c>
      <c r="J18108" t="s">
        <v>33</v>
      </c>
      <c r="K18108" t="s">
        <v>27</v>
      </c>
      <c r="L18108" t="s">
        <v>73</v>
      </c>
      <c r="M18108" s="1">
        <v>1915.27</v>
      </c>
      <c r="N18108" s="1">
        <v>127.75</v>
      </c>
      <c r="O18108">
        <v>0.04</v>
      </c>
    </row>
    <row r="18109" spans="1:15" x14ac:dyDescent="0.3">
      <c r="A18109" t="str">
        <f xml:space="preserve"> _xlfn.XLOOKUP(H18109, 'Customers'!B:B, 'Customers'!A:A)</f>
        <v>CUST_997</v>
      </c>
      <c r="B18109" t="str">
        <f>_xlfn.XLOOKUP(L18109, Products!C:C, Products!A:A)</f>
        <v>PROD_2</v>
      </c>
      <c r="C18109">
        <v>18108</v>
      </c>
      <c r="D18109" s="2" t="s">
        <v>862</v>
      </c>
      <c r="E18109">
        <f>YEAR(Orders[[#This Row],[Order_Date]])</f>
        <v>2022</v>
      </c>
      <c r="F18109">
        <f>MONTH(Orders[[#This Row],[Order_Date]])</f>
        <v>10</v>
      </c>
      <c r="G18109" s="2" t="s">
        <v>737</v>
      </c>
      <c r="H18109" t="s">
        <v>1761</v>
      </c>
      <c r="I18109" t="s">
        <v>14</v>
      </c>
      <c r="J18109" t="s">
        <v>22</v>
      </c>
      <c r="K18109" t="s">
        <v>16</v>
      </c>
      <c r="L18109" t="s">
        <v>23</v>
      </c>
      <c r="M18109" s="1">
        <v>4363.2700000000004</v>
      </c>
      <c r="N18109" s="1">
        <v>-349.93</v>
      </c>
      <c r="O18109">
        <v>0.06</v>
      </c>
    </row>
    <row r="18110" spans="1:15" x14ac:dyDescent="0.3">
      <c r="A18110" t="str">
        <f xml:space="preserve"> _xlfn.XLOOKUP(H18110, 'Customers'!B:B, 'Customers'!A:A)</f>
        <v>CUST_570</v>
      </c>
      <c r="B18110" t="str">
        <f>_xlfn.XLOOKUP(L18110, Products!C:C, Products!A:A)</f>
        <v>PROD_1</v>
      </c>
      <c r="C18110">
        <v>18109</v>
      </c>
      <c r="D18110" s="2" t="s">
        <v>115</v>
      </c>
      <c r="E18110">
        <f>YEAR(Orders[[#This Row],[Order_Date]])</f>
        <v>2022</v>
      </c>
      <c r="F18110">
        <f>MONTH(Orders[[#This Row],[Order_Date]])</f>
        <v>11</v>
      </c>
      <c r="G18110" s="2" t="s">
        <v>98</v>
      </c>
      <c r="H18110" t="s">
        <v>1264</v>
      </c>
      <c r="I18110" t="s">
        <v>21</v>
      </c>
      <c r="J18110" t="s">
        <v>33</v>
      </c>
      <c r="K18110" t="s">
        <v>16</v>
      </c>
      <c r="L18110" t="s">
        <v>17</v>
      </c>
      <c r="M18110" s="1">
        <v>665.11</v>
      </c>
      <c r="N18110" s="1">
        <v>138.83000000000001</v>
      </c>
      <c r="O18110">
        <v>0.22</v>
      </c>
    </row>
    <row r="18111" spans="1:15" x14ac:dyDescent="0.3">
      <c r="A18111" t="str">
        <f xml:space="preserve"> _xlfn.XLOOKUP(H18111, 'Customers'!B:B, 'Customers'!A:A)</f>
        <v>CUST_361</v>
      </c>
      <c r="B18111" t="str">
        <f>_xlfn.XLOOKUP(L18111, Products!C:C, Products!A:A)</f>
        <v>PROD_2</v>
      </c>
      <c r="C18111">
        <v>18110</v>
      </c>
      <c r="D18111" s="2" t="s">
        <v>1058</v>
      </c>
      <c r="E18111">
        <f>YEAR(Orders[[#This Row],[Order_Date]])</f>
        <v>2023</v>
      </c>
      <c r="F18111">
        <f>MONTH(Orders[[#This Row],[Order_Date]])</f>
        <v>2</v>
      </c>
      <c r="G18111" s="2" t="s">
        <v>724</v>
      </c>
      <c r="H18111" t="s">
        <v>905</v>
      </c>
      <c r="I18111" t="s">
        <v>14</v>
      </c>
      <c r="J18111" t="s">
        <v>22</v>
      </c>
      <c r="K18111" t="s">
        <v>16</v>
      </c>
      <c r="L18111" t="s">
        <v>23</v>
      </c>
      <c r="M18111" s="1">
        <v>5060.17</v>
      </c>
      <c r="N18111" s="1">
        <v>1062.71</v>
      </c>
      <c r="O18111">
        <v>0.11</v>
      </c>
    </row>
    <row r="18112" spans="1:15" x14ac:dyDescent="0.3">
      <c r="A18112" t="str">
        <f xml:space="preserve"> _xlfn.XLOOKUP(H18112, 'Customers'!B:B, 'Customers'!A:A)</f>
        <v>CUST_531</v>
      </c>
      <c r="B18112" t="str">
        <f>_xlfn.XLOOKUP(L18112, Products!C:C, Products!A:A)</f>
        <v>PROD_4</v>
      </c>
      <c r="C18112">
        <v>18111</v>
      </c>
      <c r="D18112" s="2" t="s">
        <v>366</v>
      </c>
      <c r="E18112">
        <f>YEAR(Orders[[#This Row],[Order_Date]])</f>
        <v>2022</v>
      </c>
      <c r="F18112">
        <f>MONTH(Orders[[#This Row],[Order_Date]])</f>
        <v>4</v>
      </c>
      <c r="G18112" s="2" t="s">
        <v>340</v>
      </c>
      <c r="H18112" t="s">
        <v>1210</v>
      </c>
      <c r="I18112" t="s">
        <v>14</v>
      </c>
      <c r="J18112" t="s">
        <v>22</v>
      </c>
      <c r="K18112" t="s">
        <v>34</v>
      </c>
      <c r="L18112" t="s">
        <v>35</v>
      </c>
      <c r="M18112" s="1">
        <v>2738.17</v>
      </c>
      <c r="N18112" s="1">
        <v>259.5</v>
      </c>
      <c r="O18112">
        <v>0.22</v>
      </c>
    </row>
    <row r="18113" spans="1:15" x14ac:dyDescent="0.3">
      <c r="A18113" t="str">
        <f xml:space="preserve"> _xlfn.XLOOKUP(H18113, 'Customers'!B:B, 'Customers'!A:A)</f>
        <v>CUST_538</v>
      </c>
      <c r="B18113" t="str">
        <f>_xlfn.XLOOKUP(L18113, Products!C:C, Products!A:A)</f>
        <v>PROD_1</v>
      </c>
      <c r="C18113">
        <v>18112</v>
      </c>
      <c r="D18113" s="2" t="s">
        <v>713</v>
      </c>
      <c r="E18113">
        <f>YEAR(Orders[[#This Row],[Order_Date]])</f>
        <v>2022</v>
      </c>
      <c r="F18113">
        <f>MONTH(Orders[[#This Row],[Order_Date]])</f>
        <v>12</v>
      </c>
      <c r="G18113" s="2" t="s">
        <v>730</v>
      </c>
      <c r="H18113" t="s">
        <v>1219</v>
      </c>
      <c r="I18113" t="s">
        <v>21</v>
      </c>
      <c r="J18113" t="s">
        <v>33</v>
      </c>
      <c r="K18113" t="s">
        <v>27</v>
      </c>
      <c r="L18113" t="s">
        <v>17</v>
      </c>
      <c r="M18113" s="1">
        <v>3446.59</v>
      </c>
      <c r="N18113" s="1">
        <v>-127.38</v>
      </c>
      <c r="O18113">
        <v>0.1</v>
      </c>
    </row>
    <row r="18114" spans="1:15" x14ac:dyDescent="0.3">
      <c r="A18114" t="str">
        <f xml:space="preserve"> _xlfn.XLOOKUP(H18114, 'Customers'!B:B, 'Customers'!A:A)</f>
        <v>CUST_139</v>
      </c>
      <c r="B18114" t="str">
        <f>_xlfn.XLOOKUP(L18114, Products!C:C, Products!A:A)</f>
        <v>PROD_6</v>
      </c>
      <c r="C18114">
        <v>18113</v>
      </c>
      <c r="D18114" s="2" t="s">
        <v>398</v>
      </c>
      <c r="E18114">
        <f>YEAR(Orders[[#This Row],[Order_Date]])</f>
        <v>2023</v>
      </c>
      <c r="F18114">
        <f>MONTH(Orders[[#This Row],[Order_Date]])</f>
        <v>4</v>
      </c>
      <c r="G18114" s="2" t="s">
        <v>487</v>
      </c>
      <c r="H18114" t="s">
        <v>427</v>
      </c>
      <c r="I18114" t="s">
        <v>14</v>
      </c>
      <c r="J18114" t="s">
        <v>33</v>
      </c>
      <c r="K18114" t="s">
        <v>34</v>
      </c>
      <c r="L18114" t="s">
        <v>52</v>
      </c>
      <c r="M18114" s="1">
        <v>6324.91</v>
      </c>
      <c r="N18114" s="1">
        <v>-119.22</v>
      </c>
      <c r="O18114">
        <v>0.14000000000000001</v>
      </c>
    </row>
    <row r="18115" spans="1:15" x14ac:dyDescent="0.3">
      <c r="A18115" t="str">
        <f xml:space="preserve"> _xlfn.XLOOKUP(H18115, 'Customers'!B:B, 'Customers'!A:A)</f>
        <v>CUST_884</v>
      </c>
      <c r="B18115" t="str">
        <f>_xlfn.XLOOKUP(L18115, Products!C:C, Products!A:A)</f>
        <v>PROD_6</v>
      </c>
      <c r="C18115">
        <v>18114</v>
      </c>
      <c r="D18115" s="2" t="s">
        <v>1038</v>
      </c>
      <c r="E18115">
        <f>YEAR(Orders[[#This Row],[Order_Date]])</f>
        <v>2022</v>
      </c>
      <c r="F18115">
        <f>MONTH(Orders[[#This Row],[Order_Date]])</f>
        <v>1</v>
      </c>
      <c r="G18115" s="2" t="s">
        <v>1182</v>
      </c>
      <c r="H18115" t="s">
        <v>1640</v>
      </c>
      <c r="I18115" t="s">
        <v>21</v>
      </c>
      <c r="J18115" t="s">
        <v>33</v>
      </c>
      <c r="K18115" t="s">
        <v>34</v>
      </c>
      <c r="L18115" t="s">
        <v>52</v>
      </c>
      <c r="M18115" s="1">
        <v>5107.92</v>
      </c>
      <c r="N18115" s="1">
        <v>1396.57</v>
      </c>
      <c r="O18115">
        <v>0.21</v>
      </c>
    </row>
    <row r="18116" spans="1:15" x14ac:dyDescent="0.3">
      <c r="A18116" t="str">
        <f xml:space="preserve"> _xlfn.XLOOKUP(H18116, 'Customers'!B:B, 'Customers'!A:A)</f>
        <v>CUST_888</v>
      </c>
      <c r="B18116" t="str">
        <f>_xlfn.XLOOKUP(L18116, Products!C:C, Products!A:A)</f>
        <v>PROD_2</v>
      </c>
      <c r="C18116">
        <v>18115</v>
      </c>
      <c r="D18116" s="2" t="s">
        <v>277</v>
      </c>
      <c r="E18116">
        <f>YEAR(Orders[[#This Row],[Order_Date]])</f>
        <v>2023</v>
      </c>
      <c r="F18116">
        <f>MONTH(Orders[[#This Row],[Order_Date]])</f>
        <v>5</v>
      </c>
      <c r="G18116" s="2" t="s">
        <v>1178</v>
      </c>
      <c r="H18116" t="s">
        <v>1645</v>
      </c>
      <c r="I18116" t="s">
        <v>32</v>
      </c>
      <c r="J18116" t="s">
        <v>15</v>
      </c>
      <c r="K18116" t="s">
        <v>16</v>
      </c>
      <c r="L18116" t="s">
        <v>23</v>
      </c>
      <c r="M18116" s="1">
        <v>9710.3799999999992</v>
      </c>
      <c r="N18116" s="1">
        <v>1854.61</v>
      </c>
      <c r="O18116">
        <v>0.06</v>
      </c>
    </row>
    <row r="18117" spans="1:15" x14ac:dyDescent="0.3">
      <c r="A18117" t="str">
        <f xml:space="preserve"> _xlfn.XLOOKUP(H18117, 'Customers'!B:B, 'Customers'!A:A)</f>
        <v>CUST_624</v>
      </c>
      <c r="B18117" t="str">
        <f>_xlfn.XLOOKUP(L18117, Products!C:C, Products!A:A)</f>
        <v>PROD_8</v>
      </c>
      <c r="C18117">
        <v>18116</v>
      </c>
      <c r="D18117" s="2" t="s">
        <v>1044</v>
      </c>
      <c r="E18117">
        <f>YEAR(Orders[[#This Row],[Order_Date]])</f>
        <v>2023</v>
      </c>
      <c r="F18117">
        <f>MONTH(Orders[[#This Row],[Order_Date]])</f>
        <v>2</v>
      </c>
      <c r="G18117" s="2" t="s">
        <v>802</v>
      </c>
      <c r="H18117" t="s">
        <v>1344</v>
      </c>
      <c r="I18117" t="s">
        <v>14</v>
      </c>
      <c r="J18117" t="s">
        <v>65</v>
      </c>
      <c r="K18117" t="s">
        <v>27</v>
      </c>
      <c r="L18117" t="s">
        <v>73</v>
      </c>
      <c r="M18117" s="1">
        <v>5023.5200000000004</v>
      </c>
      <c r="N18117" s="1">
        <v>1462.9</v>
      </c>
      <c r="O18117">
        <v>0.09</v>
      </c>
    </row>
    <row r="18118" spans="1:15" x14ac:dyDescent="0.3">
      <c r="A18118" t="str">
        <f xml:space="preserve"> _xlfn.XLOOKUP(H18118, 'Customers'!B:B, 'Customers'!A:A)</f>
        <v>CUST_518</v>
      </c>
      <c r="B18118" t="str">
        <f>_xlfn.XLOOKUP(L18118, Products!C:C, Products!A:A)</f>
        <v>PROD_2</v>
      </c>
      <c r="C18118">
        <v>18117</v>
      </c>
      <c r="D18118" s="2" t="s">
        <v>154</v>
      </c>
      <c r="E18118">
        <f>YEAR(Orders[[#This Row],[Order_Date]])</f>
        <v>2022</v>
      </c>
      <c r="F18118">
        <f>MONTH(Orders[[#This Row],[Order_Date]])</f>
        <v>3</v>
      </c>
      <c r="G18118" s="2" t="s">
        <v>370</v>
      </c>
      <c r="H18118" t="s">
        <v>1191</v>
      </c>
      <c r="I18118" t="s">
        <v>32</v>
      </c>
      <c r="J18118" t="s">
        <v>33</v>
      </c>
      <c r="K18118" t="s">
        <v>16</v>
      </c>
      <c r="L18118" t="s">
        <v>23</v>
      </c>
      <c r="M18118" s="1">
        <v>4168.72</v>
      </c>
      <c r="N18118" s="1">
        <v>836.25</v>
      </c>
      <c r="O18118">
        <v>0.14000000000000001</v>
      </c>
    </row>
    <row r="18119" spans="1:15" x14ac:dyDescent="0.3">
      <c r="A18119" t="str">
        <f xml:space="preserve"> _xlfn.XLOOKUP(H18119, 'Customers'!B:B, 'Customers'!A:A)</f>
        <v>CUST_187</v>
      </c>
      <c r="B18119" t="str">
        <f>_xlfn.XLOOKUP(L18119, Products!C:C, Products!A:A)</f>
        <v>PROD_5</v>
      </c>
      <c r="C18119">
        <v>18118</v>
      </c>
      <c r="D18119" s="2" t="s">
        <v>1008</v>
      </c>
      <c r="E18119">
        <f>YEAR(Orders[[#This Row],[Order_Date]])</f>
        <v>2023</v>
      </c>
      <c r="F18119">
        <f>MONTH(Orders[[#This Row],[Order_Date]])</f>
        <v>12</v>
      </c>
      <c r="G18119" s="2" t="s">
        <v>258</v>
      </c>
      <c r="H18119" t="s">
        <v>543</v>
      </c>
      <c r="I18119" t="s">
        <v>14</v>
      </c>
      <c r="J18119" t="s">
        <v>15</v>
      </c>
      <c r="K18119" t="s">
        <v>34</v>
      </c>
      <c r="L18119" t="s">
        <v>39</v>
      </c>
      <c r="M18119" s="1">
        <v>6234.72</v>
      </c>
      <c r="N18119" s="1">
        <v>-5.32</v>
      </c>
      <c r="O18119">
        <v>0.3</v>
      </c>
    </row>
    <row r="18120" spans="1:15" x14ac:dyDescent="0.3">
      <c r="A18120" t="str">
        <f xml:space="preserve"> _xlfn.XLOOKUP(H18120, 'Customers'!B:B, 'Customers'!A:A)</f>
        <v>CUST_501</v>
      </c>
      <c r="B18120" t="str">
        <f>_xlfn.XLOOKUP(L18120, Products!C:C, Products!A:A)</f>
        <v>PROD_8</v>
      </c>
      <c r="C18120">
        <v>18119</v>
      </c>
      <c r="D18120" s="2" t="s">
        <v>631</v>
      </c>
      <c r="E18120">
        <f>YEAR(Orders[[#This Row],[Order_Date]])</f>
        <v>2022</v>
      </c>
      <c r="F18120">
        <f>MONTH(Orders[[#This Row],[Order_Date]])</f>
        <v>8</v>
      </c>
      <c r="G18120" s="2" t="s">
        <v>761</v>
      </c>
      <c r="H18120" t="s">
        <v>1161</v>
      </c>
      <c r="I18120" t="s">
        <v>21</v>
      </c>
      <c r="J18120" t="s">
        <v>22</v>
      </c>
      <c r="K18120" t="s">
        <v>27</v>
      </c>
      <c r="L18120" t="s">
        <v>73</v>
      </c>
      <c r="M18120" s="1">
        <v>6939.4</v>
      </c>
      <c r="N18120" s="1">
        <v>-602.89</v>
      </c>
      <c r="O18120">
        <v>0.18</v>
      </c>
    </row>
    <row r="18121" spans="1:15" x14ac:dyDescent="0.3">
      <c r="A18121" t="str">
        <f xml:space="preserve"> _xlfn.XLOOKUP(H18121, 'Customers'!B:B, 'Customers'!A:A)</f>
        <v>CUST_949</v>
      </c>
      <c r="B18121" t="str">
        <f>_xlfn.XLOOKUP(L18121, Products!C:C, Products!A:A)</f>
        <v>PROD_2</v>
      </c>
      <c r="C18121">
        <v>18120</v>
      </c>
      <c r="D18121" s="2" t="s">
        <v>1160</v>
      </c>
      <c r="E18121">
        <f>YEAR(Orders[[#This Row],[Order_Date]])</f>
        <v>2022</v>
      </c>
      <c r="F18121">
        <f>MONTH(Orders[[#This Row],[Order_Date]])</f>
        <v>8</v>
      </c>
      <c r="G18121" s="2" t="s">
        <v>419</v>
      </c>
      <c r="H18121" t="s">
        <v>1710</v>
      </c>
      <c r="I18121" t="s">
        <v>14</v>
      </c>
      <c r="J18121" t="s">
        <v>15</v>
      </c>
      <c r="K18121" t="s">
        <v>16</v>
      </c>
      <c r="L18121" t="s">
        <v>23</v>
      </c>
      <c r="M18121" s="1">
        <v>8932.8799999999992</v>
      </c>
      <c r="N18121" s="1">
        <v>1976.38</v>
      </c>
      <c r="O18121">
        <v>0.28000000000000003</v>
      </c>
    </row>
    <row r="18122" spans="1:15" x14ac:dyDescent="0.3">
      <c r="A18122" t="str">
        <f xml:space="preserve"> _xlfn.XLOOKUP(H18122, 'Customers'!B:B, 'Customers'!A:A)</f>
        <v>CUST_637</v>
      </c>
      <c r="B18122" t="str">
        <f>_xlfn.XLOOKUP(L18122, Products!C:C, Products!A:A)</f>
        <v>PROD_1</v>
      </c>
      <c r="C18122">
        <v>18121</v>
      </c>
      <c r="D18122" s="2" t="s">
        <v>49</v>
      </c>
      <c r="E18122">
        <f>YEAR(Orders[[#This Row],[Order_Date]])</f>
        <v>2022</v>
      </c>
      <c r="F18122">
        <f>MONTH(Orders[[#This Row],[Order_Date]])</f>
        <v>9</v>
      </c>
      <c r="G18122" s="2" t="s">
        <v>1166</v>
      </c>
      <c r="H18122" t="s">
        <v>1361</v>
      </c>
      <c r="I18122" t="s">
        <v>32</v>
      </c>
      <c r="J18122" t="s">
        <v>33</v>
      </c>
      <c r="K18122" t="s">
        <v>16</v>
      </c>
      <c r="L18122" t="s">
        <v>17</v>
      </c>
      <c r="M18122" s="1">
        <v>5182.0200000000004</v>
      </c>
      <c r="N18122" s="1">
        <v>-194.64</v>
      </c>
      <c r="O18122">
        <v>0.19</v>
      </c>
    </row>
    <row r="18123" spans="1:15" x14ac:dyDescent="0.3">
      <c r="A18123" t="str">
        <f xml:space="preserve"> _xlfn.XLOOKUP(H18123, 'Customers'!B:B, 'Customers'!A:A)</f>
        <v>CUST_824</v>
      </c>
      <c r="B18123" t="str">
        <f>_xlfn.XLOOKUP(L18123, Products!C:C, Products!A:A)</f>
        <v>PROD_5</v>
      </c>
      <c r="C18123">
        <v>18122</v>
      </c>
      <c r="D18123" s="2" t="s">
        <v>965</v>
      </c>
      <c r="E18123">
        <f>YEAR(Orders[[#This Row],[Order_Date]])</f>
        <v>2023</v>
      </c>
      <c r="F18123">
        <f>MONTH(Orders[[#This Row],[Order_Date]])</f>
        <v>7</v>
      </c>
      <c r="G18123" s="2" t="s">
        <v>994</v>
      </c>
      <c r="H18123" t="s">
        <v>1576</v>
      </c>
      <c r="I18123" t="s">
        <v>14</v>
      </c>
      <c r="J18123" t="s">
        <v>15</v>
      </c>
      <c r="K18123" t="s">
        <v>34</v>
      </c>
      <c r="L18123" t="s">
        <v>39</v>
      </c>
      <c r="M18123" s="1">
        <v>8650.57</v>
      </c>
      <c r="N18123" s="1">
        <v>310.19</v>
      </c>
      <c r="O18123">
        <v>0.27</v>
      </c>
    </row>
    <row r="18124" spans="1:15" x14ac:dyDescent="0.3">
      <c r="A18124" t="str">
        <f xml:space="preserve"> _xlfn.XLOOKUP(H18124, 'Customers'!B:B, 'Customers'!A:A)</f>
        <v>CUST_241</v>
      </c>
      <c r="B18124" t="str">
        <f>_xlfn.XLOOKUP(L18124, Products!C:C, Products!A:A)</f>
        <v>PROD_1</v>
      </c>
      <c r="C18124">
        <v>18123</v>
      </c>
      <c r="D18124" s="2" t="s">
        <v>1064</v>
      </c>
      <c r="E18124">
        <f>YEAR(Orders[[#This Row],[Order_Date]])</f>
        <v>2023</v>
      </c>
      <c r="F18124">
        <f>MONTH(Orders[[#This Row],[Order_Date]])</f>
        <v>9</v>
      </c>
      <c r="G18124" s="2" t="s">
        <v>1345</v>
      </c>
      <c r="H18124" t="s">
        <v>665</v>
      </c>
      <c r="I18124" t="s">
        <v>14</v>
      </c>
      <c r="J18124" t="s">
        <v>33</v>
      </c>
      <c r="K18124" t="s">
        <v>27</v>
      </c>
      <c r="L18124" t="s">
        <v>17</v>
      </c>
      <c r="M18124" s="1">
        <v>9733.52</v>
      </c>
      <c r="N18124" s="1">
        <v>2451.36</v>
      </c>
      <c r="O18124">
        <v>0.26</v>
      </c>
    </row>
    <row r="18125" spans="1:15" x14ac:dyDescent="0.3">
      <c r="A18125" t="str">
        <f xml:space="preserve"> _xlfn.XLOOKUP(H18125, 'Customers'!B:B, 'Customers'!A:A)</f>
        <v>CUST_963</v>
      </c>
      <c r="B18125" t="str">
        <f>_xlfn.XLOOKUP(L18125, Products!C:C, Products!A:A)</f>
        <v>PROD_7</v>
      </c>
      <c r="C18125">
        <v>18124</v>
      </c>
      <c r="D18125" s="2" t="s">
        <v>933</v>
      </c>
      <c r="E18125">
        <f>YEAR(Orders[[#This Row],[Order_Date]])</f>
        <v>2022</v>
      </c>
      <c r="F18125">
        <f>MONTH(Orders[[#This Row],[Order_Date]])</f>
        <v>9</v>
      </c>
      <c r="G18125" s="2" t="s">
        <v>743</v>
      </c>
      <c r="H18125" t="s">
        <v>1725</v>
      </c>
      <c r="I18125" t="s">
        <v>14</v>
      </c>
      <c r="J18125" t="s">
        <v>22</v>
      </c>
      <c r="K18125" t="s">
        <v>16</v>
      </c>
      <c r="L18125" t="s">
        <v>66</v>
      </c>
      <c r="M18125" s="1">
        <v>5111.68</v>
      </c>
      <c r="N18125" s="1">
        <v>708.99</v>
      </c>
      <c r="O18125">
        <v>0.03</v>
      </c>
    </row>
    <row r="18126" spans="1:15" x14ac:dyDescent="0.3">
      <c r="A18126" t="str">
        <f xml:space="preserve"> _xlfn.XLOOKUP(H18126, 'Customers'!B:B, 'Customers'!A:A)</f>
        <v>CUST_53</v>
      </c>
      <c r="B18126" t="str">
        <f>_xlfn.XLOOKUP(L18126, Products!C:C, Products!A:A)</f>
        <v>PROD_1</v>
      </c>
      <c r="C18126">
        <v>18125</v>
      </c>
      <c r="D18126" s="2" t="s">
        <v>1278</v>
      </c>
      <c r="E18126">
        <f>YEAR(Orders[[#This Row],[Order_Date]])</f>
        <v>2022</v>
      </c>
      <c r="F18126">
        <f>MONTH(Orders[[#This Row],[Order_Date]])</f>
        <v>3</v>
      </c>
      <c r="G18126" s="2" t="s">
        <v>307</v>
      </c>
      <c r="H18126" t="s">
        <v>184</v>
      </c>
      <c r="I18126" t="s">
        <v>32</v>
      </c>
      <c r="J18126" t="s">
        <v>65</v>
      </c>
      <c r="K18126" t="s">
        <v>16</v>
      </c>
      <c r="L18126" t="s">
        <v>17</v>
      </c>
      <c r="M18126" s="1">
        <v>3473.72</v>
      </c>
      <c r="N18126" s="1">
        <v>22.91</v>
      </c>
      <c r="O18126">
        <v>0.09</v>
      </c>
    </row>
    <row r="18127" spans="1:15" x14ac:dyDescent="0.3">
      <c r="A18127" t="str">
        <f xml:space="preserve"> _xlfn.XLOOKUP(H18127, 'Customers'!B:B, 'Customers'!A:A)</f>
        <v>CUST_259</v>
      </c>
      <c r="B18127" t="str">
        <f>_xlfn.XLOOKUP(L18127, Products!C:C, Products!A:A)</f>
        <v>PROD_1</v>
      </c>
      <c r="C18127">
        <v>18126</v>
      </c>
      <c r="D18127" s="2" t="s">
        <v>252</v>
      </c>
      <c r="E18127">
        <f>YEAR(Orders[[#This Row],[Order_Date]])</f>
        <v>2022</v>
      </c>
      <c r="F18127">
        <f>MONTH(Orders[[#This Row],[Order_Date]])</f>
        <v>11</v>
      </c>
      <c r="G18127" s="2" t="s">
        <v>706</v>
      </c>
      <c r="H18127" t="s">
        <v>708</v>
      </c>
      <c r="I18127" t="s">
        <v>14</v>
      </c>
      <c r="J18127" t="s">
        <v>65</v>
      </c>
      <c r="K18127" t="s">
        <v>27</v>
      </c>
      <c r="L18127" t="s">
        <v>17</v>
      </c>
      <c r="M18127" s="1">
        <v>9868.91</v>
      </c>
      <c r="N18127" s="1">
        <v>375.77</v>
      </c>
      <c r="O18127">
        <v>0.11</v>
      </c>
    </row>
    <row r="18128" spans="1:15" x14ac:dyDescent="0.3">
      <c r="A18128" t="str">
        <f xml:space="preserve"> _xlfn.XLOOKUP(H18128, 'Customers'!B:B, 'Customers'!A:A)</f>
        <v>CUST_718</v>
      </c>
      <c r="B18128" t="str">
        <f>_xlfn.XLOOKUP(L18128, Products!C:C, Products!A:A)</f>
        <v>PROD_8</v>
      </c>
      <c r="C18128">
        <v>18127</v>
      </c>
      <c r="D18128" s="2" t="s">
        <v>1058</v>
      </c>
      <c r="E18128">
        <f>YEAR(Orders[[#This Row],[Order_Date]])</f>
        <v>2023</v>
      </c>
      <c r="F18128">
        <f>MONTH(Orders[[#This Row],[Order_Date]])</f>
        <v>2</v>
      </c>
      <c r="G18128" s="2" t="s">
        <v>262</v>
      </c>
      <c r="H18128" t="s">
        <v>1458</v>
      </c>
      <c r="I18128" t="s">
        <v>32</v>
      </c>
      <c r="J18128" t="s">
        <v>33</v>
      </c>
      <c r="K18128" t="s">
        <v>27</v>
      </c>
      <c r="L18128" t="s">
        <v>73</v>
      </c>
      <c r="M18128" s="1">
        <v>8673.67</v>
      </c>
      <c r="N18128" s="1">
        <v>-107.01</v>
      </c>
      <c r="O18128">
        <v>0.2</v>
      </c>
    </row>
    <row r="18129" spans="1:15" x14ac:dyDescent="0.3">
      <c r="A18129" t="str">
        <f xml:space="preserve"> _xlfn.XLOOKUP(H18129, 'Customers'!B:B, 'Customers'!A:A)</f>
        <v>CUST_574</v>
      </c>
      <c r="B18129" t="str">
        <f>_xlfn.XLOOKUP(L18129, Products!C:C, Products!A:A)</f>
        <v>PROD_2</v>
      </c>
      <c r="C18129">
        <v>18128</v>
      </c>
      <c r="D18129" s="2" t="s">
        <v>332</v>
      </c>
      <c r="E18129">
        <f>YEAR(Orders[[#This Row],[Order_Date]])</f>
        <v>2022</v>
      </c>
      <c r="F18129">
        <f>MONTH(Orders[[#This Row],[Order_Date]])</f>
        <v>11</v>
      </c>
      <c r="G18129" s="2" t="s">
        <v>386</v>
      </c>
      <c r="H18129" t="s">
        <v>1275</v>
      </c>
      <c r="I18129" t="s">
        <v>21</v>
      </c>
      <c r="J18129" t="s">
        <v>15</v>
      </c>
      <c r="K18129" t="s">
        <v>16</v>
      </c>
      <c r="L18129" t="s">
        <v>23</v>
      </c>
      <c r="M18129" s="1">
        <v>707.71</v>
      </c>
      <c r="N18129" s="1">
        <v>-12.7</v>
      </c>
      <c r="O18129">
        <v>0.19</v>
      </c>
    </row>
    <row r="18130" spans="1:15" x14ac:dyDescent="0.3">
      <c r="A18130" t="str">
        <f xml:space="preserve"> _xlfn.XLOOKUP(H18130, 'Customers'!B:B, 'Customers'!A:A)</f>
        <v>CUST_37</v>
      </c>
      <c r="B18130" t="str">
        <f>_xlfn.XLOOKUP(L18130, Products!C:C, Products!A:A)</f>
        <v>PROD_3</v>
      </c>
      <c r="C18130">
        <v>18129</v>
      </c>
      <c r="D18130" s="2" t="s">
        <v>1642</v>
      </c>
      <c r="E18130">
        <f>YEAR(Orders[[#This Row],[Order_Date]])</f>
        <v>2022</v>
      </c>
      <c r="F18130">
        <f>MONTH(Orders[[#This Row],[Order_Date]])</f>
        <v>6</v>
      </c>
      <c r="G18130" s="2" t="s">
        <v>619</v>
      </c>
      <c r="H18130" t="s">
        <v>138</v>
      </c>
      <c r="I18130" t="s">
        <v>14</v>
      </c>
      <c r="J18130" t="s">
        <v>15</v>
      </c>
      <c r="K18130" t="s">
        <v>27</v>
      </c>
      <c r="L18130" t="s">
        <v>28</v>
      </c>
      <c r="M18130" s="1">
        <v>977.71</v>
      </c>
      <c r="N18130" s="1">
        <v>274.2</v>
      </c>
      <c r="O18130">
        <v>0.15</v>
      </c>
    </row>
    <row r="18131" spans="1:15" x14ac:dyDescent="0.3">
      <c r="A18131" t="str">
        <f xml:space="preserve"> _xlfn.XLOOKUP(H18131, 'Customers'!B:B, 'Customers'!A:A)</f>
        <v>CUST_212</v>
      </c>
      <c r="B18131" t="str">
        <f>_xlfn.XLOOKUP(L18131, Products!C:C, Products!A:A)</f>
        <v>PROD_5</v>
      </c>
      <c r="C18131">
        <v>18130</v>
      </c>
      <c r="D18131" s="2" t="s">
        <v>484</v>
      </c>
      <c r="E18131">
        <f>YEAR(Orders[[#This Row],[Order_Date]])</f>
        <v>2022</v>
      </c>
      <c r="F18131">
        <f>MONTH(Orders[[#This Row],[Order_Date]])</f>
        <v>12</v>
      </c>
      <c r="G18131" s="2" t="s">
        <v>625</v>
      </c>
      <c r="H18131" t="s">
        <v>601</v>
      </c>
      <c r="I18131" t="s">
        <v>32</v>
      </c>
      <c r="J18131" t="s">
        <v>22</v>
      </c>
      <c r="K18131" t="s">
        <v>34</v>
      </c>
      <c r="L18131" t="s">
        <v>39</v>
      </c>
      <c r="M18131" s="1">
        <v>4598.42</v>
      </c>
      <c r="N18131" s="1">
        <v>728.26</v>
      </c>
      <c r="O18131">
        <v>0.26</v>
      </c>
    </row>
    <row r="18132" spans="1:15" x14ac:dyDescent="0.3">
      <c r="A18132" t="str">
        <f xml:space="preserve"> _xlfn.XLOOKUP(H18132, 'Customers'!B:B, 'Customers'!A:A)</f>
        <v>CUST_514</v>
      </c>
      <c r="B18132" t="str">
        <f>_xlfn.XLOOKUP(L18132, Products!C:C, Products!A:A)</f>
        <v>PROD_1</v>
      </c>
      <c r="C18132">
        <v>18131</v>
      </c>
      <c r="D18132" s="2" t="s">
        <v>1052</v>
      </c>
      <c r="E18132">
        <f>YEAR(Orders[[#This Row],[Order_Date]])</f>
        <v>2023</v>
      </c>
      <c r="F18132">
        <f>MONTH(Orders[[#This Row],[Order_Date]])</f>
        <v>10</v>
      </c>
      <c r="G18132" s="2" t="s">
        <v>203</v>
      </c>
      <c r="H18132" t="s">
        <v>1185</v>
      </c>
      <c r="I18132" t="s">
        <v>32</v>
      </c>
      <c r="J18132" t="s">
        <v>33</v>
      </c>
      <c r="K18132" t="s">
        <v>16</v>
      </c>
      <c r="L18132" t="s">
        <v>17</v>
      </c>
      <c r="M18132" s="1">
        <v>5764.74</v>
      </c>
      <c r="N18132" s="1">
        <v>-80.180000000000007</v>
      </c>
      <c r="O18132">
        <v>0.12</v>
      </c>
    </row>
    <row r="18133" spans="1:15" x14ac:dyDescent="0.3">
      <c r="A18133" t="str">
        <f xml:space="preserve"> _xlfn.XLOOKUP(H18133, 'Customers'!B:B, 'Customers'!A:A)</f>
        <v>CUST_118</v>
      </c>
      <c r="B18133" t="str">
        <f>_xlfn.XLOOKUP(L18133, Products!C:C, Products!A:A)</f>
        <v>PROD_7</v>
      </c>
      <c r="C18133">
        <v>18132</v>
      </c>
      <c r="D18133" s="2" t="s">
        <v>110</v>
      </c>
      <c r="E18133">
        <f>YEAR(Orders[[#This Row],[Order_Date]])</f>
        <v>2022</v>
      </c>
      <c r="F18133">
        <f>MONTH(Orders[[#This Row],[Order_Date]])</f>
        <v>10</v>
      </c>
      <c r="G18133" s="2" t="s">
        <v>128</v>
      </c>
      <c r="H18133" t="s">
        <v>369</v>
      </c>
      <c r="I18133" t="s">
        <v>32</v>
      </c>
      <c r="J18133" t="s">
        <v>15</v>
      </c>
      <c r="K18133" t="s">
        <v>16</v>
      </c>
      <c r="L18133" t="s">
        <v>66</v>
      </c>
      <c r="M18133" s="1">
        <v>6291.83</v>
      </c>
      <c r="N18133" s="1">
        <v>1583.53</v>
      </c>
      <c r="O18133">
        <v>0.16</v>
      </c>
    </row>
    <row r="18134" spans="1:15" x14ac:dyDescent="0.3">
      <c r="A18134" t="str">
        <f xml:space="preserve"> _xlfn.XLOOKUP(H18134, 'Customers'!B:B, 'Customers'!A:A)</f>
        <v>CUST_720</v>
      </c>
      <c r="B18134" t="str">
        <f>_xlfn.XLOOKUP(L18134, Products!C:C, Products!A:A)</f>
        <v>PROD_7</v>
      </c>
      <c r="C18134">
        <v>18133</v>
      </c>
      <c r="D18134" s="2" t="s">
        <v>556</v>
      </c>
      <c r="E18134">
        <f>YEAR(Orders[[#This Row],[Order_Date]])</f>
        <v>2022</v>
      </c>
      <c r="F18134">
        <f>MONTH(Orders[[#This Row],[Order_Date]])</f>
        <v>4</v>
      </c>
      <c r="G18134" s="2" t="s">
        <v>655</v>
      </c>
      <c r="H18134" t="s">
        <v>1460</v>
      </c>
      <c r="I18134" t="s">
        <v>21</v>
      </c>
      <c r="J18134" t="s">
        <v>65</v>
      </c>
      <c r="K18134" t="s">
        <v>16</v>
      </c>
      <c r="L18134" t="s">
        <v>66</v>
      </c>
      <c r="M18134" s="1">
        <v>5675.39</v>
      </c>
      <c r="N18134" s="1">
        <v>-310.58999999999997</v>
      </c>
      <c r="O18134">
        <v>0.24</v>
      </c>
    </row>
    <row r="18135" spans="1:15" x14ac:dyDescent="0.3">
      <c r="A18135" t="str">
        <f xml:space="preserve"> _xlfn.XLOOKUP(H18135, 'Customers'!B:B, 'Customers'!A:A)</f>
        <v>CUST_270</v>
      </c>
      <c r="B18135" t="str">
        <f>_xlfn.XLOOKUP(L18135, Products!C:C, Products!A:A)</f>
        <v>PROD_2</v>
      </c>
      <c r="C18135">
        <v>18134</v>
      </c>
      <c r="D18135" s="2" t="s">
        <v>1182</v>
      </c>
      <c r="E18135">
        <f>YEAR(Orders[[#This Row],[Order_Date]])</f>
        <v>2022</v>
      </c>
      <c r="F18135">
        <f>MONTH(Orders[[#This Row],[Order_Date]])</f>
        <v>2</v>
      </c>
      <c r="G18135" s="2" t="s">
        <v>269</v>
      </c>
      <c r="H18135" t="s">
        <v>727</v>
      </c>
      <c r="I18135" t="s">
        <v>32</v>
      </c>
      <c r="J18135" t="s">
        <v>15</v>
      </c>
      <c r="K18135" t="s">
        <v>16</v>
      </c>
      <c r="L18135" t="s">
        <v>23</v>
      </c>
      <c r="M18135" s="1">
        <v>7783.33</v>
      </c>
      <c r="N18135" s="1">
        <v>1920.66</v>
      </c>
      <c r="O18135">
        <v>0.17</v>
      </c>
    </row>
    <row r="18136" spans="1:15" x14ac:dyDescent="0.3">
      <c r="A18136" t="str">
        <f xml:space="preserve"> _xlfn.XLOOKUP(H18136, 'Customers'!B:B, 'Customers'!A:A)</f>
        <v>CUST_478</v>
      </c>
      <c r="B18136" t="str">
        <f>_xlfn.XLOOKUP(L18136, Products!C:C, Products!A:A)</f>
        <v>PROD_7</v>
      </c>
      <c r="C18136">
        <v>18135</v>
      </c>
      <c r="D18136" s="2" t="s">
        <v>584</v>
      </c>
      <c r="E18136">
        <f>YEAR(Orders[[#This Row],[Order_Date]])</f>
        <v>2022</v>
      </c>
      <c r="F18136">
        <f>MONTH(Orders[[#This Row],[Order_Date]])</f>
        <v>8</v>
      </c>
      <c r="G18136" s="2" t="s">
        <v>107</v>
      </c>
      <c r="H18136" t="s">
        <v>1117</v>
      </c>
      <c r="I18136" t="s">
        <v>21</v>
      </c>
      <c r="J18136" t="s">
        <v>65</v>
      </c>
      <c r="K18136" t="s">
        <v>16</v>
      </c>
      <c r="L18136" t="s">
        <v>66</v>
      </c>
      <c r="M18136" s="1">
        <v>3565.83</v>
      </c>
      <c r="N18136" s="1">
        <v>333.36</v>
      </c>
      <c r="O18136">
        <v>0.3</v>
      </c>
    </row>
    <row r="18137" spans="1:15" x14ac:dyDescent="0.3">
      <c r="A18137" t="str">
        <f xml:space="preserve"> _xlfn.XLOOKUP(H18137, 'Customers'!B:B, 'Customers'!A:A)</f>
        <v>CUST_520</v>
      </c>
      <c r="B18137" t="str">
        <f>_xlfn.XLOOKUP(L18137, Products!C:C, Products!A:A)</f>
        <v>PROD_5</v>
      </c>
      <c r="C18137">
        <v>18136</v>
      </c>
      <c r="D18137" s="2" t="s">
        <v>53</v>
      </c>
      <c r="E18137">
        <f>YEAR(Orders[[#This Row],[Order_Date]])</f>
        <v>2022</v>
      </c>
      <c r="F18137">
        <f>MONTH(Orders[[#This Row],[Order_Date]])</f>
        <v>2</v>
      </c>
      <c r="G18137" s="2" t="s">
        <v>54</v>
      </c>
      <c r="H18137" t="s">
        <v>1193</v>
      </c>
      <c r="I18137" t="s">
        <v>32</v>
      </c>
      <c r="J18137" t="s">
        <v>33</v>
      </c>
      <c r="K18137" t="s">
        <v>34</v>
      </c>
      <c r="L18137" t="s">
        <v>39</v>
      </c>
      <c r="M18137" s="1">
        <v>2662.59</v>
      </c>
      <c r="N18137" s="1">
        <v>-65.14</v>
      </c>
      <c r="O18137">
        <v>0.26</v>
      </c>
    </row>
    <row r="18138" spans="1:15" x14ac:dyDescent="0.3">
      <c r="A18138" t="str">
        <f xml:space="preserve"> _xlfn.XLOOKUP(H18138, 'Customers'!B:B, 'Customers'!A:A)</f>
        <v>CUST_47</v>
      </c>
      <c r="B18138" t="str">
        <f>_xlfn.XLOOKUP(L18138, Products!C:C, Products!A:A)</f>
        <v>PROD_3</v>
      </c>
      <c r="C18138">
        <v>18137</v>
      </c>
      <c r="D18138" s="2" t="s">
        <v>641</v>
      </c>
      <c r="E18138">
        <f>YEAR(Orders[[#This Row],[Order_Date]])</f>
        <v>2023</v>
      </c>
      <c r="F18138">
        <f>MONTH(Orders[[#This Row],[Order_Date]])</f>
        <v>1</v>
      </c>
      <c r="G18138" s="2" t="s">
        <v>368</v>
      </c>
      <c r="H18138" t="s">
        <v>167</v>
      </c>
      <c r="I18138" t="s">
        <v>14</v>
      </c>
      <c r="J18138" t="s">
        <v>15</v>
      </c>
      <c r="K18138" t="s">
        <v>27</v>
      </c>
      <c r="L18138" t="s">
        <v>28</v>
      </c>
      <c r="M18138" s="1">
        <v>4440.37</v>
      </c>
      <c r="N18138" s="1">
        <v>1053.3499999999999</v>
      </c>
      <c r="O18138">
        <v>0.03</v>
      </c>
    </row>
    <row r="18139" spans="1:15" x14ac:dyDescent="0.3">
      <c r="A18139" t="str">
        <f xml:space="preserve"> _xlfn.XLOOKUP(H18139, 'Customers'!B:B, 'Customers'!A:A)</f>
        <v>CUST_619</v>
      </c>
      <c r="B18139" t="str">
        <f>_xlfn.XLOOKUP(L18139, Products!C:C, Products!A:A)</f>
        <v>PROD_6</v>
      </c>
      <c r="C18139">
        <v>18138</v>
      </c>
      <c r="D18139" s="2" t="s">
        <v>936</v>
      </c>
      <c r="E18139">
        <f>YEAR(Orders[[#This Row],[Order_Date]])</f>
        <v>2022</v>
      </c>
      <c r="F18139">
        <f>MONTH(Orders[[#This Row],[Order_Date]])</f>
        <v>3</v>
      </c>
      <c r="G18139" s="2" t="s">
        <v>514</v>
      </c>
      <c r="H18139" t="s">
        <v>1338</v>
      </c>
      <c r="I18139" t="s">
        <v>21</v>
      </c>
      <c r="J18139" t="s">
        <v>15</v>
      </c>
      <c r="K18139" t="s">
        <v>34</v>
      </c>
      <c r="L18139" t="s">
        <v>52</v>
      </c>
      <c r="M18139" s="1">
        <v>7169.39</v>
      </c>
      <c r="N18139" s="1">
        <v>700.92</v>
      </c>
      <c r="O18139">
        <v>0.19</v>
      </c>
    </row>
    <row r="18140" spans="1:15" x14ac:dyDescent="0.3">
      <c r="A18140" t="str">
        <f xml:space="preserve"> _xlfn.XLOOKUP(H18140, 'Customers'!B:B, 'Customers'!A:A)</f>
        <v>CUST_355</v>
      </c>
      <c r="B18140" t="str">
        <f>_xlfn.XLOOKUP(L18140, Products!C:C, Products!A:A)</f>
        <v>PROD_2</v>
      </c>
      <c r="C18140">
        <v>18139</v>
      </c>
      <c r="D18140" s="2" t="s">
        <v>223</v>
      </c>
      <c r="E18140">
        <f>YEAR(Orders[[#This Row],[Order_Date]])</f>
        <v>2023</v>
      </c>
      <c r="F18140">
        <f>MONTH(Orders[[#This Row],[Order_Date]])</f>
        <v>10</v>
      </c>
      <c r="G18140" s="2" t="s">
        <v>799</v>
      </c>
      <c r="H18140" t="s">
        <v>896</v>
      </c>
      <c r="I18140" t="s">
        <v>14</v>
      </c>
      <c r="J18140" t="s">
        <v>65</v>
      </c>
      <c r="K18140" t="s">
        <v>16</v>
      </c>
      <c r="L18140" t="s">
        <v>23</v>
      </c>
      <c r="M18140" s="1">
        <v>2109.64</v>
      </c>
      <c r="N18140" s="1">
        <v>584.12</v>
      </c>
      <c r="O18140">
        <v>0.12</v>
      </c>
    </row>
    <row r="18141" spans="1:15" x14ac:dyDescent="0.3">
      <c r="A18141" t="str">
        <f xml:space="preserve"> _xlfn.XLOOKUP(H18141, 'Customers'!B:B, 'Customers'!A:A)</f>
        <v>CUST_643</v>
      </c>
      <c r="B18141" t="str">
        <f>_xlfn.XLOOKUP(L18141, Products!C:C, Products!A:A)</f>
        <v>PROD_1</v>
      </c>
      <c r="C18141">
        <v>18140</v>
      </c>
      <c r="D18141" s="2" t="s">
        <v>397</v>
      </c>
      <c r="E18141">
        <f>YEAR(Orders[[#This Row],[Order_Date]])</f>
        <v>2023</v>
      </c>
      <c r="F18141">
        <f>MONTH(Orders[[#This Row],[Order_Date]])</f>
        <v>4</v>
      </c>
      <c r="G18141" s="2" t="s">
        <v>398</v>
      </c>
      <c r="H18141" t="s">
        <v>1368</v>
      </c>
      <c r="I18141" t="s">
        <v>21</v>
      </c>
      <c r="J18141" t="s">
        <v>65</v>
      </c>
      <c r="K18141" t="s">
        <v>27</v>
      </c>
      <c r="L18141" t="s">
        <v>17</v>
      </c>
      <c r="M18141" s="1">
        <v>8308.2800000000007</v>
      </c>
      <c r="N18141" s="1">
        <v>1866.5</v>
      </c>
      <c r="O18141">
        <v>0.19</v>
      </c>
    </row>
    <row r="18142" spans="1:15" x14ac:dyDescent="0.3">
      <c r="A18142" t="str">
        <f xml:space="preserve"> _xlfn.XLOOKUP(H18142, 'Customers'!B:B, 'Customers'!A:A)</f>
        <v>CUST_287</v>
      </c>
      <c r="B18142" t="str">
        <f>_xlfn.XLOOKUP(L18142, Products!C:C, Products!A:A)</f>
        <v>PROD_4</v>
      </c>
      <c r="C18142">
        <v>18141</v>
      </c>
      <c r="D18142" s="2" t="s">
        <v>319</v>
      </c>
      <c r="E18142">
        <f>YEAR(Orders[[#This Row],[Order_Date]])</f>
        <v>2022</v>
      </c>
      <c r="F18142">
        <f>MONTH(Orders[[#This Row],[Order_Date]])</f>
        <v>1</v>
      </c>
      <c r="G18142" s="2" t="s">
        <v>745</v>
      </c>
      <c r="H18142" t="s">
        <v>765</v>
      </c>
      <c r="I18142" t="s">
        <v>14</v>
      </c>
      <c r="J18142" t="s">
        <v>15</v>
      </c>
      <c r="K18142" t="s">
        <v>34</v>
      </c>
      <c r="L18142" t="s">
        <v>35</v>
      </c>
      <c r="M18142" s="1">
        <v>311.91000000000003</v>
      </c>
      <c r="N18142" s="1">
        <v>61.6</v>
      </c>
      <c r="O18142">
        <v>0.08</v>
      </c>
    </row>
    <row r="18143" spans="1:15" x14ac:dyDescent="0.3">
      <c r="A18143" t="str">
        <f xml:space="preserve"> _xlfn.XLOOKUP(H18143, 'Customers'!B:B, 'Customers'!A:A)</f>
        <v>CUST_467</v>
      </c>
      <c r="B18143" t="str">
        <f>_xlfn.XLOOKUP(L18143, Products!C:C, Products!A:A)</f>
        <v>PROD_3</v>
      </c>
      <c r="C18143">
        <v>18142</v>
      </c>
      <c r="D18143" s="2" t="s">
        <v>40</v>
      </c>
      <c r="E18143">
        <f>YEAR(Orders[[#This Row],[Order_Date]])</f>
        <v>2023</v>
      </c>
      <c r="F18143">
        <f>MONTH(Orders[[#This Row],[Order_Date]])</f>
        <v>3</v>
      </c>
      <c r="G18143" s="2" t="s">
        <v>1154</v>
      </c>
      <c r="H18143" t="s">
        <v>1096</v>
      </c>
      <c r="I18143" t="s">
        <v>32</v>
      </c>
      <c r="J18143" t="s">
        <v>22</v>
      </c>
      <c r="K18143" t="s">
        <v>27</v>
      </c>
      <c r="L18143" t="s">
        <v>28</v>
      </c>
      <c r="M18143" s="1">
        <v>6494.54</v>
      </c>
      <c r="N18143" s="1">
        <v>660.68</v>
      </c>
      <c r="O18143">
        <v>0.25</v>
      </c>
    </row>
    <row r="18144" spans="1:15" x14ac:dyDescent="0.3">
      <c r="A18144" t="str">
        <f xml:space="preserve"> _xlfn.XLOOKUP(H18144, 'Customers'!B:B, 'Customers'!A:A)</f>
        <v>CUST_761</v>
      </c>
      <c r="B18144" t="str">
        <f>_xlfn.XLOOKUP(L18144, Products!C:C, Products!A:A)</f>
        <v>PROD_4</v>
      </c>
      <c r="C18144">
        <v>18143</v>
      </c>
      <c r="D18144" s="2" t="s">
        <v>181</v>
      </c>
      <c r="E18144">
        <f>YEAR(Orders[[#This Row],[Order_Date]])</f>
        <v>2023</v>
      </c>
      <c r="F18144">
        <f>MONTH(Orders[[#This Row],[Order_Date]])</f>
        <v>10</v>
      </c>
      <c r="G18144" s="2" t="s">
        <v>841</v>
      </c>
      <c r="H18144" t="s">
        <v>1507</v>
      </c>
      <c r="I18144" t="s">
        <v>21</v>
      </c>
      <c r="J18144" t="s">
        <v>15</v>
      </c>
      <c r="K18144" t="s">
        <v>34</v>
      </c>
      <c r="L18144" t="s">
        <v>35</v>
      </c>
      <c r="M18144" s="1">
        <v>655.37</v>
      </c>
      <c r="N18144" s="1">
        <v>62.02</v>
      </c>
      <c r="O18144">
        <v>0.3</v>
      </c>
    </row>
    <row r="18145" spans="1:15" x14ac:dyDescent="0.3">
      <c r="A18145" t="str">
        <f xml:space="preserve"> _xlfn.XLOOKUP(H18145, 'Customers'!B:B, 'Customers'!A:A)</f>
        <v>CUST_413</v>
      </c>
      <c r="B18145" t="str">
        <f>_xlfn.XLOOKUP(L18145, Products!C:C, Products!A:A)</f>
        <v>PROD_1</v>
      </c>
      <c r="C18145">
        <v>18144</v>
      </c>
      <c r="D18145" s="2" t="s">
        <v>1269</v>
      </c>
      <c r="E18145">
        <f>YEAR(Orders[[#This Row],[Order_Date]])</f>
        <v>2023</v>
      </c>
      <c r="F18145">
        <f>MONTH(Orders[[#This Row],[Order_Date]])</f>
        <v>4</v>
      </c>
      <c r="G18145" s="2" t="s">
        <v>740</v>
      </c>
      <c r="H18145" t="s">
        <v>1004</v>
      </c>
      <c r="I18145" t="s">
        <v>21</v>
      </c>
      <c r="J18145" t="s">
        <v>33</v>
      </c>
      <c r="K18145" t="s">
        <v>16</v>
      </c>
      <c r="L18145" t="s">
        <v>17</v>
      </c>
      <c r="M18145" s="1">
        <v>7238.42</v>
      </c>
      <c r="N18145" s="1">
        <v>2112.4</v>
      </c>
      <c r="O18145">
        <v>0.11</v>
      </c>
    </row>
    <row r="18146" spans="1:15" x14ac:dyDescent="0.3">
      <c r="A18146" t="str">
        <f xml:space="preserve"> _xlfn.XLOOKUP(H18146, 'Customers'!B:B, 'Customers'!A:A)</f>
        <v>CUST_806</v>
      </c>
      <c r="B18146" t="str">
        <f>_xlfn.XLOOKUP(L18146, Products!C:C, Products!A:A)</f>
        <v>PROD_7</v>
      </c>
      <c r="C18146">
        <v>18145</v>
      </c>
      <c r="D18146" s="2" t="s">
        <v>1044</v>
      </c>
      <c r="E18146">
        <f>YEAR(Orders[[#This Row],[Order_Date]])</f>
        <v>2023</v>
      </c>
      <c r="F18146">
        <f>MONTH(Orders[[#This Row],[Order_Date]])</f>
        <v>2</v>
      </c>
      <c r="G18146" s="2" t="s">
        <v>1109</v>
      </c>
      <c r="H18146" t="s">
        <v>1556</v>
      </c>
      <c r="I18146" t="s">
        <v>21</v>
      </c>
      <c r="J18146" t="s">
        <v>33</v>
      </c>
      <c r="K18146" t="s">
        <v>16</v>
      </c>
      <c r="L18146" t="s">
        <v>66</v>
      </c>
      <c r="M18146" s="1">
        <v>7397.72</v>
      </c>
      <c r="N18146" s="1">
        <v>-320.11</v>
      </c>
      <c r="O18146">
        <v>0.24</v>
      </c>
    </row>
    <row r="18147" spans="1:15" x14ac:dyDescent="0.3">
      <c r="A18147" t="str">
        <f xml:space="preserve"> _xlfn.XLOOKUP(H18147, 'Customers'!B:B, 'Customers'!A:A)</f>
        <v>CUST_710</v>
      </c>
      <c r="B18147" t="str">
        <f>_xlfn.XLOOKUP(L18147, Products!C:C, Products!A:A)</f>
        <v>PROD_2</v>
      </c>
      <c r="C18147">
        <v>18146</v>
      </c>
      <c r="D18147" s="2" t="s">
        <v>229</v>
      </c>
      <c r="E18147">
        <f>YEAR(Orders[[#This Row],[Order_Date]])</f>
        <v>2023</v>
      </c>
      <c r="F18147">
        <f>MONTH(Orders[[#This Row],[Order_Date]])</f>
        <v>9</v>
      </c>
      <c r="G18147" s="2" t="s">
        <v>11</v>
      </c>
      <c r="H18147" t="s">
        <v>1449</v>
      </c>
      <c r="I18147" t="s">
        <v>32</v>
      </c>
      <c r="J18147" t="s">
        <v>22</v>
      </c>
      <c r="K18147" t="s">
        <v>16</v>
      </c>
      <c r="L18147" t="s">
        <v>23</v>
      </c>
      <c r="M18147" s="1">
        <v>9999.6299999999992</v>
      </c>
      <c r="N18147" s="1">
        <v>2861.12</v>
      </c>
      <c r="O18147">
        <v>0.3</v>
      </c>
    </row>
    <row r="18148" spans="1:15" x14ac:dyDescent="0.3">
      <c r="A18148" t="str">
        <f xml:space="preserve"> _xlfn.XLOOKUP(H18148, 'Customers'!B:B, 'Customers'!A:A)</f>
        <v>CUST_843</v>
      </c>
      <c r="B18148" t="str">
        <f>_xlfn.XLOOKUP(L18148, Products!C:C, Products!A:A)</f>
        <v>PROD_7</v>
      </c>
      <c r="C18148">
        <v>18147</v>
      </c>
      <c r="D18148" s="2" t="s">
        <v>824</v>
      </c>
      <c r="E18148">
        <f>YEAR(Orders[[#This Row],[Order_Date]])</f>
        <v>2023</v>
      </c>
      <c r="F18148">
        <f>MONTH(Orders[[#This Row],[Order_Date]])</f>
        <v>6</v>
      </c>
      <c r="G18148" s="2" t="s">
        <v>1246</v>
      </c>
      <c r="H18148" t="s">
        <v>1596</v>
      </c>
      <c r="I18148" t="s">
        <v>21</v>
      </c>
      <c r="J18148" t="s">
        <v>15</v>
      </c>
      <c r="K18148" t="s">
        <v>16</v>
      </c>
      <c r="L18148" t="s">
        <v>66</v>
      </c>
      <c r="M18148" s="1">
        <v>9519.02</v>
      </c>
      <c r="N18148" s="1">
        <v>-942.04</v>
      </c>
      <c r="O18148">
        <v>0.3</v>
      </c>
    </row>
    <row r="18149" spans="1:15" x14ac:dyDescent="0.3">
      <c r="A18149" t="str">
        <f xml:space="preserve"> _xlfn.XLOOKUP(H18149, 'Customers'!B:B, 'Customers'!A:A)</f>
        <v>CUST_359</v>
      </c>
      <c r="B18149" t="str">
        <f>_xlfn.XLOOKUP(L18149, Products!C:C, Products!A:A)</f>
        <v>PROD_6</v>
      </c>
      <c r="C18149">
        <v>18148</v>
      </c>
      <c r="D18149" s="2" t="s">
        <v>246</v>
      </c>
      <c r="E18149">
        <f>YEAR(Orders[[#This Row],[Order_Date]])</f>
        <v>2022</v>
      </c>
      <c r="F18149">
        <f>MONTH(Orders[[#This Row],[Order_Date]])</f>
        <v>6</v>
      </c>
      <c r="G18149" s="2" t="s">
        <v>542</v>
      </c>
      <c r="H18149" t="s">
        <v>902</v>
      </c>
      <c r="I18149" t="s">
        <v>21</v>
      </c>
      <c r="J18149" t="s">
        <v>15</v>
      </c>
      <c r="K18149" t="s">
        <v>34</v>
      </c>
      <c r="L18149" t="s">
        <v>52</v>
      </c>
      <c r="M18149" s="1">
        <v>1111.06</v>
      </c>
      <c r="N18149" s="1">
        <v>-23.74</v>
      </c>
      <c r="O18149">
        <v>0.03</v>
      </c>
    </row>
    <row r="18150" spans="1:15" x14ac:dyDescent="0.3">
      <c r="A18150" t="str">
        <f xml:space="preserve"> _xlfn.XLOOKUP(H18150, 'Customers'!B:B, 'Customers'!A:A)</f>
        <v>CUST_751</v>
      </c>
      <c r="B18150" t="str">
        <f>_xlfn.XLOOKUP(L18150, Products!C:C, Products!A:A)</f>
        <v>PROD_6</v>
      </c>
      <c r="C18150">
        <v>18149</v>
      </c>
      <c r="D18150" s="2" t="s">
        <v>274</v>
      </c>
      <c r="E18150">
        <f>YEAR(Orders[[#This Row],[Order_Date]])</f>
        <v>2022</v>
      </c>
      <c r="F18150">
        <f>MONTH(Orders[[#This Row],[Order_Date]])</f>
        <v>1</v>
      </c>
      <c r="G18150" s="2" t="s">
        <v>776</v>
      </c>
      <c r="H18150" t="s">
        <v>1497</v>
      </c>
      <c r="I18150" t="s">
        <v>14</v>
      </c>
      <c r="J18150" t="s">
        <v>33</v>
      </c>
      <c r="K18150" t="s">
        <v>34</v>
      </c>
      <c r="L18150" t="s">
        <v>52</v>
      </c>
      <c r="M18150" s="1">
        <v>7886.89</v>
      </c>
      <c r="N18150" s="1">
        <v>1516.37</v>
      </c>
      <c r="O18150">
        <v>0.25</v>
      </c>
    </row>
    <row r="18151" spans="1:15" x14ac:dyDescent="0.3">
      <c r="A18151" t="str">
        <f xml:space="preserve"> _xlfn.XLOOKUP(H18151, 'Customers'!B:B, 'Customers'!A:A)</f>
        <v>CUST_806</v>
      </c>
      <c r="B18151" t="str">
        <f>_xlfn.XLOOKUP(L18151, Products!C:C, Products!A:A)</f>
        <v>PROD_8</v>
      </c>
      <c r="C18151">
        <v>18150</v>
      </c>
      <c r="D18151" s="2" t="s">
        <v>716</v>
      </c>
      <c r="E18151">
        <f>YEAR(Orders[[#This Row],[Order_Date]])</f>
        <v>2023</v>
      </c>
      <c r="F18151">
        <f>MONTH(Orders[[#This Row],[Order_Date]])</f>
        <v>4</v>
      </c>
      <c r="G18151" s="2" t="s">
        <v>807</v>
      </c>
      <c r="H18151" t="s">
        <v>1556</v>
      </c>
      <c r="I18151" t="s">
        <v>32</v>
      </c>
      <c r="J18151" t="s">
        <v>15</v>
      </c>
      <c r="K18151" t="s">
        <v>27</v>
      </c>
      <c r="L18151" t="s">
        <v>73</v>
      </c>
      <c r="M18151" s="1">
        <v>5195.29</v>
      </c>
      <c r="N18151" s="1">
        <v>1425.74</v>
      </c>
      <c r="O18151">
        <v>0.11</v>
      </c>
    </row>
    <row r="18152" spans="1:15" x14ac:dyDescent="0.3">
      <c r="A18152" t="str">
        <f xml:space="preserve"> _xlfn.XLOOKUP(H18152, 'Customers'!B:B, 'Customers'!A:A)</f>
        <v>CUST_619</v>
      </c>
      <c r="B18152" t="str">
        <f>_xlfn.XLOOKUP(L18152, Products!C:C, Products!A:A)</f>
        <v>PROD_3</v>
      </c>
      <c r="C18152">
        <v>18151</v>
      </c>
      <c r="D18152" s="2" t="s">
        <v>1042</v>
      </c>
      <c r="E18152">
        <f>YEAR(Orders[[#This Row],[Order_Date]])</f>
        <v>2022</v>
      </c>
      <c r="F18152">
        <f>MONTH(Orders[[#This Row],[Order_Date]])</f>
        <v>6</v>
      </c>
      <c r="G18152" s="2" t="s">
        <v>1642</v>
      </c>
      <c r="H18152" t="s">
        <v>1338</v>
      </c>
      <c r="I18152" t="s">
        <v>32</v>
      </c>
      <c r="J18152" t="s">
        <v>15</v>
      </c>
      <c r="K18152" t="s">
        <v>27</v>
      </c>
      <c r="L18152" t="s">
        <v>28</v>
      </c>
      <c r="M18152" s="1">
        <v>5449.18</v>
      </c>
      <c r="N18152" s="1">
        <v>1476.61</v>
      </c>
      <c r="O18152">
        <v>0.15</v>
      </c>
    </row>
    <row r="18153" spans="1:15" x14ac:dyDescent="0.3">
      <c r="A18153" t="str">
        <f xml:space="preserve"> _xlfn.XLOOKUP(H18153, 'Customers'!B:B, 'Customers'!A:A)</f>
        <v>CUST_836</v>
      </c>
      <c r="B18153" t="str">
        <f>_xlfn.XLOOKUP(L18153, Products!C:C, Products!A:A)</f>
        <v>PROD_6</v>
      </c>
      <c r="C18153">
        <v>18152</v>
      </c>
      <c r="D18153" s="2" t="s">
        <v>151</v>
      </c>
      <c r="E18153">
        <f>YEAR(Orders[[#This Row],[Order_Date]])</f>
        <v>2022</v>
      </c>
      <c r="F18153">
        <f>MONTH(Orders[[#This Row],[Order_Date]])</f>
        <v>6</v>
      </c>
      <c r="G18153" s="2" t="s">
        <v>657</v>
      </c>
      <c r="H18153" t="s">
        <v>1589</v>
      </c>
      <c r="I18153" t="s">
        <v>14</v>
      </c>
      <c r="J18153" t="s">
        <v>33</v>
      </c>
      <c r="K18153" t="s">
        <v>34</v>
      </c>
      <c r="L18153" t="s">
        <v>52</v>
      </c>
      <c r="M18153" s="1">
        <v>2596.98</v>
      </c>
      <c r="N18153" s="1">
        <v>-49.88</v>
      </c>
      <c r="O18153">
        <v>0.15</v>
      </c>
    </row>
    <row r="18154" spans="1:15" x14ac:dyDescent="0.3">
      <c r="A18154" t="str">
        <f xml:space="preserve"> _xlfn.XLOOKUP(H18154, 'Customers'!B:B, 'Customers'!A:A)</f>
        <v>CUST_588</v>
      </c>
      <c r="B18154" t="str">
        <f>_xlfn.XLOOKUP(L18154, Products!C:C, Products!A:A)</f>
        <v>PROD_5</v>
      </c>
      <c r="C18154">
        <v>18153</v>
      </c>
      <c r="D18154" s="2" t="s">
        <v>228</v>
      </c>
      <c r="E18154">
        <f>YEAR(Orders[[#This Row],[Order_Date]])</f>
        <v>2023</v>
      </c>
      <c r="F18154">
        <f>MONTH(Orders[[#This Row],[Order_Date]])</f>
        <v>8</v>
      </c>
      <c r="G18154" s="2" t="s">
        <v>1064</v>
      </c>
      <c r="H18154" t="s">
        <v>1293</v>
      </c>
      <c r="I18154" t="s">
        <v>14</v>
      </c>
      <c r="J18154" t="s">
        <v>22</v>
      </c>
      <c r="K18154" t="s">
        <v>34</v>
      </c>
      <c r="L18154" t="s">
        <v>39</v>
      </c>
      <c r="M18154" s="1">
        <v>9133.34</v>
      </c>
      <c r="N18154" s="1">
        <v>-911.47</v>
      </c>
      <c r="O18154">
        <v>0.11</v>
      </c>
    </row>
    <row r="18155" spans="1:15" x14ac:dyDescent="0.3">
      <c r="A18155" t="str">
        <f xml:space="preserve"> _xlfn.XLOOKUP(H18155, 'Customers'!B:B, 'Customers'!A:A)</f>
        <v>CUST_584</v>
      </c>
      <c r="B18155" t="str">
        <f>_xlfn.XLOOKUP(L18155, Products!C:C, Products!A:A)</f>
        <v>PROD_1</v>
      </c>
      <c r="C18155">
        <v>18154</v>
      </c>
      <c r="D18155" s="2" t="s">
        <v>819</v>
      </c>
      <c r="E18155">
        <f>YEAR(Orders[[#This Row],[Order_Date]])</f>
        <v>2023</v>
      </c>
      <c r="F18155">
        <f>MONTH(Orders[[#This Row],[Order_Date]])</f>
        <v>10</v>
      </c>
      <c r="G18155" s="2" t="s">
        <v>771</v>
      </c>
      <c r="H18155" t="s">
        <v>1288</v>
      </c>
      <c r="I18155" t="s">
        <v>21</v>
      </c>
      <c r="J18155" t="s">
        <v>15</v>
      </c>
      <c r="K18155" t="s">
        <v>16</v>
      </c>
      <c r="L18155" t="s">
        <v>17</v>
      </c>
      <c r="M18155" s="1">
        <v>5349.7</v>
      </c>
      <c r="N18155" s="1">
        <v>1032.48</v>
      </c>
      <c r="O18155">
        <v>0.12</v>
      </c>
    </row>
    <row r="18156" spans="1:15" x14ac:dyDescent="0.3">
      <c r="A18156" t="str">
        <f xml:space="preserve"> _xlfn.XLOOKUP(H18156, 'Customers'!B:B, 'Customers'!A:A)</f>
        <v>CUST_692</v>
      </c>
      <c r="B18156" t="str">
        <f>_xlfn.XLOOKUP(L18156, Products!C:C, Products!A:A)</f>
        <v>PROD_8</v>
      </c>
      <c r="C18156">
        <v>18155</v>
      </c>
      <c r="D18156" s="2" t="s">
        <v>657</v>
      </c>
      <c r="E18156">
        <f>YEAR(Orders[[#This Row],[Order_Date]])</f>
        <v>2022</v>
      </c>
      <c r="F18156">
        <f>MONTH(Orders[[#This Row],[Order_Date]])</f>
        <v>6</v>
      </c>
      <c r="G18156" s="2" t="s">
        <v>1138</v>
      </c>
      <c r="H18156" t="s">
        <v>1431</v>
      </c>
      <c r="I18156" t="s">
        <v>14</v>
      </c>
      <c r="J18156" t="s">
        <v>22</v>
      </c>
      <c r="K18156" t="s">
        <v>27</v>
      </c>
      <c r="L18156" t="s">
        <v>73</v>
      </c>
      <c r="M18156" s="1">
        <v>9393.68</v>
      </c>
      <c r="N18156" s="1">
        <v>-752.25</v>
      </c>
      <c r="O18156">
        <v>0.04</v>
      </c>
    </row>
    <row r="18157" spans="1:15" x14ac:dyDescent="0.3">
      <c r="A18157" t="str">
        <f xml:space="preserve"> _xlfn.XLOOKUP(H18157, 'Customers'!B:B, 'Customers'!A:A)</f>
        <v>CUST_659</v>
      </c>
      <c r="B18157" t="str">
        <f>_xlfn.XLOOKUP(L18157, Products!C:C, Products!A:A)</f>
        <v>PROD_8</v>
      </c>
      <c r="C18157">
        <v>18156</v>
      </c>
      <c r="D18157" s="2" t="s">
        <v>41</v>
      </c>
      <c r="E18157">
        <f>YEAR(Orders[[#This Row],[Order_Date]])</f>
        <v>2023</v>
      </c>
      <c r="F18157">
        <f>MONTH(Orders[[#This Row],[Order_Date]])</f>
        <v>3</v>
      </c>
      <c r="G18157" s="2" t="s">
        <v>890</v>
      </c>
      <c r="H18157" t="s">
        <v>1388</v>
      </c>
      <c r="I18157" t="s">
        <v>32</v>
      </c>
      <c r="J18157" t="s">
        <v>65</v>
      </c>
      <c r="K18157" t="s">
        <v>27</v>
      </c>
      <c r="L18157" t="s">
        <v>73</v>
      </c>
      <c r="M18157" s="1">
        <v>1606.75</v>
      </c>
      <c r="N18157" s="1">
        <v>426.78</v>
      </c>
      <c r="O18157">
        <v>0.28999999999999998</v>
      </c>
    </row>
    <row r="18158" spans="1:15" x14ac:dyDescent="0.3">
      <c r="A18158" t="str">
        <f xml:space="preserve"> _xlfn.XLOOKUP(H18158, 'Customers'!B:B, 'Customers'!A:A)</f>
        <v>CUST_865</v>
      </c>
      <c r="B18158" t="str">
        <f>_xlfn.XLOOKUP(L18158, Products!C:C, Products!A:A)</f>
        <v>PROD_2</v>
      </c>
      <c r="C18158">
        <v>18157</v>
      </c>
      <c r="D18158" s="2" t="s">
        <v>1150</v>
      </c>
      <c r="E18158">
        <f>YEAR(Orders[[#This Row],[Order_Date]])</f>
        <v>2022</v>
      </c>
      <c r="F18158">
        <f>MONTH(Orders[[#This Row],[Order_Date]])</f>
        <v>6</v>
      </c>
      <c r="G18158" s="2" t="s">
        <v>1384</v>
      </c>
      <c r="H18158" t="s">
        <v>1619</v>
      </c>
      <c r="I18158" t="s">
        <v>14</v>
      </c>
      <c r="J18158" t="s">
        <v>33</v>
      </c>
      <c r="K18158" t="s">
        <v>16</v>
      </c>
      <c r="L18158" t="s">
        <v>23</v>
      </c>
      <c r="M18158" s="1">
        <v>6841.5</v>
      </c>
      <c r="N18158" s="1">
        <v>-297.06</v>
      </c>
      <c r="O18158">
        <v>0.12</v>
      </c>
    </row>
    <row r="18159" spans="1:15" x14ac:dyDescent="0.3">
      <c r="A18159" t="str">
        <f xml:space="preserve"> _xlfn.XLOOKUP(H18159, 'Customers'!B:B, 'Customers'!A:A)</f>
        <v>CUST_680</v>
      </c>
      <c r="B18159" t="str">
        <f>_xlfn.XLOOKUP(L18159, Products!C:C, Products!A:A)</f>
        <v>PROD_1</v>
      </c>
      <c r="C18159">
        <v>18158</v>
      </c>
      <c r="D18159" s="2" t="s">
        <v>428</v>
      </c>
      <c r="E18159">
        <f>YEAR(Orders[[#This Row],[Order_Date]])</f>
        <v>2022</v>
      </c>
      <c r="F18159">
        <f>MONTH(Orders[[#This Row],[Order_Date]])</f>
        <v>3</v>
      </c>
      <c r="G18159" s="2" t="s">
        <v>1108</v>
      </c>
      <c r="H18159" t="s">
        <v>1415</v>
      </c>
      <c r="I18159" t="s">
        <v>32</v>
      </c>
      <c r="J18159" t="s">
        <v>65</v>
      </c>
      <c r="K18159" t="s">
        <v>27</v>
      </c>
      <c r="L18159" t="s">
        <v>17</v>
      </c>
      <c r="M18159" s="1">
        <v>3253.07</v>
      </c>
      <c r="N18159" s="1">
        <v>-29.27</v>
      </c>
      <c r="O18159">
        <v>0.24</v>
      </c>
    </row>
    <row r="18160" spans="1:15" x14ac:dyDescent="0.3">
      <c r="A18160" t="str">
        <f xml:space="preserve"> _xlfn.XLOOKUP(H18160, 'Customers'!B:B, 'Customers'!A:A)</f>
        <v>CUST_146</v>
      </c>
      <c r="B18160" t="str">
        <f>_xlfn.XLOOKUP(L18160, Products!C:C, Products!A:A)</f>
        <v>PROD_2</v>
      </c>
      <c r="C18160">
        <v>18159</v>
      </c>
      <c r="D18160" s="2" t="s">
        <v>1142</v>
      </c>
      <c r="E18160">
        <f>YEAR(Orders[[#This Row],[Order_Date]])</f>
        <v>2023</v>
      </c>
      <c r="F18160">
        <f>MONTH(Orders[[#This Row],[Order_Date]])</f>
        <v>1</v>
      </c>
      <c r="G18160" s="2" t="s">
        <v>1638</v>
      </c>
      <c r="H18160" t="s">
        <v>439</v>
      </c>
      <c r="I18160" t="s">
        <v>14</v>
      </c>
      <c r="J18160" t="s">
        <v>33</v>
      </c>
      <c r="K18160" t="s">
        <v>16</v>
      </c>
      <c r="L18160" t="s">
        <v>23</v>
      </c>
      <c r="M18160" s="1">
        <v>7587.9</v>
      </c>
      <c r="N18160" s="1">
        <v>1981.77</v>
      </c>
      <c r="O18160">
        <v>0.17</v>
      </c>
    </row>
    <row r="18161" spans="1:15" x14ac:dyDescent="0.3">
      <c r="A18161" t="str">
        <f xml:space="preserve"> _xlfn.XLOOKUP(H18161, 'Customers'!B:B, 'Customers'!A:A)</f>
        <v>CUST_963</v>
      </c>
      <c r="B18161" t="str">
        <f>_xlfn.XLOOKUP(L18161, Products!C:C, Products!A:A)</f>
        <v>PROD_7</v>
      </c>
      <c r="C18161">
        <v>18160</v>
      </c>
      <c r="D18161" s="2" t="s">
        <v>481</v>
      </c>
      <c r="E18161">
        <f>YEAR(Orders[[#This Row],[Order_Date]])</f>
        <v>2023</v>
      </c>
      <c r="F18161">
        <f>MONTH(Orders[[#This Row],[Order_Date]])</f>
        <v>7</v>
      </c>
      <c r="G18161" s="2" t="s">
        <v>1197</v>
      </c>
      <c r="H18161" t="s">
        <v>1725</v>
      </c>
      <c r="I18161" t="s">
        <v>32</v>
      </c>
      <c r="J18161" t="s">
        <v>33</v>
      </c>
      <c r="K18161" t="s">
        <v>16</v>
      </c>
      <c r="L18161" t="s">
        <v>66</v>
      </c>
      <c r="M18161" s="1">
        <v>9169</v>
      </c>
      <c r="N18161" s="1">
        <v>-655.36</v>
      </c>
      <c r="O18161">
        <v>0.18</v>
      </c>
    </row>
    <row r="18162" spans="1:15" x14ac:dyDescent="0.3">
      <c r="A18162" t="str">
        <f xml:space="preserve"> _xlfn.XLOOKUP(H18162, 'Customers'!B:B, 'Customers'!A:A)</f>
        <v>CUST_544</v>
      </c>
      <c r="B18162" t="str">
        <f>_xlfn.XLOOKUP(L18162, Products!C:C, Products!A:A)</f>
        <v>PROD_3</v>
      </c>
      <c r="C18162">
        <v>18161</v>
      </c>
      <c r="D18162" s="2" t="s">
        <v>747</v>
      </c>
      <c r="E18162">
        <f>YEAR(Orders[[#This Row],[Order_Date]])</f>
        <v>2023</v>
      </c>
      <c r="F18162">
        <f>MONTH(Orders[[#This Row],[Order_Date]])</f>
        <v>11</v>
      </c>
      <c r="G18162" s="2" t="s">
        <v>80</v>
      </c>
      <c r="H18162" t="s">
        <v>1226</v>
      </c>
      <c r="I18162" t="s">
        <v>14</v>
      </c>
      <c r="J18162" t="s">
        <v>65</v>
      </c>
      <c r="K18162" t="s">
        <v>27</v>
      </c>
      <c r="L18162" t="s">
        <v>28</v>
      </c>
      <c r="M18162" s="1">
        <v>1946.8</v>
      </c>
      <c r="N18162" s="1">
        <v>321.33</v>
      </c>
      <c r="O18162">
        <v>0.13</v>
      </c>
    </row>
    <row r="18163" spans="1:15" x14ac:dyDescent="0.3">
      <c r="A18163" t="str">
        <f xml:space="preserve"> _xlfn.XLOOKUP(H18163, 'Customers'!B:B, 'Customers'!A:A)</f>
        <v>CUST_1</v>
      </c>
      <c r="B18163" t="str">
        <f>_xlfn.XLOOKUP(L18163, Products!C:C, Products!A:A)</f>
        <v>PROD_3</v>
      </c>
      <c r="C18163">
        <v>18162</v>
      </c>
      <c r="D18163" s="2" t="s">
        <v>146</v>
      </c>
      <c r="E18163">
        <f>YEAR(Orders[[#This Row],[Order_Date]])</f>
        <v>2023</v>
      </c>
      <c r="F18163">
        <f>MONTH(Orders[[#This Row],[Order_Date]])</f>
        <v>8</v>
      </c>
      <c r="G18163" s="2" t="s">
        <v>149</v>
      </c>
      <c r="H18163" t="s">
        <v>13</v>
      </c>
      <c r="I18163" t="s">
        <v>21</v>
      </c>
      <c r="J18163" t="s">
        <v>65</v>
      </c>
      <c r="K18163" t="s">
        <v>27</v>
      </c>
      <c r="L18163" t="s">
        <v>28</v>
      </c>
      <c r="M18163" s="1">
        <v>2889.56</v>
      </c>
      <c r="N18163" s="1">
        <v>-133.38999999999999</v>
      </c>
      <c r="O18163">
        <v>0.06</v>
      </c>
    </row>
    <row r="18164" spans="1:15" x14ac:dyDescent="0.3">
      <c r="A18164" t="str">
        <f xml:space="preserve"> _xlfn.XLOOKUP(H18164, 'Customers'!B:B, 'Customers'!A:A)</f>
        <v>CUST_266</v>
      </c>
      <c r="B18164" t="str">
        <f>_xlfn.XLOOKUP(L18164, Products!C:C, Products!A:A)</f>
        <v>PROD_8</v>
      </c>
      <c r="C18164">
        <v>18163</v>
      </c>
      <c r="D18164" s="2" t="s">
        <v>939</v>
      </c>
      <c r="E18164">
        <f>YEAR(Orders[[#This Row],[Order_Date]])</f>
        <v>2023</v>
      </c>
      <c r="F18164">
        <f>MONTH(Orders[[#This Row],[Order_Date]])</f>
        <v>1</v>
      </c>
      <c r="G18164" s="2" t="s">
        <v>84</v>
      </c>
      <c r="H18164" t="s">
        <v>719</v>
      </c>
      <c r="I18164" t="s">
        <v>14</v>
      </c>
      <c r="J18164" t="s">
        <v>33</v>
      </c>
      <c r="K18164" t="s">
        <v>27</v>
      </c>
      <c r="L18164" t="s">
        <v>73</v>
      </c>
      <c r="M18164" s="1">
        <v>6506.3</v>
      </c>
      <c r="N18164" s="1">
        <v>194.96</v>
      </c>
      <c r="O18164">
        <v>0.13</v>
      </c>
    </row>
    <row r="18165" spans="1:15" x14ac:dyDescent="0.3">
      <c r="A18165" t="str">
        <f xml:space="preserve"> _xlfn.XLOOKUP(H18165, 'Customers'!B:B, 'Customers'!A:A)</f>
        <v>CUST_838</v>
      </c>
      <c r="B18165" t="str">
        <f>_xlfn.XLOOKUP(L18165, Products!C:C, Products!A:A)</f>
        <v>PROD_8</v>
      </c>
      <c r="C18165">
        <v>18164</v>
      </c>
      <c r="D18165" s="2" t="s">
        <v>795</v>
      </c>
      <c r="E18165">
        <f>YEAR(Orders[[#This Row],[Order_Date]])</f>
        <v>2022</v>
      </c>
      <c r="F18165">
        <f>MONTH(Orders[[#This Row],[Order_Date]])</f>
        <v>1</v>
      </c>
      <c r="G18165" s="2" t="s">
        <v>1120</v>
      </c>
      <c r="H18165" t="s">
        <v>1591</v>
      </c>
      <c r="I18165" t="s">
        <v>21</v>
      </c>
      <c r="J18165" t="s">
        <v>33</v>
      </c>
      <c r="K18165" t="s">
        <v>27</v>
      </c>
      <c r="L18165" t="s">
        <v>73</v>
      </c>
      <c r="M18165" s="1">
        <v>1371.81</v>
      </c>
      <c r="N18165" s="1">
        <v>-80.05</v>
      </c>
      <c r="O18165">
        <v>0.16</v>
      </c>
    </row>
    <row r="18166" spans="1:15" x14ac:dyDescent="0.3">
      <c r="A18166" t="str">
        <f xml:space="preserve"> _xlfn.XLOOKUP(H18166, 'Customers'!B:B, 'Customers'!A:A)</f>
        <v>CUST_180</v>
      </c>
      <c r="B18166" t="str">
        <f>_xlfn.XLOOKUP(L18166, Products!C:C, Products!A:A)</f>
        <v>PROD_7</v>
      </c>
      <c r="C18166">
        <v>18165</v>
      </c>
      <c r="D18166" s="2" t="s">
        <v>841</v>
      </c>
      <c r="E18166">
        <f>YEAR(Orders[[#This Row],[Order_Date]])</f>
        <v>2023</v>
      </c>
      <c r="F18166">
        <f>MONTH(Orders[[#This Row],[Order_Date]])</f>
        <v>10</v>
      </c>
      <c r="G18166" s="2" t="s">
        <v>185</v>
      </c>
      <c r="H18166" t="s">
        <v>526</v>
      </c>
      <c r="I18166" t="s">
        <v>14</v>
      </c>
      <c r="J18166" t="s">
        <v>22</v>
      </c>
      <c r="K18166" t="s">
        <v>16</v>
      </c>
      <c r="L18166" t="s">
        <v>66</v>
      </c>
      <c r="M18166" s="1">
        <v>5680.41</v>
      </c>
      <c r="N18166" s="1">
        <v>-205.55</v>
      </c>
      <c r="O18166">
        <v>0.14000000000000001</v>
      </c>
    </row>
    <row r="18167" spans="1:15" x14ac:dyDescent="0.3">
      <c r="A18167" t="str">
        <f xml:space="preserve"> _xlfn.XLOOKUP(H18167, 'Customers'!B:B, 'Customers'!A:A)</f>
        <v>CUST_295</v>
      </c>
      <c r="B18167" t="str">
        <f>_xlfn.XLOOKUP(L18167, Products!C:C, Products!A:A)</f>
        <v>PROD_1</v>
      </c>
      <c r="C18167">
        <v>18166</v>
      </c>
      <c r="D18167" s="2" t="s">
        <v>766</v>
      </c>
      <c r="E18167">
        <f>YEAR(Orders[[#This Row],[Order_Date]])</f>
        <v>2022</v>
      </c>
      <c r="F18167">
        <f>MONTH(Orders[[#This Row],[Order_Date]])</f>
        <v>12</v>
      </c>
      <c r="G18167" s="2" t="s">
        <v>730</v>
      </c>
      <c r="H18167" t="s">
        <v>780</v>
      </c>
      <c r="I18167" t="s">
        <v>21</v>
      </c>
      <c r="J18167" t="s">
        <v>15</v>
      </c>
      <c r="K18167" t="s">
        <v>27</v>
      </c>
      <c r="L18167" t="s">
        <v>17</v>
      </c>
      <c r="M18167" s="1">
        <v>6592.93</v>
      </c>
      <c r="N18167" s="1">
        <v>-145.66999999999999</v>
      </c>
      <c r="O18167">
        <v>0.02</v>
      </c>
    </row>
    <row r="18168" spans="1:15" x14ac:dyDescent="0.3">
      <c r="A18168" t="str">
        <f xml:space="preserve"> _xlfn.XLOOKUP(H18168, 'Customers'!B:B, 'Customers'!A:A)</f>
        <v>CUST_920</v>
      </c>
      <c r="B18168" t="str">
        <f>_xlfn.XLOOKUP(L18168, Products!C:C, Products!A:A)</f>
        <v>PROD_4</v>
      </c>
      <c r="C18168">
        <v>18167</v>
      </c>
      <c r="D18168" s="2" t="s">
        <v>1002</v>
      </c>
      <c r="E18168">
        <f>YEAR(Orders[[#This Row],[Order_Date]])</f>
        <v>2023</v>
      </c>
      <c r="F18168">
        <f>MONTH(Orders[[#This Row],[Order_Date]])</f>
        <v>3</v>
      </c>
      <c r="G18168" s="2" t="s">
        <v>77</v>
      </c>
      <c r="H18168" t="s">
        <v>1680</v>
      </c>
      <c r="I18168" t="s">
        <v>21</v>
      </c>
      <c r="J18168" t="s">
        <v>22</v>
      </c>
      <c r="K18168" t="s">
        <v>34</v>
      </c>
      <c r="L18168" t="s">
        <v>35</v>
      </c>
      <c r="M18168" s="1">
        <v>4327.68</v>
      </c>
      <c r="N18168" s="1">
        <v>1126.76</v>
      </c>
      <c r="O18168">
        <v>0.09</v>
      </c>
    </row>
    <row r="18169" spans="1:15" x14ac:dyDescent="0.3">
      <c r="A18169" t="str">
        <f xml:space="preserve"> _xlfn.XLOOKUP(H18169, 'Customers'!B:B, 'Customers'!A:A)</f>
        <v>CUST_269</v>
      </c>
      <c r="B18169" t="str">
        <f>_xlfn.XLOOKUP(L18169, Products!C:C, Products!A:A)</f>
        <v>PROD_7</v>
      </c>
      <c r="C18169">
        <v>18168</v>
      </c>
      <c r="D18169" s="2" t="s">
        <v>1066</v>
      </c>
      <c r="E18169">
        <f>YEAR(Orders[[#This Row],[Order_Date]])</f>
        <v>2022</v>
      </c>
      <c r="F18169">
        <f>MONTH(Orders[[#This Row],[Order_Date]])</f>
        <v>10</v>
      </c>
      <c r="G18169" s="2" t="s">
        <v>109</v>
      </c>
      <c r="H18169" t="s">
        <v>725</v>
      </c>
      <c r="I18169" t="s">
        <v>21</v>
      </c>
      <c r="J18169" t="s">
        <v>15</v>
      </c>
      <c r="K18169" t="s">
        <v>16</v>
      </c>
      <c r="L18169" t="s">
        <v>66</v>
      </c>
      <c r="M18169" s="1">
        <v>3357.87</v>
      </c>
      <c r="N18169" s="1">
        <v>185.03</v>
      </c>
      <c r="O18169">
        <v>0.11</v>
      </c>
    </row>
    <row r="18170" spans="1:15" x14ac:dyDescent="0.3">
      <c r="A18170" t="str">
        <f xml:space="preserve"> _xlfn.XLOOKUP(H18170, 'Customers'!B:B, 'Customers'!A:A)</f>
        <v>CUST_867</v>
      </c>
      <c r="B18170" t="str">
        <f>_xlfn.XLOOKUP(L18170, Products!C:C, Products!A:A)</f>
        <v>PROD_5</v>
      </c>
      <c r="C18170">
        <v>18169</v>
      </c>
      <c r="D18170" s="2" t="s">
        <v>1274</v>
      </c>
      <c r="E18170">
        <f>YEAR(Orders[[#This Row],[Order_Date]])</f>
        <v>2022</v>
      </c>
      <c r="F18170">
        <f>MONTH(Orders[[#This Row],[Order_Date]])</f>
        <v>12</v>
      </c>
      <c r="G18170" s="2" t="s">
        <v>268</v>
      </c>
      <c r="H18170" t="s">
        <v>1621</v>
      </c>
      <c r="I18170" t="s">
        <v>14</v>
      </c>
      <c r="J18170" t="s">
        <v>22</v>
      </c>
      <c r="K18170" t="s">
        <v>34</v>
      </c>
      <c r="L18170" t="s">
        <v>39</v>
      </c>
      <c r="M18170" s="1">
        <v>5611.84</v>
      </c>
      <c r="N18170" s="1">
        <v>799.45</v>
      </c>
      <c r="O18170">
        <v>7.0000000000000007E-2</v>
      </c>
    </row>
    <row r="18171" spans="1:15" x14ac:dyDescent="0.3">
      <c r="A18171" t="str">
        <f xml:space="preserve"> _xlfn.XLOOKUP(H18171, 'Customers'!B:B, 'Customers'!A:A)</f>
        <v>CUST_444</v>
      </c>
      <c r="B18171" t="str">
        <f>_xlfn.XLOOKUP(L18171, Products!C:C, Products!A:A)</f>
        <v>PROD_1</v>
      </c>
      <c r="C18171">
        <v>18170</v>
      </c>
      <c r="D18171" s="2" t="s">
        <v>1573</v>
      </c>
      <c r="E18171">
        <f>YEAR(Orders[[#This Row],[Order_Date]])</f>
        <v>2023</v>
      </c>
      <c r="F18171">
        <f>MONTH(Orders[[#This Row],[Order_Date]])</f>
        <v>1</v>
      </c>
      <c r="G18171" s="2" t="s">
        <v>612</v>
      </c>
      <c r="H18171" t="s">
        <v>1063</v>
      </c>
      <c r="I18171" t="s">
        <v>32</v>
      </c>
      <c r="J18171" t="s">
        <v>22</v>
      </c>
      <c r="K18171" t="s">
        <v>27</v>
      </c>
      <c r="L18171" t="s">
        <v>17</v>
      </c>
      <c r="M18171" s="1">
        <v>1501.21</v>
      </c>
      <c r="N18171" s="1">
        <v>406.45</v>
      </c>
      <c r="O18171">
        <v>0.21</v>
      </c>
    </row>
    <row r="18172" spans="1:15" x14ac:dyDescent="0.3">
      <c r="A18172" t="str">
        <f xml:space="preserve"> _xlfn.XLOOKUP(H18172, 'Customers'!B:B, 'Customers'!A:A)</f>
        <v>CUST_285</v>
      </c>
      <c r="B18172" t="str">
        <f>_xlfn.XLOOKUP(L18172, Products!C:C, Products!A:A)</f>
        <v>PROD_1</v>
      </c>
      <c r="C18172">
        <v>18171</v>
      </c>
      <c r="D18172" s="2" t="s">
        <v>1330</v>
      </c>
      <c r="E18172">
        <f>YEAR(Orders[[#This Row],[Order_Date]])</f>
        <v>2022</v>
      </c>
      <c r="F18172">
        <f>MONTH(Orders[[#This Row],[Order_Date]])</f>
        <v>2</v>
      </c>
      <c r="G18172" s="2" t="s">
        <v>516</v>
      </c>
      <c r="H18172" t="s">
        <v>760</v>
      </c>
      <c r="I18172" t="s">
        <v>14</v>
      </c>
      <c r="J18172" t="s">
        <v>65</v>
      </c>
      <c r="K18172" t="s">
        <v>16</v>
      </c>
      <c r="L18172" t="s">
        <v>17</v>
      </c>
      <c r="M18172" s="1">
        <v>6226.7</v>
      </c>
      <c r="N18172" s="1">
        <v>1197.57</v>
      </c>
      <c r="O18172">
        <v>0</v>
      </c>
    </row>
    <row r="18173" spans="1:15" x14ac:dyDescent="0.3">
      <c r="A18173" t="str">
        <f xml:space="preserve"> _xlfn.XLOOKUP(H18173, 'Customers'!B:B, 'Customers'!A:A)</f>
        <v>CUST_123</v>
      </c>
      <c r="B18173" t="str">
        <f>_xlfn.XLOOKUP(L18173, Products!C:C, Products!A:A)</f>
        <v>PROD_5</v>
      </c>
      <c r="C18173">
        <v>18172</v>
      </c>
      <c r="D18173" s="2" t="s">
        <v>507</v>
      </c>
      <c r="E18173">
        <f>YEAR(Orders[[#This Row],[Order_Date]])</f>
        <v>2023</v>
      </c>
      <c r="F18173">
        <f>MONTH(Orders[[#This Row],[Order_Date]])</f>
        <v>9</v>
      </c>
      <c r="G18173" s="2" t="s">
        <v>1188</v>
      </c>
      <c r="H18173" t="s">
        <v>380</v>
      </c>
      <c r="I18173" t="s">
        <v>32</v>
      </c>
      <c r="J18173" t="s">
        <v>15</v>
      </c>
      <c r="K18173" t="s">
        <v>34</v>
      </c>
      <c r="L18173" t="s">
        <v>39</v>
      </c>
      <c r="M18173" s="1">
        <v>432.87</v>
      </c>
      <c r="N18173" s="1">
        <v>-13.06</v>
      </c>
      <c r="O18173">
        <v>0.12</v>
      </c>
    </row>
    <row r="18174" spans="1:15" x14ac:dyDescent="0.3">
      <c r="A18174" t="str">
        <f xml:space="preserve"> _xlfn.XLOOKUP(H18174, 'Customers'!B:B, 'Customers'!A:A)</f>
        <v>CUST_361</v>
      </c>
      <c r="B18174" t="str">
        <f>_xlfn.XLOOKUP(L18174, Products!C:C, Products!A:A)</f>
        <v>PROD_3</v>
      </c>
      <c r="C18174">
        <v>18173</v>
      </c>
      <c r="D18174" s="2" t="s">
        <v>1325</v>
      </c>
      <c r="E18174">
        <f>YEAR(Orders[[#This Row],[Order_Date]])</f>
        <v>2022</v>
      </c>
      <c r="F18174">
        <f>MONTH(Orders[[#This Row],[Order_Date]])</f>
        <v>1</v>
      </c>
      <c r="G18174" s="2" t="s">
        <v>1120</v>
      </c>
      <c r="H18174" t="s">
        <v>905</v>
      </c>
      <c r="I18174" t="s">
        <v>21</v>
      </c>
      <c r="J18174" t="s">
        <v>33</v>
      </c>
      <c r="K18174" t="s">
        <v>27</v>
      </c>
      <c r="L18174" t="s">
        <v>28</v>
      </c>
      <c r="M18174" s="1">
        <v>9748.76</v>
      </c>
      <c r="N18174" s="1">
        <v>2428.35</v>
      </c>
      <c r="O18174">
        <v>7.0000000000000007E-2</v>
      </c>
    </row>
    <row r="18175" spans="1:15" x14ac:dyDescent="0.3">
      <c r="A18175" t="str">
        <f xml:space="preserve"> _xlfn.XLOOKUP(H18175, 'Customers'!B:B, 'Customers'!A:A)</f>
        <v>CUST_881</v>
      </c>
      <c r="B18175" t="str">
        <f>_xlfn.XLOOKUP(L18175, Products!C:C, Products!A:A)</f>
        <v>PROD_2</v>
      </c>
      <c r="C18175">
        <v>18174</v>
      </c>
      <c r="D18175" s="2" t="s">
        <v>930</v>
      </c>
      <c r="E18175">
        <f>YEAR(Orders[[#This Row],[Order_Date]])</f>
        <v>2022</v>
      </c>
      <c r="F18175">
        <f>MONTH(Orders[[#This Row],[Order_Date]])</f>
        <v>4</v>
      </c>
      <c r="G18175" s="2" t="s">
        <v>833</v>
      </c>
      <c r="H18175" t="s">
        <v>1636</v>
      </c>
      <c r="I18175" t="s">
        <v>21</v>
      </c>
      <c r="J18175" t="s">
        <v>22</v>
      </c>
      <c r="K18175" t="s">
        <v>16</v>
      </c>
      <c r="L18175" t="s">
        <v>23</v>
      </c>
      <c r="M18175" s="1">
        <v>4448.09</v>
      </c>
      <c r="N18175" s="1">
        <v>-218.23</v>
      </c>
      <c r="O18175">
        <v>7.0000000000000007E-2</v>
      </c>
    </row>
    <row r="18176" spans="1:15" x14ac:dyDescent="0.3">
      <c r="A18176" t="str">
        <f xml:space="preserve"> _xlfn.XLOOKUP(H18176, 'Customers'!B:B, 'Customers'!A:A)</f>
        <v>CUST_959</v>
      </c>
      <c r="B18176" t="str">
        <f>_xlfn.XLOOKUP(L18176, Products!C:C, Products!A:A)</f>
        <v>PROD_3</v>
      </c>
      <c r="C18176">
        <v>18175</v>
      </c>
      <c r="D18176" s="2" t="s">
        <v>524</v>
      </c>
      <c r="E18176">
        <f>YEAR(Orders[[#This Row],[Order_Date]])</f>
        <v>2023</v>
      </c>
      <c r="F18176">
        <f>MONTH(Orders[[#This Row],[Order_Date]])</f>
        <v>10</v>
      </c>
      <c r="G18176" s="2" t="s">
        <v>771</v>
      </c>
      <c r="H18176" t="s">
        <v>1721</v>
      </c>
      <c r="I18176" t="s">
        <v>14</v>
      </c>
      <c r="J18176" t="s">
        <v>33</v>
      </c>
      <c r="K18176" t="s">
        <v>27</v>
      </c>
      <c r="L18176" t="s">
        <v>28</v>
      </c>
      <c r="M18176" s="1">
        <v>6938.69</v>
      </c>
      <c r="N18176" s="1">
        <v>-132.25</v>
      </c>
      <c r="O18176">
        <v>0.02</v>
      </c>
    </row>
    <row r="18177" spans="1:15" x14ac:dyDescent="0.3">
      <c r="A18177" t="str">
        <f xml:space="preserve"> _xlfn.XLOOKUP(H18177, 'Customers'!B:B, 'Customers'!A:A)</f>
        <v>CUST_543</v>
      </c>
      <c r="B18177" t="str">
        <f>_xlfn.XLOOKUP(L18177, Products!C:C, Products!A:A)</f>
        <v>PROD_3</v>
      </c>
      <c r="C18177">
        <v>18176</v>
      </c>
      <c r="D18177" s="2" t="s">
        <v>116</v>
      </c>
      <c r="E18177">
        <f>YEAR(Orders[[#This Row],[Order_Date]])</f>
        <v>2022</v>
      </c>
      <c r="F18177">
        <f>MONTH(Orders[[#This Row],[Order_Date]])</f>
        <v>11</v>
      </c>
      <c r="G18177" s="2" t="s">
        <v>382</v>
      </c>
      <c r="H18177" t="s">
        <v>1225</v>
      </c>
      <c r="I18177" t="s">
        <v>21</v>
      </c>
      <c r="J18177" t="s">
        <v>33</v>
      </c>
      <c r="K18177" t="s">
        <v>27</v>
      </c>
      <c r="L18177" t="s">
        <v>28</v>
      </c>
      <c r="M18177" s="1">
        <v>4629.4399999999996</v>
      </c>
      <c r="N18177" s="1">
        <v>1241.45</v>
      </c>
      <c r="O18177">
        <v>0.15</v>
      </c>
    </row>
    <row r="18178" spans="1:15" x14ac:dyDescent="0.3">
      <c r="A18178" t="str">
        <f xml:space="preserve"> _xlfn.XLOOKUP(H18178, 'Customers'!B:B, 'Customers'!A:A)</f>
        <v>CUST_948</v>
      </c>
      <c r="B18178" t="str">
        <f>_xlfn.XLOOKUP(L18178, Products!C:C, Products!A:A)</f>
        <v>PROD_5</v>
      </c>
      <c r="C18178">
        <v>18177</v>
      </c>
      <c r="D18178" s="2" t="s">
        <v>710</v>
      </c>
      <c r="E18178">
        <f>YEAR(Orders[[#This Row],[Order_Date]])</f>
        <v>2022</v>
      </c>
      <c r="F18178">
        <f>MONTH(Orders[[#This Row],[Order_Date]])</f>
        <v>4</v>
      </c>
      <c r="G18178" s="2" t="s">
        <v>1427</v>
      </c>
      <c r="H18178" t="s">
        <v>1709</v>
      </c>
      <c r="I18178" t="s">
        <v>21</v>
      </c>
      <c r="J18178" t="s">
        <v>15</v>
      </c>
      <c r="K18178" t="s">
        <v>34</v>
      </c>
      <c r="L18178" t="s">
        <v>39</v>
      </c>
      <c r="M18178" s="1">
        <v>7858.04</v>
      </c>
      <c r="N18178" s="1">
        <v>632.37</v>
      </c>
      <c r="O18178">
        <v>0.27</v>
      </c>
    </row>
    <row r="18179" spans="1:15" x14ac:dyDescent="0.3">
      <c r="A18179" t="str">
        <f xml:space="preserve"> _xlfn.XLOOKUP(H18179, 'Customers'!B:B, 'Customers'!A:A)</f>
        <v>CUST_639</v>
      </c>
      <c r="B18179" t="str">
        <f>_xlfn.XLOOKUP(L18179, Products!C:C, Products!A:A)</f>
        <v>PROD_7</v>
      </c>
      <c r="C18179">
        <v>18178</v>
      </c>
      <c r="D18179" s="2" t="s">
        <v>802</v>
      </c>
      <c r="E18179">
        <f>YEAR(Orders[[#This Row],[Order_Date]])</f>
        <v>2023</v>
      </c>
      <c r="F18179">
        <f>MONTH(Orders[[#This Row],[Order_Date]])</f>
        <v>2</v>
      </c>
      <c r="G18179" s="2" t="s">
        <v>666</v>
      </c>
      <c r="H18179" t="s">
        <v>1363</v>
      </c>
      <c r="I18179" t="s">
        <v>21</v>
      </c>
      <c r="J18179" t="s">
        <v>15</v>
      </c>
      <c r="K18179" t="s">
        <v>16</v>
      </c>
      <c r="L18179" t="s">
        <v>66</v>
      </c>
      <c r="M18179" s="1">
        <v>7539.82</v>
      </c>
      <c r="N18179" s="1">
        <v>629.28</v>
      </c>
      <c r="O18179">
        <v>0.05</v>
      </c>
    </row>
    <row r="18180" spans="1:15" x14ac:dyDescent="0.3">
      <c r="A18180" t="str">
        <f xml:space="preserve"> _xlfn.XLOOKUP(H18180, 'Customers'!B:B, 'Customers'!A:A)</f>
        <v>CUST_960</v>
      </c>
      <c r="B18180" t="str">
        <f>_xlfn.XLOOKUP(L18180, Products!C:C, Products!A:A)</f>
        <v>PROD_3</v>
      </c>
      <c r="C18180">
        <v>18179</v>
      </c>
      <c r="D18180" s="2" t="s">
        <v>419</v>
      </c>
      <c r="E18180">
        <f>YEAR(Orders[[#This Row],[Order_Date]])</f>
        <v>2022</v>
      </c>
      <c r="F18180">
        <f>MONTH(Orders[[#This Row],[Order_Date]])</f>
        <v>8</v>
      </c>
      <c r="G18180" s="2" t="s">
        <v>240</v>
      </c>
      <c r="H18180" t="s">
        <v>1722</v>
      </c>
      <c r="I18180" t="s">
        <v>14</v>
      </c>
      <c r="J18180" t="s">
        <v>15</v>
      </c>
      <c r="K18180" t="s">
        <v>27</v>
      </c>
      <c r="L18180" t="s">
        <v>28</v>
      </c>
      <c r="M18180" s="1">
        <v>6741.77</v>
      </c>
      <c r="N18180" s="1">
        <v>1755.98</v>
      </c>
      <c r="O18180">
        <v>0.04</v>
      </c>
    </row>
    <row r="18181" spans="1:15" x14ac:dyDescent="0.3">
      <c r="A18181" t="str">
        <f xml:space="preserve"> _xlfn.XLOOKUP(H18181, 'Customers'!B:B, 'Customers'!A:A)</f>
        <v>CUST_517</v>
      </c>
      <c r="B18181" t="str">
        <f>_xlfn.XLOOKUP(L18181, Products!C:C, Products!A:A)</f>
        <v>PROD_2</v>
      </c>
      <c r="C18181">
        <v>18180</v>
      </c>
      <c r="D18181" s="2" t="s">
        <v>148</v>
      </c>
      <c r="E18181">
        <f>YEAR(Orders[[#This Row],[Order_Date]])</f>
        <v>2023</v>
      </c>
      <c r="F18181">
        <f>MONTH(Orders[[#This Row],[Order_Date]])</f>
        <v>8</v>
      </c>
      <c r="G18181" s="2" t="s">
        <v>302</v>
      </c>
      <c r="H18181" t="s">
        <v>1189</v>
      </c>
      <c r="I18181" t="s">
        <v>14</v>
      </c>
      <c r="J18181" t="s">
        <v>65</v>
      </c>
      <c r="K18181" t="s">
        <v>16</v>
      </c>
      <c r="L18181" t="s">
        <v>23</v>
      </c>
      <c r="M18181" s="1">
        <v>1014.54</v>
      </c>
      <c r="N18181" s="1">
        <v>31.71</v>
      </c>
      <c r="O18181">
        <v>0.14000000000000001</v>
      </c>
    </row>
    <row r="18182" spans="1:15" x14ac:dyDescent="0.3">
      <c r="A18182" t="str">
        <f xml:space="preserve"> _xlfn.XLOOKUP(H18182, 'Customers'!B:B, 'Customers'!A:A)</f>
        <v>CUST_789</v>
      </c>
      <c r="B18182" t="str">
        <f>_xlfn.XLOOKUP(L18182, Products!C:C, Products!A:A)</f>
        <v>PROD_5</v>
      </c>
      <c r="C18182">
        <v>18181</v>
      </c>
      <c r="D18182" s="2" t="s">
        <v>81</v>
      </c>
      <c r="E18182">
        <f>YEAR(Orders[[#This Row],[Order_Date]])</f>
        <v>2023</v>
      </c>
      <c r="F18182">
        <f>MONTH(Orders[[#This Row],[Order_Date]])</f>
        <v>11</v>
      </c>
      <c r="G18182" s="2" t="s">
        <v>984</v>
      </c>
      <c r="H18182" t="s">
        <v>1537</v>
      </c>
      <c r="I18182" t="s">
        <v>21</v>
      </c>
      <c r="J18182" t="s">
        <v>65</v>
      </c>
      <c r="K18182" t="s">
        <v>34</v>
      </c>
      <c r="L18182" t="s">
        <v>39</v>
      </c>
      <c r="M18182" s="1">
        <v>1851.81</v>
      </c>
      <c r="N18182" s="1">
        <v>277.74</v>
      </c>
      <c r="O18182">
        <v>0.03</v>
      </c>
    </row>
    <row r="18183" spans="1:15" x14ac:dyDescent="0.3">
      <c r="A18183" t="str">
        <f xml:space="preserve"> _xlfn.XLOOKUP(H18183, 'Customers'!B:B, 'Customers'!A:A)</f>
        <v>CUST_66</v>
      </c>
      <c r="B18183" t="str">
        <f>_xlfn.XLOOKUP(L18183, Products!C:C, Products!A:A)</f>
        <v>PROD_1</v>
      </c>
      <c r="C18183">
        <v>18182</v>
      </c>
      <c r="D18183" s="2" t="s">
        <v>128</v>
      </c>
      <c r="E18183">
        <f>YEAR(Orders[[#This Row],[Order_Date]])</f>
        <v>2022</v>
      </c>
      <c r="F18183">
        <f>MONTH(Orders[[#This Row],[Order_Date]])</f>
        <v>10</v>
      </c>
      <c r="G18183" s="2" t="s">
        <v>118</v>
      </c>
      <c r="H18183" t="s">
        <v>219</v>
      </c>
      <c r="I18183" t="s">
        <v>21</v>
      </c>
      <c r="J18183" t="s">
        <v>65</v>
      </c>
      <c r="K18183" t="s">
        <v>16</v>
      </c>
      <c r="L18183" t="s">
        <v>17</v>
      </c>
      <c r="M18183" s="1">
        <v>2800.78</v>
      </c>
      <c r="N18183" s="1">
        <v>485.8</v>
      </c>
      <c r="O18183">
        <v>0.12</v>
      </c>
    </row>
    <row r="18184" spans="1:15" x14ac:dyDescent="0.3">
      <c r="A18184" t="str">
        <f xml:space="preserve"> _xlfn.XLOOKUP(H18184, 'Customers'!B:B, 'Customers'!A:A)</f>
        <v>CUST_434</v>
      </c>
      <c r="B18184" t="str">
        <f>_xlfn.XLOOKUP(L18184, Products!C:C, Products!A:A)</f>
        <v>PROD_7</v>
      </c>
      <c r="C18184">
        <v>18183</v>
      </c>
      <c r="D18184" s="2" t="s">
        <v>480</v>
      </c>
      <c r="E18184">
        <f>YEAR(Orders[[#This Row],[Order_Date]])</f>
        <v>2023</v>
      </c>
      <c r="F18184">
        <f>MONTH(Orders[[#This Row],[Order_Date]])</f>
        <v>7</v>
      </c>
      <c r="G18184" s="2" t="s">
        <v>348</v>
      </c>
      <c r="H18184" t="s">
        <v>1045</v>
      </c>
      <c r="I18184" t="s">
        <v>32</v>
      </c>
      <c r="J18184" t="s">
        <v>15</v>
      </c>
      <c r="K18184" t="s">
        <v>16</v>
      </c>
      <c r="L18184" t="s">
        <v>66</v>
      </c>
      <c r="M18184" s="1">
        <v>1471.24</v>
      </c>
      <c r="N18184" s="1">
        <v>-82.63</v>
      </c>
      <c r="O18184">
        <v>0.2</v>
      </c>
    </row>
    <row r="18185" spans="1:15" x14ac:dyDescent="0.3">
      <c r="A18185" t="str">
        <f xml:space="preserve"> _xlfn.XLOOKUP(H18185, 'Customers'!B:B, 'Customers'!A:A)</f>
        <v>CUST_880</v>
      </c>
      <c r="B18185" t="str">
        <f>_xlfn.XLOOKUP(L18185, Products!C:C, Products!A:A)</f>
        <v>PROD_1</v>
      </c>
      <c r="C18185">
        <v>18184</v>
      </c>
      <c r="D18185" s="2" t="s">
        <v>1342</v>
      </c>
      <c r="E18185">
        <f>YEAR(Orders[[#This Row],[Order_Date]])</f>
        <v>2023</v>
      </c>
      <c r="F18185">
        <f>MONTH(Orders[[#This Row],[Order_Date]])</f>
        <v>10</v>
      </c>
      <c r="G18185" s="2" t="s">
        <v>1100</v>
      </c>
      <c r="H18185" t="s">
        <v>1635</v>
      </c>
      <c r="I18185" t="s">
        <v>14</v>
      </c>
      <c r="J18185" t="s">
        <v>22</v>
      </c>
      <c r="K18185" t="s">
        <v>27</v>
      </c>
      <c r="L18185" t="s">
        <v>17</v>
      </c>
      <c r="M18185" s="1">
        <v>3453.63</v>
      </c>
      <c r="N18185" s="1">
        <v>-257.77</v>
      </c>
      <c r="O18185">
        <v>0.06</v>
      </c>
    </row>
    <row r="18186" spans="1:15" x14ac:dyDescent="0.3">
      <c r="A18186" t="str">
        <f xml:space="preserve"> _xlfn.XLOOKUP(H18186, 'Customers'!B:B, 'Customers'!A:A)</f>
        <v>CUST_224</v>
      </c>
      <c r="B18186" t="str">
        <f>_xlfn.XLOOKUP(L18186, Products!C:C, Products!A:A)</f>
        <v>PROD_6</v>
      </c>
      <c r="C18186">
        <v>18185</v>
      </c>
      <c r="D18186" s="2" t="s">
        <v>1384</v>
      </c>
      <c r="E18186">
        <f>YEAR(Orders[[#This Row],[Order_Date]])</f>
        <v>2022</v>
      </c>
      <c r="F18186">
        <f>MONTH(Orders[[#This Row],[Order_Date]])</f>
        <v>6</v>
      </c>
      <c r="G18186" s="2" t="s">
        <v>763</v>
      </c>
      <c r="H18186" t="s">
        <v>626</v>
      </c>
      <c r="I18186" t="s">
        <v>14</v>
      </c>
      <c r="J18186" t="s">
        <v>15</v>
      </c>
      <c r="K18186" t="s">
        <v>34</v>
      </c>
      <c r="L18186" t="s">
        <v>52</v>
      </c>
      <c r="M18186" s="1">
        <v>6467.33</v>
      </c>
      <c r="N18186" s="1">
        <v>318.91000000000003</v>
      </c>
      <c r="O18186">
        <v>0.2</v>
      </c>
    </row>
    <row r="18187" spans="1:15" x14ac:dyDescent="0.3">
      <c r="A18187" t="str">
        <f xml:space="preserve"> _xlfn.XLOOKUP(H18187, 'Customers'!B:B, 'Customers'!A:A)</f>
        <v>CUST_833</v>
      </c>
      <c r="B18187" t="str">
        <f>_xlfn.XLOOKUP(L18187, Products!C:C, Products!A:A)</f>
        <v>PROD_1</v>
      </c>
      <c r="C18187">
        <v>18186</v>
      </c>
      <c r="D18187" s="2" t="s">
        <v>1405</v>
      </c>
      <c r="E18187">
        <f>YEAR(Orders[[#This Row],[Order_Date]])</f>
        <v>2023</v>
      </c>
      <c r="F18187">
        <f>MONTH(Orders[[#This Row],[Order_Date]])</f>
        <v>10</v>
      </c>
      <c r="G18187" s="2" t="s">
        <v>1342</v>
      </c>
      <c r="H18187" t="s">
        <v>1586</v>
      </c>
      <c r="I18187" t="s">
        <v>32</v>
      </c>
      <c r="J18187" t="s">
        <v>65</v>
      </c>
      <c r="K18187" t="s">
        <v>27</v>
      </c>
      <c r="L18187" t="s">
        <v>17</v>
      </c>
      <c r="M18187" s="1">
        <v>6560.07</v>
      </c>
      <c r="N18187" s="1">
        <v>1017.07</v>
      </c>
      <c r="O18187">
        <v>0.15</v>
      </c>
    </row>
    <row r="18188" spans="1:15" x14ac:dyDescent="0.3">
      <c r="A18188" t="str">
        <f xml:space="preserve"> _xlfn.XLOOKUP(H18188, 'Customers'!B:B, 'Customers'!A:A)</f>
        <v>CUST_546</v>
      </c>
      <c r="B18188" t="str">
        <f>_xlfn.XLOOKUP(L18188, Products!C:C, Products!A:A)</f>
        <v>PROD_8</v>
      </c>
      <c r="C18188">
        <v>18187</v>
      </c>
      <c r="D18188" s="2" t="s">
        <v>1025</v>
      </c>
      <c r="E18188">
        <f>YEAR(Orders[[#This Row],[Order_Date]])</f>
        <v>2022</v>
      </c>
      <c r="F18188">
        <f>MONTH(Orders[[#This Row],[Order_Date]])</f>
        <v>11</v>
      </c>
      <c r="G18188" s="2" t="s">
        <v>382</v>
      </c>
      <c r="H18188" t="s">
        <v>1229</v>
      </c>
      <c r="I18188" t="s">
        <v>14</v>
      </c>
      <c r="J18188" t="s">
        <v>65</v>
      </c>
      <c r="K18188" t="s">
        <v>27</v>
      </c>
      <c r="L18188" t="s">
        <v>73</v>
      </c>
      <c r="M18188" s="1">
        <v>7127.75</v>
      </c>
      <c r="N18188" s="1">
        <v>414.14</v>
      </c>
      <c r="O18188">
        <v>0.1</v>
      </c>
    </row>
    <row r="18189" spans="1:15" x14ac:dyDescent="0.3">
      <c r="A18189" t="str">
        <f xml:space="preserve"> _xlfn.XLOOKUP(H18189, 'Customers'!B:B, 'Customers'!A:A)</f>
        <v>CUST_437</v>
      </c>
      <c r="B18189" t="str">
        <f>_xlfn.XLOOKUP(L18189, Products!C:C, Products!A:A)</f>
        <v>PROD_7</v>
      </c>
      <c r="C18189">
        <v>18188</v>
      </c>
      <c r="D18189" s="2" t="s">
        <v>560</v>
      </c>
      <c r="E18189">
        <f>YEAR(Orders[[#This Row],[Order_Date]])</f>
        <v>2022</v>
      </c>
      <c r="F18189">
        <f>MONTH(Orders[[#This Row],[Order_Date]])</f>
        <v>3</v>
      </c>
      <c r="G18189" s="2" t="s">
        <v>881</v>
      </c>
      <c r="H18189" t="s">
        <v>1049</v>
      </c>
      <c r="I18189" t="s">
        <v>32</v>
      </c>
      <c r="J18189" t="s">
        <v>22</v>
      </c>
      <c r="K18189" t="s">
        <v>16</v>
      </c>
      <c r="L18189" t="s">
        <v>66</v>
      </c>
      <c r="M18189" s="1">
        <v>5971.09</v>
      </c>
      <c r="N18189" s="1">
        <v>1421.21</v>
      </c>
      <c r="O18189">
        <v>0.16</v>
      </c>
    </row>
    <row r="18190" spans="1:15" x14ac:dyDescent="0.3">
      <c r="A18190" t="str">
        <f xml:space="preserve"> _xlfn.XLOOKUP(H18190, 'Customers'!B:B, 'Customers'!A:A)</f>
        <v>CUST_418</v>
      </c>
      <c r="B18190" t="str">
        <f>_xlfn.XLOOKUP(L18190, Products!C:C, Products!A:A)</f>
        <v>PROD_1</v>
      </c>
      <c r="C18190">
        <v>18189</v>
      </c>
      <c r="D18190" s="2" t="s">
        <v>1058</v>
      </c>
      <c r="E18190">
        <f>YEAR(Orders[[#This Row],[Order_Date]])</f>
        <v>2023</v>
      </c>
      <c r="F18190">
        <f>MONTH(Orders[[#This Row],[Order_Date]])</f>
        <v>2</v>
      </c>
      <c r="G18190" s="2" t="s">
        <v>724</v>
      </c>
      <c r="H18190" t="s">
        <v>1016</v>
      </c>
      <c r="I18190" t="s">
        <v>32</v>
      </c>
      <c r="J18190" t="s">
        <v>65</v>
      </c>
      <c r="K18190" t="s">
        <v>16</v>
      </c>
      <c r="L18190" t="s">
        <v>17</v>
      </c>
      <c r="M18190" s="1">
        <v>6794.85</v>
      </c>
      <c r="N18190" s="1">
        <v>223.54</v>
      </c>
      <c r="O18190">
        <v>0.04</v>
      </c>
    </row>
    <row r="18191" spans="1:15" x14ac:dyDescent="0.3">
      <c r="A18191" t="str">
        <f xml:space="preserve"> _xlfn.XLOOKUP(H18191, 'Customers'!B:B, 'Customers'!A:A)</f>
        <v>CUST_955</v>
      </c>
      <c r="B18191" t="str">
        <f>_xlfn.XLOOKUP(L18191, Products!C:C, Products!A:A)</f>
        <v>PROD_4</v>
      </c>
      <c r="C18191">
        <v>18190</v>
      </c>
      <c r="D18191" s="2" t="s">
        <v>197</v>
      </c>
      <c r="E18191">
        <f>YEAR(Orders[[#This Row],[Order_Date]])</f>
        <v>2022</v>
      </c>
      <c r="F18191">
        <f>MONTH(Orders[[#This Row],[Order_Date]])</f>
        <v>1</v>
      </c>
      <c r="G18191" s="2" t="s">
        <v>274</v>
      </c>
      <c r="H18191" t="s">
        <v>1717</v>
      </c>
      <c r="I18191" t="s">
        <v>21</v>
      </c>
      <c r="J18191" t="s">
        <v>15</v>
      </c>
      <c r="K18191" t="s">
        <v>34</v>
      </c>
      <c r="L18191" t="s">
        <v>35</v>
      </c>
      <c r="M18191" s="1">
        <v>7961.7</v>
      </c>
      <c r="N18191" s="1">
        <v>1554.95</v>
      </c>
      <c r="O18191">
        <v>0.03</v>
      </c>
    </row>
    <row r="18192" spans="1:15" x14ac:dyDescent="0.3">
      <c r="A18192" t="str">
        <f xml:space="preserve"> _xlfn.XLOOKUP(H18192, 'Customers'!B:B, 'Customers'!A:A)</f>
        <v>CUST_397</v>
      </c>
      <c r="B18192" t="str">
        <f>_xlfn.XLOOKUP(L18192, Products!C:C, Products!A:A)</f>
        <v>PROD_2</v>
      </c>
      <c r="C18192">
        <v>18191</v>
      </c>
      <c r="D18192" s="2" t="s">
        <v>922</v>
      </c>
      <c r="E18192">
        <f>YEAR(Orders[[#This Row],[Order_Date]])</f>
        <v>2023</v>
      </c>
      <c r="F18192">
        <f>MONTH(Orders[[#This Row],[Order_Date]])</f>
        <v>12</v>
      </c>
      <c r="G18192" s="2" t="s">
        <v>258</v>
      </c>
      <c r="H18192" t="s">
        <v>979</v>
      </c>
      <c r="I18192" t="s">
        <v>32</v>
      </c>
      <c r="J18192" t="s">
        <v>15</v>
      </c>
      <c r="K18192" t="s">
        <v>16</v>
      </c>
      <c r="L18192" t="s">
        <v>23</v>
      </c>
      <c r="M18192" s="1">
        <v>1100.28</v>
      </c>
      <c r="N18192" s="1">
        <v>235.89</v>
      </c>
      <c r="O18192">
        <v>0.02</v>
      </c>
    </row>
    <row r="18193" spans="1:15" x14ac:dyDescent="0.3">
      <c r="A18193" t="str">
        <f xml:space="preserve"> _xlfn.XLOOKUP(H18193, 'Customers'!B:B, 'Customers'!A:A)</f>
        <v>CUST_980</v>
      </c>
      <c r="B18193" t="str">
        <f>_xlfn.XLOOKUP(L18193, Products!C:C, Products!A:A)</f>
        <v>PROD_1</v>
      </c>
      <c r="C18193">
        <v>18192</v>
      </c>
      <c r="D18193" s="2" t="s">
        <v>296</v>
      </c>
      <c r="E18193">
        <f>YEAR(Orders[[#This Row],[Order_Date]])</f>
        <v>2022</v>
      </c>
      <c r="F18193">
        <f>MONTH(Orders[[#This Row],[Order_Date]])</f>
        <v>7</v>
      </c>
      <c r="G18193" s="2" t="s">
        <v>786</v>
      </c>
      <c r="H18193" t="s">
        <v>1743</v>
      </c>
      <c r="I18193" t="s">
        <v>14</v>
      </c>
      <c r="J18193" t="s">
        <v>33</v>
      </c>
      <c r="K18193" t="s">
        <v>16</v>
      </c>
      <c r="L18193" t="s">
        <v>17</v>
      </c>
      <c r="M18193" s="1">
        <v>671.39</v>
      </c>
      <c r="N18193" s="1">
        <v>189.96</v>
      </c>
      <c r="O18193">
        <v>0.2</v>
      </c>
    </row>
    <row r="18194" spans="1:15" x14ac:dyDescent="0.3">
      <c r="A18194" t="str">
        <f xml:space="preserve"> _xlfn.XLOOKUP(H18194, 'Customers'!B:B, 'Customers'!A:A)</f>
        <v>CUST_277</v>
      </c>
      <c r="B18194" t="str">
        <f>_xlfn.XLOOKUP(L18194, Products!C:C, Products!A:A)</f>
        <v>PROD_6</v>
      </c>
      <c r="C18194">
        <v>18193</v>
      </c>
      <c r="D18194" s="2" t="s">
        <v>171</v>
      </c>
      <c r="E18194">
        <f>YEAR(Orders[[#This Row],[Order_Date]])</f>
        <v>2023</v>
      </c>
      <c r="F18194">
        <f>MONTH(Orders[[#This Row],[Order_Date]])</f>
        <v>6</v>
      </c>
      <c r="G18194" s="2" t="s">
        <v>172</v>
      </c>
      <c r="H18194" t="s">
        <v>742</v>
      </c>
      <c r="I18194" t="s">
        <v>21</v>
      </c>
      <c r="J18194" t="s">
        <v>33</v>
      </c>
      <c r="K18194" t="s">
        <v>34</v>
      </c>
      <c r="L18194" t="s">
        <v>52</v>
      </c>
      <c r="M18194" s="1">
        <v>6370.86</v>
      </c>
      <c r="N18194" s="1">
        <v>1862.41</v>
      </c>
      <c r="O18194">
        <v>0.25</v>
      </c>
    </row>
    <row r="18195" spans="1:15" x14ac:dyDescent="0.3">
      <c r="A18195" t="str">
        <f xml:space="preserve"> _xlfn.XLOOKUP(H18195, 'Customers'!B:B, 'Customers'!A:A)</f>
        <v>CUST_564</v>
      </c>
      <c r="B18195" t="str">
        <f>_xlfn.XLOOKUP(L18195, Products!C:C, Products!A:A)</f>
        <v>PROD_7</v>
      </c>
      <c r="C18195">
        <v>18194</v>
      </c>
      <c r="D18195" s="2" t="s">
        <v>273</v>
      </c>
      <c r="E18195">
        <f>YEAR(Orders[[#This Row],[Order_Date]])</f>
        <v>2022</v>
      </c>
      <c r="F18195">
        <f>MONTH(Orders[[#This Row],[Order_Date]])</f>
        <v>3</v>
      </c>
      <c r="G18195" s="2" t="s">
        <v>603</v>
      </c>
      <c r="H18195" t="s">
        <v>1256</v>
      </c>
      <c r="I18195" t="s">
        <v>14</v>
      </c>
      <c r="J18195" t="s">
        <v>65</v>
      </c>
      <c r="K18195" t="s">
        <v>16</v>
      </c>
      <c r="L18195" t="s">
        <v>66</v>
      </c>
      <c r="M18195" s="1">
        <v>2763.66</v>
      </c>
      <c r="N18195" s="1">
        <v>404.21</v>
      </c>
      <c r="O18195">
        <v>0.25</v>
      </c>
    </row>
    <row r="18196" spans="1:15" x14ac:dyDescent="0.3">
      <c r="A18196" t="str">
        <f xml:space="preserve"> _xlfn.XLOOKUP(H18196, 'Customers'!B:B, 'Customers'!A:A)</f>
        <v>CUST_968</v>
      </c>
      <c r="B18196" t="str">
        <f>_xlfn.XLOOKUP(L18196, Products!C:C, Products!A:A)</f>
        <v>PROD_7</v>
      </c>
      <c r="C18196">
        <v>18195</v>
      </c>
      <c r="D18196" s="2" t="s">
        <v>62</v>
      </c>
      <c r="E18196">
        <f>YEAR(Orders[[#This Row],[Order_Date]])</f>
        <v>2023</v>
      </c>
      <c r="F18196">
        <f>MONTH(Orders[[#This Row],[Order_Date]])</f>
        <v>1</v>
      </c>
      <c r="G18196" s="2" t="s">
        <v>63</v>
      </c>
      <c r="H18196" t="s">
        <v>1730</v>
      </c>
      <c r="I18196" t="s">
        <v>14</v>
      </c>
      <c r="J18196" t="s">
        <v>65</v>
      </c>
      <c r="K18196" t="s">
        <v>16</v>
      </c>
      <c r="L18196" t="s">
        <v>66</v>
      </c>
      <c r="M18196" s="1">
        <v>865.58</v>
      </c>
      <c r="N18196" s="1">
        <v>65.81</v>
      </c>
      <c r="O18196">
        <v>0.25</v>
      </c>
    </row>
    <row r="18197" spans="1:15" x14ac:dyDescent="0.3">
      <c r="A18197" t="str">
        <f xml:space="preserve"> _xlfn.XLOOKUP(H18197, 'Customers'!B:B, 'Customers'!A:A)</f>
        <v>CUST_171</v>
      </c>
      <c r="B18197" t="str">
        <f>_xlfn.XLOOKUP(L18197, Products!C:C, Products!A:A)</f>
        <v>PROD_1</v>
      </c>
      <c r="C18197">
        <v>18196</v>
      </c>
      <c r="D18197" s="2" t="s">
        <v>373</v>
      </c>
      <c r="E18197">
        <f>YEAR(Orders[[#This Row],[Order_Date]])</f>
        <v>2022</v>
      </c>
      <c r="F18197">
        <f>MONTH(Orders[[#This Row],[Order_Date]])</f>
        <v>3</v>
      </c>
      <c r="G18197" s="2" t="s">
        <v>432</v>
      </c>
      <c r="H18197" t="s">
        <v>503</v>
      </c>
      <c r="I18197" t="s">
        <v>14</v>
      </c>
      <c r="J18197" t="s">
        <v>65</v>
      </c>
      <c r="K18197" t="s">
        <v>16</v>
      </c>
      <c r="L18197" t="s">
        <v>17</v>
      </c>
      <c r="M18197" s="1">
        <v>3622.39</v>
      </c>
      <c r="N18197" s="1">
        <v>1005.14</v>
      </c>
      <c r="O18197">
        <v>0.28999999999999998</v>
      </c>
    </row>
    <row r="18198" spans="1:15" x14ac:dyDescent="0.3">
      <c r="A18198" t="str">
        <f xml:space="preserve"> _xlfn.XLOOKUP(H18198, 'Customers'!B:B, 'Customers'!A:A)</f>
        <v>CUST_223</v>
      </c>
      <c r="B18198" t="str">
        <f>_xlfn.XLOOKUP(L18198, Products!C:C, Products!A:A)</f>
        <v>PROD_1</v>
      </c>
      <c r="C18198">
        <v>18197</v>
      </c>
      <c r="D18198" s="2" t="s">
        <v>994</v>
      </c>
      <c r="E18198">
        <f>YEAR(Orders[[#This Row],[Order_Date]])</f>
        <v>2023</v>
      </c>
      <c r="F18198">
        <f>MONTH(Orders[[#This Row],[Order_Date]])</f>
        <v>7</v>
      </c>
      <c r="G18198" s="2" t="s">
        <v>915</v>
      </c>
      <c r="H18198" t="s">
        <v>624</v>
      </c>
      <c r="I18198" t="s">
        <v>32</v>
      </c>
      <c r="J18198" t="s">
        <v>65</v>
      </c>
      <c r="K18198" t="s">
        <v>16</v>
      </c>
      <c r="L18198" t="s">
        <v>17</v>
      </c>
      <c r="M18198" s="1">
        <v>686.59</v>
      </c>
      <c r="N18198" s="1">
        <v>3.23</v>
      </c>
      <c r="O18198">
        <v>0.16</v>
      </c>
    </row>
    <row r="18199" spans="1:15" x14ac:dyDescent="0.3">
      <c r="A18199" t="str">
        <f xml:space="preserve"> _xlfn.XLOOKUP(H18199, 'Customers'!B:B, 'Customers'!A:A)</f>
        <v>CUST_729</v>
      </c>
      <c r="B18199" t="str">
        <f>_xlfn.XLOOKUP(L18199, Products!C:C, Products!A:A)</f>
        <v>PROD_3</v>
      </c>
      <c r="C18199">
        <v>18198</v>
      </c>
      <c r="D18199" s="2" t="s">
        <v>1183</v>
      </c>
      <c r="E18199">
        <f>YEAR(Orders[[#This Row],[Order_Date]])</f>
        <v>2022</v>
      </c>
      <c r="F18199">
        <f>MONTH(Orders[[#This Row],[Order_Date]])</f>
        <v>2</v>
      </c>
      <c r="G18199" s="2" t="s">
        <v>703</v>
      </c>
      <c r="H18199" t="s">
        <v>1471</v>
      </c>
      <c r="I18199" t="s">
        <v>32</v>
      </c>
      <c r="J18199" t="s">
        <v>22</v>
      </c>
      <c r="K18199" t="s">
        <v>27</v>
      </c>
      <c r="L18199" t="s">
        <v>28</v>
      </c>
      <c r="M18199" s="1">
        <v>4834.8599999999997</v>
      </c>
      <c r="N18199" s="1">
        <v>1448.56</v>
      </c>
      <c r="O18199">
        <v>0.08</v>
      </c>
    </row>
    <row r="18200" spans="1:15" x14ac:dyDescent="0.3">
      <c r="A18200" t="str">
        <f xml:space="preserve"> _xlfn.XLOOKUP(H18200, 'Customers'!B:B, 'Customers'!A:A)</f>
        <v>CUST_741</v>
      </c>
      <c r="B18200" t="str">
        <f>_xlfn.XLOOKUP(L18200, Products!C:C, Products!A:A)</f>
        <v>PROD_1</v>
      </c>
      <c r="C18200">
        <v>18199</v>
      </c>
      <c r="D18200" s="2" t="s">
        <v>1164</v>
      </c>
      <c r="E18200">
        <f>YEAR(Orders[[#This Row],[Order_Date]])</f>
        <v>2022</v>
      </c>
      <c r="F18200">
        <f>MONTH(Orders[[#This Row],[Order_Date]])</f>
        <v>3</v>
      </c>
      <c r="G18200" s="2" t="s">
        <v>414</v>
      </c>
      <c r="H18200" t="s">
        <v>1486</v>
      </c>
      <c r="I18200" t="s">
        <v>14</v>
      </c>
      <c r="J18200" t="s">
        <v>33</v>
      </c>
      <c r="K18200" t="s">
        <v>27</v>
      </c>
      <c r="L18200" t="s">
        <v>17</v>
      </c>
      <c r="M18200" s="1">
        <v>6915.85</v>
      </c>
      <c r="N18200" s="1">
        <v>1311.57</v>
      </c>
      <c r="O18200">
        <v>0.1</v>
      </c>
    </row>
    <row r="18201" spans="1:15" x14ac:dyDescent="0.3">
      <c r="A18201" t="str">
        <f xml:space="preserve"> _xlfn.XLOOKUP(H18201, 'Customers'!B:B, 'Customers'!A:A)</f>
        <v>CUST_877</v>
      </c>
      <c r="B18201" t="str">
        <f>_xlfn.XLOOKUP(L18201, Products!C:C, Products!A:A)</f>
        <v>PROD_7</v>
      </c>
      <c r="C18201">
        <v>18200</v>
      </c>
      <c r="D18201" s="2" t="s">
        <v>603</v>
      </c>
      <c r="E18201">
        <f>YEAR(Orders[[#This Row],[Order_Date]])</f>
        <v>2022</v>
      </c>
      <c r="F18201">
        <f>MONTH(Orders[[#This Row],[Order_Date]])</f>
        <v>3</v>
      </c>
      <c r="G18201" s="2" t="s">
        <v>935</v>
      </c>
      <c r="H18201" t="s">
        <v>1632</v>
      </c>
      <c r="I18201" t="s">
        <v>32</v>
      </c>
      <c r="J18201" t="s">
        <v>33</v>
      </c>
      <c r="K18201" t="s">
        <v>16</v>
      </c>
      <c r="L18201" t="s">
        <v>66</v>
      </c>
      <c r="M18201" s="1">
        <v>3144.08</v>
      </c>
      <c r="N18201" s="1">
        <v>-262.79000000000002</v>
      </c>
      <c r="O18201">
        <v>0.19</v>
      </c>
    </row>
    <row r="18202" spans="1:15" x14ac:dyDescent="0.3">
      <c r="A18202" t="str">
        <f xml:space="preserve"> _xlfn.XLOOKUP(H18202, 'Customers'!B:B, 'Customers'!A:A)</f>
        <v>CUST_13</v>
      </c>
      <c r="B18202" t="str">
        <f>_xlfn.XLOOKUP(L18202, Products!C:C, Products!A:A)</f>
        <v>PROD_1</v>
      </c>
      <c r="C18202">
        <v>18201</v>
      </c>
      <c r="D18202" s="2" t="s">
        <v>839</v>
      </c>
      <c r="E18202">
        <f>YEAR(Orders[[#This Row],[Order_Date]])</f>
        <v>2023</v>
      </c>
      <c r="F18202">
        <f>MONTH(Orders[[#This Row],[Order_Date]])</f>
        <v>3</v>
      </c>
      <c r="G18202" s="2" t="s">
        <v>1110</v>
      </c>
      <c r="H18202" t="s">
        <v>64</v>
      </c>
      <c r="I18202" t="s">
        <v>32</v>
      </c>
      <c r="J18202" t="s">
        <v>65</v>
      </c>
      <c r="K18202" t="s">
        <v>27</v>
      </c>
      <c r="L18202" t="s">
        <v>17</v>
      </c>
      <c r="M18202" s="1">
        <v>987.01</v>
      </c>
      <c r="N18202" s="1">
        <v>72.84</v>
      </c>
      <c r="O18202">
        <v>0.12</v>
      </c>
    </row>
    <row r="18203" spans="1:15" x14ac:dyDescent="0.3">
      <c r="A18203" t="str">
        <f xml:space="preserve"> _xlfn.XLOOKUP(H18203, 'Customers'!B:B, 'Customers'!A:A)</f>
        <v>CUST_290</v>
      </c>
      <c r="B18203" t="str">
        <f>_xlfn.XLOOKUP(L18203, Products!C:C, Products!A:A)</f>
        <v>PROD_6</v>
      </c>
      <c r="C18203">
        <v>18202</v>
      </c>
      <c r="D18203" s="2" t="s">
        <v>137</v>
      </c>
      <c r="E18203">
        <f>YEAR(Orders[[#This Row],[Order_Date]])</f>
        <v>2022</v>
      </c>
      <c r="F18203">
        <f>MONTH(Orders[[#This Row],[Order_Date]])</f>
        <v>2</v>
      </c>
      <c r="G18203" s="2" t="s">
        <v>1227</v>
      </c>
      <c r="H18203" t="s">
        <v>772</v>
      </c>
      <c r="I18203" t="s">
        <v>14</v>
      </c>
      <c r="J18203" t="s">
        <v>15</v>
      </c>
      <c r="K18203" t="s">
        <v>34</v>
      </c>
      <c r="L18203" t="s">
        <v>52</v>
      </c>
      <c r="M18203" s="1">
        <v>8269.02</v>
      </c>
      <c r="N18203" s="1">
        <v>1683.58</v>
      </c>
      <c r="O18203">
        <v>0.12</v>
      </c>
    </row>
    <row r="18204" spans="1:15" x14ac:dyDescent="0.3">
      <c r="A18204" t="str">
        <f xml:space="preserve"> _xlfn.XLOOKUP(H18204, 'Customers'!B:B, 'Customers'!A:A)</f>
        <v>CUST_143</v>
      </c>
      <c r="B18204" t="str">
        <f>_xlfn.XLOOKUP(L18204, Products!C:C, Products!A:A)</f>
        <v>PROD_3</v>
      </c>
      <c r="C18204">
        <v>18203</v>
      </c>
      <c r="D18204" s="2" t="s">
        <v>496</v>
      </c>
      <c r="E18204">
        <f>YEAR(Orders[[#This Row],[Order_Date]])</f>
        <v>2022</v>
      </c>
      <c r="F18204">
        <f>MONTH(Orders[[#This Row],[Order_Date]])</f>
        <v>5</v>
      </c>
      <c r="G18204" s="2" t="s">
        <v>387</v>
      </c>
      <c r="H18204" t="s">
        <v>434</v>
      </c>
      <c r="I18204" t="s">
        <v>32</v>
      </c>
      <c r="J18204" t="s">
        <v>65</v>
      </c>
      <c r="K18204" t="s">
        <v>27</v>
      </c>
      <c r="L18204" t="s">
        <v>28</v>
      </c>
      <c r="M18204" s="1">
        <v>7873.42</v>
      </c>
      <c r="N18204" s="1">
        <v>-611.51</v>
      </c>
      <c r="O18204">
        <v>0.18</v>
      </c>
    </row>
    <row r="18205" spans="1:15" x14ac:dyDescent="0.3">
      <c r="A18205" t="str">
        <f xml:space="preserve"> _xlfn.XLOOKUP(H18205, 'Customers'!B:B, 'Customers'!A:A)</f>
        <v>CUST_262</v>
      </c>
      <c r="B18205" t="str">
        <f>_xlfn.XLOOKUP(L18205, Products!C:C, Products!A:A)</f>
        <v>PROD_5</v>
      </c>
      <c r="C18205">
        <v>18204</v>
      </c>
      <c r="D18205" s="2" t="s">
        <v>165</v>
      </c>
      <c r="E18205">
        <f>YEAR(Orders[[#This Row],[Order_Date]])</f>
        <v>2022</v>
      </c>
      <c r="F18205">
        <f>MONTH(Orders[[#This Row],[Order_Date]])</f>
        <v>5</v>
      </c>
      <c r="G18205" s="2" t="s">
        <v>284</v>
      </c>
      <c r="H18205" t="s">
        <v>712</v>
      </c>
      <c r="I18205" t="s">
        <v>32</v>
      </c>
      <c r="J18205" t="s">
        <v>22</v>
      </c>
      <c r="K18205" t="s">
        <v>34</v>
      </c>
      <c r="L18205" t="s">
        <v>39</v>
      </c>
      <c r="M18205" s="1">
        <v>2694.82</v>
      </c>
      <c r="N18205" s="1">
        <v>682.43</v>
      </c>
      <c r="O18205">
        <v>0.06</v>
      </c>
    </row>
    <row r="18206" spans="1:15" x14ac:dyDescent="0.3">
      <c r="A18206" t="str">
        <f xml:space="preserve"> _xlfn.XLOOKUP(H18206, 'Customers'!B:B, 'Customers'!A:A)</f>
        <v>CUST_224</v>
      </c>
      <c r="B18206" t="str">
        <f>_xlfn.XLOOKUP(L18206, Products!C:C, Products!A:A)</f>
        <v>PROD_3</v>
      </c>
      <c r="C18206">
        <v>18205</v>
      </c>
      <c r="D18206" s="2" t="s">
        <v>247</v>
      </c>
      <c r="E18206">
        <f>YEAR(Orders[[#This Row],[Order_Date]])</f>
        <v>2022</v>
      </c>
      <c r="F18206">
        <f>MONTH(Orders[[#This Row],[Order_Date]])</f>
        <v>7</v>
      </c>
      <c r="G18206" s="2" t="s">
        <v>678</v>
      </c>
      <c r="H18206" t="s">
        <v>626</v>
      </c>
      <c r="I18206" t="s">
        <v>32</v>
      </c>
      <c r="J18206" t="s">
        <v>22</v>
      </c>
      <c r="K18206" t="s">
        <v>27</v>
      </c>
      <c r="L18206" t="s">
        <v>28</v>
      </c>
      <c r="M18206" s="1">
        <v>1738.79</v>
      </c>
      <c r="N18206" s="1">
        <v>450.53</v>
      </c>
      <c r="O18206">
        <v>0.08</v>
      </c>
    </row>
    <row r="18207" spans="1:15" x14ac:dyDescent="0.3">
      <c r="A18207" t="str">
        <f xml:space="preserve"> _xlfn.XLOOKUP(H18207, 'Customers'!B:B, 'Customers'!A:A)</f>
        <v>CUST_496</v>
      </c>
      <c r="B18207" t="str">
        <f>_xlfn.XLOOKUP(L18207, Products!C:C, Products!A:A)</f>
        <v>PROD_5</v>
      </c>
      <c r="C18207">
        <v>18206</v>
      </c>
      <c r="D18207" s="2" t="s">
        <v>1156</v>
      </c>
      <c r="E18207">
        <f>YEAR(Orders[[#This Row],[Order_Date]])</f>
        <v>2022</v>
      </c>
      <c r="F18207">
        <f>MONTH(Orders[[#This Row],[Order_Date]])</f>
        <v>1</v>
      </c>
      <c r="G18207" s="2" t="s">
        <v>274</v>
      </c>
      <c r="H18207" t="s">
        <v>1152</v>
      </c>
      <c r="I18207" t="s">
        <v>14</v>
      </c>
      <c r="J18207" t="s">
        <v>33</v>
      </c>
      <c r="K18207" t="s">
        <v>34</v>
      </c>
      <c r="L18207" t="s">
        <v>39</v>
      </c>
      <c r="M18207" s="1">
        <v>695</v>
      </c>
      <c r="N18207" s="1">
        <v>68.52</v>
      </c>
      <c r="O18207">
        <v>0.25</v>
      </c>
    </row>
    <row r="18208" spans="1:15" x14ac:dyDescent="0.3">
      <c r="A18208" t="str">
        <f xml:space="preserve"> _xlfn.XLOOKUP(H18208, 'Customers'!B:B, 'Customers'!A:A)</f>
        <v>CUST_634</v>
      </c>
      <c r="B18208" t="str">
        <f>_xlfn.XLOOKUP(L18208, Products!C:C, Products!A:A)</f>
        <v>PROD_8</v>
      </c>
      <c r="C18208">
        <v>18207</v>
      </c>
      <c r="D18208" s="2" t="s">
        <v>392</v>
      </c>
      <c r="E18208">
        <f>YEAR(Orders[[#This Row],[Order_Date]])</f>
        <v>2023</v>
      </c>
      <c r="F18208">
        <f>MONTH(Orders[[#This Row],[Order_Date]])</f>
        <v>9</v>
      </c>
      <c r="G18208" s="2" t="s">
        <v>338</v>
      </c>
      <c r="H18208" t="s">
        <v>1358</v>
      </c>
      <c r="I18208" t="s">
        <v>32</v>
      </c>
      <c r="J18208" t="s">
        <v>15</v>
      </c>
      <c r="K18208" t="s">
        <v>27</v>
      </c>
      <c r="L18208" t="s">
        <v>73</v>
      </c>
      <c r="M18208" s="1">
        <v>4104.18</v>
      </c>
      <c r="N18208" s="1">
        <v>517.57000000000005</v>
      </c>
      <c r="O18208">
        <v>0.04</v>
      </c>
    </row>
    <row r="18209" spans="1:15" x14ac:dyDescent="0.3">
      <c r="A18209" t="str">
        <f xml:space="preserve"> _xlfn.XLOOKUP(H18209, 'Customers'!B:B, 'Customers'!A:A)</f>
        <v>CUST_189</v>
      </c>
      <c r="B18209" t="str">
        <f>_xlfn.XLOOKUP(L18209, Products!C:C, Products!A:A)</f>
        <v>PROD_8</v>
      </c>
      <c r="C18209">
        <v>18208</v>
      </c>
      <c r="D18209" s="2" t="s">
        <v>986</v>
      </c>
      <c r="E18209">
        <f>YEAR(Orders[[#This Row],[Order_Date]])</f>
        <v>2022</v>
      </c>
      <c r="F18209">
        <f>MONTH(Orders[[#This Row],[Order_Date]])</f>
        <v>11</v>
      </c>
      <c r="G18209" s="2" t="s">
        <v>385</v>
      </c>
      <c r="H18209" t="s">
        <v>547</v>
      </c>
      <c r="I18209" t="s">
        <v>32</v>
      </c>
      <c r="J18209" t="s">
        <v>15</v>
      </c>
      <c r="K18209" t="s">
        <v>27</v>
      </c>
      <c r="L18209" t="s">
        <v>73</v>
      </c>
      <c r="M18209" s="1">
        <v>7878.77</v>
      </c>
      <c r="N18209" s="1">
        <v>310.72000000000003</v>
      </c>
      <c r="O18209">
        <v>0.13</v>
      </c>
    </row>
    <row r="18210" spans="1:15" x14ac:dyDescent="0.3">
      <c r="A18210" t="str">
        <f xml:space="preserve"> _xlfn.XLOOKUP(H18210, 'Customers'!B:B, 'Customers'!A:A)</f>
        <v>CUST_583</v>
      </c>
      <c r="B18210" t="str">
        <f>_xlfn.XLOOKUP(L18210, Products!C:C, Products!A:A)</f>
        <v>PROD_3</v>
      </c>
      <c r="C18210">
        <v>18209</v>
      </c>
      <c r="D18210" s="2" t="s">
        <v>482</v>
      </c>
      <c r="E18210">
        <f>YEAR(Orders[[#This Row],[Order_Date]])</f>
        <v>2022</v>
      </c>
      <c r="F18210">
        <f>MONTH(Orders[[#This Row],[Order_Date]])</f>
        <v>9</v>
      </c>
      <c r="G18210" s="2" t="s">
        <v>156</v>
      </c>
      <c r="H18210" t="s">
        <v>1287</v>
      </c>
      <c r="I18210" t="s">
        <v>14</v>
      </c>
      <c r="J18210" t="s">
        <v>65</v>
      </c>
      <c r="K18210" t="s">
        <v>27</v>
      </c>
      <c r="L18210" t="s">
        <v>28</v>
      </c>
      <c r="M18210" s="1">
        <v>2278.48</v>
      </c>
      <c r="N18210" s="1">
        <v>-111.67</v>
      </c>
      <c r="O18210">
        <v>0.08</v>
      </c>
    </row>
    <row r="18211" spans="1:15" x14ac:dyDescent="0.3">
      <c r="A18211" t="str">
        <f xml:space="preserve"> _xlfn.XLOOKUP(H18211, 'Customers'!B:B, 'Customers'!A:A)</f>
        <v>CUST_294</v>
      </c>
      <c r="B18211" t="str">
        <f>_xlfn.XLOOKUP(L18211, Products!C:C, Products!A:A)</f>
        <v>PROD_1</v>
      </c>
      <c r="C18211">
        <v>18210</v>
      </c>
      <c r="D18211" s="2" t="s">
        <v>782</v>
      </c>
      <c r="E18211">
        <f>YEAR(Orders[[#This Row],[Order_Date]])</f>
        <v>2022</v>
      </c>
      <c r="F18211">
        <f>MONTH(Orders[[#This Row],[Order_Date]])</f>
        <v>2</v>
      </c>
      <c r="G18211" s="2" t="s">
        <v>137</v>
      </c>
      <c r="H18211" t="s">
        <v>779</v>
      </c>
      <c r="I18211" t="s">
        <v>21</v>
      </c>
      <c r="J18211" t="s">
        <v>15</v>
      </c>
      <c r="K18211" t="s">
        <v>16</v>
      </c>
      <c r="L18211" t="s">
        <v>17</v>
      </c>
      <c r="M18211" s="1">
        <v>6024.93</v>
      </c>
      <c r="N18211" s="1">
        <v>1070.4000000000001</v>
      </c>
      <c r="O18211">
        <v>0.19</v>
      </c>
    </row>
    <row r="18212" spans="1:15" x14ac:dyDescent="0.3">
      <c r="A18212" t="str">
        <f xml:space="preserve"> _xlfn.XLOOKUP(H18212, 'Customers'!B:B, 'Customers'!A:A)</f>
        <v>CUST_19</v>
      </c>
      <c r="B18212" t="str">
        <f>_xlfn.XLOOKUP(L18212, Products!C:C, Products!A:A)</f>
        <v>PROD_8</v>
      </c>
      <c r="C18212">
        <v>18211</v>
      </c>
      <c r="D18212" s="2" t="s">
        <v>1735</v>
      </c>
      <c r="E18212">
        <f>YEAR(Orders[[#This Row],[Order_Date]])</f>
        <v>2022</v>
      </c>
      <c r="F18212">
        <f>MONTH(Orders[[#This Row],[Order_Date]])</f>
        <v>5</v>
      </c>
      <c r="G18212" s="2" t="s">
        <v>1352</v>
      </c>
      <c r="H18212" t="s">
        <v>85</v>
      </c>
      <c r="I18212" t="s">
        <v>14</v>
      </c>
      <c r="J18212" t="s">
        <v>33</v>
      </c>
      <c r="K18212" t="s">
        <v>27</v>
      </c>
      <c r="L18212" t="s">
        <v>73</v>
      </c>
      <c r="M18212" s="1">
        <v>4112.8500000000004</v>
      </c>
      <c r="N18212" s="1">
        <v>540.98</v>
      </c>
      <c r="O18212">
        <v>0.16</v>
      </c>
    </row>
    <row r="18213" spans="1:15" x14ac:dyDescent="0.3">
      <c r="A18213" t="str">
        <f xml:space="preserve"> _xlfn.XLOOKUP(H18213, 'Customers'!B:B, 'Customers'!A:A)</f>
        <v>CUST_919</v>
      </c>
      <c r="B18213" t="str">
        <f>_xlfn.XLOOKUP(L18213, Products!C:C, Products!A:A)</f>
        <v>PROD_1</v>
      </c>
      <c r="C18213">
        <v>18212</v>
      </c>
      <c r="D18213" s="2" t="s">
        <v>509</v>
      </c>
      <c r="E18213">
        <f>YEAR(Orders[[#This Row],[Order_Date]])</f>
        <v>2023</v>
      </c>
      <c r="F18213">
        <f>MONTH(Orders[[#This Row],[Order_Date]])</f>
        <v>9</v>
      </c>
      <c r="G18213" s="2" t="s">
        <v>1547</v>
      </c>
      <c r="H18213" t="s">
        <v>1679</v>
      </c>
      <c r="I18213" t="s">
        <v>14</v>
      </c>
      <c r="J18213" t="s">
        <v>15</v>
      </c>
      <c r="K18213" t="s">
        <v>27</v>
      </c>
      <c r="L18213" t="s">
        <v>17</v>
      </c>
      <c r="M18213" s="1">
        <v>6207.81</v>
      </c>
      <c r="N18213" s="1">
        <v>336.56</v>
      </c>
      <c r="O18213">
        <v>0.26</v>
      </c>
    </row>
    <row r="18214" spans="1:15" x14ac:dyDescent="0.3">
      <c r="A18214" t="str">
        <f xml:space="preserve"> _xlfn.XLOOKUP(H18214, 'Customers'!B:B, 'Customers'!A:A)</f>
        <v>CUST_928</v>
      </c>
      <c r="B18214" t="str">
        <f>_xlfn.XLOOKUP(L18214, Products!C:C, Products!A:A)</f>
        <v>PROD_1</v>
      </c>
      <c r="C18214">
        <v>18213</v>
      </c>
      <c r="D18214" s="2" t="s">
        <v>91</v>
      </c>
      <c r="E18214">
        <f>YEAR(Orders[[#This Row],[Order_Date]])</f>
        <v>2023</v>
      </c>
      <c r="F18214">
        <f>MONTH(Orders[[#This Row],[Order_Date]])</f>
        <v>9</v>
      </c>
      <c r="G18214" s="2" t="s">
        <v>507</v>
      </c>
      <c r="H18214" t="s">
        <v>1688</v>
      </c>
      <c r="I18214" t="s">
        <v>21</v>
      </c>
      <c r="J18214" t="s">
        <v>22</v>
      </c>
      <c r="K18214" t="s">
        <v>16</v>
      </c>
      <c r="L18214" t="s">
        <v>17</v>
      </c>
      <c r="M18214" s="1">
        <v>1200.3599999999999</v>
      </c>
      <c r="N18214" s="1">
        <v>232.28</v>
      </c>
      <c r="O18214">
        <v>0.11</v>
      </c>
    </row>
    <row r="18215" spans="1:15" x14ac:dyDescent="0.3">
      <c r="A18215" t="str">
        <f xml:space="preserve"> _xlfn.XLOOKUP(H18215, 'Customers'!B:B, 'Customers'!A:A)</f>
        <v>CUST_790</v>
      </c>
      <c r="B18215" t="str">
        <f>_xlfn.XLOOKUP(L18215, Products!C:C, Products!A:A)</f>
        <v>PROD_6</v>
      </c>
      <c r="C18215">
        <v>18214</v>
      </c>
      <c r="D18215" s="2" t="s">
        <v>991</v>
      </c>
      <c r="E18215">
        <f>YEAR(Orders[[#This Row],[Order_Date]])</f>
        <v>2023</v>
      </c>
      <c r="F18215">
        <f>MONTH(Orders[[#This Row],[Order_Date]])</f>
        <v>6</v>
      </c>
      <c r="G18215" s="2" t="s">
        <v>843</v>
      </c>
      <c r="H18215" t="s">
        <v>1538</v>
      </c>
      <c r="I18215" t="s">
        <v>14</v>
      </c>
      <c r="J18215" t="s">
        <v>15</v>
      </c>
      <c r="K18215" t="s">
        <v>34</v>
      </c>
      <c r="L18215" t="s">
        <v>52</v>
      </c>
      <c r="M18215" s="1">
        <v>4933.7700000000004</v>
      </c>
      <c r="N18215" s="1">
        <v>497.83</v>
      </c>
      <c r="O18215">
        <v>0.17</v>
      </c>
    </row>
    <row r="18216" spans="1:15" x14ac:dyDescent="0.3">
      <c r="A18216" t="str">
        <f xml:space="preserve"> _xlfn.XLOOKUP(H18216, 'Customers'!B:B, 'Customers'!A:A)</f>
        <v>CUST_603</v>
      </c>
      <c r="B18216" t="str">
        <f>_xlfn.XLOOKUP(L18216, Products!C:C, Products!A:A)</f>
        <v>PROD_4</v>
      </c>
      <c r="C18216">
        <v>18215</v>
      </c>
      <c r="D18216" s="2" t="s">
        <v>773</v>
      </c>
      <c r="E18216">
        <f>YEAR(Orders[[#This Row],[Order_Date]])</f>
        <v>2022</v>
      </c>
      <c r="F18216">
        <f>MONTH(Orders[[#This Row],[Order_Date]])</f>
        <v>5</v>
      </c>
      <c r="G18216" s="2" t="s">
        <v>774</v>
      </c>
      <c r="H18216" t="s">
        <v>1315</v>
      </c>
      <c r="I18216" t="s">
        <v>14</v>
      </c>
      <c r="J18216" t="s">
        <v>33</v>
      </c>
      <c r="K18216" t="s">
        <v>34</v>
      </c>
      <c r="L18216" t="s">
        <v>35</v>
      </c>
      <c r="M18216" s="1">
        <v>7814.95</v>
      </c>
      <c r="N18216" s="1">
        <v>-96.87</v>
      </c>
      <c r="O18216">
        <v>0.12</v>
      </c>
    </row>
    <row r="18217" spans="1:15" x14ac:dyDescent="0.3">
      <c r="A18217" t="str">
        <f xml:space="preserve"> _xlfn.XLOOKUP(H18217, 'Customers'!B:B, 'Customers'!A:A)</f>
        <v>CUST_667</v>
      </c>
      <c r="B18217" t="str">
        <f>_xlfn.XLOOKUP(L18217, Products!C:C, Products!A:A)</f>
        <v>PROD_4</v>
      </c>
      <c r="C18217">
        <v>18216</v>
      </c>
      <c r="D18217" s="2" t="s">
        <v>485</v>
      </c>
      <c r="E18217">
        <f>YEAR(Orders[[#This Row],[Order_Date]])</f>
        <v>2022</v>
      </c>
      <c r="F18217">
        <f>MONTH(Orders[[#This Row],[Order_Date]])</f>
        <v>12</v>
      </c>
      <c r="G18217" s="2" t="s">
        <v>822</v>
      </c>
      <c r="H18217" t="s">
        <v>1396</v>
      </c>
      <c r="I18217" t="s">
        <v>14</v>
      </c>
      <c r="J18217" t="s">
        <v>15</v>
      </c>
      <c r="K18217" t="s">
        <v>34</v>
      </c>
      <c r="L18217" t="s">
        <v>35</v>
      </c>
      <c r="M18217" s="1">
        <v>982.18</v>
      </c>
      <c r="N18217" s="1">
        <v>215.7</v>
      </c>
      <c r="O18217">
        <v>0.16</v>
      </c>
    </row>
    <row r="18218" spans="1:15" x14ac:dyDescent="0.3">
      <c r="A18218" t="str">
        <f xml:space="preserve"> _xlfn.XLOOKUP(H18218, 'Customers'!B:B, 'Customers'!A:A)</f>
        <v>CUST_273</v>
      </c>
      <c r="B18218" t="str">
        <f>_xlfn.XLOOKUP(L18218, Products!C:C, Products!A:A)</f>
        <v>PROD_4</v>
      </c>
      <c r="C18218">
        <v>18217</v>
      </c>
      <c r="D18218" s="2" t="s">
        <v>657</v>
      </c>
      <c r="E18218">
        <f>YEAR(Orders[[#This Row],[Order_Date]])</f>
        <v>2022</v>
      </c>
      <c r="F18218">
        <f>MONTH(Orders[[#This Row],[Order_Date]])</f>
        <v>6</v>
      </c>
      <c r="G18218" s="2" t="s">
        <v>152</v>
      </c>
      <c r="H18218" t="s">
        <v>734</v>
      </c>
      <c r="I18218" t="s">
        <v>14</v>
      </c>
      <c r="J18218" t="s">
        <v>15</v>
      </c>
      <c r="K18218" t="s">
        <v>34</v>
      </c>
      <c r="L18218" t="s">
        <v>35</v>
      </c>
      <c r="M18218" s="1">
        <v>6633</v>
      </c>
      <c r="N18218" s="1">
        <v>1243.1400000000001</v>
      </c>
      <c r="O18218">
        <v>0.28000000000000003</v>
      </c>
    </row>
    <row r="18219" spans="1:15" x14ac:dyDescent="0.3">
      <c r="A18219" t="str">
        <f xml:space="preserve"> _xlfn.XLOOKUP(H18219, 'Customers'!B:B, 'Customers'!A:A)</f>
        <v>CUST_838</v>
      </c>
      <c r="B18219" t="str">
        <f>_xlfn.XLOOKUP(L18219, Products!C:C, Products!A:A)</f>
        <v>PROD_6</v>
      </c>
      <c r="C18219">
        <v>18218</v>
      </c>
      <c r="D18219" s="2" t="s">
        <v>106</v>
      </c>
      <c r="E18219">
        <f>YEAR(Orders[[#This Row],[Order_Date]])</f>
        <v>2022</v>
      </c>
      <c r="F18219">
        <f>MONTH(Orders[[#This Row],[Order_Date]])</f>
        <v>8</v>
      </c>
      <c r="G18219" s="2" t="s">
        <v>419</v>
      </c>
      <c r="H18219" t="s">
        <v>1591</v>
      </c>
      <c r="I18219" t="s">
        <v>14</v>
      </c>
      <c r="J18219" t="s">
        <v>65</v>
      </c>
      <c r="K18219" t="s">
        <v>34</v>
      </c>
      <c r="L18219" t="s">
        <v>52</v>
      </c>
      <c r="M18219" s="1">
        <v>9942.2099999999991</v>
      </c>
      <c r="N18219" s="1">
        <v>1855.6</v>
      </c>
      <c r="O18219">
        <v>0.09</v>
      </c>
    </row>
    <row r="18220" spans="1:15" x14ac:dyDescent="0.3">
      <c r="A18220" t="str">
        <f xml:space="preserve"> _xlfn.XLOOKUP(H18220, 'Customers'!B:B, 'Customers'!A:A)</f>
        <v>CUST_157</v>
      </c>
      <c r="B18220" t="str">
        <f>_xlfn.XLOOKUP(L18220, Products!C:C, Products!A:A)</f>
        <v>PROD_5</v>
      </c>
      <c r="C18220">
        <v>18219</v>
      </c>
      <c r="D18220" s="2" t="s">
        <v>580</v>
      </c>
      <c r="E18220">
        <f>YEAR(Orders[[#This Row],[Order_Date]])</f>
        <v>2022</v>
      </c>
      <c r="F18220">
        <f>MONTH(Orders[[#This Row],[Order_Date]])</f>
        <v>12</v>
      </c>
      <c r="G18220" s="2" t="s">
        <v>1014</v>
      </c>
      <c r="H18220" t="s">
        <v>461</v>
      </c>
      <c r="I18220" t="s">
        <v>32</v>
      </c>
      <c r="J18220" t="s">
        <v>65</v>
      </c>
      <c r="K18220" t="s">
        <v>34</v>
      </c>
      <c r="L18220" t="s">
        <v>39</v>
      </c>
      <c r="M18220" s="1">
        <v>898.13</v>
      </c>
      <c r="N18220" s="1">
        <v>-12.63</v>
      </c>
      <c r="O18220">
        <v>0.11</v>
      </c>
    </row>
    <row r="18221" spans="1:15" x14ac:dyDescent="0.3">
      <c r="A18221" t="str">
        <f xml:space="preserve"> _xlfn.XLOOKUP(H18221, 'Customers'!B:B, 'Customers'!A:A)</f>
        <v>CUST_178</v>
      </c>
      <c r="B18221" t="str">
        <f>_xlfn.XLOOKUP(L18221, Products!C:C, Products!A:A)</f>
        <v>PROD_3</v>
      </c>
      <c r="C18221">
        <v>18220</v>
      </c>
      <c r="D18221" s="2" t="s">
        <v>345</v>
      </c>
      <c r="E18221">
        <f>YEAR(Orders[[#This Row],[Order_Date]])</f>
        <v>2023</v>
      </c>
      <c r="F18221">
        <f>MONTH(Orders[[#This Row],[Order_Date]])</f>
        <v>2</v>
      </c>
      <c r="G18221" s="2" t="s">
        <v>847</v>
      </c>
      <c r="H18221" t="s">
        <v>520</v>
      </c>
      <c r="I18221" t="s">
        <v>32</v>
      </c>
      <c r="J18221" t="s">
        <v>15</v>
      </c>
      <c r="K18221" t="s">
        <v>27</v>
      </c>
      <c r="L18221" t="s">
        <v>28</v>
      </c>
      <c r="M18221" s="1">
        <v>8542.7800000000007</v>
      </c>
      <c r="N18221" s="1">
        <v>-460.5</v>
      </c>
      <c r="O18221">
        <v>0.23</v>
      </c>
    </row>
    <row r="18222" spans="1:15" x14ac:dyDescent="0.3">
      <c r="A18222" t="str">
        <f xml:space="preserve"> _xlfn.XLOOKUP(H18222, 'Customers'!B:B, 'Customers'!A:A)</f>
        <v>CUST_595</v>
      </c>
      <c r="B18222" t="str">
        <f>_xlfn.XLOOKUP(L18222, Products!C:C, Products!A:A)</f>
        <v>PROD_5</v>
      </c>
      <c r="C18222">
        <v>18221</v>
      </c>
      <c r="D18222" s="2" t="s">
        <v>62</v>
      </c>
      <c r="E18222">
        <f>YEAR(Orders[[#This Row],[Order_Date]])</f>
        <v>2023</v>
      </c>
      <c r="F18222">
        <f>MONTH(Orders[[#This Row],[Order_Date]])</f>
        <v>1</v>
      </c>
      <c r="G18222" s="2" t="s">
        <v>266</v>
      </c>
      <c r="H18222" t="s">
        <v>1302</v>
      </c>
      <c r="I18222" t="s">
        <v>32</v>
      </c>
      <c r="J18222" t="s">
        <v>33</v>
      </c>
      <c r="K18222" t="s">
        <v>34</v>
      </c>
      <c r="L18222" t="s">
        <v>39</v>
      </c>
      <c r="M18222" s="1">
        <v>7918.6</v>
      </c>
      <c r="N18222" s="1">
        <v>-79.39</v>
      </c>
      <c r="O18222">
        <v>0.09</v>
      </c>
    </row>
    <row r="18223" spans="1:15" x14ac:dyDescent="0.3">
      <c r="A18223" t="str">
        <f xml:space="preserve"> _xlfn.XLOOKUP(H18223, 'Customers'!B:B, 'Customers'!A:A)</f>
        <v>CUST_353</v>
      </c>
      <c r="B18223" t="str">
        <f>_xlfn.XLOOKUP(L18223, Products!C:C, Products!A:A)</f>
        <v>PROD_7</v>
      </c>
      <c r="C18223">
        <v>18222</v>
      </c>
      <c r="D18223" s="2" t="s">
        <v>814</v>
      </c>
      <c r="E18223">
        <f>YEAR(Orders[[#This Row],[Order_Date]])</f>
        <v>2022</v>
      </c>
      <c r="F18223">
        <f>MONTH(Orders[[#This Row],[Order_Date]])</f>
        <v>9</v>
      </c>
      <c r="G18223" s="2" t="s">
        <v>1323</v>
      </c>
      <c r="H18223" t="s">
        <v>894</v>
      </c>
      <c r="I18223" t="s">
        <v>32</v>
      </c>
      <c r="J18223" t="s">
        <v>15</v>
      </c>
      <c r="K18223" t="s">
        <v>16</v>
      </c>
      <c r="L18223" t="s">
        <v>66</v>
      </c>
      <c r="M18223" s="1">
        <v>5939.32</v>
      </c>
      <c r="N18223" s="1">
        <v>1520.95</v>
      </c>
      <c r="O18223">
        <v>0.2</v>
      </c>
    </row>
    <row r="18224" spans="1:15" x14ac:dyDescent="0.3">
      <c r="A18224" t="str">
        <f xml:space="preserve"> _xlfn.XLOOKUP(H18224, 'Customers'!B:B, 'Customers'!A:A)</f>
        <v>CUST_708</v>
      </c>
      <c r="B18224" t="str">
        <f>_xlfn.XLOOKUP(L18224, Products!C:C, Products!A:A)</f>
        <v>PROD_6</v>
      </c>
      <c r="C18224">
        <v>18223</v>
      </c>
      <c r="D18224" s="2" t="s">
        <v>25</v>
      </c>
      <c r="E18224">
        <f>YEAR(Orders[[#This Row],[Order_Date]])</f>
        <v>2023</v>
      </c>
      <c r="F18224">
        <f>MONTH(Orders[[#This Row],[Order_Date]])</f>
        <v>1</v>
      </c>
      <c r="G18224" s="2" t="s">
        <v>1346</v>
      </c>
      <c r="H18224" t="s">
        <v>1447</v>
      </c>
      <c r="I18224" t="s">
        <v>14</v>
      </c>
      <c r="J18224" t="s">
        <v>33</v>
      </c>
      <c r="K18224" t="s">
        <v>34</v>
      </c>
      <c r="L18224" t="s">
        <v>52</v>
      </c>
      <c r="M18224" s="1">
        <v>7687.96</v>
      </c>
      <c r="N18224" s="1">
        <v>1374.33</v>
      </c>
      <c r="O18224">
        <v>0.08</v>
      </c>
    </row>
    <row r="18225" spans="1:15" x14ac:dyDescent="0.3">
      <c r="A18225" t="str">
        <f xml:space="preserve"> _xlfn.XLOOKUP(H18225, 'Customers'!B:B, 'Customers'!A:A)</f>
        <v>CUST_595</v>
      </c>
      <c r="B18225" t="str">
        <f>_xlfn.XLOOKUP(L18225, Products!C:C, Products!A:A)</f>
        <v>PROD_3</v>
      </c>
      <c r="C18225">
        <v>18224</v>
      </c>
      <c r="D18225" s="2" t="s">
        <v>791</v>
      </c>
      <c r="E18225">
        <f>YEAR(Orders[[#This Row],[Order_Date]])</f>
        <v>2022</v>
      </c>
      <c r="F18225">
        <f>MONTH(Orders[[#This Row],[Order_Date]])</f>
        <v>6</v>
      </c>
      <c r="G18225" s="2" t="s">
        <v>763</v>
      </c>
      <c r="H18225" t="s">
        <v>1302</v>
      </c>
      <c r="I18225" t="s">
        <v>21</v>
      </c>
      <c r="J18225" t="s">
        <v>33</v>
      </c>
      <c r="K18225" t="s">
        <v>27</v>
      </c>
      <c r="L18225" t="s">
        <v>28</v>
      </c>
      <c r="M18225" s="1">
        <v>8368.2000000000007</v>
      </c>
      <c r="N18225" s="1">
        <v>1845.38</v>
      </c>
      <c r="O18225">
        <v>0.11</v>
      </c>
    </row>
    <row r="18226" spans="1:15" x14ac:dyDescent="0.3">
      <c r="A18226" t="str">
        <f xml:space="preserve"> _xlfn.XLOOKUP(H18226, 'Customers'!B:B, 'Customers'!A:A)</f>
        <v>CUST_171</v>
      </c>
      <c r="B18226" t="str">
        <f>_xlfn.XLOOKUP(L18226, Products!C:C, Products!A:A)</f>
        <v>PROD_4</v>
      </c>
      <c r="C18226">
        <v>18225</v>
      </c>
      <c r="D18226" s="2" t="s">
        <v>1735</v>
      </c>
      <c r="E18226">
        <f>YEAR(Orders[[#This Row],[Order_Date]])</f>
        <v>2022</v>
      </c>
      <c r="F18226">
        <f>MONTH(Orders[[#This Row],[Order_Date]])</f>
        <v>5</v>
      </c>
      <c r="G18226" s="2" t="s">
        <v>606</v>
      </c>
      <c r="H18226" t="s">
        <v>503</v>
      </c>
      <c r="I18226" t="s">
        <v>32</v>
      </c>
      <c r="J18226" t="s">
        <v>65</v>
      </c>
      <c r="K18226" t="s">
        <v>34</v>
      </c>
      <c r="L18226" t="s">
        <v>35</v>
      </c>
      <c r="M18226" s="1">
        <v>9417.24</v>
      </c>
      <c r="N18226" s="1">
        <v>-688.43</v>
      </c>
      <c r="O18226">
        <v>0.04</v>
      </c>
    </row>
    <row r="18227" spans="1:15" x14ac:dyDescent="0.3">
      <c r="A18227" t="str">
        <f xml:space="preserve"> _xlfn.XLOOKUP(H18227, 'Customers'!B:B, 'Customers'!A:A)</f>
        <v>CUST_96</v>
      </c>
      <c r="B18227" t="str">
        <f>_xlfn.XLOOKUP(L18227, Products!C:C, Products!A:A)</f>
        <v>PROD_4</v>
      </c>
      <c r="C18227">
        <v>18226</v>
      </c>
      <c r="D18227" s="2" t="s">
        <v>809</v>
      </c>
      <c r="E18227">
        <f>YEAR(Orders[[#This Row],[Order_Date]])</f>
        <v>2023</v>
      </c>
      <c r="F18227">
        <f>MONTH(Orders[[#This Row],[Order_Date]])</f>
        <v>12</v>
      </c>
      <c r="G18227" s="2" t="s">
        <v>74</v>
      </c>
      <c r="H18227" t="s">
        <v>303</v>
      </c>
      <c r="I18227" t="s">
        <v>21</v>
      </c>
      <c r="J18227" t="s">
        <v>22</v>
      </c>
      <c r="K18227" t="s">
        <v>34</v>
      </c>
      <c r="L18227" t="s">
        <v>35</v>
      </c>
      <c r="M18227" s="1">
        <v>3247.04</v>
      </c>
      <c r="N18227" s="1">
        <v>-81.430000000000007</v>
      </c>
      <c r="O18227">
        <v>0.15</v>
      </c>
    </row>
    <row r="18228" spans="1:15" x14ac:dyDescent="0.3">
      <c r="A18228" t="str">
        <f xml:space="preserve"> _xlfn.XLOOKUP(H18228, 'Customers'!B:B, 'Customers'!A:A)</f>
        <v>CUST_923</v>
      </c>
      <c r="B18228" t="str">
        <f>_xlfn.XLOOKUP(L18228, Products!C:C, Products!A:A)</f>
        <v>PROD_1</v>
      </c>
      <c r="C18228">
        <v>18227</v>
      </c>
      <c r="D18228" s="2" t="s">
        <v>757</v>
      </c>
      <c r="E18228">
        <f>YEAR(Orders[[#This Row],[Order_Date]])</f>
        <v>2023</v>
      </c>
      <c r="F18228">
        <f>MONTH(Orders[[#This Row],[Order_Date]])</f>
        <v>5</v>
      </c>
      <c r="G18228" s="2" t="s">
        <v>400</v>
      </c>
      <c r="H18228" t="s">
        <v>1683</v>
      </c>
      <c r="I18228" t="s">
        <v>21</v>
      </c>
      <c r="J18228" t="s">
        <v>22</v>
      </c>
      <c r="K18228" t="s">
        <v>27</v>
      </c>
      <c r="L18228" t="s">
        <v>17</v>
      </c>
      <c r="M18228" s="1">
        <v>2282.9499999999998</v>
      </c>
      <c r="N18228" s="1">
        <v>603.30999999999995</v>
      </c>
      <c r="O18228">
        <v>0.17</v>
      </c>
    </row>
    <row r="18229" spans="1:15" x14ac:dyDescent="0.3">
      <c r="A18229" t="str">
        <f xml:space="preserve"> _xlfn.XLOOKUP(H18229, 'Customers'!B:B, 'Customers'!A:A)</f>
        <v>CUST_157</v>
      </c>
      <c r="B18229" t="str">
        <f>_xlfn.XLOOKUP(L18229, Products!C:C, Products!A:A)</f>
        <v>PROD_5</v>
      </c>
      <c r="C18229">
        <v>18228</v>
      </c>
      <c r="D18229" s="2" t="s">
        <v>81</v>
      </c>
      <c r="E18229">
        <f>YEAR(Orders[[#This Row],[Order_Date]])</f>
        <v>2023</v>
      </c>
      <c r="F18229">
        <f>MONTH(Orders[[#This Row],[Order_Date]])</f>
        <v>11</v>
      </c>
      <c r="G18229" s="2" t="s">
        <v>494</v>
      </c>
      <c r="H18229" t="s">
        <v>461</v>
      </c>
      <c r="I18229" t="s">
        <v>21</v>
      </c>
      <c r="J18229" t="s">
        <v>22</v>
      </c>
      <c r="K18229" t="s">
        <v>34</v>
      </c>
      <c r="L18229" t="s">
        <v>39</v>
      </c>
      <c r="M18229" s="1">
        <v>2889.52</v>
      </c>
      <c r="N18229" s="1">
        <v>592.36</v>
      </c>
      <c r="O18229">
        <v>0.24</v>
      </c>
    </row>
    <row r="18230" spans="1:15" x14ac:dyDescent="0.3">
      <c r="A18230" t="str">
        <f xml:space="preserve"> _xlfn.XLOOKUP(H18230, 'Customers'!B:B, 'Customers'!A:A)</f>
        <v>CUST_983</v>
      </c>
      <c r="B18230" t="str">
        <f>_xlfn.XLOOKUP(L18230, Products!C:C, Products!A:A)</f>
        <v>PROD_2</v>
      </c>
      <c r="C18230">
        <v>18229</v>
      </c>
      <c r="D18230" s="2" t="s">
        <v>935</v>
      </c>
      <c r="E18230">
        <f>YEAR(Orders[[#This Row],[Order_Date]])</f>
        <v>2022</v>
      </c>
      <c r="F18230">
        <f>MONTH(Orders[[#This Row],[Order_Date]])</f>
        <v>3</v>
      </c>
      <c r="G18230" s="2" t="s">
        <v>936</v>
      </c>
      <c r="H18230" t="s">
        <v>1746</v>
      </c>
      <c r="I18230" t="s">
        <v>21</v>
      </c>
      <c r="J18230" t="s">
        <v>15</v>
      </c>
      <c r="K18230" t="s">
        <v>16</v>
      </c>
      <c r="L18230" t="s">
        <v>23</v>
      </c>
      <c r="M18230" s="1">
        <v>9971.64</v>
      </c>
      <c r="N18230" s="1">
        <v>-495.35</v>
      </c>
      <c r="O18230">
        <v>0.05</v>
      </c>
    </row>
    <row r="18231" spans="1:15" x14ac:dyDescent="0.3">
      <c r="A18231" t="str">
        <f xml:space="preserve"> _xlfn.XLOOKUP(H18231, 'Customers'!B:B, 'Customers'!A:A)</f>
        <v>CUST_616</v>
      </c>
      <c r="B18231" t="str">
        <f>_xlfn.XLOOKUP(L18231, Products!C:C, Products!A:A)</f>
        <v>PROD_4</v>
      </c>
      <c r="C18231">
        <v>18230</v>
      </c>
      <c r="D18231" s="2" t="s">
        <v>888</v>
      </c>
      <c r="E18231">
        <f>YEAR(Orders[[#This Row],[Order_Date]])</f>
        <v>2023</v>
      </c>
      <c r="F18231">
        <f>MONTH(Orders[[#This Row],[Order_Date]])</f>
        <v>9</v>
      </c>
      <c r="G18231" s="2" t="s">
        <v>290</v>
      </c>
      <c r="H18231" t="s">
        <v>1335</v>
      </c>
      <c r="I18231" t="s">
        <v>32</v>
      </c>
      <c r="J18231" t="s">
        <v>33</v>
      </c>
      <c r="K18231" t="s">
        <v>34</v>
      </c>
      <c r="L18231" t="s">
        <v>35</v>
      </c>
      <c r="M18231" s="1">
        <v>3277.63</v>
      </c>
      <c r="N18231" s="1">
        <v>349.55</v>
      </c>
      <c r="O18231">
        <v>0.18</v>
      </c>
    </row>
    <row r="18232" spans="1:15" x14ac:dyDescent="0.3">
      <c r="A18232" t="str">
        <f xml:space="preserve"> _xlfn.XLOOKUP(H18232, 'Customers'!B:B, 'Customers'!A:A)</f>
        <v>CUST_66</v>
      </c>
      <c r="B18232" t="str">
        <f>_xlfn.XLOOKUP(L18232, Products!C:C, Products!A:A)</f>
        <v>PROD_1</v>
      </c>
      <c r="C18232">
        <v>18231</v>
      </c>
      <c r="D18232" s="2" t="s">
        <v>710</v>
      </c>
      <c r="E18232">
        <f>YEAR(Orders[[#This Row],[Order_Date]])</f>
        <v>2022</v>
      </c>
      <c r="F18232">
        <f>MONTH(Orders[[#This Row],[Order_Date]])</f>
        <v>4</v>
      </c>
      <c r="G18232" s="2" t="s">
        <v>1427</v>
      </c>
      <c r="H18232" t="s">
        <v>219</v>
      </c>
      <c r="I18232" t="s">
        <v>32</v>
      </c>
      <c r="J18232" t="s">
        <v>15</v>
      </c>
      <c r="K18232" t="s">
        <v>27</v>
      </c>
      <c r="L18232" t="s">
        <v>17</v>
      </c>
      <c r="M18232" s="1">
        <v>9364.7900000000009</v>
      </c>
      <c r="N18232" s="1">
        <v>1925.78</v>
      </c>
      <c r="O18232">
        <v>0.08</v>
      </c>
    </row>
    <row r="18233" spans="1:15" x14ac:dyDescent="0.3">
      <c r="A18233" t="str">
        <f xml:space="preserve"> _xlfn.XLOOKUP(H18233, 'Customers'!B:B, 'Customers'!A:A)</f>
        <v>CUST_545</v>
      </c>
      <c r="B18233" t="str">
        <f>_xlfn.XLOOKUP(L18233, Products!C:C, Products!A:A)</f>
        <v>PROD_2</v>
      </c>
      <c r="C18233">
        <v>18232</v>
      </c>
      <c r="D18233" s="2" t="s">
        <v>1179</v>
      </c>
      <c r="E18233">
        <f>YEAR(Orders[[#This Row],[Order_Date]])</f>
        <v>2022</v>
      </c>
      <c r="F18233">
        <f>MONTH(Orders[[#This Row],[Order_Date]])</f>
        <v>7</v>
      </c>
      <c r="G18233" s="2" t="s">
        <v>321</v>
      </c>
      <c r="H18233" t="s">
        <v>1228</v>
      </c>
      <c r="I18233" t="s">
        <v>21</v>
      </c>
      <c r="J18233" t="s">
        <v>33</v>
      </c>
      <c r="K18233" t="s">
        <v>16</v>
      </c>
      <c r="L18233" t="s">
        <v>23</v>
      </c>
      <c r="M18233" s="1">
        <v>2841.64</v>
      </c>
      <c r="N18233" s="1">
        <v>554.46</v>
      </c>
      <c r="O18233">
        <v>0.15</v>
      </c>
    </row>
    <row r="18234" spans="1:15" x14ac:dyDescent="0.3">
      <c r="A18234" t="str">
        <f xml:space="preserve"> _xlfn.XLOOKUP(H18234, 'Customers'!B:B, 'Customers'!A:A)</f>
        <v>CUST_799</v>
      </c>
      <c r="B18234" t="str">
        <f>_xlfn.XLOOKUP(L18234, Products!C:C, Products!A:A)</f>
        <v>PROD_6</v>
      </c>
      <c r="C18234">
        <v>18233</v>
      </c>
      <c r="D18234" s="2" t="s">
        <v>68</v>
      </c>
      <c r="E18234">
        <f>YEAR(Orders[[#This Row],[Order_Date]])</f>
        <v>2023</v>
      </c>
      <c r="F18234">
        <f>MONTH(Orders[[#This Row],[Order_Date]])</f>
        <v>6</v>
      </c>
      <c r="G18234" s="2" t="s">
        <v>56</v>
      </c>
      <c r="H18234" t="s">
        <v>1548</v>
      </c>
      <c r="I18234" t="s">
        <v>14</v>
      </c>
      <c r="J18234" t="s">
        <v>33</v>
      </c>
      <c r="K18234" t="s">
        <v>34</v>
      </c>
      <c r="L18234" t="s">
        <v>52</v>
      </c>
      <c r="M18234" s="1">
        <v>5270.2</v>
      </c>
      <c r="N18234" s="1">
        <v>-388</v>
      </c>
      <c r="O18234">
        <v>0.17</v>
      </c>
    </row>
    <row r="18235" spans="1:15" x14ac:dyDescent="0.3">
      <c r="A18235" t="str">
        <f xml:space="preserve"> _xlfn.XLOOKUP(H18235, 'Customers'!B:B, 'Customers'!A:A)</f>
        <v>CUST_95</v>
      </c>
      <c r="B18235" t="str">
        <f>_xlfn.XLOOKUP(L18235, Products!C:C, Products!A:A)</f>
        <v>PROD_1</v>
      </c>
      <c r="C18235">
        <v>18234</v>
      </c>
      <c r="D18235" s="2" t="s">
        <v>1317</v>
      </c>
      <c r="E18235">
        <f>YEAR(Orders[[#This Row],[Order_Date]])</f>
        <v>2022</v>
      </c>
      <c r="F18235">
        <f>MONTH(Orders[[#This Row],[Order_Date]])</f>
        <v>12</v>
      </c>
      <c r="G18235" s="2" t="s">
        <v>1274</v>
      </c>
      <c r="H18235" t="s">
        <v>301</v>
      </c>
      <c r="I18235" t="s">
        <v>21</v>
      </c>
      <c r="J18235" t="s">
        <v>65</v>
      </c>
      <c r="K18235" t="s">
        <v>16</v>
      </c>
      <c r="L18235" t="s">
        <v>17</v>
      </c>
      <c r="M18235" s="1">
        <v>7970.47</v>
      </c>
      <c r="N18235" s="1">
        <v>1210.73</v>
      </c>
      <c r="O18235">
        <v>7.0000000000000007E-2</v>
      </c>
    </row>
    <row r="18236" spans="1:15" x14ac:dyDescent="0.3">
      <c r="A18236" t="str">
        <f xml:space="preserve"> _xlfn.XLOOKUP(H18236, 'Customers'!B:B, 'Customers'!A:A)</f>
        <v>CUST_357</v>
      </c>
      <c r="B18236" t="str">
        <f>_xlfn.XLOOKUP(L18236, Products!C:C, Products!A:A)</f>
        <v>PROD_1</v>
      </c>
      <c r="C18236">
        <v>18235</v>
      </c>
      <c r="D18236" s="2" t="s">
        <v>36</v>
      </c>
      <c r="E18236">
        <f>YEAR(Orders[[#This Row],[Order_Date]])</f>
        <v>2023</v>
      </c>
      <c r="F18236">
        <f>MONTH(Orders[[#This Row],[Order_Date]])</f>
        <v>10</v>
      </c>
      <c r="G18236" s="2" t="s">
        <v>1405</v>
      </c>
      <c r="H18236" t="s">
        <v>899</v>
      </c>
      <c r="I18236" t="s">
        <v>32</v>
      </c>
      <c r="J18236" t="s">
        <v>33</v>
      </c>
      <c r="K18236" t="s">
        <v>16</v>
      </c>
      <c r="L18236" t="s">
        <v>17</v>
      </c>
      <c r="M18236" s="1">
        <v>9020.0400000000009</v>
      </c>
      <c r="N18236" s="1">
        <v>1979.6</v>
      </c>
      <c r="O18236">
        <v>0.13</v>
      </c>
    </row>
    <row r="18237" spans="1:15" x14ac:dyDescent="0.3">
      <c r="A18237" t="str">
        <f xml:space="preserve"> _xlfn.XLOOKUP(H18237, 'Customers'!B:B, 'Customers'!A:A)</f>
        <v>CUST_439</v>
      </c>
      <c r="B18237" t="str">
        <f>_xlfn.XLOOKUP(L18237, Products!C:C, Products!A:A)</f>
        <v>PROD_4</v>
      </c>
      <c r="C18237">
        <v>18236</v>
      </c>
      <c r="D18237" s="2" t="s">
        <v>651</v>
      </c>
      <c r="E18237">
        <f>YEAR(Orders[[#This Row],[Order_Date]])</f>
        <v>2023</v>
      </c>
      <c r="F18237">
        <f>MONTH(Orders[[#This Row],[Order_Date]])</f>
        <v>5</v>
      </c>
      <c r="G18237" s="2" t="s">
        <v>726</v>
      </c>
      <c r="H18237" t="s">
        <v>1053</v>
      </c>
      <c r="I18237" t="s">
        <v>14</v>
      </c>
      <c r="J18237" t="s">
        <v>33</v>
      </c>
      <c r="K18237" t="s">
        <v>34</v>
      </c>
      <c r="L18237" t="s">
        <v>35</v>
      </c>
      <c r="M18237" s="1">
        <v>1849.26</v>
      </c>
      <c r="N18237" s="1">
        <v>340.13</v>
      </c>
      <c r="O18237">
        <v>0.23</v>
      </c>
    </row>
    <row r="18238" spans="1:15" x14ac:dyDescent="0.3">
      <c r="A18238" t="str">
        <f xml:space="preserve"> _xlfn.XLOOKUP(H18238, 'Customers'!B:B, 'Customers'!A:A)</f>
        <v>CUST_525</v>
      </c>
      <c r="B18238" t="str">
        <f>_xlfn.XLOOKUP(L18238, Products!C:C, Products!A:A)</f>
        <v>PROD_2</v>
      </c>
      <c r="C18238">
        <v>18237</v>
      </c>
      <c r="D18238" s="2" t="s">
        <v>571</v>
      </c>
      <c r="E18238">
        <f>YEAR(Orders[[#This Row],[Order_Date]])</f>
        <v>2023</v>
      </c>
      <c r="F18238">
        <f>MONTH(Orders[[#This Row],[Order_Date]])</f>
        <v>6</v>
      </c>
      <c r="G18238" s="2" t="s">
        <v>1484</v>
      </c>
      <c r="H18238" t="s">
        <v>1201</v>
      </c>
      <c r="I18238" t="s">
        <v>32</v>
      </c>
      <c r="J18238" t="s">
        <v>65</v>
      </c>
      <c r="K18238" t="s">
        <v>16</v>
      </c>
      <c r="L18238" t="s">
        <v>23</v>
      </c>
      <c r="M18238" s="1">
        <v>7748.5</v>
      </c>
      <c r="N18238" s="1">
        <v>1405.97</v>
      </c>
      <c r="O18238">
        <v>0.23</v>
      </c>
    </row>
    <row r="18239" spans="1:15" x14ac:dyDescent="0.3">
      <c r="A18239" t="str">
        <f xml:space="preserve"> _xlfn.XLOOKUP(H18239, 'Customers'!B:B, 'Customers'!A:A)</f>
        <v>CUST_989</v>
      </c>
      <c r="B18239" t="str">
        <f>_xlfn.XLOOKUP(L18239, Products!C:C, Products!A:A)</f>
        <v>PROD_7</v>
      </c>
      <c r="C18239">
        <v>18238</v>
      </c>
      <c r="D18239" s="2" t="s">
        <v>43</v>
      </c>
      <c r="E18239">
        <f>YEAR(Orders[[#This Row],[Order_Date]])</f>
        <v>2023</v>
      </c>
      <c r="F18239">
        <f>MONTH(Orders[[#This Row],[Order_Date]])</f>
        <v>12</v>
      </c>
      <c r="G18239" s="2" t="s">
        <v>44</v>
      </c>
      <c r="H18239" t="s">
        <v>1752</v>
      </c>
      <c r="I18239" t="s">
        <v>21</v>
      </c>
      <c r="J18239" t="s">
        <v>22</v>
      </c>
      <c r="K18239" t="s">
        <v>16</v>
      </c>
      <c r="L18239" t="s">
        <v>66</v>
      </c>
      <c r="M18239" s="1">
        <v>1715.86</v>
      </c>
      <c r="N18239" s="1">
        <v>288.82</v>
      </c>
      <c r="O18239">
        <v>0.05</v>
      </c>
    </row>
    <row r="18240" spans="1:15" x14ac:dyDescent="0.3">
      <c r="A18240" t="str">
        <f xml:space="preserve"> _xlfn.XLOOKUP(H18240, 'Customers'!B:B, 'Customers'!A:A)</f>
        <v>CUST_770</v>
      </c>
      <c r="B18240" t="str">
        <f>_xlfn.XLOOKUP(L18240, Products!C:C, Products!A:A)</f>
        <v>PROD_8</v>
      </c>
      <c r="C18240">
        <v>18239</v>
      </c>
      <c r="D18240" s="2" t="s">
        <v>327</v>
      </c>
      <c r="E18240">
        <f>YEAR(Orders[[#This Row],[Order_Date]])</f>
        <v>2022</v>
      </c>
      <c r="F18240">
        <f>MONTH(Orders[[#This Row],[Order_Date]])</f>
        <v>4</v>
      </c>
      <c r="G18240" s="2" t="s">
        <v>605</v>
      </c>
      <c r="H18240" t="s">
        <v>1516</v>
      </c>
      <c r="I18240" t="s">
        <v>21</v>
      </c>
      <c r="J18240" t="s">
        <v>22</v>
      </c>
      <c r="K18240" t="s">
        <v>27</v>
      </c>
      <c r="L18240" t="s">
        <v>73</v>
      </c>
      <c r="M18240" s="1">
        <v>5735.93</v>
      </c>
      <c r="N18240" s="1">
        <v>-261.68</v>
      </c>
      <c r="O18240">
        <v>0.09</v>
      </c>
    </row>
    <row r="18241" spans="1:15" x14ac:dyDescent="0.3">
      <c r="A18241" t="str">
        <f xml:space="preserve"> _xlfn.XLOOKUP(H18241, 'Customers'!B:B, 'Customers'!A:A)</f>
        <v>CUST_548</v>
      </c>
      <c r="B18241" t="str">
        <f>_xlfn.XLOOKUP(L18241, Products!C:C, Products!A:A)</f>
        <v>PROD_1</v>
      </c>
      <c r="C18241">
        <v>18240</v>
      </c>
      <c r="D18241" s="2" t="s">
        <v>1146</v>
      </c>
      <c r="E18241">
        <f>YEAR(Orders[[#This Row],[Order_Date]])</f>
        <v>2022</v>
      </c>
      <c r="F18241">
        <f>MONTH(Orders[[#This Row],[Order_Date]])</f>
        <v>9</v>
      </c>
      <c r="G18241" s="2" t="s">
        <v>728</v>
      </c>
      <c r="H18241" t="s">
        <v>1232</v>
      </c>
      <c r="I18241" t="s">
        <v>14</v>
      </c>
      <c r="J18241" t="s">
        <v>22</v>
      </c>
      <c r="K18241" t="s">
        <v>16</v>
      </c>
      <c r="L18241" t="s">
        <v>17</v>
      </c>
      <c r="M18241" s="1">
        <v>8628.18</v>
      </c>
      <c r="N18241" s="1">
        <v>1134.82</v>
      </c>
      <c r="O18241">
        <v>0.12</v>
      </c>
    </row>
    <row r="18242" spans="1:15" x14ac:dyDescent="0.3">
      <c r="A18242" t="str">
        <f xml:space="preserve"> _xlfn.XLOOKUP(H18242, 'Customers'!B:B, 'Customers'!A:A)</f>
        <v>CUST_10</v>
      </c>
      <c r="B18242" t="str">
        <f>_xlfn.XLOOKUP(L18242, Products!C:C, Products!A:A)</f>
        <v>PROD_5</v>
      </c>
      <c r="C18242">
        <v>18241</v>
      </c>
      <c r="D18242" s="2" t="s">
        <v>563</v>
      </c>
      <c r="E18242">
        <f>YEAR(Orders[[#This Row],[Order_Date]])</f>
        <v>2022</v>
      </c>
      <c r="F18242">
        <f>MONTH(Orders[[#This Row],[Order_Date]])</f>
        <v>8</v>
      </c>
      <c r="G18242" s="2" t="s">
        <v>564</v>
      </c>
      <c r="H18242" t="s">
        <v>55</v>
      </c>
      <c r="I18242" t="s">
        <v>32</v>
      </c>
      <c r="J18242" t="s">
        <v>15</v>
      </c>
      <c r="K18242" t="s">
        <v>34</v>
      </c>
      <c r="L18242" t="s">
        <v>39</v>
      </c>
      <c r="M18242" s="1">
        <v>3817.79</v>
      </c>
      <c r="N18242" s="1">
        <v>734.32</v>
      </c>
      <c r="O18242">
        <v>0.14000000000000001</v>
      </c>
    </row>
    <row r="18243" spans="1:15" x14ac:dyDescent="0.3">
      <c r="A18243" t="str">
        <f xml:space="preserve"> _xlfn.XLOOKUP(H18243, 'Customers'!B:B, 'Customers'!A:A)</f>
        <v>CUST_667</v>
      </c>
      <c r="B18243" t="str">
        <f>_xlfn.XLOOKUP(L18243, Products!C:C, Products!A:A)</f>
        <v>PROD_7</v>
      </c>
      <c r="C18243">
        <v>18242</v>
      </c>
      <c r="D18243" s="2" t="s">
        <v>228</v>
      </c>
      <c r="E18243">
        <f>YEAR(Orders[[#This Row],[Order_Date]])</f>
        <v>2023</v>
      </c>
      <c r="F18243">
        <f>MONTH(Orders[[#This Row],[Order_Date]])</f>
        <v>8</v>
      </c>
      <c r="G18243" s="2" t="s">
        <v>1407</v>
      </c>
      <c r="H18243" t="s">
        <v>1396</v>
      </c>
      <c r="I18243" t="s">
        <v>21</v>
      </c>
      <c r="J18243" t="s">
        <v>15</v>
      </c>
      <c r="K18243" t="s">
        <v>16</v>
      </c>
      <c r="L18243" t="s">
        <v>66</v>
      </c>
      <c r="M18243" s="1">
        <v>3087.72</v>
      </c>
      <c r="N18243" s="1">
        <v>-138.31</v>
      </c>
      <c r="O18243">
        <v>0.2</v>
      </c>
    </row>
    <row r="18244" spans="1:15" x14ac:dyDescent="0.3">
      <c r="A18244" t="str">
        <f xml:space="preserve"> _xlfn.XLOOKUP(H18244, 'Customers'!B:B, 'Customers'!A:A)</f>
        <v>CUST_418</v>
      </c>
      <c r="B18244" t="str">
        <f>_xlfn.XLOOKUP(L18244, Products!C:C, Products!A:A)</f>
        <v>PROD_2</v>
      </c>
      <c r="C18244">
        <v>18243</v>
      </c>
      <c r="D18244" s="2" t="s">
        <v>1331</v>
      </c>
      <c r="E18244">
        <f>YEAR(Orders[[#This Row],[Order_Date]])</f>
        <v>2022</v>
      </c>
      <c r="F18244">
        <f>MONTH(Orders[[#This Row],[Order_Date]])</f>
        <v>8</v>
      </c>
      <c r="G18244" s="2" t="s">
        <v>811</v>
      </c>
      <c r="H18244" t="s">
        <v>1016</v>
      </c>
      <c r="I18244" t="s">
        <v>21</v>
      </c>
      <c r="J18244" t="s">
        <v>15</v>
      </c>
      <c r="K18244" t="s">
        <v>16</v>
      </c>
      <c r="L18244" t="s">
        <v>23</v>
      </c>
      <c r="M18244" s="1">
        <v>775.26</v>
      </c>
      <c r="N18244" s="1">
        <v>50.9</v>
      </c>
      <c r="O18244">
        <v>0.16</v>
      </c>
    </row>
    <row r="18245" spans="1:15" x14ac:dyDescent="0.3">
      <c r="A18245" t="str">
        <f xml:space="preserve"> _xlfn.XLOOKUP(H18245, 'Customers'!B:B, 'Customers'!A:A)</f>
        <v>CUST_7</v>
      </c>
      <c r="B18245" t="str">
        <f>_xlfn.XLOOKUP(L18245, Products!C:C, Products!A:A)</f>
        <v>PROD_1</v>
      </c>
      <c r="C18245">
        <v>18244</v>
      </c>
      <c r="D18245" s="2" t="s">
        <v>745</v>
      </c>
      <c r="E18245">
        <f>YEAR(Orders[[#This Row],[Order_Date]])</f>
        <v>2022</v>
      </c>
      <c r="F18245">
        <f>MONTH(Orders[[#This Row],[Order_Date]])</f>
        <v>1</v>
      </c>
      <c r="G18245" s="2" t="s">
        <v>431</v>
      </c>
      <c r="H18245" t="s">
        <v>45</v>
      </c>
      <c r="I18245" t="s">
        <v>14</v>
      </c>
      <c r="J18245" t="s">
        <v>65</v>
      </c>
      <c r="K18245" t="s">
        <v>27</v>
      </c>
      <c r="L18245" t="s">
        <v>17</v>
      </c>
      <c r="M18245" s="1">
        <v>3793.41</v>
      </c>
      <c r="N18245" s="1">
        <v>738.36</v>
      </c>
      <c r="O18245">
        <v>0.17</v>
      </c>
    </row>
    <row r="18246" spans="1:15" x14ac:dyDescent="0.3">
      <c r="A18246" t="str">
        <f xml:space="preserve"> _xlfn.XLOOKUP(H18246, 'Customers'!B:B, 'Customers'!A:A)</f>
        <v>CUST_623</v>
      </c>
      <c r="B18246" t="str">
        <f>_xlfn.XLOOKUP(L18246, Products!C:C, Products!A:A)</f>
        <v>PROD_7</v>
      </c>
      <c r="C18246">
        <v>18245</v>
      </c>
      <c r="D18246" s="2" t="s">
        <v>578</v>
      </c>
      <c r="E18246">
        <f>YEAR(Orders[[#This Row],[Order_Date]])</f>
        <v>2022</v>
      </c>
      <c r="F18246">
        <f>MONTH(Orders[[#This Row],[Order_Date]])</f>
        <v>6</v>
      </c>
      <c r="G18246" s="2" t="s">
        <v>657</v>
      </c>
      <c r="H18246" t="s">
        <v>1343</v>
      </c>
      <c r="I18246" t="s">
        <v>32</v>
      </c>
      <c r="J18246" t="s">
        <v>65</v>
      </c>
      <c r="K18246" t="s">
        <v>16</v>
      </c>
      <c r="L18246" t="s">
        <v>66</v>
      </c>
      <c r="M18246" s="1">
        <v>6204.27</v>
      </c>
      <c r="N18246" s="1">
        <v>-613.86</v>
      </c>
      <c r="O18246">
        <v>0.28999999999999998</v>
      </c>
    </row>
    <row r="18247" spans="1:15" x14ac:dyDescent="0.3">
      <c r="A18247" t="str">
        <f xml:space="preserve"> _xlfn.XLOOKUP(H18247, 'Customers'!B:B, 'Customers'!A:A)</f>
        <v>CUST_914</v>
      </c>
      <c r="B18247" t="str">
        <f>_xlfn.XLOOKUP(L18247, Products!C:C, Products!A:A)</f>
        <v>PROD_8</v>
      </c>
      <c r="C18247">
        <v>18246</v>
      </c>
      <c r="D18247" s="2" t="s">
        <v>238</v>
      </c>
      <c r="E18247">
        <f>YEAR(Orders[[#This Row],[Order_Date]])</f>
        <v>2023</v>
      </c>
      <c r="F18247">
        <f>MONTH(Orders[[#This Row],[Order_Date]])</f>
        <v>8</v>
      </c>
      <c r="G18247" s="2" t="s">
        <v>302</v>
      </c>
      <c r="H18247" t="s">
        <v>1673</v>
      </c>
      <c r="I18247" t="s">
        <v>14</v>
      </c>
      <c r="J18247" t="s">
        <v>33</v>
      </c>
      <c r="K18247" t="s">
        <v>27</v>
      </c>
      <c r="L18247" t="s">
        <v>73</v>
      </c>
      <c r="M18247" s="1">
        <v>8084.27</v>
      </c>
      <c r="N18247" s="1">
        <v>1722.8</v>
      </c>
      <c r="O18247">
        <v>0.06</v>
      </c>
    </row>
    <row r="18248" spans="1:15" x14ac:dyDescent="0.3">
      <c r="A18248" t="str">
        <f xml:space="preserve"> _xlfn.XLOOKUP(H18248, 'Customers'!B:B, 'Customers'!A:A)</f>
        <v>CUST_3</v>
      </c>
      <c r="B18248" t="str">
        <f>_xlfn.XLOOKUP(L18248, Products!C:C, Products!A:A)</f>
        <v>PROD_2</v>
      </c>
      <c r="C18248">
        <v>18247</v>
      </c>
      <c r="D18248" s="2" t="s">
        <v>1113</v>
      </c>
      <c r="E18248">
        <f>YEAR(Orders[[#This Row],[Order_Date]])</f>
        <v>2023</v>
      </c>
      <c r="F18248">
        <f>MONTH(Orders[[#This Row],[Order_Date]])</f>
        <v>4</v>
      </c>
      <c r="G18248" s="2" t="s">
        <v>770</v>
      </c>
      <c r="H18248" t="s">
        <v>26</v>
      </c>
      <c r="I18248" t="s">
        <v>32</v>
      </c>
      <c r="J18248" t="s">
        <v>15</v>
      </c>
      <c r="K18248" t="s">
        <v>16</v>
      </c>
      <c r="L18248" t="s">
        <v>23</v>
      </c>
      <c r="M18248" s="1">
        <v>5659.77</v>
      </c>
      <c r="N18248" s="1">
        <v>455.45</v>
      </c>
      <c r="O18248">
        <v>0.22</v>
      </c>
    </row>
    <row r="18249" spans="1:15" x14ac:dyDescent="0.3">
      <c r="A18249" t="str">
        <f xml:space="preserve"> _xlfn.XLOOKUP(H18249, 'Customers'!B:B, 'Customers'!A:A)</f>
        <v>CUST_943</v>
      </c>
      <c r="B18249" t="str">
        <f>_xlfn.XLOOKUP(L18249, Products!C:C, Products!A:A)</f>
        <v>PROD_5</v>
      </c>
      <c r="C18249">
        <v>18248</v>
      </c>
      <c r="D18249" s="2" t="s">
        <v>1330</v>
      </c>
      <c r="E18249">
        <f>YEAR(Orders[[#This Row],[Order_Date]])</f>
        <v>2022</v>
      </c>
      <c r="F18249">
        <f>MONTH(Orders[[#This Row],[Order_Date]])</f>
        <v>2</v>
      </c>
      <c r="G18249" s="2" t="s">
        <v>516</v>
      </c>
      <c r="H18249" t="s">
        <v>1703</v>
      </c>
      <c r="I18249" t="s">
        <v>32</v>
      </c>
      <c r="J18249" t="s">
        <v>15</v>
      </c>
      <c r="K18249" t="s">
        <v>34</v>
      </c>
      <c r="L18249" t="s">
        <v>39</v>
      </c>
      <c r="M18249" s="1">
        <v>565.17999999999995</v>
      </c>
      <c r="N18249" s="1">
        <v>-12.23</v>
      </c>
      <c r="O18249">
        <v>0.25</v>
      </c>
    </row>
    <row r="18250" spans="1:15" x14ac:dyDescent="0.3">
      <c r="A18250" t="str">
        <f xml:space="preserve"> _xlfn.XLOOKUP(H18250, 'Customers'!B:B, 'Customers'!A:A)</f>
        <v>CUST_159</v>
      </c>
      <c r="B18250" t="str">
        <f>_xlfn.XLOOKUP(L18250, Products!C:C, Products!A:A)</f>
        <v>PROD_7</v>
      </c>
      <c r="C18250">
        <v>18249</v>
      </c>
      <c r="D18250" s="2" t="s">
        <v>926</v>
      </c>
      <c r="E18250">
        <f>YEAR(Orders[[#This Row],[Order_Date]])</f>
        <v>2023</v>
      </c>
      <c r="F18250">
        <f>MONTH(Orders[[#This Row],[Order_Date]])</f>
        <v>5</v>
      </c>
      <c r="G18250" s="2" t="s">
        <v>1299</v>
      </c>
      <c r="H18250" t="s">
        <v>468</v>
      </c>
      <c r="I18250" t="s">
        <v>32</v>
      </c>
      <c r="J18250" t="s">
        <v>15</v>
      </c>
      <c r="K18250" t="s">
        <v>16</v>
      </c>
      <c r="L18250" t="s">
        <v>66</v>
      </c>
      <c r="M18250" s="1">
        <v>9396.9599999999991</v>
      </c>
      <c r="N18250" s="1">
        <v>-882.17</v>
      </c>
      <c r="O18250">
        <v>0.12</v>
      </c>
    </row>
    <row r="18251" spans="1:15" x14ac:dyDescent="0.3">
      <c r="A18251" t="str">
        <f xml:space="preserve"> _xlfn.XLOOKUP(H18251, 'Customers'!B:B, 'Customers'!A:A)</f>
        <v>CUST_683</v>
      </c>
      <c r="B18251" t="str">
        <f>_xlfn.XLOOKUP(L18251, Products!C:C, Products!A:A)</f>
        <v>PROD_1</v>
      </c>
      <c r="C18251">
        <v>18250</v>
      </c>
      <c r="D18251" s="2" t="s">
        <v>225</v>
      </c>
      <c r="E18251">
        <f>YEAR(Orders[[#This Row],[Order_Date]])</f>
        <v>2023</v>
      </c>
      <c r="F18251">
        <f>MONTH(Orders[[#This Row],[Order_Date]])</f>
        <v>6</v>
      </c>
      <c r="G18251" s="2" t="s">
        <v>975</v>
      </c>
      <c r="H18251" t="s">
        <v>1419</v>
      </c>
      <c r="I18251" t="s">
        <v>21</v>
      </c>
      <c r="J18251" t="s">
        <v>15</v>
      </c>
      <c r="K18251" t="s">
        <v>27</v>
      </c>
      <c r="L18251" t="s">
        <v>17</v>
      </c>
      <c r="M18251" s="1">
        <v>7110.79</v>
      </c>
      <c r="N18251" s="1">
        <v>-269.83999999999997</v>
      </c>
      <c r="O18251">
        <v>0.03</v>
      </c>
    </row>
    <row r="18252" spans="1:15" x14ac:dyDescent="0.3">
      <c r="A18252" t="str">
        <f xml:space="preserve"> _xlfn.XLOOKUP(H18252, 'Customers'!B:B, 'Customers'!A:A)</f>
        <v>CUST_317</v>
      </c>
      <c r="B18252" t="str">
        <f>_xlfn.XLOOKUP(L18252, Products!C:C, Products!A:A)</f>
        <v>PROD_1</v>
      </c>
      <c r="C18252">
        <v>18251</v>
      </c>
      <c r="D18252" s="2" t="s">
        <v>109</v>
      </c>
      <c r="E18252">
        <f>YEAR(Orders[[#This Row],[Order_Date]])</f>
        <v>2022</v>
      </c>
      <c r="F18252">
        <f>MONTH(Orders[[#This Row],[Order_Date]])</f>
        <v>10</v>
      </c>
      <c r="G18252" s="2" t="s">
        <v>188</v>
      </c>
      <c r="H18252" t="s">
        <v>829</v>
      </c>
      <c r="I18252" t="s">
        <v>21</v>
      </c>
      <c r="J18252" t="s">
        <v>65</v>
      </c>
      <c r="K18252" t="s">
        <v>27</v>
      </c>
      <c r="L18252" t="s">
        <v>17</v>
      </c>
      <c r="M18252" s="1">
        <v>6822.38</v>
      </c>
      <c r="N18252" s="1">
        <v>1370.07</v>
      </c>
      <c r="O18252">
        <v>0.08</v>
      </c>
    </row>
    <row r="18253" spans="1:15" x14ac:dyDescent="0.3">
      <c r="A18253" t="str">
        <f xml:space="preserve"> _xlfn.XLOOKUP(H18253, 'Customers'!B:B, 'Customers'!A:A)</f>
        <v>CUST_214</v>
      </c>
      <c r="B18253" t="str">
        <f>_xlfn.XLOOKUP(L18253, Products!C:C, Products!A:A)</f>
        <v>PROD_2</v>
      </c>
      <c r="C18253">
        <v>18252</v>
      </c>
      <c r="D18253" s="2" t="s">
        <v>1118</v>
      </c>
      <c r="E18253">
        <f>YEAR(Orders[[#This Row],[Order_Date]])</f>
        <v>2022</v>
      </c>
      <c r="F18253">
        <f>MONTH(Orders[[#This Row],[Order_Date]])</f>
        <v>9</v>
      </c>
      <c r="G18253" s="2" t="s">
        <v>156</v>
      </c>
      <c r="H18253" t="s">
        <v>604</v>
      </c>
      <c r="I18253" t="s">
        <v>21</v>
      </c>
      <c r="J18253" t="s">
        <v>15</v>
      </c>
      <c r="K18253" t="s">
        <v>16</v>
      </c>
      <c r="L18253" t="s">
        <v>23</v>
      </c>
      <c r="M18253" s="1">
        <v>2327.85</v>
      </c>
      <c r="N18253" s="1">
        <v>-27.86</v>
      </c>
      <c r="O18253">
        <v>0.2</v>
      </c>
    </row>
    <row r="18254" spans="1:15" x14ac:dyDescent="0.3">
      <c r="A18254" t="str">
        <f xml:space="preserve"> _xlfn.XLOOKUP(H18254, 'Customers'!B:B, 'Customers'!A:A)</f>
        <v>CUST_264</v>
      </c>
      <c r="B18254" t="str">
        <f>_xlfn.XLOOKUP(L18254, Products!C:C, Products!A:A)</f>
        <v>PROD_6</v>
      </c>
      <c r="C18254">
        <v>18253</v>
      </c>
      <c r="D18254" s="2" t="s">
        <v>95</v>
      </c>
      <c r="E18254">
        <f>YEAR(Orders[[#This Row],[Order_Date]])</f>
        <v>2023</v>
      </c>
      <c r="F18254">
        <f>MONTH(Orders[[#This Row],[Order_Date]])</f>
        <v>11</v>
      </c>
      <c r="G18254" s="2" t="s">
        <v>81</v>
      </c>
      <c r="H18254" t="s">
        <v>717</v>
      </c>
      <c r="I18254" t="s">
        <v>32</v>
      </c>
      <c r="J18254" t="s">
        <v>22</v>
      </c>
      <c r="K18254" t="s">
        <v>34</v>
      </c>
      <c r="L18254" t="s">
        <v>52</v>
      </c>
      <c r="M18254" s="1">
        <v>3087.65</v>
      </c>
      <c r="N18254" s="1">
        <v>784.13</v>
      </c>
      <c r="O18254">
        <v>0.08</v>
      </c>
    </row>
    <row r="18255" spans="1:15" x14ac:dyDescent="0.3">
      <c r="A18255" t="str">
        <f xml:space="preserve"> _xlfn.XLOOKUP(H18255, 'Customers'!B:B, 'Customers'!A:A)</f>
        <v>CUST_794</v>
      </c>
      <c r="B18255" t="str">
        <f>_xlfn.XLOOKUP(L18255, Products!C:C, Products!A:A)</f>
        <v>PROD_5</v>
      </c>
      <c r="C18255">
        <v>18254</v>
      </c>
      <c r="D18255" s="2" t="s">
        <v>351</v>
      </c>
      <c r="E18255">
        <f>YEAR(Orders[[#This Row],[Order_Date]])</f>
        <v>2022</v>
      </c>
      <c r="F18255">
        <f>MONTH(Orders[[#This Row],[Order_Date]])</f>
        <v>1</v>
      </c>
      <c r="G18255" s="2" t="s">
        <v>535</v>
      </c>
      <c r="H18255" t="s">
        <v>1542</v>
      </c>
      <c r="I18255" t="s">
        <v>32</v>
      </c>
      <c r="J18255" t="s">
        <v>65</v>
      </c>
      <c r="K18255" t="s">
        <v>34</v>
      </c>
      <c r="L18255" t="s">
        <v>39</v>
      </c>
      <c r="M18255" s="1">
        <v>2750.61</v>
      </c>
      <c r="N18255" s="1">
        <v>430.2</v>
      </c>
      <c r="O18255">
        <v>0.05</v>
      </c>
    </row>
    <row r="18256" spans="1:15" x14ac:dyDescent="0.3">
      <c r="A18256" t="str">
        <f xml:space="preserve"> _xlfn.XLOOKUP(H18256, 'Customers'!B:B, 'Customers'!A:A)</f>
        <v>CUST_77</v>
      </c>
      <c r="B18256" t="str">
        <f>_xlfn.XLOOKUP(L18256, Products!C:C, Products!A:A)</f>
        <v>PROD_2</v>
      </c>
      <c r="C18256">
        <v>18255</v>
      </c>
      <c r="D18256" s="2" t="s">
        <v>825</v>
      </c>
      <c r="E18256">
        <f>YEAR(Orders[[#This Row],[Order_Date]])</f>
        <v>2023</v>
      </c>
      <c r="F18256">
        <f>MONTH(Orders[[#This Row],[Order_Date]])</f>
        <v>6</v>
      </c>
      <c r="G18256" s="2" t="s">
        <v>68</v>
      </c>
      <c r="H18256" t="s">
        <v>250</v>
      </c>
      <c r="I18256" t="s">
        <v>21</v>
      </c>
      <c r="J18256" t="s">
        <v>22</v>
      </c>
      <c r="K18256" t="s">
        <v>16</v>
      </c>
      <c r="L18256" t="s">
        <v>23</v>
      </c>
      <c r="M18256" s="1">
        <v>5292.66</v>
      </c>
      <c r="N18256" s="1">
        <v>-243.82</v>
      </c>
      <c r="O18256">
        <v>0.02</v>
      </c>
    </row>
    <row r="18257" spans="1:15" x14ac:dyDescent="0.3">
      <c r="A18257" t="str">
        <f xml:space="preserve"> _xlfn.XLOOKUP(H18257, 'Customers'!B:B, 'Customers'!A:A)</f>
        <v>CUST_611</v>
      </c>
      <c r="B18257" t="str">
        <f>_xlfn.XLOOKUP(L18257, Products!C:C, Products!A:A)</f>
        <v>PROD_8</v>
      </c>
      <c r="C18257">
        <v>18256</v>
      </c>
      <c r="D18257" s="2" t="s">
        <v>580</v>
      </c>
      <c r="E18257">
        <f>YEAR(Orders[[#This Row],[Order_Date]])</f>
        <v>2022</v>
      </c>
      <c r="F18257">
        <f>MONTH(Orders[[#This Row],[Order_Date]])</f>
        <v>12</v>
      </c>
      <c r="G18257" s="2" t="s">
        <v>685</v>
      </c>
      <c r="H18257" t="s">
        <v>1327</v>
      </c>
      <c r="I18257" t="s">
        <v>32</v>
      </c>
      <c r="J18257" t="s">
        <v>65</v>
      </c>
      <c r="K18257" t="s">
        <v>27</v>
      </c>
      <c r="L18257" t="s">
        <v>73</v>
      </c>
      <c r="M18257" s="1">
        <v>7006.9</v>
      </c>
      <c r="N18257" s="1">
        <v>-657.76</v>
      </c>
      <c r="O18257">
        <v>0.28999999999999998</v>
      </c>
    </row>
    <row r="18258" spans="1:15" x14ac:dyDescent="0.3">
      <c r="A18258" t="str">
        <f xml:space="preserve"> _xlfn.XLOOKUP(H18258, 'Customers'!B:B, 'Customers'!A:A)</f>
        <v>CUST_225</v>
      </c>
      <c r="B18258" t="str">
        <f>_xlfn.XLOOKUP(L18258, Products!C:C, Products!A:A)</f>
        <v>PROD_4</v>
      </c>
      <c r="C18258">
        <v>18257</v>
      </c>
      <c r="D18258" s="2" t="s">
        <v>277</v>
      </c>
      <c r="E18258">
        <f>YEAR(Orders[[#This Row],[Order_Date]])</f>
        <v>2023</v>
      </c>
      <c r="F18258">
        <f>MONTH(Orders[[#This Row],[Order_Date]])</f>
        <v>5</v>
      </c>
      <c r="G18258" s="2" t="s">
        <v>425</v>
      </c>
      <c r="H18258" t="s">
        <v>628</v>
      </c>
      <c r="I18258" t="s">
        <v>32</v>
      </c>
      <c r="J18258" t="s">
        <v>15</v>
      </c>
      <c r="K18258" t="s">
        <v>34</v>
      </c>
      <c r="L18258" t="s">
        <v>35</v>
      </c>
      <c r="M18258" s="1">
        <v>662.47</v>
      </c>
      <c r="N18258" s="1">
        <v>180.88</v>
      </c>
      <c r="O18258">
        <v>0.14000000000000001</v>
      </c>
    </row>
    <row r="18259" spans="1:15" x14ac:dyDescent="0.3">
      <c r="A18259" t="str">
        <f xml:space="preserve"> _xlfn.XLOOKUP(H18259, 'Customers'!B:B, 'Customers'!A:A)</f>
        <v>CUST_315</v>
      </c>
      <c r="B18259" t="str">
        <f>_xlfn.XLOOKUP(L18259, Products!C:C, Products!A:A)</f>
        <v>PROD_1</v>
      </c>
      <c r="C18259">
        <v>18258</v>
      </c>
      <c r="D18259" s="2" t="s">
        <v>841</v>
      </c>
      <c r="E18259">
        <f>YEAR(Orders[[#This Row],[Order_Date]])</f>
        <v>2023</v>
      </c>
      <c r="F18259">
        <f>MONTH(Orders[[#This Row],[Order_Date]])</f>
        <v>10</v>
      </c>
      <c r="G18259" s="2" t="s">
        <v>530</v>
      </c>
      <c r="H18259" t="s">
        <v>826</v>
      </c>
      <c r="I18259" t="s">
        <v>32</v>
      </c>
      <c r="J18259" t="s">
        <v>22</v>
      </c>
      <c r="K18259" t="s">
        <v>16</v>
      </c>
      <c r="L18259" t="s">
        <v>17</v>
      </c>
      <c r="M18259" s="1">
        <v>6416.66</v>
      </c>
      <c r="N18259" s="1">
        <v>900.69</v>
      </c>
      <c r="O18259">
        <v>0.26</v>
      </c>
    </row>
    <row r="18260" spans="1:15" x14ac:dyDescent="0.3">
      <c r="A18260" t="str">
        <f xml:space="preserve"> _xlfn.XLOOKUP(H18260, 'Customers'!B:B, 'Customers'!A:A)</f>
        <v>CUST_200</v>
      </c>
      <c r="B18260" t="str">
        <f>_xlfn.XLOOKUP(L18260, Products!C:C, Products!A:A)</f>
        <v>PROD_3</v>
      </c>
      <c r="C18260">
        <v>18259</v>
      </c>
      <c r="D18260" s="2" t="s">
        <v>322</v>
      </c>
      <c r="E18260">
        <f>YEAR(Orders[[#This Row],[Order_Date]])</f>
        <v>2022</v>
      </c>
      <c r="F18260">
        <f>MONTH(Orders[[#This Row],[Order_Date]])</f>
        <v>7</v>
      </c>
      <c r="G18260" s="2" t="s">
        <v>403</v>
      </c>
      <c r="H18260" t="s">
        <v>572</v>
      </c>
      <c r="I18260" t="s">
        <v>21</v>
      </c>
      <c r="J18260" t="s">
        <v>65</v>
      </c>
      <c r="K18260" t="s">
        <v>27</v>
      </c>
      <c r="L18260" t="s">
        <v>28</v>
      </c>
      <c r="M18260" s="1">
        <v>955.77</v>
      </c>
      <c r="N18260" s="1">
        <v>73.680000000000007</v>
      </c>
      <c r="O18260">
        <v>0.04</v>
      </c>
    </row>
    <row r="18261" spans="1:15" x14ac:dyDescent="0.3">
      <c r="A18261" t="str">
        <f xml:space="preserve"> _xlfn.XLOOKUP(H18261, 'Customers'!B:B, 'Customers'!A:A)</f>
        <v>CUST_168</v>
      </c>
      <c r="B18261" t="str">
        <f>_xlfn.XLOOKUP(L18261, Products!C:C, Products!A:A)</f>
        <v>PROD_3</v>
      </c>
      <c r="C18261">
        <v>18260</v>
      </c>
      <c r="D18261" s="2" t="s">
        <v>272</v>
      </c>
      <c r="E18261">
        <f>YEAR(Orders[[#This Row],[Order_Date]])</f>
        <v>2022</v>
      </c>
      <c r="F18261">
        <f>MONTH(Orders[[#This Row],[Order_Date]])</f>
        <v>3</v>
      </c>
      <c r="G18261" s="2" t="s">
        <v>373</v>
      </c>
      <c r="H18261" t="s">
        <v>493</v>
      </c>
      <c r="I18261" t="s">
        <v>21</v>
      </c>
      <c r="J18261" t="s">
        <v>33</v>
      </c>
      <c r="K18261" t="s">
        <v>27</v>
      </c>
      <c r="L18261" t="s">
        <v>28</v>
      </c>
      <c r="M18261" s="1">
        <v>6021</v>
      </c>
      <c r="N18261" s="1">
        <v>1335.58</v>
      </c>
      <c r="O18261">
        <v>0.02</v>
      </c>
    </row>
    <row r="18262" spans="1:15" x14ac:dyDescent="0.3">
      <c r="A18262" t="str">
        <f xml:space="preserve"> _xlfn.XLOOKUP(H18262, 'Customers'!B:B, 'Customers'!A:A)</f>
        <v>CUST_804</v>
      </c>
      <c r="B18262" t="str">
        <f>_xlfn.XLOOKUP(L18262, Products!C:C, Products!A:A)</f>
        <v>PROD_2</v>
      </c>
      <c r="C18262">
        <v>18261</v>
      </c>
      <c r="D18262" s="2" t="s">
        <v>965</v>
      </c>
      <c r="E18262">
        <f>YEAR(Orders[[#This Row],[Order_Date]])</f>
        <v>2023</v>
      </c>
      <c r="F18262">
        <f>MONTH(Orders[[#This Row],[Order_Date]])</f>
        <v>7</v>
      </c>
      <c r="G18262" s="2" t="s">
        <v>1061</v>
      </c>
      <c r="H18262" t="s">
        <v>1554</v>
      </c>
      <c r="I18262" t="s">
        <v>21</v>
      </c>
      <c r="J18262" t="s">
        <v>65</v>
      </c>
      <c r="K18262" t="s">
        <v>16</v>
      </c>
      <c r="L18262" t="s">
        <v>23</v>
      </c>
      <c r="M18262" s="1">
        <v>7911.09</v>
      </c>
      <c r="N18262" s="1">
        <v>101.02</v>
      </c>
      <c r="O18262">
        <v>0.02</v>
      </c>
    </row>
    <row r="18263" spans="1:15" x14ac:dyDescent="0.3">
      <c r="A18263" t="str">
        <f xml:space="preserve"> _xlfn.XLOOKUP(H18263, 'Customers'!B:B, 'Customers'!A:A)</f>
        <v>CUST_203</v>
      </c>
      <c r="B18263" t="str">
        <f>_xlfn.XLOOKUP(L18263, Products!C:C, Products!A:A)</f>
        <v>PROD_1</v>
      </c>
      <c r="C18263">
        <v>18262</v>
      </c>
      <c r="D18263" s="2" t="s">
        <v>181</v>
      </c>
      <c r="E18263">
        <f>YEAR(Orders[[#This Row],[Order_Date]])</f>
        <v>2023</v>
      </c>
      <c r="F18263">
        <f>MONTH(Orders[[#This Row],[Order_Date]])</f>
        <v>10</v>
      </c>
      <c r="G18263" s="2" t="s">
        <v>530</v>
      </c>
      <c r="H18263" t="s">
        <v>581</v>
      </c>
      <c r="I18263" t="s">
        <v>21</v>
      </c>
      <c r="J18263" t="s">
        <v>22</v>
      </c>
      <c r="K18263" t="s">
        <v>16</v>
      </c>
      <c r="L18263" t="s">
        <v>17</v>
      </c>
      <c r="M18263" s="1">
        <v>4424.92</v>
      </c>
      <c r="N18263" s="1">
        <v>242.67</v>
      </c>
      <c r="O18263">
        <v>0.28999999999999998</v>
      </c>
    </row>
    <row r="18264" spans="1:15" x14ac:dyDescent="0.3">
      <c r="A18264" t="str">
        <f xml:space="preserve"> _xlfn.XLOOKUP(H18264, 'Customers'!B:B, 'Customers'!A:A)</f>
        <v>CUST_697</v>
      </c>
      <c r="B18264" t="str">
        <f>_xlfn.XLOOKUP(L18264, Products!C:C, Products!A:A)</f>
        <v>PROD_6</v>
      </c>
      <c r="C18264">
        <v>18263</v>
      </c>
      <c r="D18264" s="2" t="s">
        <v>776</v>
      </c>
      <c r="E18264">
        <f>YEAR(Orders[[#This Row],[Order_Date]])</f>
        <v>2022</v>
      </c>
      <c r="F18264">
        <f>MONTH(Orders[[#This Row],[Order_Date]])</f>
        <v>1</v>
      </c>
      <c r="G18264" s="2" t="s">
        <v>997</v>
      </c>
      <c r="H18264" t="s">
        <v>1436</v>
      </c>
      <c r="I18264" t="s">
        <v>32</v>
      </c>
      <c r="J18264" t="s">
        <v>15</v>
      </c>
      <c r="K18264" t="s">
        <v>34</v>
      </c>
      <c r="L18264" t="s">
        <v>52</v>
      </c>
      <c r="M18264" s="1">
        <v>700.42</v>
      </c>
      <c r="N18264" s="1">
        <v>101.93</v>
      </c>
      <c r="O18264">
        <v>0.01</v>
      </c>
    </row>
    <row r="18265" spans="1:15" x14ac:dyDescent="0.3">
      <c r="A18265" t="str">
        <f xml:space="preserve"> _xlfn.XLOOKUP(H18265, 'Customers'!B:B, 'Customers'!A:A)</f>
        <v>CUST_866</v>
      </c>
      <c r="B18265" t="str">
        <f>_xlfn.XLOOKUP(L18265, Products!C:C, Products!A:A)</f>
        <v>PROD_6</v>
      </c>
      <c r="C18265">
        <v>18264</v>
      </c>
      <c r="D18265" s="2" t="s">
        <v>795</v>
      </c>
      <c r="E18265">
        <f>YEAR(Orders[[#This Row],[Order_Date]])</f>
        <v>2022</v>
      </c>
      <c r="F18265">
        <f>MONTH(Orders[[#This Row],[Order_Date]])</f>
        <v>1</v>
      </c>
      <c r="G18265" s="2" t="s">
        <v>1120</v>
      </c>
      <c r="H18265" t="s">
        <v>1620</v>
      </c>
      <c r="I18265" t="s">
        <v>21</v>
      </c>
      <c r="J18265" t="s">
        <v>65</v>
      </c>
      <c r="K18265" t="s">
        <v>34</v>
      </c>
      <c r="L18265" t="s">
        <v>52</v>
      </c>
      <c r="M18265" s="1">
        <v>8401.92</v>
      </c>
      <c r="N18265" s="1">
        <v>-792.42</v>
      </c>
      <c r="O18265">
        <v>0.26</v>
      </c>
    </row>
    <row r="18266" spans="1:15" x14ac:dyDescent="0.3">
      <c r="A18266" t="str">
        <f xml:space="preserve"> _xlfn.XLOOKUP(H18266, 'Customers'!B:B, 'Customers'!A:A)</f>
        <v>CUST_618</v>
      </c>
      <c r="B18266" t="str">
        <f>_xlfn.XLOOKUP(L18266, Products!C:C, Products!A:A)</f>
        <v>PROD_2</v>
      </c>
      <c r="C18266">
        <v>18265</v>
      </c>
      <c r="D18266" s="2" t="s">
        <v>237</v>
      </c>
      <c r="E18266">
        <f>YEAR(Orders[[#This Row],[Order_Date]])</f>
        <v>2023</v>
      </c>
      <c r="F18266">
        <f>MONTH(Orders[[#This Row],[Order_Date]])</f>
        <v>4</v>
      </c>
      <c r="G18266" s="2" t="s">
        <v>1289</v>
      </c>
      <c r="H18266" t="s">
        <v>1337</v>
      </c>
      <c r="I18266" t="s">
        <v>14</v>
      </c>
      <c r="J18266" t="s">
        <v>65</v>
      </c>
      <c r="K18266" t="s">
        <v>16</v>
      </c>
      <c r="L18266" t="s">
        <v>23</v>
      </c>
      <c r="M18266" s="1">
        <v>5914.87</v>
      </c>
      <c r="N18266" s="1">
        <v>850.58</v>
      </c>
      <c r="O18266">
        <v>0.16</v>
      </c>
    </row>
    <row r="18267" spans="1:15" x14ac:dyDescent="0.3">
      <c r="A18267" t="str">
        <f xml:space="preserve"> _xlfn.XLOOKUP(H18267, 'Customers'!B:B, 'Customers'!A:A)</f>
        <v>CUST_292</v>
      </c>
      <c r="B18267" t="str">
        <f>_xlfn.XLOOKUP(L18267, Products!C:C, Products!A:A)</f>
        <v>PROD_1</v>
      </c>
      <c r="C18267">
        <v>18266</v>
      </c>
      <c r="D18267" s="2" t="s">
        <v>882</v>
      </c>
      <c r="E18267">
        <f>YEAR(Orders[[#This Row],[Order_Date]])</f>
        <v>2022</v>
      </c>
      <c r="F18267">
        <f>MONTH(Orders[[#This Row],[Order_Date]])</f>
        <v>3</v>
      </c>
      <c r="G18267" s="2" t="s">
        <v>417</v>
      </c>
      <c r="H18267" t="s">
        <v>777</v>
      </c>
      <c r="I18267" t="s">
        <v>21</v>
      </c>
      <c r="J18267" t="s">
        <v>22</v>
      </c>
      <c r="K18267" t="s">
        <v>16</v>
      </c>
      <c r="L18267" t="s">
        <v>17</v>
      </c>
      <c r="M18267" s="1">
        <v>6217.71</v>
      </c>
      <c r="N18267" s="1">
        <v>-135.88999999999999</v>
      </c>
      <c r="O18267">
        <v>0.01</v>
      </c>
    </row>
    <row r="18268" spans="1:15" x14ac:dyDescent="0.3">
      <c r="A18268" t="str">
        <f xml:space="preserve"> _xlfn.XLOOKUP(H18268, 'Customers'!B:B, 'Customers'!A:A)</f>
        <v>CUST_455</v>
      </c>
      <c r="B18268" t="str">
        <f>_xlfn.XLOOKUP(L18268, Products!C:C, Products!A:A)</f>
        <v>PROD_8</v>
      </c>
      <c r="C18268">
        <v>18267</v>
      </c>
      <c r="D18268" s="2" t="s">
        <v>419</v>
      </c>
      <c r="E18268">
        <f>YEAR(Orders[[#This Row],[Order_Date]])</f>
        <v>2022</v>
      </c>
      <c r="F18268">
        <f>MONTH(Orders[[#This Row],[Order_Date]])</f>
        <v>8</v>
      </c>
      <c r="G18268" s="2" t="s">
        <v>240</v>
      </c>
      <c r="H18268" t="s">
        <v>1081</v>
      </c>
      <c r="I18268" t="s">
        <v>32</v>
      </c>
      <c r="J18268" t="s">
        <v>15</v>
      </c>
      <c r="K18268" t="s">
        <v>27</v>
      </c>
      <c r="L18268" t="s">
        <v>73</v>
      </c>
      <c r="M18268" s="1">
        <v>5427.72</v>
      </c>
      <c r="N18268" s="1">
        <v>1379.87</v>
      </c>
      <c r="O18268">
        <v>0.05</v>
      </c>
    </row>
    <row r="18269" spans="1:15" x14ac:dyDescent="0.3">
      <c r="A18269" t="str">
        <f xml:space="preserve"> _xlfn.XLOOKUP(H18269, 'Customers'!B:B, 'Customers'!A:A)</f>
        <v>CUST_877</v>
      </c>
      <c r="B18269" t="str">
        <f>_xlfn.XLOOKUP(L18269, Products!C:C, Products!A:A)</f>
        <v>PROD_5</v>
      </c>
      <c r="C18269">
        <v>18268</v>
      </c>
      <c r="D18269" s="2" t="s">
        <v>1352</v>
      </c>
      <c r="E18269">
        <f>YEAR(Orders[[#This Row],[Order_Date]])</f>
        <v>2022</v>
      </c>
      <c r="F18269">
        <f>MONTH(Orders[[#This Row],[Order_Date]])</f>
        <v>5</v>
      </c>
      <c r="G18269" s="2" t="s">
        <v>220</v>
      </c>
      <c r="H18269" t="s">
        <v>1632</v>
      </c>
      <c r="I18269" t="s">
        <v>14</v>
      </c>
      <c r="J18269" t="s">
        <v>22</v>
      </c>
      <c r="K18269" t="s">
        <v>34</v>
      </c>
      <c r="L18269" t="s">
        <v>39</v>
      </c>
      <c r="M18269" s="1">
        <v>3345.9</v>
      </c>
      <c r="N18269" s="1">
        <v>266.11</v>
      </c>
      <c r="O18269">
        <v>0.01</v>
      </c>
    </row>
    <row r="18270" spans="1:15" x14ac:dyDescent="0.3">
      <c r="A18270" t="str">
        <f xml:space="preserve"> _xlfn.XLOOKUP(H18270, 'Customers'!B:B, 'Customers'!A:A)</f>
        <v>CUST_761</v>
      </c>
      <c r="B18270" t="str">
        <f>_xlfn.XLOOKUP(L18270, Products!C:C, Products!A:A)</f>
        <v>PROD_1</v>
      </c>
      <c r="C18270">
        <v>18269</v>
      </c>
      <c r="D18270" s="2" t="s">
        <v>947</v>
      </c>
      <c r="E18270">
        <f>YEAR(Orders[[#This Row],[Order_Date]])</f>
        <v>2022</v>
      </c>
      <c r="F18270">
        <f>MONTH(Orders[[#This Row],[Order_Date]])</f>
        <v>2</v>
      </c>
      <c r="G18270" s="2" t="s">
        <v>673</v>
      </c>
      <c r="H18270" t="s">
        <v>1507</v>
      </c>
      <c r="I18270" t="s">
        <v>32</v>
      </c>
      <c r="J18270" t="s">
        <v>33</v>
      </c>
      <c r="K18270" t="s">
        <v>16</v>
      </c>
      <c r="L18270" t="s">
        <v>17</v>
      </c>
      <c r="M18270" s="1">
        <v>3239.63</v>
      </c>
      <c r="N18270" s="1">
        <v>96.28</v>
      </c>
      <c r="O18270">
        <v>0.25</v>
      </c>
    </row>
    <row r="18271" spans="1:15" x14ac:dyDescent="0.3">
      <c r="A18271" t="str">
        <f xml:space="preserve"> _xlfn.XLOOKUP(H18271, 'Customers'!B:B, 'Customers'!A:A)</f>
        <v>CUST_774</v>
      </c>
      <c r="B18271" t="str">
        <f>_xlfn.XLOOKUP(L18271, Products!C:C, Products!A:A)</f>
        <v>PROD_6</v>
      </c>
      <c r="C18271">
        <v>18270</v>
      </c>
      <c r="D18271" s="2" t="s">
        <v>1154</v>
      </c>
      <c r="E18271">
        <f>YEAR(Orders[[#This Row],[Order_Date]])</f>
        <v>2023</v>
      </c>
      <c r="F18271">
        <f>MONTH(Orders[[#This Row],[Order_Date]])</f>
        <v>3</v>
      </c>
      <c r="G18271" s="2" t="s">
        <v>890</v>
      </c>
      <c r="H18271" t="s">
        <v>1521</v>
      </c>
      <c r="I18271" t="s">
        <v>21</v>
      </c>
      <c r="J18271" t="s">
        <v>22</v>
      </c>
      <c r="K18271" t="s">
        <v>34</v>
      </c>
      <c r="L18271" t="s">
        <v>52</v>
      </c>
      <c r="M18271" s="1">
        <v>6147.41</v>
      </c>
      <c r="N18271" s="1">
        <v>1470.75</v>
      </c>
      <c r="O18271">
        <v>0.3</v>
      </c>
    </row>
    <row r="18272" spans="1:15" x14ac:dyDescent="0.3">
      <c r="A18272" t="str">
        <f xml:space="preserve"> _xlfn.XLOOKUP(H18272, 'Customers'!B:B, 'Customers'!A:A)</f>
        <v>CUST_514</v>
      </c>
      <c r="B18272" t="str">
        <f>_xlfn.XLOOKUP(L18272, Products!C:C, Products!A:A)</f>
        <v>PROD_1</v>
      </c>
      <c r="C18272">
        <v>18271</v>
      </c>
      <c r="D18272" s="2" t="s">
        <v>971</v>
      </c>
      <c r="E18272">
        <f>YEAR(Orders[[#This Row],[Order_Date]])</f>
        <v>2022</v>
      </c>
      <c r="F18272">
        <f>MONTH(Orders[[#This Row],[Order_Date]])</f>
        <v>12</v>
      </c>
      <c r="G18272" s="2" t="s">
        <v>713</v>
      </c>
      <c r="H18272" t="s">
        <v>1185</v>
      </c>
      <c r="I18272" t="s">
        <v>14</v>
      </c>
      <c r="J18272" t="s">
        <v>65</v>
      </c>
      <c r="K18272" t="s">
        <v>27</v>
      </c>
      <c r="L18272" t="s">
        <v>17</v>
      </c>
      <c r="M18272" s="1">
        <v>5236.51</v>
      </c>
      <c r="N18272" s="1">
        <v>-274.77999999999997</v>
      </c>
      <c r="O18272">
        <v>0.02</v>
      </c>
    </row>
    <row r="18273" spans="1:15" x14ac:dyDescent="0.3">
      <c r="A18273" t="str">
        <f xml:space="preserve"> _xlfn.XLOOKUP(H18273, 'Customers'!B:B, 'Customers'!A:A)</f>
        <v>CUST_855</v>
      </c>
      <c r="B18273" t="str">
        <f>_xlfn.XLOOKUP(L18273, Products!C:C, Products!A:A)</f>
        <v>PROD_1</v>
      </c>
      <c r="C18273">
        <v>18272</v>
      </c>
      <c r="D18273" s="2" t="s">
        <v>419</v>
      </c>
      <c r="E18273">
        <f>YEAR(Orders[[#This Row],[Order_Date]])</f>
        <v>2022</v>
      </c>
      <c r="F18273">
        <f>MONTH(Orders[[#This Row],[Order_Date]])</f>
        <v>8</v>
      </c>
      <c r="G18273" s="2" t="s">
        <v>241</v>
      </c>
      <c r="H18273" t="s">
        <v>1608</v>
      </c>
      <c r="I18273" t="s">
        <v>32</v>
      </c>
      <c r="J18273" t="s">
        <v>22</v>
      </c>
      <c r="K18273" t="s">
        <v>27</v>
      </c>
      <c r="L18273" t="s">
        <v>17</v>
      </c>
      <c r="M18273" s="1">
        <v>9353.75</v>
      </c>
      <c r="N18273" s="1">
        <v>273.81</v>
      </c>
      <c r="O18273">
        <v>0.19</v>
      </c>
    </row>
    <row r="18274" spans="1:15" x14ac:dyDescent="0.3">
      <c r="A18274" t="str">
        <f xml:space="preserve"> _xlfn.XLOOKUP(H18274, 'Customers'!B:B, 'Customers'!A:A)</f>
        <v>CUST_196</v>
      </c>
      <c r="B18274" t="str">
        <f>_xlfn.XLOOKUP(L18274, Products!C:C, Products!A:A)</f>
        <v>PROD_3</v>
      </c>
      <c r="C18274">
        <v>18273</v>
      </c>
      <c r="D18274" s="2" t="s">
        <v>118</v>
      </c>
      <c r="E18274">
        <f>YEAR(Orders[[#This Row],[Order_Date]])</f>
        <v>2022</v>
      </c>
      <c r="F18274">
        <f>MONTH(Orders[[#This Row],[Order_Date]])</f>
        <v>10</v>
      </c>
      <c r="G18274" s="2" t="s">
        <v>119</v>
      </c>
      <c r="H18274" t="s">
        <v>562</v>
      </c>
      <c r="I18274" t="s">
        <v>21</v>
      </c>
      <c r="J18274" t="s">
        <v>33</v>
      </c>
      <c r="K18274" t="s">
        <v>27</v>
      </c>
      <c r="L18274" t="s">
        <v>28</v>
      </c>
      <c r="M18274" s="1">
        <v>9922.9500000000007</v>
      </c>
      <c r="N18274" s="1">
        <v>-134.99</v>
      </c>
      <c r="O18274">
        <v>0.18</v>
      </c>
    </row>
    <row r="18275" spans="1:15" x14ac:dyDescent="0.3">
      <c r="A18275" t="str">
        <f xml:space="preserve"> _xlfn.XLOOKUP(H18275, 'Customers'!B:B, 'Customers'!A:A)</f>
        <v>CUST_596</v>
      </c>
      <c r="B18275" t="str">
        <f>_xlfn.XLOOKUP(L18275, Products!C:C, Products!A:A)</f>
        <v>PROD_3</v>
      </c>
      <c r="C18275">
        <v>18274</v>
      </c>
      <c r="D18275" s="2" t="s">
        <v>741</v>
      </c>
      <c r="E18275">
        <f>YEAR(Orders[[#This Row],[Order_Date]])</f>
        <v>2023</v>
      </c>
      <c r="F18275">
        <f>MONTH(Orders[[#This Row],[Order_Date]])</f>
        <v>4</v>
      </c>
      <c r="G18275" s="2" t="s">
        <v>972</v>
      </c>
      <c r="H18275" t="s">
        <v>1304</v>
      </c>
      <c r="I18275" t="s">
        <v>14</v>
      </c>
      <c r="J18275" t="s">
        <v>15</v>
      </c>
      <c r="K18275" t="s">
        <v>27</v>
      </c>
      <c r="L18275" t="s">
        <v>28</v>
      </c>
      <c r="M18275" s="1">
        <v>3935.56</v>
      </c>
      <c r="N18275" s="1">
        <v>26.11</v>
      </c>
      <c r="O18275">
        <v>0.01</v>
      </c>
    </row>
    <row r="18276" spans="1:15" x14ac:dyDescent="0.3">
      <c r="A18276" t="str">
        <f xml:space="preserve"> _xlfn.XLOOKUP(H18276, 'Customers'!B:B, 'Customers'!A:A)</f>
        <v>CUST_102</v>
      </c>
      <c r="B18276" t="str">
        <f>_xlfn.XLOOKUP(L18276, Products!C:C, Products!A:A)</f>
        <v>PROD_3</v>
      </c>
      <c r="C18276">
        <v>18275</v>
      </c>
      <c r="D18276" s="2" t="s">
        <v>1195</v>
      </c>
      <c r="E18276">
        <f>YEAR(Orders[[#This Row],[Order_Date]])</f>
        <v>2023</v>
      </c>
      <c r="F18276">
        <f>MONTH(Orders[[#This Row],[Order_Date]])</f>
        <v>8</v>
      </c>
      <c r="G18276" s="2" t="s">
        <v>588</v>
      </c>
      <c r="H18276" t="s">
        <v>320</v>
      </c>
      <c r="I18276" t="s">
        <v>14</v>
      </c>
      <c r="J18276" t="s">
        <v>33</v>
      </c>
      <c r="K18276" t="s">
        <v>27</v>
      </c>
      <c r="L18276" t="s">
        <v>28</v>
      </c>
      <c r="M18276" s="1">
        <v>433.33</v>
      </c>
      <c r="N18276" s="1">
        <v>49.98</v>
      </c>
      <c r="O18276">
        <v>0.22</v>
      </c>
    </row>
    <row r="18277" spans="1:15" x14ac:dyDescent="0.3">
      <c r="A18277" t="str">
        <f xml:space="preserve"> _xlfn.XLOOKUP(H18277, 'Customers'!B:B, 'Customers'!A:A)</f>
        <v>CUST_265</v>
      </c>
      <c r="B18277" t="str">
        <f>_xlfn.XLOOKUP(L18277, Products!C:C, Products!A:A)</f>
        <v>PROD_8</v>
      </c>
      <c r="C18277">
        <v>18276</v>
      </c>
      <c r="D18277" s="2" t="s">
        <v>1003</v>
      </c>
      <c r="E18277">
        <f>YEAR(Orders[[#This Row],[Order_Date]])</f>
        <v>2022</v>
      </c>
      <c r="F18277">
        <f>MONTH(Orders[[#This Row],[Order_Date]])</f>
        <v>5</v>
      </c>
      <c r="G18277" s="2" t="s">
        <v>360</v>
      </c>
      <c r="H18277" t="s">
        <v>718</v>
      </c>
      <c r="I18277" t="s">
        <v>32</v>
      </c>
      <c r="J18277" t="s">
        <v>33</v>
      </c>
      <c r="K18277" t="s">
        <v>27</v>
      </c>
      <c r="L18277" t="s">
        <v>73</v>
      </c>
      <c r="M18277" s="1">
        <v>661.56</v>
      </c>
      <c r="N18277" s="1">
        <v>70.489999999999995</v>
      </c>
      <c r="O18277">
        <v>0.2</v>
      </c>
    </row>
    <row r="18278" spans="1:15" x14ac:dyDescent="0.3">
      <c r="A18278" t="str">
        <f xml:space="preserve"> _xlfn.XLOOKUP(H18278, 'Customers'!B:B, 'Customers'!A:A)</f>
        <v>CUST_137</v>
      </c>
      <c r="B18278" t="str">
        <f>_xlfn.XLOOKUP(L18278, Products!C:C, Products!A:A)</f>
        <v>PROD_4</v>
      </c>
      <c r="C18278">
        <v>18277</v>
      </c>
      <c r="D18278" s="2" t="s">
        <v>47</v>
      </c>
      <c r="E18278">
        <f>YEAR(Orders[[#This Row],[Order_Date]])</f>
        <v>2023</v>
      </c>
      <c r="F18278">
        <f>MONTH(Orders[[#This Row],[Order_Date]])</f>
        <v>2</v>
      </c>
      <c r="G18278" s="2" t="s">
        <v>956</v>
      </c>
      <c r="H18278" t="s">
        <v>420</v>
      </c>
      <c r="I18278" t="s">
        <v>32</v>
      </c>
      <c r="J18278" t="s">
        <v>33</v>
      </c>
      <c r="K18278" t="s">
        <v>34</v>
      </c>
      <c r="L18278" t="s">
        <v>35</v>
      </c>
      <c r="M18278" s="1">
        <v>4420.33</v>
      </c>
      <c r="N18278" s="1">
        <v>821.28</v>
      </c>
      <c r="O18278">
        <v>0.22</v>
      </c>
    </row>
    <row r="18279" spans="1:15" x14ac:dyDescent="0.3">
      <c r="A18279" t="str">
        <f xml:space="preserve"> _xlfn.XLOOKUP(H18279, 'Customers'!B:B, 'Customers'!A:A)</f>
        <v>CUST_264</v>
      </c>
      <c r="B18279" t="str">
        <f>_xlfn.XLOOKUP(L18279, Products!C:C, Products!A:A)</f>
        <v>PROD_3</v>
      </c>
      <c r="C18279">
        <v>18278</v>
      </c>
      <c r="D18279" s="2" t="s">
        <v>867</v>
      </c>
      <c r="E18279">
        <f>YEAR(Orders[[#This Row],[Order_Date]])</f>
        <v>2022</v>
      </c>
      <c r="F18279">
        <f>MONTH(Orders[[#This Row],[Order_Date]])</f>
        <v>8</v>
      </c>
      <c r="G18279" s="2" t="s">
        <v>630</v>
      </c>
      <c r="H18279" t="s">
        <v>717</v>
      </c>
      <c r="I18279" t="s">
        <v>14</v>
      </c>
      <c r="J18279" t="s">
        <v>15</v>
      </c>
      <c r="K18279" t="s">
        <v>27</v>
      </c>
      <c r="L18279" t="s">
        <v>28</v>
      </c>
      <c r="M18279" s="1">
        <v>4761.09</v>
      </c>
      <c r="N18279" s="1">
        <v>67.14</v>
      </c>
      <c r="O18279">
        <v>0.21</v>
      </c>
    </row>
    <row r="18280" spans="1:15" x14ac:dyDescent="0.3">
      <c r="A18280" t="str">
        <f xml:space="preserve"> _xlfn.XLOOKUP(H18280, 'Customers'!B:B, 'Customers'!A:A)</f>
        <v>CUST_853</v>
      </c>
      <c r="B18280" t="str">
        <f>_xlfn.XLOOKUP(L18280, Products!C:C, Products!A:A)</f>
        <v>PROD_5</v>
      </c>
      <c r="C18280">
        <v>18279</v>
      </c>
      <c r="D18280" s="2" t="s">
        <v>423</v>
      </c>
      <c r="E18280">
        <f>YEAR(Orders[[#This Row],[Order_Date]])</f>
        <v>2023</v>
      </c>
      <c r="F18280">
        <f>MONTH(Orders[[#This Row],[Order_Date]])</f>
        <v>12</v>
      </c>
      <c r="G18280" s="2" t="s">
        <v>469</v>
      </c>
      <c r="H18280" t="s">
        <v>1606</v>
      </c>
      <c r="I18280" t="s">
        <v>14</v>
      </c>
      <c r="J18280" t="s">
        <v>15</v>
      </c>
      <c r="K18280" t="s">
        <v>34</v>
      </c>
      <c r="L18280" t="s">
        <v>39</v>
      </c>
      <c r="M18280" s="1">
        <v>7759.8</v>
      </c>
      <c r="N18280" s="1">
        <v>286.45</v>
      </c>
      <c r="O18280">
        <v>0.04</v>
      </c>
    </row>
    <row r="18281" spans="1:15" x14ac:dyDescent="0.3">
      <c r="A18281" t="str">
        <f xml:space="preserve"> _xlfn.XLOOKUP(H18281, 'Customers'!B:B, 'Customers'!A:A)</f>
        <v>CUST_638</v>
      </c>
      <c r="B18281" t="str">
        <f>_xlfn.XLOOKUP(L18281, Products!C:C, Products!A:A)</f>
        <v>PROD_1</v>
      </c>
      <c r="C18281">
        <v>18280</v>
      </c>
      <c r="D18281" s="2" t="s">
        <v>947</v>
      </c>
      <c r="E18281">
        <f>YEAR(Orders[[#This Row],[Order_Date]])</f>
        <v>2022</v>
      </c>
      <c r="F18281">
        <f>MONTH(Orders[[#This Row],[Order_Date]])</f>
        <v>2</v>
      </c>
      <c r="G18281" s="2" t="s">
        <v>673</v>
      </c>
      <c r="H18281" t="s">
        <v>1362</v>
      </c>
      <c r="I18281" t="s">
        <v>21</v>
      </c>
      <c r="J18281" t="s">
        <v>15</v>
      </c>
      <c r="K18281" t="s">
        <v>27</v>
      </c>
      <c r="L18281" t="s">
        <v>17</v>
      </c>
      <c r="M18281" s="1">
        <v>6191.18</v>
      </c>
      <c r="N18281" s="1">
        <v>1707.01</v>
      </c>
      <c r="O18281">
        <v>0.16</v>
      </c>
    </row>
    <row r="18282" spans="1:15" x14ac:dyDescent="0.3">
      <c r="A18282" t="str">
        <f xml:space="preserve"> _xlfn.XLOOKUP(H18282, 'Customers'!B:B, 'Customers'!A:A)</f>
        <v>CUST_28</v>
      </c>
      <c r="B18282" t="str">
        <f>_xlfn.XLOOKUP(L18282, Products!C:C, Products!A:A)</f>
        <v>PROD_7</v>
      </c>
      <c r="C18282">
        <v>18281</v>
      </c>
      <c r="D18282" s="2" t="s">
        <v>406</v>
      </c>
      <c r="E18282">
        <f>YEAR(Orders[[#This Row],[Order_Date]])</f>
        <v>2022</v>
      </c>
      <c r="F18282">
        <f>MONTH(Orders[[#This Row],[Order_Date]])</f>
        <v>11</v>
      </c>
      <c r="G18282" s="2" t="s">
        <v>800</v>
      </c>
      <c r="H18282" t="s">
        <v>111</v>
      </c>
      <c r="I18282" t="s">
        <v>14</v>
      </c>
      <c r="J18282" t="s">
        <v>22</v>
      </c>
      <c r="K18282" t="s">
        <v>16</v>
      </c>
      <c r="L18282" t="s">
        <v>66</v>
      </c>
      <c r="M18282" s="1">
        <v>4430.82</v>
      </c>
      <c r="N18282" s="1">
        <v>1151.1300000000001</v>
      </c>
      <c r="O18282">
        <v>0.24</v>
      </c>
    </row>
    <row r="18283" spans="1:15" x14ac:dyDescent="0.3">
      <c r="A18283" t="str">
        <f xml:space="preserve"> _xlfn.XLOOKUP(H18283, 'Customers'!B:B, 'Customers'!A:A)</f>
        <v>CUST_135</v>
      </c>
      <c r="B18283" t="str">
        <f>_xlfn.XLOOKUP(L18283, Products!C:C, Products!A:A)</f>
        <v>PROD_3</v>
      </c>
      <c r="C18283">
        <v>18282</v>
      </c>
      <c r="D18283" s="2" t="s">
        <v>1518</v>
      </c>
      <c r="E18283">
        <f>YEAR(Orders[[#This Row],[Order_Date]])</f>
        <v>2022</v>
      </c>
      <c r="F18283">
        <f>MONTH(Orders[[#This Row],[Order_Date]])</f>
        <v>7</v>
      </c>
      <c r="G18283" s="2" t="s">
        <v>321</v>
      </c>
      <c r="H18283" t="s">
        <v>415</v>
      </c>
      <c r="I18283" t="s">
        <v>32</v>
      </c>
      <c r="J18283" t="s">
        <v>22</v>
      </c>
      <c r="K18283" t="s">
        <v>27</v>
      </c>
      <c r="L18283" t="s">
        <v>28</v>
      </c>
      <c r="M18283" s="1">
        <v>7923.08</v>
      </c>
      <c r="N18283" s="1">
        <v>2093.54</v>
      </c>
      <c r="O18283">
        <v>0.06</v>
      </c>
    </row>
    <row r="18284" spans="1:15" x14ac:dyDescent="0.3">
      <c r="A18284" t="str">
        <f xml:space="preserve"> _xlfn.XLOOKUP(H18284, 'Customers'!B:B, 'Customers'!A:A)</f>
        <v>CUST_240</v>
      </c>
      <c r="B18284" t="str">
        <f>_xlfn.XLOOKUP(L18284, Products!C:C, Products!A:A)</f>
        <v>PROD_6</v>
      </c>
      <c r="C18284">
        <v>18283</v>
      </c>
      <c r="D18284" s="2" t="s">
        <v>330</v>
      </c>
      <c r="E18284">
        <f>YEAR(Orders[[#This Row],[Order_Date]])</f>
        <v>2023</v>
      </c>
      <c r="F18284">
        <f>MONTH(Orders[[#This Row],[Order_Date]])</f>
        <v>12</v>
      </c>
      <c r="G18284" s="2" t="s">
        <v>1241</v>
      </c>
      <c r="H18284" t="s">
        <v>663</v>
      </c>
      <c r="I18284" t="s">
        <v>32</v>
      </c>
      <c r="J18284" t="s">
        <v>33</v>
      </c>
      <c r="K18284" t="s">
        <v>34</v>
      </c>
      <c r="L18284" t="s">
        <v>52</v>
      </c>
      <c r="M18284" s="1">
        <v>3523.73</v>
      </c>
      <c r="N18284" s="1">
        <v>608.87</v>
      </c>
      <c r="O18284">
        <v>0.28999999999999998</v>
      </c>
    </row>
    <row r="18285" spans="1:15" x14ac:dyDescent="0.3">
      <c r="A18285" t="str">
        <f xml:space="preserve"> _xlfn.XLOOKUP(H18285, 'Customers'!B:B, 'Customers'!A:A)</f>
        <v>CUST_350</v>
      </c>
      <c r="B18285" t="str">
        <f>_xlfn.XLOOKUP(L18285, Products!C:C, Products!A:A)</f>
        <v>PROD_7</v>
      </c>
      <c r="C18285">
        <v>18284</v>
      </c>
      <c r="D18285" s="2" t="s">
        <v>750</v>
      </c>
      <c r="E18285">
        <f>YEAR(Orders[[#This Row],[Order_Date]])</f>
        <v>2022</v>
      </c>
      <c r="F18285">
        <f>MONTH(Orders[[#This Row],[Order_Date]])</f>
        <v>7</v>
      </c>
      <c r="G18285" s="2" t="s">
        <v>751</v>
      </c>
      <c r="H18285" t="s">
        <v>889</v>
      </c>
      <c r="I18285" t="s">
        <v>14</v>
      </c>
      <c r="J18285" t="s">
        <v>33</v>
      </c>
      <c r="K18285" t="s">
        <v>16</v>
      </c>
      <c r="L18285" t="s">
        <v>66</v>
      </c>
      <c r="M18285" s="1">
        <v>6050.5</v>
      </c>
      <c r="N18285" s="1">
        <v>4.42</v>
      </c>
      <c r="O18285">
        <v>0.28000000000000003</v>
      </c>
    </row>
    <row r="18286" spans="1:15" x14ac:dyDescent="0.3">
      <c r="A18286" t="str">
        <f xml:space="preserve"> _xlfn.XLOOKUP(H18286, 'Customers'!B:B, 'Customers'!A:A)</f>
        <v>CUST_351</v>
      </c>
      <c r="B18286" t="str">
        <f>_xlfn.XLOOKUP(L18286, Products!C:C, Products!A:A)</f>
        <v>PROD_5</v>
      </c>
      <c r="C18286">
        <v>18285</v>
      </c>
      <c r="D18286" s="2" t="s">
        <v>74</v>
      </c>
      <c r="E18286">
        <f>YEAR(Orders[[#This Row],[Order_Date]])</f>
        <v>2023</v>
      </c>
      <c r="F18286">
        <f>MONTH(Orders[[#This Row],[Order_Date]])</f>
        <v>12</v>
      </c>
      <c r="G18286" s="2" t="s">
        <v>688</v>
      </c>
      <c r="H18286" t="s">
        <v>892</v>
      </c>
      <c r="I18286" t="s">
        <v>21</v>
      </c>
      <c r="J18286" t="s">
        <v>33</v>
      </c>
      <c r="K18286" t="s">
        <v>34</v>
      </c>
      <c r="L18286" t="s">
        <v>39</v>
      </c>
      <c r="M18286" s="1">
        <v>7471.78</v>
      </c>
      <c r="N18286" s="1">
        <v>898.73</v>
      </c>
      <c r="O18286">
        <v>0.13</v>
      </c>
    </row>
    <row r="18287" spans="1:15" x14ac:dyDescent="0.3">
      <c r="A18287" t="str">
        <f xml:space="preserve"> _xlfn.XLOOKUP(H18287, 'Customers'!B:B, 'Customers'!A:A)</f>
        <v>CUST_871</v>
      </c>
      <c r="B18287" t="str">
        <f>_xlfn.XLOOKUP(L18287, Products!C:C, Products!A:A)</f>
        <v>PROD_2</v>
      </c>
      <c r="C18287">
        <v>18286</v>
      </c>
      <c r="D18287" s="2" t="s">
        <v>822</v>
      </c>
      <c r="E18287">
        <f>YEAR(Orders[[#This Row],[Order_Date]])</f>
        <v>2022</v>
      </c>
      <c r="F18287">
        <f>MONTH(Orders[[#This Row],[Order_Date]])</f>
        <v>12</v>
      </c>
      <c r="G18287" s="2" t="s">
        <v>816</v>
      </c>
      <c r="H18287" t="s">
        <v>1625</v>
      </c>
      <c r="I18287" t="s">
        <v>14</v>
      </c>
      <c r="J18287" t="s">
        <v>22</v>
      </c>
      <c r="K18287" t="s">
        <v>16</v>
      </c>
      <c r="L18287" t="s">
        <v>23</v>
      </c>
      <c r="M18287" s="1">
        <v>8124.65</v>
      </c>
      <c r="N18287" s="1">
        <v>1912.23</v>
      </c>
      <c r="O18287">
        <v>0.08</v>
      </c>
    </row>
    <row r="18288" spans="1:15" x14ac:dyDescent="0.3">
      <c r="A18288" t="str">
        <f xml:space="preserve"> _xlfn.XLOOKUP(H18288, 'Customers'!B:B, 'Customers'!A:A)</f>
        <v>CUST_480</v>
      </c>
      <c r="B18288" t="str">
        <f>_xlfn.XLOOKUP(L18288, Products!C:C, Products!A:A)</f>
        <v>PROD_1</v>
      </c>
      <c r="C18288">
        <v>18287</v>
      </c>
      <c r="D18288" s="2" t="s">
        <v>1249</v>
      </c>
      <c r="E18288">
        <f>YEAR(Orders[[#This Row],[Order_Date]])</f>
        <v>2023</v>
      </c>
      <c r="F18288">
        <f>MONTH(Orders[[#This Row],[Order_Date]])</f>
        <v>7</v>
      </c>
      <c r="G18288" s="2" t="s">
        <v>980</v>
      </c>
      <c r="H18288" t="s">
        <v>1121</v>
      </c>
      <c r="I18288" t="s">
        <v>14</v>
      </c>
      <c r="J18288" t="s">
        <v>22</v>
      </c>
      <c r="K18288" t="s">
        <v>16</v>
      </c>
      <c r="L18288" t="s">
        <v>17</v>
      </c>
      <c r="M18288" s="1">
        <v>411.75</v>
      </c>
      <c r="N18288" s="1">
        <v>-34.47</v>
      </c>
      <c r="O18288">
        <v>0.16</v>
      </c>
    </row>
    <row r="18289" spans="1:15" x14ac:dyDescent="0.3">
      <c r="A18289" t="str">
        <f xml:space="preserve"> _xlfn.XLOOKUP(H18289, 'Customers'!B:B, 'Customers'!A:A)</f>
        <v>CUST_307</v>
      </c>
      <c r="B18289" t="str">
        <f>_xlfn.XLOOKUP(L18289, Products!C:C, Products!A:A)</f>
        <v>PROD_7</v>
      </c>
      <c r="C18289">
        <v>18288</v>
      </c>
      <c r="D18289" s="2" t="s">
        <v>165</v>
      </c>
      <c r="E18289">
        <f>YEAR(Orders[[#This Row],[Order_Date]])</f>
        <v>2022</v>
      </c>
      <c r="F18289">
        <f>MONTH(Orders[[#This Row],[Order_Date]])</f>
        <v>5</v>
      </c>
      <c r="G18289" s="2" t="s">
        <v>1003</v>
      </c>
      <c r="H18289" t="s">
        <v>804</v>
      </c>
      <c r="I18289" t="s">
        <v>21</v>
      </c>
      <c r="J18289" t="s">
        <v>15</v>
      </c>
      <c r="K18289" t="s">
        <v>16</v>
      </c>
      <c r="L18289" t="s">
        <v>66</v>
      </c>
      <c r="M18289" s="1">
        <v>3989.25</v>
      </c>
      <c r="N18289" s="1">
        <v>1078.28</v>
      </c>
      <c r="O18289">
        <v>0.24</v>
      </c>
    </row>
    <row r="18290" spans="1:15" x14ac:dyDescent="0.3">
      <c r="A18290" t="str">
        <f xml:space="preserve"> _xlfn.XLOOKUP(H18290, 'Customers'!B:B, 'Customers'!A:A)</f>
        <v>CUST_673</v>
      </c>
      <c r="B18290" t="str">
        <f>_xlfn.XLOOKUP(L18290, Products!C:C, Products!A:A)</f>
        <v>PROD_1</v>
      </c>
      <c r="C18290">
        <v>18289</v>
      </c>
      <c r="D18290" s="2" t="s">
        <v>119</v>
      </c>
      <c r="E18290">
        <f>YEAR(Orders[[#This Row],[Order_Date]])</f>
        <v>2022</v>
      </c>
      <c r="F18290">
        <f>MONTH(Orders[[#This Row],[Order_Date]])</f>
        <v>10</v>
      </c>
      <c r="G18290" s="2" t="s">
        <v>1094</v>
      </c>
      <c r="H18290" t="s">
        <v>1403</v>
      </c>
      <c r="I18290" t="s">
        <v>14</v>
      </c>
      <c r="J18290" t="s">
        <v>22</v>
      </c>
      <c r="K18290" t="s">
        <v>27</v>
      </c>
      <c r="L18290" t="s">
        <v>17</v>
      </c>
      <c r="M18290" s="1">
        <v>7096.81</v>
      </c>
      <c r="N18290" s="1">
        <v>1811.94</v>
      </c>
      <c r="O18290">
        <v>0.3</v>
      </c>
    </row>
    <row r="18291" spans="1:15" x14ac:dyDescent="0.3">
      <c r="A18291" t="str">
        <f xml:space="preserve"> _xlfn.XLOOKUP(H18291, 'Customers'!B:B, 'Customers'!A:A)</f>
        <v>CUST_705</v>
      </c>
      <c r="B18291" t="str">
        <f>_xlfn.XLOOKUP(L18291, Products!C:C, Products!A:A)</f>
        <v>PROD_4</v>
      </c>
      <c r="C18291">
        <v>18290</v>
      </c>
      <c r="D18291" s="2" t="s">
        <v>481</v>
      </c>
      <c r="E18291">
        <f>YEAR(Orders[[#This Row],[Order_Date]])</f>
        <v>2023</v>
      </c>
      <c r="F18291">
        <f>MONTH(Orders[[#This Row],[Order_Date]])</f>
        <v>7</v>
      </c>
      <c r="G18291" s="2" t="s">
        <v>980</v>
      </c>
      <c r="H18291" t="s">
        <v>1444</v>
      </c>
      <c r="I18291" t="s">
        <v>14</v>
      </c>
      <c r="J18291" t="s">
        <v>33</v>
      </c>
      <c r="K18291" t="s">
        <v>34</v>
      </c>
      <c r="L18291" t="s">
        <v>35</v>
      </c>
      <c r="M18291" s="1">
        <v>5140.97</v>
      </c>
      <c r="N18291" s="1">
        <v>96.82</v>
      </c>
      <c r="O18291">
        <v>0.06</v>
      </c>
    </row>
    <row r="18292" spans="1:15" x14ac:dyDescent="0.3">
      <c r="A18292" t="str">
        <f xml:space="preserve"> _xlfn.XLOOKUP(H18292, 'Customers'!B:B, 'Customers'!A:A)</f>
        <v>CUST_400</v>
      </c>
      <c r="B18292" t="str">
        <f>_xlfn.XLOOKUP(L18292, Products!C:C, Products!A:A)</f>
        <v>PROD_4</v>
      </c>
      <c r="C18292">
        <v>18291</v>
      </c>
      <c r="D18292" s="2" t="s">
        <v>154</v>
      </c>
      <c r="E18292">
        <f>YEAR(Orders[[#This Row],[Order_Date]])</f>
        <v>2022</v>
      </c>
      <c r="F18292">
        <f>MONTH(Orders[[#This Row],[Order_Date]])</f>
        <v>3</v>
      </c>
      <c r="G18292" s="2" t="s">
        <v>140</v>
      </c>
      <c r="H18292" t="s">
        <v>983</v>
      </c>
      <c r="I18292" t="s">
        <v>32</v>
      </c>
      <c r="J18292" t="s">
        <v>22</v>
      </c>
      <c r="K18292" t="s">
        <v>34</v>
      </c>
      <c r="L18292" t="s">
        <v>35</v>
      </c>
      <c r="M18292" s="1">
        <v>1026.74</v>
      </c>
      <c r="N18292" s="1">
        <v>161.02000000000001</v>
      </c>
      <c r="O18292">
        <v>0.16</v>
      </c>
    </row>
    <row r="18293" spans="1:15" x14ac:dyDescent="0.3">
      <c r="A18293" t="str">
        <f xml:space="preserve"> _xlfn.XLOOKUP(H18293, 'Customers'!B:B, 'Customers'!A:A)</f>
        <v>CUST_450</v>
      </c>
      <c r="B18293" t="str">
        <f>_xlfn.XLOOKUP(L18293, Products!C:C, Products!A:A)</f>
        <v>PROD_1</v>
      </c>
      <c r="C18293">
        <v>18292</v>
      </c>
      <c r="D18293" s="2" t="s">
        <v>569</v>
      </c>
      <c r="E18293">
        <f>YEAR(Orders[[#This Row],[Order_Date]])</f>
        <v>2022</v>
      </c>
      <c r="F18293">
        <f>MONTH(Orders[[#This Row],[Order_Date]])</f>
        <v>10</v>
      </c>
      <c r="G18293" s="2" t="s">
        <v>595</v>
      </c>
      <c r="H18293" t="s">
        <v>1074</v>
      </c>
      <c r="I18293" t="s">
        <v>32</v>
      </c>
      <c r="J18293" t="s">
        <v>65</v>
      </c>
      <c r="K18293" t="s">
        <v>16</v>
      </c>
      <c r="L18293" t="s">
        <v>17</v>
      </c>
      <c r="M18293" s="1">
        <v>1046.42</v>
      </c>
      <c r="N18293" s="1">
        <v>244.54</v>
      </c>
      <c r="O18293">
        <v>0.18</v>
      </c>
    </row>
    <row r="18294" spans="1:15" x14ac:dyDescent="0.3">
      <c r="A18294" t="str">
        <f xml:space="preserve"> _xlfn.XLOOKUP(H18294, 'Customers'!B:B, 'Customers'!A:A)</f>
        <v>CUST_952</v>
      </c>
      <c r="B18294" t="str">
        <f>_xlfn.XLOOKUP(L18294, Products!C:C, Products!A:A)</f>
        <v>PROD_2</v>
      </c>
      <c r="C18294">
        <v>18293</v>
      </c>
      <c r="D18294" s="2" t="s">
        <v>613</v>
      </c>
      <c r="E18294">
        <f>YEAR(Orders[[#This Row],[Order_Date]])</f>
        <v>2023</v>
      </c>
      <c r="F18294">
        <f>MONTH(Orders[[#This Row],[Order_Date]])</f>
        <v>11</v>
      </c>
      <c r="G18294" s="2" t="s">
        <v>809</v>
      </c>
      <c r="H18294" t="s">
        <v>1713</v>
      </c>
      <c r="I18294" t="s">
        <v>21</v>
      </c>
      <c r="J18294" t="s">
        <v>65</v>
      </c>
      <c r="K18294" t="s">
        <v>16</v>
      </c>
      <c r="L18294" t="s">
        <v>23</v>
      </c>
      <c r="M18294" s="1">
        <v>3130.97</v>
      </c>
      <c r="N18294" s="1">
        <v>287.93</v>
      </c>
      <c r="O18294">
        <v>0.13</v>
      </c>
    </row>
    <row r="18295" spans="1:15" x14ac:dyDescent="0.3">
      <c r="A18295" t="str">
        <f xml:space="preserve"> _xlfn.XLOOKUP(H18295, 'Customers'!B:B, 'Customers'!A:A)</f>
        <v>CUST_682</v>
      </c>
      <c r="B18295" t="str">
        <f>_xlfn.XLOOKUP(L18295, Products!C:C, Products!A:A)</f>
        <v>PROD_4</v>
      </c>
      <c r="C18295">
        <v>18294</v>
      </c>
      <c r="D18295" s="2" t="s">
        <v>158</v>
      </c>
      <c r="E18295">
        <f>YEAR(Orders[[#This Row],[Order_Date]])</f>
        <v>2022</v>
      </c>
      <c r="F18295">
        <f>MONTH(Orders[[#This Row],[Order_Date]])</f>
        <v>10</v>
      </c>
      <c r="G18295" s="2" t="s">
        <v>109</v>
      </c>
      <c r="H18295" t="s">
        <v>1418</v>
      </c>
      <c r="I18295" t="s">
        <v>32</v>
      </c>
      <c r="J18295" t="s">
        <v>15</v>
      </c>
      <c r="K18295" t="s">
        <v>34</v>
      </c>
      <c r="L18295" t="s">
        <v>35</v>
      </c>
      <c r="M18295" s="1">
        <v>961.43</v>
      </c>
      <c r="N18295" s="1">
        <v>-53.02</v>
      </c>
      <c r="O18295">
        <v>0.09</v>
      </c>
    </row>
    <row r="18296" spans="1:15" x14ac:dyDescent="0.3">
      <c r="A18296" t="str">
        <f xml:space="preserve"> _xlfn.XLOOKUP(H18296, 'Customers'!B:B, 'Customers'!A:A)</f>
        <v>CUST_571</v>
      </c>
      <c r="B18296" t="str">
        <f>_xlfn.XLOOKUP(L18296, Products!C:C, Products!A:A)</f>
        <v>PROD_1</v>
      </c>
      <c r="C18296">
        <v>18295</v>
      </c>
      <c r="D18296" s="2" t="s">
        <v>392</v>
      </c>
      <c r="E18296">
        <f>YEAR(Orders[[#This Row],[Order_Date]])</f>
        <v>2023</v>
      </c>
      <c r="F18296">
        <f>MONTH(Orders[[#This Row],[Order_Date]])</f>
        <v>9</v>
      </c>
      <c r="G18296" s="2" t="s">
        <v>442</v>
      </c>
      <c r="H18296" t="s">
        <v>1266</v>
      </c>
      <c r="I18296" t="s">
        <v>14</v>
      </c>
      <c r="J18296" t="s">
        <v>65</v>
      </c>
      <c r="K18296" t="s">
        <v>27</v>
      </c>
      <c r="L18296" t="s">
        <v>17</v>
      </c>
      <c r="M18296" s="1">
        <v>4502.5</v>
      </c>
      <c r="N18296" s="1">
        <v>950.58</v>
      </c>
      <c r="O18296">
        <v>0.11</v>
      </c>
    </row>
    <row r="18297" spans="1:15" x14ac:dyDescent="0.3">
      <c r="A18297" t="str">
        <f xml:space="preserve"> _xlfn.XLOOKUP(H18297, 'Customers'!B:B, 'Customers'!A:A)</f>
        <v>CUST_597</v>
      </c>
      <c r="B18297" t="str">
        <f>_xlfn.XLOOKUP(L18297, Products!C:C, Products!A:A)</f>
        <v>PROD_1</v>
      </c>
      <c r="C18297">
        <v>18296</v>
      </c>
      <c r="D18297" s="2" t="s">
        <v>464</v>
      </c>
      <c r="E18297">
        <f>YEAR(Orders[[#This Row],[Order_Date]])</f>
        <v>2023</v>
      </c>
      <c r="F18297">
        <f>MONTH(Orders[[#This Row],[Order_Date]])</f>
        <v>2</v>
      </c>
      <c r="G18297" s="2" t="s">
        <v>802</v>
      </c>
      <c r="H18297" t="s">
        <v>1306</v>
      </c>
      <c r="I18297" t="s">
        <v>21</v>
      </c>
      <c r="J18297" t="s">
        <v>65</v>
      </c>
      <c r="K18297" t="s">
        <v>16</v>
      </c>
      <c r="L18297" t="s">
        <v>17</v>
      </c>
      <c r="M18297" s="1">
        <v>8641.59</v>
      </c>
      <c r="N18297" s="1">
        <v>-779.3</v>
      </c>
      <c r="O18297">
        <v>0.27</v>
      </c>
    </row>
    <row r="18298" spans="1:15" x14ac:dyDescent="0.3">
      <c r="A18298" t="str">
        <f xml:space="preserve"> _xlfn.XLOOKUP(H18298, 'Customers'!B:B, 'Customers'!A:A)</f>
        <v>CUST_385</v>
      </c>
      <c r="B18298" t="str">
        <f>_xlfn.XLOOKUP(L18298, Products!C:C, Products!A:A)</f>
        <v>PROD_6</v>
      </c>
      <c r="C18298">
        <v>18297</v>
      </c>
      <c r="D18298" s="2" t="s">
        <v>432</v>
      </c>
      <c r="E18298">
        <f>YEAR(Orders[[#This Row],[Order_Date]])</f>
        <v>2022</v>
      </c>
      <c r="F18298">
        <f>MONTH(Orders[[#This Row],[Order_Date]])</f>
        <v>3</v>
      </c>
      <c r="G18298" s="2" t="s">
        <v>428</v>
      </c>
      <c r="H18298" t="s">
        <v>957</v>
      </c>
      <c r="I18298" t="s">
        <v>14</v>
      </c>
      <c r="J18298" t="s">
        <v>22</v>
      </c>
      <c r="K18298" t="s">
        <v>34</v>
      </c>
      <c r="L18298" t="s">
        <v>52</v>
      </c>
      <c r="M18298" s="1">
        <v>3586.08</v>
      </c>
      <c r="N18298" s="1">
        <v>344.97</v>
      </c>
      <c r="O18298">
        <v>0.17</v>
      </c>
    </row>
    <row r="18299" spans="1:15" x14ac:dyDescent="0.3">
      <c r="A18299" t="str">
        <f xml:space="preserve"> _xlfn.XLOOKUP(H18299, 'Customers'!B:B, 'Customers'!A:A)</f>
        <v>CUST_667</v>
      </c>
      <c r="B18299" t="str">
        <f>_xlfn.XLOOKUP(L18299, Products!C:C, Products!A:A)</f>
        <v>PROD_8</v>
      </c>
      <c r="C18299">
        <v>18298</v>
      </c>
      <c r="D18299" s="2" t="s">
        <v>112</v>
      </c>
      <c r="E18299">
        <f>YEAR(Orders[[#This Row],[Order_Date]])</f>
        <v>2022</v>
      </c>
      <c r="F18299">
        <f>MONTH(Orders[[#This Row],[Order_Date]])</f>
        <v>2</v>
      </c>
      <c r="G18299" s="2" t="s">
        <v>269</v>
      </c>
      <c r="H18299" t="s">
        <v>1396</v>
      </c>
      <c r="I18299" t="s">
        <v>14</v>
      </c>
      <c r="J18299" t="s">
        <v>15</v>
      </c>
      <c r="K18299" t="s">
        <v>27</v>
      </c>
      <c r="L18299" t="s">
        <v>73</v>
      </c>
      <c r="M18299" s="1">
        <v>5617.99</v>
      </c>
      <c r="N18299" s="1">
        <v>1328.65</v>
      </c>
      <c r="O18299">
        <v>0.12</v>
      </c>
    </row>
    <row r="18300" spans="1:15" x14ac:dyDescent="0.3">
      <c r="A18300" t="str">
        <f xml:space="preserve"> _xlfn.XLOOKUP(H18300, 'Customers'!B:B, 'Customers'!A:A)</f>
        <v>CUST_213</v>
      </c>
      <c r="B18300" t="str">
        <f>_xlfn.XLOOKUP(L18300, Products!C:C, Products!A:A)</f>
        <v>PROD_1</v>
      </c>
      <c r="C18300">
        <v>18299</v>
      </c>
      <c r="D18300" s="2" t="s">
        <v>1106</v>
      </c>
      <c r="E18300">
        <f>YEAR(Orders[[#This Row],[Order_Date]])</f>
        <v>2023</v>
      </c>
      <c r="F18300">
        <f>MONTH(Orders[[#This Row],[Order_Date]])</f>
        <v>7</v>
      </c>
      <c r="G18300" s="2" t="s">
        <v>980</v>
      </c>
      <c r="H18300" t="s">
        <v>602</v>
      </c>
      <c r="I18300" t="s">
        <v>32</v>
      </c>
      <c r="J18300" t="s">
        <v>65</v>
      </c>
      <c r="K18300" t="s">
        <v>16</v>
      </c>
      <c r="L18300" t="s">
        <v>17</v>
      </c>
      <c r="M18300" s="1">
        <v>3719.05</v>
      </c>
      <c r="N18300" s="1">
        <v>-184.02</v>
      </c>
      <c r="O18300">
        <v>0.25</v>
      </c>
    </row>
    <row r="18301" spans="1:15" x14ac:dyDescent="0.3">
      <c r="A18301" t="str">
        <f xml:space="preserve"> _xlfn.XLOOKUP(H18301, 'Customers'!B:B, 'Customers'!A:A)</f>
        <v>CUST_595</v>
      </c>
      <c r="B18301" t="str">
        <f>_xlfn.XLOOKUP(L18301, Products!C:C, Products!A:A)</f>
        <v>PROD_2</v>
      </c>
      <c r="C18301">
        <v>18300</v>
      </c>
      <c r="D18301" s="2" t="s">
        <v>295</v>
      </c>
      <c r="E18301">
        <f>YEAR(Orders[[#This Row],[Order_Date]])</f>
        <v>2022</v>
      </c>
      <c r="F18301">
        <f>MONTH(Orders[[#This Row],[Order_Date]])</f>
        <v>7</v>
      </c>
      <c r="G18301" s="2" t="s">
        <v>131</v>
      </c>
      <c r="H18301" t="s">
        <v>1302</v>
      </c>
      <c r="I18301" t="s">
        <v>14</v>
      </c>
      <c r="J18301" t="s">
        <v>15</v>
      </c>
      <c r="K18301" t="s">
        <v>16</v>
      </c>
      <c r="L18301" t="s">
        <v>23</v>
      </c>
      <c r="M18301" s="1">
        <v>4489.3100000000004</v>
      </c>
      <c r="N18301" s="1">
        <v>121.42</v>
      </c>
      <c r="O18301">
        <v>0.28000000000000003</v>
      </c>
    </row>
    <row r="18302" spans="1:15" x14ac:dyDescent="0.3">
      <c r="A18302" t="str">
        <f xml:space="preserve"> _xlfn.XLOOKUP(H18302, 'Customers'!B:B, 'Customers'!A:A)</f>
        <v>CUST_836</v>
      </c>
      <c r="B18302" t="str">
        <f>_xlfn.XLOOKUP(L18302, Products!C:C, Products!A:A)</f>
        <v>PROD_6</v>
      </c>
      <c r="C18302">
        <v>18301</v>
      </c>
      <c r="D18302" s="2" t="s">
        <v>416</v>
      </c>
      <c r="E18302">
        <f>YEAR(Orders[[#This Row],[Order_Date]])</f>
        <v>2022</v>
      </c>
      <c r="F18302">
        <f>MONTH(Orders[[#This Row],[Order_Date]])</f>
        <v>4</v>
      </c>
      <c r="G18302" s="2" t="s">
        <v>930</v>
      </c>
      <c r="H18302" t="s">
        <v>1589</v>
      </c>
      <c r="I18302" t="s">
        <v>14</v>
      </c>
      <c r="J18302" t="s">
        <v>65</v>
      </c>
      <c r="K18302" t="s">
        <v>34</v>
      </c>
      <c r="L18302" t="s">
        <v>52</v>
      </c>
      <c r="M18302" s="1">
        <v>1752.49</v>
      </c>
      <c r="N18302" s="1">
        <v>82.08</v>
      </c>
      <c r="O18302">
        <v>0.13</v>
      </c>
    </row>
    <row r="18303" spans="1:15" x14ac:dyDescent="0.3">
      <c r="A18303" t="str">
        <f xml:space="preserve"> _xlfn.XLOOKUP(H18303, 'Customers'!B:B, 'Customers'!A:A)</f>
        <v>CUST_814</v>
      </c>
      <c r="B18303" t="str">
        <f>_xlfn.XLOOKUP(L18303, Products!C:C, Products!A:A)</f>
        <v>PROD_2</v>
      </c>
      <c r="C18303">
        <v>18302</v>
      </c>
      <c r="D18303" s="2" t="s">
        <v>161</v>
      </c>
      <c r="E18303">
        <f>YEAR(Orders[[#This Row],[Order_Date]])</f>
        <v>2023</v>
      </c>
      <c r="F18303">
        <f>MONTH(Orders[[#This Row],[Order_Date]])</f>
        <v>9</v>
      </c>
      <c r="G18303" s="2" t="s">
        <v>1068</v>
      </c>
      <c r="H18303" t="s">
        <v>1564</v>
      </c>
      <c r="I18303" t="s">
        <v>21</v>
      </c>
      <c r="J18303" t="s">
        <v>22</v>
      </c>
      <c r="K18303" t="s">
        <v>16</v>
      </c>
      <c r="L18303" t="s">
        <v>23</v>
      </c>
      <c r="M18303" s="1">
        <v>3825.65</v>
      </c>
      <c r="N18303" s="1">
        <v>926.35</v>
      </c>
      <c r="O18303">
        <v>0.22</v>
      </c>
    </row>
    <row r="18304" spans="1:15" x14ac:dyDescent="0.3">
      <c r="A18304" t="str">
        <f xml:space="preserve"> _xlfn.XLOOKUP(H18304, 'Customers'!B:B, 'Customers'!A:A)</f>
        <v>CUST_305</v>
      </c>
      <c r="B18304" t="str">
        <f>_xlfn.XLOOKUP(L18304, Products!C:C, Products!A:A)</f>
        <v>PROD_3</v>
      </c>
      <c r="C18304">
        <v>18303</v>
      </c>
      <c r="D18304" s="2" t="s">
        <v>1480</v>
      </c>
      <c r="E18304">
        <f>YEAR(Orders[[#This Row],[Order_Date]])</f>
        <v>2023</v>
      </c>
      <c r="F18304">
        <f>MONTH(Orders[[#This Row],[Order_Date]])</f>
        <v>9</v>
      </c>
      <c r="G18304" s="2" t="s">
        <v>392</v>
      </c>
      <c r="H18304" t="s">
        <v>801</v>
      </c>
      <c r="I18304" t="s">
        <v>32</v>
      </c>
      <c r="J18304" t="s">
        <v>65</v>
      </c>
      <c r="K18304" t="s">
        <v>27</v>
      </c>
      <c r="L18304" t="s">
        <v>28</v>
      </c>
      <c r="M18304" s="1">
        <v>1323.73</v>
      </c>
      <c r="N18304" s="1">
        <v>279.41000000000003</v>
      </c>
      <c r="O18304">
        <v>0.09</v>
      </c>
    </row>
    <row r="18305" spans="1:15" x14ac:dyDescent="0.3">
      <c r="A18305" t="str">
        <f xml:space="preserve"> _xlfn.XLOOKUP(H18305, 'Customers'!B:B, 'Customers'!A:A)</f>
        <v>CUST_261</v>
      </c>
      <c r="B18305" t="str">
        <f>_xlfn.XLOOKUP(L18305, Products!C:C, Products!A:A)</f>
        <v>PROD_4</v>
      </c>
      <c r="C18305">
        <v>18304</v>
      </c>
      <c r="D18305" s="2" t="s">
        <v>535</v>
      </c>
      <c r="E18305">
        <f>YEAR(Orders[[#This Row],[Order_Date]])</f>
        <v>2022</v>
      </c>
      <c r="F18305">
        <f>MONTH(Orders[[#This Row],[Order_Date]])</f>
        <v>1</v>
      </c>
      <c r="G18305" s="2" t="s">
        <v>1182</v>
      </c>
      <c r="H18305" t="s">
        <v>711</v>
      </c>
      <c r="I18305" t="s">
        <v>21</v>
      </c>
      <c r="J18305" t="s">
        <v>33</v>
      </c>
      <c r="K18305" t="s">
        <v>34</v>
      </c>
      <c r="L18305" t="s">
        <v>35</v>
      </c>
      <c r="M18305" s="1">
        <v>8986.7900000000009</v>
      </c>
      <c r="N18305" s="1">
        <v>1434.25</v>
      </c>
      <c r="O18305">
        <v>0.13</v>
      </c>
    </row>
    <row r="18306" spans="1:15" x14ac:dyDescent="0.3">
      <c r="A18306" t="str">
        <f xml:space="preserve"> _xlfn.XLOOKUP(H18306, 'Customers'!B:B, 'Customers'!A:A)</f>
        <v>CUST_4</v>
      </c>
      <c r="B18306" t="str">
        <f>_xlfn.XLOOKUP(L18306, Products!C:C, Products!A:A)</f>
        <v>PROD_7</v>
      </c>
      <c r="C18306">
        <v>18305</v>
      </c>
      <c r="D18306" s="2" t="s">
        <v>566</v>
      </c>
      <c r="E18306">
        <f>YEAR(Orders[[#This Row],[Order_Date]])</f>
        <v>2022</v>
      </c>
      <c r="F18306">
        <f>MONTH(Orders[[#This Row],[Order_Date]])</f>
        <v>1</v>
      </c>
      <c r="G18306" s="2" t="s">
        <v>1483</v>
      </c>
      <c r="H18306" t="s">
        <v>31</v>
      </c>
      <c r="I18306" t="s">
        <v>32</v>
      </c>
      <c r="J18306" t="s">
        <v>22</v>
      </c>
      <c r="K18306" t="s">
        <v>16</v>
      </c>
      <c r="L18306" t="s">
        <v>66</v>
      </c>
      <c r="M18306" s="1">
        <v>4704.32</v>
      </c>
      <c r="N18306" s="1">
        <v>1195.93</v>
      </c>
      <c r="O18306">
        <v>0.26</v>
      </c>
    </row>
    <row r="18307" spans="1:15" x14ac:dyDescent="0.3">
      <c r="A18307" t="str">
        <f xml:space="preserve"> _xlfn.XLOOKUP(H18307, 'Customers'!B:B, 'Customers'!A:A)</f>
        <v>CUST_233</v>
      </c>
      <c r="B18307" t="str">
        <f>_xlfn.XLOOKUP(L18307, Products!C:C, Products!A:A)</f>
        <v>PROD_7</v>
      </c>
      <c r="C18307">
        <v>18306</v>
      </c>
      <c r="D18307" s="2" t="s">
        <v>703</v>
      </c>
      <c r="E18307">
        <f>YEAR(Orders[[#This Row],[Order_Date]])</f>
        <v>2022</v>
      </c>
      <c r="F18307">
        <f>MONTH(Orders[[#This Row],[Order_Date]])</f>
        <v>2</v>
      </c>
      <c r="G18307" s="2" t="s">
        <v>137</v>
      </c>
      <c r="H18307" t="s">
        <v>650</v>
      </c>
      <c r="I18307" t="s">
        <v>21</v>
      </c>
      <c r="J18307" t="s">
        <v>15</v>
      </c>
      <c r="K18307" t="s">
        <v>16</v>
      </c>
      <c r="L18307" t="s">
        <v>66</v>
      </c>
      <c r="M18307" s="1">
        <v>3102.39</v>
      </c>
      <c r="N18307" s="1">
        <v>580.27</v>
      </c>
      <c r="O18307">
        <v>0.15</v>
      </c>
    </row>
    <row r="18308" spans="1:15" x14ac:dyDescent="0.3">
      <c r="A18308" t="str">
        <f xml:space="preserve"> _xlfn.XLOOKUP(H18308, 'Customers'!B:B, 'Customers'!A:A)</f>
        <v>CUST_336</v>
      </c>
      <c r="B18308" t="str">
        <f>_xlfn.XLOOKUP(L18308, Products!C:C, Products!A:A)</f>
        <v>PROD_8</v>
      </c>
      <c r="C18308">
        <v>18307</v>
      </c>
      <c r="D18308" s="2" t="s">
        <v>609</v>
      </c>
      <c r="E18308">
        <f>YEAR(Orders[[#This Row],[Order_Date]])</f>
        <v>2022</v>
      </c>
      <c r="F18308">
        <f>MONTH(Orders[[#This Row],[Order_Date]])</f>
        <v>5</v>
      </c>
      <c r="G18308" s="2" t="s">
        <v>360</v>
      </c>
      <c r="H18308" t="s">
        <v>864</v>
      </c>
      <c r="I18308" t="s">
        <v>32</v>
      </c>
      <c r="J18308" t="s">
        <v>15</v>
      </c>
      <c r="K18308" t="s">
        <v>27</v>
      </c>
      <c r="L18308" t="s">
        <v>73</v>
      </c>
      <c r="M18308" s="1">
        <v>726.76</v>
      </c>
      <c r="N18308" s="1">
        <v>65.569999999999993</v>
      </c>
      <c r="O18308">
        <v>7.0000000000000007E-2</v>
      </c>
    </row>
    <row r="18309" spans="1:15" x14ac:dyDescent="0.3">
      <c r="A18309" t="str">
        <f xml:space="preserve"> _xlfn.XLOOKUP(H18309, 'Customers'!B:B, 'Customers'!A:A)</f>
        <v>CUST_930</v>
      </c>
      <c r="B18309" t="str">
        <f>_xlfn.XLOOKUP(L18309, Products!C:C, Products!A:A)</f>
        <v>PROD_8</v>
      </c>
      <c r="C18309">
        <v>18308</v>
      </c>
      <c r="D18309" s="2" t="s">
        <v>947</v>
      </c>
      <c r="E18309">
        <f>YEAR(Orders[[#This Row],[Order_Date]])</f>
        <v>2022</v>
      </c>
      <c r="F18309">
        <f>MONTH(Orders[[#This Row],[Order_Date]])</f>
        <v>2</v>
      </c>
      <c r="G18309" s="2" t="s">
        <v>139</v>
      </c>
      <c r="H18309" t="s">
        <v>1690</v>
      </c>
      <c r="I18309" t="s">
        <v>14</v>
      </c>
      <c r="J18309" t="s">
        <v>15</v>
      </c>
      <c r="K18309" t="s">
        <v>27</v>
      </c>
      <c r="L18309" t="s">
        <v>73</v>
      </c>
      <c r="M18309" s="1">
        <v>560.87</v>
      </c>
      <c r="N18309" s="1">
        <v>111.21</v>
      </c>
      <c r="O18309">
        <v>0.24</v>
      </c>
    </row>
    <row r="18310" spans="1:15" x14ac:dyDescent="0.3">
      <c r="A18310" t="str">
        <f xml:space="preserve"> _xlfn.XLOOKUP(H18310, 'Customers'!B:B, 'Customers'!A:A)</f>
        <v>CUST_831</v>
      </c>
      <c r="B18310" t="str">
        <f>_xlfn.XLOOKUP(L18310, Products!C:C, Products!A:A)</f>
        <v>PROD_4</v>
      </c>
      <c r="C18310">
        <v>18309</v>
      </c>
      <c r="D18310" s="2" t="s">
        <v>1378</v>
      </c>
      <c r="E18310">
        <f>YEAR(Orders[[#This Row],[Order_Date]])</f>
        <v>2022</v>
      </c>
      <c r="F18310">
        <f>MONTH(Orders[[#This Row],[Order_Date]])</f>
        <v>11</v>
      </c>
      <c r="G18310" s="2" t="s">
        <v>502</v>
      </c>
      <c r="H18310" t="s">
        <v>1584</v>
      </c>
      <c r="I18310" t="s">
        <v>21</v>
      </c>
      <c r="J18310" t="s">
        <v>15</v>
      </c>
      <c r="K18310" t="s">
        <v>34</v>
      </c>
      <c r="L18310" t="s">
        <v>35</v>
      </c>
      <c r="M18310" s="1">
        <v>4853.93</v>
      </c>
      <c r="N18310" s="1">
        <v>-219.09</v>
      </c>
      <c r="O18310">
        <v>0.22</v>
      </c>
    </row>
    <row r="18311" spans="1:15" x14ac:dyDescent="0.3">
      <c r="A18311" t="str">
        <f xml:space="preserve"> _xlfn.XLOOKUP(H18311, 'Customers'!B:B, 'Customers'!A:A)</f>
        <v>CUST_7</v>
      </c>
      <c r="B18311" t="str">
        <f>_xlfn.XLOOKUP(L18311, Products!C:C, Products!A:A)</f>
        <v>PROD_6</v>
      </c>
      <c r="C18311">
        <v>18310</v>
      </c>
      <c r="D18311" s="2" t="s">
        <v>385</v>
      </c>
      <c r="E18311">
        <f>YEAR(Orders[[#This Row],[Order_Date]])</f>
        <v>2022</v>
      </c>
      <c r="F18311">
        <f>MONTH(Orders[[#This Row],[Order_Date]])</f>
        <v>11</v>
      </c>
      <c r="G18311" s="2" t="s">
        <v>386</v>
      </c>
      <c r="H18311" t="s">
        <v>45</v>
      </c>
      <c r="I18311" t="s">
        <v>14</v>
      </c>
      <c r="J18311" t="s">
        <v>33</v>
      </c>
      <c r="K18311" t="s">
        <v>34</v>
      </c>
      <c r="L18311" t="s">
        <v>52</v>
      </c>
      <c r="M18311" s="1">
        <v>7421.62</v>
      </c>
      <c r="N18311" s="1">
        <v>1403.83</v>
      </c>
      <c r="O18311">
        <v>0.28999999999999998</v>
      </c>
    </row>
    <row r="18312" spans="1:15" x14ac:dyDescent="0.3">
      <c r="A18312" t="str">
        <f xml:space="preserve"> _xlfn.XLOOKUP(H18312, 'Customers'!B:B, 'Customers'!A:A)</f>
        <v>CUST_428</v>
      </c>
      <c r="B18312" t="str">
        <f>_xlfn.XLOOKUP(L18312, Products!C:C, Products!A:A)</f>
        <v>PROD_1</v>
      </c>
      <c r="C18312">
        <v>18311</v>
      </c>
      <c r="D18312" s="2" t="s">
        <v>558</v>
      </c>
      <c r="E18312">
        <f>YEAR(Orders[[#This Row],[Order_Date]])</f>
        <v>2023</v>
      </c>
      <c r="F18312">
        <f>MONTH(Orders[[#This Row],[Order_Date]])</f>
        <v>8</v>
      </c>
      <c r="G18312" s="2" t="s">
        <v>1628</v>
      </c>
      <c r="H18312" t="s">
        <v>1034</v>
      </c>
      <c r="I18312" t="s">
        <v>21</v>
      </c>
      <c r="J18312" t="s">
        <v>15</v>
      </c>
      <c r="K18312" t="s">
        <v>27</v>
      </c>
      <c r="L18312" t="s">
        <v>17</v>
      </c>
      <c r="M18312" s="1">
        <v>3692.24</v>
      </c>
      <c r="N18312" s="1">
        <v>745.21</v>
      </c>
      <c r="O18312">
        <v>0.06</v>
      </c>
    </row>
    <row r="18313" spans="1:15" x14ac:dyDescent="0.3">
      <c r="A18313" t="str">
        <f xml:space="preserve"> _xlfn.XLOOKUP(H18313, 'Customers'!B:B, 'Customers'!A:A)</f>
        <v>CUST_998</v>
      </c>
      <c r="B18313" t="str">
        <f>_xlfn.XLOOKUP(L18313, Products!C:C, Products!A:A)</f>
        <v>PROD_7</v>
      </c>
      <c r="C18313">
        <v>18312</v>
      </c>
      <c r="D18313" s="2" t="s">
        <v>350</v>
      </c>
      <c r="E18313">
        <f>YEAR(Orders[[#This Row],[Order_Date]])</f>
        <v>2022</v>
      </c>
      <c r="F18313">
        <f>MONTH(Orders[[#This Row],[Order_Date]])</f>
        <v>1</v>
      </c>
      <c r="G18313" s="2" t="s">
        <v>873</v>
      </c>
      <c r="H18313" t="s">
        <v>1762</v>
      </c>
      <c r="I18313" t="s">
        <v>14</v>
      </c>
      <c r="J18313" t="s">
        <v>65</v>
      </c>
      <c r="K18313" t="s">
        <v>16</v>
      </c>
      <c r="L18313" t="s">
        <v>66</v>
      </c>
      <c r="M18313" s="1">
        <v>7962.76</v>
      </c>
      <c r="N18313" s="1">
        <v>-5.43</v>
      </c>
      <c r="O18313">
        <v>0.03</v>
      </c>
    </row>
    <row r="18314" spans="1:15" x14ac:dyDescent="0.3">
      <c r="A18314" t="str">
        <f xml:space="preserve"> _xlfn.XLOOKUP(H18314, 'Customers'!B:B, 'Customers'!A:A)</f>
        <v>CUST_554</v>
      </c>
      <c r="B18314" t="str">
        <f>_xlfn.XLOOKUP(L18314, Products!C:C, Products!A:A)</f>
        <v>PROD_4</v>
      </c>
      <c r="C18314">
        <v>18313</v>
      </c>
      <c r="D18314" s="2" t="s">
        <v>885</v>
      </c>
      <c r="E18314">
        <f>YEAR(Orders[[#This Row],[Order_Date]])</f>
        <v>2022</v>
      </c>
      <c r="F18314">
        <f>MONTH(Orders[[#This Row],[Order_Date]])</f>
        <v>7</v>
      </c>
      <c r="G18314" s="2" t="s">
        <v>867</v>
      </c>
      <c r="H18314" t="s">
        <v>1240</v>
      </c>
      <c r="I18314" t="s">
        <v>14</v>
      </c>
      <c r="J18314" t="s">
        <v>65</v>
      </c>
      <c r="K18314" t="s">
        <v>34</v>
      </c>
      <c r="L18314" t="s">
        <v>35</v>
      </c>
      <c r="M18314" s="1">
        <v>4836.26</v>
      </c>
      <c r="N18314" s="1">
        <v>1032.6500000000001</v>
      </c>
      <c r="O18314">
        <v>0.01</v>
      </c>
    </row>
    <row r="18315" spans="1:15" x14ac:dyDescent="0.3">
      <c r="A18315" t="str">
        <f xml:space="preserve"> _xlfn.XLOOKUP(H18315, 'Customers'!B:B, 'Customers'!A:A)</f>
        <v>CUST_394</v>
      </c>
      <c r="B18315" t="str">
        <f>_xlfn.XLOOKUP(L18315, Products!C:C, Products!A:A)</f>
        <v>PROD_2</v>
      </c>
      <c r="C18315">
        <v>18314</v>
      </c>
      <c r="D18315" s="2" t="s">
        <v>238</v>
      </c>
      <c r="E18315">
        <f>YEAR(Orders[[#This Row],[Order_Date]])</f>
        <v>2023</v>
      </c>
      <c r="F18315">
        <f>MONTH(Orders[[#This Row],[Order_Date]])</f>
        <v>8</v>
      </c>
      <c r="G18315" s="2" t="s">
        <v>148</v>
      </c>
      <c r="H18315" t="s">
        <v>976</v>
      </c>
      <c r="I18315" t="s">
        <v>14</v>
      </c>
      <c r="J18315" t="s">
        <v>22</v>
      </c>
      <c r="K18315" t="s">
        <v>16</v>
      </c>
      <c r="L18315" t="s">
        <v>23</v>
      </c>
      <c r="M18315" s="1">
        <v>9899.25</v>
      </c>
      <c r="N18315" s="1">
        <v>2807.11</v>
      </c>
      <c r="O18315">
        <v>0.23</v>
      </c>
    </row>
    <row r="18316" spans="1:15" x14ac:dyDescent="0.3">
      <c r="A18316" t="str">
        <f xml:space="preserve"> _xlfn.XLOOKUP(H18316, 'Customers'!B:B, 'Customers'!A:A)</f>
        <v>CUST_492</v>
      </c>
      <c r="B18316" t="str">
        <f>_xlfn.XLOOKUP(L18316, Products!C:C, Products!A:A)</f>
        <v>PROD_4</v>
      </c>
      <c r="C18316">
        <v>18315</v>
      </c>
      <c r="D18316" s="2" t="s">
        <v>702</v>
      </c>
      <c r="E18316">
        <f>YEAR(Orders[[#This Row],[Order_Date]])</f>
        <v>2022</v>
      </c>
      <c r="F18316">
        <f>MONTH(Orders[[#This Row],[Order_Date]])</f>
        <v>2</v>
      </c>
      <c r="G18316" s="2" t="s">
        <v>103</v>
      </c>
      <c r="H18316" t="s">
        <v>1144</v>
      </c>
      <c r="I18316" t="s">
        <v>14</v>
      </c>
      <c r="J18316" t="s">
        <v>33</v>
      </c>
      <c r="K18316" t="s">
        <v>34</v>
      </c>
      <c r="L18316" t="s">
        <v>35</v>
      </c>
      <c r="M18316" s="1">
        <v>4036.42</v>
      </c>
      <c r="N18316" s="1">
        <v>1070.3699999999999</v>
      </c>
      <c r="O18316">
        <v>0.15</v>
      </c>
    </row>
    <row r="18317" spans="1:15" x14ac:dyDescent="0.3">
      <c r="A18317" t="str">
        <f xml:space="preserve"> _xlfn.XLOOKUP(H18317, 'Customers'!B:B, 'Customers'!A:A)</f>
        <v>CUST_275</v>
      </c>
      <c r="B18317" t="str">
        <f>_xlfn.XLOOKUP(L18317, Products!C:C, Products!A:A)</f>
        <v>PROD_6</v>
      </c>
      <c r="C18317">
        <v>18316</v>
      </c>
      <c r="D18317" s="2" t="s">
        <v>530</v>
      </c>
      <c r="E18317">
        <f>YEAR(Orders[[#This Row],[Order_Date]])</f>
        <v>2023</v>
      </c>
      <c r="F18317">
        <f>MONTH(Orders[[#This Row],[Order_Date]])</f>
        <v>10</v>
      </c>
      <c r="G18317" s="2" t="s">
        <v>185</v>
      </c>
      <c r="H18317" t="s">
        <v>736</v>
      </c>
      <c r="I18317" t="s">
        <v>21</v>
      </c>
      <c r="J18317" t="s">
        <v>65</v>
      </c>
      <c r="K18317" t="s">
        <v>34</v>
      </c>
      <c r="L18317" t="s">
        <v>52</v>
      </c>
      <c r="M18317" s="1">
        <v>7461.94</v>
      </c>
      <c r="N18317" s="1">
        <v>-523.67999999999995</v>
      </c>
      <c r="O18317">
        <v>0.04</v>
      </c>
    </row>
    <row r="18318" spans="1:15" x14ac:dyDescent="0.3">
      <c r="A18318" t="str">
        <f xml:space="preserve"> _xlfn.XLOOKUP(H18318, 'Customers'!B:B, 'Customers'!A:A)</f>
        <v>CUST_961</v>
      </c>
      <c r="B18318" t="str">
        <f>_xlfn.XLOOKUP(L18318, Products!C:C, Products!A:A)</f>
        <v>PROD_3</v>
      </c>
      <c r="C18318">
        <v>18317</v>
      </c>
      <c r="D18318" s="2" t="s">
        <v>1425</v>
      </c>
      <c r="E18318">
        <f>YEAR(Orders[[#This Row],[Order_Date]])</f>
        <v>2023</v>
      </c>
      <c r="F18318">
        <f>MONTH(Orders[[#This Row],[Order_Date]])</f>
        <v>8</v>
      </c>
      <c r="G18318" s="2" t="s">
        <v>335</v>
      </c>
      <c r="H18318" t="s">
        <v>1723</v>
      </c>
      <c r="I18318" t="s">
        <v>21</v>
      </c>
      <c r="J18318" t="s">
        <v>33</v>
      </c>
      <c r="K18318" t="s">
        <v>27</v>
      </c>
      <c r="L18318" t="s">
        <v>28</v>
      </c>
      <c r="M18318" s="1">
        <v>5045.55</v>
      </c>
      <c r="N18318" s="1">
        <v>-200.89</v>
      </c>
      <c r="O18318">
        <v>0.28000000000000003</v>
      </c>
    </row>
    <row r="18319" spans="1:15" x14ac:dyDescent="0.3">
      <c r="A18319" t="str">
        <f xml:space="preserve"> _xlfn.XLOOKUP(H18319, 'Customers'!B:B, 'Customers'!A:A)</f>
        <v>CUST_304</v>
      </c>
      <c r="B18319" t="str">
        <f>_xlfn.XLOOKUP(L18319, Products!C:C, Products!A:A)</f>
        <v>PROD_4</v>
      </c>
      <c r="C18319">
        <v>18318</v>
      </c>
      <c r="D18319" s="2" t="s">
        <v>165</v>
      </c>
      <c r="E18319">
        <f>YEAR(Orders[[#This Row],[Order_Date]])</f>
        <v>2022</v>
      </c>
      <c r="F18319">
        <f>MONTH(Orders[[#This Row],[Order_Date]])</f>
        <v>5</v>
      </c>
      <c r="G18319" s="2" t="s">
        <v>610</v>
      </c>
      <c r="H18319" t="s">
        <v>797</v>
      </c>
      <c r="I18319" t="s">
        <v>32</v>
      </c>
      <c r="J18319" t="s">
        <v>33</v>
      </c>
      <c r="K18319" t="s">
        <v>34</v>
      </c>
      <c r="L18319" t="s">
        <v>35</v>
      </c>
      <c r="M18319" s="1">
        <v>4080.98</v>
      </c>
      <c r="N18319" s="1">
        <v>-198.65</v>
      </c>
      <c r="O18319">
        <v>0.01</v>
      </c>
    </row>
    <row r="18320" spans="1:15" x14ac:dyDescent="0.3">
      <c r="A18320" t="str">
        <f xml:space="preserve"> _xlfn.XLOOKUP(H18320, 'Customers'!B:B, 'Customers'!A:A)</f>
        <v>CUST_790</v>
      </c>
      <c r="B18320" t="str">
        <f>_xlfn.XLOOKUP(L18320, Products!C:C, Products!A:A)</f>
        <v>PROD_8</v>
      </c>
      <c r="C18320">
        <v>18319</v>
      </c>
      <c r="D18320" s="2" t="s">
        <v>191</v>
      </c>
      <c r="E18320">
        <f>YEAR(Orders[[#This Row],[Order_Date]])</f>
        <v>2023</v>
      </c>
      <c r="F18320">
        <f>MONTH(Orders[[#This Row],[Order_Date]])</f>
        <v>5</v>
      </c>
      <c r="G18320" s="2" t="s">
        <v>616</v>
      </c>
      <c r="H18320" t="s">
        <v>1538</v>
      </c>
      <c r="I18320" t="s">
        <v>32</v>
      </c>
      <c r="J18320" t="s">
        <v>22</v>
      </c>
      <c r="K18320" t="s">
        <v>27</v>
      </c>
      <c r="L18320" t="s">
        <v>73</v>
      </c>
      <c r="M18320" s="1">
        <v>2154.25</v>
      </c>
      <c r="N18320" s="1">
        <v>75.08</v>
      </c>
      <c r="O18320">
        <v>0.05</v>
      </c>
    </row>
    <row r="18321" spans="1:15" x14ac:dyDescent="0.3">
      <c r="A18321" t="str">
        <f xml:space="preserve"> _xlfn.XLOOKUP(H18321, 'Customers'!B:B, 'Customers'!A:A)</f>
        <v>CUST_747</v>
      </c>
      <c r="B18321" t="str">
        <f>_xlfn.XLOOKUP(L18321, Products!C:C, Products!A:A)</f>
        <v>PROD_3</v>
      </c>
      <c r="C18321">
        <v>18320</v>
      </c>
      <c r="D18321" s="2" t="s">
        <v>318</v>
      </c>
      <c r="E18321">
        <f>YEAR(Orders[[#This Row],[Order_Date]])</f>
        <v>2022</v>
      </c>
      <c r="F18321">
        <f>MONTH(Orders[[#This Row],[Order_Date]])</f>
        <v>1</v>
      </c>
      <c r="G18321" s="2" t="s">
        <v>1615</v>
      </c>
      <c r="H18321" t="s">
        <v>1492</v>
      </c>
      <c r="I18321" t="s">
        <v>21</v>
      </c>
      <c r="J18321" t="s">
        <v>15</v>
      </c>
      <c r="K18321" t="s">
        <v>27</v>
      </c>
      <c r="L18321" t="s">
        <v>28</v>
      </c>
      <c r="M18321" s="1">
        <v>2020.62</v>
      </c>
      <c r="N18321" s="1">
        <v>594.66999999999996</v>
      </c>
      <c r="O18321">
        <v>0.23</v>
      </c>
    </row>
    <row r="18322" spans="1:15" x14ac:dyDescent="0.3">
      <c r="A18322" t="str">
        <f xml:space="preserve"> _xlfn.XLOOKUP(H18322, 'Customers'!B:B, 'Customers'!A:A)</f>
        <v>CUST_2</v>
      </c>
      <c r="B18322" t="str">
        <f>_xlfn.XLOOKUP(L18322, Products!C:C, Products!A:A)</f>
        <v>PROD_8</v>
      </c>
      <c r="C18322">
        <v>18321</v>
      </c>
      <c r="D18322" s="2" t="s">
        <v>1112</v>
      </c>
      <c r="E18322">
        <f>YEAR(Orders[[#This Row],[Order_Date]])</f>
        <v>2023</v>
      </c>
      <c r="F18322">
        <f>MONTH(Orders[[#This Row],[Order_Date]])</f>
        <v>12</v>
      </c>
      <c r="G18322" s="2" t="s">
        <v>837</v>
      </c>
      <c r="H18322" t="s">
        <v>20</v>
      </c>
      <c r="I18322" t="s">
        <v>21</v>
      </c>
      <c r="J18322" t="s">
        <v>65</v>
      </c>
      <c r="K18322" t="s">
        <v>27</v>
      </c>
      <c r="L18322" t="s">
        <v>73</v>
      </c>
      <c r="M18322" s="1">
        <v>914.93</v>
      </c>
      <c r="N18322" s="1">
        <v>178.63</v>
      </c>
      <c r="O18322">
        <v>7.0000000000000007E-2</v>
      </c>
    </row>
    <row r="18323" spans="1:15" x14ac:dyDescent="0.3">
      <c r="A18323" t="str">
        <f xml:space="preserve"> _xlfn.XLOOKUP(H18323, 'Customers'!B:B, 'Customers'!A:A)</f>
        <v>CUST_302</v>
      </c>
      <c r="B18323" t="str">
        <f>_xlfn.XLOOKUP(L18323, Products!C:C, Products!A:A)</f>
        <v>PROD_6</v>
      </c>
      <c r="C18323">
        <v>18322</v>
      </c>
      <c r="D18323" s="2" t="s">
        <v>343</v>
      </c>
      <c r="E18323">
        <f>YEAR(Orders[[#This Row],[Order_Date]])</f>
        <v>2023</v>
      </c>
      <c r="F18323">
        <f>MONTH(Orders[[#This Row],[Order_Date]])</f>
        <v>5</v>
      </c>
      <c r="G18323" s="2" t="s">
        <v>192</v>
      </c>
      <c r="H18323" t="s">
        <v>794</v>
      </c>
      <c r="I18323" t="s">
        <v>14</v>
      </c>
      <c r="J18323" t="s">
        <v>33</v>
      </c>
      <c r="K18323" t="s">
        <v>34</v>
      </c>
      <c r="L18323" t="s">
        <v>52</v>
      </c>
      <c r="M18323" s="1">
        <v>7609.7</v>
      </c>
      <c r="N18323" s="1">
        <v>-641.51</v>
      </c>
      <c r="O18323">
        <v>0.28999999999999998</v>
      </c>
    </row>
    <row r="18324" spans="1:15" x14ac:dyDescent="0.3">
      <c r="A18324" t="str">
        <f xml:space="preserve"> _xlfn.XLOOKUP(H18324, 'Customers'!B:B, 'Customers'!A:A)</f>
        <v>CUST_976</v>
      </c>
      <c r="B18324" t="str">
        <f>_xlfn.XLOOKUP(L18324, Products!C:C, Products!A:A)</f>
        <v>PROD_2</v>
      </c>
      <c r="C18324">
        <v>18323</v>
      </c>
      <c r="D18324" s="2" t="s">
        <v>961</v>
      </c>
      <c r="E18324">
        <f>YEAR(Orders[[#This Row],[Order_Date]])</f>
        <v>2022</v>
      </c>
      <c r="F18324">
        <f>MONTH(Orders[[#This Row],[Order_Date]])</f>
        <v>4</v>
      </c>
      <c r="G18324" s="2" t="s">
        <v>475</v>
      </c>
      <c r="H18324" t="s">
        <v>1739</v>
      </c>
      <c r="I18324" t="s">
        <v>32</v>
      </c>
      <c r="J18324" t="s">
        <v>22</v>
      </c>
      <c r="K18324" t="s">
        <v>16</v>
      </c>
      <c r="L18324" t="s">
        <v>23</v>
      </c>
      <c r="M18324" s="1">
        <v>6665.36</v>
      </c>
      <c r="N18324" s="1">
        <v>694.6</v>
      </c>
      <c r="O18324">
        <v>0.08</v>
      </c>
    </row>
    <row r="18325" spans="1:15" x14ac:dyDescent="0.3">
      <c r="A18325" t="str">
        <f xml:space="preserve"> _xlfn.XLOOKUP(H18325, 'Customers'!B:B, 'Customers'!A:A)</f>
        <v>CUST_140</v>
      </c>
      <c r="B18325" t="str">
        <f>_xlfn.XLOOKUP(L18325, Products!C:C, Products!A:A)</f>
        <v>PROD_7</v>
      </c>
      <c r="C18325">
        <v>18324</v>
      </c>
      <c r="D18325" s="2" t="s">
        <v>871</v>
      </c>
      <c r="E18325">
        <f>YEAR(Orders[[#This Row],[Order_Date]])</f>
        <v>2022</v>
      </c>
      <c r="F18325">
        <f>MONTH(Orders[[#This Row],[Order_Date]])</f>
        <v>4</v>
      </c>
      <c r="G18325" s="2" t="s">
        <v>850</v>
      </c>
      <c r="H18325" t="s">
        <v>429</v>
      </c>
      <c r="I18325" t="s">
        <v>32</v>
      </c>
      <c r="J18325" t="s">
        <v>33</v>
      </c>
      <c r="K18325" t="s">
        <v>16</v>
      </c>
      <c r="L18325" t="s">
        <v>66</v>
      </c>
      <c r="M18325" s="1">
        <v>5823.68</v>
      </c>
      <c r="N18325" s="1">
        <v>712.6</v>
      </c>
      <c r="O18325">
        <v>0.01</v>
      </c>
    </row>
    <row r="18326" spans="1:15" x14ac:dyDescent="0.3">
      <c r="A18326" t="str">
        <f xml:space="preserve"> _xlfn.XLOOKUP(H18326, 'Customers'!B:B, 'Customers'!A:A)</f>
        <v>CUST_631</v>
      </c>
      <c r="B18326" t="str">
        <f>_xlfn.XLOOKUP(L18326, Products!C:C, Products!A:A)</f>
        <v>PROD_7</v>
      </c>
      <c r="C18326">
        <v>18325</v>
      </c>
      <c r="D18326" s="2" t="s">
        <v>706</v>
      </c>
      <c r="E18326">
        <f>YEAR(Orders[[#This Row],[Order_Date]])</f>
        <v>2022</v>
      </c>
      <c r="F18326">
        <f>MONTH(Orders[[#This Row],[Order_Date]])</f>
        <v>11</v>
      </c>
      <c r="G18326" s="2" t="s">
        <v>385</v>
      </c>
      <c r="H18326" t="s">
        <v>1354</v>
      </c>
      <c r="I18326" t="s">
        <v>32</v>
      </c>
      <c r="J18326" t="s">
        <v>65</v>
      </c>
      <c r="K18326" t="s">
        <v>16</v>
      </c>
      <c r="L18326" t="s">
        <v>66</v>
      </c>
      <c r="M18326" s="1">
        <v>2394.4299999999998</v>
      </c>
      <c r="N18326" s="1">
        <v>95.36</v>
      </c>
      <c r="O18326">
        <v>0.14000000000000001</v>
      </c>
    </row>
    <row r="18327" spans="1:15" x14ac:dyDescent="0.3">
      <c r="A18327" t="str">
        <f xml:space="preserve"> _xlfn.XLOOKUP(H18327, 'Customers'!B:B, 'Customers'!A:A)</f>
        <v>CUST_602</v>
      </c>
      <c r="B18327" t="str">
        <f>_xlfn.XLOOKUP(L18327, Products!C:C, Products!A:A)</f>
        <v>PROD_5</v>
      </c>
      <c r="C18327">
        <v>18326</v>
      </c>
      <c r="D18327" s="2" t="s">
        <v>707</v>
      </c>
      <c r="E18327">
        <f>YEAR(Orders[[#This Row],[Order_Date]])</f>
        <v>2022</v>
      </c>
      <c r="F18327">
        <f>MONTH(Orders[[#This Row],[Order_Date]])</f>
        <v>11</v>
      </c>
      <c r="G18327" s="2" t="s">
        <v>445</v>
      </c>
      <c r="H18327" t="s">
        <v>1314</v>
      </c>
      <c r="I18327" t="s">
        <v>32</v>
      </c>
      <c r="J18327" t="s">
        <v>22</v>
      </c>
      <c r="K18327" t="s">
        <v>34</v>
      </c>
      <c r="L18327" t="s">
        <v>39</v>
      </c>
      <c r="M18327" s="1">
        <v>6997.92</v>
      </c>
      <c r="N18327" s="1">
        <v>147.25</v>
      </c>
      <c r="O18327">
        <v>7.0000000000000007E-2</v>
      </c>
    </row>
    <row r="18328" spans="1:15" x14ac:dyDescent="0.3">
      <c r="A18328" t="str">
        <f xml:space="preserve"> _xlfn.XLOOKUP(H18328, 'Customers'!B:B, 'Customers'!A:A)</f>
        <v>CUST_290</v>
      </c>
      <c r="B18328" t="str">
        <f>_xlfn.XLOOKUP(L18328, Products!C:C, Products!A:A)</f>
        <v>PROD_4</v>
      </c>
      <c r="C18328">
        <v>18327</v>
      </c>
      <c r="D18328" s="2" t="s">
        <v>181</v>
      </c>
      <c r="E18328">
        <f>YEAR(Orders[[#This Row],[Order_Date]])</f>
        <v>2023</v>
      </c>
      <c r="F18328">
        <f>MONTH(Orders[[#This Row],[Order_Date]])</f>
        <v>10</v>
      </c>
      <c r="G18328" s="2" t="s">
        <v>1230</v>
      </c>
      <c r="H18328" t="s">
        <v>772</v>
      </c>
      <c r="I18328" t="s">
        <v>21</v>
      </c>
      <c r="J18328" t="s">
        <v>33</v>
      </c>
      <c r="K18328" t="s">
        <v>34</v>
      </c>
      <c r="L18328" t="s">
        <v>35</v>
      </c>
      <c r="M18328" s="1">
        <v>6085.58</v>
      </c>
      <c r="N18328" s="1">
        <v>693.37</v>
      </c>
      <c r="O18328">
        <v>0.16</v>
      </c>
    </row>
    <row r="18329" spans="1:15" x14ac:dyDescent="0.3">
      <c r="A18329" t="str">
        <f xml:space="preserve"> _xlfn.XLOOKUP(H18329, 'Customers'!B:B, 'Customers'!A:A)</f>
        <v>CUST_501</v>
      </c>
      <c r="B18329" t="str">
        <f>_xlfn.XLOOKUP(L18329, Products!C:C, Products!A:A)</f>
        <v>PROD_5</v>
      </c>
      <c r="C18329">
        <v>18328</v>
      </c>
      <c r="D18329" s="2" t="s">
        <v>881</v>
      </c>
      <c r="E18329">
        <f>YEAR(Orders[[#This Row],[Order_Date]])</f>
        <v>2022</v>
      </c>
      <c r="F18329">
        <f>MONTH(Orders[[#This Row],[Order_Date]])</f>
        <v>3</v>
      </c>
      <c r="G18329" s="2" t="s">
        <v>1265</v>
      </c>
      <c r="H18329" t="s">
        <v>1161</v>
      </c>
      <c r="I18329" t="s">
        <v>32</v>
      </c>
      <c r="J18329" t="s">
        <v>22</v>
      </c>
      <c r="K18329" t="s">
        <v>34</v>
      </c>
      <c r="L18329" t="s">
        <v>39</v>
      </c>
      <c r="M18329" s="1">
        <v>7014.1</v>
      </c>
      <c r="N18329" s="1">
        <v>1990.57</v>
      </c>
      <c r="O18329">
        <v>0.21</v>
      </c>
    </row>
    <row r="18330" spans="1:15" x14ac:dyDescent="0.3">
      <c r="A18330" t="str">
        <f xml:space="preserve"> _xlfn.XLOOKUP(H18330, 'Customers'!B:B, 'Customers'!A:A)</f>
        <v>CUST_876</v>
      </c>
      <c r="B18330" t="str">
        <f>_xlfn.XLOOKUP(L18330, Products!C:C, Products!A:A)</f>
        <v>PROD_6</v>
      </c>
      <c r="C18330">
        <v>18329</v>
      </c>
      <c r="D18330" s="2" t="s">
        <v>730</v>
      </c>
      <c r="E18330">
        <f>YEAR(Orders[[#This Row],[Order_Date]])</f>
        <v>2022</v>
      </c>
      <c r="F18330">
        <f>MONTH(Orders[[#This Row],[Order_Date]])</f>
        <v>12</v>
      </c>
      <c r="G18330" s="2" t="s">
        <v>731</v>
      </c>
      <c r="H18330" t="s">
        <v>1631</v>
      </c>
      <c r="I18330" t="s">
        <v>14</v>
      </c>
      <c r="J18330" t="s">
        <v>15</v>
      </c>
      <c r="K18330" t="s">
        <v>34</v>
      </c>
      <c r="L18330" t="s">
        <v>52</v>
      </c>
      <c r="M18330" s="1">
        <v>8638.19</v>
      </c>
      <c r="N18330" s="1">
        <v>1758.88</v>
      </c>
      <c r="O18330">
        <v>0.11</v>
      </c>
    </row>
    <row r="18331" spans="1:15" x14ac:dyDescent="0.3">
      <c r="A18331" t="str">
        <f xml:space="preserve"> _xlfn.XLOOKUP(H18331, 'Customers'!B:B, 'Customers'!A:A)</f>
        <v>CUST_981</v>
      </c>
      <c r="B18331" t="str">
        <f>_xlfn.XLOOKUP(L18331, Products!C:C, Products!A:A)</f>
        <v>PROD_7</v>
      </c>
      <c r="C18331">
        <v>18330</v>
      </c>
      <c r="D18331" s="2" t="s">
        <v>782</v>
      </c>
      <c r="E18331">
        <f>YEAR(Orders[[#This Row],[Order_Date]])</f>
        <v>2022</v>
      </c>
      <c r="F18331">
        <f>MONTH(Orders[[#This Row],[Order_Date]])</f>
        <v>2</v>
      </c>
      <c r="G18331" s="2" t="s">
        <v>103</v>
      </c>
      <c r="H18331" t="s">
        <v>1744</v>
      </c>
      <c r="I18331" t="s">
        <v>14</v>
      </c>
      <c r="J18331" t="s">
        <v>15</v>
      </c>
      <c r="K18331" t="s">
        <v>16</v>
      </c>
      <c r="L18331" t="s">
        <v>66</v>
      </c>
      <c r="M18331" s="1">
        <v>966.28</v>
      </c>
      <c r="N18331" s="1">
        <v>-27.03</v>
      </c>
      <c r="O18331">
        <v>0.14000000000000001</v>
      </c>
    </row>
    <row r="18332" spans="1:15" x14ac:dyDescent="0.3">
      <c r="A18332" t="str">
        <f xml:space="preserve"> _xlfn.XLOOKUP(H18332, 'Customers'!B:B, 'Customers'!A:A)</f>
        <v>CUST_755</v>
      </c>
      <c r="B18332" t="str">
        <f>_xlfn.XLOOKUP(L18332, Products!C:C, Products!A:A)</f>
        <v>PROD_5</v>
      </c>
      <c r="C18332">
        <v>18331</v>
      </c>
      <c r="D18332" s="2" t="s">
        <v>400</v>
      </c>
      <c r="E18332">
        <f>YEAR(Orders[[#This Row],[Order_Date]])</f>
        <v>2023</v>
      </c>
      <c r="F18332">
        <f>MONTH(Orders[[#This Row],[Order_Date]])</f>
        <v>5</v>
      </c>
      <c r="G18332" s="2" t="s">
        <v>926</v>
      </c>
      <c r="H18332" t="s">
        <v>1501</v>
      </c>
      <c r="I18332" t="s">
        <v>32</v>
      </c>
      <c r="J18332" t="s">
        <v>65</v>
      </c>
      <c r="K18332" t="s">
        <v>34</v>
      </c>
      <c r="L18332" t="s">
        <v>39</v>
      </c>
      <c r="M18332" s="1">
        <v>3270.4</v>
      </c>
      <c r="N18332" s="1">
        <v>-185.25</v>
      </c>
      <c r="O18332">
        <v>0.12</v>
      </c>
    </row>
    <row r="18333" spans="1:15" x14ac:dyDescent="0.3">
      <c r="A18333" t="str">
        <f xml:space="preserve"> _xlfn.XLOOKUP(H18333, 'Customers'!B:B, 'Customers'!A:A)</f>
        <v>CUST_211</v>
      </c>
      <c r="B18333" t="str">
        <f>_xlfn.XLOOKUP(L18333, Products!C:C, Products!A:A)</f>
        <v>PROD_2</v>
      </c>
      <c r="C18333">
        <v>18332</v>
      </c>
      <c r="D18333" s="2" t="s">
        <v>257</v>
      </c>
      <c r="E18333">
        <f>YEAR(Orders[[#This Row],[Order_Date]])</f>
        <v>2023</v>
      </c>
      <c r="F18333">
        <f>MONTH(Orders[[#This Row],[Order_Date]])</f>
        <v>12</v>
      </c>
      <c r="G18333" s="2" t="s">
        <v>659</v>
      </c>
      <c r="H18333" t="s">
        <v>600</v>
      </c>
      <c r="I18333" t="s">
        <v>32</v>
      </c>
      <c r="J18333" t="s">
        <v>33</v>
      </c>
      <c r="K18333" t="s">
        <v>16</v>
      </c>
      <c r="L18333" t="s">
        <v>23</v>
      </c>
      <c r="M18333" s="1">
        <v>4112.42</v>
      </c>
      <c r="N18333" s="1">
        <v>428.13</v>
      </c>
      <c r="O18333">
        <v>0.1</v>
      </c>
    </row>
    <row r="18334" spans="1:15" x14ac:dyDescent="0.3">
      <c r="A18334" t="str">
        <f xml:space="preserve"> _xlfn.XLOOKUP(H18334, 'Customers'!B:B, 'Customers'!A:A)</f>
        <v>CUST_209</v>
      </c>
      <c r="B18334" t="str">
        <f>_xlfn.XLOOKUP(L18334, Products!C:C, Products!A:A)</f>
        <v>PROD_5</v>
      </c>
      <c r="C18334">
        <v>18333</v>
      </c>
      <c r="D18334" s="2" t="s">
        <v>1163</v>
      </c>
      <c r="E18334">
        <f>YEAR(Orders[[#This Row],[Order_Date]])</f>
        <v>2023</v>
      </c>
      <c r="F18334">
        <f>MONTH(Orders[[#This Row],[Order_Date]])</f>
        <v>2</v>
      </c>
      <c r="G18334" s="2" t="s">
        <v>1022</v>
      </c>
      <c r="H18334" t="s">
        <v>596</v>
      </c>
      <c r="I18334" t="s">
        <v>14</v>
      </c>
      <c r="J18334" t="s">
        <v>65</v>
      </c>
      <c r="K18334" t="s">
        <v>34</v>
      </c>
      <c r="L18334" t="s">
        <v>39</v>
      </c>
      <c r="M18334" s="1">
        <v>1929.86</v>
      </c>
      <c r="N18334" s="1">
        <v>-81.33</v>
      </c>
      <c r="O18334">
        <v>0.04</v>
      </c>
    </row>
    <row r="18335" spans="1:15" x14ac:dyDescent="0.3">
      <c r="A18335" t="str">
        <f xml:space="preserve"> _xlfn.XLOOKUP(H18335, 'Customers'!B:B, 'Customers'!A:A)</f>
        <v>CUST_117</v>
      </c>
      <c r="B18335" t="str">
        <f>_xlfn.XLOOKUP(L18335, Products!C:C, Products!A:A)</f>
        <v>PROD_1</v>
      </c>
      <c r="C18335">
        <v>18334</v>
      </c>
      <c r="D18335" s="2" t="s">
        <v>130</v>
      </c>
      <c r="E18335">
        <f>YEAR(Orders[[#This Row],[Order_Date]])</f>
        <v>2022</v>
      </c>
      <c r="F18335">
        <f>MONTH(Orders[[#This Row],[Order_Date]])</f>
        <v>7</v>
      </c>
      <c r="G18335" s="2" t="s">
        <v>528</v>
      </c>
      <c r="H18335" t="s">
        <v>367</v>
      </c>
      <c r="I18335" t="s">
        <v>14</v>
      </c>
      <c r="J18335" t="s">
        <v>22</v>
      </c>
      <c r="K18335" t="s">
        <v>27</v>
      </c>
      <c r="L18335" t="s">
        <v>17</v>
      </c>
      <c r="M18335" s="1">
        <v>530.70000000000005</v>
      </c>
      <c r="N18335" s="1">
        <v>1.54</v>
      </c>
      <c r="O18335">
        <v>0.19</v>
      </c>
    </row>
    <row r="18336" spans="1:15" x14ac:dyDescent="0.3">
      <c r="A18336" t="str">
        <f xml:space="preserve"> _xlfn.XLOOKUP(H18336, 'Customers'!B:B, 'Customers'!A:A)</f>
        <v>CUST_841</v>
      </c>
      <c r="B18336" t="str">
        <f>_xlfn.XLOOKUP(L18336, Products!C:C, Products!A:A)</f>
        <v>PROD_7</v>
      </c>
      <c r="C18336">
        <v>18335</v>
      </c>
      <c r="D18336" s="2" t="s">
        <v>980</v>
      </c>
      <c r="E18336">
        <f>YEAR(Orders[[#This Row],[Order_Date]])</f>
        <v>2023</v>
      </c>
      <c r="F18336">
        <f>MONTH(Orders[[#This Row],[Order_Date]])</f>
        <v>7</v>
      </c>
      <c r="G18336" s="2" t="s">
        <v>313</v>
      </c>
      <c r="H18336" t="s">
        <v>1594</v>
      </c>
      <c r="I18336" t="s">
        <v>14</v>
      </c>
      <c r="J18336" t="s">
        <v>22</v>
      </c>
      <c r="K18336" t="s">
        <v>16</v>
      </c>
      <c r="L18336" t="s">
        <v>66</v>
      </c>
      <c r="M18336" s="1">
        <v>3060.69</v>
      </c>
      <c r="N18336" s="1">
        <v>109.2</v>
      </c>
      <c r="O18336">
        <v>0.2</v>
      </c>
    </row>
    <row r="18337" spans="1:15" x14ac:dyDescent="0.3">
      <c r="A18337" t="str">
        <f xml:space="preserve"> _xlfn.XLOOKUP(H18337, 'Customers'!B:B, 'Customers'!A:A)</f>
        <v>CUST_556</v>
      </c>
      <c r="B18337" t="str">
        <f>_xlfn.XLOOKUP(L18337, Products!C:C, Products!A:A)</f>
        <v>PROD_3</v>
      </c>
      <c r="C18337">
        <v>18336</v>
      </c>
      <c r="D18337" s="2" t="s">
        <v>1044</v>
      </c>
      <c r="E18337">
        <f>YEAR(Orders[[#This Row],[Order_Date]])</f>
        <v>2023</v>
      </c>
      <c r="F18337">
        <f>MONTH(Orders[[#This Row],[Order_Date]])</f>
        <v>2</v>
      </c>
      <c r="G18337" s="2" t="s">
        <v>345</v>
      </c>
      <c r="H18337" t="s">
        <v>1243</v>
      </c>
      <c r="I18337" t="s">
        <v>32</v>
      </c>
      <c r="J18337" t="s">
        <v>22</v>
      </c>
      <c r="K18337" t="s">
        <v>27</v>
      </c>
      <c r="L18337" t="s">
        <v>28</v>
      </c>
      <c r="M18337" s="1">
        <v>3939.28</v>
      </c>
      <c r="N18337" s="1">
        <v>546.80999999999995</v>
      </c>
      <c r="O18337">
        <v>0.28999999999999998</v>
      </c>
    </row>
    <row r="18338" spans="1:15" x14ac:dyDescent="0.3">
      <c r="A18338" t="str">
        <f xml:space="preserve"> _xlfn.XLOOKUP(H18338, 'Customers'!B:B, 'Customers'!A:A)</f>
        <v>CUST_856</v>
      </c>
      <c r="B18338" t="str">
        <f>_xlfn.XLOOKUP(L18338, Products!C:C, Products!A:A)</f>
        <v>PROD_5</v>
      </c>
      <c r="C18338">
        <v>18337</v>
      </c>
      <c r="D18338" s="2" t="s">
        <v>1494</v>
      </c>
      <c r="E18338">
        <f>YEAR(Orders[[#This Row],[Order_Date]])</f>
        <v>2023</v>
      </c>
      <c r="F18338">
        <f>MONTH(Orders[[#This Row],[Order_Date]])</f>
        <v>3</v>
      </c>
      <c r="G18338" s="2" t="s">
        <v>1267</v>
      </c>
      <c r="H18338" t="s">
        <v>1609</v>
      </c>
      <c r="I18338" t="s">
        <v>32</v>
      </c>
      <c r="J18338" t="s">
        <v>22</v>
      </c>
      <c r="K18338" t="s">
        <v>34</v>
      </c>
      <c r="L18338" t="s">
        <v>39</v>
      </c>
      <c r="M18338" s="1">
        <v>3971.71</v>
      </c>
      <c r="N18338" s="1">
        <v>308.10000000000002</v>
      </c>
      <c r="O18338">
        <v>0.05</v>
      </c>
    </row>
    <row r="18339" spans="1:15" x14ac:dyDescent="0.3">
      <c r="A18339" t="str">
        <f xml:space="preserve"> _xlfn.XLOOKUP(H18339, 'Customers'!B:B, 'Customers'!A:A)</f>
        <v>CUST_288</v>
      </c>
      <c r="B18339" t="str">
        <f>_xlfn.XLOOKUP(L18339, Products!C:C, Products!A:A)</f>
        <v>PROD_7</v>
      </c>
      <c r="C18339">
        <v>18338</v>
      </c>
      <c r="D18339" s="2" t="s">
        <v>363</v>
      </c>
      <c r="E18339">
        <f>YEAR(Orders[[#This Row],[Order_Date]])</f>
        <v>2023</v>
      </c>
      <c r="F18339">
        <f>MONTH(Orders[[#This Row],[Order_Date]])</f>
        <v>11</v>
      </c>
      <c r="G18339" s="2" t="s">
        <v>1259</v>
      </c>
      <c r="H18339" t="s">
        <v>767</v>
      </c>
      <c r="I18339" t="s">
        <v>32</v>
      </c>
      <c r="J18339" t="s">
        <v>65</v>
      </c>
      <c r="K18339" t="s">
        <v>16</v>
      </c>
      <c r="L18339" t="s">
        <v>66</v>
      </c>
      <c r="M18339" s="1">
        <v>2895.37</v>
      </c>
      <c r="N18339" s="1">
        <v>248.24</v>
      </c>
      <c r="O18339">
        <v>0.15</v>
      </c>
    </row>
    <row r="18340" spans="1:15" x14ac:dyDescent="0.3">
      <c r="A18340" t="str">
        <f xml:space="preserve"> _xlfn.XLOOKUP(H18340, 'Customers'!B:B, 'Customers'!A:A)</f>
        <v>CUST_220</v>
      </c>
      <c r="B18340" t="str">
        <f>_xlfn.XLOOKUP(L18340, Products!C:C, Products!A:A)</f>
        <v>PROD_4</v>
      </c>
      <c r="C18340">
        <v>18339</v>
      </c>
      <c r="D18340" s="2" t="s">
        <v>1269</v>
      </c>
      <c r="E18340">
        <f>YEAR(Orders[[#This Row],[Order_Date]])</f>
        <v>2023</v>
      </c>
      <c r="F18340">
        <f>MONTH(Orders[[#This Row],[Order_Date]])</f>
        <v>4</v>
      </c>
      <c r="G18340" s="2" t="s">
        <v>741</v>
      </c>
      <c r="H18340" t="s">
        <v>620</v>
      </c>
      <c r="I18340" t="s">
        <v>14</v>
      </c>
      <c r="J18340" t="s">
        <v>65</v>
      </c>
      <c r="K18340" t="s">
        <v>34</v>
      </c>
      <c r="L18340" t="s">
        <v>35</v>
      </c>
      <c r="M18340" s="1">
        <v>1063.4000000000001</v>
      </c>
      <c r="N18340" s="1">
        <v>-89.08</v>
      </c>
      <c r="O18340">
        <v>0.25</v>
      </c>
    </row>
    <row r="18341" spans="1:15" x14ac:dyDescent="0.3">
      <c r="A18341" t="str">
        <f xml:space="preserve"> _xlfn.XLOOKUP(H18341, 'Customers'!B:B, 'Customers'!A:A)</f>
        <v>CUST_193</v>
      </c>
      <c r="B18341" t="str">
        <f>_xlfn.XLOOKUP(L18341, Products!C:C, Products!A:A)</f>
        <v>PROD_3</v>
      </c>
      <c r="C18341">
        <v>18340</v>
      </c>
      <c r="D18341" s="2" t="s">
        <v>1198</v>
      </c>
      <c r="E18341">
        <f>YEAR(Orders[[#This Row],[Order_Date]])</f>
        <v>2022</v>
      </c>
      <c r="F18341">
        <f>MONTH(Orders[[#This Row],[Order_Date]])</f>
        <v>10</v>
      </c>
      <c r="G18341" s="2" t="s">
        <v>1463</v>
      </c>
      <c r="H18341" t="s">
        <v>555</v>
      </c>
      <c r="I18341" t="s">
        <v>21</v>
      </c>
      <c r="J18341" t="s">
        <v>65</v>
      </c>
      <c r="K18341" t="s">
        <v>27</v>
      </c>
      <c r="L18341" t="s">
        <v>28</v>
      </c>
      <c r="M18341" s="1">
        <v>5209.29</v>
      </c>
      <c r="N18341" s="1">
        <v>1450.36</v>
      </c>
      <c r="O18341">
        <v>0.25</v>
      </c>
    </row>
    <row r="18342" spans="1:15" x14ac:dyDescent="0.3">
      <c r="A18342" t="str">
        <f xml:space="preserve"> _xlfn.XLOOKUP(H18342, 'Customers'!B:B, 'Customers'!A:A)</f>
        <v>CUST_613</v>
      </c>
      <c r="B18342" t="str">
        <f>_xlfn.XLOOKUP(L18342, Products!C:C, Products!A:A)</f>
        <v>PROD_1</v>
      </c>
      <c r="C18342">
        <v>18341</v>
      </c>
      <c r="D18342" s="2" t="s">
        <v>816</v>
      </c>
      <c r="E18342">
        <f>YEAR(Orders[[#This Row],[Order_Date]])</f>
        <v>2022</v>
      </c>
      <c r="F18342">
        <f>MONTH(Orders[[#This Row],[Order_Date]])</f>
        <v>12</v>
      </c>
      <c r="G18342" s="2" t="s">
        <v>817</v>
      </c>
      <c r="H18342" t="s">
        <v>1332</v>
      </c>
      <c r="I18342" t="s">
        <v>32</v>
      </c>
      <c r="J18342" t="s">
        <v>33</v>
      </c>
      <c r="K18342" t="s">
        <v>27</v>
      </c>
      <c r="L18342" t="s">
        <v>17</v>
      </c>
      <c r="M18342" s="1">
        <v>9282.82</v>
      </c>
      <c r="N18342" s="1">
        <v>2442.79</v>
      </c>
      <c r="O18342">
        <v>0.24</v>
      </c>
    </row>
    <row r="18343" spans="1:15" x14ac:dyDescent="0.3">
      <c r="A18343" t="str">
        <f xml:space="preserve"> _xlfn.XLOOKUP(H18343, 'Customers'!B:B, 'Customers'!A:A)</f>
        <v>CUST_259</v>
      </c>
      <c r="B18343" t="str">
        <f>_xlfn.XLOOKUP(L18343, Products!C:C, Products!A:A)</f>
        <v>PROD_8</v>
      </c>
      <c r="C18343">
        <v>18342</v>
      </c>
      <c r="D18343" s="2" t="s">
        <v>975</v>
      </c>
      <c r="E18343">
        <f>YEAR(Orders[[#This Row],[Order_Date]])</f>
        <v>2023</v>
      </c>
      <c r="F18343">
        <f>MONTH(Orders[[#This Row],[Order_Date]])</f>
        <v>6</v>
      </c>
      <c r="G18343" s="2" t="s">
        <v>571</v>
      </c>
      <c r="H18343" t="s">
        <v>708</v>
      </c>
      <c r="I18343" t="s">
        <v>21</v>
      </c>
      <c r="J18343" t="s">
        <v>65</v>
      </c>
      <c r="K18343" t="s">
        <v>27</v>
      </c>
      <c r="L18343" t="s">
        <v>73</v>
      </c>
      <c r="M18343" s="1">
        <v>2974</v>
      </c>
      <c r="N18343" s="1">
        <v>513</v>
      </c>
      <c r="O18343">
        <v>0.17</v>
      </c>
    </row>
    <row r="18344" spans="1:15" x14ac:dyDescent="0.3">
      <c r="A18344" t="str">
        <f xml:space="preserve"> _xlfn.XLOOKUP(H18344, 'Customers'!B:B, 'Customers'!A:A)</f>
        <v>CUST_772</v>
      </c>
      <c r="B18344" t="str">
        <f>_xlfn.XLOOKUP(L18344, Products!C:C, Products!A:A)</f>
        <v>PROD_1</v>
      </c>
      <c r="C18344">
        <v>18343</v>
      </c>
      <c r="D18344" s="2" t="s">
        <v>931</v>
      </c>
      <c r="E18344">
        <f>YEAR(Orders[[#This Row],[Order_Date]])</f>
        <v>2022</v>
      </c>
      <c r="F18344">
        <f>MONTH(Orders[[#This Row],[Order_Date]])</f>
        <v>4</v>
      </c>
      <c r="G18344" s="2" t="s">
        <v>960</v>
      </c>
      <c r="H18344" t="s">
        <v>1519</v>
      </c>
      <c r="I18344" t="s">
        <v>21</v>
      </c>
      <c r="J18344" t="s">
        <v>22</v>
      </c>
      <c r="K18344" t="s">
        <v>27</v>
      </c>
      <c r="L18344" t="s">
        <v>17</v>
      </c>
      <c r="M18344" s="1">
        <v>894.5</v>
      </c>
      <c r="N18344" s="1">
        <v>-27.4</v>
      </c>
      <c r="O18344">
        <v>0.13</v>
      </c>
    </row>
    <row r="18345" spans="1:15" x14ac:dyDescent="0.3">
      <c r="A18345" t="str">
        <f xml:space="preserve"> _xlfn.XLOOKUP(H18345, 'Customers'!B:B, 'Customers'!A:A)</f>
        <v>CUST_746</v>
      </c>
      <c r="B18345" t="str">
        <f>_xlfn.XLOOKUP(L18345, Products!C:C, Products!A:A)</f>
        <v>PROD_2</v>
      </c>
      <c r="C18345">
        <v>18344</v>
      </c>
      <c r="D18345" s="2" t="s">
        <v>63</v>
      </c>
      <c r="E18345">
        <f>YEAR(Orders[[#This Row],[Order_Date]])</f>
        <v>2023</v>
      </c>
      <c r="F18345">
        <f>MONTH(Orders[[#This Row],[Order_Date]])</f>
        <v>2</v>
      </c>
      <c r="G18345" s="2" t="s">
        <v>1163</v>
      </c>
      <c r="H18345" t="s">
        <v>1491</v>
      </c>
      <c r="I18345" t="s">
        <v>32</v>
      </c>
      <c r="J18345" t="s">
        <v>33</v>
      </c>
      <c r="K18345" t="s">
        <v>16</v>
      </c>
      <c r="L18345" t="s">
        <v>23</v>
      </c>
      <c r="M18345" s="1">
        <v>5937.7</v>
      </c>
      <c r="N18345" s="1">
        <v>1513.05</v>
      </c>
      <c r="O18345">
        <v>0.21</v>
      </c>
    </row>
    <row r="18346" spans="1:15" x14ac:dyDescent="0.3">
      <c r="A18346" t="str">
        <f xml:space="preserve"> _xlfn.XLOOKUP(H18346, 'Customers'!B:B, 'Customers'!A:A)</f>
        <v>CUST_44</v>
      </c>
      <c r="B18346" t="str">
        <f>_xlfn.XLOOKUP(L18346, Products!C:C, Products!A:A)</f>
        <v>PROD_1</v>
      </c>
      <c r="C18346">
        <v>18345</v>
      </c>
      <c r="D18346" s="2" t="s">
        <v>759</v>
      </c>
      <c r="E18346">
        <f>YEAR(Orders[[#This Row],[Order_Date]])</f>
        <v>2023</v>
      </c>
      <c r="F18346">
        <f>MONTH(Orders[[#This Row],[Order_Date]])</f>
        <v>8</v>
      </c>
      <c r="G18346" s="2" t="s">
        <v>229</v>
      </c>
      <c r="H18346" t="s">
        <v>160</v>
      </c>
      <c r="I18346" t="s">
        <v>14</v>
      </c>
      <c r="J18346" t="s">
        <v>33</v>
      </c>
      <c r="K18346" t="s">
        <v>27</v>
      </c>
      <c r="L18346" t="s">
        <v>17</v>
      </c>
      <c r="M18346" s="1">
        <v>8038.78</v>
      </c>
      <c r="N18346" s="1">
        <v>1195.94</v>
      </c>
      <c r="O18346">
        <v>0.26</v>
      </c>
    </row>
    <row r="18347" spans="1:15" x14ac:dyDescent="0.3">
      <c r="A18347" t="str">
        <f xml:space="preserve"> _xlfn.XLOOKUP(H18347, 'Customers'!B:B, 'Customers'!A:A)</f>
        <v>CUST_712</v>
      </c>
      <c r="B18347" t="str">
        <f>_xlfn.XLOOKUP(L18347, Products!C:C, Products!A:A)</f>
        <v>PROD_6</v>
      </c>
      <c r="C18347">
        <v>18346</v>
      </c>
      <c r="D18347" s="2" t="s">
        <v>661</v>
      </c>
      <c r="E18347">
        <f>YEAR(Orders[[#This Row],[Order_Date]])</f>
        <v>2023</v>
      </c>
      <c r="F18347">
        <f>MONTH(Orders[[#This Row],[Order_Date]])</f>
        <v>6</v>
      </c>
      <c r="G18347" s="2" t="s">
        <v>1246</v>
      </c>
      <c r="H18347" t="s">
        <v>1451</v>
      </c>
      <c r="I18347" t="s">
        <v>21</v>
      </c>
      <c r="J18347" t="s">
        <v>15</v>
      </c>
      <c r="K18347" t="s">
        <v>34</v>
      </c>
      <c r="L18347" t="s">
        <v>52</v>
      </c>
      <c r="M18347" s="1">
        <v>1003.58</v>
      </c>
      <c r="N18347" s="1">
        <v>289.72000000000003</v>
      </c>
      <c r="O18347">
        <v>0.15</v>
      </c>
    </row>
    <row r="18348" spans="1:15" x14ac:dyDescent="0.3">
      <c r="A18348" t="str">
        <f xml:space="preserve"> _xlfn.XLOOKUP(H18348, 'Customers'!B:B, 'Customers'!A:A)</f>
        <v>CUST_994</v>
      </c>
      <c r="B18348" t="str">
        <f>_xlfn.XLOOKUP(L18348, Products!C:C, Products!A:A)</f>
        <v>PROD_2</v>
      </c>
      <c r="C18348">
        <v>18347</v>
      </c>
      <c r="D18348" s="2" t="s">
        <v>799</v>
      </c>
      <c r="E18348">
        <f>YEAR(Orders[[#This Row],[Order_Date]])</f>
        <v>2023</v>
      </c>
      <c r="F18348">
        <f>MONTH(Orders[[#This Row],[Order_Date]])</f>
        <v>10</v>
      </c>
      <c r="G18348" s="2" t="s">
        <v>182</v>
      </c>
      <c r="H18348" t="s">
        <v>1757</v>
      </c>
      <c r="I18348" t="s">
        <v>21</v>
      </c>
      <c r="J18348" t="s">
        <v>65</v>
      </c>
      <c r="K18348" t="s">
        <v>16</v>
      </c>
      <c r="L18348" t="s">
        <v>23</v>
      </c>
      <c r="M18348" s="1">
        <v>1812.93</v>
      </c>
      <c r="N18348" s="1">
        <v>316.98</v>
      </c>
      <c r="O18348">
        <v>0.14000000000000001</v>
      </c>
    </row>
    <row r="18349" spans="1:15" x14ac:dyDescent="0.3">
      <c r="A18349" t="str">
        <f xml:space="preserve"> _xlfn.XLOOKUP(H18349, 'Customers'!B:B, 'Customers'!A:A)</f>
        <v>CUST_744</v>
      </c>
      <c r="B18349" t="str">
        <f>_xlfn.XLOOKUP(L18349, Products!C:C, Products!A:A)</f>
        <v>PROD_8</v>
      </c>
      <c r="C18349">
        <v>18348</v>
      </c>
      <c r="D18349" s="2" t="s">
        <v>1038</v>
      </c>
      <c r="E18349">
        <f>YEAR(Orders[[#This Row],[Order_Date]])</f>
        <v>2022</v>
      </c>
      <c r="F18349">
        <f>MONTH(Orders[[#This Row],[Order_Date]])</f>
        <v>1</v>
      </c>
      <c r="G18349" s="2" t="s">
        <v>1182</v>
      </c>
      <c r="H18349" t="s">
        <v>1489</v>
      </c>
      <c r="I18349" t="s">
        <v>14</v>
      </c>
      <c r="J18349" t="s">
        <v>33</v>
      </c>
      <c r="K18349" t="s">
        <v>27</v>
      </c>
      <c r="L18349" t="s">
        <v>73</v>
      </c>
      <c r="M18349" s="1">
        <v>6479.16</v>
      </c>
      <c r="N18349" s="1">
        <v>1666.75</v>
      </c>
      <c r="O18349">
        <v>0.1</v>
      </c>
    </row>
    <row r="18350" spans="1:15" x14ac:dyDescent="0.3">
      <c r="A18350" t="str">
        <f xml:space="preserve"> _xlfn.XLOOKUP(H18350, 'Customers'!B:B, 'Customers'!A:A)</f>
        <v>CUST_558</v>
      </c>
      <c r="B18350" t="str">
        <f>_xlfn.XLOOKUP(L18350, Products!C:C, Products!A:A)</f>
        <v>PROD_2</v>
      </c>
      <c r="C18350">
        <v>18349</v>
      </c>
      <c r="D18350" s="2" t="s">
        <v>1100</v>
      </c>
      <c r="E18350">
        <f>YEAR(Orders[[#This Row],[Order_Date]])</f>
        <v>2023</v>
      </c>
      <c r="F18350">
        <f>MONTH(Orders[[#This Row],[Order_Date]])</f>
        <v>10</v>
      </c>
      <c r="G18350" s="2" t="s">
        <v>204</v>
      </c>
      <c r="H18350" t="s">
        <v>1245</v>
      </c>
      <c r="I18350" t="s">
        <v>21</v>
      </c>
      <c r="J18350" t="s">
        <v>33</v>
      </c>
      <c r="K18350" t="s">
        <v>16</v>
      </c>
      <c r="L18350" t="s">
        <v>23</v>
      </c>
      <c r="M18350" s="1">
        <v>738.08</v>
      </c>
      <c r="N18350" s="1">
        <v>-53.77</v>
      </c>
      <c r="O18350">
        <v>0.06</v>
      </c>
    </row>
    <row r="18351" spans="1:15" x14ac:dyDescent="0.3">
      <c r="A18351" t="str">
        <f xml:space="preserve"> _xlfn.XLOOKUP(H18351, 'Customers'!B:B, 'Customers'!A:A)</f>
        <v>CUST_879</v>
      </c>
      <c r="B18351" t="str">
        <f>_xlfn.XLOOKUP(L18351, Products!C:C, Products!A:A)</f>
        <v>PROD_7</v>
      </c>
      <c r="C18351">
        <v>18350</v>
      </c>
      <c r="D18351" s="2" t="s">
        <v>270</v>
      </c>
      <c r="E18351">
        <f>YEAR(Orders[[#This Row],[Order_Date]])</f>
        <v>2022</v>
      </c>
      <c r="F18351">
        <f>MONTH(Orders[[#This Row],[Order_Date]])</f>
        <v>2</v>
      </c>
      <c r="G18351" s="2" t="s">
        <v>54</v>
      </c>
      <c r="H18351" t="s">
        <v>1634</v>
      </c>
      <c r="I18351" t="s">
        <v>32</v>
      </c>
      <c r="J18351" t="s">
        <v>15</v>
      </c>
      <c r="K18351" t="s">
        <v>16</v>
      </c>
      <c r="L18351" t="s">
        <v>66</v>
      </c>
      <c r="M18351" s="1">
        <v>4806.84</v>
      </c>
      <c r="N18351" s="1">
        <v>530.39</v>
      </c>
      <c r="O18351">
        <v>0.28999999999999998</v>
      </c>
    </row>
    <row r="18352" spans="1:15" x14ac:dyDescent="0.3">
      <c r="A18352" t="str">
        <f xml:space="preserve"> _xlfn.XLOOKUP(H18352, 'Customers'!B:B, 'Customers'!A:A)</f>
        <v>CUST_979</v>
      </c>
      <c r="B18352" t="str">
        <f>_xlfn.XLOOKUP(L18352, Products!C:C, Products!A:A)</f>
        <v>PROD_6</v>
      </c>
      <c r="C18352">
        <v>18351</v>
      </c>
      <c r="D18352" s="2" t="s">
        <v>459</v>
      </c>
      <c r="E18352">
        <f>YEAR(Orders[[#This Row],[Order_Date]])</f>
        <v>2023</v>
      </c>
      <c r="F18352">
        <f>MONTH(Orders[[#This Row],[Order_Date]])</f>
        <v>3</v>
      </c>
      <c r="G18352" s="2" t="s">
        <v>891</v>
      </c>
      <c r="H18352" t="s">
        <v>1742</v>
      </c>
      <c r="I18352" t="s">
        <v>32</v>
      </c>
      <c r="J18352" t="s">
        <v>22</v>
      </c>
      <c r="K18352" t="s">
        <v>34</v>
      </c>
      <c r="L18352" t="s">
        <v>52</v>
      </c>
      <c r="M18352" s="1">
        <v>5930.64</v>
      </c>
      <c r="N18352" s="1">
        <v>-234.69</v>
      </c>
      <c r="O18352">
        <v>0.03</v>
      </c>
    </row>
    <row r="18353" spans="1:15" x14ac:dyDescent="0.3">
      <c r="A18353" t="str">
        <f xml:space="preserve"> _xlfn.XLOOKUP(H18353, 'Customers'!B:B, 'Customers'!A:A)</f>
        <v>CUST_142</v>
      </c>
      <c r="B18353" t="str">
        <f>_xlfn.XLOOKUP(L18353, Products!C:C, Products!A:A)</f>
        <v>PROD_1</v>
      </c>
      <c r="C18353">
        <v>18352</v>
      </c>
      <c r="D18353" s="2" t="s">
        <v>969</v>
      </c>
      <c r="E18353">
        <f>YEAR(Orders[[#This Row],[Order_Date]])</f>
        <v>2022</v>
      </c>
      <c r="F18353">
        <f>MONTH(Orders[[#This Row],[Order_Date]])</f>
        <v>11</v>
      </c>
      <c r="G18353" s="2" t="s">
        <v>1025</v>
      </c>
      <c r="H18353" t="s">
        <v>433</v>
      </c>
      <c r="I18353" t="s">
        <v>21</v>
      </c>
      <c r="J18353" t="s">
        <v>15</v>
      </c>
      <c r="K18353" t="s">
        <v>16</v>
      </c>
      <c r="L18353" t="s">
        <v>17</v>
      </c>
      <c r="M18353" s="1">
        <v>6726.38</v>
      </c>
      <c r="N18353" s="1">
        <v>994.34</v>
      </c>
      <c r="O18353">
        <v>0.14000000000000001</v>
      </c>
    </row>
    <row r="18354" spans="1:15" x14ac:dyDescent="0.3">
      <c r="A18354" t="str">
        <f xml:space="preserve"> _xlfn.XLOOKUP(H18354, 'Customers'!B:B, 'Customers'!A:A)</f>
        <v>CUST_928</v>
      </c>
      <c r="B18354" t="str">
        <f>_xlfn.XLOOKUP(L18354, Products!C:C, Products!A:A)</f>
        <v>PROD_2</v>
      </c>
      <c r="C18354">
        <v>18353</v>
      </c>
      <c r="D18354" s="2" t="s">
        <v>667</v>
      </c>
      <c r="E18354">
        <f>YEAR(Orders[[#This Row],[Order_Date]])</f>
        <v>2023</v>
      </c>
      <c r="F18354">
        <f>MONTH(Orders[[#This Row],[Order_Date]])</f>
        <v>2</v>
      </c>
      <c r="G18354" s="2" t="s">
        <v>1109</v>
      </c>
      <c r="H18354" t="s">
        <v>1688</v>
      </c>
      <c r="I18354" t="s">
        <v>21</v>
      </c>
      <c r="J18354" t="s">
        <v>22</v>
      </c>
      <c r="K18354" t="s">
        <v>16</v>
      </c>
      <c r="L18354" t="s">
        <v>23</v>
      </c>
      <c r="M18354" s="1">
        <v>6294.34</v>
      </c>
      <c r="N18354" s="1">
        <v>-170.29</v>
      </c>
      <c r="O18354">
        <v>0.08</v>
      </c>
    </row>
    <row r="18355" spans="1:15" x14ac:dyDescent="0.3">
      <c r="A18355" t="str">
        <f xml:space="preserve"> _xlfn.XLOOKUP(H18355, 'Customers'!B:B, 'Customers'!A:A)</f>
        <v>CUST_704</v>
      </c>
      <c r="B18355" t="str">
        <f>_xlfn.XLOOKUP(L18355, Products!C:C, Products!A:A)</f>
        <v>PROD_4</v>
      </c>
      <c r="C18355">
        <v>18354</v>
      </c>
      <c r="D18355" s="2" t="s">
        <v>766</v>
      </c>
      <c r="E18355">
        <f>YEAR(Orders[[#This Row],[Order_Date]])</f>
        <v>2022</v>
      </c>
      <c r="F18355">
        <f>MONTH(Orders[[#This Row],[Order_Date]])</f>
        <v>12</v>
      </c>
      <c r="G18355" s="2" t="s">
        <v>1142</v>
      </c>
      <c r="H18355" t="s">
        <v>1443</v>
      </c>
      <c r="I18355" t="s">
        <v>21</v>
      </c>
      <c r="J18355" t="s">
        <v>15</v>
      </c>
      <c r="K18355" t="s">
        <v>34</v>
      </c>
      <c r="L18355" t="s">
        <v>35</v>
      </c>
      <c r="M18355" s="1">
        <v>4796.91</v>
      </c>
      <c r="N18355" s="1">
        <v>672.2</v>
      </c>
      <c r="O18355">
        <v>0.09</v>
      </c>
    </row>
    <row r="18356" spans="1:15" x14ac:dyDescent="0.3">
      <c r="A18356" t="str">
        <f xml:space="preserve"> _xlfn.XLOOKUP(H18356, 'Customers'!B:B, 'Customers'!A:A)</f>
        <v>CUST_36</v>
      </c>
      <c r="B18356" t="str">
        <f>_xlfn.XLOOKUP(L18356, Products!C:C, Products!A:A)</f>
        <v>PROD_1</v>
      </c>
      <c r="C18356">
        <v>18355</v>
      </c>
      <c r="D18356" s="2" t="s">
        <v>776</v>
      </c>
      <c r="E18356">
        <f>YEAR(Orders[[#This Row],[Order_Date]])</f>
        <v>2022</v>
      </c>
      <c r="F18356">
        <f>MONTH(Orders[[#This Row],[Order_Date]])</f>
        <v>1</v>
      </c>
      <c r="G18356" s="2" t="s">
        <v>1120</v>
      </c>
      <c r="H18356" t="s">
        <v>135</v>
      </c>
      <c r="I18356" t="s">
        <v>32</v>
      </c>
      <c r="J18356" t="s">
        <v>22</v>
      </c>
      <c r="K18356" t="s">
        <v>16</v>
      </c>
      <c r="L18356" t="s">
        <v>17</v>
      </c>
      <c r="M18356" s="1">
        <v>4264.04</v>
      </c>
      <c r="N18356" s="1">
        <v>-268.36</v>
      </c>
      <c r="O18356">
        <v>0.05</v>
      </c>
    </row>
    <row r="18357" spans="1:15" x14ac:dyDescent="0.3">
      <c r="A18357" t="str">
        <f xml:space="preserve"> _xlfn.XLOOKUP(H18357, 'Customers'!B:B, 'Customers'!A:A)</f>
        <v>CUST_102</v>
      </c>
      <c r="B18357" t="str">
        <f>_xlfn.XLOOKUP(L18357, Products!C:C, Products!A:A)</f>
        <v>PROD_7</v>
      </c>
      <c r="C18357">
        <v>18356</v>
      </c>
      <c r="D18357" s="2" t="s">
        <v>501</v>
      </c>
      <c r="E18357">
        <f>YEAR(Orders[[#This Row],[Order_Date]])</f>
        <v>2022</v>
      </c>
      <c r="F18357">
        <f>MONTH(Orders[[#This Row],[Order_Date]])</f>
        <v>10</v>
      </c>
      <c r="G18357" s="2" t="s">
        <v>781</v>
      </c>
      <c r="H18357" t="s">
        <v>320</v>
      </c>
      <c r="I18357" t="s">
        <v>32</v>
      </c>
      <c r="J18357" t="s">
        <v>15</v>
      </c>
      <c r="K18357" t="s">
        <v>16</v>
      </c>
      <c r="L18357" t="s">
        <v>66</v>
      </c>
      <c r="M18357" s="1">
        <v>9349.86</v>
      </c>
      <c r="N18357" s="1">
        <v>2769.91</v>
      </c>
      <c r="O18357">
        <v>0.27</v>
      </c>
    </row>
    <row r="18358" spans="1:15" x14ac:dyDescent="0.3">
      <c r="A18358" t="str">
        <f xml:space="preserve"> _xlfn.XLOOKUP(H18358, 'Customers'!B:B, 'Customers'!A:A)</f>
        <v>CUST_923</v>
      </c>
      <c r="B18358" t="str">
        <f>_xlfn.XLOOKUP(L18358, Products!C:C, Products!A:A)</f>
        <v>PROD_1</v>
      </c>
      <c r="C18358">
        <v>18357</v>
      </c>
      <c r="D18358" s="2" t="s">
        <v>151</v>
      </c>
      <c r="E18358">
        <f>YEAR(Orders[[#This Row],[Order_Date]])</f>
        <v>2022</v>
      </c>
      <c r="F18358">
        <f>MONTH(Orders[[#This Row],[Order_Date]])</f>
        <v>6</v>
      </c>
      <c r="G18358" s="2" t="s">
        <v>305</v>
      </c>
      <c r="H18358" t="s">
        <v>1683</v>
      </c>
      <c r="I18358" t="s">
        <v>32</v>
      </c>
      <c r="J18358" t="s">
        <v>33</v>
      </c>
      <c r="K18358" t="s">
        <v>27</v>
      </c>
      <c r="L18358" t="s">
        <v>17</v>
      </c>
      <c r="M18358" s="1">
        <v>8341.7000000000007</v>
      </c>
      <c r="N18358" s="1">
        <v>1630.22</v>
      </c>
      <c r="O18358">
        <v>0.06</v>
      </c>
    </row>
    <row r="18359" spans="1:15" x14ac:dyDescent="0.3">
      <c r="A18359" t="str">
        <f xml:space="preserve"> _xlfn.XLOOKUP(H18359, 'Customers'!B:B, 'Customers'!A:A)</f>
        <v>CUST_263</v>
      </c>
      <c r="B18359" t="str">
        <f>_xlfn.XLOOKUP(L18359, Products!C:C, Products!A:A)</f>
        <v>PROD_4</v>
      </c>
      <c r="C18359">
        <v>18358</v>
      </c>
      <c r="D18359" s="2" t="s">
        <v>820</v>
      </c>
      <c r="E18359">
        <f>YEAR(Orders[[#This Row],[Order_Date]])</f>
        <v>2023</v>
      </c>
      <c r="F18359">
        <f>MONTH(Orders[[#This Row],[Order_Date]])</f>
        <v>11</v>
      </c>
      <c r="G18359" s="2" t="s">
        <v>984</v>
      </c>
      <c r="H18359" t="s">
        <v>715</v>
      </c>
      <c r="I18359" t="s">
        <v>21</v>
      </c>
      <c r="J18359" t="s">
        <v>33</v>
      </c>
      <c r="K18359" t="s">
        <v>34</v>
      </c>
      <c r="L18359" t="s">
        <v>35</v>
      </c>
      <c r="M18359" s="1">
        <v>8476.41</v>
      </c>
      <c r="N18359" s="1">
        <v>1155.77</v>
      </c>
      <c r="O18359">
        <v>0.04</v>
      </c>
    </row>
    <row r="18360" spans="1:15" x14ac:dyDescent="0.3">
      <c r="A18360" t="str">
        <f xml:space="preserve"> _xlfn.XLOOKUP(H18360, 'Customers'!B:B, 'Customers'!A:A)</f>
        <v>CUST_516</v>
      </c>
      <c r="B18360" t="str">
        <f>_xlfn.XLOOKUP(L18360, Products!C:C, Products!A:A)</f>
        <v>PROD_6</v>
      </c>
      <c r="C18360">
        <v>18359</v>
      </c>
      <c r="D18360" s="2" t="s">
        <v>694</v>
      </c>
      <c r="E18360">
        <f>YEAR(Orders[[#This Row],[Order_Date]])</f>
        <v>2023</v>
      </c>
      <c r="F18360">
        <f>MONTH(Orders[[#This Row],[Order_Date]])</f>
        <v>7</v>
      </c>
      <c r="G18360" s="2" t="s">
        <v>901</v>
      </c>
      <c r="H18360" t="s">
        <v>1187</v>
      </c>
      <c r="I18360" t="s">
        <v>21</v>
      </c>
      <c r="J18360" t="s">
        <v>33</v>
      </c>
      <c r="K18360" t="s">
        <v>34</v>
      </c>
      <c r="L18360" t="s">
        <v>52</v>
      </c>
      <c r="M18360" s="1">
        <v>555.86</v>
      </c>
      <c r="N18360" s="1">
        <v>-2.69</v>
      </c>
      <c r="O18360">
        <v>0.04</v>
      </c>
    </row>
    <row r="18361" spans="1:15" x14ac:dyDescent="0.3">
      <c r="A18361" t="str">
        <f xml:space="preserve"> _xlfn.XLOOKUP(H18361, 'Customers'!B:B, 'Customers'!A:A)</f>
        <v>CUST_790</v>
      </c>
      <c r="B18361" t="str">
        <f>_xlfn.XLOOKUP(L18361, Products!C:C, Products!A:A)</f>
        <v>PROD_5</v>
      </c>
      <c r="C18361">
        <v>18360</v>
      </c>
      <c r="D18361" s="2" t="s">
        <v>481</v>
      </c>
      <c r="E18361">
        <f>YEAR(Orders[[#This Row],[Order_Date]])</f>
        <v>2023</v>
      </c>
      <c r="F18361">
        <f>MONTH(Orders[[#This Row],[Order_Date]])</f>
        <v>7</v>
      </c>
      <c r="G18361" s="2" t="s">
        <v>1197</v>
      </c>
      <c r="H18361" t="s">
        <v>1538</v>
      </c>
      <c r="I18361" t="s">
        <v>14</v>
      </c>
      <c r="J18361" t="s">
        <v>33</v>
      </c>
      <c r="K18361" t="s">
        <v>34</v>
      </c>
      <c r="L18361" t="s">
        <v>39</v>
      </c>
      <c r="M18361" s="1">
        <v>2126.5500000000002</v>
      </c>
      <c r="N18361" s="1">
        <v>503.18</v>
      </c>
      <c r="O18361">
        <v>0.13</v>
      </c>
    </row>
    <row r="18362" spans="1:15" x14ac:dyDescent="0.3">
      <c r="A18362" t="str">
        <f xml:space="preserve"> _xlfn.XLOOKUP(H18362, 'Customers'!B:B, 'Customers'!A:A)</f>
        <v>CUST_823</v>
      </c>
      <c r="B18362" t="str">
        <f>_xlfn.XLOOKUP(L18362, Products!C:C, Products!A:A)</f>
        <v>PROD_7</v>
      </c>
      <c r="C18362">
        <v>18361</v>
      </c>
      <c r="D18362" s="2" t="s">
        <v>941</v>
      </c>
      <c r="E18362">
        <f>YEAR(Orders[[#This Row],[Order_Date]])</f>
        <v>2022</v>
      </c>
      <c r="F18362">
        <f>MONTH(Orders[[#This Row],[Order_Date]])</f>
        <v>4</v>
      </c>
      <c r="G18362" s="2" t="s">
        <v>655</v>
      </c>
      <c r="H18362" t="s">
        <v>1575</v>
      </c>
      <c r="I18362" t="s">
        <v>14</v>
      </c>
      <c r="J18362" t="s">
        <v>65</v>
      </c>
      <c r="K18362" t="s">
        <v>16</v>
      </c>
      <c r="L18362" t="s">
        <v>66</v>
      </c>
      <c r="M18362" s="1">
        <v>1098.2</v>
      </c>
      <c r="N18362" s="1">
        <v>123.81</v>
      </c>
      <c r="O18362">
        <v>0.26</v>
      </c>
    </row>
    <row r="18363" spans="1:15" x14ac:dyDescent="0.3">
      <c r="A18363" t="str">
        <f xml:space="preserve"> _xlfn.XLOOKUP(H18363, 'Customers'!B:B, 'Customers'!A:A)</f>
        <v>CUST_527</v>
      </c>
      <c r="B18363" t="str">
        <f>_xlfn.XLOOKUP(L18363, Products!C:C, Products!A:A)</f>
        <v>PROD_2</v>
      </c>
      <c r="C18363">
        <v>18362</v>
      </c>
      <c r="D18363" s="2" t="s">
        <v>960</v>
      </c>
      <c r="E18363">
        <f>YEAR(Orders[[#This Row],[Order_Date]])</f>
        <v>2022</v>
      </c>
      <c r="F18363">
        <f>MONTH(Orders[[#This Row],[Order_Date]])</f>
        <v>4</v>
      </c>
      <c r="G18363" s="2" t="s">
        <v>949</v>
      </c>
      <c r="H18363" t="s">
        <v>1203</v>
      </c>
      <c r="I18363" t="s">
        <v>14</v>
      </c>
      <c r="J18363" t="s">
        <v>15</v>
      </c>
      <c r="K18363" t="s">
        <v>16</v>
      </c>
      <c r="L18363" t="s">
        <v>23</v>
      </c>
      <c r="M18363" s="1">
        <v>8673.15</v>
      </c>
      <c r="N18363" s="1">
        <v>775.13</v>
      </c>
      <c r="O18363">
        <v>0.25</v>
      </c>
    </row>
    <row r="18364" spans="1:15" x14ac:dyDescent="0.3">
      <c r="A18364" t="str">
        <f xml:space="preserve"> _xlfn.XLOOKUP(H18364, 'Customers'!B:B, 'Customers'!A:A)</f>
        <v>CUST_549</v>
      </c>
      <c r="B18364" t="str">
        <f>_xlfn.XLOOKUP(L18364, Products!C:C, Products!A:A)</f>
        <v>PROD_2</v>
      </c>
      <c r="C18364">
        <v>18363</v>
      </c>
      <c r="D18364" s="2" t="s">
        <v>176</v>
      </c>
      <c r="E18364">
        <f>YEAR(Orders[[#This Row],[Order_Date]])</f>
        <v>2023</v>
      </c>
      <c r="F18364">
        <f>MONTH(Orders[[#This Row],[Order_Date]])</f>
        <v>7</v>
      </c>
      <c r="G18364" s="2" t="s">
        <v>183</v>
      </c>
      <c r="H18364" t="s">
        <v>1233</v>
      </c>
      <c r="I18364" t="s">
        <v>32</v>
      </c>
      <c r="J18364" t="s">
        <v>65</v>
      </c>
      <c r="K18364" t="s">
        <v>16</v>
      </c>
      <c r="L18364" t="s">
        <v>23</v>
      </c>
      <c r="M18364" s="1">
        <v>8518.98</v>
      </c>
      <c r="N18364" s="1">
        <v>-514.61</v>
      </c>
      <c r="O18364">
        <v>0.08</v>
      </c>
    </row>
    <row r="18365" spans="1:15" x14ac:dyDescent="0.3">
      <c r="A18365" t="str">
        <f xml:space="preserve"> _xlfn.XLOOKUP(H18365, 'Customers'!B:B, 'Customers'!A:A)</f>
        <v>CUST_662</v>
      </c>
      <c r="B18365" t="str">
        <f>_xlfn.XLOOKUP(L18365, Products!C:C, Products!A:A)</f>
        <v>PROD_7</v>
      </c>
      <c r="C18365">
        <v>18364</v>
      </c>
      <c r="D18365" s="2" t="s">
        <v>142</v>
      </c>
      <c r="E18365">
        <f>YEAR(Orders[[#This Row],[Order_Date]])</f>
        <v>2023</v>
      </c>
      <c r="F18365">
        <f>MONTH(Orders[[#This Row],[Order_Date]])</f>
        <v>8</v>
      </c>
      <c r="G18365" s="2" t="s">
        <v>143</v>
      </c>
      <c r="H18365" t="s">
        <v>1391</v>
      </c>
      <c r="I18365" t="s">
        <v>14</v>
      </c>
      <c r="J18365" t="s">
        <v>22</v>
      </c>
      <c r="K18365" t="s">
        <v>16</v>
      </c>
      <c r="L18365" t="s">
        <v>66</v>
      </c>
      <c r="M18365" s="1">
        <v>8528.32</v>
      </c>
      <c r="N18365" s="1">
        <v>970.7</v>
      </c>
      <c r="O18365">
        <v>0.28000000000000003</v>
      </c>
    </row>
    <row r="18366" spans="1:15" x14ac:dyDescent="0.3">
      <c r="A18366" t="str">
        <f xml:space="preserve"> _xlfn.XLOOKUP(H18366, 'Customers'!B:B, 'Customers'!A:A)</f>
        <v>CUST_805</v>
      </c>
      <c r="B18366" t="str">
        <f>_xlfn.XLOOKUP(L18366, Products!C:C, Products!A:A)</f>
        <v>PROD_8</v>
      </c>
      <c r="C18366">
        <v>18365</v>
      </c>
      <c r="D18366" s="2" t="s">
        <v>103</v>
      </c>
      <c r="E18366">
        <f>YEAR(Orders[[#This Row],[Order_Date]])</f>
        <v>2022</v>
      </c>
      <c r="F18366">
        <f>MONTH(Orders[[#This Row],[Order_Date]])</f>
        <v>2</v>
      </c>
      <c r="G18366" s="2" t="s">
        <v>136</v>
      </c>
      <c r="H18366" t="s">
        <v>1555</v>
      </c>
      <c r="I18366" t="s">
        <v>32</v>
      </c>
      <c r="J18366" t="s">
        <v>15</v>
      </c>
      <c r="K18366" t="s">
        <v>27</v>
      </c>
      <c r="L18366" t="s">
        <v>73</v>
      </c>
      <c r="M18366" s="1">
        <v>7236.72</v>
      </c>
      <c r="N18366" s="1">
        <v>1810.16</v>
      </c>
      <c r="O18366">
        <v>0.01</v>
      </c>
    </row>
    <row r="18367" spans="1:15" x14ac:dyDescent="0.3">
      <c r="A18367" t="str">
        <f xml:space="preserve"> _xlfn.XLOOKUP(H18367, 'Customers'!B:B, 'Customers'!A:A)</f>
        <v>CUST_874</v>
      </c>
      <c r="B18367" t="str">
        <f>_xlfn.XLOOKUP(L18367, Products!C:C, Products!A:A)</f>
        <v>PROD_1</v>
      </c>
      <c r="C18367">
        <v>18366</v>
      </c>
      <c r="D18367" s="2" t="s">
        <v>822</v>
      </c>
      <c r="E18367">
        <f>YEAR(Orders[[#This Row],[Order_Date]])</f>
        <v>2022</v>
      </c>
      <c r="F18367">
        <f>MONTH(Orders[[#This Row],[Order_Date]])</f>
        <v>12</v>
      </c>
      <c r="G18367" s="2" t="s">
        <v>971</v>
      </c>
      <c r="H18367" t="s">
        <v>1629</v>
      </c>
      <c r="I18367" t="s">
        <v>14</v>
      </c>
      <c r="J18367" t="s">
        <v>15</v>
      </c>
      <c r="K18367" t="s">
        <v>27</v>
      </c>
      <c r="L18367" t="s">
        <v>17</v>
      </c>
      <c r="M18367" s="1">
        <v>7351.21</v>
      </c>
      <c r="N18367" s="1">
        <v>-172.4</v>
      </c>
      <c r="O18367">
        <v>0.28999999999999998</v>
      </c>
    </row>
    <row r="18368" spans="1:15" x14ac:dyDescent="0.3">
      <c r="A18368" t="str">
        <f xml:space="preserve"> _xlfn.XLOOKUP(H18368, 'Customers'!B:B, 'Customers'!A:A)</f>
        <v>CUST_665</v>
      </c>
      <c r="B18368" t="str">
        <f>_xlfn.XLOOKUP(L18368, Products!C:C, Products!A:A)</f>
        <v>PROD_5</v>
      </c>
      <c r="C18368">
        <v>18367</v>
      </c>
      <c r="D18368" s="2" t="s">
        <v>980</v>
      </c>
      <c r="E18368">
        <f>YEAR(Orders[[#This Row],[Order_Date]])</f>
        <v>2023</v>
      </c>
      <c r="F18368">
        <f>MONTH(Orders[[#This Row],[Order_Date]])</f>
        <v>7</v>
      </c>
      <c r="G18368" s="2" t="s">
        <v>544</v>
      </c>
      <c r="H18368" t="s">
        <v>1394</v>
      </c>
      <c r="I18368" t="s">
        <v>21</v>
      </c>
      <c r="J18368" t="s">
        <v>33</v>
      </c>
      <c r="K18368" t="s">
        <v>34</v>
      </c>
      <c r="L18368" t="s">
        <v>39</v>
      </c>
      <c r="M18368" s="1">
        <v>588.95000000000005</v>
      </c>
      <c r="N18368" s="1">
        <v>168.53</v>
      </c>
      <c r="O18368">
        <v>0.24</v>
      </c>
    </row>
    <row r="18369" spans="1:15" x14ac:dyDescent="0.3">
      <c r="A18369" t="str">
        <f xml:space="preserve"> _xlfn.XLOOKUP(H18369, 'Customers'!B:B, 'Customers'!A:A)</f>
        <v>CUST_363</v>
      </c>
      <c r="B18369" t="str">
        <f>_xlfn.XLOOKUP(L18369, Products!C:C, Products!A:A)</f>
        <v>PROD_1</v>
      </c>
      <c r="C18369">
        <v>18368</v>
      </c>
      <c r="D18369" s="2" t="s">
        <v>368</v>
      </c>
      <c r="E18369">
        <f>YEAR(Orders[[#This Row],[Order_Date]])</f>
        <v>2023</v>
      </c>
      <c r="F18369">
        <f>MONTH(Orders[[#This Row],[Order_Date]])</f>
        <v>1</v>
      </c>
      <c r="G18369" s="2" t="s">
        <v>396</v>
      </c>
      <c r="H18369" t="s">
        <v>909</v>
      </c>
      <c r="I18369" t="s">
        <v>32</v>
      </c>
      <c r="J18369" t="s">
        <v>22</v>
      </c>
      <c r="K18369" t="s">
        <v>27</v>
      </c>
      <c r="L18369" t="s">
        <v>17</v>
      </c>
      <c r="M18369" s="1">
        <v>8999.2999999999993</v>
      </c>
      <c r="N18369" s="1">
        <v>10.64</v>
      </c>
      <c r="O18369">
        <v>0.22</v>
      </c>
    </row>
    <row r="18370" spans="1:15" x14ac:dyDescent="0.3">
      <c r="A18370" t="str">
        <f xml:space="preserve"> _xlfn.XLOOKUP(H18370, 'Customers'!B:B, 'Customers'!A:A)</f>
        <v>CUST_227</v>
      </c>
      <c r="B18370" t="str">
        <f>_xlfn.XLOOKUP(L18370, Products!C:C, Products!A:A)</f>
        <v>PROD_2</v>
      </c>
      <c r="C18370">
        <v>18369</v>
      </c>
      <c r="D18370" s="2" t="s">
        <v>841</v>
      </c>
      <c r="E18370">
        <f>YEAR(Orders[[#This Row],[Order_Date]])</f>
        <v>2023</v>
      </c>
      <c r="F18370">
        <f>MONTH(Orders[[#This Row],[Order_Date]])</f>
        <v>10</v>
      </c>
      <c r="G18370" s="2" t="s">
        <v>447</v>
      </c>
      <c r="H18370" t="s">
        <v>633</v>
      </c>
      <c r="I18370" t="s">
        <v>14</v>
      </c>
      <c r="J18370" t="s">
        <v>22</v>
      </c>
      <c r="K18370" t="s">
        <v>16</v>
      </c>
      <c r="L18370" t="s">
        <v>23</v>
      </c>
      <c r="M18370" s="1">
        <v>1513.6</v>
      </c>
      <c r="N18370" s="1">
        <v>76.53</v>
      </c>
      <c r="O18370">
        <v>0.24</v>
      </c>
    </row>
    <row r="18371" spans="1:15" x14ac:dyDescent="0.3">
      <c r="A18371" t="str">
        <f xml:space="preserve"> _xlfn.XLOOKUP(H18371, 'Customers'!B:B, 'Customers'!A:A)</f>
        <v>CUST_574</v>
      </c>
      <c r="B18371" t="str">
        <f>_xlfn.XLOOKUP(L18371, Products!C:C, Products!A:A)</f>
        <v>PROD_1</v>
      </c>
      <c r="C18371">
        <v>18370</v>
      </c>
      <c r="D18371" s="2" t="s">
        <v>1002</v>
      </c>
      <c r="E18371">
        <f>YEAR(Orders[[#This Row],[Order_Date]])</f>
        <v>2023</v>
      </c>
      <c r="F18371">
        <f>MONTH(Orders[[#This Row],[Order_Date]])</f>
        <v>3</v>
      </c>
      <c r="G18371" s="2" t="s">
        <v>1267</v>
      </c>
      <c r="H18371" t="s">
        <v>1275</v>
      </c>
      <c r="I18371" t="s">
        <v>14</v>
      </c>
      <c r="J18371" t="s">
        <v>33</v>
      </c>
      <c r="K18371" t="s">
        <v>16</v>
      </c>
      <c r="L18371" t="s">
        <v>17</v>
      </c>
      <c r="M18371" s="1">
        <v>7608.01</v>
      </c>
      <c r="N18371" s="1">
        <v>1125.17</v>
      </c>
      <c r="O18371">
        <v>0.17</v>
      </c>
    </row>
    <row r="18372" spans="1:15" x14ac:dyDescent="0.3">
      <c r="A18372" t="str">
        <f xml:space="preserve"> _xlfn.XLOOKUP(H18372, 'Customers'!B:B, 'Customers'!A:A)</f>
        <v>CUST_410</v>
      </c>
      <c r="B18372" t="str">
        <f>_xlfn.XLOOKUP(L18372, Products!C:C, Products!A:A)</f>
        <v>PROD_4</v>
      </c>
      <c r="C18372">
        <v>18371</v>
      </c>
      <c r="D18372" s="2" t="s">
        <v>661</v>
      </c>
      <c r="E18372">
        <f>YEAR(Orders[[#This Row],[Order_Date]])</f>
        <v>2023</v>
      </c>
      <c r="F18372">
        <f>MONTH(Orders[[#This Row],[Order_Date]])</f>
        <v>6</v>
      </c>
      <c r="G18372" s="2" t="s">
        <v>225</v>
      </c>
      <c r="H18372" t="s">
        <v>998</v>
      </c>
      <c r="I18372" t="s">
        <v>14</v>
      </c>
      <c r="J18372" t="s">
        <v>22</v>
      </c>
      <c r="K18372" t="s">
        <v>34</v>
      </c>
      <c r="L18372" t="s">
        <v>35</v>
      </c>
      <c r="M18372" s="1">
        <v>9979.6200000000008</v>
      </c>
      <c r="N18372" s="1">
        <v>-254.35</v>
      </c>
      <c r="O18372">
        <v>0.06</v>
      </c>
    </row>
    <row r="18373" spans="1:15" x14ac:dyDescent="0.3">
      <c r="A18373" t="str">
        <f xml:space="preserve"> _xlfn.XLOOKUP(H18373, 'Customers'!B:B, 'Customers'!A:A)</f>
        <v>CUST_893</v>
      </c>
      <c r="B18373" t="str">
        <f>_xlfn.XLOOKUP(L18373, Products!C:C, Products!A:A)</f>
        <v>PROD_7</v>
      </c>
      <c r="C18373">
        <v>18372</v>
      </c>
      <c r="D18373" s="2" t="s">
        <v>1422</v>
      </c>
      <c r="E18373">
        <f>YEAR(Orders[[#This Row],[Order_Date]])</f>
        <v>2023</v>
      </c>
      <c r="F18373">
        <f>MONTH(Orders[[#This Row],[Order_Date]])</f>
        <v>9</v>
      </c>
      <c r="G18373" s="2" t="s">
        <v>646</v>
      </c>
      <c r="H18373" t="s">
        <v>1652</v>
      </c>
      <c r="I18373" t="s">
        <v>32</v>
      </c>
      <c r="J18373" t="s">
        <v>65</v>
      </c>
      <c r="K18373" t="s">
        <v>16</v>
      </c>
      <c r="L18373" t="s">
        <v>66</v>
      </c>
      <c r="M18373" s="1">
        <v>3534.03</v>
      </c>
      <c r="N18373" s="1">
        <v>763.45</v>
      </c>
      <c r="O18373">
        <v>0.11</v>
      </c>
    </row>
    <row r="18374" spans="1:15" x14ac:dyDescent="0.3">
      <c r="A18374" t="str">
        <f xml:space="preserve"> _xlfn.XLOOKUP(H18374, 'Customers'!B:B, 'Customers'!A:A)</f>
        <v>CUST_604</v>
      </c>
      <c r="B18374" t="str">
        <f>_xlfn.XLOOKUP(L18374, Products!C:C, Products!A:A)</f>
        <v>PROD_1</v>
      </c>
      <c r="C18374">
        <v>18373</v>
      </c>
      <c r="D18374" s="2" t="s">
        <v>793</v>
      </c>
      <c r="E18374">
        <f>YEAR(Orders[[#This Row],[Order_Date]])</f>
        <v>2023</v>
      </c>
      <c r="F18374">
        <f>MONTH(Orders[[#This Row],[Order_Date]])</f>
        <v>7</v>
      </c>
      <c r="G18374" s="2" t="s">
        <v>545</v>
      </c>
      <c r="H18374" t="s">
        <v>1316</v>
      </c>
      <c r="I18374" t="s">
        <v>14</v>
      </c>
      <c r="J18374" t="s">
        <v>15</v>
      </c>
      <c r="K18374" t="s">
        <v>16</v>
      </c>
      <c r="L18374" t="s">
        <v>17</v>
      </c>
      <c r="M18374" s="1">
        <v>4878.67</v>
      </c>
      <c r="N18374" s="1">
        <v>726.04</v>
      </c>
      <c r="O18374">
        <v>0.26</v>
      </c>
    </row>
    <row r="18375" spans="1:15" x14ac:dyDescent="0.3">
      <c r="A18375" t="str">
        <f xml:space="preserve"> _xlfn.XLOOKUP(H18375, 'Customers'!B:B, 'Customers'!A:A)</f>
        <v>CUST_681</v>
      </c>
      <c r="B18375" t="str">
        <f>_xlfn.XLOOKUP(L18375, Products!C:C, Products!A:A)</f>
        <v>PROD_6</v>
      </c>
      <c r="C18375">
        <v>18374</v>
      </c>
      <c r="D18375" s="2" t="s">
        <v>91</v>
      </c>
      <c r="E18375">
        <f>YEAR(Orders[[#This Row],[Order_Date]])</f>
        <v>2023</v>
      </c>
      <c r="F18375">
        <f>MONTH(Orders[[#This Row],[Order_Date]])</f>
        <v>9</v>
      </c>
      <c r="G18375" s="2" t="s">
        <v>92</v>
      </c>
      <c r="H18375" t="s">
        <v>1417</v>
      </c>
      <c r="I18375" t="s">
        <v>32</v>
      </c>
      <c r="J18375" t="s">
        <v>15</v>
      </c>
      <c r="K18375" t="s">
        <v>34</v>
      </c>
      <c r="L18375" t="s">
        <v>52</v>
      </c>
      <c r="M18375" s="1">
        <v>6615.09</v>
      </c>
      <c r="N18375" s="1">
        <v>1491.02</v>
      </c>
      <c r="O18375">
        <v>0.25</v>
      </c>
    </row>
    <row r="18376" spans="1:15" x14ac:dyDescent="0.3">
      <c r="A18376" t="str">
        <f xml:space="preserve"> _xlfn.XLOOKUP(H18376, 'Customers'!B:B, 'Customers'!A:A)</f>
        <v>CUST_292</v>
      </c>
      <c r="B18376" t="str">
        <f>_xlfn.XLOOKUP(L18376, Products!C:C, Products!A:A)</f>
        <v>PROD_6</v>
      </c>
      <c r="C18376">
        <v>18375</v>
      </c>
      <c r="D18376" s="2" t="s">
        <v>361</v>
      </c>
      <c r="E18376">
        <f>YEAR(Orders[[#This Row],[Order_Date]])</f>
        <v>2022</v>
      </c>
      <c r="F18376">
        <f>MONTH(Orders[[#This Row],[Order_Date]])</f>
        <v>6</v>
      </c>
      <c r="G18376" s="2" t="s">
        <v>1384</v>
      </c>
      <c r="H18376" t="s">
        <v>777</v>
      </c>
      <c r="I18376" t="s">
        <v>14</v>
      </c>
      <c r="J18376" t="s">
        <v>33</v>
      </c>
      <c r="K18376" t="s">
        <v>34</v>
      </c>
      <c r="L18376" t="s">
        <v>52</v>
      </c>
      <c r="M18376" s="1">
        <v>8991.89</v>
      </c>
      <c r="N18376" s="1">
        <v>-28.11</v>
      </c>
      <c r="O18376">
        <v>0.17</v>
      </c>
    </row>
    <row r="18377" spans="1:15" x14ac:dyDescent="0.3">
      <c r="A18377" t="str">
        <f xml:space="preserve"> _xlfn.XLOOKUP(H18377, 'Customers'!B:B, 'Customers'!A:A)</f>
        <v>CUST_576</v>
      </c>
      <c r="B18377" t="str">
        <f>_xlfn.XLOOKUP(L18377, Products!C:C, Products!A:A)</f>
        <v>PROD_5</v>
      </c>
      <c r="C18377">
        <v>18376</v>
      </c>
      <c r="D18377" s="2" t="s">
        <v>1399</v>
      </c>
      <c r="E18377">
        <f>YEAR(Orders[[#This Row],[Order_Date]])</f>
        <v>2022</v>
      </c>
      <c r="F18377">
        <f>MONTH(Orders[[#This Row],[Order_Date]])</f>
        <v>8</v>
      </c>
      <c r="G18377" s="2" t="s">
        <v>106</v>
      </c>
      <c r="H18377" t="s">
        <v>1277</v>
      </c>
      <c r="I18377" t="s">
        <v>14</v>
      </c>
      <c r="J18377" t="s">
        <v>65</v>
      </c>
      <c r="K18377" t="s">
        <v>34</v>
      </c>
      <c r="L18377" t="s">
        <v>39</v>
      </c>
      <c r="M18377" s="1">
        <v>5839.56</v>
      </c>
      <c r="N18377" s="1">
        <v>1383.84</v>
      </c>
      <c r="O18377">
        <v>0.22</v>
      </c>
    </row>
    <row r="18378" spans="1:15" x14ac:dyDescent="0.3">
      <c r="A18378" t="str">
        <f xml:space="preserve"> _xlfn.XLOOKUP(H18378, 'Customers'!B:B, 'Customers'!A:A)</f>
        <v>CUST_22</v>
      </c>
      <c r="B18378" t="str">
        <f>_xlfn.XLOOKUP(L18378, Products!C:C, Products!A:A)</f>
        <v>PROD_4</v>
      </c>
      <c r="C18378">
        <v>18377</v>
      </c>
      <c r="D18378" s="2" t="s">
        <v>1239</v>
      </c>
      <c r="E18378">
        <f>YEAR(Orders[[#This Row],[Order_Date]])</f>
        <v>2022</v>
      </c>
      <c r="F18378">
        <f>MONTH(Orders[[#This Row],[Order_Date]])</f>
        <v>7</v>
      </c>
      <c r="G18378" s="2" t="s">
        <v>243</v>
      </c>
      <c r="H18378" t="s">
        <v>93</v>
      </c>
      <c r="I18378" t="s">
        <v>21</v>
      </c>
      <c r="J18378" t="s">
        <v>65</v>
      </c>
      <c r="K18378" t="s">
        <v>34</v>
      </c>
      <c r="L18378" t="s">
        <v>35</v>
      </c>
      <c r="M18378" s="1">
        <v>4769.72</v>
      </c>
      <c r="N18378" s="1">
        <v>98</v>
      </c>
      <c r="O18378">
        <v>0.14000000000000001</v>
      </c>
    </row>
    <row r="18379" spans="1:15" x14ac:dyDescent="0.3">
      <c r="A18379" t="str">
        <f xml:space="preserve"> _xlfn.XLOOKUP(H18379, 'Customers'!B:B, 'Customers'!A:A)</f>
        <v>CUST_75</v>
      </c>
      <c r="B18379" t="str">
        <f>_xlfn.XLOOKUP(L18379, Products!C:C, Products!A:A)</f>
        <v>PROD_2</v>
      </c>
      <c r="C18379">
        <v>18378</v>
      </c>
      <c r="D18379" s="2" t="s">
        <v>200</v>
      </c>
      <c r="E18379">
        <f>YEAR(Orders[[#This Row],[Order_Date]])</f>
        <v>2023</v>
      </c>
      <c r="F18379">
        <f>MONTH(Orders[[#This Row],[Order_Date]])</f>
        <v>1</v>
      </c>
      <c r="G18379" s="2" t="s">
        <v>395</v>
      </c>
      <c r="H18379" t="s">
        <v>245</v>
      </c>
      <c r="I18379" t="s">
        <v>14</v>
      </c>
      <c r="J18379" t="s">
        <v>65</v>
      </c>
      <c r="K18379" t="s">
        <v>16</v>
      </c>
      <c r="L18379" t="s">
        <v>23</v>
      </c>
      <c r="M18379" s="1">
        <v>7038.28</v>
      </c>
      <c r="N18379" s="1">
        <v>1716.95</v>
      </c>
      <c r="O18379">
        <v>0.22</v>
      </c>
    </row>
    <row r="18380" spans="1:15" x14ac:dyDescent="0.3">
      <c r="A18380" t="str">
        <f xml:space="preserve"> _xlfn.XLOOKUP(H18380, 'Customers'!B:B, 'Customers'!A:A)</f>
        <v>CUST_40</v>
      </c>
      <c r="B18380" t="str">
        <f>_xlfn.XLOOKUP(L18380, Products!C:C, Products!A:A)</f>
        <v>PROD_4</v>
      </c>
      <c r="C18380">
        <v>18379</v>
      </c>
      <c r="D18380" s="2" t="s">
        <v>616</v>
      </c>
      <c r="E18380">
        <f>YEAR(Orders[[#This Row],[Order_Date]])</f>
        <v>2023</v>
      </c>
      <c r="F18380">
        <f>MONTH(Orders[[#This Row],[Order_Date]])</f>
        <v>5</v>
      </c>
      <c r="G18380" s="2" t="s">
        <v>1365</v>
      </c>
      <c r="H18380" t="s">
        <v>147</v>
      </c>
      <c r="I18380" t="s">
        <v>32</v>
      </c>
      <c r="J18380" t="s">
        <v>15</v>
      </c>
      <c r="K18380" t="s">
        <v>34</v>
      </c>
      <c r="L18380" t="s">
        <v>35</v>
      </c>
      <c r="M18380" s="1">
        <v>1689.87</v>
      </c>
      <c r="N18380" s="1">
        <v>31.33</v>
      </c>
      <c r="O18380">
        <v>0.1</v>
      </c>
    </row>
    <row r="18381" spans="1:15" x14ac:dyDescent="0.3">
      <c r="A18381" t="str">
        <f xml:space="preserve"> _xlfn.XLOOKUP(H18381, 'Customers'!B:B, 'Customers'!A:A)</f>
        <v>CUST_200</v>
      </c>
      <c r="B18381" t="str">
        <f>_xlfn.XLOOKUP(L18381, Products!C:C, Products!A:A)</f>
        <v>PROD_7</v>
      </c>
      <c r="C18381">
        <v>18380</v>
      </c>
      <c r="D18381" s="2" t="s">
        <v>30</v>
      </c>
      <c r="E18381">
        <f>YEAR(Orders[[#This Row],[Order_Date]])</f>
        <v>2023</v>
      </c>
      <c r="F18381">
        <f>MONTH(Orders[[#This Row],[Order_Date]])</f>
        <v>5</v>
      </c>
      <c r="G18381" s="2" t="s">
        <v>278</v>
      </c>
      <c r="H18381" t="s">
        <v>572</v>
      </c>
      <c r="I18381" t="s">
        <v>21</v>
      </c>
      <c r="J18381" t="s">
        <v>33</v>
      </c>
      <c r="K18381" t="s">
        <v>16</v>
      </c>
      <c r="L18381" t="s">
        <v>66</v>
      </c>
      <c r="M18381" s="1">
        <v>3253.25</v>
      </c>
      <c r="N18381" s="1">
        <v>716.43</v>
      </c>
      <c r="O18381">
        <v>0.24</v>
      </c>
    </row>
    <row r="18382" spans="1:15" x14ac:dyDescent="0.3">
      <c r="A18382" t="str">
        <f xml:space="preserve"> _xlfn.XLOOKUP(H18382, 'Customers'!B:B, 'Customers'!A:A)</f>
        <v>CUST_983</v>
      </c>
      <c r="B18382" t="str">
        <f>_xlfn.XLOOKUP(L18382, Products!C:C, Products!A:A)</f>
        <v>PROD_1</v>
      </c>
      <c r="C18382">
        <v>18381</v>
      </c>
      <c r="D18382" s="2" t="s">
        <v>464</v>
      </c>
      <c r="E18382">
        <f>YEAR(Orders[[#This Row],[Order_Date]])</f>
        <v>2023</v>
      </c>
      <c r="F18382">
        <f>MONTH(Orders[[#This Row],[Order_Date]])</f>
        <v>2</v>
      </c>
      <c r="G18382" s="2" t="s">
        <v>1286</v>
      </c>
      <c r="H18382" t="s">
        <v>1746</v>
      </c>
      <c r="I18382" t="s">
        <v>32</v>
      </c>
      <c r="J18382" t="s">
        <v>22</v>
      </c>
      <c r="K18382" t="s">
        <v>27</v>
      </c>
      <c r="L18382" t="s">
        <v>17</v>
      </c>
      <c r="M18382" s="1">
        <v>2722.3</v>
      </c>
      <c r="N18382" s="1">
        <v>-197.87</v>
      </c>
      <c r="O18382">
        <v>0.28000000000000003</v>
      </c>
    </row>
    <row r="18383" spans="1:15" x14ac:dyDescent="0.3">
      <c r="A18383" t="str">
        <f xml:space="preserve"> _xlfn.XLOOKUP(H18383, 'Customers'!B:B, 'Customers'!A:A)</f>
        <v>CUST_61</v>
      </c>
      <c r="B18383" t="str">
        <f>_xlfn.XLOOKUP(L18383, Products!C:C, Products!A:A)</f>
        <v>PROD_4</v>
      </c>
      <c r="C18383">
        <v>18382</v>
      </c>
      <c r="D18383" s="2" t="s">
        <v>540</v>
      </c>
      <c r="E18383">
        <f>YEAR(Orders[[#This Row],[Order_Date]])</f>
        <v>2023</v>
      </c>
      <c r="F18383">
        <f>MONTH(Orders[[#This Row],[Order_Date]])</f>
        <v>1</v>
      </c>
      <c r="G18383" s="2" t="s">
        <v>489</v>
      </c>
      <c r="H18383" t="s">
        <v>205</v>
      </c>
      <c r="I18383" t="s">
        <v>14</v>
      </c>
      <c r="J18383" t="s">
        <v>65</v>
      </c>
      <c r="K18383" t="s">
        <v>34</v>
      </c>
      <c r="L18383" t="s">
        <v>35</v>
      </c>
      <c r="M18383" s="1">
        <v>5795.57</v>
      </c>
      <c r="N18383" s="1">
        <v>278.18</v>
      </c>
      <c r="O18383">
        <v>0.16</v>
      </c>
    </row>
    <row r="18384" spans="1:15" x14ac:dyDescent="0.3">
      <c r="A18384" t="str">
        <f xml:space="preserve"> _xlfn.XLOOKUP(H18384, 'Customers'!B:B, 'Customers'!A:A)</f>
        <v>CUST_88</v>
      </c>
      <c r="B18384" t="str">
        <f>_xlfn.XLOOKUP(L18384, Products!C:C, Products!A:A)</f>
        <v>PROD_6</v>
      </c>
      <c r="C18384">
        <v>18383</v>
      </c>
      <c r="D18384" s="2" t="s">
        <v>1376</v>
      </c>
      <c r="E18384">
        <f>YEAR(Orders[[#This Row],[Order_Date]])</f>
        <v>2022</v>
      </c>
      <c r="F18384">
        <f>MONTH(Orders[[#This Row],[Order_Date]])</f>
        <v>5</v>
      </c>
      <c r="G18384" s="2" t="s">
        <v>774</v>
      </c>
      <c r="H18384" t="s">
        <v>281</v>
      </c>
      <c r="I18384" t="s">
        <v>21</v>
      </c>
      <c r="J18384" t="s">
        <v>33</v>
      </c>
      <c r="K18384" t="s">
        <v>34</v>
      </c>
      <c r="L18384" t="s">
        <v>52</v>
      </c>
      <c r="M18384" s="1">
        <v>3457.18</v>
      </c>
      <c r="N18384" s="1">
        <v>-88.76</v>
      </c>
      <c r="O18384">
        <v>0.14000000000000001</v>
      </c>
    </row>
    <row r="18385" spans="1:15" x14ac:dyDescent="0.3">
      <c r="A18385" t="str">
        <f xml:space="preserve"> _xlfn.XLOOKUP(H18385, 'Customers'!B:B, 'Customers'!A:A)</f>
        <v>CUST_675</v>
      </c>
      <c r="B18385" t="str">
        <f>_xlfn.XLOOKUP(L18385, Products!C:C, Products!A:A)</f>
        <v>PROD_8</v>
      </c>
      <c r="C18385">
        <v>18384</v>
      </c>
      <c r="D18385" s="2" t="s">
        <v>863</v>
      </c>
      <c r="E18385">
        <f>YEAR(Orders[[#This Row],[Order_Date]])</f>
        <v>2022</v>
      </c>
      <c r="F18385">
        <f>MONTH(Orders[[#This Row],[Order_Date]])</f>
        <v>9</v>
      </c>
      <c r="G18385" s="2" t="s">
        <v>482</v>
      </c>
      <c r="H18385" t="s">
        <v>1408</v>
      </c>
      <c r="I18385" t="s">
        <v>14</v>
      </c>
      <c r="J18385" t="s">
        <v>33</v>
      </c>
      <c r="K18385" t="s">
        <v>27</v>
      </c>
      <c r="L18385" t="s">
        <v>73</v>
      </c>
      <c r="M18385" s="1">
        <v>6390.91</v>
      </c>
      <c r="N18385" s="1">
        <v>-606.03</v>
      </c>
      <c r="O18385">
        <v>0.12</v>
      </c>
    </row>
    <row r="18386" spans="1:15" x14ac:dyDescent="0.3">
      <c r="A18386" t="str">
        <f xml:space="preserve"> _xlfn.XLOOKUP(H18386, 'Customers'!B:B, 'Customers'!A:A)</f>
        <v>CUST_50</v>
      </c>
      <c r="B18386" t="str">
        <f>_xlfn.XLOOKUP(L18386, Products!C:C, Products!A:A)</f>
        <v>PROD_3</v>
      </c>
      <c r="C18386">
        <v>18385</v>
      </c>
      <c r="D18386" s="2" t="s">
        <v>737</v>
      </c>
      <c r="E18386">
        <f>YEAR(Orders[[#This Row],[Order_Date]])</f>
        <v>2022</v>
      </c>
      <c r="F18386">
        <f>MONTH(Orders[[#This Row],[Order_Date]])</f>
        <v>10</v>
      </c>
      <c r="G18386" s="2" t="s">
        <v>680</v>
      </c>
      <c r="H18386" t="s">
        <v>175</v>
      </c>
      <c r="I18386" t="s">
        <v>21</v>
      </c>
      <c r="J18386" t="s">
        <v>15</v>
      </c>
      <c r="K18386" t="s">
        <v>27</v>
      </c>
      <c r="L18386" t="s">
        <v>28</v>
      </c>
      <c r="M18386" s="1">
        <v>5487.78</v>
      </c>
      <c r="N18386" s="1">
        <v>1602.59</v>
      </c>
      <c r="O18386">
        <v>0.2</v>
      </c>
    </row>
    <row r="18387" spans="1:15" x14ac:dyDescent="0.3">
      <c r="A18387" t="str">
        <f xml:space="preserve"> _xlfn.XLOOKUP(H18387, 'Customers'!B:B, 'Customers'!A:A)</f>
        <v>CUST_90</v>
      </c>
      <c r="B18387" t="str">
        <f>_xlfn.XLOOKUP(L18387, Products!C:C, Products!A:A)</f>
        <v>PROD_8</v>
      </c>
      <c r="C18387">
        <v>18386</v>
      </c>
      <c r="D18387" s="2" t="s">
        <v>19</v>
      </c>
      <c r="E18387">
        <f>YEAR(Orders[[#This Row],[Order_Date]])</f>
        <v>2023</v>
      </c>
      <c r="F18387">
        <f>MONTH(Orders[[#This Row],[Order_Date]])</f>
        <v>4</v>
      </c>
      <c r="G18387" s="2" t="s">
        <v>740</v>
      </c>
      <c r="H18387" t="s">
        <v>288</v>
      </c>
      <c r="I18387" t="s">
        <v>32</v>
      </c>
      <c r="J18387" t="s">
        <v>15</v>
      </c>
      <c r="K18387" t="s">
        <v>27</v>
      </c>
      <c r="L18387" t="s">
        <v>73</v>
      </c>
      <c r="M18387" s="1">
        <v>4162.92</v>
      </c>
      <c r="N18387" s="1">
        <v>126.71</v>
      </c>
      <c r="O18387">
        <v>0.02</v>
      </c>
    </row>
    <row r="18388" spans="1:15" x14ac:dyDescent="0.3">
      <c r="A18388" t="str">
        <f xml:space="preserve"> _xlfn.XLOOKUP(H18388, 'Customers'!B:B, 'Customers'!A:A)</f>
        <v>CUST_576</v>
      </c>
      <c r="B18388" t="str">
        <f>_xlfn.XLOOKUP(L18388, Products!C:C, Products!A:A)</f>
        <v>PROD_5</v>
      </c>
      <c r="C18388">
        <v>18387</v>
      </c>
      <c r="D18388" s="2" t="s">
        <v>863</v>
      </c>
      <c r="E18388">
        <f>YEAR(Orders[[#This Row],[Order_Date]])</f>
        <v>2022</v>
      </c>
      <c r="F18388">
        <f>MONTH(Orders[[#This Row],[Order_Date]])</f>
        <v>9</v>
      </c>
      <c r="G18388" s="2" t="s">
        <v>299</v>
      </c>
      <c r="H18388" t="s">
        <v>1277</v>
      </c>
      <c r="I18388" t="s">
        <v>14</v>
      </c>
      <c r="J18388" t="s">
        <v>33</v>
      </c>
      <c r="K18388" t="s">
        <v>34</v>
      </c>
      <c r="L18388" t="s">
        <v>39</v>
      </c>
      <c r="M18388" s="1">
        <v>2887.33</v>
      </c>
      <c r="N18388" s="1">
        <v>466.87</v>
      </c>
      <c r="O18388">
        <v>0.1</v>
      </c>
    </row>
    <row r="18389" spans="1:15" x14ac:dyDescent="0.3">
      <c r="A18389" t="str">
        <f xml:space="preserve"> _xlfn.XLOOKUP(H18389, 'Customers'!B:B, 'Customers'!A:A)</f>
        <v>CUST_172</v>
      </c>
      <c r="B18389" t="str">
        <f>_xlfn.XLOOKUP(L18389, Products!C:C, Products!A:A)</f>
        <v>PROD_7</v>
      </c>
      <c r="C18389">
        <v>18388</v>
      </c>
      <c r="D18389" s="2" t="s">
        <v>360</v>
      </c>
      <c r="E18389">
        <f>YEAR(Orders[[#This Row],[Order_Date]])</f>
        <v>2022</v>
      </c>
      <c r="F18389">
        <f>MONTH(Orders[[#This Row],[Order_Date]])</f>
        <v>5</v>
      </c>
      <c r="G18389" s="2" t="s">
        <v>830</v>
      </c>
      <c r="H18389" t="s">
        <v>506</v>
      </c>
      <c r="I18389" t="s">
        <v>32</v>
      </c>
      <c r="J18389" t="s">
        <v>33</v>
      </c>
      <c r="K18389" t="s">
        <v>16</v>
      </c>
      <c r="L18389" t="s">
        <v>66</v>
      </c>
      <c r="M18389" s="1">
        <v>9959</v>
      </c>
      <c r="N18389" s="1">
        <v>2855.44</v>
      </c>
      <c r="O18389">
        <v>0.25</v>
      </c>
    </row>
    <row r="18390" spans="1:15" x14ac:dyDescent="0.3">
      <c r="A18390" t="str">
        <f xml:space="preserve"> _xlfn.XLOOKUP(H18390, 'Customers'!B:B, 'Customers'!A:A)</f>
        <v>CUST_974</v>
      </c>
      <c r="B18390" t="str">
        <f>_xlfn.XLOOKUP(L18390, Products!C:C, Products!A:A)</f>
        <v>PROD_3</v>
      </c>
      <c r="C18390">
        <v>18389</v>
      </c>
      <c r="D18390" s="2" t="s">
        <v>283</v>
      </c>
      <c r="E18390">
        <f>YEAR(Orders[[#This Row],[Order_Date]])</f>
        <v>2023</v>
      </c>
      <c r="F18390">
        <f>MONTH(Orders[[#This Row],[Order_Date]])</f>
        <v>12</v>
      </c>
      <c r="G18390" s="2" t="s">
        <v>634</v>
      </c>
      <c r="H18390" t="s">
        <v>1737</v>
      </c>
      <c r="I18390" t="s">
        <v>21</v>
      </c>
      <c r="J18390" t="s">
        <v>22</v>
      </c>
      <c r="K18390" t="s">
        <v>27</v>
      </c>
      <c r="L18390" t="s">
        <v>28</v>
      </c>
      <c r="M18390" s="1">
        <v>586.82000000000005</v>
      </c>
      <c r="N18390" s="1">
        <v>-50.47</v>
      </c>
      <c r="O18390">
        <v>0.03</v>
      </c>
    </row>
    <row r="18391" spans="1:15" x14ac:dyDescent="0.3">
      <c r="A18391" t="str">
        <f xml:space="preserve"> _xlfn.XLOOKUP(H18391, 'Customers'!B:B, 'Customers'!A:A)</f>
        <v>CUST_253</v>
      </c>
      <c r="B18391" t="str">
        <f>_xlfn.XLOOKUP(L18391, Products!C:C, Products!A:A)</f>
        <v>PROD_5</v>
      </c>
      <c r="C18391">
        <v>18390</v>
      </c>
      <c r="D18391" s="2" t="s">
        <v>340</v>
      </c>
      <c r="E18391">
        <f>YEAR(Orders[[#This Row],[Order_Date]])</f>
        <v>2022</v>
      </c>
      <c r="F18391">
        <f>MONTH(Orders[[#This Row],[Order_Date]])</f>
        <v>4</v>
      </c>
      <c r="G18391" s="2" t="s">
        <v>341</v>
      </c>
      <c r="H18391" t="s">
        <v>695</v>
      </c>
      <c r="I18391" t="s">
        <v>32</v>
      </c>
      <c r="J18391" t="s">
        <v>22</v>
      </c>
      <c r="K18391" t="s">
        <v>34</v>
      </c>
      <c r="L18391" t="s">
        <v>39</v>
      </c>
      <c r="M18391" s="1">
        <v>2623.06</v>
      </c>
      <c r="N18391" s="1">
        <v>97.57</v>
      </c>
      <c r="O18391">
        <v>0</v>
      </c>
    </row>
    <row r="18392" spans="1:15" x14ac:dyDescent="0.3">
      <c r="A18392" t="str">
        <f xml:space="preserve"> _xlfn.XLOOKUP(H18392, 'Customers'!B:B, 'Customers'!A:A)</f>
        <v>CUST_42</v>
      </c>
      <c r="B18392" t="str">
        <f>_xlfn.XLOOKUP(L18392, Products!C:C, Products!A:A)</f>
        <v>PROD_1</v>
      </c>
      <c r="C18392">
        <v>18391</v>
      </c>
      <c r="D18392" s="2" t="s">
        <v>59</v>
      </c>
      <c r="E18392">
        <f>YEAR(Orders[[#This Row],[Order_Date]])</f>
        <v>2022</v>
      </c>
      <c r="F18392">
        <f>MONTH(Orders[[#This Row],[Order_Date]])</f>
        <v>9</v>
      </c>
      <c r="G18392" s="2" t="s">
        <v>60</v>
      </c>
      <c r="H18392" t="s">
        <v>153</v>
      </c>
      <c r="I18392" t="s">
        <v>21</v>
      </c>
      <c r="J18392" t="s">
        <v>65</v>
      </c>
      <c r="K18392" t="s">
        <v>27</v>
      </c>
      <c r="L18392" t="s">
        <v>17</v>
      </c>
      <c r="M18392" s="1">
        <v>9015.83</v>
      </c>
      <c r="N18392" s="1">
        <v>2520.0500000000002</v>
      </c>
      <c r="O18392">
        <v>7.0000000000000007E-2</v>
      </c>
    </row>
    <row r="18393" spans="1:15" x14ac:dyDescent="0.3">
      <c r="A18393" t="str">
        <f xml:space="preserve"> _xlfn.XLOOKUP(H18393, 'Customers'!B:B, 'Customers'!A:A)</f>
        <v>CUST_76</v>
      </c>
      <c r="B18393" t="str">
        <f>_xlfn.XLOOKUP(L18393, Products!C:C, Products!A:A)</f>
        <v>PROD_1</v>
      </c>
      <c r="C18393">
        <v>18392</v>
      </c>
      <c r="D18393" s="2" t="s">
        <v>795</v>
      </c>
      <c r="E18393">
        <f>YEAR(Orders[[#This Row],[Order_Date]])</f>
        <v>2022</v>
      </c>
      <c r="F18393">
        <f>MONTH(Orders[[#This Row],[Order_Date]])</f>
        <v>1</v>
      </c>
      <c r="G18393" s="2" t="s">
        <v>318</v>
      </c>
      <c r="H18393" t="s">
        <v>248</v>
      </c>
      <c r="I18393" t="s">
        <v>21</v>
      </c>
      <c r="J18393" t="s">
        <v>65</v>
      </c>
      <c r="K18393" t="s">
        <v>27</v>
      </c>
      <c r="L18393" t="s">
        <v>17</v>
      </c>
      <c r="M18393" s="1">
        <v>8439.33</v>
      </c>
      <c r="N18393" s="1">
        <v>-426.71</v>
      </c>
      <c r="O18393">
        <v>0.2</v>
      </c>
    </row>
    <row r="18394" spans="1:15" x14ac:dyDescent="0.3">
      <c r="A18394" t="str">
        <f xml:space="preserve"> _xlfn.XLOOKUP(H18394, 'Customers'!B:B, 'Customers'!A:A)</f>
        <v>CUST_638</v>
      </c>
      <c r="B18394" t="str">
        <f>_xlfn.XLOOKUP(L18394, Products!C:C, Products!A:A)</f>
        <v>PROD_1</v>
      </c>
      <c r="C18394">
        <v>18393</v>
      </c>
      <c r="D18394" s="2" t="s">
        <v>363</v>
      </c>
      <c r="E18394">
        <f>YEAR(Orders[[#This Row],[Order_Date]])</f>
        <v>2023</v>
      </c>
      <c r="F18394">
        <f>MONTH(Orders[[#This Row],[Order_Date]])</f>
        <v>11</v>
      </c>
      <c r="G18394" s="2" t="s">
        <v>1046</v>
      </c>
      <c r="H18394" t="s">
        <v>1362</v>
      </c>
      <c r="I18394" t="s">
        <v>14</v>
      </c>
      <c r="J18394" t="s">
        <v>15</v>
      </c>
      <c r="K18394" t="s">
        <v>27</v>
      </c>
      <c r="L18394" t="s">
        <v>17</v>
      </c>
      <c r="M18394" s="1">
        <v>9337.7000000000007</v>
      </c>
      <c r="N18394" s="1">
        <v>1426.99</v>
      </c>
      <c r="O18394">
        <v>0.25</v>
      </c>
    </row>
    <row r="18395" spans="1:15" x14ac:dyDescent="0.3">
      <c r="A18395" t="str">
        <f xml:space="preserve"> _xlfn.XLOOKUP(H18395, 'Customers'!B:B, 'Customers'!A:A)</f>
        <v>CUST_924</v>
      </c>
      <c r="B18395" t="str">
        <f>_xlfn.XLOOKUP(L18395, Products!C:C, Products!A:A)</f>
        <v>PROD_8</v>
      </c>
      <c r="C18395">
        <v>18394</v>
      </c>
      <c r="D18395" s="2" t="s">
        <v>341</v>
      </c>
      <c r="E18395">
        <f>YEAR(Orders[[#This Row],[Order_Date]])</f>
        <v>2022</v>
      </c>
      <c r="F18395">
        <f>MONTH(Orders[[#This Row],[Order_Date]])</f>
        <v>4</v>
      </c>
      <c r="G18395" s="2" t="s">
        <v>710</v>
      </c>
      <c r="H18395" t="s">
        <v>1684</v>
      </c>
      <c r="I18395" t="s">
        <v>32</v>
      </c>
      <c r="J18395" t="s">
        <v>15</v>
      </c>
      <c r="K18395" t="s">
        <v>27</v>
      </c>
      <c r="L18395" t="s">
        <v>73</v>
      </c>
      <c r="M18395" s="1">
        <v>5483.82</v>
      </c>
      <c r="N18395" s="1">
        <v>490.12</v>
      </c>
      <c r="O18395">
        <v>7.0000000000000007E-2</v>
      </c>
    </row>
    <row r="18396" spans="1:15" x14ac:dyDescent="0.3">
      <c r="A18396" t="str">
        <f xml:space="preserve"> _xlfn.XLOOKUP(H18396, 'Customers'!B:B, 'Customers'!A:A)</f>
        <v>CUST_993</v>
      </c>
      <c r="B18396" t="str">
        <f>_xlfn.XLOOKUP(L18396, Products!C:C, Products!A:A)</f>
        <v>PROD_4</v>
      </c>
      <c r="C18396">
        <v>18395</v>
      </c>
      <c r="D18396" s="2" t="s">
        <v>139</v>
      </c>
      <c r="E18396">
        <f>YEAR(Orders[[#This Row],[Order_Date]])</f>
        <v>2022</v>
      </c>
      <c r="F18396">
        <f>MONTH(Orders[[#This Row],[Order_Date]])</f>
        <v>3</v>
      </c>
      <c r="G18396" s="2" t="s">
        <v>155</v>
      </c>
      <c r="H18396" t="s">
        <v>1756</v>
      </c>
      <c r="I18396" t="s">
        <v>32</v>
      </c>
      <c r="J18396" t="s">
        <v>65</v>
      </c>
      <c r="K18396" t="s">
        <v>34</v>
      </c>
      <c r="L18396" t="s">
        <v>35</v>
      </c>
      <c r="M18396" s="1">
        <v>2828.22</v>
      </c>
      <c r="N18396" s="1">
        <v>-206.48</v>
      </c>
      <c r="O18396">
        <v>0.27</v>
      </c>
    </row>
    <row r="18397" spans="1:15" x14ac:dyDescent="0.3">
      <c r="A18397" t="str">
        <f xml:space="preserve"> _xlfn.XLOOKUP(H18397, 'Customers'!B:B, 'Customers'!A:A)</f>
        <v>CUST_422</v>
      </c>
      <c r="B18397" t="str">
        <f>_xlfn.XLOOKUP(L18397, Products!C:C, Products!A:A)</f>
        <v>PROD_6</v>
      </c>
      <c r="C18397">
        <v>18396</v>
      </c>
      <c r="D18397" s="2" t="s">
        <v>1407</v>
      </c>
      <c r="E18397">
        <f>YEAR(Orders[[#This Row],[Order_Date]])</f>
        <v>2023</v>
      </c>
      <c r="F18397">
        <f>MONTH(Orders[[#This Row],[Order_Date]])</f>
        <v>9</v>
      </c>
      <c r="G18397" s="2" t="s">
        <v>12</v>
      </c>
      <c r="H18397" t="s">
        <v>1023</v>
      </c>
      <c r="I18397" t="s">
        <v>32</v>
      </c>
      <c r="J18397" t="s">
        <v>22</v>
      </c>
      <c r="K18397" t="s">
        <v>34</v>
      </c>
      <c r="L18397" t="s">
        <v>52</v>
      </c>
      <c r="M18397" s="1">
        <v>8258.86</v>
      </c>
      <c r="N18397" s="1">
        <v>2012.24</v>
      </c>
      <c r="O18397">
        <v>0.1</v>
      </c>
    </row>
    <row r="18398" spans="1:15" x14ac:dyDescent="0.3">
      <c r="A18398" t="str">
        <f xml:space="preserve"> _xlfn.XLOOKUP(H18398, 'Customers'!B:B, 'Customers'!A:A)</f>
        <v>CUST_141</v>
      </c>
      <c r="B18398" t="str">
        <f>_xlfn.XLOOKUP(L18398, Products!C:C, Products!A:A)</f>
        <v>PROD_4</v>
      </c>
      <c r="C18398">
        <v>18397</v>
      </c>
      <c r="D18398" s="2" t="s">
        <v>678</v>
      </c>
      <c r="E18398">
        <f>YEAR(Orders[[#This Row],[Order_Date]])</f>
        <v>2022</v>
      </c>
      <c r="F18398">
        <f>MONTH(Orders[[#This Row],[Order_Date]])</f>
        <v>7</v>
      </c>
      <c r="G18398" s="2" t="s">
        <v>492</v>
      </c>
      <c r="H18398" t="s">
        <v>430</v>
      </c>
      <c r="I18398" t="s">
        <v>21</v>
      </c>
      <c r="J18398" t="s">
        <v>15</v>
      </c>
      <c r="K18398" t="s">
        <v>34</v>
      </c>
      <c r="L18398" t="s">
        <v>35</v>
      </c>
      <c r="M18398" s="1">
        <v>6075.55</v>
      </c>
      <c r="N18398" s="1">
        <v>792.83</v>
      </c>
      <c r="O18398">
        <v>0.25</v>
      </c>
    </row>
    <row r="18399" spans="1:15" x14ac:dyDescent="0.3">
      <c r="A18399" t="str">
        <f xml:space="preserve"> _xlfn.XLOOKUP(H18399, 'Customers'!B:B, 'Customers'!A:A)</f>
        <v>CUST_343</v>
      </c>
      <c r="B18399" t="str">
        <f>_xlfn.XLOOKUP(L18399, Products!C:C, Products!A:A)</f>
        <v>PROD_4</v>
      </c>
      <c r="C18399">
        <v>18398</v>
      </c>
      <c r="D18399" s="2" t="s">
        <v>1241</v>
      </c>
      <c r="E18399">
        <f>YEAR(Orders[[#This Row],[Order_Date]])</f>
        <v>2023</v>
      </c>
      <c r="F18399">
        <f>MONTH(Orders[[#This Row],[Order_Date]])</f>
        <v>12</v>
      </c>
      <c r="G18399" s="2" t="s">
        <v>355</v>
      </c>
      <c r="H18399" t="s">
        <v>876</v>
      </c>
      <c r="I18399" t="s">
        <v>14</v>
      </c>
      <c r="J18399" t="s">
        <v>15</v>
      </c>
      <c r="K18399" t="s">
        <v>34</v>
      </c>
      <c r="L18399" t="s">
        <v>35</v>
      </c>
      <c r="M18399" s="1">
        <v>1751.89</v>
      </c>
      <c r="N18399" s="1">
        <v>210.09</v>
      </c>
      <c r="O18399">
        <v>0.28999999999999998</v>
      </c>
    </row>
    <row r="18400" spans="1:15" x14ac:dyDescent="0.3">
      <c r="A18400" t="str">
        <f xml:space="preserve"> _xlfn.XLOOKUP(H18400, 'Customers'!B:B, 'Customers'!A:A)</f>
        <v>CUST_429</v>
      </c>
      <c r="B18400" t="str">
        <f>_xlfn.XLOOKUP(L18400, Products!C:C, Products!A:A)</f>
        <v>PROD_1</v>
      </c>
      <c r="C18400">
        <v>18399</v>
      </c>
      <c r="D18400" s="2" t="s">
        <v>852</v>
      </c>
      <c r="E18400">
        <f>YEAR(Orders[[#This Row],[Order_Date]])</f>
        <v>2022</v>
      </c>
      <c r="F18400">
        <f>MONTH(Orders[[#This Row],[Order_Date]])</f>
        <v>6</v>
      </c>
      <c r="G18400" s="2" t="s">
        <v>898</v>
      </c>
      <c r="H18400" t="s">
        <v>1035</v>
      </c>
      <c r="I18400" t="s">
        <v>14</v>
      </c>
      <c r="J18400" t="s">
        <v>65</v>
      </c>
      <c r="K18400" t="s">
        <v>27</v>
      </c>
      <c r="L18400" t="s">
        <v>17</v>
      </c>
      <c r="M18400" s="1">
        <v>7047.73</v>
      </c>
      <c r="N18400" s="1">
        <v>-75.52</v>
      </c>
      <c r="O18400">
        <v>0.1</v>
      </c>
    </row>
    <row r="18401" spans="1:15" x14ac:dyDescent="0.3">
      <c r="A18401" t="str">
        <f xml:space="preserve"> _xlfn.XLOOKUP(H18401, 'Customers'!B:B, 'Customers'!A:A)</f>
        <v>CUST_682</v>
      </c>
      <c r="B18401" t="str">
        <f>_xlfn.XLOOKUP(L18401, Products!C:C, Products!A:A)</f>
        <v>PROD_4</v>
      </c>
      <c r="C18401">
        <v>18400</v>
      </c>
      <c r="D18401" s="2" t="s">
        <v>246</v>
      </c>
      <c r="E18401">
        <f>YEAR(Orders[[#This Row],[Order_Date]])</f>
        <v>2022</v>
      </c>
      <c r="F18401">
        <f>MONTH(Orders[[#This Row],[Order_Date]])</f>
        <v>6</v>
      </c>
      <c r="G18401" s="2" t="s">
        <v>618</v>
      </c>
      <c r="H18401" t="s">
        <v>1418</v>
      </c>
      <c r="I18401" t="s">
        <v>32</v>
      </c>
      <c r="J18401" t="s">
        <v>22</v>
      </c>
      <c r="K18401" t="s">
        <v>34</v>
      </c>
      <c r="L18401" t="s">
        <v>35</v>
      </c>
      <c r="M18401" s="1">
        <v>9347.6200000000008</v>
      </c>
      <c r="N18401" s="1">
        <v>1500.06</v>
      </c>
      <c r="O18401">
        <v>0.1</v>
      </c>
    </row>
    <row r="18402" spans="1:15" x14ac:dyDescent="0.3">
      <c r="A18402" t="str">
        <f xml:space="preserve"> _xlfn.XLOOKUP(H18402, 'Customers'!B:B, 'Customers'!A:A)</f>
        <v>CUST_46</v>
      </c>
      <c r="B18402" t="str">
        <f>_xlfn.XLOOKUP(L18402, Products!C:C, Products!A:A)</f>
        <v>PROD_6</v>
      </c>
      <c r="C18402">
        <v>18401</v>
      </c>
      <c r="D18402" s="2" t="s">
        <v>57</v>
      </c>
      <c r="E18402">
        <f>YEAR(Orders[[#This Row],[Order_Date]])</f>
        <v>2023</v>
      </c>
      <c r="F18402">
        <f>MONTH(Orders[[#This Row],[Order_Date]])</f>
        <v>6</v>
      </c>
      <c r="G18402" s="2" t="s">
        <v>172</v>
      </c>
      <c r="H18402" t="s">
        <v>164</v>
      </c>
      <c r="I18402" t="s">
        <v>32</v>
      </c>
      <c r="J18402" t="s">
        <v>15</v>
      </c>
      <c r="K18402" t="s">
        <v>34</v>
      </c>
      <c r="L18402" t="s">
        <v>52</v>
      </c>
      <c r="M18402" s="1">
        <v>9564.3799999999992</v>
      </c>
      <c r="N18402" s="1">
        <v>2018.19</v>
      </c>
      <c r="O18402">
        <v>0.23</v>
      </c>
    </row>
    <row r="18403" spans="1:15" x14ac:dyDescent="0.3">
      <c r="A18403" t="str">
        <f xml:space="preserve"> _xlfn.XLOOKUP(H18403, 'Customers'!B:B, 'Customers'!A:A)</f>
        <v>CUST_332</v>
      </c>
      <c r="B18403" t="str">
        <f>_xlfn.XLOOKUP(L18403, Products!C:C, Products!A:A)</f>
        <v>PROD_5</v>
      </c>
      <c r="C18403">
        <v>18402</v>
      </c>
      <c r="D18403" s="2" t="s">
        <v>969</v>
      </c>
      <c r="E18403">
        <f>YEAR(Orders[[#This Row],[Order_Date]])</f>
        <v>2022</v>
      </c>
      <c r="F18403">
        <f>MONTH(Orders[[#This Row],[Order_Date]])</f>
        <v>11</v>
      </c>
      <c r="G18403" s="2" t="s">
        <v>382</v>
      </c>
      <c r="H18403" t="s">
        <v>855</v>
      </c>
      <c r="I18403" t="s">
        <v>14</v>
      </c>
      <c r="J18403" t="s">
        <v>15</v>
      </c>
      <c r="K18403" t="s">
        <v>34</v>
      </c>
      <c r="L18403" t="s">
        <v>39</v>
      </c>
      <c r="M18403" s="1">
        <v>8340.76</v>
      </c>
      <c r="N18403" s="1">
        <v>1547.16</v>
      </c>
      <c r="O18403">
        <v>0.04</v>
      </c>
    </row>
    <row r="18404" spans="1:15" x14ac:dyDescent="0.3">
      <c r="A18404" t="str">
        <f xml:space="preserve"> _xlfn.XLOOKUP(H18404, 'Customers'!B:B, 'Customers'!A:A)</f>
        <v>CUST_567</v>
      </c>
      <c r="B18404" t="str">
        <f>_xlfn.XLOOKUP(L18404, Products!C:C, Products!A:A)</f>
        <v>PROD_5</v>
      </c>
      <c r="C18404">
        <v>18403</v>
      </c>
      <c r="D18404" s="2" t="s">
        <v>338</v>
      </c>
      <c r="E18404">
        <f>YEAR(Orders[[#This Row],[Order_Date]])</f>
        <v>2023</v>
      </c>
      <c r="F18404">
        <f>MONTH(Orders[[#This Row],[Order_Date]])</f>
        <v>9</v>
      </c>
      <c r="G18404" s="2" t="s">
        <v>599</v>
      </c>
      <c r="H18404" t="s">
        <v>1261</v>
      </c>
      <c r="I18404" t="s">
        <v>21</v>
      </c>
      <c r="J18404" t="s">
        <v>33</v>
      </c>
      <c r="K18404" t="s">
        <v>34</v>
      </c>
      <c r="L18404" t="s">
        <v>39</v>
      </c>
      <c r="M18404" s="1">
        <v>9116.77</v>
      </c>
      <c r="N18404" s="1">
        <v>1424.83</v>
      </c>
      <c r="O18404">
        <v>0.06</v>
      </c>
    </row>
    <row r="18405" spans="1:15" x14ac:dyDescent="0.3">
      <c r="A18405" t="str">
        <f xml:space="preserve"> _xlfn.XLOOKUP(H18405, 'Customers'!B:B, 'Customers'!A:A)</f>
        <v>CUST_70</v>
      </c>
      <c r="B18405" t="str">
        <f>_xlfn.XLOOKUP(L18405, Products!C:C, Products!A:A)</f>
        <v>PROD_3</v>
      </c>
      <c r="C18405">
        <v>18404</v>
      </c>
      <c r="D18405" s="2" t="s">
        <v>1206</v>
      </c>
      <c r="E18405">
        <f>YEAR(Orders[[#This Row],[Order_Date]])</f>
        <v>2022</v>
      </c>
      <c r="F18405">
        <f>MONTH(Orders[[#This Row],[Order_Date]])</f>
        <v>8</v>
      </c>
      <c r="G18405" s="2" t="s">
        <v>499</v>
      </c>
      <c r="H18405" t="s">
        <v>230</v>
      </c>
      <c r="I18405" t="s">
        <v>14</v>
      </c>
      <c r="J18405" t="s">
        <v>22</v>
      </c>
      <c r="K18405" t="s">
        <v>27</v>
      </c>
      <c r="L18405" t="s">
        <v>28</v>
      </c>
      <c r="M18405" s="1">
        <v>3533.7</v>
      </c>
      <c r="N18405" s="1">
        <v>48.81</v>
      </c>
      <c r="O18405">
        <v>0.03</v>
      </c>
    </row>
    <row r="18406" spans="1:15" x14ac:dyDescent="0.3">
      <c r="A18406" t="str">
        <f xml:space="preserve"> _xlfn.XLOOKUP(H18406, 'Customers'!B:B, 'Customers'!A:A)</f>
        <v>CUST_367</v>
      </c>
      <c r="B18406" t="str">
        <f>_xlfn.XLOOKUP(L18406, Products!C:C, Products!A:A)</f>
        <v>PROD_3</v>
      </c>
      <c r="C18406">
        <v>18405</v>
      </c>
      <c r="D18406" s="2" t="s">
        <v>652</v>
      </c>
      <c r="E18406">
        <f>YEAR(Orders[[#This Row],[Order_Date]])</f>
        <v>2023</v>
      </c>
      <c r="F18406">
        <f>MONTH(Orders[[#This Row],[Order_Date]])</f>
        <v>6</v>
      </c>
      <c r="G18406" s="2" t="s">
        <v>310</v>
      </c>
      <c r="H18406" t="s">
        <v>917</v>
      </c>
      <c r="I18406" t="s">
        <v>14</v>
      </c>
      <c r="J18406" t="s">
        <v>33</v>
      </c>
      <c r="K18406" t="s">
        <v>27</v>
      </c>
      <c r="L18406" t="s">
        <v>28</v>
      </c>
      <c r="M18406" s="1">
        <v>2793.17</v>
      </c>
      <c r="N18406" s="1">
        <v>825.28</v>
      </c>
      <c r="O18406">
        <v>0.16</v>
      </c>
    </row>
    <row r="18407" spans="1:15" x14ac:dyDescent="0.3">
      <c r="A18407" t="str">
        <f xml:space="preserve"> _xlfn.XLOOKUP(H18407, 'Customers'!B:B, 'Customers'!A:A)</f>
        <v>CUST_358</v>
      </c>
      <c r="B18407" t="str">
        <f>_xlfn.XLOOKUP(L18407, Products!C:C, Products!A:A)</f>
        <v>PROD_4</v>
      </c>
      <c r="C18407">
        <v>18406</v>
      </c>
      <c r="D18407" s="2" t="s">
        <v>1453</v>
      </c>
      <c r="E18407">
        <f>YEAR(Orders[[#This Row],[Order_Date]])</f>
        <v>2023</v>
      </c>
      <c r="F18407">
        <f>MONTH(Orders[[#This Row],[Order_Date]])</f>
        <v>6</v>
      </c>
      <c r="G18407" s="2" t="s">
        <v>56</v>
      </c>
      <c r="H18407" t="s">
        <v>900</v>
      </c>
      <c r="I18407" t="s">
        <v>21</v>
      </c>
      <c r="J18407" t="s">
        <v>65</v>
      </c>
      <c r="K18407" t="s">
        <v>34</v>
      </c>
      <c r="L18407" t="s">
        <v>35</v>
      </c>
      <c r="M18407" s="1">
        <v>495.74</v>
      </c>
      <c r="N18407" s="1">
        <v>-37.65</v>
      </c>
      <c r="O18407">
        <v>7.0000000000000007E-2</v>
      </c>
    </row>
    <row r="18408" spans="1:15" x14ac:dyDescent="0.3">
      <c r="A18408" t="str">
        <f xml:space="preserve"> _xlfn.XLOOKUP(H18408, 'Customers'!B:B, 'Customers'!A:A)</f>
        <v>CUST_766</v>
      </c>
      <c r="B18408" t="str">
        <f>_xlfn.XLOOKUP(L18408, Products!C:C, Products!A:A)</f>
        <v>PROD_5</v>
      </c>
      <c r="C18408">
        <v>18407</v>
      </c>
      <c r="D18408" s="2" t="s">
        <v>511</v>
      </c>
      <c r="E18408">
        <f>YEAR(Orders[[#This Row],[Order_Date]])</f>
        <v>2022</v>
      </c>
      <c r="F18408">
        <f>MONTH(Orders[[#This Row],[Order_Date]])</f>
        <v>6</v>
      </c>
      <c r="G18408" s="2" t="s">
        <v>830</v>
      </c>
      <c r="H18408" t="s">
        <v>1512</v>
      </c>
      <c r="I18408" t="s">
        <v>21</v>
      </c>
      <c r="J18408" t="s">
        <v>22</v>
      </c>
      <c r="K18408" t="s">
        <v>34</v>
      </c>
      <c r="L18408" t="s">
        <v>39</v>
      </c>
      <c r="M18408" s="1">
        <v>4443.1899999999996</v>
      </c>
      <c r="N18408" s="1">
        <v>634.58000000000004</v>
      </c>
      <c r="O18408">
        <v>0.25</v>
      </c>
    </row>
    <row r="18409" spans="1:15" x14ac:dyDescent="0.3">
      <c r="A18409" t="str">
        <f xml:space="preserve"> _xlfn.XLOOKUP(H18409, 'Customers'!B:B, 'Customers'!A:A)</f>
        <v>CUST_226</v>
      </c>
      <c r="B18409" t="str">
        <f>_xlfn.XLOOKUP(L18409, Products!C:C, Products!A:A)</f>
        <v>PROD_1</v>
      </c>
      <c r="C18409">
        <v>18408</v>
      </c>
      <c r="D18409" s="2" t="s">
        <v>482</v>
      </c>
      <c r="E18409">
        <f>YEAR(Orders[[#This Row],[Order_Date]])</f>
        <v>2022</v>
      </c>
      <c r="F18409">
        <f>MONTH(Orders[[#This Row],[Order_Date]])</f>
        <v>9</v>
      </c>
      <c r="G18409" s="2" t="s">
        <v>316</v>
      </c>
      <c r="H18409" t="s">
        <v>629</v>
      </c>
      <c r="I18409" t="s">
        <v>32</v>
      </c>
      <c r="J18409" t="s">
        <v>15</v>
      </c>
      <c r="K18409" t="s">
        <v>27</v>
      </c>
      <c r="L18409" t="s">
        <v>17</v>
      </c>
      <c r="M18409" s="1">
        <v>1894.23</v>
      </c>
      <c r="N18409" s="1">
        <v>-23.05</v>
      </c>
      <c r="O18409">
        <v>0.2</v>
      </c>
    </row>
    <row r="18410" spans="1:15" x14ac:dyDescent="0.3">
      <c r="A18410" t="str">
        <f xml:space="preserve"> _xlfn.XLOOKUP(H18410, 'Customers'!B:B, 'Customers'!A:A)</f>
        <v>CUST_600</v>
      </c>
      <c r="B18410" t="str">
        <f>_xlfn.XLOOKUP(L18410, Products!C:C, Products!A:A)</f>
        <v>PROD_5</v>
      </c>
      <c r="C18410">
        <v>18409</v>
      </c>
      <c r="D18410" s="2" t="s">
        <v>1022</v>
      </c>
      <c r="E18410">
        <f>YEAR(Orders[[#This Row],[Order_Date]])</f>
        <v>2023</v>
      </c>
      <c r="F18410">
        <f>MONTH(Orders[[#This Row],[Order_Date]])</f>
        <v>2</v>
      </c>
      <c r="G18410" s="2" t="s">
        <v>46</v>
      </c>
      <c r="H18410" t="s">
        <v>1312</v>
      </c>
      <c r="I18410" t="s">
        <v>14</v>
      </c>
      <c r="J18410" t="s">
        <v>33</v>
      </c>
      <c r="K18410" t="s">
        <v>34</v>
      </c>
      <c r="L18410" t="s">
        <v>39</v>
      </c>
      <c r="M18410" s="1">
        <v>853.82</v>
      </c>
      <c r="N18410" s="1">
        <v>169.59</v>
      </c>
      <c r="O18410">
        <v>0.09</v>
      </c>
    </row>
    <row r="18411" spans="1:15" x14ac:dyDescent="0.3">
      <c r="A18411" t="str">
        <f xml:space="preserve"> _xlfn.XLOOKUP(H18411, 'Customers'!B:B, 'Customers'!A:A)</f>
        <v>CUST_549</v>
      </c>
      <c r="B18411" t="str">
        <f>_xlfn.XLOOKUP(L18411, Products!C:C, Products!A:A)</f>
        <v>PROD_4</v>
      </c>
      <c r="C18411">
        <v>18410</v>
      </c>
      <c r="D18411" s="2" t="s">
        <v>140</v>
      </c>
      <c r="E18411">
        <f>YEAR(Orders[[#This Row],[Order_Date]])</f>
        <v>2022</v>
      </c>
      <c r="F18411">
        <f>MONTH(Orders[[#This Row],[Order_Date]])</f>
        <v>3</v>
      </c>
      <c r="G18411" s="2" t="s">
        <v>1164</v>
      </c>
      <c r="H18411" t="s">
        <v>1233</v>
      </c>
      <c r="I18411" t="s">
        <v>32</v>
      </c>
      <c r="J18411" t="s">
        <v>22</v>
      </c>
      <c r="K18411" t="s">
        <v>34</v>
      </c>
      <c r="L18411" t="s">
        <v>35</v>
      </c>
      <c r="M18411" s="1">
        <v>3500.45</v>
      </c>
      <c r="N18411" s="1">
        <v>967.85</v>
      </c>
      <c r="O18411">
        <v>0.13</v>
      </c>
    </row>
    <row r="18412" spans="1:15" x14ac:dyDescent="0.3">
      <c r="A18412" t="str">
        <f xml:space="preserve"> _xlfn.XLOOKUP(H18412, 'Customers'!B:B, 'Customers'!A:A)</f>
        <v>CUST_847</v>
      </c>
      <c r="B18412" t="str">
        <f>_xlfn.XLOOKUP(L18412, Products!C:C, Products!A:A)</f>
        <v>PROD_3</v>
      </c>
      <c r="C18412">
        <v>18411</v>
      </c>
      <c r="D18412" s="2" t="s">
        <v>871</v>
      </c>
      <c r="E18412">
        <f>YEAR(Orders[[#This Row],[Order_Date]])</f>
        <v>2022</v>
      </c>
      <c r="F18412">
        <f>MONTH(Orders[[#This Row],[Order_Date]])</f>
        <v>4</v>
      </c>
      <c r="G18412" s="2" t="s">
        <v>606</v>
      </c>
      <c r="H18412" t="s">
        <v>1600</v>
      </c>
      <c r="I18412" t="s">
        <v>21</v>
      </c>
      <c r="J18412" t="s">
        <v>15</v>
      </c>
      <c r="K18412" t="s">
        <v>27</v>
      </c>
      <c r="L18412" t="s">
        <v>28</v>
      </c>
      <c r="M18412" s="1">
        <v>9317.08</v>
      </c>
      <c r="N18412" s="1">
        <v>1855.16</v>
      </c>
      <c r="O18412">
        <v>0.08</v>
      </c>
    </row>
    <row r="18413" spans="1:15" x14ac:dyDescent="0.3">
      <c r="A18413" t="str">
        <f xml:space="preserve"> _xlfn.XLOOKUP(H18413, 'Customers'!B:B, 'Customers'!A:A)</f>
        <v>CUST_413</v>
      </c>
      <c r="B18413" t="str">
        <f>_xlfn.XLOOKUP(L18413, Products!C:C, Products!A:A)</f>
        <v>PROD_1</v>
      </c>
      <c r="C18413">
        <v>18412</v>
      </c>
      <c r="D18413" s="2" t="s">
        <v>407</v>
      </c>
      <c r="E18413">
        <f>YEAR(Orders[[#This Row],[Order_Date]])</f>
        <v>2022</v>
      </c>
      <c r="F18413">
        <f>MONTH(Orders[[#This Row],[Order_Date]])</f>
        <v>11</v>
      </c>
      <c r="G18413" s="2" t="s">
        <v>986</v>
      </c>
      <c r="H18413" t="s">
        <v>1004</v>
      </c>
      <c r="I18413" t="s">
        <v>21</v>
      </c>
      <c r="J18413" t="s">
        <v>65</v>
      </c>
      <c r="K18413" t="s">
        <v>16</v>
      </c>
      <c r="L18413" t="s">
        <v>17</v>
      </c>
      <c r="M18413" s="1">
        <v>5875.52</v>
      </c>
      <c r="N18413" s="1">
        <v>1151.22</v>
      </c>
      <c r="O18413">
        <v>0.19</v>
      </c>
    </row>
    <row r="18414" spans="1:15" x14ac:dyDescent="0.3">
      <c r="A18414" t="str">
        <f xml:space="preserve"> _xlfn.XLOOKUP(H18414, 'Customers'!B:B, 'Customers'!A:A)</f>
        <v>CUST_252</v>
      </c>
      <c r="B18414" t="str">
        <f>_xlfn.XLOOKUP(L18414, Products!C:C, Products!A:A)</f>
        <v>PROD_2</v>
      </c>
      <c r="C18414">
        <v>18413</v>
      </c>
      <c r="D18414" s="2" t="s">
        <v>1319</v>
      </c>
      <c r="E18414">
        <f>YEAR(Orders[[#This Row],[Order_Date]])</f>
        <v>2023</v>
      </c>
      <c r="F18414">
        <f>MONTH(Orders[[#This Row],[Order_Date]])</f>
        <v>5</v>
      </c>
      <c r="G18414" s="2" t="s">
        <v>401</v>
      </c>
      <c r="H18414" t="s">
        <v>693</v>
      </c>
      <c r="I18414" t="s">
        <v>21</v>
      </c>
      <c r="J18414" t="s">
        <v>33</v>
      </c>
      <c r="K18414" t="s">
        <v>16</v>
      </c>
      <c r="L18414" t="s">
        <v>23</v>
      </c>
      <c r="M18414" s="1">
        <v>6423.47</v>
      </c>
      <c r="N18414" s="1">
        <v>243</v>
      </c>
      <c r="O18414">
        <v>0.06</v>
      </c>
    </row>
    <row r="18415" spans="1:15" x14ac:dyDescent="0.3">
      <c r="A18415" t="str">
        <f xml:space="preserve"> _xlfn.XLOOKUP(H18415, 'Customers'!B:B, 'Customers'!A:A)</f>
        <v>CUST_604</v>
      </c>
      <c r="B18415" t="str">
        <f>_xlfn.XLOOKUP(L18415, Products!C:C, Products!A:A)</f>
        <v>PROD_3</v>
      </c>
      <c r="C18415">
        <v>18414</v>
      </c>
      <c r="D18415" s="2" t="s">
        <v>1642</v>
      </c>
      <c r="E18415">
        <f>YEAR(Orders[[#This Row],[Order_Date]])</f>
        <v>2022</v>
      </c>
      <c r="F18415">
        <f>MONTH(Orders[[#This Row],[Order_Date]])</f>
        <v>6</v>
      </c>
      <c r="G18415" s="2" t="s">
        <v>619</v>
      </c>
      <c r="H18415" t="s">
        <v>1316</v>
      </c>
      <c r="I18415" t="s">
        <v>14</v>
      </c>
      <c r="J18415" t="s">
        <v>22</v>
      </c>
      <c r="K18415" t="s">
        <v>27</v>
      </c>
      <c r="L18415" t="s">
        <v>28</v>
      </c>
      <c r="M18415" s="1">
        <v>1975.21</v>
      </c>
      <c r="N18415" s="1">
        <v>44.83</v>
      </c>
      <c r="O18415">
        <v>0.2</v>
      </c>
    </row>
    <row r="18416" spans="1:15" x14ac:dyDescent="0.3">
      <c r="A18416" t="str">
        <f xml:space="preserve"> _xlfn.XLOOKUP(H18416, 'Customers'!B:B, 'Customers'!A:A)</f>
        <v>CUST_959</v>
      </c>
      <c r="B18416" t="str">
        <f>_xlfn.XLOOKUP(L18416, Products!C:C, Products!A:A)</f>
        <v>PROD_7</v>
      </c>
      <c r="C18416">
        <v>18415</v>
      </c>
      <c r="D18416" s="2" t="s">
        <v>360</v>
      </c>
      <c r="E18416">
        <f>YEAR(Orders[[#This Row],[Order_Date]])</f>
        <v>2022</v>
      </c>
      <c r="F18416">
        <f>MONTH(Orders[[#This Row],[Order_Date]])</f>
        <v>5</v>
      </c>
      <c r="G18416" s="2" t="s">
        <v>511</v>
      </c>
      <c r="H18416" t="s">
        <v>1721</v>
      </c>
      <c r="I18416" t="s">
        <v>21</v>
      </c>
      <c r="J18416" t="s">
        <v>33</v>
      </c>
      <c r="K18416" t="s">
        <v>16</v>
      </c>
      <c r="L18416" t="s">
        <v>66</v>
      </c>
      <c r="M18416" s="1">
        <v>7949.9</v>
      </c>
      <c r="N18416" s="1">
        <v>995.82</v>
      </c>
      <c r="O18416">
        <v>0.14000000000000001</v>
      </c>
    </row>
    <row r="18417" spans="1:15" x14ac:dyDescent="0.3">
      <c r="A18417" t="str">
        <f xml:space="preserve"> _xlfn.XLOOKUP(H18417, 'Customers'!B:B, 'Customers'!A:A)</f>
        <v>CUST_333</v>
      </c>
      <c r="B18417" t="str">
        <f>_xlfn.XLOOKUP(L18417, Products!C:C, Products!A:A)</f>
        <v>PROD_7</v>
      </c>
      <c r="C18417">
        <v>18416</v>
      </c>
      <c r="D18417" s="2" t="s">
        <v>121</v>
      </c>
      <c r="E18417">
        <f>YEAR(Orders[[#This Row],[Order_Date]])</f>
        <v>2023</v>
      </c>
      <c r="F18417">
        <f>MONTH(Orders[[#This Row],[Order_Date]])</f>
        <v>8</v>
      </c>
      <c r="G18417" s="2" t="s">
        <v>122</v>
      </c>
      <c r="H18417" t="s">
        <v>858</v>
      </c>
      <c r="I18417" t="s">
        <v>21</v>
      </c>
      <c r="J18417" t="s">
        <v>65</v>
      </c>
      <c r="K18417" t="s">
        <v>16</v>
      </c>
      <c r="L18417" t="s">
        <v>66</v>
      </c>
      <c r="M18417" s="1">
        <v>4036.89</v>
      </c>
      <c r="N18417" s="1">
        <v>335.05</v>
      </c>
      <c r="O18417">
        <v>0.21</v>
      </c>
    </row>
    <row r="18418" spans="1:15" x14ac:dyDescent="0.3">
      <c r="A18418" t="str">
        <f xml:space="preserve"> _xlfn.XLOOKUP(H18418, 'Customers'!B:B, 'Customers'!A:A)</f>
        <v>CUST_686</v>
      </c>
      <c r="B18418" t="str">
        <f>_xlfn.XLOOKUP(L18418, Products!C:C, Products!A:A)</f>
        <v>PROD_6</v>
      </c>
      <c r="C18418">
        <v>18417</v>
      </c>
      <c r="D18418" s="2" t="s">
        <v>125</v>
      </c>
      <c r="E18418">
        <f>YEAR(Orders[[#This Row],[Order_Date]])</f>
        <v>2023</v>
      </c>
      <c r="F18418">
        <f>MONTH(Orders[[#This Row],[Order_Date]])</f>
        <v>1</v>
      </c>
      <c r="G18418" s="2" t="s">
        <v>359</v>
      </c>
      <c r="H18418" t="s">
        <v>1423</v>
      </c>
      <c r="I18418" t="s">
        <v>14</v>
      </c>
      <c r="J18418" t="s">
        <v>33</v>
      </c>
      <c r="K18418" t="s">
        <v>34</v>
      </c>
      <c r="L18418" t="s">
        <v>52</v>
      </c>
      <c r="M18418" s="1">
        <v>4101.07</v>
      </c>
      <c r="N18418" s="1">
        <v>218.46</v>
      </c>
      <c r="O18418">
        <v>0.13</v>
      </c>
    </row>
    <row r="18419" spans="1:15" x14ac:dyDescent="0.3">
      <c r="A18419" t="str">
        <f xml:space="preserve"> _xlfn.XLOOKUP(H18419, 'Customers'!B:B, 'Customers'!A:A)</f>
        <v>CUST_529</v>
      </c>
      <c r="B18419" t="str">
        <f>_xlfn.XLOOKUP(L18419, Products!C:C, Products!A:A)</f>
        <v>PROD_4</v>
      </c>
      <c r="C18419">
        <v>18418</v>
      </c>
      <c r="D18419" s="2" t="s">
        <v>1286</v>
      </c>
      <c r="E18419">
        <f>YEAR(Orders[[#This Row],[Order_Date]])</f>
        <v>2023</v>
      </c>
      <c r="F18419">
        <f>MONTH(Orders[[#This Row],[Order_Date]])</f>
        <v>2</v>
      </c>
      <c r="G18419" s="2" t="s">
        <v>666</v>
      </c>
      <c r="H18419" t="s">
        <v>1207</v>
      </c>
      <c r="I18419" t="s">
        <v>32</v>
      </c>
      <c r="J18419" t="s">
        <v>22</v>
      </c>
      <c r="K18419" t="s">
        <v>34</v>
      </c>
      <c r="L18419" t="s">
        <v>35</v>
      </c>
      <c r="M18419" s="1">
        <v>3202.89</v>
      </c>
      <c r="N18419" s="1">
        <v>-42.33</v>
      </c>
      <c r="O18419">
        <v>0.3</v>
      </c>
    </row>
    <row r="18420" spans="1:15" x14ac:dyDescent="0.3">
      <c r="A18420" t="str">
        <f xml:space="preserve"> _xlfn.XLOOKUP(H18420, 'Customers'!B:B, 'Customers'!A:A)</f>
        <v>CUST_129</v>
      </c>
      <c r="B18420" t="str">
        <f>_xlfn.XLOOKUP(L18420, Products!C:C, Products!A:A)</f>
        <v>PROD_3</v>
      </c>
      <c r="C18420">
        <v>18419</v>
      </c>
      <c r="D18420" s="2" t="s">
        <v>182</v>
      </c>
      <c r="E18420">
        <f>YEAR(Orders[[#This Row],[Order_Date]])</f>
        <v>2023</v>
      </c>
      <c r="F18420">
        <f>MONTH(Orders[[#This Row],[Order_Date]])</f>
        <v>10</v>
      </c>
      <c r="G18420" s="2" t="s">
        <v>1134</v>
      </c>
      <c r="H18420" t="s">
        <v>399</v>
      </c>
      <c r="I18420" t="s">
        <v>21</v>
      </c>
      <c r="J18420" t="s">
        <v>15</v>
      </c>
      <c r="K18420" t="s">
        <v>27</v>
      </c>
      <c r="L18420" t="s">
        <v>28</v>
      </c>
      <c r="M18420" s="1">
        <v>8728.14</v>
      </c>
      <c r="N18420" s="1">
        <v>765.75</v>
      </c>
      <c r="O18420">
        <v>0.13</v>
      </c>
    </row>
    <row r="18421" spans="1:15" x14ac:dyDescent="0.3">
      <c r="A18421" t="str">
        <f xml:space="preserve"> _xlfn.XLOOKUP(H18421, 'Customers'!B:B, 'Customers'!A:A)</f>
        <v>CUST_968</v>
      </c>
      <c r="B18421" t="str">
        <f>_xlfn.XLOOKUP(L18421, Products!C:C, Products!A:A)</f>
        <v>PROD_2</v>
      </c>
      <c r="C18421">
        <v>18420</v>
      </c>
      <c r="D18421" s="2" t="s">
        <v>541</v>
      </c>
      <c r="E18421">
        <f>YEAR(Orders[[#This Row],[Order_Date]])</f>
        <v>2022</v>
      </c>
      <c r="F18421">
        <f>MONTH(Orders[[#This Row],[Order_Date]])</f>
        <v>6</v>
      </c>
      <c r="G18421" s="2" t="s">
        <v>618</v>
      </c>
      <c r="H18421" t="s">
        <v>1730</v>
      </c>
      <c r="I18421" t="s">
        <v>21</v>
      </c>
      <c r="J18421" t="s">
        <v>22</v>
      </c>
      <c r="K18421" t="s">
        <v>16</v>
      </c>
      <c r="L18421" t="s">
        <v>23</v>
      </c>
      <c r="M18421" s="1">
        <v>2550.4699999999998</v>
      </c>
      <c r="N18421" s="1">
        <v>731.93</v>
      </c>
      <c r="O18421">
        <v>0.06</v>
      </c>
    </row>
    <row r="18422" spans="1:15" x14ac:dyDescent="0.3">
      <c r="A18422" t="str">
        <f xml:space="preserve"> _xlfn.XLOOKUP(H18422, 'Customers'!B:B, 'Customers'!A:A)</f>
        <v>CUST_728</v>
      </c>
      <c r="B18422" t="str">
        <f>_xlfn.XLOOKUP(L18422, Products!C:C, Products!A:A)</f>
        <v>PROD_8</v>
      </c>
      <c r="C18422">
        <v>18421</v>
      </c>
      <c r="D18422" s="2" t="s">
        <v>799</v>
      </c>
      <c r="E18422">
        <f>YEAR(Orders[[#This Row],[Order_Date]])</f>
        <v>2023</v>
      </c>
      <c r="F18422">
        <f>MONTH(Orders[[#This Row],[Order_Date]])</f>
        <v>10</v>
      </c>
      <c r="G18422" s="2" t="s">
        <v>841</v>
      </c>
      <c r="H18422" t="s">
        <v>1470</v>
      </c>
      <c r="I18422" t="s">
        <v>14</v>
      </c>
      <c r="J18422" t="s">
        <v>65</v>
      </c>
      <c r="K18422" t="s">
        <v>27</v>
      </c>
      <c r="L18422" t="s">
        <v>73</v>
      </c>
      <c r="M18422" s="1">
        <v>8026.45</v>
      </c>
      <c r="N18422" s="1">
        <v>-52.51</v>
      </c>
      <c r="O18422">
        <v>0.23</v>
      </c>
    </row>
    <row r="18423" spans="1:15" x14ac:dyDescent="0.3">
      <c r="A18423" t="str">
        <f xml:space="preserve"> _xlfn.XLOOKUP(H18423, 'Customers'!B:B, 'Customers'!A:A)</f>
        <v>CUST_936</v>
      </c>
      <c r="B18423" t="str">
        <f>_xlfn.XLOOKUP(L18423, Products!C:C, Products!A:A)</f>
        <v>PROD_4</v>
      </c>
      <c r="C18423">
        <v>18422</v>
      </c>
      <c r="D18423" s="2" t="s">
        <v>1076</v>
      </c>
      <c r="E18423">
        <f>YEAR(Orders[[#This Row],[Order_Date]])</f>
        <v>2023</v>
      </c>
      <c r="F18423">
        <f>MONTH(Orders[[#This Row],[Order_Date]])</f>
        <v>9</v>
      </c>
      <c r="G18423" s="2" t="s">
        <v>509</v>
      </c>
      <c r="H18423" t="s">
        <v>1696</v>
      </c>
      <c r="I18423" t="s">
        <v>14</v>
      </c>
      <c r="J18423" t="s">
        <v>15</v>
      </c>
      <c r="K18423" t="s">
        <v>34</v>
      </c>
      <c r="L18423" t="s">
        <v>35</v>
      </c>
      <c r="M18423" s="1">
        <v>3728.07</v>
      </c>
      <c r="N18423" s="1">
        <v>454.41</v>
      </c>
      <c r="O18423">
        <v>0.23</v>
      </c>
    </row>
    <row r="18424" spans="1:15" x14ac:dyDescent="0.3">
      <c r="A18424" t="str">
        <f xml:space="preserve"> _xlfn.XLOOKUP(H18424, 'Customers'!B:B, 'Customers'!A:A)</f>
        <v>CUST_31</v>
      </c>
      <c r="B18424" t="str">
        <f>_xlfn.XLOOKUP(L18424, Products!C:C, Products!A:A)</f>
        <v>PROD_1</v>
      </c>
      <c r="C18424">
        <v>18423</v>
      </c>
      <c r="D18424" s="2" t="s">
        <v>740</v>
      </c>
      <c r="E18424">
        <f>YEAR(Orders[[#This Row],[Order_Date]])</f>
        <v>2023</v>
      </c>
      <c r="F18424">
        <f>MONTH(Orders[[#This Row],[Order_Date]])</f>
        <v>4</v>
      </c>
      <c r="G18424" s="2" t="s">
        <v>1167</v>
      </c>
      <c r="H18424" t="s">
        <v>120</v>
      </c>
      <c r="I18424" t="s">
        <v>21</v>
      </c>
      <c r="J18424" t="s">
        <v>22</v>
      </c>
      <c r="K18424" t="s">
        <v>16</v>
      </c>
      <c r="L18424" t="s">
        <v>17</v>
      </c>
      <c r="M18424" s="1">
        <v>8780.33</v>
      </c>
      <c r="N18424" s="1">
        <v>-629.85</v>
      </c>
      <c r="O18424">
        <v>0.05</v>
      </c>
    </row>
    <row r="18425" spans="1:15" x14ac:dyDescent="0.3">
      <c r="A18425" t="str">
        <f xml:space="preserve"> _xlfn.XLOOKUP(H18425, 'Customers'!B:B, 'Customers'!A:A)</f>
        <v>CUST_523</v>
      </c>
      <c r="B18425" t="str">
        <f>_xlfn.XLOOKUP(L18425, Products!C:C, Products!A:A)</f>
        <v>PROD_7</v>
      </c>
      <c r="C18425">
        <v>18424</v>
      </c>
      <c r="D18425" s="2" t="s">
        <v>428</v>
      </c>
      <c r="E18425">
        <f>YEAR(Orders[[#This Row],[Order_Date]])</f>
        <v>2022</v>
      </c>
      <c r="F18425">
        <f>MONTH(Orders[[#This Row],[Order_Date]])</f>
        <v>3</v>
      </c>
      <c r="G18425" s="2" t="s">
        <v>603</v>
      </c>
      <c r="H18425" t="s">
        <v>1199</v>
      </c>
      <c r="I18425" t="s">
        <v>14</v>
      </c>
      <c r="J18425" t="s">
        <v>15</v>
      </c>
      <c r="K18425" t="s">
        <v>16</v>
      </c>
      <c r="L18425" t="s">
        <v>66</v>
      </c>
      <c r="M18425" s="1">
        <v>3100.34</v>
      </c>
      <c r="N18425" s="1">
        <v>-148.57</v>
      </c>
      <c r="O18425">
        <v>0.2</v>
      </c>
    </row>
    <row r="18426" spans="1:15" x14ac:dyDescent="0.3">
      <c r="A18426" t="str">
        <f xml:space="preserve"> _xlfn.XLOOKUP(H18426, 'Customers'!B:B, 'Customers'!A:A)</f>
        <v>CUST_678</v>
      </c>
      <c r="B18426" t="str">
        <f>_xlfn.XLOOKUP(L18426, Products!C:C, Products!A:A)</f>
        <v>PROD_1</v>
      </c>
      <c r="C18426">
        <v>18425</v>
      </c>
      <c r="D18426" s="2" t="s">
        <v>119</v>
      </c>
      <c r="E18426">
        <f>YEAR(Orders[[#This Row],[Order_Date]])</f>
        <v>2022</v>
      </c>
      <c r="F18426">
        <f>MONTH(Orders[[#This Row],[Order_Date]])</f>
        <v>10</v>
      </c>
      <c r="G18426" s="2" t="s">
        <v>471</v>
      </c>
      <c r="H18426" t="s">
        <v>1413</v>
      </c>
      <c r="I18426" t="s">
        <v>21</v>
      </c>
      <c r="J18426" t="s">
        <v>65</v>
      </c>
      <c r="K18426" t="s">
        <v>27</v>
      </c>
      <c r="L18426" t="s">
        <v>17</v>
      </c>
      <c r="M18426" s="1">
        <v>4835.3999999999996</v>
      </c>
      <c r="N18426" s="1">
        <v>342.95</v>
      </c>
      <c r="O18426">
        <v>0.13</v>
      </c>
    </row>
    <row r="18427" spans="1:15" x14ac:dyDescent="0.3">
      <c r="A18427" t="str">
        <f xml:space="preserve"> _xlfn.XLOOKUP(H18427, 'Customers'!B:B, 'Customers'!A:A)</f>
        <v>CUST_63</v>
      </c>
      <c r="B18427" t="str">
        <f>_xlfn.XLOOKUP(L18427, Products!C:C, Products!A:A)</f>
        <v>PROD_3</v>
      </c>
      <c r="C18427">
        <v>18426</v>
      </c>
      <c r="D18427" s="2" t="s">
        <v>1365</v>
      </c>
      <c r="E18427">
        <f>YEAR(Orders[[#This Row],[Order_Date]])</f>
        <v>2023</v>
      </c>
      <c r="F18427">
        <f>MONTH(Orders[[#This Row],[Order_Date]])</f>
        <v>5</v>
      </c>
      <c r="G18427" s="2" t="s">
        <v>400</v>
      </c>
      <c r="H18427" t="s">
        <v>210</v>
      </c>
      <c r="I18427" t="s">
        <v>21</v>
      </c>
      <c r="J18427" t="s">
        <v>15</v>
      </c>
      <c r="K18427" t="s">
        <v>27</v>
      </c>
      <c r="L18427" t="s">
        <v>28</v>
      </c>
      <c r="M18427" s="1">
        <v>8475.98</v>
      </c>
      <c r="N18427" s="1">
        <v>2224.16</v>
      </c>
      <c r="O18427">
        <v>0.15</v>
      </c>
    </row>
    <row r="18428" spans="1:15" x14ac:dyDescent="0.3">
      <c r="A18428" t="str">
        <f xml:space="preserve"> _xlfn.XLOOKUP(H18428, 'Customers'!B:B, 'Customers'!A:A)</f>
        <v>CUST_663</v>
      </c>
      <c r="B18428" t="str">
        <f>_xlfn.XLOOKUP(L18428, Products!C:C, Products!A:A)</f>
        <v>PROD_8</v>
      </c>
      <c r="C18428">
        <v>18427</v>
      </c>
      <c r="D18428" s="2" t="s">
        <v>631</v>
      </c>
      <c r="E18428">
        <f>YEAR(Orders[[#This Row],[Order_Date]])</f>
        <v>2022</v>
      </c>
      <c r="F18428">
        <f>MONTH(Orders[[#This Row],[Order_Date]])</f>
        <v>8</v>
      </c>
      <c r="G18428" s="2" t="s">
        <v>761</v>
      </c>
      <c r="H18428" t="s">
        <v>1392</v>
      </c>
      <c r="I18428" t="s">
        <v>21</v>
      </c>
      <c r="J18428" t="s">
        <v>65</v>
      </c>
      <c r="K18428" t="s">
        <v>27</v>
      </c>
      <c r="L18428" t="s">
        <v>73</v>
      </c>
      <c r="M18428" s="1">
        <v>9026.02</v>
      </c>
      <c r="N18428" s="1">
        <v>-418.5</v>
      </c>
      <c r="O18428">
        <v>0.03</v>
      </c>
    </row>
    <row r="18429" spans="1:15" x14ac:dyDescent="0.3">
      <c r="A18429" t="str">
        <f xml:space="preserve"> _xlfn.XLOOKUP(H18429, 'Customers'!B:B, 'Customers'!A:A)</f>
        <v>CUST_537</v>
      </c>
      <c r="B18429" t="str">
        <f>_xlfn.XLOOKUP(L18429, Products!C:C, Products!A:A)</f>
        <v>PROD_6</v>
      </c>
      <c r="C18429">
        <v>18428</v>
      </c>
      <c r="D18429" s="2" t="s">
        <v>1305</v>
      </c>
      <c r="E18429">
        <f>YEAR(Orders[[#This Row],[Order_Date]])</f>
        <v>2023</v>
      </c>
      <c r="F18429">
        <f>MONTH(Orders[[#This Row],[Order_Date]])</f>
        <v>7</v>
      </c>
      <c r="G18429" s="2" t="s">
        <v>916</v>
      </c>
      <c r="H18429" t="s">
        <v>1218</v>
      </c>
      <c r="I18429" t="s">
        <v>21</v>
      </c>
      <c r="J18429" t="s">
        <v>15</v>
      </c>
      <c r="K18429" t="s">
        <v>34</v>
      </c>
      <c r="L18429" t="s">
        <v>52</v>
      </c>
      <c r="M18429" s="1">
        <v>3958.06</v>
      </c>
      <c r="N18429" s="1">
        <v>518.44000000000005</v>
      </c>
      <c r="O18429">
        <v>0.06</v>
      </c>
    </row>
    <row r="18430" spans="1:15" x14ac:dyDescent="0.3">
      <c r="A18430" t="str">
        <f xml:space="preserve"> _xlfn.XLOOKUP(H18430, 'Customers'!B:B, 'Customers'!A:A)</f>
        <v>CUST_371</v>
      </c>
      <c r="B18430" t="str">
        <f>_xlfn.XLOOKUP(L18430, Products!C:C, Products!A:A)</f>
        <v>PROD_8</v>
      </c>
      <c r="C18430">
        <v>18429</v>
      </c>
      <c r="D18430" s="2" t="s">
        <v>374</v>
      </c>
      <c r="E18430">
        <f>YEAR(Orders[[#This Row],[Order_Date]])</f>
        <v>2022</v>
      </c>
      <c r="F18430">
        <f>MONTH(Orders[[#This Row],[Order_Date]])</f>
        <v>3</v>
      </c>
      <c r="G18430" s="2" t="s">
        <v>560</v>
      </c>
      <c r="H18430" t="s">
        <v>924</v>
      </c>
      <c r="I18430" t="s">
        <v>14</v>
      </c>
      <c r="J18430" t="s">
        <v>33</v>
      </c>
      <c r="K18430" t="s">
        <v>27</v>
      </c>
      <c r="L18430" t="s">
        <v>73</v>
      </c>
      <c r="M18430" s="1">
        <v>9530.75</v>
      </c>
      <c r="N18430" s="1">
        <v>1496.44</v>
      </c>
      <c r="O18430">
        <v>0.3</v>
      </c>
    </row>
    <row r="18431" spans="1:15" x14ac:dyDescent="0.3">
      <c r="A18431" t="str">
        <f xml:space="preserve"> _xlfn.XLOOKUP(H18431, 'Customers'!B:B, 'Customers'!A:A)</f>
        <v>CUST_670</v>
      </c>
      <c r="B18431" t="str">
        <f>_xlfn.XLOOKUP(L18431, Products!C:C, Products!A:A)</f>
        <v>PROD_5</v>
      </c>
      <c r="C18431">
        <v>18430</v>
      </c>
      <c r="D18431" s="2" t="s">
        <v>97</v>
      </c>
      <c r="E18431">
        <f>YEAR(Orders[[#This Row],[Order_Date]])</f>
        <v>2022</v>
      </c>
      <c r="F18431">
        <f>MONTH(Orders[[#This Row],[Order_Date]])</f>
        <v>11</v>
      </c>
      <c r="G18431" s="2" t="s">
        <v>174</v>
      </c>
      <c r="H18431" t="s">
        <v>1400</v>
      </c>
      <c r="I18431" t="s">
        <v>14</v>
      </c>
      <c r="J18431" t="s">
        <v>15</v>
      </c>
      <c r="K18431" t="s">
        <v>34</v>
      </c>
      <c r="L18431" t="s">
        <v>39</v>
      </c>
      <c r="M18431" s="1">
        <v>4024.39</v>
      </c>
      <c r="N18431" s="1">
        <v>130.66999999999999</v>
      </c>
      <c r="O18431">
        <v>0.19</v>
      </c>
    </row>
    <row r="18432" spans="1:15" x14ac:dyDescent="0.3">
      <c r="A18432" t="str">
        <f xml:space="preserve"> _xlfn.XLOOKUP(H18432, 'Customers'!B:B, 'Customers'!A:A)</f>
        <v>CUST_134</v>
      </c>
      <c r="B18432" t="str">
        <f>_xlfn.XLOOKUP(L18432, Products!C:C, Products!A:A)</f>
        <v>PROD_4</v>
      </c>
      <c r="C18432">
        <v>18431</v>
      </c>
      <c r="D18432" s="2" t="s">
        <v>454</v>
      </c>
      <c r="E18432">
        <f>YEAR(Orders[[#This Row],[Order_Date]])</f>
        <v>2023</v>
      </c>
      <c r="F18432">
        <f>MONTH(Orders[[#This Row],[Order_Date]])</f>
        <v>4</v>
      </c>
      <c r="G18432" s="2" t="s">
        <v>397</v>
      </c>
      <c r="H18432" t="s">
        <v>412</v>
      </c>
      <c r="I18432" t="s">
        <v>14</v>
      </c>
      <c r="J18432" t="s">
        <v>15</v>
      </c>
      <c r="K18432" t="s">
        <v>34</v>
      </c>
      <c r="L18432" t="s">
        <v>35</v>
      </c>
      <c r="M18432" s="1">
        <v>8747.8799999999992</v>
      </c>
      <c r="N18432" s="1">
        <v>2371.14</v>
      </c>
      <c r="O18432">
        <v>0</v>
      </c>
    </row>
    <row r="18433" spans="1:15" x14ac:dyDescent="0.3">
      <c r="A18433" t="str">
        <f xml:space="preserve"> _xlfn.XLOOKUP(H18433, 'Customers'!B:B, 'Customers'!A:A)</f>
        <v>CUST_691</v>
      </c>
      <c r="B18433" t="str">
        <f>_xlfn.XLOOKUP(L18433, Products!C:C, Products!A:A)</f>
        <v>PROD_7</v>
      </c>
      <c r="C18433">
        <v>18432</v>
      </c>
      <c r="D18433" s="2" t="s">
        <v>101</v>
      </c>
      <c r="E18433">
        <f>YEAR(Orders[[#This Row],[Order_Date]])</f>
        <v>2022</v>
      </c>
      <c r="F18433">
        <f>MONTH(Orders[[#This Row],[Order_Date]])</f>
        <v>7</v>
      </c>
      <c r="G18433" s="2" t="s">
        <v>1281</v>
      </c>
      <c r="H18433" t="s">
        <v>1430</v>
      </c>
      <c r="I18433" t="s">
        <v>14</v>
      </c>
      <c r="J18433" t="s">
        <v>65</v>
      </c>
      <c r="K18433" t="s">
        <v>16</v>
      </c>
      <c r="L18433" t="s">
        <v>66</v>
      </c>
      <c r="M18433" s="1">
        <v>3483.65</v>
      </c>
      <c r="N18433" s="1">
        <v>-320.14999999999998</v>
      </c>
      <c r="O18433">
        <v>0.08</v>
      </c>
    </row>
    <row r="18434" spans="1:15" x14ac:dyDescent="0.3">
      <c r="A18434" t="str">
        <f xml:space="preserve"> _xlfn.XLOOKUP(H18434, 'Customers'!B:B, 'Customers'!A:A)</f>
        <v>CUST_204</v>
      </c>
      <c r="B18434" t="str">
        <f>_xlfn.XLOOKUP(L18434, Products!C:C, Products!A:A)</f>
        <v>PROD_8</v>
      </c>
      <c r="C18434">
        <v>18433</v>
      </c>
      <c r="D18434" s="2" t="s">
        <v>640</v>
      </c>
      <c r="E18434">
        <f>YEAR(Orders[[#This Row],[Order_Date]])</f>
        <v>2023</v>
      </c>
      <c r="F18434">
        <f>MONTH(Orders[[#This Row],[Order_Date]])</f>
        <v>1</v>
      </c>
      <c r="G18434" s="2" t="s">
        <v>533</v>
      </c>
      <c r="H18434" t="s">
        <v>583</v>
      </c>
      <c r="I18434" t="s">
        <v>32</v>
      </c>
      <c r="J18434" t="s">
        <v>22</v>
      </c>
      <c r="K18434" t="s">
        <v>27</v>
      </c>
      <c r="L18434" t="s">
        <v>73</v>
      </c>
      <c r="M18434" s="1">
        <v>5031.07</v>
      </c>
      <c r="N18434" s="1">
        <v>63.18</v>
      </c>
      <c r="O18434">
        <v>0.28999999999999998</v>
      </c>
    </row>
    <row r="18435" spans="1:15" x14ac:dyDescent="0.3">
      <c r="A18435" t="str">
        <f xml:space="preserve"> _xlfn.XLOOKUP(H18435, 'Customers'!B:B, 'Customers'!A:A)</f>
        <v>CUST_617</v>
      </c>
      <c r="B18435" t="str">
        <f>_xlfn.XLOOKUP(L18435, Products!C:C, Products!A:A)</f>
        <v>PROD_7</v>
      </c>
      <c r="C18435">
        <v>18434</v>
      </c>
      <c r="D18435" s="2" t="s">
        <v>198</v>
      </c>
      <c r="E18435">
        <f>YEAR(Orders[[#This Row],[Order_Date]])</f>
        <v>2022</v>
      </c>
      <c r="F18435">
        <f>MONTH(Orders[[#This Row],[Order_Date]])</f>
        <v>1</v>
      </c>
      <c r="G18435" s="2" t="s">
        <v>776</v>
      </c>
      <c r="H18435" t="s">
        <v>1336</v>
      </c>
      <c r="I18435" t="s">
        <v>21</v>
      </c>
      <c r="J18435" t="s">
        <v>22</v>
      </c>
      <c r="K18435" t="s">
        <v>16</v>
      </c>
      <c r="L18435" t="s">
        <v>66</v>
      </c>
      <c r="M18435" s="1">
        <v>5309.77</v>
      </c>
      <c r="N18435" s="1">
        <v>319.48</v>
      </c>
      <c r="O18435">
        <v>0.05</v>
      </c>
    </row>
    <row r="18436" spans="1:15" x14ac:dyDescent="0.3">
      <c r="A18436" t="str">
        <f xml:space="preserve"> _xlfn.XLOOKUP(H18436, 'Customers'!B:B, 'Customers'!A:A)</f>
        <v>CUST_882</v>
      </c>
      <c r="B18436" t="str">
        <f>_xlfn.XLOOKUP(L18436, Products!C:C, Products!A:A)</f>
        <v>PROD_8</v>
      </c>
      <c r="C18436">
        <v>18435</v>
      </c>
      <c r="D18436" s="2" t="s">
        <v>246</v>
      </c>
      <c r="E18436">
        <f>YEAR(Orders[[#This Row],[Order_Date]])</f>
        <v>2022</v>
      </c>
      <c r="F18436">
        <f>MONTH(Orders[[#This Row],[Order_Date]])</f>
        <v>6</v>
      </c>
      <c r="G18436" s="2" t="s">
        <v>618</v>
      </c>
      <c r="H18436" t="s">
        <v>1637</v>
      </c>
      <c r="I18436" t="s">
        <v>14</v>
      </c>
      <c r="J18436" t="s">
        <v>65</v>
      </c>
      <c r="K18436" t="s">
        <v>27</v>
      </c>
      <c r="L18436" t="s">
        <v>73</v>
      </c>
      <c r="M18436" s="1">
        <v>5914.86</v>
      </c>
      <c r="N18436" s="1">
        <v>301.61</v>
      </c>
      <c r="O18436">
        <v>0.17</v>
      </c>
    </row>
    <row r="18437" spans="1:15" x14ac:dyDescent="0.3">
      <c r="A18437" t="str">
        <f xml:space="preserve"> _xlfn.XLOOKUP(H18437, 'Customers'!B:B, 'Customers'!A:A)</f>
        <v>CUST_587</v>
      </c>
      <c r="B18437" t="str">
        <f>_xlfn.XLOOKUP(L18437, Products!C:C, Products!A:A)</f>
        <v>PROD_8</v>
      </c>
      <c r="C18437">
        <v>18436</v>
      </c>
      <c r="D18437" s="2" t="s">
        <v>722</v>
      </c>
      <c r="E18437">
        <f>YEAR(Orders[[#This Row],[Order_Date]])</f>
        <v>2023</v>
      </c>
      <c r="F18437">
        <f>MONTH(Orders[[#This Row],[Order_Date]])</f>
        <v>5</v>
      </c>
      <c r="G18437" s="2" t="s">
        <v>1178</v>
      </c>
      <c r="H18437" t="s">
        <v>1292</v>
      </c>
      <c r="I18437" t="s">
        <v>32</v>
      </c>
      <c r="J18437" t="s">
        <v>65</v>
      </c>
      <c r="K18437" t="s">
        <v>27</v>
      </c>
      <c r="L18437" t="s">
        <v>73</v>
      </c>
      <c r="M18437" s="1">
        <v>4835.2</v>
      </c>
      <c r="N18437" s="1">
        <v>-213.05</v>
      </c>
      <c r="O18437">
        <v>7.0000000000000007E-2</v>
      </c>
    </row>
    <row r="18438" spans="1:15" x14ac:dyDescent="0.3">
      <c r="A18438" t="str">
        <f xml:space="preserve"> _xlfn.XLOOKUP(H18438, 'Customers'!B:B, 'Customers'!A:A)</f>
        <v>CUST_963</v>
      </c>
      <c r="B18438" t="str">
        <f>_xlfn.XLOOKUP(L18438, Products!C:C, Products!A:A)</f>
        <v>PROD_7</v>
      </c>
      <c r="C18438">
        <v>18437</v>
      </c>
      <c r="D18438" s="2" t="s">
        <v>881</v>
      </c>
      <c r="E18438">
        <f>YEAR(Orders[[#This Row],[Order_Date]])</f>
        <v>2022</v>
      </c>
      <c r="F18438">
        <f>MONTH(Orders[[#This Row],[Order_Date]])</f>
        <v>3</v>
      </c>
      <c r="G18438" s="2" t="s">
        <v>513</v>
      </c>
      <c r="H18438" t="s">
        <v>1725</v>
      </c>
      <c r="I18438" t="s">
        <v>21</v>
      </c>
      <c r="J18438" t="s">
        <v>65</v>
      </c>
      <c r="K18438" t="s">
        <v>16</v>
      </c>
      <c r="L18438" t="s">
        <v>66</v>
      </c>
      <c r="M18438" s="1">
        <v>3211.39</v>
      </c>
      <c r="N18438" s="1">
        <v>-170.06</v>
      </c>
      <c r="O18438">
        <v>0.25</v>
      </c>
    </row>
    <row r="18439" spans="1:15" x14ac:dyDescent="0.3">
      <c r="A18439" t="str">
        <f xml:space="preserve"> _xlfn.XLOOKUP(H18439, 'Customers'!B:B, 'Customers'!A:A)</f>
        <v>CUST_243</v>
      </c>
      <c r="B18439" t="str">
        <f>_xlfn.XLOOKUP(L18439, Products!C:C, Products!A:A)</f>
        <v>PROD_1</v>
      </c>
      <c r="C18439">
        <v>18438</v>
      </c>
      <c r="D18439" s="2" t="s">
        <v>198</v>
      </c>
      <c r="E18439">
        <f>YEAR(Orders[[#This Row],[Order_Date]])</f>
        <v>2022</v>
      </c>
      <c r="F18439">
        <f>MONTH(Orders[[#This Row],[Order_Date]])</f>
        <v>1</v>
      </c>
      <c r="G18439" s="2" t="s">
        <v>997</v>
      </c>
      <c r="H18439" t="s">
        <v>671</v>
      </c>
      <c r="I18439" t="s">
        <v>32</v>
      </c>
      <c r="J18439" t="s">
        <v>22</v>
      </c>
      <c r="K18439" t="s">
        <v>27</v>
      </c>
      <c r="L18439" t="s">
        <v>17</v>
      </c>
      <c r="M18439" s="1">
        <v>1432.62</v>
      </c>
      <c r="N18439" s="1">
        <v>51.68</v>
      </c>
      <c r="O18439">
        <v>0.08</v>
      </c>
    </row>
    <row r="18440" spans="1:15" x14ac:dyDescent="0.3">
      <c r="A18440" t="str">
        <f xml:space="preserve"> _xlfn.XLOOKUP(H18440, 'Customers'!B:B, 'Customers'!A:A)</f>
        <v>CUST_805</v>
      </c>
      <c r="B18440" t="str">
        <f>_xlfn.XLOOKUP(L18440, Products!C:C, Products!A:A)</f>
        <v>PROD_2</v>
      </c>
      <c r="C18440">
        <v>18439</v>
      </c>
      <c r="D18440" s="2" t="s">
        <v>710</v>
      </c>
      <c r="E18440">
        <f>YEAR(Orders[[#This Row],[Order_Date]])</f>
        <v>2022</v>
      </c>
      <c r="F18440">
        <f>MONTH(Orders[[#This Row],[Order_Date]])</f>
        <v>4</v>
      </c>
      <c r="G18440" s="2" t="s">
        <v>556</v>
      </c>
      <c r="H18440" t="s">
        <v>1555</v>
      </c>
      <c r="I18440" t="s">
        <v>21</v>
      </c>
      <c r="J18440" t="s">
        <v>15</v>
      </c>
      <c r="K18440" t="s">
        <v>16</v>
      </c>
      <c r="L18440" t="s">
        <v>23</v>
      </c>
      <c r="M18440" s="1">
        <v>453.1</v>
      </c>
      <c r="N18440" s="1">
        <v>115.47</v>
      </c>
      <c r="O18440">
        <v>0.25</v>
      </c>
    </row>
    <row r="18441" spans="1:15" x14ac:dyDescent="0.3">
      <c r="A18441" t="str">
        <f xml:space="preserve"> _xlfn.XLOOKUP(H18441, 'Customers'!B:B, 'Customers'!A:A)</f>
        <v>CUST_865</v>
      </c>
      <c r="B18441" t="str">
        <f>_xlfn.XLOOKUP(L18441, Products!C:C, Products!A:A)</f>
        <v>PROD_8</v>
      </c>
      <c r="C18441">
        <v>18440</v>
      </c>
      <c r="D18441" s="2" t="s">
        <v>582</v>
      </c>
      <c r="E18441">
        <f>YEAR(Orders[[#This Row],[Order_Date]])</f>
        <v>2022</v>
      </c>
      <c r="F18441">
        <f>MONTH(Orders[[#This Row],[Order_Date]])</f>
        <v>2</v>
      </c>
      <c r="G18441" s="2" t="s">
        <v>1227</v>
      </c>
      <c r="H18441" t="s">
        <v>1619</v>
      </c>
      <c r="I18441" t="s">
        <v>32</v>
      </c>
      <c r="J18441" t="s">
        <v>15</v>
      </c>
      <c r="K18441" t="s">
        <v>27</v>
      </c>
      <c r="L18441" t="s">
        <v>73</v>
      </c>
      <c r="M18441" s="1">
        <v>2300.38</v>
      </c>
      <c r="N18441" s="1">
        <v>225.98</v>
      </c>
      <c r="O18441">
        <v>0.05</v>
      </c>
    </row>
    <row r="18442" spans="1:15" x14ac:dyDescent="0.3">
      <c r="A18442" t="str">
        <f xml:space="preserve"> _xlfn.XLOOKUP(H18442, 'Customers'!B:B, 'Customers'!A:A)</f>
        <v>CUST_261</v>
      </c>
      <c r="B18442" t="str">
        <f>_xlfn.XLOOKUP(L18442, Products!C:C, Products!A:A)</f>
        <v>PROD_1</v>
      </c>
      <c r="C18442">
        <v>18441</v>
      </c>
      <c r="D18442" s="2" t="s">
        <v>358</v>
      </c>
      <c r="E18442">
        <f>YEAR(Orders[[#This Row],[Order_Date]])</f>
        <v>2023</v>
      </c>
      <c r="F18442">
        <f>MONTH(Orders[[#This Row],[Order_Date]])</f>
        <v>2</v>
      </c>
      <c r="G18442" s="2" t="s">
        <v>1163</v>
      </c>
      <c r="H18442" t="s">
        <v>711</v>
      </c>
      <c r="I18442" t="s">
        <v>32</v>
      </c>
      <c r="J18442" t="s">
        <v>65</v>
      </c>
      <c r="K18442" t="s">
        <v>27</v>
      </c>
      <c r="L18442" t="s">
        <v>17</v>
      </c>
      <c r="M18442" s="1">
        <v>8395.2900000000009</v>
      </c>
      <c r="N18442" s="1">
        <v>1067.8800000000001</v>
      </c>
      <c r="O18442">
        <v>0.18</v>
      </c>
    </row>
    <row r="18443" spans="1:15" x14ac:dyDescent="0.3">
      <c r="A18443" t="str">
        <f xml:space="preserve"> _xlfn.XLOOKUP(H18443, 'Customers'!B:B, 'Customers'!A:A)</f>
        <v>CUST_464</v>
      </c>
      <c r="B18443" t="str">
        <f>_xlfn.XLOOKUP(L18443, Products!C:C, Products!A:A)</f>
        <v>PROD_4</v>
      </c>
      <c r="C18443">
        <v>18442</v>
      </c>
      <c r="D18443" s="2" t="s">
        <v>351</v>
      </c>
      <c r="E18443">
        <f>YEAR(Orders[[#This Row],[Order_Date]])</f>
        <v>2022</v>
      </c>
      <c r="F18443">
        <f>MONTH(Orders[[#This Row],[Order_Date]])</f>
        <v>1</v>
      </c>
      <c r="G18443" s="2" t="s">
        <v>112</v>
      </c>
      <c r="H18443" t="s">
        <v>1092</v>
      </c>
      <c r="I18443" t="s">
        <v>14</v>
      </c>
      <c r="J18443" t="s">
        <v>15</v>
      </c>
      <c r="K18443" t="s">
        <v>34</v>
      </c>
      <c r="L18443" t="s">
        <v>35</v>
      </c>
      <c r="M18443" s="1">
        <v>1094.18</v>
      </c>
      <c r="N18443" s="1">
        <v>267.67</v>
      </c>
      <c r="O18443">
        <v>0.17</v>
      </c>
    </row>
    <row r="18444" spans="1:15" x14ac:dyDescent="0.3">
      <c r="A18444" t="str">
        <f xml:space="preserve"> _xlfn.XLOOKUP(H18444, 'Customers'!B:B, 'Customers'!A:A)</f>
        <v>CUST_105</v>
      </c>
      <c r="B18444" t="str">
        <f>_xlfn.XLOOKUP(L18444, Products!C:C, Products!A:A)</f>
        <v>PROD_8</v>
      </c>
      <c r="C18444">
        <v>18443</v>
      </c>
      <c r="D18444" s="2" t="s">
        <v>825</v>
      </c>
      <c r="E18444">
        <f>YEAR(Orders[[#This Row],[Order_Date]])</f>
        <v>2023</v>
      </c>
      <c r="F18444">
        <f>MONTH(Orders[[#This Row],[Order_Date]])</f>
        <v>6</v>
      </c>
      <c r="G18444" s="2" t="s">
        <v>975</v>
      </c>
      <c r="H18444" t="s">
        <v>329</v>
      </c>
      <c r="I18444" t="s">
        <v>21</v>
      </c>
      <c r="J18444" t="s">
        <v>33</v>
      </c>
      <c r="K18444" t="s">
        <v>27</v>
      </c>
      <c r="L18444" t="s">
        <v>73</v>
      </c>
      <c r="M18444" s="1">
        <v>7919.76</v>
      </c>
      <c r="N18444" s="1">
        <v>1920.39</v>
      </c>
      <c r="O18444">
        <v>0.09</v>
      </c>
    </row>
    <row r="18445" spans="1:15" x14ac:dyDescent="0.3">
      <c r="A18445" t="str">
        <f xml:space="preserve"> _xlfn.XLOOKUP(H18445, 'Customers'!B:B, 'Customers'!A:A)</f>
        <v>CUST_103</v>
      </c>
      <c r="B18445" t="str">
        <f>_xlfn.XLOOKUP(L18445, Products!C:C, Products!A:A)</f>
        <v>PROD_4</v>
      </c>
      <c r="C18445">
        <v>18444</v>
      </c>
      <c r="D18445" s="2" t="s">
        <v>397</v>
      </c>
      <c r="E18445">
        <f>YEAR(Orders[[#This Row],[Order_Date]])</f>
        <v>2023</v>
      </c>
      <c r="F18445">
        <f>MONTH(Orders[[#This Row],[Order_Date]])</f>
        <v>4</v>
      </c>
      <c r="G18445" s="2" t="s">
        <v>487</v>
      </c>
      <c r="H18445" t="s">
        <v>323</v>
      </c>
      <c r="I18445" t="s">
        <v>14</v>
      </c>
      <c r="J18445" t="s">
        <v>33</v>
      </c>
      <c r="K18445" t="s">
        <v>34</v>
      </c>
      <c r="L18445" t="s">
        <v>35</v>
      </c>
      <c r="M18445" s="1">
        <v>1448.28</v>
      </c>
      <c r="N18445" s="1">
        <v>9.1300000000000008</v>
      </c>
      <c r="O18445">
        <v>0.03</v>
      </c>
    </row>
    <row r="18446" spans="1:15" x14ac:dyDescent="0.3">
      <c r="A18446" t="str">
        <f xml:space="preserve"> _xlfn.XLOOKUP(H18446, 'Customers'!B:B, 'Customers'!A:A)</f>
        <v>CUST_637</v>
      </c>
      <c r="B18446" t="str">
        <f>_xlfn.XLOOKUP(L18446, Products!C:C, Products!A:A)</f>
        <v>PROD_1</v>
      </c>
      <c r="C18446">
        <v>18445</v>
      </c>
      <c r="D18446" s="2" t="s">
        <v>282</v>
      </c>
      <c r="E18446">
        <f>YEAR(Orders[[#This Row],[Order_Date]])</f>
        <v>2023</v>
      </c>
      <c r="F18446">
        <f>MONTH(Orders[[#This Row],[Order_Date]])</f>
        <v>11</v>
      </c>
      <c r="G18446" s="2" t="s">
        <v>613</v>
      </c>
      <c r="H18446" t="s">
        <v>1361</v>
      </c>
      <c r="I18446" t="s">
        <v>32</v>
      </c>
      <c r="J18446" t="s">
        <v>22</v>
      </c>
      <c r="K18446" t="s">
        <v>27</v>
      </c>
      <c r="L18446" t="s">
        <v>17</v>
      </c>
      <c r="M18446" s="1">
        <v>2961.79</v>
      </c>
      <c r="N18446" s="1">
        <v>461.69</v>
      </c>
      <c r="O18446">
        <v>0.16</v>
      </c>
    </row>
    <row r="18447" spans="1:15" x14ac:dyDescent="0.3">
      <c r="A18447" t="str">
        <f xml:space="preserve"> _xlfn.XLOOKUP(H18447, 'Customers'!B:B, 'Customers'!A:A)</f>
        <v>CUST_980</v>
      </c>
      <c r="B18447" t="str">
        <f>_xlfn.XLOOKUP(L18447, Products!C:C, Products!A:A)</f>
        <v>PROD_6</v>
      </c>
      <c r="C18447">
        <v>18446</v>
      </c>
      <c r="D18447" s="2" t="s">
        <v>702</v>
      </c>
      <c r="E18447">
        <f>YEAR(Orders[[#This Row],[Order_Date]])</f>
        <v>2022</v>
      </c>
      <c r="F18447">
        <f>MONTH(Orders[[#This Row],[Order_Date]])</f>
        <v>2</v>
      </c>
      <c r="G18447" s="2" t="s">
        <v>1183</v>
      </c>
      <c r="H18447" t="s">
        <v>1743</v>
      </c>
      <c r="I18447" t="s">
        <v>21</v>
      </c>
      <c r="J18447" t="s">
        <v>65</v>
      </c>
      <c r="K18447" t="s">
        <v>34</v>
      </c>
      <c r="L18447" t="s">
        <v>52</v>
      </c>
      <c r="M18447" s="1">
        <v>1950.32</v>
      </c>
      <c r="N18447" s="1">
        <v>574.37</v>
      </c>
      <c r="O18447">
        <v>0.27</v>
      </c>
    </row>
    <row r="18448" spans="1:15" x14ac:dyDescent="0.3">
      <c r="A18448" t="str">
        <f xml:space="preserve"> _xlfn.XLOOKUP(H18448, 'Customers'!B:B, 'Customers'!A:A)</f>
        <v>CUST_689</v>
      </c>
      <c r="B18448" t="str">
        <f>_xlfn.XLOOKUP(L18448, Products!C:C, Products!A:A)</f>
        <v>PROD_4</v>
      </c>
      <c r="C18448">
        <v>18447</v>
      </c>
      <c r="D18448" s="2" t="s">
        <v>940</v>
      </c>
      <c r="E18448">
        <f>YEAR(Orders[[#This Row],[Order_Date]])</f>
        <v>2023</v>
      </c>
      <c r="F18448">
        <f>MONTH(Orders[[#This Row],[Order_Date]])</f>
        <v>4</v>
      </c>
      <c r="G18448" s="2" t="s">
        <v>937</v>
      </c>
      <c r="H18448" t="s">
        <v>1428</v>
      </c>
      <c r="I18448" t="s">
        <v>21</v>
      </c>
      <c r="J18448" t="s">
        <v>15</v>
      </c>
      <c r="K18448" t="s">
        <v>34</v>
      </c>
      <c r="L18448" t="s">
        <v>35</v>
      </c>
      <c r="M18448" s="1">
        <v>6705.81</v>
      </c>
      <c r="N18448" s="1">
        <v>1920.29</v>
      </c>
      <c r="O18448">
        <v>0.05</v>
      </c>
    </row>
    <row r="18449" spans="1:15" x14ac:dyDescent="0.3">
      <c r="A18449" t="str">
        <f xml:space="preserve"> _xlfn.XLOOKUP(H18449, 'Customers'!B:B, 'Customers'!A:A)</f>
        <v>CUST_198</v>
      </c>
      <c r="B18449" t="str">
        <f>_xlfn.XLOOKUP(L18449, Products!C:C, Products!A:A)</f>
        <v>PROD_1</v>
      </c>
      <c r="C18449">
        <v>18448</v>
      </c>
      <c r="D18449" s="2" t="s">
        <v>1179</v>
      </c>
      <c r="E18449">
        <f>YEAR(Orders[[#This Row],[Order_Date]])</f>
        <v>2022</v>
      </c>
      <c r="F18449">
        <f>MONTH(Orders[[#This Row],[Order_Date]])</f>
        <v>7</v>
      </c>
      <c r="G18449" s="2" t="s">
        <v>322</v>
      </c>
      <c r="H18449" t="s">
        <v>568</v>
      </c>
      <c r="I18449" t="s">
        <v>32</v>
      </c>
      <c r="J18449" t="s">
        <v>15</v>
      </c>
      <c r="K18449" t="s">
        <v>16</v>
      </c>
      <c r="L18449" t="s">
        <v>17</v>
      </c>
      <c r="M18449" s="1">
        <v>7948.45</v>
      </c>
      <c r="N18449" s="1">
        <v>1377.22</v>
      </c>
      <c r="O18449">
        <v>0.02</v>
      </c>
    </row>
    <row r="18450" spans="1:15" x14ac:dyDescent="0.3">
      <c r="A18450" t="str">
        <f xml:space="preserve"> _xlfn.XLOOKUP(H18450, 'Customers'!B:B, 'Customers'!A:A)</f>
        <v>CUST_519</v>
      </c>
      <c r="B18450" t="str">
        <f>_xlfn.XLOOKUP(L18450, Products!C:C, Products!A:A)</f>
        <v>PROD_2</v>
      </c>
      <c r="C18450">
        <v>18449</v>
      </c>
      <c r="D18450" s="2" t="s">
        <v>453</v>
      </c>
      <c r="E18450">
        <f>YEAR(Orders[[#This Row],[Order_Date]])</f>
        <v>2023</v>
      </c>
      <c r="F18450">
        <f>MONTH(Orders[[#This Row],[Order_Date]])</f>
        <v>4</v>
      </c>
      <c r="G18450" s="2" t="s">
        <v>1328</v>
      </c>
      <c r="H18450" t="s">
        <v>1192</v>
      </c>
      <c r="I18450" t="s">
        <v>32</v>
      </c>
      <c r="J18450" t="s">
        <v>15</v>
      </c>
      <c r="K18450" t="s">
        <v>16</v>
      </c>
      <c r="L18450" t="s">
        <v>23</v>
      </c>
      <c r="M18450" s="1">
        <v>4254.22</v>
      </c>
      <c r="N18450" s="1">
        <v>262.64999999999998</v>
      </c>
      <c r="O18450">
        <v>0.12</v>
      </c>
    </row>
    <row r="18451" spans="1:15" x14ac:dyDescent="0.3">
      <c r="A18451" t="str">
        <f xml:space="preserve"> _xlfn.XLOOKUP(H18451, 'Customers'!B:B, 'Customers'!A:A)</f>
        <v>CUST_721</v>
      </c>
      <c r="B18451" t="str">
        <f>_xlfn.XLOOKUP(L18451, Products!C:C, Products!A:A)</f>
        <v>PROD_3</v>
      </c>
      <c r="C18451">
        <v>18450</v>
      </c>
      <c r="D18451" s="2" t="s">
        <v>228</v>
      </c>
      <c r="E18451">
        <f>YEAR(Orders[[#This Row],[Order_Date]])</f>
        <v>2023</v>
      </c>
      <c r="F18451">
        <f>MONTH(Orders[[#This Row],[Order_Date]])</f>
        <v>8</v>
      </c>
      <c r="G18451" s="2" t="s">
        <v>1064</v>
      </c>
      <c r="H18451" t="s">
        <v>1462</v>
      </c>
      <c r="I18451" t="s">
        <v>21</v>
      </c>
      <c r="J18451" t="s">
        <v>22</v>
      </c>
      <c r="K18451" t="s">
        <v>27</v>
      </c>
      <c r="L18451" t="s">
        <v>28</v>
      </c>
      <c r="M18451" s="1">
        <v>5245.92</v>
      </c>
      <c r="N18451" s="1">
        <v>430.55</v>
      </c>
      <c r="O18451">
        <v>7.0000000000000007E-2</v>
      </c>
    </row>
    <row r="18452" spans="1:15" x14ac:dyDescent="0.3">
      <c r="A18452" t="str">
        <f xml:space="preserve"> _xlfn.XLOOKUP(H18452, 'Customers'!B:B, 'Customers'!A:A)</f>
        <v>CUST_942</v>
      </c>
      <c r="B18452" t="str">
        <f>_xlfn.XLOOKUP(L18452, Products!C:C, Products!A:A)</f>
        <v>PROD_7</v>
      </c>
      <c r="C18452">
        <v>18451</v>
      </c>
      <c r="D18452" s="2" t="s">
        <v>1236</v>
      </c>
      <c r="E18452">
        <f>YEAR(Orders[[#This Row],[Order_Date]])</f>
        <v>2023</v>
      </c>
      <c r="F18452">
        <f>MONTH(Orders[[#This Row],[Order_Date]])</f>
        <v>5</v>
      </c>
      <c r="G18452" s="2" t="s">
        <v>756</v>
      </c>
      <c r="H18452" t="s">
        <v>1702</v>
      </c>
      <c r="I18452" t="s">
        <v>21</v>
      </c>
      <c r="J18452" t="s">
        <v>22</v>
      </c>
      <c r="K18452" t="s">
        <v>16</v>
      </c>
      <c r="L18452" t="s">
        <v>66</v>
      </c>
      <c r="M18452" s="1">
        <v>1348.96</v>
      </c>
      <c r="N18452" s="1">
        <v>400.17</v>
      </c>
      <c r="O18452">
        <v>0.27</v>
      </c>
    </row>
    <row r="18453" spans="1:15" x14ac:dyDescent="0.3">
      <c r="A18453" t="str">
        <f xml:space="preserve"> _xlfn.XLOOKUP(H18453, 'Customers'!B:B, 'Customers'!A:A)</f>
        <v>CUST_79</v>
      </c>
      <c r="B18453" t="str">
        <f>_xlfn.XLOOKUP(L18453, Products!C:C, Products!A:A)</f>
        <v>PROD_1</v>
      </c>
      <c r="C18453">
        <v>18452</v>
      </c>
      <c r="D18453" s="2" t="s">
        <v>29</v>
      </c>
      <c r="E18453">
        <f>YEAR(Orders[[#This Row],[Order_Date]])</f>
        <v>2023</v>
      </c>
      <c r="F18453">
        <f>MONTH(Orders[[#This Row],[Order_Date]])</f>
        <v>5</v>
      </c>
      <c r="G18453" s="2" t="s">
        <v>278</v>
      </c>
      <c r="H18453" t="s">
        <v>256</v>
      </c>
      <c r="I18453" t="s">
        <v>21</v>
      </c>
      <c r="J18453" t="s">
        <v>15</v>
      </c>
      <c r="K18453" t="s">
        <v>16</v>
      </c>
      <c r="L18453" t="s">
        <v>17</v>
      </c>
      <c r="M18453" s="1">
        <v>1727.93</v>
      </c>
      <c r="N18453" s="1">
        <v>293.49</v>
      </c>
      <c r="O18453">
        <v>0.14000000000000001</v>
      </c>
    </row>
    <row r="18454" spans="1:15" x14ac:dyDescent="0.3">
      <c r="A18454" t="str">
        <f xml:space="preserve"> _xlfn.XLOOKUP(H18454, 'Customers'!B:B, 'Customers'!A:A)</f>
        <v>CUST_418</v>
      </c>
      <c r="B18454" t="str">
        <f>_xlfn.XLOOKUP(L18454, Products!C:C, Products!A:A)</f>
        <v>PROD_3</v>
      </c>
      <c r="C18454">
        <v>18453</v>
      </c>
      <c r="D18454" s="2" t="s">
        <v>824</v>
      </c>
      <c r="E18454">
        <f>YEAR(Orders[[#This Row],[Order_Date]])</f>
        <v>2023</v>
      </c>
      <c r="F18454">
        <f>MONTH(Orders[[#This Row],[Order_Date]])</f>
        <v>6</v>
      </c>
      <c r="G18454" s="2" t="s">
        <v>1246</v>
      </c>
      <c r="H18454" t="s">
        <v>1016</v>
      </c>
      <c r="I18454" t="s">
        <v>14</v>
      </c>
      <c r="J18454" t="s">
        <v>65</v>
      </c>
      <c r="K18454" t="s">
        <v>27</v>
      </c>
      <c r="L18454" t="s">
        <v>28</v>
      </c>
      <c r="M18454" s="1">
        <v>8317.73</v>
      </c>
      <c r="N18454" s="1">
        <v>1729.11</v>
      </c>
      <c r="O18454">
        <v>0.06</v>
      </c>
    </row>
    <row r="18455" spans="1:15" x14ac:dyDescent="0.3">
      <c r="A18455" t="str">
        <f xml:space="preserve"> _xlfn.XLOOKUP(H18455, 'Customers'!B:B, 'Customers'!A:A)</f>
        <v>CUST_47</v>
      </c>
      <c r="B18455" t="str">
        <f>_xlfn.XLOOKUP(L18455, Products!C:C, Products!A:A)</f>
        <v>PROD_1</v>
      </c>
      <c r="C18455">
        <v>18454</v>
      </c>
      <c r="D18455" s="2" t="s">
        <v>397</v>
      </c>
      <c r="E18455">
        <f>YEAR(Orders[[#This Row],[Order_Date]])</f>
        <v>2023</v>
      </c>
      <c r="F18455">
        <f>MONTH(Orders[[#This Row],[Order_Date]])</f>
        <v>4</v>
      </c>
      <c r="G18455" s="2" t="s">
        <v>487</v>
      </c>
      <c r="H18455" t="s">
        <v>167</v>
      </c>
      <c r="I18455" t="s">
        <v>21</v>
      </c>
      <c r="J18455" t="s">
        <v>33</v>
      </c>
      <c r="K18455" t="s">
        <v>27</v>
      </c>
      <c r="L18455" t="s">
        <v>17</v>
      </c>
      <c r="M18455" s="1">
        <v>9464.33</v>
      </c>
      <c r="N18455" s="1">
        <v>2014.2</v>
      </c>
      <c r="O18455">
        <v>0.04</v>
      </c>
    </row>
    <row r="18456" spans="1:15" x14ac:dyDescent="0.3">
      <c r="A18456" t="str">
        <f xml:space="preserve"> _xlfn.XLOOKUP(H18456, 'Customers'!B:B, 'Customers'!A:A)</f>
        <v>CUST_260</v>
      </c>
      <c r="B18456" t="str">
        <f>_xlfn.XLOOKUP(L18456, Products!C:C, Products!A:A)</f>
        <v>PROD_6</v>
      </c>
      <c r="C18456">
        <v>18455</v>
      </c>
      <c r="D18456" s="2" t="s">
        <v>908</v>
      </c>
      <c r="E18456">
        <f>YEAR(Orders[[#This Row],[Order_Date]])</f>
        <v>2022</v>
      </c>
      <c r="F18456">
        <f>MONTH(Orders[[#This Row],[Order_Date]])</f>
        <v>8</v>
      </c>
      <c r="G18456" s="2" t="s">
        <v>215</v>
      </c>
      <c r="H18456" t="s">
        <v>709</v>
      </c>
      <c r="I18456" t="s">
        <v>21</v>
      </c>
      <c r="J18456" t="s">
        <v>22</v>
      </c>
      <c r="K18456" t="s">
        <v>34</v>
      </c>
      <c r="L18456" t="s">
        <v>52</v>
      </c>
      <c r="M18456" s="1">
        <v>6974.72</v>
      </c>
      <c r="N18456" s="1">
        <v>451.44</v>
      </c>
      <c r="O18456">
        <v>0.09</v>
      </c>
    </row>
    <row r="18457" spans="1:15" x14ac:dyDescent="0.3">
      <c r="A18457" t="str">
        <f xml:space="preserve"> _xlfn.XLOOKUP(H18457, 'Customers'!B:B, 'Customers'!A:A)</f>
        <v>CUST_983</v>
      </c>
      <c r="B18457" t="str">
        <f>_xlfn.XLOOKUP(L18457, Products!C:C, Products!A:A)</f>
        <v>PROD_4</v>
      </c>
      <c r="C18457">
        <v>18456</v>
      </c>
      <c r="D18457" s="2" t="s">
        <v>161</v>
      </c>
      <c r="E18457">
        <f>YEAR(Orders[[#This Row],[Order_Date]])</f>
        <v>2023</v>
      </c>
      <c r="F18457">
        <f>MONTH(Orders[[#This Row],[Order_Date]])</f>
        <v>9</v>
      </c>
      <c r="G18457" s="2" t="s">
        <v>92</v>
      </c>
      <c r="H18457" t="s">
        <v>1746</v>
      </c>
      <c r="I18457" t="s">
        <v>21</v>
      </c>
      <c r="J18457" t="s">
        <v>15</v>
      </c>
      <c r="K18457" t="s">
        <v>34</v>
      </c>
      <c r="L18457" t="s">
        <v>35</v>
      </c>
      <c r="M18457" s="1">
        <v>9266.0300000000007</v>
      </c>
      <c r="N18457" s="1">
        <v>2627.68</v>
      </c>
      <c r="O18457">
        <v>0.27</v>
      </c>
    </row>
    <row r="18458" spans="1:15" x14ac:dyDescent="0.3">
      <c r="A18458" t="str">
        <f xml:space="preserve"> _xlfn.XLOOKUP(H18458, 'Customers'!B:B, 'Customers'!A:A)</f>
        <v>CUST_512</v>
      </c>
      <c r="B18458" t="str">
        <f>_xlfn.XLOOKUP(L18458, Products!C:C, Products!A:A)</f>
        <v>PROD_1</v>
      </c>
      <c r="C18458">
        <v>18457</v>
      </c>
      <c r="D18458" s="2" t="s">
        <v>687</v>
      </c>
      <c r="E18458">
        <f>YEAR(Orders[[#This Row],[Order_Date]])</f>
        <v>2022</v>
      </c>
      <c r="F18458">
        <f>MONTH(Orders[[#This Row],[Order_Date]])</f>
        <v>5</v>
      </c>
      <c r="G18458" s="2" t="s">
        <v>1036</v>
      </c>
      <c r="H18458" t="s">
        <v>1180</v>
      </c>
      <c r="I18458" t="s">
        <v>32</v>
      </c>
      <c r="J18458" t="s">
        <v>22</v>
      </c>
      <c r="K18458" t="s">
        <v>16</v>
      </c>
      <c r="L18458" t="s">
        <v>17</v>
      </c>
      <c r="M18458" s="1">
        <v>2460.62</v>
      </c>
      <c r="N18458" s="1">
        <v>-66.06</v>
      </c>
      <c r="O18458">
        <v>0.04</v>
      </c>
    </row>
    <row r="18459" spans="1:15" x14ac:dyDescent="0.3">
      <c r="A18459" t="str">
        <f xml:space="preserve"> _xlfn.XLOOKUP(H18459, 'Customers'!B:B, 'Customers'!A:A)</f>
        <v>CUST_865</v>
      </c>
      <c r="B18459" t="str">
        <f>_xlfn.XLOOKUP(L18459, Products!C:C, Products!A:A)</f>
        <v>PROD_5</v>
      </c>
      <c r="C18459">
        <v>18458</v>
      </c>
      <c r="D18459" s="2" t="s">
        <v>47</v>
      </c>
      <c r="E18459">
        <f>YEAR(Orders[[#This Row],[Order_Date]])</f>
        <v>2023</v>
      </c>
      <c r="F18459">
        <f>MONTH(Orders[[#This Row],[Order_Date]])</f>
        <v>2</v>
      </c>
      <c r="G18459" s="2" t="s">
        <v>1286</v>
      </c>
      <c r="H18459" t="s">
        <v>1619</v>
      </c>
      <c r="I18459" t="s">
        <v>14</v>
      </c>
      <c r="J18459" t="s">
        <v>33</v>
      </c>
      <c r="K18459" t="s">
        <v>34</v>
      </c>
      <c r="L18459" t="s">
        <v>39</v>
      </c>
      <c r="M18459" s="1">
        <v>8545.2199999999993</v>
      </c>
      <c r="N18459" s="1">
        <v>-825.2</v>
      </c>
      <c r="O18459">
        <v>0.26</v>
      </c>
    </row>
    <row r="18460" spans="1:15" x14ac:dyDescent="0.3">
      <c r="A18460" t="str">
        <f xml:space="preserve"> _xlfn.XLOOKUP(H18460, 'Customers'!B:B, 'Customers'!A:A)</f>
        <v>CUST_899</v>
      </c>
      <c r="B18460" t="str">
        <f>_xlfn.XLOOKUP(L18460, Products!C:C, Products!A:A)</f>
        <v>PROD_4</v>
      </c>
      <c r="C18460">
        <v>18459</v>
      </c>
      <c r="D18460" s="2" t="s">
        <v>1100</v>
      </c>
      <c r="E18460">
        <f>YEAR(Orders[[#This Row],[Order_Date]])</f>
        <v>2023</v>
      </c>
      <c r="F18460">
        <f>MONTH(Orders[[#This Row],[Order_Date]])</f>
        <v>10</v>
      </c>
      <c r="G18460" s="2" t="s">
        <v>1082</v>
      </c>
      <c r="H18460" t="s">
        <v>1658</v>
      </c>
      <c r="I18460" t="s">
        <v>32</v>
      </c>
      <c r="J18460" t="s">
        <v>65</v>
      </c>
      <c r="K18460" t="s">
        <v>34</v>
      </c>
      <c r="L18460" t="s">
        <v>35</v>
      </c>
      <c r="M18460" s="1">
        <v>4731.6499999999996</v>
      </c>
      <c r="N18460" s="1">
        <v>53.3</v>
      </c>
      <c r="O18460">
        <v>0.21</v>
      </c>
    </row>
    <row r="18461" spans="1:15" x14ac:dyDescent="0.3">
      <c r="A18461" t="str">
        <f xml:space="preserve"> _xlfn.XLOOKUP(H18461, 'Customers'!B:B, 'Customers'!A:A)</f>
        <v>CUST_358</v>
      </c>
      <c r="B18461" t="str">
        <f>_xlfn.XLOOKUP(L18461, Products!C:C, Products!A:A)</f>
        <v>PROD_3</v>
      </c>
      <c r="C18461">
        <v>18460</v>
      </c>
      <c r="D18461" s="2" t="s">
        <v>363</v>
      </c>
      <c r="E18461">
        <f>YEAR(Orders[[#This Row],[Order_Date]])</f>
        <v>2023</v>
      </c>
      <c r="F18461">
        <f>MONTH(Orders[[#This Row],[Order_Date]])</f>
        <v>11</v>
      </c>
      <c r="G18461" s="2" t="s">
        <v>1046</v>
      </c>
      <c r="H18461" t="s">
        <v>900</v>
      </c>
      <c r="I18461" t="s">
        <v>14</v>
      </c>
      <c r="J18461" t="s">
        <v>15</v>
      </c>
      <c r="K18461" t="s">
        <v>27</v>
      </c>
      <c r="L18461" t="s">
        <v>28</v>
      </c>
      <c r="M18461" s="1">
        <v>6928.31</v>
      </c>
      <c r="N18461" s="1">
        <v>1631.22</v>
      </c>
      <c r="O18461">
        <v>0.13</v>
      </c>
    </row>
    <row r="18462" spans="1:15" x14ac:dyDescent="0.3">
      <c r="A18462" t="str">
        <f xml:space="preserve"> _xlfn.XLOOKUP(H18462, 'Customers'!B:B, 'Customers'!A:A)</f>
        <v>CUST_482</v>
      </c>
      <c r="B18462" t="str">
        <f>_xlfn.XLOOKUP(L18462, Products!C:C, Products!A:A)</f>
        <v>PROD_1</v>
      </c>
      <c r="C18462">
        <v>18461</v>
      </c>
      <c r="D18462" s="2" t="s">
        <v>125</v>
      </c>
      <c r="E18462">
        <f>YEAR(Orders[[#This Row],[Order_Date]])</f>
        <v>2023</v>
      </c>
      <c r="F18462">
        <f>MONTH(Orders[[#This Row],[Order_Date]])</f>
        <v>1</v>
      </c>
      <c r="G18462" s="2" t="s">
        <v>358</v>
      </c>
      <c r="H18462" t="s">
        <v>1124</v>
      </c>
      <c r="I18462" t="s">
        <v>21</v>
      </c>
      <c r="J18462" t="s">
        <v>15</v>
      </c>
      <c r="K18462" t="s">
        <v>16</v>
      </c>
      <c r="L18462" t="s">
        <v>17</v>
      </c>
      <c r="M18462" s="1">
        <v>4874.62</v>
      </c>
      <c r="N18462" s="1">
        <v>-371.87</v>
      </c>
      <c r="O18462">
        <v>0.03</v>
      </c>
    </row>
    <row r="18463" spans="1:15" x14ac:dyDescent="0.3">
      <c r="A18463" t="str">
        <f xml:space="preserve"> _xlfn.XLOOKUP(H18463, 'Customers'!B:B, 'Customers'!A:A)</f>
        <v>CUST_766</v>
      </c>
      <c r="B18463" t="str">
        <f>_xlfn.XLOOKUP(L18463, Products!C:C, Products!A:A)</f>
        <v>PROD_1</v>
      </c>
      <c r="C18463">
        <v>18462</v>
      </c>
      <c r="D18463" s="2" t="s">
        <v>687</v>
      </c>
      <c r="E18463">
        <f>YEAR(Orders[[#This Row],[Order_Date]])</f>
        <v>2022</v>
      </c>
      <c r="F18463">
        <f>MONTH(Orders[[#This Row],[Order_Date]])</f>
        <v>5</v>
      </c>
      <c r="G18463" s="2" t="s">
        <v>1036</v>
      </c>
      <c r="H18463" t="s">
        <v>1512</v>
      </c>
      <c r="I18463" t="s">
        <v>32</v>
      </c>
      <c r="J18463" t="s">
        <v>33</v>
      </c>
      <c r="K18463" t="s">
        <v>27</v>
      </c>
      <c r="L18463" t="s">
        <v>17</v>
      </c>
      <c r="M18463" s="1">
        <v>9874.5300000000007</v>
      </c>
      <c r="N18463" s="1">
        <v>899.21</v>
      </c>
      <c r="O18463">
        <v>0.18</v>
      </c>
    </row>
    <row r="18464" spans="1:15" x14ac:dyDescent="0.3">
      <c r="A18464" t="str">
        <f xml:space="preserve"> _xlfn.XLOOKUP(H18464, 'Customers'!B:B, 'Customers'!A:A)</f>
        <v>CUST_456</v>
      </c>
      <c r="B18464" t="str">
        <f>_xlfn.XLOOKUP(L18464, Products!C:C, Products!A:A)</f>
        <v>PROD_7</v>
      </c>
      <c r="C18464">
        <v>18463</v>
      </c>
      <c r="D18464" s="2" t="s">
        <v>1250</v>
      </c>
      <c r="E18464">
        <f>YEAR(Orders[[#This Row],[Order_Date]])</f>
        <v>2022</v>
      </c>
      <c r="F18464">
        <f>MONTH(Orders[[#This Row],[Order_Date]])</f>
        <v>11</v>
      </c>
      <c r="G18464" s="2" t="s">
        <v>1025</v>
      </c>
      <c r="H18464" t="s">
        <v>1084</v>
      </c>
      <c r="I18464" t="s">
        <v>21</v>
      </c>
      <c r="J18464" t="s">
        <v>65</v>
      </c>
      <c r="K18464" t="s">
        <v>16</v>
      </c>
      <c r="L18464" t="s">
        <v>66</v>
      </c>
      <c r="M18464" s="1">
        <v>9823.0499999999993</v>
      </c>
      <c r="N18464" s="1">
        <v>1618.8</v>
      </c>
      <c r="O18464">
        <v>0.03</v>
      </c>
    </row>
    <row r="18465" spans="1:15" x14ac:dyDescent="0.3">
      <c r="A18465" t="str">
        <f xml:space="preserve"> _xlfn.XLOOKUP(H18465, 'Customers'!B:B, 'Customers'!A:A)</f>
        <v>CUST_806</v>
      </c>
      <c r="B18465" t="str">
        <f>_xlfn.XLOOKUP(L18465, Products!C:C, Products!A:A)</f>
        <v>PROD_4</v>
      </c>
      <c r="C18465">
        <v>18464</v>
      </c>
      <c r="D18465" s="2" t="s">
        <v>1064</v>
      </c>
      <c r="E18465">
        <f>YEAR(Orders[[#This Row],[Order_Date]])</f>
        <v>2023</v>
      </c>
      <c r="F18465">
        <f>MONTH(Orders[[#This Row],[Order_Date]])</f>
        <v>9</v>
      </c>
      <c r="G18465" s="2" t="s">
        <v>1076</v>
      </c>
      <c r="H18465" t="s">
        <v>1556</v>
      </c>
      <c r="I18465" t="s">
        <v>14</v>
      </c>
      <c r="J18465" t="s">
        <v>33</v>
      </c>
      <c r="K18465" t="s">
        <v>34</v>
      </c>
      <c r="L18465" t="s">
        <v>35</v>
      </c>
      <c r="M18465" s="1">
        <v>6275.39</v>
      </c>
      <c r="N18465" s="1">
        <v>-437.63</v>
      </c>
      <c r="O18465">
        <v>0.06</v>
      </c>
    </row>
    <row r="18466" spans="1:15" x14ac:dyDescent="0.3">
      <c r="A18466" t="str">
        <f xml:space="preserve"> _xlfn.XLOOKUP(H18466, 'Customers'!B:B, 'Customers'!A:A)</f>
        <v>CUST_375</v>
      </c>
      <c r="B18466" t="str">
        <f>_xlfn.XLOOKUP(L18466, Products!C:C, Products!A:A)</f>
        <v>PROD_1</v>
      </c>
      <c r="C18466">
        <v>18465</v>
      </c>
      <c r="D18466" s="2" t="s">
        <v>1239</v>
      </c>
      <c r="E18466">
        <f>YEAR(Orders[[#This Row],[Order_Date]])</f>
        <v>2022</v>
      </c>
      <c r="F18466">
        <f>MONTH(Orders[[#This Row],[Order_Date]])</f>
        <v>7</v>
      </c>
      <c r="G18466" s="2" t="s">
        <v>750</v>
      </c>
      <c r="H18466" t="s">
        <v>934</v>
      </c>
      <c r="I18466" t="s">
        <v>14</v>
      </c>
      <c r="J18466" t="s">
        <v>65</v>
      </c>
      <c r="K18466" t="s">
        <v>27</v>
      </c>
      <c r="L18466" t="s">
        <v>17</v>
      </c>
      <c r="M18466" s="1">
        <v>7438.81</v>
      </c>
      <c r="N18466" s="1">
        <v>342.8</v>
      </c>
      <c r="O18466">
        <v>0.04</v>
      </c>
    </row>
    <row r="18467" spans="1:15" x14ac:dyDescent="0.3">
      <c r="A18467" t="str">
        <f xml:space="preserve"> _xlfn.XLOOKUP(H18467, 'Customers'!B:B, 'Customers'!A:A)</f>
        <v>CUST_95</v>
      </c>
      <c r="B18467" t="str">
        <f>_xlfn.XLOOKUP(L18467, Products!C:C, Products!A:A)</f>
        <v>PROD_2</v>
      </c>
      <c r="C18467">
        <v>18466</v>
      </c>
      <c r="D18467" s="2" t="s">
        <v>1735</v>
      </c>
      <c r="E18467">
        <f>YEAR(Orders[[#This Row],[Order_Date]])</f>
        <v>2022</v>
      </c>
      <c r="F18467">
        <f>MONTH(Orders[[#This Row],[Order_Date]])</f>
        <v>5</v>
      </c>
      <c r="G18467" s="2" t="s">
        <v>1009</v>
      </c>
      <c r="H18467" t="s">
        <v>301</v>
      </c>
      <c r="I18467" t="s">
        <v>32</v>
      </c>
      <c r="J18467" t="s">
        <v>22</v>
      </c>
      <c r="K18467" t="s">
        <v>16</v>
      </c>
      <c r="L18467" t="s">
        <v>23</v>
      </c>
      <c r="M18467" s="1">
        <v>5248.37</v>
      </c>
      <c r="N18467" s="1">
        <v>424.31</v>
      </c>
      <c r="O18467">
        <v>0.18</v>
      </c>
    </row>
    <row r="18468" spans="1:15" x14ac:dyDescent="0.3">
      <c r="A18468" t="str">
        <f xml:space="preserve"> _xlfn.XLOOKUP(H18468, 'Customers'!B:B, 'Customers'!A:A)</f>
        <v>CUST_485</v>
      </c>
      <c r="B18468" t="str">
        <f>_xlfn.XLOOKUP(L18468, Products!C:C, Products!A:A)</f>
        <v>PROD_2</v>
      </c>
      <c r="C18468">
        <v>18467</v>
      </c>
      <c r="D18468" s="2" t="s">
        <v>1642</v>
      </c>
      <c r="E18468">
        <f>YEAR(Orders[[#This Row],[Order_Date]])</f>
        <v>2022</v>
      </c>
      <c r="F18468">
        <f>MONTH(Orders[[#This Row],[Order_Date]])</f>
        <v>6</v>
      </c>
      <c r="G18468" s="2" t="s">
        <v>627</v>
      </c>
      <c r="H18468" t="s">
        <v>1128</v>
      </c>
      <c r="I18468" t="s">
        <v>14</v>
      </c>
      <c r="J18468" t="s">
        <v>22</v>
      </c>
      <c r="K18468" t="s">
        <v>16</v>
      </c>
      <c r="L18468" t="s">
        <v>23</v>
      </c>
      <c r="M18468" s="1">
        <v>1825.35</v>
      </c>
      <c r="N18468" s="1">
        <v>316.74</v>
      </c>
      <c r="O18468">
        <v>0.02</v>
      </c>
    </row>
    <row r="18469" spans="1:15" x14ac:dyDescent="0.3">
      <c r="A18469" t="str">
        <f xml:space="preserve"> _xlfn.XLOOKUP(H18469, 'Customers'!B:B, 'Customers'!A:A)</f>
        <v>CUST_154</v>
      </c>
      <c r="B18469" t="str">
        <f>_xlfn.XLOOKUP(L18469, Products!C:C, Products!A:A)</f>
        <v>PROD_1</v>
      </c>
      <c r="C18469">
        <v>18468</v>
      </c>
      <c r="D18469" s="2" t="s">
        <v>1137</v>
      </c>
      <c r="E18469">
        <f>YEAR(Orders[[#This Row],[Order_Date]])</f>
        <v>2023</v>
      </c>
      <c r="F18469">
        <f>MONTH(Orders[[#This Row],[Order_Date]])</f>
        <v>11</v>
      </c>
      <c r="G18469" s="2" t="s">
        <v>282</v>
      </c>
      <c r="H18469" t="s">
        <v>455</v>
      </c>
      <c r="I18469" t="s">
        <v>21</v>
      </c>
      <c r="J18469" t="s">
        <v>65</v>
      </c>
      <c r="K18469" t="s">
        <v>27</v>
      </c>
      <c r="L18469" t="s">
        <v>17</v>
      </c>
      <c r="M18469" s="1">
        <v>4027.95</v>
      </c>
      <c r="N18469" s="1">
        <v>1051.03</v>
      </c>
      <c r="O18469">
        <v>0.26</v>
      </c>
    </row>
    <row r="18470" spans="1:15" x14ac:dyDescent="0.3">
      <c r="A18470" t="str">
        <f xml:space="preserve"> _xlfn.XLOOKUP(H18470, 'Customers'!B:B, 'Customers'!A:A)</f>
        <v>CUST_644</v>
      </c>
      <c r="B18470" t="str">
        <f>_xlfn.XLOOKUP(L18470, Products!C:C, Products!A:A)</f>
        <v>PROD_4</v>
      </c>
      <c r="C18470">
        <v>18469</v>
      </c>
      <c r="D18470" s="2" t="s">
        <v>59</v>
      </c>
      <c r="E18470">
        <f>YEAR(Orders[[#This Row],[Order_Date]])</f>
        <v>2022</v>
      </c>
      <c r="F18470">
        <f>MONTH(Orders[[#This Row],[Order_Date]])</f>
        <v>9</v>
      </c>
      <c r="G18470" s="2" t="s">
        <v>1146</v>
      </c>
      <c r="H18470" t="s">
        <v>1369</v>
      </c>
      <c r="I18470" t="s">
        <v>14</v>
      </c>
      <c r="J18470" t="s">
        <v>33</v>
      </c>
      <c r="K18470" t="s">
        <v>34</v>
      </c>
      <c r="L18470" t="s">
        <v>35</v>
      </c>
      <c r="M18470" s="1">
        <v>1106.1199999999999</v>
      </c>
      <c r="N18470" s="1">
        <v>118.8</v>
      </c>
      <c r="O18470">
        <v>0.02</v>
      </c>
    </row>
    <row r="18471" spans="1:15" x14ac:dyDescent="0.3">
      <c r="A18471" t="str">
        <f xml:space="preserve"> _xlfn.XLOOKUP(H18471, 'Customers'!B:B, 'Customers'!A:A)</f>
        <v>CUST_667</v>
      </c>
      <c r="B18471" t="str">
        <f>_xlfn.XLOOKUP(L18471, Products!C:C, Products!A:A)</f>
        <v>PROD_5</v>
      </c>
      <c r="C18471">
        <v>18470</v>
      </c>
      <c r="D18471" s="2" t="s">
        <v>867</v>
      </c>
      <c r="E18471">
        <f>YEAR(Orders[[#This Row],[Order_Date]])</f>
        <v>2022</v>
      </c>
      <c r="F18471">
        <f>MONTH(Orders[[#This Row],[Order_Date]])</f>
        <v>8</v>
      </c>
      <c r="G18471" s="2" t="s">
        <v>381</v>
      </c>
      <c r="H18471" t="s">
        <v>1396</v>
      </c>
      <c r="I18471" t="s">
        <v>14</v>
      </c>
      <c r="J18471" t="s">
        <v>15</v>
      </c>
      <c r="K18471" t="s">
        <v>34</v>
      </c>
      <c r="L18471" t="s">
        <v>39</v>
      </c>
      <c r="M18471" s="1">
        <v>3563.67</v>
      </c>
      <c r="N18471" s="1">
        <v>155.06</v>
      </c>
      <c r="O18471">
        <v>0.22</v>
      </c>
    </row>
    <row r="18472" spans="1:15" x14ac:dyDescent="0.3">
      <c r="A18472" t="str">
        <f xml:space="preserve"> _xlfn.XLOOKUP(H18472, 'Customers'!B:B, 'Customers'!A:A)</f>
        <v>CUST_858</v>
      </c>
      <c r="B18472" t="str">
        <f>_xlfn.XLOOKUP(L18472, Products!C:C, Products!A:A)</f>
        <v>PROD_1</v>
      </c>
      <c r="C18472">
        <v>18471</v>
      </c>
      <c r="D18472" s="2" t="s">
        <v>1425</v>
      </c>
      <c r="E18472">
        <f>YEAR(Orders[[#This Row],[Order_Date]])</f>
        <v>2023</v>
      </c>
      <c r="F18472">
        <f>MONTH(Orders[[#This Row],[Order_Date]])</f>
        <v>8</v>
      </c>
      <c r="G18472" s="2" t="s">
        <v>638</v>
      </c>
      <c r="H18472" t="s">
        <v>1611</v>
      </c>
      <c r="I18472" t="s">
        <v>32</v>
      </c>
      <c r="J18472" t="s">
        <v>33</v>
      </c>
      <c r="K18472" t="s">
        <v>16</v>
      </c>
      <c r="L18472" t="s">
        <v>17</v>
      </c>
      <c r="M18472" s="1">
        <v>4979.6899999999996</v>
      </c>
      <c r="N18472" s="1">
        <v>1387.19</v>
      </c>
      <c r="O18472">
        <v>0.1</v>
      </c>
    </row>
    <row r="18473" spans="1:15" x14ac:dyDescent="0.3">
      <c r="A18473" t="str">
        <f xml:space="preserve"> _xlfn.XLOOKUP(H18473, 'Customers'!B:B, 'Customers'!A:A)</f>
        <v>CUST_581</v>
      </c>
      <c r="B18473" t="str">
        <f>_xlfn.XLOOKUP(L18473, Products!C:C, Products!A:A)</f>
        <v>PROD_4</v>
      </c>
      <c r="C18473">
        <v>18472</v>
      </c>
      <c r="D18473" s="2" t="s">
        <v>867</v>
      </c>
      <c r="E18473">
        <f>YEAR(Orders[[#This Row],[Order_Date]])</f>
        <v>2022</v>
      </c>
      <c r="F18473">
        <f>MONTH(Orders[[#This Row],[Order_Date]])</f>
        <v>8</v>
      </c>
      <c r="G18473" s="2" t="s">
        <v>381</v>
      </c>
      <c r="H18473" t="s">
        <v>1284</v>
      </c>
      <c r="I18473" t="s">
        <v>21</v>
      </c>
      <c r="J18473" t="s">
        <v>15</v>
      </c>
      <c r="K18473" t="s">
        <v>34</v>
      </c>
      <c r="L18473" t="s">
        <v>35</v>
      </c>
      <c r="M18473" s="1">
        <v>3314.39</v>
      </c>
      <c r="N18473" s="1">
        <v>41.88</v>
      </c>
      <c r="O18473">
        <v>0.01</v>
      </c>
    </row>
    <row r="18474" spans="1:15" x14ac:dyDescent="0.3">
      <c r="A18474" t="str">
        <f xml:space="preserve"> _xlfn.XLOOKUP(H18474, 'Customers'!B:B, 'Customers'!A:A)</f>
        <v>CUST_78</v>
      </c>
      <c r="B18474" t="str">
        <f>_xlfn.XLOOKUP(L18474, Products!C:C, Products!A:A)</f>
        <v>PROD_4</v>
      </c>
      <c r="C18474">
        <v>18473</v>
      </c>
      <c r="D18474" s="2" t="s">
        <v>560</v>
      </c>
      <c r="E18474">
        <f>YEAR(Orders[[#This Row],[Order_Date]])</f>
        <v>2022</v>
      </c>
      <c r="F18474">
        <f>MONTH(Orders[[#This Row],[Order_Date]])</f>
        <v>3</v>
      </c>
      <c r="G18474" s="2" t="s">
        <v>1108</v>
      </c>
      <c r="H18474" t="s">
        <v>253</v>
      </c>
      <c r="I18474" t="s">
        <v>32</v>
      </c>
      <c r="J18474" t="s">
        <v>65</v>
      </c>
      <c r="K18474" t="s">
        <v>34</v>
      </c>
      <c r="L18474" t="s">
        <v>35</v>
      </c>
      <c r="M18474" s="1">
        <v>846.05</v>
      </c>
      <c r="N18474" s="1">
        <v>102.91</v>
      </c>
      <c r="O18474">
        <v>0.02</v>
      </c>
    </row>
    <row r="18475" spans="1:15" x14ac:dyDescent="0.3">
      <c r="A18475" t="str">
        <f xml:space="preserve"> _xlfn.XLOOKUP(H18475, 'Customers'!B:B, 'Customers'!A:A)</f>
        <v>CUST_793</v>
      </c>
      <c r="B18475" t="str">
        <f>_xlfn.XLOOKUP(L18475, Products!C:C, Products!A:A)</f>
        <v>PROD_1</v>
      </c>
      <c r="C18475">
        <v>18474</v>
      </c>
      <c r="D18475" s="2" t="s">
        <v>1227</v>
      </c>
      <c r="E18475">
        <f>YEAR(Orders[[#This Row],[Order_Date]])</f>
        <v>2022</v>
      </c>
      <c r="F18475">
        <f>MONTH(Orders[[#This Row],[Order_Date]])</f>
        <v>2</v>
      </c>
      <c r="G18475" s="2" t="s">
        <v>1029</v>
      </c>
      <c r="H18475" t="s">
        <v>1541</v>
      </c>
      <c r="I18475" t="s">
        <v>32</v>
      </c>
      <c r="J18475" t="s">
        <v>33</v>
      </c>
      <c r="K18475" t="s">
        <v>27</v>
      </c>
      <c r="L18475" t="s">
        <v>17</v>
      </c>
      <c r="M18475" s="1">
        <v>5818.98</v>
      </c>
      <c r="N18475" s="1">
        <v>-60.22</v>
      </c>
      <c r="O18475">
        <v>0.21</v>
      </c>
    </row>
    <row r="18476" spans="1:15" x14ac:dyDescent="0.3">
      <c r="A18476" t="str">
        <f xml:space="preserve"> _xlfn.XLOOKUP(H18476, 'Customers'!B:B, 'Customers'!A:A)</f>
        <v>CUST_8</v>
      </c>
      <c r="B18476" t="str">
        <f>_xlfn.XLOOKUP(L18476, Products!C:C, Products!A:A)</f>
        <v>PROD_5</v>
      </c>
      <c r="C18476">
        <v>18475</v>
      </c>
      <c r="D18476" s="2" t="s">
        <v>871</v>
      </c>
      <c r="E18476">
        <f>YEAR(Orders[[#This Row],[Order_Date]])</f>
        <v>2022</v>
      </c>
      <c r="F18476">
        <f>MONTH(Orders[[#This Row],[Order_Date]])</f>
        <v>4</v>
      </c>
      <c r="G18476" s="2" t="s">
        <v>850</v>
      </c>
      <c r="H18476" t="s">
        <v>48</v>
      </c>
      <c r="I18476" t="s">
        <v>21</v>
      </c>
      <c r="J18476" t="s">
        <v>33</v>
      </c>
      <c r="K18476" t="s">
        <v>34</v>
      </c>
      <c r="L18476" t="s">
        <v>39</v>
      </c>
      <c r="M18476" s="1">
        <v>8084.03</v>
      </c>
      <c r="N18476" s="1">
        <v>570.87</v>
      </c>
      <c r="O18476">
        <v>0.26</v>
      </c>
    </row>
    <row r="18477" spans="1:15" x14ac:dyDescent="0.3">
      <c r="A18477" t="str">
        <f xml:space="preserve"> _xlfn.XLOOKUP(H18477, 'Customers'!B:B, 'Customers'!A:A)</f>
        <v>CUST_662</v>
      </c>
      <c r="B18477" t="str">
        <f>_xlfn.XLOOKUP(L18477, Products!C:C, Products!A:A)</f>
        <v>PROD_8</v>
      </c>
      <c r="C18477">
        <v>18476</v>
      </c>
      <c r="D18477" s="2" t="s">
        <v>795</v>
      </c>
      <c r="E18477">
        <f>YEAR(Orders[[#This Row],[Order_Date]])</f>
        <v>2022</v>
      </c>
      <c r="F18477">
        <f>MONTH(Orders[[#This Row],[Order_Date]])</f>
        <v>1</v>
      </c>
      <c r="G18477" s="2" t="s">
        <v>1325</v>
      </c>
      <c r="H18477" t="s">
        <v>1391</v>
      </c>
      <c r="I18477" t="s">
        <v>21</v>
      </c>
      <c r="J18477" t="s">
        <v>15</v>
      </c>
      <c r="K18477" t="s">
        <v>27</v>
      </c>
      <c r="L18477" t="s">
        <v>73</v>
      </c>
      <c r="M18477" s="1">
        <v>4093.08</v>
      </c>
      <c r="N18477" s="1">
        <v>665.22</v>
      </c>
      <c r="O18477">
        <v>0.19</v>
      </c>
    </row>
    <row r="18478" spans="1:15" x14ac:dyDescent="0.3">
      <c r="A18478" t="str">
        <f xml:space="preserve"> _xlfn.XLOOKUP(H18478, 'Customers'!B:B, 'Customers'!A:A)</f>
        <v>CUST_835</v>
      </c>
      <c r="B18478" t="str">
        <f>_xlfn.XLOOKUP(L18478, Products!C:C, Products!A:A)</f>
        <v>PROD_6</v>
      </c>
      <c r="C18478">
        <v>18477</v>
      </c>
      <c r="D18478" s="2" t="s">
        <v>258</v>
      </c>
      <c r="E18478">
        <f>YEAR(Orders[[#This Row],[Order_Date]])</f>
        <v>2023</v>
      </c>
      <c r="F18478">
        <f>MONTH(Orders[[#This Row],[Order_Date]])</f>
        <v>12</v>
      </c>
      <c r="G18478" s="2" t="s">
        <v>548</v>
      </c>
      <c r="H18478" t="s">
        <v>1588</v>
      </c>
      <c r="I18478" t="s">
        <v>32</v>
      </c>
      <c r="J18478" t="s">
        <v>65</v>
      </c>
      <c r="K18478" t="s">
        <v>34</v>
      </c>
      <c r="L18478" t="s">
        <v>52</v>
      </c>
      <c r="M18478" s="1">
        <v>9921.99</v>
      </c>
      <c r="N18478" s="1">
        <v>1816.7</v>
      </c>
      <c r="O18478">
        <v>0.1</v>
      </c>
    </row>
    <row r="18479" spans="1:15" x14ac:dyDescent="0.3">
      <c r="A18479" t="str">
        <f xml:space="preserve"> _xlfn.XLOOKUP(H18479, 'Customers'!B:B, 'Customers'!A:A)</f>
        <v>CUST_39</v>
      </c>
      <c r="B18479" t="str">
        <f>_xlfn.XLOOKUP(L18479, Products!C:C, Products!A:A)</f>
        <v>PROD_5</v>
      </c>
      <c r="C18479">
        <v>18478</v>
      </c>
      <c r="D18479" s="2" t="s">
        <v>873</v>
      </c>
      <c r="E18479">
        <f>YEAR(Orders[[#This Row],[Order_Date]])</f>
        <v>2022</v>
      </c>
      <c r="F18479">
        <f>MONTH(Orders[[#This Row],[Order_Date]])</f>
        <v>1</v>
      </c>
      <c r="G18479" s="2" t="s">
        <v>1039</v>
      </c>
      <c r="H18479" t="s">
        <v>144</v>
      </c>
      <c r="I18479" t="s">
        <v>14</v>
      </c>
      <c r="J18479" t="s">
        <v>15</v>
      </c>
      <c r="K18479" t="s">
        <v>34</v>
      </c>
      <c r="L18479" t="s">
        <v>39</v>
      </c>
      <c r="M18479" s="1">
        <v>8554.7000000000007</v>
      </c>
      <c r="N18479" s="1">
        <v>-751.46</v>
      </c>
      <c r="O18479">
        <v>0.3</v>
      </c>
    </row>
    <row r="18480" spans="1:15" x14ac:dyDescent="0.3">
      <c r="A18480" t="str">
        <f xml:space="preserve"> _xlfn.XLOOKUP(H18480, 'Customers'!B:B, 'Customers'!A:A)</f>
        <v>CUST_371</v>
      </c>
      <c r="B18480" t="str">
        <f>_xlfn.XLOOKUP(L18480, Products!C:C, Products!A:A)</f>
        <v>PROD_5</v>
      </c>
      <c r="C18480">
        <v>18479</v>
      </c>
      <c r="D18480" s="2" t="s">
        <v>569</v>
      </c>
      <c r="E18480">
        <f>YEAR(Orders[[#This Row],[Order_Date]])</f>
        <v>2022</v>
      </c>
      <c r="F18480">
        <f>MONTH(Orders[[#This Row],[Order_Date]])</f>
        <v>10</v>
      </c>
      <c r="G18480" s="2" t="s">
        <v>128</v>
      </c>
      <c r="H18480" t="s">
        <v>924</v>
      </c>
      <c r="I18480" t="s">
        <v>32</v>
      </c>
      <c r="J18480" t="s">
        <v>65</v>
      </c>
      <c r="K18480" t="s">
        <v>34</v>
      </c>
      <c r="L18480" t="s">
        <v>39</v>
      </c>
      <c r="M18480" s="1">
        <v>3215.77</v>
      </c>
      <c r="N18480" s="1">
        <v>-59.93</v>
      </c>
      <c r="O18480">
        <v>0.01</v>
      </c>
    </row>
    <row r="18481" spans="1:15" x14ac:dyDescent="0.3">
      <c r="A18481" t="str">
        <f xml:space="preserve"> _xlfn.XLOOKUP(H18481, 'Customers'!B:B, 'Customers'!A:A)</f>
        <v>CUST_586</v>
      </c>
      <c r="B18481" t="str">
        <f>_xlfn.XLOOKUP(L18481, Products!C:C, Products!A:A)</f>
        <v>PROD_1</v>
      </c>
      <c r="C18481">
        <v>18480</v>
      </c>
      <c r="D18481" s="2" t="s">
        <v>766</v>
      </c>
      <c r="E18481">
        <f>YEAR(Orders[[#This Row],[Order_Date]])</f>
        <v>2022</v>
      </c>
      <c r="F18481">
        <f>MONTH(Orders[[#This Row],[Order_Date]])</f>
        <v>12</v>
      </c>
      <c r="G18481" s="2" t="s">
        <v>730</v>
      </c>
      <c r="H18481" t="s">
        <v>1291</v>
      </c>
      <c r="I18481" t="s">
        <v>14</v>
      </c>
      <c r="J18481" t="s">
        <v>22</v>
      </c>
      <c r="K18481" t="s">
        <v>27</v>
      </c>
      <c r="L18481" t="s">
        <v>17</v>
      </c>
      <c r="M18481" s="1">
        <v>8226.77</v>
      </c>
      <c r="N18481" s="1">
        <v>1425.83</v>
      </c>
      <c r="O18481">
        <v>0.23</v>
      </c>
    </row>
    <row r="18482" spans="1:15" x14ac:dyDescent="0.3">
      <c r="A18482" t="str">
        <f xml:space="preserve"> _xlfn.XLOOKUP(H18482, 'Customers'!B:B, 'Customers'!A:A)</f>
        <v>CUST_581</v>
      </c>
      <c r="B18482" t="str">
        <f>_xlfn.XLOOKUP(L18482, Products!C:C, Products!A:A)</f>
        <v>PROD_3</v>
      </c>
      <c r="C18482">
        <v>18481</v>
      </c>
      <c r="D18482" s="2" t="s">
        <v>1058</v>
      </c>
      <c r="E18482">
        <f>YEAR(Orders[[#This Row],[Order_Date]])</f>
        <v>2023</v>
      </c>
      <c r="F18482">
        <f>MONTH(Orders[[#This Row],[Order_Date]])</f>
        <v>2</v>
      </c>
      <c r="G18482" s="2" t="s">
        <v>724</v>
      </c>
      <c r="H18482" t="s">
        <v>1284</v>
      </c>
      <c r="I18482" t="s">
        <v>14</v>
      </c>
      <c r="J18482" t="s">
        <v>33</v>
      </c>
      <c r="K18482" t="s">
        <v>27</v>
      </c>
      <c r="L18482" t="s">
        <v>28</v>
      </c>
      <c r="M18482" s="1">
        <v>9435.8700000000008</v>
      </c>
      <c r="N18482" s="1">
        <v>-241.02</v>
      </c>
      <c r="O18482">
        <v>0.16</v>
      </c>
    </row>
    <row r="18483" spans="1:15" x14ac:dyDescent="0.3">
      <c r="A18483" t="str">
        <f xml:space="preserve"> _xlfn.XLOOKUP(H18483, 'Customers'!B:B, 'Customers'!A:A)</f>
        <v>CUST_323</v>
      </c>
      <c r="B18483" t="str">
        <f>_xlfn.XLOOKUP(L18483, Products!C:C, Products!A:A)</f>
        <v>PROD_5</v>
      </c>
      <c r="C18483">
        <v>18482</v>
      </c>
      <c r="D18483" s="2" t="s">
        <v>1160</v>
      </c>
      <c r="E18483">
        <f>YEAR(Orders[[#This Row],[Order_Date]])</f>
        <v>2022</v>
      </c>
      <c r="F18483">
        <f>MONTH(Orders[[#This Row],[Order_Date]])</f>
        <v>8</v>
      </c>
      <c r="G18483" s="2" t="s">
        <v>240</v>
      </c>
      <c r="H18483" t="s">
        <v>842</v>
      </c>
      <c r="I18483" t="s">
        <v>14</v>
      </c>
      <c r="J18483" t="s">
        <v>33</v>
      </c>
      <c r="K18483" t="s">
        <v>34</v>
      </c>
      <c r="L18483" t="s">
        <v>39</v>
      </c>
      <c r="M18483" s="1">
        <v>8571.2900000000009</v>
      </c>
      <c r="N18483" s="1">
        <v>1778.78</v>
      </c>
      <c r="O18483">
        <v>0.01</v>
      </c>
    </row>
    <row r="18484" spans="1:15" x14ac:dyDescent="0.3">
      <c r="A18484" t="str">
        <f xml:space="preserve"> _xlfn.XLOOKUP(H18484, 'Customers'!B:B, 'Customers'!A:A)</f>
        <v>CUST_172</v>
      </c>
      <c r="B18484" t="str">
        <f>_xlfn.XLOOKUP(L18484, Products!C:C, Products!A:A)</f>
        <v>PROD_8</v>
      </c>
      <c r="C18484">
        <v>18483</v>
      </c>
      <c r="D18484" s="2" t="s">
        <v>1330</v>
      </c>
      <c r="E18484">
        <f>YEAR(Orders[[#This Row],[Order_Date]])</f>
        <v>2022</v>
      </c>
      <c r="F18484">
        <f>MONTH(Orders[[#This Row],[Order_Date]])</f>
        <v>2</v>
      </c>
      <c r="G18484" s="2" t="s">
        <v>270</v>
      </c>
      <c r="H18484" t="s">
        <v>506</v>
      </c>
      <c r="I18484" t="s">
        <v>14</v>
      </c>
      <c r="J18484" t="s">
        <v>15</v>
      </c>
      <c r="K18484" t="s">
        <v>27</v>
      </c>
      <c r="L18484" t="s">
        <v>73</v>
      </c>
      <c r="M18484" s="1">
        <v>3514.44</v>
      </c>
      <c r="N18484" s="1">
        <v>1043.44</v>
      </c>
      <c r="O18484">
        <v>0.28000000000000003</v>
      </c>
    </row>
    <row r="18485" spans="1:15" x14ac:dyDescent="0.3">
      <c r="A18485" t="str">
        <f xml:space="preserve"> _xlfn.XLOOKUP(H18485, 'Customers'!B:B, 'Customers'!A:A)</f>
        <v>CUST_892</v>
      </c>
      <c r="B18485" t="str">
        <f>_xlfn.XLOOKUP(L18485, Products!C:C, Products!A:A)</f>
        <v>PROD_7</v>
      </c>
      <c r="C18485">
        <v>18484</v>
      </c>
      <c r="D18485" s="2" t="s">
        <v>1382</v>
      </c>
      <c r="E18485">
        <f>YEAR(Orders[[#This Row],[Order_Date]])</f>
        <v>2023</v>
      </c>
      <c r="F18485">
        <f>MONTH(Orders[[#This Row],[Order_Date]])</f>
        <v>6</v>
      </c>
      <c r="G18485" s="2" t="s">
        <v>1030</v>
      </c>
      <c r="H18485" t="s">
        <v>1651</v>
      </c>
      <c r="I18485" t="s">
        <v>14</v>
      </c>
      <c r="J18485" t="s">
        <v>33</v>
      </c>
      <c r="K18485" t="s">
        <v>16</v>
      </c>
      <c r="L18485" t="s">
        <v>66</v>
      </c>
      <c r="M18485" s="1">
        <v>6114.2</v>
      </c>
      <c r="N18485" s="1">
        <v>-524.15</v>
      </c>
      <c r="O18485">
        <v>0.04</v>
      </c>
    </row>
    <row r="18486" spans="1:15" x14ac:dyDescent="0.3">
      <c r="A18486" t="str">
        <f xml:space="preserve"> _xlfn.XLOOKUP(H18486, 'Customers'!B:B, 'Customers'!A:A)</f>
        <v>CUST_849</v>
      </c>
      <c r="B18486" t="str">
        <f>_xlfn.XLOOKUP(L18486, Products!C:C, Products!A:A)</f>
        <v>PROD_4</v>
      </c>
      <c r="C18486">
        <v>18485</v>
      </c>
      <c r="D18486" s="2" t="s">
        <v>335</v>
      </c>
      <c r="E18486">
        <f>YEAR(Orders[[#This Row],[Order_Date]])</f>
        <v>2023</v>
      </c>
      <c r="F18486">
        <f>MONTH(Orders[[#This Row],[Order_Date]])</f>
        <v>8</v>
      </c>
      <c r="G18486" s="2" t="s">
        <v>11</v>
      </c>
      <c r="H18486" t="s">
        <v>1602</v>
      </c>
      <c r="I18486" t="s">
        <v>14</v>
      </c>
      <c r="J18486" t="s">
        <v>65</v>
      </c>
      <c r="K18486" t="s">
        <v>34</v>
      </c>
      <c r="L18486" t="s">
        <v>35</v>
      </c>
      <c r="M18486" s="1">
        <v>3234.82</v>
      </c>
      <c r="N18486" s="1">
        <v>451.56</v>
      </c>
      <c r="O18486">
        <v>0.02</v>
      </c>
    </row>
    <row r="18487" spans="1:15" x14ac:dyDescent="0.3">
      <c r="A18487" t="str">
        <f xml:space="preserve"> _xlfn.XLOOKUP(H18487, 'Customers'!B:B, 'Customers'!A:A)</f>
        <v>CUST_79</v>
      </c>
      <c r="B18487" t="str">
        <f>_xlfn.XLOOKUP(L18487, Products!C:C, Products!A:A)</f>
        <v>PROD_6</v>
      </c>
      <c r="C18487">
        <v>18486</v>
      </c>
      <c r="D18487" s="2" t="s">
        <v>1239</v>
      </c>
      <c r="E18487">
        <f>YEAR(Orders[[#This Row],[Order_Date]])</f>
        <v>2022</v>
      </c>
      <c r="F18487">
        <f>MONTH(Orders[[#This Row],[Order_Date]])</f>
        <v>7</v>
      </c>
      <c r="G18487" s="2" t="s">
        <v>243</v>
      </c>
      <c r="H18487" t="s">
        <v>256</v>
      </c>
      <c r="I18487" t="s">
        <v>14</v>
      </c>
      <c r="J18487" t="s">
        <v>22</v>
      </c>
      <c r="K18487" t="s">
        <v>34</v>
      </c>
      <c r="L18487" t="s">
        <v>52</v>
      </c>
      <c r="M18487" s="1">
        <v>4807.49</v>
      </c>
      <c r="N18487" s="1">
        <v>-255.82</v>
      </c>
      <c r="O18487">
        <v>0.28000000000000003</v>
      </c>
    </row>
    <row r="18488" spans="1:15" x14ac:dyDescent="0.3">
      <c r="A18488" t="str">
        <f xml:space="preserve"> _xlfn.XLOOKUP(H18488, 'Customers'!B:B, 'Customers'!A:A)</f>
        <v>CUST_209</v>
      </c>
      <c r="B18488" t="str">
        <f>_xlfn.XLOOKUP(L18488, Products!C:C, Products!A:A)</f>
        <v>PROD_2</v>
      </c>
      <c r="C18488">
        <v>18487</v>
      </c>
      <c r="D18488" s="2" t="s">
        <v>1024</v>
      </c>
      <c r="E18488">
        <f>YEAR(Orders[[#This Row],[Order_Date]])</f>
        <v>2023</v>
      </c>
      <c r="F18488">
        <f>MONTH(Orders[[#This Row],[Order_Date]])</f>
        <v>8</v>
      </c>
      <c r="G18488" s="2" t="s">
        <v>1129</v>
      </c>
      <c r="H18488" t="s">
        <v>596</v>
      </c>
      <c r="I18488" t="s">
        <v>21</v>
      </c>
      <c r="J18488" t="s">
        <v>15</v>
      </c>
      <c r="K18488" t="s">
        <v>16</v>
      </c>
      <c r="L18488" t="s">
        <v>23</v>
      </c>
      <c r="M18488" s="1">
        <v>7864.99</v>
      </c>
      <c r="N18488" s="1">
        <v>2041.73</v>
      </c>
      <c r="O18488">
        <v>0.16</v>
      </c>
    </row>
    <row r="18489" spans="1:15" x14ac:dyDescent="0.3">
      <c r="A18489" t="str">
        <f xml:space="preserve"> _xlfn.XLOOKUP(H18489, 'Customers'!B:B, 'Customers'!A:A)</f>
        <v>CUST_802</v>
      </c>
      <c r="B18489" t="str">
        <f>_xlfn.XLOOKUP(L18489, Products!C:C, Products!A:A)</f>
        <v>PROD_2</v>
      </c>
      <c r="C18489">
        <v>18488</v>
      </c>
      <c r="D18489" s="2" t="s">
        <v>616</v>
      </c>
      <c r="E18489">
        <f>YEAR(Orders[[#This Row],[Order_Date]])</f>
        <v>2023</v>
      </c>
      <c r="F18489">
        <f>MONTH(Orders[[#This Row],[Order_Date]])</f>
        <v>5</v>
      </c>
      <c r="G18489" s="2" t="s">
        <v>757</v>
      </c>
      <c r="H18489" t="s">
        <v>1551</v>
      </c>
      <c r="I18489" t="s">
        <v>32</v>
      </c>
      <c r="J18489" t="s">
        <v>15</v>
      </c>
      <c r="K18489" t="s">
        <v>16</v>
      </c>
      <c r="L18489" t="s">
        <v>23</v>
      </c>
      <c r="M18489" s="1">
        <v>2544.12</v>
      </c>
      <c r="N18489" s="1">
        <v>712.87</v>
      </c>
      <c r="O18489">
        <v>0.13</v>
      </c>
    </row>
    <row r="18490" spans="1:15" x14ac:dyDescent="0.3">
      <c r="A18490" t="str">
        <f xml:space="preserve"> _xlfn.XLOOKUP(H18490, 'Customers'!B:B, 'Customers'!A:A)</f>
        <v>CUST_783</v>
      </c>
      <c r="B18490" t="str">
        <f>_xlfn.XLOOKUP(L18490, Products!C:C, Products!A:A)</f>
        <v>PROD_1</v>
      </c>
      <c r="C18490">
        <v>18489</v>
      </c>
      <c r="D18490" s="2" t="s">
        <v>686</v>
      </c>
      <c r="E18490">
        <f>YEAR(Orders[[#This Row],[Order_Date]])</f>
        <v>2022</v>
      </c>
      <c r="F18490">
        <f>MONTH(Orders[[#This Row],[Order_Date]])</f>
        <v>5</v>
      </c>
      <c r="G18490" s="2" t="s">
        <v>1009</v>
      </c>
      <c r="H18490" t="s">
        <v>1530</v>
      </c>
      <c r="I18490" t="s">
        <v>14</v>
      </c>
      <c r="J18490" t="s">
        <v>22</v>
      </c>
      <c r="K18490" t="s">
        <v>27</v>
      </c>
      <c r="L18490" t="s">
        <v>17</v>
      </c>
      <c r="M18490" s="1">
        <v>6486.69</v>
      </c>
      <c r="N18490" s="1">
        <v>-583.83000000000004</v>
      </c>
      <c r="O18490">
        <v>0.16</v>
      </c>
    </row>
    <row r="18491" spans="1:15" x14ac:dyDescent="0.3">
      <c r="A18491" t="str">
        <f xml:space="preserve"> _xlfn.XLOOKUP(H18491, 'Customers'!B:B, 'Customers'!A:A)</f>
        <v>CUST_540</v>
      </c>
      <c r="B18491" t="str">
        <f>_xlfn.XLOOKUP(L18491, Products!C:C, Products!A:A)</f>
        <v>PROD_1</v>
      </c>
      <c r="C18491">
        <v>18490</v>
      </c>
      <c r="D18491" s="2" t="s">
        <v>766</v>
      </c>
      <c r="E18491">
        <f>YEAR(Orders[[#This Row],[Order_Date]])</f>
        <v>2022</v>
      </c>
      <c r="F18491">
        <f>MONTH(Orders[[#This Row],[Order_Date]])</f>
        <v>12</v>
      </c>
      <c r="G18491" s="2" t="s">
        <v>714</v>
      </c>
      <c r="H18491" t="s">
        <v>1221</v>
      </c>
      <c r="I18491" t="s">
        <v>14</v>
      </c>
      <c r="J18491" t="s">
        <v>15</v>
      </c>
      <c r="K18491" t="s">
        <v>16</v>
      </c>
      <c r="L18491" t="s">
        <v>17</v>
      </c>
      <c r="M18491" s="1">
        <v>1295.33</v>
      </c>
      <c r="N18491" s="1">
        <v>157.15</v>
      </c>
      <c r="O18491">
        <v>0.11</v>
      </c>
    </row>
    <row r="18492" spans="1:15" x14ac:dyDescent="0.3">
      <c r="A18492" t="str">
        <f xml:space="preserve"> _xlfn.XLOOKUP(H18492, 'Customers'!B:B, 'Customers'!A:A)</f>
        <v>CUST_774</v>
      </c>
      <c r="B18492" t="str">
        <f>_xlfn.XLOOKUP(L18492, Products!C:C, Products!A:A)</f>
        <v>PROD_3</v>
      </c>
      <c r="C18492">
        <v>18491</v>
      </c>
      <c r="D18492" s="2" t="s">
        <v>834</v>
      </c>
      <c r="E18492">
        <f>YEAR(Orders[[#This Row],[Order_Date]])</f>
        <v>2022</v>
      </c>
      <c r="F18492">
        <f>MONTH(Orders[[#This Row],[Order_Date]])</f>
        <v>4</v>
      </c>
      <c r="G18492" s="2" t="s">
        <v>927</v>
      </c>
      <c r="H18492" t="s">
        <v>1521</v>
      </c>
      <c r="I18492" t="s">
        <v>21</v>
      </c>
      <c r="J18492" t="s">
        <v>22</v>
      </c>
      <c r="K18492" t="s">
        <v>27</v>
      </c>
      <c r="L18492" t="s">
        <v>28</v>
      </c>
      <c r="M18492" s="1">
        <v>7649.24</v>
      </c>
      <c r="N18492" s="1">
        <v>1623.36</v>
      </c>
      <c r="O18492">
        <v>0.24</v>
      </c>
    </row>
    <row r="18493" spans="1:15" x14ac:dyDescent="0.3">
      <c r="A18493" t="str">
        <f xml:space="preserve"> _xlfn.XLOOKUP(H18493, 'Customers'!B:B, 'Customers'!A:A)</f>
        <v>CUST_47</v>
      </c>
      <c r="B18493" t="str">
        <f>_xlfn.XLOOKUP(L18493, Products!C:C, Products!A:A)</f>
        <v>PROD_1</v>
      </c>
      <c r="C18493">
        <v>18492</v>
      </c>
      <c r="D18493" s="2" t="s">
        <v>435</v>
      </c>
      <c r="E18493">
        <f>YEAR(Orders[[#This Row],[Order_Date]])</f>
        <v>2022</v>
      </c>
      <c r="F18493">
        <f>MONTH(Orders[[#This Row],[Order_Date]])</f>
        <v>4</v>
      </c>
      <c r="G18493" s="2" t="s">
        <v>941</v>
      </c>
      <c r="H18493" t="s">
        <v>167</v>
      </c>
      <c r="I18493" t="s">
        <v>32</v>
      </c>
      <c r="J18493" t="s">
        <v>33</v>
      </c>
      <c r="K18493" t="s">
        <v>16</v>
      </c>
      <c r="L18493" t="s">
        <v>17</v>
      </c>
      <c r="M18493" s="1">
        <v>4408.12</v>
      </c>
      <c r="N18493" s="1">
        <v>315.17</v>
      </c>
      <c r="O18493">
        <v>0.18</v>
      </c>
    </row>
    <row r="18494" spans="1:15" x14ac:dyDescent="0.3">
      <c r="A18494" t="str">
        <f xml:space="preserve"> _xlfn.XLOOKUP(H18494, 'Customers'!B:B, 'Customers'!A:A)</f>
        <v>CUST_843</v>
      </c>
      <c r="B18494" t="str">
        <f>_xlfn.XLOOKUP(L18494, Products!C:C, Products!A:A)</f>
        <v>PROD_2</v>
      </c>
      <c r="C18494">
        <v>18493</v>
      </c>
      <c r="D18494" s="2" t="s">
        <v>130</v>
      </c>
      <c r="E18494">
        <f>YEAR(Orders[[#This Row],[Order_Date]])</f>
        <v>2022</v>
      </c>
      <c r="F18494">
        <f>MONTH(Orders[[#This Row],[Order_Date]])</f>
        <v>7</v>
      </c>
      <c r="G18494" s="2" t="s">
        <v>131</v>
      </c>
      <c r="H18494" t="s">
        <v>1596</v>
      </c>
      <c r="I18494" t="s">
        <v>21</v>
      </c>
      <c r="J18494" t="s">
        <v>15</v>
      </c>
      <c r="K18494" t="s">
        <v>16</v>
      </c>
      <c r="L18494" t="s">
        <v>23</v>
      </c>
      <c r="M18494" s="1">
        <v>8889.6299999999992</v>
      </c>
      <c r="N18494" s="1">
        <v>2031.19</v>
      </c>
      <c r="O18494">
        <v>0.19</v>
      </c>
    </row>
    <row r="18495" spans="1:15" x14ac:dyDescent="0.3">
      <c r="A18495" t="str">
        <f xml:space="preserve"> _xlfn.XLOOKUP(H18495, 'Customers'!B:B, 'Customers'!A:A)</f>
        <v>CUST_240</v>
      </c>
      <c r="B18495" t="str">
        <f>_xlfn.XLOOKUP(L18495, Products!C:C, Products!A:A)</f>
        <v>PROD_3</v>
      </c>
      <c r="C18495">
        <v>18494</v>
      </c>
      <c r="D18495" s="2" t="s">
        <v>1131</v>
      </c>
      <c r="E18495">
        <f>YEAR(Orders[[#This Row],[Order_Date]])</f>
        <v>2023</v>
      </c>
      <c r="F18495">
        <f>MONTH(Orders[[#This Row],[Order_Date]])</f>
        <v>1</v>
      </c>
      <c r="G18495" s="2" t="s">
        <v>62</v>
      </c>
      <c r="H18495" t="s">
        <v>663</v>
      </c>
      <c r="I18495" t="s">
        <v>21</v>
      </c>
      <c r="J18495" t="s">
        <v>22</v>
      </c>
      <c r="K18495" t="s">
        <v>27</v>
      </c>
      <c r="L18495" t="s">
        <v>28</v>
      </c>
      <c r="M18495" s="1">
        <v>2588.62</v>
      </c>
      <c r="N18495" s="1">
        <v>559.01</v>
      </c>
      <c r="O18495">
        <v>0.23</v>
      </c>
    </row>
    <row r="18496" spans="1:15" x14ac:dyDescent="0.3">
      <c r="A18496" t="str">
        <f xml:space="preserve"> _xlfn.XLOOKUP(H18496, 'Customers'!B:B, 'Customers'!A:A)</f>
        <v>CUST_823</v>
      </c>
      <c r="B18496" t="str">
        <f>_xlfn.XLOOKUP(L18496, Products!C:C, Products!A:A)</f>
        <v>PROD_4</v>
      </c>
      <c r="C18496">
        <v>18495</v>
      </c>
      <c r="D18496" s="2" t="s">
        <v>318</v>
      </c>
      <c r="E18496">
        <f>YEAR(Orders[[#This Row],[Order_Date]])</f>
        <v>2022</v>
      </c>
      <c r="F18496">
        <f>MONTH(Orders[[#This Row],[Order_Date]])</f>
        <v>1</v>
      </c>
      <c r="G18496" s="2" t="s">
        <v>566</v>
      </c>
      <c r="H18496" t="s">
        <v>1575</v>
      </c>
      <c r="I18496" t="s">
        <v>21</v>
      </c>
      <c r="J18496" t="s">
        <v>65</v>
      </c>
      <c r="K18496" t="s">
        <v>34</v>
      </c>
      <c r="L18496" t="s">
        <v>35</v>
      </c>
      <c r="M18496" s="1">
        <v>2197.62</v>
      </c>
      <c r="N18496" s="1">
        <v>25.32</v>
      </c>
      <c r="O18496">
        <v>0.18</v>
      </c>
    </row>
    <row r="18497" spans="1:15" x14ac:dyDescent="0.3">
      <c r="A18497" t="str">
        <f xml:space="preserve"> _xlfn.XLOOKUP(H18497, 'Customers'!B:B, 'Customers'!A:A)</f>
        <v>CUST_838</v>
      </c>
      <c r="B18497" t="str">
        <f>_xlfn.XLOOKUP(L18497, Products!C:C, Products!A:A)</f>
        <v>PROD_4</v>
      </c>
      <c r="C18497">
        <v>18496</v>
      </c>
      <c r="D18497" s="2" t="s">
        <v>548</v>
      </c>
      <c r="E18497">
        <f>YEAR(Orders[[#This Row],[Order_Date]])</f>
        <v>2023</v>
      </c>
      <c r="F18497">
        <f>MONTH(Orders[[#This Row],[Order_Date]])</f>
        <v>12</v>
      </c>
      <c r="G18497" s="2" t="s">
        <v>89</v>
      </c>
      <c r="H18497" t="s">
        <v>1591</v>
      </c>
      <c r="I18497" t="s">
        <v>14</v>
      </c>
      <c r="J18497" t="s">
        <v>33</v>
      </c>
      <c r="K18497" t="s">
        <v>34</v>
      </c>
      <c r="L18497" t="s">
        <v>35</v>
      </c>
      <c r="M18497" s="1">
        <v>8509.07</v>
      </c>
      <c r="N18497" s="1">
        <v>505.4</v>
      </c>
      <c r="O18497">
        <v>0.05</v>
      </c>
    </row>
    <row r="18498" spans="1:15" x14ac:dyDescent="0.3">
      <c r="A18498" t="str">
        <f xml:space="preserve"> _xlfn.XLOOKUP(H18498, 'Customers'!B:B, 'Customers'!A:A)</f>
        <v>CUST_232</v>
      </c>
      <c r="B18498" t="str">
        <f>_xlfn.XLOOKUP(L18498, Products!C:C, Products!A:A)</f>
        <v>PROD_1</v>
      </c>
      <c r="C18498">
        <v>18497</v>
      </c>
      <c r="D18498" s="2" t="s">
        <v>774</v>
      </c>
      <c r="E18498">
        <f>YEAR(Orders[[#This Row],[Order_Date]])</f>
        <v>2022</v>
      </c>
      <c r="F18498">
        <f>MONTH(Orders[[#This Row],[Order_Date]])</f>
        <v>5</v>
      </c>
      <c r="G18498" s="2" t="s">
        <v>387</v>
      </c>
      <c r="H18498" t="s">
        <v>647</v>
      </c>
      <c r="I18498" t="s">
        <v>14</v>
      </c>
      <c r="J18498" t="s">
        <v>33</v>
      </c>
      <c r="K18498" t="s">
        <v>16</v>
      </c>
      <c r="L18498" t="s">
        <v>17</v>
      </c>
      <c r="M18498" s="1">
        <v>9084.67</v>
      </c>
      <c r="N18498" s="1">
        <v>1894</v>
      </c>
      <c r="O18498">
        <v>0.26</v>
      </c>
    </row>
    <row r="18499" spans="1:15" x14ac:dyDescent="0.3">
      <c r="A18499" t="str">
        <f xml:space="preserve"> _xlfn.XLOOKUP(H18499, 'Customers'!B:B, 'Customers'!A:A)</f>
        <v>CUST_488</v>
      </c>
      <c r="B18499" t="str">
        <f>_xlfn.XLOOKUP(L18499, Products!C:C, Products!A:A)</f>
        <v>PROD_1</v>
      </c>
      <c r="C18499">
        <v>18498</v>
      </c>
      <c r="D18499" s="2" t="s">
        <v>142</v>
      </c>
      <c r="E18499">
        <f>YEAR(Orders[[#This Row],[Order_Date]])</f>
        <v>2023</v>
      </c>
      <c r="F18499">
        <f>MONTH(Orders[[#This Row],[Order_Date]])</f>
        <v>8</v>
      </c>
      <c r="G18499" s="2" t="s">
        <v>878</v>
      </c>
      <c r="H18499" t="s">
        <v>1135</v>
      </c>
      <c r="I18499" t="s">
        <v>32</v>
      </c>
      <c r="J18499" t="s">
        <v>65</v>
      </c>
      <c r="K18499" t="s">
        <v>16</v>
      </c>
      <c r="L18499" t="s">
        <v>17</v>
      </c>
      <c r="M18499" s="1">
        <v>3990.95</v>
      </c>
      <c r="N18499" s="1">
        <v>283.58</v>
      </c>
      <c r="O18499">
        <v>0.03</v>
      </c>
    </row>
    <row r="18500" spans="1:15" x14ac:dyDescent="0.3">
      <c r="A18500" t="str">
        <f xml:space="preserve"> _xlfn.XLOOKUP(H18500, 'Customers'!B:B, 'Customers'!A:A)</f>
        <v>CUST_941</v>
      </c>
      <c r="B18500" t="str">
        <f>_xlfn.XLOOKUP(L18500, Products!C:C, Products!A:A)</f>
        <v>PROD_1</v>
      </c>
      <c r="C18500">
        <v>18499</v>
      </c>
      <c r="D18500" s="2" t="s">
        <v>1252</v>
      </c>
      <c r="E18500">
        <f>YEAR(Orders[[#This Row],[Order_Date]])</f>
        <v>2023</v>
      </c>
      <c r="F18500">
        <f>MONTH(Orders[[#This Row],[Order_Date]])</f>
        <v>3</v>
      </c>
      <c r="G18500" s="2" t="s">
        <v>643</v>
      </c>
      <c r="H18500" t="s">
        <v>1701</v>
      </c>
      <c r="I18500" t="s">
        <v>21</v>
      </c>
      <c r="J18500" t="s">
        <v>22</v>
      </c>
      <c r="K18500" t="s">
        <v>27</v>
      </c>
      <c r="L18500" t="s">
        <v>17</v>
      </c>
      <c r="M18500" s="1">
        <v>7545.23</v>
      </c>
      <c r="N18500" s="1">
        <v>1014.56</v>
      </c>
      <c r="O18500">
        <v>0.27</v>
      </c>
    </row>
    <row r="18501" spans="1:15" x14ac:dyDescent="0.3">
      <c r="A18501" t="str">
        <f xml:space="preserve"> _xlfn.XLOOKUP(H18501, 'Customers'!B:B, 'Customers'!A:A)</f>
        <v>CUST_245</v>
      </c>
      <c r="B18501" t="str">
        <f>_xlfn.XLOOKUP(L18501, Products!C:C, Products!A:A)</f>
        <v>PROD_6</v>
      </c>
      <c r="C18501">
        <v>18500</v>
      </c>
      <c r="D18501" s="2" t="s">
        <v>1208</v>
      </c>
      <c r="E18501">
        <f>YEAR(Orders[[#This Row],[Order_Date]])</f>
        <v>2022</v>
      </c>
      <c r="F18501">
        <f>MONTH(Orders[[#This Row],[Order_Date]])</f>
        <v>1</v>
      </c>
      <c r="G18501" s="2" t="s">
        <v>1483</v>
      </c>
      <c r="H18501" t="s">
        <v>675</v>
      </c>
      <c r="I18501" t="s">
        <v>21</v>
      </c>
      <c r="J18501" t="s">
        <v>33</v>
      </c>
      <c r="K18501" t="s">
        <v>34</v>
      </c>
      <c r="L18501" t="s">
        <v>52</v>
      </c>
      <c r="M18501" s="1">
        <v>2070.54</v>
      </c>
      <c r="N18501" s="1">
        <v>488.19</v>
      </c>
      <c r="O18501">
        <v>0.28999999999999998</v>
      </c>
    </row>
    <row r="18502" spans="1:15" x14ac:dyDescent="0.3">
      <c r="A18502" t="str">
        <f xml:space="preserve"> _xlfn.XLOOKUP(H18502, 'Customers'!B:B, 'Customers'!A:A)</f>
        <v>CUST_516</v>
      </c>
      <c r="B18502" t="str">
        <f>_xlfn.XLOOKUP(L18502, Products!C:C, Products!A:A)</f>
        <v>PROD_1</v>
      </c>
      <c r="C18502">
        <v>18501</v>
      </c>
      <c r="D18502" s="2" t="s">
        <v>295</v>
      </c>
      <c r="E18502">
        <f>YEAR(Orders[[#This Row],[Order_Date]])</f>
        <v>2022</v>
      </c>
      <c r="F18502">
        <f>MONTH(Orders[[#This Row],[Order_Date]])</f>
        <v>7</v>
      </c>
      <c r="G18502" s="2" t="s">
        <v>131</v>
      </c>
      <c r="H18502" t="s">
        <v>1187</v>
      </c>
      <c r="I18502" t="s">
        <v>14</v>
      </c>
      <c r="J18502" t="s">
        <v>15</v>
      </c>
      <c r="K18502" t="s">
        <v>16</v>
      </c>
      <c r="L18502" t="s">
        <v>17</v>
      </c>
      <c r="M18502" s="1">
        <v>7196.55</v>
      </c>
      <c r="N18502" s="1">
        <v>1634.28</v>
      </c>
      <c r="O18502">
        <v>0.11</v>
      </c>
    </row>
    <row r="18503" spans="1:15" x14ac:dyDescent="0.3">
      <c r="A18503" t="str">
        <f xml:space="preserve"> _xlfn.XLOOKUP(H18503, 'Customers'!B:B, 'Customers'!A:A)</f>
        <v>CUST_547</v>
      </c>
      <c r="B18503" t="str">
        <f>_xlfn.XLOOKUP(L18503, Products!C:C, Products!A:A)</f>
        <v>PROD_5</v>
      </c>
      <c r="C18503">
        <v>18502</v>
      </c>
      <c r="D18503" s="2" t="s">
        <v>237</v>
      </c>
      <c r="E18503">
        <f>YEAR(Orders[[#This Row],[Order_Date]])</f>
        <v>2023</v>
      </c>
      <c r="F18503">
        <f>MONTH(Orders[[#This Row],[Order_Date]])</f>
        <v>4</v>
      </c>
      <c r="G18503" s="2" t="s">
        <v>769</v>
      </c>
      <c r="H18503" t="s">
        <v>1231</v>
      </c>
      <c r="I18503" t="s">
        <v>21</v>
      </c>
      <c r="J18503" t="s">
        <v>33</v>
      </c>
      <c r="K18503" t="s">
        <v>34</v>
      </c>
      <c r="L18503" t="s">
        <v>39</v>
      </c>
      <c r="M18503" s="1">
        <v>6003.02</v>
      </c>
      <c r="N18503" s="1">
        <v>268.82</v>
      </c>
      <c r="O18503">
        <v>0.1</v>
      </c>
    </row>
    <row r="18504" spans="1:15" x14ac:dyDescent="0.3">
      <c r="A18504" t="str">
        <f xml:space="preserve"> _xlfn.XLOOKUP(H18504, 'Customers'!B:B, 'Customers'!A:A)</f>
        <v>CUST_461</v>
      </c>
      <c r="B18504" t="str">
        <f>_xlfn.XLOOKUP(L18504, Products!C:C, Products!A:A)</f>
        <v>PROD_4</v>
      </c>
      <c r="C18504">
        <v>18503</v>
      </c>
      <c r="D18504" s="2" t="s">
        <v>182</v>
      </c>
      <c r="E18504">
        <f>YEAR(Orders[[#This Row],[Order_Date]])</f>
        <v>2023</v>
      </c>
      <c r="F18504">
        <f>MONTH(Orders[[#This Row],[Order_Date]])</f>
        <v>10</v>
      </c>
      <c r="G18504" s="2" t="s">
        <v>1230</v>
      </c>
      <c r="H18504" t="s">
        <v>1089</v>
      </c>
      <c r="I18504" t="s">
        <v>14</v>
      </c>
      <c r="J18504" t="s">
        <v>33</v>
      </c>
      <c r="K18504" t="s">
        <v>34</v>
      </c>
      <c r="L18504" t="s">
        <v>35</v>
      </c>
      <c r="M18504" s="1">
        <v>5074.07</v>
      </c>
      <c r="N18504" s="1">
        <v>1481.81</v>
      </c>
      <c r="O18504">
        <v>0.15</v>
      </c>
    </row>
    <row r="18505" spans="1:15" x14ac:dyDescent="0.3">
      <c r="A18505" t="str">
        <f xml:space="preserve"> _xlfn.XLOOKUP(H18505, 'Customers'!B:B, 'Customers'!A:A)</f>
        <v>CUST_188</v>
      </c>
      <c r="B18505" t="str">
        <f>_xlfn.XLOOKUP(L18505, Products!C:C, Products!A:A)</f>
        <v>PROD_8</v>
      </c>
      <c r="C18505">
        <v>18504</v>
      </c>
      <c r="D18505" s="2" t="s">
        <v>1052</v>
      </c>
      <c r="E18505">
        <f>YEAR(Orders[[#This Row],[Order_Date]])</f>
        <v>2023</v>
      </c>
      <c r="F18505">
        <f>MONTH(Orders[[#This Row],[Order_Date]])</f>
        <v>10</v>
      </c>
      <c r="G18505" s="2" t="s">
        <v>203</v>
      </c>
      <c r="H18505" t="s">
        <v>546</v>
      </c>
      <c r="I18505" t="s">
        <v>32</v>
      </c>
      <c r="J18505" t="s">
        <v>65</v>
      </c>
      <c r="K18505" t="s">
        <v>27</v>
      </c>
      <c r="L18505" t="s">
        <v>73</v>
      </c>
      <c r="M18505" s="1">
        <v>6690.95</v>
      </c>
      <c r="N18505" s="1">
        <v>513.54</v>
      </c>
      <c r="O18505">
        <v>0.03</v>
      </c>
    </row>
    <row r="18506" spans="1:15" x14ac:dyDescent="0.3">
      <c r="A18506" t="str">
        <f xml:space="preserve"> _xlfn.XLOOKUP(H18506, 'Customers'!B:B, 'Customers'!A:A)</f>
        <v>CUST_595</v>
      </c>
      <c r="B18506" t="str">
        <f>_xlfn.XLOOKUP(L18506, Products!C:C, Products!A:A)</f>
        <v>PROD_1</v>
      </c>
      <c r="C18506">
        <v>18505</v>
      </c>
      <c r="D18506" s="2" t="s">
        <v>74</v>
      </c>
      <c r="E18506">
        <f>YEAR(Orders[[#This Row],[Order_Date]])</f>
        <v>2023</v>
      </c>
      <c r="F18506">
        <f>MONTH(Orders[[#This Row],[Order_Date]])</f>
        <v>12</v>
      </c>
      <c r="G18506" s="2" t="s">
        <v>837</v>
      </c>
      <c r="H18506" t="s">
        <v>1302</v>
      </c>
      <c r="I18506" t="s">
        <v>14</v>
      </c>
      <c r="J18506" t="s">
        <v>33</v>
      </c>
      <c r="K18506" t="s">
        <v>16</v>
      </c>
      <c r="L18506" t="s">
        <v>17</v>
      </c>
      <c r="M18506" s="1">
        <v>5108.68</v>
      </c>
      <c r="N18506" s="1">
        <v>992.78</v>
      </c>
      <c r="O18506">
        <v>0.26</v>
      </c>
    </row>
    <row r="18507" spans="1:15" x14ac:dyDescent="0.3">
      <c r="A18507" t="str">
        <f xml:space="preserve"> _xlfn.XLOOKUP(H18507, 'Customers'!B:B, 'Customers'!A:A)</f>
        <v>CUST_424</v>
      </c>
      <c r="B18507" t="str">
        <f>_xlfn.XLOOKUP(L18507, Products!C:C, Products!A:A)</f>
        <v>PROD_8</v>
      </c>
      <c r="C18507">
        <v>18506</v>
      </c>
      <c r="D18507" s="2" t="s">
        <v>487</v>
      </c>
      <c r="E18507">
        <f>YEAR(Orders[[#This Row],[Order_Date]])</f>
        <v>2023</v>
      </c>
      <c r="F18507">
        <f>MONTH(Orders[[#This Row],[Order_Date]])</f>
        <v>4</v>
      </c>
      <c r="G18507" s="2" t="s">
        <v>940</v>
      </c>
      <c r="H18507" t="s">
        <v>1028</v>
      </c>
      <c r="I18507" t="s">
        <v>21</v>
      </c>
      <c r="J18507" t="s">
        <v>65</v>
      </c>
      <c r="K18507" t="s">
        <v>27</v>
      </c>
      <c r="L18507" t="s">
        <v>73</v>
      </c>
      <c r="M18507" s="1">
        <v>5352.57</v>
      </c>
      <c r="N18507" s="1">
        <v>777.64</v>
      </c>
      <c r="O18507">
        <v>0.15</v>
      </c>
    </row>
    <row r="18508" spans="1:15" x14ac:dyDescent="0.3">
      <c r="A18508" t="str">
        <f xml:space="preserve"> _xlfn.XLOOKUP(H18508, 'Customers'!B:B, 'Customers'!A:A)</f>
        <v>CUST_60</v>
      </c>
      <c r="B18508" t="str">
        <f>_xlfn.XLOOKUP(L18508, Products!C:C, Products!A:A)</f>
        <v>PROD_1</v>
      </c>
      <c r="C18508">
        <v>18507</v>
      </c>
      <c r="D18508" s="2" t="s">
        <v>1134</v>
      </c>
      <c r="E18508">
        <f>YEAR(Orders[[#This Row],[Order_Date]])</f>
        <v>2023</v>
      </c>
      <c r="F18508">
        <f>MONTH(Orders[[#This Row],[Order_Date]])</f>
        <v>11</v>
      </c>
      <c r="G18508" s="2" t="s">
        <v>748</v>
      </c>
      <c r="H18508" t="s">
        <v>202</v>
      </c>
      <c r="I18508" t="s">
        <v>21</v>
      </c>
      <c r="J18508" t="s">
        <v>65</v>
      </c>
      <c r="K18508" t="s">
        <v>16</v>
      </c>
      <c r="L18508" t="s">
        <v>17</v>
      </c>
      <c r="M18508" s="1">
        <v>8489.86</v>
      </c>
      <c r="N18508" s="1">
        <v>1792.29</v>
      </c>
      <c r="O18508">
        <v>0.27</v>
      </c>
    </row>
    <row r="18509" spans="1:15" x14ac:dyDescent="0.3">
      <c r="A18509" t="str">
        <f xml:space="preserve"> _xlfn.XLOOKUP(H18509, 'Customers'!B:B, 'Customers'!A:A)</f>
        <v>CUST_831</v>
      </c>
      <c r="B18509" t="str">
        <f>_xlfn.XLOOKUP(L18509, Products!C:C, Products!A:A)</f>
        <v>PROD_8</v>
      </c>
      <c r="C18509">
        <v>18508</v>
      </c>
      <c r="D18509" s="2" t="s">
        <v>1179</v>
      </c>
      <c r="E18509">
        <f>YEAR(Orders[[#This Row],[Order_Date]])</f>
        <v>2022</v>
      </c>
      <c r="F18509">
        <f>MONTH(Orders[[#This Row],[Order_Date]])</f>
        <v>7</v>
      </c>
      <c r="G18509" s="2" t="s">
        <v>593</v>
      </c>
      <c r="H18509" t="s">
        <v>1584</v>
      </c>
      <c r="I18509" t="s">
        <v>14</v>
      </c>
      <c r="J18509" t="s">
        <v>65</v>
      </c>
      <c r="K18509" t="s">
        <v>27</v>
      </c>
      <c r="L18509" t="s">
        <v>73</v>
      </c>
      <c r="M18509" s="1">
        <v>9727.81</v>
      </c>
      <c r="N18509" s="1">
        <v>228.53</v>
      </c>
      <c r="O18509">
        <v>0.04</v>
      </c>
    </row>
    <row r="18510" spans="1:15" x14ac:dyDescent="0.3">
      <c r="A18510" t="str">
        <f xml:space="preserve"> _xlfn.XLOOKUP(H18510, 'Customers'!B:B, 'Customers'!A:A)</f>
        <v>CUST_368</v>
      </c>
      <c r="B18510" t="str">
        <f>_xlfn.XLOOKUP(L18510, Products!C:C, Products!A:A)</f>
        <v>PROD_1</v>
      </c>
      <c r="C18510">
        <v>18509</v>
      </c>
      <c r="D18510" s="2" t="s">
        <v>554</v>
      </c>
      <c r="E18510">
        <f>YEAR(Orders[[#This Row],[Order_Date]])</f>
        <v>2023</v>
      </c>
      <c r="F18510">
        <f>MONTH(Orders[[#This Row],[Order_Date]])</f>
        <v>3</v>
      </c>
      <c r="G18510" s="2" t="s">
        <v>1072</v>
      </c>
      <c r="H18510" t="s">
        <v>919</v>
      </c>
      <c r="I18510" t="s">
        <v>14</v>
      </c>
      <c r="J18510" t="s">
        <v>22</v>
      </c>
      <c r="K18510" t="s">
        <v>16</v>
      </c>
      <c r="L18510" t="s">
        <v>17</v>
      </c>
      <c r="M18510" s="1">
        <v>4315.41</v>
      </c>
      <c r="N18510" s="1">
        <v>60.41</v>
      </c>
      <c r="O18510">
        <v>0.17</v>
      </c>
    </row>
    <row r="18511" spans="1:15" x14ac:dyDescent="0.3">
      <c r="A18511" t="str">
        <f xml:space="preserve"> _xlfn.XLOOKUP(H18511, 'Customers'!B:B, 'Customers'!A:A)</f>
        <v>CUST_94</v>
      </c>
      <c r="B18511" t="str">
        <f>_xlfn.XLOOKUP(L18511, Products!C:C, Products!A:A)</f>
        <v>PROD_6</v>
      </c>
      <c r="C18511">
        <v>18510</v>
      </c>
      <c r="D18511" s="2" t="s">
        <v>182</v>
      </c>
      <c r="E18511">
        <f>YEAR(Orders[[#This Row],[Order_Date]])</f>
        <v>2023</v>
      </c>
      <c r="F18511">
        <f>MONTH(Orders[[#This Row],[Order_Date]])</f>
        <v>10</v>
      </c>
      <c r="G18511" s="2" t="s">
        <v>1230</v>
      </c>
      <c r="H18511" t="s">
        <v>300</v>
      </c>
      <c r="I18511" t="s">
        <v>21</v>
      </c>
      <c r="J18511" t="s">
        <v>65</v>
      </c>
      <c r="K18511" t="s">
        <v>34</v>
      </c>
      <c r="L18511" t="s">
        <v>52</v>
      </c>
      <c r="M18511" s="1">
        <v>9810.84</v>
      </c>
      <c r="N18511" s="1">
        <v>2334.73</v>
      </c>
      <c r="O18511">
        <v>0.16</v>
      </c>
    </row>
    <row r="18512" spans="1:15" x14ac:dyDescent="0.3">
      <c r="A18512" t="str">
        <f xml:space="preserve"> _xlfn.XLOOKUP(H18512, 'Customers'!B:B, 'Customers'!A:A)</f>
        <v>CUST_515</v>
      </c>
      <c r="B18512" t="str">
        <f>_xlfn.XLOOKUP(L18512, Products!C:C, Products!A:A)</f>
        <v>PROD_1</v>
      </c>
      <c r="C18512">
        <v>18511</v>
      </c>
      <c r="D18512" s="2" t="s">
        <v>636</v>
      </c>
      <c r="E18512">
        <f>YEAR(Orders[[#This Row],[Order_Date]])</f>
        <v>2023</v>
      </c>
      <c r="F18512">
        <f>MONTH(Orders[[#This Row],[Order_Date]])</f>
        <v>3</v>
      </c>
      <c r="G18512" s="2" t="s">
        <v>478</v>
      </c>
      <c r="H18512" t="s">
        <v>1186</v>
      </c>
      <c r="I18512" t="s">
        <v>32</v>
      </c>
      <c r="J18512" t="s">
        <v>22</v>
      </c>
      <c r="K18512" t="s">
        <v>16</v>
      </c>
      <c r="L18512" t="s">
        <v>17</v>
      </c>
      <c r="M18512" s="1">
        <v>2012.59</v>
      </c>
      <c r="N18512" s="1">
        <v>232.44</v>
      </c>
      <c r="O18512">
        <v>0.09</v>
      </c>
    </row>
    <row r="18513" spans="1:15" x14ac:dyDescent="0.3">
      <c r="A18513" t="str">
        <f xml:space="preserve"> _xlfn.XLOOKUP(H18513, 'Customers'!B:B, 'Customers'!A:A)</f>
        <v>CUST_783</v>
      </c>
      <c r="B18513" t="str">
        <f>_xlfn.XLOOKUP(L18513, Products!C:C, Products!A:A)</f>
        <v>PROD_1</v>
      </c>
      <c r="C18513">
        <v>18512</v>
      </c>
      <c r="D18513" s="2" t="s">
        <v>322</v>
      </c>
      <c r="E18513">
        <f>YEAR(Orders[[#This Row],[Order_Date]])</f>
        <v>2022</v>
      </c>
      <c r="F18513">
        <f>MONTH(Orders[[#This Row],[Order_Date]])</f>
        <v>7</v>
      </c>
      <c r="G18513" s="2" t="s">
        <v>874</v>
      </c>
      <c r="H18513" t="s">
        <v>1530</v>
      </c>
      <c r="I18513" t="s">
        <v>32</v>
      </c>
      <c r="J18513" t="s">
        <v>33</v>
      </c>
      <c r="K18513" t="s">
        <v>16</v>
      </c>
      <c r="L18513" t="s">
        <v>17</v>
      </c>
      <c r="M18513" s="1">
        <v>7364.38</v>
      </c>
      <c r="N18513" s="1">
        <v>-417.52</v>
      </c>
      <c r="O18513">
        <v>0.16</v>
      </c>
    </row>
    <row r="18514" spans="1:15" x14ac:dyDescent="0.3">
      <c r="A18514" t="str">
        <f xml:space="preserve"> _xlfn.XLOOKUP(H18514, 'Customers'!B:B, 'Customers'!A:A)</f>
        <v>CUST_400</v>
      </c>
      <c r="B18514" t="str">
        <f>_xlfn.XLOOKUP(L18514, Products!C:C, Products!A:A)</f>
        <v>PROD_4</v>
      </c>
      <c r="C18514">
        <v>18513</v>
      </c>
      <c r="D18514" s="2" t="s">
        <v>12</v>
      </c>
      <c r="E18514">
        <f>YEAR(Orders[[#This Row],[Order_Date]])</f>
        <v>2023</v>
      </c>
      <c r="F18514">
        <f>MONTH(Orders[[#This Row],[Order_Date]])</f>
        <v>9</v>
      </c>
      <c r="G18514" s="2" t="s">
        <v>877</v>
      </c>
      <c r="H18514" t="s">
        <v>983</v>
      </c>
      <c r="I18514" t="s">
        <v>32</v>
      </c>
      <c r="J18514" t="s">
        <v>33</v>
      </c>
      <c r="K18514" t="s">
        <v>34</v>
      </c>
      <c r="L18514" t="s">
        <v>35</v>
      </c>
      <c r="M18514" s="1">
        <v>1181.71</v>
      </c>
      <c r="N18514" s="1">
        <v>40.630000000000003</v>
      </c>
      <c r="O18514">
        <v>0.09</v>
      </c>
    </row>
    <row r="18515" spans="1:15" x14ac:dyDescent="0.3">
      <c r="A18515" t="str">
        <f xml:space="preserve"> _xlfn.XLOOKUP(H18515, 'Customers'!B:B, 'Customers'!A:A)</f>
        <v>CUST_473</v>
      </c>
      <c r="B18515" t="str">
        <f>_xlfn.XLOOKUP(L18515, Products!C:C, Products!A:A)</f>
        <v>PROD_2</v>
      </c>
      <c r="C18515">
        <v>18514</v>
      </c>
      <c r="D18515" s="2" t="s">
        <v>333</v>
      </c>
      <c r="E18515">
        <f>YEAR(Orders[[#This Row],[Order_Date]])</f>
        <v>2022</v>
      </c>
      <c r="F18515">
        <f>MONTH(Orders[[#This Row],[Order_Date]])</f>
        <v>11</v>
      </c>
      <c r="G18515" s="2" t="s">
        <v>386</v>
      </c>
      <c r="H18515" t="s">
        <v>1104</v>
      </c>
      <c r="I18515" t="s">
        <v>32</v>
      </c>
      <c r="J18515" t="s">
        <v>22</v>
      </c>
      <c r="K18515" t="s">
        <v>16</v>
      </c>
      <c r="L18515" t="s">
        <v>23</v>
      </c>
      <c r="M18515" s="1">
        <v>4508.58</v>
      </c>
      <c r="N18515" s="1">
        <v>-15.78</v>
      </c>
      <c r="O18515">
        <v>0.03</v>
      </c>
    </row>
    <row r="18516" spans="1:15" x14ac:dyDescent="0.3">
      <c r="A18516" t="str">
        <f xml:space="preserve"> _xlfn.XLOOKUP(H18516, 'Customers'!B:B, 'Customers'!A:A)</f>
        <v>CUST_5</v>
      </c>
      <c r="B18516" t="str">
        <f>_xlfn.XLOOKUP(L18516, Products!C:C, Products!A:A)</f>
        <v>PROD_6</v>
      </c>
      <c r="C18516">
        <v>18515</v>
      </c>
      <c r="D18516" s="2" t="s">
        <v>212</v>
      </c>
      <c r="E18516">
        <f>YEAR(Orders[[#This Row],[Order_Date]])</f>
        <v>2022</v>
      </c>
      <c r="F18516">
        <f>MONTH(Orders[[#This Row],[Order_Date]])</f>
        <v>9</v>
      </c>
      <c r="G18516" s="2" t="s">
        <v>194</v>
      </c>
      <c r="H18516" t="s">
        <v>38</v>
      </c>
      <c r="I18516" t="s">
        <v>32</v>
      </c>
      <c r="J18516" t="s">
        <v>15</v>
      </c>
      <c r="K18516" t="s">
        <v>34</v>
      </c>
      <c r="L18516" t="s">
        <v>52</v>
      </c>
      <c r="M18516" s="1">
        <v>6572.53</v>
      </c>
      <c r="N18516" s="1">
        <v>1484.41</v>
      </c>
      <c r="O18516">
        <v>0.05</v>
      </c>
    </row>
    <row r="18517" spans="1:15" x14ac:dyDescent="0.3">
      <c r="A18517" t="str">
        <f xml:space="preserve"> _xlfn.XLOOKUP(H18517, 'Customers'!B:B, 'Customers'!A:A)</f>
        <v>CUST_376</v>
      </c>
      <c r="B18517" t="str">
        <f>_xlfn.XLOOKUP(L18517, Products!C:C, Products!A:A)</f>
        <v>PROD_6</v>
      </c>
      <c r="C18517">
        <v>18516</v>
      </c>
      <c r="D18517" s="2" t="s">
        <v>165</v>
      </c>
      <c r="E18517">
        <f>YEAR(Orders[[#This Row],[Order_Date]])</f>
        <v>2022</v>
      </c>
      <c r="F18517">
        <f>MONTH(Orders[[#This Row],[Order_Date]])</f>
        <v>5</v>
      </c>
      <c r="G18517" s="2" t="s">
        <v>610</v>
      </c>
      <c r="H18517" t="s">
        <v>938</v>
      </c>
      <c r="I18517" t="s">
        <v>14</v>
      </c>
      <c r="J18517" t="s">
        <v>15</v>
      </c>
      <c r="K18517" t="s">
        <v>34</v>
      </c>
      <c r="L18517" t="s">
        <v>52</v>
      </c>
      <c r="M18517" s="1">
        <v>5626.93</v>
      </c>
      <c r="N18517" s="1">
        <v>858.32</v>
      </c>
      <c r="O18517">
        <v>0.19</v>
      </c>
    </row>
    <row r="18518" spans="1:15" x14ac:dyDescent="0.3">
      <c r="A18518" t="str">
        <f xml:space="preserve"> _xlfn.XLOOKUP(H18518, 'Customers'!B:B, 'Customers'!A:A)</f>
        <v>CUST_791</v>
      </c>
      <c r="B18518" t="str">
        <f>_xlfn.XLOOKUP(L18518, Products!C:C, Products!A:A)</f>
        <v>PROD_1</v>
      </c>
      <c r="C18518">
        <v>18517</v>
      </c>
      <c r="D18518" s="2" t="s">
        <v>816</v>
      </c>
      <c r="E18518">
        <f>YEAR(Orders[[#This Row],[Order_Date]])</f>
        <v>2022</v>
      </c>
      <c r="F18518">
        <f>MONTH(Orders[[#This Row],[Order_Date]])</f>
        <v>12</v>
      </c>
      <c r="G18518" s="2" t="s">
        <v>1015</v>
      </c>
      <c r="H18518" t="s">
        <v>1539</v>
      </c>
      <c r="I18518" t="s">
        <v>14</v>
      </c>
      <c r="J18518" t="s">
        <v>22</v>
      </c>
      <c r="K18518" t="s">
        <v>27</v>
      </c>
      <c r="L18518" t="s">
        <v>17</v>
      </c>
      <c r="M18518" s="1">
        <v>6966.98</v>
      </c>
      <c r="N18518" s="1">
        <v>987.97</v>
      </c>
      <c r="O18518">
        <v>0.28999999999999998</v>
      </c>
    </row>
    <row r="18519" spans="1:15" x14ac:dyDescent="0.3">
      <c r="A18519" t="str">
        <f xml:space="preserve"> _xlfn.XLOOKUP(H18519, 'Customers'!B:B, 'Customers'!A:A)</f>
        <v>CUST_134</v>
      </c>
      <c r="B18519" t="str">
        <f>_xlfn.XLOOKUP(L18519, Products!C:C, Products!A:A)</f>
        <v>PROD_5</v>
      </c>
      <c r="C18519">
        <v>18518</v>
      </c>
      <c r="D18519" s="2" t="s">
        <v>1056</v>
      </c>
      <c r="E18519">
        <f>YEAR(Orders[[#This Row],[Order_Date]])</f>
        <v>2023</v>
      </c>
      <c r="F18519">
        <f>MONTH(Orders[[#This Row],[Order_Date]])</f>
        <v>6</v>
      </c>
      <c r="G18519" s="2" t="s">
        <v>975</v>
      </c>
      <c r="H18519" t="s">
        <v>412</v>
      </c>
      <c r="I18519" t="s">
        <v>14</v>
      </c>
      <c r="J18519" t="s">
        <v>65</v>
      </c>
      <c r="K18519" t="s">
        <v>34</v>
      </c>
      <c r="L18519" t="s">
        <v>39</v>
      </c>
      <c r="M18519" s="1">
        <v>3392.02</v>
      </c>
      <c r="N18519" s="1">
        <v>-73.95</v>
      </c>
      <c r="O18519">
        <v>0.14000000000000001</v>
      </c>
    </row>
    <row r="18520" spans="1:15" x14ac:dyDescent="0.3">
      <c r="A18520" t="str">
        <f xml:space="preserve"> _xlfn.XLOOKUP(H18520, 'Customers'!B:B, 'Customers'!A:A)</f>
        <v>CUST_898</v>
      </c>
      <c r="B18520" t="str">
        <f>_xlfn.XLOOKUP(L18520, Products!C:C, Products!A:A)</f>
        <v>PROD_1</v>
      </c>
      <c r="C18520">
        <v>18519</v>
      </c>
      <c r="D18520" s="2" t="s">
        <v>745</v>
      </c>
      <c r="E18520">
        <f>YEAR(Orders[[#This Row],[Order_Date]])</f>
        <v>2022</v>
      </c>
      <c r="F18520">
        <f>MONTH(Orders[[#This Row],[Order_Date]])</f>
        <v>1</v>
      </c>
      <c r="G18520" s="2" t="s">
        <v>351</v>
      </c>
      <c r="H18520" t="s">
        <v>1657</v>
      </c>
      <c r="I18520" t="s">
        <v>14</v>
      </c>
      <c r="J18520" t="s">
        <v>15</v>
      </c>
      <c r="K18520" t="s">
        <v>16</v>
      </c>
      <c r="L18520" t="s">
        <v>17</v>
      </c>
      <c r="M18520" s="1">
        <v>641.95000000000005</v>
      </c>
      <c r="N18520" s="1">
        <v>11.27</v>
      </c>
      <c r="O18520">
        <v>0.14000000000000001</v>
      </c>
    </row>
    <row r="18521" spans="1:15" x14ac:dyDescent="0.3">
      <c r="A18521" t="str">
        <f xml:space="preserve"> _xlfn.XLOOKUP(H18521, 'Customers'!B:B, 'Customers'!A:A)</f>
        <v>CUST_464</v>
      </c>
      <c r="B18521" t="str">
        <f>_xlfn.XLOOKUP(L18521, Products!C:C, Products!A:A)</f>
        <v>PROD_5</v>
      </c>
      <c r="C18521">
        <v>18520</v>
      </c>
      <c r="D18521" s="2" t="s">
        <v>1079</v>
      </c>
      <c r="E18521">
        <f>YEAR(Orders[[#This Row],[Order_Date]])</f>
        <v>2022</v>
      </c>
      <c r="F18521">
        <f>MONTH(Orders[[#This Row],[Order_Date]])</f>
        <v>10</v>
      </c>
      <c r="G18521" s="2" t="s">
        <v>1378</v>
      </c>
      <c r="H18521" t="s">
        <v>1092</v>
      </c>
      <c r="I18521" t="s">
        <v>32</v>
      </c>
      <c r="J18521" t="s">
        <v>15</v>
      </c>
      <c r="K18521" t="s">
        <v>34</v>
      </c>
      <c r="L18521" t="s">
        <v>39</v>
      </c>
      <c r="M18521" s="1">
        <v>8298.61</v>
      </c>
      <c r="N18521" s="1">
        <v>290</v>
      </c>
      <c r="O18521">
        <v>0.08</v>
      </c>
    </row>
    <row r="18522" spans="1:15" x14ac:dyDescent="0.3">
      <c r="A18522" t="str">
        <f xml:space="preserve"> _xlfn.XLOOKUP(H18522, 'Customers'!B:B, 'Customers'!A:A)</f>
        <v>CUST_130</v>
      </c>
      <c r="B18522" t="str">
        <f>_xlfn.XLOOKUP(L18522, Products!C:C, Products!A:A)</f>
        <v>PROD_1</v>
      </c>
      <c r="C18522">
        <v>18521</v>
      </c>
      <c r="D18522" s="2" t="s">
        <v>916</v>
      </c>
      <c r="E18522">
        <f>YEAR(Orders[[#This Row],[Order_Date]])</f>
        <v>2023</v>
      </c>
      <c r="F18522">
        <f>MONTH(Orders[[#This Row],[Order_Date]])</f>
        <v>7</v>
      </c>
      <c r="G18522" s="2" t="s">
        <v>1105</v>
      </c>
      <c r="H18522" t="s">
        <v>402</v>
      </c>
      <c r="I18522" t="s">
        <v>21</v>
      </c>
      <c r="J18522" t="s">
        <v>33</v>
      </c>
      <c r="K18522" t="s">
        <v>27</v>
      </c>
      <c r="L18522" t="s">
        <v>17</v>
      </c>
      <c r="M18522" s="1">
        <v>5536.74</v>
      </c>
      <c r="N18522" s="1">
        <v>48.57</v>
      </c>
      <c r="O18522">
        <v>0.25</v>
      </c>
    </row>
    <row r="18523" spans="1:15" x14ac:dyDescent="0.3">
      <c r="A18523" t="str">
        <f xml:space="preserve"> _xlfn.XLOOKUP(H18523, 'Customers'!B:B, 'Customers'!A:A)</f>
        <v>CUST_924</v>
      </c>
      <c r="B18523" t="str">
        <f>_xlfn.XLOOKUP(L18523, Products!C:C, Products!A:A)</f>
        <v>PROD_4</v>
      </c>
      <c r="C18523">
        <v>18522</v>
      </c>
      <c r="D18523" s="2" t="s">
        <v>37</v>
      </c>
      <c r="E18523">
        <f>YEAR(Orders[[#This Row],[Order_Date]])</f>
        <v>2023</v>
      </c>
      <c r="F18523">
        <f>MONTH(Orders[[#This Row],[Order_Date]])</f>
        <v>10</v>
      </c>
      <c r="G18523" s="2" t="s">
        <v>1100</v>
      </c>
      <c r="H18523" t="s">
        <v>1684</v>
      </c>
      <c r="I18523" t="s">
        <v>32</v>
      </c>
      <c r="J18523" t="s">
        <v>22</v>
      </c>
      <c r="K18523" t="s">
        <v>34</v>
      </c>
      <c r="L18523" t="s">
        <v>35</v>
      </c>
      <c r="M18523" s="1">
        <v>9051.51</v>
      </c>
      <c r="N18523" s="1">
        <v>1408.75</v>
      </c>
      <c r="O18523">
        <v>0.09</v>
      </c>
    </row>
    <row r="18524" spans="1:15" x14ac:dyDescent="0.3">
      <c r="A18524" t="str">
        <f xml:space="preserve"> _xlfn.XLOOKUP(H18524, 'Customers'!B:B, 'Customers'!A:A)</f>
        <v>CUST_782</v>
      </c>
      <c r="B18524" t="str">
        <f>_xlfn.XLOOKUP(L18524, Products!C:C, Products!A:A)</f>
        <v>PROD_6</v>
      </c>
      <c r="C18524">
        <v>18523</v>
      </c>
      <c r="D18524" s="2" t="s">
        <v>414</v>
      </c>
      <c r="E18524">
        <f>YEAR(Orders[[#This Row],[Order_Date]])</f>
        <v>2022</v>
      </c>
      <c r="F18524">
        <f>MONTH(Orders[[#This Row],[Order_Date]])</f>
        <v>3</v>
      </c>
      <c r="G18524" s="2" t="s">
        <v>308</v>
      </c>
      <c r="H18524" t="s">
        <v>1529</v>
      </c>
      <c r="I18524" t="s">
        <v>14</v>
      </c>
      <c r="J18524" t="s">
        <v>22</v>
      </c>
      <c r="K18524" t="s">
        <v>34</v>
      </c>
      <c r="L18524" t="s">
        <v>52</v>
      </c>
      <c r="M18524" s="1">
        <v>238.51</v>
      </c>
      <c r="N18524" s="1">
        <v>55.3</v>
      </c>
      <c r="O18524">
        <v>0.24</v>
      </c>
    </row>
    <row r="18525" spans="1:15" x14ac:dyDescent="0.3">
      <c r="A18525" t="str">
        <f xml:space="preserve"> _xlfn.XLOOKUP(H18525, 'Customers'!B:B, 'Customers'!A:A)</f>
        <v>CUST_717</v>
      </c>
      <c r="B18525" t="str">
        <f>_xlfn.XLOOKUP(L18525, Products!C:C, Products!A:A)</f>
        <v>PROD_1</v>
      </c>
      <c r="C18525">
        <v>18524</v>
      </c>
      <c r="D18525" s="2" t="s">
        <v>459</v>
      </c>
      <c r="E18525">
        <f>YEAR(Orders[[#This Row],[Order_Date]])</f>
        <v>2023</v>
      </c>
      <c r="F18525">
        <f>MONTH(Orders[[#This Row],[Order_Date]])</f>
        <v>3</v>
      </c>
      <c r="G18525" s="2" t="s">
        <v>236</v>
      </c>
      <c r="H18525" t="s">
        <v>1457</v>
      </c>
      <c r="I18525" t="s">
        <v>21</v>
      </c>
      <c r="J18525" t="s">
        <v>65</v>
      </c>
      <c r="K18525" t="s">
        <v>16</v>
      </c>
      <c r="L18525" t="s">
        <v>17</v>
      </c>
      <c r="M18525" s="1">
        <v>2535.7399999999998</v>
      </c>
      <c r="N18525" s="1">
        <v>156.03</v>
      </c>
      <c r="O18525">
        <v>0.22</v>
      </c>
    </row>
    <row r="18526" spans="1:15" x14ac:dyDescent="0.3">
      <c r="A18526" t="str">
        <f xml:space="preserve"> _xlfn.XLOOKUP(H18526, 'Customers'!B:B, 'Customers'!A:A)</f>
        <v>CUST_691</v>
      </c>
      <c r="B18526" t="str">
        <f>_xlfn.XLOOKUP(L18526, Products!C:C, Products!A:A)</f>
        <v>PROD_7</v>
      </c>
      <c r="C18526">
        <v>18525</v>
      </c>
      <c r="D18526" s="2" t="s">
        <v>913</v>
      </c>
      <c r="E18526">
        <f>YEAR(Orders[[#This Row],[Order_Date]])</f>
        <v>2022</v>
      </c>
      <c r="F18526">
        <f>MONTH(Orders[[#This Row],[Order_Date]])</f>
        <v>9</v>
      </c>
      <c r="G18526" s="2" t="s">
        <v>1166</v>
      </c>
      <c r="H18526" t="s">
        <v>1430</v>
      </c>
      <c r="I18526" t="s">
        <v>32</v>
      </c>
      <c r="J18526" t="s">
        <v>22</v>
      </c>
      <c r="K18526" t="s">
        <v>16</v>
      </c>
      <c r="L18526" t="s">
        <v>66</v>
      </c>
      <c r="M18526" s="1">
        <v>2227.6</v>
      </c>
      <c r="N18526" s="1">
        <v>-183.59</v>
      </c>
      <c r="O18526">
        <v>0.19</v>
      </c>
    </row>
    <row r="18527" spans="1:15" x14ac:dyDescent="0.3">
      <c r="A18527" t="str">
        <f xml:space="preserve"> _xlfn.XLOOKUP(H18527, 'Customers'!B:B, 'Customers'!A:A)</f>
        <v>CUST_76</v>
      </c>
      <c r="B18527" t="str">
        <f>_xlfn.XLOOKUP(L18527, Products!C:C, Products!A:A)</f>
        <v>PROD_3</v>
      </c>
      <c r="C18527">
        <v>18526</v>
      </c>
      <c r="D18527" s="2" t="s">
        <v>847</v>
      </c>
      <c r="E18527">
        <f>YEAR(Orders[[#This Row],[Order_Date]])</f>
        <v>2023</v>
      </c>
      <c r="F18527">
        <f>MONTH(Orders[[#This Row],[Order_Date]])</f>
        <v>3</v>
      </c>
      <c r="G18527" s="2" t="s">
        <v>636</v>
      </c>
      <c r="H18527" t="s">
        <v>248</v>
      </c>
      <c r="I18527" t="s">
        <v>21</v>
      </c>
      <c r="J18527" t="s">
        <v>33</v>
      </c>
      <c r="K18527" t="s">
        <v>27</v>
      </c>
      <c r="L18527" t="s">
        <v>28</v>
      </c>
      <c r="M18527" s="1">
        <v>3224.21</v>
      </c>
      <c r="N18527" s="1">
        <v>-48.34</v>
      </c>
      <c r="O18527">
        <v>0.1</v>
      </c>
    </row>
    <row r="18528" spans="1:15" x14ac:dyDescent="0.3">
      <c r="A18528" t="str">
        <f xml:space="preserve"> _xlfn.XLOOKUP(H18528, 'Customers'!B:B, 'Customers'!A:A)</f>
        <v>CUST_247</v>
      </c>
      <c r="B18528" t="str">
        <f>_xlfn.XLOOKUP(L18528, Products!C:C, Products!A:A)</f>
        <v>PROD_1</v>
      </c>
      <c r="C18528">
        <v>18527</v>
      </c>
      <c r="D18528" s="2" t="s">
        <v>286</v>
      </c>
      <c r="E18528">
        <f>YEAR(Orders[[#This Row],[Order_Date]])</f>
        <v>2022</v>
      </c>
      <c r="F18528">
        <f>MONTH(Orders[[#This Row],[Order_Date]])</f>
        <v>7</v>
      </c>
      <c r="G18528" s="2" t="s">
        <v>521</v>
      </c>
      <c r="H18528" t="s">
        <v>679</v>
      </c>
      <c r="I18528" t="s">
        <v>14</v>
      </c>
      <c r="J18528" t="s">
        <v>33</v>
      </c>
      <c r="K18528" t="s">
        <v>27</v>
      </c>
      <c r="L18528" t="s">
        <v>17</v>
      </c>
      <c r="M18528" s="1">
        <v>4764.2</v>
      </c>
      <c r="N18528" s="1">
        <v>-263.22000000000003</v>
      </c>
      <c r="O18528">
        <v>0.08</v>
      </c>
    </row>
    <row r="18529" spans="1:15" x14ac:dyDescent="0.3">
      <c r="A18529" t="str">
        <f xml:space="preserve"> _xlfn.XLOOKUP(H18529, 'Customers'!B:B, 'Customers'!A:A)</f>
        <v>CUST_650</v>
      </c>
      <c r="B18529" t="str">
        <f>_xlfn.XLOOKUP(L18529, Products!C:C, Products!A:A)</f>
        <v>PROD_1</v>
      </c>
      <c r="C18529">
        <v>18528</v>
      </c>
      <c r="D18529" s="2" t="s">
        <v>381</v>
      </c>
      <c r="E18529">
        <f>YEAR(Orders[[#This Row],[Order_Date]])</f>
        <v>2022</v>
      </c>
      <c r="F18529">
        <f>MONTH(Orders[[#This Row],[Order_Date]])</f>
        <v>8</v>
      </c>
      <c r="G18529" s="2" t="s">
        <v>404</v>
      </c>
      <c r="H18529" t="s">
        <v>1375</v>
      </c>
      <c r="I18529" t="s">
        <v>14</v>
      </c>
      <c r="J18529" t="s">
        <v>22</v>
      </c>
      <c r="K18529" t="s">
        <v>27</v>
      </c>
      <c r="L18529" t="s">
        <v>17</v>
      </c>
      <c r="M18529" s="1">
        <v>5804.26</v>
      </c>
      <c r="N18529" s="1">
        <v>1372.43</v>
      </c>
      <c r="O18529">
        <v>0.02</v>
      </c>
    </row>
    <row r="18530" spans="1:15" x14ac:dyDescent="0.3">
      <c r="A18530" t="str">
        <f xml:space="preserve"> _xlfn.XLOOKUP(H18530, 'Customers'!B:B, 'Customers'!A:A)</f>
        <v>CUST_750</v>
      </c>
      <c r="B18530" t="str">
        <f>_xlfn.XLOOKUP(L18530, Products!C:C, Products!A:A)</f>
        <v>PROD_5</v>
      </c>
      <c r="C18530">
        <v>18529</v>
      </c>
      <c r="D18530" s="2" t="s">
        <v>1150</v>
      </c>
      <c r="E18530">
        <f>YEAR(Orders[[#This Row],[Order_Date]])</f>
        <v>2022</v>
      </c>
      <c r="F18530">
        <f>MONTH(Orders[[#This Row],[Order_Date]])</f>
        <v>6</v>
      </c>
      <c r="G18530" s="2" t="s">
        <v>791</v>
      </c>
      <c r="H18530" t="s">
        <v>1496</v>
      </c>
      <c r="I18530" t="s">
        <v>32</v>
      </c>
      <c r="J18530" t="s">
        <v>33</v>
      </c>
      <c r="K18530" t="s">
        <v>34</v>
      </c>
      <c r="L18530" t="s">
        <v>39</v>
      </c>
      <c r="M18530" s="1">
        <v>5996.14</v>
      </c>
      <c r="N18530" s="1">
        <v>1140.53</v>
      </c>
      <c r="O18530">
        <v>0.26</v>
      </c>
    </row>
    <row r="18531" spans="1:15" x14ac:dyDescent="0.3">
      <c r="A18531" t="str">
        <f xml:space="preserve"> _xlfn.XLOOKUP(H18531, 'Customers'!B:B, 'Customers'!A:A)</f>
        <v>CUST_245</v>
      </c>
      <c r="B18531" t="str">
        <f>_xlfn.XLOOKUP(L18531, Products!C:C, Products!A:A)</f>
        <v>PROD_6</v>
      </c>
      <c r="C18531">
        <v>18530</v>
      </c>
      <c r="D18531" s="2" t="s">
        <v>544</v>
      </c>
      <c r="E18531">
        <f>YEAR(Orders[[#This Row],[Order_Date]])</f>
        <v>2023</v>
      </c>
      <c r="F18531">
        <f>MONTH(Orders[[#This Row],[Order_Date]])</f>
        <v>7</v>
      </c>
      <c r="G18531" s="2" t="s">
        <v>1051</v>
      </c>
      <c r="H18531" t="s">
        <v>675</v>
      </c>
      <c r="I18531" t="s">
        <v>21</v>
      </c>
      <c r="J18531" t="s">
        <v>22</v>
      </c>
      <c r="K18531" t="s">
        <v>34</v>
      </c>
      <c r="L18531" t="s">
        <v>52</v>
      </c>
      <c r="M18531" s="1">
        <v>4330.26</v>
      </c>
      <c r="N18531" s="1">
        <v>692.18</v>
      </c>
      <c r="O18531">
        <v>0.04</v>
      </c>
    </row>
    <row r="18532" spans="1:15" x14ac:dyDescent="0.3">
      <c r="A18532" t="str">
        <f xml:space="preserve"> _xlfn.XLOOKUP(H18532, 'Customers'!B:B, 'Customers'!A:A)</f>
        <v>CUST_336</v>
      </c>
      <c r="B18532" t="str">
        <f>_xlfn.XLOOKUP(L18532, Products!C:C, Products!A:A)</f>
        <v>PROD_1</v>
      </c>
      <c r="C18532">
        <v>18531</v>
      </c>
      <c r="D18532" s="2" t="s">
        <v>292</v>
      </c>
      <c r="E18532">
        <f>YEAR(Orders[[#This Row],[Order_Date]])</f>
        <v>2023</v>
      </c>
      <c r="F18532">
        <f>MONTH(Orders[[#This Row],[Order_Date]])</f>
        <v>7</v>
      </c>
      <c r="G18532" s="2" t="s">
        <v>916</v>
      </c>
      <c r="H18532" t="s">
        <v>864</v>
      </c>
      <c r="I18532" t="s">
        <v>32</v>
      </c>
      <c r="J18532" t="s">
        <v>65</v>
      </c>
      <c r="K18532" t="s">
        <v>16</v>
      </c>
      <c r="L18532" t="s">
        <v>17</v>
      </c>
      <c r="M18532" s="1">
        <v>1655.25</v>
      </c>
      <c r="N18532" s="1">
        <v>-137.46</v>
      </c>
      <c r="O18532">
        <v>0.22</v>
      </c>
    </row>
    <row r="18533" spans="1:15" x14ac:dyDescent="0.3">
      <c r="A18533" t="str">
        <f xml:space="preserve"> _xlfn.XLOOKUP(H18533, 'Customers'!B:B, 'Customers'!A:A)</f>
        <v>CUST_928</v>
      </c>
      <c r="B18533" t="str">
        <f>_xlfn.XLOOKUP(L18533, Products!C:C, Products!A:A)</f>
        <v>PROD_1</v>
      </c>
      <c r="C18533">
        <v>18532</v>
      </c>
      <c r="D18533" s="2" t="s">
        <v>644</v>
      </c>
      <c r="E18533">
        <f>YEAR(Orders[[#This Row],[Order_Date]])</f>
        <v>2023</v>
      </c>
      <c r="F18533">
        <f>MONTH(Orders[[#This Row],[Order_Date]])</f>
        <v>3</v>
      </c>
      <c r="G18533" s="2" t="s">
        <v>1002</v>
      </c>
      <c r="H18533" t="s">
        <v>1688</v>
      </c>
      <c r="I18533" t="s">
        <v>21</v>
      </c>
      <c r="J18533" t="s">
        <v>65</v>
      </c>
      <c r="K18533" t="s">
        <v>27</v>
      </c>
      <c r="L18533" t="s">
        <v>17</v>
      </c>
      <c r="M18533" s="1">
        <v>7976.48</v>
      </c>
      <c r="N18533" s="1">
        <v>1927.85</v>
      </c>
      <c r="O18533">
        <v>7.0000000000000007E-2</v>
      </c>
    </row>
    <row r="18534" spans="1:15" x14ac:dyDescent="0.3">
      <c r="A18534" t="str">
        <f xml:space="preserve"> _xlfn.XLOOKUP(H18534, 'Customers'!B:B, 'Customers'!A:A)</f>
        <v>CUST_73</v>
      </c>
      <c r="B18534" t="str">
        <f>_xlfn.XLOOKUP(L18534, Products!C:C, Products!A:A)</f>
        <v>PROD_5</v>
      </c>
      <c r="C18534">
        <v>18533</v>
      </c>
      <c r="D18534" s="2" t="s">
        <v>991</v>
      </c>
      <c r="E18534">
        <f>YEAR(Orders[[#This Row],[Order_Date]])</f>
        <v>2023</v>
      </c>
      <c r="F18534">
        <f>MONTH(Orders[[#This Row],[Order_Date]])</f>
        <v>6</v>
      </c>
      <c r="G18534" s="2" t="s">
        <v>378</v>
      </c>
      <c r="H18534" t="s">
        <v>239</v>
      </c>
      <c r="I18534" t="s">
        <v>14</v>
      </c>
      <c r="J18534" t="s">
        <v>33</v>
      </c>
      <c r="K18534" t="s">
        <v>34</v>
      </c>
      <c r="L18534" t="s">
        <v>39</v>
      </c>
      <c r="M18534" s="1">
        <v>6849.84</v>
      </c>
      <c r="N18534" s="1">
        <v>-607.27</v>
      </c>
      <c r="O18534">
        <v>0.11</v>
      </c>
    </row>
    <row r="18535" spans="1:15" x14ac:dyDescent="0.3">
      <c r="A18535" t="str">
        <f xml:space="preserve"> _xlfn.XLOOKUP(H18535, 'Customers'!B:B, 'Customers'!A:A)</f>
        <v>CUST_594</v>
      </c>
      <c r="B18535" t="str">
        <f>_xlfn.XLOOKUP(L18535, Products!C:C, Products!A:A)</f>
        <v>PROD_1</v>
      </c>
      <c r="C18535">
        <v>18534</v>
      </c>
      <c r="D18535" s="2" t="s">
        <v>743</v>
      </c>
      <c r="E18535">
        <f>YEAR(Orders[[#This Row],[Order_Date]])</f>
        <v>2022</v>
      </c>
      <c r="F18535">
        <f>MONTH(Orders[[#This Row],[Order_Date]])</f>
        <v>9</v>
      </c>
      <c r="G18535" s="2" t="s">
        <v>499</v>
      </c>
      <c r="H18535" t="s">
        <v>1301</v>
      </c>
      <c r="I18535" t="s">
        <v>14</v>
      </c>
      <c r="J18535" t="s">
        <v>22</v>
      </c>
      <c r="K18535" t="s">
        <v>16</v>
      </c>
      <c r="L18535" t="s">
        <v>17</v>
      </c>
      <c r="M18535" s="1">
        <v>6400.66</v>
      </c>
      <c r="N18535" s="1">
        <v>705.95</v>
      </c>
      <c r="O18535">
        <v>0.06</v>
      </c>
    </row>
    <row r="18536" spans="1:15" x14ac:dyDescent="0.3">
      <c r="A18536" t="str">
        <f xml:space="preserve"> _xlfn.XLOOKUP(H18536, 'Customers'!B:B, 'Customers'!A:A)</f>
        <v>CUST_349</v>
      </c>
      <c r="B18536" t="str">
        <f>_xlfn.XLOOKUP(L18536, Products!C:C, Products!A:A)</f>
        <v>PROD_4</v>
      </c>
      <c r="C18536">
        <v>18535</v>
      </c>
      <c r="D18536" s="2" t="s">
        <v>1073</v>
      </c>
      <c r="E18536">
        <f>YEAR(Orders[[#This Row],[Order_Date]])</f>
        <v>2023</v>
      </c>
      <c r="F18536">
        <f>MONTH(Orders[[#This Row],[Order_Date]])</f>
        <v>1</v>
      </c>
      <c r="G18536" s="2" t="s">
        <v>489</v>
      </c>
      <c r="H18536" t="s">
        <v>887</v>
      </c>
      <c r="I18536" t="s">
        <v>14</v>
      </c>
      <c r="J18536" t="s">
        <v>15</v>
      </c>
      <c r="K18536" t="s">
        <v>34</v>
      </c>
      <c r="L18536" t="s">
        <v>35</v>
      </c>
      <c r="M18536" s="1">
        <v>8636.43</v>
      </c>
      <c r="N18536" s="1">
        <v>-294.60000000000002</v>
      </c>
      <c r="O18536">
        <v>0.22</v>
      </c>
    </row>
    <row r="18537" spans="1:15" x14ac:dyDescent="0.3">
      <c r="A18537" t="str">
        <f xml:space="preserve"> _xlfn.XLOOKUP(H18537, 'Customers'!B:B, 'Customers'!A:A)</f>
        <v>CUST_121</v>
      </c>
      <c r="B18537" t="str">
        <f>_xlfn.XLOOKUP(L18537, Products!C:C, Products!A:A)</f>
        <v>PROD_4</v>
      </c>
      <c r="C18537">
        <v>18536</v>
      </c>
      <c r="D18537" s="2" t="s">
        <v>994</v>
      </c>
      <c r="E18537">
        <f>YEAR(Orders[[#This Row],[Order_Date]])</f>
        <v>2023</v>
      </c>
      <c r="F18537">
        <f>MONTH(Orders[[#This Row],[Order_Date]])</f>
        <v>7</v>
      </c>
      <c r="G18537" s="2" t="s">
        <v>694</v>
      </c>
      <c r="H18537" t="s">
        <v>375</v>
      </c>
      <c r="I18537" t="s">
        <v>14</v>
      </c>
      <c r="J18537" t="s">
        <v>15</v>
      </c>
      <c r="K18537" t="s">
        <v>34</v>
      </c>
      <c r="L18537" t="s">
        <v>35</v>
      </c>
      <c r="M18537" s="1">
        <v>8865.1299999999992</v>
      </c>
      <c r="N18537" s="1">
        <v>359.63</v>
      </c>
      <c r="O18537">
        <v>0.24</v>
      </c>
    </row>
    <row r="18538" spans="1:15" x14ac:dyDescent="0.3">
      <c r="A18538" t="str">
        <f xml:space="preserve"> _xlfn.XLOOKUP(H18538, 'Customers'!B:B, 'Customers'!A:A)</f>
        <v>CUST_278</v>
      </c>
      <c r="B18538" t="str">
        <f>_xlfn.XLOOKUP(L18538, Products!C:C, Products!A:A)</f>
        <v>PROD_5</v>
      </c>
      <c r="C18538">
        <v>18537</v>
      </c>
      <c r="D18538" s="2" t="s">
        <v>1224</v>
      </c>
      <c r="E18538">
        <f>YEAR(Orders[[#This Row],[Order_Date]])</f>
        <v>2022</v>
      </c>
      <c r="F18538">
        <f>MONTH(Orders[[#This Row],[Order_Date]])</f>
        <v>2</v>
      </c>
      <c r="G18538" s="2" t="s">
        <v>784</v>
      </c>
      <c r="H18538" t="s">
        <v>744</v>
      </c>
      <c r="I18538" t="s">
        <v>21</v>
      </c>
      <c r="J18538" t="s">
        <v>33</v>
      </c>
      <c r="K18538" t="s">
        <v>34</v>
      </c>
      <c r="L18538" t="s">
        <v>39</v>
      </c>
      <c r="M18538" s="1">
        <v>9856.93</v>
      </c>
      <c r="N18538" s="1">
        <v>2177.15</v>
      </c>
      <c r="O18538">
        <v>0.23</v>
      </c>
    </row>
    <row r="18539" spans="1:15" x14ac:dyDescent="0.3">
      <c r="A18539" t="str">
        <f xml:space="preserve"> _xlfn.XLOOKUP(H18539, 'Customers'!B:B, 'Customers'!A:A)</f>
        <v>CUST_630</v>
      </c>
      <c r="B18539" t="str">
        <f>_xlfn.XLOOKUP(L18539, Products!C:C, Products!A:A)</f>
        <v>PROD_6</v>
      </c>
      <c r="C18539">
        <v>18538</v>
      </c>
      <c r="D18539" s="2" t="s">
        <v>612</v>
      </c>
      <c r="E18539">
        <f>YEAR(Orders[[#This Row],[Order_Date]])</f>
        <v>2023</v>
      </c>
      <c r="F18539">
        <f>MONTH(Orders[[#This Row],[Order_Date]])</f>
        <v>1</v>
      </c>
      <c r="G18539" s="2" t="s">
        <v>640</v>
      </c>
      <c r="H18539" t="s">
        <v>1353</v>
      </c>
      <c r="I18539" t="s">
        <v>14</v>
      </c>
      <c r="J18539" t="s">
        <v>15</v>
      </c>
      <c r="K18539" t="s">
        <v>34</v>
      </c>
      <c r="L18539" t="s">
        <v>52</v>
      </c>
      <c r="M18539" s="1">
        <v>6740.88</v>
      </c>
      <c r="N18539" s="1">
        <v>322.77999999999997</v>
      </c>
      <c r="O18539">
        <v>0.28999999999999998</v>
      </c>
    </row>
    <row r="18540" spans="1:15" x14ac:dyDescent="0.3">
      <c r="A18540" t="str">
        <f xml:space="preserve"> _xlfn.XLOOKUP(H18540, 'Customers'!B:B, 'Customers'!A:A)</f>
        <v>CUST_206</v>
      </c>
      <c r="B18540" t="str">
        <f>_xlfn.XLOOKUP(L18540, Products!C:C, Products!A:A)</f>
        <v>PROD_5</v>
      </c>
      <c r="C18540">
        <v>18539</v>
      </c>
      <c r="D18540" s="2" t="s">
        <v>731</v>
      </c>
      <c r="E18540">
        <f>YEAR(Orders[[#This Row],[Order_Date]])</f>
        <v>2023</v>
      </c>
      <c r="F18540">
        <f>MONTH(Orders[[#This Row],[Order_Date]])</f>
        <v>1</v>
      </c>
      <c r="G18540" s="2" t="s">
        <v>612</v>
      </c>
      <c r="H18540" t="s">
        <v>589</v>
      </c>
      <c r="I18540" t="s">
        <v>21</v>
      </c>
      <c r="J18540" t="s">
        <v>15</v>
      </c>
      <c r="K18540" t="s">
        <v>34</v>
      </c>
      <c r="L18540" t="s">
        <v>39</v>
      </c>
      <c r="M18540" s="1">
        <v>566.49</v>
      </c>
      <c r="N18540" s="1">
        <v>91.02</v>
      </c>
      <c r="O18540">
        <v>0.04</v>
      </c>
    </row>
    <row r="18541" spans="1:15" x14ac:dyDescent="0.3">
      <c r="A18541" t="str">
        <f xml:space="preserve"> _xlfn.XLOOKUP(H18541, 'Customers'!B:B, 'Customers'!A:A)</f>
        <v>CUST_239</v>
      </c>
      <c r="B18541" t="str">
        <f>_xlfn.XLOOKUP(L18541, Products!C:C, Products!A:A)</f>
        <v>PROD_8</v>
      </c>
      <c r="C18541">
        <v>18540</v>
      </c>
      <c r="D18541" s="2" t="s">
        <v>360</v>
      </c>
      <c r="E18541">
        <f>YEAR(Orders[[#This Row],[Order_Date]])</f>
        <v>2022</v>
      </c>
      <c r="F18541">
        <f>MONTH(Orders[[#This Row],[Order_Date]])</f>
        <v>5</v>
      </c>
      <c r="G18541" s="2" t="s">
        <v>361</v>
      </c>
      <c r="H18541" t="s">
        <v>662</v>
      </c>
      <c r="I18541" t="s">
        <v>21</v>
      </c>
      <c r="J18541" t="s">
        <v>33</v>
      </c>
      <c r="K18541" t="s">
        <v>27</v>
      </c>
      <c r="L18541" t="s">
        <v>73</v>
      </c>
      <c r="M18541" s="1">
        <v>2323.89</v>
      </c>
      <c r="N18541" s="1">
        <v>674.73</v>
      </c>
      <c r="O18541">
        <v>0.02</v>
      </c>
    </row>
    <row r="18542" spans="1:15" x14ac:dyDescent="0.3">
      <c r="A18542" t="str">
        <f xml:space="preserve"> _xlfn.XLOOKUP(H18542, 'Customers'!B:B, 'Customers'!A:A)</f>
        <v>CUST_68</v>
      </c>
      <c r="B18542" t="str">
        <f>_xlfn.XLOOKUP(L18542, Products!C:C, Products!A:A)</f>
        <v>PROD_1</v>
      </c>
      <c r="C18542">
        <v>18541</v>
      </c>
      <c r="D18542" s="2" t="s">
        <v>582</v>
      </c>
      <c r="E18542">
        <f>YEAR(Orders[[#This Row],[Order_Date]])</f>
        <v>2022</v>
      </c>
      <c r="F18542">
        <f>MONTH(Orders[[#This Row],[Order_Date]])</f>
        <v>2</v>
      </c>
      <c r="G18542" s="2" t="s">
        <v>1227</v>
      </c>
      <c r="H18542" t="s">
        <v>224</v>
      </c>
      <c r="I18542" t="s">
        <v>32</v>
      </c>
      <c r="J18542" t="s">
        <v>15</v>
      </c>
      <c r="K18542" t="s">
        <v>27</v>
      </c>
      <c r="L18542" t="s">
        <v>17</v>
      </c>
      <c r="M18542" s="1">
        <v>235.08</v>
      </c>
      <c r="N18542" s="1">
        <v>32.22</v>
      </c>
      <c r="O18542">
        <v>0.21</v>
      </c>
    </row>
    <row r="18543" spans="1:15" x14ac:dyDescent="0.3">
      <c r="A18543" t="str">
        <f xml:space="preserve"> _xlfn.XLOOKUP(H18543, 'Customers'!B:B, 'Customers'!A:A)</f>
        <v>CUST_776</v>
      </c>
      <c r="B18543" t="str">
        <f>_xlfn.XLOOKUP(L18543, Products!C:C, Products!A:A)</f>
        <v>PROD_1</v>
      </c>
      <c r="C18543">
        <v>18542</v>
      </c>
      <c r="D18543" s="2" t="s">
        <v>527</v>
      </c>
      <c r="E18543">
        <f>YEAR(Orders[[#This Row],[Order_Date]])</f>
        <v>2022</v>
      </c>
      <c r="F18543">
        <f>MONTH(Orders[[#This Row],[Order_Date]])</f>
        <v>7</v>
      </c>
      <c r="G18543" s="2" t="s">
        <v>498</v>
      </c>
      <c r="H18543" t="s">
        <v>1523</v>
      </c>
      <c r="I18543" t="s">
        <v>14</v>
      </c>
      <c r="J18543" t="s">
        <v>22</v>
      </c>
      <c r="K18543" t="s">
        <v>27</v>
      </c>
      <c r="L18543" t="s">
        <v>17</v>
      </c>
      <c r="M18543" s="1">
        <v>8579.5499999999993</v>
      </c>
      <c r="N18543" s="1">
        <v>-147.41999999999999</v>
      </c>
      <c r="O18543">
        <v>7.0000000000000007E-2</v>
      </c>
    </row>
    <row r="18544" spans="1:15" x14ac:dyDescent="0.3">
      <c r="A18544" t="str">
        <f xml:space="preserve"> _xlfn.XLOOKUP(H18544, 'Customers'!B:B, 'Customers'!A:A)</f>
        <v>CUST_804</v>
      </c>
      <c r="B18544" t="str">
        <f>_xlfn.XLOOKUP(L18544, Products!C:C, Products!A:A)</f>
        <v>PROD_5</v>
      </c>
      <c r="C18544">
        <v>18543</v>
      </c>
      <c r="D18544" s="2" t="s">
        <v>338</v>
      </c>
      <c r="E18544">
        <f>YEAR(Orders[[#This Row],[Order_Date]])</f>
        <v>2023</v>
      </c>
      <c r="F18544">
        <f>MONTH(Orders[[#This Row],[Order_Date]])</f>
        <v>9</v>
      </c>
      <c r="G18544" s="2" t="s">
        <v>599</v>
      </c>
      <c r="H18544" t="s">
        <v>1554</v>
      </c>
      <c r="I18544" t="s">
        <v>14</v>
      </c>
      <c r="J18544" t="s">
        <v>15</v>
      </c>
      <c r="K18544" t="s">
        <v>34</v>
      </c>
      <c r="L18544" t="s">
        <v>39</v>
      </c>
      <c r="M18544" s="1">
        <v>9798.64</v>
      </c>
      <c r="N18544" s="1">
        <v>141.15</v>
      </c>
      <c r="O18544">
        <v>0.24</v>
      </c>
    </row>
    <row r="18545" spans="1:15" x14ac:dyDescent="0.3">
      <c r="A18545" t="str">
        <f xml:space="preserve"> _xlfn.XLOOKUP(H18545, 'Customers'!B:B, 'Customers'!A:A)</f>
        <v>CUST_469</v>
      </c>
      <c r="B18545" t="str">
        <f>_xlfn.XLOOKUP(L18545, Products!C:C, Products!A:A)</f>
        <v>PROD_6</v>
      </c>
      <c r="C18545">
        <v>18544</v>
      </c>
      <c r="D18545" s="2" t="s">
        <v>237</v>
      </c>
      <c r="E18545">
        <f>YEAR(Orders[[#This Row],[Order_Date]])</f>
        <v>2023</v>
      </c>
      <c r="F18545">
        <f>MONTH(Orders[[#This Row],[Order_Date]])</f>
        <v>4</v>
      </c>
      <c r="G18545" s="2" t="s">
        <v>769</v>
      </c>
      <c r="H18545" t="s">
        <v>1098</v>
      </c>
      <c r="I18545" t="s">
        <v>32</v>
      </c>
      <c r="J18545" t="s">
        <v>65</v>
      </c>
      <c r="K18545" t="s">
        <v>34</v>
      </c>
      <c r="L18545" t="s">
        <v>52</v>
      </c>
      <c r="M18545" s="1">
        <v>8938.7999999999993</v>
      </c>
      <c r="N18545" s="1">
        <v>837.03</v>
      </c>
      <c r="O18545">
        <v>0.26</v>
      </c>
    </row>
    <row r="18546" spans="1:15" x14ac:dyDescent="0.3">
      <c r="A18546" t="str">
        <f xml:space="preserve"> _xlfn.XLOOKUP(H18546, 'Customers'!B:B, 'Customers'!A:A)</f>
        <v>CUST_784</v>
      </c>
      <c r="B18546" t="str">
        <f>_xlfn.XLOOKUP(L18546, Products!C:C, Products!A:A)</f>
        <v>PROD_1</v>
      </c>
      <c r="C18546">
        <v>18545</v>
      </c>
      <c r="D18546" s="2" t="s">
        <v>1483</v>
      </c>
      <c r="E18546">
        <f>YEAR(Orders[[#This Row],[Order_Date]])</f>
        <v>2022</v>
      </c>
      <c r="F18546">
        <f>MONTH(Orders[[#This Row],[Order_Date]])</f>
        <v>1</v>
      </c>
      <c r="G18546" s="2" t="s">
        <v>951</v>
      </c>
      <c r="H18546" t="s">
        <v>1532</v>
      </c>
      <c r="I18546" t="s">
        <v>32</v>
      </c>
      <c r="J18546" t="s">
        <v>15</v>
      </c>
      <c r="K18546" t="s">
        <v>16</v>
      </c>
      <c r="L18546" t="s">
        <v>17</v>
      </c>
      <c r="M18546" s="1">
        <v>2041.69</v>
      </c>
      <c r="N18546" s="1">
        <v>-17.25</v>
      </c>
      <c r="O18546">
        <v>0.15</v>
      </c>
    </row>
    <row r="18547" spans="1:15" x14ac:dyDescent="0.3">
      <c r="A18547" t="str">
        <f xml:space="preserve"> _xlfn.XLOOKUP(H18547, 'Customers'!B:B, 'Customers'!A:A)</f>
        <v>CUST_413</v>
      </c>
      <c r="B18547" t="str">
        <f>_xlfn.XLOOKUP(L18547, Products!C:C, Products!A:A)</f>
        <v>PROD_8</v>
      </c>
      <c r="C18547">
        <v>18546</v>
      </c>
      <c r="D18547" s="2" t="s">
        <v>299</v>
      </c>
      <c r="E18547">
        <f>YEAR(Orders[[#This Row],[Order_Date]])</f>
        <v>2022</v>
      </c>
      <c r="F18547">
        <f>MONTH(Orders[[#This Row],[Order_Date]])</f>
        <v>9</v>
      </c>
      <c r="G18547" s="2" t="s">
        <v>49</v>
      </c>
      <c r="H18547" t="s">
        <v>1004</v>
      </c>
      <c r="I18547" t="s">
        <v>21</v>
      </c>
      <c r="J18547" t="s">
        <v>33</v>
      </c>
      <c r="K18547" t="s">
        <v>27</v>
      </c>
      <c r="L18547" t="s">
        <v>73</v>
      </c>
      <c r="M18547" s="1">
        <v>2847.18</v>
      </c>
      <c r="N18547" s="1">
        <v>390.72</v>
      </c>
      <c r="O18547">
        <v>0.05</v>
      </c>
    </row>
    <row r="18548" spans="1:15" x14ac:dyDescent="0.3">
      <c r="A18548" t="str">
        <f xml:space="preserve"> _xlfn.XLOOKUP(H18548, 'Customers'!B:B, 'Customers'!A:A)</f>
        <v>CUST_36</v>
      </c>
      <c r="B18548" t="str">
        <f>_xlfn.XLOOKUP(L18548, Products!C:C, Products!A:A)</f>
        <v>PROD_8</v>
      </c>
      <c r="C18548">
        <v>18547</v>
      </c>
      <c r="D18548" s="2" t="s">
        <v>1494</v>
      </c>
      <c r="E18548">
        <f>YEAR(Orders[[#This Row],[Order_Date]])</f>
        <v>2023</v>
      </c>
      <c r="F18548">
        <f>MONTH(Orders[[#This Row],[Order_Date]])</f>
        <v>3</v>
      </c>
      <c r="G18548" s="2" t="s">
        <v>918</v>
      </c>
      <c r="H18548" t="s">
        <v>135</v>
      </c>
      <c r="I18548" t="s">
        <v>21</v>
      </c>
      <c r="J18548" t="s">
        <v>33</v>
      </c>
      <c r="K18548" t="s">
        <v>27</v>
      </c>
      <c r="L18548" t="s">
        <v>73</v>
      </c>
      <c r="M18548" s="1">
        <v>6770.29</v>
      </c>
      <c r="N18548" s="1">
        <v>-160.07</v>
      </c>
      <c r="O18548">
        <v>0.09</v>
      </c>
    </row>
    <row r="18549" spans="1:15" x14ac:dyDescent="0.3">
      <c r="A18549" t="str">
        <f xml:space="preserve"> _xlfn.XLOOKUP(H18549, 'Customers'!B:B, 'Customers'!A:A)</f>
        <v>CUST_423</v>
      </c>
      <c r="B18549" t="str">
        <f>_xlfn.XLOOKUP(L18549, Products!C:C, Products!A:A)</f>
        <v>PROD_1</v>
      </c>
      <c r="C18549">
        <v>18548</v>
      </c>
      <c r="D18549" s="2" t="s">
        <v>793</v>
      </c>
      <c r="E18549">
        <f>YEAR(Orders[[#This Row],[Order_Date]])</f>
        <v>2023</v>
      </c>
      <c r="F18549">
        <f>MONTH(Orders[[#This Row],[Order_Date]])</f>
        <v>7</v>
      </c>
      <c r="G18549" s="2" t="s">
        <v>790</v>
      </c>
      <c r="H18549" t="s">
        <v>1027</v>
      </c>
      <c r="I18549" t="s">
        <v>32</v>
      </c>
      <c r="J18549" t="s">
        <v>33</v>
      </c>
      <c r="K18549" t="s">
        <v>27</v>
      </c>
      <c r="L18549" t="s">
        <v>17</v>
      </c>
      <c r="M18549" s="1">
        <v>1885.62</v>
      </c>
      <c r="N18549" s="1">
        <v>385.51</v>
      </c>
      <c r="O18549">
        <v>0.28000000000000003</v>
      </c>
    </row>
    <row r="18550" spans="1:15" x14ac:dyDescent="0.3">
      <c r="A18550" t="str">
        <f xml:space="preserve"> _xlfn.XLOOKUP(H18550, 'Customers'!B:B, 'Customers'!A:A)</f>
        <v>CUST_919</v>
      </c>
      <c r="B18550" t="str">
        <f>_xlfn.XLOOKUP(L18550, Products!C:C, Products!A:A)</f>
        <v>PROD_1</v>
      </c>
      <c r="C18550">
        <v>18549</v>
      </c>
      <c r="D18550" s="2" t="s">
        <v>428</v>
      </c>
      <c r="E18550">
        <f>YEAR(Orders[[#This Row],[Order_Date]])</f>
        <v>2022</v>
      </c>
      <c r="F18550">
        <f>MONTH(Orders[[#This Row],[Order_Date]])</f>
        <v>3</v>
      </c>
      <c r="G18550" s="2" t="s">
        <v>560</v>
      </c>
      <c r="H18550" t="s">
        <v>1679</v>
      </c>
      <c r="I18550" t="s">
        <v>32</v>
      </c>
      <c r="J18550" t="s">
        <v>33</v>
      </c>
      <c r="K18550" t="s">
        <v>27</v>
      </c>
      <c r="L18550" t="s">
        <v>17</v>
      </c>
      <c r="M18550" s="1">
        <v>6485.95</v>
      </c>
      <c r="N18550" s="1">
        <v>921.22</v>
      </c>
      <c r="O18550">
        <v>0.17</v>
      </c>
    </row>
    <row r="18551" spans="1:15" x14ac:dyDescent="0.3">
      <c r="A18551" t="str">
        <f xml:space="preserve"> _xlfn.XLOOKUP(H18551, 'Customers'!B:B, 'Customers'!A:A)</f>
        <v>CUST_551</v>
      </c>
      <c r="B18551" t="str">
        <f>_xlfn.XLOOKUP(L18551, Products!C:C, Products!A:A)</f>
        <v>PROD_7</v>
      </c>
      <c r="C18551">
        <v>18550</v>
      </c>
      <c r="D18551" s="2" t="s">
        <v>612</v>
      </c>
      <c r="E18551">
        <f>YEAR(Orders[[#This Row],[Order_Date]])</f>
        <v>2023</v>
      </c>
      <c r="F18551">
        <f>MONTH(Orders[[#This Row],[Order_Date]])</f>
        <v>1</v>
      </c>
      <c r="G18551" s="2" t="s">
        <v>25</v>
      </c>
      <c r="H18551" t="s">
        <v>1235</v>
      </c>
      <c r="I18551" t="s">
        <v>21</v>
      </c>
      <c r="J18551" t="s">
        <v>15</v>
      </c>
      <c r="K18551" t="s">
        <v>16</v>
      </c>
      <c r="L18551" t="s">
        <v>66</v>
      </c>
      <c r="M18551" s="1">
        <v>4637.37</v>
      </c>
      <c r="N18551" s="1">
        <v>840.84</v>
      </c>
      <c r="O18551">
        <v>0.23</v>
      </c>
    </row>
    <row r="18552" spans="1:15" x14ac:dyDescent="0.3">
      <c r="A18552" t="str">
        <f xml:space="preserve"> _xlfn.XLOOKUP(H18552, 'Customers'!B:B, 'Customers'!A:A)</f>
        <v>CUST_398</v>
      </c>
      <c r="B18552" t="str">
        <f>_xlfn.XLOOKUP(L18552, Products!C:C, Products!A:A)</f>
        <v>PROD_4</v>
      </c>
      <c r="C18552">
        <v>18551</v>
      </c>
      <c r="D18552" s="2" t="s">
        <v>733</v>
      </c>
      <c r="E18552">
        <f>YEAR(Orders[[#This Row],[Order_Date]])</f>
        <v>2023</v>
      </c>
      <c r="F18552">
        <f>MONTH(Orders[[#This Row],[Order_Date]])</f>
        <v>5</v>
      </c>
      <c r="G18552" s="2" t="s">
        <v>278</v>
      </c>
      <c r="H18552" t="s">
        <v>981</v>
      </c>
      <c r="I18552" t="s">
        <v>21</v>
      </c>
      <c r="J18552" t="s">
        <v>22</v>
      </c>
      <c r="K18552" t="s">
        <v>34</v>
      </c>
      <c r="L18552" t="s">
        <v>35</v>
      </c>
      <c r="M18552" s="1">
        <v>4540.63</v>
      </c>
      <c r="N18552" s="1">
        <v>918.54</v>
      </c>
      <c r="O18552">
        <v>0.2</v>
      </c>
    </row>
    <row r="18553" spans="1:15" x14ac:dyDescent="0.3">
      <c r="A18553" t="str">
        <f xml:space="preserve"> _xlfn.XLOOKUP(H18553, 'Customers'!B:B, 'Customers'!A:A)</f>
        <v>CUST_451</v>
      </c>
      <c r="B18553" t="str">
        <f>_xlfn.XLOOKUP(L18553, Products!C:C, Products!A:A)</f>
        <v>PROD_4</v>
      </c>
      <c r="C18553">
        <v>18552</v>
      </c>
      <c r="D18553" s="2" t="s">
        <v>1062</v>
      </c>
      <c r="E18553">
        <f>YEAR(Orders[[#This Row],[Order_Date]])</f>
        <v>2023</v>
      </c>
      <c r="F18553">
        <f>MONTH(Orders[[#This Row],[Order_Date]])</f>
        <v>6</v>
      </c>
      <c r="G18553" s="2" t="s">
        <v>991</v>
      </c>
      <c r="H18553" t="s">
        <v>1075</v>
      </c>
      <c r="I18553" t="s">
        <v>21</v>
      </c>
      <c r="J18553" t="s">
        <v>33</v>
      </c>
      <c r="K18553" t="s">
        <v>34</v>
      </c>
      <c r="L18553" t="s">
        <v>35</v>
      </c>
      <c r="M18553" s="1">
        <v>9138.2199999999993</v>
      </c>
      <c r="N18553" s="1">
        <v>1928.01</v>
      </c>
      <c r="O18553">
        <v>0.02</v>
      </c>
    </row>
    <row r="18554" spans="1:15" x14ac:dyDescent="0.3">
      <c r="A18554" t="str">
        <f xml:space="preserve"> _xlfn.XLOOKUP(H18554, 'Customers'!B:B, 'Customers'!A:A)</f>
        <v>CUST_935</v>
      </c>
      <c r="B18554" t="str">
        <f>_xlfn.XLOOKUP(L18554, Products!C:C, Products!A:A)</f>
        <v>PROD_5</v>
      </c>
      <c r="C18554">
        <v>18553</v>
      </c>
      <c r="D18554" s="2" t="s">
        <v>381</v>
      </c>
      <c r="E18554">
        <f>YEAR(Orders[[#This Row],[Order_Date]])</f>
        <v>2022</v>
      </c>
      <c r="F18554">
        <f>MONTH(Orders[[#This Row],[Order_Date]])</f>
        <v>8</v>
      </c>
      <c r="G18554" s="2" t="s">
        <v>215</v>
      </c>
      <c r="H18554" t="s">
        <v>1695</v>
      </c>
      <c r="I18554" t="s">
        <v>32</v>
      </c>
      <c r="J18554" t="s">
        <v>65</v>
      </c>
      <c r="K18554" t="s">
        <v>34</v>
      </c>
      <c r="L18554" t="s">
        <v>39</v>
      </c>
      <c r="M18554" s="1">
        <v>1333.81</v>
      </c>
      <c r="N18554" s="1">
        <v>-24.9</v>
      </c>
      <c r="O18554">
        <v>0.05</v>
      </c>
    </row>
    <row r="18555" spans="1:15" x14ac:dyDescent="0.3">
      <c r="A18555" t="str">
        <f xml:space="preserve"> _xlfn.XLOOKUP(H18555, 'Customers'!B:B, 'Customers'!A:A)</f>
        <v>CUST_950</v>
      </c>
      <c r="B18555" t="str">
        <f>_xlfn.XLOOKUP(L18555, Products!C:C, Products!A:A)</f>
        <v>PROD_3</v>
      </c>
      <c r="C18555">
        <v>18554</v>
      </c>
      <c r="D18555" s="2" t="s">
        <v>927</v>
      </c>
      <c r="E18555">
        <f>YEAR(Orders[[#This Row],[Order_Date]])</f>
        <v>2022</v>
      </c>
      <c r="F18555">
        <f>MONTH(Orders[[#This Row],[Order_Date]])</f>
        <v>4</v>
      </c>
      <c r="G18555" s="2" t="s">
        <v>474</v>
      </c>
      <c r="H18555" t="s">
        <v>1711</v>
      </c>
      <c r="I18555" t="s">
        <v>14</v>
      </c>
      <c r="J18555" t="s">
        <v>22</v>
      </c>
      <c r="K18555" t="s">
        <v>27</v>
      </c>
      <c r="L18555" t="s">
        <v>28</v>
      </c>
      <c r="M18555" s="1">
        <v>2048.69</v>
      </c>
      <c r="N18555" s="1">
        <v>448.52</v>
      </c>
      <c r="O18555">
        <v>0.27</v>
      </c>
    </row>
    <row r="18556" spans="1:15" x14ac:dyDescent="0.3">
      <c r="A18556" t="str">
        <f xml:space="preserve"> _xlfn.XLOOKUP(H18556, 'Customers'!B:B, 'Customers'!A:A)</f>
        <v>CUST_760</v>
      </c>
      <c r="B18556" t="str">
        <f>_xlfn.XLOOKUP(L18556, Products!C:C, Products!A:A)</f>
        <v>PROD_3</v>
      </c>
      <c r="C18556">
        <v>18555</v>
      </c>
      <c r="D18556" s="2" t="s">
        <v>1118</v>
      </c>
      <c r="E18556">
        <f>YEAR(Orders[[#This Row],[Order_Date]])</f>
        <v>2022</v>
      </c>
      <c r="F18556">
        <f>MONTH(Orders[[#This Row],[Order_Date]])</f>
        <v>9</v>
      </c>
      <c r="G18556" s="2" t="s">
        <v>156</v>
      </c>
      <c r="H18556" t="s">
        <v>1506</v>
      </c>
      <c r="I18556" t="s">
        <v>21</v>
      </c>
      <c r="J18556" t="s">
        <v>15</v>
      </c>
      <c r="K18556" t="s">
        <v>27</v>
      </c>
      <c r="L18556" t="s">
        <v>28</v>
      </c>
      <c r="M18556" s="1">
        <v>8035.67</v>
      </c>
      <c r="N18556" s="1">
        <v>314.57</v>
      </c>
      <c r="O18556">
        <v>0.11</v>
      </c>
    </row>
    <row r="18557" spans="1:15" x14ac:dyDescent="0.3">
      <c r="A18557" t="str">
        <f xml:space="preserve"> _xlfn.XLOOKUP(H18557, 'Customers'!B:B, 'Customers'!A:A)</f>
        <v>CUST_143</v>
      </c>
      <c r="B18557" t="str">
        <f>_xlfn.XLOOKUP(L18557, Products!C:C, Products!A:A)</f>
        <v>PROD_2</v>
      </c>
      <c r="C18557">
        <v>18556</v>
      </c>
      <c r="D18557" s="2" t="s">
        <v>140</v>
      </c>
      <c r="E18557">
        <f>YEAR(Orders[[#This Row],[Order_Date]])</f>
        <v>2022</v>
      </c>
      <c r="F18557">
        <f>MONTH(Orders[[#This Row],[Order_Date]])</f>
        <v>3</v>
      </c>
      <c r="G18557" s="2" t="s">
        <v>1164</v>
      </c>
      <c r="H18557" t="s">
        <v>434</v>
      </c>
      <c r="I18557" t="s">
        <v>32</v>
      </c>
      <c r="J18557" t="s">
        <v>15</v>
      </c>
      <c r="K18557" t="s">
        <v>16</v>
      </c>
      <c r="L18557" t="s">
        <v>23</v>
      </c>
      <c r="M18557" s="1">
        <v>2400.12</v>
      </c>
      <c r="N18557" s="1">
        <v>113.75</v>
      </c>
      <c r="O18557">
        <v>0.08</v>
      </c>
    </row>
    <row r="18558" spans="1:15" x14ac:dyDescent="0.3">
      <c r="A18558" t="str">
        <f xml:space="preserve"> _xlfn.XLOOKUP(H18558, 'Customers'!B:B, 'Customers'!A:A)</f>
        <v>CUST_517</v>
      </c>
      <c r="B18558" t="str">
        <f>_xlfn.XLOOKUP(L18558, Products!C:C, Products!A:A)</f>
        <v>PROD_7</v>
      </c>
      <c r="C18558">
        <v>18557</v>
      </c>
      <c r="D18558" s="2" t="s">
        <v>733</v>
      </c>
      <c r="E18558">
        <f>YEAR(Orders[[#This Row],[Order_Date]])</f>
        <v>2023</v>
      </c>
      <c r="F18558">
        <f>MONTH(Orders[[#This Row],[Order_Date]])</f>
        <v>5</v>
      </c>
      <c r="G18558" s="2" t="s">
        <v>278</v>
      </c>
      <c r="H18558" t="s">
        <v>1189</v>
      </c>
      <c r="I18558" t="s">
        <v>32</v>
      </c>
      <c r="J18558" t="s">
        <v>22</v>
      </c>
      <c r="K18558" t="s">
        <v>16</v>
      </c>
      <c r="L18558" t="s">
        <v>66</v>
      </c>
      <c r="M18558" s="1">
        <v>2681.19</v>
      </c>
      <c r="N18558" s="1">
        <v>380.18</v>
      </c>
      <c r="O18558">
        <v>0.25</v>
      </c>
    </row>
    <row r="18559" spans="1:15" x14ac:dyDescent="0.3">
      <c r="A18559" t="str">
        <f xml:space="preserve"> _xlfn.XLOOKUP(H18559, 'Customers'!B:B, 'Customers'!A:A)</f>
        <v>CUST_253</v>
      </c>
      <c r="B18559" t="str">
        <f>_xlfn.XLOOKUP(L18559, Products!C:C, Products!A:A)</f>
        <v>PROD_1</v>
      </c>
      <c r="C18559">
        <v>18558</v>
      </c>
      <c r="D18559" s="2" t="s">
        <v>1425</v>
      </c>
      <c r="E18559">
        <f>YEAR(Orders[[#This Row],[Order_Date]])</f>
        <v>2023</v>
      </c>
      <c r="F18559">
        <f>MONTH(Orders[[#This Row],[Order_Date]])</f>
        <v>8</v>
      </c>
      <c r="G18559" s="2" t="s">
        <v>335</v>
      </c>
      <c r="H18559" t="s">
        <v>695</v>
      </c>
      <c r="I18559" t="s">
        <v>14</v>
      </c>
      <c r="J18559" t="s">
        <v>22</v>
      </c>
      <c r="K18559" t="s">
        <v>16</v>
      </c>
      <c r="L18559" t="s">
        <v>17</v>
      </c>
      <c r="M18559" s="1">
        <v>6169.07</v>
      </c>
      <c r="N18559" s="1">
        <v>-368.74</v>
      </c>
      <c r="O18559">
        <v>0.2</v>
      </c>
    </row>
    <row r="18560" spans="1:15" x14ac:dyDescent="0.3">
      <c r="A18560" t="str">
        <f xml:space="preserve"> _xlfn.XLOOKUP(H18560, 'Customers'!B:B, 'Customers'!A:A)</f>
        <v>CUST_666</v>
      </c>
      <c r="B18560" t="str">
        <f>_xlfn.XLOOKUP(L18560, Products!C:C, Products!A:A)</f>
        <v>PROD_8</v>
      </c>
      <c r="C18560">
        <v>18559</v>
      </c>
      <c r="D18560" s="2" t="s">
        <v>1269</v>
      </c>
      <c r="E18560">
        <f>YEAR(Orders[[#This Row],[Order_Date]])</f>
        <v>2023</v>
      </c>
      <c r="F18560">
        <f>MONTH(Orders[[#This Row],[Order_Date]])</f>
        <v>4</v>
      </c>
      <c r="G18560" s="2" t="s">
        <v>740</v>
      </c>
      <c r="H18560" t="s">
        <v>1395</v>
      </c>
      <c r="I18560" t="s">
        <v>32</v>
      </c>
      <c r="J18560" t="s">
        <v>15</v>
      </c>
      <c r="K18560" t="s">
        <v>27</v>
      </c>
      <c r="L18560" t="s">
        <v>73</v>
      </c>
      <c r="M18560" s="1">
        <v>7806.31</v>
      </c>
      <c r="N18560" s="1">
        <v>-623.30999999999995</v>
      </c>
      <c r="O18560">
        <v>0.09</v>
      </c>
    </row>
    <row r="18561" spans="1:15" x14ac:dyDescent="0.3">
      <c r="A18561" t="str">
        <f xml:space="preserve"> _xlfn.XLOOKUP(H18561, 'Customers'!B:B, 'Customers'!A:A)</f>
        <v>CUST_336</v>
      </c>
      <c r="B18561" t="str">
        <f>_xlfn.XLOOKUP(L18561, Products!C:C, Products!A:A)</f>
        <v>PROD_6</v>
      </c>
      <c r="C18561">
        <v>18560</v>
      </c>
      <c r="D18561" s="2" t="s">
        <v>554</v>
      </c>
      <c r="E18561">
        <f>YEAR(Orders[[#This Row],[Order_Date]])</f>
        <v>2023</v>
      </c>
      <c r="F18561">
        <f>MONTH(Orders[[#This Row],[Order_Date]])</f>
        <v>3</v>
      </c>
      <c r="G18561" s="2" t="s">
        <v>1072</v>
      </c>
      <c r="H18561" t="s">
        <v>864</v>
      </c>
      <c r="I18561" t="s">
        <v>21</v>
      </c>
      <c r="J18561" t="s">
        <v>65</v>
      </c>
      <c r="K18561" t="s">
        <v>34</v>
      </c>
      <c r="L18561" t="s">
        <v>52</v>
      </c>
      <c r="M18561" s="1">
        <v>3236.07</v>
      </c>
      <c r="N18561" s="1">
        <v>962.97</v>
      </c>
      <c r="O18561">
        <v>0.11</v>
      </c>
    </row>
    <row r="18562" spans="1:15" x14ac:dyDescent="0.3">
      <c r="A18562" t="str">
        <f xml:space="preserve"> _xlfn.XLOOKUP(H18562, 'Customers'!B:B, 'Customers'!A:A)</f>
        <v>CUST_27</v>
      </c>
      <c r="B18562" t="str">
        <f>_xlfn.XLOOKUP(L18562, Products!C:C, Products!A:A)</f>
        <v>PROD_8</v>
      </c>
      <c r="C18562">
        <v>18561</v>
      </c>
      <c r="D18562" s="2" t="s">
        <v>1005</v>
      </c>
      <c r="E18562">
        <f>YEAR(Orders[[#This Row],[Order_Date]])</f>
        <v>2022</v>
      </c>
      <c r="F18562">
        <f>MONTH(Orders[[#This Row],[Order_Date]])</f>
        <v>5</v>
      </c>
      <c r="G18562" s="2" t="s">
        <v>773</v>
      </c>
      <c r="H18562" t="s">
        <v>108</v>
      </c>
      <c r="I18562" t="s">
        <v>21</v>
      </c>
      <c r="J18562" t="s">
        <v>33</v>
      </c>
      <c r="K18562" t="s">
        <v>27</v>
      </c>
      <c r="L18562" t="s">
        <v>73</v>
      </c>
      <c r="M18562" s="1">
        <v>2540.15</v>
      </c>
      <c r="N18562" s="1">
        <v>424.06</v>
      </c>
      <c r="O18562">
        <v>0.2</v>
      </c>
    </row>
    <row r="18563" spans="1:15" x14ac:dyDescent="0.3">
      <c r="A18563" t="str">
        <f xml:space="preserve"> _xlfn.XLOOKUP(H18563, 'Customers'!B:B, 'Customers'!A:A)</f>
        <v>CUST_498</v>
      </c>
      <c r="B18563" t="str">
        <f>_xlfn.XLOOKUP(L18563, Products!C:C, Products!A:A)</f>
        <v>PROD_2</v>
      </c>
      <c r="C18563">
        <v>18562</v>
      </c>
      <c r="D18563" s="2" t="s">
        <v>930</v>
      </c>
      <c r="E18563">
        <f>YEAR(Orders[[#This Row],[Order_Date]])</f>
        <v>2022</v>
      </c>
      <c r="F18563">
        <f>MONTH(Orders[[#This Row],[Order_Date]])</f>
        <v>4</v>
      </c>
      <c r="G18563" s="2" t="s">
        <v>960</v>
      </c>
      <c r="H18563" t="s">
        <v>1155</v>
      </c>
      <c r="I18563" t="s">
        <v>21</v>
      </c>
      <c r="J18563" t="s">
        <v>15</v>
      </c>
      <c r="K18563" t="s">
        <v>16</v>
      </c>
      <c r="L18563" t="s">
        <v>23</v>
      </c>
      <c r="M18563" s="1">
        <v>2908.41</v>
      </c>
      <c r="N18563" s="1">
        <v>-132.52000000000001</v>
      </c>
      <c r="O18563">
        <v>0.11</v>
      </c>
    </row>
    <row r="18564" spans="1:15" x14ac:dyDescent="0.3">
      <c r="A18564" t="str">
        <f xml:space="preserve"> _xlfn.XLOOKUP(H18564, 'Customers'!B:B, 'Customers'!A:A)</f>
        <v>CUST_358</v>
      </c>
      <c r="B18564" t="str">
        <f>_xlfn.XLOOKUP(L18564, Products!C:C, Products!A:A)</f>
        <v>PROD_8</v>
      </c>
      <c r="C18564">
        <v>18563</v>
      </c>
      <c r="D18564" s="2" t="s">
        <v>588</v>
      </c>
      <c r="E18564">
        <f>YEAR(Orders[[#This Row],[Order_Date]])</f>
        <v>2023</v>
      </c>
      <c r="F18564">
        <f>MONTH(Orders[[#This Row],[Order_Date]])</f>
        <v>8</v>
      </c>
      <c r="G18564" s="2" t="s">
        <v>1024</v>
      </c>
      <c r="H18564" t="s">
        <v>900</v>
      </c>
      <c r="I18564" t="s">
        <v>21</v>
      </c>
      <c r="J18564" t="s">
        <v>33</v>
      </c>
      <c r="K18564" t="s">
        <v>27</v>
      </c>
      <c r="L18564" t="s">
        <v>73</v>
      </c>
      <c r="M18564" s="1">
        <v>5180.55</v>
      </c>
      <c r="N18564" s="1">
        <v>642.45000000000005</v>
      </c>
      <c r="O18564">
        <v>0.27</v>
      </c>
    </row>
    <row r="18565" spans="1:15" x14ac:dyDescent="0.3">
      <c r="A18565" t="str">
        <f xml:space="preserve"> _xlfn.XLOOKUP(H18565, 'Customers'!B:B, 'Customers'!A:A)</f>
        <v>CUST_867</v>
      </c>
      <c r="B18565" t="str">
        <f>_xlfn.XLOOKUP(L18565, Products!C:C, Products!A:A)</f>
        <v>PROD_5</v>
      </c>
      <c r="C18565">
        <v>18564</v>
      </c>
      <c r="D18565" s="2" t="s">
        <v>295</v>
      </c>
      <c r="E18565">
        <f>YEAR(Orders[[#This Row],[Order_Date]])</f>
        <v>2022</v>
      </c>
      <c r="F18565">
        <f>MONTH(Orders[[#This Row],[Order_Date]])</f>
        <v>7</v>
      </c>
      <c r="G18565" s="2" t="s">
        <v>130</v>
      </c>
      <c r="H18565" t="s">
        <v>1621</v>
      </c>
      <c r="I18565" t="s">
        <v>21</v>
      </c>
      <c r="J18565" t="s">
        <v>65</v>
      </c>
      <c r="K18565" t="s">
        <v>34</v>
      </c>
      <c r="L18565" t="s">
        <v>39</v>
      </c>
      <c r="M18565" s="1">
        <v>4879.99</v>
      </c>
      <c r="N18565" s="1">
        <v>-172.02</v>
      </c>
      <c r="O18565">
        <v>0.25</v>
      </c>
    </row>
    <row r="18566" spans="1:15" x14ac:dyDescent="0.3">
      <c r="A18566" t="str">
        <f xml:space="preserve"> _xlfn.XLOOKUP(H18566, 'Customers'!B:B, 'Customers'!A:A)</f>
        <v>CUST_529</v>
      </c>
      <c r="B18566" t="str">
        <f>_xlfn.XLOOKUP(L18566, Products!C:C, Products!A:A)</f>
        <v>PROD_5</v>
      </c>
      <c r="C18566">
        <v>18565</v>
      </c>
      <c r="D18566" s="2" t="s">
        <v>980</v>
      </c>
      <c r="E18566">
        <f>YEAR(Orders[[#This Row],[Order_Date]])</f>
        <v>2023</v>
      </c>
      <c r="F18566">
        <f>MONTH(Orders[[#This Row],[Order_Date]])</f>
        <v>7</v>
      </c>
      <c r="G18566" s="2" t="s">
        <v>348</v>
      </c>
      <c r="H18566" t="s">
        <v>1207</v>
      </c>
      <c r="I18566" t="s">
        <v>21</v>
      </c>
      <c r="J18566" t="s">
        <v>33</v>
      </c>
      <c r="K18566" t="s">
        <v>34</v>
      </c>
      <c r="L18566" t="s">
        <v>39</v>
      </c>
      <c r="M18566" s="1">
        <v>5984.14</v>
      </c>
      <c r="N18566" s="1">
        <v>403.76</v>
      </c>
      <c r="O18566">
        <v>0.06</v>
      </c>
    </row>
    <row r="18567" spans="1:15" x14ac:dyDescent="0.3">
      <c r="A18567" t="str">
        <f xml:space="preserve"> _xlfn.XLOOKUP(H18567, 'Customers'!B:B, 'Customers'!A:A)</f>
        <v>CUST_767</v>
      </c>
      <c r="B18567" t="str">
        <f>_xlfn.XLOOKUP(L18567, Products!C:C, Products!A:A)</f>
        <v>PROD_8</v>
      </c>
      <c r="C18567">
        <v>18566</v>
      </c>
      <c r="D18567" s="2" t="s">
        <v>595</v>
      </c>
      <c r="E18567">
        <f>YEAR(Orders[[#This Row],[Order_Date]])</f>
        <v>2022</v>
      </c>
      <c r="F18567">
        <f>MONTH(Orders[[#This Row],[Order_Date]])</f>
        <v>10</v>
      </c>
      <c r="G18567" s="2" t="s">
        <v>907</v>
      </c>
      <c r="H18567" t="s">
        <v>1513</v>
      </c>
      <c r="I18567" t="s">
        <v>21</v>
      </c>
      <c r="J18567" t="s">
        <v>22</v>
      </c>
      <c r="K18567" t="s">
        <v>27</v>
      </c>
      <c r="L18567" t="s">
        <v>73</v>
      </c>
      <c r="M18567" s="1">
        <v>7688.05</v>
      </c>
      <c r="N18567" s="1">
        <v>1297.29</v>
      </c>
      <c r="O18567">
        <v>0.02</v>
      </c>
    </row>
    <row r="18568" spans="1:15" x14ac:dyDescent="0.3">
      <c r="A18568" t="str">
        <f xml:space="preserve"> _xlfn.XLOOKUP(H18568, 'Customers'!B:B, 'Customers'!A:A)</f>
        <v>CUST_99</v>
      </c>
      <c r="B18568" t="str">
        <f>_xlfn.XLOOKUP(L18568, Products!C:C, Products!A:A)</f>
        <v>PROD_3</v>
      </c>
      <c r="C18568">
        <v>18567</v>
      </c>
      <c r="D18568" s="2" t="s">
        <v>726</v>
      </c>
      <c r="E18568">
        <f>YEAR(Orders[[#This Row],[Order_Date]])</f>
        <v>2023</v>
      </c>
      <c r="F18568">
        <f>MONTH(Orders[[#This Row],[Order_Date]])</f>
        <v>5</v>
      </c>
      <c r="G18568" s="2" t="s">
        <v>1299</v>
      </c>
      <c r="H18568" t="s">
        <v>312</v>
      </c>
      <c r="I18568" t="s">
        <v>21</v>
      </c>
      <c r="J18568" t="s">
        <v>22</v>
      </c>
      <c r="K18568" t="s">
        <v>27</v>
      </c>
      <c r="L18568" t="s">
        <v>28</v>
      </c>
      <c r="M18568" s="1">
        <v>3347.4</v>
      </c>
      <c r="N18568" s="1">
        <v>378.15</v>
      </c>
      <c r="O18568">
        <v>0.27</v>
      </c>
    </row>
    <row r="18569" spans="1:15" x14ac:dyDescent="0.3">
      <c r="A18569" t="str">
        <f xml:space="preserve"> _xlfn.XLOOKUP(H18569, 'Customers'!B:B, 'Customers'!A:A)</f>
        <v>CUST_678</v>
      </c>
      <c r="B18569" t="str">
        <f>_xlfn.XLOOKUP(L18569, Products!C:C, Products!A:A)</f>
        <v>PROD_1</v>
      </c>
      <c r="C18569">
        <v>18568</v>
      </c>
      <c r="D18569" s="2" t="s">
        <v>484</v>
      </c>
      <c r="E18569">
        <f>YEAR(Orders[[#This Row],[Order_Date]])</f>
        <v>2022</v>
      </c>
      <c r="F18569">
        <f>MONTH(Orders[[#This Row],[Order_Date]])</f>
        <v>12</v>
      </c>
      <c r="G18569" s="2" t="s">
        <v>1018</v>
      </c>
      <c r="H18569" t="s">
        <v>1413</v>
      </c>
      <c r="I18569" t="s">
        <v>14</v>
      </c>
      <c r="J18569" t="s">
        <v>22</v>
      </c>
      <c r="K18569" t="s">
        <v>27</v>
      </c>
      <c r="L18569" t="s">
        <v>17</v>
      </c>
      <c r="M18569" s="1">
        <v>1189.82</v>
      </c>
      <c r="N18569" s="1">
        <v>341.53</v>
      </c>
      <c r="O18569">
        <v>0.06</v>
      </c>
    </row>
    <row r="18570" spans="1:15" x14ac:dyDescent="0.3">
      <c r="A18570" t="str">
        <f xml:space="preserve"> _xlfn.XLOOKUP(H18570, 'Customers'!B:B, 'Customers'!A:A)</f>
        <v>CUST_799</v>
      </c>
      <c r="B18570" t="str">
        <f>_xlfn.XLOOKUP(L18570, Products!C:C, Products!A:A)</f>
        <v>PROD_1</v>
      </c>
      <c r="C18570">
        <v>18569</v>
      </c>
      <c r="D18570" s="2" t="s">
        <v>47</v>
      </c>
      <c r="E18570">
        <f>YEAR(Orders[[#This Row],[Order_Date]])</f>
        <v>2023</v>
      </c>
      <c r="F18570">
        <f>MONTH(Orders[[#This Row],[Order_Date]])</f>
        <v>2</v>
      </c>
      <c r="G18570" s="2" t="s">
        <v>1044</v>
      </c>
      <c r="H18570" t="s">
        <v>1548</v>
      </c>
      <c r="I18570" t="s">
        <v>21</v>
      </c>
      <c r="J18570" t="s">
        <v>65</v>
      </c>
      <c r="K18570" t="s">
        <v>16</v>
      </c>
      <c r="L18570" t="s">
        <v>17</v>
      </c>
      <c r="M18570" s="1">
        <v>6616.16</v>
      </c>
      <c r="N18570" s="1">
        <v>1842.1</v>
      </c>
      <c r="O18570">
        <v>0.09</v>
      </c>
    </row>
    <row r="18571" spans="1:15" x14ac:dyDescent="0.3">
      <c r="A18571" t="str">
        <f xml:space="preserve"> _xlfn.XLOOKUP(H18571, 'Customers'!B:B, 'Customers'!A:A)</f>
        <v>CUST_57</v>
      </c>
      <c r="B18571" t="str">
        <f>_xlfn.XLOOKUP(L18571, Products!C:C, Products!A:A)</f>
        <v>PROD_8</v>
      </c>
      <c r="C18571">
        <v>18570</v>
      </c>
      <c r="D18571" s="2" t="s">
        <v>649</v>
      </c>
      <c r="E18571">
        <f>YEAR(Orders[[#This Row],[Order_Date]])</f>
        <v>2022</v>
      </c>
      <c r="F18571">
        <f>MONTH(Orders[[#This Row],[Order_Date]])</f>
        <v>5</v>
      </c>
      <c r="G18571" s="2" t="s">
        <v>165</v>
      </c>
      <c r="H18571" t="s">
        <v>193</v>
      </c>
      <c r="I18571" t="s">
        <v>21</v>
      </c>
      <c r="J18571" t="s">
        <v>65</v>
      </c>
      <c r="K18571" t="s">
        <v>27</v>
      </c>
      <c r="L18571" t="s">
        <v>73</v>
      </c>
      <c r="M18571" s="1">
        <v>4906.33</v>
      </c>
      <c r="N18571" s="1">
        <v>849.68</v>
      </c>
      <c r="O18571">
        <v>0.28999999999999998</v>
      </c>
    </row>
    <row r="18572" spans="1:15" x14ac:dyDescent="0.3">
      <c r="A18572" t="str">
        <f xml:space="preserve"> _xlfn.XLOOKUP(H18572, 'Customers'!B:B, 'Customers'!A:A)</f>
        <v>CUST_276</v>
      </c>
      <c r="B18572" t="str">
        <f>_xlfn.XLOOKUP(L18572, Products!C:C, Products!A:A)</f>
        <v>PROD_8</v>
      </c>
      <c r="C18572">
        <v>18571</v>
      </c>
      <c r="D18572" s="2" t="s">
        <v>634</v>
      </c>
      <c r="E18572">
        <f>YEAR(Orders[[#This Row],[Order_Date]])</f>
        <v>2023</v>
      </c>
      <c r="F18572">
        <f>MONTH(Orders[[#This Row],[Order_Date]])</f>
        <v>12</v>
      </c>
      <c r="G18572" s="2" t="s">
        <v>809</v>
      </c>
      <c r="H18572" t="s">
        <v>739</v>
      </c>
      <c r="I18572" t="s">
        <v>32</v>
      </c>
      <c r="J18572" t="s">
        <v>33</v>
      </c>
      <c r="K18572" t="s">
        <v>27</v>
      </c>
      <c r="L18572" t="s">
        <v>73</v>
      </c>
      <c r="M18572" s="1">
        <v>9820.69</v>
      </c>
      <c r="N18572" s="1">
        <v>1149.07</v>
      </c>
      <c r="O18572">
        <v>0.16</v>
      </c>
    </row>
    <row r="18573" spans="1:15" x14ac:dyDescent="0.3">
      <c r="A18573" t="str">
        <f xml:space="preserve"> _xlfn.XLOOKUP(H18573, 'Customers'!B:B, 'Customers'!A:A)</f>
        <v>CUST_735</v>
      </c>
      <c r="B18573" t="str">
        <f>_xlfn.XLOOKUP(L18573, Products!C:C, Products!A:A)</f>
        <v>PROD_5</v>
      </c>
      <c r="C18573">
        <v>18572</v>
      </c>
      <c r="D18573" s="2" t="s">
        <v>11</v>
      </c>
      <c r="E18573">
        <f>YEAR(Orders[[#This Row],[Order_Date]])</f>
        <v>2023</v>
      </c>
      <c r="F18573">
        <f>MONTH(Orders[[#This Row],[Order_Date]])</f>
        <v>9</v>
      </c>
      <c r="G18573" s="2" t="s">
        <v>1407</v>
      </c>
      <c r="H18573" t="s">
        <v>1477</v>
      </c>
      <c r="I18573" t="s">
        <v>21</v>
      </c>
      <c r="J18573" t="s">
        <v>22</v>
      </c>
      <c r="K18573" t="s">
        <v>34</v>
      </c>
      <c r="L18573" t="s">
        <v>39</v>
      </c>
      <c r="M18573" s="1">
        <v>7955.37</v>
      </c>
      <c r="N18573" s="1">
        <v>1704.69</v>
      </c>
      <c r="O18573">
        <v>0.13</v>
      </c>
    </row>
    <row r="18574" spans="1:15" x14ac:dyDescent="0.3">
      <c r="A18574" t="str">
        <f xml:space="preserve"> _xlfn.XLOOKUP(H18574, 'Customers'!B:B, 'Customers'!A:A)</f>
        <v>CUST_939</v>
      </c>
      <c r="B18574" t="str">
        <f>_xlfn.XLOOKUP(L18574, Products!C:C, Products!A:A)</f>
        <v>PROD_7</v>
      </c>
      <c r="C18574">
        <v>18573</v>
      </c>
      <c r="D18574" s="2" t="s">
        <v>290</v>
      </c>
      <c r="E18574">
        <f>YEAR(Orders[[#This Row],[Order_Date]])</f>
        <v>2023</v>
      </c>
      <c r="F18574">
        <f>MONTH(Orders[[#This Row],[Order_Date]])</f>
        <v>9</v>
      </c>
      <c r="G18574" s="2" t="s">
        <v>92</v>
      </c>
      <c r="H18574" t="s">
        <v>1699</v>
      </c>
      <c r="I18574" t="s">
        <v>14</v>
      </c>
      <c r="J18574" t="s">
        <v>65</v>
      </c>
      <c r="K18574" t="s">
        <v>16</v>
      </c>
      <c r="L18574" t="s">
        <v>66</v>
      </c>
      <c r="M18574" s="1">
        <v>1934.24</v>
      </c>
      <c r="N18574" s="1">
        <v>61.83</v>
      </c>
      <c r="O18574">
        <v>0.22</v>
      </c>
    </row>
    <row r="18575" spans="1:15" x14ac:dyDescent="0.3">
      <c r="A18575" t="str">
        <f xml:space="preserve"> _xlfn.XLOOKUP(H18575, 'Customers'!B:B, 'Customers'!A:A)</f>
        <v>CUST_501</v>
      </c>
      <c r="B18575" t="str">
        <f>_xlfn.XLOOKUP(L18575, Products!C:C, Products!A:A)</f>
        <v>PROD_1</v>
      </c>
      <c r="C18575">
        <v>18574</v>
      </c>
      <c r="D18575" s="2" t="s">
        <v>368</v>
      </c>
      <c r="E18575">
        <f>YEAR(Orders[[#This Row],[Order_Date]])</f>
        <v>2023</v>
      </c>
      <c r="F18575">
        <f>MONTH(Orders[[#This Row],[Order_Date]])</f>
        <v>1</v>
      </c>
      <c r="G18575" s="2" t="s">
        <v>939</v>
      </c>
      <c r="H18575" t="s">
        <v>1161</v>
      </c>
      <c r="I18575" t="s">
        <v>21</v>
      </c>
      <c r="J18575" t="s">
        <v>15</v>
      </c>
      <c r="K18575" t="s">
        <v>16</v>
      </c>
      <c r="L18575" t="s">
        <v>17</v>
      </c>
      <c r="M18575" s="1">
        <v>8304.01</v>
      </c>
      <c r="N18575" s="1">
        <v>2312.73</v>
      </c>
      <c r="O18575">
        <v>0.21</v>
      </c>
    </row>
    <row r="18576" spans="1:15" x14ac:dyDescent="0.3">
      <c r="A18576" t="str">
        <f xml:space="preserve"> _xlfn.XLOOKUP(H18576, 'Customers'!B:B, 'Customers'!A:A)</f>
        <v>CUST_20</v>
      </c>
      <c r="B18576" t="str">
        <f>_xlfn.XLOOKUP(L18576, Products!C:C, Products!A:A)</f>
        <v>PROD_3</v>
      </c>
      <c r="C18576">
        <v>18575</v>
      </c>
      <c r="D18576" s="2" t="s">
        <v>623</v>
      </c>
      <c r="E18576">
        <f>YEAR(Orders[[#This Row],[Order_Date]])</f>
        <v>2022</v>
      </c>
      <c r="F18576">
        <f>MONTH(Orders[[#This Row],[Order_Date]])</f>
        <v>12</v>
      </c>
      <c r="G18576" s="2" t="s">
        <v>580</v>
      </c>
      <c r="H18576" t="s">
        <v>88</v>
      </c>
      <c r="I18576" t="s">
        <v>32</v>
      </c>
      <c r="J18576" t="s">
        <v>65</v>
      </c>
      <c r="K18576" t="s">
        <v>27</v>
      </c>
      <c r="L18576" t="s">
        <v>28</v>
      </c>
      <c r="M18576" s="1">
        <v>8777.5300000000007</v>
      </c>
      <c r="N18576" s="1">
        <v>1846.37</v>
      </c>
      <c r="O18576">
        <v>0.02</v>
      </c>
    </row>
    <row r="18577" spans="1:15" x14ac:dyDescent="0.3">
      <c r="A18577" t="str">
        <f xml:space="preserve"> _xlfn.XLOOKUP(H18577, 'Customers'!B:B, 'Customers'!A:A)</f>
        <v>CUST_209</v>
      </c>
      <c r="B18577" t="str">
        <f>_xlfn.XLOOKUP(L18577, Products!C:C, Products!A:A)</f>
        <v>PROD_3</v>
      </c>
      <c r="C18577">
        <v>18576</v>
      </c>
      <c r="D18577" s="2" t="s">
        <v>59</v>
      </c>
      <c r="E18577">
        <f>YEAR(Orders[[#This Row],[Order_Date]])</f>
        <v>2022</v>
      </c>
      <c r="F18577">
        <f>MONTH(Orders[[#This Row],[Order_Date]])</f>
        <v>9</v>
      </c>
      <c r="G18577" s="2" t="s">
        <v>1146</v>
      </c>
      <c r="H18577" t="s">
        <v>596</v>
      </c>
      <c r="I18577" t="s">
        <v>32</v>
      </c>
      <c r="J18577" t="s">
        <v>33</v>
      </c>
      <c r="K18577" t="s">
        <v>27</v>
      </c>
      <c r="L18577" t="s">
        <v>28</v>
      </c>
      <c r="M18577" s="1">
        <v>224.52</v>
      </c>
      <c r="N18577" s="1">
        <v>61.8</v>
      </c>
      <c r="O18577">
        <v>0.28000000000000003</v>
      </c>
    </row>
    <row r="18578" spans="1:15" x14ac:dyDescent="0.3">
      <c r="A18578" t="str">
        <f xml:space="preserve"> _xlfn.XLOOKUP(H18578, 'Customers'!B:B, 'Customers'!A:A)</f>
        <v>CUST_802</v>
      </c>
      <c r="B18578" t="str">
        <f>_xlfn.XLOOKUP(L18578, Products!C:C, Products!A:A)</f>
        <v>PROD_8</v>
      </c>
      <c r="C18578">
        <v>18577</v>
      </c>
      <c r="D18578" s="2" t="s">
        <v>11</v>
      </c>
      <c r="E18578">
        <f>YEAR(Orders[[#This Row],[Order_Date]])</f>
        <v>2023</v>
      </c>
      <c r="F18578">
        <f>MONTH(Orders[[#This Row],[Order_Date]])</f>
        <v>9</v>
      </c>
      <c r="G18578" s="2" t="s">
        <v>1064</v>
      </c>
      <c r="H18578" t="s">
        <v>1551</v>
      </c>
      <c r="I18578" t="s">
        <v>32</v>
      </c>
      <c r="J18578" t="s">
        <v>22</v>
      </c>
      <c r="K18578" t="s">
        <v>27</v>
      </c>
      <c r="L18578" t="s">
        <v>73</v>
      </c>
      <c r="M18578" s="1">
        <v>5739.93</v>
      </c>
      <c r="N18578" s="1">
        <v>75.64</v>
      </c>
      <c r="O18578">
        <v>0.23</v>
      </c>
    </row>
    <row r="18579" spans="1:15" x14ac:dyDescent="0.3">
      <c r="A18579" t="str">
        <f xml:space="preserve"> _xlfn.XLOOKUP(H18579, 'Customers'!B:B, 'Customers'!A:A)</f>
        <v>CUST_677</v>
      </c>
      <c r="B18579" t="str">
        <f>_xlfn.XLOOKUP(L18579, Products!C:C, Products!A:A)</f>
        <v>PROD_5</v>
      </c>
      <c r="C18579">
        <v>18578</v>
      </c>
      <c r="D18579" s="2" t="s">
        <v>1154</v>
      </c>
      <c r="E18579">
        <f>YEAR(Orders[[#This Row],[Order_Date]])</f>
        <v>2023</v>
      </c>
      <c r="F18579">
        <f>MONTH(Orders[[#This Row],[Order_Date]])</f>
        <v>3</v>
      </c>
      <c r="G18579" s="2" t="s">
        <v>77</v>
      </c>
      <c r="H18579" t="s">
        <v>1412</v>
      </c>
      <c r="I18579" t="s">
        <v>14</v>
      </c>
      <c r="J18579" t="s">
        <v>65</v>
      </c>
      <c r="K18579" t="s">
        <v>34</v>
      </c>
      <c r="L18579" t="s">
        <v>39</v>
      </c>
      <c r="M18579" s="1">
        <v>1626.08</v>
      </c>
      <c r="N18579" s="1">
        <v>223.92</v>
      </c>
      <c r="O18579">
        <v>0.03</v>
      </c>
    </row>
    <row r="18580" spans="1:15" x14ac:dyDescent="0.3">
      <c r="A18580" t="str">
        <f xml:space="preserve"> _xlfn.XLOOKUP(H18580, 'Customers'!B:B, 'Customers'!A:A)</f>
        <v>CUST_235</v>
      </c>
      <c r="B18580" t="str">
        <f>_xlfn.XLOOKUP(L18580, Products!C:C, Products!A:A)</f>
        <v>PROD_8</v>
      </c>
      <c r="C18580">
        <v>18579</v>
      </c>
      <c r="D18580" s="2" t="s">
        <v>1061</v>
      </c>
      <c r="E18580">
        <f>YEAR(Orders[[#This Row],[Order_Date]])</f>
        <v>2023</v>
      </c>
      <c r="F18580">
        <f>MONTH(Orders[[#This Row],[Order_Date]])</f>
        <v>7</v>
      </c>
      <c r="G18580" s="2" t="s">
        <v>292</v>
      </c>
      <c r="H18580" t="s">
        <v>654</v>
      </c>
      <c r="I18580" t="s">
        <v>14</v>
      </c>
      <c r="J18580" t="s">
        <v>33</v>
      </c>
      <c r="K18580" t="s">
        <v>27</v>
      </c>
      <c r="L18580" t="s">
        <v>73</v>
      </c>
      <c r="M18580" s="1">
        <v>6657.26</v>
      </c>
      <c r="N18580" s="1">
        <v>1802.36</v>
      </c>
      <c r="O18580">
        <v>0.05</v>
      </c>
    </row>
    <row r="18581" spans="1:15" x14ac:dyDescent="0.3">
      <c r="A18581" t="str">
        <f xml:space="preserve"> _xlfn.XLOOKUP(H18581, 'Customers'!B:B, 'Customers'!A:A)</f>
        <v>CUST_564</v>
      </c>
      <c r="B18581" t="str">
        <f>_xlfn.XLOOKUP(L18581, Products!C:C, Products!A:A)</f>
        <v>PROD_5</v>
      </c>
      <c r="C18581">
        <v>18580</v>
      </c>
      <c r="D18581" s="2" t="s">
        <v>537</v>
      </c>
      <c r="E18581">
        <f>YEAR(Orders[[#This Row],[Order_Date]])</f>
        <v>2023</v>
      </c>
      <c r="F18581">
        <f>MONTH(Orders[[#This Row],[Order_Date]])</f>
        <v>12</v>
      </c>
      <c r="G18581" s="2" t="s">
        <v>43</v>
      </c>
      <c r="H18581" t="s">
        <v>1256</v>
      </c>
      <c r="I18581" t="s">
        <v>21</v>
      </c>
      <c r="J18581" t="s">
        <v>22</v>
      </c>
      <c r="K18581" t="s">
        <v>34</v>
      </c>
      <c r="L18581" t="s">
        <v>39</v>
      </c>
      <c r="M18581" s="1">
        <v>8534.83</v>
      </c>
      <c r="N18581" s="1">
        <v>762.21</v>
      </c>
      <c r="O18581">
        <v>0.08</v>
      </c>
    </row>
    <row r="18582" spans="1:15" x14ac:dyDescent="0.3">
      <c r="A18582" t="str">
        <f xml:space="preserve"> _xlfn.XLOOKUP(H18582, 'Customers'!B:B, 'Customers'!A:A)</f>
        <v>CUST_238</v>
      </c>
      <c r="B18582" t="str">
        <f>_xlfn.XLOOKUP(L18582, Products!C:C, Products!A:A)</f>
        <v>PROD_2</v>
      </c>
      <c r="C18582">
        <v>18581</v>
      </c>
      <c r="D18582" s="2" t="s">
        <v>445</v>
      </c>
      <c r="E18582">
        <f>YEAR(Orders[[#This Row],[Order_Date]])</f>
        <v>2022</v>
      </c>
      <c r="F18582">
        <f>MONTH(Orders[[#This Row],[Order_Date]])</f>
        <v>11</v>
      </c>
      <c r="G18582" s="2" t="s">
        <v>97</v>
      </c>
      <c r="H18582" t="s">
        <v>660</v>
      </c>
      <c r="I18582" t="s">
        <v>21</v>
      </c>
      <c r="J18582" t="s">
        <v>22</v>
      </c>
      <c r="K18582" t="s">
        <v>16</v>
      </c>
      <c r="L18582" t="s">
        <v>23</v>
      </c>
      <c r="M18582" s="1">
        <v>9504.24</v>
      </c>
      <c r="N18582" s="1">
        <v>-746.89</v>
      </c>
      <c r="O18582">
        <v>0.26</v>
      </c>
    </row>
    <row r="18583" spans="1:15" x14ac:dyDescent="0.3">
      <c r="A18583" t="str">
        <f xml:space="preserve"> _xlfn.XLOOKUP(H18583, 'Customers'!B:B, 'Customers'!A:A)</f>
        <v>CUST_499</v>
      </c>
      <c r="B18583" t="str">
        <f>_xlfn.XLOOKUP(L18583, Products!C:C, Products!A:A)</f>
        <v>PROD_3</v>
      </c>
      <c r="C18583">
        <v>18582</v>
      </c>
      <c r="D18583" s="2" t="s">
        <v>1323</v>
      </c>
      <c r="E18583">
        <f>YEAR(Orders[[#This Row],[Order_Date]])</f>
        <v>2022</v>
      </c>
      <c r="F18583">
        <f>MONTH(Orders[[#This Row],[Order_Date]])</f>
        <v>10</v>
      </c>
      <c r="G18583" s="2" t="s">
        <v>1198</v>
      </c>
      <c r="H18583" t="s">
        <v>1157</v>
      </c>
      <c r="I18583" t="s">
        <v>21</v>
      </c>
      <c r="J18583" t="s">
        <v>15</v>
      </c>
      <c r="K18583" t="s">
        <v>27</v>
      </c>
      <c r="L18583" t="s">
        <v>28</v>
      </c>
      <c r="M18583" s="1">
        <v>9409.19</v>
      </c>
      <c r="N18583" s="1">
        <v>2802.81</v>
      </c>
      <c r="O18583">
        <v>0.26</v>
      </c>
    </row>
    <row r="18584" spans="1:15" x14ac:dyDescent="0.3">
      <c r="A18584" t="str">
        <f xml:space="preserve"> _xlfn.XLOOKUP(H18584, 'Customers'!B:B, 'Customers'!A:A)</f>
        <v>CUST_296</v>
      </c>
      <c r="B18584" t="str">
        <f>_xlfn.XLOOKUP(L18584, Products!C:C, Products!A:A)</f>
        <v>PROD_2</v>
      </c>
      <c r="C18584">
        <v>18583</v>
      </c>
      <c r="D18584" s="2" t="s">
        <v>203</v>
      </c>
      <c r="E18584">
        <f>YEAR(Orders[[#This Row],[Order_Date]])</f>
        <v>2023</v>
      </c>
      <c r="F18584">
        <f>MONTH(Orders[[#This Row],[Order_Date]])</f>
        <v>10</v>
      </c>
      <c r="G18584" s="2" t="s">
        <v>1100</v>
      </c>
      <c r="H18584" t="s">
        <v>783</v>
      </c>
      <c r="I18584" t="s">
        <v>21</v>
      </c>
      <c r="J18584" t="s">
        <v>22</v>
      </c>
      <c r="K18584" t="s">
        <v>16</v>
      </c>
      <c r="L18584" t="s">
        <v>23</v>
      </c>
      <c r="M18584" s="1">
        <v>7040.24</v>
      </c>
      <c r="N18584" s="1">
        <v>1158.68</v>
      </c>
      <c r="O18584">
        <v>0.02</v>
      </c>
    </row>
    <row r="18585" spans="1:15" x14ac:dyDescent="0.3">
      <c r="A18585" t="str">
        <f xml:space="preserve"> _xlfn.XLOOKUP(H18585, 'Customers'!B:B, 'Customers'!A:A)</f>
        <v>CUST_252</v>
      </c>
      <c r="B18585" t="str">
        <f>_xlfn.XLOOKUP(L18585, Products!C:C, Products!A:A)</f>
        <v>PROD_1</v>
      </c>
      <c r="C18585">
        <v>18584</v>
      </c>
      <c r="D18585" s="2" t="s">
        <v>124</v>
      </c>
      <c r="E18585">
        <f>YEAR(Orders[[#This Row],[Order_Date]])</f>
        <v>2023</v>
      </c>
      <c r="F18585">
        <f>MONTH(Orders[[#This Row],[Order_Date]])</f>
        <v>1</v>
      </c>
      <c r="G18585" s="2" t="s">
        <v>490</v>
      </c>
      <c r="H18585" t="s">
        <v>693</v>
      </c>
      <c r="I18585" t="s">
        <v>14</v>
      </c>
      <c r="J18585" t="s">
        <v>65</v>
      </c>
      <c r="K18585" t="s">
        <v>27</v>
      </c>
      <c r="L18585" t="s">
        <v>17</v>
      </c>
      <c r="M18585" s="1">
        <v>6257.28</v>
      </c>
      <c r="N18585" s="1">
        <v>267.47000000000003</v>
      </c>
      <c r="O18585">
        <v>7.0000000000000007E-2</v>
      </c>
    </row>
    <row r="18586" spans="1:15" x14ac:dyDescent="0.3">
      <c r="A18586" t="str">
        <f xml:space="preserve"> _xlfn.XLOOKUP(H18586, 'Customers'!B:B, 'Customers'!A:A)</f>
        <v>CUST_767</v>
      </c>
      <c r="B18586" t="str">
        <f>_xlfn.XLOOKUP(L18586, Products!C:C, Products!A:A)</f>
        <v>PROD_1</v>
      </c>
      <c r="C18586">
        <v>18585</v>
      </c>
      <c r="D18586" s="2" t="s">
        <v>499</v>
      </c>
      <c r="E18586">
        <f>YEAR(Orders[[#This Row],[Order_Date]])</f>
        <v>2022</v>
      </c>
      <c r="F18586">
        <f>MONTH(Orders[[#This Row],[Order_Date]])</f>
        <v>9</v>
      </c>
      <c r="G18586" s="2" t="s">
        <v>195</v>
      </c>
      <c r="H18586" t="s">
        <v>1513</v>
      </c>
      <c r="I18586" t="s">
        <v>21</v>
      </c>
      <c r="J18586" t="s">
        <v>65</v>
      </c>
      <c r="K18586" t="s">
        <v>27</v>
      </c>
      <c r="L18586" t="s">
        <v>17</v>
      </c>
      <c r="M18586" s="1">
        <v>7670.73</v>
      </c>
      <c r="N18586" s="1">
        <v>-271.32</v>
      </c>
      <c r="O18586">
        <v>0.2</v>
      </c>
    </row>
    <row r="18587" spans="1:15" x14ac:dyDescent="0.3">
      <c r="A18587" t="str">
        <f xml:space="preserve"> _xlfn.XLOOKUP(H18587, 'Customers'!B:B, 'Customers'!A:A)</f>
        <v>CUST_945</v>
      </c>
      <c r="B18587" t="str">
        <f>_xlfn.XLOOKUP(L18587, Products!C:C, Products!A:A)</f>
        <v>PROD_6</v>
      </c>
      <c r="C18587">
        <v>18586</v>
      </c>
      <c r="D18587" s="2" t="s">
        <v>115</v>
      </c>
      <c r="E18587">
        <f>YEAR(Orders[[#This Row],[Order_Date]])</f>
        <v>2022</v>
      </c>
      <c r="F18587">
        <f>MONTH(Orders[[#This Row],[Order_Date]])</f>
        <v>11</v>
      </c>
      <c r="G18587" s="2" t="s">
        <v>1250</v>
      </c>
      <c r="H18587" t="s">
        <v>1706</v>
      </c>
      <c r="I18587" t="s">
        <v>14</v>
      </c>
      <c r="J18587" t="s">
        <v>22</v>
      </c>
      <c r="K18587" t="s">
        <v>34</v>
      </c>
      <c r="L18587" t="s">
        <v>52</v>
      </c>
      <c r="M18587" s="1">
        <v>2103.35</v>
      </c>
      <c r="N18587" s="1">
        <v>564.36</v>
      </c>
      <c r="O18587">
        <v>0.12</v>
      </c>
    </row>
    <row r="18588" spans="1:15" x14ac:dyDescent="0.3">
      <c r="A18588" t="str">
        <f xml:space="preserve"> _xlfn.XLOOKUP(H18588, 'Customers'!B:B, 'Customers'!A:A)</f>
        <v>CUST_842</v>
      </c>
      <c r="B18588" t="str">
        <f>_xlfn.XLOOKUP(L18588, Products!C:C, Products!A:A)</f>
        <v>PROD_3</v>
      </c>
      <c r="C18588">
        <v>18587</v>
      </c>
      <c r="D18588" s="2" t="s">
        <v>618</v>
      </c>
      <c r="E18588">
        <f>YEAR(Orders[[#This Row],[Order_Date]])</f>
        <v>2022</v>
      </c>
      <c r="F18588">
        <f>MONTH(Orders[[#This Row],[Order_Date]])</f>
        <v>6</v>
      </c>
      <c r="G18588" s="2" t="s">
        <v>247</v>
      </c>
      <c r="H18588" t="s">
        <v>1595</v>
      </c>
      <c r="I18588" t="s">
        <v>21</v>
      </c>
      <c r="J18588" t="s">
        <v>65</v>
      </c>
      <c r="K18588" t="s">
        <v>27</v>
      </c>
      <c r="L18588" t="s">
        <v>28</v>
      </c>
      <c r="M18588" s="1">
        <v>4192.13</v>
      </c>
      <c r="N18588" s="1">
        <v>1125.76</v>
      </c>
      <c r="O18588">
        <v>0.09</v>
      </c>
    </row>
    <row r="18589" spans="1:15" x14ac:dyDescent="0.3">
      <c r="A18589" t="str">
        <f xml:space="preserve"> _xlfn.XLOOKUP(H18589, 'Customers'!B:B, 'Customers'!A:A)</f>
        <v>CUST_101</v>
      </c>
      <c r="B18589" t="str">
        <f>_xlfn.XLOOKUP(L18589, Products!C:C, Products!A:A)</f>
        <v>PROD_6</v>
      </c>
      <c r="C18589">
        <v>18588</v>
      </c>
      <c r="D18589" s="2" t="s">
        <v>47</v>
      </c>
      <c r="E18589">
        <f>YEAR(Orders[[#This Row],[Order_Date]])</f>
        <v>2023</v>
      </c>
      <c r="F18589">
        <f>MONTH(Orders[[#This Row],[Order_Date]])</f>
        <v>2</v>
      </c>
      <c r="G18589" s="2" t="s">
        <v>1286</v>
      </c>
      <c r="H18589" t="s">
        <v>317</v>
      </c>
      <c r="I18589" t="s">
        <v>32</v>
      </c>
      <c r="J18589" t="s">
        <v>22</v>
      </c>
      <c r="K18589" t="s">
        <v>34</v>
      </c>
      <c r="L18589" t="s">
        <v>52</v>
      </c>
      <c r="M18589" s="1">
        <v>1210.8800000000001</v>
      </c>
      <c r="N18589" s="1">
        <v>350.29</v>
      </c>
      <c r="O18589">
        <v>0.12</v>
      </c>
    </row>
    <row r="18590" spans="1:15" x14ac:dyDescent="0.3">
      <c r="A18590" t="str">
        <f xml:space="preserve"> _xlfn.XLOOKUP(H18590, 'Customers'!B:B, 'Customers'!A:A)</f>
        <v>CUST_387</v>
      </c>
      <c r="B18590" t="str">
        <f>_xlfn.XLOOKUP(L18590, Products!C:C, Products!A:A)</f>
        <v>PROD_4</v>
      </c>
      <c r="C18590">
        <v>18589</v>
      </c>
      <c r="D18590" s="2" t="s">
        <v>1025</v>
      </c>
      <c r="E18590">
        <f>YEAR(Orders[[#This Row],[Order_Date]])</f>
        <v>2022</v>
      </c>
      <c r="F18590">
        <f>MONTH(Orders[[#This Row],[Order_Date]])</f>
        <v>11</v>
      </c>
      <c r="G18590" s="2" t="s">
        <v>1026</v>
      </c>
      <c r="H18590" t="s">
        <v>959</v>
      </c>
      <c r="I18590" t="s">
        <v>14</v>
      </c>
      <c r="J18590" t="s">
        <v>33</v>
      </c>
      <c r="K18590" t="s">
        <v>34</v>
      </c>
      <c r="L18590" t="s">
        <v>35</v>
      </c>
      <c r="M18590" s="1">
        <v>2647.72</v>
      </c>
      <c r="N18590" s="1">
        <v>-251.34</v>
      </c>
      <c r="O18590">
        <v>0.02</v>
      </c>
    </row>
    <row r="18591" spans="1:15" x14ac:dyDescent="0.3">
      <c r="A18591" t="str">
        <f xml:space="preserve"> _xlfn.XLOOKUP(H18591, 'Customers'!B:B, 'Customers'!A:A)</f>
        <v>CUST_897</v>
      </c>
      <c r="B18591" t="str">
        <f>_xlfn.XLOOKUP(L18591, Products!C:C, Products!A:A)</f>
        <v>PROD_1</v>
      </c>
      <c r="C18591">
        <v>18590</v>
      </c>
      <c r="D18591" s="2" t="s">
        <v>1188</v>
      </c>
      <c r="E18591">
        <f>YEAR(Orders[[#This Row],[Order_Date]])</f>
        <v>2023</v>
      </c>
      <c r="F18591">
        <f>MONTH(Orders[[#This Row],[Order_Date]])</f>
        <v>10</v>
      </c>
      <c r="G18591" s="2" t="s">
        <v>1309</v>
      </c>
      <c r="H18591" t="s">
        <v>1656</v>
      </c>
      <c r="I18591" t="s">
        <v>14</v>
      </c>
      <c r="J18591" t="s">
        <v>33</v>
      </c>
      <c r="K18591" t="s">
        <v>16</v>
      </c>
      <c r="L18591" t="s">
        <v>17</v>
      </c>
      <c r="M18591" s="1">
        <v>5339.63</v>
      </c>
      <c r="N18591" s="1">
        <v>153.88</v>
      </c>
      <c r="O18591">
        <v>0.28000000000000003</v>
      </c>
    </row>
    <row r="18592" spans="1:15" x14ac:dyDescent="0.3">
      <c r="A18592" t="str">
        <f xml:space="preserve"> _xlfn.XLOOKUP(H18592, 'Customers'!B:B, 'Customers'!A:A)</f>
        <v>CUST_635</v>
      </c>
      <c r="B18592" t="str">
        <f>_xlfn.XLOOKUP(L18592, Products!C:C, Products!A:A)</f>
        <v>PROD_2</v>
      </c>
      <c r="C18592">
        <v>18591</v>
      </c>
      <c r="D18592" s="2" t="s">
        <v>176</v>
      </c>
      <c r="E18592">
        <f>YEAR(Orders[[#This Row],[Order_Date]])</f>
        <v>2023</v>
      </c>
      <c r="F18592">
        <f>MONTH(Orders[[#This Row],[Order_Date]])</f>
        <v>7</v>
      </c>
      <c r="G18592" s="2" t="s">
        <v>177</v>
      </c>
      <c r="H18592" t="s">
        <v>1359</v>
      </c>
      <c r="I18592" t="s">
        <v>14</v>
      </c>
      <c r="J18592" t="s">
        <v>22</v>
      </c>
      <c r="K18592" t="s">
        <v>16</v>
      </c>
      <c r="L18592" t="s">
        <v>23</v>
      </c>
      <c r="M18592" s="1">
        <v>4060.93</v>
      </c>
      <c r="N18592" s="1">
        <v>710.8</v>
      </c>
      <c r="O18592">
        <v>0.09</v>
      </c>
    </row>
    <row r="18593" spans="1:15" x14ac:dyDescent="0.3">
      <c r="A18593" t="str">
        <f xml:space="preserve"> _xlfn.XLOOKUP(H18593, 'Customers'!B:B, 'Customers'!A:A)</f>
        <v>CUST_634</v>
      </c>
      <c r="B18593" t="str">
        <f>_xlfn.XLOOKUP(L18593, Products!C:C, Products!A:A)</f>
        <v>PROD_8</v>
      </c>
      <c r="C18593">
        <v>18592</v>
      </c>
      <c r="D18593" s="2" t="s">
        <v>1271</v>
      </c>
      <c r="E18593">
        <f>YEAR(Orders[[#This Row],[Order_Date]])</f>
        <v>2023</v>
      </c>
      <c r="F18593">
        <f>MONTH(Orders[[#This Row],[Order_Date]])</f>
        <v>3</v>
      </c>
      <c r="G18593" s="2" t="s">
        <v>1000</v>
      </c>
      <c r="H18593" t="s">
        <v>1358</v>
      </c>
      <c r="I18593" t="s">
        <v>14</v>
      </c>
      <c r="J18593" t="s">
        <v>15</v>
      </c>
      <c r="K18593" t="s">
        <v>27</v>
      </c>
      <c r="L18593" t="s">
        <v>73</v>
      </c>
      <c r="M18593" s="1">
        <v>4166.93</v>
      </c>
      <c r="N18593" s="1">
        <v>92.82</v>
      </c>
      <c r="O18593">
        <v>0.1</v>
      </c>
    </row>
    <row r="18594" spans="1:15" x14ac:dyDescent="0.3">
      <c r="A18594" t="str">
        <f xml:space="preserve"> _xlfn.XLOOKUP(H18594, 'Customers'!B:B, 'Customers'!A:A)</f>
        <v>CUST_49</v>
      </c>
      <c r="B18594" t="str">
        <f>_xlfn.XLOOKUP(L18594, Products!C:C, Products!A:A)</f>
        <v>PROD_8</v>
      </c>
      <c r="C18594">
        <v>18593</v>
      </c>
      <c r="D18594" s="2" t="s">
        <v>800</v>
      </c>
      <c r="E18594">
        <f>YEAR(Orders[[#This Row],[Order_Date]])</f>
        <v>2022</v>
      </c>
      <c r="F18594">
        <f>MONTH(Orders[[#This Row],[Order_Date]])</f>
        <v>11</v>
      </c>
      <c r="G18594" s="2" t="s">
        <v>407</v>
      </c>
      <c r="H18594" t="s">
        <v>173</v>
      </c>
      <c r="I18594" t="s">
        <v>21</v>
      </c>
      <c r="J18594" t="s">
        <v>22</v>
      </c>
      <c r="K18594" t="s">
        <v>27</v>
      </c>
      <c r="L18594" t="s">
        <v>73</v>
      </c>
      <c r="M18594" s="1">
        <v>4055.4</v>
      </c>
      <c r="N18594" s="1">
        <v>-2.77</v>
      </c>
      <c r="O18594">
        <v>0.25</v>
      </c>
    </row>
    <row r="18595" spans="1:15" x14ac:dyDescent="0.3">
      <c r="A18595" t="str">
        <f xml:space="preserve"> _xlfn.XLOOKUP(H18595, 'Customers'!B:B, 'Customers'!A:A)</f>
        <v>CUST_938</v>
      </c>
      <c r="B18595" t="str">
        <f>_xlfn.XLOOKUP(L18595, Products!C:C, Products!A:A)</f>
        <v>PROD_2</v>
      </c>
      <c r="C18595">
        <v>18594</v>
      </c>
      <c r="D18595" s="2" t="s">
        <v>790</v>
      </c>
      <c r="E18595">
        <f>YEAR(Orders[[#This Row],[Order_Date]])</f>
        <v>2023</v>
      </c>
      <c r="F18595">
        <f>MONTH(Orders[[#This Row],[Order_Date]])</f>
        <v>7</v>
      </c>
      <c r="G18595" s="2" t="s">
        <v>145</v>
      </c>
      <c r="H18595" t="s">
        <v>1698</v>
      </c>
      <c r="I18595" t="s">
        <v>21</v>
      </c>
      <c r="J18595" t="s">
        <v>22</v>
      </c>
      <c r="K18595" t="s">
        <v>16</v>
      </c>
      <c r="L18595" t="s">
        <v>23</v>
      </c>
      <c r="M18595" s="1">
        <v>7059.15</v>
      </c>
      <c r="N18595" s="1">
        <v>1715.33</v>
      </c>
      <c r="O18595">
        <v>0</v>
      </c>
    </row>
    <row r="18596" spans="1:15" x14ac:dyDescent="0.3">
      <c r="A18596" t="str">
        <f xml:space="preserve"> _xlfn.XLOOKUP(H18596, 'Customers'!B:B, 'Customers'!A:A)</f>
        <v>CUST_301</v>
      </c>
      <c r="B18596" t="str">
        <f>_xlfn.XLOOKUP(L18596, Products!C:C, Products!A:A)</f>
        <v>PROD_4</v>
      </c>
      <c r="C18596">
        <v>18595</v>
      </c>
      <c r="D18596" s="2" t="s">
        <v>904</v>
      </c>
      <c r="E18596">
        <f>YEAR(Orders[[#This Row],[Order_Date]])</f>
        <v>2023</v>
      </c>
      <c r="F18596">
        <f>MONTH(Orders[[#This Row],[Order_Date]])</f>
        <v>5</v>
      </c>
      <c r="G18596" s="2" t="s">
        <v>426</v>
      </c>
      <c r="H18596" t="s">
        <v>792</v>
      </c>
      <c r="I18596" t="s">
        <v>32</v>
      </c>
      <c r="J18596" t="s">
        <v>65</v>
      </c>
      <c r="K18596" t="s">
        <v>34</v>
      </c>
      <c r="L18596" t="s">
        <v>35</v>
      </c>
      <c r="M18596" s="1">
        <v>6055.33</v>
      </c>
      <c r="N18596" s="1">
        <v>535.66</v>
      </c>
      <c r="O18596">
        <v>0.14000000000000001</v>
      </c>
    </row>
    <row r="18597" spans="1:15" x14ac:dyDescent="0.3">
      <c r="A18597" t="str">
        <f xml:space="preserve"> _xlfn.XLOOKUP(H18597, 'Customers'!B:B, 'Customers'!A:A)</f>
        <v>CUST_821</v>
      </c>
      <c r="B18597" t="str">
        <f>_xlfn.XLOOKUP(L18597, Products!C:C, Products!A:A)</f>
        <v>PROD_7</v>
      </c>
      <c r="C18597">
        <v>18596</v>
      </c>
      <c r="D18597" s="2" t="s">
        <v>926</v>
      </c>
      <c r="E18597">
        <f>YEAR(Orders[[#This Row],[Order_Date]])</f>
        <v>2023</v>
      </c>
      <c r="F18597">
        <f>MONTH(Orders[[#This Row],[Order_Date]])</f>
        <v>5</v>
      </c>
      <c r="G18597" s="2" t="s">
        <v>401</v>
      </c>
      <c r="H18597" t="s">
        <v>1572</v>
      </c>
      <c r="I18597" t="s">
        <v>32</v>
      </c>
      <c r="J18597" t="s">
        <v>22</v>
      </c>
      <c r="K18597" t="s">
        <v>16</v>
      </c>
      <c r="L18597" t="s">
        <v>66</v>
      </c>
      <c r="M18597" s="1">
        <v>6117.37</v>
      </c>
      <c r="N18597" s="1">
        <v>870.15</v>
      </c>
      <c r="O18597">
        <v>0.28000000000000003</v>
      </c>
    </row>
    <row r="18598" spans="1:15" x14ac:dyDescent="0.3">
      <c r="A18598" t="str">
        <f xml:space="preserve"> _xlfn.XLOOKUP(H18598, 'Customers'!B:B, 'Customers'!A:A)</f>
        <v>CUST_330</v>
      </c>
      <c r="B18598" t="str">
        <f>_xlfn.XLOOKUP(L18598, Products!C:C, Products!A:A)</f>
        <v>PROD_2</v>
      </c>
      <c r="C18598">
        <v>18597</v>
      </c>
      <c r="D18598" s="2" t="s">
        <v>936</v>
      </c>
      <c r="E18598">
        <f>YEAR(Orders[[#This Row],[Order_Date]])</f>
        <v>2022</v>
      </c>
      <c r="F18598">
        <f>MONTH(Orders[[#This Row],[Order_Date]])</f>
        <v>3</v>
      </c>
      <c r="G18598" s="2" t="s">
        <v>416</v>
      </c>
      <c r="H18598" t="s">
        <v>853</v>
      </c>
      <c r="I18598" t="s">
        <v>21</v>
      </c>
      <c r="J18598" t="s">
        <v>15</v>
      </c>
      <c r="K18598" t="s">
        <v>16</v>
      </c>
      <c r="L18598" t="s">
        <v>23</v>
      </c>
      <c r="M18598" s="1">
        <v>3235.67</v>
      </c>
      <c r="N18598" s="1">
        <v>483.5</v>
      </c>
      <c r="O18598">
        <v>0.15</v>
      </c>
    </row>
    <row r="18599" spans="1:15" x14ac:dyDescent="0.3">
      <c r="A18599" t="str">
        <f xml:space="preserve"> _xlfn.XLOOKUP(H18599, 'Customers'!B:B, 'Customers'!A:A)</f>
        <v>CUST_451</v>
      </c>
      <c r="B18599" t="str">
        <f>_xlfn.XLOOKUP(L18599, Products!C:C, Products!A:A)</f>
        <v>PROD_8</v>
      </c>
      <c r="C18599">
        <v>18598</v>
      </c>
      <c r="D18599" s="2" t="s">
        <v>490</v>
      </c>
      <c r="E18599">
        <f>YEAR(Orders[[#This Row],[Order_Date]])</f>
        <v>2023</v>
      </c>
      <c r="F18599">
        <f>MONTH(Orders[[#This Row],[Order_Date]])</f>
        <v>1</v>
      </c>
      <c r="G18599" s="2" t="s">
        <v>1131</v>
      </c>
      <c r="H18599" t="s">
        <v>1075</v>
      </c>
      <c r="I18599" t="s">
        <v>14</v>
      </c>
      <c r="J18599" t="s">
        <v>65</v>
      </c>
      <c r="K18599" t="s">
        <v>27</v>
      </c>
      <c r="L18599" t="s">
        <v>73</v>
      </c>
      <c r="M18599" s="1">
        <v>8019.79</v>
      </c>
      <c r="N18599" s="1">
        <v>582.22</v>
      </c>
      <c r="O18599">
        <v>0.08</v>
      </c>
    </row>
    <row r="18600" spans="1:15" x14ac:dyDescent="0.3">
      <c r="A18600" t="str">
        <f xml:space="preserve"> _xlfn.XLOOKUP(H18600, 'Customers'!B:B, 'Customers'!A:A)</f>
        <v>CUST_451</v>
      </c>
      <c r="B18600" t="str">
        <f>_xlfn.XLOOKUP(L18600, Products!C:C, Products!A:A)</f>
        <v>PROD_5</v>
      </c>
      <c r="C18600">
        <v>18599</v>
      </c>
      <c r="D18600" s="2" t="s">
        <v>659</v>
      </c>
      <c r="E18600">
        <f>YEAR(Orders[[#This Row],[Order_Date]])</f>
        <v>2023</v>
      </c>
      <c r="F18600">
        <f>MONTH(Orders[[#This Row],[Order_Date]])</f>
        <v>12</v>
      </c>
      <c r="G18600" s="2" t="s">
        <v>1148</v>
      </c>
      <c r="H18600" t="s">
        <v>1075</v>
      </c>
      <c r="I18600" t="s">
        <v>14</v>
      </c>
      <c r="J18600" t="s">
        <v>15</v>
      </c>
      <c r="K18600" t="s">
        <v>34</v>
      </c>
      <c r="L18600" t="s">
        <v>39</v>
      </c>
      <c r="M18600" s="1">
        <v>6137.49</v>
      </c>
      <c r="N18600" s="1">
        <v>1353.63</v>
      </c>
      <c r="O18600">
        <v>0.22</v>
      </c>
    </row>
    <row r="18601" spans="1:15" x14ac:dyDescent="0.3">
      <c r="A18601" t="str">
        <f xml:space="preserve"> _xlfn.XLOOKUP(H18601, 'Customers'!B:B, 'Customers'!A:A)</f>
        <v>CUST_568</v>
      </c>
      <c r="B18601" t="str">
        <f>_xlfn.XLOOKUP(L18601, Products!C:C, Products!A:A)</f>
        <v>PROD_8</v>
      </c>
      <c r="C18601">
        <v>18600</v>
      </c>
      <c r="D18601" s="2" t="s">
        <v>318</v>
      </c>
      <c r="E18601">
        <f>YEAR(Orders[[#This Row],[Order_Date]])</f>
        <v>2022</v>
      </c>
      <c r="F18601">
        <f>MONTH(Orders[[#This Row],[Order_Date]])</f>
        <v>1</v>
      </c>
      <c r="G18601" s="2" t="s">
        <v>462</v>
      </c>
      <c r="H18601" t="s">
        <v>1262</v>
      </c>
      <c r="I18601" t="s">
        <v>32</v>
      </c>
      <c r="J18601" t="s">
        <v>33</v>
      </c>
      <c r="K18601" t="s">
        <v>27</v>
      </c>
      <c r="L18601" t="s">
        <v>73</v>
      </c>
      <c r="M18601" s="1">
        <v>7725.32</v>
      </c>
      <c r="N18601" s="1">
        <v>1761.9</v>
      </c>
      <c r="O18601">
        <v>0.03</v>
      </c>
    </row>
    <row r="18602" spans="1:15" x14ac:dyDescent="0.3">
      <c r="A18602" t="str">
        <f xml:space="preserve"> _xlfn.XLOOKUP(H18602, 'Customers'!B:B, 'Customers'!A:A)</f>
        <v>CUST_233</v>
      </c>
      <c r="B18602" t="str">
        <f>_xlfn.XLOOKUP(L18602, Products!C:C, Products!A:A)</f>
        <v>PROD_1</v>
      </c>
      <c r="C18602">
        <v>18601</v>
      </c>
      <c r="D18602" s="2" t="s">
        <v>697</v>
      </c>
      <c r="E18602">
        <f>YEAR(Orders[[#This Row],[Order_Date]])</f>
        <v>2023</v>
      </c>
      <c r="F18602">
        <f>MONTH(Orders[[#This Row],[Order_Date]])</f>
        <v>10</v>
      </c>
      <c r="G18602" s="2" t="s">
        <v>1310</v>
      </c>
      <c r="H18602" t="s">
        <v>650</v>
      </c>
      <c r="I18602" t="s">
        <v>21</v>
      </c>
      <c r="J18602" t="s">
        <v>22</v>
      </c>
      <c r="K18602" t="s">
        <v>27</v>
      </c>
      <c r="L18602" t="s">
        <v>17</v>
      </c>
      <c r="M18602" s="1">
        <v>6699.48</v>
      </c>
      <c r="N18602" s="1">
        <v>1903.98</v>
      </c>
      <c r="O18602">
        <v>0.15</v>
      </c>
    </row>
    <row r="18603" spans="1:15" x14ac:dyDescent="0.3">
      <c r="A18603" t="str">
        <f xml:space="preserve"> _xlfn.XLOOKUP(H18603, 'Customers'!B:B, 'Customers'!A:A)</f>
        <v>CUST_915</v>
      </c>
      <c r="B18603" t="str">
        <f>_xlfn.XLOOKUP(L18603, Products!C:C, Products!A:A)</f>
        <v>PROD_3</v>
      </c>
      <c r="C18603">
        <v>18602</v>
      </c>
      <c r="D18603" s="2" t="s">
        <v>448</v>
      </c>
      <c r="E18603">
        <f>YEAR(Orders[[#This Row],[Order_Date]])</f>
        <v>2023</v>
      </c>
      <c r="F18603">
        <f>MONTH(Orders[[#This Row],[Order_Date]])</f>
        <v>11</v>
      </c>
      <c r="G18603" s="2" t="s">
        <v>747</v>
      </c>
      <c r="H18603" t="s">
        <v>1674</v>
      </c>
      <c r="I18603" t="s">
        <v>32</v>
      </c>
      <c r="J18603" t="s">
        <v>65</v>
      </c>
      <c r="K18603" t="s">
        <v>27</v>
      </c>
      <c r="L18603" t="s">
        <v>28</v>
      </c>
      <c r="M18603" s="1">
        <v>5561.93</v>
      </c>
      <c r="N18603" s="1">
        <v>893.54</v>
      </c>
      <c r="O18603">
        <v>0.02</v>
      </c>
    </row>
    <row r="18604" spans="1:15" x14ac:dyDescent="0.3">
      <c r="A18604" t="str">
        <f xml:space="preserve"> _xlfn.XLOOKUP(H18604, 'Customers'!B:B, 'Customers'!A:A)</f>
        <v>CUST_736</v>
      </c>
      <c r="B18604" t="str">
        <f>_xlfn.XLOOKUP(L18604, Products!C:C, Products!A:A)</f>
        <v>PROD_2</v>
      </c>
      <c r="C18604">
        <v>18603</v>
      </c>
      <c r="D18604" s="2" t="s">
        <v>1142</v>
      </c>
      <c r="E18604">
        <f>YEAR(Orders[[#This Row],[Order_Date]])</f>
        <v>2023</v>
      </c>
      <c r="F18604">
        <f>MONTH(Orders[[#This Row],[Order_Date]])</f>
        <v>1</v>
      </c>
      <c r="G18604" s="2" t="s">
        <v>24</v>
      </c>
      <c r="H18604" t="s">
        <v>1478</v>
      </c>
      <c r="I18604" t="s">
        <v>14</v>
      </c>
      <c r="J18604" t="s">
        <v>33</v>
      </c>
      <c r="K18604" t="s">
        <v>16</v>
      </c>
      <c r="L18604" t="s">
        <v>23</v>
      </c>
      <c r="M18604" s="1">
        <v>8509.18</v>
      </c>
      <c r="N18604" s="1">
        <v>247.28</v>
      </c>
      <c r="O18604">
        <v>7.0000000000000007E-2</v>
      </c>
    </row>
    <row r="18605" spans="1:15" x14ac:dyDescent="0.3">
      <c r="A18605" t="str">
        <f xml:space="preserve"> _xlfn.XLOOKUP(H18605, 'Customers'!B:B, 'Customers'!A:A)</f>
        <v>CUST_557</v>
      </c>
      <c r="B18605" t="str">
        <f>_xlfn.XLOOKUP(L18605, Products!C:C, Products!A:A)</f>
        <v>PROD_3</v>
      </c>
      <c r="C18605">
        <v>18604</v>
      </c>
      <c r="D18605" s="2" t="s">
        <v>1319</v>
      </c>
      <c r="E18605">
        <f>YEAR(Orders[[#This Row],[Order_Date]])</f>
        <v>2023</v>
      </c>
      <c r="F18605">
        <f>MONTH(Orders[[#This Row],[Order_Date]])</f>
        <v>5</v>
      </c>
      <c r="G18605" s="2" t="s">
        <v>651</v>
      </c>
      <c r="H18605" t="s">
        <v>1244</v>
      </c>
      <c r="I18605" t="s">
        <v>21</v>
      </c>
      <c r="J18605" t="s">
        <v>15</v>
      </c>
      <c r="K18605" t="s">
        <v>27</v>
      </c>
      <c r="L18605" t="s">
        <v>28</v>
      </c>
      <c r="M18605" s="1">
        <v>8087.73</v>
      </c>
      <c r="N18605" s="1">
        <v>2245.29</v>
      </c>
      <c r="O18605">
        <v>0.19</v>
      </c>
    </row>
    <row r="18606" spans="1:15" x14ac:dyDescent="0.3">
      <c r="A18606" t="str">
        <f xml:space="preserve"> _xlfn.XLOOKUP(H18606, 'Customers'!B:B, 'Customers'!A:A)</f>
        <v>CUST_625</v>
      </c>
      <c r="B18606" t="str">
        <f>_xlfn.XLOOKUP(L18606, Products!C:C, Products!A:A)</f>
        <v>PROD_4</v>
      </c>
      <c r="C18606">
        <v>18605</v>
      </c>
      <c r="D18606" s="2" t="s">
        <v>916</v>
      </c>
      <c r="E18606">
        <f>YEAR(Orders[[#This Row],[Order_Date]])</f>
        <v>2023</v>
      </c>
      <c r="F18606">
        <f>MONTH(Orders[[#This Row],[Order_Date]])</f>
        <v>7</v>
      </c>
      <c r="G18606" s="2" t="s">
        <v>1105</v>
      </c>
      <c r="H18606" t="s">
        <v>1347</v>
      </c>
      <c r="I18606" t="s">
        <v>14</v>
      </c>
      <c r="J18606" t="s">
        <v>22</v>
      </c>
      <c r="K18606" t="s">
        <v>34</v>
      </c>
      <c r="L18606" t="s">
        <v>35</v>
      </c>
      <c r="M18606" s="1">
        <v>9764.1</v>
      </c>
      <c r="N18606" s="1">
        <v>1059.93</v>
      </c>
      <c r="O18606">
        <v>0.11</v>
      </c>
    </row>
    <row r="18607" spans="1:15" x14ac:dyDescent="0.3">
      <c r="A18607" t="str">
        <f xml:space="preserve"> _xlfn.XLOOKUP(H18607, 'Customers'!B:B, 'Customers'!A:A)</f>
        <v>CUST_325</v>
      </c>
      <c r="B18607" t="str">
        <f>_xlfn.XLOOKUP(L18607, Products!C:C, Products!A:A)</f>
        <v>PROD_5</v>
      </c>
      <c r="C18607">
        <v>18606</v>
      </c>
      <c r="D18607" s="2" t="s">
        <v>204</v>
      </c>
      <c r="E18607">
        <f>YEAR(Orders[[#This Row],[Order_Date]])</f>
        <v>2023</v>
      </c>
      <c r="F18607">
        <f>MONTH(Orders[[#This Row],[Order_Date]])</f>
        <v>10</v>
      </c>
      <c r="G18607" s="2" t="s">
        <v>1583</v>
      </c>
      <c r="H18607" t="s">
        <v>845</v>
      </c>
      <c r="I18607" t="s">
        <v>21</v>
      </c>
      <c r="J18607" t="s">
        <v>65</v>
      </c>
      <c r="K18607" t="s">
        <v>34</v>
      </c>
      <c r="L18607" t="s">
        <v>39</v>
      </c>
      <c r="M18607" s="1">
        <v>6364.52</v>
      </c>
      <c r="N18607" s="1">
        <v>1555.34</v>
      </c>
      <c r="O18607">
        <v>7.0000000000000007E-2</v>
      </c>
    </row>
    <row r="18608" spans="1:15" x14ac:dyDescent="0.3">
      <c r="A18608" t="str">
        <f xml:space="preserve"> _xlfn.XLOOKUP(H18608, 'Customers'!B:B, 'Customers'!A:A)</f>
        <v>CUST_699</v>
      </c>
      <c r="B18608" t="str">
        <f>_xlfn.XLOOKUP(L18608, Products!C:C, Products!A:A)</f>
        <v>PROD_5</v>
      </c>
      <c r="C18608">
        <v>18607</v>
      </c>
      <c r="D18608" s="2" t="s">
        <v>1167</v>
      </c>
      <c r="E18608">
        <f>YEAR(Orders[[#This Row],[Order_Date]])</f>
        <v>2023</v>
      </c>
      <c r="F18608">
        <f>MONTH(Orders[[#This Row],[Order_Date]])</f>
        <v>4</v>
      </c>
      <c r="G18608" s="2" t="s">
        <v>722</v>
      </c>
      <c r="H18608" t="s">
        <v>1438</v>
      </c>
      <c r="I18608" t="s">
        <v>32</v>
      </c>
      <c r="J18608" t="s">
        <v>22</v>
      </c>
      <c r="K18608" t="s">
        <v>34</v>
      </c>
      <c r="L18608" t="s">
        <v>39</v>
      </c>
      <c r="M18608" s="1">
        <v>478.94</v>
      </c>
      <c r="N18608" s="1">
        <v>140.41999999999999</v>
      </c>
      <c r="O18608">
        <v>0.02</v>
      </c>
    </row>
    <row r="18609" spans="1:15" x14ac:dyDescent="0.3">
      <c r="A18609" t="str">
        <f xml:space="preserve"> _xlfn.XLOOKUP(H18609, 'Customers'!B:B, 'Customers'!A:A)</f>
        <v>CUST_976</v>
      </c>
      <c r="B18609" t="str">
        <f>_xlfn.XLOOKUP(L18609, Products!C:C, Products!A:A)</f>
        <v>PROD_6</v>
      </c>
      <c r="C18609">
        <v>18608</v>
      </c>
      <c r="D18609" s="2" t="s">
        <v>238</v>
      </c>
      <c r="E18609">
        <f>YEAR(Orders[[#This Row],[Order_Date]])</f>
        <v>2023</v>
      </c>
      <c r="F18609">
        <f>MONTH(Orders[[#This Row],[Order_Date]])</f>
        <v>8</v>
      </c>
      <c r="G18609" s="2" t="s">
        <v>149</v>
      </c>
      <c r="H18609" t="s">
        <v>1739</v>
      </c>
      <c r="I18609" t="s">
        <v>21</v>
      </c>
      <c r="J18609" t="s">
        <v>33</v>
      </c>
      <c r="K18609" t="s">
        <v>34</v>
      </c>
      <c r="L18609" t="s">
        <v>52</v>
      </c>
      <c r="M18609" s="1">
        <v>8615.86</v>
      </c>
      <c r="N18609" s="1">
        <v>1019.5</v>
      </c>
      <c r="O18609">
        <v>0.24</v>
      </c>
    </row>
    <row r="18610" spans="1:15" x14ac:dyDescent="0.3">
      <c r="A18610" t="str">
        <f xml:space="preserve"> _xlfn.XLOOKUP(H18610, 'Customers'!B:B, 'Customers'!A:A)</f>
        <v>CUST_57</v>
      </c>
      <c r="B18610" t="str">
        <f>_xlfn.XLOOKUP(L18610, Products!C:C, Products!A:A)</f>
        <v>PROD_3</v>
      </c>
      <c r="C18610">
        <v>18609</v>
      </c>
      <c r="D18610" s="2" t="s">
        <v>561</v>
      </c>
      <c r="E18610">
        <f>YEAR(Orders[[#This Row],[Order_Date]])</f>
        <v>2022</v>
      </c>
      <c r="F18610">
        <f>MONTH(Orders[[#This Row],[Order_Date]])</f>
        <v>3</v>
      </c>
      <c r="G18610" s="2" t="s">
        <v>1108</v>
      </c>
      <c r="H18610" t="s">
        <v>193</v>
      </c>
      <c r="I18610" t="s">
        <v>32</v>
      </c>
      <c r="J18610" t="s">
        <v>33</v>
      </c>
      <c r="K18610" t="s">
        <v>27</v>
      </c>
      <c r="L18610" t="s">
        <v>28</v>
      </c>
      <c r="M18610" s="1">
        <v>5286.84</v>
      </c>
      <c r="N18610" s="1">
        <v>-259.64</v>
      </c>
      <c r="O18610">
        <v>0.09</v>
      </c>
    </row>
    <row r="18611" spans="1:15" x14ac:dyDescent="0.3">
      <c r="A18611" t="str">
        <f xml:space="preserve"> _xlfn.XLOOKUP(H18611, 'Customers'!B:B, 'Customers'!A:A)</f>
        <v>CUST_650</v>
      </c>
      <c r="B18611" t="str">
        <f>_xlfn.XLOOKUP(L18611, Products!C:C, Products!A:A)</f>
        <v>PROD_7</v>
      </c>
      <c r="C18611">
        <v>18610</v>
      </c>
      <c r="D18611" s="2" t="s">
        <v>44</v>
      </c>
      <c r="E18611">
        <f>YEAR(Orders[[#This Row],[Order_Date]])</f>
        <v>2023</v>
      </c>
      <c r="F18611">
        <f>MONTH(Orders[[#This Row],[Order_Date]])</f>
        <v>12</v>
      </c>
      <c r="G18611" s="2" t="s">
        <v>423</v>
      </c>
      <c r="H18611" t="s">
        <v>1375</v>
      </c>
      <c r="I18611" t="s">
        <v>21</v>
      </c>
      <c r="J18611" t="s">
        <v>22</v>
      </c>
      <c r="K18611" t="s">
        <v>16</v>
      </c>
      <c r="L18611" t="s">
        <v>66</v>
      </c>
      <c r="M18611" s="1">
        <v>2828.47</v>
      </c>
      <c r="N18611" s="1">
        <v>120.23</v>
      </c>
      <c r="O18611">
        <v>0.26</v>
      </c>
    </row>
    <row r="18612" spans="1:15" x14ac:dyDescent="0.3">
      <c r="A18612" t="str">
        <f xml:space="preserve"> _xlfn.XLOOKUP(H18612, 'Customers'!B:B, 'Customers'!A:A)</f>
        <v>CUST_994</v>
      </c>
      <c r="B18612" t="str">
        <f>_xlfn.XLOOKUP(L18612, Products!C:C, Products!A:A)</f>
        <v>PROD_1</v>
      </c>
      <c r="C18612">
        <v>18611</v>
      </c>
      <c r="D18612" s="2" t="s">
        <v>648</v>
      </c>
      <c r="E18612">
        <f>YEAR(Orders[[#This Row],[Order_Date]])</f>
        <v>2022</v>
      </c>
      <c r="F18612">
        <f>MONTH(Orders[[#This Row],[Order_Date]])</f>
        <v>5</v>
      </c>
      <c r="G18612" s="2" t="s">
        <v>1376</v>
      </c>
      <c r="H18612" t="s">
        <v>1757</v>
      </c>
      <c r="I18612" t="s">
        <v>14</v>
      </c>
      <c r="J18612" t="s">
        <v>15</v>
      </c>
      <c r="K18612" t="s">
        <v>27</v>
      </c>
      <c r="L18612" t="s">
        <v>17</v>
      </c>
      <c r="M18612" s="1">
        <v>3715.18</v>
      </c>
      <c r="N18612" s="1">
        <v>711.92</v>
      </c>
      <c r="O18612">
        <v>0.18</v>
      </c>
    </row>
    <row r="18613" spans="1:15" x14ac:dyDescent="0.3">
      <c r="A18613" t="str">
        <f xml:space="preserve"> _xlfn.XLOOKUP(H18613, 'Customers'!B:B, 'Customers'!A:A)</f>
        <v>CUST_908</v>
      </c>
      <c r="B18613" t="str">
        <f>_xlfn.XLOOKUP(L18613, Products!C:C, Products!A:A)</f>
        <v>PROD_1</v>
      </c>
      <c r="C18613">
        <v>18612</v>
      </c>
      <c r="D18613" s="2" t="s">
        <v>404</v>
      </c>
      <c r="E18613">
        <f>YEAR(Orders[[#This Row],[Order_Date]])</f>
        <v>2022</v>
      </c>
      <c r="F18613">
        <f>MONTH(Orders[[#This Row],[Order_Date]])</f>
        <v>8</v>
      </c>
      <c r="G18613" s="2" t="s">
        <v>324</v>
      </c>
      <c r="H18613" t="s">
        <v>1667</v>
      </c>
      <c r="I18613" t="s">
        <v>14</v>
      </c>
      <c r="J18613" t="s">
        <v>22</v>
      </c>
      <c r="K18613" t="s">
        <v>16</v>
      </c>
      <c r="L18613" t="s">
        <v>17</v>
      </c>
      <c r="M18613" s="1">
        <v>2781.59</v>
      </c>
      <c r="N18613" s="1">
        <v>-210.73</v>
      </c>
      <c r="O18613">
        <v>0.28999999999999998</v>
      </c>
    </row>
    <row r="18614" spans="1:15" x14ac:dyDescent="0.3">
      <c r="A18614" t="str">
        <f xml:space="preserve"> _xlfn.XLOOKUP(H18614, 'Customers'!B:B, 'Customers'!A:A)</f>
        <v>CUST_696</v>
      </c>
      <c r="B18614" t="str">
        <f>_xlfn.XLOOKUP(L18614, Products!C:C, Products!A:A)</f>
        <v>PROD_3</v>
      </c>
      <c r="C18614">
        <v>18613</v>
      </c>
      <c r="D18614" s="2" t="s">
        <v>1183</v>
      </c>
      <c r="E18614">
        <f>YEAR(Orders[[#This Row],[Order_Date]])</f>
        <v>2022</v>
      </c>
      <c r="F18614">
        <f>MONTH(Orders[[#This Row],[Order_Date]])</f>
        <v>2</v>
      </c>
      <c r="G18614" s="2" t="s">
        <v>136</v>
      </c>
      <c r="H18614" t="s">
        <v>1435</v>
      </c>
      <c r="I18614" t="s">
        <v>21</v>
      </c>
      <c r="J18614" t="s">
        <v>22</v>
      </c>
      <c r="K18614" t="s">
        <v>27</v>
      </c>
      <c r="L18614" t="s">
        <v>28</v>
      </c>
      <c r="M18614" s="1">
        <v>9280.59</v>
      </c>
      <c r="N18614" s="1">
        <v>2745.79</v>
      </c>
      <c r="O18614">
        <v>0.27</v>
      </c>
    </row>
    <row r="18615" spans="1:15" x14ac:dyDescent="0.3">
      <c r="A18615" t="str">
        <f xml:space="preserve"> _xlfn.XLOOKUP(H18615, 'Customers'!B:B, 'Customers'!A:A)</f>
        <v>CUST_504</v>
      </c>
      <c r="B18615" t="str">
        <f>_xlfn.XLOOKUP(L18615, Products!C:C, Products!A:A)</f>
        <v>PROD_1</v>
      </c>
      <c r="C18615">
        <v>18614</v>
      </c>
      <c r="D18615" s="2" t="s">
        <v>926</v>
      </c>
      <c r="E18615">
        <f>YEAR(Orders[[#This Row],[Order_Date]])</f>
        <v>2023</v>
      </c>
      <c r="F18615">
        <f>MONTH(Orders[[#This Row],[Order_Date]])</f>
        <v>5</v>
      </c>
      <c r="G18615" s="2" t="s">
        <v>651</v>
      </c>
      <c r="H18615" t="s">
        <v>1169</v>
      </c>
      <c r="I18615" t="s">
        <v>21</v>
      </c>
      <c r="J18615" t="s">
        <v>65</v>
      </c>
      <c r="K18615" t="s">
        <v>27</v>
      </c>
      <c r="L18615" t="s">
        <v>17</v>
      </c>
      <c r="M18615" s="1">
        <v>8801.61</v>
      </c>
      <c r="N18615" s="1">
        <v>158.59</v>
      </c>
      <c r="O18615">
        <v>7.0000000000000007E-2</v>
      </c>
    </row>
    <row r="18616" spans="1:15" x14ac:dyDescent="0.3">
      <c r="A18616" t="str">
        <f xml:space="preserve"> _xlfn.XLOOKUP(H18616, 'Customers'!B:B, 'Customers'!A:A)</f>
        <v>CUST_627</v>
      </c>
      <c r="B18616" t="str">
        <f>_xlfn.XLOOKUP(L18616, Products!C:C, Products!A:A)</f>
        <v>PROD_6</v>
      </c>
      <c r="C18616">
        <v>18615</v>
      </c>
      <c r="D18616" s="2" t="s">
        <v>606</v>
      </c>
      <c r="E18616">
        <f>YEAR(Orders[[#This Row],[Order_Date]])</f>
        <v>2022</v>
      </c>
      <c r="F18616">
        <f>MONTH(Orders[[#This Row],[Order_Date]])</f>
        <v>5</v>
      </c>
      <c r="G18616" s="2" t="s">
        <v>1009</v>
      </c>
      <c r="H18616" t="s">
        <v>1349</v>
      </c>
      <c r="I18616" t="s">
        <v>32</v>
      </c>
      <c r="J18616" t="s">
        <v>65</v>
      </c>
      <c r="K18616" t="s">
        <v>34</v>
      </c>
      <c r="L18616" t="s">
        <v>52</v>
      </c>
      <c r="M18616" s="1">
        <v>972.97</v>
      </c>
      <c r="N18616" s="1">
        <v>101.67</v>
      </c>
      <c r="O18616">
        <v>0.02</v>
      </c>
    </row>
    <row r="18617" spans="1:15" x14ac:dyDescent="0.3">
      <c r="A18617" t="str">
        <f xml:space="preserve"> _xlfn.XLOOKUP(H18617, 'Customers'!B:B, 'Customers'!A:A)</f>
        <v>CUST_122</v>
      </c>
      <c r="B18617" t="str">
        <f>_xlfn.XLOOKUP(L18617, Products!C:C, Products!A:A)</f>
        <v>PROD_3</v>
      </c>
      <c r="C18617">
        <v>18616</v>
      </c>
      <c r="D18617" s="2" t="s">
        <v>40</v>
      </c>
      <c r="E18617">
        <f>YEAR(Orders[[#This Row],[Order_Date]])</f>
        <v>2023</v>
      </c>
      <c r="F18617">
        <f>MONTH(Orders[[#This Row],[Order_Date]])</f>
        <v>3</v>
      </c>
      <c r="G18617" s="2" t="s">
        <v>1002</v>
      </c>
      <c r="H18617" t="s">
        <v>377</v>
      </c>
      <c r="I18617" t="s">
        <v>21</v>
      </c>
      <c r="J18617" t="s">
        <v>22</v>
      </c>
      <c r="K18617" t="s">
        <v>27</v>
      </c>
      <c r="L18617" t="s">
        <v>28</v>
      </c>
      <c r="M18617" s="1">
        <v>7942.54</v>
      </c>
      <c r="N18617" s="1">
        <v>1083.72</v>
      </c>
      <c r="O18617">
        <v>0.12</v>
      </c>
    </row>
    <row r="18618" spans="1:15" x14ac:dyDescent="0.3">
      <c r="A18618" t="str">
        <f xml:space="preserve"> _xlfn.XLOOKUP(H18618, 'Customers'!B:B, 'Customers'!A:A)</f>
        <v>CUST_131</v>
      </c>
      <c r="B18618" t="str">
        <f>_xlfn.XLOOKUP(L18618, Products!C:C, Products!A:A)</f>
        <v>PROD_4</v>
      </c>
      <c r="C18618">
        <v>18617</v>
      </c>
      <c r="D18618" s="2" t="s">
        <v>1083</v>
      </c>
      <c r="E18618">
        <f>YEAR(Orders[[#This Row],[Order_Date]])</f>
        <v>2023</v>
      </c>
      <c r="F18618">
        <f>MONTH(Orders[[#This Row],[Order_Date]])</f>
        <v>10</v>
      </c>
      <c r="G18618" s="2" t="s">
        <v>798</v>
      </c>
      <c r="H18618" t="s">
        <v>405</v>
      </c>
      <c r="I18618" t="s">
        <v>32</v>
      </c>
      <c r="J18618" t="s">
        <v>33</v>
      </c>
      <c r="K18618" t="s">
        <v>34</v>
      </c>
      <c r="L18618" t="s">
        <v>35</v>
      </c>
      <c r="M18618" s="1">
        <v>5824.78</v>
      </c>
      <c r="N18618" s="1">
        <v>465.19</v>
      </c>
      <c r="O18618">
        <v>0.09</v>
      </c>
    </row>
    <row r="18619" spans="1:15" x14ac:dyDescent="0.3">
      <c r="A18619" t="str">
        <f xml:space="preserve"> _xlfn.XLOOKUP(H18619, 'Customers'!B:B, 'Customers'!A:A)</f>
        <v>CUST_416</v>
      </c>
      <c r="B18619" t="str">
        <f>_xlfn.XLOOKUP(L18619, Products!C:C, Products!A:A)</f>
        <v>PROD_6</v>
      </c>
      <c r="C18619">
        <v>18618</v>
      </c>
      <c r="D18619" s="2" t="s">
        <v>867</v>
      </c>
      <c r="E18619">
        <f>YEAR(Orders[[#This Row],[Order_Date]])</f>
        <v>2022</v>
      </c>
      <c r="F18619">
        <f>MONTH(Orders[[#This Row],[Order_Date]])</f>
        <v>8</v>
      </c>
      <c r="G18619" s="2" t="s">
        <v>908</v>
      </c>
      <c r="H18619" t="s">
        <v>1012</v>
      </c>
      <c r="I18619" t="s">
        <v>14</v>
      </c>
      <c r="J18619" t="s">
        <v>33</v>
      </c>
      <c r="K18619" t="s">
        <v>34</v>
      </c>
      <c r="L18619" t="s">
        <v>52</v>
      </c>
      <c r="M18619" s="1">
        <v>7935.64</v>
      </c>
      <c r="N18619" s="1">
        <v>129.12</v>
      </c>
      <c r="O18619">
        <v>0.17</v>
      </c>
    </row>
    <row r="18620" spans="1:15" x14ac:dyDescent="0.3">
      <c r="A18620" t="str">
        <f xml:space="preserve"> _xlfn.XLOOKUP(H18620, 'Customers'!B:B, 'Customers'!A:A)</f>
        <v>CUST_707</v>
      </c>
      <c r="B18620" t="str">
        <f>_xlfn.XLOOKUP(L18620, Products!C:C, Products!A:A)</f>
        <v>PROD_3</v>
      </c>
      <c r="C18620">
        <v>18619</v>
      </c>
      <c r="D18620" s="2" t="s">
        <v>282</v>
      </c>
      <c r="E18620">
        <f>YEAR(Orders[[#This Row],[Order_Date]])</f>
        <v>2023</v>
      </c>
      <c r="F18620">
        <f>MONTH(Orders[[#This Row],[Order_Date]])</f>
        <v>11</v>
      </c>
      <c r="G18620" s="2" t="s">
        <v>87</v>
      </c>
      <c r="H18620" t="s">
        <v>1446</v>
      </c>
      <c r="I18620" t="s">
        <v>32</v>
      </c>
      <c r="J18620" t="s">
        <v>33</v>
      </c>
      <c r="K18620" t="s">
        <v>27</v>
      </c>
      <c r="L18620" t="s">
        <v>28</v>
      </c>
      <c r="M18620" s="1">
        <v>2678.95</v>
      </c>
      <c r="N18620" s="1">
        <v>9.2200000000000006</v>
      </c>
      <c r="O18620">
        <v>0.23</v>
      </c>
    </row>
    <row r="18621" spans="1:15" x14ac:dyDescent="0.3">
      <c r="A18621" t="str">
        <f xml:space="preserve"> _xlfn.XLOOKUP(H18621, 'Customers'!B:B, 'Customers'!A:A)</f>
        <v>CUST_128</v>
      </c>
      <c r="B18621" t="str">
        <f>_xlfn.XLOOKUP(L18621, Products!C:C, Products!A:A)</f>
        <v>PROD_3</v>
      </c>
      <c r="C18621">
        <v>18620</v>
      </c>
      <c r="D18621" s="2" t="s">
        <v>426</v>
      </c>
      <c r="E18621">
        <f>YEAR(Orders[[#This Row],[Order_Date]])</f>
        <v>2023</v>
      </c>
      <c r="F18621">
        <f>MONTH(Orders[[#This Row],[Order_Date]])</f>
        <v>5</v>
      </c>
      <c r="G18621" s="2" t="s">
        <v>343</v>
      </c>
      <c r="H18621" t="s">
        <v>394</v>
      </c>
      <c r="I18621" t="s">
        <v>14</v>
      </c>
      <c r="J18621" t="s">
        <v>15</v>
      </c>
      <c r="K18621" t="s">
        <v>27</v>
      </c>
      <c r="L18621" t="s">
        <v>28</v>
      </c>
      <c r="M18621" s="1">
        <v>1033.8499999999999</v>
      </c>
      <c r="N18621" s="1">
        <v>214.85</v>
      </c>
      <c r="O18621">
        <v>0.26</v>
      </c>
    </row>
    <row r="18622" spans="1:15" x14ac:dyDescent="0.3">
      <c r="A18622" t="str">
        <f xml:space="preserve"> _xlfn.XLOOKUP(H18622, 'Customers'!B:B, 'Customers'!A:A)</f>
        <v>CUST_452</v>
      </c>
      <c r="B18622" t="str">
        <f>_xlfn.XLOOKUP(L18622, Products!C:C, Products!A:A)</f>
        <v>PROD_7</v>
      </c>
      <c r="C18622">
        <v>18621</v>
      </c>
      <c r="D18622" s="2" t="s">
        <v>1015</v>
      </c>
      <c r="E18622">
        <f>YEAR(Orders[[#This Row],[Order_Date]])</f>
        <v>2022</v>
      </c>
      <c r="F18622">
        <f>MONTH(Orders[[#This Row],[Order_Date]])</f>
        <v>12</v>
      </c>
      <c r="G18622" s="2" t="s">
        <v>817</v>
      </c>
      <c r="H18622" t="s">
        <v>1077</v>
      </c>
      <c r="I18622" t="s">
        <v>14</v>
      </c>
      <c r="J18622" t="s">
        <v>22</v>
      </c>
      <c r="K18622" t="s">
        <v>16</v>
      </c>
      <c r="L18622" t="s">
        <v>66</v>
      </c>
      <c r="M18622" s="1">
        <v>5755.52</v>
      </c>
      <c r="N18622" s="1">
        <v>-391.02</v>
      </c>
      <c r="O18622">
        <v>0.22</v>
      </c>
    </row>
    <row r="18623" spans="1:15" x14ac:dyDescent="0.3">
      <c r="A18623" t="str">
        <f xml:space="preserve"> _xlfn.XLOOKUP(H18623, 'Customers'!B:B, 'Customers'!A:A)</f>
        <v>CUST_155</v>
      </c>
      <c r="B18623" t="str">
        <f>_xlfn.XLOOKUP(L18623, Products!C:C, Products!A:A)</f>
        <v>PROD_1</v>
      </c>
      <c r="C18623">
        <v>18622</v>
      </c>
      <c r="D18623" s="2" t="s">
        <v>825</v>
      </c>
      <c r="E18623">
        <f>YEAR(Orders[[#This Row],[Order_Date]])</f>
        <v>2023</v>
      </c>
      <c r="F18623">
        <f>MONTH(Orders[[#This Row],[Order_Date]])</f>
        <v>6</v>
      </c>
      <c r="G18623" s="2" t="s">
        <v>975</v>
      </c>
      <c r="H18623" t="s">
        <v>457</v>
      </c>
      <c r="I18623" t="s">
        <v>14</v>
      </c>
      <c r="J18623" t="s">
        <v>33</v>
      </c>
      <c r="K18623" t="s">
        <v>27</v>
      </c>
      <c r="L18623" t="s">
        <v>17</v>
      </c>
      <c r="M18623" s="1">
        <v>6182.18</v>
      </c>
      <c r="N18623" s="1">
        <v>-459.08</v>
      </c>
      <c r="O18623">
        <v>0.03</v>
      </c>
    </row>
    <row r="18624" spans="1:15" x14ac:dyDescent="0.3">
      <c r="A18624" t="str">
        <f xml:space="preserve"> _xlfn.XLOOKUP(H18624, 'Customers'!B:B, 'Customers'!A:A)</f>
        <v>CUST_308</v>
      </c>
      <c r="B18624" t="str">
        <f>_xlfn.XLOOKUP(L18624, Products!C:C, Products!A:A)</f>
        <v>PROD_7</v>
      </c>
      <c r="C18624">
        <v>18623</v>
      </c>
      <c r="D18624" s="2" t="s">
        <v>1286</v>
      </c>
      <c r="E18624">
        <f>YEAR(Orders[[#This Row],[Order_Date]])</f>
        <v>2023</v>
      </c>
      <c r="F18624">
        <f>MONTH(Orders[[#This Row],[Order_Date]])</f>
        <v>2</v>
      </c>
      <c r="G18624" s="2" t="s">
        <v>1044</v>
      </c>
      <c r="H18624" t="s">
        <v>806</v>
      </c>
      <c r="I18624" t="s">
        <v>14</v>
      </c>
      <c r="J18624" t="s">
        <v>33</v>
      </c>
      <c r="K18624" t="s">
        <v>16</v>
      </c>
      <c r="L18624" t="s">
        <v>66</v>
      </c>
      <c r="M18624" s="1">
        <v>994.49</v>
      </c>
      <c r="N18624" s="1">
        <v>186.28</v>
      </c>
      <c r="O18624">
        <v>0</v>
      </c>
    </row>
    <row r="18625" spans="1:15" x14ac:dyDescent="0.3">
      <c r="A18625" t="str">
        <f xml:space="preserve"> _xlfn.XLOOKUP(H18625, 'Customers'!B:B, 'Customers'!A:A)</f>
        <v>CUST_849</v>
      </c>
      <c r="B18625" t="str">
        <f>_xlfn.XLOOKUP(L18625, Products!C:C, Products!A:A)</f>
        <v>PROD_6</v>
      </c>
      <c r="C18625">
        <v>18624</v>
      </c>
      <c r="D18625" s="2" t="s">
        <v>1062</v>
      </c>
      <c r="E18625">
        <f>YEAR(Orders[[#This Row],[Order_Date]])</f>
        <v>2023</v>
      </c>
      <c r="F18625">
        <f>MONTH(Orders[[#This Row],[Order_Date]])</f>
        <v>6</v>
      </c>
      <c r="G18625" s="2" t="s">
        <v>57</v>
      </c>
      <c r="H18625" t="s">
        <v>1602</v>
      </c>
      <c r="I18625" t="s">
        <v>32</v>
      </c>
      <c r="J18625" t="s">
        <v>22</v>
      </c>
      <c r="K18625" t="s">
        <v>34</v>
      </c>
      <c r="L18625" t="s">
        <v>52</v>
      </c>
      <c r="M18625" s="1">
        <v>3779.52</v>
      </c>
      <c r="N18625" s="1">
        <v>-234.68</v>
      </c>
      <c r="O18625">
        <v>0.1</v>
      </c>
    </row>
    <row r="18626" spans="1:15" x14ac:dyDescent="0.3">
      <c r="A18626" t="str">
        <f xml:space="preserve"> _xlfn.XLOOKUP(H18626, 'Customers'!B:B, 'Customers'!A:A)</f>
        <v>CUST_794</v>
      </c>
      <c r="B18626" t="str">
        <f>_xlfn.XLOOKUP(L18626, Products!C:C, Products!A:A)</f>
        <v>PROD_3</v>
      </c>
      <c r="C18626">
        <v>18625</v>
      </c>
      <c r="D18626" s="2" t="s">
        <v>130</v>
      </c>
      <c r="E18626">
        <f>YEAR(Orders[[#This Row],[Order_Date]])</f>
        <v>2022</v>
      </c>
      <c r="F18626">
        <f>MONTH(Orders[[#This Row],[Order_Date]])</f>
        <v>7</v>
      </c>
      <c r="G18626" s="2" t="s">
        <v>528</v>
      </c>
      <c r="H18626" t="s">
        <v>1542</v>
      </c>
      <c r="I18626" t="s">
        <v>21</v>
      </c>
      <c r="J18626" t="s">
        <v>33</v>
      </c>
      <c r="K18626" t="s">
        <v>27</v>
      </c>
      <c r="L18626" t="s">
        <v>28</v>
      </c>
      <c r="M18626" s="1">
        <v>233.42</v>
      </c>
      <c r="N18626" s="1">
        <v>-5.71</v>
      </c>
      <c r="O18626">
        <v>0.27</v>
      </c>
    </row>
    <row r="18627" spans="1:15" x14ac:dyDescent="0.3">
      <c r="A18627" t="str">
        <f xml:space="preserve"> _xlfn.XLOOKUP(H18627, 'Customers'!B:B, 'Customers'!A:A)</f>
        <v>CUST_272</v>
      </c>
      <c r="B18627" t="str">
        <f>_xlfn.XLOOKUP(L18627, Products!C:C, Products!A:A)</f>
        <v>PROD_5</v>
      </c>
      <c r="C18627">
        <v>18626</v>
      </c>
      <c r="D18627" s="2" t="s">
        <v>112</v>
      </c>
      <c r="E18627">
        <f>YEAR(Orders[[#This Row],[Order_Date]])</f>
        <v>2022</v>
      </c>
      <c r="F18627">
        <f>MONTH(Orders[[#This Row],[Order_Date]])</f>
        <v>2</v>
      </c>
      <c r="G18627" s="2" t="s">
        <v>269</v>
      </c>
      <c r="H18627" t="s">
        <v>732</v>
      </c>
      <c r="I18627" t="s">
        <v>14</v>
      </c>
      <c r="J18627" t="s">
        <v>22</v>
      </c>
      <c r="K18627" t="s">
        <v>34</v>
      </c>
      <c r="L18627" t="s">
        <v>39</v>
      </c>
      <c r="M18627" s="1">
        <v>5739.91</v>
      </c>
      <c r="N18627" s="1">
        <v>-150.03</v>
      </c>
      <c r="O18627">
        <v>0.12</v>
      </c>
    </row>
    <row r="18628" spans="1:15" x14ac:dyDescent="0.3">
      <c r="A18628" t="str">
        <f xml:space="preserve"> _xlfn.XLOOKUP(H18628, 'Customers'!B:B, 'Customers'!A:A)</f>
        <v>CUST_820</v>
      </c>
      <c r="B18628" t="str">
        <f>_xlfn.XLOOKUP(L18628, Products!C:C, Products!A:A)</f>
        <v>PROD_3</v>
      </c>
      <c r="C18628">
        <v>18627</v>
      </c>
      <c r="D18628" s="2" t="s">
        <v>1112</v>
      </c>
      <c r="E18628">
        <f>YEAR(Orders[[#This Row],[Order_Date]])</f>
        <v>2023</v>
      </c>
      <c r="F18628">
        <f>MONTH(Orders[[#This Row],[Order_Date]])</f>
        <v>12</v>
      </c>
      <c r="G18628" s="2" t="s">
        <v>634</v>
      </c>
      <c r="H18628" t="s">
        <v>1571</v>
      </c>
      <c r="I18628" t="s">
        <v>32</v>
      </c>
      <c r="J18628" t="s">
        <v>15</v>
      </c>
      <c r="K18628" t="s">
        <v>27</v>
      </c>
      <c r="L18628" t="s">
        <v>28</v>
      </c>
      <c r="M18628" s="1">
        <v>3939.81</v>
      </c>
      <c r="N18628" s="1">
        <v>503.19</v>
      </c>
      <c r="O18628">
        <v>0.15</v>
      </c>
    </row>
    <row r="18629" spans="1:15" x14ac:dyDescent="0.3">
      <c r="A18629" t="str">
        <f xml:space="preserve"> _xlfn.XLOOKUP(H18629, 'Customers'!B:B, 'Customers'!A:A)</f>
        <v>CUST_568</v>
      </c>
      <c r="B18629" t="str">
        <f>_xlfn.XLOOKUP(L18629, Products!C:C, Products!A:A)</f>
        <v>PROD_8</v>
      </c>
      <c r="C18629">
        <v>18628</v>
      </c>
      <c r="D18629" s="2" t="s">
        <v>198</v>
      </c>
      <c r="E18629">
        <f>YEAR(Orders[[#This Row],[Order_Date]])</f>
        <v>2022</v>
      </c>
      <c r="F18629">
        <f>MONTH(Orders[[#This Row],[Order_Date]])</f>
        <v>1</v>
      </c>
      <c r="G18629" s="2" t="s">
        <v>776</v>
      </c>
      <c r="H18629" t="s">
        <v>1262</v>
      </c>
      <c r="I18629" t="s">
        <v>14</v>
      </c>
      <c r="J18629" t="s">
        <v>22</v>
      </c>
      <c r="K18629" t="s">
        <v>27</v>
      </c>
      <c r="L18629" t="s">
        <v>73</v>
      </c>
      <c r="M18629" s="1">
        <v>7954.14</v>
      </c>
      <c r="N18629" s="1">
        <v>-265.75</v>
      </c>
      <c r="O18629">
        <v>0.1</v>
      </c>
    </row>
    <row r="18630" spans="1:15" x14ac:dyDescent="0.3">
      <c r="A18630" t="str">
        <f xml:space="preserve"> _xlfn.XLOOKUP(H18630, 'Customers'!B:B, 'Customers'!A:A)</f>
        <v>CUST_252</v>
      </c>
      <c r="B18630" t="str">
        <f>_xlfn.XLOOKUP(L18630, Products!C:C, Products!A:A)</f>
        <v>PROD_4</v>
      </c>
      <c r="C18630">
        <v>18629</v>
      </c>
      <c r="D18630" s="2" t="s">
        <v>1303</v>
      </c>
      <c r="E18630">
        <f>YEAR(Orders[[#This Row],[Order_Date]])</f>
        <v>2022</v>
      </c>
      <c r="F18630">
        <f>MONTH(Orders[[#This Row],[Order_Date]])</f>
        <v>3</v>
      </c>
      <c r="G18630" s="2" t="s">
        <v>882</v>
      </c>
      <c r="H18630" t="s">
        <v>693</v>
      </c>
      <c r="I18630" t="s">
        <v>32</v>
      </c>
      <c r="J18630" t="s">
        <v>33</v>
      </c>
      <c r="K18630" t="s">
        <v>34</v>
      </c>
      <c r="L18630" t="s">
        <v>35</v>
      </c>
      <c r="M18630" s="1">
        <v>6113</v>
      </c>
      <c r="N18630" s="1">
        <v>-454.18</v>
      </c>
      <c r="O18630">
        <v>0.28000000000000003</v>
      </c>
    </row>
    <row r="18631" spans="1:15" x14ac:dyDescent="0.3">
      <c r="A18631" t="str">
        <f xml:space="preserve"> _xlfn.XLOOKUP(H18631, 'Customers'!B:B, 'Customers'!A:A)</f>
        <v>CUST_143</v>
      </c>
      <c r="B18631" t="str">
        <f>_xlfn.XLOOKUP(L18631, Products!C:C, Products!A:A)</f>
        <v>PROD_6</v>
      </c>
      <c r="C18631">
        <v>18630</v>
      </c>
      <c r="D18631" s="2" t="s">
        <v>382</v>
      </c>
      <c r="E18631">
        <f>YEAR(Orders[[#This Row],[Order_Date]])</f>
        <v>2022</v>
      </c>
      <c r="F18631">
        <f>MONTH(Orders[[#This Row],[Order_Date]])</f>
        <v>11</v>
      </c>
      <c r="G18631" s="2" t="s">
        <v>1026</v>
      </c>
      <c r="H18631" t="s">
        <v>434</v>
      </c>
      <c r="I18631" t="s">
        <v>21</v>
      </c>
      <c r="J18631" t="s">
        <v>15</v>
      </c>
      <c r="K18631" t="s">
        <v>34</v>
      </c>
      <c r="L18631" t="s">
        <v>52</v>
      </c>
      <c r="M18631" s="1">
        <v>4366.3100000000004</v>
      </c>
      <c r="N18631" s="1">
        <v>490.42</v>
      </c>
      <c r="O18631">
        <v>0.1</v>
      </c>
    </row>
    <row r="18632" spans="1:15" x14ac:dyDescent="0.3">
      <c r="A18632" t="str">
        <f xml:space="preserve"> _xlfn.XLOOKUP(H18632, 'Customers'!B:B, 'Customers'!A:A)</f>
        <v>CUST_32</v>
      </c>
      <c r="B18632" t="str">
        <f>_xlfn.XLOOKUP(L18632, Products!C:C, Products!A:A)</f>
        <v>PROD_8</v>
      </c>
      <c r="C18632">
        <v>18631</v>
      </c>
      <c r="D18632" s="2" t="s">
        <v>799</v>
      </c>
      <c r="E18632">
        <f>YEAR(Orders[[#This Row],[Order_Date]])</f>
        <v>2023</v>
      </c>
      <c r="F18632">
        <f>MONTH(Orders[[#This Row],[Order_Date]])</f>
        <v>10</v>
      </c>
      <c r="G18632" s="2" t="s">
        <v>181</v>
      </c>
      <c r="H18632" t="s">
        <v>123</v>
      </c>
      <c r="I18632" t="s">
        <v>32</v>
      </c>
      <c r="J18632" t="s">
        <v>15</v>
      </c>
      <c r="K18632" t="s">
        <v>27</v>
      </c>
      <c r="L18632" t="s">
        <v>73</v>
      </c>
      <c r="M18632" s="1">
        <v>1473.49</v>
      </c>
      <c r="N18632" s="1">
        <v>359.64</v>
      </c>
      <c r="O18632">
        <v>0.21</v>
      </c>
    </row>
    <row r="18633" spans="1:15" x14ac:dyDescent="0.3">
      <c r="A18633" t="str">
        <f xml:space="preserve"> _xlfn.XLOOKUP(H18633, 'Customers'!B:B, 'Customers'!A:A)</f>
        <v>CUST_322</v>
      </c>
      <c r="B18633" t="str">
        <f>_xlfn.XLOOKUP(L18633, Products!C:C, Products!A:A)</f>
        <v>PROD_2</v>
      </c>
      <c r="C18633">
        <v>18632</v>
      </c>
      <c r="D18633" s="2" t="s">
        <v>688</v>
      </c>
      <c r="E18633">
        <f>YEAR(Orders[[#This Row],[Order_Date]])</f>
        <v>2023</v>
      </c>
      <c r="F18633">
        <f>MONTH(Orders[[#This Row],[Order_Date]])</f>
        <v>12</v>
      </c>
      <c r="G18633" s="2" t="s">
        <v>234</v>
      </c>
      <c r="H18633" t="s">
        <v>840</v>
      </c>
      <c r="I18633" t="s">
        <v>14</v>
      </c>
      <c r="J18633" t="s">
        <v>22</v>
      </c>
      <c r="K18633" t="s">
        <v>16</v>
      </c>
      <c r="L18633" t="s">
        <v>23</v>
      </c>
      <c r="M18633" s="1">
        <v>3942.58</v>
      </c>
      <c r="N18633" s="1">
        <v>904.13</v>
      </c>
      <c r="O18633">
        <v>0.02</v>
      </c>
    </row>
    <row r="18634" spans="1:15" x14ac:dyDescent="0.3">
      <c r="A18634" t="str">
        <f xml:space="preserve"> _xlfn.XLOOKUP(H18634, 'Customers'!B:B, 'Customers'!A:A)</f>
        <v>CUST_30</v>
      </c>
      <c r="B18634" t="str">
        <f>_xlfn.XLOOKUP(L18634, Products!C:C, Products!A:A)</f>
        <v>PROD_8</v>
      </c>
      <c r="C18634">
        <v>18633</v>
      </c>
      <c r="D18634" s="2" t="s">
        <v>1227</v>
      </c>
      <c r="E18634">
        <f>YEAR(Orders[[#This Row],[Order_Date]])</f>
        <v>2022</v>
      </c>
      <c r="F18634">
        <f>MONTH(Orders[[#This Row],[Order_Date]])</f>
        <v>2</v>
      </c>
      <c r="G18634" s="2" t="s">
        <v>1224</v>
      </c>
      <c r="H18634" t="s">
        <v>117</v>
      </c>
      <c r="I18634" t="s">
        <v>14</v>
      </c>
      <c r="J18634" t="s">
        <v>33</v>
      </c>
      <c r="K18634" t="s">
        <v>27</v>
      </c>
      <c r="L18634" t="s">
        <v>73</v>
      </c>
      <c r="M18634" s="1">
        <v>7530.24</v>
      </c>
      <c r="N18634" s="1">
        <v>268.81</v>
      </c>
      <c r="O18634">
        <v>0.09</v>
      </c>
    </row>
    <row r="18635" spans="1:15" x14ac:dyDescent="0.3">
      <c r="A18635" t="str">
        <f xml:space="preserve"> _xlfn.XLOOKUP(H18635, 'Customers'!B:B, 'Customers'!A:A)</f>
        <v>CUST_993</v>
      </c>
      <c r="B18635" t="str">
        <f>_xlfn.XLOOKUP(L18635, Products!C:C, Products!A:A)</f>
        <v>PROD_7</v>
      </c>
      <c r="C18635">
        <v>18634</v>
      </c>
      <c r="D18635" s="2" t="s">
        <v>275</v>
      </c>
      <c r="E18635">
        <f>YEAR(Orders[[#This Row],[Order_Date]])</f>
        <v>2022</v>
      </c>
      <c r="F18635">
        <f>MONTH(Orders[[#This Row],[Order_Date]])</f>
        <v>1</v>
      </c>
      <c r="G18635" s="2" t="s">
        <v>997</v>
      </c>
      <c r="H18635" t="s">
        <v>1756</v>
      </c>
      <c r="I18635" t="s">
        <v>21</v>
      </c>
      <c r="J18635" t="s">
        <v>15</v>
      </c>
      <c r="K18635" t="s">
        <v>16</v>
      </c>
      <c r="L18635" t="s">
        <v>66</v>
      </c>
      <c r="M18635" s="1">
        <v>9031.89</v>
      </c>
      <c r="N18635" s="1">
        <v>888.64</v>
      </c>
      <c r="O18635">
        <v>0.24</v>
      </c>
    </row>
    <row r="18636" spans="1:15" x14ac:dyDescent="0.3">
      <c r="A18636" t="str">
        <f xml:space="preserve"> _xlfn.XLOOKUP(H18636, 'Customers'!B:B, 'Customers'!A:A)</f>
        <v>CUST_252</v>
      </c>
      <c r="B18636" t="str">
        <f>_xlfn.XLOOKUP(L18636, Products!C:C, Products!A:A)</f>
        <v>PROD_5</v>
      </c>
      <c r="C18636">
        <v>18635</v>
      </c>
      <c r="D18636" s="2" t="s">
        <v>1274</v>
      </c>
      <c r="E18636">
        <f>YEAR(Orders[[#This Row],[Order_Date]])</f>
        <v>2022</v>
      </c>
      <c r="F18636">
        <f>MONTH(Orders[[#This Row],[Order_Date]])</f>
        <v>12</v>
      </c>
      <c r="G18636" s="2" t="s">
        <v>254</v>
      </c>
      <c r="H18636" t="s">
        <v>693</v>
      </c>
      <c r="I18636" t="s">
        <v>14</v>
      </c>
      <c r="J18636" t="s">
        <v>22</v>
      </c>
      <c r="K18636" t="s">
        <v>34</v>
      </c>
      <c r="L18636" t="s">
        <v>39</v>
      </c>
      <c r="M18636" s="1">
        <v>8247.02</v>
      </c>
      <c r="N18636" s="1">
        <v>1663.94</v>
      </c>
      <c r="O18636">
        <v>0.12</v>
      </c>
    </row>
    <row r="18637" spans="1:15" x14ac:dyDescent="0.3">
      <c r="A18637" t="str">
        <f xml:space="preserve"> _xlfn.XLOOKUP(H18637, 'Customers'!B:B, 'Customers'!A:A)</f>
        <v>CUST_520</v>
      </c>
      <c r="B18637" t="str">
        <f>_xlfn.XLOOKUP(L18637, Products!C:C, Products!A:A)</f>
        <v>PROD_4</v>
      </c>
      <c r="C18637">
        <v>18636</v>
      </c>
      <c r="D18637" s="2" t="s">
        <v>282</v>
      </c>
      <c r="E18637">
        <f>YEAR(Orders[[#This Row],[Order_Date]])</f>
        <v>2023</v>
      </c>
      <c r="F18637">
        <f>MONTH(Orders[[#This Row],[Order_Date]])</f>
        <v>11</v>
      </c>
      <c r="G18637" s="2" t="s">
        <v>613</v>
      </c>
      <c r="H18637" t="s">
        <v>1193</v>
      </c>
      <c r="I18637" t="s">
        <v>21</v>
      </c>
      <c r="J18637" t="s">
        <v>33</v>
      </c>
      <c r="K18637" t="s">
        <v>34</v>
      </c>
      <c r="L18637" t="s">
        <v>35</v>
      </c>
      <c r="M18637" s="1">
        <v>5162.84</v>
      </c>
      <c r="N18637" s="1">
        <v>-265.17</v>
      </c>
      <c r="O18637">
        <v>0.06</v>
      </c>
    </row>
    <row r="18638" spans="1:15" x14ac:dyDescent="0.3">
      <c r="A18638" t="str">
        <f xml:space="preserve"> _xlfn.XLOOKUP(H18638, 'Customers'!B:B, 'Customers'!A:A)</f>
        <v>CUST_574</v>
      </c>
      <c r="B18638" t="str">
        <f>_xlfn.XLOOKUP(L18638, Products!C:C, Products!A:A)</f>
        <v>PROD_2</v>
      </c>
      <c r="C18638">
        <v>18637</v>
      </c>
      <c r="D18638" s="2" t="s">
        <v>383</v>
      </c>
      <c r="E18638">
        <f>YEAR(Orders[[#This Row],[Order_Date]])</f>
        <v>2022</v>
      </c>
      <c r="F18638">
        <f>MONTH(Orders[[#This Row],[Order_Date]])</f>
        <v>12</v>
      </c>
      <c r="G18638" s="2" t="s">
        <v>623</v>
      </c>
      <c r="H18638" t="s">
        <v>1275</v>
      </c>
      <c r="I18638" t="s">
        <v>14</v>
      </c>
      <c r="J18638" t="s">
        <v>15</v>
      </c>
      <c r="K18638" t="s">
        <v>16</v>
      </c>
      <c r="L18638" t="s">
        <v>23</v>
      </c>
      <c r="M18638" s="1">
        <v>8645.67</v>
      </c>
      <c r="N18638" s="1">
        <v>243.97</v>
      </c>
      <c r="O18638">
        <v>0.12</v>
      </c>
    </row>
    <row r="18639" spans="1:15" x14ac:dyDescent="0.3">
      <c r="A18639" t="str">
        <f xml:space="preserve"> _xlfn.XLOOKUP(H18639, 'Customers'!B:B, 'Customers'!A:A)</f>
        <v>CUST_930</v>
      </c>
      <c r="B18639" t="str">
        <f>_xlfn.XLOOKUP(L18639, Products!C:C, Products!A:A)</f>
        <v>PROD_1</v>
      </c>
      <c r="C18639">
        <v>18638</v>
      </c>
      <c r="D18639" s="2" t="s">
        <v>877</v>
      </c>
      <c r="E18639">
        <f>YEAR(Orders[[#This Row],[Order_Date]])</f>
        <v>2023</v>
      </c>
      <c r="F18639">
        <f>MONTH(Orders[[#This Row],[Order_Date]])</f>
        <v>9</v>
      </c>
      <c r="G18639" s="2" t="s">
        <v>1133</v>
      </c>
      <c r="H18639" t="s">
        <v>1690</v>
      </c>
      <c r="I18639" t="s">
        <v>32</v>
      </c>
      <c r="J18639" t="s">
        <v>65</v>
      </c>
      <c r="K18639" t="s">
        <v>16</v>
      </c>
      <c r="L18639" t="s">
        <v>17</v>
      </c>
      <c r="M18639" s="1">
        <v>6880.86</v>
      </c>
      <c r="N18639" s="1">
        <v>499.48</v>
      </c>
      <c r="O18639">
        <v>0.16</v>
      </c>
    </row>
    <row r="18640" spans="1:15" x14ac:dyDescent="0.3">
      <c r="A18640" t="str">
        <f xml:space="preserve"> _xlfn.XLOOKUP(H18640, 'Customers'!B:B, 'Customers'!A:A)</f>
        <v>CUST_352</v>
      </c>
      <c r="B18640" t="str">
        <f>_xlfn.XLOOKUP(L18640, Products!C:C, Products!A:A)</f>
        <v>PROD_4</v>
      </c>
      <c r="C18640">
        <v>18639</v>
      </c>
      <c r="D18640" s="2" t="s">
        <v>916</v>
      </c>
      <c r="E18640">
        <f>YEAR(Orders[[#This Row],[Order_Date]])</f>
        <v>2023</v>
      </c>
      <c r="F18640">
        <f>MONTH(Orders[[#This Row],[Order_Date]])</f>
        <v>7</v>
      </c>
      <c r="G18640" s="2" t="s">
        <v>1105</v>
      </c>
      <c r="H18640" t="s">
        <v>893</v>
      </c>
      <c r="I18640" t="s">
        <v>32</v>
      </c>
      <c r="J18640" t="s">
        <v>22</v>
      </c>
      <c r="K18640" t="s">
        <v>34</v>
      </c>
      <c r="L18640" t="s">
        <v>35</v>
      </c>
      <c r="M18640" s="1">
        <v>3887.15</v>
      </c>
      <c r="N18640" s="1">
        <v>-353.4</v>
      </c>
      <c r="O18640">
        <v>0.14000000000000001</v>
      </c>
    </row>
    <row r="18641" spans="1:15" x14ac:dyDescent="0.3">
      <c r="A18641" t="str">
        <f xml:space="preserve"> _xlfn.XLOOKUP(H18641, 'Customers'!B:B, 'Customers'!A:A)</f>
        <v>CUST_941</v>
      </c>
      <c r="B18641" t="str">
        <f>_xlfn.XLOOKUP(L18641, Products!C:C, Products!A:A)</f>
        <v>PROD_8</v>
      </c>
      <c r="C18641">
        <v>18640</v>
      </c>
      <c r="D18641" s="2" t="s">
        <v>1052</v>
      </c>
      <c r="E18641">
        <f>YEAR(Orders[[#This Row],[Order_Date]])</f>
        <v>2023</v>
      </c>
      <c r="F18641">
        <f>MONTH(Orders[[#This Row],[Order_Date]])</f>
        <v>10</v>
      </c>
      <c r="G18641" s="2" t="s">
        <v>1310</v>
      </c>
      <c r="H18641" t="s">
        <v>1701</v>
      </c>
      <c r="I18641" t="s">
        <v>32</v>
      </c>
      <c r="J18641" t="s">
        <v>22</v>
      </c>
      <c r="K18641" t="s">
        <v>27</v>
      </c>
      <c r="L18641" t="s">
        <v>73</v>
      </c>
      <c r="M18641" s="1">
        <v>3016.28</v>
      </c>
      <c r="N18641" s="1">
        <v>888.75</v>
      </c>
      <c r="O18641">
        <v>0.19</v>
      </c>
    </row>
    <row r="18642" spans="1:15" x14ac:dyDescent="0.3">
      <c r="A18642" t="str">
        <f xml:space="preserve"> _xlfn.XLOOKUP(H18642, 'Customers'!B:B, 'Customers'!A:A)</f>
        <v>CUST_579</v>
      </c>
      <c r="B18642" t="str">
        <f>_xlfn.XLOOKUP(L18642, Products!C:C, Products!A:A)</f>
        <v>PROD_6</v>
      </c>
      <c r="C18642">
        <v>18641</v>
      </c>
      <c r="D18642" s="2" t="s">
        <v>363</v>
      </c>
      <c r="E18642">
        <f>YEAR(Orders[[#This Row],[Order_Date]])</f>
        <v>2023</v>
      </c>
      <c r="F18642">
        <f>MONTH(Orders[[#This Row],[Order_Date]])</f>
        <v>11</v>
      </c>
      <c r="G18642" s="2" t="s">
        <v>1259</v>
      </c>
      <c r="H18642" t="s">
        <v>1282</v>
      </c>
      <c r="I18642" t="s">
        <v>32</v>
      </c>
      <c r="J18642" t="s">
        <v>15</v>
      </c>
      <c r="K18642" t="s">
        <v>34</v>
      </c>
      <c r="L18642" t="s">
        <v>52</v>
      </c>
      <c r="M18642" s="1">
        <v>9103.26</v>
      </c>
      <c r="N18642" s="1">
        <v>-80.31</v>
      </c>
      <c r="O18642">
        <v>0.28999999999999998</v>
      </c>
    </row>
    <row r="18643" spans="1:15" x14ac:dyDescent="0.3">
      <c r="A18643" t="str">
        <f xml:space="preserve"> _xlfn.XLOOKUP(H18643, 'Customers'!B:B, 'Customers'!A:A)</f>
        <v>CUST_796</v>
      </c>
      <c r="B18643" t="str">
        <f>_xlfn.XLOOKUP(L18643, Products!C:C, Products!A:A)</f>
        <v>PROD_2</v>
      </c>
      <c r="C18643">
        <v>18642</v>
      </c>
      <c r="D18643" s="2" t="s">
        <v>1066</v>
      </c>
      <c r="E18643">
        <f>YEAR(Orders[[#This Row],[Order_Date]])</f>
        <v>2022</v>
      </c>
      <c r="F18643">
        <f>MONTH(Orders[[#This Row],[Order_Date]])</f>
        <v>10</v>
      </c>
      <c r="G18643" s="2" t="s">
        <v>188</v>
      </c>
      <c r="H18643" t="s">
        <v>1544</v>
      </c>
      <c r="I18643" t="s">
        <v>32</v>
      </c>
      <c r="J18643" t="s">
        <v>22</v>
      </c>
      <c r="K18643" t="s">
        <v>16</v>
      </c>
      <c r="L18643" t="s">
        <v>23</v>
      </c>
      <c r="M18643" s="1">
        <v>6989.45</v>
      </c>
      <c r="N18643" s="1">
        <v>-104.7</v>
      </c>
      <c r="O18643">
        <v>0.21</v>
      </c>
    </row>
    <row r="18644" spans="1:15" x14ac:dyDescent="0.3">
      <c r="A18644" t="str">
        <f xml:space="preserve"> _xlfn.XLOOKUP(H18644, 'Customers'!B:B, 'Customers'!A:A)</f>
        <v>CUST_278</v>
      </c>
      <c r="B18644" t="str">
        <f>_xlfn.XLOOKUP(L18644, Products!C:C, Products!A:A)</f>
        <v>PROD_5</v>
      </c>
      <c r="C18644">
        <v>18643</v>
      </c>
      <c r="D18644" s="2" t="s">
        <v>299</v>
      </c>
      <c r="E18644">
        <f>YEAR(Orders[[#This Row],[Order_Date]])</f>
        <v>2022</v>
      </c>
      <c r="F18644">
        <f>MONTH(Orders[[#This Row],[Order_Date]])</f>
        <v>9</v>
      </c>
      <c r="G18644" s="2" t="s">
        <v>728</v>
      </c>
      <c r="H18644" t="s">
        <v>744</v>
      </c>
      <c r="I18644" t="s">
        <v>21</v>
      </c>
      <c r="J18644" t="s">
        <v>33</v>
      </c>
      <c r="K18644" t="s">
        <v>34</v>
      </c>
      <c r="L18644" t="s">
        <v>39</v>
      </c>
      <c r="M18644" s="1">
        <v>7443.83</v>
      </c>
      <c r="N18644" s="1">
        <v>-607.27</v>
      </c>
      <c r="O18644">
        <v>0.27</v>
      </c>
    </row>
    <row r="18645" spans="1:15" x14ac:dyDescent="0.3">
      <c r="A18645" t="str">
        <f xml:space="preserve"> _xlfn.XLOOKUP(H18645, 'Customers'!B:B, 'Customers'!A:A)</f>
        <v>CUST_402</v>
      </c>
      <c r="B18645" t="str">
        <f>_xlfn.XLOOKUP(L18645, Products!C:C, Products!A:A)</f>
        <v>PROD_7</v>
      </c>
      <c r="C18645">
        <v>18644</v>
      </c>
      <c r="D18645" s="2" t="s">
        <v>316</v>
      </c>
      <c r="E18645">
        <f>YEAR(Orders[[#This Row],[Order_Date]])</f>
        <v>2022</v>
      </c>
      <c r="F18645">
        <f>MONTH(Orders[[#This Row],[Order_Date]])</f>
        <v>9</v>
      </c>
      <c r="G18645" s="2" t="s">
        <v>168</v>
      </c>
      <c r="H18645" t="s">
        <v>987</v>
      </c>
      <c r="I18645" t="s">
        <v>32</v>
      </c>
      <c r="J18645" t="s">
        <v>15</v>
      </c>
      <c r="K18645" t="s">
        <v>16</v>
      </c>
      <c r="L18645" t="s">
        <v>66</v>
      </c>
      <c r="M18645" s="1">
        <v>2039.89</v>
      </c>
      <c r="N18645" s="1">
        <v>-6.68</v>
      </c>
      <c r="O18645">
        <v>7.0000000000000007E-2</v>
      </c>
    </row>
    <row r="18646" spans="1:15" x14ac:dyDescent="0.3">
      <c r="A18646" t="str">
        <f xml:space="preserve"> _xlfn.XLOOKUP(H18646, 'Customers'!B:B, 'Customers'!A:A)</f>
        <v>CUST_233</v>
      </c>
      <c r="B18646" t="str">
        <f>_xlfn.XLOOKUP(L18646, Products!C:C, Products!A:A)</f>
        <v>PROD_6</v>
      </c>
      <c r="C18646">
        <v>18645</v>
      </c>
      <c r="D18646" s="2" t="s">
        <v>1678</v>
      </c>
      <c r="E18646">
        <f>YEAR(Orders[[#This Row],[Order_Date]])</f>
        <v>2023</v>
      </c>
      <c r="F18646">
        <f>MONTH(Orders[[#This Row],[Order_Date]])</f>
        <v>12</v>
      </c>
      <c r="G18646" s="2" t="s">
        <v>1008</v>
      </c>
      <c r="H18646" t="s">
        <v>650</v>
      </c>
      <c r="I18646" t="s">
        <v>21</v>
      </c>
      <c r="J18646" t="s">
        <v>33</v>
      </c>
      <c r="K18646" t="s">
        <v>34</v>
      </c>
      <c r="L18646" t="s">
        <v>52</v>
      </c>
      <c r="M18646" s="1">
        <v>8430.42</v>
      </c>
      <c r="N18646" s="1">
        <v>-356.11</v>
      </c>
      <c r="O18646">
        <v>0.3</v>
      </c>
    </row>
    <row r="18647" spans="1:15" x14ac:dyDescent="0.3">
      <c r="A18647" t="str">
        <f xml:space="preserve"> _xlfn.XLOOKUP(H18647, 'Customers'!B:B, 'Customers'!A:A)</f>
        <v>CUST_301</v>
      </c>
      <c r="B18647" t="str">
        <f>_xlfn.XLOOKUP(L18647, Products!C:C, Products!A:A)</f>
        <v>PROD_1</v>
      </c>
      <c r="C18647">
        <v>18646</v>
      </c>
      <c r="D18647" s="2" t="s">
        <v>352</v>
      </c>
      <c r="E18647">
        <f>YEAR(Orders[[#This Row],[Order_Date]])</f>
        <v>2023</v>
      </c>
      <c r="F18647">
        <f>MONTH(Orders[[#This Row],[Order_Date]])</f>
        <v>8</v>
      </c>
      <c r="G18647" s="2" t="s">
        <v>669</v>
      </c>
      <c r="H18647" t="s">
        <v>792</v>
      </c>
      <c r="I18647" t="s">
        <v>32</v>
      </c>
      <c r="J18647" t="s">
        <v>15</v>
      </c>
      <c r="K18647" t="s">
        <v>16</v>
      </c>
      <c r="L18647" t="s">
        <v>17</v>
      </c>
      <c r="M18647" s="1">
        <v>3487.21</v>
      </c>
      <c r="N18647" s="1">
        <v>-42.06</v>
      </c>
      <c r="O18647">
        <v>0.28000000000000003</v>
      </c>
    </row>
    <row r="18648" spans="1:15" x14ac:dyDescent="0.3">
      <c r="A18648" t="str">
        <f xml:space="preserve"> _xlfn.XLOOKUP(H18648, 'Customers'!B:B, 'Customers'!A:A)</f>
        <v>CUST_810</v>
      </c>
      <c r="B18648" t="str">
        <f>_xlfn.XLOOKUP(L18648, Products!C:C, Products!A:A)</f>
        <v>PROD_1</v>
      </c>
      <c r="C18648">
        <v>18647</v>
      </c>
      <c r="D18648" s="2" t="s">
        <v>146</v>
      </c>
      <c r="E18648">
        <f>YEAR(Orders[[#This Row],[Order_Date]])</f>
        <v>2023</v>
      </c>
      <c r="F18648">
        <f>MONTH(Orders[[#This Row],[Order_Date]])</f>
        <v>8</v>
      </c>
      <c r="G18648" s="2" t="s">
        <v>857</v>
      </c>
      <c r="H18648" t="s">
        <v>1560</v>
      </c>
      <c r="I18648" t="s">
        <v>14</v>
      </c>
      <c r="J18648" t="s">
        <v>33</v>
      </c>
      <c r="K18648" t="s">
        <v>27</v>
      </c>
      <c r="L18648" t="s">
        <v>17</v>
      </c>
      <c r="M18648" s="1">
        <v>9626.17</v>
      </c>
      <c r="N18648" s="1">
        <v>1469.28</v>
      </c>
      <c r="O18648">
        <v>0.2</v>
      </c>
    </row>
    <row r="18649" spans="1:15" x14ac:dyDescent="0.3">
      <c r="A18649" t="str">
        <f xml:space="preserve"> _xlfn.XLOOKUP(H18649, 'Customers'!B:B, 'Customers'!A:A)</f>
        <v>CUST_461</v>
      </c>
      <c r="B18649" t="str">
        <f>_xlfn.XLOOKUP(L18649, Products!C:C, Products!A:A)</f>
        <v>PROD_7</v>
      </c>
      <c r="C18649">
        <v>18648</v>
      </c>
      <c r="D18649" s="2" t="s">
        <v>232</v>
      </c>
      <c r="E18649">
        <f>YEAR(Orders[[#This Row],[Order_Date]])</f>
        <v>2023</v>
      </c>
      <c r="F18649">
        <f>MONTH(Orders[[#This Row],[Order_Date]])</f>
        <v>8</v>
      </c>
      <c r="G18649" s="2" t="s">
        <v>238</v>
      </c>
      <c r="H18649" t="s">
        <v>1089</v>
      </c>
      <c r="I18649" t="s">
        <v>21</v>
      </c>
      <c r="J18649" t="s">
        <v>33</v>
      </c>
      <c r="K18649" t="s">
        <v>16</v>
      </c>
      <c r="L18649" t="s">
        <v>66</v>
      </c>
      <c r="M18649" s="1">
        <v>7826.26</v>
      </c>
      <c r="N18649" s="1">
        <v>-240</v>
      </c>
      <c r="O18649">
        <v>0.3</v>
      </c>
    </row>
    <row r="18650" spans="1:15" x14ac:dyDescent="0.3">
      <c r="A18650" t="str">
        <f xml:space="preserve"> _xlfn.XLOOKUP(H18650, 'Customers'!B:B, 'Customers'!A:A)</f>
        <v>CUST_909</v>
      </c>
      <c r="B18650" t="str">
        <f>_xlfn.XLOOKUP(L18650, Products!C:C, Products!A:A)</f>
        <v>PROD_6</v>
      </c>
      <c r="C18650">
        <v>18649</v>
      </c>
      <c r="D18650" s="2" t="s">
        <v>198</v>
      </c>
      <c r="E18650">
        <f>YEAR(Orders[[#This Row],[Order_Date]])</f>
        <v>2022</v>
      </c>
      <c r="F18650">
        <f>MONTH(Orders[[#This Row],[Order_Date]])</f>
        <v>1</v>
      </c>
      <c r="G18650" s="2" t="s">
        <v>776</v>
      </c>
      <c r="H18650" t="s">
        <v>1668</v>
      </c>
      <c r="I18650" t="s">
        <v>21</v>
      </c>
      <c r="J18650" t="s">
        <v>15</v>
      </c>
      <c r="K18650" t="s">
        <v>34</v>
      </c>
      <c r="L18650" t="s">
        <v>52</v>
      </c>
      <c r="M18650" s="1">
        <v>6745.04</v>
      </c>
      <c r="N18650" s="1">
        <v>1947.48</v>
      </c>
      <c r="O18650">
        <v>0.14000000000000001</v>
      </c>
    </row>
    <row r="18651" spans="1:15" x14ac:dyDescent="0.3">
      <c r="A18651" t="str">
        <f xml:space="preserve"> _xlfn.XLOOKUP(H18651, 'Customers'!B:B, 'Customers'!A:A)</f>
        <v>CUST_970</v>
      </c>
      <c r="B18651" t="str">
        <f>_xlfn.XLOOKUP(L18651, Products!C:C, Products!A:A)</f>
        <v>PROD_1</v>
      </c>
      <c r="C18651">
        <v>18650</v>
      </c>
      <c r="D18651" s="2" t="s">
        <v>24</v>
      </c>
      <c r="E18651">
        <f>YEAR(Orders[[#This Row],[Order_Date]])</f>
        <v>2023</v>
      </c>
      <c r="F18651">
        <f>MONTH(Orders[[#This Row],[Order_Date]])</f>
        <v>1</v>
      </c>
      <c r="G18651" s="2" t="s">
        <v>1638</v>
      </c>
      <c r="H18651" t="s">
        <v>1732</v>
      </c>
      <c r="I18651" t="s">
        <v>32</v>
      </c>
      <c r="J18651" t="s">
        <v>33</v>
      </c>
      <c r="K18651" t="s">
        <v>27</v>
      </c>
      <c r="L18651" t="s">
        <v>17</v>
      </c>
      <c r="M18651" s="1">
        <v>3977.09</v>
      </c>
      <c r="N18651" s="1">
        <v>389.98</v>
      </c>
      <c r="O18651">
        <v>0.26</v>
      </c>
    </row>
    <row r="18652" spans="1:15" x14ac:dyDescent="0.3">
      <c r="A18652" t="str">
        <f xml:space="preserve"> _xlfn.XLOOKUP(H18652, 'Customers'!B:B, 'Customers'!A:A)</f>
        <v>CUST_203</v>
      </c>
      <c r="B18652" t="str">
        <f>_xlfn.XLOOKUP(L18652, Products!C:C, Products!A:A)</f>
        <v>PROD_4</v>
      </c>
      <c r="C18652">
        <v>18651</v>
      </c>
      <c r="D18652" s="2" t="s">
        <v>743</v>
      </c>
      <c r="E18652">
        <f>YEAR(Orders[[#This Row],[Order_Date]])</f>
        <v>2022</v>
      </c>
      <c r="F18652">
        <f>MONTH(Orders[[#This Row],[Order_Date]])</f>
        <v>9</v>
      </c>
      <c r="G18652" s="2" t="s">
        <v>212</v>
      </c>
      <c r="H18652" t="s">
        <v>581</v>
      </c>
      <c r="I18652" t="s">
        <v>14</v>
      </c>
      <c r="J18652" t="s">
        <v>22</v>
      </c>
      <c r="K18652" t="s">
        <v>34</v>
      </c>
      <c r="L18652" t="s">
        <v>35</v>
      </c>
      <c r="M18652" s="1">
        <v>4990.5600000000004</v>
      </c>
      <c r="N18652" s="1">
        <v>-81.760000000000005</v>
      </c>
      <c r="O18652">
        <v>0.27</v>
      </c>
    </row>
    <row r="18653" spans="1:15" x14ac:dyDescent="0.3">
      <c r="A18653" t="str">
        <f xml:space="preserve"> _xlfn.XLOOKUP(H18653, 'Customers'!B:B, 'Customers'!A:A)</f>
        <v>CUST_694</v>
      </c>
      <c r="B18653" t="str">
        <f>_xlfn.XLOOKUP(L18653, Products!C:C, Products!A:A)</f>
        <v>PROD_1</v>
      </c>
      <c r="C18653">
        <v>18652</v>
      </c>
      <c r="D18653" s="2" t="s">
        <v>1573</v>
      </c>
      <c r="E18653">
        <f>YEAR(Orders[[#This Row],[Order_Date]])</f>
        <v>2023</v>
      </c>
      <c r="F18653">
        <f>MONTH(Orders[[#This Row],[Order_Date]])</f>
        <v>1</v>
      </c>
      <c r="G18653" s="2" t="s">
        <v>612</v>
      </c>
      <c r="H18653" t="s">
        <v>1433</v>
      </c>
      <c r="I18653" t="s">
        <v>21</v>
      </c>
      <c r="J18653" t="s">
        <v>15</v>
      </c>
      <c r="K18653" t="s">
        <v>16</v>
      </c>
      <c r="L18653" t="s">
        <v>17</v>
      </c>
      <c r="M18653" s="1">
        <v>2733.33</v>
      </c>
      <c r="N18653" s="1">
        <v>716.82</v>
      </c>
      <c r="O18653">
        <v>0.02</v>
      </c>
    </row>
    <row r="18654" spans="1:15" x14ac:dyDescent="0.3">
      <c r="A18654" t="str">
        <f xml:space="preserve"> _xlfn.XLOOKUP(H18654, 'Customers'!B:B, 'Customers'!A:A)</f>
        <v>CUST_534</v>
      </c>
      <c r="B18654" t="str">
        <f>_xlfn.XLOOKUP(L18654, Products!C:C, Products!A:A)</f>
        <v>PROD_3</v>
      </c>
      <c r="C18654">
        <v>18653</v>
      </c>
      <c r="D18654" s="2" t="s">
        <v>436</v>
      </c>
      <c r="E18654">
        <f>YEAR(Orders[[#This Row],[Order_Date]])</f>
        <v>2022</v>
      </c>
      <c r="F18654">
        <f>MONTH(Orders[[#This Row],[Order_Date]])</f>
        <v>4</v>
      </c>
      <c r="G18654" s="2" t="s">
        <v>871</v>
      </c>
      <c r="H18654" t="s">
        <v>1214</v>
      </c>
      <c r="I18654" t="s">
        <v>14</v>
      </c>
      <c r="J18654" t="s">
        <v>15</v>
      </c>
      <c r="K18654" t="s">
        <v>27</v>
      </c>
      <c r="L18654" t="s">
        <v>28</v>
      </c>
      <c r="M18654" s="1">
        <v>2224.6799999999998</v>
      </c>
      <c r="N18654" s="1">
        <v>115.81</v>
      </c>
      <c r="O18654">
        <v>0.16</v>
      </c>
    </row>
    <row r="18655" spans="1:15" x14ac:dyDescent="0.3">
      <c r="A18655" t="str">
        <f xml:space="preserve"> _xlfn.XLOOKUP(H18655, 'Customers'!B:B, 'Customers'!A:A)</f>
        <v>CUST_561</v>
      </c>
      <c r="B18655" t="str">
        <f>_xlfn.XLOOKUP(L18655, Products!C:C, Products!A:A)</f>
        <v>PROD_2</v>
      </c>
      <c r="C18655">
        <v>18654</v>
      </c>
      <c r="D18655" s="2" t="s">
        <v>802</v>
      </c>
      <c r="E18655">
        <f>YEAR(Orders[[#This Row],[Order_Date]])</f>
        <v>2023</v>
      </c>
      <c r="F18655">
        <f>MONTH(Orders[[#This Row],[Order_Date]])</f>
        <v>2</v>
      </c>
      <c r="G18655" s="2" t="s">
        <v>1109</v>
      </c>
      <c r="H18655" t="s">
        <v>1253</v>
      </c>
      <c r="I18655" t="s">
        <v>32</v>
      </c>
      <c r="J18655" t="s">
        <v>22</v>
      </c>
      <c r="K18655" t="s">
        <v>16</v>
      </c>
      <c r="L18655" t="s">
        <v>23</v>
      </c>
      <c r="M18655" s="1">
        <v>2318.0700000000002</v>
      </c>
      <c r="N18655" s="1">
        <v>22.61</v>
      </c>
      <c r="O18655">
        <v>0.02</v>
      </c>
    </row>
    <row r="18656" spans="1:15" x14ac:dyDescent="0.3">
      <c r="A18656" t="str">
        <f xml:space="preserve"> _xlfn.XLOOKUP(H18656, 'Customers'!B:B, 'Customers'!A:A)</f>
        <v>CUST_927</v>
      </c>
      <c r="B18656" t="str">
        <f>_xlfn.XLOOKUP(L18656, Products!C:C, Products!A:A)</f>
        <v>PROD_5</v>
      </c>
      <c r="C18656">
        <v>18655</v>
      </c>
      <c r="D18656" s="2" t="s">
        <v>1176</v>
      </c>
      <c r="E18656">
        <f>YEAR(Orders[[#This Row],[Order_Date]])</f>
        <v>2022</v>
      </c>
      <c r="F18656">
        <f>MONTH(Orders[[#This Row],[Order_Date]])</f>
        <v>1</v>
      </c>
      <c r="G18656" s="2" t="s">
        <v>275</v>
      </c>
      <c r="H18656" t="s">
        <v>1687</v>
      </c>
      <c r="I18656" t="s">
        <v>21</v>
      </c>
      <c r="J18656" t="s">
        <v>22</v>
      </c>
      <c r="K18656" t="s">
        <v>34</v>
      </c>
      <c r="L18656" t="s">
        <v>39</v>
      </c>
      <c r="M18656" s="1">
        <v>1273.8399999999999</v>
      </c>
      <c r="N18656" s="1">
        <v>12.76</v>
      </c>
      <c r="O18656">
        <v>0.05</v>
      </c>
    </row>
    <row r="18657" spans="1:15" x14ac:dyDescent="0.3">
      <c r="A18657" t="str">
        <f xml:space="preserve"> _xlfn.XLOOKUP(H18657, 'Customers'!B:B, 'Customers'!A:A)</f>
        <v>CUST_720</v>
      </c>
      <c r="B18657" t="str">
        <f>_xlfn.XLOOKUP(L18657, Products!C:C, Products!A:A)</f>
        <v>PROD_8</v>
      </c>
      <c r="C18657">
        <v>18656</v>
      </c>
      <c r="D18657" s="2" t="s">
        <v>136</v>
      </c>
      <c r="E18657">
        <f>YEAR(Orders[[#This Row],[Order_Date]])</f>
        <v>2022</v>
      </c>
      <c r="F18657">
        <f>MONTH(Orders[[#This Row],[Order_Date]])</f>
        <v>2</v>
      </c>
      <c r="G18657" s="2" t="s">
        <v>104</v>
      </c>
      <c r="H18657" t="s">
        <v>1460</v>
      </c>
      <c r="I18657" t="s">
        <v>32</v>
      </c>
      <c r="J18657" t="s">
        <v>15</v>
      </c>
      <c r="K18657" t="s">
        <v>27</v>
      </c>
      <c r="L18657" t="s">
        <v>73</v>
      </c>
      <c r="M18657" s="1">
        <v>375.09</v>
      </c>
      <c r="N18657" s="1">
        <v>-6.14</v>
      </c>
      <c r="O18657">
        <v>0.08</v>
      </c>
    </row>
    <row r="18658" spans="1:15" x14ac:dyDescent="0.3">
      <c r="A18658" t="str">
        <f xml:space="preserve"> _xlfn.XLOOKUP(H18658, 'Customers'!B:B, 'Customers'!A:A)</f>
        <v>CUST_48</v>
      </c>
      <c r="B18658" t="str">
        <f>_xlfn.XLOOKUP(L18658, Products!C:C, Products!A:A)</f>
        <v>PROD_1</v>
      </c>
      <c r="C18658">
        <v>18657</v>
      </c>
      <c r="D18658" s="2" t="s">
        <v>1030</v>
      </c>
      <c r="E18658">
        <f>YEAR(Orders[[#This Row],[Order_Date]])</f>
        <v>2023</v>
      </c>
      <c r="F18658">
        <f>MONTH(Orders[[#This Row],[Order_Date]])</f>
        <v>6</v>
      </c>
      <c r="G18658" s="2" t="s">
        <v>965</v>
      </c>
      <c r="H18658" t="s">
        <v>170</v>
      </c>
      <c r="I18658" t="s">
        <v>32</v>
      </c>
      <c r="J18658" t="s">
        <v>33</v>
      </c>
      <c r="K18658" t="s">
        <v>27</v>
      </c>
      <c r="L18658" t="s">
        <v>17</v>
      </c>
      <c r="M18658" s="1">
        <v>4080.51</v>
      </c>
      <c r="N18658" s="1">
        <v>297.3</v>
      </c>
      <c r="O18658">
        <v>0.27</v>
      </c>
    </row>
    <row r="18659" spans="1:15" x14ac:dyDescent="0.3">
      <c r="A18659" t="str">
        <f xml:space="preserve"> _xlfn.XLOOKUP(H18659, 'Customers'!B:B, 'Customers'!A:A)</f>
        <v>CUST_262</v>
      </c>
      <c r="B18659" t="str">
        <f>_xlfn.XLOOKUP(L18659, Products!C:C, Products!A:A)</f>
        <v>PROD_8</v>
      </c>
      <c r="C18659">
        <v>18658</v>
      </c>
      <c r="D18659" s="2" t="s">
        <v>700</v>
      </c>
      <c r="E18659">
        <f>YEAR(Orders[[#This Row],[Order_Date]])</f>
        <v>2023</v>
      </c>
      <c r="F18659">
        <f>MONTH(Orders[[#This Row],[Order_Date]])</f>
        <v>11</v>
      </c>
      <c r="G18659" s="2" t="s">
        <v>676</v>
      </c>
      <c r="H18659" t="s">
        <v>712</v>
      </c>
      <c r="I18659" t="s">
        <v>32</v>
      </c>
      <c r="J18659" t="s">
        <v>65</v>
      </c>
      <c r="K18659" t="s">
        <v>27</v>
      </c>
      <c r="L18659" t="s">
        <v>73</v>
      </c>
      <c r="M18659" s="1">
        <v>5867.82</v>
      </c>
      <c r="N18659" s="1">
        <v>484.64</v>
      </c>
      <c r="O18659">
        <v>0.22</v>
      </c>
    </row>
    <row r="18660" spans="1:15" x14ac:dyDescent="0.3">
      <c r="A18660" t="str">
        <f xml:space="preserve"> _xlfn.XLOOKUP(H18660, 'Customers'!B:B, 'Customers'!A:A)</f>
        <v>CUST_862</v>
      </c>
      <c r="B18660" t="str">
        <f>_xlfn.XLOOKUP(L18660, Products!C:C, Products!A:A)</f>
        <v>PROD_8</v>
      </c>
      <c r="C18660">
        <v>18659</v>
      </c>
      <c r="D18660" s="2" t="s">
        <v>811</v>
      </c>
      <c r="E18660">
        <f>YEAR(Orders[[#This Row],[Order_Date]])</f>
        <v>2022</v>
      </c>
      <c r="F18660">
        <f>MONTH(Orders[[#This Row],[Order_Date]])</f>
        <v>8</v>
      </c>
      <c r="G18660" s="2" t="s">
        <v>1159</v>
      </c>
      <c r="H18660" t="s">
        <v>1616</v>
      </c>
      <c r="I18660" t="s">
        <v>14</v>
      </c>
      <c r="J18660" t="s">
        <v>15</v>
      </c>
      <c r="K18660" t="s">
        <v>27</v>
      </c>
      <c r="L18660" t="s">
        <v>73</v>
      </c>
      <c r="M18660" s="1">
        <v>7921.28</v>
      </c>
      <c r="N18660" s="1">
        <v>1364.31</v>
      </c>
      <c r="O18660">
        <v>0.28000000000000003</v>
      </c>
    </row>
    <row r="18661" spans="1:15" x14ac:dyDescent="0.3">
      <c r="A18661" t="str">
        <f xml:space="preserve"> _xlfn.XLOOKUP(H18661, 'Customers'!B:B, 'Customers'!A:A)</f>
        <v>CUST_681</v>
      </c>
      <c r="B18661" t="str">
        <f>_xlfn.XLOOKUP(L18661, Products!C:C, Products!A:A)</f>
        <v>PROD_2</v>
      </c>
      <c r="C18661">
        <v>18660</v>
      </c>
      <c r="D18661" s="2" t="s">
        <v>166</v>
      </c>
      <c r="E18661">
        <f>YEAR(Orders[[#This Row],[Order_Date]])</f>
        <v>2022</v>
      </c>
      <c r="F18661">
        <f>MONTH(Orders[[#This Row],[Order_Date]])</f>
        <v>5</v>
      </c>
      <c r="G18661" s="2" t="s">
        <v>360</v>
      </c>
      <c r="H18661" t="s">
        <v>1417</v>
      </c>
      <c r="I18661" t="s">
        <v>14</v>
      </c>
      <c r="J18661" t="s">
        <v>33</v>
      </c>
      <c r="K18661" t="s">
        <v>16</v>
      </c>
      <c r="L18661" t="s">
        <v>23</v>
      </c>
      <c r="M18661" s="1">
        <v>2474.89</v>
      </c>
      <c r="N18661" s="1">
        <v>575.38</v>
      </c>
      <c r="O18661">
        <v>0.1</v>
      </c>
    </row>
    <row r="18662" spans="1:15" x14ac:dyDescent="0.3">
      <c r="A18662" t="str">
        <f xml:space="preserve"> _xlfn.XLOOKUP(H18662, 'Customers'!B:B, 'Customers'!A:A)</f>
        <v>CUST_795</v>
      </c>
      <c r="B18662" t="str">
        <f>_xlfn.XLOOKUP(L18662, Products!C:C, Products!A:A)</f>
        <v>PROD_2</v>
      </c>
      <c r="C18662">
        <v>18661</v>
      </c>
      <c r="D18662" s="2" t="s">
        <v>266</v>
      </c>
      <c r="E18662">
        <f>YEAR(Orders[[#This Row],[Order_Date]])</f>
        <v>2023</v>
      </c>
      <c r="F18662">
        <f>MONTH(Orders[[#This Row],[Order_Date]])</f>
        <v>2</v>
      </c>
      <c r="G18662" s="2" t="s">
        <v>1163</v>
      </c>
      <c r="H18662" t="s">
        <v>1543</v>
      </c>
      <c r="I18662" t="s">
        <v>14</v>
      </c>
      <c r="J18662" t="s">
        <v>15</v>
      </c>
      <c r="K18662" t="s">
        <v>16</v>
      </c>
      <c r="L18662" t="s">
        <v>23</v>
      </c>
      <c r="M18662" s="1">
        <v>1929.75</v>
      </c>
      <c r="N18662" s="1">
        <v>454.54</v>
      </c>
      <c r="O18662">
        <v>0.09</v>
      </c>
    </row>
    <row r="18663" spans="1:15" x14ac:dyDescent="0.3">
      <c r="A18663" t="str">
        <f xml:space="preserve"> _xlfn.XLOOKUP(H18663, 'Customers'!B:B, 'Customers'!A:A)</f>
        <v>CUST_46</v>
      </c>
      <c r="B18663" t="str">
        <f>_xlfn.XLOOKUP(L18663, Products!C:C, Products!A:A)</f>
        <v>PROD_4</v>
      </c>
      <c r="C18663">
        <v>18662</v>
      </c>
      <c r="D18663" s="2" t="s">
        <v>786</v>
      </c>
      <c r="E18663">
        <f>YEAR(Orders[[#This Row],[Order_Date]])</f>
        <v>2022</v>
      </c>
      <c r="F18663">
        <f>MONTH(Orders[[#This Row],[Order_Date]])</f>
        <v>7</v>
      </c>
      <c r="G18663" s="2" t="s">
        <v>286</v>
      </c>
      <c r="H18663" t="s">
        <v>164</v>
      </c>
      <c r="I18663" t="s">
        <v>14</v>
      </c>
      <c r="J18663" t="s">
        <v>65</v>
      </c>
      <c r="K18663" t="s">
        <v>34</v>
      </c>
      <c r="L18663" t="s">
        <v>35</v>
      </c>
      <c r="M18663" s="1">
        <v>1134.8399999999999</v>
      </c>
      <c r="N18663" s="1">
        <v>-110.54</v>
      </c>
      <c r="O18663">
        <v>0.17</v>
      </c>
    </row>
    <row r="18664" spans="1:15" x14ac:dyDescent="0.3">
      <c r="A18664" t="str">
        <f xml:space="preserve"> _xlfn.XLOOKUP(H18664, 'Customers'!B:B, 'Customers'!A:A)</f>
        <v>CUST_812</v>
      </c>
      <c r="B18664" t="str">
        <f>_xlfn.XLOOKUP(L18664, Products!C:C, Products!A:A)</f>
        <v>PROD_1</v>
      </c>
      <c r="C18664">
        <v>18663</v>
      </c>
      <c r="D18664" s="2" t="s">
        <v>436</v>
      </c>
      <c r="E18664">
        <f>YEAR(Orders[[#This Row],[Order_Date]])</f>
        <v>2022</v>
      </c>
      <c r="F18664">
        <f>MONTH(Orders[[#This Row],[Order_Date]])</f>
        <v>4</v>
      </c>
      <c r="G18664" s="2" t="s">
        <v>850</v>
      </c>
      <c r="H18664" t="s">
        <v>1562</v>
      </c>
      <c r="I18664" t="s">
        <v>32</v>
      </c>
      <c r="J18664" t="s">
        <v>15</v>
      </c>
      <c r="K18664" t="s">
        <v>16</v>
      </c>
      <c r="L18664" t="s">
        <v>17</v>
      </c>
      <c r="M18664" s="1">
        <v>2144.0700000000002</v>
      </c>
      <c r="N18664" s="1">
        <v>563.27</v>
      </c>
      <c r="O18664">
        <v>0.05</v>
      </c>
    </row>
    <row r="18665" spans="1:15" x14ac:dyDescent="0.3">
      <c r="A18665" t="str">
        <f xml:space="preserve"> _xlfn.XLOOKUP(H18665, 'Customers'!B:B, 'Customers'!A:A)</f>
        <v>CUST_996</v>
      </c>
      <c r="B18665" t="str">
        <f>_xlfn.XLOOKUP(L18665, Products!C:C, Products!A:A)</f>
        <v>PROD_1</v>
      </c>
      <c r="C18665">
        <v>18664</v>
      </c>
      <c r="D18665" s="2" t="s">
        <v>666</v>
      </c>
      <c r="E18665">
        <f>YEAR(Orders[[#This Row],[Order_Date]])</f>
        <v>2023</v>
      </c>
      <c r="F18665">
        <f>MONTH(Orders[[#This Row],[Order_Date]])</f>
        <v>2</v>
      </c>
      <c r="G18665" s="2" t="s">
        <v>346</v>
      </c>
      <c r="H18665" t="s">
        <v>1760</v>
      </c>
      <c r="I18665" t="s">
        <v>32</v>
      </c>
      <c r="J18665" t="s">
        <v>22</v>
      </c>
      <c r="K18665" t="s">
        <v>16</v>
      </c>
      <c r="L18665" t="s">
        <v>17</v>
      </c>
      <c r="M18665" s="1">
        <v>9762.7199999999993</v>
      </c>
      <c r="N18665" s="1">
        <v>1336.37</v>
      </c>
      <c r="O18665">
        <v>0.1</v>
      </c>
    </row>
    <row r="18666" spans="1:15" x14ac:dyDescent="0.3">
      <c r="A18666" t="str">
        <f xml:space="preserve"> _xlfn.XLOOKUP(H18666, 'Customers'!B:B, 'Customers'!A:A)</f>
        <v>CUST_166</v>
      </c>
      <c r="B18666" t="str">
        <f>_xlfn.XLOOKUP(L18666, Products!C:C, Products!A:A)</f>
        <v>PROD_2</v>
      </c>
      <c r="C18666">
        <v>18665</v>
      </c>
      <c r="D18666" s="2" t="s">
        <v>612</v>
      </c>
      <c r="E18666">
        <f>YEAR(Orders[[#This Row],[Order_Date]])</f>
        <v>2023</v>
      </c>
      <c r="F18666">
        <f>MONTH(Orders[[#This Row],[Order_Date]])</f>
        <v>1</v>
      </c>
      <c r="G18666" s="2" t="s">
        <v>641</v>
      </c>
      <c r="H18666" t="s">
        <v>488</v>
      </c>
      <c r="I18666" t="s">
        <v>21</v>
      </c>
      <c r="J18666" t="s">
        <v>33</v>
      </c>
      <c r="K18666" t="s">
        <v>16</v>
      </c>
      <c r="L18666" t="s">
        <v>23</v>
      </c>
      <c r="M18666" s="1">
        <v>2329.06</v>
      </c>
      <c r="N18666" s="1">
        <v>529.65</v>
      </c>
      <c r="O18666">
        <v>0.01</v>
      </c>
    </row>
    <row r="18667" spans="1:15" x14ac:dyDescent="0.3">
      <c r="A18667" t="str">
        <f xml:space="preserve"> _xlfn.XLOOKUP(H18667, 'Customers'!B:B, 'Customers'!A:A)</f>
        <v>CUST_999</v>
      </c>
      <c r="B18667" t="str">
        <f>_xlfn.XLOOKUP(L18667, Products!C:C, Products!A:A)</f>
        <v>PROD_1</v>
      </c>
      <c r="C18667">
        <v>18666</v>
      </c>
      <c r="D18667" s="2" t="s">
        <v>264</v>
      </c>
      <c r="E18667">
        <f>YEAR(Orders[[#This Row],[Order_Date]])</f>
        <v>2022</v>
      </c>
      <c r="F18667">
        <f>MONTH(Orders[[#This Row],[Order_Date]])</f>
        <v>9</v>
      </c>
      <c r="G18667" s="2" t="s">
        <v>1146</v>
      </c>
      <c r="H18667" t="s">
        <v>1763</v>
      </c>
      <c r="I18667" t="s">
        <v>21</v>
      </c>
      <c r="J18667" t="s">
        <v>15</v>
      </c>
      <c r="K18667" t="s">
        <v>27</v>
      </c>
      <c r="L18667" t="s">
        <v>17</v>
      </c>
      <c r="M18667" s="1">
        <v>7173.66</v>
      </c>
      <c r="N18667" s="1">
        <v>122.22</v>
      </c>
      <c r="O18667">
        <v>0.19</v>
      </c>
    </row>
    <row r="18668" spans="1:15" x14ac:dyDescent="0.3">
      <c r="A18668" t="str">
        <f xml:space="preserve"> _xlfn.XLOOKUP(H18668, 'Customers'!B:B, 'Customers'!A:A)</f>
        <v>CUST_498</v>
      </c>
      <c r="B18668" t="str">
        <f>_xlfn.XLOOKUP(L18668, Products!C:C, Products!A:A)</f>
        <v>PROD_1</v>
      </c>
      <c r="C18668">
        <v>18667</v>
      </c>
      <c r="D18668" s="2" t="s">
        <v>833</v>
      </c>
      <c r="E18668">
        <f>YEAR(Orders[[#This Row],[Order_Date]])</f>
        <v>2022</v>
      </c>
      <c r="F18668">
        <f>MONTH(Orders[[#This Row],[Order_Date]])</f>
        <v>4</v>
      </c>
      <c r="G18668" s="2" t="s">
        <v>931</v>
      </c>
      <c r="H18668" t="s">
        <v>1155</v>
      </c>
      <c r="I18668" t="s">
        <v>32</v>
      </c>
      <c r="J18668" t="s">
        <v>15</v>
      </c>
      <c r="K18668" t="s">
        <v>16</v>
      </c>
      <c r="L18668" t="s">
        <v>17</v>
      </c>
      <c r="M18668" s="1">
        <v>7170.77</v>
      </c>
      <c r="N18668" s="1">
        <v>1448.66</v>
      </c>
      <c r="O18668">
        <v>0.03</v>
      </c>
    </row>
    <row r="18669" spans="1:15" x14ac:dyDescent="0.3">
      <c r="A18669" t="str">
        <f xml:space="preserve"> _xlfn.XLOOKUP(H18669, 'Customers'!B:B, 'Customers'!A:A)</f>
        <v>CUST_446</v>
      </c>
      <c r="B18669" t="str">
        <f>_xlfn.XLOOKUP(L18669, Products!C:C, Products!A:A)</f>
        <v>PROD_5</v>
      </c>
      <c r="C18669">
        <v>18668</v>
      </c>
      <c r="D18669" s="2" t="s">
        <v>680</v>
      </c>
      <c r="E18669">
        <f>YEAR(Orders[[#This Row],[Order_Date]])</f>
        <v>2022</v>
      </c>
      <c r="F18669">
        <f>MONTH(Orders[[#This Row],[Order_Date]])</f>
        <v>10</v>
      </c>
      <c r="G18669" s="2" t="s">
        <v>1378</v>
      </c>
      <c r="H18669" t="s">
        <v>1067</v>
      </c>
      <c r="I18669" t="s">
        <v>21</v>
      </c>
      <c r="J18669" t="s">
        <v>15</v>
      </c>
      <c r="K18669" t="s">
        <v>34</v>
      </c>
      <c r="L18669" t="s">
        <v>39</v>
      </c>
      <c r="M18669" s="1">
        <v>8337.36</v>
      </c>
      <c r="N18669" s="1">
        <v>40.340000000000003</v>
      </c>
      <c r="O18669">
        <v>0.09</v>
      </c>
    </row>
    <row r="18670" spans="1:15" x14ac:dyDescent="0.3">
      <c r="A18670" t="str">
        <f xml:space="preserve"> _xlfn.XLOOKUP(H18670, 'Customers'!B:B, 'Customers'!A:A)</f>
        <v>CUST_223</v>
      </c>
      <c r="B18670" t="str">
        <f>_xlfn.XLOOKUP(L18670, Products!C:C, Products!A:A)</f>
        <v>PROD_5</v>
      </c>
      <c r="C18670">
        <v>18669</v>
      </c>
      <c r="D18670" s="2" t="s">
        <v>128</v>
      </c>
      <c r="E18670">
        <f>YEAR(Orders[[#This Row],[Order_Date]])</f>
        <v>2022</v>
      </c>
      <c r="F18670">
        <f>MONTH(Orders[[#This Row],[Order_Date]])</f>
        <v>10</v>
      </c>
      <c r="G18670" s="2" t="s">
        <v>118</v>
      </c>
      <c r="H18670" t="s">
        <v>624</v>
      </c>
      <c r="I18670" t="s">
        <v>32</v>
      </c>
      <c r="J18670" t="s">
        <v>15</v>
      </c>
      <c r="K18670" t="s">
        <v>34</v>
      </c>
      <c r="L18670" t="s">
        <v>39</v>
      </c>
      <c r="M18670" s="1">
        <v>413.52</v>
      </c>
      <c r="N18670" s="1">
        <v>-2.37</v>
      </c>
      <c r="O18670">
        <v>0.21</v>
      </c>
    </row>
    <row r="18671" spans="1:15" x14ac:dyDescent="0.3">
      <c r="A18671" t="str">
        <f xml:space="preserve"> _xlfn.XLOOKUP(H18671, 'Customers'!B:B, 'Customers'!A:A)</f>
        <v>CUST_372</v>
      </c>
      <c r="B18671" t="str">
        <f>_xlfn.XLOOKUP(L18671, Products!C:C, Products!A:A)</f>
        <v>PROD_2</v>
      </c>
      <c r="C18671">
        <v>18670</v>
      </c>
      <c r="D18671" s="2" t="s">
        <v>763</v>
      </c>
      <c r="E18671">
        <f>YEAR(Orders[[#This Row],[Order_Date]])</f>
        <v>2022</v>
      </c>
      <c r="F18671">
        <f>MONTH(Orders[[#This Row],[Order_Date]])</f>
        <v>6</v>
      </c>
      <c r="G18671" s="2" t="s">
        <v>764</v>
      </c>
      <c r="H18671" t="s">
        <v>928</v>
      </c>
      <c r="I18671" t="s">
        <v>32</v>
      </c>
      <c r="J18671" t="s">
        <v>65</v>
      </c>
      <c r="K18671" t="s">
        <v>16</v>
      </c>
      <c r="L18671" t="s">
        <v>23</v>
      </c>
      <c r="M18671" s="1">
        <v>400.92</v>
      </c>
      <c r="N18671" s="1">
        <v>48.52</v>
      </c>
      <c r="O18671">
        <v>0.28999999999999998</v>
      </c>
    </row>
    <row r="18672" spans="1:15" x14ac:dyDescent="0.3">
      <c r="A18672" t="str">
        <f xml:space="preserve"> _xlfn.XLOOKUP(H18672, 'Customers'!B:B, 'Customers'!A:A)</f>
        <v>CUST_152</v>
      </c>
      <c r="B18672" t="str">
        <f>_xlfn.XLOOKUP(L18672, Products!C:C, Products!A:A)</f>
        <v>PROD_1</v>
      </c>
      <c r="C18672">
        <v>18671</v>
      </c>
      <c r="D18672" s="2" t="s">
        <v>1148</v>
      </c>
      <c r="E18672">
        <f>YEAR(Orders[[#This Row],[Order_Date]])</f>
        <v>2023</v>
      </c>
      <c r="F18672">
        <f>MONTH(Orders[[#This Row],[Order_Date]])</f>
        <v>12</v>
      </c>
      <c r="G18672" s="2" t="s">
        <v>330</v>
      </c>
      <c r="H18672" t="s">
        <v>450</v>
      </c>
      <c r="I18672" t="s">
        <v>21</v>
      </c>
      <c r="J18672" t="s">
        <v>22</v>
      </c>
      <c r="K18672" t="s">
        <v>16</v>
      </c>
      <c r="L18672" t="s">
        <v>17</v>
      </c>
      <c r="M18672" s="1">
        <v>3546.23</v>
      </c>
      <c r="N18672" s="1">
        <v>379.91</v>
      </c>
      <c r="O18672">
        <v>0.17</v>
      </c>
    </row>
    <row r="18673" spans="1:15" x14ac:dyDescent="0.3">
      <c r="A18673" t="str">
        <f xml:space="preserve"> _xlfn.XLOOKUP(H18673, 'Customers'!B:B, 'Customers'!A:A)</f>
        <v>CUST_931</v>
      </c>
      <c r="B18673" t="str">
        <f>_xlfn.XLOOKUP(L18673, Products!C:C, Products!A:A)</f>
        <v>PROD_8</v>
      </c>
      <c r="C18673">
        <v>18672</v>
      </c>
      <c r="D18673" s="2" t="s">
        <v>615</v>
      </c>
      <c r="E18673">
        <f>YEAR(Orders[[#This Row],[Order_Date]])</f>
        <v>2023</v>
      </c>
      <c r="F18673">
        <f>MONTH(Orders[[#This Row],[Order_Date]])</f>
        <v>5</v>
      </c>
      <c r="G18673" s="2" t="s">
        <v>192</v>
      </c>
      <c r="H18673" t="s">
        <v>1691</v>
      </c>
      <c r="I18673" t="s">
        <v>14</v>
      </c>
      <c r="J18673" t="s">
        <v>22</v>
      </c>
      <c r="K18673" t="s">
        <v>27</v>
      </c>
      <c r="L18673" t="s">
        <v>73</v>
      </c>
      <c r="M18673" s="1">
        <v>9194.2199999999993</v>
      </c>
      <c r="N18673" s="1">
        <v>1640.37</v>
      </c>
      <c r="O18673">
        <v>0.17</v>
      </c>
    </row>
    <row r="18674" spans="1:15" x14ac:dyDescent="0.3">
      <c r="A18674" t="str">
        <f xml:space="preserve"> _xlfn.XLOOKUP(H18674, 'Customers'!B:B, 'Customers'!A:A)</f>
        <v>CUST_397</v>
      </c>
      <c r="B18674" t="str">
        <f>_xlfn.XLOOKUP(L18674, Products!C:C, Products!A:A)</f>
        <v>PROD_6</v>
      </c>
      <c r="C18674">
        <v>18673</v>
      </c>
      <c r="D18674" s="2" t="s">
        <v>799</v>
      </c>
      <c r="E18674">
        <f>YEAR(Orders[[#This Row],[Order_Date]])</f>
        <v>2023</v>
      </c>
      <c r="F18674">
        <f>MONTH(Orders[[#This Row],[Order_Date]])</f>
        <v>10</v>
      </c>
      <c r="G18674" s="2" t="s">
        <v>447</v>
      </c>
      <c r="H18674" t="s">
        <v>979</v>
      </c>
      <c r="I18674" t="s">
        <v>21</v>
      </c>
      <c r="J18674" t="s">
        <v>33</v>
      </c>
      <c r="K18674" t="s">
        <v>34</v>
      </c>
      <c r="L18674" t="s">
        <v>52</v>
      </c>
      <c r="M18674" s="1">
        <v>816.17</v>
      </c>
      <c r="N18674" s="1">
        <v>108.25</v>
      </c>
      <c r="O18674">
        <v>0.05</v>
      </c>
    </row>
    <row r="18675" spans="1:15" x14ac:dyDescent="0.3">
      <c r="A18675" t="str">
        <f xml:space="preserve"> _xlfn.XLOOKUP(H18675, 'Customers'!B:B, 'Customers'!A:A)</f>
        <v>CUST_380</v>
      </c>
      <c r="B18675" t="str">
        <f>_xlfn.XLOOKUP(L18675, Products!C:C, Products!A:A)</f>
        <v>PROD_2</v>
      </c>
      <c r="C18675">
        <v>18674</v>
      </c>
      <c r="D18675" s="2" t="s">
        <v>513</v>
      </c>
      <c r="E18675">
        <f>YEAR(Orders[[#This Row],[Order_Date]])</f>
        <v>2022</v>
      </c>
      <c r="F18675">
        <f>MONTH(Orders[[#This Row],[Order_Date]])</f>
        <v>3</v>
      </c>
      <c r="G18675" s="2" t="s">
        <v>1303</v>
      </c>
      <c r="H18675" t="s">
        <v>945</v>
      </c>
      <c r="I18675" t="s">
        <v>32</v>
      </c>
      <c r="J18675" t="s">
        <v>33</v>
      </c>
      <c r="K18675" t="s">
        <v>16</v>
      </c>
      <c r="L18675" t="s">
        <v>23</v>
      </c>
      <c r="M18675" s="1">
        <v>7870.57</v>
      </c>
      <c r="N18675" s="1">
        <v>592.98</v>
      </c>
      <c r="O18675">
        <v>0.22</v>
      </c>
    </row>
    <row r="18676" spans="1:15" x14ac:dyDescent="0.3">
      <c r="A18676" t="str">
        <f xml:space="preserve"> _xlfn.XLOOKUP(H18676, 'Customers'!B:B, 'Customers'!A:A)</f>
        <v>CUST_466</v>
      </c>
      <c r="B18676" t="str">
        <f>_xlfn.XLOOKUP(L18676, Products!C:C, Products!A:A)</f>
        <v>PROD_7</v>
      </c>
      <c r="C18676">
        <v>18675</v>
      </c>
      <c r="D18676" s="2" t="s">
        <v>1014</v>
      </c>
      <c r="E18676">
        <f>YEAR(Orders[[#This Row],[Order_Date]])</f>
        <v>2022</v>
      </c>
      <c r="F18676">
        <f>MONTH(Orders[[#This Row],[Order_Date]])</f>
        <v>12</v>
      </c>
      <c r="G18676" s="2" t="s">
        <v>206</v>
      </c>
      <c r="H18676" t="s">
        <v>1095</v>
      </c>
      <c r="I18676" t="s">
        <v>32</v>
      </c>
      <c r="J18676" t="s">
        <v>15</v>
      </c>
      <c r="K18676" t="s">
        <v>16</v>
      </c>
      <c r="L18676" t="s">
        <v>66</v>
      </c>
      <c r="M18676" s="1">
        <v>5695.24</v>
      </c>
      <c r="N18676" s="1">
        <v>1701.31</v>
      </c>
      <c r="O18676">
        <v>0.04</v>
      </c>
    </row>
    <row r="18677" spans="1:15" x14ac:dyDescent="0.3">
      <c r="A18677" t="str">
        <f xml:space="preserve"> _xlfn.XLOOKUP(H18677, 'Customers'!B:B, 'Customers'!A:A)</f>
        <v>CUST_774</v>
      </c>
      <c r="B18677" t="str">
        <f>_xlfn.XLOOKUP(L18677, Products!C:C, Products!A:A)</f>
        <v>PROD_5</v>
      </c>
      <c r="C18677">
        <v>18676</v>
      </c>
      <c r="D18677" s="2" t="s">
        <v>490</v>
      </c>
      <c r="E18677">
        <f>YEAR(Orders[[#This Row],[Order_Date]])</f>
        <v>2023</v>
      </c>
      <c r="F18677">
        <f>MONTH(Orders[[#This Row],[Order_Date]])</f>
        <v>1</v>
      </c>
      <c r="G18677" s="2" t="s">
        <v>62</v>
      </c>
      <c r="H18677" t="s">
        <v>1521</v>
      </c>
      <c r="I18677" t="s">
        <v>14</v>
      </c>
      <c r="J18677" t="s">
        <v>15</v>
      </c>
      <c r="K18677" t="s">
        <v>34</v>
      </c>
      <c r="L18677" t="s">
        <v>39</v>
      </c>
      <c r="M18677" s="1">
        <v>5730.59</v>
      </c>
      <c r="N18677" s="1">
        <v>-89.38</v>
      </c>
      <c r="O18677">
        <v>0.03</v>
      </c>
    </row>
    <row r="18678" spans="1:15" x14ac:dyDescent="0.3">
      <c r="A18678" t="str">
        <f xml:space="preserve"> _xlfn.XLOOKUP(H18678, 'Customers'!B:B, 'Customers'!A:A)</f>
        <v>CUST_478</v>
      </c>
      <c r="B18678" t="str">
        <f>_xlfn.XLOOKUP(L18678, Products!C:C, Products!A:A)</f>
        <v>PROD_3</v>
      </c>
      <c r="C18678">
        <v>18677</v>
      </c>
      <c r="D18678" s="2" t="s">
        <v>673</v>
      </c>
      <c r="E18678">
        <f>YEAR(Orders[[#This Row],[Order_Date]])</f>
        <v>2022</v>
      </c>
      <c r="F18678">
        <f>MONTH(Orders[[#This Row],[Order_Date]])</f>
        <v>2</v>
      </c>
      <c r="G18678" s="2" t="s">
        <v>1029</v>
      </c>
      <c r="H18678" t="s">
        <v>1117</v>
      </c>
      <c r="I18678" t="s">
        <v>32</v>
      </c>
      <c r="J18678" t="s">
        <v>15</v>
      </c>
      <c r="K18678" t="s">
        <v>27</v>
      </c>
      <c r="L18678" t="s">
        <v>28</v>
      </c>
      <c r="M18678" s="1">
        <v>7811.15</v>
      </c>
      <c r="N18678" s="1">
        <v>19.82</v>
      </c>
      <c r="O18678">
        <v>0.24</v>
      </c>
    </row>
    <row r="18679" spans="1:15" x14ac:dyDescent="0.3">
      <c r="A18679" t="str">
        <f xml:space="preserve"> _xlfn.XLOOKUP(H18679, 'Customers'!B:B, 'Customers'!A:A)</f>
        <v>CUST_92</v>
      </c>
      <c r="B18679" t="str">
        <f>_xlfn.XLOOKUP(L18679, Products!C:C, Products!A:A)</f>
        <v>PROD_6</v>
      </c>
      <c r="C18679">
        <v>18678</v>
      </c>
      <c r="D18679" s="2" t="s">
        <v>218</v>
      </c>
      <c r="E18679">
        <f>YEAR(Orders[[#This Row],[Order_Date]])</f>
        <v>2023</v>
      </c>
      <c r="F18679">
        <f>MONTH(Orders[[#This Row],[Order_Date]])</f>
        <v>1</v>
      </c>
      <c r="G18679" s="2" t="s">
        <v>1131</v>
      </c>
      <c r="H18679" t="s">
        <v>294</v>
      </c>
      <c r="I18679" t="s">
        <v>32</v>
      </c>
      <c r="J18679" t="s">
        <v>15</v>
      </c>
      <c r="K18679" t="s">
        <v>34</v>
      </c>
      <c r="L18679" t="s">
        <v>52</v>
      </c>
      <c r="M18679" s="1">
        <v>7467.68</v>
      </c>
      <c r="N18679" s="1">
        <v>-190.48</v>
      </c>
      <c r="O18679">
        <v>0.3</v>
      </c>
    </row>
    <row r="18680" spans="1:15" x14ac:dyDescent="0.3">
      <c r="A18680" t="str">
        <f xml:space="preserve"> _xlfn.XLOOKUP(H18680, 'Customers'!B:B, 'Customers'!A:A)</f>
        <v>CUST_709</v>
      </c>
      <c r="B18680" t="str">
        <f>_xlfn.XLOOKUP(L18680, Products!C:C, Products!A:A)</f>
        <v>PROD_8</v>
      </c>
      <c r="C18680">
        <v>18679</v>
      </c>
      <c r="D18680" s="2" t="s">
        <v>751</v>
      </c>
      <c r="E18680">
        <f>YEAR(Orders[[#This Row],[Order_Date]])</f>
        <v>2022</v>
      </c>
      <c r="F18680">
        <f>MONTH(Orders[[#This Row],[Order_Date]])</f>
        <v>7</v>
      </c>
      <c r="G18680" s="2" t="s">
        <v>100</v>
      </c>
      <c r="H18680" t="s">
        <v>1448</v>
      </c>
      <c r="I18680" t="s">
        <v>21</v>
      </c>
      <c r="J18680" t="s">
        <v>33</v>
      </c>
      <c r="K18680" t="s">
        <v>27</v>
      </c>
      <c r="L18680" t="s">
        <v>73</v>
      </c>
      <c r="M18680" s="1">
        <v>8375.23</v>
      </c>
      <c r="N18680" s="1">
        <v>518.62</v>
      </c>
      <c r="O18680">
        <v>0.05</v>
      </c>
    </row>
    <row r="18681" spans="1:15" x14ac:dyDescent="0.3">
      <c r="A18681" t="str">
        <f xml:space="preserve"> _xlfn.XLOOKUP(H18681, 'Customers'!B:B, 'Customers'!A:A)</f>
        <v>CUST_332</v>
      </c>
      <c r="B18681" t="str">
        <f>_xlfn.XLOOKUP(L18681, Products!C:C, Products!A:A)</f>
        <v>PROD_1</v>
      </c>
      <c r="C18681">
        <v>18680</v>
      </c>
      <c r="D18681" s="2" t="s">
        <v>358</v>
      </c>
      <c r="E18681">
        <f>YEAR(Orders[[#This Row],[Order_Date]])</f>
        <v>2023</v>
      </c>
      <c r="F18681">
        <f>MONTH(Orders[[#This Row],[Order_Date]])</f>
        <v>2</v>
      </c>
      <c r="G18681" s="2" t="s">
        <v>1163</v>
      </c>
      <c r="H18681" t="s">
        <v>855</v>
      </c>
      <c r="I18681" t="s">
        <v>32</v>
      </c>
      <c r="J18681" t="s">
        <v>15</v>
      </c>
      <c r="K18681" t="s">
        <v>16</v>
      </c>
      <c r="L18681" t="s">
        <v>17</v>
      </c>
      <c r="M18681" s="1">
        <v>7129.44</v>
      </c>
      <c r="N18681" s="1">
        <v>1300.72</v>
      </c>
      <c r="O18681">
        <v>0.1</v>
      </c>
    </row>
    <row r="18682" spans="1:15" x14ac:dyDescent="0.3">
      <c r="A18682" t="str">
        <f xml:space="preserve"> _xlfn.XLOOKUP(H18682, 'Customers'!B:B, 'Customers'!A:A)</f>
        <v>CUST_517</v>
      </c>
      <c r="B18682" t="str">
        <f>_xlfn.XLOOKUP(L18682, Products!C:C, Products!A:A)</f>
        <v>PROD_6</v>
      </c>
      <c r="C18682">
        <v>18681</v>
      </c>
      <c r="D18682" s="2" t="s">
        <v>421</v>
      </c>
      <c r="E18682">
        <f>YEAR(Orders[[#This Row],[Order_Date]])</f>
        <v>2023</v>
      </c>
      <c r="F18682">
        <f>MONTH(Orders[[#This Row],[Order_Date]])</f>
        <v>7</v>
      </c>
      <c r="G18682" s="2" t="s">
        <v>231</v>
      </c>
      <c r="H18682" t="s">
        <v>1189</v>
      </c>
      <c r="I18682" t="s">
        <v>32</v>
      </c>
      <c r="J18682" t="s">
        <v>22</v>
      </c>
      <c r="K18682" t="s">
        <v>34</v>
      </c>
      <c r="L18682" t="s">
        <v>52</v>
      </c>
      <c r="M18682" s="1">
        <v>6072.07</v>
      </c>
      <c r="N18682" s="1">
        <v>1346.16</v>
      </c>
      <c r="O18682">
        <v>0.09</v>
      </c>
    </row>
    <row r="18683" spans="1:15" x14ac:dyDescent="0.3">
      <c r="A18683" t="str">
        <f xml:space="preserve"> _xlfn.XLOOKUP(H18683, 'Customers'!B:B, 'Customers'!A:A)</f>
        <v>CUST_23</v>
      </c>
      <c r="B18683" t="str">
        <f>_xlfn.XLOOKUP(L18683, Products!C:C, Products!A:A)</f>
        <v>PROD_2</v>
      </c>
      <c r="C18683">
        <v>18682</v>
      </c>
      <c r="D18683" s="2" t="s">
        <v>579</v>
      </c>
      <c r="E18683">
        <f>YEAR(Orders[[#This Row],[Order_Date]])</f>
        <v>2022</v>
      </c>
      <c r="F18683">
        <f>MONTH(Orders[[#This Row],[Order_Date]])</f>
        <v>12</v>
      </c>
      <c r="G18683" s="2" t="s">
        <v>254</v>
      </c>
      <c r="H18683" t="s">
        <v>96</v>
      </c>
      <c r="I18683" t="s">
        <v>14</v>
      </c>
      <c r="J18683" t="s">
        <v>22</v>
      </c>
      <c r="K18683" t="s">
        <v>16</v>
      </c>
      <c r="L18683" t="s">
        <v>23</v>
      </c>
      <c r="M18683" s="1">
        <v>3087.81</v>
      </c>
      <c r="N18683" s="1">
        <v>796.02</v>
      </c>
      <c r="O18683">
        <v>0.17</v>
      </c>
    </row>
    <row r="18684" spans="1:15" x14ac:dyDescent="0.3">
      <c r="A18684" t="str">
        <f xml:space="preserve"> _xlfn.XLOOKUP(H18684, 'Customers'!B:B, 'Customers'!A:A)</f>
        <v>CUST_320</v>
      </c>
      <c r="B18684" t="str">
        <f>_xlfn.XLOOKUP(L18684, Products!C:C, Products!A:A)</f>
        <v>PROD_3</v>
      </c>
      <c r="C18684">
        <v>18683</v>
      </c>
      <c r="D18684" s="2" t="s">
        <v>451</v>
      </c>
      <c r="E18684">
        <f>YEAR(Orders[[#This Row],[Order_Date]])</f>
        <v>2023</v>
      </c>
      <c r="F18684">
        <f>MONTH(Orders[[#This Row],[Order_Date]])</f>
        <v>2</v>
      </c>
      <c r="G18684" s="2" t="s">
        <v>464</v>
      </c>
      <c r="H18684" t="s">
        <v>835</v>
      </c>
      <c r="I18684" t="s">
        <v>32</v>
      </c>
      <c r="J18684" t="s">
        <v>15</v>
      </c>
      <c r="K18684" t="s">
        <v>27</v>
      </c>
      <c r="L18684" t="s">
        <v>28</v>
      </c>
      <c r="M18684" s="1">
        <v>6938.73</v>
      </c>
      <c r="N18684" s="1">
        <v>2051.31</v>
      </c>
      <c r="O18684">
        <v>0.08</v>
      </c>
    </row>
    <row r="18685" spans="1:15" x14ac:dyDescent="0.3">
      <c r="A18685" t="str">
        <f xml:space="preserve"> _xlfn.XLOOKUP(H18685, 'Customers'!B:B, 'Customers'!A:A)</f>
        <v>CUST_788</v>
      </c>
      <c r="B18685" t="str">
        <f>_xlfn.XLOOKUP(L18685, Products!C:C, Products!A:A)</f>
        <v>PROD_6</v>
      </c>
      <c r="C18685">
        <v>18684</v>
      </c>
      <c r="D18685" s="2" t="s">
        <v>1265</v>
      </c>
      <c r="E18685">
        <f>YEAR(Orders[[#This Row],[Order_Date]])</f>
        <v>2022</v>
      </c>
      <c r="F18685">
        <f>MONTH(Orders[[#This Row],[Order_Date]])</f>
        <v>3</v>
      </c>
      <c r="G18685" s="2" t="s">
        <v>936</v>
      </c>
      <c r="H18685" t="s">
        <v>1536</v>
      </c>
      <c r="I18685" t="s">
        <v>14</v>
      </c>
      <c r="J18685" t="s">
        <v>65</v>
      </c>
      <c r="K18685" t="s">
        <v>34</v>
      </c>
      <c r="L18685" t="s">
        <v>52</v>
      </c>
      <c r="M18685" s="1">
        <v>2306.4499999999998</v>
      </c>
      <c r="N18685" s="1">
        <v>415.24</v>
      </c>
      <c r="O18685">
        <v>0.14000000000000001</v>
      </c>
    </row>
    <row r="18686" spans="1:15" x14ac:dyDescent="0.3">
      <c r="A18686" t="str">
        <f xml:space="preserve"> _xlfn.XLOOKUP(H18686, 'Customers'!B:B, 'Customers'!A:A)</f>
        <v>CUST_524</v>
      </c>
      <c r="B18686" t="str">
        <f>_xlfn.XLOOKUP(L18686, Products!C:C, Products!A:A)</f>
        <v>PROD_8</v>
      </c>
      <c r="C18686">
        <v>18685</v>
      </c>
      <c r="D18686" s="2" t="s">
        <v>249</v>
      </c>
      <c r="E18686">
        <f>YEAR(Orders[[#This Row],[Order_Date]])</f>
        <v>2022</v>
      </c>
      <c r="F18686">
        <f>MONTH(Orders[[#This Row],[Order_Date]])</f>
        <v>11</v>
      </c>
      <c r="G18686" s="2" t="s">
        <v>382</v>
      </c>
      <c r="H18686" t="s">
        <v>1200</v>
      </c>
      <c r="I18686" t="s">
        <v>32</v>
      </c>
      <c r="J18686" t="s">
        <v>33</v>
      </c>
      <c r="K18686" t="s">
        <v>27</v>
      </c>
      <c r="L18686" t="s">
        <v>73</v>
      </c>
      <c r="M18686" s="1">
        <v>1978.2</v>
      </c>
      <c r="N18686" s="1">
        <v>-125.89</v>
      </c>
      <c r="O18686">
        <v>0.14000000000000001</v>
      </c>
    </row>
    <row r="18687" spans="1:15" x14ac:dyDescent="0.3">
      <c r="A18687" t="str">
        <f xml:space="preserve"> _xlfn.XLOOKUP(H18687, 'Customers'!B:B, 'Customers'!A:A)</f>
        <v>CUST_308</v>
      </c>
      <c r="B18687" t="str">
        <f>_xlfn.XLOOKUP(L18687, Products!C:C, Products!A:A)</f>
        <v>PROD_3</v>
      </c>
      <c r="C18687">
        <v>18686</v>
      </c>
      <c r="D18687" s="2" t="s">
        <v>857</v>
      </c>
      <c r="E18687">
        <f>YEAR(Orders[[#This Row],[Order_Date]])</f>
        <v>2023</v>
      </c>
      <c r="F18687">
        <f>MONTH(Orders[[#This Row],[Order_Date]])</f>
        <v>8</v>
      </c>
      <c r="G18687" s="2" t="s">
        <v>302</v>
      </c>
      <c r="H18687" t="s">
        <v>806</v>
      </c>
      <c r="I18687" t="s">
        <v>14</v>
      </c>
      <c r="J18687" t="s">
        <v>33</v>
      </c>
      <c r="K18687" t="s">
        <v>27</v>
      </c>
      <c r="L18687" t="s">
        <v>28</v>
      </c>
      <c r="M18687" s="1">
        <v>8116.26</v>
      </c>
      <c r="N18687" s="1">
        <v>840.66</v>
      </c>
      <c r="O18687">
        <v>0.03</v>
      </c>
    </row>
    <row r="18688" spans="1:15" x14ac:dyDescent="0.3">
      <c r="A18688" t="str">
        <f xml:space="preserve"> _xlfn.XLOOKUP(H18688, 'Customers'!B:B, 'Customers'!A:A)</f>
        <v>CUST_91</v>
      </c>
      <c r="B18688" t="str">
        <f>_xlfn.XLOOKUP(L18688, Products!C:C, Products!A:A)</f>
        <v>PROD_1</v>
      </c>
      <c r="C18688">
        <v>18687</v>
      </c>
      <c r="D18688" s="2" t="s">
        <v>659</v>
      </c>
      <c r="E18688">
        <f>YEAR(Orders[[#This Row],[Order_Date]])</f>
        <v>2023</v>
      </c>
      <c r="F18688">
        <f>MONTH(Orders[[#This Row],[Order_Date]])</f>
        <v>12</v>
      </c>
      <c r="G18688" s="2" t="s">
        <v>1531</v>
      </c>
      <c r="H18688" t="s">
        <v>291</v>
      </c>
      <c r="I18688" t="s">
        <v>32</v>
      </c>
      <c r="J18688" t="s">
        <v>33</v>
      </c>
      <c r="K18688" t="s">
        <v>16</v>
      </c>
      <c r="L18688" t="s">
        <v>17</v>
      </c>
      <c r="M18688" s="1">
        <v>3218.7</v>
      </c>
      <c r="N18688" s="1">
        <v>108.45</v>
      </c>
      <c r="O18688">
        <v>0</v>
      </c>
    </row>
    <row r="18689" spans="1:15" x14ac:dyDescent="0.3">
      <c r="A18689" t="str">
        <f xml:space="preserve"> _xlfn.XLOOKUP(H18689, 'Customers'!B:B, 'Customers'!A:A)</f>
        <v>CUST_659</v>
      </c>
      <c r="B18689" t="str">
        <f>_xlfn.XLOOKUP(L18689, Products!C:C, Products!A:A)</f>
        <v>PROD_1</v>
      </c>
      <c r="C18689">
        <v>18688</v>
      </c>
      <c r="D18689" s="2" t="s">
        <v>183</v>
      </c>
      <c r="E18689">
        <f>YEAR(Orders[[#This Row],[Order_Date]])</f>
        <v>2023</v>
      </c>
      <c r="F18689">
        <f>MONTH(Orders[[#This Row],[Order_Date]])</f>
        <v>7</v>
      </c>
      <c r="G18689" s="2" t="s">
        <v>915</v>
      </c>
      <c r="H18689" t="s">
        <v>1388</v>
      </c>
      <c r="I18689" t="s">
        <v>21</v>
      </c>
      <c r="J18689" t="s">
        <v>33</v>
      </c>
      <c r="K18689" t="s">
        <v>16</v>
      </c>
      <c r="L18689" t="s">
        <v>17</v>
      </c>
      <c r="M18689" s="1">
        <v>7314.79</v>
      </c>
      <c r="N18689" s="1">
        <v>132.36000000000001</v>
      </c>
      <c r="O18689">
        <v>0.15</v>
      </c>
    </row>
    <row r="18690" spans="1:15" x14ac:dyDescent="0.3">
      <c r="A18690" t="str">
        <f xml:space="preserve"> _xlfn.XLOOKUP(H18690, 'Customers'!B:B, 'Customers'!A:A)</f>
        <v>CUST_819</v>
      </c>
      <c r="B18690" t="str">
        <f>_xlfn.XLOOKUP(L18690, Products!C:C, Products!A:A)</f>
        <v>PROD_7</v>
      </c>
      <c r="C18690">
        <v>18689</v>
      </c>
      <c r="D18690" s="2" t="s">
        <v>790</v>
      </c>
      <c r="E18690">
        <f>YEAR(Orders[[#This Row],[Order_Date]])</f>
        <v>2023</v>
      </c>
      <c r="F18690">
        <f>MONTH(Orders[[#This Row],[Order_Date]])</f>
        <v>7</v>
      </c>
      <c r="G18690" s="2" t="s">
        <v>231</v>
      </c>
      <c r="H18690" t="s">
        <v>1569</v>
      </c>
      <c r="I18690" t="s">
        <v>21</v>
      </c>
      <c r="J18690" t="s">
        <v>22</v>
      </c>
      <c r="K18690" t="s">
        <v>16</v>
      </c>
      <c r="L18690" t="s">
        <v>66</v>
      </c>
      <c r="M18690" s="1">
        <v>1706.69</v>
      </c>
      <c r="N18690" s="1">
        <v>-54.82</v>
      </c>
      <c r="O18690">
        <v>0.2</v>
      </c>
    </row>
    <row r="18691" spans="1:15" x14ac:dyDescent="0.3">
      <c r="A18691" t="str">
        <f xml:space="preserve"> _xlfn.XLOOKUP(H18691, 'Customers'!B:B, 'Customers'!A:A)</f>
        <v>CUST_173</v>
      </c>
      <c r="B18691" t="str">
        <f>_xlfn.XLOOKUP(L18691, Products!C:C, Products!A:A)</f>
        <v>PROD_7</v>
      </c>
      <c r="C18691">
        <v>18690</v>
      </c>
      <c r="D18691" s="2" t="s">
        <v>169</v>
      </c>
      <c r="E18691">
        <f>YEAR(Orders[[#This Row],[Order_Date]])</f>
        <v>2022</v>
      </c>
      <c r="F18691">
        <f>MONTH(Orders[[#This Row],[Order_Date]])</f>
        <v>10</v>
      </c>
      <c r="G18691" s="2" t="s">
        <v>1066</v>
      </c>
      <c r="H18691" t="s">
        <v>508</v>
      </c>
      <c r="I18691" t="s">
        <v>32</v>
      </c>
      <c r="J18691" t="s">
        <v>33</v>
      </c>
      <c r="K18691" t="s">
        <v>16</v>
      </c>
      <c r="L18691" t="s">
        <v>66</v>
      </c>
      <c r="M18691" s="1">
        <v>8103.19</v>
      </c>
      <c r="N18691" s="1">
        <v>1808.45</v>
      </c>
      <c r="O18691">
        <v>0.27</v>
      </c>
    </row>
    <row r="18692" spans="1:15" x14ac:dyDescent="0.3">
      <c r="A18692" t="str">
        <f xml:space="preserve"> _xlfn.XLOOKUP(H18692, 'Customers'!B:B, 'Customers'!A:A)</f>
        <v>CUST_854</v>
      </c>
      <c r="B18692" t="str">
        <f>_xlfn.XLOOKUP(L18692, Products!C:C, Products!A:A)</f>
        <v>PROD_4</v>
      </c>
      <c r="C18692">
        <v>18691</v>
      </c>
      <c r="D18692" s="2" t="s">
        <v>313</v>
      </c>
      <c r="E18692">
        <f>YEAR(Orders[[#This Row],[Order_Date]])</f>
        <v>2023</v>
      </c>
      <c r="F18692">
        <f>MONTH(Orders[[#This Row],[Order_Date]])</f>
        <v>7</v>
      </c>
      <c r="G18692" s="2" t="s">
        <v>1051</v>
      </c>
      <c r="H18692" t="s">
        <v>1607</v>
      </c>
      <c r="I18692" t="s">
        <v>32</v>
      </c>
      <c r="J18692" t="s">
        <v>33</v>
      </c>
      <c r="K18692" t="s">
        <v>34</v>
      </c>
      <c r="L18692" t="s">
        <v>35</v>
      </c>
      <c r="M18692" s="1">
        <v>6173.87</v>
      </c>
      <c r="N18692" s="1">
        <v>723.95</v>
      </c>
      <c r="O18692">
        <v>0.03</v>
      </c>
    </row>
    <row r="18693" spans="1:15" x14ac:dyDescent="0.3">
      <c r="A18693" t="str">
        <f xml:space="preserve"> _xlfn.XLOOKUP(H18693, 'Customers'!B:B, 'Customers'!A:A)</f>
        <v>CUST_170</v>
      </c>
      <c r="B18693" t="str">
        <f>_xlfn.XLOOKUP(L18693, Products!C:C, Products!A:A)</f>
        <v>PROD_4</v>
      </c>
      <c r="C18693">
        <v>18692</v>
      </c>
      <c r="D18693" s="2" t="s">
        <v>799</v>
      </c>
      <c r="E18693">
        <f>YEAR(Orders[[#This Row],[Order_Date]])</f>
        <v>2023</v>
      </c>
      <c r="F18693">
        <f>MONTH(Orders[[#This Row],[Order_Date]])</f>
        <v>10</v>
      </c>
      <c r="G18693" s="2" t="s">
        <v>841</v>
      </c>
      <c r="H18693" t="s">
        <v>500</v>
      </c>
      <c r="I18693" t="s">
        <v>14</v>
      </c>
      <c r="J18693" t="s">
        <v>15</v>
      </c>
      <c r="K18693" t="s">
        <v>34</v>
      </c>
      <c r="L18693" t="s">
        <v>35</v>
      </c>
      <c r="M18693" s="1">
        <v>2137.8200000000002</v>
      </c>
      <c r="N18693" s="1">
        <v>-76.89</v>
      </c>
      <c r="O18693">
        <v>0.26</v>
      </c>
    </row>
    <row r="18694" spans="1:15" x14ac:dyDescent="0.3">
      <c r="A18694" t="str">
        <f xml:space="preserve"> _xlfn.XLOOKUP(H18694, 'Customers'!B:B, 'Customers'!A:A)</f>
        <v>CUST_697</v>
      </c>
      <c r="B18694" t="str">
        <f>_xlfn.XLOOKUP(L18694, Products!C:C, Products!A:A)</f>
        <v>PROD_1</v>
      </c>
      <c r="C18694">
        <v>18693</v>
      </c>
      <c r="D18694" s="2" t="s">
        <v>304</v>
      </c>
      <c r="E18694">
        <f>YEAR(Orders[[#This Row],[Order_Date]])</f>
        <v>2022</v>
      </c>
      <c r="F18694">
        <f>MONTH(Orders[[#This Row],[Order_Date]])</f>
        <v>6</v>
      </c>
      <c r="G18694" s="2" t="s">
        <v>305</v>
      </c>
      <c r="H18694" t="s">
        <v>1436</v>
      </c>
      <c r="I18694" t="s">
        <v>14</v>
      </c>
      <c r="J18694" t="s">
        <v>65</v>
      </c>
      <c r="K18694" t="s">
        <v>16</v>
      </c>
      <c r="L18694" t="s">
        <v>17</v>
      </c>
      <c r="M18694" s="1">
        <v>4046.39</v>
      </c>
      <c r="N18694" s="1">
        <v>-369.13</v>
      </c>
      <c r="O18694">
        <v>7.0000000000000007E-2</v>
      </c>
    </row>
    <row r="18695" spans="1:15" x14ac:dyDescent="0.3">
      <c r="A18695" t="str">
        <f xml:space="preserve"> _xlfn.XLOOKUP(H18695, 'Customers'!B:B, 'Customers'!A:A)</f>
        <v>CUST_252</v>
      </c>
      <c r="B18695" t="str">
        <f>_xlfn.XLOOKUP(L18695, Products!C:C, Products!A:A)</f>
        <v>PROD_1</v>
      </c>
      <c r="C18695">
        <v>18694</v>
      </c>
      <c r="D18695" s="2" t="s">
        <v>1082</v>
      </c>
      <c r="E18695">
        <f>YEAR(Orders[[#This Row],[Order_Date]])</f>
        <v>2023</v>
      </c>
      <c r="F18695">
        <f>MONTH(Orders[[#This Row],[Order_Date]])</f>
        <v>10</v>
      </c>
      <c r="G18695" s="2" t="s">
        <v>524</v>
      </c>
      <c r="H18695" t="s">
        <v>693</v>
      </c>
      <c r="I18695" t="s">
        <v>21</v>
      </c>
      <c r="J18695" t="s">
        <v>22</v>
      </c>
      <c r="K18695" t="s">
        <v>27</v>
      </c>
      <c r="L18695" t="s">
        <v>17</v>
      </c>
      <c r="M18695" s="1">
        <v>8080.16</v>
      </c>
      <c r="N18695" s="1">
        <v>1929.71</v>
      </c>
      <c r="O18695">
        <v>0.16</v>
      </c>
    </row>
    <row r="18696" spans="1:15" x14ac:dyDescent="0.3">
      <c r="A18696" t="str">
        <f xml:space="preserve"> _xlfn.XLOOKUP(H18696, 'Customers'!B:B, 'Customers'!A:A)</f>
        <v>CUST_536</v>
      </c>
      <c r="B18696" t="str">
        <f>_xlfn.XLOOKUP(L18696, Products!C:C, Products!A:A)</f>
        <v>PROD_7</v>
      </c>
      <c r="C18696">
        <v>18695</v>
      </c>
      <c r="D18696" s="2" t="s">
        <v>950</v>
      </c>
      <c r="E18696">
        <f>YEAR(Orders[[#This Row],[Order_Date]])</f>
        <v>2022</v>
      </c>
      <c r="F18696">
        <f>MONTH(Orders[[#This Row],[Order_Date]])</f>
        <v>1</v>
      </c>
      <c r="G18696" s="2" t="s">
        <v>745</v>
      </c>
      <c r="H18696" t="s">
        <v>1216</v>
      </c>
      <c r="I18696" t="s">
        <v>21</v>
      </c>
      <c r="J18696" t="s">
        <v>22</v>
      </c>
      <c r="K18696" t="s">
        <v>16</v>
      </c>
      <c r="L18696" t="s">
        <v>66</v>
      </c>
      <c r="M18696" s="1">
        <v>7136.44</v>
      </c>
      <c r="N18696" s="1">
        <v>-423.38</v>
      </c>
      <c r="O18696">
        <v>0.23</v>
      </c>
    </row>
    <row r="18697" spans="1:15" x14ac:dyDescent="0.3">
      <c r="A18697" t="str">
        <f xml:space="preserve"> _xlfn.XLOOKUP(H18697, 'Customers'!B:B, 'Customers'!A:A)</f>
        <v>CUST_351</v>
      </c>
      <c r="B18697" t="str">
        <f>_xlfn.XLOOKUP(L18697, Products!C:C, Products!A:A)</f>
        <v>PROD_8</v>
      </c>
      <c r="C18697">
        <v>18696</v>
      </c>
      <c r="D18697" s="2" t="s">
        <v>850</v>
      </c>
      <c r="E18697">
        <f>YEAR(Orders[[#This Row],[Order_Date]])</f>
        <v>2022</v>
      </c>
      <c r="F18697">
        <f>MONTH(Orders[[#This Row],[Order_Date]])</f>
        <v>5</v>
      </c>
      <c r="G18697" s="2" t="s">
        <v>1735</v>
      </c>
      <c r="H18697" t="s">
        <v>892</v>
      </c>
      <c r="I18697" t="s">
        <v>32</v>
      </c>
      <c r="J18697" t="s">
        <v>22</v>
      </c>
      <c r="K18697" t="s">
        <v>27</v>
      </c>
      <c r="L18697" t="s">
        <v>73</v>
      </c>
      <c r="M18697" s="1">
        <v>8589.51</v>
      </c>
      <c r="N18697" s="1">
        <v>-146.16</v>
      </c>
      <c r="O18697">
        <v>0.04</v>
      </c>
    </row>
    <row r="18698" spans="1:15" x14ac:dyDescent="0.3">
      <c r="A18698" t="str">
        <f xml:space="preserve"> _xlfn.XLOOKUP(H18698, 'Customers'!B:B, 'Customers'!A:A)</f>
        <v>CUST_805</v>
      </c>
      <c r="B18698" t="str">
        <f>_xlfn.XLOOKUP(L18698, Products!C:C, Products!A:A)</f>
        <v>PROD_2</v>
      </c>
      <c r="C18698">
        <v>18697</v>
      </c>
      <c r="D18698" s="2" t="s">
        <v>986</v>
      </c>
      <c r="E18698">
        <f>YEAR(Orders[[#This Row],[Order_Date]])</f>
        <v>2022</v>
      </c>
      <c r="F18698">
        <f>MONTH(Orders[[#This Row],[Order_Date]])</f>
        <v>11</v>
      </c>
      <c r="G18698" s="2" t="s">
        <v>333</v>
      </c>
      <c r="H18698" t="s">
        <v>1555</v>
      </c>
      <c r="I18698" t="s">
        <v>21</v>
      </c>
      <c r="J18698" t="s">
        <v>22</v>
      </c>
      <c r="K18698" t="s">
        <v>16</v>
      </c>
      <c r="L18698" t="s">
        <v>23</v>
      </c>
      <c r="M18698" s="1">
        <v>6772.08</v>
      </c>
      <c r="N18698" s="1">
        <v>824.06</v>
      </c>
      <c r="O18698">
        <v>0.25</v>
      </c>
    </row>
    <row r="18699" spans="1:15" x14ac:dyDescent="0.3">
      <c r="A18699" t="str">
        <f xml:space="preserve"> _xlfn.XLOOKUP(H18699, 'Customers'!B:B, 'Customers'!A:A)</f>
        <v>CUST_120</v>
      </c>
      <c r="B18699" t="str">
        <f>_xlfn.XLOOKUP(L18699, Products!C:C, Products!A:A)</f>
        <v>PROD_1</v>
      </c>
      <c r="C18699">
        <v>18698</v>
      </c>
      <c r="D18699" s="2" t="s">
        <v>77</v>
      </c>
      <c r="E18699">
        <f>YEAR(Orders[[#This Row],[Order_Date]])</f>
        <v>2023</v>
      </c>
      <c r="F18699">
        <f>MONTH(Orders[[#This Row],[Order_Date]])</f>
        <v>3</v>
      </c>
      <c r="G18699" s="2" t="s">
        <v>459</v>
      </c>
      <c r="H18699" t="s">
        <v>372</v>
      </c>
      <c r="I18699" t="s">
        <v>14</v>
      </c>
      <c r="J18699" t="s">
        <v>15</v>
      </c>
      <c r="K18699" t="s">
        <v>27</v>
      </c>
      <c r="L18699" t="s">
        <v>17</v>
      </c>
      <c r="M18699" s="1">
        <v>2434.5300000000002</v>
      </c>
      <c r="N18699" s="1">
        <v>-10.48</v>
      </c>
      <c r="O18699">
        <v>0.05</v>
      </c>
    </row>
    <row r="18700" spans="1:15" x14ac:dyDescent="0.3">
      <c r="A18700" t="str">
        <f xml:space="preserve"> _xlfn.XLOOKUP(H18700, 'Customers'!B:B, 'Customers'!A:A)</f>
        <v>CUST_342</v>
      </c>
      <c r="B18700" t="str">
        <f>_xlfn.XLOOKUP(L18700, Products!C:C, Products!A:A)</f>
        <v>PROD_3</v>
      </c>
      <c r="C18700">
        <v>18699</v>
      </c>
      <c r="D18700" s="2" t="s">
        <v>387</v>
      </c>
      <c r="E18700">
        <f>YEAR(Orders[[#This Row],[Order_Date]])</f>
        <v>2022</v>
      </c>
      <c r="F18700">
        <f>MONTH(Orders[[#This Row],[Order_Date]])</f>
        <v>5</v>
      </c>
      <c r="G18700" s="2" t="s">
        <v>609</v>
      </c>
      <c r="H18700" t="s">
        <v>875</v>
      </c>
      <c r="I18700" t="s">
        <v>32</v>
      </c>
      <c r="J18700" t="s">
        <v>22</v>
      </c>
      <c r="K18700" t="s">
        <v>27</v>
      </c>
      <c r="L18700" t="s">
        <v>28</v>
      </c>
      <c r="M18700" s="1">
        <v>8092.02</v>
      </c>
      <c r="N18700" s="1">
        <v>785.05</v>
      </c>
      <c r="O18700">
        <v>0.11</v>
      </c>
    </row>
    <row r="18701" spans="1:15" x14ac:dyDescent="0.3">
      <c r="A18701" t="str">
        <f xml:space="preserve"> _xlfn.XLOOKUP(H18701, 'Customers'!B:B, 'Customers'!A:A)</f>
        <v>CUST_570</v>
      </c>
      <c r="B18701" t="str">
        <f>_xlfn.XLOOKUP(L18701, Products!C:C, Products!A:A)</f>
        <v>PROD_2</v>
      </c>
      <c r="C18701">
        <v>18700</v>
      </c>
      <c r="D18701" s="2" t="s">
        <v>1342</v>
      </c>
      <c r="E18701">
        <f>YEAR(Orders[[#This Row],[Order_Date]])</f>
        <v>2023</v>
      </c>
      <c r="F18701">
        <f>MONTH(Orders[[#This Row],[Order_Date]])</f>
        <v>10</v>
      </c>
      <c r="G18701" s="2" t="s">
        <v>204</v>
      </c>
      <c r="H18701" t="s">
        <v>1264</v>
      </c>
      <c r="I18701" t="s">
        <v>32</v>
      </c>
      <c r="J18701" t="s">
        <v>22</v>
      </c>
      <c r="K18701" t="s">
        <v>16</v>
      </c>
      <c r="L18701" t="s">
        <v>23</v>
      </c>
      <c r="M18701" s="1">
        <v>2550.0700000000002</v>
      </c>
      <c r="N18701" s="1">
        <v>180.17</v>
      </c>
      <c r="O18701">
        <v>0.24</v>
      </c>
    </row>
    <row r="18702" spans="1:15" x14ac:dyDescent="0.3">
      <c r="A18702" t="str">
        <f xml:space="preserve"> _xlfn.XLOOKUP(H18702, 'Customers'!B:B, 'Customers'!A:A)</f>
        <v>CUST_714</v>
      </c>
      <c r="B18702" t="str">
        <f>_xlfn.XLOOKUP(L18702, Products!C:C, Products!A:A)</f>
        <v>PROD_2</v>
      </c>
      <c r="C18702">
        <v>18701</v>
      </c>
      <c r="D18702" s="2" t="s">
        <v>841</v>
      </c>
      <c r="E18702">
        <f>YEAR(Orders[[#This Row],[Order_Date]])</f>
        <v>2023</v>
      </c>
      <c r="F18702">
        <f>MONTH(Orders[[#This Row],[Order_Date]])</f>
        <v>10</v>
      </c>
      <c r="G18702" s="2" t="s">
        <v>182</v>
      </c>
      <c r="H18702" t="s">
        <v>1454</v>
      </c>
      <c r="I18702" t="s">
        <v>32</v>
      </c>
      <c r="J18702" t="s">
        <v>22</v>
      </c>
      <c r="K18702" t="s">
        <v>16</v>
      </c>
      <c r="L18702" t="s">
        <v>23</v>
      </c>
      <c r="M18702" s="1">
        <v>8684.02</v>
      </c>
      <c r="N18702" s="1">
        <v>40.4</v>
      </c>
      <c r="O18702">
        <v>0.24</v>
      </c>
    </row>
    <row r="18703" spans="1:15" x14ac:dyDescent="0.3">
      <c r="A18703" t="str">
        <f xml:space="preserve"> _xlfn.XLOOKUP(H18703, 'Customers'!B:B, 'Customers'!A:A)</f>
        <v>CUST_468</v>
      </c>
      <c r="B18703" t="str">
        <f>_xlfn.XLOOKUP(L18703, Products!C:C, Products!A:A)</f>
        <v>PROD_4</v>
      </c>
      <c r="C18703">
        <v>18702</v>
      </c>
      <c r="D18703" s="2" t="s">
        <v>387</v>
      </c>
      <c r="E18703">
        <f>YEAR(Orders[[#This Row],[Order_Date]])</f>
        <v>2022</v>
      </c>
      <c r="F18703">
        <f>MONTH(Orders[[#This Row],[Order_Date]])</f>
        <v>5</v>
      </c>
      <c r="G18703" s="2" t="s">
        <v>609</v>
      </c>
      <c r="H18703" t="s">
        <v>1097</v>
      </c>
      <c r="I18703" t="s">
        <v>32</v>
      </c>
      <c r="J18703" t="s">
        <v>33</v>
      </c>
      <c r="K18703" t="s">
        <v>34</v>
      </c>
      <c r="L18703" t="s">
        <v>35</v>
      </c>
      <c r="M18703" s="1">
        <v>9092.6200000000008</v>
      </c>
      <c r="N18703" s="1">
        <v>-849.14</v>
      </c>
      <c r="O18703">
        <v>0.01</v>
      </c>
    </row>
    <row r="18704" spans="1:15" x14ac:dyDescent="0.3">
      <c r="A18704" t="str">
        <f xml:space="preserve"> _xlfn.XLOOKUP(H18704, 'Customers'!B:B, 'Customers'!A:A)</f>
        <v>CUST_610</v>
      </c>
      <c r="B18704" t="str">
        <f>_xlfn.XLOOKUP(L18704, Products!C:C, Products!A:A)</f>
        <v>PROD_2</v>
      </c>
      <c r="C18704">
        <v>18703</v>
      </c>
      <c r="D18704" s="2" t="s">
        <v>217</v>
      </c>
      <c r="E18704">
        <f>YEAR(Orders[[#This Row],[Order_Date]])</f>
        <v>2023</v>
      </c>
      <c r="F18704">
        <f>MONTH(Orders[[#This Row],[Order_Date]])</f>
        <v>1</v>
      </c>
      <c r="G18704" s="2" t="s">
        <v>540</v>
      </c>
      <c r="H18704" t="s">
        <v>1326</v>
      </c>
      <c r="I18704" t="s">
        <v>32</v>
      </c>
      <c r="J18704" t="s">
        <v>33</v>
      </c>
      <c r="K18704" t="s">
        <v>16</v>
      </c>
      <c r="L18704" t="s">
        <v>23</v>
      </c>
      <c r="M18704" s="1">
        <v>8959.4599999999991</v>
      </c>
      <c r="N18704" s="1">
        <v>6.99</v>
      </c>
      <c r="O18704">
        <v>0.01</v>
      </c>
    </row>
    <row r="18705" spans="1:15" x14ac:dyDescent="0.3">
      <c r="A18705" t="str">
        <f xml:space="preserve"> _xlfn.XLOOKUP(H18705, 'Customers'!B:B, 'Customers'!A:A)</f>
        <v>CUST_562</v>
      </c>
      <c r="B18705" t="str">
        <f>_xlfn.XLOOKUP(L18705, Products!C:C, Products!A:A)</f>
        <v>PROD_8</v>
      </c>
      <c r="C18705">
        <v>18704</v>
      </c>
      <c r="D18705" s="2" t="s">
        <v>1056</v>
      </c>
      <c r="E18705">
        <f>YEAR(Orders[[#This Row],[Order_Date]])</f>
        <v>2023</v>
      </c>
      <c r="F18705">
        <f>MONTH(Orders[[#This Row],[Order_Date]])</f>
        <v>6</v>
      </c>
      <c r="G18705" s="2" t="s">
        <v>1057</v>
      </c>
      <c r="H18705" t="s">
        <v>1254</v>
      </c>
      <c r="I18705" t="s">
        <v>21</v>
      </c>
      <c r="J18705" t="s">
        <v>65</v>
      </c>
      <c r="K18705" t="s">
        <v>27</v>
      </c>
      <c r="L18705" t="s">
        <v>73</v>
      </c>
      <c r="M18705" s="1">
        <v>3758.64</v>
      </c>
      <c r="N18705" s="1">
        <v>304.33999999999997</v>
      </c>
      <c r="O18705">
        <v>0.22</v>
      </c>
    </row>
    <row r="18706" spans="1:15" x14ac:dyDescent="0.3">
      <c r="A18706" t="str">
        <f xml:space="preserve"> _xlfn.XLOOKUP(H18706, 'Customers'!B:B, 'Customers'!A:A)</f>
        <v>CUST_563</v>
      </c>
      <c r="B18706" t="str">
        <f>_xlfn.XLOOKUP(L18706, Products!C:C, Products!A:A)</f>
        <v>PROD_5</v>
      </c>
      <c r="C18706">
        <v>18705</v>
      </c>
      <c r="D18706" s="2" t="s">
        <v>1198</v>
      </c>
      <c r="E18706">
        <f>YEAR(Orders[[#This Row],[Order_Date]])</f>
        <v>2022</v>
      </c>
      <c r="F18706">
        <f>MONTH(Orders[[#This Row],[Order_Date]])</f>
        <v>10</v>
      </c>
      <c r="G18706" s="2" t="s">
        <v>188</v>
      </c>
      <c r="H18706" t="s">
        <v>1255</v>
      </c>
      <c r="I18706" t="s">
        <v>21</v>
      </c>
      <c r="J18706" t="s">
        <v>22</v>
      </c>
      <c r="K18706" t="s">
        <v>34</v>
      </c>
      <c r="L18706" t="s">
        <v>39</v>
      </c>
      <c r="M18706" s="1">
        <v>1520.19</v>
      </c>
      <c r="N18706" s="1">
        <v>-63.52</v>
      </c>
      <c r="O18706">
        <v>0.28000000000000003</v>
      </c>
    </row>
    <row r="18707" spans="1:15" x14ac:dyDescent="0.3">
      <c r="A18707" t="str">
        <f xml:space="preserve"> _xlfn.XLOOKUP(H18707, 'Customers'!B:B, 'Customers'!A:A)</f>
        <v>CUST_803</v>
      </c>
      <c r="B18707" t="str">
        <f>_xlfn.XLOOKUP(L18707, Products!C:C, Products!A:A)</f>
        <v>PROD_1</v>
      </c>
      <c r="C18707">
        <v>18706</v>
      </c>
      <c r="D18707" s="2" t="s">
        <v>877</v>
      </c>
      <c r="E18707">
        <f>YEAR(Orders[[#This Row],[Order_Date]])</f>
        <v>2023</v>
      </c>
      <c r="F18707">
        <f>MONTH(Orders[[#This Row],[Order_Date]])</f>
        <v>9</v>
      </c>
      <c r="G18707" s="2" t="s">
        <v>392</v>
      </c>
      <c r="H18707" t="s">
        <v>1553</v>
      </c>
      <c r="I18707" t="s">
        <v>32</v>
      </c>
      <c r="J18707" t="s">
        <v>15</v>
      </c>
      <c r="K18707" t="s">
        <v>27</v>
      </c>
      <c r="L18707" t="s">
        <v>17</v>
      </c>
      <c r="M18707" s="1">
        <v>643.78</v>
      </c>
      <c r="N18707" s="1">
        <v>113.49</v>
      </c>
      <c r="O18707">
        <v>0.16</v>
      </c>
    </row>
    <row r="18708" spans="1:15" x14ac:dyDescent="0.3">
      <c r="A18708" t="str">
        <f xml:space="preserve"> _xlfn.XLOOKUP(H18708, 'Customers'!B:B, 'Customers'!A:A)</f>
        <v>CUST_672</v>
      </c>
      <c r="B18708" t="str">
        <f>_xlfn.XLOOKUP(L18708, Products!C:C, Products!A:A)</f>
        <v>PROD_7</v>
      </c>
      <c r="C18708">
        <v>18707</v>
      </c>
      <c r="D18708" s="2" t="s">
        <v>36</v>
      </c>
      <c r="E18708">
        <f>YEAR(Orders[[#This Row],[Order_Date]])</f>
        <v>2023</v>
      </c>
      <c r="F18708">
        <f>MONTH(Orders[[#This Row],[Order_Date]])</f>
        <v>10</v>
      </c>
      <c r="G18708" s="2" t="s">
        <v>1310</v>
      </c>
      <c r="H18708" t="s">
        <v>1402</v>
      </c>
      <c r="I18708" t="s">
        <v>14</v>
      </c>
      <c r="J18708" t="s">
        <v>33</v>
      </c>
      <c r="K18708" t="s">
        <v>16</v>
      </c>
      <c r="L18708" t="s">
        <v>66</v>
      </c>
      <c r="M18708" s="1">
        <v>8786.01</v>
      </c>
      <c r="N18708" s="1">
        <v>223.61</v>
      </c>
      <c r="O18708">
        <v>0.08</v>
      </c>
    </row>
    <row r="18709" spans="1:15" x14ac:dyDescent="0.3">
      <c r="A18709" t="str">
        <f xml:space="preserve"> _xlfn.XLOOKUP(H18709, 'Customers'!B:B, 'Customers'!A:A)</f>
        <v>CUST_146</v>
      </c>
      <c r="B18709" t="str">
        <f>_xlfn.XLOOKUP(L18709, Products!C:C, Products!A:A)</f>
        <v>PROD_6</v>
      </c>
      <c r="C18709">
        <v>18708</v>
      </c>
      <c r="D18709" s="2" t="s">
        <v>113</v>
      </c>
      <c r="E18709">
        <f>YEAR(Orders[[#This Row],[Order_Date]])</f>
        <v>2022</v>
      </c>
      <c r="F18709">
        <f>MONTH(Orders[[#This Row],[Order_Date]])</f>
        <v>2</v>
      </c>
      <c r="G18709" s="2" t="s">
        <v>54</v>
      </c>
      <c r="H18709" t="s">
        <v>439</v>
      </c>
      <c r="I18709" t="s">
        <v>14</v>
      </c>
      <c r="J18709" t="s">
        <v>15</v>
      </c>
      <c r="K18709" t="s">
        <v>34</v>
      </c>
      <c r="L18709" t="s">
        <v>52</v>
      </c>
      <c r="M18709" s="1">
        <v>318.94</v>
      </c>
      <c r="N18709" s="1">
        <v>-11.18</v>
      </c>
      <c r="O18709">
        <v>0.2</v>
      </c>
    </row>
    <row r="18710" spans="1:15" x14ac:dyDescent="0.3">
      <c r="A18710" t="str">
        <f xml:space="preserve"> _xlfn.XLOOKUP(H18710, 'Customers'!B:B, 'Customers'!A:A)</f>
        <v>CUST_897</v>
      </c>
      <c r="B18710" t="str">
        <f>_xlfn.XLOOKUP(L18710, Products!C:C, Products!A:A)</f>
        <v>PROD_1</v>
      </c>
      <c r="C18710">
        <v>18709</v>
      </c>
      <c r="D18710" s="2" t="s">
        <v>613</v>
      </c>
      <c r="E18710">
        <f>YEAR(Orders[[#This Row],[Order_Date]])</f>
        <v>2023</v>
      </c>
      <c r="F18710">
        <f>MONTH(Orders[[#This Row],[Order_Date]])</f>
        <v>11</v>
      </c>
      <c r="G18710" s="2" t="s">
        <v>809</v>
      </c>
      <c r="H18710" t="s">
        <v>1656</v>
      </c>
      <c r="I18710" t="s">
        <v>21</v>
      </c>
      <c r="J18710" t="s">
        <v>65</v>
      </c>
      <c r="K18710" t="s">
        <v>27</v>
      </c>
      <c r="L18710" t="s">
        <v>17</v>
      </c>
      <c r="M18710" s="1">
        <v>4727.04</v>
      </c>
      <c r="N18710" s="1">
        <v>450.41</v>
      </c>
      <c r="O18710">
        <v>0.04</v>
      </c>
    </row>
    <row r="18711" spans="1:15" x14ac:dyDescent="0.3">
      <c r="A18711" t="str">
        <f xml:space="preserve"> _xlfn.XLOOKUP(H18711, 'Customers'!B:B, 'Customers'!A:A)</f>
        <v>CUST_833</v>
      </c>
      <c r="B18711" t="str">
        <f>_xlfn.XLOOKUP(L18711, Products!C:C, Products!A:A)</f>
        <v>PROD_7</v>
      </c>
      <c r="C18711">
        <v>18710</v>
      </c>
      <c r="D18711" s="2" t="s">
        <v>910</v>
      </c>
      <c r="E18711">
        <f>YEAR(Orders[[#This Row],[Order_Date]])</f>
        <v>2022</v>
      </c>
      <c r="F18711">
        <f>MONTH(Orders[[#This Row],[Order_Date]])</f>
        <v>6</v>
      </c>
      <c r="G18711" s="2" t="s">
        <v>456</v>
      </c>
      <c r="H18711" t="s">
        <v>1586</v>
      </c>
      <c r="I18711" t="s">
        <v>32</v>
      </c>
      <c r="J18711" t="s">
        <v>33</v>
      </c>
      <c r="K18711" t="s">
        <v>16</v>
      </c>
      <c r="L18711" t="s">
        <v>66</v>
      </c>
      <c r="M18711" s="1">
        <v>3387.22</v>
      </c>
      <c r="N18711" s="1">
        <v>-133.65</v>
      </c>
      <c r="O18711">
        <v>0.04</v>
      </c>
    </row>
    <row r="18712" spans="1:15" x14ac:dyDescent="0.3">
      <c r="A18712" t="str">
        <f xml:space="preserve"> _xlfn.XLOOKUP(H18712, 'Customers'!B:B, 'Customers'!A:A)</f>
        <v>CUST_701</v>
      </c>
      <c r="B18712" t="str">
        <f>_xlfn.XLOOKUP(L18712, Products!C:C, Products!A:A)</f>
        <v>PROD_1</v>
      </c>
      <c r="C18712">
        <v>18711</v>
      </c>
      <c r="D18712" s="2" t="s">
        <v>867</v>
      </c>
      <c r="E18712">
        <f>YEAR(Orders[[#This Row],[Order_Date]])</f>
        <v>2022</v>
      </c>
      <c r="F18712">
        <f>MONTH(Orders[[#This Row],[Order_Date]])</f>
        <v>8</v>
      </c>
      <c r="G18712" s="2" t="s">
        <v>381</v>
      </c>
      <c r="H18712" t="s">
        <v>1440</v>
      </c>
      <c r="I18712" t="s">
        <v>32</v>
      </c>
      <c r="J18712" t="s">
        <v>33</v>
      </c>
      <c r="K18712" t="s">
        <v>16</v>
      </c>
      <c r="L18712" t="s">
        <v>17</v>
      </c>
      <c r="M18712" s="1">
        <v>7554.04</v>
      </c>
      <c r="N18712" s="1">
        <v>596.46</v>
      </c>
      <c r="O18712">
        <v>7.0000000000000007E-2</v>
      </c>
    </row>
    <row r="18713" spans="1:15" x14ac:dyDescent="0.3">
      <c r="A18713" t="str">
        <f xml:space="preserve"> _xlfn.XLOOKUP(H18713, 'Customers'!B:B, 'Customers'!A:A)</f>
        <v>CUST_60</v>
      </c>
      <c r="B18713" t="str">
        <f>_xlfn.XLOOKUP(L18713, Products!C:C, Products!A:A)</f>
        <v>PROD_4</v>
      </c>
      <c r="C18713">
        <v>18712</v>
      </c>
      <c r="D18713" s="2" t="s">
        <v>212</v>
      </c>
      <c r="E18713">
        <f>YEAR(Orders[[#This Row],[Order_Date]])</f>
        <v>2022</v>
      </c>
      <c r="F18713">
        <f>MONTH(Orders[[#This Row],[Order_Date]])</f>
        <v>9</v>
      </c>
      <c r="G18713" s="2" t="s">
        <v>499</v>
      </c>
      <c r="H18713" t="s">
        <v>202</v>
      </c>
      <c r="I18713" t="s">
        <v>32</v>
      </c>
      <c r="J18713" t="s">
        <v>22</v>
      </c>
      <c r="K18713" t="s">
        <v>34</v>
      </c>
      <c r="L18713" t="s">
        <v>35</v>
      </c>
      <c r="M18713" s="1">
        <v>1133.73</v>
      </c>
      <c r="N18713" s="1">
        <v>101.13</v>
      </c>
      <c r="O18713">
        <v>0.28999999999999998</v>
      </c>
    </row>
    <row r="18714" spans="1:15" x14ac:dyDescent="0.3">
      <c r="A18714" t="str">
        <f xml:space="preserve"> _xlfn.XLOOKUP(H18714, 'Customers'!B:B, 'Customers'!A:A)</f>
        <v>CUST_100</v>
      </c>
      <c r="B18714" t="str">
        <f>_xlfn.XLOOKUP(L18714, Products!C:C, Products!A:A)</f>
        <v>PROD_2</v>
      </c>
      <c r="C18714">
        <v>18713</v>
      </c>
      <c r="D18714" s="2" t="s">
        <v>1057</v>
      </c>
      <c r="E18714">
        <f>YEAR(Orders[[#This Row],[Order_Date]])</f>
        <v>2023</v>
      </c>
      <c r="F18714">
        <f>MONTH(Orders[[#This Row],[Order_Date]])</f>
        <v>6</v>
      </c>
      <c r="G18714" s="2" t="s">
        <v>67</v>
      </c>
      <c r="H18714" t="s">
        <v>315</v>
      </c>
      <c r="I18714" t="s">
        <v>14</v>
      </c>
      <c r="J18714" t="s">
        <v>15</v>
      </c>
      <c r="K18714" t="s">
        <v>16</v>
      </c>
      <c r="L18714" t="s">
        <v>23</v>
      </c>
      <c r="M18714" s="1">
        <v>1146.8399999999999</v>
      </c>
      <c r="N18714" s="1">
        <v>278</v>
      </c>
      <c r="O18714">
        <v>0.27</v>
      </c>
    </row>
    <row r="18715" spans="1:15" x14ac:dyDescent="0.3">
      <c r="A18715" t="str">
        <f xml:space="preserve"> _xlfn.XLOOKUP(H18715, 'Customers'!B:B, 'Customers'!A:A)</f>
        <v>CUST_362</v>
      </c>
      <c r="B18715" t="str">
        <f>_xlfn.XLOOKUP(L18715, Products!C:C, Products!A:A)</f>
        <v>PROD_7</v>
      </c>
      <c r="C18715">
        <v>18714</v>
      </c>
      <c r="D18715" s="2" t="s">
        <v>756</v>
      </c>
      <c r="E18715">
        <f>YEAR(Orders[[#This Row],[Order_Date]])</f>
        <v>2023</v>
      </c>
      <c r="F18715">
        <f>MONTH(Orders[[#This Row],[Order_Date]])</f>
        <v>5</v>
      </c>
      <c r="G18715" s="2" t="s">
        <v>925</v>
      </c>
      <c r="H18715" t="s">
        <v>906</v>
      </c>
      <c r="I18715" t="s">
        <v>21</v>
      </c>
      <c r="J18715" t="s">
        <v>15</v>
      </c>
      <c r="K18715" t="s">
        <v>16</v>
      </c>
      <c r="L18715" t="s">
        <v>66</v>
      </c>
      <c r="M18715" s="1">
        <v>5026.01</v>
      </c>
      <c r="N18715" s="1">
        <v>766.06</v>
      </c>
      <c r="O18715">
        <v>0.05</v>
      </c>
    </row>
    <row r="18716" spans="1:15" x14ac:dyDescent="0.3">
      <c r="A18716" t="str">
        <f xml:space="preserve"> _xlfn.XLOOKUP(H18716, 'Customers'!B:B, 'Customers'!A:A)</f>
        <v>CUST_603</v>
      </c>
      <c r="B18716" t="str">
        <f>_xlfn.XLOOKUP(L18716, Products!C:C, Products!A:A)</f>
        <v>PROD_5</v>
      </c>
      <c r="C18716">
        <v>18715</v>
      </c>
      <c r="D18716" s="2" t="s">
        <v>201</v>
      </c>
      <c r="E18716">
        <f>YEAR(Orders[[#This Row],[Order_Date]])</f>
        <v>2023</v>
      </c>
      <c r="F18716">
        <f>MONTH(Orders[[#This Row],[Order_Date]])</f>
        <v>1</v>
      </c>
      <c r="G18716" s="2" t="s">
        <v>368</v>
      </c>
      <c r="H18716" t="s">
        <v>1315</v>
      </c>
      <c r="I18716" t="s">
        <v>21</v>
      </c>
      <c r="J18716" t="s">
        <v>22</v>
      </c>
      <c r="K18716" t="s">
        <v>34</v>
      </c>
      <c r="L18716" t="s">
        <v>39</v>
      </c>
      <c r="M18716" s="1">
        <v>295.29000000000002</v>
      </c>
      <c r="N18716" s="1">
        <v>-28.01</v>
      </c>
      <c r="O18716">
        <v>0.01</v>
      </c>
    </row>
    <row r="18717" spans="1:15" x14ac:dyDescent="0.3">
      <c r="A18717" t="str">
        <f xml:space="preserve"> _xlfn.XLOOKUP(H18717, 'Customers'!B:B, 'Customers'!A:A)</f>
        <v>CUST_830</v>
      </c>
      <c r="B18717" t="str">
        <f>_xlfn.XLOOKUP(L18717, Products!C:C, Products!A:A)</f>
        <v>PROD_8</v>
      </c>
      <c r="C18717">
        <v>18716</v>
      </c>
      <c r="D18717" s="2" t="s">
        <v>1005</v>
      </c>
      <c r="E18717">
        <f>YEAR(Orders[[#This Row],[Order_Date]])</f>
        <v>2022</v>
      </c>
      <c r="F18717">
        <f>MONTH(Orders[[#This Row],[Order_Date]])</f>
        <v>5</v>
      </c>
      <c r="G18717" s="2" t="s">
        <v>1376</v>
      </c>
      <c r="H18717" t="s">
        <v>1582</v>
      </c>
      <c r="I18717" t="s">
        <v>21</v>
      </c>
      <c r="J18717" t="s">
        <v>33</v>
      </c>
      <c r="K18717" t="s">
        <v>27</v>
      </c>
      <c r="L18717" t="s">
        <v>73</v>
      </c>
      <c r="M18717" s="1">
        <v>1189.6400000000001</v>
      </c>
      <c r="N18717" s="1">
        <v>349.17</v>
      </c>
      <c r="O18717">
        <v>0.12</v>
      </c>
    </row>
    <row r="18718" spans="1:15" x14ac:dyDescent="0.3">
      <c r="A18718" t="str">
        <f xml:space="preserve"> _xlfn.XLOOKUP(H18718, 'Customers'!B:B, 'Customers'!A:A)</f>
        <v>CUST_965</v>
      </c>
      <c r="B18718" t="str">
        <f>_xlfn.XLOOKUP(L18718, Products!C:C, Products!A:A)</f>
        <v>PROD_4</v>
      </c>
      <c r="C18718">
        <v>18717</v>
      </c>
      <c r="D18718" s="2" t="s">
        <v>542</v>
      </c>
      <c r="E18718">
        <f>YEAR(Orders[[#This Row],[Order_Date]])</f>
        <v>2022</v>
      </c>
      <c r="F18718">
        <f>MONTH(Orders[[#This Row],[Order_Date]])</f>
        <v>6</v>
      </c>
      <c r="G18718" s="2" t="s">
        <v>619</v>
      </c>
      <c r="H18718" t="s">
        <v>1727</v>
      </c>
      <c r="I18718" t="s">
        <v>14</v>
      </c>
      <c r="J18718" t="s">
        <v>22</v>
      </c>
      <c r="K18718" t="s">
        <v>34</v>
      </c>
      <c r="L18718" t="s">
        <v>35</v>
      </c>
      <c r="M18718" s="1">
        <v>5912.49</v>
      </c>
      <c r="N18718" s="1">
        <v>726.07</v>
      </c>
      <c r="O18718">
        <v>0.08</v>
      </c>
    </row>
    <row r="18719" spans="1:15" x14ac:dyDescent="0.3">
      <c r="A18719" t="str">
        <f xml:space="preserve"> _xlfn.XLOOKUP(H18719, 'Customers'!B:B, 'Customers'!A:A)</f>
        <v>CUST_82</v>
      </c>
      <c r="B18719" t="str">
        <f>_xlfn.XLOOKUP(L18719, Products!C:C, Products!A:A)</f>
        <v>PROD_1</v>
      </c>
      <c r="C18719">
        <v>18718</v>
      </c>
      <c r="D18719" s="2" t="s">
        <v>149</v>
      </c>
      <c r="E18719">
        <f>YEAR(Orders[[#This Row],[Order_Date]])</f>
        <v>2023</v>
      </c>
      <c r="F18719">
        <f>MONTH(Orders[[#This Row],[Order_Date]])</f>
        <v>8</v>
      </c>
      <c r="G18719" s="2" t="s">
        <v>558</v>
      </c>
      <c r="H18719" t="s">
        <v>263</v>
      </c>
      <c r="I18719" t="s">
        <v>14</v>
      </c>
      <c r="J18719" t="s">
        <v>65</v>
      </c>
      <c r="K18719" t="s">
        <v>16</v>
      </c>
      <c r="L18719" t="s">
        <v>17</v>
      </c>
      <c r="M18719" s="1">
        <v>1997.7</v>
      </c>
      <c r="N18719" s="1">
        <v>115.35</v>
      </c>
      <c r="O18719">
        <v>0.15</v>
      </c>
    </row>
    <row r="18720" spans="1:15" x14ac:dyDescent="0.3">
      <c r="A18720" t="str">
        <f xml:space="preserve"> _xlfn.XLOOKUP(H18720, 'Customers'!B:B, 'Customers'!A:A)</f>
        <v>CUST_376</v>
      </c>
      <c r="B18720" t="str">
        <f>_xlfn.XLOOKUP(L18720, Products!C:C, Products!A:A)</f>
        <v>PROD_1</v>
      </c>
      <c r="C18720">
        <v>18719</v>
      </c>
      <c r="D18720" s="2" t="s">
        <v>290</v>
      </c>
      <c r="E18720">
        <f>YEAR(Orders[[#This Row],[Order_Date]])</f>
        <v>2023</v>
      </c>
      <c r="F18720">
        <f>MONTH(Orders[[#This Row],[Order_Date]])</f>
        <v>9</v>
      </c>
      <c r="G18720" s="2" t="s">
        <v>91</v>
      </c>
      <c r="H18720" t="s">
        <v>938</v>
      </c>
      <c r="I18720" t="s">
        <v>32</v>
      </c>
      <c r="J18720" t="s">
        <v>15</v>
      </c>
      <c r="K18720" t="s">
        <v>27</v>
      </c>
      <c r="L18720" t="s">
        <v>17</v>
      </c>
      <c r="M18720" s="1">
        <v>8265.1</v>
      </c>
      <c r="N18720" s="1">
        <v>-168.56</v>
      </c>
      <c r="O18720">
        <v>0.13</v>
      </c>
    </row>
    <row r="18721" spans="1:15" x14ac:dyDescent="0.3">
      <c r="A18721" t="str">
        <f xml:space="preserve"> _xlfn.XLOOKUP(H18721, 'Customers'!B:B, 'Customers'!A:A)</f>
        <v>CUST_941</v>
      </c>
      <c r="B18721" t="str">
        <f>_xlfn.XLOOKUP(L18721, Products!C:C, Products!A:A)</f>
        <v>PROD_1</v>
      </c>
      <c r="C18721">
        <v>18720</v>
      </c>
      <c r="D18721" s="2" t="s">
        <v>171</v>
      </c>
      <c r="E18721">
        <f>YEAR(Orders[[#This Row],[Order_Date]])</f>
        <v>2023</v>
      </c>
      <c r="F18721">
        <f>MONTH(Orders[[#This Row],[Order_Date]])</f>
        <v>6</v>
      </c>
      <c r="G18721" s="2" t="s">
        <v>57</v>
      </c>
      <c r="H18721" t="s">
        <v>1701</v>
      </c>
      <c r="I18721" t="s">
        <v>32</v>
      </c>
      <c r="J18721" t="s">
        <v>33</v>
      </c>
      <c r="K18721" t="s">
        <v>27</v>
      </c>
      <c r="L18721" t="s">
        <v>17</v>
      </c>
      <c r="M18721" s="1">
        <v>5952.58</v>
      </c>
      <c r="N18721" s="1">
        <v>1057.05</v>
      </c>
      <c r="O18721">
        <v>0.3</v>
      </c>
    </row>
    <row r="18722" spans="1:15" x14ac:dyDescent="0.3">
      <c r="A18722" t="str">
        <f xml:space="preserve"> _xlfn.XLOOKUP(H18722, 'Customers'!B:B, 'Customers'!A:A)</f>
        <v>CUST_188</v>
      </c>
      <c r="B18722" t="str">
        <f>_xlfn.XLOOKUP(L18722, Products!C:C, Products!A:A)</f>
        <v>PROD_8</v>
      </c>
      <c r="C18722">
        <v>18721</v>
      </c>
      <c r="D18722" s="2" t="s">
        <v>770</v>
      </c>
      <c r="E18722">
        <f>YEAR(Orders[[#This Row],[Order_Date]])</f>
        <v>2023</v>
      </c>
      <c r="F18722">
        <f>MONTH(Orders[[#This Row],[Order_Date]])</f>
        <v>4</v>
      </c>
      <c r="G18722" s="2" t="s">
        <v>454</v>
      </c>
      <c r="H18722" t="s">
        <v>546</v>
      </c>
      <c r="I18722" t="s">
        <v>21</v>
      </c>
      <c r="J18722" t="s">
        <v>22</v>
      </c>
      <c r="K18722" t="s">
        <v>27</v>
      </c>
      <c r="L18722" t="s">
        <v>73</v>
      </c>
      <c r="M18722" s="1">
        <v>1156.68</v>
      </c>
      <c r="N18722" s="1">
        <v>308.16000000000003</v>
      </c>
      <c r="O18722">
        <v>0.28999999999999998</v>
      </c>
    </row>
    <row r="18723" spans="1:15" x14ac:dyDescent="0.3">
      <c r="A18723" t="str">
        <f xml:space="preserve"> _xlfn.XLOOKUP(H18723, 'Customers'!B:B, 'Customers'!A:A)</f>
        <v>CUST_227</v>
      </c>
      <c r="B18723" t="str">
        <f>_xlfn.XLOOKUP(L18723, Products!C:C, Products!A:A)</f>
        <v>PROD_5</v>
      </c>
      <c r="C18723">
        <v>18722</v>
      </c>
      <c r="D18723" s="2" t="s">
        <v>186</v>
      </c>
      <c r="E18723">
        <f>YEAR(Orders[[#This Row],[Order_Date]])</f>
        <v>2023</v>
      </c>
      <c r="F18723">
        <f>MONTH(Orders[[#This Row],[Order_Date]])</f>
        <v>11</v>
      </c>
      <c r="G18723" s="2" t="s">
        <v>748</v>
      </c>
      <c r="H18723" t="s">
        <v>633</v>
      </c>
      <c r="I18723" t="s">
        <v>21</v>
      </c>
      <c r="J18723" t="s">
        <v>22</v>
      </c>
      <c r="K18723" t="s">
        <v>34</v>
      </c>
      <c r="L18723" t="s">
        <v>39</v>
      </c>
      <c r="M18723" s="1">
        <v>7412.28</v>
      </c>
      <c r="N18723" s="1">
        <v>1316.85</v>
      </c>
      <c r="O18723">
        <v>0.04</v>
      </c>
    </row>
    <row r="18724" spans="1:15" x14ac:dyDescent="0.3">
      <c r="A18724" t="str">
        <f xml:space="preserve"> _xlfn.XLOOKUP(H18724, 'Customers'!B:B, 'Customers'!A:A)</f>
        <v>CUST_757</v>
      </c>
      <c r="B18724" t="str">
        <f>_xlfn.XLOOKUP(L18724, Products!C:C, Products!A:A)</f>
        <v>PROD_1</v>
      </c>
      <c r="C18724">
        <v>18723</v>
      </c>
      <c r="D18724" s="2" t="s">
        <v>1083</v>
      </c>
      <c r="E18724">
        <f>YEAR(Orders[[#This Row],[Order_Date]])</f>
        <v>2023</v>
      </c>
      <c r="F18724">
        <f>MONTH(Orders[[#This Row],[Order_Date]])</f>
        <v>10</v>
      </c>
      <c r="G18724" s="2" t="s">
        <v>524</v>
      </c>
      <c r="H18724" t="s">
        <v>1503</v>
      </c>
      <c r="I18724" t="s">
        <v>32</v>
      </c>
      <c r="J18724" t="s">
        <v>22</v>
      </c>
      <c r="K18724" t="s">
        <v>27</v>
      </c>
      <c r="L18724" t="s">
        <v>17</v>
      </c>
      <c r="M18724" s="1">
        <v>7517.94</v>
      </c>
      <c r="N18724" s="1">
        <v>80.260000000000005</v>
      </c>
      <c r="O18724">
        <v>0.08</v>
      </c>
    </row>
    <row r="18725" spans="1:15" x14ac:dyDescent="0.3">
      <c r="A18725" t="str">
        <f xml:space="preserve"> _xlfn.XLOOKUP(H18725, 'Customers'!B:B, 'Customers'!A:A)</f>
        <v>CUST_114</v>
      </c>
      <c r="B18725" t="str">
        <f>_xlfn.XLOOKUP(L18725, Products!C:C, Products!A:A)</f>
        <v>PROD_1</v>
      </c>
      <c r="C18725">
        <v>18724</v>
      </c>
      <c r="D18725" s="2" t="s">
        <v>1309</v>
      </c>
      <c r="E18725">
        <f>YEAR(Orders[[#This Row],[Order_Date]])</f>
        <v>2023</v>
      </c>
      <c r="F18725">
        <f>MONTH(Orders[[#This Row],[Order_Date]])</f>
        <v>10</v>
      </c>
      <c r="G18725" s="2" t="s">
        <v>203</v>
      </c>
      <c r="H18725" t="s">
        <v>357</v>
      </c>
      <c r="I18725" t="s">
        <v>14</v>
      </c>
      <c r="J18725" t="s">
        <v>65</v>
      </c>
      <c r="K18725" t="s">
        <v>16</v>
      </c>
      <c r="L18725" t="s">
        <v>17</v>
      </c>
      <c r="M18725" s="1">
        <v>8205.81</v>
      </c>
      <c r="N18725" s="1">
        <v>1181.6099999999999</v>
      </c>
      <c r="O18725">
        <v>0.08</v>
      </c>
    </row>
    <row r="18726" spans="1:15" x14ac:dyDescent="0.3">
      <c r="A18726" t="str">
        <f xml:space="preserve"> _xlfn.XLOOKUP(H18726, 'Customers'!B:B, 'Customers'!A:A)</f>
        <v>CUST_880</v>
      </c>
      <c r="B18726" t="str">
        <f>_xlfn.XLOOKUP(L18726, Products!C:C, Products!A:A)</f>
        <v>PROD_4</v>
      </c>
      <c r="C18726">
        <v>18725</v>
      </c>
      <c r="D18726" s="2" t="s">
        <v>502</v>
      </c>
      <c r="E18726">
        <f>YEAR(Orders[[#This Row],[Order_Date]])</f>
        <v>2022</v>
      </c>
      <c r="F18726">
        <f>MONTH(Orders[[#This Row],[Order_Date]])</f>
        <v>11</v>
      </c>
      <c r="G18726" s="2" t="s">
        <v>1461</v>
      </c>
      <c r="H18726" t="s">
        <v>1635</v>
      </c>
      <c r="I18726" t="s">
        <v>14</v>
      </c>
      <c r="J18726" t="s">
        <v>22</v>
      </c>
      <c r="K18726" t="s">
        <v>34</v>
      </c>
      <c r="L18726" t="s">
        <v>35</v>
      </c>
      <c r="M18726" s="1">
        <v>2416.2800000000002</v>
      </c>
      <c r="N18726" s="1">
        <v>515.37</v>
      </c>
      <c r="O18726">
        <v>0.27</v>
      </c>
    </row>
    <row r="18727" spans="1:15" x14ac:dyDescent="0.3">
      <c r="A18727" t="str">
        <f xml:space="preserve"> _xlfn.XLOOKUP(H18727, 'Customers'!B:B, 'Customers'!A:A)</f>
        <v>CUST_656</v>
      </c>
      <c r="B18727" t="str">
        <f>_xlfn.XLOOKUP(L18727, Products!C:C, Products!A:A)</f>
        <v>PROD_6</v>
      </c>
      <c r="C18727">
        <v>18726</v>
      </c>
      <c r="D18727" s="2" t="s">
        <v>24</v>
      </c>
      <c r="E18727">
        <f>YEAR(Orders[[#This Row],[Order_Date]])</f>
        <v>2023</v>
      </c>
      <c r="F18727">
        <f>MONTH(Orders[[#This Row],[Order_Date]])</f>
        <v>1</v>
      </c>
      <c r="G18727" s="2" t="s">
        <v>1638</v>
      </c>
      <c r="H18727" t="s">
        <v>1385</v>
      </c>
      <c r="I18727" t="s">
        <v>14</v>
      </c>
      <c r="J18727" t="s">
        <v>65</v>
      </c>
      <c r="K18727" t="s">
        <v>34</v>
      </c>
      <c r="L18727" t="s">
        <v>52</v>
      </c>
      <c r="M18727" s="1">
        <v>9414.4599999999991</v>
      </c>
      <c r="N18727" s="1">
        <v>2718.33</v>
      </c>
      <c r="O18727">
        <v>0.17</v>
      </c>
    </row>
    <row r="18728" spans="1:15" x14ac:dyDescent="0.3">
      <c r="A18728" t="str">
        <f xml:space="preserve"> _xlfn.XLOOKUP(H18728, 'Customers'!B:B, 'Customers'!A:A)</f>
        <v>CUST_160</v>
      </c>
      <c r="B18728" t="str">
        <f>_xlfn.XLOOKUP(L18728, Products!C:C, Products!A:A)</f>
        <v>PROD_6</v>
      </c>
      <c r="C18728">
        <v>18727</v>
      </c>
      <c r="D18728" s="2" t="s">
        <v>722</v>
      </c>
      <c r="E18728">
        <f>YEAR(Orders[[#This Row],[Order_Date]])</f>
        <v>2023</v>
      </c>
      <c r="F18728">
        <f>MONTH(Orders[[#This Row],[Order_Date]])</f>
        <v>5</v>
      </c>
      <c r="G18728" s="2" t="s">
        <v>1178</v>
      </c>
      <c r="H18728" t="s">
        <v>470</v>
      </c>
      <c r="I18728" t="s">
        <v>32</v>
      </c>
      <c r="J18728" t="s">
        <v>15</v>
      </c>
      <c r="K18728" t="s">
        <v>34</v>
      </c>
      <c r="L18728" t="s">
        <v>52</v>
      </c>
      <c r="M18728" s="1">
        <v>7952.91</v>
      </c>
      <c r="N18728" s="1">
        <v>1052.8599999999999</v>
      </c>
      <c r="O18728">
        <v>0.26</v>
      </c>
    </row>
    <row r="18729" spans="1:15" x14ac:dyDescent="0.3">
      <c r="A18729" t="str">
        <f xml:space="preserve"> _xlfn.XLOOKUP(H18729, 'Customers'!B:B, 'Customers'!A:A)</f>
        <v>CUST_895</v>
      </c>
      <c r="B18729" t="str">
        <f>_xlfn.XLOOKUP(L18729, Products!C:C, Products!A:A)</f>
        <v>PROD_1</v>
      </c>
      <c r="C18729">
        <v>18728</v>
      </c>
      <c r="D18729" s="2" t="s">
        <v>191</v>
      </c>
      <c r="E18729">
        <f>YEAR(Orders[[#This Row],[Order_Date]])</f>
        <v>2023</v>
      </c>
      <c r="F18729">
        <f>MONTH(Orders[[#This Row],[Order_Date]])</f>
        <v>5</v>
      </c>
      <c r="G18729" s="2" t="s">
        <v>632</v>
      </c>
      <c r="H18729" t="s">
        <v>1654</v>
      </c>
      <c r="I18729" t="s">
        <v>14</v>
      </c>
      <c r="J18729" t="s">
        <v>15</v>
      </c>
      <c r="K18729" t="s">
        <v>27</v>
      </c>
      <c r="L18729" t="s">
        <v>17</v>
      </c>
      <c r="M18729" s="1">
        <v>6281.27</v>
      </c>
      <c r="N18729" s="1">
        <v>757.16</v>
      </c>
      <c r="O18729">
        <v>0.03</v>
      </c>
    </row>
    <row r="18730" spans="1:15" x14ac:dyDescent="0.3">
      <c r="A18730" t="str">
        <f xml:space="preserve"> _xlfn.XLOOKUP(H18730, 'Customers'!B:B, 'Customers'!A:A)</f>
        <v>CUST_999</v>
      </c>
      <c r="B18730" t="str">
        <f>_xlfn.XLOOKUP(L18730, Products!C:C, Products!A:A)</f>
        <v>PROD_1</v>
      </c>
      <c r="C18730">
        <v>18729</v>
      </c>
      <c r="D18730" s="2" t="s">
        <v>229</v>
      </c>
      <c r="E18730">
        <f>YEAR(Orders[[#This Row],[Order_Date]])</f>
        <v>2023</v>
      </c>
      <c r="F18730">
        <f>MONTH(Orders[[#This Row],[Order_Date]])</f>
        <v>9</v>
      </c>
      <c r="G18730" s="2" t="s">
        <v>1407</v>
      </c>
      <c r="H18730" t="s">
        <v>1763</v>
      </c>
      <c r="I18730" t="s">
        <v>32</v>
      </c>
      <c r="J18730" t="s">
        <v>15</v>
      </c>
      <c r="K18730" t="s">
        <v>16</v>
      </c>
      <c r="L18730" t="s">
        <v>17</v>
      </c>
      <c r="M18730" s="1">
        <v>1378.2</v>
      </c>
      <c r="N18730" s="1">
        <v>361.16</v>
      </c>
      <c r="O18730">
        <v>0.01</v>
      </c>
    </row>
    <row r="18731" spans="1:15" x14ac:dyDescent="0.3">
      <c r="A18731" t="str">
        <f xml:space="preserve"> _xlfn.XLOOKUP(H18731, 'Customers'!B:B, 'Customers'!A:A)</f>
        <v>CUST_984</v>
      </c>
      <c r="B18731" t="str">
        <f>_xlfn.XLOOKUP(L18731, Products!C:C, Products!A:A)</f>
        <v>PROD_2</v>
      </c>
      <c r="C18731">
        <v>18730</v>
      </c>
      <c r="D18731" s="2" t="s">
        <v>680</v>
      </c>
      <c r="E18731">
        <f>YEAR(Orders[[#This Row],[Order_Date]])</f>
        <v>2022</v>
      </c>
      <c r="F18731">
        <f>MONTH(Orders[[#This Row],[Order_Date]])</f>
        <v>10</v>
      </c>
      <c r="G18731" s="2" t="s">
        <v>781</v>
      </c>
      <c r="H18731" t="s">
        <v>1747</v>
      </c>
      <c r="I18731" t="s">
        <v>21</v>
      </c>
      <c r="J18731" t="s">
        <v>65</v>
      </c>
      <c r="K18731" t="s">
        <v>16</v>
      </c>
      <c r="L18731" t="s">
        <v>23</v>
      </c>
      <c r="M18731" s="1">
        <v>1708.44</v>
      </c>
      <c r="N18731" s="1">
        <v>366.16</v>
      </c>
      <c r="O18731">
        <v>0.09</v>
      </c>
    </row>
    <row r="18732" spans="1:15" x14ac:dyDescent="0.3">
      <c r="A18732" t="str">
        <f xml:space="preserve"> _xlfn.XLOOKUP(H18732, 'Customers'!B:B, 'Customers'!A:A)</f>
        <v>CUST_9</v>
      </c>
      <c r="B18732" t="str">
        <f>_xlfn.XLOOKUP(L18732, Products!C:C, Products!A:A)</f>
        <v>PROD_1</v>
      </c>
      <c r="C18732">
        <v>18731</v>
      </c>
      <c r="D18732" s="2" t="s">
        <v>673</v>
      </c>
      <c r="E18732">
        <f>YEAR(Orders[[#This Row],[Order_Date]])</f>
        <v>2022</v>
      </c>
      <c r="F18732">
        <f>MONTH(Orders[[#This Row],[Order_Date]])</f>
        <v>2</v>
      </c>
      <c r="G18732" s="2" t="s">
        <v>784</v>
      </c>
      <c r="H18732" t="s">
        <v>51</v>
      </c>
      <c r="I18732" t="s">
        <v>32</v>
      </c>
      <c r="J18732" t="s">
        <v>15</v>
      </c>
      <c r="K18732" t="s">
        <v>27</v>
      </c>
      <c r="L18732" t="s">
        <v>17</v>
      </c>
      <c r="M18732" s="1">
        <v>9033.02</v>
      </c>
      <c r="N18732" s="1">
        <v>1898.06</v>
      </c>
      <c r="O18732">
        <v>0.26</v>
      </c>
    </row>
    <row r="18733" spans="1:15" x14ac:dyDescent="0.3">
      <c r="A18733" t="str">
        <f xml:space="preserve"> _xlfn.XLOOKUP(H18733, 'Customers'!B:B, 'Customers'!A:A)</f>
        <v>CUST_538</v>
      </c>
      <c r="B18733" t="str">
        <f>_xlfn.XLOOKUP(L18733, Products!C:C, Products!A:A)</f>
        <v>PROD_1</v>
      </c>
      <c r="C18733">
        <v>18732</v>
      </c>
      <c r="D18733" s="2" t="s">
        <v>223</v>
      </c>
      <c r="E18733">
        <f>YEAR(Orders[[#This Row],[Order_Date]])</f>
        <v>2023</v>
      </c>
      <c r="F18733">
        <f>MONTH(Orders[[#This Row],[Order_Date]])</f>
        <v>10</v>
      </c>
      <c r="G18733" s="2" t="s">
        <v>181</v>
      </c>
      <c r="H18733" t="s">
        <v>1219</v>
      </c>
      <c r="I18733" t="s">
        <v>14</v>
      </c>
      <c r="J18733" t="s">
        <v>22</v>
      </c>
      <c r="K18733" t="s">
        <v>27</v>
      </c>
      <c r="L18733" t="s">
        <v>17</v>
      </c>
      <c r="M18733" s="1">
        <v>7170.51</v>
      </c>
      <c r="N18733" s="1">
        <v>-19.57</v>
      </c>
      <c r="O18733">
        <v>0.16</v>
      </c>
    </row>
    <row r="18734" spans="1:15" x14ac:dyDescent="0.3">
      <c r="A18734" t="str">
        <f xml:space="preserve"> _xlfn.XLOOKUP(H18734, 'Customers'!B:B, 'Customers'!A:A)</f>
        <v>CUST_163</v>
      </c>
      <c r="B18734" t="str">
        <f>_xlfn.XLOOKUP(L18734, Products!C:C, Products!A:A)</f>
        <v>PROD_6</v>
      </c>
      <c r="C18734">
        <v>18733</v>
      </c>
      <c r="D18734" s="2" t="s">
        <v>1064</v>
      </c>
      <c r="E18734">
        <f>YEAR(Orders[[#This Row],[Order_Date]])</f>
        <v>2023</v>
      </c>
      <c r="F18734">
        <f>MONTH(Orders[[#This Row],[Order_Date]])</f>
        <v>9</v>
      </c>
      <c r="G18734" s="2" t="s">
        <v>12</v>
      </c>
      <c r="H18734" t="s">
        <v>479</v>
      </c>
      <c r="I18734" t="s">
        <v>14</v>
      </c>
      <c r="J18734" t="s">
        <v>15</v>
      </c>
      <c r="K18734" t="s">
        <v>34</v>
      </c>
      <c r="L18734" t="s">
        <v>52</v>
      </c>
      <c r="M18734" s="1">
        <v>9935.26</v>
      </c>
      <c r="N18734" s="1">
        <v>825.03</v>
      </c>
      <c r="O18734">
        <v>0</v>
      </c>
    </row>
    <row r="18735" spans="1:15" x14ac:dyDescent="0.3">
      <c r="A18735" t="str">
        <f xml:space="preserve"> _xlfn.XLOOKUP(H18735, 'Customers'!B:B, 'Customers'!A:A)</f>
        <v>CUST_526</v>
      </c>
      <c r="B18735" t="str">
        <f>_xlfn.XLOOKUP(L18735, Products!C:C, Products!A:A)</f>
        <v>PROD_4</v>
      </c>
      <c r="C18735">
        <v>18734</v>
      </c>
      <c r="D18735" s="2" t="s">
        <v>618</v>
      </c>
      <c r="E18735">
        <f>YEAR(Orders[[#This Row],[Order_Date]])</f>
        <v>2022</v>
      </c>
      <c r="F18735">
        <f>MONTH(Orders[[#This Row],[Order_Date]])</f>
        <v>6</v>
      </c>
      <c r="G18735" s="2" t="s">
        <v>678</v>
      </c>
      <c r="H18735" t="s">
        <v>1202</v>
      </c>
      <c r="I18735" t="s">
        <v>32</v>
      </c>
      <c r="J18735" t="s">
        <v>22</v>
      </c>
      <c r="K18735" t="s">
        <v>34</v>
      </c>
      <c r="L18735" t="s">
        <v>35</v>
      </c>
      <c r="M18735" s="1">
        <v>8355.91</v>
      </c>
      <c r="N18735" s="1">
        <v>1595.19</v>
      </c>
      <c r="O18735">
        <v>0</v>
      </c>
    </row>
    <row r="18736" spans="1:15" x14ac:dyDescent="0.3">
      <c r="A18736" t="str">
        <f xml:space="preserve"> _xlfn.XLOOKUP(H18736, 'Customers'!B:B, 'Customers'!A:A)</f>
        <v>CUST_444</v>
      </c>
      <c r="B18736" t="str">
        <f>_xlfn.XLOOKUP(L18736, Products!C:C, Products!A:A)</f>
        <v>PROD_8</v>
      </c>
      <c r="C18736">
        <v>18735</v>
      </c>
      <c r="D18736" s="2" t="s">
        <v>237</v>
      </c>
      <c r="E18736">
        <f>YEAR(Orders[[#This Row],[Order_Date]])</f>
        <v>2023</v>
      </c>
      <c r="F18736">
        <f>MONTH(Orders[[#This Row],[Order_Date]])</f>
        <v>4</v>
      </c>
      <c r="G18736" s="2" t="s">
        <v>1328</v>
      </c>
      <c r="H18736" t="s">
        <v>1063</v>
      </c>
      <c r="I18736" t="s">
        <v>14</v>
      </c>
      <c r="J18736" t="s">
        <v>22</v>
      </c>
      <c r="K18736" t="s">
        <v>27</v>
      </c>
      <c r="L18736" t="s">
        <v>73</v>
      </c>
      <c r="M18736" s="1">
        <v>4265.1099999999997</v>
      </c>
      <c r="N18736" s="1">
        <v>723.62</v>
      </c>
      <c r="O18736">
        <v>0.23</v>
      </c>
    </row>
    <row r="18737" spans="1:15" x14ac:dyDescent="0.3">
      <c r="A18737" t="str">
        <f xml:space="preserve"> _xlfn.XLOOKUP(H18737, 'Customers'!B:B, 'Customers'!A:A)</f>
        <v>CUST_518</v>
      </c>
      <c r="B18737" t="str">
        <f>_xlfn.XLOOKUP(L18737, Products!C:C, Products!A:A)</f>
        <v>PROD_1</v>
      </c>
      <c r="C18737">
        <v>18736</v>
      </c>
      <c r="D18737" s="2" t="s">
        <v>283</v>
      </c>
      <c r="E18737">
        <f>YEAR(Orders[[#This Row],[Order_Date]])</f>
        <v>2023</v>
      </c>
      <c r="F18737">
        <f>MONTH(Orders[[#This Row],[Order_Date]])</f>
        <v>12</v>
      </c>
      <c r="G18737" s="2" t="s">
        <v>634</v>
      </c>
      <c r="H18737" t="s">
        <v>1191</v>
      </c>
      <c r="I18737" t="s">
        <v>32</v>
      </c>
      <c r="J18737" t="s">
        <v>65</v>
      </c>
      <c r="K18737" t="s">
        <v>27</v>
      </c>
      <c r="L18737" t="s">
        <v>17</v>
      </c>
      <c r="M18737" s="1">
        <v>7725.38</v>
      </c>
      <c r="N18737" s="1">
        <v>749.45</v>
      </c>
      <c r="O18737">
        <v>0.1</v>
      </c>
    </row>
    <row r="18738" spans="1:15" x14ac:dyDescent="0.3">
      <c r="A18738" t="str">
        <f xml:space="preserve"> _xlfn.XLOOKUP(H18738, 'Customers'!B:B, 'Customers'!A:A)</f>
        <v>CUST_403</v>
      </c>
      <c r="B18738" t="str">
        <f>_xlfn.XLOOKUP(L18738, Products!C:C, Products!A:A)</f>
        <v>PROD_1</v>
      </c>
      <c r="C18738">
        <v>18737</v>
      </c>
      <c r="D18738" s="2" t="s">
        <v>1136</v>
      </c>
      <c r="E18738">
        <f>YEAR(Orders[[#This Row],[Order_Date]])</f>
        <v>2023</v>
      </c>
      <c r="F18738">
        <f>MONTH(Orders[[#This Row],[Order_Date]])</f>
        <v>11</v>
      </c>
      <c r="G18738" s="2" t="s">
        <v>208</v>
      </c>
      <c r="H18738" t="s">
        <v>988</v>
      </c>
      <c r="I18738" t="s">
        <v>14</v>
      </c>
      <c r="J18738" t="s">
        <v>15</v>
      </c>
      <c r="K18738" t="s">
        <v>16</v>
      </c>
      <c r="L18738" t="s">
        <v>17</v>
      </c>
      <c r="M18738" s="1">
        <v>6106.72</v>
      </c>
      <c r="N18738" s="1">
        <v>1265.2</v>
      </c>
      <c r="O18738">
        <v>7.0000000000000007E-2</v>
      </c>
    </row>
    <row r="18739" spans="1:15" x14ac:dyDescent="0.3">
      <c r="A18739" t="str">
        <f xml:space="preserve"> _xlfn.XLOOKUP(H18739, 'Customers'!B:B, 'Customers'!A:A)</f>
        <v>CUST_561</v>
      </c>
      <c r="B18739" t="str">
        <f>_xlfn.XLOOKUP(L18739, Products!C:C, Products!A:A)</f>
        <v>PROD_5</v>
      </c>
      <c r="C18739">
        <v>18738</v>
      </c>
      <c r="D18739" s="2" t="s">
        <v>1182</v>
      </c>
      <c r="E18739">
        <f>YEAR(Orders[[#This Row],[Order_Date]])</f>
        <v>2022</v>
      </c>
      <c r="F18739">
        <f>MONTH(Orders[[#This Row],[Order_Date]])</f>
        <v>2</v>
      </c>
      <c r="G18739" s="2" t="s">
        <v>516</v>
      </c>
      <c r="H18739" t="s">
        <v>1253</v>
      </c>
      <c r="I18739" t="s">
        <v>32</v>
      </c>
      <c r="J18739" t="s">
        <v>22</v>
      </c>
      <c r="K18739" t="s">
        <v>34</v>
      </c>
      <c r="L18739" t="s">
        <v>39</v>
      </c>
      <c r="M18739" s="1">
        <v>4914.28</v>
      </c>
      <c r="N18739" s="1">
        <v>118.49</v>
      </c>
      <c r="O18739">
        <v>0.26</v>
      </c>
    </row>
    <row r="18740" spans="1:15" x14ac:dyDescent="0.3">
      <c r="A18740" t="str">
        <f xml:space="preserve"> _xlfn.XLOOKUP(H18740, 'Customers'!B:B, 'Customers'!A:A)</f>
        <v>CUST_80</v>
      </c>
      <c r="B18740" t="str">
        <f>_xlfn.XLOOKUP(L18740, Products!C:C, Products!A:A)</f>
        <v>PROD_8</v>
      </c>
      <c r="C18740">
        <v>18739</v>
      </c>
      <c r="D18740" s="2" t="s">
        <v>63</v>
      </c>
      <c r="E18740">
        <f>YEAR(Orders[[#This Row],[Order_Date]])</f>
        <v>2023</v>
      </c>
      <c r="F18740">
        <f>MONTH(Orders[[#This Row],[Order_Date]])</f>
        <v>2</v>
      </c>
      <c r="G18740" s="2" t="s">
        <v>266</v>
      </c>
      <c r="H18740" t="s">
        <v>259</v>
      </c>
      <c r="I18740" t="s">
        <v>32</v>
      </c>
      <c r="J18740" t="s">
        <v>33</v>
      </c>
      <c r="K18740" t="s">
        <v>27</v>
      </c>
      <c r="L18740" t="s">
        <v>73</v>
      </c>
      <c r="M18740" s="1">
        <v>2457.4</v>
      </c>
      <c r="N18740" s="1">
        <v>-217.91</v>
      </c>
      <c r="O18740">
        <v>0.15</v>
      </c>
    </row>
    <row r="18741" spans="1:15" x14ac:dyDescent="0.3">
      <c r="A18741" t="str">
        <f xml:space="preserve"> _xlfn.XLOOKUP(H18741, 'Customers'!B:B, 'Customers'!A:A)</f>
        <v>CUST_217</v>
      </c>
      <c r="B18741" t="str">
        <f>_xlfn.XLOOKUP(L18741, Products!C:C, Products!A:A)</f>
        <v>PROD_5</v>
      </c>
      <c r="C18741">
        <v>18740</v>
      </c>
      <c r="D18741" s="2" t="s">
        <v>471</v>
      </c>
      <c r="E18741">
        <f>YEAR(Orders[[#This Row],[Order_Date]])</f>
        <v>2022</v>
      </c>
      <c r="F18741">
        <f>MONTH(Orders[[#This Row],[Order_Date]])</f>
        <v>10</v>
      </c>
      <c r="G18741" s="2" t="s">
        <v>472</v>
      </c>
      <c r="H18741" t="s">
        <v>611</v>
      </c>
      <c r="I18741" t="s">
        <v>32</v>
      </c>
      <c r="J18741" t="s">
        <v>33</v>
      </c>
      <c r="K18741" t="s">
        <v>34</v>
      </c>
      <c r="L18741" t="s">
        <v>39</v>
      </c>
      <c r="M18741" s="1">
        <v>9021.17</v>
      </c>
      <c r="N18741" s="1">
        <v>1231.1400000000001</v>
      </c>
      <c r="O18741">
        <v>0.24</v>
      </c>
    </row>
    <row r="18742" spans="1:15" x14ac:dyDescent="0.3">
      <c r="A18742" t="str">
        <f xml:space="preserve"> _xlfn.XLOOKUP(H18742, 'Customers'!B:B, 'Customers'!A:A)</f>
        <v>CUST_907</v>
      </c>
      <c r="B18742" t="str">
        <f>_xlfn.XLOOKUP(L18742, Products!C:C, Products!A:A)</f>
        <v>PROD_5</v>
      </c>
      <c r="C18742">
        <v>18741</v>
      </c>
      <c r="D18742" s="2" t="s">
        <v>714</v>
      </c>
      <c r="E18742">
        <f>YEAR(Orders[[#This Row],[Order_Date]])</f>
        <v>2023</v>
      </c>
      <c r="F18742">
        <f>MONTH(Orders[[#This Row],[Order_Date]])</f>
        <v>1</v>
      </c>
      <c r="G18742" s="2" t="s">
        <v>731</v>
      </c>
      <c r="H18742" t="s">
        <v>1666</v>
      </c>
      <c r="I18742" t="s">
        <v>32</v>
      </c>
      <c r="J18742" t="s">
        <v>15</v>
      </c>
      <c r="K18742" t="s">
        <v>34</v>
      </c>
      <c r="L18742" t="s">
        <v>39</v>
      </c>
      <c r="M18742" s="1">
        <v>3057.22</v>
      </c>
      <c r="N18742" s="1">
        <v>378.42</v>
      </c>
      <c r="O18742">
        <v>0.08</v>
      </c>
    </row>
    <row r="18743" spans="1:15" x14ac:dyDescent="0.3">
      <c r="A18743" t="str">
        <f xml:space="preserve"> _xlfn.XLOOKUP(H18743, 'Customers'!B:B, 'Customers'!A:A)</f>
        <v>CUST_136</v>
      </c>
      <c r="B18743" t="str">
        <f>_xlfn.XLOOKUP(L18743, Products!C:C, Products!A:A)</f>
        <v>PROD_3</v>
      </c>
      <c r="C18743">
        <v>18742</v>
      </c>
      <c r="D18743" s="2" t="s">
        <v>702</v>
      </c>
      <c r="E18743">
        <f>YEAR(Orders[[#This Row],[Order_Date]])</f>
        <v>2022</v>
      </c>
      <c r="F18743">
        <f>MONTH(Orders[[#This Row],[Order_Date]])</f>
        <v>2</v>
      </c>
      <c r="G18743" s="2" t="s">
        <v>103</v>
      </c>
      <c r="H18743" t="s">
        <v>418</v>
      </c>
      <c r="I18743" t="s">
        <v>21</v>
      </c>
      <c r="J18743" t="s">
        <v>65</v>
      </c>
      <c r="K18743" t="s">
        <v>27</v>
      </c>
      <c r="L18743" t="s">
        <v>28</v>
      </c>
      <c r="M18743" s="1">
        <v>7643.13</v>
      </c>
      <c r="N18743" s="1">
        <v>1843.16</v>
      </c>
      <c r="O18743">
        <v>0.27</v>
      </c>
    </row>
    <row r="18744" spans="1:15" x14ac:dyDescent="0.3">
      <c r="A18744" t="str">
        <f xml:space="preserve"> _xlfn.XLOOKUP(H18744, 'Customers'!B:B, 'Customers'!A:A)</f>
        <v>CUST_223</v>
      </c>
      <c r="B18744" t="str">
        <f>_xlfn.XLOOKUP(L18744, Products!C:C, Products!A:A)</f>
        <v>PROD_5</v>
      </c>
      <c r="C18744">
        <v>18743</v>
      </c>
      <c r="D18744" s="2" t="s">
        <v>782</v>
      </c>
      <c r="E18744">
        <f>YEAR(Orders[[#This Row],[Order_Date]])</f>
        <v>2022</v>
      </c>
      <c r="F18744">
        <f>MONTH(Orders[[#This Row],[Order_Date]])</f>
        <v>2</v>
      </c>
      <c r="G18744" s="2" t="s">
        <v>137</v>
      </c>
      <c r="H18744" t="s">
        <v>624</v>
      </c>
      <c r="I18744" t="s">
        <v>21</v>
      </c>
      <c r="J18744" t="s">
        <v>15</v>
      </c>
      <c r="K18744" t="s">
        <v>34</v>
      </c>
      <c r="L18744" t="s">
        <v>39</v>
      </c>
      <c r="M18744" s="1">
        <v>7227.52</v>
      </c>
      <c r="N18744" s="1">
        <v>-181.65</v>
      </c>
      <c r="O18744">
        <v>0.1</v>
      </c>
    </row>
    <row r="18745" spans="1:15" x14ac:dyDescent="0.3">
      <c r="A18745" t="str">
        <f xml:space="preserve"> _xlfn.XLOOKUP(H18745, 'Customers'!B:B, 'Customers'!A:A)</f>
        <v>CUST_884</v>
      </c>
      <c r="B18745" t="str">
        <f>_xlfn.XLOOKUP(L18745, Products!C:C, Products!A:A)</f>
        <v>PROD_1</v>
      </c>
      <c r="C18745">
        <v>18744</v>
      </c>
      <c r="D18745" s="2" t="s">
        <v>419</v>
      </c>
      <c r="E18745">
        <f>YEAR(Orders[[#This Row],[Order_Date]])</f>
        <v>2022</v>
      </c>
      <c r="F18745">
        <f>MONTH(Orders[[#This Row],[Order_Date]])</f>
        <v>8</v>
      </c>
      <c r="G18745" s="2" t="s">
        <v>1355</v>
      </c>
      <c r="H18745" t="s">
        <v>1640</v>
      </c>
      <c r="I18745" t="s">
        <v>14</v>
      </c>
      <c r="J18745" t="s">
        <v>15</v>
      </c>
      <c r="K18745" t="s">
        <v>27</v>
      </c>
      <c r="L18745" t="s">
        <v>17</v>
      </c>
      <c r="M18745" s="1">
        <v>3763.42</v>
      </c>
      <c r="N18745" s="1">
        <v>-356.79</v>
      </c>
      <c r="O18745">
        <v>0.25</v>
      </c>
    </row>
    <row r="18746" spans="1:15" x14ac:dyDescent="0.3">
      <c r="A18746" t="str">
        <f xml:space="preserve"> _xlfn.XLOOKUP(H18746, 'Customers'!B:B, 'Customers'!A:A)</f>
        <v>CUST_673</v>
      </c>
      <c r="B18746" t="str">
        <f>_xlfn.XLOOKUP(L18746, Products!C:C, Products!A:A)</f>
        <v>PROD_1</v>
      </c>
      <c r="C18746">
        <v>18745</v>
      </c>
      <c r="D18746" s="2" t="s">
        <v>994</v>
      </c>
      <c r="E18746">
        <f>YEAR(Orders[[#This Row],[Order_Date]])</f>
        <v>2023</v>
      </c>
      <c r="F18746">
        <f>MONTH(Orders[[#This Row],[Order_Date]])</f>
        <v>7</v>
      </c>
      <c r="G18746" s="2" t="s">
        <v>1061</v>
      </c>
      <c r="H18746" t="s">
        <v>1403</v>
      </c>
      <c r="I18746" t="s">
        <v>14</v>
      </c>
      <c r="J18746" t="s">
        <v>33</v>
      </c>
      <c r="K18746" t="s">
        <v>27</v>
      </c>
      <c r="L18746" t="s">
        <v>17</v>
      </c>
      <c r="M18746" s="1">
        <v>398.48</v>
      </c>
      <c r="N18746" s="1">
        <v>105.61</v>
      </c>
      <c r="O18746">
        <v>0.02</v>
      </c>
    </row>
    <row r="18747" spans="1:15" x14ac:dyDescent="0.3">
      <c r="A18747" t="str">
        <f xml:space="preserve"> _xlfn.XLOOKUP(H18747, 'Customers'!B:B, 'Customers'!A:A)</f>
        <v>CUST_473</v>
      </c>
      <c r="B18747" t="str">
        <f>_xlfn.XLOOKUP(L18747, Products!C:C, Products!A:A)</f>
        <v>PROD_4</v>
      </c>
      <c r="C18747">
        <v>18746</v>
      </c>
      <c r="D18747" s="2" t="s">
        <v>939</v>
      </c>
      <c r="E18747">
        <f>YEAR(Orders[[#This Row],[Order_Date]])</f>
        <v>2023</v>
      </c>
      <c r="F18747">
        <f>MONTH(Orders[[#This Row],[Order_Date]])</f>
        <v>1</v>
      </c>
      <c r="G18747" s="2" t="s">
        <v>539</v>
      </c>
      <c r="H18747" t="s">
        <v>1104</v>
      </c>
      <c r="I18747" t="s">
        <v>32</v>
      </c>
      <c r="J18747" t="s">
        <v>15</v>
      </c>
      <c r="K18747" t="s">
        <v>34</v>
      </c>
      <c r="L18747" t="s">
        <v>35</v>
      </c>
      <c r="M18747" s="1">
        <v>9422.93</v>
      </c>
      <c r="N18747" s="1">
        <v>1221.76</v>
      </c>
      <c r="O18747">
        <v>0.17</v>
      </c>
    </row>
    <row r="18748" spans="1:15" x14ac:dyDescent="0.3">
      <c r="A18748" t="str">
        <f xml:space="preserve"> _xlfn.XLOOKUP(H18748, 'Customers'!B:B, 'Customers'!A:A)</f>
        <v>CUST_968</v>
      </c>
      <c r="B18748" t="str">
        <f>_xlfn.XLOOKUP(L18748, Products!C:C, Products!A:A)</f>
        <v>PROD_4</v>
      </c>
      <c r="C18748">
        <v>18747</v>
      </c>
      <c r="D18748" s="2" t="s">
        <v>481</v>
      </c>
      <c r="E18748">
        <f>YEAR(Orders[[#This Row],[Order_Date]])</f>
        <v>2023</v>
      </c>
      <c r="F18748">
        <f>MONTH(Orders[[#This Row],[Order_Date]])</f>
        <v>7</v>
      </c>
      <c r="G18748" s="2" t="s">
        <v>348</v>
      </c>
      <c r="H18748" t="s">
        <v>1730</v>
      </c>
      <c r="I18748" t="s">
        <v>32</v>
      </c>
      <c r="J18748" t="s">
        <v>15</v>
      </c>
      <c r="K18748" t="s">
        <v>34</v>
      </c>
      <c r="L18748" t="s">
        <v>35</v>
      </c>
      <c r="M18748" s="1">
        <v>9640.68</v>
      </c>
      <c r="N18748" s="1">
        <v>222.42</v>
      </c>
      <c r="O18748">
        <v>0.03</v>
      </c>
    </row>
    <row r="18749" spans="1:15" x14ac:dyDescent="0.3">
      <c r="A18749" t="str">
        <f xml:space="preserve"> _xlfn.XLOOKUP(H18749, 'Customers'!B:B, 'Customers'!A:A)</f>
        <v>CUST_201</v>
      </c>
      <c r="B18749" t="str">
        <f>_xlfn.XLOOKUP(L18749, Products!C:C, Products!A:A)</f>
        <v>PROD_1</v>
      </c>
      <c r="C18749">
        <v>18748</v>
      </c>
      <c r="D18749" s="2" t="s">
        <v>1176</v>
      </c>
      <c r="E18749">
        <f>YEAR(Orders[[#This Row],[Order_Date]])</f>
        <v>2022</v>
      </c>
      <c r="F18749">
        <f>MONTH(Orders[[#This Row],[Order_Date]])</f>
        <v>1</v>
      </c>
      <c r="G18749" s="2" t="s">
        <v>198</v>
      </c>
      <c r="H18749" t="s">
        <v>573</v>
      </c>
      <c r="I18749" t="s">
        <v>21</v>
      </c>
      <c r="J18749" t="s">
        <v>65</v>
      </c>
      <c r="K18749" t="s">
        <v>16</v>
      </c>
      <c r="L18749" t="s">
        <v>17</v>
      </c>
      <c r="M18749" s="1">
        <v>7631.83</v>
      </c>
      <c r="N18749" s="1">
        <v>-497.03</v>
      </c>
      <c r="O18749">
        <v>0.08</v>
      </c>
    </row>
    <row r="18750" spans="1:15" x14ac:dyDescent="0.3">
      <c r="A18750" t="str">
        <f xml:space="preserve"> _xlfn.XLOOKUP(H18750, 'Customers'!B:B, 'Customers'!A:A)</f>
        <v>CUST_757</v>
      </c>
      <c r="B18750" t="str">
        <f>_xlfn.XLOOKUP(L18750, Products!C:C, Products!A:A)</f>
        <v>PROD_1</v>
      </c>
      <c r="C18750">
        <v>18749</v>
      </c>
      <c r="D18750" s="2" t="s">
        <v>575</v>
      </c>
      <c r="E18750">
        <f>YEAR(Orders[[#This Row],[Order_Date]])</f>
        <v>2022</v>
      </c>
      <c r="F18750">
        <f>MONTH(Orders[[#This Row],[Order_Date]])</f>
        <v>11</v>
      </c>
      <c r="G18750" s="2" t="s">
        <v>502</v>
      </c>
      <c r="H18750" t="s">
        <v>1503</v>
      </c>
      <c r="I18750" t="s">
        <v>32</v>
      </c>
      <c r="J18750" t="s">
        <v>65</v>
      </c>
      <c r="K18750" t="s">
        <v>27</v>
      </c>
      <c r="L18750" t="s">
        <v>17</v>
      </c>
      <c r="M18750" s="1">
        <v>6985.05</v>
      </c>
      <c r="N18750" s="1">
        <v>994.68</v>
      </c>
      <c r="O18750">
        <v>0.03</v>
      </c>
    </row>
    <row r="18751" spans="1:15" x14ac:dyDescent="0.3">
      <c r="A18751" t="str">
        <f xml:space="preserve"> _xlfn.XLOOKUP(H18751, 'Customers'!B:B, 'Customers'!A:A)</f>
        <v>CUST_703</v>
      </c>
      <c r="B18751" t="str">
        <f>_xlfn.XLOOKUP(L18751, Products!C:C, Products!A:A)</f>
        <v>PROD_3</v>
      </c>
      <c r="C18751">
        <v>18750</v>
      </c>
      <c r="D18751" s="2" t="s">
        <v>766</v>
      </c>
      <c r="E18751">
        <f>YEAR(Orders[[#This Row],[Order_Date]])</f>
        <v>2022</v>
      </c>
      <c r="F18751">
        <f>MONTH(Orders[[#This Row],[Order_Date]])</f>
        <v>12</v>
      </c>
      <c r="G18751" s="2" t="s">
        <v>714</v>
      </c>
      <c r="H18751" t="s">
        <v>1442</v>
      </c>
      <c r="I18751" t="s">
        <v>32</v>
      </c>
      <c r="J18751" t="s">
        <v>15</v>
      </c>
      <c r="K18751" t="s">
        <v>27</v>
      </c>
      <c r="L18751" t="s">
        <v>28</v>
      </c>
      <c r="M18751" s="1">
        <v>3068.57</v>
      </c>
      <c r="N18751" s="1">
        <v>559.89</v>
      </c>
      <c r="O18751">
        <v>0.23</v>
      </c>
    </row>
    <row r="18752" spans="1:15" x14ac:dyDescent="0.3">
      <c r="A18752" t="str">
        <f xml:space="preserve"> _xlfn.XLOOKUP(H18752, 'Customers'!B:B, 'Customers'!A:A)</f>
        <v>CUST_252</v>
      </c>
      <c r="B18752" t="str">
        <f>_xlfn.XLOOKUP(L18752, Products!C:C, Products!A:A)</f>
        <v>PROD_4</v>
      </c>
      <c r="C18752">
        <v>18751</v>
      </c>
      <c r="D18752" s="2" t="s">
        <v>951</v>
      </c>
      <c r="E18752">
        <f>YEAR(Orders[[#This Row],[Order_Date]])</f>
        <v>2022</v>
      </c>
      <c r="F18752">
        <f>MONTH(Orders[[#This Row],[Order_Date]])</f>
        <v>1</v>
      </c>
      <c r="G18752" s="2" t="s">
        <v>351</v>
      </c>
      <c r="H18752" t="s">
        <v>693</v>
      </c>
      <c r="I18752" t="s">
        <v>21</v>
      </c>
      <c r="J18752" t="s">
        <v>22</v>
      </c>
      <c r="K18752" t="s">
        <v>34</v>
      </c>
      <c r="L18752" t="s">
        <v>35</v>
      </c>
      <c r="M18752" s="1">
        <v>6985.82</v>
      </c>
      <c r="N18752" s="1">
        <v>550.04999999999995</v>
      </c>
      <c r="O18752">
        <v>0.01</v>
      </c>
    </row>
    <row r="18753" spans="1:15" x14ac:dyDescent="0.3">
      <c r="A18753" t="str">
        <f xml:space="preserve"> _xlfn.XLOOKUP(H18753, 'Customers'!B:B, 'Customers'!A:A)</f>
        <v>CUST_665</v>
      </c>
      <c r="B18753" t="str">
        <f>_xlfn.XLOOKUP(L18753, Products!C:C, Products!A:A)</f>
        <v>PROD_5</v>
      </c>
      <c r="C18753">
        <v>18752</v>
      </c>
      <c r="D18753" s="2" t="s">
        <v>1014</v>
      </c>
      <c r="E18753">
        <f>YEAR(Orders[[#This Row],[Order_Date]])</f>
        <v>2022</v>
      </c>
      <c r="F18753">
        <f>MONTH(Orders[[#This Row],[Order_Date]])</f>
        <v>12</v>
      </c>
      <c r="G18753" s="2" t="s">
        <v>133</v>
      </c>
      <c r="H18753" t="s">
        <v>1394</v>
      </c>
      <c r="I18753" t="s">
        <v>32</v>
      </c>
      <c r="J18753" t="s">
        <v>33</v>
      </c>
      <c r="K18753" t="s">
        <v>34</v>
      </c>
      <c r="L18753" t="s">
        <v>39</v>
      </c>
      <c r="M18753" s="1">
        <v>4293.24</v>
      </c>
      <c r="N18753" s="1">
        <v>691.85</v>
      </c>
      <c r="O18753">
        <v>0.12</v>
      </c>
    </row>
    <row r="18754" spans="1:15" x14ac:dyDescent="0.3">
      <c r="A18754" t="str">
        <f xml:space="preserve"> _xlfn.XLOOKUP(H18754, 'Customers'!B:B, 'Customers'!A:A)</f>
        <v>CUST_453</v>
      </c>
      <c r="B18754" t="str">
        <f>_xlfn.XLOOKUP(L18754, Products!C:C, Products!A:A)</f>
        <v>PROD_3</v>
      </c>
      <c r="C18754">
        <v>18753</v>
      </c>
      <c r="D18754" s="2" t="s">
        <v>18</v>
      </c>
      <c r="E18754">
        <f>YEAR(Orders[[#This Row],[Order_Date]])</f>
        <v>2023</v>
      </c>
      <c r="F18754">
        <f>MONTH(Orders[[#This Row],[Order_Date]])</f>
        <v>4</v>
      </c>
      <c r="G18754" s="2" t="s">
        <v>1269</v>
      </c>
      <c r="H18754" t="s">
        <v>1078</v>
      </c>
      <c r="I18754" t="s">
        <v>21</v>
      </c>
      <c r="J18754" t="s">
        <v>15</v>
      </c>
      <c r="K18754" t="s">
        <v>27</v>
      </c>
      <c r="L18754" t="s">
        <v>28</v>
      </c>
      <c r="M18754" s="1">
        <v>5387.54</v>
      </c>
      <c r="N18754" s="1">
        <v>993.98</v>
      </c>
      <c r="O18754">
        <v>0.09</v>
      </c>
    </row>
    <row r="18755" spans="1:15" x14ac:dyDescent="0.3">
      <c r="A18755" t="str">
        <f xml:space="preserve"> _xlfn.XLOOKUP(H18755, 'Customers'!B:B, 'Customers'!A:A)</f>
        <v>CUST_878</v>
      </c>
      <c r="B18755" t="str">
        <f>_xlfn.XLOOKUP(L18755, Products!C:C, Products!A:A)</f>
        <v>PROD_7</v>
      </c>
      <c r="C18755">
        <v>18754</v>
      </c>
      <c r="D18755" s="2" t="s">
        <v>1164</v>
      </c>
      <c r="E18755">
        <f>YEAR(Orders[[#This Row],[Order_Date]])</f>
        <v>2022</v>
      </c>
      <c r="F18755">
        <f>MONTH(Orders[[#This Row],[Order_Date]])</f>
        <v>3</v>
      </c>
      <c r="G18755" s="2" t="s">
        <v>414</v>
      </c>
      <c r="H18755" t="s">
        <v>1633</v>
      </c>
      <c r="I18755" t="s">
        <v>21</v>
      </c>
      <c r="J18755" t="s">
        <v>33</v>
      </c>
      <c r="K18755" t="s">
        <v>16</v>
      </c>
      <c r="L18755" t="s">
        <v>66</v>
      </c>
      <c r="M18755" s="1">
        <v>5948.17</v>
      </c>
      <c r="N18755" s="1">
        <v>-581.44000000000005</v>
      </c>
      <c r="O18755">
        <v>0.28000000000000003</v>
      </c>
    </row>
    <row r="18756" spans="1:15" x14ac:dyDescent="0.3">
      <c r="A18756" t="str">
        <f xml:space="preserve"> _xlfn.XLOOKUP(H18756, 'Customers'!B:B, 'Customers'!A:A)</f>
        <v>CUST_464</v>
      </c>
      <c r="B18756" t="str">
        <f>_xlfn.XLOOKUP(L18756, Products!C:C, Products!A:A)</f>
        <v>PROD_4</v>
      </c>
      <c r="C18756">
        <v>18755</v>
      </c>
      <c r="D18756" s="2" t="s">
        <v>597</v>
      </c>
      <c r="E18756">
        <f>YEAR(Orders[[#This Row],[Order_Date]])</f>
        <v>2023</v>
      </c>
      <c r="F18756">
        <f>MONTH(Orders[[#This Row],[Order_Date]])</f>
        <v>12</v>
      </c>
      <c r="G18756" s="2" t="s">
        <v>664</v>
      </c>
      <c r="H18756" t="s">
        <v>1092</v>
      </c>
      <c r="I18756" t="s">
        <v>14</v>
      </c>
      <c r="J18756" t="s">
        <v>65</v>
      </c>
      <c r="K18756" t="s">
        <v>34</v>
      </c>
      <c r="L18756" t="s">
        <v>35</v>
      </c>
      <c r="M18756" s="1">
        <v>7298.76</v>
      </c>
      <c r="N18756" s="1">
        <v>1125.3800000000001</v>
      </c>
      <c r="O18756">
        <v>0.14000000000000001</v>
      </c>
    </row>
    <row r="18757" spans="1:15" x14ac:dyDescent="0.3">
      <c r="A18757" t="str">
        <f xml:space="preserve"> _xlfn.XLOOKUP(H18757, 'Customers'!B:B, 'Customers'!A:A)</f>
        <v>CUST_646</v>
      </c>
      <c r="B18757" t="str">
        <f>_xlfn.XLOOKUP(L18757, Products!C:C, Products!A:A)</f>
        <v>PROD_8</v>
      </c>
      <c r="C18757">
        <v>18756</v>
      </c>
      <c r="D18757" s="2" t="s">
        <v>1072</v>
      </c>
      <c r="E18757">
        <f>YEAR(Orders[[#This Row],[Order_Date]])</f>
        <v>2023</v>
      </c>
      <c r="F18757">
        <f>MONTH(Orders[[#This Row],[Order_Date]])</f>
        <v>3</v>
      </c>
      <c r="G18757" s="2" t="s">
        <v>40</v>
      </c>
      <c r="H18757" t="s">
        <v>1371</v>
      </c>
      <c r="I18757" t="s">
        <v>21</v>
      </c>
      <c r="J18757" t="s">
        <v>15</v>
      </c>
      <c r="K18757" t="s">
        <v>27</v>
      </c>
      <c r="L18757" t="s">
        <v>73</v>
      </c>
      <c r="M18757" s="1">
        <v>9497.64</v>
      </c>
      <c r="N18757" s="1">
        <v>1422.81</v>
      </c>
      <c r="O18757">
        <v>0.11</v>
      </c>
    </row>
    <row r="18758" spans="1:15" x14ac:dyDescent="0.3">
      <c r="A18758" t="str">
        <f xml:space="preserve"> _xlfn.XLOOKUP(H18758, 'Customers'!B:B, 'Customers'!A:A)</f>
        <v>CUST_756</v>
      </c>
      <c r="B18758" t="str">
        <f>_xlfn.XLOOKUP(L18758, Products!C:C, Products!A:A)</f>
        <v>PROD_1</v>
      </c>
      <c r="C18758">
        <v>18757</v>
      </c>
      <c r="D18758" s="2" t="s">
        <v>511</v>
      </c>
      <c r="E18758">
        <f>YEAR(Orders[[#This Row],[Order_Date]])</f>
        <v>2022</v>
      </c>
      <c r="F18758">
        <f>MONTH(Orders[[#This Row],[Order_Date]])</f>
        <v>6</v>
      </c>
      <c r="G18758" s="2" t="s">
        <v>1217</v>
      </c>
      <c r="H18758" t="s">
        <v>1502</v>
      </c>
      <c r="I18758" t="s">
        <v>21</v>
      </c>
      <c r="J18758" t="s">
        <v>15</v>
      </c>
      <c r="K18758" t="s">
        <v>27</v>
      </c>
      <c r="L18758" t="s">
        <v>17</v>
      </c>
      <c r="M18758" s="1">
        <v>6596.44</v>
      </c>
      <c r="N18758" s="1">
        <v>493.28</v>
      </c>
      <c r="O18758">
        <v>0.26</v>
      </c>
    </row>
    <row r="18759" spans="1:15" x14ac:dyDescent="0.3">
      <c r="A18759" t="str">
        <f xml:space="preserve"> _xlfn.XLOOKUP(H18759, 'Customers'!B:B, 'Customers'!A:A)</f>
        <v>CUST_913</v>
      </c>
      <c r="B18759" t="str">
        <f>_xlfn.XLOOKUP(L18759, Products!C:C, Products!A:A)</f>
        <v>PROD_1</v>
      </c>
      <c r="C18759">
        <v>18758</v>
      </c>
      <c r="D18759" s="2" t="s">
        <v>644</v>
      </c>
      <c r="E18759">
        <f>YEAR(Orders[[#This Row],[Order_Date]])</f>
        <v>2023</v>
      </c>
      <c r="F18759">
        <f>MONTH(Orders[[#This Row],[Order_Date]])</f>
        <v>3</v>
      </c>
      <c r="G18759" s="2" t="s">
        <v>40</v>
      </c>
      <c r="H18759" t="s">
        <v>1672</v>
      </c>
      <c r="I18759" t="s">
        <v>32</v>
      </c>
      <c r="J18759" t="s">
        <v>22</v>
      </c>
      <c r="K18759" t="s">
        <v>16</v>
      </c>
      <c r="L18759" t="s">
        <v>17</v>
      </c>
      <c r="M18759" s="1">
        <v>3589.23</v>
      </c>
      <c r="N18759" s="1">
        <v>1073.73</v>
      </c>
      <c r="O18759">
        <v>0.14000000000000001</v>
      </c>
    </row>
    <row r="18760" spans="1:15" x14ac:dyDescent="0.3">
      <c r="A18760" t="str">
        <f xml:space="preserve"> _xlfn.XLOOKUP(H18760, 'Customers'!B:B, 'Customers'!A:A)</f>
        <v>CUST_846</v>
      </c>
      <c r="B18760" t="str">
        <f>_xlfn.XLOOKUP(L18760, Products!C:C, Products!A:A)</f>
        <v>PROD_3</v>
      </c>
      <c r="C18760">
        <v>18759</v>
      </c>
      <c r="D18760" s="2" t="s">
        <v>451</v>
      </c>
      <c r="E18760">
        <f>YEAR(Orders[[#This Row],[Order_Date]])</f>
        <v>2023</v>
      </c>
      <c r="F18760">
        <f>MONTH(Orders[[#This Row],[Order_Date]])</f>
        <v>2</v>
      </c>
      <c r="G18760" s="2" t="s">
        <v>1286</v>
      </c>
      <c r="H18760" t="s">
        <v>1599</v>
      </c>
      <c r="I18760" t="s">
        <v>32</v>
      </c>
      <c r="J18760" t="s">
        <v>65</v>
      </c>
      <c r="K18760" t="s">
        <v>27</v>
      </c>
      <c r="L18760" t="s">
        <v>28</v>
      </c>
      <c r="M18760" s="1">
        <v>3405.31</v>
      </c>
      <c r="N18760" s="1">
        <v>-57.3</v>
      </c>
      <c r="O18760">
        <v>0.28000000000000003</v>
      </c>
    </row>
    <row r="18761" spans="1:15" x14ac:dyDescent="0.3">
      <c r="A18761" t="str">
        <f xml:space="preserve"> _xlfn.XLOOKUP(H18761, 'Customers'!B:B, 'Customers'!A:A)</f>
        <v>CUST_40</v>
      </c>
      <c r="B18761" t="str">
        <f>_xlfn.XLOOKUP(L18761, Products!C:C, Products!A:A)</f>
        <v>PROD_1</v>
      </c>
      <c r="C18761">
        <v>18760</v>
      </c>
      <c r="D18761" s="2" t="s">
        <v>355</v>
      </c>
      <c r="E18761">
        <f>YEAR(Orders[[#This Row],[Order_Date]])</f>
        <v>2024</v>
      </c>
      <c r="F18761">
        <f>MONTH(Orders[[#This Row],[Order_Date]])</f>
        <v>1</v>
      </c>
      <c r="G18761" s="2" t="s">
        <v>356</v>
      </c>
      <c r="H18761" t="s">
        <v>147</v>
      </c>
      <c r="I18761" t="s">
        <v>32</v>
      </c>
      <c r="J18761" t="s">
        <v>22</v>
      </c>
      <c r="K18761" t="s">
        <v>27</v>
      </c>
      <c r="L18761" t="s">
        <v>17</v>
      </c>
      <c r="M18761" s="1">
        <v>4649.53</v>
      </c>
      <c r="N18761" s="1">
        <v>216.31</v>
      </c>
      <c r="O18761">
        <v>0.2</v>
      </c>
    </row>
    <row r="18762" spans="1:15" x14ac:dyDescent="0.3">
      <c r="A18762" t="str">
        <f xml:space="preserve"> _xlfn.XLOOKUP(H18762, 'Customers'!B:B, 'Customers'!A:A)</f>
        <v>CUST_602</v>
      </c>
      <c r="B18762" t="str">
        <f>_xlfn.XLOOKUP(L18762, Products!C:C, Products!A:A)</f>
        <v>PROD_8</v>
      </c>
      <c r="C18762">
        <v>18761</v>
      </c>
      <c r="D18762" s="2" t="s">
        <v>464</v>
      </c>
      <c r="E18762">
        <f>YEAR(Orders[[#This Row],[Order_Date]])</f>
        <v>2023</v>
      </c>
      <c r="F18762">
        <f>MONTH(Orders[[#This Row],[Order_Date]])</f>
        <v>2</v>
      </c>
      <c r="G18762" s="2" t="s">
        <v>1044</v>
      </c>
      <c r="H18762" t="s">
        <v>1314</v>
      </c>
      <c r="I18762" t="s">
        <v>32</v>
      </c>
      <c r="J18762" t="s">
        <v>22</v>
      </c>
      <c r="K18762" t="s">
        <v>27</v>
      </c>
      <c r="L18762" t="s">
        <v>73</v>
      </c>
      <c r="M18762" s="1">
        <v>9066.76</v>
      </c>
      <c r="N18762" s="1">
        <v>1020.03</v>
      </c>
      <c r="O18762">
        <v>0.14000000000000001</v>
      </c>
    </row>
    <row r="18763" spans="1:15" x14ac:dyDescent="0.3">
      <c r="A18763" t="str">
        <f xml:space="preserve"> _xlfn.XLOOKUP(H18763, 'Customers'!B:B, 'Customers'!A:A)</f>
        <v>CUST_615</v>
      </c>
      <c r="B18763" t="str">
        <f>_xlfn.XLOOKUP(L18763, Products!C:C, Products!A:A)</f>
        <v>PROD_6</v>
      </c>
      <c r="C18763">
        <v>18762</v>
      </c>
      <c r="D18763" s="2" t="s">
        <v>1146</v>
      </c>
      <c r="E18763">
        <f>YEAR(Orders[[#This Row],[Order_Date]])</f>
        <v>2022</v>
      </c>
      <c r="F18763">
        <f>MONTH(Orders[[#This Row],[Order_Date]])</f>
        <v>9</v>
      </c>
      <c r="G18763" s="2" t="s">
        <v>298</v>
      </c>
      <c r="H18763" t="s">
        <v>1334</v>
      </c>
      <c r="I18763" t="s">
        <v>21</v>
      </c>
      <c r="J18763" t="s">
        <v>22</v>
      </c>
      <c r="K18763" t="s">
        <v>34</v>
      </c>
      <c r="L18763" t="s">
        <v>52</v>
      </c>
      <c r="M18763" s="1">
        <v>5490.51</v>
      </c>
      <c r="N18763" s="1">
        <v>1444.12</v>
      </c>
      <c r="O18763">
        <v>0.25</v>
      </c>
    </row>
    <row r="18764" spans="1:15" x14ac:dyDescent="0.3">
      <c r="A18764" t="str">
        <f xml:space="preserve"> _xlfn.XLOOKUP(H18764, 'Customers'!B:B, 'Customers'!A:A)</f>
        <v>CUST_344</v>
      </c>
      <c r="B18764" t="str">
        <f>_xlfn.XLOOKUP(L18764, Products!C:C, Products!A:A)</f>
        <v>PROD_5</v>
      </c>
      <c r="C18764">
        <v>18763</v>
      </c>
      <c r="D18764" s="2" t="s">
        <v>587</v>
      </c>
      <c r="E18764">
        <f>YEAR(Orders[[#This Row],[Order_Date]])</f>
        <v>2023</v>
      </c>
      <c r="F18764">
        <f>MONTH(Orders[[#This Row],[Order_Date]])</f>
        <v>8</v>
      </c>
      <c r="G18764" s="2" t="s">
        <v>1425</v>
      </c>
      <c r="H18764" t="s">
        <v>879</v>
      </c>
      <c r="I18764" t="s">
        <v>32</v>
      </c>
      <c r="J18764" t="s">
        <v>65</v>
      </c>
      <c r="K18764" t="s">
        <v>34</v>
      </c>
      <c r="L18764" t="s">
        <v>39</v>
      </c>
      <c r="M18764" s="1">
        <v>3529.86</v>
      </c>
      <c r="N18764" s="1">
        <v>455.11</v>
      </c>
      <c r="O18764">
        <v>0.1</v>
      </c>
    </row>
    <row r="18765" spans="1:15" x14ac:dyDescent="0.3">
      <c r="A18765" t="str">
        <f xml:space="preserve"> _xlfn.XLOOKUP(H18765, 'Customers'!B:B, 'Customers'!A:A)</f>
        <v>CUST_7</v>
      </c>
      <c r="B18765" t="str">
        <f>_xlfn.XLOOKUP(L18765, Products!C:C, Products!A:A)</f>
        <v>PROD_7</v>
      </c>
      <c r="C18765">
        <v>18764</v>
      </c>
      <c r="D18765" s="2" t="s">
        <v>25</v>
      </c>
      <c r="E18765">
        <f>YEAR(Orders[[#This Row],[Order_Date]])</f>
        <v>2023</v>
      </c>
      <c r="F18765">
        <f>MONTH(Orders[[#This Row],[Order_Date]])</f>
        <v>1</v>
      </c>
      <c r="G18765" s="2" t="s">
        <v>533</v>
      </c>
      <c r="H18765" t="s">
        <v>45</v>
      </c>
      <c r="I18765" t="s">
        <v>21</v>
      </c>
      <c r="J18765" t="s">
        <v>22</v>
      </c>
      <c r="K18765" t="s">
        <v>16</v>
      </c>
      <c r="L18765" t="s">
        <v>66</v>
      </c>
      <c r="M18765" s="1">
        <v>4186.63</v>
      </c>
      <c r="N18765" s="1">
        <v>1145.9000000000001</v>
      </c>
      <c r="O18765">
        <v>0.03</v>
      </c>
    </row>
    <row r="18766" spans="1:15" x14ac:dyDescent="0.3">
      <c r="A18766" t="str">
        <f xml:space="preserve"> _xlfn.XLOOKUP(H18766, 'Customers'!B:B, 'Customers'!A:A)</f>
        <v>CUST_246</v>
      </c>
      <c r="B18766" t="str">
        <f>_xlfn.XLOOKUP(L18766, Products!C:C, Products!A:A)</f>
        <v>PROD_2</v>
      </c>
      <c r="C18766">
        <v>18765</v>
      </c>
      <c r="D18766" s="2" t="s">
        <v>763</v>
      </c>
      <c r="E18766">
        <f>YEAR(Orders[[#This Row],[Order_Date]])</f>
        <v>2022</v>
      </c>
      <c r="F18766">
        <f>MONTH(Orders[[#This Row],[Order_Date]])</f>
        <v>6</v>
      </c>
      <c r="G18766" s="2" t="s">
        <v>305</v>
      </c>
      <c r="H18766" t="s">
        <v>677</v>
      </c>
      <c r="I18766" t="s">
        <v>32</v>
      </c>
      <c r="J18766" t="s">
        <v>33</v>
      </c>
      <c r="K18766" t="s">
        <v>16</v>
      </c>
      <c r="L18766" t="s">
        <v>23</v>
      </c>
      <c r="M18766" s="1">
        <v>5373.43</v>
      </c>
      <c r="N18766" s="1">
        <v>725.37</v>
      </c>
      <c r="O18766">
        <v>0.23</v>
      </c>
    </row>
    <row r="18767" spans="1:15" x14ac:dyDescent="0.3">
      <c r="A18767" t="str">
        <f xml:space="preserve"> _xlfn.XLOOKUP(H18767, 'Customers'!B:B, 'Customers'!A:A)</f>
        <v>CUST_951</v>
      </c>
      <c r="B18767" t="str">
        <f>_xlfn.XLOOKUP(L18767, Products!C:C, Products!A:A)</f>
        <v>PROD_3</v>
      </c>
      <c r="C18767">
        <v>18766</v>
      </c>
      <c r="D18767" s="2" t="s">
        <v>1518</v>
      </c>
      <c r="E18767">
        <f>YEAR(Orders[[#This Row],[Order_Date]])</f>
        <v>2022</v>
      </c>
      <c r="F18767">
        <f>MONTH(Orders[[#This Row],[Order_Date]])</f>
        <v>7</v>
      </c>
      <c r="G18767" s="2" t="s">
        <v>593</v>
      </c>
      <c r="H18767" t="s">
        <v>1712</v>
      </c>
      <c r="I18767" t="s">
        <v>14</v>
      </c>
      <c r="J18767" t="s">
        <v>22</v>
      </c>
      <c r="K18767" t="s">
        <v>27</v>
      </c>
      <c r="L18767" t="s">
        <v>28</v>
      </c>
      <c r="M18767" s="1">
        <v>4732.07</v>
      </c>
      <c r="N18767" s="1">
        <v>-66.05</v>
      </c>
      <c r="O18767">
        <v>7.0000000000000007E-2</v>
      </c>
    </row>
    <row r="18768" spans="1:15" x14ac:dyDescent="0.3">
      <c r="A18768" t="str">
        <f xml:space="preserve"> _xlfn.XLOOKUP(H18768, 'Customers'!B:B, 'Customers'!A:A)</f>
        <v>CUST_668</v>
      </c>
      <c r="B18768" t="str">
        <f>_xlfn.XLOOKUP(L18768, Products!C:C, Products!A:A)</f>
        <v>PROD_1</v>
      </c>
      <c r="C18768">
        <v>18767</v>
      </c>
      <c r="D18768" s="2" t="s">
        <v>1100</v>
      </c>
      <c r="E18768">
        <f>YEAR(Orders[[#This Row],[Order_Date]])</f>
        <v>2023</v>
      </c>
      <c r="F18768">
        <f>MONTH(Orders[[#This Row],[Order_Date]])</f>
        <v>10</v>
      </c>
      <c r="G18768" s="2" t="s">
        <v>1083</v>
      </c>
      <c r="H18768" t="s">
        <v>1397</v>
      </c>
      <c r="I18768" t="s">
        <v>21</v>
      </c>
      <c r="J18768" t="s">
        <v>22</v>
      </c>
      <c r="K18768" t="s">
        <v>27</v>
      </c>
      <c r="L18768" t="s">
        <v>17</v>
      </c>
      <c r="M18768" s="1">
        <v>6872.14</v>
      </c>
      <c r="N18768" s="1">
        <v>1277.27</v>
      </c>
      <c r="O18768">
        <v>0.25</v>
      </c>
    </row>
    <row r="18769" spans="1:15" x14ac:dyDescent="0.3">
      <c r="A18769" t="str">
        <f xml:space="preserve"> _xlfn.XLOOKUP(H18769, 'Customers'!B:B, 'Customers'!A:A)</f>
        <v>CUST_588</v>
      </c>
      <c r="B18769" t="str">
        <f>_xlfn.XLOOKUP(L18769, Products!C:C, Products!A:A)</f>
        <v>PROD_1</v>
      </c>
      <c r="C18769">
        <v>18768</v>
      </c>
      <c r="D18769" s="2" t="s">
        <v>50</v>
      </c>
      <c r="E18769">
        <f>YEAR(Orders[[#This Row],[Order_Date]])</f>
        <v>2022</v>
      </c>
      <c r="F18769">
        <f>MONTH(Orders[[#This Row],[Order_Date]])</f>
        <v>9</v>
      </c>
      <c r="G18769" s="2" t="s">
        <v>168</v>
      </c>
      <c r="H18769" t="s">
        <v>1293</v>
      </c>
      <c r="I18769" t="s">
        <v>14</v>
      </c>
      <c r="J18769" t="s">
        <v>65</v>
      </c>
      <c r="K18769" t="s">
        <v>27</v>
      </c>
      <c r="L18769" t="s">
        <v>17</v>
      </c>
      <c r="M18769" s="1">
        <v>7332.33</v>
      </c>
      <c r="N18769" s="1">
        <v>1992.22</v>
      </c>
      <c r="O18769">
        <v>0.21</v>
      </c>
    </row>
    <row r="18770" spans="1:15" x14ac:dyDescent="0.3">
      <c r="A18770" t="str">
        <f xml:space="preserve"> _xlfn.XLOOKUP(H18770, 'Customers'!B:B, 'Customers'!A:A)</f>
        <v>CUST_730</v>
      </c>
      <c r="B18770" t="str">
        <f>_xlfn.XLOOKUP(L18770, Products!C:C, Products!A:A)</f>
        <v>PROD_6</v>
      </c>
      <c r="C18770">
        <v>18769</v>
      </c>
      <c r="D18770" s="2" t="s">
        <v>87</v>
      </c>
      <c r="E18770">
        <f>YEAR(Orders[[#This Row],[Order_Date]])</f>
        <v>2023</v>
      </c>
      <c r="F18770">
        <f>MONTH(Orders[[#This Row],[Order_Date]])</f>
        <v>11</v>
      </c>
      <c r="G18770" s="2" t="s">
        <v>283</v>
      </c>
      <c r="H18770" t="s">
        <v>1472</v>
      </c>
      <c r="I18770" t="s">
        <v>14</v>
      </c>
      <c r="J18770" t="s">
        <v>22</v>
      </c>
      <c r="K18770" t="s">
        <v>34</v>
      </c>
      <c r="L18770" t="s">
        <v>52</v>
      </c>
      <c r="M18770" s="1">
        <v>3080.1</v>
      </c>
      <c r="N18770" s="1">
        <v>-240.87</v>
      </c>
      <c r="O18770">
        <v>0.23</v>
      </c>
    </row>
    <row r="18771" spans="1:15" x14ac:dyDescent="0.3">
      <c r="A18771" t="str">
        <f xml:space="preserve"> _xlfn.XLOOKUP(H18771, 'Customers'!B:B, 'Customers'!A:A)</f>
        <v>CUST_177</v>
      </c>
      <c r="B18771" t="str">
        <f>_xlfn.XLOOKUP(L18771, Products!C:C, Products!A:A)</f>
        <v>PROD_7</v>
      </c>
      <c r="C18771">
        <v>18770</v>
      </c>
      <c r="D18771" s="2" t="s">
        <v>1056</v>
      </c>
      <c r="E18771">
        <f>YEAR(Orders[[#This Row],[Order_Date]])</f>
        <v>2023</v>
      </c>
      <c r="F18771">
        <f>MONTH(Orders[[#This Row],[Order_Date]])</f>
        <v>6</v>
      </c>
      <c r="G18771" s="2" t="s">
        <v>67</v>
      </c>
      <c r="H18771" t="s">
        <v>517</v>
      </c>
      <c r="I18771" t="s">
        <v>32</v>
      </c>
      <c r="J18771" t="s">
        <v>15</v>
      </c>
      <c r="K18771" t="s">
        <v>16</v>
      </c>
      <c r="L18771" t="s">
        <v>66</v>
      </c>
      <c r="M18771" s="1">
        <v>5298.7</v>
      </c>
      <c r="N18771" s="1">
        <v>-201.53</v>
      </c>
      <c r="O18771">
        <v>0.17</v>
      </c>
    </row>
    <row r="18772" spans="1:15" x14ac:dyDescent="0.3">
      <c r="A18772" t="str">
        <f xml:space="preserve"> _xlfn.XLOOKUP(H18772, 'Customers'!B:B, 'Customers'!A:A)</f>
        <v>CUST_91</v>
      </c>
      <c r="B18772" t="str">
        <f>_xlfn.XLOOKUP(L18772, Products!C:C, Products!A:A)</f>
        <v>PROD_2</v>
      </c>
      <c r="C18772">
        <v>18771</v>
      </c>
      <c r="D18772" s="2" t="s">
        <v>440</v>
      </c>
      <c r="E18772">
        <f>YEAR(Orders[[#This Row],[Order_Date]])</f>
        <v>2022</v>
      </c>
      <c r="F18772">
        <f>MONTH(Orders[[#This Row],[Order_Date]])</f>
        <v>12</v>
      </c>
      <c r="G18772" s="2" t="s">
        <v>1125</v>
      </c>
      <c r="H18772" t="s">
        <v>291</v>
      </c>
      <c r="I18772" t="s">
        <v>14</v>
      </c>
      <c r="J18772" t="s">
        <v>22</v>
      </c>
      <c r="K18772" t="s">
        <v>16</v>
      </c>
      <c r="L18772" t="s">
        <v>23</v>
      </c>
      <c r="M18772" s="1">
        <v>3777.09</v>
      </c>
      <c r="N18772" s="1">
        <v>245</v>
      </c>
      <c r="O18772">
        <v>0.12</v>
      </c>
    </row>
    <row r="18773" spans="1:15" x14ac:dyDescent="0.3">
      <c r="A18773" t="str">
        <f xml:space="preserve"> _xlfn.XLOOKUP(H18773, 'Customers'!B:B, 'Customers'!A:A)</f>
        <v>CUST_115</v>
      </c>
      <c r="B18773" t="str">
        <f>_xlfn.XLOOKUP(L18773, Products!C:C, Products!A:A)</f>
        <v>PROD_1</v>
      </c>
      <c r="C18773">
        <v>18772</v>
      </c>
      <c r="D18773" s="2" t="s">
        <v>1365</v>
      </c>
      <c r="E18773">
        <f>YEAR(Orders[[#This Row],[Order_Date]])</f>
        <v>2023</v>
      </c>
      <c r="F18773">
        <f>MONTH(Orders[[#This Row],[Order_Date]])</f>
        <v>5</v>
      </c>
      <c r="G18773" s="2" t="s">
        <v>925</v>
      </c>
      <c r="H18773" t="s">
        <v>362</v>
      </c>
      <c r="I18773" t="s">
        <v>21</v>
      </c>
      <c r="J18773" t="s">
        <v>15</v>
      </c>
      <c r="K18773" t="s">
        <v>27</v>
      </c>
      <c r="L18773" t="s">
        <v>17</v>
      </c>
      <c r="M18773" s="1">
        <v>5650</v>
      </c>
      <c r="N18773" s="1">
        <v>-560.41</v>
      </c>
      <c r="O18773">
        <v>0.17</v>
      </c>
    </row>
    <row r="18774" spans="1:15" x14ac:dyDescent="0.3">
      <c r="A18774" t="str">
        <f xml:space="preserve"> _xlfn.XLOOKUP(H18774, 'Customers'!B:B, 'Customers'!A:A)</f>
        <v>CUST_877</v>
      </c>
      <c r="B18774" t="str">
        <f>_xlfn.XLOOKUP(L18774, Products!C:C, Products!A:A)</f>
        <v>PROD_7</v>
      </c>
      <c r="C18774">
        <v>18773</v>
      </c>
      <c r="D18774" s="2" t="s">
        <v>528</v>
      </c>
      <c r="E18774">
        <f>YEAR(Orders[[#This Row],[Order_Date]])</f>
        <v>2022</v>
      </c>
      <c r="F18774">
        <f>MONTH(Orders[[#This Row],[Order_Date]])</f>
        <v>7</v>
      </c>
      <c r="G18774" s="2" t="s">
        <v>498</v>
      </c>
      <c r="H18774" t="s">
        <v>1632</v>
      </c>
      <c r="I18774" t="s">
        <v>14</v>
      </c>
      <c r="J18774" t="s">
        <v>33</v>
      </c>
      <c r="K18774" t="s">
        <v>16</v>
      </c>
      <c r="L18774" t="s">
        <v>66</v>
      </c>
      <c r="M18774" s="1">
        <v>7411.08</v>
      </c>
      <c r="N18774" s="1">
        <v>2169.14</v>
      </c>
      <c r="O18774">
        <v>0.25</v>
      </c>
    </row>
    <row r="18775" spans="1:15" x14ac:dyDescent="0.3">
      <c r="A18775" t="str">
        <f xml:space="preserve"> _xlfn.XLOOKUP(H18775, 'Customers'!B:B, 'Customers'!A:A)</f>
        <v>CUST_479</v>
      </c>
      <c r="B18775" t="str">
        <f>_xlfn.XLOOKUP(L18775, Products!C:C, Products!A:A)</f>
        <v>PROD_7</v>
      </c>
      <c r="C18775">
        <v>18774</v>
      </c>
      <c r="D18775" s="2" t="s">
        <v>539</v>
      </c>
      <c r="E18775">
        <f>YEAR(Orders[[#This Row],[Order_Date]])</f>
        <v>2023</v>
      </c>
      <c r="F18775">
        <f>MONTH(Orders[[#This Row],[Order_Date]])</f>
        <v>1</v>
      </c>
      <c r="G18775" s="2" t="s">
        <v>540</v>
      </c>
      <c r="H18775" t="s">
        <v>1119</v>
      </c>
      <c r="I18775" t="s">
        <v>32</v>
      </c>
      <c r="J18775" t="s">
        <v>33</v>
      </c>
      <c r="K18775" t="s">
        <v>16</v>
      </c>
      <c r="L18775" t="s">
        <v>66</v>
      </c>
      <c r="M18775" s="1">
        <v>7236</v>
      </c>
      <c r="N18775" s="1">
        <v>-220.37</v>
      </c>
      <c r="O18775">
        <v>0.2</v>
      </c>
    </row>
    <row r="18776" spans="1:15" x14ac:dyDescent="0.3">
      <c r="A18776" t="str">
        <f xml:space="preserve"> _xlfn.XLOOKUP(H18776, 'Customers'!B:B, 'Customers'!A:A)</f>
        <v>CUST_199</v>
      </c>
      <c r="B18776" t="str">
        <f>_xlfn.XLOOKUP(L18776, Products!C:C, Products!A:A)</f>
        <v>PROD_8</v>
      </c>
      <c r="C18776">
        <v>18775</v>
      </c>
      <c r="D18776" s="2" t="s">
        <v>148</v>
      </c>
      <c r="E18776">
        <f>YEAR(Orders[[#This Row],[Order_Date]])</f>
        <v>2023</v>
      </c>
      <c r="F18776">
        <f>MONTH(Orders[[#This Row],[Order_Date]])</f>
        <v>8</v>
      </c>
      <c r="G18776" s="2" t="s">
        <v>558</v>
      </c>
      <c r="H18776" t="s">
        <v>570</v>
      </c>
      <c r="I18776" t="s">
        <v>14</v>
      </c>
      <c r="J18776" t="s">
        <v>65</v>
      </c>
      <c r="K18776" t="s">
        <v>27</v>
      </c>
      <c r="L18776" t="s">
        <v>73</v>
      </c>
      <c r="M18776" s="1">
        <v>7067.97</v>
      </c>
      <c r="N18776" s="1">
        <v>-652.30999999999995</v>
      </c>
      <c r="O18776">
        <v>0.05</v>
      </c>
    </row>
    <row r="18777" spans="1:15" x14ac:dyDescent="0.3">
      <c r="A18777" t="str">
        <f xml:space="preserve"> _xlfn.XLOOKUP(H18777, 'Customers'!B:B, 'Customers'!A:A)</f>
        <v>CUST_153</v>
      </c>
      <c r="B18777" t="str">
        <f>_xlfn.XLOOKUP(L18777, Products!C:C, Products!A:A)</f>
        <v>PROD_7</v>
      </c>
      <c r="C18777">
        <v>18776</v>
      </c>
      <c r="D18777" s="2" t="s">
        <v>1094</v>
      </c>
      <c r="E18777">
        <f>YEAR(Orders[[#This Row],[Order_Date]])</f>
        <v>2022</v>
      </c>
      <c r="F18777">
        <f>MONTH(Orders[[#This Row],[Order_Date]])</f>
        <v>10</v>
      </c>
      <c r="G18777" s="2" t="s">
        <v>501</v>
      </c>
      <c r="H18777" t="s">
        <v>452</v>
      </c>
      <c r="I18777" t="s">
        <v>32</v>
      </c>
      <c r="J18777" t="s">
        <v>22</v>
      </c>
      <c r="K18777" t="s">
        <v>16</v>
      </c>
      <c r="L18777" t="s">
        <v>66</v>
      </c>
      <c r="M18777" s="1">
        <v>254.66</v>
      </c>
      <c r="N18777" s="1">
        <v>-18.59</v>
      </c>
      <c r="O18777">
        <v>0.21</v>
      </c>
    </row>
    <row r="18778" spans="1:15" x14ac:dyDescent="0.3">
      <c r="A18778" t="str">
        <f xml:space="preserve"> _xlfn.XLOOKUP(H18778, 'Customers'!B:B, 'Customers'!A:A)</f>
        <v>CUST_713</v>
      </c>
      <c r="B18778" t="str">
        <f>_xlfn.XLOOKUP(L18778, Products!C:C, Products!A:A)</f>
        <v>PROD_1</v>
      </c>
      <c r="C18778">
        <v>18777</v>
      </c>
      <c r="D18778" s="2" t="s">
        <v>1167</v>
      </c>
      <c r="E18778">
        <f>YEAR(Orders[[#This Row],[Order_Date]])</f>
        <v>2023</v>
      </c>
      <c r="F18778">
        <f>MONTH(Orders[[#This Row],[Order_Date]])</f>
        <v>4</v>
      </c>
      <c r="G18778" s="2" t="s">
        <v>733</v>
      </c>
      <c r="H18778" t="s">
        <v>1452</v>
      </c>
      <c r="I18778" t="s">
        <v>14</v>
      </c>
      <c r="J18778" t="s">
        <v>33</v>
      </c>
      <c r="K18778" t="s">
        <v>16</v>
      </c>
      <c r="L18778" t="s">
        <v>17</v>
      </c>
      <c r="M18778" s="1">
        <v>7771.72</v>
      </c>
      <c r="N18778" s="1">
        <v>-534.65</v>
      </c>
      <c r="O18778">
        <v>0.28999999999999998</v>
      </c>
    </row>
    <row r="18779" spans="1:15" x14ac:dyDescent="0.3">
      <c r="A18779" t="str">
        <f xml:space="preserve"> _xlfn.XLOOKUP(H18779, 'Customers'!B:B, 'Customers'!A:A)</f>
        <v>CUST_276</v>
      </c>
      <c r="B18779" t="str">
        <f>_xlfn.XLOOKUP(L18779, Products!C:C, Products!A:A)</f>
        <v>PROD_6</v>
      </c>
      <c r="C18779">
        <v>18778</v>
      </c>
      <c r="D18779" s="2" t="s">
        <v>833</v>
      </c>
      <c r="E18779">
        <f>YEAR(Orders[[#This Row],[Order_Date]])</f>
        <v>2022</v>
      </c>
      <c r="F18779">
        <f>MONTH(Orders[[#This Row],[Order_Date]])</f>
        <v>4</v>
      </c>
      <c r="G18779" s="2" t="s">
        <v>340</v>
      </c>
      <c r="H18779" t="s">
        <v>739</v>
      </c>
      <c r="I18779" t="s">
        <v>32</v>
      </c>
      <c r="J18779" t="s">
        <v>33</v>
      </c>
      <c r="K18779" t="s">
        <v>34</v>
      </c>
      <c r="L18779" t="s">
        <v>52</v>
      </c>
      <c r="M18779" s="1">
        <v>3284.45</v>
      </c>
      <c r="N18779" s="1">
        <v>768.26</v>
      </c>
      <c r="O18779">
        <v>0.28999999999999998</v>
      </c>
    </row>
    <row r="18780" spans="1:15" x14ac:dyDescent="0.3">
      <c r="A18780" t="str">
        <f xml:space="preserve"> _xlfn.XLOOKUP(H18780, 'Customers'!B:B, 'Customers'!A:A)</f>
        <v>CUST_54</v>
      </c>
      <c r="B18780" t="str">
        <f>_xlfn.XLOOKUP(L18780, Products!C:C, Products!A:A)</f>
        <v>PROD_8</v>
      </c>
      <c r="C18780">
        <v>18779</v>
      </c>
      <c r="D18780" s="2" t="s">
        <v>1115</v>
      </c>
      <c r="E18780">
        <f>YEAR(Orders[[#This Row],[Order_Date]])</f>
        <v>2023</v>
      </c>
      <c r="F18780">
        <f>MONTH(Orders[[#This Row],[Order_Date]])</f>
        <v>5</v>
      </c>
      <c r="G18780" s="2" t="s">
        <v>1319</v>
      </c>
      <c r="H18780" t="s">
        <v>187</v>
      </c>
      <c r="I18780" t="s">
        <v>21</v>
      </c>
      <c r="J18780" t="s">
        <v>33</v>
      </c>
      <c r="K18780" t="s">
        <v>27</v>
      </c>
      <c r="L18780" t="s">
        <v>73</v>
      </c>
      <c r="M18780" s="1">
        <v>8844.4699999999993</v>
      </c>
      <c r="N18780" s="1">
        <v>672.64</v>
      </c>
      <c r="O18780">
        <v>0.04</v>
      </c>
    </row>
    <row r="18781" spans="1:15" x14ac:dyDescent="0.3">
      <c r="A18781" t="str">
        <f xml:space="preserve"> _xlfn.XLOOKUP(H18781, 'Customers'!B:B, 'Customers'!A:A)</f>
        <v>CUST_998</v>
      </c>
      <c r="B18781" t="str">
        <f>_xlfn.XLOOKUP(L18781, Products!C:C, Products!A:A)</f>
        <v>PROD_4</v>
      </c>
      <c r="C18781">
        <v>18780</v>
      </c>
      <c r="D18781" s="2" t="s">
        <v>805</v>
      </c>
      <c r="E18781">
        <f>YEAR(Orders[[#This Row],[Order_Date]])</f>
        <v>2023</v>
      </c>
      <c r="F18781">
        <f>MONTH(Orders[[#This Row],[Order_Date]])</f>
        <v>3</v>
      </c>
      <c r="G18781" s="2" t="s">
        <v>644</v>
      </c>
      <c r="H18781" t="s">
        <v>1762</v>
      </c>
      <c r="I18781" t="s">
        <v>32</v>
      </c>
      <c r="J18781" t="s">
        <v>33</v>
      </c>
      <c r="K18781" t="s">
        <v>34</v>
      </c>
      <c r="L18781" t="s">
        <v>35</v>
      </c>
      <c r="M18781" s="1">
        <v>7282.92</v>
      </c>
      <c r="N18781" s="1">
        <v>1465.14</v>
      </c>
      <c r="O18781">
        <v>7.0000000000000007E-2</v>
      </c>
    </row>
    <row r="18782" spans="1:15" x14ac:dyDescent="0.3">
      <c r="A18782" t="str">
        <f xml:space="preserve"> _xlfn.XLOOKUP(H18782, 'Customers'!B:B, 'Customers'!A:A)</f>
        <v>CUST_648</v>
      </c>
      <c r="B18782" t="str">
        <f>_xlfn.XLOOKUP(L18782, Products!C:C, Products!A:A)</f>
        <v>PROD_7</v>
      </c>
      <c r="C18782">
        <v>18781</v>
      </c>
      <c r="D18782" s="2" t="s">
        <v>274</v>
      </c>
      <c r="E18782">
        <f>YEAR(Orders[[#This Row],[Order_Date]])</f>
        <v>2022</v>
      </c>
      <c r="F18782">
        <f>MONTH(Orders[[#This Row],[Order_Date]])</f>
        <v>1</v>
      </c>
      <c r="G18782" s="2" t="s">
        <v>795</v>
      </c>
      <c r="H18782" t="s">
        <v>1373</v>
      </c>
      <c r="I18782" t="s">
        <v>21</v>
      </c>
      <c r="J18782" t="s">
        <v>22</v>
      </c>
      <c r="K18782" t="s">
        <v>16</v>
      </c>
      <c r="L18782" t="s">
        <v>66</v>
      </c>
      <c r="M18782" s="1">
        <v>1042.02</v>
      </c>
      <c r="N18782" s="1">
        <v>-26</v>
      </c>
      <c r="O18782">
        <v>0.08</v>
      </c>
    </row>
    <row r="18783" spans="1:15" x14ac:dyDescent="0.3">
      <c r="A18783" t="str">
        <f xml:space="preserve"> _xlfn.XLOOKUP(H18783, 'Customers'!B:B, 'Customers'!A:A)</f>
        <v>CUST_978</v>
      </c>
      <c r="B18783" t="str">
        <f>_xlfn.XLOOKUP(L18783, Products!C:C, Products!A:A)</f>
        <v>PROD_1</v>
      </c>
      <c r="C18783">
        <v>18782</v>
      </c>
      <c r="D18783" s="2" t="s">
        <v>877</v>
      </c>
      <c r="E18783">
        <f>YEAR(Orders[[#This Row],[Order_Date]])</f>
        <v>2023</v>
      </c>
      <c r="F18783">
        <f>MONTH(Orders[[#This Row],[Order_Date]])</f>
        <v>9</v>
      </c>
      <c r="G18783" s="2" t="s">
        <v>392</v>
      </c>
      <c r="H18783" t="s">
        <v>1741</v>
      </c>
      <c r="I18783" t="s">
        <v>14</v>
      </c>
      <c r="J18783" t="s">
        <v>65</v>
      </c>
      <c r="K18783" t="s">
        <v>16</v>
      </c>
      <c r="L18783" t="s">
        <v>17</v>
      </c>
      <c r="M18783" s="1">
        <v>9150.64</v>
      </c>
      <c r="N18783" s="1">
        <v>1203.06</v>
      </c>
      <c r="O18783">
        <v>0.21</v>
      </c>
    </row>
    <row r="18784" spans="1:15" x14ac:dyDescent="0.3">
      <c r="A18784" t="str">
        <f xml:space="preserve"> _xlfn.XLOOKUP(H18784, 'Customers'!B:B, 'Customers'!A:A)</f>
        <v>CUST_253</v>
      </c>
      <c r="B18784" t="str">
        <f>_xlfn.XLOOKUP(L18784, Products!C:C, Products!A:A)</f>
        <v>PROD_3</v>
      </c>
      <c r="C18784">
        <v>18783</v>
      </c>
      <c r="D18784" s="2" t="s">
        <v>560</v>
      </c>
      <c r="E18784">
        <f>YEAR(Orders[[#This Row],[Order_Date]])</f>
        <v>2022</v>
      </c>
      <c r="F18784">
        <f>MONTH(Orders[[#This Row],[Order_Date]])</f>
        <v>3</v>
      </c>
      <c r="G18784" s="2" t="s">
        <v>881</v>
      </c>
      <c r="H18784" t="s">
        <v>695</v>
      </c>
      <c r="I18784" t="s">
        <v>14</v>
      </c>
      <c r="J18784" t="s">
        <v>22</v>
      </c>
      <c r="K18784" t="s">
        <v>27</v>
      </c>
      <c r="L18784" t="s">
        <v>28</v>
      </c>
      <c r="M18784" s="1">
        <v>8389.41</v>
      </c>
      <c r="N18784" s="1">
        <v>1567.05</v>
      </c>
      <c r="O18784">
        <v>0.19</v>
      </c>
    </row>
    <row r="18785" spans="1:15" x14ac:dyDescent="0.3">
      <c r="A18785" t="str">
        <f xml:space="preserve"> _xlfn.XLOOKUP(H18785, 'Customers'!B:B, 'Customers'!A:A)</f>
        <v>CUST_313</v>
      </c>
      <c r="B18785" t="str">
        <f>_xlfn.XLOOKUP(L18785, Products!C:C, Products!A:A)</f>
        <v>PROD_1</v>
      </c>
      <c r="C18785">
        <v>18784</v>
      </c>
      <c r="D18785" s="2" t="s">
        <v>389</v>
      </c>
      <c r="E18785">
        <f>YEAR(Orders[[#This Row],[Order_Date]])</f>
        <v>2022</v>
      </c>
      <c r="F18785">
        <f>MONTH(Orders[[#This Row],[Order_Date]])</f>
        <v>9</v>
      </c>
      <c r="G18785" s="2" t="s">
        <v>59</v>
      </c>
      <c r="H18785" t="s">
        <v>818</v>
      </c>
      <c r="I18785" t="s">
        <v>32</v>
      </c>
      <c r="J18785" t="s">
        <v>65</v>
      </c>
      <c r="K18785" t="s">
        <v>27</v>
      </c>
      <c r="L18785" t="s">
        <v>17</v>
      </c>
      <c r="M18785" s="1">
        <v>2871.68</v>
      </c>
      <c r="N18785" s="1">
        <v>-103.53</v>
      </c>
      <c r="O18785">
        <v>0.25</v>
      </c>
    </row>
    <row r="18786" spans="1:15" x14ac:dyDescent="0.3">
      <c r="A18786" t="str">
        <f xml:space="preserve"> _xlfn.XLOOKUP(H18786, 'Customers'!B:B, 'Customers'!A:A)</f>
        <v>CUST_480</v>
      </c>
      <c r="B18786" t="str">
        <f>_xlfn.XLOOKUP(L18786, Products!C:C, Products!A:A)</f>
        <v>PROD_1</v>
      </c>
      <c r="C18786">
        <v>18785</v>
      </c>
      <c r="D18786" s="2" t="s">
        <v>1638</v>
      </c>
      <c r="E18786">
        <f>YEAR(Orders[[#This Row],[Order_Date]])</f>
        <v>2023</v>
      </c>
      <c r="F18786">
        <f>MONTH(Orders[[#This Row],[Order_Date]])</f>
        <v>1</v>
      </c>
      <c r="G18786" s="2" t="s">
        <v>533</v>
      </c>
      <c r="H18786" t="s">
        <v>1121</v>
      </c>
      <c r="I18786" t="s">
        <v>21</v>
      </c>
      <c r="J18786" t="s">
        <v>65</v>
      </c>
      <c r="K18786" t="s">
        <v>16</v>
      </c>
      <c r="L18786" t="s">
        <v>17</v>
      </c>
      <c r="M18786" s="1">
        <v>9767.81</v>
      </c>
      <c r="N18786" s="1">
        <v>1987.11</v>
      </c>
      <c r="O18786">
        <v>0.25</v>
      </c>
    </row>
    <row r="18787" spans="1:15" x14ac:dyDescent="0.3">
      <c r="A18787" t="str">
        <f xml:space="preserve"> _xlfn.XLOOKUP(H18787, 'Customers'!B:B, 'Customers'!A:A)</f>
        <v>CUST_570</v>
      </c>
      <c r="B18787" t="str">
        <f>_xlfn.XLOOKUP(L18787, Products!C:C, Products!A:A)</f>
        <v>PROD_1</v>
      </c>
      <c r="C18787">
        <v>18786</v>
      </c>
      <c r="D18787" s="2" t="s">
        <v>353</v>
      </c>
      <c r="E18787">
        <f>YEAR(Orders[[#This Row],[Order_Date]])</f>
        <v>2023</v>
      </c>
      <c r="F18787">
        <f>MONTH(Orders[[#This Row],[Order_Date]])</f>
        <v>8</v>
      </c>
      <c r="G18787" s="2" t="s">
        <v>1123</v>
      </c>
      <c r="H18787" t="s">
        <v>1264</v>
      </c>
      <c r="I18787" t="s">
        <v>21</v>
      </c>
      <c r="J18787" t="s">
        <v>65</v>
      </c>
      <c r="K18787" t="s">
        <v>27</v>
      </c>
      <c r="L18787" t="s">
        <v>17</v>
      </c>
      <c r="M18787" s="1">
        <v>8523.34</v>
      </c>
      <c r="N18787" s="1">
        <v>-543.07000000000005</v>
      </c>
      <c r="O18787">
        <v>0.26</v>
      </c>
    </row>
    <row r="18788" spans="1:15" x14ac:dyDescent="0.3">
      <c r="A18788" t="str">
        <f xml:space="preserve"> _xlfn.XLOOKUP(H18788, 'Customers'!B:B, 'Customers'!A:A)</f>
        <v>CUST_280</v>
      </c>
      <c r="B18788" t="str">
        <f>_xlfn.XLOOKUP(L18788, Products!C:C, Products!A:A)</f>
        <v>PROD_5</v>
      </c>
      <c r="C18788">
        <v>18787</v>
      </c>
      <c r="D18788" s="2" t="s">
        <v>784</v>
      </c>
      <c r="E18788">
        <f>YEAR(Orders[[#This Row],[Order_Date]])</f>
        <v>2022</v>
      </c>
      <c r="F18788">
        <f>MONTH(Orders[[#This Row],[Order_Date]])</f>
        <v>2</v>
      </c>
      <c r="G18788" s="2" t="s">
        <v>139</v>
      </c>
      <c r="H18788" t="s">
        <v>749</v>
      </c>
      <c r="I18788" t="s">
        <v>14</v>
      </c>
      <c r="J18788" t="s">
        <v>33</v>
      </c>
      <c r="K18788" t="s">
        <v>34</v>
      </c>
      <c r="L18788" t="s">
        <v>39</v>
      </c>
      <c r="M18788" s="1">
        <v>6685.99</v>
      </c>
      <c r="N18788" s="1">
        <v>674.89</v>
      </c>
      <c r="O18788">
        <v>0.28999999999999998</v>
      </c>
    </row>
    <row r="18789" spans="1:15" x14ac:dyDescent="0.3">
      <c r="A18789" t="str">
        <f xml:space="preserve"> _xlfn.XLOOKUP(H18789, 'Customers'!B:B, 'Customers'!A:A)</f>
        <v>CUST_383</v>
      </c>
      <c r="B18789" t="str">
        <f>_xlfn.XLOOKUP(L18789, Products!C:C, Products!A:A)</f>
        <v>PROD_7</v>
      </c>
      <c r="C18789">
        <v>18788</v>
      </c>
      <c r="D18789" s="2" t="s">
        <v>1224</v>
      </c>
      <c r="E18789">
        <f>YEAR(Orders[[#This Row],[Order_Date]])</f>
        <v>2022</v>
      </c>
      <c r="F18789">
        <f>MONTH(Orders[[#This Row],[Order_Date]])</f>
        <v>2</v>
      </c>
      <c r="G18789" s="2" t="s">
        <v>947</v>
      </c>
      <c r="H18789" t="s">
        <v>952</v>
      </c>
      <c r="I18789" t="s">
        <v>32</v>
      </c>
      <c r="J18789" t="s">
        <v>65</v>
      </c>
      <c r="K18789" t="s">
        <v>16</v>
      </c>
      <c r="L18789" t="s">
        <v>66</v>
      </c>
      <c r="M18789" s="1">
        <v>4381.9399999999996</v>
      </c>
      <c r="N18789" s="1">
        <v>1143.44</v>
      </c>
      <c r="O18789">
        <v>0.17</v>
      </c>
    </row>
    <row r="18790" spans="1:15" x14ac:dyDescent="0.3">
      <c r="A18790" t="str">
        <f xml:space="preserve"> _xlfn.XLOOKUP(H18790, 'Customers'!B:B, 'Customers'!A:A)</f>
        <v>CUST_550</v>
      </c>
      <c r="B18790" t="str">
        <f>_xlfn.XLOOKUP(L18790, Products!C:C, Products!A:A)</f>
        <v>PROD_8</v>
      </c>
      <c r="C18790">
        <v>18789</v>
      </c>
      <c r="D18790" s="2" t="s">
        <v>1346</v>
      </c>
      <c r="E18790">
        <f>YEAR(Orders[[#This Row],[Order_Date]])</f>
        <v>2023</v>
      </c>
      <c r="F18790">
        <f>MONTH(Orders[[#This Row],[Order_Date]])</f>
        <v>1</v>
      </c>
      <c r="G18790" s="2" t="s">
        <v>939</v>
      </c>
      <c r="H18790" t="s">
        <v>1234</v>
      </c>
      <c r="I18790" t="s">
        <v>32</v>
      </c>
      <c r="J18790" t="s">
        <v>33</v>
      </c>
      <c r="K18790" t="s">
        <v>27</v>
      </c>
      <c r="L18790" t="s">
        <v>73</v>
      </c>
      <c r="M18790" s="1">
        <v>2039.32</v>
      </c>
      <c r="N18790" s="1">
        <v>120.28</v>
      </c>
      <c r="O18790">
        <v>0.26</v>
      </c>
    </row>
    <row r="18791" spans="1:15" x14ac:dyDescent="0.3">
      <c r="A18791" t="str">
        <f xml:space="preserve"> _xlfn.XLOOKUP(H18791, 'Customers'!B:B, 'Customers'!A:A)</f>
        <v>CUST_777</v>
      </c>
      <c r="B18791" t="str">
        <f>_xlfn.XLOOKUP(L18791, Products!C:C, Products!A:A)</f>
        <v>PROD_2</v>
      </c>
      <c r="C18791">
        <v>18790</v>
      </c>
      <c r="D18791" s="2" t="s">
        <v>40</v>
      </c>
      <c r="E18791">
        <f>YEAR(Orders[[#This Row],[Order_Date]])</f>
        <v>2023</v>
      </c>
      <c r="F18791">
        <f>MONTH(Orders[[#This Row],[Order_Date]])</f>
        <v>3</v>
      </c>
      <c r="G18791" s="2" t="s">
        <v>1154</v>
      </c>
      <c r="H18791" t="s">
        <v>1524</v>
      </c>
      <c r="I18791" t="s">
        <v>14</v>
      </c>
      <c r="J18791" t="s">
        <v>22</v>
      </c>
      <c r="K18791" t="s">
        <v>16</v>
      </c>
      <c r="L18791" t="s">
        <v>23</v>
      </c>
      <c r="M18791" s="1">
        <v>3189.53</v>
      </c>
      <c r="N18791" s="1">
        <v>777.94</v>
      </c>
      <c r="O18791">
        <v>0.26</v>
      </c>
    </row>
    <row r="18792" spans="1:15" x14ac:dyDescent="0.3">
      <c r="A18792" t="str">
        <f xml:space="preserve"> _xlfn.XLOOKUP(H18792, 'Customers'!B:B, 'Customers'!A:A)</f>
        <v>CUST_360</v>
      </c>
      <c r="B18792" t="str">
        <f>_xlfn.XLOOKUP(L18792, Products!C:C, Products!A:A)</f>
        <v>PROD_4</v>
      </c>
      <c r="C18792">
        <v>18791</v>
      </c>
      <c r="D18792" s="2" t="s">
        <v>310</v>
      </c>
      <c r="E18792">
        <f>YEAR(Orders[[#This Row],[Order_Date]])</f>
        <v>2023</v>
      </c>
      <c r="F18792">
        <f>MONTH(Orders[[#This Row],[Order_Date]])</f>
        <v>6</v>
      </c>
      <c r="G18792" s="2" t="s">
        <v>824</v>
      </c>
      <c r="H18792" t="s">
        <v>903</v>
      </c>
      <c r="I18792" t="s">
        <v>21</v>
      </c>
      <c r="J18792" t="s">
        <v>15</v>
      </c>
      <c r="K18792" t="s">
        <v>34</v>
      </c>
      <c r="L18792" t="s">
        <v>35</v>
      </c>
      <c r="M18792" s="1">
        <v>9653.07</v>
      </c>
      <c r="N18792" s="1">
        <v>-331.6</v>
      </c>
      <c r="O18792">
        <v>7.0000000000000007E-2</v>
      </c>
    </row>
    <row r="18793" spans="1:15" x14ac:dyDescent="0.3">
      <c r="A18793" t="str">
        <f xml:space="preserve"> _xlfn.XLOOKUP(H18793, 'Customers'!B:B, 'Customers'!A:A)</f>
        <v>CUST_496</v>
      </c>
      <c r="B18793" t="str">
        <f>_xlfn.XLOOKUP(L18793, Products!C:C, Products!A:A)</f>
        <v>PROD_2</v>
      </c>
      <c r="C18793">
        <v>18792</v>
      </c>
      <c r="D18793" s="2" t="s">
        <v>1258</v>
      </c>
      <c r="E18793">
        <f>YEAR(Orders[[#This Row],[Order_Date]])</f>
        <v>2023</v>
      </c>
      <c r="F18793">
        <f>MONTH(Orders[[#This Row],[Order_Date]])</f>
        <v>11</v>
      </c>
      <c r="G18793" s="2" t="s">
        <v>690</v>
      </c>
      <c r="H18793" t="s">
        <v>1152</v>
      </c>
      <c r="I18793" t="s">
        <v>21</v>
      </c>
      <c r="J18793" t="s">
        <v>15</v>
      </c>
      <c r="K18793" t="s">
        <v>16</v>
      </c>
      <c r="L18793" t="s">
        <v>23</v>
      </c>
      <c r="M18793" s="1">
        <v>9200.94</v>
      </c>
      <c r="N18793" s="1">
        <v>2607.62</v>
      </c>
      <c r="O18793">
        <v>0.27</v>
      </c>
    </row>
    <row r="18794" spans="1:15" x14ac:dyDescent="0.3">
      <c r="A18794" t="str">
        <f xml:space="preserve"> _xlfn.XLOOKUP(H18794, 'Customers'!B:B, 'Customers'!A:A)</f>
        <v>CUST_130</v>
      </c>
      <c r="B18794" t="str">
        <f>_xlfn.XLOOKUP(L18794, Products!C:C, Products!A:A)</f>
        <v>PROD_3</v>
      </c>
      <c r="C18794">
        <v>18793</v>
      </c>
      <c r="D18794" s="2" t="s">
        <v>609</v>
      </c>
      <c r="E18794">
        <f>YEAR(Orders[[#This Row],[Order_Date]])</f>
        <v>2022</v>
      </c>
      <c r="F18794">
        <f>MONTH(Orders[[#This Row],[Order_Date]])</f>
        <v>5</v>
      </c>
      <c r="G18794" s="2" t="s">
        <v>360</v>
      </c>
      <c r="H18794" t="s">
        <v>402</v>
      </c>
      <c r="I18794" t="s">
        <v>14</v>
      </c>
      <c r="J18794" t="s">
        <v>65</v>
      </c>
      <c r="K18794" t="s">
        <v>27</v>
      </c>
      <c r="L18794" t="s">
        <v>28</v>
      </c>
      <c r="M18794" s="1">
        <v>5315.31</v>
      </c>
      <c r="N18794" s="1">
        <v>1267.45</v>
      </c>
      <c r="O18794">
        <v>0.28000000000000003</v>
      </c>
    </row>
    <row r="18795" spans="1:15" x14ac:dyDescent="0.3">
      <c r="A18795" t="str">
        <f xml:space="preserve"> _xlfn.XLOOKUP(H18795, 'Customers'!B:B, 'Customers'!A:A)</f>
        <v>CUST_186</v>
      </c>
      <c r="B18795" t="str">
        <f>_xlfn.XLOOKUP(L18795, Products!C:C, Products!A:A)</f>
        <v>PROD_7</v>
      </c>
      <c r="C18795">
        <v>18794</v>
      </c>
      <c r="D18795" s="2" t="s">
        <v>926</v>
      </c>
      <c r="E18795">
        <f>YEAR(Orders[[#This Row],[Order_Date]])</f>
        <v>2023</v>
      </c>
      <c r="F18795">
        <f>MONTH(Orders[[#This Row],[Order_Date]])</f>
        <v>5</v>
      </c>
      <c r="G18795" s="2" t="s">
        <v>726</v>
      </c>
      <c r="H18795" t="s">
        <v>538</v>
      </c>
      <c r="I18795" t="s">
        <v>21</v>
      </c>
      <c r="J18795" t="s">
        <v>33</v>
      </c>
      <c r="K18795" t="s">
        <v>16</v>
      </c>
      <c r="L18795" t="s">
        <v>66</v>
      </c>
      <c r="M18795" s="1">
        <v>1391.25</v>
      </c>
      <c r="N18795" s="1">
        <v>43.03</v>
      </c>
      <c r="O18795">
        <v>0.17</v>
      </c>
    </row>
    <row r="18796" spans="1:15" x14ac:dyDescent="0.3">
      <c r="A18796" t="str">
        <f xml:space="preserve"> _xlfn.XLOOKUP(H18796, 'Customers'!B:B, 'Customers'!A:A)</f>
        <v>CUST_951</v>
      </c>
      <c r="B18796" t="str">
        <f>_xlfn.XLOOKUP(L18796, Products!C:C, Products!A:A)</f>
        <v>PROD_1</v>
      </c>
      <c r="C18796">
        <v>18795</v>
      </c>
      <c r="D18796" s="2" t="s">
        <v>697</v>
      </c>
      <c r="E18796">
        <f>YEAR(Orders[[#This Row],[Order_Date]])</f>
        <v>2023</v>
      </c>
      <c r="F18796">
        <f>MONTH(Orders[[#This Row],[Order_Date]])</f>
        <v>10</v>
      </c>
      <c r="G18796" s="2" t="s">
        <v>1052</v>
      </c>
      <c r="H18796" t="s">
        <v>1712</v>
      </c>
      <c r="I18796" t="s">
        <v>14</v>
      </c>
      <c r="J18796" t="s">
        <v>15</v>
      </c>
      <c r="K18796" t="s">
        <v>27</v>
      </c>
      <c r="L18796" t="s">
        <v>17</v>
      </c>
      <c r="M18796" s="1">
        <v>2606.67</v>
      </c>
      <c r="N18796" s="1">
        <v>425.97</v>
      </c>
      <c r="O18796">
        <v>0.25</v>
      </c>
    </row>
    <row r="18797" spans="1:15" x14ac:dyDescent="0.3">
      <c r="A18797" t="str">
        <f xml:space="preserve"> _xlfn.XLOOKUP(H18797, 'Customers'!B:B, 'Customers'!A:A)</f>
        <v>CUST_418</v>
      </c>
      <c r="B18797" t="str">
        <f>_xlfn.XLOOKUP(L18797, Products!C:C, Products!A:A)</f>
        <v>PROD_4</v>
      </c>
      <c r="C18797">
        <v>18796</v>
      </c>
      <c r="D18797" s="2" t="s">
        <v>682</v>
      </c>
      <c r="E18797">
        <f>YEAR(Orders[[#This Row],[Order_Date]])</f>
        <v>2023</v>
      </c>
      <c r="F18797">
        <f>MONTH(Orders[[#This Row],[Order_Date]])</f>
        <v>9</v>
      </c>
      <c r="G18797" s="2" t="s">
        <v>1188</v>
      </c>
      <c r="H18797" t="s">
        <v>1016</v>
      </c>
      <c r="I18797" t="s">
        <v>14</v>
      </c>
      <c r="J18797" t="s">
        <v>33</v>
      </c>
      <c r="K18797" t="s">
        <v>34</v>
      </c>
      <c r="L18797" t="s">
        <v>35</v>
      </c>
      <c r="M18797" s="1">
        <v>8788.5499999999993</v>
      </c>
      <c r="N18797" s="1">
        <v>1417.94</v>
      </c>
      <c r="O18797">
        <v>0.1</v>
      </c>
    </row>
    <row r="18798" spans="1:15" x14ac:dyDescent="0.3">
      <c r="A18798" t="str">
        <f xml:space="preserve"> _xlfn.XLOOKUP(H18798, 'Customers'!B:B, 'Customers'!A:A)</f>
        <v>CUST_368</v>
      </c>
      <c r="B18798" t="str">
        <f>_xlfn.XLOOKUP(L18798, Products!C:C, Products!A:A)</f>
        <v>PROD_8</v>
      </c>
      <c r="C18798">
        <v>18797</v>
      </c>
      <c r="D18798" s="2" t="s">
        <v>83</v>
      </c>
      <c r="E18798">
        <f>YEAR(Orders[[#This Row],[Order_Date]])</f>
        <v>2023</v>
      </c>
      <c r="F18798">
        <f>MONTH(Orders[[#This Row],[Order_Date]])</f>
        <v>1</v>
      </c>
      <c r="G18798" s="2" t="s">
        <v>1073</v>
      </c>
      <c r="H18798" t="s">
        <v>919</v>
      </c>
      <c r="I18798" t="s">
        <v>14</v>
      </c>
      <c r="J18798" t="s">
        <v>65</v>
      </c>
      <c r="K18798" t="s">
        <v>27</v>
      </c>
      <c r="L18798" t="s">
        <v>73</v>
      </c>
      <c r="M18798" s="1">
        <v>4690.8500000000004</v>
      </c>
      <c r="N18798" s="1">
        <v>558.58000000000004</v>
      </c>
      <c r="O18798">
        <v>0.28999999999999998</v>
      </c>
    </row>
    <row r="18799" spans="1:15" x14ac:dyDescent="0.3">
      <c r="A18799" t="str">
        <f xml:space="preserve"> _xlfn.XLOOKUP(H18799, 'Customers'!B:B, 'Customers'!A:A)</f>
        <v>CUST_466</v>
      </c>
      <c r="B18799" t="str">
        <f>_xlfn.XLOOKUP(L18799, Products!C:C, Products!A:A)</f>
        <v>PROD_5</v>
      </c>
      <c r="C18799">
        <v>18798</v>
      </c>
      <c r="D18799" s="2" t="s">
        <v>1133</v>
      </c>
      <c r="E18799">
        <f>YEAR(Orders[[#This Row],[Order_Date]])</f>
        <v>2023</v>
      </c>
      <c r="F18799">
        <f>MONTH(Orders[[#This Row],[Order_Date]])</f>
        <v>9</v>
      </c>
      <c r="G18799" s="2" t="s">
        <v>646</v>
      </c>
      <c r="H18799" t="s">
        <v>1095</v>
      </c>
      <c r="I18799" t="s">
        <v>21</v>
      </c>
      <c r="J18799" t="s">
        <v>22</v>
      </c>
      <c r="K18799" t="s">
        <v>34</v>
      </c>
      <c r="L18799" t="s">
        <v>39</v>
      </c>
      <c r="M18799" s="1">
        <v>9730.1</v>
      </c>
      <c r="N18799" s="1">
        <v>2209.41</v>
      </c>
      <c r="O18799">
        <v>0.18</v>
      </c>
    </row>
    <row r="18800" spans="1:15" x14ac:dyDescent="0.3">
      <c r="A18800" t="str">
        <f xml:space="preserve"> _xlfn.XLOOKUP(H18800, 'Customers'!B:B, 'Customers'!A:A)</f>
        <v>CUST_368</v>
      </c>
      <c r="B18800" t="str">
        <f>_xlfn.XLOOKUP(L18800, Products!C:C, Products!A:A)</f>
        <v>PROD_7</v>
      </c>
      <c r="C18800">
        <v>18799</v>
      </c>
      <c r="D18800" s="2" t="s">
        <v>474</v>
      </c>
      <c r="E18800">
        <f>YEAR(Orders[[#This Row],[Order_Date]])</f>
        <v>2022</v>
      </c>
      <c r="F18800">
        <f>MONTH(Orders[[#This Row],[Order_Date]])</f>
        <v>4</v>
      </c>
      <c r="G18800" s="2" t="s">
        <v>341</v>
      </c>
      <c r="H18800" t="s">
        <v>919</v>
      </c>
      <c r="I18800" t="s">
        <v>21</v>
      </c>
      <c r="J18800" t="s">
        <v>33</v>
      </c>
      <c r="K18800" t="s">
        <v>16</v>
      </c>
      <c r="L18800" t="s">
        <v>66</v>
      </c>
      <c r="M18800" s="1">
        <v>1390.52</v>
      </c>
      <c r="N18800" s="1">
        <v>396.88</v>
      </c>
      <c r="O18800">
        <v>0.25</v>
      </c>
    </row>
    <row r="18801" spans="1:15" x14ac:dyDescent="0.3">
      <c r="A18801" t="str">
        <f xml:space="preserve"> _xlfn.XLOOKUP(H18801, 'Customers'!B:B, 'Customers'!A:A)</f>
        <v>CUST_420</v>
      </c>
      <c r="B18801" t="str">
        <f>_xlfn.XLOOKUP(L18801, Products!C:C, Products!A:A)</f>
        <v>PROD_4</v>
      </c>
      <c r="C18801">
        <v>18800</v>
      </c>
      <c r="D18801" s="2" t="s">
        <v>1252</v>
      </c>
      <c r="E18801">
        <f>YEAR(Orders[[#This Row],[Order_Date]])</f>
        <v>2023</v>
      </c>
      <c r="F18801">
        <f>MONTH(Orders[[#This Row],[Order_Date]])</f>
        <v>3</v>
      </c>
      <c r="G18801" s="2" t="s">
        <v>478</v>
      </c>
      <c r="H18801" t="s">
        <v>1020</v>
      </c>
      <c r="I18801" t="s">
        <v>32</v>
      </c>
      <c r="J18801" t="s">
        <v>33</v>
      </c>
      <c r="K18801" t="s">
        <v>34</v>
      </c>
      <c r="L18801" t="s">
        <v>35</v>
      </c>
      <c r="M18801" s="1">
        <v>7173.27</v>
      </c>
      <c r="N18801" s="1">
        <v>929.73</v>
      </c>
      <c r="O18801">
        <v>0.02</v>
      </c>
    </row>
    <row r="18802" spans="1:15" x14ac:dyDescent="0.3">
      <c r="A18802" t="str">
        <f xml:space="preserve"> _xlfn.XLOOKUP(H18802, 'Customers'!B:B, 'Customers'!A:A)</f>
        <v>CUST_619</v>
      </c>
      <c r="B18802" t="str">
        <f>_xlfn.XLOOKUP(L18802, Products!C:C, Products!A:A)</f>
        <v>PROD_3</v>
      </c>
      <c r="C18802">
        <v>18801</v>
      </c>
      <c r="D18802" s="2" t="s">
        <v>516</v>
      </c>
      <c r="E18802">
        <f>YEAR(Orders[[#This Row],[Order_Date]])</f>
        <v>2022</v>
      </c>
      <c r="F18802">
        <f>MONTH(Orders[[#This Row],[Order_Date]])</f>
        <v>2</v>
      </c>
      <c r="G18802" s="2" t="s">
        <v>270</v>
      </c>
      <c r="H18802" t="s">
        <v>1338</v>
      </c>
      <c r="I18802" t="s">
        <v>32</v>
      </c>
      <c r="J18802" t="s">
        <v>22</v>
      </c>
      <c r="K18802" t="s">
        <v>27</v>
      </c>
      <c r="L18802" t="s">
        <v>28</v>
      </c>
      <c r="M18802" s="1">
        <v>4768.25</v>
      </c>
      <c r="N18802" s="1">
        <v>608.19000000000005</v>
      </c>
      <c r="O18802">
        <v>0.2</v>
      </c>
    </row>
    <row r="18803" spans="1:15" x14ac:dyDescent="0.3">
      <c r="A18803" t="str">
        <f xml:space="preserve"> _xlfn.XLOOKUP(H18803, 'Customers'!B:B, 'Customers'!A:A)</f>
        <v>CUST_393</v>
      </c>
      <c r="B18803" t="str">
        <f>_xlfn.XLOOKUP(L18803, Products!C:C, Products!A:A)</f>
        <v>PROD_1</v>
      </c>
      <c r="C18803">
        <v>18802</v>
      </c>
      <c r="D18803" s="2" t="s">
        <v>264</v>
      </c>
      <c r="E18803">
        <f>YEAR(Orders[[#This Row],[Order_Date]])</f>
        <v>2022</v>
      </c>
      <c r="F18803">
        <f>MONTH(Orders[[#This Row],[Order_Date]])</f>
        <v>9</v>
      </c>
      <c r="G18803" s="2" t="s">
        <v>1146</v>
      </c>
      <c r="H18803" t="s">
        <v>974</v>
      </c>
      <c r="I18803" t="s">
        <v>32</v>
      </c>
      <c r="J18803" t="s">
        <v>33</v>
      </c>
      <c r="K18803" t="s">
        <v>16</v>
      </c>
      <c r="L18803" t="s">
        <v>17</v>
      </c>
      <c r="M18803" s="1">
        <v>2382.85</v>
      </c>
      <c r="N18803" s="1">
        <v>180.73</v>
      </c>
      <c r="O18803">
        <v>0.05</v>
      </c>
    </row>
    <row r="18804" spans="1:15" x14ac:dyDescent="0.3">
      <c r="A18804" t="str">
        <f xml:space="preserve"> _xlfn.XLOOKUP(H18804, 'Customers'!B:B, 'Customers'!A:A)</f>
        <v>CUST_35</v>
      </c>
      <c r="B18804" t="str">
        <f>_xlfn.XLOOKUP(L18804, Products!C:C, Products!A:A)</f>
        <v>PROD_8</v>
      </c>
      <c r="C18804">
        <v>18803</v>
      </c>
      <c r="D18804" s="2" t="s">
        <v>206</v>
      </c>
      <c r="E18804">
        <f>YEAR(Orders[[#This Row],[Order_Date]])</f>
        <v>2022</v>
      </c>
      <c r="F18804">
        <f>MONTH(Orders[[#This Row],[Order_Date]])</f>
        <v>12</v>
      </c>
      <c r="G18804" s="2" t="s">
        <v>440</v>
      </c>
      <c r="H18804" t="s">
        <v>132</v>
      </c>
      <c r="I18804" t="s">
        <v>14</v>
      </c>
      <c r="J18804" t="s">
        <v>15</v>
      </c>
      <c r="K18804" t="s">
        <v>27</v>
      </c>
      <c r="L18804" t="s">
        <v>73</v>
      </c>
      <c r="M18804" s="1">
        <v>253.19</v>
      </c>
      <c r="N18804" s="1">
        <v>9.3699999999999992</v>
      </c>
      <c r="O18804">
        <v>0.06</v>
      </c>
    </row>
    <row r="18805" spans="1:15" x14ac:dyDescent="0.3">
      <c r="A18805" t="str">
        <f xml:space="preserve"> _xlfn.XLOOKUP(H18805, 'Customers'!B:B, 'Customers'!A:A)</f>
        <v>CUST_761</v>
      </c>
      <c r="B18805" t="str">
        <f>_xlfn.XLOOKUP(L18805, Products!C:C, Products!A:A)</f>
        <v>PROD_1</v>
      </c>
      <c r="C18805">
        <v>18804</v>
      </c>
      <c r="D18805" s="2" t="s">
        <v>293</v>
      </c>
      <c r="E18805">
        <f>YEAR(Orders[[#This Row],[Order_Date]])</f>
        <v>2023</v>
      </c>
      <c r="F18805">
        <f>MONTH(Orders[[#This Row],[Order_Date]])</f>
        <v>7</v>
      </c>
      <c r="G18805" s="2" t="s">
        <v>480</v>
      </c>
      <c r="H18805" t="s">
        <v>1507</v>
      </c>
      <c r="I18805" t="s">
        <v>21</v>
      </c>
      <c r="J18805" t="s">
        <v>33</v>
      </c>
      <c r="K18805" t="s">
        <v>16</v>
      </c>
      <c r="L18805" t="s">
        <v>17</v>
      </c>
      <c r="M18805" s="1">
        <v>5059.38</v>
      </c>
      <c r="N18805" s="1">
        <v>37.14</v>
      </c>
      <c r="O18805">
        <v>0.27</v>
      </c>
    </row>
    <row r="18806" spans="1:15" x14ac:dyDescent="0.3">
      <c r="A18806" t="str">
        <f xml:space="preserve"> _xlfn.XLOOKUP(H18806, 'Customers'!B:B, 'Customers'!A:A)</f>
        <v>CUST_862</v>
      </c>
      <c r="B18806" t="str">
        <f>_xlfn.XLOOKUP(L18806, Products!C:C, Products!A:A)</f>
        <v>PROD_5</v>
      </c>
      <c r="C18806">
        <v>18805</v>
      </c>
      <c r="D18806" s="2" t="s">
        <v>168</v>
      </c>
      <c r="E18806">
        <f>YEAR(Orders[[#This Row],[Order_Date]])</f>
        <v>2022</v>
      </c>
      <c r="F18806">
        <f>MONTH(Orders[[#This Row],[Order_Date]])</f>
        <v>9</v>
      </c>
      <c r="G18806" s="2" t="s">
        <v>954</v>
      </c>
      <c r="H18806" t="s">
        <v>1616</v>
      </c>
      <c r="I18806" t="s">
        <v>14</v>
      </c>
      <c r="J18806" t="s">
        <v>15</v>
      </c>
      <c r="K18806" t="s">
        <v>34</v>
      </c>
      <c r="L18806" t="s">
        <v>39</v>
      </c>
      <c r="M18806" s="1">
        <v>1035.1500000000001</v>
      </c>
      <c r="N18806" s="1">
        <v>26.83</v>
      </c>
      <c r="O18806">
        <v>0.08</v>
      </c>
    </row>
    <row r="18807" spans="1:15" x14ac:dyDescent="0.3">
      <c r="A18807" t="str">
        <f xml:space="preserve"> _xlfn.XLOOKUP(H18807, 'Customers'!B:B, 'Customers'!A:A)</f>
        <v>CUST_355</v>
      </c>
      <c r="B18807" t="str">
        <f>_xlfn.XLOOKUP(L18807, Products!C:C, Products!A:A)</f>
        <v>PROD_4</v>
      </c>
      <c r="C18807">
        <v>18806</v>
      </c>
      <c r="D18807" s="2" t="s">
        <v>385</v>
      </c>
      <c r="E18807">
        <f>YEAR(Orders[[#This Row],[Order_Date]])</f>
        <v>2022</v>
      </c>
      <c r="F18807">
        <f>MONTH(Orders[[#This Row],[Order_Date]])</f>
        <v>11</v>
      </c>
      <c r="G18807" s="2" t="s">
        <v>707</v>
      </c>
      <c r="H18807" t="s">
        <v>896</v>
      </c>
      <c r="I18807" t="s">
        <v>14</v>
      </c>
      <c r="J18807" t="s">
        <v>33</v>
      </c>
      <c r="K18807" t="s">
        <v>34</v>
      </c>
      <c r="L18807" t="s">
        <v>35</v>
      </c>
      <c r="M18807" s="1">
        <v>3734.92</v>
      </c>
      <c r="N18807" s="1">
        <v>167.58</v>
      </c>
      <c r="O18807">
        <v>0.16</v>
      </c>
    </row>
    <row r="18808" spans="1:15" x14ac:dyDescent="0.3">
      <c r="A18808" t="str">
        <f xml:space="preserve"> _xlfn.XLOOKUP(H18808, 'Customers'!B:B, 'Customers'!A:A)</f>
        <v>CUST_374</v>
      </c>
      <c r="B18808" t="str">
        <f>_xlfn.XLOOKUP(L18808, Products!C:C, Products!A:A)</f>
        <v>PROD_7</v>
      </c>
      <c r="C18808">
        <v>18807</v>
      </c>
      <c r="D18808" s="2" t="s">
        <v>1704</v>
      </c>
      <c r="E18808">
        <f>YEAR(Orders[[#This Row],[Order_Date]])</f>
        <v>2023</v>
      </c>
      <c r="F18808">
        <f>MONTH(Orders[[#This Row],[Order_Date]])</f>
        <v>4</v>
      </c>
      <c r="G18808" s="2" t="s">
        <v>722</v>
      </c>
      <c r="H18808" t="s">
        <v>932</v>
      </c>
      <c r="I18808" t="s">
        <v>21</v>
      </c>
      <c r="J18808" t="s">
        <v>22</v>
      </c>
      <c r="K18808" t="s">
        <v>16</v>
      </c>
      <c r="L18808" t="s">
        <v>66</v>
      </c>
      <c r="M18808" s="1">
        <v>2377.0700000000002</v>
      </c>
      <c r="N18808" s="1">
        <v>471.53</v>
      </c>
      <c r="O18808">
        <v>0.13</v>
      </c>
    </row>
    <row r="18809" spans="1:15" x14ac:dyDescent="0.3">
      <c r="A18809" t="str">
        <f xml:space="preserve"> _xlfn.XLOOKUP(H18809, 'Customers'!B:B, 'Customers'!A:A)</f>
        <v>CUST_871</v>
      </c>
      <c r="B18809" t="str">
        <f>_xlfn.XLOOKUP(L18809, Products!C:C, Products!A:A)</f>
        <v>PROD_3</v>
      </c>
      <c r="C18809">
        <v>18808</v>
      </c>
      <c r="D18809" s="2" t="s">
        <v>431</v>
      </c>
      <c r="E18809">
        <f>YEAR(Orders[[#This Row],[Order_Date]])</f>
        <v>2022</v>
      </c>
      <c r="F18809">
        <f>MONTH(Orders[[#This Row],[Order_Date]])</f>
        <v>1</v>
      </c>
      <c r="G18809" s="2" t="s">
        <v>350</v>
      </c>
      <c r="H18809" t="s">
        <v>1625</v>
      </c>
      <c r="I18809" t="s">
        <v>14</v>
      </c>
      <c r="J18809" t="s">
        <v>15</v>
      </c>
      <c r="K18809" t="s">
        <v>27</v>
      </c>
      <c r="L18809" t="s">
        <v>28</v>
      </c>
      <c r="M18809" s="1">
        <v>5352.98</v>
      </c>
      <c r="N18809" s="1">
        <v>298.85000000000002</v>
      </c>
      <c r="O18809">
        <v>0.27</v>
      </c>
    </row>
    <row r="18810" spans="1:15" x14ac:dyDescent="0.3">
      <c r="A18810" t="str">
        <f xml:space="preserve"> _xlfn.XLOOKUP(H18810, 'Customers'!B:B, 'Customers'!A:A)</f>
        <v>CUST_295</v>
      </c>
      <c r="B18810" t="str">
        <f>_xlfn.XLOOKUP(L18810, Products!C:C, Products!A:A)</f>
        <v>PROD_4</v>
      </c>
      <c r="C18810">
        <v>18809</v>
      </c>
      <c r="D18810" s="2" t="s">
        <v>121</v>
      </c>
      <c r="E18810">
        <f>YEAR(Orders[[#This Row],[Order_Date]])</f>
        <v>2023</v>
      </c>
      <c r="F18810">
        <f>MONTH(Orders[[#This Row],[Order_Date]])</f>
        <v>8</v>
      </c>
      <c r="G18810" s="2" t="s">
        <v>122</v>
      </c>
      <c r="H18810" t="s">
        <v>780</v>
      </c>
      <c r="I18810" t="s">
        <v>21</v>
      </c>
      <c r="J18810" t="s">
        <v>15</v>
      </c>
      <c r="K18810" t="s">
        <v>34</v>
      </c>
      <c r="L18810" t="s">
        <v>35</v>
      </c>
      <c r="M18810" s="1">
        <v>6614.47</v>
      </c>
      <c r="N18810" s="1">
        <v>43.04</v>
      </c>
      <c r="O18810">
        <v>0.02</v>
      </c>
    </row>
    <row r="18811" spans="1:15" x14ac:dyDescent="0.3">
      <c r="A18811" t="str">
        <f xml:space="preserve"> _xlfn.XLOOKUP(H18811, 'Customers'!B:B, 'Customers'!A:A)</f>
        <v>CUST_346</v>
      </c>
      <c r="B18811" t="str">
        <f>_xlfn.XLOOKUP(L18811, Products!C:C, Products!A:A)</f>
        <v>PROD_2</v>
      </c>
      <c r="C18811">
        <v>18810</v>
      </c>
      <c r="D18811" s="2" t="s">
        <v>1208</v>
      </c>
      <c r="E18811">
        <f>YEAR(Orders[[#This Row],[Order_Date]])</f>
        <v>2022</v>
      </c>
      <c r="F18811">
        <f>MONTH(Orders[[#This Row],[Order_Date]])</f>
        <v>1</v>
      </c>
      <c r="G18811" s="2" t="s">
        <v>463</v>
      </c>
      <c r="H18811" t="s">
        <v>883</v>
      </c>
      <c r="I18811" t="s">
        <v>21</v>
      </c>
      <c r="J18811" t="s">
        <v>33</v>
      </c>
      <c r="K18811" t="s">
        <v>16</v>
      </c>
      <c r="L18811" t="s">
        <v>23</v>
      </c>
      <c r="M18811" s="1">
        <v>408.05</v>
      </c>
      <c r="N18811" s="1">
        <v>34.07</v>
      </c>
      <c r="O18811">
        <v>0.02</v>
      </c>
    </row>
    <row r="18812" spans="1:15" x14ac:dyDescent="0.3">
      <c r="A18812" t="str">
        <f xml:space="preserve"> _xlfn.XLOOKUP(H18812, 'Customers'!B:B, 'Customers'!A:A)</f>
        <v>CUST_341</v>
      </c>
      <c r="B18812" t="str">
        <f>_xlfn.XLOOKUP(L18812, Products!C:C, Products!A:A)</f>
        <v>PROD_6</v>
      </c>
      <c r="C18812">
        <v>18811</v>
      </c>
      <c r="D18812" s="2" t="s">
        <v>941</v>
      </c>
      <c r="E18812">
        <f>YEAR(Orders[[#This Row],[Order_Date]])</f>
        <v>2022</v>
      </c>
      <c r="F18812">
        <f>MONTH(Orders[[#This Row],[Order_Date]])</f>
        <v>4</v>
      </c>
      <c r="G18812" s="2" t="s">
        <v>328</v>
      </c>
      <c r="H18812" t="s">
        <v>872</v>
      </c>
      <c r="I18812" t="s">
        <v>14</v>
      </c>
      <c r="J18812" t="s">
        <v>65</v>
      </c>
      <c r="K18812" t="s">
        <v>34</v>
      </c>
      <c r="L18812" t="s">
        <v>52</v>
      </c>
      <c r="M18812" s="1">
        <v>4211.74</v>
      </c>
      <c r="N18812" s="1">
        <v>854.7</v>
      </c>
      <c r="O18812">
        <v>0.16</v>
      </c>
    </row>
    <row r="18813" spans="1:15" x14ac:dyDescent="0.3">
      <c r="A18813" t="str">
        <f xml:space="preserve"> _xlfn.XLOOKUP(H18813, 'Customers'!B:B, 'Customers'!A:A)</f>
        <v>CUST_290</v>
      </c>
      <c r="B18813" t="str">
        <f>_xlfn.XLOOKUP(L18813, Products!C:C, Products!A:A)</f>
        <v>PROD_8</v>
      </c>
      <c r="C18813">
        <v>18812</v>
      </c>
      <c r="D18813" s="2" t="s">
        <v>969</v>
      </c>
      <c r="E18813">
        <f>YEAR(Orders[[#This Row],[Order_Date]])</f>
        <v>2022</v>
      </c>
      <c r="F18813">
        <f>MONTH(Orders[[#This Row],[Order_Date]])</f>
        <v>11</v>
      </c>
      <c r="G18813" s="2" t="s">
        <v>970</v>
      </c>
      <c r="H18813" t="s">
        <v>772</v>
      </c>
      <c r="I18813" t="s">
        <v>21</v>
      </c>
      <c r="J18813" t="s">
        <v>65</v>
      </c>
      <c r="K18813" t="s">
        <v>27</v>
      </c>
      <c r="L18813" t="s">
        <v>73</v>
      </c>
      <c r="M18813" s="1">
        <v>8793.18</v>
      </c>
      <c r="N18813" s="1">
        <v>-419.91</v>
      </c>
      <c r="O18813">
        <v>0.19</v>
      </c>
    </row>
    <row r="18814" spans="1:15" x14ac:dyDescent="0.3">
      <c r="A18814" t="str">
        <f xml:space="preserve"> _xlfn.XLOOKUP(H18814, 'Customers'!B:B, 'Customers'!A:A)</f>
        <v>CUST_864</v>
      </c>
      <c r="B18814" t="str">
        <f>_xlfn.XLOOKUP(L18814, Products!C:C, Products!A:A)</f>
        <v>PROD_7</v>
      </c>
      <c r="C18814">
        <v>18813</v>
      </c>
      <c r="D18814" s="2" t="s">
        <v>368</v>
      </c>
      <c r="E18814">
        <f>YEAR(Orders[[#This Row],[Order_Date]])</f>
        <v>2023</v>
      </c>
      <c r="F18814">
        <f>MONTH(Orders[[#This Row],[Order_Date]])</f>
        <v>1</v>
      </c>
      <c r="G18814" s="2" t="s">
        <v>396</v>
      </c>
      <c r="H18814" t="s">
        <v>1618</v>
      </c>
      <c r="I18814" t="s">
        <v>14</v>
      </c>
      <c r="J18814" t="s">
        <v>33</v>
      </c>
      <c r="K18814" t="s">
        <v>16</v>
      </c>
      <c r="L18814" t="s">
        <v>66</v>
      </c>
      <c r="M18814" s="1">
        <v>9607.0400000000009</v>
      </c>
      <c r="N18814" s="1">
        <v>817.86</v>
      </c>
      <c r="O18814">
        <v>0.1</v>
      </c>
    </row>
    <row r="18815" spans="1:15" x14ac:dyDescent="0.3">
      <c r="A18815" t="str">
        <f xml:space="preserve"> _xlfn.XLOOKUP(H18815, 'Customers'!B:B, 'Customers'!A:A)</f>
        <v>CUST_707</v>
      </c>
      <c r="B18815" t="str">
        <f>_xlfn.XLOOKUP(L18815, Products!C:C, Products!A:A)</f>
        <v>PROD_4</v>
      </c>
      <c r="C18815">
        <v>18814</v>
      </c>
      <c r="D18815" s="2" t="s">
        <v>71</v>
      </c>
      <c r="E18815">
        <f>YEAR(Orders[[#This Row],[Order_Date]])</f>
        <v>2022</v>
      </c>
      <c r="F18815">
        <f>MONTH(Orders[[#This Row],[Order_Date]])</f>
        <v>4</v>
      </c>
      <c r="G18815" s="2" t="s">
        <v>941</v>
      </c>
      <c r="H18815" t="s">
        <v>1446</v>
      </c>
      <c r="I18815" t="s">
        <v>14</v>
      </c>
      <c r="J18815" t="s">
        <v>15</v>
      </c>
      <c r="K18815" t="s">
        <v>34</v>
      </c>
      <c r="L18815" t="s">
        <v>35</v>
      </c>
      <c r="M18815" s="1">
        <v>1220.2</v>
      </c>
      <c r="N18815" s="1">
        <v>310.95</v>
      </c>
      <c r="O18815">
        <v>0.18</v>
      </c>
    </row>
    <row r="18816" spans="1:15" x14ac:dyDescent="0.3">
      <c r="A18816" t="str">
        <f xml:space="preserve"> _xlfn.XLOOKUP(H18816, 'Customers'!B:B, 'Customers'!A:A)</f>
        <v>CUST_963</v>
      </c>
      <c r="B18816" t="str">
        <f>_xlfn.XLOOKUP(L18816, Products!C:C, Products!A:A)</f>
        <v>PROD_1</v>
      </c>
      <c r="C18816">
        <v>18815</v>
      </c>
      <c r="D18816" s="2" t="s">
        <v>183</v>
      </c>
      <c r="E18816">
        <f>YEAR(Orders[[#This Row],[Order_Date]])</f>
        <v>2023</v>
      </c>
      <c r="F18816">
        <f>MONTH(Orders[[#This Row],[Order_Date]])</f>
        <v>7</v>
      </c>
      <c r="G18816" s="2" t="s">
        <v>1305</v>
      </c>
      <c r="H18816" t="s">
        <v>1725</v>
      </c>
      <c r="I18816" t="s">
        <v>14</v>
      </c>
      <c r="J18816" t="s">
        <v>65</v>
      </c>
      <c r="K18816" t="s">
        <v>27</v>
      </c>
      <c r="L18816" t="s">
        <v>17</v>
      </c>
      <c r="M18816" s="1">
        <v>1848.79</v>
      </c>
      <c r="N18816" s="1">
        <v>124.39</v>
      </c>
      <c r="O18816">
        <v>0.03</v>
      </c>
    </row>
    <row r="18817" spans="1:15" x14ac:dyDescent="0.3">
      <c r="A18817" t="str">
        <f xml:space="preserve"> _xlfn.XLOOKUP(H18817, 'Customers'!B:B, 'Customers'!A:A)</f>
        <v>CUST_440</v>
      </c>
      <c r="B18817" t="str">
        <f>_xlfn.XLOOKUP(L18817, Products!C:C, Products!A:A)</f>
        <v>PROD_1</v>
      </c>
      <c r="C18817">
        <v>18816</v>
      </c>
      <c r="D18817" s="2" t="s">
        <v>1307</v>
      </c>
      <c r="E18817">
        <f>YEAR(Orders[[#This Row],[Order_Date]])</f>
        <v>2022</v>
      </c>
      <c r="F18817">
        <f>MONTH(Orders[[#This Row],[Order_Date]])</f>
        <v>3</v>
      </c>
      <c r="G18817" s="2" t="s">
        <v>140</v>
      </c>
      <c r="H18817" t="s">
        <v>1054</v>
      </c>
      <c r="I18817" t="s">
        <v>32</v>
      </c>
      <c r="J18817" t="s">
        <v>15</v>
      </c>
      <c r="K18817" t="s">
        <v>16</v>
      </c>
      <c r="L18817" t="s">
        <v>17</v>
      </c>
      <c r="M18817" s="1">
        <v>5371.58</v>
      </c>
      <c r="N18817" s="1">
        <v>2.12</v>
      </c>
      <c r="O18817">
        <v>0.06</v>
      </c>
    </row>
    <row r="18818" spans="1:15" x14ac:dyDescent="0.3">
      <c r="A18818" t="str">
        <f xml:space="preserve"> _xlfn.XLOOKUP(H18818, 'Customers'!B:B, 'Customers'!A:A)</f>
        <v>CUST_292</v>
      </c>
      <c r="B18818" t="str">
        <f>_xlfn.XLOOKUP(L18818, Products!C:C, Products!A:A)</f>
        <v>PROD_1</v>
      </c>
      <c r="C18818">
        <v>18817</v>
      </c>
      <c r="D18818" s="2" t="s">
        <v>220</v>
      </c>
      <c r="E18818">
        <f>YEAR(Orders[[#This Row],[Order_Date]])</f>
        <v>2022</v>
      </c>
      <c r="F18818">
        <f>MONTH(Orders[[#This Row],[Order_Date]])</f>
        <v>5</v>
      </c>
      <c r="G18818" s="2" t="s">
        <v>687</v>
      </c>
      <c r="H18818" t="s">
        <v>777</v>
      </c>
      <c r="I18818" t="s">
        <v>14</v>
      </c>
      <c r="J18818" t="s">
        <v>15</v>
      </c>
      <c r="K18818" t="s">
        <v>16</v>
      </c>
      <c r="L18818" t="s">
        <v>17</v>
      </c>
      <c r="M18818" s="1">
        <v>6263.84</v>
      </c>
      <c r="N18818" s="1">
        <v>1696.86</v>
      </c>
      <c r="O18818">
        <v>0.3</v>
      </c>
    </row>
    <row r="18819" spans="1:15" x14ac:dyDescent="0.3">
      <c r="A18819" t="str">
        <f xml:space="preserve"> _xlfn.XLOOKUP(H18819, 'Customers'!B:B, 'Customers'!A:A)</f>
        <v>CUST_990</v>
      </c>
      <c r="B18819" t="str">
        <f>_xlfn.XLOOKUP(L18819, Products!C:C, Products!A:A)</f>
        <v>PROD_7</v>
      </c>
      <c r="C18819">
        <v>18818</v>
      </c>
      <c r="D18819" s="2" t="s">
        <v>753</v>
      </c>
      <c r="E18819">
        <f>YEAR(Orders[[#This Row],[Order_Date]])</f>
        <v>2022</v>
      </c>
      <c r="F18819">
        <f>MONTH(Orders[[#This Row],[Order_Date]])</f>
        <v>10</v>
      </c>
      <c r="G18819" s="2" t="s">
        <v>1094</v>
      </c>
      <c r="H18819" t="s">
        <v>1753</v>
      </c>
      <c r="I18819" t="s">
        <v>32</v>
      </c>
      <c r="J18819" t="s">
        <v>15</v>
      </c>
      <c r="K18819" t="s">
        <v>16</v>
      </c>
      <c r="L18819" t="s">
        <v>66</v>
      </c>
      <c r="M18819" s="1">
        <v>5224.5200000000004</v>
      </c>
      <c r="N18819" s="1">
        <v>987.57</v>
      </c>
      <c r="O18819">
        <v>0.28999999999999998</v>
      </c>
    </row>
    <row r="18820" spans="1:15" x14ac:dyDescent="0.3">
      <c r="A18820" t="str">
        <f xml:space="preserve"> _xlfn.XLOOKUP(H18820, 'Customers'!B:B, 'Customers'!A:A)</f>
        <v>CUST_772</v>
      </c>
      <c r="B18820" t="str">
        <f>_xlfn.XLOOKUP(L18820, Products!C:C, Products!A:A)</f>
        <v>PROD_1</v>
      </c>
      <c r="C18820">
        <v>18819</v>
      </c>
      <c r="D18820" s="2" t="s">
        <v>442</v>
      </c>
      <c r="E18820">
        <f>YEAR(Orders[[#This Row],[Order_Date]])</f>
        <v>2023</v>
      </c>
      <c r="F18820">
        <f>MONTH(Orders[[#This Row],[Order_Date]])</f>
        <v>9</v>
      </c>
      <c r="G18820" s="2" t="s">
        <v>161</v>
      </c>
      <c r="H18820" t="s">
        <v>1519</v>
      </c>
      <c r="I18820" t="s">
        <v>14</v>
      </c>
      <c r="J18820" t="s">
        <v>65</v>
      </c>
      <c r="K18820" t="s">
        <v>16</v>
      </c>
      <c r="L18820" t="s">
        <v>17</v>
      </c>
      <c r="M18820" s="1">
        <v>8269.1299999999992</v>
      </c>
      <c r="N18820" s="1">
        <v>138.65</v>
      </c>
      <c r="O18820">
        <v>0</v>
      </c>
    </row>
    <row r="18821" spans="1:15" x14ac:dyDescent="0.3">
      <c r="A18821" t="str">
        <f xml:space="preserve"> _xlfn.XLOOKUP(H18821, 'Customers'!B:B, 'Customers'!A:A)</f>
        <v>CUST_559</v>
      </c>
      <c r="B18821" t="str">
        <f>_xlfn.XLOOKUP(L18821, Products!C:C, Products!A:A)</f>
        <v>PROD_4</v>
      </c>
      <c r="C18821">
        <v>18820</v>
      </c>
      <c r="D18821" s="2" t="s">
        <v>174</v>
      </c>
      <c r="E18821">
        <f>YEAR(Orders[[#This Row],[Order_Date]])</f>
        <v>2022</v>
      </c>
      <c r="F18821">
        <f>MONTH(Orders[[#This Row],[Order_Date]])</f>
        <v>11</v>
      </c>
      <c r="G18821" s="2" t="s">
        <v>116</v>
      </c>
      <c r="H18821" t="s">
        <v>1247</v>
      </c>
      <c r="I18821" t="s">
        <v>14</v>
      </c>
      <c r="J18821" t="s">
        <v>33</v>
      </c>
      <c r="K18821" t="s">
        <v>34</v>
      </c>
      <c r="L18821" t="s">
        <v>35</v>
      </c>
      <c r="M18821" s="1">
        <v>2640.47</v>
      </c>
      <c r="N18821" s="1">
        <v>-150.22999999999999</v>
      </c>
      <c r="O18821">
        <v>0.08</v>
      </c>
    </row>
    <row r="18822" spans="1:15" x14ac:dyDescent="0.3">
      <c r="A18822" t="str">
        <f xml:space="preserve"> _xlfn.XLOOKUP(H18822, 'Customers'!B:B, 'Customers'!A:A)</f>
        <v>CUST_533</v>
      </c>
      <c r="B18822" t="str">
        <f>_xlfn.XLOOKUP(L18822, Products!C:C, Products!A:A)</f>
        <v>PROD_3</v>
      </c>
      <c r="C18822">
        <v>18821</v>
      </c>
      <c r="D18822" s="2" t="s">
        <v>949</v>
      </c>
      <c r="E18822">
        <f>YEAR(Orders[[#This Row],[Order_Date]])</f>
        <v>2022</v>
      </c>
      <c r="F18822">
        <f>MONTH(Orders[[#This Row],[Order_Date]])</f>
        <v>4</v>
      </c>
      <c r="G18822" s="2" t="s">
        <v>70</v>
      </c>
      <c r="H18822" t="s">
        <v>1213</v>
      </c>
      <c r="I18822" t="s">
        <v>21</v>
      </c>
      <c r="J18822" t="s">
        <v>15</v>
      </c>
      <c r="K18822" t="s">
        <v>27</v>
      </c>
      <c r="L18822" t="s">
        <v>28</v>
      </c>
      <c r="M18822" s="1">
        <v>3830.93</v>
      </c>
      <c r="N18822" s="1">
        <v>804.65</v>
      </c>
      <c r="O18822">
        <v>0.28999999999999998</v>
      </c>
    </row>
    <row r="18823" spans="1:15" x14ac:dyDescent="0.3">
      <c r="A18823" t="str">
        <f xml:space="preserve"> _xlfn.XLOOKUP(H18823, 'Customers'!B:B, 'Customers'!A:A)</f>
        <v>CUST_704</v>
      </c>
      <c r="B18823" t="str">
        <f>_xlfn.XLOOKUP(L18823, Products!C:C, Products!A:A)</f>
        <v>PROD_3</v>
      </c>
      <c r="C18823">
        <v>18822</v>
      </c>
      <c r="D18823" s="2" t="s">
        <v>1272</v>
      </c>
      <c r="E18823">
        <f>YEAR(Orders[[#This Row],[Order_Date]])</f>
        <v>2023</v>
      </c>
      <c r="F18823">
        <f>MONTH(Orders[[#This Row],[Order_Date]])</f>
        <v>3</v>
      </c>
      <c r="G18823" s="2" t="s">
        <v>1252</v>
      </c>
      <c r="H18823" t="s">
        <v>1443</v>
      </c>
      <c r="I18823" t="s">
        <v>14</v>
      </c>
      <c r="J18823" t="s">
        <v>15</v>
      </c>
      <c r="K18823" t="s">
        <v>27</v>
      </c>
      <c r="L18823" t="s">
        <v>28</v>
      </c>
      <c r="M18823" s="1">
        <v>2946.24</v>
      </c>
      <c r="N18823" s="1">
        <v>531.66999999999996</v>
      </c>
      <c r="O18823">
        <v>0.23</v>
      </c>
    </row>
    <row r="18824" spans="1:15" x14ac:dyDescent="0.3">
      <c r="A18824" t="str">
        <f xml:space="preserve"> _xlfn.XLOOKUP(H18824, 'Customers'!B:B, 'Customers'!A:A)</f>
        <v>CUST_340</v>
      </c>
      <c r="B18824" t="str">
        <f>_xlfn.XLOOKUP(L18824, Products!C:C, Products!A:A)</f>
        <v>PROD_6</v>
      </c>
      <c r="C18824">
        <v>18823</v>
      </c>
      <c r="D18824" s="2" t="s">
        <v>229</v>
      </c>
      <c r="E18824">
        <f>YEAR(Orders[[#This Row],[Order_Date]])</f>
        <v>2023</v>
      </c>
      <c r="F18824">
        <f>MONTH(Orders[[#This Row],[Order_Date]])</f>
        <v>9</v>
      </c>
      <c r="G18824" s="2" t="s">
        <v>1076</v>
      </c>
      <c r="H18824" t="s">
        <v>870</v>
      </c>
      <c r="I18824" t="s">
        <v>21</v>
      </c>
      <c r="J18824" t="s">
        <v>33</v>
      </c>
      <c r="K18824" t="s">
        <v>34</v>
      </c>
      <c r="L18824" t="s">
        <v>52</v>
      </c>
      <c r="M18824" s="1">
        <v>5188.1499999999996</v>
      </c>
      <c r="N18824" s="1">
        <v>732.65</v>
      </c>
      <c r="O18824">
        <v>0.15</v>
      </c>
    </row>
    <row r="18825" spans="1:15" x14ac:dyDescent="0.3">
      <c r="A18825" t="str">
        <f xml:space="preserve"> _xlfn.XLOOKUP(H18825, 'Customers'!B:B, 'Customers'!A:A)</f>
        <v>CUST_746</v>
      </c>
      <c r="B18825" t="str">
        <f>_xlfn.XLOOKUP(L18825, Products!C:C, Products!A:A)</f>
        <v>PROD_7</v>
      </c>
      <c r="C18825">
        <v>18824</v>
      </c>
      <c r="D18825" s="2" t="s">
        <v>545</v>
      </c>
      <c r="E18825">
        <f>YEAR(Orders[[#This Row],[Order_Date]])</f>
        <v>2023</v>
      </c>
      <c r="F18825">
        <f>MONTH(Orders[[#This Row],[Order_Date]])</f>
        <v>7</v>
      </c>
      <c r="G18825" s="2" t="s">
        <v>232</v>
      </c>
      <c r="H18825" t="s">
        <v>1491</v>
      </c>
      <c r="I18825" t="s">
        <v>32</v>
      </c>
      <c r="J18825" t="s">
        <v>33</v>
      </c>
      <c r="K18825" t="s">
        <v>16</v>
      </c>
      <c r="L18825" t="s">
        <v>66</v>
      </c>
      <c r="M18825" s="1">
        <v>7779.44</v>
      </c>
      <c r="N18825" s="1">
        <v>15</v>
      </c>
      <c r="O18825">
        <v>0.19</v>
      </c>
    </row>
    <row r="18826" spans="1:15" x14ac:dyDescent="0.3">
      <c r="A18826" t="str">
        <f xml:space="preserve"> _xlfn.XLOOKUP(H18826, 'Customers'!B:B, 'Customers'!A:A)</f>
        <v>CUST_20</v>
      </c>
      <c r="B18826" t="str">
        <f>_xlfn.XLOOKUP(L18826, Products!C:C, Products!A:A)</f>
        <v>PROD_8</v>
      </c>
      <c r="C18826">
        <v>18825</v>
      </c>
      <c r="D18826" s="2" t="s">
        <v>1197</v>
      </c>
      <c r="E18826">
        <f>YEAR(Orders[[#This Row],[Order_Date]])</f>
        <v>2023</v>
      </c>
      <c r="F18826">
        <f>MONTH(Orders[[#This Row],[Order_Date]])</f>
        <v>7</v>
      </c>
      <c r="G18826" s="2" t="s">
        <v>793</v>
      </c>
      <c r="H18826" t="s">
        <v>88</v>
      </c>
      <c r="I18826" t="s">
        <v>14</v>
      </c>
      <c r="J18826" t="s">
        <v>15</v>
      </c>
      <c r="K18826" t="s">
        <v>27</v>
      </c>
      <c r="L18826" t="s">
        <v>73</v>
      </c>
      <c r="M18826" s="1">
        <v>1657.21</v>
      </c>
      <c r="N18826" s="1">
        <v>269.89999999999998</v>
      </c>
      <c r="O18826">
        <v>0.24</v>
      </c>
    </row>
    <row r="18827" spans="1:15" x14ac:dyDescent="0.3">
      <c r="A18827" t="str">
        <f xml:space="preserve"> _xlfn.XLOOKUP(H18827, 'Customers'!B:B, 'Customers'!A:A)</f>
        <v>CUST_435</v>
      </c>
      <c r="B18827" t="str">
        <f>_xlfn.XLOOKUP(L18827, Products!C:C, Products!A:A)</f>
        <v>PROD_5</v>
      </c>
      <c r="C18827">
        <v>18826</v>
      </c>
      <c r="D18827" s="2" t="s">
        <v>1310</v>
      </c>
      <c r="E18827">
        <f>YEAR(Orders[[#This Row],[Order_Date]])</f>
        <v>2023</v>
      </c>
      <c r="F18827">
        <f>MONTH(Orders[[#This Row],[Order_Date]])</f>
        <v>10</v>
      </c>
      <c r="G18827" s="2" t="s">
        <v>1101</v>
      </c>
      <c r="H18827" t="s">
        <v>1047</v>
      </c>
      <c r="I18827" t="s">
        <v>14</v>
      </c>
      <c r="J18827" t="s">
        <v>15</v>
      </c>
      <c r="K18827" t="s">
        <v>34</v>
      </c>
      <c r="L18827" t="s">
        <v>39</v>
      </c>
      <c r="M18827" s="1">
        <v>2561.86</v>
      </c>
      <c r="N18827" s="1">
        <v>348.44</v>
      </c>
      <c r="O18827">
        <v>0.17</v>
      </c>
    </row>
    <row r="18828" spans="1:15" x14ac:dyDescent="0.3">
      <c r="A18828" t="str">
        <f xml:space="preserve"> _xlfn.XLOOKUP(H18828, 'Customers'!B:B, 'Customers'!A:A)</f>
        <v>CUST_173</v>
      </c>
      <c r="B18828" t="str">
        <f>_xlfn.XLOOKUP(L18828, Products!C:C, Products!A:A)</f>
        <v>PROD_8</v>
      </c>
      <c r="C18828">
        <v>18827</v>
      </c>
      <c r="D18828" s="2" t="s">
        <v>43</v>
      </c>
      <c r="E18828">
        <f>YEAR(Orders[[#This Row],[Order_Date]])</f>
        <v>2023</v>
      </c>
      <c r="F18828">
        <f>MONTH(Orders[[#This Row],[Order_Date]])</f>
        <v>12</v>
      </c>
      <c r="G18828" s="2" t="s">
        <v>1148</v>
      </c>
      <c r="H18828" t="s">
        <v>508</v>
      </c>
      <c r="I18828" t="s">
        <v>14</v>
      </c>
      <c r="J18828" t="s">
        <v>33</v>
      </c>
      <c r="K18828" t="s">
        <v>27</v>
      </c>
      <c r="L18828" t="s">
        <v>73</v>
      </c>
      <c r="M18828" s="1">
        <v>7697.87</v>
      </c>
      <c r="N18828" s="1">
        <v>502.3</v>
      </c>
      <c r="O18828">
        <v>0.03</v>
      </c>
    </row>
    <row r="18829" spans="1:15" x14ac:dyDescent="0.3">
      <c r="A18829" t="str">
        <f xml:space="preserve"> _xlfn.XLOOKUP(H18829, 'Customers'!B:B, 'Customers'!A:A)</f>
        <v>CUST_160</v>
      </c>
      <c r="B18829" t="str">
        <f>_xlfn.XLOOKUP(L18829, Products!C:C, Products!A:A)</f>
        <v>PROD_6</v>
      </c>
      <c r="C18829">
        <v>18828</v>
      </c>
      <c r="D18829" s="2" t="s">
        <v>552</v>
      </c>
      <c r="E18829">
        <f>YEAR(Orders[[#This Row],[Order_Date]])</f>
        <v>2023</v>
      </c>
      <c r="F18829">
        <f>MONTH(Orders[[#This Row],[Order_Date]])</f>
        <v>12</v>
      </c>
      <c r="G18829" s="2" t="s">
        <v>330</v>
      </c>
      <c r="H18829" t="s">
        <v>470</v>
      </c>
      <c r="I18829" t="s">
        <v>21</v>
      </c>
      <c r="J18829" t="s">
        <v>15</v>
      </c>
      <c r="K18829" t="s">
        <v>34</v>
      </c>
      <c r="L18829" t="s">
        <v>52</v>
      </c>
      <c r="M18829" s="1">
        <v>374.83</v>
      </c>
      <c r="N18829" s="1">
        <v>-6.92</v>
      </c>
      <c r="O18829">
        <v>0.28999999999999998</v>
      </c>
    </row>
    <row r="18830" spans="1:15" x14ac:dyDescent="0.3">
      <c r="A18830" t="str">
        <f xml:space="preserve"> _xlfn.XLOOKUP(H18830, 'Customers'!B:B, 'Customers'!A:A)</f>
        <v>CUST_74</v>
      </c>
      <c r="B18830" t="str">
        <f>_xlfn.XLOOKUP(L18830, Products!C:C, Products!A:A)</f>
        <v>PROD_2</v>
      </c>
      <c r="C18830">
        <v>18829</v>
      </c>
      <c r="D18830" s="2" t="s">
        <v>254</v>
      </c>
      <c r="E18830">
        <f>YEAR(Orders[[#This Row],[Order_Date]])</f>
        <v>2022</v>
      </c>
      <c r="F18830">
        <f>MONTH(Orders[[#This Row],[Order_Date]])</f>
        <v>12</v>
      </c>
      <c r="G18830" s="2" t="s">
        <v>255</v>
      </c>
      <c r="H18830" t="s">
        <v>242</v>
      </c>
      <c r="I18830" t="s">
        <v>21</v>
      </c>
      <c r="J18830" t="s">
        <v>15</v>
      </c>
      <c r="K18830" t="s">
        <v>16</v>
      </c>
      <c r="L18830" t="s">
        <v>23</v>
      </c>
      <c r="M18830" s="1">
        <v>5629.91</v>
      </c>
      <c r="N18830" s="1">
        <v>820.56</v>
      </c>
      <c r="O18830">
        <v>0.1</v>
      </c>
    </row>
    <row r="18831" spans="1:15" x14ac:dyDescent="0.3">
      <c r="A18831" t="str">
        <f xml:space="preserve"> _xlfn.XLOOKUP(H18831, 'Customers'!B:B, 'Customers'!A:A)</f>
        <v>CUST_83</v>
      </c>
      <c r="B18831" t="str">
        <f>_xlfn.XLOOKUP(L18831, Products!C:C, Products!A:A)</f>
        <v>PROD_6</v>
      </c>
      <c r="C18831">
        <v>18830</v>
      </c>
      <c r="D18831" s="2" t="s">
        <v>1378</v>
      </c>
      <c r="E18831">
        <f>YEAR(Orders[[#This Row],[Order_Date]])</f>
        <v>2022</v>
      </c>
      <c r="F18831">
        <f>MONTH(Orders[[#This Row],[Order_Date]])</f>
        <v>11</v>
      </c>
      <c r="G18831" s="2" t="s">
        <v>592</v>
      </c>
      <c r="H18831" t="s">
        <v>265</v>
      </c>
      <c r="I18831" t="s">
        <v>32</v>
      </c>
      <c r="J18831" t="s">
        <v>65</v>
      </c>
      <c r="K18831" t="s">
        <v>34</v>
      </c>
      <c r="L18831" t="s">
        <v>52</v>
      </c>
      <c r="M18831" s="1">
        <v>8392.26</v>
      </c>
      <c r="N18831" s="1">
        <v>762.23</v>
      </c>
      <c r="O18831">
        <v>0.21</v>
      </c>
    </row>
    <row r="18832" spans="1:15" x14ac:dyDescent="0.3">
      <c r="A18832" t="str">
        <f xml:space="preserve"> _xlfn.XLOOKUP(H18832, 'Customers'!B:B, 'Customers'!A:A)</f>
        <v>CUST_787</v>
      </c>
      <c r="B18832" t="str">
        <f>_xlfn.XLOOKUP(L18832, Products!C:C, Products!A:A)</f>
        <v>PROD_1</v>
      </c>
      <c r="C18832">
        <v>18831</v>
      </c>
      <c r="D18832" s="2" t="s">
        <v>1270</v>
      </c>
      <c r="E18832">
        <f>YEAR(Orders[[#This Row],[Order_Date]])</f>
        <v>2023</v>
      </c>
      <c r="F18832">
        <f>MONTH(Orders[[#This Row],[Order_Date]])</f>
        <v>3</v>
      </c>
      <c r="G18832" s="2" t="s">
        <v>236</v>
      </c>
      <c r="H18832" t="s">
        <v>1535</v>
      </c>
      <c r="I18832" t="s">
        <v>14</v>
      </c>
      <c r="J18832" t="s">
        <v>22</v>
      </c>
      <c r="K18832" t="s">
        <v>16</v>
      </c>
      <c r="L18832" t="s">
        <v>17</v>
      </c>
      <c r="M18832" s="1">
        <v>529.34</v>
      </c>
      <c r="N18832" s="1">
        <v>-10.74</v>
      </c>
      <c r="O18832">
        <v>7.0000000000000007E-2</v>
      </c>
    </row>
    <row r="18833" spans="1:15" x14ac:dyDescent="0.3">
      <c r="A18833" t="str">
        <f xml:space="preserve"> _xlfn.XLOOKUP(H18833, 'Customers'!B:B, 'Customers'!A:A)</f>
        <v>CUST_77</v>
      </c>
      <c r="B18833" t="str">
        <f>_xlfn.XLOOKUP(L18833, Products!C:C, Products!A:A)</f>
        <v>PROD_6</v>
      </c>
      <c r="C18833">
        <v>18832</v>
      </c>
      <c r="D18833" s="2" t="s">
        <v>613</v>
      </c>
      <c r="E18833">
        <f>YEAR(Orders[[#This Row],[Order_Date]])</f>
        <v>2023</v>
      </c>
      <c r="F18833">
        <f>MONTH(Orders[[#This Row],[Order_Date]])</f>
        <v>11</v>
      </c>
      <c r="G18833" s="2" t="s">
        <v>1112</v>
      </c>
      <c r="H18833" t="s">
        <v>250</v>
      </c>
      <c r="I18833" t="s">
        <v>14</v>
      </c>
      <c r="J18833" t="s">
        <v>15</v>
      </c>
      <c r="K18833" t="s">
        <v>34</v>
      </c>
      <c r="L18833" t="s">
        <v>52</v>
      </c>
      <c r="M18833" s="1">
        <v>3901.28</v>
      </c>
      <c r="N18833" s="1">
        <v>38.19</v>
      </c>
      <c r="O18833">
        <v>0.26</v>
      </c>
    </row>
    <row r="18834" spans="1:15" x14ac:dyDescent="0.3">
      <c r="A18834" t="str">
        <f xml:space="preserve"> _xlfn.XLOOKUP(H18834, 'Customers'!B:B, 'Customers'!A:A)</f>
        <v>CUST_895</v>
      </c>
      <c r="B18834" t="str">
        <f>_xlfn.XLOOKUP(L18834, Products!C:C, Products!A:A)</f>
        <v>PROD_4</v>
      </c>
      <c r="C18834">
        <v>18833</v>
      </c>
      <c r="D18834" s="2" t="s">
        <v>970</v>
      </c>
      <c r="E18834">
        <f>YEAR(Orders[[#This Row],[Order_Date]])</f>
        <v>2022</v>
      </c>
      <c r="F18834">
        <f>MONTH(Orders[[#This Row],[Order_Date]])</f>
        <v>12</v>
      </c>
      <c r="G18834" s="2" t="s">
        <v>1317</v>
      </c>
      <c r="H18834" t="s">
        <v>1654</v>
      </c>
      <c r="I18834" t="s">
        <v>21</v>
      </c>
      <c r="J18834" t="s">
        <v>15</v>
      </c>
      <c r="K18834" t="s">
        <v>34</v>
      </c>
      <c r="L18834" t="s">
        <v>35</v>
      </c>
      <c r="M18834" s="1">
        <v>2697.91</v>
      </c>
      <c r="N18834" s="1">
        <v>-127.12</v>
      </c>
      <c r="O18834">
        <v>0.24</v>
      </c>
    </row>
    <row r="18835" spans="1:15" x14ac:dyDescent="0.3">
      <c r="A18835" t="str">
        <f xml:space="preserve"> _xlfn.XLOOKUP(H18835, 'Customers'!B:B, 'Customers'!A:A)</f>
        <v>CUST_341</v>
      </c>
      <c r="B18835" t="str">
        <f>_xlfn.XLOOKUP(L18835, Products!C:C, Products!A:A)</f>
        <v>PROD_2</v>
      </c>
      <c r="C18835">
        <v>18834</v>
      </c>
      <c r="D18835" s="2" t="s">
        <v>351</v>
      </c>
      <c r="E18835">
        <f>YEAR(Orders[[#This Row],[Order_Date]])</f>
        <v>2022</v>
      </c>
      <c r="F18835">
        <f>MONTH(Orders[[#This Row],[Order_Date]])</f>
        <v>1</v>
      </c>
      <c r="G18835" s="2" t="s">
        <v>1038</v>
      </c>
      <c r="H18835" t="s">
        <v>872</v>
      </c>
      <c r="I18835" t="s">
        <v>21</v>
      </c>
      <c r="J18835" t="s">
        <v>33</v>
      </c>
      <c r="K18835" t="s">
        <v>16</v>
      </c>
      <c r="L18835" t="s">
        <v>23</v>
      </c>
      <c r="M18835" s="1">
        <v>8336.43</v>
      </c>
      <c r="N18835" s="1">
        <v>1901.99</v>
      </c>
      <c r="O18835">
        <v>7.0000000000000007E-2</v>
      </c>
    </row>
    <row r="18836" spans="1:15" x14ac:dyDescent="0.3">
      <c r="A18836" t="str">
        <f xml:space="preserve"> _xlfn.XLOOKUP(H18836, 'Customers'!B:B, 'Customers'!A:A)</f>
        <v>CUST_458</v>
      </c>
      <c r="B18836" t="str">
        <f>_xlfn.XLOOKUP(L18836, Products!C:C, Products!A:A)</f>
        <v>PROD_1</v>
      </c>
      <c r="C18836">
        <v>18835</v>
      </c>
      <c r="D18836" s="2" t="s">
        <v>217</v>
      </c>
      <c r="E18836">
        <f>YEAR(Orders[[#This Row],[Order_Date]])</f>
        <v>2023</v>
      </c>
      <c r="F18836">
        <f>MONTH(Orders[[#This Row],[Order_Date]])</f>
        <v>1</v>
      </c>
      <c r="G18836" s="2" t="s">
        <v>490</v>
      </c>
      <c r="H18836" t="s">
        <v>1086</v>
      </c>
      <c r="I18836" t="s">
        <v>21</v>
      </c>
      <c r="J18836" t="s">
        <v>22</v>
      </c>
      <c r="K18836" t="s">
        <v>16</v>
      </c>
      <c r="L18836" t="s">
        <v>17</v>
      </c>
      <c r="M18836" s="1">
        <v>709.8</v>
      </c>
      <c r="N18836" s="1">
        <v>96.73</v>
      </c>
      <c r="O18836">
        <v>0.04</v>
      </c>
    </row>
    <row r="18837" spans="1:15" x14ac:dyDescent="0.3">
      <c r="A18837" t="str">
        <f xml:space="preserve"> _xlfn.XLOOKUP(H18837, 'Customers'!B:B, 'Customers'!A:A)</f>
        <v>CUST_813</v>
      </c>
      <c r="B18837" t="str">
        <f>_xlfn.XLOOKUP(L18837, Products!C:C, Products!A:A)</f>
        <v>PROD_3</v>
      </c>
      <c r="C18837">
        <v>18836</v>
      </c>
      <c r="D18837" s="2" t="s">
        <v>931</v>
      </c>
      <c r="E18837">
        <f>YEAR(Orders[[#This Row],[Order_Date]])</f>
        <v>2022</v>
      </c>
      <c r="F18837">
        <f>MONTH(Orders[[#This Row],[Order_Date]])</f>
        <v>4</v>
      </c>
      <c r="G18837" s="2" t="s">
        <v>961</v>
      </c>
      <c r="H18837" t="s">
        <v>1563</v>
      </c>
      <c r="I18837" t="s">
        <v>14</v>
      </c>
      <c r="J18837" t="s">
        <v>33</v>
      </c>
      <c r="K18837" t="s">
        <v>27</v>
      </c>
      <c r="L18837" t="s">
        <v>28</v>
      </c>
      <c r="M18837" s="1">
        <v>8068.41</v>
      </c>
      <c r="N18837" s="1">
        <v>459.07</v>
      </c>
      <c r="O18837">
        <v>0.2</v>
      </c>
    </row>
    <row r="18838" spans="1:15" x14ac:dyDescent="0.3">
      <c r="A18838" t="str">
        <f xml:space="preserve"> _xlfn.XLOOKUP(H18838, 'Customers'!B:B, 'Customers'!A:A)</f>
        <v>CUST_674</v>
      </c>
      <c r="B18838" t="str">
        <f>_xlfn.XLOOKUP(L18838, Products!C:C, Products!A:A)</f>
        <v>PROD_6</v>
      </c>
      <c r="C18838">
        <v>18837</v>
      </c>
      <c r="D18838" s="2" t="s">
        <v>1101</v>
      </c>
      <c r="E18838">
        <f>YEAR(Orders[[#This Row],[Order_Date]])</f>
        <v>2023</v>
      </c>
      <c r="F18838">
        <f>MONTH(Orders[[#This Row],[Order_Date]])</f>
        <v>10</v>
      </c>
      <c r="G18838" s="2" t="s">
        <v>1083</v>
      </c>
      <c r="H18838" t="s">
        <v>1406</v>
      </c>
      <c r="I18838" t="s">
        <v>21</v>
      </c>
      <c r="J18838" t="s">
        <v>15</v>
      </c>
      <c r="K18838" t="s">
        <v>34</v>
      </c>
      <c r="L18838" t="s">
        <v>52</v>
      </c>
      <c r="M18838" s="1">
        <v>4762.9799999999996</v>
      </c>
      <c r="N18838" s="1">
        <v>-97.35</v>
      </c>
      <c r="O18838">
        <v>0.05</v>
      </c>
    </row>
    <row r="18839" spans="1:15" x14ac:dyDescent="0.3">
      <c r="A18839" t="str">
        <f xml:space="preserve"> _xlfn.XLOOKUP(H18839, 'Customers'!B:B, 'Customers'!A:A)</f>
        <v>CUST_81</v>
      </c>
      <c r="B18839" t="str">
        <f>_xlfn.XLOOKUP(L18839, Products!C:C, Products!A:A)</f>
        <v>PROD_1</v>
      </c>
      <c r="C18839">
        <v>18838</v>
      </c>
      <c r="D18839" s="2" t="s">
        <v>519</v>
      </c>
      <c r="E18839">
        <f>YEAR(Orders[[#This Row],[Order_Date]])</f>
        <v>2022</v>
      </c>
      <c r="F18839">
        <f>MONTH(Orders[[#This Row],[Order_Date]])</f>
        <v>6</v>
      </c>
      <c r="G18839" s="2" t="s">
        <v>852</v>
      </c>
      <c r="H18839" t="s">
        <v>260</v>
      </c>
      <c r="I18839" t="s">
        <v>14</v>
      </c>
      <c r="J18839" t="s">
        <v>33</v>
      </c>
      <c r="K18839" t="s">
        <v>27</v>
      </c>
      <c r="L18839" t="s">
        <v>17</v>
      </c>
      <c r="M18839" s="1">
        <v>3826.11</v>
      </c>
      <c r="N18839" s="1">
        <v>-349.96</v>
      </c>
      <c r="O18839">
        <v>0.13</v>
      </c>
    </row>
    <row r="18840" spans="1:15" x14ac:dyDescent="0.3">
      <c r="A18840" t="str">
        <f xml:space="preserve"> _xlfn.XLOOKUP(H18840, 'Customers'!B:B, 'Customers'!A:A)</f>
        <v>CUST_219</v>
      </c>
      <c r="B18840" t="str">
        <f>_xlfn.XLOOKUP(L18840, Products!C:C, Products!A:A)</f>
        <v>PROD_6</v>
      </c>
      <c r="C18840">
        <v>18839</v>
      </c>
      <c r="D18840" s="2" t="s">
        <v>558</v>
      </c>
      <c r="E18840">
        <f>YEAR(Orders[[#This Row],[Order_Date]])</f>
        <v>2023</v>
      </c>
      <c r="F18840">
        <f>MONTH(Orders[[#This Row],[Order_Date]])</f>
        <v>8</v>
      </c>
      <c r="G18840" s="2" t="s">
        <v>1181</v>
      </c>
      <c r="H18840" t="s">
        <v>617</v>
      </c>
      <c r="I18840" t="s">
        <v>21</v>
      </c>
      <c r="J18840" t="s">
        <v>65</v>
      </c>
      <c r="K18840" t="s">
        <v>34</v>
      </c>
      <c r="L18840" t="s">
        <v>52</v>
      </c>
      <c r="M18840" s="1">
        <v>8096.08</v>
      </c>
      <c r="N18840" s="1">
        <v>2197.65</v>
      </c>
      <c r="O18840">
        <v>0.15</v>
      </c>
    </row>
    <row r="18841" spans="1:15" x14ac:dyDescent="0.3">
      <c r="A18841" t="str">
        <f xml:space="preserve"> _xlfn.XLOOKUP(H18841, 'Customers'!B:B, 'Customers'!A:A)</f>
        <v>CUST_839</v>
      </c>
      <c r="B18841" t="str">
        <f>_xlfn.XLOOKUP(L18841, Products!C:C, Products!A:A)</f>
        <v>PROD_1</v>
      </c>
      <c r="C18841">
        <v>18840</v>
      </c>
      <c r="D18841" s="2" t="s">
        <v>101</v>
      </c>
      <c r="E18841">
        <f>YEAR(Orders[[#This Row],[Order_Date]])</f>
        <v>2022</v>
      </c>
      <c r="F18841">
        <f>MONTH(Orders[[#This Row],[Order_Date]])</f>
        <v>7</v>
      </c>
      <c r="G18841" s="2" t="s">
        <v>593</v>
      </c>
      <c r="H18841" t="s">
        <v>1592</v>
      </c>
      <c r="I18841" t="s">
        <v>21</v>
      </c>
      <c r="J18841" t="s">
        <v>65</v>
      </c>
      <c r="K18841" t="s">
        <v>16</v>
      </c>
      <c r="L18841" t="s">
        <v>17</v>
      </c>
      <c r="M18841" s="1">
        <v>5346.8</v>
      </c>
      <c r="N18841" s="1">
        <v>-283.17</v>
      </c>
      <c r="O18841">
        <v>0.05</v>
      </c>
    </row>
    <row r="18842" spans="1:15" x14ac:dyDescent="0.3">
      <c r="A18842" t="str">
        <f xml:space="preserve"> _xlfn.XLOOKUP(H18842, 'Customers'!B:B, 'Customers'!A:A)</f>
        <v>CUST_212</v>
      </c>
      <c r="B18842" t="str">
        <f>_xlfn.XLOOKUP(L18842, Products!C:C, Products!A:A)</f>
        <v>PROD_2</v>
      </c>
      <c r="C18842">
        <v>18841</v>
      </c>
      <c r="D18842" s="2" t="s">
        <v>83</v>
      </c>
      <c r="E18842">
        <f>YEAR(Orders[[#This Row],[Order_Date]])</f>
        <v>2023</v>
      </c>
      <c r="F18842">
        <f>MONTH(Orders[[#This Row],[Order_Date]])</f>
        <v>1</v>
      </c>
      <c r="G18842" s="2" t="s">
        <v>939</v>
      </c>
      <c r="H18842" t="s">
        <v>601</v>
      </c>
      <c r="I18842" t="s">
        <v>14</v>
      </c>
      <c r="J18842" t="s">
        <v>22</v>
      </c>
      <c r="K18842" t="s">
        <v>16</v>
      </c>
      <c r="L18842" t="s">
        <v>23</v>
      </c>
      <c r="M18842" s="1">
        <v>616.91999999999996</v>
      </c>
      <c r="N18842" s="1">
        <v>-25.36</v>
      </c>
      <c r="O18842">
        <v>0.21</v>
      </c>
    </row>
    <row r="18843" spans="1:15" x14ac:dyDescent="0.3">
      <c r="A18843" t="str">
        <f xml:space="preserve"> _xlfn.XLOOKUP(H18843, 'Customers'!B:B, 'Customers'!A:A)</f>
        <v>CUST_723</v>
      </c>
      <c r="B18843" t="str">
        <f>_xlfn.XLOOKUP(L18843, Products!C:C, Products!A:A)</f>
        <v>PROD_7</v>
      </c>
      <c r="C18843">
        <v>18842</v>
      </c>
      <c r="D18843" s="2" t="s">
        <v>997</v>
      </c>
      <c r="E18843">
        <f>YEAR(Orders[[#This Row],[Order_Date]])</f>
        <v>2022</v>
      </c>
      <c r="F18843">
        <f>MONTH(Orders[[#This Row],[Order_Date]])</f>
        <v>1</v>
      </c>
      <c r="G18843" s="2" t="s">
        <v>566</v>
      </c>
      <c r="H18843" t="s">
        <v>1465</v>
      </c>
      <c r="I18843" t="s">
        <v>21</v>
      </c>
      <c r="J18843" t="s">
        <v>15</v>
      </c>
      <c r="K18843" t="s">
        <v>16</v>
      </c>
      <c r="L18843" t="s">
        <v>66</v>
      </c>
      <c r="M18843" s="1">
        <v>2396.0300000000002</v>
      </c>
      <c r="N18843" s="1">
        <v>594.66999999999996</v>
      </c>
      <c r="O18843">
        <v>0.17</v>
      </c>
    </row>
    <row r="18844" spans="1:15" x14ac:dyDescent="0.3">
      <c r="A18844" t="str">
        <f xml:space="preserve"> _xlfn.XLOOKUP(H18844, 'Customers'!B:B, 'Customers'!A:A)</f>
        <v>CUST_672</v>
      </c>
      <c r="B18844" t="str">
        <f>_xlfn.XLOOKUP(L18844, Products!C:C, Products!A:A)</f>
        <v>PROD_6</v>
      </c>
      <c r="C18844">
        <v>18843</v>
      </c>
      <c r="D18844" s="2" t="s">
        <v>201</v>
      </c>
      <c r="E18844">
        <f>YEAR(Orders[[#This Row],[Order_Date]])</f>
        <v>2023</v>
      </c>
      <c r="F18844">
        <f>MONTH(Orders[[#This Row],[Order_Date]])</f>
        <v>1</v>
      </c>
      <c r="G18844" s="2" t="s">
        <v>1346</v>
      </c>
      <c r="H18844" t="s">
        <v>1402</v>
      </c>
      <c r="I18844" t="s">
        <v>21</v>
      </c>
      <c r="J18844" t="s">
        <v>65</v>
      </c>
      <c r="K18844" t="s">
        <v>34</v>
      </c>
      <c r="L18844" t="s">
        <v>52</v>
      </c>
      <c r="M18844" s="1">
        <v>6007.37</v>
      </c>
      <c r="N18844" s="1">
        <v>591.77</v>
      </c>
      <c r="O18844">
        <v>0.22</v>
      </c>
    </row>
    <row r="18845" spans="1:15" x14ac:dyDescent="0.3">
      <c r="A18845" t="str">
        <f xml:space="preserve"> _xlfn.XLOOKUP(H18845, 'Customers'!B:B, 'Customers'!A:A)</f>
        <v>CUST_983</v>
      </c>
      <c r="B18845" t="str">
        <f>_xlfn.XLOOKUP(L18845, Products!C:C, Products!A:A)</f>
        <v>PROD_1</v>
      </c>
      <c r="C18845">
        <v>18844</v>
      </c>
      <c r="D18845" s="2" t="s">
        <v>1112</v>
      </c>
      <c r="E18845">
        <f>YEAR(Orders[[#This Row],[Order_Date]])</f>
        <v>2023</v>
      </c>
      <c r="F18845">
        <f>MONTH(Orders[[#This Row],[Order_Date]])</f>
        <v>12</v>
      </c>
      <c r="G18845" s="2" t="s">
        <v>74</v>
      </c>
      <c r="H18845" t="s">
        <v>1746</v>
      </c>
      <c r="I18845" t="s">
        <v>14</v>
      </c>
      <c r="J18845" t="s">
        <v>65</v>
      </c>
      <c r="K18845" t="s">
        <v>16</v>
      </c>
      <c r="L18845" t="s">
        <v>17</v>
      </c>
      <c r="M18845" s="1">
        <v>3765.47</v>
      </c>
      <c r="N18845" s="1">
        <v>961.01</v>
      </c>
      <c r="O18845">
        <v>0.06</v>
      </c>
    </row>
    <row r="18846" spans="1:15" x14ac:dyDescent="0.3">
      <c r="A18846" t="str">
        <f xml:space="preserve"> _xlfn.XLOOKUP(H18846, 'Customers'!B:B, 'Customers'!A:A)</f>
        <v>CUST_598</v>
      </c>
      <c r="B18846" t="str">
        <f>_xlfn.XLOOKUP(L18846, Products!C:C, Products!A:A)</f>
        <v>PROD_7</v>
      </c>
      <c r="C18846">
        <v>18845</v>
      </c>
      <c r="D18846" s="2" t="s">
        <v>1328</v>
      </c>
      <c r="E18846">
        <f>YEAR(Orders[[#This Row],[Order_Date]])</f>
        <v>2023</v>
      </c>
      <c r="F18846">
        <f>MONTH(Orders[[#This Row],[Order_Date]])</f>
        <v>4</v>
      </c>
      <c r="G18846" s="2" t="s">
        <v>1289</v>
      </c>
      <c r="H18846" t="s">
        <v>1308</v>
      </c>
      <c r="I18846" t="s">
        <v>14</v>
      </c>
      <c r="J18846" t="s">
        <v>22</v>
      </c>
      <c r="K18846" t="s">
        <v>16</v>
      </c>
      <c r="L18846" t="s">
        <v>66</v>
      </c>
      <c r="M18846" s="1">
        <v>338.09</v>
      </c>
      <c r="N18846" s="1">
        <v>52.34</v>
      </c>
      <c r="O18846">
        <v>0.08</v>
      </c>
    </row>
    <row r="18847" spans="1:15" x14ac:dyDescent="0.3">
      <c r="A18847" t="str">
        <f xml:space="preserve"> _xlfn.XLOOKUP(H18847, 'Customers'!B:B, 'Customers'!A:A)</f>
        <v>CUST_289</v>
      </c>
      <c r="B18847" t="str">
        <f>_xlfn.XLOOKUP(L18847, Products!C:C, Products!A:A)</f>
        <v>PROD_1</v>
      </c>
      <c r="C18847">
        <v>18846</v>
      </c>
      <c r="D18847" s="2" t="s">
        <v>1484</v>
      </c>
      <c r="E18847">
        <f>YEAR(Orders[[#This Row],[Order_Date]])</f>
        <v>2023</v>
      </c>
      <c r="F18847">
        <f>MONTH(Orders[[#This Row],[Order_Date]])</f>
        <v>6</v>
      </c>
      <c r="G18847" s="2" t="s">
        <v>56</v>
      </c>
      <c r="H18847" t="s">
        <v>768</v>
      </c>
      <c r="I18847" t="s">
        <v>21</v>
      </c>
      <c r="J18847" t="s">
        <v>15</v>
      </c>
      <c r="K18847" t="s">
        <v>27</v>
      </c>
      <c r="L18847" t="s">
        <v>17</v>
      </c>
      <c r="M18847" s="1">
        <v>9825.11</v>
      </c>
      <c r="N18847" s="1">
        <v>1692.01</v>
      </c>
      <c r="O18847">
        <v>0.27</v>
      </c>
    </row>
    <row r="18848" spans="1:15" x14ac:dyDescent="0.3">
      <c r="A18848" t="str">
        <f xml:space="preserve"> _xlfn.XLOOKUP(H18848, 'Customers'!B:B, 'Customers'!A:A)</f>
        <v>CUST_28</v>
      </c>
      <c r="B18848" t="str">
        <f>_xlfn.XLOOKUP(L18848, Products!C:C, Products!A:A)</f>
        <v>PROD_4</v>
      </c>
      <c r="C18848">
        <v>18847</v>
      </c>
      <c r="D18848" s="2" t="s">
        <v>492</v>
      </c>
      <c r="E18848">
        <f>YEAR(Orders[[#This Row],[Order_Date]])</f>
        <v>2022</v>
      </c>
      <c r="F18848">
        <f>MONTH(Orders[[#This Row],[Order_Date]])</f>
        <v>7</v>
      </c>
      <c r="G18848" s="2" t="s">
        <v>528</v>
      </c>
      <c r="H18848" t="s">
        <v>111</v>
      </c>
      <c r="I18848" t="s">
        <v>21</v>
      </c>
      <c r="J18848" t="s">
        <v>22</v>
      </c>
      <c r="K18848" t="s">
        <v>34</v>
      </c>
      <c r="L18848" t="s">
        <v>35</v>
      </c>
      <c r="M18848" s="1">
        <v>4880.71</v>
      </c>
      <c r="N18848" s="1">
        <v>-366.15</v>
      </c>
      <c r="O18848">
        <v>0.01</v>
      </c>
    </row>
    <row r="18849" spans="1:15" x14ac:dyDescent="0.3">
      <c r="A18849" t="str">
        <f xml:space="preserve"> _xlfn.XLOOKUP(H18849, 'Customers'!B:B, 'Customers'!A:A)</f>
        <v>CUST_326</v>
      </c>
      <c r="B18849" t="str">
        <f>_xlfn.XLOOKUP(L18849, Products!C:C, Products!A:A)</f>
        <v>PROD_1</v>
      </c>
      <c r="C18849">
        <v>18848</v>
      </c>
      <c r="D18849" s="2" t="s">
        <v>1142</v>
      </c>
      <c r="E18849">
        <f>YEAR(Orders[[#This Row],[Order_Date]])</f>
        <v>2023</v>
      </c>
      <c r="F18849">
        <f>MONTH(Orders[[#This Row],[Order_Date]])</f>
        <v>1</v>
      </c>
      <c r="G18849" s="2" t="s">
        <v>1573</v>
      </c>
      <c r="H18849" t="s">
        <v>846</v>
      </c>
      <c r="I18849" t="s">
        <v>32</v>
      </c>
      <c r="J18849" t="s">
        <v>15</v>
      </c>
      <c r="K18849" t="s">
        <v>16</v>
      </c>
      <c r="L18849" t="s">
        <v>17</v>
      </c>
      <c r="M18849" s="1">
        <v>2462.7800000000002</v>
      </c>
      <c r="N18849" s="1">
        <v>113.73</v>
      </c>
      <c r="O18849">
        <v>0.28999999999999998</v>
      </c>
    </row>
    <row r="18850" spans="1:15" x14ac:dyDescent="0.3">
      <c r="A18850" t="str">
        <f xml:space="preserve"> _xlfn.XLOOKUP(H18850, 'Customers'!B:B, 'Customers'!A:A)</f>
        <v>CUST_651</v>
      </c>
      <c r="B18850" t="str">
        <f>_xlfn.XLOOKUP(L18850, Products!C:C, Products!A:A)</f>
        <v>PROD_6</v>
      </c>
      <c r="C18850">
        <v>18849</v>
      </c>
      <c r="D18850" s="2" t="s">
        <v>359</v>
      </c>
      <c r="E18850">
        <f>YEAR(Orders[[#This Row],[Order_Date]])</f>
        <v>2023</v>
      </c>
      <c r="F18850">
        <f>MONTH(Orders[[#This Row],[Order_Date]])</f>
        <v>2</v>
      </c>
      <c r="G18850" s="2" t="s">
        <v>1163</v>
      </c>
      <c r="H18850" t="s">
        <v>1377</v>
      </c>
      <c r="I18850" t="s">
        <v>21</v>
      </c>
      <c r="J18850" t="s">
        <v>33</v>
      </c>
      <c r="K18850" t="s">
        <v>34</v>
      </c>
      <c r="L18850" t="s">
        <v>52</v>
      </c>
      <c r="M18850" s="1">
        <v>8290.43</v>
      </c>
      <c r="N18850" s="1">
        <v>783.99</v>
      </c>
      <c r="O18850">
        <v>0.2</v>
      </c>
    </row>
    <row r="18851" spans="1:15" x14ac:dyDescent="0.3">
      <c r="A18851" t="str">
        <f xml:space="preserve"> _xlfn.XLOOKUP(H18851, 'Customers'!B:B, 'Customers'!A:A)</f>
        <v>CUST_950</v>
      </c>
      <c r="B18851" t="str">
        <f>_xlfn.XLOOKUP(L18851, Products!C:C, Products!A:A)</f>
        <v>PROD_6</v>
      </c>
      <c r="C18851">
        <v>18850</v>
      </c>
      <c r="D18851" s="2" t="s">
        <v>1000</v>
      </c>
      <c r="E18851">
        <f>YEAR(Orders[[#This Row],[Order_Date]])</f>
        <v>2023</v>
      </c>
      <c r="F18851">
        <f>MONTH(Orders[[#This Row],[Order_Date]])</f>
        <v>3</v>
      </c>
      <c r="G18851" s="2" t="s">
        <v>636</v>
      </c>
      <c r="H18851" t="s">
        <v>1711</v>
      </c>
      <c r="I18851" t="s">
        <v>32</v>
      </c>
      <c r="J18851" t="s">
        <v>15</v>
      </c>
      <c r="K18851" t="s">
        <v>34</v>
      </c>
      <c r="L18851" t="s">
        <v>52</v>
      </c>
      <c r="M18851" s="1">
        <v>4774.83</v>
      </c>
      <c r="N18851" s="1">
        <v>1173.6199999999999</v>
      </c>
      <c r="O18851">
        <v>0.02</v>
      </c>
    </row>
    <row r="18852" spans="1:15" x14ac:dyDescent="0.3">
      <c r="A18852" t="str">
        <f xml:space="preserve"> _xlfn.XLOOKUP(H18852, 'Customers'!B:B, 'Customers'!A:A)</f>
        <v>CUST_985</v>
      </c>
      <c r="B18852" t="str">
        <f>_xlfn.XLOOKUP(L18852, Products!C:C, Products!A:A)</f>
        <v>PROD_1</v>
      </c>
      <c r="C18852">
        <v>18851</v>
      </c>
      <c r="D18852" s="2" t="s">
        <v>580</v>
      </c>
      <c r="E18852">
        <f>YEAR(Orders[[#This Row],[Order_Date]])</f>
        <v>2022</v>
      </c>
      <c r="F18852">
        <f>MONTH(Orders[[#This Row],[Order_Date]])</f>
        <v>12</v>
      </c>
      <c r="G18852" s="2" t="s">
        <v>1014</v>
      </c>
      <c r="H18852" t="s">
        <v>1748</v>
      </c>
      <c r="I18852" t="s">
        <v>14</v>
      </c>
      <c r="J18852" t="s">
        <v>65</v>
      </c>
      <c r="K18852" t="s">
        <v>16</v>
      </c>
      <c r="L18852" t="s">
        <v>17</v>
      </c>
      <c r="M18852" s="1">
        <v>2935.33</v>
      </c>
      <c r="N18852" s="1">
        <v>125.93</v>
      </c>
      <c r="O18852">
        <v>0.28000000000000003</v>
      </c>
    </row>
    <row r="18853" spans="1:15" x14ac:dyDescent="0.3">
      <c r="A18853" t="str">
        <f xml:space="preserve"> _xlfn.XLOOKUP(H18853, 'Customers'!B:B, 'Customers'!A:A)</f>
        <v>CUST_183</v>
      </c>
      <c r="B18853" t="str">
        <f>_xlfn.XLOOKUP(L18853, Products!C:C, Products!A:A)</f>
        <v>PROD_8</v>
      </c>
      <c r="C18853">
        <v>18852</v>
      </c>
      <c r="D18853" s="2" t="s">
        <v>397</v>
      </c>
      <c r="E18853">
        <f>YEAR(Orders[[#This Row],[Order_Date]])</f>
        <v>2023</v>
      </c>
      <c r="F18853">
        <f>MONTH(Orders[[#This Row],[Order_Date]])</f>
        <v>4</v>
      </c>
      <c r="G18853" s="2" t="s">
        <v>398</v>
      </c>
      <c r="H18853" t="s">
        <v>532</v>
      </c>
      <c r="I18853" t="s">
        <v>14</v>
      </c>
      <c r="J18853" t="s">
        <v>65</v>
      </c>
      <c r="K18853" t="s">
        <v>27</v>
      </c>
      <c r="L18853" t="s">
        <v>73</v>
      </c>
      <c r="M18853" s="1">
        <v>6576.79</v>
      </c>
      <c r="N18853" s="1">
        <v>594.66</v>
      </c>
      <c r="O18853">
        <v>0.2</v>
      </c>
    </row>
    <row r="18854" spans="1:15" x14ac:dyDescent="0.3">
      <c r="A18854" t="str">
        <f xml:space="preserve"> _xlfn.XLOOKUP(H18854, 'Customers'!B:B, 'Customers'!A:A)</f>
        <v>CUST_975</v>
      </c>
      <c r="B18854" t="str">
        <f>_xlfn.XLOOKUP(L18854, Products!C:C, Products!A:A)</f>
        <v>PROD_5</v>
      </c>
      <c r="C18854">
        <v>18853</v>
      </c>
      <c r="D18854" s="2" t="s">
        <v>282</v>
      </c>
      <c r="E18854">
        <f>YEAR(Orders[[#This Row],[Order_Date]])</f>
        <v>2023</v>
      </c>
      <c r="F18854">
        <f>MONTH(Orders[[#This Row],[Order_Date]])</f>
        <v>11</v>
      </c>
      <c r="G18854" s="2" t="s">
        <v>1112</v>
      </c>
      <c r="H18854" t="s">
        <v>1738</v>
      </c>
      <c r="I18854" t="s">
        <v>32</v>
      </c>
      <c r="J18854" t="s">
        <v>33</v>
      </c>
      <c r="K18854" t="s">
        <v>34</v>
      </c>
      <c r="L18854" t="s">
        <v>39</v>
      </c>
      <c r="M18854" s="1">
        <v>1397.69</v>
      </c>
      <c r="N18854" s="1">
        <v>-136.5</v>
      </c>
      <c r="O18854">
        <v>0.06</v>
      </c>
    </row>
    <row r="18855" spans="1:15" x14ac:dyDescent="0.3">
      <c r="A18855" t="str">
        <f xml:space="preserve"> _xlfn.XLOOKUP(H18855, 'Customers'!B:B, 'Customers'!A:A)</f>
        <v>CUST_128</v>
      </c>
      <c r="B18855" t="str">
        <f>_xlfn.XLOOKUP(L18855, Products!C:C, Products!A:A)</f>
        <v>PROD_4</v>
      </c>
      <c r="C18855">
        <v>18854</v>
      </c>
      <c r="D18855" s="2" t="s">
        <v>59</v>
      </c>
      <c r="E18855">
        <f>YEAR(Orders[[#This Row],[Order_Date]])</f>
        <v>2022</v>
      </c>
      <c r="F18855">
        <f>MONTH(Orders[[#This Row],[Order_Date]])</f>
        <v>9</v>
      </c>
      <c r="G18855" s="2" t="s">
        <v>60</v>
      </c>
      <c r="H18855" t="s">
        <v>394</v>
      </c>
      <c r="I18855" t="s">
        <v>32</v>
      </c>
      <c r="J18855" t="s">
        <v>15</v>
      </c>
      <c r="K18855" t="s">
        <v>34</v>
      </c>
      <c r="L18855" t="s">
        <v>35</v>
      </c>
      <c r="M18855" s="1">
        <v>4292.97</v>
      </c>
      <c r="N18855" s="1">
        <v>34.89</v>
      </c>
      <c r="O18855">
        <v>0.16</v>
      </c>
    </row>
    <row r="18856" spans="1:15" x14ac:dyDescent="0.3">
      <c r="A18856" t="str">
        <f xml:space="preserve"> _xlfn.XLOOKUP(H18856, 'Customers'!B:B, 'Customers'!A:A)</f>
        <v>CUST_230</v>
      </c>
      <c r="B18856" t="str">
        <f>_xlfn.XLOOKUP(L18856, Products!C:C, Products!A:A)</f>
        <v>PROD_3</v>
      </c>
      <c r="C18856">
        <v>18855</v>
      </c>
      <c r="D18856" s="2" t="s">
        <v>1272</v>
      </c>
      <c r="E18856">
        <f>YEAR(Orders[[#This Row],[Order_Date]])</f>
        <v>2023</v>
      </c>
      <c r="F18856">
        <f>MONTH(Orders[[#This Row],[Order_Date]])</f>
        <v>3</v>
      </c>
      <c r="G18856" s="2" t="s">
        <v>963</v>
      </c>
      <c r="H18856" t="s">
        <v>642</v>
      </c>
      <c r="I18856" t="s">
        <v>14</v>
      </c>
      <c r="J18856" t="s">
        <v>65</v>
      </c>
      <c r="K18856" t="s">
        <v>27</v>
      </c>
      <c r="L18856" t="s">
        <v>28</v>
      </c>
      <c r="M18856" s="1">
        <v>7875.83</v>
      </c>
      <c r="N18856" s="1">
        <v>1193.07</v>
      </c>
      <c r="O18856">
        <v>0.2</v>
      </c>
    </row>
    <row r="18857" spans="1:15" x14ac:dyDescent="0.3">
      <c r="A18857" t="str">
        <f xml:space="preserve"> _xlfn.XLOOKUP(H18857, 'Customers'!B:B, 'Customers'!A:A)</f>
        <v>CUST_608</v>
      </c>
      <c r="B18857" t="str">
        <f>_xlfn.XLOOKUP(L18857, Products!C:C, Products!A:A)</f>
        <v>PROD_7</v>
      </c>
      <c r="C18857">
        <v>18856</v>
      </c>
      <c r="D18857" s="2" t="s">
        <v>856</v>
      </c>
      <c r="E18857">
        <f>YEAR(Orders[[#This Row],[Order_Date]])</f>
        <v>2022</v>
      </c>
      <c r="F18857">
        <f>MONTH(Orders[[#This Row],[Order_Date]])</f>
        <v>2</v>
      </c>
      <c r="G18857" s="2" t="s">
        <v>103</v>
      </c>
      <c r="H18857" t="s">
        <v>1322</v>
      </c>
      <c r="I18857" t="s">
        <v>32</v>
      </c>
      <c r="J18857" t="s">
        <v>15</v>
      </c>
      <c r="K18857" t="s">
        <v>16</v>
      </c>
      <c r="L18857" t="s">
        <v>66</v>
      </c>
      <c r="M18857" s="1">
        <v>3031.25</v>
      </c>
      <c r="N18857" s="1">
        <v>881.84</v>
      </c>
      <c r="O18857">
        <v>0.09</v>
      </c>
    </row>
    <row r="18858" spans="1:15" x14ac:dyDescent="0.3">
      <c r="A18858" t="str">
        <f xml:space="preserve"> _xlfn.XLOOKUP(H18858, 'Customers'!B:B, 'Customers'!A:A)</f>
        <v>CUST_521</v>
      </c>
      <c r="B18858" t="str">
        <f>_xlfn.XLOOKUP(L18858, Products!C:C, Products!A:A)</f>
        <v>PROD_3</v>
      </c>
      <c r="C18858">
        <v>18857</v>
      </c>
      <c r="D18858" s="2" t="s">
        <v>569</v>
      </c>
      <c r="E18858">
        <f>YEAR(Orders[[#This Row],[Order_Date]])</f>
        <v>2022</v>
      </c>
      <c r="F18858">
        <f>MONTH(Orders[[#This Row],[Order_Date]])</f>
        <v>10</v>
      </c>
      <c r="G18858" s="2" t="s">
        <v>118</v>
      </c>
      <c r="H18858" t="s">
        <v>1194</v>
      </c>
      <c r="I18858" t="s">
        <v>21</v>
      </c>
      <c r="J18858" t="s">
        <v>33</v>
      </c>
      <c r="K18858" t="s">
        <v>27</v>
      </c>
      <c r="L18858" t="s">
        <v>28</v>
      </c>
      <c r="M18858" s="1">
        <v>5645.4</v>
      </c>
      <c r="N18858" s="1">
        <v>977.24</v>
      </c>
      <c r="O18858">
        <v>0.02</v>
      </c>
    </row>
    <row r="18859" spans="1:15" x14ac:dyDescent="0.3">
      <c r="A18859" t="str">
        <f xml:space="preserve"> _xlfn.XLOOKUP(H18859, 'Customers'!B:B, 'Customers'!A:A)</f>
        <v>CUST_273</v>
      </c>
      <c r="B18859" t="str">
        <f>_xlfn.XLOOKUP(L18859, Products!C:C, Products!A:A)</f>
        <v>PROD_1</v>
      </c>
      <c r="C18859">
        <v>18858</v>
      </c>
      <c r="D18859" s="2" t="s">
        <v>128</v>
      </c>
      <c r="E18859">
        <f>YEAR(Orders[[#This Row],[Order_Date]])</f>
        <v>2022</v>
      </c>
      <c r="F18859">
        <f>MONTH(Orders[[#This Row],[Order_Date]])</f>
        <v>10</v>
      </c>
      <c r="G18859" s="2" t="s">
        <v>118</v>
      </c>
      <c r="H18859" t="s">
        <v>734</v>
      </c>
      <c r="I18859" t="s">
        <v>32</v>
      </c>
      <c r="J18859" t="s">
        <v>33</v>
      </c>
      <c r="K18859" t="s">
        <v>27</v>
      </c>
      <c r="L18859" t="s">
        <v>17</v>
      </c>
      <c r="M18859" s="1">
        <v>4979.78</v>
      </c>
      <c r="N18859" s="1">
        <v>284.57</v>
      </c>
      <c r="O18859">
        <v>0.19</v>
      </c>
    </row>
    <row r="18860" spans="1:15" x14ac:dyDescent="0.3">
      <c r="A18860" t="str">
        <f xml:space="preserve"> _xlfn.XLOOKUP(H18860, 'Customers'!B:B, 'Customers'!A:A)</f>
        <v>CUST_696</v>
      </c>
      <c r="B18860" t="str">
        <f>_xlfn.XLOOKUP(L18860, Products!C:C, Products!A:A)</f>
        <v>PROD_3</v>
      </c>
      <c r="C18860">
        <v>18859</v>
      </c>
      <c r="D18860" s="2" t="s">
        <v>1305</v>
      </c>
      <c r="E18860">
        <f>YEAR(Orders[[#This Row],[Order_Date]])</f>
        <v>2023</v>
      </c>
      <c r="F18860">
        <f>MONTH(Orders[[#This Row],[Order_Date]])</f>
        <v>7</v>
      </c>
      <c r="G18860" s="2" t="s">
        <v>901</v>
      </c>
      <c r="H18860" t="s">
        <v>1435</v>
      </c>
      <c r="I18860" t="s">
        <v>21</v>
      </c>
      <c r="J18860" t="s">
        <v>33</v>
      </c>
      <c r="K18860" t="s">
        <v>27</v>
      </c>
      <c r="L18860" t="s">
        <v>28</v>
      </c>
      <c r="M18860" s="1">
        <v>9391.83</v>
      </c>
      <c r="N18860" s="1">
        <v>1724.41</v>
      </c>
      <c r="O18860">
        <v>0.21</v>
      </c>
    </row>
    <row r="18861" spans="1:15" x14ac:dyDescent="0.3">
      <c r="A18861" t="str">
        <f xml:space="preserve"> _xlfn.XLOOKUP(H18861, 'Customers'!B:B, 'Customers'!A:A)</f>
        <v>CUST_633</v>
      </c>
      <c r="B18861" t="str">
        <f>_xlfn.XLOOKUP(L18861, Products!C:C, Products!A:A)</f>
        <v>PROD_1</v>
      </c>
      <c r="C18861">
        <v>18860</v>
      </c>
      <c r="D18861" s="2" t="s">
        <v>1131</v>
      </c>
      <c r="E18861">
        <f>YEAR(Orders[[#This Row],[Order_Date]])</f>
        <v>2023</v>
      </c>
      <c r="F18861">
        <f>MONTH(Orders[[#This Row],[Order_Date]])</f>
        <v>1</v>
      </c>
      <c r="G18861" s="2" t="s">
        <v>125</v>
      </c>
      <c r="H18861" t="s">
        <v>1357</v>
      </c>
      <c r="I18861" t="s">
        <v>21</v>
      </c>
      <c r="J18861" t="s">
        <v>65</v>
      </c>
      <c r="K18861" t="s">
        <v>27</v>
      </c>
      <c r="L18861" t="s">
        <v>17</v>
      </c>
      <c r="M18861" s="1">
        <v>4324.49</v>
      </c>
      <c r="N18861" s="1">
        <v>694.87</v>
      </c>
      <c r="O18861">
        <v>0.28000000000000003</v>
      </c>
    </row>
    <row r="18862" spans="1:15" x14ac:dyDescent="0.3">
      <c r="A18862" t="str">
        <f xml:space="preserve"> _xlfn.XLOOKUP(H18862, 'Customers'!B:B, 'Customers'!A:A)</f>
        <v>CUST_220</v>
      </c>
      <c r="B18862" t="str">
        <f>_xlfn.XLOOKUP(L18862, Products!C:C, Products!A:A)</f>
        <v>PROD_3</v>
      </c>
      <c r="C18862">
        <v>18861</v>
      </c>
      <c r="D18862" s="2" t="s">
        <v>588</v>
      </c>
      <c r="E18862">
        <f>YEAR(Orders[[#This Row],[Order_Date]])</f>
        <v>2023</v>
      </c>
      <c r="F18862">
        <f>MONTH(Orders[[#This Row],[Order_Date]])</f>
        <v>8</v>
      </c>
      <c r="G18862" s="2" t="s">
        <v>1129</v>
      </c>
      <c r="H18862" t="s">
        <v>620</v>
      </c>
      <c r="I18862" t="s">
        <v>14</v>
      </c>
      <c r="J18862" t="s">
        <v>65</v>
      </c>
      <c r="K18862" t="s">
        <v>27</v>
      </c>
      <c r="L18862" t="s">
        <v>28</v>
      </c>
      <c r="M18862" s="1">
        <v>9332.23</v>
      </c>
      <c r="N18862" s="1">
        <v>1461.91</v>
      </c>
      <c r="O18862">
        <v>0.19</v>
      </c>
    </row>
    <row r="18863" spans="1:15" x14ac:dyDescent="0.3">
      <c r="A18863" t="str">
        <f xml:space="preserve"> _xlfn.XLOOKUP(H18863, 'Customers'!B:B, 'Customers'!A:A)</f>
        <v>CUST_156</v>
      </c>
      <c r="B18863" t="str">
        <f>_xlfn.XLOOKUP(L18863, Products!C:C, Products!A:A)</f>
        <v>PROD_1</v>
      </c>
      <c r="C18863">
        <v>18862</v>
      </c>
      <c r="D18863" s="2" t="s">
        <v>445</v>
      </c>
      <c r="E18863">
        <f>YEAR(Orders[[#This Row],[Order_Date]])</f>
        <v>2022</v>
      </c>
      <c r="F18863">
        <f>MONTH(Orders[[#This Row],[Order_Date]])</f>
        <v>11</v>
      </c>
      <c r="G18863" s="2" t="s">
        <v>115</v>
      </c>
      <c r="H18863" t="s">
        <v>458</v>
      </c>
      <c r="I18863" t="s">
        <v>14</v>
      </c>
      <c r="J18863" t="s">
        <v>65</v>
      </c>
      <c r="K18863" t="s">
        <v>27</v>
      </c>
      <c r="L18863" t="s">
        <v>17</v>
      </c>
      <c r="M18863" s="1">
        <v>6533.96</v>
      </c>
      <c r="N18863" s="1">
        <v>1491.75</v>
      </c>
      <c r="O18863">
        <v>0.06</v>
      </c>
    </row>
    <row r="18864" spans="1:15" x14ac:dyDescent="0.3">
      <c r="A18864" t="str">
        <f xml:space="preserve"> _xlfn.XLOOKUP(H18864, 'Customers'!B:B, 'Customers'!A:A)</f>
        <v>CUST_477</v>
      </c>
      <c r="B18864" t="str">
        <f>_xlfn.XLOOKUP(L18864, Products!C:C, Products!A:A)</f>
        <v>PROD_2</v>
      </c>
      <c r="C18864">
        <v>18863</v>
      </c>
      <c r="D18864" s="2" t="s">
        <v>1134</v>
      </c>
      <c r="E18864">
        <f>YEAR(Orders[[#This Row],[Order_Date]])</f>
        <v>2023</v>
      </c>
      <c r="F18864">
        <f>MONTH(Orders[[#This Row],[Order_Date]])</f>
        <v>11</v>
      </c>
      <c r="G18864" s="2" t="s">
        <v>1297</v>
      </c>
      <c r="H18864" t="s">
        <v>1116</v>
      </c>
      <c r="I18864" t="s">
        <v>32</v>
      </c>
      <c r="J18864" t="s">
        <v>22</v>
      </c>
      <c r="K18864" t="s">
        <v>16</v>
      </c>
      <c r="L18864" t="s">
        <v>23</v>
      </c>
      <c r="M18864" s="1">
        <v>6390.59</v>
      </c>
      <c r="N18864" s="1">
        <v>1624.08</v>
      </c>
      <c r="O18864">
        <v>0.16</v>
      </c>
    </row>
    <row r="18865" spans="1:15" x14ac:dyDescent="0.3">
      <c r="A18865" t="str">
        <f xml:space="preserve"> _xlfn.XLOOKUP(H18865, 'Customers'!B:B, 'Customers'!A:A)</f>
        <v>CUST_298</v>
      </c>
      <c r="B18865" t="str">
        <f>_xlfn.XLOOKUP(L18865, Products!C:C, Products!A:A)</f>
        <v>PROD_4</v>
      </c>
      <c r="C18865">
        <v>18864</v>
      </c>
      <c r="D18865" s="2" t="s">
        <v>1422</v>
      </c>
      <c r="E18865">
        <f>YEAR(Orders[[#This Row],[Order_Date]])</f>
        <v>2023</v>
      </c>
      <c r="F18865">
        <f>MONTH(Orders[[#This Row],[Order_Date]])</f>
        <v>9</v>
      </c>
      <c r="G18865" s="2" t="s">
        <v>1480</v>
      </c>
      <c r="H18865" t="s">
        <v>787</v>
      </c>
      <c r="I18865" t="s">
        <v>21</v>
      </c>
      <c r="J18865" t="s">
        <v>15</v>
      </c>
      <c r="K18865" t="s">
        <v>34</v>
      </c>
      <c r="L18865" t="s">
        <v>35</v>
      </c>
      <c r="M18865" s="1">
        <v>4806.63</v>
      </c>
      <c r="N18865" s="1">
        <v>-25.1</v>
      </c>
      <c r="O18865">
        <v>0.2</v>
      </c>
    </row>
    <row r="18866" spans="1:15" x14ac:dyDescent="0.3">
      <c r="A18866" t="str">
        <f xml:space="preserve"> _xlfn.XLOOKUP(H18866, 'Customers'!B:B, 'Customers'!A:A)</f>
        <v>CUST_767</v>
      </c>
      <c r="B18866" t="str">
        <f>_xlfn.XLOOKUP(L18866, Products!C:C, Products!A:A)</f>
        <v>PROD_8</v>
      </c>
      <c r="C18866">
        <v>18865</v>
      </c>
      <c r="D18866" s="2" t="s">
        <v>1198</v>
      </c>
      <c r="E18866">
        <f>YEAR(Orders[[#This Row],[Order_Date]])</f>
        <v>2022</v>
      </c>
      <c r="F18866">
        <f>MONTH(Orders[[#This Row],[Order_Date]])</f>
        <v>10</v>
      </c>
      <c r="G18866" s="2" t="s">
        <v>110</v>
      </c>
      <c r="H18866" t="s">
        <v>1513</v>
      </c>
      <c r="I18866" t="s">
        <v>32</v>
      </c>
      <c r="J18866" t="s">
        <v>15</v>
      </c>
      <c r="K18866" t="s">
        <v>27</v>
      </c>
      <c r="L18866" t="s">
        <v>73</v>
      </c>
      <c r="M18866" s="1">
        <v>5198.1499999999996</v>
      </c>
      <c r="N18866" s="1">
        <v>-215.46</v>
      </c>
      <c r="O18866">
        <v>0.02</v>
      </c>
    </row>
    <row r="18867" spans="1:15" x14ac:dyDescent="0.3">
      <c r="A18867" t="str">
        <f xml:space="preserve"> _xlfn.XLOOKUP(H18867, 'Customers'!B:B, 'Customers'!A:A)</f>
        <v>CUST_91</v>
      </c>
      <c r="B18867" t="str">
        <f>_xlfn.XLOOKUP(L18867, Products!C:C, Products!A:A)</f>
        <v>PROD_5</v>
      </c>
      <c r="C18867">
        <v>18866</v>
      </c>
      <c r="D18867" s="2" t="s">
        <v>1480</v>
      </c>
      <c r="E18867">
        <f>YEAR(Orders[[#This Row],[Order_Date]])</f>
        <v>2023</v>
      </c>
      <c r="F18867">
        <f>MONTH(Orders[[#This Row],[Order_Date]])</f>
        <v>9</v>
      </c>
      <c r="G18867" s="2" t="s">
        <v>646</v>
      </c>
      <c r="H18867" t="s">
        <v>291</v>
      </c>
      <c r="I18867" t="s">
        <v>21</v>
      </c>
      <c r="J18867" t="s">
        <v>65</v>
      </c>
      <c r="K18867" t="s">
        <v>34</v>
      </c>
      <c r="L18867" t="s">
        <v>39</v>
      </c>
      <c r="M18867" s="1">
        <v>1225.5</v>
      </c>
      <c r="N18867" s="1">
        <v>50.86</v>
      </c>
      <c r="O18867">
        <v>0.28999999999999998</v>
      </c>
    </row>
    <row r="18868" spans="1:15" x14ac:dyDescent="0.3">
      <c r="A18868" t="str">
        <f xml:space="preserve"> _xlfn.XLOOKUP(H18868, 'Customers'!B:B, 'Customers'!A:A)</f>
        <v>CUST_150</v>
      </c>
      <c r="B18868" t="str">
        <f>_xlfn.XLOOKUP(L18868, Products!C:C, Products!A:A)</f>
        <v>PROD_1</v>
      </c>
      <c r="C18868">
        <v>18867</v>
      </c>
      <c r="D18868" s="2" t="s">
        <v>345</v>
      </c>
      <c r="E18868">
        <f>YEAR(Orders[[#This Row],[Order_Date]])</f>
        <v>2023</v>
      </c>
      <c r="F18868">
        <f>MONTH(Orders[[#This Row],[Order_Date]])</f>
        <v>2</v>
      </c>
      <c r="G18868" s="2" t="s">
        <v>1109</v>
      </c>
      <c r="H18868" t="s">
        <v>446</v>
      </c>
      <c r="I18868" t="s">
        <v>21</v>
      </c>
      <c r="J18868" t="s">
        <v>65</v>
      </c>
      <c r="K18868" t="s">
        <v>27</v>
      </c>
      <c r="L18868" t="s">
        <v>17</v>
      </c>
      <c r="M18868" s="1">
        <v>6774.1</v>
      </c>
      <c r="N18868" s="1">
        <v>543.39</v>
      </c>
      <c r="O18868">
        <v>0.02</v>
      </c>
    </row>
    <row r="18869" spans="1:15" x14ac:dyDescent="0.3">
      <c r="A18869" t="str">
        <f xml:space="preserve"> _xlfn.XLOOKUP(H18869, 'Customers'!B:B, 'Customers'!A:A)</f>
        <v>CUST_544</v>
      </c>
      <c r="B18869" t="str">
        <f>_xlfn.XLOOKUP(L18869, Products!C:C, Products!A:A)</f>
        <v>PROD_4</v>
      </c>
      <c r="C18869">
        <v>18868</v>
      </c>
      <c r="D18869" s="2" t="s">
        <v>1042</v>
      </c>
      <c r="E18869">
        <f>YEAR(Orders[[#This Row],[Order_Date]])</f>
        <v>2022</v>
      </c>
      <c r="F18869">
        <f>MONTH(Orders[[#This Row],[Order_Date]])</f>
        <v>6</v>
      </c>
      <c r="G18869" s="2" t="s">
        <v>541</v>
      </c>
      <c r="H18869" t="s">
        <v>1226</v>
      </c>
      <c r="I18869" t="s">
        <v>21</v>
      </c>
      <c r="J18869" t="s">
        <v>22</v>
      </c>
      <c r="K18869" t="s">
        <v>34</v>
      </c>
      <c r="L18869" t="s">
        <v>35</v>
      </c>
      <c r="M18869" s="1">
        <v>2650.28</v>
      </c>
      <c r="N18869" s="1">
        <v>616.49</v>
      </c>
      <c r="O18869">
        <v>0.02</v>
      </c>
    </row>
    <row r="18870" spans="1:15" x14ac:dyDescent="0.3">
      <c r="A18870" t="str">
        <f xml:space="preserve"> _xlfn.XLOOKUP(H18870, 'Customers'!B:B, 'Customers'!A:A)</f>
        <v>CUST_751</v>
      </c>
      <c r="B18870" t="str">
        <f>_xlfn.XLOOKUP(L18870, Products!C:C, Products!A:A)</f>
        <v>PROD_8</v>
      </c>
      <c r="C18870">
        <v>18869</v>
      </c>
      <c r="D18870" s="2" t="s">
        <v>350</v>
      </c>
      <c r="E18870">
        <f>YEAR(Orders[[#This Row],[Order_Date]])</f>
        <v>2022</v>
      </c>
      <c r="F18870">
        <f>MONTH(Orders[[#This Row],[Order_Date]])</f>
        <v>1</v>
      </c>
      <c r="G18870" s="2" t="s">
        <v>550</v>
      </c>
      <c r="H18870" t="s">
        <v>1497</v>
      </c>
      <c r="I18870" t="s">
        <v>21</v>
      </c>
      <c r="J18870" t="s">
        <v>22</v>
      </c>
      <c r="K18870" t="s">
        <v>27</v>
      </c>
      <c r="L18870" t="s">
        <v>73</v>
      </c>
      <c r="M18870" s="1">
        <v>1844.17</v>
      </c>
      <c r="N18870" s="1">
        <v>170.32</v>
      </c>
      <c r="O18870">
        <v>0.28000000000000003</v>
      </c>
    </row>
    <row r="18871" spans="1:15" x14ac:dyDescent="0.3">
      <c r="A18871" t="str">
        <f xml:space="preserve"> _xlfn.XLOOKUP(H18871, 'Customers'!B:B, 'Customers'!A:A)</f>
        <v>CUST_195</v>
      </c>
      <c r="B18871" t="str">
        <f>_xlfn.XLOOKUP(L18871, Products!C:C, Products!A:A)</f>
        <v>PROD_7</v>
      </c>
      <c r="C18871">
        <v>18870</v>
      </c>
      <c r="D18871" s="2" t="s">
        <v>215</v>
      </c>
      <c r="E18871">
        <f>YEAR(Orders[[#This Row],[Order_Date]])</f>
        <v>2022</v>
      </c>
      <c r="F18871">
        <f>MONTH(Orders[[#This Row],[Order_Date]])</f>
        <v>8</v>
      </c>
      <c r="G18871" s="2" t="s">
        <v>325</v>
      </c>
      <c r="H18871" t="s">
        <v>559</v>
      </c>
      <c r="I18871" t="s">
        <v>14</v>
      </c>
      <c r="J18871" t="s">
        <v>65</v>
      </c>
      <c r="K18871" t="s">
        <v>16</v>
      </c>
      <c r="L18871" t="s">
        <v>66</v>
      </c>
      <c r="M18871" s="1">
        <v>8089.08</v>
      </c>
      <c r="N18871" s="1">
        <v>-388.69</v>
      </c>
      <c r="O18871">
        <v>0.3</v>
      </c>
    </row>
    <row r="18872" spans="1:15" x14ac:dyDescent="0.3">
      <c r="A18872" t="str">
        <f xml:space="preserve"> _xlfn.XLOOKUP(H18872, 'Customers'!B:B, 'Customers'!A:A)</f>
        <v>CUST_143</v>
      </c>
      <c r="B18872" t="str">
        <f>_xlfn.XLOOKUP(L18872, Products!C:C, Products!A:A)</f>
        <v>PROD_5</v>
      </c>
      <c r="C18872">
        <v>18871</v>
      </c>
      <c r="D18872" s="2" t="s">
        <v>353</v>
      </c>
      <c r="E18872">
        <f>YEAR(Orders[[#This Row],[Order_Date]])</f>
        <v>2023</v>
      </c>
      <c r="F18872">
        <f>MONTH(Orders[[#This Row],[Order_Date]])</f>
        <v>8</v>
      </c>
      <c r="G18872" s="2" t="s">
        <v>1123</v>
      </c>
      <c r="H18872" t="s">
        <v>434</v>
      </c>
      <c r="I18872" t="s">
        <v>32</v>
      </c>
      <c r="J18872" t="s">
        <v>65</v>
      </c>
      <c r="K18872" t="s">
        <v>34</v>
      </c>
      <c r="L18872" t="s">
        <v>39</v>
      </c>
      <c r="M18872" s="1">
        <v>5201.1099999999997</v>
      </c>
      <c r="N18872" s="1">
        <v>1115.27</v>
      </c>
      <c r="O18872">
        <v>0.15</v>
      </c>
    </row>
    <row r="18873" spans="1:15" x14ac:dyDescent="0.3">
      <c r="A18873" t="str">
        <f xml:space="preserve"> _xlfn.XLOOKUP(H18873, 'Customers'!B:B, 'Customers'!A:A)</f>
        <v>CUST_954</v>
      </c>
      <c r="B18873" t="str">
        <f>_xlfn.XLOOKUP(L18873, Products!C:C, Products!A:A)</f>
        <v>PROD_6</v>
      </c>
      <c r="C18873">
        <v>18872</v>
      </c>
      <c r="D18873" s="2" t="s">
        <v>930</v>
      </c>
      <c r="E18873">
        <f>YEAR(Orders[[#This Row],[Order_Date]])</f>
        <v>2022</v>
      </c>
      <c r="F18873">
        <f>MONTH(Orders[[#This Row],[Order_Date]])</f>
        <v>4</v>
      </c>
      <c r="G18873" s="2" t="s">
        <v>834</v>
      </c>
      <c r="H18873" t="s">
        <v>1715</v>
      </c>
      <c r="I18873" t="s">
        <v>32</v>
      </c>
      <c r="J18873" t="s">
        <v>15</v>
      </c>
      <c r="K18873" t="s">
        <v>34</v>
      </c>
      <c r="L18873" t="s">
        <v>52</v>
      </c>
      <c r="M18873" s="1">
        <v>865.22</v>
      </c>
      <c r="N18873" s="1">
        <v>84.06</v>
      </c>
      <c r="O18873">
        <v>0.18</v>
      </c>
    </row>
    <row r="18874" spans="1:15" x14ac:dyDescent="0.3">
      <c r="A18874" t="str">
        <f xml:space="preserve"> _xlfn.XLOOKUP(H18874, 'Customers'!B:B, 'Customers'!A:A)</f>
        <v>CUST_938</v>
      </c>
      <c r="B18874" t="str">
        <f>_xlfn.XLOOKUP(L18874, Products!C:C, Products!A:A)</f>
        <v>PROD_4</v>
      </c>
      <c r="C18874">
        <v>18873</v>
      </c>
      <c r="D18874" s="2" t="s">
        <v>743</v>
      </c>
      <c r="E18874">
        <f>YEAR(Orders[[#This Row],[Order_Date]])</f>
        <v>2022</v>
      </c>
      <c r="F18874">
        <f>MONTH(Orders[[#This Row],[Order_Date]])</f>
        <v>9</v>
      </c>
      <c r="G18874" s="2" t="s">
        <v>194</v>
      </c>
      <c r="H18874" t="s">
        <v>1698</v>
      </c>
      <c r="I18874" t="s">
        <v>32</v>
      </c>
      <c r="J18874" t="s">
        <v>65</v>
      </c>
      <c r="K18874" t="s">
        <v>34</v>
      </c>
      <c r="L18874" t="s">
        <v>35</v>
      </c>
      <c r="M18874" s="1">
        <v>7915.81</v>
      </c>
      <c r="N18874" s="1">
        <v>150.94999999999999</v>
      </c>
      <c r="O18874">
        <v>0.25</v>
      </c>
    </row>
    <row r="18875" spans="1:15" x14ac:dyDescent="0.3">
      <c r="A18875" t="str">
        <f xml:space="preserve"> _xlfn.XLOOKUP(H18875, 'Customers'!B:B, 'Customers'!A:A)</f>
        <v>CUST_146</v>
      </c>
      <c r="B18875" t="str">
        <f>_xlfn.XLOOKUP(L18875, Products!C:C, Products!A:A)</f>
        <v>PROD_7</v>
      </c>
      <c r="C18875">
        <v>18874</v>
      </c>
      <c r="D18875" s="2" t="s">
        <v>1310</v>
      </c>
      <c r="E18875">
        <f>YEAR(Orders[[#This Row],[Order_Date]])</f>
        <v>2023</v>
      </c>
      <c r="F18875">
        <f>MONTH(Orders[[#This Row],[Order_Date]])</f>
        <v>10</v>
      </c>
      <c r="G18875" s="2" t="s">
        <v>1101</v>
      </c>
      <c r="H18875" t="s">
        <v>439</v>
      </c>
      <c r="I18875" t="s">
        <v>32</v>
      </c>
      <c r="J18875" t="s">
        <v>65</v>
      </c>
      <c r="K18875" t="s">
        <v>16</v>
      </c>
      <c r="L18875" t="s">
        <v>66</v>
      </c>
      <c r="M18875" s="1">
        <v>3460.19</v>
      </c>
      <c r="N18875" s="1">
        <v>143.94999999999999</v>
      </c>
      <c r="O18875">
        <v>0.1</v>
      </c>
    </row>
    <row r="18876" spans="1:15" x14ac:dyDescent="0.3">
      <c r="A18876" t="str">
        <f xml:space="preserve"> _xlfn.XLOOKUP(H18876, 'Customers'!B:B, 'Customers'!A:A)</f>
        <v>CUST_639</v>
      </c>
      <c r="B18876" t="str">
        <f>_xlfn.XLOOKUP(L18876, Products!C:C, Products!A:A)</f>
        <v>PROD_2</v>
      </c>
      <c r="C18876">
        <v>18875</v>
      </c>
      <c r="D18876" s="2" t="s">
        <v>409</v>
      </c>
      <c r="E18876">
        <f>YEAR(Orders[[#This Row],[Order_Date]])</f>
        <v>2022</v>
      </c>
      <c r="F18876">
        <f>MONTH(Orders[[#This Row],[Order_Date]])</f>
        <v>9</v>
      </c>
      <c r="G18876" s="2" t="s">
        <v>195</v>
      </c>
      <c r="H18876" t="s">
        <v>1363</v>
      </c>
      <c r="I18876" t="s">
        <v>32</v>
      </c>
      <c r="J18876" t="s">
        <v>65</v>
      </c>
      <c r="K18876" t="s">
        <v>16</v>
      </c>
      <c r="L18876" t="s">
        <v>23</v>
      </c>
      <c r="M18876" s="1">
        <v>5082.38</v>
      </c>
      <c r="N18876" s="1">
        <v>1185.72</v>
      </c>
      <c r="O18876">
        <v>0.02</v>
      </c>
    </row>
    <row r="18877" spans="1:15" x14ac:dyDescent="0.3">
      <c r="A18877" t="str">
        <f xml:space="preserve"> _xlfn.XLOOKUP(H18877, 'Customers'!B:B, 'Customers'!A:A)</f>
        <v>CUST_615</v>
      </c>
      <c r="B18877" t="str">
        <f>_xlfn.XLOOKUP(L18877, Products!C:C, Products!A:A)</f>
        <v>PROD_6</v>
      </c>
      <c r="C18877">
        <v>18876</v>
      </c>
      <c r="D18877" s="2" t="s">
        <v>310</v>
      </c>
      <c r="E18877">
        <f>YEAR(Orders[[#This Row],[Order_Date]])</f>
        <v>2023</v>
      </c>
      <c r="F18877">
        <f>MONTH(Orders[[#This Row],[Order_Date]])</f>
        <v>6</v>
      </c>
      <c r="G18877" s="2" t="s">
        <v>824</v>
      </c>
      <c r="H18877" t="s">
        <v>1334</v>
      </c>
      <c r="I18877" t="s">
        <v>21</v>
      </c>
      <c r="J18877" t="s">
        <v>33</v>
      </c>
      <c r="K18877" t="s">
        <v>34</v>
      </c>
      <c r="L18877" t="s">
        <v>52</v>
      </c>
      <c r="M18877" s="1">
        <v>8449.4599999999991</v>
      </c>
      <c r="N18877" s="1">
        <v>525.08000000000004</v>
      </c>
      <c r="O18877">
        <v>0.28000000000000003</v>
      </c>
    </row>
    <row r="18878" spans="1:15" x14ac:dyDescent="0.3">
      <c r="A18878" t="str">
        <f xml:space="preserve"> _xlfn.XLOOKUP(H18878, 'Customers'!B:B, 'Customers'!A:A)</f>
        <v>CUST_593</v>
      </c>
      <c r="B18878" t="str">
        <f>_xlfn.XLOOKUP(L18878, Products!C:C, Products!A:A)</f>
        <v>PROD_5</v>
      </c>
      <c r="C18878">
        <v>18877</v>
      </c>
      <c r="D18878" s="2" t="s">
        <v>684</v>
      </c>
      <c r="E18878">
        <f>YEAR(Orders[[#This Row],[Order_Date]])</f>
        <v>2022</v>
      </c>
      <c r="F18878">
        <f>MONTH(Orders[[#This Row],[Order_Date]])</f>
        <v>10</v>
      </c>
      <c r="G18878" s="2" t="s">
        <v>753</v>
      </c>
      <c r="H18878" t="s">
        <v>1300</v>
      </c>
      <c r="I18878" t="s">
        <v>32</v>
      </c>
      <c r="J18878" t="s">
        <v>33</v>
      </c>
      <c r="K18878" t="s">
        <v>34</v>
      </c>
      <c r="L18878" t="s">
        <v>39</v>
      </c>
      <c r="M18878" s="1">
        <v>2107.59</v>
      </c>
      <c r="N18878" s="1">
        <v>384.36</v>
      </c>
      <c r="O18878">
        <v>0.18</v>
      </c>
    </row>
    <row r="18879" spans="1:15" x14ac:dyDescent="0.3">
      <c r="A18879" t="str">
        <f xml:space="preserve"> _xlfn.XLOOKUP(H18879, 'Customers'!B:B, 'Customers'!A:A)</f>
        <v>CUST_41</v>
      </c>
      <c r="B18879" t="str">
        <f>_xlfn.XLOOKUP(L18879, Products!C:C, Products!A:A)</f>
        <v>PROD_1</v>
      </c>
      <c r="C18879">
        <v>18878</v>
      </c>
      <c r="D18879" s="2" t="s">
        <v>1328</v>
      </c>
      <c r="E18879">
        <f>YEAR(Orders[[#This Row],[Order_Date]])</f>
        <v>2023</v>
      </c>
      <c r="F18879">
        <f>MONTH(Orders[[#This Row],[Order_Date]])</f>
        <v>4</v>
      </c>
      <c r="G18879" s="2" t="s">
        <v>454</v>
      </c>
      <c r="H18879" t="s">
        <v>150</v>
      </c>
      <c r="I18879" t="s">
        <v>21</v>
      </c>
      <c r="J18879" t="s">
        <v>65</v>
      </c>
      <c r="K18879" t="s">
        <v>27</v>
      </c>
      <c r="L18879" t="s">
        <v>17</v>
      </c>
      <c r="M18879" s="1">
        <v>553.87</v>
      </c>
      <c r="N18879" s="1">
        <v>41.2</v>
      </c>
      <c r="O18879">
        <v>0.22</v>
      </c>
    </row>
    <row r="18880" spans="1:15" x14ac:dyDescent="0.3">
      <c r="A18880" t="str">
        <f xml:space="preserve"> _xlfn.XLOOKUP(H18880, 'Customers'!B:B, 'Customers'!A:A)</f>
        <v>CUST_924</v>
      </c>
      <c r="B18880" t="str">
        <f>_xlfn.XLOOKUP(L18880, Products!C:C, Products!A:A)</f>
        <v>PROD_4</v>
      </c>
      <c r="C18880">
        <v>18879</v>
      </c>
      <c r="D18880" s="2" t="s">
        <v>908</v>
      </c>
      <c r="E18880">
        <f>YEAR(Orders[[#This Row],[Order_Date]])</f>
        <v>2022</v>
      </c>
      <c r="F18880">
        <f>MONTH(Orders[[#This Row],[Order_Date]])</f>
        <v>8</v>
      </c>
      <c r="G18880" s="2" t="s">
        <v>381</v>
      </c>
      <c r="H18880" t="s">
        <v>1684</v>
      </c>
      <c r="I18880" t="s">
        <v>32</v>
      </c>
      <c r="J18880" t="s">
        <v>22</v>
      </c>
      <c r="K18880" t="s">
        <v>34</v>
      </c>
      <c r="L18880" t="s">
        <v>35</v>
      </c>
      <c r="M18880" s="1">
        <v>3120.96</v>
      </c>
      <c r="N18880" s="1">
        <v>576.13</v>
      </c>
      <c r="O18880">
        <v>0.04</v>
      </c>
    </row>
    <row r="18881" spans="1:15" x14ac:dyDescent="0.3">
      <c r="A18881" t="str">
        <f xml:space="preserve"> _xlfn.XLOOKUP(H18881, 'Customers'!B:B, 'Customers'!A:A)</f>
        <v>CUST_862</v>
      </c>
      <c r="B18881" t="str">
        <f>_xlfn.XLOOKUP(L18881, Products!C:C, Products!A:A)</f>
        <v>PROD_1</v>
      </c>
      <c r="C18881">
        <v>18880</v>
      </c>
      <c r="D18881" s="2" t="s">
        <v>577</v>
      </c>
      <c r="E18881">
        <f>YEAR(Orders[[#This Row],[Order_Date]])</f>
        <v>2023</v>
      </c>
      <c r="F18881">
        <f>MONTH(Orders[[#This Row],[Order_Date]])</f>
        <v>2</v>
      </c>
      <c r="G18881" s="2" t="s">
        <v>505</v>
      </c>
      <c r="H18881" t="s">
        <v>1616</v>
      </c>
      <c r="I18881" t="s">
        <v>14</v>
      </c>
      <c r="J18881" t="s">
        <v>22</v>
      </c>
      <c r="K18881" t="s">
        <v>16</v>
      </c>
      <c r="L18881" t="s">
        <v>17</v>
      </c>
      <c r="M18881" s="1">
        <v>935.45</v>
      </c>
      <c r="N18881" s="1">
        <v>-58.7</v>
      </c>
      <c r="O18881">
        <v>0.19</v>
      </c>
    </row>
    <row r="18882" spans="1:15" x14ac:dyDescent="0.3">
      <c r="A18882" t="str">
        <f xml:space="preserve"> _xlfn.XLOOKUP(H18882, 'Customers'!B:B, 'Customers'!A:A)</f>
        <v>CUST_373</v>
      </c>
      <c r="B18882" t="str">
        <f>_xlfn.XLOOKUP(L18882, Products!C:C, Products!A:A)</f>
        <v>PROD_5</v>
      </c>
      <c r="C18882">
        <v>18881</v>
      </c>
      <c r="D18882" s="2" t="s">
        <v>159</v>
      </c>
      <c r="E18882">
        <f>YEAR(Orders[[#This Row],[Order_Date]])</f>
        <v>2022</v>
      </c>
      <c r="F18882">
        <f>MONTH(Orders[[#This Row],[Order_Date]])</f>
        <v>10</v>
      </c>
      <c r="G18882" s="2" t="s">
        <v>1463</v>
      </c>
      <c r="H18882" t="s">
        <v>929</v>
      </c>
      <c r="I18882" t="s">
        <v>21</v>
      </c>
      <c r="J18882" t="s">
        <v>22</v>
      </c>
      <c r="K18882" t="s">
        <v>34</v>
      </c>
      <c r="L18882" t="s">
        <v>39</v>
      </c>
      <c r="M18882" s="1">
        <v>9317.6</v>
      </c>
      <c r="N18882" s="1">
        <v>102.05</v>
      </c>
      <c r="O18882">
        <v>0.21</v>
      </c>
    </row>
    <row r="18883" spans="1:15" x14ac:dyDescent="0.3">
      <c r="A18883" t="str">
        <f xml:space="preserve"> _xlfn.XLOOKUP(H18883, 'Customers'!B:B, 'Customers'!A:A)</f>
        <v>CUST_420</v>
      </c>
      <c r="B18883" t="str">
        <f>_xlfn.XLOOKUP(L18883, Products!C:C, Products!A:A)</f>
        <v>PROD_7</v>
      </c>
      <c r="C18883">
        <v>18882</v>
      </c>
      <c r="D18883" s="2" t="s">
        <v>148</v>
      </c>
      <c r="E18883">
        <f>YEAR(Orders[[#This Row],[Order_Date]])</f>
        <v>2023</v>
      </c>
      <c r="F18883">
        <f>MONTH(Orders[[#This Row],[Order_Date]])</f>
        <v>8</v>
      </c>
      <c r="G18883" s="2" t="s">
        <v>302</v>
      </c>
      <c r="H18883" t="s">
        <v>1020</v>
      </c>
      <c r="I18883" t="s">
        <v>32</v>
      </c>
      <c r="J18883" t="s">
        <v>15</v>
      </c>
      <c r="K18883" t="s">
        <v>16</v>
      </c>
      <c r="L18883" t="s">
        <v>66</v>
      </c>
      <c r="M18883" s="1">
        <v>738.2</v>
      </c>
      <c r="N18883" s="1">
        <v>141.44</v>
      </c>
      <c r="O18883">
        <v>0.21</v>
      </c>
    </row>
    <row r="18884" spans="1:15" x14ac:dyDescent="0.3">
      <c r="A18884" t="str">
        <f xml:space="preserve"> _xlfn.XLOOKUP(H18884, 'Customers'!B:B, 'Customers'!A:A)</f>
        <v>CUST_93</v>
      </c>
      <c r="B18884" t="str">
        <f>_xlfn.XLOOKUP(L18884, Products!C:C, Products!A:A)</f>
        <v>PROD_1</v>
      </c>
      <c r="C18884">
        <v>18883</v>
      </c>
      <c r="D18884" s="2" t="s">
        <v>632</v>
      </c>
      <c r="E18884">
        <f>YEAR(Orders[[#This Row],[Order_Date]])</f>
        <v>2023</v>
      </c>
      <c r="F18884">
        <f>MONTH(Orders[[#This Row],[Order_Date]])</f>
        <v>5</v>
      </c>
      <c r="G18884" s="2" t="s">
        <v>1319</v>
      </c>
      <c r="H18884" t="s">
        <v>297</v>
      </c>
      <c r="I18884" t="s">
        <v>21</v>
      </c>
      <c r="J18884" t="s">
        <v>33</v>
      </c>
      <c r="K18884" t="s">
        <v>27</v>
      </c>
      <c r="L18884" t="s">
        <v>17</v>
      </c>
      <c r="M18884" s="1">
        <v>7605.95</v>
      </c>
      <c r="N18884" s="1">
        <v>-479.25</v>
      </c>
      <c r="O18884">
        <v>0.25</v>
      </c>
    </row>
    <row r="18885" spans="1:15" x14ac:dyDescent="0.3">
      <c r="A18885" t="str">
        <f xml:space="preserve"> _xlfn.XLOOKUP(H18885, 'Customers'!B:B, 'Customers'!A:A)</f>
        <v>CUST_74</v>
      </c>
      <c r="B18885" t="str">
        <f>_xlfn.XLOOKUP(L18885, Products!C:C, Products!A:A)</f>
        <v>PROD_1</v>
      </c>
      <c r="C18885">
        <v>18884</v>
      </c>
      <c r="D18885" s="2" t="s">
        <v>183</v>
      </c>
      <c r="E18885">
        <f>YEAR(Orders[[#This Row],[Order_Date]])</f>
        <v>2023</v>
      </c>
      <c r="F18885">
        <f>MONTH(Orders[[#This Row],[Order_Date]])</f>
        <v>7</v>
      </c>
      <c r="G18885" s="2" t="s">
        <v>901</v>
      </c>
      <c r="H18885" t="s">
        <v>242</v>
      </c>
      <c r="I18885" t="s">
        <v>32</v>
      </c>
      <c r="J18885" t="s">
        <v>15</v>
      </c>
      <c r="K18885" t="s">
        <v>27</v>
      </c>
      <c r="L18885" t="s">
        <v>17</v>
      </c>
      <c r="M18885" s="1">
        <v>3714.78</v>
      </c>
      <c r="N18885" s="1">
        <v>-298.76</v>
      </c>
      <c r="O18885">
        <v>0.19</v>
      </c>
    </row>
    <row r="18886" spans="1:15" x14ac:dyDescent="0.3">
      <c r="A18886" t="str">
        <f xml:space="preserve"> _xlfn.XLOOKUP(H18886, 'Customers'!B:B, 'Customers'!A:A)</f>
        <v>CUST_360</v>
      </c>
      <c r="B18886" t="str">
        <f>_xlfn.XLOOKUP(L18886, Products!C:C, Products!A:A)</f>
        <v>PROD_1</v>
      </c>
      <c r="C18886">
        <v>18885</v>
      </c>
      <c r="D18886" s="2" t="s">
        <v>387</v>
      </c>
      <c r="E18886">
        <f>YEAR(Orders[[#This Row],[Order_Date]])</f>
        <v>2022</v>
      </c>
      <c r="F18886">
        <f>MONTH(Orders[[#This Row],[Order_Date]])</f>
        <v>5</v>
      </c>
      <c r="G18886" s="2" t="s">
        <v>1003</v>
      </c>
      <c r="H18886" t="s">
        <v>903</v>
      </c>
      <c r="I18886" t="s">
        <v>14</v>
      </c>
      <c r="J18886" t="s">
        <v>15</v>
      </c>
      <c r="K18886" t="s">
        <v>16</v>
      </c>
      <c r="L18886" t="s">
        <v>17</v>
      </c>
      <c r="M18886" s="1">
        <v>6910.51</v>
      </c>
      <c r="N18886" s="1">
        <v>642.58000000000004</v>
      </c>
      <c r="O18886">
        <v>0.06</v>
      </c>
    </row>
    <row r="18887" spans="1:15" x14ac:dyDescent="0.3">
      <c r="A18887" t="str">
        <f xml:space="preserve"> _xlfn.XLOOKUP(H18887, 'Customers'!B:B, 'Customers'!A:A)</f>
        <v>CUST_966</v>
      </c>
      <c r="B18887" t="str">
        <f>_xlfn.XLOOKUP(L18887, Products!C:C, Products!A:A)</f>
        <v>PROD_1</v>
      </c>
      <c r="C18887">
        <v>18886</v>
      </c>
      <c r="D18887" s="2" t="s">
        <v>341</v>
      </c>
      <c r="E18887">
        <f>YEAR(Orders[[#This Row],[Order_Date]])</f>
        <v>2022</v>
      </c>
      <c r="F18887">
        <f>MONTH(Orders[[#This Row],[Order_Date]])</f>
        <v>4</v>
      </c>
      <c r="G18887" s="2" t="s">
        <v>710</v>
      </c>
      <c r="H18887" t="s">
        <v>1728</v>
      </c>
      <c r="I18887" t="s">
        <v>21</v>
      </c>
      <c r="J18887" t="s">
        <v>22</v>
      </c>
      <c r="K18887" t="s">
        <v>27</v>
      </c>
      <c r="L18887" t="s">
        <v>17</v>
      </c>
      <c r="M18887" s="1">
        <v>2251.94</v>
      </c>
      <c r="N18887" s="1">
        <v>53.5</v>
      </c>
      <c r="O18887">
        <v>0.19</v>
      </c>
    </row>
    <row r="18888" spans="1:15" x14ac:dyDescent="0.3">
      <c r="A18888" t="str">
        <f xml:space="preserve"> _xlfn.XLOOKUP(H18888, 'Customers'!B:B, 'Customers'!A:A)</f>
        <v>CUST_258</v>
      </c>
      <c r="B18888" t="str">
        <f>_xlfn.XLOOKUP(L18888, Products!C:C, Products!A:A)</f>
        <v>PROD_4</v>
      </c>
      <c r="C18888">
        <v>18887</v>
      </c>
      <c r="D18888" s="2" t="s">
        <v>442</v>
      </c>
      <c r="E18888">
        <f>YEAR(Orders[[#This Row],[Order_Date]])</f>
        <v>2023</v>
      </c>
      <c r="F18888">
        <f>MONTH(Orders[[#This Row],[Order_Date]])</f>
        <v>9</v>
      </c>
      <c r="G18888" s="2" t="s">
        <v>161</v>
      </c>
      <c r="H18888" t="s">
        <v>705</v>
      </c>
      <c r="I18888" t="s">
        <v>21</v>
      </c>
      <c r="J18888" t="s">
        <v>15</v>
      </c>
      <c r="K18888" t="s">
        <v>34</v>
      </c>
      <c r="L18888" t="s">
        <v>35</v>
      </c>
      <c r="M18888" s="1">
        <v>2539.4299999999998</v>
      </c>
      <c r="N18888" s="1">
        <v>-113.94</v>
      </c>
      <c r="O18888">
        <v>0.05</v>
      </c>
    </row>
    <row r="18889" spans="1:15" x14ac:dyDescent="0.3">
      <c r="A18889" t="str">
        <f xml:space="preserve"> _xlfn.XLOOKUP(H18889, 'Customers'!B:B, 'Customers'!A:A)</f>
        <v>CUST_493</v>
      </c>
      <c r="B18889" t="str">
        <f>_xlfn.XLOOKUP(L18889, Products!C:C, Products!A:A)</f>
        <v>PROD_4</v>
      </c>
      <c r="C18889">
        <v>18888</v>
      </c>
      <c r="D18889" s="2" t="s">
        <v>1570</v>
      </c>
      <c r="E18889">
        <f>YEAR(Orders[[#This Row],[Order_Date]])</f>
        <v>2022</v>
      </c>
      <c r="F18889">
        <f>MONTH(Orders[[#This Row],[Order_Date]])</f>
        <v>4</v>
      </c>
      <c r="G18889" s="2" t="s">
        <v>941</v>
      </c>
      <c r="H18889" t="s">
        <v>1145</v>
      </c>
      <c r="I18889" t="s">
        <v>21</v>
      </c>
      <c r="J18889" t="s">
        <v>22</v>
      </c>
      <c r="K18889" t="s">
        <v>34</v>
      </c>
      <c r="L18889" t="s">
        <v>35</v>
      </c>
      <c r="M18889" s="1">
        <v>5153.78</v>
      </c>
      <c r="N18889" s="1">
        <v>299.94</v>
      </c>
      <c r="O18889">
        <v>0.19</v>
      </c>
    </row>
    <row r="18890" spans="1:15" x14ac:dyDescent="0.3">
      <c r="A18890" t="str">
        <f xml:space="preserve"> _xlfn.XLOOKUP(H18890, 'Customers'!B:B, 'Customers'!A:A)</f>
        <v>CUST_714</v>
      </c>
      <c r="B18890" t="str">
        <f>_xlfn.XLOOKUP(L18890, Products!C:C, Products!A:A)</f>
        <v>PROD_4</v>
      </c>
      <c r="C18890">
        <v>18889</v>
      </c>
      <c r="D18890" s="2" t="s">
        <v>1453</v>
      </c>
      <c r="E18890">
        <f>YEAR(Orders[[#This Row],[Order_Date]])</f>
        <v>2023</v>
      </c>
      <c r="F18890">
        <f>MONTH(Orders[[#This Row],[Order_Date]])</f>
        <v>6</v>
      </c>
      <c r="G18890" s="2" t="s">
        <v>1062</v>
      </c>
      <c r="H18890" t="s">
        <v>1454</v>
      </c>
      <c r="I18890" t="s">
        <v>14</v>
      </c>
      <c r="J18890" t="s">
        <v>22</v>
      </c>
      <c r="K18890" t="s">
        <v>34</v>
      </c>
      <c r="L18890" t="s">
        <v>35</v>
      </c>
      <c r="M18890" s="1">
        <v>1294.3499999999999</v>
      </c>
      <c r="N18890" s="1">
        <v>315.95999999999998</v>
      </c>
      <c r="O18890">
        <v>0.06</v>
      </c>
    </row>
    <row r="18891" spans="1:15" x14ac:dyDescent="0.3">
      <c r="A18891" t="str">
        <f xml:space="preserve"> _xlfn.XLOOKUP(H18891, 'Customers'!B:B, 'Customers'!A:A)</f>
        <v>CUST_593</v>
      </c>
      <c r="B18891" t="str">
        <f>_xlfn.XLOOKUP(L18891, Products!C:C, Products!A:A)</f>
        <v>PROD_7</v>
      </c>
      <c r="C18891">
        <v>18890</v>
      </c>
      <c r="D18891" s="2" t="s">
        <v>1323</v>
      </c>
      <c r="E18891">
        <f>YEAR(Orders[[#This Row],[Order_Date]])</f>
        <v>2022</v>
      </c>
      <c r="F18891">
        <f>MONTH(Orders[[#This Row],[Order_Date]])</f>
        <v>10</v>
      </c>
      <c r="G18891" s="2" t="s">
        <v>159</v>
      </c>
      <c r="H18891" t="s">
        <v>1300</v>
      </c>
      <c r="I18891" t="s">
        <v>32</v>
      </c>
      <c r="J18891" t="s">
        <v>33</v>
      </c>
      <c r="K18891" t="s">
        <v>16</v>
      </c>
      <c r="L18891" t="s">
        <v>66</v>
      </c>
      <c r="M18891" s="1">
        <v>9483.5400000000009</v>
      </c>
      <c r="N18891" s="1">
        <v>1553.11</v>
      </c>
      <c r="O18891">
        <v>0.14000000000000001</v>
      </c>
    </row>
    <row r="18892" spans="1:15" x14ac:dyDescent="0.3">
      <c r="A18892" t="str">
        <f xml:space="preserve"> _xlfn.XLOOKUP(H18892, 'Customers'!B:B, 'Customers'!A:A)</f>
        <v>CUST_80</v>
      </c>
      <c r="B18892" t="str">
        <f>_xlfn.XLOOKUP(L18892, Products!C:C, Products!A:A)</f>
        <v>PROD_4</v>
      </c>
      <c r="C18892">
        <v>18891</v>
      </c>
      <c r="D18892" s="2" t="s">
        <v>1134</v>
      </c>
      <c r="E18892">
        <f>YEAR(Orders[[#This Row],[Order_Date]])</f>
        <v>2023</v>
      </c>
      <c r="F18892">
        <f>MONTH(Orders[[#This Row],[Order_Date]])</f>
        <v>11</v>
      </c>
      <c r="G18892" s="2" t="s">
        <v>747</v>
      </c>
      <c r="H18892" t="s">
        <v>259</v>
      </c>
      <c r="I18892" t="s">
        <v>32</v>
      </c>
      <c r="J18892" t="s">
        <v>22</v>
      </c>
      <c r="K18892" t="s">
        <v>34</v>
      </c>
      <c r="L18892" t="s">
        <v>35</v>
      </c>
      <c r="M18892" s="1">
        <v>9615.9</v>
      </c>
      <c r="N18892" s="1">
        <v>849.74</v>
      </c>
      <c r="O18892">
        <v>0.28000000000000003</v>
      </c>
    </row>
    <row r="18893" spans="1:15" x14ac:dyDescent="0.3">
      <c r="A18893" t="str">
        <f xml:space="preserve"> _xlfn.XLOOKUP(H18893, 'Customers'!B:B, 'Customers'!A:A)</f>
        <v>CUST_240</v>
      </c>
      <c r="B18893" t="str">
        <f>_xlfn.XLOOKUP(L18893, Products!C:C, Products!A:A)</f>
        <v>PROD_1</v>
      </c>
      <c r="C18893">
        <v>18892</v>
      </c>
      <c r="D18893" s="2" t="s">
        <v>1008</v>
      </c>
      <c r="E18893">
        <f>YEAR(Orders[[#This Row],[Order_Date]])</f>
        <v>2023</v>
      </c>
      <c r="F18893">
        <f>MONTH(Orders[[#This Row],[Order_Date]])</f>
        <v>12</v>
      </c>
      <c r="G18893" s="2" t="s">
        <v>537</v>
      </c>
      <c r="H18893" t="s">
        <v>663</v>
      </c>
      <c r="I18893" t="s">
        <v>21</v>
      </c>
      <c r="J18893" t="s">
        <v>33</v>
      </c>
      <c r="K18893" t="s">
        <v>16</v>
      </c>
      <c r="L18893" t="s">
        <v>17</v>
      </c>
      <c r="M18893" s="1">
        <v>1630.25</v>
      </c>
      <c r="N18893" s="1">
        <v>428.5</v>
      </c>
      <c r="O18893">
        <v>0.04</v>
      </c>
    </row>
    <row r="18894" spans="1:15" x14ac:dyDescent="0.3">
      <c r="A18894" t="str">
        <f xml:space="preserve"> _xlfn.XLOOKUP(H18894, 'Customers'!B:B, 'Customers'!A:A)</f>
        <v>CUST_565</v>
      </c>
      <c r="B18894" t="str">
        <f>_xlfn.XLOOKUP(L18894, Products!C:C, Products!A:A)</f>
        <v>PROD_1</v>
      </c>
      <c r="C18894">
        <v>18893</v>
      </c>
      <c r="D18894" s="2" t="s">
        <v>599</v>
      </c>
      <c r="E18894">
        <f>YEAR(Orders[[#This Row],[Order_Date]])</f>
        <v>2023</v>
      </c>
      <c r="F18894">
        <f>MONTH(Orders[[#This Row],[Order_Date]])</f>
        <v>9</v>
      </c>
      <c r="G18894" s="2" t="s">
        <v>590</v>
      </c>
      <c r="H18894" t="s">
        <v>1257</v>
      </c>
      <c r="I18894" t="s">
        <v>32</v>
      </c>
      <c r="J18894" t="s">
        <v>33</v>
      </c>
      <c r="K18894" t="s">
        <v>16</v>
      </c>
      <c r="L18894" t="s">
        <v>17</v>
      </c>
      <c r="M18894" s="1">
        <v>8836.9599999999991</v>
      </c>
      <c r="N18894" s="1">
        <v>184.99</v>
      </c>
      <c r="O18894">
        <v>0.14000000000000001</v>
      </c>
    </row>
    <row r="18895" spans="1:15" x14ac:dyDescent="0.3">
      <c r="A18895" t="str">
        <f xml:space="preserve"> _xlfn.XLOOKUP(H18895, 'Customers'!B:B, 'Customers'!A:A)</f>
        <v>CUST_58</v>
      </c>
      <c r="B18895" t="str">
        <f>_xlfn.XLOOKUP(L18895, Products!C:C, Products!A:A)</f>
        <v>PROD_1</v>
      </c>
      <c r="C18895">
        <v>18894</v>
      </c>
      <c r="D18895" s="2" t="s">
        <v>63</v>
      </c>
      <c r="E18895">
        <f>YEAR(Orders[[#This Row],[Order_Date]])</f>
        <v>2023</v>
      </c>
      <c r="F18895">
        <f>MONTH(Orders[[#This Row],[Order_Date]])</f>
        <v>2</v>
      </c>
      <c r="G18895" s="2" t="s">
        <v>1163</v>
      </c>
      <c r="H18895" t="s">
        <v>196</v>
      </c>
      <c r="I18895" t="s">
        <v>14</v>
      </c>
      <c r="J18895" t="s">
        <v>22</v>
      </c>
      <c r="K18895" t="s">
        <v>27</v>
      </c>
      <c r="L18895" t="s">
        <v>17</v>
      </c>
      <c r="M18895" s="1">
        <v>9988.51</v>
      </c>
      <c r="N18895" s="1">
        <v>1696.16</v>
      </c>
      <c r="O18895">
        <v>0.1</v>
      </c>
    </row>
    <row r="18896" spans="1:15" x14ac:dyDescent="0.3">
      <c r="A18896" t="str">
        <f xml:space="preserve"> _xlfn.XLOOKUP(H18896, 'Customers'!B:B, 'Customers'!A:A)</f>
        <v>CUST_290</v>
      </c>
      <c r="B18896" t="str">
        <f>_xlfn.XLOOKUP(L18896, Products!C:C, Products!A:A)</f>
        <v>PROD_3</v>
      </c>
      <c r="C18896">
        <v>18895</v>
      </c>
      <c r="D18896" s="2" t="s">
        <v>179</v>
      </c>
      <c r="E18896">
        <f>YEAR(Orders[[#This Row],[Order_Date]])</f>
        <v>2023</v>
      </c>
      <c r="F18896">
        <f>MONTH(Orders[[#This Row],[Order_Date]])</f>
        <v>2</v>
      </c>
      <c r="G18896" s="2" t="s">
        <v>464</v>
      </c>
      <c r="H18896" t="s">
        <v>772</v>
      </c>
      <c r="I18896" t="s">
        <v>32</v>
      </c>
      <c r="J18896" t="s">
        <v>33</v>
      </c>
      <c r="K18896" t="s">
        <v>27</v>
      </c>
      <c r="L18896" t="s">
        <v>28</v>
      </c>
      <c r="M18896" s="1">
        <v>6624.73</v>
      </c>
      <c r="N18896" s="1">
        <v>-144.74</v>
      </c>
      <c r="O18896">
        <v>0.24</v>
      </c>
    </row>
    <row r="18897" spans="1:15" x14ac:dyDescent="0.3">
      <c r="A18897" t="str">
        <f xml:space="preserve"> _xlfn.XLOOKUP(H18897, 'Customers'!B:B, 'Customers'!A:A)</f>
        <v>CUST_970</v>
      </c>
      <c r="B18897" t="str">
        <f>_xlfn.XLOOKUP(L18897, Products!C:C, Products!A:A)</f>
        <v>PROD_1</v>
      </c>
      <c r="C18897">
        <v>18896</v>
      </c>
      <c r="D18897" s="2" t="s">
        <v>795</v>
      </c>
      <c r="E18897">
        <f>YEAR(Orders[[#This Row],[Order_Date]])</f>
        <v>2022</v>
      </c>
      <c r="F18897">
        <f>MONTH(Orders[[#This Row],[Order_Date]])</f>
        <v>1</v>
      </c>
      <c r="G18897" s="2" t="s">
        <v>997</v>
      </c>
      <c r="H18897" t="s">
        <v>1732</v>
      </c>
      <c r="I18897" t="s">
        <v>14</v>
      </c>
      <c r="J18897" t="s">
        <v>15</v>
      </c>
      <c r="K18897" t="s">
        <v>16</v>
      </c>
      <c r="L18897" t="s">
        <v>17</v>
      </c>
      <c r="M18897" s="1">
        <v>1733.36</v>
      </c>
      <c r="N18897" s="1">
        <v>55.9</v>
      </c>
      <c r="O18897">
        <v>0.03</v>
      </c>
    </row>
    <row r="18898" spans="1:15" x14ac:dyDescent="0.3">
      <c r="A18898" t="str">
        <f xml:space="preserve"> _xlfn.XLOOKUP(H18898, 'Customers'!B:B, 'Customers'!A:A)</f>
        <v>CUST_837</v>
      </c>
      <c r="B18898" t="str">
        <f>_xlfn.XLOOKUP(L18898, Products!C:C, Products!A:A)</f>
        <v>PROD_1</v>
      </c>
      <c r="C18898">
        <v>18897</v>
      </c>
      <c r="D18898" s="2" t="s">
        <v>1248</v>
      </c>
      <c r="E18898">
        <f>YEAR(Orders[[#This Row],[Order_Date]])</f>
        <v>2023</v>
      </c>
      <c r="F18898">
        <f>MONTH(Orders[[#This Row],[Order_Date]])</f>
        <v>5</v>
      </c>
      <c r="G18898" s="2" t="s">
        <v>191</v>
      </c>
      <c r="H18898" t="s">
        <v>1590</v>
      </c>
      <c r="I18898" t="s">
        <v>32</v>
      </c>
      <c r="J18898" t="s">
        <v>22</v>
      </c>
      <c r="K18898" t="s">
        <v>27</v>
      </c>
      <c r="L18898" t="s">
        <v>17</v>
      </c>
      <c r="M18898" s="1">
        <v>7533.13</v>
      </c>
      <c r="N18898" s="1">
        <v>17.7</v>
      </c>
      <c r="O18898">
        <v>7.0000000000000007E-2</v>
      </c>
    </row>
    <row r="18899" spans="1:15" x14ac:dyDescent="0.3">
      <c r="A18899" t="str">
        <f xml:space="preserve"> _xlfn.XLOOKUP(H18899, 'Customers'!B:B, 'Customers'!A:A)</f>
        <v>CUST_292</v>
      </c>
      <c r="B18899" t="str">
        <f>_xlfn.XLOOKUP(L18899, Products!C:C, Products!A:A)</f>
        <v>PROD_2</v>
      </c>
      <c r="C18899">
        <v>18898</v>
      </c>
      <c r="D18899" s="2" t="s">
        <v>1259</v>
      </c>
      <c r="E18899">
        <f>YEAR(Orders[[#This Row],[Order_Date]])</f>
        <v>2023</v>
      </c>
      <c r="F18899">
        <f>MONTH(Orders[[#This Row],[Order_Date]])</f>
        <v>11</v>
      </c>
      <c r="G18899" s="2" t="s">
        <v>676</v>
      </c>
      <c r="H18899" t="s">
        <v>777</v>
      </c>
      <c r="I18899" t="s">
        <v>14</v>
      </c>
      <c r="J18899" t="s">
        <v>22</v>
      </c>
      <c r="K18899" t="s">
        <v>16</v>
      </c>
      <c r="L18899" t="s">
        <v>23</v>
      </c>
      <c r="M18899" s="1">
        <v>2376.31</v>
      </c>
      <c r="N18899" s="1">
        <v>420.48</v>
      </c>
      <c r="O18899">
        <v>0.27</v>
      </c>
    </row>
    <row r="18900" spans="1:15" x14ac:dyDescent="0.3">
      <c r="A18900" t="str">
        <f xml:space="preserve"> _xlfn.XLOOKUP(H18900, 'Customers'!B:B, 'Customers'!A:A)</f>
        <v>CUST_944</v>
      </c>
      <c r="B18900" t="str">
        <f>_xlfn.XLOOKUP(L18900, Products!C:C, Products!A:A)</f>
        <v>PROD_6</v>
      </c>
      <c r="C18900">
        <v>18899</v>
      </c>
      <c r="D18900" s="2" t="s">
        <v>1289</v>
      </c>
      <c r="E18900">
        <f>YEAR(Orders[[#This Row],[Order_Date]])</f>
        <v>2023</v>
      </c>
      <c r="F18900">
        <f>MONTH(Orders[[#This Row],[Order_Date]])</f>
        <v>4</v>
      </c>
      <c r="G18900" s="2" t="s">
        <v>716</v>
      </c>
      <c r="H18900" t="s">
        <v>1705</v>
      </c>
      <c r="I18900" t="s">
        <v>21</v>
      </c>
      <c r="J18900" t="s">
        <v>33</v>
      </c>
      <c r="K18900" t="s">
        <v>34</v>
      </c>
      <c r="L18900" t="s">
        <v>52</v>
      </c>
      <c r="M18900" s="1">
        <v>6011.76</v>
      </c>
      <c r="N18900" s="1">
        <v>1800.21</v>
      </c>
      <c r="O18900">
        <v>0.1</v>
      </c>
    </row>
    <row r="18901" spans="1:15" x14ac:dyDescent="0.3">
      <c r="A18901" t="str">
        <f xml:space="preserve"> _xlfn.XLOOKUP(H18901, 'Customers'!B:B, 'Customers'!A:A)</f>
        <v>CUST_968</v>
      </c>
      <c r="B18901" t="str">
        <f>_xlfn.XLOOKUP(L18901, Products!C:C, Products!A:A)</f>
        <v>PROD_6</v>
      </c>
      <c r="C18901">
        <v>18900</v>
      </c>
      <c r="D18901" s="2" t="s">
        <v>169</v>
      </c>
      <c r="E18901">
        <f>YEAR(Orders[[#This Row],[Order_Date]])</f>
        <v>2022</v>
      </c>
      <c r="F18901">
        <f>MONTH(Orders[[#This Row],[Order_Date]])</f>
        <v>10</v>
      </c>
      <c r="G18901" s="2" t="s">
        <v>1198</v>
      </c>
      <c r="H18901" t="s">
        <v>1730</v>
      </c>
      <c r="I18901" t="s">
        <v>14</v>
      </c>
      <c r="J18901" t="s">
        <v>22</v>
      </c>
      <c r="K18901" t="s">
        <v>34</v>
      </c>
      <c r="L18901" t="s">
        <v>52</v>
      </c>
      <c r="M18901" s="1">
        <v>3908.87</v>
      </c>
      <c r="N18901" s="1">
        <v>959.64</v>
      </c>
      <c r="O18901">
        <v>0.16</v>
      </c>
    </row>
    <row r="18902" spans="1:15" x14ac:dyDescent="0.3">
      <c r="A18902" t="str">
        <f xml:space="preserve"> _xlfn.XLOOKUP(H18902, 'Customers'!B:B, 'Customers'!A:A)</f>
        <v>CUST_939</v>
      </c>
      <c r="B18902" t="str">
        <f>_xlfn.XLOOKUP(L18902, Products!C:C, Products!A:A)</f>
        <v>PROD_7</v>
      </c>
      <c r="C18902">
        <v>18901</v>
      </c>
      <c r="D18902" s="2" t="s">
        <v>1131</v>
      </c>
      <c r="E18902">
        <f>YEAR(Orders[[#This Row],[Order_Date]])</f>
        <v>2023</v>
      </c>
      <c r="F18902">
        <f>MONTH(Orders[[#This Row],[Order_Date]])</f>
        <v>1</v>
      </c>
      <c r="G18902" s="2" t="s">
        <v>62</v>
      </c>
      <c r="H18902" t="s">
        <v>1699</v>
      </c>
      <c r="I18902" t="s">
        <v>21</v>
      </c>
      <c r="J18902" t="s">
        <v>22</v>
      </c>
      <c r="K18902" t="s">
        <v>16</v>
      </c>
      <c r="L18902" t="s">
        <v>66</v>
      </c>
      <c r="M18902" s="1">
        <v>2644.34</v>
      </c>
      <c r="N18902" s="1">
        <v>729.36</v>
      </c>
      <c r="O18902">
        <v>0.28000000000000003</v>
      </c>
    </row>
    <row r="18903" spans="1:15" x14ac:dyDescent="0.3">
      <c r="A18903" t="str">
        <f xml:space="preserve"> _xlfn.XLOOKUP(H18903, 'Customers'!B:B, 'Customers'!A:A)</f>
        <v>CUST_230</v>
      </c>
      <c r="B18903" t="str">
        <f>_xlfn.XLOOKUP(L18903, Products!C:C, Products!A:A)</f>
        <v>PROD_1</v>
      </c>
      <c r="C18903">
        <v>18902</v>
      </c>
      <c r="D18903" s="2" t="s">
        <v>1250</v>
      </c>
      <c r="E18903">
        <f>YEAR(Orders[[#This Row],[Order_Date]])</f>
        <v>2022</v>
      </c>
      <c r="F18903">
        <f>MONTH(Orders[[#This Row],[Order_Date]])</f>
        <v>11</v>
      </c>
      <c r="G18903" s="2" t="s">
        <v>116</v>
      </c>
      <c r="H18903" t="s">
        <v>642</v>
      </c>
      <c r="I18903" t="s">
        <v>32</v>
      </c>
      <c r="J18903" t="s">
        <v>33</v>
      </c>
      <c r="K18903" t="s">
        <v>27</v>
      </c>
      <c r="L18903" t="s">
        <v>17</v>
      </c>
      <c r="M18903" s="1">
        <v>1170.3499999999999</v>
      </c>
      <c r="N18903" s="1">
        <v>203.25</v>
      </c>
      <c r="O18903">
        <v>0.24</v>
      </c>
    </row>
    <row r="18904" spans="1:15" x14ac:dyDescent="0.3">
      <c r="A18904" t="str">
        <f xml:space="preserve"> _xlfn.XLOOKUP(H18904, 'Customers'!B:B, 'Customers'!A:A)</f>
        <v>CUST_944</v>
      </c>
      <c r="B18904" t="str">
        <f>_xlfn.XLOOKUP(L18904, Products!C:C, Products!A:A)</f>
        <v>PROD_1</v>
      </c>
      <c r="C18904">
        <v>18903</v>
      </c>
      <c r="D18904" s="2" t="s">
        <v>268</v>
      </c>
      <c r="E18904">
        <f>YEAR(Orders[[#This Row],[Order_Date]])</f>
        <v>2022</v>
      </c>
      <c r="F18904">
        <f>MONTH(Orders[[#This Row],[Order_Date]])</f>
        <v>12</v>
      </c>
      <c r="G18904" s="2" t="s">
        <v>255</v>
      </c>
      <c r="H18904" t="s">
        <v>1705</v>
      </c>
      <c r="I18904" t="s">
        <v>32</v>
      </c>
      <c r="J18904" t="s">
        <v>22</v>
      </c>
      <c r="K18904" t="s">
        <v>27</v>
      </c>
      <c r="L18904" t="s">
        <v>17</v>
      </c>
      <c r="M18904" s="1">
        <v>7654.29</v>
      </c>
      <c r="N18904" s="1">
        <v>793.93</v>
      </c>
      <c r="O18904">
        <v>0.06</v>
      </c>
    </row>
    <row r="18905" spans="1:15" x14ac:dyDescent="0.3">
      <c r="A18905" t="str">
        <f xml:space="preserve"> _xlfn.XLOOKUP(H18905, 'Customers'!B:B, 'Customers'!A:A)</f>
        <v>CUST_718</v>
      </c>
      <c r="B18905" t="str">
        <f>_xlfn.XLOOKUP(L18905, Products!C:C, Products!A:A)</f>
        <v>PROD_3</v>
      </c>
      <c r="C18905">
        <v>18904</v>
      </c>
      <c r="D18905" s="2" t="s">
        <v>496</v>
      </c>
      <c r="E18905">
        <f>YEAR(Orders[[#This Row],[Order_Date]])</f>
        <v>2022</v>
      </c>
      <c r="F18905">
        <f>MONTH(Orders[[#This Row],[Order_Date]])</f>
        <v>5</v>
      </c>
      <c r="G18905" s="2" t="s">
        <v>1190</v>
      </c>
      <c r="H18905" t="s">
        <v>1458</v>
      </c>
      <c r="I18905" t="s">
        <v>21</v>
      </c>
      <c r="J18905" t="s">
        <v>33</v>
      </c>
      <c r="K18905" t="s">
        <v>27</v>
      </c>
      <c r="L18905" t="s">
        <v>28</v>
      </c>
      <c r="M18905" s="1">
        <v>6844.24</v>
      </c>
      <c r="N18905" s="1">
        <v>305.87</v>
      </c>
      <c r="O18905">
        <v>0.16</v>
      </c>
    </row>
    <row r="18906" spans="1:15" x14ac:dyDescent="0.3">
      <c r="A18906" t="str">
        <f xml:space="preserve"> _xlfn.XLOOKUP(H18906, 'Customers'!B:B, 'Customers'!A:A)</f>
        <v>CUST_658</v>
      </c>
      <c r="B18906" t="str">
        <f>_xlfn.XLOOKUP(L18906, Products!C:C, Products!A:A)</f>
        <v>PROD_1</v>
      </c>
      <c r="C18906">
        <v>18905</v>
      </c>
      <c r="D18906" s="2" t="s">
        <v>166</v>
      </c>
      <c r="E18906">
        <f>YEAR(Orders[[#This Row],[Order_Date]])</f>
        <v>2022</v>
      </c>
      <c r="F18906">
        <f>MONTH(Orders[[#This Row],[Order_Date]])</f>
        <v>5</v>
      </c>
      <c r="G18906" s="2" t="s">
        <v>1552</v>
      </c>
      <c r="H18906" t="s">
        <v>1387</v>
      </c>
      <c r="I18906" t="s">
        <v>32</v>
      </c>
      <c r="J18906" t="s">
        <v>22</v>
      </c>
      <c r="K18906" t="s">
        <v>16</v>
      </c>
      <c r="L18906" t="s">
        <v>17</v>
      </c>
      <c r="M18906" s="1">
        <v>4947.24</v>
      </c>
      <c r="N18906" s="1">
        <v>1200.0899999999999</v>
      </c>
      <c r="O18906">
        <v>0.02</v>
      </c>
    </row>
    <row r="18907" spans="1:15" x14ac:dyDescent="0.3">
      <c r="A18907" t="str">
        <f xml:space="preserve"> _xlfn.XLOOKUP(H18907, 'Customers'!B:B, 'Customers'!A:A)</f>
        <v>CUST_671</v>
      </c>
      <c r="B18907" t="str">
        <f>_xlfn.XLOOKUP(L18907, Products!C:C, Products!A:A)</f>
        <v>PROD_4</v>
      </c>
      <c r="C18907">
        <v>18906</v>
      </c>
      <c r="D18907" s="2" t="s">
        <v>799</v>
      </c>
      <c r="E18907">
        <f>YEAR(Orders[[#This Row],[Order_Date]])</f>
        <v>2023</v>
      </c>
      <c r="F18907">
        <f>MONTH(Orders[[#This Row],[Order_Date]])</f>
        <v>10</v>
      </c>
      <c r="G18907" s="2" t="s">
        <v>181</v>
      </c>
      <c r="H18907" t="s">
        <v>1401</v>
      </c>
      <c r="I18907" t="s">
        <v>32</v>
      </c>
      <c r="J18907" t="s">
        <v>33</v>
      </c>
      <c r="K18907" t="s">
        <v>34</v>
      </c>
      <c r="L18907" t="s">
        <v>35</v>
      </c>
      <c r="M18907" s="1">
        <v>6417.38</v>
      </c>
      <c r="N18907" s="1">
        <v>-83.03</v>
      </c>
      <c r="O18907">
        <v>0.24</v>
      </c>
    </row>
    <row r="18908" spans="1:15" x14ac:dyDescent="0.3">
      <c r="A18908" t="str">
        <f xml:space="preserve"> _xlfn.XLOOKUP(H18908, 'Customers'!B:B, 'Customers'!A:A)</f>
        <v>CUST_610</v>
      </c>
      <c r="B18908" t="str">
        <f>_xlfn.XLOOKUP(L18908, Products!C:C, Products!A:A)</f>
        <v>PROD_1</v>
      </c>
      <c r="C18908">
        <v>18907</v>
      </c>
      <c r="D18908" s="2" t="s">
        <v>379</v>
      </c>
      <c r="E18908">
        <f>YEAR(Orders[[#This Row],[Order_Date]])</f>
        <v>2023</v>
      </c>
      <c r="F18908">
        <f>MONTH(Orders[[#This Row],[Order_Date]])</f>
        <v>6</v>
      </c>
      <c r="G18908" s="2" t="s">
        <v>177</v>
      </c>
      <c r="H18908" t="s">
        <v>1326</v>
      </c>
      <c r="I18908" t="s">
        <v>32</v>
      </c>
      <c r="J18908" t="s">
        <v>22</v>
      </c>
      <c r="K18908" t="s">
        <v>27</v>
      </c>
      <c r="L18908" t="s">
        <v>17</v>
      </c>
      <c r="M18908" s="1">
        <v>7850.32</v>
      </c>
      <c r="N18908" s="1">
        <v>1649.94</v>
      </c>
      <c r="O18908">
        <v>0.01</v>
      </c>
    </row>
    <row r="18909" spans="1:15" x14ac:dyDescent="0.3">
      <c r="A18909" t="str">
        <f xml:space="preserve"> _xlfn.XLOOKUP(H18909, 'Customers'!B:B, 'Customers'!A:A)</f>
        <v>CUST_946</v>
      </c>
      <c r="B18909" t="str">
        <f>_xlfn.XLOOKUP(L18909, Products!C:C, Products!A:A)</f>
        <v>PROD_8</v>
      </c>
      <c r="C18909">
        <v>18908</v>
      </c>
      <c r="D18909" s="2" t="s">
        <v>274</v>
      </c>
      <c r="E18909">
        <f>YEAR(Orders[[#This Row],[Order_Date]])</f>
        <v>2022</v>
      </c>
      <c r="F18909">
        <f>MONTH(Orders[[#This Row],[Order_Date]])</f>
        <v>1</v>
      </c>
      <c r="G18909" s="2" t="s">
        <v>198</v>
      </c>
      <c r="H18909" t="s">
        <v>1707</v>
      </c>
      <c r="I18909" t="s">
        <v>21</v>
      </c>
      <c r="J18909" t="s">
        <v>22</v>
      </c>
      <c r="K18909" t="s">
        <v>27</v>
      </c>
      <c r="L18909" t="s">
        <v>73</v>
      </c>
      <c r="M18909" s="1">
        <v>2846.26</v>
      </c>
      <c r="N18909" s="1">
        <v>-45.19</v>
      </c>
      <c r="O18909">
        <v>0.14000000000000001</v>
      </c>
    </row>
    <row r="18910" spans="1:15" x14ac:dyDescent="0.3">
      <c r="A18910" t="str">
        <f xml:space="preserve"> _xlfn.XLOOKUP(H18910, 'Customers'!B:B, 'Customers'!A:A)</f>
        <v>CUST_729</v>
      </c>
      <c r="B18910" t="str">
        <f>_xlfn.XLOOKUP(L18910, Products!C:C, Products!A:A)</f>
        <v>PROD_4</v>
      </c>
      <c r="C18910">
        <v>18909</v>
      </c>
      <c r="D18910" s="2" t="s">
        <v>49</v>
      </c>
      <c r="E18910">
        <f>YEAR(Orders[[#This Row],[Order_Date]])</f>
        <v>2022</v>
      </c>
      <c r="F18910">
        <f>MONTH(Orders[[#This Row],[Order_Date]])</f>
        <v>9</v>
      </c>
      <c r="G18910" s="2" t="s">
        <v>1166</v>
      </c>
      <c r="H18910" t="s">
        <v>1471</v>
      </c>
      <c r="I18910" t="s">
        <v>21</v>
      </c>
      <c r="J18910" t="s">
        <v>33</v>
      </c>
      <c r="K18910" t="s">
        <v>34</v>
      </c>
      <c r="L18910" t="s">
        <v>35</v>
      </c>
      <c r="M18910" s="1">
        <v>3942.63</v>
      </c>
      <c r="N18910" s="1">
        <v>-226.2</v>
      </c>
      <c r="O18910">
        <v>0.03</v>
      </c>
    </row>
    <row r="18911" spans="1:15" x14ac:dyDescent="0.3">
      <c r="A18911" t="str">
        <f xml:space="preserve"> _xlfn.XLOOKUP(H18911, 'Customers'!B:B, 'Customers'!A:A)</f>
        <v>CUST_233</v>
      </c>
      <c r="B18911" t="str">
        <f>_xlfn.XLOOKUP(L18911, Products!C:C, Products!A:A)</f>
        <v>PROD_2</v>
      </c>
      <c r="C18911">
        <v>18910</v>
      </c>
      <c r="D18911" s="2" t="s">
        <v>25</v>
      </c>
      <c r="E18911">
        <f>YEAR(Orders[[#This Row],[Order_Date]])</f>
        <v>2023</v>
      </c>
      <c r="F18911">
        <f>MONTH(Orders[[#This Row],[Order_Date]])</f>
        <v>1</v>
      </c>
      <c r="G18911" s="2" t="s">
        <v>368</v>
      </c>
      <c r="H18911" t="s">
        <v>650</v>
      </c>
      <c r="I18911" t="s">
        <v>14</v>
      </c>
      <c r="J18911" t="s">
        <v>15</v>
      </c>
      <c r="K18911" t="s">
        <v>16</v>
      </c>
      <c r="L18911" t="s">
        <v>23</v>
      </c>
      <c r="M18911" s="1">
        <v>7552.44</v>
      </c>
      <c r="N18911" s="1">
        <v>2150.4499999999998</v>
      </c>
      <c r="O18911">
        <v>0.23</v>
      </c>
    </row>
    <row r="18912" spans="1:15" x14ac:dyDescent="0.3">
      <c r="A18912" t="str">
        <f xml:space="preserve"> _xlfn.XLOOKUP(H18912, 'Customers'!B:B, 'Customers'!A:A)</f>
        <v>CUST_233</v>
      </c>
      <c r="B18912" t="str">
        <f>_xlfn.XLOOKUP(L18912, Products!C:C, Products!A:A)</f>
        <v>PROD_2</v>
      </c>
      <c r="C18912">
        <v>18911</v>
      </c>
      <c r="D18912" s="2" t="s">
        <v>759</v>
      </c>
      <c r="E18912">
        <f>YEAR(Orders[[#This Row],[Order_Date]])</f>
        <v>2023</v>
      </c>
      <c r="F18912">
        <f>MONTH(Orders[[#This Row],[Order_Date]])</f>
        <v>8</v>
      </c>
      <c r="G18912" s="2" t="s">
        <v>11</v>
      </c>
      <c r="H18912" t="s">
        <v>650</v>
      </c>
      <c r="I18912" t="s">
        <v>21</v>
      </c>
      <c r="J18912" t="s">
        <v>22</v>
      </c>
      <c r="K18912" t="s">
        <v>16</v>
      </c>
      <c r="L18912" t="s">
        <v>23</v>
      </c>
      <c r="M18912" s="1">
        <v>8877.43</v>
      </c>
      <c r="N18912" s="1">
        <v>743.53</v>
      </c>
      <c r="O18912">
        <v>0.05</v>
      </c>
    </row>
    <row r="18913" spans="1:15" x14ac:dyDescent="0.3">
      <c r="A18913" t="str">
        <f xml:space="preserve"> _xlfn.XLOOKUP(H18913, 'Customers'!B:B, 'Customers'!A:A)</f>
        <v>CUST_336</v>
      </c>
      <c r="B18913" t="str">
        <f>_xlfn.XLOOKUP(L18913, Products!C:C, Products!A:A)</f>
        <v>PROD_4</v>
      </c>
      <c r="C18913">
        <v>18912</v>
      </c>
      <c r="D18913" s="2" t="s">
        <v>327</v>
      </c>
      <c r="E18913">
        <f>YEAR(Orders[[#This Row],[Order_Date]])</f>
        <v>2022</v>
      </c>
      <c r="F18913">
        <f>MONTH(Orders[[#This Row],[Order_Date]])</f>
        <v>4</v>
      </c>
      <c r="G18913" s="2" t="s">
        <v>850</v>
      </c>
      <c r="H18913" t="s">
        <v>864</v>
      </c>
      <c r="I18913" t="s">
        <v>32</v>
      </c>
      <c r="J18913" t="s">
        <v>22</v>
      </c>
      <c r="K18913" t="s">
        <v>34</v>
      </c>
      <c r="L18913" t="s">
        <v>35</v>
      </c>
      <c r="M18913" s="1">
        <v>8274.81</v>
      </c>
      <c r="N18913" s="1">
        <v>739.67</v>
      </c>
      <c r="O18913">
        <v>0.27</v>
      </c>
    </row>
    <row r="18914" spans="1:15" x14ac:dyDescent="0.3">
      <c r="A18914" t="str">
        <f xml:space="preserve"> _xlfn.XLOOKUP(H18914, 'Customers'!B:B, 'Customers'!A:A)</f>
        <v>CUST_161</v>
      </c>
      <c r="B18914" t="str">
        <f>_xlfn.XLOOKUP(L18914, Products!C:C, Products!A:A)</f>
        <v>PROD_5</v>
      </c>
      <c r="C18914">
        <v>18913</v>
      </c>
      <c r="D18914" s="2" t="s">
        <v>1072</v>
      </c>
      <c r="E18914">
        <f>YEAR(Orders[[#This Row],[Order_Date]])</f>
        <v>2023</v>
      </c>
      <c r="F18914">
        <f>MONTH(Orders[[#This Row],[Order_Date]])</f>
        <v>3</v>
      </c>
      <c r="G18914" s="2" t="s">
        <v>41</v>
      </c>
      <c r="H18914" t="s">
        <v>473</v>
      </c>
      <c r="I18914" t="s">
        <v>32</v>
      </c>
      <c r="J18914" t="s">
        <v>15</v>
      </c>
      <c r="K18914" t="s">
        <v>34</v>
      </c>
      <c r="L18914" t="s">
        <v>39</v>
      </c>
      <c r="M18914" s="1">
        <v>8917.82</v>
      </c>
      <c r="N18914" s="1">
        <v>1541.14</v>
      </c>
      <c r="O18914">
        <v>0.22</v>
      </c>
    </row>
    <row r="18915" spans="1:15" x14ac:dyDescent="0.3">
      <c r="A18915" t="str">
        <f xml:space="preserve"> _xlfn.XLOOKUP(H18915, 'Customers'!B:B, 'Customers'!A:A)</f>
        <v>CUST_975</v>
      </c>
      <c r="B18915" t="str">
        <f>_xlfn.XLOOKUP(L18915, Products!C:C, Products!A:A)</f>
        <v>PROD_5</v>
      </c>
      <c r="C18915">
        <v>18914</v>
      </c>
      <c r="D18915" s="2" t="s">
        <v>936</v>
      </c>
      <c r="E18915">
        <f>YEAR(Orders[[#This Row],[Order_Date]])</f>
        <v>2022</v>
      </c>
      <c r="F18915">
        <f>MONTH(Orders[[#This Row],[Order_Date]])</f>
        <v>3</v>
      </c>
      <c r="G18915" s="2" t="s">
        <v>417</v>
      </c>
      <c r="H18915" t="s">
        <v>1738</v>
      </c>
      <c r="I18915" t="s">
        <v>32</v>
      </c>
      <c r="J18915" t="s">
        <v>65</v>
      </c>
      <c r="K18915" t="s">
        <v>34</v>
      </c>
      <c r="L18915" t="s">
        <v>39</v>
      </c>
      <c r="M18915" s="1">
        <v>3091.44</v>
      </c>
      <c r="N18915" s="1">
        <v>122.63</v>
      </c>
      <c r="O18915">
        <v>0.03</v>
      </c>
    </row>
    <row r="18916" spans="1:15" x14ac:dyDescent="0.3">
      <c r="A18916" t="str">
        <f xml:space="preserve"> _xlfn.XLOOKUP(H18916, 'Customers'!B:B, 'Customers'!A:A)</f>
        <v>CUST_972</v>
      </c>
      <c r="B18916" t="str">
        <f>_xlfn.XLOOKUP(L18916, Products!C:C, Products!A:A)</f>
        <v>PROD_2</v>
      </c>
      <c r="C18916">
        <v>18915</v>
      </c>
      <c r="D18916" s="2" t="s">
        <v>11</v>
      </c>
      <c r="E18916">
        <f>YEAR(Orders[[#This Row],[Order_Date]])</f>
        <v>2023</v>
      </c>
      <c r="F18916">
        <f>MONTH(Orders[[#This Row],[Order_Date]])</f>
        <v>9</v>
      </c>
      <c r="G18916" s="2" t="s">
        <v>1407</v>
      </c>
      <c r="H18916" t="s">
        <v>1734</v>
      </c>
      <c r="I18916" t="s">
        <v>32</v>
      </c>
      <c r="J18916" t="s">
        <v>15</v>
      </c>
      <c r="K18916" t="s">
        <v>16</v>
      </c>
      <c r="L18916" t="s">
        <v>23</v>
      </c>
      <c r="M18916" s="1">
        <v>6713.59</v>
      </c>
      <c r="N18916" s="1">
        <v>1810.14</v>
      </c>
      <c r="O18916">
        <v>0.01</v>
      </c>
    </row>
    <row r="18917" spans="1:15" x14ac:dyDescent="0.3">
      <c r="A18917" t="str">
        <f xml:space="preserve"> _xlfn.XLOOKUP(H18917, 'Customers'!B:B, 'Customers'!A:A)</f>
        <v>CUST_523</v>
      </c>
      <c r="B18917" t="str">
        <f>_xlfn.XLOOKUP(L18917, Products!C:C, Products!A:A)</f>
        <v>PROD_2</v>
      </c>
      <c r="C18917">
        <v>18916</v>
      </c>
      <c r="D18917" s="2" t="s">
        <v>539</v>
      </c>
      <c r="E18917">
        <f>YEAR(Orders[[#This Row],[Order_Date]])</f>
        <v>2023</v>
      </c>
      <c r="F18917">
        <f>MONTH(Orders[[#This Row],[Order_Date]])</f>
        <v>1</v>
      </c>
      <c r="G18917" s="2" t="s">
        <v>124</v>
      </c>
      <c r="H18917" t="s">
        <v>1199</v>
      </c>
      <c r="I18917" t="s">
        <v>32</v>
      </c>
      <c r="J18917" t="s">
        <v>65</v>
      </c>
      <c r="K18917" t="s">
        <v>16</v>
      </c>
      <c r="L18917" t="s">
        <v>23</v>
      </c>
      <c r="M18917" s="1">
        <v>5651.94</v>
      </c>
      <c r="N18917" s="1">
        <v>778.78</v>
      </c>
      <c r="O18917">
        <v>0.13</v>
      </c>
    </row>
    <row r="18918" spans="1:15" x14ac:dyDescent="0.3">
      <c r="A18918" t="str">
        <f xml:space="preserve"> _xlfn.XLOOKUP(H18918, 'Customers'!B:B, 'Customers'!A:A)</f>
        <v>CUST_348</v>
      </c>
      <c r="B18918" t="str">
        <f>_xlfn.XLOOKUP(L18918, Products!C:C, Products!A:A)</f>
        <v>PROD_7</v>
      </c>
      <c r="C18918">
        <v>18917</v>
      </c>
      <c r="D18918" s="2" t="s">
        <v>706</v>
      </c>
      <c r="E18918">
        <f>YEAR(Orders[[#This Row],[Order_Date]])</f>
        <v>2022</v>
      </c>
      <c r="F18918">
        <f>MONTH(Orders[[#This Row],[Order_Date]])</f>
        <v>11</v>
      </c>
      <c r="G18918" s="2" t="s">
        <v>385</v>
      </c>
      <c r="H18918" t="s">
        <v>886</v>
      </c>
      <c r="I18918" t="s">
        <v>32</v>
      </c>
      <c r="J18918" t="s">
        <v>65</v>
      </c>
      <c r="K18918" t="s">
        <v>16</v>
      </c>
      <c r="L18918" t="s">
        <v>66</v>
      </c>
      <c r="M18918" s="1">
        <v>2011.13</v>
      </c>
      <c r="N18918" s="1">
        <v>16.95</v>
      </c>
      <c r="O18918">
        <v>0.28000000000000003</v>
      </c>
    </row>
    <row r="18919" spans="1:15" x14ac:dyDescent="0.3">
      <c r="A18919" t="str">
        <f xml:space="preserve"> _xlfn.XLOOKUP(H18919, 'Customers'!B:B, 'Customers'!A:A)</f>
        <v>CUST_35</v>
      </c>
      <c r="B18919" t="str">
        <f>_xlfn.XLOOKUP(L18919, Products!C:C, Products!A:A)</f>
        <v>PROD_5</v>
      </c>
      <c r="C18919">
        <v>18918</v>
      </c>
      <c r="D18919" s="2" t="s">
        <v>763</v>
      </c>
      <c r="E18919">
        <f>YEAR(Orders[[#This Row],[Order_Date]])</f>
        <v>2022</v>
      </c>
      <c r="F18919">
        <f>MONTH(Orders[[#This Row],[Order_Date]])</f>
        <v>6</v>
      </c>
      <c r="G18919" s="2" t="s">
        <v>304</v>
      </c>
      <c r="H18919" t="s">
        <v>132</v>
      </c>
      <c r="I18919" t="s">
        <v>14</v>
      </c>
      <c r="J18919" t="s">
        <v>15</v>
      </c>
      <c r="K18919" t="s">
        <v>34</v>
      </c>
      <c r="L18919" t="s">
        <v>39</v>
      </c>
      <c r="M18919" s="1">
        <v>4076.61</v>
      </c>
      <c r="N18919" s="1">
        <v>138.24</v>
      </c>
      <c r="O18919">
        <v>0.28000000000000003</v>
      </c>
    </row>
    <row r="18920" spans="1:15" x14ac:dyDescent="0.3">
      <c r="A18920" t="str">
        <f xml:space="preserve"> _xlfn.XLOOKUP(H18920, 'Customers'!B:B, 'Customers'!A:A)</f>
        <v>CUST_80</v>
      </c>
      <c r="B18920" t="str">
        <f>_xlfn.XLOOKUP(L18920, Products!C:C, Products!A:A)</f>
        <v>PROD_5</v>
      </c>
      <c r="C18920">
        <v>18919</v>
      </c>
      <c r="D18920" s="2" t="s">
        <v>195</v>
      </c>
      <c r="E18920">
        <f>YEAR(Orders[[#This Row],[Order_Date]])</f>
        <v>2022</v>
      </c>
      <c r="F18920">
        <f>MONTH(Orders[[#This Row],[Order_Date]])</f>
        <v>9</v>
      </c>
      <c r="G18920" s="2" t="s">
        <v>264</v>
      </c>
      <c r="H18920" t="s">
        <v>259</v>
      </c>
      <c r="I18920" t="s">
        <v>32</v>
      </c>
      <c r="J18920" t="s">
        <v>33</v>
      </c>
      <c r="K18920" t="s">
        <v>34</v>
      </c>
      <c r="L18920" t="s">
        <v>39</v>
      </c>
      <c r="M18920" s="1">
        <v>9578.75</v>
      </c>
      <c r="N18920" s="1">
        <v>2089.19</v>
      </c>
      <c r="O18920">
        <v>0.2</v>
      </c>
    </row>
    <row r="18921" spans="1:15" x14ac:dyDescent="0.3">
      <c r="A18921" t="str">
        <f xml:space="preserve"> _xlfn.XLOOKUP(H18921, 'Customers'!B:B, 'Customers'!A:A)</f>
        <v>CUST_848</v>
      </c>
      <c r="B18921" t="str">
        <f>_xlfn.XLOOKUP(L18921, Products!C:C, Products!A:A)</f>
        <v>PROD_6</v>
      </c>
      <c r="C18921">
        <v>18920</v>
      </c>
      <c r="D18921" s="2" t="s">
        <v>423</v>
      </c>
      <c r="E18921">
        <f>YEAR(Orders[[#This Row],[Order_Date]])</f>
        <v>2023</v>
      </c>
      <c r="F18921">
        <f>MONTH(Orders[[#This Row],[Order_Date]])</f>
        <v>12</v>
      </c>
      <c r="G18921" s="2" t="s">
        <v>597</v>
      </c>
      <c r="H18921" t="s">
        <v>1601</v>
      </c>
      <c r="I18921" t="s">
        <v>32</v>
      </c>
      <c r="J18921" t="s">
        <v>22</v>
      </c>
      <c r="K18921" t="s">
        <v>34</v>
      </c>
      <c r="L18921" t="s">
        <v>52</v>
      </c>
      <c r="M18921" s="1">
        <v>7466.15</v>
      </c>
      <c r="N18921" s="1">
        <v>2213.25</v>
      </c>
      <c r="O18921">
        <v>0.3</v>
      </c>
    </row>
    <row r="18922" spans="1:15" x14ac:dyDescent="0.3">
      <c r="A18922" t="str">
        <f xml:space="preserve"> _xlfn.XLOOKUP(H18922, 'Customers'!B:B, 'Customers'!A:A)</f>
        <v>CUST_708</v>
      </c>
      <c r="B18922" t="str">
        <f>_xlfn.XLOOKUP(L18922, Products!C:C, Products!A:A)</f>
        <v>PROD_2</v>
      </c>
      <c r="C18922">
        <v>18921</v>
      </c>
      <c r="D18922" s="2" t="s">
        <v>411</v>
      </c>
      <c r="E18922">
        <f>YEAR(Orders[[#This Row],[Order_Date]])</f>
        <v>2022</v>
      </c>
      <c r="F18922">
        <f>MONTH(Orders[[#This Row],[Order_Date]])</f>
        <v>8</v>
      </c>
      <c r="G18922" s="2" t="s">
        <v>812</v>
      </c>
      <c r="H18922" t="s">
        <v>1447</v>
      </c>
      <c r="I18922" t="s">
        <v>21</v>
      </c>
      <c r="J18922" t="s">
        <v>65</v>
      </c>
      <c r="K18922" t="s">
        <v>16</v>
      </c>
      <c r="L18922" t="s">
        <v>23</v>
      </c>
      <c r="M18922" s="1">
        <v>6541.01</v>
      </c>
      <c r="N18922" s="1">
        <v>-229.77</v>
      </c>
      <c r="O18922">
        <v>0.26</v>
      </c>
    </row>
    <row r="18923" spans="1:15" x14ac:dyDescent="0.3">
      <c r="A18923" t="str">
        <f xml:space="preserve"> _xlfn.XLOOKUP(H18923, 'Customers'!B:B, 'Customers'!A:A)</f>
        <v>CUST_781</v>
      </c>
      <c r="B18923" t="str">
        <f>_xlfn.XLOOKUP(L18923, Products!C:C, Products!A:A)</f>
        <v>PROD_7</v>
      </c>
      <c r="C18923">
        <v>18922</v>
      </c>
      <c r="D18923" s="2" t="s">
        <v>703</v>
      </c>
      <c r="E18923">
        <f>YEAR(Orders[[#This Row],[Order_Date]])</f>
        <v>2022</v>
      </c>
      <c r="F18923">
        <f>MONTH(Orders[[#This Row],[Order_Date]])</f>
        <v>2</v>
      </c>
      <c r="G18923" s="2" t="s">
        <v>137</v>
      </c>
      <c r="H18923" t="s">
        <v>1528</v>
      </c>
      <c r="I18923" t="s">
        <v>32</v>
      </c>
      <c r="J18923" t="s">
        <v>15</v>
      </c>
      <c r="K18923" t="s">
        <v>16</v>
      </c>
      <c r="L18923" t="s">
        <v>66</v>
      </c>
      <c r="M18923" s="1">
        <v>1445.86</v>
      </c>
      <c r="N18923" s="1">
        <v>133.99</v>
      </c>
      <c r="O18923">
        <v>0.12</v>
      </c>
    </row>
    <row r="18924" spans="1:15" x14ac:dyDescent="0.3">
      <c r="A18924" t="str">
        <f xml:space="preserve"> _xlfn.XLOOKUP(H18924, 'Customers'!B:B, 'Customers'!A:A)</f>
        <v>CUST_596</v>
      </c>
      <c r="B18924" t="str">
        <f>_xlfn.XLOOKUP(L18924, Products!C:C, Products!A:A)</f>
        <v>PROD_4</v>
      </c>
      <c r="C18924">
        <v>18923</v>
      </c>
      <c r="D18924" s="2" t="s">
        <v>1148</v>
      </c>
      <c r="E18924">
        <f>YEAR(Orders[[#This Row],[Order_Date]])</f>
        <v>2023</v>
      </c>
      <c r="F18924">
        <f>MONTH(Orders[[#This Row],[Order_Date]])</f>
        <v>12</v>
      </c>
      <c r="G18924" s="2" t="s">
        <v>44</v>
      </c>
      <c r="H18924" t="s">
        <v>1304</v>
      </c>
      <c r="I18924" t="s">
        <v>14</v>
      </c>
      <c r="J18924" t="s">
        <v>15</v>
      </c>
      <c r="K18924" t="s">
        <v>34</v>
      </c>
      <c r="L18924" t="s">
        <v>35</v>
      </c>
      <c r="M18924" s="1">
        <v>686.37</v>
      </c>
      <c r="N18924" s="1">
        <v>115.85</v>
      </c>
      <c r="O18924">
        <v>0.15</v>
      </c>
    </row>
    <row r="18925" spans="1:15" x14ac:dyDescent="0.3">
      <c r="A18925" t="str">
        <f xml:space="preserve"> _xlfn.XLOOKUP(H18925, 'Customers'!B:B, 'Customers'!A:A)</f>
        <v>CUST_530</v>
      </c>
      <c r="B18925" t="str">
        <f>_xlfn.XLOOKUP(L18925, Products!C:C, Products!A:A)</f>
        <v>PROD_6</v>
      </c>
      <c r="C18925">
        <v>18924</v>
      </c>
      <c r="D18925" s="2" t="s">
        <v>498</v>
      </c>
      <c r="E18925">
        <f>YEAR(Orders[[#This Row],[Order_Date]])</f>
        <v>2022</v>
      </c>
      <c r="F18925">
        <f>MONTH(Orders[[#This Row],[Order_Date]])</f>
        <v>7</v>
      </c>
      <c r="G18925" s="2" t="s">
        <v>244</v>
      </c>
      <c r="H18925" t="s">
        <v>1209</v>
      </c>
      <c r="I18925" t="s">
        <v>32</v>
      </c>
      <c r="J18925" t="s">
        <v>22</v>
      </c>
      <c r="K18925" t="s">
        <v>34</v>
      </c>
      <c r="L18925" t="s">
        <v>52</v>
      </c>
      <c r="M18925" s="1">
        <v>1263.98</v>
      </c>
      <c r="N18925" s="1">
        <v>-88.09</v>
      </c>
      <c r="O18925">
        <v>0.11</v>
      </c>
    </row>
    <row r="18926" spans="1:15" x14ac:dyDescent="0.3">
      <c r="A18926" t="str">
        <f xml:space="preserve"> _xlfn.XLOOKUP(H18926, 'Customers'!B:B, 'Customers'!A:A)</f>
        <v>CUST_927</v>
      </c>
      <c r="B18926" t="str">
        <f>_xlfn.XLOOKUP(L18926, Products!C:C, Products!A:A)</f>
        <v>PROD_6</v>
      </c>
      <c r="C18926">
        <v>18925</v>
      </c>
      <c r="D18926" s="2" t="s">
        <v>261</v>
      </c>
      <c r="E18926">
        <f>YEAR(Orders[[#This Row],[Order_Date]])</f>
        <v>2023</v>
      </c>
      <c r="F18926">
        <f>MONTH(Orders[[#This Row],[Order_Date]])</f>
        <v>2</v>
      </c>
      <c r="G18926" s="2" t="s">
        <v>262</v>
      </c>
      <c r="H18926" t="s">
        <v>1687</v>
      </c>
      <c r="I18926" t="s">
        <v>14</v>
      </c>
      <c r="J18926" t="s">
        <v>33</v>
      </c>
      <c r="K18926" t="s">
        <v>34</v>
      </c>
      <c r="L18926" t="s">
        <v>52</v>
      </c>
      <c r="M18926" s="1">
        <v>4602.33</v>
      </c>
      <c r="N18926" s="1">
        <v>363.06</v>
      </c>
      <c r="O18926">
        <v>0.28999999999999998</v>
      </c>
    </row>
    <row r="18927" spans="1:15" x14ac:dyDescent="0.3">
      <c r="A18927" t="str">
        <f xml:space="preserve"> _xlfn.XLOOKUP(H18927, 'Customers'!B:B, 'Customers'!A:A)</f>
        <v>CUST_153</v>
      </c>
      <c r="B18927" t="str">
        <f>_xlfn.XLOOKUP(L18927, Products!C:C, Products!A:A)</f>
        <v>PROD_8</v>
      </c>
      <c r="C18927">
        <v>18926</v>
      </c>
      <c r="D18927" s="2" t="s">
        <v>1006</v>
      </c>
      <c r="E18927">
        <f>YEAR(Orders[[#This Row],[Order_Date]])</f>
        <v>2023</v>
      </c>
      <c r="F18927">
        <f>MONTH(Orders[[#This Row],[Order_Date]])</f>
        <v>2</v>
      </c>
      <c r="G18927" s="2" t="s">
        <v>47</v>
      </c>
      <c r="H18927" t="s">
        <v>452</v>
      </c>
      <c r="I18927" t="s">
        <v>14</v>
      </c>
      <c r="J18927" t="s">
        <v>22</v>
      </c>
      <c r="K18927" t="s">
        <v>27</v>
      </c>
      <c r="L18927" t="s">
        <v>73</v>
      </c>
      <c r="M18927" s="1">
        <v>8255.49</v>
      </c>
      <c r="N18927" s="1">
        <v>797.09</v>
      </c>
      <c r="O18927">
        <v>0.19</v>
      </c>
    </row>
    <row r="18928" spans="1:15" x14ac:dyDescent="0.3">
      <c r="A18928" t="str">
        <f xml:space="preserve"> _xlfn.XLOOKUP(H18928, 'Customers'!B:B, 'Customers'!A:A)</f>
        <v>CUST_465</v>
      </c>
      <c r="B18928" t="str">
        <f>_xlfn.XLOOKUP(L18928, Products!C:C, Products!A:A)</f>
        <v>PROD_5</v>
      </c>
      <c r="C18928">
        <v>18927</v>
      </c>
      <c r="D18928" s="2" t="s">
        <v>566</v>
      </c>
      <c r="E18928">
        <f>YEAR(Orders[[#This Row],[Order_Date]])</f>
        <v>2022</v>
      </c>
      <c r="F18928">
        <f>MONTH(Orders[[#This Row],[Order_Date]])</f>
        <v>1</v>
      </c>
      <c r="G18928" s="2" t="s">
        <v>319</v>
      </c>
      <c r="H18928" t="s">
        <v>1093</v>
      </c>
      <c r="I18928" t="s">
        <v>14</v>
      </c>
      <c r="J18928" t="s">
        <v>22</v>
      </c>
      <c r="K18928" t="s">
        <v>34</v>
      </c>
      <c r="L18928" t="s">
        <v>39</v>
      </c>
      <c r="M18928" s="1">
        <v>9696.58</v>
      </c>
      <c r="N18928" s="1">
        <v>-109.77</v>
      </c>
      <c r="O18928">
        <v>0.27</v>
      </c>
    </row>
    <row r="18929" spans="1:15" x14ac:dyDescent="0.3">
      <c r="A18929" t="str">
        <f xml:space="preserve"> _xlfn.XLOOKUP(H18929, 'Customers'!B:B, 'Customers'!A:A)</f>
        <v>CUST_629</v>
      </c>
      <c r="B18929" t="str">
        <f>_xlfn.XLOOKUP(L18929, Products!C:C, Products!A:A)</f>
        <v>PROD_2</v>
      </c>
      <c r="C18929">
        <v>18928</v>
      </c>
      <c r="D18929" s="2" t="s">
        <v>86</v>
      </c>
      <c r="E18929">
        <f>YEAR(Orders[[#This Row],[Order_Date]])</f>
        <v>2023</v>
      </c>
      <c r="F18929">
        <f>MONTH(Orders[[#This Row],[Order_Date]])</f>
        <v>11</v>
      </c>
      <c r="G18929" s="2" t="s">
        <v>282</v>
      </c>
      <c r="H18929" t="s">
        <v>1351</v>
      </c>
      <c r="I18929" t="s">
        <v>32</v>
      </c>
      <c r="J18929" t="s">
        <v>65</v>
      </c>
      <c r="K18929" t="s">
        <v>16</v>
      </c>
      <c r="L18929" t="s">
        <v>23</v>
      </c>
      <c r="M18929" s="1">
        <v>1918.8</v>
      </c>
      <c r="N18929" s="1">
        <v>316.14</v>
      </c>
      <c r="O18929">
        <v>0.05</v>
      </c>
    </row>
    <row r="18930" spans="1:15" x14ac:dyDescent="0.3">
      <c r="A18930" t="str">
        <f xml:space="preserve"> _xlfn.XLOOKUP(H18930, 'Customers'!B:B, 'Customers'!A:A)</f>
        <v>CUST_33</v>
      </c>
      <c r="B18930" t="str">
        <f>_xlfn.XLOOKUP(L18930, Products!C:C, Products!A:A)</f>
        <v>PROD_1</v>
      </c>
      <c r="C18930">
        <v>18929</v>
      </c>
      <c r="D18930" s="2" t="s">
        <v>252</v>
      </c>
      <c r="E18930">
        <f>YEAR(Orders[[#This Row],[Order_Date]])</f>
        <v>2022</v>
      </c>
      <c r="F18930">
        <f>MONTH(Orders[[#This Row],[Order_Date]])</f>
        <v>11</v>
      </c>
      <c r="G18930" s="2" t="s">
        <v>1461</v>
      </c>
      <c r="H18930" t="s">
        <v>126</v>
      </c>
      <c r="I18930" t="s">
        <v>32</v>
      </c>
      <c r="J18930" t="s">
        <v>33</v>
      </c>
      <c r="K18930" t="s">
        <v>16</v>
      </c>
      <c r="L18930" t="s">
        <v>17</v>
      </c>
      <c r="M18930" s="1">
        <v>5305.27</v>
      </c>
      <c r="N18930" s="1">
        <v>727.04</v>
      </c>
      <c r="O18930">
        <v>0.23</v>
      </c>
    </row>
    <row r="18931" spans="1:15" x14ac:dyDescent="0.3">
      <c r="A18931" t="str">
        <f xml:space="preserve"> _xlfn.XLOOKUP(H18931, 'Customers'!B:B, 'Customers'!A:A)</f>
        <v>CUST_216</v>
      </c>
      <c r="B18931" t="str">
        <f>_xlfn.XLOOKUP(L18931, Products!C:C, Products!A:A)</f>
        <v>PROD_4</v>
      </c>
      <c r="C18931">
        <v>18930</v>
      </c>
      <c r="D18931" s="2" t="s">
        <v>931</v>
      </c>
      <c r="E18931">
        <f>YEAR(Orders[[#This Row],[Order_Date]])</f>
        <v>2022</v>
      </c>
      <c r="F18931">
        <f>MONTH(Orders[[#This Row],[Order_Date]])</f>
        <v>4</v>
      </c>
      <c r="G18931" s="2" t="s">
        <v>960</v>
      </c>
      <c r="H18931" t="s">
        <v>608</v>
      </c>
      <c r="I18931" t="s">
        <v>32</v>
      </c>
      <c r="J18931" t="s">
        <v>65</v>
      </c>
      <c r="K18931" t="s">
        <v>34</v>
      </c>
      <c r="L18931" t="s">
        <v>35</v>
      </c>
      <c r="M18931" s="1">
        <v>7351.08</v>
      </c>
      <c r="N18931" s="1">
        <v>562.15</v>
      </c>
      <c r="O18931">
        <v>7.0000000000000007E-2</v>
      </c>
    </row>
    <row r="18932" spans="1:15" x14ac:dyDescent="0.3">
      <c r="A18932" t="str">
        <f xml:space="preserve"> _xlfn.XLOOKUP(H18932, 'Customers'!B:B, 'Customers'!A:A)</f>
        <v>CUST_908</v>
      </c>
      <c r="B18932" t="str">
        <f>_xlfn.XLOOKUP(L18932, Products!C:C, Products!A:A)</f>
        <v>PROD_5</v>
      </c>
      <c r="C18932">
        <v>18931</v>
      </c>
      <c r="D18932" s="2" t="s">
        <v>933</v>
      </c>
      <c r="E18932">
        <f>YEAR(Orders[[#This Row],[Order_Date]])</f>
        <v>2022</v>
      </c>
      <c r="F18932">
        <f>MONTH(Orders[[#This Row],[Order_Date]])</f>
        <v>9</v>
      </c>
      <c r="G18932" s="2" t="s">
        <v>212</v>
      </c>
      <c r="H18932" t="s">
        <v>1667</v>
      </c>
      <c r="I18932" t="s">
        <v>21</v>
      </c>
      <c r="J18932" t="s">
        <v>65</v>
      </c>
      <c r="K18932" t="s">
        <v>34</v>
      </c>
      <c r="L18932" t="s">
        <v>39</v>
      </c>
      <c r="M18932" s="1">
        <v>8390.5400000000009</v>
      </c>
      <c r="N18932" s="1">
        <v>127.85</v>
      </c>
      <c r="O18932">
        <v>0.08</v>
      </c>
    </row>
    <row r="18933" spans="1:15" x14ac:dyDescent="0.3">
      <c r="A18933" t="str">
        <f xml:space="preserve"> _xlfn.XLOOKUP(H18933, 'Customers'!B:B, 'Customers'!A:A)</f>
        <v>CUST_515</v>
      </c>
      <c r="B18933" t="str">
        <f>_xlfn.XLOOKUP(L18933, Products!C:C, Products!A:A)</f>
        <v>PROD_6</v>
      </c>
      <c r="C18933">
        <v>18932</v>
      </c>
      <c r="D18933" s="2" t="s">
        <v>784</v>
      </c>
      <c r="E18933">
        <f>YEAR(Orders[[#This Row],[Order_Date]])</f>
        <v>2022</v>
      </c>
      <c r="F18933">
        <f>MONTH(Orders[[#This Row],[Order_Date]])</f>
        <v>2</v>
      </c>
      <c r="G18933" s="2" t="s">
        <v>413</v>
      </c>
      <c r="H18933" t="s">
        <v>1186</v>
      </c>
      <c r="I18933" t="s">
        <v>21</v>
      </c>
      <c r="J18933" t="s">
        <v>65</v>
      </c>
      <c r="K18933" t="s">
        <v>34</v>
      </c>
      <c r="L18933" t="s">
        <v>52</v>
      </c>
      <c r="M18933" s="1">
        <v>8437.4</v>
      </c>
      <c r="N18933" s="1">
        <v>-625.80999999999995</v>
      </c>
      <c r="O18933">
        <v>0.18</v>
      </c>
    </row>
    <row r="18934" spans="1:15" x14ac:dyDescent="0.3">
      <c r="A18934" t="str">
        <f xml:space="preserve"> _xlfn.XLOOKUP(H18934, 'Customers'!B:B, 'Customers'!A:A)</f>
        <v>CUST_356</v>
      </c>
      <c r="B18934" t="str">
        <f>_xlfn.XLOOKUP(L18934, Products!C:C, Products!A:A)</f>
        <v>PROD_6</v>
      </c>
      <c r="C18934">
        <v>18933</v>
      </c>
      <c r="D18934" s="2" t="s">
        <v>1000</v>
      </c>
      <c r="E18934">
        <f>YEAR(Orders[[#This Row],[Order_Date]])</f>
        <v>2023</v>
      </c>
      <c r="F18934">
        <f>MONTH(Orders[[#This Row],[Order_Date]])</f>
        <v>3</v>
      </c>
      <c r="G18934" s="2" t="s">
        <v>477</v>
      </c>
      <c r="H18934" t="s">
        <v>897</v>
      </c>
      <c r="I18934" t="s">
        <v>21</v>
      </c>
      <c r="J18934" t="s">
        <v>33</v>
      </c>
      <c r="K18934" t="s">
        <v>34</v>
      </c>
      <c r="L18934" t="s">
        <v>52</v>
      </c>
      <c r="M18934" s="1">
        <v>7875.76</v>
      </c>
      <c r="N18934" s="1">
        <v>74.08</v>
      </c>
      <c r="O18934">
        <v>0.08</v>
      </c>
    </row>
    <row r="18935" spans="1:15" x14ac:dyDescent="0.3">
      <c r="A18935" t="str">
        <f xml:space="preserve"> _xlfn.XLOOKUP(H18935, 'Customers'!B:B, 'Customers'!A:A)</f>
        <v>CUST_309</v>
      </c>
      <c r="B18935" t="str">
        <f>_xlfn.XLOOKUP(L18935, Products!C:C, Products!A:A)</f>
        <v>PROD_6</v>
      </c>
      <c r="C18935">
        <v>18934</v>
      </c>
      <c r="D18935" s="2" t="s">
        <v>454</v>
      </c>
      <c r="E18935">
        <f>YEAR(Orders[[#This Row],[Order_Date]])</f>
        <v>2023</v>
      </c>
      <c r="F18935">
        <f>MONTH(Orders[[#This Row],[Order_Date]])</f>
        <v>4</v>
      </c>
      <c r="G18935" s="2" t="s">
        <v>716</v>
      </c>
      <c r="H18935" t="s">
        <v>808</v>
      </c>
      <c r="I18935" t="s">
        <v>14</v>
      </c>
      <c r="J18935" t="s">
        <v>15</v>
      </c>
      <c r="K18935" t="s">
        <v>34</v>
      </c>
      <c r="L18935" t="s">
        <v>52</v>
      </c>
      <c r="M18935" s="1">
        <v>5700.8</v>
      </c>
      <c r="N18935" s="1">
        <v>258.63</v>
      </c>
      <c r="O18935">
        <v>0</v>
      </c>
    </row>
    <row r="18936" spans="1:15" x14ac:dyDescent="0.3">
      <c r="A18936" t="str">
        <f xml:space="preserve"> _xlfn.XLOOKUP(H18936, 'Customers'!B:B, 'Customers'!A:A)</f>
        <v>CUST_575</v>
      </c>
      <c r="B18936" t="str">
        <f>_xlfn.XLOOKUP(L18936, Products!C:C, Products!A:A)</f>
        <v>PROD_8</v>
      </c>
      <c r="C18936">
        <v>18935</v>
      </c>
      <c r="D18936" s="2" t="s">
        <v>1154</v>
      </c>
      <c r="E18936">
        <f>YEAR(Orders[[#This Row],[Order_Date]])</f>
        <v>2023</v>
      </c>
      <c r="F18936">
        <f>MONTH(Orders[[#This Row],[Order_Date]])</f>
        <v>3</v>
      </c>
      <c r="G18936" s="2" t="s">
        <v>890</v>
      </c>
      <c r="H18936" t="s">
        <v>1276</v>
      </c>
      <c r="I18936" t="s">
        <v>14</v>
      </c>
      <c r="J18936" t="s">
        <v>15</v>
      </c>
      <c r="K18936" t="s">
        <v>27</v>
      </c>
      <c r="L18936" t="s">
        <v>73</v>
      </c>
      <c r="M18936" s="1">
        <v>7525.26</v>
      </c>
      <c r="N18936" s="1">
        <v>1099.1099999999999</v>
      </c>
      <c r="O18936">
        <v>0.18</v>
      </c>
    </row>
    <row r="18937" spans="1:15" x14ac:dyDescent="0.3">
      <c r="A18937" t="str">
        <f xml:space="preserve"> _xlfn.XLOOKUP(H18937, 'Customers'!B:B, 'Customers'!A:A)</f>
        <v>CUST_99</v>
      </c>
      <c r="B18937" t="str">
        <f>_xlfn.XLOOKUP(L18937, Products!C:C, Products!A:A)</f>
        <v>PROD_1</v>
      </c>
      <c r="C18937">
        <v>18936</v>
      </c>
      <c r="D18937" s="2" t="s">
        <v>638</v>
      </c>
      <c r="E18937">
        <f>YEAR(Orders[[#This Row],[Order_Date]])</f>
        <v>2023</v>
      </c>
      <c r="F18937">
        <f>MONTH(Orders[[#This Row],[Order_Date]])</f>
        <v>8</v>
      </c>
      <c r="G18937" s="2" t="s">
        <v>1407</v>
      </c>
      <c r="H18937" t="s">
        <v>312</v>
      </c>
      <c r="I18937" t="s">
        <v>32</v>
      </c>
      <c r="J18937" t="s">
        <v>65</v>
      </c>
      <c r="K18937" t="s">
        <v>27</v>
      </c>
      <c r="L18937" t="s">
        <v>17</v>
      </c>
      <c r="M18937" s="1">
        <v>8158.05</v>
      </c>
      <c r="N18937" s="1">
        <v>839.43</v>
      </c>
      <c r="O18937">
        <v>0.24</v>
      </c>
    </row>
    <row r="18938" spans="1:15" x14ac:dyDescent="0.3">
      <c r="A18938" t="str">
        <f xml:space="preserve"> _xlfn.XLOOKUP(H18938, 'Customers'!B:B, 'Customers'!A:A)</f>
        <v>CUST_470</v>
      </c>
      <c r="B18938" t="str">
        <f>_xlfn.XLOOKUP(L18938, Products!C:C, Products!A:A)</f>
        <v>PROD_1</v>
      </c>
      <c r="C18938">
        <v>18937</v>
      </c>
      <c r="D18938" s="2" t="s">
        <v>521</v>
      </c>
      <c r="E18938">
        <f>YEAR(Orders[[#This Row],[Order_Date]])</f>
        <v>2022</v>
      </c>
      <c r="F18938">
        <f>MONTH(Orders[[#This Row],[Order_Date]])</f>
        <v>7</v>
      </c>
      <c r="G18938" s="2" t="s">
        <v>101</v>
      </c>
      <c r="H18938" t="s">
        <v>1099</v>
      </c>
      <c r="I18938" t="s">
        <v>21</v>
      </c>
      <c r="J18938" t="s">
        <v>22</v>
      </c>
      <c r="K18938" t="s">
        <v>27</v>
      </c>
      <c r="L18938" t="s">
        <v>17</v>
      </c>
      <c r="M18938" s="1">
        <v>6364.97</v>
      </c>
      <c r="N18938" s="1">
        <v>1190.29</v>
      </c>
      <c r="O18938">
        <v>0.03</v>
      </c>
    </row>
    <row r="18939" spans="1:15" x14ac:dyDescent="0.3">
      <c r="A18939" t="str">
        <f xml:space="preserve"> _xlfn.XLOOKUP(H18939, 'Customers'!B:B, 'Customers'!A:A)</f>
        <v>CUST_391</v>
      </c>
      <c r="B18939" t="str">
        <f>_xlfn.XLOOKUP(L18939, Products!C:C, Products!A:A)</f>
        <v>PROD_6</v>
      </c>
      <c r="C18939">
        <v>18938</v>
      </c>
      <c r="D18939" s="2" t="s">
        <v>584</v>
      </c>
      <c r="E18939">
        <f>YEAR(Orders[[#This Row],[Order_Date]])</f>
        <v>2022</v>
      </c>
      <c r="F18939">
        <f>MONTH(Orders[[#This Row],[Order_Date]])</f>
        <v>8</v>
      </c>
      <c r="G18939" s="2" t="s">
        <v>1159</v>
      </c>
      <c r="H18939" t="s">
        <v>967</v>
      </c>
      <c r="I18939" t="s">
        <v>21</v>
      </c>
      <c r="J18939" t="s">
        <v>65</v>
      </c>
      <c r="K18939" t="s">
        <v>34</v>
      </c>
      <c r="L18939" t="s">
        <v>52</v>
      </c>
      <c r="M18939" s="1">
        <v>9376.0300000000007</v>
      </c>
      <c r="N18939" s="1">
        <v>1986.75</v>
      </c>
      <c r="O18939">
        <v>0.13</v>
      </c>
    </row>
    <row r="18940" spans="1:15" x14ac:dyDescent="0.3">
      <c r="A18940" t="str">
        <f xml:space="preserve"> _xlfn.XLOOKUP(H18940, 'Customers'!B:B, 'Customers'!A:A)</f>
        <v>CUST_49</v>
      </c>
      <c r="B18940" t="str">
        <f>_xlfn.XLOOKUP(L18940, Products!C:C, Products!A:A)</f>
        <v>PROD_8</v>
      </c>
      <c r="C18940">
        <v>18939</v>
      </c>
      <c r="D18940" s="2" t="s">
        <v>220</v>
      </c>
      <c r="E18940">
        <f>YEAR(Orders[[#This Row],[Order_Date]])</f>
        <v>2022</v>
      </c>
      <c r="F18940">
        <f>MONTH(Orders[[#This Row],[Order_Date]])</f>
        <v>5</v>
      </c>
      <c r="G18940" s="2" t="s">
        <v>773</v>
      </c>
      <c r="H18940" t="s">
        <v>173</v>
      </c>
      <c r="I18940" t="s">
        <v>21</v>
      </c>
      <c r="J18940" t="s">
        <v>33</v>
      </c>
      <c r="K18940" t="s">
        <v>27</v>
      </c>
      <c r="L18940" t="s">
        <v>73</v>
      </c>
      <c r="M18940" s="1">
        <v>2962.38</v>
      </c>
      <c r="N18940" s="1">
        <v>183.04</v>
      </c>
      <c r="O18940">
        <v>0.22</v>
      </c>
    </row>
    <row r="18941" spans="1:15" x14ac:dyDescent="0.3">
      <c r="A18941" t="str">
        <f xml:space="preserve"> _xlfn.XLOOKUP(H18941, 'Customers'!B:B, 'Customers'!A:A)</f>
        <v>CUST_500</v>
      </c>
      <c r="B18941" t="str">
        <f>_xlfn.XLOOKUP(L18941, Products!C:C, Products!A:A)</f>
        <v>PROD_7</v>
      </c>
      <c r="C18941">
        <v>18940</v>
      </c>
      <c r="D18941" s="2" t="s">
        <v>687</v>
      </c>
      <c r="E18941">
        <f>YEAR(Orders[[#This Row],[Order_Date]])</f>
        <v>2022</v>
      </c>
      <c r="F18941">
        <f>MONTH(Orders[[#This Row],[Order_Date]])</f>
        <v>5</v>
      </c>
      <c r="G18941" s="2" t="s">
        <v>1005</v>
      </c>
      <c r="H18941" t="s">
        <v>1158</v>
      </c>
      <c r="I18941" t="s">
        <v>21</v>
      </c>
      <c r="J18941" t="s">
        <v>33</v>
      </c>
      <c r="K18941" t="s">
        <v>16</v>
      </c>
      <c r="L18941" t="s">
        <v>66</v>
      </c>
      <c r="M18941" s="1">
        <v>666.1</v>
      </c>
      <c r="N18941" s="1">
        <v>60.95</v>
      </c>
      <c r="O18941">
        <v>7.0000000000000007E-2</v>
      </c>
    </row>
    <row r="18942" spans="1:15" x14ac:dyDescent="0.3">
      <c r="A18942" t="str">
        <f xml:space="preserve"> _xlfn.XLOOKUP(H18942, 'Customers'!B:B, 'Customers'!A:A)</f>
        <v>CUST_915</v>
      </c>
      <c r="B18942" t="str">
        <f>_xlfn.XLOOKUP(L18942, Products!C:C, Products!A:A)</f>
        <v>PROD_1</v>
      </c>
      <c r="C18942">
        <v>18941</v>
      </c>
      <c r="D18942" s="2" t="s">
        <v>1224</v>
      </c>
      <c r="E18942">
        <f>YEAR(Orders[[#This Row],[Order_Date]])</f>
        <v>2022</v>
      </c>
      <c r="F18942">
        <f>MONTH(Orders[[#This Row],[Order_Date]])</f>
        <v>2</v>
      </c>
      <c r="G18942" s="2" t="s">
        <v>1416</v>
      </c>
      <c r="H18942" t="s">
        <v>1674</v>
      </c>
      <c r="I18942" t="s">
        <v>14</v>
      </c>
      <c r="J18942" t="s">
        <v>33</v>
      </c>
      <c r="K18942" t="s">
        <v>16</v>
      </c>
      <c r="L18942" t="s">
        <v>17</v>
      </c>
      <c r="M18942" s="1">
        <v>9877.7199999999993</v>
      </c>
      <c r="N18942" s="1">
        <v>-391.47</v>
      </c>
      <c r="O18942">
        <v>0.28000000000000003</v>
      </c>
    </row>
    <row r="18943" spans="1:15" x14ac:dyDescent="0.3">
      <c r="A18943" t="str">
        <f xml:space="preserve"> _xlfn.XLOOKUP(H18943, 'Customers'!B:B, 'Customers'!A:A)</f>
        <v>CUST_183</v>
      </c>
      <c r="B18943" t="str">
        <f>_xlfn.XLOOKUP(L18943, Products!C:C, Products!A:A)</f>
        <v>PROD_5</v>
      </c>
      <c r="C18943">
        <v>18942</v>
      </c>
      <c r="D18943" s="2" t="s">
        <v>537</v>
      </c>
      <c r="E18943">
        <f>YEAR(Orders[[#This Row],[Order_Date]])</f>
        <v>2023</v>
      </c>
      <c r="F18943">
        <f>MONTH(Orders[[#This Row],[Order_Date]])</f>
        <v>12</v>
      </c>
      <c r="G18943" s="2" t="s">
        <v>548</v>
      </c>
      <c r="H18943" t="s">
        <v>532</v>
      </c>
      <c r="I18943" t="s">
        <v>21</v>
      </c>
      <c r="J18943" t="s">
        <v>22</v>
      </c>
      <c r="K18943" t="s">
        <v>34</v>
      </c>
      <c r="L18943" t="s">
        <v>39</v>
      </c>
      <c r="M18943" s="1">
        <v>4120.38</v>
      </c>
      <c r="N18943" s="1">
        <v>-202.67</v>
      </c>
      <c r="O18943">
        <v>0.28999999999999998</v>
      </c>
    </row>
    <row r="18944" spans="1:15" x14ac:dyDescent="0.3">
      <c r="A18944" t="str">
        <f xml:space="preserve"> _xlfn.XLOOKUP(H18944, 'Customers'!B:B, 'Customers'!A:A)</f>
        <v>CUST_364</v>
      </c>
      <c r="B18944" t="str">
        <f>_xlfn.XLOOKUP(L18944, Products!C:C, Products!A:A)</f>
        <v>PROD_3</v>
      </c>
      <c r="C18944">
        <v>18943</v>
      </c>
      <c r="D18944" s="2" t="s">
        <v>850</v>
      </c>
      <c r="E18944">
        <f>YEAR(Orders[[#This Row],[Order_Date]])</f>
        <v>2022</v>
      </c>
      <c r="F18944">
        <f>MONTH(Orders[[#This Row],[Order_Date]])</f>
        <v>5</v>
      </c>
      <c r="G18944" s="2" t="s">
        <v>605</v>
      </c>
      <c r="H18944" t="s">
        <v>911</v>
      </c>
      <c r="I18944" t="s">
        <v>14</v>
      </c>
      <c r="J18944" t="s">
        <v>15</v>
      </c>
      <c r="K18944" t="s">
        <v>27</v>
      </c>
      <c r="L18944" t="s">
        <v>28</v>
      </c>
      <c r="M18944" s="1">
        <v>3269.65</v>
      </c>
      <c r="N18944" s="1">
        <v>400.85</v>
      </c>
      <c r="O18944">
        <v>0.26</v>
      </c>
    </row>
    <row r="18945" spans="1:15" x14ac:dyDescent="0.3">
      <c r="A18945" t="str">
        <f xml:space="preserve"> _xlfn.XLOOKUP(H18945, 'Customers'!B:B, 'Customers'!A:A)</f>
        <v>CUST_515</v>
      </c>
      <c r="B18945" t="str">
        <f>_xlfn.XLOOKUP(L18945, Products!C:C, Products!A:A)</f>
        <v>PROD_2</v>
      </c>
      <c r="C18945">
        <v>18944</v>
      </c>
      <c r="D18945" s="2" t="s">
        <v>1029</v>
      </c>
      <c r="E18945">
        <f>YEAR(Orders[[#This Row],[Order_Date]])</f>
        <v>2022</v>
      </c>
      <c r="F18945">
        <f>MONTH(Orders[[#This Row],[Order_Date]])</f>
        <v>2</v>
      </c>
      <c r="G18945" s="2" t="s">
        <v>139</v>
      </c>
      <c r="H18945" t="s">
        <v>1186</v>
      </c>
      <c r="I18945" t="s">
        <v>32</v>
      </c>
      <c r="J18945" t="s">
        <v>15</v>
      </c>
      <c r="K18945" t="s">
        <v>16</v>
      </c>
      <c r="L18945" t="s">
        <v>23</v>
      </c>
      <c r="M18945" s="1">
        <v>8638.69</v>
      </c>
      <c r="N18945" s="1">
        <v>189.44</v>
      </c>
      <c r="O18945">
        <v>0.04</v>
      </c>
    </row>
    <row r="18946" spans="1:15" x14ac:dyDescent="0.3">
      <c r="A18946" t="str">
        <f xml:space="preserve"> _xlfn.XLOOKUP(H18946, 'Customers'!B:B, 'Customers'!A:A)</f>
        <v>CUST_880</v>
      </c>
      <c r="B18946" t="str">
        <f>_xlfn.XLOOKUP(L18946, Products!C:C, Products!A:A)</f>
        <v>PROD_1</v>
      </c>
      <c r="C18946">
        <v>18945</v>
      </c>
      <c r="D18946" s="2" t="s">
        <v>374</v>
      </c>
      <c r="E18946">
        <f>YEAR(Orders[[#This Row],[Order_Date]])</f>
        <v>2022</v>
      </c>
      <c r="F18946">
        <f>MONTH(Orders[[#This Row],[Order_Date]])</f>
        <v>3</v>
      </c>
      <c r="G18946" s="2" t="s">
        <v>603</v>
      </c>
      <c r="H18946" t="s">
        <v>1635</v>
      </c>
      <c r="I18946" t="s">
        <v>14</v>
      </c>
      <c r="J18946" t="s">
        <v>15</v>
      </c>
      <c r="K18946" t="s">
        <v>27</v>
      </c>
      <c r="L18946" t="s">
        <v>17</v>
      </c>
      <c r="M18946" s="1">
        <v>7959.25</v>
      </c>
      <c r="N18946" s="1">
        <v>1648.06</v>
      </c>
      <c r="O18946">
        <v>0.17</v>
      </c>
    </row>
    <row r="18947" spans="1:15" x14ac:dyDescent="0.3">
      <c r="A18947" t="str">
        <f xml:space="preserve"> _xlfn.XLOOKUP(H18947, 'Customers'!B:B, 'Customers'!A:A)</f>
        <v>CUST_423</v>
      </c>
      <c r="B18947" t="str">
        <f>_xlfn.XLOOKUP(L18947, Products!C:C, Products!A:A)</f>
        <v>PROD_1</v>
      </c>
      <c r="C18947">
        <v>18946</v>
      </c>
      <c r="D18947" s="2" t="s">
        <v>220</v>
      </c>
      <c r="E18947">
        <f>YEAR(Orders[[#This Row],[Order_Date]])</f>
        <v>2022</v>
      </c>
      <c r="F18947">
        <f>MONTH(Orders[[#This Row],[Order_Date]])</f>
        <v>5</v>
      </c>
      <c r="G18947" s="2" t="s">
        <v>687</v>
      </c>
      <c r="H18947" t="s">
        <v>1027</v>
      </c>
      <c r="I18947" t="s">
        <v>21</v>
      </c>
      <c r="J18947" t="s">
        <v>15</v>
      </c>
      <c r="K18947" t="s">
        <v>16</v>
      </c>
      <c r="L18947" t="s">
        <v>17</v>
      </c>
      <c r="M18947" s="1">
        <v>7305.66</v>
      </c>
      <c r="N18947" s="1">
        <v>1944.31</v>
      </c>
      <c r="O18947">
        <v>0.05</v>
      </c>
    </row>
    <row r="18948" spans="1:15" x14ac:dyDescent="0.3">
      <c r="A18948" t="str">
        <f xml:space="preserve"> _xlfn.XLOOKUP(H18948, 'Customers'!B:B, 'Customers'!A:A)</f>
        <v>CUST_447</v>
      </c>
      <c r="B18948" t="str">
        <f>_xlfn.XLOOKUP(L18948, Products!C:C, Products!A:A)</f>
        <v>PROD_3</v>
      </c>
      <c r="C18948">
        <v>18947</v>
      </c>
      <c r="D18948" s="2" t="s">
        <v>747</v>
      </c>
      <c r="E18948">
        <f>YEAR(Orders[[#This Row],[Order_Date]])</f>
        <v>2023</v>
      </c>
      <c r="F18948">
        <f>MONTH(Orders[[#This Row],[Order_Date]])</f>
        <v>11</v>
      </c>
      <c r="G18948" s="2" t="s">
        <v>748</v>
      </c>
      <c r="H18948" t="s">
        <v>1069</v>
      </c>
      <c r="I18948" t="s">
        <v>14</v>
      </c>
      <c r="J18948" t="s">
        <v>15</v>
      </c>
      <c r="K18948" t="s">
        <v>27</v>
      </c>
      <c r="L18948" t="s">
        <v>28</v>
      </c>
      <c r="M18948" s="1">
        <v>9786.58</v>
      </c>
      <c r="N18948" s="1">
        <v>283.33999999999997</v>
      </c>
      <c r="O18948">
        <v>0.21</v>
      </c>
    </row>
    <row r="18949" spans="1:15" x14ac:dyDescent="0.3">
      <c r="A18949" t="str">
        <f xml:space="preserve"> _xlfn.XLOOKUP(H18949, 'Customers'!B:B, 'Customers'!A:A)</f>
        <v>CUST_345</v>
      </c>
      <c r="B18949" t="str">
        <f>_xlfn.XLOOKUP(L18949, Products!C:C, Products!A:A)</f>
        <v>PROD_7</v>
      </c>
      <c r="C18949">
        <v>18948</v>
      </c>
      <c r="D18949" s="2" t="s">
        <v>940</v>
      </c>
      <c r="E18949">
        <f>YEAR(Orders[[#This Row],[Order_Date]])</f>
        <v>2023</v>
      </c>
      <c r="F18949">
        <f>MONTH(Orders[[#This Row],[Order_Date]])</f>
        <v>4</v>
      </c>
      <c r="G18949" s="2" t="s">
        <v>1269</v>
      </c>
      <c r="H18949" t="s">
        <v>880</v>
      </c>
      <c r="I18949" t="s">
        <v>14</v>
      </c>
      <c r="J18949" t="s">
        <v>22</v>
      </c>
      <c r="K18949" t="s">
        <v>16</v>
      </c>
      <c r="L18949" t="s">
        <v>66</v>
      </c>
      <c r="M18949" s="1">
        <v>1281.42</v>
      </c>
      <c r="N18949" s="1">
        <v>98.78</v>
      </c>
      <c r="O18949">
        <v>0.24</v>
      </c>
    </row>
    <row r="18950" spans="1:15" x14ac:dyDescent="0.3">
      <c r="A18950" t="str">
        <f xml:space="preserve"> _xlfn.XLOOKUP(H18950, 'Customers'!B:B, 'Customers'!A:A)</f>
        <v>CUST_972</v>
      </c>
      <c r="B18950" t="str">
        <f>_xlfn.XLOOKUP(L18950, Products!C:C, Products!A:A)</f>
        <v>PROD_2</v>
      </c>
      <c r="C18950">
        <v>18949</v>
      </c>
      <c r="D18950" s="2" t="s">
        <v>1064</v>
      </c>
      <c r="E18950">
        <f>YEAR(Orders[[#This Row],[Order_Date]])</f>
        <v>2023</v>
      </c>
      <c r="F18950">
        <f>MONTH(Orders[[#This Row],[Order_Date]])</f>
        <v>9</v>
      </c>
      <c r="G18950" s="2" t="s">
        <v>1345</v>
      </c>
      <c r="H18950" t="s">
        <v>1734</v>
      </c>
      <c r="I18950" t="s">
        <v>21</v>
      </c>
      <c r="J18950" t="s">
        <v>65</v>
      </c>
      <c r="K18950" t="s">
        <v>16</v>
      </c>
      <c r="L18950" t="s">
        <v>23</v>
      </c>
      <c r="M18950" s="1">
        <v>2808.26</v>
      </c>
      <c r="N18950" s="1">
        <v>841.85</v>
      </c>
      <c r="O18950">
        <v>0.13</v>
      </c>
    </row>
    <row r="18951" spans="1:15" x14ac:dyDescent="0.3">
      <c r="A18951" t="str">
        <f xml:space="preserve"> _xlfn.XLOOKUP(H18951, 'Customers'!B:B, 'Customers'!A:A)</f>
        <v>CUST_137</v>
      </c>
      <c r="B18951" t="str">
        <f>_xlfn.XLOOKUP(L18951, Products!C:C, Products!A:A)</f>
        <v>PROD_7</v>
      </c>
      <c r="C18951">
        <v>18950</v>
      </c>
      <c r="D18951" s="2" t="s">
        <v>442</v>
      </c>
      <c r="E18951">
        <f>YEAR(Orders[[#This Row],[Order_Date]])</f>
        <v>2023</v>
      </c>
      <c r="F18951">
        <f>MONTH(Orders[[#This Row],[Order_Date]])</f>
        <v>9</v>
      </c>
      <c r="G18951" s="2" t="s">
        <v>338</v>
      </c>
      <c r="H18951" t="s">
        <v>420</v>
      </c>
      <c r="I18951" t="s">
        <v>21</v>
      </c>
      <c r="J18951" t="s">
        <v>22</v>
      </c>
      <c r="K18951" t="s">
        <v>16</v>
      </c>
      <c r="L18951" t="s">
        <v>66</v>
      </c>
      <c r="M18951" s="1">
        <v>2509.33</v>
      </c>
      <c r="N18951" s="1">
        <v>563.57000000000005</v>
      </c>
      <c r="O18951">
        <v>0.11</v>
      </c>
    </row>
    <row r="18952" spans="1:15" x14ac:dyDescent="0.3">
      <c r="A18952" t="str">
        <f xml:space="preserve"> _xlfn.XLOOKUP(H18952, 'Customers'!B:B, 'Customers'!A:A)</f>
        <v>CUST_866</v>
      </c>
      <c r="B18952" t="str">
        <f>_xlfn.XLOOKUP(L18952, Products!C:C, Products!A:A)</f>
        <v>PROD_2</v>
      </c>
      <c r="C18952">
        <v>18951</v>
      </c>
      <c r="D18952" s="2" t="s">
        <v>566</v>
      </c>
      <c r="E18952">
        <f>YEAR(Orders[[#This Row],[Order_Date]])</f>
        <v>2022</v>
      </c>
      <c r="F18952">
        <f>MONTH(Orders[[#This Row],[Order_Date]])</f>
        <v>1</v>
      </c>
      <c r="G18952" s="2" t="s">
        <v>462</v>
      </c>
      <c r="H18952" t="s">
        <v>1620</v>
      </c>
      <c r="I18952" t="s">
        <v>14</v>
      </c>
      <c r="J18952" t="s">
        <v>22</v>
      </c>
      <c r="K18952" t="s">
        <v>16</v>
      </c>
      <c r="L18952" t="s">
        <v>23</v>
      </c>
      <c r="M18952" s="1">
        <v>4789.6000000000004</v>
      </c>
      <c r="N18952" s="1">
        <v>985.22</v>
      </c>
      <c r="O18952">
        <v>0.23</v>
      </c>
    </row>
    <row r="18953" spans="1:15" x14ac:dyDescent="0.3">
      <c r="A18953" t="str">
        <f xml:space="preserve"> _xlfn.XLOOKUP(H18953, 'Customers'!B:B, 'Customers'!A:A)</f>
        <v>CUST_460</v>
      </c>
      <c r="B18953" t="str">
        <f>_xlfn.XLOOKUP(L18953, Products!C:C, Products!A:A)</f>
        <v>PROD_3</v>
      </c>
      <c r="C18953">
        <v>18952</v>
      </c>
      <c r="D18953" s="2" t="s">
        <v>1325</v>
      </c>
      <c r="E18953">
        <f>YEAR(Orders[[#This Row],[Order_Date]])</f>
        <v>2022</v>
      </c>
      <c r="F18953">
        <f>MONTH(Orders[[#This Row],[Order_Date]])</f>
        <v>1</v>
      </c>
      <c r="G18953" s="2" t="s">
        <v>318</v>
      </c>
      <c r="H18953" t="s">
        <v>1088</v>
      </c>
      <c r="I18953" t="s">
        <v>21</v>
      </c>
      <c r="J18953" t="s">
        <v>22</v>
      </c>
      <c r="K18953" t="s">
        <v>27</v>
      </c>
      <c r="L18953" t="s">
        <v>28</v>
      </c>
      <c r="M18953" s="1">
        <v>368.23</v>
      </c>
      <c r="N18953" s="1">
        <v>52.35</v>
      </c>
      <c r="O18953">
        <v>0.13</v>
      </c>
    </row>
    <row r="18954" spans="1:15" x14ac:dyDescent="0.3">
      <c r="A18954" t="str">
        <f xml:space="preserve"> _xlfn.XLOOKUP(H18954, 'Customers'!B:B, 'Customers'!A:A)</f>
        <v>CUST_54</v>
      </c>
      <c r="B18954" t="str">
        <f>_xlfn.XLOOKUP(L18954, Products!C:C, Products!A:A)</f>
        <v>PROD_8</v>
      </c>
      <c r="C18954">
        <v>18953</v>
      </c>
      <c r="D18954" s="2" t="s">
        <v>206</v>
      </c>
      <c r="E18954">
        <f>YEAR(Orders[[#This Row],[Order_Date]])</f>
        <v>2022</v>
      </c>
      <c r="F18954">
        <f>MONTH(Orders[[#This Row],[Order_Date]])</f>
        <v>12</v>
      </c>
      <c r="G18954" s="2" t="s">
        <v>440</v>
      </c>
      <c r="H18954" t="s">
        <v>187</v>
      </c>
      <c r="I18954" t="s">
        <v>14</v>
      </c>
      <c r="J18954" t="s">
        <v>15</v>
      </c>
      <c r="K18954" t="s">
        <v>27</v>
      </c>
      <c r="L18954" t="s">
        <v>73</v>
      </c>
      <c r="M18954" s="1">
        <v>7856.9</v>
      </c>
      <c r="N18954" s="1">
        <v>-183.68</v>
      </c>
      <c r="O18954">
        <v>0.15</v>
      </c>
    </row>
    <row r="18955" spans="1:15" x14ac:dyDescent="0.3">
      <c r="A18955" t="str">
        <f xml:space="preserve"> _xlfn.XLOOKUP(H18955, 'Customers'!B:B, 'Customers'!A:A)</f>
        <v>CUST_574</v>
      </c>
      <c r="B18955" t="str">
        <f>_xlfn.XLOOKUP(L18955, Products!C:C, Products!A:A)</f>
        <v>PROD_7</v>
      </c>
      <c r="C18955">
        <v>18954</v>
      </c>
      <c r="D18955" s="2" t="s">
        <v>57</v>
      </c>
      <c r="E18955">
        <f>YEAR(Orders[[#This Row],[Order_Date]])</f>
        <v>2023</v>
      </c>
      <c r="F18955">
        <f>MONTH(Orders[[#This Row],[Order_Date]])</f>
        <v>6</v>
      </c>
      <c r="G18955" s="2" t="s">
        <v>1382</v>
      </c>
      <c r="H18955" t="s">
        <v>1275</v>
      </c>
      <c r="I18955" t="s">
        <v>14</v>
      </c>
      <c r="J18955" t="s">
        <v>65</v>
      </c>
      <c r="K18955" t="s">
        <v>16</v>
      </c>
      <c r="L18955" t="s">
        <v>66</v>
      </c>
      <c r="M18955" s="1">
        <v>4608.95</v>
      </c>
      <c r="N18955" s="1">
        <v>1306.24</v>
      </c>
      <c r="O18955">
        <v>0.18</v>
      </c>
    </row>
    <row r="18956" spans="1:15" x14ac:dyDescent="0.3">
      <c r="A18956" t="str">
        <f xml:space="preserve"> _xlfn.XLOOKUP(H18956, 'Customers'!B:B, 'Customers'!A:A)</f>
        <v>CUST_733</v>
      </c>
      <c r="B18956" t="str">
        <f>_xlfn.XLOOKUP(L18956, Products!C:C, Products!A:A)</f>
        <v>PROD_1</v>
      </c>
      <c r="C18956">
        <v>18955</v>
      </c>
      <c r="D18956" s="2" t="s">
        <v>1026</v>
      </c>
      <c r="E18956">
        <f>YEAR(Orders[[#This Row],[Order_Date]])</f>
        <v>2022</v>
      </c>
      <c r="F18956">
        <f>MONTH(Orders[[#This Row],[Order_Date]])</f>
        <v>12</v>
      </c>
      <c r="G18956" s="2" t="s">
        <v>383</v>
      </c>
      <c r="H18956" t="s">
        <v>1475</v>
      </c>
      <c r="I18956" t="s">
        <v>32</v>
      </c>
      <c r="J18956" t="s">
        <v>65</v>
      </c>
      <c r="K18956" t="s">
        <v>27</v>
      </c>
      <c r="L18956" t="s">
        <v>17</v>
      </c>
      <c r="M18956" s="1">
        <v>4795.3500000000004</v>
      </c>
      <c r="N18956" s="1">
        <v>-395.19</v>
      </c>
      <c r="O18956">
        <v>0.02</v>
      </c>
    </row>
    <row r="18957" spans="1:15" x14ac:dyDescent="0.3">
      <c r="A18957" t="str">
        <f xml:space="preserve"> _xlfn.XLOOKUP(H18957, 'Customers'!B:B, 'Customers'!A:A)</f>
        <v>CUST_571</v>
      </c>
      <c r="B18957" t="str">
        <f>_xlfn.XLOOKUP(L18957, Products!C:C, Products!A:A)</f>
        <v>PROD_7</v>
      </c>
      <c r="C18957">
        <v>18956</v>
      </c>
      <c r="D18957" s="2" t="s">
        <v>1461</v>
      </c>
      <c r="E18957">
        <f>YEAR(Orders[[#This Row],[Order_Date]])</f>
        <v>2022</v>
      </c>
      <c r="F18957">
        <f>MONTH(Orders[[#This Row],[Order_Date]])</f>
        <v>11</v>
      </c>
      <c r="G18957" s="2" t="s">
        <v>385</v>
      </c>
      <c r="H18957" t="s">
        <v>1266</v>
      </c>
      <c r="I18957" t="s">
        <v>21</v>
      </c>
      <c r="J18957" t="s">
        <v>65</v>
      </c>
      <c r="K18957" t="s">
        <v>16</v>
      </c>
      <c r="L18957" t="s">
        <v>66</v>
      </c>
      <c r="M18957" s="1">
        <v>4985.1899999999996</v>
      </c>
      <c r="N18957" s="1">
        <v>344.24</v>
      </c>
      <c r="O18957">
        <v>0.28000000000000003</v>
      </c>
    </row>
    <row r="18958" spans="1:15" x14ac:dyDescent="0.3">
      <c r="A18958" t="str">
        <f xml:space="preserve"> _xlfn.XLOOKUP(H18958, 'Customers'!B:B, 'Customers'!A:A)</f>
        <v>CUST_277</v>
      </c>
      <c r="B18958" t="str">
        <f>_xlfn.XLOOKUP(L18958, Products!C:C, Products!A:A)</f>
        <v>PROD_1</v>
      </c>
      <c r="C18958">
        <v>18957</v>
      </c>
      <c r="D18958" s="2" t="s">
        <v>751</v>
      </c>
      <c r="E18958">
        <f>YEAR(Orders[[#This Row],[Order_Date]])</f>
        <v>2022</v>
      </c>
      <c r="F18958">
        <f>MONTH(Orders[[#This Row],[Order_Date]])</f>
        <v>7</v>
      </c>
      <c r="G18958" s="2" t="s">
        <v>1281</v>
      </c>
      <c r="H18958" t="s">
        <v>742</v>
      </c>
      <c r="I18958" t="s">
        <v>21</v>
      </c>
      <c r="J18958" t="s">
        <v>22</v>
      </c>
      <c r="K18958" t="s">
        <v>16</v>
      </c>
      <c r="L18958" t="s">
        <v>17</v>
      </c>
      <c r="M18958" s="1">
        <v>4144.8</v>
      </c>
      <c r="N18958" s="1">
        <v>772.48</v>
      </c>
      <c r="O18958">
        <v>0.11</v>
      </c>
    </row>
    <row r="18959" spans="1:15" x14ac:dyDescent="0.3">
      <c r="A18959" t="str">
        <f xml:space="preserve"> _xlfn.XLOOKUP(H18959, 'Customers'!B:B, 'Customers'!A:A)</f>
        <v>CUST_189</v>
      </c>
      <c r="B18959" t="str">
        <f>_xlfn.XLOOKUP(L18959, Products!C:C, Products!A:A)</f>
        <v>PROD_2</v>
      </c>
      <c r="C18959">
        <v>18958</v>
      </c>
      <c r="D18959" s="2" t="s">
        <v>1015</v>
      </c>
      <c r="E18959">
        <f>YEAR(Orders[[#This Row],[Order_Date]])</f>
        <v>2022</v>
      </c>
      <c r="F18959">
        <f>MONTH(Orders[[#This Row],[Order_Date]])</f>
        <v>12</v>
      </c>
      <c r="G18959" s="2" t="s">
        <v>817</v>
      </c>
      <c r="H18959" t="s">
        <v>547</v>
      </c>
      <c r="I18959" t="s">
        <v>14</v>
      </c>
      <c r="J18959" t="s">
        <v>65</v>
      </c>
      <c r="K18959" t="s">
        <v>16</v>
      </c>
      <c r="L18959" t="s">
        <v>23</v>
      </c>
      <c r="M18959" s="1">
        <v>1279.3399999999999</v>
      </c>
      <c r="N18959" s="1">
        <v>71.489999999999995</v>
      </c>
      <c r="O18959">
        <v>0.22</v>
      </c>
    </row>
    <row r="18960" spans="1:15" x14ac:dyDescent="0.3">
      <c r="A18960" t="str">
        <f xml:space="preserve"> _xlfn.XLOOKUP(H18960, 'Customers'!B:B, 'Customers'!A:A)</f>
        <v>CUST_188</v>
      </c>
      <c r="B18960" t="str">
        <f>_xlfn.XLOOKUP(L18960, Products!C:C, Products!A:A)</f>
        <v>PROD_2</v>
      </c>
      <c r="C18960">
        <v>18959</v>
      </c>
      <c r="D18960" s="2" t="s">
        <v>424</v>
      </c>
      <c r="E18960">
        <f>YEAR(Orders[[#This Row],[Order_Date]])</f>
        <v>2023</v>
      </c>
      <c r="F18960">
        <f>MONTH(Orders[[#This Row],[Order_Date]])</f>
        <v>12</v>
      </c>
      <c r="G18960" s="2" t="s">
        <v>1241</v>
      </c>
      <c r="H18960" t="s">
        <v>546</v>
      </c>
      <c r="I18960" t="s">
        <v>32</v>
      </c>
      <c r="J18960" t="s">
        <v>65</v>
      </c>
      <c r="K18960" t="s">
        <v>16</v>
      </c>
      <c r="L18960" t="s">
        <v>23</v>
      </c>
      <c r="M18960" s="1">
        <v>3710.95</v>
      </c>
      <c r="N18960" s="1">
        <v>159.99</v>
      </c>
      <c r="O18960">
        <v>0.13</v>
      </c>
    </row>
    <row r="18961" spans="1:15" x14ac:dyDescent="0.3">
      <c r="A18961" t="str">
        <f xml:space="preserve"> _xlfn.XLOOKUP(H18961, 'Customers'!B:B, 'Customers'!A:A)</f>
        <v>CUST_670</v>
      </c>
      <c r="B18961" t="str">
        <f>_xlfn.XLOOKUP(L18961, Products!C:C, Products!A:A)</f>
        <v>PROD_2</v>
      </c>
      <c r="C18961">
        <v>18960</v>
      </c>
      <c r="D18961" s="2" t="s">
        <v>272</v>
      </c>
      <c r="E18961">
        <f>YEAR(Orders[[#This Row],[Order_Date]])</f>
        <v>2022</v>
      </c>
      <c r="F18961">
        <f>MONTH(Orders[[#This Row],[Order_Date]])</f>
        <v>3</v>
      </c>
      <c r="G18961" s="2" t="s">
        <v>432</v>
      </c>
      <c r="H18961" t="s">
        <v>1400</v>
      </c>
      <c r="I18961" t="s">
        <v>14</v>
      </c>
      <c r="J18961" t="s">
        <v>22</v>
      </c>
      <c r="K18961" t="s">
        <v>16</v>
      </c>
      <c r="L18961" t="s">
        <v>23</v>
      </c>
      <c r="M18961" s="1">
        <v>5140.05</v>
      </c>
      <c r="N18961" s="1">
        <v>968.34</v>
      </c>
      <c r="O18961">
        <v>0.24</v>
      </c>
    </row>
    <row r="18962" spans="1:15" x14ac:dyDescent="0.3">
      <c r="A18962" t="str">
        <f xml:space="preserve"> _xlfn.XLOOKUP(H18962, 'Customers'!B:B, 'Customers'!A:A)</f>
        <v>CUST_783</v>
      </c>
      <c r="B18962" t="str">
        <f>_xlfn.XLOOKUP(L18962, Products!C:C, Products!A:A)</f>
        <v>PROD_2</v>
      </c>
      <c r="C18962">
        <v>18961</v>
      </c>
      <c r="D18962" s="2" t="s">
        <v>492</v>
      </c>
      <c r="E18962">
        <f>YEAR(Orders[[#This Row],[Order_Date]])</f>
        <v>2022</v>
      </c>
      <c r="F18962">
        <f>MONTH(Orders[[#This Row],[Order_Date]])</f>
        <v>7</v>
      </c>
      <c r="G18962" s="2" t="s">
        <v>498</v>
      </c>
      <c r="H18962" t="s">
        <v>1530</v>
      </c>
      <c r="I18962" t="s">
        <v>14</v>
      </c>
      <c r="J18962" t="s">
        <v>33</v>
      </c>
      <c r="K18962" t="s">
        <v>16</v>
      </c>
      <c r="L18962" t="s">
        <v>23</v>
      </c>
      <c r="M18962" s="1">
        <v>381.66</v>
      </c>
      <c r="N18962" s="1">
        <v>-29.83</v>
      </c>
      <c r="O18962">
        <v>0.09</v>
      </c>
    </row>
    <row r="18963" spans="1:15" x14ac:dyDescent="0.3">
      <c r="A18963" t="str">
        <f xml:space="preserve"> _xlfn.XLOOKUP(H18963, 'Customers'!B:B, 'Customers'!A:A)</f>
        <v>CUST_202</v>
      </c>
      <c r="B18963" t="str">
        <f>_xlfn.XLOOKUP(L18963, Products!C:C, Products!A:A)</f>
        <v>PROD_3</v>
      </c>
      <c r="C18963">
        <v>18962</v>
      </c>
      <c r="D18963" s="2" t="s">
        <v>1281</v>
      </c>
      <c r="E18963">
        <f>YEAR(Orders[[#This Row],[Order_Date]])</f>
        <v>2022</v>
      </c>
      <c r="F18963">
        <f>MONTH(Orders[[#This Row],[Order_Date]])</f>
        <v>7</v>
      </c>
      <c r="G18963" s="2" t="s">
        <v>321</v>
      </c>
      <c r="H18963" t="s">
        <v>576</v>
      </c>
      <c r="I18963" t="s">
        <v>14</v>
      </c>
      <c r="J18963" t="s">
        <v>33</v>
      </c>
      <c r="K18963" t="s">
        <v>27</v>
      </c>
      <c r="L18963" t="s">
        <v>28</v>
      </c>
      <c r="M18963" s="1">
        <v>6359.17</v>
      </c>
      <c r="N18963" s="1">
        <v>-587.04999999999995</v>
      </c>
      <c r="O18963">
        <v>0.05</v>
      </c>
    </row>
    <row r="18964" spans="1:15" x14ac:dyDescent="0.3">
      <c r="A18964" t="str">
        <f xml:space="preserve"> _xlfn.XLOOKUP(H18964, 'Customers'!B:B, 'Customers'!A:A)</f>
        <v>CUST_170</v>
      </c>
      <c r="B18964" t="str">
        <f>_xlfn.XLOOKUP(L18964, Products!C:C, Products!A:A)</f>
        <v>PROD_5</v>
      </c>
      <c r="C18964">
        <v>18963</v>
      </c>
      <c r="D18964" s="2" t="s">
        <v>888</v>
      </c>
      <c r="E18964">
        <f>YEAR(Orders[[#This Row],[Order_Date]])</f>
        <v>2023</v>
      </c>
      <c r="F18964">
        <f>MONTH(Orders[[#This Row],[Order_Date]])</f>
        <v>9</v>
      </c>
      <c r="G18964" s="2" t="s">
        <v>92</v>
      </c>
      <c r="H18964" t="s">
        <v>500</v>
      </c>
      <c r="I18964" t="s">
        <v>14</v>
      </c>
      <c r="J18964" t="s">
        <v>65</v>
      </c>
      <c r="K18964" t="s">
        <v>34</v>
      </c>
      <c r="L18964" t="s">
        <v>39</v>
      </c>
      <c r="M18964" s="1">
        <v>1213.3599999999999</v>
      </c>
      <c r="N18964" s="1">
        <v>215.05</v>
      </c>
      <c r="O18964">
        <v>0.03</v>
      </c>
    </row>
    <row r="18965" spans="1:15" x14ac:dyDescent="0.3">
      <c r="A18965" t="str">
        <f xml:space="preserve"> _xlfn.XLOOKUP(H18965, 'Customers'!B:B, 'Customers'!A:A)</f>
        <v>CUST_519</v>
      </c>
      <c r="B18965" t="str">
        <f>_xlfn.XLOOKUP(L18965, Products!C:C, Products!A:A)</f>
        <v>PROD_3</v>
      </c>
      <c r="C18965">
        <v>18964</v>
      </c>
      <c r="D18965" s="2" t="s">
        <v>149</v>
      </c>
      <c r="E18965">
        <f>YEAR(Orders[[#This Row],[Order_Date]])</f>
        <v>2023</v>
      </c>
      <c r="F18965">
        <f>MONTH(Orders[[#This Row],[Order_Date]])</f>
        <v>8</v>
      </c>
      <c r="G18965" s="2" t="s">
        <v>558</v>
      </c>
      <c r="H18965" t="s">
        <v>1192</v>
      </c>
      <c r="I18965" t="s">
        <v>14</v>
      </c>
      <c r="J18965" t="s">
        <v>15</v>
      </c>
      <c r="K18965" t="s">
        <v>27</v>
      </c>
      <c r="L18965" t="s">
        <v>28</v>
      </c>
      <c r="M18965" s="1">
        <v>6916.55</v>
      </c>
      <c r="N18965" s="1">
        <v>1997.88</v>
      </c>
      <c r="O18965">
        <v>0.15</v>
      </c>
    </row>
    <row r="18966" spans="1:15" x14ac:dyDescent="0.3">
      <c r="A18966" t="str">
        <f xml:space="preserve"> _xlfn.XLOOKUP(H18966, 'Customers'!B:B, 'Customers'!A:A)</f>
        <v>CUST_347</v>
      </c>
      <c r="B18966" t="str">
        <f>_xlfn.XLOOKUP(L18966, Products!C:C, Products!A:A)</f>
        <v>PROD_2</v>
      </c>
      <c r="C18966">
        <v>18965</v>
      </c>
      <c r="D18966" s="2" t="s">
        <v>1461</v>
      </c>
      <c r="E18966">
        <f>YEAR(Orders[[#This Row],[Order_Date]])</f>
        <v>2022</v>
      </c>
      <c r="F18966">
        <f>MONTH(Orders[[#This Row],[Order_Date]])</f>
        <v>11</v>
      </c>
      <c r="G18966" s="2" t="s">
        <v>986</v>
      </c>
      <c r="H18966" t="s">
        <v>884</v>
      </c>
      <c r="I18966" t="s">
        <v>21</v>
      </c>
      <c r="J18966" t="s">
        <v>22</v>
      </c>
      <c r="K18966" t="s">
        <v>16</v>
      </c>
      <c r="L18966" t="s">
        <v>23</v>
      </c>
      <c r="M18966" s="1">
        <v>1896.54</v>
      </c>
      <c r="N18966" s="1">
        <v>294.25</v>
      </c>
      <c r="O18966">
        <v>0.1</v>
      </c>
    </row>
    <row r="18967" spans="1:15" x14ac:dyDescent="0.3">
      <c r="A18967" t="str">
        <f xml:space="preserve"> _xlfn.XLOOKUP(H18967, 'Customers'!B:B, 'Customers'!A:A)</f>
        <v>CUST_808</v>
      </c>
      <c r="B18967" t="str">
        <f>_xlfn.XLOOKUP(L18967, Products!C:C, Products!A:A)</f>
        <v>PROD_7</v>
      </c>
      <c r="C18967">
        <v>18966</v>
      </c>
      <c r="D18967" s="2" t="s">
        <v>223</v>
      </c>
      <c r="E18967">
        <f>YEAR(Orders[[#This Row],[Order_Date]])</f>
        <v>2023</v>
      </c>
      <c r="F18967">
        <f>MONTH(Orders[[#This Row],[Order_Date]])</f>
        <v>10</v>
      </c>
      <c r="G18967" s="2" t="s">
        <v>819</v>
      </c>
      <c r="H18967" t="s">
        <v>1558</v>
      </c>
      <c r="I18967" t="s">
        <v>21</v>
      </c>
      <c r="J18967" t="s">
        <v>65</v>
      </c>
      <c r="K18967" t="s">
        <v>16</v>
      </c>
      <c r="L18967" t="s">
        <v>66</v>
      </c>
      <c r="M18967" s="1">
        <v>5920.7</v>
      </c>
      <c r="N18967" s="1">
        <v>846.16</v>
      </c>
      <c r="O18967">
        <v>0.01</v>
      </c>
    </row>
    <row r="18968" spans="1:15" x14ac:dyDescent="0.3">
      <c r="A18968" t="str">
        <f xml:space="preserve"> _xlfn.XLOOKUP(H18968, 'Customers'!B:B, 'Customers'!A:A)</f>
        <v>CUST_333</v>
      </c>
      <c r="B18968" t="str">
        <f>_xlfn.XLOOKUP(L18968, Products!C:C, Products!A:A)</f>
        <v>PROD_8</v>
      </c>
      <c r="C18968">
        <v>18967</v>
      </c>
      <c r="D18968" s="2" t="s">
        <v>667</v>
      </c>
      <c r="E18968">
        <f>YEAR(Orders[[#This Row],[Order_Date]])</f>
        <v>2023</v>
      </c>
      <c r="F18968">
        <f>MONTH(Orders[[#This Row],[Order_Date]])</f>
        <v>2</v>
      </c>
      <c r="G18968" s="2" t="s">
        <v>847</v>
      </c>
      <c r="H18968" t="s">
        <v>858</v>
      </c>
      <c r="I18968" t="s">
        <v>32</v>
      </c>
      <c r="J18968" t="s">
        <v>15</v>
      </c>
      <c r="K18968" t="s">
        <v>27</v>
      </c>
      <c r="L18968" t="s">
        <v>73</v>
      </c>
      <c r="M18968" s="1">
        <v>3981.13</v>
      </c>
      <c r="N18968" s="1">
        <v>403.59</v>
      </c>
      <c r="O18968">
        <v>0.04</v>
      </c>
    </row>
    <row r="18969" spans="1:15" x14ac:dyDescent="0.3">
      <c r="A18969" t="str">
        <f xml:space="preserve"> _xlfn.XLOOKUP(H18969, 'Customers'!B:B, 'Customers'!A:A)</f>
        <v>CUST_331</v>
      </c>
      <c r="B18969" t="str">
        <f>_xlfn.XLOOKUP(L18969, Products!C:C, Products!A:A)</f>
        <v>PROD_5</v>
      </c>
      <c r="C18969">
        <v>18968</v>
      </c>
      <c r="D18969" s="2" t="s">
        <v>18</v>
      </c>
      <c r="E18969">
        <f>YEAR(Orders[[#This Row],[Order_Date]])</f>
        <v>2023</v>
      </c>
      <c r="F18969">
        <f>MONTH(Orders[[#This Row],[Order_Date]])</f>
        <v>4</v>
      </c>
      <c r="G18969" s="2" t="s">
        <v>1269</v>
      </c>
      <c r="H18969" t="s">
        <v>854</v>
      </c>
      <c r="I18969" t="s">
        <v>21</v>
      </c>
      <c r="J18969" t="s">
        <v>33</v>
      </c>
      <c r="K18969" t="s">
        <v>34</v>
      </c>
      <c r="L18969" t="s">
        <v>39</v>
      </c>
      <c r="M18969" s="1">
        <v>1619.21</v>
      </c>
      <c r="N18969" s="1">
        <v>298.43</v>
      </c>
      <c r="O18969">
        <v>0.12</v>
      </c>
    </row>
    <row r="18970" spans="1:15" x14ac:dyDescent="0.3">
      <c r="A18970" t="str">
        <f xml:space="preserve"> _xlfn.XLOOKUP(H18970, 'Customers'!B:B, 'Customers'!A:A)</f>
        <v>CUST_304</v>
      </c>
      <c r="B18970" t="str">
        <f>_xlfn.XLOOKUP(L18970, Products!C:C, Products!A:A)</f>
        <v>PROD_3</v>
      </c>
      <c r="C18970">
        <v>18969</v>
      </c>
      <c r="D18970" s="2" t="s">
        <v>651</v>
      </c>
      <c r="E18970">
        <f>YEAR(Orders[[#This Row],[Order_Date]])</f>
        <v>2023</v>
      </c>
      <c r="F18970">
        <f>MONTH(Orders[[#This Row],[Order_Date]])</f>
        <v>5</v>
      </c>
      <c r="G18970" s="2" t="s">
        <v>310</v>
      </c>
      <c r="H18970" t="s">
        <v>797</v>
      </c>
      <c r="I18970" t="s">
        <v>32</v>
      </c>
      <c r="J18970" t="s">
        <v>22</v>
      </c>
      <c r="K18970" t="s">
        <v>27</v>
      </c>
      <c r="L18970" t="s">
        <v>28</v>
      </c>
      <c r="M18970" s="1">
        <v>609.84</v>
      </c>
      <c r="N18970" s="1">
        <v>48.82</v>
      </c>
      <c r="O18970">
        <v>0.3</v>
      </c>
    </row>
    <row r="18971" spans="1:15" x14ac:dyDescent="0.3">
      <c r="A18971" t="str">
        <f xml:space="preserve"> _xlfn.XLOOKUP(H18971, 'Customers'!B:B, 'Customers'!A:A)</f>
        <v>CUST_407</v>
      </c>
      <c r="B18971" t="str">
        <f>_xlfn.XLOOKUP(L18971, Products!C:C, Products!A:A)</f>
        <v>PROD_2</v>
      </c>
      <c r="C18971">
        <v>18970</v>
      </c>
      <c r="D18971" s="2" t="s">
        <v>522</v>
      </c>
      <c r="E18971">
        <f>YEAR(Orders[[#This Row],[Order_Date]])</f>
        <v>2022</v>
      </c>
      <c r="F18971">
        <f>MONTH(Orders[[#This Row],[Order_Date]])</f>
        <v>7</v>
      </c>
      <c r="G18971" s="2" t="s">
        <v>1281</v>
      </c>
      <c r="H18971" t="s">
        <v>993</v>
      </c>
      <c r="I18971" t="s">
        <v>32</v>
      </c>
      <c r="J18971" t="s">
        <v>22</v>
      </c>
      <c r="K18971" t="s">
        <v>16</v>
      </c>
      <c r="L18971" t="s">
        <v>23</v>
      </c>
      <c r="M18971" s="1">
        <v>1150.1199999999999</v>
      </c>
      <c r="N18971" s="1">
        <v>-34.549999999999997</v>
      </c>
      <c r="O18971">
        <v>0.1</v>
      </c>
    </row>
    <row r="18972" spans="1:15" x14ac:dyDescent="0.3">
      <c r="A18972" t="str">
        <f xml:space="preserve"> _xlfn.XLOOKUP(H18972, 'Customers'!B:B, 'Customers'!A:A)</f>
        <v>CUST_552</v>
      </c>
      <c r="B18972" t="str">
        <f>_xlfn.XLOOKUP(L18972, Products!C:C, Products!A:A)</f>
        <v>PROD_6</v>
      </c>
      <c r="C18972">
        <v>18971</v>
      </c>
      <c r="D18972" s="2" t="s">
        <v>747</v>
      </c>
      <c r="E18972">
        <f>YEAR(Orders[[#This Row],[Order_Date]])</f>
        <v>2023</v>
      </c>
      <c r="F18972">
        <f>MONTH(Orders[[#This Row],[Order_Date]])</f>
        <v>11</v>
      </c>
      <c r="G18972" s="2" t="s">
        <v>820</v>
      </c>
      <c r="H18972" t="s">
        <v>1237</v>
      </c>
      <c r="I18972" t="s">
        <v>14</v>
      </c>
      <c r="J18972" t="s">
        <v>15</v>
      </c>
      <c r="K18972" t="s">
        <v>34</v>
      </c>
      <c r="L18972" t="s">
        <v>52</v>
      </c>
      <c r="M18972" s="1">
        <v>1739.87</v>
      </c>
      <c r="N18972" s="1">
        <v>423.44</v>
      </c>
      <c r="O18972">
        <v>0.22</v>
      </c>
    </row>
    <row r="18973" spans="1:15" x14ac:dyDescent="0.3">
      <c r="A18973" t="str">
        <f xml:space="preserve"> _xlfn.XLOOKUP(H18973, 'Customers'!B:B, 'Customers'!A:A)</f>
        <v>CUST_119</v>
      </c>
      <c r="B18973" t="str">
        <f>_xlfn.XLOOKUP(L18973, Products!C:C, Products!A:A)</f>
        <v>PROD_8</v>
      </c>
      <c r="C18973">
        <v>18972</v>
      </c>
      <c r="D18973" s="2" t="s">
        <v>1303</v>
      </c>
      <c r="E18973">
        <f>YEAR(Orders[[#This Row],[Order_Date]])</f>
        <v>2022</v>
      </c>
      <c r="F18973">
        <f>MONTH(Orders[[#This Row],[Order_Date]])</f>
        <v>3</v>
      </c>
      <c r="G18973" s="2" t="s">
        <v>514</v>
      </c>
      <c r="H18973" t="s">
        <v>371</v>
      </c>
      <c r="I18973" t="s">
        <v>21</v>
      </c>
      <c r="J18973" t="s">
        <v>22</v>
      </c>
      <c r="K18973" t="s">
        <v>27</v>
      </c>
      <c r="L18973" t="s">
        <v>73</v>
      </c>
      <c r="M18973" s="1">
        <v>6546.38</v>
      </c>
      <c r="N18973" s="1">
        <v>190.94</v>
      </c>
      <c r="O18973">
        <v>0.19</v>
      </c>
    </row>
    <row r="18974" spans="1:15" x14ac:dyDescent="0.3">
      <c r="A18974" t="str">
        <f xml:space="preserve"> _xlfn.XLOOKUP(H18974, 'Customers'!B:B, 'Customers'!A:A)</f>
        <v>CUST_258</v>
      </c>
      <c r="B18974" t="str">
        <f>_xlfn.XLOOKUP(L18974, Products!C:C, Products!A:A)</f>
        <v>PROD_7</v>
      </c>
      <c r="C18974">
        <v>18973</v>
      </c>
      <c r="D18974" s="2" t="s">
        <v>40</v>
      </c>
      <c r="E18974">
        <f>YEAR(Orders[[#This Row],[Order_Date]])</f>
        <v>2023</v>
      </c>
      <c r="F18974">
        <f>MONTH(Orders[[#This Row],[Order_Date]])</f>
        <v>3</v>
      </c>
      <c r="G18974" s="2" t="s">
        <v>1154</v>
      </c>
      <c r="H18974" t="s">
        <v>705</v>
      </c>
      <c r="I18974" t="s">
        <v>32</v>
      </c>
      <c r="J18974" t="s">
        <v>65</v>
      </c>
      <c r="K18974" t="s">
        <v>16</v>
      </c>
      <c r="L18974" t="s">
        <v>66</v>
      </c>
      <c r="M18974" s="1">
        <v>7676.65</v>
      </c>
      <c r="N18974" s="1">
        <v>1574.02</v>
      </c>
      <c r="O18974">
        <v>0.24</v>
      </c>
    </row>
    <row r="18975" spans="1:15" x14ac:dyDescent="0.3">
      <c r="A18975" t="str">
        <f xml:space="preserve"> _xlfn.XLOOKUP(H18975, 'Customers'!B:B, 'Customers'!A:A)</f>
        <v>CUST_581</v>
      </c>
      <c r="B18975" t="str">
        <f>_xlfn.XLOOKUP(L18975, Products!C:C, Products!A:A)</f>
        <v>PROD_1</v>
      </c>
      <c r="C18975">
        <v>18974</v>
      </c>
      <c r="D18975" s="2" t="s">
        <v>358</v>
      </c>
      <c r="E18975">
        <f>YEAR(Orders[[#This Row],[Order_Date]])</f>
        <v>2023</v>
      </c>
      <c r="F18975">
        <f>MONTH(Orders[[#This Row],[Order_Date]])</f>
        <v>2</v>
      </c>
      <c r="G18975" s="2" t="s">
        <v>261</v>
      </c>
      <c r="H18975" t="s">
        <v>1284</v>
      </c>
      <c r="I18975" t="s">
        <v>32</v>
      </c>
      <c r="J18975" t="s">
        <v>65</v>
      </c>
      <c r="K18975" t="s">
        <v>16</v>
      </c>
      <c r="L18975" t="s">
        <v>17</v>
      </c>
      <c r="M18975" s="1">
        <v>8789.3799999999992</v>
      </c>
      <c r="N18975" s="1">
        <v>581.36</v>
      </c>
      <c r="O18975">
        <v>0.23</v>
      </c>
    </row>
    <row r="18976" spans="1:15" x14ac:dyDescent="0.3">
      <c r="A18976" t="str">
        <f xml:space="preserve"> _xlfn.XLOOKUP(H18976, 'Customers'!B:B, 'Customers'!A:A)</f>
        <v>CUST_571</v>
      </c>
      <c r="B18976" t="str">
        <f>_xlfn.XLOOKUP(L18976, Products!C:C, Products!A:A)</f>
        <v>PROD_6</v>
      </c>
      <c r="C18976">
        <v>18975</v>
      </c>
      <c r="D18976" s="2" t="s">
        <v>753</v>
      </c>
      <c r="E18976">
        <f>YEAR(Orders[[#This Row],[Order_Date]])</f>
        <v>2022</v>
      </c>
      <c r="F18976">
        <f>MONTH(Orders[[#This Row],[Order_Date]])</f>
        <v>10</v>
      </c>
      <c r="G18976" s="2" t="s">
        <v>1079</v>
      </c>
      <c r="H18976" t="s">
        <v>1266</v>
      </c>
      <c r="I18976" t="s">
        <v>14</v>
      </c>
      <c r="J18976" t="s">
        <v>15</v>
      </c>
      <c r="K18976" t="s">
        <v>34</v>
      </c>
      <c r="L18976" t="s">
        <v>52</v>
      </c>
      <c r="M18976" s="1">
        <v>9364.02</v>
      </c>
      <c r="N18976" s="1">
        <v>2539.5100000000002</v>
      </c>
      <c r="O18976">
        <v>0.06</v>
      </c>
    </row>
    <row r="18977" spans="1:15" x14ac:dyDescent="0.3">
      <c r="A18977" t="str">
        <f xml:space="preserve"> _xlfn.XLOOKUP(H18977, 'Customers'!B:B, 'Customers'!A:A)</f>
        <v>CUST_661</v>
      </c>
      <c r="B18977" t="str">
        <f>_xlfn.XLOOKUP(L18977, Products!C:C, Products!A:A)</f>
        <v>PROD_3</v>
      </c>
      <c r="C18977">
        <v>18976</v>
      </c>
      <c r="D18977" s="2" t="s">
        <v>1176</v>
      </c>
      <c r="E18977">
        <f>YEAR(Orders[[#This Row],[Order_Date]])</f>
        <v>2022</v>
      </c>
      <c r="F18977">
        <f>MONTH(Orders[[#This Row],[Order_Date]])</f>
        <v>1</v>
      </c>
      <c r="G18977" s="2" t="s">
        <v>275</v>
      </c>
      <c r="H18977" t="s">
        <v>1390</v>
      </c>
      <c r="I18977" t="s">
        <v>32</v>
      </c>
      <c r="J18977" t="s">
        <v>15</v>
      </c>
      <c r="K18977" t="s">
        <v>27</v>
      </c>
      <c r="L18977" t="s">
        <v>28</v>
      </c>
      <c r="M18977" s="1">
        <v>7272.03</v>
      </c>
      <c r="N18977" s="1">
        <v>1531.07</v>
      </c>
      <c r="O18977">
        <v>0.08</v>
      </c>
    </row>
    <row r="18978" spans="1:15" x14ac:dyDescent="0.3">
      <c r="A18978" t="str">
        <f xml:space="preserve"> _xlfn.XLOOKUP(H18978, 'Customers'!B:B, 'Customers'!A:A)</f>
        <v>CUST_187</v>
      </c>
      <c r="B18978" t="str">
        <f>_xlfn.XLOOKUP(L18978, Products!C:C, Products!A:A)</f>
        <v>PROD_1</v>
      </c>
      <c r="C18978">
        <v>18977</v>
      </c>
      <c r="D18978" s="2" t="s">
        <v>885</v>
      </c>
      <c r="E18978">
        <f>YEAR(Orders[[#This Row],[Order_Date]])</f>
        <v>2022</v>
      </c>
      <c r="F18978">
        <f>MONTH(Orders[[#This Row],[Order_Date]])</f>
        <v>7</v>
      </c>
      <c r="G18978" s="2" t="s">
        <v>322</v>
      </c>
      <c r="H18978" t="s">
        <v>543</v>
      </c>
      <c r="I18978" t="s">
        <v>21</v>
      </c>
      <c r="J18978" t="s">
        <v>33</v>
      </c>
      <c r="K18978" t="s">
        <v>16</v>
      </c>
      <c r="L18978" t="s">
        <v>17</v>
      </c>
      <c r="M18978" s="1">
        <v>2574.2600000000002</v>
      </c>
      <c r="N18978" s="1">
        <v>432.81</v>
      </c>
      <c r="O18978">
        <v>0.22</v>
      </c>
    </row>
    <row r="18979" spans="1:15" x14ac:dyDescent="0.3">
      <c r="A18979" t="str">
        <f xml:space="preserve"> _xlfn.XLOOKUP(H18979, 'Customers'!B:B, 'Customers'!A:A)</f>
        <v>CUST_944</v>
      </c>
      <c r="B18979" t="str">
        <f>_xlfn.XLOOKUP(L18979, Products!C:C, Products!A:A)</f>
        <v>PROD_4</v>
      </c>
      <c r="C18979">
        <v>18978</v>
      </c>
      <c r="D18979" s="2" t="s">
        <v>926</v>
      </c>
      <c r="E18979">
        <f>YEAR(Orders[[#This Row],[Order_Date]])</f>
        <v>2023</v>
      </c>
      <c r="F18979">
        <f>MONTH(Orders[[#This Row],[Order_Date]])</f>
        <v>5</v>
      </c>
      <c r="G18979" s="2" t="s">
        <v>401</v>
      </c>
      <c r="H18979" t="s">
        <v>1705</v>
      </c>
      <c r="I18979" t="s">
        <v>14</v>
      </c>
      <c r="J18979" t="s">
        <v>33</v>
      </c>
      <c r="K18979" t="s">
        <v>34</v>
      </c>
      <c r="L18979" t="s">
        <v>35</v>
      </c>
      <c r="M18979" s="1">
        <v>3583.84</v>
      </c>
      <c r="N18979" s="1">
        <v>536.39</v>
      </c>
      <c r="O18979">
        <v>0.28999999999999998</v>
      </c>
    </row>
    <row r="18980" spans="1:15" x14ac:dyDescent="0.3">
      <c r="A18980" t="str">
        <f xml:space="preserve"> _xlfn.XLOOKUP(H18980, 'Customers'!B:B, 'Customers'!A:A)</f>
        <v>CUST_823</v>
      </c>
      <c r="B18980" t="str">
        <f>_xlfn.XLOOKUP(L18980, Products!C:C, Products!A:A)</f>
        <v>PROD_1</v>
      </c>
      <c r="C18980">
        <v>18979</v>
      </c>
      <c r="D18980" s="2" t="s">
        <v>867</v>
      </c>
      <c r="E18980">
        <f>YEAR(Orders[[#This Row],[Order_Date]])</f>
        <v>2022</v>
      </c>
      <c r="F18980">
        <f>MONTH(Orders[[#This Row],[Order_Date]])</f>
        <v>8</v>
      </c>
      <c r="G18980" s="2" t="s">
        <v>214</v>
      </c>
      <c r="H18980" t="s">
        <v>1575</v>
      </c>
      <c r="I18980" t="s">
        <v>32</v>
      </c>
      <c r="J18980" t="s">
        <v>22</v>
      </c>
      <c r="K18980" t="s">
        <v>27</v>
      </c>
      <c r="L18980" t="s">
        <v>17</v>
      </c>
      <c r="M18980" s="1">
        <v>9582.89</v>
      </c>
      <c r="N18980" s="1">
        <v>-195.06</v>
      </c>
      <c r="O18980">
        <v>0.1</v>
      </c>
    </row>
    <row r="18981" spans="1:15" x14ac:dyDescent="0.3">
      <c r="A18981" t="str">
        <f xml:space="preserve"> _xlfn.XLOOKUP(H18981, 'Customers'!B:B, 'Customers'!A:A)</f>
        <v>CUST_120</v>
      </c>
      <c r="B18981" t="str">
        <f>_xlfn.XLOOKUP(L18981, Products!C:C, Products!A:A)</f>
        <v>PROD_7</v>
      </c>
      <c r="C18981">
        <v>18980</v>
      </c>
      <c r="D18981" s="2" t="s">
        <v>1259</v>
      </c>
      <c r="E18981">
        <f>YEAR(Orders[[#This Row],[Order_Date]])</f>
        <v>2023</v>
      </c>
      <c r="F18981">
        <f>MONTH(Orders[[#This Row],[Order_Date]])</f>
        <v>11</v>
      </c>
      <c r="G18981" s="2" t="s">
        <v>1136</v>
      </c>
      <c r="H18981" t="s">
        <v>372</v>
      </c>
      <c r="I18981" t="s">
        <v>32</v>
      </c>
      <c r="J18981" t="s">
        <v>65</v>
      </c>
      <c r="K18981" t="s">
        <v>16</v>
      </c>
      <c r="L18981" t="s">
        <v>66</v>
      </c>
      <c r="M18981" s="1">
        <v>1036.93</v>
      </c>
      <c r="N18981" s="1">
        <v>111.82</v>
      </c>
      <c r="O18981">
        <v>0.13</v>
      </c>
    </row>
    <row r="18982" spans="1:15" x14ac:dyDescent="0.3">
      <c r="A18982" t="str">
        <f xml:space="preserve"> _xlfn.XLOOKUP(H18982, 'Customers'!B:B, 'Customers'!A:A)</f>
        <v>CUST_66</v>
      </c>
      <c r="B18982" t="str">
        <f>_xlfn.XLOOKUP(L18982, Products!C:C, Products!A:A)</f>
        <v>PROD_1</v>
      </c>
      <c r="C18982">
        <v>18981</v>
      </c>
      <c r="D18982" s="2" t="s">
        <v>541</v>
      </c>
      <c r="E18982">
        <f>YEAR(Orders[[#This Row],[Order_Date]])</f>
        <v>2022</v>
      </c>
      <c r="F18982">
        <f>MONTH(Orders[[#This Row],[Order_Date]])</f>
        <v>6</v>
      </c>
      <c r="G18982" s="2" t="s">
        <v>1642</v>
      </c>
      <c r="H18982" t="s">
        <v>219</v>
      </c>
      <c r="I18982" t="s">
        <v>32</v>
      </c>
      <c r="J18982" t="s">
        <v>15</v>
      </c>
      <c r="K18982" t="s">
        <v>27</v>
      </c>
      <c r="L18982" t="s">
        <v>17</v>
      </c>
      <c r="M18982" s="1">
        <v>4721.2299999999996</v>
      </c>
      <c r="N18982" s="1">
        <v>1345.02</v>
      </c>
      <c r="O18982">
        <v>0.24</v>
      </c>
    </row>
    <row r="18983" spans="1:15" x14ac:dyDescent="0.3">
      <c r="A18983" t="str">
        <f xml:space="preserve"> _xlfn.XLOOKUP(H18983, 'Customers'!B:B, 'Customers'!A:A)</f>
        <v>CUST_900</v>
      </c>
      <c r="B18983" t="str">
        <f>_xlfn.XLOOKUP(L18983, Products!C:C, Products!A:A)</f>
        <v>PROD_4</v>
      </c>
      <c r="C18983">
        <v>18982</v>
      </c>
      <c r="D18983" s="2" t="s">
        <v>212</v>
      </c>
      <c r="E18983">
        <f>YEAR(Orders[[#This Row],[Order_Date]])</f>
        <v>2022</v>
      </c>
      <c r="F18983">
        <f>MONTH(Orders[[#This Row],[Order_Date]])</f>
        <v>9</v>
      </c>
      <c r="G18983" s="2" t="s">
        <v>409</v>
      </c>
      <c r="H18983" t="s">
        <v>1659</v>
      </c>
      <c r="I18983" t="s">
        <v>14</v>
      </c>
      <c r="J18983" t="s">
        <v>65</v>
      </c>
      <c r="K18983" t="s">
        <v>34</v>
      </c>
      <c r="L18983" t="s">
        <v>35</v>
      </c>
      <c r="M18983" s="1">
        <v>4422.6400000000003</v>
      </c>
      <c r="N18983" s="1">
        <v>214.15</v>
      </c>
      <c r="O18983">
        <v>0.26</v>
      </c>
    </row>
    <row r="18984" spans="1:15" x14ac:dyDescent="0.3">
      <c r="A18984" t="str">
        <f xml:space="preserve"> _xlfn.XLOOKUP(H18984, 'Customers'!B:B, 'Customers'!A:A)</f>
        <v>CUST_728</v>
      </c>
      <c r="B18984" t="str">
        <f>_xlfn.XLOOKUP(L18984, Products!C:C, Products!A:A)</f>
        <v>PROD_5</v>
      </c>
      <c r="C18984">
        <v>18983</v>
      </c>
      <c r="D18984" s="2" t="s">
        <v>1003</v>
      </c>
      <c r="E18984">
        <f>YEAR(Orders[[#This Row],[Order_Date]])</f>
        <v>2022</v>
      </c>
      <c r="F18984">
        <f>MONTH(Orders[[#This Row],[Order_Date]])</f>
        <v>5</v>
      </c>
      <c r="G18984" s="2" t="s">
        <v>610</v>
      </c>
      <c r="H18984" t="s">
        <v>1470</v>
      </c>
      <c r="I18984" t="s">
        <v>21</v>
      </c>
      <c r="J18984" t="s">
        <v>15</v>
      </c>
      <c r="K18984" t="s">
        <v>34</v>
      </c>
      <c r="L18984" t="s">
        <v>39</v>
      </c>
      <c r="M18984" s="1">
        <v>8937.0300000000007</v>
      </c>
      <c r="N18984" s="1">
        <v>788.48</v>
      </c>
      <c r="O18984">
        <v>0.01</v>
      </c>
    </row>
    <row r="18985" spans="1:15" x14ac:dyDescent="0.3">
      <c r="A18985" t="str">
        <f xml:space="preserve"> _xlfn.XLOOKUP(H18985, 'Customers'!B:B, 'Customers'!A:A)</f>
        <v>CUST_154</v>
      </c>
      <c r="B18985" t="str">
        <f>_xlfn.XLOOKUP(L18985, Products!C:C, Products!A:A)</f>
        <v>PROD_8</v>
      </c>
      <c r="C18985">
        <v>18984</v>
      </c>
      <c r="D18985" s="2" t="s">
        <v>78</v>
      </c>
      <c r="E18985">
        <f>YEAR(Orders[[#This Row],[Order_Date]])</f>
        <v>2023</v>
      </c>
      <c r="F18985">
        <f>MONTH(Orders[[#This Row],[Order_Date]])</f>
        <v>3</v>
      </c>
      <c r="G18985" s="2" t="s">
        <v>237</v>
      </c>
      <c r="H18985" t="s">
        <v>455</v>
      </c>
      <c r="I18985" t="s">
        <v>21</v>
      </c>
      <c r="J18985" t="s">
        <v>33</v>
      </c>
      <c r="K18985" t="s">
        <v>27</v>
      </c>
      <c r="L18985" t="s">
        <v>73</v>
      </c>
      <c r="M18985" s="1">
        <v>9687.48</v>
      </c>
      <c r="N18985" s="1">
        <v>2905.46</v>
      </c>
      <c r="O18985">
        <v>0.26</v>
      </c>
    </row>
    <row r="18986" spans="1:15" x14ac:dyDescent="0.3">
      <c r="A18986" t="str">
        <f xml:space="preserve"> _xlfn.XLOOKUP(H18986, 'Customers'!B:B, 'Customers'!A:A)</f>
        <v>CUST_854</v>
      </c>
      <c r="B18986" t="str">
        <f>_xlfn.XLOOKUP(L18986, Products!C:C, Products!A:A)</f>
        <v>PROD_2</v>
      </c>
      <c r="C18986">
        <v>18985</v>
      </c>
      <c r="D18986" s="2" t="s">
        <v>201</v>
      </c>
      <c r="E18986">
        <f>YEAR(Orders[[#This Row],[Order_Date]])</f>
        <v>2023</v>
      </c>
      <c r="F18986">
        <f>MONTH(Orders[[#This Row],[Order_Date]])</f>
        <v>1</v>
      </c>
      <c r="G18986" s="2" t="s">
        <v>368</v>
      </c>
      <c r="H18986" t="s">
        <v>1607</v>
      </c>
      <c r="I18986" t="s">
        <v>14</v>
      </c>
      <c r="J18986" t="s">
        <v>33</v>
      </c>
      <c r="K18986" t="s">
        <v>16</v>
      </c>
      <c r="L18986" t="s">
        <v>23</v>
      </c>
      <c r="M18986" s="1">
        <v>4738.01</v>
      </c>
      <c r="N18986" s="1">
        <v>686.39</v>
      </c>
      <c r="O18986">
        <v>0.28999999999999998</v>
      </c>
    </row>
    <row r="18987" spans="1:15" x14ac:dyDescent="0.3">
      <c r="A18987" t="str">
        <f xml:space="preserve"> _xlfn.XLOOKUP(H18987, 'Customers'!B:B, 'Customers'!A:A)</f>
        <v>CUST_865</v>
      </c>
      <c r="B18987" t="str">
        <f>_xlfn.XLOOKUP(L18987, Products!C:C, Products!A:A)</f>
        <v>PROD_5</v>
      </c>
      <c r="C18987">
        <v>18986</v>
      </c>
      <c r="D18987" s="2" t="s">
        <v>489</v>
      </c>
      <c r="E18987">
        <f>YEAR(Orders[[#This Row],[Order_Date]])</f>
        <v>2023</v>
      </c>
      <c r="F18987">
        <f>MONTH(Orders[[#This Row],[Order_Date]])</f>
        <v>1</v>
      </c>
      <c r="G18987" s="2" t="s">
        <v>490</v>
      </c>
      <c r="H18987" t="s">
        <v>1619</v>
      </c>
      <c r="I18987" t="s">
        <v>21</v>
      </c>
      <c r="J18987" t="s">
        <v>33</v>
      </c>
      <c r="K18987" t="s">
        <v>34</v>
      </c>
      <c r="L18987" t="s">
        <v>39</v>
      </c>
      <c r="M18987" s="1">
        <v>785.03</v>
      </c>
      <c r="N18987" s="1">
        <v>60.91</v>
      </c>
      <c r="O18987">
        <v>0.05</v>
      </c>
    </row>
    <row r="18988" spans="1:15" x14ac:dyDescent="0.3">
      <c r="A18988" t="str">
        <f xml:space="preserve"> _xlfn.XLOOKUP(H18988, 'Customers'!B:B, 'Customers'!A:A)</f>
        <v>CUST_853</v>
      </c>
      <c r="B18988" t="str">
        <f>_xlfn.XLOOKUP(L18988, Products!C:C, Products!A:A)</f>
        <v>PROD_3</v>
      </c>
      <c r="C18988">
        <v>18987</v>
      </c>
      <c r="D18988" s="2" t="s">
        <v>397</v>
      </c>
      <c r="E18988">
        <f>YEAR(Orders[[#This Row],[Order_Date]])</f>
        <v>2023</v>
      </c>
      <c r="F18988">
        <f>MONTH(Orders[[#This Row],[Order_Date]])</f>
        <v>4</v>
      </c>
      <c r="G18988" s="2" t="s">
        <v>18</v>
      </c>
      <c r="H18988" t="s">
        <v>1606</v>
      </c>
      <c r="I18988" t="s">
        <v>21</v>
      </c>
      <c r="J18988" t="s">
        <v>33</v>
      </c>
      <c r="K18988" t="s">
        <v>27</v>
      </c>
      <c r="L18988" t="s">
        <v>28</v>
      </c>
      <c r="M18988" s="1">
        <v>9771.1200000000008</v>
      </c>
      <c r="N18988" s="1">
        <v>-466.57</v>
      </c>
      <c r="O18988">
        <v>0.24</v>
      </c>
    </row>
    <row r="18989" spans="1:15" x14ac:dyDescent="0.3">
      <c r="A18989" t="str">
        <f xml:space="preserve"> _xlfn.XLOOKUP(H18989, 'Customers'!B:B, 'Customers'!A:A)</f>
        <v>CUST_44</v>
      </c>
      <c r="B18989" t="str">
        <f>_xlfn.XLOOKUP(L18989, Products!C:C, Products!A:A)</f>
        <v>PROD_2</v>
      </c>
      <c r="C18989">
        <v>18988</v>
      </c>
      <c r="D18989" s="2" t="s">
        <v>991</v>
      </c>
      <c r="E18989">
        <f>YEAR(Orders[[#This Row],[Order_Date]])</f>
        <v>2023</v>
      </c>
      <c r="F18989">
        <f>MONTH(Orders[[#This Row],[Order_Date]])</f>
        <v>6</v>
      </c>
      <c r="G18989" s="2" t="s">
        <v>378</v>
      </c>
      <c r="H18989" t="s">
        <v>160</v>
      </c>
      <c r="I18989" t="s">
        <v>14</v>
      </c>
      <c r="J18989" t="s">
        <v>15</v>
      </c>
      <c r="K18989" t="s">
        <v>16</v>
      </c>
      <c r="L18989" t="s">
        <v>23</v>
      </c>
      <c r="M18989" s="1">
        <v>8840.4500000000007</v>
      </c>
      <c r="N18989" s="1">
        <v>-626</v>
      </c>
      <c r="O18989">
        <v>7.0000000000000007E-2</v>
      </c>
    </row>
    <row r="18990" spans="1:15" x14ac:dyDescent="0.3">
      <c r="A18990" t="str">
        <f xml:space="preserve"> _xlfn.XLOOKUP(H18990, 'Customers'!B:B, 'Customers'!A:A)</f>
        <v>CUST_141</v>
      </c>
      <c r="B18990" t="str">
        <f>_xlfn.XLOOKUP(L18990, Products!C:C, Products!A:A)</f>
        <v>PROD_3</v>
      </c>
      <c r="C18990">
        <v>18989</v>
      </c>
      <c r="D18990" s="2" t="s">
        <v>459</v>
      </c>
      <c r="E18990">
        <f>YEAR(Orders[[#This Row],[Order_Date]])</f>
        <v>2023</v>
      </c>
      <c r="F18990">
        <f>MONTH(Orders[[#This Row],[Order_Date]])</f>
        <v>3</v>
      </c>
      <c r="G18990" s="2" t="s">
        <v>891</v>
      </c>
      <c r="H18990" t="s">
        <v>430</v>
      </c>
      <c r="I18990" t="s">
        <v>14</v>
      </c>
      <c r="J18990" t="s">
        <v>65</v>
      </c>
      <c r="K18990" t="s">
        <v>27</v>
      </c>
      <c r="L18990" t="s">
        <v>28</v>
      </c>
      <c r="M18990" s="1">
        <v>1229.4100000000001</v>
      </c>
      <c r="N18990" s="1">
        <v>234.91</v>
      </c>
      <c r="O18990">
        <v>0.2</v>
      </c>
    </row>
    <row r="18991" spans="1:15" x14ac:dyDescent="0.3">
      <c r="A18991" t="str">
        <f xml:space="preserve"> _xlfn.XLOOKUP(H18991, 'Customers'!B:B, 'Customers'!A:A)</f>
        <v>CUST_440</v>
      </c>
      <c r="B18991" t="str">
        <f>_xlfn.XLOOKUP(L18991, Products!C:C, Products!A:A)</f>
        <v>PROD_5</v>
      </c>
      <c r="C18991">
        <v>18990</v>
      </c>
      <c r="D18991" s="2" t="s">
        <v>379</v>
      </c>
      <c r="E18991">
        <f>YEAR(Orders[[#This Row],[Order_Date]])</f>
        <v>2023</v>
      </c>
      <c r="F18991">
        <f>MONTH(Orders[[#This Row],[Order_Date]])</f>
        <v>6</v>
      </c>
      <c r="G18991" s="2" t="s">
        <v>965</v>
      </c>
      <c r="H18991" t="s">
        <v>1054</v>
      </c>
      <c r="I18991" t="s">
        <v>14</v>
      </c>
      <c r="J18991" t="s">
        <v>22</v>
      </c>
      <c r="K18991" t="s">
        <v>34</v>
      </c>
      <c r="L18991" t="s">
        <v>39</v>
      </c>
      <c r="M18991" s="1">
        <v>249.79</v>
      </c>
      <c r="N18991" s="1">
        <v>29.23</v>
      </c>
      <c r="O18991">
        <v>0.03</v>
      </c>
    </row>
    <row r="18992" spans="1:15" x14ac:dyDescent="0.3">
      <c r="A18992" t="str">
        <f xml:space="preserve"> _xlfn.XLOOKUP(H18992, 'Customers'!B:B, 'Customers'!A:A)</f>
        <v>CUST_744</v>
      </c>
      <c r="B18992" t="str">
        <f>_xlfn.XLOOKUP(L18992, Products!C:C, Products!A:A)</f>
        <v>PROD_1</v>
      </c>
      <c r="C18992">
        <v>18991</v>
      </c>
      <c r="D18992" s="2" t="s">
        <v>1163</v>
      </c>
      <c r="E18992">
        <f>YEAR(Orders[[#This Row],[Order_Date]])</f>
        <v>2023</v>
      </c>
      <c r="F18992">
        <f>MONTH(Orders[[#This Row],[Order_Date]])</f>
        <v>2</v>
      </c>
      <c r="G18992" s="2" t="s">
        <v>1058</v>
      </c>
      <c r="H18992" t="s">
        <v>1489</v>
      </c>
      <c r="I18992" t="s">
        <v>32</v>
      </c>
      <c r="J18992" t="s">
        <v>65</v>
      </c>
      <c r="K18992" t="s">
        <v>16</v>
      </c>
      <c r="L18992" t="s">
        <v>17</v>
      </c>
      <c r="M18992" s="1">
        <v>1129.73</v>
      </c>
      <c r="N18992" s="1">
        <v>146.16999999999999</v>
      </c>
      <c r="O18992">
        <v>0.03</v>
      </c>
    </row>
    <row r="18993" spans="1:15" x14ac:dyDescent="0.3">
      <c r="A18993" t="str">
        <f xml:space="preserve"> _xlfn.XLOOKUP(H18993, 'Customers'!B:B, 'Customers'!A:A)</f>
        <v>CUST_626</v>
      </c>
      <c r="B18993" t="str">
        <f>_xlfn.XLOOKUP(L18993, Products!C:C, Products!A:A)</f>
        <v>PROD_1</v>
      </c>
      <c r="C18993">
        <v>18992</v>
      </c>
      <c r="D18993" s="2" t="s">
        <v>327</v>
      </c>
      <c r="E18993">
        <f>YEAR(Orders[[#This Row],[Order_Date]])</f>
        <v>2022</v>
      </c>
      <c r="F18993">
        <f>MONTH(Orders[[#This Row],[Order_Date]])</f>
        <v>4</v>
      </c>
      <c r="G18993" s="2" t="s">
        <v>871</v>
      </c>
      <c r="H18993" t="s">
        <v>1348</v>
      </c>
      <c r="I18993" t="s">
        <v>14</v>
      </c>
      <c r="J18993" t="s">
        <v>22</v>
      </c>
      <c r="K18993" t="s">
        <v>16</v>
      </c>
      <c r="L18993" t="s">
        <v>17</v>
      </c>
      <c r="M18993" s="1">
        <v>5262.96</v>
      </c>
      <c r="N18993" s="1">
        <v>1466.06</v>
      </c>
      <c r="O18993">
        <v>0.18</v>
      </c>
    </row>
    <row r="18994" spans="1:15" x14ac:dyDescent="0.3">
      <c r="A18994" t="str">
        <f xml:space="preserve"> _xlfn.XLOOKUP(H18994, 'Customers'!B:B, 'Customers'!A:A)</f>
        <v>CUST_483</v>
      </c>
      <c r="B18994" t="str">
        <f>_xlfn.XLOOKUP(L18994, Products!C:C, Products!A:A)</f>
        <v>PROD_1</v>
      </c>
      <c r="C18994">
        <v>18993</v>
      </c>
      <c r="D18994" s="2" t="s">
        <v>353</v>
      </c>
      <c r="E18994">
        <f>YEAR(Orders[[#This Row],[Order_Date]])</f>
        <v>2023</v>
      </c>
      <c r="F18994">
        <f>MONTH(Orders[[#This Row],[Order_Date]])</f>
        <v>8</v>
      </c>
      <c r="G18994" s="2" t="s">
        <v>669</v>
      </c>
      <c r="H18994" t="s">
        <v>1126</v>
      </c>
      <c r="I18994" t="s">
        <v>14</v>
      </c>
      <c r="J18994" t="s">
        <v>65</v>
      </c>
      <c r="K18994" t="s">
        <v>27</v>
      </c>
      <c r="L18994" t="s">
        <v>17</v>
      </c>
      <c r="M18994" s="1">
        <v>1698.07</v>
      </c>
      <c r="N18994" s="1">
        <v>267.16000000000003</v>
      </c>
      <c r="O18994">
        <v>0.04</v>
      </c>
    </row>
    <row r="18995" spans="1:15" x14ac:dyDescent="0.3">
      <c r="A18995" t="str">
        <f xml:space="preserve"> _xlfn.XLOOKUP(H18995, 'Customers'!B:B, 'Customers'!A:A)</f>
        <v>CUST_470</v>
      </c>
      <c r="B18995" t="str">
        <f>_xlfn.XLOOKUP(L18995, Products!C:C, Products!A:A)</f>
        <v>PROD_5</v>
      </c>
      <c r="C18995">
        <v>18994</v>
      </c>
      <c r="D18995" s="2" t="s">
        <v>165</v>
      </c>
      <c r="E18995">
        <f>YEAR(Orders[[#This Row],[Order_Date]])</f>
        <v>2022</v>
      </c>
      <c r="F18995">
        <f>MONTH(Orders[[#This Row],[Order_Date]])</f>
        <v>5</v>
      </c>
      <c r="G18995" s="2" t="s">
        <v>166</v>
      </c>
      <c r="H18995" t="s">
        <v>1099</v>
      </c>
      <c r="I18995" t="s">
        <v>14</v>
      </c>
      <c r="J18995" t="s">
        <v>15</v>
      </c>
      <c r="K18995" t="s">
        <v>34</v>
      </c>
      <c r="L18995" t="s">
        <v>39</v>
      </c>
      <c r="M18995" s="1">
        <v>3695.54</v>
      </c>
      <c r="N18995" s="1">
        <v>190.9</v>
      </c>
      <c r="O18995">
        <v>0.18</v>
      </c>
    </row>
    <row r="18996" spans="1:15" x14ac:dyDescent="0.3">
      <c r="A18996" t="str">
        <f xml:space="preserve"> _xlfn.XLOOKUP(H18996, 'Customers'!B:B, 'Customers'!A:A)</f>
        <v>CUST_266</v>
      </c>
      <c r="B18996" t="str">
        <f>_xlfn.XLOOKUP(L18996, Products!C:C, Products!A:A)</f>
        <v>PROD_2</v>
      </c>
      <c r="C18996">
        <v>18995</v>
      </c>
      <c r="D18996" s="2" t="s">
        <v>907</v>
      </c>
      <c r="E18996">
        <f>YEAR(Orders[[#This Row],[Order_Date]])</f>
        <v>2022</v>
      </c>
      <c r="F18996">
        <f>MONTH(Orders[[#This Row],[Order_Date]])</f>
        <v>10</v>
      </c>
      <c r="G18996" s="2" t="s">
        <v>119</v>
      </c>
      <c r="H18996" t="s">
        <v>719</v>
      </c>
      <c r="I18996" t="s">
        <v>14</v>
      </c>
      <c r="J18996" t="s">
        <v>15</v>
      </c>
      <c r="K18996" t="s">
        <v>16</v>
      </c>
      <c r="L18996" t="s">
        <v>23</v>
      </c>
      <c r="M18996" s="1">
        <v>8818.1</v>
      </c>
      <c r="N18996" s="1">
        <v>2108.77</v>
      </c>
      <c r="O18996">
        <v>0.12</v>
      </c>
    </row>
    <row r="18997" spans="1:15" x14ac:dyDescent="0.3">
      <c r="A18997" t="str">
        <f xml:space="preserve"> _xlfn.XLOOKUP(H18997, 'Customers'!B:B, 'Customers'!A:A)</f>
        <v>CUST_280</v>
      </c>
      <c r="B18997" t="str">
        <f>_xlfn.XLOOKUP(L18997, Products!C:C, Products!A:A)</f>
        <v>PROD_2</v>
      </c>
      <c r="C18997">
        <v>18996</v>
      </c>
      <c r="D18997" s="2" t="s">
        <v>423</v>
      </c>
      <c r="E18997">
        <f>YEAR(Orders[[#This Row],[Order_Date]])</f>
        <v>2023</v>
      </c>
      <c r="F18997">
        <f>MONTH(Orders[[#This Row],[Order_Date]])</f>
        <v>12</v>
      </c>
      <c r="G18997" s="2" t="s">
        <v>597</v>
      </c>
      <c r="H18997" t="s">
        <v>749</v>
      </c>
      <c r="I18997" t="s">
        <v>32</v>
      </c>
      <c r="J18997" t="s">
        <v>65</v>
      </c>
      <c r="K18997" t="s">
        <v>16</v>
      </c>
      <c r="L18997" t="s">
        <v>23</v>
      </c>
      <c r="M18997" s="1">
        <v>3795.7</v>
      </c>
      <c r="N18997" s="1">
        <v>-100.77</v>
      </c>
      <c r="O18997">
        <v>0.25</v>
      </c>
    </row>
    <row r="18998" spans="1:15" x14ac:dyDescent="0.3">
      <c r="A18998" t="str">
        <f xml:space="preserve"> _xlfn.XLOOKUP(H18998, 'Customers'!B:B, 'Customers'!A:A)</f>
        <v>CUST_914</v>
      </c>
      <c r="B18998" t="str">
        <f>_xlfn.XLOOKUP(L18998, Products!C:C, Products!A:A)</f>
        <v>PROD_2</v>
      </c>
      <c r="C18998">
        <v>18997</v>
      </c>
      <c r="D18998" s="2" t="s">
        <v>874</v>
      </c>
      <c r="E18998">
        <f>YEAR(Orders[[#This Row],[Order_Date]])</f>
        <v>2022</v>
      </c>
      <c r="F18998">
        <f>MONTH(Orders[[#This Row],[Order_Date]])</f>
        <v>8</v>
      </c>
      <c r="G18998" s="2" t="s">
        <v>908</v>
      </c>
      <c r="H18998" t="s">
        <v>1673</v>
      </c>
      <c r="I18998" t="s">
        <v>14</v>
      </c>
      <c r="J18998" t="s">
        <v>33</v>
      </c>
      <c r="K18998" t="s">
        <v>16</v>
      </c>
      <c r="L18998" t="s">
        <v>23</v>
      </c>
      <c r="M18998" s="1">
        <v>1621.63</v>
      </c>
      <c r="N18998" s="1">
        <v>204.19</v>
      </c>
      <c r="O18998">
        <v>0.14000000000000001</v>
      </c>
    </row>
    <row r="18999" spans="1:15" x14ac:dyDescent="0.3">
      <c r="A18999" t="str">
        <f xml:space="preserve"> _xlfn.XLOOKUP(H18999, 'Customers'!B:B, 'Customers'!A:A)</f>
        <v>CUST_938</v>
      </c>
      <c r="B18999" t="str">
        <f>_xlfn.XLOOKUP(L18999, Products!C:C, Products!A:A)</f>
        <v>PROD_1</v>
      </c>
      <c r="C18999">
        <v>18998</v>
      </c>
      <c r="D18999" s="2" t="s">
        <v>119</v>
      </c>
      <c r="E18999">
        <f>YEAR(Orders[[#This Row],[Order_Date]])</f>
        <v>2022</v>
      </c>
      <c r="F18999">
        <f>MONTH(Orders[[#This Row],[Order_Date]])</f>
        <v>10</v>
      </c>
      <c r="G18999" s="2" t="s">
        <v>737</v>
      </c>
      <c r="H18999" t="s">
        <v>1698</v>
      </c>
      <c r="I18999" t="s">
        <v>21</v>
      </c>
      <c r="J18999" t="s">
        <v>22</v>
      </c>
      <c r="K18999" t="s">
        <v>27</v>
      </c>
      <c r="L18999" t="s">
        <v>17</v>
      </c>
      <c r="M18999" s="1">
        <v>586.36</v>
      </c>
      <c r="N18999" s="1">
        <v>30.97</v>
      </c>
      <c r="O18999">
        <v>0.01</v>
      </c>
    </row>
    <row r="19000" spans="1:15" x14ac:dyDescent="0.3">
      <c r="A19000" t="str">
        <f xml:space="preserve"> _xlfn.XLOOKUP(H19000, 'Customers'!B:B, 'Customers'!A:A)</f>
        <v>CUST_213</v>
      </c>
      <c r="B19000" t="str">
        <f>_xlfn.XLOOKUP(L19000, Products!C:C, Products!A:A)</f>
        <v>PROD_1</v>
      </c>
      <c r="C19000">
        <v>18999</v>
      </c>
      <c r="D19000" s="2" t="s">
        <v>142</v>
      </c>
      <c r="E19000">
        <f>YEAR(Orders[[#This Row],[Order_Date]])</f>
        <v>2023</v>
      </c>
      <c r="F19000">
        <f>MONTH(Orders[[#This Row],[Order_Date]])</f>
        <v>8</v>
      </c>
      <c r="G19000" s="2" t="s">
        <v>148</v>
      </c>
      <c r="H19000" t="s">
        <v>602</v>
      </c>
      <c r="I19000" t="s">
        <v>21</v>
      </c>
      <c r="J19000" t="s">
        <v>15</v>
      </c>
      <c r="K19000" t="s">
        <v>16</v>
      </c>
      <c r="L19000" t="s">
        <v>17</v>
      </c>
      <c r="M19000" s="1">
        <v>7711.71</v>
      </c>
      <c r="N19000" s="1">
        <v>345.53</v>
      </c>
      <c r="O19000">
        <v>0.01</v>
      </c>
    </row>
    <row r="19001" spans="1:15" x14ac:dyDescent="0.3">
      <c r="A19001" t="str">
        <f xml:space="preserve"> _xlfn.XLOOKUP(H19001, 'Customers'!B:B, 'Customers'!A:A)</f>
        <v>CUST_328</v>
      </c>
      <c r="B19001" t="str">
        <f>_xlfn.XLOOKUP(L19001, Products!C:C, Products!A:A)</f>
        <v>PROD_6</v>
      </c>
      <c r="C19001">
        <v>19000</v>
      </c>
      <c r="D19001" s="2" t="s">
        <v>694</v>
      </c>
      <c r="E19001">
        <f>YEAR(Orders[[#This Row],[Order_Date]])</f>
        <v>2023</v>
      </c>
      <c r="F19001">
        <f>MONTH(Orders[[#This Row],[Order_Date]])</f>
        <v>7</v>
      </c>
      <c r="G19001" s="2" t="s">
        <v>1305</v>
      </c>
      <c r="H19001" t="s">
        <v>849</v>
      </c>
      <c r="I19001" t="s">
        <v>14</v>
      </c>
      <c r="J19001" t="s">
        <v>65</v>
      </c>
      <c r="K19001" t="s">
        <v>34</v>
      </c>
      <c r="L19001" t="s">
        <v>52</v>
      </c>
      <c r="M19001" s="1">
        <v>5623.06</v>
      </c>
      <c r="N19001" s="1">
        <v>1077.26</v>
      </c>
      <c r="O19001">
        <v>0.09</v>
      </c>
    </row>
    <row r="19002" spans="1:15" x14ac:dyDescent="0.3">
      <c r="A19002" t="str">
        <f xml:space="preserve"> _xlfn.XLOOKUP(H19002, 'Customers'!B:B, 'Customers'!A:A)</f>
        <v>CUST_454</v>
      </c>
      <c r="B19002" t="str">
        <f>_xlfn.XLOOKUP(L19002, Products!C:C, Products!A:A)</f>
        <v>PROD_2</v>
      </c>
      <c r="C19002">
        <v>19001</v>
      </c>
      <c r="D19002" s="2" t="s">
        <v>1188</v>
      </c>
      <c r="E19002">
        <f>YEAR(Orders[[#This Row],[Order_Date]])</f>
        <v>2023</v>
      </c>
      <c r="F19002">
        <f>MONTH(Orders[[#This Row],[Order_Date]])</f>
        <v>10</v>
      </c>
      <c r="G19002" s="2" t="s">
        <v>1052</v>
      </c>
      <c r="H19002" t="s">
        <v>1080</v>
      </c>
      <c r="I19002" t="s">
        <v>21</v>
      </c>
      <c r="J19002" t="s">
        <v>15</v>
      </c>
      <c r="K19002" t="s">
        <v>16</v>
      </c>
      <c r="L19002" t="s">
        <v>23</v>
      </c>
      <c r="M19002" s="1">
        <v>1464.93</v>
      </c>
      <c r="N19002" s="1">
        <v>108.72</v>
      </c>
      <c r="O19002">
        <v>0.15</v>
      </c>
    </row>
    <row r="19003" spans="1:15" x14ac:dyDescent="0.3">
      <c r="A19003" t="str">
        <f xml:space="preserve"> _xlfn.XLOOKUP(H19003, 'Customers'!B:B, 'Customers'!A:A)</f>
        <v>CUST_63</v>
      </c>
      <c r="B19003" t="str">
        <f>_xlfn.XLOOKUP(L19003, Products!C:C, Products!A:A)</f>
        <v>PROD_7</v>
      </c>
      <c r="C19003">
        <v>19002</v>
      </c>
      <c r="D19003" s="2" t="s">
        <v>771</v>
      </c>
      <c r="E19003">
        <f>YEAR(Orders[[#This Row],[Order_Date]])</f>
        <v>2023</v>
      </c>
      <c r="F19003">
        <f>MONTH(Orders[[#This Row],[Order_Date]])</f>
        <v>10</v>
      </c>
      <c r="G19003" s="2" t="s">
        <v>447</v>
      </c>
      <c r="H19003" t="s">
        <v>210</v>
      </c>
      <c r="I19003" t="s">
        <v>32</v>
      </c>
      <c r="J19003" t="s">
        <v>65</v>
      </c>
      <c r="K19003" t="s">
        <v>16</v>
      </c>
      <c r="L19003" t="s">
        <v>66</v>
      </c>
      <c r="M19003" s="1">
        <v>6454.98</v>
      </c>
      <c r="N19003" s="1">
        <v>-297.37</v>
      </c>
      <c r="O19003">
        <v>0.27</v>
      </c>
    </row>
    <row r="19004" spans="1:15" x14ac:dyDescent="0.3">
      <c r="A19004" t="str">
        <f xml:space="preserve"> _xlfn.XLOOKUP(H19004, 'Customers'!B:B, 'Customers'!A:A)</f>
        <v>CUST_549</v>
      </c>
      <c r="B19004" t="str">
        <f>_xlfn.XLOOKUP(L19004, Products!C:C, Products!A:A)</f>
        <v>PROD_4</v>
      </c>
      <c r="C19004">
        <v>19003</v>
      </c>
      <c r="D19004" s="2" t="s">
        <v>1125</v>
      </c>
      <c r="E19004">
        <f>YEAR(Orders[[#This Row],[Order_Date]])</f>
        <v>2022</v>
      </c>
      <c r="F19004">
        <f>MONTH(Orders[[#This Row],[Order_Date]])</f>
        <v>12</v>
      </c>
      <c r="G19004" s="2" t="s">
        <v>484</v>
      </c>
      <c r="H19004" t="s">
        <v>1233</v>
      </c>
      <c r="I19004" t="s">
        <v>21</v>
      </c>
      <c r="J19004" t="s">
        <v>65</v>
      </c>
      <c r="K19004" t="s">
        <v>34</v>
      </c>
      <c r="L19004" t="s">
        <v>35</v>
      </c>
      <c r="M19004" s="1">
        <v>8762.09</v>
      </c>
      <c r="N19004" s="1">
        <v>2342.7600000000002</v>
      </c>
      <c r="O19004">
        <v>0.23</v>
      </c>
    </row>
    <row r="19005" spans="1:15" x14ac:dyDescent="0.3">
      <c r="A19005" t="str">
        <f xml:space="preserve"> _xlfn.XLOOKUP(H19005, 'Customers'!B:B, 'Customers'!A:A)</f>
        <v>CUST_420</v>
      </c>
      <c r="B19005" t="str">
        <f>_xlfn.XLOOKUP(L19005, Products!C:C, Products!A:A)</f>
        <v>PROD_7</v>
      </c>
      <c r="C19005">
        <v>19004</v>
      </c>
      <c r="D19005" s="2" t="s">
        <v>277</v>
      </c>
      <c r="E19005">
        <f>YEAR(Orders[[#This Row],[Order_Date]])</f>
        <v>2023</v>
      </c>
      <c r="F19005">
        <f>MONTH(Orders[[#This Row],[Order_Date]])</f>
        <v>5</v>
      </c>
      <c r="G19005" s="2" t="s">
        <v>425</v>
      </c>
      <c r="H19005" t="s">
        <v>1020</v>
      </c>
      <c r="I19005" t="s">
        <v>32</v>
      </c>
      <c r="J19005" t="s">
        <v>22</v>
      </c>
      <c r="K19005" t="s">
        <v>16</v>
      </c>
      <c r="L19005" t="s">
        <v>66</v>
      </c>
      <c r="M19005" s="1">
        <v>483.21</v>
      </c>
      <c r="N19005" s="1">
        <v>-25.3</v>
      </c>
      <c r="O19005">
        <v>0.21</v>
      </c>
    </row>
    <row r="19006" spans="1:15" x14ac:dyDescent="0.3">
      <c r="A19006" t="str">
        <f xml:space="preserve"> _xlfn.XLOOKUP(H19006, 'Customers'!B:B, 'Customers'!A:A)</f>
        <v>CUST_188</v>
      </c>
      <c r="B19006" t="str">
        <f>_xlfn.XLOOKUP(L19006, Products!C:C, Products!A:A)</f>
        <v>PROD_1</v>
      </c>
      <c r="C19006">
        <v>19005</v>
      </c>
      <c r="D19006" s="2" t="s">
        <v>685</v>
      </c>
      <c r="E19006">
        <f>YEAR(Orders[[#This Row],[Order_Date]])</f>
        <v>2022</v>
      </c>
      <c r="F19006">
        <f>MONTH(Orders[[#This Row],[Order_Date]])</f>
        <v>12</v>
      </c>
      <c r="G19006" s="2" t="s">
        <v>206</v>
      </c>
      <c r="H19006" t="s">
        <v>546</v>
      </c>
      <c r="I19006" t="s">
        <v>32</v>
      </c>
      <c r="J19006" t="s">
        <v>33</v>
      </c>
      <c r="K19006" t="s">
        <v>16</v>
      </c>
      <c r="L19006" t="s">
        <v>17</v>
      </c>
      <c r="M19006" s="1">
        <v>9492.2199999999993</v>
      </c>
      <c r="N19006" s="1">
        <v>-121.51</v>
      </c>
      <c r="O19006">
        <v>0.08</v>
      </c>
    </row>
    <row r="19007" spans="1:15" x14ac:dyDescent="0.3">
      <c r="A19007" t="str">
        <f xml:space="preserve"> _xlfn.XLOOKUP(H19007, 'Customers'!B:B, 'Customers'!A:A)</f>
        <v>CUST_185</v>
      </c>
      <c r="B19007" t="str">
        <f>_xlfn.XLOOKUP(L19007, Products!C:C, Products!A:A)</f>
        <v>PROD_2</v>
      </c>
      <c r="C19007">
        <v>19006</v>
      </c>
      <c r="D19007" s="2" t="s">
        <v>252</v>
      </c>
      <c r="E19007">
        <f>YEAR(Orders[[#This Row],[Order_Date]])</f>
        <v>2022</v>
      </c>
      <c r="F19007">
        <f>MONTH(Orders[[#This Row],[Order_Date]])</f>
        <v>11</v>
      </c>
      <c r="G19007" s="2" t="s">
        <v>800</v>
      </c>
      <c r="H19007" t="s">
        <v>536</v>
      </c>
      <c r="I19007" t="s">
        <v>21</v>
      </c>
      <c r="J19007" t="s">
        <v>65</v>
      </c>
      <c r="K19007" t="s">
        <v>16</v>
      </c>
      <c r="L19007" t="s">
        <v>23</v>
      </c>
      <c r="M19007" s="1">
        <v>1606.18</v>
      </c>
      <c r="N19007" s="1">
        <v>-14.99</v>
      </c>
      <c r="O19007">
        <v>0.15</v>
      </c>
    </row>
    <row r="19008" spans="1:15" x14ac:dyDescent="0.3">
      <c r="A19008" t="str">
        <f xml:space="preserve"> _xlfn.XLOOKUP(H19008, 'Customers'!B:B, 'Customers'!A:A)</f>
        <v>CUST_831</v>
      </c>
      <c r="B19008" t="str">
        <f>_xlfn.XLOOKUP(L19008, Products!C:C, Products!A:A)</f>
        <v>PROD_5</v>
      </c>
      <c r="C19008">
        <v>19007</v>
      </c>
      <c r="D19008" s="2" t="s">
        <v>731</v>
      </c>
      <c r="E19008">
        <f>YEAR(Orders[[#This Row],[Order_Date]])</f>
        <v>2023</v>
      </c>
      <c r="F19008">
        <f>MONTH(Orders[[#This Row],[Order_Date]])</f>
        <v>1</v>
      </c>
      <c r="G19008" s="2" t="s">
        <v>640</v>
      </c>
      <c r="H19008" t="s">
        <v>1584</v>
      </c>
      <c r="I19008" t="s">
        <v>32</v>
      </c>
      <c r="J19008" t="s">
        <v>65</v>
      </c>
      <c r="K19008" t="s">
        <v>34</v>
      </c>
      <c r="L19008" t="s">
        <v>39</v>
      </c>
      <c r="M19008" s="1">
        <v>1203.8</v>
      </c>
      <c r="N19008" s="1">
        <v>140.9</v>
      </c>
      <c r="O19008">
        <v>0.01</v>
      </c>
    </row>
    <row r="19009" spans="1:15" x14ac:dyDescent="0.3">
      <c r="A19009" t="str">
        <f xml:space="preserve"> _xlfn.XLOOKUP(H19009, 'Customers'!B:B, 'Customers'!A:A)</f>
        <v>CUST_88</v>
      </c>
      <c r="B19009" t="str">
        <f>_xlfn.XLOOKUP(L19009, Products!C:C, Products!A:A)</f>
        <v>PROD_5</v>
      </c>
      <c r="C19009">
        <v>19008</v>
      </c>
      <c r="D19009" s="2" t="s">
        <v>116</v>
      </c>
      <c r="E19009">
        <f>YEAR(Orders[[#This Row],[Order_Date]])</f>
        <v>2022</v>
      </c>
      <c r="F19009">
        <f>MONTH(Orders[[#This Row],[Order_Date]])</f>
        <v>11</v>
      </c>
      <c r="G19009" s="2" t="s">
        <v>1204</v>
      </c>
      <c r="H19009" t="s">
        <v>281</v>
      </c>
      <c r="I19009" t="s">
        <v>21</v>
      </c>
      <c r="J19009" t="s">
        <v>33</v>
      </c>
      <c r="K19009" t="s">
        <v>34</v>
      </c>
      <c r="L19009" t="s">
        <v>39</v>
      </c>
      <c r="M19009" s="1">
        <v>4434.22</v>
      </c>
      <c r="N19009" s="1">
        <v>662.05</v>
      </c>
      <c r="O19009">
        <v>0.24</v>
      </c>
    </row>
    <row r="19010" spans="1:15" x14ac:dyDescent="0.3">
      <c r="A19010" t="str">
        <f xml:space="preserve"> _xlfn.XLOOKUP(H19010, 'Customers'!B:B, 'Customers'!A:A)</f>
        <v>CUST_34</v>
      </c>
      <c r="B19010" t="str">
        <f>_xlfn.XLOOKUP(L19010, Products!C:C, Products!A:A)</f>
        <v>PROD_5</v>
      </c>
      <c r="C19010">
        <v>19009</v>
      </c>
      <c r="D19010" s="2" t="s">
        <v>1195</v>
      </c>
      <c r="E19010">
        <f>YEAR(Orders[[#This Row],[Order_Date]])</f>
        <v>2023</v>
      </c>
      <c r="F19010">
        <f>MONTH(Orders[[#This Row],[Order_Date]])</f>
        <v>8</v>
      </c>
      <c r="G19010" s="2" t="s">
        <v>669</v>
      </c>
      <c r="H19010" t="s">
        <v>129</v>
      </c>
      <c r="I19010" t="s">
        <v>32</v>
      </c>
      <c r="J19010" t="s">
        <v>65</v>
      </c>
      <c r="K19010" t="s">
        <v>34</v>
      </c>
      <c r="L19010" t="s">
        <v>39</v>
      </c>
      <c r="M19010" s="1">
        <v>9318.2099999999991</v>
      </c>
      <c r="N19010" s="1">
        <v>571.6</v>
      </c>
      <c r="O19010">
        <v>0.13</v>
      </c>
    </row>
    <row r="19011" spans="1:15" x14ac:dyDescent="0.3">
      <c r="A19011" t="str">
        <f xml:space="preserve"> _xlfn.XLOOKUP(H19011, 'Customers'!B:B, 'Customers'!A:A)</f>
        <v>CUST_307</v>
      </c>
      <c r="B19011" t="str">
        <f>_xlfn.XLOOKUP(L19011, Products!C:C, Products!A:A)</f>
        <v>PROD_3</v>
      </c>
      <c r="C19011">
        <v>19010</v>
      </c>
      <c r="D19011" s="2" t="s">
        <v>1317</v>
      </c>
      <c r="E19011">
        <f>YEAR(Orders[[#This Row],[Order_Date]])</f>
        <v>2022</v>
      </c>
      <c r="F19011">
        <f>MONTH(Orders[[#This Row],[Order_Date]])</f>
        <v>12</v>
      </c>
      <c r="G19011" s="2" t="s">
        <v>268</v>
      </c>
      <c r="H19011" t="s">
        <v>804</v>
      </c>
      <c r="I19011" t="s">
        <v>32</v>
      </c>
      <c r="J19011" t="s">
        <v>22</v>
      </c>
      <c r="K19011" t="s">
        <v>27</v>
      </c>
      <c r="L19011" t="s">
        <v>28</v>
      </c>
      <c r="M19011" s="1">
        <v>1838.79</v>
      </c>
      <c r="N19011" s="1">
        <v>414.97</v>
      </c>
      <c r="O19011">
        <v>0.03</v>
      </c>
    </row>
    <row r="19012" spans="1:15" x14ac:dyDescent="0.3">
      <c r="A19012" t="str">
        <f xml:space="preserve"> _xlfn.XLOOKUP(H19012, 'Customers'!B:B, 'Customers'!A:A)</f>
        <v>CUST_537</v>
      </c>
      <c r="B19012" t="str">
        <f>_xlfn.XLOOKUP(L19012, Products!C:C, Products!A:A)</f>
        <v>PROD_1</v>
      </c>
      <c r="C19012">
        <v>19011</v>
      </c>
      <c r="D19012" s="2" t="s">
        <v>421</v>
      </c>
      <c r="E19012">
        <f>YEAR(Orders[[#This Row],[Order_Date]])</f>
        <v>2023</v>
      </c>
      <c r="F19012">
        <f>MONTH(Orders[[#This Row],[Order_Date]])</f>
        <v>7</v>
      </c>
      <c r="G19012" s="2" t="s">
        <v>1051</v>
      </c>
      <c r="H19012" t="s">
        <v>1218</v>
      </c>
      <c r="I19012" t="s">
        <v>14</v>
      </c>
      <c r="J19012" t="s">
        <v>15</v>
      </c>
      <c r="K19012" t="s">
        <v>16</v>
      </c>
      <c r="L19012" t="s">
        <v>17</v>
      </c>
      <c r="M19012" s="1">
        <v>1944.65</v>
      </c>
      <c r="N19012" s="1">
        <v>179.11</v>
      </c>
      <c r="O19012">
        <v>0.02</v>
      </c>
    </row>
    <row r="19013" spans="1:15" x14ac:dyDescent="0.3">
      <c r="A19013" t="str">
        <f xml:space="preserve"> _xlfn.XLOOKUP(H19013, 'Customers'!B:B, 'Customers'!A:A)</f>
        <v>CUST_490</v>
      </c>
      <c r="B19013" t="str">
        <f>_xlfn.XLOOKUP(L19013, Products!C:C, Products!A:A)</f>
        <v>PROD_5</v>
      </c>
      <c r="C19013">
        <v>19012</v>
      </c>
      <c r="D19013" s="2" t="s">
        <v>1108</v>
      </c>
      <c r="E19013">
        <f>YEAR(Orders[[#This Row],[Order_Date]])</f>
        <v>2022</v>
      </c>
      <c r="F19013">
        <f>MONTH(Orders[[#This Row],[Order_Date]])</f>
        <v>3</v>
      </c>
      <c r="G19013" s="2" t="s">
        <v>513</v>
      </c>
      <c r="H19013" t="s">
        <v>1141</v>
      </c>
      <c r="I19013" t="s">
        <v>21</v>
      </c>
      <c r="J19013" t="s">
        <v>22</v>
      </c>
      <c r="K19013" t="s">
        <v>34</v>
      </c>
      <c r="L19013" t="s">
        <v>39</v>
      </c>
      <c r="M19013" s="1">
        <v>5958.44</v>
      </c>
      <c r="N19013" s="1">
        <v>252.12</v>
      </c>
      <c r="O19013">
        <v>0.11</v>
      </c>
    </row>
    <row r="19014" spans="1:15" x14ac:dyDescent="0.3">
      <c r="A19014" t="str">
        <f xml:space="preserve"> _xlfn.XLOOKUP(H19014, 'Customers'!B:B, 'Customers'!A:A)</f>
        <v>CUST_941</v>
      </c>
      <c r="B19014" t="str">
        <f>_xlfn.XLOOKUP(L19014, Products!C:C, Products!A:A)</f>
        <v>PROD_7</v>
      </c>
      <c r="C19014">
        <v>19013</v>
      </c>
      <c r="D19014" s="2" t="s">
        <v>295</v>
      </c>
      <c r="E19014">
        <f>YEAR(Orders[[#This Row],[Order_Date]])</f>
        <v>2022</v>
      </c>
      <c r="F19014">
        <f>MONTH(Orders[[#This Row],[Order_Date]])</f>
        <v>7</v>
      </c>
      <c r="G19014" s="2" t="s">
        <v>296</v>
      </c>
      <c r="H19014" t="s">
        <v>1701</v>
      </c>
      <c r="I19014" t="s">
        <v>21</v>
      </c>
      <c r="J19014" t="s">
        <v>15</v>
      </c>
      <c r="K19014" t="s">
        <v>16</v>
      </c>
      <c r="L19014" t="s">
        <v>66</v>
      </c>
      <c r="M19014" s="1">
        <v>7577.63</v>
      </c>
      <c r="N19014" s="1">
        <v>933.54</v>
      </c>
      <c r="O19014">
        <v>0.28000000000000003</v>
      </c>
    </row>
    <row r="19015" spans="1:15" x14ac:dyDescent="0.3">
      <c r="A19015" t="str">
        <f xml:space="preserve"> _xlfn.XLOOKUP(H19015, 'Customers'!B:B, 'Customers'!A:A)</f>
        <v>CUST_131</v>
      </c>
      <c r="B19015" t="str">
        <f>_xlfn.XLOOKUP(L19015, Products!C:C, Products!A:A)</f>
        <v>PROD_7</v>
      </c>
      <c r="C19015">
        <v>19014</v>
      </c>
      <c r="D19015" s="2" t="s">
        <v>1058</v>
      </c>
      <c r="E19015">
        <f>YEAR(Orders[[#This Row],[Order_Date]])</f>
        <v>2023</v>
      </c>
      <c r="F19015">
        <f>MONTH(Orders[[#This Row],[Order_Date]])</f>
        <v>2</v>
      </c>
      <c r="G19015" s="2" t="s">
        <v>1022</v>
      </c>
      <c r="H19015" t="s">
        <v>405</v>
      </c>
      <c r="I19015" t="s">
        <v>14</v>
      </c>
      <c r="J19015" t="s">
        <v>65</v>
      </c>
      <c r="K19015" t="s">
        <v>16</v>
      </c>
      <c r="L19015" t="s">
        <v>66</v>
      </c>
      <c r="M19015" s="1">
        <v>7937</v>
      </c>
      <c r="N19015" s="1">
        <v>1273.3599999999999</v>
      </c>
      <c r="O19015">
        <v>0.15</v>
      </c>
    </row>
    <row r="19016" spans="1:15" x14ac:dyDescent="0.3">
      <c r="A19016" t="str">
        <f xml:space="preserve"> _xlfn.XLOOKUP(H19016, 'Customers'!B:B, 'Customers'!A:A)</f>
        <v>CUST_985</v>
      </c>
      <c r="B19016" t="str">
        <f>_xlfn.XLOOKUP(L19016, Products!C:C, Products!A:A)</f>
        <v>PROD_5</v>
      </c>
      <c r="C19016">
        <v>19015</v>
      </c>
      <c r="D19016" s="2" t="s">
        <v>349</v>
      </c>
      <c r="E19016">
        <f>YEAR(Orders[[#This Row],[Order_Date]])</f>
        <v>2023</v>
      </c>
      <c r="F19016">
        <f>MONTH(Orders[[#This Row],[Order_Date]])</f>
        <v>7</v>
      </c>
      <c r="G19016" s="2" t="s">
        <v>421</v>
      </c>
      <c r="H19016" t="s">
        <v>1748</v>
      </c>
      <c r="I19016" t="s">
        <v>14</v>
      </c>
      <c r="J19016" t="s">
        <v>22</v>
      </c>
      <c r="K19016" t="s">
        <v>34</v>
      </c>
      <c r="L19016" t="s">
        <v>39</v>
      </c>
      <c r="M19016" s="1">
        <v>3431.03</v>
      </c>
      <c r="N19016" s="1">
        <v>433.88</v>
      </c>
      <c r="O19016">
        <v>0.13</v>
      </c>
    </row>
    <row r="19017" spans="1:15" x14ac:dyDescent="0.3">
      <c r="A19017" t="str">
        <f xml:space="preserve"> _xlfn.XLOOKUP(H19017, 'Customers'!B:B, 'Customers'!A:A)</f>
        <v>CUST_841</v>
      </c>
      <c r="B19017" t="str">
        <f>_xlfn.XLOOKUP(L19017, Products!C:C, Products!A:A)</f>
        <v>PROD_2</v>
      </c>
      <c r="C19017">
        <v>19016</v>
      </c>
      <c r="D19017" s="2" t="s">
        <v>605</v>
      </c>
      <c r="E19017">
        <f>YEAR(Orders[[#This Row],[Order_Date]])</f>
        <v>2022</v>
      </c>
      <c r="F19017">
        <f>MONTH(Orders[[#This Row],[Order_Date]])</f>
        <v>5</v>
      </c>
      <c r="G19017" s="2" t="s">
        <v>686</v>
      </c>
      <c r="H19017" t="s">
        <v>1594</v>
      </c>
      <c r="I19017" t="s">
        <v>14</v>
      </c>
      <c r="J19017" t="s">
        <v>65</v>
      </c>
      <c r="K19017" t="s">
        <v>16</v>
      </c>
      <c r="L19017" t="s">
        <v>23</v>
      </c>
      <c r="M19017" s="1">
        <v>1423.62</v>
      </c>
      <c r="N19017" s="1">
        <v>23.48</v>
      </c>
      <c r="O19017">
        <v>0.11</v>
      </c>
    </row>
    <row r="19018" spans="1:15" x14ac:dyDescent="0.3">
      <c r="A19018" t="str">
        <f xml:space="preserve"> _xlfn.XLOOKUP(H19018, 'Customers'!B:B, 'Customers'!A:A)</f>
        <v>CUST_74</v>
      </c>
      <c r="B19018" t="str">
        <f>_xlfn.XLOOKUP(L19018, Products!C:C, Products!A:A)</f>
        <v>PROD_5</v>
      </c>
      <c r="C19018">
        <v>19017</v>
      </c>
      <c r="D19018" s="2" t="s">
        <v>593</v>
      </c>
      <c r="E19018">
        <f>YEAR(Orders[[#This Row],[Order_Date]])</f>
        <v>2022</v>
      </c>
      <c r="F19018">
        <f>MONTH(Orders[[#This Row],[Order_Date]])</f>
        <v>7</v>
      </c>
      <c r="G19018" s="2" t="s">
        <v>321</v>
      </c>
      <c r="H19018" t="s">
        <v>242</v>
      </c>
      <c r="I19018" t="s">
        <v>21</v>
      </c>
      <c r="J19018" t="s">
        <v>15</v>
      </c>
      <c r="K19018" t="s">
        <v>34</v>
      </c>
      <c r="L19018" t="s">
        <v>39</v>
      </c>
      <c r="M19018" s="1">
        <v>1084.6099999999999</v>
      </c>
      <c r="N19018" s="1">
        <v>-32.54</v>
      </c>
      <c r="O19018">
        <v>0.28000000000000003</v>
      </c>
    </row>
    <row r="19019" spans="1:15" x14ac:dyDescent="0.3">
      <c r="A19019" t="str">
        <f xml:space="preserve"> _xlfn.XLOOKUP(H19019, 'Customers'!B:B, 'Customers'!A:A)</f>
        <v>CUST_617</v>
      </c>
      <c r="B19019" t="str">
        <f>_xlfn.XLOOKUP(L19019, Products!C:C, Products!A:A)</f>
        <v>PROD_8</v>
      </c>
      <c r="C19019">
        <v>19018</v>
      </c>
      <c r="D19019" s="2" t="s">
        <v>351</v>
      </c>
      <c r="E19019">
        <f>YEAR(Orders[[#This Row],[Order_Date]])</f>
        <v>2022</v>
      </c>
      <c r="F19019">
        <f>MONTH(Orders[[#This Row],[Order_Date]])</f>
        <v>1</v>
      </c>
      <c r="G19019" s="2" t="s">
        <v>535</v>
      </c>
      <c r="H19019" t="s">
        <v>1336</v>
      </c>
      <c r="I19019" t="s">
        <v>21</v>
      </c>
      <c r="J19019" t="s">
        <v>33</v>
      </c>
      <c r="K19019" t="s">
        <v>27</v>
      </c>
      <c r="L19019" t="s">
        <v>73</v>
      </c>
      <c r="M19019" s="1">
        <v>6316.19</v>
      </c>
      <c r="N19019" s="1">
        <v>1846.17</v>
      </c>
      <c r="O19019">
        <v>0.3</v>
      </c>
    </row>
    <row r="19020" spans="1:15" x14ac:dyDescent="0.3">
      <c r="A19020" t="str">
        <f xml:space="preserve"> _xlfn.XLOOKUP(H19020, 'Customers'!B:B, 'Customers'!A:A)</f>
        <v>CUST_23</v>
      </c>
      <c r="B19020" t="str">
        <f>_xlfn.XLOOKUP(L19020, Products!C:C, Products!A:A)</f>
        <v>PROD_1</v>
      </c>
      <c r="C19020">
        <v>19019</v>
      </c>
      <c r="D19020" s="2" t="s">
        <v>1289</v>
      </c>
      <c r="E19020">
        <f>YEAR(Orders[[#This Row],[Order_Date]])</f>
        <v>2023</v>
      </c>
      <c r="F19020">
        <f>MONTH(Orders[[#This Row],[Order_Date]])</f>
        <v>4</v>
      </c>
      <c r="G19020" s="2" t="s">
        <v>827</v>
      </c>
      <c r="H19020" t="s">
        <v>96</v>
      </c>
      <c r="I19020" t="s">
        <v>14</v>
      </c>
      <c r="J19020" t="s">
        <v>15</v>
      </c>
      <c r="K19020" t="s">
        <v>27</v>
      </c>
      <c r="L19020" t="s">
        <v>17</v>
      </c>
      <c r="M19020" s="1">
        <v>1076.94</v>
      </c>
      <c r="N19020" s="1">
        <v>211.7</v>
      </c>
      <c r="O19020">
        <v>0.16</v>
      </c>
    </row>
    <row r="19021" spans="1:15" x14ac:dyDescent="0.3">
      <c r="A19021" t="str">
        <f xml:space="preserve"> _xlfn.XLOOKUP(H19021, 'Customers'!B:B, 'Customers'!A:A)</f>
        <v>CUST_432</v>
      </c>
      <c r="B19021" t="str">
        <f>_xlfn.XLOOKUP(L19021, Products!C:C, Products!A:A)</f>
        <v>PROD_7</v>
      </c>
      <c r="C19021">
        <v>19020</v>
      </c>
      <c r="D19021" s="2" t="s">
        <v>1267</v>
      </c>
      <c r="E19021">
        <f>YEAR(Orders[[#This Row],[Order_Date]])</f>
        <v>2023</v>
      </c>
      <c r="F19021">
        <f>MONTH(Orders[[#This Row],[Order_Date]])</f>
        <v>3</v>
      </c>
      <c r="G19021" s="2" t="s">
        <v>890</v>
      </c>
      <c r="H19021" t="s">
        <v>1041</v>
      </c>
      <c r="I19021" t="s">
        <v>32</v>
      </c>
      <c r="J19021" t="s">
        <v>22</v>
      </c>
      <c r="K19021" t="s">
        <v>16</v>
      </c>
      <c r="L19021" t="s">
        <v>66</v>
      </c>
      <c r="M19021" s="1">
        <v>2563.36</v>
      </c>
      <c r="N19021" s="1">
        <v>451.58</v>
      </c>
      <c r="O19021">
        <v>0.27</v>
      </c>
    </row>
    <row r="19022" spans="1:15" x14ac:dyDescent="0.3">
      <c r="A19022" t="str">
        <f xml:space="preserve"> _xlfn.XLOOKUP(H19022, 'Customers'!B:B, 'Customers'!A:A)</f>
        <v>CUST_70</v>
      </c>
      <c r="B19022" t="str">
        <f>_xlfn.XLOOKUP(L19022, Products!C:C, Products!A:A)</f>
        <v>PROD_6</v>
      </c>
      <c r="C19022">
        <v>19021</v>
      </c>
      <c r="D19022" s="2" t="s">
        <v>166</v>
      </c>
      <c r="E19022">
        <f>YEAR(Orders[[#This Row],[Order_Date]])</f>
        <v>2022</v>
      </c>
      <c r="F19022">
        <f>MONTH(Orders[[#This Row],[Order_Date]])</f>
        <v>5</v>
      </c>
      <c r="G19022" s="2" t="s">
        <v>1552</v>
      </c>
      <c r="H19022" t="s">
        <v>230</v>
      </c>
      <c r="I19022" t="s">
        <v>14</v>
      </c>
      <c r="J19022" t="s">
        <v>33</v>
      </c>
      <c r="K19022" t="s">
        <v>34</v>
      </c>
      <c r="L19022" t="s">
        <v>52</v>
      </c>
      <c r="M19022" s="1">
        <v>4648.6099999999997</v>
      </c>
      <c r="N19022" s="1">
        <v>-373.13</v>
      </c>
      <c r="O19022">
        <v>0.18</v>
      </c>
    </row>
    <row r="19023" spans="1:15" x14ac:dyDescent="0.3">
      <c r="A19023" t="str">
        <f xml:space="preserve"> _xlfn.XLOOKUP(H19023, 'Customers'!B:B, 'Customers'!A:A)</f>
        <v>CUST_658</v>
      </c>
      <c r="B19023" t="str">
        <f>_xlfn.XLOOKUP(L19023, Products!C:C, Products!A:A)</f>
        <v>PROD_7</v>
      </c>
      <c r="C19023">
        <v>19022</v>
      </c>
      <c r="D19023" s="2" t="s">
        <v>181</v>
      </c>
      <c r="E19023">
        <f>YEAR(Orders[[#This Row],[Order_Date]])</f>
        <v>2023</v>
      </c>
      <c r="F19023">
        <f>MONTH(Orders[[#This Row],[Order_Date]])</f>
        <v>10</v>
      </c>
      <c r="G19023" s="2" t="s">
        <v>1230</v>
      </c>
      <c r="H19023" t="s">
        <v>1387</v>
      </c>
      <c r="I19023" t="s">
        <v>21</v>
      </c>
      <c r="J19023" t="s">
        <v>15</v>
      </c>
      <c r="K19023" t="s">
        <v>16</v>
      </c>
      <c r="L19023" t="s">
        <v>66</v>
      </c>
      <c r="M19023" s="1">
        <v>8679.0300000000007</v>
      </c>
      <c r="N19023" s="1">
        <v>1719.96</v>
      </c>
      <c r="O19023">
        <v>0</v>
      </c>
    </row>
    <row r="19024" spans="1:15" x14ac:dyDescent="0.3">
      <c r="A19024" t="str">
        <f xml:space="preserve"> _xlfn.XLOOKUP(H19024, 'Customers'!B:B, 'Customers'!A:A)</f>
        <v>CUST_796</v>
      </c>
      <c r="B19024" t="str">
        <f>_xlfn.XLOOKUP(L19024, Products!C:C, Products!A:A)</f>
        <v>PROD_8</v>
      </c>
      <c r="C19024">
        <v>19023</v>
      </c>
      <c r="D19024" s="2" t="s">
        <v>70</v>
      </c>
      <c r="E19024">
        <f>YEAR(Orders[[#This Row],[Order_Date]])</f>
        <v>2022</v>
      </c>
      <c r="F19024">
        <f>MONTH(Orders[[#This Row],[Order_Date]])</f>
        <v>4</v>
      </c>
      <c r="G19024" s="2" t="s">
        <v>435</v>
      </c>
      <c r="H19024" t="s">
        <v>1544</v>
      </c>
      <c r="I19024" t="s">
        <v>21</v>
      </c>
      <c r="J19024" t="s">
        <v>15</v>
      </c>
      <c r="K19024" t="s">
        <v>27</v>
      </c>
      <c r="L19024" t="s">
        <v>73</v>
      </c>
      <c r="M19024" s="1">
        <v>5883.44</v>
      </c>
      <c r="N19024" s="1">
        <v>1593.81</v>
      </c>
      <c r="O19024">
        <v>0.22</v>
      </c>
    </row>
    <row r="19025" spans="1:15" x14ac:dyDescent="0.3">
      <c r="A19025" t="str">
        <f xml:space="preserve"> _xlfn.XLOOKUP(H19025, 'Customers'!B:B, 'Customers'!A:A)</f>
        <v>CUST_532</v>
      </c>
      <c r="B19025" t="str">
        <f>_xlfn.XLOOKUP(L19025, Products!C:C, Products!A:A)</f>
        <v>PROD_3</v>
      </c>
      <c r="C19025">
        <v>19024</v>
      </c>
      <c r="D19025" s="2" t="s">
        <v>1628</v>
      </c>
      <c r="E19025">
        <f>YEAR(Orders[[#This Row],[Order_Date]])</f>
        <v>2023</v>
      </c>
      <c r="F19025">
        <f>MONTH(Orders[[#This Row],[Order_Date]])</f>
        <v>8</v>
      </c>
      <c r="G19025" s="2" t="s">
        <v>353</v>
      </c>
      <c r="H19025" t="s">
        <v>1212</v>
      </c>
      <c r="I19025" t="s">
        <v>32</v>
      </c>
      <c r="J19025" t="s">
        <v>15</v>
      </c>
      <c r="K19025" t="s">
        <v>27</v>
      </c>
      <c r="L19025" t="s">
        <v>28</v>
      </c>
      <c r="M19025" s="1">
        <v>9057.35</v>
      </c>
      <c r="N19025" s="1">
        <v>1132.19</v>
      </c>
      <c r="O19025">
        <v>0.06</v>
      </c>
    </row>
    <row r="19026" spans="1:15" x14ac:dyDescent="0.3">
      <c r="A19026" t="str">
        <f xml:space="preserve"> _xlfn.XLOOKUP(H19026, 'Customers'!B:B, 'Customers'!A:A)</f>
        <v>CUST_969</v>
      </c>
      <c r="B19026" t="str">
        <f>_xlfn.XLOOKUP(L19026, Products!C:C, Products!A:A)</f>
        <v>PROD_4</v>
      </c>
      <c r="C19026">
        <v>19025</v>
      </c>
      <c r="D19026" s="2" t="s">
        <v>1378</v>
      </c>
      <c r="E19026">
        <f>YEAR(Orders[[#This Row],[Order_Date]])</f>
        <v>2022</v>
      </c>
      <c r="F19026">
        <f>MONTH(Orders[[#This Row],[Order_Date]])</f>
        <v>11</v>
      </c>
      <c r="G19026" s="2" t="s">
        <v>251</v>
      </c>
      <c r="H19026" t="s">
        <v>1731</v>
      </c>
      <c r="I19026" t="s">
        <v>21</v>
      </c>
      <c r="J19026" t="s">
        <v>65</v>
      </c>
      <c r="K19026" t="s">
        <v>34</v>
      </c>
      <c r="L19026" t="s">
        <v>35</v>
      </c>
      <c r="M19026" s="1">
        <v>9079.89</v>
      </c>
      <c r="N19026" s="1">
        <v>-156.46</v>
      </c>
      <c r="O19026">
        <v>0.02</v>
      </c>
    </row>
    <row r="19027" spans="1:15" x14ac:dyDescent="0.3">
      <c r="A19027" t="str">
        <f xml:space="preserve"> _xlfn.XLOOKUP(H19027, 'Customers'!B:B, 'Customers'!A:A)</f>
        <v>CUST_192</v>
      </c>
      <c r="B19027" t="str">
        <f>_xlfn.XLOOKUP(L19027, Products!C:C, Products!A:A)</f>
        <v>PROD_8</v>
      </c>
      <c r="C19027">
        <v>19026</v>
      </c>
      <c r="D19027" s="2" t="s">
        <v>969</v>
      </c>
      <c r="E19027">
        <f>YEAR(Orders[[#This Row],[Order_Date]])</f>
        <v>2022</v>
      </c>
      <c r="F19027">
        <f>MONTH(Orders[[#This Row],[Order_Date]])</f>
        <v>11</v>
      </c>
      <c r="G19027" s="2" t="s">
        <v>1025</v>
      </c>
      <c r="H19027" t="s">
        <v>553</v>
      </c>
      <c r="I19027" t="s">
        <v>21</v>
      </c>
      <c r="J19027" t="s">
        <v>15</v>
      </c>
      <c r="K19027" t="s">
        <v>27</v>
      </c>
      <c r="L19027" t="s">
        <v>73</v>
      </c>
      <c r="M19027" s="1">
        <v>6210.08</v>
      </c>
      <c r="N19027" s="1">
        <v>-502.62</v>
      </c>
      <c r="O19027">
        <v>0.06</v>
      </c>
    </row>
    <row r="19028" spans="1:15" x14ac:dyDescent="0.3">
      <c r="A19028" t="str">
        <f xml:space="preserve"> _xlfn.XLOOKUP(H19028, 'Customers'!B:B, 'Customers'!A:A)</f>
        <v>CUST_924</v>
      </c>
      <c r="B19028" t="str">
        <f>_xlfn.XLOOKUP(L19028, Products!C:C, Products!A:A)</f>
        <v>PROD_3</v>
      </c>
      <c r="C19028">
        <v>19027</v>
      </c>
      <c r="D19028" s="2" t="s">
        <v>1190</v>
      </c>
      <c r="E19028">
        <f>YEAR(Orders[[#This Row],[Order_Date]])</f>
        <v>2022</v>
      </c>
      <c r="F19028">
        <f>MONTH(Orders[[#This Row],[Order_Date]])</f>
        <v>5</v>
      </c>
      <c r="G19028" s="2" t="s">
        <v>387</v>
      </c>
      <c r="H19028" t="s">
        <v>1684</v>
      </c>
      <c r="I19028" t="s">
        <v>32</v>
      </c>
      <c r="J19028" t="s">
        <v>65</v>
      </c>
      <c r="K19028" t="s">
        <v>27</v>
      </c>
      <c r="L19028" t="s">
        <v>28</v>
      </c>
      <c r="M19028" s="1">
        <v>3628.41</v>
      </c>
      <c r="N19028" s="1">
        <v>162.47</v>
      </c>
      <c r="O19028">
        <v>0.17</v>
      </c>
    </row>
    <row r="19029" spans="1:15" x14ac:dyDescent="0.3">
      <c r="A19029" t="str">
        <f xml:space="preserve"> _xlfn.XLOOKUP(H19029, 'Customers'!B:B, 'Customers'!A:A)</f>
        <v>CUST_891</v>
      </c>
      <c r="B19029" t="str">
        <f>_xlfn.XLOOKUP(L19029, Products!C:C, Products!A:A)</f>
        <v>PROD_3</v>
      </c>
      <c r="C19029">
        <v>19028</v>
      </c>
      <c r="D19029" s="2" t="s">
        <v>166</v>
      </c>
      <c r="E19029">
        <f>YEAR(Orders[[#This Row],[Order_Date]])</f>
        <v>2022</v>
      </c>
      <c r="F19029">
        <f>MONTH(Orders[[#This Row],[Order_Date]])</f>
        <v>5</v>
      </c>
      <c r="G19029" s="2" t="s">
        <v>1552</v>
      </c>
      <c r="H19029" t="s">
        <v>1650</v>
      </c>
      <c r="I19029" t="s">
        <v>21</v>
      </c>
      <c r="J19029" t="s">
        <v>22</v>
      </c>
      <c r="K19029" t="s">
        <v>27</v>
      </c>
      <c r="L19029" t="s">
        <v>28</v>
      </c>
      <c r="M19029" s="1">
        <v>2065.0700000000002</v>
      </c>
      <c r="N19029" s="1">
        <v>91.1</v>
      </c>
      <c r="O19029">
        <v>0.16</v>
      </c>
    </row>
    <row r="19030" spans="1:15" x14ac:dyDescent="0.3">
      <c r="A19030" t="str">
        <f xml:space="preserve"> _xlfn.XLOOKUP(H19030, 'Customers'!B:B, 'Customers'!A:A)</f>
        <v>CUST_282</v>
      </c>
      <c r="B19030" t="str">
        <f>_xlfn.XLOOKUP(L19030, Products!C:C, Products!A:A)</f>
        <v>PROD_5</v>
      </c>
      <c r="C19030">
        <v>19029</v>
      </c>
      <c r="D19030" s="2" t="s">
        <v>1125</v>
      </c>
      <c r="E19030">
        <f>YEAR(Orders[[#This Row],[Order_Date]])</f>
        <v>2022</v>
      </c>
      <c r="F19030">
        <f>MONTH(Orders[[#This Row],[Order_Date]])</f>
        <v>12</v>
      </c>
      <c r="G19030" s="2" t="s">
        <v>1018</v>
      </c>
      <c r="H19030" t="s">
        <v>754</v>
      </c>
      <c r="I19030" t="s">
        <v>14</v>
      </c>
      <c r="J19030" t="s">
        <v>15</v>
      </c>
      <c r="K19030" t="s">
        <v>34</v>
      </c>
      <c r="L19030" t="s">
        <v>39</v>
      </c>
      <c r="M19030" s="1">
        <v>3229.7</v>
      </c>
      <c r="N19030" s="1">
        <v>429.76</v>
      </c>
      <c r="O19030">
        <v>0.01</v>
      </c>
    </row>
    <row r="19031" spans="1:15" x14ac:dyDescent="0.3">
      <c r="A19031" t="str">
        <f xml:space="preserve"> _xlfn.XLOOKUP(H19031, 'Customers'!B:B, 'Customers'!A:A)</f>
        <v>CUST_914</v>
      </c>
      <c r="B19031" t="str">
        <f>_xlfn.XLOOKUP(L19031, Products!C:C, Products!A:A)</f>
        <v>PROD_1</v>
      </c>
      <c r="C19031">
        <v>19030</v>
      </c>
      <c r="D19031" s="2" t="s">
        <v>1006</v>
      </c>
      <c r="E19031">
        <f>YEAR(Orders[[#This Row],[Order_Date]])</f>
        <v>2023</v>
      </c>
      <c r="F19031">
        <f>MONTH(Orders[[#This Row],[Order_Date]])</f>
        <v>2</v>
      </c>
      <c r="G19031" s="2" t="s">
        <v>451</v>
      </c>
      <c r="H19031" t="s">
        <v>1673</v>
      </c>
      <c r="I19031" t="s">
        <v>21</v>
      </c>
      <c r="J19031" t="s">
        <v>65</v>
      </c>
      <c r="K19031" t="s">
        <v>27</v>
      </c>
      <c r="L19031" t="s">
        <v>17</v>
      </c>
      <c r="M19031" s="1">
        <v>3289.62</v>
      </c>
      <c r="N19031" s="1">
        <v>604.92999999999995</v>
      </c>
      <c r="O19031">
        <v>0.21</v>
      </c>
    </row>
    <row r="19032" spans="1:15" x14ac:dyDescent="0.3">
      <c r="A19032" t="str">
        <f xml:space="preserve"> _xlfn.XLOOKUP(H19032, 'Customers'!B:B, 'Customers'!A:A)</f>
        <v>CUST_717</v>
      </c>
      <c r="B19032" t="str">
        <f>_xlfn.XLOOKUP(L19032, Products!C:C, Products!A:A)</f>
        <v>PROD_3</v>
      </c>
      <c r="C19032">
        <v>19031</v>
      </c>
      <c r="D19032" s="2" t="s">
        <v>1183</v>
      </c>
      <c r="E19032">
        <f>YEAR(Orders[[#This Row],[Order_Date]])</f>
        <v>2022</v>
      </c>
      <c r="F19032">
        <f>MONTH(Orders[[#This Row],[Order_Date]])</f>
        <v>2</v>
      </c>
      <c r="G19032" s="2" t="s">
        <v>703</v>
      </c>
      <c r="H19032" t="s">
        <v>1457</v>
      </c>
      <c r="I19032" t="s">
        <v>21</v>
      </c>
      <c r="J19032" t="s">
        <v>33</v>
      </c>
      <c r="K19032" t="s">
        <v>27</v>
      </c>
      <c r="L19032" t="s">
        <v>28</v>
      </c>
      <c r="M19032" s="1">
        <v>1958.76</v>
      </c>
      <c r="N19032" s="1">
        <v>106.83</v>
      </c>
      <c r="O19032">
        <v>0.16</v>
      </c>
    </row>
    <row r="19033" spans="1:15" x14ac:dyDescent="0.3">
      <c r="A19033" t="str">
        <f xml:space="preserve"> _xlfn.XLOOKUP(H19033, 'Customers'!B:B, 'Customers'!A:A)</f>
        <v>CUST_212</v>
      </c>
      <c r="B19033" t="str">
        <f>_xlfn.XLOOKUP(L19033, Products!C:C, Products!A:A)</f>
        <v>PROD_7</v>
      </c>
      <c r="C19033">
        <v>19032</v>
      </c>
      <c r="D19033" s="2" t="s">
        <v>345</v>
      </c>
      <c r="E19033">
        <f>YEAR(Orders[[#This Row],[Order_Date]])</f>
        <v>2023</v>
      </c>
      <c r="F19033">
        <f>MONTH(Orders[[#This Row],[Order_Date]])</f>
        <v>2</v>
      </c>
      <c r="G19033" s="2" t="s">
        <v>1271</v>
      </c>
      <c r="H19033" t="s">
        <v>601</v>
      </c>
      <c r="I19033" t="s">
        <v>32</v>
      </c>
      <c r="J19033" t="s">
        <v>22</v>
      </c>
      <c r="K19033" t="s">
        <v>16</v>
      </c>
      <c r="L19033" t="s">
        <v>66</v>
      </c>
      <c r="M19033" s="1">
        <v>8447.75</v>
      </c>
      <c r="N19033" s="1">
        <v>1219.74</v>
      </c>
      <c r="O19033">
        <v>0.04</v>
      </c>
    </row>
    <row r="19034" spans="1:15" x14ac:dyDescent="0.3">
      <c r="A19034" t="str">
        <f xml:space="preserve"> _xlfn.XLOOKUP(H19034, 'Customers'!B:B, 'Customers'!A:A)</f>
        <v>CUST_509</v>
      </c>
      <c r="B19034" t="str">
        <f>_xlfn.XLOOKUP(L19034, Products!C:C, Products!A:A)</f>
        <v>PROD_1</v>
      </c>
      <c r="C19034">
        <v>19033</v>
      </c>
      <c r="D19034" s="2" t="s">
        <v>970</v>
      </c>
      <c r="E19034">
        <f>YEAR(Orders[[#This Row],[Order_Date]])</f>
        <v>2022</v>
      </c>
      <c r="F19034">
        <f>MONTH(Orders[[#This Row],[Order_Date]])</f>
        <v>12</v>
      </c>
      <c r="G19034" s="2" t="s">
        <v>1317</v>
      </c>
      <c r="H19034" t="s">
        <v>1174</v>
      </c>
      <c r="I19034" t="s">
        <v>32</v>
      </c>
      <c r="J19034" t="s">
        <v>65</v>
      </c>
      <c r="K19034" t="s">
        <v>27</v>
      </c>
      <c r="L19034" t="s">
        <v>17</v>
      </c>
      <c r="M19034" s="1">
        <v>6642.14</v>
      </c>
      <c r="N19034" s="1">
        <v>-279.52</v>
      </c>
      <c r="O19034">
        <v>0.18</v>
      </c>
    </row>
    <row r="19035" spans="1:15" x14ac:dyDescent="0.3">
      <c r="A19035" t="str">
        <f xml:space="preserve"> _xlfn.XLOOKUP(H19035, 'Customers'!B:B, 'Customers'!A:A)</f>
        <v>CUST_101</v>
      </c>
      <c r="B19035" t="str">
        <f>_xlfn.XLOOKUP(L19035, Products!C:C, Products!A:A)</f>
        <v>PROD_6</v>
      </c>
      <c r="C19035">
        <v>19034</v>
      </c>
      <c r="D19035" s="2" t="s">
        <v>688</v>
      </c>
      <c r="E19035">
        <f>YEAR(Orders[[#This Row],[Order_Date]])</f>
        <v>2023</v>
      </c>
      <c r="F19035">
        <f>MONTH(Orders[[#This Row],[Order_Date]])</f>
        <v>12</v>
      </c>
      <c r="G19035" s="2" t="s">
        <v>257</v>
      </c>
      <c r="H19035" t="s">
        <v>317</v>
      </c>
      <c r="I19035" t="s">
        <v>14</v>
      </c>
      <c r="J19035" t="s">
        <v>65</v>
      </c>
      <c r="K19035" t="s">
        <v>34</v>
      </c>
      <c r="L19035" t="s">
        <v>52</v>
      </c>
      <c r="M19035" s="1">
        <v>1046.43</v>
      </c>
      <c r="N19035" s="1">
        <v>200.57</v>
      </c>
      <c r="O19035">
        <v>0.23</v>
      </c>
    </row>
    <row r="19036" spans="1:15" x14ac:dyDescent="0.3">
      <c r="A19036" t="str">
        <f xml:space="preserve"> _xlfn.XLOOKUP(H19036, 'Customers'!B:B, 'Customers'!A:A)</f>
        <v>CUST_10</v>
      </c>
      <c r="B19036" t="str">
        <f>_xlfn.XLOOKUP(L19036, Products!C:C, Products!A:A)</f>
        <v>PROD_6</v>
      </c>
      <c r="C19036">
        <v>19035</v>
      </c>
      <c r="D19036" s="2" t="s">
        <v>737</v>
      </c>
      <c r="E19036">
        <f>YEAR(Orders[[#This Row],[Order_Date]])</f>
        <v>2022</v>
      </c>
      <c r="F19036">
        <f>MONTH(Orders[[#This Row],[Order_Date]])</f>
        <v>10</v>
      </c>
      <c r="G19036" s="2" t="s">
        <v>471</v>
      </c>
      <c r="H19036" t="s">
        <v>55</v>
      </c>
      <c r="I19036" t="s">
        <v>21</v>
      </c>
      <c r="J19036" t="s">
        <v>15</v>
      </c>
      <c r="K19036" t="s">
        <v>34</v>
      </c>
      <c r="L19036" t="s">
        <v>52</v>
      </c>
      <c r="M19036" s="1">
        <v>3242.71</v>
      </c>
      <c r="N19036" s="1">
        <v>99.39</v>
      </c>
      <c r="O19036">
        <v>0.19</v>
      </c>
    </row>
    <row r="19037" spans="1:15" x14ac:dyDescent="0.3">
      <c r="A19037" t="str">
        <f xml:space="preserve"> _xlfn.XLOOKUP(H19037, 'Customers'!B:B, 'Customers'!A:A)</f>
        <v>CUST_32</v>
      </c>
      <c r="B19037" t="str">
        <f>_xlfn.XLOOKUP(L19037, Products!C:C, Products!A:A)</f>
        <v>PROD_1</v>
      </c>
      <c r="C19037">
        <v>19036</v>
      </c>
      <c r="D19037" s="2" t="s">
        <v>759</v>
      </c>
      <c r="E19037">
        <f>YEAR(Orders[[#This Row],[Order_Date]])</f>
        <v>2023</v>
      </c>
      <c r="F19037">
        <f>MONTH(Orders[[#This Row],[Order_Date]])</f>
        <v>8</v>
      </c>
      <c r="G19037" s="2" t="s">
        <v>638</v>
      </c>
      <c r="H19037" t="s">
        <v>123</v>
      </c>
      <c r="I19037" t="s">
        <v>14</v>
      </c>
      <c r="J19037" t="s">
        <v>22</v>
      </c>
      <c r="K19037" t="s">
        <v>27</v>
      </c>
      <c r="L19037" t="s">
        <v>17</v>
      </c>
      <c r="M19037" s="1">
        <v>5045.92</v>
      </c>
      <c r="N19037" s="1">
        <v>23.68</v>
      </c>
      <c r="O19037">
        <v>0.28999999999999998</v>
      </c>
    </row>
    <row r="19038" spans="1:15" x14ac:dyDescent="0.3">
      <c r="A19038" t="str">
        <f xml:space="preserve"> _xlfn.XLOOKUP(H19038, 'Customers'!B:B, 'Customers'!A:A)</f>
        <v>CUST_954</v>
      </c>
      <c r="B19038" t="str">
        <f>_xlfn.XLOOKUP(L19038, Products!C:C, Products!A:A)</f>
        <v>PROD_6</v>
      </c>
      <c r="C19038">
        <v>19037</v>
      </c>
      <c r="D19038" s="2" t="s">
        <v>1036</v>
      </c>
      <c r="E19038">
        <f>YEAR(Orders[[#This Row],[Order_Date]])</f>
        <v>2022</v>
      </c>
      <c r="F19038">
        <f>MONTH(Orders[[#This Row],[Order_Date]])</f>
        <v>5</v>
      </c>
      <c r="G19038" s="2" t="s">
        <v>649</v>
      </c>
      <c r="H19038" t="s">
        <v>1715</v>
      </c>
      <c r="I19038" t="s">
        <v>21</v>
      </c>
      <c r="J19038" t="s">
        <v>33</v>
      </c>
      <c r="K19038" t="s">
        <v>34</v>
      </c>
      <c r="L19038" t="s">
        <v>52</v>
      </c>
      <c r="M19038" s="1">
        <v>454.7</v>
      </c>
      <c r="N19038" s="1">
        <v>10.94</v>
      </c>
      <c r="O19038">
        <v>0.03</v>
      </c>
    </row>
    <row r="19039" spans="1:15" x14ac:dyDescent="0.3">
      <c r="A19039" t="str">
        <f xml:space="preserve"> _xlfn.XLOOKUP(H19039, 'Customers'!B:B, 'Customers'!A:A)</f>
        <v>CUST_810</v>
      </c>
      <c r="B19039" t="str">
        <f>_xlfn.XLOOKUP(L19039, Products!C:C, Products!A:A)</f>
        <v>PROD_6</v>
      </c>
      <c r="C19039">
        <v>19038</v>
      </c>
      <c r="D19039" s="2" t="s">
        <v>644</v>
      </c>
      <c r="E19039">
        <f>YEAR(Orders[[#This Row],[Order_Date]])</f>
        <v>2023</v>
      </c>
      <c r="F19039">
        <f>MONTH(Orders[[#This Row],[Order_Date]])</f>
        <v>3</v>
      </c>
      <c r="G19039" s="2" t="s">
        <v>40</v>
      </c>
      <c r="H19039" t="s">
        <v>1560</v>
      </c>
      <c r="I19039" t="s">
        <v>14</v>
      </c>
      <c r="J19039" t="s">
        <v>33</v>
      </c>
      <c r="K19039" t="s">
        <v>34</v>
      </c>
      <c r="L19039" t="s">
        <v>52</v>
      </c>
      <c r="M19039" s="1">
        <v>6647.28</v>
      </c>
      <c r="N19039" s="1">
        <v>533.05999999999995</v>
      </c>
      <c r="O19039">
        <v>0.02</v>
      </c>
    </row>
    <row r="19040" spans="1:15" x14ac:dyDescent="0.3">
      <c r="A19040" t="str">
        <f xml:space="preserve"> _xlfn.XLOOKUP(H19040, 'Customers'!B:B, 'Customers'!A:A)</f>
        <v>CUST_40</v>
      </c>
      <c r="B19040" t="str">
        <f>_xlfn.XLOOKUP(L19040, Products!C:C, Products!A:A)</f>
        <v>PROD_7</v>
      </c>
      <c r="C19040">
        <v>19039</v>
      </c>
      <c r="D19040" s="2" t="s">
        <v>346</v>
      </c>
      <c r="E19040">
        <f>YEAR(Orders[[#This Row],[Order_Date]])</f>
        <v>2023</v>
      </c>
      <c r="F19040">
        <f>MONTH(Orders[[#This Row],[Order_Date]])</f>
        <v>3</v>
      </c>
      <c r="G19040" s="2" t="s">
        <v>1272</v>
      </c>
      <c r="H19040" t="s">
        <v>147</v>
      </c>
      <c r="I19040" t="s">
        <v>21</v>
      </c>
      <c r="J19040" t="s">
        <v>33</v>
      </c>
      <c r="K19040" t="s">
        <v>16</v>
      </c>
      <c r="L19040" t="s">
        <v>66</v>
      </c>
      <c r="M19040" s="1">
        <v>4609.6899999999996</v>
      </c>
      <c r="N19040" s="1">
        <v>160.47999999999999</v>
      </c>
      <c r="O19040">
        <v>0.22</v>
      </c>
    </row>
    <row r="19041" spans="1:15" x14ac:dyDescent="0.3">
      <c r="A19041" t="str">
        <f xml:space="preserve"> _xlfn.XLOOKUP(H19041, 'Customers'!B:B, 'Customers'!A:A)</f>
        <v>CUST_639</v>
      </c>
      <c r="B19041" t="str">
        <f>_xlfn.XLOOKUP(L19041, Products!C:C, Products!A:A)</f>
        <v>PROD_6</v>
      </c>
      <c r="C19041">
        <v>19040</v>
      </c>
      <c r="D19041" s="2" t="s">
        <v>359</v>
      </c>
      <c r="E19041">
        <f>YEAR(Orders[[#This Row],[Order_Date]])</f>
        <v>2023</v>
      </c>
      <c r="F19041">
        <f>MONTH(Orders[[#This Row],[Order_Date]])</f>
        <v>2</v>
      </c>
      <c r="G19041" s="2" t="s">
        <v>261</v>
      </c>
      <c r="H19041" t="s">
        <v>1363</v>
      </c>
      <c r="I19041" t="s">
        <v>14</v>
      </c>
      <c r="J19041" t="s">
        <v>33</v>
      </c>
      <c r="K19041" t="s">
        <v>34</v>
      </c>
      <c r="L19041" t="s">
        <v>52</v>
      </c>
      <c r="M19041" s="1">
        <v>6197.92</v>
      </c>
      <c r="N19041" s="1">
        <v>723.17</v>
      </c>
      <c r="O19041">
        <v>0.12</v>
      </c>
    </row>
    <row r="19042" spans="1:15" x14ac:dyDescent="0.3">
      <c r="A19042" t="str">
        <f xml:space="preserve"> _xlfn.XLOOKUP(H19042, 'Customers'!B:B, 'Customers'!A:A)</f>
        <v>CUST_110</v>
      </c>
      <c r="B19042" t="str">
        <f>_xlfn.XLOOKUP(L19042, Products!C:C, Products!A:A)</f>
        <v>PROD_7</v>
      </c>
      <c r="C19042">
        <v>19041</v>
      </c>
      <c r="D19042" s="2" t="s">
        <v>107</v>
      </c>
      <c r="E19042">
        <f>YEAR(Orders[[#This Row],[Order_Date]])</f>
        <v>2022</v>
      </c>
      <c r="F19042">
        <f>MONTH(Orders[[#This Row],[Order_Date]])</f>
        <v>8</v>
      </c>
      <c r="G19042" s="2" t="s">
        <v>585</v>
      </c>
      <c r="H19042" t="s">
        <v>342</v>
      </c>
      <c r="I19042" t="s">
        <v>21</v>
      </c>
      <c r="J19042" t="s">
        <v>15</v>
      </c>
      <c r="K19042" t="s">
        <v>16</v>
      </c>
      <c r="L19042" t="s">
        <v>66</v>
      </c>
      <c r="M19042" s="1">
        <v>8685.9699999999993</v>
      </c>
      <c r="N19042" s="1">
        <v>-459.2</v>
      </c>
      <c r="O19042">
        <v>0.09</v>
      </c>
    </row>
    <row r="19043" spans="1:15" x14ac:dyDescent="0.3">
      <c r="A19043" t="str">
        <f xml:space="preserve"> _xlfn.XLOOKUP(H19043, 'Customers'!B:B, 'Customers'!A:A)</f>
        <v>CUST_660</v>
      </c>
      <c r="B19043" t="str">
        <f>_xlfn.XLOOKUP(L19043, Products!C:C, Products!A:A)</f>
        <v>PROD_1</v>
      </c>
      <c r="C19043">
        <v>19042</v>
      </c>
      <c r="D19043" s="2" t="s">
        <v>904</v>
      </c>
      <c r="E19043">
        <f>YEAR(Orders[[#This Row],[Order_Date]])</f>
        <v>2023</v>
      </c>
      <c r="F19043">
        <f>MONTH(Orders[[#This Row],[Order_Date]])</f>
        <v>5</v>
      </c>
      <c r="G19043" s="2" t="s">
        <v>1236</v>
      </c>
      <c r="H19043" t="s">
        <v>1389</v>
      </c>
      <c r="I19043" t="s">
        <v>21</v>
      </c>
      <c r="J19043" t="s">
        <v>65</v>
      </c>
      <c r="K19043" t="s">
        <v>27</v>
      </c>
      <c r="L19043" t="s">
        <v>17</v>
      </c>
      <c r="M19043" s="1">
        <v>7827.83</v>
      </c>
      <c r="N19043" s="1">
        <v>-499.3</v>
      </c>
      <c r="O19043">
        <v>0.15</v>
      </c>
    </row>
    <row r="19044" spans="1:15" x14ac:dyDescent="0.3">
      <c r="A19044" t="str">
        <f xml:space="preserve"> _xlfn.XLOOKUP(H19044, 'Customers'!B:B, 'Customers'!A:A)</f>
        <v>CUST_971</v>
      </c>
      <c r="B19044" t="str">
        <f>_xlfn.XLOOKUP(L19044, Products!C:C, Products!A:A)</f>
        <v>PROD_2</v>
      </c>
      <c r="C19044">
        <v>19043</v>
      </c>
      <c r="D19044" s="2" t="s">
        <v>1258</v>
      </c>
      <c r="E19044">
        <f>YEAR(Orders[[#This Row],[Order_Date]])</f>
        <v>2023</v>
      </c>
      <c r="F19044">
        <f>MONTH(Orders[[#This Row],[Order_Date]])</f>
        <v>11</v>
      </c>
      <c r="G19044" s="2" t="s">
        <v>1136</v>
      </c>
      <c r="H19044" t="s">
        <v>1733</v>
      </c>
      <c r="I19044" t="s">
        <v>14</v>
      </c>
      <c r="J19044" t="s">
        <v>22</v>
      </c>
      <c r="K19044" t="s">
        <v>16</v>
      </c>
      <c r="L19044" t="s">
        <v>23</v>
      </c>
      <c r="M19044" s="1">
        <v>4246.54</v>
      </c>
      <c r="N19044" s="1">
        <v>208.47</v>
      </c>
      <c r="O19044">
        <v>0.25</v>
      </c>
    </row>
    <row r="19045" spans="1:15" x14ac:dyDescent="0.3">
      <c r="A19045" t="str">
        <f xml:space="preserve"> _xlfn.XLOOKUP(H19045, 'Customers'!B:B, 'Customers'!A:A)</f>
        <v>CUST_387</v>
      </c>
      <c r="B19045" t="str">
        <f>_xlfn.XLOOKUP(L19045, Products!C:C, Products!A:A)</f>
        <v>PROD_4</v>
      </c>
      <c r="C19045">
        <v>19044</v>
      </c>
      <c r="D19045" s="2" t="s">
        <v>577</v>
      </c>
      <c r="E19045">
        <f>YEAR(Orders[[#This Row],[Order_Date]])</f>
        <v>2023</v>
      </c>
      <c r="F19045">
        <f>MONTH(Orders[[#This Row],[Order_Date]])</f>
        <v>2</v>
      </c>
      <c r="G19045" s="2" t="s">
        <v>179</v>
      </c>
      <c r="H19045" t="s">
        <v>959</v>
      </c>
      <c r="I19045" t="s">
        <v>14</v>
      </c>
      <c r="J19045" t="s">
        <v>65</v>
      </c>
      <c r="K19045" t="s">
        <v>34</v>
      </c>
      <c r="L19045" t="s">
        <v>35</v>
      </c>
      <c r="M19045" s="1">
        <v>5056.1000000000004</v>
      </c>
      <c r="N19045" s="1">
        <v>572.21</v>
      </c>
      <c r="O19045">
        <v>0.28999999999999998</v>
      </c>
    </row>
    <row r="19046" spans="1:15" x14ac:dyDescent="0.3">
      <c r="A19046" t="str">
        <f xml:space="preserve"> _xlfn.XLOOKUP(H19046, 'Customers'!B:B, 'Customers'!A:A)</f>
        <v>CUST_495</v>
      </c>
      <c r="B19046" t="str">
        <f>_xlfn.XLOOKUP(L19046, Products!C:C, Products!A:A)</f>
        <v>PROD_2</v>
      </c>
      <c r="C19046">
        <v>19045</v>
      </c>
      <c r="D19046" s="2" t="s">
        <v>209</v>
      </c>
      <c r="E19046">
        <f>YEAR(Orders[[#This Row],[Order_Date]])</f>
        <v>2023</v>
      </c>
      <c r="F19046">
        <f>MONTH(Orders[[#This Row],[Order_Date]])</f>
        <v>12</v>
      </c>
      <c r="G19046" s="2" t="s">
        <v>837</v>
      </c>
      <c r="H19046" t="s">
        <v>1149</v>
      </c>
      <c r="I19046" t="s">
        <v>32</v>
      </c>
      <c r="J19046" t="s">
        <v>65</v>
      </c>
      <c r="K19046" t="s">
        <v>16</v>
      </c>
      <c r="L19046" t="s">
        <v>23</v>
      </c>
      <c r="M19046" s="1">
        <v>7945.75</v>
      </c>
      <c r="N19046" s="1">
        <v>1196.24</v>
      </c>
      <c r="O19046">
        <v>0.28999999999999998</v>
      </c>
    </row>
    <row r="19047" spans="1:15" x14ac:dyDescent="0.3">
      <c r="A19047" t="str">
        <f xml:space="preserve"> _xlfn.XLOOKUP(H19047, 'Customers'!B:B, 'Customers'!A:A)</f>
        <v>CUST_510</v>
      </c>
      <c r="B19047" t="str">
        <f>_xlfn.XLOOKUP(L19047, Products!C:C, Products!A:A)</f>
        <v>PROD_2</v>
      </c>
      <c r="C19047">
        <v>19046</v>
      </c>
      <c r="D19047" s="2" t="s">
        <v>200</v>
      </c>
      <c r="E19047">
        <f>YEAR(Orders[[#This Row],[Order_Date]])</f>
        <v>2023</v>
      </c>
      <c r="F19047">
        <f>MONTH(Orders[[#This Row],[Order_Date]])</f>
        <v>1</v>
      </c>
      <c r="G19047" s="2" t="s">
        <v>395</v>
      </c>
      <c r="H19047" t="s">
        <v>1175</v>
      </c>
      <c r="I19047" t="s">
        <v>14</v>
      </c>
      <c r="J19047" t="s">
        <v>15</v>
      </c>
      <c r="K19047" t="s">
        <v>16</v>
      </c>
      <c r="L19047" t="s">
        <v>23</v>
      </c>
      <c r="M19047" s="1">
        <v>6117.41</v>
      </c>
      <c r="N19047" s="1">
        <v>323.33</v>
      </c>
      <c r="O19047">
        <v>0.01</v>
      </c>
    </row>
    <row r="19048" spans="1:15" x14ac:dyDescent="0.3">
      <c r="A19048" t="str">
        <f xml:space="preserve"> _xlfn.XLOOKUP(H19048, 'Customers'!B:B, 'Customers'!A:A)</f>
        <v>CUST_33</v>
      </c>
      <c r="B19048" t="str">
        <f>_xlfn.XLOOKUP(L19048, Products!C:C, Products!A:A)</f>
        <v>PROD_1</v>
      </c>
      <c r="C19048">
        <v>19047</v>
      </c>
      <c r="D19048" s="2" t="s">
        <v>1409</v>
      </c>
      <c r="E19048">
        <f>YEAR(Orders[[#This Row],[Order_Date]])</f>
        <v>2022</v>
      </c>
      <c r="F19048">
        <f>MONTH(Orders[[#This Row],[Order_Date]])</f>
        <v>5</v>
      </c>
      <c r="G19048" s="2" t="s">
        <v>649</v>
      </c>
      <c r="H19048" t="s">
        <v>126</v>
      </c>
      <c r="I19048" t="s">
        <v>21</v>
      </c>
      <c r="J19048" t="s">
        <v>33</v>
      </c>
      <c r="K19048" t="s">
        <v>16</v>
      </c>
      <c r="L19048" t="s">
        <v>17</v>
      </c>
      <c r="M19048" s="1">
        <v>5585.4</v>
      </c>
      <c r="N19048" s="1">
        <v>44.89</v>
      </c>
      <c r="O19048">
        <v>0.16</v>
      </c>
    </row>
    <row r="19049" spans="1:15" x14ac:dyDescent="0.3">
      <c r="A19049" t="str">
        <f xml:space="preserve"> _xlfn.XLOOKUP(H19049, 'Customers'!B:B, 'Customers'!A:A)</f>
        <v>CUST_118</v>
      </c>
      <c r="B19049" t="str">
        <f>_xlfn.XLOOKUP(L19049, Products!C:C, Products!A:A)</f>
        <v>PROD_6</v>
      </c>
      <c r="C19049">
        <v>19048</v>
      </c>
      <c r="D19049" s="2" t="s">
        <v>1113</v>
      </c>
      <c r="E19049">
        <f>YEAR(Orders[[#This Row],[Order_Date]])</f>
        <v>2023</v>
      </c>
      <c r="F19049">
        <f>MONTH(Orders[[#This Row],[Order_Date]])</f>
        <v>4</v>
      </c>
      <c r="G19049" s="2" t="s">
        <v>770</v>
      </c>
      <c r="H19049" t="s">
        <v>369</v>
      </c>
      <c r="I19049" t="s">
        <v>32</v>
      </c>
      <c r="J19049" t="s">
        <v>15</v>
      </c>
      <c r="K19049" t="s">
        <v>34</v>
      </c>
      <c r="L19049" t="s">
        <v>52</v>
      </c>
      <c r="M19049" s="1">
        <v>2019.02</v>
      </c>
      <c r="N19049" s="1">
        <v>-97.91</v>
      </c>
      <c r="O19049">
        <v>0.14000000000000001</v>
      </c>
    </row>
    <row r="19050" spans="1:15" x14ac:dyDescent="0.3">
      <c r="A19050" t="str">
        <f xml:space="preserve"> _xlfn.XLOOKUP(H19050, 'Customers'!B:B, 'Customers'!A:A)</f>
        <v>CUST_671</v>
      </c>
      <c r="B19050" t="str">
        <f>_xlfn.XLOOKUP(L19050, Products!C:C, Products!A:A)</f>
        <v>PROD_2</v>
      </c>
      <c r="C19050">
        <v>19049</v>
      </c>
      <c r="D19050" s="2" t="s">
        <v>374</v>
      </c>
      <c r="E19050">
        <f>YEAR(Orders[[#This Row],[Order_Date]])</f>
        <v>2022</v>
      </c>
      <c r="F19050">
        <f>MONTH(Orders[[#This Row],[Order_Date]])</f>
        <v>3</v>
      </c>
      <c r="G19050" s="2" t="s">
        <v>560</v>
      </c>
      <c r="H19050" t="s">
        <v>1401</v>
      </c>
      <c r="I19050" t="s">
        <v>32</v>
      </c>
      <c r="J19050" t="s">
        <v>65</v>
      </c>
      <c r="K19050" t="s">
        <v>16</v>
      </c>
      <c r="L19050" t="s">
        <v>23</v>
      </c>
      <c r="M19050" s="1">
        <v>5565.15</v>
      </c>
      <c r="N19050" s="1">
        <v>541.73</v>
      </c>
      <c r="O19050">
        <v>0.09</v>
      </c>
    </row>
    <row r="19051" spans="1:15" x14ac:dyDescent="0.3">
      <c r="A19051" t="str">
        <f xml:space="preserve"> _xlfn.XLOOKUP(H19051, 'Customers'!B:B, 'Customers'!A:A)</f>
        <v>CUST_666</v>
      </c>
      <c r="B19051" t="str">
        <f>_xlfn.XLOOKUP(L19051, Products!C:C, Products!A:A)</f>
        <v>PROD_6</v>
      </c>
      <c r="C19051">
        <v>19050</v>
      </c>
      <c r="D19051" s="2" t="s">
        <v>525</v>
      </c>
      <c r="E19051">
        <f>YEAR(Orders[[#This Row],[Order_Date]])</f>
        <v>2023</v>
      </c>
      <c r="F19051">
        <f>MONTH(Orders[[#This Row],[Order_Date]])</f>
        <v>10</v>
      </c>
      <c r="G19051" s="2" t="s">
        <v>181</v>
      </c>
      <c r="H19051" t="s">
        <v>1395</v>
      </c>
      <c r="I19051" t="s">
        <v>14</v>
      </c>
      <c r="J19051" t="s">
        <v>33</v>
      </c>
      <c r="K19051" t="s">
        <v>34</v>
      </c>
      <c r="L19051" t="s">
        <v>52</v>
      </c>
      <c r="M19051" s="1">
        <v>5980.98</v>
      </c>
      <c r="N19051" s="1">
        <v>1118.53</v>
      </c>
      <c r="O19051">
        <v>0.16</v>
      </c>
    </row>
    <row r="19052" spans="1:15" x14ac:dyDescent="0.3">
      <c r="A19052" t="str">
        <f xml:space="preserve"> _xlfn.XLOOKUP(H19052, 'Customers'!B:B, 'Customers'!A:A)</f>
        <v>CUST_412</v>
      </c>
      <c r="B19052" t="str">
        <f>_xlfn.XLOOKUP(L19052, Products!C:C, Products!A:A)</f>
        <v>PROD_1</v>
      </c>
      <c r="C19052">
        <v>19051</v>
      </c>
      <c r="D19052" s="2" t="s">
        <v>678</v>
      </c>
      <c r="E19052">
        <f>YEAR(Orders[[#This Row],[Order_Date]])</f>
        <v>2022</v>
      </c>
      <c r="F19052">
        <f>MONTH(Orders[[#This Row],[Order_Date]])</f>
        <v>7</v>
      </c>
      <c r="G19052" s="2" t="s">
        <v>492</v>
      </c>
      <c r="H19052" t="s">
        <v>1001</v>
      </c>
      <c r="I19052" t="s">
        <v>21</v>
      </c>
      <c r="J19052" t="s">
        <v>22</v>
      </c>
      <c r="K19052" t="s">
        <v>16</v>
      </c>
      <c r="L19052" t="s">
        <v>17</v>
      </c>
      <c r="M19052" s="1">
        <v>452.95</v>
      </c>
      <c r="N19052" s="1">
        <v>12.31</v>
      </c>
      <c r="O19052">
        <v>0.13</v>
      </c>
    </row>
    <row r="19053" spans="1:15" x14ac:dyDescent="0.3">
      <c r="A19053" t="str">
        <f xml:space="preserve"> _xlfn.XLOOKUP(H19053, 'Customers'!B:B, 'Customers'!A:A)</f>
        <v>CUST_502</v>
      </c>
      <c r="B19053" t="str">
        <f>_xlfn.XLOOKUP(L19053, Products!C:C, Products!A:A)</f>
        <v>PROD_6</v>
      </c>
      <c r="C19053">
        <v>19052</v>
      </c>
      <c r="D19053" s="2" t="s">
        <v>648</v>
      </c>
      <c r="E19053">
        <f>YEAR(Orders[[#This Row],[Order_Date]])</f>
        <v>2022</v>
      </c>
      <c r="F19053">
        <f>MONTH(Orders[[#This Row],[Order_Date]])</f>
        <v>5</v>
      </c>
      <c r="G19053" s="2" t="s">
        <v>649</v>
      </c>
      <c r="H19053" t="s">
        <v>1165</v>
      </c>
      <c r="I19053" t="s">
        <v>32</v>
      </c>
      <c r="J19053" t="s">
        <v>15</v>
      </c>
      <c r="K19053" t="s">
        <v>34</v>
      </c>
      <c r="L19053" t="s">
        <v>52</v>
      </c>
      <c r="M19053" s="1">
        <v>615.75</v>
      </c>
      <c r="N19053" s="1">
        <v>143.37</v>
      </c>
      <c r="O19053">
        <v>0.25</v>
      </c>
    </row>
    <row r="19054" spans="1:15" x14ac:dyDescent="0.3">
      <c r="A19054" t="str">
        <f xml:space="preserve"> _xlfn.XLOOKUP(H19054, 'Customers'!B:B, 'Customers'!A:A)</f>
        <v>CUST_790</v>
      </c>
      <c r="B19054" t="str">
        <f>_xlfn.XLOOKUP(L19054, Products!C:C, Products!A:A)</f>
        <v>PROD_4</v>
      </c>
      <c r="C19054">
        <v>19053</v>
      </c>
      <c r="D19054" s="2" t="s">
        <v>593</v>
      </c>
      <c r="E19054">
        <f>YEAR(Orders[[#This Row],[Order_Date]])</f>
        <v>2022</v>
      </c>
      <c r="F19054">
        <f>MONTH(Orders[[#This Row],[Order_Date]])</f>
        <v>7</v>
      </c>
      <c r="G19054" s="2" t="s">
        <v>874</v>
      </c>
      <c r="H19054" t="s">
        <v>1538</v>
      </c>
      <c r="I19054" t="s">
        <v>14</v>
      </c>
      <c r="J19054" t="s">
        <v>65</v>
      </c>
      <c r="K19054" t="s">
        <v>34</v>
      </c>
      <c r="L19054" t="s">
        <v>35</v>
      </c>
      <c r="M19054" s="1">
        <v>5567.6</v>
      </c>
      <c r="N19054" s="1">
        <v>408.45</v>
      </c>
      <c r="O19054">
        <v>0.03</v>
      </c>
    </row>
    <row r="19055" spans="1:15" x14ac:dyDescent="0.3">
      <c r="A19055" t="str">
        <f xml:space="preserve"> _xlfn.XLOOKUP(H19055, 'Customers'!B:B, 'Customers'!A:A)</f>
        <v>CUST_201</v>
      </c>
      <c r="B19055" t="str">
        <f>_xlfn.XLOOKUP(L19055, Products!C:C, Products!A:A)</f>
        <v>PROD_1</v>
      </c>
      <c r="C19055">
        <v>19054</v>
      </c>
      <c r="D19055" s="2" t="s">
        <v>57</v>
      </c>
      <c r="E19055">
        <f>YEAR(Orders[[#This Row],[Order_Date]])</f>
        <v>2023</v>
      </c>
      <c r="F19055">
        <f>MONTH(Orders[[#This Row],[Order_Date]])</f>
        <v>6</v>
      </c>
      <c r="G19055" s="2" t="s">
        <v>172</v>
      </c>
      <c r="H19055" t="s">
        <v>573</v>
      </c>
      <c r="I19055" t="s">
        <v>21</v>
      </c>
      <c r="J19055" t="s">
        <v>65</v>
      </c>
      <c r="K19055" t="s">
        <v>27</v>
      </c>
      <c r="L19055" t="s">
        <v>17</v>
      </c>
      <c r="M19055" s="1">
        <v>3482.53</v>
      </c>
      <c r="N19055" s="1">
        <v>488.74</v>
      </c>
      <c r="O19055">
        <v>0.15</v>
      </c>
    </row>
    <row r="19056" spans="1:15" x14ac:dyDescent="0.3">
      <c r="A19056" t="str">
        <f xml:space="preserve"> _xlfn.XLOOKUP(H19056, 'Customers'!B:B, 'Customers'!A:A)</f>
        <v>CUST_513</v>
      </c>
      <c r="B19056" t="str">
        <f>_xlfn.XLOOKUP(L19056, Products!C:C, Products!A:A)</f>
        <v>PROD_1</v>
      </c>
      <c r="C19056">
        <v>19055</v>
      </c>
      <c r="D19056" s="2" t="s">
        <v>145</v>
      </c>
      <c r="E19056">
        <f>YEAR(Orders[[#This Row],[Order_Date]])</f>
        <v>2023</v>
      </c>
      <c r="F19056">
        <f>MONTH(Orders[[#This Row],[Order_Date]])</f>
        <v>8</v>
      </c>
      <c r="G19056" s="2" t="s">
        <v>148</v>
      </c>
      <c r="H19056" t="s">
        <v>1184</v>
      </c>
      <c r="I19056" t="s">
        <v>14</v>
      </c>
      <c r="J19056" t="s">
        <v>22</v>
      </c>
      <c r="K19056" t="s">
        <v>27</v>
      </c>
      <c r="L19056" t="s">
        <v>17</v>
      </c>
      <c r="M19056" s="1">
        <v>550.96</v>
      </c>
      <c r="N19056" s="1">
        <v>-3.27</v>
      </c>
      <c r="O19056">
        <v>0.17</v>
      </c>
    </row>
    <row r="19057" spans="1:15" x14ac:dyDescent="0.3">
      <c r="A19057" t="str">
        <f xml:space="preserve"> _xlfn.XLOOKUP(H19057, 'Customers'!B:B, 'Customers'!A:A)</f>
        <v>CUST_590</v>
      </c>
      <c r="B19057" t="str">
        <f>_xlfn.XLOOKUP(L19057, Products!C:C, Products!A:A)</f>
        <v>PROD_4</v>
      </c>
      <c r="C19057">
        <v>19056</v>
      </c>
      <c r="D19057" s="2" t="s">
        <v>201</v>
      </c>
      <c r="E19057">
        <f>YEAR(Orders[[#This Row],[Order_Date]])</f>
        <v>2023</v>
      </c>
      <c r="F19057">
        <f>MONTH(Orders[[#This Row],[Order_Date]])</f>
        <v>1</v>
      </c>
      <c r="G19057" s="2" t="s">
        <v>83</v>
      </c>
      <c r="H19057" t="s">
        <v>1295</v>
      </c>
      <c r="I19057" t="s">
        <v>32</v>
      </c>
      <c r="J19057" t="s">
        <v>33</v>
      </c>
      <c r="K19057" t="s">
        <v>34</v>
      </c>
      <c r="L19057" t="s">
        <v>35</v>
      </c>
      <c r="M19057" s="1">
        <v>3019.95</v>
      </c>
      <c r="N19057" s="1">
        <v>525.79999999999995</v>
      </c>
      <c r="O19057">
        <v>0.18</v>
      </c>
    </row>
    <row r="19058" spans="1:15" x14ac:dyDescent="0.3">
      <c r="A19058" t="str">
        <f xml:space="preserve"> _xlfn.XLOOKUP(H19058, 'Customers'!B:B, 'Customers'!A:A)</f>
        <v>CUST_118</v>
      </c>
      <c r="B19058" t="str">
        <f>_xlfn.XLOOKUP(L19058, Products!C:C, Products!A:A)</f>
        <v>PROD_8</v>
      </c>
      <c r="C19058">
        <v>19057</v>
      </c>
      <c r="D19058" s="2" t="s">
        <v>684</v>
      </c>
      <c r="E19058">
        <f>YEAR(Orders[[#This Row],[Order_Date]])</f>
        <v>2022</v>
      </c>
      <c r="F19058">
        <f>MONTH(Orders[[#This Row],[Order_Date]])</f>
        <v>10</v>
      </c>
      <c r="G19058" s="2" t="s">
        <v>119</v>
      </c>
      <c r="H19058" t="s">
        <v>369</v>
      </c>
      <c r="I19058" t="s">
        <v>32</v>
      </c>
      <c r="J19058" t="s">
        <v>33</v>
      </c>
      <c r="K19058" t="s">
        <v>27</v>
      </c>
      <c r="L19058" t="s">
        <v>73</v>
      </c>
      <c r="M19058" s="1">
        <v>2025.38</v>
      </c>
      <c r="N19058" s="1">
        <v>154.75</v>
      </c>
      <c r="O19058">
        <v>0.25</v>
      </c>
    </row>
    <row r="19059" spans="1:15" x14ac:dyDescent="0.3">
      <c r="A19059" t="str">
        <f xml:space="preserve"> _xlfn.XLOOKUP(H19059, 'Customers'!B:B, 'Customers'!A:A)</f>
        <v>CUST_918</v>
      </c>
      <c r="B19059" t="str">
        <f>_xlfn.XLOOKUP(L19059, Products!C:C, Products!A:A)</f>
        <v>PROD_3</v>
      </c>
      <c r="C19059">
        <v>19058</v>
      </c>
      <c r="D19059" s="2" t="s">
        <v>949</v>
      </c>
      <c r="E19059">
        <f>YEAR(Orders[[#This Row],[Order_Date]])</f>
        <v>2022</v>
      </c>
      <c r="F19059">
        <f>MONTH(Orders[[#This Row],[Order_Date]])</f>
        <v>4</v>
      </c>
      <c r="G19059" s="2" t="s">
        <v>1570</v>
      </c>
      <c r="H19059" t="s">
        <v>1677</v>
      </c>
      <c r="I19059" t="s">
        <v>21</v>
      </c>
      <c r="J19059" t="s">
        <v>15</v>
      </c>
      <c r="K19059" t="s">
        <v>27</v>
      </c>
      <c r="L19059" t="s">
        <v>28</v>
      </c>
      <c r="M19059" s="1">
        <v>4767.7299999999996</v>
      </c>
      <c r="N19059" s="1">
        <v>578.32000000000005</v>
      </c>
      <c r="O19059">
        <v>0.02</v>
      </c>
    </row>
    <row r="19060" spans="1:15" x14ac:dyDescent="0.3">
      <c r="A19060" t="str">
        <f xml:space="preserve"> _xlfn.XLOOKUP(H19060, 'Customers'!B:B, 'Customers'!A:A)</f>
        <v>CUST_267</v>
      </c>
      <c r="B19060" t="str">
        <f>_xlfn.XLOOKUP(L19060, Products!C:C, Products!A:A)</f>
        <v>PROD_7</v>
      </c>
      <c r="C19060">
        <v>19059</v>
      </c>
      <c r="D19060" s="2" t="s">
        <v>71</v>
      </c>
      <c r="E19060">
        <f>YEAR(Orders[[#This Row],[Order_Date]])</f>
        <v>2022</v>
      </c>
      <c r="F19060">
        <f>MONTH(Orders[[#This Row],[Order_Date]])</f>
        <v>4</v>
      </c>
      <c r="G19060" s="2" t="s">
        <v>941</v>
      </c>
      <c r="H19060" t="s">
        <v>720</v>
      </c>
      <c r="I19060" t="s">
        <v>32</v>
      </c>
      <c r="J19060" t="s">
        <v>15</v>
      </c>
      <c r="K19060" t="s">
        <v>16</v>
      </c>
      <c r="L19060" t="s">
        <v>66</v>
      </c>
      <c r="M19060" s="1">
        <v>7647.11</v>
      </c>
      <c r="N19060" s="1">
        <v>648.61</v>
      </c>
      <c r="O19060">
        <v>0.27</v>
      </c>
    </row>
    <row r="19061" spans="1:15" x14ac:dyDescent="0.3">
      <c r="A19061" t="str">
        <f xml:space="preserve"> _xlfn.XLOOKUP(H19061, 'Customers'!B:B, 'Customers'!A:A)</f>
        <v>CUST_258</v>
      </c>
      <c r="B19061" t="str">
        <f>_xlfn.XLOOKUP(L19061, Products!C:C, Products!A:A)</f>
        <v>PROD_6</v>
      </c>
      <c r="C19061">
        <v>19060</v>
      </c>
      <c r="D19061" s="2" t="s">
        <v>282</v>
      </c>
      <c r="E19061">
        <f>YEAR(Orders[[#This Row],[Order_Date]])</f>
        <v>2023</v>
      </c>
      <c r="F19061">
        <f>MONTH(Orders[[#This Row],[Order_Date]])</f>
        <v>11</v>
      </c>
      <c r="G19061" s="2" t="s">
        <v>87</v>
      </c>
      <c r="H19061" t="s">
        <v>705</v>
      </c>
      <c r="I19061" t="s">
        <v>32</v>
      </c>
      <c r="J19061" t="s">
        <v>22</v>
      </c>
      <c r="K19061" t="s">
        <v>34</v>
      </c>
      <c r="L19061" t="s">
        <v>52</v>
      </c>
      <c r="M19061" s="1">
        <v>6383.69</v>
      </c>
      <c r="N19061" s="1">
        <v>839.85</v>
      </c>
      <c r="O19061">
        <v>0.1</v>
      </c>
    </row>
    <row r="19062" spans="1:15" x14ac:dyDescent="0.3">
      <c r="A19062" t="str">
        <f xml:space="preserve"> _xlfn.XLOOKUP(H19062, 'Customers'!B:B, 'Customers'!A:A)</f>
        <v>CUST_250</v>
      </c>
      <c r="B19062" t="str">
        <f>_xlfn.XLOOKUP(L19062, Products!C:C, Products!A:A)</f>
        <v>PROD_7</v>
      </c>
      <c r="C19062">
        <v>19061</v>
      </c>
      <c r="D19062" s="2" t="s">
        <v>351</v>
      </c>
      <c r="E19062">
        <f>YEAR(Orders[[#This Row],[Order_Date]])</f>
        <v>2022</v>
      </c>
      <c r="F19062">
        <f>MONTH(Orders[[#This Row],[Order_Date]])</f>
        <v>1</v>
      </c>
      <c r="G19062" s="2" t="s">
        <v>873</v>
      </c>
      <c r="H19062" t="s">
        <v>689</v>
      </c>
      <c r="I19062" t="s">
        <v>21</v>
      </c>
      <c r="J19062" t="s">
        <v>65</v>
      </c>
      <c r="K19062" t="s">
        <v>16</v>
      </c>
      <c r="L19062" t="s">
        <v>66</v>
      </c>
      <c r="M19062" s="1">
        <v>5166.6499999999996</v>
      </c>
      <c r="N19062" s="1">
        <v>-275.54000000000002</v>
      </c>
      <c r="O19062">
        <v>0.02</v>
      </c>
    </row>
    <row r="19063" spans="1:15" x14ac:dyDescent="0.3">
      <c r="A19063" t="str">
        <f xml:space="preserve"> _xlfn.XLOOKUP(H19063, 'Customers'!B:B, 'Customers'!A:A)</f>
        <v>CUST_997</v>
      </c>
      <c r="B19063" t="str">
        <f>_xlfn.XLOOKUP(L19063, Products!C:C, Products!A:A)</f>
        <v>PROD_8</v>
      </c>
      <c r="C19063">
        <v>19062</v>
      </c>
      <c r="D19063" s="2" t="s">
        <v>1138</v>
      </c>
      <c r="E19063">
        <f>YEAR(Orders[[#This Row],[Order_Date]])</f>
        <v>2022</v>
      </c>
      <c r="F19063">
        <f>MONTH(Orders[[#This Row],[Order_Date]])</f>
        <v>6</v>
      </c>
      <c r="G19063" s="2" t="s">
        <v>519</v>
      </c>
      <c r="H19063" t="s">
        <v>1761</v>
      </c>
      <c r="I19063" t="s">
        <v>14</v>
      </c>
      <c r="J19063" t="s">
        <v>33</v>
      </c>
      <c r="K19063" t="s">
        <v>27</v>
      </c>
      <c r="L19063" t="s">
        <v>73</v>
      </c>
      <c r="M19063" s="1">
        <v>6766.53</v>
      </c>
      <c r="N19063" s="1">
        <v>699.81</v>
      </c>
      <c r="O19063">
        <v>0.28999999999999998</v>
      </c>
    </row>
    <row r="19064" spans="1:15" x14ac:dyDescent="0.3">
      <c r="A19064" t="str">
        <f xml:space="preserve"> _xlfn.XLOOKUP(H19064, 'Customers'!B:B, 'Customers'!A:A)</f>
        <v>CUST_417</v>
      </c>
      <c r="B19064" t="str">
        <f>_xlfn.XLOOKUP(L19064, Products!C:C, Products!A:A)</f>
        <v>PROD_2</v>
      </c>
      <c r="C19064">
        <v>19063</v>
      </c>
      <c r="D19064" s="2" t="s">
        <v>1109</v>
      </c>
      <c r="E19064">
        <f>YEAR(Orders[[#This Row],[Order_Date]])</f>
        <v>2023</v>
      </c>
      <c r="F19064">
        <f>MONTH(Orders[[#This Row],[Order_Date]])</f>
        <v>2</v>
      </c>
      <c r="G19064" s="2" t="s">
        <v>1271</v>
      </c>
      <c r="H19064" t="s">
        <v>1013</v>
      </c>
      <c r="I19064" t="s">
        <v>32</v>
      </c>
      <c r="J19064" t="s">
        <v>33</v>
      </c>
      <c r="K19064" t="s">
        <v>16</v>
      </c>
      <c r="L19064" t="s">
        <v>23</v>
      </c>
      <c r="M19064" s="1">
        <v>9425.17</v>
      </c>
      <c r="N19064" s="1">
        <v>-579.53</v>
      </c>
      <c r="O19064">
        <v>0.23</v>
      </c>
    </row>
    <row r="19065" spans="1:15" x14ac:dyDescent="0.3">
      <c r="A19065" t="str">
        <f xml:space="preserve"> _xlfn.XLOOKUP(H19065, 'Customers'!B:B, 'Customers'!A:A)</f>
        <v>CUST_448</v>
      </c>
      <c r="B19065" t="str">
        <f>_xlfn.XLOOKUP(L19065, Products!C:C, Products!A:A)</f>
        <v>PROD_4</v>
      </c>
      <c r="C19065">
        <v>19064</v>
      </c>
      <c r="D19065" s="2" t="s">
        <v>936</v>
      </c>
      <c r="E19065">
        <f>YEAR(Orders[[#This Row],[Order_Date]])</f>
        <v>2022</v>
      </c>
      <c r="F19065">
        <f>MONTH(Orders[[#This Row],[Order_Date]])</f>
        <v>3</v>
      </c>
      <c r="G19065" s="2" t="s">
        <v>416</v>
      </c>
      <c r="H19065" t="s">
        <v>1070</v>
      </c>
      <c r="I19065" t="s">
        <v>21</v>
      </c>
      <c r="J19065" t="s">
        <v>33</v>
      </c>
      <c r="K19065" t="s">
        <v>34</v>
      </c>
      <c r="L19065" t="s">
        <v>35</v>
      </c>
      <c r="M19065" s="1">
        <v>4132.13</v>
      </c>
      <c r="N19065" s="1">
        <v>587.84</v>
      </c>
      <c r="O19065">
        <v>0.27</v>
      </c>
    </row>
    <row r="19066" spans="1:15" x14ac:dyDescent="0.3">
      <c r="A19066" t="str">
        <f xml:space="preserve"> _xlfn.XLOOKUP(H19066, 'Customers'!B:B, 'Customers'!A:A)</f>
        <v>CUST_270</v>
      </c>
      <c r="B19066" t="str">
        <f>_xlfn.XLOOKUP(L19066, Products!C:C, Products!A:A)</f>
        <v>PROD_7</v>
      </c>
      <c r="C19066">
        <v>19065</v>
      </c>
      <c r="D19066" s="2" t="s">
        <v>140</v>
      </c>
      <c r="E19066">
        <f>YEAR(Orders[[#This Row],[Order_Date]])</f>
        <v>2022</v>
      </c>
      <c r="F19066">
        <f>MONTH(Orders[[#This Row],[Order_Date]])</f>
        <v>3</v>
      </c>
      <c r="G19066" s="2" t="s">
        <v>155</v>
      </c>
      <c r="H19066" t="s">
        <v>727</v>
      </c>
      <c r="I19066" t="s">
        <v>32</v>
      </c>
      <c r="J19066" t="s">
        <v>15</v>
      </c>
      <c r="K19066" t="s">
        <v>16</v>
      </c>
      <c r="L19066" t="s">
        <v>66</v>
      </c>
      <c r="M19066" s="1">
        <v>1927.97</v>
      </c>
      <c r="N19066" s="1">
        <v>394.08</v>
      </c>
      <c r="O19066">
        <v>0.1</v>
      </c>
    </row>
    <row r="19067" spans="1:15" x14ac:dyDescent="0.3">
      <c r="A19067" t="str">
        <f xml:space="preserve"> _xlfn.XLOOKUP(H19067, 'Customers'!B:B, 'Customers'!A:A)</f>
        <v>CUST_760</v>
      </c>
      <c r="B19067" t="str">
        <f>_xlfn.XLOOKUP(L19067, Products!C:C, Products!A:A)</f>
        <v>PROD_1</v>
      </c>
      <c r="C19067">
        <v>19066</v>
      </c>
      <c r="D19067" s="2" t="s">
        <v>1197</v>
      </c>
      <c r="E19067">
        <f>YEAR(Orders[[#This Row],[Order_Date]])</f>
        <v>2023</v>
      </c>
      <c r="F19067">
        <f>MONTH(Orders[[#This Row],[Order_Date]])</f>
        <v>7</v>
      </c>
      <c r="G19067" s="2" t="s">
        <v>313</v>
      </c>
      <c r="H19067" t="s">
        <v>1506</v>
      </c>
      <c r="I19067" t="s">
        <v>32</v>
      </c>
      <c r="J19067" t="s">
        <v>65</v>
      </c>
      <c r="K19067" t="s">
        <v>27</v>
      </c>
      <c r="L19067" t="s">
        <v>17</v>
      </c>
      <c r="M19067" s="1">
        <v>265.77999999999997</v>
      </c>
      <c r="N19067" s="1">
        <v>17.600000000000001</v>
      </c>
      <c r="O19067">
        <v>0.24</v>
      </c>
    </row>
    <row r="19068" spans="1:15" x14ac:dyDescent="0.3">
      <c r="A19068" t="str">
        <f xml:space="preserve"> _xlfn.XLOOKUP(H19068, 'Customers'!B:B, 'Customers'!A:A)</f>
        <v>CUST_726</v>
      </c>
      <c r="B19068" t="str">
        <f>_xlfn.XLOOKUP(L19068, Products!C:C, Products!A:A)</f>
        <v>PROD_1</v>
      </c>
      <c r="C19068">
        <v>19067</v>
      </c>
      <c r="D19068" s="2" t="s">
        <v>513</v>
      </c>
      <c r="E19068">
        <f>YEAR(Orders[[#This Row],[Order_Date]])</f>
        <v>2022</v>
      </c>
      <c r="F19068">
        <f>MONTH(Orders[[#This Row],[Order_Date]])</f>
        <v>3</v>
      </c>
      <c r="G19068" s="2" t="s">
        <v>882</v>
      </c>
      <c r="H19068" t="s">
        <v>1468</v>
      </c>
      <c r="I19068" t="s">
        <v>14</v>
      </c>
      <c r="J19068" t="s">
        <v>65</v>
      </c>
      <c r="K19068" t="s">
        <v>16</v>
      </c>
      <c r="L19068" t="s">
        <v>17</v>
      </c>
      <c r="M19068" s="1">
        <v>3035.95</v>
      </c>
      <c r="N19068" s="1">
        <v>435.75</v>
      </c>
      <c r="O19068">
        <v>0.28999999999999998</v>
      </c>
    </row>
    <row r="19069" spans="1:15" x14ac:dyDescent="0.3">
      <c r="A19069" t="str">
        <f xml:space="preserve"> _xlfn.XLOOKUP(H19069, 'Customers'!B:B, 'Customers'!A:A)</f>
        <v>CUST_83</v>
      </c>
      <c r="B19069" t="str">
        <f>_xlfn.XLOOKUP(L19069, Products!C:C, Products!A:A)</f>
        <v>PROD_3</v>
      </c>
      <c r="C19069">
        <v>19068</v>
      </c>
      <c r="D19069" s="2" t="s">
        <v>814</v>
      </c>
      <c r="E19069">
        <f>YEAR(Orders[[#This Row],[Order_Date]])</f>
        <v>2022</v>
      </c>
      <c r="F19069">
        <f>MONTH(Orders[[#This Row],[Order_Date]])</f>
        <v>9</v>
      </c>
      <c r="G19069" s="2" t="s">
        <v>954</v>
      </c>
      <c r="H19069" t="s">
        <v>265</v>
      </c>
      <c r="I19069" t="s">
        <v>21</v>
      </c>
      <c r="J19069" t="s">
        <v>15</v>
      </c>
      <c r="K19069" t="s">
        <v>27</v>
      </c>
      <c r="L19069" t="s">
        <v>28</v>
      </c>
      <c r="M19069" s="1">
        <v>7027.54</v>
      </c>
      <c r="N19069" s="1">
        <v>1403.97</v>
      </c>
      <c r="O19069">
        <v>0.28999999999999998</v>
      </c>
    </row>
    <row r="19070" spans="1:15" x14ac:dyDescent="0.3">
      <c r="A19070" t="str">
        <f xml:space="preserve"> _xlfn.XLOOKUP(H19070, 'Customers'!B:B, 'Customers'!A:A)</f>
        <v>CUST_78</v>
      </c>
      <c r="B19070" t="str">
        <f>_xlfn.XLOOKUP(L19070, Products!C:C, Products!A:A)</f>
        <v>PROD_5</v>
      </c>
      <c r="C19070">
        <v>19069</v>
      </c>
      <c r="D19070" s="2" t="s">
        <v>391</v>
      </c>
      <c r="E19070">
        <f>YEAR(Orders[[#This Row],[Order_Date]])</f>
        <v>2023</v>
      </c>
      <c r="F19070">
        <f>MONTH(Orders[[#This Row],[Order_Date]])</f>
        <v>9</v>
      </c>
      <c r="G19070" s="2" t="s">
        <v>646</v>
      </c>
      <c r="H19070" t="s">
        <v>253</v>
      </c>
      <c r="I19070" t="s">
        <v>21</v>
      </c>
      <c r="J19070" t="s">
        <v>15</v>
      </c>
      <c r="K19070" t="s">
        <v>34</v>
      </c>
      <c r="L19070" t="s">
        <v>39</v>
      </c>
      <c r="M19070" s="1">
        <v>657.7</v>
      </c>
      <c r="N19070" s="1">
        <v>129.1</v>
      </c>
      <c r="O19070">
        <v>0.21</v>
      </c>
    </row>
    <row r="19071" spans="1:15" x14ac:dyDescent="0.3">
      <c r="A19071" t="str">
        <f xml:space="preserve"> _xlfn.XLOOKUP(H19071, 'Customers'!B:B, 'Customers'!A:A)</f>
        <v>CUST_125</v>
      </c>
      <c r="B19071" t="str">
        <f>_xlfn.XLOOKUP(L19071, Products!C:C, Products!A:A)</f>
        <v>PROD_2</v>
      </c>
      <c r="C19071">
        <v>19070</v>
      </c>
      <c r="D19071" s="2" t="s">
        <v>504</v>
      </c>
      <c r="E19071">
        <f>YEAR(Orders[[#This Row],[Order_Date]])</f>
        <v>2023</v>
      </c>
      <c r="F19071">
        <f>MONTH(Orders[[#This Row],[Order_Date]])</f>
        <v>2</v>
      </c>
      <c r="G19071" s="2" t="s">
        <v>1006</v>
      </c>
      <c r="H19071" t="s">
        <v>388</v>
      </c>
      <c r="I19071" t="s">
        <v>14</v>
      </c>
      <c r="J19071" t="s">
        <v>22</v>
      </c>
      <c r="K19071" t="s">
        <v>16</v>
      </c>
      <c r="L19071" t="s">
        <v>23</v>
      </c>
      <c r="M19071" s="1">
        <v>3345.28</v>
      </c>
      <c r="N19071" s="1">
        <v>77.44</v>
      </c>
      <c r="O19071">
        <v>0.1</v>
      </c>
    </row>
    <row r="19072" spans="1:15" x14ac:dyDescent="0.3">
      <c r="A19072" t="str">
        <f xml:space="preserve"> _xlfn.XLOOKUP(H19072, 'Customers'!B:B, 'Customers'!A:A)</f>
        <v>CUST_743</v>
      </c>
      <c r="B19072" t="str">
        <f>_xlfn.XLOOKUP(L19072, Products!C:C, Products!A:A)</f>
        <v>PROD_2</v>
      </c>
      <c r="C19072">
        <v>19071</v>
      </c>
      <c r="D19072" s="2" t="s">
        <v>343</v>
      </c>
      <c r="E19072">
        <f>YEAR(Orders[[#This Row],[Order_Date]])</f>
        <v>2023</v>
      </c>
      <c r="F19072">
        <f>MONTH(Orders[[#This Row],[Order_Date]])</f>
        <v>5</v>
      </c>
      <c r="G19072" s="2" t="s">
        <v>1236</v>
      </c>
      <c r="H19072" t="s">
        <v>1488</v>
      </c>
      <c r="I19072" t="s">
        <v>14</v>
      </c>
      <c r="J19072" t="s">
        <v>65</v>
      </c>
      <c r="K19072" t="s">
        <v>16</v>
      </c>
      <c r="L19072" t="s">
        <v>23</v>
      </c>
      <c r="M19072" s="1">
        <v>2515.11</v>
      </c>
      <c r="N19072" s="1">
        <v>22.53</v>
      </c>
      <c r="O19072">
        <v>0.16</v>
      </c>
    </row>
    <row r="19073" spans="1:15" x14ac:dyDescent="0.3">
      <c r="A19073" t="str">
        <f xml:space="preserve"> _xlfn.XLOOKUP(H19073, 'Customers'!B:B, 'Customers'!A:A)</f>
        <v>CUST_249</v>
      </c>
      <c r="B19073" t="str">
        <f>_xlfn.XLOOKUP(L19073, Products!C:C, Products!A:A)</f>
        <v>PROD_3</v>
      </c>
      <c r="C19073">
        <v>19072</v>
      </c>
      <c r="D19073" s="2" t="s">
        <v>1211</v>
      </c>
      <c r="E19073">
        <f>YEAR(Orders[[#This Row],[Order_Date]])</f>
        <v>2022</v>
      </c>
      <c r="F19073">
        <f>MONTH(Orders[[#This Row],[Order_Date]])</f>
        <v>9</v>
      </c>
      <c r="G19073" s="2" t="s">
        <v>264</v>
      </c>
      <c r="H19073" t="s">
        <v>683</v>
      </c>
      <c r="I19073" t="s">
        <v>32</v>
      </c>
      <c r="J19073" t="s">
        <v>15</v>
      </c>
      <c r="K19073" t="s">
        <v>27</v>
      </c>
      <c r="L19073" t="s">
        <v>28</v>
      </c>
      <c r="M19073" s="1">
        <v>8084.49</v>
      </c>
      <c r="N19073" s="1">
        <v>1342.26</v>
      </c>
      <c r="O19073">
        <v>0.08</v>
      </c>
    </row>
    <row r="19074" spans="1:15" x14ac:dyDescent="0.3">
      <c r="A19074" t="str">
        <f xml:space="preserve"> _xlfn.XLOOKUP(H19074, 'Customers'!B:B, 'Customers'!A:A)</f>
        <v>CUST_537</v>
      </c>
      <c r="B19074" t="str">
        <f>_xlfn.XLOOKUP(L19074, Products!C:C, Products!A:A)</f>
        <v>PROD_6</v>
      </c>
      <c r="C19074">
        <v>19073</v>
      </c>
      <c r="D19074" s="2" t="s">
        <v>757</v>
      </c>
      <c r="E19074">
        <f>YEAR(Orders[[#This Row],[Order_Date]])</f>
        <v>2023</v>
      </c>
      <c r="F19074">
        <f>MONTH(Orders[[#This Row],[Order_Date]])</f>
        <v>5</v>
      </c>
      <c r="G19074" s="2" t="s">
        <v>926</v>
      </c>
      <c r="H19074" t="s">
        <v>1218</v>
      </c>
      <c r="I19074" t="s">
        <v>32</v>
      </c>
      <c r="J19074" t="s">
        <v>15</v>
      </c>
      <c r="K19074" t="s">
        <v>34</v>
      </c>
      <c r="L19074" t="s">
        <v>52</v>
      </c>
      <c r="M19074" s="1">
        <v>5589.29</v>
      </c>
      <c r="N19074" s="1">
        <v>-278.13</v>
      </c>
      <c r="O19074">
        <v>7.0000000000000007E-2</v>
      </c>
    </row>
    <row r="19075" spans="1:15" x14ac:dyDescent="0.3">
      <c r="A19075" t="str">
        <f xml:space="preserve"> _xlfn.XLOOKUP(H19075, 'Customers'!B:B, 'Customers'!A:A)</f>
        <v>CUST_800</v>
      </c>
      <c r="B19075" t="str">
        <f>_xlfn.XLOOKUP(L19075, Products!C:C, Products!A:A)</f>
        <v>PROD_6</v>
      </c>
      <c r="C19075">
        <v>19074</v>
      </c>
      <c r="D19075" s="2" t="s">
        <v>1039</v>
      </c>
      <c r="E19075">
        <f>YEAR(Orders[[#This Row],[Order_Date]])</f>
        <v>2022</v>
      </c>
      <c r="F19075">
        <f>MONTH(Orders[[#This Row],[Order_Date]])</f>
        <v>2</v>
      </c>
      <c r="G19075" s="2" t="s">
        <v>113</v>
      </c>
      <c r="H19075" t="s">
        <v>1549</v>
      </c>
      <c r="I19075" t="s">
        <v>32</v>
      </c>
      <c r="J19075" t="s">
        <v>15</v>
      </c>
      <c r="K19075" t="s">
        <v>34</v>
      </c>
      <c r="L19075" t="s">
        <v>52</v>
      </c>
      <c r="M19075" s="1">
        <v>6193.11</v>
      </c>
      <c r="N19075" s="1">
        <v>-108.59</v>
      </c>
      <c r="O19075">
        <v>0.26</v>
      </c>
    </row>
    <row r="19076" spans="1:15" x14ac:dyDescent="0.3">
      <c r="A19076" t="str">
        <f xml:space="preserve"> _xlfn.XLOOKUP(H19076, 'Customers'!B:B, 'Customers'!A:A)</f>
        <v>CUST_859</v>
      </c>
      <c r="B19076" t="str">
        <f>_xlfn.XLOOKUP(L19076, Products!C:C, Products!A:A)</f>
        <v>PROD_3</v>
      </c>
      <c r="C19076">
        <v>19075</v>
      </c>
      <c r="D19076" s="2" t="s">
        <v>116</v>
      </c>
      <c r="E19076">
        <f>YEAR(Orders[[#This Row],[Order_Date]])</f>
        <v>2022</v>
      </c>
      <c r="F19076">
        <f>MONTH(Orders[[#This Row],[Order_Date]])</f>
        <v>11</v>
      </c>
      <c r="G19076" s="2" t="s">
        <v>1025</v>
      </c>
      <c r="H19076" t="s">
        <v>1612</v>
      </c>
      <c r="I19076" t="s">
        <v>21</v>
      </c>
      <c r="J19076" t="s">
        <v>22</v>
      </c>
      <c r="K19076" t="s">
        <v>27</v>
      </c>
      <c r="L19076" t="s">
        <v>28</v>
      </c>
      <c r="M19076" s="1">
        <v>4792.7</v>
      </c>
      <c r="N19076" s="1">
        <v>-84.8</v>
      </c>
      <c r="O19076">
        <v>0.13</v>
      </c>
    </row>
    <row r="19077" spans="1:15" x14ac:dyDescent="0.3">
      <c r="A19077" t="str">
        <f xml:space="preserve"> _xlfn.XLOOKUP(H19077, 'Customers'!B:B, 'Customers'!A:A)</f>
        <v>CUST_101</v>
      </c>
      <c r="B19077" t="str">
        <f>_xlfn.XLOOKUP(L19077, Products!C:C, Products!A:A)</f>
        <v>PROD_6</v>
      </c>
      <c r="C19077">
        <v>19076</v>
      </c>
      <c r="D19077" s="2" t="s">
        <v>1252</v>
      </c>
      <c r="E19077">
        <f>YEAR(Orders[[#This Row],[Order_Date]])</f>
        <v>2023</v>
      </c>
      <c r="F19077">
        <f>MONTH(Orders[[#This Row],[Order_Date]])</f>
        <v>3</v>
      </c>
      <c r="G19077" s="2" t="s">
        <v>637</v>
      </c>
      <c r="H19077" t="s">
        <v>317</v>
      </c>
      <c r="I19077" t="s">
        <v>14</v>
      </c>
      <c r="J19077" t="s">
        <v>15</v>
      </c>
      <c r="K19077" t="s">
        <v>34</v>
      </c>
      <c r="L19077" t="s">
        <v>52</v>
      </c>
      <c r="M19077" s="1">
        <v>6096.12</v>
      </c>
      <c r="N19077" s="1">
        <v>430.11</v>
      </c>
      <c r="O19077">
        <v>7.0000000000000007E-2</v>
      </c>
    </row>
    <row r="19078" spans="1:15" x14ac:dyDescent="0.3">
      <c r="A19078" t="str">
        <f xml:space="preserve"> _xlfn.XLOOKUP(H19078, 'Customers'!B:B, 'Customers'!A:A)</f>
        <v>CUST_2</v>
      </c>
      <c r="B19078" t="str">
        <f>_xlfn.XLOOKUP(L19078, Products!C:C, Products!A:A)</f>
        <v>PROD_5</v>
      </c>
      <c r="C19078">
        <v>19077</v>
      </c>
      <c r="D19078" s="2" t="s">
        <v>142</v>
      </c>
      <c r="E19078">
        <f>YEAR(Orders[[#This Row],[Order_Date]])</f>
        <v>2023</v>
      </c>
      <c r="F19078">
        <f>MONTH(Orders[[#This Row],[Order_Date]])</f>
        <v>8</v>
      </c>
      <c r="G19078" s="2" t="s">
        <v>878</v>
      </c>
      <c r="H19078" t="s">
        <v>20</v>
      </c>
      <c r="I19078" t="s">
        <v>14</v>
      </c>
      <c r="J19078" t="s">
        <v>22</v>
      </c>
      <c r="K19078" t="s">
        <v>34</v>
      </c>
      <c r="L19078" t="s">
        <v>39</v>
      </c>
      <c r="M19078" s="1">
        <v>6526.27</v>
      </c>
      <c r="N19078" s="1">
        <v>805.54</v>
      </c>
      <c r="O19078">
        <v>0.26</v>
      </c>
    </row>
    <row r="19079" spans="1:15" x14ac:dyDescent="0.3">
      <c r="A19079" t="str">
        <f xml:space="preserve"> _xlfn.XLOOKUP(H19079, 'Customers'!B:B, 'Customers'!A:A)</f>
        <v>CUST_914</v>
      </c>
      <c r="B19079" t="str">
        <f>_xlfn.XLOOKUP(L19079, Products!C:C, Products!A:A)</f>
        <v>PROD_1</v>
      </c>
      <c r="C19079">
        <v>19078</v>
      </c>
      <c r="D19079" s="2" t="s">
        <v>1188</v>
      </c>
      <c r="E19079">
        <f>YEAR(Orders[[#This Row],[Order_Date]])</f>
        <v>2023</v>
      </c>
      <c r="F19079">
        <f>MONTH(Orders[[#This Row],[Order_Date]])</f>
        <v>10</v>
      </c>
      <c r="G19079" s="2" t="s">
        <v>36</v>
      </c>
      <c r="H19079" t="s">
        <v>1673</v>
      </c>
      <c r="I19079" t="s">
        <v>21</v>
      </c>
      <c r="J19079" t="s">
        <v>15</v>
      </c>
      <c r="K19079" t="s">
        <v>27</v>
      </c>
      <c r="L19079" t="s">
        <v>17</v>
      </c>
      <c r="M19079" s="1">
        <v>4257.22</v>
      </c>
      <c r="N19079" s="1">
        <v>1257.1600000000001</v>
      </c>
      <c r="O19079">
        <v>0.28000000000000003</v>
      </c>
    </row>
    <row r="19080" spans="1:15" x14ac:dyDescent="0.3">
      <c r="A19080" t="str">
        <f xml:space="preserve"> _xlfn.XLOOKUP(H19080, 'Customers'!B:B, 'Customers'!A:A)</f>
        <v>CUST_862</v>
      </c>
      <c r="B19080" t="str">
        <f>_xlfn.XLOOKUP(L19080, Products!C:C, Products!A:A)</f>
        <v>PROD_1</v>
      </c>
      <c r="C19080">
        <v>19079</v>
      </c>
      <c r="D19080" s="2" t="s">
        <v>1269</v>
      </c>
      <c r="E19080">
        <f>YEAR(Orders[[#This Row],[Order_Date]])</f>
        <v>2023</v>
      </c>
      <c r="F19080">
        <f>MONTH(Orders[[#This Row],[Order_Date]])</f>
        <v>4</v>
      </c>
      <c r="G19080" s="2" t="s">
        <v>741</v>
      </c>
      <c r="H19080" t="s">
        <v>1616</v>
      </c>
      <c r="I19080" t="s">
        <v>32</v>
      </c>
      <c r="J19080" t="s">
        <v>33</v>
      </c>
      <c r="K19080" t="s">
        <v>16</v>
      </c>
      <c r="L19080" t="s">
        <v>17</v>
      </c>
      <c r="M19080" s="1">
        <v>6000.61</v>
      </c>
      <c r="N19080" s="1">
        <v>268.87</v>
      </c>
      <c r="O19080">
        <v>0.03</v>
      </c>
    </row>
    <row r="19081" spans="1:15" x14ac:dyDescent="0.3">
      <c r="A19081" t="str">
        <f xml:space="preserve"> _xlfn.XLOOKUP(H19081, 'Customers'!B:B, 'Customers'!A:A)</f>
        <v>CUST_959</v>
      </c>
      <c r="B19081" t="str">
        <f>_xlfn.XLOOKUP(L19081, Products!C:C, Products!A:A)</f>
        <v>PROD_4</v>
      </c>
      <c r="C19081">
        <v>19080</v>
      </c>
      <c r="D19081" s="2" t="s">
        <v>1330</v>
      </c>
      <c r="E19081">
        <f>YEAR(Orders[[#This Row],[Order_Date]])</f>
        <v>2022</v>
      </c>
      <c r="F19081">
        <f>MONTH(Orders[[#This Row],[Order_Date]])</f>
        <v>2</v>
      </c>
      <c r="G19081" s="2" t="s">
        <v>113</v>
      </c>
      <c r="H19081" t="s">
        <v>1721</v>
      </c>
      <c r="I19081" t="s">
        <v>21</v>
      </c>
      <c r="J19081" t="s">
        <v>15</v>
      </c>
      <c r="K19081" t="s">
        <v>34</v>
      </c>
      <c r="L19081" t="s">
        <v>35</v>
      </c>
      <c r="M19081" s="1">
        <v>2277.52</v>
      </c>
      <c r="N19081" s="1">
        <v>269.39999999999998</v>
      </c>
      <c r="O19081">
        <v>0.21</v>
      </c>
    </row>
    <row r="19082" spans="1:15" x14ac:dyDescent="0.3">
      <c r="A19082" t="str">
        <f xml:space="preserve"> _xlfn.XLOOKUP(H19082, 'Customers'!B:B, 'Customers'!A:A)</f>
        <v>CUST_884</v>
      </c>
      <c r="B19082" t="str">
        <f>_xlfn.XLOOKUP(L19082, Products!C:C, Products!A:A)</f>
        <v>PROD_7</v>
      </c>
      <c r="C19082">
        <v>19081</v>
      </c>
      <c r="D19082" s="2" t="s">
        <v>881</v>
      </c>
      <c r="E19082">
        <f>YEAR(Orders[[#This Row],[Order_Date]])</f>
        <v>2022</v>
      </c>
      <c r="F19082">
        <f>MONTH(Orders[[#This Row],[Order_Date]])</f>
        <v>3</v>
      </c>
      <c r="G19082" s="2" t="s">
        <v>513</v>
      </c>
      <c r="H19082" t="s">
        <v>1640</v>
      </c>
      <c r="I19082" t="s">
        <v>14</v>
      </c>
      <c r="J19082" t="s">
        <v>65</v>
      </c>
      <c r="K19082" t="s">
        <v>16</v>
      </c>
      <c r="L19082" t="s">
        <v>66</v>
      </c>
      <c r="M19082" s="1">
        <v>5247.69</v>
      </c>
      <c r="N19082" s="1">
        <v>866.63</v>
      </c>
      <c r="O19082">
        <v>0.08</v>
      </c>
    </row>
    <row r="19083" spans="1:15" x14ac:dyDescent="0.3">
      <c r="A19083" t="str">
        <f xml:space="preserve"> _xlfn.XLOOKUP(H19083, 'Customers'!B:B, 'Customers'!A:A)</f>
        <v>CUST_69</v>
      </c>
      <c r="B19083" t="str">
        <f>_xlfn.XLOOKUP(L19083, Products!C:C, Products!A:A)</f>
        <v>PROD_7</v>
      </c>
      <c r="C19083">
        <v>19082</v>
      </c>
      <c r="D19083" s="2" t="s">
        <v>298</v>
      </c>
      <c r="E19083">
        <f>YEAR(Orders[[#This Row],[Order_Date]])</f>
        <v>2022</v>
      </c>
      <c r="F19083">
        <f>MONTH(Orders[[#This Row],[Order_Date]])</f>
        <v>9</v>
      </c>
      <c r="G19083" s="2" t="s">
        <v>299</v>
      </c>
      <c r="H19083" t="s">
        <v>227</v>
      </c>
      <c r="I19083" t="s">
        <v>14</v>
      </c>
      <c r="J19083" t="s">
        <v>22</v>
      </c>
      <c r="K19083" t="s">
        <v>16</v>
      </c>
      <c r="L19083" t="s">
        <v>66</v>
      </c>
      <c r="M19083" s="1">
        <v>8232.17</v>
      </c>
      <c r="N19083" s="1">
        <v>2074.9299999999998</v>
      </c>
      <c r="O19083">
        <v>0.17</v>
      </c>
    </row>
    <row r="19084" spans="1:15" x14ac:dyDescent="0.3">
      <c r="A19084" t="str">
        <f xml:space="preserve"> _xlfn.XLOOKUP(H19084, 'Customers'!B:B, 'Customers'!A:A)</f>
        <v>CUST_928</v>
      </c>
      <c r="B19084" t="str">
        <f>_xlfn.XLOOKUP(L19084, Products!C:C, Products!A:A)</f>
        <v>PROD_6</v>
      </c>
      <c r="C19084">
        <v>19083</v>
      </c>
      <c r="D19084" s="2" t="s">
        <v>1112</v>
      </c>
      <c r="E19084">
        <f>YEAR(Orders[[#This Row],[Order_Date]])</f>
        <v>2023</v>
      </c>
      <c r="F19084">
        <f>MONTH(Orders[[#This Row],[Order_Date]])</f>
        <v>12</v>
      </c>
      <c r="G19084" s="2" t="s">
        <v>74</v>
      </c>
      <c r="H19084" t="s">
        <v>1688</v>
      </c>
      <c r="I19084" t="s">
        <v>21</v>
      </c>
      <c r="J19084" t="s">
        <v>33</v>
      </c>
      <c r="K19084" t="s">
        <v>34</v>
      </c>
      <c r="L19084" t="s">
        <v>52</v>
      </c>
      <c r="M19084" s="1">
        <v>8878.5499999999993</v>
      </c>
      <c r="N19084" s="1">
        <v>643.74</v>
      </c>
      <c r="O19084">
        <v>0.25</v>
      </c>
    </row>
    <row r="19085" spans="1:15" x14ac:dyDescent="0.3">
      <c r="A19085" t="str">
        <f xml:space="preserve"> _xlfn.XLOOKUP(H19085, 'Customers'!B:B, 'Customers'!A:A)</f>
        <v>CUST_284</v>
      </c>
      <c r="B19085" t="str">
        <f>_xlfn.XLOOKUP(L19085, Products!C:C, Products!A:A)</f>
        <v>PROD_3</v>
      </c>
      <c r="C19085">
        <v>19084</v>
      </c>
      <c r="D19085" s="2" t="s">
        <v>616</v>
      </c>
      <c r="E19085">
        <f>YEAR(Orders[[#This Row],[Order_Date]])</f>
        <v>2023</v>
      </c>
      <c r="F19085">
        <f>MONTH(Orders[[#This Row],[Order_Date]])</f>
        <v>5</v>
      </c>
      <c r="G19085" s="2" t="s">
        <v>1115</v>
      </c>
      <c r="H19085" t="s">
        <v>758</v>
      </c>
      <c r="I19085" t="s">
        <v>14</v>
      </c>
      <c r="J19085" t="s">
        <v>15</v>
      </c>
      <c r="K19085" t="s">
        <v>27</v>
      </c>
      <c r="L19085" t="s">
        <v>28</v>
      </c>
      <c r="M19085" s="1">
        <v>4586.24</v>
      </c>
      <c r="N19085" s="1">
        <v>914.61</v>
      </c>
      <c r="O19085">
        <v>0.04</v>
      </c>
    </row>
    <row r="19086" spans="1:15" x14ac:dyDescent="0.3">
      <c r="A19086" t="str">
        <f xml:space="preserve"> _xlfn.XLOOKUP(H19086, 'Customers'!B:B, 'Customers'!A:A)</f>
        <v>CUST_238</v>
      </c>
      <c r="B19086" t="str">
        <f>_xlfn.XLOOKUP(L19086, Products!C:C, Products!A:A)</f>
        <v>PROD_4</v>
      </c>
      <c r="C19086">
        <v>19085</v>
      </c>
      <c r="D19086" s="2" t="s">
        <v>814</v>
      </c>
      <c r="E19086">
        <f>YEAR(Orders[[#This Row],[Order_Date]])</f>
        <v>2022</v>
      </c>
      <c r="F19086">
        <f>MONTH(Orders[[#This Row],[Order_Date]])</f>
        <v>9</v>
      </c>
      <c r="G19086" s="2" t="s">
        <v>169</v>
      </c>
      <c r="H19086" t="s">
        <v>660</v>
      </c>
      <c r="I19086" t="s">
        <v>21</v>
      </c>
      <c r="J19086" t="s">
        <v>65</v>
      </c>
      <c r="K19086" t="s">
        <v>34</v>
      </c>
      <c r="L19086" t="s">
        <v>35</v>
      </c>
      <c r="M19086" s="1">
        <v>1711.9</v>
      </c>
      <c r="N19086" s="1">
        <v>325.36</v>
      </c>
      <c r="O19086">
        <v>0.04</v>
      </c>
    </row>
    <row r="19087" spans="1:15" x14ac:dyDescent="0.3">
      <c r="A19087" t="str">
        <f xml:space="preserve"> _xlfn.XLOOKUP(H19087, 'Customers'!B:B, 'Customers'!A:A)</f>
        <v>CUST_967</v>
      </c>
      <c r="B19087" t="str">
        <f>_xlfn.XLOOKUP(L19087, Products!C:C, Products!A:A)</f>
        <v>PROD_1</v>
      </c>
      <c r="C19087">
        <v>19086</v>
      </c>
      <c r="D19087" s="2" t="s">
        <v>700</v>
      </c>
      <c r="E19087">
        <f>YEAR(Orders[[#This Row],[Order_Date]])</f>
        <v>2023</v>
      </c>
      <c r="F19087">
        <f>MONTH(Orders[[#This Row],[Order_Date]])</f>
        <v>11</v>
      </c>
      <c r="G19087" s="2" t="s">
        <v>676</v>
      </c>
      <c r="H19087" t="s">
        <v>1729</v>
      </c>
      <c r="I19087" t="s">
        <v>14</v>
      </c>
      <c r="J19087" t="s">
        <v>33</v>
      </c>
      <c r="K19087" t="s">
        <v>16</v>
      </c>
      <c r="L19087" t="s">
        <v>17</v>
      </c>
      <c r="M19087" s="1">
        <v>9069.9599999999991</v>
      </c>
      <c r="N19087" s="1">
        <v>-349.21</v>
      </c>
      <c r="O19087">
        <v>0.09</v>
      </c>
    </row>
    <row r="19088" spans="1:15" x14ac:dyDescent="0.3">
      <c r="A19088" t="str">
        <f xml:space="preserve"> _xlfn.XLOOKUP(H19088, 'Customers'!B:B, 'Customers'!A:A)</f>
        <v>CUST_398</v>
      </c>
      <c r="B19088" t="str">
        <f>_xlfn.XLOOKUP(L19088, Products!C:C, Products!A:A)</f>
        <v>PROD_3</v>
      </c>
      <c r="C19088">
        <v>19087</v>
      </c>
      <c r="D19088" s="2" t="s">
        <v>387</v>
      </c>
      <c r="E19088">
        <f>YEAR(Orders[[#This Row],[Order_Date]])</f>
        <v>2022</v>
      </c>
      <c r="F19088">
        <f>MONTH(Orders[[#This Row],[Order_Date]])</f>
        <v>5</v>
      </c>
      <c r="G19088" s="2" t="s">
        <v>609</v>
      </c>
      <c r="H19088" t="s">
        <v>981</v>
      </c>
      <c r="I19088" t="s">
        <v>21</v>
      </c>
      <c r="J19088" t="s">
        <v>65</v>
      </c>
      <c r="K19088" t="s">
        <v>27</v>
      </c>
      <c r="L19088" t="s">
        <v>28</v>
      </c>
      <c r="M19088" s="1">
        <v>6951.75</v>
      </c>
      <c r="N19088" s="1">
        <v>-450.8</v>
      </c>
      <c r="O19088">
        <v>0.04</v>
      </c>
    </row>
    <row r="19089" spans="1:15" x14ac:dyDescent="0.3">
      <c r="A19089" t="str">
        <f xml:space="preserve"> _xlfn.XLOOKUP(H19089, 'Customers'!B:B, 'Customers'!A:A)</f>
        <v>CUST_411</v>
      </c>
      <c r="B19089" t="str">
        <f>_xlfn.XLOOKUP(L19089, Products!C:C, Products!A:A)</f>
        <v>PROD_4</v>
      </c>
      <c r="C19089">
        <v>19088</v>
      </c>
      <c r="D19089" s="2" t="s">
        <v>376</v>
      </c>
      <c r="E19089">
        <f>YEAR(Orders[[#This Row],[Order_Date]])</f>
        <v>2022</v>
      </c>
      <c r="F19089">
        <f>MONTH(Orders[[#This Row],[Order_Date]])</f>
        <v>9</v>
      </c>
      <c r="G19089" s="2" t="s">
        <v>299</v>
      </c>
      <c r="H19089" t="s">
        <v>999</v>
      </c>
      <c r="I19089" t="s">
        <v>21</v>
      </c>
      <c r="J19089" t="s">
        <v>15</v>
      </c>
      <c r="K19089" t="s">
        <v>34</v>
      </c>
      <c r="L19089" t="s">
        <v>35</v>
      </c>
      <c r="M19089" s="1">
        <v>7562</v>
      </c>
      <c r="N19089" s="1">
        <v>1186.99</v>
      </c>
      <c r="O19089">
        <v>7.0000000000000007E-2</v>
      </c>
    </row>
    <row r="19090" spans="1:15" x14ac:dyDescent="0.3">
      <c r="A19090" t="str">
        <f xml:space="preserve"> _xlfn.XLOOKUP(H19090, 'Customers'!B:B, 'Customers'!A:A)</f>
        <v>CUST_517</v>
      </c>
      <c r="B19090" t="str">
        <f>_xlfn.XLOOKUP(L19090, Products!C:C, Products!A:A)</f>
        <v>PROD_1</v>
      </c>
      <c r="C19090">
        <v>19089</v>
      </c>
      <c r="D19090" s="2" t="s">
        <v>1267</v>
      </c>
      <c r="E19090">
        <f>YEAR(Orders[[#This Row],[Order_Date]])</f>
        <v>2023</v>
      </c>
      <c r="F19090">
        <f>MONTH(Orders[[#This Row],[Order_Date]])</f>
        <v>3</v>
      </c>
      <c r="G19090" s="2" t="s">
        <v>77</v>
      </c>
      <c r="H19090" t="s">
        <v>1189</v>
      </c>
      <c r="I19090" t="s">
        <v>21</v>
      </c>
      <c r="J19090" t="s">
        <v>15</v>
      </c>
      <c r="K19090" t="s">
        <v>27</v>
      </c>
      <c r="L19090" t="s">
        <v>17</v>
      </c>
      <c r="M19090" s="1">
        <v>3018.65</v>
      </c>
      <c r="N19090" s="1">
        <v>727.08</v>
      </c>
      <c r="O19090">
        <v>0.23</v>
      </c>
    </row>
    <row r="19091" spans="1:15" x14ac:dyDescent="0.3">
      <c r="A19091" t="str">
        <f xml:space="preserve"> _xlfn.XLOOKUP(H19091, 'Customers'!B:B, 'Customers'!A:A)</f>
        <v>CUST_7</v>
      </c>
      <c r="B19091" t="str">
        <f>_xlfn.XLOOKUP(L19091, Products!C:C, Products!A:A)</f>
        <v>PROD_1</v>
      </c>
      <c r="C19091">
        <v>19090</v>
      </c>
      <c r="D19091" s="2" t="s">
        <v>338</v>
      </c>
      <c r="E19091">
        <f>YEAR(Orders[[#This Row],[Order_Date]])</f>
        <v>2023</v>
      </c>
      <c r="F19091">
        <f>MONTH(Orders[[#This Row],[Order_Date]])</f>
        <v>9</v>
      </c>
      <c r="G19091" s="2" t="s">
        <v>888</v>
      </c>
      <c r="H19091" t="s">
        <v>45</v>
      </c>
      <c r="I19091" t="s">
        <v>14</v>
      </c>
      <c r="J19091" t="s">
        <v>65</v>
      </c>
      <c r="K19091" t="s">
        <v>27</v>
      </c>
      <c r="L19091" t="s">
        <v>17</v>
      </c>
      <c r="M19091" s="1">
        <v>7261.02</v>
      </c>
      <c r="N19091" s="1">
        <v>-259.38</v>
      </c>
      <c r="O19091">
        <v>0.08</v>
      </c>
    </row>
    <row r="19092" spans="1:15" x14ac:dyDescent="0.3">
      <c r="A19092" t="str">
        <f xml:space="preserve"> _xlfn.XLOOKUP(H19092, 'Customers'!B:B, 'Customers'!A:A)</f>
        <v>CUST_568</v>
      </c>
      <c r="B19092" t="str">
        <f>_xlfn.XLOOKUP(L19092, Products!C:C, Products!A:A)</f>
        <v>PROD_6</v>
      </c>
      <c r="C19092">
        <v>19091</v>
      </c>
      <c r="D19092" s="2" t="s">
        <v>166</v>
      </c>
      <c r="E19092">
        <f>YEAR(Orders[[#This Row],[Order_Date]])</f>
        <v>2022</v>
      </c>
      <c r="F19092">
        <f>MONTH(Orders[[#This Row],[Order_Date]])</f>
        <v>5</v>
      </c>
      <c r="G19092" s="2" t="s">
        <v>1552</v>
      </c>
      <c r="H19092" t="s">
        <v>1262</v>
      </c>
      <c r="I19092" t="s">
        <v>21</v>
      </c>
      <c r="J19092" t="s">
        <v>65</v>
      </c>
      <c r="K19092" t="s">
        <v>34</v>
      </c>
      <c r="L19092" t="s">
        <v>52</v>
      </c>
      <c r="M19092" s="1">
        <v>5268.32</v>
      </c>
      <c r="N19092" s="1">
        <v>526.82000000000005</v>
      </c>
      <c r="O19092">
        <v>0.23</v>
      </c>
    </row>
    <row r="19093" spans="1:15" x14ac:dyDescent="0.3">
      <c r="A19093" t="str">
        <f xml:space="preserve"> _xlfn.XLOOKUP(H19093, 'Customers'!B:B, 'Customers'!A:A)</f>
        <v>CUST_784</v>
      </c>
      <c r="B19093" t="str">
        <f>_xlfn.XLOOKUP(L19093, Products!C:C, Products!A:A)</f>
        <v>PROD_8</v>
      </c>
      <c r="C19093">
        <v>19092</v>
      </c>
      <c r="D19093" s="2" t="s">
        <v>1014</v>
      </c>
      <c r="E19093">
        <f>YEAR(Orders[[#This Row],[Order_Date]])</f>
        <v>2022</v>
      </c>
      <c r="F19093">
        <f>MONTH(Orders[[#This Row],[Order_Date]])</f>
        <v>12</v>
      </c>
      <c r="G19093" s="2" t="s">
        <v>206</v>
      </c>
      <c r="H19093" t="s">
        <v>1532</v>
      </c>
      <c r="I19093" t="s">
        <v>21</v>
      </c>
      <c r="J19093" t="s">
        <v>22</v>
      </c>
      <c r="K19093" t="s">
        <v>27</v>
      </c>
      <c r="L19093" t="s">
        <v>73</v>
      </c>
      <c r="M19093" s="1">
        <v>882.03</v>
      </c>
      <c r="N19093" s="1">
        <v>175.46</v>
      </c>
      <c r="O19093">
        <v>0.28999999999999998</v>
      </c>
    </row>
    <row r="19094" spans="1:15" x14ac:dyDescent="0.3">
      <c r="A19094" t="str">
        <f xml:space="preserve"> _xlfn.XLOOKUP(H19094, 'Customers'!B:B, 'Customers'!A:A)</f>
        <v>CUST_387</v>
      </c>
      <c r="B19094" t="str">
        <f>_xlfn.XLOOKUP(L19094, Products!C:C, Products!A:A)</f>
        <v>PROD_1</v>
      </c>
      <c r="C19094">
        <v>19093</v>
      </c>
      <c r="D19094" s="2" t="s">
        <v>1036</v>
      </c>
      <c r="E19094">
        <f>YEAR(Orders[[#This Row],[Order_Date]])</f>
        <v>2022</v>
      </c>
      <c r="F19094">
        <f>MONTH(Orders[[#This Row],[Order_Date]])</f>
        <v>5</v>
      </c>
      <c r="G19094" s="2" t="s">
        <v>1409</v>
      </c>
      <c r="H19094" t="s">
        <v>959</v>
      </c>
      <c r="I19094" t="s">
        <v>14</v>
      </c>
      <c r="J19094" t="s">
        <v>22</v>
      </c>
      <c r="K19094" t="s">
        <v>27</v>
      </c>
      <c r="L19094" t="s">
        <v>17</v>
      </c>
      <c r="M19094" s="1">
        <v>6985</v>
      </c>
      <c r="N19094" s="1">
        <v>509.92</v>
      </c>
      <c r="O19094">
        <v>0.09</v>
      </c>
    </row>
    <row r="19095" spans="1:15" x14ac:dyDescent="0.3">
      <c r="A19095" t="str">
        <f xml:space="preserve"> _xlfn.XLOOKUP(H19095, 'Customers'!B:B, 'Customers'!A:A)</f>
        <v>CUST_819</v>
      </c>
      <c r="B19095" t="str">
        <f>_xlfn.XLOOKUP(L19095, Products!C:C, Products!A:A)</f>
        <v>PROD_6</v>
      </c>
      <c r="C19095">
        <v>19094</v>
      </c>
      <c r="D19095" s="2" t="s">
        <v>877</v>
      </c>
      <c r="E19095">
        <f>YEAR(Orders[[#This Row],[Order_Date]])</f>
        <v>2023</v>
      </c>
      <c r="F19095">
        <f>MONTH(Orders[[#This Row],[Order_Date]])</f>
        <v>9</v>
      </c>
      <c r="G19095" s="2" t="s">
        <v>1133</v>
      </c>
      <c r="H19095" t="s">
        <v>1569</v>
      </c>
      <c r="I19095" t="s">
        <v>32</v>
      </c>
      <c r="J19095" t="s">
        <v>22</v>
      </c>
      <c r="K19095" t="s">
        <v>34</v>
      </c>
      <c r="L19095" t="s">
        <v>52</v>
      </c>
      <c r="M19095" s="1">
        <v>1323.84</v>
      </c>
      <c r="N19095" s="1">
        <v>251.12</v>
      </c>
      <c r="O19095">
        <v>0.28000000000000003</v>
      </c>
    </row>
    <row r="19096" spans="1:15" x14ac:dyDescent="0.3">
      <c r="A19096" t="str">
        <f xml:space="preserve"> _xlfn.XLOOKUP(H19096, 'Customers'!B:B, 'Customers'!A:A)</f>
        <v>CUST_168</v>
      </c>
      <c r="B19096" t="str">
        <f>_xlfn.XLOOKUP(L19096, Products!C:C, Products!A:A)</f>
        <v>PROD_6</v>
      </c>
      <c r="C19096">
        <v>19095</v>
      </c>
      <c r="D19096" s="2" t="s">
        <v>518</v>
      </c>
      <c r="E19096">
        <f>YEAR(Orders[[#This Row],[Order_Date]])</f>
        <v>2022</v>
      </c>
      <c r="F19096">
        <f>MONTH(Orders[[#This Row],[Order_Date]])</f>
        <v>6</v>
      </c>
      <c r="G19096" s="2" t="s">
        <v>1042</v>
      </c>
      <c r="H19096" t="s">
        <v>493</v>
      </c>
      <c r="I19096" t="s">
        <v>32</v>
      </c>
      <c r="J19096" t="s">
        <v>22</v>
      </c>
      <c r="K19096" t="s">
        <v>34</v>
      </c>
      <c r="L19096" t="s">
        <v>52</v>
      </c>
      <c r="M19096" s="1">
        <v>4349.29</v>
      </c>
      <c r="N19096" s="1">
        <v>79.05</v>
      </c>
      <c r="O19096">
        <v>0.13</v>
      </c>
    </row>
    <row r="19097" spans="1:15" x14ac:dyDescent="0.3">
      <c r="A19097" t="str">
        <f xml:space="preserve"> _xlfn.XLOOKUP(H19097, 'Customers'!B:B, 'Customers'!A:A)</f>
        <v>CUST_930</v>
      </c>
      <c r="B19097" t="str">
        <f>_xlfn.XLOOKUP(L19097, Products!C:C, Products!A:A)</f>
        <v>PROD_2</v>
      </c>
      <c r="C19097">
        <v>19096</v>
      </c>
      <c r="D19097" s="2" t="s">
        <v>373</v>
      </c>
      <c r="E19097">
        <f>YEAR(Orders[[#This Row],[Order_Date]])</f>
        <v>2022</v>
      </c>
      <c r="F19097">
        <f>MONTH(Orders[[#This Row],[Order_Date]])</f>
        <v>3</v>
      </c>
      <c r="G19097" s="2" t="s">
        <v>428</v>
      </c>
      <c r="H19097" t="s">
        <v>1690</v>
      </c>
      <c r="I19097" t="s">
        <v>14</v>
      </c>
      <c r="J19097" t="s">
        <v>22</v>
      </c>
      <c r="K19097" t="s">
        <v>16</v>
      </c>
      <c r="L19097" t="s">
        <v>23</v>
      </c>
      <c r="M19097" s="1">
        <v>3947.28</v>
      </c>
      <c r="N19097" s="1">
        <v>748.66</v>
      </c>
      <c r="O19097">
        <v>0.1</v>
      </c>
    </row>
    <row r="19098" spans="1:15" x14ac:dyDescent="0.3">
      <c r="A19098" t="str">
        <f xml:space="preserve"> _xlfn.XLOOKUP(H19098, 'Customers'!B:B, 'Customers'!A:A)</f>
        <v>CUST_882</v>
      </c>
      <c r="B19098" t="str">
        <f>_xlfn.XLOOKUP(L19098, Products!C:C, Products!A:A)</f>
        <v>PROD_3</v>
      </c>
      <c r="C19098">
        <v>19097</v>
      </c>
      <c r="D19098" s="2" t="s">
        <v>615</v>
      </c>
      <c r="E19098">
        <f>YEAR(Orders[[#This Row],[Order_Date]])</f>
        <v>2023</v>
      </c>
      <c r="F19098">
        <f>MONTH(Orders[[#This Row],[Order_Date]])</f>
        <v>5</v>
      </c>
      <c r="G19098" s="2" t="s">
        <v>192</v>
      </c>
      <c r="H19098" t="s">
        <v>1637</v>
      </c>
      <c r="I19098" t="s">
        <v>21</v>
      </c>
      <c r="J19098" t="s">
        <v>15</v>
      </c>
      <c r="K19098" t="s">
        <v>27</v>
      </c>
      <c r="L19098" t="s">
        <v>28</v>
      </c>
      <c r="M19098" s="1">
        <v>5017.3</v>
      </c>
      <c r="N19098" s="1">
        <v>-249.45</v>
      </c>
      <c r="O19098">
        <v>0.18</v>
      </c>
    </row>
    <row r="19099" spans="1:15" x14ac:dyDescent="0.3">
      <c r="A19099" t="str">
        <f xml:space="preserve"> _xlfn.XLOOKUP(H19099, 'Customers'!B:B, 'Customers'!A:A)</f>
        <v>CUST_90</v>
      </c>
      <c r="B19099" t="str">
        <f>_xlfn.XLOOKUP(L19099, Products!C:C, Products!A:A)</f>
        <v>PROD_4</v>
      </c>
      <c r="C19099">
        <v>19098</v>
      </c>
      <c r="D19099" s="2" t="s">
        <v>1615</v>
      </c>
      <c r="E19099">
        <f>YEAR(Orders[[#This Row],[Order_Date]])</f>
        <v>2022</v>
      </c>
      <c r="F19099">
        <f>MONTH(Orders[[#This Row],[Order_Date]])</f>
        <v>1</v>
      </c>
      <c r="G19099" s="2" t="s">
        <v>462</v>
      </c>
      <c r="H19099" t="s">
        <v>288</v>
      </c>
      <c r="I19099" t="s">
        <v>21</v>
      </c>
      <c r="J19099" t="s">
        <v>65</v>
      </c>
      <c r="K19099" t="s">
        <v>34</v>
      </c>
      <c r="L19099" t="s">
        <v>35</v>
      </c>
      <c r="M19099" s="1">
        <v>4292.7299999999996</v>
      </c>
      <c r="N19099" s="1">
        <v>456.97</v>
      </c>
      <c r="O19099">
        <v>0.01</v>
      </c>
    </row>
    <row r="19100" spans="1:15" x14ac:dyDescent="0.3">
      <c r="A19100" t="str">
        <f xml:space="preserve"> _xlfn.XLOOKUP(H19100, 'Customers'!B:B, 'Customers'!A:A)</f>
        <v>CUST_280</v>
      </c>
      <c r="B19100" t="str">
        <f>_xlfn.XLOOKUP(L19100, Products!C:C, Products!A:A)</f>
        <v>PROD_7</v>
      </c>
      <c r="C19100">
        <v>19099</v>
      </c>
      <c r="D19100" s="2" t="s">
        <v>511</v>
      </c>
      <c r="E19100">
        <f>YEAR(Orders[[#This Row],[Order_Date]])</f>
        <v>2022</v>
      </c>
      <c r="F19100">
        <f>MONTH(Orders[[#This Row],[Order_Date]])</f>
        <v>6</v>
      </c>
      <c r="G19100" s="2" t="s">
        <v>830</v>
      </c>
      <c r="H19100" t="s">
        <v>749</v>
      </c>
      <c r="I19100" t="s">
        <v>14</v>
      </c>
      <c r="J19100" t="s">
        <v>22</v>
      </c>
      <c r="K19100" t="s">
        <v>16</v>
      </c>
      <c r="L19100" t="s">
        <v>66</v>
      </c>
      <c r="M19100" s="1">
        <v>7490.71</v>
      </c>
      <c r="N19100" s="1">
        <v>1380.02</v>
      </c>
      <c r="O19100">
        <v>0.14000000000000001</v>
      </c>
    </row>
    <row r="19101" spans="1:15" x14ac:dyDescent="0.3">
      <c r="A19101" t="str">
        <f xml:space="preserve"> _xlfn.XLOOKUP(H19101, 'Customers'!B:B, 'Customers'!A:A)</f>
        <v>CUST_57</v>
      </c>
      <c r="B19101" t="str">
        <f>_xlfn.XLOOKUP(L19101, Products!C:C, Products!A:A)</f>
        <v>PROD_8</v>
      </c>
      <c r="C19101">
        <v>19100</v>
      </c>
      <c r="D19101" s="2" t="s">
        <v>274</v>
      </c>
      <c r="E19101">
        <f>YEAR(Orders[[#This Row],[Order_Date]])</f>
        <v>2022</v>
      </c>
      <c r="F19101">
        <f>MONTH(Orders[[#This Row],[Order_Date]])</f>
        <v>1</v>
      </c>
      <c r="G19101" s="2" t="s">
        <v>198</v>
      </c>
      <c r="H19101" t="s">
        <v>193</v>
      </c>
      <c r="I19101" t="s">
        <v>14</v>
      </c>
      <c r="J19101" t="s">
        <v>22</v>
      </c>
      <c r="K19101" t="s">
        <v>27</v>
      </c>
      <c r="L19101" t="s">
        <v>73</v>
      </c>
      <c r="M19101" s="1">
        <v>9504.0300000000007</v>
      </c>
      <c r="N19101" s="1">
        <v>333.21</v>
      </c>
      <c r="O19101">
        <v>0.24</v>
      </c>
    </row>
    <row r="19102" spans="1:15" x14ac:dyDescent="0.3">
      <c r="A19102" t="str">
        <f xml:space="preserve"> _xlfn.XLOOKUP(H19102, 'Customers'!B:B, 'Customers'!A:A)</f>
        <v>CUST_337</v>
      </c>
      <c r="B19102" t="str">
        <f>_xlfn.XLOOKUP(L19102, Products!C:C, Products!A:A)</f>
        <v>PROD_2</v>
      </c>
      <c r="C19102">
        <v>19101</v>
      </c>
      <c r="D19102" s="2" t="s">
        <v>389</v>
      </c>
      <c r="E19102">
        <f>YEAR(Orders[[#This Row],[Order_Date]])</f>
        <v>2022</v>
      </c>
      <c r="F19102">
        <f>MONTH(Orders[[#This Row],[Order_Date]])</f>
        <v>9</v>
      </c>
      <c r="G19102" s="2" t="s">
        <v>264</v>
      </c>
      <c r="H19102" t="s">
        <v>865</v>
      </c>
      <c r="I19102" t="s">
        <v>32</v>
      </c>
      <c r="J19102" t="s">
        <v>65</v>
      </c>
      <c r="K19102" t="s">
        <v>16</v>
      </c>
      <c r="L19102" t="s">
        <v>23</v>
      </c>
      <c r="M19102" s="1">
        <v>5299.57</v>
      </c>
      <c r="N19102" s="1">
        <v>-16.87</v>
      </c>
      <c r="O19102">
        <v>0.04</v>
      </c>
    </row>
    <row r="19103" spans="1:15" x14ac:dyDescent="0.3">
      <c r="A19103" t="str">
        <f xml:space="preserve"> _xlfn.XLOOKUP(H19103, 'Customers'!B:B, 'Customers'!A:A)</f>
        <v>CUST_748</v>
      </c>
      <c r="B19103" t="str">
        <f>_xlfn.XLOOKUP(L19103, Products!C:C, Products!A:A)</f>
        <v>PROD_2</v>
      </c>
      <c r="C19103">
        <v>19102</v>
      </c>
      <c r="D19103" s="2" t="s">
        <v>77</v>
      </c>
      <c r="E19103">
        <f>YEAR(Orders[[#This Row],[Order_Date]])</f>
        <v>2023</v>
      </c>
      <c r="F19103">
        <f>MONTH(Orders[[#This Row],[Order_Date]])</f>
        <v>3</v>
      </c>
      <c r="G19103" s="2" t="s">
        <v>459</v>
      </c>
      <c r="H19103" t="s">
        <v>1493</v>
      </c>
      <c r="I19103" t="s">
        <v>32</v>
      </c>
      <c r="J19103" t="s">
        <v>22</v>
      </c>
      <c r="K19103" t="s">
        <v>16</v>
      </c>
      <c r="L19103" t="s">
        <v>23</v>
      </c>
      <c r="M19103" s="1">
        <v>8638.8700000000008</v>
      </c>
      <c r="N19103" s="1">
        <v>1191.72</v>
      </c>
      <c r="O19103">
        <v>0.02</v>
      </c>
    </row>
    <row r="19104" spans="1:15" x14ac:dyDescent="0.3">
      <c r="A19104" t="str">
        <f xml:space="preserve"> _xlfn.XLOOKUP(H19104, 'Customers'!B:B, 'Customers'!A:A)</f>
        <v>CUST_273</v>
      </c>
      <c r="B19104" t="str">
        <f>_xlfn.XLOOKUP(L19104, Products!C:C, Products!A:A)</f>
        <v>PROD_5</v>
      </c>
      <c r="C19104">
        <v>19103</v>
      </c>
      <c r="D19104" s="2" t="s">
        <v>169</v>
      </c>
      <c r="E19104">
        <f>YEAR(Orders[[#This Row],[Order_Date]])</f>
        <v>2022</v>
      </c>
      <c r="F19104">
        <f>MONTH(Orders[[#This Row],[Order_Date]])</f>
        <v>10</v>
      </c>
      <c r="G19104" s="2" t="s">
        <v>109</v>
      </c>
      <c r="H19104" t="s">
        <v>734</v>
      </c>
      <c r="I19104" t="s">
        <v>14</v>
      </c>
      <c r="J19104" t="s">
        <v>65</v>
      </c>
      <c r="K19104" t="s">
        <v>34</v>
      </c>
      <c r="L19104" t="s">
        <v>39</v>
      </c>
      <c r="M19104" s="1">
        <v>6916.62</v>
      </c>
      <c r="N19104" s="1">
        <v>935.04</v>
      </c>
      <c r="O19104">
        <v>0.19</v>
      </c>
    </row>
    <row r="19105" spans="1:15" x14ac:dyDescent="0.3">
      <c r="A19105" t="str">
        <f xml:space="preserve"> _xlfn.XLOOKUP(H19105, 'Customers'!B:B, 'Customers'!A:A)</f>
        <v>CUST_20</v>
      </c>
      <c r="B19105" t="str">
        <f>_xlfn.XLOOKUP(L19105, Products!C:C, Products!A:A)</f>
        <v>PROD_6</v>
      </c>
      <c r="C19105">
        <v>19104</v>
      </c>
      <c r="D19105" s="2" t="s">
        <v>1166</v>
      </c>
      <c r="E19105">
        <f>YEAR(Orders[[#This Row],[Order_Date]])</f>
        <v>2022</v>
      </c>
      <c r="F19105">
        <f>MONTH(Orders[[#This Row],[Order_Date]])</f>
        <v>9</v>
      </c>
      <c r="G19105" s="2" t="s">
        <v>169</v>
      </c>
      <c r="H19105" t="s">
        <v>88</v>
      </c>
      <c r="I19105" t="s">
        <v>32</v>
      </c>
      <c r="J19105" t="s">
        <v>33</v>
      </c>
      <c r="K19105" t="s">
        <v>34</v>
      </c>
      <c r="L19105" t="s">
        <v>52</v>
      </c>
      <c r="M19105" s="1">
        <v>3510.69</v>
      </c>
      <c r="N19105" s="1">
        <v>-145.51</v>
      </c>
      <c r="O19105">
        <v>0.06</v>
      </c>
    </row>
    <row r="19106" spans="1:15" x14ac:dyDescent="0.3">
      <c r="A19106" t="str">
        <f xml:space="preserve"> _xlfn.XLOOKUP(H19106, 'Customers'!B:B, 'Customers'!A:A)</f>
        <v>CUST_399</v>
      </c>
      <c r="B19106" t="str">
        <f>_xlfn.XLOOKUP(L19106, Products!C:C, Products!A:A)</f>
        <v>PROD_8</v>
      </c>
      <c r="C19106">
        <v>19105</v>
      </c>
      <c r="D19106" s="2" t="s">
        <v>391</v>
      </c>
      <c r="E19106">
        <f>YEAR(Orders[[#This Row],[Order_Date]])</f>
        <v>2023</v>
      </c>
      <c r="F19106">
        <f>MONTH(Orders[[#This Row],[Order_Date]])</f>
        <v>9</v>
      </c>
      <c r="G19106" s="2" t="s">
        <v>392</v>
      </c>
      <c r="H19106" t="s">
        <v>982</v>
      </c>
      <c r="I19106" t="s">
        <v>21</v>
      </c>
      <c r="J19106" t="s">
        <v>15</v>
      </c>
      <c r="K19106" t="s">
        <v>27</v>
      </c>
      <c r="L19106" t="s">
        <v>73</v>
      </c>
      <c r="M19106" s="1">
        <v>3981.81</v>
      </c>
      <c r="N19106" s="1">
        <v>89.19</v>
      </c>
      <c r="O19106">
        <v>0.21</v>
      </c>
    </row>
    <row r="19107" spans="1:15" x14ac:dyDescent="0.3">
      <c r="A19107" t="str">
        <f xml:space="preserve"> _xlfn.XLOOKUP(H19107, 'Customers'!B:B, 'Customers'!A:A)</f>
        <v>CUST_296</v>
      </c>
      <c r="B19107" t="str">
        <f>_xlfn.XLOOKUP(L19107, Products!C:C, Products!A:A)</f>
        <v>PROD_2</v>
      </c>
      <c r="C19107">
        <v>19106</v>
      </c>
      <c r="D19107" s="2" t="s">
        <v>1352</v>
      </c>
      <c r="E19107">
        <f>YEAR(Orders[[#This Row],[Order_Date]])</f>
        <v>2022</v>
      </c>
      <c r="F19107">
        <f>MONTH(Orders[[#This Row],[Order_Date]])</f>
        <v>5</v>
      </c>
      <c r="G19107" s="2" t="s">
        <v>221</v>
      </c>
      <c r="H19107" t="s">
        <v>783</v>
      </c>
      <c r="I19107" t="s">
        <v>32</v>
      </c>
      <c r="J19107" t="s">
        <v>65</v>
      </c>
      <c r="K19107" t="s">
        <v>16</v>
      </c>
      <c r="L19107" t="s">
        <v>23</v>
      </c>
      <c r="M19107" s="1">
        <v>1963.45</v>
      </c>
      <c r="N19107" s="1">
        <v>338.53</v>
      </c>
      <c r="O19107">
        <v>7.0000000000000007E-2</v>
      </c>
    </row>
    <row r="19108" spans="1:15" x14ac:dyDescent="0.3">
      <c r="A19108" t="str">
        <f xml:space="preserve"> _xlfn.XLOOKUP(H19108, 'Customers'!B:B, 'Customers'!A:A)</f>
        <v>CUST_593</v>
      </c>
      <c r="B19108" t="str">
        <f>_xlfn.XLOOKUP(L19108, Products!C:C, Products!A:A)</f>
        <v>PROD_2</v>
      </c>
      <c r="C19108">
        <v>19107</v>
      </c>
      <c r="D19108" s="2" t="s">
        <v>632</v>
      </c>
      <c r="E19108">
        <f>YEAR(Orders[[#This Row],[Order_Date]])</f>
        <v>2023</v>
      </c>
      <c r="F19108">
        <f>MONTH(Orders[[#This Row],[Order_Date]])</f>
        <v>5</v>
      </c>
      <c r="G19108" s="2" t="s">
        <v>1115</v>
      </c>
      <c r="H19108" t="s">
        <v>1300</v>
      </c>
      <c r="I19108" t="s">
        <v>32</v>
      </c>
      <c r="J19108" t="s">
        <v>65</v>
      </c>
      <c r="K19108" t="s">
        <v>16</v>
      </c>
      <c r="L19108" t="s">
        <v>23</v>
      </c>
      <c r="M19108" s="1">
        <v>8486.17</v>
      </c>
      <c r="N19108" s="1">
        <v>55.77</v>
      </c>
      <c r="O19108">
        <v>0.28999999999999998</v>
      </c>
    </row>
    <row r="19109" spans="1:15" x14ac:dyDescent="0.3">
      <c r="A19109" t="str">
        <f xml:space="preserve"> _xlfn.XLOOKUP(H19109, 'Customers'!B:B, 'Customers'!A:A)</f>
        <v>CUST_723</v>
      </c>
      <c r="B19109" t="str">
        <f>_xlfn.XLOOKUP(L19109, Products!C:C, Products!A:A)</f>
        <v>PROD_1</v>
      </c>
      <c r="C19109">
        <v>19108</v>
      </c>
      <c r="D19109" s="2" t="s">
        <v>25</v>
      </c>
      <c r="E19109">
        <f>YEAR(Orders[[#This Row],[Order_Date]])</f>
        <v>2023</v>
      </c>
      <c r="F19109">
        <f>MONTH(Orders[[#This Row],[Order_Date]])</f>
        <v>1</v>
      </c>
      <c r="G19109" s="2" t="s">
        <v>533</v>
      </c>
      <c r="H19109" t="s">
        <v>1465</v>
      </c>
      <c r="I19109" t="s">
        <v>32</v>
      </c>
      <c r="J19109" t="s">
        <v>33</v>
      </c>
      <c r="K19109" t="s">
        <v>27</v>
      </c>
      <c r="L19109" t="s">
        <v>17</v>
      </c>
      <c r="M19109" s="1">
        <v>259.52</v>
      </c>
      <c r="N19109" s="1">
        <v>70.66</v>
      </c>
      <c r="O19109">
        <v>0.04</v>
      </c>
    </row>
    <row r="19110" spans="1:15" x14ac:dyDescent="0.3">
      <c r="A19110" t="str">
        <f xml:space="preserve"> _xlfn.XLOOKUP(H19110, 'Customers'!B:B, 'Customers'!A:A)</f>
        <v>CUST_563</v>
      </c>
      <c r="B19110" t="str">
        <f>_xlfn.XLOOKUP(L19110, Products!C:C, Products!A:A)</f>
        <v>PROD_8</v>
      </c>
      <c r="C19110">
        <v>19109</v>
      </c>
      <c r="D19110" s="2" t="s">
        <v>1166</v>
      </c>
      <c r="E19110">
        <f>YEAR(Orders[[#This Row],[Order_Date]])</f>
        <v>2022</v>
      </c>
      <c r="F19110">
        <f>MONTH(Orders[[#This Row],[Order_Date]])</f>
        <v>9</v>
      </c>
      <c r="G19110" s="2" t="s">
        <v>168</v>
      </c>
      <c r="H19110" t="s">
        <v>1255</v>
      </c>
      <c r="I19110" t="s">
        <v>14</v>
      </c>
      <c r="J19110" t="s">
        <v>22</v>
      </c>
      <c r="K19110" t="s">
        <v>27</v>
      </c>
      <c r="L19110" t="s">
        <v>73</v>
      </c>
      <c r="M19110" s="1">
        <v>4617.05</v>
      </c>
      <c r="N19110" s="1">
        <v>-263.83</v>
      </c>
      <c r="O19110">
        <v>0.12</v>
      </c>
    </row>
    <row r="19111" spans="1:15" x14ac:dyDescent="0.3">
      <c r="A19111" t="str">
        <f xml:space="preserve"> _xlfn.XLOOKUP(H19111, 'Customers'!B:B, 'Customers'!A:A)</f>
        <v>CUST_801</v>
      </c>
      <c r="B19111" t="str">
        <f>_xlfn.XLOOKUP(L19111, Products!C:C, Products!A:A)</f>
        <v>PROD_2</v>
      </c>
      <c r="C19111">
        <v>19110</v>
      </c>
      <c r="D19111" s="2" t="s">
        <v>881</v>
      </c>
      <c r="E19111">
        <f>YEAR(Orders[[#This Row],[Order_Date]])</f>
        <v>2022</v>
      </c>
      <c r="F19111">
        <f>MONTH(Orders[[#This Row],[Order_Date]])</f>
        <v>3</v>
      </c>
      <c r="G19111" s="2" t="s">
        <v>513</v>
      </c>
      <c r="H19111" t="s">
        <v>1550</v>
      </c>
      <c r="I19111" t="s">
        <v>21</v>
      </c>
      <c r="J19111" t="s">
        <v>22</v>
      </c>
      <c r="K19111" t="s">
        <v>16</v>
      </c>
      <c r="L19111" t="s">
        <v>23</v>
      </c>
      <c r="M19111" s="1">
        <v>1524.4</v>
      </c>
      <c r="N19111" s="1">
        <v>77.33</v>
      </c>
      <c r="O19111">
        <v>0.02</v>
      </c>
    </row>
    <row r="19112" spans="1:15" x14ac:dyDescent="0.3">
      <c r="A19112" t="str">
        <f xml:space="preserve"> _xlfn.XLOOKUP(H19112, 'Customers'!B:B, 'Customers'!A:A)</f>
        <v>CUST_150</v>
      </c>
      <c r="B19112" t="str">
        <f>_xlfn.XLOOKUP(L19112, Products!C:C, Products!A:A)</f>
        <v>PROD_3</v>
      </c>
      <c r="C19112">
        <v>19111</v>
      </c>
      <c r="D19112" s="2" t="s">
        <v>498</v>
      </c>
      <c r="E19112">
        <f>YEAR(Orders[[#This Row],[Order_Date]])</f>
        <v>2022</v>
      </c>
      <c r="F19112">
        <f>MONTH(Orders[[#This Row],[Order_Date]])</f>
        <v>7</v>
      </c>
      <c r="G19112" s="2" t="s">
        <v>1239</v>
      </c>
      <c r="H19112" t="s">
        <v>446</v>
      </c>
      <c r="I19112" t="s">
        <v>21</v>
      </c>
      <c r="J19112" t="s">
        <v>33</v>
      </c>
      <c r="K19112" t="s">
        <v>27</v>
      </c>
      <c r="L19112" t="s">
        <v>28</v>
      </c>
      <c r="M19112" s="1">
        <v>7637.42</v>
      </c>
      <c r="N19112" s="1">
        <v>-187.03</v>
      </c>
      <c r="O19112">
        <v>0.25</v>
      </c>
    </row>
    <row r="19113" spans="1:15" x14ac:dyDescent="0.3">
      <c r="A19113" t="str">
        <f xml:space="preserve"> _xlfn.XLOOKUP(H19113, 'Customers'!B:B, 'Customers'!A:A)</f>
        <v>CUST_488</v>
      </c>
      <c r="B19113" t="str">
        <f>_xlfn.XLOOKUP(L19113, Products!C:C, Products!A:A)</f>
        <v>PROD_8</v>
      </c>
      <c r="C19113">
        <v>19112</v>
      </c>
      <c r="D19113" s="2" t="s">
        <v>158</v>
      </c>
      <c r="E19113">
        <f>YEAR(Orders[[#This Row],[Order_Date]])</f>
        <v>2022</v>
      </c>
      <c r="F19113">
        <f>MONTH(Orders[[#This Row],[Order_Date]])</f>
        <v>10</v>
      </c>
      <c r="G19113" s="2" t="s">
        <v>109</v>
      </c>
      <c r="H19113" t="s">
        <v>1135</v>
      </c>
      <c r="I19113" t="s">
        <v>21</v>
      </c>
      <c r="J19113" t="s">
        <v>65</v>
      </c>
      <c r="K19113" t="s">
        <v>27</v>
      </c>
      <c r="L19113" t="s">
        <v>73</v>
      </c>
      <c r="M19113" s="1">
        <v>5144.01</v>
      </c>
      <c r="N19113" s="1">
        <v>28.43</v>
      </c>
      <c r="O19113">
        <v>0.2</v>
      </c>
    </row>
    <row r="19114" spans="1:15" x14ac:dyDescent="0.3">
      <c r="A19114" t="str">
        <f xml:space="preserve"> _xlfn.XLOOKUP(H19114, 'Customers'!B:B, 'Customers'!A:A)</f>
        <v>CUST_644</v>
      </c>
      <c r="B19114" t="str">
        <f>_xlfn.XLOOKUP(L19114, Products!C:C, Products!A:A)</f>
        <v>PROD_5</v>
      </c>
      <c r="C19114">
        <v>19113</v>
      </c>
      <c r="D19114" s="2" t="s">
        <v>431</v>
      </c>
      <c r="E19114">
        <f>YEAR(Orders[[#This Row],[Order_Date]])</f>
        <v>2022</v>
      </c>
      <c r="F19114">
        <f>MONTH(Orders[[#This Row],[Order_Date]])</f>
        <v>1</v>
      </c>
      <c r="G19114" s="2" t="s">
        <v>350</v>
      </c>
      <c r="H19114" t="s">
        <v>1369</v>
      </c>
      <c r="I19114" t="s">
        <v>32</v>
      </c>
      <c r="J19114" t="s">
        <v>15</v>
      </c>
      <c r="K19114" t="s">
        <v>34</v>
      </c>
      <c r="L19114" t="s">
        <v>39</v>
      </c>
      <c r="M19114" s="1">
        <v>8158.8</v>
      </c>
      <c r="N19114" s="1">
        <v>801.2</v>
      </c>
      <c r="O19114">
        <v>0.13</v>
      </c>
    </row>
    <row r="19115" spans="1:15" x14ac:dyDescent="0.3">
      <c r="A19115" t="str">
        <f xml:space="preserve"> _xlfn.XLOOKUP(H19115, 'Customers'!B:B, 'Customers'!A:A)</f>
        <v>CUST_974</v>
      </c>
      <c r="B19115" t="str">
        <f>_xlfn.XLOOKUP(L19115, Products!C:C, Products!A:A)</f>
        <v>PROD_3</v>
      </c>
      <c r="C19115">
        <v>19114</v>
      </c>
      <c r="D19115" s="2" t="s">
        <v>843</v>
      </c>
      <c r="E19115">
        <f>YEAR(Orders[[#This Row],[Order_Date]])</f>
        <v>2023</v>
      </c>
      <c r="F19115">
        <f>MONTH(Orders[[#This Row],[Order_Date]])</f>
        <v>6</v>
      </c>
      <c r="G19115" s="2" t="s">
        <v>176</v>
      </c>
      <c r="H19115" t="s">
        <v>1737</v>
      </c>
      <c r="I19115" t="s">
        <v>21</v>
      </c>
      <c r="J19115" t="s">
        <v>33</v>
      </c>
      <c r="K19115" t="s">
        <v>27</v>
      </c>
      <c r="L19115" t="s">
        <v>28</v>
      </c>
      <c r="M19115" s="1">
        <v>9484.0400000000009</v>
      </c>
      <c r="N19115" s="1">
        <v>2678.48</v>
      </c>
      <c r="O19115">
        <v>0.22</v>
      </c>
    </row>
    <row r="19116" spans="1:15" x14ac:dyDescent="0.3">
      <c r="A19116" t="str">
        <f xml:space="preserve"> _xlfn.XLOOKUP(H19116, 'Customers'!B:B, 'Customers'!A:A)</f>
        <v>CUST_167</v>
      </c>
      <c r="B19116" t="str">
        <f>_xlfn.XLOOKUP(L19116, Products!C:C, Products!A:A)</f>
        <v>PROD_8</v>
      </c>
      <c r="C19116">
        <v>19115</v>
      </c>
      <c r="D19116" s="2" t="s">
        <v>477</v>
      </c>
      <c r="E19116">
        <f>YEAR(Orders[[#This Row],[Order_Date]])</f>
        <v>2023</v>
      </c>
      <c r="F19116">
        <f>MONTH(Orders[[#This Row],[Order_Date]])</f>
        <v>3</v>
      </c>
      <c r="G19116" s="2" t="s">
        <v>637</v>
      </c>
      <c r="H19116" t="s">
        <v>491</v>
      </c>
      <c r="I19116" t="s">
        <v>21</v>
      </c>
      <c r="J19116" t="s">
        <v>65</v>
      </c>
      <c r="K19116" t="s">
        <v>27</v>
      </c>
      <c r="L19116" t="s">
        <v>73</v>
      </c>
      <c r="M19116" s="1">
        <v>6135.58</v>
      </c>
      <c r="N19116" s="1">
        <v>1183.25</v>
      </c>
      <c r="O19116">
        <v>0.15</v>
      </c>
    </row>
    <row r="19117" spans="1:15" x14ac:dyDescent="0.3">
      <c r="A19117" t="str">
        <f xml:space="preserve"> _xlfn.XLOOKUP(H19117, 'Customers'!B:B, 'Customers'!A:A)</f>
        <v>CUST_45</v>
      </c>
      <c r="B19117" t="str">
        <f>_xlfn.XLOOKUP(L19117, Products!C:C, Products!A:A)</f>
        <v>PROD_5</v>
      </c>
      <c r="C19117">
        <v>19116</v>
      </c>
      <c r="D19117" s="2" t="s">
        <v>409</v>
      </c>
      <c r="E19117">
        <f>YEAR(Orders[[#This Row],[Order_Date]])</f>
        <v>2022</v>
      </c>
      <c r="F19117">
        <f>MONTH(Orders[[#This Row],[Order_Date]])</f>
        <v>9</v>
      </c>
      <c r="G19117" s="2" t="s">
        <v>389</v>
      </c>
      <c r="H19117" t="s">
        <v>162</v>
      </c>
      <c r="I19117" t="s">
        <v>21</v>
      </c>
      <c r="J19117" t="s">
        <v>33</v>
      </c>
      <c r="K19117" t="s">
        <v>34</v>
      </c>
      <c r="L19117" t="s">
        <v>39</v>
      </c>
      <c r="M19117" s="1">
        <v>1572.79</v>
      </c>
      <c r="N19117" s="1">
        <v>-47.86</v>
      </c>
      <c r="O19117">
        <v>0.13</v>
      </c>
    </row>
    <row r="19118" spans="1:15" x14ac:dyDescent="0.3">
      <c r="A19118" t="str">
        <f xml:space="preserve"> _xlfn.XLOOKUP(H19118, 'Customers'!B:B, 'Customers'!A:A)</f>
        <v>CUST_549</v>
      </c>
      <c r="B19118" t="str">
        <f>_xlfn.XLOOKUP(L19118, Products!C:C, Products!A:A)</f>
        <v>PROD_1</v>
      </c>
      <c r="C19118">
        <v>19117</v>
      </c>
      <c r="D19118" s="2" t="s">
        <v>563</v>
      </c>
      <c r="E19118">
        <f>YEAR(Orders[[#This Row],[Order_Date]])</f>
        <v>2022</v>
      </c>
      <c r="F19118">
        <f>MONTH(Orders[[#This Row],[Order_Date]])</f>
        <v>8</v>
      </c>
      <c r="G19118" s="2" t="s">
        <v>811</v>
      </c>
      <c r="H19118" t="s">
        <v>1233</v>
      </c>
      <c r="I19118" t="s">
        <v>21</v>
      </c>
      <c r="J19118" t="s">
        <v>15</v>
      </c>
      <c r="K19118" t="s">
        <v>27</v>
      </c>
      <c r="L19118" t="s">
        <v>17</v>
      </c>
      <c r="M19118" s="1">
        <v>6311.89</v>
      </c>
      <c r="N19118" s="1">
        <v>240.55</v>
      </c>
      <c r="O19118">
        <v>0.3</v>
      </c>
    </row>
    <row r="19119" spans="1:15" x14ac:dyDescent="0.3">
      <c r="A19119" t="str">
        <f xml:space="preserve"> _xlfn.XLOOKUP(H19119, 'Customers'!B:B, 'Customers'!A:A)</f>
        <v>CUST_721</v>
      </c>
      <c r="B19119" t="str">
        <f>_xlfn.XLOOKUP(L19119, Products!C:C, Products!A:A)</f>
        <v>PROD_3</v>
      </c>
      <c r="C19119">
        <v>19118</v>
      </c>
      <c r="D19119" s="2" t="s">
        <v>277</v>
      </c>
      <c r="E19119">
        <f>YEAR(Orders[[#This Row],[Order_Date]])</f>
        <v>2023</v>
      </c>
      <c r="F19119">
        <f>MONTH(Orders[[#This Row],[Order_Date]])</f>
        <v>5</v>
      </c>
      <c r="G19119" s="2" t="s">
        <v>30</v>
      </c>
      <c r="H19119" t="s">
        <v>1462</v>
      </c>
      <c r="I19119" t="s">
        <v>14</v>
      </c>
      <c r="J19119" t="s">
        <v>15</v>
      </c>
      <c r="K19119" t="s">
        <v>27</v>
      </c>
      <c r="L19119" t="s">
        <v>28</v>
      </c>
      <c r="M19119" s="1">
        <v>614.26</v>
      </c>
      <c r="N19119" s="1">
        <v>-31.25</v>
      </c>
      <c r="O19119">
        <v>0.16</v>
      </c>
    </row>
    <row r="19120" spans="1:15" x14ac:dyDescent="0.3">
      <c r="A19120" t="str">
        <f xml:space="preserve"> _xlfn.XLOOKUP(H19120, 'Customers'!B:B, 'Customers'!A:A)</f>
        <v>CUST_681</v>
      </c>
      <c r="B19120" t="str">
        <f>_xlfn.XLOOKUP(L19120, Products!C:C, Products!A:A)</f>
        <v>PROD_4</v>
      </c>
      <c r="C19120">
        <v>19119</v>
      </c>
      <c r="D19120" s="2" t="s">
        <v>501</v>
      </c>
      <c r="E19120">
        <f>YEAR(Orders[[#This Row],[Order_Date]])</f>
        <v>2022</v>
      </c>
      <c r="F19120">
        <f>MONTH(Orders[[#This Row],[Order_Date]])</f>
        <v>10</v>
      </c>
      <c r="G19120" s="2" t="s">
        <v>781</v>
      </c>
      <c r="H19120" t="s">
        <v>1417</v>
      </c>
      <c r="I19120" t="s">
        <v>14</v>
      </c>
      <c r="J19120" t="s">
        <v>65</v>
      </c>
      <c r="K19120" t="s">
        <v>34</v>
      </c>
      <c r="L19120" t="s">
        <v>35</v>
      </c>
      <c r="M19120" s="1">
        <v>5787.92</v>
      </c>
      <c r="N19120" s="1">
        <v>87.55</v>
      </c>
      <c r="O19120">
        <v>0.01</v>
      </c>
    </row>
    <row r="19121" spans="1:15" x14ac:dyDescent="0.3">
      <c r="A19121" t="str">
        <f xml:space="preserve"> _xlfn.XLOOKUP(H19121, 'Customers'!B:B, 'Customers'!A:A)</f>
        <v>CUST_554</v>
      </c>
      <c r="B19121" t="str">
        <f>_xlfn.XLOOKUP(L19121, Products!C:C, Products!A:A)</f>
        <v>PROD_3</v>
      </c>
      <c r="C19121">
        <v>19120</v>
      </c>
      <c r="D19121" s="2" t="s">
        <v>139</v>
      </c>
      <c r="E19121">
        <f>YEAR(Orders[[#This Row],[Order_Date]])</f>
        <v>2022</v>
      </c>
      <c r="F19121">
        <f>MONTH(Orders[[#This Row],[Order_Date]])</f>
        <v>3</v>
      </c>
      <c r="G19121" s="2" t="s">
        <v>155</v>
      </c>
      <c r="H19121" t="s">
        <v>1240</v>
      </c>
      <c r="I19121" t="s">
        <v>14</v>
      </c>
      <c r="J19121" t="s">
        <v>65</v>
      </c>
      <c r="K19121" t="s">
        <v>27</v>
      </c>
      <c r="L19121" t="s">
        <v>28</v>
      </c>
      <c r="M19121" s="1">
        <v>7868.88</v>
      </c>
      <c r="N19121" s="1">
        <v>659.94</v>
      </c>
      <c r="O19121">
        <v>0.1</v>
      </c>
    </row>
    <row r="19122" spans="1:15" x14ac:dyDescent="0.3">
      <c r="A19122" t="str">
        <f xml:space="preserve"> _xlfn.XLOOKUP(H19122, 'Customers'!B:B, 'Customers'!A:A)</f>
        <v>CUST_500</v>
      </c>
      <c r="B19122" t="str">
        <f>_xlfn.XLOOKUP(L19122, Products!C:C, Products!A:A)</f>
        <v>PROD_1</v>
      </c>
      <c r="C19122">
        <v>19121</v>
      </c>
      <c r="D19122" s="2" t="s">
        <v>495</v>
      </c>
      <c r="E19122">
        <f>YEAR(Orders[[#This Row],[Order_Date]])</f>
        <v>2023</v>
      </c>
      <c r="F19122">
        <f>MONTH(Orders[[#This Row],[Order_Date]])</f>
        <v>11</v>
      </c>
      <c r="G19122" s="2" t="s">
        <v>1137</v>
      </c>
      <c r="H19122" t="s">
        <v>1158</v>
      </c>
      <c r="I19122" t="s">
        <v>32</v>
      </c>
      <c r="J19122" t="s">
        <v>22</v>
      </c>
      <c r="K19122" t="s">
        <v>27</v>
      </c>
      <c r="L19122" t="s">
        <v>17</v>
      </c>
      <c r="M19122" s="1">
        <v>6320.64</v>
      </c>
      <c r="N19122" s="1">
        <v>-298.86</v>
      </c>
      <c r="O19122">
        <v>0.25</v>
      </c>
    </row>
    <row r="19123" spans="1:15" x14ac:dyDescent="0.3">
      <c r="A19123" t="str">
        <f xml:space="preserve"> _xlfn.XLOOKUP(H19123, 'Customers'!B:B, 'Customers'!A:A)</f>
        <v>CUST_839</v>
      </c>
      <c r="B19123" t="str">
        <f>_xlfn.XLOOKUP(L19123, Products!C:C, Products!A:A)</f>
        <v>PROD_6</v>
      </c>
      <c r="C19123">
        <v>19122</v>
      </c>
      <c r="D19123" s="2" t="s">
        <v>857</v>
      </c>
      <c r="E19123">
        <f>YEAR(Orders[[#This Row],[Order_Date]])</f>
        <v>2023</v>
      </c>
      <c r="F19123">
        <f>MONTH(Orders[[#This Row],[Order_Date]])</f>
        <v>8</v>
      </c>
      <c r="G19123" s="2" t="s">
        <v>121</v>
      </c>
      <c r="H19123" t="s">
        <v>1592</v>
      </c>
      <c r="I19123" t="s">
        <v>21</v>
      </c>
      <c r="J19123" t="s">
        <v>33</v>
      </c>
      <c r="K19123" t="s">
        <v>34</v>
      </c>
      <c r="L19123" t="s">
        <v>52</v>
      </c>
      <c r="M19123" s="1">
        <v>1338.59</v>
      </c>
      <c r="N19123" s="1">
        <v>92.33</v>
      </c>
      <c r="O19123">
        <v>0.05</v>
      </c>
    </row>
    <row r="19124" spans="1:15" x14ac:dyDescent="0.3">
      <c r="A19124" t="str">
        <f xml:space="preserve"> _xlfn.XLOOKUP(H19124, 'Customers'!B:B, 'Customers'!A:A)</f>
        <v>CUST_95</v>
      </c>
      <c r="B19124" t="str">
        <f>_xlfn.XLOOKUP(L19124, Products!C:C, Products!A:A)</f>
        <v>PROD_4</v>
      </c>
      <c r="C19124">
        <v>19123</v>
      </c>
      <c r="D19124" s="2" t="s">
        <v>1167</v>
      </c>
      <c r="E19124">
        <f>YEAR(Orders[[#This Row],[Order_Date]])</f>
        <v>2023</v>
      </c>
      <c r="F19124">
        <f>MONTH(Orders[[#This Row],[Order_Date]])</f>
        <v>4</v>
      </c>
      <c r="G19124" s="2" t="s">
        <v>1704</v>
      </c>
      <c r="H19124" t="s">
        <v>301</v>
      </c>
      <c r="I19124" t="s">
        <v>21</v>
      </c>
      <c r="J19124" t="s">
        <v>33</v>
      </c>
      <c r="K19124" t="s">
        <v>34</v>
      </c>
      <c r="L19124" t="s">
        <v>35</v>
      </c>
      <c r="M19124" s="1">
        <v>1966.11</v>
      </c>
      <c r="N19124" s="1">
        <v>-154.75</v>
      </c>
      <c r="O19124">
        <v>0.14000000000000001</v>
      </c>
    </row>
    <row r="19125" spans="1:15" x14ac:dyDescent="0.3">
      <c r="A19125" t="str">
        <f xml:space="preserve"> _xlfn.XLOOKUP(H19125, 'Customers'!B:B, 'Customers'!A:A)</f>
        <v>CUST_637</v>
      </c>
      <c r="B19125" t="str">
        <f>_xlfn.XLOOKUP(L19125, Products!C:C, Products!A:A)</f>
        <v>PROD_1</v>
      </c>
      <c r="C19125">
        <v>19124</v>
      </c>
      <c r="D19125" s="2" t="s">
        <v>208</v>
      </c>
      <c r="E19125">
        <f>YEAR(Orders[[#This Row],[Order_Date]])</f>
        <v>2023</v>
      </c>
      <c r="F19125">
        <f>MONTH(Orders[[#This Row],[Order_Date]])</f>
        <v>11</v>
      </c>
      <c r="G19125" s="2" t="s">
        <v>87</v>
      </c>
      <c r="H19125" t="s">
        <v>1361</v>
      </c>
      <c r="I19125" t="s">
        <v>32</v>
      </c>
      <c r="J19125" t="s">
        <v>15</v>
      </c>
      <c r="K19125" t="s">
        <v>27</v>
      </c>
      <c r="L19125" t="s">
        <v>17</v>
      </c>
      <c r="M19125" s="1">
        <v>1496.86</v>
      </c>
      <c r="N19125" s="1">
        <v>313.51</v>
      </c>
      <c r="O19125">
        <v>0.25</v>
      </c>
    </row>
    <row r="19126" spans="1:15" x14ac:dyDescent="0.3">
      <c r="A19126" t="str">
        <f xml:space="preserve"> _xlfn.XLOOKUP(H19126, 'Customers'!B:B, 'Customers'!A:A)</f>
        <v>CUST_794</v>
      </c>
      <c r="B19126" t="str">
        <f>_xlfn.XLOOKUP(L19126, Products!C:C, Products!A:A)</f>
        <v>PROD_4</v>
      </c>
      <c r="C19126">
        <v>19125</v>
      </c>
      <c r="D19126" s="2" t="s">
        <v>676</v>
      </c>
      <c r="E19126">
        <f>YEAR(Orders[[#This Row],[Order_Date]])</f>
        <v>2023</v>
      </c>
      <c r="F19126">
        <f>MONTH(Orders[[#This Row],[Order_Date]])</f>
        <v>11</v>
      </c>
      <c r="G19126" s="2" t="s">
        <v>282</v>
      </c>
      <c r="H19126" t="s">
        <v>1542</v>
      </c>
      <c r="I19126" t="s">
        <v>21</v>
      </c>
      <c r="J19126" t="s">
        <v>15</v>
      </c>
      <c r="K19126" t="s">
        <v>34</v>
      </c>
      <c r="L19126" t="s">
        <v>35</v>
      </c>
      <c r="M19126" s="1">
        <v>3875.57</v>
      </c>
      <c r="N19126" s="1">
        <v>1109.3699999999999</v>
      </c>
      <c r="O19126">
        <v>0.04</v>
      </c>
    </row>
    <row r="19127" spans="1:15" x14ac:dyDescent="0.3">
      <c r="A19127" t="str">
        <f xml:space="preserve"> _xlfn.XLOOKUP(H19127, 'Customers'!B:B, 'Customers'!A:A)</f>
        <v>CUST_691</v>
      </c>
      <c r="B19127" t="str">
        <f>_xlfn.XLOOKUP(L19127, Products!C:C, Products!A:A)</f>
        <v>PROD_6</v>
      </c>
      <c r="C19127">
        <v>19126</v>
      </c>
      <c r="D19127" s="2" t="s">
        <v>97</v>
      </c>
      <c r="E19127">
        <f>YEAR(Orders[[#This Row],[Order_Date]])</f>
        <v>2022</v>
      </c>
      <c r="F19127">
        <f>MONTH(Orders[[#This Row],[Order_Date]])</f>
        <v>11</v>
      </c>
      <c r="G19127" s="2" t="s">
        <v>98</v>
      </c>
      <c r="H19127" t="s">
        <v>1430</v>
      </c>
      <c r="I19127" t="s">
        <v>14</v>
      </c>
      <c r="J19127" t="s">
        <v>22</v>
      </c>
      <c r="K19127" t="s">
        <v>34</v>
      </c>
      <c r="L19127" t="s">
        <v>52</v>
      </c>
      <c r="M19127" s="1">
        <v>9708.19</v>
      </c>
      <c r="N19127" s="1">
        <v>1946.89</v>
      </c>
      <c r="O19127">
        <v>0.15</v>
      </c>
    </row>
    <row r="19128" spans="1:15" x14ac:dyDescent="0.3">
      <c r="A19128" t="str">
        <f xml:space="preserve"> _xlfn.XLOOKUP(H19128, 'Customers'!B:B, 'Customers'!A:A)</f>
        <v>CUST_253</v>
      </c>
      <c r="B19128" t="str">
        <f>_xlfn.XLOOKUP(L19128, Products!C:C, Products!A:A)</f>
        <v>PROD_8</v>
      </c>
      <c r="C19128">
        <v>19127</v>
      </c>
      <c r="D19128" s="2" t="s">
        <v>37</v>
      </c>
      <c r="E19128">
        <f>YEAR(Orders[[#This Row],[Order_Date]])</f>
        <v>2023</v>
      </c>
      <c r="F19128">
        <f>MONTH(Orders[[#This Row],[Order_Date]])</f>
        <v>10</v>
      </c>
      <c r="G19128" s="2" t="s">
        <v>1082</v>
      </c>
      <c r="H19128" t="s">
        <v>695</v>
      </c>
      <c r="I19128" t="s">
        <v>14</v>
      </c>
      <c r="J19128" t="s">
        <v>22</v>
      </c>
      <c r="K19128" t="s">
        <v>27</v>
      </c>
      <c r="L19128" t="s">
        <v>73</v>
      </c>
      <c r="M19128" s="1">
        <v>4330.2</v>
      </c>
      <c r="N19128" s="1">
        <v>-134.5</v>
      </c>
      <c r="O19128">
        <v>0.23</v>
      </c>
    </row>
    <row r="19129" spans="1:15" x14ac:dyDescent="0.3">
      <c r="A19129" t="str">
        <f xml:space="preserve"> _xlfn.XLOOKUP(H19129, 'Customers'!B:B, 'Customers'!A:A)</f>
        <v>CUST_740</v>
      </c>
      <c r="B19129" t="str">
        <f>_xlfn.XLOOKUP(L19129, Products!C:C, Products!A:A)</f>
        <v>PROD_1</v>
      </c>
      <c r="C19129">
        <v>19128</v>
      </c>
      <c r="D19129" s="2" t="s">
        <v>927</v>
      </c>
      <c r="E19129">
        <f>YEAR(Orders[[#This Row],[Order_Date]])</f>
        <v>2022</v>
      </c>
      <c r="F19129">
        <f>MONTH(Orders[[#This Row],[Order_Date]])</f>
        <v>4</v>
      </c>
      <c r="G19129" s="2" t="s">
        <v>341</v>
      </c>
      <c r="H19129" t="s">
        <v>1485</v>
      </c>
      <c r="I19129" t="s">
        <v>21</v>
      </c>
      <c r="J19129" t="s">
        <v>33</v>
      </c>
      <c r="K19129" t="s">
        <v>27</v>
      </c>
      <c r="L19129" t="s">
        <v>17</v>
      </c>
      <c r="M19129" s="1">
        <v>4825.3599999999997</v>
      </c>
      <c r="N19129" s="1">
        <v>469.94</v>
      </c>
      <c r="O19129">
        <v>0.15</v>
      </c>
    </row>
    <row r="19130" spans="1:15" x14ac:dyDescent="0.3">
      <c r="A19130" t="str">
        <f xml:space="preserve"> _xlfn.XLOOKUP(H19130, 'Customers'!B:B, 'Customers'!A:A)</f>
        <v>CUST_123</v>
      </c>
      <c r="B19130" t="str">
        <f>_xlfn.XLOOKUP(L19130, Products!C:C, Products!A:A)</f>
        <v>PROD_8</v>
      </c>
      <c r="C19130">
        <v>19129</v>
      </c>
      <c r="D19130" s="2" t="s">
        <v>25</v>
      </c>
      <c r="E19130">
        <f>YEAR(Orders[[#This Row],[Order_Date]])</f>
        <v>2023</v>
      </c>
      <c r="F19130">
        <f>MONTH(Orders[[#This Row],[Order_Date]])</f>
        <v>1</v>
      </c>
      <c r="G19130" s="2" t="s">
        <v>368</v>
      </c>
      <c r="H19130" t="s">
        <v>380</v>
      </c>
      <c r="I19130" t="s">
        <v>21</v>
      </c>
      <c r="J19130" t="s">
        <v>33</v>
      </c>
      <c r="K19130" t="s">
        <v>27</v>
      </c>
      <c r="L19130" t="s">
        <v>73</v>
      </c>
      <c r="M19130" s="1">
        <v>762.09</v>
      </c>
      <c r="N19130" s="1">
        <v>-45.79</v>
      </c>
      <c r="O19130">
        <v>0.23</v>
      </c>
    </row>
    <row r="19131" spans="1:15" x14ac:dyDescent="0.3">
      <c r="A19131" t="str">
        <f xml:space="preserve"> _xlfn.XLOOKUP(H19131, 'Customers'!B:B, 'Customers'!A:A)</f>
        <v>CUST_962</v>
      </c>
      <c r="B19131" t="str">
        <f>_xlfn.XLOOKUP(L19131, Products!C:C, Products!A:A)</f>
        <v>PROD_7</v>
      </c>
      <c r="C19131">
        <v>19130</v>
      </c>
      <c r="D19131" s="2" t="s">
        <v>1106</v>
      </c>
      <c r="E19131">
        <f>YEAR(Orders[[#This Row],[Order_Date]])</f>
        <v>2023</v>
      </c>
      <c r="F19131">
        <f>MONTH(Orders[[#This Row],[Order_Date]])</f>
        <v>7</v>
      </c>
      <c r="G19131" s="2" t="s">
        <v>1249</v>
      </c>
      <c r="H19131" t="s">
        <v>1724</v>
      </c>
      <c r="I19131" t="s">
        <v>14</v>
      </c>
      <c r="J19131" t="s">
        <v>65</v>
      </c>
      <c r="K19131" t="s">
        <v>16</v>
      </c>
      <c r="L19131" t="s">
        <v>66</v>
      </c>
      <c r="M19131" s="1">
        <v>3106.16</v>
      </c>
      <c r="N19131" s="1">
        <v>691.91</v>
      </c>
      <c r="O19131">
        <v>0.09</v>
      </c>
    </row>
    <row r="19132" spans="1:15" x14ac:dyDescent="0.3">
      <c r="A19132" t="str">
        <f xml:space="preserve"> _xlfn.XLOOKUP(H19132, 'Customers'!B:B, 'Customers'!A:A)</f>
        <v>CUST_115</v>
      </c>
      <c r="B19132" t="str">
        <f>_xlfn.XLOOKUP(L19132, Products!C:C, Products!A:A)</f>
        <v>PROD_1</v>
      </c>
      <c r="C19132">
        <v>19131</v>
      </c>
      <c r="D19132" s="2" t="s">
        <v>158</v>
      </c>
      <c r="E19132">
        <f>YEAR(Orders[[#This Row],[Order_Date]])</f>
        <v>2022</v>
      </c>
      <c r="F19132">
        <f>MONTH(Orders[[#This Row],[Order_Date]])</f>
        <v>10</v>
      </c>
      <c r="G19132" s="2" t="s">
        <v>1066</v>
      </c>
      <c r="H19132" t="s">
        <v>362</v>
      </c>
      <c r="I19132" t="s">
        <v>32</v>
      </c>
      <c r="J19132" t="s">
        <v>15</v>
      </c>
      <c r="K19132" t="s">
        <v>16</v>
      </c>
      <c r="L19132" t="s">
        <v>17</v>
      </c>
      <c r="M19132" s="1">
        <v>4309.2</v>
      </c>
      <c r="N19132" s="1">
        <v>-424.26</v>
      </c>
      <c r="O19132">
        <v>0.08</v>
      </c>
    </row>
    <row r="19133" spans="1:15" x14ac:dyDescent="0.3">
      <c r="A19133" t="str">
        <f xml:space="preserve"> _xlfn.XLOOKUP(H19133, 'Customers'!B:B, 'Customers'!A:A)</f>
        <v>CUST_926</v>
      </c>
      <c r="B19133" t="str">
        <f>_xlfn.XLOOKUP(L19133, Products!C:C, Products!A:A)</f>
        <v>PROD_1</v>
      </c>
      <c r="C19133">
        <v>19132</v>
      </c>
      <c r="D19133" s="2" t="s">
        <v>159</v>
      </c>
      <c r="E19133">
        <f>YEAR(Orders[[#This Row],[Order_Date]])</f>
        <v>2022</v>
      </c>
      <c r="F19133">
        <f>MONTH(Orders[[#This Row],[Order_Date]])</f>
        <v>10</v>
      </c>
      <c r="G19133" s="2" t="s">
        <v>127</v>
      </c>
      <c r="H19133" t="s">
        <v>1686</v>
      </c>
      <c r="I19133" t="s">
        <v>32</v>
      </c>
      <c r="J19133" t="s">
        <v>22</v>
      </c>
      <c r="K19133" t="s">
        <v>16</v>
      </c>
      <c r="L19133" t="s">
        <v>17</v>
      </c>
      <c r="M19133" s="1">
        <v>7300</v>
      </c>
      <c r="N19133" s="1">
        <v>-423.03</v>
      </c>
      <c r="O19133">
        <v>0.04</v>
      </c>
    </row>
    <row r="19134" spans="1:15" x14ac:dyDescent="0.3">
      <c r="A19134" t="str">
        <f xml:space="preserve"> _xlfn.XLOOKUP(H19134, 'Customers'!B:B, 'Customers'!A:A)</f>
        <v>CUST_891</v>
      </c>
      <c r="B19134" t="str">
        <f>_xlfn.XLOOKUP(L19134, Products!C:C, Products!A:A)</f>
        <v>PROD_6</v>
      </c>
      <c r="C19134">
        <v>19133</v>
      </c>
      <c r="D19134" s="2" t="s">
        <v>751</v>
      </c>
      <c r="E19134">
        <f>YEAR(Orders[[#This Row],[Order_Date]])</f>
        <v>2022</v>
      </c>
      <c r="F19134">
        <f>MONTH(Orders[[#This Row],[Order_Date]])</f>
        <v>7</v>
      </c>
      <c r="G19134" s="2" t="s">
        <v>1281</v>
      </c>
      <c r="H19134" t="s">
        <v>1650</v>
      </c>
      <c r="I19134" t="s">
        <v>32</v>
      </c>
      <c r="J19134" t="s">
        <v>22</v>
      </c>
      <c r="K19134" t="s">
        <v>34</v>
      </c>
      <c r="L19134" t="s">
        <v>52</v>
      </c>
      <c r="M19134" s="1">
        <v>2833.96</v>
      </c>
      <c r="N19134" s="1">
        <v>-142.22999999999999</v>
      </c>
      <c r="O19134">
        <v>0.04</v>
      </c>
    </row>
    <row r="19135" spans="1:15" x14ac:dyDescent="0.3">
      <c r="A19135" t="str">
        <f xml:space="preserve"> _xlfn.XLOOKUP(H19135, 'Customers'!B:B, 'Customers'!A:A)</f>
        <v>CUST_584</v>
      </c>
      <c r="B19135" t="str">
        <f>_xlfn.XLOOKUP(L19135, Products!C:C, Products!A:A)</f>
        <v>PROD_8</v>
      </c>
      <c r="C19135">
        <v>19134</v>
      </c>
      <c r="D19135" s="2" t="s">
        <v>413</v>
      </c>
      <c r="E19135">
        <f>YEAR(Orders[[#This Row],[Order_Date]])</f>
        <v>2022</v>
      </c>
      <c r="F19135">
        <f>MONTH(Orders[[#This Row],[Order_Date]])</f>
        <v>3</v>
      </c>
      <c r="G19135" s="2" t="s">
        <v>414</v>
      </c>
      <c r="H19135" t="s">
        <v>1288</v>
      </c>
      <c r="I19135" t="s">
        <v>14</v>
      </c>
      <c r="J19135" t="s">
        <v>65</v>
      </c>
      <c r="K19135" t="s">
        <v>27</v>
      </c>
      <c r="L19135" t="s">
        <v>73</v>
      </c>
      <c r="M19135" s="1">
        <v>4663.74</v>
      </c>
      <c r="N19135" s="1">
        <v>-371.69</v>
      </c>
      <c r="O19135">
        <v>0.03</v>
      </c>
    </row>
    <row r="19136" spans="1:15" x14ac:dyDescent="0.3">
      <c r="A19136" t="str">
        <f xml:space="preserve"> _xlfn.XLOOKUP(H19136, 'Customers'!B:B, 'Customers'!A:A)</f>
        <v>CUST_951</v>
      </c>
      <c r="B19136" t="str">
        <f>_xlfn.XLOOKUP(L19136, Products!C:C, Products!A:A)</f>
        <v>PROD_1</v>
      </c>
      <c r="C19136">
        <v>19135</v>
      </c>
      <c r="D19136" s="2" t="s">
        <v>75</v>
      </c>
      <c r="E19136">
        <f>YEAR(Orders[[#This Row],[Order_Date]])</f>
        <v>2023</v>
      </c>
      <c r="F19136">
        <f>MONTH(Orders[[#This Row],[Order_Date]])</f>
        <v>12</v>
      </c>
      <c r="G19136" s="2" t="s">
        <v>688</v>
      </c>
      <c r="H19136" t="s">
        <v>1712</v>
      </c>
      <c r="I19136" t="s">
        <v>21</v>
      </c>
      <c r="J19136" t="s">
        <v>33</v>
      </c>
      <c r="K19136" t="s">
        <v>16</v>
      </c>
      <c r="L19136" t="s">
        <v>17</v>
      </c>
      <c r="M19136" s="1">
        <v>3894.58</v>
      </c>
      <c r="N19136" s="1">
        <v>1150.19</v>
      </c>
      <c r="O19136">
        <v>0.28000000000000003</v>
      </c>
    </row>
    <row r="19137" spans="1:15" x14ac:dyDescent="0.3">
      <c r="A19137" t="str">
        <f xml:space="preserve"> _xlfn.XLOOKUP(H19137, 'Customers'!B:B, 'Customers'!A:A)</f>
        <v>CUST_745</v>
      </c>
      <c r="B19137" t="str">
        <f>_xlfn.XLOOKUP(L19137, Products!C:C, Products!A:A)</f>
        <v>PROD_6</v>
      </c>
      <c r="C19137">
        <v>19136</v>
      </c>
      <c r="D19137" s="2" t="s">
        <v>1005</v>
      </c>
      <c r="E19137">
        <f>YEAR(Orders[[#This Row],[Order_Date]])</f>
        <v>2022</v>
      </c>
      <c r="F19137">
        <f>MONTH(Orders[[#This Row],[Order_Date]])</f>
        <v>5</v>
      </c>
      <c r="G19137" s="2" t="s">
        <v>221</v>
      </c>
      <c r="H19137" t="s">
        <v>1490</v>
      </c>
      <c r="I19137" t="s">
        <v>14</v>
      </c>
      <c r="J19137" t="s">
        <v>65</v>
      </c>
      <c r="K19137" t="s">
        <v>34</v>
      </c>
      <c r="L19137" t="s">
        <v>52</v>
      </c>
      <c r="M19137" s="1">
        <v>5520.16</v>
      </c>
      <c r="N19137" s="1">
        <v>-90.67</v>
      </c>
      <c r="O19137">
        <v>0.16</v>
      </c>
    </row>
    <row r="19138" spans="1:15" x14ac:dyDescent="0.3">
      <c r="A19138" t="str">
        <f xml:space="preserve"> _xlfn.XLOOKUP(H19138, 'Customers'!B:B, 'Customers'!A:A)</f>
        <v>CUST_405</v>
      </c>
      <c r="B19138" t="str">
        <f>_xlfn.XLOOKUP(L19138, Products!C:C, Products!A:A)</f>
        <v>PROD_5</v>
      </c>
      <c r="C19138">
        <v>19137</v>
      </c>
      <c r="D19138" s="2" t="s">
        <v>110</v>
      </c>
      <c r="E19138">
        <f>YEAR(Orders[[#This Row],[Order_Date]])</f>
        <v>2022</v>
      </c>
      <c r="F19138">
        <f>MONTH(Orders[[#This Row],[Order_Date]])</f>
        <v>10</v>
      </c>
      <c r="G19138" s="2" t="s">
        <v>569</v>
      </c>
      <c r="H19138" t="s">
        <v>990</v>
      </c>
      <c r="I19138" t="s">
        <v>14</v>
      </c>
      <c r="J19138" t="s">
        <v>33</v>
      </c>
      <c r="K19138" t="s">
        <v>34</v>
      </c>
      <c r="L19138" t="s">
        <v>39</v>
      </c>
      <c r="M19138" s="1">
        <v>909.77</v>
      </c>
      <c r="N19138" s="1">
        <v>161.27000000000001</v>
      </c>
      <c r="O19138">
        <v>0.09</v>
      </c>
    </row>
    <row r="19139" spans="1:15" x14ac:dyDescent="0.3">
      <c r="A19139" t="str">
        <f xml:space="preserve"> _xlfn.XLOOKUP(H19139, 'Customers'!B:B, 'Customers'!A:A)</f>
        <v>CUST_546</v>
      </c>
      <c r="B19139" t="str">
        <f>_xlfn.XLOOKUP(L19139, Products!C:C, Products!A:A)</f>
        <v>PROD_4</v>
      </c>
      <c r="C19139">
        <v>19138</v>
      </c>
      <c r="D19139" s="2" t="s">
        <v>800</v>
      </c>
      <c r="E19139">
        <f>YEAR(Orders[[#This Row],[Order_Date]])</f>
        <v>2022</v>
      </c>
      <c r="F19139">
        <f>MONTH(Orders[[#This Row],[Order_Date]])</f>
        <v>11</v>
      </c>
      <c r="G19139" s="2" t="s">
        <v>707</v>
      </c>
      <c r="H19139" t="s">
        <v>1229</v>
      </c>
      <c r="I19139" t="s">
        <v>14</v>
      </c>
      <c r="J19139" t="s">
        <v>22</v>
      </c>
      <c r="K19139" t="s">
        <v>34</v>
      </c>
      <c r="L19139" t="s">
        <v>35</v>
      </c>
      <c r="M19139" s="1">
        <v>4408.3999999999996</v>
      </c>
      <c r="N19139" s="1">
        <v>888</v>
      </c>
      <c r="O19139">
        <v>0.01</v>
      </c>
    </row>
    <row r="19140" spans="1:15" x14ac:dyDescent="0.3">
      <c r="A19140" t="str">
        <f xml:space="preserve"> _xlfn.XLOOKUP(H19140, 'Customers'!B:B, 'Customers'!A:A)</f>
        <v>CUST_166</v>
      </c>
      <c r="B19140" t="str">
        <f>_xlfn.XLOOKUP(L19140, Products!C:C, Products!A:A)</f>
        <v>PROD_2</v>
      </c>
      <c r="C19140">
        <v>19139</v>
      </c>
      <c r="D19140" s="2" t="s">
        <v>139</v>
      </c>
      <c r="E19140">
        <f>YEAR(Orders[[#This Row],[Order_Date]])</f>
        <v>2022</v>
      </c>
      <c r="F19140">
        <f>MONTH(Orders[[#This Row],[Order_Date]])</f>
        <v>3</v>
      </c>
      <c r="G19140" s="2" t="s">
        <v>154</v>
      </c>
      <c r="H19140" t="s">
        <v>488</v>
      </c>
      <c r="I19140" t="s">
        <v>32</v>
      </c>
      <c r="J19140" t="s">
        <v>22</v>
      </c>
      <c r="K19140" t="s">
        <v>16</v>
      </c>
      <c r="L19140" t="s">
        <v>23</v>
      </c>
      <c r="M19140" s="1">
        <v>7636.08</v>
      </c>
      <c r="N19140" s="1">
        <v>-313.10000000000002</v>
      </c>
      <c r="O19140">
        <v>0.03</v>
      </c>
    </row>
    <row r="19141" spans="1:15" x14ac:dyDescent="0.3">
      <c r="A19141" t="str">
        <f xml:space="preserve"> _xlfn.XLOOKUP(H19141, 'Customers'!B:B, 'Customers'!A:A)</f>
        <v>CUST_854</v>
      </c>
      <c r="B19141" t="str">
        <f>_xlfn.XLOOKUP(L19141, Products!C:C, Products!A:A)</f>
        <v>PROD_6</v>
      </c>
      <c r="C19141">
        <v>19140</v>
      </c>
      <c r="D19141" s="2" t="s">
        <v>57</v>
      </c>
      <c r="E19141">
        <f>YEAR(Orders[[#This Row],[Order_Date]])</f>
        <v>2023</v>
      </c>
      <c r="F19141">
        <f>MONTH(Orders[[#This Row],[Order_Date]])</f>
        <v>6</v>
      </c>
      <c r="G19141" s="2" t="s">
        <v>172</v>
      </c>
      <c r="H19141" t="s">
        <v>1607</v>
      </c>
      <c r="I19141" t="s">
        <v>14</v>
      </c>
      <c r="J19141" t="s">
        <v>15</v>
      </c>
      <c r="K19141" t="s">
        <v>34</v>
      </c>
      <c r="L19141" t="s">
        <v>52</v>
      </c>
      <c r="M19141" s="1">
        <v>6843.1</v>
      </c>
      <c r="N19141" s="1">
        <v>58.32</v>
      </c>
      <c r="O19141">
        <v>0.15</v>
      </c>
    </row>
    <row r="19142" spans="1:15" x14ac:dyDescent="0.3">
      <c r="A19142" t="str">
        <f xml:space="preserve"> _xlfn.XLOOKUP(H19142, 'Customers'!B:B, 'Customers'!A:A)</f>
        <v>CUST_258</v>
      </c>
      <c r="B19142" t="str">
        <f>_xlfn.XLOOKUP(L19142, Products!C:C, Products!A:A)</f>
        <v>PROD_3</v>
      </c>
      <c r="C19142">
        <v>19141</v>
      </c>
      <c r="D19142" s="2" t="s">
        <v>585</v>
      </c>
      <c r="E19142">
        <f>YEAR(Orders[[#This Row],[Order_Date]])</f>
        <v>2022</v>
      </c>
      <c r="F19142">
        <f>MONTH(Orders[[#This Row],[Order_Date]])</f>
        <v>8</v>
      </c>
      <c r="G19142" s="2" t="s">
        <v>419</v>
      </c>
      <c r="H19142" t="s">
        <v>705</v>
      </c>
      <c r="I19142" t="s">
        <v>21</v>
      </c>
      <c r="J19142" t="s">
        <v>22</v>
      </c>
      <c r="K19142" t="s">
        <v>27</v>
      </c>
      <c r="L19142" t="s">
        <v>28</v>
      </c>
      <c r="M19142" s="1">
        <v>832.06</v>
      </c>
      <c r="N19142" s="1">
        <v>-18.03</v>
      </c>
      <c r="O19142">
        <v>0</v>
      </c>
    </row>
    <row r="19143" spans="1:15" x14ac:dyDescent="0.3">
      <c r="A19143" t="str">
        <f xml:space="preserve"> _xlfn.XLOOKUP(H19143, 'Customers'!B:B, 'Customers'!A:A)</f>
        <v>CUST_193</v>
      </c>
      <c r="B19143" t="str">
        <f>_xlfn.XLOOKUP(L19143, Products!C:C, Products!A:A)</f>
        <v>PROD_4</v>
      </c>
      <c r="C19143">
        <v>19142</v>
      </c>
      <c r="D19143" s="2" t="s">
        <v>67</v>
      </c>
      <c r="E19143">
        <f>YEAR(Orders[[#This Row],[Order_Date]])</f>
        <v>2023</v>
      </c>
      <c r="F19143">
        <f>MONTH(Orders[[#This Row],[Order_Date]])</f>
        <v>6</v>
      </c>
      <c r="G19143" s="2" t="s">
        <v>56</v>
      </c>
      <c r="H19143" t="s">
        <v>555</v>
      </c>
      <c r="I19143" t="s">
        <v>32</v>
      </c>
      <c r="J19143" t="s">
        <v>22</v>
      </c>
      <c r="K19143" t="s">
        <v>34</v>
      </c>
      <c r="L19143" t="s">
        <v>35</v>
      </c>
      <c r="M19143" s="1">
        <v>8710</v>
      </c>
      <c r="N19143" s="1">
        <v>2371.94</v>
      </c>
      <c r="O19143">
        <v>0.23</v>
      </c>
    </row>
    <row r="19144" spans="1:15" x14ac:dyDescent="0.3">
      <c r="A19144" t="str">
        <f xml:space="preserve"> _xlfn.XLOOKUP(H19144, 'Customers'!B:B, 'Customers'!A:A)</f>
        <v>CUST_124</v>
      </c>
      <c r="B19144" t="str">
        <f>_xlfn.XLOOKUP(L19144, Products!C:C, Products!A:A)</f>
        <v>PROD_7</v>
      </c>
      <c r="C19144">
        <v>19143</v>
      </c>
      <c r="D19144" s="2" t="s">
        <v>951</v>
      </c>
      <c r="E19144">
        <f>YEAR(Orders[[#This Row],[Order_Date]])</f>
        <v>2022</v>
      </c>
      <c r="F19144">
        <f>MONTH(Orders[[#This Row],[Order_Date]])</f>
        <v>1</v>
      </c>
      <c r="G19144" s="2" t="s">
        <v>873</v>
      </c>
      <c r="H19144" t="s">
        <v>384</v>
      </c>
      <c r="I19144" t="s">
        <v>32</v>
      </c>
      <c r="J19144" t="s">
        <v>22</v>
      </c>
      <c r="K19144" t="s">
        <v>16</v>
      </c>
      <c r="L19144" t="s">
        <v>66</v>
      </c>
      <c r="M19144" s="1">
        <v>7175.17</v>
      </c>
      <c r="N19144" s="1">
        <v>1761.17</v>
      </c>
      <c r="O19144">
        <v>0.14000000000000001</v>
      </c>
    </row>
    <row r="19145" spans="1:15" x14ac:dyDescent="0.3">
      <c r="A19145" t="str">
        <f xml:space="preserve"> _xlfn.XLOOKUP(H19145, 'Customers'!B:B, 'Customers'!A:A)</f>
        <v>CUST_827</v>
      </c>
      <c r="B19145" t="str">
        <f>_xlfn.XLOOKUP(L19145, Products!C:C, Products!A:A)</f>
        <v>PROD_7</v>
      </c>
      <c r="C19145">
        <v>19144</v>
      </c>
      <c r="D19145" s="2" t="s">
        <v>956</v>
      </c>
      <c r="E19145">
        <f>YEAR(Orders[[#This Row],[Order_Date]])</f>
        <v>2023</v>
      </c>
      <c r="F19145">
        <f>MONTH(Orders[[#This Row],[Order_Date]])</f>
        <v>2</v>
      </c>
      <c r="G19145" s="2" t="s">
        <v>1007</v>
      </c>
      <c r="H19145" t="s">
        <v>1579</v>
      </c>
      <c r="I19145" t="s">
        <v>32</v>
      </c>
      <c r="J19145" t="s">
        <v>15</v>
      </c>
      <c r="K19145" t="s">
        <v>16</v>
      </c>
      <c r="L19145" t="s">
        <v>66</v>
      </c>
      <c r="M19145" s="1">
        <v>1483.63</v>
      </c>
      <c r="N19145" s="1">
        <v>164.1</v>
      </c>
      <c r="O19145">
        <v>0.12</v>
      </c>
    </row>
    <row r="19146" spans="1:15" x14ac:dyDescent="0.3">
      <c r="A19146" t="str">
        <f xml:space="preserve"> _xlfn.XLOOKUP(H19146, 'Customers'!B:B, 'Customers'!A:A)</f>
        <v>CUST_875</v>
      </c>
      <c r="B19146" t="str">
        <f>_xlfn.XLOOKUP(L19146, Products!C:C, Products!A:A)</f>
        <v>PROD_2</v>
      </c>
      <c r="C19146">
        <v>19145</v>
      </c>
      <c r="D19146" s="2" t="s">
        <v>11</v>
      </c>
      <c r="E19146">
        <f>YEAR(Orders[[#This Row],[Order_Date]])</f>
        <v>2023</v>
      </c>
      <c r="F19146">
        <f>MONTH(Orders[[#This Row],[Order_Date]])</f>
        <v>9</v>
      </c>
      <c r="G19146" s="2" t="s">
        <v>1345</v>
      </c>
      <c r="H19146" t="s">
        <v>1630</v>
      </c>
      <c r="I19146" t="s">
        <v>14</v>
      </c>
      <c r="J19146" t="s">
        <v>33</v>
      </c>
      <c r="K19146" t="s">
        <v>16</v>
      </c>
      <c r="L19146" t="s">
        <v>23</v>
      </c>
      <c r="M19146" s="1">
        <v>8772.06</v>
      </c>
      <c r="N19146" s="1">
        <v>2312.46</v>
      </c>
      <c r="O19146">
        <v>0.24</v>
      </c>
    </row>
    <row r="19147" spans="1:15" x14ac:dyDescent="0.3">
      <c r="A19147" t="str">
        <f xml:space="preserve"> _xlfn.XLOOKUP(H19147, 'Customers'!B:B, 'Customers'!A:A)</f>
        <v>CUST_827</v>
      </c>
      <c r="B19147" t="str">
        <f>_xlfn.XLOOKUP(L19147, Products!C:C, Products!A:A)</f>
        <v>PROD_2</v>
      </c>
      <c r="C19147">
        <v>19146</v>
      </c>
      <c r="D19147" s="2" t="s">
        <v>1137</v>
      </c>
      <c r="E19147">
        <f>YEAR(Orders[[#This Row],[Order_Date]])</f>
        <v>2023</v>
      </c>
      <c r="F19147">
        <f>MONTH(Orders[[#This Row],[Order_Date]])</f>
        <v>11</v>
      </c>
      <c r="G19147" s="2" t="s">
        <v>283</v>
      </c>
      <c r="H19147" t="s">
        <v>1579</v>
      </c>
      <c r="I19147" t="s">
        <v>32</v>
      </c>
      <c r="J19147" t="s">
        <v>15</v>
      </c>
      <c r="K19147" t="s">
        <v>16</v>
      </c>
      <c r="L19147" t="s">
        <v>23</v>
      </c>
      <c r="M19147" s="1">
        <v>283.69</v>
      </c>
      <c r="N19147" s="1">
        <v>8.15</v>
      </c>
      <c r="O19147">
        <v>0.2</v>
      </c>
    </row>
    <row r="19148" spans="1:15" x14ac:dyDescent="0.3">
      <c r="A19148" t="str">
        <f xml:space="preserve"> _xlfn.XLOOKUP(H19148, 'Customers'!B:B, 'Customers'!A:A)</f>
        <v>CUST_994</v>
      </c>
      <c r="B19148" t="str">
        <f>_xlfn.XLOOKUP(L19148, Products!C:C, Products!A:A)</f>
        <v>PROD_8</v>
      </c>
      <c r="C19148">
        <v>19147</v>
      </c>
      <c r="D19148" s="2" t="s">
        <v>518</v>
      </c>
      <c r="E19148">
        <f>YEAR(Orders[[#This Row],[Order_Date]])</f>
        <v>2022</v>
      </c>
      <c r="F19148">
        <f>MONTH(Orders[[#This Row],[Order_Date]])</f>
        <v>6</v>
      </c>
      <c r="G19148" s="2" t="s">
        <v>852</v>
      </c>
      <c r="H19148" t="s">
        <v>1757</v>
      </c>
      <c r="I19148" t="s">
        <v>14</v>
      </c>
      <c r="J19148" t="s">
        <v>33</v>
      </c>
      <c r="K19148" t="s">
        <v>27</v>
      </c>
      <c r="L19148" t="s">
        <v>73</v>
      </c>
      <c r="M19148" s="1">
        <v>9348.7099999999991</v>
      </c>
      <c r="N19148" s="1">
        <v>2012.07</v>
      </c>
      <c r="O19148">
        <v>0.08</v>
      </c>
    </row>
    <row r="19149" spans="1:15" x14ac:dyDescent="0.3">
      <c r="A19149" t="str">
        <f xml:space="preserve"> _xlfn.XLOOKUP(H19149, 'Customers'!B:B, 'Customers'!A:A)</f>
        <v>CUST_373</v>
      </c>
      <c r="B19149" t="str">
        <f>_xlfn.XLOOKUP(L19149, Products!C:C, Products!A:A)</f>
        <v>PROD_3</v>
      </c>
      <c r="C19149">
        <v>19148</v>
      </c>
      <c r="D19149" s="2" t="s">
        <v>289</v>
      </c>
      <c r="E19149">
        <f>YEAR(Orders[[#This Row],[Order_Date]])</f>
        <v>2023</v>
      </c>
      <c r="F19149">
        <f>MONTH(Orders[[#This Row],[Order_Date]])</f>
        <v>9</v>
      </c>
      <c r="G19149" s="2" t="s">
        <v>888</v>
      </c>
      <c r="H19149" t="s">
        <v>929</v>
      </c>
      <c r="I19149" t="s">
        <v>14</v>
      </c>
      <c r="J19149" t="s">
        <v>33</v>
      </c>
      <c r="K19149" t="s">
        <v>27</v>
      </c>
      <c r="L19149" t="s">
        <v>28</v>
      </c>
      <c r="M19149" s="1">
        <v>8938.59</v>
      </c>
      <c r="N19149" s="1">
        <v>311.07</v>
      </c>
      <c r="O19149">
        <v>0.17</v>
      </c>
    </row>
    <row r="19150" spans="1:15" x14ac:dyDescent="0.3">
      <c r="A19150" t="str">
        <f xml:space="preserve"> _xlfn.XLOOKUP(H19150, 'Customers'!B:B, 'Customers'!A:A)</f>
        <v>CUST_604</v>
      </c>
      <c r="B19150" t="str">
        <f>_xlfn.XLOOKUP(L19150, Products!C:C, Products!A:A)</f>
        <v>PROD_2</v>
      </c>
      <c r="C19150">
        <v>19149</v>
      </c>
      <c r="D19150" s="2" t="s">
        <v>280</v>
      </c>
      <c r="E19150">
        <f>YEAR(Orders[[#This Row],[Order_Date]])</f>
        <v>2022</v>
      </c>
      <c r="F19150">
        <f>MONTH(Orders[[#This Row],[Order_Date]])</f>
        <v>11</v>
      </c>
      <c r="G19150" s="2" t="s">
        <v>174</v>
      </c>
      <c r="H19150" t="s">
        <v>1316</v>
      </c>
      <c r="I19150" t="s">
        <v>21</v>
      </c>
      <c r="J19150" t="s">
        <v>22</v>
      </c>
      <c r="K19150" t="s">
        <v>16</v>
      </c>
      <c r="L19150" t="s">
        <v>23</v>
      </c>
      <c r="M19150" s="1">
        <v>2544.79</v>
      </c>
      <c r="N19150" s="1">
        <v>-186.19</v>
      </c>
      <c r="O19150">
        <v>0.11</v>
      </c>
    </row>
    <row r="19151" spans="1:15" x14ac:dyDescent="0.3">
      <c r="A19151" t="str">
        <f xml:space="preserve"> _xlfn.XLOOKUP(H19151, 'Customers'!B:B, 'Customers'!A:A)</f>
        <v>CUST_778</v>
      </c>
      <c r="B19151" t="str">
        <f>_xlfn.XLOOKUP(L19151, Products!C:C, Products!A:A)</f>
        <v>PROD_3</v>
      </c>
      <c r="C19151">
        <v>19150</v>
      </c>
      <c r="D19151" s="2" t="s">
        <v>1068</v>
      </c>
      <c r="E19151">
        <f>YEAR(Orders[[#This Row],[Order_Date]])</f>
        <v>2023</v>
      </c>
      <c r="F19151">
        <f>MONTH(Orders[[#This Row],[Order_Date]])</f>
        <v>9</v>
      </c>
      <c r="G19151" s="2" t="s">
        <v>697</v>
      </c>
      <c r="H19151" t="s">
        <v>1525</v>
      </c>
      <c r="I19151" t="s">
        <v>14</v>
      </c>
      <c r="J19151" t="s">
        <v>22</v>
      </c>
      <c r="K19151" t="s">
        <v>27</v>
      </c>
      <c r="L19151" t="s">
        <v>28</v>
      </c>
      <c r="M19151" s="1">
        <v>1238.5</v>
      </c>
      <c r="N19151" s="1">
        <v>-60.93</v>
      </c>
      <c r="O19151">
        <v>0.14000000000000001</v>
      </c>
    </row>
    <row r="19152" spans="1:15" x14ac:dyDescent="0.3">
      <c r="A19152" t="str">
        <f xml:space="preserve"> _xlfn.XLOOKUP(H19152, 'Customers'!B:B, 'Customers'!A:A)</f>
        <v>CUST_664</v>
      </c>
      <c r="B19152" t="str">
        <f>_xlfn.XLOOKUP(L19152, Products!C:C, Products!A:A)</f>
        <v>PROD_7</v>
      </c>
      <c r="C19152">
        <v>19151</v>
      </c>
      <c r="D19152" s="2" t="s">
        <v>212</v>
      </c>
      <c r="E19152">
        <f>YEAR(Orders[[#This Row],[Order_Date]])</f>
        <v>2022</v>
      </c>
      <c r="F19152">
        <f>MONTH(Orders[[#This Row],[Order_Date]])</f>
        <v>9</v>
      </c>
      <c r="G19152" s="2" t="s">
        <v>499</v>
      </c>
      <c r="H19152" t="s">
        <v>1393</v>
      </c>
      <c r="I19152" t="s">
        <v>21</v>
      </c>
      <c r="J19152" t="s">
        <v>15</v>
      </c>
      <c r="K19152" t="s">
        <v>16</v>
      </c>
      <c r="L19152" t="s">
        <v>66</v>
      </c>
      <c r="M19152" s="1">
        <v>6685.29</v>
      </c>
      <c r="N19152" s="1">
        <v>1781.46</v>
      </c>
      <c r="O19152">
        <v>0.19</v>
      </c>
    </row>
    <row r="19153" spans="1:15" x14ac:dyDescent="0.3">
      <c r="A19153" t="str">
        <f xml:space="preserve"> _xlfn.XLOOKUP(H19153, 'Customers'!B:B, 'Customers'!A:A)</f>
        <v>CUST_699</v>
      </c>
      <c r="B19153" t="str">
        <f>_xlfn.XLOOKUP(L19153, Products!C:C, Products!A:A)</f>
        <v>PROD_1</v>
      </c>
      <c r="C19153">
        <v>19152</v>
      </c>
      <c r="D19153" s="2" t="s">
        <v>657</v>
      </c>
      <c r="E19153">
        <f>YEAR(Orders[[#This Row],[Order_Date]])</f>
        <v>2022</v>
      </c>
      <c r="F19153">
        <f>MONTH(Orders[[#This Row],[Order_Date]])</f>
        <v>6</v>
      </c>
      <c r="G19153" s="2" t="s">
        <v>1138</v>
      </c>
      <c r="H19153" t="s">
        <v>1438</v>
      </c>
      <c r="I19153" t="s">
        <v>21</v>
      </c>
      <c r="J19153" t="s">
        <v>33</v>
      </c>
      <c r="K19153" t="s">
        <v>27</v>
      </c>
      <c r="L19153" t="s">
        <v>17</v>
      </c>
      <c r="M19153" s="1">
        <v>3567.21</v>
      </c>
      <c r="N19153" s="1">
        <v>1024.3399999999999</v>
      </c>
      <c r="O19153">
        <v>0.23</v>
      </c>
    </row>
    <row r="19154" spans="1:15" x14ac:dyDescent="0.3">
      <c r="A19154" t="str">
        <f xml:space="preserve"> _xlfn.XLOOKUP(H19154, 'Customers'!B:B, 'Customers'!A:A)</f>
        <v>CUST_117</v>
      </c>
      <c r="B19154" t="str">
        <f>_xlfn.XLOOKUP(L19154, Products!C:C, Products!A:A)</f>
        <v>PROD_5</v>
      </c>
      <c r="C19154">
        <v>19153</v>
      </c>
      <c r="D19154" s="2" t="s">
        <v>139</v>
      </c>
      <c r="E19154">
        <f>YEAR(Orders[[#This Row],[Order_Date]])</f>
        <v>2022</v>
      </c>
      <c r="F19154">
        <f>MONTH(Orders[[#This Row],[Order_Date]])</f>
        <v>3</v>
      </c>
      <c r="G19154" s="2" t="s">
        <v>413</v>
      </c>
      <c r="H19154" t="s">
        <v>367</v>
      </c>
      <c r="I19154" t="s">
        <v>14</v>
      </c>
      <c r="J19154" t="s">
        <v>65</v>
      </c>
      <c r="K19154" t="s">
        <v>34</v>
      </c>
      <c r="L19154" t="s">
        <v>39</v>
      </c>
      <c r="M19154" s="1">
        <v>7877.81</v>
      </c>
      <c r="N19154" s="1">
        <v>1076.53</v>
      </c>
      <c r="O19154">
        <v>0.15</v>
      </c>
    </row>
    <row r="19155" spans="1:15" x14ac:dyDescent="0.3">
      <c r="A19155" t="str">
        <f xml:space="preserve"> _xlfn.XLOOKUP(H19155, 'Customers'!B:B, 'Customers'!A:A)</f>
        <v>CUST_801</v>
      </c>
      <c r="B19155" t="str">
        <f>_xlfn.XLOOKUP(L19155, Products!C:C, Products!A:A)</f>
        <v>PROD_2</v>
      </c>
      <c r="C19155">
        <v>19154</v>
      </c>
      <c r="D19155" s="2" t="s">
        <v>1046</v>
      </c>
      <c r="E19155">
        <f>YEAR(Orders[[#This Row],[Order_Date]])</f>
        <v>2023</v>
      </c>
      <c r="F19155">
        <f>MONTH(Orders[[#This Row],[Order_Date]])</f>
        <v>11</v>
      </c>
      <c r="G19155" s="2" t="s">
        <v>494</v>
      </c>
      <c r="H19155" t="s">
        <v>1550</v>
      </c>
      <c r="I19155" t="s">
        <v>32</v>
      </c>
      <c r="J19155" t="s">
        <v>15</v>
      </c>
      <c r="K19155" t="s">
        <v>16</v>
      </c>
      <c r="L19155" t="s">
        <v>23</v>
      </c>
      <c r="M19155" s="1">
        <v>3218.03</v>
      </c>
      <c r="N19155" s="1">
        <v>555.48</v>
      </c>
      <c r="O19155">
        <v>0.01</v>
      </c>
    </row>
    <row r="19156" spans="1:15" x14ac:dyDescent="0.3">
      <c r="A19156" t="str">
        <f xml:space="preserve"> _xlfn.XLOOKUP(H19156, 'Customers'!B:B, 'Customers'!A:A)</f>
        <v>CUST_782</v>
      </c>
      <c r="B19156" t="str">
        <f>_xlfn.XLOOKUP(L19156, Products!C:C, Products!A:A)</f>
        <v>PROD_6</v>
      </c>
      <c r="C19156">
        <v>19155</v>
      </c>
      <c r="D19156" s="2" t="s">
        <v>308</v>
      </c>
      <c r="E19156">
        <f>YEAR(Orders[[#This Row],[Order_Date]])</f>
        <v>2022</v>
      </c>
      <c r="F19156">
        <f>MONTH(Orders[[#This Row],[Order_Date]])</f>
        <v>3</v>
      </c>
      <c r="G19156" s="2" t="s">
        <v>432</v>
      </c>
      <c r="H19156" t="s">
        <v>1529</v>
      </c>
      <c r="I19156" t="s">
        <v>14</v>
      </c>
      <c r="J19156" t="s">
        <v>22</v>
      </c>
      <c r="K19156" t="s">
        <v>34</v>
      </c>
      <c r="L19156" t="s">
        <v>52</v>
      </c>
      <c r="M19156" s="1">
        <v>2419.6999999999998</v>
      </c>
      <c r="N19156" s="1">
        <v>200.32</v>
      </c>
      <c r="O19156">
        <v>0.11</v>
      </c>
    </row>
    <row r="19157" spans="1:15" x14ac:dyDescent="0.3">
      <c r="A19157" t="str">
        <f xml:space="preserve"> _xlfn.XLOOKUP(H19157, 'Customers'!B:B, 'Customers'!A:A)</f>
        <v>CUST_72</v>
      </c>
      <c r="B19157" t="str">
        <f>_xlfn.XLOOKUP(L19157, Products!C:C, Products!A:A)</f>
        <v>PROD_8</v>
      </c>
      <c r="C19157">
        <v>19156</v>
      </c>
      <c r="D19157" s="2" t="s">
        <v>956</v>
      </c>
      <c r="E19157">
        <f>YEAR(Orders[[#This Row],[Order_Date]])</f>
        <v>2023</v>
      </c>
      <c r="F19157">
        <f>MONTH(Orders[[#This Row],[Order_Date]])</f>
        <v>2</v>
      </c>
      <c r="G19157" s="2" t="s">
        <v>464</v>
      </c>
      <c r="H19157" t="s">
        <v>235</v>
      </c>
      <c r="I19157" t="s">
        <v>32</v>
      </c>
      <c r="J19157" t="s">
        <v>33</v>
      </c>
      <c r="K19157" t="s">
        <v>27</v>
      </c>
      <c r="L19157" t="s">
        <v>73</v>
      </c>
      <c r="M19157" s="1">
        <v>5703.81</v>
      </c>
      <c r="N19157" s="1">
        <v>573.69000000000005</v>
      </c>
      <c r="O19157">
        <v>0.28000000000000003</v>
      </c>
    </row>
    <row r="19158" spans="1:15" x14ac:dyDescent="0.3">
      <c r="A19158" t="str">
        <f xml:space="preserve"> _xlfn.XLOOKUP(H19158, 'Customers'!B:B, 'Customers'!A:A)</f>
        <v>CUST_898</v>
      </c>
      <c r="B19158" t="str">
        <f>_xlfn.XLOOKUP(L19158, Products!C:C, Products!A:A)</f>
        <v>PROD_6</v>
      </c>
      <c r="C19158">
        <v>19157</v>
      </c>
      <c r="D19158" s="2" t="s">
        <v>1425</v>
      </c>
      <c r="E19158">
        <f>YEAR(Orders[[#This Row],[Order_Date]])</f>
        <v>2023</v>
      </c>
      <c r="F19158">
        <f>MONTH(Orders[[#This Row],[Order_Date]])</f>
        <v>8</v>
      </c>
      <c r="G19158" s="2" t="s">
        <v>1024</v>
      </c>
      <c r="H19158" t="s">
        <v>1657</v>
      </c>
      <c r="I19158" t="s">
        <v>14</v>
      </c>
      <c r="J19158" t="s">
        <v>65</v>
      </c>
      <c r="K19158" t="s">
        <v>34</v>
      </c>
      <c r="L19158" t="s">
        <v>52</v>
      </c>
      <c r="M19158" s="1">
        <v>9196.65</v>
      </c>
      <c r="N19158" s="1">
        <v>-74.91</v>
      </c>
      <c r="O19158">
        <v>0.1</v>
      </c>
    </row>
    <row r="19159" spans="1:15" x14ac:dyDescent="0.3">
      <c r="A19159" t="str">
        <f xml:space="preserve"> _xlfn.XLOOKUP(H19159, 'Customers'!B:B, 'Customers'!A:A)</f>
        <v>CUST_249</v>
      </c>
      <c r="B19159" t="str">
        <f>_xlfn.XLOOKUP(L19159, Products!C:C, Products!A:A)</f>
        <v>PROD_8</v>
      </c>
      <c r="C19159">
        <v>19158</v>
      </c>
      <c r="D19159" s="2" t="s">
        <v>451</v>
      </c>
      <c r="E19159">
        <f>YEAR(Orders[[#This Row],[Order_Date]])</f>
        <v>2023</v>
      </c>
      <c r="F19159">
        <f>MONTH(Orders[[#This Row],[Order_Date]])</f>
        <v>2</v>
      </c>
      <c r="G19159" s="2" t="s">
        <v>47</v>
      </c>
      <c r="H19159" t="s">
        <v>683</v>
      </c>
      <c r="I19159" t="s">
        <v>32</v>
      </c>
      <c r="J19159" t="s">
        <v>65</v>
      </c>
      <c r="K19159" t="s">
        <v>27</v>
      </c>
      <c r="L19159" t="s">
        <v>73</v>
      </c>
      <c r="M19159" s="1">
        <v>8681.7800000000007</v>
      </c>
      <c r="N19159" s="1">
        <v>647.16999999999996</v>
      </c>
      <c r="O19159">
        <v>0.03</v>
      </c>
    </row>
    <row r="19160" spans="1:15" x14ac:dyDescent="0.3">
      <c r="A19160" t="str">
        <f xml:space="preserve"> _xlfn.XLOOKUP(H19160, 'Customers'!B:B, 'Customers'!A:A)</f>
        <v>CUST_508</v>
      </c>
      <c r="B19160" t="str">
        <f>_xlfn.XLOOKUP(L19160, Products!C:C, Products!A:A)</f>
        <v>PROD_1</v>
      </c>
      <c r="C19160">
        <v>19159</v>
      </c>
      <c r="D19160" s="2" t="s">
        <v>824</v>
      </c>
      <c r="E19160">
        <f>YEAR(Orders[[#This Row],[Order_Date]])</f>
        <v>2023</v>
      </c>
      <c r="F19160">
        <f>MONTH(Orders[[#This Row],[Order_Date]])</f>
        <v>6</v>
      </c>
      <c r="G19160" s="2" t="s">
        <v>225</v>
      </c>
      <c r="H19160" t="s">
        <v>1173</v>
      </c>
      <c r="I19160" t="s">
        <v>32</v>
      </c>
      <c r="J19160" t="s">
        <v>65</v>
      </c>
      <c r="K19160" t="s">
        <v>27</v>
      </c>
      <c r="L19160" t="s">
        <v>17</v>
      </c>
      <c r="M19160" s="1">
        <v>2729.89</v>
      </c>
      <c r="N19160" s="1">
        <v>-144.04</v>
      </c>
      <c r="O19160">
        <v>0.15</v>
      </c>
    </row>
    <row r="19161" spans="1:15" x14ac:dyDescent="0.3">
      <c r="A19161" t="str">
        <f xml:space="preserve"> _xlfn.XLOOKUP(H19161, 'Customers'!B:B, 'Customers'!A:A)</f>
        <v>CUST_691</v>
      </c>
      <c r="B19161" t="str">
        <f>_xlfn.XLOOKUP(L19161, Products!C:C, Products!A:A)</f>
        <v>PROD_1</v>
      </c>
      <c r="C19161">
        <v>19160</v>
      </c>
      <c r="D19161" s="2" t="s">
        <v>54</v>
      </c>
      <c r="E19161">
        <f>YEAR(Orders[[#This Row],[Order_Date]])</f>
        <v>2022</v>
      </c>
      <c r="F19161">
        <f>MONTH(Orders[[#This Row],[Order_Date]])</f>
        <v>2</v>
      </c>
      <c r="G19161" s="2" t="s">
        <v>702</v>
      </c>
      <c r="H19161" t="s">
        <v>1430</v>
      </c>
      <c r="I19161" t="s">
        <v>14</v>
      </c>
      <c r="J19161" t="s">
        <v>65</v>
      </c>
      <c r="K19161" t="s">
        <v>16</v>
      </c>
      <c r="L19161" t="s">
        <v>17</v>
      </c>
      <c r="M19161" s="1">
        <v>2711.43</v>
      </c>
      <c r="N19161" s="1">
        <v>107.08</v>
      </c>
      <c r="O19161">
        <v>0.25</v>
      </c>
    </row>
    <row r="19162" spans="1:15" x14ac:dyDescent="0.3">
      <c r="A19162" t="str">
        <f xml:space="preserve"> _xlfn.XLOOKUP(H19162, 'Customers'!B:B, 'Customers'!A:A)</f>
        <v>CUST_718</v>
      </c>
      <c r="B19162" t="str">
        <f>_xlfn.XLOOKUP(L19162, Products!C:C, Products!A:A)</f>
        <v>PROD_5</v>
      </c>
      <c r="C19162">
        <v>19161</v>
      </c>
      <c r="D19162" s="2" t="s">
        <v>171</v>
      </c>
      <c r="E19162">
        <f>YEAR(Orders[[#This Row],[Order_Date]])</f>
        <v>2023</v>
      </c>
      <c r="F19162">
        <f>MONTH(Orders[[#This Row],[Order_Date]])</f>
        <v>6</v>
      </c>
      <c r="G19162" s="2" t="s">
        <v>378</v>
      </c>
      <c r="H19162" t="s">
        <v>1458</v>
      </c>
      <c r="I19162" t="s">
        <v>21</v>
      </c>
      <c r="J19162" t="s">
        <v>33</v>
      </c>
      <c r="K19162" t="s">
        <v>34</v>
      </c>
      <c r="L19162" t="s">
        <v>39</v>
      </c>
      <c r="M19162" s="1">
        <v>9519.02</v>
      </c>
      <c r="N19162" s="1">
        <v>-345.75</v>
      </c>
      <c r="O19162">
        <v>0.13</v>
      </c>
    </row>
    <row r="19163" spans="1:15" x14ac:dyDescent="0.3">
      <c r="A19163" t="str">
        <f xml:space="preserve"> _xlfn.XLOOKUP(H19163, 'Customers'!B:B, 'Customers'!A:A)</f>
        <v>CUST_695</v>
      </c>
      <c r="B19163" t="str">
        <f>_xlfn.XLOOKUP(L19163, Products!C:C, Products!A:A)</f>
        <v>PROD_1</v>
      </c>
      <c r="C19163">
        <v>19162</v>
      </c>
      <c r="D19163" s="2" t="s">
        <v>881</v>
      </c>
      <c r="E19163">
        <f>YEAR(Orders[[#This Row],[Order_Date]])</f>
        <v>2022</v>
      </c>
      <c r="F19163">
        <f>MONTH(Orders[[#This Row],[Order_Date]])</f>
        <v>3</v>
      </c>
      <c r="G19163" s="2" t="s">
        <v>1303</v>
      </c>
      <c r="H19163" t="s">
        <v>1434</v>
      </c>
      <c r="I19163" t="s">
        <v>21</v>
      </c>
      <c r="J19163" t="s">
        <v>65</v>
      </c>
      <c r="K19163" t="s">
        <v>16</v>
      </c>
      <c r="L19163" t="s">
        <v>17</v>
      </c>
      <c r="M19163" s="1">
        <v>3102.48</v>
      </c>
      <c r="N19163" s="1">
        <v>-238.71</v>
      </c>
      <c r="O19163">
        <v>0.21</v>
      </c>
    </row>
    <row r="19164" spans="1:15" x14ac:dyDescent="0.3">
      <c r="A19164" t="str">
        <f xml:space="preserve"> _xlfn.XLOOKUP(H19164, 'Customers'!B:B, 'Customers'!A:A)</f>
        <v>CUST_689</v>
      </c>
      <c r="B19164" t="str">
        <f>_xlfn.XLOOKUP(L19164, Products!C:C, Products!A:A)</f>
        <v>PROD_1</v>
      </c>
      <c r="C19164">
        <v>19163</v>
      </c>
      <c r="D19164" s="2" t="s">
        <v>560</v>
      </c>
      <c r="E19164">
        <f>YEAR(Orders[[#This Row],[Order_Date]])</f>
        <v>2022</v>
      </c>
      <c r="F19164">
        <f>MONTH(Orders[[#This Row],[Order_Date]])</f>
        <v>3</v>
      </c>
      <c r="G19164" s="2" t="s">
        <v>1108</v>
      </c>
      <c r="H19164" t="s">
        <v>1428</v>
      </c>
      <c r="I19164" t="s">
        <v>21</v>
      </c>
      <c r="J19164" t="s">
        <v>22</v>
      </c>
      <c r="K19164" t="s">
        <v>16</v>
      </c>
      <c r="L19164" t="s">
        <v>17</v>
      </c>
      <c r="M19164" s="1">
        <v>3223.07</v>
      </c>
      <c r="N19164" s="1">
        <v>97.62</v>
      </c>
      <c r="O19164">
        <v>0.12</v>
      </c>
    </row>
    <row r="19165" spans="1:15" x14ac:dyDescent="0.3">
      <c r="A19165" t="str">
        <f xml:space="preserve"> _xlfn.XLOOKUP(H19165, 'Customers'!B:B, 'Customers'!A:A)</f>
        <v>CUST_175</v>
      </c>
      <c r="B19165" t="str">
        <f>_xlfn.XLOOKUP(L19165, Products!C:C, Products!A:A)</f>
        <v>PROD_5</v>
      </c>
      <c r="C19165">
        <v>19164</v>
      </c>
      <c r="D19165" s="2" t="s">
        <v>1404</v>
      </c>
      <c r="E19165">
        <f>YEAR(Orders[[#This Row],[Order_Date]])</f>
        <v>2022</v>
      </c>
      <c r="F19165">
        <f>MONTH(Orders[[#This Row],[Order_Date]])</f>
        <v>5</v>
      </c>
      <c r="G19165" s="2" t="s">
        <v>923</v>
      </c>
      <c r="H19165" t="s">
        <v>512</v>
      </c>
      <c r="I19165" t="s">
        <v>21</v>
      </c>
      <c r="J19165" t="s">
        <v>33</v>
      </c>
      <c r="K19165" t="s">
        <v>34</v>
      </c>
      <c r="L19165" t="s">
        <v>39</v>
      </c>
      <c r="M19165" s="1">
        <v>6214.2</v>
      </c>
      <c r="N19165" s="1">
        <v>1520.99</v>
      </c>
      <c r="O19165">
        <v>0.28000000000000003</v>
      </c>
    </row>
    <row r="19166" spans="1:15" x14ac:dyDescent="0.3">
      <c r="A19166" t="str">
        <f xml:space="preserve"> _xlfn.XLOOKUP(H19166, 'Customers'!B:B, 'Customers'!A:A)</f>
        <v>CUST_133</v>
      </c>
      <c r="B19166" t="str">
        <f>_xlfn.XLOOKUP(L19166, Products!C:C, Products!A:A)</f>
        <v>PROD_4</v>
      </c>
      <c r="C19166">
        <v>19165</v>
      </c>
      <c r="D19166" s="2" t="s">
        <v>464</v>
      </c>
      <c r="E19166">
        <f>YEAR(Orders[[#This Row],[Order_Date]])</f>
        <v>2023</v>
      </c>
      <c r="F19166">
        <f>MONTH(Orders[[#This Row],[Order_Date]])</f>
        <v>2</v>
      </c>
      <c r="G19166" s="2" t="s">
        <v>802</v>
      </c>
      <c r="H19166" t="s">
        <v>410</v>
      </c>
      <c r="I19166" t="s">
        <v>14</v>
      </c>
      <c r="J19166" t="s">
        <v>15</v>
      </c>
      <c r="K19166" t="s">
        <v>34</v>
      </c>
      <c r="L19166" t="s">
        <v>35</v>
      </c>
      <c r="M19166" s="1">
        <v>7081.44</v>
      </c>
      <c r="N19166" s="1">
        <v>-540.12</v>
      </c>
      <c r="O19166">
        <v>0.11</v>
      </c>
    </row>
    <row r="19167" spans="1:15" x14ac:dyDescent="0.3">
      <c r="A19167" t="str">
        <f xml:space="preserve"> _xlfn.XLOOKUP(H19167, 'Customers'!B:B, 'Customers'!A:A)</f>
        <v>CUST_747</v>
      </c>
      <c r="B19167" t="str">
        <f>_xlfn.XLOOKUP(L19167, Products!C:C, Products!A:A)</f>
        <v>PROD_6</v>
      </c>
      <c r="C19167">
        <v>19166</v>
      </c>
      <c r="D19167" s="2" t="s">
        <v>1110</v>
      </c>
      <c r="E19167">
        <f>YEAR(Orders[[#This Row],[Order_Date]])</f>
        <v>2023</v>
      </c>
      <c r="F19167">
        <f>MONTH(Orders[[#This Row],[Order_Date]])</f>
        <v>3</v>
      </c>
      <c r="G19167" s="2" t="s">
        <v>644</v>
      </c>
      <c r="H19167" t="s">
        <v>1492</v>
      </c>
      <c r="I19167" t="s">
        <v>21</v>
      </c>
      <c r="J19167" t="s">
        <v>33</v>
      </c>
      <c r="K19167" t="s">
        <v>34</v>
      </c>
      <c r="L19167" t="s">
        <v>52</v>
      </c>
      <c r="M19167" s="1">
        <v>2202.27</v>
      </c>
      <c r="N19167" s="1">
        <v>215.14</v>
      </c>
      <c r="O19167">
        <v>0.01</v>
      </c>
    </row>
    <row r="19168" spans="1:15" x14ac:dyDescent="0.3">
      <c r="A19168" t="str">
        <f xml:space="preserve"> _xlfn.XLOOKUP(H19168, 'Customers'!B:B, 'Customers'!A:A)</f>
        <v>CUST_173</v>
      </c>
      <c r="B19168" t="str">
        <f>_xlfn.XLOOKUP(L19168, Products!C:C, Products!A:A)</f>
        <v>PROD_8</v>
      </c>
      <c r="C19168">
        <v>19167</v>
      </c>
      <c r="D19168" s="2" t="s">
        <v>385</v>
      </c>
      <c r="E19168">
        <f>YEAR(Orders[[#This Row],[Order_Date]])</f>
        <v>2022</v>
      </c>
      <c r="F19168">
        <f>MONTH(Orders[[#This Row],[Order_Date]])</f>
        <v>11</v>
      </c>
      <c r="G19168" s="2" t="s">
        <v>332</v>
      </c>
      <c r="H19168" t="s">
        <v>508</v>
      </c>
      <c r="I19168" t="s">
        <v>32</v>
      </c>
      <c r="J19168" t="s">
        <v>33</v>
      </c>
      <c r="K19168" t="s">
        <v>27</v>
      </c>
      <c r="L19168" t="s">
        <v>73</v>
      </c>
      <c r="M19168" s="1">
        <v>8181.01</v>
      </c>
      <c r="N19168" s="1">
        <v>1189.05</v>
      </c>
      <c r="O19168">
        <v>0.09</v>
      </c>
    </row>
    <row r="19169" spans="1:15" x14ac:dyDescent="0.3">
      <c r="A19169" t="str">
        <f xml:space="preserve"> _xlfn.XLOOKUP(H19169, 'Customers'!B:B, 'Customers'!A:A)</f>
        <v>CUST_452</v>
      </c>
      <c r="B19169" t="str">
        <f>_xlfn.XLOOKUP(L19169, Products!C:C, Products!A:A)</f>
        <v>PROD_4</v>
      </c>
      <c r="C19169">
        <v>19168</v>
      </c>
      <c r="D19169" s="2" t="s">
        <v>766</v>
      </c>
      <c r="E19169">
        <f>YEAR(Orders[[#This Row],[Order_Date]])</f>
        <v>2022</v>
      </c>
      <c r="F19169">
        <f>MONTH(Orders[[#This Row],[Order_Date]])</f>
        <v>12</v>
      </c>
      <c r="G19169" s="2" t="s">
        <v>1573</v>
      </c>
      <c r="H19169" t="s">
        <v>1077</v>
      </c>
      <c r="I19169" t="s">
        <v>21</v>
      </c>
      <c r="J19169" t="s">
        <v>15</v>
      </c>
      <c r="K19169" t="s">
        <v>34</v>
      </c>
      <c r="L19169" t="s">
        <v>35</v>
      </c>
      <c r="M19169" s="1">
        <v>5290.96</v>
      </c>
      <c r="N19169" s="1">
        <v>159.83000000000001</v>
      </c>
      <c r="O19169">
        <v>0.22</v>
      </c>
    </row>
    <row r="19170" spans="1:15" x14ac:dyDescent="0.3">
      <c r="A19170" t="str">
        <f xml:space="preserve"> _xlfn.XLOOKUP(H19170, 'Customers'!B:B, 'Customers'!A:A)</f>
        <v>CUST_163</v>
      </c>
      <c r="B19170" t="str">
        <f>_xlfn.XLOOKUP(L19170, Products!C:C, Products!A:A)</f>
        <v>PROD_3</v>
      </c>
      <c r="C19170">
        <v>19169</v>
      </c>
      <c r="D19170" s="2" t="s">
        <v>1164</v>
      </c>
      <c r="E19170">
        <f>YEAR(Orders[[#This Row],[Order_Date]])</f>
        <v>2022</v>
      </c>
      <c r="F19170">
        <f>MONTH(Orders[[#This Row],[Order_Date]])</f>
        <v>3</v>
      </c>
      <c r="G19170" s="2" t="s">
        <v>1140</v>
      </c>
      <c r="H19170" t="s">
        <v>479</v>
      </c>
      <c r="I19170" t="s">
        <v>14</v>
      </c>
      <c r="J19170" t="s">
        <v>65</v>
      </c>
      <c r="K19170" t="s">
        <v>27</v>
      </c>
      <c r="L19170" t="s">
        <v>28</v>
      </c>
      <c r="M19170" s="1">
        <v>8231.9599999999991</v>
      </c>
      <c r="N19170" s="1">
        <v>-129.9</v>
      </c>
      <c r="O19170">
        <v>0.02</v>
      </c>
    </row>
    <row r="19171" spans="1:15" x14ac:dyDescent="0.3">
      <c r="A19171" t="str">
        <f xml:space="preserve"> _xlfn.XLOOKUP(H19171, 'Customers'!B:B, 'Customers'!A:A)</f>
        <v>CUST_182</v>
      </c>
      <c r="B19171" t="str">
        <f>_xlfn.XLOOKUP(L19171, Products!C:C, Products!A:A)</f>
        <v>PROD_7</v>
      </c>
      <c r="C19171">
        <v>19170</v>
      </c>
      <c r="D19171" s="2" t="s">
        <v>25</v>
      </c>
      <c r="E19171">
        <f>YEAR(Orders[[#This Row],[Order_Date]])</f>
        <v>2023</v>
      </c>
      <c r="F19171">
        <f>MONTH(Orders[[#This Row],[Order_Date]])</f>
        <v>1</v>
      </c>
      <c r="G19171" s="2" t="s">
        <v>201</v>
      </c>
      <c r="H19171" t="s">
        <v>531</v>
      </c>
      <c r="I19171" t="s">
        <v>21</v>
      </c>
      <c r="J19171" t="s">
        <v>15</v>
      </c>
      <c r="K19171" t="s">
        <v>16</v>
      </c>
      <c r="L19171" t="s">
        <v>66</v>
      </c>
      <c r="M19171" s="1">
        <v>4339.21</v>
      </c>
      <c r="N19171" s="1">
        <v>1094.6300000000001</v>
      </c>
      <c r="O19171">
        <v>0.15</v>
      </c>
    </row>
    <row r="19172" spans="1:15" x14ac:dyDescent="0.3">
      <c r="A19172" t="str">
        <f xml:space="preserve"> _xlfn.XLOOKUP(H19172, 'Customers'!B:B, 'Customers'!A:A)</f>
        <v>CUST_153</v>
      </c>
      <c r="B19172" t="str">
        <f>_xlfn.XLOOKUP(L19172, Products!C:C, Products!A:A)</f>
        <v>PROD_5</v>
      </c>
      <c r="C19172">
        <v>19171</v>
      </c>
      <c r="D19172" s="2" t="s">
        <v>456</v>
      </c>
      <c r="E19172">
        <f>YEAR(Orders[[#This Row],[Order_Date]])</f>
        <v>2022</v>
      </c>
      <c r="F19172">
        <f>MONTH(Orders[[#This Row],[Order_Date]])</f>
        <v>6</v>
      </c>
      <c r="G19172" s="2" t="s">
        <v>1642</v>
      </c>
      <c r="H19172" t="s">
        <v>452</v>
      </c>
      <c r="I19172" t="s">
        <v>14</v>
      </c>
      <c r="J19172" t="s">
        <v>15</v>
      </c>
      <c r="K19172" t="s">
        <v>34</v>
      </c>
      <c r="L19172" t="s">
        <v>39</v>
      </c>
      <c r="M19172" s="1">
        <v>7844.97</v>
      </c>
      <c r="N19172" s="1">
        <v>877.33</v>
      </c>
      <c r="O19172">
        <v>0.26</v>
      </c>
    </row>
    <row r="19173" spans="1:15" x14ac:dyDescent="0.3">
      <c r="A19173" t="str">
        <f xml:space="preserve"> _xlfn.XLOOKUP(H19173, 'Customers'!B:B, 'Customers'!A:A)</f>
        <v>CUST_397</v>
      </c>
      <c r="B19173" t="str">
        <f>_xlfn.XLOOKUP(L19173, Products!C:C, Products!A:A)</f>
        <v>PROD_5</v>
      </c>
      <c r="C19173">
        <v>19172</v>
      </c>
      <c r="D19173" s="2" t="s">
        <v>406</v>
      </c>
      <c r="E19173">
        <f>YEAR(Orders[[#This Row],[Order_Date]])</f>
        <v>2022</v>
      </c>
      <c r="F19173">
        <f>MONTH(Orders[[#This Row],[Order_Date]])</f>
        <v>11</v>
      </c>
      <c r="G19173" s="2" t="s">
        <v>407</v>
      </c>
      <c r="H19173" t="s">
        <v>979</v>
      </c>
      <c r="I19173" t="s">
        <v>14</v>
      </c>
      <c r="J19173" t="s">
        <v>15</v>
      </c>
      <c r="K19173" t="s">
        <v>34</v>
      </c>
      <c r="L19173" t="s">
        <v>39</v>
      </c>
      <c r="M19173" s="1">
        <v>4138.5600000000004</v>
      </c>
      <c r="N19173" s="1">
        <v>449.45</v>
      </c>
      <c r="O19173">
        <v>7.0000000000000007E-2</v>
      </c>
    </row>
    <row r="19174" spans="1:15" x14ac:dyDescent="0.3">
      <c r="A19174" t="str">
        <f xml:space="preserve"> _xlfn.XLOOKUP(H19174, 'Customers'!B:B, 'Customers'!A:A)</f>
        <v>CUST_407</v>
      </c>
      <c r="B19174" t="str">
        <f>_xlfn.XLOOKUP(L19174, Products!C:C, Products!A:A)</f>
        <v>PROD_1</v>
      </c>
      <c r="C19174">
        <v>19173</v>
      </c>
      <c r="D19174" s="2" t="s">
        <v>373</v>
      </c>
      <c r="E19174">
        <f>YEAR(Orders[[#This Row],[Order_Date]])</f>
        <v>2022</v>
      </c>
      <c r="F19174">
        <f>MONTH(Orders[[#This Row],[Order_Date]])</f>
        <v>3</v>
      </c>
      <c r="G19174" s="2" t="s">
        <v>374</v>
      </c>
      <c r="H19174" t="s">
        <v>993</v>
      </c>
      <c r="I19174" t="s">
        <v>21</v>
      </c>
      <c r="J19174" t="s">
        <v>15</v>
      </c>
      <c r="K19174" t="s">
        <v>16</v>
      </c>
      <c r="L19174" t="s">
        <v>17</v>
      </c>
      <c r="M19174" s="1">
        <v>5813.06</v>
      </c>
      <c r="N19174" s="1">
        <v>1174.18</v>
      </c>
      <c r="O19174">
        <v>0.13</v>
      </c>
    </row>
    <row r="19175" spans="1:15" x14ac:dyDescent="0.3">
      <c r="A19175" t="str">
        <f xml:space="preserve"> _xlfn.XLOOKUP(H19175, 'Customers'!B:B, 'Customers'!A:A)</f>
        <v>CUST_740</v>
      </c>
      <c r="B19175" t="str">
        <f>_xlfn.XLOOKUP(L19175, Products!C:C, Products!A:A)</f>
        <v>PROD_1</v>
      </c>
      <c r="C19175">
        <v>19174</v>
      </c>
      <c r="D19175" s="2" t="s">
        <v>916</v>
      </c>
      <c r="E19175">
        <f>YEAR(Orders[[#This Row],[Order_Date]])</f>
        <v>2023</v>
      </c>
      <c r="F19175">
        <f>MONTH(Orders[[#This Row],[Order_Date]])</f>
        <v>7</v>
      </c>
      <c r="G19175" s="2" t="s">
        <v>1106</v>
      </c>
      <c r="H19175" t="s">
        <v>1485</v>
      </c>
      <c r="I19175" t="s">
        <v>14</v>
      </c>
      <c r="J19175" t="s">
        <v>22</v>
      </c>
      <c r="K19175" t="s">
        <v>27</v>
      </c>
      <c r="L19175" t="s">
        <v>17</v>
      </c>
      <c r="M19175" s="1">
        <v>5268.4</v>
      </c>
      <c r="N19175" s="1">
        <v>-243.87</v>
      </c>
      <c r="O19175">
        <v>0.04</v>
      </c>
    </row>
    <row r="19176" spans="1:15" x14ac:dyDescent="0.3">
      <c r="A19176" t="str">
        <f xml:space="preserve"> _xlfn.XLOOKUP(H19176, 'Customers'!B:B, 'Customers'!A:A)</f>
        <v>CUST_265</v>
      </c>
      <c r="B19176" t="str">
        <f>_xlfn.XLOOKUP(L19176, Products!C:C, Products!A:A)</f>
        <v>PROD_6</v>
      </c>
      <c r="C19176">
        <v>19175</v>
      </c>
      <c r="D19176" s="2" t="s">
        <v>885</v>
      </c>
      <c r="E19176">
        <f>YEAR(Orders[[#This Row],[Order_Date]])</f>
        <v>2022</v>
      </c>
      <c r="F19176">
        <f>MONTH(Orders[[#This Row],[Order_Date]])</f>
        <v>7</v>
      </c>
      <c r="G19176" s="2" t="s">
        <v>322</v>
      </c>
      <c r="H19176" t="s">
        <v>718</v>
      </c>
      <c r="I19176" t="s">
        <v>14</v>
      </c>
      <c r="J19176" t="s">
        <v>15</v>
      </c>
      <c r="K19176" t="s">
        <v>34</v>
      </c>
      <c r="L19176" t="s">
        <v>52</v>
      </c>
      <c r="M19176" s="1">
        <v>8856.82</v>
      </c>
      <c r="N19176" s="1">
        <v>-333.1</v>
      </c>
      <c r="O19176">
        <v>0.19</v>
      </c>
    </row>
    <row r="19177" spans="1:15" x14ac:dyDescent="0.3">
      <c r="A19177" t="str">
        <f xml:space="preserve"> _xlfn.XLOOKUP(H19177, 'Customers'!B:B, 'Customers'!A:A)</f>
        <v>CUST_616</v>
      </c>
      <c r="B19177" t="str">
        <f>_xlfn.XLOOKUP(L19177, Products!C:C, Products!A:A)</f>
        <v>PROD_4</v>
      </c>
      <c r="C19177">
        <v>19176</v>
      </c>
      <c r="D19177" s="2" t="s">
        <v>649</v>
      </c>
      <c r="E19177">
        <f>YEAR(Orders[[#This Row],[Order_Date]])</f>
        <v>2022</v>
      </c>
      <c r="F19177">
        <f>MONTH(Orders[[#This Row],[Order_Date]])</f>
        <v>5</v>
      </c>
      <c r="G19177" s="2" t="s">
        <v>387</v>
      </c>
      <c r="H19177" t="s">
        <v>1335</v>
      </c>
      <c r="I19177" t="s">
        <v>21</v>
      </c>
      <c r="J19177" t="s">
        <v>22</v>
      </c>
      <c r="K19177" t="s">
        <v>34</v>
      </c>
      <c r="L19177" t="s">
        <v>35</v>
      </c>
      <c r="M19177" s="1">
        <v>3836.85</v>
      </c>
      <c r="N19177" s="1">
        <v>326.57</v>
      </c>
      <c r="O19177">
        <v>0.08</v>
      </c>
    </row>
    <row r="19178" spans="1:15" x14ac:dyDescent="0.3">
      <c r="A19178" t="str">
        <f xml:space="preserve"> _xlfn.XLOOKUP(H19178, 'Customers'!B:B, 'Customers'!A:A)</f>
        <v>CUST_702</v>
      </c>
      <c r="B19178" t="str">
        <f>_xlfn.XLOOKUP(L19178, Products!C:C, Products!A:A)</f>
        <v>PROD_3</v>
      </c>
      <c r="C19178">
        <v>19177</v>
      </c>
      <c r="D19178" s="2" t="s">
        <v>492</v>
      </c>
      <c r="E19178">
        <f>YEAR(Orders[[#This Row],[Order_Date]])</f>
        <v>2022</v>
      </c>
      <c r="F19178">
        <f>MONTH(Orders[[#This Row],[Order_Date]])</f>
        <v>7</v>
      </c>
      <c r="G19178" s="2" t="s">
        <v>527</v>
      </c>
      <c r="H19178" t="s">
        <v>1441</v>
      </c>
      <c r="I19178" t="s">
        <v>14</v>
      </c>
      <c r="J19178" t="s">
        <v>15</v>
      </c>
      <c r="K19178" t="s">
        <v>27</v>
      </c>
      <c r="L19178" t="s">
        <v>28</v>
      </c>
      <c r="M19178" s="1">
        <v>5969.54</v>
      </c>
      <c r="N19178" s="1">
        <v>591.08000000000004</v>
      </c>
      <c r="O19178">
        <v>0.22</v>
      </c>
    </row>
    <row r="19179" spans="1:15" x14ac:dyDescent="0.3">
      <c r="A19179" t="str">
        <f xml:space="preserve"> _xlfn.XLOOKUP(H19179, 'Customers'!B:B, 'Customers'!A:A)</f>
        <v>CUST_216</v>
      </c>
      <c r="B19179" t="str">
        <f>_xlfn.XLOOKUP(L19179, Products!C:C, Products!A:A)</f>
        <v>PROD_2</v>
      </c>
      <c r="C19179">
        <v>19178</v>
      </c>
      <c r="D19179" s="2" t="s">
        <v>282</v>
      </c>
      <c r="E19179">
        <f>YEAR(Orders[[#This Row],[Order_Date]])</f>
        <v>2023</v>
      </c>
      <c r="F19179">
        <f>MONTH(Orders[[#This Row],[Order_Date]])</f>
        <v>11</v>
      </c>
      <c r="G19179" s="2" t="s">
        <v>209</v>
      </c>
      <c r="H19179" t="s">
        <v>608</v>
      </c>
      <c r="I19179" t="s">
        <v>21</v>
      </c>
      <c r="J19179" t="s">
        <v>33</v>
      </c>
      <c r="K19179" t="s">
        <v>16</v>
      </c>
      <c r="L19179" t="s">
        <v>23</v>
      </c>
      <c r="M19179" s="1">
        <v>2052.88</v>
      </c>
      <c r="N19179" s="1">
        <v>-144.38999999999999</v>
      </c>
      <c r="O19179">
        <v>0.08</v>
      </c>
    </row>
    <row r="19180" spans="1:15" x14ac:dyDescent="0.3">
      <c r="A19180" t="str">
        <f xml:space="preserve"> _xlfn.XLOOKUP(H19180, 'Customers'!B:B, 'Customers'!A:A)</f>
        <v>CUST_533</v>
      </c>
      <c r="B19180" t="str">
        <f>_xlfn.XLOOKUP(L19180, Products!C:C, Products!A:A)</f>
        <v>PROD_4</v>
      </c>
      <c r="C19180">
        <v>19179</v>
      </c>
      <c r="D19180" s="2" t="s">
        <v>1046</v>
      </c>
      <c r="E19180">
        <f>YEAR(Orders[[#This Row],[Order_Date]])</f>
        <v>2023</v>
      </c>
      <c r="F19180">
        <f>MONTH(Orders[[#This Row],[Order_Date]])</f>
        <v>11</v>
      </c>
      <c r="G19180" s="2" t="s">
        <v>1259</v>
      </c>
      <c r="H19180" t="s">
        <v>1213</v>
      </c>
      <c r="I19180" t="s">
        <v>14</v>
      </c>
      <c r="J19180" t="s">
        <v>33</v>
      </c>
      <c r="K19180" t="s">
        <v>34</v>
      </c>
      <c r="L19180" t="s">
        <v>35</v>
      </c>
      <c r="M19180" s="1">
        <v>6073.55</v>
      </c>
      <c r="N19180" s="1">
        <v>385.83</v>
      </c>
      <c r="O19180">
        <v>0.21</v>
      </c>
    </row>
    <row r="19181" spans="1:15" x14ac:dyDescent="0.3">
      <c r="A19181" t="str">
        <f xml:space="preserve"> _xlfn.XLOOKUP(H19181, 'Customers'!B:B, 'Customers'!A:A)</f>
        <v>CUST_206</v>
      </c>
      <c r="B19181" t="str">
        <f>_xlfn.XLOOKUP(L19181, Products!C:C, Products!A:A)</f>
        <v>PROD_1</v>
      </c>
      <c r="C19181">
        <v>19180</v>
      </c>
      <c r="D19181" s="2" t="s">
        <v>19</v>
      </c>
      <c r="E19181">
        <f>YEAR(Orders[[#This Row],[Order_Date]])</f>
        <v>2023</v>
      </c>
      <c r="F19181">
        <f>MONTH(Orders[[#This Row],[Order_Date]])</f>
        <v>4</v>
      </c>
      <c r="G19181" s="2" t="s">
        <v>163</v>
      </c>
      <c r="H19181" t="s">
        <v>589</v>
      </c>
      <c r="I19181" t="s">
        <v>14</v>
      </c>
      <c r="J19181" t="s">
        <v>15</v>
      </c>
      <c r="K19181" t="s">
        <v>27</v>
      </c>
      <c r="L19181" t="s">
        <v>17</v>
      </c>
      <c r="M19181" s="1">
        <v>1289.83</v>
      </c>
      <c r="N19181" s="1">
        <v>142.1</v>
      </c>
      <c r="O19181">
        <v>0.09</v>
      </c>
    </row>
    <row r="19182" spans="1:15" x14ac:dyDescent="0.3">
      <c r="A19182" t="str">
        <f xml:space="preserve"> _xlfn.XLOOKUP(H19182, 'Customers'!B:B, 'Customers'!A:A)</f>
        <v>CUST_737</v>
      </c>
      <c r="B19182" t="str">
        <f>_xlfn.XLOOKUP(L19182, Products!C:C, Products!A:A)</f>
        <v>PROD_8</v>
      </c>
      <c r="C19182">
        <v>19181</v>
      </c>
      <c r="D19182" s="2" t="s">
        <v>918</v>
      </c>
      <c r="E19182">
        <f>YEAR(Orders[[#This Row],[Order_Date]])</f>
        <v>2023</v>
      </c>
      <c r="F19182">
        <f>MONTH(Orders[[#This Row],[Order_Date]])</f>
        <v>3</v>
      </c>
      <c r="G19182" s="2" t="s">
        <v>77</v>
      </c>
      <c r="H19182" t="s">
        <v>1479</v>
      </c>
      <c r="I19182" t="s">
        <v>14</v>
      </c>
      <c r="J19182" t="s">
        <v>15</v>
      </c>
      <c r="K19182" t="s">
        <v>27</v>
      </c>
      <c r="L19182" t="s">
        <v>73</v>
      </c>
      <c r="M19182" s="1">
        <v>3665.25</v>
      </c>
      <c r="N19182" s="1">
        <v>268.52</v>
      </c>
      <c r="O19182">
        <v>0.28000000000000003</v>
      </c>
    </row>
    <row r="19183" spans="1:15" x14ac:dyDescent="0.3">
      <c r="A19183" t="str">
        <f xml:space="preserve"> _xlfn.XLOOKUP(H19183, 'Customers'!B:B, 'Customers'!A:A)</f>
        <v>CUST_51</v>
      </c>
      <c r="B19183" t="str">
        <f>_xlfn.XLOOKUP(L19183, Products!C:C, Products!A:A)</f>
        <v>PROD_4</v>
      </c>
      <c r="C19183">
        <v>19182</v>
      </c>
      <c r="D19183" s="2" t="s">
        <v>666</v>
      </c>
      <c r="E19183">
        <f>YEAR(Orders[[#This Row],[Order_Date]])</f>
        <v>2023</v>
      </c>
      <c r="F19183">
        <f>MONTH(Orders[[#This Row],[Order_Date]])</f>
        <v>2</v>
      </c>
      <c r="G19183" s="2" t="s">
        <v>1109</v>
      </c>
      <c r="H19183" t="s">
        <v>178</v>
      </c>
      <c r="I19183" t="s">
        <v>21</v>
      </c>
      <c r="J19183" t="s">
        <v>15</v>
      </c>
      <c r="K19183" t="s">
        <v>34</v>
      </c>
      <c r="L19183" t="s">
        <v>35</v>
      </c>
      <c r="M19183" s="1">
        <v>1792.44</v>
      </c>
      <c r="N19183" s="1">
        <v>33.549999999999997</v>
      </c>
      <c r="O19183">
        <v>0.09</v>
      </c>
    </row>
    <row r="19184" spans="1:15" x14ac:dyDescent="0.3">
      <c r="A19184" t="str">
        <f xml:space="preserve"> _xlfn.XLOOKUP(H19184, 'Customers'!B:B, 'Customers'!A:A)</f>
        <v>CUST_487</v>
      </c>
      <c r="B19184" t="str">
        <f>_xlfn.XLOOKUP(L19184, Products!C:C, Products!A:A)</f>
        <v>PROD_3</v>
      </c>
      <c r="C19184">
        <v>19183</v>
      </c>
      <c r="D19184" s="2" t="s">
        <v>605</v>
      </c>
      <c r="E19184">
        <f>YEAR(Orders[[#This Row],[Order_Date]])</f>
        <v>2022</v>
      </c>
      <c r="F19184">
        <f>MONTH(Orders[[#This Row],[Order_Date]])</f>
        <v>5</v>
      </c>
      <c r="G19184" s="2" t="s">
        <v>686</v>
      </c>
      <c r="H19184" t="s">
        <v>1132</v>
      </c>
      <c r="I19184" t="s">
        <v>21</v>
      </c>
      <c r="J19184" t="s">
        <v>33</v>
      </c>
      <c r="K19184" t="s">
        <v>27</v>
      </c>
      <c r="L19184" t="s">
        <v>28</v>
      </c>
      <c r="M19184" s="1">
        <v>2060.48</v>
      </c>
      <c r="N19184" s="1">
        <v>443.33</v>
      </c>
      <c r="O19184">
        <v>0.23</v>
      </c>
    </row>
    <row r="19185" spans="1:15" x14ac:dyDescent="0.3">
      <c r="A19185" t="str">
        <f xml:space="preserve"> _xlfn.XLOOKUP(H19185, 'Customers'!B:B, 'Customers'!A:A)</f>
        <v>CUST_139</v>
      </c>
      <c r="B19185" t="str">
        <f>_xlfn.XLOOKUP(L19185, Products!C:C, Products!A:A)</f>
        <v>PROD_1</v>
      </c>
      <c r="C19185">
        <v>19184</v>
      </c>
      <c r="D19185" s="2" t="s">
        <v>77</v>
      </c>
      <c r="E19185">
        <f>YEAR(Orders[[#This Row],[Order_Date]])</f>
        <v>2023</v>
      </c>
      <c r="F19185">
        <f>MONTH(Orders[[#This Row],[Order_Date]])</f>
        <v>3</v>
      </c>
      <c r="G19185" s="2" t="s">
        <v>78</v>
      </c>
      <c r="H19185" t="s">
        <v>427</v>
      </c>
      <c r="I19185" t="s">
        <v>14</v>
      </c>
      <c r="J19185" t="s">
        <v>65</v>
      </c>
      <c r="K19185" t="s">
        <v>27</v>
      </c>
      <c r="L19185" t="s">
        <v>17</v>
      </c>
      <c r="M19185" s="1">
        <v>6617.85</v>
      </c>
      <c r="N19185" s="1">
        <v>845.07</v>
      </c>
      <c r="O19185">
        <v>0.08</v>
      </c>
    </row>
    <row r="19186" spans="1:15" x14ac:dyDescent="0.3">
      <c r="A19186" t="str">
        <f xml:space="preserve"> _xlfn.XLOOKUP(H19186, 'Customers'!B:B, 'Customers'!A:A)</f>
        <v>CUST_551</v>
      </c>
      <c r="B19186" t="str">
        <f>_xlfn.XLOOKUP(L19186, Products!C:C, Products!A:A)</f>
        <v>PROD_1</v>
      </c>
      <c r="C19186">
        <v>19185</v>
      </c>
      <c r="D19186" s="2" t="s">
        <v>475</v>
      </c>
      <c r="E19186">
        <f>YEAR(Orders[[#This Row],[Order_Date]])</f>
        <v>2022</v>
      </c>
      <c r="F19186">
        <f>MONTH(Orders[[#This Row],[Order_Date]])</f>
        <v>4</v>
      </c>
      <c r="G19186" s="2" t="s">
        <v>710</v>
      </c>
      <c r="H19186" t="s">
        <v>1235</v>
      </c>
      <c r="I19186" t="s">
        <v>32</v>
      </c>
      <c r="J19186" t="s">
        <v>65</v>
      </c>
      <c r="K19186" t="s">
        <v>27</v>
      </c>
      <c r="L19186" t="s">
        <v>17</v>
      </c>
      <c r="M19186" s="1">
        <v>1333.51</v>
      </c>
      <c r="N19186" s="1">
        <v>143.79</v>
      </c>
      <c r="O19186">
        <v>7.0000000000000007E-2</v>
      </c>
    </row>
    <row r="19187" spans="1:15" x14ac:dyDescent="0.3">
      <c r="A19187" t="str">
        <f xml:space="preserve"> _xlfn.XLOOKUP(H19187, 'Customers'!B:B, 'Customers'!A:A)</f>
        <v>CUST_649</v>
      </c>
      <c r="B19187" t="str">
        <f>_xlfn.XLOOKUP(L19187, Products!C:C, Products!A:A)</f>
        <v>PROD_4</v>
      </c>
      <c r="C19187">
        <v>19186</v>
      </c>
      <c r="D19187" s="2" t="s">
        <v>881</v>
      </c>
      <c r="E19187">
        <f>YEAR(Orders[[#This Row],[Order_Date]])</f>
        <v>2022</v>
      </c>
      <c r="F19187">
        <f>MONTH(Orders[[#This Row],[Order_Date]])</f>
        <v>3</v>
      </c>
      <c r="G19187" s="2" t="s">
        <v>882</v>
      </c>
      <c r="H19187" t="s">
        <v>1374</v>
      </c>
      <c r="I19187" t="s">
        <v>32</v>
      </c>
      <c r="J19187" t="s">
        <v>15</v>
      </c>
      <c r="K19187" t="s">
        <v>34</v>
      </c>
      <c r="L19187" t="s">
        <v>35</v>
      </c>
      <c r="M19187" s="1">
        <v>217.57</v>
      </c>
      <c r="N19187" s="1">
        <v>35.369999999999997</v>
      </c>
      <c r="O19187">
        <v>0.13</v>
      </c>
    </row>
    <row r="19188" spans="1:15" x14ac:dyDescent="0.3">
      <c r="A19188" t="str">
        <f xml:space="preserve"> _xlfn.XLOOKUP(H19188, 'Customers'!B:B, 'Customers'!A:A)</f>
        <v>CUST_488</v>
      </c>
      <c r="B19188" t="str">
        <f>_xlfn.XLOOKUP(L19188, Products!C:C, Products!A:A)</f>
        <v>PROD_8</v>
      </c>
      <c r="C19188">
        <v>19187</v>
      </c>
      <c r="D19188" s="2" t="s">
        <v>368</v>
      </c>
      <c r="E19188">
        <f>YEAR(Orders[[#This Row],[Order_Date]])</f>
        <v>2023</v>
      </c>
      <c r="F19188">
        <f>MONTH(Orders[[#This Row],[Order_Date]])</f>
        <v>1</v>
      </c>
      <c r="G19188" s="2" t="s">
        <v>939</v>
      </c>
      <c r="H19188" t="s">
        <v>1135</v>
      </c>
      <c r="I19188" t="s">
        <v>21</v>
      </c>
      <c r="J19188" t="s">
        <v>15</v>
      </c>
      <c r="K19188" t="s">
        <v>27</v>
      </c>
      <c r="L19188" t="s">
        <v>73</v>
      </c>
      <c r="M19188" s="1">
        <v>3600.2</v>
      </c>
      <c r="N19188" s="1">
        <v>542.75</v>
      </c>
      <c r="O19188">
        <v>0.2</v>
      </c>
    </row>
    <row r="19189" spans="1:15" x14ac:dyDescent="0.3">
      <c r="A19189" t="str">
        <f xml:space="preserve"> _xlfn.XLOOKUP(H19189, 'Customers'!B:B, 'Customers'!A:A)</f>
        <v>CUST_8</v>
      </c>
      <c r="B19189" t="str">
        <f>_xlfn.XLOOKUP(L19189, Products!C:C, Products!A:A)</f>
        <v>PROD_6</v>
      </c>
      <c r="C19189">
        <v>19188</v>
      </c>
      <c r="D19189" s="2" t="s">
        <v>284</v>
      </c>
      <c r="E19189">
        <f>YEAR(Orders[[#This Row],[Order_Date]])</f>
        <v>2022</v>
      </c>
      <c r="F19189">
        <f>MONTH(Orders[[#This Row],[Order_Date]])</f>
        <v>5</v>
      </c>
      <c r="G19189" s="2" t="s">
        <v>360</v>
      </c>
      <c r="H19189" t="s">
        <v>48</v>
      </c>
      <c r="I19189" t="s">
        <v>14</v>
      </c>
      <c r="J19189" t="s">
        <v>65</v>
      </c>
      <c r="K19189" t="s">
        <v>34</v>
      </c>
      <c r="L19189" t="s">
        <v>52</v>
      </c>
      <c r="M19189" s="1">
        <v>1884.27</v>
      </c>
      <c r="N19189" s="1">
        <v>394.53</v>
      </c>
      <c r="O19189">
        <v>0.27</v>
      </c>
    </row>
    <row r="19190" spans="1:15" x14ac:dyDescent="0.3">
      <c r="A19190" t="str">
        <f xml:space="preserve"> _xlfn.XLOOKUP(H19190, 'Customers'!B:B, 'Customers'!A:A)</f>
        <v>CUST_103</v>
      </c>
      <c r="B19190" t="str">
        <f>_xlfn.XLOOKUP(L19190, Products!C:C, Products!A:A)</f>
        <v>PROD_1</v>
      </c>
      <c r="C19190">
        <v>19189</v>
      </c>
      <c r="D19190" s="2" t="s">
        <v>318</v>
      </c>
      <c r="E19190">
        <f>YEAR(Orders[[#This Row],[Order_Date]])</f>
        <v>2022</v>
      </c>
      <c r="F19190">
        <f>MONTH(Orders[[#This Row],[Order_Date]])</f>
        <v>1</v>
      </c>
      <c r="G19190" s="2" t="s">
        <v>462</v>
      </c>
      <c r="H19190" t="s">
        <v>323</v>
      </c>
      <c r="I19190" t="s">
        <v>21</v>
      </c>
      <c r="J19190" t="s">
        <v>65</v>
      </c>
      <c r="K19190" t="s">
        <v>27</v>
      </c>
      <c r="L19190" t="s">
        <v>17</v>
      </c>
      <c r="M19190" s="1">
        <v>8698.82</v>
      </c>
      <c r="N19190" s="1">
        <v>2385.64</v>
      </c>
      <c r="O19190">
        <v>0.18</v>
      </c>
    </row>
    <row r="19191" spans="1:15" x14ac:dyDescent="0.3">
      <c r="A19191" t="str">
        <f xml:space="preserve"> _xlfn.XLOOKUP(H19191, 'Customers'!B:B, 'Customers'!A:A)</f>
        <v>CUST_973</v>
      </c>
      <c r="B19191" t="str">
        <f>_xlfn.XLOOKUP(L19191, Products!C:C, Products!A:A)</f>
        <v>PROD_1</v>
      </c>
      <c r="C19191">
        <v>19190</v>
      </c>
      <c r="D19191" s="2" t="s">
        <v>1258</v>
      </c>
      <c r="E19191">
        <f>YEAR(Orders[[#This Row],[Order_Date]])</f>
        <v>2023</v>
      </c>
      <c r="F19191">
        <f>MONTH(Orders[[#This Row],[Order_Date]])</f>
        <v>11</v>
      </c>
      <c r="G19191" s="2" t="s">
        <v>495</v>
      </c>
      <c r="H19191" t="s">
        <v>1736</v>
      </c>
      <c r="I19191" t="s">
        <v>21</v>
      </c>
      <c r="J19191" t="s">
        <v>33</v>
      </c>
      <c r="K19191" t="s">
        <v>16</v>
      </c>
      <c r="L19191" t="s">
        <v>17</v>
      </c>
      <c r="M19191" s="1">
        <v>6204.73</v>
      </c>
      <c r="N19191" s="1">
        <v>-108.99</v>
      </c>
      <c r="O19191">
        <v>0.24</v>
      </c>
    </row>
    <row r="19192" spans="1:15" x14ac:dyDescent="0.3">
      <c r="A19192" t="str">
        <f xml:space="preserve"> _xlfn.XLOOKUP(H19192, 'Customers'!B:B, 'Customers'!A:A)</f>
        <v>CUST_588</v>
      </c>
      <c r="B19192" t="str">
        <f>_xlfn.XLOOKUP(L19192, Products!C:C, Products!A:A)</f>
        <v>PROD_3</v>
      </c>
      <c r="C19192">
        <v>19191</v>
      </c>
      <c r="D19192" s="2" t="s">
        <v>975</v>
      </c>
      <c r="E19192">
        <f>YEAR(Orders[[#This Row],[Order_Date]])</f>
        <v>2023</v>
      </c>
      <c r="F19192">
        <f>MONTH(Orders[[#This Row],[Order_Date]])</f>
        <v>6</v>
      </c>
      <c r="G19192" s="2" t="s">
        <v>68</v>
      </c>
      <c r="H19192" t="s">
        <v>1293</v>
      </c>
      <c r="I19192" t="s">
        <v>14</v>
      </c>
      <c r="J19192" t="s">
        <v>65</v>
      </c>
      <c r="K19192" t="s">
        <v>27</v>
      </c>
      <c r="L19192" t="s">
        <v>28</v>
      </c>
      <c r="M19192" s="1">
        <v>1707.09</v>
      </c>
      <c r="N19192" s="1">
        <v>-53.1</v>
      </c>
      <c r="O19192">
        <v>0.26</v>
      </c>
    </row>
    <row r="19193" spans="1:15" x14ac:dyDescent="0.3">
      <c r="A19193" t="str">
        <f xml:space="preserve"> _xlfn.XLOOKUP(H19193, 'Customers'!B:B, 'Customers'!A:A)</f>
        <v>CUST_246</v>
      </c>
      <c r="B19193" t="str">
        <f>_xlfn.XLOOKUP(L19193, Products!C:C, Products!A:A)</f>
        <v>PROD_3</v>
      </c>
      <c r="C19193">
        <v>19192</v>
      </c>
      <c r="D19193" s="2" t="s">
        <v>513</v>
      </c>
      <c r="E19193">
        <f>YEAR(Orders[[#This Row],[Order_Date]])</f>
        <v>2022</v>
      </c>
      <c r="F19193">
        <f>MONTH(Orders[[#This Row],[Order_Date]])</f>
        <v>3</v>
      </c>
      <c r="G19193" s="2" t="s">
        <v>365</v>
      </c>
      <c r="H19193" t="s">
        <v>677</v>
      </c>
      <c r="I19193" t="s">
        <v>32</v>
      </c>
      <c r="J19193" t="s">
        <v>33</v>
      </c>
      <c r="K19193" t="s">
        <v>27</v>
      </c>
      <c r="L19193" t="s">
        <v>28</v>
      </c>
      <c r="M19193" s="1">
        <v>2447.35</v>
      </c>
      <c r="N19193" s="1">
        <v>-202.35</v>
      </c>
      <c r="O19193">
        <v>0.02</v>
      </c>
    </row>
    <row r="19194" spans="1:15" x14ac:dyDescent="0.3">
      <c r="A19194" t="str">
        <f xml:space="preserve"> _xlfn.XLOOKUP(H19194, 'Customers'!B:B, 'Customers'!A:A)</f>
        <v>CUST_489</v>
      </c>
      <c r="B19194" t="str">
        <f>_xlfn.XLOOKUP(L19194, Products!C:C, Products!A:A)</f>
        <v>PROD_8</v>
      </c>
      <c r="C19194">
        <v>19193</v>
      </c>
      <c r="D19194" s="2" t="s">
        <v>501</v>
      </c>
      <c r="E19194">
        <f>YEAR(Orders[[#This Row],[Order_Date]])</f>
        <v>2022</v>
      </c>
      <c r="F19194">
        <f>MONTH(Orders[[#This Row],[Order_Date]])</f>
        <v>10</v>
      </c>
      <c r="G19194" s="2" t="s">
        <v>472</v>
      </c>
      <c r="H19194" t="s">
        <v>1139</v>
      </c>
      <c r="I19194" t="s">
        <v>14</v>
      </c>
      <c r="J19194" t="s">
        <v>65</v>
      </c>
      <c r="K19194" t="s">
        <v>27</v>
      </c>
      <c r="L19194" t="s">
        <v>73</v>
      </c>
      <c r="M19194" s="1">
        <v>7121.77</v>
      </c>
      <c r="N19194" s="1">
        <v>151.41999999999999</v>
      </c>
      <c r="O19194">
        <v>0.21</v>
      </c>
    </row>
    <row r="19195" spans="1:15" x14ac:dyDescent="0.3">
      <c r="A19195" t="str">
        <f xml:space="preserve"> _xlfn.XLOOKUP(H19195, 'Customers'!B:B, 'Customers'!A:A)</f>
        <v>CUST_589</v>
      </c>
      <c r="B19195" t="str">
        <f>_xlfn.XLOOKUP(L19195, Products!C:C, Products!A:A)</f>
        <v>PROD_2</v>
      </c>
      <c r="C19195">
        <v>19194</v>
      </c>
      <c r="D19195" s="2" t="s">
        <v>330</v>
      </c>
      <c r="E19195">
        <f>YEAR(Orders[[#This Row],[Order_Date]])</f>
        <v>2023</v>
      </c>
      <c r="F19195">
        <f>MONTH(Orders[[#This Row],[Order_Date]])</f>
        <v>12</v>
      </c>
      <c r="G19195" s="2" t="s">
        <v>469</v>
      </c>
      <c r="H19195" t="s">
        <v>1294</v>
      </c>
      <c r="I19195" t="s">
        <v>14</v>
      </c>
      <c r="J19195" t="s">
        <v>22</v>
      </c>
      <c r="K19195" t="s">
        <v>16</v>
      </c>
      <c r="L19195" t="s">
        <v>23</v>
      </c>
      <c r="M19195" s="1">
        <v>5243.44</v>
      </c>
      <c r="N19195" s="1">
        <v>333.06</v>
      </c>
      <c r="O19195">
        <v>0.14000000000000001</v>
      </c>
    </row>
    <row r="19196" spans="1:15" x14ac:dyDescent="0.3">
      <c r="A19196" t="str">
        <f xml:space="preserve"> _xlfn.XLOOKUP(H19196, 'Customers'!B:B, 'Customers'!A:A)</f>
        <v>CUST_836</v>
      </c>
      <c r="B19196" t="str">
        <f>_xlfn.XLOOKUP(L19196, Products!C:C, Products!A:A)</f>
        <v>PROD_5</v>
      </c>
      <c r="C19196">
        <v>19195</v>
      </c>
      <c r="D19196" s="2" t="s">
        <v>837</v>
      </c>
      <c r="E19196">
        <f>YEAR(Orders[[#This Row],[Order_Date]])</f>
        <v>2023</v>
      </c>
      <c r="F19196">
        <f>MONTH(Orders[[#This Row],[Order_Date]])</f>
        <v>12</v>
      </c>
      <c r="G19196" s="2" t="s">
        <v>1411</v>
      </c>
      <c r="H19196" t="s">
        <v>1589</v>
      </c>
      <c r="I19196" t="s">
        <v>14</v>
      </c>
      <c r="J19196" t="s">
        <v>15</v>
      </c>
      <c r="K19196" t="s">
        <v>34</v>
      </c>
      <c r="L19196" t="s">
        <v>39</v>
      </c>
      <c r="M19196" s="1">
        <v>479.18</v>
      </c>
      <c r="N19196" s="1">
        <v>136.9</v>
      </c>
      <c r="O19196">
        <v>0.15</v>
      </c>
    </row>
    <row r="19197" spans="1:15" x14ac:dyDescent="0.3">
      <c r="A19197" t="str">
        <f xml:space="preserve"> _xlfn.XLOOKUP(H19197, 'Customers'!B:B, 'Customers'!A:A)</f>
        <v>CUST_507</v>
      </c>
      <c r="B19197" t="str">
        <f>_xlfn.XLOOKUP(L19197, Products!C:C, Products!A:A)</f>
        <v>PROD_3</v>
      </c>
      <c r="C19197">
        <v>19196</v>
      </c>
      <c r="D19197" s="2" t="s">
        <v>1317</v>
      </c>
      <c r="E19197">
        <f>YEAR(Orders[[#This Row],[Order_Date]])</f>
        <v>2022</v>
      </c>
      <c r="F19197">
        <f>MONTH(Orders[[#This Row],[Order_Date]])</f>
        <v>12</v>
      </c>
      <c r="G19197" s="2" t="s">
        <v>254</v>
      </c>
      <c r="H19197" t="s">
        <v>1172</v>
      </c>
      <c r="I19197" t="s">
        <v>21</v>
      </c>
      <c r="J19197" t="s">
        <v>33</v>
      </c>
      <c r="K19197" t="s">
        <v>27</v>
      </c>
      <c r="L19197" t="s">
        <v>28</v>
      </c>
      <c r="M19197" s="1">
        <v>2450.0300000000002</v>
      </c>
      <c r="N19197" s="1">
        <v>425.28</v>
      </c>
      <c r="O19197">
        <v>0.08</v>
      </c>
    </row>
    <row r="19198" spans="1:15" x14ac:dyDescent="0.3">
      <c r="A19198" t="str">
        <f xml:space="preserve"> _xlfn.XLOOKUP(H19198, 'Customers'!B:B, 'Customers'!A:A)</f>
        <v>CUST_837</v>
      </c>
      <c r="B19198" t="str">
        <f>_xlfn.XLOOKUP(L19198, Products!C:C, Products!A:A)</f>
        <v>PROD_1</v>
      </c>
      <c r="C19198">
        <v>19197</v>
      </c>
      <c r="D19198" s="2" t="s">
        <v>571</v>
      </c>
      <c r="E19198">
        <f>YEAR(Orders[[#This Row],[Order_Date]])</f>
        <v>2023</v>
      </c>
      <c r="F19198">
        <f>MONTH(Orders[[#This Row],[Order_Date]])</f>
        <v>6</v>
      </c>
      <c r="G19198" s="2" t="s">
        <v>1453</v>
      </c>
      <c r="H19198" t="s">
        <v>1590</v>
      </c>
      <c r="I19198" t="s">
        <v>21</v>
      </c>
      <c r="J19198" t="s">
        <v>65</v>
      </c>
      <c r="K19198" t="s">
        <v>16</v>
      </c>
      <c r="L19198" t="s">
        <v>17</v>
      </c>
      <c r="M19198" s="1">
        <v>5420.82</v>
      </c>
      <c r="N19198" s="1">
        <v>-483.47</v>
      </c>
      <c r="O19198">
        <v>0.26</v>
      </c>
    </row>
    <row r="19199" spans="1:15" x14ac:dyDescent="0.3">
      <c r="A19199" t="str">
        <f xml:space="preserve"> _xlfn.XLOOKUP(H19199, 'Customers'!B:B, 'Customers'!A:A)</f>
        <v>CUST_563</v>
      </c>
      <c r="B19199" t="str">
        <f>_xlfn.XLOOKUP(L19199, Products!C:C, Products!A:A)</f>
        <v>PROD_2</v>
      </c>
      <c r="C19199">
        <v>19198</v>
      </c>
      <c r="D19199" s="2" t="s">
        <v>655</v>
      </c>
      <c r="E19199">
        <f>YEAR(Orders[[#This Row],[Order_Date]])</f>
        <v>2022</v>
      </c>
      <c r="F19199">
        <f>MONTH(Orders[[#This Row],[Order_Date]])</f>
        <v>4</v>
      </c>
      <c r="G19199" s="2" t="s">
        <v>436</v>
      </c>
      <c r="H19199" t="s">
        <v>1255</v>
      </c>
      <c r="I19199" t="s">
        <v>21</v>
      </c>
      <c r="J19199" t="s">
        <v>15</v>
      </c>
      <c r="K19199" t="s">
        <v>16</v>
      </c>
      <c r="L19199" t="s">
        <v>23</v>
      </c>
      <c r="M19199" s="1">
        <v>5419.36</v>
      </c>
      <c r="N19199" s="1">
        <v>1589.77</v>
      </c>
      <c r="O19199">
        <v>0.23</v>
      </c>
    </row>
    <row r="19200" spans="1:15" x14ac:dyDescent="0.3">
      <c r="A19200" t="str">
        <f xml:space="preserve"> _xlfn.XLOOKUP(H19200, 'Customers'!B:B, 'Customers'!A:A)</f>
        <v>CUST_15</v>
      </c>
      <c r="B19200" t="str">
        <f>_xlfn.XLOOKUP(L19200, Products!C:C, Products!A:A)</f>
        <v>PROD_1</v>
      </c>
      <c r="C19200">
        <v>19199</v>
      </c>
      <c r="D19200" s="2" t="s">
        <v>194</v>
      </c>
      <c r="E19200">
        <f>YEAR(Orders[[#This Row],[Order_Date]])</f>
        <v>2022</v>
      </c>
      <c r="F19200">
        <f>MONTH(Orders[[#This Row],[Order_Date]])</f>
        <v>9</v>
      </c>
      <c r="G19200" s="2" t="s">
        <v>59</v>
      </c>
      <c r="H19200" t="s">
        <v>72</v>
      </c>
      <c r="I19200" t="s">
        <v>32</v>
      </c>
      <c r="J19200" t="s">
        <v>15</v>
      </c>
      <c r="K19200" t="s">
        <v>27</v>
      </c>
      <c r="L19200" t="s">
        <v>17</v>
      </c>
      <c r="M19200" s="1">
        <v>4730.17</v>
      </c>
      <c r="N19200" s="1">
        <v>1190.8800000000001</v>
      </c>
      <c r="O19200">
        <v>0.11</v>
      </c>
    </row>
    <row r="19201" spans="1:15" x14ac:dyDescent="0.3">
      <c r="A19201" t="str">
        <f xml:space="preserve"> _xlfn.XLOOKUP(H19201, 'Customers'!B:B, 'Customers'!A:A)</f>
        <v>CUST_896</v>
      </c>
      <c r="B19201" t="str">
        <f>_xlfn.XLOOKUP(L19201, Products!C:C, Products!A:A)</f>
        <v>PROD_4</v>
      </c>
      <c r="C19201">
        <v>19200</v>
      </c>
      <c r="D19201" s="2" t="s">
        <v>1278</v>
      </c>
      <c r="E19201">
        <f>YEAR(Orders[[#This Row],[Order_Date]])</f>
        <v>2022</v>
      </c>
      <c r="F19201">
        <f>MONTH(Orders[[#This Row],[Order_Date]])</f>
        <v>3</v>
      </c>
      <c r="G19201" s="2" t="s">
        <v>308</v>
      </c>
      <c r="H19201" t="s">
        <v>1655</v>
      </c>
      <c r="I19201" t="s">
        <v>21</v>
      </c>
      <c r="J19201" t="s">
        <v>22</v>
      </c>
      <c r="K19201" t="s">
        <v>34</v>
      </c>
      <c r="L19201" t="s">
        <v>35</v>
      </c>
      <c r="M19201" s="1">
        <v>4558.92</v>
      </c>
      <c r="N19201" s="1">
        <v>375.4</v>
      </c>
      <c r="O19201">
        <v>0.19</v>
      </c>
    </row>
    <row r="19202" spans="1:15" x14ac:dyDescent="0.3">
      <c r="A19202" t="str">
        <f xml:space="preserve"> _xlfn.XLOOKUP(H19202, 'Customers'!B:B, 'Customers'!A:A)</f>
        <v>CUST_639</v>
      </c>
      <c r="B19202" t="str">
        <f>_xlfn.XLOOKUP(L19202, Products!C:C, Products!A:A)</f>
        <v>PROD_4</v>
      </c>
      <c r="C19202">
        <v>19201</v>
      </c>
      <c r="D19202" s="2" t="s">
        <v>1480</v>
      </c>
      <c r="E19202">
        <f>YEAR(Orders[[#This Row],[Order_Date]])</f>
        <v>2023</v>
      </c>
      <c r="F19202">
        <f>MONTH(Orders[[#This Row],[Order_Date]])</f>
        <v>9</v>
      </c>
      <c r="G19202" s="2" t="s">
        <v>646</v>
      </c>
      <c r="H19202" t="s">
        <v>1363</v>
      </c>
      <c r="I19202" t="s">
        <v>21</v>
      </c>
      <c r="J19202" t="s">
        <v>15</v>
      </c>
      <c r="K19202" t="s">
        <v>34</v>
      </c>
      <c r="L19202" t="s">
        <v>35</v>
      </c>
      <c r="M19202" s="1">
        <v>3322.73</v>
      </c>
      <c r="N19202" s="1">
        <v>-96.58</v>
      </c>
      <c r="O19202">
        <v>0.09</v>
      </c>
    </row>
    <row r="19203" spans="1:15" x14ac:dyDescent="0.3">
      <c r="A19203" t="str">
        <f xml:space="preserve"> _xlfn.XLOOKUP(H19203, 'Customers'!B:B, 'Customers'!A:A)</f>
        <v>CUST_447</v>
      </c>
      <c r="B19203" t="str">
        <f>_xlfn.XLOOKUP(L19203, Products!C:C, Products!A:A)</f>
        <v>PROD_4</v>
      </c>
      <c r="C19203">
        <v>19202</v>
      </c>
      <c r="D19203" s="2" t="s">
        <v>440</v>
      </c>
      <c r="E19203">
        <f>YEAR(Orders[[#This Row],[Order_Date]])</f>
        <v>2022</v>
      </c>
      <c r="F19203">
        <f>MONTH(Orders[[#This Row],[Order_Date]])</f>
        <v>12</v>
      </c>
      <c r="G19203" s="2" t="s">
        <v>1125</v>
      </c>
      <c r="H19203" t="s">
        <v>1069</v>
      </c>
      <c r="I19203" t="s">
        <v>21</v>
      </c>
      <c r="J19203" t="s">
        <v>65</v>
      </c>
      <c r="K19203" t="s">
        <v>34</v>
      </c>
      <c r="L19203" t="s">
        <v>35</v>
      </c>
      <c r="M19203" s="1">
        <v>8637.69</v>
      </c>
      <c r="N19203" s="1">
        <v>1578.84</v>
      </c>
      <c r="O19203">
        <v>0.09</v>
      </c>
    </row>
    <row r="19204" spans="1:15" x14ac:dyDescent="0.3">
      <c r="A19204" t="str">
        <f xml:space="preserve"> _xlfn.XLOOKUP(H19204, 'Customers'!B:B, 'Customers'!A:A)</f>
        <v>CUST_146</v>
      </c>
      <c r="B19204" t="str">
        <f>_xlfn.XLOOKUP(L19204, Products!C:C, Products!A:A)</f>
        <v>PROD_1</v>
      </c>
      <c r="C19204">
        <v>19203</v>
      </c>
      <c r="D19204" s="2" t="s">
        <v>18</v>
      </c>
      <c r="E19204">
        <f>YEAR(Orders[[#This Row],[Order_Date]])</f>
        <v>2023</v>
      </c>
      <c r="F19204">
        <f>MONTH(Orders[[#This Row],[Order_Date]])</f>
        <v>4</v>
      </c>
      <c r="G19204" s="2" t="s">
        <v>19</v>
      </c>
      <c r="H19204" t="s">
        <v>439</v>
      </c>
      <c r="I19204" t="s">
        <v>32</v>
      </c>
      <c r="J19204" t="s">
        <v>15</v>
      </c>
      <c r="K19204" t="s">
        <v>27</v>
      </c>
      <c r="L19204" t="s">
        <v>17</v>
      </c>
      <c r="M19204" s="1">
        <v>8368.7900000000009</v>
      </c>
      <c r="N19204" s="1">
        <v>1760.43</v>
      </c>
      <c r="O19204">
        <v>0.11</v>
      </c>
    </row>
    <row r="19205" spans="1:15" x14ac:dyDescent="0.3">
      <c r="A19205" t="str">
        <f xml:space="preserve"> _xlfn.XLOOKUP(H19205, 'Customers'!B:B, 'Customers'!A:A)</f>
        <v>CUST_219</v>
      </c>
      <c r="B19205" t="str">
        <f>_xlfn.XLOOKUP(L19205, Products!C:C, Products!A:A)</f>
        <v>PROD_2</v>
      </c>
      <c r="C19205">
        <v>19204</v>
      </c>
      <c r="D19205" s="2" t="s">
        <v>609</v>
      </c>
      <c r="E19205">
        <f>YEAR(Orders[[#This Row],[Order_Date]])</f>
        <v>2022</v>
      </c>
      <c r="F19205">
        <f>MONTH(Orders[[#This Row],[Order_Date]])</f>
        <v>5</v>
      </c>
      <c r="G19205" s="2" t="s">
        <v>1217</v>
      </c>
      <c r="H19205" t="s">
        <v>617</v>
      </c>
      <c r="I19205" t="s">
        <v>14</v>
      </c>
      <c r="J19205" t="s">
        <v>22</v>
      </c>
      <c r="K19205" t="s">
        <v>16</v>
      </c>
      <c r="L19205" t="s">
        <v>23</v>
      </c>
      <c r="M19205" s="1">
        <v>3352.14</v>
      </c>
      <c r="N19205" s="1">
        <v>194.55</v>
      </c>
      <c r="O19205">
        <v>0.21</v>
      </c>
    </row>
    <row r="19206" spans="1:15" x14ac:dyDescent="0.3">
      <c r="A19206" t="str">
        <f xml:space="preserve"> _xlfn.XLOOKUP(H19206, 'Customers'!B:B, 'Customers'!A:A)</f>
        <v>CUST_646</v>
      </c>
      <c r="B19206" t="str">
        <f>_xlfn.XLOOKUP(L19206, Products!C:C, Products!A:A)</f>
        <v>PROD_7</v>
      </c>
      <c r="C19206">
        <v>19205</v>
      </c>
      <c r="D19206" s="2" t="s">
        <v>426</v>
      </c>
      <c r="E19206">
        <f>YEAR(Orders[[#This Row],[Order_Date]])</f>
        <v>2023</v>
      </c>
      <c r="F19206">
        <f>MONTH(Orders[[#This Row],[Order_Date]])</f>
        <v>5</v>
      </c>
      <c r="G19206" s="2" t="s">
        <v>1236</v>
      </c>
      <c r="H19206" t="s">
        <v>1371</v>
      </c>
      <c r="I19206" t="s">
        <v>21</v>
      </c>
      <c r="J19206" t="s">
        <v>22</v>
      </c>
      <c r="K19206" t="s">
        <v>16</v>
      </c>
      <c r="L19206" t="s">
        <v>66</v>
      </c>
      <c r="M19206" s="1">
        <v>3454.92</v>
      </c>
      <c r="N19206" s="1">
        <v>606.19000000000005</v>
      </c>
      <c r="O19206">
        <v>0.02</v>
      </c>
    </row>
    <row r="19207" spans="1:15" x14ac:dyDescent="0.3">
      <c r="A19207" t="str">
        <f xml:space="preserve"> _xlfn.XLOOKUP(H19207, 'Customers'!B:B, 'Customers'!A:A)</f>
        <v>CUST_659</v>
      </c>
      <c r="B19207" t="str">
        <f>_xlfn.XLOOKUP(L19207, Products!C:C, Products!A:A)</f>
        <v>PROD_4</v>
      </c>
      <c r="C19207">
        <v>19206</v>
      </c>
      <c r="D19207" s="2" t="s">
        <v>376</v>
      </c>
      <c r="E19207">
        <f>YEAR(Orders[[#This Row],[Order_Date]])</f>
        <v>2022</v>
      </c>
      <c r="F19207">
        <f>MONTH(Orders[[#This Row],[Order_Date]])</f>
        <v>9</v>
      </c>
      <c r="G19207" s="2" t="s">
        <v>863</v>
      </c>
      <c r="H19207" t="s">
        <v>1388</v>
      </c>
      <c r="I19207" t="s">
        <v>32</v>
      </c>
      <c r="J19207" t="s">
        <v>65</v>
      </c>
      <c r="K19207" t="s">
        <v>34</v>
      </c>
      <c r="L19207" t="s">
        <v>35</v>
      </c>
      <c r="M19207" s="1">
        <v>9492.77</v>
      </c>
      <c r="N19207" s="1">
        <v>2168.2399999999998</v>
      </c>
      <c r="O19207">
        <v>0.17</v>
      </c>
    </row>
    <row r="19208" spans="1:15" x14ac:dyDescent="0.3">
      <c r="A19208" t="str">
        <f xml:space="preserve"> _xlfn.XLOOKUP(H19208, 'Customers'!B:B, 'Customers'!A:A)</f>
        <v>CUST_966</v>
      </c>
      <c r="B19208" t="str">
        <f>_xlfn.XLOOKUP(L19208, Products!C:C, Products!A:A)</f>
        <v>PROD_2</v>
      </c>
      <c r="C19208">
        <v>19207</v>
      </c>
      <c r="D19208" s="2" t="s">
        <v>550</v>
      </c>
      <c r="E19208">
        <f>YEAR(Orders[[#This Row],[Order_Date]])</f>
        <v>2022</v>
      </c>
      <c r="F19208">
        <f>MONTH(Orders[[#This Row],[Order_Date]])</f>
        <v>1</v>
      </c>
      <c r="G19208" s="2" t="s">
        <v>1039</v>
      </c>
      <c r="H19208" t="s">
        <v>1728</v>
      </c>
      <c r="I19208" t="s">
        <v>21</v>
      </c>
      <c r="J19208" t="s">
        <v>15</v>
      </c>
      <c r="K19208" t="s">
        <v>16</v>
      </c>
      <c r="L19208" t="s">
        <v>23</v>
      </c>
      <c r="M19208" s="1">
        <v>2730.28</v>
      </c>
      <c r="N19208" s="1">
        <v>491.76</v>
      </c>
      <c r="O19208">
        <v>0</v>
      </c>
    </row>
    <row r="19209" spans="1:15" x14ac:dyDescent="0.3">
      <c r="A19209" t="str">
        <f xml:space="preserve"> _xlfn.XLOOKUP(H19209, 'Customers'!B:B, 'Customers'!A:A)</f>
        <v>CUST_673</v>
      </c>
      <c r="B19209" t="str">
        <f>_xlfn.XLOOKUP(L19209, Products!C:C, Products!A:A)</f>
        <v>PROD_6</v>
      </c>
      <c r="C19209">
        <v>19208</v>
      </c>
      <c r="D19209" s="2" t="s">
        <v>238</v>
      </c>
      <c r="E19209">
        <f>YEAR(Orders[[#This Row],[Order_Date]])</f>
        <v>2023</v>
      </c>
      <c r="F19209">
        <f>MONTH(Orders[[#This Row],[Order_Date]])</f>
        <v>8</v>
      </c>
      <c r="G19209" s="2" t="s">
        <v>857</v>
      </c>
      <c r="H19209" t="s">
        <v>1403</v>
      </c>
      <c r="I19209" t="s">
        <v>32</v>
      </c>
      <c r="J19209" t="s">
        <v>22</v>
      </c>
      <c r="K19209" t="s">
        <v>34</v>
      </c>
      <c r="L19209" t="s">
        <v>52</v>
      </c>
      <c r="M19209" s="1">
        <v>4944.7</v>
      </c>
      <c r="N19209" s="1">
        <v>1364.29</v>
      </c>
      <c r="O19209">
        <v>0.17</v>
      </c>
    </row>
    <row r="19210" spans="1:15" x14ac:dyDescent="0.3">
      <c r="A19210" t="str">
        <f xml:space="preserve"> _xlfn.XLOOKUP(H19210, 'Customers'!B:B, 'Customers'!A:A)</f>
        <v>CUST_440</v>
      </c>
      <c r="B19210" t="str">
        <f>_xlfn.XLOOKUP(L19210, Products!C:C, Products!A:A)</f>
        <v>PROD_2</v>
      </c>
      <c r="C19210">
        <v>19209</v>
      </c>
      <c r="D19210" s="2" t="s">
        <v>877</v>
      </c>
      <c r="E19210">
        <f>YEAR(Orders[[#This Row],[Order_Date]])</f>
        <v>2023</v>
      </c>
      <c r="F19210">
        <f>MONTH(Orders[[#This Row],[Order_Date]])</f>
        <v>9</v>
      </c>
      <c r="G19210" s="2" t="s">
        <v>1133</v>
      </c>
      <c r="H19210" t="s">
        <v>1054</v>
      </c>
      <c r="I19210" t="s">
        <v>14</v>
      </c>
      <c r="J19210" t="s">
        <v>33</v>
      </c>
      <c r="K19210" t="s">
        <v>16</v>
      </c>
      <c r="L19210" t="s">
        <v>23</v>
      </c>
      <c r="M19210" s="1">
        <v>5612.42</v>
      </c>
      <c r="N19210" s="1">
        <v>1341.24</v>
      </c>
      <c r="O19210">
        <v>0.21</v>
      </c>
    </row>
    <row r="19211" spans="1:15" x14ac:dyDescent="0.3">
      <c r="A19211" t="str">
        <f xml:space="preserve"> _xlfn.XLOOKUP(H19211, 'Customers'!B:B, 'Customers'!A:A)</f>
        <v>CUST_984</v>
      </c>
      <c r="B19211" t="str">
        <f>_xlfn.XLOOKUP(L19211, Products!C:C, Products!A:A)</f>
        <v>PROD_1</v>
      </c>
      <c r="C19211">
        <v>19210</v>
      </c>
      <c r="D19211" s="2" t="s">
        <v>86</v>
      </c>
      <c r="E19211">
        <f>YEAR(Orders[[#This Row],[Order_Date]])</f>
        <v>2023</v>
      </c>
      <c r="F19211">
        <f>MONTH(Orders[[#This Row],[Order_Date]])</f>
        <v>11</v>
      </c>
      <c r="G19211" s="2" t="s">
        <v>87</v>
      </c>
      <c r="H19211" t="s">
        <v>1747</v>
      </c>
      <c r="I19211" t="s">
        <v>32</v>
      </c>
      <c r="J19211" t="s">
        <v>33</v>
      </c>
      <c r="K19211" t="s">
        <v>27</v>
      </c>
      <c r="L19211" t="s">
        <v>17</v>
      </c>
      <c r="M19211" s="1">
        <v>8237.31</v>
      </c>
      <c r="N19211" s="1">
        <v>1500.83</v>
      </c>
      <c r="O19211">
        <v>0.17</v>
      </c>
    </row>
    <row r="19212" spans="1:15" x14ac:dyDescent="0.3">
      <c r="A19212" t="str">
        <f xml:space="preserve"> _xlfn.XLOOKUP(H19212, 'Customers'!B:B, 'Customers'!A:A)</f>
        <v>CUST_16</v>
      </c>
      <c r="B19212" t="str">
        <f>_xlfn.XLOOKUP(L19212, Products!C:C, Products!A:A)</f>
        <v>PROD_1</v>
      </c>
      <c r="C19212">
        <v>19211</v>
      </c>
      <c r="D19212" s="2" t="s">
        <v>168</v>
      </c>
      <c r="E19212">
        <f>YEAR(Orders[[#This Row],[Order_Date]])</f>
        <v>2022</v>
      </c>
      <c r="F19212">
        <f>MONTH(Orders[[#This Row],[Order_Date]])</f>
        <v>9</v>
      </c>
      <c r="G19212" s="2" t="s">
        <v>158</v>
      </c>
      <c r="H19212" t="s">
        <v>76</v>
      </c>
      <c r="I19212" t="s">
        <v>21</v>
      </c>
      <c r="J19212" t="s">
        <v>33</v>
      </c>
      <c r="K19212" t="s">
        <v>16</v>
      </c>
      <c r="L19212" t="s">
        <v>17</v>
      </c>
      <c r="M19212" s="1">
        <v>7785.51</v>
      </c>
      <c r="N19212" s="1">
        <v>411.63</v>
      </c>
      <c r="O19212">
        <v>0.05</v>
      </c>
    </row>
    <row r="19213" spans="1:15" x14ac:dyDescent="0.3">
      <c r="A19213" t="str">
        <f xml:space="preserve"> _xlfn.XLOOKUP(H19213, 'Customers'!B:B, 'Customers'!A:A)</f>
        <v>CUST_520</v>
      </c>
      <c r="B19213" t="str">
        <f>_xlfn.XLOOKUP(L19213, Products!C:C, Products!A:A)</f>
        <v>PROD_6</v>
      </c>
      <c r="C19213">
        <v>19212</v>
      </c>
      <c r="D19213" s="2" t="s">
        <v>1190</v>
      </c>
      <c r="E19213">
        <f>YEAR(Orders[[#This Row],[Order_Date]])</f>
        <v>2022</v>
      </c>
      <c r="F19213">
        <f>MONTH(Orders[[#This Row],[Order_Date]])</f>
        <v>5</v>
      </c>
      <c r="G19213" s="2" t="s">
        <v>387</v>
      </c>
      <c r="H19213" t="s">
        <v>1193</v>
      </c>
      <c r="I19213" t="s">
        <v>21</v>
      </c>
      <c r="J19213" t="s">
        <v>15</v>
      </c>
      <c r="K19213" t="s">
        <v>34</v>
      </c>
      <c r="L19213" t="s">
        <v>52</v>
      </c>
      <c r="M19213" s="1">
        <v>3192.39</v>
      </c>
      <c r="N19213" s="1">
        <v>-294.70999999999998</v>
      </c>
      <c r="O19213">
        <v>0</v>
      </c>
    </row>
    <row r="19214" spans="1:15" x14ac:dyDescent="0.3">
      <c r="A19214" t="str">
        <f xml:space="preserve"> _xlfn.XLOOKUP(H19214, 'Customers'!B:B, 'Customers'!A:A)</f>
        <v>CUST_618</v>
      </c>
      <c r="B19214" t="str">
        <f>_xlfn.XLOOKUP(L19214, Products!C:C, Products!A:A)</f>
        <v>PROD_1</v>
      </c>
      <c r="C19214">
        <v>19213</v>
      </c>
      <c r="D19214" s="2" t="s">
        <v>513</v>
      </c>
      <c r="E19214">
        <f>YEAR(Orders[[#This Row],[Order_Date]])</f>
        <v>2022</v>
      </c>
      <c r="F19214">
        <f>MONTH(Orders[[#This Row],[Order_Date]])</f>
        <v>3</v>
      </c>
      <c r="G19214" s="2" t="s">
        <v>365</v>
      </c>
      <c r="H19214" t="s">
        <v>1337</v>
      </c>
      <c r="I19214" t="s">
        <v>21</v>
      </c>
      <c r="J19214" t="s">
        <v>22</v>
      </c>
      <c r="K19214" t="s">
        <v>16</v>
      </c>
      <c r="L19214" t="s">
        <v>17</v>
      </c>
      <c r="M19214" s="1">
        <v>6596.78</v>
      </c>
      <c r="N19214" s="1">
        <v>729.01</v>
      </c>
      <c r="O19214">
        <v>0.15</v>
      </c>
    </row>
    <row r="19215" spans="1:15" x14ac:dyDescent="0.3">
      <c r="A19215" t="str">
        <f xml:space="preserve"> _xlfn.XLOOKUP(H19215, 'Customers'!B:B, 'Customers'!A:A)</f>
        <v>CUST_657</v>
      </c>
      <c r="B19215" t="str">
        <f>_xlfn.XLOOKUP(L19215, Products!C:C, Products!A:A)</f>
        <v>PROD_7</v>
      </c>
      <c r="C19215">
        <v>19214</v>
      </c>
      <c r="D19215" s="2" t="s">
        <v>236</v>
      </c>
      <c r="E19215">
        <f>YEAR(Orders[[#This Row],[Order_Date]])</f>
        <v>2023</v>
      </c>
      <c r="F19215">
        <f>MONTH(Orders[[#This Row],[Order_Date]])</f>
        <v>4</v>
      </c>
      <c r="G19215" s="2" t="s">
        <v>453</v>
      </c>
      <c r="H19215" t="s">
        <v>1386</v>
      </c>
      <c r="I19215" t="s">
        <v>14</v>
      </c>
      <c r="J19215" t="s">
        <v>15</v>
      </c>
      <c r="K19215" t="s">
        <v>16</v>
      </c>
      <c r="L19215" t="s">
        <v>66</v>
      </c>
      <c r="M19215" s="1">
        <v>9288.7800000000007</v>
      </c>
      <c r="N19215" s="1">
        <v>2442.0500000000002</v>
      </c>
      <c r="O19215">
        <v>0.02</v>
      </c>
    </row>
    <row r="19216" spans="1:15" x14ac:dyDescent="0.3">
      <c r="A19216" t="str">
        <f xml:space="preserve"> _xlfn.XLOOKUP(H19216, 'Customers'!B:B, 'Customers'!A:A)</f>
        <v>CUST_61</v>
      </c>
      <c r="B19216" t="str">
        <f>_xlfn.XLOOKUP(L19216, Products!C:C, Products!A:A)</f>
        <v>PROD_2</v>
      </c>
      <c r="C19216">
        <v>19215</v>
      </c>
      <c r="D19216" s="2" t="s">
        <v>353</v>
      </c>
      <c r="E19216">
        <f>YEAR(Orders[[#This Row],[Order_Date]])</f>
        <v>2023</v>
      </c>
      <c r="F19216">
        <f>MONTH(Orders[[#This Row],[Order_Date]])</f>
        <v>8</v>
      </c>
      <c r="G19216" s="2" t="s">
        <v>670</v>
      </c>
      <c r="H19216" t="s">
        <v>205</v>
      </c>
      <c r="I19216" t="s">
        <v>14</v>
      </c>
      <c r="J19216" t="s">
        <v>22</v>
      </c>
      <c r="K19216" t="s">
        <v>16</v>
      </c>
      <c r="L19216" t="s">
        <v>23</v>
      </c>
      <c r="M19216" s="1">
        <v>5799.37</v>
      </c>
      <c r="N19216" s="1">
        <v>1397.83</v>
      </c>
      <c r="O19216">
        <v>0.11</v>
      </c>
    </row>
    <row r="19217" spans="1:15" x14ac:dyDescent="0.3">
      <c r="A19217" t="str">
        <f xml:space="preserve"> _xlfn.XLOOKUP(H19217, 'Customers'!B:B, 'Customers'!A:A)</f>
        <v>CUST_264</v>
      </c>
      <c r="B19217" t="str">
        <f>_xlfn.XLOOKUP(L19217, Products!C:C, Products!A:A)</f>
        <v>PROD_3</v>
      </c>
      <c r="C19217">
        <v>19216</v>
      </c>
      <c r="D19217" s="2" t="s">
        <v>319</v>
      </c>
      <c r="E19217">
        <f>YEAR(Orders[[#This Row],[Order_Date]])</f>
        <v>2022</v>
      </c>
      <c r="F19217">
        <f>MONTH(Orders[[#This Row],[Order_Date]])</f>
        <v>1</v>
      </c>
      <c r="G19217" s="2" t="s">
        <v>463</v>
      </c>
      <c r="H19217" t="s">
        <v>717</v>
      </c>
      <c r="I19217" t="s">
        <v>14</v>
      </c>
      <c r="J19217" t="s">
        <v>22</v>
      </c>
      <c r="K19217" t="s">
        <v>27</v>
      </c>
      <c r="L19217" t="s">
        <v>28</v>
      </c>
      <c r="M19217" s="1">
        <v>8355.0400000000009</v>
      </c>
      <c r="N19217" s="1">
        <v>747.03</v>
      </c>
      <c r="O19217">
        <v>0.24</v>
      </c>
    </row>
    <row r="19218" spans="1:15" x14ac:dyDescent="0.3">
      <c r="A19218" t="str">
        <f xml:space="preserve"> _xlfn.XLOOKUP(H19218, 'Customers'!B:B, 'Customers'!A:A)</f>
        <v>CUST_512</v>
      </c>
      <c r="B19218" t="str">
        <f>_xlfn.XLOOKUP(L19218, Products!C:C, Products!A:A)</f>
        <v>PROD_2</v>
      </c>
      <c r="C19218">
        <v>19217</v>
      </c>
      <c r="D19218" s="2" t="s">
        <v>490</v>
      </c>
      <c r="E19218">
        <f>YEAR(Orders[[#This Row],[Order_Date]])</f>
        <v>2023</v>
      </c>
      <c r="F19218">
        <f>MONTH(Orders[[#This Row],[Order_Date]])</f>
        <v>1</v>
      </c>
      <c r="G19218" s="2" t="s">
        <v>62</v>
      </c>
      <c r="H19218" t="s">
        <v>1180</v>
      </c>
      <c r="I19218" t="s">
        <v>14</v>
      </c>
      <c r="J19218" t="s">
        <v>22</v>
      </c>
      <c r="K19218" t="s">
        <v>16</v>
      </c>
      <c r="L19218" t="s">
        <v>23</v>
      </c>
      <c r="M19218" s="1">
        <v>6031.21</v>
      </c>
      <c r="N19218" s="1">
        <v>1203.26</v>
      </c>
      <c r="O19218">
        <v>0.28999999999999998</v>
      </c>
    </row>
    <row r="19219" spans="1:15" x14ac:dyDescent="0.3">
      <c r="A19219" t="str">
        <f xml:space="preserve"> _xlfn.XLOOKUP(H19219, 'Customers'!B:B, 'Customers'!A:A)</f>
        <v>CUST_216</v>
      </c>
      <c r="B19219" t="str">
        <f>_xlfn.XLOOKUP(L19219, Products!C:C, Products!A:A)</f>
        <v>PROD_7</v>
      </c>
      <c r="C19219">
        <v>19218</v>
      </c>
      <c r="D19219" s="2" t="s">
        <v>432</v>
      </c>
      <c r="E19219">
        <f>YEAR(Orders[[#This Row],[Order_Date]])</f>
        <v>2022</v>
      </c>
      <c r="F19219">
        <f>MONTH(Orders[[#This Row],[Order_Date]])</f>
        <v>3</v>
      </c>
      <c r="G19219" s="2" t="s">
        <v>428</v>
      </c>
      <c r="H19219" t="s">
        <v>608</v>
      </c>
      <c r="I19219" t="s">
        <v>14</v>
      </c>
      <c r="J19219" t="s">
        <v>15</v>
      </c>
      <c r="K19219" t="s">
        <v>16</v>
      </c>
      <c r="L19219" t="s">
        <v>66</v>
      </c>
      <c r="M19219" s="1">
        <v>9836.7900000000009</v>
      </c>
      <c r="N19219" s="1">
        <v>-651.53</v>
      </c>
      <c r="O19219">
        <v>0.27</v>
      </c>
    </row>
    <row r="19220" spans="1:15" x14ac:dyDescent="0.3">
      <c r="A19220" t="str">
        <f xml:space="preserve"> _xlfn.XLOOKUP(H19220, 'Customers'!B:B, 'Customers'!A:A)</f>
        <v>CUST_923</v>
      </c>
      <c r="B19220" t="str">
        <f>_xlfn.XLOOKUP(L19220, Products!C:C, Products!A:A)</f>
        <v>PROD_1</v>
      </c>
      <c r="C19220">
        <v>19219</v>
      </c>
      <c r="D19220" s="2" t="s">
        <v>409</v>
      </c>
      <c r="E19220">
        <f>YEAR(Orders[[#This Row],[Order_Date]])</f>
        <v>2022</v>
      </c>
      <c r="F19220">
        <f>MONTH(Orders[[#This Row],[Order_Date]])</f>
        <v>9</v>
      </c>
      <c r="G19220" s="2" t="s">
        <v>1211</v>
      </c>
      <c r="H19220" t="s">
        <v>1683</v>
      </c>
      <c r="I19220" t="s">
        <v>32</v>
      </c>
      <c r="J19220" t="s">
        <v>22</v>
      </c>
      <c r="K19220" t="s">
        <v>27</v>
      </c>
      <c r="L19220" t="s">
        <v>17</v>
      </c>
      <c r="M19220" s="1">
        <v>9322.5499999999993</v>
      </c>
      <c r="N19220" s="1">
        <v>2723.57</v>
      </c>
      <c r="O19220">
        <v>0.14000000000000001</v>
      </c>
    </row>
    <row r="19221" spans="1:15" x14ac:dyDescent="0.3">
      <c r="A19221" t="str">
        <f xml:space="preserve"> _xlfn.XLOOKUP(H19221, 'Customers'!B:B, 'Customers'!A:A)</f>
        <v>CUST_617</v>
      </c>
      <c r="B19221" t="str">
        <f>_xlfn.XLOOKUP(L19221, Products!C:C, Products!A:A)</f>
        <v>PROD_8</v>
      </c>
      <c r="C19221">
        <v>19220</v>
      </c>
      <c r="D19221" s="2" t="s">
        <v>597</v>
      </c>
      <c r="E19221">
        <f>YEAR(Orders[[#This Row],[Order_Date]])</f>
        <v>2023</v>
      </c>
      <c r="F19221">
        <f>MONTH(Orders[[#This Row],[Order_Date]])</f>
        <v>12</v>
      </c>
      <c r="G19221" s="2" t="s">
        <v>424</v>
      </c>
      <c r="H19221" t="s">
        <v>1336</v>
      </c>
      <c r="I19221" t="s">
        <v>14</v>
      </c>
      <c r="J19221" t="s">
        <v>15</v>
      </c>
      <c r="K19221" t="s">
        <v>27</v>
      </c>
      <c r="L19221" t="s">
        <v>73</v>
      </c>
      <c r="M19221" s="1">
        <v>388.46</v>
      </c>
      <c r="N19221" s="1">
        <v>-3.24</v>
      </c>
      <c r="O19221">
        <v>0.01</v>
      </c>
    </row>
    <row r="19222" spans="1:15" x14ac:dyDescent="0.3">
      <c r="A19222" t="str">
        <f xml:space="preserve"> _xlfn.XLOOKUP(H19222, 'Customers'!B:B, 'Customers'!A:A)</f>
        <v>CUST_180</v>
      </c>
      <c r="B19222" t="str">
        <f>_xlfn.XLOOKUP(L19222, Products!C:C, Products!A:A)</f>
        <v>PROD_8</v>
      </c>
      <c r="C19222">
        <v>19221</v>
      </c>
      <c r="D19222" s="2" t="s">
        <v>1008</v>
      </c>
      <c r="E19222">
        <f>YEAR(Orders[[#This Row],[Order_Date]])</f>
        <v>2023</v>
      </c>
      <c r="F19222">
        <f>MONTH(Orders[[#This Row],[Order_Date]])</f>
        <v>12</v>
      </c>
      <c r="G19222" s="2" t="s">
        <v>537</v>
      </c>
      <c r="H19222" t="s">
        <v>526</v>
      </c>
      <c r="I19222" t="s">
        <v>14</v>
      </c>
      <c r="J19222" t="s">
        <v>22</v>
      </c>
      <c r="K19222" t="s">
        <v>27</v>
      </c>
      <c r="L19222" t="s">
        <v>73</v>
      </c>
      <c r="M19222" s="1">
        <v>4320.8100000000004</v>
      </c>
      <c r="N19222" s="1">
        <v>394.55</v>
      </c>
      <c r="O19222">
        <v>0.02</v>
      </c>
    </row>
    <row r="19223" spans="1:15" x14ac:dyDescent="0.3">
      <c r="A19223" t="str">
        <f xml:space="preserve"> _xlfn.XLOOKUP(H19223, 'Customers'!B:B, 'Customers'!A:A)</f>
        <v>CUST_188</v>
      </c>
      <c r="B19223" t="str">
        <f>_xlfn.XLOOKUP(L19223, Products!C:C, Products!A:A)</f>
        <v>PROD_1</v>
      </c>
      <c r="C19223">
        <v>19222</v>
      </c>
      <c r="D19223" s="2" t="s">
        <v>158</v>
      </c>
      <c r="E19223">
        <f>YEAR(Orders[[#This Row],[Order_Date]])</f>
        <v>2022</v>
      </c>
      <c r="F19223">
        <f>MONTH(Orders[[#This Row],[Order_Date]])</f>
        <v>10</v>
      </c>
      <c r="G19223" s="2" t="s">
        <v>159</v>
      </c>
      <c r="H19223" t="s">
        <v>546</v>
      </c>
      <c r="I19223" t="s">
        <v>32</v>
      </c>
      <c r="J19223" t="s">
        <v>65</v>
      </c>
      <c r="K19223" t="s">
        <v>16</v>
      </c>
      <c r="L19223" t="s">
        <v>17</v>
      </c>
      <c r="M19223" s="1">
        <v>1519.03</v>
      </c>
      <c r="N19223" s="1">
        <v>364.34</v>
      </c>
      <c r="O19223">
        <v>0.02</v>
      </c>
    </row>
    <row r="19224" spans="1:15" x14ac:dyDescent="0.3">
      <c r="A19224" t="str">
        <f xml:space="preserve"> _xlfn.XLOOKUP(H19224, 'Customers'!B:B, 'Customers'!A:A)</f>
        <v>CUST_199</v>
      </c>
      <c r="B19224" t="str">
        <f>_xlfn.XLOOKUP(L19224, Products!C:C, Products!A:A)</f>
        <v>PROD_5</v>
      </c>
      <c r="C19224">
        <v>19223</v>
      </c>
      <c r="D19224" s="2" t="s">
        <v>1029</v>
      </c>
      <c r="E19224">
        <f>YEAR(Orders[[#This Row],[Order_Date]])</f>
        <v>2022</v>
      </c>
      <c r="F19224">
        <f>MONTH(Orders[[#This Row],[Order_Date]])</f>
        <v>2</v>
      </c>
      <c r="G19224" s="2" t="s">
        <v>154</v>
      </c>
      <c r="H19224" t="s">
        <v>570</v>
      </c>
      <c r="I19224" t="s">
        <v>32</v>
      </c>
      <c r="J19224" t="s">
        <v>33</v>
      </c>
      <c r="K19224" t="s">
        <v>34</v>
      </c>
      <c r="L19224" t="s">
        <v>39</v>
      </c>
      <c r="M19224" s="1">
        <v>9318.83</v>
      </c>
      <c r="N19224" s="1">
        <v>2658.49</v>
      </c>
      <c r="O19224">
        <v>7.0000000000000007E-2</v>
      </c>
    </row>
    <row r="19225" spans="1:15" x14ac:dyDescent="0.3">
      <c r="A19225" t="str">
        <f xml:space="preserve"> _xlfn.XLOOKUP(H19225, 'Customers'!B:B, 'Customers'!A:A)</f>
        <v>CUST_49</v>
      </c>
      <c r="B19225" t="str">
        <f>_xlfn.XLOOKUP(L19225, Products!C:C, Products!A:A)</f>
        <v>PROD_2</v>
      </c>
      <c r="C19225">
        <v>19224</v>
      </c>
      <c r="D19225" s="2" t="s">
        <v>1115</v>
      </c>
      <c r="E19225">
        <f>YEAR(Orders[[#This Row],[Order_Date]])</f>
        <v>2023</v>
      </c>
      <c r="F19225">
        <f>MONTH(Orders[[#This Row],[Order_Date]])</f>
        <v>5</v>
      </c>
      <c r="G19225" s="2" t="s">
        <v>757</v>
      </c>
      <c r="H19225" t="s">
        <v>173</v>
      </c>
      <c r="I19225" t="s">
        <v>14</v>
      </c>
      <c r="J19225" t="s">
        <v>15</v>
      </c>
      <c r="K19225" t="s">
        <v>16</v>
      </c>
      <c r="L19225" t="s">
        <v>23</v>
      </c>
      <c r="M19225" s="1">
        <v>3375.44</v>
      </c>
      <c r="N19225" s="1">
        <v>926.56</v>
      </c>
      <c r="O19225">
        <v>0.25</v>
      </c>
    </row>
    <row r="19226" spans="1:15" x14ac:dyDescent="0.3">
      <c r="A19226" t="str">
        <f xml:space="preserve"> _xlfn.XLOOKUP(H19226, 'Customers'!B:B, 'Customers'!A:A)</f>
        <v>CUST_811</v>
      </c>
      <c r="B19226" t="str">
        <f>_xlfn.XLOOKUP(L19226, Products!C:C, Products!A:A)</f>
        <v>PROD_6</v>
      </c>
      <c r="C19226">
        <v>19225</v>
      </c>
      <c r="D19226" s="2" t="s">
        <v>542</v>
      </c>
      <c r="E19226">
        <f>YEAR(Orders[[#This Row],[Order_Date]])</f>
        <v>2022</v>
      </c>
      <c r="F19226">
        <f>MONTH(Orders[[#This Row],[Order_Date]])</f>
        <v>6</v>
      </c>
      <c r="G19226" s="2" t="s">
        <v>619</v>
      </c>
      <c r="H19226" t="s">
        <v>1561</v>
      </c>
      <c r="I19226" t="s">
        <v>14</v>
      </c>
      <c r="J19226" t="s">
        <v>15</v>
      </c>
      <c r="K19226" t="s">
        <v>34</v>
      </c>
      <c r="L19226" t="s">
        <v>52</v>
      </c>
      <c r="M19226" s="1">
        <v>447.08</v>
      </c>
      <c r="N19226" s="1">
        <v>129.33000000000001</v>
      </c>
      <c r="O19226">
        <v>0.13</v>
      </c>
    </row>
    <row r="19227" spans="1:15" x14ac:dyDescent="0.3">
      <c r="A19227" t="str">
        <f xml:space="preserve"> _xlfn.XLOOKUP(H19227, 'Customers'!B:B, 'Customers'!A:A)</f>
        <v>CUST_447</v>
      </c>
      <c r="B19227" t="str">
        <f>_xlfn.XLOOKUP(L19227, Products!C:C, Products!A:A)</f>
        <v>PROD_5</v>
      </c>
      <c r="C19227">
        <v>19226</v>
      </c>
      <c r="D19227" s="2" t="s">
        <v>311</v>
      </c>
      <c r="E19227">
        <f>YEAR(Orders[[#This Row],[Order_Date]])</f>
        <v>2023</v>
      </c>
      <c r="F19227">
        <f>MONTH(Orders[[#This Row],[Order_Date]])</f>
        <v>6</v>
      </c>
      <c r="G19227" s="2" t="s">
        <v>1246</v>
      </c>
      <c r="H19227" t="s">
        <v>1069</v>
      </c>
      <c r="I19227" t="s">
        <v>32</v>
      </c>
      <c r="J19227" t="s">
        <v>33</v>
      </c>
      <c r="K19227" t="s">
        <v>34</v>
      </c>
      <c r="L19227" t="s">
        <v>39</v>
      </c>
      <c r="M19227" s="1">
        <v>5005.45</v>
      </c>
      <c r="N19227" s="1">
        <v>1377.83</v>
      </c>
      <c r="O19227">
        <v>0.04</v>
      </c>
    </row>
    <row r="19228" spans="1:15" x14ac:dyDescent="0.3">
      <c r="A19228" t="str">
        <f xml:space="preserve"> _xlfn.XLOOKUP(H19228, 'Customers'!B:B, 'Customers'!A:A)</f>
        <v>CUST_328</v>
      </c>
      <c r="B19228" t="str">
        <f>_xlfn.XLOOKUP(L19228, Products!C:C, Products!A:A)</f>
        <v>PROD_1</v>
      </c>
      <c r="C19228">
        <v>19227</v>
      </c>
      <c r="D19228" s="2" t="s">
        <v>498</v>
      </c>
      <c r="E19228">
        <f>YEAR(Orders[[#This Row],[Order_Date]])</f>
        <v>2022</v>
      </c>
      <c r="F19228">
        <f>MONTH(Orders[[#This Row],[Order_Date]])</f>
        <v>7</v>
      </c>
      <c r="G19228" s="2" t="s">
        <v>1239</v>
      </c>
      <c r="H19228" t="s">
        <v>849</v>
      </c>
      <c r="I19228" t="s">
        <v>32</v>
      </c>
      <c r="J19228" t="s">
        <v>15</v>
      </c>
      <c r="K19228" t="s">
        <v>27</v>
      </c>
      <c r="L19228" t="s">
        <v>17</v>
      </c>
      <c r="M19228" s="1">
        <v>9268.51</v>
      </c>
      <c r="N19228" s="1">
        <v>2779.42</v>
      </c>
      <c r="O19228">
        <v>0.24</v>
      </c>
    </row>
    <row r="19229" spans="1:15" x14ac:dyDescent="0.3">
      <c r="A19229" t="str">
        <f xml:space="preserve"> _xlfn.XLOOKUP(H19229, 'Customers'!B:B, 'Customers'!A:A)</f>
        <v>CUST_573</v>
      </c>
      <c r="B19229" t="str">
        <f>_xlfn.XLOOKUP(L19229, Products!C:C, Products!A:A)</f>
        <v>PROD_4</v>
      </c>
      <c r="C19229">
        <v>19228</v>
      </c>
      <c r="D19229" s="2" t="s">
        <v>165</v>
      </c>
      <c r="E19229">
        <f>YEAR(Orders[[#This Row],[Order_Date]])</f>
        <v>2022</v>
      </c>
      <c r="F19229">
        <f>MONTH(Orders[[#This Row],[Order_Date]])</f>
        <v>5</v>
      </c>
      <c r="G19229" s="2" t="s">
        <v>284</v>
      </c>
      <c r="H19229" t="s">
        <v>1273</v>
      </c>
      <c r="I19229" t="s">
        <v>21</v>
      </c>
      <c r="J19229" t="s">
        <v>15</v>
      </c>
      <c r="K19229" t="s">
        <v>34</v>
      </c>
      <c r="L19229" t="s">
        <v>35</v>
      </c>
      <c r="M19229" s="1">
        <v>4064.91</v>
      </c>
      <c r="N19229" s="1">
        <v>905.57</v>
      </c>
      <c r="O19229">
        <v>0.15</v>
      </c>
    </row>
    <row r="19230" spans="1:15" x14ac:dyDescent="0.3">
      <c r="A19230" t="str">
        <f xml:space="preserve"> _xlfn.XLOOKUP(H19230, 'Customers'!B:B, 'Customers'!A:A)</f>
        <v>CUST_766</v>
      </c>
      <c r="B19230" t="str">
        <f>_xlfn.XLOOKUP(L19230, Products!C:C, Products!A:A)</f>
        <v>PROD_6</v>
      </c>
      <c r="C19230">
        <v>19229</v>
      </c>
      <c r="D19230" s="2" t="s">
        <v>337</v>
      </c>
      <c r="E19230">
        <f>YEAR(Orders[[#This Row],[Order_Date]])</f>
        <v>2023</v>
      </c>
      <c r="F19230">
        <f>MONTH(Orders[[#This Row],[Order_Date]])</f>
        <v>9</v>
      </c>
      <c r="G19230" s="2" t="s">
        <v>888</v>
      </c>
      <c r="H19230" t="s">
        <v>1512</v>
      </c>
      <c r="I19230" t="s">
        <v>14</v>
      </c>
      <c r="J19230" t="s">
        <v>22</v>
      </c>
      <c r="K19230" t="s">
        <v>34</v>
      </c>
      <c r="L19230" t="s">
        <v>52</v>
      </c>
      <c r="M19230" s="1">
        <v>3034.86</v>
      </c>
      <c r="N19230" s="1">
        <v>135.66</v>
      </c>
      <c r="O19230">
        <v>0.27</v>
      </c>
    </row>
    <row r="19231" spans="1:15" x14ac:dyDescent="0.3">
      <c r="A19231" t="str">
        <f xml:space="preserve"> _xlfn.XLOOKUP(H19231, 'Customers'!B:B, 'Customers'!A:A)</f>
        <v>CUST_650</v>
      </c>
      <c r="B19231" t="str">
        <f>_xlfn.XLOOKUP(L19231, Products!C:C, Products!A:A)</f>
        <v>PROD_3</v>
      </c>
      <c r="C19231">
        <v>19230</v>
      </c>
      <c r="D19231" s="2" t="s">
        <v>287</v>
      </c>
      <c r="E19231">
        <f>YEAR(Orders[[#This Row],[Order_Date]])</f>
        <v>2022</v>
      </c>
      <c r="F19231">
        <f>MONTH(Orders[[#This Row],[Order_Date]])</f>
        <v>7</v>
      </c>
      <c r="G19231" s="2" t="s">
        <v>101</v>
      </c>
      <c r="H19231" t="s">
        <v>1375</v>
      </c>
      <c r="I19231" t="s">
        <v>32</v>
      </c>
      <c r="J19231" t="s">
        <v>22</v>
      </c>
      <c r="K19231" t="s">
        <v>27</v>
      </c>
      <c r="L19231" t="s">
        <v>28</v>
      </c>
      <c r="M19231" s="1">
        <v>6038.04</v>
      </c>
      <c r="N19231" s="1">
        <v>488.99</v>
      </c>
      <c r="O19231">
        <v>0.17</v>
      </c>
    </row>
    <row r="19232" spans="1:15" x14ac:dyDescent="0.3">
      <c r="A19232" t="str">
        <f xml:space="preserve"> _xlfn.XLOOKUP(H19232, 'Customers'!B:B, 'Customers'!A:A)</f>
        <v>CUST_341</v>
      </c>
      <c r="B19232" t="str">
        <f>_xlfn.XLOOKUP(L19232, Products!C:C, Products!A:A)</f>
        <v>PROD_3</v>
      </c>
      <c r="C19232">
        <v>19231</v>
      </c>
      <c r="D19232" s="2" t="s">
        <v>525</v>
      </c>
      <c r="E19232">
        <f>YEAR(Orders[[#This Row],[Order_Date]])</f>
        <v>2023</v>
      </c>
      <c r="F19232">
        <f>MONTH(Orders[[#This Row],[Order_Date]])</f>
        <v>10</v>
      </c>
      <c r="G19232" s="2" t="s">
        <v>799</v>
      </c>
      <c r="H19232" t="s">
        <v>872</v>
      </c>
      <c r="I19232" t="s">
        <v>21</v>
      </c>
      <c r="J19232" t="s">
        <v>22</v>
      </c>
      <c r="K19232" t="s">
        <v>27</v>
      </c>
      <c r="L19232" t="s">
        <v>28</v>
      </c>
      <c r="M19232" s="1">
        <v>7406.91</v>
      </c>
      <c r="N19232" s="1">
        <v>1340.97</v>
      </c>
      <c r="O19232">
        <v>0.2</v>
      </c>
    </row>
    <row r="19233" spans="1:15" x14ac:dyDescent="0.3">
      <c r="A19233" t="str">
        <f xml:space="preserve"> _xlfn.XLOOKUP(H19233, 'Customers'!B:B, 'Customers'!A:A)</f>
        <v>CUST_424</v>
      </c>
      <c r="B19233" t="str">
        <f>_xlfn.XLOOKUP(L19233, Products!C:C, Products!A:A)</f>
        <v>PROD_1</v>
      </c>
      <c r="C19233">
        <v>19232</v>
      </c>
      <c r="D19233" s="2" t="s">
        <v>231</v>
      </c>
      <c r="E19233">
        <f>YEAR(Orders[[#This Row],[Order_Date]])</f>
        <v>2023</v>
      </c>
      <c r="F19233">
        <f>MONTH(Orders[[#This Row],[Order_Date]])</f>
        <v>7</v>
      </c>
      <c r="G19233" s="2" t="s">
        <v>142</v>
      </c>
      <c r="H19233" t="s">
        <v>1028</v>
      </c>
      <c r="I19233" t="s">
        <v>21</v>
      </c>
      <c r="J19233" t="s">
        <v>33</v>
      </c>
      <c r="K19233" t="s">
        <v>16</v>
      </c>
      <c r="L19233" t="s">
        <v>17</v>
      </c>
      <c r="M19233" s="1">
        <v>8952.24</v>
      </c>
      <c r="N19233" s="1">
        <v>1619.48</v>
      </c>
      <c r="O19233">
        <v>0.25</v>
      </c>
    </row>
    <row r="19234" spans="1:15" x14ac:dyDescent="0.3">
      <c r="A19234" t="str">
        <f xml:space="preserve"> _xlfn.XLOOKUP(H19234, 'Customers'!B:B, 'Customers'!A:A)</f>
        <v>CUST_589</v>
      </c>
      <c r="B19234" t="str">
        <f>_xlfn.XLOOKUP(L19234, Products!C:C, Products!A:A)</f>
        <v>PROD_1</v>
      </c>
      <c r="C19234">
        <v>19233</v>
      </c>
      <c r="D19234" s="2" t="s">
        <v>585</v>
      </c>
      <c r="E19234">
        <f>YEAR(Orders[[#This Row],[Order_Date]])</f>
        <v>2022</v>
      </c>
      <c r="F19234">
        <f>MONTH(Orders[[#This Row],[Order_Date]])</f>
        <v>8</v>
      </c>
      <c r="G19234" s="2" t="s">
        <v>241</v>
      </c>
      <c r="H19234" t="s">
        <v>1294</v>
      </c>
      <c r="I19234" t="s">
        <v>32</v>
      </c>
      <c r="J19234" t="s">
        <v>33</v>
      </c>
      <c r="K19234" t="s">
        <v>27</v>
      </c>
      <c r="L19234" t="s">
        <v>17</v>
      </c>
      <c r="M19234" s="1">
        <v>6632.26</v>
      </c>
      <c r="N19234" s="1">
        <v>602.80999999999995</v>
      </c>
      <c r="O19234">
        <v>0.25</v>
      </c>
    </row>
    <row r="19235" spans="1:15" x14ac:dyDescent="0.3">
      <c r="A19235" t="str">
        <f xml:space="preserve"> _xlfn.XLOOKUP(H19235, 'Customers'!B:B, 'Customers'!A:A)</f>
        <v>CUST_426</v>
      </c>
      <c r="B19235" t="str">
        <f>_xlfn.XLOOKUP(L19235, Products!C:C, Products!A:A)</f>
        <v>PROD_7</v>
      </c>
      <c r="C19235">
        <v>19234</v>
      </c>
      <c r="D19235" s="2" t="s">
        <v>74</v>
      </c>
      <c r="E19235">
        <f>YEAR(Orders[[#This Row],[Order_Date]])</f>
        <v>2023</v>
      </c>
      <c r="F19235">
        <f>MONTH(Orders[[#This Row],[Order_Date]])</f>
        <v>12</v>
      </c>
      <c r="G19235" s="2" t="s">
        <v>75</v>
      </c>
      <c r="H19235" t="s">
        <v>1032</v>
      </c>
      <c r="I19235" t="s">
        <v>14</v>
      </c>
      <c r="J19235" t="s">
        <v>33</v>
      </c>
      <c r="K19235" t="s">
        <v>16</v>
      </c>
      <c r="L19235" t="s">
        <v>66</v>
      </c>
      <c r="M19235" s="1">
        <v>5656.35</v>
      </c>
      <c r="N19235" s="1">
        <v>683.17</v>
      </c>
      <c r="O19235">
        <v>0.09</v>
      </c>
    </row>
    <row r="19236" spans="1:15" x14ac:dyDescent="0.3">
      <c r="A19236" t="str">
        <f xml:space="preserve"> _xlfn.XLOOKUP(H19236, 'Customers'!B:B, 'Customers'!A:A)</f>
        <v>CUST_243</v>
      </c>
      <c r="B19236" t="str">
        <f>_xlfn.XLOOKUP(L19236, Products!C:C, Products!A:A)</f>
        <v>PROD_8</v>
      </c>
      <c r="C19236">
        <v>19235</v>
      </c>
      <c r="D19236" s="2" t="s">
        <v>232</v>
      </c>
      <c r="E19236">
        <f>YEAR(Orders[[#This Row],[Order_Date]])</f>
        <v>2023</v>
      </c>
      <c r="F19236">
        <f>MONTH(Orders[[#This Row],[Order_Date]])</f>
        <v>8</v>
      </c>
      <c r="G19236" s="2" t="s">
        <v>145</v>
      </c>
      <c r="H19236" t="s">
        <v>671</v>
      </c>
      <c r="I19236" t="s">
        <v>32</v>
      </c>
      <c r="J19236" t="s">
        <v>33</v>
      </c>
      <c r="K19236" t="s">
        <v>27</v>
      </c>
      <c r="L19236" t="s">
        <v>73</v>
      </c>
      <c r="M19236" s="1">
        <v>6377.25</v>
      </c>
      <c r="N19236" s="1">
        <v>-387.68</v>
      </c>
      <c r="O19236">
        <v>0.09</v>
      </c>
    </row>
    <row r="19237" spans="1:15" x14ac:dyDescent="0.3">
      <c r="A19237" t="str">
        <f xml:space="preserve"> _xlfn.XLOOKUP(H19237, 'Customers'!B:B, 'Customers'!A:A)</f>
        <v>CUST_84</v>
      </c>
      <c r="B19237" t="str">
        <f>_xlfn.XLOOKUP(L19237, Products!C:C, Products!A:A)</f>
        <v>PROD_5</v>
      </c>
      <c r="C19237">
        <v>19236</v>
      </c>
      <c r="D19237" s="2" t="s">
        <v>687</v>
      </c>
      <c r="E19237">
        <f>YEAR(Orders[[#This Row],[Order_Date]])</f>
        <v>2022</v>
      </c>
      <c r="F19237">
        <f>MONTH(Orders[[#This Row],[Order_Date]])</f>
        <v>5</v>
      </c>
      <c r="G19237" s="2" t="s">
        <v>648</v>
      </c>
      <c r="H19237" t="s">
        <v>267</v>
      </c>
      <c r="I19237" t="s">
        <v>32</v>
      </c>
      <c r="J19237" t="s">
        <v>33</v>
      </c>
      <c r="K19237" t="s">
        <v>34</v>
      </c>
      <c r="L19237" t="s">
        <v>39</v>
      </c>
      <c r="M19237" s="1">
        <v>3318.02</v>
      </c>
      <c r="N19237" s="1">
        <v>136.16999999999999</v>
      </c>
      <c r="O19237">
        <v>0.01</v>
      </c>
    </row>
    <row r="19238" spans="1:15" x14ac:dyDescent="0.3">
      <c r="A19238" t="str">
        <f xml:space="preserve"> _xlfn.XLOOKUP(H19238, 'Customers'!B:B, 'Customers'!A:A)</f>
        <v>CUST_491</v>
      </c>
      <c r="B19238" t="str">
        <f>_xlfn.XLOOKUP(L19238, Products!C:C, Products!A:A)</f>
        <v>PROD_7</v>
      </c>
      <c r="C19238">
        <v>19237</v>
      </c>
      <c r="D19238" s="2" t="s">
        <v>963</v>
      </c>
      <c r="E19238">
        <f>YEAR(Orders[[#This Row],[Order_Date]])</f>
        <v>2023</v>
      </c>
      <c r="F19238">
        <f>MONTH(Orders[[#This Row],[Order_Date]])</f>
        <v>3</v>
      </c>
      <c r="G19238" s="2" t="s">
        <v>478</v>
      </c>
      <c r="H19238" t="s">
        <v>1143</v>
      </c>
      <c r="I19238" t="s">
        <v>32</v>
      </c>
      <c r="J19238" t="s">
        <v>22</v>
      </c>
      <c r="K19238" t="s">
        <v>16</v>
      </c>
      <c r="L19238" t="s">
        <v>66</v>
      </c>
      <c r="M19238" s="1">
        <v>5378.55</v>
      </c>
      <c r="N19238" s="1">
        <v>75.819999999999993</v>
      </c>
      <c r="O19238">
        <v>0.17</v>
      </c>
    </row>
    <row r="19239" spans="1:15" x14ac:dyDescent="0.3">
      <c r="A19239" t="str">
        <f xml:space="preserve"> _xlfn.XLOOKUP(H19239, 'Customers'!B:B, 'Customers'!A:A)</f>
        <v>CUST_420</v>
      </c>
      <c r="B19239" t="str">
        <f>_xlfn.XLOOKUP(L19239, Products!C:C, Products!A:A)</f>
        <v>PROD_2</v>
      </c>
      <c r="C19239">
        <v>19238</v>
      </c>
      <c r="D19239" s="2" t="s">
        <v>87</v>
      </c>
      <c r="E19239">
        <f>YEAR(Orders[[#This Row],[Order_Date]])</f>
        <v>2023</v>
      </c>
      <c r="F19239">
        <f>MONTH(Orders[[#This Row],[Order_Date]])</f>
        <v>11</v>
      </c>
      <c r="G19239" s="2" t="s">
        <v>634</v>
      </c>
      <c r="H19239" t="s">
        <v>1020</v>
      </c>
      <c r="I19239" t="s">
        <v>21</v>
      </c>
      <c r="J19239" t="s">
        <v>22</v>
      </c>
      <c r="K19239" t="s">
        <v>16</v>
      </c>
      <c r="L19239" t="s">
        <v>23</v>
      </c>
      <c r="M19239" s="1">
        <v>2941.94</v>
      </c>
      <c r="N19239" s="1">
        <v>89.86</v>
      </c>
      <c r="O19239">
        <v>0.26</v>
      </c>
    </row>
    <row r="19240" spans="1:15" x14ac:dyDescent="0.3">
      <c r="A19240" t="str">
        <f xml:space="preserve"> _xlfn.XLOOKUP(H19240, 'Customers'!B:B, 'Customers'!A:A)</f>
        <v>CUST_196</v>
      </c>
      <c r="B19240" t="str">
        <f>_xlfn.XLOOKUP(L19240, Products!C:C, Products!A:A)</f>
        <v>PROD_2</v>
      </c>
      <c r="C19240">
        <v>19239</v>
      </c>
      <c r="D19240" s="2" t="s">
        <v>710</v>
      </c>
      <c r="E19240">
        <f>YEAR(Orders[[#This Row],[Order_Date]])</f>
        <v>2022</v>
      </c>
      <c r="F19240">
        <f>MONTH(Orders[[#This Row],[Order_Date]])</f>
        <v>4</v>
      </c>
      <c r="G19240" s="2" t="s">
        <v>70</v>
      </c>
      <c r="H19240" t="s">
        <v>562</v>
      </c>
      <c r="I19240" t="s">
        <v>14</v>
      </c>
      <c r="J19240" t="s">
        <v>65</v>
      </c>
      <c r="K19240" t="s">
        <v>16</v>
      </c>
      <c r="L19240" t="s">
        <v>23</v>
      </c>
      <c r="M19240" s="1">
        <v>4922.46</v>
      </c>
      <c r="N19240" s="1">
        <v>160.22999999999999</v>
      </c>
      <c r="O19240">
        <v>0.02</v>
      </c>
    </row>
    <row r="19241" spans="1:15" x14ac:dyDescent="0.3">
      <c r="A19241" t="str">
        <f xml:space="preserve"> _xlfn.XLOOKUP(H19241, 'Customers'!B:B, 'Customers'!A:A)</f>
        <v>CUST_860</v>
      </c>
      <c r="B19241" t="str">
        <f>_xlfn.XLOOKUP(L19241, Products!C:C, Products!A:A)</f>
        <v>PROD_6</v>
      </c>
      <c r="C19241">
        <v>19240</v>
      </c>
      <c r="D19241" s="2" t="s">
        <v>1249</v>
      </c>
      <c r="E19241">
        <f>YEAR(Orders[[#This Row],[Order_Date]])</f>
        <v>2023</v>
      </c>
      <c r="F19241">
        <f>MONTH(Orders[[#This Row],[Order_Date]])</f>
        <v>7</v>
      </c>
      <c r="G19241" s="2" t="s">
        <v>544</v>
      </c>
      <c r="H19241" t="s">
        <v>1613</v>
      </c>
      <c r="I19241" t="s">
        <v>14</v>
      </c>
      <c r="J19241" t="s">
        <v>22</v>
      </c>
      <c r="K19241" t="s">
        <v>34</v>
      </c>
      <c r="L19241" t="s">
        <v>52</v>
      </c>
      <c r="M19241" s="1">
        <v>6919.86</v>
      </c>
      <c r="N19241" s="1">
        <v>1811.23</v>
      </c>
      <c r="O19241">
        <v>0.27</v>
      </c>
    </row>
    <row r="19242" spans="1:15" x14ac:dyDescent="0.3">
      <c r="A19242" t="str">
        <f xml:space="preserve"> _xlfn.XLOOKUP(H19242, 'Customers'!B:B, 'Customers'!A:A)</f>
        <v>CUST_6</v>
      </c>
      <c r="B19242" t="str">
        <f>_xlfn.XLOOKUP(L19242, Products!C:C, Products!A:A)</f>
        <v>PROD_8</v>
      </c>
      <c r="C19242">
        <v>19241</v>
      </c>
      <c r="D19242" s="2" t="s">
        <v>1026</v>
      </c>
      <c r="E19242">
        <f>YEAR(Orders[[#This Row],[Order_Date]])</f>
        <v>2022</v>
      </c>
      <c r="F19242">
        <f>MONTH(Orders[[#This Row],[Order_Date]])</f>
        <v>12</v>
      </c>
      <c r="G19242" s="2" t="s">
        <v>1317</v>
      </c>
      <c r="H19242" t="s">
        <v>42</v>
      </c>
      <c r="I19242" t="s">
        <v>14</v>
      </c>
      <c r="J19242" t="s">
        <v>15</v>
      </c>
      <c r="K19242" t="s">
        <v>27</v>
      </c>
      <c r="L19242" t="s">
        <v>73</v>
      </c>
      <c r="M19242" s="1">
        <v>3407.21</v>
      </c>
      <c r="N19242" s="1">
        <v>603.29999999999995</v>
      </c>
      <c r="O19242">
        <v>0.11</v>
      </c>
    </row>
    <row r="19243" spans="1:15" x14ac:dyDescent="0.3">
      <c r="A19243" t="str">
        <f xml:space="preserve"> _xlfn.XLOOKUP(H19243, 'Customers'!B:B, 'Customers'!A:A)</f>
        <v>CUST_75</v>
      </c>
      <c r="B19243" t="str">
        <f>_xlfn.XLOOKUP(L19243, Products!C:C, Products!A:A)</f>
        <v>PROD_1</v>
      </c>
      <c r="C19243">
        <v>19242</v>
      </c>
      <c r="D19243" s="2" t="s">
        <v>504</v>
      </c>
      <c r="E19243">
        <f>YEAR(Orders[[#This Row],[Order_Date]])</f>
        <v>2023</v>
      </c>
      <c r="F19243">
        <f>MONTH(Orders[[#This Row],[Order_Date]])</f>
        <v>2</v>
      </c>
      <c r="G19243" s="2" t="s">
        <v>505</v>
      </c>
      <c r="H19243" t="s">
        <v>245</v>
      </c>
      <c r="I19243" t="s">
        <v>21</v>
      </c>
      <c r="J19243" t="s">
        <v>33</v>
      </c>
      <c r="K19243" t="s">
        <v>27</v>
      </c>
      <c r="L19243" t="s">
        <v>17</v>
      </c>
      <c r="M19243" s="1">
        <v>6215.58</v>
      </c>
      <c r="N19243" s="1">
        <v>458.94</v>
      </c>
      <c r="O19243">
        <v>0.11</v>
      </c>
    </row>
    <row r="19244" spans="1:15" x14ac:dyDescent="0.3">
      <c r="A19244" t="str">
        <f xml:space="preserve"> _xlfn.XLOOKUP(H19244, 'Customers'!B:B, 'Customers'!A:A)</f>
        <v>CUST_110</v>
      </c>
      <c r="B19244" t="str">
        <f>_xlfn.XLOOKUP(L19244, Products!C:C, Products!A:A)</f>
        <v>PROD_1</v>
      </c>
      <c r="C19244">
        <v>19243</v>
      </c>
      <c r="D19244" s="2" t="s">
        <v>973</v>
      </c>
      <c r="E19244">
        <f>YEAR(Orders[[#This Row],[Order_Date]])</f>
        <v>2023</v>
      </c>
      <c r="F19244">
        <f>MONTH(Orders[[#This Row],[Order_Date]])</f>
        <v>5</v>
      </c>
      <c r="G19244" s="2" t="s">
        <v>632</v>
      </c>
      <c r="H19244" t="s">
        <v>342</v>
      </c>
      <c r="I19244" t="s">
        <v>21</v>
      </c>
      <c r="J19244" t="s">
        <v>15</v>
      </c>
      <c r="K19244" t="s">
        <v>16</v>
      </c>
      <c r="L19244" t="s">
        <v>17</v>
      </c>
      <c r="M19244" s="1">
        <v>465.04</v>
      </c>
      <c r="N19244" s="1">
        <v>-45.77</v>
      </c>
      <c r="O19244">
        <v>0.23</v>
      </c>
    </row>
    <row r="19245" spans="1:15" x14ac:dyDescent="0.3">
      <c r="A19245" t="str">
        <f xml:space="preserve"> _xlfn.XLOOKUP(H19245, 'Customers'!B:B, 'Customers'!A:A)</f>
        <v>CUST_232</v>
      </c>
      <c r="B19245" t="str">
        <f>_xlfn.XLOOKUP(L19245, Products!C:C, Products!A:A)</f>
        <v>PROD_6</v>
      </c>
      <c r="C19245">
        <v>19244</v>
      </c>
      <c r="D19245" s="2" t="s">
        <v>627</v>
      </c>
      <c r="E19245">
        <f>YEAR(Orders[[#This Row],[Order_Date]])</f>
        <v>2022</v>
      </c>
      <c r="F19245">
        <f>MONTH(Orders[[#This Row],[Order_Date]])</f>
        <v>7</v>
      </c>
      <c r="G19245" s="2" t="s">
        <v>131</v>
      </c>
      <c r="H19245" t="s">
        <v>647</v>
      </c>
      <c r="I19245" t="s">
        <v>14</v>
      </c>
      <c r="J19245" t="s">
        <v>33</v>
      </c>
      <c r="K19245" t="s">
        <v>34</v>
      </c>
      <c r="L19245" t="s">
        <v>52</v>
      </c>
      <c r="M19245" s="1">
        <v>4266.8500000000004</v>
      </c>
      <c r="N19245" s="1">
        <v>-134.16999999999999</v>
      </c>
      <c r="O19245">
        <v>0.26</v>
      </c>
    </row>
    <row r="19246" spans="1:15" x14ac:dyDescent="0.3">
      <c r="A19246" t="str">
        <f xml:space="preserve"> _xlfn.XLOOKUP(H19246, 'Customers'!B:B, 'Customers'!A:A)</f>
        <v>CUST_761</v>
      </c>
      <c r="B19246" t="str">
        <f>_xlfn.XLOOKUP(L19246, Products!C:C, Products!A:A)</f>
        <v>PROD_8</v>
      </c>
      <c r="C19246">
        <v>19245</v>
      </c>
      <c r="D19246" s="2" t="s">
        <v>644</v>
      </c>
      <c r="E19246">
        <f>YEAR(Orders[[#This Row],[Order_Date]])</f>
        <v>2023</v>
      </c>
      <c r="F19246">
        <f>MONTH(Orders[[#This Row],[Order_Date]])</f>
        <v>3</v>
      </c>
      <c r="G19246" s="2" t="s">
        <v>1002</v>
      </c>
      <c r="H19246" t="s">
        <v>1507</v>
      </c>
      <c r="I19246" t="s">
        <v>21</v>
      </c>
      <c r="J19246" t="s">
        <v>33</v>
      </c>
      <c r="K19246" t="s">
        <v>27</v>
      </c>
      <c r="L19246" t="s">
        <v>73</v>
      </c>
      <c r="M19246" s="1">
        <v>2490.65</v>
      </c>
      <c r="N19246" s="1">
        <v>200.79</v>
      </c>
      <c r="O19246">
        <v>0.05</v>
      </c>
    </row>
    <row r="19247" spans="1:15" x14ac:dyDescent="0.3">
      <c r="A19247" t="str">
        <f xml:space="preserve"> _xlfn.XLOOKUP(H19247, 'Customers'!B:B, 'Customers'!A:A)</f>
        <v>CUST_572</v>
      </c>
      <c r="B19247" t="str">
        <f>_xlfn.XLOOKUP(L19247, Products!C:C, Products!A:A)</f>
        <v>PROD_2</v>
      </c>
      <c r="C19247">
        <v>19246</v>
      </c>
      <c r="D19247" s="2" t="s">
        <v>655</v>
      </c>
      <c r="E19247">
        <f>YEAR(Orders[[#This Row],[Order_Date]])</f>
        <v>2022</v>
      </c>
      <c r="F19247">
        <f>MONTH(Orders[[#This Row],[Order_Date]])</f>
        <v>4</v>
      </c>
      <c r="G19247" s="2" t="s">
        <v>327</v>
      </c>
      <c r="H19247" t="s">
        <v>1268</v>
      </c>
      <c r="I19247" t="s">
        <v>21</v>
      </c>
      <c r="J19247" t="s">
        <v>22</v>
      </c>
      <c r="K19247" t="s">
        <v>16</v>
      </c>
      <c r="L19247" t="s">
        <v>23</v>
      </c>
      <c r="M19247" s="1">
        <v>1163.9100000000001</v>
      </c>
      <c r="N19247" s="1">
        <v>311.69</v>
      </c>
      <c r="O19247">
        <v>0.24</v>
      </c>
    </row>
    <row r="19248" spans="1:15" x14ac:dyDescent="0.3">
      <c r="A19248" t="str">
        <f xml:space="preserve"> _xlfn.XLOOKUP(H19248, 'Customers'!B:B, 'Customers'!A:A)</f>
        <v>CUST_245</v>
      </c>
      <c r="B19248" t="str">
        <f>_xlfn.XLOOKUP(L19248, Products!C:C, Products!A:A)</f>
        <v>PROD_5</v>
      </c>
      <c r="C19248">
        <v>19247</v>
      </c>
      <c r="D19248" s="2" t="s">
        <v>1206</v>
      </c>
      <c r="E19248">
        <f>YEAR(Orders[[#This Row],[Order_Date]])</f>
        <v>2022</v>
      </c>
      <c r="F19248">
        <f>MONTH(Orders[[#This Row],[Order_Date]])</f>
        <v>8</v>
      </c>
      <c r="G19248" s="2" t="s">
        <v>499</v>
      </c>
      <c r="H19248" t="s">
        <v>675</v>
      </c>
      <c r="I19248" t="s">
        <v>21</v>
      </c>
      <c r="J19248" t="s">
        <v>15</v>
      </c>
      <c r="K19248" t="s">
        <v>34</v>
      </c>
      <c r="L19248" t="s">
        <v>39</v>
      </c>
      <c r="M19248" s="1">
        <v>9912.1</v>
      </c>
      <c r="N19248" s="1">
        <v>2473.4899999999998</v>
      </c>
      <c r="O19248">
        <v>0.08</v>
      </c>
    </row>
    <row r="19249" spans="1:15" x14ac:dyDescent="0.3">
      <c r="A19249" t="str">
        <f xml:space="preserve"> _xlfn.XLOOKUP(H19249, 'Customers'!B:B, 'Customers'!A:A)</f>
        <v>CUST_356</v>
      </c>
      <c r="B19249" t="str">
        <f>_xlfn.XLOOKUP(L19249, Products!C:C, Products!A:A)</f>
        <v>PROD_1</v>
      </c>
      <c r="C19249">
        <v>19248</v>
      </c>
      <c r="D19249" s="2" t="s">
        <v>822</v>
      </c>
      <c r="E19249">
        <f>YEAR(Orders[[#This Row],[Order_Date]])</f>
        <v>2022</v>
      </c>
      <c r="F19249">
        <f>MONTH(Orders[[#This Row],[Order_Date]])</f>
        <v>12</v>
      </c>
      <c r="G19249" s="2" t="s">
        <v>816</v>
      </c>
      <c r="H19249" t="s">
        <v>897</v>
      </c>
      <c r="I19249" t="s">
        <v>32</v>
      </c>
      <c r="J19249" t="s">
        <v>22</v>
      </c>
      <c r="K19249" t="s">
        <v>27</v>
      </c>
      <c r="L19249" t="s">
        <v>17</v>
      </c>
      <c r="M19249" s="1">
        <v>5548.39</v>
      </c>
      <c r="N19249" s="1">
        <v>243.06</v>
      </c>
      <c r="O19249">
        <v>0.15</v>
      </c>
    </row>
    <row r="19250" spans="1:15" x14ac:dyDescent="0.3">
      <c r="A19250" t="str">
        <f xml:space="preserve"> _xlfn.XLOOKUP(H19250, 'Customers'!B:B, 'Customers'!A:A)</f>
        <v>CUST_459</v>
      </c>
      <c r="B19250" t="str">
        <f>_xlfn.XLOOKUP(L19250, Products!C:C, Products!A:A)</f>
        <v>PROD_4</v>
      </c>
      <c r="C19250">
        <v>19249</v>
      </c>
      <c r="D19250" s="2" t="s">
        <v>484</v>
      </c>
      <c r="E19250">
        <f>YEAR(Orders[[#This Row],[Order_Date]])</f>
        <v>2022</v>
      </c>
      <c r="F19250">
        <f>MONTH(Orders[[#This Row],[Order_Date]])</f>
        <v>12</v>
      </c>
      <c r="G19250" s="2" t="s">
        <v>1018</v>
      </c>
      <c r="H19250" t="s">
        <v>1087</v>
      </c>
      <c r="I19250" t="s">
        <v>32</v>
      </c>
      <c r="J19250" t="s">
        <v>22</v>
      </c>
      <c r="K19250" t="s">
        <v>34</v>
      </c>
      <c r="L19250" t="s">
        <v>35</v>
      </c>
      <c r="M19250" s="1">
        <v>816.18</v>
      </c>
      <c r="N19250" s="1">
        <v>-60.29</v>
      </c>
      <c r="O19250">
        <v>0.11</v>
      </c>
    </row>
    <row r="19251" spans="1:15" x14ac:dyDescent="0.3">
      <c r="A19251" t="str">
        <f xml:space="preserve"> _xlfn.XLOOKUP(H19251, 'Customers'!B:B, 'Customers'!A:A)</f>
        <v>CUST_136</v>
      </c>
      <c r="B19251" t="str">
        <f>_xlfn.XLOOKUP(L19251, Products!C:C, Products!A:A)</f>
        <v>PROD_4</v>
      </c>
      <c r="C19251">
        <v>19250</v>
      </c>
      <c r="D19251" s="2" t="s">
        <v>431</v>
      </c>
      <c r="E19251">
        <f>YEAR(Orders[[#This Row],[Order_Date]])</f>
        <v>2022</v>
      </c>
      <c r="F19251">
        <f>MONTH(Orders[[#This Row],[Order_Date]])</f>
        <v>1</v>
      </c>
      <c r="G19251" s="2" t="s">
        <v>351</v>
      </c>
      <c r="H19251" t="s">
        <v>418</v>
      </c>
      <c r="I19251" t="s">
        <v>32</v>
      </c>
      <c r="J19251" t="s">
        <v>22</v>
      </c>
      <c r="K19251" t="s">
        <v>34</v>
      </c>
      <c r="L19251" t="s">
        <v>35</v>
      </c>
      <c r="M19251" s="1">
        <v>7235</v>
      </c>
      <c r="N19251" s="1">
        <v>-378.62</v>
      </c>
      <c r="O19251">
        <v>0.13</v>
      </c>
    </row>
    <row r="19252" spans="1:15" x14ac:dyDescent="0.3">
      <c r="A19252" t="str">
        <f xml:space="preserve"> _xlfn.XLOOKUP(H19252, 'Customers'!B:B, 'Customers'!A:A)</f>
        <v>CUST_312</v>
      </c>
      <c r="B19252" t="str">
        <f>_xlfn.XLOOKUP(L19252, Products!C:C, Products!A:A)</f>
        <v>PROD_7</v>
      </c>
      <c r="C19252">
        <v>19251</v>
      </c>
      <c r="D19252" s="2" t="s">
        <v>1056</v>
      </c>
      <c r="E19252">
        <f>YEAR(Orders[[#This Row],[Order_Date]])</f>
        <v>2023</v>
      </c>
      <c r="F19252">
        <f>MONTH(Orders[[#This Row],[Order_Date]])</f>
        <v>6</v>
      </c>
      <c r="G19252" s="2" t="s">
        <v>67</v>
      </c>
      <c r="H19252" t="s">
        <v>815</v>
      </c>
      <c r="I19252" t="s">
        <v>32</v>
      </c>
      <c r="J19252" t="s">
        <v>33</v>
      </c>
      <c r="K19252" t="s">
        <v>16</v>
      </c>
      <c r="L19252" t="s">
        <v>66</v>
      </c>
      <c r="M19252" s="1">
        <v>4978.63</v>
      </c>
      <c r="N19252" s="1">
        <v>1372.25</v>
      </c>
      <c r="O19252">
        <v>0.12</v>
      </c>
    </row>
    <row r="19253" spans="1:15" x14ac:dyDescent="0.3">
      <c r="A19253" t="str">
        <f xml:space="preserve"> _xlfn.XLOOKUP(H19253, 'Customers'!B:B, 'Customers'!A:A)</f>
        <v>CUST_680</v>
      </c>
      <c r="B19253" t="str">
        <f>_xlfn.XLOOKUP(L19253, Products!C:C, Products!A:A)</f>
        <v>PROD_4</v>
      </c>
      <c r="C19253">
        <v>19252</v>
      </c>
      <c r="D19253" s="2" t="s">
        <v>1305</v>
      </c>
      <c r="E19253">
        <f>YEAR(Orders[[#This Row],[Order_Date]])</f>
        <v>2023</v>
      </c>
      <c r="F19253">
        <f>MONTH(Orders[[#This Row],[Order_Date]])</f>
        <v>7</v>
      </c>
      <c r="G19253" s="2" t="s">
        <v>916</v>
      </c>
      <c r="H19253" t="s">
        <v>1415</v>
      </c>
      <c r="I19253" t="s">
        <v>32</v>
      </c>
      <c r="J19253" t="s">
        <v>22</v>
      </c>
      <c r="K19253" t="s">
        <v>34</v>
      </c>
      <c r="L19253" t="s">
        <v>35</v>
      </c>
      <c r="M19253" s="1">
        <v>6063.06</v>
      </c>
      <c r="N19253" s="1">
        <v>670.57</v>
      </c>
      <c r="O19253">
        <v>0.16</v>
      </c>
    </row>
    <row r="19254" spans="1:15" x14ac:dyDescent="0.3">
      <c r="A19254" t="str">
        <f xml:space="preserve"> _xlfn.XLOOKUP(H19254, 'Customers'!B:B, 'Customers'!A:A)</f>
        <v>CUST_862</v>
      </c>
      <c r="B19254" t="str">
        <f>_xlfn.XLOOKUP(L19254, Products!C:C, Products!A:A)</f>
        <v>PROD_8</v>
      </c>
      <c r="C19254">
        <v>19253</v>
      </c>
      <c r="D19254" s="2" t="s">
        <v>1014</v>
      </c>
      <c r="E19254">
        <f>YEAR(Orders[[#This Row],[Order_Date]])</f>
        <v>2022</v>
      </c>
      <c r="F19254">
        <f>MONTH(Orders[[#This Row],[Order_Date]])</f>
        <v>12</v>
      </c>
      <c r="G19254" s="2" t="s">
        <v>440</v>
      </c>
      <c r="H19254" t="s">
        <v>1616</v>
      </c>
      <c r="I19254" t="s">
        <v>32</v>
      </c>
      <c r="J19254" t="s">
        <v>33</v>
      </c>
      <c r="K19254" t="s">
        <v>27</v>
      </c>
      <c r="L19254" t="s">
        <v>73</v>
      </c>
      <c r="M19254" s="1">
        <v>9096.41</v>
      </c>
      <c r="N19254" s="1">
        <v>2520.58</v>
      </c>
      <c r="O19254">
        <v>0.28999999999999998</v>
      </c>
    </row>
    <row r="19255" spans="1:15" x14ac:dyDescent="0.3">
      <c r="A19255" t="str">
        <f xml:space="preserve"> _xlfn.XLOOKUP(H19255, 'Customers'!B:B, 'Customers'!A:A)</f>
        <v>CUST_734</v>
      </c>
      <c r="B19255" t="str">
        <f>_xlfn.XLOOKUP(L19255, Products!C:C, Products!A:A)</f>
        <v>PROD_4</v>
      </c>
      <c r="C19255">
        <v>19254</v>
      </c>
      <c r="D19255" s="2" t="s">
        <v>41</v>
      </c>
      <c r="E19255">
        <f>YEAR(Orders[[#This Row],[Order_Date]])</f>
        <v>2023</v>
      </c>
      <c r="F19255">
        <f>MONTH(Orders[[#This Row],[Order_Date]])</f>
        <v>3</v>
      </c>
      <c r="G19255" s="2" t="s">
        <v>1267</v>
      </c>
      <c r="H19255" t="s">
        <v>1476</v>
      </c>
      <c r="I19255" t="s">
        <v>32</v>
      </c>
      <c r="J19255" t="s">
        <v>65</v>
      </c>
      <c r="K19255" t="s">
        <v>34</v>
      </c>
      <c r="L19255" t="s">
        <v>35</v>
      </c>
      <c r="M19255" s="1">
        <v>583.99</v>
      </c>
      <c r="N19255" s="1">
        <v>13.91</v>
      </c>
      <c r="O19255">
        <v>0.14000000000000001</v>
      </c>
    </row>
    <row r="19256" spans="1:15" x14ac:dyDescent="0.3">
      <c r="A19256" t="str">
        <f xml:space="preserve"> _xlfn.XLOOKUP(H19256, 'Customers'!B:B, 'Customers'!A:A)</f>
        <v>CUST_529</v>
      </c>
      <c r="B19256" t="str">
        <f>_xlfn.XLOOKUP(L19256, Products!C:C, Products!A:A)</f>
        <v>PROD_1</v>
      </c>
      <c r="C19256">
        <v>19255</v>
      </c>
      <c r="D19256" s="2" t="s">
        <v>154</v>
      </c>
      <c r="E19256">
        <f>YEAR(Orders[[#This Row],[Order_Date]])</f>
        <v>2022</v>
      </c>
      <c r="F19256">
        <f>MONTH(Orders[[#This Row],[Order_Date]])</f>
        <v>3</v>
      </c>
      <c r="G19256" s="2" t="s">
        <v>155</v>
      </c>
      <c r="H19256" t="s">
        <v>1207</v>
      </c>
      <c r="I19256" t="s">
        <v>21</v>
      </c>
      <c r="J19256" t="s">
        <v>15</v>
      </c>
      <c r="K19256" t="s">
        <v>16</v>
      </c>
      <c r="L19256" t="s">
        <v>17</v>
      </c>
      <c r="M19256" s="1">
        <v>8686.91</v>
      </c>
      <c r="N19256" s="1">
        <v>-594.04</v>
      </c>
      <c r="O19256">
        <v>0.3</v>
      </c>
    </row>
    <row r="19257" spans="1:15" x14ac:dyDescent="0.3">
      <c r="A19257" t="str">
        <f xml:space="preserve"> _xlfn.XLOOKUP(H19257, 'Customers'!B:B, 'Customers'!A:A)</f>
        <v>CUST_697</v>
      </c>
      <c r="B19257" t="str">
        <f>_xlfn.XLOOKUP(L19257, Products!C:C, Products!A:A)</f>
        <v>PROD_1</v>
      </c>
      <c r="C19257">
        <v>19256</v>
      </c>
      <c r="D19257" s="2" t="s">
        <v>505</v>
      </c>
      <c r="E19257">
        <f>YEAR(Orders[[#This Row],[Order_Date]])</f>
        <v>2023</v>
      </c>
      <c r="F19257">
        <f>MONTH(Orders[[#This Row],[Order_Date]])</f>
        <v>2</v>
      </c>
      <c r="G19257" s="2" t="s">
        <v>1006</v>
      </c>
      <c r="H19257" t="s">
        <v>1436</v>
      </c>
      <c r="I19257" t="s">
        <v>32</v>
      </c>
      <c r="J19257" t="s">
        <v>33</v>
      </c>
      <c r="K19257" t="s">
        <v>27</v>
      </c>
      <c r="L19257" t="s">
        <v>17</v>
      </c>
      <c r="M19257" s="1">
        <v>2084.13</v>
      </c>
      <c r="N19257" s="1">
        <v>606.66999999999996</v>
      </c>
      <c r="O19257">
        <v>0.15</v>
      </c>
    </row>
    <row r="19258" spans="1:15" x14ac:dyDescent="0.3">
      <c r="A19258" t="str">
        <f xml:space="preserve"> _xlfn.XLOOKUP(H19258, 'Customers'!B:B, 'Customers'!A:A)</f>
        <v>CUST_764</v>
      </c>
      <c r="B19258" t="str">
        <f>_xlfn.XLOOKUP(L19258, Products!C:C, Products!A:A)</f>
        <v>PROD_6</v>
      </c>
      <c r="C19258">
        <v>19257</v>
      </c>
      <c r="D19258" s="2" t="s">
        <v>724</v>
      </c>
      <c r="E19258">
        <f>YEAR(Orders[[#This Row],[Order_Date]])</f>
        <v>2023</v>
      </c>
      <c r="F19258">
        <f>MONTH(Orders[[#This Row],[Order_Date]])</f>
        <v>2</v>
      </c>
      <c r="G19258" s="2" t="s">
        <v>46</v>
      </c>
      <c r="H19258" t="s">
        <v>1510</v>
      </c>
      <c r="I19258" t="s">
        <v>14</v>
      </c>
      <c r="J19258" t="s">
        <v>22</v>
      </c>
      <c r="K19258" t="s">
        <v>34</v>
      </c>
      <c r="L19258" t="s">
        <v>52</v>
      </c>
      <c r="M19258" s="1">
        <v>431.4</v>
      </c>
      <c r="N19258" s="1">
        <v>-1.2</v>
      </c>
      <c r="O19258">
        <v>0.18</v>
      </c>
    </row>
    <row r="19259" spans="1:15" x14ac:dyDescent="0.3">
      <c r="A19259" t="str">
        <f xml:space="preserve"> _xlfn.XLOOKUP(H19259, 'Customers'!B:B, 'Customers'!A:A)</f>
        <v>CUST_17</v>
      </c>
      <c r="B19259" t="str">
        <f>_xlfn.XLOOKUP(L19259, Products!C:C, Products!A:A)</f>
        <v>PROD_6</v>
      </c>
      <c r="C19259">
        <v>19258</v>
      </c>
      <c r="D19259" s="2" t="s">
        <v>882</v>
      </c>
      <c r="E19259">
        <f>YEAR(Orders[[#This Row],[Order_Date]])</f>
        <v>2022</v>
      </c>
      <c r="F19259">
        <f>MONTH(Orders[[#This Row],[Order_Date]])</f>
        <v>3</v>
      </c>
      <c r="G19259" s="2" t="s">
        <v>416</v>
      </c>
      <c r="H19259" t="s">
        <v>79</v>
      </c>
      <c r="I19259" t="s">
        <v>21</v>
      </c>
      <c r="J19259" t="s">
        <v>33</v>
      </c>
      <c r="K19259" t="s">
        <v>34</v>
      </c>
      <c r="L19259" t="s">
        <v>52</v>
      </c>
      <c r="M19259" s="1">
        <v>5459.29</v>
      </c>
      <c r="N19259" s="1">
        <v>-432.26</v>
      </c>
      <c r="O19259">
        <v>0.22</v>
      </c>
    </row>
    <row r="19260" spans="1:15" x14ac:dyDescent="0.3">
      <c r="A19260" t="str">
        <f xml:space="preserve"> _xlfn.XLOOKUP(H19260, 'Customers'!B:B, 'Customers'!A:A)</f>
        <v>CUST_358</v>
      </c>
      <c r="B19260" t="str">
        <f>_xlfn.XLOOKUP(L19260, Products!C:C, Products!A:A)</f>
        <v>PROD_4</v>
      </c>
      <c r="C19260">
        <v>19259</v>
      </c>
      <c r="D19260" s="2" t="s">
        <v>856</v>
      </c>
      <c r="E19260">
        <f>YEAR(Orders[[#This Row],[Order_Date]])</f>
        <v>2022</v>
      </c>
      <c r="F19260">
        <f>MONTH(Orders[[#This Row],[Order_Date]])</f>
        <v>2</v>
      </c>
      <c r="G19260" s="2" t="s">
        <v>1183</v>
      </c>
      <c r="H19260" t="s">
        <v>900</v>
      </c>
      <c r="I19260" t="s">
        <v>14</v>
      </c>
      <c r="J19260" t="s">
        <v>33</v>
      </c>
      <c r="K19260" t="s">
        <v>34</v>
      </c>
      <c r="L19260" t="s">
        <v>35</v>
      </c>
      <c r="M19260" s="1">
        <v>3354.68</v>
      </c>
      <c r="N19260" s="1">
        <v>301.8</v>
      </c>
      <c r="O19260">
        <v>0.03</v>
      </c>
    </row>
    <row r="19261" spans="1:15" x14ac:dyDescent="0.3">
      <c r="A19261" t="str">
        <f xml:space="preserve"> _xlfn.XLOOKUP(H19261, 'Customers'!B:B, 'Customers'!A:A)</f>
        <v>CUST_180</v>
      </c>
      <c r="B19261" t="str">
        <f>_xlfn.XLOOKUP(L19261, Products!C:C, Products!A:A)</f>
        <v>PROD_1</v>
      </c>
      <c r="C19261">
        <v>19260</v>
      </c>
      <c r="D19261" s="2" t="s">
        <v>165</v>
      </c>
      <c r="E19261">
        <f>YEAR(Orders[[#This Row],[Order_Date]])</f>
        <v>2022</v>
      </c>
      <c r="F19261">
        <f>MONTH(Orders[[#This Row],[Order_Date]])</f>
        <v>5</v>
      </c>
      <c r="G19261" s="2" t="s">
        <v>1003</v>
      </c>
      <c r="H19261" t="s">
        <v>526</v>
      </c>
      <c r="I19261" t="s">
        <v>14</v>
      </c>
      <c r="J19261" t="s">
        <v>22</v>
      </c>
      <c r="K19261" t="s">
        <v>16</v>
      </c>
      <c r="L19261" t="s">
        <v>17</v>
      </c>
      <c r="M19261" s="1">
        <v>4724.8900000000003</v>
      </c>
      <c r="N19261" s="1">
        <v>1276.51</v>
      </c>
      <c r="O19261">
        <v>0.26</v>
      </c>
    </row>
    <row r="19262" spans="1:15" x14ac:dyDescent="0.3">
      <c r="A19262" t="str">
        <f xml:space="preserve"> _xlfn.XLOOKUP(H19262, 'Customers'!B:B, 'Customers'!A:A)</f>
        <v>CUST_771</v>
      </c>
      <c r="B19262" t="str">
        <f>_xlfn.XLOOKUP(L19262, Products!C:C, Products!A:A)</f>
        <v>PROD_1</v>
      </c>
      <c r="C19262">
        <v>19261</v>
      </c>
      <c r="D19262" s="2" t="s">
        <v>19</v>
      </c>
      <c r="E19262">
        <f>YEAR(Orders[[#This Row],[Order_Date]])</f>
        <v>2023</v>
      </c>
      <c r="F19262">
        <f>MONTH(Orders[[#This Row],[Order_Date]])</f>
        <v>4</v>
      </c>
      <c r="G19262" s="2" t="s">
        <v>740</v>
      </c>
      <c r="H19262" t="s">
        <v>1517</v>
      </c>
      <c r="I19262" t="s">
        <v>32</v>
      </c>
      <c r="J19262" t="s">
        <v>33</v>
      </c>
      <c r="K19262" t="s">
        <v>27</v>
      </c>
      <c r="L19262" t="s">
        <v>17</v>
      </c>
      <c r="M19262" s="1">
        <v>4672.3900000000003</v>
      </c>
      <c r="N19262" s="1">
        <v>172.48</v>
      </c>
      <c r="O19262">
        <v>0.09</v>
      </c>
    </row>
    <row r="19263" spans="1:15" x14ac:dyDescent="0.3">
      <c r="A19263" t="str">
        <f xml:space="preserve"> _xlfn.XLOOKUP(H19263, 'Customers'!B:B, 'Customers'!A:A)</f>
        <v>CUST_746</v>
      </c>
      <c r="B19263" t="str">
        <f>_xlfn.XLOOKUP(L19263, Products!C:C, Products!A:A)</f>
        <v>PROD_8</v>
      </c>
      <c r="C19263">
        <v>19262</v>
      </c>
      <c r="D19263" s="2" t="s">
        <v>1570</v>
      </c>
      <c r="E19263">
        <f>YEAR(Orders[[#This Row],[Order_Date]])</f>
        <v>2022</v>
      </c>
      <c r="F19263">
        <f>MONTH(Orders[[#This Row],[Order_Date]])</f>
        <v>4</v>
      </c>
      <c r="G19263" s="2" t="s">
        <v>655</v>
      </c>
      <c r="H19263" t="s">
        <v>1491</v>
      </c>
      <c r="I19263" t="s">
        <v>32</v>
      </c>
      <c r="J19263" t="s">
        <v>15</v>
      </c>
      <c r="K19263" t="s">
        <v>27</v>
      </c>
      <c r="L19263" t="s">
        <v>73</v>
      </c>
      <c r="M19263" s="1">
        <v>4574.6400000000003</v>
      </c>
      <c r="N19263" s="1">
        <v>341.78</v>
      </c>
      <c r="O19263">
        <v>0.18</v>
      </c>
    </row>
    <row r="19264" spans="1:15" x14ac:dyDescent="0.3">
      <c r="A19264" t="str">
        <f xml:space="preserve"> _xlfn.XLOOKUP(H19264, 'Customers'!B:B, 'Customers'!A:A)</f>
        <v>CUST_29</v>
      </c>
      <c r="B19264" t="str">
        <f>_xlfn.XLOOKUP(L19264, Products!C:C, Products!A:A)</f>
        <v>PROD_2</v>
      </c>
      <c r="C19264">
        <v>19263</v>
      </c>
      <c r="D19264" s="2" t="s">
        <v>1463</v>
      </c>
      <c r="E19264">
        <f>YEAR(Orders[[#This Row],[Order_Date]])</f>
        <v>2022</v>
      </c>
      <c r="F19264">
        <f>MONTH(Orders[[#This Row],[Order_Date]])</f>
        <v>10</v>
      </c>
      <c r="G19264" s="2" t="s">
        <v>127</v>
      </c>
      <c r="H19264" t="s">
        <v>114</v>
      </c>
      <c r="I19264" t="s">
        <v>32</v>
      </c>
      <c r="J19264" t="s">
        <v>15</v>
      </c>
      <c r="K19264" t="s">
        <v>16</v>
      </c>
      <c r="L19264" t="s">
        <v>23</v>
      </c>
      <c r="M19264" s="1">
        <v>1149.46</v>
      </c>
      <c r="N19264" s="1">
        <v>22.42</v>
      </c>
      <c r="O19264">
        <v>0.17</v>
      </c>
    </row>
    <row r="19265" spans="1:15" x14ac:dyDescent="0.3">
      <c r="A19265" t="str">
        <f xml:space="preserve"> _xlfn.XLOOKUP(H19265, 'Customers'!B:B, 'Customers'!A:A)</f>
        <v>CUST_294</v>
      </c>
      <c r="B19265" t="str">
        <f>_xlfn.XLOOKUP(L19265, Products!C:C, Products!A:A)</f>
        <v>PROD_1</v>
      </c>
      <c r="C19265">
        <v>19264</v>
      </c>
      <c r="D19265" s="2" t="s">
        <v>638</v>
      </c>
      <c r="E19265">
        <f>YEAR(Orders[[#This Row],[Order_Date]])</f>
        <v>2023</v>
      </c>
      <c r="F19265">
        <f>MONTH(Orders[[#This Row],[Order_Date]])</f>
        <v>8</v>
      </c>
      <c r="G19265" s="2" t="s">
        <v>11</v>
      </c>
      <c r="H19265" t="s">
        <v>779</v>
      </c>
      <c r="I19265" t="s">
        <v>32</v>
      </c>
      <c r="J19265" t="s">
        <v>15</v>
      </c>
      <c r="K19265" t="s">
        <v>27</v>
      </c>
      <c r="L19265" t="s">
        <v>17</v>
      </c>
      <c r="M19265" s="1">
        <v>1199.68</v>
      </c>
      <c r="N19265" s="1">
        <v>97.06</v>
      </c>
      <c r="O19265">
        <v>0.18</v>
      </c>
    </row>
    <row r="19266" spans="1:15" x14ac:dyDescent="0.3">
      <c r="A19266" t="str">
        <f xml:space="preserve"> _xlfn.XLOOKUP(H19266, 'Customers'!B:B, 'Customers'!A:A)</f>
        <v>CUST_551</v>
      </c>
      <c r="B19266" t="str">
        <f>_xlfn.XLOOKUP(L19266, Products!C:C, Products!A:A)</f>
        <v>PROD_3</v>
      </c>
      <c r="C19266">
        <v>19265</v>
      </c>
      <c r="D19266" s="2" t="s">
        <v>1003</v>
      </c>
      <c r="E19266">
        <f>YEAR(Orders[[#This Row],[Order_Date]])</f>
        <v>2022</v>
      </c>
      <c r="F19266">
        <f>MONTH(Orders[[#This Row],[Order_Date]])</f>
        <v>5</v>
      </c>
      <c r="G19266" s="2" t="s">
        <v>360</v>
      </c>
      <c r="H19266" t="s">
        <v>1235</v>
      </c>
      <c r="I19266" t="s">
        <v>14</v>
      </c>
      <c r="J19266" t="s">
        <v>33</v>
      </c>
      <c r="K19266" t="s">
        <v>27</v>
      </c>
      <c r="L19266" t="s">
        <v>28</v>
      </c>
      <c r="M19266" s="1">
        <v>2402.94</v>
      </c>
      <c r="N19266" s="1">
        <v>691.8</v>
      </c>
      <c r="O19266">
        <v>7.0000000000000007E-2</v>
      </c>
    </row>
    <row r="19267" spans="1:15" x14ac:dyDescent="0.3">
      <c r="A19267" t="str">
        <f xml:space="preserve"> _xlfn.XLOOKUP(H19267, 'Customers'!B:B, 'Customers'!A:A)</f>
        <v>CUST_440</v>
      </c>
      <c r="B19267" t="str">
        <f>_xlfn.XLOOKUP(L19267, Products!C:C, Products!A:A)</f>
        <v>PROD_1</v>
      </c>
      <c r="C19267">
        <v>19266</v>
      </c>
      <c r="D19267" s="2" t="s">
        <v>414</v>
      </c>
      <c r="E19267">
        <f>YEAR(Orders[[#This Row],[Order_Date]])</f>
        <v>2022</v>
      </c>
      <c r="F19267">
        <f>MONTH(Orders[[#This Row],[Order_Date]])</f>
        <v>3</v>
      </c>
      <c r="G19267" s="2" t="s">
        <v>307</v>
      </c>
      <c r="H19267" t="s">
        <v>1054</v>
      </c>
      <c r="I19267" t="s">
        <v>21</v>
      </c>
      <c r="J19267" t="s">
        <v>15</v>
      </c>
      <c r="K19267" t="s">
        <v>27</v>
      </c>
      <c r="L19267" t="s">
        <v>17</v>
      </c>
      <c r="M19267" s="1">
        <v>8302.81</v>
      </c>
      <c r="N19267" s="1">
        <v>2189.02</v>
      </c>
      <c r="O19267">
        <v>0.17</v>
      </c>
    </row>
    <row r="19268" spans="1:15" x14ac:dyDescent="0.3">
      <c r="A19268" t="str">
        <f xml:space="preserve"> _xlfn.XLOOKUP(H19268, 'Customers'!B:B, 'Customers'!A:A)</f>
        <v>CUST_174</v>
      </c>
      <c r="B19268" t="str">
        <f>_xlfn.XLOOKUP(L19268, Products!C:C, Products!A:A)</f>
        <v>PROD_3</v>
      </c>
      <c r="C19268">
        <v>19267</v>
      </c>
      <c r="D19268" s="2" t="s">
        <v>970</v>
      </c>
      <c r="E19268">
        <f>YEAR(Orders[[#This Row],[Order_Date]])</f>
        <v>2022</v>
      </c>
      <c r="F19268">
        <f>MONTH(Orders[[#This Row],[Order_Date]])</f>
        <v>12</v>
      </c>
      <c r="G19268" s="2" t="s">
        <v>383</v>
      </c>
      <c r="H19268" t="s">
        <v>510</v>
      </c>
      <c r="I19268" t="s">
        <v>14</v>
      </c>
      <c r="J19268" t="s">
        <v>65</v>
      </c>
      <c r="K19268" t="s">
        <v>27</v>
      </c>
      <c r="L19268" t="s">
        <v>28</v>
      </c>
      <c r="M19268" s="1">
        <v>6420.74</v>
      </c>
      <c r="N19268" s="1">
        <v>1631.73</v>
      </c>
      <c r="O19268">
        <v>0.02</v>
      </c>
    </row>
    <row r="19269" spans="1:15" x14ac:dyDescent="0.3">
      <c r="A19269" t="str">
        <f xml:space="preserve"> _xlfn.XLOOKUP(H19269, 'Customers'!B:B, 'Customers'!A:A)</f>
        <v>CUST_860</v>
      </c>
      <c r="B19269" t="str">
        <f>_xlfn.XLOOKUP(L19269, Products!C:C, Products!A:A)</f>
        <v>PROD_3</v>
      </c>
      <c r="C19269">
        <v>19268</v>
      </c>
      <c r="D19269" s="2" t="s">
        <v>537</v>
      </c>
      <c r="E19269">
        <f>YEAR(Orders[[#This Row],[Order_Date]])</f>
        <v>2023</v>
      </c>
      <c r="F19269">
        <f>MONTH(Orders[[#This Row],[Order_Date]])</f>
        <v>12</v>
      </c>
      <c r="G19269" s="2" t="s">
        <v>659</v>
      </c>
      <c r="H19269" t="s">
        <v>1613</v>
      </c>
      <c r="I19269" t="s">
        <v>14</v>
      </c>
      <c r="J19269" t="s">
        <v>65</v>
      </c>
      <c r="K19269" t="s">
        <v>27</v>
      </c>
      <c r="L19269" t="s">
        <v>28</v>
      </c>
      <c r="M19269" s="1">
        <v>4083.55</v>
      </c>
      <c r="N19269" s="1">
        <v>194.35</v>
      </c>
      <c r="O19269">
        <v>0.06</v>
      </c>
    </row>
    <row r="19270" spans="1:15" x14ac:dyDescent="0.3">
      <c r="A19270" t="str">
        <f xml:space="preserve"> _xlfn.XLOOKUP(H19270, 'Customers'!B:B, 'Customers'!A:A)</f>
        <v>CUST_709</v>
      </c>
      <c r="B19270" t="str">
        <f>_xlfn.XLOOKUP(L19270, Products!C:C, Products!A:A)</f>
        <v>PROD_7</v>
      </c>
      <c r="C19270">
        <v>19269</v>
      </c>
      <c r="D19270" s="2" t="s">
        <v>599</v>
      </c>
      <c r="E19270">
        <f>YEAR(Orders[[#This Row],[Order_Date]])</f>
        <v>2023</v>
      </c>
      <c r="F19270">
        <f>MONTH(Orders[[#This Row],[Order_Date]])</f>
        <v>9</v>
      </c>
      <c r="G19270" s="2" t="s">
        <v>888</v>
      </c>
      <c r="H19270" t="s">
        <v>1448</v>
      </c>
      <c r="I19270" t="s">
        <v>21</v>
      </c>
      <c r="J19270" t="s">
        <v>65</v>
      </c>
      <c r="K19270" t="s">
        <v>16</v>
      </c>
      <c r="L19270" t="s">
        <v>66</v>
      </c>
      <c r="M19270" s="1">
        <v>7349.47</v>
      </c>
      <c r="N19270" s="1">
        <v>556.20000000000005</v>
      </c>
      <c r="O19270">
        <v>7.0000000000000007E-2</v>
      </c>
    </row>
    <row r="19271" spans="1:15" x14ac:dyDescent="0.3">
      <c r="A19271" t="str">
        <f xml:space="preserve"> _xlfn.XLOOKUP(H19271, 'Customers'!B:B, 'Customers'!A:A)</f>
        <v>CUST_604</v>
      </c>
      <c r="B19271" t="str">
        <f>_xlfn.XLOOKUP(L19271, Products!C:C, Products!A:A)</f>
        <v>PROD_1</v>
      </c>
      <c r="C19271">
        <v>19270</v>
      </c>
      <c r="D19271" s="2" t="s">
        <v>50</v>
      </c>
      <c r="E19271">
        <f>YEAR(Orders[[#This Row],[Order_Date]])</f>
        <v>2022</v>
      </c>
      <c r="F19271">
        <f>MONTH(Orders[[#This Row],[Order_Date]])</f>
        <v>9</v>
      </c>
      <c r="G19271" s="2" t="s">
        <v>316</v>
      </c>
      <c r="H19271" t="s">
        <v>1316</v>
      </c>
      <c r="I19271" t="s">
        <v>14</v>
      </c>
      <c r="J19271" t="s">
        <v>33</v>
      </c>
      <c r="K19271" t="s">
        <v>16</v>
      </c>
      <c r="L19271" t="s">
        <v>17</v>
      </c>
      <c r="M19271" s="1">
        <v>3284.45</v>
      </c>
      <c r="N19271" s="1">
        <v>-65.52</v>
      </c>
      <c r="O19271">
        <v>0.08</v>
      </c>
    </row>
    <row r="19272" spans="1:15" x14ac:dyDescent="0.3">
      <c r="A19272" t="str">
        <f xml:space="preserve"> _xlfn.XLOOKUP(H19272, 'Customers'!B:B, 'Customers'!A:A)</f>
        <v>CUST_517</v>
      </c>
      <c r="B19272" t="str">
        <f>_xlfn.XLOOKUP(L19272, Products!C:C, Products!A:A)</f>
        <v>PROD_1</v>
      </c>
      <c r="C19272">
        <v>19271</v>
      </c>
      <c r="D19272" s="2" t="s">
        <v>714</v>
      </c>
      <c r="E19272">
        <f>YEAR(Orders[[#This Row],[Order_Date]])</f>
        <v>2023</v>
      </c>
      <c r="F19272">
        <f>MONTH(Orders[[#This Row],[Order_Date]])</f>
        <v>1</v>
      </c>
      <c r="G19272" s="2" t="s">
        <v>1142</v>
      </c>
      <c r="H19272" t="s">
        <v>1189</v>
      </c>
      <c r="I19272" t="s">
        <v>14</v>
      </c>
      <c r="J19272" t="s">
        <v>15</v>
      </c>
      <c r="K19272" t="s">
        <v>27</v>
      </c>
      <c r="L19272" t="s">
        <v>17</v>
      </c>
      <c r="M19272" s="1">
        <v>5735.86</v>
      </c>
      <c r="N19272" s="1">
        <v>736.09</v>
      </c>
      <c r="O19272">
        <v>0.19</v>
      </c>
    </row>
    <row r="19273" spans="1:15" x14ac:dyDescent="0.3">
      <c r="A19273" t="str">
        <f xml:space="preserve"> _xlfn.XLOOKUP(H19273, 'Customers'!B:B, 'Customers'!A:A)</f>
        <v>CUST_487</v>
      </c>
      <c r="B19273" t="str">
        <f>_xlfn.XLOOKUP(L19273, Products!C:C, Products!A:A)</f>
        <v>PROD_7</v>
      </c>
      <c r="C19273">
        <v>19272</v>
      </c>
      <c r="D19273" s="2" t="s">
        <v>398</v>
      </c>
      <c r="E19273">
        <f>YEAR(Orders[[#This Row],[Order_Date]])</f>
        <v>2023</v>
      </c>
      <c r="F19273">
        <f>MONTH(Orders[[#This Row],[Order_Date]])</f>
        <v>4</v>
      </c>
      <c r="G19273" s="2" t="s">
        <v>19</v>
      </c>
      <c r="H19273" t="s">
        <v>1132</v>
      </c>
      <c r="I19273" t="s">
        <v>32</v>
      </c>
      <c r="J19273" t="s">
        <v>22</v>
      </c>
      <c r="K19273" t="s">
        <v>16</v>
      </c>
      <c r="L19273" t="s">
        <v>66</v>
      </c>
      <c r="M19273" s="1">
        <v>6956.39</v>
      </c>
      <c r="N19273" s="1">
        <v>546.35</v>
      </c>
      <c r="O19273">
        <v>0.08</v>
      </c>
    </row>
    <row r="19274" spans="1:15" x14ac:dyDescent="0.3">
      <c r="A19274" t="str">
        <f xml:space="preserve"> _xlfn.XLOOKUP(H19274, 'Customers'!B:B, 'Customers'!A:A)</f>
        <v>CUST_960</v>
      </c>
      <c r="B19274" t="str">
        <f>_xlfn.XLOOKUP(L19274, Products!C:C, Products!A:A)</f>
        <v>PROD_8</v>
      </c>
      <c r="C19274">
        <v>19273</v>
      </c>
      <c r="D19274" s="2" t="s">
        <v>638</v>
      </c>
      <c r="E19274">
        <f>YEAR(Orders[[#This Row],[Order_Date]])</f>
        <v>2023</v>
      </c>
      <c r="F19274">
        <f>MONTH(Orders[[#This Row],[Order_Date]])</f>
        <v>8</v>
      </c>
      <c r="G19274" s="2" t="s">
        <v>1407</v>
      </c>
      <c r="H19274" t="s">
        <v>1722</v>
      </c>
      <c r="I19274" t="s">
        <v>32</v>
      </c>
      <c r="J19274" t="s">
        <v>65</v>
      </c>
      <c r="K19274" t="s">
        <v>27</v>
      </c>
      <c r="L19274" t="s">
        <v>73</v>
      </c>
      <c r="M19274" s="1">
        <v>2778.72</v>
      </c>
      <c r="N19274" s="1">
        <v>-126.22</v>
      </c>
      <c r="O19274">
        <v>0.08</v>
      </c>
    </row>
    <row r="19275" spans="1:15" x14ac:dyDescent="0.3">
      <c r="A19275" t="str">
        <f xml:space="preserve"> _xlfn.XLOOKUP(H19275, 'Customers'!B:B, 'Customers'!A:A)</f>
        <v>CUST_617</v>
      </c>
      <c r="B19275" t="str">
        <f>_xlfn.XLOOKUP(L19275, Products!C:C, Products!A:A)</f>
        <v>PROD_1</v>
      </c>
      <c r="C19275">
        <v>19274</v>
      </c>
      <c r="D19275" s="2" t="s">
        <v>451</v>
      </c>
      <c r="E19275">
        <f>YEAR(Orders[[#This Row],[Order_Date]])</f>
        <v>2023</v>
      </c>
      <c r="F19275">
        <f>MONTH(Orders[[#This Row],[Order_Date]])</f>
        <v>2</v>
      </c>
      <c r="G19275" s="2" t="s">
        <v>1286</v>
      </c>
      <c r="H19275" t="s">
        <v>1336</v>
      </c>
      <c r="I19275" t="s">
        <v>14</v>
      </c>
      <c r="J19275" t="s">
        <v>65</v>
      </c>
      <c r="K19275" t="s">
        <v>16</v>
      </c>
      <c r="L19275" t="s">
        <v>17</v>
      </c>
      <c r="M19275" s="1">
        <v>6714.76</v>
      </c>
      <c r="N19275" s="1">
        <v>-65.39</v>
      </c>
      <c r="O19275">
        <v>0.2</v>
      </c>
    </row>
    <row r="19276" spans="1:15" x14ac:dyDescent="0.3">
      <c r="A19276" t="str">
        <f xml:space="preserve"> _xlfn.XLOOKUP(H19276, 'Customers'!B:B, 'Customers'!A:A)</f>
        <v>CUST_460</v>
      </c>
      <c r="B19276" t="str">
        <f>_xlfn.XLOOKUP(L19276, Products!C:C, Products!A:A)</f>
        <v>PROD_7</v>
      </c>
      <c r="C19276">
        <v>19275</v>
      </c>
      <c r="D19276" s="2" t="s">
        <v>1416</v>
      </c>
      <c r="E19276">
        <f>YEAR(Orders[[#This Row],[Order_Date]])</f>
        <v>2022</v>
      </c>
      <c r="F19276">
        <f>MONTH(Orders[[#This Row],[Order_Date]])</f>
        <v>3</v>
      </c>
      <c r="G19276" s="2" t="s">
        <v>139</v>
      </c>
      <c r="H19276" t="s">
        <v>1088</v>
      </c>
      <c r="I19276" t="s">
        <v>14</v>
      </c>
      <c r="J19276" t="s">
        <v>33</v>
      </c>
      <c r="K19276" t="s">
        <v>16</v>
      </c>
      <c r="L19276" t="s">
        <v>66</v>
      </c>
      <c r="M19276" s="1">
        <v>916.77</v>
      </c>
      <c r="N19276" s="1">
        <v>120.11</v>
      </c>
      <c r="O19276">
        <v>0.13</v>
      </c>
    </row>
    <row r="19277" spans="1:15" x14ac:dyDescent="0.3">
      <c r="A19277" t="str">
        <f xml:space="preserve"> _xlfn.XLOOKUP(H19277, 'Customers'!B:B, 'Customers'!A:A)</f>
        <v>CUST_178</v>
      </c>
      <c r="B19277" t="str">
        <f>_xlfn.XLOOKUP(L19277, Products!C:C, Products!A:A)</f>
        <v>PROD_2</v>
      </c>
      <c r="C19277">
        <v>19276</v>
      </c>
      <c r="D19277" s="2" t="s">
        <v>221</v>
      </c>
      <c r="E19277">
        <f>YEAR(Orders[[#This Row],[Order_Date]])</f>
        <v>2022</v>
      </c>
      <c r="F19277">
        <f>MONTH(Orders[[#This Row],[Order_Date]])</f>
        <v>5</v>
      </c>
      <c r="G19277" s="2" t="s">
        <v>1409</v>
      </c>
      <c r="H19277" t="s">
        <v>520</v>
      </c>
      <c r="I19277" t="s">
        <v>21</v>
      </c>
      <c r="J19277" t="s">
        <v>65</v>
      </c>
      <c r="K19277" t="s">
        <v>16</v>
      </c>
      <c r="L19277" t="s">
        <v>23</v>
      </c>
      <c r="M19277" s="1">
        <v>1898.23</v>
      </c>
      <c r="N19277" s="1">
        <v>8.9499999999999993</v>
      </c>
      <c r="O19277">
        <v>0.22</v>
      </c>
    </row>
    <row r="19278" spans="1:15" x14ac:dyDescent="0.3">
      <c r="A19278" t="str">
        <f xml:space="preserve"> _xlfn.XLOOKUP(H19278, 'Customers'!B:B, 'Customers'!A:A)</f>
        <v>CUST_652</v>
      </c>
      <c r="B19278" t="str">
        <f>_xlfn.XLOOKUP(L19278, Products!C:C, Products!A:A)</f>
        <v>PROD_4</v>
      </c>
      <c r="C19278">
        <v>19277</v>
      </c>
      <c r="D19278" s="2" t="s">
        <v>396</v>
      </c>
      <c r="E19278">
        <f>YEAR(Orders[[#This Row],[Order_Date]])</f>
        <v>2023</v>
      </c>
      <c r="F19278">
        <f>MONTH(Orders[[#This Row],[Order_Date]])</f>
        <v>1</v>
      </c>
      <c r="G19278" s="2" t="s">
        <v>83</v>
      </c>
      <c r="H19278" t="s">
        <v>1379</v>
      </c>
      <c r="I19278" t="s">
        <v>21</v>
      </c>
      <c r="J19278" t="s">
        <v>33</v>
      </c>
      <c r="K19278" t="s">
        <v>34</v>
      </c>
      <c r="L19278" t="s">
        <v>35</v>
      </c>
      <c r="M19278" s="1">
        <v>1983.21</v>
      </c>
      <c r="N19278" s="1">
        <v>17.93</v>
      </c>
      <c r="O19278">
        <v>0.09</v>
      </c>
    </row>
    <row r="19279" spans="1:15" x14ac:dyDescent="0.3">
      <c r="A19279" t="str">
        <f xml:space="preserve"> _xlfn.XLOOKUP(H19279, 'Customers'!B:B, 'Customers'!A:A)</f>
        <v>CUST_988</v>
      </c>
      <c r="B19279" t="str">
        <f>_xlfn.XLOOKUP(L19279, Products!C:C, Products!A:A)</f>
        <v>PROD_2</v>
      </c>
      <c r="C19279">
        <v>19278</v>
      </c>
      <c r="D19279" s="2" t="s">
        <v>1008</v>
      </c>
      <c r="E19279">
        <f>YEAR(Orders[[#This Row],[Order_Date]])</f>
        <v>2023</v>
      </c>
      <c r="F19279">
        <f>MONTH(Orders[[#This Row],[Order_Date]])</f>
        <v>12</v>
      </c>
      <c r="G19279" s="2" t="s">
        <v>659</v>
      </c>
      <c r="H19279" t="s">
        <v>1751</v>
      </c>
      <c r="I19279" t="s">
        <v>32</v>
      </c>
      <c r="J19279" t="s">
        <v>33</v>
      </c>
      <c r="K19279" t="s">
        <v>16</v>
      </c>
      <c r="L19279" t="s">
        <v>23</v>
      </c>
      <c r="M19279" s="1">
        <v>9968.9500000000007</v>
      </c>
      <c r="N19279" s="1">
        <v>1911.67</v>
      </c>
      <c r="O19279">
        <v>0.09</v>
      </c>
    </row>
    <row r="19280" spans="1:15" x14ac:dyDescent="0.3">
      <c r="A19280" t="str">
        <f xml:space="preserve"> _xlfn.XLOOKUP(H19280, 'Customers'!B:B, 'Customers'!A:A)</f>
        <v>CUST_255</v>
      </c>
      <c r="B19280" t="str">
        <f>_xlfn.XLOOKUP(L19280, Products!C:C, Products!A:A)</f>
        <v>PROD_7</v>
      </c>
      <c r="C19280">
        <v>19279</v>
      </c>
      <c r="D19280" s="2" t="s">
        <v>1259</v>
      </c>
      <c r="E19280">
        <f>YEAR(Orders[[#This Row],[Order_Date]])</f>
        <v>2023</v>
      </c>
      <c r="F19280">
        <f>MONTH(Orders[[#This Row],[Order_Date]])</f>
        <v>11</v>
      </c>
      <c r="G19280" s="2" t="s">
        <v>1136</v>
      </c>
      <c r="H19280" t="s">
        <v>699</v>
      </c>
      <c r="I19280" t="s">
        <v>21</v>
      </c>
      <c r="J19280" t="s">
        <v>22</v>
      </c>
      <c r="K19280" t="s">
        <v>16</v>
      </c>
      <c r="L19280" t="s">
        <v>66</v>
      </c>
      <c r="M19280" s="1">
        <v>2974.09</v>
      </c>
      <c r="N19280" s="1">
        <v>-184.29</v>
      </c>
      <c r="O19280">
        <v>0.3</v>
      </c>
    </row>
    <row r="19281" spans="1:15" x14ac:dyDescent="0.3">
      <c r="A19281" t="str">
        <f xml:space="preserve"> _xlfn.XLOOKUP(H19281, 'Customers'!B:B, 'Customers'!A:A)</f>
        <v>CUST_578</v>
      </c>
      <c r="B19281" t="str">
        <f>_xlfn.XLOOKUP(L19281, Products!C:C, Products!A:A)</f>
        <v>PROD_5</v>
      </c>
      <c r="C19281">
        <v>19280</v>
      </c>
      <c r="D19281" s="2" t="s">
        <v>697</v>
      </c>
      <c r="E19281">
        <f>YEAR(Orders[[#This Row],[Order_Date]])</f>
        <v>2023</v>
      </c>
      <c r="F19281">
        <f>MONTH(Orders[[#This Row],[Order_Date]])</f>
        <v>10</v>
      </c>
      <c r="G19281" s="2" t="s">
        <v>36</v>
      </c>
      <c r="H19281" t="s">
        <v>1280</v>
      </c>
      <c r="I19281" t="s">
        <v>32</v>
      </c>
      <c r="J19281" t="s">
        <v>65</v>
      </c>
      <c r="K19281" t="s">
        <v>34</v>
      </c>
      <c r="L19281" t="s">
        <v>39</v>
      </c>
      <c r="M19281" s="1">
        <v>2271.98</v>
      </c>
      <c r="N19281" s="1">
        <v>12.24</v>
      </c>
      <c r="O19281">
        <v>0.21</v>
      </c>
    </row>
    <row r="19282" spans="1:15" x14ac:dyDescent="0.3">
      <c r="A19282" t="str">
        <f xml:space="preserve"> _xlfn.XLOOKUP(H19282, 'Customers'!B:B, 'Customers'!A:A)</f>
        <v>CUST_66</v>
      </c>
      <c r="B19282" t="str">
        <f>_xlfn.XLOOKUP(L19282, Products!C:C, Products!A:A)</f>
        <v>PROD_3</v>
      </c>
      <c r="C19282">
        <v>19281</v>
      </c>
      <c r="D19282" s="2" t="s">
        <v>657</v>
      </c>
      <c r="E19282">
        <f>YEAR(Orders[[#This Row],[Order_Date]])</f>
        <v>2022</v>
      </c>
      <c r="F19282">
        <f>MONTH(Orders[[#This Row],[Order_Date]])</f>
        <v>6</v>
      </c>
      <c r="G19282" s="2" t="s">
        <v>1138</v>
      </c>
      <c r="H19282" t="s">
        <v>219</v>
      </c>
      <c r="I19282" t="s">
        <v>32</v>
      </c>
      <c r="J19282" t="s">
        <v>15</v>
      </c>
      <c r="K19282" t="s">
        <v>27</v>
      </c>
      <c r="L19282" t="s">
        <v>28</v>
      </c>
      <c r="M19282" s="1">
        <v>9706.94</v>
      </c>
      <c r="N19282" s="1">
        <v>19.739999999999998</v>
      </c>
      <c r="O19282">
        <v>0.25</v>
      </c>
    </row>
    <row r="19283" spans="1:15" x14ac:dyDescent="0.3">
      <c r="A19283" t="str">
        <f xml:space="preserve"> _xlfn.XLOOKUP(H19283, 'Customers'!B:B, 'Customers'!A:A)</f>
        <v>CUST_24</v>
      </c>
      <c r="B19283" t="str">
        <f>_xlfn.XLOOKUP(L19283, Products!C:C, Products!A:A)</f>
        <v>PROD_6</v>
      </c>
      <c r="C19283">
        <v>19282</v>
      </c>
      <c r="D19283" s="2" t="s">
        <v>877</v>
      </c>
      <c r="E19283">
        <f>YEAR(Orders[[#This Row],[Order_Date]])</f>
        <v>2023</v>
      </c>
      <c r="F19283">
        <f>MONTH(Orders[[#This Row],[Order_Date]])</f>
        <v>9</v>
      </c>
      <c r="G19283" s="2" t="s">
        <v>646</v>
      </c>
      <c r="H19283" t="s">
        <v>99</v>
      </c>
      <c r="I19283" t="s">
        <v>21</v>
      </c>
      <c r="J19283" t="s">
        <v>65</v>
      </c>
      <c r="K19283" t="s">
        <v>34</v>
      </c>
      <c r="L19283" t="s">
        <v>52</v>
      </c>
      <c r="M19283" s="1">
        <v>7797</v>
      </c>
      <c r="N19283" s="1">
        <v>-495.48</v>
      </c>
      <c r="O19283">
        <v>0.06</v>
      </c>
    </row>
    <row r="19284" spans="1:15" x14ac:dyDescent="0.3">
      <c r="A19284" t="str">
        <f xml:space="preserve"> _xlfn.XLOOKUP(H19284, 'Customers'!B:B, 'Customers'!A:A)</f>
        <v>CUST_337</v>
      </c>
      <c r="B19284" t="str">
        <f>_xlfn.XLOOKUP(L19284, Products!C:C, Products!A:A)</f>
        <v>PROD_4</v>
      </c>
      <c r="C19284">
        <v>19283</v>
      </c>
      <c r="D19284" s="2" t="s">
        <v>50</v>
      </c>
      <c r="E19284">
        <f>YEAR(Orders[[#This Row],[Order_Date]])</f>
        <v>2022</v>
      </c>
      <c r="F19284">
        <f>MONTH(Orders[[#This Row],[Order_Date]])</f>
        <v>9</v>
      </c>
      <c r="G19284" s="2" t="s">
        <v>168</v>
      </c>
      <c r="H19284" t="s">
        <v>865</v>
      </c>
      <c r="I19284" t="s">
        <v>21</v>
      </c>
      <c r="J19284" t="s">
        <v>22</v>
      </c>
      <c r="K19284" t="s">
        <v>34</v>
      </c>
      <c r="L19284" t="s">
        <v>35</v>
      </c>
      <c r="M19284" s="1">
        <v>6004.59</v>
      </c>
      <c r="N19284" s="1">
        <v>579.37</v>
      </c>
      <c r="O19284">
        <v>7.0000000000000007E-2</v>
      </c>
    </row>
    <row r="19285" spans="1:15" x14ac:dyDescent="0.3">
      <c r="A19285" t="str">
        <f xml:space="preserve"> _xlfn.XLOOKUP(H19285, 'Customers'!B:B, 'Customers'!A:A)</f>
        <v>CUST_893</v>
      </c>
      <c r="B19285" t="str">
        <f>_xlfn.XLOOKUP(L19285, Products!C:C, Products!A:A)</f>
        <v>PROD_3</v>
      </c>
      <c r="C19285">
        <v>19284</v>
      </c>
      <c r="D19285" s="2" t="s">
        <v>411</v>
      </c>
      <c r="E19285">
        <f>YEAR(Orders[[#This Row],[Order_Date]])</f>
        <v>2022</v>
      </c>
      <c r="F19285">
        <f>MONTH(Orders[[#This Row],[Order_Date]])</f>
        <v>8</v>
      </c>
      <c r="G19285" s="2" t="s">
        <v>1159</v>
      </c>
      <c r="H19285" t="s">
        <v>1652</v>
      </c>
      <c r="I19285" t="s">
        <v>14</v>
      </c>
      <c r="J19285" t="s">
        <v>33</v>
      </c>
      <c r="K19285" t="s">
        <v>27</v>
      </c>
      <c r="L19285" t="s">
        <v>28</v>
      </c>
      <c r="M19285" s="1">
        <v>4694.9799999999996</v>
      </c>
      <c r="N19285" s="1">
        <v>-317.54000000000002</v>
      </c>
      <c r="O19285">
        <v>0.25</v>
      </c>
    </row>
    <row r="19286" spans="1:15" x14ac:dyDescent="0.3">
      <c r="A19286" t="str">
        <f xml:space="preserve"> _xlfn.XLOOKUP(H19286, 'Customers'!B:B, 'Customers'!A:A)</f>
        <v>CUST_951</v>
      </c>
      <c r="B19286" t="str">
        <f>_xlfn.XLOOKUP(L19286, Products!C:C, Products!A:A)</f>
        <v>PROD_1</v>
      </c>
      <c r="C19286">
        <v>19285</v>
      </c>
      <c r="D19286" s="2" t="s">
        <v>636</v>
      </c>
      <c r="E19286">
        <f>YEAR(Orders[[#This Row],[Order_Date]])</f>
        <v>2023</v>
      </c>
      <c r="F19286">
        <f>MONTH(Orders[[#This Row],[Order_Date]])</f>
        <v>3</v>
      </c>
      <c r="G19286" s="2" t="s">
        <v>478</v>
      </c>
      <c r="H19286" t="s">
        <v>1712</v>
      </c>
      <c r="I19286" t="s">
        <v>32</v>
      </c>
      <c r="J19286" t="s">
        <v>22</v>
      </c>
      <c r="K19286" t="s">
        <v>16</v>
      </c>
      <c r="L19286" t="s">
        <v>17</v>
      </c>
      <c r="M19286" s="1">
        <v>4315.76</v>
      </c>
      <c r="N19286" s="1">
        <v>53.57</v>
      </c>
      <c r="O19286">
        <v>0.25</v>
      </c>
    </row>
    <row r="19287" spans="1:15" x14ac:dyDescent="0.3">
      <c r="A19287" t="str">
        <f xml:space="preserve"> _xlfn.XLOOKUP(H19287, 'Customers'!B:B, 'Customers'!A:A)</f>
        <v>CUST_283</v>
      </c>
      <c r="B19287" t="str">
        <f>_xlfn.XLOOKUP(L19287, Products!C:C, Products!A:A)</f>
        <v>PROD_7</v>
      </c>
      <c r="C19287">
        <v>19286</v>
      </c>
      <c r="D19287" s="2" t="s">
        <v>1100</v>
      </c>
      <c r="E19287">
        <f>YEAR(Orders[[#This Row],[Order_Date]])</f>
        <v>2023</v>
      </c>
      <c r="F19287">
        <f>MONTH(Orders[[#This Row],[Order_Date]])</f>
        <v>10</v>
      </c>
      <c r="G19287" s="2" t="s">
        <v>1082</v>
      </c>
      <c r="H19287" t="s">
        <v>755</v>
      </c>
      <c r="I19287" t="s">
        <v>14</v>
      </c>
      <c r="J19287" t="s">
        <v>22</v>
      </c>
      <c r="K19287" t="s">
        <v>16</v>
      </c>
      <c r="L19287" t="s">
        <v>66</v>
      </c>
      <c r="M19287" s="1">
        <v>8017.49</v>
      </c>
      <c r="N19287" s="1">
        <v>221.96</v>
      </c>
      <c r="O19287">
        <v>0.23</v>
      </c>
    </row>
    <row r="19288" spans="1:15" x14ac:dyDescent="0.3">
      <c r="A19288" t="str">
        <f xml:space="preserve"> _xlfn.XLOOKUP(H19288, 'Customers'!B:B, 'Customers'!A:A)</f>
        <v>CUST_495</v>
      </c>
      <c r="B19288" t="str">
        <f>_xlfn.XLOOKUP(L19288, Products!C:C, Products!A:A)</f>
        <v>PROD_2</v>
      </c>
      <c r="C19288">
        <v>19287</v>
      </c>
      <c r="D19288" s="2" t="s">
        <v>1105</v>
      </c>
      <c r="E19288">
        <f>YEAR(Orders[[#This Row],[Order_Date]])</f>
        <v>2023</v>
      </c>
      <c r="F19288">
        <f>MONTH(Orders[[#This Row],[Order_Date]])</f>
        <v>7</v>
      </c>
      <c r="G19288" s="2" t="s">
        <v>481</v>
      </c>
      <c r="H19288" t="s">
        <v>1149</v>
      </c>
      <c r="I19288" t="s">
        <v>21</v>
      </c>
      <c r="J19288" t="s">
        <v>33</v>
      </c>
      <c r="K19288" t="s">
        <v>16</v>
      </c>
      <c r="L19288" t="s">
        <v>23</v>
      </c>
      <c r="M19288" s="1">
        <v>3223.15</v>
      </c>
      <c r="N19288" s="1">
        <v>-39.71</v>
      </c>
      <c r="O19288">
        <v>0.14000000000000001</v>
      </c>
    </row>
    <row r="19289" spans="1:15" x14ac:dyDescent="0.3">
      <c r="A19289" t="str">
        <f xml:space="preserve"> _xlfn.XLOOKUP(H19289, 'Customers'!B:B, 'Customers'!A:A)</f>
        <v>CUST_269</v>
      </c>
      <c r="B19289" t="str">
        <f>_xlfn.XLOOKUP(L19289, Products!C:C, Products!A:A)</f>
        <v>PROD_1</v>
      </c>
      <c r="C19289">
        <v>19288</v>
      </c>
      <c r="D19289" s="2" t="s">
        <v>87</v>
      </c>
      <c r="E19289">
        <f>YEAR(Orders[[#This Row],[Order_Date]])</f>
        <v>2023</v>
      </c>
      <c r="F19289">
        <f>MONTH(Orders[[#This Row],[Order_Date]])</f>
        <v>11</v>
      </c>
      <c r="G19289" s="2" t="s">
        <v>209</v>
      </c>
      <c r="H19289" t="s">
        <v>725</v>
      </c>
      <c r="I19289" t="s">
        <v>21</v>
      </c>
      <c r="J19289" t="s">
        <v>15</v>
      </c>
      <c r="K19289" t="s">
        <v>16</v>
      </c>
      <c r="L19289" t="s">
        <v>17</v>
      </c>
      <c r="M19289" s="1">
        <v>530.34</v>
      </c>
      <c r="N19289" s="1">
        <v>107.59</v>
      </c>
      <c r="O19289">
        <v>0.01</v>
      </c>
    </row>
    <row r="19290" spans="1:15" x14ac:dyDescent="0.3">
      <c r="A19290" t="str">
        <f xml:space="preserve"> _xlfn.XLOOKUP(H19290, 'Customers'!B:B, 'Customers'!A:A)</f>
        <v>CUST_522</v>
      </c>
      <c r="B19290" t="str">
        <f>_xlfn.XLOOKUP(L19290, Products!C:C, Products!A:A)</f>
        <v>PROD_2</v>
      </c>
      <c r="C19290">
        <v>19289</v>
      </c>
      <c r="D19290" s="2" t="s">
        <v>867</v>
      </c>
      <c r="E19290">
        <f>YEAR(Orders[[#This Row],[Order_Date]])</f>
        <v>2022</v>
      </c>
      <c r="F19290">
        <f>MONTH(Orders[[#This Row],[Order_Date]])</f>
        <v>8</v>
      </c>
      <c r="G19290" s="2" t="s">
        <v>214</v>
      </c>
      <c r="H19290" t="s">
        <v>1196</v>
      </c>
      <c r="I19290" t="s">
        <v>21</v>
      </c>
      <c r="J19290" t="s">
        <v>22</v>
      </c>
      <c r="K19290" t="s">
        <v>16</v>
      </c>
      <c r="L19290" t="s">
        <v>23</v>
      </c>
      <c r="M19290" s="1">
        <v>800.26</v>
      </c>
      <c r="N19290" s="1">
        <v>159.41999999999999</v>
      </c>
      <c r="O19290">
        <v>0.13</v>
      </c>
    </row>
    <row r="19291" spans="1:15" x14ac:dyDescent="0.3">
      <c r="A19291" t="str">
        <f xml:space="preserve"> _xlfn.XLOOKUP(H19291, 'Customers'!B:B, 'Customers'!A:A)</f>
        <v>CUST_139</v>
      </c>
      <c r="B19291" t="str">
        <f>_xlfn.XLOOKUP(L19291, Products!C:C, Products!A:A)</f>
        <v>PROD_8</v>
      </c>
      <c r="C19291">
        <v>19290</v>
      </c>
      <c r="D19291" s="2" t="s">
        <v>292</v>
      </c>
      <c r="E19291">
        <f>YEAR(Orders[[#This Row],[Order_Date]])</f>
        <v>2023</v>
      </c>
      <c r="F19291">
        <f>MONTH(Orders[[#This Row],[Order_Date]])</f>
        <v>7</v>
      </c>
      <c r="G19291" s="2" t="s">
        <v>293</v>
      </c>
      <c r="H19291" t="s">
        <v>427</v>
      </c>
      <c r="I19291" t="s">
        <v>32</v>
      </c>
      <c r="J19291" t="s">
        <v>22</v>
      </c>
      <c r="K19291" t="s">
        <v>27</v>
      </c>
      <c r="L19291" t="s">
        <v>73</v>
      </c>
      <c r="M19291" s="1">
        <v>3035.19</v>
      </c>
      <c r="N19291" s="1">
        <v>75.92</v>
      </c>
      <c r="O19291">
        <v>0.24</v>
      </c>
    </row>
    <row r="19292" spans="1:15" x14ac:dyDescent="0.3">
      <c r="A19292" t="str">
        <f xml:space="preserve"> _xlfn.XLOOKUP(H19292, 'Customers'!B:B, 'Customers'!A:A)</f>
        <v>CUST_541</v>
      </c>
      <c r="B19292" t="str">
        <f>_xlfn.XLOOKUP(L19292, Products!C:C, Products!A:A)</f>
        <v>PROD_3</v>
      </c>
      <c r="C19292">
        <v>19291</v>
      </c>
      <c r="D19292" s="2" t="s">
        <v>381</v>
      </c>
      <c r="E19292">
        <f>YEAR(Orders[[#This Row],[Order_Date]])</f>
        <v>2022</v>
      </c>
      <c r="F19292">
        <f>MONTH(Orders[[#This Row],[Order_Date]])</f>
        <v>8</v>
      </c>
      <c r="G19292" s="2" t="s">
        <v>630</v>
      </c>
      <c r="H19292" t="s">
        <v>1222</v>
      </c>
      <c r="I19292" t="s">
        <v>32</v>
      </c>
      <c r="J19292" t="s">
        <v>22</v>
      </c>
      <c r="K19292" t="s">
        <v>27</v>
      </c>
      <c r="L19292" t="s">
        <v>28</v>
      </c>
      <c r="M19292" s="1">
        <v>2071.56</v>
      </c>
      <c r="N19292" s="1">
        <v>364.78</v>
      </c>
      <c r="O19292">
        <v>0.3</v>
      </c>
    </row>
    <row r="19293" spans="1:15" x14ac:dyDescent="0.3">
      <c r="A19293" t="str">
        <f xml:space="preserve"> _xlfn.XLOOKUP(H19293, 'Customers'!B:B, 'Customers'!A:A)</f>
        <v>CUST_43</v>
      </c>
      <c r="B19293" t="str">
        <f>_xlfn.XLOOKUP(L19293, Products!C:C, Products!A:A)</f>
        <v>PROD_1</v>
      </c>
      <c r="C19293">
        <v>19292</v>
      </c>
      <c r="D19293" s="2" t="s">
        <v>836</v>
      </c>
      <c r="E19293">
        <f>YEAR(Orders[[#This Row],[Order_Date]])</f>
        <v>2023</v>
      </c>
      <c r="F19293">
        <f>MONTH(Orders[[#This Row],[Order_Date]])</f>
        <v>6</v>
      </c>
      <c r="G19293" s="2" t="s">
        <v>378</v>
      </c>
      <c r="H19293" t="s">
        <v>157</v>
      </c>
      <c r="I19293" t="s">
        <v>21</v>
      </c>
      <c r="J19293" t="s">
        <v>22</v>
      </c>
      <c r="K19293" t="s">
        <v>27</v>
      </c>
      <c r="L19293" t="s">
        <v>17</v>
      </c>
      <c r="M19293" s="1">
        <v>8550.24</v>
      </c>
      <c r="N19293" s="1">
        <v>1493.14</v>
      </c>
      <c r="O19293">
        <v>0.04</v>
      </c>
    </row>
    <row r="19294" spans="1:15" x14ac:dyDescent="0.3">
      <c r="A19294" t="str">
        <f xml:space="preserve"> _xlfn.XLOOKUP(H19294, 'Customers'!B:B, 'Customers'!A:A)</f>
        <v>CUST_921</v>
      </c>
      <c r="B19294" t="str">
        <f>_xlfn.XLOOKUP(L19294, Products!C:C, Products!A:A)</f>
        <v>PROD_3</v>
      </c>
      <c r="C19294">
        <v>19293</v>
      </c>
      <c r="D19294" s="2" t="s">
        <v>1197</v>
      </c>
      <c r="E19294">
        <f>YEAR(Orders[[#This Row],[Order_Date]])</f>
        <v>2023</v>
      </c>
      <c r="F19294">
        <f>MONTH(Orders[[#This Row],[Order_Date]])</f>
        <v>7</v>
      </c>
      <c r="G19294" s="2" t="s">
        <v>349</v>
      </c>
      <c r="H19294" t="s">
        <v>1681</v>
      </c>
      <c r="I19294" t="s">
        <v>32</v>
      </c>
      <c r="J19294" t="s">
        <v>33</v>
      </c>
      <c r="K19294" t="s">
        <v>27</v>
      </c>
      <c r="L19294" t="s">
        <v>28</v>
      </c>
      <c r="M19294" s="1">
        <v>8281.91</v>
      </c>
      <c r="N19294" s="1">
        <v>463.39</v>
      </c>
      <c r="O19294">
        <v>0.01</v>
      </c>
    </row>
    <row r="19295" spans="1:15" x14ac:dyDescent="0.3">
      <c r="A19295" t="str">
        <f xml:space="preserve"> _xlfn.XLOOKUP(H19295, 'Customers'!B:B, 'Customers'!A:A)</f>
        <v>CUST_244</v>
      </c>
      <c r="B19295" t="str">
        <f>_xlfn.XLOOKUP(L19295, Products!C:C, Products!A:A)</f>
        <v>PROD_5</v>
      </c>
      <c r="C19295">
        <v>19294</v>
      </c>
      <c r="D19295" s="2" t="s">
        <v>571</v>
      </c>
      <c r="E19295">
        <f>YEAR(Orders[[#This Row],[Order_Date]])</f>
        <v>2023</v>
      </c>
      <c r="F19295">
        <f>MONTH(Orders[[#This Row],[Order_Date]])</f>
        <v>6</v>
      </c>
      <c r="G19295" s="2" t="s">
        <v>836</v>
      </c>
      <c r="H19295" t="s">
        <v>674</v>
      </c>
      <c r="I19295" t="s">
        <v>21</v>
      </c>
      <c r="J19295" t="s">
        <v>33</v>
      </c>
      <c r="K19295" t="s">
        <v>34</v>
      </c>
      <c r="L19295" t="s">
        <v>39</v>
      </c>
      <c r="M19295" s="1">
        <v>5284.35</v>
      </c>
      <c r="N19295" s="1">
        <v>525.66</v>
      </c>
      <c r="O19295">
        <v>0.18</v>
      </c>
    </row>
    <row r="19296" spans="1:15" x14ac:dyDescent="0.3">
      <c r="A19296" t="str">
        <f xml:space="preserve"> _xlfn.XLOOKUP(H19296, 'Customers'!B:B, 'Customers'!A:A)</f>
        <v>CUST_941</v>
      </c>
      <c r="B19296" t="str">
        <f>_xlfn.XLOOKUP(L19296, Products!C:C, Products!A:A)</f>
        <v>PROD_3</v>
      </c>
      <c r="C19296">
        <v>19295</v>
      </c>
      <c r="D19296" s="2" t="s">
        <v>1642</v>
      </c>
      <c r="E19296">
        <f>YEAR(Orders[[#This Row],[Order_Date]])</f>
        <v>2022</v>
      </c>
      <c r="F19296">
        <f>MONTH(Orders[[#This Row],[Order_Date]])</f>
        <v>6</v>
      </c>
      <c r="G19296" s="2" t="s">
        <v>627</v>
      </c>
      <c r="H19296" t="s">
        <v>1701</v>
      </c>
      <c r="I19296" t="s">
        <v>21</v>
      </c>
      <c r="J19296" t="s">
        <v>65</v>
      </c>
      <c r="K19296" t="s">
        <v>27</v>
      </c>
      <c r="L19296" t="s">
        <v>28</v>
      </c>
      <c r="M19296" s="1">
        <v>4227.6499999999996</v>
      </c>
      <c r="N19296" s="1">
        <v>-357.97</v>
      </c>
      <c r="O19296">
        <v>0.2</v>
      </c>
    </row>
    <row r="19297" spans="1:15" x14ac:dyDescent="0.3">
      <c r="A19297" t="str">
        <f xml:space="preserve"> _xlfn.XLOOKUP(H19297, 'Customers'!B:B, 'Customers'!A:A)</f>
        <v>CUST_759</v>
      </c>
      <c r="B19297" t="str">
        <f>_xlfn.XLOOKUP(L19297, Products!C:C, Products!A:A)</f>
        <v>PROD_6</v>
      </c>
      <c r="C19297">
        <v>19296</v>
      </c>
      <c r="D19297" s="2" t="s">
        <v>1224</v>
      </c>
      <c r="E19297">
        <f>YEAR(Orders[[#This Row],[Order_Date]])</f>
        <v>2022</v>
      </c>
      <c r="F19297">
        <f>MONTH(Orders[[#This Row],[Order_Date]])</f>
        <v>2</v>
      </c>
      <c r="G19297" s="2" t="s">
        <v>673</v>
      </c>
      <c r="H19297" t="s">
        <v>1505</v>
      </c>
      <c r="I19297" t="s">
        <v>21</v>
      </c>
      <c r="J19297" t="s">
        <v>65</v>
      </c>
      <c r="K19297" t="s">
        <v>34</v>
      </c>
      <c r="L19297" t="s">
        <v>52</v>
      </c>
      <c r="M19297" s="1">
        <v>8207.15</v>
      </c>
      <c r="N19297" s="1">
        <v>664.31</v>
      </c>
      <c r="O19297">
        <v>0.23</v>
      </c>
    </row>
    <row r="19298" spans="1:15" x14ac:dyDescent="0.3">
      <c r="A19298" t="str">
        <f xml:space="preserve"> _xlfn.XLOOKUP(H19298, 'Customers'!B:B, 'Customers'!A:A)</f>
        <v>CUST_584</v>
      </c>
      <c r="B19298" t="str">
        <f>_xlfn.XLOOKUP(L19298, Products!C:C, Products!A:A)</f>
        <v>PROD_8</v>
      </c>
      <c r="C19298">
        <v>19297</v>
      </c>
      <c r="D19298" s="2" t="s">
        <v>606</v>
      </c>
      <c r="E19298">
        <f>YEAR(Orders[[#This Row],[Order_Date]])</f>
        <v>2022</v>
      </c>
      <c r="F19298">
        <f>MONTH(Orders[[#This Row],[Order_Date]])</f>
        <v>5</v>
      </c>
      <c r="G19298" s="2" t="s">
        <v>1009</v>
      </c>
      <c r="H19298" t="s">
        <v>1288</v>
      </c>
      <c r="I19298" t="s">
        <v>21</v>
      </c>
      <c r="J19298" t="s">
        <v>65</v>
      </c>
      <c r="K19298" t="s">
        <v>27</v>
      </c>
      <c r="L19298" t="s">
        <v>73</v>
      </c>
      <c r="M19298" s="1">
        <v>8374.01</v>
      </c>
      <c r="N19298" s="1">
        <v>2204.29</v>
      </c>
      <c r="O19298">
        <v>0.09</v>
      </c>
    </row>
    <row r="19299" spans="1:15" x14ac:dyDescent="0.3">
      <c r="A19299" t="str">
        <f xml:space="preserve"> _xlfn.XLOOKUP(H19299, 'Customers'!B:B, 'Customers'!A:A)</f>
        <v>CUST_283</v>
      </c>
      <c r="B19299" t="str">
        <f>_xlfn.XLOOKUP(L19299, Products!C:C, Products!A:A)</f>
        <v>PROD_5</v>
      </c>
      <c r="C19299">
        <v>19298</v>
      </c>
      <c r="D19299" s="2" t="s">
        <v>240</v>
      </c>
      <c r="E19299">
        <f>YEAR(Orders[[#This Row],[Order_Date]])</f>
        <v>2022</v>
      </c>
      <c r="F19299">
        <f>MONTH(Orders[[#This Row],[Order_Date]])</f>
        <v>8</v>
      </c>
      <c r="G19299" s="2" t="s">
        <v>241</v>
      </c>
      <c r="H19299" t="s">
        <v>755</v>
      </c>
      <c r="I19299" t="s">
        <v>32</v>
      </c>
      <c r="J19299" t="s">
        <v>15</v>
      </c>
      <c r="K19299" t="s">
        <v>34</v>
      </c>
      <c r="L19299" t="s">
        <v>39</v>
      </c>
      <c r="M19299" s="1">
        <v>6904.03</v>
      </c>
      <c r="N19299" s="1">
        <v>-383.06</v>
      </c>
      <c r="O19299">
        <v>0.21</v>
      </c>
    </row>
    <row r="19300" spans="1:15" x14ac:dyDescent="0.3">
      <c r="A19300" t="str">
        <f xml:space="preserve"> _xlfn.XLOOKUP(H19300, 'Customers'!B:B, 'Customers'!A:A)</f>
        <v>CUST_139</v>
      </c>
      <c r="B19300" t="str">
        <f>_xlfn.XLOOKUP(L19300, Products!C:C, Products!A:A)</f>
        <v>PROD_5</v>
      </c>
      <c r="C19300">
        <v>19299</v>
      </c>
      <c r="D19300" s="2" t="s">
        <v>1642</v>
      </c>
      <c r="E19300">
        <f>YEAR(Orders[[#This Row],[Order_Date]])</f>
        <v>2022</v>
      </c>
      <c r="F19300">
        <f>MONTH(Orders[[#This Row],[Order_Date]])</f>
        <v>6</v>
      </c>
      <c r="G19300" s="2" t="s">
        <v>619</v>
      </c>
      <c r="H19300" t="s">
        <v>427</v>
      </c>
      <c r="I19300" t="s">
        <v>14</v>
      </c>
      <c r="J19300" t="s">
        <v>65</v>
      </c>
      <c r="K19300" t="s">
        <v>34</v>
      </c>
      <c r="L19300" t="s">
        <v>39</v>
      </c>
      <c r="M19300" s="1">
        <v>9063.86</v>
      </c>
      <c r="N19300" s="1">
        <v>2280.3000000000002</v>
      </c>
      <c r="O19300">
        <v>0.18</v>
      </c>
    </row>
    <row r="19301" spans="1:15" x14ac:dyDescent="0.3">
      <c r="A19301" t="str">
        <f xml:space="preserve"> _xlfn.XLOOKUP(H19301, 'Customers'!B:B, 'Customers'!A:A)</f>
        <v>CUST_917</v>
      </c>
      <c r="B19301" t="str">
        <f>_xlfn.XLOOKUP(L19301, Products!C:C, Products!A:A)</f>
        <v>PROD_8</v>
      </c>
      <c r="C19301">
        <v>19300</v>
      </c>
      <c r="D19301" s="2" t="s">
        <v>182</v>
      </c>
      <c r="E19301">
        <f>YEAR(Orders[[#This Row],[Order_Date]])</f>
        <v>2023</v>
      </c>
      <c r="F19301">
        <f>MONTH(Orders[[#This Row],[Order_Date]])</f>
        <v>10</v>
      </c>
      <c r="G19301" s="2" t="s">
        <v>448</v>
      </c>
      <c r="H19301" t="s">
        <v>1676</v>
      </c>
      <c r="I19301" t="s">
        <v>32</v>
      </c>
      <c r="J19301" t="s">
        <v>65</v>
      </c>
      <c r="K19301" t="s">
        <v>27</v>
      </c>
      <c r="L19301" t="s">
        <v>73</v>
      </c>
      <c r="M19301" s="1">
        <v>5211.4799999999996</v>
      </c>
      <c r="N19301" s="1">
        <v>46.96</v>
      </c>
      <c r="O19301">
        <v>0.25</v>
      </c>
    </row>
    <row r="19302" spans="1:15" x14ac:dyDescent="0.3">
      <c r="A19302" t="str">
        <f xml:space="preserve"> _xlfn.XLOOKUP(H19302, 'Customers'!B:B, 'Customers'!A:A)</f>
        <v>CUST_806</v>
      </c>
      <c r="B19302" t="str">
        <f>_xlfn.XLOOKUP(L19302, Products!C:C, Products!A:A)</f>
        <v>PROD_1</v>
      </c>
      <c r="C19302">
        <v>19301</v>
      </c>
      <c r="D19302" s="2" t="s">
        <v>930</v>
      </c>
      <c r="E19302">
        <f>YEAR(Orders[[#This Row],[Order_Date]])</f>
        <v>2022</v>
      </c>
      <c r="F19302">
        <f>MONTH(Orders[[#This Row],[Order_Date]])</f>
        <v>4</v>
      </c>
      <c r="G19302" s="2" t="s">
        <v>931</v>
      </c>
      <c r="H19302" t="s">
        <v>1556</v>
      </c>
      <c r="I19302" t="s">
        <v>21</v>
      </c>
      <c r="J19302" t="s">
        <v>33</v>
      </c>
      <c r="K19302" t="s">
        <v>27</v>
      </c>
      <c r="L19302" t="s">
        <v>17</v>
      </c>
      <c r="M19302" s="1">
        <v>8497.27</v>
      </c>
      <c r="N19302" s="1">
        <v>1169.53</v>
      </c>
      <c r="O19302">
        <v>0.16</v>
      </c>
    </row>
    <row r="19303" spans="1:15" x14ac:dyDescent="0.3">
      <c r="A19303" t="str">
        <f xml:space="preserve"> _xlfn.XLOOKUP(H19303, 'Customers'!B:B, 'Customers'!A:A)</f>
        <v>CUST_303</v>
      </c>
      <c r="B19303" t="str">
        <f>_xlfn.XLOOKUP(L19303, Products!C:C, Products!A:A)</f>
        <v>PROD_3</v>
      </c>
      <c r="C19303">
        <v>19302</v>
      </c>
      <c r="D19303" s="2" t="s">
        <v>119</v>
      </c>
      <c r="E19303">
        <f>YEAR(Orders[[#This Row],[Order_Date]])</f>
        <v>2022</v>
      </c>
      <c r="F19303">
        <f>MONTH(Orders[[#This Row],[Order_Date]])</f>
        <v>10</v>
      </c>
      <c r="G19303" s="2" t="s">
        <v>753</v>
      </c>
      <c r="H19303" t="s">
        <v>796</v>
      </c>
      <c r="I19303" t="s">
        <v>14</v>
      </c>
      <c r="J19303" t="s">
        <v>22</v>
      </c>
      <c r="K19303" t="s">
        <v>27</v>
      </c>
      <c r="L19303" t="s">
        <v>28</v>
      </c>
      <c r="M19303" s="1">
        <v>4501.07</v>
      </c>
      <c r="N19303" s="1">
        <v>908.24</v>
      </c>
      <c r="O19303">
        <v>0.14000000000000001</v>
      </c>
    </row>
    <row r="19304" spans="1:15" x14ac:dyDescent="0.3">
      <c r="A19304" t="str">
        <f xml:space="preserve"> _xlfn.XLOOKUP(H19304, 'Customers'!B:B, 'Customers'!A:A)</f>
        <v>CUST_858</v>
      </c>
      <c r="B19304" t="str">
        <f>_xlfn.XLOOKUP(L19304, Products!C:C, Products!A:A)</f>
        <v>PROD_1</v>
      </c>
      <c r="C19304">
        <v>19303</v>
      </c>
      <c r="D19304" s="2" t="s">
        <v>121</v>
      </c>
      <c r="E19304">
        <f>YEAR(Orders[[#This Row],[Order_Date]])</f>
        <v>2023</v>
      </c>
      <c r="F19304">
        <f>MONTH(Orders[[#This Row],[Order_Date]])</f>
        <v>8</v>
      </c>
      <c r="G19304" s="2" t="s">
        <v>1181</v>
      </c>
      <c r="H19304" t="s">
        <v>1611</v>
      </c>
      <c r="I19304" t="s">
        <v>21</v>
      </c>
      <c r="J19304" t="s">
        <v>15</v>
      </c>
      <c r="K19304" t="s">
        <v>16</v>
      </c>
      <c r="L19304" t="s">
        <v>17</v>
      </c>
      <c r="M19304" s="1">
        <v>2829.56</v>
      </c>
      <c r="N19304" s="1">
        <v>593.79</v>
      </c>
      <c r="O19304">
        <v>0.11</v>
      </c>
    </row>
    <row r="19305" spans="1:15" x14ac:dyDescent="0.3">
      <c r="A19305" t="str">
        <f xml:space="preserve"> _xlfn.XLOOKUP(H19305, 'Customers'!B:B, 'Customers'!A:A)</f>
        <v>CUST_636</v>
      </c>
      <c r="B19305" t="str">
        <f>_xlfn.XLOOKUP(L19305, Products!C:C, Products!A:A)</f>
        <v>PROD_6</v>
      </c>
      <c r="C19305">
        <v>19304</v>
      </c>
      <c r="D19305" s="2" t="s">
        <v>496</v>
      </c>
      <c r="E19305">
        <f>YEAR(Orders[[#This Row],[Order_Date]])</f>
        <v>2022</v>
      </c>
      <c r="F19305">
        <f>MONTH(Orders[[#This Row],[Order_Date]])</f>
        <v>5</v>
      </c>
      <c r="G19305" s="2" t="s">
        <v>165</v>
      </c>
      <c r="H19305" t="s">
        <v>1360</v>
      </c>
      <c r="I19305" t="s">
        <v>21</v>
      </c>
      <c r="J19305" t="s">
        <v>65</v>
      </c>
      <c r="K19305" t="s">
        <v>34</v>
      </c>
      <c r="L19305" t="s">
        <v>52</v>
      </c>
      <c r="M19305" s="1">
        <v>1937.36</v>
      </c>
      <c r="N19305" s="1">
        <v>259.2</v>
      </c>
      <c r="O19305">
        <v>0.14000000000000001</v>
      </c>
    </row>
    <row r="19306" spans="1:15" x14ac:dyDescent="0.3">
      <c r="A19306" t="str">
        <f xml:space="preserve"> _xlfn.XLOOKUP(H19306, 'Customers'!B:B, 'Customers'!A:A)</f>
        <v>CUST_764</v>
      </c>
      <c r="B19306" t="str">
        <f>_xlfn.XLOOKUP(L19306, Products!C:C, Products!A:A)</f>
        <v>PROD_4</v>
      </c>
      <c r="C19306">
        <v>19305</v>
      </c>
      <c r="D19306" s="2" t="s">
        <v>933</v>
      </c>
      <c r="E19306">
        <f>YEAR(Orders[[#This Row],[Order_Date]])</f>
        <v>2022</v>
      </c>
      <c r="F19306">
        <f>MONTH(Orders[[#This Row],[Order_Date]])</f>
        <v>9</v>
      </c>
      <c r="G19306" s="2" t="s">
        <v>409</v>
      </c>
      <c r="H19306" t="s">
        <v>1510</v>
      </c>
      <c r="I19306" t="s">
        <v>32</v>
      </c>
      <c r="J19306" t="s">
        <v>22</v>
      </c>
      <c r="K19306" t="s">
        <v>34</v>
      </c>
      <c r="L19306" t="s">
        <v>35</v>
      </c>
      <c r="M19306" s="1">
        <v>2308.54</v>
      </c>
      <c r="N19306" s="1">
        <v>307.83999999999997</v>
      </c>
      <c r="O19306">
        <v>0.12</v>
      </c>
    </row>
    <row r="19307" spans="1:15" x14ac:dyDescent="0.3">
      <c r="A19307" t="str">
        <f xml:space="preserve"> _xlfn.XLOOKUP(H19307, 'Customers'!B:B, 'Customers'!A:A)</f>
        <v>CUST_31</v>
      </c>
      <c r="B19307" t="str">
        <f>_xlfn.XLOOKUP(L19307, Products!C:C, Products!A:A)</f>
        <v>PROD_5</v>
      </c>
      <c r="C19307">
        <v>19306</v>
      </c>
      <c r="D19307" s="2" t="s">
        <v>644</v>
      </c>
      <c r="E19307">
        <f>YEAR(Orders[[#This Row],[Order_Date]])</f>
        <v>2023</v>
      </c>
      <c r="F19307">
        <f>MONTH(Orders[[#This Row],[Order_Date]])</f>
        <v>3</v>
      </c>
      <c r="G19307" s="2" t="s">
        <v>1494</v>
      </c>
      <c r="H19307" t="s">
        <v>120</v>
      </c>
      <c r="I19307" t="s">
        <v>21</v>
      </c>
      <c r="J19307" t="s">
        <v>33</v>
      </c>
      <c r="K19307" t="s">
        <v>34</v>
      </c>
      <c r="L19307" t="s">
        <v>39</v>
      </c>
      <c r="M19307" s="1">
        <v>3810.95</v>
      </c>
      <c r="N19307" s="1">
        <v>-317.73</v>
      </c>
      <c r="O19307">
        <v>0.14000000000000001</v>
      </c>
    </row>
    <row r="19308" spans="1:15" x14ac:dyDescent="0.3">
      <c r="A19308" t="str">
        <f xml:space="preserve"> _xlfn.XLOOKUP(H19308, 'Customers'!B:B, 'Customers'!A:A)</f>
        <v>CUST_563</v>
      </c>
      <c r="B19308" t="str">
        <f>_xlfn.XLOOKUP(L19308, Products!C:C, Products!A:A)</f>
        <v>PROD_1</v>
      </c>
      <c r="C19308">
        <v>19307</v>
      </c>
      <c r="D19308" s="2" t="s">
        <v>1115</v>
      </c>
      <c r="E19308">
        <f>YEAR(Orders[[#This Row],[Order_Date]])</f>
        <v>2023</v>
      </c>
      <c r="F19308">
        <f>MONTH(Orders[[#This Row],[Order_Date]])</f>
        <v>5</v>
      </c>
      <c r="G19308" s="2" t="s">
        <v>1319</v>
      </c>
      <c r="H19308" t="s">
        <v>1255</v>
      </c>
      <c r="I19308" t="s">
        <v>14</v>
      </c>
      <c r="J19308" t="s">
        <v>65</v>
      </c>
      <c r="K19308" t="s">
        <v>16</v>
      </c>
      <c r="L19308" t="s">
        <v>17</v>
      </c>
      <c r="M19308" s="1">
        <v>8067.93</v>
      </c>
      <c r="N19308" s="1">
        <v>268.51</v>
      </c>
      <c r="O19308">
        <v>0.22</v>
      </c>
    </row>
    <row r="19309" spans="1:15" x14ac:dyDescent="0.3">
      <c r="A19309" t="str">
        <f xml:space="preserve"> _xlfn.XLOOKUP(H19309, 'Customers'!B:B, 'Customers'!A:A)</f>
        <v>CUST_317</v>
      </c>
      <c r="B19309" t="str">
        <f>_xlfn.XLOOKUP(L19309, Products!C:C, Products!A:A)</f>
        <v>PROD_8</v>
      </c>
      <c r="C19309">
        <v>19308</v>
      </c>
      <c r="D19309" s="2" t="s">
        <v>272</v>
      </c>
      <c r="E19309">
        <f>YEAR(Orders[[#This Row],[Order_Date]])</f>
        <v>2022</v>
      </c>
      <c r="F19309">
        <f>MONTH(Orders[[#This Row],[Order_Date]])</f>
        <v>3</v>
      </c>
      <c r="G19309" s="2" t="s">
        <v>432</v>
      </c>
      <c r="H19309" t="s">
        <v>829</v>
      </c>
      <c r="I19309" t="s">
        <v>14</v>
      </c>
      <c r="J19309" t="s">
        <v>65</v>
      </c>
      <c r="K19309" t="s">
        <v>27</v>
      </c>
      <c r="L19309" t="s">
        <v>73</v>
      </c>
      <c r="M19309" s="1">
        <v>3005.08</v>
      </c>
      <c r="N19309" s="1">
        <v>500.74</v>
      </c>
      <c r="O19309">
        <v>0.28999999999999998</v>
      </c>
    </row>
    <row r="19310" spans="1:15" x14ac:dyDescent="0.3">
      <c r="A19310" t="str">
        <f xml:space="preserve"> _xlfn.XLOOKUP(H19310, 'Customers'!B:B, 'Customers'!A:A)</f>
        <v>CUST_570</v>
      </c>
      <c r="B19310" t="str">
        <f>_xlfn.XLOOKUP(L19310, Products!C:C, Products!A:A)</f>
        <v>PROD_2</v>
      </c>
      <c r="C19310">
        <v>19309</v>
      </c>
      <c r="D19310" s="2" t="s">
        <v>722</v>
      </c>
      <c r="E19310">
        <f>YEAR(Orders[[#This Row],[Order_Date]])</f>
        <v>2023</v>
      </c>
      <c r="F19310">
        <f>MONTH(Orders[[#This Row],[Order_Date]])</f>
        <v>5</v>
      </c>
      <c r="G19310" s="2" t="s">
        <v>277</v>
      </c>
      <c r="H19310" t="s">
        <v>1264</v>
      </c>
      <c r="I19310" t="s">
        <v>21</v>
      </c>
      <c r="J19310" t="s">
        <v>33</v>
      </c>
      <c r="K19310" t="s">
        <v>16</v>
      </c>
      <c r="L19310" t="s">
        <v>23</v>
      </c>
      <c r="M19310" s="1">
        <v>4124</v>
      </c>
      <c r="N19310" s="1">
        <v>-49.4</v>
      </c>
      <c r="O19310">
        <v>0.14000000000000001</v>
      </c>
    </row>
    <row r="19311" spans="1:15" x14ac:dyDescent="0.3">
      <c r="A19311" t="str">
        <f xml:space="preserve"> _xlfn.XLOOKUP(H19311, 'Customers'!B:B, 'Customers'!A:A)</f>
        <v>CUST_269</v>
      </c>
      <c r="B19311" t="str">
        <f>_xlfn.XLOOKUP(L19311, Products!C:C, Products!A:A)</f>
        <v>PROD_6</v>
      </c>
      <c r="C19311">
        <v>19310</v>
      </c>
      <c r="D19311" s="2" t="s">
        <v>469</v>
      </c>
      <c r="E19311">
        <f>YEAR(Orders[[#This Row],[Order_Date]])</f>
        <v>2023</v>
      </c>
      <c r="F19311">
        <f>MONTH(Orders[[#This Row],[Order_Date]])</f>
        <v>12</v>
      </c>
      <c r="G19311" s="2" t="s">
        <v>355</v>
      </c>
      <c r="H19311" t="s">
        <v>725</v>
      </c>
      <c r="I19311" t="s">
        <v>14</v>
      </c>
      <c r="J19311" t="s">
        <v>15</v>
      </c>
      <c r="K19311" t="s">
        <v>34</v>
      </c>
      <c r="L19311" t="s">
        <v>52</v>
      </c>
      <c r="M19311" s="1">
        <v>9096.09</v>
      </c>
      <c r="N19311" s="1">
        <v>2659.23</v>
      </c>
      <c r="O19311">
        <v>0.14000000000000001</v>
      </c>
    </row>
    <row r="19312" spans="1:15" x14ac:dyDescent="0.3">
      <c r="A19312" t="str">
        <f xml:space="preserve"> _xlfn.XLOOKUP(H19312, 'Customers'!B:B, 'Customers'!A:A)</f>
        <v>CUST_213</v>
      </c>
      <c r="B19312" t="str">
        <f>_xlfn.XLOOKUP(L19312, Products!C:C, Products!A:A)</f>
        <v>PROD_5</v>
      </c>
      <c r="C19312">
        <v>19311</v>
      </c>
      <c r="D19312" s="2" t="s">
        <v>1042</v>
      </c>
      <c r="E19312">
        <f>YEAR(Orders[[#This Row],[Order_Date]])</f>
        <v>2022</v>
      </c>
      <c r="F19312">
        <f>MONTH(Orders[[#This Row],[Order_Date]])</f>
        <v>6</v>
      </c>
      <c r="G19312" s="2" t="s">
        <v>541</v>
      </c>
      <c r="H19312" t="s">
        <v>602</v>
      </c>
      <c r="I19312" t="s">
        <v>32</v>
      </c>
      <c r="J19312" t="s">
        <v>33</v>
      </c>
      <c r="K19312" t="s">
        <v>34</v>
      </c>
      <c r="L19312" t="s">
        <v>39</v>
      </c>
      <c r="M19312" s="1">
        <v>528.77</v>
      </c>
      <c r="N19312" s="1">
        <v>-49.69</v>
      </c>
      <c r="O19312">
        <v>0.18</v>
      </c>
    </row>
    <row r="19313" spans="1:15" x14ac:dyDescent="0.3">
      <c r="A19313" t="str">
        <f xml:space="preserve"> _xlfn.XLOOKUP(H19313, 'Customers'!B:B, 'Customers'!A:A)</f>
        <v>CUST_77</v>
      </c>
      <c r="B19313" t="str">
        <f>_xlfn.XLOOKUP(L19313, Products!C:C, Products!A:A)</f>
        <v>PROD_1</v>
      </c>
      <c r="C19313">
        <v>19312</v>
      </c>
      <c r="D19313" s="2" t="s">
        <v>416</v>
      </c>
      <c r="E19313">
        <f>YEAR(Orders[[#This Row],[Order_Date]])</f>
        <v>2022</v>
      </c>
      <c r="F19313">
        <f>MONTH(Orders[[#This Row],[Order_Date]])</f>
        <v>4</v>
      </c>
      <c r="G19313" s="2" t="s">
        <v>417</v>
      </c>
      <c r="H19313" t="s">
        <v>250</v>
      </c>
      <c r="I19313" t="s">
        <v>21</v>
      </c>
      <c r="J19313" t="s">
        <v>15</v>
      </c>
      <c r="K19313" t="s">
        <v>27</v>
      </c>
      <c r="L19313" t="s">
        <v>17</v>
      </c>
      <c r="M19313" s="1">
        <v>1318.88</v>
      </c>
      <c r="N19313" s="1">
        <v>336.51</v>
      </c>
      <c r="O19313">
        <v>0.06</v>
      </c>
    </row>
    <row r="19314" spans="1:15" x14ac:dyDescent="0.3">
      <c r="A19314" t="str">
        <f xml:space="preserve"> _xlfn.XLOOKUP(H19314, 'Customers'!B:B, 'Customers'!A:A)</f>
        <v>CUST_930</v>
      </c>
      <c r="B19314" t="str">
        <f>_xlfn.XLOOKUP(L19314, Products!C:C, Products!A:A)</f>
        <v>PROD_1</v>
      </c>
      <c r="C19314">
        <v>19313</v>
      </c>
      <c r="D19314" s="2" t="s">
        <v>799</v>
      </c>
      <c r="E19314">
        <f>YEAR(Orders[[#This Row],[Order_Date]])</f>
        <v>2023</v>
      </c>
      <c r="F19314">
        <f>MONTH(Orders[[#This Row],[Order_Date]])</f>
        <v>10</v>
      </c>
      <c r="G19314" s="2" t="s">
        <v>771</v>
      </c>
      <c r="H19314" t="s">
        <v>1690</v>
      </c>
      <c r="I19314" t="s">
        <v>14</v>
      </c>
      <c r="J19314" t="s">
        <v>15</v>
      </c>
      <c r="K19314" t="s">
        <v>27</v>
      </c>
      <c r="L19314" t="s">
        <v>17</v>
      </c>
      <c r="M19314" s="1">
        <v>1225.49</v>
      </c>
      <c r="N19314" s="1">
        <v>228.16</v>
      </c>
      <c r="O19314">
        <v>0.02</v>
      </c>
    </row>
    <row r="19315" spans="1:15" x14ac:dyDescent="0.3">
      <c r="A19315" t="str">
        <f xml:space="preserve"> _xlfn.XLOOKUP(H19315, 'Customers'!B:B, 'Customers'!A:A)</f>
        <v>CUST_842</v>
      </c>
      <c r="B19315" t="str">
        <f>_xlfn.XLOOKUP(L19315, Products!C:C, Products!A:A)</f>
        <v>PROD_6</v>
      </c>
      <c r="C19315">
        <v>19314</v>
      </c>
      <c r="D19315" s="2" t="s">
        <v>533</v>
      </c>
      <c r="E19315">
        <f>YEAR(Orders[[#This Row],[Order_Date]])</f>
        <v>2023</v>
      </c>
      <c r="F19315">
        <f>MONTH(Orders[[#This Row],[Order_Date]])</f>
        <v>1</v>
      </c>
      <c r="G19315" s="2" t="s">
        <v>368</v>
      </c>
      <c r="H19315" t="s">
        <v>1595</v>
      </c>
      <c r="I19315" t="s">
        <v>21</v>
      </c>
      <c r="J19315" t="s">
        <v>33</v>
      </c>
      <c r="K19315" t="s">
        <v>34</v>
      </c>
      <c r="L19315" t="s">
        <v>52</v>
      </c>
      <c r="M19315" s="1">
        <v>5970.51</v>
      </c>
      <c r="N19315" s="1">
        <v>1683.54</v>
      </c>
      <c r="O19315">
        <v>0.28999999999999998</v>
      </c>
    </row>
    <row r="19316" spans="1:15" x14ac:dyDescent="0.3">
      <c r="A19316" t="str">
        <f xml:space="preserve"> _xlfn.XLOOKUP(H19316, 'Customers'!B:B, 'Customers'!A:A)</f>
        <v>CUST_783</v>
      </c>
      <c r="B19316" t="str">
        <f>_xlfn.XLOOKUP(L19316, Products!C:C, Products!A:A)</f>
        <v>PROD_2</v>
      </c>
      <c r="C19316">
        <v>19315</v>
      </c>
      <c r="D19316" s="2" t="s">
        <v>1628</v>
      </c>
      <c r="E19316">
        <f>YEAR(Orders[[#This Row],[Order_Date]])</f>
        <v>2023</v>
      </c>
      <c r="F19316">
        <f>MONTH(Orders[[#This Row],[Order_Date]])</f>
        <v>8</v>
      </c>
      <c r="G19316" s="2" t="s">
        <v>122</v>
      </c>
      <c r="H19316" t="s">
        <v>1530</v>
      </c>
      <c r="I19316" t="s">
        <v>21</v>
      </c>
      <c r="J19316" t="s">
        <v>65</v>
      </c>
      <c r="K19316" t="s">
        <v>16</v>
      </c>
      <c r="L19316" t="s">
        <v>23</v>
      </c>
      <c r="M19316" s="1">
        <v>8074.45</v>
      </c>
      <c r="N19316" s="1">
        <v>510.43</v>
      </c>
      <c r="O19316">
        <v>0.24</v>
      </c>
    </row>
    <row r="19317" spans="1:15" x14ac:dyDescent="0.3">
      <c r="A19317" t="str">
        <f xml:space="preserve"> _xlfn.XLOOKUP(H19317, 'Customers'!B:B, 'Customers'!A:A)</f>
        <v>CUST_630</v>
      </c>
      <c r="B19317" t="str">
        <f>_xlfn.XLOOKUP(L19317, Products!C:C, Products!A:A)</f>
        <v>PROD_6</v>
      </c>
      <c r="C19317">
        <v>19316</v>
      </c>
      <c r="D19317" s="2" t="s">
        <v>254</v>
      </c>
      <c r="E19317">
        <f>YEAR(Orders[[#This Row],[Order_Date]])</f>
        <v>2022</v>
      </c>
      <c r="F19317">
        <f>MONTH(Orders[[#This Row],[Order_Date]])</f>
        <v>12</v>
      </c>
      <c r="G19317" s="2" t="s">
        <v>580</v>
      </c>
      <c r="H19317" t="s">
        <v>1353</v>
      </c>
      <c r="I19317" t="s">
        <v>21</v>
      </c>
      <c r="J19317" t="s">
        <v>65</v>
      </c>
      <c r="K19317" t="s">
        <v>34</v>
      </c>
      <c r="L19317" t="s">
        <v>52</v>
      </c>
      <c r="M19317" s="1">
        <v>8203.99</v>
      </c>
      <c r="N19317" s="1">
        <v>440.13</v>
      </c>
      <c r="O19317">
        <v>0.13</v>
      </c>
    </row>
    <row r="19318" spans="1:15" x14ac:dyDescent="0.3">
      <c r="A19318" t="str">
        <f xml:space="preserve"> _xlfn.XLOOKUP(H19318, 'Customers'!B:B, 'Customers'!A:A)</f>
        <v>CUST_533</v>
      </c>
      <c r="B19318" t="str">
        <f>_xlfn.XLOOKUP(L19318, Products!C:C, Products!A:A)</f>
        <v>PROD_5</v>
      </c>
      <c r="C19318">
        <v>19317</v>
      </c>
      <c r="D19318" s="2" t="s">
        <v>931</v>
      </c>
      <c r="E19318">
        <f>YEAR(Orders[[#This Row],[Order_Date]])</f>
        <v>2022</v>
      </c>
      <c r="F19318">
        <f>MONTH(Orders[[#This Row],[Order_Date]])</f>
        <v>4</v>
      </c>
      <c r="G19318" s="2" t="s">
        <v>960</v>
      </c>
      <c r="H19318" t="s">
        <v>1213</v>
      </c>
      <c r="I19318" t="s">
        <v>32</v>
      </c>
      <c r="J19318" t="s">
        <v>33</v>
      </c>
      <c r="K19318" t="s">
        <v>34</v>
      </c>
      <c r="L19318" t="s">
        <v>39</v>
      </c>
      <c r="M19318" s="1">
        <v>573.94000000000005</v>
      </c>
      <c r="N19318" s="1">
        <v>71.64</v>
      </c>
      <c r="O19318">
        <v>0.14000000000000001</v>
      </c>
    </row>
    <row r="19319" spans="1:15" x14ac:dyDescent="0.3">
      <c r="A19319" t="str">
        <f xml:space="preserve"> _xlfn.XLOOKUP(H19319, 'Customers'!B:B, 'Customers'!A:A)</f>
        <v>CUST_98</v>
      </c>
      <c r="B19319" t="str">
        <f>_xlfn.XLOOKUP(L19319, Products!C:C, Products!A:A)</f>
        <v>PROD_3</v>
      </c>
      <c r="C19319">
        <v>19318</v>
      </c>
      <c r="D19319" s="2" t="s">
        <v>680</v>
      </c>
      <c r="E19319">
        <f>YEAR(Orders[[#This Row],[Order_Date]])</f>
        <v>2022</v>
      </c>
      <c r="F19319">
        <f>MONTH(Orders[[#This Row],[Order_Date]])</f>
        <v>10</v>
      </c>
      <c r="G19319" s="2" t="s">
        <v>472</v>
      </c>
      <c r="H19319" t="s">
        <v>309</v>
      </c>
      <c r="I19319" t="s">
        <v>21</v>
      </c>
      <c r="J19319" t="s">
        <v>33</v>
      </c>
      <c r="K19319" t="s">
        <v>27</v>
      </c>
      <c r="L19319" t="s">
        <v>28</v>
      </c>
      <c r="M19319" s="1">
        <v>2924.84</v>
      </c>
      <c r="N19319" s="1">
        <v>405.52</v>
      </c>
      <c r="O19319">
        <v>0.02</v>
      </c>
    </row>
    <row r="19320" spans="1:15" x14ac:dyDescent="0.3">
      <c r="A19320" t="str">
        <f xml:space="preserve"> _xlfn.XLOOKUP(H19320, 'Customers'!B:B, 'Customers'!A:A)</f>
        <v>CUST_328</v>
      </c>
      <c r="B19320" t="str">
        <f>_xlfn.XLOOKUP(L19320, Products!C:C, Products!A:A)</f>
        <v>PROD_6</v>
      </c>
      <c r="C19320">
        <v>19319</v>
      </c>
      <c r="D19320" s="2" t="s">
        <v>177</v>
      </c>
      <c r="E19320">
        <f>YEAR(Orders[[#This Row],[Order_Date]])</f>
        <v>2023</v>
      </c>
      <c r="F19320">
        <f>MONTH(Orders[[#This Row],[Order_Date]])</f>
        <v>7</v>
      </c>
      <c r="G19320" s="2" t="s">
        <v>694</v>
      </c>
      <c r="H19320" t="s">
        <v>849</v>
      </c>
      <c r="I19320" t="s">
        <v>21</v>
      </c>
      <c r="J19320" t="s">
        <v>22</v>
      </c>
      <c r="K19320" t="s">
        <v>34</v>
      </c>
      <c r="L19320" t="s">
        <v>52</v>
      </c>
      <c r="M19320" s="1">
        <v>2076.54</v>
      </c>
      <c r="N19320" s="1">
        <v>513.11</v>
      </c>
      <c r="O19320">
        <v>0</v>
      </c>
    </row>
    <row r="19321" spans="1:15" x14ac:dyDescent="0.3">
      <c r="A19321" t="str">
        <f xml:space="preserve"> _xlfn.XLOOKUP(H19321, 'Customers'!B:B, 'Customers'!A:A)</f>
        <v>CUST_654</v>
      </c>
      <c r="B19321" t="str">
        <f>_xlfn.XLOOKUP(L19321, Products!C:C, Products!A:A)</f>
        <v>PROD_5</v>
      </c>
      <c r="C19321">
        <v>19320</v>
      </c>
      <c r="D19321" s="2" t="s">
        <v>540</v>
      </c>
      <c r="E19321">
        <f>YEAR(Orders[[#This Row],[Order_Date]])</f>
        <v>2023</v>
      </c>
      <c r="F19321">
        <f>MONTH(Orders[[#This Row],[Order_Date]])</f>
        <v>1</v>
      </c>
      <c r="G19321" s="2" t="s">
        <v>124</v>
      </c>
      <c r="H19321" t="s">
        <v>1381</v>
      </c>
      <c r="I19321" t="s">
        <v>32</v>
      </c>
      <c r="J19321" t="s">
        <v>65</v>
      </c>
      <c r="K19321" t="s">
        <v>34</v>
      </c>
      <c r="L19321" t="s">
        <v>39</v>
      </c>
      <c r="M19321" s="1">
        <v>2501.9</v>
      </c>
      <c r="N19321" s="1">
        <v>-175.02</v>
      </c>
      <c r="O19321">
        <v>0.15</v>
      </c>
    </row>
    <row r="19322" spans="1:15" x14ac:dyDescent="0.3">
      <c r="A19322" t="str">
        <f xml:space="preserve"> _xlfn.XLOOKUP(H19322, 'Customers'!B:B, 'Customers'!A:A)</f>
        <v>CUST_85</v>
      </c>
      <c r="B19322" t="str">
        <f>_xlfn.XLOOKUP(L19322, Products!C:C, Products!A:A)</f>
        <v>PROD_3</v>
      </c>
      <c r="C19322">
        <v>19321</v>
      </c>
      <c r="D19322" s="2" t="s">
        <v>1289</v>
      </c>
      <c r="E19322">
        <f>YEAR(Orders[[#This Row],[Order_Date]])</f>
        <v>2023</v>
      </c>
      <c r="F19322">
        <f>MONTH(Orders[[#This Row],[Order_Date]])</f>
        <v>4</v>
      </c>
      <c r="G19322" s="2" t="s">
        <v>827</v>
      </c>
      <c r="H19322" t="s">
        <v>271</v>
      </c>
      <c r="I19322" t="s">
        <v>14</v>
      </c>
      <c r="J19322" t="s">
        <v>33</v>
      </c>
      <c r="K19322" t="s">
        <v>27</v>
      </c>
      <c r="L19322" t="s">
        <v>28</v>
      </c>
      <c r="M19322" s="1">
        <v>3872.05</v>
      </c>
      <c r="N19322" s="1">
        <v>466.93</v>
      </c>
      <c r="O19322">
        <v>0.26</v>
      </c>
    </row>
    <row r="19323" spans="1:15" x14ac:dyDescent="0.3">
      <c r="A19323" t="str">
        <f xml:space="preserve"> _xlfn.XLOOKUP(H19323, 'Customers'!B:B, 'Customers'!A:A)</f>
        <v>CUST_530</v>
      </c>
      <c r="B19323" t="str">
        <f>_xlfn.XLOOKUP(L19323, Products!C:C, Products!A:A)</f>
        <v>PROD_7</v>
      </c>
      <c r="C19323">
        <v>19322</v>
      </c>
      <c r="D19323" s="2" t="s">
        <v>416</v>
      </c>
      <c r="E19323">
        <f>YEAR(Orders[[#This Row],[Order_Date]])</f>
        <v>2022</v>
      </c>
      <c r="F19323">
        <f>MONTH(Orders[[#This Row],[Order_Date]])</f>
        <v>4</v>
      </c>
      <c r="G19323" s="2" t="s">
        <v>834</v>
      </c>
      <c r="H19323" t="s">
        <v>1209</v>
      </c>
      <c r="I19323" t="s">
        <v>32</v>
      </c>
      <c r="J19323" t="s">
        <v>22</v>
      </c>
      <c r="K19323" t="s">
        <v>16</v>
      </c>
      <c r="L19323" t="s">
        <v>66</v>
      </c>
      <c r="M19323" s="1">
        <v>2223.59</v>
      </c>
      <c r="N19323" s="1">
        <v>-68.59</v>
      </c>
      <c r="O19323">
        <v>0.2</v>
      </c>
    </row>
    <row r="19324" spans="1:15" x14ac:dyDescent="0.3">
      <c r="A19324" t="str">
        <f xml:space="preserve"> _xlfn.XLOOKUP(H19324, 'Customers'!B:B, 'Customers'!A:A)</f>
        <v>CUST_287</v>
      </c>
      <c r="B19324" t="str">
        <f>_xlfn.XLOOKUP(L19324, Products!C:C, Products!A:A)</f>
        <v>PROD_7</v>
      </c>
      <c r="C19324">
        <v>19323</v>
      </c>
      <c r="D19324" s="2" t="s">
        <v>901</v>
      </c>
      <c r="E19324">
        <f>YEAR(Orders[[#This Row],[Order_Date]])</f>
        <v>2023</v>
      </c>
      <c r="F19324">
        <f>MONTH(Orders[[#This Row],[Order_Date]])</f>
        <v>7</v>
      </c>
      <c r="G19324" s="2" t="s">
        <v>916</v>
      </c>
      <c r="H19324" t="s">
        <v>765</v>
      </c>
      <c r="I19324" t="s">
        <v>32</v>
      </c>
      <c r="J19324" t="s">
        <v>22</v>
      </c>
      <c r="K19324" t="s">
        <v>16</v>
      </c>
      <c r="L19324" t="s">
        <v>66</v>
      </c>
      <c r="M19324" s="1">
        <v>4798.32</v>
      </c>
      <c r="N19324" s="1">
        <v>1147.4100000000001</v>
      </c>
      <c r="O19324">
        <v>0.16</v>
      </c>
    </row>
    <row r="19325" spans="1:15" x14ac:dyDescent="0.3">
      <c r="A19325" t="str">
        <f xml:space="preserve"> _xlfn.XLOOKUP(H19325, 'Customers'!B:B, 'Customers'!A:A)</f>
        <v>CUST_426</v>
      </c>
      <c r="B19325" t="str">
        <f>_xlfn.XLOOKUP(L19325, Products!C:C, Products!A:A)</f>
        <v>PROD_8</v>
      </c>
      <c r="C19325">
        <v>19324</v>
      </c>
      <c r="D19325" s="2" t="s">
        <v>1678</v>
      </c>
      <c r="E19325">
        <f>YEAR(Orders[[#This Row],[Order_Date]])</f>
        <v>2023</v>
      </c>
      <c r="F19325">
        <f>MONTH(Orders[[#This Row],[Order_Date]])</f>
        <v>12</v>
      </c>
      <c r="G19325" s="2" t="s">
        <v>922</v>
      </c>
      <c r="H19325" t="s">
        <v>1032</v>
      </c>
      <c r="I19325" t="s">
        <v>32</v>
      </c>
      <c r="J19325" t="s">
        <v>22</v>
      </c>
      <c r="K19325" t="s">
        <v>27</v>
      </c>
      <c r="L19325" t="s">
        <v>73</v>
      </c>
      <c r="M19325" s="1">
        <v>5196.37</v>
      </c>
      <c r="N19325" s="1">
        <v>1164.2</v>
      </c>
      <c r="O19325">
        <v>0.18</v>
      </c>
    </row>
    <row r="19326" spans="1:15" x14ac:dyDescent="0.3">
      <c r="A19326" t="str">
        <f xml:space="preserve"> _xlfn.XLOOKUP(H19326, 'Customers'!B:B, 'Customers'!A:A)</f>
        <v>CUST_593</v>
      </c>
      <c r="B19326" t="str">
        <f>_xlfn.XLOOKUP(L19326, Products!C:C, Products!A:A)</f>
        <v>PROD_1</v>
      </c>
      <c r="C19326">
        <v>19325</v>
      </c>
      <c r="D19326" s="2" t="s">
        <v>980</v>
      </c>
      <c r="E19326">
        <f>YEAR(Orders[[#This Row],[Order_Date]])</f>
        <v>2023</v>
      </c>
      <c r="F19326">
        <f>MONTH(Orders[[#This Row],[Order_Date]])</f>
        <v>7</v>
      </c>
      <c r="G19326" s="2" t="s">
        <v>348</v>
      </c>
      <c r="H19326" t="s">
        <v>1300</v>
      </c>
      <c r="I19326" t="s">
        <v>21</v>
      </c>
      <c r="J19326" t="s">
        <v>15</v>
      </c>
      <c r="K19326" t="s">
        <v>27</v>
      </c>
      <c r="L19326" t="s">
        <v>17</v>
      </c>
      <c r="M19326" s="1">
        <v>726.82</v>
      </c>
      <c r="N19326" s="1">
        <v>-69.45</v>
      </c>
      <c r="O19326">
        <v>0.23</v>
      </c>
    </row>
    <row r="19327" spans="1:15" x14ac:dyDescent="0.3">
      <c r="A19327" t="str">
        <f xml:space="preserve"> _xlfn.XLOOKUP(H19327, 'Customers'!B:B, 'Customers'!A:A)</f>
        <v>CUST_404</v>
      </c>
      <c r="B19327" t="str">
        <f>_xlfn.XLOOKUP(L19327, Products!C:C, Products!A:A)</f>
        <v>PROD_5</v>
      </c>
      <c r="C19327">
        <v>19326</v>
      </c>
      <c r="D19327" s="2" t="s">
        <v>661</v>
      </c>
      <c r="E19327">
        <f>YEAR(Orders[[#This Row],[Order_Date]])</f>
        <v>2023</v>
      </c>
      <c r="F19327">
        <f>MONTH(Orders[[#This Row],[Order_Date]])</f>
        <v>6</v>
      </c>
      <c r="G19327" s="2" t="s">
        <v>311</v>
      </c>
      <c r="H19327" t="s">
        <v>989</v>
      </c>
      <c r="I19327" t="s">
        <v>21</v>
      </c>
      <c r="J19327" t="s">
        <v>15</v>
      </c>
      <c r="K19327" t="s">
        <v>34</v>
      </c>
      <c r="L19327" t="s">
        <v>39</v>
      </c>
      <c r="M19327" s="1">
        <v>8276.91</v>
      </c>
      <c r="N19327" s="1">
        <v>1442.05</v>
      </c>
      <c r="O19327">
        <v>0.3</v>
      </c>
    </row>
    <row r="19328" spans="1:15" x14ac:dyDescent="0.3">
      <c r="A19328" t="str">
        <f xml:space="preserve"> _xlfn.XLOOKUP(H19328, 'Customers'!B:B, 'Customers'!A:A)</f>
        <v>CUST_81</v>
      </c>
      <c r="B19328" t="str">
        <f>_xlfn.XLOOKUP(L19328, Products!C:C, Products!A:A)</f>
        <v>PROD_1</v>
      </c>
      <c r="C19328">
        <v>19327</v>
      </c>
      <c r="D19328" s="2" t="s">
        <v>496</v>
      </c>
      <c r="E19328">
        <f>YEAR(Orders[[#This Row],[Order_Date]])</f>
        <v>2022</v>
      </c>
      <c r="F19328">
        <f>MONTH(Orders[[#This Row],[Order_Date]])</f>
        <v>5</v>
      </c>
      <c r="G19328" s="2" t="s">
        <v>1190</v>
      </c>
      <c r="H19328" t="s">
        <v>260</v>
      </c>
      <c r="I19328" t="s">
        <v>32</v>
      </c>
      <c r="J19328" t="s">
        <v>22</v>
      </c>
      <c r="K19328" t="s">
        <v>16</v>
      </c>
      <c r="L19328" t="s">
        <v>17</v>
      </c>
      <c r="M19328" s="1">
        <v>5379.93</v>
      </c>
      <c r="N19328" s="1">
        <v>313.14</v>
      </c>
      <c r="O19328">
        <v>0.25</v>
      </c>
    </row>
    <row r="19329" spans="1:15" x14ac:dyDescent="0.3">
      <c r="A19329" t="str">
        <f xml:space="preserve"> _xlfn.XLOOKUP(H19329, 'Customers'!B:B, 'Customers'!A:A)</f>
        <v>CUST_285</v>
      </c>
      <c r="B19329" t="str">
        <f>_xlfn.XLOOKUP(L19329, Products!C:C, Products!A:A)</f>
        <v>PROD_7</v>
      </c>
      <c r="C19329">
        <v>19328</v>
      </c>
      <c r="D19329" s="2" t="s">
        <v>837</v>
      </c>
      <c r="E19329">
        <f>YEAR(Orders[[#This Row],[Order_Date]])</f>
        <v>2023</v>
      </c>
      <c r="F19329">
        <f>MONTH(Orders[[#This Row],[Order_Date]])</f>
        <v>12</v>
      </c>
      <c r="G19329" s="2" t="s">
        <v>688</v>
      </c>
      <c r="H19329" t="s">
        <v>760</v>
      </c>
      <c r="I19329" t="s">
        <v>21</v>
      </c>
      <c r="J19329" t="s">
        <v>22</v>
      </c>
      <c r="K19329" t="s">
        <v>16</v>
      </c>
      <c r="L19329" t="s">
        <v>66</v>
      </c>
      <c r="M19329" s="1">
        <v>4949.9799999999996</v>
      </c>
      <c r="N19329" s="1">
        <v>-266.43</v>
      </c>
      <c r="O19329">
        <v>0.28999999999999998</v>
      </c>
    </row>
    <row r="19330" spans="1:15" x14ac:dyDescent="0.3">
      <c r="A19330" t="str">
        <f xml:space="preserve"> _xlfn.XLOOKUP(H19330, 'Customers'!B:B, 'Customers'!A:A)</f>
        <v>CUST_165</v>
      </c>
      <c r="B19330" t="str">
        <f>_xlfn.XLOOKUP(L19330, Products!C:C, Products!A:A)</f>
        <v>PROD_7</v>
      </c>
      <c r="C19330">
        <v>19329</v>
      </c>
      <c r="D19330" s="2" t="s">
        <v>407</v>
      </c>
      <c r="E19330">
        <f>YEAR(Orders[[#This Row],[Order_Date]])</f>
        <v>2022</v>
      </c>
      <c r="F19330">
        <f>MONTH(Orders[[#This Row],[Order_Date]])</f>
        <v>11</v>
      </c>
      <c r="G19330" s="2" t="s">
        <v>385</v>
      </c>
      <c r="H19330" t="s">
        <v>486</v>
      </c>
      <c r="I19330" t="s">
        <v>21</v>
      </c>
      <c r="J19330" t="s">
        <v>22</v>
      </c>
      <c r="K19330" t="s">
        <v>16</v>
      </c>
      <c r="L19330" t="s">
        <v>66</v>
      </c>
      <c r="M19330" s="1">
        <v>8465.76</v>
      </c>
      <c r="N19330" s="1">
        <v>2475.5300000000002</v>
      </c>
      <c r="O19330">
        <v>0.11</v>
      </c>
    </row>
    <row r="19331" spans="1:15" x14ac:dyDescent="0.3">
      <c r="A19331" t="str">
        <f xml:space="preserve"> _xlfn.XLOOKUP(H19331, 'Customers'!B:B, 'Customers'!A:A)</f>
        <v>CUST_189</v>
      </c>
      <c r="B19331" t="str">
        <f>_xlfn.XLOOKUP(L19331, Products!C:C, Products!A:A)</f>
        <v>PROD_8</v>
      </c>
      <c r="C19331">
        <v>19330</v>
      </c>
      <c r="D19331" s="2" t="s">
        <v>1039</v>
      </c>
      <c r="E19331">
        <f>YEAR(Orders[[#This Row],[Order_Date]])</f>
        <v>2022</v>
      </c>
      <c r="F19331">
        <f>MONTH(Orders[[#This Row],[Order_Date]])</f>
        <v>2</v>
      </c>
      <c r="G19331" s="2" t="s">
        <v>269</v>
      </c>
      <c r="H19331" t="s">
        <v>547</v>
      </c>
      <c r="I19331" t="s">
        <v>32</v>
      </c>
      <c r="J19331" t="s">
        <v>22</v>
      </c>
      <c r="K19331" t="s">
        <v>27</v>
      </c>
      <c r="L19331" t="s">
        <v>73</v>
      </c>
      <c r="M19331" s="1">
        <v>2778.37</v>
      </c>
      <c r="N19331" s="1">
        <v>460.27</v>
      </c>
      <c r="O19331">
        <v>0</v>
      </c>
    </row>
    <row r="19332" spans="1:15" x14ac:dyDescent="0.3">
      <c r="A19332" t="str">
        <f xml:space="preserve"> _xlfn.XLOOKUP(H19332, 'Customers'!B:B, 'Customers'!A:A)</f>
        <v>CUST_41</v>
      </c>
      <c r="B19332" t="str">
        <f>_xlfn.XLOOKUP(L19332, Products!C:C, Products!A:A)</f>
        <v>PROD_7</v>
      </c>
      <c r="C19332">
        <v>19331</v>
      </c>
      <c r="D19332" s="2" t="s">
        <v>1123</v>
      </c>
      <c r="E19332">
        <f>YEAR(Orders[[#This Row],[Order_Date]])</f>
        <v>2023</v>
      </c>
      <c r="F19332">
        <f>MONTH(Orders[[#This Row],[Order_Date]])</f>
        <v>8</v>
      </c>
      <c r="G19332" s="2" t="s">
        <v>1425</v>
      </c>
      <c r="H19332" t="s">
        <v>150</v>
      </c>
      <c r="I19332" t="s">
        <v>14</v>
      </c>
      <c r="J19332" t="s">
        <v>15</v>
      </c>
      <c r="K19332" t="s">
        <v>16</v>
      </c>
      <c r="L19332" t="s">
        <v>66</v>
      </c>
      <c r="M19332" s="1">
        <v>6518.25</v>
      </c>
      <c r="N19332" s="1">
        <v>1494.55</v>
      </c>
      <c r="O19332">
        <v>0.19</v>
      </c>
    </row>
    <row r="19333" spans="1:15" x14ac:dyDescent="0.3">
      <c r="A19333" t="str">
        <f xml:space="preserve"> _xlfn.XLOOKUP(H19333, 'Customers'!B:B, 'Customers'!A:A)</f>
        <v>CUST_556</v>
      </c>
      <c r="B19333" t="str">
        <f>_xlfn.XLOOKUP(L19333, Products!C:C, Products!A:A)</f>
        <v>PROD_2</v>
      </c>
      <c r="C19333">
        <v>19332</v>
      </c>
      <c r="D19333" s="2" t="s">
        <v>400</v>
      </c>
      <c r="E19333">
        <f>YEAR(Orders[[#This Row],[Order_Date]])</f>
        <v>2023</v>
      </c>
      <c r="F19333">
        <f>MONTH(Orders[[#This Row],[Order_Date]])</f>
        <v>5</v>
      </c>
      <c r="G19333" s="2" t="s">
        <v>926</v>
      </c>
      <c r="H19333" t="s">
        <v>1243</v>
      </c>
      <c r="I19333" t="s">
        <v>14</v>
      </c>
      <c r="J19333" t="s">
        <v>33</v>
      </c>
      <c r="K19333" t="s">
        <v>16</v>
      </c>
      <c r="L19333" t="s">
        <v>23</v>
      </c>
      <c r="M19333" s="1">
        <v>2793.8</v>
      </c>
      <c r="N19333" s="1">
        <v>-184.91</v>
      </c>
      <c r="O19333">
        <v>0.22</v>
      </c>
    </row>
    <row r="19334" spans="1:15" x14ac:dyDescent="0.3">
      <c r="A19334" t="str">
        <f xml:space="preserve"> _xlfn.XLOOKUP(H19334, 'Customers'!B:B, 'Customers'!A:A)</f>
        <v>CUST_413</v>
      </c>
      <c r="B19334" t="str">
        <f>_xlfn.XLOOKUP(L19334, Products!C:C, Products!A:A)</f>
        <v>PROD_1</v>
      </c>
      <c r="C19334">
        <v>19333</v>
      </c>
      <c r="D19334" s="2" t="s">
        <v>1376</v>
      </c>
      <c r="E19334">
        <f>YEAR(Orders[[#This Row],[Order_Date]])</f>
        <v>2022</v>
      </c>
      <c r="F19334">
        <f>MONTH(Orders[[#This Row],[Order_Date]])</f>
        <v>5</v>
      </c>
      <c r="G19334" s="2" t="s">
        <v>1409</v>
      </c>
      <c r="H19334" t="s">
        <v>1004</v>
      </c>
      <c r="I19334" t="s">
        <v>32</v>
      </c>
      <c r="J19334" t="s">
        <v>33</v>
      </c>
      <c r="K19334" t="s">
        <v>16</v>
      </c>
      <c r="L19334" t="s">
        <v>17</v>
      </c>
      <c r="M19334" s="1">
        <v>4049.1</v>
      </c>
      <c r="N19334" s="1">
        <v>989.83</v>
      </c>
      <c r="O19334">
        <v>0.18</v>
      </c>
    </row>
    <row r="19335" spans="1:15" x14ac:dyDescent="0.3">
      <c r="A19335" t="str">
        <f xml:space="preserve"> _xlfn.XLOOKUP(H19335, 'Customers'!B:B, 'Customers'!A:A)</f>
        <v>CUST_684</v>
      </c>
      <c r="B19335" t="str">
        <f>_xlfn.XLOOKUP(L19335, Products!C:C, Products!A:A)</f>
        <v>PROD_1</v>
      </c>
      <c r="C19335">
        <v>19334</v>
      </c>
      <c r="D19335" s="2" t="s">
        <v>386</v>
      </c>
      <c r="E19335">
        <f>YEAR(Orders[[#This Row],[Order_Date]])</f>
        <v>2022</v>
      </c>
      <c r="F19335">
        <f>MONTH(Orders[[#This Row],[Order_Date]])</f>
        <v>11</v>
      </c>
      <c r="G19335" s="2" t="s">
        <v>280</v>
      </c>
      <c r="H19335" t="s">
        <v>1420</v>
      </c>
      <c r="I19335" t="s">
        <v>14</v>
      </c>
      <c r="J19335" t="s">
        <v>65</v>
      </c>
      <c r="K19335" t="s">
        <v>16</v>
      </c>
      <c r="L19335" t="s">
        <v>17</v>
      </c>
      <c r="M19335" s="1">
        <v>7030.45</v>
      </c>
      <c r="N19335" s="1">
        <v>2066.73</v>
      </c>
      <c r="O19335">
        <v>0.23</v>
      </c>
    </row>
    <row r="19336" spans="1:15" x14ac:dyDescent="0.3">
      <c r="A19336" t="str">
        <f xml:space="preserve"> _xlfn.XLOOKUP(H19336, 'Customers'!B:B, 'Customers'!A:A)</f>
        <v>CUST_623</v>
      </c>
      <c r="B19336" t="str">
        <f>_xlfn.XLOOKUP(L19336, Products!C:C, Products!A:A)</f>
        <v>PROD_1</v>
      </c>
      <c r="C19336">
        <v>19335</v>
      </c>
      <c r="D19336" s="2" t="s">
        <v>171</v>
      </c>
      <c r="E19336">
        <f>YEAR(Orders[[#This Row],[Order_Date]])</f>
        <v>2023</v>
      </c>
      <c r="F19336">
        <f>MONTH(Orders[[#This Row],[Order_Date]])</f>
        <v>6</v>
      </c>
      <c r="G19336" s="2" t="s">
        <v>1382</v>
      </c>
      <c r="H19336" t="s">
        <v>1343</v>
      </c>
      <c r="I19336" t="s">
        <v>14</v>
      </c>
      <c r="J19336" t="s">
        <v>15</v>
      </c>
      <c r="K19336" t="s">
        <v>16</v>
      </c>
      <c r="L19336" t="s">
        <v>17</v>
      </c>
      <c r="M19336" s="1">
        <v>7367.23</v>
      </c>
      <c r="N19336" s="1">
        <v>1083.76</v>
      </c>
      <c r="O19336">
        <v>0.15</v>
      </c>
    </row>
    <row r="19337" spans="1:15" x14ac:dyDescent="0.3">
      <c r="A19337" t="str">
        <f xml:space="preserve"> _xlfn.XLOOKUP(H19337, 'Customers'!B:B, 'Customers'!A:A)</f>
        <v>CUST_556</v>
      </c>
      <c r="B19337" t="str">
        <f>_xlfn.XLOOKUP(L19337, Products!C:C, Products!A:A)</f>
        <v>PROD_5</v>
      </c>
      <c r="C19337">
        <v>19336</v>
      </c>
      <c r="D19337" s="2" t="s">
        <v>759</v>
      </c>
      <c r="E19337">
        <f>YEAR(Orders[[#This Row],[Order_Date]])</f>
        <v>2023</v>
      </c>
      <c r="F19337">
        <f>MONTH(Orders[[#This Row],[Order_Date]])</f>
        <v>8</v>
      </c>
      <c r="G19337" s="2" t="s">
        <v>1407</v>
      </c>
      <c r="H19337" t="s">
        <v>1243</v>
      </c>
      <c r="I19337" t="s">
        <v>32</v>
      </c>
      <c r="J19337" t="s">
        <v>22</v>
      </c>
      <c r="K19337" t="s">
        <v>34</v>
      </c>
      <c r="L19337" t="s">
        <v>39</v>
      </c>
      <c r="M19337" s="1">
        <v>1892.82</v>
      </c>
      <c r="N19337" s="1">
        <v>-86.37</v>
      </c>
      <c r="O19337">
        <v>0.26</v>
      </c>
    </row>
    <row r="19338" spans="1:15" x14ac:dyDescent="0.3">
      <c r="A19338" t="str">
        <f xml:space="preserve"> _xlfn.XLOOKUP(H19338, 'Customers'!B:B, 'Customers'!A:A)</f>
        <v>CUST_365</v>
      </c>
      <c r="B19338" t="str">
        <f>_xlfn.XLOOKUP(L19338, Products!C:C, Products!A:A)</f>
        <v>PROD_2</v>
      </c>
      <c r="C19338">
        <v>19337</v>
      </c>
      <c r="D19338" s="2" t="s">
        <v>57</v>
      </c>
      <c r="E19338">
        <f>YEAR(Orders[[#This Row],[Order_Date]])</f>
        <v>2023</v>
      </c>
      <c r="F19338">
        <f>MONTH(Orders[[#This Row],[Order_Date]])</f>
        <v>6</v>
      </c>
      <c r="G19338" s="2" t="s">
        <v>379</v>
      </c>
      <c r="H19338" t="s">
        <v>912</v>
      </c>
      <c r="I19338" t="s">
        <v>14</v>
      </c>
      <c r="J19338" t="s">
        <v>65</v>
      </c>
      <c r="K19338" t="s">
        <v>16</v>
      </c>
      <c r="L19338" t="s">
        <v>23</v>
      </c>
      <c r="M19338" s="1">
        <v>620.75</v>
      </c>
      <c r="N19338" s="1">
        <v>161.6</v>
      </c>
      <c r="O19338">
        <v>0.22</v>
      </c>
    </row>
    <row r="19339" spans="1:15" x14ac:dyDescent="0.3">
      <c r="A19339" t="str">
        <f xml:space="preserve"> _xlfn.XLOOKUP(H19339, 'Customers'!B:B, 'Customers'!A:A)</f>
        <v>CUST_58</v>
      </c>
      <c r="B19339" t="str">
        <f>_xlfn.XLOOKUP(L19339, Products!C:C, Products!A:A)</f>
        <v>PROD_1</v>
      </c>
      <c r="C19339">
        <v>19338</v>
      </c>
      <c r="D19339" s="2" t="s">
        <v>1064</v>
      </c>
      <c r="E19339">
        <f>YEAR(Orders[[#This Row],[Order_Date]])</f>
        <v>2023</v>
      </c>
      <c r="F19339">
        <f>MONTH(Orders[[#This Row],[Order_Date]])</f>
        <v>9</v>
      </c>
      <c r="G19339" s="2" t="s">
        <v>1076</v>
      </c>
      <c r="H19339" t="s">
        <v>196</v>
      </c>
      <c r="I19339" t="s">
        <v>32</v>
      </c>
      <c r="J19339" t="s">
        <v>33</v>
      </c>
      <c r="K19339" t="s">
        <v>16</v>
      </c>
      <c r="L19339" t="s">
        <v>17</v>
      </c>
      <c r="M19339" s="1">
        <v>2721.63</v>
      </c>
      <c r="N19339" s="1">
        <v>420.29</v>
      </c>
      <c r="O19339">
        <v>0.14000000000000001</v>
      </c>
    </row>
    <row r="19340" spans="1:15" x14ac:dyDescent="0.3">
      <c r="A19340" t="str">
        <f xml:space="preserve"> _xlfn.XLOOKUP(H19340, 'Customers'!B:B, 'Customers'!A:A)</f>
        <v>CUST_332</v>
      </c>
      <c r="B19340" t="str">
        <f>_xlfn.XLOOKUP(L19340, Products!C:C, Products!A:A)</f>
        <v>PROD_8</v>
      </c>
      <c r="C19340">
        <v>19339</v>
      </c>
      <c r="D19340" s="2" t="s">
        <v>91</v>
      </c>
      <c r="E19340">
        <f>YEAR(Orders[[#This Row],[Order_Date]])</f>
        <v>2023</v>
      </c>
      <c r="F19340">
        <f>MONTH(Orders[[#This Row],[Order_Date]])</f>
        <v>9</v>
      </c>
      <c r="G19340" s="2" t="s">
        <v>682</v>
      </c>
      <c r="H19340" t="s">
        <v>855</v>
      </c>
      <c r="I19340" t="s">
        <v>14</v>
      </c>
      <c r="J19340" t="s">
        <v>15</v>
      </c>
      <c r="K19340" t="s">
        <v>27</v>
      </c>
      <c r="L19340" t="s">
        <v>73</v>
      </c>
      <c r="M19340" s="1">
        <v>6008.6</v>
      </c>
      <c r="N19340" s="1">
        <v>113.57</v>
      </c>
      <c r="O19340">
        <v>0.18</v>
      </c>
    </row>
    <row r="19341" spans="1:15" x14ac:dyDescent="0.3">
      <c r="A19341" t="str">
        <f xml:space="preserve"> _xlfn.XLOOKUP(H19341, 'Customers'!B:B, 'Customers'!A:A)</f>
        <v>CUST_751</v>
      </c>
      <c r="B19341" t="str">
        <f>_xlfn.XLOOKUP(L19341, Products!C:C, Products!A:A)</f>
        <v>PROD_4</v>
      </c>
      <c r="C19341">
        <v>19340</v>
      </c>
      <c r="D19341" s="2" t="s">
        <v>1425</v>
      </c>
      <c r="E19341">
        <f>YEAR(Orders[[#This Row],[Order_Date]])</f>
        <v>2023</v>
      </c>
      <c r="F19341">
        <f>MONTH(Orders[[#This Row],[Order_Date]])</f>
        <v>8</v>
      </c>
      <c r="G19341" s="2" t="s">
        <v>335</v>
      </c>
      <c r="H19341" t="s">
        <v>1497</v>
      </c>
      <c r="I19341" t="s">
        <v>32</v>
      </c>
      <c r="J19341" t="s">
        <v>15</v>
      </c>
      <c r="K19341" t="s">
        <v>34</v>
      </c>
      <c r="L19341" t="s">
        <v>35</v>
      </c>
      <c r="M19341" s="1">
        <v>6327.54</v>
      </c>
      <c r="N19341" s="1">
        <v>1628.98</v>
      </c>
      <c r="O19341">
        <v>0.21</v>
      </c>
    </row>
    <row r="19342" spans="1:15" x14ac:dyDescent="0.3">
      <c r="A19342" t="str">
        <f xml:space="preserve"> _xlfn.XLOOKUP(H19342, 'Customers'!B:B, 'Customers'!A:A)</f>
        <v>CUST_121</v>
      </c>
      <c r="B19342" t="str">
        <f>_xlfn.XLOOKUP(L19342, Products!C:C, Products!A:A)</f>
        <v>PROD_7</v>
      </c>
      <c r="C19342">
        <v>19341</v>
      </c>
      <c r="D19342" s="2" t="s">
        <v>618</v>
      </c>
      <c r="E19342">
        <f>YEAR(Orders[[#This Row],[Order_Date]])</f>
        <v>2022</v>
      </c>
      <c r="F19342">
        <f>MONTH(Orders[[#This Row],[Order_Date]])</f>
        <v>6</v>
      </c>
      <c r="G19342" s="2" t="s">
        <v>247</v>
      </c>
      <c r="H19342" t="s">
        <v>375</v>
      </c>
      <c r="I19342" t="s">
        <v>32</v>
      </c>
      <c r="J19342" t="s">
        <v>33</v>
      </c>
      <c r="K19342" t="s">
        <v>16</v>
      </c>
      <c r="L19342" t="s">
        <v>66</v>
      </c>
      <c r="M19342" s="1">
        <v>3556.32</v>
      </c>
      <c r="N19342" s="1">
        <v>865</v>
      </c>
      <c r="O19342">
        <v>0.28999999999999998</v>
      </c>
    </row>
    <row r="19343" spans="1:15" x14ac:dyDescent="0.3">
      <c r="A19343" t="str">
        <f xml:space="preserve"> _xlfn.XLOOKUP(H19343, 'Customers'!B:B, 'Customers'!A:A)</f>
        <v>CUST_660</v>
      </c>
      <c r="B19343" t="str">
        <f>_xlfn.XLOOKUP(L19343, Products!C:C, Products!A:A)</f>
        <v>PROD_5</v>
      </c>
      <c r="C19343">
        <v>19342</v>
      </c>
      <c r="D19343" s="2" t="s">
        <v>119</v>
      </c>
      <c r="E19343">
        <f>YEAR(Orders[[#This Row],[Order_Date]])</f>
        <v>2022</v>
      </c>
      <c r="F19343">
        <f>MONTH(Orders[[#This Row],[Order_Date]])</f>
        <v>10</v>
      </c>
      <c r="G19343" s="2" t="s">
        <v>738</v>
      </c>
      <c r="H19343" t="s">
        <v>1389</v>
      </c>
      <c r="I19343" t="s">
        <v>32</v>
      </c>
      <c r="J19343" t="s">
        <v>15</v>
      </c>
      <c r="K19343" t="s">
        <v>34</v>
      </c>
      <c r="L19343" t="s">
        <v>39</v>
      </c>
      <c r="M19343" s="1">
        <v>4055.18</v>
      </c>
      <c r="N19343" s="1">
        <v>-94.82</v>
      </c>
      <c r="O19343">
        <v>0.02</v>
      </c>
    </row>
    <row r="19344" spans="1:15" x14ac:dyDescent="0.3">
      <c r="A19344" t="str">
        <f xml:space="preserve"> _xlfn.XLOOKUP(H19344, 'Customers'!B:B, 'Customers'!A:A)</f>
        <v>CUST_723</v>
      </c>
      <c r="B19344" t="str">
        <f>_xlfn.XLOOKUP(L19344, Products!C:C, Products!A:A)</f>
        <v>PROD_6</v>
      </c>
      <c r="C19344">
        <v>19343</v>
      </c>
      <c r="D19344" s="2" t="s">
        <v>1058</v>
      </c>
      <c r="E19344">
        <f>YEAR(Orders[[#This Row],[Order_Date]])</f>
        <v>2023</v>
      </c>
      <c r="F19344">
        <f>MONTH(Orders[[#This Row],[Order_Date]])</f>
        <v>2</v>
      </c>
      <c r="G19344" s="2" t="s">
        <v>724</v>
      </c>
      <c r="H19344" t="s">
        <v>1465</v>
      </c>
      <c r="I19344" t="s">
        <v>32</v>
      </c>
      <c r="J19344" t="s">
        <v>15</v>
      </c>
      <c r="K19344" t="s">
        <v>34</v>
      </c>
      <c r="L19344" t="s">
        <v>52</v>
      </c>
      <c r="M19344" s="1">
        <v>886.1</v>
      </c>
      <c r="N19344" s="1">
        <v>184.4</v>
      </c>
      <c r="O19344">
        <v>0.25</v>
      </c>
    </row>
    <row r="19345" spans="1:15" x14ac:dyDescent="0.3">
      <c r="A19345" t="str">
        <f xml:space="preserve"> _xlfn.XLOOKUP(H19345, 'Customers'!B:B, 'Customers'!A:A)</f>
        <v>CUST_508</v>
      </c>
      <c r="B19345" t="str">
        <f>_xlfn.XLOOKUP(L19345, Products!C:C, Products!A:A)</f>
        <v>PROD_8</v>
      </c>
      <c r="C19345">
        <v>19344</v>
      </c>
      <c r="D19345" s="2" t="s">
        <v>702</v>
      </c>
      <c r="E19345">
        <f>YEAR(Orders[[#This Row],[Order_Date]])</f>
        <v>2022</v>
      </c>
      <c r="F19345">
        <f>MONTH(Orders[[#This Row],[Order_Date]])</f>
        <v>2</v>
      </c>
      <c r="G19345" s="2" t="s">
        <v>856</v>
      </c>
      <c r="H19345" t="s">
        <v>1173</v>
      </c>
      <c r="I19345" t="s">
        <v>32</v>
      </c>
      <c r="J19345" t="s">
        <v>15</v>
      </c>
      <c r="K19345" t="s">
        <v>27</v>
      </c>
      <c r="L19345" t="s">
        <v>73</v>
      </c>
      <c r="M19345" s="1">
        <v>6915.14</v>
      </c>
      <c r="N19345" s="1">
        <v>267.69</v>
      </c>
      <c r="O19345">
        <v>0.13</v>
      </c>
    </row>
    <row r="19346" spans="1:15" x14ac:dyDescent="0.3">
      <c r="A19346" t="str">
        <f xml:space="preserve"> _xlfn.XLOOKUP(H19346, 'Customers'!B:B, 'Customers'!A:A)</f>
        <v>CUST_726</v>
      </c>
      <c r="B19346" t="str">
        <f>_xlfn.XLOOKUP(L19346, Products!C:C, Products!A:A)</f>
        <v>PROD_5</v>
      </c>
      <c r="C19346">
        <v>19345</v>
      </c>
      <c r="D19346" s="2" t="s">
        <v>1286</v>
      </c>
      <c r="E19346">
        <f>YEAR(Orders[[#This Row],[Order_Date]])</f>
        <v>2023</v>
      </c>
      <c r="F19346">
        <f>MONTH(Orders[[#This Row],[Order_Date]])</f>
        <v>2</v>
      </c>
      <c r="G19346" s="2" t="s">
        <v>802</v>
      </c>
      <c r="H19346" t="s">
        <v>1468</v>
      </c>
      <c r="I19346" t="s">
        <v>21</v>
      </c>
      <c r="J19346" t="s">
        <v>22</v>
      </c>
      <c r="K19346" t="s">
        <v>34</v>
      </c>
      <c r="L19346" t="s">
        <v>39</v>
      </c>
      <c r="M19346" s="1">
        <v>6600.59</v>
      </c>
      <c r="N19346" s="1">
        <v>1234.78</v>
      </c>
      <c r="O19346">
        <v>0.08</v>
      </c>
    </row>
    <row r="19347" spans="1:15" x14ac:dyDescent="0.3">
      <c r="A19347" t="str">
        <f xml:space="preserve"> _xlfn.XLOOKUP(H19347, 'Customers'!B:B, 'Customers'!A:A)</f>
        <v>CUST_303</v>
      </c>
      <c r="B19347" t="str">
        <f>_xlfn.XLOOKUP(L19347, Products!C:C, Products!A:A)</f>
        <v>PROD_1</v>
      </c>
      <c r="C19347">
        <v>19346</v>
      </c>
      <c r="D19347" s="2" t="s">
        <v>1106</v>
      </c>
      <c r="E19347">
        <f>YEAR(Orders[[#This Row],[Order_Date]])</f>
        <v>2023</v>
      </c>
      <c r="F19347">
        <f>MONTH(Orders[[#This Row],[Order_Date]])</f>
        <v>7</v>
      </c>
      <c r="G19347" s="2" t="s">
        <v>348</v>
      </c>
      <c r="H19347" t="s">
        <v>796</v>
      </c>
      <c r="I19347" t="s">
        <v>32</v>
      </c>
      <c r="J19347" t="s">
        <v>15</v>
      </c>
      <c r="K19347" t="s">
        <v>16</v>
      </c>
      <c r="L19347" t="s">
        <v>17</v>
      </c>
      <c r="M19347" s="1">
        <v>2736.92</v>
      </c>
      <c r="N19347" s="1">
        <v>652.92999999999995</v>
      </c>
      <c r="O19347">
        <v>0.06</v>
      </c>
    </row>
    <row r="19348" spans="1:15" x14ac:dyDescent="0.3">
      <c r="A19348" t="str">
        <f xml:space="preserve"> _xlfn.XLOOKUP(H19348, 'Customers'!B:B, 'Customers'!A:A)</f>
        <v>CUST_128</v>
      </c>
      <c r="B19348" t="str">
        <f>_xlfn.XLOOKUP(L19348, Products!C:C, Products!A:A)</f>
        <v>PROD_7</v>
      </c>
      <c r="C19348">
        <v>19347</v>
      </c>
      <c r="D19348" s="2" t="s">
        <v>398</v>
      </c>
      <c r="E19348">
        <f>YEAR(Orders[[#This Row],[Order_Date]])</f>
        <v>2023</v>
      </c>
      <c r="F19348">
        <f>MONTH(Orders[[#This Row],[Order_Date]])</f>
        <v>4</v>
      </c>
      <c r="G19348" s="2" t="s">
        <v>18</v>
      </c>
      <c r="H19348" t="s">
        <v>394</v>
      </c>
      <c r="I19348" t="s">
        <v>21</v>
      </c>
      <c r="J19348" t="s">
        <v>65</v>
      </c>
      <c r="K19348" t="s">
        <v>16</v>
      </c>
      <c r="L19348" t="s">
        <v>66</v>
      </c>
      <c r="M19348" s="1">
        <v>8500.2000000000007</v>
      </c>
      <c r="N19348" s="1">
        <v>-375.81</v>
      </c>
      <c r="O19348">
        <v>0.24</v>
      </c>
    </row>
    <row r="19349" spans="1:15" x14ac:dyDescent="0.3">
      <c r="A19349" t="str">
        <f xml:space="preserve"> _xlfn.XLOOKUP(H19349, 'Customers'!B:B, 'Customers'!A:A)</f>
        <v>CUST_815</v>
      </c>
      <c r="B19349" t="str">
        <f>_xlfn.XLOOKUP(L19349, Products!C:C, Products!A:A)</f>
        <v>PROD_7</v>
      </c>
      <c r="C19349">
        <v>19348</v>
      </c>
      <c r="D19349" s="2" t="s">
        <v>435</v>
      </c>
      <c r="E19349">
        <f>YEAR(Orders[[#This Row],[Order_Date]])</f>
        <v>2022</v>
      </c>
      <c r="F19349">
        <f>MONTH(Orders[[#This Row],[Order_Date]])</f>
        <v>4</v>
      </c>
      <c r="G19349" s="2" t="s">
        <v>941</v>
      </c>
      <c r="H19349" t="s">
        <v>1565</v>
      </c>
      <c r="I19349" t="s">
        <v>21</v>
      </c>
      <c r="J19349" t="s">
        <v>15</v>
      </c>
      <c r="K19349" t="s">
        <v>16</v>
      </c>
      <c r="L19349" t="s">
        <v>66</v>
      </c>
      <c r="M19349" s="1">
        <v>8472.33</v>
      </c>
      <c r="N19349" s="1">
        <v>1766.65</v>
      </c>
      <c r="O19349">
        <v>0.02</v>
      </c>
    </row>
    <row r="19350" spans="1:15" x14ac:dyDescent="0.3">
      <c r="A19350" t="str">
        <f xml:space="preserve"> _xlfn.XLOOKUP(H19350, 'Customers'!B:B, 'Customers'!A:A)</f>
        <v>CUST_955</v>
      </c>
      <c r="B19350" t="str">
        <f>_xlfn.XLOOKUP(L19350, Products!C:C, Products!A:A)</f>
        <v>PROD_1</v>
      </c>
      <c r="C19350">
        <v>19349</v>
      </c>
      <c r="D19350" s="2" t="s">
        <v>1156</v>
      </c>
      <c r="E19350">
        <f>YEAR(Orders[[#This Row],[Order_Date]])</f>
        <v>2022</v>
      </c>
      <c r="F19350">
        <f>MONTH(Orders[[#This Row],[Order_Date]])</f>
        <v>1</v>
      </c>
      <c r="G19350" s="2" t="s">
        <v>1176</v>
      </c>
      <c r="H19350" t="s">
        <v>1717</v>
      </c>
      <c r="I19350" t="s">
        <v>14</v>
      </c>
      <c r="J19350" t="s">
        <v>15</v>
      </c>
      <c r="K19350" t="s">
        <v>16</v>
      </c>
      <c r="L19350" t="s">
        <v>17</v>
      </c>
      <c r="M19350" s="1">
        <v>2792.89</v>
      </c>
      <c r="N19350" s="1">
        <v>801.16</v>
      </c>
      <c r="O19350">
        <v>0.23</v>
      </c>
    </row>
    <row r="19351" spans="1:15" x14ac:dyDescent="0.3">
      <c r="A19351" t="str">
        <f xml:space="preserve"> _xlfn.XLOOKUP(H19351, 'Customers'!B:B, 'Customers'!A:A)</f>
        <v>CUST_979</v>
      </c>
      <c r="B19351" t="str">
        <f>_xlfn.XLOOKUP(L19351, Products!C:C, Products!A:A)</f>
        <v>PROD_3</v>
      </c>
      <c r="C19351">
        <v>19350</v>
      </c>
      <c r="D19351" s="2" t="s">
        <v>542</v>
      </c>
      <c r="E19351">
        <f>YEAR(Orders[[#This Row],[Order_Date]])</f>
        <v>2022</v>
      </c>
      <c r="F19351">
        <f>MONTH(Orders[[#This Row],[Order_Date]])</f>
        <v>6</v>
      </c>
      <c r="G19351" s="2" t="s">
        <v>295</v>
      </c>
      <c r="H19351" t="s">
        <v>1742</v>
      </c>
      <c r="I19351" t="s">
        <v>32</v>
      </c>
      <c r="J19351" t="s">
        <v>22</v>
      </c>
      <c r="K19351" t="s">
        <v>27</v>
      </c>
      <c r="L19351" t="s">
        <v>28</v>
      </c>
      <c r="M19351" s="1">
        <v>5131.99</v>
      </c>
      <c r="N19351" s="1">
        <v>-128.87</v>
      </c>
      <c r="O19351">
        <v>0.21</v>
      </c>
    </row>
    <row r="19352" spans="1:15" x14ac:dyDescent="0.3">
      <c r="A19352" t="str">
        <f xml:space="preserve"> _xlfn.XLOOKUP(H19352, 'Customers'!B:B, 'Customers'!A:A)</f>
        <v>CUST_536</v>
      </c>
      <c r="B19352" t="str">
        <f>_xlfn.XLOOKUP(L19352, Products!C:C, Products!A:A)</f>
        <v>PROD_1</v>
      </c>
      <c r="C19352">
        <v>19351</v>
      </c>
      <c r="D19352" s="2" t="s">
        <v>435</v>
      </c>
      <c r="E19352">
        <f>YEAR(Orders[[#This Row],[Order_Date]])</f>
        <v>2022</v>
      </c>
      <c r="F19352">
        <f>MONTH(Orders[[#This Row],[Order_Date]])</f>
        <v>4</v>
      </c>
      <c r="G19352" s="2" t="s">
        <v>436</v>
      </c>
      <c r="H19352" t="s">
        <v>1216</v>
      </c>
      <c r="I19352" t="s">
        <v>21</v>
      </c>
      <c r="J19352" t="s">
        <v>22</v>
      </c>
      <c r="K19352" t="s">
        <v>27</v>
      </c>
      <c r="L19352" t="s">
        <v>17</v>
      </c>
      <c r="M19352" s="1">
        <v>3244.69</v>
      </c>
      <c r="N19352" s="1">
        <v>338.94</v>
      </c>
      <c r="O19352">
        <v>0.22</v>
      </c>
    </row>
    <row r="19353" spans="1:15" x14ac:dyDescent="0.3">
      <c r="A19353" t="str">
        <f xml:space="preserve"> _xlfn.XLOOKUP(H19353, 'Customers'!B:B, 'Customers'!A:A)</f>
        <v>CUST_862</v>
      </c>
      <c r="B19353" t="str">
        <f>_xlfn.XLOOKUP(L19353, Products!C:C, Products!A:A)</f>
        <v>PROD_7</v>
      </c>
      <c r="C19353">
        <v>19352</v>
      </c>
      <c r="D19353" s="2" t="s">
        <v>395</v>
      </c>
      <c r="E19353">
        <f>YEAR(Orders[[#This Row],[Order_Date]])</f>
        <v>2023</v>
      </c>
      <c r="F19353">
        <f>MONTH(Orders[[#This Row],[Order_Date]])</f>
        <v>1</v>
      </c>
      <c r="G19353" s="2" t="s">
        <v>83</v>
      </c>
      <c r="H19353" t="s">
        <v>1616</v>
      </c>
      <c r="I19353" t="s">
        <v>21</v>
      </c>
      <c r="J19353" t="s">
        <v>22</v>
      </c>
      <c r="K19353" t="s">
        <v>16</v>
      </c>
      <c r="L19353" t="s">
        <v>66</v>
      </c>
      <c r="M19353" s="1">
        <v>2317.39</v>
      </c>
      <c r="N19353" s="1">
        <v>390.96</v>
      </c>
      <c r="O19353">
        <v>0.12</v>
      </c>
    </row>
    <row r="19354" spans="1:15" x14ac:dyDescent="0.3">
      <c r="A19354" t="str">
        <f xml:space="preserve"> _xlfn.XLOOKUP(H19354, 'Customers'!B:B, 'Customers'!A:A)</f>
        <v>CUST_33</v>
      </c>
      <c r="B19354" t="str">
        <f>_xlfn.XLOOKUP(L19354, Products!C:C, Products!A:A)</f>
        <v>PROD_3</v>
      </c>
      <c r="C19354">
        <v>19353</v>
      </c>
      <c r="D19354" s="2" t="s">
        <v>1036</v>
      </c>
      <c r="E19354">
        <f>YEAR(Orders[[#This Row],[Order_Date]])</f>
        <v>2022</v>
      </c>
      <c r="F19354">
        <f>MONTH(Orders[[#This Row],[Order_Date]])</f>
        <v>5</v>
      </c>
      <c r="G19354" s="2" t="s">
        <v>1376</v>
      </c>
      <c r="H19354" t="s">
        <v>126</v>
      </c>
      <c r="I19354" t="s">
        <v>21</v>
      </c>
      <c r="J19354" t="s">
        <v>22</v>
      </c>
      <c r="K19354" t="s">
        <v>27</v>
      </c>
      <c r="L19354" t="s">
        <v>28</v>
      </c>
      <c r="M19354" s="1">
        <v>7394.4</v>
      </c>
      <c r="N19354" s="1">
        <v>1911.9</v>
      </c>
      <c r="O19354">
        <v>0.13</v>
      </c>
    </row>
    <row r="19355" spans="1:15" x14ac:dyDescent="0.3">
      <c r="A19355" t="str">
        <f xml:space="preserve"> _xlfn.XLOOKUP(H19355, 'Customers'!B:B, 'Customers'!A:A)</f>
        <v>CUST_841</v>
      </c>
      <c r="B19355" t="str">
        <f>_xlfn.XLOOKUP(L19355, Products!C:C, Products!A:A)</f>
        <v>PROD_1</v>
      </c>
      <c r="C19355">
        <v>19354</v>
      </c>
      <c r="D19355" s="2" t="s">
        <v>1064</v>
      </c>
      <c r="E19355">
        <f>YEAR(Orders[[#This Row],[Order_Date]])</f>
        <v>2023</v>
      </c>
      <c r="F19355">
        <f>MONTH(Orders[[#This Row],[Order_Date]])</f>
        <v>9</v>
      </c>
      <c r="G19355" s="2" t="s">
        <v>1076</v>
      </c>
      <c r="H19355" t="s">
        <v>1594</v>
      </c>
      <c r="I19355" t="s">
        <v>14</v>
      </c>
      <c r="J19355" t="s">
        <v>33</v>
      </c>
      <c r="K19355" t="s">
        <v>16</v>
      </c>
      <c r="L19355" t="s">
        <v>17</v>
      </c>
      <c r="M19355" s="1">
        <v>792.61</v>
      </c>
      <c r="N19355" s="1">
        <v>45.11</v>
      </c>
      <c r="O19355">
        <v>0.28999999999999998</v>
      </c>
    </row>
    <row r="19356" spans="1:15" x14ac:dyDescent="0.3">
      <c r="A19356" t="str">
        <f xml:space="preserve"> _xlfn.XLOOKUP(H19356, 'Customers'!B:B, 'Customers'!A:A)</f>
        <v>CUST_962</v>
      </c>
      <c r="B19356" t="str">
        <f>_xlfn.XLOOKUP(L19356, Products!C:C, Products!A:A)</f>
        <v>PROD_2</v>
      </c>
      <c r="C19356">
        <v>19355</v>
      </c>
      <c r="D19356" s="2" t="s">
        <v>1146</v>
      </c>
      <c r="E19356">
        <f>YEAR(Orders[[#This Row],[Order_Date]])</f>
        <v>2022</v>
      </c>
      <c r="F19356">
        <f>MONTH(Orders[[#This Row],[Order_Date]])</f>
        <v>9</v>
      </c>
      <c r="G19356" s="2" t="s">
        <v>728</v>
      </c>
      <c r="H19356" t="s">
        <v>1724</v>
      </c>
      <c r="I19356" t="s">
        <v>14</v>
      </c>
      <c r="J19356" t="s">
        <v>33</v>
      </c>
      <c r="K19356" t="s">
        <v>16</v>
      </c>
      <c r="L19356" t="s">
        <v>23</v>
      </c>
      <c r="M19356" s="1">
        <v>4652.3500000000004</v>
      </c>
      <c r="N19356" s="1">
        <v>320.23</v>
      </c>
      <c r="O19356">
        <v>0.14000000000000001</v>
      </c>
    </row>
    <row r="19357" spans="1:15" x14ac:dyDescent="0.3">
      <c r="A19357" t="str">
        <f xml:space="preserve"> _xlfn.XLOOKUP(H19357, 'Customers'!B:B, 'Customers'!A:A)</f>
        <v>CUST_140</v>
      </c>
      <c r="B19357" t="str">
        <f>_xlfn.XLOOKUP(L19357, Products!C:C, Products!A:A)</f>
        <v>PROD_7</v>
      </c>
      <c r="C19357">
        <v>19356</v>
      </c>
      <c r="D19357" s="2" t="s">
        <v>839</v>
      </c>
      <c r="E19357">
        <f>YEAR(Orders[[#This Row],[Order_Date]])</f>
        <v>2023</v>
      </c>
      <c r="F19357">
        <f>MONTH(Orders[[#This Row],[Order_Date]])</f>
        <v>3</v>
      </c>
      <c r="G19357" s="2" t="s">
        <v>1110</v>
      </c>
      <c r="H19357" t="s">
        <v>429</v>
      </c>
      <c r="I19357" t="s">
        <v>32</v>
      </c>
      <c r="J19357" t="s">
        <v>15</v>
      </c>
      <c r="K19357" t="s">
        <v>16</v>
      </c>
      <c r="L19357" t="s">
        <v>66</v>
      </c>
      <c r="M19357" s="1">
        <v>1147.55</v>
      </c>
      <c r="N19357" s="1">
        <v>147.9</v>
      </c>
      <c r="O19357">
        <v>7.0000000000000007E-2</v>
      </c>
    </row>
    <row r="19358" spans="1:15" x14ac:dyDescent="0.3">
      <c r="A19358" t="str">
        <f xml:space="preserve"> _xlfn.XLOOKUP(H19358, 'Customers'!B:B, 'Customers'!A:A)</f>
        <v>CUST_534</v>
      </c>
      <c r="B19358" t="str">
        <f>_xlfn.XLOOKUP(L19358, Products!C:C, Products!A:A)</f>
        <v>PROD_5</v>
      </c>
      <c r="C19358">
        <v>19357</v>
      </c>
      <c r="D19358" s="2" t="s">
        <v>404</v>
      </c>
      <c r="E19358">
        <f>YEAR(Orders[[#This Row],[Order_Date]])</f>
        <v>2022</v>
      </c>
      <c r="F19358">
        <f>MONTH(Orders[[#This Row],[Order_Date]])</f>
        <v>8</v>
      </c>
      <c r="G19358" s="2" t="s">
        <v>215</v>
      </c>
      <c r="H19358" t="s">
        <v>1214</v>
      </c>
      <c r="I19358" t="s">
        <v>21</v>
      </c>
      <c r="J19358" t="s">
        <v>22</v>
      </c>
      <c r="K19358" t="s">
        <v>34</v>
      </c>
      <c r="L19358" t="s">
        <v>39</v>
      </c>
      <c r="M19358" s="1">
        <v>2258.5100000000002</v>
      </c>
      <c r="N19358" s="1">
        <v>330.86</v>
      </c>
      <c r="O19358">
        <v>0.22</v>
      </c>
    </row>
    <row r="19359" spans="1:15" x14ac:dyDescent="0.3">
      <c r="A19359" t="str">
        <f xml:space="preserve"> _xlfn.XLOOKUP(H19359, 'Customers'!B:B, 'Customers'!A:A)</f>
        <v>CUST_316</v>
      </c>
      <c r="B19359" t="str">
        <f>_xlfn.XLOOKUP(L19359, Products!C:C, Products!A:A)</f>
        <v>PROD_4</v>
      </c>
      <c r="C19359">
        <v>19358</v>
      </c>
      <c r="D19359" s="2" t="s">
        <v>936</v>
      </c>
      <c r="E19359">
        <f>YEAR(Orders[[#This Row],[Order_Date]])</f>
        <v>2022</v>
      </c>
      <c r="F19359">
        <f>MONTH(Orders[[#This Row],[Order_Date]])</f>
        <v>3</v>
      </c>
      <c r="G19359" s="2" t="s">
        <v>416</v>
      </c>
      <c r="H19359" t="s">
        <v>828</v>
      </c>
      <c r="I19359" t="s">
        <v>32</v>
      </c>
      <c r="J19359" t="s">
        <v>15</v>
      </c>
      <c r="K19359" t="s">
        <v>34</v>
      </c>
      <c r="L19359" t="s">
        <v>35</v>
      </c>
      <c r="M19359" s="1">
        <v>5277.33</v>
      </c>
      <c r="N19359" s="1">
        <v>712.51</v>
      </c>
      <c r="O19359">
        <v>0.12</v>
      </c>
    </row>
    <row r="19360" spans="1:15" x14ac:dyDescent="0.3">
      <c r="A19360" t="str">
        <f xml:space="preserve"> _xlfn.XLOOKUP(H19360, 'Customers'!B:B, 'Customers'!A:A)</f>
        <v>CUST_350</v>
      </c>
      <c r="B19360" t="str">
        <f>_xlfn.XLOOKUP(L19360, Products!C:C, Products!A:A)</f>
        <v>PROD_6</v>
      </c>
      <c r="C19360">
        <v>19359</v>
      </c>
      <c r="D19360" s="2" t="s">
        <v>349</v>
      </c>
      <c r="E19360">
        <f>YEAR(Orders[[#This Row],[Order_Date]])</f>
        <v>2023</v>
      </c>
      <c r="F19360">
        <f>MONTH(Orders[[#This Row],[Order_Date]])</f>
        <v>7</v>
      </c>
      <c r="G19360" s="2" t="s">
        <v>421</v>
      </c>
      <c r="H19360" t="s">
        <v>889</v>
      </c>
      <c r="I19360" t="s">
        <v>32</v>
      </c>
      <c r="J19360" t="s">
        <v>22</v>
      </c>
      <c r="K19360" t="s">
        <v>34</v>
      </c>
      <c r="L19360" t="s">
        <v>52</v>
      </c>
      <c r="M19360" s="1">
        <v>6866.34</v>
      </c>
      <c r="N19360" s="1">
        <v>1731.47</v>
      </c>
      <c r="O19360">
        <v>0.22</v>
      </c>
    </row>
    <row r="19361" spans="1:15" x14ac:dyDescent="0.3">
      <c r="A19361" t="str">
        <f xml:space="preserve"> _xlfn.XLOOKUP(H19361, 'Customers'!B:B, 'Customers'!A:A)</f>
        <v>CUST_437</v>
      </c>
      <c r="B19361" t="str">
        <f>_xlfn.XLOOKUP(L19361, Products!C:C, Products!A:A)</f>
        <v>PROD_7</v>
      </c>
      <c r="C19361">
        <v>19360</v>
      </c>
      <c r="D19361" s="2" t="s">
        <v>1518</v>
      </c>
      <c r="E19361">
        <f>YEAR(Orders[[#This Row],[Order_Date]])</f>
        <v>2022</v>
      </c>
      <c r="F19361">
        <f>MONTH(Orders[[#This Row],[Order_Date]])</f>
        <v>7</v>
      </c>
      <c r="G19361" s="2" t="s">
        <v>322</v>
      </c>
      <c r="H19361" t="s">
        <v>1049</v>
      </c>
      <c r="I19361" t="s">
        <v>32</v>
      </c>
      <c r="J19361" t="s">
        <v>22</v>
      </c>
      <c r="K19361" t="s">
        <v>16</v>
      </c>
      <c r="L19361" t="s">
        <v>66</v>
      </c>
      <c r="M19361" s="1">
        <v>8059.21</v>
      </c>
      <c r="N19361" s="1">
        <v>1487.91</v>
      </c>
      <c r="O19361">
        <v>0.06</v>
      </c>
    </row>
    <row r="19362" spans="1:15" x14ac:dyDescent="0.3">
      <c r="A19362" t="str">
        <f xml:space="preserve"> _xlfn.XLOOKUP(H19362, 'Customers'!B:B, 'Customers'!A:A)</f>
        <v>CUST_134</v>
      </c>
      <c r="B19362" t="str">
        <f>_xlfn.XLOOKUP(L19362, Products!C:C, Products!A:A)</f>
        <v>PROD_1</v>
      </c>
      <c r="C19362">
        <v>19361</v>
      </c>
      <c r="D19362" s="2" t="s">
        <v>1317</v>
      </c>
      <c r="E19362">
        <f>YEAR(Orders[[#This Row],[Order_Date]])</f>
        <v>2022</v>
      </c>
      <c r="F19362">
        <f>MONTH(Orders[[#This Row],[Order_Date]])</f>
        <v>12</v>
      </c>
      <c r="G19362" s="2" t="s">
        <v>1274</v>
      </c>
      <c r="H19362" t="s">
        <v>412</v>
      </c>
      <c r="I19362" t="s">
        <v>14</v>
      </c>
      <c r="J19362" t="s">
        <v>33</v>
      </c>
      <c r="K19362" t="s">
        <v>27</v>
      </c>
      <c r="L19362" t="s">
        <v>17</v>
      </c>
      <c r="M19362" s="1">
        <v>4326.33</v>
      </c>
      <c r="N19362" s="1">
        <v>723.84</v>
      </c>
      <c r="O19362">
        <v>0.23</v>
      </c>
    </row>
    <row r="19363" spans="1:15" x14ac:dyDescent="0.3">
      <c r="A19363" t="str">
        <f xml:space="preserve"> _xlfn.XLOOKUP(H19363, 'Customers'!B:B, 'Customers'!A:A)</f>
        <v>CUST_991</v>
      </c>
      <c r="B19363" t="str">
        <f>_xlfn.XLOOKUP(L19363, Products!C:C, Products!A:A)</f>
        <v>PROD_7</v>
      </c>
      <c r="C19363">
        <v>19362</v>
      </c>
      <c r="D19363" s="2" t="s">
        <v>478</v>
      </c>
      <c r="E19363">
        <f>YEAR(Orders[[#This Row],[Order_Date]])</f>
        <v>2023</v>
      </c>
      <c r="F19363">
        <f>MONTH(Orders[[#This Row],[Order_Date]])</f>
        <v>3</v>
      </c>
      <c r="G19363" s="2" t="s">
        <v>805</v>
      </c>
      <c r="H19363" t="s">
        <v>1754</v>
      </c>
      <c r="I19363" t="s">
        <v>14</v>
      </c>
      <c r="J19363" t="s">
        <v>33</v>
      </c>
      <c r="K19363" t="s">
        <v>16</v>
      </c>
      <c r="L19363" t="s">
        <v>66</v>
      </c>
      <c r="M19363" s="1">
        <v>4180.96</v>
      </c>
      <c r="N19363" s="1">
        <v>-106.92</v>
      </c>
      <c r="O19363">
        <v>0.16</v>
      </c>
    </row>
    <row r="19364" spans="1:15" x14ac:dyDescent="0.3">
      <c r="A19364" t="str">
        <f xml:space="preserve"> _xlfn.XLOOKUP(H19364, 'Customers'!B:B, 'Customers'!A:A)</f>
        <v>CUST_312</v>
      </c>
      <c r="B19364" t="str">
        <f>_xlfn.XLOOKUP(L19364, Products!C:C, Products!A:A)</f>
        <v>PROD_2</v>
      </c>
      <c r="C19364">
        <v>19363</v>
      </c>
      <c r="D19364" s="2" t="s">
        <v>1735</v>
      </c>
      <c r="E19364">
        <f>YEAR(Orders[[#This Row],[Order_Date]])</f>
        <v>2022</v>
      </c>
      <c r="F19364">
        <f>MONTH(Orders[[#This Row],[Order_Date]])</f>
        <v>5</v>
      </c>
      <c r="G19364" s="2" t="s">
        <v>1009</v>
      </c>
      <c r="H19364" t="s">
        <v>815</v>
      </c>
      <c r="I19364" t="s">
        <v>21</v>
      </c>
      <c r="J19364" t="s">
        <v>22</v>
      </c>
      <c r="K19364" t="s">
        <v>16</v>
      </c>
      <c r="L19364" t="s">
        <v>23</v>
      </c>
      <c r="M19364" s="1">
        <v>1119.3900000000001</v>
      </c>
      <c r="N19364" s="1">
        <v>224.3</v>
      </c>
      <c r="O19364">
        <v>0.28999999999999998</v>
      </c>
    </row>
    <row r="19365" spans="1:15" x14ac:dyDescent="0.3">
      <c r="A19365" t="str">
        <f xml:space="preserve"> _xlfn.XLOOKUP(H19365, 'Customers'!B:B, 'Customers'!A:A)</f>
        <v>CUST_532</v>
      </c>
      <c r="B19365" t="str">
        <f>_xlfn.XLOOKUP(L19365, Products!C:C, Products!A:A)</f>
        <v>PROD_8</v>
      </c>
      <c r="C19365">
        <v>19364</v>
      </c>
      <c r="D19365" s="2" t="s">
        <v>1100</v>
      </c>
      <c r="E19365">
        <f>YEAR(Orders[[#This Row],[Order_Date]])</f>
        <v>2023</v>
      </c>
      <c r="F19365">
        <f>MONTH(Orders[[#This Row],[Order_Date]])</f>
        <v>10</v>
      </c>
      <c r="G19365" s="2" t="s">
        <v>1101</v>
      </c>
      <c r="H19365" t="s">
        <v>1212</v>
      </c>
      <c r="I19365" t="s">
        <v>21</v>
      </c>
      <c r="J19365" t="s">
        <v>15</v>
      </c>
      <c r="K19365" t="s">
        <v>27</v>
      </c>
      <c r="L19365" t="s">
        <v>73</v>
      </c>
      <c r="M19365" s="1">
        <v>6170.26</v>
      </c>
      <c r="N19365" s="1">
        <v>243.85</v>
      </c>
      <c r="O19365">
        <v>0.24</v>
      </c>
    </row>
    <row r="19366" spans="1:15" x14ac:dyDescent="0.3">
      <c r="A19366" t="str">
        <f xml:space="preserve"> _xlfn.XLOOKUP(H19366, 'Customers'!B:B, 'Customers'!A:A)</f>
        <v>CUST_560</v>
      </c>
      <c r="B19366" t="str">
        <f>_xlfn.XLOOKUP(L19366, Products!C:C, Products!A:A)</f>
        <v>PROD_2</v>
      </c>
      <c r="C19366">
        <v>19365</v>
      </c>
      <c r="D19366" s="2" t="s">
        <v>619</v>
      </c>
      <c r="E19366">
        <f>YEAR(Orders[[#This Row],[Order_Date]])</f>
        <v>2022</v>
      </c>
      <c r="F19366">
        <f>MONTH(Orders[[#This Row],[Order_Date]])</f>
        <v>7</v>
      </c>
      <c r="G19366" s="2" t="s">
        <v>678</v>
      </c>
      <c r="H19366" t="s">
        <v>1251</v>
      </c>
      <c r="I19366" t="s">
        <v>21</v>
      </c>
      <c r="J19366" t="s">
        <v>22</v>
      </c>
      <c r="K19366" t="s">
        <v>16</v>
      </c>
      <c r="L19366" t="s">
        <v>23</v>
      </c>
      <c r="M19366" s="1">
        <v>2482.85</v>
      </c>
      <c r="N19366" s="1">
        <v>357.82</v>
      </c>
      <c r="O19366">
        <v>7.0000000000000007E-2</v>
      </c>
    </row>
    <row r="19367" spans="1:15" x14ac:dyDescent="0.3">
      <c r="A19367" t="str">
        <f xml:space="preserve"> _xlfn.XLOOKUP(H19367, 'Customers'!B:B, 'Customers'!A:A)</f>
        <v>CUST_98</v>
      </c>
      <c r="B19367" t="str">
        <f>_xlfn.XLOOKUP(L19367, Products!C:C, Products!A:A)</f>
        <v>PROD_2</v>
      </c>
      <c r="C19367">
        <v>19366</v>
      </c>
      <c r="D19367" s="2" t="s">
        <v>807</v>
      </c>
      <c r="E19367">
        <f>YEAR(Orders[[#This Row],[Order_Date]])</f>
        <v>2023</v>
      </c>
      <c r="F19367">
        <f>MONTH(Orders[[#This Row],[Order_Date]])</f>
        <v>4</v>
      </c>
      <c r="G19367" s="2" t="s">
        <v>487</v>
      </c>
      <c r="H19367" t="s">
        <v>309</v>
      </c>
      <c r="I19367" t="s">
        <v>21</v>
      </c>
      <c r="J19367" t="s">
        <v>65</v>
      </c>
      <c r="K19367" t="s">
        <v>16</v>
      </c>
      <c r="L19367" t="s">
        <v>23</v>
      </c>
      <c r="M19367" s="1">
        <v>359.61</v>
      </c>
      <c r="N19367" s="1">
        <v>-34.96</v>
      </c>
      <c r="O19367">
        <v>0.22</v>
      </c>
    </row>
    <row r="19368" spans="1:15" x14ac:dyDescent="0.3">
      <c r="A19368" t="str">
        <f xml:space="preserve"> _xlfn.XLOOKUP(H19368, 'Customers'!B:B, 'Customers'!A:A)</f>
        <v>CUST_712</v>
      </c>
      <c r="B19368" t="str">
        <f>_xlfn.XLOOKUP(L19368, Products!C:C, Products!A:A)</f>
        <v>PROD_1</v>
      </c>
      <c r="C19368">
        <v>19367</v>
      </c>
      <c r="D19368" s="2" t="s">
        <v>1163</v>
      </c>
      <c r="E19368">
        <f>YEAR(Orders[[#This Row],[Order_Date]])</f>
        <v>2023</v>
      </c>
      <c r="F19368">
        <f>MONTH(Orders[[#This Row],[Order_Date]])</f>
        <v>2</v>
      </c>
      <c r="G19368" s="2" t="s">
        <v>1022</v>
      </c>
      <c r="H19368" t="s">
        <v>1451</v>
      </c>
      <c r="I19368" t="s">
        <v>32</v>
      </c>
      <c r="J19368" t="s">
        <v>65</v>
      </c>
      <c r="K19368" t="s">
        <v>27</v>
      </c>
      <c r="L19368" t="s">
        <v>17</v>
      </c>
      <c r="M19368" s="1">
        <v>1482.31</v>
      </c>
      <c r="N19368" s="1">
        <v>261.14999999999998</v>
      </c>
      <c r="O19368">
        <v>0.12</v>
      </c>
    </row>
    <row r="19369" spans="1:15" x14ac:dyDescent="0.3">
      <c r="A19369" t="str">
        <f xml:space="preserve"> _xlfn.XLOOKUP(H19369, 'Customers'!B:B, 'Customers'!A:A)</f>
        <v>CUST_995</v>
      </c>
      <c r="B19369" t="str">
        <f>_xlfn.XLOOKUP(L19369, Products!C:C, Products!A:A)</f>
        <v>PROD_6</v>
      </c>
      <c r="C19369">
        <v>19368</v>
      </c>
      <c r="D19369" s="2" t="s">
        <v>1427</v>
      </c>
      <c r="E19369">
        <f>YEAR(Orders[[#This Row],[Order_Date]])</f>
        <v>2022</v>
      </c>
      <c r="F19369">
        <f>MONTH(Orders[[#This Row],[Order_Date]])</f>
        <v>4</v>
      </c>
      <c r="G19369" s="2" t="s">
        <v>1570</v>
      </c>
      <c r="H19369" t="s">
        <v>1759</v>
      </c>
      <c r="I19369" t="s">
        <v>14</v>
      </c>
      <c r="J19369" t="s">
        <v>15</v>
      </c>
      <c r="K19369" t="s">
        <v>34</v>
      </c>
      <c r="L19369" t="s">
        <v>52</v>
      </c>
      <c r="M19369" s="1">
        <v>5154.1400000000003</v>
      </c>
      <c r="N19369" s="1">
        <v>-3.72</v>
      </c>
      <c r="O19369">
        <v>0.09</v>
      </c>
    </row>
    <row r="19370" spans="1:15" x14ac:dyDescent="0.3">
      <c r="A19370" t="str">
        <f xml:space="preserve"> _xlfn.XLOOKUP(H19370, 'Customers'!B:B, 'Customers'!A:A)</f>
        <v>CUST_678</v>
      </c>
      <c r="B19370" t="str">
        <f>_xlfn.XLOOKUP(L19370, Products!C:C, Products!A:A)</f>
        <v>PROD_3</v>
      </c>
      <c r="C19370">
        <v>19369</v>
      </c>
      <c r="D19370" s="2" t="s">
        <v>770</v>
      </c>
      <c r="E19370">
        <f>YEAR(Orders[[#This Row],[Order_Date]])</f>
        <v>2023</v>
      </c>
      <c r="F19370">
        <f>MONTH(Orders[[#This Row],[Order_Date]])</f>
        <v>4</v>
      </c>
      <c r="G19370" s="2" t="s">
        <v>398</v>
      </c>
      <c r="H19370" t="s">
        <v>1413</v>
      </c>
      <c r="I19370" t="s">
        <v>21</v>
      </c>
      <c r="J19370" t="s">
        <v>15</v>
      </c>
      <c r="K19370" t="s">
        <v>27</v>
      </c>
      <c r="L19370" t="s">
        <v>28</v>
      </c>
      <c r="M19370" s="1">
        <v>1810.62</v>
      </c>
      <c r="N19370" s="1">
        <v>202.27</v>
      </c>
      <c r="O19370">
        <v>0.1</v>
      </c>
    </row>
    <row r="19371" spans="1:15" x14ac:dyDescent="0.3">
      <c r="A19371" t="str">
        <f xml:space="preserve"> _xlfn.XLOOKUP(H19371, 'Customers'!B:B, 'Customers'!A:A)</f>
        <v>CUST_951</v>
      </c>
      <c r="B19371" t="str">
        <f>_xlfn.XLOOKUP(L19371, Products!C:C, Products!A:A)</f>
        <v>PROD_8</v>
      </c>
      <c r="C19371">
        <v>19370</v>
      </c>
      <c r="D19371" s="2" t="s">
        <v>703</v>
      </c>
      <c r="E19371">
        <f>YEAR(Orders[[#This Row],[Order_Date]])</f>
        <v>2022</v>
      </c>
      <c r="F19371">
        <f>MONTH(Orders[[#This Row],[Order_Date]])</f>
        <v>2</v>
      </c>
      <c r="G19371" s="2" t="s">
        <v>137</v>
      </c>
      <c r="H19371" t="s">
        <v>1712</v>
      </c>
      <c r="I19371" t="s">
        <v>14</v>
      </c>
      <c r="J19371" t="s">
        <v>33</v>
      </c>
      <c r="K19371" t="s">
        <v>27</v>
      </c>
      <c r="L19371" t="s">
        <v>73</v>
      </c>
      <c r="M19371" s="1">
        <v>3398.46</v>
      </c>
      <c r="N19371" s="1">
        <v>496.54</v>
      </c>
      <c r="O19371">
        <v>0.28999999999999998</v>
      </c>
    </row>
    <row r="19372" spans="1:15" x14ac:dyDescent="0.3">
      <c r="A19372" t="str">
        <f xml:space="preserve"> _xlfn.XLOOKUP(H19372, 'Customers'!B:B, 'Customers'!A:A)</f>
        <v>CUST_591</v>
      </c>
      <c r="B19372" t="str">
        <f>_xlfn.XLOOKUP(L19372, Products!C:C, Products!A:A)</f>
        <v>PROD_4</v>
      </c>
      <c r="C19372">
        <v>19371</v>
      </c>
      <c r="D19372" s="2" t="s">
        <v>1649</v>
      </c>
      <c r="E19372">
        <f>YEAR(Orders[[#This Row],[Order_Date]])</f>
        <v>2023</v>
      </c>
      <c r="F19372">
        <f>MONTH(Orders[[#This Row],[Order_Date]])</f>
        <v>11</v>
      </c>
      <c r="G19372" s="2" t="s">
        <v>1258</v>
      </c>
      <c r="H19372" t="s">
        <v>1296</v>
      </c>
      <c r="I19372" t="s">
        <v>14</v>
      </c>
      <c r="J19372" t="s">
        <v>15</v>
      </c>
      <c r="K19372" t="s">
        <v>34</v>
      </c>
      <c r="L19372" t="s">
        <v>35</v>
      </c>
      <c r="M19372" s="1">
        <v>6841.36</v>
      </c>
      <c r="N19372" s="1">
        <v>-86.97</v>
      </c>
      <c r="O19372">
        <v>0.28999999999999998</v>
      </c>
    </row>
    <row r="19373" spans="1:15" x14ac:dyDescent="0.3">
      <c r="A19373" t="str">
        <f xml:space="preserve"> _xlfn.XLOOKUP(H19373, 'Customers'!B:B, 'Customers'!A:A)</f>
        <v>CUST_781</v>
      </c>
      <c r="B19373" t="str">
        <f>_xlfn.XLOOKUP(L19373, Products!C:C, Products!A:A)</f>
        <v>PROD_1</v>
      </c>
      <c r="C19373">
        <v>19372</v>
      </c>
      <c r="D19373" s="2" t="s">
        <v>544</v>
      </c>
      <c r="E19373">
        <f>YEAR(Orders[[#This Row],[Order_Date]])</f>
        <v>2023</v>
      </c>
      <c r="F19373">
        <f>MONTH(Orders[[#This Row],[Order_Date]])</f>
        <v>7</v>
      </c>
      <c r="G19373" s="2" t="s">
        <v>313</v>
      </c>
      <c r="H19373" t="s">
        <v>1528</v>
      </c>
      <c r="I19373" t="s">
        <v>32</v>
      </c>
      <c r="J19373" t="s">
        <v>15</v>
      </c>
      <c r="K19373" t="s">
        <v>27</v>
      </c>
      <c r="L19373" t="s">
        <v>17</v>
      </c>
      <c r="M19373" s="1">
        <v>9110.6200000000008</v>
      </c>
      <c r="N19373" s="1">
        <v>-705</v>
      </c>
      <c r="O19373">
        <v>0.15</v>
      </c>
    </row>
    <row r="19374" spans="1:15" x14ac:dyDescent="0.3">
      <c r="A19374" t="str">
        <f xml:space="preserve"> _xlfn.XLOOKUP(H19374, 'Customers'!B:B, 'Customers'!A:A)</f>
        <v>CUST_53</v>
      </c>
      <c r="B19374" t="str">
        <f>_xlfn.XLOOKUP(L19374, Products!C:C, Products!A:A)</f>
        <v>PROD_1</v>
      </c>
      <c r="C19374">
        <v>19373</v>
      </c>
      <c r="D19374" s="2" t="s">
        <v>640</v>
      </c>
      <c r="E19374">
        <f>YEAR(Orders[[#This Row],[Order_Date]])</f>
        <v>2023</v>
      </c>
      <c r="F19374">
        <f>MONTH(Orders[[#This Row],[Order_Date]])</f>
        <v>1</v>
      </c>
      <c r="G19374" s="2" t="s">
        <v>641</v>
      </c>
      <c r="H19374" t="s">
        <v>184</v>
      </c>
      <c r="I19374" t="s">
        <v>32</v>
      </c>
      <c r="J19374" t="s">
        <v>22</v>
      </c>
      <c r="K19374" t="s">
        <v>27</v>
      </c>
      <c r="L19374" t="s">
        <v>17</v>
      </c>
      <c r="M19374" s="1">
        <v>4307.8100000000004</v>
      </c>
      <c r="N19374" s="1">
        <v>1047.8699999999999</v>
      </c>
      <c r="O19374">
        <v>0.18</v>
      </c>
    </row>
    <row r="19375" spans="1:15" x14ac:dyDescent="0.3">
      <c r="A19375" t="str">
        <f xml:space="preserve"> _xlfn.XLOOKUP(H19375, 'Customers'!B:B, 'Customers'!A:A)</f>
        <v>CUST_67</v>
      </c>
      <c r="B19375" t="str">
        <f>_xlfn.XLOOKUP(L19375, Products!C:C, Products!A:A)</f>
        <v>PROD_4</v>
      </c>
      <c r="C19375">
        <v>19374</v>
      </c>
      <c r="D19375" s="2" t="s">
        <v>922</v>
      </c>
      <c r="E19375">
        <f>YEAR(Orders[[#This Row],[Order_Date]])</f>
        <v>2023</v>
      </c>
      <c r="F19375">
        <f>MONTH(Orders[[#This Row],[Order_Date]])</f>
        <v>12</v>
      </c>
      <c r="G19375" s="2" t="s">
        <v>258</v>
      </c>
      <c r="H19375" t="s">
        <v>222</v>
      </c>
      <c r="I19375" t="s">
        <v>21</v>
      </c>
      <c r="J19375" t="s">
        <v>15</v>
      </c>
      <c r="K19375" t="s">
        <v>34</v>
      </c>
      <c r="L19375" t="s">
        <v>35</v>
      </c>
      <c r="M19375" s="1">
        <v>3815.98</v>
      </c>
      <c r="N19375" s="1">
        <v>280.64</v>
      </c>
      <c r="O19375">
        <v>0.17</v>
      </c>
    </row>
    <row r="19376" spans="1:15" x14ac:dyDescent="0.3">
      <c r="A19376" t="str">
        <f xml:space="preserve"> _xlfn.XLOOKUP(H19376, 'Customers'!B:B, 'Customers'!A:A)</f>
        <v>CUST_546</v>
      </c>
      <c r="B19376" t="str">
        <f>_xlfn.XLOOKUP(L19376, Products!C:C, Products!A:A)</f>
        <v>PROD_1</v>
      </c>
      <c r="C19376">
        <v>19375</v>
      </c>
      <c r="D19376" s="2" t="s">
        <v>1057</v>
      </c>
      <c r="E19376">
        <f>YEAR(Orders[[#This Row],[Order_Date]])</f>
        <v>2023</v>
      </c>
      <c r="F19376">
        <f>MONTH(Orders[[#This Row],[Order_Date]])</f>
        <v>6</v>
      </c>
      <c r="G19376" s="2" t="s">
        <v>571</v>
      </c>
      <c r="H19376" t="s">
        <v>1229</v>
      </c>
      <c r="I19376" t="s">
        <v>32</v>
      </c>
      <c r="J19376" t="s">
        <v>65</v>
      </c>
      <c r="K19376" t="s">
        <v>16</v>
      </c>
      <c r="L19376" t="s">
        <v>17</v>
      </c>
      <c r="M19376" s="1">
        <v>6506.94</v>
      </c>
      <c r="N19376" s="1">
        <v>1327.1</v>
      </c>
      <c r="O19376">
        <v>0.25</v>
      </c>
    </row>
    <row r="19377" spans="1:15" x14ac:dyDescent="0.3">
      <c r="A19377" t="str">
        <f xml:space="preserve"> _xlfn.XLOOKUP(H19377, 'Customers'!B:B, 'Customers'!A:A)</f>
        <v>CUST_87</v>
      </c>
      <c r="B19377" t="str">
        <f>_xlfn.XLOOKUP(L19377, Products!C:C, Products!A:A)</f>
        <v>PROD_2</v>
      </c>
      <c r="C19377">
        <v>19376</v>
      </c>
      <c r="D19377" s="2" t="s">
        <v>1267</v>
      </c>
      <c r="E19377">
        <f>YEAR(Orders[[#This Row],[Order_Date]])</f>
        <v>2023</v>
      </c>
      <c r="F19377">
        <f>MONTH(Orders[[#This Row],[Order_Date]])</f>
        <v>3</v>
      </c>
      <c r="G19377" s="2" t="s">
        <v>891</v>
      </c>
      <c r="H19377" t="s">
        <v>279</v>
      </c>
      <c r="I19377" t="s">
        <v>32</v>
      </c>
      <c r="J19377" t="s">
        <v>22</v>
      </c>
      <c r="K19377" t="s">
        <v>16</v>
      </c>
      <c r="L19377" t="s">
        <v>23</v>
      </c>
      <c r="M19377" s="1">
        <v>1224.83</v>
      </c>
      <c r="N19377" s="1">
        <v>107.75</v>
      </c>
      <c r="O19377">
        <v>0.28999999999999998</v>
      </c>
    </row>
    <row r="19378" spans="1:15" x14ac:dyDescent="0.3">
      <c r="A19378" t="str">
        <f xml:space="preserve"> _xlfn.XLOOKUP(H19378, 'Customers'!B:B, 'Customers'!A:A)</f>
        <v>CUST_571</v>
      </c>
      <c r="B19378" t="str">
        <f>_xlfn.XLOOKUP(L19378, Products!C:C, Products!A:A)</f>
        <v>PROD_8</v>
      </c>
      <c r="C19378">
        <v>19377</v>
      </c>
      <c r="D19378" s="2" t="s">
        <v>545</v>
      </c>
      <c r="E19378">
        <f>YEAR(Orders[[#This Row],[Order_Date]])</f>
        <v>2023</v>
      </c>
      <c r="F19378">
        <f>MONTH(Orders[[#This Row],[Order_Date]])</f>
        <v>7</v>
      </c>
      <c r="G19378" s="2" t="s">
        <v>142</v>
      </c>
      <c r="H19378" t="s">
        <v>1266</v>
      </c>
      <c r="I19378" t="s">
        <v>14</v>
      </c>
      <c r="J19378" t="s">
        <v>33</v>
      </c>
      <c r="K19378" t="s">
        <v>27</v>
      </c>
      <c r="L19378" t="s">
        <v>73</v>
      </c>
      <c r="M19378" s="1">
        <v>6217.6</v>
      </c>
      <c r="N19378" s="1">
        <v>741.19</v>
      </c>
      <c r="O19378">
        <v>0.08</v>
      </c>
    </row>
    <row r="19379" spans="1:15" x14ac:dyDescent="0.3">
      <c r="A19379" t="str">
        <f xml:space="preserve"> _xlfn.XLOOKUP(H19379, 'Customers'!B:B, 'Customers'!A:A)</f>
        <v>CUST_645</v>
      </c>
      <c r="B19379" t="str">
        <f>_xlfn.XLOOKUP(L19379, Products!C:C, Products!A:A)</f>
        <v>PROD_5</v>
      </c>
      <c r="C19379">
        <v>19378</v>
      </c>
      <c r="D19379" s="2" t="s">
        <v>619</v>
      </c>
      <c r="E19379">
        <f>YEAR(Orders[[#This Row],[Order_Date]])</f>
        <v>2022</v>
      </c>
      <c r="F19379">
        <f>MONTH(Orders[[#This Row],[Order_Date]])</f>
        <v>7</v>
      </c>
      <c r="G19379" s="2" t="s">
        <v>678</v>
      </c>
      <c r="H19379" t="s">
        <v>1370</v>
      </c>
      <c r="I19379" t="s">
        <v>21</v>
      </c>
      <c r="J19379" t="s">
        <v>15</v>
      </c>
      <c r="K19379" t="s">
        <v>34</v>
      </c>
      <c r="L19379" t="s">
        <v>39</v>
      </c>
      <c r="M19379" s="1">
        <v>7549.59</v>
      </c>
      <c r="N19379" s="1">
        <v>-546.02</v>
      </c>
      <c r="O19379">
        <v>0.17</v>
      </c>
    </row>
    <row r="19380" spans="1:15" x14ac:dyDescent="0.3">
      <c r="A19380" t="str">
        <f xml:space="preserve"> _xlfn.XLOOKUP(H19380, 'Customers'!B:B, 'Customers'!A:A)</f>
        <v>CUST_443</v>
      </c>
      <c r="B19380" t="str">
        <f>_xlfn.XLOOKUP(L19380, Products!C:C, Products!A:A)</f>
        <v>PROD_7</v>
      </c>
      <c r="C19380">
        <v>19379</v>
      </c>
      <c r="D19380" s="2" t="s">
        <v>1106</v>
      </c>
      <c r="E19380">
        <f>YEAR(Orders[[#This Row],[Order_Date]])</f>
        <v>2023</v>
      </c>
      <c r="F19380">
        <f>MONTH(Orders[[#This Row],[Order_Date]])</f>
        <v>7</v>
      </c>
      <c r="G19380" s="2" t="s">
        <v>1197</v>
      </c>
      <c r="H19380" t="s">
        <v>1060</v>
      </c>
      <c r="I19380" t="s">
        <v>21</v>
      </c>
      <c r="J19380" t="s">
        <v>33</v>
      </c>
      <c r="K19380" t="s">
        <v>16</v>
      </c>
      <c r="L19380" t="s">
        <v>66</v>
      </c>
      <c r="M19380" s="1">
        <v>2402.44</v>
      </c>
      <c r="N19380" s="1">
        <v>434.4</v>
      </c>
      <c r="O19380">
        <v>0.14000000000000001</v>
      </c>
    </row>
    <row r="19381" spans="1:15" x14ac:dyDescent="0.3">
      <c r="A19381" t="str">
        <f xml:space="preserve"> _xlfn.XLOOKUP(H19381, 'Customers'!B:B, 'Customers'!A:A)</f>
        <v>CUST_626</v>
      </c>
      <c r="B19381" t="str">
        <f>_xlfn.XLOOKUP(L19381, Products!C:C, Products!A:A)</f>
        <v>PROD_3</v>
      </c>
      <c r="C19381">
        <v>19380</v>
      </c>
      <c r="D19381" s="2" t="s">
        <v>37</v>
      </c>
      <c r="E19381">
        <f>YEAR(Orders[[#This Row],[Order_Date]])</f>
        <v>2023</v>
      </c>
      <c r="F19381">
        <f>MONTH(Orders[[#This Row],[Order_Date]])</f>
        <v>10</v>
      </c>
      <c r="G19381" s="2" t="s">
        <v>204</v>
      </c>
      <c r="H19381" t="s">
        <v>1348</v>
      </c>
      <c r="I19381" t="s">
        <v>21</v>
      </c>
      <c r="J19381" t="s">
        <v>65</v>
      </c>
      <c r="K19381" t="s">
        <v>27</v>
      </c>
      <c r="L19381" t="s">
        <v>28</v>
      </c>
      <c r="M19381" s="1">
        <v>6423.74</v>
      </c>
      <c r="N19381" s="1">
        <v>1724.25</v>
      </c>
      <c r="O19381">
        <v>0.12</v>
      </c>
    </row>
    <row r="19382" spans="1:15" x14ac:dyDescent="0.3">
      <c r="A19382" t="str">
        <f xml:space="preserve"> _xlfn.XLOOKUP(H19382, 'Customers'!B:B, 'Customers'!A:A)</f>
        <v>CUST_219</v>
      </c>
      <c r="B19382" t="str">
        <f>_xlfn.XLOOKUP(L19382, Products!C:C, Products!A:A)</f>
        <v>PROD_6</v>
      </c>
      <c r="C19382">
        <v>19381</v>
      </c>
      <c r="D19382" s="2" t="s">
        <v>274</v>
      </c>
      <c r="E19382">
        <f>YEAR(Orders[[#This Row],[Order_Date]])</f>
        <v>2022</v>
      </c>
      <c r="F19382">
        <f>MONTH(Orders[[#This Row],[Order_Date]])</f>
        <v>1</v>
      </c>
      <c r="G19382" s="2" t="s">
        <v>997</v>
      </c>
      <c r="H19382" t="s">
        <v>617</v>
      </c>
      <c r="I19382" t="s">
        <v>14</v>
      </c>
      <c r="J19382" t="s">
        <v>65</v>
      </c>
      <c r="K19382" t="s">
        <v>34</v>
      </c>
      <c r="L19382" t="s">
        <v>52</v>
      </c>
      <c r="M19382" s="1">
        <v>5793.89</v>
      </c>
      <c r="N19382" s="1">
        <v>1284.93</v>
      </c>
      <c r="O19382">
        <v>0.15</v>
      </c>
    </row>
    <row r="19383" spans="1:15" x14ac:dyDescent="0.3">
      <c r="A19383" t="str">
        <f xml:space="preserve"> _xlfn.XLOOKUP(H19383, 'Customers'!B:B, 'Customers'!A:A)</f>
        <v>CUST_342</v>
      </c>
      <c r="B19383" t="str">
        <f>_xlfn.XLOOKUP(L19383, Products!C:C, Products!A:A)</f>
        <v>PROD_8</v>
      </c>
      <c r="C19383">
        <v>19382</v>
      </c>
      <c r="D19383" s="2" t="s">
        <v>74</v>
      </c>
      <c r="E19383">
        <f>YEAR(Orders[[#This Row],[Order_Date]])</f>
        <v>2023</v>
      </c>
      <c r="F19383">
        <f>MONTH(Orders[[#This Row],[Order_Date]])</f>
        <v>12</v>
      </c>
      <c r="G19383" s="2" t="s">
        <v>688</v>
      </c>
      <c r="H19383" t="s">
        <v>875</v>
      </c>
      <c r="I19383" t="s">
        <v>14</v>
      </c>
      <c r="J19383" t="s">
        <v>22</v>
      </c>
      <c r="K19383" t="s">
        <v>27</v>
      </c>
      <c r="L19383" t="s">
        <v>73</v>
      </c>
      <c r="M19383" s="1">
        <v>7735.19</v>
      </c>
      <c r="N19383" s="1">
        <v>-246.29</v>
      </c>
      <c r="O19383">
        <v>0.14000000000000001</v>
      </c>
    </row>
    <row r="19384" spans="1:15" x14ac:dyDescent="0.3">
      <c r="A19384" t="str">
        <f xml:space="preserve"> _xlfn.XLOOKUP(H19384, 'Customers'!B:B, 'Customers'!A:A)</f>
        <v>CUST_94</v>
      </c>
      <c r="B19384" t="str">
        <f>_xlfn.XLOOKUP(L19384, Products!C:C, Products!A:A)</f>
        <v>PROD_1</v>
      </c>
      <c r="C19384">
        <v>19383</v>
      </c>
      <c r="D19384" s="2" t="s">
        <v>1425</v>
      </c>
      <c r="E19384">
        <f>YEAR(Orders[[#This Row],[Order_Date]])</f>
        <v>2023</v>
      </c>
      <c r="F19384">
        <f>MONTH(Orders[[#This Row],[Order_Date]])</f>
        <v>8</v>
      </c>
      <c r="G19384" s="2" t="s">
        <v>1129</v>
      </c>
      <c r="H19384" t="s">
        <v>300</v>
      </c>
      <c r="I19384" t="s">
        <v>14</v>
      </c>
      <c r="J19384" t="s">
        <v>15</v>
      </c>
      <c r="K19384" t="s">
        <v>16</v>
      </c>
      <c r="L19384" t="s">
        <v>17</v>
      </c>
      <c r="M19384" s="1">
        <v>6656.23</v>
      </c>
      <c r="N19384" s="1">
        <v>-283.33</v>
      </c>
      <c r="O19384">
        <v>0.16</v>
      </c>
    </row>
    <row r="19385" spans="1:15" x14ac:dyDescent="0.3">
      <c r="A19385" t="str">
        <f xml:space="preserve"> _xlfn.XLOOKUP(H19385, 'Customers'!B:B, 'Customers'!A:A)</f>
        <v>CUST_443</v>
      </c>
      <c r="B19385" t="str">
        <f>_xlfn.XLOOKUP(L19385, Products!C:C, Products!A:A)</f>
        <v>PROD_6</v>
      </c>
      <c r="C19385">
        <v>19384</v>
      </c>
      <c r="D19385" s="2" t="s">
        <v>218</v>
      </c>
      <c r="E19385">
        <f>YEAR(Orders[[#This Row],[Order_Date]])</f>
        <v>2023</v>
      </c>
      <c r="F19385">
        <f>MONTH(Orders[[#This Row],[Order_Date]])</f>
        <v>1</v>
      </c>
      <c r="G19385" s="2" t="s">
        <v>1131</v>
      </c>
      <c r="H19385" t="s">
        <v>1060</v>
      </c>
      <c r="I19385" t="s">
        <v>14</v>
      </c>
      <c r="J19385" t="s">
        <v>22</v>
      </c>
      <c r="K19385" t="s">
        <v>34</v>
      </c>
      <c r="L19385" t="s">
        <v>52</v>
      </c>
      <c r="M19385" s="1">
        <v>8882.15</v>
      </c>
      <c r="N19385" s="1">
        <v>378.29</v>
      </c>
      <c r="O19385">
        <v>0.13</v>
      </c>
    </row>
    <row r="19386" spans="1:15" x14ac:dyDescent="0.3">
      <c r="A19386" t="str">
        <f xml:space="preserve"> _xlfn.XLOOKUP(H19386, 'Customers'!B:B, 'Customers'!A:A)</f>
        <v>CUST_257</v>
      </c>
      <c r="B19386" t="str">
        <f>_xlfn.XLOOKUP(L19386, Products!C:C, Products!A:A)</f>
        <v>PROD_7</v>
      </c>
      <c r="C19386">
        <v>19385</v>
      </c>
      <c r="D19386" s="2" t="s">
        <v>1058</v>
      </c>
      <c r="E19386">
        <f>YEAR(Orders[[#This Row],[Order_Date]])</f>
        <v>2023</v>
      </c>
      <c r="F19386">
        <f>MONTH(Orders[[#This Row],[Order_Date]])</f>
        <v>2</v>
      </c>
      <c r="G19386" s="2" t="s">
        <v>724</v>
      </c>
      <c r="H19386" t="s">
        <v>704</v>
      </c>
      <c r="I19386" t="s">
        <v>14</v>
      </c>
      <c r="J19386" t="s">
        <v>15</v>
      </c>
      <c r="K19386" t="s">
        <v>16</v>
      </c>
      <c r="L19386" t="s">
        <v>66</v>
      </c>
      <c r="M19386" s="1">
        <v>5323.11</v>
      </c>
      <c r="N19386" s="1">
        <v>1065.97</v>
      </c>
      <c r="O19386">
        <v>7.0000000000000007E-2</v>
      </c>
    </row>
    <row r="19387" spans="1:15" x14ac:dyDescent="0.3">
      <c r="A19387" t="str">
        <f xml:space="preserve"> _xlfn.XLOOKUP(H19387, 'Customers'!B:B, 'Customers'!A:A)</f>
        <v>CUST_441</v>
      </c>
      <c r="B19387" t="str">
        <f>_xlfn.XLOOKUP(L19387, Products!C:C, Products!A:A)</f>
        <v>PROD_1</v>
      </c>
      <c r="C19387">
        <v>19386</v>
      </c>
      <c r="D19387" s="2" t="s">
        <v>1006</v>
      </c>
      <c r="E19387">
        <f>YEAR(Orders[[#This Row],[Order_Date]])</f>
        <v>2023</v>
      </c>
      <c r="F19387">
        <f>MONTH(Orders[[#This Row],[Order_Date]])</f>
        <v>2</v>
      </c>
      <c r="G19387" s="2" t="s">
        <v>47</v>
      </c>
      <c r="H19387" t="s">
        <v>1055</v>
      </c>
      <c r="I19387" t="s">
        <v>14</v>
      </c>
      <c r="J19387" t="s">
        <v>15</v>
      </c>
      <c r="K19387" t="s">
        <v>16</v>
      </c>
      <c r="L19387" t="s">
        <v>17</v>
      </c>
      <c r="M19387" s="1">
        <v>6222.84</v>
      </c>
      <c r="N19387" s="1">
        <v>224.01</v>
      </c>
      <c r="O19387">
        <v>0.08</v>
      </c>
    </row>
    <row r="19388" spans="1:15" x14ac:dyDescent="0.3">
      <c r="A19388" t="str">
        <f xml:space="preserve"> _xlfn.XLOOKUP(H19388, 'Customers'!B:B, 'Customers'!A:A)</f>
        <v>CUST_277</v>
      </c>
      <c r="B19388" t="str">
        <f>_xlfn.XLOOKUP(L19388, Products!C:C, Products!A:A)</f>
        <v>PROD_8</v>
      </c>
      <c r="C19388">
        <v>19387</v>
      </c>
      <c r="D19388" s="2" t="s">
        <v>862</v>
      </c>
      <c r="E19388">
        <f>YEAR(Orders[[#This Row],[Order_Date]])</f>
        <v>2022</v>
      </c>
      <c r="F19388">
        <f>MONTH(Orders[[#This Row],[Order_Date]])</f>
        <v>10</v>
      </c>
      <c r="G19388" s="2" t="s">
        <v>119</v>
      </c>
      <c r="H19388" t="s">
        <v>742</v>
      </c>
      <c r="I19388" t="s">
        <v>21</v>
      </c>
      <c r="J19388" t="s">
        <v>65</v>
      </c>
      <c r="K19388" t="s">
        <v>27</v>
      </c>
      <c r="L19388" t="s">
        <v>73</v>
      </c>
      <c r="M19388" s="1">
        <v>7850.36</v>
      </c>
      <c r="N19388" s="1">
        <v>119.55</v>
      </c>
      <c r="O19388">
        <v>0.25</v>
      </c>
    </row>
    <row r="19389" spans="1:15" x14ac:dyDescent="0.3">
      <c r="A19389" t="str">
        <f xml:space="preserve"> _xlfn.XLOOKUP(H19389, 'Customers'!B:B, 'Customers'!A:A)</f>
        <v>CUST_463</v>
      </c>
      <c r="B19389" t="str">
        <f>_xlfn.XLOOKUP(L19389, Products!C:C, Products!A:A)</f>
        <v>PROD_1</v>
      </c>
      <c r="C19389">
        <v>19388</v>
      </c>
      <c r="D19389" s="2" t="s">
        <v>499</v>
      </c>
      <c r="E19389">
        <f>YEAR(Orders[[#This Row],[Order_Date]])</f>
        <v>2022</v>
      </c>
      <c r="F19389">
        <f>MONTH(Orders[[#This Row],[Order_Date]])</f>
        <v>9</v>
      </c>
      <c r="G19389" s="2" t="s">
        <v>389</v>
      </c>
      <c r="H19389" t="s">
        <v>1091</v>
      </c>
      <c r="I19389" t="s">
        <v>21</v>
      </c>
      <c r="J19389" t="s">
        <v>15</v>
      </c>
      <c r="K19389" t="s">
        <v>16</v>
      </c>
      <c r="L19389" t="s">
        <v>17</v>
      </c>
      <c r="M19389" s="1">
        <v>4846.1400000000003</v>
      </c>
      <c r="N19389" s="1">
        <v>546.67999999999995</v>
      </c>
      <c r="O19389">
        <v>0.21</v>
      </c>
    </row>
    <row r="19390" spans="1:15" x14ac:dyDescent="0.3">
      <c r="A19390" t="str">
        <f xml:space="preserve"> _xlfn.XLOOKUP(H19390, 'Customers'!B:B, 'Customers'!A:A)</f>
        <v>CUST_194</v>
      </c>
      <c r="B19390" t="str">
        <f>_xlfn.XLOOKUP(L19390, Products!C:C, Products!A:A)</f>
        <v>PROD_2</v>
      </c>
      <c r="C19390">
        <v>19389</v>
      </c>
      <c r="D19390" s="2" t="s">
        <v>1007</v>
      </c>
      <c r="E19390">
        <f>YEAR(Orders[[#This Row],[Order_Date]])</f>
        <v>2023</v>
      </c>
      <c r="F19390">
        <f>MONTH(Orders[[#This Row],[Order_Date]])</f>
        <v>2</v>
      </c>
      <c r="G19390" s="2" t="s">
        <v>1044</v>
      </c>
      <c r="H19390" t="s">
        <v>557</v>
      </c>
      <c r="I19390" t="s">
        <v>32</v>
      </c>
      <c r="J19390" t="s">
        <v>22</v>
      </c>
      <c r="K19390" t="s">
        <v>16</v>
      </c>
      <c r="L19390" t="s">
        <v>23</v>
      </c>
      <c r="M19390" s="1">
        <v>1731.34</v>
      </c>
      <c r="N19390" s="1">
        <v>392.76</v>
      </c>
      <c r="O19390">
        <v>0.15</v>
      </c>
    </row>
    <row r="19391" spans="1:15" x14ac:dyDescent="0.3">
      <c r="A19391" t="str">
        <f xml:space="preserve"> _xlfn.XLOOKUP(H19391, 'Customers'!B:B, 'Customers'!A:A)</f>
        <v>CUST_986</v>
      </c>
      <c r="B19391" t="str">
        <f>_xlfn.XLOOKUP(L19391, Products!C:C, Products!A:A)</f>
        <v>PROD_3</v>
      </c>
      <c r="C19391">
        <v>19390</v>
      </c>
      <c r="D19391" s="2" t="s">
        <v>261</v>
      </c>
      <c r="E19391">
        <f>YEAR(Orders[[#This Row],[Order_Date]])</f>
        <v>2023</v>
      </c>
      <c r="F19391">
        <f>MONTH(Orders[[#This Row],[Order_Date]])</f>
        <v>2</v>
      </c>
      <c r="G19391" s="2" t="s">
        <v>262</v>
      </c>
      <c r="H19391" t="s">
        <v>1749</v>
      </c>
      <c r="I19391" t="s">
        <v>32</v>
      </c>
      <c r="J19391" t="s">
        <v>22</v>
      </c>
      <c r="K19391" t="s">
        <v>27</v>
      </c>
      <c r="L19391" t="s">
        <v>28</v>
      </c>
      <c r="M19391" s="1">
        <v>5817.94</v>
      </c>
      <c r="N19391" s="1">
        <v>1564.44</v>
      </c>
      <c r="O19391">
        <v>7.0000000000000007E-2</v>
      </c>
    </row>
    <row r="19392" spans="1:15" x14ac:dyDescent="0.3">
      <c r="A19392" t="str">
        <f xml:space="preserve"> _xlfn.XLOOKUP(H19392, 'Customers'!B:B, 'Customers'!A:A)</f>
        <v>CUST_154</v>
      </c>
      <c r="B19392" t="str">
        <f>_xlfn.XLOOKUP(L19392, Products!C:C, Products!A:A)</f>
        <v>PROD_2</v>
      </c>
      <c r="C19392">
        <v>19391</v>
      </c>
      <c r="D19392" s="2" t="s">
        <v>1133</v>
      </c>
      <c r="E19392">
        <f>YEAR(Orders[[#This Row],[Order_Date]])</f>
        <v>2023</v>
      </c>
      <c r="F19392">
        <f>MONTH(Orders[[#This Row],[Order_Date]])</f>
        <v>9</v>
      </c>
      <c r="G19392" s="2" t="s">
        <v>442</v>
      </c>
      <c r="H19392" t="s">
        <v>455</v>
      </c>
      <c r="I19392" t="s">
        <v>14</v>
      </c>
      <c r="J19392" t="s">
        <v>22</v>
      </c>
      <c r="K19392" t="s">
        <v>16</v>
      </c>
      <c r="L19392" t="s">
        <v>23</v>
      </c>
      <c r="M19392" s="1">
        <v>7332.08</v>
      </c>
      <c r="N19392" s="1">
        <v>680.19</v>
      </c>
      <c r="O19392">
        <v>0.18</v>
      </c>
    </row>
    <row r="19393" spans="1:15" x14ac:dyDescent="0.3">
      <c r="A19393" t="str">
        <f xml:space="preserve"> _xlfn.XLOOKUP(H19393, 'Customers'!B:B, 'Customers'!A:A)</f>
        <v>CUST_32</v>
      </c>
      <c r="B19393" t="str">
        <f>_xlfn.XLOOKUP(L19393, Products!C:C, Products!A:A)</f>
        <v>PROD_8</v>
      </c>
      <c r="C19393">
        <v>19392</v>
      </c>
      <c r="D19393" s="2" t="s">
        <v>19</v>
      </c>
      <c r="E19393">
        <f>YEAR(Orders[[#This Row],[Order_Date]])</f>
        <v>2023</v>
      </c>
      <c r="F19393">
        <f>MONTH(Orders[[#This Row],[Order_Date]])</f>
        <v>4</v>
      </c>
      <c r="G19393" s="2" t="s">
        <v>163</v>
      </c>
      <c r="H19393" t="s">
        <v>123</v>
      </c>
      <c r="I19393" t="s">
        <v>32</v>
      </c>
      <c r="J19393" t="s">
        <v>33</v>
      </c>
      <c r="K19393" t="s">
        <v>27</v>
      </c>
      <c r="L19393" t="s">
        <v>73</v>
      </c>
      <c r="M19393" s="1">
        <v>8288.77</v>
      </c>
      <c r="N19393" s="1">
        <v>2150.29</v>
      </c>
      <c r="O19393">
        <v>0.25</v>
      </c>
    </row>
    <row r="19394" spans="1:15" x14ac:dyDescent="0.3">
      <c r="A19394" t="str">
        <f xml:space="preserve"> _xlfn.XLOOKUP(H19394, 'Customers'!B:B, 'Customers'!A:A)</f>
        <v>CUST_738</v>
      </c>
      <c r="B19394" t="str">
        <f>_xlfn.XLOOKUP(L19394, Products!C:C, Products!A:A)</f>
        <v>PROD_6</v>
      </c>
      <c r="C19394">
        <v>19393</v>
      </c>
      <c r="D19394" s="2" t="s">
        <v>781</v>
      </c>
      <c r="E19394">
        <f>YEAR(Orders[[#This Row],[Order_Date]])</f>
        <v>2022</v>
      </c>
      <c r="F19394">
        <f>MONTH(Orders[[#This Row],[Order_Date]])</f>
        <v>10</v>
      </c>
      <c r="G19394" s="2" t="s">
        <v>252</v>
      </c>
      <c r="H19394" t="s">
        <v>1481</v>
      </c>
      <c r="I19394" t="s">
        <v>14</v>
      </c>
      <c r="J19394" t="s">
        <v>33</v>
      </c>
      <c r="K19394" t="s">
        <v>34</v>
      </c>
      <c r="L19394" t="s">
        <v>52</v>
      </c>
      <c r="M19394" s="1">
        <v>5642.56</v>
      </c>
      <c r="N19394" s="1">
        <v>817.48</v>
      </c>
      <c r="O19394">
        <v>0.27</v>
      </c>
    </row>
    <row r="19395" spans="1:15" x14ac:dyDescent="0.3">
      <c r="A19395" t="str">
        <f xml:space="preserve"> _xlfn.XLOOKUP(H19395, 'Customers'!B:B, 'Customers'!A:A)</f>
        <v>CUST_943</v>
      </c>
      <c r="B19395" t="str">
        <f>_xlfn.XLOOKUP(L19395, Products!C:C, Products!A:A)</f>
        <v>PROD_6</v>
      </c>
      <c r="C19395">
        <v>19394</v>
      </c>
      <c r="D19395" s="2" t="s">
        <v>103</v>
      </c>
      <c r="E19395">
        <f>YEAR(Orders[[#This Row],[Order_Date]])</f>
        <v>2022</v>
      </c>
      <c r="F19395">
        <f>MONTH(Orders[[#This Row],[Order_Date]])</f>
        <v>2</v>
      </c>
      <c r="G19395" s="2" t="s">
        <v>1648</v>
      </c>
      <c r="H19395" t="s">
        <v>1703</v>
      </c>
      <c r="I19395" t="s">
        <v>21</v>
      </c>
      <c r="J19395" t="s">
        <v>15</v>
      </c>
      <c r="K19395" t="s">
        <v>34</v>
      </c>
      <c r="L19395" t="s">
        <v>52</v>
      </c>
      <c r="M19395" s="1">
        <v>5834.14</v>
      </c>
      <c r="N19395" s="1">
        <v>666.58</v>
      </c>
      <c r="O19395">
        <v>0.01</v>
      </c>
    </row>
    <row r="19396" spans="1:15" x14ac:dyDescent="0.3">
      <c r="A19396" t="str">
        <f xml:space="preserve"> _xlfn.XLOOKUP(H19396, 'Customers'!B:B, 'Customers'!A:A)</f>
        <v>CUST_602</v>
      </c>
      <c r="B19396" t="str">
        <f>_xlfn.XLOOKUP(L19396, Products!C:C, Products!A:A)</f>
        <v>PROD_3</v>
      </c>
      <c r="C19396">
        <v>19395</v>
      </c>
      <c r="D19396" s="2" t="s">
        <v>100</v>
      </c>
      <c r="E19396">
        <f>YEAR(Orders[[#This Row],[Order_Date]])</f>
        <v>2022</v>
      </c>
      <c r="F19396">
        <f>MONTH(Orders[[#This Row],[Order_Date]])</f>
        <v>7</v>
      </c>
      <c r="G19396" s="2" t="s">
        <v>1518</v>
      </c>
      <c r="H19396" t="s">
        <v>1314</v>
      </c>
      <c r="I19396" t="s">
        <v>21</v>
      </c>
      <c r="J19396" t="s">
        <v>65</v>
      </c>
      <c r="K19396" t="s">
        <v>27</v>
      </c>
      <c r="L19396" t="s">
        <v>28</v>
      </c>
      <c r="M19396" s="1">
        <v>9029.76</v>
      </c>
      <c r="N19396" s="1">
        <v>1699.46</v>
      </c>
      <c r="O19396">
        <v>0.21</v>
      </c>
    </row>
    <row r="19397" spans="1:15" x14ac:dyDescent="0.3">
      <c r="A19397" t="str">
        <f xml:space="preserve"> _xlfn.XLOOKUP(H19397, 'Customers'!B:B, 'Customers'!A:A)</f>
        <v>CUST_480</v>
      </c>
      <c r="B19397" t="str">
        <f>_xlfn.XLOOKUP(L19397, Products!C:C, Products!A:A)</f>
        <v>PROD_2</v>
      </c>
      <c r="C19397">
        <v>19396</v>
      </c>
      <c r="D19397" s="2" t="s">
        <v>1583</v>
      </c>
      <c r="E19397">
        <f>YEAR(Orders[[#This Row],[Order_Date]])</f>
        <v>2023</v>
      </c>
      <c r="F19397">
        <f>MONTH(Orders[[#This Row],[Order_Date]])</f>
        <v>10</v>
      </c>
      <c r="G19397" s="2" t="s">
        <v>223</v>
      </c>
      <c r="H19397" t="s">
        <v>1121</v>
      </c>
      <c r="I19397" t="s">
        <v>14</v>
      </c>
      <c r="J19397" t="s">
        <v>33</v>
      </c>
      <c r="K19397" t="s">
        <v>16</v>
      </c>
      <c r="L19397" t="s">
        <v>23</v>
      </c>
      <c r="M19397" s="1">
        <v>4405.3</v>
      </c>
      <c r="N19397" s="1">
        <v>-269.19</v>
      </c>
      <c r="O19397">
        <v>0.28000000000000003</v>
      </c>
    </row>
    <row r="19398" spans="1:15" x14ac:dyDescent="0.3">
      <c r="A19398" t="str">
        <f xml:space="preserve"> _xlfn.XLOOKUP(H19398, 'Customers'!B:B, 'Customers'!A:A)</f>
        <v>CUST_895</v>
      </c>
      <c r="B19398" t="str">
        <f>_xlfn.XLOOKUP(L19398, Products!C:C, Products!A:A)</f>
        <v>PROD_3</v>
      </c>
      <c r="C19398">
        <v>19397</v>
      </c>
      <c r="D19398" s="2" t="s">
        <v>185</v>
      </c>
      <c r="E19398">
        <f>YEAR(Orders[[#This Row],[Order_Date]])</f>
        <v>2023</v>
      </c>
      <c r="F19398">
        <f>MONTH(Orders[[#This Row],[Order_Date]])</f>
        <v>10</v>
      </c>
      <c r="G19398" s="2" t="s">
        <v>1134</v>
      </c>
      <c r="H19398" t="s">
        <v>1654</v>
      </c>
      <c r="I19398" t="s">
        <v>32</v>
      </c>
      <c r="J19398" t="s">
        <v>22</v>
      </c>
      <c r="K19398" t="s">
        <v>27</v>
      </c>
      <c r="L19398" t="s">
        <v>28</v>
      </c>
      <c r="M19398" s="1">
        <v>8941.26</v>
      </c>
      <c r="N19398" s="1">
        <v>715.17</v>
      </c>
      <c r="O19398">
        <v>0.14000000000000001</v>
      </c>
    </row>
    <row r="19399" spans="1:15" x14ac:dyDescent="0.3">
      <c r="A19399" t="str">
        <f xml:space="preserve"> _xlfn.XLOOKUP(H19399, 'Customers'!B:B, 'Customers'!A:A)</f>
        <v>CUST_887</v>
      </c>
      <c r="B19399" t="str">
        <f>_xlfn.XLOOKUP(L19399, Products!C:C, Products!A:A)</f>
        <v>PROD_2</v>
      </c>
      <c r="C19399">
        <v>19398</v>
      </c>
      <c r="D19399" s="2" t="s">
        <v>643</v>
      </c>
      <c r="E19399">
        <f>YEAR(Orders[[#This Row],[Order_Date]])</f>
        <v>2023</v>
      </c>
      <c r="F19399">
        <f>MONTH(Orders[[#This Row],[Order_Date]])</f>
        <v>3</v>
      </c>
      <c r="G19399" s="2" t="s">
        <v>1110</v>
      </c>
      <c r="H19399" t="s">
        <v>1644</v>
      </c>
      <c r="I19399" t="s">
        <v>32</v>
      </c>
      <c r="J19399" t="s">
        <v>15</v>
      </c>
      <c r="K19399" t="s">
        <v>16</v>
      </c>
      <c r="L19399" t="s">
        <v>23</v>
      </c>
      <c r="M19399" s="1">
        <v>9942.27</v>
      </c>
      <c r="N19399" s="1">
        <v>-734.76</v>
      </c>
      <c r="O19399">
        <v>0.17</v>
      </c>
    </row>
    <row r="19400" spans="1:15" x14ac:dyDescent="0.3">
      <c r="A19400" t="str">
        <f xml:space="preserve"> _xlfn.XLOOKUP(H19400, 'Customers'!B:B, 'Customers'!A:A)</f>
        <v>CUST_920</v>
      </c>
      <c r="B19400" t="str">
        <f>_xlfn.XLOOKUP(L19400, Products!C:C, Products!A:A)</f>
        <v>PROD_4</v>
      </c>
      <c r="C19400">
        <v>19399</v>
      </c>
      <c r="D19400" s="2" t="s">
        <v>1299</v>
      </c>
      <c r="E19400">
        <f>YEAR(Orders[[#This Row],[Order_Date]])</f>
        <v>2023</v>
      </c>
      <c r="F19400">
        <f>MONTH(Orders[[#This Row],[Order_Date]])</f>
        <v>6</v>
      </c>
      <c r="G19400" s="2" t="s">
        <v>652</v>
      </c>
      <c r="H19400" t="s">
        <v>1680</v>
      </c>
      <c r="I19400" t="s">
        <v>14</v>
      </c>
      <c r="J19400" t="s">
        <v>33</v>
      </c>
      <c r="K19400" t="s">
        <v>34</v>
      </c>
      <c r="L19400" t="s">
        <v>35</v>
      </c>
      <c r="M19400" s="1">
        <v>2591.4499999999998</v>
      </c>
      <c r="N19400" s="1">
        <v>40.61</v>
      </c>
      <c r="O19400">
        <v>0.01</v>
      </c>
    </row>
    <row r="19401" spans="1:15" x14ac:dyDescent="0.3">
      <c r="A19401" t="str">
        <f xml:space="preserve"> _xlfn.XLOOKUP(H19401, 'Customers'!B:B, 'Customers'!A:A)</f>
        <v>CUST_899</v>
      </c>
      <c r="B19401" t="str">
        <f>_xlfn.XLOOKUP(L19401, Products!C:C, Products!A:A)</f>
        <v>PROD_1</v>
      </c>
      <c r="C19401">
        <v>19400</v>
      </c>
      <c r="D19401" s="2" t="s">
        <v>137</v>
      </c>
      <c r="E19401">
        <f>YEAR(Orders[[#This Row],[Order_Date]])</f>
        <v>2022</v>
      </c>
      <c r="F19401">
        <f>MONTH(Orders[[#This Row],[Order_Date]])</f>
        <v>2</v>
      </c>
      <c r="G19401" s="2" t="s">
        <v>582</v>
      </c>
      <c r="H19401" t="s">
        <v>1658</v>
      </c>
      <c r="I19401" t="s">
        <v>21</v>
      </c>
      <c r="J19401" t="s">
        <v>65</v>
      </c>
      <c r="K19401" t="s">
        <v>27</v>
      </c>
      <c r="L19401" t="s">
        <v>17</v>
      </c>
      <c r="M19401" s="1">
        <v>645.86</v>
      </c>
      <c r="N19401" s="1">
        <v>136.66</v>
      </c>
      <c r="O19401">
        <v>0.09</v>
      </c>
    </row>
    <row r="19402" spans="1:15" x14ac:dyDescent="0.3">
      <c r="A19402" t="str">
        <f xml:space="preserve"> _xlfn.XLOOKUP(H19402, 'Customers'!B:B, 'Customers'!A:A)</f>
        <v>CUST_21</v>
      </c>
      <c r="B19402" t="str">
        <f>_xlfn.XLOOKUP(L19402, Products!C:C, Products!A:A)</f>
        <v>PROD_5</v>
      </c>
      <c r="C19402">
        <v>19401</v>
      </c>
      <c r="D19402" s="2" t="s">
        <v>1105</v>
      </c>
      <c r="E19402">
        <f>YEAR(Orders[[#This Row],[Order_Date]])</f>
        <v>2023</v>
      </c>
      <c r="F19402">
        <f>MONTH(Orders[[#This Row],[Order_Date]])</f>
        <v>7</v>
      </c>
      <c r="G19402" s="2" t="s">
        <v>480</v>
      </c>
      <c r="H19402" t="s">
        <v>90</v>
      </c>
      <c r="I19402" t="s">
        <v>21</v>
      </c>
      <c r="J19402" t="s">
        <v>65</v>
      </c>
      <c r="K19402" t="s">
        <v>34</v>
      </c>
      <c r="L19402" t="s">
        <v>39</v>
      </c>
      <c r="M19402" s="1">
        <v>9460.58</v>
      </c>
      <c r="N19402" s="1">
        <v>2322.83</v>
      </c>
      <c r="O19402">
        <v>0.3</v>
      </c>
    </row>
    <row r="19403" spans="1:15" x14ac:dyDescent="0.3">
      <c r="A19403" t="str">
        <f xml:space="preserve"> _xlfn.XLOOKUP(H19403, 'Customers'!B:B, 'Customers'!A:A)</f>
        <v>CUST_642</v>
      </c>
      <c r="B19403" t="str">
        <f>_xlfn.XLOOKUP(L19403, Products!C:C, Products!A:A)</f>
        <v>PROD_1</v>
      </c>
      <c r="C19403">
        <v>19402</v>
      </c>
      <c r="D19403" s="2" t="s">
        <v>81</v>
      </c>
      <c r="E19403">
        <f>YEAR(Orders[[#This Row],[Order_Date]])</f>
        <v>2023</v>
      </c>
      <c r="F19403">
        <f>MONTH(Orders[[#This Row],[Order_Date]])</f>
        <v>11</v>
      </c>
      <c r="G19403" s="2" t="s">
        <v>494</v>
      </c>
      <c r="H19403" t="s">
        <v>1367</v>
      </c>
      <c r="I19403" t="s">
        <v>32</v>
      </c>
      <c r="J19403" t="s">
        <v>15</v>
      </c>
      <c r="K19403" t="s">
        <v>27</v>
      </c>
      <c r="L19403" t="s">
        <v>17</v>
      </c>
      <c r="M19403" s="1">
        <v>7953.28</v>
      </c>
      <c r="N19403" s="1">
        <v>-624.13</v>
      </c>
      <c r="O19403">
        <v>0.09</v>
      </c>
    </row>
    <row r="19404" spans="1:15" x14ac:dyDescent="0.3">
      <c r="A19404" t="str">
        <f xml:space="preserve"> _xlfn.XLOOKUP(H19404, 'Customers'!B:B, 'Customers'!A:A)</f>
        <v>CUST_422</v>
      </c>
      <c r="B19404" t="str">
        <f>_xlfn.XLOOKUP(L19404, Products!C:C, Products!A:A)</f>
        <v>PROD_8</v>
      </c>
      <c r="C19404">
        <v>19403</v>
      </c>
      <c r="D19404" s="2" t="s">
        <v>299</v>
      </c>
      <c r="E19404">
        <f>YEAR(Orders[[#This Row],[Order_Date]])</f>
        <v>2022</v>
      </c>
      <c r="F19404">
        <f>MONTH(Orders[[#This Row],[Order_Date]])</f>
        <v>9</v>
      </c>
      <c r="G19404" s="2" t="s">
        <v>156</v>
      </c>
      <c r="H19404" t="s">
        <v>1023</v>
      </c>
      <c r="I19404" t="s">
        <v>21</v>
      </c>
      <c r="J19404" t="s">
        <v>15</v>
      </c>
      <c r="K19404" t="s">
        <v>27</v>
      </c>
      <c r="L19404" t="s">
        <v>73</v>
      </c>
      <c r="M19404" s="1">
        <v>5410.8</v>
      </c>
      <c r="N19404" s="1">
        <v>-374.57</v>
      </c>
      <c r="O19404">
        <v>0.27</v>
      </c>
    </row>
    <row r="19405" spans="1:15" x14ac:dyDescent="0.3">
      <c r="A19405" t="str">
        <f xml:space="preserve"> _xlfn.XLOOKUP(H19405, 'Customers'!B:B, 'Customers'!A:A)</f>
        <v>CUST_694</v>
      </c>
      <c r="B19405" t="str">
        <f>_xlfn.XLOOKUP(L19405, Products!C:C, Products!A:A)</f>
        <v>PROD_2</v>
      </c>
      <c r="C19405">
        <v>19404</v>
      </c>
      <c r="D19405" s="2" t="s">
        <v>1064</v>
      </c>
      <c r="E19405">
        <f>YEAR(Orders[[#This Row],[Order_Date]])</f>
        <v>2023</v>
      </c>
      <c r="F19405">
        <f>MONTH(Orders[[#This Row],[Order_Date]])</f>
        <v>9</v>
      </c>
      <c r="G19405" s="2" t="s">
        <v>509</v>
      </c>
      <c r="H19405" t="s">
        <v>1433</v>
      </c>
      <c r="I19405" t="s">
        <v>21</v>
      </c>
      <c r="J19405" t="s">
        <v>65</v>
      </c>
      <c r="K19405" t="s">
        <v>16</v>
      </c>
      <c r="L19405" t="s">
        <v>23</v>
      </c>
      <c r="M19405" s="1">
        <v>8467.18</v>
      </c>
      <c r="N19405" s="1">
        <v>1355.12</v>
      </c>
      <c r="O19405">
        <v>0.16</v>
      </c>
    </row>
    <row r="19406" spans="1:15" x14ac:dyDescent="0.3">
      <c r="A19406" t="str">
        <f xml:space="preserve"> _xlfn.XLOOKUP(H19406, 'Customers'!B:B, 'Customers'!A:A)</f>
        <v>CUST_681</v>
      </c>
      <c r="B19406" t="str">
        <f>_xlfn.XLOOKUP(L19406, Products!C:C, Products!A:A)</f>
        <v>PROD_1</v>
      </c>
      <c r="C19406">
        <v>19405</v>
      </c>
      <c r="D19406" s="2" t="s">
        <v>328</v>
      </c>
      <c r="E19406">
        <f>YEAR(Orders[[#This Row],[Order_Date]])</f>
        <v>2022</v>
      </c>
      <c r="F19406">
        <f>MONTH(Orders[[#This Row],[Order_Date]])</f>
        <v>4</v>
      </c>
      <c r="G19406" s="2" t="s">
        <v>1735</v>
      </c>
      <c r="H19406" t="s">
        <v>1417</v>
      </c>
      <c r="I19406" t="s">
        <v>32</v>
      </c>
      <c r="J19406" t="s">
        <v>15</v>
      </c>
      <c r="K19406" t="s">
        <v>16</v>
      </c>
      <c r="L19406" t="s">
        <v>17</v>
      </c>
      <c r="M19406" s="1">
        <v>6645.36</v>
      </c>
      <c r="N19406" s="1">
        <v>-648.1</v>
      </c>
      <c r="O19406">
        <v>0.08</v>
      </c>
    </row>
    <row r="19407" spans="1:15" x14ac:dyDescent="0.3">
      <c r="A19407" t="str">
        <f xml:space="preserve"> _xlfn.XLOOKUP(H19407, 'Customers'!B:B, 'Customers'!A:A)</f>
        <v>CUST_154</v>
      </c>
      <c r="B19407" t="str">
        <f>_xlfn.XLOOKUP(L19407, Products!C:C, Products!A:A)</f>
        <v>PROD_7</v>
      </c>
      <c r="C19407">
        <v>19406</v>
      </c>
      <c r="D19407" s="2" t="s">
        <v>588</v>
      </c>
      <c r="E19407">
        <f>YEAR(Orders[[#This Row],[Order_Date]])</f>
        <v>2023</v>
      </c>
      <c r="F19407">
        <f>MONTH(Orders[[#This Row],[Order_Date]])</f>
        <v>8</v>
      </c>
      <c r="G19407" s="2" t="s">
        <v>1129</v>
      </c>
      <c r="H19407" t="s">
        <v>455</v>
      </c>
      <c r="I19407" t="s">
        <v>32</v>
      </c>
      <c r="J19407" t="s">
        <v>22</v>
      </c>
      <c r="K19407" t="s">
        <v>16</v>
      </c>
      <c r="L19407" t="s">
        <v>66</v>
      </c>
      <c r="M19407" s="1">
        <v>3686.02</v>
      </c>
      <c r="N19407" s="1">
        <v>-217.42</v>
      </c>
      <c r="O19407">
        <v>0.05</v>
      </c>
    </row>
    <row r="19408" spans="1:15" x14ac:dyDescent="0.3">
      <c r="A19408" t="str">
        <f xml:space="preserve"> _xlfn.XLOOKUP(H19408, 'Customers'!B:B, 'Customers'!A:A)</f>
        <v>CUST_315</v>
      </c>
      <c r="B19408" t="str">
        <f>_xlfn.XLOOKUP(L19408, Products!C:C, Products!A:A)</f>
        <v>PROD_8</v>
      </c>
      <c r="C19408">
        <v>19407</v>
      </c>
      <c r="D19408" s="2" t="s">
        <v>676</v>
      </c>
      <c r="E19408">
        <f>YEAR(Orders[[#This Row],[Order_Date]])</f>
        <v>2023</v>
      </c>
      <c r="F19408">
        <f>MONTH(Orders[[#This Row],[Order_Date]])</f>
        <v>11</v>
      </c>
      <c r="G19408" s="2" t="s">
        <v>86</v>
      </c>
      <c r="H19408" t="s">
        <v>826</v>
      </c>
      <c r="I19408" t="s">
        <v>21</v>
      </c>
      <c r="J19408" t="s">
        <v>33</v>
      </c>
      <c r="K19408" t="s">
        <v>27</v>
      </c>
      <c r="L19408" t="s">
        <v>73</v>
      </c>
      <c r="M19408" s="1">
        <v>794.16</v>
      </c>
      <c r="N19408" s="1">
        <v>-26.76</v>
      </c>
      <c r="O19408">
        <v>0.26</v>
      </c>
    </row>
    <row r="19409" spans="1:15" x14ac:dyDescent="0.3">
      <c r="A19409" t="str">
        <f xml:space="preserve"> _xlfn.XLOOKUP(H19409, 'Customers'!B:B, 'Customers'!A:A)</f>
        <v>CUST_70</v>
      </c>
      <c r="B19409" t="str">
        <f>_xlfn.XLOOKUP(L19409, Products!C:C, Products!A:A)</f>
        <v>PROD_7</v>
      </c>
      <c r="C19409">
        <v>19408</v>
      </c>
      <c r="D19409" s="2" t="s">
        <v>395</v>
      </c>
      <c r="E19409">
        <f>YEAR(Orders[[#This Row],[Order_Date]])</f>
        <v>2023</v>
      </c>
      <c r="F19409">
        <f>MONTH(Orders[[#This Row],[Order_Date]])</f>
        <v>1</v>
      </c>
      <c r="G19409" s="2" t="s">
        <v>396</v>
      </c>
      <c r="H19409" t="s">
        <v>230</v>
      </c>
      <c r="I19409" t="s">
        <v>32</v>
      </c>
      <c r="J19409" t="s">
        <v>15</v>
      </c>
      <c r="K19409" t="s">
        <v>16</v>
      </c>
      <c r="L19409" t="s">
        <v>66</v>
      </c>
      <c r="M19409" s="1">
        <v>8411.69</v>
      </c>
      <c r="N19409" s="1">
        <v>1982.3</v>
      </c>
      <c r="O19409">
        <v>0.25</v>
      </c>
    </row>
    <row r="19410" spans="1:15" x14ac:dyDescent="0.3">
      <c r="A19410" t="str">
        <f xml:space="preserve"> _xlfn.XLOOKUP(H19410, 'Customers'!B:B, 'Customers'!A:A)</f>
        <v>CUST_954</v>
      </c>
      <c r="B19410" t="str">
        <f>_xlfn.XLOOKUP(L19410, Products!C:C, Products!A:A)</f>
        <v>PROD_7</v>
      </c>
      <c r="C19410">
        <v>19409</v>
      </c>
      <c r="D19410" s="2" t="s">
        <v>667</v>
      </c>
      <c r="E19410">
        <f>YEAR(Orders[[#This Row],[Order_Date]])</f>
        <v>2023</v>
      </c>
      <c r="F19410">
        <f>MONTH(Orders[[#This Row],[Order_Date]])</f>
        <v>2</v>
      </c>
      <c r="G19410" s="2" t="s">
        <v>1000</v>
      </c>
      <c r="H19410" t="s">
        <v>1715</v>
      </c>
      <c r="I19410" t="s">
        <v>14</v>
      </c>
      <c r="J19410" t="s">
        <v>15</v>
      </c>
      <c r="K19410" t="s">
        <v>16</v>
      </c>
      <c r="L19410" t="s">
        <v>66</v>
      </c>
      <c r="M19410" s="1">
        <v>514.37</v>
      </c>
      <c r="N19410" s="1">
        <v>116.95</v>
      </c>
      <c r="O19410">
        <v>0.08</v>
      </c>
    </row>
    <row r="19411" spans="1:15" x14ac:dyDescent="0.3">
      <c r="A19411" t="str">
        <f xml:space="preserve"> _xlfn.XLOOKUP(H19411, 'Customers'!B:B, 'Customers'!A:A)</f>
        <v>CUST_951</v>
      </c>
      <c r="B19411" t="str">
        <f>_xlfn.XLOOKUP(L19411, Products!C:C, Products!A:A)</f>
        <v>PROD_4</v>
      </c>
      <c r="C19411">
        <v>19410</v>
      </c>
      <c r="D19411" s="2" t="s">
        <v>657</v>
      </c>
      <c r="E19411">
        <f>YEAR(Orders[[#This Row],[Order_Date]])</f>
        <v>2022</v>
      </c>
      <c r="F19411">
        <f>MONTH(Orders[[#This Row],[Order_Date]])</f>
        <v>6</v>
      </c>
      <c r="G19411" s="2" t="s">
        <v>1138</v>
      </c>
      <c r="H19411" t="s">
        <v>1712</v>
      </c>
      <c r="I19411" t="s">
        <v>21</v>
      </c>
      <c r="J19411" t="s">
        <v>15</v>
      </c>
      <c r="K19411" t="s">
        <v>34</v>
      </c>
      <c r="L19411" t="s">
        <v>35</v>
      </c>
      <c r="M19411" s="1">
        <v>7483.94</v>
      </c>
      <c r="N19411" s="1">
        <v>275.54000000000002</v>
      </c>
      <c r="O19411">
        <v>0.27</v>
      </c>
    </row>
    <row r="19412" spans="1:15" x14ac:dyDescent="0.3">
      <c r="A19412" t="str">
        <f xml:space="preserve"> _xlfn.XLOOKUP(H19412, 'Customers'!B:B, 'Customers'!A:A)</f>
        <v>CUST_233</v>
      </c>
      <c r="B19412" t="str">
        <f>_xlfn.XLOOKUP(L19412, Products!C:C, Products!A:A)</f>
        <v>PROD_2</v>
      </c>
      <c r="C19412">
        <v>19411</v>
      </c>
      <c r="D19412" s="2" t="s">
        <v>273</v>
      </c>
      <c r="E19412">
        <f>YEAR(Orders[[#This Row],[Order_Date]])</f>
        <v>2022</v>
      </c>
      <c r="F19412">
        <f>MONTH(Orders[[#This Row],[Order_Date]])</f>
        <v>3</v>
      </c>
      <c r="G19412" s="2" t="s">
        <v>561</v>
      </c>
      <c r="H19412" t="s">
        <v>650</v>
      </c>
      <c r="I19412" t="s">
        <v>14</v>
      </c>
      <c r="J19412" t="s">
        <v>22</v>
      </c>
      <c r="K19412" t="s">
        <v>16</v>
      </c>
      <c r="L19412" t="s">
        <v>23</v>
      </c>
      <c r="M19412" s="1">
        <v>9351.4500000000007</v>
      </c>
      <c r="N19412" s="1">
        <v>1209.44</v>
      </c>
      <c r="O19412">
        <v>0.09</v>
      </c>
    </row>
    <row r="19413" spans="1:15" x14ac:dyDescent="0.3">
      <c r="A19413" t="str">
        <f xml:space="preserve"> _xlfn.XLOOKUP(H19413, 'Customers'!B:B, 'Customers'!A:A)</f>
        <v>CUST_7</v>
      </c>
      <c r="B19413" t="str">
        <f>_xlfn.XLOOKUP(L19413, Products!C:C, Products!A:A)</f>
        <v>PROD_6</v>
      </c>
      <c r="C19413">
        <v>19412</v>
      </c>
      <c r="D19413" s="2" t="s">
        <v>351</v>
      </c>
      <c r="E19413">
        <f>YEAR(Orders[[#This Row],[Order_Date]])</f>
        <v>2022</v>
      </c>
      <c r="F19413">
        <f>MONTH(Orders[[#This Row],[Order_Date]])</f>
        <v>1</v>
      </c>
      <c r="G19413" s="2" t="s">
        <v>112</v>
      </c>
      <c r="H19413" t="s">
        <v>45</v>
      </c>
      <c r="I19413" t="s">
        <v>32</v>
      </c>
      <c r="J19413" t="s">
        <v>15</v>
      </c>
      <c r="K19413" t="s">
        <v>34</v>
      </c>
      <c r="L19413" t="s">
        <v>52</v>
      </c>
      <c r="M19413" s="1">
        <v>655.23</v>
      </c>
      <c r="N19413" s="1">
        <v>108.32</v>
      </c>
      <c r="O19413">
        <v>0.2</v>
      </c>
    </row>
    <row r="19414" spans="1:15" x14ac:dyDescent="0.3">
      <c r="A19414" t="str">
        <f xml:space="preserve"> _xlfn.XLOOKUP(H19414, 'Customers'!B:B, 'Customers'!A:A)</f>
        <v>CUST_565</v>
      </c>
      <c r="B19414" t="str">
        <f>_xlfn.XLOOKUP(L19414, Products!C:C, Products!A:A)</f>
        <v>PROD_8</v>
      </c>
      <c r="C19414">
        <v>19413</v>
      </c>
      <c r="D19414" s="2" t="s">
        <v>769</v>
      </c>
      <c r="E19414">
        <f>YEAR(Orders[[#This Row],[Order_Date]])</f>
        <v>2023</v>
      </c>
      <c r="F19414">
        <f>MONTH(Orders[[#This Row],[Order_Date]])</f>
        <v>4</v>
      </c>
      <c r="G19414" s="2" t="s">
        <v>1289</v>
      </c>
      <c r="H19414" t="s">
        <v>1257</v>
      </c>
      <c r="I19414" t="s">
        <v>21</v>
      </c>
      <c r="J19414" t="s">
        <v>15</v>
      </c>
      <c r="K19414" t="s">
        <v>27</v>
      </c>
      <c r="L19414" t="s">
        <v>73</v>
      </c>
      <c r="M19414" s="1">
        <v>1176.49</v>
      </c>
      <c r="N19414" s="1">
        <v>301.58999999999997</v>
      </c>
      <c r="O19414">
        <v>0.22</v>
      </c>
    </row>
    <row r="19415" spans="1:15" x14ac:dyDescent="0.3">
      <c r="A19415" t="str">
        <f xml:space="preserve"> _xlfn.XLOOKUP(H19415, 'Customers'!B:B, 'Customers'!A:A)</f>
        <v>CUST_735</v>
      </c>
      <c r="B19415" t="str">
        <f>_xlfn.XLOOKUP(L19415, Products!C:C, Products!A:A)</f>
        <v>PROD_1</v>
      </c>
      <c r="C19415">
        <v>19414</v>
      </c>
      <c r="D19415" s="2" t="s">
        <v>1005</v>
      </c>
      <c r="E19415">
        <f>YEAR(Orders[[#This Row],[Order_Date]])</f>
        <v>2022</v>
      </c>
      <c r="F19415">
        <f>MONTH(Orders[[#This Row],[Order_Date]])</f>
        <v>5</v>
      </c>
      <c r="G19415" s="2" t="s">
        <v>773</v>
      </c>
      <c r="H19415" t="s">
        <v>1477</v>
      </c>
      <c r="I19415" t="s">
        <v>21</v>
      </c>
      <c r="J19415" t="s">
        <v>22</v>
      </c>
      <c r="K19415" t="s">
        <v>27</v>
      </c>
      <c r="L19415" t="s">
        <v>17</v>
      </c>
      <c r="M19415" s="1">
        <v>4436.07</v>
      </c>
      <c r="N19415" s="1">
        <v>-108.92</v>
      </c>
      <c r="O19415">
        <v>0.28999999999999998</v>
      </c>
    </row>
    <row r="19416" spans="1:15" x14ac:dyDescent="0.3">
      <c r="A19416" t="str">
        <f xml:space="preserve"> _xlfn.XLOOKUP(H19416, 'Customers'!B:B, 'Customers'!A:A)</f>
        <v>CUST_282</v>
      </c>
      <c r="B19416" t="str">
        <f>_xlfn.XLOOKUP(L19416, Products!C:C, Products!A:A)</f>
        <v>PROD_5</v>
      </c>
      <c r="C19416">
        <v>19415</v>
      </c>
      <c r="D19416" s="2" t="s">
        <v>609</v>
      </c>
      <c r="E19416">
        <f>YEAR(Orders[[#This Row],[Order_Date]])</f>
        <v>2022</v>
      </c>
      <c r="F19416">
        <f>MONTH(Orders[[#This Row],[Order_Date]])</f>
        <v>5</v>
      </c>
      <c r="G19416" s="2" t="s">
        <v>1552</v>
      </c>
      <c r="H19416" t="s">
        <v>754</v>
      </c>
      <c r="I19416" t="s">
        <v>32</v>
      </c>
      <c r="J19416" t="s">
        <v>22</v>
      </c>
      <c r="K19416" t="s">
        <v>34</v>
      </c>
      <c r="L19416" t="s">
        <v>39</v>
      </c>
      <c r="M19416" s="1">
        <v>2102.66</v>
      </c>
      <c r="N19416" s="1">
        <v>154.83000000000001</v>
      </c>
      <c r="O19416">
        <v>0.14000000000000001</v>
      </c>
    </row>
    <row r="19417" spans="1:15" x14ac:dyDescent="0.3">
      <c r="A19417" t="str">
        <f xml:space="preserve"> _xlfn.XLOOKUP(H19417, 'Customers'!B:B, 'Customers'!A:A)</f>
        <v>CUST_294</v>
      </c>
      <c r="B19417" t="str">
        <f>_xlfn.XLOOKUP(L19417, Products!C:C, Products!A:A)</f>
        <v>PROD_1</v>
      </c>
      <c r="C19417">
        <v>19416</v>
      </c>
      <c r="D19417" s="2" t="s">
        <v>1140</v>
      </c>
      <c r="E19417">
        <f>YEAR(Orders[[#This Row],[Order_Date]])</f>
        <v>2022</v>
      </c>
      <c r="F19417">
        <f>MONTH(Orders[[#This Row],[Order_Date]])</f>
        <v>3</v>
      </c>
      <c r="G19417" s="2" t="s">
        <v>308</v>
      </c>
      <c r="H19417" t="s">
        <v>779</v>
      </c>
      <c r="I19417" t="s">
        <v>14</v>
      </c>
      <c r="J19417" t="s">
        <v>65</v>
      </c>
      <c r="K19417" t="s">
        <v>27</v>
      </c>
      <c r="L19417" t="s">
        <v>17</v>
      </c>
      <c r="M19417" s="1">
        <v>778.83</v>
      </c>
      <c r="N19417" s="1">
        <v>123.72</v>
      </c>
      <c r="O19417">
        <v>0.06</v>
      </c>
    </row>
    <row r="19418" spans="1:15" x14ac:dyDescent="0.3">
      <c r="A19418" t="str">
        <f xml:space="preserve"> _xlfn.XLOOKUP(H19418, 'Customers'!B:B, 'Customers'!A:A)</f>
        <v>CUST_424</v>
      </c>
      <c r="B19418" t="str">
        <f>_xlfn.XLOOKUP(L19418, Products!C:C, Products!A:A)</f>
        <v>PROD_3</v>
      </c>
      <c r="C19418">
        <v>19417</v>
      </c>
      <c r="D19418" s="2" t="s">
        <v>266</v>
      </c>
      <c r="E19418">
        <f>YEAR(Orders[[#This Row],[Order_Date]])</f>
        <v>2023</v>
      </c>
      <c r="F19418">
        <f>MONTH(Orders[[#This Row],[Order_Date]])</f>
        <v>2</v>
      </c>
      <c r="G19418" s="2" t="s">
        <v>359</v>
      </c>
      <c r="H19418" t="s">
        <v>1028</v>
      </c>
      <c r="I19418" t="s">
        <v>14</v>
      </c>
      <c r="J19418" t="s">
        <v>33</v>
      </c>
      <c r="K19418" t="s">
        <v>27</v>
      </c>
      <c r="L19418" t="s">
        <v>28</v>
      </c>
      <c r="M19418" s="1">
        <v>4281.8999999999996</v>
      </c>
      <c r="N19418" s="1">
        <v>952.01</v>
      </c>
      <c r="O19418">
        <v>0.25</v>
      </c>
    </row>
    <row r="19419" spans="1:15" x14ac:dyDescent="0.3">
      <c r="A19419" t="str">
        <f xml:space="preserve"> _xlfn.XLOOKUP(H19419, 'Customers'!B:B, 'Customers'!A:A)</f>
        <v>CUST_299</v>
      </c>
      <c r="B19419" t="str">
        <f>_xlfn.XLOOKUP(L19419, Products!C:C, Products!A:A)</f>
        <v>PROD_1</v>
      </c>
      <c r="C19419">
        <v>19418</v>
      </c>
      <c r="D19419" s="2" t="s">
        <v>733</v>
      </c>
      <c r="E19419">
        <f>YEAR(Orders[[#This Row],[Order_Date]])</f>
        <v>2023</v>
      </c>
      <c r="F19419">
        <f>MONTH(Orders[[#This Row],[Order_Date]])</f>
        <v>5</v>
      </c>
      <c r="G19419" s="2" t="s">
        <v>30</v>
      </c>
      <c r="H19419" t="s">
        <v>788</v>
      </c>
      <c r="I19419" t="s">
        <v>14</v>
      </c>
      <c r="J19419" t="s">
        <v>15</v>
      </c>
      <c r="K19419" t="s">
        <v>27</v>
      </c>
      <c r="L19419" t="s">
        <v>17</v>
      </c>
      <c r="M19419" s="1">
        <v>4611.6099999999997</v>
      </c>
      <c r="N19419" s="1">
        <v>765.4</v>
      </c>
      <c r="O19419">
        <v>0.16</v>
      </c>
    </row>
    <row r="19420" spans="1:15" x14ac:dyDescent="0.3">
      <c r="A19420" t="str">
        <f xml:space="preserve"> _xlfn.XLOOKUP(H19420, 'Customers'!B:B, 'Customers'!A:A)</f>
        <v>CUST_885</v>
      </c>
      <c r="B19420" t="str">
        <f>_xlfn.XLOOKUP(L19420, Products!C:C, Products!A:A)</f>
        <v>PROD_1</v>
      </c>
      <c r="C19420">
        <v>19419</v>
      </c>
      <c r="D19420" s="2" t="s">
        <v>1042</v>
      </c>
      <c r="E19420">
        <f>YEAR(Orders[[#This Row],[Order_Date]])</f>
        <v>2022</v>
      </c>
      <c r="F19420">
        <f>MONTH(Orders[[#This Row],[Order_Date]])</f>
        <v>6</v>
      </c>
      <c r="G19420" s="2" t="s">
        <v>246</v>
      </c>
      <c r="H19420" t="s">
        <v>1641</v>
      </c>
      <c r="I19420" t="s">
        <v>21</v>
      </c>
      <c r="J19420" t="s">
        <v>65</v>
      </c>
      <c r="K19420" t="s">
        <v>16</v>
      </c>
      <c r="L19420" t="s">
        <v>17</v>
      </c>
      <c r="M19420" s="1">
        <v>5369.97</v>
      </c>
      <c r="N19420" s="1">
        <v>308.01</v>
      </c>
      <c r="O19420">
        <v>0.23</v>
      </c>
    </row>
    <row r="19421" spans="1:15" x14ac:dyDescent="0.3">
      <c r="A19421" t="str">
        <f xml:space="preserve"> _xlfn.XLOOKUP(H19421, 'Customers'!B:B, 'Customers'!A:A)</f>
        <v>CUST_294</v>
      </c>
      <c r="B19421" t="str">
        <f>_xlfn.XLOOKUP(L19421, Products!C:C, Products!A:A)</f>
        <v>PROD_8</v>
      </c>
      <c r="C19421">
        <v>19420</v>
      </c>
      <c r="D19421" s="2" t="s">
        <v>541</v>
      </c>
      <c r="E19421">
        <f>YEAR(Orders[[#This Row],[Order_Date]])</f>
        <v>2022</v>
      </c>
      <c r="F19421">
        <f>MONTH(Orders[[#This Row],[Order_Date]])</f>
        <v>6</v>
      </c>
      <c r="G19421" s="2" t="s">
        <v>246</v>
      </c>
      <c r="H19421" t="s">
        <v>779</v>
      </c>
      <c r="I19421" t="s">
        <v>21</v>
      </c>
      <c r="J19421" t="s">
        <v>15</v>
      </c>
      <c r="K19421" t="s">
        <v>27</v>
      </c>
      <c r="L19421" t="s">
        <v>73</v>
      </c>
      <c r="M19421" s="1">
        <v>8781.44</v>
      </c>
      <c r="N19421" s="1">
        <v>1496.12</v>
      </c>
      <c r="O19421">
        <v>0.01</v>
      </c>
    </row>
    <row r="19422" spans="1:15" x14ac:dyDescent="0.3">
      <c r="A19422" t="str">
        <f xml:space="preserve"> _xlfn.XLOOKUP(H19422, 'Customers'!B:B, 'Customers'!A:A)</f>
        <v>CUST_706</v>
      </c>
      <c r="B19422" t="str">
        <f>_xlfn.XLOOKUP(L19422, Products!C:C, Products!A:A)</f>
        <v>PROD_4</v>
      </c>
      <c r="C19422">
        <v>19421</v>
      </c>
      <c r="D19422" s="2" t="s">
        <v>283</v>
      </c>
      <c r="E19422">
        <f>YEAR(Orders[[#This Row],[Order_Date]])</f>
        <v>2023</v>
      </c>
      <c r="F19422">
        <f>MONTH(Orders[[#This Row],[Order_Date]])</f>
        <v>12</v>
      </c>
      <c r="G19422" s="2" t="s">
        <v>1112</v>
      </c>
      <c r="H19422" t="s">
        <v>1445</v>
      </c>
      <c r="I19422" t="s">
        <v>14</v>
      </c>
      <c r="J19422" t="s">
        <v>33</v>
      </c>
      <c r="K19422" t="s">
        <v>34</v>
      </c>
      <c r="L19422" t="s">
        <v>35</v>
      </c>
      <c r="M19422" s="1">
        <v>6522.96</v>
      </c>
      <c r="N19422" s="1">
        <v>-471.57</v>
      </c>
      <c r="O19422">
        <v>0.13</v>
      </c>
    </row>
    <row r="19423" spans="1:15" x14ac:dyDescent="0.3">
      <c r="A19423" t="str">
        <f xml:space="preserve"> _xlfn.XLOOKUP(H19423, 'Customers'!B:B, 'Customers'!A:A)</f>
        <v>CUST_335</v>
      </c>
      <c r="B19423" t="str">
        <f>_xlfn.XLOOKUP(L19423, Products!C:C, Products!A:A)</f>
        <v>PROD_2</v>
      </c>
      <c r="C19423">
        <v>19422</v>
      </c>
      <c r="D19423" s="2" t="s">
        <v>416</v>
      </c>
      <c r="E19423">
        <f>YEAR(Orders[[#This Row],[Order_Date]])</f>
        <v>2022</v>
      </c>
      <c r="F19423">
        <f>MONTH(Orders[[#This Row],[Order_Date]])</f>
        <v>4</v>
      </c>
      <c r="G19423" s="2" t="s">
        <v>833</v>
      </c>
      <c r="H19423" t="s">
        <v>860</v>
      </c>
      <c r="I19423" t="s">
        <v>21</v>
      </c>
      <c r="J19423" t="s">
        <v>65</v>
      </c>
      <c r="K19423" t="s">
        <v>16</v>
      </c>
      <c r="L19423" t="s">
        <v>23</v>
      </c>
      <c r="M19423" s="1">
        <v>5490.86</v>
      </c>
      <c r="N19423" s="1">
        <v>967.7</v>
      </c>
      <c r="O19423">
        <v>0.27</v>
      </c>
    </row>
    <row r="19424" spans="1:15" x14ac:dyDescent="0.3">
      <c r="A19424" t="str">
        <f xml:space="preserve"> _xlfn.XLOOKUP(H19424, 'Customers'!B:B, 'Customers'!A:A)</f>
        <v>CUST_561</v>
      </c>
      <c r="B19424" t="str">
        <f>_xlfn.XLOOKUP(L19424, Products!C:C, Products!A:A)</f>
        <v>PROD_6</v>
      </c>
      <c r="C19424">
        <v>19423</v>
      </c>
      <c r="D19424" s="2" t="s">
        <v>873</v>
      </c>
      <c r="E19424">
        <f>YEAR(Orders[[#This Row],[Order_Date]])</f>
        <v>2022</v>
      </c>
      <c r="F19424">
        <f>MONTH(Orders[[#This Row],[Order_Date]])</f>
        <v>1</v>
      </c>
      <c r="G19424" s="2" t="s">
        <v>112</v>
      </c>
      <c r="H19424" t="s">
        <v>1253</v>
      </c>
      <c r="I19424" t="s">
        <v>14</v>
      </c>
      <c r="J19424" t="s">
        <v>33</v>
      </c>
      <c r="K19424" t="s">
        <v>34</v>
      </c>
      <c r="L19424" t="s">
        <v>52</v>
      </c>
      <c r="M19424" s="1">
        <v>5947.68</v>
      </c>
      <c r="N19424" s="1">
        <v>1318.72</v>
      </c>
      <c r="O19424">
        <v>0.14000000000000001</v>
      </c>
    </row>
    <row r="19425" spans="1:15" x14ac:dyDescent="0.3">
      <c r="A19425" t="str">
        <f xml:space="preserve"> _xlfn.XLOOKUP(H19425, 'Customers'!B:B, 'Customers'!A:A)</f>
        <v>CUST_362</v>
      </c>
      <c r="B19425" t="str">
        <f>_xlfn.XLOOKUP(L19425, Products!C:C, Products!A:A)</f>
        <v>PROD_5</v>
      </c>
      <c r="C19425">
        <v>19424</v>
      </c>
      <c r="D19425" s="2" t="s">
        <v>1182</v>
      </c>
      <c r="E19425">
        <f>YEAR(Orders[[#This Row],[Order_Date]])</f>
        <v>2022</v>
      </c>
      <c r="F19425">
        <f>MONTH(Orders[[#This Row],[Order_Date]])</f>
        <v>2</v>
      </c>
      <c r="G19425" s="2" t="s">
        <v>1330</v>
      </c>
      <c r="H19425" t="s">
        <v>906</v>
      </c>
      <c r="I19425" t="s">
        <v>14</v>
      </c>
      <c r="J19425" t="s">
        <v>65</v>
      </c>
      <c r="K19425" t="s">
        <v>34</v>
      </c>
      <c r="L19425" t="s">
        <v>39</v>
      </c>
      <c r="M19425" s="1">
        <v>4698.5200000000004</v>
      </c>
      <c r="N19425" s="1">
        <v>-7.89</v>
      </c>
      <c r="O19425">
        <v>0.3</v>
      </c>
    </row>
    <row r="19426" spans="1:15" x14ac:dyDescent="0.3">
      <c r="A19426" t="str">
        <f xml:space="preserve"> _xlfn.XLOOKUP(H19426, 'Customers'!B:B, 'Customers'!A:A)</f>
        <v>CUST_25</v>
      </c>
      <c r="B19426" t="str">
        <f>_xlfn.XLOOKUP(L19426, Products!C:C, Products!A:A)</f>
        <v>PROD_1</v>
      </c>
      <c r="C19426">
        <v>19425</v>
      </c>
      <c r="D19426" s="2" t="s">
        <v>819</v>
      </c>
      <c r="E19426">
        <f>YEAR(Orders[[#This Row],[Order_Date]])</f>
        <v>2023</v>
      </c>
      <c r="F19426">
        <f>MONTH(Orders[[#This Row],[Order_Date]])</f>
        <v>10</v>
      </c>
      <c r="G19426" s="2" t="s">
        <v>799</v>
      </c>
      <c r="H19426" t="s">
        <v>102</v>
      </c>
      <c r="I19426" t="s">
        <v>14</v>
      </c>
      <c r="J19426" t="s">
        <v>22</v>
      </c>
      <c r="K19426" t="s">
        <v>16</v>
      </c>
      <c r="L19426" t="s">
        <v>17</v>
      </c>
      <c r="M19426" s="1">
        <v>4271.95</v>
      </c>
      <c r="N19426" s="1">
        <v>440.03</v>
      </c>
      <c r="O19426">
        <v>0.15</v>
      </c>
    </row>
    <row r="19427" spans="1:15" x14ac:dyDescent="0.3">
      <c r="A19427" t="str">
        <f xml:space="preserve"> _xlfn.XLOOKUP(H19427, 'Customers'!B:B, 'Customers'!A:A)</f>
        <v>CUST_843</v>
      </c>
      <c r="B19427" t="str">
        <f>_xlfn.XLOOKUP(L19427, Products!C:C, Products!A:A)</f>
        <v>PROD_4</v>
      </c>
      <c r="C19427">
        <v>19426</v>
      </c>
      <c r="D19427" s="2" t="s">
        <v>603</v>
      </c>
      <c r="E19427">
        <f>YEAR(Orders[[#This Row],[Order_Date]])</f>
        <v>2022</v>
      </c>
      <c r="F19427">
        <f>MONTH(Orders[[#This Row],[Order_Date]])</f>
        <v>3</v>
      </c>
      <c r="G19427" s="2" t="s">
        <v>881</v>
      </c>
      <c r="H19427" t="s">
        <v>1596</v>
      </c>
      <c r="I19427" t="s">
        <v>21</v>
      </c>
      <c r="J19427" t="s">
        <v>65</v>
      </c>
      <c r="K19427" t="s">
        <v>34</v>
      </c>
      <c r="L19427" t="s">
        <v>35</v>
      </c>
      <c r="M19427" s="1">
        <v>3897.48</v>
      </c>
      <c r="N19427" s="1">
        <v>738.81</v>
      </c>
      <c r="O19427">
        <v>0.02</v>
      </c>
    </row>
    <row r="19428" spans="1:15" x14ac:dyDescent="0.3">
      <c r="A19428" t="str">
        <f xml:space="preserve"> _xlfn.XLOOKUP(H19428, 'Customers'!B:B, 'Customers'!A:A)</f>
        <v>CUST_495</v>
      </c>
      <c r="B19428" t="str">
        <f>_xlfn.XLOOKUP(L19428, Products!C:C, Products!A:A)</f>
        <v>PROD_2</v>
      </c>
      <c r="C19428">
        <v>19427</v>
      </c>
      <c r="D19428" s="2" t="s">
        <v>436</v>
      </c>
      <c r="E19428">
        <f>YEAR(Orders[[#This Row],[Order_Date]])</f>
        <v>2022</v>
      </c>
      <c r="F19428">
        <f>MONTH(Orders[[#This Row],[Order_Date]])</f>
        <v>4</v>
      </c>
      <c r="G19428" s="2" t="s">
        <v>871</v>
      </c>
      <c r="H19428" t="s">
        <v>1149</v>
      </c>
      <c r="I19428" t="s">
        <v>32</v>
      </c>
      <c r="J19428" t="s">
        <v>33</v>
      </c>
      <c r="K19428" t="s">
        <v>16</v>
      </c>
      <c r="L19428" t="s">
        <v>23</v>
      </c>
      <c r="M19428" s="1">
        <v>1111.07</v>
      </c>
      <c r="N19428" s="1">
        <v>127.37</v>
      </c>
      <c r="O19428">
        <v>0.04</v>
      </c>
    </row>
    <row r="19429" spans="1:15" x14ac:dyDescent="0.3">
      <c r="A19429" t="str">
        <f xml:space="preserve"> _xlfn.XLOOKUP(H19429, 'Customers'!B:B, 'Customers'!A:A)</f>
        <v>CUST_817</v>
      </c>
      <c r="B19429" t="str">
        <f>_xlfn.XLOOKUP(L19429, Products!C:C, Products!A:A)</f>
        <v>PROD_2</v>
      </c>
      <c r="C19429">
        <v>19428</v>
      </c>
      <c r="D19429" s="2" t="s">
        <v>850</v>
      </c>
      <c r="E19429">
        <f>YEAR(Orders[[#This Row],[Order_Date]])</f>
        <v>2022</v>
      </c>
      <c r="F19429">
        <f>MONTH(Orders[[#This Row],[Order_Date]])</f>
        <v>5</v>
      </c>
      <c r="G19429" s="2" t="s">
        <v>606</v>
      </c>
      <c r="H19429" t="s">
        <v>1567</v>
      </c>
      <c r="I19429" t="s">
        <v>21</v>
      </c>
      <c r="J19429" t="s">
        <v>22</v>
      </c>
      <c r="K19429" t="s">
        <v>16</v>
      </c>
      <c r="L19429" t="s">
        <v>23</v>
      </c>
      <c r="M19429" s="1">
        <v>2475</v>
      </c>
      <c r="N19429" s="1">
        <v>364.57</v>
      </c>
      <c r="O19429">
        <v>0.13</v>
      </c>
    </row>
    <row r="19430" spans="1:15" x14ac:dyDescent="0.3">
      <c r="A19430" t="str">
        <f xml:space="preserve"> _xlfn.XLOOKUP(H19430, 'Customers'!B:B, 'Customers'!A:A)</f>
        <v>CUST_57</v>
      </c>
      <c r="B19430" t="str">
        <f>_xlfn.XLOOKUP(L19430, Products!C:C, Products!A:A)</f>
        <v>PROD_7</v>
      </c>
      <c r="C19430">
        <v>19429</v>
      </c>
      <c r="D19430" s="2" t="s">
        <v>563</v>
      </c>
      <c r="E19430">
        <f>YEAR(Orders[[#This Row],[Order_Date]])</f>
        <v>2022</v>
      </c>
      <c r="F19430">
        <f>MONTH(Orders[[#This Row],[Order_Date]])</f>
        <v>8</v>
      </c>
      <c r="G19430" s="2" t="s">
        <v>411</v>
      </c>
      <c r="H19430" t="s">
        <v>193</v>
      </c>
      <c r="I19430" t="s">
        <v>32</v>
      </c>
      <c r="J19430" t="s">
        <v>15</v>
      </c>
      <c r="K19430" t="s">
        <v>16</v>
      </c>
      <c r="L19430" t="s">
        <v>66</v>
      </c>
      <c r="M19430" s="1">
        <v>2733.77</v>
      </c>
      <c r="N19430" s="1">
        <v>402.8</v>
      </c>
      <c r="O19430">
        <v>0.14000000000000001</v>
      </c>
    </row>
    <row r="19431" spans="1:15" x14ac:dyDescent="0.3">
      <c r="A19431" t="str">
        <f xml:space="preserve"> _xlfn.XLOOKUP(H19431, 'Customers'!B:B, 'Customers'!A:A)</f>
        <v>CUST_515</v>
      </c>
      <c r="B19431" t="str">
        <f>_xlfn.XLOOKUP(L19431, Products!C:C, Products!A:A)</f>
        <v>PROD_2</v>
      </c>
      <c r="C19431">
        <v>19430</v>
      </c>
      <c r="D19431" s="2" t="s">
        <v>963</v>
      </c>
      <c r="E19431">
        <f>YEAR(Orders[[#This Row],[Order_Date]])</f>
        <v>2023</v>
      </c>
      <c r="F19431">
        <f>MONTH(Orders[[#This Row],[Order_Date]])</f>
        <v>3</v>
      </c>
      <c r="G19431" s="2" t="s">
        <v>1252</v>
      </c>
      <c r="H19431" t="s">
        <v>1186</v>
      </c>
      <c r="I19431" t="s">
        <v>21</v>
      </c>
      <c r="J19431" t="s">
        <v>15</v>
      </c>
      <c r="K19431" t="s">
        <v>16</v>
      </c>
      <c r="L19431" t="s">
        <v>23</v>
      </c>
      <c r="M19431" s="1">
        <v>5282.14</v>
      </c>
      <c r="N19431" s="1">
        <v>1405.11</v>
      </c>
      <c r="O19431">
        <v>0.02</v>
      </c>
    </row>
    <row r="19432" spans="1:15" x14ac:dyDescent="0.3">
      <c r="A19432" t="str">
        <f xml:space="preserve"> _xlfn.XLOOKUP(H19432, 'Customers'!B:B, 'Customers'!A:A)</f>
        <v>CUST_815</v>
      </c>
      <c r="B19432" t="str">
        <f>_xlfn.XLOOKUP(L19432, Products!C:C, Products!A:A)</f>
        <v>PROD_5</v>
      </c>
      <c r="C19432">
        <v>19431</v>
      </c>
      <c r="D19432" s="2" t="s">
        <v>949</v>
      </c>
      <c r="E19432">
        <f>YEAR(Orders[[#This Row],[Order_Date]])</f>
        <v>2022</v>
      </c>
      <c r="F19432">
        <f>MONTH(Orders[[#This Row],[Order_Date]])</f>
        <v>4</v>
      </c>
      <c r="G19432" s="2" t="s">
        <v>475</v>
      </c>
      <c r="H19432" t="s">
        <v>1565</v>
      </c>
      <c r="I19432" t="s">
        <v>21</v>
      </c>
      <c r="J19432" t="s">
        <v>22</v>
      </c>
      <c r="K19432" t="s">
        <v>34</v>
      </c>
      <c r="L19432" t="s">
        <v>39</v>
      </c>
      <c r="M19432" s="1">
        <v>4193.49</v>
      </c>
      <c r="N19432" s="1">
        <v>728.06</v>
      </c>
      <c r="O19432">
        <v>0.01</v>
      </c>
    </row>
    <row r="19433" spans="1:15" x14ac:dyDescent="0.3">
      <c r="A19433" t="str">
        <f xml:space="preserve"> _xlfn.XLOOKUP(H19433, 'Customers'!B:B, 'Customers'!A:A)</f>
        <v>CUST_465</v>
      </c>
      <c r="B19433" t="str">
        <f>_xlfn.XLOOKUP(L19433, Products!C:C, Products!A:A)</f>
        <v>PROD_8</v>
      </c>
      <c r="C19433">
        <v>19432</v>
      </c>
      <c r="D19433" s="2" t="s">
        <v>743</v>
      </c>
      <c r="E19433">
        <f>YEAR(Orders[[#This Row],[Order_Date]])</f>
        <v>2022</v>
      </c>
      <c r="F19433">
        <f>MONTH(Orders[[#This Row],[Order_Date]])</f>
        <v>9</v>
      </c>
      <c r="G19433" s="2" t="s">
        <v>409</v>
      </c>
      <c r="H19433" t="s">
        <v>1093</v>
      </c>
      <c r="I19433" t="s">
        <v>21</v>
      </c>
      <c r="J19433" t="s">
        <v>33</v>
      </c>
      <c r="K19433" t="s">
        <v>27</v>
      </c>
      <c r="L19433" t="s">
        <v>73</v>
      </c>
      <c r="M19433" s="1">
        <v>9665.41</v>
      </c>
      <c r="N19433" s="1">
        <v>1119.05</v>
      </c>
      <c r="O19433">
        <v>0.05</v>
      </c>
    </row>
    <row r="19434" spans="1:15" x14ac:dyDescent="0.3">
      <c r="A19434" t="str">
        <f xml:space="preserve"> _xlfn.XLOOKUP(H19434, 'Customers'!B:B, 'Customers'!A:A)</f>
        <v>CUST_40</v>
      </c>
      <c r="B19434" t="str">
        <f>_xlfn.XLOOKUP(L19434, Products!C:C, Products!A:A)</f>
        <v>PROD_6</v>
      </c>
      <c r="C19434">
        <v>19433</v>
      </c>
      <c r="D19434" s="2" t="s">
        <v>97</v>
      </c>
      <c r="E19434">
        <f>YEAR(Orders[[#This Row],[Order_Date]])</f>
        <v>2022</v>
      </c>
      <c r="F19434">
        <f>MONTH(Orders[[#This Row],[Order_Date]])</f>
        <v>11</v>
      </c>
      <c r="G19434" s="2" t="s">
        <v>115</v>
      </c>
      <c r="H19434" t="s">
        <v>147</v>
      </c>
      <c r="I19434" t="s">
        <v>14</v>
      </c>
      <c r="J19434" t="s">
        <v>22</v>
      </c>
      <c r="K19434" t="s">
        <v>34</v>
      </c>
      <c r="L19434" t="s">
        <v>52</v>
      </c>
      <c r="M19434" s="1">
        <v>6286.74</v>
      </c>
      <c r="N19434" s="1">
        <v>1005.73</v>
      </c>
      <c r="O19434">
        <v>0.11</v>
      </c>
    </row>
    <row r="19435" spans="1:15" x14ac:dyDescent="0.3">
      <c r="A19435" t="str">
        <f xml:space="preserve"> _xlfn.XLOOKUP(H19435, 'Customers'!B:B, 'Customers'!A:A)</f>
        <v>CUST_920</v>
      </c>
      <c r="B19435" t="str">
        <f>_xlfn.XLOOKUP(L19435, Products!C:C, Products!A:A)</f>
        <v>PROD_7</v>
      </c>
      <c r="C19435">
        <v>19434</v>
      </c>
      <c r="D19435" s="2" t="s">
        <v>566</v>
      </c>
      <c r="E19435">
        <f>YEAR(Orders[[#This Row],[Order_Date]])</f>
        <v>2022</v>
      </c>
      <c r="F19435">
        <f>MONTH(Orders[[#This Row],[Order_Date]])</f>
        <v>1</v>
      </c>
      <c r="G19435" s="2" t="s">
        <v>567</v>
      </c>
      <c r="H19435" t="s">
        <v>1680</v>
      </c>
      <c r="I19435" t="s">
        <v>21</v>
      </c>
      <c r="J19435" t="s">
        <v>65</v>
      </c>
      <c r="K19435" t="s">
        <v>16</v>
      </c>
      <c r="L19435" t="s">
        <v>66</v>
      </c>
      <c r="M19435" s="1">
        <v>6362.49</v>
      </c>
      <c r="N19435" s="1">
        <v>672.12</v>
      </c>
      <c r="O19435">
        <v>0.04</v>
      </c>
    </row>
    <row r="19436" spans="1:15" x14ac:dyDescent="0.3">
      <c r="A19436" t="str">
        <f xml:space="preserve"> _xlfn.XLOOKUP(H19436, 'Customers'!B:B, 'Customers'!A:A)</f>
        <v>CUST_203</v>
      </c>
      <c r="B19436" t="str">
        <f>_xlfn.XLOOKUP(L19436, Products!C:C, Products!A:A)</f>
        <v>PROD_1</v>
      </c>
      <c r="C19436">
        <v>19435</v>
      </c>
      <c r="D19436" s="2" t="s">
        <v>92</v>
      </c>
      <c r="E19436">
        <f>YEAR(Orders[[#This Row],[Order_Date]])</f>
        <v>2023</v>
      </c>
      <c r="F19436">
        <f>MONTH(Orders[[#This Row],[Order_Date]])</f>
        <v>9</v>
      </c>
      <c r="G19436" s="2" t="s">
        <v>507</v>
      </c>
      <c r="H19436" t="s">
        <v>581</v>
      </c>
      <c r="I19436" t="s">
        <v>21</v>
      </c>
      <c r="J19436" t="s">
        <v>15</v>
      </c>
      <c r="K19436" t="s">
        <v>27</v>
      </c>
      <c r="L19436" t="s">
        <v>17</v>
      </c>
      <c r="M19436" s="1">
        <v>7493.31</v>
      </c>
      <c r="N19436" s="1">
        <v>-337.03</v>
      </c>
      <c r="O19436">
        <v>0.28000000000000003</v>
      </c>
    </row>
    <row r="19437" spans="1:15" x14ac:dyDescent="0.3">
      <c r="A19437" t="str">
        <f xml:space="preserve"> _xlfn.XLOOKUP(H19437, 'Customers'!B:B, 'Customers'!A:A)</f>
        <v>CUST_768</v>
      </c>
      <c r="B19437" t="str">
        <f>_xlfn.XLOOKUP(L19437, Products!C:C, Products!A:A)</f>
        <v>PROD_5</v>
      </c>
      <c r="C19437">
        <v>19436</v>
      </c>
      <c r="D19437" s="2" t="s">
        <v>379</v>
      </c>
      <c r="E19437">
        <f>YEAR(Orders[[#This Row],[Order_Date]])</f>
        <v>2023</v>
      </c>
      <c r="F19437">
        <f>MONTH(Orders[[#This Row],[Order_Date]])</f>
        <v>6</v>
      </c>
      <c r="G19437" s="2" t="s">
        <v>994</v>
      </c>
      <c r="H19437" t="s">
        <v>1514</v>
      </c>
      <c r="I19437" t="s">
        <v>32</v>
      </c>
      <c r="J19437" t="s">
        <v>33</v>
      </c>
      <c r="K19437" t="s">
        <v>34</v>
      </c>
      <c r="L19437" t="s">
        <v>39</v>
      </c>
      <c r="M19437" s="1">
        <v>7272.45</v>
      </c>
      <c r="N19437" s="1">
        <v>336.18</v>
      </c>
      <c r="O19437">
        <v>0.1</v>
      </c>
    </row>
    <row r="19438" spans="1:15" x14ac:dyDescent="0.3">
      <c r="A19438" t="str">
        <f xml:space="preserve"> _xlfn.XLOOKUP(H19438, 'Customers'!B:B, 'Customers'!A:A)</f>
        <v>CUST_413</v>
      </c>
      <c r="B19438" t="str">
        <f>_xlfn.XLOOKUP(L19438, Products!C:C, Products!A:A)</f>
        <v>PROD_5</v>
      </c>
      <c r="C19438">
        <v>19437</v>
      </c>
      <c r="D19438" s="2" t="s">
        <v>1123</v>
      </c>
      <c r="E19438">
        <f>YEAR(Orders[[#This Row],[Order_Date]])</f>
        <v>2023</v>
      </c>
      <c r="F19438">
        <f>MONTH(Orders[[#This Row],[Order_Date]])</f>
        <v>8</v>
      </c>
      <c r="G19438" s="2" t="s">
        <v>759</v>
      </c>
      <c r="H19438" t="s">
        <v>1004</v>
      </c>
      <c r="I19438" t="s">
        <v>32</v>
      </c>
      <c r="J19438" t="s">
        <v>33</v>
      </c>
      <c r="K19438" t="s">
        <v>34</v>
      </c>
      <c r="L19438" t="s">
        <v>39</v>
      </c>
      <c r="M19438" s="1">
        <v>8469.1299999999992</v>
      </c>
      <c r="N19438" s="1">
        <v>2236.17</v>
      </c>
      <c r="O19438">
        <v>0.28999999999999998</v>
      </c>
    </row>
    <row r="19439" spans="1:15" x14ac:dyDescent="0.3">
      <c r="A19439" t="str">
        <f xml:space="preserve"> _xlfn.XLOOKUP(H19439, 'Customers'!B:B, 'Customers'!A:A)</f>
        <v>CUST_962</v>
      </c>
      <c r="B19439" t="str">
        <f>_xlfn.XLOOKUP(L19439, Products!C:C, Products!A:A)</f>
        <v>PROD_2</v>
      </c>
      <c r="C19439">
        <v>19438</v>
      </c>
      <c r="D19439" s="2" t="s">
        <v>192</v>
      </c>
      <c r="E19439">
        <f>YEAR(Orders[[#This Row],[Order_Date]])</f>
        <v>2023</v>
      </c>
      <c r="F19439">
        <f>MONTH(Orders[[#This Row],[Order_Date]])</f>
        <v>5</v>
      </c>
      <c r="G19439" s="2" t="s">
        <v>756</v>
      </c>
      <c r="H19439" t="s">
        <v>1724</v>
      </c>
      <c r="I19439" t="s">
        <v>21</v>
      </c>
      <c r="J19439" t="s">
        <v>22</v>
      </c>
      <c r="K19439" t="s">
        <v>16</v>
      </c>
      <c r="L19439" t="s">
        <v>23</v>
      </c>
      <c r="M19439" s="1">
        <v>1335.69</v>
      </c>
      <c r="N19439" s="1">
        <v>93.78</v>
      </c>
      <c r="O19439">
        <v>0.23</v>
      </c>
    </row>
    <row r="19440" spans="1:15" x14ac:dyDescent="0.3">
      <c r="A19440" t="str">
        <f xml:space="preserve"> _xlfn.XLOOKUP(H19440, 'Customers'!B:B, 'Customers'!A:A)</f>
        <v>CUST_452</v>
      </c>
      <c r="B19440" t="str">
        <f>_xlfn.XLOOKUP(L19440, Products!C:C, Products!A:A)</f>
        <v>PROD_8</v>
      </c>
      <c r="C19440">
        <v>19439</v>
      </c>
      <c r="D19440" s="2" t="s">
        <v>240</v>
      </c>
      <c r="E19440">
        <f>YEAR(Orders[[#This Row],[Order_Date]])</f>
        <v>2022</v>
      </c>
      <c r="F19440">
        <f>MONTH(Orders[[#This Row],[Order_Date]])</f>
        <v>8</v>
      </c>
      <c r="G19440" s="2" t="s">
        <v>743</v>
      </c>
      <c r="H19440" t="s">
        <v>1077</v>
      </c>
      <c r="I19440" t="s">
        <v>21</v>
      </c>
      <c r="J19440" t="s">
        <v>22</v>
      </c>
      <c r="K19440" t="s">
        <v>27</v>
      </c>
      <c r="L19440" t="s">
        <v>73</v>
      </c>
      <c r="M19440" s="1">
        <v>5709.85</v>
      </c>
      <c r="N19440" s="1">
        <v>1617.07</v>
      </c>
      <c r="O19440">
        <v>0.09</v>
      </c>
    </row>
    <row r="19441" spans="1:15" x14ac:dyDescent="0.3">
      <c r="A19441" t="str">
        <f xml:space="preserve"> _xlfn.XLOOKUP(H19441, 'Customers'!B:B, 'Customers'!A:A)</f>
        <v>CUST_844</v>
      </c>
      <c r="B19441" t="str">
        <f>_xlfn.XLOOKUP(L19441, Products!C:C, Products!A:A)</f>
        <v>PROD_7</v>
      </c>
      <c r="C19441">
        <v>19440</v>
      </c>
      <c r="D19441" s="2" t="s">
        <v>552</v>
      </c>
      <c r="E19441">
        <f>YEAR(Orders[[#This Row],[Order_Date]])</f>
        <v>2023</v>
      </c>
      <c r="F19441">
        <f>MONTH(Orders[[#This Row],[Order_Date]])</f>
        <v>12</v>
      </c>
      <c r="G19441" s="2" t="s">
        <v>597</v>
      </c>
      <c r="H19441" t="s">
        <v>1597</v>
      </c>
      <c r="I19441" t="s">
        <v>14</v>
      </c>
      <c r="J19441" t="s">
        <v>15</v>
      </c>
      <c r="K19441" t="s">
        <v>16</v>
      </c>
      <c r="L19441" t="s">
        <v>66</v>
      </c>
      <c r="M19441" s="1">
        <v>8180.44</v>
      </c>
      <c r="N19441" s="1">
        <v>1025.8699999999999</v>
      </c>
      <c r="O19441">
        <v>0.15</v>
      </c>
    </row>
    <row r="19442" spans="1:15" x14ac:dyDescent="0.3">
      <c r="A19442" t="str">
        <f xml:space="preserve"> _xlfn.XLOOKUP(H19442, 'Customers'!B:B, 'Customers'!A:A)</f>
        <v>CUST_1000</v>
      </c>
      <c r="B19442" t="str">
        <f>_xlfn.XLOOKUP(L19442, Products!C:C, Products!A:A)</f>
        <v>PROD_2</v>
      </c>
      <c r="C19442">
        <v>19441</v>
      </c>
      <c r="D19442" s="2" t="s">
        <v>41</v>
      </c>
      <c r="E19442">
        <f>YEAR(Orders[[#This Row],[Order_Date]])</f>
        <v>2023</v>
      </c>
      <c r="F19442">
        <f>MONTH(Orders[[#This Row],[Order_Date]])</f>
        <v>3</v>
      </c>
      <c r="G19442" s="2" t="s">
        <v>77</v>
      </c>
      <c r="H19442" t="s">
        <v>1764</v>
      </c>
      <c r="I19442" t="s">
        <v>32</v>
      </c>
      <c r="J19442" t="s">
        <v>22</v>
      </c>
      <c r="K19442" t="s">
        <v>16</v>
      </c>
      <c r="L19442" t="s">
        <v>23</v>
      </c>
      <c r="M19442" s="1">
        <v>3258.02</v>
      </c>
      <c r="N19442" s="1">
        <v>-169.06</v>
      </c>
      <c r="O19442">
        <v>0.01</v>
      </c>
    </row>
    <row r="19443" spans="1:15" x14ac:dyDescent="0.3">
      <c r="A19443" t="str">
        <f xml:space="preserve"> _xlfn.XLOOKUP(H19443, 'Customers'!B:B, 'Customers'!A:A)</f>
        <v>CUST_516</v>
      </c>
      <c r="B19443" t="str">
        <f>_xlfn.XLOOKUP(L19443, Products!C:C, Products!A:A)</f>
        <v>PROD_3</v>
      </c>
      <c r="C19443">
        <v>19442</v>
      </c>
      <c r="D19443" s="2" t="s">
        <v>275</v>
      </c>
      <c r="E19443">
        <f>YEAR(Orders[[#This Row],[Order_Date]])</f>
        <v>2022</v>
      </c>
      <c r="F19443">
        <f>MONTH(Orders[[#This Row],[Order_Date]])</f>
        <v>1</v>
      </c>
      <c r="G19443" s="2" t="s">
        <v>1120</v>
      </c>
      <c r="H19443" t="s">
        <v>1187</v>
      </c>
      <c r="I19443" t="s">
        <v>21</v>
      </c>
      <c r="J19443" t="s">
        <v>15</v>
      </c>
      <c r="K19443" t="s">
        <v>27</v>
      </c>
      <c r="L19443" t="s">
        <v>28</v>
      </c>
      <c r="M19443" s="1">
        <v>6089.6</v>
      </c>
      <c r="N19443" s="1">
        <v>1308.24</v>
      </c>
      <c r="O19443">
        <v>7.0000000000000007E-2</v>
      </c>
    </row>
    <row r="19444" spans="1:15" x14ac:dyDescent="0.3">
      <c r="A19444" t="str">
        <f xml:space="preserve"> _xlfn.XLOOKUP(H19444, 'Customers'!B:B, 'Customers'!A:A)</f>
        <v>CUST_971</v>
      </c>
      <c r="B19444" t="str">
        <f>_xlfn.XLOOKUP(L19444, Products!C:C, Products!A:A)</f>
        <v>PROD_8</v>
      </c>
      <c r="C19444">
        <v>19443</v>
      </c>
      <c r="D19444" s="2" t="s">
        <v>504</v>
      </c>
      <c r="E19444">
        <f>YEAR(Orders[[#This Row],[Order_Date]])</f>
        <v>2023</v>
      </c>
      <c r="F19444">
        <f>MONTH(Orders[[#This Row],[Order_Date]])</f>
        <v>2</v>
      </c>
      <c r="G19444" s="2" t="s">
        <v>1006</v>
      </c>
      <c r="H19444" t="s">
        <v>1733</v>
      </c>
      <c r="I19444" t="s">
        <v>32</v>
      </c>
      <c r="J19444" t="s">
        <v>33</v>
      </c>
      <c r="K19444" t="s">
        <v>27</v>
      </c>
      <c r="L19444" t="s">
        <v>73</v>
      </c>
      <c r="M19444" s="1">
        <v>1021.64</v>
      </c>
      <c r="N19444" s="1">
        <v>70.81</v>
      </c>
      <c r="O19444">
        <v>0.17</v>
      </c>
    </row>
    <row r="19445" spans="1:15" x14ac:dyDescent="0.3">
      <c r="A19445" t="str">
        <f xml:space="preserve"> _xlfn.XLOOKUP(H19445, 'Customers'!B:B, 'Customers'!A:A)</f>
        <v>CUST_858</v>
      </c>
      <c r="B19445" t="str">
        <f>_xlfn.XLOOKUP(L19445, Products!C:C, Products!A:A)</f>
        <v>PROD_1</v>
      </c>
      <c r="C19445">
        <v>19444</v>
      </c>
      <c r="D19445" s="2" t="s">
        <v>251</v>
      </c>
      <c r="E19445">
        <f>YEAR(Orders[[#This Row],[Order_Date]])</f>
        <v>2022</v>
      </c>
      <c r="F19445">
        <f>MONTH(Orders[[#This Row],[Order_Date]])</f>
        <v>11</v>
      </c>
      <c r="G19445" s="2" t="s">
        <v>1461</v>
      </c>
      <c r="H19445" t="s">
        <v>1611</v>
      </c>
      <c r="I19445" t="s">
        <v>32</v>
      </c>
      <c r="J19445" t="s">
        <v>65</v>
      </c>
      <c r="K19445" t="s">
        <v>16</v>
      </c>
      <c r="L19445" t="s">
        <v>17</v>
      </c>
      <c r="M19445" s="1">
        <v>3139.17</v>
      </c>
      <c r="N19445" s="1">
        <v>834.87</v>
      </c>
      <c r="O19445">
        <v>0.18</v>
      </c>
    </row>
    <row r="19446" spans="1:15" x14ac:dyDescent="0.3">
      <c r="A19446" t="str">
        <f xml:space="preserve"> _xlfn.XLOOKUP(H19446, 'Customers'!B:B, 'Customers'!A:A)</f>
        <v>CUST_594</v>
      </c>
      <c r="B19446" t="str">
        <f>_xlfn.XLOOKUP(L19446, Products!C:C, Products!A:A)</f>
        <v>PROD_5</v>
      </c>
      <c r="C19446">
        <v>19445</v>
      </c>
      <c r="D19446" s="2" t="s">
        <v>152</v>
      </c>
      <c r="E19446">
        <f>YEAR(Orders[[#This Row],[Order_Date]])</f>
        <v>2022</v>
      </c>
      <c r="F19446">
        <f>MONTH(Orders[[#This Row],[Order_Date]])</f>
        <v>6</v>
      </c>
      <c r="G19446" s="2" t="s">
        <v>691</v>
      </c>
      <c r="H19446" t="s">
        <v>1301</v>
      </c>
      <c r="I19446" t="s">
        <v>32</v>
      </c>
      <c r="J19446" t="s">
        <v>22</v>
      </c>
      <c r="K19446" t="s">
        <v>34</v>
      </c>
      <c r="L19446" t="s">
        <v>39</v>
      </c>
      <c r="M19446" s="1">
        <v>3791.13</v>
      </c>
      <c r="N19446" s="1">
        <v>384.91</v>
      </c>
      <c r="O19446">
        <v>0.21</v>
      </c>
    </row>
    <row r="19447" spans="1:15" x14ac:dyDescent="0.3">
      <c r="A19447" t="str">
        <f xml:space="preserve"> _xlfn.XLOOKUP(H19447, 'Customers'!B:B, 'Customers'!A:A)</f>
        <v>CUST_115</v>
      </c>
      <c r="B19447" t="str">
        <f>_xlfn.XLOOKUP(L19447, Products!C:C, Products!A:A)</f>
        <v>PROD_1</v>
      </c>
      <c r="C19447">
        <v>19446</v>
      </c>
      <c r="D19447" s="2" t="s">
        <v>211</v>
      </c>
      <c r="E19447">
        <f>YEAR(Orders[[#This Row],[Order_Date]])</f>
        <v>2022</v>
      </c>
      <c r="F19447">
        <f>MONTH(Orders[[#This Row],[Order_Date]])</f>
        <v>9</v>
      </c>
      <c r="G19447" s="2" t="s">
        <v>194</v>
      </c>
      <c r="H19447" t="s">
        <v>362</v>
      </c>
      <c r="I19447" t="s">
        <v>14</v>
      </c>
      <c r="J19447" t="s">
        <v>22</v>
      </c>
      <c r="K19447" t="s">
        <v>16</v>
      </c>
      <c r="L19447" t="s">
        <v>17</v>
      </c>
      <c r="M19447" s="1">
        <v>7284.55</v>
      </c>
      <c r="N19447" s="1">
        <v>-38.26</v>
      </c>
      <c r="O19447">
        <v>0.24</v>
      </c>
    </row>
    <row r="19448" spans="1:15" x14ac:dyDescent="0.3">
      <c r="A19448" t="str">
        <f xml:space="preserve"> _xlfn.XLOOKUP(H19448, 'Customers'!B:B, 'Customers'!A:A)</f>
        <v>CUST_552</v>
      </c>
      <c r="B19448" t="str">
        <f>_xlfn.XLOOKUP(L19448, Products!C:C, Products!A:A)</f>
        <v>PROD_7</v>
      </c>
      <c r="C19448">
        <v>19447</v>
      </c>
      <c r="D19448" s="2" t="s">
        <v>1005</v>
      </c>
      <c r="E19448">
        <f>YEAR(Orders[[#This Row],[Order_Date]])</f>
        <v>2022</v>
      </c>
      <c r="F19448">
        <f>MONTH(Orders[[#This Row],[Order_Date]])</f>
        <v>5</v>
      </c>
      <c r="G19448" s="2" t="s">
        <v>221</v>
      </c>
      <c r="H19448" t="s">
        <v>1237</v>
      </c>
      <c r="I19448" t="s">
        <v>32</v>
      </c>
      <c r="J19448" t="s">
        <v>22</v>
      </c>
      <c r="K19448" t="s">
        <v>16</v>
      </c>
      <c r="L19448" t="s">
        <v>66</v>
      </c>
      <c r="M19448" s="1">
        <v>8609.6</v>
      </c>
      <c r="N19448" s="1">
        <v>240.66</v>
      </c>
      <c r="O19448">
        <v>0.23</v>
      </c>
    </row>
    <row r="19449" spans="1:15" x14ac:dyDescent="0.3">
      <c r="A19449" t="str">
        <f xml:space="preserve"> _xlfn.XLOOKUP(H19449, 'Customers'!B:B, 'Customers'!A:A)</f>
        <v>CUST_42</v>
      </c>
      <c r="B19449" t="str">
        <f>_xlfn.XLOOKUP(L19449, Products!C:C, Products!A:A)</f>
        <v>PROD_7</v>
      </c>
      <c r="C19449">
        <v>19448</v>
      </c>
      <c r="D19449" s="2" t="s">
        <v>634</v>
      </c>
      <c r="E19449">
        <f>YEAR(Orders[[#This Row],[Order_Date]])</f>
        <v>2023</v>
      </c>
      <c r="F19449">
        <f>MONTH(Orders[[#This Row],[Order_Date]])</f>
        <v>12</v>
      </c>
      <c r="G19449" s="2" t="s">
        <v>1678</v>
      </c>
      <c r="H19449" t="s">
        <v>153</v>
      </c>
      <c r="I19449" t="s">
        <v>14</v>
      </c>
      <c r="J19449" t="s">
        <v>65</v>
      </c>
      <c r="K19449" t="s">
        <v>16</v>
      </c>
      <c r="L19449" t="s">
        <v>66</v>
      </c>
      <c r="M19449" s="1">
        <v>4514.29</v>
      </c>
      <c r="N19449" s="1">
        <v>-36.86</v>
      </c>
      <c r="O19449">
        <v>0.19</v>
      </c>
    </row>
    <row r="19450" spans="1:15" x14ac:dyDescent="0.3">
      <c r="A19450" t="str">
        <f xml:space="preserve"> _xlfn.XLOOKUP(H19450, 'Customers'!B:B, 'Customers'!A:A)</f>
        <v>CUST_616</v>
      </c>
      <c r="B19450" t="str">
        <f>_xlfn.XLOOKUP(L19450, Products!C:C, Products!A:A)</f>
        <v>PROD_3</v>
      </c>
      <c r="C19450">
        <v>19449</v>
      </c>
      <c r="D19450" s="2" t="s">
        <v>907</v>
      </c>
      <c r="E19450">
        <f>YEAR(Orders[[#This Row],[Order_Date]])</f>
        <v>2022</v>
      </c>
      <c r="F19450">
        <f>MONTH(Orders[[#This Row],[Order_Date]])</f>
        <v>10</v>
      </c>
      <c r="G19450" s="2" t="s">
        <v>119</v>
      </c>
      <c r="H19450" t="s">
        <v>1335</v>
      </c>
      <c r="I19450" t="s">
        <v>14</v>
      </c>
      <c r="J19450" t="s">
        <v>15</v>
      </c>
      <c r="K19450" t="s">
        <v>27</v>
      </c>
      <c r="L19450" t="s">
        <v>28</v>
      </c>
      <c r="M19450" s="1">
        <v>339.1</v>
      </c>
      <c r="N19450" s="1">
        <v>46.74</v>
      </c>
      <c r="O19450">
        <v>0.08</v>
      </c>
    </row>
    <row r="19451" spans="1:15" x14ac:dyDescent="0.3">
      <c r="A19451" t="str">
        <f xml:space="preserve"> _xlfn.XLOOKUP(H19451, 'Customers'!B:B, 'Customers'!A:A)</f>
        <v>CUST_634</v>
      </c>
      <c r="B19451" t="str">
        <f>_xlfn.XLOOKUP(L19451, Products!C:C, Products!A:A)</f>
        <v>PROD_1</v>
      </c>
      <c r="C19451">
        <v>19450</v>
      </c>
      <c r="D19451" s="2" t="s">
        <v>100</v>
      </c>
      <c r="E19451">
        <f>YEAR(Orders[[#This Row],[Order_Date]])</f>
        <v>2022</v>
      </c>
      <c r="F19451">
        <f>MONTH(Orders[[#This Row],[Order_Date]])</f>
        <v>7</v>
      </c>
      <c r="G19451" s="2" t="s">
        <v>593</v>
      </c>
      <c r="H19451" t="s">
        <v>1358</v>
      </c>
      <c r="I19451" t="s">
        <v>14</v>
      </c>
      <c r="J19451" t="s">
        <v>33</v>
      </c>
      <c r="K19451" t="s">
        <v>16</v>
      </c>
      <c r="L19451" t="s">
        <v>17</v>
      </c>
      <c r="M19451" s="1">
        <v>3791.79</v>
      </c>
      <c r="N19451" s="1">
        <v>818.38</v>
      </c>
      <c r="O19451">
        <v>0.03</v>
      </c>
    </row>
    <row r="19452" spans="1:15" x14ac:dyDescent="0.3">
      <c r="A19452" t="str">
        <f xml:space="preserve"> _xlfn.XLOOKUP(H19452, 'Customers'!B:B, 'Customers'!A:A)</f>
        <v>CUST_90</v>
      </c>
      <c r="B19452" t="str">
        <f>_xlfn.XLOOKUP(L19452, Products!C:C, Products!A:A)</f>
        <v>PROD_1</v>
      </c>
      <c r="C19452">
        <v>19451</v>
      </c>
      <c r="D19452" s="2" t="s">
        <v>12</v>
      </c>
      <c r="E19452">
        <f>YEAR(Orders[[#This Row],[Order_Date]])</f>
        <v>2023</v>
      </c>
      <c r="F19452">
        <f>MONTH(Orders[[#This Row],[Order_Date]])</f>
        <v>9</v>
      </c>
      <c r="G19452" s="2" t="s">
        <v>1547</v>
      </c>
      <c r="H19452" t="s">
        <v>288</v>
      </c>
      <c r="I19452" t="s">
        <v>32</v>
      </c>
      <c r="J19452" t="s">
        <v>22</v>
      </c>
      <c r="K19452" t="s">
        <v>16</v>
      </c>
      <c r="L19452" t="s">
        <v>17</v>
      </c>
      <c r="M19452" s="1">
        <v>4504.07</v>
      </c>
      <c r="N19452" s="1">
        <v>221.31</v>
      </c>
      <c r="O19452">
        <v>0.03</v>
      </c>
    </row>
    <row r="19453" spans="1:15" x14ac:dyDescent="0.3">
      <c r="A19453" t="str">
        <f xml:space="preserve"> _xlfn.XLOOKUP(H19453, 'Customers'!B:B, 'Customers'!A:A)</f>
        <v>CUST_471</v>
      </c>
      <c r="B19453" t="str">
        <f>_xlfn.XLOOKUP(L19453, Products!C:C, Products!A:A)</f>
        <v>PROD_8</v>
      </c>
      <c r="C19453">
        <v>19452</v>
      </c>
      <c r="D19453" s="2" t="s">
        <v>156</v>
      </c>
      <c r="E19453">
        <f>YEAR(Orders[[#This Row],[Order_Date]])</f>
        <v>2022</v>
      </c>
      <c r="F19453">
        <f>MONTH(Orders[[#This Row],[Order_Date]])</f>
        <v>9</v>
      </c>
      <c r="G19453" s="2" t="s">
        <v>49</v>
      </c>
      <c r="H19453" t="s">
        <v>1102</v>
      </c>
      <c r="I19453" t="s">
        <v>32</v>
      </c>
      <c r="J19453" t="s">
        <v>65</v>
      </c>
      <c r="K19453" t="s">
        <v>27</v>
      </c>
      <c r="L19453" t="s">
        <v>73</v>
      </c>
      <c r="M19453" s="1">
        <v>2403.71</v>
      </c>
      <c r="N19453" s="1">
        <v>645.66</v>
      </c>
      <c r="O19453">
        <v>0.28999999999999998</v>
      </c>
    </row>
    <row r="19454" spans="1:15" x14ac:dyDescent="0.3">
      <c r="A19454" t="str">
        <f xml:space="preserve"> _xlfn.XLOOKUP(H19454, 'Customers'!B:B, 'Customers'!A:A)</f>
        <v>CUST_844</v>
      </c>
      <c r="B19454" t="str">
        <f>_xlfn.XLOOKUP(L19454, Products!C:C, Products!A:A)</f>
        <v>PROD_5</v>
      </c>
      <c r="C19454">
        <v>19453</v>
      </c>
      <c r="D19454" s="2" t="s">
        <v>648</v>
      </c>
      <c r="E19454">
        <f>YEAR(Orders[[#This Row],[Order_Date]])</f>
        <v>2022</v>
      </c>
      <c r="F19454">
        <f>MONTH(Orders[[#This Row],[Order_Date]])</f>
        <v>5</v>
      </c>
      <c r="G19454" s="2" t="s">
        <v>1376</v>
      </c>
      <c r="H19454" t="s">
        <v>1597</v>
      </c>
      <c r="I19454" t="s">
        <v>21</v>
      </c>
      <c r="J19454" t="s">
        <v>22</v>
      </c>
      <c r="K19454" t="s">
        <v>34</v>
      </c>
      <c r="L19454" t="s">
        <v>39</v>
      </c>
      <c r="M19454" s="1">
        <v>4377.07</v>
      </c>
      <c r="N19454" s="1">
        <v>-107.66</v>
      </c>
      <c r="O19454">
        <v>0.03</v>
      </c>
    </row>
    <row r="19455" spans="1:15" x14ac:dyDescent="0.3">
      <c r="A19455" t="str">
        <f xml:space="preserve"> _xlfn.XLOOKUP(H19455, 'Customers'!B:B, 'Customers'!A:A)</f>
        <v>CUST_752</v>
      </c>
      <c r="B19455" t="str">
        <f>_xlfn.XLOOKUP(L19455, Products!C:C, Products!A:A)</f>
        <v>PROD_5</v>
      </c>
      <c r="C19455">
        <v>19454</v>
      </c>
      <c r="D19455" s="2" t="s">
        <v>1156</v>
      </c>
      <c r="E19455">
        <f>YEAR(Orders[[#This Row],[Order_Date]])</f>
        <v>2022</v>
      </c>
      <c r="F19455">
        <f>MONTH(Orders[[#This Row],[Order_Date]])</f>
        <v>1</v>
      </c>
      <c r="G19455" s="2" t="s">
        <v>274</v>
      </c>
      <c r="H19455" t="s">
        <v>1498</v>
      </c>
      <c r="I19455" t="s">
        <v>21</v>
      </c>
      <c r="J19455" t="s">
        <v>15</v>
      </c>
      <c r="K19455" t="s">
        <v>34</v>
      </c>
      <c r="L19455" t="s">
        <v>39</v>
      </c>
      <c r="M19455" s="1">
        <v>6943.18</v>
      </c>
      <c r="N19455" s="1">
        <v>-414.35</v>
      </c>
      <c r="O19455">
        <v>0.25</v>
      </c>
    </row>
    <row r="19456" spans="1:15" x14ac:dyDescent="0.3">
      <c r="A19456" t="str">
        <f xml:space="preserve"> _xlfn.XLOOKUP(H19456, 'Customers'!B:B, 'Customers'!A:A)</f>
        <v>CUST_393</v>
      </c>
      <c r="B19456" t="str">
        <f>_xlfn.XLOOKUP(L19456, Products!C:C, Products!A:A)</f>
        <v>PROD_1</v>
      </c>
      <c r="C19456">
        <v>19455</v>
      </c>
      <c r="D19456" s="2" t="s">
        <v>1167</v>
      </c>
      <c r="E19456">
        <f>YEAR(Orders[[#This Row],[Order_Date]])</f>
        <v>2023</v>
      </c>
      <c r="F19456">
        <f>MONTH(Orders[[#This Row],[Order_Date]])</f>
        <v>4</v>
      </c>
      <c r="G19456" s="2" t="s">
        <v>1704</v>
      </c>
      <c r="H19456" t="s">
        <v>974</v>
      </c>
      <c r="I19456" t="s">
        <v>21</v>
      </c>
      <c r="J19456" t="s">
        <v>65</v>
      </c>
      <c r="K19456" t="s">
        <v>27</v>
      </c>
      <c r="L19456" t="s">
        <v>17</v>
      </c>
      <c r="M19456" s="1">
        <v>7278.46</v>
      </c>
      <c r="N19456" s="1">
        <v>940.17</v>
      </c>
      <c r="O19456">
        <v>0.28000000000000003</v>
      </c>
    </row>
    <row r="19457" spans="1:15" x14ac:dyDescent="0.3">
      <c r="A19457" t="str">
        <f xml:space="preserve"> _xlfn.XLOOKUP(H19457, 'Customers'!B:B, 'Customers'!A:A)</f>
        <v>CUST_160</v>
      </c>
      <c r="B19457" t="str">
        <f>_xlfn.XLOOKUP(L19457, Products!C:C, Products!A:A)</f>
        <v>PROD_1</v>
      </c>
      <c r="C19457">
        <v>19456</v>
      </c>
      <c r="D19457" s="2" t="s">
        <v>577</v>
      </c>
      <c r="E19457">
        <f>YEAR(Orders[[#This Row],[Order_Date]])</f>
        <v>2023</v>
      </c>
      <c r="F19457">
        <f>MONTH(Orders[[#This Row],[Order_Date]])</f>
        <v>2</v>
      </c>
      <c r="G19457" s="2" t="s">
        <v>504</v>
      </c>
      <c r="H19457" t="s">
        <v>470</v>
      </c>
      <c r="I19457" t="s">
        <v>14</v>
      </c>
      <c r="J19457" t="s">
        <v>15</v>
      </c>
      <c r="K19457" t="s">
        <v>27</v>
      </c>
      <c r="L19457" t="s">
        <v>17</v>
      </c>
      <c r="M19457" s="1">
        <v>6333.24</v>
      </c>
      <c r="N19457" s="1">
        <v>1494.07</v>
      </c>
      <c r="O19457">
        <v>0.09</v>
      </c>
    </row>
    <row r="19458" spans="1:15" x14ac:dyDescent="0.3">
      <c r="A19458" t="str">
        <f xml:space="preserve"> _xlfn.XLOOKUP(H19458, 'Customers'!B:B, 'Customers'!A:A)</f>
        <v>CUST_460</v>
      </c>
      <c r="B19458" t="str">
        <f>_xlfn.XLOOKUP(L19458, Products!C:C, Products!A:A)</f>
        <v>PROD_2</v>
      </c>
      <c r="C19458">
        <v>19457</v>
      </c>
      <c r="D19458" s="2" t="s">
        <v>963</v>
      </c>
      <c r="E19458">
        <f>YEAR(Orders[[#This Row],[Order_Date]])</f>
        <v>2023</v>
      </c>
      <c r="F19458">
        <f>MONTH(Orders[[#This Row],[Order_Date]])</f>
        <v>3</v>
      </c>
      <c r="G19458" s="2" t="s">
        <v>1252</v>
      </c>
      <c r="H19458" t="s">
        <v>1088</v>
      </c>
      <c r="I19458" t="s">
        <v>21</v>
      </c>
      <c r="J19458" t="s">
        <v>15</v>
      </c>
      <c r="K19458" t="s">
        <v>16</v>
      </c>
      <c r="L19458" t="s">
        <v>23</v>
      </c>
      <c r="M19458" s="1">
        <v>3149.3</v>
      </c>
      <c r="N19458" s="1">
        <v>-185.31</v>
      </c>
      <c r="O19458">
        <v>0.05</v>
      </c>
    </row>
    <row r="19459" spans="1:15" x14ac:dyDescent="0.3">
      <c r="A19459" t="str">
        <f xml:space="preserve"> _xlfn.XLOOKUP(H19459, 'Customers'!B:B, 'Customers'!A:A)</f>
        <v>CUST_879</v>
      </c>
      <c r="B19459" t="str">
        <f>_xlfn.XLOOKUP(L19459, Products!C:C, Products!A:A)</f>
        <v>PROD_8</v>
      </c>
      <c r="C19459">
        <v>19458</v>
      </c>
      <c r="D19459" s="2" t="s">
        <v>595</v>
      </c>
      <c r="E19459">
        <f>YEAR(Orders[[#This Row],[Order_Date]])</f>
        <v>2022</v>
      </c>
      <c r="F19459">
        <f>MONTH(Orders[[#This Row],[Order_Date]])</f>
        <v>10</v>
      </c>
      <c r="G19459" s="2" t="s">
        <v>861</v>
      </c>
      <c r="H19459" t="s">
        <v>1634</v>
      </c>
      <c r="I19459" t="s">
        <v>21</v>
      </c>
      <c r="J19459" t="s">
        <v>22</v>
      </c>
      <c r="K19459" t="s">
        <v>27</v>
      </c>
      <c r="L19459" t="s">
        <v>73</v>
      </c>
      <c r="M19459" s="1">
        <v>705.47</v>
      </c>
      <c r="N19459" s="1">
        <v>-52.94</v>
      </c>
      <c r="O19459">
        <v>0.26</v>
      </c>
    </row>
    <row r="19460" spans="1:15" x14ac:dyDescent="0.3">
      <c r="A19460" t="str">
        <f xml:space="preserve"> _xlfn.XLOOKUP(H19460, 'Customers'!B:B, 'Customers'!A:A)</f>
        <v>CUST_457</v>
      </c>
      <c r="B19460" t="str">
        <f>_xlfn.XLOOKUP(L19460, Products!C:C, Products!A:A)</f>
        <v>PROD_5</v>
      </c>
      <c r="C19460">
        <v>19459</v>
      </c>
      <c r="D19460" s="2" t="s">
        <v>1297</v>
      </c>
      <c r="E19460">
        <f>YEAR(Orders[[#This Row],[Order_Date]])</f>
        <v>2023</v>
      </c>
      <c r="F19460">
        <f>MONTH(Orders[[#This Row],[Order_Date]])</f>
        <v>11</v>
      </c>
      <c r="G19460" s="2" t="s">
        <v>820</v>
      </c>
      <c r="H19460" t="s">
        <v>1085</v>
      </c>
      <c r="I19460" t="s">
        <v>14</v>
      </c>
      <c r="J19460" t="s">
        <v>65</v>
      </c>
      <c r="K19460" t="s">
        <v>34</v>
      </c>
      <c r="L19460" t="s">
        <v>39</v>
      </c>
      <c r="M19460" s="1">
        <v>378.01</v>
      </c>
      <c r="N19460" s="1">
        <v>89.44</v>
      </c>
      <c r="O19460">
        <v>0.22</v>
      </c>
    </row>
    <row r="19461" spans="1:15" x14ac:dyDescent="0.3">
      <c r="A19461" t="str">
        <f xml:space="preserve"> _xlfn.XLOOKUP(H19461, 'Customers'!B:B, 'Customers'!A:A)</f>
        <v>CUST_803</v>
      </c>
      <c r="B19461" t="str">
        <f>_xlfn.XLOOKUP(L19461, Products!C:C, Products!A:A)</f>
        <v>PROD_4</v>
      </c>
      <c r="C19461">
        <v>19460</v>
      </c>
      <c r="D19461" s="2" t="s">
        <v>923</v>
      </c>
      <c r="E19461">
        <f>YEAR(Orders[[#This Row],[Order_Date]])</f>
        <v>2022</v>
      </c>
      <c r="F19461">
        <f>MONTH(Orders[[#This Row],[Order_Date]])</f>
        <v>5</v>
      </c>
      <c r="G19461" s="2" t="s">
        <v>1005</v>
      </c>
      <c r="H19461" t="s">
        <v>1553</v>
      </c>
      <c r="I19461" t="s">
        <v>32</v>
      </c>
      <c r="J19461" t="s">
        <v>65</v>
      </c>
      <c r="K19461" t="s">
        <v>34</v>
      </c>
      <c r="L19461" t="s">
        <v>35</v>
      </c>
      <c r="M19461" s="1">
        <v>9338.86</v>
      </c>
      <c r="N19461" s="1">
        <v>1529.35</v>
      </c>
      <c r="O19461">
        <v>0.02</v>
      </c>
    </row>
    <row r="19462" spans="1:15" x14ac:dyDescent="0.3">
      <c r="A19462" t="str">
        <f xml:space="preserve"> _xlfn.XLOOKUP(H19462, 'Customers'!B:B, 'Customers'!A:A)</f>
        <v>CUST_521</v>
      </c>
      <c r="B19462" t="str">
        <f>_xlfn.XLOOKUP(L19462, Products!C:C, Products!A:A)</f>
        <v>PROD_6</v>
      </c>
      <c r="C19462">
        <v>19461</v>
      </c>
      <c r="D19462" s="2" t="s">
        <v>25</v>
      </c>
      <c r="E19462">
        <f>YEAR(Orders[[#This Row],[Order_Date]])</f>
        <v>2023</v>
      </c>
      <c r="F19462">
        <f>MONTH(Orders[[#This Row],[Order_Date]])</f>
        <v>1</v>
      </c>
      <c r="G19462" s="2" t="s">
        <v>368</v>
      </c>
      <c r="H19462" t="s">
        <v>1194</v>
      </c>
      <c r="I19462" t="s">
        <v>21</v>
      </c>
      <c r="J19462" t="s">
        <v>15</v>
      </c>
      <c r="K19462" t="s">
        <v>34</v>
      </c>
      <c r="L19462" t="s">
        <v>52</v>
      </c>
      <c r="M19462" s="1">
        <v>4314.0600000000004</v>
      </c>
      <c r="N19462" s="1">
        <v>-267.83</v>
      </c>
      <c r="O19462">
        <v>0.16</v>
      </c>
    </row>
    <row r="19463" spans="1:15" x14ac:dyDescent="0.3">
      <c r="A19463" t="str">
        <f xml:space="preserve"> _xlfn.XLOOKUP(H19463, 'Customers'!B:B, 'Customers'!A:A)</f>
        <v>CUST_43</v>
      </c>
      <c r="B19463" t="str">
        <f>_xlfn.XLOOKUP(L19463, Products!C:C, Products!A:A)</f>
        <v>PROD_1</v>
      </c>
      <c r="C19463">
        <v>19462</v>
      </c>
      <c r="D19463" s="2" t="s">
        <v>220</v>
      </c>
      <c r="E19463">
        <f>YEAR(Orders[[#This Row],[Order_Date]])</f>
        <v>2022</v>
      </c>
      <c r="F19463">
        <f>MONTH(Orders[[#This Row],[Order_Date]])</f>
        <v>5</v>
      </c>
      <c r="G19463" s="2" t="s">
        <v>1005</v>
      </c>
      <c r="H19463" t="s">
        <v>157</v>
      </c>
      <c r="I19463" t="s">
        <v>14</v>
      </c>
      <c r="J19463" t="s">
        <v>65</v>
      </c>
      <c r="K19463" t="s">
        <v>27</v>
      </c>
      <c r="L19463" t="s">
        <v>17</v>
      </c>
      <c r="M19463" s="1">
        <v>6071.88</v>
      </c>
      <c r="N19463" s="1">
        <v>-552.5</v>
      </c>
      <c r="O19463">
        <v>0.04</v>
      </c>
    </row>
    <row r="19464" spans="1:15" x14ac:dyDescent="0.3">
      <c r="A19464" t="str">
        <f xml:space="preserve"> _xlfn.XLOOKUP(H19464, 'Customers'!B:B, 'Customers'!A:A)</f>
        <v>CUST_57</v>
      </c>
      <c r="B19464" t="str">
        <f>_xlfn.XLOOKUP(L19464, Products!C:C, Products!A:A)</f>
        <v>PROD_8</v>
      </c>
      <c r="C19464">
        <v>19463</v>
      </c>
      <c r="D19464" s="2" t="s">
        <v>305</v>
      </c>
      <c r="E19464">
        <f>YEAR(Orders[[#This Row],[Order_Date]])</f>
        <v>2022</v>
      </c>
      <c r="F19464">
        <f>MONTH(Orders[[#This Row],[Order_Date]])</f>
        <v>6</v>
      </c>
      <c r="G19464" s="2" t="s">
        <v>1138</v>
      </c>
      <c r="H19464" t="s">
        <v>193</v>
      </c>
      <c r="I19464" t="s">
        <v>14</v>
      </c>
      <c r="J19464" t="s">
        <v>65</v>
      </c>
      <c r="K19464" t="s">
        <v>27</v>
      </c>
      <c r="L19464" t="s">
        <v>73</v>
      </c>
      <c r="M19464" s="1">
        <v>3752.63</v>
      </c>
      <c r="N19464" s="1">
        <v>-48.22</v>
      </c>
      <c r="O19464">
        <v>0.23</v>
      </c>
    </row>
    <row r="19465" spans="1:15" x14ac:dyDescent="0.3">
      <c r="A19465" t="str">
        <f xml:space="preserve"> _xlfn.XLOOKUP(H19465, 'Customers'!B:B, 'Customers'!A:A)</f>
        <v>CUST_81</v>
      </c>
      <c r="B19465" t="str">
        <f>_xlfn.XLOOKUP(L19465, Products!C:C, Products!A:A)</f>
        <v>PROD_3</v>
      </c>
      <c r="C19465">
        <v>19464</v>
      </c>
      <c r="D19465" s="2" t="s">
        <v>1100</v>
      </c>
      <c r="E19465">
        <f>YEAR(Orders[[#This Row],[Order_Date]])</f>
        <v>2023</v>
      </c>
      <c r="F19465">
        <f>MONTH(Orders[[#This Row],[Order_Date]])</f>
        <v>10</v>
      </c>
      <c r="G19465" s="2" t="s">
        <v>1083</v>
      </c>
      <c r="H19465" t="s">
        <v>260</v>
      </c>
      <c r="I19465" t="s">
        <v>14</v>
      </c>
      <c r="J19465" t="s">
        <v>33</v>
      </c>
      <c r="K19465" t="s">
        <v>27</v>
      </c>
      <c r="L19465" t="s">
        <v>28</v>
      </c>
      <c r="M19465" s="1">
        <v>240.22</v>
      </c>
      <c r="N19465" s="1">
        <v>69.540000000000006</v>
      </c>
      <c r="O19465">
        <v>0.22</v>
      </c>
    </row>
    <row r="19466" spans="1:15" x14ac:dyDescent="0.3">
      <c r="A19466" t="str">
        <f xml:space="preserve"> _xlfn.XLOOKUP(H19466, 'Customers'!B:B, 'Customers'!A:A)</f>
        <v>CUST_935</v>
      </c>
      <c r="B19466" t="str">
        <f>_xlfn.XLOOKUP(L19466, Products!C:C, Products!A:A)</f>
        <v>PROD_1</v>
      </c>
      <c r="C19466">
        <v>19465</v>
      </c>
      <c r="D19466" s="2" t="s">
        <v>1480</v>
      </c>
      <c r="E19466">
        <f>YEAR(Orders[[#This Row],[Order_Date]])</f>
        <v>2023</v>
      </c>
      <c r="F19466">
        <f>MONTH(Orders[[#This Row],[Order_Date]])</f>
        <v>9</v>
      </c>
      <c r="G19466" s="2" t="s">
        <v>391</v>
      </c>
      <c r="H19466" t="s">
        <v>1695</v>
      </c>
      <c r="I19466" t="s">
        <v>14</v>
      </c>
      <c r="J19466" t="s">
        <v>33</v>
      </c>
      <c r="K19466" t="s">
        <v>16</v>
      </c>
      <c r="L19466" t="s">
        <v>17</v>
      </c>
      <c r="M19466" s="1">
        <v>3467.56</v>
      </c>
      <c r="N19466" s="1">
        <v>726.75</v>
      </c>
      <c r="O19466">
        <v>0.2</v>
      </c>
    </row>
    <row r="19467" spans="1:15" x14ac:dyDescent="0.3">
      <c r="A19467" t="str">
        <f xml:space="preserve"> _xlfn.XLOOKUP(H19467, 'Customers'!B:B, 'Customers'!A:A)</f>
        <v>CUST_30</v>
      </c>
      <c r="B19467" t="str">
        <f>_xlfn.XLOOKUP(L19467, Products!C:C, Products!A:A)</f>
        <v>PROD_1</v>
      </c>
      <c r="C19467">
        <v>19466</v>
      </c>
      <c r="D19467" s="2" t="s">
        <v>1148</v>
      </c>
      <c r="E19467">
        <f>YEAR(Orders[[#This Row],[Order_Date]])</f>
        <v>2023</v>
      </c>
      <c r="F19467">
        <f>MONTH(Orders[[#This Row],[Order_Date]])</f>
        <v>12</v>
      </c>
      <c r="G19467" s="2" t="s">
        <v>330</v>
      </c>
      <c r="H19467" t="s">
        <v>117</v>
      </c>
      <c r="I19467" t="s">
        <v>32</v>
      </c>
      <c r="J19467" t="s">
        <v>22</v>
      </c>
      <c r="K19467" t="s">
        <v>27</v>
      </c>
      <c r="L19467" t="s">
        <v>17</v>
      </c>
      <c r="M19467" s="1">
        <v>3131.4</v>
      </c>
      <c r="N19467" s="1">
        <v>-266.17</v>
      </c>
      <c r="O19467">
        <v>0.05</v>
      </c>
    </row>
    <row r="19468" spans="1:15" x14ac:dyDescent="0.3">
      <c r="A19468" t="str">
        <f xml:space="preserve"> _xlfn.XLOOKUP(H19468, 'Customers'!B:B, 'Customers'!A:A)</f>
        <v>CUST_994</v>
      </c>
      <c r="B19468" t="str">
        <f>_xlfn.XLOOKUP(L19468, Products!C:C, Products!A:A)</f>
        <v>PROD_5</v>
      </c>
      <c r="C19468">
        <v>19467</v>
      </c>
      <c r="D19468" s="2" t="s">
        <v>1129</v>
      </c>
      <c r="E19468">
        <f>YEAR(Orders[[#This Row],[Order_Date]])</f>
        <v>2023</v>
      </c>
      <c r="F19468">
        <f>MONTH(Orders[[#This Row],[Order_Date]])</f>
        <v>8</v>
      </c>
      <c r="G19468" s="2" t="s">
        <v>759</v>
      </c>
      <c r="H19468" t="s">
        <v>1757</v>
      </c>
      <c r="I19468" t="s">
        <v>21</v>
      </c>
      <c r="J19468" t="s">
        <v>15</v>
      </c>
      <c r="K19468" t="s">
        <v>34</v>
      </c>
      <c r="L19468" t="s">
        <v>39</v>
      </c>
      <c r="M19468" s="1">
        <v>7879.75</v>
      </c>
      <c r="N19468" s="1">
        <v>-117.14</v>
      </c>
      <c r="O19468">
        <v>0.02</v>
      </c>
    </row>
    <row r="19469" spans="1:15" x14ac:dyDescent="0.3">
      <c r="A19469" t="str">
        <f xml:space="preserve"> _xlfn.XLOOKUP(H19469, 'Customers'!B:B, 'Customers'!A:A)</f>
        <v>CUST_48</v>
      </c>
      <c r="B19469" t="str">
        <f>_xlfn.XLOOKUP(L19469, Products!C:C, Products!A:A)</f>
        <v>PROD_3</v>
      </c>
      <c r="C19469">
        <v>19468</v>
      </c>
      <c r="D19469" s="2" t="s">
        <v>1046</v>
      </c>
      <c r="E19469">
        <f>YEAR(Orders[[#This Row],[Order_Date]])</f>
        <v>2023</v>
      </c>
      <c r="F19469">
        <f>MONTH(Orders[[#This Row],[Order_Date]])</f>
        <v>11</v>
      </c>
      <c r="G19469" s="2" t="s">
        <v>1258</v>
      </c>
      <c r="H19469" t="s">
        <v>170</v>
      </c>
      <c r="I19469" t="s">
        <v>14</v>
      </c>
      <c r="J19469" t="s">
        <v>15</v>
      </c>
      <c r="K19469" t="s">
        <v>27</v>
      </c>
      <c r="L19469" t="s">
        <v>28</v>
      </c>
      <c r="M19469" s="1">
        <v>6785.09</v>
      </c>
      <c r="N19469" s="1">
        <v>1982.75</v>
      </c>
      <c r="O19469">
        <v>0.22</v>
      </c>
    </row>
    <row r="19470" spans="1:15" x14ac:dyDescent="0.3">
      <c r="A19470" t="str">
        <f xml:space="preserve"> _xlfn.XLOOKUP(H19470, 'Customers'!B:B, 'Customers'!A:A)</f>
        <v>CUST_91</v>
      </c>
      <c r="B19470" t="str">
        <f>_xlfn.XLOOKUP(L19470, Products!C:C, Products!A:A)</f>
        <v>PROD_1</v>
      </c>
      <c r="C19470">
        <v>19469</v>
      </c>
      <c r="D19470" s="2" t="s">
        <v>1042</v>
      </c>
      <c r="E19470">
        <f>YEAR(Orders[[#This Row],[Order_Date]])</f>
        <v>2022</v>
      </c>
      <c r="F19470">
        <f>MONTH(Orders[[#This Row],[Order_Date]])</f>
        <v>6</v>
      </c>
      <c r="G19470" s="2" t="s">
        <v>910</v>
      </c>
      <c r="H19470" t="s">
        <v>291</v>
      </c>
      <c r="I19470" t="s">
        <v>32</v>
      </c>
      <c r="J19470" t="s">
        <v>15</v>
      </c>
      <c r="K19470" t="s">
        <v>27</v>
      </c>
      <c r="L19470" t="s">
        <v>17</v>
      </c>
      <c r="M19470" s="1">
        <v>1552.94</v>
      </c>
      <c r="N19470" s="1">
        <v>-52.85</v>
      </c>
      <c r="O19470">
        <v>0.16</v>
      </c>
    </row>
    <row r="19471" spans="1:15" x14ac:dyDescent="0.3">
      <c r="A19471" t="str">
        <f xml:space="preserve"> _xlfn.XLOOKUP(H19471, 'Customers'!B:B, 'Customers'!A:A)</f>
        <v>CUST_355</v>
      </c>
      <c r="B19471" t="str">
        <f>_xlfn.XLOOKUP(L19471, Products!C:C, Products!A:A)</f>
        <v>PROD_7</v>
      </c>
      <c r="C19471">
        <v>19470</v>
      </c>
      <c r="D19471" s="2" t="s">
        <v>1197</v>
      </c>
      <c r="E19471">
        <f>YEAR(Orders[[#This Row],[Order_Date]])</f>
        <v>2023</v>
      </c>
      <c r="F19471">
        <f>MONTH(Orders[[#This Row],[Order_Date]])</f>
        <v>7</v>
      </c>
      <c r="G19471" s="2" t="s">
        <v>544</v>
      </c>
      <c r="H19471" t="s">
        <v>896</v>
      </c>
      <c r="I19471" t="s">
        <v>14</v>
      </c>
      <c r="J19471" t="s">
        <v>33</v>
      </c>
      <c r="K19471" t="s">
        <v>16</v>
      </c>
      <c r="L19471" t="s">
        <v>66</v>
      </c>
      <c r="M19471" s="1">
        <v>7955.18</v>
      </c>
      <c r="N19471" s="1">
        <v>-333.96</v>
      </c>
      <c r="O19471">
        <v>0.25</v>
      </c>
    </row>
    <row r="19472" spans="1:15" x14ac:dyDescent="0.3">
      <c r="A19472" t="str">
        <f xml:space="preserve"> _xlfn.XLOOKUP(H19472, 'Customers'!B:B, 'Customers'!A:A)</f>
        <v>CUST_132</v>
      </c>
      <c r="B19472" t="str">
        <f>_xlfn.XLOOKUP(L19472, Products!C:C, Products!A:A)</f>
        <v>PROD_4</v>
      </c>
      <c r="C19472">
        <v>19471</v>
      </c>
      <c r="D19472" s="2" t="s">
        <v>406</v>
      </c>
      <c r="E19472">
        <f>YEAR(Orders[[#This Row],[Order_Date]])</f>
        <v>2022</v>
      </c>
      <c r="F19472">
        <f>MONTH(Orders[[#This Row],[Order_Date]])</f>
        <v>11</v>
      </c>
      <c r="G19472" s="2" t="s">
        <v>986</v>
      </c>
      <c r="H19472" t="s">
        <v>408</v>
      </c>
      <c r="I19472" t="s">
        <v>14</v>
      </c>
      <c r="J19472" t="s">
        <v>33</v>
      </c>
      <c r="K19472" t="s">
        <v>34</v>
      </c>
      <c r="L19472" t="s">
        <v>35</v>
      </c>
      <c r="M19472" s="1">
        <v>8663.9699999999993</v>
      </c>
      <c r="N19472" s="1">
        <v>227.55</v>
      </c>
      <c r="O19472">
        <v>0.04</v>
      </c>
    </row>
    <row r="19473" spans="1:15" x14ac:dyDescent="0.3">
      <c r="A19473" t="str">
        <f xml:space="preserve"> _xlfn.XLOOKUP(H19473, 'Customers'!B:B, 'Customers'!A:A)</f>
        <v>CUST_926</v>
      </c>
      <c r="B19473" t="str">
        <f>_xlfn.XLOOKUP(L19473, Products!C:C, Products!A:A)</f>
        <v>PROD_5</v>
      </c>
      <c r="C19473">
        <v>19472</v>
      </c>
      <c r="D19473" s="2" t="s">
        <v>487</v>
      </c>
      <c r="E19473">
        <f>YEAR(Orders[[#This Row],[Order_Date]])</f>
        <v>2023</v>
      </c>
      <c r="F19473">
        <f>MONTH(Orders[[#This Row],[Order_Date]])</f>
        <v>4</v>
      </c>
      <c r="G19473" s="2" t="s">
        <v>940</v>
      </c>
      <c r="H19473" t="s">
        <v>1686</v>
      </c>
      <c r="I19473" t="s">
        <v>14</v>
      </c>
      <c r="J19473" t="s">
        <v>22</v>
      </c>
      <c r="K19473" t="s">
        <v>34</v>
      </c>
      <c r="L19473" t="s">
        <v>39</v>
      </c>
      <c r="M19473" s="1">
        <v>7999.9</v>
      </c>
      <c r="N19473" s="1">
        <v>369.97</v>
      </c>
      <c r="O19473">
        <v>0.25</v>
      </c>
    </row>
    <row r="19474" spans="1:15" x14ac:dyDescent="0.3">
      <c r="A19474" t="str">
        <f xml:space="preserve"> _xlfn.XLOOKUP(H19474, 'Customers'!B:B, 'Customers'!A:A)</f>
        <v>CUST_514</v>
      </c>
      <c r="B19474" t="str">
        <f>_xlfn.XLOOKUP(L19474, Products!C:C, Products!A:A)</f>
        <v>PROD_3</v>
      </c>
      <c r="C19474">
        <v>19473</v>
      </c>
      <c r="D19474" s="2" t="s">
        <v>440</v>
      </c>
      <c r="E19474">
        <f>YEAR(Orders[[#This Row],[Order_Date]])</f>
        <v>2022</v>
      </c>
      <c r="F19474">
        <f>MONTH(Orders[[#This Row],[Order_Date]])</f>
        <v>12</v>
      </c>
      <c r="G19474" s="2" t="s">
        <v>1125</v>
      </c>
      <c r="H19474" t="s">
        <v>1185</v>
      </c>
      <c r="I19474" t="s">
        <v>14</v>
      </c>
      <c r="J19474" t="s">
        <v>33</v>
      </c>
      <c r="K19474" t="s">
        <v>27</v>
      </c>
      <c r="L19474" t="s">
        <v>28</v>
      </c>
      <c r="M19474" s="1">
        <v>8099.66</v>
      </c>
      <c r="N19474" s="1">
        <v>553.02</v>
      </c>
      <c r="O19474">
        <v>0.05</v>
      </c>
    </row>
    <row r="19475" spans="1:15" x14ac:dyDescent="0.3">
      <c r="A19475" t="str">
        <f xml:space="preserve"> _xlfn.XLOOKUP(H19475, 'Customers'!B:B, 'Customers'!A:A)</f>
        <v>CUST_706</v>
      </c>
      <c r="B19475" t="str">
        <f>_xlfn.XLOOKUP(L19475, Products!C:C, Products!A:A)</f>
        <v>PROD_7</v>
      </c>
      <c r="C19475">
        <v>19474</v>
      </c>
      <c r="D19475" s="2" t="s">
        <v>1022</v>
      </c>
      <c r="E19475">
        <f>YEAR(Orders[[#This Row],[Order_Date]])</f>
        <v>2023</v>
      </c>
      <c r="F19475">
        <f>MONTH(Orders[[#This Row],[Order_Date]])</f>
        <v>2</v>
      </c>
      <c r="G19475" s="2" t="s">
        <v>577</v>
      </c>
      <c r="H19475" t="s">
        <v>1445</v>
      </c>
      <c r="I19475" t="s">
        <v>21</v>
      </c>
      <c r="J19475" t="s">
        <v>15</v>
      </c>
      <c r="K19475" t="s">
        <v>16</v>
      </c>
      <c r="L19475" t="s">
        <v>66</v>
      </c>
      <c r="M19475" s="1">
        <v>3805.35</v>
      </c>
      <c r="N19475" s="1">
        <v>353.03</v>
      </c>
      <c r="O19475">
        <v>0.14000000000000001</v>
      </c>
    </row>
    <row r="19476" spans="1:15" x14ac:dyDescent="0.3">
      <c r="A19476" t="str">
        <f xml:space="preserve"> _xlfn.XLOOKUP(H19476, 'Customers'!B:B, 'Customers'!A:A)</f>
        <v>CUST_689</v>
      </c>
      <c r="B19476" t="str">
        <f>_xlfn.XLOOKUP(L19476, Products!C:C, Products!A:A)</f>
        <v>PROD_6</v>
      </c>
      <c r="C19476">
        <v>19475</v>
      </c>
      <c r="D19476" s="2" t="s">
        <v>417</v>
      </c>
      <c r="E19476">
        <f>YEAR(Orders[[#This Row],[Order_Date]])</f>
        <v>2022</v>
      </c>
      <c r="F19476">
        <f>MONTH(Orders[[#This Row],[Order_Date]])</f>
        <v>4</v>
      </c>
      <c r="G19476" s="2" t="s">
        <v>833</v>
      </c>
      <c r="H19476" t="s">
        <v>1428</v>
      </c>
      <c r="I19476" t="s">
        <v>21</v>
      </c>
      <c r="J19476" t="s">
        <v>22</v>
      </c>
      <c r="K19476" t="s">
        <v>34</v>
      </c>
      <c r="L19476" t="s">
        <v>52</v>
      </c>
      <c r="M19476" s="1">
        <v>4802.5200000000004</v>
      </c>
      <c r="N19476" s="1">
        <v>997.48</v>
      </c>
      <c r="O19476">
        <v>0.24</v>
      </c>
    </row>
    <row r="19477" spans="1:15" x14ac:dyDescent="0.3">
      <c r="A19477" t="str">
        <f xml:space="preserve"> _xlfn.XLOOKUP(H19477, 'Customers'!B:B, 'Customers'!A:A)</f>
        <v>CUST_670</v>
      </c>
      <c r="B19477" t="str">
        <f>_xlfn.XLOOKUP(L19477, Products!C:C, Products!A:A)</f>
        <v>PROD_3</v>
      </c>
      <c r="C19477">
        <v>19476</v>
      </c>
      <c r="D19477" s="2" t="s">
        <v>451</v>
      </c>
      <c r="E19477">
        <f>YEAR(Orders[[#This Row],[Order_Date]])</f>
        <v>2023</v>
      </c>
      <c r="F19477">
        <f>MONTH(Orders[[#This Row],[Order_Date]])</f>
        <v>2</v>
      </c>
      <c r="G19477" s="2" t="s">
        <v>464</v>
      </c>
      <c r="H19477" t="s">
        <v>1400</v>
      </c>
      <c r="I19477" t="s">
        <v>14</v>
      </c>
      <c r="J19477" t="s">
        <v>22</v>
      </c>
      <c r="K19477" t="s">
        <v>27</v>
      </c>
      <c r="L19477" t="s">
        <v>28</v>
      </c>
      <c r="M19477" s="1">
        <v>8176.02</v>
      </c>
      <c r="N19477" s="1">
        <v>-316.41000000000003</v>
      </c>
      <c r="O19477">
        <v>0.2</v>
      </c>
    </row>
    <row r="19478" spans="1:15" x14ac:dyDescent="0.3">
      <c r="A19478" t="str">
        <f xml:space="preserve"> _xlfn.XLOOKUP(H19478, 'Customers'!B:B, 'Customers'!A:A)</f>
        <v>CUST_774</v>
      </c>
      <c r="B19478" t="str">
        <f>_xlfn.XLOOKUP(L19478, Products!C:C, Products!A:A)</f>
        <v>PROD_7</v>
      </c>
      <c r="C19478">
        <v>19477</v>
      </c>
      <c r="D19478" s="2" t="s">
        <v>878</v>
      </c>
      <c r="E19478">
        <f>YEAR(Orders[[#This Row],[Order_Date]])</f>
        <v>2023</v>
      </c>
      <c r="F19478">
        <f>MONTH(Orders[[#This Row],[Order_Date]])</f>
        <v>8</v>
      </c>
      <c r="G19478" s="2" t="s">
        <v>238</v>
      </c>
      <c r="H19478" t="s">
        <v>1521</v>
      </c>
      <c r="I19478" t="s">
        <v>21</v>
      </c>
      <c r="J19478" t="s">
        <v>22</v>
      </c>
      <c r="K19478" t="s">
        <v>16</v>
      </c>
      <c r="L19478" t="s">
        <v>66</v>
      </c>
      <c r="M19478" s="1">
        <v>3677.15</v>
      </c>
      <c r="N19478" s="1">
        <v>-136.94999999999999</v>
      </c>
      <c r="O19478">
        <v>0.1</v>
      </c>
    </row>
    <row r="19479" spans="1:15" x14ac:dyDescent="0.3">
      <c r="A19479" t="str">
        <f xml:space="preserve"> _xlfn.XLOOKUP(H19479, 'Customers'!B:B, 'Customers'!A:A)</f>
        <v>CUST_125</v>
      </c>
      <c r="B19479" t="str">
        <f>_xlfn.XLOOKUP(L19479, Products!C:C, Products!A:A)</f>
        <v>PROD_4</v>
      </c>
      <c r="C19479">
        <v>19478</v>
      </c>
      <c r="D19479" s="2" t="s">
        <v>666</v>
      </c>
      <c r="E19479">
        <f>YEAR(Orders[[#This Row],[Order_Date]])</f>
        <v>2023</v>
      </c>
      <c r="F19479">
        <f>MONTH(Orders[[#This Row],[Order_Date]])</f>
        <v>2</v>
      </c>
      <c r="G19479" s="2" t="s">
        <v>667</v>
      </c>
      <c r="H19479" t="s">
        <v>388</v>
      </c>
      <c r="I19479" t="s">
        <v>14</v>
      </c>
      <c r="J19479" t="s">
        <v>15</v>
      </c>
      <c r="K19479" t="s">
        <v>34</v>
      </c>
      <c r="L19479" t="s">
        <v>35</v>
      </c>
      <c r="M19479" s="1">
        <v>6573.65</v>
      </c>
      <c r="N19479" s="1">
        <v>868.31</v>
      </c>
      <c r="O19479">
        <v>0.09</v>
      </c>
    </row>
    <row r="19480" spans="1:15" x14ac:dyDescent="0.3">
      <c r="A19480" t="str">
        <f xml:space="preserve"> _xlfn.XLOOKUP(H19480, 'Customers'!B:B, 'Customers'!A:A)</f>
        <v>CUST_877</v>
      </c>
      <c r="B19480" t="str">
        <f>_xlfn.XLOOKUP(L19480, Products!C:C, Products!A:A)</f>
        <v>PROD_2</v>
      </c>
      <c r="C19480">
        <v>19479</v>
      </c>
      <c r="D19480" s="2" t="s">
        <v>1239</v>
      </c>
      <c r="E19480">
        <f>YEAR(Orders[[#This Row],[Order_Date]])</f>
        <v>2022</v>
      </c>
      <c r="F19480">
        <f>MONTH(Orders[[#This Row],[Order_Date]])</f>
        <v>7</v>
      </c>
      <c r="G19480" s="2" t="s">
        <v>287</v>
      </c>
      <c r="H19480" t="s">
        <v>1632</v>
      </c>
      <c r="I19480" t="s">
        <v>21</v>
      </c>
      <c r="J19480" t="s">
        <v>33</v>
      </c>
      <c r="K19480" t="s">
        <v>16</v>
      </c>
      <c r="L19480" t="s">
        <v>23</v>
      </c>
      <c r="M19480" s="1">
        <v>8784.89</v>
      </c>
      <c r="N19480" s="1">
        <v>-374.92</v>
      </c>
      <c r="O19480">
        <v>0.17</v>
      </c>
    </row>
    <row r="19481" spans="1:15" x14ac:dyDescent="0.3">
      <c r="A19481" t="str">
        <f xml:space="preserve"> _xlfn.XLOOKUP(H19481, 'Customers'!B:B, 'Customers'!A:A)</f>
        <v>CUST_926</v>
      </c>
      <c r="B19481" t="str">
        <f>_xlfn.XLOOKUP(L19481, Products!C:C, Products!A:A)</f>
        <v>PROD_2</v>
      </c>
      <c r="C19481">
        <v>19480</v>
      </c>
      <c r="D19481" s="2" t="s">
        <v>247</v>
      </c>
      <c r="E19481">
        <f>YEAR(Orders[[#This Row],[Order_Date]])</f>
        <v>2022</v>
      </c>
      <c r="F19481">
        <f>MONTH(Orders[[#This Row],[Order_Date]])</f>
        <v>7</v>
      </c>
      <c r="G19481" s="2" t="s">
        <v>295</v>
      </c>
      <c r="H19481" t="s">
        <v>1686</v>
      </c>
      <c r="I19481" t="s">
        <v>32</v>
      </c>
      <c r="J19481" t="s">
        <v>22</v>
      </c>
      <c r="K19481" t="s">
        <v>16</v>
      </c>
      <c r="L19481" t="s">
        <v>23</v>
      </c>
      <c r="M19481" s="1">
        <v>6951.84</v>
      </c>
      <c r="N19481" s="1">
        <v>1538.5</v>
      </c>
      <c r="O19481">
        <v>0.13</v>
      </c>
    </row>
    <row r="19482" spans="1:15" x14ac:dyDescent="0.3">
      <c r="A19482" t="str">
        <f xml:space="preserve"> _xlfn.XLOOKUP(H19482, 'Customers'!B:B, 'Customers'!A:A)</f>
        <v>CUST_947</v>
      </c>
      <c r="B19482" t="str">
        <f>_xlfn.XLOOKUP(L19482, Products!C:C, Products!A:A)</f>
        <v>PROD_1</v>
      </c>
      <c r="C19482">
        <v>19481</v>
      </c>
      <c r="D19482" s="2" t="s">
        <v>935</v>
      </c>
      <c r="E19482">
        <f>YEAR(Orders[[#This Row],[Order_Date]])</f>
        <v>2022</v>
      </c>
      <c r="F19482">
        <f>MONTH(Orders[[#This Row],[Order_Date]])</f>
        <v>3</v>
      </c>
      <c r="G19482" s="2" t="s">
        <v>936</v>
      </c>
      <c r="H19482" t="s">
        <v>1708</v>
      </c>
      <c r="I19482" t="s">
        <v>21</v>
      </c>
      <c r="J19482" t="s">
        <v>33</v>
      </c>
      <c r="K19482" t="s">
        <v>16</v>
      </c>
      <c r="L19482" t="s">
        <v>17</v>
      </c>
      <c r="M19482" s="1">
        <v>9106.91</v>
      </c>
      <c r="N19482" s="1">
        <v>-394.92</v>
      </c>
      <c r="O19482">
        <v>0.06</v>
      </c>
    </row>
    <row r="19483" spans="1:15" x14ac:dyDescent="0.3">
      <c r="A19483" t="str">
        <f xml:space="preserve"> _xlfn.XLOOKUP(H19483, 'Customers'!B:B, 'Customers'!A:A)</f>
        <v>CUST_525</v>
      </c>
      <c r="B19483" t="str">
        <f>_xlfn.XLOOKUP(L19483, Products!C:C, Products!A:A)</f>
        <v>PROD_2</v>
      </c>
      <c r="C19483">
        <v>19482</v>
      </c>
      <c r="D19483" s="2" t="s">
        <v>542</v>
      </c>
      <c r="E19483">
        <f>YEAR(Orders[[#This Row],[Order_Date]])</f>
        <v>2022</v>
      </c>
      <c r="F19483">
        <f>MONTH(Orders[[#This Row],[Order_Date]])</f>
        <v>6</v>
      </c>
      <c r="G19483" s="2" t="s">
        <v>627</v>
      </c>
      <c r="H19483" t="s">
        <v>1201</v>
      </c>
      <c r="I19483" t="s">
        <v>32</v>
      </c>
      <c r="J19483" t="s">
        <v>22</v>
      </c>
      <c r="K19483" t="s">
        <v>16</v>
      </c>
      <c r="L19483" t="s">
        <v>23</v>
      </c>
      <c r="M19483" s="1">
        <v>3932.96</v>
      </c>
      <c r="N19483" s="1">
        <v>-156.16</v>
      </c>
      <c r="O19483">
        <v>0.1</v>
      </c>
    </row>
    <row r="19484" spans="1:15" x14ac:dyDescent="0.3">
      <c r="A19484" t="str">
        <f xml:space="preserve"> _xlfn.XLOOKUP(H19484, 'Customers'!B:B, 'Customers'!A:A)</f>
        <v>CUST_961</v>
      </c>
      <c r="B19484" t="str">
        <f>_xlfn.XLOOKUP(L19484, Products!C:C, Products!A:A)</f>
        <v>PROD_1</v>
      </c>
      <c r="C19484">
        <v>19483</v>
      </c>
      <c r="D19484" s="2" t="s">
        <v>345</v>
      </c>
      <c r="E19484">
        <f>YEAR(Orders[[#This Row],[Order_Date]])</f>
        <v>2023</v>
      </c>
      <c r="F19484">
        <f>MONTH(Orders[[#This Row],[Order_Date]])</f>
        <v>2</v>
      </c>
      <c r="G19484" s="2" t="s">
        <v>346</v>
      </c>
      <c r="H19484" t="s">
        <v>1723</v>
      </c>
      <c r="I19484" t="s">
        <v>21</v>
      </c>
      <c r="J19484" t="s">
        <v>15</v>
      </c>
      <c r="K19484" t="s">
        <v>27</v>
      </c>
      <c r="L19484" t="s">
        <v>17</v>
      </c>
      <c r="M19484" s="1">
        <v>8722.59</v>
      </c>
      <c r="N19484" s="1">
        <v>2184.65</v>
      </c>
      <c r="O19484">
        <v>0.03</v>
      </c>
    </row>
    <row r="19485" spans="1:15" x14ac:dyDescent="0.3">
      <c r="A19485" t="str">
        <f xml:space="preserve"> _xlfn.XLOOKUP(H19485, 'Customers'!B:B, 'Customers'!A:A)</f>
        <v>CUST_806</v>
      </c>
      <c r="B19485" t="str">
        <f>_xlfn.XLOOKUP(L19485, Products!C:C, Products!A:A)</f>
        <v>PROD_8</v>
      </c>
      <c r="C19485">
        <v>19484</v>
      </c>
      <c r="D19485" s="2" t="s">
        <v>1052</v>
      </c>
      <c r="E19485">
        <f>YEAR(Orders[[#This Row],[Order_Date]])</f>
        <v>2023</v>
      </c>
      <c r="F19485">
        <f>MONTH(Orders[[#This Row],[Order_Date]])</f>
        <v>10</v>
      </c>
      <c r="G19485" s="2" t="s">
        <v>203</v>
      </c>
      <c r="H19485" t="s">
        <v>1556</v>
      </c>
      <c r="I19485" t="s">
        <v>14</v>
      </c>
      <c r="J19485" t="s">
        <v>22</v>
      </c>
      <c r="K19485" t="s">
        <v>27</v>
      </c>
      <c r="L19485" t="s">
        <v>73</v>
      </c>
      <c r="M19485" s="1">
        <v>2320.4899999999998</v>
      </c>
      <c r="N19485" s="1">
        <v>-61.35</v>
      </c>
      <c r="O19485">
        <v>0.22</v>
      </c>
    </row>
    <row r="19486" spans="1:15" x14ac:dyDescent="0.3">
      <c r="A19486" t="str">
        <f xml:space="preserve"> _xlfn.XLOOKUP(H19486, 'Customers'!B:B, 'Customers'!A:A)</f>
        <v>CUST_303</v>
      </c>
      <c r="B19486" t="str">
        <f>_xlfn.XLOOKUP(L19486, Products!C:C, Products!A:A)</f>
        <v>PROD_1</v>
      </c>
      <c r="C19486">
        <v>19485</v>
      </c>
      <c r="D19486" s="2" t="s">
        <v>492</v>
      </c>
      <c r="E19486">
        <f>YEAR(Orders[[#This Row],[Order_Date]])</f>
        <v>2022</v>
      </c>
      <c r="F19486">
        <f>MONTH(Orders[[#This Row],[Order_Date]])</f>
        <v>7</v>
      </c>
      <c r="G19486" s="2" t="s">
        <v>498</v>
      </c>
      <c r="H19486" t="s">
        <v>796</v>
      </c>
      <c r="I19486" t="s">
        <v>21</v>
      </c>
      <c r="J19486" t="s">
        <v>22</v>
      </c>
      <c r="K19486" t="s">
        <v>16</v>
      </c>
      <c r="L19486" t="s">
        <v>17</v>
      </c>
      <c r="M19486" s="1">
        <v>7346.52</v>
      </c>
      <c r="N19486" s="1">
        <v>-397.64</v>
      </c>
      <c r="O19486">
        <v>0.15</v>
      </c>
    </row>
    <row r="19487" spans="1:15" x14ac:dyDescent="0.3">
      <c r="A19487" t="str">
        <f xml:space="preserve"> _xlfn.XLOOKUP(H19487, 'Customers'!B:B, 'Customers'!A:A)</f>
        <v>CUST_279</v>
      </c>
      <c r="B19487" t="str">
        <f>_xlfn.XLOOKUP(L19487, Products!C:C, Products!A:A)</f>
        <v>PROD_6</v>
      </c>
      <c r="C19487">
        <v>19486</v>
      </c>
      <c r="D19487" s="2" t="s">
        <v>578</v>
      </c>
      <c r="E19487">
        <f>YEAR(Orders[[#This Row],[Order_Date]])</f>
        <v>2022</v>
      </c>
      <c r="F19487">
        <f>MONTH(Orders[[#This Row],[Order_Date]])</f>
        <v>6</v>
      </c>
      <c r="G19487" s="2" t="s">
        <v>763</v>
      </c>
      <c r="H19487" t="s">
        <v>746</v>
      </c>
      <c r="I19487" t="s">
        <v>21</v>
      </c>
      <c r="J19487" t="s">
        <v>33</v>
      </c>
      <c r="K19487" t="s">
        <v>34</v>
      </c>
      <c r="L19487" t="s">
        <v>52</v>
      </c>
      <c r="M19487" s="1">
        <v>9001.31</v>
      </c>
      <c r="N19487" s="1">
        <v>411.45</v>
      </c>
      <c r="O19487">
        <v>0.02</v>
      </c>
    </row>
    <row r="19488" spans="1:15" x14ac:dyDescent="0.3">
      <c r="A19488" t="str">
        <f xml:space="preserve"> _xlfn.XLOOKUP(H19488, 'Customers'!B:B, 'Customers'!A:A)</f>
        <v>CUST_536</v>
      </c>
      <c r="B19488" t="str">
        <f>_xlfn.XLOOKUP(L19488, Products!C:C, Products!A:A)</f>
        <v>PROD_5</v>
      </c>
      <c r="C19488">
        <v>19487</v>
      </c>
      <c r="D19488" s="2" t="s">
        <v>1056</v>
      </c>
      <c r="E19488">
        <f>YEAR(Orders[[#This Row],[Order_Date]])</f>
        <v>2023</v>
      </c>
      <c r="F19488">
        <f>MONTH(Orders[[#This Row],[Order_Date]])</f>
        <v>6</v>
      </c>
      <c r="G19488" s="2" t="s">
        <v>1057</v>
      </c>
      <c r="H19488" t="s">
        <v>1216</v>
      </c>
      <c r="I19488" t="s">
        <v>21</v>
      </c>
      <c r="J19488" t="s">
        <v>33</v>
      </c>
      <c r="K19488" t="s">
        <v>34</v>
      </c>
      <c r="L19488" t="s">
        <v>39</v>
      </c>
      <c r="M19488" s="1">
        <v>964.58</v>
      </c>
      <c r="N19488" s="1">
        <v>261.45999999999998</v>
      </c>
      <c r="O19488">
        <v>0.17</v>
      </c>
    </row>
    <row r="19489" spans="1:15" x14ac:dyDescent="0.3">
      <c r="A19489" t="str">
        <f xml:space="preserve"> _xlfn.XLOOKUP(H19489, 'Customers'!B:B, 'Customers'!A:A)</f>
        <v>CUST_464</v>
      </c>
      <c r="B19489" t="str">
        <f>_xlfn.XLOOKUP(L19489, Products!C:C, Products!A:A)</f>
        <v>PROD_7</v>
      </c>
      <c r="C19489">
        <v>19488</v>
      </c>
      <c r="D19489" s="2" t="s">
        <v>298</v>
      </c>
      <c r="E19489">
        <f>YEAR(Orders[[#This Row],[Order_Date]])</f>
        <v>2022</v>
      </c>
      <c r="F19489">
        <f>MONTH(Orders[[#This Row],[Order_Date]])</f>
        <v>9</v>
      </c>
      <c r="G19489" s="2" t="s">
        <v>1118</v>
      </c>
      <c r="H19489" t="s">
        <v>1092</v>
      </c>
      <c r="I19489" t="s">
        <v>21</v>
      </c>
      <c r="J19489" t="s">
        <v>15</v>
      </c>
      <c r="K19489" t="s">
        <v>16</v>
      </c>
      <c r="L19489" t="s">
        <v>66</v>
      </c>
      <c r="M19489" s="1">
        <v>411.25</v>
      </c>
      <c r="N19489" s="1">
        <v>28.23</v>
      </c>
      <c r="O19489">
        <v>0.25</v>
      </c>
    </row>
    <row r="19490" spans="1:15" x14ac:dyDescent="0.3">
      <c r="A19490" t="str">
        <f xml:space="preserve"> _xlfn.XLOOKUP(H19490, 'Customers'!B:B, 'Customers'!A:A)</f>
        <v>CUST_861</v>
      </c>
      <c r="B19490" t="str">
        <f>_xlfn.XLOOKUP(L19490, Products!C:C, Products!A:A)</f>
        <v>PROD_2</v>
      </c>
      <c r="C19490">
        <v>19489</v>
      </c>
      <c r="D19490" s="2" t="s">
        <v>1029</v>
      </c>
      <c r="E19490">
        <f>YEAR(Orders[[#This Row],[Order_Date]])</f>
        <v>2022</v>
      </c>
      <c r="F19490">
        <f>MONTH(Orders[[#This Row],[Order_Date]])</f>
        <v>2</v>
      </c>
      <c r="G19490" s="2" t="s">
        <v>784</v>
      </c>
      <c r="H19490" t="s">
        <v>1614</v>
      </c>
      <c r="I19490" t="s">
        <v>32</v>
      </c>
      <c r="J19490" t="s">
        <v>15</v>
      </c>
      <c r="K19490" t="s">
        <v>16</v>
      </c>
      <c r="L19490" t="s">
        <v>23</v>
      </c>
      <c r="M19490" s="1">
        <v>6079.55</v>
      </c>
      <c r="N19490" s="1">
        <v>330.69</v>
      </c>
      <c r="O19490">
        <v>0.04</v>
      </c>
    </row>
    <row r="19491" spans="1:15" x14ac:dyDescent="0.3">
      <c r="A19491" t="str">
        <f xml:space="preserve"> _xlfn.XLOOKUP(H19491, 'Customers'!B:B, 'Customers'!A:A)</f>
        <v>CUST_876</v>
      </c>
      <c r="B19491" t="str">
        <f>_xlfn.XLOOKUP(L19491, Products!C:C, Products!A:A)</f>
        <v>PROD_8</v>
      </c>
      <c r="C19491">
        <v>19490</v>
      </c>
      <c r="D19491" s="2" t="s">
        <v>1399</v>
      </c>
      <c r="E19491">
        <f>YEAR(Orders[[#This Row],[Order_Date]])</f>
        <v>2022</v>
      </c>
      <c r="F19491">
        <f>MONTH(Orders[[#This Row],[Order_Date]])</f>
        <v>8</v>
      </c>
      <c r="G19491" s="2" t="s">
        <v>1160</v>
      </c>
      <c r="H19491" t="s">
        <v>1631</v>
      </c>
      <c r="I19491" t="s">
        <v>32</v>
      </c>
      <c r="J19491" t="s">
        <v>22</v>
      </c>
      <c r="K19491" t="s">
        <v>27</v>
      </c>
      <c r="L19491" t="s">
        <v>73</v>
      </c>
      <c r="M19491" s="1">
        <v>2179.48</v>
      </c>
      <c r="N19491" s="1">
        <v>85.34</v>
      </c>
      <c r="O19491">
        <v>0.19</v>
      </c>
    </row>
    <row r="19492" spans="1:15" x14ac:dyDescent="0.3">
      <c r="A19492" t="str">
        <f xml:space="preserve"> _xlfn.XLOOKUP(H19492, 'Customers'!B:B, 'Customers'!A:A)</f>
        <v>CUST_835</v>
      </c>
      <c r="B19492" t="str">
        <f>_xlfn.XLOOKUP(L19492, Products!C:C, Products!A:A)</f>
        <v>PROD_1</v>
      </c>
      <c r="C19492">
        <v>19491</v>
      </c>
      <c r="D19492" s="2" t="s">
        <v>913</v>
      </c>
      <c r="E19492">
        <f>YEAR(Orders[[#This Row],[Order_Date]])</f>
        <v>2022</v>
      </c>
      <c r="F19492">
        <f>MONTH(Orders[[#This Row],[Order_Date]])</f>
        <v>9</v>
      </c>
      <c r="G19492" s="2" t="s">
        <v>814</v>
      </c>
      <c r="H19492" t="s">
        <v>1588</v>
      </c>
      <c r="I19492" t="s">
        <v>32</v>
      </c>
      <c r="J19492" t="s">
        <v>33</v>
      </c>
      <c r="K19492" t="s">
        <v>27</v>
      </c>
      <c r="L19492" t="s">
        <v>17</v>
      </c>
      <c r="M19492" s="1">
        <v>2319.83</v>
      </c>
      <c r="N19492" s="1">
        <v>298.98</v>
      </c>
      <c r="O19492">
        <v>0.3</v>
      </c>
    </row>
    <row r="19493" spans="1:15" x14ac:dyDescent="0.3">
      <c r="A19493" t="str">
        <f xml:space="preserve"> _xlfn.XLOOKUP(H19493, 'Customers'!B:B, 'Customers'!A:A)</f>
        <v>CUST_951</v>
      </c>
      <c r="B19493" t="str">
        <f>_xlfn.XLOOKUP(L19493, Products!C:C, Products!A:A)</f>
        <v>PROD_5</v>
      </c>
      <c r="C19493">
        <v>19492</v>
      </c>
      <c r="D19493" s="2" t="s">
        <v>799</v>
      </c>
      <c r="E19493">
        <f>YEAR(Orders[[#This Row],[Order_Date]])</f>
        <v>2023</v>
      </c>
      <c r="F19493">
        <f>MONTH(Orders[[#This Row],[Order_Date]])</f>
        <v>10</v>
      </c>
      <c r="G19493" s="2" t="s">
        <v>182</v>
      </c>
      <c r="H19493" t="s">
        <v>1712</v>
      </c>
      <c r="I19493" t="s">
        <v>14</v>
      </c>
      <c r="J19493" t="s">
        <v>15</v>
      </c>
      <c r="K19493" t="s">
        <v>34</v>
      </c>
      <c r="L19493" t="s">
        <v>39</v>
      </c>
      <c r="M19493" s="1">
        <v>3003.25</v>
      </c>
      <c r="N19493" s="1">
        <v>-167.67</v>
      </c>
      <c r="O19493">
        <v>0.11</v>
      </c>
    </row>
    <row r="19494" spans="1:15" x14ac:dyDescent="0.3">
      <c r="A19494" t="str">
        <f xml:space="preserve"> _xlfn.XLOOKUP(H19494, 'Customers'!B:B, 'Customers'!A:A)</f>
        <v>CUST_468</v>
      </c>
      <c r="B19494" t="str">
        <f>_xlfn.XLOOKUP(L19494, Products!C:C, Products!A:A)</f>
        <v>PROD_7</v>
      </c>
      <c r="C19494">
        <v>19493</v>
      </c>
      <c r="D19494" s="2" t="s">
        <v>833</v>
      </c>
      <c r="E19494">
        <f>YEAR(Orders[[#This Row],[Order_Date]])</f>
        <v>2022</v>
      </c>
      <c r="F19494">
        <f>MONTH(Orders[[#This Row],[Order_Date]])</f>
        <v>4</v>
      </c>
      <c r="G19494" s="2" t="s">
        <v>960</v>
      </c>
      <c r="H19494" t="s">
        <v>1097</v>
      </c>
      <c r="I19494" t="s">
        <v>32</v>
      </c>
      <c r="J19494" t="s">
        <v>33</v>
      </c>
      <c r="K19494" t="s">
        <v>16</v>
      </c>
      <c r="L19494" t="s">
        <v>66</v>
      </c>
      <c r="M19494" s="1">
        <v>6948.92</v>
      </c>
      <c r="N19494" s="1">
        <v>593.79</v>
      </c>
      <c r="O19494">
        <v>0.19</v>
      </c>
    </row>
    <row r="19495" spans="1:15" x14ac:dyDescent="0.3">
      <c r="A19495" t="str">
        <f xml:space="preserve"> _xlfn.XLOOKUP(H19495, 'Customers'!B:B, 'Customers'!A:A)</f>
        <v>CUST_15</v>
      </c>
      <c r="B19495" t="str">
        <f>_xlfn.XLOOKUP(L19495, Products!C:C, Products!A:A)</f>
        <v>PROD_8</v>
      </c>
      <c r="C19495">
        <v>19494</v>
      </c>
      <c r="D19495" s="2" t="s">
        <v>435</v>
      </c>
      <c r="E19495">
        <f>YEAR(Orders[[#This Row],[Order_Date]])</f>
        <v>2022</v>
      </c>
      <c r="F19495">
        <f>MONTH(Orders[[#This Row],[Order_Date]])</f>
        <v>4</v>
      </c>
      <c r="G19495" s="2" t="s">
        <v>941</v>
      </c>
      <c r="H19495" t="s">
        <v>72</v>
      </c>
      <c r="I19495" t="s">
        <v>21</v>
      </c>
      <c r="J19495" t="s">
        <v>33</v>
      </c>
      <c r="K19495" t="s">
        <v>27</v>
      </c>
      <c r="L19495" t="s">
        <v>73</v>
      </c>
      <c r="M19495" s="1">
        <v>1281.5</v>
      </c>
      <c r="N19495" s="1">
        <v>77.260000000000005</v>
      </c>
      <c r="O19495">
        <v>0.03</v>
      </c>
    </row>
    <row r="19496" spans="1:15" x14ac:dyDescent="0.3">
      <c r="A19496" t="str">
        <f xml:space="preserve"> _xlfn.XLOOKUP(H19496, 'Customers'!B:B, 'Customers'!A:A)</f>
        <v>CUST_349</v>
      </c>
      <c r="B19496" t="str">
        <f>_xlfn.XLOOKUP(L19496, Products!C:C, Products!A:A)</f>
        <v>PROD_7</v>
      </c>
      <c r="C19496">
        <v>19495</v>
      </c>
      <c r="D19496" s="2" t="s">
        <v>561</v>
      </c>
      <c r="E19496">
        <f>YEAR(Orders[[#This Row],[Order_Date]])</f>
        <v>2022</v>
      </c>
      <c r="F19496">
        <f>MONTH(Orders[[#This Row],[Order_Date]])</f>
        <v>3</v>
      </c>
      <c r="G19496" s="2" t="s">
        <v>935</v>
      </c>
      <c r="H19496" t="s">
        <v>887</v>
      </c>
      <c r="I19496" t="s">
        <v>32</v>
      </c>
      <c r="J19496" t="s">
        <v>22</v>
      </c>
      <c r="K19496" t="s">
        <v>16</v>
      </c>
      <c r="L19496" t="s">
        <v>66</v>
      </c>
      <c r="M19496" s="1">
        <v>3091.07</v>
      </c>
      <c r="N19496" s="1">
        <v>-231.08</v>
      </c>
      <c r="O19496">
        <v>0.3</v>
      </c>
    </row>
    <row r="19497" spans="1:15" x14ac:dyDescent="0.3">
      <c r="A19497" t="str">
        <f xml:space="preserve"> _xlfn.XLOOKUP(H19497, 'Customers'!B:B, 'Customers'!A:A)</f>
        <v>CUST_963</v>
      </c>
      <c r="B19497" t="str">
        <f>_xlfn.XLOOKUP(L19497, Products!C:C, Products!A:A)</f>
        <v>PROD_1</v>
      </c>
      <c r="C19497">
        <v>19496</v>
      </c>
      <c r="D19497" s="2" t="s">
        <v>585</v>
      </c>
      <c r="E19497">
        <f>YEAR(Orders[[#This Row],[Order_Date]])</f>
        <v>2022</v>
      </c>
      <c r="F19497">
        <f>MONTH(Orders[[#This Row],[Order_Date]])</f>
        <v>8</v>
      </c>
      <c r="G19497" s="2" t="s">
        <v>419</v>
      </c>
      <c r="H19497" t="s">
        <v>1725</v>
      </c>
      <c r="I19497" t="s">
        <v>21</v>
      </c>
      <c r="J19497" t="s">
        <v>33</v>
      </c>
      <c r="K19497" t="s">
        <v>27</v>
      </c>
      <c r="L19497" t="s">
        <v>17</v>
      </c>
      <c r="M19497" s="1">
        <v>8024.63</v>
      </c>
      <c r="N19497" s="1">
        <v>1155.43</v>
      </c>
      <c r="O19497">
        <v>0.13</v>
      </c>
    </row>
    <row r="19498" spans="1:15" x14ac:dyDescent="0.3">
      <c r="A19498" t="str">
        <f xml:space="preserve"> _xlfn.XLOOKUP(H19498, 'Customers'!B:B, 'Customers'!A:A)</f>
        <v>CUST_56</v>
      </c>
      <c r="B19498" t="str">
        <f>_xlfn.XLOOKUP(L19498, Products!C:C, Products!A:A)</f>
        <v>PROD_1</v>
      </c>
      <c r="C19498">
        <v>19497</v>
      </c>
      <c r="D19498" s="2" t="s">
        <v>1399</v>
      </c>
      <c r="E19498">
        <f>YEAR(Orders[[#This Row],[Order_Date]])</f>
        <v>2022</v>
      </c>
      <c r="F19498">
        <f>MONTH(Orders[[#This Row],[Order_Date]])</f>
        <v>8</v>
      </c>
      <c r="G19498" s="2" t="s">
        <v>585</v>
      </c>
      <c r="H19498" t="s">
        <v>190</v>
      </c>
      <c r="I19498" t="s">
        <v>14</v>
      </c>
      <c r="J19498" t="s">
        <v>15</v>
      </c>
      <c r="K19498" t="s">
        <v>16</v>
      </c>
      <c r="L19498" t="s">
        <v>17</v>
      </c>
      <c r="M19498" s="1">
        <v>7541.02</v>
      </c>
      <c r="N19498" s="1">
        <v>641.84</v>
      </c>
      <c r="O19498">
        <v>0.26</v>
      </c>
    </row>
    <row r="19499" spans="1:15" x14ac:dyDescent="0.3">
      <c r="A19499" t="str">
        <f xml:space="preserve"> _xlfn.XLOOKUP(H19499, 'Customers'!B:B, 'Customers'!A:A)</f>
        <v>CUST_731</v>
      </c>
      <c r="B19499" t="str">
        <f>_xlfn.XLOOKUP(L19499, Products!C:C, Products!A:A)</f>
        <v>PROD_6</v>
      </c>
      <c r="C19499">
        <v>19498</v>
      </c>
      <c r="D19499" s="2" t="s">
        <v>763</v>
      </c>
      <c r="E19499">
        <f>YEAR(Orders[[#This Row],[Order_Date]])</f>
        <v>2022</v>
      </c>
      <c r="F19499">
        <f>MONTH(Orders[[#This Row],[Order_Date]])</f>
        <v>6</v>
      </c>
      <c r="G19499" s="2" t="s">
        <v>657</v>
      </c>
      <c r="H19499" t="s">
        <v>1473</v>
      </c>
      <c r="I19499" t="s">
        <v>32</v>
      </c>
      <c r="J19499" t="s">
        <v>65</v>
      </c>
      <c r="K19499" t="s">
        <v>34</v>
      </c>
      <c r="L19499" t="s">
        <v>52</v>
      </c>
      <c r="M19499" s="1">
        <v>5317.82</v>
      </c>
      <c r="N19499" s="1">
        <v>1191.17</v>
      </c>
      <c r="O19499">
        <v>0.01</v>
      </c>
    </row>
    <row r="19500" spans="1:15" x14ac:dyDescent="0.3">
      <c r="A19500" t="str">
        <f xml:space="preserve"> _xlfn.XLOOKUP(H19500, 'Customers'!B:B, 'Customers'!A:A)</f>
        <v>CUST_272</v>
      </c>
      <c r="B19500" t="str">
        <f>_xlfn.XLOOKUP(L19500, Products!C:C, Products!A:A)</f>
        <v>PROD_7</v>
      </c>
      <c r="C19500">
        <v>19499</v>
      </c>
      <c r="D19500" s="2" t="s">
        <v>332</v>
      </c>
      <c r="E19500">
        <f>YEAR(Orders[[#This Row],[Order_Date]])</f>
        <v>2022</v>
      </c>
      <c r="F19500">
        <f>MONTH(Orders[[#This Row],[Order_Date]])</f>
        <v>11</v>
      </c>
      <c r="G19500" s="2" t="s">
        <v>386</v>
      </c>
      <c r="H19500" t="s">
        <v>732</v>
      </c>
      <c r="I19500" t="s">
        <v>32</v>
      </c>
      <c r="J19500" t="s">
        <v>33</v>
      </c>
      <c r="K19500" t="s">
        <v>16</v>
      </c>
      <c r="L19500" t="s">
        <v>66</v>
      </c>
      <c r="M19500" s="1">
        <v>4143.4799999999996</v>
      </c>
      <c r="N19500" s="1">
        <v>271.54000000000002</v>
      </c>
      <c r="O19500">
        <v>0.19</v>
      </c>
    </row>
    <row r="19501" spans="1:15" x14ac:dyDescent="0.3">
      <c r="A19501" t="str">
        <f xml:space="preserve"> _xlfn.XLOOKUP(H19501, 'Customers'!B:B, 'Customers'!A:A)</f>
        <v>CUST_905</v>
      </c>
      <c r="B19501" t="str">
        <f>_xlfn.XLOOKUP(L19501, Products!C:C, Products!A:A)</f>
        <v>PROD_2</v>
      </c>
      <c r="C19501">
        <v>19500</v>
      </c>
      <c r="D19501" s="2" t="s">
        <v>841</v>
      </c>
      <c r="E19501">
        <f>YEAR(Orders[[#This Row],[Order_Date]])</f>
        <v>2023</v>
      </c>
      <c r="F19501">
        <f>MONTH(Orders[[#This Row],[Order_Date]])</f>
        <v>10</v>
      </c>
      <c r="G19501" s="2" t="s">
        <v>185</v>
      </c>
      <c r="H19501" t="s">
        <v>1664</v>
      </c>
      <c r="I19501" t="s">
        <v>32</v>
      </c>
      <c r="J19501" t="s">
        <v>65</v>
      </c>
      <c r="K19501" t="s">
        <v>16</v>
      </c>
      <c r="L19501" t="s">
        <v>23</v>
      </c>
      <c r="M19501" s="1">
        <v>1194.82</v>
      </c>
      <c r="N19501" s="1">
        <v>283.14</v>
      </c>
      <c r="O19501">
        <v>0.15</v>
      </c>
    </row>
    <row r="19502" spans="1:15" x14ac:dyDescent="0.3">
      <c r="A19502" t="str">
        <f xml:space="preserve"> _xlfn.XLOOKUP(H19502, 'Customers'!B:B, 'Customers'!A:A)</f>
        <v>CUST_993</v>
      </c>
      <c r="B19502" t="str">
        <f>_xlfn.XLOOKUP(L19502, Products!C:C, Products!A:A)</f>
        <v>PROD_5</v>
      </c>
      <c r="C19502">
        <v>19501</v>
      </c>
      <c r="D19502" s="2" t="s">
        <v>1217</v>
      </c>
      <c r="E19502">
        <f>YEAR(Orders[[#This Row],[Order_Date]])</f>
        <v>2022</v>
      </c>
      <c r="F19502">
        <f>MONTH(Orders[[#This Row],[Order_Date]])</f>
        <v>6</v>
      </c>
      <c r="G19502" s="2" t="s">
        <v>830</v>
      </c>
      <c r="H19502" t="s">
        <v>1756</v>
      </c>
      <c r="I19502" t="s">
        <v>21</v>
      </c>
      <c r="J19502" t="s">
        <v>65</v>
      </c>
      <c r="K19502" t="s">
        <v>34</v>
      </c>
      <c r="L19502" t="s">
        <v>39</v>
      </c>
      <c r="M19502" s="1">
        <v>7574.28</v>
      </c>
      <c r="N19502" s="1">
        <v>2170.89</v>
      </c>
      <c r="O19502">
        <v>0.06</v>
      </c>
    </row>
    <row r="19503" spans="1:15" x14ac:dyDescent="0.3">
      <c r="A19503" t="str">
        <f xml:space="preserve"> _xlfn.XLOOKUP(H19503, 'Customers'!B:B, 'Customers'!A:A)</f>
        <v>CUST_209</v>
      </c>
      <c r="B19503" t="str">
        <f>_xlfn.XLOOKUP(L19503, Products!C:C, Products!A:A)</f>
        <v>PROD_2</v>
      </c>
      <c r="C19503">
        <v>19502</v>
      </c>
      <c r="D19503" s="2" t="s">
        <v>395</v>
      </c>
      <c r="E19503">
        <f>YEAR(Orders[[#This Row],[Order_Date]])</f>
        <v>2023</v>
      </c>
      <c r="F19503">
        <f>MONTH(Orders[[#This Row],[Order_Date]])</f>
        <v>1</v>
      </c>
      <c r="G19503" s="2" t="s">
        <v>84</v>
      </c>
      <c r="H19503" t="s">
        <v>596</v>
      </c>
      <c r="I19503" t="s">
        <v>32</v>
      </c>
      <c r="J19503" t="s">
        <v>15</v>
      </c>
      <c r="K19503" t="s">
        <v>16</v>
      </c>
      <c r="L19503" t="s">
        <v>23</v>
      </c>
      <c r="M19503" s="1">
        <v>6835.28</v>
      </c>
      <c r="N19503" s="1">
        <v>1249.73</v>
      </c>
      <c r="O19503">
        <v>0.05</v>
      </c>
    </row>
    <row r="19504" spans="1:15" x14ac:dyDescent="0.3">
      <c r="A19504" t="str">
        <f xml:space="preserve"> _xlfn.XLOOKUP(H19504, 'Customers'!B:B, 'Customers'!A:A)</f>
        <v>CUST_93</v>
      </c>
      <c r="B19504" t="str">
        <f>_xlfn.XLOOKUP(L19504, Products!C:C, Products!A:A)</f>
        <v>PROD_4</v>
      </c>
      <c r="C19504">
        <v>19503</v>
      </c>
      <c r="D19504" s="2" t="s">
        <v>469</v>
      </c>
      <c r="E19504">
        <f>YEAR(Orders[[#This Row],[Order_Date]])</f>
        <v>2023</v>
      </c>
      <c r="F19504">
        <f>MONTH(Orders[[#This Row],[Order_Date]])</f>
        <v>12</v>
      </c>
      <c r="G19504" s="2" t="s">
        <v>424</v>
      </c>
      <c r="H19504" t="s">
        <v>297</v>
      </c>
      <c r="I19504" t="s">
        <v>14</v>
      </c>
      <c r="J19504" t="s">
        <v>65</v>
      </c>
      <c r="K19504" t="s">
        <v>34</v>
      </c>
      <c r="L19504" t="s">
        <v>35</v>
      </c>
      <c r="M19504" s="1">
        <v>9681.35</v>
      </c>
      <c r="N19504" s="1">
        <v>807.25</v>
      </c>
      <c r="O19504">
        <v>0.26</v>
      </c>
    </row>
    <row r="19505" spans="1:15" x14ac:dyDescent="0.3">
      <c r="A19505" t="str">
        <f xml:space="preserve"> _xlfn.XLOOKUP(H19505, 'Customers'!B:B, 'Customers'!A:A)</f>
        <v>CUST_49</v>
      </c>
      <c r="B19505" t="str">
        <f>_xlfn.XLOOKUP(L19505, Products!C:C, Products!A:A)</f>
        <v>PROD_1</v>
      </c>
      <c r="C19505">
        <v>19504</v>
      </c>
      <c r="D19505" s="2" t="s">
        <v>676</v>
      </c>
      <c r="E19505">
        <f>YEAR(Orders[[#This Row],[Order_Date]])</f>
        <v>2023</v>
      </c>
      <c r="F19505">
        <f>MONTH(Orders[[#This Row],[Order_Date]])</f>
        <v>11</v>
      </c>
      <c r="G19505" s="2" t="s">
        <v>208</v>
      </c>
      <c r="H19505" t="s">
        <v>173</v>
      </c>
      <c r="I19505" t="s">
        <v>21</v>
      </c>
      <c r="J19505" t="s">
        <v>22</v>
      </c>
      <c r="K19505" t="s">
        <v>16</v>
      </c>
      <c r="L19505" t="s">
        <v>17</v>
      </c>
      <c r="M19505" s="1">
        <v>6328.89</v>
      </c>
      <c r="N19505" s="1">
        <v>-62.84</v>
      </c>
      <c r="O19505">
        <v>0.04</v>
      </c>
    </row>
    <row r="19506" spans="1:15" x14ac:dyDescent="0.3">
      <c r="A19506" t="str">
        <f xml:space="preserve"> _xlfn.XLOOKUP(H19506, 'Customers'!B:B, 'Customers'!A:A)</f>
        <v>CUST_587</v>
      </c>
      <c r="B19506" t="str">
        <f>_xlfn.XLOOKUP(L19506, Products!C:C, Products!A:A)</f>
        <v>PROD_5</v>
      </c>
      <c r="C19506">
        <v>19505</v>
      </c>
      <c r="D19506" s="2" t="s">
        <v>910</v>
      </c>
      <c r="E19506">
        <f>YEAR(Orders[[#This Row],[Order_Date]])</f>
        <v>2022</v>
      </c>
      <c r="F19506">
        <f>MONTH(Orders[[#This Row],[Order_Date]])</f>
        <v>6</v>
      </c>
      <c r="G19506" s="2" t="s">
        <v>246</v>
      </c>
      <c r="H19506" t="s">
        <v>1292</v>
      </c>
      <c r="I19506" t="s">
        <v>14</v>
      </c>
      <c r="J19506" t="s">
        <v>65</v>
      </c>
      <c r="K19506" t="s">
        <v>34</v>
      </c>
      <c r="L19506" t="s">
        <v>39</v>
      </c>
      <c r="M19506" s="1">
        <v>6297.33</v>
      </c>
      <c r="N19506" s="1">
        <v>-336.19</v>
      </c>
      <c r="O19506">
        <v>0.08</v>
      </c>
    </row>
    <row r="19507" spans="1:15" x14ac:dyDescent="0.3">
      <c r="A19507" t="str">
        <f xml:space="preserve"> _xlfn.XLOOKUP(H19507, 'Customers'!B:B, 'Customers'!A:A)</f>
        <v>CUST_690</v>
      </c>
      <c r="B19507" t="str">
        <f>_xlfn.XLOOKUP(L19507, Products!C:C, Products!A:A)</f>
        <v>PROD_1</v>
      </c>
      <c r="C19507">
        <v>19506</v>
      </c>
      <c r="D19507" s="2" t="s">
        <v>1195</v>
      </c>
      <c r="E19507">
        <f>YEAR(Orders[[#This Row],[Order_Date]])</f>
        <v>2023</v>
      </c>
      <c r="F19507">
        <f>MONTH(Orders[[#This Row],[Order_Date]])</f>
        <v>8</v>
      </c>
      <c r="G19507" s="2" t="s">
        <v>353</v>
      </c>
      <c r="H19507" t="s">
        <v>1429</v>
      </c>
      <c r="I19507" t="s">
        <v>21</v>
      </c>
      <c r="J19507" t="s">
        <v>65</v>
      </c>
      <c r="K19507" t="s">
        <v>27</v>
      </c>
      <c r="L19507" t="s">
        <v>17</v>
      </c>
      <c r="M19507" s="1">
        <v>7307.12</v>
      </c>
      <c r="N19507" s="1">
        <v>-720.82</v>
      </c>
      <c r="O19507">
        <v>0.06</v>
      </c>
    </row>
    <row r="19508" spans="1:15" x14ac:dyDescent="0.3">
      <c r="A19508" t="str">
        <f xml:space="preserve"> _xlfn.XLOOKUP(H19508, 'Customers'!B:B, 'Customers'!A:A)</f>
        <v>CUST_931</v>
      </c>
      <c r="B19508" t="str">
        <f>_xlfn.XLOOKUP(L19508, Products!C:C, Products!A:A)</f>
        <v>PROD_4</v>
      </c>
      <c r="C19508">
        <v>19507</v>
      </c>
      <c r="D19508" s="2" t="s">
        <v>1160</v>
      </c>
      <c r="E19508">
        <f>YEAR(Orders[[#This Row],[Order_Date]])</f>
        <v>2022</v>
      </c>
      <c r="F19508">
        <f>MONTH(Orders[[#This Row],[Order_Date]])</f>
        <v>8</v>
      </c>
      <c r="G19508" s="2" t="s">
        <v>240</v>
      </c>
      <c r="H19508" t="s">
        <v>1691</v>
      </c>
      <c r="I19508" t="s">
        <v>21</v>
      </c>
      <c r="J19508" t="s">
        <v>15</v>
      </c>
      <c r="K19508" t="s">
        <v>34</v>
      </c>
      <c r="L19508" t="s">
        <v>35</v>
      </c>
      <c r="M19508" s="1">
        <v>2668.05</v>
      </c>
      <c r="N19508" s="1">
        <v>-20.69</v>
      </c>
      <c r="O19508">
        <v>0.19</v>
      </c>
    </row>
    <row r="19509" spans="1:15" x14ac:dyDescent="0.3">
      <c r="A19509" t="str">
        <f xml:space="preserve"> _xlfn.XLOOKUP(H19509, 'Customers'!B:B, 'Customers'!A:A)</f>
        <v>CUST_670</v>
      </c>
      <c r="B19509" t="str">
        <f>_xlfn.XLOOKUP(L19509, Products!C:C, Products!A:A)</f>
        <v>PROD_6</v>
      </c>
      <c r="C19509">
        <v>19508</v>
      </c>
      <c r="D19509" s="2" t="s">
        <v>209</v>
      </c>
      <c r="E19509">
        <f>YEAR(Orders[[#This Row],[Order_Date]])</f>
        <v>2023</v>
      </c>
      <c r="F19509">
        <f>MONTH(Orders[[#This Row],[Order_Date]])</f>
        <v>12</v>
      </c>
      <c r="G19509" s="2" t="s">
        <v>634</v>
      </c>
      <c r="H19509" t="s">
        <v>1400</v>
      </c>
      <c r="I19509" t="s">
        <v>32</v>
      </c>
      <c r="J19509" t="s">
        <v>33</v>
      </c>
      <c r="K19509" t="s">
        <v>34</v>
      </c>
      <c r="L19509" t="s">
        <v>52</v>
      </c>
      <c r="M19509" s="1">
        <v>1041.6400000000001</v>
      </c>
      <c r="N19509" s="1">
        <v>-88.84</v>
      </c>
      <c r="O19509">
        <v>0.3</v>
      </c>
    </row>
    <row r="19510" spans="1:15" x14ac:dyDescent="0.3">
      <c r="A19510" t="str">
        <f xml:space="preserve"> _xlfn.XLOOKUP(H19510, 'Customers'!B:B, 'Customers'!A:A)</f>
        <v>CUST_767</v>
      </c>
      <c r="B19510" t="str">
        <f>_xlfn.XLOOKUP(L19510, Products!C:C, Products!A:A)</f>
        <v>PROD_3</v>
      </c>
      <c r="C19510">
        <v>19509</v>
      </c>
      <c r="D19510" s="2" t="s">
        <v>156</v>
      </c>
      <c r="E19510">
        <f>YEAR(Orders[[#This Row],[Order_Date]])</f>
        <v>2022</v>
      </c>
      <c r="F19510">
        <f>MONTH(Orders[[#This Row],[Order_Date]])</f>
        <v>9</v>
      </c>
      <c r="G19510" s="2" t="s">
        <v>913</v>
      </c>
      <c r="H19510" t="s">
        <v>1513</v>
      </c>
      <c r="I19510" t="s">
        <v>32</v>
      </c>
      <c r="J19510" t="s">
        <v>15</v>
      </c>
      <c r="K19510" t="s">
        <v>27</v>
      </c>
      <c r="L19510" t="s">
        <v>28</v>
      </c>
      <c r="M19510" s="1">
        <v>4793.93</v>
      </c>
      <c r="N19510" s="1">
        <v>61.2</v>
      </c>
      <c r="O19510">
        <v>0.08</v>
      </c>
    </row>
    <row r="19511" spans="1:15" x14ac:dyDescent="0.3">
      <c r="A19511" t="str">
        <f xml:space="preserve"> _xlfn.XLOOKUP(H19511, 'Customers'!B:B, 'Customers'!A:A)</f>
        <v>CUST_856</v>
      </c>
      <c r="B19511" t="str">
        <f>_xlfn.XLOOKUP(L19511, Products!C:C, Products!A:A)</f>
        <v>PROD_4</v>
      </c>
      <c r="C19511">
        <v>19510</v>
      </c>
      <c r="D19511" s="2" t="s">
        <v>398</v>
      </c>
      <c r="E19511">
        <f>YEAR(Orders[[#This Row],[Order_Date]])</f>
        <v>2023</v>
      </c>
      <c r="F19511">
        <f>MONTH(Orders[[#This Row],[Order_Date]])</f>
        <v>4</v>
      </c>
      <c r="G19511" s="2" t="s">
        <v>487</v>
      </c>
      <c r="H19511" t="s">
        <v>1609</v>
      </c>
      <c r="I19511" t="s">
        <v>14</v>
      </c>
      <c r="J19511" t="s">
        <v>33</v>
      </c>
      <c r="K19511" t="s">
        <v>34</v>
      </c>
      <c r="L19511" t="s">
        <v>35</v>
      </c>
      <c r="M19511" s="1">
        <v>5270.49</v>
      </c>
      <c r="N19511" s="1">
        <v>310.61</v>
      </c>
      <c r="O19511">
        <v>0.04</v>
      </c>
    </row>
    <row r="19512" spans="1:15" x14ac:dyDescent="0.3">
      <c r="A19512" t="str">
        <f xml:space="preserve"> _xlfn.XLOOKUP(H19512, 'Customers'!B:B, 'Customers'!A:A)</f>
        <v>CUST_219</v>
      </c>
      <c r="B19512" t="str">
        <f>_xlfn.XLOOKUP(L19512, Products!C:C, Products!A:A)</f>
        <v>PROD_7</v>
      </c>
      <c r="C19512">
        <v>19511</v>
      </c>
      <c r="D19512" s="2" t="s">
        <v>127</v>
      </c>
      <c r="E19512">
        <f>YEAR(Orders[[#This Row],[Order_Date]])</f>
        <v>2022</v>
      </c>
      <c r="F19512">
        <f>MONTH(Orders[[#This Row],[Order_Date]])</f>
        <v>10</v>
      </c>
      <c r="G19512" s="2" t="s">
        <v>128</v>
      </c>
      <c r="H19512" t="s">
        <v>617</v>
      </c>
      <c r="I19512" t="s">
        <v>32</v>
      </c>
      <c r="J19512" t="s">
        <v>65</v>
      </c>
      <c r="K19512" t="s">
        <v>16</v>
      </c>
      <c r="L19512" t="s">
        <v>66</v>
      </c>
      <c r="M19512" s="1">
        <v>7150.87</v>
      </c>
      <c r="N19512" s="1">
        <v>1526.12</v>
      </c>
      <c r="O19512">
        <v>0.24</v>
      </c>
    </row>
    <row r="19513" spans="1:15" x14ac:dyDescent="0.3">
      <c r="A19513" t="str">
        <f xml:space="preserve"> _xlfn.XLOOKUP(H19513, 'Customers'!B:B, 'Customers'!A:A)</f>
        <v>CUST_149</v>
      </c>
      <c r="B19513" t="str">
        <f>_xlfn.XLOOKUP(L19513, Products!C:C, Products!A:A)</f>
        <v>PROD_6</v>
      </c>
      <c r="C19513">
        <v>19512</v>
      </c>
      <c r="D19513" s="2" t="s">
        <v>84</v>
      </c>
      <c r="E19513">
        <f>YEAR(Orders[[#This Row],[Order_Date]])</f>
        <v>2023</v>
      </c>
      <c r="F19513">
        <f>MONTH(Orders[[#This Row],[Order_Date]])</f>
        <v>1</v>
      </c>
      <c r="G19513" s="2" t="s">
        <v>539</v>
      </c>
      <c r="H19513" t="s">
        <v>444</v>
      </c>
      <c r="I19513" t="s">
        <v>21</v>
      </c>
      <c r="J19513" t="s">
        <v>15</v>
      </c>
      <c r="K19513" t="s">
        <v>34</v>
      </c>
      <c r="L19513" t="s">
        <v>52</v>
      </c>
      <c r="M19513" s="1">
        <v>1223.04</v>
      </c>
      <c r="N19513" s="1">
        <v>62.71</v>
      </c>
      <c r="O19513">
        <v>0.01</v>
      </c>
    </row>
    <row r="19514" spans="1:15" x14ac:dyDescent="0.3">
      <c r="A19514" t="str">
        <f xml:space="preserve"> _xlfn.XLOOKUP(H19514, 'Customers'!B:B, 'Customers'!A:A)</f>
        <v>CUST_716</v>
      </c>
      <c r="B19514" t="str">
        <f>_xlfn.XLOOKUP(L19514, Products!C:C, Products!A:A)</f>
        <v>PROD_6</v>
      </c>
      <c r="C19514">
        <v>19513</v>
      </c>
      <c r="D19514" s="2" t="s">
        <v>1058</v>
      </c>
      <c r="E19514">
        <f>YEAR(Orders[[#This Row],[Order_Date]])</f>
        <v>2023</v>
      </c>
      <c r="F19514">
        <f>MONTH(Orders[[#This Row],[Order_Date]])</f>
        <v>2</v>
      </c>
      <c r="G19514" s="2" t="s">
        <v>504</v>
      </c>
      <c r="H19514" t="s">
        <v>1456</v>
      </c>
      <c r="I19514" t="s">
        <v>21</v>
      </c>
      <c r="J19514" t="s">
        <v>22</v>
      </c>
      <c r="K19514" t="s">
        <v>34</v>
      </c>
      <c r="L19514" t="s">
        <v>52</v>
      </c>
      <c r="M19514" s="1">
        <v>3114.82</v>
      </c>
      <c r="N19514" s="1">
        <v>68.349999999999994</v>
      </c>
      <c r="O19514">
        <v>0.19</v>
      </c>
    </row>
    <row r="19515" spans="1:15" x14ac:dyDescent="0.3">
      <c r="A19515" t="str">
        <f xml:space="preserve"> _xlfn.XLOOKUP(H19515, 'Customers'!B:B, 'Customers'!A:A)</f>
        <v>CUST_437</v>
      </c>
      <c r="B19515" t="str">
        <f>_xlfn.XLOOKUP(L19515, Products!C:C, Products!A:A)</f>
        <v>PROD_8</v>
      </c>
      <c r="C19515">
        <v>19514</v>
      </c>
      <c r="D19515" s="2" t="s">
        <v>657</v>
      </c>
      <c r="E19515">
        <f>YEAR(Orders[[#This Row],[Order_Date]])</f>
        <v>2022</v>
      </c>
      <c r="F19515">
        <f>MONTH(Orders[[#This Row],[Order_Date]])</f>
        <v>6</v>
      </c>
      <c r="G19515" s="2" t="s">
        <v>152</v>
      </c>
      <c r="H19515" t="s">
        <v>1049</v>
      </c>
      <c r="I19515" t="s">
        <v>32</v>
      </c>
      <c r="J19515" t="s">
        <v>22</v>
      </c>
      <c r="K19515" t="s">
        <v>27</v>
      </c>
      <c r="L19515" t="s">
        <v>73</v>
      </c>
      <c r="M19515" s="1">
        <v>7686.38</v>
      </c>
      <c r="N19515" s="1">
        <v>1364.08</v>
      </c>
      <c r="O19515">
        <v>0.28000000000000003</v>
      </c>
    </row>
    <row r="19516" spans="1:15" x14ac:dyDescent="0.3">
      <c r="A19516" t="str">
        <f xml:space="preserve"> _xlfn.XLOOKUP(H19516, 'Customers'!B:B, 'Customers'!A:A)</f>
        <v>CUST_87</v>
      </c>
      <c r="B19516" t="str">
        <f>_xlfn.XLOOKUP(L19516, Products!C:C, Products!A:A)</f>
        <v>PROD_5</v>
      </c>
      <c r="C19516">
        <v>19515</v>
      </c>
      <c r="D19516" s="2" t="s">
        <v>409</v>
      </c>
      <c r="E19516">
        <f>YEAR(Orders[[#This Row],[Order_Date]])</f>
        <v>2022</v>
      </c>
      <c r="F19516">
        <f>MONTH(Orders[[#This Row],[Order_Date]])</f>
        <v>9</v>
      </c>
      <c r="G19516" s="2" t="s">
        <v>1211</v>
      </c>
      <c r="H19516" t="s">
        <v>279</v>
      </c>
      <c r="I19516" t="s">
        <v>21</v>
      </c>
      <c r="J19516" t="s">
        <v>22</v>
      </c>
      <c r="K19516" t="s">
        <v>34</v>
      </c>
      <c r="L19516" t="s">
        <v>39</v>
      </c>
      <c r="M19516" s="1">
        <v>6029.02</v>
      </c>
      <c r="N19516" s="1">
        <v>-121.87</v>
      </c>
      <c r="O19516">
        <v>0.04</v>
      </c>
    </row>
    <row r="19517" spans="1:15" x14ac:dyDescent="0.3">
      <c r="A19517" t="str">
        <f xml:space="preserve"> _xlfn.XLOOKUP(H19517, 'Customers'!B:B, 'Customers'!A:A)</f>
        <v>CUST_369</v>
      </c>
      <c r="B19517" t="str">
        <f>_xlfn.XLOOKUP(L19517, Products!C:C, Products!A:A)</f>
        <v>PROD_4</v>
      </c>
      <c r="C19517">
        <v>19516</v>
      </c>
      <c r="D19517" s="2" t="s">
        <v>407</v>
      </c>
      <c r="E19517">
        <f>YEAR(Orders[[#This Row],[Order_Date]])</f>
        <v>2022</v>
      </c>
      <c r="F19517">
        <f>MONTH(Orders[[#This Row],[Order_Date]])</f>
        <v>11</v>
      </c>
      <c r="G19517" s="2" t="s">
        <v>986</v>
      </c>
      <c r="H19517" t="s">
        <v>920</v>
      </c>
      <c r="I19517" t="s">
        <v>14</v>
      </c>
      <c r="J19517" t="s">
        <v>22</v>
      </c>
      <c r="K19517" t="s">
        <v>34</v>
      </c>
      <c r="L19517" t="s">
        <v>35</v>
      </c>
      <c r="M19517" s="1">
        <v>7930.91</v>
      </c>
      <c r="N19517" s="1">
        <v>465.46</v>
      </c>
      <c r="O19517">
        <v>0.06</v>
      </c>
    </row>
    <row r="19518" spans="1:15" x14ac:dyDescent="0.3">
      <c r="A19518" t="str">
        <f xml:space="preserve"> _xlfn.XLOOKUP(H19518, 'Customers'!B:B, 'Customers'!A:A)</f>
        <v>CUST_621</v>
      </c>
      <c r="B19518" t="str">
        <f>_xlfn.XLOOKUP(L19518, Products!C:C, Products!A:A)</f>
        <v>PROD_1</v>
      </c>
      <c r="C19518">
        <v>19517</v>
      </c>
      <c r="D19518" s="2" t="s">
        <v>1297</v>
      </c>
      <c r="E19518">
        <f>YEAR(Orders[[#This Row],[Order_Date]])</f>
        <v>2023</v>
      </c>
      <c r="F19518">
        <f>MONTH(Orders[[#This Row],[Order_Date]])</f>
        <v>11</v>
      </c>
      <c r="G19518" s="2" t="s">
        <v>95</v>
      </c>
      <c r="H19518" t="s">
        <v>1340</v>
      </c>
      <c r="I19518" t="s">
        <v>14</v>
      </c>
      <c r="J19518" t="s">
        <v>22</v>
      </c>
      <c r="K19518" t="s">
        <v>27</v>
      </c>
      <c r="L19518" t="s">
        <v>17</v>
      </c>
      <c r="M19518" s="1">
        <v>6132.75</v>
      </c>
      <c r="N19518" s="1">
        <v>1363.38</v>
      </c>
      <c r="O19518">
        <v>0.15</v>
      </c>
    </row>
    <row r="19519" spans="1:15" x14ac:dyDescent="0.3">
      <c r="A19519" t="str">
        <f xml:space="preserve"> _xlfn.XLOOKUP(H19519, 'Customers'!B:B, 'Customers'!A:A)</f>
        <v>CUST_434</v>
      </c>
      <c r="B19519" t="str">
        <f>_xlfn.XLOOKUP(L19519, Products!C:C, Products!A:A)</f>
        <v>PROD_4</v>
      </c>
      <c r="C19519">
        <v>19518</v>
      </c>
      <c r="D19519" s="2" t="s">
        <v>185</v>
      </c>
      <c r="E19519">
        <f>YEAR(Orders[[#This Row],[Order_Date]])</f>
        <v>2023</v>
      </c>
      <c r="F19519">
        <f>MONTH(Orders[[#This Row],[Order_Date]])</f>
        <v>10</v>
      </c>
      <c r="G19519" s="2" t="s">
        <v>448</v>
      </c>
      <c r="H19519" t="s">
        <v>1045</v>
      </c>
      <c r="I19519" t="s">
        <v>14</v>
      </c>
      <c r="J19519" t="s">
        <v>15</v>
      </c>
      <c r="K19519" t="s">
        <v>34</v>
      </c>
      <c r="L19519" t="s">
        <v>35</v>
      </c>
      <c r="M19519" s="1">
        <v>5477.13</v>
      </c>
      <c r="N19519" s="1">
        <v>438.45</v>
      </c>
      <c r="O19519">
        <v>0.13</v>
      </c>
    </row>
    <row r="19520" spans="1:15" x14ac:dyDescent="0.3">
      <c r="A19520" t="str">
        <f xml:space="preserve"> _xlfn.XLOOKUP(H19520, 'Customers'!B:B, 'Customers'!A:A)</f>
        <v>CUST_557</v>
      </c>
      <c r="B19520" t="str">
        <f>_xlfn.XLOOKUP(L19520, Products!C:C, Products!A:A)</f>
        <v>PROD_2</v>
      </c>
      <c r="C19520">
        <v>19519</v>
      </c>
      <c r="D19520" s="2" t="s">
        <v>204</v>
      </c>
      <c r="E19520">
        <f>YEAR(Orders[[#This Row],[Order_Date]])</f>
        <v>2023</v>
      </c>
      <c r="F19520">
        <f>MONTH(Orders[[#This Row],[Order_Date]])</f>
        <v>10</v>
      </c>
      <c r="G19520" s="2" t="s">
        <v>524</v>
      </c>
      <c r="H19520" t="s">
        <v>1244</v>
      </c>
      <c r="I19520" t="s">
        <v>32</v>
      </c>
      <c r="J19520" t="s">
        <v>65</v>
      </c>
      <c r="K19520" t="s">
        <v>16</v>
      </c>
      <c r="L19520" t="s">
        <v>23</v>
      </c>
      <c r="M19520" s="1">
        <v>3795.92</v>
      </c>
      <c r="N19520" s="1">
        <v>495.78</v>
      </c>
      <c r="O19520">
        <v>0.19</v>
      </c>
    </row>
    <row r="19521" spans="1:15" x14ac:dyDescent="0.3">
      <c r="A19521" t="str">
        <f xml:space="preserve"> _xlfn.XLOOKUP(H19521, 'Customers'!B:B, 'Customers'!A:A)</f>
        <v>CUST_992</v>
      </c>
      <c r="B19521" t="str">
        <f>_xlfn.XLOOKUP(L19521, Products!C:C, Products!A:A)</f>
        <v>PROD_1</v>
      </c>
      <c r="C19521">
        <v>19520</v>
      </c>
      <c r="D19521" s="2" t="s">
        <v>191</v>
      </c>
      <c r="E19521">
        <f>YEAR(Orders[[#This Row],[Order_Date]])</f>
        <v>2023</v>
      </c>
      <c r="F19521">
        <f>MONTH(Orders[[#This Row],[Order_Date]])</f>
        <v>5</v>
      </c>
      <c r="G19521" s="2" t="s">
        <v>973</v>
      </c>
      <c r="H19521" t="s">
        <v>1755</v>
      </c>
      <c r="I19521" t="s">
        <v>21</v>
      </c>
      <c r="J19521" t="s">
        <v>33</v>
      </c>
      <c r="K19521" t="s">
        <v>27</v>
      </c>
      <c r="L19521" t="s">
        <v>17</v>
      </c>
      <c r="M19521" s="1">
        <v>7502.96</v>
      </c>
      <c r="N19521" s="1">
        <v>1747.96</v>
      </c>
      <c r="O19521">
        <v>0.19</v>
      </c>
    </row>
    <row r="19522" spans="1:15" x14ac:dyDescent="0.3">
      <c r="A19522" t="str">
        <f xml:space="preserve"> _xlfn.XLOOKUP(H19522, 'Customers'!B:B, 'Customers'!A:A)</f>
        <v>CUST_863</v>
      </c>
      <c r="B19522" t="str">
        <f>_xlfn.XLOOKUP(L19522, Products!C:C, Products!A:A)</f>
        <v>PROD_6</v>
      </c>
      <c r="C19522">
        <v>19521</v>
      </c>
      <c r="D19522" s="2" t="s">
        <v>837</v>
      </c>
      <c r="E19522">
        <f>YEAR(Orders[[#This Row],[Order_Date]])</f>
        <v>2023</v>
      </c>
      <c r="F19522">
        <f>MONTH(Orders[[#This Row],[Order_Date]])</f>
        <v>12</v>
      </c>
      <c r="G19522" s="2" t="s">
        <v>688</v>
      </c>
      <c r="H19522" t="s">
        <v>1617</v>
      </c>
      <c r="I19522" t="s">
        <v>32</v>
      </c>
      <c r="J19522" t="s">
        <v>65</v>
      </c>
      <c r="K19522" t="s">
        <v>34</v>
      </c>
      <c r="L19522" t="s">
        <v>52</v>
      </c>
      <c r="M19522" s="1">
        <v>1980.28</v>
      </c>
      <c r="N19522" s="1">
        <v>484.37</v>
      </c>
      <c r="O19522">
        <v>0.19</v>
      </c>
    </row>
    <row r="19523" spans="1:15" x14ac:dyDescent="0.3">
      <c r="A19523" t="str">
        <f xml:space="preserve"> _xlfn.XLOOKUP(H19523, 'Customers'!B:B, 'Customers'!A:A)</f>
        <v>CUST_139</v>
      </c>
      <c r="B19523" t="str">
        <f>_xlfn.XLOOKUP(L19523, Products!C:C, Products!A:A)</f>
        <v>PROD_6</v>
      </c>
      <c r="C19523">
        <v>19522</v>
      </c>
      <c r="D19523" s="2" t="s">
        <v>101</v>
      </c>
      <c r="E19523">
        <f>YEAR(Orders[[#This Row],[Order_Date]])</f>
        <v>2022</v>
      </c>
      <c r="F19523">
        <f>MONTH(Orders[[#This Row],[Order_Date]])</f>
        <v>7</v>
      </c>
      <c r="G19523" s="2" t="s">
        <v>1518</v>
      </c>
      <c r="H19523" t="s">
        <v>427</v>
      </c>
      <c r="I19523" t="s">
        <v>32</v>
      </c>
      <c r="J19523" t="s">
        <v>65</v>
      </c>
      <c r="K19523" t="s">
        <v>34</v>
      </c>
      <c r="L19523" t="s">
        <v>52</v>
      </c>
      <c r="M19523" s="1">
        <v>7337.28</v>
      </c>
      <c r="N19523" s="1">
        <v>486.17</v>
      </c>
      <c r="O19523">
        <v>0.27</v>
      </c>
    </row>
    <row r="19524" spans="1:15" x14ac:dyDescent="0.3">
      <c r="A19524" t="str">
        <f xml:space="preserve"> _xlfn.XLOOKUP(H19524, 'Customers'!B:B, 'Customers'!A:A)</f>
        <v>CUST_336</v>
      </c>
      <c r="B19524" t="str">
        <f>_xlfn.XLOOKUP(L19524, Products!C:C, Products!A:A)</f>
        <v>PROD_7</v>
      </c>
      <c r="C19524">
        <v>19523</v>
      </c>
      <c r="D19524" s="2" t="s">
        <v>387</v>
      </c>
      <c r="E19524">
        <f>YEAR(Orders[[#This Row],[Order_Date]])</f>
        <v>2022</v>
      </c>
      <c r="F19524">
        <f>MONTH(Orders[[#This Row],[Order_Date]])</f>
        <v>5</v>
      </c>
      <c r="G19524" s="2" t="s">
        <v>1003</v>
      </c>
      <c r="H19524" t="s">
        <v>864</v>
      </c>
      <c r="I19524" t="s">
        <v>14</v>
      </c>
      <c r="J19524" t="s">
        <v>22</v>
      </c>
      <c r="K19524" t="s">
        <v>16</v>
      </c>
      <c r="L19524" t="s">
        <v>66</v>
      </c>
      <c r="M19524" s="1">
        <v>4292.67</v>
      </c>
      <c r="N19524" s="1">
        <v>-351.27</v>
      </c>
      <c r="O19524">
        <v>0.17</v>
      </c>
    </row>
    <row r="19525" spans="1:15" x14ac:dyDescent="0.3">
      <c r="A19525" t="str">
        <f xml:space="preserve"> _xlfn.XLOOKUP(H19525, 'Customers'!B:B, 'Customers'!A:A)</f>
        <v>CUST_436</v>
      </c>
      <c r="B19525" t="str">
        <f>_xlfn.XLOOKUP(L19525, Products!C:C, Products!A:A)</f>
        <v>PROD_4</v>
      </c>
      <c r="C19525">
        <v>19524</v>
      </c>
      <c r="D19525" s="2" t="s">
        <v>805</v>
      </c>
      <c r="E19525">
        <f>YEAR(Orders[[#This Row],[Order_Date]])</f>
        <v>2023</v>
      </c>
      <c r="F19525">
        <f>MONTH(Orders[[#This Row],[Order_Date]])</f>
        <v>3</v>
      </c>
      <c r="G19525" s="2" t="s">
        <v>554</v>
      </c>
      <c r="H19525" t="s">
        <v>1048</v>
      </c>
      <c r="I19525" t="s">
        <v>21</v>
      </c>
      <c r="J19525" t="s">
        <v>65</v>
      </c>
      <c r="K19525" t="s">
        <v>34</v>
      </c>
      <c r="L19525" t="s">
        <v>35</v>
      </c>
      <c r="M19525" s="1">
        <v>3421.93</v>
      </c>
      <c r="N19525" s="1">
        <v>220.95</v>
      </c>
      <c r="O19525">
        <v>0.27</v>
      </c>
    </row>
    <row r="19526" spans="1:15" x14ac:dyDescent="0.3">
      <c r="A19526" t="str">
        <f xml:space="preserve"> _xlfn.XLOOKUP(H19526, 'Customers'!B:B, 'Customers'!A:A)</f>
        <v>CUST_906</v>
      </c>
      <c r="B19526" t="str">
        <f>_xlfn.XLOOKUP(L19526, Products!C:C, Products!A:A)</f>
        <v>PROD_8</v>
      </c>
      <c r="C19526">
        <v>19525</v>
      </c>
      <c r="D19526" s="2" t="s">
        <v>361</v>
      </c>
      <c r="E19526">
        <f>YEAR(Orders[[#This Row],[Order_Date]])</f>
        <v>2022</v>
      </c>
      <c r="F19526">
        <f>MONTH(Orders[[#This Row],[Order_Date]])</f>
        <v>6</v>
      </c>
      <c r="G19526" s="2" t="s">
        <v>791</v>
      </c>
      <c r="H19526" t="s">
        <v>1665</v>
      </c>
      <c r="I19526" t="s">
        <v>21</v>
      </c>
      <c r="J19526" t="s">
        <v>65</v>
      </c>
      <c r="K19526" t="s">
        <v>27</v>
      </c>
      <c r="L19526" t="s">
        <v>73</v>
      </c>
      <c r="M19526" s="1">
        <v>8669.4500000000007</v>
      </c>
      <c r="N19526" s="1">
        <v>1511.08</v>
      </c>
      <c r="O19526">
        <v>0.28000000000000003</v>
      </c>
    </row>
    <row r="19527" spans="1:15" x14ac:dyDescent="0.3">
      <c r="A19527" t="str">
        <f xml:space="preserve"> _xlfn.XLOOKUP(H19527, 'Customers'!B:B, 'Customers'!A:A)</f>
        <v>CUST_710</v>
      </c>
      <c r="B19527" t="str">
        <f>_xlfn.XLOOKUP(L19527, Products!C:C, Products!A:A)</f>
        <v>PROD_4</v>
      </c>
      <c r="C19527">
        <v>19526</v>
      </c>
      <c r="D19527" s="2" t="s">
        <v>244</v>
      </c>
      <c r="E19527">
        <f>YEAR(Orders[[#This Row],[Order_Date]])</f>
        <v>2022</v>
      </c>
      <c r="F19527">
        <f>MONTH(Orders[[#This Row],[Order_Date]])</f>
        <v>7</v>
      </c>
      <c r="G19527" s="2" t="s">
        <v>521</v>
      </c>
      <c r="H19527" t="s">
        <v>1449</v>
      </c>
      <c r="I19527" t="s">
        <v>32</v>
      </c>
      <c r="J19527" t="s">
        <v>65</v>
      </c>
      <c r="K19527" t="s">
        <v>34</v>
      </c>
      <c r="L19527" t="s">
        <v>35</v>
      </c>
      <c r="M19527" s="1">
        <v>2568.21</v>
      </c>
      <c r="N19527" s="1">
        <v>496.32</v>
      </c>
      <c r="O19527">
        <v>0.06</v>
      </c>
    </row>
    <row r="19528" spans="1:15" x14ac:dyDescent="0.3">
      <c r="A19528" t="str">
        <f xml:space="preserve"> _xlfn.XLOOKUP(H19528, 'Customers'!B:B, 'Customers'!A:A)</f>
        <v>CUST_499</v>
      </c>
      <c r="B19528" t="str">
        <f>_xlfn.XLOOKUP(L19528, Products!C:C, Products!A:A)</f>
        <v>PROD_1</v>
      </c>
      <c r="C19528">
        <v>19527</v>
      </c>
      <c r="D19528" s="2" t="s">
        <v>489</v>
      </c>
      <c r="E19528">
        <f>YEAR(Orders[[#This Row],[Order_Date]])</f>
        <v>2023</v>
      </c>
      <c r="F19528">
        <f>MONTH(Orders[[#This Row],[Order_Date]])</f>
        <v>1</v>
      </c>
      <c r="G19528" s="2" t="s">
        <v>125</v>
      </c>
      <c r="H19528" t="s">
        <v>1157</v>
      </c>
      <c r="I19528" t="s">
        <v>14</v>
      </c>
      <c r="J19528" t="s">
        <v>15</v>
      </c>
      <c r="K19528" t="s">
        <v>27</v>
      </c>
      <c r="L19528" t="s">
        <v>17</v>
      </c>
      <c r="M19528" s="1">
        <v>5637.79</v>
      </c>
      <c r="N19528" s="1">
        <v>848.44</v>
      </c>
      <c r="O19528">
        <v>0.24</v>
      </c>
    </row>
    <row r="19529" spans="1:15" x14ac:dyDescent="0.3">
      <c r="A19529" t="str">
        <f xml:space="preserve"> _xlfn.XLOOKUP(H19529, 'Customers'!B:B, 'Customers'!A:A)</f>
        <v>CUST_882</v>
      </c>
      <c r="B19529" t="str">
        <f>_xlfn.XLOOKUP(L19529, Products!C:C, Products!A:A)</f>
        <v>PROD_5</v>
      </c>
      <c r="C19529">
        <v>19528</v>
      </c>
      <c r="D19529" s="2" t="s">
        <v>963</v>
      </c>
      <c r="E19529">
        <f>YEAR(Orders[[#This Row],[Order_Date]])</f>
        <v>2023</v>
      </c>
      <c r="F19529">
        <f>MONTH(Orders[[#This Row],[Order_Date]])</f>
        <v>3</v>
      </c>
      <c r="G19529" s="2" t="s">
        <v>1252</v>
      </c>
      <c r="H19529" t="s">
        <v>1637</v>
      </c>
      <c r="I19529" t="s">
        <v>14</v>
      </c>
      <c r="J19529" t="s">
        <v>22</v>
      </c>
      <c r="K19529" t="s">
        <v>34</v>
      </c>
      <c r="L19529" t="s">
        <v>39</v>
      </c>
      <c r="M19529" s="1">
        <v>2043.66</v>
      </c>
      <c r="N19529" s="1">
        <v>-34.28</v>
      </c>
      <c r="O19529">
        <v>0.21</v>
      </c>
    </row>
    <row r="19530" spans="1:15" x14ac:dyDescent="0.3">
      <c r="A19530" t="str">
        <f xml:space="preserve"> _xlfn.XLOOKUP(H19530, 'Customers'!B:B, 'Customers'!A:A)</f>
        <v>CUST_738</v>
      </c>
      <c r="B19530" t="str">
        <f>_xlfn.XLOOKUP(L19530, Products!C:C, Products!A:A)</f>
        <v>PROD_8</v>
      </c>
      <c r="C19530">
        <v>19529</v>
      </c>
      <c r="D19530" s="2" t="s">
        <v>812</v>
      </c>
      <c r="E19530">
        <f>YEAR(Orders[[#This Row],[Order_Date]])</f>
        <v>2022</v>
      </c>
      <c r="F19530">
        <f>MONTH(Orders[[#This Row],[Order_Date]])</f>
        <v>8</v>
      </c>
      <c r="G19530" s="2" t="s">
        <v>1399</v>
      </c>
      <c r="H19530" t="s">
        <v>1481</v>
      </c>
      <c r="I19530" t="s">
        <v>14</v>
      </c>
      <c r="J19530" t="s">
        <v>22</v>
      </c>
      <c r="K19530" t="s">
        <v>27</v>
      </c>
      <c r="L19530" t="s">
        <v>73</v>
      </c>
      <c r="M19530" s="1">
        <v>4444.99</v>
      </c>
      <c r="N19530" s="1">
        <v>212.37</v>
      </c>
      <c r="O19530">
        <v>0.14000000000000001</v>
      </c>
    </row>
    <row r="19531" spans="1:15" x14ac:dyDescent="0.3">
      <c r="A19531" t="str">
        <f xml:space="preserve"> _xlfn.XLOOKUP(H19531, 'Customers'!B:B, 'Customers'!A:A)</f>
        <v>CUST_642</v>
      </c>
      <c r="B19531" t="str">
        <f>_xlfn.XLOOKUP(L19531, Products!C:C, Products!A:A)</f>
        <v>PROD_7</v>
      </c>
      <c r="C19531">
        <v>19530</v>
      </c>
      <c r="D19531" s="2" t="s">
        <v>877</v>
      </c>
      <c r="E19531">
        <f>YEAR(Orders[[#This Row],[Order_Date]])</f>
        <v>2023</v>
      </c>
      <c r="F19531">
        <f>MONTH(Orders[[#This Row],[Order_Date]])</f>
        <v>9</v>
      </c>
      <c r="G19531" s="2" t="s">
        <v>646</v>
      </c>
      <c r="H19531" t="s">
        <v>1367</v>
      </c>
      <c r="I19531" t="s">
        <v>32</v>
      </c>
      <c r="J19531" t="s">
        <v>33</v>
      </c>
      <c r="K19531" t="s">
        <v>16</v>
      </c>
      <c r="L19531" t="s">
        <v>66</v>
      </c>
      <c r="M19531" s="1">
        <v>6109.34</v>
      </c>
      <c r="N19531" s="1">
        <v>1743.85</v>
      </c>
      <c r="O19531">
        <v>0.11</v>
      </c>
    </row>
    <row r="19532" spans="1:15" x14ac:dyDescent="0.3">
      <c r="A19532" t="str">
        <f xml:space="preserve"> _xlfn.XLOOKUP(H19532, 'Customers'!B:B, 'Customers'!A:A)</f>
        <v>CUST_253</v>
      </c>
      <c r="B19532" t="str">
        <f>_xlfn.XLOOKUP(L19532, Products!C:C, Products!A:A)</f>
        <v>PROD_7</v>
      </c>
      <c r="C19532">
        <v>19531</v>
      </c>
      <c r="D19532" s="2" t="s">
        <v>1006</v>
      </c>
      <c r="E19532">
        <f>YEAR(Orders[[#This Row],[Order_Date]])</f>
        <v>2023</v>
      </c>
      <c r="F19532">
        <f>MONTH(Orders[[#This Row],[Order_Date]])</f>
        <v>2</v>
      </c>
      <c r="G19532" s="2" t="s">
        <v>47</v>
      </c>
      <c r="H19532" t="s">
        <v>695</v>
      </c>
      <c r="I19532" t="s">
        <v>32</v>
      </c>
      <c r="J19532" t="s">
        <v>65</v>
      </c>
      <c r="K19532" t="s">
        <v>16</v>
      </c>
      <c r="L19532" t="s">
        <v>66</v>
      </c>
      <c r="M19532" s="1">
        <v>5044.8900000000003</v>
      </c>
      <c r="N19532" s="1">
        <v>997.34</v>
      </c>
      <c r="O19532">
        <v>0.19</v>
      </c>
    </row>
    <row r="19533" spans="1:15" x14ac:dyDescent="0.3">
      <c r="A19533" t="str">
        <f xml:space="preserve"> _xlfn.XLOOKUP(H19533, 'Customers'!B:B, 'Customers'!A:A)</f>
        <v>CUST_846</v>
      </c>
      <c r="B19533" t="str">
        <f>_xlfn.XLOOKUP(L19533, Products!C:C, Products!A:A)</f>
        <v>PROD_2</v>
      </c>
      <c r="C19533">
        <v>19532</v>
      </c>
      <c r="D19533" s="2" t="s">
        <v>80</v>
      </c>
      <c r="E19533">
        <f>YEAR(Orders[[#This Row],[Order_Date]])</f>
        <v>2023</v>
      </c>
      <c r="F19533">
        <f>MONTH(Orders[[#This Row],[Order_Date]])</f>
        <v>11</v>
      </c>
      <c r="G19533" s="2" t="s">
        <v>95</v>
      </c>
      <c r="H19533" t="s">
        <v>1599</v>
      </c>
      <c r="I19533" t="s">
        <v>21</v>
      </c>
      <c r="J19533" t="s">
        <v>33</v>
      </c>
      <c r="K19533" t="s">
        <v>16</v>
      </c>
      <c r="L19533" t="s">
        <v>23</v>
      </c>
      <c r="M19533" s="1">
        <v>770.59</v>
      </c>
      <c r="N19533" s="1">
        <v>128.6</v>
      </c>
      <c r="O19533">
        <v>0.19</v>
      </c>
    </row>
    <row r="19534" spans="1:15" x14ac:dyDescent="0.3">
      <c r="A19534" t="str">
        <f xml:space="preserve"> _xlfn.XLOOKUP(H19534, 'Customers'!B:B, 'Customers'!A:A)</f>
        <v>CUST_569</v>
      </c>
      <c r="B19534" t="str">
        <f>_xlfn.XLOOKUP(L19534, Products!C:C, Products!A:A)</f>
        <v>PROD_1</v>
      </c>
      <c r="C19534">
        <v>19533</v>
      </c>
      <c r="D19534" s="2" t="s">
        <v>750</v>
      </c>
      <c r="E19534">
        <f>YEAR(Orders[[#This Row],[Order_Date]])</f>
        <v>2022</v>
      </c>
      <c r="F19534">
        <f>MONTH(Orders[[#This Row],[Order_Date]])</f>
        <v>7</v>
      </c>
      <c r="G19534" s="2" t="s">
        <v>521</v>
      </c>
      <c r="H19534" t="s">
        <v>1263</v>
      </c>
      <c r="I19534" t="s">
        <v>32</v>
      </c>
      <c r="J19534" t="s">
        <v>22</v>
      </c>
      <c r="K19534" t="s">
        <v>16</v>
      </c>
      <c r="L19534" t="s">
        <v>17</v>
      </c>
      <c r="M19534" s="1">
        <v>6646.84</v>
      </c>
      <c r="N19534" s="1">
        <v>691.91</v>
      </c>
      <c r="O19534">
        <v>0.15</v>
      </c>
    </row>
    <row r="19535" spans="1:15" x14ac:dyDescent="0.3">
      <c r="A19535" t="str">
        <f xml:space="preserve"> _xlfn.XLOOKUP(H19535, 'Customers'!B:B, 'Customers'!A:A)</f>
        <v>CUST_353</v>
      </c>
      <c r="B19535" t="str">
        <f>_xlfn.XLOOKUP(L19535, Products!C:C, Products!A:A)</f>
        <v>PROD_6</v>
      </c>
      <c r="C19535">
        <v>19534</v>
      </c>
      <c r="D19535" s="2" t="s">
        <v>519</v>
      </c>
      <c r="E19535">
        <f>YEAR(Orders[[#This Row],[Order_Date]])</f>
        <v>2022</v>
      </c>
      <c r="F19535">
        <f>MONTH(Orders[[#This Row],[Order_Date]])</f>
        <v>6</v>
      </c>
      <c r="G19535" s="2" t="s">
        <v>898</v>
      </c>
      <c r="H19535" t="s">
        <v>894</v>
      </c>
      <c r="I19535" t="s">
        <v>32</v>
      </c>
      <c r="J19535" t="s">
        <v>65</v>
      </c>
      <c r="K19535" t="s">
        <v>34</v>
      </c>
      <c r="L19535" t="s">
        <v>52</v>
      </c>
      <c r="M19535" s="1">
        <v>3193.38</v>
      </c>
      <c r="N19535" s="1">
        <v>163.78</v>
      </c>
      <c r="O19535">
        <v>0.12</v>
      </c>
    </row>
    <row r="19536" spans="1:15" x14ac:dyDescent="0.3">
      <c r="A19536" t="str">
        <f xml:space="preserve"> _xlfn.XLOOKUP(H19536, 'Customers'!B:B, 'Customers'!A:A)</f>
        <v>CUST_442</v>
      </c>
      <c r="B19536" t="str">
        <f>_xlfn.XLOOKUP(L19536, Products!C:C, Products!A:A)</f>
        <v>PROD_1</v>
      </c>
      <c r="C19536">
        <v>19535</v>
      </c>
      <c r="D19536" s="2" t="s">
        <v>1195</v>
      </c>
      <c r="E19536">
        <f>YEAR(Orders[[#This Row],[Order_Date]])</f>
        <v>2023</v>
      </c>
      <c r="F19536">
        <f>MONTH(Orders[[#This Row],[Order_Date]])</f>
        <v>8</v>
      </c>
      <c r="G19536" s="2" t="s">
        <v>588</v>
      </c>
      <c r="H19536" t="s">
        <v>1059</v>
      </c>
      <c r="I19536" t="s">
        <v>32</v>
      </c>
      <c r="J19536" t="s">
        <v>65</v>
      </c>
      <c r="K19536" t="s">
        <v>16</v>
      </c>
      <c r="L19536" t="s">
        <v>17</v>
      </c>
      <c r="M19536" s="1">
        <v>8324.02</v>
      </c>
      <c r="N19536" s="1">
        <v>-9.44</v>
      </c>
      <c r="O19536">
        <v>0.28999999999999998</v>
      </c>
    </row>
    <row r="19537" spans="1:15" x14ac:dyDescent="0.3">
      <c r="A19537" t="str">
        <f xml:space="preserve"> _xlfn.XLOOKUP(H19537, 'Customers'!B:B, 'Customers'!A:A)</f>
        <v>CUST_624</v>
      </c>
      <c r="B19537" t="str">
        <f>_xlfn.XLOOKUP(L19537, Products!C:C, Products!A:A)</f>
        <v>PROD_1</v>
      </c>
      <c r="C19537">
        <v>19536</v>
      </c>
      <c r="D19537" s="2" t="s">
        <v>255</v>
      </c>
      <c r="E19537">
        <f>YEAR(Orders[[#This Row],[Order_Date]])</f>
        <v>2022</v>
      </c>
      <c r="F19537">
        <f>MONTH(Orders[[#This Row],[Order_Date]])</f>
        <v>12</v>
      </c>
      <c r="G19537" s="2" t="s">
        <v>1017</v>
      </c>
      <c r="H19537" t="s">
        <v>1344</v>
      </c>
      <c r="I19537" t="s">
        <v>32</v>
      </c>
      <c r="J19537" t="s">
        <v>22</v>
      </c>
      <c r="K19537" t="s">
        <v>27</v>
      </c>
      <c r="L19537" t="s">
        <v>17</v>
      </c>
      <c r="M19537" s="1">
        <v>3266.4</v>
      </c>
      <c r="N19537" s="1">
        <v>240.18</v>
      </c>
      <c r="O19537">
        <v>0.15</v>
      </c>
    </row>
    <row r="19538" spans="1:15" x14ac:dyDescent="0.3">
      <c r="A19538" t="str">
        <f xml:space="preserve"> _xlfn.XLOOKUP(H19538, 'Customers'!B:B, 'Customers'!A:A)</f>
        <v>CUST_456</v>
      </c>
      <c r="B19538" t="str">
        <f>_xlfn.XLOOKUP(L19538, Products!C:C, Products!A:A)</f>
        <v>PROD_2</v>
      </c>
      <c r="C19538">
        <v>19537</v>
      </c>
      <c r="D19538" s="2" t="s">
        <v>308</v>
      </c>
      <c r="E19538">
        <f>YEAR(Orders[[#This Row],[Order_Date]])</f>
        <v>2022</v>
      </c>
      <c r="F19538">
        <f>MONTH(Orders[[#This Row],[Order_Date]])</f>
        <v>3</v>
      </c>
      <c r="G19538" s="2" t="s">
        <v>272</v>
      </c>
      <c r="H19538" t="s">
        <v>1084</v>
      </c>
      <c r="I19538" t="s">
        <v>32</v>
      </c>
      <c r="J19538" t="s">
        <v>65</v>
      </c>
      <c r="K19538" t="s">
        <v>16</v>
      </c>
      <c r="L19538" t="s">
        <v>23</v>
      </c>
      <c r="M19538" s="1">
        <v>626.65</v>
      </c>
      <c r="N19538" s="1">
        <v>169.95</v>
      </c>
      <c r="O19538">
        <v>0.15</v>
      </c>
    </row>
    <row r="19539" spans="1:15" x14ac:dyDescent="0.3">
      <c r="A19539" t="str">
        <f xml:space="preserve"> _xlfn.XLOOKUP(H19539, 'Customers'!B:B, 'Customers'!A:A)</f>
        <v>CUST_778</v>
      </c>
      <c r="B19539" t="str">
        <f>_xlfn.XLOOKUP(L19539, Products!C:C, Products!A:A)</f>
        <v>PROD_7</v>
      </c>
      <c r="C19539">
        <v>19538</v>
      </c>
      <c r="D19539" s="2" t="s">
        <v>1182</v>
      </c>
      <c r="E19539">
        <f>YEAR(Orders[[#This Row],[Order_Date]])</f>
        <v>2022</v>
      </c>
      <c r="F19539">
        <f>MONTH(Orders[[#This Row],[Order_Date]])</f>
        <v>2</v>
      </c>
      <c r="G19539" s="2" t="s">
        <v>1330</v>
      </c>
      <c r="H19539" t="s">
        <v>1525</v>
      </c>
      <c r="I19539" t="s">
        <v>32</v>
      </c>
      <c r="J19539" t="s">
        <v>15</v>
      </c>
      <c r="K19539" t="s">
        <v>16</v>
      </c>
      <c r="L19539" t="s">
        <v>66</v>
      </c>
      <c r="M19539" s="1">
        <v>4279.95</v>
      </c>
      <c r="N19539" s="1">
        <v>234.8</v>
      </c>
      <c r="O19539">
        <v>0</v>
      </c>
    </row>
    <row r="19540" spans="1:15" x14ac:dyDescent="0.3">
      <c r="A19540" t="str">
        <f xml:space="preserve"> _xlfn.XLOOKUP(H19540, 'Customers'!B:B, 'Customers'!A:A)</f>
        <v>CUST_569</v>
      </c>
      <c r="B19540" t="str">
        <f>_xlfn.XLOOKUP(L19540, Products!C:C, Products!A:A)</f>
        <v>PROD_3</v>
      </c>
      <c r="C19540">
        <v>19539</v>
      </c>
      <c r="D19540" s="2" t="s">
        <v>1211</v>
      </c>
      <c r="E19540">
        <f>YEAR(Orders[[#This Row],[Order_Date]])</f>
        <v>2022</v>
      </c>
      <c r="F19540">
        <f>MONTH(Orders[[#This Row],[Order_Date]])</f>
        <v>9</v>
      </c>
      <c r="G19540" s="2" t="s">
        <v>59</v>
      </c>
      <c r="H19540" t="s">
        <v>1263</v>
      </c>
      <c r="I19540" t="s">
        <v>14</v>
      </c>
      <c r="J19540" t="s">
        <v>22</v>
      </c>
      <c r="K19540" t="s">
        <v>27</v>
      </c>
      <c r="L19540" t="s">
        <v>28</v>
      </c>
      <c r="M19540" s="1">
        <v>8495.91</v>
      </c>
      <c r="N19540" s="1">
        <v>60.81</v>
      </c>
      <c r="O19540">
        <v>0.17</v>
      </c>
    </row>
    <row r="19541" spans="1:15" x14ac:dyDescent="0.3">
      <c r="A19541" t="str">
        <f xml:space="preserve"> _xlfn.XLOOKUP(H19541, 'Customers'!B:B, 'Customers'!A:A)</f>
        <v>CUST_21</v>
      </c>
      <c r="B19541" t="str">
        <f>_xlfn.XLOOKUP(L19541, Products!C:C, Products!A:A)</f>
        <v>PROD_7</v>
      </c>
      <c r="C19541">
        <v>19540</v>
      </c>
      <c r="D19541" s="2" t="s">
        <v>519</v>
      </c>
      <c r="E19541">
        <f>YEAR(Orders[[#This Row],[Order_Date]])</f>
        <v>2022</v>
      </c>
      <c r="F19541">
        <f>MONTH(Orders[[#This Row],[Order_Date]])</f>
        <v>6</v>
      </c>
      <c r="G19541" s="2" t="s">
        <v>456</v>
      </c>
      <c r="H19541" t="s">
        <v>90</v>
      </c>
      <c r="I19541" t="s">
        <v>21</v>
      </c>
      <c r="J19541" t="s">
        <v>22</v>
      </c>
      <c r="K19541" t="s">
        <v>16</v>
      </c>
      <c r="L19541" t="s">
        <v>66</v>
      </c>
      <c r="M19541" s="1">
        <v>3802.24</v>
      </c>
      <c r="N19541" s="1">
        <v>357.72</v>
      </c>
      <c r="O19541">
        <v>0.17</v>
      </c>
    </row>
    <row r="19542" spans="1:15" x14ac:dyDescent="0.3">
      <c r="A19542" t="str">
        <f xml:space="preserve"> _xlfn.XLOOKUP(H19542, 'Customers'!B:B, 'Customers'!A:A)</f>
        <v>CUST_364</v>
      </c>
      <c r="B19542" t="str">
        <f>_xlfn.XLOOKUP(L19542, Products!C:C, Products!A:A)</f>
        <v>PROD_3</v>
      </c>
      <c r="C19542">
        <v>19541</v>
      </c>
      <c r="D19542" s="2" t="s">
        <v>918</v>
      </c>
      <c r="E19542">
        <f>YEAR(Orders[[#This Row],[Order_Date]])</f>
        <v>2023</v>
      </c>
      <c r="F19542">
        <f>MONTH(Orders[[#This Row],[Order_Date]])</f>
        <v>3</v>
      </c>
      <c r="G19542" s="2" t="s">
        <v>77</v>
      </c>
      <c r="H19542" t="s">
        <v>911</v>
      </c>
      <c r="I19542" t="s">
        <v>21</v>
      </c>
      <c r="J19542" t="s">
        <v>65</v>
      </c>
      <c r="K19542" t="s">
        <v>27</v>
      </c>
      <c r="L19542" t="s">
        <v>28</v>
      </c>
      <c r="M19542" s="1">
        <v>370.19</v>
      </c>
      <c r="N19542" s="1">
        <v>10.91</v>
      </c>
      <c r="O19542">
        <v>0.28000000000000003</v>
      </c>
    </row>
    <row r="19543" spans="1:15" x14ac:dyDescent="0.3">
      <c r="A19543" t="str">
        <f xml:space="preserve"> _xlfn.XLOOKUP(H19543, 'Customers'!B:B, 'Customers'!A:A)</f>
        <v>CUST_414</v>
      </c>
      <c r="B19543" t="str">
        <f>_xlfn.XLOOKUP(L19543, Products!C:C, Products!A:A)</f>
        <v>PROD_5</v>
      </c>
      <c r="C19543">
        <v>19542</v>
      </c>
      <c r="D19543" s="2" t="s">
        <v>67</v>
      </c>
      <c r="E19543">
        <f>YEAR(Orders[[#This Row],[Order_Date]])</f>
        <v>2023</v>
      </c>
      <c r="F19543">
        <f>MONTH(Orders[[#This Row],[Order_Date]])</f>
        <v>6</v>
      </c>
      <c r="G19543" s="2" t="s">
        <v>68</v>
      </c>
      <c r="H19543" t="s">
        <v>1010</v>
      </c>
      <c r="I19543" t="s">
        <v>32</v>
      </c>
      <c r="J19543" t="s">
        <v>65</v>
      </c>
      <c r="K19543" t="s">
        <v>34</v>
      </c>
      <c r="L19543" t="s">
        <v>39</v>
      </c>
      <c r="M19543" s="1">
        <v>9448.43</v>
      </c>
      <c r="N19543" s="1">
        <v>900.36</v>
      </c>
      <c r="O19543">
        <v>0.17</v>
      </c>
    </row>
    <row r="19544" spans="1:15" x14ac:dyDescent="0.3">
      <c r="A19544" t="str">
        <f xml:space="preserve"> _xlfn.XLOOKUP(H19544, 'Customers'!B:B, 'Customers'!A:A)</f>
        <v>CUST_49</v>
      </c>
      <c r="B19544" t="str">
        <f>_xlfn.XLOOKUP(L19544, Products!C:C, Products!A:A)</f>
        <v>PROD_5</v>
      </c>
      <c r="C19544">
        <v>19543</v>
      </c>
      <c r="D19544" s="2" t="s">
        <v>368</v>
      </c>
      <c r="E19544">
        <f>YEAR(Orders[[#This Row],[Order_Date]])</f>
        <v>2023</v>
      </c>
      <c r="F19544">
        <f>MONTH(Orders[[#This Row],[Order_Date]])</f>
        <v>1</v>
      </c>
      <c r="G19544" s="2" t="s">
        <v>395</v>
      </c>
      <c r="H19544" t="s">
        <v>173</v>
      </c>
      <c r="I19544" t="s">
        <v>14</v>
      </c>
      <c r="J19544" t="s">
        <v>22</v>
      </c>
      <c r="K19544" t="s">
        <v>34</v>
      </c>
      <c r="L19544" t="s">
        <v>39</v>
      </c>
      <c r="M19544" s="1">
        <v>6954.74</v>
      </c>
      <c r="N19544" s="1">
        <v>-528.47</v>
      </c>
      <c r="O19544">
        <v>0.06</v>
      </c>
    </row>
    <row r="19545" spans="1:15" x14ac:dyDescent="0.3">
      <c r="A19545" t="str">
        <f xml:space="preserve"> _xlfn.XLOOKUP(H19545, 'Customers'!B:B, 'Customers'!A:A)</f>
        <v>CUST_621</v>
      </c>
      <c r="B19545" t="str">
        <f>_xlfn.XLOOKUP(L19545, Products!C:C, Products!A:A)</f>
        <v>PROD_8</v>
      </c>
      <c r="C19545">
        <v>19544</v>
      </c>
      <c r="D19545" s="2" t="s">
        <v>1270</v>
      </c>
      <c r="E19545">
        <f>YEAR(Orders[[#This Row],[Order_Date]])</f>
        <v>2023</v>
      </c>
      <c r="F19545">
        <f>MONTH(Orders[[#This Row],[Order_Date]])</f>
        <v>3</v>
      </c>
      <c r="G19545" s="2" t="s">
        <v>78</v>
      </c>
      <c r="H19545" t="s">
        <v>1340</v>
      </c>
      <c r="I19545" t="s">
        <v>14</v>
      </c>
      <c r="J19545" t="s">
        <v>22</v>
      </c>
      <c r="K19545" t="s">
        <v>27</v>
      </c>
      <c r="L19545" t="s">
        <v>73</v>
      </c>
      <c r="M19545" s="1">
        <v>3679.15</v>
      </c>
      <c r="N19545" s="1">
        <v>-54.11</v>
      </c>
      <c r="O19545">
        <v>0.22</v>
      </c>
    </row>
    <row r="19546" spans="1:15" x14ac:dyDescent="0.3">
      <c r="A19546" t="str">
        <f xml:space="preserve"> _xlfn.XLOOKUP(H19546, 'Customers'!B:B, 'Customers'!A:A)</f>
        <v>CUST_148</v>
      </c>
      <c r="B19546" t="str">
        <f>_xlfn.XLOOKUP(L19546, Products!C:C, Products!A:A)</f>
        <v>PROD_4</v>
      </c>
      <c r="C19546">
        <v>19545</v>
      </c>
      <c r="D19546" s="2" t="s">
        <v>1461</v>
      </c>
      <c r="E19546">
        <f>YEAR(Orders[[#This Row],[Order_Date]])</f>
        <v>2022</v>
      </c>
      <c r="F19546">
        <f>MONTH(Orders[[#This Row],[Order_Date]])</f>
        <v>11</v>
      </c>
      <c r="G19546" s="2" t="s">
        <v>385</v>
      </c>
      <c r="H19546" t="s">
        <v>443</v>
      </c>
      <c r="I19546" t="s">
        <v>32</v>
      </c>
      <c r="J19546" t="s">
        <v>15</v>
      </c>
      <c r="K19546" t="s">
        <v>34</v>
      </c>
      <c r="L19546" t="s">
        <v>35</v>
      </c>
      <c r="M19546" s="1">
        <v>7036.95</v>
      </c>
      <c r="N19546" s="1">
        <v>1983.93</v>
      </c>
      <c r="O19546">
        <v>0.28000000000000003</v>
      </c>
    </row>
    <row r="19547" spans="1:15" x14ac:dyDescent="0.3">
      <c r="A19547" t="str">
        <f xml:space="preserve"> _xlfn.XLOOKUP(H19547, 'Customers'!B:B, 'Customers'!A:A)</f>
        <v>CUST_335</v>
      </c>
      <c r="B19547" t="str">
        <f>_xlfn.XLOOKUP(L19547, Products!C:C, Products!A:A)</f>
        <v>PROD_5</v>
      </c>
      <c r="C19547">
        <v>19546</v>
      </c>
      <c r="D19547" s="2" t="s">
        <v>464</v>
      </c>
      <c r="E19547">
        <f>YEAR(Orders[[#This Row],[Order_Date]])</f>
        <v>2023</v>
      </c>
      <c r="F19547">
        <f>MONTH(Orders[[#This Row],[Order_Date]])</f>
        <v>2</v>
      </c>
      <c r="G19547" s="2" t="s">
        <v>666</v>
      </c>
      <c r="H19547" t="s">
        <v>860</v>
      </c>
      <c r="I19547" t="s">
        <v>21</v>
      </c>
      <c r="J19547" t="s">
        <v>22</v>
      </c>
      <c r="K19547" t="s">
        <v>34</v>
      </c>
      <c r="L19547" t="s">
        <v>39</v>
      </c>
      <c r="M19547" s="1">
        <v>9613.6200000000008</v>
      </c>
      <c r="N19547" s="1">
        <v>2583.85</v>
      </c>
      <c r="O19547">
        <v>0.05</v>
      </c>
    </row>
    <row r="19548" spans="1:15" x14ac:dyDescent="0.3">
      <c r="A19548" t="str">
        <f xml:space="preserve"> _xlfn.XLOOKUP(H19548, 'Customers'!B:B, 'Customers'!A:A)</f>
        <v>CUST_759</v>
      </c>
      <c r="B19548" t="str">
        <f>_xlfn.XLOOKUP(L19548, Products!C:C, Products!A:A)</f>
        <v>PROD_2</v>
      </c>
      <c r="C19548">
        <v>19547</v>
      </c>
      <c r="D19548" s="2" t="s">
        <v>204</v>
      </c>
      <c r="E19548">
        <f>YEAR(Orders[[#This Row],[Order_Date]])</f>
        <v>2023</v>
      </c>
      <c r="F19548">
        <f>MONTH(Orders[[#This Row],[Order_Date]])</f>
        <v>10</v>
      </c>
      <c r="G19548" s="2" t="s">
        <v>798</v>
      </c>
      <c r="H19548" t="s">
        <v>1505</v>
      </c>
      <c r="I19548" t="s">
        <v>21</v>
      </c>
      <c r="J19548" t="s">
        <v>15</v>
      </c>
      <c r="K19548" t="s">
        <v>16</v>
      </c>
      <c r="L19548" t="s">
        <v>23</v>
      </c>
      <c r="M19548" s="1">
        <v>4491.08</v>
      </c>
      <c r="N19548" s="1">
        <v>-266.22000000000003</v>
      </c>
      <c r="O19548">
        <v>0</v>
      </c>
    </row>
    <row r="19549" spans="1:15" x14ac:dyDescent="0.3">
      <c r="A19549" t="str">
        <f xml:space="preserve"> _xlfn.XLOOKUP(H19549, 'Customers'!B:B, 'Customers'!A:A)</f>
        <v>CUST_732</v>
      </c>
      <c r="B19549" t="str">
        <f>_xlfn.XLOOKUP(L19549, Products!C:C, Products!A:A)</f>
        <v>PROD_4</v>
      </c>
      <c r="C19549">
        <v>19548</v>
      </c>
      <c r="D19549" s="2" t="s">
        <v>302</v>
      </c>
      <c r="E19549">
        <f>YEAR(Orders[[#This Row],[Order_Date]])</f>
        <v>2023</v>
      </c>
      <c r="F19549">
        <f>MONTH(Orders[[#This Row],[Order_Date]])</f>
        <v>8</v>
      </c>
      <c r="G19549" s="2" t="s">
        <v>1628</v>
      </c>
      <c r="H19549" t="s">
        <v>1474</v>
      </c>
      <c r="I19549" t="s">
        <v>32</v>
      </c>
      <c r="J19549" t="s">
        <v>33</v>
      </c>
      <c r="K19549" t="s">
        <v>34</v>
      </c>
      <c r="L19549" t="s">
        <v>35</v>
      </c>
      <c r="M19549" s="1">
        <v>1593.09</v>
      </c>
      <c r="N19549" s="1">
        <v>-35.770000000000003</v>
      </c>
      <c r="O19549">
        <v>0.14000000000000001</v>
      </c>
    </row>
    <row r="19550" spans="1:15" x14ac:dyDescent="0.3">
      <c r="A19550" t="str">
        <f xml:space="preserve"> _xlfn.XLOOKUP(H19550, 'Customers'!B:B, 'Customers'!A:A)</f>
        <v>CUST_162</v>
      </c>
      <c r="B19550" t="str">
        <f>_xlfn.XLOOKUP(L19550, Products!C:C, Products!A:A)</f>
        <v>PROD_7</v>
      </c>
      <c r="C19550">
        <v>19549</v>
      </c>
      <c r="D19550" s="2" t="s">
        <v>203</v>
      </c>
      <c r="E19550">
        <f>YEAR(Orders[[#This Row],[Order_Date]])</f>
        <v>2023</v>
      </c>
      <c r="F19550">
        <f>MONTH(Orders[[#This Row],[Order_Date]])</f>
        <v>10</v>
      </c>
      <c r="G19550" s="2" t="s">
        <v>1101</v>
      </c>
      <c r="H19550" t="s">
        <v>476</v>
      </c>
      <c r="I19550" t="s">
        <v>14</v>
      </c>
      <c r="J19550" t="s">
        <v>15</v>
      </c>
      <c r="K19550" t="s">
        <v>16</v>
      </c>
      <c r="L19550" t="s">
        <v>66</v>
      </c>
      <c r="M19550" s="1">
        <v>4934.83</v>
      </c>
      <c r="N19550" s="1">
        <v>281.77</v>
      </c>
      <c r="O19550">
        <v>0.13</v>
      </c>
    </row>
    <row r="19551" spans="1:15" x14ac:dyDescent="0.3">
      <c r="A19551" t="str">
        <f xml:space="preserve"> _xlfn.XLOOKUP(H19551, 'Customers'!B:B, 'Customers'!A:A)</f>
        <v>CUST_836</v>
      </c>
      <c r="B19551" t="str">
        <f>_xlfn.XLOOKUP(L19551, Products!C:C, Products!A:A)</f>
        <v>PROD_2</v>
      </c>
      <c r="C19551">
        <v>19550</v>
      </c>
      <c r="D19551" s="2" t="s">
        <v>657</v>
      </c>
      <c r="E19551">
        <f>YEAR(Orders[[#This Row],[Order_Date]])</f>
        <v>2022</v>
      </c>
      <c r="F19551">
        <f>MONTH(Orders[[#This Row],[Order_Date]])</f>
        <v>6</v>
      </c>
      <c r="G19551" s="2" t="s">
        <v>305</v>
      </c>
      <c r="H19551" t="s">
        <v>1589</v>
      </c>
      <c r="I19551" t="s">
        <v>14</v>
      </c>
      <c r="J19551" t="s">
        <v>65</v>
      </c>
      <c r="K19551" t="s">
        <v>16</v>
      </c>
      <c r="L19551" t="s">
        <v>23</v>
      </c>
      <c r="M19551" s="1">
        <v>2967.57</v>
      </c>
      <c r="N19551" s="1">
        <v>103.06</v>
      </c>
      <c r="O19551">
        <v>0.21</v>
      </c>
    </row>
    <row r="19552" spans="1:15" x14ac:dyDescent="0.3">
      <c r="A19552" t="str">
        <f xml:space="preserve"> _xlfn.XLOOKUP(H19552, 'Customers'!B:B, 'Customers'!A:A)</f>
        <v>CUST_115</v>
      </c>
      <c r="B19552" t="str">
        <f>_xlfn.XLOOKUP(L19552, Products!C:C, Products!A:A)</f>
        <v>PROD_8</v>
      </c>
      <c r="C19552">
        <v>19551</v>
      </c>
      <c r="D19552" s="2" t="s">
        <v>1204</v>
      </c>
      <c r="E19552">
        <f>YEAR(Orders[[#This Row],[Order_Date]])</f>
        <v>2022</v>
      </c>
      <c r="F19552">
        <f>MONTH(Orders[[#This Row],[Order_Date]])</f>
        <v>11</v>
      </c>
      <c r="G19552" s="2" t="s">
        <v>383</v>
      </c>
      <c r="H19552" t="s">
        <v>362</v>
      </c>
      <c r="I19552" t="s">
        <v>14</v>
      </c>
      <c r="J19552" t="s">
        <v>22</v>
      </c>
      <c r="K19552" t="s">
        <v>27</v>
      </c>
      <c r="L19552" t="s">
        <v>73</v>
      </c>
      <c r="M19552" s="1">
        <v>534.29</v>
      </c>
      <c r="N19552" s="1">
        <v>58.99</v>
      </c>
      <c r="O19552">
        <v>0.27</v>
      </c>
    </row>
    <row r="19553" spans="1:15" x14ac:dyDescent="0.3">
      <c r="A19553" t="str">
        <f xml:space="preserve"> _xlfn.XLOOKUP(H19553, 'Customers'!B:B, 'Customers'!A:A)</f>
        <v>CUST_936</v>
      </c>
      <c r="B19553" t="str">
        <f>_xlfn.XLOOKUP(L19553, Products!C:C, Products!A:A)</f>
        <v>PROD_1</v>
      </c>
      <c r="C19553">
        <v>19552</v>
      </c>
      <c r="D19553" s="2" t="s">
        <v>1307</v>
      </c>
      <c r="E19553">
        <f>YEAR(Orders[[#This Row],[Order_Date]])</f>
        <v>2022</v>
      </c>
      <c r="F19553">
        <f>MONTH(Orders[[#This Row],[Order_Date]])</f>
        <v>3</v>
      </c>
      <c r="G19553" s="2" t="s">
        <v>155</v>
      </c>
      <c r="H19553" t="s">
        <v>1696</v>
      </c>
      <c r="I19553" t="s">
        <v>32</v>
      </c>
      <c r="J19553" t="s">
        <v>22</v>
      </c>
      <c r="K19553" t="s">
        <v>27</v>
      </c>
      <c r="L19553" t="s">
        <v>17</v>
      </c>
      <c r="M19553" s="1">
        <v>2791.45</v>
      </c>
      <c r="N19553" s="1">
        <v>56.2</v>
      </c>
      <c r="O19553">
        <v>0.22</v>
      </c>
    </row>
    <row r="19554" spans="1:15" x14ac:dyDescent="0.3">
      <c r="A19554" t="str">
        <f xml:space="preserve"> _xlfn.XLOOKUP(H19554, 'Customers'!B:B, 'Customers'!A:A)</f>
        <v>CUST_435</v>
      </c>
      <c r="B19554" t="str">
        <f>_xlfn.XLOOKUP(L19554, Products!C:C, Products!A:A)</f>
        <v>PROD_4</v>
      </c>
      <c r="C19554">
        <v>19553</v>
      </c>
      <c r="D19554" s="2" t="s">
        <v>299</v>
      </c>
      <c r="E19554">
        <f>YEAR(Orders[[#This Row],[Order_Date]])</f>
        <v>2022</v>
      </c>
      <c r="F19554">
        <f>MONTH(Orders[[#This Row],[Order_Date]])</f>
        <v>9</v>
      </c>
      <c r="G19554" s="2" t="s">
        <v>49</v>
      </c>
      <c r="H19554" t="s">
        <v>1047</v>
      </c>
      <c r="I19554" t="s">
        <v>32</v>
      </c>
      <c r="J19554" t="s">
        <v>22</v>
      </c>
      <c r="K19554" t="s">
        <v>34</v>
      </c>
      <c r="L19554" t="s">
        <v>35</v>
      </c>
      <c r="M19554" s="1">
        <v>3234.66</v>
      </c>
      <c r="N19554" s="1">
        <v>952.21</v>
      </c>
      <c r="O19554">
        <v>0.03</v>
      </c>
    </row>
    <row r="19555" spans="1:15" x14ac:dyDescent="0.3">
      <c r="A19555" t="str">
        <f xml:space="preserve"> _xlfn.XLOOKUP(H19555, 'Customers'!B:B, 'Customers'!A:A)</f>
        <v>CUST_692</v>
      </c>
      <c r="B19555" t="str">
        <f>_xlfn.XLOOKUP(L19555, Products!C:C, Products!A:A)</f>
        <v>PROD_2</v>
      </c>
      <c r="C19555">
        <v>19554</v>
      </c>
      <c r="D19555" s="2" t="s">
        <v>1258</v>
      </c>
      <c r="E19555">
        <f>YEAR(Orders[[#This Row],[Order_Date]])</f>
        <v>2023</v>
      </c>
      <c r="F19555">
        <f>MONTH(Orders[[#This Row],[Order_Date]])</f>
        <v>11</v>
      </c>
      <c r="G19555" s="2" t="s">
        <v>1259</v>
      </c>
      <c r="H19555" t="s">
        <v>1431</v>
      </c>
      <c r="I19555" t="s">
        <v>32</v>
      </c>
      <c r="J19555" t="s">
        <v>15</v>
      </c>
      <c r="K19555" t="s">
        <v>16</v>
      </c>
      <c r="L19555" t="s">
        <v>23</v>
      </c>
      <c r="M19555" s="1">
        <v>4704.49</v>
      </c>
      <c r="N19555" s="1">
        <v>470.64</v>
      </c>
      <c r="O19555">
        <v>0.09</v>
      </c>
    </row>
    <row r="19556" spans="1:15" x14ac:dyDescent="0.3">
      <c r="A19556" t="str">
        <f xml:space="preserve"> _xlfn.XLOOKUP(H19556, 'Customers'!B:B, 'Customers'!A:A)</f>
        <v>CUST_374</v>
      </c>
      <c r="B19556" t="str">
        <f>_xlfn.XLOOKUP(L19556, Products!C:C, Products!A:A)</f>
        <v>PROD_4</v>
      </c>
      <c r="C19556">
        <v>19555</v>
      </c>
      <c r="D19556" s="2" t="s">
        <v>346</v>
      </c>
      <c r="E19556">
        <f>YEAR(Orders[[#This Row],[Order_Date]])</f>
        <v>2023</v>
      </c>
      <c r="F19556">
        <f>MONTH(Orders[[#This Row],[Order_Date]])</f>
        <v>3</v>
      </c>
      <c r="G19556" s="2" t="s">
        <v>1272</v>
      </c>
      <c r="H19556" t="s">
        <v>932</v>
      </c>
      <c r="I19556" t="s">
        <v>14</v>
      </c>
      <c r="J19556" t="s">
        <v>22</v>
      </c>
      <c r="K19556" t="s">
        <v>34</v>
      </c>
      <c r="L19556" t="s">
        <v>35</v>
      </c>
      <c r="M19556" s="1">
        <v>8597.67</v>
      </c>
      <c r="N19556" s="1">
        <v>2476.79</v>
      </c>
      <c r="O19556">
        <v>0.17</v>
      </c>
    </row>
    <row r="19557" spans="1:15" x14ac:dyDescent="0.3">
      <c r="A19557" t="str">
        <f xml:space="preserve"> _xlfn.XLOOKUP(H19557, 'Customers'!B:B, 'Customers'!A:A)</f>
        <v>CUST_805</v>
      </c>
      <c r="B19557" t="str">
        <f>_xlfn.XLOOKUP(L19557, Products!C:C, Products!A:A)</f>
        <v>PROD_1</v>
      </c>
      <c r="C19557">
        <v>19556</v>
      </c>
      <c r="D19557" s="2" t="s">
        <v>1014</v>
      </c>
      <c r="E19557">
        <f>YEAR(Orders[[#This Row],[Order_Date]])</f>
        <v>2022</v>
      </c>
      <c r="F19557">
        <f>MONTH(Orders[[#This Row],[Order_Date]])</f>
        <v>12</v>
      </c>
      <c r="G19557" s="2" t="s">
        <v>133</v>
      </c>
      <c r="H19557" t="s">
        <v>1555</v>
      </c>
      <c r="I19557" t="s">
        <v>32</v>
      </c>
      <c r="J19557" t="s">
        <v>65</v>
      </c>
      <c r="K19557" t="s">
        <v>27</v>
      </c>
      <c r="L19557" t="s">
        <v>17</v>
      </c>
      <c r="M19557" s="1">
        <v>759.86</v>
      </c>
      <c r="N19557" s="1">
        <v>184.97</v>
      </c>
      <c r="O19557">
        <v>7.0000000000000007E-2</v>
      </c>
    </row>
    <row r="19558" spans="1:15" x14ac:dyDescent="0.3">
      <c r="A19558" t="str">
        <f xml:space="preserve"> _xlfn.XLOOKUP(H19558, 'Customers'!B:B, 'Customers'!A:A)</f>
        <v>CUST_652</v>
      </c>
      <c r="B19558" t="str">
        <f>_xlfn.XLOOKUP(L19558, Products!C:C, Products!A:A)</f>
        <v>PROD_5</v>
      </c>
      <c r="C19558">
        <v>19557</v>
      </c>
      <c r="D19558" s="2" t="s">
        <v>337</v>
      </c>
      <c r="E19558">
        <f>YEAR(Orders[[#This Row],[Order_Date]])</f>
        <v>2023</v>
      </c>
      <c r="F19558">
        <f>MONTH(Orders[[#This Row],[Order_Date]])</f>
        <v>9</v>
      </c>
      <c r="G19558" s="2" t="s">
        <v>289</v>
      </c>
      <c r="H19558" t="s">
        <v>1379</v>
      </c>
      <c r="I19558" t="s">
        <v>32</v>
      </c>
      <c r="J19558" t="s">
        <v>65</v>
      </c>
      <c r="K19558" t="s">
        <v>34</v>
      </c>
      <c r="L19558" t="s">
        <v>39</v>
      </c>
      <c r="M19558" s="1">
        <v>6394.92</v>
      </c>
      <c r="N19558" s="1">
        <v>1316.2</v>
      </c>
      <c r="O19558">
        <v>0.24</v>
      </c>
    </row>
    <row r="19559" spans="1:15" x14ac:dyDescent="0.3">
      <c r="A19559" t="str">
        <f xml:space="preserve"> _xlfn.XLOOKUP(H19559, 'Customers'!B:B, 'Customers'!A:A)</f>
        <v>CUST_109</v>
      </c>
      <c r="B19559" t="str">
        <f>_xlfn.XLOOKUP(L19559, Products!C:C, Products!A:A)</f>
        <v>PROD_1</v>
      </c>
      <c r="C19559">
        <v>19558</v>
      </c>
      <c r="D19559" s="2" t="s">
        <v>1022</v>
      </c>
      <c r="E19559">
        <f>YEAR(Orders[[#This Row],[Order_Date]])</f>
        <v>2023</v>
      </c>
      <c r="F19559">
        <f>MONTH(Orders[[#This Row],[Order_Date]])</f>
        <v>2</v>
      </c>
      <c r="G19559" s="2" t="s">
        <v>262</v>
      </c>
      <c r="H19559" t="s">
        <v>339</v>
      </c>
      <c r="I19559" t="s">
        <v>32</v>
      </c>
      <c r="J19559" t="s">
        <v>22</v>
      </c>
      <c r="K19559" t="s">
        <v>27</v>
      </c>
      <c r="L19559" t="s">
        <v>17</v>
      </c>
      <c r="M19559" s="1">
        <v>6766.88</v>
      </c>
      <c r="N19559" s="1">
        <v>414.48</v>
      </c>
      <c r="O19559">
        <v>0.03</v>
      </c>
    </row>
    <row r="19560" spans="1:15" x14ac:dyDescent="0.3">
      <c r="A19560" t="str">
        <f xml:space="preserve"> _xlfn.XLOOKUP(H19560, 'Customers'!B:B, 'Customers'!A:A)</f>
        <v>CUST_50</v>
      </c>
      <c r="B19560" t="str">
        <f>_xlfn.XLOOKUP(L19560, Products!C:C, Products!A:A)</f>
        <v>PROD_4</v>
      </c>
      <c r="C19560">
        <v>19559</v>
      </c>
      <c r="D19560" s="2" t="s">
        <v>1073</v>
      </c>
      <c r="E19560">
        <f>YEAR(Orders[[#This Row],[Order_Date]])</f>
        <v>2023</v>
      </c>
      <c r="F19560">
        <f>MONTH(Orders[[#This Row],[Order_Date]])</f>
        <v>1</v>
      </c>
      <c r="G19560" s="2" t="s">
        <v>489</v>
      </c>
      <c r="H19560" t="s">
        <v>175</v>
      </c>
      <c r="I19560" t="s">
        <v>14</v>
      </c>
      <c r="J19560" t="s">
        <v>65</v>
      </c>
      <c r="K19560" t="s">
        <v>34</v>
      </c>
      <c r="L19560" t="s">
        <v>35</v>
      </c>
      <c r="M19560" s="1">
        <v>7577.79</v>
      </c>
      <c r="N19560" s="1">
        <v>-32.659999999999997</v>
      </c>
      <c r="O19560">
        <v>0.28999999999999998</v>
      </c>
    </row>
    <row r="19561" spans="1:15" x14ac:dyDescent="0.3">
      <c r="A19561" t="str">
        <f xml:space="preserve"> _xlfn.XLOOKUP(H19561, 'Customers'!B:B, 'Customers'!A:A)</f>
        <v>CUST_857</v>
      </c>
      <c r="B19561" t="str">
        <f>_xlfn.XLOOKUP(L19561, Products!C:C, Products!A:A)</f>
        <v>PROD_1</v>
      </c>
      <c r="C19561">
        <v>19560</v>
      </c>
      <c r="D19561" s="2" t="s">
        <v>1052</v>
      </c>
      <c r="E19561">
        <f>YEAR(Orders[[#This Row],[Order_Date]])</f>
        <v>2023</v>
      </c>
      <c r="F19561">
        <f>MONTH(Orders[[#This Row],[Order_Date]])</f>
        <v>10</v>
      </c>
      <c r="G19561" s="2" t="s">
        <v>1309</v>
      </c>
      <c r="H19561" t="s">
        <v>1610</v>
      </c>
      <c r="I19561" t="s">
        <v>21</v>
      </c>
      <c r="J19561" t="s">
        <v>33</v>
      </c>
      <c r="K19561" t="s">
        <v>27</v>
      </c>
      <c r="L19561" t="s">
        <v>17</v>
      </c>
      <c r="M19561" s="1">
        <v>2418.1999999999998</v>
      </c>
      <c r="N19561" s="1">
        <v>464.54</v>
      </c>
      <c r="O19561">
        <v>0.3</v>
      </c>
    </row>
    <row r="19562" spans="1:15" x14ac:dyDescent="0.3">
      <c r="A19562" t="str">
        <f xml:space="preserve"> _xlfn.XLOOKUP(H19562, 'Customers'!B:B, 'Customers'!A:A)</f>
        <v>CUST_298</v>
      </c>
      <c r="B19562" t="str">
        <f>_xlfn.XLOOKUP(L19562, Products!C:C, Products!A:A)</f>
        <v>PROD_1</v>
      </c>
      <c r="C19562">
        <v>19561</v>
      </c>
      <c r="D19562" s="2" t="s">
        <v>365</v>
      </c>
      <c r="E19562">
        <f>YEAR(Orders[[#This Row],[Order_Date]])</f>
        <v>2022</v>
      </c>
      <c r="F19562">
        <f>MONTH(Orders[[#This Row],[Order_Date]])</f>
        <v>4</v>
      </c>
      <c r="G19562" s="2" t="s">
        <v>833</v>
      </c>
      <c r="H19562" t="s">
        <v>787</v>
      </c>
      <c r="I19562" t="s">
        <v>32</v>
      </c>
      <c r="J19562" t="s">
        <v>33</v>
      </c>
      <c r="K19562" t="s">
        <v>16</v>
      </c>
      <c r="L19562" t="s">
        <v>17</v>
      </c>
      <c r="M19562" s="1">
        <v>9714.98</v>
      </c>
      <c r="N19562" s="1">
        <v>90.56</v>
      </c>
      <c r="O19562">
        <v>0.17</v>
      </c>
    </row>
    <row r="19563" spans="1:15" x14ac:dyDescent="0.3">
      <c r="A19563" t="str">
        <f xml:space="preserve"> _xlfn.XLOOKUP(H19563, 'Customers'!B:B, 'Customers'!A:A)</f>
        <v>CUST_233</v>
      </c>
      <c r="B19563" t="str">
        <f>_xlfn.XLOOKUP(L19563, Products!C:C, Products!A:A)</f>
        <v>PROD_6</v>
      </c>
      <c r="C19563">
        <v>19562</v>
      </c>
      <c r="D19563" s="2" t="s">
        <v>272</v>
      </c>
      <c r="E19563">
        <f>YEAR(Orders[[#This Row],[Order_Date]])</f>
        <v>2022</v>
      </c>
      <c r="F19563">
        <f>MONTH(Orders[[#This Row],[Order_Date]])</f>
        <v>3</v>
      </c>
      <c r="G19563" s="2" t="s">
        <v>428</v>
      </c>
      <c r="H19563" t="s">
        <v>650</v>
      </c>
      <c r="I19563" t="s">
        <v>14</v>
      </c>
      <c r="J19563" t="s">
        <v>15</v>
      </c>
      <c r="K19563" t="s">
        <v>34</v>
      </c>
      <c r="L19563" t="s">
        <v>52</v>
      </c>
      <c r="M19563" s="1">
        <v>1547.03</v>
      </c>
      <c r="N19563" s="1">
        <v>191.55</v>
      </c>
      <c r="O19563">
        <v>0.17</v>
      </c>
    </row>
    <row r="19564" spans="1:15" x14ac:dyDescent="0.3">
      <c r="A19564" t="str">
        <f xml:space="preserve"> _xlfn.XLOOKUP(H19564, 'Customers'!B:B, 'Customers'!A:A)</f>
        <v>CUST_197</v>
      </c>
      <c r="B19564" t="str">
        <f>_xlfn.XLOOKUP(L19564, Products!C:C, Products!A:A)</f>
        <v>PROD_3</v>
      </c>
      <c r="C19564">
        <v>19563</v>
      </c>
      <c r="D19564" s="2" t="s">
        <v>839</v>
      </c>
      <c r="E19564">
        <f>YEAR(Orders[[#This Row],[Order_Date]])</f>
        <v>2023</v>
      </c>
      <c r="F19564">
        <f>MONTH(Orders[[#This Row],[Order_Date]])</f>
        <v>3</v>
      </c>
      <c r="G19564" s="2" t="s">
        <v>805</v>
      </c>
      <c r="H19564" t="s">
        <v>565</v>
      </c>
      <c r="I19564" t="s">
        <v>14</v>
      </c>
      <c r="J19564" t="s">
        <v>15</v>
      </c>
      <c r="K19564" t="s">
        <v>27</v>
      </c>
      <c r="L19564" t="s">
        <v>28</v>
      </c>
      <c r="M19564" s="1">
        <v>1627.26</v>
      </c>
      <c r="N19564" s="1">
        <v>-145.27000000000001</v>
      </c>
      <c r="O19564">
        <v>0.22</v>
      </c>
    </row>
    <row r="19565" spans="1:15" x14ac:dyDescent="0.3">
      <c r="A19565" t="str">
        <f xml:space="preserve"> _xlfn.XLOOKUP(H19565, 'Customers'!B:B, 'Customers'!A:A)</f>
        <v>CUST_754</v>
      </c>
      <c r="B19565" t="str">
        <f>_xlfn.XLOOKUP(L19565, Products!C:C, Products!A:A)</f>
        <v>PROD_7</v>
      </c>
      <c r="C19565">
        <v>19564</v>
      </c>
      <c r="D19565" s="2" t="s">
        <v>640</v>
      </c>
      <c r="E19565">
        <f>YEAR(Orders[[#This Row],[Order_Date]])</f>
        <v>2023</v>
      </c>
      <c r="F19565">
        <f>MONTH(Orders[[#This Row],[Order_Date]])</f>
        <v>1</v>
      </c>
      <c r="G19565" s="2" t="s">
        <v>25</v>
      </c>
      <c r="H19565" t="s">
        <v>1500</v>
      </c>
      <c r="I19565" t="s">
        <v>14</v>
      </c>
      <c r="J19565" t="s">
        <v>65</v>
      </c>
      <c r="K19565" t="s">
        <v>16</v>
      </c>
      <c r="L19565" t="s">
        <v>66</v>
      </c>
      <c r="M19565" s="1">
        <v>3720.61</v>
      </c>
      <c r="N19565" s="1">
        <v>396.44</v>
      </c>
      <c r="O19565">
        <v>0.05</v>
      </c>
    </row>
    <row r="19566" spans="1:15" x14ac:dyDescent="0.3">
      <c r="A19566" t="str">
        <f xml:space="preserve"> _xlfn.XLOOKUP(H19566, 'Customers'!B:B, 'Customers'!A:A)</f>
        <v>CUST_873</v>
      </c>
      <c r="B19566" t="str">
        <f>_xlfn.XLOOKUP(L19566, Products!C:C, Products!A:A)</f>
        <v>PROD_8</v>
      </c>
      <c r="C19566">
        <v>19565</v>
      </c>
      <c r="D19566" s="2" t="s">
        <v>941</v>
      </c>
      <c r="E19566">
        <f>YEAR(Orders[[#This Row],[Order_Date]])</f>
        <v>2022</v>
      </c>
      <c r="F19566">
        <f>MONTH(Orders[[#This Row],[Order_Date]])</f>
        <v>4</v>
      </c>
      <c r="G19566" s="2" t="s">
        <v>436</v>
      </c>
      <c r="H19566" t="s">
        <v>1627</v>
      </c>
      <c r="I19566" t="s">
        <v>21</v>
      </c>
      <c r="J19566" t="s">
        <v>65</v>
      </c>
      <c r="K19566" t="s">
        <v>27</v>
      </c>
      <c r="L19566" t="s">
        <v>73</v>
      </c>
      <c r="M19566" s="1">
        <v>529.05999999999995</v>
      </c>
      <c r="N19566" s="1">
        <v>57.07</v>
      </c>
      <c r="O19566">
        <v>0.09</v>
      </c>
    </row>
    <row r="19567" spans="1:15" x14ac:dyDescent="0.3">
      <c r="A19567" t="str">
        <f xml:space="preserve"> _xlfn.XLOOKUP(H19567, 'Customers'!B:B, 'Customers'!A:A)</f>
        <v>CUST_716</v>
      </c>
      <c r="B19567" t="str">
        <f>_xlfn.XLOOKUP(L19567, Products!C:C, Products!A:A)</f>
        <v>PROD_2</v>
      </c>
      <c r="C19567">
        <v>19566</v>
      </c>
      <c r="D19567" s="2" t="s">
        <v>304</v>
      </c>
      <c r="E19567">
        <f>YEAR(Orders[[#This Row],[Order_Date]])</f>
        <v>2022</v>
      </c>
      <c r="F19567">
        <f>MONTH(Orders[[#This Row],[Order_Date]])</f>
        <v>6</v>
      </c>
      <c r="G19567" s="2" t="s">
        <v>1138</v>
      </c>
      <c r="H19567" t="s">
        <v>1456</v>
      </c>
      <c r="I19567" t="s">
        <v>21</v>
      </c>
      <c r="J19567" t="s">
        <v>33</v>
      </c>
      <c r="K19567" t="s">
        <v>16</v>
      </c>
      <c r="L19567" t="s">
        <v>23</v>
      </c>
      <c r="M19567" s="1">
        <v>9151.61</v>
      </c>
      <c r="N19567" s="1">
        <v>94</v>
      </c>
      <c r="O19567">
        <v>0.05</v>
      </c>
    </row>
    <row r="19568" spans="1:15" x14ac:dyDescent="0.3">
      <c r="A19568" t="str">
        <f xml:space="preserve"> _xlfn.XLOOKUP(H19568, 'Customers'!B:B, 'Customers'!A:A)</f>
        <v>CUST_126</v>
      </c>
      <c r="B19568" t="str">
        <f>_xlfn.XLOOKUP(L19568, Products!C:C, Products!A:A)</f>
        <v>PROD_3</v>
      </c>
      <c r="C19568">
        <v>19567</v>
      </c>
      <c r="D19568" s="2" t="s">
        <v>1252</v>
      </c>
      <c r="E19568">
        <f>YEAR(Orders[[#This Row],[Order_Date]])</f>
        <v>2023</v>
      </c>
      <c r="F19568">
        <f>MONTH(Orders[[#This Row],[Order_Date]])</f>
        <v>3</v>
      </c>
      <c r="G19568" s="2" t="s">
        <v>478</v>
      </c>
      <c r="H19568" t="s">
        <v>390</v>
      </c>
      <c r="I19568" t="s">
        <v>32</v>
      </c>
      <c r="J19568" t="s">
        <v>15</v>
      </c>
      <c r="K19568" t="s">
        <v>27</v>
      </c>
      <c r="L19568" t="s">
        <v>28</v>
      </c>
      <c r="M19568" s="1">
        <v>9616.02</v>
      </c>
      <c r="N19568" s="1">
        <v>-694.28</v>
      </c>
      <c r="O19568">
        <v>0.19</v>
      </c>
    </row>
    <row r="19569" spans="1:15" x14ac:dyDescent="0.3">
      <c r="A19569" t="str">
        <f xml:space="preserve"> _xlfn.XLOOKUP(H19569, 'Customers'!B:B, 'Customers'!A:A)</f>
        <v>CUST_16</v>
      </c>
      <c r="B19569" t="str">
        <f>_xlfn.XLOOKUP(L19569, Products!C:C, Products!A:A)</f>
        <v>PROD_7</v>
      </c>
      <c r="C19569">
        <v>19568</v>
      </c>
      <c r="D19569" s="2" t="s">
        <v>480</v>
      </c>
      <c r="E19569">
        <f>YEAR(Orders[[#This Row],[Order_Date]])</f>
        <v>2023</v>
      </c>
      <c r="F19569">
        <f>MONTH(Orders[[#This Row],[Order_Date]])</f>
        <v>7</v>
      </c>
      <c r="G19569" s="2" t="s">
        <v>980</v>
      </c>
      <c r="H19569" t="s">
        <v>76</v>
      </c>
      <c r="I19569" t="s">
        <v>14</v>
      </c>
      <c r="J19569" t="s">
        <v>65</v>
      </c>
      <c r="K19569" t="s">
        <v>16</v>
      </c>
      <c r="L19569" t="s">
        <v>66</v>
      </c>
      <c r="M19569" s="1">
        <v>9399.41</v>
      </c>
      <c r="N19569" s="1">
        <v>492.56</v>
      </c>
      <c r="O19569">
        <v>0.28999999999999998</v>
      </c>
    </row>
    <row r="19570" spans="1:15" x14ac:dyDescent="0.3">
      <c r="A19570" t="str">
        <f xml:space="preserve"> _xlfn.XLOOKUP(H19570, 'Customers'!B:B, 'Customers'!A:A)</f>
        <v>CUST_514</v>
      </c>
      <c r="B19570" t="str">
        <f>_xlfn.XLOOKUP(L19570, Products!C:C, Products!A:A)</f>
        <v>PROD_7</v>
      </c>
      <c r="C19570">
        <v>19569</v>
      </c>
      <c r="D19570" s="2" t="s">
        <v>1014</v>
      </c>
      <c r="E19570">
        <f>YEAR(Orders[[#This Row],[Order_Date]])</f>
        <v>2022</v>
      </c>
      <c r="F19570">
        <f>MONTH(Orders[[#This Row],[Order_Date]])</f>
        <v>12</v>
      </c>
      <c r="G19570" s="2" t="s">
        <v>133</v>
      </c>
      <c r="H19570" t="s">
        <v>1185</v>
      </c>
      <c r="I19570" t="s">
        <v>32</v>
      </c>
      <c r="J19570" t="s">
        <v>65</v>
      </c>
      <c r="K19570" t="s">
        <v>16</v>
      </c>
      <c r="L19570" t="s">
        <v>66</v>
      </c>
      <c r="M19570" s="1">
        <v>526.66999999999996</v>
      </c>
      <c r="N19570" s="1">
        <v>85.74</v>
      </c>
      <c r="O19570">
        <v>0.04</v>
      </c>
    </row>
    <row r="19571" spans="1:15" x14ac:dyDescent="0.3">
      <c r="A19571" t="str">
        <f xml:space="preserve"> _xlfn.XLOOKUP(H19571, 'Customers'!B:B, 'Customers'!A:A)</f>
        <v>CUST_658</v>
      </c>
      <c r="B19571" t="str">
        <f>_xlfn.XLOOKUP(L19571, Products!C:C, Products!A:A)</f>
        <v>PROD_4</v>
      </c>
      <c r="C19571">
        <v>19570</v>
      </c>
      <c r="D19571" s="2" t="s">
        <v>507</v>
      </c>
      <c r="E19571">
        <f>YEAR(Orders[[#This Row],[Order_Date]])</f>
        <v>2023</v>
      </c>
      <c r="F19571">
        <f>MONTH(Orders[[#This Row],[Order_Date]])</f>
        <v>9</v>
      </c>
      <c r="G19571" s="2" t="s">
        <v>697</v>
      </c>
      <c r="H19571" t="s">
        <v>1387</v>
      </c>
      <c r="I19571" t="s">
        <v>32</v>
      </c>
      <c r="J19571" t="s">
        <v>65</v>
      </c>
      <c r="K19571" t="s">
        <v>34</v>
      </c>
      <c r="L19571" t="s">
        <v>35</v>
      </c>
      <c r="M19571" s="1">
        <v>1488.53</v>
      </c>
      <c r="N19571" s="1">
        <v>377.96</v>
      </c>
      <c r="O19571">
        <v>0.05</v>
      </c>
    </row>
    <row r="19572" spans="1:15" x14ac:dyDescent="0.3">
      <c r="A19572" t="str">
        <f xml:space="preserve"> _xlfn.XLOOKUP(H19572, 'Customers'!B:B, 'Customers'!A:A)</f>
        <v>CUST_636</v>
      </c>
      <c r="B19572" t="str">
        <f>_xlfn.XLOOKUP(L19572, Products!C:C, Products!A:A)</f>
        <v>PROD_4</v>
      </c>
      <c r="C19572">
        <v>19571</v>
      </c>
      <c r="D19572" s="2" t="s">
        <v>748</v>
      </c>
      <c r="E19572">
        <f>YEAR(Orders[[#This Row],[Order_Date]])</f>
        <v>2023</v>
      </c>
      <c r="F19572">
        <f>MONTH(Orders[[#This Row],[Order_Date]])</f>
        <v>11</v>
      </c>
      <c r="G19572" s="2" t="s">
        <v>80</v>
      </c>
      <c r="H19572" t="s">
        <v>1360</v>
      </c>
      <c r="I19572" t="s">
        <v>21</v>
      </c>
      <c r="J19572" t="s">
        <v>33</v>
      </c>
      <c r="K19572" t="s">
        <v>34</v>
      </c>
      <c r="L19572" t="s">
        <v>35</v>
      </c>
      <c r="M19572" s="1">
        <v>2031.26</v>
      </c>
      <c r="N19572" s="1">
        <v>221.92</v>
      </c>
      <c r="O19572">
        <v>0.21</v>
      </c>
    </row>
    <row r="19573" spans="1:15" x14ac:dyDescent="0.3">
      <c r="A19573" t="str">
        <f xml:space="preserve"> _xlfn.XLOOKUP(H19573, 'Customers'!B:B, 'Customers'!A:A)</f>
        <v>CUST_101</v>
      </c>
      <c r="B19573" t="str">
        <f>_xlfn.XLOOKUP(L19573, Products!C:C, Products!A:A)</f>
        <v>PROD_6</v>
      </c>
      <c r="C19573">
        <v>19572</v>
      </c>
      <c r="D19573" s="2" t="s">
        <v>618</v>
      </c>
      <c r="E19573">
        <f>YEAR(Orders[[#This Row],[Order_Date]])</f>
        <v>2022</v>
      </c>
      <c r="F19573">
        <f>MONTH(Orders[[#This Row],[Order_Date]])</f>
        <v>6</v>
      </c>
      <c r="G19573" s="2" t="s">
        <v>627</v>
      </c>
      <c r="H19573" t="s">
        <v>317</v>
      </c>
      <c r="I19573" t="s">
        <v>14</v>
      </c>
      <c r="J19573" t="s">
        <v>22</v>
      </c>
      <c r="K19573" t="s">
        <v>34</v>
      </c>
      <c r="L19573" t="s">
        <v>52</v>
      </c>
      <c r="M19573" s="1">
        <v>8994.43</v>
      </c>
      <c r="N19573" s="1">
        <v>294.08</v>
      </c>
      <c r="O19573">
        <v>0.01</v>
      </c>
    </row>
    <row r="19574" spans="1:15" x14ac:dyDescent="0.3">
      <c r="A19574" t="str">
        <f xml:space="preserve"> _xlfn.XLOOKUP(H19574, 'Customers'!B:B, 'Customers'!A:A)</f>
        <v>CUST_566</v>
      </c>
      <c r="B19574" t="str">
        <f>_xlfn.XLOOKUP(L19574, Products!C:C, Products!A:A)</f>
        <v>PROD_2</v>
      </c>
      <c r="C19574">
        <v>19573</v>
      </c>
      <c r="D19574" s="2" t="s">
        <v>863</v>
      </c>
      <c r="E19574">
        <f>YEAR(Orders[[#This Row],[Order_Date]])</f>
        <v>2022</v>
      </c>
      <c r="F19574">
        <f>MONTH(Orders[[#This Row],[Order_Date]])</f>
        <v>9</v>
      </c>
      <c r="G19574" s="2" t="s">
        <v>1118</v>
      </c>
      <c r="H19574" t="s">
        <v>1260</v>
      </c>
      <c r="I19574" t="s">
        <v>21</v>
      </c>
      <c r="J19574" t="s">
        <v>33</v>
      </c>
      <c r="K19574" t="s">
        <v>16</v>
      </c>
      <c r="L19574" t="s">
        <v>23</v>
      </c>
      <c r="M19574" s="1">
        <v>7774.11</v>
      </c>
      <c r="N19574" s="1">
        <v>-716.13</v>
      </c>
      <c r="O19574">
        <v>0.28000000000000003</v>
      </c>
    </row>
    <row r="19575" spans="1:15" x14ac:dyDescent="0.3">
      <c r="A19575" t="str">
        <f xml:space="preserve"> _xlfn.XLOOKUP(H19575, 'Customers'!B:B, 'Customers'!A:A)</f>
        <v>CUST_151</v>
      </c>
      <c r="B19575" t="str">
        <f>_xlfn.XLOOKUP(L19575, Products!C:C, Products!A:A)</f>
        <v>PROD_1</v>
      </c>
      <c r="C19575">
        <v>19574</v>
      </c>
      <c r="D19575" s="2" t="s">
        <v>1382</v>
      </c>
      <c r="E19575">
        <f>YEAR(Orders[[#This Row],[Order_Date]])</f>
        <v>2023</v>
      </c>
      <c r="F19575">
        <f>MONTH(Orders[[#This Row],[Order_Date]])</f>
        <v>6</v>
      </c>
      <c r="G19575" s="2" t="s">
        <v>1030</v>
      </c>
      <c r="H19575" t="s">
        <v>449</v>
      </c>
      <c r="I19575" t="s">
        <v>21</v>
      </c>
      <c r="J19575" t="s">
        <v>15</v>
      </c>
      <c r="K19575" t="s">
        <v>16</v>
      </c>
      <c r="L19575" t="s">
        <v>17</v>
      </c>
      <c r="M19575" s="1">
        <v>2370.67</v>
      </c>
      <c r="N19575" s="1">
        <v>388.54</v>
      </c>
      <c r="O19575">
        <v>0</v>
      </c>
    </row>
    <row r="19576" spans="1:15" x14ac:dyDescent="0.3">
      <c r="A19576" t="str">
        <f xml:space="preserve"> _xlfn.XLOOKUP(H19576, 'Customers'!B:B, 'Customers'!A:A)</f>
        <v>CUST_221</v>
      </c>
      <c r="B19576" t="str">
        <f>_xlfn.XLOOKUP(L19576, Products!C:C, Products!A:A)</f>
        <v>PROD_8</v>
      </c>
      <c r="C19576">
        <v>19575</v>
      </c>
      <c r="D19576" s="2" t="s">
        <v>588</v>
      </c>
      <c r="E19576">
        <f>YEAR(Orders[[#This Row],[Order_Date]])</f>
        <v>2023</v>
      </c>
      <c r="F19576">
        <f>MONTH(Orders[[#This Row],[Order_Date]])</f>
        <v>8</v>
      </c>
      <c r="G19576" s="2" t="s">
        <v>1425</v>
      </c>
      <c r="H19576" t="s">
        <v>621</v>
      </c>
      <c r="I19576" t="s">
        <v>14</v>
      </c>
      <c r="J19576" t="s">
        <v>22</v>
      </c>
      <c r="K19576" t="s">
        <v>27</v>
      </c>
      <c r="L19576" t="s">
        <v>73</v>
      </c>
      <c r="M19576" s="1">
        <v>3912.67</v>
      </c>
      <c r="N19576" s="1">
        <v>433.7</v>
      </c>
      <c r="O19576">
        <v>0.04</v>
      </c>
    </row>
    <row r="19577" spans="1:15" x14ac:dyDescent="0.3">
      <c r="A19577" t="str">
        <f xml:space="preserve"> _xlfn.XLOOKUP(H19577, 'Customers'!B:B, 'Customers'!A:A)</f>
        <v>CUST_886</v>
      </c>
      <c r="B19577" t="str">
        <f>_xlfn.XLOOKUP(L19577, Products!C:C, Products!A:A)</f>
        <v>PROD_2</v>
      </c>
      <c r="C19577">
        <v>19576</v>
      </c>
      <c r="D19577" s="2" t="s">
        <v>100</v>
      </c>
      <c r="E19577">
        <f>YEAR(Orders[[#This Row],[Order_Date]])</f>
        <v>2022</v>
      </c>
      <c r="F19577">
        <f>MONTH(Orders[[#This Row],[Order_Date]])</f>
        <v>7</v>
      </c>
      <c r="G19577" s="2" t="s">
        <v>101</v>
      </c>
      <c r="H19577" t="s">
        <v>1643</v>
      </c>
      <c r="I19577" t="s">
        <v>32</v>
      </c>
      <c r="J19577" t="s">
        <v>22</v>
      </c>
      <c r="K19577" t="s">
        <v>16</v>
      </c>
      <c r="L19577" t="s">
        <v>23</v>
      </c>
      <c r="M19577" s="1">
        <v>1426.68</v>
      </c>
      <c r="N19577" s="1">
        <v>322.18</v>
      </c>
      <c r="O19577">
        <v>0.2</v>
      </c>
    </row>
    <row r="19578" spans="1:15" x14ac:dyDescent="0.3">
      <c r="A19578" t="str">
        <f xml:space="preserve"> _xlfn.XLOOKUP(H19578, 'Customers'!B:B, 'Customers'!A:A)</f>
        <v>CUST_6</v>
      </c>
      <c r="B19578" t="str">
        <f>_xlfn.XLOOKUP(L19578, Products!C:C, Products!A:A)</f>
        <v>PROD_3</v>
      </c>
      <c r="C19578">
        <v>19577</v>
      </c>
      <c r="D19578" s="2" t="s">
        <v>1183</v>
      </c>
      <c r="E19578">
        <f>YEAR(Orders[[#This Row],[Order_Date]])</f>
        <v>2022</v>
      </c>
      <c r="F19578">
        <f>MONTH(Orders[[#This Row],[Order_Date]])</f>
        <v>2</v>
      </c>
      <c r="G19578" s="2" t="s">
        <v>137</v>
      </c>
      <c r="H19578" t="s">
        <v>42</v>
      </c>
      <c r="I19578" t="s">
        <v>21</v>
      </c>
      <c r="J19578" t="s">
        <v>15</v>
      </c>
      <c r="K19578" t="s">
        <v>27</v>
      </c>
      <c r="L19578" t="s">
        <v>28</v>
      </c>
      <c r="M19578" s="1">
        <v>3788.46</v>
      </c>
      <c r="N19578" s="1">
        <v>248.9</v>
      </c>
      <c r="O19578">
        <v>0.23</v>
      </c>
    </row>
    <row r="19579" spans="1:15" x14ac:dyDescent="0.3">
      <c r="A19579" t="str">
        <f xml:space="preserve"> _xlfn.XLOOKUP(H19579, 'Customers'!B:B, 'Customers'!A:A)</f>
        <v>CUST_596</v>
      </c>
      <c r="B19579" t="str">
        <f>_xlfn.XLOOKUP(L19579, Products!C:C, Products!A:A)</f>
        <v>PROD_1</v>
      </c>
      <c r="C19579">
        <v>19578</v>
      </c>
      <c r="D19579" s="2" t="s">
        <v>922</v>
      </c>
      <c r="E19579">
        <f>YEAR(Orders[[#This Row],[Order_Date]])</f>
        <v>2023</v>
      </c>
      <c r="F19579">
        <f>MONTH(Orders[[#This Row],[Order_Date]])</f>
        <v>12</v>
      </c>
      <c r="G19579" s="2" t="s">
        <v>537</v>
      </c>
      <c r="H19579" t="s">
        <v>1304</v>
      </c>
      <c r="I19579" t="s">
        <v>21</v>
      </c>
      <c r="J19579" t="s">
        <v>33</v>
      </c>
      <c r="K19579" t="s">
        <v>16</v>
      </c>
      <c r="L19579" t="s">
        <v>17</v>
      </c>
      <c r="M19579" s="1">
        <v>3962.69</v>
      </c>
      <c r="N19579" s="1">
        <v>-49.96</v>
      </c>
      <c r="O19579">
        <v>0.03</v>
      </c>
    </row>
    <row r="19580" spans="1:15" x14ac:dyDescent="0.3">
      <c r="A19580" t="str">
        <f xml:space="preserve"> _xlfn.XLOOKUP(H19580, 'Customers'!B:B, 'Customers'!A:A)</f>
        <v>CUST_699</v>
      </c>
      <c r="B19580" t="str">
        <f>_xlfn.XLOOKUP(L19580, Products!C:C, Products!A:A)</f>
        <v>PROD_6</v>
      </c>
      <c r="C19580">
        <v>19579</v>
      </c>
      <c r="D19580" s="2" t="s">
        <v>1160</v>
      </c>
      <c r="E19580">
        <f>YEAR(Orders[[#This Row],[Order_Date]])</f>
        <v>2022</v>
      </c>
      <c r="F19580">
        <f>MONTH(Orders[[#This Row],[Order_Date]])</f>
        <v>8</v>
      </c>
      <c r="G19580" s="2" t="s">
        <v>241</v>
      </c>
      <c r="H19580" t="s">
        <v>1438</v>
      </c>
      <c r="I19580" t="s">
        <v>14</v>
      </c>
      <c r="J19580" t="s">
        <v>33</v>
      </c>
      <c r="K19580" t="s">
        <v>34</v>
      </c>
      <c r="L19580" t="s">
        <v>52</v>
      </c>
      <c r="M19580" s="1">
        <v>1169.3</v>
      </c>
      <c r="N19580" s="1">
        <v>-64.02</v>
      </c>
      <c r="O19580">
        <v>7.0000000000000007E-2</v>
      </c>
    </row>
    <row r="19581" spans="1:15" x14ac:dyDescent="0.3">
      <c r="A19581" t="str">
        <f xml:space="preserve"> _xlfn.XLOOKUP(H19581, 'Customers'!B:B, 'Customers'!A:A)</f>
        <v>CUST_999</v>
      </c>
      <c r="B19581" t="str">
        <f>_xlfn.XLOOKUP(L19581, Products!C:C, Products!A:A)</f>
        <v>PROD_7</v>
      </c>
      <c r="C19581">
        <v>19580</v>
      </c>
      <c r="D19581" s="2" t="s">
        <v>592</v>
      </c>
      <c r="E19581">
        <f>YEAR(Orders[[#This Row],[Order_Date]])</f>
        <v>2022</v>
      </c>
      <c r="F19581">
        <f>MONTH(Orders[[#This Row],[Order_Date]])</f>
        <v>11</v>
      </c>
      <c r="G19581" s="2" t="s">
        <v>800</v>
      </c>
      <c r="H19581" t="s">
        <v>1763</v>
      </c>
      <c r="I19581" t="s">
        <v>14</v>
      </c>
      <c r="J19581" t="s">
        <v>65</v>
      </c>
      <c r="K19581" t="s">
        <v>16</v>
      </c>
      <c r="L19581" t="s">
        <v>66</v>
      </c>
      <c r="M19581" s="1">
        <v>6152.46</v>
      </c>
      <c r="N19581" s="1">
        <v>-38.369999999999997</v>
      </c>
      <c r="O19581">
        <v>0.09</v>
      </c>
    </row>
    <row r="19582" spans="1:15" x14ac:dyDescent="0.3">
      <c r="A19582" t="str">
        <f xml:space="preserve"> _xlfn.XLOOKUP(H19582, 'Customers'!B:B, 'Customers'!A:A)</f>
        <v>CUST_853</v>
      </c>
      <c r="B19582" t="str">
        <f>_xlfn.XLOOKUP(L19582, Products!C:C, Products!A:A)</f>
        <v>PROD_1</v>
      </c>
      <c r="C19582">
        <v>19581</v>
      </c>
      <c r="D19582" s="2" t="s">
        <v>70</v>
      </c>
      <c r="E19582">
        <f>YEAR(Orders[[#This Row],[Order_Date]])</f>
        <v>2022</v>
      </c>
      <c r="F19582">
        <f>MONTH(Orders[[#This Row],[Order_Date]])</f>
        <v>4</v>
      </c>
      <c r="G19582" s="2" t="s">
        <v>556</v>
      </c>
      <c r="H19582" t="s">
        <v>1606</v>
      </c>
      <c r="I19582" t="s">
        <v>14</v>
      </c>
      <c r="J19582" t="s">
        <v>15</v>
      </c>
      <c r="K19582" t="s">
        <v>27</v>
      </c>
      <c r="L19582" t="s">
        <v>17</v>
      </c>
      <c r="M19582" s="1">
        <v>4604.9399999999996</v>
      </c>
      <c r="N19582" s="1">
        <v>1003.01</v>
      </c>
      <c r="O19582">
        <v>0.28999999999999998</v>
      </c>
    </row>
    <row r="19583" spans="1:15" x14ac:dyDescent="0.3">
      <c r="A19583" t="str">
        <f xml:space="preserve"> _xlfn.XLOOKUP(H19583, 'Customers'!B:B, 'Customers'!A:A)</f>
        <v>CUST_547</v>
      </c>
      <c r="B19583" t="str">
        <f>_xlfn.XLOOKUP(L19583, Products!C:C, Products!A:A)</f>
        <v>PROD_6</v>
      </c>
      <c r="C19583">
        <v>19582</v>
      </c>
      <c r="D19583" s="2" t="s">
        <v>176</v>
      </c>
      <c r="E19583">
        <f>YEAR(Orders[[#This Row],[Order_Date]])</f>
        <v>2023</v>
      </c>
      <c r="F19583">
        <f>MONTH(Orders[[#This Row],[Order_Date]])</f>
        <v>7</v>
      </c>
      <c r="G19583" s="2" t="s">
        <v>694</v>
      </c>
      <c r="H19583" t="s">
        <v>1231</v>
      </c>
      <c r="I19583" t="s">
        <v>21</v>
      </c>
      <c r="J19583" t="s">
        <v>15</v>
      </c>
      <c r="K19583" t="s">
        <v>34</v>
      </c>
      <c r="L19583" t="s">
        <v>52</v>
      </c>
      <c r="M19583" s="1">
        <v>4795.9799999999996</v>
      </c>
      <c r="N19583" s="1">
        <v>592.86</v>
      </c>
      <c r="O19583">
        <v>0.05</v>
      </c>
    </row>
    <row r="19584" spans="1:15" x14ac:dyDescent="0.3">
      <c r="A19584" t="str">
        <f xml:space="preserve"> _xlfn.XLOOKUP(H19584, 'Customers'!B:B, 'Customers'!A:A)</f>
        <v>CUST_505</v>
      </c>
      <c r="B19584" t="str">
        <f>_xlfn.XLOOKUP(L19584, Products!C:C, Products!A:A)</f>
        <v>PROD_5</v>
      </c>
      <c r="C19584">
        <v>19583</v>
      </c>
      <c r="D19584" s="2" t="s">
        <v>289</v>
      </c>
      <c r="E19584">
        <f>YEAR(Orders[[#This Row],[Order_Date]])</f>
        <v>2023</v>
      </c>
      <c r="F19584">
        <f>MONTH(Orders[[#This Row],[Order_Date]])</f>
        <v>9</v>
      </c>
      <c r="G19584" s="2" t="s">
        <v>599</v>
      </c>
      <c r="H19584" t="s">
        <v>1170</v>
      </c>
      <c r="I19584" t="s">
        <v>32</v>
      </c>
      <c r="J19584" t="s">
        <v>22</v>
      </c>
      <c r="K19584" t="s">
        <v>34</v>
      </c>
      <c r="L19584" t="s">
        <v>39</v>
      </c>
      <c r="M19584" s="1">
        <v>3220.58</v>
      </c>
      <c r="N19584" s="1">
        <v>289.66000000000003</v>
      </c>
      <c r="O19584">
        <v>0.16</v>
      </c>
    </row>
    <row r="19585" spans="1:15" x14ac:dyDescent="0.3">
      <c r="A19585" t="str">
        <f xml:space="preserve"> _xlfn.XLOOKUP(H19585, 'Customers'!B:B, 'Customers'!A:A)</f>
        <v>CUST_207</v>
      </c>
      <c r="B19585" t="str">
        <f>_xlfn.XLOOKUP(L19585, Products!C:C, Products!A:A)</f>
        <v>PROD_7</v>
      </c>
      <c r="C19585">
        <v>19584</v>
      </c>
      <c r="D19585" s="2" t="s">
        <v>214</v>
      </c>
      <c r="E19585">
        <f>YEAR(Orders[[#This Row],[Order_Date]])</f>
        <v>2022</v>
      </c>
      <c r="F19585">
        <f>MONTH(Orders[[#This Row],[Order_Date]])</f>
        <v>8</v>
      </c>
      <c r="G19585" s="2" t="s">
        <v>381</v>
      </c>
      <c r="H19585" t="s">
        <v>591</v>
      </c>
      <c r="I19585" t="s">
        <v>21</v>
      </c>
      <c r="J19585" t="s">
        <v>15</v>
      </c>
      <c r="K19585" t="s">
        <v>16</v>
      </c>
      <c r="L19585" t="s">
        <v>66</v>
      </c>
      <c r="M19585" s="1">
        <v>8740.09</v>
      </c>
      <c r="N19585" s="1">
        <v>731.53</v>
      </c>
      <c r="O19585">
        <v>0.25</v>
      </c>
    </row>
    <row r="19586" spans="1:15" x14ac:dyDescent="0.3">
      <c r="A19586" t="str">
        <f xml:space="preserve"> _xlfn.XLOOKUP(H19586, 'Customers'!B:B, 'Customers'!A:A)</f>
        <v>CUST_882</v>
      </c>
      <c r="B19586" t="str">
        <f>_xlfn.XLOOKUP(L19586, Products!C:C, Products!A:A)</f>
        <v>PROD_3</v>
      </c>
      <c r="C19586">
        <v>19585</v>
      </c>
      <c r="D19586" s="2" t="s">
        <v>1628</v>
      </c>
      <c r="E19586">
        <f>YEAR(Orders[[#This Row],[Order_Date]])</f>
        <v>2023</v>
      </c>
      <c r="F19586">
        <f>MONTH(Orders[[#This Row],[Order_Date]])</f>
        <v>8</v>
      </c>
      <c r="G19586" s="2" t="s">
        <v>353</v>
      </c>
      <c r="H19586" t="s">
        <v>1637</v>
      </c>
      <c r="I19586" t="s">
        <v>32</v>
      </c>
      <c r="J19586" t="s">
        <v>33</v>
      </c>
      <c r="K19586" t="s">
        <v>27</v>
      </c>
      <c r="L19586" t="s">
        <v>28</v>
      </c>
      <c r="M19586" s="1">
        <v>8838.5</v>
      </c>
      <c r="N19586" s="1">
        <v>-350.93</v>
      </c>
      <c r="O19586">
        <v>0.14000000000000001</v>
      </c>
    </row>
    <row r="19587" spans="1:15" x14ac:dyDescent="0.3">
      <c r="A19587" t="str">
        <f xml:space="preserve"> _xlfn.XLOOKUP(H19587, 'Customers'!B:B, 'Customers'!A:A)</f>
        <v>CUST_975</v>
      </c>
      <c r="B19587" t="str">
        <f>_xlfn.XLOOKUP(L19587, Products!C:C, Products!A:A)</f>
        <v>PROD_7</v>
      </c>
      <c r="C19587">
        <v>19586</v>
      </c>
      <c r="D19587" s="2" t="s">
        <v>791</v>
      </c>
      <c r="E19587">
        <f>YEAR(Orders[[#This Row],[Order_Date]])</f>
        <v>2022</v>
      </c>
      <c r="F19587">
        <f>MONTH(Orders[[#This Row],[Order_Date]])</f>
        <v>6</v>
      </c>
      <c r="G19587" s="2" t="s">
        <v>1151</v>
      </c>
      <c r="H19587" t="s">
        <v>1738</v>
      </c>
      <c r="I19587" t="s">
        <v>21</v>
      </c>
      <c r="J19587" t="s">
        <v>33</v>
      </c>
      <c r="K19587" t="s">
        <v>16</v>
      </c>
      <c r="L19587" t="s">
        <v>66</v>
      </c>
      <c r="M19587" s="1">
        <v>3898.63</v>
      </c>
      <c r="N19587" s="1">
        <v>-359.63</v>
      </c>
      <c r="O19587">
        <v>0.22</v>
      </c>
    </row>
    <row r="19588" spans="1:15" x14ac:dyDescent="0.3">
      <c r="A19588" t="str">
        <f xml:space="preserve"> _xlfn.XLOOKUP(H19588, 'Customers'!B:B, 'Customers'!A:A)</f>
        <v>CUST_939</v>
      </c>
      <c r="B19588" t="str">
        <f>_xlfn.XLOOKUP(L19588, Products!C:C, Products!A:A)</f>
        <v>PROD_1</v>
      </c>
      <c r="C19588">
        <v>19587</v>
      </c>
      <c r="D19588" s="2" t="s">
        <v>834</v>
      </c>
      <c r="E19588">
        <f>YEAR(Orders[[#This Row],[Order_Date]])</f>
        <v>2022</v>
      </c>
      <c r="F19588">
        <f>MONTH(Orders[[#This Row],[Order_Date]])</f>
        <v>4</v>
      </c>
      <c r="G19588" s="2" t="s">
        <v>340</v>
      </c>
      <c r="H19588" t="s">
        <v>1699</v>
      </c>
      <c r="I19588" t="s">
        <v>14</v>
      </c>
      <c r="J19588" t="s">
        <v>15</v>
      </c>
      <c r="K19588" t="s">
        <v>16</v>
      </c>
      <c r="L19588" t="s">
        <v>17</v>
      </c>
      <c r="M19588" s="1">
        <v>4762.97</v>
      </c>
      <c r="N19588" s="1">
        <v>1264.05</v>
      </c>
      <c r="O19588">
        <v>0.08</v>
      </c>
    </row>
    <row r="19589" spans="1:15" x14ac:dyDescent="0.3">
      <c r="A19589" t="str">
        <f xml:space="preserve"> _xlfn.XLOOKUP(H19589, 'Customers'!B:B, 'Customers'!A:A)</f>
        <v>CUST_171</v>
      </c>
      <c r="B19589" t="str">
        <f>_xlfn.XLOOKUP(L19589, Products!C:C, Products!A:A)</f>
        <v>PROD_2</v>
      </c>
      <c r="C19589">
        <v>19588</v>
      </c>
      <c r="D19589" s="2" t="s">
        <v>1008</v>
      </c>
      <c r="E19589">
        <f>YEAR(Orders[[#This Row],[Order_Date]])</f>
        <v>2023</v>
      </c>
      <c r="F19589">
        <f>MONTH(Orders[[#This Row],[Order_Date]])</f>
        <v>12</v>
      </c>
      <c r="G19589" s="2" t="s">
        <v>659</v>
      </c>
      <c r="H19589" t="s">
        <v>503</v>
      </c>
      <c r="I19589" t="s">
        <v>32</v>
      </c>
      <c r="J19589" t="s">
        <v>15</v>
      </c>
      <c r="K19589" t="s">
        <v>16</v>
      </c>
      <c r="L19589" t="s">
        <v>23</v>
      </c>
      <c r="M19589" s="1">
        <v>1534.7</v>
      </c>
      <c r="N19589" s="1">
        <v>239.03</v>
      </c>
      <c r="O19589">
        <v>0.06</v>
      </c>
    </row>
    <row r="19590" spans="1:15" x14ac:dyDescent="0.3">
      <c r="A19590" t="str">
        <f xml:space="preserve"> _xlfn.XLOOKUP(H19590, 'Customers'!B:B, 'Customers'!A:A)</f>
        <v>CUST_226</v>
      </c>
      <c r="B19590" t="str">
        <f>_xlfn.XLOOKUP(L19590, Products!C:C, Products!A:A)</f>
        <v>PROD_8</v>
      </c>
      <c r="C19590">
        <v>19589</v>
      </c>
      <c r="D19590" s="2" t="s">
        <v>1105</v>
      </c>
      <c r="E19590">
        <f>YEAR(Orders[[#This Row],[Order_Date]])</f>
        <v>2023</v>
      </c>
      <c r="F19590">
        <f>MONTH(Orders[[#This Row],[Order_Date]])</f>
        <v>7</v>
      </c>
      <c r="G19590" s="2" t="s">
        <v>1106</v>
      </c>
      <c r="H19590" t="s">
        <v>629</v>
      </c>
      <c r="I19590" t="s">
        <v>21</v>
      </c>
      <c r="J19590" t="s">
        <v>15</v>
      </c>
      <c r="K19590" t="s">
        <v>27</v>
      </c>
      <c r="L19590" t="s">
        <v>73</v>
      </c>
      <c r="M19590" s="1">
        <v>794.63</v>
      </c>
      <c r="N19590" s="1">
        <v>207.86</v>
      </c>
      <c r="O19590">
        <v>0.2</v>
      </c>
    </row>
    <row r="19591" spans="1:15" x14ac:dyDescent="0.3">
      <c r="A19591" t="str">
        <f xml:space="preserve"> _xlfn.XLOOKUP(H19591, 'Customers'!B:B, 'Customers'!A:A)</f>
        <v>CUST_693</v>
      </c>
      <c r="B19591" t="str">
        <f>_xlfn.XLOOKUP(L19591, Products!C:C, Products!A:A)</f>
        <v>PROD_1</v>
      </c>
      <c r="C19591">
        <v>19590</v>
      </c>
      <c r="D19591" s="2" t="s">
        <v>1038</v>
      </c>
      <c r="E19591">
        <f>YEAR(Orders[[#This Row],[Order_Date]])</f>
        <v>2022</v>
      </c>
      <c r="F19591">
        <f>MONTH(Orders[[#This Row],[Order_Date]])</f>
        <v>1</v>
      </c>
      <c r="G19591" s="2" t="s">
        <v>550</v>
      </c>
      <c r="H19591" t="s">
        <v>1432</v>
      </c>
      <c r="I19591" t="s">
        <v>32</v>
      </c>
      <c r="J19591" t="s">
        <v>33</v>
      </c>
      <c r="K19591" t="s">
        <v>16</v>
      </c>
      <c r="L19591" t="s">
        <v>17</v>
      </c>
      <c r="M19591" s="1">
        <v>4158.8599999999997</v>
      </c>
      <c r="N19591" s="1">
        <v>866.05</v>
      </c>
      <c r="O19591">
        <v>0.04</v>
      </c>
    </row>
    <row r="19592" spans="1:15" x14ac:dyDescent="0.3">
      <c r="A19592" t="str">
        <f xml:space="preserve"> _xlfn.XLOOKUP(H19592, 'Customers'!B:B, 'Customers'!A:A)</f>
        <v>CUST_997</v>
      </c>
      <c r="B19592" t="str">
        <f>_xlfn.XLOOKUP(L19592, Products!C:C, Products!A:A)</f>
        <v>PROD_8</v>
      </c>
      <c r="C19592">
        <v>19591</v>
      </c>
      <c r="D19592" s="2" t="s">
        <v>220</v>
      </c>
      <c r="E19592">
        <f>YEAR(Orders[[#This Row],[Order_Date]])</f>
        <v>2022</v>
      </c>
      <c r="F19592">
        <f>MONTH(Orders[[#This Row],[Order_Date]])</f>
        <v>5</v>
      </c>
      <c r="G19592" s="2" t="s">
        <v>687</v>
      </c>
      <c r="H19592" t="s">
        <v>1761</v>
      </c>
      <c r="I19592" t="s">
        <v>14</v>
      </c>
      <c r="J19592" t="s">
        <v>65</v>
      </c>
      <c r="K19592" t="s">
        <v>27</v>
      </c>
      <c r="L19592" t="s">
        <v>73</v>
      </c>
      <c r="M19592" s="1">
        <v>5691.34</v>
      </c>
      <c r="N19592" s="1">
        <v>-267.45999999999998</v>
      </c>
      <c r="O19592">
        <v>0.01</v>
      </c>
    </row>
    <row r="19593" spans="1:15" x14ac:dyDescent="0.3">
      <c r="A19593" t="str">
        <f xml:space="preserve"> _xlfn.XLOOKUP(H19593, 'Customers'!B:B, 'Customers'!A:A)</f>
        <v>CUST_194</v>
      </c>
      <c r="B19593" t="str">
        <f>_xlfn.XLOOKUP(L19593, Products!C:C, Products!A:A)</f>
        <v>PROD_7</v>
      </c>
      <c r="C19593">
        <v>19592</v>
      </c>
      <c r="D19593" s="2" t="s">
        <v>516</v>
      </c>
      <c r="E19593">
        <f>YEAR(Orders[[#This Row],[Order_Date]])</f>
        <v>2022</v>
      </c>
      <c r="F19593">
        <f>MONTH(Orders[[#This Row],[Order_Date]])</f>
        <v>2</v>
      </c>
      <c r="G19593" s="2" t="s">
        <v>54</v>
      </c>
      <c r="H19593" t="s">
        <v>557</v>
      </c>
      <c r="I19593" t="s">
        <v>21</v>
      </c>
      <c r="J19593" t="s">
        <v>33</v>
      </c>
      <c r="K19593" t="s">
        <v>16</v>
      </c>
      <c r="L19593" t="s">
        <v>66</v>
      </c>
      <c r="M19593" s="1">
        <v>5101.75</v>
      </c>
      <c r="N19593" s="1">
        <v>603.76</v>
      </c>
      <c r="O19593">
        <v>0.05</v>
      </c>
    </row>
    <row r="19594" spans="1:15" x14ac:dyDescent="0.3">
      <c r="A19594" t="str">
        <f xml:space="preserve"> _xlfn.XLOOKUP(H19594, 'Customers'!B:B, 'Customers'!A:A)</f>
        <v>CUST_177</v>
      </c>
      <c r="B19594" t="str">
        <f>_xlfn.XLOOKUP(L19594, Products!C:C, Products!A:A)</f>
        <v>PROD_8</v>
      </c>
      <c r="C19594">
        <v>19593</v>
      </c>
      <c r="D19594" s="2" t="s">
        <v>176</v>
      </c>
      <c r="E19594">
        <f>YEAR(Orders[[#This Row],[Order_Date]])</f>
        <v>2023</v>
      </c>
      <c r="F19594">
        <f>MONTH(Orders[[#This Row],[Order_Date]])</f>
        <v>7</v>
      </c>
      <c r="G19594" s="2" t="s">
        <v>183</v>
      </c>
      <c r="H19594" t="s">
        <v>517</v>
      </c>
      <c r="I19594" t="s">
        <v>14</v>
      </c>
      <c r="J19594" t="s">
        <v>33</v>
      </c>
      <c r="K19594" t="s">
        <v>27</v>
      </c>
      <c r="L19594" t="s">
        <v>73</v>
      </c>
      <c r="M19594" s="1">
        <v>1859.28</v>
      </c>
      <c r="N19594" s="1">
        <v>311.31</v>
      </c>
      <c r="O19594">
        <v>0.01</v>
      </c>
    </row>
    <row r="19595" spans="1:15" x14ac:dyDescent="0.3">
      <c r="A19595" t="str">
        <f xml:space="preserve"> _xlfn.XLOOKUP(H19595, 'Customers'!B:B, 'Customers'!A:A)</f>
        <v>CUST_60</v>
      </c>
      <c r="B19595" t="str">
        <f>_xlfn.XLOOKUP(L19595, Products!C:C, Products!A:A)</f>
        <v>PROD_4</v>
      </c>
      <c r="C19595">
        <v>19594</v>
      </c>
      <c r="D19595" s="2" t="s">
        <v>861</v>
      </c>
      <c r="E19595">
        <f>YEAR(Orders[[#This Row],[Order_Date]])</f>
        <v>2022</v>
      </c>
      <c r="F19595">
        <f>MONTH(Orders[[#This Row],[Order_Date]])</f>
        <v>10</v>
      </c>
      <c r="G19595" s="2" t="s">
        <v>907</v>
      </c>
      <c r="H19595" t="s">
        <v>202</v>
      </c>
      <c r="I19595" t="s">
        <v>14</v>
      </c>
      <c r="J19595" t="s">
        <v>22</v>
      </c>
      <c r="K19595" t="s">
        <v>34</v>
      </c>
      <c r="L19595" t="s">
        <v>35</v>
      </c>
      <c r="M19595" s="1">
        <v>4050.29</v>
      </c>
      <c r="N19595" s="1">
        <v>573.85</v>
      </c>
      <c r="O19595">
        <v>0.11</v>
      </c>
    </row>
    <row r="19596" spans="1:15" x14ac:dyDescent="0.3">
      <c r="A19596" t="str">
        <f xml:space="preserve"> _xlfn.XLOOKUP(H19596, 'Customers'!B:B, 'Customers'!A:A)</f>
        <v>CUST_203</v>
      </c>
      <c r="B19596" t="str">
        <f>_xlfn.XLOOKUP(L19596, Products!C:C, Products!A:A)</f>
        <v>PROD_4</v>
      </c>
      <c r="C19596">
        <v>19595</v>
      </c>
      <c r="D19596" s="2" t="s">
        <v>745</v>
      </c>
      <c r="E19596">
        <f>YEAR(Orders[[#This Row],[Order_Date]])</f>
        <v>2022</v>
      </c>
      <c r="F19596">
        <f>MONTH(Orders[[#This Row],[Order_Date]])</f>
        <v>1</v>
      </c>
      <c r="G19596" s="2" t="s">
        <v>351</v>
      </c>
      <c r="H19596" t="s">
        <v>581</v>
      </c>
      <c r="I19596" t="s">
        <v>32</v>
      </c>
      <c r="J19596" t="s">
        <v>33</v>
      </c>
      <c r="K19596" t="s">
        <v>34</v>
      </c>
      <c r="L19596" t="s">
        <v>35</v>
      </c>
      <c r="M19596" s="1">
        <v>5859.67</v>
      </c>
      <c r="N19596" s="1">
        <v>-208.96</v>
      </c>
      <c r="O19596">
        <v>0.11</v>
      </c>
    </row>
    <row r="19597" spans="1:15" x14ac:dyDescent="0.3">
      <c r="A19597" t="str">
        <f xml:space="preserve"> _xlfn.XLOOKUP(H19597, 'Customers'!B:B, 'Customers'!A:A)</f>
        <v>CUST_885</v>
      </c>
      <c r="B19597" t="str">
        <f>_xlfn.XLOOKUP(L19597, Products!C:C, Products!A:A)</f>
        <v>PROD_1</v>
      </c>
      <c r="C19597">
        <v>19596</v>
      </c>
      <c r="D19597" s="2" t="s">
        <v>616</v>
      </c>
      <c r="E19597">
        <f>YEAR(Orders[[#This Row],[Order_Date]])</f>
        <v>2023</v>
      </c>
      <c r="F19597">
        <f>MONTH(Orders[[#This Row],[Order_Date]])</f>
        <v>5</v>
      </c>
      <c r="G19597" s="2" t="s">
        <v>632</v>
      </c>
      <c r="H19597" t="s">
        <v>1641</v>
      </c>
      <c r="I19597" t="s">
        <v>14</v>
      </c>
      <c r="J19597" t="s">
        <v>22</v>
      </c>
      <c r="K19597" t="s">
        <v>16</v>
      </c>
      <c r="L19597" t="s">
        <v>17</v>
      </c>
      <c r="M19597" s="1">
        <v>5137.0200000000004</v>
      </c>
      <c r="N19597" s="1">
        <v>1182.23</v>
      </c>
      <c r="O19597">
        <v>0.09</v>
      </c>
    </row>
    <row r="19598" spans="1:15" x14ac:dyDescent="0.3">
      <c r="A19598" t="str">
        <f xml:space="preserve"> _xlfn.XLOOKUP(H19598, 'Customers'!B:B, 'Customers'!A:A)</f>
        <v>CUST_173</v>
      </c>
      <c r="B19598" t="str">
        <f>_xlfn.XLOOKUP(L19598, Products!C:C, Products!A:A)</f>
        <v>PROD_3</v>
      </c>
      <c r="C19598">
        <v>19597</v>
      </c>
      <c r="D19598" s="2" t="s">
        <v>1342</v>
      </c>
      <c r="E19598">
        <f>YEAR(Orders[[#This Row],[Order_Date]])</f>
        <v>2023</v>
      </c>
      <c r="F19598">
        <f>MONTH(Orders[[#This Row],[Order_Date]])</f>
        <v>10</v>
      </c>
      <c r="G19598" s="2" t="s">
        <v>1082</v>
      </c>
      <c r="H19598" t="s">
        <v>508</v>
      </c>
      <c r="I19598" t="s">
        <v>32</v>
      </c>
      <c r="J19598" t="s">
        <v>22</v>
      </c>
      <c r="K19598" t="s">
        <v>27</v>
      </c>
      <c r="L19598" t="s">
        <v>28</v>
      </c>
      <c r="M19598" s="1">
        <v>8639.51</v>
      </c>
      <c r="N19598" s="1">
        <v>-819.62</v>
      </c>
      <c r="O19598">
        <v>0.28999999999999998</v>
      </c>
    </row>
    <row r="19599" spans="1:15" x14ac:dyDescent="0.3">
      <c r="A19599" t="str">
        <f xml:space="preserve"> _xlfn.XLOOKUP(H19599, 'Customers'!B:B, 'Customers'!A:A)</f>
        <v>CUST_33</v>
      </c>
      <c r="B19599" t="str">
        <f>_xlfn.XLOOKUP(L19599, Products!C:C, Products!A:A)</f>
        <v>PROD_5</v>
      </c>
      <c r="C19599">
        <v>19598</v>
      </c>
      <c r="D19599" s="2" t="s">
        <v>1163</v>
      </c>
      <c r="E19599">
        <f>YEAR(Orders[[#This Row],[Order_Date]])</f>
        <v>2023</v>
      </c>
      <c r="F19599">
        <f>MONTH(Orders[[#This Row],[Order_Date]])</f>
        <v>2</v>
      </c>
      <c r="G19599" s="2" t="s">
        <v>261</v>
      </c>
      <c r="H19599" t="s">
        <v>126</v>
      </c>
      <c r="I19599" t="s">
        <v>32</v>
      </c>
      <c r="J19599" t="s">
        <v>22</v>
      </c>
      <c r="K19599" t="s">
        <v>34</v>
      </c>
      <c r="L19599" t="s">
        <v>39</v>
      </c>
      <c r="M19599" s="1">
        <v>8788.16</v>
      </c>
      <c r="N19599" s="1">
        <v>2046.71</v>
      </c>
      <c r="O19599">
        <v>0.23</v>
      </c>
    </row>
    <row r="19600" spans="1:15" x14ac:dyDescent="0.3">
      <c r="A19600" t="str">
        <f xml:space="preserve"> _xlfn.XLOOKUP(H19600, 'Customers'!B:B, 'Customers'!A:A)</f>
        <v>CUST_215</v>
      </c>
      <c r="B19600" t="str">
        <f>_xlfn.XLOOKUP(L19600, Products!C:C, Products!A:A)</f>
        <v>PROD_2</v>
      </c>
      <c r="C19600">
        <v>19599</v>
      </c>
      <c r="D19600" s="2" t="s">
        <v>1058</v>
      </c>
      <c r="E19600">
        <f>YEAR(Orders[[#This Row],[Order_Date]])</f>
        <v>2023</v>
      </c>
      <c r="F19600">
        <f>MONTH(Orders[[#This Row],[Order_Date]])</f>
        <v>2</v>
      </c>
      <c r="G19600" s="2" t="s">
        <v>724</v>
      </c>
      <c r="H19600" t="s">
        <v>607</v>
      </c>
      <c r="I19600" t="s">
        <v>14</v>
      </c>
      <c r="J19600" t="s">
        <v>33</v>
      </c>
      <c r="K19600" t="s">
        <v>16</v>
      </c>
      <c r="L19600" t="s">
        <v>23</v>
      </c>
      <c r="M19600" s="1">
        <v>2199.13</v>
      </c>
      <c r="N19600" s="1">
        <v>29.8</v>
      </c>
      <c r="O19600">
        <v>0.11</v>
      </c>
    </row>
    <row r="19601" spans="1:15" x14ac:dyDescent="0.3">
      <c r="A19601" t="str">
        <f xml:space="preserve"> _xlfn.XLOOKUP(H19601, 'Customers'!B:B, 'Customers'!A:A)</f>
        <v>CUST_278</v>
      </c>
      <c r="B19601" t="str">
        <f>_xlfn.XLOOKUP(L19601, Products!C:C, Products!A:A)</f>
        <v>PROD_7</v>
      </c>
      <c r="C19601">
        <v>19600</v>
      </c>
      <c r="D19601" s="2" t="s">
        <v>1258</v>
      </c>
      <c r="E19601">
        <f>YEAR(Orders[[#This Row],[Order_Date]])</f>
        <v>2023</v>
      </c>
      <c r="F19601">
        <f>MONTH(Orders[[#This Row],[Order_Date]])</f>
        <v>11</v>
      </c>
      <c r="G19601" s="2" t="s">
        <v>1259</v>
      </c>
      <c r="H19601" t="s">
        <v>744</v>
      </c>
      <c r="I19601" t="s">
        <v>14</v>
      </c>
      <c r="J19601" t="s">
        <v>15</v>
      </c>
      <c r="K19601" t="s">
        <v>16</v>
      </c>
      <c r="L19601" t="s">
        <v>66</v>
      </c>
      <c r="M19601" s="1">
        <v>1102.3499999999999</v>
      </c>
      <c r="N19601" s="1">
        <v>192.67</v>
      </c>
      <c r="O19601">
        <v>0.08</v>
      </c>
    </row>
    <row r="19602" spans="1:15" x14ac:dyDescent="0.3">
      <c r="A19602" t="str">
        <f xml:space="preserve"> _xlfn.XLOOKUP(H19602, 'Customers'!B:B, 'Customers'!A:A)</f>
        <v>CUST_105</v>
      </c>
      <c r="B19602" t="str">
        <f>_xlfn.XLOOKUP(L19602, Products!C:C, Products!A:A)</f>
        <v>PROD_6</v>
      </c>
      <c r="C19602">
        <v>19601</v>
      </c>
      <c r="D19602" s="2" t="s">
        <v>395</v>
      </c>
      <c r="E19602">
        <f>YEAR(Orders[[#This Row],[Order_Date]])</f>
        <v>2023</v>
      </c>
      <c r="F19602">
        <f>MONTH(Orders[[#This Row],[Order_Date]])</f>
        <v>1</v>
      </c>
      <c r="G19602" s="2" t="s">
        <v>84</v>
      </c>
      <c r="H19602" t="s">
        <v>329</v>
      </c>
      <c r="I19602" t="s">
        <v>32</v>
      </c>
      <c r="J19602" t="s">
        <v>22</v>
      </c>
      <c r="K19602" t="s">
        <v>34</v>
      </c>
      <c r="L19602" t="s">
        <v>52</v>
      </c>
      <c r="M19602" s="1">
        <v>3913.29</v>
      </c>
      <c r="N19602" s="1">
        <v>784.18</v>
      </c>
      <c r="O19602">
        <v>0.22</v>
      </c>
    </row>
    <row r="19603" spans="1:15" x14ac:dyDescent="0.3">
      <c r="A19603" t="str">
        <f xml:space="preserve"> _xlfn.XLOOKUP(H19603, 'Customers'!B:B, 'Customers'!A:A)</f>
        <v>CUST_139</v>
      </c>
      <c r="B19603" t="str">
        <f>_xlfn.XLOOKUP(L19603, Products!C:C, Products!A:A)</f>
        <v>PROD_2</v>
      </c>
      <c r="C19603">
        <v>19602</v>
      </c>
      <c r="D19603" s="2" t="s">
        <v>110</v>
      </c>
      <c r="E19603">
        <f>YEAR(Orders[[#This Row],[Order_Date]])</f>
        <v>2022</v>
      </c>
      <c r="F19603">
        <f>MONTH(Orders[[#This Row],[Order_Date]])</f>
        <v>10</v>
      </c>
      <c r="G19603" s="2" t="s">
        <v>188</v>
      </c>
      <c r="H19603" t="s">
        <v>427</v>
      </c>
      <c r="I19603" t="s">
        <v>21</v>
      </c>
      <c r="J19603" t="s">
        <v>65</v>
      </c>
      <c r="K19603" t="s">
        <v>16</v>
      </c>
      <c r="L19603" t="s">
        <v>23</v>
      </c>
      <c r="M19603" s="1">
        <v>3055.73</v>
      </c>
      <c r="N19603" s="1">
        <v>737.1</v>
      </c>
      <c r="O19603">
        <v>7.0000000000000007E-2</v>
      </c>
    </row>
    <row r="19604" spans="1:15" x14ac:dyDescent="0.3">
      <c r="A19604" t="str">
        <f xml:space="preserve"> _xlfn.XLOOKUP(H19604, 'Customers'!B:B, 'Customers'!A:A)</f>
        <v>CUST_847</v>
      </c>
      <c r="B19604" t="str">
        <f>_xlfn.XLOOKUP(L19604, Products!C:C, Products!A:A)</f>
        <v>PROD_5</v>
      </c>
      <c r="C19604">
        <v>19603</v>
      </c>
      <c r="D19604" s="2" t="s">
        <v>984</v>
      </c>
      <c r="E19604">
        <f>YEAR(Orders[[#This Row],[Order_Date]])</f>
        <v>2023</v>
      </c>
      <c r="F19604">
        <f>MONTH(Orders[[#This Row],[Order_Date]])</f>
        <v>11</v>
      </c>
      <c r="G19604" s="2" t="s">
        <v>1258</v>
      </c>
      <c r="H19604" t="s">
        <v>1600</v>
      </c>
      <c r="I19604" t="s">
        <v>32</v>
      </c>
      <c r="J19604" t="s">
        <v>65</v>
      </c>
      <c r="K19604" t="s">
        <v>34</v>
      </c>
      <c r="L19604" t="s">
        <v>39</v>
      </c>
      <c r="M19604" s="1">
        <v>4060.99</v>
      </c>
      <c r="N19604" s="1">
        <v>-303.52999999999997</v>
      </c>
      <c r="O19604">
        <v>0.25</v>
      </c>
    </row>
    <row r="19605" spans="1:15" x14ac:dyDescent="0.3">
      <c r="A19605" t="str">
        <f xml:space="preserve"> _xlfn.XLOOKUP(H19605, 'Customers'!B:B, 'Customers'!A:A)</f>
        <v>CUST_835</v>
      </c>
      <c r="B19605" t="str">
        <f>_xlfn.XLOOKUP(L19605, Products!C:C, Products!A:A)</f>
        <v>PROD_6</v>
      </c>
      <c r="C19605">
        <v>19604</v>
      </c>
      <c r="D19605" s="2" t="s">
        <v>1079</v>
      </c>
      <c r="E19605">
        <f>YEAR(Orders[[#This Row],[Order_Date]])</f>
        <v>2022</v>
      </c>
      <c r="F19605">
        <f>MONTH(Orders[[#This Row],[Order_Date]])</f>
        <v>10</v>
      </c>
      <c r="G19605" s="2" t="s">
        <v>1378</v>
      </c>
      <c r="H19605" t="s">
        <v>1588</v>
      </c>
      <c r="I19605" t="s">
        <v>32</v>
      </c>
      <c r="J19605" t="s">
        <v>22</v>
      </c>
      <c r="K19605" t="s">
        <v>34</v>
      </c>
      <c r="L19605" t="s">
        <v>52</v>
      </c>
      <c r="M19605" s="1">
        <v>1399.06</v>
      </c>
      <c r="N19605" s="1">
        <v>44.68</v>
      </c>
      <c r="O19605">
        <v>0.27</v>
      </c>
    </row>
    <row r="19606" spans="1:15" x14ac:dyDescent="0.3">
      <c r="A19606" t="str">
        <f xml:space="preserve"> _xlfn.XLOOKUP(H19606, 'Customers'!B:B, 'Customers'!A:A)</f>
        <v>CUST_297</v>
      </c>
      <c r="B19606" t="str">
        <f>_xlfn.XLOOKUP(L19606, Products!C:C, Products!A:A)</f>
        <v>PROD_4</v>
      </c>
      <c r="C19606">
        <v>19605</v>
      </c>
      <c r="D19606" s="2" t="s">
        <v>419</v>
      </c>
      <c r="E19606">
        <f>YEAR(Orders[[#This Row],[Order_Date]])</f>
        <v>2022</v>
      </c>
      <c r="F19606">
        <f>MONTH(Orders[[#This Row],[Order_Date]])</f>
        <v>8</v>
      </c>
      <c r="G19606" s="2" t="s">
        <v>1355</v>
      </c>
      <c r="H19606" t="s">
        <v>785</v>
      </c>
      <c r="I19606" t="s">
        <v>21</v>
      </c>
      <c r="J19606" t="s">
        <v>22</v>
      </c>
      <c r="K19606" t="s">
        <v>34</v>
      </c>
      <c r="L19606" t="s">
        <v>35</v>
      </c>
      <c r="M19606" s="1">
        <v>2862.85</v>
      </c>
      <c r="N19606" s="1">
        <v>-140.03</v>
      </c>
      <c r="O19606">
        <v>0.09</v>
      </c>
    </row>
    <row r="19607" spans="1:15" x14ac:dyDescent="0.3">
      <c r="A19607" t="str">
        <f xml:space="preserve"> _xlfn.XLOOKUP(H19607, 'Customers'!B:B, 'Customers'!A:A)</f>
        <v>CUST_351</v>
      </c>
      <c r="B19607" t="str">
        <f>_xlfn.XLOOKUP(L19607, Products!C:C, Products!A:A)</f>
        <v>PROD_2</v>
      </c>
      <c r="C19607">
        <v>19606</v>
      </c>
      <c r="D19607" s="2" t="s">
        <v>386</v>
      </c>
      <c r="E19607">
        <f>YEAR(Orders[[#This Row],[Order_Date]])</f>
        <v>2022</v>
      </c>
      <c r="F19607">
        <f>MONTH(Orders[[#This Row],[Order_Date]])</f>
        <v>11</v>
      </c>
      <c r="G19607" s="2" t="s">
        <v>115</v>
      </c>
      <c r="H19607" t="s">
        <v>892</v>
      </c>
      <c r="I19607" t="s">
        <v>32</v>
      </c>
      <c r="J19607" t="s">
        <v>65</v>
      </c>
      <c r="K19607" t="s">
        <v>16</v>
      </c>
      <c r="L19607" t="s">
        <v>23</v>
      </c>
      <c r="M19607" s="1">
        <v>4046.78</v>
      </c>
      <c r="N19607" s="1">
        <v>187.33</v>
      </c>
      <c r="O19607">
        <v>0.08</v>
      </c>
    </row>
    <row r="19608" spans="1:15" x14ac:dyDescent="0.3">
      <c r="A19608" t="str">
        <f xml:space="preserve"> _xlfn.XLOOKUP(H19608, 'Customers'!B:B, 'Customers'!A:A)</f>
        <v>CUST_320</v>
      </c>
      <c r="B19608" t="str">
        <f>_xlfn.XLOOKUP(L19608, Products!C:C, Products!A:A)</f>
        <v>PROD_7</v>
      </c>
      <c r="C19608">
        <v>19607</v>
      </c>
      <c r="D19608" s="2" t="s">
        <v>856</v>
      </c>
      <c r="E19608">
        <f>YEAR(Orders[[#This Row],[Order_Date]])</f>
        <v>2022</v>
      </c>
      <c r="F19608">
        <f>MONTH(Orders[[#This Row],[Order_Date]])</f>
        <v>2</v>
      </c>
      <c r="G19608" s="2" t="s">
        <v>103</v>
      </c>
      <c r="H19608" t="s">
        <v>835</v>
      </c>
      <c r="I19608" t="s">
        <v>14</v>
      </c>
      <c r="J19608" t="s">
        <v>65</v>
      </c>
      <c r="K19608" t="s">
        <v>16</v>
      </c>
      <c r="L19608" t="s">
        <v>66</v>
      </c>
      <c r="M19608" s="1">
        <v>2814.54</v>
      </c>
      <c r="N19608" s="1">
        <v>280.45999999999998</v>
      </c>
      <c r="O19608">
        <v>0.28999999999999998</v>
      </c>
    </row>
    <row r="19609" spans="1:15" x14ac:dyDescent="0.3">
      <c r="A19609" t="str">
        <f xml:space="preserve"> _xlfn.XLOOKUP(H19609, 'Customers'!B:B, 'Customers'!A:A)</f>
        <v>CUST_131</v>
      </c>
      <c r="B19609" t="str">
        <f>_xlfn.XLOOKUP(L19609, Products!C:C, Products!A:A)</f>
        <v>PROD_2</v>
      </c>
      <c r="C19609">
        <v>19608</v>
      </c>
      <c r="D19609" s="2" t="s">
        <v>673</v>
      </c>
      <c r="E19609">
        <f>YEAR(Orders[[#This Row],[Order_Date]])</f>
        <v>2022</v>
      </c>
      <c r="F19609">
        <f>MONTH(Orders[[#This Row],[Order_Date]])</f>
        <v>2</v>
      </c>
      <c r="G19609" s="2" t="s">
        <v>1029</v>
      </c>
      <c r="H19609" t="s">
        <v>405</v>
      </c>
      <c r="I19609" t="s">
        <v>32</v>
      </c>
      <c r="J19609" t="s">
        <v>15</v>
      </c>
      <c r="K19609" t="s">
        <v>16</v>
      </c>
      <c r="L19609" t="s">
        <v>23</v>
      </c>
      <c r="M19609" s="1">
        <v>7644.27</v>
      </c>
      <c r="N19609" s="1">
        <v>1322.04</v>
      </c>
      <c r="O19609">
        <v>0.02</v>
      </c>
    </row>
    <row r="19610" spans="1:15" x14ac:dyDescent="0.3">
      <c r="A19610" t="str">
        <f xml:space="preserve"> _xlfn.XLOOKUP(H19610, 'Customers'!B:B, 'Customers'!A:A)</f>
        <v>CUST_751</v>
      </c>
      <c r="B19610" t="str">
        <f>_xlfn.XLOOKUP(L19610, Products!C:C, Products!A:A)</f>
        <v>PROD_5</v>
      </c>
      <c r="C19610">
        <v>19609</v>
      </c>
      <c r="D19610" s="2" t="s">
        <v>646</v>
      </c>
      <c r="E19610">
        <f>YEAR(Orders[[#This Row],[Order_Date]])</f>
        <v>2023</v>
      </c>
      <c r="F19610">
        <f>MONTH(Orders[[#This Row],[Order_Date]])</f>
        <v>9</v>
      </c>
      <c r="G19610" s="2" t="s">
        <v>392</v>
      </c>
      <c r="H19610" t="s">
        <v>1497</v>
      </c>
      <c r="I19610" t="s">
        <v>32</v>
      </c>
      <c r="J19610" t="s">
        <v>22</v>
      </c>
      <c r="K19610" t="s">
        <v>34</v>
      </c>
      <c r="L19610" t="s">
        <v>39</v>
      </c>
      <c r="M19610" s="1">
        <v>7778.57</v>
      </c>
      <c r="N19610" s="1">
        <v>-2.96</v>
      </c>
      <c r="O19610">
        <v>0.17</v>
      </c>
    </row>
    <row r="19611" spans="1:15" x14ac:dyDescent="0.3">
      <c r="A19611" t="str">
        <f xml:space="preserve"> _xlfn.XLOOKUP(H19611, 'Customers'!B:B, 'Customers'!A:A)</f>
        <v>CUST_553</v>
      </c>
      <c r="B19611" t="str">
        <f>_xlfn.XLOOKUP(L19611, Products!C:C, Products!A:A)</f>
        <v>PROD_5</v>
      </c>
      <c r="C19611">
        <v>19610</v>
      </c>
      <c r="D19611" s="2" t="s">
        <v>504</v>
      </c>
      <c r="E19611">
        <f>YEAR(Orders[[#This Row],[Order_Date]])</f>
        <v>2023</v>
      </c>
      <c r="F19611">
        <f>MONTH(Orders[[#This Row],[Order_Date]])</f>
        <v>2</v>
      </c>
      <c r="G19611" s="2" t="s">
        <v>1006</v>
      </c>
      <c r="H19611" t="s">
        <v>1238</v>
      </c>
      <c r="I19611" t="s">
        <v>32</v>
      </c>
      <c r="J19611" t="s">
        <v>22</v>
      </c>
      <c r="K19611" t="s">
        <v>34</v>
      </c>
      <c r="L19611" t="s">
        <v>39</v>
      </c>
      <c r="M19611" s="1">
        <v>3616</v>
      </c>
      <c r="N19611" s="1">
        <v>257.02999999999997</v>
      </c>
      <c r="O19611">
        <v>0.27</v>
      </c>
    </row>
    <row r="19612" spans="1:15" x14ac:dyDescent="0.3">
      <c r="A19612" t="str">
        <f xml:space="preserve"> _xlfn.XLOOKUP(H19612, 'Customers'!B:B, 'Customers'!A:A)</f>
        <v>CUST_167</v>
      </c>
      <c r="B19612" t="str">
        <f>_xlfn.XLOOKUP(L19612, Products!C:C, Products!A:A)</f>
        <v>PROD_6</v>
      </c>
      <c r="C19612">
        <v>19611</v>
      </c>
      <c r="D19612" s="2" t="s">
        <v>687</v>
      </c>
      <c r="E19612">
        <f>YEAR(Orders[[#This Row],[Order_Date]])</f>
        <v>2022</v>
      </c>
      <c r="F19612">
        <f>MONTH(Orders[[#This Row],[Order_Date]])</f>
        <v>5</v>
      </c>
      <c r="G19612" s="2" t="s">
        <v>1036</v>
      </c>
      <c r="H19612" t="s">
        <v>491</v>
      </c>
      <c r="I19612" t="s">
        <v>14</v>
      </c>
      <c r="J19612" t="s">
        <v>65</v>
      </c>
      <c r="K19612" t="s">
        <v>34</v>
      </c>
      <c r="L19612" t="s">
        <v>52</v>
      </c>
      <c r="M19612" s="1">
        <v>6084.89</v>
      </c>
      <c r="N19612" s="1">
        <v>866.34</v>
      </c>
      <c r="O19612">
        <v>0.2</v>
      </c>
    </row>
    <row r="19613" spans="1:15" x14ac:dyDescent="0.3">
      <c r="A19613" t="str">
        <f xml:space="preserve"> _xlfn.XLOOKUP(H19613, 'Customers'!B:B, 'Customers'!A:A)</f>
        <v>CUST_812</v>
      </c>
      <c r="B19613" t="str">
        <f>_xlfn.XLOOKUP(L19613, Products!C:C, Products!A:A)</f>
        <v>PROD_3</v>
      </c>
      <c r="C19613">
        <v>19612</v>
      </c>
      <c r="D19613" s="2" t="s">
        <v>753</v>
      </c>
      <c r="E19613">
        <f>YEAR(Orders[[#This Row],[Order_Date]])</f>
        <v>2022</v>
      </c>
      <c r="F19613">
        <f>MONTH(Orders[[#This Row],[Order_Date]])</f>
        <v>10</v>
      </c>
      <c r="G19613" s="2" t="s">
        <v>501</v>
      </c>
      <c r="H19613" t="s">
        <v>1562</v>
      </c>
      <c r="I19613" t="s">
        <v>14</v>
      </c>
      <c r="J19613" t="s">
        <v>65</v>
      </c>
      <c r="K19613" t="s">
        <v>27</v>
      </c>
      <c r="L19613" t="s">
        <v>28</v>
      </c>
      <c r="M19613" s="1">
        <v>5377.5</v>
      </c>
      <c r="N19613" s="1">
        <v>400.46</v>
      </c>
      <c r="O19613">
        <v>0.28000000000000003</v>
      </c>
    </row>
    <row r="19614" spans="1:15" x14ac:dyDescent="0.3">
      <c r="A19614" t="str">
        <f xml:space="preserve"> _xlfn.XLOOKUP(H19614, 'Customers'!B:B, 'Customers'!A:A)</f>
        <v>CUST_467</v>
      </c>
      <c r="B19614" t="str">
        <f>_xlfn.XLOOKUP(L19614, Products!C:C, Products!A:A)</f>
        <v>PROD_5</v>
      </c>
      <c r="C19614">
        <v>19613</v>
      </c>
      <c r="D19614" s="2" t="s">
        <v>1317</v>
      </c>
      <c r="E19614">
        <f>YEAR(Orders[[#This Row],[Order_Date]])</f>
        <v>2022</v>
      </c>
      <c r="F19614">
        <f>MONTH(Orders[[#This Row],[Order_Date]])</f>
        <v>12</v>
      </c>
      <c r="G19614" s="2" t="s">
        <v>268</v>
      </c>
      <c r="H19614" t="s">
        <v>1096</v>
      </c>
      <c r="I19614" t="s">
        <v>21</v>
      </c>
      <c r="J19614" t="s">
        <v>15</v>
      </c>
      <c r="K19614" t="s">
        <v>34</v>
      </c>
      <c r="L19614" t="s">
        <v>39</v>
      </c>
      <c r="M19614" s="1">
        <v>6709.65</v>
      </c>
      <c r="N19614" s="1">
        <v>-545.26</v>
      </c>
      <c r="O19614">
        <v>0.09</v>
      </c>
    </row>
    <row r="19615" spans="1:15" x14ac:dyDescent="0.3">
      <c r="A19615" t="str">
        <f xml:space="preserve"> _xlfn.XLOOKUP(H19615, 'Customers'!B:B, 'Customers'!A:A)</f>
        <v>CUST_564</v>
      </c>
      <c r="B19615" t="str">
        <f>_xlfn.XLOOKUP(L19615, Products!C:C, Products!A:A)</f>
        <v>PROD_2</v>
      </c>
      <c r="C19615">
        <v>19614</v>
      </c>
      <c r="D19615" s="2" t="s">
        <v>1100</v>
      </c>
      <c r="E19615">
        <f>YEAR(Orders[[#This Row],[Order_Date]])</f>
        <v>2023</v>
      </c>
      <c r="F19615">
        <f>MONTH(Orders[[#This Row],[Order_Date]])</f>
        <v>10</v>
      </c>
      <c r="G19615" s="2" t="s">
        <v>1083</v>
      </c>
      <c r="H19615" t="s">
        <v>1256</v>
      </c>
      <c r="I19615" t="s">
        <v>32</v>
      </c>
      <c r="J19615" t="s">
        <v>15</v>
      </c>
      <c r="K19615" t="s">
        <v>16</v>
      </c>
      <c r="L19615" t="s">
        <v>23</v>
      </c>
      <c r="M19615" s="1">
        <v>7888.41</v>
      </c>
      <c r="N19615" s="1">
        <v>216.18</v>
      </c>
      <c r="O19615">
        <v>0.19</v>
      </c>
    </row>
    <row r="19616" spans="1:15" x14ac:dyDescent="0.3">
      <c r="A19616" t="str">
        <f xml:space="preserve"> _xlfn.XLOOKUP(H19616, 'Customers'!B:B, 'Customers'!A:A)</f>
        <v>CUST_235</v>
      </c>
      <c r="B19616" t="str">
        <f>_xlfn.XLOOKUP(L19616, Products!C:C, Products!A:A)</f>
        <v>PROD_1</v>
      </c>
      <c r="C19616">
        <v>19615</v>
      </c>
      <c r="D19616" s="2" t="s">
        <v>325</v>
      </c>
      <c r="E19616">
        <f>YEAR(Orders[[#This Row],[Order_Date]])</f>
        <v>2022</v>
      </c>
      <c r="F19616">
        <f>MONTH(Orders[[#This Row],[Order_Date]])</f>
        <v>8</v>
      </c>
      <c r="G19616" s="2" t="s">
        <v>812</v>
      </c>
      <c r="H19616" t="s">
        <v>654</v>
      </c>
      <c r="I19616" t="s">
        <v>32</v>
      </c>
      <c r="J19616" t="s">
        <v>33</v>
      </c>
      <c r="K19616" t="s">
        <v>27</v>
      </c>
      <c r="L19616" t="s">
        <v>17</v>
      </c>
      <c r="M19616" s="1">
        <v>6389.53</v>
      </c>
      <c r="N19616" s="1">
        <v>-455</v>
      </c>
      <c r="O19616">
        <v>0.06</v>
      </c>
    </row>
    <row r="19617" spans="1:15" x14ac:dyDescent="0.3">
      <c r="A19617" t="str">
        <f xml:space="preserve"> _xlfn.XLOOKUP(H19617, 'Customers'!B:B, 'Customers'!A:A)</f>
        <v>CUST_305</v>
      </c>
      <c r="B19617" t="str">
        <f>_xlfn.XLOOKUP(L19617, Products!C:C, Products!A:A)</f>
        <v>PROD_3</v>
      </c>
      <c r="C19617">
        <v>19616</v>
      </c>
      <c r="D19617" s="2" t="s">
        <v>890</v>
      </c>
      <c r="E19617">
        <f>YEAR(Orders[[#This Row],[Order_Date]])</f>
        <v>2023</v>
      </c>
      <c r="F19617">
        <f>MONTH(Orders[[#This Row],[Order_Date]])</f>
        <v>3</v>
      </c>
      <c r="G19617" s="2" t="s">
        <v>1270</v>
      </c>
      <c r="H19617" t="s">
        <v>801</v>
      </c>
      <c r="I19617" t="s">
        <v>21</v>
      </c>
      <c r="J19617" t="s">
        <v>65</v>
      </c>
      <c r="K19617" t="s">
        <v>27</v>
      </c>
      <c r="L19617" t="s">
        <v>28</v>
      </c>
      <c r="M19617" s="1">
        <v>9125.15</v>
      </c>
      <c r="N19617" s="1">
        <v>1025.98</v>
      </c>
      <c r="O19617">
        <v>0.13</v>
      </c>
    </row>
    <row r="19618" spans="1:15" x14ac:dyDescent="0.3">
      <c r="A19618" t="str">
        <f xml:space="preserve"> _xlfn.XLOOKUP(H19618, 'Customers'!B:B, 'Customers'!A:A)</f>
        <v>CUST_109</v>
      </c>
      <c r="B19618" t="str">
        <f>_xlfn.XLOOKUP(L19618, Products!C:C, Products!A:A)</f>
        <v>PROD_8</v>
      </c>
      <c r="C19618">
        <v>19617</v>
      </c>
      <c r="D19618" s="2" t="s">
        <v>37</v>
      </c>
      <c r="E19618">
        <f>YEAR(Orders[[#This Row],[Order_Date]])</f>
        <v>2023</v>
      </c>
      <c r="F19618">
        <f>MONTH(Orders[[#This Row],[Order_Date]])</f>
        <v>10</v>
      </c>
      <c r="G19618" s="2" t="s">
        <v>1100</v>
      </c>
      <c r="H19618" t="s">
        <v>339</v>
      </c>
      <c r="I19618" t="s">
        <v>32</v>
      </c>
      <c r="J19618" t="s">
        <v>65</v>
      </c>
      <c r="K19618" t="s">
        <v>27</v>
      </c>
      <c r="L19618" t="s">
        <v>73</v>
      </c>
      <c r="M19618" s="1">
        <v>5071.33</v>
      </c>
      <c r="N19618" s="1">
        <v>795.53</v>
      </c>
      <c r="O19618">
        <v>0.2</v>
      </c>
    </row>
    <row r="19619" spans="1:15" x14ac:dyDescent="0.3">
      <c r="A19619" t="str">
        <f xml:space="preserve"> _xlfn.XLOOKUP(H19619, 'Customers'!B:B, 'Customers'!A:A)</f>
        <v>CUST_975</v>
      </c>
      <c r="B19619" t="str">
        <f>_xlfn.XLOOKUP(L19619, Products!C:C, Products!A:A)</f>
        <v>PROD_7</v>
      </c>
      <c r="C19619">
        <v>19618</v>
      </c>
      <c r="D19619" s="2" t="s">
        <v>821</v>
      </c>
      <c r="E19619">
        <f>YEAR(Orders[[#This Row],[Order_Date]])</f>
        <v>2023</v>
      </c>
      <c r="F19619">
        <f>MONTH(Orders[[#This Row],[Order_Date]])</f>
        <v>11</v>
      </c>
      <c r="G19619" s="2" t="s">
        <v>984</v>
      </c>
      <c r="H19619" t="s">
        <v>1738</v>
      </c>
      <c r="I19619" t="s">
        <v>21</v>
      </c>
      <c r="J19619" t="s">
        <v>65</v>
      </c>
      <c r="K19619" t="s">
        <v>16</v>
      </c>
      <c r="L19619" t="s">
        <v>66</v>
      </c>
      <c r="M19619" s="1">
        <v>7244.72</v>
      </c>
      <c r="N19619" s="1">
        <v>2143.88</v>
      </c>
      <c r="O19619">
        <v>0.16</v>
      </c>
    </row>
    <row r="19620" spans="1:15" x14ac:dyDescent="0.3">
      <c r="A19620" t="str">
        <f xml:space="preserve"> _xlfn.XLOOKUP(H19620, 'Customers'!B:B, 'Customers'!A:A)</f>
        <v>CUST_536</v>
      </c>
      <c r="B19620" t="str">
        <f>_xlfn.XLOOKUP(L19620, Products!C:C, Products!A:A)</f>
        <v>PROD_3</v>
      </c>
      <c r="C19620">
        <v>19619</v>
      </c>
      <c r="D19620" s="2" t="s">
        <v>751</v>
      </c>
      <c r="E19620">
        <f>YEAR(Orders[[#This Row],[Order_Date]])</f>
        <v>2022</v>
      </c>
      <c r="F19620">
        <f>MONTH(Orders[[#This Row],[Order_Date]])</f>
        <v>7</v>
      </c>
      <c r="G19620" s="2" t="s">
        <v>1518</v>
      </c>
      <c r="H19620" t="s">
        <v>1216</v>
      </c>
      <c r="I19620" t="s">
        <v>14</v>
      </c>
      <c r="J19620" t="s">
        <v>22</v>
      </c>
      <c r="K19620" t="s">
        <v>27</v>
      </c>
      <c r="L19620" t="s">
        <v>28</v>
      </c>
      <c r="M19620" s="1">
        <v>6020.95</v>
      </c>
      <c r="N19620" s="1">
        <v>755.46</v>
      </c>
      <c r="O19620">
        <v>0.26</v>
      </c>
    </row>
    <row r="19621" spans="1:15" x14ac:dyDescent="0.3">
      <c r="A19621" t="str">
        <f xml:space="preserve"> _xlfn.XLOOKUP(H19621, 'Customers'!B:B, 'Customers'!A:A)</f>
        <v>CUST_943</v>
      </c>
      <c r="B19621" t="str">
        <f>_xlfn.XLOOKUP(L19621, Products!C:C, Products!A:A)</f>
        <v>PROD_5</v>
      </c>
      <c r="C19621">
        <v>19620</v>
      </c>
      <c r="D19621" s="2" t="s">
        <v>1642</v>
      </c>
      <c r="E19621">
        <f>YEAR(Orders[[#This Row],[Order_Date]])</f>
        <v>2022</v>
      </c>
      <c r="F19621">
        <f>MONTH(Orders[[#This Row],[Order_Date]])</f>
        <v>6</v>
      </c>
      <c r="G19621" s="2" t="s">
        <v>247</v>
      </c>
      <c r="H19621" t="s">
        <v>1703</v>
      </c>
      <c r="I19621" t="s">
        <v>14</v>
      </c>
      <c r="J19621" t="s">
        <v>33</v>
      </c>
      <c r="K19621" t="s">
        <v>34</v>
      </c>
      <c r="L19621" t="s">
        <v>39</v>
      </c>
      <c r="M19621" s="1">
        <v>3837.52</v>
      </c>
      <c r="N19621" s="1">
        <v>771.97</v>
      </c>
      <c r="O19621">
        <v>0.21</v>
      </c>
    </row>
    <row r="19622" spans="1:15" x14ac:dyDescent="0.3">
      <c r="A19622" t="str">
        <f xml:space="preserve"> _xlfn.XLOOKUP(H19622, 'Customers'!B:B, 'Customers'!A:A)</f>
        <v>CUST_165</v>
      </c>
      <c r="B19622" t="str">
        <f>_xlfn.XLOOKUP(L19622, Products!C:C, Products!A:A)</f>
        <v>PROD_3</v>
      </c>
      <c r="C19622">
        <v>19621</v>
      </c>
      <c r="D19622" s="2" t="s">
        <v>255</v>
      </c>
      <c r="E19622">
        <f>YEAR(Orders[[#This Row],[Order_Date]])</f>
        <v>2022</v>
      </c>
      <c r="F19622">
        <f>MONTH(Orders[[#This Row],[Order_Date]])</f>
        <v>12</v>
      </c>
      <c r="G19622" s="2" t="s">
        <v>206</v>
      </c>
      <c r="H19622" t="s">
        <v>486</v>
      </c>
      <c r="I19622" t="s">
        <v>32</v>
      </c>
      <c r="J19622" t="s">
        <v>15</v>
      </c>
      <c r="K19622" t="s">
        <v>27</v>
      </c>
      <c r="L19622" t="s">
        <v>28</v>
      </c>
      <c r="M19622" s="1">
        <v>2725.22</v>
      </c>
      <c r="N19622" s="1">
        <v>-253.81</v>
      </c>
      <c r="O19622">
        <v>0.09</v>
      </c>
    </row>
    <row r="19623" spans="1:15" x14ac:dyDescent="0.3">
      <c r="A19623" t="str">
        <f xml:space="preserve"> _xlfn.XLOOKUP(H19623, 'Customers'!B:B, 'Customers'!A:A)</f>
        <v>CUST_456</v>
      </c>
      <c r="B19623" t="str">
        <f>_xlfn.XLOOKUP(L19623, Products!C:C, Products!A:A)</f>
        <v>PROD_1</v>
      </c>
      <c r="C19623">
        <v>19622</v>
      </c>
      <c r="D19623" s="2" t="s">
        <v>395</v>
      </c>
      <c r="E19623">
        <f>YEAR(Orders[[#This Row],[Order_Date]])</f>
        <v>2023</v>
      </c>
      <c r="F19623">
        <f>MONTH(Orders[[#This Row],[Order_Date]])</f>
        <v>1</v>
      </c>
      <c r="G19623" s="2" t="s">
        <v>939</v>
      </c>
      <c r="H19623" t="s">
        <v>1084</v>
      </c>
      <c r="I19623" t="s">
        <v>32</v>
      </c>
      <c r="J19623" t="s">
        <v>22</v>
      </c>
      <c r="K19623" t="s">
        <v>27</v>
      </c>
      <c r="L19623" t="s">
        <v>17</v>
      </c>
      <c r="M19623" s="1">
        <v>7747.67</v>
      </c>
      <c r="N19623" s="1">
        <v>1883.93</v>
      </c>
      <c r="O19623">
        <v>0.15</v>
      </c>
    </row>
    <row r="19624" spans="1:15" x14ac:dyDescent="0.3">
      <c r="A19624" t="str">
        <f xml:space="preserve"> _xlfn.XLOOKUP(H19624, 'Customers'!B:B, 'Customers'!A:A)</f>
        <v>CUST_432</v>
      </c>
      <c r="B19624" t="str">
        <f>_xlfn.XLOOKUP(L19624, Products!C:C, Products!A:A)</f>
        <v>PROD_1</v>
      </c>
      <c r="C19624">
        <v>19623</v>
      </c>
      <c r="D19624" s="2" t="s">
        <v>809</v>
      </c>
      <c r="E19624">
        <f>YEAR(Orders[[#This Row],[Order_Date]])</f>
        <v>2023</v>
      </c>
      <c r="F19624">
        <f>MONTH(Orders[[#This Row],[Order_Date]])</f>
        <v>12</v>
      </c>
      <c r="G19624" s="2" t="s">
        <v>74</v>
      </c>
      <c r="H19624" t="s">
        <v>1041</v>
      </c>
      <c r="I19624" t="s">
        <v>21</v>
      </c>
      <c r="J19624" t="s">
        <v>33</v>
      </c>
      <c r="K19624" t="s">
        <v>16</v>
      </c>
      <c r="L19624" t="s">
        <v>17</v>
      </c>
      <c r="M19624" s="1">
        <v>8183.38</v>
      </c>
      <c r="N19624" s="1">
        <v>905.71</v>
      </c>
      <c r="O19624">
        <v>0.21</v>
      </c>
    </row>
    <row r="19625" spans="1:15" x14ac:dyDescent="0.3">
      <c r="A19625" t="str">
        <f xml:space="preserve"> _xlfn.XLOOKUP(H19625, 'Customers'!B:B, 'Customers'!A:A)</f>
        <v>CUST_45</v>
      </c>
      <c r="B19625" t="str">
        <f>_xlfn.XLOOKUP(L19625, Products!C:C, Products!A:A)</f>
        <v>PROD_4</v>
      </c>
      <c r="C19625">
        <v>19624</v>
      </c>
      <c r="D19625" s="2" t="s">
        <v>286</v>
      </c>
      <c r="E19625">
        <f>YEAR(Orders[[#This Row],[Order_Date]])</f>
        <v>2022</v>
      </c>
      <c r="F19625">
        <f>MONTH(Orders[[#This Row],[Order_Date]])</f>
        <v>7</v>
      </c>
      <c r="G19625" s="2" t="s">
        <v>751</v>
      </c>
      <c r="H19625" t="s">
        <v>162</v>
      </c>
      <c r="I19625" t="s">
        <v>21</v>
      </c>
      <c r="J19625" t="s">
        <v>65</v>
      </c>
      <c r="K19625" t="s">
        <v>34</v>
      </c>
      <c r="L19625" t="s">
        <v>35</v>
      </c>
      <c r="M19625" s="1">
        <v>4338.8900000000003</v>
      </c>
      <c r="N19625" s="1">
        <v>-208.71</v>
      </c>
      <c r="O19625">
        <v>0.09</v>
      </c>
    </row>
    <row r="19626" spans="1:15" x14ac:dyDescent="0.3">
      <c r="A19626" t="str">
        <f xml:space="preserve"> _xlfn.XLOOKUP(H19626, 'Customers'!B:B, 'Customers'!A:A)</f>
        <v>CUST_738</v>
      </c>
      <c r="B19626" t="str">
        <f>_xlfn.XLOOKUP(L19626, Products!C:C, Products!A:A)</f>
        <v>PROD_7</v>
      </c>
      <c r="C19626">
        <v>19625</v>
      </c>
      <c r="D19626" s="2" t="s">
        <v>691</v>
      </c>
      <c r="E19626">
        <f>YEAR(Orders[[#This Row],[Order_Date]])</f>
        <v>2022</v>
      </c>
      <c r="F19626">
        <f>MONTH(Orders[[#This Row],[Order_Date]])</f>
        <v>6</v>
      </c>
      <c r="G19626" s="2" t="s">
        <v>898</v>
      </c>
      <c r="H19626" t="s">
        <v>1481</v>
      </c>
      <c r="I19626" t="s">
        <v>21</v>
      </c>
      <c r="J19626" t="s">
        <v>65</v>
      </c>
      <c r="K19626" t="s">
        <v>16</v>
      </c>
      <c r="L19626" t="s">
        <v>66</v>
      </c>
      <c r="M19626" s="1">
        <v>6174.84</v>
      </c>
      <c r="N19626" s="1">
        <v>1695.49</v>
      </c>
      <c r="O19626">
        <v>0.18</v>
      </c>
    </row>
    <row r="19627" spans="1:15" x14ac:dyDescent="0.3">
      <c r="A19627" t="str">
        <f xml:space="preserve"> _xlfn.XLOOKUP(H19627, 'Customers'!B:B, 'Customers'!A:A)</f>
        <v>CUST_200</v>
      </c>
      <c r="B19627" t="str">
        <f>_xlfn.XLOOKUP(L19627, Products!C:C, Products!A:A)</f>
        <v>PROD_5</v>
      </c>
      <c r="C19627">
        <v>19626</v>
      </c>
      <c r="D19627" s="2" t="s">
        <v>805</v>
      </c>
      <c r="E19627">
        <f>YEAR(Orders[[#This Row],[Order_Date]])</f>
        <v>2023</v>
      </c>
      <c r="F19627">
        <f>MONTH(Orders[[#This Row],[Order_Date]])</f>
        <v>3</v>
      </c>
      <c r="G19627" s="2" t="s">
        <v>554</v>
      </c>
      <c r="H19627" t="s">
        <v>572</v>
      </c>
      <c r="I19627" t="s">
        <v>32</v>
      </c>
      <c r="J19627" t="s">
        <v>22</v>
      </c>
      <c r="K19627" t="s">
        <v>34</v>
      </c>
      <c r="L19627" t="s">
        <v>39</v>
      </c>
      <c r="M19627" s="1">
        <v>2587.56</v>
      </c>
      <c r="N19627" s="1">
        <v>-134.91999999999999</v>
      </c>
      <c r="O19627">
        <v>0.19</v>
      </c>
    </row>
    <row r="19628" spans="1:15" x14ac:dyDescent="0.3">
      <c r="A19628" t="str">
        <f xml:space="preserve"> _xlfn.XLOOKUP(H19628, 'Customers'!B:B, 'Customers'!A:A)</f>
        <v>CUST_597</v>
      </c>
      <c r="B19628" t="str">
        <f>_xlfn.XLOOKUP(L19628, Products!C:C, Products!A:A)</f>
        <v>PROD_3</v>
      </c>
      <c r="C19628">
        <v>19627</v>
      </c>
      <c r="D19628" s="2" t="s">
        <v>871</v>
      </c>
      <c r="E19628">
        <f>YEAR(Orders[[#This Row],[Order_Date]])</f>
        <v>2022</v>
      </c>
      <c r="F19628">
        <f>MONTH(Orders[[#This Row],[Order_Date]])</f>
        <v>4</v>
      </c>
      <c r="G19628" s="2" t="s">
        <v>605</v>
      </c>
      <c r="H19628" t="s">
        <v>1306</v>
      </c>
      <c r="I19628" t="s">
        <v>14</v>
      </c>
      <c r="J19628" t="s">
        <v>15</v>
      </c>
      <c r="K19628" t="s">
        <v>27</v>
      </c>
      <c r="L19628" t="s">
        <v>28</v>
      </c>
      <c r="M19628" s="1">
        <v>7646.39</v>
      </c>
      <c r="N19628" s="1">
        <v>-759.51</v>
      </c>
      <c r="O19628">
        <v>0.23</v>
      </c>
    </row>
    <row r="19629" spans="1:15" x14ac:dyDescent="0.3">
      <c r="A19629" t="str">
        <f xml:space="preserve"> _xlfn.XLOOKUP(H19629, 'Customers'!B:B, 'Customers'!A:A)</f>
        <v>CUST_251</v>
      </c>
      <c r="B19629" t="str">
        <f>_xlfn.XLOOKUP(L19629, Products!C:C, Products!A:A)</f>
        <v>PROD_1</v>
      </c>
      <c r="C19629">
        <v>19628</v>
      </c>
      <c r="D19629" s="2" t="s">
        <v>80</v>
      </c>
      <c r="E19629">
        <f>YEAR(Orders[[#This Row],[Order_Date]])</f>
        <v>2023</v>
      </c>
      <c r="F19629">
        <f>MONTH(Orders[[#This Row],[Order_Date]])</f>
        <v>11</v>
      </c>
      <c r="G19629" s="2" t="s">
        <v>984</v>
      </c>
      <c r="H19629" t="s">
        <v>692</v>
      </c>
      <c r="I19629" t="s">
        <v>21</v>
      </c>
      <c r="J19629" t="s">
        <v>22</v>
      </c>
      <c r="K19629" t="s">
        <v>27</v>
      </c>
      <c r="L19629" t="s">
        <v>17</v>
      </c>
      <c r="M19629" s="1">
        <v>4200.71</v>
      </c>
      <c r="N19629" s="1">
        <v>245.57</v>
      </c>
      <c r="O19629">
        <v>0.15</v>
      </c>
    </row>
    <row r="19630" spans="1:15" x14ac:dyDescent="0.3">
      <c r="A19630" t="str">
        <f xml:space="preserve"> _xlfn.XLOOKUP(H19630, 'Customers'!B:B, 'Customers'!A:A)</f>
        <v>CUST_392</v>
      </c>
      <c r="B19630" t="str">
        <f>_xlfn.XLOOKUP(L19630, Products!C:C, Products!A:A)</f>
        <v>PROD_3</v>
      </c>
      <c r="C19630">
        <v>19629</v>
      </c>
      <c r="D19630" s="2" t="s">
        <v>161</v>
      </c>
      <c r="E19630">
        <f>YEAR(Orders[[#This Row],[Order_Date]])</f>
        <v>2023</v>
      </c>
      <c r="F19630">
        <f>MONTH(Orders[[#This Row],[Order_Date]])</f>
        <v>9</v>
      </c>
      <c r="G19630" s="2" t="s">
        <v>92</v>
      </c>
      <c r="H19630" t="s">
        <v>968</v>
      </c>
      <c r="I19630" t="s">
        <v>21</v>
      </c>
      <c r="J19630" t="s">
        <v>15</v>
      </c>
      <c r="K19630" t="s">
        <v>27</v>
      </c>
      <c r="L19630" t="s">
        <v>28</v>
      </c>
      <c r="M19630" s="1">
        <v>7248.77</v>
      </c>
      <c r="N19630" s="1">
        <v>808.77</v>
      </c>
      <c r="O19630">
        <v>0.26</v>
      </c>
    </row>
    <row r="19631" spans="1:15" x14ac:dyDescent="0.3">
      <c r="A19631" t="str">
        <f xml:space="preserve"> _xlfn.XLOOKUP(H19631, 'Customers'!B:B, 'Customers'!A:A)</f>
        <v>CUST_151</v>
      </c>
      <c r="B19631" t="str">
        <f>_xlfn.XLOOKUP(L19631, Products!C:C, Products!A:A)</f>
        <v>PROD_2</v>
      </c>
      <c r="C19631">
        <v>19630</v>
      </c>
      <c r="D19631" s="2" t="s">
        <v>1570</v>
      </c>
      <c r="E19631">
        <f>YEAR(Orders[[#This Row],[Order_Date]])</f>
        <v>2022</v>
      </c>
      <c r="F19631">
        <f>MONTH(Orders[[#This Row],[Order_Date]])</f>
        <v>4</v>
      </c>
      <c r="G19631" s="2" t="s">
        <v>941</v>
      </c>
      <c r="H19631" t="s">
        <v>449</v>
      </c>
      <c r="I19631" t="s">
        <v>32</v>
      </c>
      <c r="J19631" t="s">
        <v>22</v>
      </c>
      <c r="K19631" t="s">
        <v>16</v>
      </c>
      <c r="L19631" t="s">
        <v>23</v>
      </c>
      <c r="M19631" s="1">
        <v>5449.57</v>
      </c>
      <c r="N19631" s="1">
        <v>7.27</v>
      </c>
      <c r="O19631">
        <v>0.1</v>
      </c>
    </row>
    <row r="19632" spans="1:15" x14ac:dyDescent="0.3">
      <c r="A19632" t="str">
        <f xml:space="preserve"> _xlfn.XLOOKUP(H19632, 'Customers'!B:B, 'Customers'!A:A)</f>
        <v>CUST_438</v>
      </c>
      <c r="B19632" t="str">
        <f>_xlfn.XLOOKUP(L19632, Products!C:C, Products!A:A)</f>
        <v>PROD_7</v>
      </c>
      <c r="C19632">
        <v>19631</v>
      </c>
      <c r="D19632" s="2" t="s">
        <v>37</v>
      </c>
      <c r="E19632">
        <f>YEAR(Orders[[#This Row],[Order_Date]])</f>
        <v>2023</v>
      </c>
      <c r="F19632">
        <f>MONTH(Orders[[#This Row],[Order_Date]])</f>
        <v>10</v>
      </c>
      <c r="G19632" s="2" t="s">
        <v>1342</v>
      </c>
      <c r="H19632" t="s">
        <v>1050</v>
      </c>
      <c r="I19632" t="s">
        <v>32</v>
      </c>
      <c r="J19632" t="s">
        <v>15</v>
      </c>
      <c r="K19632" t="s">
        <v>16</v>
      </c>
      <c r="L19632" t="s">
        <v>66</v>
      </c>
      <c r="M19632" s="1">
        <v>7046.16</v>
      </c>
      <c r="N19632" s="1">
        <v>1586.13</v>
      </c>
      <c r="O19632">
        <v>0.1</v>
      </c>
    </row>
    <row r="19633" spans="1:15" x14ac:dyDescent="0.3">
      <c r="A19633" t="str">
        <f xml:space="preserve"> _xlfn.XLOOKUP(H19633, 'Customers'!B:B, 'Customers'!A:A)</f>
        <v>CUST_194</v>
      </c>
      <c r="B19633" t="str">
        <f>_xlfn.XLOOKUP(L19633, Products!C:C, Products!A:A)</f>
        <v>PROD_1</v>
      </c>
      <c r="C19633">
        <v>19632</v>
      </c>
      <c r="D19633" s="2" t="s">
        <v>1404</v>
      </c>
      <c r="E19633">
        <f>YEAR(Orders[[#This Row],[Order_Date]])</f>
        <v>2022</v>
      </c>
      <c r="F19633">
        <f>MONTH(Orders[[#This Row],[Order_Date]])</f>
        <v>5</v>
      </c>
      <c r="G19633" s="2" t="s">
        <v>686</v>
      </c>
      <c r="H19633" t="s">
        <v>557</v>
      </c>
      <c r="I19633" t="s">
        <v>14</v>
      </c>
      <c r="J19633" t="s">
        <v>22</v>
      </c>
      <c r="K19633" t="s">
        <v>27</v>
      </c>
      <c r="L19633" t="s">
        <v>17</v>
      </c>
      <c r="M19633" s="1">
        <v>6260.94</v>
      </c>
      <c r="N19633" s="1">
        <v>885.64</v>
      </c>
      <c r="O19633">
        <v>0.17</v>
      </c>
    </row>
    <row r="19634" spans="1:15" x14ac:dyDescent="0.3">
      <c r="A19634" t="str">
        <f xml:space="preserve"> _xlfn.XLOOKUP(H19634, 'Customers'!B:B, 'Customers'!A:A)</f>
        <v>CUST_439</v>
      </c>
      <c r="B19634" t="str">
        <f>_xlfn.XLOOKUP(L19634, Products!C:C, Products!A:A)</f>
        <v>PROD_1</v>
      </c>
      <c r="C19634">
        <v>19633</v>
      </c>
      <c r="D19634" s="2" t="s">
        <v>703</v>
      </c>
      <c r="E19634">
        <f>YEAR(Orders[[#This Row],[Order_Date]])</f>
        <v>2022</v>
      </c>
      <c r="F19634">
        <f>MONTH(Orders[[#This Row],[Order_Date]])</f>
        <v>2</v>
      </c>
      <c r="G19634" s="2" t="s">
        <v>136</v>
      </c>
      <c r="H19634" t="s">
        <v>1053</v>
      </c>
      <c r="I19634" t="s">
        <v>32</v>
      </c>
      <c r="J19634" t="s">
        <v>33</v>
      </c>
      <c r="K19634" t="s">
        <v>27</v>
      </c>
      <c r="L19634" t="s">
        <v>17</v>
      </c>
      <c r="M19634" s="1">
        <v>2893.1</v>
      </c>
      <c r="N19634" s="1">
        <v>-55.5</v>
      </c>
      <c r="O19634">
        <v>0.28000000000000003</v>
      </c>
    </row>
    <row r="19635" spans="1:15" x14ac:dyDescent="0.3">
      <c r="A19635" t="str">
        <f xml:space="preserve"> _xlfn.XLOOKUP(H19635, 'Customers'!B:B, 'Customers'!A:A)</f>
        <v>CUST_879</v>
      </c>
      <c r="B19635" t="str">
        <f>_xlfn.XLOOKUP(L19635, Products!C:C, Products!A:A)</f>
        <v>PROD_2</v>
      </c>
      <c r="C19635">
        <v>19634</v>
      </c>
      <c r="D19635" s="2" t="s">
        <v>577</v>
      </c>
      <c r="E19635">
        <f>YEAR(Orders[[#This Row],[Order_Date]])</f>
        <v>2023</v>
      </c>
      <c r="F19635">
        <f>MONTH(Orders[[#This Row],[Order_Date]])</f>
        <v>2</v>
      </c>
      <c r="G19635" s="2" t="s">
        <v>504</v>
      </c>
      <c r="H19635" t="s">
        <v>1634</v>
      </c>
      <c r="I19635" t="s">
        <v>32</v>
      </c>
      <c r="J19635" t="s">
        <v>65</v>
      </c>
      <c r="K19635" t="s">
        <v>16</v>
      </c>
      <c r="L19635" t="s">
        <v>23</v>
      </c>
      <c r="M19635" s="1">
        <v>1868.57</v>
      </c>
      <c r="N19635" s="1">
        <v>392.12</v>
      </c>
      <c r="O19635">
        <v>0.04</v>
      </c>
    </row>
    <row r="19636" spans="1:15" x14ac:dyDescent="0.3">
      <c r="A19636" t="str">
        <f xml:space="preserve"> _xlfn.XLOOKUP(H19636, 'Customers'!B:B, 'Customers'!A:A)</f>
        <v>CUST_274</v>
      </c>
      <c r="B19636" t="str">
        <f>_xlfn.XLOOKUP(L19636, Products!C:C, Products!A:A)</f>
        <v>PROD_1</v>
      </c>
      <c r="C19636">
        <v>19635</v>
      </c>
      <c r="D19636" s="2" t="s">
        <v>904</v>
      </c>
      <c r="E19636">
        <f>YEAR(Orders[[#This Row],[Order_Date]])</f>
        <v>2023</v>
      </c>
      <c r="F19636">
        <f>MONTH(Orders[[#This Row],[Order_Date]])</f>
        <v>5</v>
      </c>
      <c r="G19636" s="2" t="s">
        <v>1236</v>
      </c>
      <c r="H19636" t="s">
        <v>735</v>
      </c>
      <c r="I19636" t="s">
        <v>14</v>
      </c>
      <c r="J19636" t="s">
        <v>65</v>
      </c>
      <c r="K19636" t="s">
        <v>27</v>
      </c>
      <c r="L19636" t="s">
        <v>17</v>
      </c>
      <c r="M19636" s="1">
        <v>6137.52</v>
      </c>
      <c r="N19636" s="1">
        <v>-96.97</v>
      </c>
      <c r="O19636">
        <v>0.18</v>
      </c>
    </row>
    <row r="19637" spans="1:15" x14ac:dyDescent="0.3">
      <c r="A19637" t="str">
        <f xml:space="preserve"> _xlfn.XLOOKUP(H19637, 'Customers'!B:B, 'Customers'!A:A)</f>
        <v>CUST_819</v>
      </c>
      <c r="B19637" t="str">
        <f>_xlfn.XLOOKUP(L19637, Products!C:C, Products!A:A)</f>
        <v>PROD_3</v>
      </c>
      <c r="C19637">
        <v>19636</v>
      </c>
      <c r="D19637" s="2" t="s">
        <v>182</v>
      </c>
      <c r="E19637">
        <f>YEAR(Orders[[#This Row],[Order_Date]])</f>
        <v>2023</v>
      </c>
      <c r="F19637">
        <f>MONTH(Orders[[#This Row],[Order_Date]])</f>
        <v>10</v>
      </c>
      <c r="G19637" s="2" t="s">
        <v>1134</v>
      </c>
      <c r="H19637" t="s">
        <v>1569</v>
      </c>
      <c r="I19637" t="s">
        <v>32</v>
      </c>
      <c r="J19637" t="s">
        <v>15</v>
      </c>
      <c r="K19637" t="s">
        <v>27</v>
      </c>
      <c r="L19637" t="s">
        <v>28</v>
      </c>
      <c r="M19637" s="1">
        <v>3313.98</v>
      </c>
      <c r="N19637" s="1">
        <v>593.79</v>
      </c>
      <c r="O19637">
        <v>0.21</v>
      </c>
    </row>
    <row r="19638" spans="1:15" x14ac:dyDescent="0.3">
      <c r="A19638" t="str">
        <f xml:space="preserve"> _xlfn.XLOOKUP(H19638, 'Customers'!B:B, 'Customers'!A:A)</f>
        <v>CUST_404</v>
      </c>
      <c r="B19638" t="str">
        <f>_xlfn.XLOOKUP(L19638, Products!C:C, Products!A:A)</f>
        <v>PROD_1</v>
      </c>
      <c r="C19638">
        <v>19637</v>
      </c>
      <c r="D19638" s="2" t="s">
        <v>545</v>
      </c>
      <c r="E19638">
        <f>YEAR(Orders[[#This Row],[Order_Date]])</f>
        <v>2023</v>
      </c>
      <c r="F19638">
        <f>MONTH(Orders[[#This Row],[Order_Date]])</f>
        <v>7</v>
      </c>
      <c r="G19638" s="2" t="s">
        <v>314</v>
      </c>
      <c r="H19638" t="s">
        <v>989</v>
      </c>
      <c r="I19638" t="s">
        <v>32</v>
      </c>
      <c r="J19638" t="s">
        <v>22</v>
      </c>
      <c r="K19638" t="s">
        <v>16</v>
      </c>
      <c r="L19638" t="s">
        <v>17</v>
      </c>
      <c r="M19638" s="1">
        <v>2290.66</v>
      </c>
      <c r="N19638" s="1">
        <v>638.36</v>
      </c>
      <c r="O19638">
        <v>0.2</v>
      </c>
    </row>
    <row r="19639" spans="1:15" x14ac:dyDescent="0.3">
      <c r="A19639" t="str">
        <f xml:space="preserve"> _xlfn.XLOOKUP(H19639, 'Customers'!B:B, 'Customers'!A:A)</f>
        <v>CUST_133</v>
      </c>
      <c r="B19639" t="str">
        <f>_xlfn.XLOOKUP(L19639, Products!C:C, Products!A:A)</f>
        <v>PROD_5</v>
      </c>
      <c r="C19639">
        <v>19638</v>
      </c>
      <c r="D19639" s="2" t="s">
        <v>240</v>
      </c>
      <c r="E19639">
        <f>YEAR(Orders[[#This Row],[Order_Date]])</f>
        <v>2022</v>
      </c>
      <c r="F19639">
        <f>MONTH(Orders[[#This Row],[Order_Date]])</f>
        <v>8</v>
      </c>
      <c r="G19639" s="2" t="s">
        <v>743</v>
      </c>
      <c r="H19639" t="s">
        <v>410</v>
      </c>
      <c r="I19639" t="s">
        <v>32</v>
      </c>
      <c r="J19639" t="s">
        <v>65</v>
      </c>
      <c r="K19639" t="s">
        <v>34</v>
      </c>
      <c r="L19639" t="s">
        <v>39</v>
      </c>
      <c r="M19639" s="1">
        <v>632.20000000000005</v>
      </c>
      <c r="N19639" s="1">
        <v>-1.6</v>
      </c>
      <c r="O19639">
        <v>0.28000000000000003</v>
      </c>
    </row>
    <row r="19640" spans="1:15" x14ac:dyDescent="0.3">
      <c r="A19640" t="str">
        <f xml:space="preserve"> _xlfn.XLOOKUP(H19640, 'Customers'!B:B, 'Customers'!A:A)</f>
        <v>CUST_556</v>
      </c>
      <c r="B19640" t="str">
        <f>_xlfn.XLOOKUP(L19640, Products!C:C, Products!A:A)</f>
        <v>PROD_5</v>
      </c>
      <c r="C19640">
        <v>19639</v>
      </c>
      <c r="D19640" s="2" t="s">
        <v>575</v>
      </c>
      <c r="E19640">
        <f>YEAR(Orders[[#This Row],[Order_Date]])</f>
        <v>2022</v>
      </c>
      <c r="F19640">
        <f>MONTH(Orders[[#This Row],[Order_Date]])</f>
        <v>11</v>
      </c>
      <c r="G19640" s="2" t="s">
        <v>502</v>
      </c>
      <c r="H19640" t="s">
        <v>1243</v>
      </c>
      <c r="I19640" t="s">
        <v>21</v>
      </c>
      <c r="J19640" t="s">
        <v>33</v>
      </c>
      <c r="K19640" t="s">
        <v>34</v>
      </c>
      <c r="L19640" t="s">
        <v>39</v>
      </c>
      <c r="M19640" s="1">
        <v>6570.45</v>
      </c>
      <c r="N19640" s="1">
        <v>-564.17999999999995</v>
      </c>
      <c r="O19640">
        <v>0.13</v>
      </c>
    </row>
    <row r="19641" spans="1:15" x14ac:dyDescent="0.3">
      <c r="A19641" t="str">
        <f xml:space="preserve"> _xlfn.XLOOKUP(H19641, 'Customers'!B:B, 'Customers'!A:A)</f>
        <v>CUST_53</v>
      </c>
      <c r="B19641" t="str">
        <f>_xlfn.XLOOKUP(L19641, Products!C:C, Products!A:A)</f>
        <v>PROD_7</v>
      </c>
      <c r="C19641">
        <v>19640</v>
      </c>
      <c r="D19641" s="2" t="s">
        <v>891</v>
      </c>
      <c r="E19641">
        <f>YEAR(Orders[[#This Row],[Order_Date]])</f>
        <v>2023</v>
      </c>
      <c r="F19641">
        <f>MONTH(Orders[[#This Row],[Order_Date]])</f>
        <v>3</v>
      </c>
      <c r="G19641" s="2" t="s">
        <v>78</v>
      </c>
      <c r="H19641" t="s">
        <v>184</v>
      </c>
      <c r="I19641" t="s">
        <v>14</v>
      </c>
      <c r="J19641" t="s">
        <v>65</v>
      </c>
      <c r="K19641" t="s">
        <v>16</v>
      </c>
      <c r="L19641" t="s">
        <v>66</v>
      </c>
      <c r="M19641" s="1">
        <v>8627.7800000000007</v>
      </c>
      <c r="N19641" s="1">
        <v>1607.64</v>
      </c>
      <c r="O19641">
        <v>0.04</v>
      </c>
    </row>
    <row r="19642" spans="1:15" x14ac:dyDescent="0.3">
      <c r="A19642" t="str">
        <f xml:space="preserve"> _xlfn.XLOOKUP(H19642, 'Customers'!B:B, 'Customers'!A:A)</f>
        <v>CUST_747</v>
      </c>
      <c r="B19642" t="str">
        <f>_xlfn.XLOOKUP(L19642, Products!C:C, Products!A:A)</f>
        <v>PROD_4</v>
      </c>
      <c r="C19642">
        <v>19641</v>
      </c>
      <c r="D19642" s="2" t="s">
        <v>871</v>
      </c>
      <c r="E19642">
        <f>YEAR(Orders[[#This Row],[Order_Date]])</f>
        <v>2022</v>
      </c>
      <c r="F19642">
        <f>MONTH(Orders[[#This Row],[Order_Date]])</f>
        <v>4</v>
      </c>
      <c r="G19642" s="2" t="s">
        <v>606</v>
      </c>
      <c r="H19642" t="s">
        <v>1492</v>
      </c>
      <c r="I19642" t="s">
        <v>14</v>
      </c>
      <c r="J19642" t="s">
        <v>22</v>
      </c>
      <c r="K19642" t="s">
        <v>34</v>
      </c>
      <c r="L19642" t="s">
        <v>35</v>
      </c>
      <c r="M19642" s="1">
        <v>6716.06</v>
      </c>
      <c r="N19642" s="1">
        <v>668.69</v>
      </c>
      <c r="O19642">
        <v>0.11</v>
      </c>
    </row>
    <row r="19643" spans="1:15" x14ac:dyDescent="0.3">
      <c r="A19643" t="str">
        <f xml:space="preserve"> _xlfn.XLOOKUP(H19643, 'Customers'!B:B, 'Customers'!A:A)</f>
        <v>CUST_366</v>
      </c>
      <c r="B19643" t="str">
        <f>_xlfn.XLOOKUP(L19643, Products!C:C, Products!A:A)</f>
        <v>PROD_8</v>
      </c>
      <c r="C19643">
        <v>19642</v>
      </c>
      <c r="D19643" s="2" t="s">
        <v>820</v>
      </c>
      <c r="E19643">
        <f>YEAR(Orders[[#This Row],[Order_Date]])</f>
        <v>2023</v>
      </c>
      <c r="F19643">
        <f>MONTH(Orders[[#This Row],[Order_Date]])</f>
        <v>11</v>
      </c>
      <c r="G19643" s="2" t="s">
        <v>821</v>
      </c>
      <c r="H19643" t="s">
        <v>914</v>
      </c>
      <c r="I19643" t="s">
        <v>14</v>
      </c>
      <c r="J19643" t="s">
        <v>65</v>
      </c>
      <c r="K19643" t="s">
        <v>27</v>
      </c>
      <c r="L19643" t="s">
        <v>73</v>
      </c>
      <c r="M19643" s="1">
        <v>3246.7</v>
      </c>
      <c r="N19643" s="1">
        <v>204</v>
      </c>
      <c r="O19643">
        <v>0.26</v>
      </c>
    </row>
    <row r="19644" spans="1:15" x14ac:dyDescent="0.3">
      <c r="A19644" t="str">
        <f xml:space="preserve"> _xlfn.XLOOKUP(H19644, 'Customers'!B:B, 'Customers'!A:A)</f>
        <v>CUST_938</v>
      </c>
      <c r="B19644" t="str">
        <f>_xlfn.XLOOKUP(L19644, Products!C:C, Products!A:A)</f>
        <v>PROD_8</v>
      </c>
      <c r="C19644">
        <v>19643</v>
      </c>
      <c r="D19644" s="2" t="s">
        <v>816</v>
      </c>
      <c r="E19644">
        <f>YEAR(Orders[[#This Row],[Order_Date]])</f>
        <v>2022</v>
      </c>
      <c r="F19644">
        <f>MONTH(Orders[[#This Row],[Order_Date]])</f>
        <v>12</v>
      </c>
      <c r="G19644" s="2" t="s">
        <v>766</v>
      </c>
      <c r="H19644" t="s">
        <v>1698</v>
      </c>
      <c r="I19644" t="s">
        <v>32</v>
      </c>
      <c r="J19644" t="s">
        <v>15</v>
      </c>
      <c r="K19644" t="s">
        <v>27</v>
      </c>
      <c r="L19644" t="s">
        <v>73</v>
      </c>
      <c r="M19644" s="1">
        <v>6594.62</v>
      </c>
      <c r="N19644" s="1">
        <v>1681.35</v>
      </c>
      <c r="O19644">
        <v>0.02</v>
      </c>
    </row>
    <row r="19645" spans="1:15" x14ac:dyDescent="0.3">
      <c r="A19645" t="str">
        <f xml:space="preserve"> _xlfn.XLOOKUP(H19645, 'Customers'!B:B, 'Customers'!A:A)</f>
        <v>CUST_678</v>
      </c>
      <c r="B19645" t="str">
        <f>_xlfn.XLOOKUP(L19645, Products!C:C, Products!A:A)</f>
        <v>PROD_6</v>
      </c>
      <c r="C19645">
        <v>19644</v>
      </c>
      <c r="D19645" s="2" t="s">
        <v>759</v>
      </c>
      <c r="E19645">
        <f>YEAR(Orders[[#This Row],[Order_Date]])</f>
        <v>2023</v>
      </c>
      <c r="F19645">
        <f>MONTH(Orders[[#This Row],[Order_Date]])</f>
        <v>8</v>
      </c>
      <c r="G19645" s="2" t="s">
        <v>638</v>
      </c>
      <c r="H19645" t="s">
        <v>1413</v>
      </c>
      <c r="I19645" t="s">
        <v>32</v>
      </c>
      <c r="J19645" t="s">
        <v>33</v>
      </c>
      <c r="K19645" t="s">
        <v>34</v>
      </c>
      <c r="L19645" t="s">
        <v>52</v>
      </c>
      <c r="M19645" s="1">
        <v>4489.09</v>
      </c>
      <c r="N19645" s="1">
        <v>329.61</v>
      </c>
      <c r="O19645">
        <v>0.08</v>
      </c>
    </row>
    <row r="19646" spans="1:15" x14ac:dyDescent="0.3">
      <c r="A19646" t="str">
        <f xml:space="preserve"> _xlfn.XLOOKUP(H19646, 'Customers'!B:B, 'Customers'!A:A)</f>
        <v>CUST_331</v>
      </c>
      <c r="B19646" t="str">
        <f>_xlfn.XLOOKUP(L19646, Products!C:C, Products!A:A)</f>
        <v>PROD_4</v>
      </c>
      <c r="C19646">
        <v>19645</v>
      </c>
      <c r="D19646" s="2" t="s">
        <v>833</v>
      </c>
      <c r="E19646">
        <f>YEAR(Orders[[#This Row],[Order_Date]])</f>
        <v>2022</v>
      </c>
      <c r="F19646">
        <f>MONTH(Orders[[#This Row],[Order_Date]])</f>
        <v>4</v>
      </c>
      <c r="G19646" s="2" t="s">
        <v>927</v>
      </c>
      <c r="H19646" t="s">
        <v>854</v>
      </c>
      <c r="I19646" t="s">
        <v>14</v>
      </c>
      <c r="J19646" t="s">
        <v>65</v>
      </c>
      <c r="K19646" t="s">
        <v>34</v>
      </c>
      <c r="L19646" t="s">
        <v>35</v>
      </c>
      <c r="M19646" s="1">
        <v>6879.47</v>
      </c>
      <c r="N19646" s="1">
        <v>1842.34</v>
      </c>
      <c r="O19646">
        <v>0.16</v>
      </c>
    </row>
    <row r="19647" spans="1:15" x14ac:dyDescent="0.3">
      <c r="A19647" t="str">
        <f xml:space="preserve"> _xlfn.XLOOKUP(H19647, 'Customers'!B:B, 'Customers'!A:A)</f>
        <v>CUST_815</v>
      </c>
      <c r="B19647" t="str">
        <f>_xlfn.XLOOKUP(L19647, Products!C:C, Products!A:A)</f>
        <v>PROD_7</v>
      </c>
      <c r="C19647">
        <v>19646</v>
      </c>
      <c r="D19647" s="2" t="s">
        <v>115</v>
      </c>
      <c r="E19647">
        <f>YEAR(Orders[[#This Row],[Order_Date]])</f>
        <v>2022</v>
      </c>
      <c r="F19647">
        <f>MONTH(Orders[[#This Row],[Order_Date]])</f>
        <v>11</v>
      </c>
      <c r="G19647" s="2" t="s">
        <v>1250</v>
      </c>
      <c r="H19647" t="s">
        <v>1565</v>
      </c>
      <c r="I19647" t="s">
        <v>32</v>
      </c>
      <c r="J19647" t="s">
        <v>15</v>
      </c>
      <c r="K19647" t="s">
        <v>16</v>
      </c>
      <c r="L19647" t="s">
        <v>66</v>
      </c>
      <c r="M19647" s="1">
        <v>5801.35</v>
      </c>
      <c r="N19647" s="1">
        <v>-358.87</v>
      </c>
      <c r="O19647">
        <v>0.24</v>
      </c>
    </row>
    <row r="19648" spans="1:15" x14ac:dyDescent="0.3">
      <c r="A19648" t="str">
        <f xml:space="preserve"> _xlfn.XLOOKUP(H19648, 'Customers'!B:B, 'Customers'!A:A)</f>
        <v>CUST_462</v>
      </c>
      <c r="B19648" t="str">
        <f>_xlfn.XLOOKUP(L19648, Products!C:C, Products!A:A)</f>
        <v>PROD_6</v>
      </c>
      <c r="C19648">
        <v>19647</v>
      </c>
      <c r="D19648" s="2" t="s">
        <v>165</v>
      </c>
      <c r="E19648">
        <f>YEAR(Orders[[#This Row],[Order_Date]])</f>
        <v>2022</v>
      </c>
      <c r="F19648">
        <f>MONTH(Orders[[#This Row],[Order_Date]])</f>
        <v>5</v>
      </c>
      <c r="G19648" s="2" t="s">
        <v>609</v>
      </c>
      <c r="H19648" t="s">
        <v>1090</v>
      </c>
      <c r="I19648" t="s">
        <v>21</v>
      </c>
      <c r="J19648" t="s">
        <v>15</v>
      </c>
      <c r="K19648" t="s">
        <v>34</v>
      </c>
      <c r="L19648" t="s">
        <v>52</v>
      </c>
      <c r="M19648" s="1">
        <v>4369</v>
      </c>
      <c r="N19648" s="1">
        <v>373.79</v>
      </c>
      <c r="O19648">
        <v>0.11</v>
      </c>
    </row>
    <row r="19649" spans="1:15" x14ac:dyDescent="0.3">
      <c r="A19649" t="str">
        <f xml:space="preserve"> _xlfn.XLOOKUP(H19649, 'Customers'!B:B, 'Customers'!A:A)</f>
        <v>CUST_472</v>
      </c>
      <c r="B19649" t="str">
        <f>_xlfn.XLOOKUP(L19649, Products!C:C, Products!A:A)</f>
        <v>PROD_1</v>
      </c>
      <c r="C19649">
        <v>19648</v>
      </c>
      <c r="D19649" s="2" t="s">
        <v>588</v>
      </c>
      <c r="E19649">
        <f>YEAR(Orders[[#This Row],[Order_Date]])</f>
        <v>2023</v>
      </c>
      <c r="F19649">
        <f>MONTH(Orders[[#This Row],[Order_Date]])</f>
        <v>8</v>
      </c>
      <c r="G19649" s="2" t="s">
        <v>1425</v>
      </c>
      <c r="H19649" t="s">
        <v>1103</v>
      </c>
      <c r="I19649" t="s">
        <v>32</v>
      </c>
      <c r="J19649" t="s">
        <v>65</v>
      </c>
      <c r="K19649" t="s">
        <v>16</v>
      </c>
      <c r="L19649" t="s">
        <v>17</v>
      </c>
      <c r="M19649" s="1">
        <v>1560.13</v>
      </c>
      <c r="N19649" s="1">
        <v>328.87</v>
      </c>
      <c r="O19649">
        <v>0.09</v>
      </c>
    </row>
    <row r="19650" spans="1:15" x14ac:dyDescent="0.3">
      <c r="A19650" t="str">
        <f xml:space="preserve"> _xlfn.XLOOKUP(H19650, 'Customers'!B:B, 'Customers'!A:A)</f>
        <v>CUST_375</v>
      </c>
      <c r="B19650" t="str">
        <f>_xlfn.XLOOKUP(L19650, Products!C:C, Products!A:A)</f>
        <v>PROD_6</v>
      </c>
      <c r="C19650">
        <v>19649</v>
      </c>
      <c r="D19650" s="2" t="s">
        <v>401</v>
      </c>
      <c r="E19650">
        <f>YEAR(Orders[[#This Row],[Order_Date]])</f>
        <v>2023</v>
      </c>
      <c r="F19650">
        <f>MONTH(Orders[[#This Row],[Order_Date]])</f>
        <v>5</v>
      </c>
      <c r="G19650" s="2" t="s">
        <v>726</v>
      </c>
      <c r="H19650" t="s">
        <v>934</v>
      </c>
      <c r="I19650" t="s">
        <v>14</v>
      </c>
      <c r="J19650" t="s">
        <v>15</v>
      </c>
      <c r="K19650" t="s">
        <v>34</v>
      </c>
      <c r="L19650" t="s">
        <v>52</v>
      </c>
      <c r="M19650" s="1">
        <v>1302.49</v>
      </c>
      <c r="N19650" s="1">
        <v>368.63</v>
      </c>
      <c r="O19650">
        <v>0.17</v>
      </c>
    </row>
    <row r="19651" spans="1:15" x14ac:dyDescent="0.3">
      <c r="A19651" t="str">
        <f xml:space="preserve"> _xlfn.XLOOKUP(H19651, 'Customers'!B:B, 'Customers'!A:A)</f>
        <v>CUST_839</v>
      </c>
      <c r="B19651" t="str">
        <f>_xlfn.XLOOKUP(L19651, Products!C:C, Products!A:A)</f>
        <v>PROD_1</v>
      </c>
      <c r="C19651">
        <v>19650</v>
      </c>
      <c r="D19651" s="2" t="s">
        <v>756</v>
      </c>
      <c r="E19651">
        <f>YEAR(Orders[[#This Row],[Order_Date]])</f>
        <v>2023</v>
      </c>
      <c r="F19651">
        <f>MONTH(Orders[[#This Row],[Order_Date]])</f>
        <v>5</v>
      </c>
      <c r="G19651" s="2" t="s">
        <v>1115</v>
      </c>
      <c r="H19651" t="s">
        <v>1592</v>
      </c>
      <c r="I19651" t="s">
        <v>14</v>
      </c>
      <c r="J19651" t="s">
        <v>33</v>
      </c>
      <c r="K19651" t="s">
        <v>16</v>
      </c>
      <c r="L19651" t="s">
        <v>17</v>
      </c>
      <c r="M19651" s="1">
        <v>1372.97</v>
      </c>
      <c r="N19651" s="1">
        <v>-45.65</v>
      </c>
      <c r="O19651">
        <v>0.24</v>
      </c>
    </row>
    <row r="19652" spans="1:15" x14ac:dyDescent="0.3">
      <c r="A19652" t="str">
        <f xml:space="preserve"> _xlfn.XLOOKUP(H19652, 'Customers'!B:B, 'Customers'!A:A)</f>
        <v>CUST_611</v>
      </c>
      <c r="B19652" t="str">
        <f>_xlfn.XLOOKUP(L19652, Products!C:C, Products!A:A)</f>
        <v>PROD_2</v>
      </c>
      <c r="C19652">
        <v>19651</v>
      </c>
      <c r="D19652" s="2" t="s">
        <v>456</v>
      </c>
      <c r="E19652">
        <f>YEAR(Orders[[#This Row],[Order_Date]])</f>
        <v>2022</v>
      </c>
      <c r="F19652">
        <f>MONTH(Orders[[#This Row],[Order_Date]])</f>
        <v>6</v>
      </c>
      <c r="G19652" s="2" t="s">
        <v>246</v>
      </c>
      <c r="H19652" t="s">
        <v>1327</v>
      </c>
      <c r="I19652" t="s">
        <v>14</v>
      </c>
      <c r="J19652" t="s">
        <v>65</v>
      </c>
      <c r="K19652" t="s">
        <v>16</v>
      </c>
      <c r="L19652" t="s">
        <v>23</v>
      </c>
      <c r="M19652" s="1">
        <v>5550.72</v>
      </c>
      <c r="N19652" s="1">
        <v>302.10000000000002</v>
      </c>
      <c r="O19652">
        <v>0.1</v>
      </c>
    </row>
    <row r="19653" spans="1:15" x14ac:dyDescent="0.3">
      <c r="A19653" t="str">
        <f xml:space="preserve"> _xlfn.XLOOKUP(H19653, 'Customers'!B:B, 'Customers'!A:A)</f>
        <v>CUST_734</v>
      </c>
      <c r="B19653" t="str">
        <f>_xlfn.XLOOKUP(L19653, Products!C:C, Products!A:A)</f>
        <v>PROD_6</v>
      </c>
      <c r="C19653">
        <v>19652</v>
      </c>
      <c r="D19653" s="2" t="s">
        <v>825</v>
      </c>
      <c r="E19653">
        <f>YEAR(Orders[[#This Row],[Order_Date]])</f>
        <v>2023</v>
      </c>
      <c r="F19653">
        <f>MONTH(Orders[[#This Row],[Order_Date]])</f>
        <v>6</v>
      </c>
      <c r="G19653" s="2" t="s">
        <v>975</v>
      </c>
      <c r="H19653" t="s">
        <v>1476</v>
      </c>
      <c r="I19653" t="s">
        <v>32</v>
      </c>
      <c r="J19653" t="s">
        <v>65</v>
      </c>
      <c r="K19653" t="s">
        <v>34</v>
      </c>
      <c r="L19653" t="s">
        <v>52</v>
      </c>
      <c r="M19653" s="1">
        <v>4057.82</v>
      </c>
      <c r="N19653" s="1">
        <v>997.22</v>
      </c>
      <c r="O19653">
        <v>0.25</v>
      </c>
    </row>
    <row r="19654" spans="1:15" x14ac:dyDescent="0.3">
      <c r="A19654" t="str">
        <f xml:space="preserve"> _xlfn.XLOOKUP(H19654, 'Customers'!B:B, 'Customers'!A:A)</f>
        <v>CUST_228</v>
      </c>
      <c r="B19654" t="str">
        <f>_xlfn.XLOOKUP(L19654, Products!C:C, Products!A:A)</f>
        <v>PROD_8</v>
      </c>
      <c r="C19654">
        <v>19653</v>
      </c>
      <c r="D19654" s="2" t="s">
        <v>374</v>
      </c>
      <c r="E19654">
        <f>YEAR(Orders[[#This Row],[Order_Date]])</f>
        <v>2022</v>
      </c>
      <c r="F19654">
        <f>MONTH(Orders[[#This Row],[Order_Date]])</f>
        <v>3</v>
      </c>
      <c r="G19654" s="2" t="s">
        <v>561</v>
      </c>
      <c r="H19654" t="s">
        <v>635</v>
      </c>
      <c r="I19654" t="s">
        <v>32</v>
      </c>
      <c r="J19654" t="s">
        <v>22</v>
      </c>
      <c r="K19654" t="s">
        <v>27</v>
      </c>
      <c r="L19654" t="s">
        <v>73</v>
      </c>
      <c r="M19654" s="1">
        <v>2235.2800000000002</v>
      </c>
      <c r="N19654" s="1">
        <v>664.01</v>
      </c>
      <c r="O19654">
        <v>0.06</v>
      </c>
    </row>
    <row r="19655" spans="1:15" x14ac:dyDescent="0.3">
      <c r="A19655" t="str">
        <f xml:space="preserve"> _xlfn.XLOOKUP(H19655, 'Customers'!B:B, 'Customers'!A:A)</f>
        <v>CUST_776</v>
      </c>
      <c r="B19655" t="str">
        <f>_xlfn.XLOOKUP(L19655, Products!C:C, Products!A:A)</f>
        <v>PROD_2</v>
      </c>
      <c r="C19655">
        <v>19654</v>
      </c>
      <c r="D19655" s="2" t="s">
        <v>467</v>
      </c>
      <c r="E19655">
        <f>YEAR(Orders[[#This Row],[Order_Date]])</f>
        <v>2023</v>
      </c>
      <c r="F19655">
        <f>MONTH(Orders[[#This Row],[Order_Date]])</f>
        <v>4</v>
      </c>
      <c r="G19655" s="2" t="s">
        <v>940</v>
      </c>
      <c r="H19655" t="s">
        <v>1523</v>
      </c>
      <c r="I19655" t="s">
        <v>21</v>
      </c>
      <c r="J19655" t="s">
        <v>33</v>
      </c>
      <c r="K19655" t="s">
        <v>16</v>
      </c>
      <c r="L19655" t="s">
        <v>23</v>
      </c>
      <c r="M19655" s="1">
        <v>5500.79</v>
      </c>
      <c r="N19655" s="1">
        <v>-213.48</v>
      </c>
      <c r="O19655">
        <v>0.28000000000000003</v>
      </c>
    </row>
    <row r="19656" spans="1:15" x14ac:dyDescent="0.3">
      <c r="A19656" t="str">
        <f xml:space="preserve"> _xlfn.XLOOKUP(H19656, 'Customers'!B:B, 'Customers'!A:A)</f>
        <v>CUST_689</v>
      </c>
      <c r="B19656" t="str">
        <f>_xlfn.XLOOKUP(L19656, Products!C:C, Products!A:A)</f>
        <v>PROD_5</v>
      </c>
      <c r="C19656">
        <v>19655</v>
      </c>
      <c r="D19656" s="2" t="s">
        <v>376</v>
      </c>
      <c r="E19656">
        <f>YEAR(Orders[[#This Row],[Order_Date]])</f>
        <v>2022</v>
      </c>
      <c r="F19656">
        <f>MONTH(Orders[[#This Row],[Order_Date]])</f>
        <v>9</v>
      </c>
      <c r="G19656" s="2" t="s">
        <v>863</v>
      </c>
      <c r="H19656" t="s">
        <v>1428</v>
      </c>
      <c r="I19656" t="s">
        <v>32</v>
      </c>
      <c r="J19656" t="s">
        <v>15</v>
      </c>
      <c r="K19656" t="s">
        <v>34</v>
      </c>
      <c r="L19656" t="s">
        <v>39</v>
      </c>
      <c r="M19656" s="1">
        <v>2845.69</v>
      </c>
      <c r="N19656" s="1">
        <v>811.34</v>
      </c>
      <c r="O19656">
        <v>0.17</v>
      </c>
    </row>
    <row r="19657" spans="1:15" x14ac:dyDescent="0.3">
      <c r="A19657" t="str">
        <f xml:space="preserve"> _xlfn.XLOOKUP(H19657, 'Customers'!B:B, 'Customers'!A:A)</f>
        <v>CUST_900</v>
      </c>
      <c r="B19657" t="str">
        <f>_xlfn.XLOOKUP(L19657, Products!C:C, Products!A:A)</f>
        <v>PROD_1</v>
      </c>
      <c r="C19657">
        <v>19656</v>
      </c>
      <c r="D19657" s="2" t="s">
        <v>40</v>
      </c>
      <c r="E19657">
        <f>YEAR(Orders[[#This Row],[Order_Date]])</f>
        <v>2023</v>
      </c>
      <c r="F19657">
        <f>MONTH(Orders[[#This Row],[Order_Date]])</f>
        <v>3</v>
      </c>
      <c r="G19657" s="2" t="s">
        <v>918</v>
      </c>
      <c r="H19657" t="s">
        <v>1659</v>
      </c>
      <c r="I19657" t="s">
        <v>21</v>
      </c>
      <c r="J19657" t="s">
        <v>15</v>
      </c>
      <c r="K19657" t="s">
        <v>27</v>
      </c>
      <c r="L19657" t="s">
        <v>17</v>
      </c>
      <c r="M19657" s="1">
        <v>3481.36</v>
      </c>
      <c r="N19657" s="1">
        <v>991.95</v>
      </c>
      <c r="O19657">
        <v>0.24</v>
      </c>
    </row>
    <row r="19658" spans="1:15" x14ac:dyDescent="0.3">
      <c r="A19658" t="str">
        <f xml:space="preserve"> _xlfn.XLOOKUP(H19658, 'Customers'!B:B, 'Customers'!A:A)</f>
        <v>CUST_894</v>
      </c>
      <c r="B19658" t="str">
        <f>_xlfn.XLOOKUP(L19658, Products!C:C, Products!A:A)</f>
        <v>PROD_1</v>
      </c>
      <c r="C19658">
        <v>19657</v>
      </c>
      <c r="D19658" s="2" t="s">
        <v>669</v>
      </c>
      <c r="E19658">
        <f>YEAR(Orders[[#This Row],[Order_Date]])</f>
        <v>2023</v>
      </c>
      <c r="F19658">
        <f>MONTH(Orders[[#This Row],[Order_Date]])</f>
        <v>8</v>
      </c>
      <c r="G19658" s="2" t="s">
        <v>1123</v>
      </c>
      <c r="H19658" t="s">
        <v>1653</v>
      </c>
      <c r="I19658" t="s">
        <v>21</v>
      </c>
      <c r="J19658" t="s">
        <v>65</v>
      </c>
      <c r="K19658" t="s">
        <v>16</v>
      </c>
      <c r="L19658" t="s">
        <v>17</v>
      </c>
      <c r="M19658" s="1">
        <v>5068.6899999999996</v>
      </c>
      <c r="N19658" s="1">
        <v>1402.65</v>
      </c>
      <c r="O19658">
        <v>0.15</v>
      </c>
    </row>
    <row r="19659" spans="1:15" x14ac:dyDescent="0.3">
      <c r="A19659" t="str">
        <f xml:space="preserve"> _xlfn.XLOOKUP(H19659, 'Customers'!B:B, 'Customers'!A:A)</f>
        <v>CUST_922</v>
      </c>
      <c r="B19659" t="str">
        <f>_xlfn.XLOOKUP(L19659, Products!C:C, Products!A:A)</f>
        <v>PROD_2</v>
      </c>
      <c r="C19659">
        <v>19658</v>
      </c>
      <c r="D19659" s="2" t="s">
        <v>843</v>
      </c>
      <c r="E19659">
        <f>YEAR(Orders[[#This Row],[Order_Date]])</f>
        <v>2023</v>
      </c>
      <c r="F19659">
        <f>MONTH(Orders[[#This Row],[Order_Date]])</f>
        <v>6</v>
      </c>
      <c r="G19659" s="2" t="s">
        <v>1382</v>
      </c>
      <c r="H19659" t="s">
        <v>1682</v>
      </c>
      <c r="I19659" t="s">
        <v>14</v>
      </c>
      <c r="J19659" t="s">
        <v>22</v>
      </c>
      <c r="K19659" t="s">
        <v>16</v>
      </c>
      <c r="L19659" t="s">
        <v>23</v>
      </c>
      <c r="M19659" s="1">
        <v>7484.72</v>
      </c>
      <c r="N19659" s="1">
        <v>747</v>
      </c>
      <c r="O19659">
        <v>0.14000000000000001</v>
      </c>
    </row>
    <row r="19660" spans="1:15" x14ac:dyDescent="0.3">
      <c r="A19660" t="str">
        <f xml:space="preserve"> _xlfn.XLOOKUP(H19660, 'Customers'!B:B, 'Customers'!A:A)</f>
        <v>CUST_310</v>
      </c>
      <c r="B19660" t="str">
        <f>_xlfn.XLOOKUP(L19660, Products!C:C, Products!A:A)</f>
        <v>PROD_8</v>
      </c>
      <c r="C19660">
        <v>19659</v>
      </c>
      <c r="D19660" s="2" t="s">
        <v>737</v>
      </c>
      <c r="E19660">
        <f>YEAR(Orders[[#This Row],[Order_Date]])</f>
        <v>2022</v>
      </c>
      <c r="F19660">
        <f>MONTH(Orders[[#This Row],[Order_Date]])</f>
        <v>10</v>
      </c>
      <c r="G19660" s="2" t="s">
        <v>680</v>
      </c>
      <c r="H19660" t="s">
        <v>810</v>
      </c>
      <c r="I19660" t="s">
        <v>32</v>
      </c>
      <c r="J19660" t="s">
        <v>65</v>
      </c>
      <c r="K19660" t="s">
        <v>27</v>
      </c>
      <c r="L19660" t="s">
        <v>73</v>
      </c>
      <c r="M19660" s="1">
        <v>2665</v>
      </c>
      <c r="N19660" s="1">
        <v>193.13</v>
      </c>
      <c r="O19660">
        <v>0.18</v>
      </c>
    </row>
    <row r="19661" spans="1:15" x14ac:dyDescent="0.3">
      <c r="A19661" t="str">
        <f xml:space="preserve"> _xlfn.XLOOKUP(H19661, 'Customers'!B:B, 'Customers'!A:A)</f>
        <v>CUST_221</v>
      </c>
      <c r="B19661" t="str">
        <f>_xlfn.XLOOKUP(L19661, Products!C:C, Products!A:A)</f>
        <v>PROD_6</v>
      </c>
      <c r="C19661">
        <v>19660</v>
      </c>
      <c r="D19661" s="2" t="s">
        <v>759</v>
      </c>
      <c r="E19661">
        <f>YEAR(Orders[[#This Row],[Order_Date]])</f>
        <v>2023</v>
      </c>
      <c r="F19661">
        <f>MONTH(Orders[[#This Row],[Order_Date]])</f>
        <v>8</v>
      </c>
      <c r="G19661" s="2" t="s">
        <v>1407</v>
      </c>
      <c r="H19661" t="s">
        <v>621</v>
      </c>
      <c r="I19661" t="s">
        <v>21</v>
      </c>
      <c r="J19661" t="s">
        <v>15</v>
      </c>
      <c r="K19661" t="s">
        <v>34</v>
      </c>
      <c r="L19661" t="s">
        <v>52</v>
      </c>
      <c r="M19661" s="1">
        <v>3515.28</v>
      </c>
      <c r="N19661" s="1">
        <v>467.14</v>
      </c>
      <c r="O19661">
        <v>0.05</v>
      </c>
    </row>
    <row r="19662" spans="1:15" x14ac:dyDescent="0.3">
      <c r="A19662" t="str">
        <f xml:space="preserve"> _xlfn.XLOOKUP(H19662, 'Customers'!B:B, 'Customers'!A:A)</f>
        <v>CUST_990</v>
      </c>
      <c r="B19662" t="str">
        <f>_xlfn.XLOOKUP(L19662, Products!C:C, Products!A:A)</f>
        <v>PROD_3</v>
      </c>
      <c r="C19662">
        <v>19661</v>
      </c>
      <c r="D19662" s="2" t="s">
        <v>98</v>
      </c>
      <c r="E19662">
        <f>YEAR(Orders[[#This Row],[Order_Date]])</f>
        <v>2022</v>
      </c>
      <c r="F19662">
        <f>MONTH(Orders[[#This Row],[Order_Date]])</f>
        <v>11</v>
      </c>
      <c r="G19662" s="2" t="s">
        <v>174</v>
      </c>
      <c r="H19662" t="s">
        <v>1753</v>
      </c>
      <c r="I19662" t="s">
        <v>14</v>
      </c>
      <c r="J19662" t="s">
        <v>15</v>
      </c>
      <c r="K19662" t="s">
        <v>27</v>
      </c>
      <c r="L19662" t="s">
        <v>28</v>
      </c>
      <c r="M19662" s="1">
        <v>6671.65</v>
      </c>
      <c r="N19662" s="1">
        <v>-219.36</v>
      </c>
      <c r="O19662">
        <v>7.0000000000000007E-2</v>
      </c>
    </row>
    <row r="19663" spans="1:15" x14ac:dyDescent="0.3">
      <c r="A19663" t="str">
        <f xml:space="preserve"> _xlfn.XLOOKUP(H19663, 'Customers'!B:B, 'Customers'!A:A)</f>
        <v>CUST_951</v>
      </c>
      <c r="B19663" t="str">
        <f>_xlfn.XLOOKUP(L19663, Products!C:C, Products!A:A)</f>
        <v>PROD_1</v>
      </c>
      <c r="C19663">
        <v>19662</v>
      </c>
      <c r="D19663" s="2" t="s">
        <v>659</v>
      </c>
      <c r="E19663">
        <f>YEAR(Orders[[#This Row],[Order_Date]])</f>
        <v>2023</v>
      </c>
      <c r="F19663">
        <f>MONTH(Orders[[#This Row],[Order_Date]])</f>
        <v>12</v>
      </c>
      <c r="G19663" s="2" t="s">
        <v>89</v>
      </c>
      <c r="H19663" t="s">
        <v>1712</v>
      </c>
      <c r="I19663" t="s">
        <v>32</v>
      </c>
      <c r="J19663" t="s">
        <v>22</v>
      </c>
      <c r="K19663" t="s">
        <v>16</v>
      </c>
      <c r="L19663" t="s">
        <v>17</v>
      </c>
      <c r="M19663" s="1">
        <v>8801.42</v>
      </c>
      <c r="N19663" s="1">
        <v>309.86</v>
      </c>
      <c r="O19663">
        <v>0.06</v>
      </c>
    </row>
    <row r="19664" spans="1:15" x14ac:dyDescent="0.3">
      <c r="A19664" t="str">
        <f xml:space="preserve"> _xlfn.XLOOKUP(H19664, 'Customers'!B:B, 'Customers'!A:A)</f>
        <v>CUST_947</v>
      </c>
      <c r="B19664" t="str">
        <f>_xlfn.XLOOKUP(L19664, Products!C:C, Products!A:A)</f>
        <v>PROD_1</v>
      </c>
      <c r="C19664">
        <v>19663</v>
      </c>
      <c r="D19664" s="2" t="s">
        <v>43</v>
      </c>
      <c r="E19664">
        <f>YEAR(Orders[[#This Row],[Order_Date]])</f>
        <v>2023</v>
      </c>
      <c r="F19664">
        <f>MONTH(Orders[[#This Row],[Order_Date]])</f>
        <v>12</v>
      </c>
      <c r="G19664" s="2" t="s">
        <v>1148</v>
      </c>
      <c r="H19664" t="s">
        <v>1708</v>
      </c>
      <c r="I19664" t="s">
        <v>14</v>
      </c>
      <c r="J19664" t="s">
        <v>65</v>
      </c>
      <c r="K19664" t="s">
        <v>16</v>
      </c>
      <c r="L19664" t="s">
        <v>17</v>
      </c>
      <c r="M19664" s="1">
        <v>5519.51</v>
      </c>
      <c r="N19664" s="1">
        <v>590.72</v>
      </c>
      <c r="O19664">
        <v>0.24</v>
      </c>
    </row>
    <row r="19665" spans="1:15" x14ac:dyDescent="0.3">
      <c r="A19665" t="str">
        <f xml:space="preserve"> _xlfn.XLOOKUP(H19665, 'Customers'!B:B, 'Customers'!A:A)</f>
        <v>CUST_903</v>
      </c>
      <c r="B19665" t="str">
        <f>_xlfn.XLOOKUP(L19665, Products!C:C, Products!A:A)</f>
        <v>PROD_6</v>
      </c>
      <c r="C19665">
        <v>19664</v>
      </c>
      <c r="D19665" s="2" t="s">
        <v>781</v>
      </c>
      <c r="E19665">
        <f>YEAR(Orders[[#This Row],[Order_Date]])</f>
        <v>2022</v>
      </c>
      <c r="F19665">
        <f>MONTH(Orders[[#This Row],[Order_Date]])</f>
        <v>10</v>
      </c>
      <c r="G19665" s="2" t="s">
        <v>502</v>
      </c>
      <c r="H19665" t="s">
        <v>1662</v>
      </c>
      <c r="I19665" t="s">
        <v>32</v>
      </c>
      <c r="J19665" t="s">
        <v>33</v>
      </c>
      <c r="K19665" t="s">
        <v>34</v>
      </c>
      <c r="L19665" t="s">
        <v>52</v>
      </c>
      <c r="M19665" s="1">
        <v>650.05999999999995</v>
      </c>
      <c r="N19665" s="1">
        <v>90.35</v>
      </c>
      <c r="O19665">
        <v>0.22</v>
      </c>
    </row>
    <row r="19666" spans="1:15" x14ac:dyDescent="0.3">
      <c r="A19666" t="str">
        <f xml:space="preserve"> _xlfn.XLOOKUP(H19666, 'Customers'!B:B, 'Customers'!A:A)</f>
        <v>CUST_541</v>
      </c>
      <c r="B19666" t="str">
        <f>_xlfn.XLOOKUP(L19666, Products!C:C, Products!A:A)</f>
        <v>PROD_7</v>
      </c>
      <c r="C19666">
        <v>19665</v>
      </c>
      <c r="D19666" s="2" t="s">
        <v>1638</v>
      </c>
      <c r="E19666">
        <f>YEAR(Orders[[#This Row],[Order_Date]])</f>
        <v>2023</v>
      </c>
      <c r="F19666">
        <f>MONTH(Orders[[#This Row],[Order_Date]])</f>
        <v>1</v>
      </c>
      <c r="G19666" s="2" t="s">
        <v>533</v>
      </c>
      <c r="H19666" t="s">
        <v>1222</v>
      </c>
      <c r="I19666" t="s">
        <v>32</v>
      </c>
      <c r="J19666" t="s">
        <v>22</v>
      </c>
      <c r="K19666" t="s">
        <v>16</v>
      </c>
      <c r="L19666" t="s">
        <v>66</v>
      </c>
      <c r="M19666" s="1">
        <v>7520.3</v>
      </c>
      <c r="N19666" s="1">
        <v>691.86</v>
      </c>
      <c r="O19666">
        <v>0.27</v>
      </c>
    </row>
    <row r="19667" spans="1:15" x14ac:dyDescent="0.3">
      <c r="A19667" t="str">
        <f xml:space="preserve"> _xlfn.XLOOKUP(H19667, 'Customers'!B:B, 'Customers'!A:A)</f>
        <v>CUST_758</v>
      </c>
      <c r="B19667" t="str">
        <f>_xlfn.XLOOKUP(L19667, Products!C:C, Products!A:A)</f>
        <v>PROD_4</v>
      </c>
      <c r="C19667">
        <v>19666</v>
      </c>
      <c r="D19667" s="2" t="s">
        <v>166</v>
      </c>
      <c r="E19667">
        <f>YEAR(Orders[[#This Row],[Order_Date]])</f>
        <v>2022</v>
      </c>
      <c r="F19667">
        <f>MONTH(Orders[[#This Row],[Order_Date]])</f>
        <v>5</v>
      </c>
      <c r="G19667" s="2" t="s">
        <v>609</v>
      </c>
      <c r="H19667" t="s">
        <v>1504</v>
      </c>
      <c r="I19667" t="s">
        <v>14</v>
      </c>
      <c r="J19667" t="s">
        <v>33</v>
      </c>
      <c r="K19667" t="s">
        <v>34</v>
      </c>
      <c r="L19667" t="s">
        <v>35</v>
      </c>
      <c r="M19667" s="1">
        <v>7351.03</v>
      </c>
      <c r="N19667" s="1">
        <v>2178.84</v>
      </c>
      <c r="O19667">
        <v>0.09</v>
      </c>
    </row>
    <row r="19668" spans="1:15" x14ac:dyDescent="0.3">
      <c r="A19668" t="str">
        <f xml:space="preserve"> _xlfn.XLOOKUP(H19668, 'Customers'!B:B, 'Customers'!A:A)</f>
        <v>CUST_907</v>
      </c>
      <c r="B19668" t="str">
        <f>_xlfn.XLOOKUP(L19668, Products!C:C, Products!A:A)</f>
        <v>PROD_5</v>
      </c>
      <c r="C19668">
        <v>19667</v>
      </c>
      <c r="D19668" s="2" t="s">
        <v>327</v>
      </c>
      <c r="E19668">
        <f>YEAR(Orders[[#This Row],[Order_Date]])</f>
        <v>2022</v>
      </c>
      <c r="F19668">
        <f>MONTH(Orders[[#This Row],[Order_Date]])</f>
        <v>4</v>
      </c>
      <c r="G19668" s="2" t="s">
        <v>436</v>
      </c>
      <c r="H19668" t="s">
        <v>1666</v>
      </c>
      <c r="I19668" t="s">
        <v>14</v>
      </c>
      <c r="J19668" t="s">
        <v>15</v>
      </c>
      <c r="K19668" t="s">
        <v>34</v>
      </c>
      <c r="L19668" t="s">
        <v>39</v>
      </c>
      <c r="M19668" s="1">
        <v>6547.09</v>
      </c>
      <c r="N19668" s="1">
        <v>122.75</v>
      </c>
      <c r="O19668">
        <v>0.14000000000000001</v>
      </c>
    </row>
    <row r="19669" spans="1:15" x14ac:dyDescent="0.3">
      <c r="A19669" t="str">
        <f xml:space="preserve"> _xlfn.XLOOKUP(H19669, 'Customers'!B:B, 'Customers'!A:A)</f>
        <v>CUST_727</v>
      </c>
      <c r="B19669" t="str">
        <f>_xlfn.XLOOKUP(L19669, Products!C:C, Products!A:A)</f>
        <v>PROD_2</v>
      </c>
      <c r="C19669">
        <v>19668</v>
      </c>
      <c r="D19669" s="2" t="s">
        <v>295</v>
      </c>
      <c r="E19669">
        <f>YEAR(Orders[[#This Row],[Order_Date]])</f>
        <v>2022</v>
      </c>
      <c r="F19669">
        <f>MONTH(Orders[[#This Row],[Order_Date]])</f>
        <v>7</v>
      </c>
      <c r="G19669" s="2" t="s">
        <v>130</v>
      </c>
      <c r="H19669" t="s">
        <v>1469</v>
      </c>
      <c r="I19669" t="s">
        <v>21</v>
      </c>
      <c r="J19669" t="s">
        <v>15</v>
      </c>
      <c r="K19669" t="s">
        <v>16</v>
      </c>
      <c r="L19669" t="s">
        <v>23</v>
      </c>
      <c r="M19669" s="1">
        <v>6704.51</v>
      </c>
      <c r="N19669" s="1">
        <v>-503.03</v>
      </c>
      <c r="O19669">
        <v>0.24</v>
      </c>
    </row>
    <row r="19670" spans="1:15" x14ac:dyDescent="0.3">
      <c r="A19670" t="str">
        <f xml:space="preserve"> _xlfn.XLOOKUP(H19670, 'Customers'!B:B, 'Customers'!A:A)</f>
        <v>CUST_994</v>
      </c>
      <c r="B19670" t="str">
        <f>_xlfn.XLOOKUP(L19670, Products!C:C, Products!A:A)</f>
        <v>PROD_2</v>
      </c>
      <c r="C19670">
        <v>19669</v>
      </c>
      <c r="D19670" s="2" t="s">
        <v>1188</v>
      </c>
      <c r="E19670">
        <f>YEAR(Orders[[#This Row],[Order_Date]])</f>
        <v>2023</v>
      </c>
      <c r="F19670">
        <f>MONTH(Orders[[#This Row],[Order_Date]])</f>
        <v>10</v>
      </c>
      <c r="G19670" s="2" t="s">
        <v>1405</v>
      </c>
      <c r="H19670" t="s">
        <v>1757</v>
      </c>
      <c r="I19670" t="s">
        <v>21</v>
      </c>
      <c r="J19670" t="s">
        <v>15</v>
      </c>
      <c r="K19670" t="s">
        <v>16</v>
      </c>
      <c r="L19670" t="s">
        <v>23</v>
      </c>
      <c r="M19670" s="1">
        <v>1764.81</v>
      </c>
      <c r="N19670" s="1">
        <v>249.16</v>
      </c>
      <c r="O19670">
        <v>0.24</v>
      </c>
    </row>
    <row r="19671" spans="1:15" x14ac:dyDescent="0.3">
      <c r="A19671" t="str">
        <f xml:space="preserve"> _xlfn.XLOOKUP(H19671, 'Customers'!B:B, 'Customers'!A:A)</f>
        <v>CUST_558</v>
      </c>
      <c r="B19671" t="str">
        <f>_xlfn.XLOOKUP(L19671, Products!C:C, Products!A:A)</f>
        <v>PROD_1</v>
      </c>
      <c r="C19671">
        <v>19670</v>
      </c>
      <c r="D19671" s="2" t="s">
        <v>122</v>
      </c>
      <c r="E19671">
        <f>YEAR(Orders[[#This Row],[Order_Date]])</f>
        <v>2023</v>
      </c>
      <c r="F19671">
        <f>MONTH(Orders[[#This Row],[Order_Date]])</f>
        <v>8</v>
      </c>
      <c r="G19671" s="2" t="s">
        <v>669</v>
      </c>
      <c r="H19671" t="s">
        <v>1245</v>
      </c>
      <c r="I19671" t="s">
        <v>21</v>
      </c>
      <c r="J19671" t="s">
        <v>15</v>
      </c>
      <c r="K19671" t="s">
        <v>27</v>
      </c>
      <c r="L19671" t="s">
        <v>17</v>
      </c>
      <c r="M19671" s="1">
        <v>9159.2800000000007</v>
      </c>
      <c r="N19671" s="1">
        <v>-359.99</v>
      </c>
      <c r="O19671">
        <v>0.2</v>
      </c>
    </row>
    <row r="19672" spans="1:15" x14ac:dyDescent="0.3">
      <c r="A19672" t="str">
        <f xml:space="preserve"> _xlfn.XLOOKUP(H19672, 'Customers'!B:B, 'Customers'!A:A)</f>
        <v>CUST_714</v>
      </c>
      <c r="B19672" t="str">
        <f>_xlfn.XLOOKUP(L19672, Products!C:C, Products!A:A)</f>
        <v>PROD_4</v>
      </c>
      <c r="C19672">
        <v>19671</v>
      </c>
      <c r="D19672" s="2" t="s">
        <v>92</v>
      </c>
      <c r="E19672">
        <f>YEAR(Orders[[#This Row],[Order_Date]])</f>
        <v>2023</v>
      </c>
      <c r="F19672">
        <f>MONTH(Orders[[#This Row],[Order_Date]])</f>
        <v>9</v>
      </c>
      <c r="G19672" s="2" t="s">
        <v>1068</v>
      </c>
      <c r="H19672" t="s">
        <v>1454</v>
      </c>
      <c r="I19672" t="s">
        <v>14</v>
      </c>
      <c r="J19672" t="s">
        <v>22</v>
      </c>
      <c r="K19672" t="s">
        <v>34</v>
      </c>
      <c r="L19672" t="s">
        <v>35</v>
      </c>
      <c r="M19672" s="1">
        <v>3508.13</v>
      </c>
      <c r="N19672" s="1">
        <v>654.28</v>
      </c>
      <c r="O19672">
        <v>0.26</v>
      </c>
    </row>
    <row r="19673" spans="1:15" x14ac:dyDescent="0.3">
      <c r="A19673" t="str">
        <f xml:space="preserve"> _xlfn.XLOOKUP(H19673, 'Customers'!B:B, 'Customers'!A:A)</f>
        <v>CUST_414</v>
      </c>
      <c r="B19673" t="str">
        <f>_xlfn.XLOOKUP(L19673, Products!C:C, Products!A:A)</f>
        <v>PROD_2</v>
      </c>
      <c r="C19673">
        <v>19672</v>
      </c>
      <c r="D19673" s="2" t="s">
        <v>1167</v>
      </c>
      <c r="E19673">
        <f>YEAR(Orders[[#This Row],[Order_Date]])</f>
        <v>2023</v>
      </c>
      <c r="F19673">
        <f>MONTH(Orders[[#This Row],[Order_Date]])</f>
        <v>4</v>
      </c>
      <c r="G19673" s="2" t="s">
        <v>29</v>
      </c>
      <c r="H19673" t="s">
        <v>1010</v>
      </c>
      <c r="I19673" t="s">
        <v>21</v>
      </c>
      <c r="J19673" t="s">
        <v>22</v>
      </c>
      <c r="K19673" t="s">
        <v>16</v>
      </c>
      <c r="L19673" t="s">
        <v>23</v>
      </c>
      <c r="M19673" s="1">
        <v>2862.31</v>
      </c>
      <c r="N19673" s="1">
        <v>468.27</v>
      </c>
      <c r="O19673">
        <v>0.08</v>
      </c>
    </row>
    <row r="19674" spans="1:15" x14ac:dyDescent="0.3">
      <c r="A19674" t="str">
        <f xml:space="preserve"> _xlfn.XLOOKUP(H19674, 'Customers'!B:B, 'Customers'!A:A)</f>
        <v>CUST_585</v>
      </c>
      <c r="B19674" t="str">
        <f>_xlfn.XLOOKUP(L19674, Products!C:C, Products!A:A)</f>
        <v>PROD_3</v>
      </c>
      <c r="C19674">
        <v>19673</v>
      </c>
      <c r="D19674" s="2" t="s">
        <v>1082</v>
      </c>
      <c r="E19674">
        <f>YEAR(Orders[[#This Row],[Order_Date]])</f>
        <v>2023</v>
      </c>
      <c r="F19674">
        <f>MONTH(Orders[[#This Row],[Order_Date]])</f>
        <v>10</v>
      </c>
      <c r="G19674" s="2" t="s">
        <v>1083</v>
      </c>
      <c r="H19674" t="s">
        <v>1290</v>
      </c>
      <c r="I19674" t="s">
        <v>14</v>
      </c>
      <c r="J19674" t="s">
        <v>15</v>
      </c>
      <c r="K19674" t="s">
        <v>27</v>
      </c>
      <c r="L19674" t="s">
        <v>28</v>
      </c>
      <c r="M19674" s="1">
        <v>1294.6500000000001</v>
      </c>
      <c r="N19674" s="1">
        <v>-8.36</v>
      </c>
      <c r="O19674">
        <v>0.06</v>
      </c>
    </row>
    <row r="19675" spans="1:15" x14ac:dyDescent="0.3">
      <c r="A19675" t="str">
        <f xml:space="preserve"> _xlfn.XLOOKUP(H19675, 'Customers'!B:B, 'Customers'!A:A)</f>
        <v>CUST_484</v>
      </c>
      <c r="B19675" t="str">
        <f>_xlfn.XLOOKUP(L19675, Products!C:C, Products!A:A)</f>
        <v>PROD_8</v>
      </c>
      <c r="C19675">
        <v>19674</v>
      </c>
      <c r="D19675" s="2" t="s">
        <v>1003</v>
      </c>
      <c r="E19675">
        <f>YEAR(Orders[[#This Row],[Order_Date]])</f>
        <v>2022</v>
      </c>
      <c r="F19675">
        <f>MONTH(Orders[[#This Row],[Order_Date]])</f>
        <v>5</v>
      </c>
      <c r="G19675" s="2" t="s">
        <v>610</v>
      </c>
      <c r="H19675" t="s">
        <v>1127</v>
      </c>
      <c r="I19675" t="s">
        <v>14</v>
      </c>
      <c r="J19675" t="s">
        <v>22</v>
      </c>
      <c r="K19675" t="s">
        <v>27</v>
      </c>
      <c r="L19675" t="s">
        <v>73</v>
      </c>
      <c r="M19675" s="1">
        <v>4716.38</v>
      </c>
      <c r="N19675" s="1">
        <v>-226.44</v>
      </c>
      <c r="O19675">
        <v>0.19</v>
      </c>
    </row>
    <row r="19676" spans="1:15" x14ac:dyDescent="0.3">
      <c r="A19676" t="str">
        <f xml:space="preserve"> _xlfn.XLOOKUP(H19676, 'Customers'!B:B, 'Customers'!A:A)</f>
        <v>CUST_212</v>
      </c>
      <c r="B19676" t="str">
        <f>_xlfn.XLOOKUP(L19676, Products!C:C, Products!A:A)</f>
        <v>PROD_2</v>
      </c>
      <c r="C19676">
        <v>19675</v>
      </c>
      <c r="D19676" s="2" t="s">
        <v>841</v>
      </c>
      <c r="E19676">
        <f>YEAR(Orders[[#This Row],[Order_Date]])</f>
        <v>2023</v>
      </c>
      <c r="F19676">
        <f>MONTH(Orders[[#This Row],[Order_Date]])</f>
        <v>10</v>
      </c>
      <c r="G19676" s="2" t="s">
        <v>1230</v>
      </c>
      <c r="H19676" t="s">
        <v>601</v>
      </c>
      <c r="I19676" t="s">
        <v>14</v>
      </c>
      <c r="J19676" t="s">
        <v>65</v>
      </c>
      <c r="K19676" t="s">
        <v>16</v>
      </c>
      <c r="L19676" t="s">
        <v>23</v>
      </c>
      <c r="M19676" s="1">
        <v>3790.54</v>
      </c>
      <c r="N19676" s="1">
        <v>350.28</v>
      </c>
      <c r="O19676">
        <v>0.05</v>
      </c>
    </row>
    <row r="19677" spans="1:15" x14ac:dyDescent="0.3">
      <c r="A19677" t="str">
        <f xml:space="preserve"> _xlfn.XLOOKUP(H19677, 'Customers'!B:B, 'Customers'!A:A)</f>
        <v>CUST_138</v>
      </c>
      <c r="B19677" t="str">
        <f>_xlfn.XLOOKUP(L19677, Products!C:C, Products!A:A)</f>
        <v>PROD_4</v>
      </c>
      <c r="C19677">
        <v>19676</v>
      </c>
      <c r="D19677" s="2" t="s">
        <v>814</v>
      </c>
      <c r="E19677">
        <f>YEAR(Orders[[#This Row],[Order_Date]])</f>
        <v>2022</v>
      </c>
      <c r="F19677">
        <f>MONTH(Orders[[#This Row],[Order_Date]])</f>
        <v>9</v>
      </c>
      <c r="G19677" s="2" t="s">
        <v>953</v>
      </c>
      <c r="H19677" t="s">
        <v>422</v>
      </c>
      <c r="I19677" t="s">
        <v>21</v>
      </c>
      <c r="J19677" t="s">
        <v>15</v>
      </c>
      <c r="K19677" t="s">
        <v>34</v>
      </c>
      <c r="L19677" t="s">
        <v>35</v>
      </c>
      <c r="M19677" s="1">
        <v>6175.87</v>
      </c>
      <c r="N19677" s="1">
        <v>1209.95</v>
      </c>
      <c r="O19677">
        <v>0</v>
      </c>
    </row>
    <row r="19678" spans="1:15" x14ac:dyDescent="0.3">
      <c r="A19678" t="str">
        <f xml:space="preserve"> _xlfn.XLOOKUP(H19678, 'Customers'!B:B, 'Customers'!A:A)</f>
        <v>CUST_581</v>
      </c>
      <c r="B19678" t="str">
        <f>_xlfn.XLOOKUP(L19678, Products!C:C, Products!A:A)</f>
        <v>PROD_3</v>
      </c>
      <c r="C19678">
        <v>19677</v>
      </c>
      <c r="D19678" s="2" t="s">
        <v>484</v>
      </c>
      <c r="E19678">
        <f>YEAR(Orders[[#This Row],[Order_Date]])</f>
        <v>2022</v>
      </c>
      <c r="F19678">
        <f>MONTH(Orders[[#This Row],[Order_Date]])</f>
        <v>12</v>
      </c>
      <c r="G19678" s="2" t="s">
        <v>822</v>
      </c>
      <c r="H19678" t="s">
        <v>1284</v>
      </c>
      <c r="I19678" t="s">
        <v>32</v>
      </c>
      <c r="J19678" t="s">
        <v>15</v>
      </c>
      <c r="K19678" t="s">
        <v>27</v>
      </c>
      <c r="L19678" t="s">
        <v>28</v>
      </c>
      <c r="M19678" s="1">
        <v>3851.25</v>
      </c>
      <c r="N19678" s="1">
        <v>18.02</v>
      </c>
      <c r="O19678">
        <v>0.28999999999999998</v>
      </c>
    </row>
    <row r="19679" spans="1:15" x14ac:dyDescent="0.3">
      <c r="A19679" t="str">
        <f xml:space="preserve"> _xlfn.XLOOKUP(H19679, 'Customers'!B:B, 'Customers'!A:A)</f>
        <v>CUST_818</v>
      </c>
      <c r="B19679" t="str">
        <f>_xlfn.XLOOKUP(L19679, Products!C:C, Products!A:A)</f>
        <v>PROD_7</v>
      </c>
      <c r="C19679">
        <v>19678</v>
      </c>
      <c r="D19679" s="2" t="s">
        <v>289</v>
      </c>
      <c r="E19679">
        <f>YEAR(Orders[[#This Row],[Order_Date]])</f>
        <v>2023</v>
      </c>
      <c r="F19679">
        <f>MONTH(Orders[[#This Row],[Order_Date]])</f>
        <v>9</v>
      </c>
      <c r="G19679" s="2" t="s">
        <v>888</v>
      </c>
      <c r="H19679" t="s">
        <v>1568</v>
      </c>
      <c r="I19679" t="s">
        <v>14</v>
      </c>
      <c r="J19679" t="s">
        <v>15</v>
      </c>
      <c r="K19679" t="s">
        <v>16</v>
      </c>
      <c r="L19679" t="s">
        <v>66</v>
      </c>
      <c r="M19679" s="1">
        <v>8090.57</v>
      </c>
      <c r="N19679" s="1">
        <v>1675.82</v>
      </c>
      <c r="O19679">
        <v>0.08</v>
      </c>
    </row>
    <row r="19680" spans="1:15" x14ac:dyDescent="0.3">
      <c r="A19680" t="str">
        <f xml:space="preserve"> _xlfn.XLOOKUP(H19680, 'Customers'!B:B, 'Customers'!A:A)</f>
        <v>CUST_242</v>
      </c>
      <c r="B19680" t="str">
        <f>_xlfn.XLOOKUP(L19680, Products!C:C, Products!A:A)</f>
        <v>PROD_1</v>
      </c>
      <c r="C19680">
        <v>19679</v>
      </c>
      <c r="D19680" s="2" t="s">
        <v>110</v>
      </c>
      <c r="E19680">
        <f>YEAR(Orders[[#This Row],[Order_Date]])</f>
        <v>2022</v>
      </c>
      <c r="F19680">
        <f>MONTH(Orders[[#This Row],[Order_Date]])</f>
        <v>10</v>
      </c>
      <c r="G19680" s="2" t="s">
        <v>569</v>
      </c>
      <c r="H19680" t="s">
        <v>668</v>
      </c>
      <c r="I19680" t="s">
        <v>21</v>
      </c>
      <c r="J19680" t="s">
        <v>33</v>
      </c>
      <c r="K19680" t="s">
        <v>16</v>
      </c>
      <c r="L19680" t="s">
        <v>17</v>
      </c>
      <c r="M19680" s="1">
        <v>9749.67</v>
      </c>
      <c r="N19680" s="1">
        <v>1080.93</v>
      </c>
      <c r="O19680">
        <v>0.13</v>
      </c>
    </row>
    <row r="19681" spans="1:15" x14ac:dyDescent="0.3">
      <c r="A19681" t="str">
        <f xml:space="preserve"> _xlfn.XLOOKUP(H19681, 'Customers'!B:B, 'Customers'!A:A)</f>
        <v>CUST_617</v>
      </c>
      <c r="B19681" t="str">
        <f>_xlfn.XLOOKUP(L19681, Products!C:C, Products!A:A)</f>
        <v>PROD_5</v>
      </c>
      <c r="C19681">
        <v>19680</v>
      </c>
      <c r="D19681" s="2" t="s">
        <v>341</v>
      </c>
      <c r="E19681">
        <f>YEAR(Orders[[#This Row],[Order_Date]])</f>
        <v>2022</v>
      </c>
      <c r="F19681">
        <f>MONTH(Orders[[#This Row],[Order_Date]])</f>
        <v>4</v>
      </c>
      <c r="G19681" s="2" t="s">
        <v>475</v>
      </c>
      <c r="H19681" t="s">
        <v>1336</v>
      </c>
      <c r="I19681" t="s">
        <v>21</v>
      </c>
      <c r="J19681" t="s">
        <v>22</v>
      </c>
      <c r="K19681" t="s">
        <v>34</v>
      </c>
      <c r="L19681" t="s">
        <v>39</v>
      </c>
      <c r="M19681" s="1">
        <v>216.47</v>
      </c>
      <c r="N19681" s="1">
        <v>24.49</v>
      </c>
      <c r="O19681">
        <v>0.03</v>
      </c>
    </row>
    <row r="19682" spans="1:15" x14ac:dyDescent="0.3">
      <c r="A19682" t="str">
        <f xml:space="preserve"> _xlfn.XLOOKUP(H19682, 'Customers'!B:B, 'Customers'!A:A)</f>
        <v>CUST_190</v>
      </c>
      <c r="B19682" t="str">
        <f>_xlfn.XLOOKUP(L19682, Products!C:C, Products!A:A)</f>
        <v>PROD_7</v>
      </c>
      <c r="C19682">
        <v>19681</v>
      </c>
      <c r="D19682" s="2" t="s">
        <v>161</v>
      </c>
      <c r="E19682">
        <f>YEAR(Orders[[#This Row],[Order_Date]])</f>
        <v>2023</v>
      </c>
      <c r="F19682">
        <f>MONTH(Orders[[#This Row],[Order_Date]])</f>
        <v>9</v>
      </c>
      <c r="G19682" s="2" t="s">
        <v>92</v>
      </c>
      <c r="H19682" t="s">
        <v>549</v>
      </c>
      <c r="I19682" t="s">
        <v>32</v>
      </c>
      <c r="J19682" t="s">
        <v>22</v>
      </c>
      <c r="K19682" t="s">
        <v>16</v>
      </c>
      <c r="L19682" t="s">
        <v>66</v>
      </c>
      <c r="M19682" s="1">
        <v>3842.65</v>
      </c>
      <c r="N19682" s="1">
        <v>-331.18</v>
      </c>
      <c r="O19682">
        <v>0.27</v>
      </c>
    </row>
    <row r="19683" spans="1:15" x14ac:dyDescent="0.3">
      <c r="A19683" t="str">
        <f xml:space="preserve"> _xlfn.XLOOKUP(H19683, 'Customers'!B:B, 'Customers'!A:A)</f>
        <v>CUST_768</v>
      </c>
      <c r="B19683" t="str">
        <f>_xlfn.XLOOKUP(L19683, Products!C:C, Products!A:A)</f>
        <v>PROD_7</v>
      </c>
      <c r="C19683">
        <v>19682</v>
      </c>
      <c r="D19683" s="2" t="s">
        <v>714</v>
      </c>
      <c r="E19683">
        <f>YEAR(Orders[[#This Row],[Order_Date]])</f>
        <v>2023</v>
      </c>
      <c r="F19683">
        <f>MONTH(Orders[[#This Row],[Order_Date]])</f>
        <v>1</v>
      </c>
      <c r="G19683" s="2" t="s">
        <v>24</v>
      </c>
      <c r="H19683" t="s">
        <v>1514</v>
      </c>
      <c r="I19683" t="s">
        <v>21</v>
      </c>
      <c r="J19683" t="s">
        <v>33</v>
      </c>
      <c r="K19683" t="s">
        <v>16</v>
      </c>
      <c r="L19683" t="s">
        <v>66</v>
      </c>
      <c r="M19683" s="1">
        <v>8922.36</v>
      </c>
      <c r="N19683" s="1">
        <v>206.2</v>
      </c>
      <c r="O19683">
        <v>0.3</v>
      </c>
    </row>
    <row r="19684" spans="1:15" x14ac:dyDescent="0.3">
      <c r="A19684" t="str">
        <f xml:space="preserve"> _xlfn.XLOOKUP(H19684, 'Customers'!B:B, 'Customers'!A:A)</f>
        <v>CUST_35</v>
      </c>
      <c r="B19684" t="str">
        <f>_xlfn.XLOOKUP(L19684, Products!C:C, Products!A:A)</f>
        <v>PROD_8</v>
      </c>
      <c r="C19684">
        <v>19683</v>
      </c>
      <c r="D19684" s="2" t="s">
        <v>1148</v>
      </c>
      <c r="E19684">
        <f>YEAR(Orders[[#This Row],[Order_Date]])</f>
        <v>2023</v>
      </c>
      <c r="F19684">
        <f>MONTH(Orders[[#This Row],[Order_Date]])</f>
        <v>12</v>
      </c>
      <c r="G19684" s="2" t="s">
        <v>89</v>
      </c>
      <c r="H19684" t="s">
        <v>132</v>
      </c>
      <c r="I19684" t="s">
        <v>32</v>
      </c>
      <c r="J19684" t="s">
        <v>65</v>
      </c>
      <c r="K19684" t="s">
        <v>27</v>
      </c>
      <c r="L19684" t="s">
        <v>73</v>
      </c>
      <c r="M19684" s="1">
        <v>6622.42</v>
      </c>
      <c r="N19684" s="1">
        <v>-471.48</v>
      </c>
      <c r="O19684">
        <v>0.17</v>
      </c>
    </row>
    <row r="19685" spans="1:15" x14ac:dyDescent="0.3">
      <c r="A19685" t="str">
        <f xml:space="preserve"> _xlfn.XLOOKUP(H19685, 'Customers'!B:B, 'Customers'!A:A)</f>
        <v>CUST_587</v>
      </c>
      <c r="B19685" t="str">
        <f>_xlfn.XLOOKUP(L19685, Products!C:C, Products!A:A)</f>
        <v>PROD_1</v>
      </c>
      <c r="C19685">
        <v>19684</v>
      </c>
      <c r="D19685" s="2" t="s">
        <v>588</v>
      </c>
      <c r="E19685">
        <f>YEAR(Orders[[#This Row],[Order_Date]])</f>
        <v>2023</v>
      </c>
      <c r="F19685">
        <f>MONTH(Orders[[#This Row],[Order_Date]])</f>
        <v>8</v>
      </c>
      <c r="G19685" s="2" t="s">
        <v>1129</v>
      </c>
      <c r="H19685" t="s">
        <v>1292</v>
      </c>
      <c r="I19685" t="s">
        <v>14</v>
      </c>
      <c r="J19685" t="s">
        <v>65</v>
      </c>
      <c r="K19685" t="s">
        <v>27</v>
      </c>
      <c r="L19685" t="s">
        <v>17</v>
      </c>
      <c r="M19685" s="1">
        <v>9398.81</v>
      </c>
      <c r="N19685" s="1">
        <v>2509.3000000000002</v>
      </c>
      <c r="O19685">
        <v>0.09</v>
      </c>
    </row>
    <row r="19686" spans="1:15" x14ac:dyDescent="0.3">
      <c r="A19686" t="str">
        <f xml:space="preserve"> _xlfn.XLOOKUP(H19686, 'Customers'!B:B, 'Customers'!A:A)</f>
        <v>CUST_4</v>
      </c>
      <c r="B19686" t="str">
        <f>_xlfn.XLOOKUP(L19686, Products!C:C, Products!A:A)</f>
        <v>PROD_6</v>
      </c>
      <c r="C19686">
        <v>19685</v>
      </c>
      <c r="D19686" s="2" t="s">
        <v>1259</v>
      </c>
      <c r="E19686">
        <f>YEAR(Orders[[#This Row],[Order_Date]])</f>
        <v>2023</v>
      </c>
      <c r="F19686">
        <f>MONTH(Orders[[#This Row],[Order_Date]])</f>
        <v>11</v>
      </c>
      <c r="G19686" s="2" t="s">
        <v>690</v>
      </c>
      <c r="H19686" t="s">
        <v>31</v>
      </c>
      <c r="I19686" t="s">
        <v>32</v>
      </c>
      <c r="J19686" t="s">
        <v>33</v>
      </c>
      <c r="K19686" t="s">
        <v>34</v>
      </c>
      <c r="L19686" t="s">
        <v>52</v>
      </c>
      <c r="M19686" s="1">
        <v>542.84</v>
      </c>
      <c r="N19686" s="1">
        <v>-50.7</v>
      </c>
      <c r="O19686">
        <v>0</v>
      </c>
    </row>
    <row r="19687" spans="1:15" x14ac:dyDescent="0.3">
      <c r="A19687" t="str">
        <f xml:space="preserve"> _xlfn.XLOOKUP(H19687, 'Customers'!B:B, 'Customers'!A:A)</f>
        <v>CUST_676</v>
      </c>
      <c r="B19687" t="str">
        <f>_xlfn.XLOOKUP(L19687, Products!C:C, Products!A:A)</f>
        <v>PROD_4</v>
      </c>
      <c r="C19687">
        <v>19686</v>
      </c>
      <c r="D19687" s="2" t="s">
        <v>1120</v>
      </c>
      <c r="E19687">
        <f>YEAR(Orders[[#This Row],[Order_Date]])</f>
        <v>2022</v>
      </c>
      <c r="F19687">
        <f>MONTH(Orders[[#This Row],[Order_Date]])</f>
        <v>1</v>
      </c>
      <c r="G19687" s="2" t="s">
        <v>1208</v>
      </c>
      <c r="H19687" t="s">
        <v>1410</v>
      </c>
      <c r="I19687" t="s">
        <v>32</v>
      </c>
      <c r="J19687" t="s">
        <v>33</v>
      </c>
      <c r="K19687" t="s">
        <v>34</v>
      </c>
      <c r="L19687" t="s">
        <v>35</v>
      </c>
      <c r="M19687" s="1">
        <v>3792.02</v>
      </c>
      <c r="N19687" s="1">
        <v>-54.2</v>
      </c>
      <c r="O19687">
        <v>0.03</v>
      </c>
    </row>
    <row r="19688" spans="1:15" x14ac:dyDescent="0.3">
      <c r="A19688" t="str">
        <f xml:space="preserve"> _xlfn.XLOOKUP(H19688, 'Customers'!B:B, 'Customers'!A:A)</f>
        <v>CUST_209</v>
      </c>
      <c r="B19688" t="str">
        <f>_xlfn.XLOOKUP(L19688, Products!C:C, Products!A:A)</f>
        <v>PROD_4</v>
      </c>
      <c r="C19688">
        <v>19687</v>
      </c>
      <c r="D19688" s="2" t="s">
        <v>60</v>
      </c>
      <c r="E19688">
        <f>YEAR(Orders[[#This Row],[Order_Date]])</f>
        <v>2022</v>
      </c>
      <c r="F19688">
        <f>MONTH(Orders[[#This Row],[Order_Date]])</f>
        <v>9</v>
      </c>
      <c r="G19688" s="2" t="s">
        <v>299</v>
      </c>
      <c r="H19688" t="s">
        <v>596</v>
      </c>
      <c r="I19688" t="s">
        <v>14</v>
      </c>
      <c r="J19688" t="s">
        <v>22</v>
      </c>
      <c r="K19688" t="s">
        <v>34</v>
      </c>
      <c r="L19688" t="s">
        <v>35</v>
      </c>
      <c r="M19688" s="1">
        <v>7560.84</v>
      </c>
      <c r="N19688" s="1">
        <v>-403.6</v>
      </c>
      <c r="O19688">
        <v>0.13</v>
      </c>
    </row>
    <row r="19689" spans="1:15" x14ac:dyDescent="0.3">
      <c r="A19689" t="str">
        <f xml:space="preserve"> _xlfn.XLOOKUP(H19689, 'Customers'!B:B, 'Customers'!A:A)</f>
        <v>CUST_755</v>
      </c>
      <c r="B19689" t="str">
        <f>_xlfn.XLOOKUP(L19689, Products!C:C, Products!A:A)</f>
        <v>PROD_5</v>
      </c>
      <c r="C19689">
        <v>19688</v>
      </c>
      <c r="D19689" s="2" t="s">
        <v>1239</v>
      </c>
      <c r="E19689">
        <f>YEAR(Orders[[#This Row],[Order_Date]])</f>
        <v>2022</v>
      </c>
      <c r="F19689">
        <f>MONTH(Orders[[#This Row],[Order_Date]])</f>
        <v>7</v>
      </c>
      <c r="G19689" s="2" t="s">
        <v>244</v>
      </c>
      <c r="H19689" t="s">
        <v>1501</v>
      </c>
      <c r="I19689" t="s">
        <v>21</v>
      </c>
      <c r="J19689" t="s">
        <v>33</v>
      </c>
      <c r="K19689" t="s">
        <v>34</v>
      </c>
      <c r="L19689" t="s">
        <v>39</v>
      </c>
      <c r="M19689" s="1">
        <v>3601.01</v>
      </c>
      <c r="N19689" s="1">
        <v>1043.1400000000001</v>
      </c>
      <c r="O19689">
        <v>0.11</v>
      </c>
    </row>
    <row r="19690" spans="1:15" x14ac:dyDescent="0.3">
      <c r="A19690" t="str">
        <f xml:space="preserve"> _xlfn.XLOOKUP(H19690, 'Customers'!B:B, 'Customers'!A:A)</f>
        <v>CUST_504</v>
      </c>
      <c r="B19690" t="str">
        <f>_xlfn.XLOOKUP(L19690, Products!C:C, Products!A:A)</f>
        <v>PROD_7</v>
      </c>
      <c r="C19690">
        <v>19689</v>
      </c>
      <c r="D19690" s="2" t="s">
        <v>177</v>
      </c>
      <c r="E19690">
        <f>YEAR(Orders[[#This Row],[Order_Date]])</f>
        <v>2023</v>
      </c>
      <c r="F19690">
        <f>MONTH(Orders[[#This Row],[Order_Date]])</f>
        <v>7</v>
      </c>
      <c r="G19690" s="2" t="s">
        <v>183</v>
      </c>
      <c r="H19690" t="s">
        <v>1169</v>
      </c>
      <c r="I19690" t="s">
        <v>14</v>
      </c>
      <c r="J19690" t="s">
        <v>15</v>
      </c>
      <c r="K19690" t="s">
        <v>16</v>
      </c>
      <c r="L19690" t="s">
        <v>66</v>
      </c>
      <c r="M19690" s="1">
        <v>5628.82</v>
      </c>
      <c r="N19690" s="1">
        <v>902.38</v>
      </c>
      <c r="O19690">
        <v>0.19</v>
      </c>
    </row>
    <row r="19691" spans="1:15" x14ac:dyDescent="0.3">
      <c r="A19691" t="str">
        <f xml:space="preserve"> _xlfn.XLOOKUP(H19691, 'Customers'!B:B, 'Customers'!A:A)</f>
        <v>CUST_674</v>
      </c>
      <c r="B19691" t="str">
        <f>_xlfn.XLOOKUP(L19691, Products!C:C, Products!A:A)</f>
        <v>PROD_8</v>
      </c>
      <c r="C19691">
        <v>19690</v>
      </c>
      <c r="D19691" s="2" t="s">
        <v>29</v>
      </c>
      <c r="E19691">
        <f>YEAR(Orders[[#This Row],[Order_Date]])</f>
        <v>2023</v>
      </c>
      <c r="F19691">
        <f>MONTH(Orders[[#This Row],[Order_Date]])</f>
        <v>5</v>
      </c>
      <c r="G19691" s="2" t="s">
        <v>1178</v>
      </c>
      <c r="H19691" t="s">
        <v>1406</v>
      </c>
      <c r="I19691" t="s">
        <v>21</v>
      </c>
      <c r="J19691" t="s">
        <v>15</v>
      </c>
      <c r="K19691" t="s">
        <v>27</v>
      </c>
      <c r="L19691" t="s">
        <v>73</v>
      </c>
      <c r="M19691" s="1">
        <v>9784.25</v>
      </c>
      <c r="N19691" s="1">
        <v>2794.69</v>
      </c>
      <c r="O19691">
        <v>0.18</v>
      </c>
    </row>
    <row r="19692" spans="1:15" x14ac:dyDescent="0.3">
      <c r="A19692" t="str">
        <f xml:space="preserve"> _xlfn.XLOOKUP(H19692, 'Customers'!B:B, 'Customers'!A:A)</f>
        <v>CUST_502</v>
      </c>
      <c r="B19692" t="str">
        <f>_xlfn.XLOOKUP(L19692, Products!C:C, Products!A:A)</f>
        <v>PROD_8</v>
      </c>
      <c r="C19692">
        <v>19691</v>
      </c>
      <c r="D19692" s="2" t="s">
        <v>984</v>
      </c>
      <c r="E19692">
        <f>YEAR(Orders[[#This Row],[Order_Date]])</f>
        <v>2023</v>
      </c>
      <c r="F19692">
        <f>MONTH(Orders[[#This Row],[Order_Date]])</f>
        <v>11</v>
      </c>
      <c r="G19692" s="2" t="s">
        <v>1649</v>
      </c>
      <c r="H19692" t="s">
        <v>1165</v>
      </c>
      <c r="I19692" t="s">
        <v>14</v>
      </c>
      <c r="J19692" t="s">
        <v>22</v>
      </c>
      <c r="K19692" t="s">
        <v>27</v>
      </c>
      <c r="L19692" t="s">
        <v>73</v>
      </c>
      <c r="M19692" s="1">
        <v>5504.17</v>
      </c>
      <c r="N19692" s="1">
        <v>-68.58</v>
      </c>
      <c r="O19692">
        <v>0.03</v>
      </c>
    </row>
    <row r="19693" spans="1:15" x14ac:dyDescent="0.3">
      <c r="A19693" t="str">
        <f xml:space="preserve"> _xlfn.XLOOKUP(H19693, 'Customers'!B:B, 'Customers'!A:A)</f>
        <v>CUST_285</v>
      </c>
      <c r="B19693" t="str">
        <f>_xlfn.XLOOKUP(L19693, Products!C:C, Products!A:A)</f>
        <v>PROD_8</v>
      </c>
      <c r="C19693">
        <v>19692</v>
      </c>
      <c r="D19693" s="2" t="s">
        <v>19</v>
      </c>
      <c r="E19693">
        <f>YEAR(Orders[[#This Row],[Order_Date]])</f>
        <v>2023</v>
      </c>
      <c r="F19693">
        <f>MONTH(Orders[[#This Row],[Order_Date]])</f>
        <v>4</v>
      </c>
      <c r="G19693" s="2" t="s">
        <v>467</v>
      </c>
      <c r="H19693" t="s">
        <v>760</v>
      </c>
      <c r="I19693" t="s">
        <v>21</v>
      </c>
      <c r="J19693" t="s">
        <v>65</v>
      </c>
      <c r="K19693" t="s">
        <v>27</v>
      </c>
      <c r="L19693" t="s">
        <v>73</v>
      </c>
      <c r="M19693" s="1">
        <v>4762.5</v>
      </c>
      <c r="N19693" s="1">
        <v>1262.95</v>
      </c>
      <c r="O19693">
        <v>0</v>
      </c>
    </row>
    <row r="19694" spans="1:15" x14ac:dyDescent="0.3">
      <c r="A19694" t="str">
        <f xml:space="preserve"> _xlfn.XLOOKUP(H19694, 'Customers'!B:B, 'Customers'!A:A)</f>
        <v>CUST_265</v>
      </c>
      <c r="B19694" t="str">
        <f>_xlfn.XLOOKUP(L19694, Products!C:C, Products!A:A)</f>
        <v>PROD_1</v>
      </c>
      <c r="C19694">
        <v>19693</v>
      </c>
      <c r="D19694" s="2" t="s">
        <v>930</v>
      </c>
      <c r="E19694">
        <f>YEAR(Orders[[#This Row],[Order_Date]])</f>
        <v>2022</v>
      </c>
      <c r="F19694">
        <f>MONTH(Orders[[#This Row],[Order_Date]])</f>
        <v>4</v>
      </c>
      <c r="G19694" s="2" t="s">
        <v>833</v>
      </c>
      <c r="H19694" t="s">
        <v>718</v>
      </c>
      <c r="I19694" t="s">
        <v>21</v>
      </c>
      <c r="J19694" t="s">
        <v>22</v>
      </c>
      <c r="K19694" t="s">
        <v>16</v>
      </c>
      <c r="L19694" t="s">
        <v>17</v>
      </c>
      <c r="M19694" s="1">
        <v>7961.73</v>
      </c>
      <c r="N19694" s="1">
        <v>1108.57</v>
      </c>
      <c r="O19694">
        <v>0.24</v>
      </c>
    </row>
    <row r="19695" spans="1:15" x14ac:dyDescent="0.3">
      <c r="A19695" t="str">
        <f xml:space="preserve"> _xlfn.XLOOKUP(H19695, 'Customers'!B:B, 'Customers'!A:A)</f>
        <v>CUST_81</v>
      </c>
      <c r="B19695" t="str">
        <f>_xlfn.XLOOKUP(L19695, Products!C:C, Products!A:A)</f>
        <v>PROD_6</v>
      </c>
      <c r="C19695">
        <v>19694</v>
      </c>
      <c r="D19695" s="2" t="s">
        <v>682</v>
      </c>
      <c r="E19695">
        <f>YEAR(Orders[[#This Row],[Order_Date]])</f>
        <v>2023</v>
      </c>
      <c r="F19695">
        <f>MONTH(Orders[[#This Row],[Order_Date]])</f>
        <v>9</v>
      </c>
      <c r="G19695" s="2" t="s">
        <v>1068</v>
      </c>
      <c r="H19695" t="s">
        <v>260</v>
      </c>
      <c r="I19695" t="s">
        <v>14</v>
      </c>
      <c r="J19695" t="s">
        <v>33</v>
      </c>
      <c r="K19695" t="s">
        <v>34</v>
      </c>
      <c r="L19695" t="s">
        <v>52</v>
      </c>
      <c r="M19695" s="1">
        <v>5780.43</v>
      </c>
      <c r="N19695" s="1">
        <v>-408.34</v>
      </c>
      <c r="O19695">
        <v>0.17</v>
      </c>
    </row>
    <row r="19696" spans="1:15" x14ac:dyDescent="0.3">
      <c r="A19696" t="str">
        <f xml:space="preserve"> _xlfn.XLOOKUP(H19696, 'Customers'!B:B, 'Customers'!A:A)</f>
        <v>CUST_640</v>
      </c>
      <c r="B19696" t="str">
        <f>_xlfn.XLOOKUP(L19696, Products!C:C, Products!A:A)</f>
        <v>PROD_1</v>
      </c>
      <c r="C19696">
        <v>19695</v>
      </c>
      <c r="D19696" s="2" t="s">
        <v>1236</v>
      </c>
      <c r="E19696">
        <f>YEAR(Orders[[#This Row],[Order_Date]])</f>
        <v>2023</v>
      </c>
      <c r="F19696">
        <f>MONTH(Orders[[#This Row],[Order_Date]])</f>
        <v>5</v>
      </c>
      <c r="G19696" s="2" t="s">
        <v>616</v>
      </c>
      <c r="H19696" t="s">
        <v>1364</v>
      </c>
      <c r="I19696" t="s">
        <v>14</v>
      </c>
      <c r="J19696" t="s">
        <v>33</v>
      </c>
      <c r="K19696" t="s">
        <v>16</v>
      </c>
      <c r="L19696" t="s">
        <v>17</v>
      </c>
      <c r="M19696" s="1">
        <v>7600.27</v>
      </c>
      <c r="N19696" s="1">
        <v>-33.49</v>
      </c>
      <c r="O19696">
        <v>0.02</v>
      </c>
    </row>
    <row r="19697" spans="1:15" x14ac:dyDescent="0.3">
      <c r="A19697" t="str">
        <f xml:space="preserve"> _xlfn.XLOOKUP(H19697, 'Customers'!B:B, 'Customers'!A:A)</f>
        <v>CUST_244</v>
      </c>
      <c r="B19697" t="str">
        <f>_xlfn.XLOOKUP(L19697, Products!C:C, Products!A:A)</f>
        <v>PROD_7</v>
      </c>
      <c r="C19697">
        <v>19696</v>
      </c>
      <c r="D19697" s="2" t="s">
        <v>1150</v>
      </c>
      <c r="E19697">
        <f>YEAR(Orders[[#This Row],[Order_Date]])</f>
        <v>2022</v>
      </c>
      <c r="F19697">
        <f>MONTH(Orders[[#This Row],[Order_Date]])</f>
        <v>6</v>
      </c>
      <c r="G19697" s="2" t="s">
        <v>791</v>
      </c>
      <c r="H19697" t="s">
        <v>674</v>
      </c>
      <c r="I19697" t="s">
        <v>14</v>
      </c>
      <c r="J19697" t="s">
        <v>65</v>
      </c>
      <c r="K19697" t="s">
        <v>16</v>
      </c>
      <c r="L19697" t="s">
        <v>66</v>
      </c>
      <c r="M19697" s="1">
        <v>3335.86</v>
      </c>
      <c r="N19697" s="1">
        <v>734.22</v>
      </c>
      <c r="O19697">
        <v>0.2</v>
      </c>
    </row>
    <row r="19698" spans="1:15" x14ac:dyDescent="0.3">
      <c r="A19698" t="str">
        <f xml:space="preserve"> _xlfn.XLOOKUP(H19698, 'Customers'!B:B, 'Customers'!A:A)</f>
        <v>CUST_173</v>
      </c>
      <c r="B19698" t="str">
        <f>_xlfn.XLOOKUP(L19698, Products!C:C, Products!A:A)</f>
        <v>PROD_4</v>
      </c>
      <c r="C19698">
        <v>19697</v>
      </c>
      <c r="D19698" s="2" t="s">
        <v>525</v>
      </c>
      <c r="E19698">
        <f>YEAR(Orders[[#This Row],[Order_Date]])</f>
        <v>2023</v>
      </c>
      <c r="F19698">
        <f>MONTH(Orders[[#This Row],[Order_Date]])</f>
        <v>10</v>
      </c>
      <c r="G19698" s="2" t="s">
        <v>841</v>
      </c>
      <c r="H19698" t="s">
        <v>508</v>
      </c>
      <c r="I19698" t="s">
        <v>14</v>
      </c>
      <c r="J19698" t="s">
        <v>15</v>
      </c>
      <c r="K19698" t="s">
        <v>34</v>
      </c>
      <c r="L19698" t="s">
        <v>35</v>
      </c>
      <c r="M19698" s="1">
        <v>9210.59</v>
      </c>
      <c r="N19698" s="1">
        <v>2263.4899999999998</v>
      </c>
      <c r="O19698">
        <v>0.26</v>
      </c>
    </row>
    <row r="19699" spans="1:15" x14ac:dyDescent="0.3">
      <c r="A19699" t="str">
        <f xml:space="preserve"> _xlfn.XLOOKUP(H19699, 'Customers'!B:B, 'Customers'!A:A)</f>
        <v>CUST_795</v>
      </c>
      <c r="B19699" t="str">
        <f>_xlfn.XLOOKUP(L19699, Products!C:C, Products!A:A)</f>
        <v>PROD_7</v>
      </c>
      <c r="C19699">
        <v>19698</v>
      </c>
      <c r="D19699" s="2" t="s">
        <v>335</v>
      </c>
      <c r="E19699">
        <f>YEAR(Orders[[#This Row],[Order_Date]])</f>
        <v>2023</v>
      </c>
      <c r="F19699">
        <f>MONTH(Orders[[#This Row],[Order_Date]])</f>
        <v>8</v>
      </c>
      <c r="G19699" s="2" t="s">
        <v>759</v>
      </c>
      <c r="H19699" t="s">
        <v>1543</v>
      </c>
      <c r="I19699" t="s">
        <v>14</v>
      </c>
      <c r="J19699" t="s">
        <v>65</v>
      </c>
      <c r="K19699" t="s">
        <v>16</v>
      </c>
      <c r="L19699" t="s">
        <v>66</v>
      </c>
      <c r="M19699" s="1">
        <v>8147.9</v>
      </c>
      <c r="N19699" s="1">
        <v>2240.02</v>
      </c>
      <c r="O19699">
        <v>0.16</v>
      </c>
    </row>
    <row r="19700" spans="1:15" x14ac:dyDescent="0.3">
      <c r="A19700" t="str">
        <f xml:space="preserve"> _xlfn.XLOOKUP(H19700, 'Customers'!B:B, 'Customers'!A:A)</f>
        <v>CUST_371</v>
      </c>
      <c r="B19700" t="str">
        <f>_xlfn.XLOOKUP(L19700, Products!C:C, Products!A:A)</f>
        <v>PROD_2</v>
      </c>
      <c r="C19700">
        <v>19699</v>
      </c>
      <c r="D19700" s="2" t="s">
        <v>1274</v>
      </c>
      <c r="E19700">
        <f>YEAR(Orders[[#This Row],[Order_Date]])</f>
        <v>2022</v>
      </c>
      <c r="F19700">
        <f>MONTH(Orders[[#This Row],[Order_Date]])</f>
        <v>12</v>
      </c>
      <c r="G19700" s="2" t="s">
        <v>580</v>
      </c>
      <c r="H19700" t="s">
        <v>924</v>
      </c>
      <c r="I19700" t="s">
        <v>32</v>
      </c>
      <c r="J19700" t="s">
        <v>65</v>
      </c>
      <c r="K19700" t="s">
        <v>16</v>
      </c>
      <c r="L19700" t="s">
        <v>23</v>
      </c>
      <c r="M19700" s="1">
        <v>1924.6</v>
      </c>
      <c r="N19700" s="1">
        <v>212.37</v>
      </c>
      <c r="O19700">
        <v>0.03</v>
      </c>
    </row>
    <row r="19701" spans="1:15" x14ac:dyDescent="0.3">
      <c r="A19701" t="str">
        <f xml:space="preserve"> _xlfn.XLOOKUP(H19701, 'Customers'!B:B, 'Customers'!A:A)</f>
        <v>CUST_390</v>
      </c>
      <c r="B19701" t="str">
        <f>_xlfn.XLOOKUP(L19701, Products!C:C, Products!A:A)</f>
        <v>PROD_4</v>
      </c>
      <c r="C19701">
        <v>19700</v>
      </c>
      <c r="D19701" s="2" t="s">
        <v>270</v>
      </c>
      <c r="E19701">
        <f>YEAR(Orders[[#This Row],[Order_Date]])</f>
        <v>2022</v>
      </c>
      <c r="F19701">
        <f>MONTH(Orders[[#This Row],[Order_Date]])</f>
        <v>2</v>
      </c>
      <c r="G19701" s="2" t="s">
        <v>54</v>
      </c>
      <c r="H19701" t="s">
        <v>966</v>
      </c>
      <c r="I19701" t="s">
        <v>14</v>
      </c>
      <c r="J19701" t="s">
        <v>33</v>
      </c>
      <c r="K19701" t="s">
        <v>34</v>
      </c>
      <c r="L19701" t="s">
        <v>35</v>
      </c>
      <c r="M19701" s="1">
        <v>559.5</v>
      </c>
      <c r="N19701" s="1">
        <v>27.33</v>
      </c>
      <c r="O19701">
        <v>0.09</v>
      </c>
    </row>
    <row r="19702" spans="1:15" x14ac:dyDescent="0.3">
      <c r="A19702" t="str">
        <f xml:space="preserve"> _xlfn.XLOOKUP(H19702, 'Customers'!B:B, 'Customers'!A:A)</f>
        <v>CUST_426</v>
      </c>
      <c r="B19702" t="str">
        <f>_xlfn.XLOOKUP(L19702, Products!C:C, Products!A:A)</f>
        <v>PROD_8</v>
      </c>
      <c r="C19702">
        <v>19701</v>
      </c>
      <c r="D19702" s="2" t="s">
        <v>471</v>
      </c>
      <c r="E19702">
        <f>YEAR(Orders[[#This Row],[Order_Date]])</f>
        <v>2022</v>
      </c>
      <c r="F19702">
        <f>MONTH(Orders[[#This Row],[Order_Date]])</f>
        <v>10</v>
      </c>
      <c r="G19702" s="2" t="s">
        <v>1079</v>
      </c>
      <c r="H19702" t="s">
        <v>1032</v>
      </c>
      <c r="I19702" t="s">
        <v>14</v>
      </c>
      <c r="J19702" t="s">
        <v>65</v>
      </c>
      <c r="K19702" t="s">
        <v>27</v>
      </c>
      <c r="L19702" t="s">
        <v>73</v>
      </c>
      <c r="M19702" s="1">
        <v>3272.97</v>
      </c>
      <c r="N19702" s="1">
        <v>-5.35</v>
      </c>
      <c r="O19702">
        <v>0.03</v>
      </c>
    </row>
    <row r="19703" spans="1:15" x14ac:dyDescent="0.3">
      <c r="A19703" t="str">
        <f xml:space="preserve"> _xlfn.XLOOKUP(H19703, 'Customers'!B:B, 'Customers'!A:A)</f>
        <v>CUST_847</v>
      </c>
      <c r="B19703" t="str">
        <f>_xlfn.XLOOKUP(L19703, Products!C:C, Products!A:A)</f>
        <v>PROD_6</v>
      </c>
      <c r="C19703">
        <v>19702</v>
      </c>
      <c r="D19703" s="2" t="s">
        <v>385</v>
      </c>
      <c r="E19703">
        <f>YEAR(Orders[[#This Row],[Order_Date]])</f>
        <v>2022</v>
      </c>
      <c r="F19703">
        <f>MONTH(Orders[[#This Row],[Order_Date]])</f>
        <v>11</v>
      </c>
      <c r="G19703" s="2" t="s">
        <v>333</v>
      </c>
      <c r="H19703" t="s">
        <v>1600</v>
      </c>
      <c r="I19703" t="s">
        <v>32</v>
      </c>
      <c r="J19703" t="s">
        <v>15</v>
      </c>
      <c r="K19703" t="s">
        <v>34</v>
      </c>
      <c r="L19703" t="s">
        <v>52</v>
      </c>
      <c r="M19703" s="1">
        <v>9928.0400000000009</v>
      </c>
      <c r="N19703" s="1">
        <v>1858.14</v>
      </c>
      <c r="O19703">
        <v>0.24</v>
      </c>
    </row>
    <row r="19704" spans="1:15" x14ac:dyDescent="0.3">
      <c r="A19704" t="str">
        <f xml:space="preserve"> _xlfn.XLOOKUP(H19704, 'Customers'!B:B, 'Customers'!A:A)</f>
        <v>CUST_626</v>
      </c>
      <c r="B19704" t="str">
        <f>_xlfn.XLOOKUP(L19704, Products!C:C, Products!A:A)</f>
        <v>PROD_7</v>
      </c>
      <c r="C19704">
        <v>19703</v>
      </c>
      <c r="D19704" s="2" t="s">
        <v>1342</v>
      </c>
      <c r="E19704">
        <f>YEAR(Orders[[#This Row],[Order_Date]])</f>
        <v>2023</v>
      </c>
      <c r="F19704">
        <f>MONTH(Orders[[#This Row],[Order_Date]])</f>
        <v>10</v>
      </c>
      <c r="G19704" s="2" t="s">
        <v>1100</v>
      </c>
      <c r="H19704" t="s">
        <v>1348</v>
      </c>
      <c r="I19704" t="s">
        <v>14</v>
      </c>
      <c r="J19704" t="s">
        <v>33</v>
      </c>
      <c r="K19704" t="s">
        <v>16</v>
      </c>
      <c r="L19704" t="s">
        <v>66</v>
      </c>
      <c r="M19704" s="1">
        <v>6595.37</v>
      </c>
      <c r="N19704" s="1">
        <v>296.92</v>
      </c>
      <c r="O19704">
        <v>0.28000000000000003</v>
      </c>
    </row>
    <row r="19705" spans="1:15" x14ac:dyDescent="0.3">
      <c r="A19705" t="str">
        <f xml:space="preserve"> _xlfn.XLOOKUP(H19705, 'Customers'!B:B, 'Customers'!A:A)</f>
        <v>CUST_593</v>
      </c>
      <c r="B19705" t="str">
        <f>_xlfn.XLOOKUP(L19705, Products!C:C, Products!A:A)</f>
        <v>PROD_1</v>
      </c>
      <c r="C19705">
        <v>19704</v>
      </c>
      <c r="D19705" s="2" t="s">
        <v>561</v>
      </c>
      <c r="E19705">
        <f>YEAR(Orders[[#This Row],[Order_Date]])</f>
        <v>2022</v>
      </c>
      <c r="F19705">
        <f>MONTH(Orders[[#This Row],[Order_Date]])</f>
        <v>3</v>
      </c>
      <c r="G19705" s="2" t="s">
        <v>1265</v>
      </c>
      <c r="H19705" t="s">
        <v>1300</v>
      </c>
      <c r="I19705" t="s">
        <v>32</v>
      </c>
      <c r="J19705" t="s">
        <v>22</v>
      </c>
      <c r="K19705" t="s">
        <v>27</v>
      </c>
      <c r="L19705" t="s">
        <v>17</v>
      </c>
      <c r="M19705" s="1">
        <v>8939.84</v>
      </c>
      <c r="N19705" s="1">
        <v>340.39</v>
      </c>
      <c r="O19705">
        <v>0.09</v>
      </c>
    </row>
    <row r="19706" spans="1:15" x14ac:dyDescent="0.3">
      <c r="A19706" t="str">
        <f xml:space="preserve"> _xlfn.XLOOKUP(H19706, 'Customers'!B:B, 'Customers'!A:A)</f>
        <v>CUST_887</v>
      </c>
      <c r="B19706" t="str">
        <f>_xlfn.XLOOKUP(L19706, Products!C:C, Products!A:A)</f>
        <v>PROD_6</v>
      </c>
      <c r="C19706">
        <v>19705</v>
      </c>
      <c r="D19706" s="2" t="s">
        <v>423</v>
      </c>
      <c r="E19706">
        <f>YEAR(Orders[[#This Row],[Order_Date]])</f>
        <v>2023</v>
      </c>
      <c r="F19706">
        <f>MONTH(Orders[[#This Row],[Order_Date]])</f>
        <v>12</v>
      </c>
      <c r="G19706" s="2" t="s">
        <v>597</v>
      </c>
      <c r="H19706" t="s">
        <v>1644</v>
      </c>
      <c r="I19706" t="s">
        <v>21</v>
      </c>
      <c r="J19706" t="s">
        <v>33</v>
      </c>
      <c r="K19706" t="s">
        <v>34</v>
      </c>
      <c r="L19706" t="s">
        <v>52</v>
      </c>
      <c r="M19706" s="1">
        <v>3266.18</v>
      </c>
      <c r="N19706" s="1">
        <v>-77.290000000000006</v>
      </c>
      <c r="O19706">
        <v>0.26</v>
      </c>
    </row>
    <row r="19707" spans="1:15" x14ac:dyDescent="0.3">
      <c r="A19707" t="str">
        <f xml:space="preserve"> _xlfn.XLOOKUP(H19707, 'Customers'!B:B, 'Customers'!A:A)</f>
        <v>CUST_772</v>
      </c>
      <c r="B19707" t="str">
        <f>_xlfn.XLOOKUP(L19707, Products!C:C, Products!A:A)</f>
        <v>PROD_4</v>
      </c>
      <c r="C19707">
        <v>19706</v>
      </c>
      <c r="D19707" s="2" t="s">
        <v>904</v>
      </c>
      <c r="E19707">
        <f>YEAR(Orders[[#This Row],[Order_Date]])</f>
        <v>2023</v>
      </c>
      <c r="F19707">
        <f>MONTH(Orders[[#This Row],[Order_Date]])</f>
        <v>5</v>
      </c>
      <c r="G19707" s="2" t="s">
        <v>191</v>
      </c>
      <c r="H19707" t="s">
        <v>1519</v>
      </c>
      <c r="I19707" t="s">
        <v>14</v>
      </c>
      <c r="J19707" t="s">
        <v>22</v>
      </c>
      <c r="K19707" t="s">
        <v>34</v>
      </c>
      <c r="L19707" t="s">
        <v>35</v>
      </c>
      <c r="M19707" s="1">
        <v>860.48</v>
      </c>
      <c r="N19707" s="1">
        <v>162.88999999999999</v>
      </c>
      <c r="O19707">
        <v>0.01</v>
      </c>
    </row>
    <row r="19708" spans="1:15" x14ac:dyDescent="0.3">
      <c r="A19708" t="str">
        <f xml:space="preserve"> _xlfn.XLOOKUP(H19708, 'Customers'!B:B, 'Customers'!A:A)</f>
        <v>CUST_146</v>
      </c>
      <c r="B19708" t="str">
        <f>_xlfn.XLOOKUP(L19708, Products!C:C, Products!A:A)</f>
        <v>PROD_1</v>
      </c>
      <c r="C19708">
        <v>19707</v>
      </c>
      <c r="D19708" s="2" t="s">
        <v>513</v>
      </c>
      <c r="E19708">
        <f>YEAR(Orders[[#This Row],[Order_Date]])</f>
        <v>2022</v>
      </c>
      <c r="F19708">
        <f>MONTH(Orders[[#This Row],[Order_Date]])</f>
        <v>3</v>
      </c>
      <c r="G19708" s="2" t="s">
        <v>936</v>
      </c>
      <c r="H19708" t="s">
        <v>439</v>
      </c>
      <c r="I19708" t="s">
        <v>32</v>
      </c>
      <c r="J19708" t="s">
        <v>22</v>
      </c>
      <c r="K19708" t="s">
        <v>27</v>
      </c>
      <c r="L19708" t="s">
        <v>17</v>
      </c>
      <c r="M19708" s="1">
        <v>2466.94</v>
      </c>
      <c r="N19708" s="1">
        <v>-38.909999999999997</v>
      </c>
      <c r="O19708">
        <v>0.09</v>
      </c>
    </row>
    <row r="19709" spans="1:15" x14ac:dyDescent="0.3">
      <c r="A19709" t="str">
        <f xml:space="preserve"> _xlfn.XLOOKUP(H19709, 'Customers'!B:B, 'Customers'!A:A)</f>
        <v>CUST_714</v>
      </c>
      <c r="B19709" t="str">
        <f>_xlfn.XLOOKUP(L19709, Products!C:C, Products!A:A)</f>
        <v>PROD_8</v>
      </c>
      <c r="C19709">
        <v>19708</v>
      </c>
      <c r="D19709" s="2" t="s">
        <v>610</v>
      </c>
      <c r="E19709">
        <f>YEAR(Orders[[#This Row],[Order_Date]])</f>
        <v>2022</v>
      </c>
      <c r="F19709">
        <f>MONTH(Orders[[#This Row],[Order_Date]])</f>
        <v>5</v>
      </c>
      <c r="G19709" s="2" t="s">
        <v>511</v>
      </c>
      <c r="H19709" t="s">
        <v>1454</v>
      </c>
      <c r="I19709" t="s">
        <v>32</v>
      </c>
      <c r="J19709" t="s">
        <v>65</v>
      </c>
      <c r="K19709" t="s">
        <v>27</v>
      </c>
      <c r="L19709" t="s">
        <v>73</v>
      </c>
      <c r="M19709" s="1">
        <v>4603.01</v>
      </c>
      <c r="N19709" s="1">
        <v>933.8</v>
      </c>
      <c r="O19709">
        <v>0.05</v>
      </c>
    </row>
    <row r="19710" spans="1:15" x14ac:dyDescent="0.3">
      <c r="A19710" t="str">
        <f xml:space="preserve"> _xlfn.XLOOKUP(H19710, 'Customers'!B:B, 'Customers'!A:A)</f>
        <v>CUST_689</v>
      </c>
      <c r="B19710" t="str">
        <f>_xlfn.XLOOKUP(L19710, Products!C:C, Products!A:A)</f>
        <v>PROD_6</v>
      </c>
      <c r="C19710">
        <v>19709</v>
      </c>
      <c r="D19710" s="2" t="s">
        <v>241</v>
      </c>
      <c r="E19710">
        <f>YEAR(Orders[[#This Row],[Order_Date]])</f>
        <v>2022</v>
      </c>
      <c r="F19710">
        <f>MONTH(Orders[[#This Row],[Order_Date]])</f>
        <v>8</v>
      </c>
      <c r="G19710" s="2" t="s">
        <v>1206</v>
      </c>
      <c r="H19710" t="s">
        <v>1428</v>
      </c>
      <c r="I19710" t="s">
        <v>21</v>
      </c>
      <c r="J19710" t="s">
        <v>65</v>
      </c>
      <c r="K19710" t="s">
        <v>34</v>
      </c>
      <c r="L19710" t="s">
        <v>52</v>
      </c>
      <c r="M19710" s="1">
        <v>3919.06</v>
      </c>
      <c r="N19710" s="1">
        <v>-315.52999999999997</v>
      </c>
      <c r="O19710">
        <v>0.08</v>
      </c>
    </row>
    <row r="19711" spans="1:15" x14ac:dyDescent="0.3">
      <c r="A19711" t="str">
        <f xml:space="preserve"> _xlfn.XLOOKUP(H19711, 'Customers'!B:B, 'Customers'!A:A)</f>
        <v>CUST_947</v>
      </c>
      <c r="B19711" t="str">
        <f>_xlfn.XLOOKUP(L19711, Products!C:C, Products!A:A)</f>
        <v>PROD_4</v>
      </c>
      <c r="C19711">
        <v>19710</v>
      </c>
      <c r="D19711" s="2" t="s">
        <v>119</v>
      </c>
      <c r="E19711">
        <f>YEAR(Orders[[#This Row],[Order_Date]])</f>
        <v>2022</v>
      </c>
      <c r="F19711">
        <f>MONTH(Orders[[#This Row],[Order_Date]])</f>
        <v>10</v>
      </c>
      <c r="G19711" s="2" t="s">
        <v>738</v>
      </c>
      <c r="H19711" t="s">
        <v>1708</v>
      </c>
      <c r="I19711" t="s">
        <v>21</v>
      </c>
      <c r="J19711" t="s">
        <v>15</v>
      </c>
      <c r="K19711" t="s">
        <v>34</v>
      </c>
      <c r="L19711" t="s">
        <v>35</v>
      </c>
      <c r="M19711" s="1">
        <v>5286.79</v>
      </c>
      <c r="N19711" s="1">
        <v>1576.29</v>
      </c>
      <c r="O19711">
        <v>0.17</v>
      </c>
    </row>
    <row r="19712" spans="1:15" x14ac:dyDescent="0.3">
      <c r="A19712" t="str">
        <f xml:space="preserve"> _xlfn.XLOOKUP(H19712, 'Customers'!B:B, 'Customers'!A:A)</f>
        <v>CUST_716</v>
      </c>
      <c r="B19712" t="str">
        <f>_xlfn.XLOOKUP(L19712, Products!C:C, Products!A:A)</f>
        <v>PROD_3</v>
      </c>
      <c r="C19712">
        <v>19711</v>
      </c>
      <c r="D19712" s="2" t="s">
        <v>81</v>
      </c>
      <c r="E19712">
        <f>YEAR(Orders[[#This Row],[Order_Date]])</f>
        <v>2023</v>
      </c>
      <c r="F19712">
        <f>MONTH(Orders[[#This Row],[Order_Date]])</f>
        <v>11</v>
      </c>
      <c r="G19712" s="2" t="s">
        <v>1649</v>
      </c>
      <c r="H19712" t="s">
        <v>1456</v>
      </c>
      <c r="I19712" t="s">
        <v>32</v>
      </c>
      <c r="J19712" t="s">
        <v>33</v>
      </c>
      <c r="K19712" t="s">
        <v>27</v>
      </c>
      <c r="L19712" t="s">
        <v>28</v>
      </c>
      <c r="M19712" s="1">
        <v>1203.97</v>
      </c>
      <c r="N19712" s="1">
        <v>264.58</v>
      </c>
      <c r="O19712">
        <v>0.18</v>
      </c>
    </row>
    <row r="19713" spans="1:15" x14ac:dyDescent="0.3">
      <c r="A19713" t="str">
        <f xml:space="preserve"> _xlfn.XLOOKUP(H19713, 'Customers'!B:B, 'Customers'!A:A)</f>
        <v>CUST_585</v>
      </c>
      <c r="B19713" t="str">
        <f>_xlfn.XLOOKUP(L19713, Products!C:C, Products!A:A)</f>
        <v>PROD_8</v>
      </c>
      <c r="C19713">
        <v>19712</v>
      </c>
      <c r="D19713" s="2" t="s">
        <v>597</v>
      </c>
      <c r="E19713">
        <f>YEAR(Orders[[#This Row],[Order_Date]])</f>
        <v>2023</v>
      </c>
      <c r="F19713">
        <f>MONTH(Orders[[#This Row],[Order_Date]])</f>
        <v>12</v>
      </c>
      <c r="G19713" s="2" t="s">
        <v>1241</v>
      </c>
      <c r="H19713" t="s">
        <v>1290</v>
      </c>
      <c r="I19713" t="s">
        <v>21</v>
      </c>
      <c r="J19713" t="s">
        <v>65</v>
      </c>
      <c r="K19713" t="s">
        <v>27</v>
      </c>
      <c r="L19713" t="s">
        <v>73</v>
      </c>
      <c r="M19713" s="1">
        <v>3450.53</v>
      </c>
      <c r="N19713" s="1">
        <v>965.2</v>
      </c>
      <c r="O19713">
        <v>0.24</v>
      </c>
    </row>
    <row r="19714" spans="1:15" x14ac:dyDescent="0.3">
      <c r="A19714" t="str">
        <f xml:space="preserve"> _xlfn.XLOOKUP(H19714, 'Customers'!B:B, 'Customers'!A:A)</f>
        <v>CUST_700</v>
      </c>
      <c r="B19714" t="str">
        <f>_xlfn.XLOOKUP(L19714, Products!C:C, Products!A:A)</f>
        <v>PROD_2</v>
      </c>
      <c r="C19714">
        <v>19713</v>
      </c>
      <c r="D19714" s="2" t="s">
        <v>280</v>
      </c>
      <c r="E19714">
        <f>YEAR(Orders[[#This Row],[Order_Date]])</f>
        <v>2022</v>
      </c>
      <c r="F19714">
        <f>MONTH(Orders[[#This Row],[Order_Date]])</f>
        <v>11</v>
      </c>
      <c r="G19714" s="2" t="s">
        <v>116</v>
      </c>
      <c r="H19714" t="s">
        <v>1439</v>
      </c>
      <c r="I19714" t="s">
        <v>21</v>
      </c>
      <c r="J19714" t="s">
        <v>33</v>
      </c>
      <c r="K19714" t="s">
        <v>16</v>
      </c>
      <c r="L19714" t="s">
        <v>23</v>
      </c>
      <c r="M19714" s="1">
        <v>1616.58</v>
      </c>
      <c r="N19714" s="1">
        <v>390.62</v>
      </c>
      <c r="O19714">
        <v>7.0000000000000007E-2</v>
      </c>
    </row>
    <row r="19715" spans="1:15" x14ac:dyDescent="0.3">
      <c r="A19715" t="str">
        <f xml:space="preserve"> _xlfn.XLOOKUP(H19715, 'Customers'!B:B, 'Customers'!A:A)</f>
        <v>CUST_978</v>
      </c>
      <c r="B19715" t="str">
        <f>_xlfn.XLOOKUP(L19715, Products!C:C, Products!A:A)</f>
        <v>PROD_7</v>
      </c>
      <c r="C19715">
        <v>19714</v>
      </c>
      <c r="D19715" s="2" t="s">
        <v>706</v>
      </c>
      <c r="E19715">
        <f>YEAR(Orders[[#This Row],[Order_Date]])</f>
        <v>2022</v>
      </c>
      <c r="F19715">
        <f>MONTH(Orders[[#This Row],[Order_Date]])</f>
        <v>11</v>
      </c>
      <c r="G19715" s="2" t="s">
        <v>986</v>
      </c>
      <c r="H19715" t="s">
        <v>1741</v>
      </c>
      <c r="I19715" t="s">
        <v>14</v>
      </c>
      <c r="J19715" t="s">
        <v>65</v>
      </c>
      <c r="K19715" t="s">
        <v>16</v>
      </c>
      <c r="L19715" t="s">
        <v>66</v>
      </c>
      <c r="M19715" s="1">
        <v>4783.37</v>
      </c>
      <c r="N19715" s="1">
        <v>-214.62</v>
      </c>
      <c r="O19715">
        <v>0.03</v>
      </c>
    </row>
    <row r="19716" spans="1:15" x14ac:dyDescent="0.3">
      <c r="A19716" t="str">
        <f xml:space="preserve"> _xlfn.XLOOKUP(H19716, 'Customers'!B:B, 'Customers'!A:A)</f>
        <v>CUST_183</v>
      </c>
      <c r="B19716" t="str">
        <f>_xlfn.XLOOKUP(L19716, Products!C:C, Products!A:A)</f>
        <v>PROD_4</v>
      </c>
      <c r="C19716">
        <v>19715</v>
      </c>
      <c r="D19716" s="2" t="s">
        <v>469</v>
      </c>
      <c r="E19716">
        <f>YEAR(Orders[[#This Row],[Order_Date]])</f>
        <v>2023</v>
      </c>
      <c r="F19716">
        <f>MONTH(Orders[[#This Row],[Order_Date]])</f>
        <v>12</v>
      </c>
      <c r="G19716" s="2" t="s">
        <v>355</v>
      </c>
      <c r="H19716" t="s">
        <v>532</v>
      </c>
      <c r="I19716" t="s">
        <v>14</v>
      </c>
      <c r="J19716" t="s">
        <v>33</v>
      </c>
      <c r="K19716" t="s">
        <v>34</v>
      </c>
      <c r="L19716" t="s">
        <v>35</v>
      </c>
      <c r="M19716" s="1">
        <v>4362.54</v>
      </c>
      <c r="N19716" s="1">
        <v>483.47</v>
      </c>
      <c r="O19716">
        <v>0.12</v>
      </c>
    </row>
    <row r="19717" spans="1:15" x14ac:dyDescent="0.3">
      <c r="A19717" t="str">
        <f xml:space="preserve"> _xlfn.XLOOKUP(H19717, 'Customers'!B:B, 'Customers'!A:A)</f>
        <v>CUST_602</v>
      </c>
      <c r="B19717" t="str">
        <f>_xlfn.XLOOKUP(L19717, Products!C:C, Products!A:A)</f>
        <v>PROD_8</v>
      </c>
      <c r="C19717">
        <v>19716</v>
      </c>
      <c r="D19717" s="2" t="s">
        <v>757</v>
      </c>
      <c r="E19717">
        <f>YEAR(Orders[[#This Row],[Order_Date]])</f>
        <v>2023</v>
      </c>
      <c r="F19717">
        <f>MONTH(Orders[[#This Row],[Order_Date]])</f>
        <v>5</v>
      </c>
      <c r="G19717" s="2" t="s">
        <v>401</v>
      </c>
      <c r="H19717" t="s">
        <v>1314</v>
      </c>
      <c r="I19717" t="s">
        <v>21</v>
      </c>
      <c r="J19717" t="s">
        <v>65</v>
      </c>
      <c r="K19717" t="s">
        <v>27</v>
      </c>
      <c r="L19717" t="s">
        <v>73</v>
      </c>
      <c r="M19717" s="1">
        <v>8023.14</v>
      </c>
      <c r="N19717" s="1">
        <v>2297.9</v>
      </c>
      <c r="O19717">
        <v>0.28000000000000003</v>
      </c>
    </row>
    <row r="19718" spans="1:15" x14ac:dyDescent="0.3">
      <c r="A19718" t="str">
        <f xml:space="preserve"> _xlfn.XLOOKUP(H19718, 'Customers'!B:B, 'Customers'!A:A)</f>
        <v>CUST_181</v>
      </c>
      <c r="B19718" t="str">
        <f>_xlfn.XLOOKUP(L19718, Products!C:C, Products!A:A)</f>
        <v>PROD_1</v>
      </c>
      <c r="C19718">
        <v>19717</v>
      </c>
      <c r="D19718" s="2" t="s">
        <v>1552</v>
      </c>
      <c r="E19718">
        <f>YEAR(Orders[[#This Row],[Order_Date]])</f>
        <v>2022</v>
      </c>
      <c r="F19718">
        <f>MONTH(Orders[[#This Row],[Order_Date]])</f>
        <v>5</v>
      </c>
      <c r="G19718" s="2" t="s">
        <v>1217</v>
      </c>
      <c r="H19718" t="s">
        <v>529</v>
      </c>
      <c r="I19718" t="s">
        <v>14</v>
      </c>
      <c r="J19718" t="s">
        <v>15</v>
      </c>
      <c r="K19718" t="s">
        <v>27</v>
      </c>
      <c r="L19718" t="s">
        <v>17</v>
      </c>
      <c r="M19718" s="1">
        <v>4965.7700000000004</v>
      </c>
      <c r="N19718" s="1">
        <v>-100.65</v>
      </c>
      <c r="O19718">
        <v>7.0000000000000007E-2</v>
      </c>
    </row>
    <row r="19719" spans="1:15" x14ac:dyDescent="0.3">
      <c r="A19719" t="str">
        <f xml:space="preserve"> _xlfn.XLOOKUP(H19719, 'Customers'!B:B, 'Customers'!A:A)</f>
        <v>CUST_782</v>
      </c>
      <c r="B19719" t="str">
        <f>_xlfn.XLOOKUP(L19719, Products!C:C, Products!A:A)</f>
        <v>PROD_1</v>
      </c>
      <c r="C19719">
        <v>19718</v>
      </c>
      <c r="D19719" s="2" t="s">
        <v>340</v>
      </c>
      <c r="E19719">
        <f>YEAR(Orders[[#This Row],[Order_Date]])</f>
        <v>2022</v>
      </c>
      <c r="F19719">
        <f>MONTH(Orders[[#This Row],[Order_Date]])</f>
        <v>4</v>
      </c>
      <c r="G19719" s="2" t="s">
        <v>960</v>
      </c>
      <c r="H19719" t="s">
        <v>1529</v>
      </c>
      <c r="I19719" t="s">
        <v>21</v>
      </c>
      <c r="J19719" t="s">
        <v>22</v>
      </c>
      <c r="K19719" t="s">
        <v>27</v>
      </c>
      <c r="L19719" t="s">
        <v>17</v>
      </c>
      <c r="M19719" s="1">
        <v>5527.59</v>
      </c>
      <c r="N19719" s="1">
        <v>1413.43</v>
      </c>
      <c r="O19719">
        <v>0.15</v>
      </c>
    </row>
    <row r="19720" spans="1:15" x14ac:dyDescent="0.3">
      <c r="A19720" t="str">
        <f xml:space="preserve"> _xlfn.XLOOKUP(H19720, 'Customers'!B:B, 'Customers'!A:A)</f>
        <v>CUST_159</v>
      </c>
      <c r="B19720" t="str">
        <f>_xlfn.XLOOKUP(L19720, Products!C:C, Products!A:A)</f>
        <v>PROD_8</v>
      </c>
      <c r="C19720">
        <v>19719</v>
      </c>
      <c r="D19720" s="2" t="s">
        <v>1250</v>
      </c>
      <c r="E19720">
        <f>YEAR(Orders[[#This Row],[Order_Date]])</f>
        <v>2022</v>
      </c>
      <c r="F19720">
        <f>MONTH(Orders[[#This Row],[Order_Date]])</f>
        <v>11</v>
      </c>
      <c r="G19720" s="2" t="s">
        <v>1204</v>
      </c>
      <c r="H19720" t="s">
        <v>468</v>
      </c>
      <c r="I19720" t="s">
        <v>32</v>
      </c>
      <c r="J19720" t="s">
        <v>22</v>
      </c>
      <c r="K19720" t="s">
        <v>27</v>
      </c>
      <c r="L19720" t="s">
        <v>73</v>
      </c>
      <c r="M19720" s="1">
        <v>2860.71</v>
      </c>
      <c r="N19720" s="1">
        <v>842.32</v>
      </c>
      <c r="O19720">
        <v>0.27</v>
      </c>
    </row>
    <row r="19721" spans="1:15" x14ac:dyDescent="0.3">
      <c r="A19721" t="str">
        <f xml:space="preserve"> _xlfn.XLOOKUP(H19721, 'Customers'!B:B, 'Customers'!A:A)</f>
        <v>CUST_996</v>
      </c>
      <c r="B19721" t="str">
        <f>_xlfn.XLOOKUP(L19721, Products!C:C, Products!A:A)</f>
        <v>PROD_8</v>
      </c>
      <c r="C19721">
        <v>19720</v>
      </c>
      <c r="D19721" s="2" t="s">
        <v>86</v>
      </c>
      <c r="E19721">
        <f>YEAR(Orders[[#This Row],[Order_Date]])</f>
        <v>2023</v>
      </c>
      <c r="F19721">
        <f>MONTH(Orders[[#This Row],[Order_Date]])</f>
        <v>11</v>
      </c>
      <c r="G19721" s="2" t="s">
        <v>208</v>
      </c>
      <c r="H19721" t="s">
        <v>1760</v>
      </c>
      <c r="I19721" t="s">
        <v>21</v>
      </c>
      <c r="J19721" t="s">
        <v>22</v>
      </c>
      <c r="K19721" t="s">
        <v>27</v>
      </c>
      <c r="L19721" t="s">
        <v>73</v>
      </c>
      <c r="M19721" s="1">
        <v>8509.8700000000008</v>
      </c>
      <c r="N19721" s="1">
        <v>-259.22000000000003</v>
      </c>
      <c r="O19721">
        <v>0.08</v>
      </c>
    </row>
    <row r="19722" spans="1:15" x14ac:dyDescent="0.3">
      <c r="A19722" t="str">
        <f xml:space="preserve"> _xlfn.XLOOKUP(H19722, 'Customers'!B:B, 'Customers'!A:A)</f>
        <v>CUST_778</v>
      </c>
      <c r="B19722" t="str">
        <f>_xlfn.XLOOKUP(L19722, Products!C:C, Products!A:A)</f>
        <v>PROD_4</v>
      </c>
      <c r="C19722">
        <v>19721</v>
      </c>
      <c r="D19722" s="2" t="s">
        <v>149</v>
      </c>
      <c r="E19722">
        <f>YEAR(Orders[[#This Row],[Order_Date]])</f>
        <v>2023</v>
      </c>
      <c r="F19722">
        <f>MONTH(Orders[[#This Row],[Order_Date]])</f>
        <v>8</v>
      </c>
      <c r="G19722" s="2" t="s">
        <v>1628</v>
      </c>
      <c r="H19722" t="s">
        <v>1525</v>
      </c>
      <c r="I19722" t="s">
        <v>21</v>
      </c>
      <c r="J19722" t="s">
        <v>15</v>
      </c>
      <c r="K19722" t="s">
        <v>34</v>
      </c>
      <c r="L19722" t="s">
        <v>35</v>
      </c>
      <c r="M19722" s="1">
        <v>761.79</v>
      </c>
      <c r="N19722" s="1">
        <v>39.56</v>
      </c>
      <c r="O19722">
        <v>0.13</v>
      </c>
    </row>
    <row r="19723" spans="1:15" x14ac:dyDescent="0.3">
      <c r="A19723" t="str">
        <f xml:space="preserve"> _xlfn.XLOOKUP(H19723, 'Customers'!B:B, 'Customers'!A:A)</f>
        <v>CUST_4</v>
      </c>
      <c r="B19723" t="str">
        <f>_xlfn.XLOOKUP(L19723, Products!C:C, Products!A:A)</f>
        <v>PROD_2</v>
      </c>
      <c r="C19723">
        <v>19722</v>
      </c>
      <c r="D19723" s="2" t="s">
        <v>1166</v>
      </c>
      <c r="E19723">
        <f>YEAR(Orders[[#This Row],[Order_Date]])</f>
        <v>2022</v>
      </c>
      <c r="F19723">
        <f>MONTH(Orders[[#This Row],[Order_Date]])</f>
        <v>9</v>
      </c>
      <c r="G19723" s="2" t="s">
        <v>168</v>
      </c>
      <c r="H19723" t="s">
        <v>31</v>
      </c>
      <c r="I19723" t="s">
        <v>21</v>
      </c>
      <c r="J19723" t="s">
        <v>65</v>
      </c>
      <c r="K19723" t="s">
        <v>16</v>
      </c>
      <c r="L19723" t="s">
        <v>23</v>
      </c>
      <c r="M19723" s="1">
        <v>3418.2</v>
      </c>
      <c r="N19723" s="1">
        <v>320.97000000000003</v>
      </c>
      <c r="O19723">
        <v>0.09</v>
      </c>
    </row>
    <row r="19724" spans="1:15" x14ac:dyDescent="0.3">
      <c r="A19724" t="str">
        <f xml:space="preserve"> _xlfn.XLOOKUP(H19724, 'Customers'!B:B, 'Customers'!A:A)</f>
        <v>CUST_666</v>
      </c>
      <c r="B19724" t="str">
        <f>_xlfn.XLOOKUP(L19724, Products!C:C, Products!A:A)</f>
        <v>PROD_6</v>
      </c>
      <c r="C19724">
        <v>19723</v>
      </c>
      <c r="D19724" s="2" t="s">
        <v>471</v>
      </c>
      <c r="E19724">
        <f>YEAR(Orders[[#This Row],[Order_Date]])</f>
        <v>2022</v>
      </c>
      <c r="F19724">
        <f>MONTH(Orders[[#This Row],[Order_Date]])</f>
        <v>10</v>
      </c>
      <c r="G19724" s="2" t="s">
        <v>680</v>
      </c>
      <c r="H19724" t="s">
        <v>1395</v>
      </c>
      <c r="I19724" t="s">
        <v>14</v>
      </c>
      <c r="J19724" t="s">
        <v>33</v>
      </c>
      <c r="K19724" t="s">
        <v>34</v>
      </c>
      <c r="L19724" t="s">
        <v>52</v>
      </c>
      <c r="M19724" s="1">
        <v>9532.4500000000007</v>
      </c>
      <c r="N19724" s="1">
        <v>-585.63</v>
      </c>
      <c r="O19724">
        <v>0.14000000000000001</v>
      </c>
    </row>
    <row r="19725" spans="1:15" x14ac:dyDescent="0.3">
      <c r="A19725" t="str">
        <f xml:space="preserve"> _xlfn.XLOOKUP(H19725, 'Customers'!B:B, 'Customers'!A:A)</f>
        <v>CUST_766</v>
      </c>
      <c r="B19725" t="str">
        <f>_xlfn.XLOOKUP(L19725, Products!C:C, Products!A:A)</f>
        <v>PROD_4</v>
      </c>
      <c r="C19725">
        <v>19724</v>
      </c>
      <c r="D19725" s="2" t="s">
        <v>46</v>
      </c>
      <c r="E19725">
        <f>YEAR(Orders[[#This Row],[Order_Date]])</f>
        <v>2023</v>
      </c>
      <c r="F19725">
        <f>MONTH(Orders[[#This Row],[Order_Date]])</f>
        <v>2</v>
      </c>
      <c r="G19725" s="2" t="s">
        <v>179</v>
      </c>
      <c r="H19725" t="s">
        <v>1512</v>
      </c>
      <c r="I19725" t="s">
        <v>21</v>
      </c>
      <c r="J19725" t="s">
        <v>22</v>
      </c>
      <c r="K19725" t="s">
        <v>34</v>
      </c>
      <c r="L19725" t="s">
        <v>35</v>
      </c>
      <c r="M19725" s="1">
        <v>2556.19</v>
      </c>
      <c r="N19725" s="1">
        <v>287.29000000000002</v>
      </c>
      <c r="O19725">
        <v>0.22</v>
      </c>
    </row>
    <row r="19726" spans="1:15" x14ac:dyDescent="0.3">
      <c r="A19726" t="str">
        <f xml:space="preserve"> _xlfn.XLOOKUP(H19726, 'Customers'!B:B, 'Customers'!A:A)</f>
        <v>CUST_438</v>
      </c>
      <c r="B19726" t="str">
        <f>_xlfn.XLOOKUP(L19726, Products!C:C, Products!A:A)</f>
        <v>PROD_8</v>
      </c>
      <c r="C19726">
        <v>19725</v>
      </c>
      <c r="D19726" s="2" t="s">
        <v>474</v>
      </c>
      <c r="E19726">
        <f>YEAR(Orders[[#This Row],[Order_Date]])</f>
        <v>2022</v>
      </c>
      <c r="F19726">
        <f>MONTH(Orders[[#This Row],[Order_Date]])</f>
        <v>4</v>
      </c>
      <c r="G19726" s="2" t="s">
        <v>341</v>
      </c>
      <c r="H19726" t="s">
        <v>1050</v>
      </c>
      <c r="I19726" t="s">
        <v>21</v>
      </c>
      <c r="J19726" t="s">
        <v>65</v>
      </c>
      <c r="K19726" t="s">
        <v>27</v>
      </c>
      <c r="L19726" t="s">
        <v>73</v>
      </c>
      <c r="M19726" s="1">
        <v>2814.65</v>
      </c>
      <c r="N19726" s="1">
        <v>299.64</v>
      </c>
      <c r="O19726">
        <v>0.26</v>
      </c>
    </row>
    <row r="19727" spans="1:15" x14ac:dyDescent="0.3">
      <c r="A19727" t="str">
        <f xml:space="preserve"> _xlfn.XLOOKUP(H19727, 'Customers'!B:B, 'Customers'!A:A)</f>
        <v>CUST_711</v>
      </c>
      <c r="B19727" t="str">
        <f>_xlfn.XLOOKUP(L19727, Products!C:C, Products!A:A)</f>
        <v>PROD_1</v>
      </c>
      <c r="C19727">
        <v>19726</v>
      </c>
      <c r="D19727" s="2" t="s">
        <v>615</v>
      </c>
      <c r="E19727">
        <f>YEAR(Orders[[#This Row],[Order_Date]])</f>
        <v>2023</v>
      </c>
      <c r="F19727">
        <f>MONTH(Orders[[#This Row],[Order_Date]])</f>
        <v>5</v>
      </c>
      <c r="G19727" s="2" t="s">
        <v>616</v>
      </c>
      <c r="H19727" t="s">
        <v>1450</v>
      </c>
      <c r="I19727" t="s">
        <v>21</v>
      </c>
      <c r="J19727" t="s">
        <v>33</v>
      </c>
      <c r="K19727" t="s">
        <v>27</v>
      </c>
      <c r="L19727" t="s">
        <v>17</v>
      </c>
      <c r="M19727" s="1">
        <v>1549.46</v>
      </c>
      <c r="N19727" s="1">
        <v>95.47</v>
      </c>
      <c r="O19727">
        <v>0.22</v>
      </c>
    </row>
    <row r="19728" spans="1:15" x14ac:dyDescent="0.3">
      <c r="A19728" t="str">
        <f xml:space="preserve"> _xlfn.XLOOKUP(H19728, 'Customers'!B:B, 'Customers'!A:A)</f>
        <v>CUST_714</v>
      </c>
      <c r="B19728" t="str">
        <f>_xlfn.XLOOKUP(L19728, Products!C:C, Products!A:A)</f>
        <v>PROD_8</v>
      </c>
      <c r="C19728">
        <v>19727</v>
      </c>
      <c r="D19728" s="2" t="s">
        <v>145</v>
      </c>
      <c r="E19728">
        <f>YEAR(Orders[[#This Row],[Order_Date]])</f>
        <v>2023</v>
      </c>
      <c r="F19728">
        <f>MONTH(Orders[[#This Row],[Order_Date]])</f>
        <v>8</v>
      </c>
      <c r="G19728" s="2" t="s">
        <v>149</v>
      </c>
      <c r="H19728" t="s">
        <v>1454</v>
      </c>
      <c r="I19728" t="s">
        <v>32</v>
      </c>
      <c r="J19728" t="s">
        <v>33</v>
      </c>
      <c r="K19728" t="s">
        <v>27</v>
      </c>
      <c r="L19728" t="s">
        <v>73</v>
      </c>
      <c r="M19728" s="1">
        <v>4958.0200000000004</v>
      </c>
      <c r="N19728" s="1">
        <v>-406.71</v>
      </c>
      <c r="O19728">
        <v>0.14000000000000001</v>
      </c>
    </row>
    <row r="19729" spans="1:15" x14ac:dyDescent="0.3">
      <c r="A19729" t="str">
        <f xml:space="preserve"> _xlfn.XLOOKUP(H19729, 'Customers'!B:B, 'Customers'!A:A)</f>
        <v>CUST_11</v>
      </c>
      <c r="B19729" t="str">
        <f>_xlfn.XLOOKUP(L19729, Products!C:C, Products!A:A)</f>
        <v>PROD_1</v>
      </c>
      <c r="C19729">
        <v>19728</v>
      </c>
      <c r="D19729" s="2" t="s">
        <v>109</v>
      </c>
      <c r="E19729">
        <f>YEAR(Orders[[#This Row],[Order_Date]])</f>
        <v>2022</v>
      </c>
      <c r="F19729">
        <f>MONTH(Orders[[#This Row],[Order_Date]])</f>
        <v>10</v>
      </c>
      <c r="G19729" s="2" t="s">
        <v>110</v>
      </c>
      <c r="H19729" t="s">
        <v>58</v>
      </c>
      <c r="I19729" t="s">
        <v>21</v>
      </c>
      <c r="J19729" t="s">
        <v>22</v>
      </c>
      <c r="K19729" t="s">
        <v>27</v>
      </c>
      <c r="L19729" t="s">
        <v>17</v>
      </c>
      <c r="M19729" s="1">
        <v>1731.25</v>
      </c>
      <c r="N19729" s="1">
        <v>292.64</v>
      </c>
      <c r="O19729">
        <v>0.13</v>
      </c>
    </row>
    <row r="19730" spans="1:15" x14ac:dyDescent="0.3">
      <c r="A19730" t="str">
        <f xml:space="preserve"> _xlfn.XLOOKUP(H19730, 'Customers'!B:B, 'Customers'!A:A)</f>
        <v>CUST_681</v>
      </c>
      <c r="B19730" t="str">
        <f>_xlfn.XLOOKUP(L19730, Products!C:C, Products!A:A)</f>
        <v>PROD_3</v>
      </c>
      <c r="C19730">
        <v>19729</v>
      </c>
      <c r="D19730" s="2" t="s">
        <v>304</v>
      </c>
      <c r="E19730">
        <f>YEAR(Orders[[#This Row],[Order_Date]])</f>
        <v>2022</v>
      </c>
      <c r="F19730">
        <f>MONTH(Orders[[#This Row],[Order_Date]])</f>
        <v>6</v>
      </c>
      <c r="G19730" s="2" t="s">
        <v>657</v>
      </c>
      <c r="H19730" t="s">
        <v>1417</v>
      </c>
      <c r="I19730" t="s">
        <v>21</v>
      </c>
      <c r="J19730" t="s">
        <v>65</v>
      </c>
      <c r="K19730" t="s">
        <v>27</v>
      </c>
      <c r="L19730" t="s">
        <v>28</v>
      </c>
      <c r="M19730" s="1">
        <v>2602.0500000000002</v>
      </c>
      <c r="N19730" s="1">
        <v>-54.59</v>
      </c>
      <c r="O19730">
        <v>0.2</v>
      </c>
    </row>
    <row r="19731" spans="1:15" x14ac:dyDescent="0.3">
      <c r="A19731" t="str">
        <f xml:space="preserve"> _xlfn.XLOOKUP(H19731, 'Customers'!B:B, 'Customers'!A:A)</f>
        <v>CUST_430</v>
      </c>
      <c r="B19731" t="str">
        <f>_xlfn.XLOOKUP(L19731, Products!C:C, Products!A:A)</f>
        <v>PROD_2</v>
      </c>
      <c r="C19731">
        <v>19730</v>
      </c>
      <c r="D19731" s="2" t="s">
        <v>756</v>
      </c>
      <c r="E19731">
        <f>YEAR(Orders[[#This Row],[Order_Date]])</f>
        <v>2023</v>
      </c>
      <c r="F19731">
        <f>MONTH(Orders[[#This Row],[Order_Date]])</f>
        <v>5</v>
      </c>
      <c r="G19731" s="2" t="s">
        <v>1319</v>
      </c>
      <c r="H19731" t="s">
        <v>1037</v>
      </c>
      <c r="I19731" t="s">
        <v>14</v>
      </c>
      <c r="J19731" t="s">
        <v>65</v>
      </c>
      <c r="K19731" t="s">
        <v>16</v>
      </c>
      <c r="L19731" t="s">
        <v>23</v>
      </c>
      <c r="M19731" s="1">
        <v>1222.99</v>
      </c>
      <c r="N19731" s="1">
        <v>52.14</v>
      </c>
      <c r="O19731">
        <v>0.03</v>
      </c>
    </row>
    <row r="19732" spans="1:15" x14ac:dyDescent="0.3">
      <c r="A19732" t="str">
        <f xml:space="preserve"> _xlfn.XLOOKUP(H19732, 'Customers'!B:B, 'Customers'!A:A)</f>
        <v>CUST_822</v>
      </c>
      <c r="B19732" t="str">
        <f>_xlfn.XLOOKUP(L19732, Products!C:C, Products!A:A)</f>
        <v>PROD_1</v>
      </c>
      <c r="C19732">
        <v>19731</v>
      </c>
      <c r="D19732" s="2" t="s">
        <v>134</v>
      </c>
      <c r="E19732">
        <f>YEAR(Orders[[#This Row],[Order_Date]])</f>
        <v>2022</v>
      </c>
      <c r="F19732">
        <f>MONTH(Orders[[#This Row],[Order_Date]])</f>
        <v>12</v>
      </c>
      <c r="G19732" s="2" t="s">
        <v>625</v>
      </c>
      <c r="H19732" t="s">
        <v>1574</v>
      </c>
      <c r="I19732" t="s">
        <v>32</v>
      </c>
      <c r="J19732" t="s">
        <v>15</v>
      </c>
      <c r="K19732" t="s">
        <v>16</v>
      </c>
      <c r="L19732" t="s">
        <v>17</v>
      </c>
      <c r="M19732" s="1">
        <v>7804.63</v>
      </c>
      <c r="N19732" s="1">
        <v>-646.38</v>
      </c>
      <c r="O19732">
        <v>0.04</v>
      </c>
    </row>
    <row r="19733" spans="1:15" x14ac:dyDescent="0.3">
      <c r="A19733" t="str">
        <f xml:space="preserve"> _xlfn.XLOOKUP(H19733, 'Customers'!B:B, 'Customers'!A:A)</f>
        <v>CUST_630</v>
      </c>
      <c r="B19733" t="str">
        <f>_xlfn.XLOOKUP(L19733, Products!C:C, Products!A:A)</f>
        <v>PROD_8</v>
      </c>
      <c r="C19733">
        <v>19732</v>
      </c>
      <c r="D19733" s="2" t="s">
        <v>456</v>
      </c>
      <c r="E19733">
        <f>YEAR(Orders[[#This Row],[Order_Date]])</f>
        <v>2022</v>
      </c>
      <c r="F19733">
        <f>MONTH(Orders[[#This Row],[Order_Date]])</f>
        <v>6</v>
      </c>
      <c r="G19733" s="2" t="s">
        <v>541</v>
      </c>
      <c r="H19733" t="s">
        <v>1353</v>
      </c>
      <c r="I19733" t="s">
        <v>32</v>
      </c>
      <c r="J19733" t="s">
        <v>65</v>
      </c>
      <c r="K19733" t="s">
        <v>27</v>
      </c>
      <c r="L19733" t="s">
        <v>73</v>
      </c>
      <c r="M19733" s="1">
        <v>5618.12</v>
      </c>
      <c r="N19733" s="1">
        <v>-502.4</v>
      </c>
      <c r="O19733">
        <v>0.25</v>
      </c>
    </row>
    <row r="19734" spans="1:15" x14ac:dyDescent="0.3">
      <c r="A19734" t="str">
        <f xml:space="preserve"> _xlfn.XLOOKUP(H19734, 'Customers'!B:B, 'Customers'!A:A)</f>
        <v>CUST_572</v>
      </c>
      <c r="B19734" t="str">
        <f>_xlfn.XLOOKUP(L19734, Products!C:C, Products!A:A)</f>
        <v>PROD_5</v>
      </c>
      <c r="C19734">
        <v>19733</v>
      </c>
      <c r="D19734" s="2" t="s">
        <v>1427</v>
      </c>
      <c r="E19734">
        <f>YEAR(Orders[[#This Row],[Order_Date]])</f>
        <v>2022</v>
      </c>
      <c r="F19734">
        <f>MONTH(Orders[[#This Row],[Order_Date]])</f>
        <v>4</v>
      </c>
      <c r="G19734" s="2" t="s">
        <v>435</v>
      </c>
      <c r="H19734" t="s">
        <v>1268</v>
      </c>
      <c r="I19734" t="s">
        <v>32</v>
      </c>
      <c r="J19734" t="s">
        <v>15</v>
      </c>
      <c r="K19734" t="s">
        <v>34</v>
      </c>
      <c r="L19734" t="s">
        <v>39</v>
      </c>
      <c r="M19734" s="1">
        <v>9088.36</v>
      </c>
      <c r="N19734" s="1">
        <v>406.87</v>
      </c>
      <c r="O19734">
        <v>0.18</v>
      </c>
    </row>
    <row r="19735" spans="1:15" x14ac:dyDescent="0.3">
      <c r="A19735" t="str">
        <f xml:space="preserve"> _xlfn.XLOOKUP(H19735, 'Customers'!B:B, 'Customers'!A:A)</f>
        <v>CUST_680</v>
      </c>
      <c r="B19735" t="str">
        <f>_xlfn.XLOOKUP(L19735, Products!C:C, Products!A:A)</f>
        <v>PROD_8</v>
      </c>
      <c r="C19735">
        <v>19734</v>
      </c>
      <c r="D19735" s="2" t="s">
        <v>89</v>
      </c>
      <c r="E19735">
        <f>YEAR(Orders[[#This Row],[Order_Date]])</f>
        <v>2023</v>
      </c>
      <c r="F19735">
        <f>MONTH(Orders[[#This Row],[Order_Date]])</f>
        <v>12</v>
      </c>
      <c r="G19735" s="2" t="s">
        <v>423</v>
      </c>
      <c r="H19735" t="s">
        <v>1415</v>
      </c>
      <c r="I19735" t="s">
        <v>32</v>
      </c>
      <c r="J19735" t="s">
        <v>15</v>
      </c>
      <c r="K19735" t="s">
        <v>27</v>
      </c>
      <c r="L19735" t="s">
        <v>73</v>
      </c>
      <c r="M19735" s="1">
        <v>9140.2199999999993</v>
      </c>
      <c r="N19735" s="1">
        <v>1456.59</v>
      </c>
      <c r="O19735">
        <v>0.28000000000000003</v>
      </c>
    </row>
    <row r="19736" spans="1:15" x14ac:dyDescent="0.3">
      <c r="A19736" t="str">
        <f xml:space="preserve"> _xlfn.XLOOKUP(H19736, 'Customers'!B:B, 'Customers'!A:A)</f>
        <v>CUST_940</v>
      </c>
      <c r="B19736" t="str">
        <f>_xlfn.XLOOKUP(L19736, Products!C:C, Products!A:A)</f>
        <v>PROD_1</v>
      </c>
      <c r="C19736">
        <v>19735</v>
      </c>
      <c r="D19736" s="2" t="s">
        <v>1204</v>
      </c>
      <c r="E19736">
        <f>YEAR(Orders[[#This Row],[Order_Date]])</f>
        <v>2022</v>
      </c>
      <c r="F19736">
        <f>MONTH(Orders[[#This Row],[Order_Date]])</f>
        <v>11</v>
      </c>
      <c r="G19736" s="2" t="s">
        <v>382</v>
      </c>
      <c r="H19736" t="s">
        <v>1700</v>
      </c>
      <c r="I19736" t="s">
        <v>14</v>
      </c>
      <c r="J19736" t="s">
        <v>15</v>
      </c>
      <c r="K19736" t="s">
        <v>16</v>
      </c>
      <c r="L19736" t="s">
        <v>17</v>
      </c>
      <c r="M19736" s="1">
        <v>7056.4</v>
      </c>
      <c r="N19736" s="1">
        <v>-237.09</v>
      </c>
      <c r="O19736">
        <v>0.21</v>
      </c>
    </row>
    <row r="19737" spans="1:15" x14ac:dyDescent="0.3">
      <c r="A19737" t="str">
        <f xml:space="preserve"> _xlfn.XLOOKUP(H19737, 'Customers'!B:B, 'Customers'!A:A)</f>
        <v>CUST_184</v>
      </c>
      <c r="B19737" t="str">
        <f>_xlfn.XLOOKUP(L19737, Products!C:C, Products!A:A)</f>
        <v>PROD_1</v>
      </c>
      <c r="C19737">
        <v>19736</v>
      </c>
      <c r="D19737" s="2" t="s">
        <v>1649</v>
      </c>
      <c r="E19737">
        <f>YEAR(Orders[[#This Row],[Order_Date]])</f>
        <v>2023</v>
      </c>
      <c r="F19737">
        <f>MONTH(Orders[[#This Row],[Order_Date]])</f>
        <v>11</v>
      </c>
      <c r="G19737" s="2" t="s">
        <v>494</v>
      </c>
      <c r="H19737" t="s">
        <v>534</v>
      </c>
      <c r="I19737" t="s">
        <v>21</v>
      </c>
      <c r="J19737" t="s">
        <v>15</v>
      </c>
      <c r="K19737" t="s">
        <v>27</v>
      </c>
      <c r="L19737" t="s">
        <v>17</v>
      </c>
      <c r="M19737" s="1">
        <v>2776.72</v>
      </c>
      <c r="N19737" s="1">
        <v>-1.29</v>
      </c>
      <c r="O19737">
        <v>0.27</v>
      </c>
    </row>
    <row r="19738" spans="1:15" x14ac:dyDescent="0.3">
      <c r="A19738" t="str">
        <f xml:space="preserve"> _xlfn.XLOOKUP(H19738, 'Customers'!B:B, 'Customers'!A:A)</f>
        <v>CUST_289</v>
      </c>
      <c r="B19738" t="str">
        <f>_xlfn.XLOOKUP(L19738, Products!C:C, Products!A:A)</f>
        <v>PROD_1</v>
      </c>
      <c r="C19738">
        <v>19737</v>
      </c>
      <c r="D19738" s="2" t="s">
        <v>423</v>
      </c>
      <c r="E19738">
        <f>YEAR(Orders[[#This Row],[Order_Date]])</f>
        <v>2023</v>
      </c>
      <c r="F19738">
        <f>MONTH(Orders[[#This Row],[Order_Date]])</f>
        <v>12</v>
      </c>
      <c r="G19738" s="2" t="s">
        <v>424</v>
      </c>
      <c r="H19738" t="s">
        <v>768</v>
      </c>
      <c r="I19738" t="s">
        <v>21</v>
      </c>
      <c r="J19738" t="s">
        <v>65</v>
      </c>
      <c r="K19738" t="s">
        <v>16</v>
      </c>
      <c r="L19738" t="s">
        <v>17</v>
      </c>
      <c r="M19738" s="1">
        <v>3547.26</v>
      </c>
      <c r="N19738" s="1">
        <v>13.59</v>
      </c>
      <c r="O19738">
        <v>0.23</v>
      </c>
    </row>
    <row r="19739" spans="1:15" x14ac:dyDescent="0.3">
      <c r="A19739" t="str">
        <f xml:space="preserve"> _xlfn.XLOOKUP(H19739, 'Customers'!B:B, 'Customers'!A:A)</f>
        <v>CUST_211</v>
      </c>
      <c r="B19739" t="str">
        <f>_xlfn.XLOOKUP(L19739, Products!C:C, Products!A:A)</f>
        <v>PROD_6</v>
      </c>
      <c r="C19739">
        <v>19738</v>
      </c>
      <c r="D19739" s="2" t="s">
        <v>592</v>
      </c>
      <c r="E19739">
        <f>YEAR(Orders[[#This Row],[Order_Date]])</f>
        <v>2022</v>
      </c>
      <c r="F19739">
        <f>MONTH(Orders[[#This Row],[Order_Date]])</f>
        <v>11</v>
      </c>
      <c r="G19739" s="2" t="s">
        <v>406</v>
      </c>
      <c r="H19739" t="s">
        <v>600</v>
      </c>
      <c r="I19739" t="s">
        <v>14</v>
      </c>
      <c r="J19739" t="s">
        <v>33</v>
      </c>
      <c r="K19739" t="s">
        <v>34</v>
      </c>
      <c r="L19739" t="s">
        <v>52</v>
      </c>
      <c r="M19739" s="1">
        <v>697.73</v>
      </c>
      <c r="N19739" s="1">
        <v>61.98</v>
      </c>
      <c r="O19739">
        <v>0</v>
      </c>
    </row>
    <row r="19740" spans="1:15" x14ac:dyDescent="0.3">
      <c r="A19740" t="str">
        <f xml:space="preserve"> _xlfn.XLOOKUP(H19740, 'Customers'!B:B, 'Customers'!A:A)</f>
        <v>CUST_947</v>
      </c>
      <c r="B19740" t="str">
        <f>_xlfn.XLOOKUP(L19740, Products!C:C, Products!A:A)</f>
        <v>PROD_1</v>
      </c>
      <c r="C19740">
        <v>19739</v>
      </c>
      <c r="D19740" s="2" t="s">
        <v>12</v>
      </c>
      <c r="E19740">
        <f>YEAR(Orders[[#This Row],[Order_Date]])</f>
        <v>2023</v>
      </c>
      <c r="F19740">
        <f>MONTH(Orders[[#This Row],[Order_Date]])</f>
        <v>9</v>
      </c>
      <c r="G19740" s="2" t="s">
        <v>509</v>
      </c>
      <c r="H19740" t="s">
        <v>1708</v>
      </c>
      <c r="I19740" t="s">
        <v>21</v>
      </c>
      <c r="J19740" t="s">
        <v>15</v>
      </c>
      <c r="K19740" t="s">
        <v>16</v>
      </c>
      <c r="L19740" t="s">
        <v>17</v>
      </c>
      <c r="M19740" s="1">
        <v>8721.4599999999991</v>
      </c>
      <c r="N19740" s="1">
        <v>742</v>
      </c>
      <c r="O19740">
        <v>0.09</v>
      </c>
    </row>
    <row r="19741" spans="1:15" x14ac:dyDescent="0.3">
      <c r="A19741" t="str">
        <f xml:space="preserve"> _xlfn.XLOOKUP(H19741, 'Customers'!B:B, 'Customers'!A:A)</f>
        <v>CUST_286</v>
      </c>
      <c r="B19741" t="str">
        <f>_xlfn.XLOOKUP(L19741, Products!C:C, Products!A:A)</f>
        <v>PROD_2</v>
      </c>
      <c r="C19741">
        <v>19740</v>
      </c>
      <c r="D19741" s="2" t="s">
        <v>873</v>
      </c>
      <c r="E19741">
        <f>YEAR(Orders[[#This Row],[Order_Date]])</f>
        <v>2022</v>
      </c>
      <c r="F19741">
        <f>MONTH(Orders[[#This Row],[Order_Date]])</f>
        <v>1</v>
      </c>
      <c r="G19741" s="2" t="s">
        <v>112</v>
      </c>
      <c r="H19741" t="s">
        <v>762</v>
      </c>
      <c r="I19741" t="s">
        <v>21</v>
      </c>
      <c r="J19741" t="s">
        <v>22</v>
      </c>
      <c r="K19741" t="s">
        <v>16</v>
      </c>
      <c r="L19741" t="s">
        <v>23</v>
      </c>
      <c r="M19741" s="1">
        <v>622.01</v>
      </c>
      <c r="N19741" s="1">
        <v>182.73</v>
      </c>
      <c r="O19741">
        <v>0.22</v>
      </c>
    </row>
    <row r="19742" spans="1:15" x14ac:dyDescent="0.3">
      <c r="A19742" t="str">
        <f xml:space="preserve"> _xlfn.XLOOKUP(H19742, 'Customers'!B:B, 'Customers'!A:A)</f>
        <v>CUST_427</v>
      </c>
      <c r="B19742" t="str">
        <f>_xlfn.XLOOKUP(L19742, Products!C:C, Products!A:A)</f>
        <v>PROD_1</v>
      </c>
      <c r="C19742">
        <v>19741</v>
      </c>
      <c r="D19742" s="2" t="s">
        <v>1150</v>
      </c>
      <c r="E19742">
        <f>YEAR(Orders[[#This Row],[Order_Date]])</f>
        <v>2022</v>
      </c>
      <c r="F19742">
        <f>MONTH(Orders[[#This Row],[Order_Date]])</f>
        <v>6</v>
      </c>
      <c r="G19742" s="2" t="s">
        <v>578</v>
      </c>
      <c r="H19742" t="s">
        <v>1033</v>
      </c>
      <c r="I19742" t="s">
        <v>14</v>
      </c>
      <c r="J19742" t="s">
        <v>22</v>
      </c>
      <c r="K19742" t="s">
        <v>27</v>
      </c>
      <c r="L19742" t="s">
        <v>17</v>
      </c>
      <c r="M19742" s="1">
        <v>5606.62</v>
      </c>
      <c r="N19742" s="1">
        <v>736.31</v>
      </c>
      <c r="O19742">
        <v>0.08</v>
      </c>
    </row>
    <row r="19743" spans="1:15" x14ac:dyDescent="0.3">
      <c r="A19743" t="str">
        <f xml:space="preserve"> _xlfn.XLOOKUP(H19743, 'Customers'!B:B, 'Customers'!A:A)</f>
        <v>CUST_46</v>
      </c>
      <c r="B19743" t="str">
        <f>_xlfn.XLOOKUP(L19743, Products!C:C, Products!A:A)</f>
        <v>PROD_8</v>
      </c>
      <c r="C19743">
        <v>19742</v>
      </c>
      <c r="D19743" s="2" t="s">
        <v>411</v>
      </c>
      <c r="E19743">
        <f>YEAR(Orders[[#This Row],[Order_Date]])</f>
        <v>2022</v>
      </c>
      <c r="F19743">
        <f>MONTH(Orders[[#This Row],[Order_Date]])</f>
        <v>8</v>
      </c>
      <c r="G19743" s="2" t="s">
        <v>1399</v>
      </c>
      <c r="H19743" t="s">
        <v>164</v>
      </c>
      <c r="I19743" t="s">
        <v>14</v>
      </c>
      <c r="J19743" t="s">
        <v>22</v>
      </c>
      <c r="K19743" t="s">
        <v>27</v>
      </c>
      <c r="L19743" t="s">
        <v>73</v>
      </c>
      <c r="M19743" s="1">
        <v>4995.9399999999996</v>
      </c>
      <c r="N19743" s="1">
        <v>672.42</v>
      </c>
      <c r="O19743">
        <v>0.04</v>
      </c>
    </row>
    <row r="19744" spans="1:15" x14ac:dyDescent="0.3">
      <c r="A19744" t="str">
        <f xml:space="preserve"> _xlfn.XLOOKUP(H19744, 'Customers'!B:B, 'Customers'!A:A)</f>
        <v>CUST_437</v>
      </c>
      <c r="B19744" t="str">
        <f>_xlfn.XLOOKUP(L19744, Products!C:C, Products!A:A)</f>
        <v>PROD_8</v>
      </c>
      <c r="C19744">
        <v>19743</v>
      </c>
      <c r="D19744" s="2" t="s">
        <v>866</v>
      </c>
      <c r="E19744">
        <f>YEAR(Orders[[#This Row],[Order_Date]])</f>
        <v>2023</v>
      </c>
      <c r="F19744">
        <f>MONTH(Orders[[#This Row],[Order_Date]])</f>
        <v>4</v>
      </c>
      <c r="G19744" s="2" t="s">
        <v>1167</v>
      </c>
      <c r="H19744" t="s">
        <v>1049</v>
      </c>
      <c r="I19744" t="s">
        <v>32</v>
      </c>
      <c r="J19744" t="s">
        <v>22</v>
      </c>
      <c r="K19744" t="s">
        <v>27</v>
      </c>
      <c r="L19744" t="s">
        <v>73</v>
      </c>
      <c r="M19744" s="1">
        <v>8809.65</v>
      </c>
      <c r="N19744" s="1">
        <v>-228.04</v>
      </c>
      <c r="O19744">
        <v>0.26</v>
      </c>
    </row>
    <row r="19745" spans="1:15" x14ac:dyDescent="0.3">
      <c r="A19745" t="str">
        <f xml:space="preserve"> _xlfn.XLOOKUP(H19745, 'Customers'!B:B, 'Customers'!A:A)</f>
        <v>CUST_44</v>
      </c>
      <c r="B19745" t="str">
        <f>_xlfn.XLOOKUP(L19745, Products!C:C, Products!A:A)</f>
        <v>PROD_3</v>
      </c>
      <c r="C19745">
        <v>19744</v>
      </c>
      <c r="D19745" s="2" t="s">
        <v>166</v>
      </c>
      <c r="E19745">
        <f>YEAR(Orders[[#This Row],[Order_Date]])</f>
        <v>2022</v>
      </c>
      <c r="F19745">
        <f>MONTH(Orders[[#This Row],[Order_Date]])</f>
        <v>5</v>
      </c>
      <c r="G19745" s="2" t="s">
        <v>1552</v>
      </c>
      <c r="H19745" t="s">
        <v>160</v>
      </c>
      <c r="I19745" t="s">
        <v>14</v>
      </c>
      <c r="J19745" t="s">
        <v>65</v>
      </c>
      <c r="K19745" t="s">
        <v>27</v>
      </c>
      <c r="L19745" t="s">
        <v>28</v>
      </c>
      <c r="M19745" s="1">
        <v>3361.77</v>
      </c>
      <c r="N19745" s="1">
        <v>-308.02</v>
      </c>
      <c r="O19745">
        <v>0.05</v>
      </c>
    </row>
    <row r="19746" spans="1:15" x14ac:dyDescent="0.3">
      <c r="A19746" t="str">
        <f xml:space="preserve"> _xlfn.XLOOKUP(H19746, 'Customers'!B:B, 'Customers'!A:A)</f>
        <v>CUST_761</v>
      </c>
      <c r="B19746" t="str">
        <f>_xlfn.XLOOKUP(L19746, Products!C:C, Products!A:A)</f>
        <v>PROD_7</v>
      </c>
      <c r="C19746">
        <v>19745</v>
      </c>
      <c r="D19746" s="2" t="s">
        <v>1062</v>
      </c>
      <c r="E19746">
        <f>YEAR(Orders[[#This Row],[Order_Date]])</f>
        <v>2023</v>
      </c>
      <c r="F19746">
        <f>MONTH(Orders[[#This Row],[Order_Date]])</f>
        <v>6</v>
      </c>
      <c r="G19746" s="2" t="s">
        <v>57</v>
      </c>
      <c r="H19746" t="s">
        <v>1507</v>
      </c>
      <c r="I19746" t="s">
        <v>21</v>
      </c>
      <c r="J19746" t="s">
        <v>65</v>
      </c>
      <c r="K19746" t="s">
        <v>16</v>
      </c>
      <c r="L19746" t="s">
        <v>66</v>
      </c>
      <c r="M19746" s="1">
        <v>2460.9</v>
      </c>
      <c r="N19746" s="1">
        <v>-38.97</v>
      </c>
      <c r="O19746">
        <v>0.14000000000000001</v>
      </c>
    </row>
    <row r="19747" spans="1:15" x14ac:dyDescent="0.3">
      <c r="A19747" t="str">
        <f xml:space="preserve"> _xlfn.XLOOKUP(H19747, 'Customers'!B:B, 'Customers'!A:A)</f>
        <v>CUST_243</v>
      </c>
      <c r="B19747" t="str">
        <f>_xlfn.XLOOKUP(L19747, Products!C:C, Products!A:A)</f>
        <v>PROD_4</v>
      </c>
      <c r="C19747">
        <v>19746</v>
      </c>
      <c r="D19747" s="2" t="s">
        <v>1025</v>
      </c>
      <c r="E19747">
        <f>YEAR(Orders[[#This Row],[Order_Date]])</f>
        <v>2022</v>
      </c>
      <c r="F19747">
        <f>MONTH(Orders[[#This Row],[Order_Date]])</f>
        <v>11</v>
      </c>
      <c r="G19747" s="2" t="s">
        <v>970</v>
      </c>
      <c r="H19747" t="s">
        <v>671</v>
      </c>
      <c r="I19747" t="s">
        <v>14</v>
      </c>
      <c r="J19747" t="s">
        <v>33</v>
      </c>
      <c r="K19747" t="s">
        <v>34</v>
      </c>
      <c r="L19747" t="s">
        <v>35</v>
      </c>
      <c r="M19747" s="1">
        <v>625.05999999999995</v>
      </c>
      <c r="N19747" s="1">
        <v>-39.75</v>
      </c>
      <c r="O19747">
        <v>0.18</v>
      </c>
    </row>
    <row r="19748" spans="1:15" x14ac:dyDescent="0.3">
      <c r="A19748" t="str">
        <f xml:space="preserve"> _xlfn.XLOOKUP(H19748, 'Customers'!B:B, 'Customers'!A:A)</f>
        <v>CUST_890</v>
      </c>
      <c r="B19748" t="str">
        <f>_xlfn.XLOOKUP(L19748, Products!C:C, Products!A:A)</f>
        <v>PROD_1</v>
      </c>
      <c r="C19748">
        <v>19747</v>
      </c>
      <c r="D19748" s="2" t="s">
        <v>496</v>
      </c>
      <c r="E19748">
        <f>YEAR(Orders[[#This Row],[Order_Date]])</f>
        <v>2022</v>
      </c>
      <c r="F19748">
        <f>MONTH(Orders[[#This Row],[Order_Date]])</f>
        <v>5</v>
      </c>
      <c r="G19748" s="2" t="s">
        <v>165</v>
      </c>
      <c r="H19748" t="s">
        <v>1647</v>
      </c>
      <c r="I19748" t="s">
        <v>21</v>
      </c>
      <c r="J19748" t="s">
        <v>65</v>
      </c>
      <c r="K19748" t="s">
        <v>27</v>
      </c>
      <c r="L19748" t="s">
        <v>17</v>
      </c>
      <c r="M19748" s="1">
        <v>1169.04</v>
      </c>
      <c r="N19748" s="1">
        <v>6.59</v>
      </c>
      <c r="O19748">
        <v>0</v>
      </c>
    </row>
    <row r="19749" spans="1:15" x14ac:dyDescent="0.3">
      <c r="A19749" t="str">
        <f xml:space="preserve"> _xlfn.XLOOKUP(H19749, 'Customers'!B:B, 'Customers'!A:A)</f>
        <v>CUST_612</v>
      </c>
      <c r="B19749" t="str">
        <f>_xlfn.XLOOKUP(L19749, Products!C:C, Products!A:A)</f>
        <v>PROD_6</v>
      </c>
      <c r="C19749">
        <v>19748</v>
      </c>
      <c r="D19749" s="2" t="s">
        <v>333</v>
      </c>
      <c r="E19749">
        <f>YEAR(Orders[[#This Row],[Order_Date]])</f>
        <v>2022</v>
      </c>
      <c r="F19749">
        <f>MONTH(Orders[[#This Row],[Order_Date]])</f>
        <v>11</v>
      </c>
      <c r="G19749" s="2" t="s">
        <v>115</v>
      </c>
      <c r="H19749" t="s">
        <v>1329</v>
      </c>
      <c r="I19749" t="s">
        <v>32</v>
      </c>
      <c r="J19749" t="s">
        <v>22</v>
      </c>
      <c r="K19749" t="s">
        <v>34</v>
      </c>
      <c r="L19749" t="s">
        <v>52</v>
      </c>
      <c r="M19749" s="1">
        <v>1828.24</v>
      </c>
      <c r="N19749" s="1">
        <v>220.28</v>
      </c>
      <c r="O19749">
        <v>0.09</v>
      </c>
    </row>
    <row r="19750" spans="1:15" x14ac:dyDescent="0.3">
      <c r="A19750" t="str">
        <f xml:space="preserve"> _xlfn.XLOOKUP(H19750, 'Customers'!B:B, 'Customers'!A:A)</f>
        <v>CUST_942</v>
      </c>
      <c r="B19750" t="str">
        <f>_xlfn.XLOOKUP(L19750, Products!C:C, Products!A:A)</f>
        <v>PROD_3</v>
      </c>
      <c r="C19750">
        <v>19749</v>
      </c>
      <c r="D19750" s="2" t="s">
        <v>747</v>
      </c>
      <c r="E19750">
        <f>YEAR(Orders[[#This Row],[Order_Date]])</f>
        <v>2023</v>
      </c>
      <c r="F19750">
        <f>MONTH(Orders[[#This Row],[Order_Date]])</f>
        <v>11</v>
      </c>
      <c r="G19750" s="2" t="s">
        <v>820</v>
      </c>
      <c r="H19750" t="s">
        <v>1702</v>
      </c>
      <c r="I19750" t="s">
        <v>21</v>
      </c>
      <c r="J19750" t="s">
        <v>15</v>
      </c>
      <c r="K19750" t="s">
        <v>27</v>
      </c>
      <c r="L19750" t="s">
        <v>28</v>
      </c>
      <c r="M19750" s="1">
        <v>7810.2</v>
      </c>
      <c r="N19750" s="1">
        <v>2022.19</v>
      </c>
      <c r="O19750">
        <v>0.22</v>
      </c>
    </row>
    <row r="19751" spans="1:15" x14ac:dyDescent="0.3">
      <c r="A19751" t="str">
        <f xml:space="preserve"> _xlfn.XLOOKUP(H19751, 'Customers'!B:B, 'Customers'!A:A)</f>
        <v>CUST_267</v>
      </c>
      <c r="B19751" t="str">
        <f>_xlfn.XLOOKUP(L19751, Products!C:C, Products!A:A)</f>
        <v>PROD_8</v>
      </c>
      <c r="C19751">
        <v>19750</v>
      </c>
      <c r="D19751" s="2" t="s">
        <v>771</v>
      </c>
      <c r="E19751">
        <f>YEAR(Orders[[#This Row],[Order_Date]])</f>
        <v>2023</v>
      </c>
      <c r="F19751">
        <f>MONTH(Orders[[#This Row],[Order_Date]])</f>
        <v>10</v>
      </c>
      <c r="G19751" s="2" t="s">
        <v>841</v>
      </c>
      <c r="H19751" t="s">
        <v>720</v>
      </c>
      <c r="I19751" t="s">
        <v>32</v>
      </c>
      <c r="J19751" t="s">
        <v>22</v>
      </c>
      <c r="K19751" t="s">
        <v>27</v>
      </c>
      <c r="L19751" t="s">
        <v>73</v>
      </c>
      <c r="M19751" s="1">
        <v>6934.7</v>
      </c>
      <c r="N19751" s="1">
        <v>1818.11</v>
      </c>
      <c r="O19751">
        <v>0.12</v>
      </c>
    </row>
    <row r="19752" spans="1:15" x14ac:dyDescent="0.3">
      <c r="A19752" t="str">
        <f xml:space="preserve"> _xlfn.XLOOKUP(H19752, 'Customers'!B:B, 'Customers'!A:A)</f>
        <v>CUST_698</v>
      </c>
      <c r="B19752" t="str">
        <f>_xlfn.XLOOKUP(L19752, Products!C:C, Products!A:A)</f>
        <v>PROD_1</v>
      </c>
      <c r="C19752">
        <v>19751</v>
      </c>
      <c r="D19752" s="2" t="s">
        <v>480</v>
      </c>
      <c r="E19752">
        <f>YEAR(Orders[[#This Row],[Order_Date]])</f>
        <v>2023</v>
      </c>
      <c r="F19752">
        <f>MONTH(Orders[[#This Row],[Order_Date]])</f>
        <v>7</v>
      </c>
      <c r="G19752" s="2" t="s">
        <v>348</v>
      </c>
      <c r="H19752" t="s">
        <v>1437</v>
      </c>
      <c r="I19752" t="s">
        <v>14</v>
      </c>
      <c r="J19752" t="s">
        <v>15</v>
      </c>
      <c r="K19752" t="s">
        <v>16</v>
      </c>
      <c r="L19752" t="s">
        <v>17</v>
      </c>
      <c r="M19752" s="1">
        <v>8813.84</v>
      </c>
      <c r="N19752" s="1">
        <v>-791.21</v>
      </c>
      <c r="O19752">
        <v>0.01</v>
      </c>
    </row>
    <row r="19753" spans="1:15" x14ac:dyDescent="0.3">
      <c r="A19753" t="str">
        <f xml:space="preserve"> _xlfn.XLOOKUP(H19753, 'Customers'!B:B, 'Customers'!A:A)</f>
        <v>CUST_586</v>
      </c>
      <c r="B19753" t="str">
        <f>_xlfn.XLOOKUP(L19753, Products!C:C, Products!A:A)</f>
        <v>PROD_3</v>
      </c>
      <c r="C19753">
        <v>19752</v>
      </c>
      <c r="D19753" s="2" t="s">
        <v>1014</v>
      </c>
      <c r="E19753">
        <f>YEAR(Orders[[#This Row],[Order_Date]])</f>
        <v>2022</v>
      </c>
      <c r="F19753">
        <f>MONTH(Orders[[#This Row],[Order_Date]])</f>
        <v>12</v>
      </c>
      <c r="G19753" s="2" t="s">
        <v>685</v>
      </c>
      <c r="H19753" t="s">
        <v>1291</v>
      </c>
      <c r="I19753" t="s">
        <v>32</v>
      </c>
      <c r="J19753" t="s">
        <v>33</v>
      </c>
      <c r="K19753" t="s">
        <v>27</v>
      </c>
      <c r="L19753" t="s">
        <v>28</v>
      </c>
      <c r="M19753" s="1">
        <v>1643.24</v>
      </c>
      <c r="N19753" s="1">
        <v>189.68</v>
      </c>
      <c r="O19753">
        <v>0.04</v>
      </c>
    </row>
    <row r="19754" spans="1:15" x14ac:dyDescent="0.3">
      <c r="A19754" t="str">
        <f xml:space="preserve"> _xlfn.XLOOKUP(H19754, 'Customers'!B:B, 'Customers'!A:A)</f>
        <v>CUST_832</v>
      </c>
      <c r="B19754" t="str">
        <f>_xlfn.XLOOKUP(L19754, Products!C:C, Products!A:A)</f>
        <v>PROD_8</v>
      </c>
      <c r="C19754">
        <v>19753</v>
      </c>
      <c r="D19754" s="2" t="s">
        <v>1269</v>
      </c>
      <c r="E19754">
        <f>YEAR(Orders[[#This Row],[Order_Date]])</f>
        <v>2023</v>
      </c>
      <c r="F19754">
        <f>MONTH(Orders[[#This Row],[Order_Date]])</f>
        <v>4</v>
      </c>
      <c r="G19754" s="2" t="s">
        <v>937</v>
      </c>
      <c r="H19754" t="s">
        <v>1585</v>
      </c>
      <c r="I19754" t="s">
        <v>21</v>
      </c>
      <c r="J19754" t="s">
        <v>15</v>
      </c>
      <c r="K19754" t="s">
        <v>27</v>
      </c>
      <c r="L19754" t="s">
        <v>73</v>
      </c>
      <c r="M19754" s="1">
        <v>6698.29</v>
      </c>
      <c r="N19754" s="1">
        <v>-574.51</v>
      </c>
      <c r="O19754">
        <v>0.12</v>
      </c>
    </row>
    <row r="19755" spans="1:15" x14ac:dyDescent="0.3">
      <c r="A19755" t="str">
        <f xml:space="preserve"> _xlfn.XLOOKUP(H19755, 'Customers'!B:B, 'Customers'!A:A)</f>
        <v>CUST_356</v>
      </c>
      <c r="B19755" t="str">
        <f>_xlfn.XLOOKUP(L19755, Products!C:C, Products!A:A)</f>
        <v>PROD_2</v>
      </c>
      <c r="C19755">
        <v>19754</v>
      </c>
      <c r="D19755" s="2" t="s">
        <v>1151</v>
      </c>
      <c r="E19755">
        <f>YEAR(Orders[[#This Row],[Order_Date]])</f>
        <v>2022</v>
      </c>
      <c r="F19755">
        <f>MONTH(Orders[[#This Row],[Order_Date]])</f>
        <v>6</v>
      </c>
      <c r="G19755" s="2" t="s">
        <v>763</v>
      </c>
      <c r="H19755" t="s">
        <v>897</v>
      </c>
      <c r="I19755" t="s">
        <v>21</v>
      </c>
      <c r="J19755" t="s">
        <v>22</v>
      </c>
      <c r="K19755" t="s">
        <v>16</v>
      </c>
      <c r="L19755" t="s">
        <v>23</v>
      </c>
      <c r="M19755" s="1">
        <v>417.59</v>
      </c>
      <c r="N19755" s="1">
        <v>-40.380000000000003</v>
      </c>
      <c r="O19755">
        <v>0.05</v>
      </c>
    </row>
    <row r="19756" spans="1:15" x14ac:dyDescent="0.3">
      <c r="A19756" t="str">
        <f xml:space="preserve"> _xlfn.XLOOKUP(H19756, 'Customers'!B:B, 'Customers'!A:A)</f>
        <v>CUST_939</v>
      </c>
      <c r="B19756" t="str">
        <f>_xlfn.XLOOKUP(L19756, Products!C:C, Products!A:A)</f>
        <v>PROD_6</v>
      </c>
      <c r="C19756">
        <v>19755</v>
      </c>
      <c r="D19756" s="2" t="s">
        <v>29</v>
      </c>
      <c r="E19756">
        <f>YEAR(Orders[[#This Row],[Order_Date]])</f>
        <v>2023</v>
      </c>
      <c r="F19756">
        <f>MONTH(Orders[[#This Row],[Order_Date]])</f>
        <v>5</v>
      </c>
      <c r="G19756" s="2" t="s">
        <v>277</v>
      </c>
      <c r="H19756" t="s">
        <v>1699</v>
      </c>
      <c r="I19756" t="s">
        <v>21</v>
      </c>
      <c r="J19756" t="s">
        <v>33</v>
      </c>
      <c r="K19756" t="s">
        <v>34</v>
      </c>
      <c r="L19756" t="s">
        <v>52</v>
      </c>
      <c r="M19756" s="1">
        <v>5911.52</v>
      </c>
      <c r="N19756" s="1">
        <v>565.99</v>
      </c>
      <c r="O19756">
        <v>0.19</v>
      </c>
    </row>
    <row r="19757" spans="1:15" x14ac:dyDescent="0.3">
      <c r="A19757" t="str">
        <f xml:space="preserve"> _xlfn.XLOOKUP(H19757, 'Customers'!B:B, 'Customers'!A:A)</f>
        <v>CUST_456</v>
      </c>
      <c r="B19757" t="str">
        <f>_xlfn.XLOOKUP(L19757, Products!C:C, Products!A:A)</f>
        <v>PROD_1</v>
      </c>
      <c r="C19757">
        <v>19756</v>
      </c>
      <c r="D19757" s="2" t="s">
        <v>325</v>
      </c>
      <c r="E19757">
        <f>YEAR(Orders[[#This Row],[Order_Date]])</f>
        <v>2022</v>
      </c>
      <c r="F19757">
        <f>MONTH(Orders[[#This Row],[Order_Date]])</f>
        <v>8</v>
      </c>
      <c r="G19757" s="2" t="s">
        <v>811</v>
      </c>
      <c r="H19757" t="s">
        <v>1084</v>
      </c>
      <c r="I19757" t="s">
        <v>14</v>
      </c>
      <c r="J19757" t="s">
        <v>22</v>
      </c>
      <c r="K19757" t="s">
        <v>16</v>
      </c>
      <c r="L19757" t="s">
        <v>17</v>
      </c>
      <c r="M19757" s="1">
        <v>459.39</v>
      </c>
      <c r="N19757" s="1">
        <v>15.43</v>
      </c>
      <c r="O19757">
        <v>0.11</v>
      </c>
    </row>
    <row r="19758" spans="1:15" x14ac:dyDescent="0.3">
      <c r="A19758" t="str">
        <f xml:space="preserve"> _xlfn.XLOOKUP(H19758, 'Customers'!B:B, 'Customers'!A:A)</f>
        <v>CUST_716</v>
      </c>
      <c r="B19758" t="str">
        <f>_xlfn.XLOOKUP(L19758, Products!C:C, Products!A:A)</f>
        <v>PROD_3</v>
      </c>
      <c r="C19758">
        <v>19757</v>
      </c>
      <c r="D19758" s="2" t="s">
        <v>383</v>
      </c>
      <c r="E19758">
        <f>YEAR(Orders[[#This Row],[Order_Date]])</f>
        <v>2022</v>
      </c>
      <c r="F19758">
        <f>MONTH(Orders[[#This Row],[Order_Date]])</f>
        <v>12</v>
      </c>
      <c r="G19758" s="2" t="s">
        <v>579</v>
      </c>
      <c r="H19758" t="s">
        <v>1456</v>
      </c>
      <c r="I19758" t="s">
        <v>14</v>
      </c>
      <c r="J19758" t="s">
        <v>15</v>
      </c>
      <c r="K19758" t="s">
        <v>27</v>
      </c>
      <c r="L19758" t="s">
        <v>28</v>
      </c>
      <c r="M19758" s="1">
        <v>4656.75</v>
      </c>
      <c r="N19758" s="1">
        <v>1037.21</v>
      </c>
      <c r="O19758">
        <v>0.13</v>
      </c>
    </row>
    <row r="19759" spans="1:15" x14ac:dyDescent="0.3">
      <c r="A19759" t="str">
        <f xml:space="preserve"> _xlfn.XLOOKUP(H19759, 'Customers'!B:B, 'Customers'!A:A)</f>
        <v>CUST_604</v>
      </c>
      <c r="B19759" t="str">
        <f>_xlfn.XLOOKUP(L19759, Products!C:C, Products!A:A)</f>
        <v>PROD_4</v>
      </c>
      <c r="C19759">
        <v>19758</v>
      </c>
      <c r="D19759" s="2" t="s">
        <v>1018</v>
      </c>
      <c r="E19759">
        <f>YEAR(Orders[[#This Row],[Order_Date]])</f>
        <v>2022</v>
      </c>
      <c r="F19759">
        <f>MONTH(Orders[[#This Row],[Order_Date]])</f>
        <v>12</v>
      </c>
      <c r="G19759" s="2" t="s">
        <v>485</v>
      </c>
      <c r="H19759" t="s">
        <v>1316</v>
      </c>
      <c r="I19759" t="s">
        <v>14</v>
      </c>
      <c r="J19759" t="s">
        <v>33</v>
      </c>
      <c r="K19759" t="s">
        <v>34</v>
      </c>
      <c r="L19759" t="s">
        <v>35</v>
      </c>
      <c r="M19759" s="1">
        <v>5375.25</v>
      </c>
      <c r="N19759" s="1">
        <v>134.53</v>
      </c>
      <c r="O19759">
        <v>0.1</v>
      </c>
    </row>
    <row r="19760" spans="1:15" x14ac:dyDescent="0.3">
      <c r="A19760" t="str">
        <f xml:space="preserve"> _xlfn.XLOOKUP(H19760, 'Customers'!B:B, 'Customers'!A:A)</f>
        <v>CUST_849</v>
      </c>
      <c r="B19760" t="str">
        <f>_xlfn.XLOOKUP(L19760, Products!C:C, Products!A:A)</f>
        <v>PROD_7</v>
      </c>
      <c r="C19760">
        <v>19759</v>
      </c>
      <c r="D19760" s="2" t="s">
        <v>613</v>
      </c>
      <c r="E19760">
        <f>YEAR(Orders[[#This Row],[Order_Date]])</f>
        <v>2023</v>
      </c>
      <c r="F19760">
        <f>MONTH(Orders[[#This Row],[Order_Date]])</f>
        <v>11</v>
      </c>
      <c r="G19760" s="2" t="s">
        <v>283</v>
      </c>
      <c r="H19760" t="s">
        <v>1602</v>
      </c>
      <c r="I19760" t="s">
        <v>14</v>
      </c>
      <c r="J19760" t="s">
        <v>33</v>
      </c>
      <c r="K19760" t="s">
        <v>16</v>
      </c>
      <c r="L19760" t="s">
        <v>66</v>
      </c>
      <c r="M19760" s="1">
        <v>3953.41</v>
      </c>
      <c r="N19760" s="1">
        <v>-14.17</v>
      </c>
      <c r="O19760">
        <v>0.03</v>
      </c>
    </row>
    <row r="19761" spans="1:15" x14ac:dyDescent="0.3">
      <c r="A19761" t="str">
        <f xml:space="preserve"> _xlfn.XLOOKUP(H19761, 'Customers'!B:B, 'Customers'!A:A)</f>
        <v>CUST_124</v>
      </c>
      <c r="B19761" t="str">
        <f>_xlfn.XLOOKUP(L19761, Products!C:C, Products!A:A)</f>
        <v>PROD_6</v>
      </c>
      <c r="C19761">
        <v>19760</v>
      </c>
      <c r="D19761" s="2" t="s">
        <v>192</v>
      </c>
      <c r="E19761">
        <f>YEAR(Orders[[#This Row],[Order_Date]])</f>
        <v>2023</v>
      </c>
      <c r="F19761">
        <f>MONTH(Orders[[#This Row],[Order_Date]])</f>
        <v>5</v>
      </c>
      <c r="G19761" s="2" t="s">
        <v>756</v>
      </c>
      <c r="H19761" t="s">
        <v>384</v>
      </c>
      <c r="I19761" t="s">
        <v>21</v>
      </c>
      <c r="J19761" t="s">
        <v>33</v>
      </c>
      <c r="K19761" t="s">
        <v>34</v>
      </c>
      <c r="L19761" t="s">
        <v>52</v>
      </c>
      <c r="M19761" s="1">
        <v>8895.42</v>
      </c>
      <c r="N19761" s="1">
        <v>1457.14</v>
      </c>
      <c r="O19761">
        <v>0.21</v>
      </c>
    </row>
    <row r="19762" spans="1:15" x14ac:dyDescent="0.3">
      <c r="A19762" t="str">
        <f xml:space="preserve"> _xlfn.XLOOKUP(H19762, 'Customers'!B:B, 'Customers'!A:A)</f>
        <v>CUST_906</v>
      </c>
      <c r="B19762" t="str">
        <f>_xlfn.XLOOKUP(L19762, Products!C:C, Products!A:A)</f>
        <v>PROD_2</v>
      </c>
      <c r="C19762">
        <v>19761</v>
      </c>
      <c r="D19762" s="2" t="s">
        <v>655</v>
      </c>
      <c r="E19762">
        <f>YEAR(Orders[[#This Row],[Order_Date]])</f>
        <v>2022</v>
      </c>
      <c r="F19762">
        <f>MONTH(Orders[[#This Row],[Order_Date]])</f>
        <v>4</v>
      </c>
      <c r="G19762" s="2" t="s">
        <v>327</v>
      </c>
      <c r="H19762" t="s">
        <v>1665</v>
      </c>
      <c r="I19762" t="s">
        <v>14</v>
      </c>
      <c r="J19762" t="s">
        <v>65</v>
      </c>
      <c r="K19762" t="s">
        <v>16</v>
      </c>
      <c r="L19762" t="s">
        <v>23</v>
      </c>
      <c r="M19762" s="1">
        <v>1786.92</v>
      </c>
      <c r="N19762" s="1">
        <v>-82.1</v>
      </c>
      <c r="O19762">
        <v>0.19</v>
      </c>
    </row>
    <row r="19763" spans="1:15" x14ac:dyDescent="0.3">
      <c r="A19763" t="str">
        <f xml:space="preserve"> _xlfn.XLOOKUP(H19763, 'Customers'!B:B, 'Customers'!A:A)</f>
        <v>CUST_489</v>
      </c>
      <c r="B19763" t="str">
        <f>_xlfn.XLOOKUP(L19763, Products!C:C, Products!A:A)</f>
        <v>PROD_7</v>
      </c>
      <c r="C19763">
        <v>19762</v>
      </c>
      <c r="D19763" s="2" t="s">
        <v>113</v>
      </c>
      <c r="E19763">
        <f>YEAR(Orders[[#This Row],[Order_Date]])</f>
        <v>2022</v>
      </c>
      <c r="F19763">
        <f>MONTH(Orders[[#This Row],[Order_Date]])</f>
        <v>2</v>
      </c>
      <c r="G19763" s="2" t="s">
        <v>270</v>
      </c>
      <c r="H19763" t="s">
        <v>1139</v>
      </c>
      <c r="I19763" t="s">
        <v>32</v>
      </c>
      <c r="J19763" t="s">
        <v>33</v>
      </c>
      <c r="K19763" t="s">
        <v>16</v>
      </c>
      <c r="L19763" t="s">
        <v>66</v>
      </c>
      <c r="M19763" s="1">
        <v>1710.1</v>
      </c>
      <c r="N19763" s="1">
        <v>379.97</v>
      </c>
      <c r="O19763">
        <v>0.12</v>
      </c>
    </row>
    <row r="19764" spans="1:15" x14ac:dyDescent="0.3">
      <c r="A19764" t="str">
        <f xml:space="preserve"> _xlfn.XLOOKUP(H19764, 'Customers'!B:B, 'Customers'!A:A)</f>
        <v>CUST_364</v>
      </c>
      <c r="B19764" t="str">
        <f>_xlfn.XLOOKUP(L19764, Products!C:C, Products!A:A)</f>
        <v>PROD_1</v>
      </c>
      <c r="C19764">
        <v>19763</v>
      </c>
      <c r="D19764" s="2" t="s">
        <v>1463</v>
      </c>
      <c r="E19764">
        <f>YEAR(Orders[[#This Row],[Order_Date]])</f>
        <v>2022</v>
      </c>
      <c r="F19764">
        <f>MONTH(Orders[[#This Row],[Order_Date]])</f>
        <v>10</v>
      </c>
      <c r="G19764" s="2" t="s">
        <v>595</v>
      </c>
      <c r="H19764" t="s">
        <v>911</v>
      </c>
      <c r="I19764" t="s">
        <v>32</v>
      </c>
      <c r="J19764" t="s">
        <v>33</v>
      </c>
      <c r="K19764" t="s">
        <v>27</v>
      </c>
      <c r="L19764" t="s">
        <v>17</v>
      </c>
      <c r="M19764" s="1">
        <v>7002.13</v>
      </c>
      <c r="N19764" s="1">
        <v>-432.9</v>
      </c>
      <c r="O19764">
        <v>0.15</v>
      </c>
    </row>
    <row r="19765" spans="1:15" x14ac:dyDescent="0.3">
      <c r="A19765" t="str">
        <f xml:space="preserve"> _xlfn.XLOOKUP(H19765, 'Customers'!B:B, 'Customers'!A:A)</f>
        <v>CUST_796</v>
      </c>
      <c r="B19765" t="str">
        <f>_xlfn.XLOOKUP(L19765, Products!C:C, Products!A:A)</f>
        <v>PROD_8</v>
      </c>
      <c r="C19765">
        <v>19764</v>
      </c>
      <c r="D19765" s="2" t="s">
        <v>579</v>
      </c>
      <c r="E19765">
        <f>YEAR(Orders[[#This Row],[Order_Date]])</f>
        <v>2022</v>
      </c>
      <c r="F19765">
        <f>MONTH(Orders[[#This Row],[Order_Date]])</f>
        <v>12</v>
      </c>
      <c r="G19765" s="2" t="s">
        <v>255</v>
      </c>
      <c r="H19765" t="s">
        <v>1544</v>
      </c>
      <c r="I19765" t="s">
        <v>32</v>
      </c>
      <c r="J19765" t="s">
        <v>33</v>
      </c>
      <c r="K19765" t="s">
        <v>27</v>
      </c>
      <c r="L19765" t="s">
        <v>73</v>
      </c>
      <c r="M19765" s="1">
        <v>2886.57</v>
      </c>
      <c r="N19765" s="1">
        <v>275.13</v>
      </c>
      <c r="O19765">
        <v>0.18</v>
      </c>
    </row>
    <row r="19766" spans="1:15" x14ac:dyDescent="0.3">
      <c r="A19766" t="str">
        <f xml:space="preserve"> _xlfn.XLOOKUP(H19766, 'Customers'!B:B, 'Customers'!A:A)</f>
        <v>CUST_136</v>
      </c>
      <c r="B19766" t="str">
        <f>_xlfn.XLOOKUP(L19766, Products!C:C, Products!A:A)</f>
        <v>PROD_7</v>
      </c>
      <c r="C19766">
        <v>19765</v>
      </c>
      <c r="D19766" s="2" t="s">
        <v>563</v>
      </c>
      <c r="E19766">
        <f>YEAR(Orders[[#This Row],[Order_Date]])</f>
        <v>2022</v>
      </c>
      <c r="F19766">
        <f>MONTH(Orders[[#This Row],[Order_Date]])</f>
        <v>8</v>
      </c>
      <c r="G19766" s="2" t="s">
        <v>584</v>
      </c>
      <c r="H19766" t="s">
        <v>418</v>
      </c>
      <c r="I19766" t="s">
        <v>21</v>
      </c>
      <c r="J19766" t="s">
        <v>33</v>
      </c>
      <c r="K19766" t="s">
        <v>16</v>
      </c>
      <c r="L19766" t="s">
        <v>66</v>
      </c>
      <c r="M19766" s="1">
        <v>6875.36</v>
      </c>
      <c r="N19766" s="1">
        <v>-685.4</v>
      </c>
      <c r="O19766">
        <v>0.04</v>
      </c>
    </row>
    <row r="19767" spans="1:15" x14ac:dyDescent="0.3">
      <c r="A19767" t="str">
        <f xml:space="preserve"> _xlfn.XLOOKUP(H19767, 'Customers'!B:B, 'Customers'!A:A)</f>
        <v>CUST_612</v>
      </c>
      <c r="B19767" t="str">
        <f>_xlfn.XLOOKUP(L19767, Products!C:C, Products!A:A)</f>
        <v>PROD_6</v>
      </c>
      <c r="C19767">
        <v>19766</v>
      </c>
      <c r="D19767" s="2" t="s">
        <v>492</v>
      </c>
      <c r="E19767">
        <f>YEAR(Orders[[#This Row],[Order_Date]])</f>
        <v>2022</v>
      </c>
      <c r="F19767">
        <f>MONTH(Orders[[#This Row],[Order_Date]])</f>
        <v>7</v>
      </c>
      <c r="G19767" s="2" t="s">
        <v>527</v>
      </c>
      <c r="H19767" t="s">
        <v>1329</v>
      </c>
      <c r="I19767" t="s">
        <v>14</v>
      </c>
      <c r="J19767" t="s">
        <v>65</v>
      </c>
      <c r="K19767" t="s">
        <v>34</v>
      </c>
      <c r="L19767" t="s">
        <v>52</v>
      </c>
      <c r="M19767" s="1">
        <v>8563.07</v>
      </c>
      <c r="N19767" s="1">
        <v>-6.35</v>
      </c>
      <c r="O19767">
        <v>0.2</v>
      </c>
    </row>
    <row r="19768" spans="1:15" x14ac:dyDescent="0.3">
      <c r="A19768" t="str">
        <f xml:space="preserve"> _xlfn.XLOOKUP(H19768, 'Customers'!B:B, 'Customers'!A:A)</f>
        <v>CUST_128</v>
      </c>
      <c r="B19768" t="str">
        <f>_xlfn.XLOOKUP(L19768, Products!C:C, Products!A:A)</f>
        <v>PROD_7</v>
      </c>
      <c r="C19768">
        <v>19767</v>
      </c>
      <c r="D19768" s="2" t="s">
        <v>70</v>
      </c>
      <c r="E19768">
        <f>YEAR(Orders[[#This Row],[Order_Date]])</f>
        <v>2022</v>
      </c>
      <c r="F19768">
        <f>MONTH(Orders[[#This Row],[Order_Date]])</f>
        <v>4</v>
      </c>
      <c r="G19768" s="2" t="s">
        <v>556</v>
      </c>
      <c r="H19768" t="s">
        <v>394</v>
      </c>
      <c r="I19768" t="s">
        <v>32</v>
      </c>
      <c r="J19768" t="s">
        <v>22</v>
      </c>
      <c r="K19768" t="s">
        <v>16</v>
      </c>
      <c r="L19768" t="s">
        <v>66</v>
      </c>
      <c r="M19768" s="1">
        <v>907.65</v>
      </c>
      <c r="N19768" s="1">
        <v>99.16</v>
      </c>
      <c r="O19768">
        <v>0.02</v>
      </c>
    </row>
    <row r="19769" spans="1:15" x14ac:dyDescent="0.3">
      <c r="A19769" t="str">
        <f xml:space="preserve"> _xlfn.XLOOKUP(H19769, 'Customers'!B:B, 'Customers'!A:A)</f>
        <v>CUST_930</v>
      </c>
      <c r="B19769" t="str">
        <f>_xlfn.XLOOKUP(L19769, Products!C:C, Products!A:A)</f>
        <v>PROD_3</v>
      </c>
      <c r="C19769">
        <v>19768</v>
      </c>
      <c r="D19769" s="2" t="s">
        <v>857</v>
      </c>
      <c r="E19769">
        <f>YEAR(Orders[[#This Row],[Order_Date]])</f>
        <v>2023</v>
      </c>
      <c r="F19769">
        <f>MONTH(Orders[[#This Row],[Order_Date]])</f>
        <v>8</v>
      </c>
      <c r="G19769" s="2" t="s">
        <v>1628</v>
      </c>
      <c r="H19769" t="s">
        <v>1690</v>
      </c>
      <c r="I19769" t="s">
        <v>21</v>
      </c>
      <c r="J19769" t="s">
        <v>65</v>
      </c>
      <c r="K19769" t="s">
        <v>27</v>
      </c>
      <c r="L19769" t="s">
        <v>28</v>
      </c>
      <c r="M19769" s="1">
        <v>8960.33</v>
      </c>
      <c r="N19769" s="1">
        <v>502.2</v>
      </c>
      <c r="O19769">
        <v>0.24</v>
      </c>
    </row>
    <row r="19770" spans="1:15" x14ac:dyDescent="0.3">
      <c r="A19770" t="str">
        <f xml:space="preserve"> _xlfn.XLOOKUP(H19770, 'Customers'!B:B, 'Customers'!A:A)</f>
        <v>CUST_839</v>
      </c>
      <c r="B19770" t="str">
        <f>_xlfn.XLOOKUP(L19770, Products!C:C, Products!A:A)</f>
        <v>PROD_4</v>
      </c>
      <c r="C19770">
        <v>19769</v>
      </c>
      <c r="D19770" s="2" t="s">
        <v>926</v>
      </c>
      <c r="E19770">
        <f>YEAR(Orders[[#This Row],[Order_Date]])</f>
        <v>2023</v>
      </c>
      <c r="F19770">
        <f>MONTH(Orders[[#This Row],[Order_Date]])</f>
        <v>5</v>
      </c>
      <c r="G19770" s="2" t="s">
        <v>651</v>
      </c>
      <c r="H19770" t="s">
        <v>1592</v>
      </c>
      <c r="I19770" t="s">
        <v>21</v>
      </c>
      <c r="J19770" t="s">
        <v>22</v>
      </c>
      <c r="K19770" t="s">
        <v>34</v>
      </c>
      <c r="L19770" t="s">
        <v>35</v>
      </c>
      <c r="M19770" s="1">
        <v>1007.53</v>
      </c>
      <c r="N19770" s="1">
        <v>-45.05</v>
      </c>
      <c r="O19770">
        <v>0.17</v>
      </c>
    </row>
    <row r="19771" spans="1:15" x14ac:dyDescent="0.3">
      <c r="A19771" t="str">
        <f xml:space="preserve"> _xlfn.XLOOKUP(H19771, 'Customers'!B:B, 'Customers'!A:A)</f>
        <v>CUST_223</v>
      </c>
      <c r="B19771" t="str">
        <f>_xlfn.XLOOKUP(L19771, Products!C:C, Products!A:A)</f>
        <v>PROD_5</v>
      </c>
      <c r="C19771">
        <v>19770</v>
      </c>
      <c r="D19771" s="2" t="s">
        <v>407</v>
      </c>
      <c r="E19771">
        <f>YEAR(Orders[[#This Row],[Order_Date]])</f>
        <v>2022</v>
      </c>
      <c r="F19771">
        <f>MONTH(Orders[[#This Row],[Order_Date]])</f>
        <v>11</v>
      </c>
      <c r="G19771" s="2" t="s">
        <v>385</v>
      </c>
      <c r="H19771" t="s">
        <v>624</v>
      </c>
      <c r="I19771" t="s">
        <v>14</v>
      </c>
      <c r="J19771" t="s">
        <v>65</v>
      </c>
      <c r="K19771" t="s">
        <v>34</v>
      </c>
      <c r="L19771" t="s">
        <v>39</v>
      </c>
      <c r="M19771" s="1">
        <v>5639.75</v>
      </c>
      <c r="N19771" s="1">
        <v>-380.12</v>
      </c>
      <c r="O19771">
        <v>0.26</v>
      </c>
    </row>
    <row r="19772" spans="1:15" x14ac:dyDescent="0.3">
      <c r="A19772" t="str">
        <f xml:space="preserve"> _xlfn.XLOOKUP(H19772, 'Customers'!B:B, 'Customers'!A:A)</f>
        <v>CUST_395</v>
      </c>
      <c r="B19772" t="str">
        <f>_xlfn.XLOOKUP(L19772, Products!C:C, Products!A:A)</f>
        <v>PROD_8</v>
      </c>
      <c r="C19772">
        <v>19771</v>
      </c>
      <c r="D19772" s="2" t="s">
        <v>627</v>
      </c>
      <c r="E19772">
        <f>YEAR(Orders[[#This Row],[Order_Date]])</f>
        <v>2022</v>
      </c>
      <c r="F19772">
        <f>MONTH(Orders[[#This Row],[Order_Date]])</f>
        <v>7</v>
      </c>
      <c r="G19772" s="2" t="s">
        <v>678</v>
      </c>
      <c r="H19772" t="s">
        <v>977</v>
      </c>
      <c r="I19772" t="s">
        <v>32</v>
      </c>
      <c r="J19772" t="s">
        <v>65</v>
      </c>
      <c r="K19772" t="s">
        <v>27</v>
      </c>
      <c r="L19772" t="s">
        <v>73</v>
      </c>
      <c r="M19772" s="1">
        <v>6094.43</v>
      </c>
      <c r="N19772" s="1">
        <v>-343.88</v>
      </c>
      <c r="O19772">
        <v>0.28999999999999998</v>
      </c>
    </row>
    <row r="19773" spans="1:15" x14ac:dyDescent="0.3">
      <c r="A19773" t="str">
        <f xml:space="preserve"> _xlfn.XLOOKUP(H19773, 'Customers'!B:B, 'Customers'!A:A)</f>
        <v>CUST_644</v>
      </c>
      <c r="B19773" t="str">
        <f>_xlfn.XLOOKUP(L19773, Products!C:C, Products!A:A)</f>
        <v>PROD_6</v>
      </c>
      <c r="C19773">
        <v>19772</v>
      </c>
      <c r="D19773" s="2" t="s">
        <v>994</v>
      </c>
      <c r="E19773">
        <f>YEAR(Orders[[#This Row],[Order_Date]])</f>
        <v>2023</v>
      </c>
      <c r="F19773">
        <f>MONTH(Orders[[#This Row],[Order_Date]])</f>
        <v>7</v>
      </c>
      <c r="G19773" s="2" t="s">
        <v>183</v>
      </c>
      <c r="H19773" t="s">
        <v>1369</v>
      </c>
      <c r="I19773" t="s">
        <v>32</v>
      </c>
      <c r="J19773" t="s">
        <v>22</v>
      </c>
      <c r="K19773" t="s">
        <v>34</v>
      </c>
      <c r="L19773" t="s">
        <v>52</v>
      </c>
      <c r="M19773" s="1">
        <v>5731.42</v>
      </c>
      <c r="N19773" s="1">
        <v>760.02</v>
      </c>
      <c r="O19773">
        <v>0.26</v>
      </c>
    </row>
    <row r="19774" spans="1:15" x14ac:dyDescent="0.3">
      <c r="A19774" t="str">
        <f xml:space="preserve"> _xlfn.XLOOKUP(H19774, 'Customers'!B:B, 'Customers'!A:A)</f>
        <v>CUST_455</v>
      </c>
      <c r="B19774" t="str">
        <f>_xlfn.XLOOKUP(L19774, Products!C:C, Products!A:A)</f>
        <v>PROD_8</v>
      </c>
      <c r="C19774">
        <v>19773</v>
      </c>
      <c r="D19774" s="2" t="s">
        <v>305</v>
      </c>
      <c r="E19774">
        <f>YEAR(Orders[[#This Row],[Order_Date]])</f>
        <v>2022</v>
      </c>
      <c r="F19774">
        <f>MONTH(Orders[[#This Row],[Order_Date]])</f>
        <v>6</v>
      </c>
      <c r="G19774" s="2" t="s">
        <v>1138</v>
      </c>
      <c r="H19774" t="s">
        <v>1081</v>
      </c>
      <c r="I19774" t="s">
        <v>32</v>
      </c>
      <c r="J19774" t="s">
        <v>15</v>
      </c>
      <c r="K19774" t="s">
        <v>27</v>
      </c>
      <c r="L19774" t="s">
        <v>73</v>
      </c>
      <c r="M19774" s="1">
        <v>3680.85</v>
      </c>
      <c r="N19774" s="1">
        <v>170.7</v>
      </c>
      <c r="O19774">
        <v>0</v>
      </c>
    </row>
    <row r="19775" spans="1:15" x14ac:dyDescent="0.3">
      <c r="A19775" t="str">
        <f xml:space="preserve"> _xlfn.XLOOKUP(H19775, 'Customers'!B:B, 'Customers'!A:A)</f>
        <v>CUST_891</v>
      </c>
      <c r="B19775" t="str">
        <f>_xlfn.XLOOKUP(L19775, Products!C:C, Products!A:A)</f>
        <v>PROD_1</v>
      </c>
      <c r="C19775">
        <v>19774</v>
      </c>
      <c r="D19775" s="2" t="s">
        <v>489</v>
      </c>
      <c r="E19775">
        <f>YEAR(Orders[[#This Row],[Order_Date]])</f>
        <v>2023</v>
      </c>
      <c r="F19775">
        <f>MONTH(Orders[[#This Row],[Order_Date]])</f>
        <v>1</v>
      </c>
      <c r="G19775" s="2" t="s">
        <v>358</v>
      </c>
      <c r="H19775" t="s">
        <v>1650</v>
      </c>
      <c r="I19775" t="s">
        <v>14</v>
      </c>
      <c r="J19775" t="s">
        <v>15</v>
      </c>
      <c r="K19775" t="s">
        <v>16</v>
      </c>
      <c r="L19775" t="s">
        <v>17</v>
      </c>
      <c r="M19775" s="1">
        <v>7817.16</v>
      </c>
      <c r="N19775" s="1">
        <v>1336.12</v>
      </c>
      <c r="O19775">
        <v>0.19</v>
      </c>
    </row>
    <row r="19776" spans="1:15" x14ac:dyDescent="0.3">
      <c r="A19776" t="str">
        <f xml:space="preserve"> _xlfn.XLOOKUP(H19776, 'Customers'!B:B, 'Customers'!A:A)</f>
        <v>CUST_556</v>
      </c>
      <c r="B19776" t="str">
        <f>_xlfn.XLOOKUP(L19776, Products!C:C, Products!A:A)</f>
        <v>PROD_2</v>
      </c>
      <c r="C19776">
        <v>19775</v>
      </c>
      <c r="D19776" s="2" t="s">
        <v>817</v>
      </c>
      <c r="E19776">
        <f>YEAR(Orders[[#This Row],[Order_Date]])</f>
        <v>2022</v>
      </c>
      <c r="F19776">
        <f>MONTH(Orders[[#This Row],[Order_Date]])</f>
        <v>12</v>
      </c>
      <c r="G19776" s="2" t="s">
        <v>730</v>
      </c>
      <c r="H19776" t="s">
        <v>1243</v>
      </c>
      <c r="I19776" t="s">
        <v>14</v>
      </c>
      <c r="J19776" t="s">
        <v>65</v>
      </c>
      <c r="K19776" t="s">
        <v>16</v>
      </c>
      <c r="L19776" t="s">
        <v>23</v>
      </c>
      <c r="M19776" s="1">
        <v>8685.4500000000007</v>
      </c>
      <c r="N19776" s="1">
        <v>-305.63</v>
      </c>
      <c r="O19776">
        <v>0.18</v>
      </c>
    </row>
    <row r="19777" spans="1:15" x14ac:dyDescent="0.3">
      <c r="A19777" t="str">
        <f xml:space="preserve"> _xlfn.XLOOKUP(H19777, 'Customers'!B:B, 'Customers'!A:A)</f>
        <v>CUST_210</v>
      </c>
      <c r="B19777" t="str">
        <f>_xlfn.XLOOKUP(L19777, Products!C:C, Products!A:A)</f>
        <v>PROD_1</v>
      </c>
      <c r="C19777">
        <v>19776</v>
      </c>
      <c r="D19777" s="2" t="s">
        <v>1552</v>
      </c>
      <c r="E19777">
        <f>YEAR(Orders[[#This Row],[Order_Date]])</f>
        <v>2022</v>
      </c>
      <c r="F19777">
        <f>MONTH(Orders[[#This Row],[Order_Date]])</f>
        <v>5</v>
      </c>
      <c r="G19777" s="2" t="s">
        <v>830</v>
      </c>
      <c r="H19777" t="s">
        <v>598</v>
      </c>
      <c r="I19777" t="s">
        <v>32</v>
      </c>
      <c r="J19777" t="s">
        <v>33</v>
      </c>
      <c r="K19777" t="s">
        <v>27</v>
      </c>
      <c r="L19777" t="s">
        <v>17</v>
      </c>
      <c r="M19777" s="1">
        <v>998.86</v>
      </c>
      <c r="N19777" s="1">
        <v>138.34</v>
      </c>
      <c r="O19777">
        <v>0.02</v>
      </c>
    </row>
    <row r="19778" spans="1:15" x14ac:dyDescent="0.3">
      <c r="A19778" t="str">
        <f xml:space="preserve"> _xlfn.XLOOKUP(H19778, 'Customers'!B:B, 'Customers'!A:A)</f>
        <v>CUST_736</v>
      </c>
      <c r="B19778" t="str">
        <f>_xlfn.XLOOKUP(L19778, Products!C:C, Products!A:A)</f>
        <v>PROD_3</v>
      </c>
      <c r="C19778">
        <v>19777</v>
      </c>
      <c r="D19778" s="2" t="s">
        <v>378</v>
      </c>
      <c r="E19778">
        <f>YEAR(Orders[[#This Row],[Order_Date]])</f>
        <v>2023</v>
      </c>
      <c r="F19778">
        <f>MONTH(Orders[[#This Row],[Order_Date]])</f>
        <v>6</v>
      </c>
      <c r="G19778" s="2" t="s">
        <v>843</v>
      </c>
      <c r="H19778" t="s">
        <v>1478</v>
      </c>
      <c r="I19778" t="s">
        <v>14</v>
      </c>
      <c r="J19778" t="s">
        <v>65</v>
      </c>
      <c r="K19778" t="s">
        <v>27</v>
      </c>
      <c r="L19778" t="s">
        <v>28</v>
      </c>
      <c r="M19778" s="1">
        <v>5950.7</v>
      </c>
      <c r="N19778" s="1">
        <v>152.91</v>
      </c>
      <c r="O19778">
        <v>0.28999999999999998</v>
      </c>
    </row>
    <row r="19779" spans="1:15" x14ac:dyDescent="0.3">
      <c r="A19779" t="str">
        <f xml:space="preserve"> _xlfn.XLOOKUP(H19779, 'Customers'!B:B, 'Customers'!A:A)</f>
        <v>CUST_692</v>
      </c>
      <c r="B19779" t="str">
        <f>_xlfn.XLOOKUP(L19779, Products!C:C, Products!A:A)</f>
        <v>PROD_1</v>
      </c>
      <c r="C19779">
        <v>19778</v>
      </c>
      <c r="D19779" s="2" t="s">
        <v>451</v>
      </c>
      <c r="E19779">
        <f>YEAR(Orders[[#This Row],[Order_Date]])</f>
        <v>2023</v>
      </c>
      <c r="F19779">
        <f>MONTH(Orders[[#This Row],[Order_Date]])</f>
        <v>2</v>
      </c>
      <c r="G19779" s="2" t="s">
        <v>1286</v>
      </c>
      <c r="H19779" t="s">
        <v>1431</v>
      </c>
      <c r="I19779" t="s">
        <v>21</v>
      </c>
      <c r="J19779" t="s">
        <v>65</v>
      </c>
      <c r="K19779" t="s">
        <v>16</v>
      </c>
      <c r="L19779" t="s">
        <v>17</v>
      </c>
      <c r="M19779" s="1">
        <v>4325.4399999999996</v>
      </c>
      <c r="N19779" s="1">
        <v>-332</v>
      </c>
      <c r="O19779">
        <v>0.3</v>
      </c>
    </row>
    <row r="19780" spans="1:15" x14ac:dyDescent="0.3">
      <c r="A19780" t="str">
        <f xml:space="preserve"> _xlfn.XLOOKUP(H19780, 'Customers'!B:B, 'Customers'!A:A)</f>
        <v>CUST_139</v>
      </c>
      <c r="B19780" t="str">
        <f>_xlfn.XLOOKUP(L19780, Products!C:C, Products!A:A)</f>
        <v>PROD_1</v>
      </c>
      <c r="C19780">
        <v>19779</v>
      </c>
      <c r="D19780" s="2" t="s">
        <v>970</v>
      </c>
      <c r="E19780">
        <f>YEAR(Orders[[#This Row],[Order_Date]])</f>
        <v>2022</v>
      </c>
      <c r="F19780">
        <f>MONTH(Orders[[#This Row],[Order_Date]])</f>
        <v>12</v>
      </c>
      <c r="G19780" s="2" t="s">
        <v>1317</v>
      </c>
      <c r="H19780" t="s">
        <v>427</v>
      </c>
      <c r="I19780" t="s">
        <v>14</v>
      </c>
      <c r="J19780" t="s">
        <v>22</v>
      </c>
      <c r="K19780" t="s">
        <v>27</v>
      </c>
      <c r="L19780" t="s">
        <v>17</v>
      </c>
      <c r="M19780" s="1">
        <v>3981.26</v>
      </c>
      <c r="N19780" s="1">
        <v>396.92</v>
      </c>
      <c r="O19780">
        <v>0.2</v>
      </c>
    </row>
    <row r="19781" spans="1:15" x14ac:dyDescent="0.3">
      <c r="A19781" t="str">
        <f xml:space="preserve"> _xlfn.XLOOKUP(H19781, 'Customers'!B:B, 'Customers'!A:A)</f>
        <v>CUST_444</v>
      </c>
      <c r="B19781" t="str">
        <f>_xlfn.XLOOKUP(L19781, Products!C:C, Products!A:A)</f>
        <v>PROD_1</v>
      </c>
      <c r="C19781">
        <v>19780</v>
      </c>
      <c r="D19781" s="2" t="s">
        <v>606</v>
      </c>
      <c r="E19781">
        <f>YEAR(Orders[[#This Row],[Order_Date]])</f>
        <v>2022</v>
      </c>
      <c r="F19781">
        <f>MONTH(Orders[[#This Row],[Order_Date]])</f>
        <v>5</v>
      </c>
      <c r="G19781" s="2" t="s">
        <v>1352</v>
      </c>
      <c r="H19781" t="s">
        <v>1063</v>
      </c>
      <c r="I19781" t="s">
        <v>32</v>
      </c>
      <c r="J19781" t="s">
        <v>33</v>
      </c>
      <c r="K19781" t="s">
        <v>27</v>
      </c>
      <c r="L19781" t="s">
        <v>17</v>
      </c>
      <c r="M19781" s="1">
        <v>7515.61</v>
      </c>
      <c r="N19781" s="1">
        <v>-228.83</v>
      </c>
      <c r="O19781">
        <v>0.25</v>
      </c>
    </row>
    <row r="19782" spans="1:15" x14ac:dyDescent="0.3">
      <c r="A19782" t="str">
        <f xml:space="preserve"> _xlfn.XLOOKUP(H19782, 'Customers'!B:B, 'Customers'!A:A)</f>
        <v>CUST_796</v>
      </c>
      <c r="B19782" t="str">
        <f>_xlfn.XLOOKUP(L19782, Products!C:C, Products!A:A)</f>
        <v>PROD_5</v>
      </c>
      <c r="C19782">
        <v>19781</v>
      </c>
      <c r="D19782" s="2" t="s">
        <v>1422</v>
      </c>
      <c r="E19782">
        <f>YEAR(Orders[[#This Row],[Order_Date]])</f>
        <v>2023</v>
      </c>
      <c r="F19782">
        <f>MONTH(Orders[[#This Row],[Order_Date]])</f>
        <v>9</v>
      </c>
      <c r="G19782" s="2" t="s">
        <v>391</v>
      </c>
      <c r="H19782" t="s">
        <v>1544</v>
      </c>
      <c r="I19782" t="s">
        <v>21</v>
      </c>
      <c r="J19782" t="s">
        <v>65</v>
      </c>
      <c r="K19782" t="s">
        <v>34</v>
      </c>
      <c r="L19782" t="s">
        <v>39</v>
      </c>
      <c r="M19782" s="1">
        <v>3159.26</v>
      </c>
      <c r="N19782" s="1">
        <v>871.03</v>
      </c>
      <c r="O19782">
        <v>0.18</v>
      </c>
    </row>
    <row r="19783" spans="1:15" x14ac:dyDescent="0.3">
      <c r="A19783" t="str">
        <f xml:space="preserve"> _xlfn.XLOOKUP(H19783, 'Customers'!B:B, 'Customers'!A:A)</f>
        <v>CUST_525</v>
      </c>
      <c r="B19783" t="str">
        <f>_xlfn.XLOOKUP(L19783, Products!C:C, Products!A:A)</f>
        <v>PROD_5</v>
      </c>
      <c r="C19783">
        <v>19782</v>
      </c>
      <c r="D19783" s="2" t="s">
        <v>392</v>
      </c>
      <c r="E19783">
        <f>YEAR(Orders[[#This Row],[Order_Date]])</f>
        <v>2023</v>
      </c>
      <c r="F19783">
        <f>MONTH(Orders[[#This Row],[Order_Date]])</f>
        <v>9</v>
      </c>
      <c r="G19783" s="2" t="s">
        <v>338</v>
      </c>
      <c r="H19783" t="s">
        <v>1201</v>
      </c>
      <c r="I19783" t="s">
        <v>14</v>
      </c>
      <c r="J19783" t="s">
        <v>65</v>
      </c>
      <c r="K19783" t="s">
        <v>34</v>
      </c>
      <c r="L19783" t="s">
        <v>39</v>
      </c>
      <c r="M19783" s="1">
        <v>8805.7000000000007</v>
      </c>
      <c r="N19783" s="1">
        <v>-520.04</v>
      </c>
      <c r="O19783">
        <v>0.27</v>
      </c>
    </row>
    <row r="19784" spans="1:15" x14ac:dyDescent="0.3">
      <c r="A19784" t="str">
        <f xml:space="preserve"> _xlfn.XLOOKUP(H19784, 'Customers'!B:B, 'Customers'!A:A)</f>
        <v>CUST_721</v>
      </c>
      <c r="B19784" t="str">
        <f>_xlfn.XLOOKUP(L19784, Products!C:C, Products!A:A)</f>
        <v>PROD_2</v>
      </c>
      <c r="C19784">
        <v>19783</v>
      </c>
      <c r="D19784" s="2" t="s">
        <v>1317</v>
      </c>
      <c r="E19784">
        <f>YEAR(Orders[[#This Row],[Order_Date]])</f>
        <v>2022</v>
      </c>
      <c r="F19784">
        <f>MONTH(Orders[[#This Row],[Order_Date]])</f>
        <v>12</v>
      </c>
      <c r="G19784" s="2" t="s">
        <v>268</v>
      </c>
      <c r="H19784" t="s">
        <v>1462</v>
      </c>
      <c r="I19784" t="s">
        <v>21</v>
      </c>
      <c r="J19784" t="s">
        <v>33</v>
      </c>
      <c r="K19784" t="s">
        <v>16</v>
      </c>
      <c r="L19784" t="s">
        <v>23</v>
      </c>
      <c r="M19784" s="1">
        <v>3390.48</v>
      </c>
      <c r="N19784" s="1">
        <v>605</v>
      </c>
      <c r="O19784">
        <v>0.27</v>
      </c>
    </row>
    <row r="19785" spans="1:15" x14ac:dyDescent="0.3">
      <c r="A19785" t="str">
        <f xml:space="preserve"> _xlfn.XLOOKUP(H19785, 'Customers'!B:B, 'Customers'!A:A)</f>
        <v>CUST_553</v>
      </c>
      <c r="B19785" t="str">
        <f>_xlfn.XLOOKUP(L19785, Products!C:C, Products!A:A)</f>
        <v>PROD_2</v>
      </c>
      <c r="C19785">
        <v>19784</v>
      </c>
      <c r="D19785" s="2" t="s">
        <v>118</v>
      </c>
      <c r="E19785">
        <f>YEAR(Orders[[#This Row],[Order_Date]])</f>
        <v>2022</v>
      </c>
      <c r="F19785">
        <f>MONTH(Orders[[#This Row],[Order_Date]])</f>
        <v>10</v>
      </c>
      <c r="G19785" s="2" t="s">
        <v>862</v>
      </c>
      <c r="H19785" t="s">
        <v>1238</v>
      </c>
      <c r="I19785" t="s">
        <v>14</v>
      </c>
      <c r="J19785" t="s">
        <v>33</v>
      </c>
      <c r="K19785" t="s">
        <v>16</v>
      </c>
      <c r="L19785" t="s">
        <v>23</v>
      </c>
      <c r="M19785" s="1">
        <v>4869.04</v>
      </c>
      <c r="N19785" s="1">
        <v>-19.260000000000002</v>
      </c>
      <c r="O19785">
        <v>0.06</v>
      </c>
    </row>
    <row r="19786" spans="1:15" x14ac:dyDescent="0.3">
      <c r="A19786" t="str">
        <f xml:space="preserve"> _xlfn.XLOOKUP(H19786, 'Customers'!B:B, 'Customers'!A:A)</f>
        <v>CUST_453</v>
      </c>
      <c r="B19786" t="str">
        <f>_xlfn.XLOOKUP(L19786, Products!C:C, Products!A:A)</f>
        <v>PROD_3</v>
      </c>
      <c r="C19786">
        <v>19785</v>
      </c>
      <c r="D19786" s="2" t="s">
        <v>136</v>
      </c>
      <c r="E19786">
        <f>YEAR(Orders[[#This Row],[Order_Date]])</f>
        <v>2022</v>
      </c>
      <c r="F19786">
        <f>MONTH(Orders[[#This Row],[Order_Date]])</f>
        <v>2</v>
      </c>
      <c r="G19786" s="2" t="s">
        <v>672</v>
      </c>
      <c r="H19786" t="s">
        <v>1078</v>
      </c>
      <c r="I19786" t="s">
        <v>14</v>
      </c>
      <c r="J19786" t="s">
        <v>33</v>
      </c>
      <c r="K19786" t="s">
        <v>27</v>
      </c>
      <c r="L19786" t="s">
        <v>28</v>
      </c>
      <c r="M19786" s="1">
        <v>5065.34</v>
      </c>
      <c r="N19786" s="1">
        <v>1097.79</v>
      </c>
      <c r="O19786">
        <v>0.19</v>
      </c>
    </row>
    <row r="19787" spans="1:15" x14ac:dyDescent="0.3">
      <c r="A19787" t="str">
        <f xml:space="preserve"> _xlfn.XLOOKUP(H19787, 'Customers'!B:B, 'Customers'!A:A)</f>
        <v>CUST_443</v>
      </c>
      <c r="B19787" t="str">
        <f>_xlfn.XLOOKUP(L19787, Products!C:C, Products!A:A)</f>
        <v>PROD_8</v>
      </c>
      <c r="C19787">
        <v>19786</v>
      </c>
      <c r="D19787" s="2" t="s">
        <v>634</v>
      </c>
      <c r="E19787">
        <f>YEAR(Orders[[#This Row],[Order_Date]])</f>
        <v>2023</v>
      </c>
      <c r="F19787">
        <f>MONTH(Orders[[#This Row],[Order_Date]])</f>
        <v>12</v>
      </c>
      <c r="G19787" s="2" t="s">
        <v>74</v>
      </c>
      <c r="H19787" t="s">
        <v>1060</v>
      </c>
      <c r="I19787" t="s">
        <v>21</v>
      </c>
      <c r="J19787" t="s">
        <v>65</v>
      </c>
      <c r="K19787" t="s">
        <v>27</v>
      </c>
      <c r="L19787" t="s">
        <v>73</v>
      </c>
      <c r="M19787" s="1">
        <v>1063.1300000000001</v>
      </c>
      <c r="N19787" s="1">
        <v>2.76</v>
      </c>
      <c r="O19787">
        <v>0.16</v>
      </c>
    </row>
    <row r="19788" spans="1:15" x14ac:dyDescent="0.3">
      <c r="A19788" t="str">
        <f xml:space="preserve"> _xlfn.XLOOKUP(H19788, 'Customers'!B:B, 'Customers'!A:A)</f>
        <v>CUST_634</v>
      </c>
      <c r="B19788" t="str">
        <f>_xlfn.XLOOKUP(L19788, Products!C:C, Products!A:A)</f>
        <v>PROD_8</v>
      </c>
      <c r="C19788">
        <v>19787</v>
      </c>
      <c r="D19788" s="2" t="s">
        <v>1405</v>
      </c>
      <c r="E19788">
        <f>YEAR(Orders[[#This Row],[Order_Date]])</f>
        <v>2023</v>
      </c>
      <c r="F19788">
        <f>MONTH(Orders[[#This Row],[Order_Date]])</f>
        <v>10</v>
      </c>
      <c r="G19788" s="2" t="s">
        <v>37</v>
      </c>
      <c r="H19788" t="s">
        <v>1358</v>
      </c>
      <c r="I19788" t="s">
        <v>32</v>
      </c>
      <c r="J19788" t="s">
        <v>22</v>
      </c>
      <c r="K19788" t="s">
        <v>27</v>
      </c>
      <c r="L19788" t="s">
        <v>73</v>
      </c>
      <c r="M19788" s="1">
        <v>4396.9399999999996</v>
      </c>
      <c r="N19788" s="1">
        <v>785.9</v>
      </c>
      <c r="O19788">
        <v>0.18</v>
      </c>
    </row>
    <row r="19789" spans="1:15" x14ac:dyDescent="0.3">
      <c r="A19789" t="str">
        <f xml:space="preserve"> _xlfn.XLOOKUP(H19789, 'Customers'!B:B, 'Customers'!A:A)</f>
        <v>CUST_498</v>
      </c>
      <c r="B19789" t="str">
        <f>_xlfn.XLOOKUP(L19789, Products!C:C, Products!A:A)</f>
        <v>PROD_5</v>
      </c>
      <c r="C19789">
        <v>19788</v>
      </c>
      <c r="D19789" s="2" t="s">
        <v>158</v>
      </c>
      <c r="E19789">
        <f>YEAR(Orders[[#This Row],[Order_Date]])</f>
        <v>2022</v>
      </c>
      <c r="F19789">
        <f>MONTH(Orders[[#This Row],[Order_Date]])</f>
        <v>10</v>
      </c>
      <c r="G19789" s="2" t="s">
        <v>109</v>
      </c>
      <c r="H19789" t="s">
        <v>1155</v>
      </c>
      <c r="I19789" t="s">
        <v>32</v>
      </c>
      <c r="J19789" t="s">
        <v>33</v>
      </c>
      <c r="K19789" t="s">
        <v>34</v>
      </c>
      <c r="L19789" t="s">
        <v>39</v>
      </c>
      <c r="M19789" s="1">
        <v>9769.4599999999991</v>
      </c>
      <c r="N19789" s="1">
        <v>-817.05</v>
      </c>
      <c r="O19789">
        <v>0.03</v>
      </c>
    </row>
    <row r="19790" spans="1:15" x14ac:dyDescent="0.3">
      <c r="A19790" t="str">
        <f xml:space="preserve"> _xlfn.XLOOKUP(H19790, 'Customers'!B:B, 'Customers'!A:A)</f>
        <v>CUST_247</v>
      </c>
      <c r="B19790" t="str">
        <f>_xlfn.XLOOKUP(L19790, Products!C:C, Products!A:A)</f>
        <v>PROD_1</v>
      </c>
      <c r="C19790">
        <v>19789</v>
      </c>
      <c r="D19790" s="2" t="s">
        <v>700</v>
      </c>
      <c r="E19790">
        <f>YEAR(Orders[[#This Row],[Order_Date]])</f>
        <v>2023</v>
      </c>
      <c r="F19790">
        <f>MONTH(Orders[[#This Row],[Order_Date]])</f>
        <v>11</v>
      </c>
      <c r="G19790" s="2" t="s">
        <v>495</v>
      </c>
      <c r="H19790" t="s">
        <v>679</v>
      </c>
      <c r="I19790" t="s">
        <v>21</v>
      </c>
      <c r="J19790" t="s">
        <v>15</v>
      </c>
      <c r="K19790" t="s">
        <v>16</v>
      </c>
      <c r="L19790" t="s">
        <v>17</v>
      </c>
      <c r="M19790" s="1">
        <v>2169.14</v>
      </c>
      <c r="N19790" s="1">
        <v>29.37</v>
      </c>
      <c r="O19790">
        <v>0.11</v>
      </c>
    </row>
    <row r="19791" spans="1:15" x14ac:dyDescent="0.3">
      <c r="A19791" t="str">
        <f xml:space="preserve"> _xlfn.XLOOKUP(H19791, 'Customers'!B:B, 'Customers'!A:A)</f>
        <v>CUST_30</v>
      </c>
      <c r="B19791" t="str">
        <f>_xlfn.XLOOKUP(L19791, Products!C:C, Products!A:A)</f>
        <v>PROD_7</v>
      </c>
      <c r="C19791">
        <v>19790</v>
      </c>
      <c r="D19791" s="2" t="s">
        <v>556</v>
      </c>
      <c r="E19791">
        <f>YEAR(Orders[[#This Row],[Order_Date]])</f>
        <v>2022</v>
      </c>
      <c r="F19791">
        <f>MONTH(Orders[[#This Row],[Order_Date]])</f>
        <v>4</v>
      </c>
      <c r="G19791" s="2" t="s">
        <v>327</v>
      </c>
      <c r="H19791" t="s">
        <v>117</v>
      </c>
      <c r="I19791" t="s">
        <v>32</v>
      </c>
      <c r="J19791" t="s">
        <v>33</v>
      </c>
      <c r="K19791" t="s">
        <v>16</v>
      </c>
      <c r="L19791" t="s">
        <v>66</v>
      </c>
      <c r="M19791" s="1">
        <v>3079.72</v>
      </c>
      <c r="N19791" s="1">
        <v>423.31</v>
      </c>
      <c r="O19791">
        <v>0.18</v>
      </c>
    </row>
    <row r="19792" spans="1:15" x14ac:dyDescent="0.3">
      <c r="A19792" t="str">
        <f xml:space="preserve"> _xlfn.XLOOKUP(H19792, 'Customers'!B:B, 'Customers'!A:A)</f>
        <v>CUST_68</v>
      </c>
      <c r="B19792" t="str">
        <f>_xlfn.XLOOKUP(L19792, Products!C:C, Products!A:A)</f>
        <v>PROD_1</v>
      </c>
      <c r="C19792">
        <v>19791</v>
      </c>
      <c r="D19792" s="2" t="s">
        <v>325</v>
      </c>
      <c r="E19792">
        <f>YEAR(Orders[[#This Row],[Order_Date]])</f>
        <v>2022</v>
      </c>
      <c r="F19792">
        <f>MONTH(Orders[[#This Row],[Order_Date]])</f>
        <v>8</v>
      </c>
      <c r="G19792" s="2" t="s">
        <v>811</v>
      </c>
      <c r="H19792" t="s">
        <v>224</v>
      </c>
      <c r="I19792" t="s">
        <v>32</v>
      </c>
      <c r="J19792" t="s">
        <v>22</v>
      </c>
      <c r="K19792" t="s">
        <v>27</v>
      </c>
      <c r="L19792" t="s">
        <v>17</v>
      </c>
      <c r="M19792" s="1">
        <v>9791.1</v>
      </c>
      <c r="N19792" s="1">
        <v>2077.5300000000002</v>
      </c>
      <c r="O19792">
        <v>0.25</v>
      </c>
    </row>
    <row r="19793" spans="1:15" x14ac:dyDescent="0.3">
      <c r="A19793" t="str">
        <f xml:space="preserve"> _xlfn.XLOOKUP(H19793, 'Customers'!B:B, 'Customers'!A:A)</f>
        <v>CUST_188</v>
      </c>
      <c r="B19793" t="str">
        <f>_xlfn.XLOOKUP(L19793, Products!C:C, Products!A:A)</f>
        <v>PROD_6</v>
      </c>
      <c r="C19793">
        <v>19792</v>
      </c>
      <c r="D19793" s="2" t="s">
        <v>435</v>
      </c>
      <c r="E19793">
        <f>YEAR(Orders[[#This Row],[Order_Date]])</f>
        <v>2022</v>
      </c>
      <c r="F19793">
        <f>MONTH(Orders[[#This Row],[Order_Date]])</f>
        <v>4</v>
      </c>
      <c r="G19793" s="2" t="s">
        <v>941</v>
      </c>
      <c r="H19793" t="s">
        <v>546</v>
      </c>
      <c r="I19793" t="s">
        <v>32</v>
      </c>
      <c r="J19793" t="s">
        <v>15</v>
      </c>
      <c r="K19793" t="s">
        <v>34</v>
      </c>
      <c r="L19793" t="s">
        <v>52</v>
      </c>
      <c r="M19793" s="1">
        <v>1767.66</v>
      </c>
      <c r="N19793" s="1">
        <v>268.41000000000003</v>
      </c>
      <c r="O19793">
        <v>0.11</v>
      </c>
    </row>
    <row r="19794" spans="1:15" x14ac:dyDescent="0.3">
      <c r="A19794" t="str">
        <f xml:space="preserve"> _xlfn.XLOOKUP(H19794, 'Customers'!B:B, 'Customers'!A:A)</f>
        <v>CUST_200</v>
      </c>
      <c r="B19794" t="str">
        <f>_xlfn.XLOOKUP(L19794, Products!C:C, Products!A:A)</f>
        <v>PROD_5</v>
      </c>
      <c r="C19794">
        <v>19793</v>
      </c>
      <c r="D19794" s="2" t="s">
        <v>383</v>
      </c>
      <c r="E19794">
        <f>YEAR(Orders[[#This Row],[Order_Date]])</f>
        <v>2022</v>
      </c>
      <c r="F19794">
        <f>MONTH(Orders[[#This Row],[Order_Date]])</f>
        <v>12</v>
      </c>
      <c r="G19794" s="2" t="s">
        <v>254</v>
      </c>
      <c r="H19794" t="s">
        <v>572</v>
      </c>
      <c r="I19794" t="s">
        <v>14</v>
      </c>
      <c r="J19794" t="s">
        <v>22</v>
      </c>
      <c r="K19794" t="s">
        <v>34</v>
      </c>
      <c r="L19794" t="s">
        <v>39</v>
      </c>
      <c r="M19794" s="1">
        <v>5600.18</v>
      </c>
      <c r="N19794" s="1">
        <v>-502.07</v>
      </c>
      <c r="O19794">
        <v>0.15</v>
      </c>
    </row>
    <row r="19795" spans="1:15" x14ac:dyDescent="0.3">
      <c r="A19795" t="str">
        <f xml:space="preserve"> _xlfn.XLOOKUP(H19795, 'Customers'!B:B, 'Customers'!A:A)</f>
        <v>CUST_463</v>
      </c>
      <c r="B19795" t="str">
        <f>_xlfn.XLOOKUP(L19795, Products!C:C, Products!A:A)</f>
        <v>PROD_7</v>
      </c>
      <c r="C19795">
        <v>19794</v>
      </c>
      <c r="D19795" s="2" t="s">
        <v>1183</v>
      </c>
      <c r="E19795">
        <f>YEAR(Orders[[#This Row],[Order_Date]])</f>
        <v>2022</v>
      </c>
      <c r="F19795">
        <f>MONTH(Orders[[#This Row],[Order_Date]])</f>
        <v>2</v>
      </c>
      <c r="G19795" s="2" t="s">
        <v>137</v>
      </c>
      <c r="H19795" t="s">
        <v>1091</v>
      </c>
      <c r="I19795" t="s">
        <v>21</v>
      </c>
      <c r="J19795" t="s">
        <v>22</v>
      </c>
      <c r="K19795" t="s">
        <v>16</v>
      </c>
      <c r="L19795" t="s">
        <v>66</v>
      </c>
      <c r="M19795" s="1">
        <v>5800.04</v>
      </c>
      <c r="N19795" s="1">
        <v>-245.9</v>
      </c>
      <c r="O19795">
        <v>0.13</v>
      </c>
    </row>
    <row r="19796" spans="1:15" x14ac:dyDescent="0.3">
      <c r="A19796" t="str">
        <f xml:space="preserve"> _xlfn.XLOOKUP(H19796, 'Customers'!B:B, 'Customers'!A:A)</f>
        <v>CUST_61</v>
      </c>
      <c r="B19796" t="str">
        <f>_xlfn.XLOOKUP(L19796, Products!C:C, Products!A:A)</f>
        <v>PROD_1</v>
      </c>
      <c r="C19796">
        <v>19795</v>
      </c>
      <c r="D19796" s="2" t="s">
        <v>1133</v>
      </c>
      <c r="E19796">
        <f>YEAR(Orders[[#This Row],[Order_Date]])</f>
        <v>2023</v>
      </c>
      <c r="F19796">
        <f>MONTH(Orders[[#This Row],[Order_Date]])</f>
        <v>9</v>
      </c>
      <c r="G19796" s="2" t="s">
        <v>646</v>
      </c>
      <c r="H19796" t="s">
        <v>205</v>
      </c>
      <c r="I19796" t="s">
        <v>32</v>
      </c>
      <c r="J19796" t="s">
        <v>65</v>
      </c>
      <c r="K19796" t="s">
        <v>27</v>
      </c>
      <c r="L19796" t="s">
        <v>17</v>
      </c>
      <c r="M19796" s="1">
        <v>9052.2000000000007</v>
      </c>
      <c r="N19796" s="1">
        <v>2117.79</v>
      </c>
      <c r="O19796">
        <v>0.09</v>
      </c>
    </row>
    <row r="19797" spans="1:15" x14ac:dyDescent="0.3">
      <c r="A19797" t="str">
        <f xml:space="preserve"> _xlfn.XLOOKUP(H19797, 'Customers'!B:B, 'Customers'!A:A)</f>
        <v>CUST_45</v>
      </c>
      <c r="B19797" t="str">
        <f>_xlfn.XLOOKUP(L19797, Products!C:C, Products!A:A)</f>
        <v>PROD_6</v>
      </c>
      <c r="C19797">
        <v>19796</v>
      </c>
      <c r="D19797" s="2" t="s">
        <v>155</v>
      </c>
      <c r="E19797">
        <f>YEAR(Orders[[#This Row],[Order_Date]])</f>
        <v>2022</v>
      </c>
      <c r="F19797">
        <f>MONTH(Orders[[#This Row],[Order_Date]])</f>
        <v>3</v>
      </c>
      <c r="G19797" s="2" t="s">
        <v>1278</v>
      </c>
      <c r="H19797" t="s">
        <v>162</v>
      </c>
      <c r="I19797" t="s">
        <v>32</v>
      </c>
      <c r="J19797" t="s">
        <v>15</v>
      </c>
      <c r="K19797" t="s">
        <v>34</v>
      </c>
      <c r="L19797" t="s">
        <v>52</v>
      </c>
      <c r="M19797" s="1">
        <v>1955.78</v>
      </c>
      <c r="N19797" s="1">
        <v>541.65</v>
      </c>
      <c r="O19797">
        <v>0.12</v>
      </c>
    </row>
    <row r="19798" spans="1:15" x14ac:dyDescent="0.3">
      <c r="A19798" t="str">
        <f xml:space="preserve"> _xlfn.XLOOKUP(H19798, 'Customers'!B:B, 'Customers'!A:A)</f>
        <v>CUST_953</v>
      </c>
      <c r="B19798" t="str">
        <f>_xlfn.XLOOKUP(L19798, Products!C:C, Products!A:A)</f>
        <v>PROD_8</v>
      </c>
      <c r="C19798">
        <v>19797</v>
      </c>
      <c r="D19798" s="2" t="s">
        <v>963</v>
      </c>
      <c r="E19798">
        <f>YEAR(Orders[[#This Row],[Order_Date]])</f>
        <v>2023</v>
      </c>
      <c r="F19798">
        <f>MONTH(Orders[[#This Row],[Order_Date]])</f>
        <v>3</v>
      </c>
      <c r="G19798" s="2" t="s">
        <v>637</v>
      </c>
      <c r="H19798" t="s">
        <v>1714</v>
      </c>
      <c r="I19798" t="s">
        <v>32</v>
      </c>
      <c r="J19798" t="s">
        <v>22</v>
      </c>
      <c r="K19798" t="s">
        <v>27</v>
      </c>
      <c r="L19798" t="s">
        <v>73</v>
      </c>
      <c r="M19798" s="1">
        <v>5639.76</v>
      </c>
      <c r="N19798" s="1">
        <v>475.28</v>
      </c>
      <c r="O19798">
        <v>0.18</v>
      </c>
    </row>
    <row r="19799" spans="1:15" x14ac:dyDescent="0.3">
      <c r="A19799" t="str">
        <f xml:space="preserve"> _xlfn.XLOOKUP(H19799, 'Customers'!B:B, 'Customers'!A:A)</f>
        <v>CUST_425</v>
      </c>
      <c r="B19799" t="str">
        <f>_xlfn.XLOOKUP(L19799, Products!C:C, Products!A:A)</f>
        <v>PROD_7</v>
      </c>
      <c r="C19799">
        <v>19798</v>
      </c>
      <c r="D19799" s="2" t="s">
        <v>585</v>
      </c>
      <c r="E19799">
        <f>YEAR(Orders[[#This Row],[Order_Date]])</f>
        <v>2022</v>
      </c>
      <c r="F19799">
        <f>MONTH(Orders[[#This Row],[Order_Date]])</f>
        <v>8</v>
      </c>
      <c r="G19799" s="2" t="s">
        <v>240</v>
      </c>
      <c r="H19799" t="s">
        <v>1031</v>
      </c>
      <c r="I19799" t="s">
        <v>14</v>
      </c>
      <c r="J19799" t="s">
        <v>22</v>
      </c>
      <c r="K19799" t="s">
        <v>16</v>
      </c>
      <c r="L19799" t="s">
        <v>66</v>
      </c>
      <c r="M19799" s="1">
        <v>8364.2800000000007</v>
      </c>
      <c r="N19799" s="1">
        <v>302.45</v>
      </c>
      <c r="O19799">
        <v>0.19</v>
      </c>
    </row>
    <row r="19800" spans="1:15" x14ac:dyDescent="0.3">
      <c r="A19800" t="str">
        <f xml:space="preserve"> _xlfn.XLOOKUP(H19800, 'Customers'!B:B, 'Customers'!A:A)</f>
        <v>CUST_730</v>
      </c>
      <c r="B19800" t="str">
        <f>_xlfn.XLOOKUP(L19800, Products!C:C, Products!A:A)</f>
        <v>PROD_1</v>
      </c>
      <c r="C19800">
        <v>19799</v>
      </c>
      <c r="D19800" s="2" t="s">
        <v>1552</v>
      </c>
      <c r="E19800">
        <f>YEAR(Orders[[#This Row],[Order_Date]])</f>
        <v>2022</v>
      </c>
      <c r="F19800">
        <f>MONTH(Orders[[#This Row],[Order_Date]])</f>
        <v>5</v>
      </c>
      <c r="G19800" s="2" t="s">
        <v>361</v>
      </c>
      <c r="H19800" t="s">
        <v>1472</v>
      </c>
      <c r="I19800" t="s">
        <v>14</v>
      </c>
      <c r="J19800" t="s">
        <v>33</v>
      </c>
      <c r="K19800" t="s">
        <v>16</v>
      </c>
      <c r="L19800" t="s">
        <v>17</v>
      </c>
      <c r="M19800" s="1">
        <v>752.34</v>
      </c>
      <c r="N19800" s="1">
        <v>44.07</v>
      </c>
      <c r="O19800">
        <v>0.3</v>
      </c>
    </row>
    <row r="19801" spans="1:15" x14ac:dyDescent="0.3">
      <c r="A19801" t="str">
        <f xml:space="preserve"> _xlfn.XLOOKUP(H19801, 'Customers'!B:B, 'Customers'!A:A)</f>
        <v>CUST_561</v>
      </c>
      <c r="B19801" t="str">
        <f>_xlfn.XLOOKUP(L19801, Products!C:C, Products!A:A)</f>
        <v>PROD_1</v>
      </c>
      <c r="C19801">
        <v>19800</v>
      </c>
      <c r="D19801" s="2" t="s">
        <v>181</v>
      </c>
      <c r="E19801">
        <f>YEAR(Orders[[#This Row],[Order_Date]])</f>
        <v>2023</v>
      </c>
      <c r="F19801">
        <f>MONTH(Orders[[#This Row],[Order_Date]])</f>
        <v>10</v>
      </c>
      <c r="G19801" s="2" t="s">
        <v>182</v>
      </c>
      <c r="H19801" t="s">
        <v>1253</v>
      </c>
      <c r="I19801" t="s">
        <v>21</v>
      </c>
      <c r="J19801" t="s">
        <v>22</v>
      </c>
      <c r="K19801" t="s">
        <v>16</v>
      </c>
      <c r="L19801" t="s">
        <v>17</v>
      </c>
      <c r="M19801" s="1">
        <v>228.89</v>
      </c>
      <c r="N19801" s="1">
        <v>52.72</v>
      </c>
      <c r="O19801">
        <v>0.28999999999999998</v>
      </c>
    </row>
    <row r="19802" spans="1:15" x14ac:dyDescent="0.3">
      <c r="A19802" t="str">
        <f xml:space="preserve"> _xlfn.XLOOKUP(H19802, 'Customers'!B:B, 'Customers'!A:A)</f>
        <v>CUST_130</v>
      </c>
      <c r="B19802" t="str">
        <f>_xlfn.XLOOKUP(L19802, Products!C:C, Products!A:A)</f>
        <v>PROD_2</v>
      </c>
      <c r="C19802">
        <v>19801</v>
      </c>
      <c r="D19802" s="2" t="s">
        <v>1003</v>
      </c>
      <c r="E19802">
        <f>YEAR(Orders[[#This Row],[Order_Date]])</f>
        <v>2022</v>
      </c>
      <c r="F19802">
        <f>MONTH(Orders[[#This Row],[Order_Date]])</f>
        <v>5</v>
      </c>
      <c r="G19802" s="2" t="s">
        <v>166</v>
      </c>
      <c r="H19802" t="s">
        <v>402</v>
      </c>
      <c r="I19802" t="s">
        <v>14</v>
      </c>
      <c r="J19802" t="s">
        <v>33</v>
      </c>
      <c r="K19802" t="s">
        <v>16</v>
      </c>
      <c r="L19802" t="s">
        <v>23</v>
      </c>
      <c r="M19802" s="1">
        <v>6381.48</v>
      </c>
      <c r="N19802" s="1">
        <v>-4.41</v>
      </c>
      <c r="O19802">
        <v>0.06</v>
      </c>
    </row>
    <row r="19803" spans="1:15" x14ac:dyDescent="0.3">
      <c r="A19803" t="str">
        <f xml:space="preserve"> _xlfn.XLOOKUP(H19803, 'Customers'!B:B, 'Customers'!A:A)</f>
        <v>CUST_354</v>
      </c>
      <c r="B19803" t="str">
        <f>_xlfn.XLOOKUP(L19803, Products!C:C, Products!A:A)</f>
        <v>PROD_1</v>
      </c>
      <c r="C19803">
        <v>19802</v>
      </c>
      <c r="D19803" s="2" t="s">
        <v>588</v>
      </c>
      <c r="E19803">
        <f>YEAR(Orders[[#This Row],[Order_Date]])</f>
        <v>2023</v>
      </c>
      <c r="F19803">
        <f>MONTH(Orders[[#This Row],[Order_Date]])</f>
        <v>8</v>
      </c>
      <c r="G19803" s="2" t="s">
        <v>1425</v>
      </c>
      <c r="H19803" t="s">
        <v>895</v>
      </c>
      <c r="I19803" t="s">
        <v>21</v>
      </c>
      <c r="J19803" t="s">
        <v>65</v>
      </c>
      <c r="K19803" t="s">
        <v>27</v>
      </c>
      <c r="L19803" t="s">
        <v>17</v>
      </c>
      <c r="M19803" s="1">
        <v>9620.24</v>
      </c>
      <c r="N19803" s="1">
        <v>1392.33</v>
      </c>
      <c r="O19803">
        <v>0.16</v>
      </c>
    </row>
    <row r="19804" spans="1:15" x14ac:dyDescent="0.3">
      <c r="A19804" t="str">
        <f xml:space="preserve"> _xlfn.XLOOKUP(H19804, 'Customers'!B:B, 'Customers'!A:A)</f>
        <v>CUST_703</v>
      </c>
      <c r="B19804" t="str">
        <f>_xlfn.XLOOKUP(L19804, Products!C:C, Products!A:A)</f>
        <v>PROD_2</v>
      </c>
      <c r="C19804">
        <v>19803</v>
      </c>
      <c r="D19804" s="2" t="s">
        <v>685</v>
      </c>
      <c r="E19804">
        <f>YEAR(Orders[[#This Row],[Order_Date]])</f>
        <v>2022</v>
      </c>
      <c r="F19804">
        <f>MONTH(Orders[[#This Row],[Order_Date]])</f>
        <v>12</v>
      </c>
      <c r="G19804" s="2" t="s">
        <v>1017</v>
      </c>
      <c r="H19804" t="s">
        <v>1442</v>
      </c>
      <c r="I19804" t="s">
        <v>14</v>
      </c>
      <c r="J19804" t="s">
        <v>22</v>
      </c>
      <c r="K19804" t="s">
        <v>16</v>
      </c>
      <c r="L19804" t="s">
        <v>23</v>
      </c>
      <c r="M19804" s="1">
        <v>3263.44</v>
      </c>
      <c r="N19804" s="1">
        <v>-192.07</v>
      </c>
      <c r="O19804">
        <v>0.11</v>
      </c>
    </row>
    <row r="19805" spans="1:15" x14ac:dyDescent="0.3">
      <c r="A19805" t="str">
        <f xml:space="preserve"> _xlfn.XLOOKUP(H19805, 'Customers'!B:B, 'Customers'!A:A)</f>
        <v>CUST_452</v>
      </c>
      <c r="B19805" t="str">
        <f>_xlfn.XLOOKUP(L19805, Products!C:C, Products!A:A)</f>
        <v>PROD_5</v>
      </c>
      <c r="C19805">
        <v>19804</v>
      </c>
      <c r="D19805" s="2" t="s">
        <v>1642</v>
      </c>
      <c r="E19805">
        <f>YEAR(Orders[[#This Row],[Order_Date]])</f>
        <v>2022</v>
      </c>
      <c r="F19805">
        <f>MONTH(Orders[[#This Row],[Order_Date]])</f>
        <v>6</v>
      </c>
      <c r="G19805" s="2" t="s">
        <v>618</v>
      </c>
      <c r="H19805" t="s">
        <v>1077</v>
      </c>
      <c r="I19805" t="s">
        <v>32</v>
      </c>
      <c r="J19805" t="s">
        <v>33</v>
      </c>
      <c r="K19805" t="s">
        <v>34</v>
      </c>
      <c r="L19805" t="s">
        <v>39</v>
      </c>
      <c r="M19805" s="1">
        <v>6782.17</v>
      </c>
      <c r="N19805" s="1">
        <v>286.48</v>
      </c>
      <c r="O19805">
        <v>0.24</v>
      </c>
    </row>
    <row r="19806" spans="1:15" x14ac:dyDescent="0.3">
      <c r="A19806" t="str">
        <f xml:space="preserve"> _xlfn.XLOOKUP(H19806, 'Customers'!B:B, 'Customers'!A:A)</f>
        <v>CUST_759</v>
      </c>
      <c r="B19806" t="str">
        <f>_xlfn.XLOOKUP(L19806, Products!C:C, Products!A:A)</f>
        <v>PROD_1</v>
      </c>
      <c r="C19806">
        <v>19805</v>
      </c>
      <c r="D19806" s="2" t="s">
        <v>1208</v>
      </c>
      <c r="E19806">
        <f>YEAR(Orders[[#This Row],[Order_Date]])</f>
        <v>2022</v>
      </c>
      <c r="F19806">
        <f>MONTH(Orders[[#This Row],[Order_Date]])</f>
        <v>1</v>
      </c>
      <c r="G19806" s="2" t="s">
        <v>567</v>
      </c>
      <c r="H19806" t="s">
        <v>1505</v>
      </c>
      <c r="I19806" t="s">
        <v>14</v>
      </c>
      <c r="J19806" t="s">
        <v>65</v>
      </c>
      <c r="K19806" t="s">
        <v>16</v>
      </c>
      <c r="L19806" t="s">
        <v>17</v>
      </c>
      <c r="M19806" s="1">
        <v>2479.36</v>
      </c>
      <c r="N19806" s="1">
        <v>673.51</v>
      </c>
      <c r="O19806">
        <v>0.22</v>
      </c>
    </row>
    <row r="19807" spans="1:15" x14ac:dyDescent="0.3">
      <c r="A19807" t="str">
        <f xml:space="preserve"> _xlfn.XLOOKUP(H19807, 'Customers'!B:B, 'Customers'!A:A)</f>
        <v>CUST_842</v>
      </c>
      <c r="B19807" t="str">
        <f>_xlfn.XLOOKUP(L19807, Products!C:C, Products!A:A)</f>
        <v>PROD_3</v>
      </c>
      <c r="C19807">
        <v>19806</v>
      </c>
      <c r="D19807" s="2" t="s">
        <v>528</v>
      </c>
      <c r="E19807">
        <f>YEAR(Orders[[#This Row],[Order_Date]])</f>
        <v>2022</v>
      </c>
      <c r="F19807">
        <f>MONTH(Orders[[#This Row],[Order_Date]])</f>
        <v>7</v>
      </c>
      <c r="G19807" s="2" t="s">
        <v>1239</v>
      </c>
      <c r="H19807" t="s">
        <v>1595</v>
      </c>
      <c r="I19807" t="s">
        <v>32</v>
      </c>
      <c r="J19807" t="s">
        <v>22</v>
      </c>
      <c r="K19807" t="s">
        <v>27</v>
      </c>
      <c r="L19807" t="s">
        <v>28</v>
      </c>
      <c r="M19807" s="1">
        <v>652.29999999999995</v>
      </c>
      <c r="N19807" s="1">
        <v>80.290000000000006</v>
      </c>
      <c r="O19807">
        <v>0.01</v>
      </c>
    </row>
    <row r="19808" spans="1:15" x14ac:dyDescent="0.3">
      <c r="A19808" t="str">
        <f xml:space="preserve"> _xlfn.XLOOKUP(H19808, 'Customers'!B:B, 'Customers'!A:A)</f>
        <v>CUST_877</v>
      </c>
      <c r="B19808" t="str">
        <f>_xlfn.XLOOKUP(L19808, Products!C:C, Products!A:A)</f>
        <v>PROD_4</v>
      </c>
      <c r="C19808">
        <v>19807</v>
      </c>
      <c r="D19808" s="2" t="s">
        <v>11</v>
      </c>
      <c r="E19808">
        <f>YEAR(Orders[[#This Row],[Order_Date]])</f>
        <v>2023</v>
      </c>
      <c r="F19808">
        <f>MONTH(Orders[[#This Row],[Order_Date]])</f>
        <v>9</v>
      </c>
      <c r="G19808" s="2" t="s">
        <v>1345</v>
      </c>
      <c r="H19808" t="s">
        <v>1632</v>
      </c>
      <c r="I19808" t="s">
        <v>14</v>
      </c>
      <c r="J19808" t="s">
        <v>15</v>
      </c>
      <c r="K19808" t="s">
        <v>34</v>
      </c>
      <c r="L19808" t="s">
        <v>35</v>
      </c>
      <c r="M19808" s="1">
        <v>6822.03</v>
      </c>
      <c r="N19808" s="1">
        <v>-242.92</v>
      </c>
      <c r="O19808">
        <v>0.01</v>
      </c>
    </row>
    <row r="19809" spans="1:15" x14ac:dyDescent="0.3">
      <c r="A19809" t="str">
        <f xml:space="preserve"> _xlfn.XLOOKUP(H19809, 'Customers'!B:B, 'Customers'!A:A)</f>
        <v>CUST_901</v>
      </c>
      <c r="B19809" t="str">
        <f>_xlfn.XLOOKUP(L19809, Products!C:C, Products!A:A)</f>
        <v>PROD_8</v>
      </c>
      <c r="C19809">
        <v>19808</v>
      </c>
      <c r="D19809" s="2" t="s">
        <v>63</v>
      </c>
      <c r="E19809">
        <f>YEAR(Orders[[#This Row],[Order_Date]])</f>
        <v>2023</v>
      </c>
      <c r="F19809">
        <f>MONTH(Orders[[#This Row],[Order_Date]])</f>
        <v>2</v>
      </c>
      <c r="G19809" s="2" t="s">
        <v>1163</v>
      </c>
      <c r="H19809" t="s">
        <v>1660</v>
      </c>
      <c r="I19809" t="s">
        <v>14</v>
      </c>
      <c r="J19809" t="s">
        <v>15</v>
      </c>
      <c r="K19809" t="s">
        <v>27</v>
      </c>
      <c r="L19809" t="s">
        <v>73</v>
      </c>
      <c r="M19809" s="1">
        <v>4337.55</v>
      </c>
      <c r="N19809" s="1">
        <v>1008.72</v>
      </c>
      <c r="O19809">
        <v>0.23</v>
      </c>
    </row>
    <row r="19810" spans="1:15" x14ac:dyDescent="0.3">
      <c r="A19810" t="str">
        <f xml:space="preserve"> _xlfn.XLOOKUP(H19810, 'Customers'!B:B, 'Customers'!A:A)</f>
        <v>CUST_722</v>
      </c>
      <c r="B19810" t="str">
        <f>_xlfn.XLOOKUP(L19810, Products!C:C, Products!A:A)</f>
        <v>PROD_1</v>
      </c>
      <c r="C19810">
        <v>19809</v>
      </c>
      <c r="D19810" s="2" t="s">
        <v>1342</v>
      </c>
      <c r="E19810">
        <f>YEAR(Orders[[#This Row],[Order_Date]])</f>
        <v>2023</v>
      </c>
      <c r="F19810">
        <f>MONTH(Orders[[#This Row],[Order_Date]])</f>
        <v>10</v>
      </c>
      <c r="G19810" s="2" t="s">
        <v>1583</v>
      </c>
      <c r="H19810" t="s">
        <v>1464</v>
      </c>
      <c r="I19810" t="s">
        <v>32</v>
      </c>
      <c r="J19810" t="s">
        <v>15</v>
      </c>
      <c r="K19810" t="s">
        <v>16</v>
      </c>
      <c r="L19810" t="s">
        <v>17</v>
      </c>
      <c r="M19810" s="1">
        <v>9435.9</v>
      </c>
      <c r="N19810" s="1">
        <v>-873.31</v>
      </c>
      <c r="O19810">
        <v>0.06</v>
      </c>
    </row>
    <row r="19811" spans="1:15" x14ac:dyDescent="0.3">
      <c r="A19811" t="str">
        <f xml:space="preserve"> _xlfn.XLOOKUP(H19811, 'Customers'!B:B, 'Customers'!A:A)</f>
        <v>CUST_772</v>
      </c>
      <c r="B19811" t="str">
        <f>_xlfn.XLOOKUP(L19811, Products!C:C, Products!A:A)</f>
        <v>PROD_2</v>
      </c>
      <c r="C19811">
        <v>19810</v>
      </c>
      <c r="D19811" s="2" t="s">
        <v>580</v>
      </c>
      <c r="E19811">
        <f>YEAR(Orders[[#This Row],[Order_Date]])</f>
        <v>2022</v>
      </c>
      <c r="F19811">
        <f>MONTH(Orders[[#This Row],[Order_Date]])</f>
        <v>12</v>
      </c>
      <c r="G19811" s="2" t="s">
        <v>255</v>
      </c>
      <c r="H19811" t="s">
        <v>1519</v>
      </c>
      <c r="I19811" t="s">
        <v>32</v>
      </c>
      <c r="J19811" t="s">
        <v>22</v>
      </c>
      <c r="K19811" t="s">
        <v>16</v>
      </c>
      <c r="L19811" t="s">
        <v>23</v>
      </c>
      <c r="M19811" s="1">
        <v>5638.01</v>
      </c>
      <c r="N19811" s="1">
        <v>-268.08999999999997</v>
      </c>
      <c r="O19811">
        <v>0.23</v>
      </c>
    </row>
    <row r="19812" spans="1:15" x14ac:dyDescent="0.3">
      <c r="A19812" t="str">
        <f xml:space="preserve"> _xlfn.XLOOKUP(H19812, 'Customers'!B:B, 'Customers'!A:A)</f>
        <v>CUST_873</v>
      </c>
      <c r="B19812" t="str">
        <f>_xlfn.XLOOKUP(L19812, Products!C:C, Products!A:A)</f>
        <v>PROD_1</v>
      </c>
      <c r="C19812">
        <v>19811</v>
      </c>
      <c r="D19812" s="2" t="s">
        <v>325</v>
      </c>
      <c r="E19812">
        <f>YEAR(Orders[[#This Row],[Order_Date]])</f>
        <v>2022</v>
      </c>
      <c r="F19812">
        <f>MONTH(Orders[[#This Row],[Order_Date]])</f>
        <v>8</v>
      </c>
      <c r="G19812" s="2" t="s">
        <v>812</v>
      </c>
      <c r="H19812" t="s">
        <v>1627</v>
      </c>
      <c r="I19812" t="s">
        <v>21</v>
      </c>
      <c r="J19812" t="s">
        <v>33</v>
      </c>
      <c r="K19812" t="s">
        <v>27</v>
      </c>
      <c r="L19812" t="s">
        <v>17</v>
      </c>
      <c r="M19812" s="1">
        <v>4094.81</v>
      </c>
      <c r="N19812" s="1">
        <v>882.43</v>
      </c>
      <c r="O19812">
        <v>0.23</v>
      </c>
    </row>
    <row r="19813" spans="1:15" x14ac:dyDescent="0.3">
      <c r="A19813" t="str">
        <f xml:space="preserve"> _xlfn.XLOOKUP(H19813, 'Customers'!B:B, 'Customers'!A:A)</f>
        <v>CUST_540</v>
      </c>
      <c r="B19813" t="str">
        <f>_xlfn.XLOOKUP(L19813, Products!C:C, Products!A:A)</f>
        <v>PROD_7</v>
      </c>
      <c r="C19813">
        <v>19812</v>
      </c>
      <c r="D19813" s="2" t="s">
        <v>1583</v>
      </c>
      <c r="E19813">
        <f>YEAR(Orders[[#This Row],[Order_Date]])</f>
        <v>2023</v>
      </c>
      <c r="F19813">
        <f>MONTH(Orders[[#This Row],[Order_Date]])</f>
        <v>10</v>
      </c>
      <c r="G19813" s="2" t="s">
        <v>798</v>
      </c>
      <c r="H19813" t="s">
        <v>1221</v>
      </c>
      <c r="I19813" t="s">
        <v>32</v>
      </c>
      <c r="J19813" t="s">
        <v>33</v>
      </c>
      <c r="K19813" t="s">
        <v>16</v>
      </c>
      <c r="L19813" t="s">
        <v>66</v>
      </c>
      <c r="M19813" s="1">
        <v>4773.53</v>
      </c>
      <c r="N19813" s="1">
        <v>-138</v>
      </c>
      <c r="O19813">
        <v>0.02</v>
      </c>
    </row>
    <row r="19814" spans="1:15" x14ac:dyDescent="0.3">
      <c r="A19814" t="str">
        <f xml:space="preserve"> _xlfn.XLOOKUP(H19814, 'Customers'!B:B, 'Customers'!A:A)</f>
        <v>CUST_448</v>
      </c>
      <c r="B19814" t="str">
        <f>_xlfn.XLOOKUP(L19814, Products!C:C, Products!A:A)</f>
        <v>PROD_8</v>
      </c>
      <c r="C19814">
        <v>19813</v>
      </c>
      <c r="D19814" s="2" t="s">
        <v>59</v>
      </c>
      <c r="E19814">
        <f>YEAR(Orders[[#This Row],[Order_Date]])</f>
        <v>2022</v>
      </c>
      <c r="F19814">
        <f>MONTH(Orders[[#This Row],[Order_Date]])</f>
        <v>9</v>
      </c>
      <c r="G19814" s="2" t="s">
        <v>376</v>
      </c>
      <c r="H19814" t="s">
        <v>1070</v>
      </c>
      <c r="I19814" t="s">
        <v>32</v>
      </c>
      <c r="J19814" t="s">
        <v>33</v>
      </c>
      <c r="K19814" t="s">
        <v>27</v>
      </c>
      <c r="L19814" t="s">
        <v>73</v>
      </c>
      <c r="M19814" s="1">
        <v>8433.11</v>
      </c>
      <c r="N19814" s="1">
        <v>2498.6799999999998</v>
      </c>
      <c r="O19814">
        <v>0.26</v>
      </c>
    </row>
    <row r="19815" spans="1:15" x14ac:dyDescent="0.3">
      <c r="A19815" t="str">
        <f xml:space="preserve"> _xlfn.XLOOKUP(H19815, 'Customers'!B:B, 'Customers'!A:A)</f>
        <v>CUST_933</v>
      </c>
      <c r="B19815" t="str">
        <f>_xlfn.XLOOKUP(L19815, Products!C:C, Products!A:A)</f>
        <v>PROD_6</v>
      </c>
      <c r="C19815">
        <v>19814</v>
      </c>
      <c r="D19815" s="2" t="s">
        <v>100</v>
      </c>
      <c r="E19815">
        <f>YEAR(Orders[[#This Row],[Order_Date]])</f>
        <v>2022</v>
      </c>
      <c r="F19815">
        <f>MONTH(Orders[[#This Row],[Order_Date]])</f>
        <v>7</v>
      </c>
      <c r="G19815" s="2" t="s">
        <v>1281</v>
      </c>
      <c r="H19815" t="s">
        <v>1693</v>
      </c>
      <c r="I19815" t="s">
        <v>21</v>
      </c>
      <c r="J19815" t="s">
        <v>65</v>
      </c>
      <c r="K19815" t="s">
        <v>34</v>
      </c>
      <c r="L19815" t="s">
        <v>52</v>
      </c>
      <c r="M19815" s="1">
        <v>1001.14</v>
      </c>
      <c r="N19815" s="1">
        <v>77.25</v>
      </c>
      <c r="O19815">
        <v>0.25</v>
      </c>
    </row>
    <row r="19816" spans="1:15" x14ac:dyDescent="0.3">
      <c r="A19816" t="str">
        <f xml:space="preserve"> _xlfn.XLOOKUP(H19816, 'Customers'!B:B, 'Customers'!A:A)</f>
        <v>CUST_598</v>
      </c>
      <c r="B19816" t="str">
        <f>_xlfn.XLOOKUP(L19816, Products!C:C, Products!A:A)</f>
        <v>PROD_4</v>
      </c>
      <c r="C19816">
        <v>19815</v>
      </c>
      <c r="D19816" s="2" t="s">
        <v>475</v>
      </c>
      <c r="E19816">
        <f>YEAR(Orders[[#This Row],[Order_Date]])</f>
        <v>2022</v>
      </c>
      <c r="F19816">
        <f>MONTH(Orders[[#This Row],[Order_Date]])</f>
        <v>4</v>
      </c>
      <c r="G19816" s="2" t="s">
        <v>1427</v>
      </c>
      <c r="H19816" t="s">
        <v>1308</v>
      </c>
      <c r="I19816" t="s">
        <v>21</v>
      </c>
      <c r="J19816" t="s">
        <v>15</v>
      </c>
      <c r="K19816" t="s">
        <v>34</v>
      </c>
      <c r="L19816" t="s">
        <v>35</v>
      </c>
      <c r="M19816" s="1">
        <v>6142.31</v>
      </c>
      <c r="N19816" s="1">
        <v>-347.13</v>
      </c>
      <c r="O19816">
        <v>0.15</v>
      </c>
    </row>
    <row r="19817" spans="1:15" x14ac:dyDescent="0.3">
      <c r="A19817" t="str">
        <f xml:space="preserve"> _xlfn.XLOOKUP(H19817, 'Customers'!B:B, 'Customers'!A:A)</f>
        <v>CUST_800</v>
      </c>
      <c r="B19817" t="str">
        <f>_xlfn.XLOOKUP(L19817, Products!C:C, Products!A:A)</f>
        <v>PROD_2</v>
      </c>
      <c r="C19817">
        <v>19816</v>
      </c>
      <c r="D19817" s="2" t="s">
        <v>345</v>
      </c>
      <c r="E19817">
        <f>YEAR(Orders[[#This Row],[Order_Date]])</f>
        <v>2023</v>
      </c>
      <c r="F19817">
        <f>MONTH(Orders[[#This Row],[Order_Date]])</f>
        <v>2</v>
      </c>
      <c r="G19817" s="2" t="s">
        <v>1271</v>
      </c>
      <c r="H19817" t="s">
        <v>1549</v>
      </c>
      <c r="I19817" t="s">
        <v>32</v>
      </c>
      <c r="J19817" t="s">
        <v>15</v>
      </c>
      <c r="K19817" t="s">
        <v>16</v>
      </c>
      <c r="L19817" t="s">
        <v>23</v>
      </c>
      <c r="M19817" s="1">
        <v>8814.4599999999991</v>
      </c>
      <c r="N19817" s="1">
        <v>2351.7600000000002</v>
      </c>
      <c r="O19817">
        <v>0.04</v>
      </c>
    </row>
    <row r="19818" spans="1:15" x14ac:dyDescent="0.3">
      <c r="A19818" t="str">
        <f xml:space="preserve"> _xlfn.XLOOKUP(H19818, 'Customers'!B:B, 'Customers'!A:A)</f>
        <v>CUST_602</v>
      </c>
      <c r="B19818" t="str">
        <f>_xlfn.XLOOKUP(L19818, Products!C:C, Products!A:A)</f>
        <v>PROD_5</v>
      </c>
      <c r="C19818">
        <v>19817</v>
      </c>
      <c r="D19818" s="2" t="s">
        <v>456</v>
      </c>
      <c r="E19818">
        <f>YEAR(Orders[[#This Row],[Order_Date]])</f>
        <v>2022</v>
      </c>
      <c r="F19818">
        <f>MONTH(Orders[[#This Row],[Order_Date]])</f>
        <v>6</v>
      </c>
      <c r="G19818" s="2" t="s">
        <v>1642</v>
      </c>
      <c r="H19818" t="s">
        <v>1314</v>
      </c>
      <c r="I19818" t="s">
        <v>14</v>
      </c>
      <c r="J19818" t="s">
        <v>15</v>
      </c>
      <c r="K19818" t="s">
        <v>34</v>
      </c>
      <c r="L19818" t="s">
        <v>39</v>
      </c>
      <c r="M19818" s="1">
        <v>3846.89</v>
      </c>
      <c r="N19818" s="1">
        <v>872.59</v>
      </c>
      <c r="O19818">
        <v>0.03</v>
      </c>
    </row>
    <row r="19819" spans="1:15" x14ac:dyDescent="0.3">
      <c r="A19819" t="str">
        <f xml:space="preserve"> _xlfn.XLOOKUP(H19819, 'Customers'!B:B, 'Customers'!A:A)</f>
        <v>CUST_510</v>
      </c>
      <c r="B19819" t="str">
        <f>_xlfn.XLOOKUP(L19819, Products!C:C, Products!A:A)</f>
        <v>PROD_8</v>
      </c>
      <c r="C19819">
        <v>19818</v>
      </c>
      <c r="D19819" s="2" t="s">
        <v>460</v>
      </c>
      <c r="E19819">
        <f>YEAR(Orders[[#This Row],[Order_Date]])</f>
        <v>2023</v>
      </c>
      <c r="F19819">
        <f>MONTH(Orders[[#This Row],[Order_Date]])</f>
        <v>4</v>
      </c>
      <c r="G19819" s="2" t="s">
        <v>1113</v>
      </c>
      <c r="H19819" t="s">
        <v>1175</v>
      </c>
      <c r="I19819" t="s">
        <v>21</v>
      </c>
      <c r="J19819" t="s">
        <v>22</v>
      </c>
      <c r="K19819" t="s">
        <v>27</v>
      </c>
      <c r="L19819" t="s">
        <v>73</v>
      </c>
      <c r="M19819" s="1">
        <v>7757.5</v>
      </c>
      <c r="N19819" s="1">
        <v>630.54999999999995</v>
      </c>
      <c r="O19819">
        <v>0.05</v>
      </c>
    </row>
    <row r="19820" spans="1:15" x14ac:dyDescent="0.3">
      <c r="A19820" t="str">
        <f xml:space="preserve"> _xlfn.XLOOKUP(H19820, 'Customers'!B:B, 'Customers'!A:A)</f>
        <v>CUST_37</v>
      </c>
      <c r="B19820" t="str">
        <f>_xlfn.XLOOKUP(L19820, Products!C:C, Products!A:A)</f>
        <v>PROD_1</v>
      </c>
      <c r="C19820">
        <v>19819</v>
      </c>
      <c r="D19820" s="2" t="s">
        <v>95</v>
      </c>
      <c r="E19820">
        <f>YEAR(Orders[[#This Row],[Order_Date]])</f>
        <v>2023</v>
      </c>
      <c r="F19820">
        <f>MONTH(Orders[[#This Row],[Order_Date]])</f>
        <v>11</v>
      </c>
      <c r="G19820" s="2" t="s">
        <v>363</v>
      </c>
      <c r="H19820" t="s">
        <v>138</v>
      </c>
      <c r="I19820" t="s">
        <v>32</v>
      </c>
      <c r="J19820" t="s">
        <v>65</v>
      </c>
      <c r="K19820" t="s">
        <v>16</v>
      </c>
      <c r="L19820" t="s">
        <v>17</v>
      </c>
      <c r="M19820" s="1">
        <v>6858.45</v>
      </c>
      <c r="N19820" s="1">
        <v>1310.3800000000001</v>
      </c>
      <c r="O19820">
        <v>0.15</v>
      </c>
    </row>
    <row r="19821" spans="1:15" x14ac:dyDescent="0.3">
      <c r="A19821" t="str">
        <f xml:space="preserve"> _xlfn.XLOOKUP(H19821, 'Customers'!B:B, 'Customers'!A:A)</f>
        <v>CUST_214</v>
      </c>
      <c r="B19821" t="str">
        <f>_xlfn.XLOOKUP(L19821, Products!C:C, Products!A:A)</f>
        <v>PROD_7</v>
      </c>
      <c r="C19821">
        <v>19820</v>
      </c>
      <c r="D19821" s="2" t="s">
        <v>217</v>
      </c>
      <c r="E19821">
        <f>YEAR(Orders[[#This Row],[Order_Date]])</f>
        <v>2023</v>
      </c>
      <c r="F19821">
        <f>MONTH(Orders[[#This Row],[Order_Date]])</f>
        <v>1</v>
      </c>
      <c r="G19821" s="2" t="s">
        <v>490</v>
      </c>
      <c r="H19821" t="s">
        <v>604</v>
      </c>
      <c r="I19821" t="s">
        <v>14</v>
      </c>
      <c r="J19821" t="s">
        <v>33</v>
      </c>
      <c r="K19821" t="s">
        <v>16</v>
      </c>
      <c r="L19821" t="s">
        <v>66</v>
      </c>
      <c r="M19821" s="1">
        <v>8280.1</v>
      </c>
      <c r="N19821" s="1">
        <v>274.20999999999998</v>
      </c>
      <c r="O19821">
        <v>0.19</v>
      </c>
    </row>
    <row r="19822" spans="1:15" x14ac:dyDescent="0.3">
      <c r="A19822" t="str">
        <f xml:space="preserve"> _xlfn.XLOOKUP(H19822, 'Customers'!B:B, 'Customers'!A:A)</f>
        <v>CUST_961</v>
      </c>
      <c r="B19822" t="str">
        <f>_xlfn.XLOOKUP(L19822, Products!C:C, Products!A:A)</f>
        <v>PROD_8</v>
      </c>
      <c r="C19822">
        <v>19821</v>
      </c>
      <c r="D19822" s="2" t="s">
        <v>490</v>
      </c>
      <c r="E19822">
        <f>YEAR(Orders[[#This Row],[Order_Date]])</f>
        <v>2023</v>
      </c>
      <c r="F19822">
        <f>MONTH(Orders[[#This Row],[Order_Date]])</f>
        <v>1</v>
      </c>
      <c r="G19822" s="2" t="s">
        <v>63</v>
      </c>
      <c r="H19822" t="s">
        <v>1723</v>
      </c>
      <c r="I19822" t="s">
        <v>14</v>
      </c>
      <c r="J19822" t="s">
        <v>65</v>
      </c>
      <c r="K19822" t="s">
        <v>27</v>
      </c>
      <c r="L19822" t="s">
        <v>73</v>
      </c>
      <c r="M19822" s="1">
        <v>1535.04</v>
      </c>
      <c r="N19822" s="1">
        <v>426.57</v>
      </c>
      <c r="O19822">
        <v>0.19</v>
      </c>
    </row>
    <row r="19823" spans="1:15" x14ac:dyDescent="0.3">
      <c r="A19823" t="str">
        <f xml:space="preserve"> _xlfn.XLOOKUP(H19823, 'Customers'!B:B, 'Customers'!A:A)</f>
        <v>CUST_263</v>
      </c>
      <c r="B19823" t="str">
        <f>_xlfn.XLOOKUP(L19823, Products!C:C, Products!A:A)</f>
        <v>PROD_4</v>
      </c>
      <c r="C19823">
        <v>19822</v>
      </c>
      <c r="D19823" s="2" t="s">
        <v>1109</v>
      </c>
      <c r="E19823">
        <f>YEAR(Orders[[#This Row],[Order_Date]])</f>
        <v>2023</v>
      </c>
      <c r="F19823">
        <f>MONTH(Orders[[#This Row],[Order_Date]])</f>
        <v>2</v>
      </c>
      <c r="G19823" s="2" t="s">
        <v>1272</v>
      </c>
      <c r="H19823" t="s">
        <v>715</v>
      </c>
      <c r="I19823" t="s">
        <v>21</v>
      </c>
      <c r="J19823" t="s">
        <v>65</v>
      </c>
      <c r="K19823" t="s">
        <v>34</v>
      </c>
      <c r="L19823" t="s">
        <v>35</v>
      </c>
      <c r="M19823" s="1">
        <v>1630.78</v>
      </c>
      <c r="N19823" s="1">
        <v>240.48</v>
      </c>
      <c r="O19823">
        <v>0.18</v>
      </c>
    </row>
    <row r="19824" spans="1:15" x14ac:dyDescent="0.3">
      <c r="A19824" t="str">
        <f xml:space="preserve"> _xlfn.XLOOKUP(H19824, 'Customers'!B:B, 'Customers'!A:A)</f>
        <v>CUST_841</v>
      </c>
      <c r="B19824" t="str">
        <f>_xlfn.XLOOKUP(L19824, Products!C:C, Products!A:A)</f>
        <v>PROD_7</v>
      </c>
      <c r="C19824">
        <v>19823</v>
      </c>
      <c r="D19824" s="2" t="s">
        <v>770</v>
      </c>
      <c r="E19824">
        <f>YEAR(Orders[[#This Row],[Order_Date]])</f>
        <v>2023</v>
      </c>
      <c r="F19824">
        <f>MONTH(Orders[[#This Row],[Order_Date]])</f>
        <v>4</v>
      </c>
      <c r="G19824" s="2" t="s">
        <v>716</v>
      </c>
      <c r="H19824" t="s">
        <v>1594</v>
      </c>
      <c r="I19824" t="s">
        <v>14</v>
      </c>
      <c r="J19824" t="s">
        <v>22</v>
      </c>
      <c r="K19824" t="s">
        <v>16</v>
      </c>
      <c r="L19824" t="s">
        <v>66</v>
      </c>
      <c r="M19824" s="1">
        <v>5060.6899999999996</v>
      </c>
      <c r="N19824" s="1">
        <v>1383.38</v>
      </c>
      <c r="O19824">
        <v>0.16</v>
      </c>
    </row>
    <row r="19825" spans="1:15" x14ac:dyDescent="0.3">
      <c r="A19825" t="str">
        <f xml:space="preserve"> _xlfn.XLOOKUP(H19825, 'Customers'!B:B, 'Customers'!A:A)</f>
        <v>CUST_597</v>
      </c>
      <c r="B19825" t="str">
        <f>_xlfn.XLOOKUP(L19825, Products!C:C, Products!A:A)</f>
        <v>PROD_8</v>
      </c>
      <c r="C19825">
        <v>19824</v>
      </c>
      <c r="D19825" s="2" t="s">
        <v>251</v>
      </c>
      <c r="E19825">
        <f>YEAR(Orders[[#This Row],[Order_Date]])</f>
        <v>2022</v>
      </c>
      <c r="F19825">
        <f>MONTH(Orders[[#This Row],[Order_Date]])</f>
        <v>11</v>
      </c>
      <c r="G19825" s="2" t="s">
        <v>406</v>
      </c>
      <c r="H19825" t="s">
        <v>1306</v>
      </c>
      <c r="I19825" t="s">
        <v>21</v>
      </c>
      <c r="J19825" t="s">
        <v>65</v>
      </c>
      <c r="K19825" t="s">
        <v>27</v>
      </c>
      <c r="L19825" t="s">
        <v>73</v>
      </c>
      <c r="M19825" s="1">
        <v>3198.65</v>
      </c>
      <c r="N19825" s="1">
        <v>534.66999999999996</v>
      </c>
      <c r="O19825">
        <v>0.04</v>
      </c>
    </row>
    <row r="19826" spans="1:15" x14ac:dyDescent="0.3">
      <c r="A19826" t="str">
        <f xml:space="preserve"> _xlfn.XLOOKUP(H19826, 'Customers'!B:B, 'Customers'!A:A)</f>
        <v>CUST_866</v>
      </c>
      <c r="B19826" t="str">
        <f>_xlfn.XLOOKUP(L19826, Products!C:C, Products!A:A)</f>
        <v>PROD_7</v>
      </c>
      <c r="C19826">
        <v>19825</v>
      </c>
      <c r="D19826" s="2" t="s">
        <v>1022</v>
      </c>
      <c r="E19826">
        <f>YEAR(Orders[[#This Row],[Order_Date]])</f>
        <v>2023</v>
      </c>
      <c r="F19826">
        <f>MONTH(Orders[[#This Row],[Order_Date]])</f>
        <v>2</v>
      </c>
      <c r="G19826" s="2" t="s">
        <v>504</v>
      </c>
      <c r="H19826" t="s">
        <v>1620</v>
      </c>
      <c r="I19826" t="s">
        <v>14</v>
      </c>
      <c r="J19826" t="s">
        <v>33</v>
      </c>
      <c r="K19826" t="s">
        <v>16</v>
      </c>
      <c r="L19826" t="s">
        <v>66</v>
      </c>
      <c r="M19826" s="1">
        <v>9082.99</v>
      </c>
      <c r="N19826" s="1">
        <v>-545.44000000000005</v>
      </c>
      <c r="O19826">
        <v>0.19</v>
      </c>
    </row>
    <row r="19827" spans="1:15" x14ac:dyDescent="0.3">
      <c r="A19827" t="str">
        <f xml:space="preserve"> _xlfn.XLOOKUP(H19827, 'Customers'!B:B, 'Customers'!A:A)</f>
        <v>CUST_516</v>
      </c>
      <c r="B19827" t="str">
        <f>_xlfn.XLOOKUP(L19827, Products!C:C, Products!A:A)</f>
        <v>PROD_3</v>
      </c>
      <c r="C19827">
        <v>19826</v>
      </c>
      <c r="D19827" s="2" t="s">
        <v>264</v>
      </c>
      <c r="E19827">
        <f>YEAR(Orders[[#This Row],[Order_Date]])</f>
        <v>2022</v>
      </c>
      <c r="F19827">
        <f>MONTH(Orders[[#This Row],[Order_Date]])</f>
        <v>9</v>
      </c>
      <c r="G19827" s="2" t="s">
        <v>59</v>
      </c>
      <c r="H19827" t="s">
        <v>1187</v>
      </c>
      <c r="I19827" t="s">
        <v>32</v>
      </c>
      <c r="J19827" t="s">
        <v>33</v>
      </c>
      <c r="K19827" t="s">
        <v>27</v>
      </c>
      <c r="L19827" t="s">
        <v>28</v>
      </c>
      <c r="M19827" s="1">
        <v>5084.13</v>
      </c>
      <c r="N19827" s="1">
        <v>311.77</v>
      </c>
      <c r="O19827">
        <v>0.01</v>
      </c>
    </row>
    <row r="19828" spans="1:15" x14ac:dyDescent="0.3">
      <c r="A19828" t="str">
        <f xml:space="preserve"> _xlfn.XLOOKUP(H19828, 'Customers'!B:B, 'Customers'!A:A)</f>
        <v>CUST_677</v>
      </c>
      <c r="B19828" t="str">
        <f>_xlfn.XLOOKUP(L19828, Products!C:C, Products!A:A)</f>
        <v>PROD_3</v>
      </c>
      <c r="C19828">
        <v>19827</v>
      </c>
      <c r="D19828" s="2" t="s">
        <v>649</v>
      </c>
      <c r="E19828">
        <f>YEAR(Orders[[#This Row],[Order_Date]])</f>
        <v>2022</v>
      </c>
      <c r="F19828">
        <f>MONTH(Orders[[#This Row],[Order_Date]])</f>
        <v>5</v>
      </c>
      <c r="G19828" s="2" t="s">
        <v>165</v>
      </c>
      <c r="H19828" t="s">
        <v>1412</v>
      </c>
      <c r="I19828" t="s">
        <v>32</v>
      </c>
      <c r="J19828" t="s">
        <v>22</v>
      </c>
      <c r="K19828" t="s">
        <v>27</v>
      </c>
      <c r="L19828" t="s">
        <v>28</v>
      </c>
      <c r="M19828" s="1">
        <v>5585.89</v>
      </c>
      <c r="N19828" s="1">
        <v>-202.53</v>
      </c>
      <c r="O19828">
        <v>0.21</v>
      </c>
    </row>
    <row r="19829" spans="1:15" x14ac:dyDescent="0.3">
      <c r="A19829" t="str">
        <f xml:space="preserve"> _xlfn.XLOOKUP(H19829, 'Customers'!B:B, 'Customers'!A:A)</f>
        <v>CUST_422</v>
      </c>
      <c r="B19829" t="str">
        <f>_xlfn.XLOOKUP(L19829, Products!C:C, Products!A:A)</f>
        <v>PROD_7</v>
      </c>
      <c r="C19829">
        <v>19828</v>
      </c>
      <c r="D19829" s="2" t="s">
        <v>358</v>
      </c>
      <c r="E19829">
        <f>YEAR(Orders[[#This Row],[Order_Date]])</f>
        <v>2023</v>
      </c>
      <c r="F19829">
        <f>MONTH(Orders[[#This Row],[Order_Date]])</f>
        <v>2</v>
      </c>
      <c r="G19829" s="2" t="s">
        <v>359</v>
      </c>
      <c r="H19829" t="s">
        <v>1023</v>
      </c>
      <c r="I19829" t="s">
        <v>21</v>
      </c>
      <c r="J19829" t="s">
        <v>22</v>
      </c>
      <c r="K19829" t="s">
        <v>16</v>
      </c>
      <c r="L19829" t="s">
        <v>66</v>
      </c>
      <c r="M19829" s="1">
        <v>2411.4899999999998</v>
      </c>
      <c r="N19829" s="1">
        <v>439.49</v>
      </c>
      <c r="O19829">
        <v>0.23</v>
      </c>
    </row>
    <row r="19830" spans="1:15" x14ac:dyDescent="0.3">
      <c r="A19830" t="str">
        <f xml:space="preserve"> _xlfn.XLOOKUP(H19830, 'Customers'!B:B, 'Customers'!A:A)</f>
        <v>CUST_390</v>
      </c>
      <c r="B19830" t="str">
        <f>_xlfn.XLOOKUP(L19830, Products!C:C, Products!A:A)</f>
        <v>PROD_1</v>
      </c>
      <c r="C19830">
        <v>19829</v>
      </c>
      <c r="D19830" s="2" t="s">
        <v>954</v>
      </c>
      <c r="E19830">
        <f>YEAR(Orders[[#This Row],[Order_Date]])</f>
        <v>2022</v>
      </c>
      <c r="F19830">
        <f>MONTH(Orders[[#This Row],[Order_Date]])</f>
        <v>10</v>
      </c>
      <c r="G19830" s="2" t="s">
        <v>169</v>
      </c>
      <c r="H19830" t="s">
        <v>966</v>
      </c>
      <c r="I19830" t="s">
        <v>21</v>
      </c>
      <c r="J19830" t="s">
        <v>33</v>
      </c>
      <c r="K19830" t="s">
        <v>27</v>
      </c>
      <c r="L19830" t="s">
        <v>17</v>
      </c>
      <c r="M19830" s="1">
        <v>3403.45</v>
      </c>
      <c r="N19830" s="1">
        <v>828.83</v>
      </c>
      <c r="O19830">
        <v>0.2</v>
      </c>
    </row>
    <row r="19831" spans="1:15" x14ac:dyDescent="0.3">
      <c r="A19831" t="str">
        <f xml:space="preserve"> _xlfn.XLOOKUP(H19831, 'Customers'!B:B, 'Customers'!A:A)</f>
        <v>CUST_997</v>
      </c>
      <c r="B19831" t="str">
        <f>_xlfn.XLOOKUP(L19831, Products!C:C, Products!A:A)</f>
        <v>PROD_1</v>
      </c>
      <c r="C19831">
        <v>19830</v>
      </c>
      <c r="D19831" s="2" t="s">
        <v>176</v>
      </c>
      <c r="E19831">
        <f>YEAR(Orders[[#This Row],[Order_Date]])</f>
        <v>2023</v>
      </c>
      <c r="F19831">
        <f>MONTH(Orders[[#This Row],[Order_Date]])</f>
        <v>7</v>
      </c>
      <c r="G19831" s="2" t="s">
        <v>177</v>
      </c>
      <c r="H19831" t="s">
        <v>1761</v>
      </c>
      <c r="I19831" t="s">
        <v>32</v>
      </c>
      <c r="J19831" t="s">
        <v>65</v>
      </c>
      <c r="K19831" t="s">
        <v>16</v>
      </c>
      <c r="L19831" t="s">
        <v>17</v>
      </c>
      <c r="M19831" s="1">
        <v>7742.69</v>
      </c>
      <c r="N19831" s="1">
        <v>1427.87</v>
      </c>
      <c r="O19831">
        <v>0.16</v>
      </c>
    </row>
    <row r="19832" spans="1:15" x14ac:dyDescent="0.3">
      <c r="A19832" t="str">
        <f xml:space="preserve"> _xlfn.XLOOKUP(H19832, 'Customers'!B:B, 'Customers'!A:A)</f>
        <v>CUST_98</v>
      </c>
      <c r="B19832" t="str">
        <f>_xlfn.XLOOKUP(L19832, Products!C:C, Products!A:A)</f>
        <v>PROD_7</v>
      </c>
      <c r="C19832">
        <v>19831</v>
      </c>
      <c r="D19832" s="2" t="s">
        <v>575</v>
      </c>
      <c r="E19832">
        <f>YEAR(Orders[[#This Row],[Order_Date]])</f>
        <v>2022</v>
      </c>
      <c r="F19832">
        <f>MONTH(Orders[[#This Row],[Order_Date]])</f>
        <v>11</v>
      </c>
      <c r="G19832" s="2" t="s">
        <v>406</v>
      </c>
      <c r="H19832" t="s">
        <v>309</v>
      </c>
      <c r="I19832" t="s">
        <v>32</v>
      </c>
      <c r="J19832" t="s">
        <v>15</v>
      </c>
      <c r="K19832" t="s">
        <v>16</v>
      </c>
      <c r="L19832" t="s">
        <v>66</v>
      </c>
      <c r="M19832" s="1">
        <v>5372.7</v>
      </c>
      <c r="N19832" s="1">
        <v>-50.5</v>
      </c>
      <c r="O19832">
        <v>0.12</v>
      </c>
    </row>
    <row r="19833" spans="1:15" x14ac:dyDescent="0.3">
      <c r="A19833" t="str">
        <f xml:space="preserve"> _xlfn.XLOOKUP(H19833, 'Customers'!B:B, 'Customers'!A:A)</f>
        <v>CUST_757</v>
      </c>
      <c r="B19833" t="str">
        <f>_xlfn.XLOOKUP(L19833, Products!C:C, Products!A:A)</f>
        <v>PROD_3</v>
      </c>
      <c r="C19833">
        <v>19832</v>
      </c>
      <c r="D19833" s="2" t="s">
        <v>824</v>
      </c>
      <c r="E19833">
        <f>YEAR(Orders[[#This Row],[Order_Date]])</f>
        <v>2023</v>
      </c>
      <c r="F19833">
        <f>MONTH(Orders[[#This Row],[Order_Date]])</f>
        <v>6</v>
      </c>
      <c r="G19833" s="2" t="s">
        <v>1056</v>
      </c>
      <c r="H19833" t="s">
        <v>1503</v>
      </c>
      <c r="I19833" t="s">
        <v>21</v>
      </c>
      <c r="J19833" t="s">
        <v>22</v>
      </c>
      <c r="K19833" t="s">
        <v>27</v>
      </c>
      <c r="L19833" t="s">
        <v>28</v>
      </c>
      <c r="M19833" s="1">
        <v>7765.7</v>
      </c>
      <c r="N19833" s="1">
        <v>-233.1</v>
      </c>
      <c r="O19833">
        <v>0.19</v>
      </c>
    </row>
    <row r="19834" spans="1:15" x14ac:dyDescent="0.3">
      <c r="A19834" t="str">
        <f xml:space="preserve"> _xlfn.XLOOKUP(H19834, 'Customers'!B:B, 'Customers'!A:A)</f>
        <v>CUST_113</v>
      </c>
      <c r="B19834" t="str">
        <f>_xlfn.XLOOKUP(L19834, Products!C:C, Products!A:A)</f>
        <v>PROD_6</v>
      </c>
      <c r="C19834">
        <v>19833</v>
      </c>
      <c r="D19834" s="2" t="s">
        <v>545</v>
      </c>
      <c r="E19834">
        <f>YEAR(Orders[[#This Row],[Order_Date]])</f>
        <v>2023</v>
      </c>
      <c r="F19834">
        <f>MONTH(Orders[[#This Row],[Order_Date]])</f>
        <v>7</v>
      </c>
      <c r="G19834" s="2" t="s">
        <v>142</v>
      </c>
      <c r="H19834" t="s">
        <v>354</v>
      </c>
      <c r="I19834" t="s">
        <v>32</v>
      </c>
      <c r="J19834" t="s">
        <v>22</v>
      </c>
      <c r="K19834" t="s">
        <v>34</v>
      </c>
      <c r="L19834" t="s">
        <v>52</v>
      </c>
      <c r="M19834" s="1">
        <v>4957.5200000000004</v>
      </c>
      <c r="N19834" s="1">
        <v>-39.92</v>
      </c>
      <c r="O19834">
        <v>0.17</v>
      </c>
    </row>
    <row r="19835" spans="1:15" x14ac:dyDescent="0.3">
      <c r="A19835" t="str">
        <f xml:space="preserve"> _xlfn.XLOOKUP(H19835, 'Customers'!B:B, 'Customers'!A:A)</f>
        <v>CUST_840</v>
      </c>
      <c r="B19835" t="str">
        <f>_xlfn.XLOOKUP(L19835, Products!C:C, Products!A:A)</f>
        <v>PROD_8</v>
      </c>
      <c r="C19835">
        <v>19834</v>
      </c>
      <c r="D19835" s="2" t="s">
        <v>1265</v>
      </c>
      <c r="E19835">
        <f>YEAR(Orders[[#This Row],[Order_Date]])</f>
        <v>2022</v>
      </c>
      <c r="F19835">
        <f>MONTH(Orders[[#This Row],[Order_Date]])</f>
        <v>3</v>
      </c>
      <c r="G19835" s="2" t="s">
        <v>882</v>
      </c>
      <c r="H19835" t="s">
        <v>1593</v>
      </c>
      <c r="I19835" t="s">
        <v>32</v>
      </c>
      <c r="J19835" t="s">
        <v>22</v>
      </c>
      <c r="K19835" t="s">
        <v>27</v>
      </c>
      <c r="L19835" t="s">
        <v>73</v>
      </c>
      <c r="M19835" s="1">
        <v>4667.08</v>
      </c>
      <c r="N19835" s="1">
        <v>815.16</v>
      </c>
      <c r="O19835">
        <v>0.01</v>
      </c>
    </row>
    <row r="19836" spans="1:15" x14ac:dyDescent="0.3">
      <c r="A19836" t="str">
        <f xml:space="preserve"> _xlfn.XLOOKUP(H19836, 'Customers'!B:B, 'Customers'!A:A)</f>
        <v>CUST_167</v>
      </c>
      <c r="B19836" t="str">
        <f>_xlfn.XLOOKUP(L19836, Products!C:C, Products!A:A)</f>
        <v>PROD_8</v>
      </c>
      <c r="C19836">
        <v>19835</v>
      </c>
      <c r="D19836" s="2" t="s">
        <v>965</v>
      </c>
      <c r="E19836">
        <f>YEAR(Orders[[#This Row],[Order_Date]])</f>
        <v>2023</v>
      </c>
      <c r="F19836">
        <f>MONTH(Orders[[#This Row],[Order_Date]])</f>
        <v>7</v>
      </c>
      <c r="G19836" s="2" t="s">
        <v>1305</v>
      </c>
      <c r="H19836" t="s">
        <v>491</v>
      </c>
      <c r="I19836" t="s">
        <v>21</v>
      </c>
      <c r="J19836" t="s">
        <v>65</v>
      </c>
      <c r="K19836" t="s">
        <v>27</v>
      </c>
      <c r="L19836" t="s">
        <v>73</v>
      </c>
      <c r="M19836" s="1">
        <v>6923.18</v>
      </c>
      <c r="N19836" s="1">
        <v>1949.72</v>
      </c>
      <c r="O19836">
        <v>0.13</v>
      </c>
    </row>
    <row r="19837" spans="1:15" x14ac:dyDescent="0.3">
      <c r="A19837" t="str">
        <f xml:space="preserve"> _xlfn.XLOOKUP(H19837, 'Customers'!B:B, 'Customers'!A:A)</f>
        <v>CUST_261</v>
      </c>
      <c r="B19837" t="str">
        <f>_xlfn.XLOOKUP(L19837, Products!C:C, Products!A:A)</f>
        <v>PROD_1</v>
      </c>
      <c r="C19837">
        <v>19836</v>
      </c>
      <c r="D19837" s="2" t="s">
        <v>1583</v>
      </c>
      <c r="E19837">
        <f>YEAR(Orders[[#This Row],[Order_Date]])</f>
        <v>2023</v>
      </c>
      <c r="F19837">
        <f>MONTH(Orders[[#This Row],[Order_Date]])</f>
        <v>10</v>
      </c>
      <c r="G19837" s="2" t="s">
        <v>524</v>
      </c>
      <c r="H19837" t="s">
        <v>711</v>
      </c>
      <c r="I19837" t="s">
        <v>14</v>
      </c>
      <c r="J19837" t="s">
        <v>65</v>
      </c>
      <c r="K19837" t="s">
        <v>16</v>
      </c>
      <c r="L19837" t="s">
        <v>17</v>
      </c>
      <c r="M19837" s="1">
        <v>2101.27</v>
      </c>
      <c r="N19837" s="1">
        <v>109.79</v>
      </c>
      <c r="O19837">
        <v>0.28999999999999998</v>
      </c>
    </row>
    <row r="19838" spans="1:15" x14ac:dyDescent="0.3">
      <c r="A19838" t="str">
        <f xml:space="preserve"> _xlfn.XLOOKUP(H19838, 'Customers'!B:B, 'Customers'!A:A)</f>
        <v>CUST_319</v>
      </c>
      <c r="B19838" t="str">
        <f>_xlfn.XLOOKUP(L19838, Products!C:C, Products!A:A)</f>
        <v>PROD_5</v>
      </c>
      <c r="C19838">
        <v>19837</v>
      </c>
      <c r="D19838" s="2" t="s">
        <v>579</v>
      </c>
      <c r="E19838">
        <f>YEAR(Orders[[#This Row],[Order_Date]])</f>
        <v>2022</v>
      </c>
      <c r="F19838">
        <f>MONTH(Orders[[#This Row],[Order_Date]])</f>
        <v>12</v>
      </c>
      <c r="G19838" s="2" t="s">
        <v>268</v>
      </c>
      <c r="H19838" t="s">
        <v>832</v>
      </c>
      <c r="I19838" t="s">
        <v>21</v>
      </c>
      <c r="J19838" t="s">
        <v>65</v>
      </c>
      <c r="K19838" t="s">
        <v>34</v>
      </c>
      <c r="L19838" t="s">
        <v>39</v>
      </c>
      <c r="M19838" s="1">
        <v>4997.03</v>
      </c>
      <c r="N19838" s="1">
        <v>1245.03</v>
      </c>
      <c r="O19838">
        <v>0.03</v>
      </c>
    </row>
    <row r="19839" spans="1:15" x14ac:dyDescent="0.3">
      <c r="A19839" t="str">
        <f xml:space="preserve"> _xlfn.XLOOKUP(H19839, 'Customers'!B:B, 'Customers'!A:A)</f>
        <v>CUST_940</v>
      </c>
      <c r="B19839" t="str">
        <f>_xlfn.XLOOKUP(L19839, Products!C:C, Products!A:A)</f>
        <v>PROD_4</v>
      </c>
      <c r="C19839">
        <v>19838</v>
      </c>
      <c r="D19839" s="2" t="s">
        <v>984</v>
      </c>
      <c r="E19839">
        <f>YEAR(Orders[[#This Row],[Order_Date]])</f>
        <v>2023</v>
      </c>
      <c r="F19839">
        <f>MONTH(Orders[[#This Row],[Order_Date]])</f>
        <v>11</v>
      </c>
      <c r="G19839" s="2" t="s">
        <v>363</v>
      </c>
      <c r="H19839" t="s">
        <v>1700</v>
      </c>
      <c r="I19839" t="s">
        <v>32</v>
      </c>
      <c r="J19839" t="s">
        <v>65</v>
      </c>
      <c r="K19839" t="s">
        <v>34</v>
      </c>
      <c r="L19839" t="s">
        <v>35</v>
      </c>
      <c r="M19839" s="1">
        <v>9534.14</v>
      </c>
      <c r="N19839" s="1">
        <v>1898.52</v>
      </c>
      <c r="O19839">
        <v>0.24</v>
      </c>
    </row>
    <row r="19840" spans="1:15" x14ac:dyDescent="0.3">
      <c r="A19840" t="str">
        <f xml:space="preserve"> _xlfn.XLOOKUP(H19840, 'Customers'!B:B, 'Customers'!A:A)</f>
        <v>CUST_274</v>
      </c>
      <c r="B19840" t="str">
        <f>_xlfn.XLOOKUP(L19840, Products!C:C, Products!A:A)</f>
        <v>PROD_1</v>
      </c>
      <c r="C19840">
        <v>19839</v>
      </c>
      <c r="D19840" s="2" t="s">
        <v>930</v>
      </c>
      <c r="E19840">
        <f>YEAR(Orders[[#This Row],[Order_Date]])</f>
        <v>2022</v>
      </c>
      <c r="F19840">
        <f>MONTH(Orders[[#This Row],[Order_Date]])</f>
        <v>4</v>
      </c>
      <c r="G19840" s="2" t="s">
        <v>834</v>
      </c>
      <c r="H19840" t="s">
        <v>735</v>
      </c>
      <c r="I19840" t="s">
        <v>32</v>
      </c>
      <c r="J19840" t="s">
        <v>65</v>
      </c>
      <c r="K19840" t="s">
        <v>27</v>
      </c>
      <c r="L19840" t="s">
        <v>17</v>
      </c>
      <c r="M19840" s="1">
        <v>4044.91</v>
      </c>
      <c r="N19840" s="1">
        <v>1053.07</v>
      </c>
      <c r="O19840">
        <v>0.14000000000000001</v>
      </c>
    </row>
    <row r="19841" spans="1:15" x14ac:dyDescent="0.3">
      <c r="A19841" t="str">
        <f xml:space="preserve"> _xlfn.XLOOKUP(H19841, 'Customers'!B:B, 'Customers'!A:A)</f>
        <v>CUST_696</v>
      </c>
      <c r="B19841" t="str">
        <f>_xlfn.XLOOKUP(L19841, Products!C:C, Products!A:A)</f>
        <v>PROD_6</v>
      </c>
      <c r="C19841">
        <v>19840</v>
      </c>
      <c r="D19841" s="2" t="s">
        <v>60</v>
      </c>
      <c r="E19841">
        <f>YEAR(Orders[[#This Row],[Order_Date]])</f>
        <v>2022</v>
      </c>
      <c r="F19841">
        <f>MONTH(Orders[[#This Row],[Order_Date]])</f>
        <v>9</v>
      </c>
      <c r="G19841" s="2" t="s">
        <v>298</v>
      </c>
      <c r="H19841" t="s">
        <v>1435</v>
      </c>
      <c r="I19841" t="s">
        <v>32</v>
      </c>
      <c r="J19841" t="s">
        <v>22</v>
      </c>
      <c r="K19841" t="s">
        <v>34</v>
      </c>
      <c r="L19841" t="s">
        <v>52</v>
      </c>
      <c r="M19841" s="1">
        <v>3702.12</v>
      </c>
      <c r="N19841" s="1">
        <v>-290.10000000000002</v>
      </c>
      <c r="O19841">
        <v>0.03</v>
      </c>
    </row>
    <row r="19842" spans="1:15" x14ac:dyDescent="0.3">
      <c r="A19842" t="str">
        <f xml:space="preserve"> _xlfn.XLOOKUP(H19842, 'Customers'!B:B, 'Customers'!A:A)</f>
        <v>CUST_86</v>
      </c>
      <c r="B19842" t="str">
        <f>_xlfn.XLOOKUP(L19842, Products!C:C, Products!A:A)</f>
        <v>PROD_8</v>
      </c>
      <c r="C19842">
        <v>19841</v>
      </c>
      <c r="D19842" s="2" t="s">
        <v>54</v>
      </c>
      <c r="E19842">
        <f>YEAR(Orders[[#This Row],[Order_Date]])</f>
        <v>2022</v>
      </c>
      <c r="F19842">
        <f>MONTH(Orders[[#This Row],[Order_Date]])</f>
        <v>2</v>
      </c>
      <c r="G19842" s="2" t="s">
        <v>1183</v>
      </c>
      <c r="H19842" t="s">
        <v>276</v>
      </c>
      <c r="I19842" t="s">
        <v>32</v>
      </c>
      <c r="J19842" t="s">
        <v>33</v>
      </c>
      <c r="K19842" t="s">
        <v>27</v>
      </c>
      <c r="L19842" t="s">
        <v>73</v>
      </c>
      <c r="M19842" s="1">
        <v>8710.68</v>
      </c>
      <c r="N19842" s="1">
        <v>2296.87</v>
      </c>
      <c r="O19842">
        <v>0.02</v>
      </c>
    </row>
    <row r="19843" spans="1:15" x14ac:dyDescent="0.3">
      <c r="A19843" t="str">
        <f xml:space="preserve"> _xlfn.XLOOKUP(H19843, 'Customers'!B:B, 'Customers'!A:A)</f>
        <v>CUST_641</v>
      </c>
      <c r="B19843" t="str">
        <f>_xlfn.XLOOKUP(L19843, Products!C:C, Products!A:A)</f>
        <v>PROD_1</v>
      </c>
      <c r="C19843">
        <v>19842</v>
      </c>
      <c r="D19843" s="2" t="s">
        <v>1258</v>
      </c>
      <c r="E19843">
        <f>YEAR(Orders[[#This Row],[Order_Date]])</f>
        <v>2023</v>
      </c>
      <c r="F19843">
        <f>MONTH(Orders[[#This Row],[Order_Date]])</f>
        <v>11</v>
      </c>
      <c r="G19843" s="2" t="s">
        <v>1136</v>
      </c>
      <c r="H19843" t="s">
        <v>1366</v>
      </c>
      <c r="I19843" t="s">
        <v>32</v>
      </c>
      <c r="J19843" t="s">
        <v>22</v>
      </c>
      <c r="K19843" t="s">
        <v>27</v>
      </c>
      <c r="L19843" t="s">
        <v>17</v>
      </c>
      <c r="M19843" s="1">
        <v>2536.5</v>
      </c>
      <c r="N19843" s="1">
        <v>633.13</v>
      </c>
      <c r="O19843">
        <v>0.06</v>
      </c>
    </row>
    <row r="19844" spans="1:15" x14ac:dyDescent="0.3">
      <c r="A19844" t="str">
        <f xml:space="preserve"> _xlfn.XLOOKUP(H19844, 'Customers'!B:B, 'Customers'!A:A)</f>
        <v>CUST_21</v>
      </c>
      <c r="B19844" t="str">
        <f>_xlfn.XLOOKUP(L19844, Products!C:C, Products!A:A)</f>
        <v>PROD_3</v>
      </c>
      <c r="C19844">
        <v>19843</v>
      </c>
      <c r="D19844" s="2" t="s">
        <v>104</v>
      </c>
      <c r="E19844">
        <f>YEAR(Orders[[#This Row],[Order_Date]])</f>
        <v>2022</v>
      </c>
      <c r="F19844">
        <f>MONTH(Orders[[#This Row],[Order_Date]])</f>
        <v>2</v>
      </c>
      <c r="G19844" s="2" t="s">
        <v>672</v>
      </c>
      <c r="H19844" t="s">
        <v>90</v>
      </c>
      <c r="I19844" t="s">
        <v>21</v>
      </c>
      <c r="J19844" t="s">
        <v>65</v>
      </c>
      <c r="K19844" t="s">
        <v>27</v>
      </c>
      <c r="L19844" t="s">
        <v>28</v>
      </c>
      <c r="M19844" s="1">
        <v>1579.7</v>
      </c>
      <c r="N19844" s="1">
        <v>-67.44</v>
      </c>
      <c r="O19844">
        <v>0.15</v>
      </c>
    </row>
    <row r="19845" spans="1:15" x14ac:dyDescent="0.3">
      <c r="A19845" t="str">
        <f xml:space="preserve"> _xlfn.XLOOKUP(H19845, 'Customers'!B:B, 'Customers'!A:A)</f>
        <v>CUST_758</v>
      </c>
      <c r="B19845" t="str">
        <f>_xlfn.XLOOKUP(L19845, Products!C:C, Products!A:A)</f>
        <v>PROD_5</v>
      </c>
      <c r="C19845">
        <v>19844</v>
      </c>
      <c r="D19845" s="2" t="s">
        <v>965</v>
      </c>
      <c r="E19845">
        <f>YEAR(Orders[[#This Row],[Order_Date]])</f>
        <v>2023</v>
      </c>
      <c r="F19845">
        <f>MONTH(Orders[[#This Row],[Order_Date]])</f>
        <v>7</v>
      </c>
      <c r="G19845" s="2" t="s">
        <v>183</v>
      </c>
      <c r="H19845" t="s">
        <v>1504</v>
      </c>
      <c r="I19845" t="s">
        <v>14</v>
      </c>
      <c r="J19845" t="s">
        <v>22</v>
      </c>
      <c r="K19845" t="s">
        <v>34</v>
      </c>
      <c r="L19845" t="s">
        <v>39</v>
      </c>
      <c r="M19845" s="1">
        <v>840.65</v>
      </c>
      <c r="N19845" s="1">
        <v>62.36</v>
      </c>
      <c r="O19845">
        <v>0.08</v>
      </c>
    </row>
    <row r="19846" spans="1:15" x14ac:dyDescent="0.3">
      <c r="A19846" t="str">
        <f xml:space="preserve"> _xlfn.XLOOKUP(H19846, 'Customers'!B:B, 'Customers'!A:A)</f>
        <v>CUST_472</v>
      </c>
      <c r="B19846" t="str">
        <f>_xlfn.XLOOKUP(L19846, Products!C:C, Products!A:A)</f>
        <v>PROD_5</v>
      </c>
      <c r="C19846">
        <v>19845</v>
      </c>
      <c r="D19846" s="2" t="s">
        <v>1009</v>
      </c>
      <c r="E19846">
        <f>YEAR(Orders[[#This Row],[Order_Date]])</f>
        <v>2022</v>
      </c>
      <c r="F19846">
        <f>MONTH(Orders[[#This Row],[Order_Date]])</f>
        <v>5</v>
      </c>
      <c r="G19846" s="2" t="s">
        <v>1005</v>
      </c>
      <c r="H19846" t="s">
        <v>1103</v>
      </c>
      <c r="I19846" t="s">
        <v>32</v>
      </c>
      <c r="J19846" t="s">
        <v>22</v>
      </c>
      <c r="K19846" t="s">
        <v>34</v>
      </c>
      <c r="L19846" t="s">
        <v>39</v>
      </c>
      <c r="M19846" s="1">
        <v>2344.21</v>
      </c>
      <c r="N19846" s="1">
        <v>702.48</v>
      </c>
      <c r="O19846">
        <v>0.12</v>
      </c>
    </row>
    <row r="19847" spans="1:15" x14ac:dyDescent="0.3">
      <c r="A19847" t="str">
        <f xml:space="preserve"> _xlfn.XLOOKUP(H19847, 'Customers'!B:B, 'Customers'!A:A)</f>
        <v>CUST_619</v>
      </c>
      <c r="B19847" t="str">
        <f>_xlfn.XLOOKUP(L19847, Products!C:C, Products!A:A)</f>
        <v>PROD_1</v>
      </c>
      <c r="C19847">
        <v>19846</v>
      </c>
      <c r="D19847" s="2" t="s">
        <v>1518</v>
      </c>
      <c r="E19847">
        <f>YEAR(Orders[[#This Row],[Order_Date]])</f>
        <v>2022</v>
      </c>
      <c r="F19847">
        <f>MONTH(Orders[[#This Row],[Order_Date]])</f>
        <v>7</v>
      </c>
      <c r="G19847" s="2" t="s">
        <v>1179</v>
      </c>
      <c r="H19847" t="s">
        <v>1338</v>
      </c>
      <c r="I19847" t="s">
        <v>21</v>
      </c>
      <c r="J19847" t="s">
        <v>33</v>
      </c>
      <c r="K19847" t="s">
        <v>27</v>
      </c>
      <c r="L19847" t="s">
        <v>17</v>
      </c>
      <c r="M19847" s="1">
        <v>1927.7</v>
      </c>
      <c r="N19847" s="1">
        <v>71.400000000000006</v>
      </c>
      <c r="O19847">
        <v>0.06</v>
      </c>
    </row>
    <row r="19848" spans="1:15" x14ac:dyDescent="0.3">
      <c r="A19848" t="str">
        <f xml:space="preserve"> _xlfn.XLOOKUP(H19848, 'Customers'!B:B, 'Customers'!A:A)</f>
        <v>CUST_937</v>
      </c>
      <c r="B19848" t="str">
        <f>_xlfn.XLOOKUP(L19848, Products!C:C, Products!A:A)</f>
        <v>PROD_7</v>
      </c>
      <c r="C19848">
        <v>19847</v>
      </c>
      <c r="D19848" s="2" t="s">
        <v>1628</v>
      </c>
      <c r="E19848">
        <f>YEAR(Orders[[#This Row],[Order_Date]])</f>
        <v>2023</v>
      </c>
      <c r="F19848">
        <f>MONTH(Orders[[#This Row],[Order_Date]])</f>
        <v>8</v>
      </c>
      <c r="G19848" s="2" t="s">
        <v>353</v>
      </c>
      <c r="H19848" t="s">
        <v>1697</v>
      </c>
      <c r="I19848" t="s">
        <v>21</v>
      </c>
      <c r="J19848" t="s">
        <v>33</v>
      </c>
      <c r="K19848" t="s">
        <v>16</v>
      </c>
      <c r="L19848" t="s">
        <v>66</v>
      </c>
      <c r="M19848" s="1">
        <v>3970.65</v>
      </c>
      <c r="N19848" s="1">
        <v>-53.43</v>
      </c>
      <c r="O19848">
        <v>0.08</v>
      </c>
    </row>
    <row r="19849" spans="1:15" x14ac:dyDescent="0.3">
      <c r="A19849" t="str">
        <f xml:space="preserve"> _xlfn.XLOOKUP(H19849, 'Customers'!B:B, 'Customers'!A:A)</f>
        <v>CUST_747</v>
      </c>
      <c r="B19849" t="str">
        <f>_xlfn.XLOOKUP(L19849, Products!C:C, Products!A:A)</f>
        <v>PROD_7</v>
      </c>
      <c r="C19849">
        <v>19848</v>
      </c>
      <c r="D19849" s="2" t="s">
        <v>1407</v>
      </c>
      <c r="E19849">
        <f>YEAR(Orders[[#This Row],[Order_Date]])</f>
        <v>2023</v>
      </c>
      <c r="F19849">
        <f>MONTH(Orders[[#This Row],[Order_Date]])</f>
        <v>9</v>
      </c>
      <c r="G19849" s="2" t="s">
        <v>1345</v>
      </c>
      <c r="H19849" t="s">
        <v>1492</v>
      </c>
      <c r="I19849" t="s">
        <v>21</v>
      </c>
      <c r="J19849" t="s">
        <v>33</v>
      </c>
      <c r="K19849" t="s">
        <v>16</v>
      </c>
      <c r="L19849" t="s">
        <v>66</v>
      </c>
      <c r="M19849" s="1">
        <v>7386.3</v>
      </c>
      <c r="N19849" s="1">
        <v>1774.77</v>
      </c>
      <c r="O19849">
        <v>0.08</v>
      </c>
    </row>
    <row r="19850" spans="1:15" x14ac:dyDescent="0.3">
      <c r="A19850" t="str">
        <f xml:space="preserve"> _xlfn.XLOOKUP(H19850, 'Customers'!B:B, 'Customers'!A:A)</f>
        <v>CUST_701</v>
      </c>
      <c r="B19850" t="str">
        <f>_xlfn.XLOOKUP(L19850, Products!C:C, Products!A:A)</f>
        <v>PROD_1</v>
      </c>
      <c r="C19850">
        <v>19849</v>
      </c>
      <c r="D19850" s="2" t="s">
        <v>636</v>
      </c>
      <c r="E19850">
        <f>YEAR(Orders[[#This Row],[Order_Date]])</f>
        <v>2023</v>
      </c>
      <c r="F19850">
        <f>MONTH(Orders[[#This Row],[Order_Date]])</f>
        <v>3</v>
      </c>
      <c r="G19850" s="2" t="s">
        <v>477</v>
      </c>
      <c r="H19850" t="s">
        <v>1440</v>
      </c>
      <c r="I19850" t="s">
        <v>32</v>
      </c>
      <c r="J19850" t="s">
        <v>15</v>
      </c>
      <c r="K19850" t="s">
        <v>27</v>
      </c>
      <c r="L19850" t="s">
        <v>17</v>
      </c>
      <c r="M19850" s="1">
        <v>6950.53</v>
      </c>
      <c r="N19850" s="1">
        <v>1532.1</v>
      </c>
      <c r="O19850">
        <v>0.25</v>
      </c>
    </row>
    <row r="19851" spans="1:15" x14ac:dyDescent="0.3">
      <c r="A19851" t="str">
        <f xml:space="preserve"> _xlfn.XLOOKUP(H19851, 'Customers'!B:B, 'Customers'!A:A)</f>
        <v>CUST_834</v>
      </c>
      <c r="B19851" t="str">
        <f>_xlfn.XLOOKUP(L19851, Products!C:C, Products!A:A)</f>
        <v>PROD_7</v>
      </c>
      <c r="C19851">
        <v>19850</v>
      </c>
      <c r="D19851" s="2" t="s">
        <v>527</v>
      </c>
      <c r="E19851">
        <f>YEAR(Orders[[#This Row],[Order_Date]])</f>
        <v>2022</v>
      </c>
      <c r="F19851">
        <f>MONTH(Orders[[#This Row],[Order_Date]])</f>
        <v>7</v>
      </c>
      <c r="G19851" s="2" t="s">
        <v>1239</v>
      </c>
      <c r="H19851" t="s">
        <v>1587</v>
      </c>
      <c r="I19851" t="s">
        <v>14</v>
      </c>
      <c r="J19851" t="s">
        <v>65</v>
      </c>
      <c r="K19851" t="s">
        <v>16</v>
      </c>
      <c r="L19851" t="s">
        <v>66</v>
      </c>
      <c r="M19851" s="1">
        <v>4004.71</v>
      </c>
      <c r="N19851" s="1">
        <v>750.07</v>
      </c>
      <c r="O19851">
        <v>0.13</v>
      </c>
    </row>
    <row r="19852" spans="1:15" x14ac:dyDescent="0.3">
      <c r="A19852" t="str">
        <f xml:space="preserve"> _xlfn.XLOOKUP(H19852, 'Customers'!B:B, 'Customers'!A:A)</f>
        <v>CUST_635</v>
      </c>
      <c r="B19852" t="str">
        <f>_xlfn.XLOOKUP(L19852, Products!C:C, Products!A:A)</f>
        <v>PROD_4</v>
      </c>
      <c r="C19852">
        <v>19851</v>
      </c>
      <c r="D19852" s="2" t="s">
        <v>703</v>
      </c>
      <c r="E19852">
        <f>YEAR(Orders[[#This Row],[Order_Date]])</f>
        <v>2022</v>
      </c>
      <c r="F19852">
        <f>MONTH(Orders[[#This Row],[Order_Date]])</f>
        <v>2</v>
      </c>
      <c r="G19852" s="2" t="s">
        <v>782</v>
      </c>
      <c r="H19852" t="s">
        <v>1359</v>
      </c>
      <c r="I19852" t="s">
        <v>32</v>
      </c>
      <c r="J19852" t="s">
        <v>33</v>
      </c>
      <c r="K19852" t="s">
        <v>34</v>
      </c>
      <c r="L19852" t="s">
        <v>35</v>
      </c>
      <c r="M19852" s="1">
        <v>7648.2</v>
      </c>
      <c r="N19852" s="1">
        <v>2134.9299999999998</v>
      </c>
      <c r="O19852">
        <v>0.17</v>
      </c>
    </row>
    <row r="19853" spans="1:15" x14ac:dyDescent="0.3">
      <c r="A19853" t="str">
        <f xml:space="preserve"> _xlfn.XLOOKUP(H19853, 'Customers'!B:B, 'Customers'!A:A)</f>
        <v>CUST_795</v>
      </c>
      <c r="B19853" t="str">
        <f>_xlfn.XLOOKUP(L19853, Products!C:C, Products!A:A)</f>
        <v>PROD_1</v>
      </c>
      <c r="C19853">
        <v>19852</v>
      </c>
      <c r="D19853" s="2" t="s">
        <v>940</v>
      </c>
      <c r="E19853">
        <f>YEAR(Orders[[#This Row],[Order_Date]])</f>
        <v>2023</v>
      </c>
      <c r="F19853">
        <f>MONTH(Orders[[#This Row],[Order_Date]])</f>
        <v>4</v>
      </c>
      <c r="G19853" s="2" t="s">
        <v>740</v>
      </c>
      <c r="H19853" t="s">
        <v>1543</v>
      </c>
      <c r="I19853" t="s">
        <v>32</v>
      </c>
      <c r="J19853" t="s">
        <v>15</v>
      </c>
      <c r="K19853" t="s">
        <v>27</v>
      </c>
      <c r="L19853" t="s">
        <v>17</v>
      </c>
      <c r="M19853" s="1">
        <v>2952.5</v>
      </c>
      <c r="N19853" s="1">
        <v>9.69</v>
      </c>
      <c r="O19853">
        <v>0.12</v>
      </c>
    </row>
    <row r="19854" spans="1:15" x14ac:dyDescent="0.3">
      <c r="A19854" t="str">
        <f xml:space="preserve"> _xlfn.XLOOKUP(H19854, 'Customers'!B:B, 'Customers'!A:A)</f>
        <v>CUST_766</v>
      </c>
      <c r="B19854" t="str">
        <f>_xlfn.XLOOKUP(L19854, Products!C:C, Products!A:A)</f>
        <v>PROD_6</v>
      </c>
      <c r="C19854">
        <v>19853</v>
      </c>
      <c r="D19854" s="2" t="s">
        <v>456</v>
      </c>
      <c r="E19854">
        <f>YEAR(Orders[[#This Row],[Order_Date]])</f>
        <v>2022</v>
      </c>
      <c r="F19854">
        <f>MONTH(Orders[[#This Row],[Order_Date]])</f>
        <v>6</v>
      </c>
      <c r="G19854" s="2" t="s">
        <v>246</v>
      </c>
      <c r="H19854" t="s">
        <v>1512</v>
      </c>
      <c r="I19854" t="s">
        <v>21</v>
      </c>
      <c r="J19854" t="s">
        <v>33</v>
      </c>
      <c r="K19854" t="s">
        <v>34</v>
      </c>
      <c r="L19854" t="s">
        <v>52</v>
      </c>
      <c r="M19854" s="1">
        <v>9556.31</v>
      </c>
      <c r="N19854" s="1">
        <v>2208.94</v>
      </c>
      <c r="O19854">
        <v>0.15</v>
      </c>
    </row>
    <row r="19855" spans="1:15" x14ac:dyDescent="0.3">
      <c r="A19855" t="str">
        <f xml:space="preserve"> _xlfn.XLOOKUP(H19855, 'Customers'!B:B, 'Customers'!A:A)</f>
        <v>CUST_676</v>
      </c>
      <c r="B19855" t="str">
        <f>_xlfn.XLOOKUP(L19855, Products!C:C, Products!A:A)</f>
        <v>PROD_1</v>
      </c>
      <c r="C19855">
        <v>19854</v>
      </c>
      <c r="D19855" s="2" t="s">
        <v>753</v>
      </c>
      <c r="E19855">
        <f>YEAR(Orders[[#This Row],[Order_Date]])</f>
        <v>2022</v>
      </c>
      <c r="F19855">
        <f>MONTH(Orders[[#This Row],[Order_Date]])</f>
        <v>10</v>
      </c>
      <c r="G19855" s="2" t="s">
        <v>471</v>
      </c>
      <c r="H19855" t="s">
        <v>1410</v>
      </c>
      <c r="I19855" t="s">
        <v>21</v>
      </c>
      <c r="J19855" t="s">
        <v>33</v>
      </c>
      <c r="K19855" t="s">
        <v>27</v>
      </c>
      <c r="L19855" t="s">
        <v>17</v>
      </c>
      <c r="M19855" s="1">
        <v>8770.58</v>
      </c>
      <c r="N19855" s="1">
        <v>2005.09</v>
      </c>
      <c r="O19855">
        <v>0.19</v>
      </c>
    </row>
    <row r="19856" spans="1:15" x14ac:dyDescent="0.3">
      <c r="A19856" t="str">
        <f xml:space="preserve"> _xlfn.XLOOKUP(H19856, 'Customers'!B:B, 'Customers'!A:A)</f>
        <v>CUST_44</v>
      </c>
      <c r="B19856" t="str">
        <f>_xlfn.XLOOKUP(L19856, Products!C:C, Products!A:A)</f>
        <v>PROD_1</v>
      </c>
      <c r="C19856">
        <v>19855</v>
      </c>
      <c r="D19856" s="2" t="s">
        <v>947</v>
      </c>
      <c r="E19856">
        <f>YEAR(Orders[[#This Row],[Order_Date]])</f>
        <v>2022</v>
      </c>
      <c r="F19856">
        <f>MONTH(Orders[[#This Row],[Order_Date]])</f>
        <v>2</v>
      </c>
      <c r="G19856" s="2" t="s">
        <v>1029</v>
      </c>
      <c r="H19856" t="s">
        <v>160</v>
      </c>
      <c r="I19856" t="s">
        <v>14</v>
      </c>
      <c r="J19856" t="s">
        <v>65</v>
      </c>
      <c r="K19856" t="s">
        <v>16</v>
      </c>
      <c r="L19856" t="s">
        <v>17</v>
      </c>
      <c r="M19856" s="1">
        <v>7439.89</v>
      </c>
      <c r="N19856" s="1">
        <v>1133.8599999999999</v>
      </c>
      <c r="O19856">
        <v>0.14000000000000001</v>
      </c>
    </row>
    <row r="19857" spans="1:15" x14ac:dyDescent="0.3">
      <c r="A19857" t="str">
        <f xml:space="preserve"> _xlfn.XLOOKUP(H19857, 'Customers'!B:B, 'Customers'!A:A)</f>
        <v>CUST_998</v>
      </c>
      <c r="B19857" t="str">
        <f>_xlfn.XLOOKUP(L19857, Products!C:C, Products!A:A)</f>
        <v>PROD_8</v>
      </c>
      <c r="C19857">
        <v>19856</v>
      </c>
      <c r="D19857" s="2" t="s">
        <v>1025</v>
      </c>
      <c r="E19857">
        <f>YEAR(Orders[[#This Row],[Order_Date]])</f>
        <v>2022</v>
      </c>
      <c r="F19857">
        <f>MONTH(Orders[[#This Row],[Order_Date]])</f>
        <v>11</v>
      </c>
      <c r="G19857" s="2" t="s">
        <v>249</v>
      </c>
      <c r="H19857" t="s">
        <v>1762</v>
      </c>
      <c r="I19857" t="s">
        <v>21</v>
      </c>
      <c r="J19857" t="s">
        <v>15</v>
      </c>
      <c r="K19857" t="s">
        <v>27</v>
      </c>
      <c r="L19857" t="s">
        <v>73</v>
      </c>
      <c r="M19857" s="1">
        <v>3336.59</v>
      </c>
      <c r="N19857" s="1">
        <v>-209.93</v>
      </c>
      <c r="O19857">
        <v>0.13</v>
      </c>
    </row>
    <row r="19858" spans="1:15" x14ac:dyDescent="0.3">
      <c r="A19858" t="str">
        <f xml:space="preserve"> _xlfn.XLOOKUP(H19858, 'Customers'!B:B, 'Customers'!A:A)</f>
        <v>CUST_119</v>
      </c>
      <c r="B19858" t="str">
        <f>_xlfn.XLOOKUP(L19858, Products!C:C, Products!A:A)</f>
        <v>PROD_8</v>
      </c>
      <c r="C19858">
        <v>19857</v>
      </c>
      <c r="D19858" s="2" t="s">
        <v>763</v>
      </c>
      <c r="E19858">
        <f>YEAR(Orders[[#This Row],[Order_Date]])</f>
        <v>2022</v>
      </c>
      <c r="F19858">
        <f>MONTH(Orders[[#This Row],[Order_Date]])</f>
        <v>6</v>
      </c>
      <c r="G19858" s="2" t="s">
        <v>764</v>
      </c>
      <c r="H19858" t="s">
        <v>371</v>
      </c>
      <c r="I19858" t="s">
        <v>21</v>
      </c>
      <c r="J19858" t="s">
        <v>15</v>
      </c>
      <c r="K19858" t="s">
        <v>27</v>
      </c>
      <c r="L19858" t="s">
        <v>73</v>
      </c>
      <c r="M19858" s="1">
        <v>3652.02</v>
      </c>
      <c r="N19858" s="1">
        <v>-74.67</v>
      </c>
      <c r="O19858">
        <v>0.06</v>
      </c>
    </row>
    <row r="19859" spans="1:15" x14ac:dyDescent="0.3">
      <c r="A19859" t="str">
        <f xml:space="preserve"> _xlfn.XLOOKUP(H19859, 'Customers'!B:B, 'Customers'!A:A)</f>
        <v>CUST_390</v>
      </c>
      <c r="B19859" t="str">
        <f>_xlfn.XLOOKUP(L19859, Products!C:C, Products!A:A)</f>
        <v>PROD_2</v>
      </c>
      <c r="C19859">
        <v>19858</v>
      </c>
      <c r="D19859" s="2" t="s">
        <v>49</v>
      </c>
      <c r="E19859">
        <f>YEAR(Orders[[#This Row],[Order_Date]])</f>
        <v>2022</v>
      </c>
      <c r="F19859">
        <f>MONTH(Orders[[#This Row],[Order_Date]])</f>
        <v>9</v>
      </c>
      <c r="G19859" s="2" t="s">
        <v>913</v>
      </c>
      <c r="H19859" t="s">
        <v>966</v>
      </c>
      <c r="I19859" t="s">
        <v>32</v>
      </c>
      <c r="J19859" t="s">
        <v>33</v>
      </c>
      <c r="K19859" t="s">
        <v>16</v>
      </c>
      <c r="L19859" t="s">
        <v>23</v>
      </c>
      <c r="M19859" s="1">
        <v>8977.93</v>
      </c>
      <c r="N19859" s="1">
        <v>1236.75</v>
      </c>
      <c r="O19859">
        <v>0.2</v>
      </c>
    </row>
    <row r="19860" spans="1:15" x14ac:dyDescent="0.3">
      <c r="A19860" t="str">
        <f xml:space="preserve"> _xlfn.XLOOKUP(H19860, 'Customers'!B:B, 'Customers'!A:A)</f>
        <v>CUST_250</v>
      </c>
      <c r="B19860" t="str">
        <f>_xlfn.XLOOKUP(L19860, Products!C:C, Products!A:A)</f>
        <v>PROD_1</v>
      </c>
      <c r="C19860">
        <v>19859</v>
      </c>
      <c r="D19860" s="2" t="s">
        <v>1159</v>
      </c>
      <c r="E19860">
        <f>YEAR(Orders[[#This Row],[Order_Date]])</f>
        <v>2022</v>
      </c>
      <c r="F19860">
        <f>MONTH(Orders[[#This Row],[Order_Date]])</f>
        <v>8</v>
      </c>
      <c r="G19860" s="2" t="s">
        <v>1399</v>
      </c>
      <c r="H19860" t="s">
        <v>689</v>
      </c>
      <c r="I19860" t="s">
        <v>21</v>
      </c>
      <c r="J19860" t="s">
        <v>33</v>
      </c>
      <c r="K19860" t="s">
        <v>16</v>
      </c>
      <c r="L19860" t="s">
        <v>17</v>
      </c>
      <c r="M19860" s="1">
        <v>7617.85</v>
      </c>
      <c r="N19860" s="1">
        <v>2106.3000000000002</v>
      </c>
      <c r="O19860">
        <v>0.2</v>
      </c>
    </row>
    <row r="19861" spans="1:15" x14ac:dyDescent="0.3">
      <c r="A19861" t="str">
        <f xml:space="preserve"> _xlfn.XLOOKUP(H19861, 'Customers'!B:B, 'Customers'!A:A)</f>
        <v>CUST_850</v>
      </c>
      <c r="B19861" t="str">
        <f>_xlfn.XLOOKUP(L19861, Products!C:C, Products!A:A)</f>
        <v>PROD_1</v>
      </c>
      <c r="C19861">
        <v>19860</v>
      </c>
      <c r="D19861" s="2" t="s">
        <v>972</v>
      </c>
      <c r="E19861">
        <f>YEAR(Orders[[#This Row],[Order_Date]])</f>
        <v>2023</v>
      </c>
      <c r="F19861">
        <f>MONTH(Orders[[#This Row],[Order_Date]])</f>
        <v>4</v>
      </c>
      <c r="G19861" s="2" t="s">
        <v>1167</v>
      </c>
      <c r="H19861" t="s">
        <v>1603</v>
      </c>
      <c r="I19861" t="s">
        <v>32</v>
      </c>
      <c r="J19861" t="s">
        <v>65</v>
      </c>
      <c r="K19861" t="s">
        <v>27</v>
      </c>
      <c r="L19861" t="s">
        <v>17</v>
      </c>
      <c r="M19861" s="1">
        <v>7350.75</v>
      </c>
      <c r="N19861" s="1">
        <v>-260.08</v>
      </c>
      <c r="O19861">
        <v>0.17</v>
      </c>
    </row>
    <row r="19862" spans="1:15" x14ac:dyDescent="0.3">
      <c r="A19862" t="str">
        <f xml:space="preserve"> _xlfn.XLOOKUP(H19862, 'Customers'!B:B, 'Customers'!A:A)</f>
        <v>CUST_184</v>
      </c>
      <c r="B19862" t="str">
        <f>_xlfn.XLOOKUP(L19862, Products!C:C, Products!A:A)</f>
        <v>PROD_4</v>
      </c>
      <c r="C19862">
        <v>19861</v>
      </c>
      <c r="D19862" s="2" t="s">
        <v>282</v>
      </c>
      <c r="E19862">
        <f>YEAR(Orders[[#This Row],[Order_Date]])</f>
        <v>2023</v>
      </c>
      <c r="F19862">
        <f>MONTH(Orders[[#This Row],[Order_Date]])</f>
        <v>11</v>
      </c>
      <c r="G19862" s="2" t="s">
        <v>87</v>
      </c>
      <c r="H19862" t="s">
        <v>534</v>
      </c>
      <c r="I19862" t="s">
        <v>32</v>
      </c>
      <c r="J19862" t="s">
        <v>22</v>
      </c>
      <c r="K19862" t="s">
        <v>34</v>
      </c>
      <c r="L19862" t="s">
        <v>35</v>
      </c>
      <c r="M19862" s="1">
        <v>8154.71</v>
      </c>
      <c r="N19862" s="1">
        <v>1432.13</v>
      </c>
      <c r="O19862">
        <v>0.28999999999999998</v>
      </c>
    </row>
    <row r="19863" spans="1:15" x14ac:dyDescent="0.3">
      <c r="A19863" t="str">
        <f xml:space="preserve"> _xlfn.XLOOKUP(H19863, 'Customers'!B:B, 'Customers'!A:A)</f>
        <v>CUST_92</v>
      </c>
      <c r="B19863" t="str">
        <f>_xlfn.XLOOKUP(L19863, Products!C:C, Products!A:A)</f>
        <v>PROD_8</v>
      </c>
      <c r="C19863">
        <v>19862</v>
      </c>
      <c r="D19863" s="2" t="s">
        <v>646</v>
      </c>
      <c r="E19863">
        <f>YEAR(Orders[[#This Row],[Order_Date]])</f>
        <v>2023</v>
      </c>
      <c r="F19863">
        <f>MONTH(Orders[[#This Row],[Order_Date]])</f>
        <v>9</v>
      </c>
      <c r="G19863" s="2" t="s">
        <v>338</v>
      </c>
      <c r="H19863" t="s">
        <v>294</v>
      </c>
      <c r="I19863" t="s">
        <v>21</v>
      </c>
      <c r="J19863" t="s">
        <v>22</v>
      </c>
      <c r="K19863" t="s">
        <v>27</v>
      </c>
      <c r="L19863" t="s">
        <v>73</v>
      </c>
      <c r="M19863" s="1">
        <v>5302.1</v>
      </c>
      <c r="N19863" s="1">
        <v>348.92</v>
      </c>
      <c r="O19863">
        <v>0.19</v>
      </c>
    </row>
    <row r="19864" spans="1:15" x14ac:dyDescent="0.3">
      <c r="A19864" t="str">
        <f xml:space="preserve"> _xlfn.XLOOKUP(H19864, 'Customers'!B:B, 'Customers'!A:A)</f>
        <v>CUST_125</v>
      </c>
      <c r="B19864" t="str">
        <f>_xlfn.XLOOKUP(L19864, Products!C:C, Products!A:A)</f>
        <v>PROD_7</v>
      </c>
      <c r="C19864">
        <v>19863</v>
      </c>
      <c r="D19864" s="2" t="s">
        <v>1018</v>
      </c>
      <c r="E19864">
        <f>YEAR(Orders[[#This Row],[Order_Date]])</f>
        <v>2022</v>
      </c>
      <c r="F19864">
        <f>MONTH(Orders[[#This Row],[Order_Date]])</f>
        <v>12</v>
      </c>
      <c r="G19864" s="2" t="s">
        <v>816</v>
      </c>
      <c r="H19864" t="s">
        <v>388</v>
      </c>
      <c r="I19864" t="s">
        <v>14</v>
      </c>
      <c r="J19864" t="s">
        <v>65</v>
      </c>
      <c r="K19864" t="s">
        <v>16</v>
      </c>
      <c r="L19864" t="s">
        <v>66</v>
      </c>
      <c r="M19864" s="1">
        <v>626.67999999999995</v>
      </c>
      <c r="N19864" s="1">
        <v>90.19</v>
      </c>
      <c r="O19864">
        <v>0.27</v>
      </c>
    </row>
    <row r="19865" spans="1:15" x14ac:dyDescent="0.3">
      <c r="A19865" t="str">
        <f xml:space="preserve"> _xlfn.XLOOKUP(H19865, 'Customers'!B:B, 'Customers'!A:A)</f>
        <v>CUST_33</v>
      </c>
      <c r="B19865" t="str">
        <f>_xlfn.XLOOKUP(L19865, Products!C:C, Products!A:A)</f>
        <v>PROD_8</v>
      </c>
      <c r="C19865">
        <v>19864</v>
      </c>
      <c r="D19865" s="2" t="s">
        <v>462</v>
      </c>
      <c r="E19865">
        <f>YEAR(Orders[[#This Row],[Order_Date]])</f>
        <v>2022</v>
      </c>
      <c r="F19865">
        <f>MONTH(Orders[[#This Row],[Order_Date]])</f>
        <v>1</v>
      </c>
      <c r="G19865" s="2" t="s">
        <v>319</v>
      </c>
      <c r="H19865" t="s">
        <v>126</v>
      </c>
      <c r="I19865" t="s">
        <v>32</v>
      </c>
      <c r="J19865" t="s">
        <v>15</v>
      </c>
      <c r="K19865" t="s">
        <v>27</v>
      </c>
      <c r="L19865" t="s">
        <v>73</v>
      </c>
      <c r="M19865" s="1">
        <v>1786.14</v>
      </c>
      <c r="N19865" s="1">
        <v>-149.6</v>
      </c>
      <c r="O19865">
        <v>0.26</v>
      </c>
    </row>
    <row r="19866" spans="1:15" x14ac:dyDescent="0.3">
      <c r="A19866" t="str">
        <f xml:space="preserve"> _xlfn.XLOOKUP(H19866, 'Customers'!B:B, 'Customers'!A:A)</f>
        <v>CUST_979</v>
      </c>
      <c r="B19866" t="str">
        <f>_xlfn.XLOOKUP(L19866, Products!C:C, Products!A:A)</f>
        <v>PROD_4</v>
      </c>
      <c r="C19866">
        <v>19865</v>
      </c>
      <c r="D19866" s="2" t="s">
        <v>463</v>
      </c>
      <c r="E19866">
        <f>YEAR(Orders[[#This Row],[Order_Date]])</f>
        <v>2022</v>
      </c>
      <c r="F19866">
        <f>MONTH(Orders[[#This Row],[Order_Date]])</f>
        <v>1</v>
      </c>
      <c r="G19866" s="2" t="s">
        <v>350</v>
      </c>
      <c r="H19866" t="s">
        <v>1742</v>
      </c>
      <c r="I19866" t="s">
        <v>21</v>
      </c>
      <c r="J19866" t="s">
        <v>33</v>
      </c>
      <c r="K19866" t="s">
        <v>34</v>
      </c>
      <c r="L19866" t="s">
        <v>35</v>
      </c>
      <c r="M19866" s="1">
        <v>5014.67</v>
      </c>
      <c r="N19866" s="1">
        <v>1215.92</v>
      </c>
      <c r="O19866">
        <v>0.21</v>
      </c>
    </row>
    <row r="19867" spans="1:15" x14ac:dyDescent="0.3">
      <c r="A19867" t="str">
        <f xml:space="preserve"> _xlfn.XLOOKUP(H19867, 'Customers'!B:B, 'Customers'!A:A)</f>
        <v>CUST_425</v>
      </c>
      <c r="B19867" t="str">
        <f>_xlfn.XLOOKUP(L19867, Products!C:C, Products!A:A)</f>
        <v>PROD_5</v>
      </c>
      <c r="C19867">
        <v>19866</v>
      </c>
      <c r="D19867" s="2" t="s">
        <v>1224</v>
      </c>
      <c r="E19867">
        <f>YEAR(Orders[[#This Row],[Order_Date]])</f>
        <v>2022</v>
      </c>
      <c r="F19867">
        <f>MONTH(Orders[[#This Row],[Order_Date]])</f>
        <v>2</v>
      </c>
      <c r="G19867" s="2" t="s">
        <v>784</v>
      </c>
      <c r="H19867" t="s">
        <v>1031</v>
      </c>
      <c r="I19867" t="s">
        <v>32</v>
      </c>
      <c r="J19867" t="s">
        <v>22</v>
      </c>
      <c r="K19867" t="s">
        <v>34</v>
      </c>
      <c r="L19867" t="s">
        <v>39</v>
      </c>
      <c r="M19867" s="1">
        <v>5951.7</v>
      </c>
      <c r="N19867" s="1">
        <v>1720.05</v>
      </c>
      <c r="O19867">
        <v>0.16</v>
      </c>
    </row>
    <row r="19868" spans="1:15" x14ac:dyDescent="0.3">
      <c r="A19868" t="str">
        <f xml:space="preserve"> _xlfn.XLOOKUP(H19868, 'Customers'!B:B, 'Customers'!A:A)</f>
        <v>CUST_554</v>
      </c>
      <c r="B19868" t="str">
        <f>_xlfn.XLOOKUP(L19868, Products!C:C, Products!A:A)</f>
        <v>PROD_2</v>
      </c>
      <c r="C19868">
        <v>19867</v>
      </c>
      <c r="D19868" s="2" t="s">
        <v>1269</v>
      </c>
      <c r="E19868">
        <f>YEAR(Orders[[#This Row],[Order_Date]])</f>
        <v>2023</v>
      </c>
      <c r="F19868">
        <f>MONTH(Orders[[#This Row],[Order_Date]])</f>
        <v>4</v>
      </c>
      <c r="G19868" s="2" t="s">
        <v>937</v>
      </c>
      <c r="H19868" t="s">
        <v>1240</v>
      </c>
      <c r="I19868" t="s">
        <v>21</v>
      </c>
      <c r="J19868" t="s">
        <v>65</v>
      </c>
      <c r="K19868" t="s">
        <v>16</v>
      </c>
      <c r="L19868" t="s">
        <v>23</v>
      </c>
      <c r="M19868" s="1">
        <v>5971.36</v>
      </c>
      <c r="N19868" s="1">
        <v>816.1</v>
      </c>
      <c r="O19868">
        <v>0.17</v>
      </c>
    </row>
    <row r="19869" spans="1:15" x14ac:dyDescent="0.3">
      <c r="A19869" t="str">
        <f xml:space="preserve"> _xlfn.XLOOKUP(H19869, 'Customers'!B:B, 'Customers'!A:A)</f>
        <v>CUST_581</v>
      </c>
      <c r="B19869" t="str">
        <f>_xlfn.XLOOKUP(L19869, Products!C:C, Products!A:A)</f>
        <v>PROD_4</v>
      </c>
      <c r="C19869">
        <v>19868</v>
      </c>
      <c r="D19869" s="2" t="s">
        <v>1154</v>
      </c>
      <c r="E19869">
        <f>YEAR(Orders[[#This Row],[Order_Date]])</f>
        <v>2023</v>
      </c>
      <c r="F19869">
        <f>MONTH(Orders[[#This Row],[Order_Date]])</f>
        <v>3</v>
      </c>
      <c r="G19869" s="2" t="s">
        <v>1270</v>
      </c>
      <c r="H19869" t="s">
        <v>1284</v>
      </c>
      <c r="I19869" t="s">
        <v>21</v>
      </c>
      <c r="J19869" t="s">
        <v>22</v>
      </c>
      <c r="K19869" t="s">
        <v>34</v>
      </c>
      <c r="L19869" t="s">
        <v>35</v>
      </c>
      <c r="M19869" s="1">
        <v>5757.8</v>
      </c>
      <c r="N19869" s="1">
        <v>-317.58999999999997</v>
      </c>
      <c r="O19869">
        <v>0.15</v>
      </c>
    </row>
    <row r="19870" spans="1:15" x14ac:dyDescent="0.3">
      <c r="A19870" t="str">
        <f xml:space="preserve"> _xlfn.XLOOKUP(H19870, 'Customers'!B:B, 'Customers'!A:A)</f>
        <v>CUST_712</v>
      </c>
      <c r="B19870" t="str">
        <f>_xlfn.XLOOKUP(L19870, Products!C:C, Products!A:A)</f>
        <v>PROD_2</v>
      </c>
      <c r="C19870">
        <v>19869</v>
      </c>
      <c r="D19870" s="2" t="s">
        <v>404</v>
      </c>
      <c r="E19870">
        <f>YEAR(Orders[[#This Row],[Order_Date]])</f>
        <v>2022</v>
      </c>
      <c r="F19870">
        <f>MONTH(Orders[[#This Row],[Order_Date]])</f>
        <v>8</v>
      </c>
      <c r="G19870" s="2" t="s">
        <v>630</v>
      </c>
      <c r="H19870" t="s">
        <v>1451</v>
      </c>
      <c r="I19870" t="s">
        <v>14</v>
      </c>
      <c r="J19870" t="s">
        <v>65</v>
      </c>
      <c r="K19870" t="s">
        <v>16</v>
      </c>
      <c r="L19870" t="s">
        <v>23</v>
      </c>
      <c r="M19870" s="1">
        <v>2851.95</v>
      </c>
      <c r="N19870" s="1">
        <v>599.5</v>
      </c>
      <c r="O19870">
        <v>0.28000000000000003</v>
      </c>
    </row>
    <row r="19871" spans="1:15" x14ac:dyDescent="0.3">
      <c r="A19871" t="str">
        <f xml:space="preserve"> _xlfn.XLOOKUP(H19871, 'Customers'!B:B, 'Customers'!A:A)</f>
        <v>CUST_2</v>
      </c>
      <c r="B19871" t="str">
        <f>_xlfn.XLOOKUP(L19871, Products!C:C, Products!A:A)</f>
        <v>PROD_4</v>
      </c>
      <c r="C19871">
        <v>19870</v>
      </c>
      <c r="D19871" s="2" t="s">
        <v>74</v>
      </c>
      <c r="E19871">
        <f>YEAR(Orders[[#This Row],[Order_Date]])</f>
        <v>2023</v>
      </c>
      <c r="F19871">
        <f>MONTH(Orders[[#This Row],[Order_Date]])</f>
        <v>12</v>
      </c>
      <c r="G19871" s="2" t="s">
        <v>837</v>
      </c>
      <c r="H19871" t="s">
        <v>20</v>
      </c>
      <c r="I19871" t="s">
        <v>21</v>
      </c>
      <c r="J19871" t="s">
        <v>15</v>
      </c>
      <c r="K19871" t="s">
        <v>34</v>
      </c>
      <c r="L19871" t="s">
        <v>35</v>
      </c>
      <c r="M19871" s="1">
        <v>3687.4</v>
      </c>
      <c r="N19871" s="1">
        <v>-6.39</v>
      </c>
      <c r="O19871">
        <v>0.13</v>
      </c>
    </row>
    <row r="19872" spans="1:15" x14ac:dyDescent="0.3">
      <c r="A19872" t="str">
        <f xml:space="preserve"> _xlfn.XLOOKUP(H19872, 'Customers'!B:B, 'Customers'!A:A)</f>
        <v>CUST_703</v>
      </c>
      <c r="B19872" t="str">
        <f>_xlfn.XLOOKUP(L19872, Products!C:C, Products!A:A)</f>
        <v>PROD_8</v>
      </c>
      <c r="C19872">
        <v>19871</v>
      </c>
      <c r="D19872" s="2" t="s">
        <v>1483</v>
      </c>
      <c r="E19872">
        <f>YEAR(Orders[[#This Row],[Order_Date]])</f>
        <v>2022</v>
      </c>
      <c r="F19872">
        <f>MONTH(Orders[[#This Row],[Order_Date]])</f>
        <v>1</v>
      </c>
      <c r="G19872" s="2" t="s">
        <v>463</v>
      </c>
      <c r="H19872" t="s">
        <v>1442</v>
      </c>
      <c r="I19872" t="s">
        <v>14</v>
      </c>
      <c r="J19872" t="s">
        <v>22</v>
      </c>
      <c r="K19872" t="s">
        <v>27</v>
      </c>
      <c r="L19872" t="s">
        <v>73</v>
      </c>
      <c r="M19872" s="1">
        <v>9700.19</v>
      </c>
      <c r="N19872" s="1">
        <v>691.87</v>
      </c>
      <c r="O19872">
        <v>0.1</v>
      </c>
    </row>
    <row r="19873" spans="1:15" x14ac:dyDescent="0.3">
      <c r="A19873" t="str">
        <f xml:space="preserve"> _xlfn.XLOOKUP(H19873, 'Customers'!B:B, 'Customers'!A:A)</f>
        <v>CUST_534</v>
      </c>
      <c r="B19873" t="str">
        <f>_xlfn.XLOOKUP(L19873, Products!C:C, Products!A:A)</f>
        <v>PROD_3</v>
      </c>
      <c r="C19873">
        <v>19872</v>
      </c>
      <c r="D19873" s="2" t="s">
        <v>825</v>
      </c>
      <c r="E19873">
        <f>YEAR(Orders[[#This Row],[Order_Date]])</f>
        <v>2023</v>
      </c>
      <c r="F19873">
        <f>MONTH(Orders[[#This Row],[Order_Date]])</f>
        <v>6</v>
      </c>
      <c r="G19873" s="2" t="s">
        <v>1057</v>
      </c>
      <c r="H19873" t="s">
        <v>1214</v>
      </c>
      <c r="I19873" t="s">
        <v>32</v>
      </c>
      <c r="J19873" t="s">
        <v>22</v>
      </c>
      <c r="K19873" t="s">
        <v>27</v>
      </c>
      <c r="L19873" t="s">
        <v>28</v>
      </c>
      <c r="M19873" s="1">
        <v>9221.84</v>
      </c>
      <c r="N19873" s="1">
        <v>1471.75</v>
      </c>
      <c r="O19873">
        <v>0.05</v>
      </c>
    </row>
    <row r="19874" spans="1:15" x14ac:dyDescent="0.3">
      <c r="A19874" t="str">
        <f xml:space="preserve"> _xlfn.XLOOKUP(H19874, 'Customers'!B:B, 'Customers'!A:A)</f>
        <v>CUST_596</v>
      </c>
      <c r="B19874" t="str">
        <f>_xlfn.XLOOKUP(L19874, Products!C:C, Products!A:A)</f>
        <v>PROD_2</v>
      </c>
      <c r="C19874">
        <v>19873</v>
      </c>
      <c r="D19874" s="2" t="s">
        <v>383</v>
      </c>
      <c r="E19874">
        <f>YEAR(Orders[[#This Row],[Order_Date]])</f>
        <v>2022</v>
      </c>
      <c r="F19874">
        <f>MONTH(Orders[[#This Row],[Order_Date]])</f>
        <v>12</v>
      </c>
      <c r="G19874" s="2" t="s">
        <v>254</v>
      </c>
      <c r="H19874" t="s">
        <v>1304</v>
      </c>
      <c r="I19874" t="s">
        <v>32</v>
      </c>
      <c r="J19874" t="s">
        <v>15</v>
      </c>
      <c r="K19874" t="s">
        <v>16</v>
      </c>
      <c r="L19874" t="s">
        <v>23</v>
      </c>
      <c r="M19874" s="1">
        <v>9308.6299999999992</v>
      </c>
      <c r="N19874" s="1">
        <v>1754.87</v>
      </c>
      <c r="O19874">
        <v>7.0000000000000007E-2</v>
      </c>
    </row>
    <row r="19875" spans="1:15" x14ac:dyDescent="0.3">
      <c r="A19875" t="str">
        <f xml:space="preserve"> _xlfn.XLOOKUP(H19875, 'Customers'!B:B, 'Customers'!A:A)</f>
        <v>CUST_233</v>
      </c>
      <c r="B19875" t="str">
        <f>_xlfn.XLOOKUP(L19875, Products!C:C, Products!A:A)</f>
        <v>PROD_2</v>
      </c>
      <c r="C19875">
        <v>19874</v>
      </c>
      <c r="D19875" s="2" t="s">
        <v>197</v>
      </c>
      <c r="E19875">
        <f>YEAR(Orders[[#This Row],[Order_Date]])</f>
        <v>2022</v>
      </c>
      <c r="F19875">
        <f>MONTH(Orders[[#This Row],[Order_Date]])</f>
        <v>1</v>
      </c>
      <c r="G19875" s="2" t="s">
        <v>198</v>
      </c>
      <c r="H19875" t="s">
        <v>650</v>
      </c>
      <c r="I19875" t="s">
        <v>21</v>
      </c>
      <c r="J19875" t="s">
        <v>33</v>
      </c>
      <c r="K19875" t="s">
        <v>16</v>
      </c>
      <c r="L19875" t="s">
        <v>23</v>
      </c>
      <c r="M19875" s="1">
        <v>9230.17</v>
      </c>
      <c r="N19875" s="1">
        <v>381.48</v>
      </c>
      <c r="O19875">
        <v>0.12</v>
      </c>
    </row>
    <row r="19876" spans="1:15" x14ac:dyDescent="0.3">
      <c r="A19876" t="str">
        <f xml:space="preserve"> _xlfn.XLOOKUP(H19876, 'Customers'!B:B, 'Customers'!A:A)</f>
        <v>CUST_240</v>
      </c>
      <c r="B19876" t="str">
        <f>_xlfn.XLOOKUP(L19876, Products!C:C, Products!A:A)</f>
        <v>PROD_8</v>
      </c>
      <c r="C19876">
        <v>19875</v>
      </c>
      <c r="D19876" s="2" t="s">
        <v>527</v>
      </c>
      <c r="E19876">
        <f>YEAR(Orders[[#This Row],[Order_Date]])</f>
        <v>2022</v>
      </c>
      <c r="F19876">
        <f>MONTH(Orders[[#This Row],[Order_Date]])</f>
        <v>7</v>
      </c>
      <c r="G19876" s="2" t="s">
        <v>528</v>
      </c>
      <c r="H19876" t="s">
        <v>663</v>
      </c>
      <c r="I19876" t="s">
        <v>32</v>
      </c>
      <c r="J19876" t="s">
        <v>65</v>
      </c>
      <c r="K19876" t="s">
        <v>27</v>
      </c>
      <c r="L19876" t="s">
        <v>73</v>
      </c>
      <c r="M19876" s="1">
        <v>4728.97</v>
      </c>
      <c r="N19876" s="1">
        <v>1311.26</v>
      </c>
      <c r="O19876">
        <v>0.03</v>
      </c>
    </row>
    <row r="19877" spans="1:15" x14ac:dyDescent="0.3">
      <c r="A19877" t="str">
        <f xml:space="preserve"> _xlfn.XLOOKUP(H19877, 'Customers'!B:B, 'Customers'!A:A)</f>
        <v>CUST_455</v>
      </c>
      <c r="B19877" t="str">
        <f>_xlfn.XLOOKUP(L19877, Products!C:C, Products!A:A)</f>
        <v>PROD_2</v>
      </c>
      <c r="C19877">
        <v>19876</v>
      </c>
      <c r="D19877" s="2" t="s">
        <v>969</v>
      </c>
      <c r="E19877">
        <f>YEAR(Orders[[#This Row],[Order_Date]])</f>
        <v>2022</v>
      </c>
      <c r="F19877">
        <f>MONTH(Orders[[#This Row],[Order_Date]])</f>
        <v>11</v>
      </c>
      <c r="G19877" s="2" t="s">
        <v>1025</v>
      </c>
      <c r="H19877" t="s">
        <v>1081</v>
      </c>
      <c r="I19877" t="s">
        <v>21</v>
      </c>
      <c r="J19877" t="s">
        <v>65</v>
      </c>
      <c r="K19877" t="s">
        <v>16</v>
      </c>
      <c r="L19877" t="s">
        <v>23</v>
      </c>
      <c r="M19877" s="1">
        <v>4285.91</v>
      </c>
      <c r="N19877" s="1">
        <v>808.64</v>
      </c>
      <c r="O19877">
        <v>0.22</v>
      </c>
    </row>
    <row r="19878" spans="1:15" x14ac:dyDescent="0.3">
      <c r="A19878" t="str">
        <f xml:space="preserve"> _xlfn.XLOOKUP(H19878, 'Customers'!B:B, 'Customers'!A:A)</f>
        <v>CUST_19</v>
      </c>
      <c r="B19878" t="str">
        <f>_xlfn.XLOOKUP(L19878, Products!C:C, Products!A:A)</f>
        <v>PROD_6</v>
      </c>
      <c r="C19878">
        <v>19877</v>
      </c>
      <c r="D19878" s="2" t="s">
        <v>181</v>
      </c>
      <c r="E19878">
        <f>YEAR(Orders[[#This Row],[Order_Date]])</f>
        <v>2023</v>
      </c>
      <c r="F19878">
        <f>MONTH(Orders[[#This Row],[Order_Date]])</f>
        <v>10</v>
      </c>
      <c r="G19878" s="2" t="s">
        <v>1230</v>
      </c>
      <c r="H19878" t="s">
        <v>85</v>
      </c>
      <c r="I19878" t="s">
        <v>32</v>
      </c>
      <c r="J19878" t="s">
        <v>15</v>
      </c>
      <c r="K19878" t="s">
        <v>34</v>
      </c>
      <c r="L19878" t="s">
        <v>52</v>
      </c>
      <c r="M19878" s="1">
        <v>2612.16</v>
      </c>
      <c r="N19878" s="1">
        <v>723.54</v>
      </c>
      <c r="O19878">
        <v>0.21</v>
      </c>
    </row>
    <row r="19879" spans="1:15" x14ac:dyDescent="0.3">
      <c r="A19879" t="str">
        <f xml:space="preserve"> _xlfn.XLOOKUP(H19879, 'Customers'!B:B, 'Customers'!A:A)</f>
        <v>CUST_553</v>
      </c>
      <c r="B19879" t="str">
        <f>_xlfn.XLOOKUP(L19879, Products!C:C, Products!A:A)</f>
        <v>PROD_2</v>
      </c>
      <c r="C19879">
        <v>19878</v>
      </c>
      <c r="D19879" s="2" t="s">
        <v>169</v>
      </c>
      <c r="E19879">
        <f>YEAR(Orders[[#This Row],[Order_Date]])</f>
        <v>2022</v>
      </c>
      <c r="F19879">
        <f>MONTH(Orders[[#This Row],[Order_Date]])</f>
        <v>10</v>
      </c>
      <c r="G19879" s="2" t="s">
        <v>1066</v>
      </c>
      <c r="H19879" t="s">
        <v>1238</v>
      </c>
      <c r="I19879" t="s">
        <v>21</v>
      </c>
      <c r="J19879" t="s">
        <v>65</v>
      </c>
      <c r="K19879" t="s">
        <v>16</v>
      </c>
      <c r="L19879" t="s">
        <v>23</v>
      </c>
      <c r="M19879" s="1">
        <v>7109.19</v>
      </c>
      <c r="N19879" s="1">
        <v>1454.63</v>
      </c>
      <c r="O19879">
        <v>0.08</v>
      </c>
    </row>
    <row r="19880" spans="1:15" x14ac:dyDescent="0.3">
      <c r="A19880" t="str">
        <f xml:space="preserve"> _xlfn.XLOOKUP(H19880, 'Customers'!B:B, 'Customers'!A:A)</f>
        <v>CUST_605</v>
      </c>
      <c r="B19880" t="str">
        <f>_xlfn.XLOOKUP(L19880, Products!C:C, Products!A:A)</f>
        <v>PROD_2</v>
      </c>
      <c r="C19880">
        <v>19879</v>
      </c>
      <c r="D19880" s="2" t="s">
        <v>11</v>
      </c>
      <c r="E19880">
        <f>YEAR(Orders[[#This Row],[Order_Date]])</f>
        <v>2023</v>
      </c>
      <c r="F19880">
        <f>MONTH(Orders[[#This Row],[Order_Date]])</f>
        <v>9</v>
      </c>
      <c r="G19880" s="2" t="s">
        <v>1064</v>
      </c>
      <c r="H19880" t="s">
        <v>1318</v>
      </c>
      <c r="I19880" t="s">
        <v>14</v>
      </c>
      <c r="J19880" t="s">
        <v>33</v>
      </c>
      <c r="K19880" t="s">
        <v>16</v>
      </c>
      <c r="L19880" t="s">
        <v>23</v>
      </c>
      <c r="M19880" s="1">
        <v>9015.66</v>
      </c>
      <c r="N19880" s="1">
        <v>-827.16</v>
      </c>
      <c r="O19880">
        <v>0.01</v>
      </c>
    </row>
    <row r="19881" spans="1:15" x14ac:dyDescent="0.3">
      <c r="A19881" t="str">
        <f xml:space="preserve"> _xlfn.XLOOKUP(H19881, 'Customers'!B:B, 'Customers'!A:A)</f>
        <v>CUST_358</v>
      </c>
      <c r="B19881" t="str">
        <f>_xlfn.XLOOKUP(L19881, Products!C:C, Products!A:A)</f>
        <v>PROD_6</v>
      </c>
      <c r="C19881">
        <v>19880</v>
      </c>
      <c r="D19881" s="2" t="s">
        <v>121</v>
      </c>
      <c r="E19881">
        <f>YEAR(Orders[[#This Row],[Order_Date]])</f>
        <v>2023</v>
      </c>
      <c r="F19881">
        <f>MONTH(Orders[[#This Row],[Order_Date]])</f>
        <v>8</v>
      </c>
      <c r="G19881" s="2" t="s">
        <v>122</v>
      </c>
      <c r="H19881" t="s">
        <v>900</v>
      </c>
      <c r="I19881" t="s">
        <v>32</v>
      </c>
      <c r="J19881" t="s">
        <v>65</v>
      </c>
      <c r="K19881" t="s">
        <v>34</v>
      </c>
      <c r="L19881" t="s">
        <v>52</v>
      </c>
      <c r="M19881" s="1">
        <v>3757.98</v>
      </c>
      <c r="N19881" s="1">
        <v>-179.55</v>
      </c>
      <c r="O19881">
        <v>0.21</v>
      </c>
    </row>
    <row r="19882" spans="1:15" x14ac:dyDescent="0.3">
      <c r="A19882" t="str">
        <f xml:space="preserve"> _xlfn.XLOOKUP(H19882, 'Customers'!B:B, 'Customers'!A:A)</f>
        <v>CUST_787</v>
      </c>
      <c r="B19882" t="str">
        <f>_xlfn.XLOOKUP(L19882, Products!C:C, Products!A:A)</f>
        <v>PROD_8</v>
      </c>
      <c r="C19882">
        <v>19881</v>
      </c>
      <c r="D19882" s="2" t="s">
        <v>1100</v>
      </c>
      <c r="E19882">
        <f>YEAR(Orders[[#This Row],[Order_Date]])</f>
        <v>2023</v>
      </c>
      <c r="F19882">
        <f>MONTH(Orders[[#This Row],[Order_Date]])</f>
        <v>10</v>
      </c>
      <c r="G19882" s="2" t="s">
        <v>1083</v>
      </c>
      <c r="H19882" t="s">
        <v>1535</v>
      </c>
      <c r="I19882" t="s">
        <v>21</v>
      </c>
      <c r="J19882" t="s">
        <v>15</v>
      </c>
      <c r="K19882" t="s">
        <v>27</v>
      </c>
      <c r="L19882" t="s">
        <v>73</v>
      </c>
      <c r="M19882" s="1">
        <v>2519.23</v>
      </c>
      <c r="N19882" s="1">
        <v>358.83</v>
      </c>
      <c r="O19882">
        <v>0.15</v>
      </c>
    </row>
    <row r="19883" spans="1:15" x14ac:dyDescent="0.3">
      <c r="A19883" t="str">
        <f xml:space="preserve"> _xlfn.XLOOKUP(H19883, 'Customers'!B:B, 'Customers'!A:A)</f>
        <v>CUST_951</v>
      </c>
      <c r="B19883" t="str">
        <f>_xlfn.XLOOKUP(L19883, Products!C:C, Products!A:A)</f>
        <v>PROD_3</v>
      </c>
      <c r="C19883">
        <v>19882</v>
      </c>
      <c r="D19883" s="2" t="s">
        <v>548</v>
      </c>
      <c r="E19883">
        <f>YEAR(Orders[[#This Row],[Order_Date]])</f>
        <v>2023</v>
      </c>
      <c r="F19883">
        <f>MONTH(Orders[[#This Row],[Order_Date]])</f>
        <v>12</v>
      </c>
      <c r="G19883" s="2" t="s">
        <v>43</v>
      </c>
      <c r="H19883" t="s">
        <v>1712</v>
      </c>
      <c r="I19883" t="s">
        <v>32</v>
      </c>
      <c r="J19883" t="s">
        <v>33</v>
      </c>
      <c r="K19883" t="s">
        <v>27</v>
      </c>
      <c r="L19883" t="s">
        <v>28</v>
      </c>
      <c r="M19883" s="1">
        <v>6702.31</v>
      </c>
      <c r="N19883" s="1">
        <v>866.74</v>
      </c>
      <c r="O19883">
        <v>0.28999999999999998</v>
      </c>
    </row>
    <row r="19884" spans="1:15" x14ac:dyDescent="0.3">
      <c r="A19884" t="str">
        <f xml:space="preserve"> _xlfn.XLOOKUP(H19884, 'Customers'!B:B, 'Customers'!A:A)</f>
        <v>CUST_698</v>
      </c>
      <c r="B19884" t="str">
        <f>_xlfn.XLOOKUP(L19884, Products!C:C, Products!A:A)</f>
        <v>PROD_4</v>
      </c>
      <c r="C19884">
        <v>19883</v>
      </c>
      <c r="D19884" s="2" t="s">
        <v>706</v>
      </c>
      <c r="E19884">
        <f>YEAR(Orders[[#This Row],[Order_Date]])</f>
        <v>2022</v>
      </c>
      <c r="F19884">
        <f>MONTH(Orders[[#This Row],[Order_Date]])</f>
        <v>11</v>
      </c>
      <c r="G19884" s="2" t="s">
        <v>385</v>
      </c>
      <c r="H19884" t="s">
        <v>1437</v>
      </c>
      <c r="I19884" t="s">
        <v>21</v>
      </c>
      <c r="J19884" t="s">
        <v>15</v>
      </c>
      <c r="K19884" t="s">
        <v>34</v>
      </c>
      <c r="L19884" t="s">
        <v>35</v>
      </c>
      <c r="M19884" s="1">
        <v>8032.19</v>
      </c>
      <c r="N19884" s="1">
        <v>-797.22</v>
      </c>
      <c r="O19884">
        <v>0.06</v>
      </c>
    </row>
    <row r="19885" spans="1:15" x14ac:dyDescent="0.3">
      <c r="A19885" t="str">
        <f xml:space="preserve"> _xlfn.XLOOKUP(H19885, 'Customers'!B:B, 'Customers'!A:A)</f>
        <v>CUST_943</v>
      </c>
      <c r="B19885" t="str">
        <f>_xlfn.XLOOKUP(L19885, Products!C:C, Products!A:A)</f>
        <v>PROD_6</v>
      </c>
      <c r="C19885">
        <v>19884</v>
      </c>
      <c r="D19885" s="2" t="s">
        <v>980</v>
      </c>
      <c r="E19885">
        <f>YEAR(Orders[[#This Row],[Order_Date]])</f>
        <v>2023</v>
      </c>
      <c r="F19885">
        <f>MONTH(Orders[[#This Row],[Order_Date]])</f>
        <v>7</v>
      </c>
      <c r="G19885" s="2" t="s">
        <v>349</v>
      </c>
      <c r="H19885" t="s">
        <v>1703</v>
      </c>
      <c r="I19885" t="s">
        <v>14</v>
      </c>
      <c r="J19885" t="s">
        <v>22</v>
      </c>
      <c r="K19885" t="s">
        <v>34</v>
      </c>
      <c r="L19885" t="s">
        <v>52</v>
      </c>
      <c r="M19885" s="1">
        <v>8415.85</v>
      </c>
      <c r="N19885" s="1">
        <v>659.4</v>
      </c>
      <c r="O19885">
        <v>0.08</v>
      </c>
    </row>
    <row r="19886" spans="1:15" x14ac:dyDescent="0.3">
      <c r="A19886" t="str">
        <f xml:space="preserve"> _xlfn.XLOOKUP(H19886, 'Customers'!B:B, 'Customers'!A:A)</f>
        <v>CUST_734</v>
      </c>
      <c r="B19886" t="str">
        <f>_xlfn.XLOOKUP(L19886, Products!C:C, Products!A:A)</f>
        <v>PROD_5</v>
      </c>
      <c r="C19886">
        <v>19885</v>
      </c>
      <c r="D19886" s="2" t="s">
        <v>121</v>
      </c>
      <c r="E19886">
        <f>YEAR(Orders[[#This Row],[Order_Date]])</f>
        <v>2023</v>
      </c>
      <c r="F19886">
        <f>MONTH(Orders[[#This Row],[Order_Date]])</f>
        <v>8</v>
      </c>
      <c r="G19886" s="2" t="s">
        <v>1195</v>
      </c>
      <c r="H19886" t="s">
        <v>1476</v>
      </c>
      <c r="I19886" t="s">
        <v>14</v>
      </c>
      <c r="J19886" t="s">
        <v>15</v>
      </c>
      <c r="K19886" t="s">
        <v>34</v>
      </c>
      <c r="L19886" t="s">
        <v>39</v>
      </c>
      <c r="M19886" s="1">
        <v>6385.12</v>
      </c>
      <c r="N19886" s="1">
        <v>653.28</v>
      </c>
      <c r="O19886">
        <v>0.18</v>
      </c>
    </row>
    <row r="19887" spans="1:15" x14ac:dyDescent="0.3">
      <c r="A19887" t="str">
        <f xml:space="preserve"> _xlfn.XLOOKUP(H19887, 'Customers'!B:B, 'Customers'!A:A)</f>
        <v>CUST_518</v>
      </c>
      <c r="B19887" t="str">
        <f>_xlfn.XLOOKUP(L19887, Products!C:C, Products!A:A)</f>
        <v>PROD_2</v>
      </c>
      <c r="C19887">
        <v>19886</v>
      </c>
      <c r="D19887" s="2" t="s">
        <v>1006</v>
      </c>
      <c r="E19887">
        <f>YEAR(Orders[[#This Row],[Order_Date]])</f>
        <v>2023</v>
      </c>
      <c r="F19887">
        <f>MONTH(Orders[[#This Row],[Order_Date]])</f>
        <v>2</v>
      </c>
      <c r="G19887" s="2" t="s">
        <v>956</v>
      </c>
      <c r="H19887" t="s">
        <v>1191</v>
      </c>
      <c r="I19887" t="s">
        <v>14</v>
      </c>
      <c r="J19887" t="s">
        <v>22</v>
      </c>
      <c r="K19887" t="s">
        <v>16</v>
      </c>
      <c r="L19887" t="s">
        <v>23</v>
      </c>
      <c r="M19887" s="1">
        <v>6825.53</v>
      </c>
      <c r="N19887" s="1">
        <v>40.22</v>
      </c>
      <c r="O19887">
        <v>0.2</v>
      </c>
    </row>
    <row r="19888" spans="1:15" x14ac:dyDescent="0.3">
      <c r="A19888" t="str">
        <f xml:space="preserve"> _xlfn.XLOOKUP(H19888, 'Customers'!B:B, 'Customers'!A:A)</f>
        <v>CUST_67</v>
      </c>
      <c r="B19888" t="str">
        <f>_xlfn.XLOOKUP(L19888, Products!C:C, Products!A:A)</f>
        <v>PROD_3</v>
      </c>
      <c r="C19888">
        <v>19887</v>
      </c>
      <c r="D19888" s="2" t="s">
        <v>44</v>
      </c>
      <c r="E19888">
        <f>YEAR(Orders[[#This Row],[Order_Date]])</f>
        <v>2023</v>
      </c>
      <c r="F19888">
        <f>MONTH(Orders[[#This Row],[Order_Date]])</f>
        <v>12</v>
      </c>
      <c r="G19888" s="2" t="s">
        <v>330</v>
      </c>
      <c r="H19888" t="s">
        <v>222</v>
      </c>
      <c r="I19888" t="s">
        <v>21</v>
      </c>
      <c r="J19888" t="s">
        <v>15</v>
      </c>
      <c r="K19888" t="s">
        <v>27</v>
      </c>
      <c r="L19888" t="s">
        <v>28</v>
      </c>
      <c r="M19888" s="1">
        <v>880.34</v>
      </c>
      <c r="N19888" s="1">
        <v>95.82</v>
      </c>
      <c r="O19888">
        <v>7.0000000000000007E-2</v>
      </c>
    </row>
    <row r="19889" spans="1:15" x14ac:dyDescent="0.3">
      <c r="A19889" t="str">
        <f xml:space="preserve"> _xlfn.XLOOKUP(H19889, 'Customers'!B:B, 'Customers'!A:A)</f>
        <v>CUST_700</v>
      </c>
      <c r="B19889" t="str">
        <f>_xlfn.XLOOKUP(L19889, Products!C:C, Products!A:A)</f>
        <v>PROD_6</v>
      </c>
      <c r="C19889">
        <v>19888</v>
      </c>
      <c r="D19889" s="2" t="s">
        <v>502</v>
      </c>
      <c r="E19889">
        <f>YEAR(Orders[[#This Row],[Order_Date]])</f>
        <v>2022</v>
      </c>
      <c r="F19889">
        <f>MONTH(Orders[[#This Row],[Order_Date]])</f>
        <v>11</v>
      </c>
      <c r="G19889" s="2" t="s">
        <v>1461</v>
      </c>
      <c r="H19889" t="s">
        <v>1439</v>
      </c>
      <c r="I19889" t="s">
        <v>32</v>
      </c>
      <c r="J19889" t="s">
        <v>65</v>
      </c>
      <c r="K19889" t="s">
        <v>34</v>
      </c>
      <c r="L19889" t="s">
        <v>52</v>
      </c>
      <c r="M19889" s="1">
        <v>8987.43</v>
      </c>
      <c r="N19889" s="1">
        <v>1561.73</v>
      </c>
      <c r="O19889">
        <v>0.22</v>
      </c>
    </row>
    <row r="19890" spans="1:15" x14ac:dyDescent="0.3">
      <c r="A19890" t="str">
        <f xml:space="preserve"> _xlfn.XLOOKUP(H19890, 'Customers'!B:B, 'Customers'!A:A)</f>
        <v>CUST_121</v>
      </c>
      <c r="B19890" t="str">
        <f>_xlfn.XLOOKUP(L19890, Products!C:C, Products!A:A)</f>
        <v>PROD_3</v>
      </c>
      <c r="C19890">
        <v>19889</v>
      </c>
      <c r="D19890" s="2" t="s">
        <v>861</v>
      </c>
      <c r="E19890">
        <f>YEAR(Orders[[#This Row],[Order_Date]])</f>
        <v>2022</v>
      </c>
      <c r="F19890">
        <f>MONTH(Orders[[#This Row],[Order_Date]])</f>
        <v>10</v>
      </c>
      <c r="G19890" s="2" t="s">
        <v>862</v>
      </c>
      <c r="H19890" t="s">
        <v>375</v>
      </c>
      <c r="I19890" t="s">
        <v>14</v>
      </c>
      <c r="J19890" t="s">
        <v>65</v>
      </c>
      <c r="K19890" t="s">
        <v>27</v>
      </c>
      <c r="L19890" t="s">
        <v>28</v>
      </c>
      <c r="M19890" s="1">
        <v>1028.02</v>
      </c>
      <c r="N19890" s="1">
        <v>224.18</v>
      </c>
      <c r="O19890">
        <v>0.14000000000000001</v>
      </c>
    </row>
    <row r="19891" spans="1:15" x14ac:dyDescent="0.3">
      <c r="A19891" t="str">
        <f xml:space="preserve"> _xlfn.XLOOKUP(H19891, 'Customers'!B:B, 'Customers'!A:A)</f>
        <v>CUST_14</v>
      </c>
      <c r="B19891" t="str">
        <f>_xlfn.XLOOKUP(L19891, Products!C:C, Products!A:A)</f>
        <v>PROD_2</v>
      </c>
      <c r="C19891">
        <v>19890</v>
      </c>
      <c r="D19891" s="2" t="s">
        <v>923</v>
      </c>
      <c r="E19891">
        <f>YEAR(Orders[[#This Row],[Order_Date]])</f>
        <v>2022</v>
      </c>
      <c r="F19891">
        <f>MONTH(Orders[[#This Row],[Order_Date]])</f>
        <v>5</v>
      </c>
      <c r="G19891" s="2" t="s">
        <v>220</v>
      </c>
      <c r="H19891" t="s">
        <v>69</v>
      </c>
      <c r="I19891" t="s">
        <v>14</v>
      </c>
      <c r="J19891" t="s">
        <v>22</v>
      </c>
      <c r="K19891" t="s">
        <v>16</v>
      </c>
      <c r="L19891" t="s">
        <v>23</v>
      </c>
      <c r="M19891" s="1">
        <v>1565.57</v>
      </c>
      <c r="N19891" s="1">
        <v>257.98</v>
      </c>
      <c r="O19891">
        <v>0.01</v>
      </c>
    </row>
    <row r="19892" spans="1:15" x14ac:dyDescent="0.3">
      <c r="A19892" t="str">
        <f xml:space="preserve"> _xlfn.XLOOKUP(H19892, 'Customers'!B:B, 'Customers'!A:A)</f>
        <v>CUST_238</v>
      </c>
      <c r="B19892" t="str">
        <f>_xlfn.XLOOKUP(L19892, Products!C:C, Products!A:A)</f>
        <v>PROD_7</v>
      </c>
      <c r="C19892">
        <v>19891</v>
      </c>
      <c r="D19892" s="2" t="s">
        <v>1076</v>
      </c>
      <c r="E19892">
        <f>YEAR(Orders[[#This Row],[Order_Date]])</f>
        <v>2023</v>
      </c>
      <c r="F19892">
        <f>MONTH(Orders[[#This Row],[Order_Date]])</f>
        <v>9</v>
      </c>
      <c r="G19892" s="2" t="s">
        <v>1422</v>
      </c>
      <c r="H19892" t="s">
        <v>660</v>
      </c>
      <c r="I19892" t="s">
        <v>14</v>
      </c>
      <c r="J19892" t="s">
        <v>15</v>
      </c>
      <c r="K19892" t="s">
        <v>16</v>
      </c>
      <c r="L19892" t="s">
        <v>66</v>
      </c>
      <c r="M19892" s="1">
        <v>9554.8700000000008</v>
      </c>
      <c r="N19892" s="1">
        <v>1961.52</v>
      </c>
      <c r="O19892">
        <v>0.15</v>
      </c>
    </row>
    <row r="19893" spans="1:15" x14ac:dyDescent="0.3">
      <c r="A19893" t="str">
        <f xml:space="preserve"> _xlfn.XLOOKUP(H19893, 'Customers'!B:B, 'Customers'!A:A)</f>
        <v>CUST_64</v>
      </c>
      <c r="B19893" t="str">
        <f>_xlfn.XLOOKUP(L19893, Products!C:C, Products!A:A)</f>
        <v>PROD_7</v>
      </c>
      <c r="C19893">
        <v>19892</v>
      </c>
      <c r="D19893" s="2" t="s">
        <v>208</v>
      </c>
      <c r="E19893">
        <f>YEAR(Orders[[#This Row],[Order_Date]])</f>
        <v>2023</v>
      </c>
      <c r="F19893">
        <f>MONTH(Orders[[#This Row],[Order_Date]])</f>
        <v>11</v>
      </c>
      <c r="G19893" s="2" t="s">
        <v>87</v>
      </c>
      <c r="H19893" t="s">
        <v>213</v>
      </c>
      <c r="I19893" t="s">
        <v>21</v>
      </c>
      <c r="J19893" t="s">
        <v>22</v>
      </c>
      <c r="K19893" t="s">
        <v>16</v>
      </c>
      <c r="L19893" t="s">
        <v>66</v>
      </c>
      <c r="M19893" s="1">
        <v>3249.05</v>
      </c>
      <c r="N19893" s="1">
        <v>484.45</v>
      </c>
      <c r="O19893">
        <v>0.09</v>
      </c>
    </row>
    <row r="19894" spans="1:15" x14ac:dyDescent="0.3">
      <c r="A19894" t="str">
        <f xml:space="preserve"> _xlfn.XLOOKUP(H19894, 'Customers'!B:B, 'Customers'!A:A)</f>
        <v>CUST_898</v>
      </c>
      <c r="B19894" t="str">
        <f>_xlfn.XLOOKUP(L19894, Products!C:C, Products!A:A)</f>
        <v>PROD_5</v>
      </c>
      <c r="C19894">
        <v>19893</v>
      </c>
      <c r="D19894" s="2" t="s">
        <v>350</v>
      </c>
      <c r="E19894">
        <f>YEAR(Orders[[#This Row],[Order_Date]])</f>
        <v>2022</v>
      </c>
      <c r="F19894">
        <f>MONTH(Orders[[#This Row],[Order_Date]])</f>
        <v>1</v>
      </c>
      <c r="G19894" s="2" t="s">
        <v>535</v>
      </c>
      <c r="H19894" t="s">
        <v>1657</v>
      </c>
      <c r="I19894" t="s">
        <v>14</v>
      </c>
      <c r="J19894" t="s">
        <v>33</v>
      </c>
      <c r="K19894" t="s">
        <v>34</v>
      </c>
      <c r="L19894" t="s">
        <v>39</v>
      </c>
      <c r="M19894" s="1">
        <v>8719.65</v>
      </c>
      <c r="N19894" s="1">
        <v>1014.53</v>
      </c>
      <c r="O19894">
        <v>0.02</v>
      </c>
    </row>
    <row r="19895" spans="1:15" x14ac:dyDescent="0.3">
      <c r="A19895" t="str">
        <f xml:space="preserve"> _xlfn.XLOOKUP(H19895, 'Customers'!B:B, 'Customers'!A:A)</f>
        <v>CUST_584</v>
      </c>
      <c r="B19895" t="str">
        <f>_xlfn.XLOOKUP(L19895, Products!C:C, Products!A:A)</f>
        <v>PROD_1</v>
      </c>
      <c r="C19895">
        <v>19894</v>
      </c>
      <c r="D19895" s="2" t="s">
        <v>1160</v>
      </c>
      <c r="E19895">
        <f>YEAR(Orders[[#This Row],[Order_Date]])</f>
        <v>2022</v>
      </c>
      <c r="F19895">
        <f>MONTH(Orders[[#This Row],[Order_Date]])</f>
        <v>8</v>
      </c>
      <c r="G19895" s="2" t="s">
        <v>240</v>
      </c>
      <c r="H19895" t="s">
        <v>1288</v>
      </c>
      <c r="I19895" t="s">
        <v>32</v>
      </c>
      <c r="J19895" t="s">
        <v>15</v>
      </c>
      <c r="K19895" t="s">
        <v>16</v>
      </c>
      <c r="L19895" t="s">
        <v>17</v>
      </c>
      <c r="M19895" s="1">
        <v>7035.13</v>
      </c>
      <c r="N19895" s="1">
        <v>620.85</v>
      </c>
      <c r="O19895">
        <v>0.28000000000000003</v>
      </c>
    </row>
    <row r="19896" spans="1:15" x14ac:dyDescent="0.3">
      <c r="A19896" t="str">
        <f xml:space="preserve"> _xlfn.XLOOKUP(H19896, 'Customers'!B:B, 'Customers'!A:A)</f>
        <v>CUST_588</v>
      </c>
      <c r="B19896" t="str">
        <f>_xlfn.XLOOKUP(L19896, Products!C:C, Products!A:A)</f>
        <v>PROD_5</v>
      </c>
      <c r="C19896">
        <v>19895</v>
      </c>
      <c r="D19896" s="2" t="s">
        <v>1131</v>
      </c>
      <c r="E19896">
        <f>YEAR(Orders[[#This Row],[Order_Date]])</f>
        <v>2023</v>
      </c>
      <c r="F19896">
        <f>MONTH(Orders[[#This Row],[Order_Date]])</f>
        <v>1</v>
      </c>
      <c r="G19896" s="2" t="s">
        <v>358</v>
      </c>
      <c r="H19896" t="s">
        <v>1293</v>
      </c>
      <c r="I19896" t="s">
        <v>32</v>
      </c>
      <c r="J19896" t="s">
        <v>33</v>
      </c>
      <c r="K19896" t="s">
        <v>34</v>
      </c>
      <c r="L19896" t="s">
        <v>39</v>
      </c>
      <c r="M19896" s="1">
        <v>5785.95</v>
      </c>
      <c r="N19896" s="1">
        <v>688.28</v>
      </c>
      <c r="O19896">
        <v>0.15</v>
      </c>
    </row>
    <row r="19897" spans="1:15" x14ac:dyDescent="0.3">
      <c r="A19897" t="str">
        <f xml:space="preserve"> _xlfn.XLOOKUP(H19897, 'Customers'!B:B, 'Customers'!A:A)</f>
        <v>CUST_827</v>
      </c>
      <c r="B19897" t="str">
        <f>_xlfn.XLOOKUP(L19897, Products!C:C, Products!A:A)</f>
        <v>PROD_7</v>
      </c>
      <c r="C19897">
        <v>19896</v>
      </c>
      <c r="D19897" s="2" t="s">
        <v>204</v>
      </c>
      <c r="E19897">
        <f>YEAR(Orders[[#This Row],[Order_Date]])</f>
        <v>2023</v>
      </c>
      <c r="F19897">
        <f>MONTH(Orders[[#This Row],[Order_Date]])</f>
        <v>10</v>
      </c>
      <c r="G19897" s="2" t="s">
        <v>1583</v>
      </c>
      <c r="H19897" t="s">
        <v>1579</v>
      </c>
      <c r="I19897" t="s">
        <v>32</v>
      </c>
      <c r="J19897" t="s">
        <v>33</v>
      </c>
      <c r="K19897" t="s">
        <v>16</v>
      </c>
      <c r="L19897" t="s">
        <v>66</v>
      </c>
      <c r="M19897" s="1">
        <v>2072.71</v>
      </c>
      <c r="N19897" s="1">
        <v>589.04</v>
      </c>
      <c r="O19897">
        <v>0.04</v>
      </c>
    </row>
    <row r="19898" spans="1:15" x14ac:dyDescent="0.3">
      <c r="A19898" t="str">
        <f xml:space="preserve"> _xlfn.XLOOKUP(H19898, 'Customers'!B:B, 'Customers'!A:A)</f>
        <v>CUST_950</v>
      </c>
      <c r="B19898" t="str">
        <f>_xlfn.XLOOKUP(L19898, Products!C:C, Products!A:A)</f>
        <v>PROD_1</v>
      </c>
      <c r="C19898">
        <v>19897</v>
      </c>
      <c r="D19898" s="2" t="s">
        <v>953</v>
      </c>
      <c r="E19898">
        <f>YEAR(Orders[[#This Row],[Order_Date]])</f>
        <v>2022</v>
      </c>
      <c r="F19898">
        <f>MONTH(Orders[[#This Row],[Order_Date]])</f>
        <v>9</v>
      </c>
      <c r="G19898" s="2" t="s">
        <v>954</v>
      </c>
      <c r="H19898" t="s">
        <v>1711</v>
      </c>
      <c r="I19898" t="s">
        <v>32</v>
      </c>
      <c r="J19898" t="s">
        <v>33</v>
      </c>
      <c r="K19898" t="s">
        <v>16</v>
      </c>
      <c r="L19898" t="s">
        <v>17</v>
      </c>
      <c r="M19898" s="1">
        <v>8664.56</v>
      </c>
      <c r="N19898" s="1">
        <v>-504.6</v>
      </c>
      <c r="O19898">
        <v>0.27</v>
      </c>
    </row>
    <row r="19899" spans="1:15" x14ac:dyDescent="0.3">
      <c r="A19899" t="str">
        <f xml:space="preserve"> _xlfn.XLOOKUP(H19899, 'Customers'!B:B, 'Customers'!A:A)</f>
        <v>CUST_277</v>
      </c>
      <c r="B19899" t="str">
        <f>_xlfn.XLOOKUP(L19899, Products!C:C, Products!A:A)</f>
        <v>PROD_8</v>
      </c>
      <c r="C19899">
        <v>19898</v>
      </c>
      <c r="D19899" s="2" t="s">
        <v>533</v>
      </c>
      <c r="E19899">
        <f>YEAR(Orders[[#This Row],[Order_Date]])</f>
        <v>2023</v>
      </c>
      <c r="F19899">
        <f>MONTH(Orders[[#This Row],[Order_Date]])</f>
        <v>1</v>
      </c>
      <c r="G19899" s="2" t="s">
        <v>395</v>
      </c>
      <c r="H19899" t="s">
        <v>742</v>
      </c>
      <c r="I19899" t="s">
        <v>21</v>
      </c>
      <c r="J19899" t="s">
        <v>33</v>
      </c>
      <c r="K19899" t="s">
        <v>27</v>
      </c>
      <c r="L19899" t="s">
        <v>73</v>
      </c>
      <c r="M19899" s="1">
        <v>7420.47</v>
      </c>
      <c r="N19899" s="1">
        <v>2217.98</v>
      </c>
      <c r="O19899">
        <v>0.03</v>
      </c>
    </row>
    <row r="19900" spans="1:15" x14ac:dyDescent="0.3">
      <c r="A19900" t="str">
        <f xml:space="preserve"> _xlfn.XLOOKUP(H19900, 'Customers'!B:B, 'Customers'!A:A)</f>
        <v>CUST_369</v>
      </c>
      <c r="B19900" t="str">
        <f>_xlfn.XLOOKUP(L19900, Products!C:C, Products!A:A)</f>
        <v>PROD_6</v>
      </c>
      <c r="C19900">
        <v>19899</v>
      </c>
      <c r="D19900" s="2" t="s">
        <v>103</v>
      </c>
      <c r="E19900">
        <f>YEAR(Orders[[#This Row],[Order_Date]])</f>
        <v>2022</v>
      </c>
      <c r="F19900">
        <f>MONTH(Orders[[#This Row],[Order_Date]])</f>
        <v>2</v>
      </c>
      <c r="G19900" s="2" t="s">
        <v>1648</v>
      </c>
      <c r="H19900" t="s">
        <v>920</v>
      </c>
      <c r="I19900" t="s">
        <v>21</v>
      </c>
      <c r="J19900" t="s">
        <v>22</v>
      </c>
      <c r="K19900" t="s">
        <v>34</v>
      </c>
      <c r="L19900" t="s">
        <v>52</v>
      </c>
      <c r="M19900" s="1">
        <v>8027.91</v>
      </c>
      <c r="N19900" s="1">
        <v>-143.56</v>
      </c>
      <c r="O19900">
        <v>0.08</v>
      </c>
    </row>
    <row r="19901" spans="1:15" x14ac:dyDescent="0.3">
      <c r="A19901" t="str">
        <f xml:space="preserve"> _xlfn.XLOOKUP(H19901, 'Customers'!B:B, 'Customers'!A:A)</f>
        <v>CUST_208</v>
      </c>
      <c r="B19901" t="str">
        <f>_xlfn.XLOOKUP(L19901, Products!C:C, Products!A:A)</f>
        <v>PROD_4</v>
      </c>
      <c r="C19901">
        <v>19900</v>
      </c>
      <c r="D19901" s="2" t="s">
        <v>1015</v>
      </c>
      <c r="E19901">
        <f>YEAR(Orders[[#This Row],[Order_Date]])</f>
        <v>2022</v>
      </c>
      <c r="F19901">
        <f>MONTH(Orders[[#This Row],[Order_Date]])</f>
        <v>12</v>
      </c>
      <c r="G19901" s="2" t="s">
        <v>766</v>
      </c>
      <c r="H19901" t="s">
        <v>594</v>
      </c>
      <c r="I19901" t="s">
        <v>14</v>
      </c>
      <c r="J19901" t="s">
        <v>22</v>
      </c>
      <c r="K19901" t="s">
        <v>34</v>
      </c>
      <c r="L19901" t="s">
        <v>35</v>
      </c>
      <c r="M19901" s="1">
        <v>4871.51</v>
      </c>
      <c r="N19901" s="1">
        <v>1275.6199999999999</v>
      </c>
      <c r="O19901">
        <v>0.28000000000000003</v>
      </c>
    </row>
    <row r="19902" spans="1:15" x14ac:dyDescent="0.3">
      <c r="A19902" t="str">
        <f xml:space="preserve"> _xlfn.XLOOKUP(H19902, 'Customers'!B:B, 'Customers'!A:A)</f>
        <v>CUST_444</v>
      </c>
      <c r="B19902" t="str">
        <f>_xlfn.XLOOKUP(L19902, Products!C:C, Products!A:A)</f>
        <v>PROD_4</v>
      </c>
      <c r="C19902">
        <v>19901</v>
      </c>
      <c r="D19902" s="2" t="s">
        <v>890</v>
      </c>
      <c r="E19902">
        <f>YEAR(Orders[[#This Row],[Order_Date]])</f>
        <v>2023</v>
      </c>
      <c r="F19902">
        <f>MONTH(Orders[[#This Row],[Order_Date]])</f>
        <v>3</v>
      </c>
      <c r="G19902" s="2" t="s">
        <v>459</v>
      </c>
      <c r="H19902" t="s">
        <v>1063</v>
      </c>
      <c r="I19902" t="s">
        <v>14</v>
      </c>
      <c r="J19902" t="s">
        <v>15</v>
      </c>
      <c r="K19902" t="s">
        <v>34</v>
      </c>
      <c r="L19902" t="s">
        <v>35</v>
      </c>
      <c r="M19902" s="1">
        <v>4204.5200000000004</v>
      </c>
      <c r="N19902" s="1">
        <v>354.69</v>
      </c>
      <c r="O19902">
        <v>0.05</v>
      </c>
    </row>
    <row r="19903" spans="1:15" x14ac:dyDescent="0.3">
      <c r="A19903" t="str">
        <f xml:space="preserve"> _xlfn.XLOOKUP(H19903, 'Customers'!B:B, 'Customers'!A:A)</f>
        <v>CUST_99</v>
      </c>
      <c r="B19903" t="str">
        <f>_xlfn.XLOOKUP(L19903, Products!C:C, Products!A:A)</f>
        <v>PROD_3</v>
      </c>
      <c r="C19903">
        <v>19902</v>
      </c>
      <c r="D19903" s="2" t="s">
        <v>1494</v>
      </c>
      <c r="E19903">
        <f>YEAR(Orders[[#This Row],[Order_Date]])</f>
        <v>2023</v>
      </c>
      <c r="F19903">
        <f>MONTH(Orders[[#This Row],[Order_Date]])</f>
        <v>3</v>
      </c>
      <c r="G19903" s="2" t="s">
        <v>1002</v>
      </c>
      <c r="H19903" t="s">
        <v>312</v>
      </c>
      <c r="I19903" t="s">
        <v>32</v>
      </c>
      <c r="J19903" t="s">
        <v>65</v>
      </c>
      <c r="K19903" t="s">
        <v>27</v>
      </c>
      <c r="L19903" t="s">
        <v>28</v>
      </c>
      <c r="M19903" s="1">
        <v>9207.0499999999993</v>
      </c>
      <c r="N19903" s="1">
        <v>2177.3000000000002</v>
      </c>
      <c r="O19903">
        <v>0.24</v>
      </c>
    </row>
    <row r="19904" spans="1:15" x14ac:dyDescent="0.3">
      <c r="A19904" t="str">
        <f xml:space="preserve"> _xlfn.XLOOKUP(H19904, 'Customers'!B:B, 'Customers'!A:A)</f>
        <v>CUST_158</v>
      </c>
      <c r="B19904" t="str">
        <f>_xlfn.XLOOKUP(L19904, Products!C:C, Products!A:A)</f>
        <v>PROD_3</v>
      </c>
      <c r="C19904">
        <v>19903</v>
      </c>
      <c r="D19904" s="2" t="s">
        <v>1039</v>
      </c>
      <c r="E19904">
        <f>YEAR(Orders[[#This Row],[Order_Date]])</f>
        <v>2022</v>
      </c>
      <c r="F19904">
        <f>MONTH(Orders[[#This Row],[Order_Date]])</f>
        <v>2</v>
      </c>
      <c r="G19904" s="2" t="s">
        <v>1330</v>
      </c>
      <c r="H19904" t="s">
        <v>465</v>
      </c>
      <c r="I19904" t="s">
        <v>14</v>
      </c>
      <c r="J19904" t="s">
        <v>33</v>
      </c>
      <c r="K19904" t="s">
        <v>27</v>
      </c>
      <c r="L19904" t="s">
        <v>28</v>
      </c>
      <c r="M19904" s="1">
        <v>6818.47</v>
      </c>
      <c r="N19904" s="1">
        <v>507.37</v>
      </c>
      <c r="O19904">
        <v>0.02</v>
      </c>
    </row>
    <row r="19905" spans="1:15" x14ac:dyDescent="0.3">
      <c r="A19905" t="str">
        <f xml:space="preserve"> _xlfn.XLOOKUP(H19905, 'Customers'!B:B, 'Customers'!A:A)</f>
        <v>CUST_576</v>
      </c>
      <c r="B19905" t="str">
        <f>_xlfn.XLOOKUP(L19905, Products!C:C, Products!A:A)</f>
        <v>PROD_6</v>
      </c>
      <c r="C19905">
        <v>19904</v>
      </c>
      <c r="D19905" s="2" t="s">
        <v>112</v>
      </c>
      <c r="E19905">
        <f>YEAR(Orders[[#This Row],[Order_Date]])</f>
        <v>2022</v>
      </c>
      <c r="F19905">
        <f>MONTH(Orders[[#This Row],[Order_Date]])</f>
        <v>2</v>
      </c>
      <c r="G19905" s="2" t="s">
        <v>1039</v>
      </c>
      <c r="H19905" t="s">
        <v>1277</v>
      </c>
      <c r="I19905" t="s">
        <v>14</v>
      </c>
      <c r="J19905" t="s">
        <v>65</v>
      </c>
      <c r="K19905" t="s">
        <v>34</v>
      </c>
      <c r="L19905" t="s">
        <v>52</v>
      </c>
      <c r="M19905" s="1">
        <v>9057.5499999999993</v>
      </c>
      <c r="N19905" s="1">
        <v>2374.91</v>
      </c>
      <c r="O19905">
        <v>0.3</v>
      </c>
    </row>
    <row r="19906" spans="1:15" x14ac:dyDescent="0.3">
      <c r="A19906" t="str">
        <f xml:space="preserve"> _xlfn.XLOOKUP(H19906, 'Customers'!B:B, 'Customers'!A:A)</f>
        <v>CUST_895</v>
      </c>
      <c r="B19906" t="str">
        <f>_xlfn.XLOOKUP(L19906, Products!C:C, Products!A:A)</f>
        <v>PROD_1</v>
      </c>
      <c r="C19906">
        <v>19905</v>
      </c>
      <c r="D19906" s="2" t="s">
        <v>215</v>
      </c>
      <c r="E19906">
        <f>YEAR(Orders[[#This Row],[Order_Date]])</f>
        <v>2022</v>
      </c>
      <c r="F19906">
        <f>MONTH(Orders[[#This Row],[Order_Date]])</f>
        <v>8</v>
      </c>
      <c r="G19906" s="2" t="s">
        <v>761</v>
      </c>
      <c r="H19906" t="s">
        <v>1654</v>
      </c>
      <c r="I19906" t="s">
        <v>21</v>
      </c>
      <c r="J19906" t="s">
        <v>15</v>
      </c>
      <c r="K19906" t="s">
        <v>16</v>
      </c>
      <c r="L19906" t="s">
        <v>17</v>
      </c>
      <c r="M19906" s="1">
        <v>7481.89</v>
      </c>
      <c r="N19906" s="1">
        <v>-531.83000000000004</v>
      </c>
      <c r="O19906">
        <v>0.14000000000000001</v>
      </c>
    </row>
    <row r="19907" spans="1:15" x14ac:dyDescent="0.3">
      <c r="A19907" t="str">
        <f xml:space="preserve"> _xlfn.XLOOKUP(H19907, 'Customers'!B:B, 'Customers'!A:A)</f>
        <v>CUST_724</v>
      </c>
      <c r="B19907" t="str">
        <f>_xlfn.XLOOKUP(L19907, Products!C:C, Products!A:A)</f>
        <v>PROD_4</v>
      </c>
      <c r="C19907">
        <v>19906</v>
      </c>
      <c r="D19907" s="2" t="s">
        <v>1378</v>
      </c>
      <c r="E19907">
        <f>YEAR(Orders[[#This Row],[Order_Date]])</f>
        <v>2022</v>
      </c>
      <c r="F19907">
        <f>MONTH(Orders[[#This Row],[Order_Date]])</f>
        <v>11</v>
      </c>
      <c r="G19907" s="2" t="s">
        <v>592</v>
      </c>
      <c r="H19907" t="s">
        <v>1466</v>
      </c>
      <c r="I19907" t="s">
        <v>32</v>
      </c>
      <c r="J19907" t="s">
        <v>33</v>
      </c>
      <c r="K19907" t="s">
        <v>34</v>
      </c>
      <c r="L19907" t="s">
        <v>35</v>
      </c>
      <c r="M19907" s="1">
        <v>7772.92</v>
      </c>
      <c r="N19907" s="1">
        <v>552.14</v>
      </c>
      <c r="O19907">
        <v>0.19</v>
      </c>
    </row>
    <row r="19908" spans="1:15" x14ac:dyDescent="0.3">
      <c r="A19908" t="str">
        <f xml:space="preserve"> _xlfn.XLOOKUP(H19908, 'Customers'!B:B, 'Customers'!A:A)</f>
        <v>CUST_520</v>
      </c>
      <c r="B19908" t="str">
        <f>_xlfn.XLOOKUP(L19908, Products!C:C, Products!A:A)</f>
        <v>PROD_3</v>
      </c>
      <c r="C19908">
        <v>19907</v>
      </c>
      <c r="D19908" s="2" t="s">
        <v>613</v>
      </c>
      <c r="E19908">
        <f>YEAR(Orders[[#This Row],[Order_Date]])</f>
        <v>2023</v>
      </c>
      <c r="F19908">
        <f>MONTH(Orders[[#This Row],[Order_Date]])</f>
        <v>11</v>
      </c>
      <c r="G19908" s="2" t="s">
        <v>209</v>
      </c>
      <c r="H19908" t="s">
        <v>1193</v>
      </c>
      <c r="I19908" t="s">
        <v>21</v>
      </c>
      <c r="J19908" t="s">
        <v>65</v>
      </c>
      <c r="K19908" t="s">
        <v>27</v>
      </c>
      <c r="L19908" t="s">
        <v>28</v>
      </c>
      <c r="M19908" s="1">
        <v>1223.71</v>
      </c>
      <c r="N19908" s="1">
        <v>177.23</v>
      </c>
      <c r="O19908">
        <v>0.12</v>
      </c>
    </row>
    <row r="19909" spans="1:15" x14ac:dyDescent="0.3">
      <c r="A19909" t="str">
        <f xml:space="preserve"> _xlfn.XLOOKUP(H19909, 'Customers'!B:B, 'Customers'!A:A)</f>
        <v>CUST_151</v>
      </c>
      <c r="B19909" t="str">
        <f>_xlfn.XLOOKUP(L19909, Products!C:C, Products!A:A)</f>
        <v>PROD_1</v>
      </c>
      <c r="C19909">
        <v>19908</v>
      </c>
      <c r="D19909" s="2" t="s">
        <v>509</v>
      </c>
      <c r="E19909">
        <f>YEAR(Orders[[#This Row],[Order_Date]])</f>
        <v>2023</v>
      </c>
      <c r="F19909">
        <f>MONTH(Orders[[#This Row],[Order_Date]])</f>
        <v>9</v>
      </c>
      <c r="G19909" s="2" t="s">
        <v>391</v>
      </c>
      <c r="H19909" t="s">
        <v>449</v>
      </c>
      <c r="I19909" t="s">
        <v>14</v>
      </c>
      <c r="J19909" t="s">
        <v>22</v>
      </c>
      <c r="K19909" t="s">
        <v>16</v>
      </c>
      <c r="L19909" t="s">
        <v>17</v>
      </c>
      <c r="M19909" s="1">
        <v>5701.83</v>
      </c>
      <c r="N19909" s="1">
        <v>-8.6</v>
      </c>
      <c r="O19909">
        <v>0</v>
      </c>
    </row>
    <row r="19910" spans="1:15" x14ac:dyDescent="0.3">
      <c r="A19910" t="str">
        <f xml:space="preserve"> _xlfn.XLOOKUP(H19910, 'Customers'!B:B, 'Customers'!A:A)</f>
        <v>CUST_944</v>
      </c>
      <c r="B19910" t="str">
        <f>_xlfn.XLOOKUP(L19910, Products!C:C, Products!A:A)</f>
        <v>PROD_3</v>
      </c>
      <c r="C19910">
        <v>19909</v>
      </c>
      <c r="D19910" s="2" t="s">
        <v>298</v>
      </c>
      <c r="E19910">
        <f>YEAR(Orders[[#This Row],[Order_Date]])</f>
        <v>2022</v>
      </c>
      <c r="F19910">
        <f>MONTH(Orders[[#This Row],[Order_Date]])</f>
        <v>9</v>
      </c>
      <c r="G19910" s="2" t="s">
        <v>482</v>
      </c>
      <c r="H19910" t="s">
        <v>1705</v>
      </c>
      <c r="I19910" t="s">
        <v>21</v>
      </c>
      <c r="J19910" t="s">
        <v>33</v>
      </c>
      <c r="K19910" t="s">
        <v>27</v>
      </c>
      <c r="L19910" t="s">
        <v>28</v>
      </c>
      <c r="M19910" s="1">
        <v>3980.22</v>
      </c>
      <c r="N19910" s="1">
        <v>119.4</v>
      </c>
      <c r="O19910">
        <v>0.12</v>
      </c>
    </row>
    <row r="19911" spans="1:15" x14ac:dyDescent="0.3">
      <c r="A19911" t="str">
        <f xml:space="preserve"> _xlfn.XLOOKUP(H19911, 'Customers'!B:B, 'Customers'!A:A)</f>
        <v>CUST_513</v>
      </c>
      <c r="B19911" t="str">
        <f>_xlfn.XLOOKUP(L19911, Products!C:C, Products!A:A)</f>
        <v>PROD_1</v>
      </c>
      <c r="C19911">
        <v>19910</v>
      </c>
      <c r="D19911" s="2" t="s">
        <v>1014</v>
      </c>
      <c r="E19911">
        <f>YEAR(Orders[[#This Row],[Order_Date]])</f>
        <v>2022</v>
      </c>
      <c r="F19911">
        <f>MONTH(Orders[[#This Row],[Order_Date]])</f>
        <v>12</v>
      </c>
      <c r="G19911" s="2" t="s">
        <v>133</v>
      </c>
      <c r="H19911" t="s">
        <v>1184</v>
      </c>
      <c r="I19911" t="s">
        <v>14</v>
      </c>
      <c r="J19911" t="s">
        <v>33</v>
      </c>
      <c r="K19911" t="s">
        <v>16</v>
      </c>
      <c r="L19911" t="s">
        <v>17</v>
      </c>
      <c r="M19911" s="1">
        <v>6530.99</v>
      </c>
      <c r="N19911" s="1">
        <v>1182.1600000000001</v>
      </c>
      <c r="O19911">
        <v>0.28999999999999998</v>
      </c>
    </row>
    <row r="19912" spans="1:15" x14ac:dyDescent="0.3">
      <c r="A19912" t="str">
        <f xml:space="preserve"> _xlfn.XLOOKUP(H19912, 'Customers'!B:B, 'Customers'!A:A)</f>
        <v>CUST_806</v>
      </c>
      <c r="B19912" t="str">
        <f>_xlfn.XLOOKUP(L19912, Products!C:C, Products!A:A)</f>
        <v>PROD_4</v>
      </c>
      <c r="C19912">
        <v>19911</v>
      </c>
      <c r="D19912" s="2" t="s">
        <v>595</v>
      </c>
      <c r="E19912">
        <f>YEAR(Orders[[#This Row],[Order_Date]])</f>
        <v>2022</v>
      </c>
      <c r="F19912">
        <f>MONTH(Orders[[#This Row],[Order_Date]])</f>
        <v>10</v>
      </c>
      <c r="G19912" s="2" t="s">
        <v>861</v>
      </c>
      <c r="H19912" t="s">
        <v>1556</v>
      </c>
      <c r="I19912" t="s">
        <v>14</v>
      </c>
      <c r="J19912" t="s">
        <v>15</v>
      </c>
      <c r="K19912" t="s">
        <v>34</v>
      </c>
      <c r="L19912" t="s">
        <v>35</v>
      </c>
      <c r="M19912" s="1">
        <v>5759.38</v>
      </c>
      <c r="N19912" s="1">
        <v>-523.69000000000005</v>
      </c>
      <c r="O19912">
        <v>0.08</v>
      </c>
    </row>
    <row r="19913" spans="1:15" x14ac:dyDescent="0.3">
      <c r="A19913" t="str">
        <f xml:space="preserve"> _xlfn.XLOOKUP(H19913, 'Customers'!B:B, 'Customers'!A:A)</f>
        <v>CUST_16</v>
      </c>
      <c r="B19913" t="str">
        <f>_xlfn.XLOOKUP(L19913, Products!C:C, Products!A:A)</f>
        <v>PROD_5</v>
      </c>
      <c r="C19913">
        <v>19912</v>
      </c>
      <c r="D19913" s="2" t="s">
        <v>1355</v>
      </c>
      <c r="E19913">
        <f>YEAR(Orders[[#This Row],[Order_Date]])</f>
        <v>2022</v>
      </c>
      <c r="F19913">
        <f>MONTH(Orders[[#This Row],[Order_Date]])</f>
        <v>8</v>
      </c>
      <c r="G19913" s="2" t="s">
        <v>211</v>
      </c>
      <c r="H19913" t="s">
        <v>76</v>
      </c>
      <c r="I19913" t="s">
        <v>32</v>
      </c>
      <c r="J19913" t="s">
        <v>15</v>
      </c>
      <c r="K19913" t="s">
        <v>34</v>
      </c>
      <c r="L19913" t="s">
        <v>39</v>
      </c>
      <c r="M19913" s="1">
        <v>4787.97</v>
      </c>
      <c r="N19913" s="1">
        <v>827.61</v>
      </c>
      <c r="O19913">
        <v>0.28999999999999998</v>
      </c>
    </row>
    <row r="19914" spans="1:15" x14ac:dyDescent="0.3">
      <c r="A19914" t="str">
        <f xml:space="preserve"> _xlfn.XLOOKUP(H19914, 'Customers'!B:B, 'Customers'!A:A)</f>
        <v>CUST_443</v>
      </c>
      <c r="B19914" t="str">
        <f>_xlfn.XLOOKUP(L19914, Products!C:C, Products!A:A)</f>
        <v>PROD_3</v>
      </c>
      <c r="C19914">
        <v>19913</v>
      </c>
      <c r="D19914" s="2" t="s">
        <v>1167</v>
      </c>
      <c r="E19914">
        <f>YEAR(Orders[[#This Row],[Order_Date]])</f>
        <v>2023</v>
      </c>
      <c r="F19914">
        <f>MONTH(Orders[[#This Row],[Order_Date]])</f>
        <v>4</v>
      </c>
      <c r="G19914" s="2" t="s">
        <v>29</v>
      </c>
      <c r="H19914" t="s">
        <v>1060</v>
      </c>
      <c r="I19914" t="s">
        <v>32</v>
      </c>
      <c r="J19914" t="s">
        <v>15</v>
      </c>
      <c r="K19914" t="s">
        <v>27</v>
      </c>
      <c r="L19914" t="s">
        <v>28</v>
      </c>
      <c r="M19914" s="1">
        <v>6579.63</v>
      </c>
      <c r="N19914" s="1">
        <v>1126.3800000000001</v>
      </c>
      <c r="O19914">
        <v>0.02</v>
      </c>
    </row>
    <row r="19915" spans="1:15" x14ac:dyDescent="0.3">
      <c r="A19915" t="str">
        <f xml:space="preserve"> _xlfn.XLOOKUP(H19915, 'Customers'!B:B, 'Customers'!A:A)</f>
        <v>CUST_456</v>
      </c>
      <c r="B19915" t="str">
        <f>_xlfn.XLOOKUP(L19915, Products!C:C, Products!A:A)</f>
        <v>PROD_8</v>
      </c>
      <c r="C19915">
        <v>19914</v>
      </c>
      <c r="D19915" s="2" t="s">
        <v>812</v>
      </c>
      <c r="E19915">
        <f>YEAR(Orders[[#This Row],[Order_Date]])</f>
        <v>2022</v>
      </c>
      <c r="F19915">
        <f>MONTH(Orders[[#This Row],[Order_Date]])</f>
        <v>8</v>
      </c>
      <c r="G19915" s="2" t="s">
        <v>1159</v>
      </c>
      <c r="H19915" t="s">
        <v>1084</v>
      </c>
      <c r="I19915" t="s">
        <v>32</v>
      </c>
      <c r="J19915" t="s">
        <v>15</v>
      </c>
      <c r="K19915" t="s">
        <v>27</v>
      </c>
      <c r="L19915" t="s">
        <v>73</v>
      </c>
      <c r="M19915" s="1">
        <v>8043.36</v>
      </c>
      <c r="N19915" s="1">
        <v>1418.93</v>
      </c>
      <c r="O19915">
        <v>0.08</v>
      </c>
    </row>
    <row r="19916" spans="1:15" x14ac:dyDescent="0.3">
      <c r="A19916" t="str">
        <f xml:space="preserve"> _xlfn.XLOOKUP(H19916, 'Customers'!B:B, 'Customers'!A:A)</f>
        <v>CUST_954</v>
      </c>
      <c r="B19916" t="str">
        <f>_xlfn.XLOOKUP(L19916, Products!C:C, Products!A:A)</f>
        <v>PROD_2</v>
      </c>
      <c r="C19916">
        <v>19915</v>
      </c>
      <c r="D19916" s="2" t="s">
        <v>1453</v>
      </c>
      <c r="E19916">
        <f>YEAR(Orders[[#This Row],[Order_Date]])</f>
        <v>2023</v>
      </c>
      <c r="F19916">
        <f>MONTH(Orders[[#This Row],[Order_Date]])</f>
        <v>6</v>
      </c>
      <c r="G19916" s="2" t="s">
        <v>56</v>
      </c>
      <c r="H19916" t="s">
        <v>1715</v>
      </c>
      <c r="I19916" t="s">
        <v>32</v>
      </c>
      <c r="J19916" t="s">
        <v>22</v>
      </c>
      <c r="K19916" t="s">
        <v>16</v>
      </c>
      <c r="L19916" t="s">
        <v>23</v>
      </c>
      <c r="M19916" s="1">
        <v>1458.78</v>
      </c>
      <c r="N19916" s="1">
        <v>246.77</v>
      </c>
      <c r="O19916">
        <v>0.09</v>
      </c>
    </row>
    <row r="19917" spans="1:15" x14ac:dyDescent="0.3">
      <c r="A19917" t="str">
        <f xml:space="preserve"> _xlfn.XLOOKUP(H19917, 'Customers'!B:B, 'Customers'!A:A)</f>
        <v>CUST_596</v>
      </c>
      <c r="B19917" t="str">
        <f>_xlfn.XLOOKUP(L19917, Products!C:C, Products!A:A)</f>
        <v>PROD_7</v>
      </c>
      <c r="C19917">
        <v>19916</v>
      </c>
      <c r="D19917" s="2" t="s">
        <v>319</v>
      </c>
      <c r="E19917">
        <f>YEAR(Orders[[#This Row],[Order_Date]])</f>
        <v>2022</v>
      </c>
      <c r="F19917">
        <f>MONTH(Orders[[#This Row],[Order_Date]])</f>
        <v>1</v>
      </c>
      <c r="G19917" s="2" t="s">
        <v>745</v>
      </c>
      <c r="H19917" t="s">
        <v>1304</v>
      </c>
      <c r="I19917" t="s">
        <v>14</v>
      </c>
      <c r="J19917" t="s">
        <v>33</v>
      </c>
      <c r="K19917" t="s">
        <v>16</v>
      </c>
      <c r="L19917" t="s">
        <v>66</v>
      </c>
      <c r="M19917" s="1">
        <v>8672.0300000000007</v>
      </c>
      <c r="N19917" s="1">
        <v>438.15</v>
      </c>
      <c r="O19917">
        <v>7.0000000000000007E-2</v>
      </c>
    </row>
    <row r="19918" spans="1:15" x14ac:dyDescent="0.3">
      <c r="A19918" t="str">
        <f xml:space="preserve"> _xlfn.XLOOKUP(H19918, 'Customers'!B:B, 'Customers'!A:A)</f>
        <v>CUST_297</v>
      </c>
      <c r="B19918" t="str">
        <f>_xlfn.XLOOKUP(L19918, Products!C:C, Products!A:A)</f>
        <v>PROD_2</v>
      </c>
      <c r="C19918">
        <v>19917</v>
      </c>
      <c r="D19918" s="2" t="s">
        <v>947</v>
      </c>
      <c r="E19918">
        <f>YEAR(Orders[[#This Row],[Order_Date]])</f>
        <v>2022</v>
      </c>
      <c r="F19918">
        <f>MONTH(Orders[[#This Row],[Order_Date]])</f>
        <v>2</v>
      </c>
      <c r="G19918" s="2" t="s">
        <v>1416</v>
      </c>
      <c r="H19918" t="s">
        <v>785</v>
      </c>
      <c r="I19918" t="s">
        <v>21</v>
      </c>
      <c r="J19918" t="s">
        <v>65</v>
      </c>
      <c r="K19918" t="s">
        <v>16</v>
      </c>
      <c r="L19918" t="s">
        <v>23</v>
      </c>
      <c r="M19918" s="1">
        <v>7742.13</v>
      </c>
      <c r="N19918" s="1">
        <v>1254.1099999999999</v>
      </c>
      <c r="O19918">
        <v>0.06</v>
      </c>
    </row>
    <row r="19919" spans="1:15" x14ac:dyDescent="0.3">
      <c r="A19919" t="str">
        <f xml:space="preserve"> _xlfn.XLOOKUP(H19919, 'Customers'!B:B, 'Customers'!A:A)</f>
        <v>CUST_644</v>
      </c>
      <c r="B19919" t="str">
        <f>_xlfn.XLOOKUP(L19919, Products!C:C, Products!A:A)</f>
        <v>PROD_1</v>
      </c>
      <c r="C19919">
        <v>19918</v>
      </c>
      <c r="D19919" s="2" t="s">
        <v>827</v>
      </c>
      <c r="E19919">
        <f>YEAR(Orders[[#This Row],[Order_Date]])</f>
        <v>2023</v>
      </c>
      <c r="F19919">
        <f>MONTH(Orders[[#This Row],[Order_Date]])</f>
        <v>4</v>
      </c>
      <c r="G19919" s="2" t="s">
        <v>807</v>
      </c>
      <c r="H19919" t="s">
        <v>1369</v>
      </c>
      <c r="I19919" t="s">
        <v>21</v>
      </c>
      <c r="J19919" t="s">
        <v>65</v>
      </c>
      <c r="K19919" t="s">
        <v>16</v>
      </c>
      <c r="L19919" t="s">
        <v>17</v>
      </c>
      <c r="M19919" s="1">
        <v>409.06</v>
      </c>
      <c r="N19919" s="1">
        <v>112.5</v>
      </c>
      <c r="O19919">
        <v>0.16</v>
      </c>
    </row>
    <row r="19920" spans="1:15" x14ac:dyDescent="0.3">
      <c r="A19920" t="str">
        <f xml:space="preserve"> _xlfn.XLOOKUP(H19920, 'Customers'!B:B, 'Customers'!A:A)</f>
        <v>CUST_922</v>
      </c>
      <c r="B19920" t="str">
        <f>_xlfn.XLOOKUP(L19920, Products!C:C, Products!A:A)</f>
        <v>PROD_6</v>
      </c>
      <c r="C19920">
        <v>19919</v>
      </c>
      <c r="D19920" s="2" t="s">
        <v>618</v>
      </c>
      <c r="E19920">
        <f>YEAR(Orders[[#This Row],[Order_Date]])</f>
        <v>2022</v>
      </c>
      <c r="F19920">
        <f>MONTH(Orders[[#This Row],[Order_Date]])</f>
        <v>6</v>
      </c>
      <c r="G19920" s="2" t="s">
        <v>619</v>
      </c>
      <c r="H19920" t="s">
        <v>1682</v>
      </c>
      <c r="I19920" t="s">
        <v>14</v>
      </c>
      <c r="J19920" t="s">
        <v>15</v>
      </c>
      <c r="K19920" t="s">
        <v>34</v>
      </c>
      <c r="L19920" t="s">
        <v>52</v>
      </c>
      <c r="M19920" s="1">
        <v>1139.6400000000001</v>
      </c>
      <c r="N19920" s="1">
        <v>246.65</v>
      </c>
      <c r="O19920">
        <v>0.03</v>
      </c>
    </row>
    <row r="19921" spans="1:15" x14ac:dyDescent="0.3">
      <c r="A19921" t="str">
        <f xml:space="preserve"> _xlfn.XLOOKUP(H19921, 'Customers'!B:B, 'Customers'!A:A)</f>
        <v>CUST_554</v>
      </c>
      <c r="B19921" t="str">
        <f>_xlfn.XLOOKUP(L19921, Products!C:C, Products!A:A)</f>
        <v>PROD_7</v>
      </c>
      <c r="C19921">
        <v>19920</v>
      </c>
      <c r="D19921" s="2" t="s">
        <v>511</v>
      </c>
      <c r="E19921">
        <f>YEAR(Orders[[#This Row],[Order_Date]])</f>
        <v>2022</v>
      </c>
      <c r="F19921">
        <f>MONTH(Orders[[#This Row],[Order_Date]])</f>
        <v>6</v>
      </c>
      <c r="G19921" s="2" t="s">
        <v>791</v>
      </c>
      <c r="H19921" t="s">
        <v>1240</v>
      </c>
      <c r="I19921" t="s">
        <v>14</v>
      </c>
      <c r="J19921" t="s">
        <v>22</v>
      </c>
      <c r="K19921" t="s">
        <v>16</v>
      </c>
      <c r="L19921" t="s">
        <v>66</v>
      </c>
      <c r="M19921" s="1">
        <v>1796.06</v>
      </c>
      <c r="N19921" s="1">
        <v>481.44</v>
      </c>
      <c r="O19921">
        <v>0.19</v>
      </c>
    </row>
    <row r="19922" spans="1:15" x14ac:dyDescent="0.3">
      <c r="A19922" t="str">
        <f xml:space="preserve"> _xlfn.XLOOKUP(H19922, 'Customers'!B:B, 'Customers'!A:A)</f>
        <v>CUST_892</v>
      </c>
      <c r="B19922" t="str">
        <f>_xlfn.XLOOKUP(L19922, Products!C:C, Products!A:A)</f>
        <v>PROD_1</v>
      </c>
      <c r="C19922">
        <v>19921</v>
      </c>
      <c r="D19922" s="2" t="s">
        <v>1378</v>
      </c>
      <c r="E19922">
        <f>YEAR(Orders[[#This Row],[Order_Date]])</f>
        <v>2022</v>
      </c>
      <c r="F19922">
        <f>MONTH(Orders[[#This Row],[Order_Date]])</f>
        <v>11</v>
      </c>
      <c r="G19922" s="2" t="s">
        <v>252</v>
      </c>
      <c r="H19922" t="s">
        <v>1651</v>
      </c>
      <c r="I19922" t="s">
        <v>32</v>
      </c>
      <c r="J19922" t="s">
        <v>22</v>
      </c>
      <c r="K19922" t="s">
        <v>27</v>
      </c>
      <c r="L19922" t="s">
        <v>17</v>
      </c>
      <c r="M19922" s="1">
        <v>8145.35</v>
      </c>
      <c r="N19922" s="1">
        <v>765.63</v>
      </c>
      <c r="O19922">
        <v>0.11</v>
      </c>
    </row>
    <row r="19923" spans="1:15" x14ac:dyDescent="0.3">
      <c r="A19923" t="str">
        <f xml:space="preserve"> _xlfn.XLOOKUP(H19923, 'Customers'!B:B, 'Customers'!A:A)</f>
        <v>CUST_429</v>
      </c>
      <c r="B19923" t="str">
        <f>_xlfn.XLOOKUP(L19923, Products!C:C, Products!A:A)</f>
        <v>PROD_8</v>
      </c>
      <c r="C19923">
        <v>19922</v>
      </c>
      <c r="D19923" s="2" t="s">
        <v>62</v>
      </c>
      <c r="E19923">
        <f>YEAR(Orders[[#This Row],[Order_Date]])</f>
        <v>2023</v>
      </c>
      <c r="F19923">
        <f>MONTH(Orders[[#This Row],[Order_Date]])</f>
        <v>1</v>
      </c>
      <c r="G19923" s="2" t="s">
        <v>358</v>
      </c>
      <c r="H19923" t="s">
        <v>1035</v>
      </c>
      <c r="I19923" t="s">
        <v>21</v>
      </c>
      <c r="J19923" t="s">
        <v>33</v>
      </c>
      <c r="K19923" t="s">
        <v>27</v>
      </c>
      <c r="L19923" t="s">
        <v>73</v>
      </c>
      <c r="M19923" s="1">
        <v>6152.78</v>
      </c>
      <c r="N19923" s="1">
        <v>1254.9000000000001</v>
      </c>
      <c r="O19923">
        <v>7.0000000000000007E-2</v>
      </c>
    </row>
    <row r="19924" spans="1:15" x14ac:dyDescent="0.3">
      <c r="A19924" t="str">
        <f xml:space="preserve"> _xlfn.XLOOKUP(H19924, 'Customers'!B:B, 'Customers'!A:A)</f>
        <v>CUST_803</v>
      </c>
      <c r="B19924" t="str">
        <f>_xlfn.XLOOKUP(L19924, Products!C:C, Products!A:A)</f>
        <v>PROD_8</v>
      </c>
      <c r="C19924">
        <v>19923</v>
      </c>
      <c r="D19924" s="2" t="s">
        <v>1195</v>
      </c>
      <c r="E19924">
        <f>YEAR(Orders[[#This Row],[Order_Date]])</f>
        <v>2023</v>
      </c>
      <c r="F19924">
        <f>MONTH(Orders[[#This Row],[Order_Date]])</f>
        <v>8</v>
      </c>
      <c r="G19924" s="2" t="s">
        <v>669</v>
      </c>
      <c r="H19924" t="s">
        <v>1553</v>
      </c>
      <c r="I19924" t="s">
        <v>32</v>
      </c>
      <c r="J19924" t="s">
        <v>33</v>
      </c>
      <c r="K19924" t="s">
        <v>27</v>
      </c>
      <c r="L19924" t="s">
        <v>73</v>
      </c>
      <c r="M19924" s="1">
        <v>9782.4699999999993</v>
      </c>
      <c r="N19924" s="1">
        <v>53.07</v>
      </c>
      <c r="O19924">
        <v>0.14000000000000001</v>
      </c>
    </row>
    <row r="19925" spans="1:15" x14ac:dyDescent="0.3">
      <c r="A19925" t="str">
        <f xml:space="preserve"> _xlfn.XLOOKUP(H19925, 'Customers'!B:B, 'Customers'!A:A)</f>
        <v>CUST_906</v>
      </c>
      <c r="B19925" t="str">
        <f>_xlfn.XLOOKUP(L19925, Products!C:C, Products!A:A)</f>
        <v>PROD_4</v>
      </c>
      <c r="C19925">
        <v>19924</v>
      </c>
      <c r="D19925" s="2" t="s">
        <v>511</v>
      </c>
      <c r="E19925">
        <f>YEAR(Orders[[#This Row],[Order_Date]])</f>
        <v>2022</v>
      </c>
      <c r="F19925">
        <f>MONTH(Orders[[#This Row],[Order_Date]])</f>
        <v>6</v>
      </c>
      <c r="G19925" s="2" t="s">
        <v>791</v>
      </c>
      <c r="H19925" t="s">
        <v>1665</v>
      </c>
      <c r="I19925" t="s">
        <v>21</v>
      </c>
      <c r="J19925" t="s">
        <v>65</v>
      </c>
      <c r="K19925" t="s">
        <v>34</v>
      </c>
      <c r="L19925" t="s">
        <v>35</v>
      </c>
      <c r="M19925" s="1">
        <v>8429.42</v>
      </c>
      <c r="N19925" s="1">
        <v>1783.36</v>
      </c>
      <c r="O19925">
        <v>0.2</v>
      </c>
    </row>
    <row r="19926" spans="1:15" x14ac:dyDescent="0.3">
      <c r="A19926" t="str">
        <f xml:space="preserve"> _xlfn.XLOOKUP(H19926, 'Customers'!B:B, 'Customers'!A:A)</f>
        <v>CUST_985</v>
      </c>
      <c r="B19926" t="str">
        <f>_xlfn.XLOOKUP(L19926, Products!C:C, Products!A:A)</f>
        <v>PROD_8</v>
      </c>
      <c r="C19926">
        <v>19925</v>
      </c>
      <c r="D19926" s="2" t="s">
        <v>1649</v>
      </c>
      <c r="E19926">
        <f>YEAR(Orders[[#This Row],[Order_Date]])</f>
        <v>2023</v>
      </c>
      <c r="F19926">
        <f>MONTH(Orders[[#This Row],[Order_Date]])</f>
        <v>11</v>
      </c>
      <c r="G19926" s="2" t="s">
        <v>1258</v>
      </c>
      <c r="H19926" t="s">
        <v>1748</v>
      </c>
      <c r="I19926" t="s">
        <v>21</v>
      </c>
      <c r="J19926" t="s">
        <v>15</v>
      </c>
      <c r="K19926" t="s">
        <v>27</v>
      </c>
      <c r="L19926" t="s">
        <v>73</v>
      </c>
      <c r="M19926" s="1">
        <v>3267.27</v>
      </c>
      <c r="N19926" s="1">
        <v>410.51</v>
      </c>
      <c r="O19926">
        <v>0.03</v>
      </c>
    </row>
    <row r="19927" spans="1:15" x14ac:dyDescent="0.3">
      <c r="A19927" t="str">
        <f xml:space="preserve"> _xlfn.XLOOKUP(H19927, 'Customers'!B:B, 'Customers'!A:A)</f>
        <v>CUST_198</v>
      </c>
      <c r="B19927" t="str">
        <f>_xlfn.XLOOKUP(L19927, Products!C:C, Products!A:A)</f>
        <v>PROD_6</v>
      </c>
      <c r="C19927">
        <v>19926</v>
      </c>
      <c r="D19927" s="2" t="s">
        <v>348</v>
      </c>
      <c r="E19927">
        <f>YEAR(Orders[[#This Row],[Order_Date]])</f>
        <v>2023</v>
      </c>
      <c r="F19927">
        <f>MONTH(Orders[[#This Row],[Order_Date]])</f>
        <v>7</v>
      </c>
      <c r="G19927" s="2" t="s">
        <v>544</v>
      </c>
      <c r="H19927" t="s">
        <v>568</v>
      </c>
      <c r="I19927" t="s">
        <v>32</v>
      </c>
      <c r="J19927" t="s">
        <v>65</v>
      </c>
      <c r="K19927" t="s">
        <v>34</v>
      </c>
      <c r="L19927" t="s">
        <v>52</v>
      </c>
      <c r="M19927" s="1">
        <v>8288.69</v>
      </c>
      <c r="N19927" s="1">
        <v>-162.01</v>
      </c>
      <c r="O19927">
        <v>0.11</v>
      </c>
    </row>
    <row r="19928" spans="1:15" x14ac:dyDescent="0.3">
      <c r="A19928" t="str">
        <f xml:space="preserve"> _xlfn.XLOOKUP(H19928, 'Customers'!B:B, 'Customers'!A:A)</f>
        <v>CUST_300</v>
      </c>
      <c r="B19928" t="str">
        <f>_xlfn.XLOOKUP(L19928, Products!C:C, Products!A:A)</f>
        <v>PROD_3</v>
      </c>
      <c r="C19928">
        <v>19927</v>
      </c>
      <c r="D19928" s="2" t="s">
        <v>564</v>
      </c>
      <c r="E19928">
        <f>YEAR(Orders[[#This Row],[Order_Date]])</f>
        <v>2022</v>
      </c>
      <c r="F19928">
        <f>MONTH(Orders[[#This Row],[Order_Date]])</f>
        <v>8</v>
      </c>
      <c r="G19928" s="2" t="s">
        <v>1159</v>
      </c>
      <c r="H19928" t="s">
        <v>789</v>
      </c>
      <c r="I19928" t="s">
        <v>32</v>
      </c>
      <c r="J19928" t="s">
        <v>65</v>
      </c>
      <c r="K19928" t="s">
        <v>27</v>
      </c>
      <c r="L19928" t="s">
        <v>28</v>
      </c>
      <c r="M19928" s="1">
        <v>2533.81</v>
      </c>
      <c r="N19928" s="1">
        <v>331.74</v>
      </c>
      <c r="O19928">
        <v>0.08</v>
      </c>
    </row>
    <row r="19929" spans="1:15" x14ac:dyDescent="0.3">
      <c r="A19929" t="str">
        <f xml:space="preserve"> _xlfn.XLOOKUP(H19929, 'Customers'!B:B, 'Customers'!A:A)</f>
        <v>CUST_671</v>
      </c>
      <c r="B19929" t="str">
        <f>_xlfn.XLOOKUP(L19929, Products!C:C, Products!A:A)</f>
        <v>PROD_8</v>
      </c>
      <c r="C19929">
        <v>19928</v>
      </c>
      <c r="D19929" s="2" t="s">
        <v>307</v>
      </c>
      <c r="E19929">
        <f>YEAR(Orders[[#This Row],[Order_Date]])</f>
        <v>2022</v>
      </c>
      <c r="F19929">
        <f>MONTH(Orders[[#This Row],[Order_Date]])</f>
        <v>3</v>
      </c>
      <c r="G19929" s="2" t="s">
        <v>373</v>
      </c>
      <c r="H19929" t="s">
        <v>1401</v>
      </c>
      <c r="I19929" t="s">
        <v>14</v>
      </c>
      <c r="J19929" t="s">
        <v>15</v>
      </c>
      <c r="K19929" t="s">
        <v>27</v>
      </c>
      <c r="L19929" t="s">
        <v>73</v>
      </c>
      <c r="M19929" s="1">
        <v>7895.22</v>
      </c>
      <c r="N19929" s="1">
        <v>455.94</v>
      </c>
      <c r="O19929">
        <v>0.22</v>
      </c>
    </row>
    <row r="19930" spans="1:15" x14ac:dyDescent="0.3">
      <c r="A19930" t="str">
        <f xml:space="preserve"> _xlfn.XLOOKUP(H19930, 'Customers'!B:B, 'Customers'!A:A)</f>
        <v>CUST_926</v>
      </c>
      <c r="B19930" t="str">
        <f>_xlfn.XLOOKUP(L19930, Products!C:C, Products!A:A)</f>
        <v>PROD_8</v>
      </c>
      <c r="C19930">
        <v>19929</v>
      </c>
      <c r="D19930" s="2" t="s">
        <v>183</v>
      </c>
      <c r="E19930">
        <f>YEAR(Orders[[#This Row],[Order_Date]])</f>
        <v>2023</v>
      </c>
      <c r="F19930">
        <f>MONTH(Orders[[#This Row],[Order_Date]])</f>
        <v>7</v>
      </c>
      <c r="G19930" s="2" t="s">
        <v>292</v>
      </c>
      <c r="H19930" t="s">
        <v>1686</v>
      </c>
      <c r="I19930" t="s">
        <v>14</v>
      </c>
      <c r="J19930" t="s">
        <v>33</v>
      </c>
      <c r="K19930" t="s">
        <v>27</v>
      </c>
      <c r="L19930" t="s">
        <v>73</v>
      </c>
      <c r="M19930" s="1">
        <v>7471.9</v>
      </c>
      <c r="N19930" s="1">
        <v>1409.97</v>
      </c>
      <c r="O19930">
        <v>0.25</v>
      </c>
    </row>
    <row r="19931" spans="1:15" x14ac:dyDescent="0.3">
      <c r="A19931" t="str">
        <f xml:space="preserve"> _xlfn.XLOOKUP(H19931, 'Customers'!B:B, 'Customers'!A:A)</f>
        <v>CUST_255</v>
      </c>
      <c r="B19931" t="str">
        <f>_xlfn.XLOOKUP(L19931, Products!C:C, Products!A:A)</f>
        <v>PROD_7</v>
      </c>
      <c r="C19931">
        <v>19930</v>
      </c>
      <c r="D19931" s="2" t="s">
        <v>494</v>
      </c>
      <c r="E19931">
        <f>YEAR(Orders[[#This Row],[Order_Date]])</f>
        <v>2023</v>
      </c>
      <c r="F19931">
        <f>MONTH(Orders[[#This Row],[Order_Date]])</f>
        <v>11</v>
      </c>
      <c r="G19931" s="2" t="s">
        <v>690</v>
      </c>
      <c r="H19931" t="s">
        <v>699</v>
      </c>
      <c r="I19931" t="s">
        <v>14</v>
      </c>
      <c r="J19931" t="s">
        <v>33</v>
      </c>
      <c r="K19931" t="s">
        <v>16</v>
      </c>
      <c r="L19931" t="s">
        <v>66</v>
      </c>
      <c r="M19931" s="1">
        <v>8174.15</v>
      </c>
      <c r="N19931" s="1">
        <v>-624.79</v>
      </c>
      <c r="O19931">
        <v>0.1</v>
      </c>
    </row>
    <row r="19932" spans="1:15" x14ac:dyDescent="0.3">
      <c r="A19932" t="str">
        <f xml:space="preserve"> _xlfn.XLOOKUP(H19932, 'Customers'!B:B, 'Customers'!A:A)</f>
        <v>CUST_809</v>
      </c>
      <c r="B19932" t="str">
        <f>_xlfn.XLOOKUP(L19932, Products!C:C, Products!A:A)</f>
        <v>PROD_1</v>
      </c>
      <c r="C19932">
        <v>19931</v>
      </c>
      <c r="D19932" s="2" t="s">
        <v>728</v>
      </c>
      <c r="E19932">
        <f>YEAR(Orders[[#This Row],[Order_Date]])</f>
        <v>2022</v>
      </c>
      <c r="F19932">
        <f>MONTH(Orders[[#This Row],[Order_Date]])</f>
        <v>9</v>
      </c>
      <c r="G19932" s="2" t="s">
        <v>156</v>
      </c>
      <c r="H19932" t="s">
        <v>1559</v>
      </c>
      <c r="I19932" t="s">
        <v>14</v>
      </c>
      <c r="J19932" t="s">
        <v>65</v>
      </c>
      <c r="K19932" t="s">
        <v>27</v>
      </c>
      <c r="L19932" t="s">
        <v>17</v>
      </c>
      <c r="M19932" s="1">
        <v>3630.48</v>
      </c>
      <c r="N19932" s="1">
        <v>-200.74</v>
      </c>
      <c r="O19932">
        <v>0.16</v>
      </c>
    </row>
    <row r="19933" spans="1:15" x14ac:dyDescent="0.3">
      <c r="A19933" t="str">
        <f xml:space="preserve"> _xlfn.XLOOKUP(H19933, 'Customers'!B:B, 'Customers'!A:A)</f>
        <v>CUST_738</v>
      </c>
      <c r="B19933" t="str">
        <f>_xlfn.XLOOKUP(L19933, Products!C:C, Products!A:A)</f>
        <v>PROD_8</v>
      </c>
      <c r="C19933">
        <v>19932</v>
      </c>
      <c r="D19933" s="2" t="s">
        <v>360</v>
      </c>
      <c r="E19933">
        <f>YEAR(Orders[[#This Row],[Order_Date]])</f>
        <v>2022</v>
      </c>
      <c r="F19933">
        <f>MONTH(Orders[[#This Row],[Order_Date]])</f>
        <v>5</v>
      </c>
      <c r="G19933" s="2" t="s">
        <v>1217</v>
      </c>
      <c r="H19933" t="s">
        <v>1481</v>
      </c>
      <c r="I19933" t="s">
        <v>32</v>
      </c>
      <c r="J19933" t="s">
        <v>33</v>
      </c>
      <c r="K19933" t="s">
        <v>27</v>
      </c>
      <c r="L19933" t="s">
        <v>73</v>
      </c>
      <c r="M19933" s="1">
        <v>9333.5</v>
      </c>
      <c r="N19933" s="1">
        <v>-788.91</v>
      </c>
      <c r="O19933">
        <v>0.25</v>
      </c>
    </row>
    <row r="19934" spans="1:15" x14ac:dyDescent="0.3">
      <c r="A19934" t="str">
        <f xml:space="preserve"> _xlfn.XLOOKUP(H19934, 'Customers'!B:B, 'Customers'!A:A)</f>
        <v>CUST_865</v>
      </c>
      <c r="B19934" t="str">
        <f>_xlfn.XLOOKUP(L19934, Products!C:C, Products!A:A)</f>
        <v>PROD_1</v>
      </c>
      <c r="C19934">
        <v>19933</v>
      </c>
      <c r="D19934" s="2" t="s">
        <v>338</v>
      </c>
      <c r="E19934">
        <f>YEAR(Orders[[#This Row],[Order_Date]])</f>
        <v>2023</v>
      </c>
      <c r="F19934">
        <f>MONTH(Orders[[#This Row],[Order_Date]])</f>
        <v>9</v>
      </c>
      <c r="G19934" s="2" t="s">
        <v>161</v>
      </c>
      <c r="H19934" t="s">
        <v>1619</v>
      </c>
      <c r="I19934" t="s">
        <v>32</v>
      </c>
      <c r="J19934" t="s">
        <v>65</v>
      </c>
      <c r="K19934" t="s">
        <v>16</v>
      </c>
      <c r="L19934" t="s">
        <v>17</v>
      </c>
      <c r="M19934" s="1">
        <v>4271.37</v>
      </c>
      <c r="N19934" s="1">
        <v>-26.72</v>
      </c>
      <c r="O19934">
        <v>0.16</v>
      </c>
    </row>
    <row r="19935" spans="1:15" x14ac:dyDescent="0.3">
      <c r="A19935" t="str">
        <f xml:space="preserve"> _xlfn.XLOOKUP(H19935, 'Customers'!B:B, 'Customers'!A:A)</f>
        <v>CUST_713</v>
      </c>
      <c r="B19935" t="str">
        <f>_xlfn.XLOOKUP(L19935, Products!C:C, Products!A:A)</f>
        <v>PROD_6</v>
      </c>
      <c r="C19935">
        <v>19934</v>
      </c>
      <c r="D19935" s="2" t="s">
        <v>436</v>
      </c>
      <c r="E19935">
        <f>YEAR(Orders[[#This Row],[Order_Date]])</f>
        <v>2022</v>
      </c>
      <c r="F19935">
        <f>MONTH(Orders[[#This Row],[Order_Date]])</f>
        <v>4</v>
      </c>
      <c r="G19935" s="2" t="s">
        <v>850</v>
      </c>
      <c r="H19935" t="s">
        <v>1452</v>
      </c>
      <c r="I19935" t="s">
        <v>32</v>
      </c>
      <c r="J19935" t="s">
        <v>33</v>
      </c>
      <c r="K19935" t="s">
        <v>34</v>
      </c>
      <c r="L19935" t="s">
        <v>52</v>
      </c>
      <c r="M19935" s="1">
        <v>3825.95</v>
      </c>
      <c r="N19935" s="1">
        <v>461.16</v>
      </c>
      <c r="O19935">
        <v>0.12</v>
      </c>
    </row>
    <row r="19936" spans="1:15" x14ac:dyDescent="0.3">
      <c r="A19936" t="str">
        <f xml:space="preserve"> _xlfn.XLOOKUP(H19936, 'Customers'!B:B, 'Customers'!A:A)</f>
        <v>CUST_276</v>
      </c>
      <c r="B19936" t="str">
        <f>_xlfn.XLOOKUP(L19936, Products!C:C, Products!A:A)</f>
        <v>PROD_2</v>
      </c>
      <c r="C19936">
        <v>19935</v>
      </c>
      <c r="D19936" s="2" t="s">
        <v>240</v>
      </c>
      <c r="E19936">
        <f>YEAR(Orders[[#This Row],[Order_Date]])</f>
        <v>2022</v>
      </c>
      <c r="F19936">
        <f>MONTH(Orders[[#This Row],[Order_Date]])</f>
        <v>8</v>
      </c>
      <c r="G19936" s="2" t="s">
        <v>241</v>
      </c>
      <c r="H19936" t="s">
        <v>739</v>
      </c>
      <c r="I19936" t="s">
        <v>14</v>
      </c>
      <c r="J19936" t="s">
        <v>33</v>
      </c>
      <c r="K19936" t="s">
        <v>16</v>
      </c>
      <c r="L19936" t="s">
        <v>23</v>
      </c>
      <c r="M19936" s="1">
        <v>6735.79</v>
      </c>
      <c r="N19936" s="1">
        <v>-517.76</v>
      </c>
      <c r="O19936">
        <v>0.11</v>
      </c>
    </row>
    <row r="19937" spans="1:15" x14ac:dyDescent="0.3">
      <c r="A19937" t="str">
        <f xml:space="preserve"> _xlfn.XLOOKUP(H19937, 'Customers'!B:B, 'Customers'!A:A)</f>
        <v>CUST_1000</v>
      </c>
      <c r="B19937" t="str">
        <f>_xlfn.XLOOKUP(L19937, Products!C:C, Products!A:A)</f>
        <v>PROD_7</v>
      </c>
      <c r="C19937">
        <v>19936</v>
      </c>
      <c r="D19937" s="2" t="s">
        <v>625</v>
      </c>
      <c r="E19937">
        <f>YEAR(Orders[[#This Row],[Order_Date]])</f>
        <v>2022</v>
      </c>
      <c r="F19937">
        <f>MONTH(Orders[[#This Row],[Order_Date]])</f>
        <v>12</v>
      </c>
      <c r="G19937" s="2" t="s">
        <v>971</v>
      </c>
      <c r="H19937" t="s">
        <v>1764</v>
      </c>
      <c r="I19937" t="s">
        <v>32</v>
      </c>
      <c r="J19937" t="s">
        <v>33</v>
      </c>
      <c r="K19937" t="s">
        <v>16</v>
      </c>
      <c r="L19937" t="s">
        <v>66</v>
      </c>
      <c r="M19937" s="1">
        <v>7912.83</v>
      </c>
      <c r="N19937" s="1">
        <v>-343.2</v>
      </c>
      <c r="O19937">
        <v>0.1</v>
      </c>
    </row>
    <row r="19938" spans="1:15" x14ac:dyDescent="0.3">
      <c r="A19938" t="str">
        <f xml:space="preserve"> _xlfn.XLOOKUP(H19938, 'Customers'!B:B, 'Customers'!A:A)</f>
        <v>CUST_564</v>
      </c>
      <c r="B19938" t="str">
        <f>_xlfn.XLOOKUP(L19938, Products!C:C, Products!A:A)</f>
        <v>PROD_1</v>
      </c>
      <c r="C19938">
        <v>19937</v>
      </c>
      <c r="D19938" s="2" t="s">
        <v>606</v>
      </c>
      <c r="E19938">
        <f>YEAR(Orders[[#This Row],[Order_Date]])</f>
        <v>2022</v>
      </c>
      <c r="F19938">
        <f>MONTH(Orders[[#This Row],[Order_Date]])</f>
        <v>5</v>
      </c>
      <c r="G19938" s="2" t="s">
        <v>1009</v>
      </c>
      <c r="H19938" t="s">
        <v>1256</v>
      </c>
      <c r="I19938" t="s">
        <v>21</v>
      </c>
      <c r="J19938" t="s">
        <v>33</v>
      </c>
      <c r="K19938" t="s">
        <v>16</v>
      </c>
      <c r="L19938" t="s">
        <v>17</v>
      </c>
      <c r="M19938" s="1">
        <v>2083.08</v>
      </c>
      <c r="N19938" s="1">
        <v>455.76</v>
      </c>
      <c r="O19938">
        <v>0.14000000000000001</v>
      </c>
    </row>
    <row r="19939" spans="1:15" x14ac:dyDescent="0.3">
      <c r="A19939" t="str">
        <f xml:space="preserve"> _xlfn.XLOOKUP(H19939, 'Customers'!B:B, 'Customers'!A:A)</f>
        <v>CUST_345</v>
      </c>
      <c r="B19939" t="str">
        <f>_xlfn.XLOOKUP(L19939, Products!C:C, Products!A:A)</f>
        <v>PROD_3</v>
      </c>
      <c r="C19939">
        <v>19938</v>
      </c>
      <c r="D19939" s="2" t="s">
        <v>722</v>
      </c>
      <c r="E19939">
        <f>YEAR(Orders[[#This Row],[Order_Date]])</f>
        <v>2023</v>
      </c>
      <c r="F19939">
        <f>MONTH(Orders[[#This Row],[Order_Date]])</f>
        <v>5</v>
      </c>
      <c r="G19939" s="2" t="s">
        <v>30</v>
      </c>
      <c r="H19939" t="s">
        <v>880</v>
      </c>
      <c r="I19939" t="s">
        <v>32</v>
      </c>
      <c r="J19939" t="s">
        <v>65</v>
      </c>
      <c r="K19939" t="s">
        <v>27</v>
      </c>
      <c r="L19939" t="s">
        <v>28</v>
      </c>
      <c r="M19939" s="1">
        <v>6544.18</v>
      </c>
      <c r="N19939" s="1">
        <v>-34.99</v>
      </c>
      <c r="O19939">
        <v>0.27</v>
      </c>
    </row>
    <row r="19940" spans="1:15" x14ac:dyDescent="0.3">
      <c r="A19940" t="str">
        <f xml:space="preserve"> _xlfn.XLOOKUP(H19940, 'Customers'!B:B, 'Customers'!A:A)</f>
        <v>CUST_539</v>
      </c>
      <c r="B19940" t="str">
        <f>_xlfn.XLOOKUP(L19940, Products!C:C, Products!A:A)</f>
        <v>PROD_1</v>
      </c>
      <c r="C19940">
        <v>19939</v>
      </c>
      <c r="D19940" s="2" t="s">
        <v>25</v>
      </c>
      <c r="E19940">
        <f>YEAR(Orders[[#This Row],[Order_Date]])</f>
        <v>2023</v>
      </c>
      <c r="F19940">
        <f>MONTH(Orders[[#This Row],[Order_Date]])</f>
        <v>1</v>
      </c>
      <c r="G19940" s="2" t="s">
        <v>368</v>
      </c>
      <c r="H19940" t="s">
        <v>1220</v>
      </c>
      <c r="I19940" t="s">
        <v>21</v>
      </c>
      <c r="J19940" t="s">
        <v>33</v>
      </c>
      <c r="K19940" t="s">
        <v>16</v>
      </c>
      <c r="L19940" t="s">
        <v>17</v>
      </c>
      <c r="M19940" s="1">
        <v>2629.15</v>
      </c>
      <c r="N19940" s="1">
        <v>676.23</v>
      </c>
      <c r="O19940">
        <v>0.27</v>
      </c>
    </row>
    <row r="19941" spans="1:15" x14ac:dyDescent="0.3">
      <c r="A19941" t="str">
        <f xml:space="preserve"> _xlfn.XLOOKUP(H19941, 'Customers'!B:B, 'Customers'!A:A)</f>
        <v>CUST_470</v>
      </c>
      <c r="B19941" t="str">
        <f>_xlfn.XLOOKUP(L19941, Products!C:C, Products!A:A)</f>
        <v>PROD_2</v>
      </c>
      <c r="C19941">
        <v>19940</v>
      </c>
      <c r="D19941" s="2" t="s">
        <v>62</v>
      </c>
      <c r="E19941">
        <f>YEAR(Orders[[#This Row],[Order_Date]])</f>
        <v>2023</v>
      </c>
      <c r="F19941">
        <f>MONTH(Orders[[#This Row],[Order_Date]])</f>
        <v>1</v>
      </c>
      <c r="G19941" s="2" t="s">
        <v>359</v>
      </c>
      <c r="H19941" t="s">
        <v>1099</v>
      </c>
      <c r="I19941" t="s">
        <v>14</v>
      </c>
      <c r="J19941" t="s">
        <v>22</v>
      </c>
      <c r="K19941" t="s">
        <v>16</v>
      </c>
      <c r="L19941" t="s">
        <v>23</v>
      </c>
      <c r="M19941" s="1">
        <v>6253.39</v>
      </c>
      <c r="N19941" s="1">
        <v>1741.65</v>
      </c>
      <c r="O19941">
        <v>0.1</v>
      </c>
    </row>
    <row r="19942" spans="1:15" x14ac:dyDescent="0.3">
      <c r="A19942" t="str">
        <f xml:space="preserve"> _xlfn.XLOOKUP(H19942, 'Customers'!B:B, 'Customers'!A:A)</f>
        <v>CUST_848</v>
      </c>
      <c r="B19942" t="str">
        <f>_xlfn.XLOOKUP(L19942, Products!C:C, Products!A:A)</f>
        <v>PROD_8</v>
      </c>
      <c r="C19942">
        <v>19941</v>
      </c>
      <c r="D19942" s="2" t="s">
        <v>971</v>
      </c>
      <c r="E19942">
        <f>YEAR(Orders[[#This Row],[Order_Date]])</f>
        <v>2022</v>
      </c>
      <c r="F19942">
        <f>MONTH(Orders[[#This Row],[Order_Date]])</f>
        <v>12</v>
      </c>
      <c r="G19942" s="2" t="s">
        <v>817</v>
      </c>
      <c r="H19942" t="s">
        <v>1601</v>
      </c>
      <c r="I19942" t="s">
        <v>14</v>
      </c>
      <c r="J19942" t="s">
        <v>33</v>
      </c>
      <c r="K19942" t="s">
        <v>27</v>
      </c>
      <c r="L19942" t="s">
        <v>73</v>
      </c>
      <c r="M19942" s="1">
        <v>4944.25</v>
      </c>
      <c r="N19942" s="1">
        <v>416.25</v>
      </c>
      <c r="O19942">
        <v>0.14000000000000001</v>
      </c>
    </row>
    <row r="19943" spans="1:15" x14ac:dyDescent="0.3">
      <c r="A19943" t="str">
        <f xml:space="preserve"> _xlfn.XLOOKUP(H19943, 'Customers'!B:B, 'Customers'!A:A)</f>
        <v>CUST_841</v>
      </c>
      <c r="B19943" t="str">
        <f>_xlfn.XLOOKUP(L19943, Products!C:C, Products!A:A)</f>
        <v>PROD_2</v>
      </c>
      <c r="C19943">
        <v>19942</v>
      </c>
      <c r="D19943" s="2" t="s">
        <v>1483</v>
      </c>
      <c r="E19943">
        <f>YEAR(Orders[[#This Row],[Order_Date]])</f>
        <v>2022</v>
      </c>
      <c r="F19943">
        <f>MONTH(Orders[[#This Row],[Order_Date]])</f>
        <v>1</v>
      </c>
      <c r="G19943" s="2" t="s">
        <v>950</v>
      </c>
      <c r="H19943" t="s">
        <v>1594</v>
      </c>
      <c r="I19943" t="s">
        <v>21</v>
      </c>
      <c r="J19943" t="s">
        <v>15</v>
      </c>
      <c r="K19943" t="s">
        <v>16</v>
      </c>
      <c r="L19943" t="s">
        <v>23</v>
      </c>
      <c r="M19943" s="1">
        <v>1701.56</v>
      </c>
      <c r="N19943" s="1">
        <v>347.13</v>
      </c>
      <c r="O19943">
        <v>0.23</v>
      </c>
    </row>
    <row r="19944" spans="1:15" x14ac:dyDescent="0.3">
      <c r="A19944" t="str">
        <f xml:space="preserve"> _xlfn.XLOOKUP(H19944, 'Customers'!B:B, 'Customers'!A:A)</f>
        <v>CUST_384</v>
      </c>
      <c r="B19944" t="str">
        <f>_xlfn.XLOOKUP(L19944, Products!C:C, Products!A:A)</f>
        <v>PROD_6</v>
      </c>
      <c r="C19944">
        <v>19943</v>
      </c>
      <c r="D19944" s="2" t="s">
        <v>930</v>
      </c>
      <c r="E19944">
        <f>YEAR(Orders[[#This Row],[Order_Date]])</f>
        <v>2022</v>
      </c>
      <c r="F19944">
        <f>MONTH(Orders[[#This Row],[Order_Date]])</f>
        <v>4</v>
      </c>
      <c r="G19944" s="2" t="s">
        <v>340</v>
      </c>
      <c r="H19944" t="s">
        <v>955</v>
      </c>
      <c r="I19944" t="s">
        <v>32</v>
      </c>
      <c r="J19944" t="s">
        <v>15</v>
      </c>
      <c r="K19944" t="s">
        <v>34</v>
      </c>
      <c r="L19944" t="s">
        <v>52</v>
      </c>
      <c r="M19944" s="1">
        <v>5908.66</v>
      </c>
      <c r="N19944" s="1">
        <v>531.79999999999995</v>
      </c>
      <c r="O19944">
        <v>0.14000000000000001</v>
      </c>
    </row>
    <row r="19945" spans="1:15" x14ac:dyDescent="0.3">
      <c r="A19945" t="str">
        <f xml:space="preserve"> _xlfn.XLOOKUP(H19945, 'Customers'!B:B, 'Customers'!A:A)</f>
        <v>CUST_184</v>
      </c>
      <c r="B19945" t="str">
        <f>_xlfn.XLOOKUP(L19945, Products!C:C, Products!A:A)</f>
        <v>PROD_4</v>
      </c>
      <c r="C19945">
        <v>19944</v>
      </c>
      <c r="D19945" s="2" t="s">
        <v>1518</v>
      </c>
      <c r="E19945">
        <f>YEAR(Orders[[#This Row],[Order_Date]])</f>
        <v>2022</v>
      </c>
      <c r="F19945">
        <f>MONTH(Orders[[#This Row],[Order_Date]])</f>
        <v>7</v>
      </c>
      <c r="G19945" s="2" t="s">
        <v>885</v>
      </c>
      <c r="H19945" t="s">
        <v>534</v>
      </c>
      <c r="I19945" t="s">
        <v>21</v>
      </c>
      <c r="J19945" t="s">
        <v>65</v>
      </c>
      <c r="K19945" t="s">
        <v>34</v>
      </c>
      <c r="L19945" t="s">
        <v>35</v>
      </c>
      <c r="M19945" s="1">
        <v>6002.31</v>
      </c>
      <c r="N19945" s="1">
        <v>-550.52</v>
      </c>
      <c r="O19945">
        <v>0.25</v>
      </c>
    </row>
    <row r="19946" spans="1:15" x14ac:dyDescent="0.3">
      <c r="A19946" t="str">
        <f xml:space="preserve"> _xlfn.XLOOKUP(H19946, 'Customers'!B:B, 'Customers'!A:A)</f>
        <v>CUST_268</v>
      </c>
      <c r="B19946" t="str">
        <f>_xlfn.XLOOKUP(L19946, Products!C:C, Products!A:A)</f>
        <v>PROD_5</v>
      </c>
      <c r="C19946">
        <v>19945</v>
      </c>
      <c r="D19946" s="2" t="s">
        <v>398</v>
      </c>
      <c r="E19946">
        <f>YEAR(Orders[[#This Row],[Order_Date]])</f>
        <v>2023</v>
      </c>
      <c r="F19946">
        <f>MONTH(Orders[[#This Row],[Order_Date]])</f>
        <v>4</v>
      </c>
      <c r="G19946" s="2" t="s">
        <v>466</v>
      </c>
      <c r="H19946" t="s">
        <v>723</v>
      </c>
      <c r="I19946" t="s">
        <v>32</v>
      </c>
      <c r="J19946" t="s">
        <v>33</v>
      </c>
      <c r="K19946" t="s">
        <v>34</v>
      </c>
      <c r="L19946" t="s">
        <v>39</v>
      </c>
      <c r="M19946" s="1">
        <v>5667.73</v>
      </c>
      <c r="N19946" s="1">
        <v>256.51</v>
      </c>
      <c r="O19946">
        <v>0.24</v>
      </c>
    </row>
    <row r="19947" spans="1:15" x14ac:dyDescent="0.3">
      <c r="A19947" t="str">
        <f xml:space="preserve"> _xlfn.XLOOKUP(H19947, 'Customers'!B:B, 'Customers'!A:A)</f>
        <v>CUST_630</v>
      </c>
      <c r="B19947" t="str">
        <f>_xlfn.XLOOKUP(L19947, Products!C:C, Products!A:A)</f>
        <v>PROD_3</v>
      </c>
      <c r="C19947">
        <v>19946</v>
      </c>
      <c r="D19947" s="2" t="s">
        <v>1003</v>
      </c>
      <c r="E19947">
        <f>YEAR(Orders[[#This Row],[Order_Date]])</f>
        <v>2022</v>
      </c>
      <c r="F19947">
        <f>MONTH(Orders[[#This Row],[Order_Date]])</f>
        <v>5</v>
      </c>
      <c r="G19947" s="2" t="s">
        <v>609</v>
      </c>
      <c r="H19947" t="s">
        <v>1353</v>
      </c>
      <c r="I19947" t="s">
        <v>14</v>
      </c>
      <c r="J19947" t="s">
        <v>33</v>
      </c>
      <c r="K19947" t="s">
        <v>27</v>
      </c>
      <c r="L19947" t="s">
        <v>28</v>
      </c>
      <c r="M19947" s="1">
        <v>308.08</v>
      </c>
      <c r="N19947" s="1">
        <v>76.010000000000005</v>
      </c>
      <c r="O19947">
        <v>0.11</v>
      </c>
    </row>
    <row r="19948" spans="1:15" x14ac:dyDescent="0.3">
      <c r="A19948" t="str">
        <f xml:space="preserve"> _xlfn.XLOOKUP(H19948, 'Customers'!B:B, 'Customers'!A:A)</f>
        <v>CUST_392</v>
      </c>
      <c r="B19948" t="str">
        <f>_xlfn.XLOOKUP(L19948, Products!C:C, Products!A:A)</f>
        <v>PROD_1</v>
      </c>
      <c r="C19948">
        <v>19947</v>
      </c>
      <c r="D19948" s="2" t="s">
        <v>1317</v>
      </c>
      <c r="E19948">
        <f>YEAR(Orders[[#This Row],[Order_Date]])</f>
        <v>2022</v>
      </c>
      <c r="F19948">
        <f>MONTH(Orders[[#This Row],[Order_Date]])</f>
        <v>12</v>
      </c>
      <c r="G19948" s="2" t="s">
        <v>254</v>
      </c>
      <c r="H19948" t="s">
        <v>968</v>
      </c>
      <c r="I19948" t="s">
        <v>21</v>
      </c>
      <c r="J19948" t="s">
        <v>65</v>
      </c>
      <c r="K19948" t="s">
        <v>16</v>
      </c>
      <c r="L19948" t="s">
        <v>17</v>
      </c>
      <c r="M19948" s="1">
        <v>4408.96</v>
      </c>
      <c r="N19948" s="1">
        <v>869.49</v>
      </c>
      <c r="O19948">
        <v>0.04</v>
      </c>
    </row>
    <row r="19949" spans="1:15" x14ac:dyDescent="0.3">
      <c r="A19949" t="str">
        <f xml:space="preserve"> _xlfn.XLOOKUP(H19949, 'Customers'!B:B, 'Customers'!A:A)</f>
        <v>CUST_193</v>
      </c>
      <c r="B19949" t="str">
        <f>_xlfn.XLOOKUP(L19949, Products!C:C, Products!A:A)</f>
        <v>PROD_6</v>
      </c>
      <c r="C19949">
        <v>19948</v>
      </c>
      <c r="D19949" s="2" t="s">
        <v>148</v>
      </c>
      <c r="E19949">
        <f>YEAR(Orders[[#This Row],[Order_Date]])</f>
        <v>2023</v>
      </c>
      <c r="F19949">
        <f>MONTH(Orders[[#This Row],[Order_Date]])</f>
        <v>8</v>
      </c>
      <c r="G19949" s="2" t="s">
        <v>857</v>
      </c>
      <c r="H19949" t="s">
        <v>555</v>
      </c>
      <c r="I19949" t="s">
        <v>14</v>
      </c>
      <c r="J19949" t="s">
        <v>15</v>
      </c>
      <c r="K19949" t="s">
        <v>34</v>
      </c>
      <c r="L19949" t="s">
        <v>52</v>
      </c>
      <c r="M19949" s="1">
        <v>5814.19</v>
      </c>
      <c r="N19949" s="1">
        <v>164.28</v>
      </c>
      <c r="O19949">
        <v>0.11</v>
      </c>
    </row>
    <row r="19950" spans="1:15" x14ac:dyDescent="0.3">
      <c r="A19950" t="str">
        <f xml:space="preserve"> _xlfn.XLOOKUP(H19950, 'Customers'!B:B, 'Customers'!A:A)</f>
        <v>CUST_125</v>
      </c>
      <c r="B19950" t="str">
        <f>_xlfn.XLOOKUP(L19950, Products!C:C, Products!A:A)</f>
        <v>PROD_4</v>
      </c>
      <c r="C19950">
        <v>19949</v>
      </c>
      <c r="D19950" s="2" t="s">
        <v>949</v>
      </c>
      <c r="E19950">
        <f>YEAR(Orders[[#This Row],[Order_Date]])</f>
        <v>2022</v>
      </c>
      <c r="F19950">
        <f>MONTH(Orders[[#This Row],[Order_Date]])</f>
        <v>4</v>
      </c>
      <c r="G19950" s="2" t="s">
        <v>1427</v>
      </c>
      <c r="H19950" t="s">
        <v>388</v>
      </c>
      <c r="I19950" t="s">
        <v>21</v>
      </c>
      <c r="J19950" t="s">
        <v>33</v>
      </c>
      <c r="K19950" t="s">
        <v>34</v>
      </c>
      <c r="L19950" t="s">
        <v>35</v>
      </c>
      <c r="M19950" s="1">
        <v>4531.28</v>
      </c>
      <c r="N19950" s="1">
        <v>308.17</v>
      </c>
      <c r="O19950">
        <v>0.18</v>
      </c>
    </row>
    <row r="19951" spans="1:15" x14ac:dyDescent="0.3">
      <c r="A19951" t="str">
        <f xml:space="preserve"> _xlfn.XLOOKUP(H19951, 'Customers'!B:B, 'Customers'!A:A)</f>
        <v>CUST_908</v>
      </c>
      <c r="B19951" t="str">
        <f>_xlfn.XLOOKUP(L19951, Products!C:C, Products!A:A)</f>
        <v>PROD_1</v>
      </c>
      <c r="C19951">
        <v>19950</v>
      </c>
      <c r="D19951" s="2" t="s">
        <v>606</v>
      </c>
      <c r="E19951">
        <f>YEAR(Orders[[#This Row],[Order_Date]])</f>
        <v>2022</v>
      </c>
      <c r="F19951">
        <f>MONTH(Orders[[#This Row],[Order_Date]])</f>
        <v>5</v>
      </c>
      <c r="G19951" s="2" t="s">
        <v>923</v>
      </c>
      <c r="H19951" t="s">
        <v>1667</v>
      </c>
      <c r="I19951" t="s">
        <v>21</v>
      </c>
      <c r="J19951" t="s">
        <v>15</v>
      </c>
      <c r="K19951" t="s">
        <v>16</v>
      </c>
      <c r="L19951" t="s">
        <v>17</v>
      </c>
      <c r="M19951" s="1">
        <v>3116.63</v>
      </c>
      <c r="N19951" s="1">
        <v>-291.41000000000003</v>
      </c>
      <c r="O19951">
        <v>0.2</v>
      </c>
    </row>
    <row r="19952" spans="1:15" x14ac:dyDescent="0.3">
      <c r="A19952" t="str">
        <f xml:space="preserve"> _xlfn.XLOOKUP(H19952, 'Customers'!B:B, 'Customers'!A:A)</f>
        <v>CUST_548</v>
      </c>
      <c r="B19952" t="str">
        <f>_xlfn.XLOOKUP(L19952, Products!C:C, Products!A:A)</f>
        <v>PROD_1</v>
      </c>
      <c r="C19952">
        <v>19951</v>
      </c>
      <c r="D19952" s="2" t="s">
        <v>552</v>
      </c>
      <c r="E19952">
        <f>YEAR(Orders[[#This Row],[Order_Date]])</f>
        <v>2023</v>
      </c>
      <c r="F19952">
        <f>MONTH(Orders[[#This Row],[Order_Date]])</f>
        <v>12</v>
      </c>
      <c r="G19952" s="2" t="s">
        <v>1241</v>
      </c>
      <c r="H19952" t="s">
        <v>1232</v>
      </c>
      <c r="I19952" t="s">
        <v>14</v>
      </c>
      <c r="J19952" t="s">
        <v>33</v>
      </c>
      <c r="K19952" t="s">
        <v>27</v>
      </c>
      <c r="L19952" t="s">
        <v>17</v>
      </c>
      <c r="M19952" s="1">
        <v>3502.8</v>
      </c>
      <c r="N19952" s="1">
        <v>-230.72</v>
      </c>
      <c r="O19952">
        <v>0.28000000000000003</v>
      </c>
    </row>
    <row r="19953" spans="1:15" x14ac:dyDescent="0.3">
      <c r="A19953" t="str">
        <f xml:space="preserve"> _xlfn.XLOOKUP(H19953, 'Customers'!B:B, 'Customers'!A:A)</f>
        <v>CUST_312</v>
      </c>
      <c r="B19953" t="str">
        <f>_xlfn.XLOOKUP(L19953, Products!C:C, Products!A:A)</f>
        <v>PROD_5</v>
      </c>
      <c r="C19953">
        <v>19952</v>
      </c>
      <c r="D19953" s="2" t="s">
        <v>89</v>
      </c>
      <c r="E19953">
        <f>YEAR(Orders[[#This Row],[Order_Date]])</f>
        <v>2023</v>
      </c>
      <c r="F19953">
        <f>MONTH(Orders[[#This Row],[Order_Date]])</f>
        <v>12</v>
      </c>
      <c r="G19953" s="2" t="s">
        <v>597</v>
      </c>
      <c r="H19953" t="s">
        <v>815</v>
      </c>
      <c r="I19953" t="s">
        <v>21</v>
      </c>
      <c r="J19953" t="s">
        <v>15</v>
      </c>
      <c r="K19953" t="s">
        <v>34</v>
      </c>
      <c r="L19953" t="s">
        <v>39</v>
      </c>
      <c r="M19953" s="1">
        <v>9217.2800000000007</v>
      </c>
      <c r="N19953" s="1">
        <v>1465.71</v>
      </c>
      <c r="O19953">
        <v>0.27</v>
      </c>
    </row>
    <row r="19954" spans="1:15" x14ac:dyDescent="0.3">
      <c r="A19954" t="str">
        <f xml:space="preserve"> _xlfn.XLOOKUP(H19954, 'Customers'!B:B, 'Customers'!A:A)</f>
        <v>CUST_159</v>
      </c>
      <c r="B19954" t="str">
        <f>_xlfn.XLOOKUP(L19954, Products!C:C, Products!A:A)</f>
        <v>PROD_4</v>
      </c>
      <c r="C19954">
        <v>19953</v>
      </c>
      <c r="D19954" s="2" t="s">
        <v>481</v>
      </c>
      <c r="E19954">
        <f>YEAR(Orders[[#This Row],[Order_Date]])</f>
        <v>2023</v>
      </c>
      <c r="F19954">
        <f>MONTH(Orders[[#This Row],[Order_Date]])</f>
        <v>7</v>
      </c>
      <c r="G19954" s="2" t="s">
        <v>1249</v>
      </c>
      <c r="H19954" t="s">
        <v>468</v>
      </c>
      <c r="I19954" t="s">
        <v>32</v>
      </c>
      <c r="J19954" t="s">
        <v>33</v>
      </c>
      <c r="K19954" t="s">
        <v>34</v>
      </c>
      <c r="L19954" t="s">
        <v>35</v>
      </c>
      <c r="M19954" s="1">
        <v>2980.53</v>
      </c>
      <c r="N19954" s="1">
        <v>-227.76</v>
      </c>
      <c r="O19954">
        <v>0.08</v>
      </c>
    </row>
    <row r="19955" spans="1:15" x14ac:dyDescent="0.3">
      <c r="A19955" t="str">
        <f xml:space="preserve"> _xlfn.XLOOKUP(H19955, 'Customers'!B:B, 'Customers'!A:A)</f>
        <v>CUST_63</v>
      </c>
      <c r="B19955" t="str">
        <f>_xlfn.XLOOKUP(L19955, Products!C:C, Products!A:A)</f>
        <v>PROD_1</v>
      </c>
      <c r="C19955">
        <v>19954</v>
      </c>
      <c r="D19955" s="2" t="s">
        <v>817</v>
      </c>
      <c r="E19955">
        <f>YEAR(Orders[[#This Row],[Order_Date]])</f>
        <v>2022</v>
      </c>
      <c r="F19955">
        <f>MONTH(Orders[[#This Row],[Order_Date]])</f>
        <v>12</v>
      </c>
      <c r="G19955" s="2" t="s">
        <v>766</v>
      </c>
      <c r="H19955" t="s">
        <v>210</v>
      </c>
      <c r="I19955" t="s">
        <v>14</v>
      </c>
      <c r="J19955" t="s">
        <v>65</v>
      </c>
      <c r="K19955" t="s">
        <v>27</v>
      </c>
      <c r="L19955" t="s">
        <v>17</v>
      </c>
      <c r="M19955" s="1">
        <v>7060.3</v>
      </c>
      <c r="N19955" s="1">
        <v>1615.91</v>
      </c>
      <c r="O19955">
        <v>0.13</v>
      </c>
    </row>
    <row r="19956" spans="1:15" x14ac:dyDescent="0.3">
      <c r="A19956" t="str">
        <f xml:space="preserve"> _xlfn.XLOOKUP(H19956, 'Customers'!B:B, 'Customers'!A:A)</f>
        <v>CUST_862</v>
      </c>
      <c r="B19956" t="str">
        <f>_xlfn.XLOOKUP(L19956, Products!C:C, Products!A:A)</f>
        <v>PROD_3</v>
      </c>
      <c r="C19956">
        <v>19955</v>
      </c>
      <c r="D19956" s="2" t="s">
        <v>1115</v>
      </c>
      <c r="E19956">
        <f>YEAR(Orders[[#This Row],[Order_Date]])</f>
        <v>2023</v>
      </c>
      <c r="F19956">
        <f>MONTH(Orders[[#This Row],[Order_Date]])</f>
        <v>5</v>
      </c>
      <c r="G19956" s="2" t="s">
        <v>925</v>
      </c>
      <c r="H19956" t="s">
        <v>1616</v>
      </c>
      <c r="I19956" t="s">
        <v>14</v>
      </c>
      <c r="J19956" t="s">
        <v>65</v>
      </c>
      <c r="K19956" t="s">
        <v>27</v>
      </c>
      <c r="L19956" t="s">
        <v>28</v>
      </c>
      <c r="M19956" s="1">
        <v>1087.8399999999999</v>
      </c>
      <c r="N19956" s="1">
        <v>133.88</v>
      </c>
      <c r="O19956">
        <v>0.21</v>
      </c>
    </row>
    <row r="19957" spans="1:15" x14ac:dyDescent="0.3">
      <c r="A19957" t="str">
        <f xml:space="preserve"> _xlfn.XLOOKUP(H19957, 'Customers'!B:B, 'Customers'!A:A)</f>
        <v>CUST_177</v>
      </c>
      <c r="B19957" t="str">
        <f>_xlfn.XLOOKUP(L19957, Products!C:C, Products!A:A)</f>
        <v>PROD_7</v>
      </c>
      <c r="C19957">
        <v>19956</v>
      </c>
      <c r="D19957" s="2" t="s">
        <v>521</v>
      </c>
      <c r="E19957">
        <f>YEAR(Orders[[#This Row],[Order_Date]])</f>
        <v>2022</v>
      </c>
      <c r="F19957">
        <f>MONTH(Orders[[#This Row],[Order_Date]])</f>
        <v>7</v>
      </c>
      <c r="G19957" s="2" t="s">
        <v>101</v>
      </c>
      <c r="H19957" t="s">
        <v>517</v>
      </c>
      <c r="I19957" t="s">
        <v>14</v>
      </c>
      <c r="J19957" t="s">
        <v>65</v>
      </c>
      <c r="K19957" t="s">
        <v>16</v>
      </c>
      <c r="L19957" t="s">
        <v>66</v>
      </c>
      <c r="M19957" s="1">
        <v>6389.1</v>
      </c>
      <c r="N19957" s="1">
        <v>-369.37</v>
      </c>
      <c r="O19957">
        <v>0.03</v>
      </c>
    </row>
    <row r="19958" spans="1:15" x14ac:dyDescent="0.3">
      <c r="A19958" t="str">
        <f xml:space="preserve"> _xlfn.XLOOKUP(H19958, 'Customers'!B:B, 'Customers'!A:A)</f>
        <v>CUST_654</v>
      </c>
      <c r="B19958" t="str">
        <f>_xlfn.XLOOKUP(L19958, Products!C:C, Products!A:A)</f>
        <v>PROD_8</v>
      </c>
      <c r="C19958">
        <v>19957</v>
      </c>
      <c r="D19958" s="2" t="s">
        <v>606</v>
      </c>
      <c r="E19958">
        <f>YEAR(Orders[[#This Row],[Order_Date]])</f>
        <v>2022</v>
      </c>
      <c r="F19958">
        <f>MONTH(Orders[[#This Row],[Order_Date]])</f>
        <v>5</v>
      </c>
      <c r="G19958" s="2" t="s">
        <v>1352</v>
      </c>
      <c r="H19958" t="s">
        <v>1381</v>
      </c>
      <c r="I19958" t="s">
        <v>32</v>
      </c>
      <c r="J19958" t="s">
        <v>15</v>
      </c>
      <c r="K19958" t="s">
        <v>27</v>
      </c>
      <c r="L19958" t="s">
        <v>73</v>
      </c>
      <c r="M19958" s="1">
        <v>7103.23</v>
      </c>
      <c r="N19958" s="1">
        <v>1716.44</v>
      </c>
      <c r="O19958">
        <v>0.08</v>
      </c>
    </row>
    <row r="19959" spans="1:15" x14ac:dyDescent="0.3">
      <c r="A19959" t="str">
        <f xml:space="preserve"> _xlfn.XLOOKUP(H19959, 'Customers'!B:B, 'Customers'!A:A)</f>
        <v>CUST_814</v>
      </c>
      <c r="B19959" t="str">
        <f>_xlfn.XLOOKUP(L19959, Products!C:C, Products!A:A)</f>
        <v>PROD_2</v>
      </c>
      <c r="C19959">
        <v>19958</v>
      </c>
      <c r="D19959" s="2" t="s">
        <v>1002</v>
      </c>
      <c r="E19959">
        <f>YEAR(Orders[[#This Row],[Order_Date]])</f>
        <v>2023</v>
      </c>
      <c r="F19959">
        <f>MONTH(Orders[[#This Row],[Order_Date]])</f>
        <v>3</v>
      </c>
      <c r="G19959" s="2" t="s">
        <v>41</v>
      </c>
      <c r="H19959" t="s">
        <v>1564</v>
      </c>
      <c r="I19959" t="s">
        <v>32</v>
      </c>
      <c r="J19959" t="s">
        <v>65</v>
      </c>
      <c r="K19959" t="s">
        <v>16</v>
      </c>
      <c r="L19959" t="s">
        <v>23</v>
      </c>
      <c r="M19959" s="1">
        <v>6247.53</v>
      </c>
      <c r="N19959" s="1">
        <v>1819.32</v>
      </c>
      <c r="O19959">
        <v>0.04</v>
      </c>
    </row>
    <row r="19960" spans="1:15" x14ac:dyDescent="0.3">
      <c r="A19960" t="str">
        <f xml:space="preserve"> _xlfn.XLOOKUP(H19960, 'Customers'!B:B, 'Customers'!A:A)</f>
        <v>CUST_135</v>
      </c>
      <c r="B19960" t="str">
        <f>_xlfn.XLOOKUP(L19960, Products!C:C, Products!A:A)</f>
        <v>PROD_2</v>
      </c>
      <c r="C19960">
        <v>19959</v>
      </c>
      <c r="D19960" s="2" t="s">
        <v>471</v>
      </c>
      <c r="E19960">
        <f>YEAR(Orders[[#This Row],[Order_Date]])</f>
        <v>2022</v>
      </c>
      <c r="F19960">
        <f>MONTH(Orders[[#This Row],[Order_Date]])</f>
        <v>10</v>
      </c>
      <c r="G19960" s="2" t="s">
        <v>472</v>
      </c>
      <c r="H19960" t="s">
        <v>415</v>
      </c>
      <c r="I19960" t="s">
        <v>32</v>
      </c>
      <c r="J19960" t="s">
        <v>22</v>
      </c>
      <c r="K19960" t="s">
        <v>16</v>
      </c>
      <c r="L19960" t="s">
        <v>23</v>
      </c>
      <c r="M19960" s="1">
        <v>8089.54</v>
      </c>
      <c r="N19960" s="1">
        <v>-594.30999999999995</v>
      </c>
      <c r="O19960">
        <v>0.27</v>
      </c>
    </row>
    <row r="19961" spans="1:15" x14ac:dyDescent="0.3">
      <c r="A19961" t="str">
        <f xml:space="preserve"> _xlfn.XLOOKUP(H19961, 'Customers'!B:B, 'Customers'!A:A)</f>
        <v>CUST_558</v>
      </c>
      <c r="B19961" t="str">
        <f>_xlfn.XLOOKUP(L19961, Products!C:C, Products!A:A)</f>
        <v>PROD_1</v>
      </c>
      <c r="C19961">
        <v>19960</v>
      </c>
      <c r="D19961" s="2" t="s">
        <v>407</v>
      </c>
      <c r="E19961">
        <f>YEAR(Orders[[#This Row],[Order_Date]])</f>
        <v>2022</v>
      </c>
      <c r="F19961">
        <f>MONTH(Orders[[#This Row],[Order_Date]])</f>
        <v>11</v>
      </c>
      <c r="G19961" s="2" t="s">
        <v>385</v>
      </c>
      <c r="H19961" t="s">
        <v>1245</v>
      </c>
      <c r="I19961" t="s">
        <v>32</v>
      </c>
      <c r="J19961" t="s">
        <v>22</v>
      </c>
      <c r="K19961" t="s">
        <v>27</v>
      </c>
      <c r="L19961" t="s">
        <v>17</v>
      </c>
      <c r="M19961" s="1">
        <v>4693.22</v>
      </c>
      <c r="N19961" s="1">
        <v>-459.08</v>
      </c>
      <c r="O19961">
        <v>0.05</v>
      </c>
    </row>
    <row r="19962" spans="1:15" x14ac:dyDescent="0.3">
      <c r="A19962" t="str">
        <f xml:space="preserve"> _xlfn.XLOOKUP(H19962, 'Customers'!B:B, 'Customers'!A:A)</f>
        <v>CUST_803</v>
      </c>
      <c r="B19962" t="str">
        <f>_xlfn.XLOOKUP(L19962, Products!C:C, Products!A:A)</f>
        <v>PROD_1</v>
      </c>
      <c r="C19962">
        <v>19961</v>
      </c>
      <c r="D19962" s="2" t="s">
        <v>314</v>
      </c>
      <c r="E19962">
        <f>YEAR(Orders[[#This Row],[Order_Date]])</f>
        <v>2023</v>
      </c>
      <c r="F19962">
        <f>MONTH(Orders[[#This Row],[Order_Date]])</f>
        <v>7</v>
      </c>
      <c r="G19962" s="2" t="s">
        <v>231</v>
      </c>
      <c r="H19962" t="s">
        <v>1553</v>
      </c>
      <c r="I19962" t="s">
        <v>21</v>
      </c>
      <c r="J19962" t="s">
        <v>22</v>
      </c>
      <c r="K19962" t="s">
        <v>27</v>
      </c>
      <c r="L19962" t="s">
        <v>17</v>
      </c>
      <c r="M19962" s="1">
        <v>7020.95</v>
      </c>
      <c r="N19962" s="1">
        <v>1404.5</v>
      </c>
      <c r="O19962">
        <v>0.06</v>
      </c>
    </row>
    <row r="19963" spans="1:15" x14ac:dyDescent="0.3">
      <c r="A19963" t="str">
        <f xml:space="preserve"> _xlfn.XLOOKUP(H19963, 'Customers'!B:B, 'Customers'!A:A)</f>
        <v>CUST_62</v>
      </c>
      <c r="B19963" t="str">
        <f>_xlfn.XLOOKUP(L19963, Products!C:C, Products!A:A)</f>
        <v>PROD_1</v>
      </c>
      <c r="C19963">
        <v>19962</v>
      </c>
      <c r="D19963" s="2" t="s">
        <v>183</v>
      </c>
      <c r="E19963">
        <f>YEAR(Orders[[#This Row],[Order_Date]])</f>
        <v>2023</v>
      </c>
      <c r="F19963">
        <f>MONTH(Orders[[#This Row],[Order_Date]])</f>
        <v>7</v>
      </c>
      <c r="G19963" s="2" t="s">
        <v>1305</v>
      </c>
      <c r="H19963" t="s">
        <v>207</v>
      </c>
      <c r="I19963" t="s">
        <v>21</v>
      </c>
      <c r="J19963" t="s">
        <v>33</v>
      </c>
      <c r="K19963" t="s">
        <v>27</v>
      </c>
      <c r="L19963" t="s">
        <v>17</v>
      </c>
      <c r="M19963" s="1">
        <v>6661.29</v>
      </c>
      <c r="N19963" s="1">
        <v>69.44</v>
      </c>
      <c r="O19963">
        <v>0.01</v>
      </c>
    </row>
    <row r="19964" spans="1:15" x14ac:dyDescent="0.3">
      <c r="A19964" t="str">
        <f xml:space="preserve"> _xlfn.XLOOKUP(H19964, 'Customers'!B:B, 'Customers'!A:A)</f>
        <v>CUST_795</v>
      </c>
      <c r="B19964" t="str">
        <f>_xlfn.XLOOKUP(L19964, Products!C:C, Products!A:A)</f>
        <v>PROD_4</v>
      </c>
      <c r="C19964">
        <v>19963</v>
      </c>
      <c r="D19964" s="2" t="s">
        <v>1024</v>
      </c>
      <c r="E19964">
        <f>YEAR(Orders[[#This Row],[Order_Date]])</f>
        <v>2023</v>
      </c>
      <c r="F19964">
        <f>MONTH(Orders[[#This Row],[Order_Date]])</f>
        <v>8</v>
      </c>
      <c r="G19964" s="2" t="s">
        <v>228</v>
      </c>
      <c r="H19964" t="s">
        <v>1543</v>
      </c>
      <c r="I19964" t="s">
        <v>21</v>
      </c>
      <c r="J19964" t="s">
        <v>33</v>
      </c>
      <c r="K19964" t="s">
        <v>34</v>
      </c>
      <c r="L19964" t="s">
        <v>35</v>
      </c>
      <c r="M19964" s="1">
        <v>5691.38</v>
      </c>
      <c r="N19964" s="1">
        <v>-471.07</v>
      </c>
      <c r="O19964">
        <v>0.24</v>
      </c>
    </row>
    <row r="19965" spans="1:15" x14ac:dyDescent="0.3">
      <c r="A19965" t="str">
        <f xml:space="preserve"> _xlfn.XLOOKUP(H19965, 'Customers'!B:B, 'Customers'!A:A)</f>
        <v>CUST_679</v>
      </c>
      <c r="B19965" t="str">
        <f>_xlfn.XLOOKUP(L19965, Products!C:C, Products!A:A)</f>
        <v>PROD_4</v>
      </c>
      <c r="C19965">
        <v>19964</v>
      </c>
      <c r="D19965" s="2" t="s">
        <v>19</v>
      </c>
      <c r="E19965">
        <f>YEAR(Orders[[#This Row],[Order_Date]])</f>
        <v>2023</v>
      </c>
      <c r="F19965">
        <f>MONTH(Orders[[#This Row],[Order_Date]])</f>
        <v>4</v>
      </c>
      <c r="G19965" s="2" t="s">
        <v>163</v>
      </c>
      <c r="H19965" t="s">
        <v>1414</v>
      </c>
      <c r="I19965" t="s">
        <v>14</v>
      </c>
      <c r="J19965" t="s">
        <v>15</v>
      </c>
      <c r="K19965" t="s">
        <v>34</v>
      </c>
      <c r="L19965" t="s">
        <v>35</v>
      </c>
      <c r="M19965" s="1">
        <v>9910.7099999999991</v>
      </c>
      <c r="N19965" s="1">
        <v>2222</v>
      </c>
      <c r="O19965">
        <v>0.2</v>
      </c>
    </row>
    <row r="19966" spans="1:15" x14ac:dyDescent="0.3">
      <c r="A19966" t="str">
        <f xml:space="preserve"> _xlfn.XLOOKUP(H19966, 'Customers'!B:B, 'Customers'!A:A)</f>
        <v>CUST_532</v>
      </c>
      <c r="B19966" t="str">
        <f>_xlfn.XLOOKUP(L19966, Products!C:C, Products!A:A)</f>
        <v>PROD_4</v>
      </c>
      <c r="C19966">
        <v>19965</v>
      </c>
      <c r="D19966" s="2" t="s">
        <v>861</v>
      </c>
      <c r="E19966">
        <f>YEAR(Orders[[#This Row],[Order_Date]])</f>
        <v>2022</v>
      </c>
      <c r="F19966">
        <f>MONTH(Orders[[#This Row],[Order_Date]])</f>
        <v>10</v>
      </c>
      <c r="G19966" s="2" t="s">
        <v>119</v>
      </c>
      <c r="H19966" t="s">
        <v>1212</v>
      </c>
      <c r="I19966" t="s">
        <v>21</v>
      </c>
      <c r="J19966" t="s">
        <v>65</v>
      </c>
      <c r="K19966" t="s">
        <v>34</v>
      </c>
      <c r="L19966" t="s">
        <v>35</v>
      </c>
      <c r="M19966" s="1">
        <v>2240.0700000000002</v>
      </c>
      <c r="N19966" s="1">
        <v>385.37</v>
      </c>
      <c r="O19966">
        <v>0.05</v>
      </c>
    </row>
    <row r="19967" spans="1:15" x14ac:dyDescent="0.3">
      <c r="A19967" t="str">
        <f xml:space="preserve"> _xlfn.XLOOKUP(H19967, 'Customers'!B:B, 'Customers'!A:A)</f>
        <v>CUST_539</v>
      </c>
      <c r="B19967" t="str">
        <f>_xlfn.XLOOKUP(L19967, Products!C:C, Products!A:A)</f>
        <v>PROD_8</v>
      </c>
      <c r="C19967">
        <v>19966</v>
      </c>
      <c r="D19967" s="2" t="s">
        <v>305</v>
      </c>
      <c r="E19967">
        <f>YEAR(Orders[[#This Row],[Order_Date]])</f>
        <v>2022</v>
      </c>
      <c r="F19967">
        <f>MONTH(Orders[[#This Row],[Order_Date]])</f>
        <v>6</v>
      </c>
      <c r="G19967" s="2" t="s">
        <v>518</v>
      </c>
      <c r="H19967" t="s">
        <v>1220</v>
      </c>
      <c r="I19967" t="s">
        <v>21</v>
      </c>
      <c r="J19967" t="s">
        <v>65</v>
      </c>
      <c r="K19967" t="s">
        <v>27</v>
      </c>
      <c r="L19967" t="s">
        <v>73</v>
      </c>
      <c r="M19967" s="1">
        <v>8040.04</v>
      </c>
      <c r="N19967" s="1">
        <v>2035.27</v>
      </c>
      <c r="O19967">
        <v>0.09</v>
      </c>
    </row>
    <row r="19968" spans="1:15" x14ac:dyDescent="0.3">
      <c r="A19968" t="str">
        <f xml:space="preserve"> _xlfn.XLOOKUP(H19968, 'Customers'!B:B, 'Customers'!A:A)</f>
        <v>CUST_812</v>
      </c>
      <c r="B19968" t="str">
        <f>_xlfn.XLOOKUP(L19968, Products!C:C, Products!A:A)</f>
        <v>PROD_6</v>
      </c>
      <c r="C19968">
        <v>19967</v>
      </c>
      <c r="D19968" s="2" t="s">
        <v>790</v>
      </c>
      <c r="E19968">
        <f>YEAR(Orders[[#This Row],[Order_Date]])</f>
        <v>2023</v>
      </c>
      <c r="F19968">
        <f>MONTH(Orders[[#This Row],[Order_Date]])</f>
        <v>7</v>
      </c>
      <c r="G19968" s="2" t="s">
        <v>142</v>
      </c>
      <c r="H19968" t="s">
        <v>1562</v>
      </c>
      <c r="I19968" t="s">
        <v>21</v>
      </c>
      <c r="J19968" t="s">
        <v>33</v>
      </c>
      <c r="K19968" t="s">
        <v>34</v>
      </c>
      <c r="L19968" t="s">
        <v>52</v>
      </c>
      <c r="M19968" s="1">
        <v>3939.79</v>
      </c>
      <c r="N19968" s="1">
        <v>-23.3</v>
      </c>
      <c r="O19968">
        <v>0.19</v>
      </c>
    </row>
    <row r="19969" spans="1:15" x14ac:dyDescent="0.3">
      <c r="A19969" t="str">
        <f xml:space="preserve"> _xlfn.XLOOKUP(H19969, 'Customers'!B:B, 'Customers'!A:A)</f>
        <v>CUST_169</v>
      </c>
      <c r="B19969" t="str">
        <f>_xlfn.XLOOKUP(L19969, Products!C:C, Products!A:A)</f>
        <v>PROD_1</v>
      </c>
      <c r="C19969">
        <v>19968</v>
      </c>
      <c r="D19969" s="2" t="s">
        <v>1198</v>
      </c>
      <c r="E19969">
        <f>YEAR(Orders[[#This Row],[Order_Date]])</f>
        <v>2022</v>
      </c>
      <c r="F19969">
        <f>MONTH(Orders[[#This Row],[Order_Date]])</f>
        <v>10</v>
      </c>
      <c r="G19969" s="2" t="s">
        <v>1463</v>
      </c>
      <c r="H19969" t="s">
        <v>497</v>
      </c>
      <c r="I19969" t="s">
        <v>14</v>
      </c>
      <c r="J19969" t="s">
        <v>33</v>
      </c>
      <c r="K19969" t="s">
        <v>16</v>
      </c>
      <c r="L19969" t="s">
        <v>17</v>
      </c>
      <c r="M19969" s="1">
        <v>6136.31</v>
      </c>
      <c r="N19969" s="1">
        <v>534.47</v>
      </c>
      <c r="O19969">
        <v>0.25</v>
      </c>
    </row>
    <row r="19970" spans="1:15" x14ac:dyDescent="0.3">
      <c r="A19970" t="str">
        <f xml:space="preserve"> _xlfn.XLOOKUP(H19970, 'Customers'!B:B, 'Customers'!A:A)</f>
        <v>CUST_59</v>
      </c>
      <c r="B19970" t="str">
        <f>_xlfn.XLOOKUP(L19970, Products!C:C, Products!A:A)</f>
        <v>PROD_6</v>
      </c>
      <c r="C19970">
        <v>19969</v>
      </c>
      <c r="D19970" s="2" t="s">
        <v>1164</v>
      </c>
      <c r="E19970">
        <f>YEAR(Orders[[#This Row],[Order_Date]])</f>
        <v>2022</v>
      </c>
      <c r="F19970">
        <f>MONTH(Orders[[#This Row],[Order_Date]])</f>
        <v>3</v>
      </c>
      <c r="G19970" s="2" t="s">
        <v>414</v>
      </c>
      <c r="H19970" t="s">
        <v>199</v>
      </c>
      <c r="I19970" t="s">
        <v>32</v>
      </c>
      <c r="J19970" t="s">
        <v>65</v>
      </c>
      <c r="K19970" t="s">
        <v>34</v>
      </c>
      <c r="L19970" t="s">
        <v>52</v>
      </c>
      <c r="M19970" s="1">
        <v>3669.85</v>
      </c>
      <c r="N19970" s="1">
        <v>-214.52</v>
      </c>
      <c r="O19970">
        <v>0.26</v>
      </c>
    </row>
    <row r="19971" spans="1:15" x14ac:dyDescent="0.3">
      <c r="A19971" t="str">
        <f xml:space="preserve"> _xlfn.XLOOKUP(H19971, 'Customers'!B:B, 'Customers'!A:A)</f>
        <v>CUST_276</v>
      </c>
      <c r="B19971" t="str">
        <f>_xlfn.XLOOKUP(L19971, Products!C:C, Products!A:A)</f>
        <v>PROD_2</v>
      </c>
      <c r="C19971">
        <v>19970</v>
      </c>
      <c r="D19971" s="2" t="s">
        <v>560</v>
      </c>
      <c r="E19971">
        <f>YEAR(Orders[[#This Row],[Order_Date]])</f>
        <v>2022</v>
      </c>
      <c r="F19971">
        <f>MONTH(Orders[[#This Row],[Order_Date]])</f>
        <v>3</v>
      </c>
      <c r="G19971" s="2" t="s">
        <v>1265</v>
      </c>
      <c r="H19971" t="s">
        <v>739</v>
      </c>
      <c r="I19971" t="s">
        <v>14</v>
      </c>
      <c r="J19971" t="s">
        <v>15</v>
      </c>
      <c r="K19971" t="s">
        <v>16</v>
      </c>
      <c r="L19971" t="s">
        <v>23</v>
      </c>
      <c r="M19971" s="1">
        <v>5709.79</v>
      </c>
      <c r="N19971" s="1">
        <v>652.13</v>
      </c>
      <c r="O19971">
        <v>0.15</v>
      </c>
    </row>
    <row r="19972" spans="1:15" x14ac:dyDescent="0.3">
      <c r="A19972" t="str">
        <f xml:space="preserve"> _xlfn.XLOOKUP(H19972, 'Customers'!B:B, 'Customers'!A:A)</f>
        <v>CUST_356</v>
      </c>
      <c r="B19972" t="str">
        <f>_xlfn.XLOOKUP(L19972, Products!C:C, Products!A:A)</f>
        <v>PROD_6</v>
      </c>
      <c r="C19972">
        <v>19971</v>
      </c>
      <c r="D19972" s="2" t="s">
        <v>1239</v>
      </c>
      <c r="E19972">
        <f>YEAR(Orders[[#This Row],[Order_Date]])</f>
        <v>2022</v>
      </c>
      <c r="F19972">
        <f>MONTH(Orders[[#This Row],[Order_Date]])</f>
        <v>7</v>
      </c>
      <c r="G19972" s="2" t="s">
        <v>244</v>
      </c>
      <c r="H19972" t="s">
        <v>897</v>
      </c>
      <c r="I19972" t="s">
        <v>32</v>
      </c>
      <c r="J19972" t="s">
        <v>22</v>
      </c>
      <c r="K19972" t="s">
        <v>34</v>
      </c>
      <c r="L19972" t="s">
        <v>52</v>
      </c>
      <c r="M19972" s="1">
        <v>2766.96</v>
      </c>
      <c r="N19972" s="1">
        <v>118.63</v>
      </c>
      <c r="O19972">
        <v>0.27</v>
      </c>
    </row>
    <row r="19973" spans="1:15" x14ac:dyDescent="0.3">
      <c r="A19973" t="str">
        <f xml:space="preserve"> _xlfn.XLOOKUP(H19973, 'Customers'!B:B, 'Customers'!A:A)</f>
        <v>CUST_646</v>
      </c>
      <c r="B19973" t="str">
        <f>_xlfn.XLOOKUP(L19973, Products!C:C, Products!A:A)</f>
        <v>PROD_4</v>
      </c>
      <c r="C19973">
        <v>19972</v>
      </c>
      <c r="D19973" s="2" t="s">
        <v>225</v>
      </c>
      <c r="E19973">
        <f>YEAR(Orders[[#This Row],[Order_Date]])</f>
        <v>2023</v>
      </c>
      <c r="F19973">
        <f>MONTH(Orders[[#This Row],[Order_Date]])</f>
        <v>6</v>
      </c>
      <c r="G19973" s="2" t="s">
        <v>1056</v>
      </c>
      <c r="H19973" t="s">
        <v>1371</v>
      </c>
      <c r="I19973" t="s">
        <v>32</v>
      </c>
      <c r="J19973" t="s">
        <v>15</v>
      </c>
      <c r="K19973" t="s">
        <v>34</v>
      </c>
      <c r="L19973" t="s">
        <v>35</v>
      </c>
      <c r="M19973" s="1">
        <v>7737.72</v>
      </c>
      <c r="N19973" s="1">
        <v>2280.02</v>
      </c>
      <c r="O19973">
        <v>0.17</v>
      </c>
    </row>
    <row r="19974" spans="1:15" x14ac:dyDescent="0.3">
      <c r="A19974" t="str">
        <f xml:space="preserve"> _xlfn.XLOOKUP(H19974, 'Customers'!B:B, 'Customers'!A:A)</f>
        <v>CUST_22</v>
      </c>
      <c r="B19974" t="str">
        <f>_xlfn.XLOOKUP(L19974, Products!C:C, Products!A:A)</f>
        <v>PROD_6</v>
      </c>
      <c r="C19974">
        <v>19973</v>
      </c>
      <c r="D19974" s="2" t="s">
        <v>590</v>
      </c>
      <c r="E19974">
        <f>YEAR(Orders[[#This Row],[Order_Date]])</f>
        <v>2023</v>
      </c>
      <c r="F19974">
        <f>MONTH(Orders[[#This Row],[Order_Date]])</f>
        <v>9</v>
      </c>
      <c r="G19974" s="2" t="s">
        <v>682</v>
      </c>
      <c r="H19974" t="s">
        <v>93</v>
      </c>
      <c r="I19974" t="s">
        <v>32</v>
      </c>
      <c r="J19974" t="s">
        <v>15</v>
      </c>
      <c r="K19974" t="s">
        <v>34</v>
      </c>
      <c r="L19974" t="s">
        <v>52</v>
      </c>
      <c r="M19974" s="1">
        <v>8832.0300000000007</v>
      </c>
      <c r="N19974" s="1">
        <v>4.13</v>
      </c>
      <c r="O19974">
        <v>0.06</v>
      </c>
    </row>
    <row r="19975" spans="1:15" x14ac:dyDescent="0.3">
      <c r="A19975" t="str">
        <f xml:space="preserve"> _xlfn.XLOOKUP(H19975, 'Customers'!B:B, 'Customers'!A:A)</f>
        <v>CUST_577</v>
      </c>
      <c r="B19975" t="str">
        <f>_xlfn.XLOOKUP(L19975, Products!C:C, Products!A:A)</f>
        <v>PROD_3</v>
      </c>
      <c r="C19975">
        <v>19974</v>
      </c>
      <c r="D19975" s="2" t="s">
        <v>504</v>
      </c>
      <c r="E19975">
        <f>YEAR(Orders[[#This Row],[Order_Date]])</f>
        <v>2023</v>
      </c>
      <c r="F19975">
        <f>MONTH(Orders[[#This Row],[Order_Date]])</f>
        <v>2</v>
      </c>
      <c r="G19975" s="2" t="s">
        <v>179</v>
      </c>
      <c r="H19975" t="s">
        <v>1279</v>
      </c>
      <c r="I19975" t="s">
        <v>14</v>
      </c>
      <c r="J19975" t="s">
        <v>15</v>
      </c>
      <c r="K19975" t="s">
        <v>27</v>
      </c>
      <c r="L19975" t="s">
        <v>28</v>
      </c>
      <c r="M19975" s="1">
        <v>2309.41</v>
      </c>
      <c r="N19975" s="1">
        <v>-99.76</v>
      </c>
      <c r="O19975">
        <v>0.25</v>
      </c>
    </row>
    <row r="19976" spans="1:15" x14ac:dyDescent="0.3">
      <c r="A19976" t="str">
        <f xml:space="preserve"> _xlfn.XLOOKUP(H19976, 'Customers'!B:B, 'Customers'!A:A)</f>
        <v>CUST_919</v>
      </c>
      <c r="B19976" t="str">
        <f>_xlfn.XLOOKUP(L19976, Products!C:C, Products!A:A)</f>
        <v>PROD_3</v>
      </c>
      <c r="C19976">
        <v>19975</v>
      </c>
      <c r="D19976" s="2" t="s">
        <v>168</v>
      </c>
      <c r="E19976">
        <f>YEAR(Orders[[#This Row],[Order_Date]])</f>
        <v>2022</v>
      </c>
      <c r="F19976">
        <f>MONTH(Orders[[#This Row],[Order_Date]])</f>
        <v>9</v>
      </c>
      <c r="G19976" s="2" t="s">
        <v>954</v>
      </c>
      <c r="H19976" t="s">
        <v>1679</v>
      </c>
      <c r="I19976" t="s">
        <v>32</v>
      </c>
      <c r="J19976" t="s">
        <v>15</v>
      </c>
      <c r="K19976" t="s">
        <v>27</v>
      </c>
      <c r="L19976" t="s">
        <v>28</v>
      </c>
      <c r="M19976" s="1">
        <v>836.3</v>
      </c>
      <c r="N19976" s="1">
        <v>18.54</v>
      </c>
      <c r="O19976">
        <v>0</v>
      </c>
    </row>
    <row r="19977" spans="1:15" x14ac:dyDescent="0.3">
      <c r="A19977" t="str">
        <f xml:space="preserve"> _xlfn.XLOOKUP(H19977, 'Customers'!B:B, 'Customers'!A:A)</f>
        <v>CUST_319</v>
      </c>
      <c r="B19977" t="str">
        <f>_xlfn.XLOOKUP(L19977, Products!C:C, Products!A:A)</f>
        <v>PROD_2</v>
      </c>
      <c r="C19977">
        <v>19976</v>
      </c>
      <c r="D19977" s="2" t="s">
        <v>1005</v>
      </c>
      <c r="E19977">
        <f>YEAR(Orders[[#This Row],[Order_Date]])</f>
        <v>2022</v>
      </c>
      <c r="F19977">
        <f>MONTH(Orders[[#This Row],[Order_Date]])</f>
        <v>5</v>
      </c>
      <c r="G19977" s="2" t="s">
        <v>1036</v>
      </c>
      <c r="H19977" t="s">
        <v>832</v>
      </c>
      <c r="I19977" t="s">
        <v>32</v>
      </c>
      <c r="J19977" t="s">
        <v>65</v>
      </c>
      <c r="K19977" t="s">
        <v>16</v>
      </c>
      <c r="L19977" t="s">
        <v>23</v>
      </c>
      <c r="M19977" s="1">
        <v>6632.57</v>
      </c>
      <c r="N19977" s="1">
        <v>335.06</v>
      </c>
      <c r="O19977">
        <v>0.12</v>
      </c>
    </row>
    <row r="19978" spans="1:15" x14ac:dyDescent="0.3">
      <c r="A19978" t="str">
        <f xml:space="preserve"> _xlfn.XLOOKUP(H19978, 'Customers'!B:B, 'Customers'!A:A)</f>
        <v>CUST_612</v>
      </c>
      <c r="B19978" t="str">
        <f>_xlfn.XLOOKUP(L19978, Products!C:C, Products!A:A)</f>
        <v>PROD_2</v>
      </c>
      <c r="C19978">
        <v>19977</v>
      </c>
      <c r="D19978" s="2" t="s">
        <v>359</v>
      </c>
      <c r="E19978">
        <f>YEAR(Orders[[#This Row],[Order_Date]])</f>
        <v>2023</v>
      </c>
      <c r="F19978">
        <f>MONTH(Orders[[#This Row],[Order_Date]])</f>
        <v>2</v>
      </c>
      <c r="G19978" s="2" t="s">
        <v>724</v>
      </c>
      <c r="H19978" t="s">
        <v>1329</v>
      </c>
      <c r="I19978" t="s">
        <v>32</v>
      </c>
      <c r="J19978" t="s">
        <v>65</v>
      </c>
      <c r="K19978" t="s">
        <v>16</v>
      </c>
      <c r="L19978" t="s">
        <v>23</v>
      </c>
      <c r="M19978" s="1">
        <v>3100.57</v>
      </c>
      <c r="N19978" s="1">
        <v>-85.18</v>
      </c>
      <c r="O19978">
        <v>0.21</v>
      </c>
    </row>
    <row r="19979" spans="1:15" x14ac:dyDescent="0.3">
      <c r="A19979" t="str">
        <f xml:space="preserve"> _xlfn.XLOOKUP(H19979, 'Customers'!B:B, 'Customers'!A:A)</f>
        <v>CUST_49</v>
      </c>
      <c r="B19979" t="str">
        <f>_xlfn.XLOOKUP(L19979, Products!C:C, Products!A:A)</f>
        <v>PROD_1</v>
      </c>
      <c r="C19979">
        <v>19978</v>
      </c>
      <c r="D19979" s="2" t="s">
        <v>41</v>
      </c>
      <c r="E19979">
        <f>YEAR(Orders[[#This Row],[Order_Date]])</f>
        <v>2023</v>
      </c>
      <c r="F19979">
        <f>MONTH(Orders[[#This Row],[Order_Date]])</f>
        <v>3</v>
      </c>
      <c r="G19979" s="2" t="s">
        <v>1267</v>
      </c>
      <c r="H19979" t="s">
        <v>173</v>
      </c>
      <c r="I19979" t="s">
        <v>14</v>
      </c>
      <c r="J19979" t="s">
        <v>65</v>
      </c>
      <c r="K19979" t="s">
        <v>27</v>
      </c>
      <c r="L19979" t="s">
        <v>17</v>
      </c>
      <c r="M19979" s="1">
        <v>7551.4</v>
      </c>
      <c r="N19979" s="1">
        <v>442.13</v>
      </c>
      <c r="O19979">
        <v>0.09</v>
      </c>
    </row>
    <row r="19980" spans="1:15" x14ac:dyDescent="0.3">
      <c r="A19980" t="str">
        <f xml:space="preserve"> _xlfn.XLOOKUP(H19980, 'Customers'!B:B, 'Customers'!A:A)</f>
        <v>CUST_523</v>
      </c>
      <c r="B19980" t="str">
        <f>_xlfn.XLOOKUP(L19980, Products!C:C, Products!A:A)</f>
        <v>PROD_3</v>
      </c>
      <c r="C19980">
        <v>19979</v>
      </c>
      <c r="D19980" s="2" t="s">
        <v>830</v>
      </c>
      <c r="E19980">
        <f>YEAR(Orders[[#This Row],[Order_Date]])</f>
        <v>2022</v>
      </c>
      <c r="F19980">
        <f>MONTH(Orders[[#This Row],[Order_Date]])</f>
        <v>6</v>
      </c>
      <c r="G19980" s="2" t="s">
        <v>578</v>
      </c>
      <c r="H19980" t="s">
        <v>1199</v>
      </c>
      <c r="I19980" t="s">
        <v>14</v>
      </c>
      <c r="J19980" t="s">
        <v>33</v>
      </c>
      <c r="K19980" t="s">
        <v>27</v>
      </c>
      <c r="L19980" t="s">
        <v>28</v>
      </c>
      <c r="M19980" s="1">
        <v>562.91</v>
      </c>
      <c r="N19980" s="1">
        <v>54.22</v>
      </c>
      <c r="O19980">
        <v>0.01</v>
      </c>
    </row>
    <row r="19981" spans="1:15" x14ac:dyDescent="0.3">
      <c r="A19981" t="str">
        <f xml:space="preserve"> _xlfn.XLOOKUP(H19981, 'Customers'!B:B, 'Customers'!A:A)</f>
        <v>CUST_162</v>
      </c>
      <c r="B19981" t="str">
        <f>_xlfn.XLOOKUP(L19981, Products!C:C, Products!A:A)</f>
        <v>PROD_8</v>
      </c>
      <c r="C19981">
        <v>19980</v>
      </c>
      <c r="D19981" s="2" t="s">
        <v>933</v>
      </c>
      <c r="E19981">
        <f>YEAR(Orders[[#This Row],[Order_Date]])</f>
        <v>2022</v>
      </c>
      <c r="F19981">
        <f>MONTH(Orders[[#This Row],[Order_Date]])</f>
        <v>9</v>
      </c>
      <c r="G19981" s="2" t="s">
        <v>211</v>
      </c>
      <c r="H19981" t="s">
        <v>476</v>
      </c>
      <c r="I19981" t="s">
        <v>32</v>
      </c>
      <c r="J19981" t="s">
        <v>65</v>
      </c>
      <c r="K19981" t="s">
        <v>27</v>
      </c>
      <c r="L19981" t="s">
        <v>73</v>
      </c>
      <c r="M19981" s="1">
        <v>1202.21</v>
      </c>
      <c r="N19981" s="1">
        <v>271.42</v>
      </c>
      <c r="O19981">
        <v>0.15</v>
      </c>
    </row>
    <row r="19982" spans="1:15" x14ac:dyDescent="0.3">
      <c r="A19982" t="str">
        <f xml:space="preserve"> _xlfn.XLOOKUP(H19982, 'Customers'!B:B, 'Customers'!A:A)</f>
        <v>CUST_556</v>
      </c>
      <c r="B19982" t="str">
        <f>_xlfn.XLOOKUP(L19982, Products!C:C, Products!A:A)</f>
        <v>PROD_4</v>
      </c>
      <c r="C19982">
        <v>19981</v>
      </c>
      <c r="D19982" s="2" t="s">
        <v>1179</v>
      </c>
      <c r="E19982">
        <f>YEAR(Orders[[#This Row],[Order_Date]])</f>
        <v>2022</v>
      </c>
      <c r="F19982">
        <f>MONTH(Orders[[#This Row],[Order_Date]])</f>
        <v>7</v>
      </c>
      <c r="G19982" s="2" t="s">
        <v>874</v>
      </c>
      <c r="H19982" t="s">
        <v>1243</v>
      </c>
      <c r="I19982" t="s">
        <v>32</v>
      </c>
      <c r="J19982" t="s">
        <v>15</v>
      </c>
      <c r="K19982" t="s">
        <v>34</v>
      </c>
      <c r="L19982" t="s">
        <v>35</v>
      </c>
      <c r="M19982" s="1">
        <v>9514.01</v>
      </c>
      <c r="N19982" s="1">
        <v>2354.9299999999998</v>
      </c>
      <c r="O19982">
        <v>0.06</v>
      </c>
    </row>
    <row r="19983" spans="1:15" x14ac:dyDescent="0.3">
      <c r="A19983" t="str">
        <f xml:space="preserve"> _xlfn.XLOOKUP(H19983, 'Customers'!B:B, 'Customers'!A:A)</f>
        <v>CUST_526</v>
      </c>
      <c r="B19983" t="str">
        <f>_xlfn.XLOOKUP(L19983, Products!C:C, Products!A:A)</f>
        <v>PROD_1</v>
      </c>
      <c r="C19983">
        <v>19982</v>
      </c>
      <c r="D19983" s="2" t="s">
        <v>313</v>
      </c>
      <c r="E19983">
        <f>YEAR(Orders[[#This Row],[Order_Date]])</f>
        <v>2023</v>
      </c>
      <c r="F19983">
        <f>MONTH(Orders[[#This Row],[Order_Date]])</f>
        <v>7</v>
      </c>
      <c r="G19983" s="2" t="s">
        <v>1051</v>
      </c>
      <c r="H19983" t="s">
        <v>1202</v>
      </c>
      <c r="I19983" t="s">
        <v>21</v>
      </c>
      <c r="J19983" t="s">
        <v>22</v>
      </c>
      <c r="K19983" t="s">
        <v>27</v>
      </c>
      <c r="L19983" t="s">
        <v>17</v>
      </c>
      <c r="M19983" s="1">
        <v>9947.7199999999993</v>
      </c>
      <c r="N19983" s="1">
        <v>929.56</v>
      </c>
      <c r="O19983">
        <v>0.1</v>
      </c>
    </row>
    <row r="19984" spans="1:15" x14ac:dyDescent="0.3">
      <c r="A19984" t="str">
        <f xml:space="preserve"> _xlfn.XLOOKUP(H19984, 'Customers'!B:B, 'Customers'!A:A)</f>
        <v>CUST_868</v>
      </c>
      <c r="B19984" t="str">
        <f>_xlfn.XLOOKUP(L19984, Products!C:C, Products!A:A)</f>
        <v>PROD_2</v>
      </c>
      <c r="C19984">
        <v>19983</v>
      </c>
      <c r="D19984" s="2" t="s">
        <v>92</v>
      </c>
      <c r="E19984">
        <f>YEAR(Orders[[#This Row],[Order_Date]])</f>
        <v>2023</v>
      </c>
      <c r="F19984">
        <f>MONTH(Orders[[#This Row],[Order_Date]])</f>
        <v>9</v>
      </c>
      <c r="G19984" s="2" t="s">
        <v>682</v>
      </c>
      <c r="H19984" t="s">
        <v>1622</v>
      </c>
      <c r="I19984" t="s">
        <v>21</v>
      </c>
      <c r="J19984" t="s">
        <v>65</v>
      </c>
      <c r="K19984" t="s">
        <v>16</v>
      </c>
      <c r="L19984" t="s">
        <v>23</v>
      </c>
      <c r="M19984" s="1">
        <v>7743.05</v>
      </c>
      <c r="N19984" s="1">
        <v>254.98</v>
      </c>
      <c r="O19984">
        <v>0.05</v>
      </c>
    </row>
    <row r="19985" spans="1:15" x14ac:dyDescent="0.3">
      <c r="A19985" t="str">
        <f xml:space="preserve"> _xlfn.XLOOKUP(H19985, 'Customers'!B:B, 'Customers'!A:A)</f>
        <v>CUST_678</v>
      </c>
      <c r="B19985" t="str">
        <f>_xlfn.XLOOKUP(L19985, Products!C:C, Products!A:A)</f>
        <v>PROD_1</v>
      </c>
      <c r="C19985">
        <v>19984</v>
      </c>
      <c r="D19985" s="2" t="s">
        <v>192</v>
      </c>
      <c r="E19985">
        <f>YEAR(Orders[[#This Row],[Order_Date]])</f>
        <v>2023</v>
      </c>
      <c r="F19985">
        <f>MONTH(Orders[[#This Row],[Order_Date]])</f>
        <v>5</v>
      </c>
      <c r="G19985" s="2" t="s">
        <v>632</v>
      </c>
      <c r="H19985" t="s">
        <v>1413</v>
      </c>
      <c r="I19985" t="s">
        <v>21</v>
      </c>
      <c r="J19985" t="s">
        <v>33</v>
      </c>
      <c r="K19985" t="s">
        <v>27</v>
      </c>
      <c r="L19985" t="s">
        <v>17</v>
      </c>
      <c r="M19985" s="1">
        <v>9161.17</v>
      </c>
      <c r="N19985" s="1">
        <v>2356.88</v>
      </c>
      <c r="O19985">
        <v>0.09</v>
      </c>
    </row>
    <row r="19986" spans="1:15" x14ac:dyDescent="0.3">
      <c r="A19986" t="str">
        <f xml:space="preserve"> _xlfn.XLOOKUP(H19986, 'Customers'!B:B, 'Customers'!A:A)</f>
        <v>CUST_676</v>
      </c>
      <c r="B19986" t="str">
        <f>_xlfn.XLOOKUP(L19986, Products!C:C, Products!A:A)</f>
        <v>PROD_7</v>
      </c>
      <c r="C19986">
        <v>19985</v>
      </c>
      <c r="D19986" s="2" t="s">
        <v>923</v>
      </c>
      <c r="E19986">
        <f>YEAR(Orders[[#This Row],[Order_Date]])</f>
        <v>2022</v>
      </c>
      <c r="F19986">
        <f>MONTH(Orders[[#This Row],[Order_Date]])</f>
        <v>5</v>
      </c>
      <c r="G19986" s="2" t="s">
        <v>220</v>
      </c>
      <c r="H19986" t="s">
        <v>1410</v>
      </c>
      <c r="I19986" t="s">
        <v>21</v>
      </c>
      <c r="J19986" t="s">
        <v>33</v>
      </c>
      <c r="K19986" t="s">
        <v>16</v>
      </c>
      <c r="L19986" t="s">
        <v>66</v>
      </c>
      <c r="M19986" s="1">
        <v>2253.58</v>
      </c>
      <c r="N19986" s="1">
        <v>489.94</v>
      </c>
      <c r="O19986">
        <v>0.14000000000000001</v>
      </c>
    </row>
    <row r="19987" spans="1:15" x14ac:dyDescent="0.3">
      <c r="A19987" t="str">
        <f xml:space="preserve"> _xlfn.XLOOKUP(H19987, 'Customers'!B:B, 'Customers'!A:A)</f>
        <v>CUST_734</v>
      </c>
      <c r="B19987" t="str">
        <f>_xlfn.XLOOKUP(L19987, Products!C:C, Products!A:A)</f>
        <v>PROD_4</v>
      </c>
      <c r="C19987">
        <v>19986</v>
      </c>
      <c r="D19987" s="2" t="s">
        <v>541</v>
      </c>
      <c r="E19987">
        <f>YEAR(Orders[[#This Row],[Order_Date]])</f>
        <v>2022</v>
      </c>
      <c r="F19987">
        <f>MONTH(Orders[[#This Row],[Order_Date]])</f>
        <v>6</v>
      </c>
      <c r="G19987" s="2" t="s">
        <v>542</v>
      </c>
      <c r="H19987" t="s">
        <v>1476</v>
      </c>
      <c r="I19987" t="s">
        <v>32</v>
      </c>
      <c r="J19987" t="s">
        <v>65</v>
      </c>
      <c r="K19987" t="s">
        <v>34</v>
      </c>
      <c r="L19987" t="s">
        <v>35</v>
      </c>
      <c r="M19987" s="1">
        <v>586.78</v>
      </c>
      <c r="N19987" s="1">
        <v>-25.78</v>
      </c>
      <c r="O19987">
        <v>0.15</v>
      </c>
    </row>
    <row r="19988" spans="1:15" x14ac:dyDescent="0.3">
      <c r="A19988" t="str">
        <f xml:space="preserve"> _xlfn.XLOOKUP(H19988, 'Customers'!B:B, 'Customers'!A:A)</f>
        <v>CUST_214</v>
      </c>
      <c r="B19988" t="str">
        <f>_xlfn.XLOOKUP(L19988, Products!C:C, Products!A:A)</f>
        <v>PROD_3</v>
      </c>
      <c r="C19988">
        <v>19987</v>
      </c>
      <c r="D19988" s="2" t="s">
        <v>507</v>
      </c>
      <c r="E19988">
        <f>YEAR(Orders[[#This Row],[Order_Date]])</f>
        <v>2023</v>
      </c>
      <c r="F19988">
        <f>MONTH(Orders[[#This Row],[Order_Date]])</f>
        <v>9</v>
      </c>
      <c r="G19988" s="2" t="s">
        <v>696</v>
      </c>
      <c r="H19988" t="s">
        <v>604</v>
      </c>
      <c r="I19988" t="s">
        <v>21</v>
      </c>
      <c r="J19988" t="s">
        <v>65</v>
      </c>
      <c r="K19988" t="s">
        <v>27</v>
      </c>
      <c r="L19988" t="s">
        <v>28</v>
      </c>
      <c r="M19988" s="1">
        <v>2954.62</v>
      </c>
      <c r="N19988" s="1">
        <v>753.02</v>
      </c>
      <c r="O19988">
        <v>0.23</v>
      </c>
    </row>
    <row r="19989" spans="1:15" x14ac:dyDescent="0.3">
      <c r="A19989" t="str">
        <f xml:space="preserve"> _xlfn.XLOOKUP(H19989, 'Customers'!B:B, 'Customers'!A:A)</f>
        <v>CUST_945</v>
      </c>
      <c r="B19989" t="str">
        <f>_xlfn.XLOOKUP(L19989, Products!C:C, Products!A:A)</f>
        <v>PROD_1</v>
      </c>
      <c r="C19989">
        <v>19988</v>
      </c>
      <c r="D19989" s="2" t="s">
        <v>728</v>
      </c>
      <c r="E19989">
        <f>YEAR(Orders[[#This Row],[Order_Date]])</f>
        <v>2022</v>
      </c>
      <c r="F19989">
        <f>MONTH(Orders[[#This Row],[Order_Date]])</f>
        <v>9</v>
      </c>
      <c r="G19989" s="2" t="s">
        <v>156</v>
      </c>
      <c r="H19989" t="s">
        <v>1706</v>
      </c>
      <c r="I19989" t="s">
        <v>21</v>
      </c>
      <c r="J19989" t="s">
        <v>65</v>
      </c>
      <c r="K19989" t="s">
        <v>16</v>
      </c>
      <c r="L19989" t="s">
        <v>17</v>
      </c>
      <c r="M19989" s="1">
        <v>4242.78</v>
      </c>
      <c r="N19989" s="1">
        <v>-320.69</v>
      </c>
      <c r="O19989">
        <v>0.14000000000000001</v>
      </c>
    </row>
    <row r="19990" spans="1:15" x14ac:dyDescent="0.3">
      <c r="A19990" t="str">
        <f xml:space="preserve"> _xlfn.XLOOKUP(H19990, 'Customers'!B:B, 'Customers'!A:A)</f>
        <v>CUST_476</v>
      </c>
      <c r="B19990" t="str">
        <f>_xlfn.XLOOKUP(L19990, Products!C:C, Products!A:A)</f>
        <v>PROD_2</v>
      </c>
      <c r="C19990">
        <v>19989</v>
      </c>
      <c r="D19990" s="2" t="s">
        <v>209</v>
      </c>
      <c r="E19990">
        <f>YEAR(Orders[[#This Row],[Order_Date]])</f>
        <v>2023</v>
      </c>
      <c r="F19990">
        <f>MONTH(Orders[[#This Row],[Order_Date]])</f>
        <v>12</v>
      </c>
      <c r="G19990" s="2" t="s">
        <v>809</v>
      </c>
      <c r="H19990" t="s">
        <v>1114</v>
      </c>
      <c r="I19990" t="s">
        <v>21</v>
      </c>
      <c r="J19990" t="s">
        <v>65</v>
      </c>
      <c r="K19990" t="s">
        <v>16</v>
      </c>
      <c r="L19990" t="s">
        <v>23</v>
      </c>
      <c r="M19990" s="1">
        <v>4581.04</v>
      </c>
      <c r="N19990" s="1">
        <v>16.37</v>
      </c>
      <c r="O19990">
        <v>0.1</v>
      </c>
    </row>
    <row r="19991" spans="1:15" x14ac:dyDescent="0.3">
      <c r="A19991" t="str">
        <f xml:space="preserve"> _xlfn.XLOOKUP(H19991, 'Customers'!B:B, 'Customers'!A:A)</f>
        <v>CUST_954</v>
      </c>
      <c r="B19991" t="str">
        <f>_xlfn.XLOOKUP(L19991, Products!C:C, Products!A:A)</f>
        <v>PROD_3</v>
      </c>
      <c r="C19991">
        <v>19990</v>
      </c>
      <c r="D19991" s="2" t="s">
        <v>1583</v>
      </c>
      <c r="E19991">
        <f>YEAR(Orders[[#This Row],[Order_Date]])</f>
        <v>2023</v>
      </c>
      <c r="F19991">
        <f>MONTH(Orders[[#This Row],[Order_Date]])</f>
        <v>10</v>
      </c>
      <c r="G19991" s="2" t="s">
        <v>524</v>
      </c>
      <c r="H19991" t="s">
        <v>1715</v>
      </c>
      <c r="I19991" t="s">
        <v>14</v>
      </c>
      <c r="J19991" t="s">
        <v>33</v>
      </c>
      <c r="K19991" t="s">
        <v>27</v>
      </c>
      <c r="L19991" t="s">
        <v>28</v>
      </c>
      <c r="M19991" s="1">
        <v>1733.19</v>
      </c>
      <c r="N19991" s="1">
        <v>347.98</v>
      </c>
      <c r="O19991">
        <v>0.25</v>
      </c>
    </row>
    <row r="19992" spans="1:15" x14ac:dyDescent="0.3">
      <c r="A19992" t="str">
        <f xml:space="preserve"> _xlfn.XLOOKUP(H19992, 'Customers'!B:B, 'Customers'!A:A)</f>
        <v>CUST_672</v>
      </c>
      <c r="B19992" t="str">
        <f>_xlfn.XLOOKUP(L19992, Products!C:C, Products!A:A)</f>
        <v>PROD_2</v>
      </c>
      <c r="C19992">
        <v>19991</v>
      </c>
      <c r="D19992" s="2" t="s">
        <v>766</v>
      </c>
      <c r="E19992">
        <f>YEAR(Orders[[#This Row],[Order_Date]])</f>
        <v>2022</v>
      </c>
      <c r="F19992">
        <f>MONTH(Orders[[#This Row],[Order_Date]])</f>
        <v>12</v>
      </c>
      <c r="G19992" s="2" t="s">
        <v>1573</v>
      </c>
      <c r="H19992" t="s">
        <v>1402</v>
      </c>
      <c r="I19992" t="s">
        <v>14</v>
      </c>
      <c r="J19992" t="s">
        <v>65</v>
      </c>
      <c r="K19992" t="s">
        <v>16</v>
      </c>
      <c r="L19992" t="s">
        <v>23</v>
      </c>
      <c r="M19992" s="1">
        <v>9795.09</v>
      </c>
      <c r="N19992" s="1">
        <v>1478.71</v>
      </c>
      <c r="O19992">
        <v>0.26</v>
      </c>
    </row>
    <row r="19993" spans="1:15" x14ac:dyDescent="0.3">
      <c r="A19993" t="str">
        <f xml:space="preserve"> _xlfn.XLOOKUP(H19993, 'Customers'!B:B, 'Customers'!A:A)</f>
        <v>CUST_492</v>
      </c>
      <c r="B19993" t="str">
        <f>_xlfn.XLOOKUP(L19993, Products!C:C, Products!A:A)</f>
        <v>PROD_3</v>
      </c>
      <c r="C19993">
        <v>19992</v>
      </c>
      <c r="D19993" s="2" t="s">
        <v>771</v>
      </c>
      <c r="E19993">
        <f>YEAR(Orders[[#This Row],[Order_Date]])</f>
        <v>2023</v>
      </c>
      <c r="F19993">
        <f>MONTH(Orders[[#This Row],[Order_Date]])</f>
        <v>10</v>
      </c>
      <c r="G19993" s="2" t="s">
        <v>181</v>
      </c>
      <c r="H19993" t="s">
        <v>1144</v>
      </c>
      <c r="I19993" t="s">
        <v>14</v>
      </c>
      <c r="J19993" t="s">
        <v>65</v>
      </c>
      <c r="K19993" t="s">
        <v>27</v>
      </c>
      <c r="L19993" t="s">
        <v>28</v>
      </c>
      <c r="M19993" s="1">
        <v>8649.57</v>
      </c>
      <c r="N19993" s="1">
        <v>1863.58</v>
      </c>
      <c r="O19993">
        <v>7.0000000000000007E-2</v>
      </c>
    </row>
    <row r="19994" spans="1:15" x14ac:dyDescent="0.3">
      <c r="A19994" t="str">
        <f xml:space="preserve"> _xlfn.XLOOKUP(H19994, 'Customers'!B:B, 'Customers'!A:A)</f>
        <v>CUST_976</v>
      </c>
      <c r="B19994" t="str">
        <f>_xlfn.XLOOKUP(L19994, Products!C:C, Products!A:A)</f>
        <v>PROD_1</v>
      </c>
      <c r="C19994">
        <v>19993</v>
      </c>
      <c r="D19994" s="2" t="s">
        <v>588</v>
      </c>
      <c r="E19994">
        <f>YEAR(Orders[[#This Row],[Order_Date]])</f>
        <v>2023</v>
      </c>
      <c r="F19994">
        <f>MONTH(Orders[[#This Row],[Order_Date]])</f>
        <v>8</v>
      </c>
      <c r="G19994" s="2" t="s">
        <v>1024</v>
      </c>
      <c r="H19994" t="s">
        <v>1739</v>
      </c>
      <c r="I19994" t="s">
        <v>32</v>
      </c>
      <c r="J19994" t="s">
        <v>33</v>
      </c>
      <c r="K19994" t="s">
        <v>16</v>
      </c>
      <c r="L19994" t="s">
        <v>17</v>
      </c>
      <c r="M19994" s="1">
        <v>6362.99</v>
      </c>
      <c r="N19994" s="1">
        <v>1296.9000000000001</v>
      </c>
      <c r="O19994">
        <v>0.28000000000000003</v>
      </c>
    </row>
    <row r="19995" spans="1:15" x14ac:dyDescent="0.3">
      <c r="A19995" t="str">
        <f xml:space="preserve"> _xlfn.XLOOKUP(H19995, 'Customers'!B:B, 'Customers'!A:A)</f>
        <v>CUST_702</v>
      </c>
      <c r="B19995" t="str">
        <f>_xlfn.XLOOKUP(L19995, Products!C:C, Products!A:A)</f>
        <v>PROD_5</v>
      </c>
      <c r="C19995">
        <v>19994</v>
      </c>
      <c r="D19995" s="2" t="s">
        <v>456</v>
      </c>
      <c r="E19995">
        <f>YEAR(Orders[[#This Row],[Order_Date]])</f>
        <v>2022</v>
      </c>
      <c r="F19995">
        <f>MONTH(Orders[[#This Row],[Order_Date]])</f>
        <v>6</v>
      </c>
      <c r="G19995" s="2" t="s">
        <v>618</v>
      </c>
      <c r="H19995" t="s">
        <v>1441</v>
      </c>
      <c r="I19995" t="s">
        <v>32</v>
      </c>
      <c r="J19995" t="s">
        <v>22</v>
      </c>
      <c r="K19995" t="s">
        <v>34</v>
      </c>
      <c r="L19995" t="s">
        <v>39</v>
      </c>
      <c r="M19995" s="1">
        <v>6524.83</v>
      </c>
      <c r="N19995" s="1">
        <v>334.38</v>
      </c>
      <c r="O19995">
        <v>0.09</v>
      </c>
    </row>
    <row r="19996" spans="1:15" x14ac:dyDescent="0.3">
      <c r="A19996" t="str">
        <f xml:space="preserve"> _xlfn.XLOOKUP(H19996, 'Customers'!B:B, 'Customers'!A:A)</f>
        <v>CUST_401</v>
      </c>
      <c r="B19996" t="str">
        <f>_xlfn.XLOOKUP(L19996, Products!C:C, Products!A:A)</f>
        <v>PROD_7</v>
      </c>
      <c r="C19996">
        <v>19995</v>
      </c>
      <c r="D19996" s="2" t="s">
        <v>1113</v>
      </c>
      <c r="E19996">
        <f>YEAR(Orders[[#This Row],[Order_Date]])</f>
        <v>2023</v>
      </c>
      <c r="F19996">
        <f>MONTH(Orders[[#This Row],[Order_Date]])</f>
        <v>4</v>
      </c>
      <c r="G19996" s="2" t="s">
        <v>1328</v>
      </c>
      <c r="H19996" t="s">
        <v>985</v>
      </c>
      <c r="I19996" t="s">
        <v>21</v>
      </c>
      <c r="J19996" t="s">
        <v>22</v>
      </c>
      <c r="K19996" t="s">
        <v>16</v>
      </c>
      <c r="L19996" t="s">
        <v>66</v>
      </c>
      <c r="M19996" s="1">
        <v>2031.94</v>
      </c>
      <c r="N19996" s="1">
        <v>-21.36</v>
      </c>
      <c r="O19996">
        <v>0.04</v>
      </c>
    </row>
    <row r="19997" spans="1:15" x14ac:dyDescent="0.3">
      <c r="A19997" t="str">
        <f xml:space="preserve"> _xlfn.XLOOKUP(H19997, 'Customers'!B:B, 'Customers'!A:A)</f>
        <v>CUST_176</v>
      </c>
      <c r="B19997" t="str">
        <f>_xlfn.XLOOKUP(L19997, Products!C:C, Products!A:A)</f>
        <v>PROD_5</v>
      </c>
      <c r="C19997">
        <v>19996</v>
      </c>
      <c r="D19997" s="2" t="s">
        <v>100</v>
      </c>
      <c r="E19997">
        <f>YEAR(Orders[[#This Row],[Order_Date]])</f>
        <v>2022</v>
      </c>
      <c r="F19997">
        <f>MONTH(Orders[[#This Row],[Order_Date]])</f>
        <v>7</v>
      </c>
      <c r="G19997" s="2" t="s">
        <v>593</v>
      </c>
      <c r="H19997" t="s">
        <v>515</v>
      </c>
      <c r="I19997" t="s">
        <v>14</v>
      </c>
      <c r="J19997" t="s">
        <v>15</v>
      </c>
      <c r="K19997" t="s">
        <v>34</v>
      </c>
      <c r="L19997" t="s">
        <v>39</v>
      </c>
      <c r="M19997" s="1">
        <v>5613.7</v>
      </c>
      <c r="N19997" s="1">
        <v>691.17</v>
      </c>
      <c r="O19997">
        <v>0.2</v>
      </c>
    </row>
    <row r="19998" spans="1:15" x14ac:dyDescent="0.3">
      <c r="A19998" t="str">
        <f xml:space="preserve"> _xlfn.XLOOKUP(H19998, 'Customers'!B:B, 'Customers'!A:A)</f>
        <v>CUST_375</v>
      </c>
      <c r="B19998" t="str">
        <f>_xlfn.XLOOKUP(L19998, Products!C:C, Products!A:A)</f>
        <v>PROD_1</v>
      </c>
      <c r="C19998">
        <v>19997</v>
      </c>
      <c r="D19998" s="2" t="s">
        <v>103</v>
      </c>
      <c r="E19998">
        <f>YEAR(Orders[[#This Row],[Order_Date]])</f>
        <v>2022</v>
      </c>
      <c r="F19998">
        <f>MONTH(Orders[[#This Row],[Order_Date]])</f>
        <v>2</v>
      </c>
      <c r="G19998" s="2" t="s">
        <v>1648</v>
      </c>
      <c r="H19998" t="s">
        <v>934</v>
      </c>
      <c r="I19998" t="s">
        <v>14</v>
      </c>
      <c r="J19998" t="s">
        <v>15</v>
      </c>
      <c r="K19998" t="s">
        <v>16</v>
      </c>
      <c r="L19998" t="s">
        <v>17</v>
      </c>
      <c r="M19998" s="1">
        <v>7045.25</v>
      </c>
      <c r="N19998" s="1">
        <v>466.24</v>
      </c>
      <c r="O19998">
        <v>0.13</v>
      </c>
    </row>
    <row r="19999" spans="1:15" x14ac:dyDescent="0.3">
      <c r="A19999" t="str">
        <f xml:space="preserve"> _xlfn.XLOOKUP(H19999, 'Customers'!B:B, 'Customers'!A:A)</f>
        <v>CUST_373</v>
      </c>
      <c r="B19999" t="str">
        <f>_xlfn.XLOOKUP(L19999, Products!C:C, Products!A:A)</f>
        <v>PROD_2</v>
      </c>
      <c r="C19999">
        <v>19998</v>
      </c>
      <c r="D19999" s="2" t="s">
        <v>212</v>
      </c>
      <c r="E19999">
        <f>YEAR(Orders[[#This Row],[Order_Date]])</f>
        <v>2022</v>
      </c>
      <c r="F19999">
        <f>MONTH(Orders[[#This Row],[Order_Date]])</f>
        <v>9</v>
      </c>
      <c r="G19999" s="2" t="s">
        <v>499</v>
      </c>
      <c r="H19999" t="s">
        <v>929</v>
      </c>
      <c r="I19999" t="s">
        <v>21</v>
      </c>
      <c r="J19999" t="s">
        <v>15</v>
      </c>
      <c r="K19999" t="s">
        <v>16</v>
      </c>
      <c r="L19999" t="s">
        <v>23</v>
      </c>
      <c r="M19999" s="1">
        <v>5132.24</v>
      </c>
      <c r="N19999" s="1">
        <v>249.87</v>
      </c>
      <c r="O19999">
        <v>0.08</v>
      </c>
    </row>
    <row r="20000" spans="1:15" x14ac:dyDescent="0.3">
      <c r="A20000" t="str">
        <f xml:space="preserve"> _xlfn.XLOOKUP(H20000, 'Customers'!B:B, 'Customers'!A:A)</f>
        <v>CUST_373</v>
      </c>
      <c r="B20000" t="str">
        <f>_xlfn.XLOOKUP(L20000, Products!C:C, Products!A:A)</f>
        <v>PROD_4</v>
      </c>
      <c r="C20000">
        <v>19999</v>
      </c>
      <c r="D20000" s="2" t="s">
        <v>951</v>
      </c>
      <c r="E20000">
        <f>YEAR(Orders[[#This Row],[Order_Date]])</f>
        <v>2022</v>
      </c>
      <c r="F20000">
        <f>MONTH(Orders[[#This Row],[Order_Date]])</f>
        <v>1</v>
      </c>
      <c r="G20000" s="2" t="s">
        <v>350</v>
      </c>
      <c r="H20000" t="s">
        <v>929</v>
      </c>
      <c r="I20000" t="s">
        <v>32</v>
      </c>
      <c r="J20000" t="s">
        <v>22</v>
      </c>
      <c r="K20000" t="s">
        <v>34</v>
      </c>
      <c r="L20000" t="s">
        <v>35</v>
      </c>
      <c r="M20000" s="1">
        <v>1615.5</v>
      </c>
      <c r="N20000" s="1">
        <v>329.83</v>
      </c>
      <c r="O20000">
        <v>0.01</v>
      </c>
    </row>
    <row r="20001" spans="1:15" x14ac:dyDescent="0.3">
      <c r="A20001" t="str">
        <f xml:space="preserve"> _xlfn.XLOOKUP(H20001, 'Customers'!B:B, 'Customers'!A:A)</f>
        <v>CUST_903</v>
      </c>
      <c r="B20001" t="str">
        <f>_xlfn.XLOOKUP(L20001, Products!C:C, Products!A:A)</f>
        <v>PROD_1</v>
      </c>
      <c r="C20001">
        <v>20000</v>
      </c>
      <c r="D20001" s="2" t="s">
        <v>360</v>
      </c>
      <c r="E20001">
        <f>YEAR(Orders[[#This Row],[Order_Date]])</f>
        <v>2022</v>
      </c>
      <c r="F20001">
        <f>MONTH(Orders[[#This Row],[Order_Date]])</f>
        <v>5</v>
      </c>
      <c r="G20001" s="2" t="s">
        <v>511</v>
      </c>
      <c r="H20001" t="s">
        <v>1662</v>
      </c>
      <c r="I20001" t="s">
        <v>21</v>
      </c>
      <c r="J20001" t="s">
        <v>15</v>
      </c>
      <c r="K20001" t="s">
        <v>27</v>
      </c>
      <c r="L20001" t="s">
        <v>17</v>
      </c>
      <c r="M20001" s="1">
        <v>4496.71</v>
      </c>
      <c r="N20001" s="1">
        <v>506.66</v>
      </c>
      <c r="O20001">
        <v>0.08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92C2-0ECB-42C0-8C91-BA83BA2E7868}">
  <dimension ref="A1:C9"/>
  <sheetViews>
    <sheetView workbookViewId="0">
      <pane ySplit="1" topLeftCell="A2" activePane="bottomLeft" state="frozen"/>
      <selection pane="bottomLeft" sqref="A1:C9"/>
    </sheetView>
  </sheetViews>
  <sheetFormatPr defaultRowHeight="14.4" x14ac:dyDescent="0.3"/>
  <cols>
    <col min="1" max="1" width="12.33203125" customWidth="1"/>
    <col min="2" max="2" width="10.44140625" customWidth="1"/>
    <col min="3" max="3" width="14.6640625" customWidth="1"/>
    <col min="18" max="18" width="10.44140625" customWidth="1"/>
  </cols>
  <sheetData>
    <row r="1" spans="1:3" x14ac:dyDescent="0.3">
      <c r="A1" t="s">
        <v>1766</v>
      </c>
      <c r="B1" t="s">
        <v>6</v>
      </c>
      <c r="C1" t="s">
        <v>7</v>
      </c>
    </row>
    <row r="2" spans="1:3" x14ac:dyDescent="0.3">
      <c r="A2" t="str">
        <f>"PROD_" &amp; ROW()-1</f>
        <v>PROD_1</v>
      </c>
      <c r="B2" t="s">
        <v>16</v>
      </c>
      <c r="C2" t="s">
        <v>17</v>
      </c>
    </row>
    <row r="3" spans="1:3" x14ac:dyDescent="0.3">
      <c r="A3" t="str">
        <f t="shared" ref="A3:A9" si="0">"PROD_" &amp; ROW()-1</f>
        <v>PROD_2</v>
      </c>
      <c r="B3" t="s">
        <v>16</v>
      </c>
      <c r="C3" t="s">
        <v>23</v>
      </c>
    </row>
    <row r="4" spans="1:3" x14ac:dyDescent="0.3">
      <c r="A4" t="str">
        <f t="shared" si="0"/>
        <v>PROD_3</v>
      </c>
      <c r="B4" t="s">
        <v>27</v>
      </c>
      <c r="C4" t="s">
        <v>28</v>
      </c>
    </row>
    <row r="5" spans="1:3" x14ac:dyDescent="0.3">
      <c r="A5" t="str">
        <f t="shared" si="0"/>
        <v>PROD_4</v>
      </c>
      <c r="B5" t="s">
        <v>34</v>
      </c>
      <c r="C5" t="s">
        <v>35</v>
      </c>
    </row>
    <row r="6" spans="1:3" x14ac:dyDescent="0.3">
      <c r="A6" t="str">
        <f t="shared" si="0"/>
        <v>PROD_5</v>
      </c>
      <c r="B6" t="s">
        <v>34</v>
      </c>
      <c r="C6" t="s">
        <v>39</v>
      </c>
    </row>
    <row r="7" spans="1:3" x14ac:dyDescent="0.3">
      <c r="A7" t="str">
        <f t="shared" si="0"/>
        <v>PROD_6</v>
      </c>
      <c r="B7" t="s">
        <v>34</v>
      </c>
      <c r="C7" t="s">
        <v>52</v>
      </c>
    </row>
    <row r="8" spans="1:3" x14ac:dyDescent="0.3">
      <c r="A8" t="str">
        <f t="shared" si="0"/>
        <v>PROD_7</v>
      </c>
      <c r="B8" t="s">
        <v>16</v>
      </c>
      <c r="C8" t="s">
        <v>66</v>
      </c>
    </row>
    <row r="9" spans="1:3" x14ac:dyDescent="0.3">
      <c r="A9" t="str">
        <f t="shared" si="0"/>
        <v>PROD_8</v>
      </c>
      <c r="B9" t="s">
        <v>27</v>
      </c>
      <c r="C9" t="s">
        <v>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48F7-AC6D-4E52-9108-03B5667E9FA8}">
  <dimension ref="A1:D1001"/>
  <sheetViews>
    <sheetView workbookViewId="0">
      <pane ySplit="1" topLeftCell="A2" activePane="bottomLeft" state="frozen"/>
      <selection pane="bottomLeft" activeCell="D6" sqref="D6"/>
    </sheetView>
  </sheetViews>
  <sheetFormatPr defaultRowHeight="14.4" x14ac:dyDescent="0.3"/>
  <cols>
    <col min="1" max="1" width="13.77734375" customWidth="1"/>
    <col min="2" max="2" width="17" customWidth="1"/>
    <col min="3" max="3" width="10.33203125" customWidth="1"/>
    <col min="4" max="4" width="8.6640625" customWidth="1"/>
  </cols>
  <sheetData>
    <row r="1" spans="1:4" x14ac:dyDescent="0.3">
      <c r="A1" t="s">
        <v>1765</v>
      </c>
      <c r="B1" t="s">
        <v>3</v>
      </c>
      <c r="C1" t="s">
        <v>4</v>
      </c>
      <c r="D1" t="s">
        <v>5</v>
      </c>
    </row>
    <row r="2" spans="1:4" x14ac:dyDescent="0.3">
      <c r="A2" t="str">
        <f>"CUST_" &amp; ROW()-1</f>
        <v>CUST_1</v>
      </c>
      <c r="B2" t="s">
        <v>13</v>
      </c>
      <c r="C2" t="s">
        <v>14</v>
      </c>
      <c r="D2" t="s">
        <v>15</v>
      </c>
    </row>
    <row r="3" spans="1:4" x14ac:dyDescent="0.3">
      <c r="A3" t="str">
        <f t="shared" ref="A3:A66" si="0">"CUST_" &amp; ROW()-1</f>
        <v>CUST_2</v>
      </c>
      <c r="B3" t="s">
        <v>20</v>
      </c>
      <c r="C3" t="s">
        <v>21</v>
      </c>
      <c r="D3" t="s">
        <v>22</v>
      </c>
    </row>
    <row r="4" spans="1:4" x14ac:dyDescent="0.3">
      <c r="A4" t="str">
        <f t="shared" si="0"/>
        <v>CUST_3</v>
      </c>
      <c r="B4" t="s">
        <v>26</v>
      </c>
      <c r="C4" t="s">
        <v>21</v>
      </c>
      <c r="D4" t="s">
        <v>15</v>
      </c>
    </row>
    <row r="5" spans="1:4" x14ac:dyDescent="0.3">
      <c r="A5" t="str">
        <f t="shared" si="0"/>
        <v>CUST_4</v>
      </c>
      <c r="B5" t="s">
        <v>31</v>
      </c>
      <c r="C5" t="s">
        <v>32</v>
      </c>
      <c r="D5" t="s">
        <v>33</v>
      </c>
    </row>
    <row r="6" spans="1:4" x14ac:dyDescent="0.3">
      <c r="A6" t="str">
        <f t="shared" si="0"/>
        <v>CUST_5</v>
      </c>
      <c r="B6" t="s">
        <v>38</v>
      </c>
      <c r="C6" t="s">
        <v>14</v>
      </c>
      <c r="D6" t="s">
        <v>15</v>
      </c>
    </row>
    <row r="7" spans="1:4" x14ac:dyDescent="0.3">
      <c r="A7" t="str">
        <f t="shared" si="0"/>
        <v>CUST_6</v>
      </c>
      <c r="B7" t="s">
        <v>42</v>
      </c>
      <c r="C7" t="s">
        <v>14</v>
      </c>
      <c r="D7" t="s">
        <v>22</v>
      </c>
    </row>
    <row r="8" spans="1:4" x14ac:dyDescent="0.3">
      <c r="A8" t="str">
        <f t="shared" si="0"/>
        <v>CUST_7</v>
      </c>
      <c r="B8" t="s">
        <v>45</v>
      </c>
      <c r="C8" t="s">
        <v>21</v>
      </c>
      <c r="D8" t="s">
        <v>33</v>
      </c>
    </row>
    <row r="9" spans="1:4" x14ac:dyDescent="0.3">
      <c r="A9" t="str">
        <f t="shared" si="0"/>
        <v>CUST_8</v>
      </c>
      <c r="B9" t="s">
        <v>48</v>
      </c>
      <c r="C9" t="s">
        <v>14</v>
      </c>
      <c r="D9" t="s">
        <v>15</v>
      </c>
    </row>
    <row r="10" spans="1:4" x14ac:dyDescent="0.3">
      <c r="A10" t="str">
        <f t="shared" si="0"/>
        <v>CUST_9</v>
      </c>
      <c r="B10" t="s">
        <v>51</v>
      </c>
      <c r="C10" t="s">
        <v>21</v>
      </c>
      <c r="D10" t="s">
        <v>33</v>
      </c>
    </row>
    <row r="11" spans="1:4" x14ac:dyDescent="0.3">
      <c r="A11" t="str">
        <f t="shared" si="0"/>
        <v>CUST_10</v>
      </c>
      <c r="B11" t="s">
        <v>55</v>
      </c>
      <c r="C11" t="s">
        <v>14</v>
      </c>
      <c r="D11" t="s">
        <v>15</v>
      </c>
    </row>
    <row r="12" spans="1:4" x14ac:dyDescent="0.3">
      <c r="A12" t="str">
        <f t="shared" si="0"/>
        <v>CUST_11</v>
      </c>
      <c r="B12" t="s">
        <v>58</v>
      </c>
      <c r="C12" t="s">
        <v>32</v>
      </c>
      <c r="D12" t="s">
        <v>22</v>
      </c>
    </row>
    <row r="13" spans="1:4" x14ac:dyDescent="0.3">
      <c r="A13" t="str">
        <f t="shared" si="0"/>
        <v>CUST_12</v>
      </c>
      <c r="B13" t="s">
        <v>61</v>
      </c>
      <c r="C13" t="s">
        <v>32</v>
      </c>
      <c r="D13" t="s">
        <v>15</v>
      </c>
    </row>
    <row r="14" spans="1:4" x14ac:dyDescent="0.3">
      <c r="A14" t="str">
        <f t="shared" si="0"/>
        <v>CUST_13</v>
      </c>
      <c r="B14" t="s">
        <v>64</v>
      </c>
      <c r="C14" t="s">
        <v>32</v>
      </c>
      <c r="D14" t="s">
        <v>65</v>
      </c>
    </row>
    <row r="15" spans="1:4" x14ac:dyDescent="0.3">
      <c r="A15" t="str">
        <f t="shared" si="0"/>
        <v>CUST_14</v>
      </c>
      <c r="B15" t="s">
        <v>69</v>
      </c>
      <c r="C15" t="s">
        <v>14</v>
      </c>
      <c r="D15" t="s">
        <v>15</v>
      </c>
    </row>
    <row r="16" spans="1:4" x14ac:dyDescent="0.3">
      <c r="A16" t="str">
        <f t="shared" si="0"/>
        <v>CUST_15</v>
      </c>
      <c r="B16" t="s">
        <v>72</v>
      </c>
      <c r="C16" t="s">
        <v>14</v>
      </c>
      <c r="D16" t="s">
        <v>15</v>
      </c>
    </row>
    <row r="17" spans="1:4" x14ac:dyDescent="0.3">
      <c r="A17" t="str">
        <f t="shared" si="0"/>
        <v>CUST_16</v>
      </c>
      <c r="B17" t="s">
        <v>76</v>
      </c>
      <c r="C17" t="s">
        <v>32</v>
      </c>
      <c r="D17" t="s">
        <v>15</v>
      </c>
    </row>
    <row r="18" spans="1:4" x14ac:dyDescent="0.3">
      <c r="A18" t="str">
        <f t="shared" si="0"/>
        <v>CUST_17</v>
      </c>
      <c r="B18" t="s">
        <v>79</v>
      </c>
      <c r="C18" t="s">
        <v>21</v>
      </c>
      <c r="D18" t="s">
        <v>15</v>
      </c>
    </row>
    <row r="19" spans="1:4" x14ac:dyDescent="0.3">
      <c r="A19" t="str">
        <f t="shared" si="0"/>
        <v>CUST_18</v>
      </c>
      <c r="B19" t="s">
        <v>82</v>
      </c>
      <c r="C19" t="s">
        <v>32</v>
      </c>
      <c r="D19" t="s">
        <v>22</v>
      </c>
    </row>
    <row r="20" spans="1:4" x14ac:dyDescent="0.3">
      <c r="A20" t="str">
        <f t="shared" si="0"/>
        <v>CUST_19</v>
      </c>
      <c r="B20" t="s">
        <v>85</v>
      </c>
      <c r="C20" t="s">
        <v>14</v>
      </c>
      <c r="D20" t="s">
        <v>33</v>
      </c>
    </row>
    <row r="21" spans="1:4" x14ac:dyDescent="0.3">
      <c r="A21" t="str">
        <f t="shared" si="0"/>
        <v>CUST_20</v>
      </c>
      <c r="B21" t="s">
        <v>88</v>
      </c>
      <c r="C21" t="s">
        <v>14</v>
      </c>
      <c r="D21" t="s">
        <v>15</v>
      </c>
    </row>
    <row r="22" spans="1:4" x14ac:dyDescent="0.3">
      <c r="A22" t="str">
        <f t="shared" si="0"/>
        <v>CUST_21</v>
      </c>
      <c r="B22" t="s">
        <v>90</v>
      </c>
      <c r="C22" t="s">
        <v>14</v>
      </c>
      <c r="D22" t="s">
        <v>22</v>
      </c>
    </row>
    <row r="23" spans="1:4" x14ac:dyDescent="0.3">
      <c r="A23" t="str">
        <f t="shared" si="0"/>
        <v>CUST_22</v>
      </c>
      <c r="B23" t="s">
        <v>93</v>
      </c>
      <c r="C23" t="s">
        <v>32</v>
      </c>
      <c r="D23" t="s">
        <v>33</v>
      </c>
    </row>
    <row r="24" spans="1:4" x14ac:dyDescent="0.3">
      <c r="A24" t="str">
        <f t="shared" si="0"/>
        <v>CUST_23</v>
      </c>
      <c r="B24" t="s">
        <v>96</v>
      </c>
      <c r="C24" t="s">
        <v>14</v>
      </c>
      <c r="D24" t="s">
        <v>65</v>
      </c>
    </row>
    <row r="25" spans="1:4" x14ac:dyDescent="0.3">
      <c r="A25" t="str">
        <f t="shared" si="0"/>
        <v>CUST_24</v>
      </c>
      <c r="B25" t="s">
        <v>99</v>
      </c>
      <c r="C25" t="s">
        <v>21</v>
      </c>
      <c r="D25" t="s">
        <v>65</v>
      </c>
    </row>
    <row r="26" spans="1:4" x14ac:dyDescent="0.3">
      <c r="A26" t="str">
        <f t="shared" si="0"/>
        <v>CUST_25</v>
      </c>
      <c r="B26" t="s">
        <v>102</v>
      </c>
      <c r="C26" t="s">
        <v>32</v>
      </c>
      <c r="D26" t="s">
        <v>22</v>
      </c>
    </row>
    <row r="27" spans="1:4" x14ac:dyDescent="0.3">
      <c r="A27" t="str">
        <f t="shared" si="0"/>
        <v>CUST_26</v>
      </c>
      <c r="B27" t="s">
        <v>105</v>
      </c>
      <c r="C27" t="s">
        <v>21</v>
      </c>
      <c r="D27" t="s">
        <v>33</v>
      </c>
    </row>
    <row r="28" spans="1:4" x14ac:dyDescent="0.3">
      <c r="A28" t="str">
        <f t="shared" si="0"/>
        <v>CUST_27</v>
      </c>
      <c r="B28" t="s">
        <v>108</v>
      </c>
      <c r="C28" t="s">
        <v>14</v>
      </c>
      <c r="D28" t="s">
        <v>65</v>
      </c>
    </row>
    <row r="29" spans="1:4" x14ac:dyDescent="0.3">
      <c r="A29" t="str">
        <f t="shared" si="0"/>
        <v>CUST_28</v>
      </c>
      <c r="B29" t="s">
        <v>111</v>
      </c>
      <c r="C29" t="s">
        <v>21</v>
      </c>
      <c r="D29" t="s">
        <v>33</v>
      </c>
    </row>
    <row r="30" spans="1:4" x14ac:dyDescent="0.3">
      <c r="A30" t="str">
        <f t="shared" si="0"/>
        <v>CUST_29</v>
      </c>
      <c r="B30" t="s">
        <v>114</v>
      </c>
      <c r="C30" t="s">
        <v>32</v>
      </c>
      <c r="D30" t="s">
        <v>65</v>
      </c>
    </row>
    <row r="31" spans="1:4" x14ac:dyDescent="0.3">
      <c r="A31" t="str">
        <f t="shared" si="0"/>
        <v>CUST_30</v>
      </c>
      <c r="B31" t="s">
        <v>117</v>
      </c>
      <c r="C31" t="s">
        <v>32</v>
      </c>
      <c r="D31" t="s">
        <v>22</v>
      </c>
    </row>
    <row r="32" spans="1:4" x14ac:dyDescent="0.3">
      <c r="A32" t="str">
        <f t="shared" si="0"/>
        <v>CUST_31</v>
      </c>
      <c r="B32" t="s">
        <v>120</v>
      </c>
      <c r="C32" t="s">
        <v>14</v>
      </c>
      <c r="D32" t="s">
        <v>65</v>
      </c>
    </row>
    <row r="33" spans="1:4" x14ac:dyDescent="0.3">
      <c r="A33" t="str">
        <f t="shared" si="0"/>
        <v>CUST_32</v>
      </c>
      <c r="B33" t="s">
        <v>123</v>
      </c>
      <c r="C33" t="s">
        <v>14</v>
      </c>
      <c r="D33" t="s">
        <v>33</v>
      </c>
    </row>
    <row r="34" spans="1:4" x14ac:dyDescent="0.3">
      <c r="A34" t="str">
        <f t="shared" si="0"/>
        <v>CUST_33</v>
      </c>
      <c r="B34" t="s">
        <v>126</v>
      </c>
      <c r="C34" t="s">
        <v>32</v>
      </c>
      <c r="D34" t="s">
        <v>65</v>
      </c>
    </row>
    <row r="35" spans="1:4" x14ac:dyDescent="0.3">
      <c r="A35" t="str">
        <f t="shared" si="0"/>
        <v>CUST_34</v>
      </c>
      <c r="B35" t="s">
        <v>129</v>
      </c>
      <c r="C35" t="s">
        <v>21</v>
      </c>
      <c r="D35" t="s">
        <v>15</v>
      </c>
    </row>
    <row r="36" spans="1:4" x14ac:dyDescent="0.3">
      <c r="A36" t="str">
        <f t="shared" si="0"/>
        <v>CUST_35</v>
      </c>
      <c r="B36" t="s">
        <v>132</v>
      </c>
      <c r="C36" t="s">
        <v>21</v>
      </c>
      <c r="D36" t="s">
        <v>65</v>
      </c>
    </row>
    <row r="37" spans="1:4" x14ac:dyDescent="0.3">
      <c r="A37" t="str">
        <f t="shared" si="0"/>
        <v>CUST_36</v>
      </c>
      <c r="B37" t="s">
        <v>135</v>
      </c>
      <c r="C37" t="s">
        <v>14</v>
      </c>
      <c r="D37" t="s">
        <v>22</v>
      </c>
    </row>
    <row r="38" spans="1:4" x14ac:dyDescent="0.3">
      <c r="A38" t="str">
        <f t="shared" si="0"/>
        <v>CUST_37</v>
      </c>
      <c r="B38" t="s">
        <v>138</v>
      </c>
      <c r="C38" t="s">
        <v>32</v>
      </c>
      <c r="D38" t="s">
        <v>33</v>
      </c>
    </row>
    <row r="39" spans="1:4" x14ac:dyDescent="0.3">
      <c r="A39" t="str">
        <f t="shared" si="0"/>
        <v>CUST_38</v>
      </c>
      <c r="B39" t="s">
        <v>141</v>
      </c>
      <c r="C39" t="s">
        <v>14</v>
      </c>
      <c r="D39" t="s">
        <v>65</v>
      </c>
    </row>
    <row r="40" spans="1:4" x14ac:dyDescent="0.3">
      <c r="A40" t="str">
        <f t="shared" si="0"/>
        <v>CUST_39</v>
      </c>
      <c r="B40" t="s">
        <v>144</v>
      </c>
      <c r="C40" t="s">
        <v>32</v>
      </c>
      <c r="D40" t="s">
        <v>15</v>
      </c>
    </row>
    <row r="41" spans="1:4" x14ac:dyDescent="0.3">
      <c r="A41" t="str">
        <f t="shared" si="0"/>
        <v>CUST_40</v>
      </c>
      <c r="B41" t="s">
        <v>147</v>
      </c>
      <c r="C41" t="s">
        <v>21</v>
      </c>
      <c r="D41" t="s">
        <v>22</v>
      </c>
    </row>
    <row r="42" spans="1:4" x14ac:dyDescent="0.3">
      <c r="A42" t="str">
        <f t="shared" si="0"/>
        <v>CUST_41</v>
      </c>
      <c r="B42" t="s">
        <v>150</v>
      </c>
      <c r="C42" t="s">
        <v>14</v>
      </c>
      <c r="D42" t="s">
        <v>65</v>
      </c>
    </row>
    <row r="43" spans="1:4" x14ac:dyDescent="0.3">
      <c r="A43" t="str">
        <f t="shared" si="0"/>
        <v>CUST_42</v>
      </c>
      <c r="B43" t="s">
        <v>153</v>
      </c>
      <c r="C43" t="s">
        <v>32</v>
      </c>
      <c r="D43" t="s">
        <v>22</v>
      </c>
    </row>
    <row r="44" spans="1:4" x14ac:dyDescent="0.3">
      <c r="A44" t="str">
        <f t="shared" si="0"/>
        <v>CUST_43</v>
      </c>
      <c r="B44" t="s">
        <v>157</v>
      </c>
      <c r="C44" t="s">
        <v>21</v>
      </c>
      <c r="D44" t="s">
        <v>65</v>
      </c>
    </row>
    <row r="45" spans="1:4" x14ac:dyDescent="0.3">
      <c r="A45" t="str">
        <f t="shared" si="0"/>
        <v>CUST_44</v>
      </c>
      <c r="B45" t="s">
        <v>160</v>
      </c>
      <c r="C45" t="s">
        <v>21</v>
      </c>
      <c r="D45" t="s">
        <v>15</v>
      </c>
    </row>
    <row r="46" spans="1:4" x14ac:dyDescent="0.3">
      <c r="A46" t="str">
        <f t="shared" si="0"/>
        <v>CUST_45</v>
      </c>
      <c r="B46" t="s">
        <v>162</v>
      </c>
      <c r="C46" t="s">
        <v>32</v>
      </c>
      <c r="D46" t="s">
        <v>33</v>
      </c>
    </row>
    <row r="47" spans="1:4" x14ac:dyDescent="0.3">
      <c r="A47" t="str">
        <f t="shared" si="0"/>
        <v>CUST_46</v>
      </c>
      <c r="B47" t="s">
        <v>164</v>
      </c>
      <c r="C47" t="s">
        <v>32</v>
      </c>
      <c r="D47" t="s">
        <v>65</v>
      </c>
    </row>
    <row r="48" spans="1:4" x14ac:dyDescent="0.3">
      <c r="A48" t="str">
        <f t="shared" si="0"/>
        <v>CUST_47</v>
      </c>
      <c r="B48" t="s">
        <v>167</v>
      </c>
      <c r="C48" t="s">
        <v>32</v>
      </c>
      <c r="D48" t="s">
        <v>15</v>
      </c>
    </row>
    <row r="49" spans="1:4" x14ac:dyDescent="0.3">
      <c r="A49" t="str">
        <f t="shared" si="0"/>
        <v>CUST_48</v>
      </c>
      <c r="B49" t="s">
        <v>170</v>
      </c>
      <c r="C49" t="s">
        <v>14</v>
      </c>
      <c r="D49" t="s">
        <v>65</v>
      </c>
    </row>
    <row r="50" spans="1:4" x14ac:dyDescent="0.3">
      <c r="A50" t="str">
        <f t="shared" si="0"/>
        <v>CUST_49</v>
      </c>
      <c r="B50" t="s">
        <v>173</v>
      </c>
      <c r="C50" t="s">
        <v>32</v>
      </c>
      <c r="D50" t="s">
        <v>15</v>
      </c>
    </row>
    <row r="51" spans="1:4" x14ac:dyDescent="0.3">
      <c r="A51" t="str">
        <f t="shared" si="0"/>
        <v>CUST_50</v>
      </c>
      <c r="B51" t="s">
        <v>175</v>
      </c>
      <c r="C51" t="s">
        <v>14</v>
      </c>
      <c r="D51" t="s">
        <v>15</v>
      </c>
    </row>
    <row r="52" spans="1:4" x14ac:dyDescent="0.3">
      <c r="A52" t="str">
        <f t="shared" si="0"/>
        <v>CUST_51</v>
      </c>
      <c r="B52" t="s">
        <v>178</v>
      </c>
      <c r="C52" t="s">
        <v>32</v>
      </c>
      <c r="D52" t="s">
        <v>15</v>
      </c>
    </row>
    <row r="53" spans="1:4" x14ac:dyDescent="0.3">
      <c r="A53" t="str">
        <f t="shared" si="0"/>
        <v>CUST_52</v>
      </c>
      <c r="B53" t="s">
        <v>180</v>
      </c>
      <c r="C53" t="s">
        <v>14</v>
      </c>
      <c r="D53" t="s">
        <v>15</v>
      </c>
    </row>
    <row r="54" spans="1:4" x14ac:dyDescent="0.3">
      <c r="A54" t="str">
        <f t="shared" si="0"/>
        <v>CUST_53</v>
      </c>
      <c r="B54" t="s">
        <v>184</v>
      </c>
      <c r="C54" t="s">
        <v>32</v>
      </c>
      <c r="D54" t="s">
        <v>15</v>
      </c>
    </row>
    <row r="55" spans="1:4" x14ac:dyDescent="0.3">
      <c r="A55" t="str">
        <f t="shared" si="0"/>
        <v>CUST_54</v>
      </c>
      <c r="B55" t="s">
        <v>187</v>
      </c>
      <c r="C55" t="s">
        <v>14</v>
      </c>
      <c r="D55" t="s">
        <v>33</v>
      </c>
    </row>
    <row r="56" spans="1:4" x14ac:dyDescent="0.3">
      <c r="A56" t="str">
        <f t="shared" si="0"/>
        <v>CUST_55</v>
      </c>
      <c r="B56" t="s">
        <v>189</v>
      </c>
      <c r="C56" t="s">
        <v>32</v>
      </c>
      <c r="D56" t="s">
        <v>33</v>
      </c>
    </row>
    <row r="57" spans="1:4" x14ac:dyDescent="0.3">
      <c r="A57" t="str">
        <f t="shared" si="0"/>
        <v>CUST_56</v>
      </c>
      <c r="B57" t="s">
        <v>190</v>
      </c>
      <c r="C57" t="s">
        <v>21</v>
      </c>
      <c r="D57" t="s">
        <v>22</v>
      </c>
    </row>
    <row r="58" spans="1:4" x14ac:dyDescent="0.3">
      <c r="A58" t="str">
        <f t="shared" si="0"/>
        <v>CUST_57</v>
      </c>
      <c r="B58" t="s">
        <v>193</v>
      </c>
      <c r="C58" t="s">
        <v>14</v>
      </c>
      <c r="D58" t="s">
        <v>33</v>
      </c>
    </row>
    <row r="59" spans="1:4" x14ac:dyDescent="0.3">
      <c r="A59" t="str">
        <f t="shared" si="0"/>
        <v>CUST_58</v>
      </c>
      <c r="B59" t="s">
        <v>196</v>
      </c>
      <c r="C59" t="s">
        <v>14</v>
      </c>
      <c r="D59" t="s">
        <v>22</v>
      </c>
    </row>
    <row r="60" spans="1:4" x14ac:dyDescent="0.3">
      <c r="A60" t="str">
        <f t="shared" si="0"/>
        <v>CUST_59</v>
      </c>
      <c r="B60" t="s">
        <v>199</v>
      </c>
      <c r="C60" t="s">
        <v>32</v>
      </c>
      <c r="D60" t="s">
        <v>33</v>
      </c>
    </row>
    <row r="61" spans="1:4" x14ac:dyDescent="0.3">
      <c r="A61" t="str">
        <f t="shared" si="0"/>
        <v>CUST_60</v>
      </c>
      <c r="B61" t="s">
        <v>202</v>
      </c>
      <c r="C61" t="s">
        <v>21</v>
      </c>
      <c r="D61" t="s">
        <v>15</v>
      </c>
    </row>
    <row r="62" spans="1:4" x14ac:dyDescent="0.3">
      <c r="A62" t="str">
        <f t="shared" si="0"/>
        <v>CUST_61</v>
      </c>
      <c r="B62" t="s">
        <v>205</v>
      </c>
      <c r="C62" t="s">
        <v>32</v>
      </c>
      <c r="D62" t="s">
        <v>22</v>
      </c>
    </row>
    <row r="63" spans="1:4" x14ac:dyDescent="0.3">
      <c r="A63" t="str">
        <f t="shared" si="0"/>
        <v>CUST_62</v>
      </c>
      <c r="B63" t="s">
        <v>207</v>
      </c>
      <c r="C63" t="s">
        <v>14</v>
      </c>
      <c r="D63" t="s">
        <v>65</v>
      </c>
    </row>
    <row r="64" spans="1:4" x14ac:dyDescent="0.3">
      <c r="A64" t="str">
        <f t="shared" si="0"/>
        <v>CUST_63</v>
      </c>
      <c r="B64" t="s">
        <v>210</v>
      </c>
      <c r="C64" t="s">
        <v>14</v>
      </c>
      <c r="D64" t="s">
        <v>15</v>
      </c>
    </row>
    <row r="65" spans="1:4" x14ac:dyDescent="0.3">
      <c r="A65" t="str">
        <f t="shared" si="0"/>
        <v>CUST_64</v>
      </c>
      <c r="B65" t="s">
        <v>213</v>
      </c>
      <c r="C65" t="s">
        <v>14</v>
      </c>
      <c r="D65" t="s">
        <v>15</v>
      </c>
    </row>
    <row r="66" spans="1:4" x14ac:dyDescent="0.3">
      <c r="A66" t="str">
        <f t="shared" si="0"/>
        <v>CUST_65</v>
      </c>
      <c r="B66" t="s">
        <v>216</v>
      </c>
      <c r="C66" t="s">
        <v>21</v>
      </c>
      <c r="D66" t="s">
        <v>33</v>
      </c>
    </row>
    <row r="67" spans="1:4" x14ac:dyDescent="0.3">
      <c r="A67" t="str">
        <f t="shared" ref="A67:A130" si="1">"CUST_" &amp; ROW()-1</f>
        <v>CUST_66</v>
      </c>
      <c r="B67" t="s">
        <v>219</v>
      </c>
      <c r="C67" t="s">
        <v>21</v>
      </c>
      <c r="D67" t="s">
        <v>65</v>
      </c>
    </row>
    <row r="68" spans="1:4" x14ac:dyDescent="0.3">
      <c r="A68" t="str">
        <f t="shared" si="1"/>
        <v>CUST_67</v>
      </c>
      <c r="B68" t="s">
        <v>222</v>
      </c>
      <c r="C68" t="s">
        <v>32</v>
      </c>
      <c r="D68" t="s">
        <v>22</v>
      </c>
    </row>
    <row r="69" spans="1:4" x14ac:dyDescent="0.3">
      <c r="A69" t="str">
        <f t="shared" si="1"/>
        <v>CUST_68</v>
      </c>
      <c r="B69" t="s">
        <v>224</v>
      </c>
      <c r="C69" t="s">
        <v>21</v>
      </c>
      <c r="D69" t="s">
        <v>65</v>
      </c>
    </row>
    <row r="70" spans="1:4" x14ac:dyDescent="0.3">
      <c r="A70" t="str">
        <f t="shared" si="1"/>
        <v>CUST_69</v>
      </c>
      <c r="B70" t="s">
        <v>227</v>
      </c>
      <c r="C70" t="s">
        <v>32</v>
      </c>
      <c r="D70" t="s">
        <v>33</v>
      </c>
    </row>
    <row r="71" spans="1:4" x14ac:dyDescent="0.3">
      <c r="A71" t="str">
        <f t="shared" si="1"/>
        <v>CUST_70</v>
      </c>
      <c r="B71" t="s">
        <v>230</v>
      </c>
      <c r="C71" t="s">
        <v>21</v>
      </c>
      <c r="D71" t="s">
        <v>15</v>
      </c>
    </row>
    <row r="72" spans="1:4" x14ac:dyDescent="0.3">
      <c r="A72" t="str">
        <f t="shared" si="1"/>
        <v>CUST_71</v>
      </c>
      <c r="B72" t="s">
        <v>233</v>
      </c>
      <c r="C72" t="s">
        <v>32</v>
      </c>
      <c r="D72" t="s">
        <v>33</v>
      </c>
    </row>
    <row r="73" spans="1:4" x14ac:dyDescent="0.3">
      <c r="A73" t="str">
        <f t="shared" si="1"/>
        <v>CUST_72</v>
      </c>
      <c r="B73" t="s">
        <v>235</v>
      </c>
      <c r="C73" t="s">
        <v>21</v>
      </c>
      <c r="D73" t="s">
        <v>15</v>
      </c>
    </row>
    <row r="74" spans="1:4" x14ac:dyDescent="0.3">
      <c r="A74" t="str">
        <f t="shared" si="1"/>
        <v>CUST_73</v>
      </c>
      <c r="B74" t="s">
        <v>239</v>
      </c>
      <c r="C74" t="s">
        <v>14</v>
      </c>
      <c r="D74" t="s">
        <v>33</v>
      </c>
    </row>
    <row r="75" spans="1:4" x14ac:dyDescent="0.3">
      <c r="A75" t="str">
        <f t="shared" si="1"/>
        <v>CUST_74</v>
      </c>
      <c r="B75" t="s">
        <v>242</v>
      </c>
      <c r="C75" t="s">
        <v>21</v>
      </c>
      <c r="D75" t="s">
        <v>15</v>
      </c>
    </row>
    <row r="76" spans="1:4" x14ac:dyDescent="0.3">
      <c r="A76" t="str">
        <f t="shared" si="1"/>
        <v>CUST_75</v>
      </c>
      <c r="B76" t="s">
        <v>245</v>
      </c>
      <c r="C76" t="s">
        <v>14</v>
      </c>
      <c r="D76" t="s">
        <v>15</v>
      </c>
    </row>
    <row r="77" spans="1:4" x14ac:dyDescent="0.3">
      <c r="A77" t="str">
        <f t="shared" si="1"/>
        <v>CUST_76</v>
      </c>
      <c r="B77" t="s">
        <v>248</v>
      </c>
      <c r="C77" t="s">
        <v>21</v>
      </c>
      <c r="D77" t="s">
        <v>33</v>
      </c>
    </row>
    <row r="78" spans="1:4" x14ac:dyDescent="0.3">
      <c r="A78" t="str">
        <f t="shared" si="1"/>
        <v>CUST_77</v>
      </c>
      <c r="B78" t="s">
        <v>250</v>
      </c>
      <c r="C78" t="s">
        <v>32</v>
      </c>
      <c r="D78" t="s">
        <v>22</v>
      </c>
    </row>
    <row r="79" spans="1:4" x14ac:dyDescent="0.3">
      <c r="A79" t="str">
        <f t="shared" si="1"/>
        <v>CUST_78</v>
      </c>
      <c r="B79" t="s">
        <v>253</v>
      </c>
      <c r="C79" t="s">
        <v>14</v>
      </c>
      <c r="D79" t="s">
        <v>33</v>
      </c>
    </row>
    <row r="80" spans="1:4" x14ac:dyDescent="0.3">
      <c r="A80" t="str">
        <f t="shared" si="1"/>
        <v>CUST_79</v>
      </c>
      <c r="B80" t="s">
        <v>256</v>
      </c>
      <c r="C80" t="s">
        <v>21</v>
      </c>
      <c r="D80" t="s">
        <v>65</v>
      </c>
    </row>
    <row r="81" spans="1:4" x14ac:dyDescent="0.3">
      <c r="A81" t="str">
        <f t="shared" si="1"/>
        <v>CUST_80</v>
      </c>
      <c r="B81" t="s">
        <v>259</v>
      </c>
      <c r="C81" t="s">
        <v>21</v>
      </c>
      <c r="D81" t="s">
        <v>22</v>
      </c>
    </row>
    <row r="82" spans="1:4" x14ac:dyDescent="0.3">
      <c r="A82" t="str">
        <f t="shared" si="1"/>
        <v>CUST_81</v>
      </c>
      <c r="B82" t="s">
        <v>260</v>
      </c>
      <c r="C82" t="s">
        <v>32</v>
      </c>
      <c r="D82" t="s">
        <v>22</v>
      </c>
    </row>
    <row r="83" spans="1:4" x14ac:dyDescent="0.3">
      <c r="A83" t="str">
        <f t="shared" si="1"/>
        <v>CUST_82</v>
      </c>
      <c r="B83" t="s">
        <v>263</v>
      </c>
      <c r="C83" t="s">
        <v>32</v>
      </c>
      <c r="D83" t="s">
        <v>65</v>
      </c>
    </row>
    <row r="84" spans="1:4" x14ac:dyDescent="0.3">
      <c r="A84" t="str">
        <f t="shared" si="1"/>
        <v>CUST_83</v>
      </c>
      <c r="B84" t="s">
        <v>265</v>
      </c>
      <c r="C84" t="s">
        <v>32</v>
      </c>
      <c r="D84" t="s">
        <v>65</v>
      </c>
    </row>
    <row r="85" spans="1:4" x14ac:dyDescent="0.3">
      <c r="A85" t="str">
        <f t="shared" si="1"/>
        <v>CUST_84</v>
      </c>
      <c r="B85" t="s">
        <v>267</v>
      </c>
      <c r="C85" t="s">
        <v>14</v>
      </c>
      <c r="D85" t="s">
        <v>65</v>
      </c>
    </row>
    <row r="86" spans="1:4" x14ac:dyDescent="0.3">
      <c r="A86" t="str">
        <f t="shared" si="1"/>
        <v>CUST_85</v>
      </c>
      <c r="B86" t="s">
        <v>271</v>
      </c>
      <c r="C86" t="s">
        <v>21</v>
      </c>
      <c r="D86" t="s">
        <v>65</v>
      </c>
    </row>
    <row r="87" spans="1:4" x14ac:dyDescent="0.3">
      <c r="A87" t="str">
        <f t="shared" si="1"/>
        <v>CUST_86</v>
      </c>
      <c r="B87" t="s">
        <v>276</v>
      </c>
      <c r="C87" t="s">
        <v>21</v>
      </c>
      <c r="D87" t="s">
        <v>33</v>
      </c>
    </row>
    <row r="88" spans="1:4" x14ac:dyDescent="0.3">
      <c r="A88" t="str">
        <f t="shared" si="1"/>
        <v>CUST_87</v>
      </c>
      <c r="B88" t="s">
        <v>279</v>
      </c>
      <c r="C88" t="s">
        <v>14</v>
      </c>
      <c r="D88" t="s">
        <v>15</v>
      </c>
    </row>
    <row r="89" spans="1:4" x14ac:dyDescent="0.3">
      <c r="A89" t="str">
        <f t="shared" si="1"/>
        <v>CUST_88</v>
      </c>
      <c r="B89" t="s">
        <v>281</v>
      </c>
      <c r="C89" t="s">
        <v>21</v>
      </c>
      <c r="D89" t="s">
        <v>22</v>
      </c>
    </row>
    <row r="90" spans="1:4" x14ac:dyDescent="0.3">
      <c r="A90" t="str">
        <f t="shared" si="1"/>
        <v>CUST_89</v>
      </c>
      <c r="B90" t="s">
        <v>285</v>
      </c>
      <c r="C90" t="s">
        <v>21</v>
      </c>
      <c r="D90" t="s">
        <v>65</v>
      </c>
    </row>
    <row r="91" spans="1:4" x14ac:dyDescent="0.3">
      <c r="A91" t="str">
        <f t="shared" si="1"/>
        <v>CUST_90</v>
      </c>
      <c r="B91" t="s">
        <v>288</v>
      </c>
      <c r="C91" t="s">
        <v>32</v>
      </c>
      <c r="D91" t="s">
        <v>33</v>
      </c>
    </row>
    <row r="92" spans="1:4" x14ac:dyDescent="0.3">
      <c r="A92" t="str">
        <f t="shared" si="1"/>
        <v>CUST_91</v>
      </c>
      <c r="B92" t="s">
        <v>291</v>
      </c>
      <c r="C92" t="s">
        <v>14</v>
      </c>
      <c r="D92" t="s">
        <v>65</v>
      </c>
    </row>
    <row r="93" spans="1:4" x14ac:dyDescent="0.3">
      <c r="A93" t="str">
        <f t="shared" si="1"/>
        <v>CUST_92</v>
      </c>
      <c r="B93" t="s">
        <v>294</v>
      </c>
      <c r="C93" t="s">
        <v>14</v>
      </c>
      <c r="D93" t="s">
        <v>33</v>
      </c>
    </row>
    <row r="94" spans="1:4" x14ac:dyDescent="0.3">
      <c r="A94" t="str">
        <f t="shared" si="1"/>
        <v>CUST_93</v>
      </c>
      <c r="B94" t="s">
        <v>297</v>
      </c>
      <c r="C94" t="s">
        <v>14</v>
      </c>
      <c r="D94" t="s">
        <v>65</v>
      </c>
    </row>
    <row r="95" spans="1:4" x14ac:dyDescent="0.3">
      <c r="A95" t="str">
        <f t="shared" si="1"/>
        <v>CUST_94</v>
      </c>
      <c r="B95" t="s">
        <v>300</v>
      </c>
      <c r="C95" t="s">
        <v>21</v>
      </c>
      <c r="D95" t="s">
        <v>33</v>
      </c>
    </row>
    <row r="96" spans="1:4" x14ac:dyDescent="0.3">
      <c r="A96" t="str">
        <f t="shared" si="1"/>
        <v>CUST_95</v>
      </c>
      <c r="B96" t="s">
        <v>301</v>
      </c>
      <c r="C96" t="s">
        <v>14</v>
      </c>
      <c r="D96" t="s">
        <v>22</v>
      </c>
    </row>
    <row r="97" spans="1:4" x14ac:dyDescent="0.3">
      <c r="A97" t="str">
        <f t="shared" si="1"/>
        <v>CUST_96</v>
      </c>
      <c r="B97" t="s">
        <v>303</v>
      </c>
      <c r="C97" t="s">
        <v>32</v>
      </c>
      <c r="D97" t="s">
        <v>65</v>
      </c>
    </row>
    <row r="98" spans="1:4" x14ac:dyDescent="0.3">
      <c r="A98" t="str">
        <f t="shared" si="1"/>
        <v>CUST_97</v>
      </c>
      <c r="B98" t="s">
        <v>306</v>
      </c>
      <c r="C98" t="s">
        <v>14</v>
      </c>
      <c r="D98" t="s">
        <v>22</v>
      </c>
    </row>
    <row r="99" spans="1:4" x14ac:dyDescent="0.3">
      <c r="A99" t="str">
        <f t="shared" si="1"/>
        <v>CUST_98</v>
      </c>
      <c r="B99" t="s">
        <v>309</v>
      </c>
      <c r="C99" t="s">
        <v>32</v>
      </c>
      <c r="D99" t="s">
        <v>33</v>
      </c>
    </row>
    <row r="100" spans="1:4" x14ac:dyDescent="0.3">
      <c r="A100" t="str">
        <f t="shared" si="1"/>
        <v>CUST_99</v>
      </c>
      <c r="B100" t="s">
        <v>312</v>
      </c>
      <c r="C100" t="s">
        <v>32</v>
      </c>
      <c r="D100" t="s">
        <v>33</v>
      </c>
    </row>
    <row r="101" spans="1:4" x14ac:dyDescent="0.3">
      <c r="A101" t="str">
        <f t="shared" si="1"/>
        <v>CUST_100</v>
      </c>
      <c r="B101" t="s">
        <v>315</v>
      </c>
      <c r="C101" t="s">
        <v>21</v>
      </c>
      <c r="D101" t="s">
        <v>33</v>
      </c>
    </row>
    <row r="102" spans="1:4" x14ac:dyDescent="0.3">
      <c r="A102" t="str">
        <f t="shared" si="1"/>
        <v>CUST_101</v>
      </c>
      <c r="B102" t="s">
        <v>317</v>
      </c>
      <c r="C102" t="s">
        <v>14</v>
      </c>
      <c r="D102" t="s">
        <v>15</v>
      </c>
    </row>
    <row r="103" spans="1:4" x14ac:dyDescent="0.3">
      <c r="A103" t="str">
        <f t="shared" si="1"/>
        <v>CUST_102</v>
      </c>
      <c r="B103" t="s">
        <v>320</v>
      </c>
      <c r="C103" t="s">
        <v>14</v>
      </c>
      <c r="D103" t="s">
        <v>65</v>
      </c>
    </row>
    <row r="104" spans="1:4" x14ac:dyDescent="0.3">
      <c r="A104" t="str">
        <f t="shared" si="1"/>
        <v>CUST_103</v>
      </c>
      <c r="B104" t="s">
        <v>323</v>
      </c>
      <c r="C104" t="s">
        <v>21</v>
      </c>
      <c r="D104" t="s">
        <v>15</v>
      </c>
    </row>
    <row r="105" spans="1:4" x14ac:dyDescent="0.3">
      <c r="A105" t="str">
        <f t="shared" si="1"/>
        <v>CUST_104</v>
      </c>
      <c r="B105" t="s">
        <v>326</v>
      </c>
      <c r="C105" t="s">
        <v>32</v>
      </c>
      <c r="D105" t="s">
        <v>22</v>
      </c>
    </row>
    <row r="106" spans="1:4" x14ac:dyDescent="0.3">
      <c r="A106" t="str">
        <f t="shared" si="1"/>
        <v>CUST_105</v>
      </c>
      <c r="B106" t="s">
        <v>329</v>
      </c>
      <c r="C106" t="s">
        <v>32</v>
      </c>
      <c r="D106" t="s">
        <v>22</v>
      </c>
    </row>
    <row r="107" spans="1:4" x14ac:dyDescent="0.3">
      <c r="A107" t="str">
        <f t="shared" si="1"/>
        <v>CUST_106</v>
      </c>
      <c r="B107" t="s">
        <v>331</v>
      </c>
      <c r="C107" t="s">
        <v>14</v>
      </c>
      <c r="D107" t="s">
        <v>15</v>
      </c>
    </row>
    <row r="108" spans="1:4" x14ac:dyDescent="0.3">
      <c r="A108" t="str">
        <f t="shared" si="1"/>
        <v>CUST_107</v>
      </c>
      <c r="B108" t="s">
        <v>334</v>
      </c>
      <c r="C108" t="s">
        <v>21</v>
      </c>
      <c r="D108" t="s">
        <v>15</v>
      </c>
    </row>
    <row r="109" spans="1:4" x14ac:dyDescent="0.3">
      <c r="A109" t="str">
        <f t="shared" si="1"/>
        <v>CUST_108</v>
      </c>
      <c r="B109" t="s">
        <v>336</v>
      </c>
      <c r="C109" t="s">
        <v>32</v>
      </c>
      <c r="D109" t="s">
        <v>15</v>
      </c>
    </row>
    <row r="110" spans="1:4" x14ac:dyDescent="0.3">
      <c r="A110" t="str">
        <f t="shared" si="1"/>
        <v>CUST_109</v>
      </c>
      <c r="B110" t="s">
        <v>339</v>
      </c>
      <c r="C110" t="s">
        <v>32</v>
      </c>
      <c r="D110" t="s">
        <v>22</v>
      </c>
    </row>
    <row r="111" spans="1:4" x14ac:dyDescent="0.3">
      <c r="A111" t="str">
        <f t="shared" si="1"/>
        <v>CUST_110</v>
      </c>
      <c r="B111" t="s">
        <v>342</v>
      </c>
      <c r="C111" t="s">
        <v>32</v>
      </c>
      <c r="D111" t="s">
        <v>15</v>
      </c>
    </row>
    <row r="112" spans="1:4" x14ac:dyDescent="0.3">
      <c r="A112" t="str">
        <f t="shared" si="1"/>
        <v>CUST_111</v>
      </c>
      <c r="B112" t="s">
        <v>344</v>
      </c>
      <c r="C112" t="s">
        <v>21</v>
      </c>
      <c r="D112" t="s">
        <v>65</v>
      </c>
    </row>
    <row r="113" spans="1:4" x14ac:dyDescent="0.3">
      <c r="A113" t="str">
        <f t="shared" si="1"/>
        <v>CUST_112</v>
      </c>
      <c r="B113" t="s">
        <v>347</v>
      </c>
      <c r="C113" t="s">
        <v>14</v>
      </c>
      <c r="D113" t="s">
        <v>22</v>
      </c>
    </row>
    <row r="114" spans="1:4" x14ac:dyDescent="0.3">
      <c r="A114" t="str">
        <f t="shared" si="1"/>
        <v>CUST_113</v>
      </c>
      <c r="B114" t="s">
        <v>354</v>
      </c>
      <c r="C114" t="s">
        <v>21</v>
      </c>
      <c r="D114" t="s">
        <v>15</v>
      </c>
    </row>
    <row r="115" spans="1:4" x14ac:dyDescent="0.3">
      <c r="A115" t="str">
        <f t="shared" si="1"/>
        <v>CUST_114</v>
      </c>
      <c r="B115" t="s">
        <v>357</v>
      </c>
      <c r="C115" t="s">
        <v>21</v>
      </c>
      <c r="D115" t="s">
        <v>33</v>
      </c>
    </row>
    <row r="116" spans="1:4" x14ac:dyDescent="0.3">
      <c r="A116" t="str">
        <f t="shared" si="1"/>
        <v>CUST_115</v>
      </c>
      <c r="B116" t="s">
        <v>362</v>
      </c>
      <c r="C116" t="s">
        <v>21</v>
      </c>
      <c r="D116" t="s">
        <v>65</v>
      </c>
    </row>
    <row r="117" spans="1:4" x14ac:dyDescent="0.3">
      <c r="A117" t="str">
        <f t="shared" si="1"/>
        <v>CUST_116</v>
      </c>
      <c r="B117" t="s">
        <v>364</v>
      </c>
      <c r="C117" t="s">
        <v>32</v>
      </c>
      <c r="D117" t="s">
        <v>22</v>
      </c>
    </row>
    <row r="118" spans="1:4" x14ac:dyDescent="0.3">
      <c r="A118" t="str">
        <f t="shared" si="1"/>
        <v>CUST_117</v>
      </c>
      <c r="B118" t="s">
        <v>367</v>
      </c>
      <c r="C118" t="s">
        <v>14</v>
      </c>
      <c r="D118" t="s">
        <v>15</v>
      </c>
    </row>
    <row r="119" spans="1:4" x14ac:dyDescent="0.3">
      <c r="A119" t="str">
        <f t="shared" si="1"/>
        <v>CUST_118</v>
      </c>
      <c r="B119" t="s">
        <v>369</v>
      </c>
      <c r="C119" t="s">
        <v>14</v>
      </c>
      <c r="D119" t="s">
        <v>15</v>
      </c>
    </row>
    <row r="120" spans="1:4" x14ac:dyDescent="0.3">
      <c r="A120" t="str">
        <f t="shared" si="1"/>
        <v>CUST_119</v>
      </c>
      <c r="B120" t="s">
        <v>371</v>
      </c>
      <c r="C120" t="s">
        <v>32</v>
      </c>
      <c r="D120" t="s">
        <v>33</v>
      </c>
    </row>
    <row r="121" spans="1:4" x14ac:dyDescent="0.3">
      <c r="A121" t="str">
        <f t="shared" si="1"/>
        <v>CUST_120</v>
      </c>
      <c r="B121" t="s">
        <v>372</v>
      </c>
      <c r="C121" t="s">
        <v>32</v>
      </c>
      <c r="D121" t="s">
        <v>22</v>
      </c>
    </row>
    <row r="122" spans="1:4" x14ac:dyDescent="0.3">
      <c r="A122" t="str">
        <f t="shared" si="1"/>
        <v>CUST_121</v>
      </c>
      <c r="B122" t="s">
        <v>375</v>
      </c>
      <c r="C122" t="s">
        <v>14</v>
      </c>
      <c r="D122" t="s">
        <v>33</v>
      </c>
    </row>
    <row r="123" spans="1:4" x14ac:dyDescent="0.3">
      <c r="A123" t="str">
        <f t="shared" si="1"/>
        <v>CUST_122</v>
      </c>
      <c r="B123" t="s">
        <v>377</v>
      </c>
      <c r="C123" t="s">
        <v>32</v>
      </c>
      <c r="D123" t="s">
        <v>65</v>
      </c>
    </row>
    <row r="124" spans="1:4" x14ac:dyDescent="0.3">
      <c r="A124" t="str">
        <f t="shared" si="1"/>
        <v>CUST_123</v>
      </c>
      <c r="B124" t="s">
        <v>380</v>
      </c>
      <c r="C124" t="s">
        <v>32</v>
      </c>
      <c r="D124" t="s">
        <v>65</v>
      </c>
    </row>
    <row r="125" spans="1:4" x14ac:dyDescent="0.3">
      <c r="A125" t="str">
        <f t="shared" si="1"/>
        <v>CUST_124</v>
      </c>
      <c r="B125" t="s">
        <v>384</v>
      </c>
      <c r="C125" t="s">
        <v>32</v>
      </c>
      <c r="D125" t="s">
        <v>15</v>
      </c>
    </row>
    <row r="126" spans="1:4" x14ac:dyDescent="0.3">
      <c r="A126" t="str">
        <f t="shared" si="1"/>
        <v>CUST_125</v>
      </c>
      <c r="B126" t="s">
        <v>388</v>
      </c>
      <c r="C126" t="s">
        <v>21</v>
      </c>
      <c r="D126" t="s">
        <v>15</v>
      </c>
    </row>
    <row r="127" spans="1:4" x14ac:dyDescent="0.3">
      <c r="A127" t="str">
        <f t="shared" si="1"/>
        <v>CUST_126</v>
      </c>
      <c r="B127" t="s">
        <v>390</v>
      </c>
      <c r="C127" t="s">
        <v>21</v>
      </c>
      <c r="D127" t="s">
        <v>15</v>
      </c>
    </row>
    <row r="128" spans="1:4" x14ac:dyDescent="0.3">
      <c r="A128" t="str">
        <f t="shared" si="1"/>
        <v>CUST_127</v>
      </c>
      <c r="B128" t="s">
        <v>393</v>
      </c>
      <c r="C128" t="s">
        <v>21</v>
      </c>
      <c r="D128" t="s">
        <v>33</v>
      </c>
    </row>
    <row r="129" spans="1:4" x14ac:dyDescent="0.3">
      <c r="A129" t="str">
        <f t="shared" si="1"/>
        <v>CUST_128</v>
      </c>
      <c r="B129" t="s">
        <v>394</v>
      </c>
      <c r="C129" t="s">
        <v>21</v>
      </c>
      <c r="D129" t="s">
        <v>22</v>
      </c>
    </row>
    <row r="130" spans="1:4" x14ac:dyDescent="0.3">
      <c r="A130" t="str">
        <f t="shared" si="1"/>
        <v>CUST_129</v>
      </c>
      <c r="B130" t="s">
        <v>399</v>
      </c>
      <c r="C130" t="s">
        <v>21</v>
      </c>
      <c r="D130" t="s">
        <v>65</v>
      </c>
    </row>
    <row r="131" spans="1:4" x14ac:dyDescent="0.3">
      <c r="A131" t="str">
        <f t="shared" ref="A131:A194" si="2">"CUST_" &amp; ROW()-1</f>
        <v>CUST_130</v>
      </c>
      <c r="B131" t="s">
        <v>402</v>
      </c>
      <c r="C131" t="s">
        <v>32</v>
      </c>
      <c r="D131" t="s">
        <v>33</v>
      </c>
    </row>
    <row r="132" spans="1:4" x14ac:dyDescent="0.3">
      <c r="A132" t="str">
        <f t="shared" si="2"/>
        <v>CUST_131</v>
      </c>
      <c r="B132" t="s">
        <v>405</v>
      </c>
      <c r="C132" t="s">
        <v>32</v>
      </c>
      <c r="D132" t="s">
        <v>22</v>
      </c>
    </row>
    <row r="133" spans="1:4" x14ac:dyDescent="0.3">
      <c r="A133" t="str">
        <f t="shared" si="2"/>
        <v>CUST_132</v>
      </c>
      <c r="B133" t="s">
        <v>408</v>
      </c>
      <c r="C133" t="s">
        <v>32</v>
      </c>
      <c r="D133" t="s">
        <v>15</v>
      </c>
    </row>
    <row r="134" spans="1:4" x14ac:dyDescent="0.3">
      <c r="A134" t="str">
        <f t="shared" si="2"/>
        <v>CUST_133</v>
      </c>
      <c r="B134" t="s">
        <v>410</v>
      </c>
      <c r="C134" t="s">
        <v>21</v>
      </c>
      <c r="D134" t="s">
        <v>22</v>
      </c>
    </row>
    <row r="135" spans="1:4" x14ac:dyDescent="0.3">
      <c r="A135" t="str">
        <f t="shared" si="2"/>
        <v>CUST_134</v>
      </c>
      <c r="B135" t="s">
        <v>412</v>
      </c>
      <c r="C135" t="s">
        <v>21</v>
      </c>
      <c r="D135" t="s">
        <v>22</v>
      </c>
    </row>
    <row r="136" spans="1:4" x14ac:dyDescent="0.3">
      <c r="A136" t="str">
        <f t="shared" si="2"/>
        <v>CUST_135</v>
      </c>
      <c r="B136" t="s">
        <v>415</v>
      </c>
      <c r="C136" t="s">
        <v>21</v>
      </c>
      <c r="D136" t="s">
        <v>15</v>
      </c>
    </row>
    <row r="137" spans="1:4" x14ac:dyDescent="0.3">
      <c r="A137" t="str">
        <f t="shared" si="2"/>
        <v>CUST_136</v>
      </c>
      <c r="B137" t="s">
        <v>418</v>
      </c>
      <c r="C137" t="s">
        <v>32</v>
      </c>
      <c r="D137" t="s">
        <v>22</v>
      </c>
    </row>
    <row r="138" spans="1:4" x14ac:dyDescent="0.3">
      <c r="A138" t="str">
        <f t="shared" si="2"/>
        <v>CUST_137</v>
      </c>
      <c r="B138" t="s">
        <v>420</v>
      </c>
      <c r="C138" t="s">
        <v>14</v>
      </c>
      <c r="D138" t="s">
        <v>33</v>
      </c>
    </row>
    <row r="139" spans="1:4" x14ac:dyDescent="0.3">
      <c r="A139" t="str">
        <f t="shared" si="2"/>
        <v>CUST_138</v>
      </c>
      <c r="B139" t="s">
        <v>422</v>
      </c>
      <c r="C139" t="s">
        <v>32</v>
      </c>
      <c r="D139" t="s">
        <v>22</v>
      </c>
    </row>
    <row r="140" spans="1:4" x14ac:dyDescent="0.3">
      <c r="A140" t="str">
        <f t="shared" si="2"/>
        <v>CUST_139</v>
      </c>
      <c r="B140" t="s">
        <v>427</v>
      </c>
      <c r="C140" t="s">
        <v>14</v>
      </c>
      <c r="D140" t="s">
        <v>65</v>
      </c>
    </row>
    <row r="141" spans="1:4" x14ac:dyDescent="0.3">
      <c r="A141" t="str">
        <f t="shared" si="2"/>
        <v>CUST_140</v>
      </c>
      <c r="B141" t="s">
        <v>429</v>
      </c>
      <c r="C141" t="s">
        <v>21</v>
      </c>
      <c r="D141" t="s">
        <v>15</v>
      </c>
    </row>
    <row r="142" spans="1:4" x14ac:dyDescent="0.3">
      <c r="A142" t="str">
        <f t="shared" si="2"/>
        <v>CUST_141</v>
      </c>
      <c r="B142" t="s">
        <v>430</v>
      </c>
      <c r="C142" t="s">
        <v>21</v>
      </c>
      <c r="D142" t="s">
        <v>65</v>
      </c>
    </row>
    <row r="143" spans="1:4" x14ac:dyDescent="0.3">
      <c r="A143" t="str">
        <f t="shared" si="2"/>
        <v>CUST_142</v>
      </c>
      <c r="B143" t="s">
        <v>433</v>
      </c>
      <c r="C143" t="s">
        <v>21</v>
      </c>
      <c r="D143" t="s">
        <v>15</v>
      </c>
    </row>
    <row r="144" spans="1:4" x14ac:dyDescent="0.3">
      <c r="A144" t="str">
        <f t="shared" si="2"/>
        <v>CUST_143</v>
      </c>
      <c r="B144" t="s">
        <v>434</v>
      </c>
      <c r="C144" t="s">
        <v>32</v>
      </c>
      <c r="D144" t="s">
        <v>65</v>
      </c>
    </row>
    <row r="145" spans="1:4" x14ac:dyDescent="0.3">
      <c r="A145" t="str">
        <f t="shared" si="2"/>
        <v>CUST_144</v>
      </c>
      <c r="B145" t="s">
        <v>437</v>
      </c>
      <c r="C145" t="s">
        <v>21</v>
      </c>
      <c r="D145" t="s">
        <v>15</v>
      </c>
    </row>
    <row r="146" spans="1:4" x14ac:dyDescent="0.3">
      <c r="A146" t="str">
        <f t="shared" si="2"/>
        <v>CUST_145</v>
      </c>
      <c r="B146" t="s">
        <v>438</v>
      </c>
      <c r="C146" t="s">
        <v>32</v>
      </c>
      <c r="D146" t="s">
        <v>33</v>
      </c>
    </row>
    <row r="147" spans="1:4" x14ac:dyDescent="0.3">
      <c r="A147" t="str">
        <f t="shared" si="2"/>
        <v>CUST_146</v>
      </c>
      <c r="B147" t="s">
        <v>439</v>
      </c>
      <c r="C147" t="s">
        <v>32</v>
      </c>
      <c r="D147" t="s">
        <v>65</v>
      </c>
    </row>
    <row r="148" spans="1:4" x14ac:dyDescent="0.3">
      <c r="A148" t="str">
        <f t="shared" si="2"/>
        <v>CUST_147</v>
      </c>
      <c r="B148" t="s">
        <v>441</v>
      </c>
      <c r="C148" t="s">
        <v>21</v>
      </c>
      <c r="D148" t="s">
        <v>22</v>
      </c>
    </row>
    <row r="149" spans="1:4" x14ac:dyDescent="0.3">
      <c r="A149" t="str">
        <f t="shared" si="2"/>
        <v>CUST_148</v>
      </c>
      <c r="B149" t="s">
        <v>443</v>
      </c>
      <c r="C149" t="s">
        <v>14</v>
      </c>
      <c r="D149" t="s">
        <v>65</v>
      </c>
    </row>
    <row r="150" spans="1:4" x14ac:dyDescent="0.3">
      <c r="A150" t="str">
        <f t="shared" si="2"/>
        <v>CUST_149</v>
      </c>
      <c r="B150" t="s">
        <v>444</v>
      </c>
      <c r="C150" t="s">
        <v>14</v>
      </c>
      <c r="D150" t="s">
        <v>65</v>
      </c>
    </row>
    <row r="151" spans="1:4" x14ac:dyDescent="0.3">
      <c r="A151" t="str">
        <f t="shared" si="2"/>
        <v>CUST_150</v>
      </c>
      <c r="B151" t="s">
        <v>446</v>
      </c>
      <c r="C151" t="s">
        <v>32</v>
      </c>
      <c r="D151" t="s">
        <v>65</v>
      </c>
    </row>
    <row r="152" spans="1:4" x14ac:dyDescent="0.3">
      <c r="A152" t="str">
        <f t="shared" si="2"/>
        <v>CUST_151</v>
      </c>
      <c r="B152" t="s">
        <v>449</v>
      </c>
      <c r="C152" t="s">
        <v>14</v>
      </c>
      <c r="D152" t="s">
        <v>65</v>
      </c>
    </row>
    <row r="153" spans="1:4" x14ac:dyDescent="0.3">
      <c r="A153" t="str">
        <f t="shared" si="2"/>
        <v>CUST_152</v>
      </c>
      <c r="B153" t="s">
        <v>450</v>
      </c>
      <c r="C153" t="s">
        <v>14</v>
      </c>
      <c r="D153" t="s">
        <v>65</v>
      </c>
    </row>
    <row r="154" spans="1:4" x14ac:dyDescent="0.3">
      <c r="A154" t="str">
        <f t="shared" si="2"/>
        <v>CUST_153</v>
      </c>
      <c r="B154" t="s">
        <v>452</v>
      </c>
      <c r="C154" t="s">
        <v>14</v>
      </c>
      <c r="D154" t="s">
        <v>15</v>
      </c>
    </row>
    <row r="155" spans="1:4" x14ac:dyDescent="0.3">
      <c r="A155" t="str">
        <f t="shared" si="2"/>
        <v>CUST_154</v>
      </c>
      <c r="B155" t="s">
        <v>455</v>
      </c>
      <c r="C155" t="s">
        <v>21</v>
      </c>
      <c r="D155" t="s">
        <v>33</v>
      </c>
    </row>
    <row r="156" spans="1:4" x14ac:dyDescent="0.3">
      <c r="A156" t="str">
        <f t="shared" si="2"/>
        <v>CUST_155</v>
      </c>
      <c r="B156" t="s">
        <v>457</v>
      </c>
      <c r="C156" t="s">
        <v>14</v>
      </c>
      <c r="D156" t="s">
        <v>65</v>
      </c>
    </row>
    <row r="157" spans="1:4" x14ac:dyDescent="0.3">
      <c r="A157" t="str">
        <f t="shared" si="2"/>
        <v>CUST_156</v>
      </c>
      <c r="B157" t="s">
        <v>458</v>
      </c>
      <c r="C157" t="s">
        <v>21</v>
      </c>
      <c r="D157" t="s">
        <v>33</v>
      </c>
    </row>
    <row r="158" spans="1:4" x14ac:dyDescent="0.3">
      <c r="A158" t="str">
        <f t="shared" si="2"/>
        <v>CUST_157</v>
      </c>
      <c r="B158" t="s">
        <v>461</v>
      </c>
      <c r="C158" t="s">
        <v>14</v>
      </c>
      <c r="D158" t="s">
        <v>15</v>
      </c>
    </row>
    <row r="159" spans="1:4" x14ac:dyDescent="0.3">
      <c r="A159" t="str">
        <f t="shared" si="2"/>
        <v>CUST_158</v>
      </c>
      <c r="B159" t="s">
        <v>465</v>
      </c>
      <c r="C159" t="s">
        <v>32</v>
      </c>
      <c r="D159" t="s">
        <v>15</v>
      </c>
    </row>
    <row r="160" spans="1:4" x14ac:dyDescent="0.3">
      <c r="A160" t="str">
        <f t="shared" si="2"/>
        <v>CUST_159</v>
      </c>
      <c r="B160" t="s">
        <v>468</v>
      </c>
      <c r="C160" t="s">
        <v>14</v>
      </c>
      <c r="D160" t="s">
        <v>33</v>
      </c>
    </row>
    <row r="161" spans="1:4" x14ac:dyDescent="0.3">
      <c r="A161" t="str">
        <f t="shared" si="2"/>
        <v>CUST_160</v>
      </c>
      <c r="B161" t="s">
        <v>470</v>
      </c>
      <c r="C161" t="s">
        <v>21</v>
      </c>
      <c r="D161" t="s">
        <v>22</v>
      </c>
    </row>
    <row r="162" spans="1:4" x14ac:dyDescent="0.3">
      <c r="A162" t="str">
        <f t="shared" si="2"/>
        <v>CUST_161</v>
      </c>
      <c r="B162" t="s">
        <v>473</v>
      </c>
      <c r="C162" t="s">
        <v>14</v>
      </c>
      <c r="D162" t="s">
        <v>15</v>
      </c>
    </row>
    <row r="163" spans="1:4" x14ac:dyDescent="0.3">
      <c r="A163" t="str">
        <f t="shared" si="2"/>
        <v>CUST_162</v>
      </c>
      <c r="B163" t="s">
        <v>476</v>
      </c>
      <c r="C163" t="s">
        <v>32</v>
      </c>
      <c r="D163" t="s">
        <v>65</v>
      </c>
    </row>
    <row r="164" spans="1:4" x14ac:dyDescent="0.3">
      <c r="A164" t="str">
        <f t="shared" si="2"/>
        <v>CUST_163</v>
      </c>
      <c r="B164" t="s">
        <v>479</v>
      </c>
      <c r="C164" t="s">
        <v>21</v>
      </c>
      <c r="D164" t="s">
        <v>65</v>
      </c>
    </row>
    <row r="165" spans="1:4" x14ac:dyDescent="0.3">
      <c r="A165" t="str">
        <f t="shared" si="2"/>
        <v>CUST_164</v>
      </c>
      <c r="B165" t="s">
        <v>483</v>
      </c>
      <c r="C165" t="s">
        <v>14</v>
      </c>
      <c r="D165" t="s">
        <v>15</v>
      </c>
    </row>
    <row r="166" spans="1:4" x14ac:dyDescent="0.3">
      <c r="A166" t="str">
        <f t="shared" si="2"/>
        <v>CUST_165</v>
      </c>
      <c r="B166" t="s">
        <v>486</v>
      </c>
      <c r="C166" t="s">
        <v>21</v>
      </c>
      <c r="D166" t="s">
        <v>65</v>
      </c>
    </row>
    <row r="167" spans="1:4" x14ac:dyDescent="0.3">
      <c r="A167" t="str">
        <f t="shared" si="2"/>
        <v>CUST_166</v>
      </c>
      <c r="B167" t="s">
        <v>488</v>
      </c>
      <c r="C167" t="s">
        <v>32</v>
      </c>
      <c r="D167" t="s">
        <v>15</v>
      </c>
    </row>
    <row r="168" spans="1:4" x14ac:dyDescent="0.3">
      <c r="A168" t="str">
        <f t="shared" si="2"/>
        <v>CUST_167</v>
      </c>
      <c r="B168" t="s">
        <v>491</v>
      </c>
      <c r="C168" t="s">
        <v>32</v>
      </c>
      <c r="D168" t="s">
        <v>15</v>
      </c>
    </row>
    <row r="169" spans="1:4" x14ac:dyDescent="0.3">
      <c r="A169" t="str">
        <f t="shared" si="2"/>
        <v>CUST_168</v>
      </c>
      <c r="B169" t="s">
        <v>493</v>
      </c>
      <c r="C169" t="s">
        <v>32</v>
      </c>
      <c r="D169" t="s">
        <v>22</v>
      </c>
    </row>
    <row r="170" spans="1:4" x14ac:dyDescent="0.3">
      <c r="A170" t="str">
        <f t="shared" si="2"/>
        <v>CUST_169</v>
      </c>
      <c r="B170" t="s">
        <v>497</v>
      </c>
      <c r="C170" t="s">
        <v>14</v>
      </c>
      <c r="D170" t="s">
        <v>15</v>
      </c>
    </row>
    <row r="171" spans="1:4" x14ac:dyDescent="0.3">
      <c r="A171" t="str">
        <f t="shared" si="2"/>
        <v>CUST_170</v>
      </c>
      <c r="B171" t="s">
        <v>500</v>
      </c>
      <c r="C171" t="s">
        <v>14</v>
      </c>
      <c r="D171" t="s">
        <v>22</v>
      </c>
    </row>
    <row r="172" spans="1:4" x14ac:dyDescent="0.3">
      <c r="A172" t="str">
        <f t="shared" si="2"/>
        <v>CUST_171</v>
      </c>
      <c r="B172" t="s">
        <v>503</v>
      </c>
      <c r="C172" t="s">
        <v>14</v>
      </c>
      <c r="D172" t="s">
        <v>22</v>
      </c>
    </row>
    <row r="173" spans="1:4" x14ac:dyDescent="0.3">
      <c r="A173" t="str">
        <f t="shared" si="2"/>
        <v>CUST_172</v>
      </c>
      <c r="B173" t="s">
        <v>506</v>
      </c>
      <c r="C173" t="s">
        <v>21</v>
      </c>
      <c r="D173" t="s">
        <v>15</v>
      </c>
    </row>
    <row r="174" spans="1:4" x14ac:dyDescent="0.3">
      <c r="A174" t="str">
        <f t="shared" si="2"/>
        <v>CUST_173</v>
      </c>
      <c r="B174" t="s">
        <v>508</v>
      </c>
      <c r="C174" t="s">
        <v>32</v>
      </c>
      <c r="D174" t="s">
        <v>22</v>
      </c>
    </row>
    <row r="175" spans="1:4" x14ac:dyDescent="0.3">
      <c r="A175" t="str">
        <f t="shared" si="2"/>
        <v>CUST_174</v>
      </c>
      <c r="B175" t="s">
        <v>510</v>
      </c>
      <c r="C175" t="s">
        <v>21</v>
      </c>
      <c r="D175" t="s">
        <v>65</v>
      </c>
    </row>
    <row r="176" spans="1:4" x14ac:dyDescent="0.3">
      <c r="A176" t="str">
        <f t="shared" si="2"/>
        <v>CUST_175</v>
      </c>
      <c r="B176" t="s">
        <v>512</v>
      </c>
      <c r="C176" t="s">
        <v>14</v>
      </c>
      <c r="D176" t="s">
        <v>22</v>
      </c>
    </row>
    <row r="177" spans="1:4" x14ac:dyDescent="0.3">
      <c r="A177" t="str">
        <f t="shared" si="2"/>
        <v>CUST_176</v>
      </c>
      <c r="B177" t="s">
        <v>515</v>
      </c>
      <c r="C177" t="s">
        <v>21</v>
      </c>
      <c r="D177" t="s">
        <v>65</v>
      </c>
    </row>
    <row r="178" spans="1:4" x14ac:dyDescent="0.3">
      <c r="A178" t="str">
        <f t="shared" si="2"/>
        <v>CUST_177</v>
      </c>
      <c r="B178" t="s">
        <v>517</v>
      </c>
      <c r="C178" t="s">
        <v>21</v>
      </c>
      <c r="D178" t="s">
        <v>65</v>
      </c>
    </row>
    <row r="179" spans="1:4" x14ac:dyDescent="0.3">
      <c r="A179" t="str">
        <f t="shared" si="2"/>
        <v>CUST_178</v>
      </c>
      <c r="B179" t="s">
        <v>520</v>
      </c>
      <c r="C179" t="s">
        <v>21</v>
      </c>
      <c r="D179" t="s">
        <v>65</v>
      </c>
    </row>
    <row r="180" spans="1:4" x14ac:dyDescent="0.3">
      <c r="A180" t="str">
        <f t="shared" si="2"/>
        <v>CUST_179</v>
      </c>
      <c r="B180" t="s">
        <v>523</v>
      </c>
      <c r="C180" t="s">
        <v>21</v>
      </c>
      <c r="D180" t="s">
        <v>65</v>
      </c>
    </row>
    <row r="181" spans="1:4" x14ac:dyDescent="0.3">
      <c r="A181" t="str">
        <f t="shared" si="2"/>
        <v>CUST_180</v>
      </c>
      <c r="B181" t="s">
        <v>526</v>
      </c>
      <c r="C181" t="s">
        <v>32</v>
      </c>
      <c r="D181" t="s">
        <v>65</v>
      </c>
    </row>
    <row r="182" spans="1:4" x14ac:dyDescent="0.3">
      <c r="A182" t="str">
        <f t="shared" si="2"/>
        <v>CUST_181</v>
      </c>
      <c r="B182" t="s">
        <v>529</v>
      </c>
      <c r="C182" t="s">
        <v>32</v>
      </c>
      <c r="D182" t="s">
        <v>15</v>
      </c>
    </row>
    <row r="183" spans="1:4" x14ac:dyDescent="0.3">
      <c r="A183" t="str">
        <f t="shared" si="2"/>
        <v>CUST_182</v>
      </c>
      <c r="B183" t="s">
        <v>531</v>
      </c>
      <c r="C183" t="s">
        <v>14</v>
      </c>
      <c r="D183" t="s">
        <v>33</v>
      </c>
    </row>
    <row r="184" spans="1:4" x14ac:dyDescent="0.3">
      <c r="A184" t="str">
        <f t="shared" si="2"/>
        <v>CUST_183</v>
      </c>
      <c r="B184" t="s">
        <v>532</v>
      </c>
      <c r="C184" t="s">
        <v>21</v>
      </c>
      <c r="D184" t="s">
        <v>33</v>
      </c>
    </row>
    <row r="185" spans="1:4" x14ac:dyDescent="0.3">
      <c r="A185" t="str">
        <f t="shared" si="2"/>
        <v>CUST_184</v>
      </c>
      <c r="B185" t="s">
        <v>534</v>
      </c>
      <c r="C185" t="s">
        <v>21</v>
      </c>
      <c r="D185" t="s">
        <v>65</v>
      </c>
    </row>
    <row r="186" spans="1:4" x14ac:dyDescent="0.3">
      <c r="A186" t="str">
        <f t="shared" si="2"/>
        <v>CUST_185</v>
      </c>
      <c r="B186" t="s">
        <v>536</v>
      </c>
      <c r="C186" t="s">
        <v>21</v>
      </c>
      <c r="D186" t="s">
        <v>33</v>
      </c>
    </row>
    <row r="187" spans="1:4" x14ac:dyDescent="0.3">
      <c r="A187" t="str">
        <f t="shared" si="2"/>
        <v>CUST_186</v>
      </c>
      <c r="B187" t="s">
        <v>538</v>
      </c>
      <c r="C187" t="s">
        <v>32</v>
      </c>
      <c r="D187" t="s">
        <v>65</v>
      </c>
    </row>
    <row r="188" spans="1:4" x14ac:dyDescent="0.3">
      <c r="A188" t="str">
        <f t="shared" si="2"/>
        <v>CUST_187</v>
      </c>
      <c r="B188" t="s">
        <v>543</v>
      </c>
      <c r="C188" t="s">
        <v>14</v>
      </c>
      <c r="D188" t="s">
        <v>33</v>
      </c>
    </row>
    <row r="189" spans="1:4" x14ac:dyDescent="0.3">
      <c r="A189" t="str">
        <f t="shared" si="2"/>
        <v>CUST_188</v>
      </c>
      <c r="B189" t="s">
        <v>546</v>
      </c>
      <c r="C189" t="s">
        <v>14</v>
      </c>
      <c r="D189" t="s">
        <v>15</v>
      </c>
    </row>
    <row r="190" spans="1:4" x14ac:dyDescent="0.3">
      <c r="A190" t="str">
        <f t="shared" si="2"/>
        <v>CUST_189</v>
      </c>
      <c r="B190" t="s">
        <v>547</v>
      </c>
      <c r="C190" t="s">
        <v>14</v>
      </c>
      <c r="D190" t="s">
        <v>33</v>
      </c>
    </row>
    <row r="191" spans="1:4" x14ac:dyDescent="0.3">
      <c r="A191" t="str">
        <f t="shared" si="2"/>
        <v>CUST_190</v>
      </c>
      <c r="B191" t="s">
        <v>549</v>
      </c>
      <c r="C191" t="s">
        <v>32</v>
      </c>
      <c r="D191" t="s">
        <v>15</v>
      </c>
    </row>
    <row r="192" spans="1:4" x14ac:dyDescent="0.3">
      <c r="A192" t="str">
        <f t="shared" si="2"/>
        <v>CUST_191</v>
      </c>
      <c r="B192" t="s">
        <v>551</v>
      </c>
      <c r="C192" t="s">
        <v>32</v>
      </c>
      <c r="D192" t="s">
        <v>15</v>
      </c>
    </row>
    <row r="193" spans="1:4" x14ac:dyDescent="0.3">
      <c r="A193" t="str">
        <f t="shared" si="2"/>
        <v>CUST_192</v>
      </c>
      <c r="B193" t="s">
        <v>553</v>
      </c>
      <c r="C193" t="s">
        <v>21</v>
      </c>
      <c r="D193" t="s">
        <v>65</v>
      </c>
    </row>
    <row r="194" spans="1:4" x14ac:dyDescent="0.3">
      <c r="A194" t="str">
        <f t="shared" si="2"/>
        <v>CUST_193</v>
      </c>
      <c r="B194" t="s">
        <v>555</v>
      </c>
      <c r="C194" t="s">
        <v>32</v>
      </c>
      <c r="D194" t="s">
        <v>33</v>
      </c>
    </row>
    <row r="195" spans="1:4" x14ac:dyDescent="0.3">
      <c r="A195" t="str">
        <f t="shared" ref="A195:A258" si="3">"CUST_" &amp; ROW()-1</f>
        <v>CUST_194</v>
      </c>
      <c r="B195" t="s">
        <v>557</v>
      </c>
      <c r="C195" t="s">
        <v>14</v>
      </c>
      <c r="D195" t="s">
        <v>15</v>
      </c>
    </row>
    <row r="196" spans="1:4" x14ac:dyDescent="0.3">
      <c r="A196" t="str">
        <f t="shared" si="3"/>
        <v>CUST_195</v>
      </c>
      <c r="B196" t="s">
        <v>559</v>
      </c>
      <c r="C196" t="s">
        <v>32</v>
      </c>
      <c r="D196" t="s">
        <v>65</v>
      </c>
    </row>
    <row r="197" spans="1:4" x14ac:dyDescent="0.3">
      <c r="A197" t="str">
        <f t="shared" si="3"/>
        <v>CUST_196</v>
      </c>
      <c r="B197" t="s">
        <v>562</v>
      </c>
      <c r="C197" t="s">
        <v>21</v>
      </c>
      <c r="D197" t="s">
        <v>22</v>
      </c>
    </row>
    <row r="198" spans="1:4" x14ac:dyDescent="0.3">
      <c r="A198" t="str">
        <f t="shared" si="3"/>
        <v>CUST_197</v>
      </c>
      <c r="B198" t="s">
        <v>565</v>
      </c>
      <c r="C198" t="s">
        <v>32</v>
      </c>
      <c r="D198" t="s">
        <v>33</v>
      </c>
    </row>
    <row r="199" spans="1:4" x14ac:dyDescent="0.3">
      <c r="A199" t="str">
        <f t="shared" si="3"/>
        <v>CUST_198</v>
      </c>
      <c r="B199" t="s">
        <v>568</v>
      </c>
      <c r="C199" t="s">
        <v>32</v>
      </c>
      <c r="D199" t="s">
        <v>15</v>
      </c>
    </row>
    <row r="200" spans="1:4" x14ac:dyDescent="0.3">
      <c r="A200" t="str">
        <f t="shared" si="3"/>
        <v>CUST_199</v>
      </c>
      <c r="B200" t="s">
        <v>570</v>
      </c>
      <c r="C200" t="s">
        <v>21</v>
      </c>
      <c r="D200" t="s">
        <v>33</v>
      </c>
    </row>
    <row r="201" spans="1:4" x14ac:dyDescent="0.3">
      <c r="A201" t="str">
        <f t="shared" si="3"/>
        <v>CUST_200</v>
      </c>
      <c r="B201" t="s">
        <v>572</v>
      </c>
      <c r="C201" t="s">
        <v>21</v>
      </c>
      <c r="D201" t="s">
        <v>33</v>
      </c>
    </row>
    <row r="202" spans="1:4" x14ac:dyDescent="0.3">
      <c r="A202" t="str">
        <f t="shared" si="3"/>
        <v>CUST_201</v>
      </c>
      <c r="B202" t="s">
        <v>573</v>
      </c>
      <c r="C202" t="s">
        <v>14</v>
      </c>
      <c r="D202" t="s">
        <v>22</v>
      </c>
    </row>
    <row r="203" spans="1:4" x14ac:dyDescent="0.3">
      <c r="A203" t="str">
        <f t="shared" si="3"/>
        <v>CUST_202</v>
      </c>
      <c r="B203" t="s">
        <v>576</v>
      </c>
      <c r="C203" t="s">
        <v>14</v>
      </c>
      <c r="D203" t="s">
        <v>15</v>
      </c>
    </row>
    <row r="204" spans="1:4" x14ac:dyDescent="0.3">
      <c r="A204" t="str">
        <f t="shared" si="3"/>
        <v>CUST_203</v>
      </c>
      <c r="B204" t="s">
        <v>581</v>
      </c>
      <c r="C204" t="s">
        <v>14</v>
      </c>
      <c r="D204" t="s">
        <v>33</v>
      </c>
    </row>
    <row r="205" spans="1:4" x14ac:dyDescent="0.3">
      <c r="A205" t="str">
        <f t="shared" si="3"/>
        <v>CUST_204</v>
      </c>
      <c r="B205" t="s">
        <v>583</v>
      </c>
      <c r="C205" t="s">
        <v>21</v>
      </c>
      <c r="D205" t="s">
        <v>22</v>
      </c>
    </row>
    <row r="206" spans="1:4" x14ac:dyDescent="0.3">
      <c r="A206" t="str">
        <f t="shared" si="3"/>
        <v>CUST_205</v>
      </c>
      <c r="B206" t="s">
        <v>586</v>
      </c>
      <c r="C206" t="s">
        <v>32</v>
      </c>
      <c r="D206" t="s">
        <v>33</v>
      </c>
    </row>
    <row r="207" spans="1:4" x14ac:dyDescent="0.3">
      <c r="A207" t="str">
        <f t="shared" si="3"/>
        <v>CUST_206</v>
      </c>
      <c r="B207" t="s">
        <v>589</v>
      </c>
      <c r="C207" t="s">
        <v>14</v>
      </c>
      <c r="D207" t="s">
        <v>22</v>
      </c>
    </row>
    <row r="208" spans="1:4" x14ac:dyDescent="0.3">
      <c r="A208" t="str">
        <f t="shared" si="3"/>
        <v>CUST_207</v>
      </c>
      <c r="B208" t="s">
        <v>591</v>
      </c>
      <c r="C208" t="s">
        <v>32</v>
      </c>
      <c r="D208" t="s">
        <v>22</v>
      </c>
    </row>
    <row r="209" spans="1:4" x14ac:dyDescent="0.3">
      <c r="A209" t="str">
        <f t="shared" si="3"/>
        <v>CUST_208</v>
      </c>
      <c r="B209" t="s">
        <v>594</v>
      </c>
      <c r="C209" t="s">
        <v>14</v>
      </c>
      <c r="D209" t="s">
        <v>15</v>
      </c>
    </row>
    <row r="210" spans="1:4" x14ac:dyDescent="0.3">
      <c r="A210" t="str">
        <f t="shared" si="3"/>
        <v>CUST_209</v>
      </c>
      <c r="B210" t="s">
        <v>596</v>
      </c>
      <c r="C210" t="s">
        <v>32</v>
      </c>
      <c r="D210" t="s">
        <v>15</v>
      </c>
    </row>
    <row r="211" spans="1:4" x14ac:dyDescent="0.3">
      <c r="A211" t="str">
        <f t="shared" si="3"/>
        <v>CUST_210</v>
      </c>
      <c r="B211" t="s">
        <v>598</v>
      </c>
      <c r="C211" t="s">
        <v>32</v>
      </c>
      <c r="D211" t="s">
        <v>22</v>
      </c>
    </row>
    <row r="212" spans="1:4" x14ac:dyDescent="0.3">
      <c r="A212" t="str">
        <f t="shared" si="3"/>
        <v>CUST_211</v>
      </c>
      <c r="B212" t="s">
        <v>600</v>
      </c>
      <c r="C212" t="s">
        <v>32</v>
      </c>
      <c r="D212" t="s">
        <v>65</v>
      </c>
    </row>
    <row r="213" spans="1:4" x14ac:dyDescent="0.3">
      <c r="A213" t="str">
        <f t="shared" si="3"/>
        <v>CUST_212</v>
      </c>
      <c r="B213" t="s">
        <v>601</v>
      </c>
      <c r="C213" t="s">
        <v>32</v>
      </c>
      <c r="D213" t="s">
        <v>33</v>
      </c>
    </row>
    <row r="214" spans="1:4" x14ac:dyDescent="0.3">
      <c r="A214" t="str">
        <f t="shared" si="3"/>
        <v>CUST_213</v>
      </c>
      <c r="B214" t="s">
        <v>602</v>
      </c>
      <c r="C214" t="s">
        <v>32</v>
      </c>
      <c r="D214" t="s">
        <v>15</v>
      </c>
    </row>
    <row r="215" spans="1:4" x14ac:dyDescent="0.3">
      <c r="A215" t="str">
        <f t="shared" si="3"/>
        <v>CUST_214</v>
      </c>
      <c r="B215" t="s">
        <v>604</v>
      </c>
      <c r="C215" t="s">
        <v>21</v>
      </c>
      <c r="D215" t="s">
        <v>33</v>
      </c>
    </row>
    <row r="216" spans="1:4" x14ac:dyDescent="0.3">
      <c r="A216" t="str">
        <f t="shared" si="3"/>
        <v>CUST_215</v>
      </c>
      <c r="B216" t="s">
        <v>607</v>
      </c>
      <c r="C216" t="s">
        <v>21</v>
      </c>
      <c r="D216" t="s">
        <v>15</v>
      </c>
    </row>
    <row r="217" spans="1:4" x14ac:dyDescent="0.3">
      <c r="A217" t="str">
        <f t="shared" si="3"/>
        <v>CUST_216</v>
      </c>
      <c r="B217" t="s">
        <v>608</v>
      </c>
      <c r="C217" t="s">
        <v>14</v>
      </c>
      <c r="D217" t="s">
        <v>33</v>
      </c>
    </row>
    <row r="218" spans="1:4" x14ac:dyDescent="0.3">
      <c r="A218" t="str">
        <f t="shared" si="3"/>
        <v>CUST_217</v>
      </c>
      <c r="B218" t="s">
        <v>611</v>
      </c>
      <c r="C218" t="s">
        <v>32</v>
      </c>
      <c r="D218" t="s">
        <v>15</v>
      </c>
    </row>
    <row r="219" spans="1:4" x14ac:dyDescent="0.3">
      <c r="A219" t="str">
        <f t="shared" si="3"/>
        <v>CUST_218</v>
      </c>
      <c r="B219" t="s">
        <v>614</v>
      </c>
      <c r="C219" t="s">
        <v>32</v>
      </c>
      <c r="D219" t="s">
        <v>15</v>
      </c>
    </row>
    <row r="220" spans="1:4" x14ac:dyDescent="0.3">
      <c r="A220" t="str">
        <f t="shared" si="3"/>
        <v>CUST_219</v>
      </c>
      <c r="B220" t="s">
        <v>617</v>
      </c>
      <c r="C220" t="s">
        <v>14</v>
      </c>
      <c r="D220" t="s">
        <v>22</v>
      </c>
    </row>
    <row r="221" spans="1:4" x14ac:dyDescent="0.3">
      <c r="A221" t="str">
        <f t="shared" si="3"/>
        <v>CUST_220</v>
      </c>
      <c r="B221" t="s">
        <v>620</v>
      </c>
      <c r="C221" t="s">
        <v>21</v>
      </c>
      <c r="D221" t="s">
        <v>65</v>
      </c>
    </row>
    <row r="222" spans="1:4" x14ac:dyDescent="0.3">
      <c r="A222" t="str">
        <f t="shared" si="3"/>
        <v>CUST_221</v>
      </c>
      <c r="B222" t="s">
        <v>621</v>
      </c>
      <c r="C222" t="s">
        <v>14</v>
      </c>
      <c r="D222" t="s">
        <v>15</v>
      </c>
    </row>
    <row r="223" spans="1:4" x14ac:dyDescent="0.3">
      <c r="A223" t="str">
        <f t="shared" si="3"/>
        <v>CUST_222</v>
      </c>
      <c r="B223" t="s">
        <v>622</v>
      </c>
      <c r="C223" t="s">
        <v>14</v>
      </c>
      <c r="D223" t="s">
        <v>33</v>
      </c>
    </row>
    <row r="224" spans="1:4" x14ac:dyDescent="0.3">
      <c r="A224" t="str">
        <f t="shared" si="3"/>
        <v>CUST_223</v>
      </c>
      <c r="B224" t="s">
        <v>624</v>
      </c>
      <c r="C224" t="s">
        <v>14</v>
      </c>
      <c r="D224" t="s">
        <v>22</v>
      </c>
    </row>
    <row r="225" spans="1:4" x14ac:dyDescent="0.3">
      <c r="A225" t="str">
        <f t="shared" si="3"/>
        <v>CUST_224</v>
      </c>
      <c r="B225" t="s">
        <v>626</v>
      </c>
      <c r="C225" t="s">
        <v>21</v>
      </c>
      <c r="D225" t="s">
        <v>33</v>
      </c>
    </row>
    <row r="226" spans="1:4" x14ac:dyDescent="0.3">
      <c r="A226" t="str">
        <f t="shared" si="3"/>
        <v>CUST_225</v>
      </c>
      <c r="B226" t="s">
        <v>628</v>
      </c>
      <c r="C226" t="s">
        <v>14</v>
      </c>
      <c r="D226" t="s">
        <v>65</v>
      </c>
    </row>
    <row r="227" spans="1:4" x14ac:dyDescent="0.3">
      <c r="A227" t="str">
        <f t="shared" si="3"/>
        <v>CUST_226</v>
      </c>
      <c r="B227" t="s">
        <v>629</v>
      </c>
      <c r="C227" t="s">
        <v>21</v>
      </c>
      <c r="D227" t="s">
        <v>65</v>
      </c>
    </row>
    <row r="228" spans="1:4" x14ac:dyDescent="0.3">
      <c r="A228" t="str">
        <f t="shared" si="3"/>
        <v>CUST_227</v>
      </c>
      <c r="B228" t="s">
        <v>633</v>
      </c>
      <c r="C228" t="s">
        <v>21</v>
      </c>
      <c r="D228" t="s">
        <v>65</v>
      </c>
    </row>
    <row r="229" spans="1:4" x14ac:dyDescent="0.3">
      <c r="A229" t="str">
        <f t="shared" si="3"/>
        <v>CUST_228</v>
      </c>
      <c r="B229" t="s">
        <v>635</v>
      </c>
      <c r="C229" t="s">
        <v>32</v>
      </c>
      <c r="D229" t="s">
        <v>65</v>
      </c>
    </row>
    <row r="230" spans="1:4" x14ac:dyDescent="0.3">
      <c r="A230" t="str">
        <f t="shared" si="3"/>
        <v>CUST_229</v>
      </c>
      <c r="B230" t="s">
        <v>639</v>
      </c>
      <c r="C230" t="s">
        <v>21</v>
      </c>
      <c r="D230" t="s">
        <v>33</v>
      </c>
    </row>
    <row r="231" spans="1:4" x14ac:dyDescent="0.3">
      <c r="A231" t="str">
        <f t="shared" si="3"/>
        <v>CUST_230</v>
      </c>
      <c r="B231" t="s">
        <v>642</v>
      </c>
      <c r="C231" t="s">
        <v>32</v>
      </c>
      <c r="D231" t="s">
        <v>65</v>
      </c>
    </row>
    <row r="232" spans="1:4" x14ac:dyDescent="0.3">
      <c r="A232" t="str">
        <f t="shared" si="3"/>
        <v>CUST_231</v>
      </c>
      <c r="B232" t="s">
        <v>645</v>
      </c>
      <c r="C232" t="s">
        <v>32</v>
      </c>
      <c r="D232" t="s">
        <v>65</v>
      </c>
    </row>
    <row r="233" spans="1:4" x14ac:dyDescent="0.3">
      <c r="A233" t="str">
        <f t="shared" si="3"/>
        <v>CUST_232</v>
      </c>
      <c r="B233" t="s">
        <v>647</v>
      </c>
      <c r="C233" t="s">
        <v>14</v>
      </c>
      <c r="D233" t="s">
        <v>22</v>
      </c>
    </row>
    <row r="234" spans="1:4" x14ac:dyDescent="0.3">
      <c r="A234" t="str">
        <f t="shared" si="3"/>
        <v>CUST_233</v>
      </c>
      <c r="B234" t="s">
        <v>650</v>
      </c>
      <c r="C234" t="s">
        <v>32</v>
      </c>
      <c r="D234" t="s">
        <v>33</v>
      </c>
    </row>
    <row r="235" spans="1:4" x14ac:dyDescent="0.3">
      <c r="A235" t="str">
        <f t="shared" si="3"/>
        <v>CUST_234</v>
      </c>
      <c r="B235" t="s">
        <v>653</v>
      </c>
      <c r="C235" t="s">
        <v>32</v>
      </c>
      <c r="D235" t="s">
        <v>65</v>
      </c>
    </row>
    <row r="236" spans="1:4" x14ac:dyDescent="0.3">
      <c r="A236" t="str">
        <f t="shared" si="3"/>
        <v>CUST_235</v>
      </c>
      <c r="B236" t="s">
        <v>654</v>
      </c>
      <c r="C236" t="s">
        <v>14</v>
      </c>
      <c r="D236" t="s">
        <v>15</v>
      </c>
    </row>
    <row r="237" spans="1:4" x14ac:dyDescent="0.3">
      <c r="A237" t="str">
        <f t="shared" si="3"/>
        <v>CUST_236</v>
      </c>
      <c r="B237" t="s">
        <v>656</v>
      </c>
      <c r="C237" t="s">
        <v>32</v>
      </c>
      <c r="D237" t="s">
        <v>22</v>
      </c>
    </row>
    <row r="238" spans="1:4" x14ac:dyDescent="0.3">
      <c r="A238" t="str">
        <f t="shared" si="3"/>
        <v>CUST_237</v>
      </c>
      <c r="B238" t="s">
        <v>658</v>
      </c>
      <c r="C238" t="s">
        <v>32</v>
      </c>
      <c r="D238" t="s">
        <v>22</v>
      </c>
    </row>
    <row r="239" spans="1:4" x14ac:dyDescent="0.3">
      <c r="A239" t="str">
        <f t="shared" si="3"/>
        <v>CUST_238</v>
      </c>
      <c r="B239" t="s">
        <v>660</v>
      </c>
      <c r="C239" t="s">
        <v>14</v>
      </c>
      <c r="D239" t="s">
        <v>65</v>
      </c>
    </row>
    <row r="240" spans="1:4" x14ac:dyDescent="0.3">
      <c r="A240" t="str">
        <f t="shared" si="3"/>
        <v>CUST_239</v>
      </c>
      <c r="B240" t="s">
        <v>662</v>
      </c>
      <c r="C240" t="s">
        <v>21</v>
      </c>
      <c r="D240" t="s">
        <v>65</v>
      </c>
    </row>
    <row r="241" spans="1:4" x14ac:dyDescent="0.3">
      <c r="A241" t="str">
        <f t="shared" si="3"/>
        <v>CUST_240</v>
      </c>
      <c r="B241" t="s">
        <v>663</v>
      </c>
      <c r="C241" t="s">
        <v>21</v>
      </c>
      <c r="D241" t="s">
        <v>65</v>
      </c>
    </row>
    <row r="242" spans="1:4" x14ac:dyDescent="0.3">
      <c r="A242" t="str">
        <f t="shared" si="3"/>
        <v>CUST_241</v>
      </c>
      <c r="B242" t="s">
        <v>665</v>
      </c>
      <c r="C242" t="s">
        <v>21</v>
      </c>
      <c r="D242" t="s">
        <v>33</v>
      </c>
    </row>
    <row r="243" spans="1:4" x14ac:dyDescent="0.3">
      <c r="A243" t="str">
        <f t="shared" si="3"/>
        <v>CUST_242</v>
      </c>
      <c r="B243" t="s">
        <v>668</v>
      </c>
      <c r="C243" t="s">
        <v>14</v>
      </c>
      <c r="D243" t="s">
        <v>65</v>
      </c>
    </row>
    <row r="244" spans="1:4" x14ac:dyDescent="0.3">
      <c r="A244" t="str">
        <f t="shared" si="3"/>
        <v>CUST_243</v>
      </c>
      <c r="B244" t="s">
        <v>671</v>
      </c>
      <c r="C244" t="s">
        <v>14</v>
      </c>
      <c r="D244" t="s">
        <v>65</v>
      </c>
    </row>
    <row r="245" spans="1:4" x14ac:dyDescent="0.3">
      <c r="A245" t="str">
        <f t="shared" si="3"/>
        <v>CUST_244</v>
      </c>
      <c r="B245" t="s">
        <v>674</v>
      </c>
      <c r="C245" t="s">
        <v>32</v>
      </c>
      <c r="D245" t="s">
        <v>15</v>
      </c>
    </row>
    <row r="246" spans="1:4" x14ac:dyDescent="0.3">
      <c r="A246" t="str">
        <f t="shared" si="3"/>
        <v>CUST_245</v>
      </c>
      <c r="B246" t="s">
        <v>675</v>
      </c>
      <c r="C246" t="s">
        <v>32</v>
      </c>
      <c r="D246" t="s">
        <v>33</v>
      </c>
    </row>
    <row r="247" spans="1:4" x14ac:dyDescent="0.3">
      <c r="A247" t="str">
        <f t="shared" si="3"/>
        <v>CUST_246</v>
      </c>
      <c r="B247" t="s">
        <v>677</v>
      </c>
      <c r="C247" t="s">
        <v>14</v>
      </c>
      <c r="D247" t="s">
        <v>65</v>
      </c>
    </row>
    <row r="248" spans="1:4" x14ac:dyDescent="0.3">
      <c r="A248" t="str">
        <f t="shared" si="3"/>
        <v>CUST_247</v>
      </c>
      <c r="B248" t="s">
        <v>679</v>
      </c>
      <c r="C248" t="s">
        <v>21</v>
      </c>
      <c r="D248" t="s">
        <v>22</v>
      </c>
    </row>
    <row r="249" spans="1:4" x14ac:dyDescent="0.3">
      <c r="A249" t="str">
        <f t="shared" si="3"/>
        <v>CUST_248</v>
      </c>
      <c r="B249" t="s">
        <v>681</v>
      </c>
      <c r="C249" t="s">
        <v>14</v>
      </c>
      <c r="D249" t="s">
        <v>15</v>
      </c>
    </row>
    <row r="250" spans="1:4" x14ac:dyDescent="0.3">
      <c r="A250" t="str">
        <f t="shared" si="3"/>
        <v>CUST_249</v>
      </c>
      <c r="B250" t="s">
        <v>683</v>
      </c>
      <c r="C250" t="s">
        <v>32</v>
      </c>
      <c r="D250" t="s">
        <v>33</v>
      </c>
    </row>
    <row r="251" spans="1:4" x14ac:dyDescent="0.3">
      <c r="A251" t="str">
        <f t="shared" si="3"/>
        <v>CUST_250</v>
      </c>
      <c r="B251" t="s">
        <v>689</v>
      </c>
      <c r="C251" t="s">
        <v>14</v>
      </c>
      <c r="D251" t="s">
        <v>33</v>
      </c>
    </row>
    <row r="252" spans="1:4" x14ac:dyDescent="0.3">
      <c r="A252" t="str">
        <f t="shared" si="3"/>
        <v>CUST_251</v>
      </c>
      <c r="B252" t="s">
        <v>692</v>
      </c>
      <c r="C252" t="s">
        <v>32</v>
      </c>
      <c r="D252" t="s">
        <v>22</v>
      </c>
    </row>
    <row r="253" spans="1:4" x14ac:dyDescent="0.3">
      <c r="A253" t="str">
        <f t="shared" si="3"/>
        <v>CUST_252</v>
      </c>
      <c r="B253" t="s">
        <v>693</v>
      </c>
      <c r="C253" t="s">
        <v>32</v>
      </c>
      <c r="D253" t="s">
        <v>15</v>
      </c>
    </row>
    <row r="254" spans="1:4" x14ac:dyDescent="0.3">
      <c r="A254" t="str">
        <f t="shared" si="3"/>
        <v>CUST_253</v>
      </c>
      <c r="B254" t="s">
        <v>695</v>
      </c>
      <c r="C254" t="s">
        <v>14</v>
      </c>
      <c r="D254" t="s">
        <v>65</v>
      </c>
    </row>
    <row r="255" spans="1:4" x14ac:dyDescent="0.3">
      <c r="A255" t="str">
        <f t="shared" si="3"/>
        <v>CUST_254</v>
      </c>
      <c r="B255" t="s">
        <v>698</v>
      </c>
      <c r="C255" t="s">
        <v>14</v>
      </c>
      <c r="D255" t="s">
        <v>33</v>
      </c>
    </row>
    <row r="256" spans="1:4" x14ac:dyDescent="0.3">
      <c r="A256" t="str">
        <f t="shared" si="3"/>
        <v>CUST_255</v>
      </c>
      <c r="B256" t="s">
        <v>699</v>
      </c>
      <c r="C256" t="s">
        <v>14</v>
      </c>
      <c r="D256" t="s">
        <v>22</v>
      </c>
    </row>
    <row r="257" spans="1:4" x14ac:dyDescent="0.3">
      <c r="A257" t="str">
        <f t="shared" si="3"/>
        <v>CUST_256</v>
      </c>
      <c r="B257" t="s">
        <v>701</v>
      </c>
      <c r="C257" t="s">
        <v>21</v>
      </c>
      <c r="D257" t="s">
        <v>33</v>
      </c>
    </row>
    <row r="258" spans="1:4" x14ac:dyDescent="0.3">
      <c r="A258" t="str">
        <f t="shared" si="3"/>
        <v>CUST_257</v>
      </c>
      <c r="B258" t="s">
        <v>704</v>
      </c>
      <c r="C258" t="s">
        <v>14</v>
      </c>
      <c r="D258" t="s">
        <v>22</v>
      </c>
    </row>
    <row r="259" spans="1:4" x14ac:dyDescent="0.3">
      <c r="A259" t="str">
        <f t="shared" ref="A259:A322" si="4">"CUST_" &amp; ROW()-1</f>
        <v>CUST_258</v>
      </c>
      <c r="B259" t="s">
        <v>705</v>
      </c>
      <c r="C259" t="s">
        <v>14</v>
      </c>
      <c r="D259" t="s">
        <v>22</v>
      </c>
    </row>
    <row r="260" spans="1:4" x14ac:dyDescent="0.3">
      <c r="A260" t="str">
        <f t="shared" si="4"/>
        <v>CUST_259</v>
      </c>
      <c r="B260" t="s">
        <v>708</v>
      </c>
      <c r="C260" t="s">
        <v>32</v>
      </c>
      <c r="D260" t="s">
        <v>22</v>
      </c>
    </row>
    <row r="261" spans="1:4" x14ac:dyDescent="0.3">
      <c r="A261" t="str">
        <f t="shared" si="4"/>
        <v>CUST_260</v>
      </c>
      <c r="B261" t="s">
        <v>709</v>
      </c>
      <c r="C261" t="s">
        <v>32</v>
      </c>
      <c r="D261" t="s">
        <v>33</v>
      </c>
    </row>
    <row r="262" spans="1:4" x14ac:dyDescent="0.3">
      <c r="A262" t="str">
        <f t="shared" si="4"/>
        <v>CUST_261</v>
      </c>
      <c r="B262" t="s">
        <v>711</v>
      </c>
      <c r="C262" t="s">
        <v>14</v>
      </c>
      <c r="D262" t="s">
        <v>65</v>
      </c>
    </row>
    <row r="263" spans="1:4" x14ac:dyDescent="0.3">
      <c r="A263" t="str">
        <f t="shared" si="4"/>
        <v>CUST_262</v>
      </c>
      <c r="B263" t="s">
        <v>712</v>
      </c>
      <c r="C263" t="s">
        <v>21</v>
      </c>
      <c r="D263" t="s">
        <v>15</v>
      </c>
    </row>
    <row r="264" spans="1:4" x14ac:dyDescent="0.3">
      <c r="A264" t="str">
        <f t="shared" si="4"/>
        <v>CUST_263</v>
      </c>
      <c r="B264" t="s">
        <v>715</v>
      </c>
      <c r="C264" t="s">
        <v>21</v>
      </c>
      <c r="D264" t="s">
        <v>22</v>
      </c>
    </row>
    <row r="265" spans="1:4" x14ac:dyDescent="0.3">
      <c r="A265" t="str">
        <f t="shared" si="4"/>
        <v>CUST_264</v>
      </c>
      <c r="B265" t="s">
        <v>717</v>
      </c>
      <c r="C265" t="s">
        <v>14</v>
      </c>
      <c r="D265" t="s">
        <v>65</v>
      </c>
    </row>
    <row r="266" spans="1:4" x14ac:dyDescent="0.3">
      <c r="A266" t="str">
        <f t="shared" si="4"/>
        <v>CUST_265</v>
      </c>
      <c r="B266" t="s">
        <v>718</v>
      </c>
      <c r="C266" t="s">
        <v>14</v>
      </c>
      <c r="D266" t="s">
        <v>22</v>
      </c>
    </row>
    <row r="267" spans="1:4" x14ac:dyDescent="0.3">
      <c r="A267" t="str">
        <f t="shared" si="4"/>
        <v>CUST_266</v>
      </c>
      <c r="B267" t="s">
        <v>719</v>
      </c>
      <c r="C267" t="s">
        <v>32</v>
      </c>
      <c r="D267" t="s">
        <v>33</v>
      </c>
    </row>
    <row r="268" spans="1:4" x14ac:dyDescent="0.3">
      <c r="A268" t="str">
        <f t="shared" si="4"/>
        <v>CUST_267</v>
      </c>
      <c r="B268" t="s">
        <v>720</v>
      </c>
      <c r="C268" t="s">
        <v>21</v>
      </c>
      <c r="D268" t="s">
        <v>65</v>
      </c>
    </row>
    <row r="269" spans="1:4" x14ac:dyDescent="0.3">
      <c r="A269" t="str">
        <f t="shared" si="4"/>
        <v>CUST_268</v>
      </c>
      <c r="B269" t="s">
        <v>723</v>
      </c>
      <c r="C269" t="s">
        <v>14</v>
      </c>
      <c r="D269" t="s">
        <v>65</v>
      </c>
    </row>
    <row r="270" spans="1:4" x14ac:dyDescent="0.3">
      <c r="A270" t="str">
        <f t="shared" si="4"/>
        <v>CUST_269</v>
      </c>
      <c r="B270" t="s">
        <v>725</v>
      </c>
      <c r="C270" t="s">
        <v>21</v>
      </c>
      <c r="D270" t="s">
        <v>33</v>
      </c>
    </row>
    <row r="271" spans="1:4" x14ac:dyDescent="0.3">
      <c r="A271" t="str">
        <f t="shared" si="4"/>
        <v>CUST_270</v>
      </c>
      <c r="B271" t="s">
        <v>727</v>
      </c>
      <c r="C271" t="s">
        <v>21</v>
      </c>
      <c r="D271" t="s">
        <v>15</v>
      </c>
    </row>
    <row r="272" spans="1:4" x14ac:dyDescent="0.3">
      <c r="A272" t="str">
        <f t="shared" si="4"/>
        <v>CUST_271</v>
      </c>
      <c r="B272" t="s">
        <v>729</v>
      </c>
      <c r="C272" t="s">
        <v>21</v>
      </c>
      <c r="D272" t="s">
        <v>15</v>
      </c>
    </row>
    <row r="273" spans="1:4" x14ac:dyDescent="0.3">
      <c r="A273" t="str">
        <f t="shared" si="4"/>
        <v>CUST_272</v>
      </c>
      <c r="B273" t="s">
        <v>732</v>
      </c>
      <c r="C273" t="s">
        <v>14</v>
      </c>
      <c r="D273" t="s">
        <v>15</v>
      </c>
    </row>
    <row r="274" spans="1:4" x14ac:dyDescent="0.3">
      <c r="A274" t="str">
        <f t="shared" si="4"/>
        <v>CUST_273</v>
      </c>
      <c r="B274" t="s">
        <v>734</v>
      </c>
      <c r="C274" t="s">
        <v>21</v>
      </c>
      <c r="D274" t="s">
        <v>65</v>
      </c>
    </row>
    <row r="275" spans="1:4" x14ac:dyDescent="0.3">
      <c r="A275" t="str">
        <f t="shared" si="4"/>
        <v>CUST_274</v>
      </c>
      <c r="B275" t="s">
        <v>735</v>
      </c>
      <c r="C275" t="s">
        <v>21</v>
      </c>
      <c r="D275" t="s">
        <v>22</v>
      </c>
    </row>
    <row r="276" spans="1:4" x14ac:dyDescent="0.3">
      <c r="A276" t="str">
        <f t="shared" si="4"/>
        <v>CUST_275</v>
      </c>
      <c r="B276" t="s">
        <v>736</v>
      </c>
      <c r="C276" t="s">
        <v>21</v>
      </c>
      <c r="D276" t="s">
        <v>65</v>
      </c>
    </row>
    <row r="277" spans="1:4" x14ac:dyDescent="0.3">
      <c r="A277" t="str">
        <f t="shared" si="4"/>
        <v>CUST_276</v>
      </c>
      <c r="B277" t="s">
        <v>739</v>
      </c>
      <c r="C277" t="s">
        <v>21</v>
      </c>
      <c r="D277" t="s">
        <v>33</v>
      </c>
    </row>
    <row r="278" spans="1:4" x14ac:dyDescent="0.3">
      <c r="A278" t="str">
        <f t="shared" si="4"/>
        <v>CUST_277</v>
      </c>
      <c r="B278" t="s">
        <v>742</v>
      </c>
      <c r="C278" t="s">
        <v>32</v>
      </c>
      <c r="D278" t="s">
        <v>22</v>
      </c>
    </row>
    <row r="279" spans="1:4" x14ac:dyDescent="0.3">
      <c r="A279" t="str">
        <f t="shared" si="4"/>
        <v>CUST_278</v>
      </c>
      <c r="B279" t="s">
        <v>744</v>
      </c>
      <c r="C279" t="s">
        <v>32</v>
      </c>
      <c r="D279" t="s">
        <v>15</v>
      </c>
    </row>
    <row r="280" spans="1:4" x14ac:dyDescent="0.3">
      <c r="A280" t="str">
        <f t="shared" si="4"/>
        <v>CUST_279</v>
      </c>
      <c r="B280" t="s">
        <v>746</v>
      </c>
      <c r="C280" t="s">
        <v>32</v>
      </c>
      <c r="D280" t="s">
        <v>15</v>
      </c>
    </row>
    <row r="281" spans="1:4" x14ac:dyDescent="0.3">
      <c r="A281" t="str">
        <f t="shared" si="4"/>
        <v>CUST_280</v>
      </c>
      <c r="B281" t="s">
        <v>749</v>
      </c>
      <c r="C281" t="s">
        <v>21</v>
      </c>
      <c r="D281" t="s">
        <v>33</v>
      </c>
    </row>
    <row r="282" spans="1:4" x14ac:dyDescent="0.3">
      <c r="A282" t="str">
        <f t="shared" si="4"/>
        <v>CUST_281</v>
      </c>
      <c r="B282" t="s">
        <v>752</v>
      </c>
      <c r="C282" t="s">
        <v>21</v>
      </c>
      <c r="D282" t="s">
        <v>22</v>
      </c>
    </row>
    <row r="283" spans="1:4" x14ac:dyDescent="0.3">
      <c r="A283" t="str">
        <f t="shared" si="4"/>
        <v>CUST_282</v>
      </c>
      <c r="B283" t="s">
        <v>754</v>
      </c>
      <c r="C283" t="s">
        <v>14</v>
      </c>
      <c r="D283" t="s">
        <v>33</v>
      </c>
    </row>
    <row r="284" spans="1:4" x14ac:dyDescent="0.3">
      <c r="A284" t="str">
        <f t="shared" si="4"/>
        <v>CUST_283</v>
      </c>
      <c r="B284" t="s">
        <v>755</v>
      </c>
      <c r="C284" t="s">
        <v>32</v>
      </c>
      <c r="D284" t="s">
        <v>33</v>
      </c>
    </row>
    <row r="285" spans="1:4" x14ac:dyDescent="0.3">
      <c r="A285" t="str">
        <f t="shared" si="4"/>
        <v>CUST_284</v>
      </c>
      <c r="B285" t="s">
        <v>758</v>
      </c>
      <c r="C285" t="s">
        <v>32</v>
      </c>
      <c r="D285" t="s">
        <v>15</v>
      </c>
    </row>
    <row r="286" spans="1:4" x14ac:dyDescent="0.3">
      <c r="A286" t="str">
        <f t="shared" si="4"/>
        <v>CUST_285</v>
      </c>
      <c r="B286" t="s">
        <v>760</v>
      </c>
      <c r="C286" t="s">
        <v>14</v>
      </c>
      <c r="D286" t="s">
        <v>65</v>
      </c>
    </row>
    <row r="287" spans="1:4" x14ac:dyDescent="0.3">
      <c r="A287" t="str">
        <f t="shared" si="4"/>
        <v>CUST_286</v>
      </c>
      <c r="B287" t="s">
        <v>762</v>
      </c>
      <c r="C287" t="s">
        <v>21</v>
      </c>
      <c r="D287" t="s">
        <v>22</v>
      </c>
    </row>
    <row r="288" spans="1:4" x14ac:dyDescent="0.3">
      <c r="A288" t="str">
        <f t="shared" si="4"/>
        <v>CUST_287</v>
      </c>
      <c r="B288" t="s">
        <v>765</v>
      </c>
      <c r="C288" t="s">
        <v>32</v>
      </c>
      <c r="D288" t="s">
        <v>65</v>
      </c>
    </row>
    <row r="289" spans="1:4" x14ac:dyDescent="0.3">
      <c r="A289" t="str">
        <f t="shared" si="4"/>
        <v>CUST_288</v>
      </c>
      <c r="B289" t="s">
        <v>767</v>
      </c>
      <c r="C289" t="s">
        <v>14</v>
      </c>
      <c r="D289" t="s">
        <v>33</v>
      </c>
    </row>
    <row r="290" spans="1:4" x14ac:dyDescent="0.3">
      <c r="A290" t="str">
        <f t="shared" si="4"/>
        <v>CUST_289</v>
      </c>
      <c r="B290" t="s">
        <v>768</v>
      </c>
      <c r="C290" t="s">
        <v>32</v>
      </c>
      <c r="D290" t="s">
        <v>22</v>
      </c>
    </row>
    <row r="291" spans="1:4" x14ac:dyDescent="0.3">
      <c r="A291" t="str">
        <f t="shared" si="4"/>
        <v>CUST_290</v>
      </c>
      <c r="B291" t="s">
        <v>772</v>
      </c>
      <c r="C291" t="s">
        <v>32</v>
      </c>
      <c r="D291" t="s">
        <v>33</v>
      </c>
    </row>
    <row r="292" spans="1:4" x14ac:dyDescent="0.3">
      <c r="A292" t="str">
        <f t="shared" si="4"/>
        <v>CUST_291</v>
      </c>
      <c r="B292" t="s">
        <v>775</v>
      </c>
      <c r="C292" t="s">
        <v>32</v>
      </c>
      <c r="D292" t="s">
        <v>33</v>
      </c>
    </row>
    <row r="293" spans="1:4" x14ac:dyDescent="0.3">
      <c r="A293" t="str">
        <f t="shared" si="4"/>
        <v>CUST_292</v>
      </c>
      <c r="B293" t="s">
        <v>777</v>
      </c>
      <c r="C293" t="s">
        <v>21</v>
      </c>
      <c r="D293" t="s">
        <v>22</v>
      </c>
    </row>
    <row r="294" spans="1:4" x14ac:dyDescent="0.3">
      <c r="A294" t="str">
        <f t="shared" si="4"/>
        <v>CUST_293</v>
      </c>
      <c r="B294" t="s">
        <v>778</v>
      </c>
      <c r="C294" t="s">
        <v>21</v>
      </c>
      <c r="D294" t="s">
        <v>15</v>
      </c>
    </row>
    <row r="295" spans="1:4" x14ac:dyDescent="0.3">
      <c r="A295" t="str">
        <f t="shared" si="4"/>
        <v>CUST_294</v>
      </c>
      <c r="B295" t="s">
        <v>779</v>
      </c>
      <c r="C295" t="s">
        <v>32</v>
      </c>
      <c r="D295" t="s">
        <v>15</v>
      </c>
    </row>
    <row r="296" spans="1:4" x14ac:dyDescent="0.3">
      <c r="A296" t="str">
        <f t="shared" si="4"/>
        <v>CUST_295</v>
      </c>
      <c r="B296" t="s">
        <v>780</v>
      </c>
      <c r="C296" t="s">
        <v>21</v>
      </c>
      <c r="D296" t="s">
        <v>22</v>
      </c>
    </row>
    <row r="297" spans="1:4" x14ac:dyDescent="0.3">
      <c r="A297" t="str">
        <f t="shared" si="4"/>
        <v>CUST_296</v>
      </c>
      <c r="B297" t="s">
        <v>783</v>
      </c>
      <c r="C297" t="s">
        <v>14</v>
      </c>
      <c r="D297" t="s">
        <v>22</v>
      </c>
    </row>
    <row r="298" spans="1:4" x14ac:dyDescent="0.3">
      <c r="A298" t="str">
        <f t="shared" si="4"/>
        <v>CUST_297</v>
      </c>
      <c r="B298" t="s">
        <v>785</v>
      </c>
      <c r="C298" t="s">
        <v>32</v>
      </c>
      <c r="D298" t="s">
        <v>22</v>
      </c>
    </row>
    <row r="299" spans="1:4" x14ac:dyDescent="0.3">
      <c r="A299" t="str">
        <f t="shared" si="4"/>
        <v>CUST_298</v>
      </c>
      <c r="B299" t="s">
        <v>787</v>
      </c>
      <c r="C299" t="s">
        <v>21</v>
      </c>
      <c r="D299" t="s">
        <v>22</v>
      </c>
    </row>
    <row r="300" spans="1:4" x14ac:dyDescent="0.3">
      <c r="A300" t="str">
        <f t="shared" si="4"/>
        <v>CUST_299</v>
      </c>
      <c r="B300" t="s">
        <v>788</v>
      </c>
      <c r="C300" t="s">
        <v>21</v>
      </c>
      <c r="D300" t="s">
        <v>15</v>
      </c>
    </row>
    <row r="301" spans="1:4" x14ac:dyDescent="0.3">
      <c r="A301" t="str">
        <f t="shared" si="4"/>
        <v>CUST_300</v>
      </c>
      <c r="B301" t="s">
        <v>789</v>
      </c>
      <c r="C301" t="s">
        <v>21</v>
      </c>
      <c r="D301" t="s">
        <v>33</v>
      </c>
    </row>
    <row r="302" spans="1:4" x14ac:dyDescent="0.3">
      <c r="A302" t="str">
        <f t="shared" si="4"/>
        <v>CUST_301</v>
      </c>
      <c r="B302" t="s">
        <v>792</v>
      </c>
      <c r="C302" t="s">
        <v>14</v>
      </c>
      <c r="D302" t="s">
        <v>33</v>
      </c>
    </row>
    <row r="303" spans="1:4" x14ac:dyDescent="0.3">
      <c r="A303" t="str">
        <f t="shared" si="4"/>
        <v>CUST_302</v>
      </c>
      <c r="B303" t="s">
        <v>794</v>
      </c>
      <c r="C303" t="s">
        <v>14</v>
      </c>
      <c r="D303" t="s">
        <v>33</v>
      </c>
    </row>
    <row r="304" spans="1:4" x14ac:dyDescent="0.3">
      <c r="A304" t="str">
        <f t="shared" si="4"/>
        <v>CUST_303</v>
      </c>
      <c r="B304" t="s">
        <v>796</v>
      </c>
      <c r="C304" t="s">
        <v>14</v>
      </c>
      <c r="D304" t="s">
        <v>33</v>
      </c>
    </row>
    <row r="305" spans="1:4" x14ac:dyDescent="0.3">
      <c r="A305" t="str">
        <f t="shared" si="4"/>
        <v>CUST_304</v>
      </c>
      <c r="B305" t="s">
        <v>797</v>
      </c>
      <c r="C305" t="s">
        <v>14</v>
      </c>
      <c r="D305" t="s">
        <v>22</v>
      </c>
    </row>
    <row r="306" spans="1:4" x14ac:dyDescent="0.3">
      <c r="A306" t="str">
        <f t="shared" si="4"/>
        <v>CUST_305</v>
      </c>
      <c r="B306" t="s">
        <v>801</v>
      </c>
      <c r="C306" t="s">
        <v>32</v>
      </c>
      <c r="D306" t="s">
        <v>22</v>
      </c>
    </row>
    <row r="307" spans="1:4" x14ac:dyDescent="0.3">
      <c r="A307" t="str">
        <f t="shared" si="4"/>
        <v>CUST_306</v>
      </c>
      <c r="B307" t="s">
        <v>803</v>
      </c>
      <c r="C307" t="s">
        <v>32</v>
      </c>
      <c r="D307" t="s">
        <v>33</v>
      </c>
    </row>
    <row r="308" spans="1:4" x14ac:dyDescent="0.3">
      <c r="A308" t="str">
        <f t="shared" si="4"/>
        <v>CUST_307</v>
      </c>
      <c r="B308" t="s">
        <v>804</v>
      </c>
      <c r="C308" t="s">
        <v>14</v>
      </c>
      <c r="D308" t="s">
        <v>15</v>
      </c>
    </row>
    <row r="309" spans="1:4" x14ac:dyDescent="0.3">
      <c r="A309" t="str">
        <f t="shared" si="4"/>
        <v>CUST_308</v>
      </c>
      <c r="B309" t="s">
        <v>806</v>
      </c>
      <c r="C309" t="s">
        <v>14</v>
      </c>
      <c r="D309" t="s">
        <v>15</v>
      </c>
    </row>
    <row r="310" spans="1:4" x14ac:dyDescent="0.3">
      <c r="A310" t="str">
        <f t="shared" si="4"/>
        <v>CUST_309</v>
      </c>
      <c r="B310" t="s">
        <v>808</v>
      </c>
      <c r="C310" t="s">
        <v>21</v>
      </c>
      <c r="D310" t="s">
        <v>65</v>
      </c>
    </row>
    <row r="311" spans="1:4" x14ac:dyDescent="0.3">
      <c r="A311" t="str">
        <f t="shared" si="4"/>
        <v>CUST_310</v>
      </c>
      <c r="B311" t="s">
        <v>810</v>
      </c>
      <c r="C311" t="s">
        <v>32</v>
      </c>
      <c r="D311" t="s">
        <v>22</v>
      </c>
    </row>
    <row r="312" spans="1:4" x14ac:dyDescent="0.3">
      <c r="A312" t="str">
        <f t="shared" si="4"/>
        <v>CUST_311</v>
      </c>
      <c r="B312" t="s">
        <v>813</v>
      </c>
      <c r="C312" t="s">
        <v>21</v>
      </c>
      <c r="D312" t="s">
        <v>22</v>
      </c>
    </row>
    <row r="313" spans="1:4" x14ac:dyDescent="0.3">
      <c r="A313" t="str">
        <f t="shared" si="4"/>
        <v>CUST_312</v>
      </c>
      <c r="B313" t="s">
        <v>815</v>
      </c>
      <c r="C313" t="s">
        <v>14</v>
      </c>
      <c r="D313" t="s">
        <v>22</v>
      </c>
    </row>
    <row r="314" spans="1:4" x14ac:dyDescent="0.3">
      <c r="A314" t="str">
        <f t="shared" si="4"/>
        <v>CUST_313</v>
      </c>
      <c r="B314" t="s">
        <v>818</v>
      </c>
      <c r="C314" t="s">
        <v>32</v>
      </c>
      <c r="D314" t="s">
        <v>22</v>
      </c>
    </row>
    <row r="315" spans="1:4" x14ac:dyDescent="0.3">
      <c r="A315" t="str">
        <f t="shared" si="4"/>
        <v>CUST_314</v>
      </c>
      <c r="B315" t="s">
        <v>823</v>
      </c>
      <c r="C315" t="s">
        <v>21</v>
      </c>
      <c r="D315" t="s">
        <v>15</v>
      </c>
    </row>
    <row r="316" spans="1:4" x14ac:dyDescent="0.3">
      <c r="A316" t="str">
        <f t="shared" si="4"/>
        <v>CUST_315</v>
      </c>
      <c r="B316" t="s">
        <v>826</v>
      </c>
      <c r="C316" t="s">
        <v>32</v>
      </c>
      <c r="D316" t="s">
        <v>65</v>
      </c>
    </row>
    <row r="317" spans="1:4" x14ac:dyDescent="0.3">
      <c r="A317" t="str">
        <f t="shared" si="4"/>
        <v>CUST_316</v>
      </c>
      <c r="B317" t="s">
        <v>828</v>
      </c>
      <c r="C317" t="s">
        <v>32</v>
      </c>
      <c r="D317" t="s">
        <v>65</v>
      </c>
    </row>
    <row r="318" spans="1:4" x14ac:dyDescent="0.3">
      <c r="A318" t="str">
        <f t="shared" si="4"/>
        <v>CUST_317</v>
      </c>
      <c r="B318" t="s">
        <v>829</v>
      </c>
      <c r="C318" t="s">
        <v>14</v>
      </c>
      <c r="D318" t="s">
        <v>33</v>
      </c>
    </row>
    <row r="319" spans="1:4" x14ac:dyDescent="0.3">
      <c r="A319" t="str">
        <f t="shared" si="4"/>
        <v>CUST_318</v>
      </c>
      <c r="B319" t="s">
        <v>831</v>
      </c>
      <c r="C319" t="s">
        <v>32</v>
      </c>
      <c r="D319" t="s">
        <v>22</v>
      </c>
    </row>
    <row r="320" spans="1:4" x14ac:dyDescent="0.3">
      <c r="A320" t="str">
        <f t="shared" si="4"/>
        <v>CUST_319</v>
      </c>
      <c r="B320" t="s">
        <v>832</v>
      </c>
      <c r="C320" t="s">
        <v>32</v>
      </c>
      <c r="D320" t="s">
        <v>22</v>
      </c>
    </row>
    <row r="321" spans="1:4" x14ac:dyDescent="0.3">
      <c r="A321" t="str">
        <f t="shared" si="4"/>
        <v>CUST_320</v>
      </c>
      <c r="B321" t="s">
        <v>835</v>
      </c>
      <c r="C321" t="s">
        <v>21</v>
      </c>
      <c r="D321" t="s">
        <v>22</v>
      </c>
    </row>
    <row r="322" spans="1:4" x14ac:dyDescent="0.3">
      <c r="A322" t="str">
        <f t="shared" si="4"/>
        <v>CUST_321</v>
      </c>
      <c r="B322" t="s">
        <v>838</v>
      </c>
      <c r="C322" t="s">
        <v>21</v>
      </c>
      <c r="D322" t="s">
        <v>65</v>
      </c>
    </row>
    <row r="323" spans="1:4" x14ac:dyDescent="0.3">
      <c r="A323" t="str">
        <f t="shared" ref="A323:A386" si="5">"CUST_" &amp; ROW()-1</f>
        <v>CUST_322</v>
      </c>
      <c r="B323" t="s">
        <v>840</v>
      </c>
      <c r="C323" t="s">
        <v>32</v>
      </c>
      <c r="D323" t="s">
        <v>15</v>
      </c>
    </row>
    <row r="324" spans="1:4" x14ac:dyDescent="0.3">
      <c r="A324" t="str">
        <f t="shared" si="5"/>
        <v>CUST_323</v>
      </c>
      <c r="B324" t="s">
        <v>842</v>
      </c>
      <c r="C324" t="s">
        <v>21</v>
      </c>
      <c r="D324" t="s">
        <v>33</v>
      </c>
    </row>
    <row r="325" spans="1:4" x14ac:dyDescent="0.3">
      <c r="A325" t="str">
        <f t="shared" si="5"/>
        <v>CUST_324</v>
      </c>
      <c r="B325" t="s">
        <v>844</v>
      </c>
      <c r="C325" t="s">
        <v>21</v>
      </c>
      <c r="D325" t="s">
        <v>33</v>
      </c>
    </row>
    <row r="326" spans="1:4" x14ac:dyDescent="0.3">
      <c r="A326" t="str">
        <f t="shared" si="5"/>
        <v>CUST_325</v>
      </c>
      <c r="B326" t="s">
        <v>845</v>
      </c>
      <c r="C326" t="s">
        <v>21</v>
      </c>
      <c r="D326" t="s">
        <v>15</v>
      </c>
    </row>
    <row r="327" spans="1:4" x14ac:dyDescent="0.3">
      <c r="A327" t="str">
        <f t="shared" si="5"/>
        <v>CUST_326</v>
      </c>
      <c r="B327" t="s">
        <v>846</v>
      </c>
      <c r="C327" t="s">
        <v>32</v>
      </c>
      <c r="D327" t="s">
        <v>33</v>
      </c>
    </row>
    <row r="328" spans="1:4" x14ac:dyDescent="0.3">
      <c r="A328" t="str">
        <f t="shared" si="5"/>
        <v>CUST_327</v>
      </c>
      <c r="B328" t="s">
        <v>848</v>
      </c>
      <c r="C328" t="s">
        <v>32</v>
      </c>
      <c r="D328" t="s">
        <v>33</v>
      </c>
    </row>
    <row r="329" spans="1:4" x14ac:dyDescent="0.3">
      <c r="A329" t="str">
        <f t="shared" si="5"/>
        <v>CUST_328</v>
      </c>
      <c r="B329" t="s">
        <v>849</v>
      </c>
      <c r="C329" t="s">
        <v>32</v>
      </c>
      <c r="D329" t="s">
        <v>65</v>
      </c>
    </row>
    <row r="330" spans="1:4" x14ac:dyDescent="0.3">
      <c r="A330" t="str">
        <f t="shared" si="5"/>
        <v>CUST_329</v>
      </c>
      <c r="B330" t="s">
        <v>851</v>
      </c>
      <c r="C330" t="s">
        <v>21</v>
      </c>
      <c r="D330" t="s">
        <v>33</v>
      </c>
    </row>
    <row r="331" spans="1:4" x14ac:dyDescent="0.3">
      <c r="A331" t="str">
        <f t="shared" si="5"/>
        <v>CUST_330</v>
      </c>
      <c r="B331" t="s">
        <v>853</v>
      </c>
      <c r="C331" t="s">
        <v>32</v>
      </c>
      <c r="D331" t="s">
        <v>65</v>
      </c>
    </row>
    <row r="332" spans="1:4" x14ac:dyDescent="0.3">
      <c r="A332" t="str">
        <f t="shared" si="5"/>
        <v>CUST_331</v>
      </c>
      <c r="B332" t="s">
        <v>854</v>
      </c>
      <c r="C332" t="s">
        <v>21</v>
      </c>
      <c r="D332" t="s">
        <v>33</v>
      </c>
    </row>
    <row r="333" spans="1:4" x14ac:dyDescent="0.3">
      <c r="A333" t="str">
        <f t="shared" si="5"/>
        <v>CUST_332</v>
      </c>
      <c r="B333" t="s">
        <v>855</v>
      </c>
      <c r="C333" t="s">
        <v>32</v>
      </c>
      <c r="D333" t="s">
        <v>22</v>
      </c>
    </row>
    <row r="334" spans="1:4" x14ac:dyDescent="0.3">
      <c r="A334" t="str">
        <f t="shared" si="5"/>
        <v>CUST_333</v>
      </c>
      <c r="B334" t="s">
        <v>858</v>
      </c>
      <c r="C334" t="s">
        <v>14</v>
      </c>
      <c r="D334" t="s">
        <v>33</v>
      </c>
    </row>
    <row r="335" spans="1:4" x14ac:dyDescent="0.3">
      <c r="A335" t="str">
        <f t="shared" si="5"/>
        <v>CUST_334</v>
      </c>
      <c r="B335" t="s">
        <v>859</v>
      </c>
      <c r="C335" t="s">
        <v>21</v>
      </c>
      <c r="D335" t="s">
        <v>33</v>
      </c>
    </row>
    <row r="336" spans="1:4" x14ac:dyDescent="0.3">
      <c r="A336" t="str">
        <f t="shared" si="5"/>
        <v>CUST_335</v>
      </c>
      <c r="B336" t="s">
        <v>860</v>
      </c>
      <c r="C336" t="s">
        <v>32</v>
      </c>
      <c r="D336" t="s">
        <v>65</v>
      </c>
    </row>
    <row r="337" spans="1:4" x14ac:dyDescent="0.3">
      <c r="A337" t="str">
        <f t="shared" si="5"/>
        <v>CUST_336</v>
      </c>
      <c r="B337" t="s">
        <v>864</v>
      </c>
      <c r="C337" t="s">
        <v>21</v>
      </c>
      <c r="D337" t="s">
        <v>65</v>
      </c>
    </row>
    <row r="338" spans="1:4" x14ac:dyDescent="0.3">
      <c r="A338" t="str">
        <f t="shared" si="5"/>
        <v>CUST_337</v>
      </c>
      <c r="B338" t="s">
        <v>865</v>
      </c>
      <c r="C338" t="s">
        <v>21</v>
      </c>
      <c r="D338" t="s">
        <v>15</v>
      </c>
    </row>
    <row r="339" spans="1:4" x14ac:dyDescent="0.3">
      <c r="A339" t="str">
        <f t="shared" si="5"/>
        <v>CUST_338</v>
      </c>
      <c r="B339" t="s">
        <v>868</v>
      </c>
      <c r="C339" t="s">
        <v>32</v>
      </c>
      <c r="D339" t="s">
        <v>22</v>
      </c>
    </row>
    <row r="340" spans="1:4" x14ac:dyDescent="0.3">
      <c r="A340" t="str">
        <f t="shared" si="5"/>
        <v>CUST_339</v>
      </c>
      <c r="B340" t="s">
        <v>869</v>
      </c>
      <c r="C340" t="s">
        <v>21</v>
      </c>
      <c r="D340" t="s">
        <v>65</v>
      </c>
    </row>
    <row r="341" spans="1:4" x14ac:dyDescent="0.3">
      <c r="A341" t="str">
        <f t="shared" si="5"/>
        <v>CUST_340</v>
      </c>
      <c r="B341" t="s">
        <v>870</v>
      </c>
      <c r="C341" t="s">
        <v>21</v>
      </c>
      <c r="D341" t="s">
        <v>22</v>
      </c>
    </row>
    <row r="342" spans="1:4" x14ac:dyDescent="0.3">
      <c r="A342" t="str">
        <f t="shared" si="5"/>
        <v>CUST_341</v>
      </c>
      <c r="B342" t="s">
        <v>872</v>
      </c>
      <c r="C342" t="s">
        <v>14</v>
      </c>
      <c r="D342" t="s">
        <v>22</v>
      </c>
    </row>
    <row r="343" spans="1:4" x14ac:dyDescent="0.3">
      <c r="A343" t="str">
        <f t="shared" si="5"/>
        <v>CUST_342</v>
      </c>
      <c r="B343" t="s">
        <v>875</v>
      </c>
      <c r="C343" t="s">
        <v>14</v>
      </c>
      <c r="D343" t="s">
        <v>22</v>
      </c>
    </row>
    <row r="344" spans="1:4" x14ac:dyDescent="0.3">
      <c r="A344" t="str">
        <f t="shared" si="5"/>
        <v>CUST_343</v>
      </c>
      <c r="B344" t="s">
        <v>876</v>
      </c>
      <c r="C344" t="s">
        <v>32</v>
      </c>
      <c r="D344" t="s">
        <v>15</v>
      </c>
    </row>
    <row r="345" spans="1:4" x14ac:dyDescent="0.3">
      <c r="A345" t="str">
        <f t="shared" si="5"/>
        <v>CUST_344</v>
      </c>
      <c r="B345" t="s">
        <v>879</v>
      </c>
      <c r="C345" t="s">
        <v>21</v>
      </c>
      <c r="D345" t="s">
        <v>15</v>
      </c>
    </row>
    <row r="346" spans="1:4" x14ac:dyDescent="0.3">
      <c r="A346" t="str">
        <f t="shared" si="5"/>
        <v>CUST_345</v>
      </c>
      <c r="B346" t="s">
        <v>880</v>
      </c>
      <c r="C346" t="s">
        <v>14</v>
      </c>
      <c r="D346" t="s">
        <v>33</v>
      </c>
    </row>
    <row r="347" spans="1:4" x14ac:dyDescent="0.3">
      <c r="A347" t="str">
        <f t="shared" si="5"/>
        <v>CUST_346</v>
      </c>
      <c r="B347" t="s">
        <v>883</v>
      </c>
      <c r="C347" t="s">
        <v>32</v>
      </c>
      <c r="D347" t="s">
        <v>15</v>
      </c>
    </row>
    <row r="348" spans="1:4" x14ac:dyDescent="0.3">
      <c r="A348" t="str">
        <f t="shared" si="5"/>
        <v>CUST_347</v>
      </c>
      <c r="B348" t="s">
        <v>884</v>
      </c>
      <c r="C348" t="s">
        <v>14</v>
      </c>
      <c r="D348" t="s">
        <v>22</v>
      </c>
    </row>
    <row r="349" spans="1:4" x14ac:dyDescent="0.3">
      <c r="A349" t="str">
        <f t="shared" si="5"/>
        <v>CUST_348</v>
      </c>
      <c r="B349" t="s">
        <v>886</v>
      </c>
      <c r="C349" t="s">
        <v>21</v>
      </c>
      <c r="D349" t="s">
        <v>22</v>
      </c>
    </row>
    <row r="350" spans="1:4" x14ac:dyDescent="0.3">
      <c r="A350" t="str">
        <f t="shared" si="5"/>
        <v>CUST_349</v>
      </c>
      <c r="B350" t="s">
        <v>887</v>
      </c>
      <c r="C350" t="s">
        <v>21</v>
      </c>
      <c r="D350" t="s">
        <v>65</v>
      </c>
    </row>
    <row r="351" spans="1:4" x14ac:dyDescent="0.3">
      <c r="A351" t="str">
        <f t="shared" si="5"/>
        <v>CUST_350</v>
      </c>
      <c r="B351" t="s">
        <v>889</v>
      </c>
      <c r="C351" t="s">
        <v>21</v>
      </c>
      <c r="D351" t="s">
        <v>22</v>
      </c>
    </row>
    <row r="352" spans="1:4" x14ac:dyDescent="0.3">
      <c r="A352" t="str">
        <f t="shared" si="5"/>
        <v>CUST_351</v>
      </c>
      <c r="B352" t="s">
        <v>892</v>
      </c>
      <c r="C352" t="s">
        <v>21</v>
      </c>
      <c r="D352" t="s">
        <v>22</v>
      </c>
    </row>
    <row r="353" spans="1:4" x14ac:dyDescent="0.3">
      <c r="A353" t="str">
        <f t="shared" si="5"/>
        <v>CUST_352</v>
      </c>
      <c r="B353" t="s">
        <v>893</v>
      </c>
      <c r="C353" t="s">
        <v>14</v>
      </c>
      <c r="D353" t="s">
        <v>65</v>
      </c>
    </row>
    <row r="354" spans="1:4" x14ac:dyDescent="0.3">
      <c r="A354" t="str">
        <f t="shared" si="5"/>
        <v>CUST_353</v>
      </c>
      <c r="B354" t="s">
        <v>894</v>
      </c>
      <c r="C354" t="s">
        <v>14</v>
      </c>
      <c r="D354" t="s">
        <v>33</v>
      </c>
    </row>
    <row r="355" spans="1:4" x14ac:dyDescent="0.3">
      <c r="A355" t="str">
        <f t="shared" si="5"/>
        <v>CUST_354</v>
      </c>
      <c r="B355" t="s">
        <v>895</v>
      </c>
      <c r="C355" t="s">
        <v>21</v>
      </c>
      <c r="D355" t="s">
        <v>33</v>
      </c>
    </row>
    <row r="356" spans="1:4" x14ac:dyDescent="0.3">
      <c r="A356" t="str">
        <f t="shared" si="5"/>
        <v>CUST_355</v>
      </c>
      <c r="B356" t="s">
        <v>896</v>
      </c>
      <c r="C356" t="s">
        <v>32</v>
      </c>
      <c r="D356" t="s">
        <v>22</v>
      </c>
    </row>
    <row r="357" spans="1:4" x14ac:dyDescent="0.3">
      <c r="A357" t="str">
        <f t="shared" si="5"/>
        <v>CUST_356</v>
      </c>
      <c r="B357" t="s">
        <v>897</v>
      </c>
      <c r="C357" t="s">
        <v>14</v>
      </c>
      <c r="D357" t="s">
        <v>65</v>
      </c>
    </row>
    <row r="358" spans="1:4" x14ac:dyDescent="0.3">
      <c r="A358" t="str">
        <f t="shared" si="5"/>
        <v>CUST_357</v>
      </c>
      <c r="B358" t="s">
        <v>899</v>
      </c>
      <c r="C358" t="s">
        <v>21</v>
      </c>
      <c r="D358" t="s">
        <v>33</v>
      </c>
    </row>
    <row r="359" spans="1:4" x14ac:dyDescent="0.3">
      <c r="A359" t="str">
        <f t="shared" si="5"/>
        <v>CUST_358</v>
      </c>
      <c r="B359" t="s">
        <v>900</v>
      </c>
      <c r="C359" t="s">
        <v>21</v>
      </c>
      <c r="D359" t="s">
        <v>22</v>
      </c>
    </row>
    <row r="360" spans="1:4" x14ac:dyDescent="0.3">
      <c r="A360" t="str">
        <f t="shared" si="5"/>
        <v>CUST_359</v>
      </c>
      <c r="B360" t="s">
        <v>902</v>
      </c>
      <c r="C360" t="s">
        <v>14</v>
      </c>
      <c r="D360" t="s">
        <v>33</v>
      </c>
    </row>
    <row r="361" spans="1:4" x14ac:dyDescent="0.3">
      <c r="A361" t="str">
        <f t="shared" si="5"/>
        <v>CUST_360</v>
      </c>
      <c r="B361" t="s">
        <v>903</v>
      </c>
      <c r="C361" t="s">
        <v>32</v>
      </c>
      <c r="D361" t="s">
        <v>65</v>
      </c>
    </row>
    <row r="362" spans="1:4" x14ac:dyDescent="0.3">
      <c r="A362" t="str">
        <f t="shared" si="5"/>
        <v>CUST_361</v>
      </c>
      <c r="B362" t="s">
        <v>905</v>
      </c>
      <c r="C362" t="s">
        <v>14</v>
      </c>
      <c r="D362" t="s">
        <v>22</v>
      </c>
    </row>
    <row r="363" spans="1:4" x14ac:dyDescent="0.3">
      <c r="A363" t="str">
        <f t="shared" si="5"/>
        <v>CUST_362</v>
      </c>
      <c r="B363" t="s">
        <v>906</v>
      </c>
      <c r="C363" t="s">
        <v>32</v>
      </c>
      <c r="D363" t="s">
        <v>15</v>
      </c>
    </row>
    <row r="364" spans="1:4" x14ac:dyDescent="0.3">
      <c r="A364" t="str">
        <f t="shared" si="5"/>
        <v>CUST_363</v>
      </c>
      <c r="B364" t="s">
        <v>909</v>
      </c>
      <c r="C364" t="s">
        <v>21</v>
      </c>
      <c r="D364" t="s">
        <v>15</v>
      </c>
    </row>
    <row r="365" spans="1:4" x14ac:dyDescent="0.3">
      <c r="A365" t="str">
        <f t="shared" si="5"/>
        <v>CUST_364</v>
      </c>
      <c r="B365" t="s">
        <v>911</v>
      </c>
      <c r="C365" t="s">
        <v>21</v>
      </c>
      <c r="D365" t="s">
        <v>33</v>
      </c>
    </row>
    <row r="366" spans="1:4" x14ac:dyDescent="0.3">
      <c r="A366" t="str">
        <f t="shared" si="5"/>
        <v>CUST_365</v>
      </c>
      <c r="B366" t="s">
        <v>912</v>
      </c>
      <c r="C366" t="s">
        <v>14</v>
      </c>
      <c r="D366" t="s">
        <v>33</v>
      </c>
    </row>
    <row r="367" spans="1:4" x14ac:dyDescent="0.3">
      <c r="A367" t="str">
        <f t="shared" si="5"/>
        <v>CUST_366</v>
      </c>
      <c r="B367" t="s">
        <v>914</v>
      </c>
      <c r="C367" t="s">
        <v>21</v>
      </c>
      <c r="D367" t="s">
        <v>33</v>
      </c>
    </row>
    <row r="368" spans="1:4" x14ac:dyDescent="0.3">
      <c r="A368" t="str">
        <f t="shared" si="5"/>
        <v>CUST_367</v>
      </c>
      <c r="B368" t="s">
        <v>917</v>
      </c>
      <c r="C368" t="s">
        <v>32</v>
      </c>
      <c r="D368" t="s">
        <v>33</v>
      </c>
    </row>
    <row r="369" spans="1:4" x14ac:dyDescent="0.3">
      <c r="A369" t="str">
        <f t="shared" si="5"/>
        <v>CUST_368</v>
      </c>
      <c r="B369" t="s">
        <v>919</v>
      </c>
      <c r="C369" t="s">
        <v>32</v>
      </c>
      <c r="D369" t="s">
        <v>33</v>
      </c>
    </row>
    <row r="370" spans="1:4" x14ac:dyDescent="0.3">
      <c r="A370" t="str">
        <f t="shared" si="5"/>
        <v>CUST_369</v>
      </c>
      <c r="B370" t="s">
        <v>920</v>
      </c>
      <c r="C370" t="s">
        <v>21</v>
      </c>
      <c r="D370" t="s">
        <v>33</v>
      </c>
    </row>
    <row r="371" spans="1:4" x14ac:dyDescent="0.3">
      <c r="A371" t="str">
        <f t="shared" si="5"/>
        <v>CUST_370</v>
      </c>
      <c r="B371" t="s">
        <v>921</v>
      </c>
      <c r="C371" t="s">
        <v>32</v>
      </c>
      <c r="D371" t="s">
        <v>22</v>
      </c>
    </row>
    <row r="372" spans="1:4" x14ac:dyDescent="0.3">
      <c r="A372" t="str">
        <f t="shared" si="5"/>
        <v>CUST_371</v>
      </c>
      <c r="B372" t="s">
        <v>924</v>
      </c>
      <c r="C372" t="s">
        <v>14</v>
      </c>
      <c r="D372" t="s">
        <v>33</v>
      </c>
    </row>
    <row r="373" spans="1:4" x14ac:dyDescent="0.3">
      <c r="A373" t="str">
        <f t="shared" si="5"/>
        <v>CUST_372</v>
      </c>
      <c r="B373" t="s">
        <v>928</v>
      </c>
      <c r="C373" t="s">
        <v>32</v>
      </c>
      <c r="D373" t="s">
        <v>22</v>
      </c>
    </row>
    <row r="374" spans="1:4" x14ac:dyDescent="0.3">
      <c r="A374" t="str">
        <f t="shared" si="5"/>
        <v>CUST_373</v>
      </c>
      <c r="B374" t="s">
        <v>929</v>
      </c>
      <c r="C374" t="s">
        <v>14</v>
      </c>
      <c r="D374" t="s">
        <v>15</v>
      </c>
    </row>
    <row r="375" spans="1:4" x14ac:dyDescent="0.3">
      <c r="A375" t="str">
        <f t="shared" si="5"/>
        <v>CUST_374</v>
      </c>
      <c r="B375" t="s">
        <v>932</v>
      </c>
      <c r="C375" t="s">
        <v>21</v>
      </c>
      <c r="D375" t="s">
        <v>33</v>
      </c>
    </row>
    <row r="376" spans="1:4" x14ac:dyDescent="0.3">
      <c r="A376" t="str">
        <f t="shared" si="5"/>
        <v>CUST_375</v>
      </c>
      <c r="B376" t="s">
        <v>934</v>
      </c>
      <c r="C376" t="s">
        <v>21</v>
      </c>
      <c r="D376" t="s">
        <v>33</v>
      </c>
    </row>
    <row r="377" spans="1:4" x14ac:dyDescent="0.3">
      <c r="A377" t="str">
        <f t="shared" si="5"/>
        <v>CUST_376</v>
      </c>
      <c r="B377" t="s">
        <v>938</v>
      </c>
      <c r="C377" t="s">
        <v>21</v>
      </c>
      <c r="D377" t="s">
        <v>15</v>
      </c>
    </row>
    <row r="378" spans="1:4" x14ac:dyDescent="0.3">
      <c r="A378" t="str">
        <f t="shared" si="5"/>
        <v>CUST_377</v>
      </c>
      <c r="B378" t="s">
        <v>942</v>
      </c>
      <c r="C378" t="s">
        <v>21</v>
      </c>
      <c r="D378" t="s">
        <v>22</v>
      </c>
    </row>
    <row r="379" spans="1:4" x14ac:dyDescent="0.3">
      <c r="A379" t="str">
        <f t="shared" si="5"/>
        <v>CUST_378</v>
      </c>
      <c r="B379" t="s">
        <v>943</v>
      </c>
      <c r="C379" t="s">
        <v>32</v>
      </c>
      <c r="D379" t="s">
        <v>65</v>
      </c>
    </row>
    <row r="380" spans="1:4" x14ac:dyDescent="0.3">
      <c r="A380" t="str">
        <f t="shared" si="5"/>
        <v>CUST_379</v>
      </c>
      <c r="B380" t="s">
        <v>944</v>
      </c>
      <c r="C380" t="s">
        <v>21</v>
      </c>
      <c r="D380" t="s">
        <v>15</v>
      </c>
    </row>
    <row r="381" spans="1:4" x14ac:dyDescent="0.3">
      <c r="A381" t="str">
        <f t="shared" si="5"/>
        <v>CUST_380</v>
      </c>
      <c r="B381" t="s">
        <v>945</v>
      </c>
      <c r="C381" t="s">
        <v>21</v>
      </c>
      <c r="D381" t="s">
        <v>65</v>
      </c>
    </row>
    <row r="382" spans="1:4" x14ac:dyDescent="0.3">
      <c r="A382" t="str">
        <f t="shared" si="5"/>
        <v>CUST_381</v>
      </c>
      <c r="B382" t="s">
        <v>946</v>
      </c>
      <c r="C382" t="s">
        <v>21</v>
      </c>
      <c r="D382" t="s">
        <v>15</v>
      </c>
    </row>
    <row r="383" spans="1:4" x14ac:dyDescent="0.3">
      <c r="A383" t="str">
        <f t="shared" si="5"/>
        <v>CUST_382</v>
      </c>
      <c r="B383" t="s">
        <v>948</v>
      </c>
      <c r="C383" t="s">
        <v>32</v>
      </c>
      <c r="D383" t="s">
        <v>33</v>
      </c>
    </row>
    <row r="384" spans="1:4" x14ac:dyDescent="0.3">
      <c r="A384" t="str">
        <f t="shared" si="5"/>
        <v>CUST_383</v>
      </c>
      <c r="B384" t="s">
        <v>952</v>
      </c>
      <c r="C384" t="s">
        <v>32</v>
      </c>
      <c r="D384" t="s">
        <v>33</v>
      </c>
    </row>
    <row r="385" spans="1:4" x14ac:dyDescent="0.3">
      <c r="A385" t="str">
        <f t="shared" si="5"/>
        <v>CUST_384</v>
      </c>
      <c r="B385" t="s">
        <v>955</v>
      </c>
      <c r="C385" t="s">
        <v>21</v>
      </c>
      <c r="D385" t="s">
        <v>33</v>
      </c>
    </row>
    <row r="386" spans="1:4" x14ac:dyDescent="0.3">
      <c r="A386" t="str">
        <f t="shared" si="5"/>
        <v>CUST_385</v>
      </c>
      <c r="B386" t="s">
        <v>957</v>
      </c>
      <c r="C386" t="s">
        <v>14</v>
      </c>
      <c r="D386" t="s">
        <v>15</v>
      </c>
    </row>
    <row r="387" spans="1:4" x14ac:dyDescent="0.3">
      <c r="A387" t="str">
        <f t="shared" ref="A387:A450" si="6">"CUST_" &amp; ROW()-1</f>
        <v>CUST_386</v>
      </c>
      <c r="B387" t="s">
        <v>958</v>
      </c>
      <c r="C387" t="s">
        <v>32</v>
      </c>
      <c r="D387" t="s">
        <v>22</v>
      </c>
    </row>
    <row r="388" spans="1:4" x14ac:dyDescent="0.3">
      <c r="A388" t="str">
        <f t="shared" si="6"/>
        <v>CUST_387</v>
      </c>
      <c r="B388" t="s">
        <v>959</v>
      </c>
      <c r="C388" t="s">
        <v>21</v>
      </c>
      <c r="D388" t="s">
        <v>33</v>
      </c>
    </row>
    <row r="389" spans="1:4" x14ac:dyDescent="0.3">
      <c r="A389" t="str">
        <f t="shared" si="6"/>
        <v>CUST_388</v>
      </c>
      <c r="B389" t="s">
        <v>962</v>
      </c>
      <c r="C389" t="s">
        <v>14</v>
      </c>
      <c r="D389" t="s">
        <v>33</v>
      </c>
    </row>
    <row r="390" spans="1:4" x14ac:dyDescent="0.3">
      <c r="A390" t="str">
        <f t="shared" si="6"/>
        <v>CUST_389</v>
      </c>
      <c r="B390" t="s">
        <v>964</v>
      </c>
      <c r="C390" t="s">
        <v>14</v>
      </c>
      <c r="D390" t="s">
        <v>15</v>
      </c>
    </row>
    <row r="391" spans="1:4" x14ac:dyDescent="0.3">
      <c r="A391" t="str">
        <f t="shared" si="6"/>
        <v>CUST_390</v>
      </c>
      <c r="B391" t="s">
        <v>966</v>
      </c>
      <c r="C391" t="s">
        <v>21</v>
      </c>
      <c r="D391" t="s">
        <v>22</v>
      </c>
    </row>
    <row r="392" spans="1:4" x14ac:dyDescent="0.3">
      <c r="A392" t="str">
        <f t="shared" si="6"/>
        <v>CUST_391</v>
      </c>
      <c r="B392" t="s">
        <v>967</v>
      </c>
      <c r="C392" t="s">
        <v>32</v>
      </c>
      <c r="D392" t="s">
        <v>65</v>
      </c>
    </row>
    <row r="393" spans="1:4" x14ac:dyDescent="0.3">
      <c r="A393" t="str">
        <f t="shared" si="6"/>
        <v>CUST_392</v>
      </c>
      <c r="B393" t="s">
        <v>968</v>
      </c>
      <c r="C393" t="s">
        <v>21</v>
      </c>
      <c r="D393" t="s">
        <v>22</v>
      </c>
    </row>
    <row r="394" spans="1:4" x14ac:dyDescent="0.3">
      <c r="A394" t="str">
        <f t="shared" si="6"/>
        <v>CUST_393</v>
      </c>
      <c r="B394" t="s">
        <v>974</v>
      </c>
      <c r="C394" t="s">
        <v>14</v>
      </c>
      <c r="D394" t="s">
        <v>33</v>
      </c>
    </row>
    <row r="395" spans="1:4" x14ac:dyDescent="0.3">
      <c r="A395" t="str">
        <f t="shared" si="6"/>
        <v>CUST_394</v>
      </c>
      <c r="B395" t="s">
        <v>976</v>
      </c>
      <c r="C395" t="s">
        <v>32</v>
      </c>
      <c r="D395" t="s">
        <v>22</v>
      </c>
    </row>
    <row r="396" spans="1:4" x14ac:dyDescent="0.3">
      <c r="A396" t="str">
        <f t="shared" si="6"/>
        <v>CUST_395</v>
      </c>
      <c r="B396" t="s">
        <v>977</v>
      </c>
      <c r="C396" t="s">
        <v>14</v>
      </c>
      <c r="D396" t="s">
        <v>33</v>
      </c>
    </row>
    <row r="397" spans="1:4" x14ac:dyDescent="0.3">
      <c r="A397" t="str">
        <f t="shared" si="6"/>
        <v>CUST_396</v>
      </c>
      <c r="B397" t="s">
        <v>978</v>
      </c>
      <c r="C397" t="s">
        <v>32</v>
      </c>
      <c r="D397" t="s">
        <v>65</v>
      </c>
    </row>
    <row r="398" spans="1:4" x14ac:dyDescent="0.3">
      <c r="A398" t="str">
        <f t="shared" si="6"/>
        <v>CUST_397</v>
      </c>
      <c r="B398" t="s">
        <v>979</v>
      </c>
      <c r="C398" t="s">
        <v>14</v>
      </c>
      <c r="D398" t="s">
        <v>15</v>
      </c>
    </row>
    <row r="399" spans="1:4" x14ac:dyDescent="0.3">
      <c r="A399" t="str">
        <f t="shared" si="6"/>
        <v>CUST_398</v>
      </c>
      <c r="B399" t="s">
        <v>981</v>
      </c>
      <c r="C399" t="s">
        <v>32</v>
      </c>
      <c r="D399" t="s">
        <v>15</v>
      </c>
    </row>
    <row r="400" spans="1:4" x14ac:dyDescent="0.3">
      <c r="A400" t="str">
        <f t="shared" si="6"/>
        <v>CUST_399</v>
      </c>
      <c r="B400" t="s">
        <v>982</v>
      </c>
      <c r="C400" t="s">
        <v>32</v>
      </c>
      <c r="D400" t="s">
        <v>15</v>
      </c>
    </row>
    <row r="401" spans="1:4" x14ac:dyDescent="0.3">
      <c r="A401" t="str">
        <f t="shared" si="6"/>
        <v>CUST_400</v>
      </c>
      <c r="B401" t="s">
        <v>983</v>
      </c>
      <c r="C401" t="s">
        <v>32</v>
      </c>
      <c r="D401" t="s">
        <v>22</v>
      </c>
    </row>
    <row r="402" spans="1:4" x14ac:dyDescent="0.3">
      <c r="A402" t="str">
        <f t="shared" si="6"/>
        <v>CUST_401</v>
      </c>
      <c r="B402" t="s">
        <v>985</v>
      </c>
      <c r="C402" t="s">
        <v>21</v>
      </c>
      <c r="D402" t="s">
        <v>15</v>
      </c>
    </row>
    <row r="403" spans="1:4" x14ac:dyDescent="0.3">
      <c r="A403" t="str">
        <f t="shared" si="6"/>
        <v>CUST_402</v>
      </c>
      <c r="B403" t="s">
        <v>987</v>
      </c>
      <c r="C403" t="s">
        <v>21</v>
      </c>
      <c r="D403" t="s">
        <v>22</v>
      </c>
    </row>
    <row r="404" spans="1:4" x14ac:dyDescent="0.3">
      <c r="A404" t="str">
        <f t="shared" si="6"/>
        <v>CUST_403</v>
      </c>
      <c r="B404" t="s">
        <v>988</v>
      </c>
      <c r="C404" t="s">
        <v>32</v>
      </c>
      <c r="D404" t="s">
        <v>65</v>
      </c>
    </row>
    <row r="405" spans="1:4" x14ac:dyDescent="0.3">
      <c r="A405" t="str">
        <f t="shared" si="6"/>
        <v>CUST_404</v>
      </c>
      <c r="B405" t="s">
        <v>989</v>
      </c>
      <c r="C405" t="s">
        <v>32</v>
      </c>
      <c r="D405" t="s">
        <v>65</v>
      </c>
    </row>
    <row r="406" spans="1:4" x14ac:dyDescent="0.3">
      <c r="A406" t="str">
        <f t="shared" si="6"/>
        <v>CUST_405</v>
      </c>
      <c r="B406" t="s">
        <v>990</v>
      </c>
      <c r="C406" t="s">
        <v>14</v>
      </c>
      <c r="D406" t="s">
        <v>15</v>
      </c>
    </row>
    <row r="407" spans="1:4" x14ac:dyDescent="0.3">
      <c r="A407" t="str">
        <f t="shared" si="6"/>
        <v>CUST_406</v>
      </c>
      <c r="B407" t="s">
        <v>992</v>
      </c>
      <c r="C407" t="s">
        <v>14</v>
      </c>
      <c r="D407" t="s">
        <v>33</v>
      </c>
    </row>
    <row r="408" spans="1:4" x14ac:dyDescent="0.3">
      <c r="A408" t="str">
        <f t="shared" si="6"/>
        <v>CUST_407</v>
      </c>
      <c r="B408" t="s">
        <v>993</v>
      </c>
      <c r="C408" t="s">
        <v>21</v>
      </c>
      <c r="D408" t="s">
        <v>33</v>
      </c>
    </row>
    <row r="409" spans="1:4" x14ac:dyDescent="0.3">
      <c r="A409" t="str">
        <f t="shared" si="6"/>
        <v>CUST_408</v>
      </c>
      <c r="B409" t="s">
        <v>995</v>
      </c>
      <c r="C409" t="s">
        <v>21</v>
      </c>
      <c r="D409" t="s">
        <v>15</v>
      </c>
    </row>
    <row r="410" spans="1:4" x14ac:dyDescent="0.3">
      <c r="A410" t="str">
        <f t="shared" si="6"/>
        <v>CUST_409</v>
      </c>
      <c r="B410" t="s">
        <v>996</v>
      </c>
      <c r="C410" t="s">
        <v>32</v>
      </c>
      <c r="D410" t="s">
        <v>33</v>
      </c>
    </row>
    <row r="411" spans="1:4" x14ac:dyDescent="0.3">
      <c r="A411" t="str">
        <f t="shared" si="6"/>
        <v>CUST_410</v>
      </c>
      <c r="B411" t="s">
        <v>998</v>
      </c>
      <c r="C411" t="s">
        <v>32</v>
      </c>
      <c r="D411" t="s">
        <v>65</v>
      </c>
    </row>
    <row r="412" spans="1:4" x14ac:dyDescent="0.3">
      <c r="A412" t="str">
        <f t="shared" si="6"/>
        <v>CUST_411</v>
      </c>
      <c r="B412" t="s">
        <v>999</v>
      </c>
      <c r="C412" t="s">
        <v>21</v>
      </c>
      <c r="D412" t="s">
        <v>22</v>
      </c>
    </row>
    <row r="413" spans="1:4" x14ac:dyDescent="0.3">
      <c r="A413" t="str">
        <f t="shared" si="6"/>
        <v>CUST_412</v>
      </c>
      <c r="B413" t="s">
        <v>1001</v>
      </c>
      <c r="C413" t="s">
        <v>14</v>
      </c>
      <c r="D413" t="s">
        <v>65</v>
      </c>
    </row>
    <row r="414" spans="1:4" x14ac:dyDescent="0.3">
      <c r="A414" t="str">
        <f t="shared" si="6"/>
        <v>CUST_413</v>
      </c>
      <c r="B414" t="s">
        <v>1004</v>
      </c>
      <c r="C414" t="s">
        <v>14</v>
      </c>
      <c r="D414" t="s">
        <v>33</v>
      </c>
    </row>
    <row r="415" spans="1:4" x14ac:dyDescent="0.3">
      <c r="A415" t="str">
        <f t="shared" si="6"/>
        <v>CUST_414</v>
      </c>
      <c r="B415" t="s">
        <v>1010</v>
      </c>
      <c r="C415" t="s">
        <v>32</v>
      </c>
      <c r="D415" t="s">
        <v>22</v>
      </c>
    </row>
    <row r="416" spans="1:4" x14ac:dyDescent="0.3">
      <c r="A416" t="str">
        <f t="shared" si="6"/>
        <v>CUST_415</v>
      </c>
      <c r="B416" t="s">
        <v>1011</v>
      </c>
      <c r="C416" t="s">
        <v>32</v>
      </c>
      <c r="D416" t="s">
        <v>65</v>
      </c>
    </row>
    <row r="417" spans="1:4" x14ac:dyDescent="0.3">
      <c r="A417" t="str">
        <f t="shared" si="6"/>
        <v>CUST_416</v>
      </c>
      <c r="B417" t="s">
        <v>1012</v>
      </c>
      <c r="C417" t="s">
        <v>32</v>
      </c>
      <c r="D417" t="s">
        <v>33</v>
      </c>
    </row>
    <row r="418" spans="1:4" x14ac:dyDescent="0.3">
      <c r="A418" t="str">
        <f t="shared" si="6"/>
        <v>CUST_417</v>
      </c>
      <c r="B418" t="s">
        <v>1013</v>
      </c>
      <c r="C418" t="s">
        <v>32</v>
      </c>
      <c r="D418" t="s">
        <v>15</v>
      </c>
    </row>
    <row r="419" spans="1:4" x14ac:dyDescent="0.3">
      <c r="A419" t="str">
        <f t="shared" si="6"/>
        <v>CUST_418</v>
      </c>
      <c r="B419" t="s">
        <v>1016</v>
      </c>
      <c r="C419" t="s">
        <v>14</v>
      </c>
      <c r="D419" t="s">
        <v>65</v>
      </c>
    </row>
    <row r="420" spans="1:4" x14ac:dyDescent="0.3">
      <c r="A420" t="str">
        <f t="shared" si="6"/>
        <v>CUST_419</v>
      </c>
      <c r="B420" t="s">
        <v>1019</v>
      </c>
      <c r="C420" t="s">
        <v>21</v>
      </c>
      <c r="D420" t="s">
        <v>33</v>
      </c>
    </row>
    <row r="421" spans="1:4" x14ac:dyDescent="0.3">
      <c r="A421" t="str">
        <f t="shared" si="6"/>
        <v>CUST_420</v>
      </c>
      <c r="B421" t="s">
        <v>1020</v>
      </c>
      <c r="C421" t="s">
        <v>21</v>
      </c>
      <c r="D421" t="s">
        <v>65</v>
      </c>
    </row>
    <row r="422" spans="1:4" x14ac:dyDescent="0.3">
      <c r="A422" t="str">
        <f t="shared" si="6"/>
        <v>CUST_421</v>
      </c>
      <c r="B422" t="s">
        <v>1021</v>
      </c>
      <c r="C422" t="s">
        <v>21</v>
      </c>
      <c r="D422" t="s">
        <v>15</v>
      </c>
    </row>
    <row r="423" spans="1:4" x14ac:dyDescent="0.3">
      <c r="A423" t="str">
        <f t="shared" si="6"/>
        <v>CUST_422</v>
      </c>
      <c r="B423" t="s">
        <v>1023</v>
      </c>
      <c r="C423" t="s">
        <v>14</v>
      </c>
      <c r="D423" t="s">
        <v>65</v>
      </c>
    </row>
    <row r="424" spans="1:4" x14ac:dyDescent="0.3">
      <c r="A424" t="str">
        <f t="shared" si="6"/>
        <v>CUST_423</v>
      </c>
      <c r="B424" t="s">
        <v>1027</v>
      </c>
      <c r="C424" t="s">
        <v>14</v>
      </c>
      <c r="D424" t="s">
        <v>22</v>
      </c>
    </row>
    <row r="425" spans="1:4" x14ac:dyDescent="0.3">
      <c r="A425" t="str">
        <f t="shared" si="6"/>
        <v>CUST_424</v>
      </c>
      <c r="B425" t="s">
        <v>1028</v>
      </c>
      <c r="C425" t="s">
        <v>32</v>
      </c>
      <c r="D425" t="s">
        <v>15</v>
      </c>
    </row>
    <row r="426" spans="1:4" x14ac:dyDescent="0.3">
      <c r="A426" t="str">
        <f t="shared" si="6"/>
        <v>CUST_425</v>
      </c>
      <c r="B426" t="s">
        <v>1031</v>
      </c>
      <c r="C426" t="s">
        <v>14</v>
      </c>
      <c r="D426" t="s">
        <v>15</v>
      </c>
    </row>
    <row r="427" spans="1:4" x14ac:dyDescent="0.3">
      <c r="A427" t="str">
        <f t="shared" si="6"/>
        <v>CUST_426</v>
      </c>
      <c r="B427" t="s">
        <v>1032</v>
      </c>
      <c r="C427" t="s">
        <v>32</v>
      </c>
      <c r="D427" t="s">
        <v>33</v>
      </c>
    </row>
    <row r="428" spans="1:4" x14ac:dyDescent="0.3">
      <c r="A428" t="str">
        <f t="shared" si="6"/>
        <v>CUST_427</v>
      </c>
      <c r="B428" t="s">
        <v>1033</v>
      </c>
      <c r="C428" t="s">
        <v>14</v>
      </c>
      <c r="D428" t="s">
        <v>15</v>
      </c>
    </row>
    <row r="429" spans="1:4" x14ac:dyDescent="0.3">
      <c r="A429" t="str">
        <f t="shared" si="6"/>
        <v>CUST_428</v>
      </c>
      <c r="B429" t="s">
        <v>1034</v>
      </c>
      <c r="C429" t="s">
        <v>14</v>
      </c>
      <c r="D429" t="s">
        <v>65</v>
      </c>
    </row>
    <row r="430" spans="1:4" x14ac:dyDescent="0.3">
      <c r="A430" t="str">
        <f t="shared" si="6"/>
        <v>CUST_429</v>
      </c>
      <c r="B430" t="s">
        <v>1035</v>
      </c>
      <c r="C430" t="s">
        <v>21</v>
      </c>
      <c r="D430" t="s">
        <v>65</v>
      </c>
    </row>
    <row r="431" spans="1:4" x14ac:dyDescent="0.3">
      <c r="A431" t="str">
        <f t="shared" si="6"/>
        <v>CUST_430</v>
      </c>
      <c r="B431" t="s">
        <v>1037</v>
      </c>
      <c r="C431" t="s">
        <v>14</v>
      </c>
      <c r="D431" t="s">
        <v>15</v>
      </c>
    </row>
    <row r="432" spans="1:4" x14ac:dyDescent="0.3">
      <c r="A432" t="str">
        <f t="shared" si="6"/>
        <v>CUST_431</v>
      </c>
      <c r="B432" t="s">
        <v>1040</v>
      </c>
      <c r="C432" t="s">
        <v>14</v>
      </c>
      <c r="D432" t="s">
        <v>33</v>
      </c>
    </row>
    <row r="433" spans="1:4" x14ac:dyDescent="0.3">
      <c r="A433" t="str">
        <f t="shared" si="6"/>
        <v>CUST_432</v>
      </c>
      <c r="B433" t="s">
        <v>1041</v>
      </c>
      <c r="C433" t="s">
        <v>32</v>
      </c>
      <c r="D433" t="s">
        <v>33</v>
      </c>
    </row>
    <row r="434" spans="1:4" x14ac:dyDescent="0.3">
      <c r="A434" t="str">
        <f t="shared" si="6"/>
        <v>CUST_433</v>
      </c>
      <c r="B434" t="s">
        <v>1043</v>
      </c>
      <c r="C434" t="s">
        <v>32</v>
      </c>
      <c r="D434" t="s">
        <v>65</v>
      </c>
    </row>
    <row r="435" spans="1:4" x14ac:dyDescent="0.3">
      <c r="A435" t="str">
        <f t="shared" si="6"/>
        <v>CUST_434</v>
      </c>
      <c r="B435" t="s">
        <v>1045</v>
      </c>
      <c r="C435" t="s">
        <v>14</v>
      </c>
      <c r="D435" t="s">
        <v>15</v>
      </c>
    </row>
    <row r="436" spans="1:4" x14ac:dyDescent="0.3">
      <c r="A436" t="str">
        <f t="shared" si="6"/>
        <v>CUST_435</v>
      </c>
      <c r="B436" t="s">
        <v>1047</v>
      </c>
      <c r="C436" t="s">
        <v>32</v>
      </c>
      <c r="D436" t="s">
        <v>22</v>
      </c>
    </row>
    <row r="437" spans="1:4" x14ac:dyDescent="0.3">
      <c r="A437" t="str">
        <f t="shared" si="6"/>
        <v>CUST_436</v>
      </c>
      <c r="B437" t="s">
        <v>1048</v>
      </c>
      <c r="C437" t="s">
        <v>14</v>
      </c>
      <c r="D437" t="s">
        <v>33</v>
      </c>
    </row>
    <row r="438" spans="1:4" x14ac:dyDescent="0.3">
      <c r="A438" t="str">
        <f t="shared" si="6"/>
        <v>CUST_437</v>
      </c>
      <c r="B438" t="s">
        <v>1049</v>
      </c>
      <c r="C438" t="s">
        <v>32</v>
      </c>
      <c r="D438" t="s">
        <v>65</v>
      </c>
    </row>
    <row r="439" spans="1:4" x14ac:dyDescent="0.3">
      <c r="A439" t="str">
        <f t="shared" si="6"/>
        <v>CUST_438</v>
      </c>
      <c r="B439" t="s">
        <v>1050</v>
      </c>
      <c r="C439" t="s">
        <v>14</v>
      </c>
      <c r="D439" t="s">
        <v>15</v>
      </c>
    </row>
    <row r="440" spans="1:4" x14ac:dyDescent="0.3">
      <c r="A440" t="str">
        <f t="shared" si="6"/>
        <v>CUST_439</v>
      </c>
      <c r="B440" t="s">
        <v>1053</v>
      </c>
      <c r="C440" t="s">
        <v>21</v>
      </c>
      <c r="D440" t="s">
        <v>33</v>
      </c>
    </row>
    <row r="441" spans="1:4" x14ac:dyDescent="0.3">
      <c r="A441" t="str">
        <f t="shared" si="6"/>
        <v>CUST_440</v>
      </c>
      <c r="B441" t="s">
        <v>1054</v>
      </c>
      <c r="C441" t="s">
        <v>21</v>
      </c>
      <c r="D441" t="s">
        <v>65</v>
      </c>
    </row>
    <row r="442" spans="1:4" x14ac:dyDescent="0.3">
      <c r="A442" t="str">
        <f t="shared" si="6"/>
        <v>CUST_441</v>
      </c>
      <c r="B442" t="s">
        <v>1055</v>
      </c>
      <c r="C442" t="s">
        <v>21</v>
      </c>
      <c r="D442" t="s">
        <v>65</v>
      </c>
    </row>
    <row r="443" spans="1:4" x14ac:dyDescent="0.3">
      <c r="A443" t="str">
        <f t="shared" si="6"/>
        <v>CUST_442</v>
      </c>
      <c r="B443" t="s">
        <v>1059</v>
      </c>
      <c r="C443" t="s">
        <v>14</v>
      </c>
      <c r="D443" t="s">
        <v>33</v>
      </c>
    </row>
    <row r="444" spans="1:4" x14ac:dyDescent="0.3">
      <c r="A444" t="str">
        <f t="shared" si="6"/>
        <v>CUST_443</v>
      </c>
      <c r="B444" t="s">
        <v>1060</v>
      </c>
      <c r="C444" t="s">
        <v>32</v>
      </c>
      <c r="D444" t="s">
        <v>22</v>
      </c>
    </row>
    <row r="445" spans="1:4" x14ac:dyDescent="0.3">
      <c r="A445" t="str">
        <f t="shared" si="6"/>
        <v>CUST_444</v>
      </c>
      <c r="B445" t="s">
        <v>1063</v>
      </c>
      <c r="C445" t="s">
        <v>14</v>
      </c>
      <c r="D445" t="s">
        <v>65</v>
      </c>
    </row>
    <row r="446" spans="1:4" x14ac:dyDescent="0.3">
      <c r="A446" t="str">
        <f t="shared" si="6"/>
        <v>CUST_445</v>
      </c>
      <c r="B446" t="s">
        <v>1065</v>
      </c>
      <c r="C446" t="s">
        <v>32</v>
      </c>
      <c r="D446" t="s">
        <v>15</v>
      </c>
    </row>
    <row r="447" spans="1:4" x14ac:dyDescent="0.3">
      <c r="A447" t="str">
        <f t="shared" si="6"/>
        <v>CUST_446</v>
      </c>
      <c r="B447" t="s">
        <v>1067</v>
      </c>
      <c r="C447" t="s">
        <v>32</v>
      </c>
      <c r="D447" t="s">
        <v>15</v>
      </c>
    </row>
    <row r="448" spans="1:4" x14ac:dyDescent="0.3">
      <c r="A448" t="str">
        <f t="shared" si="6"/>
        <v>CUST_447</v>
      </c>
      <c r="B448" t="s">
        <v>1069</v>
      </c>
      <c r="C448" t="s">
        <v>32</v>
      </c>
      <c r="D448" t="s">
        <v>33</v>
      </c>
    </row>
    <row r="449" spans="1:4" x14ac:dyDescent="0.3">
      <c r="A449" t="str">
        <f t="shared" si="6"/>
        <v>CUST_448</v>
      </c>
      <c r="B449" t="s">
        <v>1070</v>
      </c>
      <c r="C449" t="s">
        <v>32</v>
      </c>
      <c r="D449" t="s">
        <v>33</v>
      </c>
    </row>
    <row r="450" spans="1:4" x14ac:dyDescent="0.3">
      <c r="A450" t="str">
        <f t="shared" si="6"/>
        <v>CUST_449</v>
      </c>
      <c r="B450" t="s">
        <v>1071</v>
      </c>
      <c r="C450" t="s">
        <v>14</v>
      </c>
      <c r="D450" t="s">
        <v>15</v>
      </c>
    </row>
    <row r="451" spans="1:4" x14ac:dyDescent="0.3">
      <c r="A451" t="str">
        <f t="shared" ref="A451:A514" si="7">"CUST_" &amp; ROW()-1</f>
        <v>CUST_450</v>
      </c>
      <c r="B451" t="s">
        <v>1074</v>
      </c>
      <c r="C451" t="s">
        <v>32</v>
      </c>
      <c r="D451" t="s">
        <v>15</v>
      </c>
    </row>
    <row r="452" spans="1:4" x14ac:dyDescent="0.3">
      <c r="A452" t="str">
        <f t="shared" si="7"/>
        <v>CUST_451</v>
      </c>
      <c r="B452" t="s">
        <v>1075</v>
      </c>
      <c r="C452" t="s">
        <v>21</v>
      </c>
      <c r="D452" t="s">
        <v>22</v>
      </c>
    </row>
    <row r="453" spans="1:4" x14ac:dyDescent="0.3">
      <c r="A453" t="str">
        <f t="shared" si="7"/>
        <v>CUST_452</v>
      </c>
      <c r="B453" t="s">
        <v>1077</v>
      </c>
      <c r="C453" t="s">
        <v>14</v>
      </c>
      <c r="D453" t="s">
        <v>15</v>
      </c>
    </row>
    <row r="454" spans="1:4" x14ac:dyDescent="0.3">
      <c r="A454" t="str">
        <f t="shared" si="7"/>
        <v>CUST_453</v>
      </c>
      <c r="B454" t="s">
        <v>1078</v>
      </c>
      <c r="C454" t="s">
        <v>21</v>
      </c>
      <c r="D454" t="s">
        <v>22</v>
      </c>
    </row>
    <row r="455" spans="1:4" x14ac:dyDescent="0.3">
      <c r="A455" t="str">
        <f t="shared" si="7"/>
        <v>CUST_454</v>
      </c>
      <c r="B455" t="s">
        <v>1080</v>
      </c>
      <c r="C455" t="s">
        <v>32</v>
      </c>
      <c r="D455" t="s">
        <v>22</v>
      </c>
    </row>
    <row r="456" spans="1:4" x14ac:dyDescent="0.3">
      <c r="A456" t="str">
        <f t="shared" si="7"/>
        <v>CUST_455</v>
      </c>
      <c r="B456" t="s">
        <v>1081</v>
      </c>
      <c r="C456" t="s">
        <v>32</v>
      </c>
      <c r="D456" t="s">
        <v>15</v>
      </c>
    </row>
    <row r="457" spans="1:4" x14ac:dyDescent="0.3">
      <c r="A457" t="str">
        <f t="shared" si="7"/>
        <v>CUST_456</v>
      </c>
      <c r="B457" t="s">
        <v>1084</v>
      </c>
      <c r="C457" t="s">
        <v>14</v>
      </c>
      <c r="D457" t="s">
        <v>33</v>
      </c>
    </row>
    <row r="458" spans="1:4" x14ac:dyDescent="0.3">
      <c r="A458" t="str">
        <f t="shared" si="7"/>
        <v>CUST_457</v>
      </c>
      <c r="B458" t="s">
        <v>1085</v>
      </c>
      <c r="C458" t="s">
        <v>14</v>
      </c>
      <c r="D458" t="s">
        <v>33</v>
      </c>
    </row>
    <row r="459" spans="1:4" x14ac:dyDescent="0.3">
      <c r="A459" t="str">
        <f t="shared" si="7"/>
        <v>CUST_458</v>
      </c>
      <c r="B459" t="s">
        <v>1086</v>
      </c>
      <c r="C459" t="s">
        <v>32</v>
      </c>
      <c r="D459" t="s">
        <v>15</v>
      </c>
    </row>
    <row r="460" spans="1:4" x14ac:dyDescent="0.3">
      <c r="A460" t="str">
        <f t="shared" si="7"/>
        <v>CUST_459</v>
      </c>
      <c r="B460" t="s">
        <v>1087</v>
      </c>
      <c r="C460" t="s">
        <v>32</v>
      </c>
      <c r="D460" t="s">
        <v>65</v>
      </c>
    </row>
    <row r="461" spans="1:4" x14ac:dyDescent="0.3">
      <c r="A461" t="str">
        <f t="shared" si="7"/>
        <v>CUST_460</v>
      </c>
      <c r="B461" t="s">
        <v>1088</v>
      </c>
      <c r="C461" t="s">
        <v>14</v>
      </c>
      <c r="D461" t="s">
        <v>33</v>
      </c>
    </row>
    <row r="462" spans="1:4" x14ac:dyDescent="0.3">
      <c r="A462" t="str">
        <f t="shared" si="7"/>
        <v>CUST_461</v>
      </c>
      <c r="B462" t="s">
        <v>1089</v>
      </c>
      <c r="C462" t="s">
        <v>14</v>
      </c>
      <c r="D462" t="s">
        <v>22</v>
      </c>
    </row>
    <row r="463" spans="1:4" x14ac:dyDescent="0.3">
      <c r="A463" t="str">
        <f t="shared" si="7"/>
        <v>CUST_462</v>
      </c>
      <c r="B463" t="s">
        <v>1090</v>
      </c>
      <c r="C463" t="s">
        <v>21</v>
      </c>
      <c r="D463" t="s">
        <v>15</v>
      </c>
    </row>
    <row r="464" spans="1:4" x14ac:dyDescent="0.3">
      <c r="A464" t="str">
        <f t="shared" si="7"/>
        <v>CUST_463</v>
      </c>
      <c r="B464" t="s">
        <v>1091</v>
      </c>
      <c r="C464" t="s">
        <v>14</v>
      </c>
      <c r="D464" t="s">
        <v>22</v>
      </c>
    </row>
    <row r="465" spans="1:4" x14ac:dyDescent="0.3">
      <c r="A465" t="str">
        <f t="shared" si="7"/>
        <v>CUST_464</v>
      </c>
      <c r="B465" t="s">
        <v>1092</v>
      </c>
      <c r="C465" t="s">
        <v>21</v>
      </c>
      <c r="D465" t="s">
        <v>15</v>
      </c>
    </row>
    <row r="466" spans="1:4" x14ac:dyDescent="0.3">
      <c r="A466" t="str">
        <f t="shared" si="7"/>
        <v>CUST_465</v>
      </c>
      <c r="B466" t="s">
        <v>1093</v>
      </c>
      <c r="C466" t="s">
        <v>32</v>
      </c>
      <c r="D466" t="s">
        <v>22</v>
      </c>
    </row>
    <row r="467" spans="1:4" x14ac:dyDescent="0.3">
      <c r="A467" t="str">
        <f t="shared" si="7"/>
        <v>CUST_466</v>
      </c>
      <c r="B467" t="s">
        <v>1095</v>
      </c>
      <c r="C467" t="s">
        <v>21</v>
      </c>
      <c r="D467" t="s">
        <v>22</v>
      </c>
    </row>
    <row r="468" spans="1:4" x14ac:dyDescent="0.3">
      <c r="A468" t="str">
        <f t="shared" si="7"/>
        <v>CUST_467</v>
      </c>
      <c r="B468" t="s">
        <v>1096</v>
      </c>
      <c r="C468" t="s">
        <v>32</v>
      </c>
      <c r="D468" t="s">
        <v>15</v>
      </c>
    </row>
    <row r="469" spans="1:4" x14ac:dyDescent="0.3">
      <c r="A469" t="str">
        <f t="shared" si="7"/>
        <v>CUST_468</v>
      </c>
      <c r="B469" t="s">
        <v>1097</v>
      </c>
      <c r="C469" t="s">
        <v>14</v>
      </c>
      <c r="D469" t="s">
        <v>65</v>
      </c>
    </row>
    <row r="470" spans="1:4" x14ac:dyDescent="0.3">
      <c r="A470" t="str">
        <f t="shared" si="7"/>
        <v>CUST_469</v>
      </c>
      <c r="B470" t="s">
        <v>1098</v>
      </c>
      <c r="C470" t="s">
        <v>32</v>
      </c>
      <c r="D470" t="s">
        <v>33</v>
      </c>
    </row>
    <row r="471" spans="1:4" x14ac:dyDescent="0.3">
      <c r="A471" t="str">
        <f t="shared" si="7"/>
        <v>CUST_470</v>
      </c>
      <c r="B471" t="s">
        <v>1099</v>
      </c>
      <c r="C471" t="s">
        <v>32</v>
      </c>
      <c r="D471" t="s">
        <v>22</v>
      </c>
    </row>
    <row r="472" spans="1:4" x14ac:dyDescent="0.3">
      <c r="A472" t="str">
        <f t="shared" si="7"/>
        <v>CUST_471</v>
      </c>
      <c r="B472" t="s">
        <v>1102</v>
      </c>
      <c r="C472" t="s">
        <v>14</v>
      </c>
      <c r="D472" t="s">
        <v>15</v>
      </c>
    </row>
    <row r="473" spans="1:4" x14ac:dyDescent="0.3">
      <c r="A473" t="str">
        <f t="shared" si="7"/>
        <v>CUST_472</v>
      </c>
      <c r="B473" t="s">
        <v>1103</v>
      </c>
      <c r="C473" t="s">
        <v>32</v>
      </c>
      <c r="D473" t="s">
        <v>15</v>
      </c>
    </row>
    <row r="474" spans="1:4" x14ac:dyDescent="0.3">
      <c r="A474" t="str">
        <f t="shared" si="7"/>
        <v>CUST_473</v>
      </c>
      <c r="B474" t="s">
        <v>1104</v>
      </c>
      <c r="C474" t="s">
        <v>21</v>
      </c>
      <c r="D474" t="s">
        <v>33</v>
      </c>
    </row>
    <row r="475" spans="1:4" x14ac:dyDescent="0.3">
      <c r="A475" t="str">
        <f t="shared" si="7"/>
        <v>CUST_474</v>
      </c>
      <c r="B475" t="s">
        <v>1107</v>
      </c>
      <c r="C475" t="s">
        <v>14</v>
      </c>
      <c r="D475" t="s">
        <v>22</v>
      </c>
    </row>
    <row r="476" spans="1:4" x14ac:dyDescent="0.3">
      <c r="A476" t="str">
        <f t="shared" si="7"/>
        <v>CUST_475</v>
      </c>
      <c r="B476" t="s">
        <v>1111</v>
      </c>
      <c r="C476" t="s">
        <v>14</v>
      </c>
      <c r="D476" t="s">
        <v>65</v>
      </c>
    </row>
    <row r="477" spans="1:4" x14ac:dyDescent="0.3">
      <c r="A477" t="str">
        <f t="shared" si="7"/>
        <v>CUST_476</v>
      </c>
      <c r="B477" t="s">
        <v>1114</v>
      </c>
      <c r="C477" t="s">
        <v>14</v>
      </c>
      <c r="D477" t="s">
        <v>33</v>
      </c>
    </row>
    <row r="478" spans="1:4" x14ac:dyDescent="0.3">
      <c r="A478" t="str">
        <f t="shared" si="7"/>
        <v>CUST_477</v>
      </c>
      <c r="B478" t="s">
        <v>1116</v>
      </c>
      <c r="C478" t="s">
        <v>32</v>
      </c>
      <c r="D478" t="s">
        <v>65</v>
      </c>
    </row>
    <row r="479" spans="1:4" x14ac:dyDescent="0.3">
      <c r="A479" t="str">
        <f t="shared" si="7"/>
        <v>CUST_478</v>
      </c>
      <c r="B479" t="s">
        <v>1117</v>
      </c>
      <c r="C479" t="s">
        <v>32</v>
      </c>
      <c r="D479" t="s">
        <v>15</v>
      </c>
    </row>
    <row r="480" spans="1:4" x14ac:dyDescent="0.3">
      <c r="A480" t="str">
        <f t="shared" si="7"/>
        <v>CUST_479</v>
      </c>
      <c r="B480" t="s">
        <v>1119</v>
      </c>
      <c r="C480" t="s">
        <v>32</v>
      </c>
      <c r="D480" t="s">
        <v>33</v>
      </c>
    </row>
    <row r="481" spans="1:4" x14ac:dyDescent="0.3">
      <c r="A481" t="str">
        <f t="shared" si="7"/>
        <v>CUST_480</v>
      </c>
      <c r="B481" t="s">
        <v>1121</v>
      </c>
      <c r="C481" t="s">
        <v>21</v>
      </c>
      <c r="D481" t="s">
        <v>15</v>
      </c>
    </row>
    <row r="482" spans="1:4" x14ac:dyDescent="0.3">
      <c r="A482" t="str">
        <f t="shared" si="7"/>
        <v>CUST_481</v>
      </c>
      <c r="B482" t="s">
        <v>1122</v>
      </c>
      <c r="C482" t="s">
        <v>21</v>
      </c>
      <c r="D482" t="s">
        <v>15</v>
      </c>
    </row>
    <row r="483" spans="1:4" x14ac:dyDescent="0.3">
      <c r="A483" t="str">
        <f t="shared" si="7"/>
        <v>CUST_482</v>
      </c>
      <c r="B483" t="s">
        <v>1124</v>
      </c>
      <c r="C483" t="s">
        <v>32</v>
      </c>
      <c r="D483" t="s">
        <v>15</v>
      </c>
    </row>
    <row r="484" spans="1:4" x14ac:dyDescent="0.3">
      <c r="A484" t="str">
        <f t="shared" si="7"/>
        <v>CUST_483</v>
      </c>
      <c r="B484" t="s">
        <v>1126</v>
      </c>
      <c r="C484" t="s">
        <v>14</v>
      </c>
      <c r="D484" t="s">
        <v>22</v>
      </c>
    </row>
    <row r="485" spans="1:4" x14ac:dyDescent="0.3">
      <c r="A485" t="str">
        <f t="shared" si="7"/>
        <v>CUST_484</v>
      </c>
      <c r="B485" t="s">
        <v>1127</v>
      </c>
      <c r="C485" t="s">
        <v>32</v>
      </c>
      <c r="D485" t="s">
        <v>65</v>
      </c>
    </row>
    <row r="486" spans="1:4" x14ac:dyDescent="0.3">
      <c r="A486" t="str">
        <f t="shared" si="7"/>
        <v>CUST_485</v>
      </c>
      <c r="B486" t="s">
        <v>1128</v>
      </c>
      <c r="C486" t="s">
        <v>32</v>
      </c>
      <c r="D486" t="s">
        <v>22</v>
      </c>
    </row>
    <row r="487" spans="1:4" x14ac:dyDescent="0.3">
      <c r="A487" t="str">
        <f t="shared" si="7"/>
        <v>CUST_486</v>
      </c>
      <c r="B487" t="s">
        <v>1130</v>
      </c>
      <c r="C487" t="s">
        <v>32</v>
      </c>
      <c r="D487" t="s">
        <v>15</v>
      </c>
    </row>
    <row r="488" spans="1:4" x14ac:dyDescent="0.3">
      <c r="A488" t="str">
        <f t="shared" si="7"/>
        <v>CUST_487</v>
      </c>
      <c r="B488" t="s">
        <v>1132</v>
      </c>
      <c r="C488" t="s">
        <v>32</v>
      </c>
      <c r="D488" t="s">
        <v>65</v>
      </c>
    </row>
    <row r="489" spans="1:4" x14ac:dyDescent="0.3">
      <c r="A489" t="str">
        <f t="shared" si="7"/>
        <v>CUST_488</v>
      </c>
      <c r="B489" t="s">
        <v>1135</v>
      </c>
      <c r="C489" t="s">
        <v>21</v>
      </c>
      <c r="D489" t="s">
        <v>22</v>
      </c>
    </row>
    <row r="490" spans="1:4" x14ac:dyDescent="0.3">
      <c r="A490" t="str">
        <f t="shared" si="7"/>
        <v>CUST_489</v>
      </c>
      <c r="B490" t="s">
        <v>1139</v>
      </c>
      <c r="C490" t="s">
        <v>21</v>
      </c>
      <c r="D490" t="s">
        <v>33</v>
      </c>
    </row>
    <row r="491" spans="1:4" x14ac:dyDescent="0.3">
      <c r="A491" t="str">
        <f t="shared" si="7"/>
        <v>CUST_490</v>
      </c>
      <c r="B491" t="s">
        <v>1141</v>
      </c>
      <c r="C491" t="s">
        <v>32</v>
      </c>
      <c r="D491" t="s">
        <v>33</v>
      </c>
    </row>
    <row r="492" spans="1:4" x14ac:dyDescent="0.3">
      <c r="A492" t="str">
        <f t="shared" si="7"/>
        <v>CUST_491</v>
      </c>
      <c r="B492" t="s">
        <v>1143</v>
      </c>
      <c r="C492" t="s">
        <v>32</v>
      </c>
      <c r="D492" t="s">
        <v>22</v>
      </c>
    </row>
    <row r="493" spans="1:4" x14ac:dyDescent="0.3">
      <c r="A493" t="str">
        <f t="shared" si="7"/>
        <v>CUST_492</v>
      </c>
      <c r="B493" t="s">
        <v>1144</v>
      </c>
      <c r="C493" t="s">
        <v>21</v>
      </c>
      <c r="D493" t="s">
        <v>33</v>
      </c>
    </row>
    <row r="494" spans="1:4" x14ac:dyDescent="0.3">
      <c r="A494" t="str">
        <f t="shared" si="7"/>
        <v>CUST_493</v>
      </c>
      <c r="B494" t="s">
        <v>1145</v>
      </c>
      <c r="C494" t="s">
        <v>32</v>
      </c>
      <c r="D494" t="s">
        <v>33</v>
      </c>
    </row>
    <row r="495" spans="1:4" x14ac:dyDescent="0.3">
      <c r="A495" t="str">
        <f t="shared" si="7"/>
        <v>CUST_494</v>
      </c>
      <c r="B495" t="s">
        <v>1147</v>
      </c>
      <c r="C495" t="s">
        <v>32</v>
      </c>
      <c r="D495" t="s">
        <v>22</v>
      </c>
    </row>
    <row r="496" spans="1:4" x14ac:dyDescent="0.3">
      <c r="A496" t="str">
        <f t="shared" si="7"/>
        <v>CUST_495</v>
      </c>
      <c r="B496" t="s">
        <v>1149</v>
      </c>
      <c r="C496" t="s">
        <v>32</v>
      </c>
      <c r="D496" t="s">
        <v>33</v>
      </c>
    </row>
    <row r="497" spans="1:4" x14ac:dyDescent="0.3">
      <c r="A497" t="str">
        <f t="shared" si="7"/>
        <v>CUST_496</v>
      </c>
      <c r="B497" t="s">
        <v>1152</v>
      </c>
      <c r="C497" t="s">
        <v>14</v>
      </c>
      <c r="D497" t="s">
        <v>33</v>
      </c>
    </row>
    <row r="498" spans="1:4" x14ac:dyDescent="0.3">
      <c r="A498" t="str">
        <f t="shared" si="7"/>
        <v>CUST_497</v>
      </c>
      <c r="B498" t="s">
        <v>1153</v>
      </c>
      <c r="C498" t="s">
        <v>14</v>
      </c>
      <c r="D498" t="s">
        <v>33</v>
      </c>
    </row>
    <row r="499" spans="1:4" x14ac:dyDescent="0.3">
      <c r="A499" t="str">
        <f t="shared" si="7"/>
        <v>CUST_498</v>
      </c>
      <c r="B499" t="s">
        <v>1155</v>
      </c>
      <c r="C499" t="s">
        <v>14</v>
      </c>
      <c r="D499" t="s">
        <v>65</v>
      </c>
    </row>
    <row r="500" spans="1:4" x14ac:dyDescent="0.3">
      <c r="A500" t="str">
        <f t="shared" si="7"/>
        <v>CUST_499</v>
      </c>
      <c r="B500" t="s">
        <v>1157</v>
      </c>
      <c r="C500" t="s">
        <v>14</v>
      </c>
      <c r="D500" t="s">
        <v>65</v>
      </c>
    </row>
    <row r="501" spans="1:4" x14ac:dyDescent="0.3">
      <c r="A501" t="str">
        <f t="shared" si="7"/>
        <v>CUST_500</v>
      </c>
      <c r="B501" t="s">
        <v>1158</v>
      </c>
      <c r="C501" t="s">
        <v>21</v>
      </c>
      <c r="D501" t="s">
        <v>15</v>
      </c>
    </row>
    <row r="502" spans="1:4" x14ac:dyDescent="0.3">
      <c r="A502" t="str">
        <f t="shared" si="7"/>
        <v>CUST_501</v>
      </c>
      <c r="B502" t="s">
        <v>1161</v>
      </c>
      <c r="C502" t="s">
        <v>32</v>
      </c>
      <c r="D502" t="s">
        <v>65</v>
      </c>
    </row>
    <row r="503" spans="1:4" x14ac:dyDescent="0.3">
      <c r="A503" t="str">
        <f t="shared" si="7"/>
        <v>CUST_502</v>
      </c>
      <c r="B503" t="s">
        <v>1165</v>
      </c>
      <c r="C503" t="s">
        <v>14</v>
      </c>
      <c r="D503" t="s">
        <v>65</v>
      </c>
    </row>
    <row r="504" spans="1:4" x14ac:dyDescent="0.3">
      <c r="A504" t="str">
        <f t="shared" si="7"/>
        <v>CUST_503</v>
      </c>
      <c r="B504" t="s">
        <v>1168</v>
      </c>
      <c r="C504" t="s">
        <v>21</v>
      </c>
      <c r="D504" t="s">
        <v>15</v>
      </c>
    </row>
    <row r="505" spans="1:4" x14ac:dyDescent="0.3">
      <c r="A505" t="str">
        <f t="shared" si="7"/>
        <v>CUST_504</v>
      </c>
      <c r="B505" t="s">
        <v>1169</v>
      </c>
      <c r="C505" t="s">
        <v>21</v>
      </c>
      <c r="D505" t="s">
        <v>65</v>
      </c>
    </row>
    <row r="506" spans="1:4" x14ac:dyDescent="0.3">
      <c r="A506" t="str">
        <f t="shared" si="7"/>
        <v>CUST_505</v>
      </c>
      <c r="B506" t="s">
        <v>1170</v>
      </c>
      <c r="C506" t="s">
        <v>14</v>
      </c>
      <c r="D506" t="s">
        <v>33</v>
      </c>
    </row>
    <row r="507" spans="1:4" x14ac:dyDescent="0.3">
      <c r="A507" t="str">
        <f t="shared" si="7"/>
        <v>CUST_506</v>
      </c>
      <c r="B507" t="s">
        <v>1171</v>
      </c>
      <c r="C507" t="s">
        <v>21</v>
      </c>
      <c r="D507" t="s">
        <v>33</v>
      </c>
    </row>
    <row r="508" spans="1:4" x14ac:dyDescent="0.3">
      <c r="A508" t="str">
        <f t="shared" si="7"/>
        <v>CUST_507</v>
      </c>
      <c r="B508" t="s">
        <v>1172</v>
      </c>
      <c r="C508" t="s">
        <v>14</v>
      </c>
      <c r="D508" t="s">
        <v>33</v>
      </c>
    </row>
    <row r="509" spans="1:4" x14ac:dyDescent="0.3">
      <c r="A509" t="str">
        <f t="shared" si="7"/>
        <v>CUST_508</v>
      </c>
      <c r="B509" t="s">
        <v>1173</v>
      </c>
      <c r="C509" t="s">
        <v>14</v>
      </c>
      <c r="D509" t="s">
        <v>65</v>
      </c>
    </row>
    <row r="510" spans="1:4" x14ac:dyDescent="0.3">
      <c r="A510" t="str">
        <f t="shared" si="7"/>
        <v>CUST_509</v>
      </c>
      <c r="B510" t="s">
        <v>1174</v>
      </c>
      <c r="C510" t="s">
        <v>14</v>
      </c>
      <c r="D510" t="s">
        <v>22</v>
      </c>
    </row>
    <row r="511" spans="1:4" x14ac:dyDescent="0.3">
      <c r="A511" t="str">
        <f t="shared" si="7"/>
        <v>CUST_510</v>
      </c>
      <c r="B511" t="s">
        <v>1175</v>
      </c>
      <c r="C511" t="s">
        <v>21</v>
      </c>
      <c r="D511" t="s">
        <v>65</v>
      </c>
    </row>
    <row r="512" spans="1:4" x14ac:dyDescent="0.3">
      <c r="A512" t="str">
        <f t="shared" si="7"/>
        <v>CUST_511</v>
      </c>
      <c r="B512" t="s">
        <v>1177</v>
      </c>
      <c r="C512" t="s">
        <v>14</v>
      </c>
      <c r="D512" t="s">
        <v>33</v>
      </c>
    </row>
    <row r="513" spans="1:4" x14ac:dyDescent="0.3">
      <c r="A513" t="str">
        <f t="shared" si="7"/>
        <v>CUST_512</v>
      </c>
      <c r="B513" t="s">
        <v>1180</v>
      </c>
      <c r="C513" t="s">
        <v>14</v>
      </c>
      <c r="D513" t="s">
        <v>33</v>
      </c>
    </row>
    <row r="514" spans="1:4" x14ac:dyDescent="0.3">
      <c r="A514" t="str">
        <f t="shared" si="7"/>
        <v>CUST_513</v>
      </c>
      <c r="B514" t="s">
        <v>1184</v>
      </c>
      <c r="C514" t="s">
        <v>21</v>
      </c>
      <c r="D514" t="s">
        <v>22</v>
      </c>
    </row>
    <row r="515" spans="1:4" x14ac:dyDescent="0.3">
      <c r="A515" t="str">
        <f t="shared" ref="A515:A578" si="8">"CUST_" &amp; ROW()-1</f>
        <v>CUST_514</v>
      </c>
      <c r="B515" t="s">
        <v>1185</v>
      </c>
      <c r="C515" t="s">
        <v>32</v>
      </c>
      <c r="D515" t="s">
        <v>33</v>
      </c>
    </row>
    <row r="516" spans="1:4" x14ac:dyDescent="0.3">
      <c r="A516" t="str">
        <f t="shared" si="8"/>
        <v>CUST_515</v>
      </c>
      <c r="B516" t="s">
        <v>1186</v>
      </c>
      <c r="C516" t="s">
        <v>32</v>
      </c>
      <c r="D516" t="s">
        <v>65</v>
      </c>
    </row>
    <row r="517" spans="1:4" x14ac:dyDescent="0.3">
      <c r="A517" t="str">
        <f t="shared" si="8"/>
        <v>CUST_516</v>
      </c>
      <c r="B517" t="s">
        <v>1187</v>
      </c>
      <c r="C517" t="s">
        <v>14</v>
      </c>
      <c r="D517" t="s">
        <v>65</v>
      </c>
    </row>
    <row r="518" spans="1:4" x14ac:dyDescent="0.3">
      <c r="A518" t="str">
        <f t="shared" si="8"/>
        <v>CUST_517</v>
      </c>
      <c r="B518" t="s">
        <v>1189</v>
      </c>
      <c r="C518" t="s">
        <v>32</v>
      </c>
      <c r="D518" t="s">
        <v>22</v>
      </c>
    </row>
    <row r="519" spans="1:4" x14ac:dyDescent="0.3">
      <c r="A519" t="str">
        <f t="shared" si="8"/>
        <v>CUST_518</v>
      </c>
      <c r="B519" t="s">
        <v>1191</v>
      </c>
      <c r="C519" t="s">
        <v>14</v>
      </c>
      <c r="D519" t="s">
        <v>33</v>
      </c>
    </row>
    <row r="520" spans="1:4" x14ac:dyDescent="0.3">
      <c r="A520" t="str">
        <f t="shared" si="8"/>
        <v>CUST_519</v>
      </c>
      <c r="B520" t="s">
        <v>1192</v>
      </c>
      <c r="C520" t="s">
        <v>14</v>
      </c>
      <c r="D520" t="s">
        <v>22</v>
      </c>
    </row>
    <row r="521" spans="1:4" x14ac:dyDescent="0.3">
      <c r="A521" t="str">
        <f t="shared" si="8"/>
        <v>CUST_520</v>
      </c>
      <c r="B521" t="s">
        <v>1193</v>
      </c>
      <c r="C521" t="s">
        <v>14</v>
      </c>
      <c r="D521" t="s">
        <v>65</v>
      </c>
    </row>
    <row r="522" spans="1:4" x14ac:dyDescent="0.3">
      <c r="A522" t="str">
        <f t="shared" si="8"/>
        <v>CUST_521</v>
      </c>
      <c r="B522" t="s">
        <v>1194</v>
      </c>
      <c r="C522" t="s">
        <v>14</v>
      </c>
      <c r="D522" t="s">
        <v>22</v>
      </c>
    </row>
    <row r="523" spans="1:4" x14ac:dyDescent="0.3">
      <c r="A523" t="str">
        <f t="shared" si="8"/>
        <v>CUST_522</v>
      </c>
      <c r="B523" t="s">
        <v>1196</v>
      </c>
      <c r="C523" t="s">
        <v>14</v>
      </c>
      <c r="D523" t="s">
        <v>33</v>
      </c>
    </row>
    <row r="524" spans="1:4" x14ac:dyDescent="0.3">
      <c r="A524" t="str">
        <f t="shared" si="8"/>
        <v>CUST_523</v>
      </c>
      <c r="B524" t="s">
        <v>1199</v>
      </c>
      <c r="C524" t="s">
        <v>32</v>
      </c>
      <c r="D524" t="s">
        <v>65</v>
      </c>
    </row>
    <row r="525" spans="1:4" x14ac:dyDescent="0.3">
      <c r="A525" t="str">
        <f t="shared" si="8"/>
        <v>CUST_524</v>
      </c>
      <c r="B525" t="s">
        <v>1200</v>
      </c>
      <c r="C525" t="s">
        <v>21</v>
      </c>
      <c r="D525" t="s">
        <v>15</v>
      </c>
    </row>
    <row r="526" spans="1:4" x14ac:dyDescent="0.3">
      <c r="A526" t="str">
        <f t="shared" si="8"/>
        <v>CUST_525</v>
      </c>
      <c r="B526" t="s">
        <v>1201</v>
      </c>
      <c r="C526" t="s">
        <v>32</v>
      </c>
      <c r="D526" t="s">
        <v>22</v>
      </c>
    </row>
    <row r="527" spans="1:4" x14ac:dyDescent="0.3">
      <c r="A527" t="str">
        <f t="shared" si="8"/>
        <v>CUST_526</v>
      </c>
      <c r="B527" t="s">
        <v>1202</v>
      </c>
      <c r="C527" t="s">
        <v>32</v>
      </c>
      <c r="D527" t="s">
        <v>15</v>
      </c>
    </row>
    <row r="528" spans="1:4" x14ac:dyDescent="0.3">
      <c r="A528" t="str">
        <f t="shared" si="8"/>
        <v>CUST_527</v>
      </c>
      <c r="B528" t="s">
        <v>1203</v>
      </c>
      <c r="C528" t="s">
        <v>14</v>
      </c>
      <c r="D528" t="s">
        <v>65</v>
      </c>
    </row>
    <row r="529" spans="1:4" x14ac:dyDescent="0.3">
      <c r="A529" t="str">
        <f t="shared" si="8"/>
        <v>CUST_528</v>
      </c>
      <c r="B529" t="s">
        <v>1205</v>
      </c>
      <c r="C529" t="s">
        <v>21</v>
      </c>
      <c r="D529" t="s">
        <v>15</v>
      </c>
    </row>
    <row r="530" spans="1:4" x14ac:dyDescent="0.3">
      <c r="A530" t="str">
        <f t="shared" si="8"/>
        <v>CUST_529</v>
      </c>
      <c r="B530" t="s">
        <v>1207</v>
      </c>
      <c r="C530" t="s">
        <v>21</v>
      </c>
      <c r="D530" t="s">
        <v>33</v>
      </c>
    </row>
    <row r="531" spans="1:4" x14ac:dyDescent="0.3">
      <c r="A531" t="str">
        <f t="shared" si="8"/>
        <v>CUST_530</v>
      </c>
      <c r="B531" t="s">
        <v>1209</v>
      </c>
      <c r="C531" t="s">
        <v>21</v>
      </c>
      <c r="D531" t="s">
        <v>65</v>
      </c>
    </row>
    <row r="532" spans="1:4" x14ac:dyDescent="0.3">
      <c r="A532" t="str">
        <f t="shared" si="8"/>
        <v>CUST_531</v>
      </c>
      <c r="B532" t="s">
        <v>1210</v>
      </c>
      <c r="C532" t="s">
        <v>32</v>
      </c>
      <c r="D532" t="s">
        <v>33</v>
      </c>
    </row>
    <row r="533" spans="1:4" x14ac:dyDescent="0.3">
      <c r="A533" t="str">
        <f t="shared" si="8"/>
        <v>CUST_532</v>
      </c>
      <c r="B533" t="s">
        <v>1212</v>
      </c>
      <c r="C533" t="s">
        <v>32</v>
      </c>
      <c r="D533" t="s">
        <v>15</v>
      </c>
    </row>
    <row r="534" spans="1:4" x14ac:dyDescent="0.3">
      <c r="A534" t="str">
        <f t="shared" si="8"/>
        <v>CUST_533</v>
      </c>
      <c r="B534" t="s">
        <v>1213</v>
      </c>
      <c r="C534" t="s">
        <v>32</v>
      </c>
      <c r="D534" t="s">
        <v>33</v>
      </c>
    </row>
    <row r="535" spans="1:4" x14ac:dyDescent="0.3">
      <c r="A535" t="str">
        <f t="shared" si="8"/>
        <v>CUST_534</v>
      </c>
      <c r="B535" t="s">
        <v>1214</v>
      </c>
      <c r="C535" t="s">
        <v>21</v>
      </c>
      <c r="D535" t="s">
        <v>15</v>
      </c>
    </row>
    <row r="536" spans="1:4" x14ac:dyDescent="0.3">
      <c r="A536" t="str">
        <f t="shared" si="8"/>
        <v>CUST_535</v>
      </c>
      <c r="B536" t="s">
        <v>1215</v>
      </c>
      <c r="C536" t="s">
        <v>14</v>
      </c>
      <c r="D536" t="s">
        <v>65</v>
      </c>
    </row>
    <row r="537" spans="1:4" x14ac:dyDescent="0.3">
      <c r="A537" t="str">
        <f t="shared" si="8"/>
        <v>CUST_536</v>
      </c>
      <c r="B537" t="s">
        <v>1216</v>
      </c>
      <c r="C537" t="s">
        <v>32</v>
      </c>
      <c r="D537" t="s">
        <v>65</v>
      </c>
    </row>
    <row r="538" spans="1:4" x14ac:dyDescent="0.3">
      <c r="A538" t="str">
        <f t="shared" si="8"/>
        <v>CUST_537</v>
      </c>
      <c r="B538" t="s">
        <v>1218</v>
      </c>
      <c r="C538" t="s">
        <v>32</v>
      </c>
      <c r="D538" t="s">
        <v>22</v>
      </c>
    </row>
    <row r="539" spans="1:4" x14ac:dyDescent="0.3">
      <c r="A539" t="str">
        <f t="shared" si="8"/>
        <v>CUST_538</v>
      </c>
      <c r="B539" t="s">
        <v>1219</v>
      </c>
      <c r="C539" t="s">
        <v>14</v>
      </c>
      <c r="D539" t="s">
        <v>22</v>
      </c>
    </row>
    <row r="540" spans="1:4" x14ac:dyDescent="0.3">
      <c r="A540" t="str">
        <f t="shared" si="8"/>
        <v>CUST_539</v>
      </c>
      <c r="B540" t="s">
        <v>1220</v>
      </c>
      <c r="C540" t="s">
        <v>32</v>
      </c>
      <c r="D540" t="s">
        <v>15</v>
      </c>
    </row>
    <row r="541" spans="1:4" x14ac:dyDescent="0.3">
      <c r="A541" t="str">
        <f t="shared" si="8"/>
        <v>CUST_540</v>
      </c>
      <c r="B541" t="s">
        <v>1221</v>
      </c>
      <c r="C541" t="s">
        <v>32</v>
      </c>
      <c r="D541" t="s">
        <v>15</v>
      </c>
    </row>
    <row r="542" spans="1:4" x14ac:dyDescent="0.3">
      <c r="A542" t="str">
        <f t="shared" si="8"/>
        <v>CUST_541</v>
      </c>
      <c r="B542" t="s">
        <v>1222</v>
      </c>
      <c r="C542" t="s">
        <v>32</v>
      </c>
      <c r="D542" t="s">
        <v>33</v>
      </c>
    </row>
    <row r="543" spans="1:4" x14ac:dyDescent="0.3">
      <c r="A543" t="str">
        <f t="shared" si="8"/>
        <v>CUST_542</v>
      </c>
      <c r="B543" t="s">
        <v>1223</v>
      </c>
      <c r="C543" t="s">
        <v>14</v>
      </c>
      <c r="D543" t="s">
        <v>65</v>
      </c>
    </row>
    <row r="544" spans="1:4" x14ac:dyDescent="0.3">
      <c r="A544" t="str">
        <f t="shared" si="8"/>
        <v>CUST_543</v>
      </c>
      <c r="B544" t="s">
        <v>1225</v>
      </c>
      <c r="C544" t="s">
        <v>21</v>
      </c>
      <c r="D544" t="s">
        <v>33</v>
      </c>
    </row>
    <row r="545" spans="1:4" x14ac:dyDescent="0.3">
      <c r="A545" t="str">
        <f t="shared" si="8"/>
        <v>CUST_544</v>
      </c>
      <c r="B545" t="s">
        <v>1226</v>
      </c>
      <c r="C545" t="s">
        <v>14</v>
      </c>
      <c r="D545" t="s">
        <v>15</v>
      </c>
    </row>
    <row r="546" spans="1:4" x14ac:dyDescent="0.3">
      <c r="A546" t="str">
        <f t="shared" si="8"/>
        <v>CUST_545</v>
      </c>
      <c r="B546" t="s">
        <v>1228</v>
      </c>
      <c r="C546" t="s">
        <v>32</v>
      </c>
      <c r="D546" t="s">
        <v>33</v>
      </c>
    </row>
    <row r="547" spans="1:4" x14ac:dyDescent="0.3">
      <c r="A547" t="str">
        <f t="shared" si="8"/>
        <v>CUST_546</v>
      </c>
      <c r="B547" t="s">
        <v>1229</v>
      </c>
      <c r="C547" t="s">
        <v>14</v>
      </c>
      <c r="D547" t="s">
        <v>33</v>
      </c>
    </row>
    <row r="548" spans="1:4" x14ac:dyDescent="0.3">
      <c r="A548" t="str">
        <f t="shared" si="8"/>
        <v>CUST_547</v>
      </c>
      <c r="B548" t="s">
        <v>1231</v>
      </c>
      <c r="C548" t="s">
        <v>14</v>
      </c>
      <c r="D548" t="s">
        <v>15</v>
      </c>
    </row>
    <row r="549" spans="1:4" x14ac:dyDescent="0.3">
      <c r="A549" t="str">
        <f t="shared" si="8"/>
        <v>CUST_548</v>
      </c>
      <c r="B549" t="s">
        <v>1232</v>
      </c>
      <c r="C549" t="s">
        <v>21</v>
      </c>
      <c r="D549" t="s">
        <v>15</v>
      </c>
    </row>
    <row r="550" spans="1:4" x14ac:dyDescent="0.3">
      <c r="A550" t="str">
        <f t="shared" si="8"/>
        <v>CUST_549</v>
      </c>
      <c r="B550" t="s">
        <v>1233</v>
      </c>
      <c r="C550" t="s">
        <v>14</v>
      </c>
      <c r="D550" t="s">
        <v>33</v>
      </c>
    </row>
    <row r="551" spans="1:4" x14ac:dyDescent="0.3">
      <c r="A551" t="str">
        <f t="shared" si="8"/>
        <v>CUST_550</v>
      </c>
      <c r="B551" t="s">
        <v>1234</v>
      </c>
      <c r="C551" t="s">
        <v>14</v>
      </c>
      <c r="D551" t="s">
        <v>22</v>
      </c>
    </row>
    <row r="552" spans="1:4" x14ac:dyDescent="0.3">
      <c r="A552" t="str">
        <f t="shared" si="8"/>
        <v>CUST_551</v>
      </c>
      <c r="B552" t="s">
        <v>1235</v>
      </c>
      <c r="C552" t="s">
        <v>21</v>
      </c>
      <c r="D552" t="s">
        <v>22</v>
      </c>
    </row>
    <row r="553" spans="1:4" x14ac:dyDescent="0.3">
      <c r="A553" t="str">
        <f t="shared" si="8"/>
        <v>CUST_552</v>
      </c>
      <c r="B553" t="s">
        <v>1237</v>
      </c>
      <c r="C553" t="s">
        <v>21</v>
      </c>
      <c r="D553" t="s">
        <v>22</v>
      </c>
    </row>
    <row r="554" spans="1:4" x14ac:dyDescent="0.3">
      <c r="A554" t="str">
        <f t="shared" si="8"/>
        <v>CUST_553</v>
      </c>
      <c r="B554" t="s">
        <v>1238</v>
      </c>
      <c r="C554" t="s">
        <v>14</v>
      </c>
      <c r="D554" t="s">
        <v>22</v>
      </c>
    </row>
    <row r="555" spans="1:4" x14ac:dyDescent="0.3">
      <c r="A555" t="str">
        <f t="shared" si="8"/>
        <v>CUST_554</v>
      </c>
      <c r="B555" t="s">
        <v>1240</v>
      </c>
      <c r="C555" t="s">
        <v>14</v>
      </c>
      <c r="D555" t="s">
        <v>15</v>
      </c>
    </row>
    <row r="556" spans="1:4" x14ac:dyDescent="0.3">
      <c r="A556" t="str">
        <f t="shared" si="8"/>
        <v>CUST_555</v>
      </c>
      <c r="B556" t="s">
        <v>1242</v>
      </c>
      <c r="C556" t="s">
        <v>32</v>
      </c>
      <c r="D556" t="s">
        <v>33</v>
      </c>
    </row>
    <row r="557" spans="1:4" x14ac:dyDescent="0.3">
      <c r="A557" t="str">
        <f t="shared" si="8"/>
        <v>CUST_556</v>
      </c>
      <c r="B557" t="s">
        <v>1243</v>
      </c>
      <c r="C557" t="s">
        <v>14</v>
      </c>
      <c r="D557" t="s">
        <v>65</v>
      </c>
    </row>
    <row r="558" spans="1:4" x14ac:dyDescent="0.3">
      <c r="A558" t="str">
        <f t="shared" si="8"/>
        <v>CUST_557</v>
      </c>
      <c r="B558" t="s">
        <v>1244</v>
      </c>
      <c r="C558" t="s">
        <v>14</v>
      </c>
      <c r="D558" t="s">
        <v>15</v>
      </c>
    </row>
    <row r="559" spans="1:4" x14ac:dyDescent="0.3">
      <c r="A559" t="str">
        <f t="shared" si="8"/>
        <v>CUST_558</v>
      </c>
      <c r="B559" t="s">
        <v>1245</v>
      </c>
      <c r="C559" t="s">
        <v>14</v>
      </c>
      <c r="D559" t="s">
        <v>15</v>
      </c>
    </row>
    <row r="560" spans="1:4" x14ac:dyDescent="0.3">
      <c r="A560" t="str">
        <f t="shared" si="8"/>
        <v>CUST_559</v>
      </c>
      <c r="B560" t="s">
        <v>1247</v>
      </c>
      <c r="C560" t="s">
        <v>21</v>
      </c>
      <c r="D560" t="s">
        <v>65</v>
      </c>
    </row>
    <row r="561" spans="1:4" x14ac:dyDescent="0.3">
      <c r="A561" t="str">
        <f t="shared" si="8"/>
        <v>CUST_560</v>
      </c>
      <c r="B561" t="s">
        <v>1251</v>
      </c>
      <c r="C561" t="s">
        <v>14</v>
      </c>
      <c r="D561" t="s">
        <v>65</v>
      </c>
    </row>
    <row r="562" spans="1:4" x14ac:dyDescent="0.3">
      <c r="A562" t="str">
        <f t="shared" si="8"/>
        <v>CUST_561</v>
      </c>
      <c r="B562" t="s">
        <v>1253</v>
      </c>
      <c r="C562" t="s">
        <v>14</v>
      </c>
      <c r="D562" t="s">
        <v>22</v>
      </c>
    </row>
    <row r="563" spans="1:4" x14ac:dyDescent="0.3">
      <c r="A563" t="str">
        <f t="shared" si="8"/>
        <v>CUST_562</v>
      </c>
      <c r="B563" t="s">
        <v>1254</v>
      </c>
      <c r="C563" t="s">
        <v>21</v>
      </c>
      <c r="D563" t="s">
        <v>22</v>
      </c>
    </row>
    <row r="564" spans="1:4" x14ac:dyDescent="0.3">
      <c r="A564" t="str">
        <f t="shared" si="8"/>
        <v>CUST_563</v>
      </c>
      <c r="B564" t="s">
        <v>1255</v>
      </c>
      <c r="C564" t="s">
        <v>32</v>
      </c>
      <c r="D564" t="s">
        <v>65</v>
      </c>
    </row>
    <row r="565" spans="1:4" x14ac:dyDescent="0.3">
      <c r="A565" t="str">
        <f t="shared" si="8"/>
        <v>CUST_564</v>
      </c>
      <c r="B565" t="s">
        <v>1256</v>
      </c>
      <c r="C565" t="s">
        <v>32</v>
      </c>
      <c r="D565" t="s">
        <v>22</v>
      </c>
    </row>
    <row r="566" spans="1:4" x14ac:dyDescent="0.3">
      <c r="A566" t="str">
        <f t="shared" si="8"/>
        <v>CUST_565</v>
      </c>
      <c r="B566" t="s">
        <v>1257</v>
      </c>
      <c r="C566" t="s">
        <v>21</v>
      </c>
      <c r="D566" t="s">
        <v>33</v>
      </c>
    </row>
    <row r="567" spans="1:4" x14ac:dyDescent="0.3">
      <c r="A567" t="str">
        <f t="shared" si="8"/>
        <v>CUST_566</v>
      </c>
      <c r="B567" t="s">
        <v>1260</v>
      </c>
      <c r="C567" t="s">
        <v>21</v>
      </c>
      <c r="D567" t="s">
        <v>22</v>
      </c>
    </row>
    <row r="568" spans="1:4" x14ac:dyDescent="0.3">
      <c r="A568" t="str">
        <f t="shared" si="8"/>
        <v>CUST_567</v>
      </c>
      <c r="B568" t="s">
        <v>1261</v>
      </c>
      <c r="C568" t="s">
        <v>14</v>
      </c>
      <c r="D568" t="s">
        <v>65</v>
      </c>
    </row>
    <row r="569" spans="1:4" x14ac:dyDescent="0.3">
      <c r="A569" t="str">
        <f t="shared" si="8"/>
        <v>CUST_568</v>
      </c>
      <c r="B569" t="s">
        <v>1262</v>
      </c>
      <c r="C569" t="s">
        <v>14</v>
      </c>
      <c r="D569" t="s">
        <v>33</v>
      </c>
    </row>
    <row r="570" spans="1:4" x14ac:dyDescent="0.3">
      <c r="A570" t="str">
        <f t="shared" si="8"/>
        <v>CUST_569</v>
      </c>
      <c r="B570" t="s">
        <v>1263</v>
      </c>
      <c r="C570" t="s">
        <v>14</v>
      </c>
      <c r="D570" t="s">
        <v>22</v>
      </c>
    </row>
    <row r="571" spans="1:4" x14ac:dyDescent="0.3">
      <c r="A571" t="str">
        <f t="shared" si="8"/>
        <v>CUST_570</v>
      </c>
      <c r="B571" t="s">
        <v>1264</v>
      </c>
      <c r="C571" t="s">
        <v>21</v>
      </c>
      <c r="D571" t="s">
        <v>15</v>
      </c>
    </row>
    <row r="572" spans="1:4" x14ac:dyDescent="0.3">
      <c r="A572" t="str">
        <f t="shared" si="8"/>
        <v>CUST_571</v>
      </c>
      <c r="B572" t="s">
        <v>1266</v>
      </c>
      <c r="C572" t="s">
        <v>21</v>
      </c>
      <c r="D572" t="s">
        <v>15</v>
      </c>
    </row>
    <row r="573" spans="1:4" x14ac:dyDescent="0.3">
      <c r="A573" t="str">
        <f t="shared" si="8"/>
        <v>CUST_572</v>
      </c>
      <c r="B573" t="s">
        <v>1268</v>
      </c>
      <c r="C573" t="s">
        <v>14</v>
      </c>
      <c r="D573" t="s">
        <v>65</v>
      </c>
    </row>
    <row r="574" spans="1:4" x14ac:dyDescent="0.3">
      <c r="A574" t="str">
        <f t="shared" si="8"/>
        <v>CUST_573</v>
      </c>
      <c r="B574" t="s">
        <v>1273</v>
      </c>
      <c r="C574" t="s">
        <v>14</v>
      </c>
      <c r="D574" t="s">
        <v>65</v>
      </c>
    </row>
    <row r="575" spans="1:4" x14ac:dyDescent="0.3">
      <c r="A575" t="str">
        <f t="shared" si="8"/>
        <v>CUST_574</v>
      </c>
      <c r="B575" t="s">
        <v>1275</v>
      </c>
      <c r="C575" t="s">
        <v>14</v>
      </c>
      <c r="D575" t="s">
        <v>15</v>
      </c>
    </row>
    <row r="576" spans="1:4" x14ac:dyDescent="0.3">
      <c r="A576" t="str">
        <f t="shared" si="8"/>
        <v>CUST_575</v>
      </c>
      <c r="B576" t="s">
        <v>1276</v>
      </c>
      <c r="C576" t="s">
        <v>21</v>
      </c>
      <c r="D576" t="s">
        <v>15</v>
      </c>
    </row>
    <row r="577" spans="1:4" x14ac:dyDescent="0.3">
      <c r="A577" t="str">
        <f t="shared" si="8"/>
        <v>CUST_576</v>
      </c>
      <c r="B577" t="s">
        <v>1277</v>
      </c>
      <c r="C577" t="s">
        <v>32</v>
      </c>
      <c r="D577" t="s">
        <v>65</v>
      </c>
    </row>
    <row r="578" spans="1:4" x14ac:dyDescent="0.3">
      <c r="A578" t="str">
        <f t="shared" si="8"/>
        <v>CUST_577</v>
      </c>
      <c r="B578" t="s">
        <v>1279</v>
      </c>
      <c r="C578" t="s">
        <v>14</v>
      </c>
      <c r="D578" t="s">
        <v>22</v>
      </c>
    </row>
    <row r="579" spans="1:4" x14ac:dyDescent="0.3">
      <c r="A579" t="str">
        <f t="shared" ref="A579:A642" si="9">"CUST_" &amp; ROW()-1</f>
        <v>CUST_578</v>
      </c>
      <c r="B579" t="s">
        <v>1280</v>
      </c>
      <c r="C579" t="s">
        <v>21</v>
      </c>
      <c r="D579" t="s">
        <v>33</v>
      </c>
    </row>
    <row r="580" spans="1:4" x14ac:dyDescent="0.3">
      <c r="A580" t="str">
        <f t="shared" si="9"/>
        <v>CUST_579</v>
      </c>
      <c r="B580" t="s">
        <v>1282</v>
      </c>
      <c r="C580" t="s">
        <v>32</v>
      </c>
      <c r="D580" t="s">
        <v>33</v>
      </c>
    </row>
    <row r="581" spans="1:4" x14ac:dyDescent="0.3">
      <c r="A581" t="str">
        <f t="shared" si="9"/>
        <v>CUST_580</v>
      </c>
      <c r="B581" t="s">
        <v>1283</v>
      </c>
      <c r="C581" t="s">
        <v>14</v>
      </c>
      <c r="D581" t="s">
        <v>22</v>
      </c>
    </row>
    <row r="582" spans="1:4" x14ac:dyDescent="0.3">
      <c r="A582" t="str">
        <f t="shared" si="9"/>
        <v>CUST_581</v>
      </c>
      <c r="B582" t="s">
        <v>1284</v>
      </c>
      <c r="C582" t="s">
        <v>21</v>
      </c>
      <c r="D582" t="s">
        <v>33</v>
      </c>
    </row>
    <row r="583" spans="1:4" x14ac:dyDescent="0.3">
      <c r="A583" t="str">
        <f t="shared" si="9"/>
        <v>CUST_582</v>
      </c>
      <c r="B583" t="s">
        <v>1285</v>
      </c>
      <c r="C583" t="s">
        <v>32</v>
      </c>
      <c r="D583" t="s">
        <v>65</v>
      </c>
    </row>
    <row r="584" spans="1:4" x14ac:dyDescent="0.3">
      <c r="A584" t="str">
        <f t="shared" si="9"/>
        <v>CUST_583</v>
      </c>
      <c r="B584" t="s">
        <v>1287</v>
      </c>
      <c r="C584" t="s">
        <v>21</v>
      </c>
      <c r="D584" t="s">
        <v>65</v>
      </c>
    </row>
    <row r="585" spans="1:4" x14ac:dyDescent="0.3">
      <c r="A585" t="str">
        <f t="shared" si="9"/>
        <v>CUST_584</v>
      </c>
      <c r="B585" t="s">
        <v>1288</v>
      </c>
      <c r="C585" t="s">
        <v>14</v>
      </c>
      <c r="D585" t="s">
        <v>22</v>
      </c>
    </row>
    <row r="586" spans="1:4" x14ac:dyDescent="0.3">
      <c r="A586" t="str">
        <f t="shared" si="9"/>
        <v>CUST_585</v>
      </c>
      <c r="B586" t="s">
        <v>1290</v>
      </c>
      <c r="C586" t="s">
        <v>21</v>
      </c>
      <c r="D586" t="s">
        <v>15</v>
      </c>
    </row>
    <row r="587" spans="1:4" x14ac:dyDescent="0.3">
      <c r="A587" t="str">
        <f t="shared" si="9"/>
        <v>CUST_586</v>
      </c>
      <c r="B587" t="s">
        <v>1291</v>
      </c>
      <c r="C587" t="s">
        <v>32</v>
      </c>
      <c r="D587" t="s">
        <v>15</v>
      </c>
    </row>
    <row r="588" spans="1:4" x14ac:dyDescent="0.3">
      <c r="A588" t="str">
        <f t="shared" si="9"/>
        <v>CUST_587</v>
      </c>
      <c r="B588" t="s">
        <v>1292</v>
      </c>
      <c r="C588" t="s">
        <v>32</v>
      </c>
      <c r="D588" t="s">
        <v>33</v>
      </c>
    </row>
    <row r="589" spans="1:4" x14ac:dyDescent="0.3">
      <c r="A589" t="str">
        <f t="shared" si="9"/>
        <v>CUST_588</v>
      </c>
      <c r="B589" t="s">
        <v>1293</v>
      </c>
      <c r="C589" t="s">
        <v>21</v>
      </c>
      <c r="D589" t="s">
        <v>15</v>
      </c>
    </row>
    <row r="590" spans="1:4" x14ac:dyDescent="0.3">
      <c r="A590" t="str">
        <f t="shared" si="9"/>
        <v>CUST_589</v>
      </c>
      <c r="B590" t="s">
        <v>1294</v>
      </c>
      <c r="C590" t="s">
        <v>32</v>
      </c>
      <c r="D590" t="s">
        <v>22</v>
      </c>
    </row>
    <row r="591" spans="1:4" x14ac:dyDescent="0.3">
      <c r="A591" t="str">
        <f t="shared" si="9"/>
        <v>CUST_590</v>
      </c>
      <c r="B591" t="s">
        <v>1295</v>
      </c>
      <c r="C591" t="s">
        <v>32</v>
      </c>
      <c r="D591" t="s">
        <v>65</v>
      </c>
    </row>
    <row r="592" spans="1:4" x14ac:dyDescent="0.3">
      <c r="A592" t="str">
        <f t="shared" si="9"/>
        <v>CUST_591</v>
      </c>
      <c r="B592" t="s">
        <v>1296</v>
      </c>
      <c r="C592" t="s">
        <v>21</v>
      </c>
      <c r="D592" t="s">
        <v>15</v>
      </c>
    </row>
    <row r="593" spans="1:4" x14ac:dyDescent="0.3">
      <c r="A593" t="str">
        <f t="shared" si="9"/>
        <v>CUST_592</v>
      </c>
      <c r="B593" t="s">
        <v>1298</v>
      </c>
      <c r="C593" t="s">
        <v>32</v>
      </c>
      <c r="D593" t="s">
        <v>15</v>
      </c>
    </row>
    <row r="594" spans="1:4" x14ac:dyDescent="0.3">
      <c r="A594" t="str">
        <f t="shared" si="9"/>
        <v>CUST_593</v>
      </c>
      <c r="B594" t="s">
        <v>1300</v>
      </c>
      <c r="C594" t="s">
        <v>32</v>
      </c>
      <c r="D594" t="s">
        <v>65</v>
      </c>
    </row>
    <row r="595" spans="1:4" x14ac:dyDescent="0.3">
      <c r="A595" t="str">
        <f t="shared" si="9"/>
        <v>CUST_594</v>
      </c>
      <c r="B595" t="s">
        <v>1301</v>
      </c>
      <c r="C595" t="s">
        <v>32</v>
      </c>
      <c r="D595" t="s">
        <v>33</v>
      </c>
    </row>
    <row r="596" spans="1:4" x14ac:dyDescent="0.3">
      <c r="A596" t="str">
        <f t="shared" si="9"/>
        <v>CUST_595</v>
      </c>
      <c r="B596" t="s">
        <v>1302</v>
      </c>
      <c r="C596" t="s">
        <v>32</v>
      </c>
      <c r="D596" t="s">
        <v>33</v>
      </c>
    </row>
    <row r="597" spans="1:4" x14ac:dyDescent="0.3">
      <c r="A597" t="str">
        <f t="shared" si="9"/>
        <v>CUST_596</v>
      </c>
      <c r="B597" t="s">
        <v>1304</v>
      </c>
      <c r="C597" t="s">
        <v>21</v>
      </c>
      <c r="D597" t="s">
        <v>22</v>
      </c>
    </row>
    <row r="598" spans="1:4" x14ac:dyDescent="0.3">
      <c r="A598" t="str">
        <f t="shared" si="9"/>
        <v>CUST_597</v>
      </c>
      <c r="B598" t="s">
        <v>1306</v>
      </c>
      <c r="C598" t="s">
        <v>14</v>
      </c>
      <c r="D598" t="s">
        <v>15</v>
      </c>
    </row>
    <row r="599" spans="1:4" x14ac:dyDescent="0.3">
      <c r="A599" t="str">
        <f t="shared" si="9"/>
        <v>CUST_598</v>
      </c>
      <c r="B599" t="s">
        <v>1308</v>
      </c>
      <c r="C599" t="s">
        <v>21</v>
      </c>
      <c r="D599" t="s">
        <v>65</v>
      </c>
    </row>
    <row r="600" spans="1:4" x14ac:dyDescent="0.3">
      <c r="A600" t="str">
        <f t="shared" si="9"/>
        <v>CUST_599</v>
      </c>
      <c r="B600" t="s">
        <v>1311</v>
      </c>
      <c r="C600" t="s">
        <v>14</v>
      </c>
      <c r="D600" t="s">
        <v>22</v>
      </c>
    </row>
    <row r="601" spans="1:4" x14ac:dyDescent="0.3">
      <c r="A601" t="str">
        <f t="shared" si="9"/>
        <v>CUST_600</v>
      </c>
      <c r="B601" t="s">
        <v>1312</v>
      </c>
      <c r="C601" t="s">
        <v>14</v>
      </c>
      <c r="D601" t="s">
        <v>22</v>
      </c>
    </row>
    <row r="602" spans="1:4" x14ac:dyDescent="0.3">
      <c r="A602" t="str">
        <f t="shared" si="9"/>
        <v>CUST_601</v>
      </c>
      <c r="B602" t="s">
        <v>1313</v>
      </c>
      <c r="C602" t="s">
        <v>21</v>
      </c>
      <c r="D602" t="s">
        <v>22</v>
      </c>
    </row>
    <row r="603" spans="1:4" x14ac:dyDescent="0.3">
      <c r="A603" t="str">
        <f t="shared" si="9"/>
        <v>CUST_602</v>
      </c>
      <c r="B603" t="s">
        <v>1314</v>
      </c>
      <c r="C603" t="s">
        <v>21</v>
      </c>
      <c r="D603" t="s">
        <v>33</v>
      </c>
    </row>
    <row r="604" spans="1:4" x14ac:dyDescent="0.3">
      <c r="A604" t="str">
        <f t="shared" si="9"/>
        <v>CUST_603</v>
      </c>
      <c r="B604" t="s">
        <v>1315</v>
      </c>
      <c r="C604" t="s">
        <v>21</v>
      </c>
      <c r="D604" t="s">
        <v>22</v>
      </c>
    </row>
    <row r="605" spans="1:4" x14ac:dyDescent="0.3">
      <c r="A605" t="str">
        <f t="shared" si="9"/>
        <v>CUST_604</v>
      </c>
      <c r="B605" t="s">
        <v>1316</v>
      </c>
      <c r="C605" t="s">
        <v>32</v>
      </c>
      <c r="D605" t="s">
        <v>65</v>
      </c>
    </row>
    <row r="606" spans="1:4" x14ac:dyDescent="0.3">
      <c r="A606" t="str">
        <f t="shared" si="9"/>
        <v>CUST_605</v>
      </c>
      <c r="B606" t="s">
        <v>1318</v>
      </c>
      <c r="C606" t="s">
        <v>21</v>
      </c>
      <c r="D606" t="s">
        <v>33</v>
      </c>
    </row>
    <row r="607" spans="1:4" x14ac:dyDescent="0.3">
      <c r="A607" t="str">
        <f t="shared" si="9"/>
        <v>CUST_606</v>
      </c>
      <c r="B607" t="s">
        <v>1320</v>
      </c>
      <c r="C607" t="s">
        <v>14</v>
      </c>
      <c r="D607" t="s">
        <v>22</v>
      </c>
    </row>
    <row r="608" spans="1:4" x14ac:dyDescent="0.3">
      <c r="A608" t="str">
        <f t="shared" si="9"/>
        <v>CUST_607</v>
      </c>
      <c r="B608" t="s">
        <v>1321</v>
      </c>
      <c r="C608" t="s">
        <v>21</v>
      </c>
      <c r="D608" t="s">
        <v>15</v>
      </c>
    </row>
    <row r="609" spans="1:4" x14ac:dyDescent="0.3">
      <c r="A609" t="str">
        <f t="shared" si="9"/>
        <v>CUST_608</v>
      </c>
      <c r="B609" t="s">
        <v>1322</v>
      </c>
      <c r="C609" t="s">
        <v>21</v>
      </c>
      <c r="D609" t="s">
        <v>33</v>
      </c>
    </row>
    <row r="610" spans="1:4" x14ac:dyDescent="0.3">
      <c r="A610" t="str">
        <f t="shared" si="9"/>
        <v>CUST_609</v>
      </c>
      <c r="B610" t="s">
        <v>1324</v>
      </c>
      <c r="C610" t="s">
        <v>32</v>
      </c>
      <c r="D610" t="s">
        <v>33</v>
      </c>
    </row>
    <row r="611" spans="1:4" x14ac:dyDescent="0.3">
      <c r="A611" t="str">
        <f t="shared" si="9"/>
        <v>CUST_610</v>
      </c>
      <c r="B611" t="s">
        <v>1326</v>
      </c>
      <c r="C611" t="s">
        <v>21</v>
      </c>
      <c r="D611" t="s">
        <v>65</v>
      </c>
    </row>
    <row r="612" spans="1:4" x14ac:dyDescent="0.3">
      <c r="A612" t="str">
        <f t="shared" si="9"/>
        <v>CUST_611</v>
      </c>
      <c r="B612" t="s">
        <v>1327</v>
      </c>
      <c r="C612" t="s">
        <v>14</v>
      </c>
      <c r="D612" t="s">
        <v>33</v>
      </c>
    </row>
    <row r="613" spans="1:4" x14ac:dyDescent="0.3">
      <c r="A613" t="str">
        <f t="shared" si="9"/>
        <v>CUST_612</v>
      </c>
      <c r="B613" t="s">
        <v>1329</v>
      </c>
      <c r="C613" t="s">
        <v>21</v>
      </c>
      <c r="D613" t="s">
        <v>15</v>
      </c>
    </row>
    <row r="614" spans="1:4" x14ac:dyDescent="0.3">
      <c r="A614" t="str">
        <f t="shared" si="9"/>
        <v>CUST_613</v>
      </c>
      <c r="B614" t="s">
        <v>1332</v>
      </c>
      <c r="C614" t="s">
        <v>21</v>
      </c>
      <c r="D614" t="s">
        <v>33</v>
      </c>
    </row>
    <row r="615" spans="1:4" x14ac:dyDescent="0.3">
      <c r="A615" t="str">
        <f t="shared" si="9"/>
        <v>CUST_614</v>
      </c>
      <c r="B615" t="s">
        <v>1333</v>
      </c>
      <c r="C615" t="s">
        <v>32</v>
      </c>
      <c r="D615" t="s">
        <v>15</v>
      </c>
    </row>
    <row r="616" spans="1:4" x14ac:dyDescent="0.3">
      <c r="A616" t="str">
        <f t="shared" si="9"/>
        <v>CUST_615</v>
      </c>
      <c r="B616" t="s">
        <v>1334</v>
      </c>
      <c r="C616" t="s">
        <v>21</v>
      </c>
      <c r="D616" t="s">
        <v>22</v>
      </c>
    </row>
    <row r="617" spans="1:4" x14ac:dyDescent="0.3">
      <c r="A617" t="str">
        <f t="shared" si="9"/>
        <v>CUST_616</v>
      </c>
      <c r="B617" t="s">
        <v>1335</v>
      </c>
      <c r="C617" t="s">
        <v>14</v>
      </c>
      <c r="D617" t="s">
        <v>22</v>
      </c>
    </row>
    <row r="618" spans="1:4" x14ac:dyDescent="0.3">
      <c r="A618" t="str">
        <f t="shared" si="9"/>
        <v>CUST_617</v>
      </c>
      <c r="B618" t="s">
        <v>1336</v>
      </c>
      <c r="C618" t="s">
        <v>32</v>
      </c>
      <c r="D618" t="s">
        <v>22</v>
      </c>
    </row>
    <row r="619" spans="1:4" x14ac:dyDescent="0.3">
      <c r="A619" t="str">
        <f t="shared" si="9"/>
        <v>CUST_618</v>
      </c>
      <c r="B619" t="s">
        <v>1337</v>
      </c>
      <c r="C619" t="s">
        <v>32</v>
      </c>
      <c r="D619" t="s">
        <v>15</v>
      </c>
    </row>
    <row r="620" spans="1:4" x14ac:dyDescent="0.3">
      <c r="A620" t="str">
        <f t="shared" si="9"/>
        <v>CUST_619</v>
      </c>
      <c r="B620" t="s">
        <v>1338</v>
      </c>
      <c r="C620" t="s">
        <v>32</v>
      </c>
      <c r="D620" t="s">
        <v>65</v>
      </c>
    </row>
    <row r="621" spans="1:4" x14ac:dyDescent="0.3">
      <c r="A621" t="str">
        <f t="shared" si="9"/>
        <v>CUST_620</v>
      </c>
      <c r="B621" t="s">
        <v>1339</v>
      </c>
      <c r="C621" t="s">
        <v>21</v>
      </c>
      <c r="D621" t="s">
        <v>33</v>
      </c>
    </row>
    <row r="622" spans="1:4" x14ac:dyDescent="0.3">
      <c r="A622" t="str">
        <f t="shared" si="9"/>
        <v>CUST_621</v>
      </c>
      <c r="B622" t="s">
        <v>1340</v>
      </c>
      <c r="C622" t="s">
        <v>14</v>
      </c>
      <c r="D622" t="s">
        <v>22</v>
      </c>
    </row>
    <row r="623" spans="1:4" x14ac:dyDescent="0.3">
      <c r="A623" t="str">
        <f t="shared" si="9"/>
        <v>CUST_622</v>
      </c>
      <c r="B623" t="s">
        <v>1341</v>
      </c>
      <c r="C623" t="s">
        <v>32</v>
      </c>
      <c r="D623" t="s">
        <v>33</v>
      </c>
    </row>
    <row r="624" spans="1:4" x14ac:dyDescent="0.3">
      <c r="A624" t="str">
        <f t="shared" si="9"/>
        <v>CUST_623</v>
      </c>
      <c r="B624" t="s">
        <v>1343</v>
      </c>
      <c r="C624" t="s">
        <v>14</v>
      </c>
      <c r="D624" t="s">
        <v>65</v>
      </c>
    </row>
    <row r="625" spans="1:4" x14ac:dyDescent="0.3">
      <c r="A625" t="str">
        <f t="shared" si="9"/>
        <v>CUST_624</v>
      </c>
      <c r="B625" t="s">
        <v>1344</v>
      </c>
      <c r="C625" t="s">
        <v>32</v>
      </c>
      <c r="D625" t="s">
        <v>65</v>
      </c>
    </row>
    <row r="626" spans="1:4" x14ac:dyDescent="0.3">
      <c r="A626" t="str">
        <f t="shared" si="9"/>
        <v>CUST_625</v>
      </c>
      <c r="B626" t="s">
        <v>1347</v>
      </c>
      <c r="C626" t="s">
        <v>32</v>
      </c>
      <c r="D626" t="s">
        <v>65</v>
      </c>
    </row>
    <row r="627" spans="1:4" x14ac:dyDescent="0.3">
      <c r="A627" t="str">
        <f t="shared" si="9"/>
        <v>CUST_626</v>
      </c>
      <c r="B627" t="s">
        <v>1348</v>
      </c>
      <c r="C627" t="s">
        <v>14</v>
      </c>
      <c r="D627" t="s">
        <v>15</v>
      </c>
    </row>
    <row r="628" spans="1:4" x14ac:dyDescent="0.3">
      <c r="A628" t="str">
        <f t="shared" si="9"/>
        <v>CUST_627</v>
      </c>
      <c r="B628" t="s">
        <v>1349</v>
      </c>
      <c r="C628" t="s">
        <v>14</v>
      </c>
      <c r="D628" t="s">
        <v>33</v>
      </c>
    </row>
    <row r="629" spans="1:4" x14ac:dyDescent="0.3">
      <c r="A629" t="str">
        <f t="shared" si="9"/>
        <v>CUST_628</v>
      </c>
      <c r="B629" t="s">
        <v>1350</v>
      </c>
      <c r="C629" t="s">
        <v>21</v>
      </c>
      <c r="D629" t="s">
        <v>22</v>
      </c>
    </row>
    <row r="630" spans="1:4" x14ac:dyDescent="0.3">
      <c r="A630" t="str">
        <f t="shared" si="9"/>
        <v>CUST_629</v>
      </c>
      <c r="B630" t="s">
        <v>1351</v>
      </c>
      <c r="C630" t="s">
        <v>21</v>
      </c>
      <c r="D630" t="s">
        <v>15</v>
      </c>
    </row>
    <row r="631" spans="1:4" x14ac:dyDescent="0.3">
      <c r="A631" t="str">
        <f t="shared" si="9"/>
        <v>CUST_630</v>
      </c>
      <c r="B631" t="s">
        <v>1353</v>
      </c>
      <c r="C631" t="s">
        <v>32</v>
      </c>
      <c r="D631" t="s">
        <v>15</v>
      </c>
    </row>
    <row r="632" spans="1:4" x14ac:dyDescent="0.3">
      <c r="A632" t="str">
        <f t="shared" si="9"/>
        <v>CUST_631</v>
      </c>
      <c r="B632" t="s">
        <v>1354</v>
      </c>
      <c r="C632" t="s">
        <v>21</v>
      </c>
      <c r="D632" t="s">
        <v>65</v>
      </c>
    </row>
    <row r="633" spans="1:4" x14ac:dyDescent="0.3">
      <c r="A633" t="str">
        <f t="shared" si="9"/>
        <v>CUST_632</v>
      </c>
      <c r="B633" t="s">
        <v>1356</v>
      </c>
      <c r="C633" t="s">
        <v>32</v>
      </c>
      <c r="D633" t="s">
        <v>15</v>
      </c>
    </row>
    <row r="634" spans="1:4" x14ac:dyDescent="0.3">
      <c r="A634" t="str">
        <f t="shared" si="9"/>
        <v>CUST_633</v>
      </c>
      <c r="B634" t="s">
        <v>1357</v>
      </c>
      <c r="C634" t="s">
        <v>32</v>
      </c>
      <c r="D634" t="s">
        <v>15</v>
      </c>
    </row>
    <row r="635" spans="1:4" x14ac:dyDescent="0.3">
      <c r="A635" t="str">
        <f t="shared" si="9"/>
        <v>CUST_634</v>
      </c>
      <c r="B635" t="s">
        <v>1358</v>
      </c>
      <c r="C635" t="s">
        <v>14</v>
      </c>
      <c r="D635" t="s">
        <v>33</v>
      </c>
    </row>
    <row r="636" spans="1:4" x14ac:dyDescent="0.3">
      <c r="A636" t="str">
        <f t="shared" si="9"/>
        <v>CUST_635</v>
      </c>
      <c r="B636" t="s">
        <v>1359</v>
      </c>
      <c r="C636" t="s">
        <v>14</v>
      </c>
      <c r="D636" t="s">
        <v>65</v>
      </c>
    </row>
    <row r="637" spans="1:4" x14ac:dyDescent="0.3">
      <c r="A637" t="str">
        <f t="shared" si="9"/>
        <v>CUST_636</v>
      </c>
      <c r="B637" t="s">
        <v>1360</v>
      </c>
      <c r="C637" t="s">
        <v>21</v>
      </c>
      <c r="D637" t="s">
        <v>33</v>
      </c>
    </row>
    <row r="638" spans="1:4" x14ac:dyDescent="0.3">
      <c r="A638" t="str">
        <f t="shared" si="9"/>
        <v>CUST_637</v>
      </c>
      <c r="B638" t="s">
        <v>1361</v>
      </c>
      <c r="C638" t="s">
        <v>32</v>
      </c>
      <c r="D638" t="s">
        <v>15</v>
      </c>
    </row>
    <row r="639" spans="1:4" x14ac:dyDescent="0.3">
      <c r="A639" t="str">
        <f t="shared" si="9"/>
        <v>CUST_638</v>
      </c>
      <c r="B639" t="s">
        <v>1362</v>
      </c>
      <c r="C639" t="s">
        <v>21</v>
      </c>
      <c r="D639" t="s">
        <v>65</v>
      </c>
    </row>
    <row r="640" spans="1:4" x14ac:dyDescent="0.3">
      <c r="A640" t="str">
        <f t="shared" si="9"/>
        <v>CUST_639</v>
      </c>
      <c r="B640" t="s">
        <v>1363</v>
      </c>
      <c r="C640" t="s">
        <v>21</v>
      </c>
      <c r="D640" t="s">
        <v>22</v>
      </c>
    </row>
    <row r="641" spans="1:4" x14ac:dyDescent="0.3">
      <c r="A641" t="str">
        <f t="shared" si="9"/>
        <v>CUST_640</v>
      </c>
      <c r="B641" t="s">
        <v>1364</v>
      </c>
      <c r="C641" t="s">
        <v>21</v>
      </c>
      <c r="D641" t="s">
        <v>15</v>
      </c>
    </row>
    <row r="642" spans="1:4" x14ac:dyDescent="0.3">
      <c r="A642" t="str">
        <f t="shared" si="9"/>
        <v>CUST_641</v>
      </c>
      <c r="B642" t="s">
        <v>1366</v>
      </c>
      <c r="C642" t="s">
        <v>14</v>
      </c>
      <c r="D642" t="s">
        <v>22</v>
      </c>
    </row>
    <row r="643" spans="1:4" x14ac:dyDescent="0.3">
      <c r="A643" t="str">
        <f t="shared" ref="A643:A706" si="10">"CUST_" &amp; ROW()-1</f>
        <v>CUST_642</v>
      </c>
      <c r="B643" t="s">
        <v>1367</v>
      </c>
      <c r="C643" t="s">
        <v>32</v>
      </c>
      <c r="D643" t="s">
        <v>22</v>
      </c>
    </row>
    <row r="644" spans="1:4" x14ac:dyDescent="0.3">
      <c r="A644" t="str">
        <f t="shared" si="10"/>
        <v>CUST_643</v>
      </c>
      <c r="B644" t="s">
        <v>1368</v>
      </c>
      <c r="C644" t="s">
        <v>32</v>
      </c>
      <c r="D644" t="s">
        <v>33</v>
      </c>
    </row>
    <row r="645" spans="1:4" x14ac:dyDescent="0.3">
      <c r="A645" t="str">
        <f t="shared" si="10"/>
        <v>CUST_644</v>
      </c>
      <c r="B645" t="s">
        <v>1369</v>
      </c>
      <c r="C645" t="s">
        <v>32</v>
      </c>
      <c r="D645" t="s">
        <v>15</v>
      </c>
    </row>
    <row r="646" spans="1:4" x14ac:dyDescent="0.3">
      <c r="A646" t="str">
        <f t="shared" si="10"/>
        <v>CUST_645</v>
      </c>
      <c r="B646" t="s">
        <v>1370</v>
      </c>
      <c r="C646" t="s">
        <v>14</v>
      </c>
      <c r="D646" t="s">
        <v>65</v>
      </c>
    </row>
    <row r="647" spans="1:4" x14ac:dyDescent="0.3">
      <c r="A647" t="str">
        <f t="shared" si="10"/>
        <v>CUST_646</v>
      </c>
      <c r="B647" t="s">
        <v>1371</v>
      </c>
      <c r="C647" t="s">
        <v>21</v>
      </c>
      <c r="D647" t="s">
        <v>33</v>
      </c>
    </row>
    <row r="648" spans="1:4" x14ac:dyDescent="0.3">
      <c r="A648" t="str">
        <f t="shared" si="10"/>
        <v>CUST_647</v>
      </c>
      <c r="B648" t="s">
        <v>1372</v>
      </c>
      <c r="C648" t="s">
        <v>14</v>
      </c>
      <c r="D648" t="s">
        <v>15</v>
      </c>
    </row>
    <row r="649" spans="1:4" x14ac:dyDescent="0.3">
      <c r="A649" t="str">
        <f t="shared" si="10"/>
        <v>CUST_648</v>
      </c>
      <c r="B649" t="s">
        <v>1373</v>
      </c>
      <c r="C649" t="s">
        <v>32</v>
      </c>
      <c r="D649" t="s">
        <v>65</v>
      </c>
    </row>
    <row r="650" spans="1:4" x14ac:dyDescent="0.3">
      <c r="A650" t="str">
        <f t="shared" si="10"/>
        <v>CUST_649</v>
      </c>
      <c r="B650" t="s">
        <v>1374</v>
      </c>
      <c r="C650" t="s">
        <v>21</v>
      </c>
      <c r="D650" t="s">
        <v>22</v>
      </c>
    </row>
    <row r="651" spans="1:4" x14ac:dyDescent="0.3">
      <c r="A651" t="str">
        <f t="shared" si="10"/>
        <v>CUST_650</v>
      </c>
      <c r="B651" t="s">
        <v>1375</v>
      </c>
      <c r="C651" t="s">
        <v>32</v>
      </c>
      <c r="D651" t="s">
        <v>22</v>
      </c>
    </row>
    <row r="652" spans="1:4" x14ac:dyDescent="0.3">
      <c r="A652" t="str">
        <f t="shared" si="10"/>
        <v>CUST_651</v>
      </c>
      <c r="B652" t="s">
        <v>1377</v>
      </c>
      <c r="C652" t="s">
        <v>14</v>
      </c>
      <c r="D652" t="s">
        <v>15</v>
      </c>
    </row>
    <row r="653" spans="1:4" x14ac:dyDescent="0.3">
      <c r="A653" t="str">
        <f t="shared" si="10"/>
        <v>CUST_652</v>
      </c>
      <c r="B653" t="s">
        <v>1379</v>
      </c>
      <c r="C653" t="s">
        <v>14</v>
      </c>
      <c r="D653" t="s">
        <v>65</v>
      </c>
    </row>
    <row r="654" spans="1:4" x14ac:dyDescent="0.3">
      <c r="A654" t="str">
        <f t="shared" si="10"/>
        <v>CUST_653</v>
      </c>
      <c r="B654" t="s">
        <v>1380</v>
      </c>
      <c r="C654" t="s">
        <v>32</v>
      </c>
      <c r="D654" t="s">
        <v>65</v>
      </c>
    </row>
    <row r="655" spans="1:4" x14ac:dyDescent="0.3">
      <c r="A655" t="str">
        <f t="shared" si="10"/>
        <v>CUST_654</v>
      </c>
      <c r="B655" t="s">
        <v>1381</v>
      </c>
      <c r="C655" t="s">
        <v>21</v>
      </c>
      <c r="D655" t="s">
        <v>22</v>
      </c>
    </row>
    <row r="656" spans="1:4" x14ac:dyDescent="0.3">
      <c r="A656" t="str">
        <f t="shared" si="10"/>
        <v>CUST_655</v>
      </c>
      <c r="B656" t="s">
        <v>1383</v>
      </c>
      <c r="C656" t="s">
        <v>14</v>
      </c>
      <c r="D656" t="s">
        <v>22</v>
      </c>
    </row>
    <row r="657" spans="1:4" x14ac:dyDescent="0.3">
      <c r="A657" t="str">
        <f t="shared" si="10"/>
        <v>CUST_656</v>
      </c>
      <c r="B657" t="s">
        <v>1385</v>
      </c>
      <c r="C657" t="s">
        <v>14</v>
      </c>
      <c r="D657" t="s">
        <v>33</v>
      </c>
    </row>
    <row r="658" spans="1:4" x14ac:dyDescent="0.3">
      <c r="A658" t="str">
        <f t="shared" si="10"/>
        <v>CUST_657</v>
      </c>
      <c r="B658" t="s">
        <v>1386</v>
      </c>
      <c r="C658" t="s">
        <v>14</v>
      </c>
      <c r="D658" t="s">
        <v>65</v>
      </c>
    </row>
    <row r="659" spans="1:4" x14ac:dyDescent="0.3">
      <c r="A659" t="str">
        <f t="shared" si="10"/>
        <v>CUST_658</v>
      </c>
      <c r="B659" t="s">
        <v>1387</v>
      </c>
      <c r="C659" t="s">
        <v>14</v>
      </c>
      <c r="D659" t="s">
        <v>15</v>
      </c>
    </row>
    <row r="660" spans="1:4" x14ac:dyDescent="0.3">
      <c r="A660" t="str">
        <f t="shared" si="10"/>
        <v>CUST_659</v>
      </c>
      <c r="B660" t="s">
        <v>1388</v>
      </c>
      <c r="C660" t="s">
        <v>32</v>
      </c>
      <c r="D660" t="s">
        <v>15</v>
      </c>
    </row>
    <row r="661" spans="1:4" x14ac:dyDescent="0.3">
      <c r="A661" t="str">
        <f t="shared" si="10"/>
        <v>CUST_660</v>
      </c>
      <c r="B661" t="s">
        <v>1389</v>
      </c>
      <c r="C661" t="s">
        <v>14</v>
      </c>
      <c r="D661" t="s">
        <v>65</v>
      </c>
    </row>
    <row r="662" spans="1:4" x14ac:dyDescent="0.3">
      <c r="A662" t="str">
        <f t="shared" si="10"/>
        <v>CUST_661</v>
      </c>
      <c r="B662" t="s">
        <v>1390</v>
      </c>
      <c r="C662" t="s">
        <v>14</v>
      </c>
      <c r="D662" t="s">
        <v>22</v>
      </c>
    </row>
    <row r="663" spans="1:4" x14ac:dyDescent="0.3">
      <c r="A663" t="str">
        <f t="shared" si="10"/>
        <v>CUST_662</v>
      </c>
      <c r="B663" t="s">
        <v>1391</v>
      </c>
      <c r="C663" t="s">
        <v>32</v>
      </c>
      <c r="D663" t="s">
        <v>22</v>
      </c>
    </row>
    <row r="664" spans="1:4" x14ac:dyDescent="0.3">
      <c r="A664" t="str">
        <f t="shared" si="10"/>
        <v>CUST_663</v>
      </c>
      <c r="B664" t="s">
        <v>1392</v>
      </c>
      <c r="C664" t="s">
        <v>14</v>
      </c>
      <c r="D664" t="s">
        <v>15</v>
      </c>
    </row>
    <row r="665" spans="1:4" x14ac:dyDescent="0.3">
      <c r="A665" t="str">
        <f t="shared" si="10"/>
        <v>CUST_664</v>
      </c>
      <c r="B665" t="s">
        <v>1393</v>
      </c>
      <c r="C665" t="s">
        <v>14</v>
      </c>
      <c r="D665" t="s">
        <v>15</v>
      </c>
    </row>
    <row r="666" spans="1:4" x14ac:dyDescent="0.3">
      <c r="A666" t="str">
        <f t="shared" si="10"/>
        <v>CUST_665</v>
      </c>
      <c r="B666" t="s">
        <v>1394</v>
      </c>
      <c r="C666" t="s">
        <v>14</v>
      </c>
      <c r="D666" t="s">
        <v>33</v>
      </c>
    </row>
    <row r="667" spans="1:4" x14ac:dyDescent="0.3">
      <c r="A667" t="str">
        <f t="shared" si="10"/>
        <v>CUST_666</v>
      </c>
      <c r="B667" t="s">
        <v>1395</v>
      </c>
      <c r="C667" t="s">
        <v>32</v>
      </c>
      <c r="D667" t="s">
        <v>22</v>
      </c>
    </row>
    <row r="668" spans="1:4" x14ac:dyDescent="0.3">
      <c r="A668" t="str">
        <f t="shared" si="10"/>
        <v>CUST_667</v>
      </c>
      <c r="B668" t="s">
        <v>1396</v>
      </c>
      <c r="C668" t="s">
        <v>32</v>
      </c>
      <c r="D668" t="s">
        <v>65</v>
      </c>
    </row>
    <row r="669" spans="1:4" x14ac:dyDescent="0.3">
      <c r="A669" t="str">
        <f t="shared" si="10"/>
        <v>CUST_668</v>
      </c>
      <c r="B669" t="s">
        <v>1397</v>
      </c>
      <c r="C669" t="s">
        <v>14</v>
      </c>
      <c r="D669" t="s">
        <v>15</v>
      </c>
    </row>
    <row r="670" spans="1:4" x14ac:dyDescent="0.3">
      <c r="A670" t="str">
        <f t="shared" si="10"/>
        <v>CUST_669</v>
      </c>
      <c r="B670" t="s">
        <v>1398</v>
      </c>
      <c r="C670" t="s">
        <v>21</v>
      </c>
      <c r="D670" t="s">
        <v>22</v>
      </c>
    </row>
    <row r="671" spans="1:4" x14ac:dyDescent="0.3">
      <c r="A671" t="str">
        <f t="shared" si="10"/>
        <v>CUST_670</v>
      </c>
      <c r="B671" t="s">
        <v>1400</v>
      </c>
      <c r="C671" t="s">
        <v>32</v>
      </c>
      <c r="D671" t="s">
        <v>22</v>
      </c>
    </row>
    <row r="672" spans="1:4" x14ac:dyDescent="0.3">
      <c r="A672" t="str">
        <f t="shared" si="10"/>
        <v>CUST_671</v>
      </c>
      <c r="B672" t="s">
        <v>1401</v>
      </c>
      <c r="C672" t="s">
        <v>21</v>
      </c>
      <c r="D672" t="s">
        <v>65</v>
      </c>
    </row>
    <row r="673" spans="1:4" x14ac:dyDescent="0.3">
      <c r="A673" t="str">
        <f t="shared" si="10"/>
        <v>CUST_672</v>
      </c>
      <c r="B673" t="s">
        <v>1402</v>
      </c>
      <c r="C673" t="s">
        <v>32</v>
      </c>
      <c r="D673" t="s">
        <v>33</v>
      </c>
    </row>
    <row r="674" spans="1:4" x14ac:dyDescent="0.3">
      <c r="A674" t="str">
        <f t="shared" si="10"/>
        <v>CUST_673</v>
      </c>
      <c r="B674" t="s">
        <v>1403</v>
      </c>
      <c r="C674" t="s">
        <v>21</v>
      </c>
      <c r="D674" t="s">
        <v>65</v>
      </c>
    </row>
    <row r="675" spans="1:4" x14ac:dyDescent="0.3">
      <c r="A675" t="str">
        <f t="shared" si="10"/>
        <v>CUST_674</v>
      </c>
      <c r="B675" t="s">
        <v>1406</v>
      </c>
      <c r="C675" t="s">
        <v>21</v>
      </c>
      <c r="D675" t="s">
        <v>65</v>
      </c>
    </row>
    <row r="676" spans="1:4" x14ac:dyDescent="0.3">
      <c r="A676" t="str">
        <f t="shared" si="10"/>
        <v>CUST_675</v>
      </c>
      <c r="B676" t="s">
        <v>1408</v>
      </c>
      <c r="C676" t="s">
        <v>32</v>
      </c>
      <c r="D676" t="s">
        <v>15</v>
      </c>
    </row>
    <row r="677" spans="1:4" x14ac:dyDescent="0.3">
      <c r="A677" t="str">
        <f t="shared" si="10"/>
        <v>CUST_676</v>
      </c>
      <c r="B677" t="s">
        <v>1410</v>
      </c>
      <c r="C677" t="s">
        <v>14</v>
      </c>
      <c r="D677" t="s">
        <v>65</v>
      </c>
    </row>
    <row r="678" spans="1:4" x14ac:dyDescent="0.3">
      <c r="A678" t="str">
        <f t="shared" si="10"/>
        <v>CUST_677</v>
      </c>
      <c r="B678" t="s">
        <v>1412</v>
      </c>
      <c r="C678" t="s">
        <v>32</v>
      </c>
      <c r="D678" t="s">
        <v>22</v>
      </c>
    </row>
    <row r="679" spans="1:4" x14ac:dyDescent="0.3">
      <c r="A679" t="str">
        <f t="shared" si="10"/>
        <v>CUST_678</v>
      </c>
      <c r="B679" t="s">
        <v>1413</v>
      </c>
      <c r="C679" t="s">
        <v>14</v>
      </c>
      <c r="D679" t="s">
        <v>65</v>
      </c>
    </row>
    <row r="680" spans="1:4" x14ac:dyDescent="0.3">
      <c r="A680" t="str">
        <f t="shared" si="10"/>
        <v>CUST_679</v>
      </c>
      <c r="B680" t="s">
        <v>1414</v>
      </c>
      <c r="C680" t="s">
        <v>21</v>
      </c>
      <c r="D680" t="s">
        <v>22</v>
      </c>
    </row>
    <row r="681" spans="1:4" x14ac:dyDescent="0.3">
      <c r="A681" t="str">
        <f t="shared" si="10"/>
        <v>CUST_680</v>
      </c>
      <c r="B681" t="s">
        <v>1415</v>
      </c>
      <c r="C681" t="s">
        <v>21</v>
      </c>
      <c r="D681" t="s">
        <v>65</v>
      </c>
    </row>
    <row r="682" spans="1:4" x14ac:dyDescent="0.3">
      <c r="A682" t="str">
        <f t="shared" si="10"/>
        <v>CUST_681</v>
      </c>
      <c r="B682" t="s">
        <v>1417</v>
      </c>
      <c r="C682" t="s">
        <v>32</v>
      </c>
      <c r="D682" t="s">
        <v>65</v>
      </c>
    </row>
    <row r="683" spans="1:4" x14ac:dyDescent="0.3">
      <c r="A683" t="str">
        <f t="shared" si="10"/>
        <v>CUST_682</v>
      </c>
      <c r="B683" t="s">
        <v>1418</v>
      </c>
      <c r="C683" t="s">
        <v>21</v>
      </c>
      <c r="D683" t="s">
        <v>33</v>
      </c>
    </row>
    <row r="684" spans="1:4" x14ac:dyDescent="0.3">
      <c r="A684" t="str">
        <f t="shared" si="10"/>
        <v>CUST_683</v>
      </c>
      <c r="B684" t="s">
        <v>1419</v>
      </c>
      <c r="C684" t="s">
        <v>32</v>
      </c>
      <c r="D684" t="s">
        <v>22</v>
      </c>
    </row>
    <row r="685" spans="1:4" x14ac:dyDescent="0.3">
      <c r="A685" t="str">
        <f t="shared" si="10"/>
        <v>CUST_684</v>
      </c>
      <c r="B685" t="s">
        <v>1420</v>
      </c>
      <c r="C685" t="s">
        <v>14</v>
      </c>
      <c r="D685" t="s">
        <v>65</v>
      </c>
    </row>
    <row r="686" spans="1:4" x14ac:dyDescent="0.3">
      <c r="A686" t="str">
        <f t="shared" si="10"/>
        <v>CUST_685</v>
      </c>
      <c r="B686" t="s">
        <v>1421</v>
      </c>
      <c r="C686" t="s">
        <v>14</v>
      </c>
      <c r="D686" t="s">
        <v>33</v>
      </c>
    </row>
    <row r="687" spans="1:4" x14ac:dyDescent="0.3">
      <c r="A687" t="str">
        <f t="shared" si="10"/>
        <v>CUST_686</v>
      </c>
      <c r="B687" t="s">
        <v>1423</v>
      </c>
      <c r="C687" t="s">
        <v>21</v>
      </c>
      <c r="D687" t="s">
        <v>15</v>
      </c>
    </row>
    <row r="688" spans="1:4" x14ac:dyDescent="0.3">
      <c r="A688" t="str">
        <f t="shared" si="10"/>
        <v>CUST_687</v>
      </c>
      <c r="B688" t="s">
        <v>1424</v>
      </c>
      <c r="C688" t="s">
        <v>14</v>
      </c>
      <c r="D688" t="s">
        <v>15</v>
      </c>
    </row>
    <row r="689" spans="1:4" x14ac:dyDescent="0.3">
      <c r="A689" t="str">
        <f t="shared" si="10"/>
        <v>CUST_688</v>
      </c>
      <c r="B689" t="s">
        <v>1426</v>
      </c>
      <c r="C689" t="s">
        <v>14</v>
      </c>
      <c r="D689" t="s">
        <v>22</v>
      </c>
    </row>
    <row r="690" spans="1:4" x14ac:dyDescent="0.3">
      <c r="A690" t="str">
        <f t="shared" si="10"/>
        <v>CUST_689</v>
      </c>
      <c r="B690" t="s">
        <v>1428</v>
      </c>
      <c r="C690" t="s">
        <v>14</v>
      </c>
      <c r="D690" t="s">
        <v>15</v>
      </c>
    </row>
    <row r="691" spans="1:4" x14ac:dyDescent="0.3">
      <c r="A691" t="str">
        <f t="shared" si="10"/>
        <v>CUST_690</v>
      </c>
      <c r="B691" t="s">
        <v>1429</v>
      </c>
      <c r="C691" t="s">
        <v>32</v>
      </c>
      <c r="D691" t="s">
        <v>22</v>
      </c>
    </row>
    <row r="692" spans="1:4" x14ac:dyDescent="0.3">
      <c r="A692" t="str">
        <f t="shared" si="10"/>
        <v>CUST_691</v>
      </c>
      <c r="B692" t="s">
        <v>1430</v>
      </c>
      <c r="C692" t="s">
        <v>21</v>
      </c>
      <c r="D692" t="s">
        <v>65</v>
      </c>
    </row>
    <row r="693" spans="1:4" x14ac:dyDescent="0.3">
      <c r="A693" t="str">
        <f t="shared" si="10"/>
        <v>CUST_692</v>
      </c>
      <c r="B693" t="s">
        <v>1431</v>
      </c>
      <c r="C693" t="s">
        <v>32</v>
      </c>
      <c r="D693" t="s">
        <v>33</v>
      </c>
    </row>
    <row r="694" spans="1:4" x14ac:dyDescent="0.3">
      <c r="A694" t="str">
        <f t="shared" si="10"/>
        <v>CUST_693</v>
      </c>
      <c r="B694" t="s">
        <v>1432</v>
      </c>
      <c r="C694" t="s">
        <v>14</v>
      </c>
      <c r="D694" t="s">
        <v>33</v>
      </c>
    </row>
    <row r="695" spans="1:4" x14ac:dyDescent="0.3">
      <c r="A695" t="str">
        <f t="shared" si="10"/>
        <v>CUST_694</v>
      </c>
      <c r="B695" t="s">
        <v>1433</v>
      </c>
      <c r="C695" t="s">
        <v>32</v>
      </c>
      <c r="D695" t="s">
        <v>15</v>
      </c>
    </row>
    <row r="696" spans="1:4" x14ac:dyDescent="0.3">
      <c r="A696" t="str">
        <f t="shared" si="10"/>
        <v>CUST_695</v>
      </c>
      <c r="B696" t="s">
        <v>1434</v>
      </c>
      <c r="C696" t="s">
        <v>14</v>
      </c>
      <c r="D696" t="s">
        <v>15</v>
      </c>
    </row>
    <row r="697" spans="1:4" x14ac:dyDescent="0.3">
      <c r="A697" t="str">
        <f t="shared" si="10"/>
        <v>CUST_696</v>
      </c>
      <c r="B697" t="s">
        <v>1435</v>
      </c>
      <c r="C697" t="s">
        <v>21</v>
      </c>
      <c r="D697" t="s">
        <v>33</v>
      </c>
    </row>
    <row r="698" spans="1:4" x14ac:dyDescent="0.3">
      <c r="A698" t="str">
        <f t="shared" si="10"/>
        <v>CUST_697</v>
      </c>
      <c r="B698" t="s">
        <v>1436</v>
      </c>
      <c r="C698" t="s">
        <v>14</v>
      </c>
      <c r="D698" t="s">
        <v>15</v>
      </c>
    </row>
    <row r="699" spans="1:4" x14ac:dyDescent="0.3">
      <c r="A699" t="str">
        <f t="shared" si="10"/>
        <v>CUST_698</v>
      </c>
      <c r="B699" t="s">
        <v>1437</v>
      </c>
      <c r="C699" t="s">
        <v>32</v>
      </c>
      <c r="D699" t="s">
        <v>33</v>
      </c>
    </row>
    <row r="700" spans="1:4" x14ac:dyDescent="0.3">
      <c r="A700" t="str">
        <f t="shared" si="10"/>
        <v>CUST_699</v>
      </c>
      <c r="B700" t="s">
        <v>1438</v>
      </c>
      <c r="C700" t="s">
        <v>21</v>
      </c>
      <c r="D700" t="s">
        <v>65</v>
      </c>
    </row>
    <row r="701" spans="1:4" x14ac:dyDescent="0.3">
      <c r="A701" t="str">
        <f t="shared" si="10"/>
        <v>CUST_700</v>
      </c>
      <c r="B701" t="s">
        <v>1439</v>
      </c>
      <c r="C701" t="s">
        <v>32</v>
      </c>
      <c r="D701" t="s">
        <v>15</v>
      </c>
    </row>
    <row r="702" spans="1:4" x14ac:dyDescent="0.3">
      <c r="A702" t="str">
        <f t="shared" si="10"/>
        <v>CUST_701</v>
      </c>
      <c r="B702" t="s">
        <v>1440</v>
      </c>
      <c r="C702" t="s">
        <v>32</v>
      </c>
      <c r="D702" t="s">
        <v>22</v>
      </c>
    </row>
    <row r="703" spans="1:4" x14ac:dyDescent="0.3">
      <c r="A703" t="str">
        <f t="shared" si="10"/>
        <v>CUST_702</v>
      </c>
      <c r="B703" t="s">
        <v>1441</v>
      </c>
      <c r="C703" t="s">
        <v>21</v>
      </c>
      <c r="D703" t="s">
        <v>22</v>
      </c>
    </row>
    <row r="704" spans="1:4" x14ac:dyDescent="0.3">
      <c r="A704" t="str">
        <f t="shared" si="10"/>
        <v>CUST_703</v>
      </c>
      <c r="B704" t="s">
        <v>1442</v>
      </c>
      <c r="C704" t="s">
        <v>14</v>
      </c>
      <c r="D704" t="s">
        <v>33</v>
      </c>
    </row>
    <row r="705" spans="1:4" x14ac:dyDescent="0.3">
      <c r="A705" t="str">
        <f t="shared" si="10"/>
        <v>CUST_704</v>
      </c>
      <c r="B705" t="s">
        <v>1443</v>
      </c>
      <c r="C705" t="s">
        <v>32</v>
      </c>
      <c r="D705" t="s">
        <v>33</v>
      </c>
    </row>
    <row r="706" spans="1:4" x14ac:dyDescent="0.3">
      <c r="A706" t="str">
        <f t="shared" si="10"/>
        <v>CUST_705</v>
      </c>
      <c r="B706" t="s">
        <v>1444</v>
      </c>
      <c r="C706" t="s">
        <v>14</v>
      </c>
      <c r="D706" t="s">
        <v>65</v>
      </c>
    </row>
    <row r="707" spans="1:4" x14ac:dyDescent="0.3">
      <c r="A707" t="str">
        <f t="shared" ref="A707:A770" si="11">"CUST_" &amp; ROW()-1</f>
        <v>CUST_706</v>
      </c>
      <c r="B707" t="s">
        <v>1445</v>
      </c>
      <c r="C707" t="s">
        <v>21</v>
      </c>
      <c r="D707" t="s">
        <v>65</v>
      </c>
    </row>
    <row r="708" spans="1:4" x14ac:dyDescent="0.3">
      <c r="A708" t="str">
        <f t="shared" si="11"/>
        <v>CUST_707</v>
      </c>
      <c r="B708" t="s">
        <v>1446</v>
      </c>
      <c r="C708" t="s">
        <v>32</v>
      </c>
      <c r="D708" t="s">
        <v>15</v>
      </c>
    </row>
    <row r="709" spans="1:4" x14ac:dyDescent="0.3">
      <c r="A709" t="str">
        <f t="shared" si="11"/>
        <v>CUST_708</v>
      </c>
      <c r="B709" t="s">
        <v>1447</v>
      </c>
      <c r="C709" t="s">
        <v>21</v>
      </c>
      <c r="D709" t="s">
        <v>22</v>
      </c>
    </row>
    <row r="710" spans="1:4" x14ac:dyDescent="0.3">
      <c r="A710" t="str">
        <f t="shared" si="11"/>
        <v>CUST_709</v>
      </c>
      <c r="B710" t="s">
        <v>1448</v>
      </c>
      <c r="C710" t="s">
        <v>32</v>
      </c>
      <c r="D710" t="s">
        <v>33</v>
      </c>
    </row>
    <row r="711" spans="1:4" x14ac:dyDescent="0.3">
      <c r="A711" t="str">
        <f t="shared" si="11"/>
        <v>CUST_710</v>
      </c>
      <c r="B711" t="s">
        <v>1449</v>
      </c>
      <c r="C711" t="s">
        <v>32</v>
      </c>
      <c r="D711" t="s">
        <v>33</v>
      </c>
    </row>
    <row r="712" spans="1:4" x14ac:dyDescent="0.3">
      <c r="A712" t="str">
        <f t="shared" si="11"/>
        <v>CUST_711</v>
      </c>
      <c r="B712" t="s">
        <v>1450</v>
      </c>
      <c r="C712" t="s">
        <v>32</v>
      </c>
      <c r="D712" t="s">
        <v>15</v>
      </c>
    </row>
    <row r="713" spans="1:4" x14ac:dyDescent="0.3">
      <c r="A713" t="str">
        <f t="shared" si="11"/>
        <v>CUST_712</v>
      </c>
      <c r="B713" t="s">
        <v>1451</v>
      </c>
      <c r="C713" t="s">
        <v>32</v>
      </c>
      <c r="D713" t="s">
        <v>15</v>
      </c>
    </row>
    <row r="714" spans="1:4" x14ac:dyDescent="0.3">
      <c r="A714" t="str">
        <f t="shared" si="11"/>
        <v>CUST_713</v>
      </c>
      <c r="B714" t="s">
        <v>1452</v>
      </c>
      <c r="C714" t="s">
        <v>14</v>
      </c>
      <c r="D714" t="s">
        <v>65</v>
      </c>
    </row>
    <row r="715" spans="1:4" x14ac:dyDescent="0.3">
      <c r="A715" t="str">
        <f t="shared" si="11"/>
        <v>CUST_714</v>
      </c>
      <c r="B715" t="s">
        <v>1454</v>
      </c>
      <c r="C715" t="s">
        <v>21</v>
      </c>
      <c r="D715" t="s">
        <v>65</v>
      </c>
    </row>
    <row r="716" spans="1:4" x14ac:dyDescent="0.3">
      <c r="A716" t="str">
        <f t="shared" si="11"/>
        <v>CUST_715</v>
      </c>
      <c r="B716" t="s">
        <v>1455</v>
      </c>
      <c r="C716" t="s">
        <v>21</v>
      </c>
      <c r="D716" t="s">
        <v>33</v>
      </c>
    </row>
    <row r="717" spans="1:4" x14ac:dyDescent="0.3">
      <c r="A717" t="str">
        <f t="shared" si="11"/>
        <v>CUST_716</v>
      </c>
      <c r="B717" t="s">
        <v>1456</v>
      </c>
      <c r="C717" t="s">
        <v>21</v>
      </c>
      <c r="D717" t="s">
        <v>65</v>
      </c>
    </row>
    <row r="718" spans="1:4" x14ac:dyDescent="0.3">
      <c r="A718" t="str">
        <f t="shared" si="11"/>
        <v>CUST_717</v>
      </c>
      <c r="B718" t="s">
        <v>1457</v>
      </c>
      <c r="C718" t="s">
        <v>32</v>
      </c>
      <c r="D718" t="s">
        <v>33</v>
      </c>
    </row>
    <row r="719" spans="1:4" x14ac:dyDescent="0.3">
      <c r="A719" t="str">
        <f t="shared" si="11"/>
        <v>CUST_718</v>
      </c>
      <c r="B719" t="s">
        <v>1458</v>
      </c>
      <c r="C719" t="s">
        <v>32</v>
      </c>
      <c r="D719" t="s">
        <v>22</v>
      </c>
    </row>
    <row r="720" spans="1:4" x14ac:dyDescent="0.3">
      <c r="A720" t="str">
        <f t="shared" si="11"/>
        <v>CUST_719</v>
      </c>
      <c r="B720" t="s">
        <v>1459</v>
      </c>
      <c r="C720" t="s">
        <v>21</v>
      </c>
      <c r="D720" t="s">
        <v>15</v>
      </c>
    </row>
    <row r="721" spans="1:4" x14ac:dyDescent="0.3">
      <c r="A721" t="str">
        <f t="shared" si="11"/>
        <v>CUST_720</v>
      </c>
      <c r="B721" t="s">
        <v>1460</v>
      </c>
      <c r="C721" t="s">
        <v>14</v>
      </c>
      <c r="D721" t="s">
        <v>65</v>
      </c>
    </row>
    <row r="722" spans="1:4" x14ac:dyDescent="0.3">
      <c r="A722" t="str">
        <f t="shared" si="11"/>
        <v>CUST_721</v>
      </c>
      <c r="B722" t="s">
        <v>1462</v>
      </c>
      <c r="C722" t="s">
        <v>21</v>
      </c>
      <c r="D722" t="s">
        <v>15</v>
      </c>
    </row>
    <row r="723" spans="1:4" x14ac:dyDescent="0.3">
      <c r="A723" t="str">
        <f t="shared" si="11"/>
        <v>CUST_722</v>
      </c>
      <c r="B723" t="s">
        <v>1464</v>
      </c>
      <c r="C723" t="s">
        <v>14</v>
      </c>
      <c r="D723" t="s">
        <v>22</v>
      </c>
    </row>
    <row r="724" spans="1:4" x14ac:dyDescent="0.3">
      <c r="A724" t="str">
        <f t="shared" si="11"/>
        <v>CUST_723</v>
      </c>
      <c r="B724" t="s">
        <v>1465</v>
      </c>
      <c r="C724" t="s">
        <v>32</v>
      </c>
      <c r="D724" t="s">
        <v>33</v>
      </c>
    </row>
    <row r="725" spans="1:4" x14ac:dyDescent="0.3">
      <c r="A725" t="str">
        <f t="shared" si="11"/>
        <v>CUST_724</v>
      </c>
      <c r="B725" t="s">
        <v>1466</v>
      </c>
      <c r="C725" t="s">
        <v>21</v>
      </c>
      <c r="D725" t="s">
        <v>22</v>
      </c>
    </row>
    <row r="726" spans="1:4" x14ac:dyDescent="0.3">
      <c r="A726" t="str">
        <f t="shared" si="11"/>
        <v>CUST_725</v>
      </c>
      <c r="B726" t="s">
        <v>1467</v>
      </c>
      <c r="C726" t="s">
        <v>14</v>
      </c>
      <c r="D726" t="s">
        <v>15</v>
      </c>
    </row>
    <row r="727" spans="1:4" x14ac:dyDescent="0.3">
      <c r="A727" t="str">
        <f t="shared" si="11"/>
        <v>CUST_726</v>
      </c>
      <c r="B727" t="s">
        <v>1468</v>
      </c>
      <c r="C727" t="s">
        <v>21</v>
      </c>
      <c r="D727" t="s">
        <v>15</v>
      </c>
    </row>
    <row r="728" spans="1:4" x14ac:dyDescent="0.3">
      <c r="A728" t="str">
        <f t="shared" si="11"/>
        <v>CUST_727</v>
      </c>
      <c r="B728" t="s">
        <v>1469</v>
      </c>
      <c r="C728" t="s">
        <v>32</v>
      </c>
      <c r="D728" t="s">
        <v>15</v>
      </c>
    </row>
    <row r="729" spans="1:4" x14ac:dyDescent="0.3">
      <c r="A729" t="str">
        <f t="shared" si="11"/>
        <v>CUST_728</v>
      </c>
      <c r="B729" t="s">
        <v>1470</v>
      </c>
      <c r="C729" t="s">
        <v>21</v>
      </c>
      <c r="D729" t="s">
        <v>15</v>
      </c>
    </row>
    <row r="730" spans="1:4" x14ac:dyDescent="0.3">
      <c r="A730" t="str">
        <f t="shared" si="11"/>
        <v>CUST_729</v>
      </c>
      <c r="B730" t="s">
        <v>1471</v>
      </c>
      <c r="C730" t="s">
        <v>14</v>
      </c>
      <c r="D730" t="s">
        <v>22</v>
      </c>
    </row>
    <row r="731" spans="1:4" x14ac:dyDescent="0.3">
      <c r="A731" t="str">
        <f t="shared" si="11"/>
        <v>CUST_730</v>
      </c>
      <c r="B731" t="s">
        <v>1472</v>
      </c>
      <c r="C731" t="s">
        <v>14</v>
      </c>
      <c r="D731" t="s">
        <v>22</v>
      </c>
    </row>
    <row r="732" spans="1:4" x14ac:dyDescent="0.3">
      <c r="A732" t="str">
        <f t="shared" si="11"/>
        <v>CUST_731</v>
      </c>
      <c r="B732" t="s">
        <v>1473</v>
      </c>
      <c r="C732" t="s">
        <v>32</v>
      </c>
      <c r="D732" t="s">
        <v>65</v>
      </c>
    </row>
    <row r="733" spans="1:4" x14ac:dyDescent="0.3">
      <c r="A733" t="str">
        <f t="shared" si="11"/>
        <v>CUST_732</v>
      </c>
      <c r="B733" t="s">
        <v>1474</v>
      </c>
      <c r="C733" t="s">
        <v>32</v>
      </c>
      <c r="D733" t="s">
        <v>33</v>
      </c>
    </row>
    <row r="734" spans="1:4" x14ac:dyDescent="0.3">
      <c r="A734" t="str">
        <f t="shared" si="11"/>
        <v>CUST_733</v>
      </c>
      <c r="B734" t="s">
        <v>1475</v>
      </c>
      <c r="C734" t="s">
        <v>21</v>
      </c>
      <c r="D734" t="s">
        <v>15</v>
      </c>
    </row>
    <row r="735" spans="1:4" x14ac:dyDescent="0.3">
      <c r="A735" t="str">
        <f t="shared" si="11"/>
        <v>CUST_734</v>
      </c>
      <c r="B735" t="s">
        <v>1476</v>
      </c>
      <c r="C735" t="s">
        <v>21</v>
      </c>
      <c r="D735" t="s">
        <v>22</v>
      </c>
    </row>
    <row r="736" spans="1:4" x14ac:dyDescent="0.3">
      <c r="A736" t="str">
        <f t="shared" si="11"/>
        <v>CUST_735</v>
      </c>
      <c r="B736" t="s">
        <v>1477</v>
      </c>
      <c r="C736" t="s">
        <v>21</v>
      </c>
      <c r="D736" t="s">
        <v>33</v>
      </c>
    </row>
    <row r="737" spans="1:4" x14ac:dyDescent="0.3">
      <c r="A737" t="str">
        <f t="shared" si="11"/>
        <v>CUST_736</v>
      </c>
      <c r="B737" t="s">
        <v>1478</v>
      </c>
      <c r="C737" t="s">
        <v>32</v>
      </c>
      <c r="D737" t="s">
        <v>65</v>
      </c>
    </row>
    <row r="738" spans="1:4" x14ac:dyDescent="0.3">
      <c r="A738" t="str">
        <f t="shared" si="11"/>
        <v>CUST_737</v>
      </c>
      <c r="B738" t="s">
        <v>1479</v>
      </c>
      <c r="C738" t="s">
        <v>21</v>
      </c>
      <c r="D738" t="s">
        <v>65</v>
      </c>
    </row>
    <row r="739" spans="1:4" x14ac:dyDescent="0.3">
      <c r="A739" t="str">
        <f t="shared" si="11"/>
        <v>CUST_738</v>
      </c>
      <c r="B739" t="s">
        <v>1481</v>
      </c>
      <c r="C739" t="s">
        <v>21</v>
      </c>
      <c r="D739" t="s">
        <v>15</v>
      </c>
    </row>
    <row r="740" spans="1:4" x14ac:dyDescent="0.3">
      <c r="A740" t="str">
        <f t="shared" si="11"/>
        <v>CUST_739</v>
      </c>
      <c r="B740" t="s">
        <v>1482</v>
      </c>
      <c r="C740" t="s">
        <v>21</v>
      </c>
      <c r="D740" t="s">
        <v>15</v>
      </c>
    </row>
    <row r="741" spans="1:4" x14ac:dyDescent="0.3">
      <c r="A741" t="str">
        <f t="shared" si="11"/>
        <v>CUST_740</v>
      </c>
      <c r="B741" t="s">
        <v>1485</v>
      </c>
      <c r="C741" t="s">
        <v>32</v>
      </c>
      <c r="D741" t="s">
        <v>22</v>
      </c>
    </row>
    <row r="742" spans="1:4" x14ac:dyDescent="0.3">
      <c r="A742" t="str">
        <f t="shared" si="11"/>
        <v>CUST_741</v>
      </c>
      <c r="B742" t="s">
        <v>1486</v>
      </c>
      <c r="C742" t="s">
        <v>32</v>
      </c>
      <c r="D742" t="s">
        <v>33</v>
      </c>
    </row>
    <row r="743" spans="1:4" x14ac:dyDescent="0.3">
      <c r="A743" t="str">
        <f t="shared" si="11"/>
        <v>CUST_742</v>
      </c>
      <c r="B743" t="s">
        <v>1487</v>
      </c>
      <c r="C743" t="s">
        <v>32</v>
      </c>
      <c r="D743" t="s">
        <v>15</v>
      </c>
    </row>
    <row r="744" spans="1:4" x14ac:dyDescent="0.3">
      <c r="A744" t="str">
        <f t="shared" si="11"/>
        <v>CUST_743</v>
      </c>
      <c r="B744" t="s">
        <v>1488</v>
      </c>
      <c r="C744" t="s">
        <v>21</v>
      </c>
      <c r="D744" t="s">
        <v>65</v>
      </c>
    </row>
    <row r="745" spans="1:4" x14ac:dyDescent="0.3">
      <c r="A745" t="str">
        <f t="shared" si="11"/>
        <v>CUST_744</v>
      </c>
      <c r="B745" t="s">
        <v>1489</v>
      </c>
      <c r="C745" t="s">
        <v>21</v>
      </c>
      <c r="D745" t="s">
        <v>65</v>
      </c>
    </row>
    <row r="746" spans="1:4" x14ac:dyDescent="0.3">
      <c r="A746" t="str">
        <f t="shared" si="11"/>
        <v>CUST_745</v>
      </c>
      <c r="B746" t="s">
        <v>1490</v>
      </c>
      <c r="C746" t="s">
        <v>14</v>
      </c>
      <c r="D746" t="s">
        <v>33</v>
      </c>
    </row>
    <row r="747" spans="1:4" x14ac:dyDescent="0.3">
      <c r="A747" t="str">
        <f t="shared" si="11"/>
        <v>CUST_746</v>
      </c>
      <c r="B747" t="s">
        <v>1491</v>
      </c>
      <c r="C747" t="s">
        <v>21</v>
      </c>
      <c r="D747" t="s">
        <v>33</v>
      </c>
    </row>
    <row r="748" spans="1:4" x14ac:dyDescent="0.3">
      <c r="A748" t="str">
        <f t="shared" si="11"/>
        <v>CUST_747</v>
      </c>
      <c r="B748" t="s">
        <v>1492</v>
      </c>
      <c r="C748" t="s">
        <v>21</v>
      </c>
      <c r="D748" t="s">
        <v>22</v>
      </c>
    </row>
    <row r="749" spans="1:4" x14ac:dyDescent="0.3">
      <c r="A749" t="str">
        <f t="shared" si="11"/>
        <v>CUST_748</v>
      </c>
      <c r="B749" t="s">
        <v>1493</v>
      </c>
      <c r="C749" t="s">
        <v>21</v>
      </c>
      <c r="D749" t="s">
        <v>22</v>
      </c>
    </row>
    <row r="750" spans="1:4" x14ac:dyDescent="0.3">
      <c r="A750" t="str">
        <f t="shared" si="11"/>
        <v>CUST_749</v>
      </c>
      <c r="B750" t="s">
        <v>1495</v>
      </c>
      <c r="C750" t="s">
        <v>32</v>
      </c>
      <c r="D750" t="s">
        <v>22</v>
      </c>
    </row>
    <row r="751" spans="1:4" x14ac:dyDescent="0.3">
      <c r="A751" t="str">
        <f t="shared" si="11"/>
        <v>CUST_750</v>
      </c>
      <c r="B751" t="s">
        <v>1496</v>
      </c>
      <c r="C751" t="s">
        <v>21</v>
      </c>
      <c r="D751" t="s">
        <v>15</v>
      </c>
    </row>
    <row r="752" spans="1:4" x14ac:dyDescent="0.3">
      <c r="A752" t="str">
        <f t="shared" si="11"/>
        <v>CUST_751</v>
      </c>
      <c r="B752" t="s">
        <v>1497</v>
      </c>
      <c r="C752" t="s">
        <v>14</v>
      </c>
      <c r="D752" t="s">
        <v>33</v>
      </c>
    </row>
    <row r="753" spans="1:4" x14ac:dyDescent="0.3">
      <c r="A753" t="str">
        <f t="shared" si="11"/>
        <v>CUST_752</v>
      </c>
      <c r="B753" t="s">
        <v>1498</v>
      </c>
      <c r="C753" t="s">
        <v>32</v>
      </c>
      <c r="D753" t="s">
        <v>15</v>
      </c>
    </row>
    <row r="754" spans="1:4" x14ac:dyDescent="0.3">
      <c r="A754" t="str">
        <f t="shared" si="11"/>
        <v>CUST_753</v>
      </c>
      <c r="B754" t="s">
        <v>1499</v>
      </c>
      <c r="C754" t="s">
        <v>32</v>
      </c>
      <c r="D754" t="s">
        <v>22</v>
      </c>
    </row>
    <row r="755" spans="1:4" x14ac:dyDescent="0.3">
      <c r="A755" t="str">
        <f t="shared" si="11"/>
        <v>CUST_754</v>
      </c>
      <c r="B755" t="s">
        <v>1500</v>
      </c>
      <c r="C755" t="s">
        <v>21</v>
      </c>
      <c r="D755" t="s">
        <v>65</v>
      </c>
    </row>
    <row r="756" spans="1:4" x14ac:dyDescent="0.3">
      <c r="A756" t="str">
        <f t="shared" si="11"/>
        <v>CUST_755</v>
      </c>
      <c r="B756" t="s">
        <v>1501</v>
      </c>
      <c r="C756" t="s">
        <v>32</v>
      </c>
      <c r="D756" t="s">
        <v>22</v>
      </c>
    </row>
    <row r="757" spans="1:4" x14ac:dyDescent="0.3">
      <c r="A757" t="str">
        <f t="shared" si="11"/>
        <v>CUST_756</v>
      </c>
      <c r="B757" t="s">
        <v>1502</v>
      </c>
      <c r="C757" t="s">
        <v>32</v>
      </c>
      <c r="D757" t="s">
        <v>65</v>
      </c>
    </row>
    <row r="758" spans="1:4" x14ac:dyDescent="0.3">
      <c r="A758" t="str">
        <f t="shared" si="11"/>
        <v>CUST_757</v>
      </c>
      <c r="B758" t="s">
        <v>1503</v>
      </c>
      <c r="C758" t="s">
        <v>32</v>
      </c>
      <c r="D758" t="s">
        <v>33</v>
      </c>
    </row>
    <row r="759" spans="1:4" x14ac:dyDescent="0.3">
      <c r="A759" t="str">
        <f t="shared" si="11"/>
        <v>CUST_758</v>
      </c>
      <c r="B759" t="s">
        <v>1504</v>
      </c>
      <c r="C759" t="s">
        <v>32</v>
      </c>
      <c r="D759" t="s">
        <v>33</v>
      </c>
    </row>
    <row r="760" spans="1:4" x14ac:dyDescent="0.3">
      <c r="A760" t="str">
        <f t="shared" si="11"/>
        <v>CUST_759</v>
      </c>
      <c r="B760" t="s">
        <v>1505</v>
      </c>
      <c r="C760" t="s">
        <v>32</v>
      </c>
      <c r="D760" t="s">
        <v>22</v>
      </c>
    </row>
    <row r="761" spans="1:4" x14ac:dyDescent="0.3">
      <c r="A761" t="str">
        <f t="shared" si="11"/>
        <v>CUST_760</v>
      </c>
      <c r="B761" t="s">
        <v>1506</v>
      </c>
      <c r="C761" t="s">
        <v>32</v>
      </c>
      <c r="D761" t="s">
        <v>15</v>
      </c>
    </row>
    <row r="762" spans="1:4" x14ac:dyDescent="0.3">
      <c r="A762" t="str">
        <f t="shared" si="11"/>
        <v>CUST_761</v>
      </c>
      <c r="B762" t="s">
        <v>1507</v>
      </c>
      <c r="C762" t="s">
        <v>14</v>
      </c>
      <c r="D762" t="s">
        <v>15</v>
      </c>
    </row>
    <row r="763" spans="1:4" x14ac:dyDescent="0.3">
      <c r="A763" t="str">
        <f t="shared" si="11"/>
        <v>CUST_762</v>
      </c>
      <c r="B763" t="s">
        <v>1508</v>
      </c>
      <c r="C763" t="s">
        <v>21</v>
      </c>
      <c r="D763" t="s">
        <v>65</v>
      </c>
    </row>
    <row r="764" spans="1:4" x14ac:dyDescent="0.3">
      <c r="A764" t="str">
        <f t="shared" si="11"/>
        <v>CUST_763</v>
      </c>
      <c r="B764" t="s">
        <v>1509</v>
      </c>
      <c r="C764" t="s">
        <v>21</v>
      </c>
      <c r="D764" t="s">
        <v>33</v>
      </c>
    </row>
    <row r="765" spans="1:4" x14ac:dyDescent="0.3">
      <c r="A765" t="str">
        <f t="shared" si="11"/>
        <v>CUST_764</v>
      </c>
      <c r="B765" t="s">
        <v>1510</v>
      </c>
      <c r="C765" t="s">
        <v>21</v>
      </c>
      <c r="D765" t="s">
        <v>33</v>
      </c>
    </row>
    <row r="766" spans="1:4" x14ac:dyDescent="0.3">
      <c r="A766" t="str">
        <f t="shared" si="11"/>
        <v>CUST_765</v>
      </c>
      <c r="B766" t="s">
        <v>1511</v>
      </c>
      <c r="C766" t="s">
        <v>32</v>
      </c>
      <c r="D766" t="s">
        <v>65</v>
      </c>
    </row>
    <row r="767" spans="1:4" x14ac:dyDescent="0.3">
      <c r="A767" t="str">
        <f t="shared" si="11"/>
        <v>CUST_766</v>
      </c>
      <c r="B767" t="s">
        <v>1512</v>
      </c>
      <c r="C767" t="s">
        <v>32</v>
      </c>
      <c r="D767" t="s">
        <v>65</v>
      </c>
    </row>
    <row r="768" spans="1:4" x14ac:dyDescent="0.3">
      <c r="A768" t="str">
        <f t="shared" si="11"/>
        <v>CUST_767</v>
      </c>
      <c r="B768" t="s">
        <v>1513</v>
      </c>
      <c r="C768" t="s">
        <v>32</v>
      </c>
      <c r="D768" t="s">
        <v>22</v>
      </c>
    </row>
    <row r="769" spans="1:4" x14ac:dyDescent="0.3">
      <c r="A769" t="str">
        <f t="shared" si="11"/>
        <v>CUST_768</v>
      </c>
      <c r="B769" t="s">
        <v>1514</v>
      </c>
      <c r="C769" t="s">
        <v>32</v>
      </c>
      <c r="D769" t="s">
        <v>15</v>
      </c>
    </row>
    <row r="770" spans="1:4" x14ac:dyDescent="0.3">
      <c r="A770" t="str">
        <f t="shared" si="11"/>
        <v>CUST_769</v>
      </c>
      <c r="B770" t="s">
        <v>1515</v>
      </c>
      <c r="C770" t="s">
        <v>32</v>
      </c>
      <c r="D770" t="s">
        <v>15</v>
      </c>
    </row>
    <row r="771" spans="1:4" x14ac:dyDescent="0.3">
      <c r="A771" t="str">
        <f t="shared" ref="A771:A834" si="12">"CUST_" &amp; ROW()-1</f>
        <v>CUST_770</v>
      </c>
      <c r="B771" t="s">
        <v>1516</v>
      </c>
      <c r="C771" t="s">
        <v>32</v>
      </c>
      <c r="D771" t="s">
        <v>33</v>
      </c>
    </row>
    <row r="772" spans="1:4" x14ac:dyDescent="0.3">
      <c r="A772" t="str">
        <f t="shared" si="12"/>
        <v>CUST_771</v>
      </c>
      <c r="B772" t="s">
        <v>1517</v>
      </c>
      <c r="C772" t="s">
        <v>32</v>
      </c>
      <c r="D772" t="s">
        <v>65</v>
      </c>
    </row>
    <row r="773" spans="1:4" x14ac:dyDescent="0.3">
      <c r="A773" t="str">
        <f t="shared" si="12"/>
        <v>CUST_772</v>
      </c>
      <c r="B773" t="s">
        <v>1519</v>
      </c>
      <c r="C773" t="s">
        <v>14</v>
      </c>
      <c r="D773" t="s">
        <v>33</v>
      </c>
    </row>
    <row r="774" spans="1:4" x14ac:dyDescent="0.3">
      <c r="A774" t="str">
        <f t="shared" si="12"/>
        <v>CUST_773</v>
      </c>
      <c r="B774" t="s">
        <v>1520</v>
      </c>
      <c r="C774" t="s">
        <v>32</v>
      </c>
      <c r="D774" t="s">
        <v>33</v>
      </c>
    </row>
    <row r="775" spans="1:4" x14ac:dyDescent="0.3">
      <c r="A775" t="str">
        <f t="shared" si="12"/>
        <v>CUST_774</v>
      </c>
      <c r="B775" t="s">
        <v>1521</v>
      </c>
      <c r="C775" t="s">
        <v>21</v>
      </c>
      <c r="D775" t="s">
        <v>33</v>
      </c>
    </row>
    <row r="776" spans="1:4" x14ac:dyDescent="0.3">
      <c r="A776" t="str">
        <f t="shared" si="12"/>
        <v>CUST_775</v>
      </c>
      <c r="B776" t="s">
        <v>1522</v>
      </c>
      <c r="C776" t="s">
        <v>14</v>
      </c>
      <c r="D776" t="s">
        <v>65</v>
      </c>
    </row>
    <row r="777" spans="1:4" x14ac:dyDescent="0.3">
      <c r="A777" t="str">
        <f t="shared" si="12"/>
        <v>CUST_776</v>
      </c>
      <c r="B777" t="s">
        <v>1523</v>
      </c>
      <c r="C777" t="s">
        <v>14</v>
      </c>
      <c r="D777" t="s">
        <v>15</v>
      </c>
    </row>
    <row r="778" spans="1:4" x14ac:dyDescent="0.3">
      <c r="A778" t="str">
        <f t="shared" si="12"/>
        <v>CUST_777</v>
      </c>
      <c r="B778" t="s">
        <v>1524</v>
      </c>
      <c r="C778" t="s">
        <v>21</v>
      </c>
      <c r="D778" t="s">
        <v>65</v>
      </c>
    </row>
    <row r="779" spans="1:4" x14ac:dyDescent="0.3">
      <c r="A779" t="str">
        <f t="shared" si="12"/>
        <v>CUST_778</v>
      </c>
      <c r="B779" t="s">
        <v>1525</v>
      </c>
      <c r="C779" t="s">
        <v>21</v>
      </c>
      <c r="D779" t="s">
        <v>15</v>
      </c>
    </row>
    <row r="780" spans="1:4" x14ac:dyDescent="0.3">
      <c r="A780" t="str">
        <f t="shared" si="12"/>
        <v>CUST_779</v>
      </c>
      <c r="B780" t="s">
        <v>1526</v>
      </c>
      <c r="C780" t="s">
        <v>21</v>
      </c>
      <c r="D780" t="s">
        <v>65</v>
      </c>
    </row>
    <row r="781" spans="1:4" x14ac:dyDescent="0.3">
      <c r="A781" t="str">
        <f t="shared" si="12"/>
        <v>CUST_780</v>
      </c>
      <c r="B781" t="s">
        <v>1527</v>
      </c>
      <c r="C781" t="s">
        <v>32</v>
      </c>
      <c r="D781" t="s">
        <v>15</v>
      </c>
    </row>
    <row r="782" spans="1:4" x14ac:dyDescent="0.3">
      <c r="A782" t="str">
        <f t="shared" si="12"/>
        <v>CUST_781</v>
      </c>
      <c r="B782" t="s">
        <v>1528</v>
      </c>
      <c r="C782" t="s">
        <v>21</v>
      </c>
      <c r="D782" t="s">
        <v>22</v>
      </c>
    </row>
    <row r="783" spans="1:4" x14ac:dyDescent="0.3">
      <c r="A783" t="str">
        <f t="shared" si="12"/>
        <v>CUST_782</v>
      </c>
      <c r="B783" t="s">
        <v>1529</v>
      </c>
      <c r="C783" t="s">
        <v>21</v>
      </c>
      <c r="D783" t="s">
        <v>33</v>
      </c>
    </row>
    <row r="784" spans="1:4" x14ac:dyDescent="0.3">
      <c r="A784" t="str">
        <f t="shared" si="12"/>
        <v>CUST_783</v>
      </c>
      <c r="B784" t="s">
        <v>1530</v>
      </c>
      <c r="C784" t="s">
        <v>14</v>
      </c>
      <c r="D784" t="s">
        <v>22</v>
      </c>
    </row>
    <row r="785" spans="1:4" x14ac:dyDescent="0.3">
      <c r="A785" t="str">
        <f t="shared" si="12"/>
        <v>CUST_784</v>
      </c>
      <c r="B785" t="s">
        <v>1532</v>
      </c>
      <c r="C785" t="s">
        <v>32</v>
      </c>
      <c r="D785" t="s">
        <v>22</v>
      </c>
    </row>
    <row r="786" spans="1:4" x14ac:dyDescent="0.3">
      <c r="A786" t="str">
        <f t="shared" si="12"/>
        <v>CUST_785</v>
      </c>
      <c r="B786" t="s">
        <v>1533</v>
      </c>
      <c r="C786" t="s">
        <v>32</v>
      </c>
      <c r="D786" t="s">
        <v>65</v>
      </c>
    </row>
    <row r="787" spans="1:4" x14ac:dyDescent="0.3">
      <c r="A787" t="str">
        <f t="shared" si="12"/>
        <v>CUST_786</v>
      </c>
      <c r="B787" t="s">
        <v>1534</v>
      </c>
      <c r="C787" t="s">
        <v>14</v>
      </c>
      <c r="D787" t="s">
        <v>15</v>
      </c>
    </row>
    <row r="788" spans="1:4" x14ac:dyDescent="0.3">
      <c r="A788" t="str">
        <f t="shared" si="12"/>
        <v>CUST_787</v>
      </c>
      <c r="B788" t="s">
        <v>1535</v>
      </c>
      <c r="C788" t="s">
        <v>32</v>
      </c>
      <c r="D788" t="s">
        <v>65</v>
      </c>
    </row>
    <row r="789" spans="1:4" x14ac:dyDescent="0.3">
      <c r="A789" t="str">
        <f t="shared" si="12"/>
        <v>CUST_788</v>
      </c>
      <c r="B789" t="s">
        <v>1536</v>
      </c>
      <c r="C789" t="s">
        <v>14</v>
      </c>
      <c r="D789" t="s">
        <v>33</v>
      </c>
    </row>
    <row r="790" spans="1:4" x14ac:dyDescent="0.3">
      <c r="A790" t="str">
        <f t="shared" si="12"/>
        <v>CUST_789</v>
      </c>
      <c r="B790" t="s">
        <v>1537</v>
      </c>
      <c r="C790" t="s">
        <v>32</v>
      </c>
      <c r="D790" t="s">
        <v>15</v>
      </c>
    </row>
    <row r="791" spans="1:4" x14ac:dyDescent="0.3">
      <c r="A791" t="str">
        <f t="shared" si="12"/>
        <v>CUST_790</v>
      </c>
      <c r="B791" t="s">
        <v>1538</v>
      </c>
      <c r="C791" t="s">
        <v>14</v>
      </c>
      <c r="D791" t="s">
        <v>22</v>
      </c>
    </row>
    <row r="792" spans="1:4" x14ac:dyDescent="0.3">
      <c r="A792" t="str">
        <f t="shared" si="12"/>
        <v>CUST_791</v>
      </c>
      <c r="B792" t="s">
        <v>1539</v>
      </c>
      <c r="C792" t="s">
        <v>32</v>
      </c>
      <c r="D792" t="s">
        <v>65</v>
      </c>
    </row>
    <row r="793" spans="1:4" x14ac:dyDescent="0.3">
      <c r="A793" t="str">
        <f t="shared" si="12"/>
        <v>CUST_792</v>
      </c>
      <c r="B793" t="s">
        <v>1540</v>
      </c>
      <c r="C793" t="s">
        <v>14</v>
      </c>
      <c r="D793" t="s">
        <v>22</v>
      </c>
    </row>
    <row r="794" spans="1:4" x14ac:dyDescent="0.3">
      <c r="A794" t="str">
        <f t="shared" si="12"/>
        <v>CUST_793</v>
      </c>
      <c r="B794" t="s">
        <v>1541</v>
      </c>
      <c r="C794" t="s">
        <v>14</v>
      </c>
      <c r="D794" t="s">
        <v>33</v>
      </c>
    </row>
    <row r="795" spans="1:4" x14ac:dyDescent="0.3">
      <c r="A795" t="str">
        <f t="shared" si="12"/>
        <v>CUST_794</v>
      </c>
      <c r="B795" t="s">
        <v>1542</v>
      </c>
      <c r="C795" t="s">
        <v>14</v>
      </c>
      <c r="D795" t="s">
        <v>65</v>
      </c>
    </row>
    <row r="796" spans="1:4" x14ac:dyDescent="0.3">
      <c r="A796" t="str">
        <f t="shared" si="12"/>
        <v>CUST_795</v>
      </c>
      <c r="B796" t="s">
        <v>1543</v>
      </c>
      <c r="C796" t="s">
        <v>14</v>
      </c>
      <c r="D796" t="s">
        <v>33</v>
      </c>
    </row>
    <row r="797" spans="1:4" x14ac:dyDescent="0.3">
      <c r="A797" t="str">
        <f t="shared" si="12"/>
        <v>CUST_796</v>
      </c>
      <c r="B797" t="s">
        <v>1544</v>
      </c>
      <c r="C797" t="s">
        <v>14</v>
      </c>
      <c r="D797" t="s">
        <v>15</v>
      </c>
    </row>
    <row r="798" spans="1:4" x14ac:dyDescent="0.3">
      <c r="A798" t="str">
        <f t="shared" si="12"/>
        <v>CUST_797</v>
      </c>
      <c r="B798" t="s">
        <v>1545</v>
      </c>
      <c r="C798" t="s">
        <v>21</v>
      </c>
      <c r="D798" t="s">
        <v>15</v>
      </c>
    </row>
    <row r="799" spans="1:4" x14ac:dyDescent="0.3">
      <c r="A799" t="str">
        <f t="shared" si="12"/>
        <v>CUST_798</v>
      </c>
      <c r="B799" t="s">
        <v>1546</v>
      </c>
      <c r="C799" t="s">
        <v>21</v>
      </c>
      <c r="D799" t="s">
        <v>33</v>
      </c>
    </row>
    <row r="800" spans="1:4" x14ac:dyDescent="0.3">
      <c r="A800" t="str">
        <f t="shared" si="12"/>
        <v>CUST_799</v>
      </c>
      <c r="B800" t="s">
        <v>1548</v>
      </c>
      <c r="C800" t="s">
        <v>32</v>
      </c>
      <c r="D800" t="s">
        <v>33</v>
      </c>
    </row>
    <row r="801" spans="1:4" x14ac:dyDescent="0.3">
      <c r="A801" t="str">
        <f t="shared" si="12"/>
        <v>CUST_800</v>
      </c>
      <c r="B801" t="s">
        <v>1549</v>
      </c>
      <c r="C801" t="s">
        <v>21</v>
      </c>
      <c r="D801" t="s">
        <v>22</v>
      </c>
    </row>
    <row r="802" spans="1:4" x14ac:dyDescent="0.3">
      <c r="A802" t="str">
        <f t="shared" si="12"/>
        <v>CUST_801</v>
      </c>
      <c r="B802" t="s">
        <v>1550</v>
      </c>
      <c r="C802" t="s">
        <v>21</v>
      </c>
      <c r="D802" t="s">
        <v>65</v>
      </c>
    </row>
    <row r="803" spans="1:4" x14ac:dyDescent="0.3">
      <c r="A803" t="str">
        <f t="shared" si="12"/>
        <v>CUST_802</v>
      </c>
      <c r="B803" t="s">
        <v>1551</v>
      </c>
      <c r="C803" t="s">
        <v>21</v>
      </c>
      <c r="D803" t="s">
        <v>22</v>
      </c>
    </row>
    <row r="804" spans="1:4" x14ac:dyDescent="0.3">
      <c r="A804" t="str">
        <f t="shared" si="12"/>
        <v>CUST_803</v>
      </c>
      <c r="B804" t="s">
        <v>1553</v>
      </c>
      <c r="C804" t="s">
        <v>32</v>
      </c>
      <c r="D804" t="s">
        <v>33</v>
      </c>
    </row>
    <row r="805" spans="1:4" x14ac:dyDescent="0.3">
      <c r="A805" t="str">
        <f t="shared" si="12"/>
        <v>CUST_804</v>
      </c>
      <c r="B805" t="s">
        <v>1554</v>
      </c>
      <c r="C805" t="s">
        <v>14</v>
      </c>
      <c r="D805" t="s">
        <v>65</v>
      </c>
    </row>
    <row r="806" spans="1:4" x14ac:dyDescent="0.3">
      <c r="A806" t="str">
        <f t="shared" si="12"/>
        <v>CUST_805</v>
      </c>
      <c r="B806" t="s">
        <v>1555</v>
      </c>
      <c r="C806" t="s">
        <v>21</v>
      </c>
      <c r="D806" t="s">
        <v>22</v>
      </c>
    </row>
    <row r="807" spans="1:4" x14ac:dyDescent="0.3">
      <c r="A807" t="str">
        <f t="shared" si="12"/>
        <v>CUST_806</v>
      </c>
      <c r="B807" t="s">
        <v>1556</v>
      </c>
      <c r="C807" t="s">
        <v>14</v>
      </c>
      <c r="D807" t="s">
        <v>15</v>
      </c>
    </row>
    <row r="808" spans="1:4" x14ac:dyDescent="0.3">
      <c r="A808" t="str">
        <f t="shared" si="12"/>
        <v>CUST_807</v>
      </c>
      <c r="B808" t="s">
        <v>1557</v>
      </c>
      <c r="C808" t="s">
        <v>21</v>
      </c>
      <c r="D808" t="s">
        <v>22</v>
      </c>
    </row>
    <row r="809" spans="1:4" x14ac:dyDescent="0.3">
      <c r="A809" t="str">
        <f t="shared" si="12"/>
        <v>CUST_808</v>
      </c>
      <c r="B809" t="s">
        <v>1558</v>
      </c>
      <c r="C809" t="s">
        <v>32</v>
      </c>
      <c r="D809" t="s">
        <v>22</v>
      </c>
    </row>
    <row r="810" spans="1:4" x14ac:dyDescent="0.3">
      <c r="A810" t="str">
        <f t="shared" si="12"/>
        <v>CUST_809</v>
      </c>
      <c r="B810" t="s">
        <v>1559</v>
      </c>
      <c r="C810" t="s">
        <v>14</v>
      </c>
      <c r="D810" t="s">
        <v>33</v>
      </c>
    </row>
    <row r="811" spans="1:4" x14ac:dyDescent="0.3">
      <c r="A811" t="str">
        <f t="shared" si="12"/>
        <v>CUST_810</v>
      </c>
      <c r="B811" t="s">
        <v>1560</v>
      </c>
      <c r="C811" t="s">
        <v>32</v>
      </c>
      <c r="D811" t="s">
        <v>33</v>
      </c>
    </row>
    <row r="812" spans="1:4" x14ac:dyDescent="0.3">
      <c r="A812" t="str">
        <f t="shared" si="12"/>
        <v>CUST_811</v>
      </c>
      <c r="B812" t="s">
        <v>1561</v>
      </c>
      <c r="C812" t="s">
        <v>21</v>
      </c>
      <c r="D812" t="s">
        <v>65</v>
      </c>
    </row>
    <row r="813" spans="1:4" x14ac:dyDescent="0.3">
      <c r="A813" t="str">
        <f t="shared" si="12"/>
        <v>CUST_812</v>
      </c>
      <c r="B813" t="s">
        <v>1562</v>
      </c>
      <c r="C813" t="s">
        <v>21</v>
      </c>
      <c r="D813" t="s">
        <v>22</v>
      </c>
    </row>
    <row r="814" spans="1:4" x14ac:dyDescent="0.3">
      <c r="A814" t="str">
        <f t="shared" si="12"/>
        <v>CUST_813</v>
      </c>
      <c r="B814" t="s">
        <v>1563</v>
      </c>
      <c r="C814" t="s">
        <v>32</v>
      </c>
      <c r="D814" t="s">
        <v>15</v>
      </c>
    </row>
    <row r="815" spans="1:4" x14ac:dyDescent="0.3">
      <c r="A815" t="str">
        <f t="shared" si="12"/>
        <v>CUST_814</v>
      </c>
      <c r="B815" t="s">
        <v>1564</v>
      </c>
      <c r="C815" t="s">
        <v>21</v>
      </c>
      <c r="D815" t="s">
        <v>15</v>
      </c>
    </row>
    <row r="816" spans="1:4" x14ac:dyDescent="0.3">
      <c r="A816" t="str">
        <f t="shared" si="12"/>
        <v>CUST_815</v>
      </c>
      <c r="B816" t="s">
        <v>1565</v>
      </c>
      <c r="C816" t="s">
        <v>14</v>
      </c>
      <c r="D816" t="s">
        <v>15</v>
      </c>
    </row>
    <row r="817" spans="1:4" x14ac:dyDescent="0.3">
      <c r="A817" t="str">
        <f t="shared" si="12"/>
        <v>CUST_816</v>
      </c>
      <c r="B817" t="s">
        <v>1566</v>
      </c>
      <c r="C817" t="s">
        <v>21</v>
      </c>
      <c r="D817" t="s">
        <v>65</v>
      </c>
    </row>
    <row r="818" spans="1:4" x14ac:dyDescent="0.3">
      <c r="A818" t="str">
        <f t="shared" si="12"/>
        <v>CUST_817</v>
      </c>
      <c r="B818" t="s">
        <v>1567</v>
      </c>
      <c r="C818" t="s">
        <v>32</v>
      </c>
      <c r="D818" t="s">
        <v>65</v>
      </c>
    </row>
    <row r="819" spans="1:4" x14ac:dyDescent="0.3">
      <c r="A819" t="str">
        <f t="shared" si="12"/>
        <v>CUST_818</v>
      </c>
      <c r="B819" t="s">
        <v>1568</v>
      </c>
      <c r="C819" t="s">
        <v>21</v>
      </c>
      <c r="D819" t="s">
        <v>22</v>
      </c>
    </row>
    <row r="820" spans="1:4" x14ac:dyDescent="0.3">
      <c r="A820" t="str">
        <f t="shared" si="12"/>
        <v>CUST_819</v>
      </c>
      <c r="B820" t="s">
        <v>1569</v>
      </c>
      <c r="C820" t="s">
        <v>21</v>
      </c>
      <c r="D820" t="s">
        <v>15</v>
      </c>
    </row>
    <row r="821" spans="1:4" x14ac:dyDescent="0.3">
      <c r="A821" t="str">
        <f t="shared" si="12"/>
        <v>CUST_820</v>
      </c>
      <c r="B821" t="s">
        <v>1571</v>
      </c>
      <c r="C821" t="s">
        <v>32</v>
      </c>
      <c r="D821" t="s">
        <v>65</v>
      </c>
    </row>
    <row r="822" spans="1:4" x14ac:dyDescent="0.3">
      <c r="A822" t="str">
        <f t="shared" si="12"/>
        <v>CUST_821</v>
      </c>
      <c r="B822" t="s">
        <v>1572</v>
      </c>
      <c r="C822" t="s">
        <v>14</v>
      </c>
      <c r="D822" t="s">
        <v>22</v>
      </c>
    </row>
    <row r="823" spans="1:4" x14ac:dyDescent="0.3">
      <c r="A823" t="str">
        <f t="shared" si="12"/>
        <v>CUST_822</v>
      </c>
      <c r="B823" t="s">
        <v>1574</v>
      </c>
      <c r="C823" t="s">
        <v>21</v>
      </c>
      <c r="D823" t="s">
        <v>65</v>
      </c>
    </row>
    <row r="824" spans="1:4" x14ac:dyDescent="0.3">
      <c r="A824" t="str">
        <f t="shared" si="12"/>
        <v>CUST_823</v>
      </c>
      <c r="B824" t="s">
        <v>1575</v>
      </c>
      <c r="C824" t="s">
        <v>14</v>
      </c>
      <c r="D824" t="s">
        <v>65</v>
      </c>
    </row>
    <row r="825" spans="1:4" x14ac:dyDescent="0.3">
      <c r="A825" t="str">
        <f t="shared" si="12"/>
        <v>CUST_824</v>
      </c>
      <c r="B825" t="s">
        <v>1576</v>
      </c>
      <c r="C825" t="s">
        <v>14</v>
      </c>
      <c r="D825" t="s">
        <v>65</v>
      </c>
    </row>
    <row r="826" spans="1:4" x14ac:dyDescent="0.3">
      <c r="A826" t="str">
        <f t="shared" si="12"/>
        <v>CUST_825</v>
      </c>
      <c r="B826" t="s">
        <v>1577</v>
      </c>
      <c r="C826" t="s">
        <v>21</v>
      </c>
      <c r="D826" t="s">
        <v>65</v>
      </c>
    </row>
    <row r="827" spans="1:4" x14ac:dyDescent="0.3">
      <c r="A827" t="str">
        <f t="shared" si="12"/>
        <v>CUST_826</v>
      </c>
      <c r="B827" t="s">
        <v>1578</v>
      </c>
      <c r="C827" t="s">
        <v>14</v>
      </c>
      <c r="D827" t="s">
        <v>22</v>
      </c>
    </row>
    <row r="828" spans="1:4" x14ac:dyDescent="0.3">
      <c r="A828" t="str">
        <f t="shared" si="12"/>
        <v>CUST_827</v>
      </c>
      <c r="B828" t="s">
        <v>1579</v>
      </c>
      <c r="C828" t="s">
        <v>21</v>
      </c>
      <c r="D828" t="s">
        <v>65</v>
      </c>
    </row>
    <row r="829" spans="1:4" x14ac:dyDescent="0.3">
      <c r="A829" t="str">
        <f t="shared" si="12"/>
        <v>CUST_828</v>
      </c>
      <c r="B829" t="s">
        <v>1580</v>
      </c>
      <c r="C829" t="s">
        <v>14</v>
      </c>
      <c r="D829" t="s">
        <v>33</v>
      </c>
    </row>
    <row r="830" spans="1:4" x14ac:dyDescent="0.3">
      <c r="A830" t="str">
        <f t="shared" si="12"/>
        <v>CUST_829</v>
      </c>
      <c r="B830" t="s">
        <v>1581</v>
      </c>
      <c r="C830" t="s">
        <v>32</v>
      </c>
      <c r="D830" t="s">
        <v>65</v>
      </c>
    </row>
    <row r="831" spans="1:4" x14ac:dyDescent="0.3">
      <c r="A831" t="str">
        <f t="shared" si="12"/>
        <v>CUST_830</v>
      </c>
      <c r="B831" t="s">
        <v>1582</v>
      </c>
      <c r="C831" t="s">
        <v>21</v>
      </c>
      <c r="D831" t="s">
        <v>15</v>
      </c>
    </row>
    <row r="832" spans="1:4" x14ac:dyDescent="0.3">
      <c r="A832" t="str">
        <f t="shared" si="12"/>
        <v>CUST_831</v>
      </c>
      <c r="B832" t="s">
        <v>1584</v>
      </c>
      <c r="C832" t="s">
        <v>21</v>
      </c>
      <c r="D832" t="s">
        <v>22</v>
      </c>
    </row>
    <row r="833" spans="1:4" x14ac:dyDescent="0.3">
      <c r="A833" t="str">
        <f t="shared" si="12"/>
        <v>CUST_832</v>
      </c>
      <c r="B833" t="s">
        <v>1585</v>
      </c>
      <c r="C833" t="s">
        <v>21</v>
      </c>
      <c r="D833" t="s">
        <v>65</v>
      </c>
    </row>
    <row r="834" spans="1:4" x14ac:dyDescent="0.3">
      <c r="A834" t="str">
        <f t="shared" si="12"/>
        <v>CUST_833</v>
      </c>
      <c r="B834" t="s">
        <v>1586</v>
      </c>
      <c r="C834" t="s">
        <v>32</v>
      </c>
      <c r="D834" t="s">
        <v>33</v>
      </c>
    </row>
    <row r="835" spans="1:4" x14ac:dyDescent="0.3">
      <c r="A835" t="str">
        <f t="shared" ref="A835:A898" si="13">"CUST_" &amp; ROW()-1</f>
        <v>CUST_834</v>
      </c>
      <c r="B835" t="s">
        <v>1587</v>
      </c>
      <c r="C835" t="s">
        <v>32</v>
      </c>
      <c r="D835" t="s">
        <v>65</v>
      </c>
    </row>
    <row r="836" spans="1:4" x14ac:dyDescent="0.3">
      <c r="A836" t="str">
        <f t="shared" si="13"/>
        <v>CUST_835</v>
      </c>
      <c r="B836" t="s">
        <v>1588</v>
      </c>
      <c r="C836" t="s">
        <v>32</v>
      </c>
      <c r="D836" t="s">
        <v>33</v>
      </c>
    </row>
    <row r="837" spans="1:4" x14ac:dyDescent="0.3">
      <c r="A837" t="str">
        <f t="shared" si="13"/>
        <v>CUST_836</v>
      </c>
      <c r="B837" t="s">
        <v>1589</v>
      </c>
      <c r="C837" t="s">
        <v>32</v>
      </c>
      <c r="D837" t="s">
        <v>22</v>
      </c>
    </row>
    <row r="838" spans="1:4" x14ac:dyDescent="0.3">
      <c r="A838" t="str">
        <f t="shared" si="13"/>
        <v>CUST_837</v>
      </c>
      <c r="B838" t="s">
        <v>1590</v>
      </c>
      <c r="C838" t="s">
        <v>21</v>
      </c>
      <c r="D838" t="s">
        <v>33</v>
      </c>
    </row>
    <row r="839" spans="1:4" x14ac:dyDescent="0.3">
      <c r="A839" t="str">
        <f t="shared" si="13"/>
        <v>CUST_838</v>
      </c>
      <c r="B839" t="s">
        <v>1591</v>
      </c>
      <c r="C839" t="s">
        <v>21</v>
      </c>
      <c r="D839" t="s">
        <v>65</v>
      </c>
    </row>
    <row r="840" spans="1:4" x14ac:dyDescent="0.3">
      <c r="A840" t="str">
        <f t="shared" si="13"/>
        <v>CUST_839</v>
      </c>
      <c r="B840" t="s">
        <v>1592</v>
      </c>
      <c r="C840" t="s">
        <v>14</v>
      </c>
      <c r="D840" t="s">
        <v>22</v>
      </c>
    </row>
    <row r="841" spans="1:4" x14ac:dyDescent="0.3">
      <c r="A841" t="str">
        <f t="shared" si="13"/>
        <v>CUST_840</v>
      </c>
      <c r="B841" t="s">
        <v>1593</v>
      </c>
      <c r="C841" t="s">
        <v>14</v>
      </c>
      <c r="D841" t="s">
        <v>22</v>
      </c>
    </row>
    <row r="842" spans="1:4" x14ac:dyDescent="0.3">
      <c r="A842" t="str">
        <f t="shared" si="13"/>
        <v>CUST_841</v>
      </c>
      <c r="B842" t="s">
        <v>1594</v>
      </c>
      <c r="C842" t="s">
        <v>21</v>
      </c>
      <c r="D842" t="s">
        <v>33</v>
      </c>
    </row>
    <row r="843" spans="1:4" x14ac:dyDescent="0.3">
      <c r="A843" t="str">
        <f t="shared" si="13"/>
        <v>CUST_842</v>
      </c>
      <c r="B843" t="s">
        <v>1595</v>
      </c>
      <c r="C843" t="s">
        <v>21</v>
      </c>
      <c r="D843" t="s">
        <v>15</v>
      </c>
    </row>
    <row r="844" spans="1:4" x14ac:dyDescent="0.3">
      <c r="A844" t="str">
        <f t="shared" si="13"/>
        <v>CUST_843</v>
      </c>
      <c r="B844" t="s">
        <v>1596</v>
      </c>
      <c r="C844" t="s">
        <v>21</v>
      </c>
      <c r="D844" t="s">
        <v>22</v>
      </c>
    </row>
    <row r="845" spans="1:4" x14ac:dyDescent="0.3">
      <c r="A845" t="str">
        <f t="shared" si="13"/>
        <v>CUST_844</v>
      </c>
      <c r="B845" t="s">
        <v>1597</v>
      </c>
      <c r="C845" t="s">
        <v>21</v>
      </c>
      <c r="D845" t="s">
        <v>65</v>
      </c>
    </row>
    <row r="846" spans="1:4" x14ac:dyDescent="0.3">
      <c r="A846" t="str">
        <f t="shared" si="13"/>
        <v>CUST_845</v>
      </c>
      <c r="B846" t="s">
        <v>1598</v>
      </c>
      <c r="C846" t="s">
        <v>14</v>
      </c>
      <c r="D846" t="s">
        <v>65</v>
      </c>
    </row>
    <row r="847" spans="1:4" x14ac:dyDescent="0.3">
      <c r="A847" t="str">
        <f t="shared" si="13"/>
        <v>CUST_846</v>
      </c>
      <c r="B847" t="s">
        <v>1599</v>
      </c>
      <c r="C847" t="s">
        <v>21</v>
      </c>
      <c r="D847" t="s">
        <v>65</v>
      </c>
    </row>
    <row r="848" spans="1:4" x14ac:dyDescent="0.3">
      <c r="A848" t="str">
        <f t="shared" si="13"/>
        <v>CUST_847</v>
      </c>
      <c r="B848" t="s">
        <v>1600</v>
      </c>
      <c r="C848" t="s">
        <v>14</v>
      </c>
      <c r="D848" t="s">
        <v>33</v>
      </c>
    </row>
    <row r="849" spans="1:4" x14ac:dyDescent="0.3">
      <c r="A849" t="str">
        <f t="shared" si="13"/>
        <v>CUST_848</v>
      </c>
      <c r="B849" t="s">
        <v>1601</v>
      </c>
      <c r="C849" t="s">
        <v>32</v>
      </c>
      <c r="D849" t="s">
        <v>15</v>
      </c>
    </row>
    <row r="850" spans="1:4" x14ac:dyDescent="0.3">
      <c r="A850" t="str">
        <f t="shared" si="13"/>
        <v>CUST_849</v>
      </c>
      <c r="B850" t="s">
        <v>1602</v>
      </c>
      <c r="C850" t="s">
        <v>14</v>
      </c>
      <c r="D850" t="s">
        <v>22</v>
      </c>
    </row>
    <row r="851" spans="1:4" x14ac:dyDescent="0.3">
      <c r="A851" t="str">
        <f t="shared" si="13"/>
        <v>CUST_850</v>
      </c>
      <c r="B851" t="s">
        <v>1603</v>
      </c>
      <c r="C851" t="s">
        <v>21</v>
      </c>
      <c r="D851" t="s">
        <v>22</v>
      </c>
    </row>
    <row r="852" spans="1:4" x14ac:dyDescent="0.3">
      <c r="A852" t="str">
        <f t="shared" si="13"/>
        <v>CUST_851</v>
      </c>
      <c r="B852" t="s">
        <v>1604</v>
      </c>
      <c r="C852" t="s">
        <v>14</v>
      </c>
      <c r="D852" t="s">
        <v>15</v>
      </c>
    </row>
    <row r="853" spans="1:4" x14ac:dyDescent="0.3">
      <c r="A853" t="str">
        <f t="shared" si="13"/>
        <v>CUST_852</v>
      </c>
      <c r="B853" t="s">
        <v>1605</v>
      </c>
      <c r="C853" t="s">
        <v>32</v>
      </c>
      <c r="D853" t="s">
        <v>22</v>
      </c>
    </row>
    <row r="854" spans="1:4" x14ac:dyDescent="0.3">
      <c r="A854" t="str">
        <f t="shared" si="13"/>
        <v>CUST_853</v>
      </c>
      <c r="B854" t="s">
        <v>1606</v>
      </c>
      <c r="C854" t="s">
        <v>32</v>
      </c>
      <c r="D854" t="s">
        <v>65</v>
      </c>
    </row>
    <row r="855" spans="1:4" x14ac:dyDescent="0.3">
      <c r="A855" t="str">
        <f t="shared" si="13"/>
        <v>CUST_854</v>
      </c>
      <c r="B855" t="s">
        <v>1607</v>
      </c>
      <c r="C855" t="s">
        <v>32</v>
      </c>
      <c r="D855" t="s">
        <v>15</v>
      </c>
    </row>
    <row r="856" spans="1:4" x14ac:dyDescent="0.3">
      <c r="A856" t="str">
        <f t="shared" si="13"/>
        <v>CUST_855</v>
      </c>
      <c r="B856" t="s">
        <v>1608</v>
      </c>
      <c r="C856" t="s">
        <v>21</v>
      </c>
      <c r="D856" t="s">
        <v>65</v>
      </c>
    </row>
    <row r="857" spans="1:4" x14ac:dyDescent="0.3">
      <c r="A857" t="str">
        <f t="shared" si="13"/>
        <v>CUST_856</v>
      </c>
      <c r="B857" t="s">
        <v>1609</v>
      </c>
      <c r="C857" t="s">
        <v>32</v>
      </c>
      <c r="D857" t="s">
        <v>15</v>
      </c>
    </row>
    <row r="858" spans="1:4" x14ac:dyDescent="0.3">
      <c r="A858" t="str">
        <f t="shared" si="13"/>
        <v>CUST_857</v>
      </c>
      <c r="B858" t="s">
        <v>1610</v>
      </c>
      <c r="C858" t="s">
        <v>14</v>
      </c>
      <c r="D858" t="s">
        <v>22</v>
      </c>
    </row>
    <row r="859" spans="1:4" x14ac:dyDescent="0.3">
      <c r="A859" t="str">
        <f t="shared" si="13"/>
        <v>CUST_858</v>
      </c>
      <c r="B859" t="s">
        <v>1611</v>
      </c>
      <c r="C859" t="s">
        <v>14</v>
      </c>
      <c r="D859" t="s">
        <v>22</v>
      </c>
    </row>
    <row r="860" spans="1:4" x14ac:dyDescent="0.3">
      <c r="A860" t="str">
        <f t="shared" si="13"/>
        <v>CUST_859</v>
      </c>
      <c r="B860" t="s">
        <v>1612</v>
      </c>
      <c r="C860" t="s">
        <v>14</v>
      </c>
      <c r="D860" t="s">
        <v>15</v>
      </c>
    </row>
    <row r="861" spans="1:4" x14ac:dyDescent="0.3">
      <c r="A861" t="str">
        <f t="shared" si="13"/>
        <v>CUST_860</v>
      </c>
      <c r="B861" t="s">
        <v>1613</v>
      </c>
      <c r="C861" t="s">
        <v>14</v>
      </c>
      <c r="D861" t="s">
        <v>65</v>
      </c>
    </row>
    <row r="862" spans="1:4" x14ac:dyDescent="0.3">
      <c r="A862" t="str">
        <f t="shared" si="13"/>
        <v>CUST_861</v>
      </c>
      <c r="B862" t="s">
        <v>1614</v>
      </c>
      <c r="C862" t="s">
        <v>21</v>
      </c>
      <c r="D862" t="s">
        <v>33</v>
      </c>
    </row>
    <row r="863" spans="1:4" x14ac:dyDescent="0.3">
      <c r="A863" t="str">
        <f t="shared" si="13"/>
        <v>CUST_862</v>
      </c>
      <c r="B863" t="s">
        <v>1616</v>
      </c>
      <c r="C863" t="s">
        <v>32</v>
      </c>
      <c r="D863" t="s">
        <v>33</v>
      </c>
    </row>
    <row r="864" spans="1:4" x14ac:dyDescent="0.3">
      <c r="A864" t="str">
        <f t="shared" si="13"/>
        <v>CUST_863</v>
      </c>
      <c r="B864" t="s">
        <v>1617</v>
      </c>
      <c r="C864" t="s">
        <v>14</v>
      </c>
      <c r="D864" t="s">
        <v>22</v>
      </c>
    </row>
    <row r="865" spans="1:4" x14ac:dyDescent="0.3">
      <c r="A865" t="str">
        <f t="shared" si="13"/>
        <v>CUST_864</v>
      </c>
      <c r="B865" t="s">
        <v>1618</v>
      </c>
      <c r="C865" t="s">
        <v>32</v>
      </c>
      <c r="D865" t="s">
        <v>65</v>
      </c>
    </row>
    <row r="866" spans="1:4" x14ac:dyDescent="0.3">
      <c r="A866" t="str">
        <f t="shared" si="13"/>
        <v>CUST_865</v>
      </c>
      <c r="B866" t="s">
        <v>1619</v>
      </c>
      <c r="C866" t="s">
        <v>21</v>
      </c>
      <c r="D866" t="s">
        <v>22</v>
      </c>
    </row>
    <row r="867" spans="1:4" x14ac:dyDescent="0.3">
      <c r="A867" t="str">
        <f t="shared" si="13"/>
        <v>CUST_866</v>
      </c>
      <c r="B867" t="s">
        <v>1620</v>
      </c>
      <c r="C867" t="s">
        <v>32</v>
      </c>
      <c r="D867" t="s">
        <v>22</v>
      </c>
    </row>
    <row r="868" spans="1:4" x14ac:dyDescent="0.3">
      <c r="A868" t="str">
        <f t="shared" si="13"/>
        <v>CUST_867</v>
      </c>
      <c r="B868" t="s">
        <v>1621</v>
      </c>
      <c r="C868" t="s">
        <v>32</v>
      </c>
      <c r="D868" t="s">
        <v>22</v>
      </c>
    </row>
    <row r="869" spans="1:4" x14ac:dyDescent="0.3">
      <c r="A869" t="str">
        <f t="shared" si="13"/>
        <v>CUST_868</v>
      </c>
      <c r="B869" t="s">
        <v>1622</v>
      </c>
      <c r="C869" t="s">
        <v>21</v>
      </c>
      <c r="D869" t="s">
        <v>22</v>
      </c>
    </row>
    <row r="870" spans="1:4" x14ac:dyDescent="0.3">
      <c r="A870" t="str">
        <f t="shared" si="13"/>
        <v>CUST_869</v>
      </c>
      <c r="B870" t="s">
        <v>1623</v>
      </c>
      <c r="C870" t="s">
        <v>14</v>
      </c>
      <c r="D870" t="s">
        <v>22</v>
      </c>
    </row>
    <row r="871" spans="1:4" x14ac:dyDescent="0.3">
      <c r="A871" t="str">
        <f t="shared" si="13"/>
        <v>CUST_870</v>
      </c>
      <c r="B871" t="s">
        <v>1624</v>
      </c>
      <c r="C871" t="s">
        <v>21</v>
      </c>
      <c r="D871" t="s">
        <v>65</v>
      </c>
    </row>
    <row r="872" spans="1:4" x14ac:dyDescent="0.3">
      <c r="A872" t="str">
        <f t="shared" si="13"/>
        <v>CUST_871</v>
      </c>
      <c r="B872" t="s">
        <v>1625</v>
      </c>
      <c r="C872" t="s">
        <v>14</v>
      </c>
      <c r="D872" t="s">
        <v>65</v>
      </c>
    </row>
    <row r="873" spans="1:4" x14ac:dyDescent="0.3">
      <c r="A873" t="str">
        <f t="shared" si="13"/>
        <v>CUST_872</v>
      </c>
      <c r="B873" t="s">
        <v>1626</v>
      </c>
      <c r="C873" t="s">
        <v>21</v>
      </c>
      <c r="D873" t="s">
        <v>65</v>
      </c>
    </row>
    <row r="874" spans="1:4" x14ac:dyDescent="0.3">
      <c r="A874" t="str">
        <f t="shared" si="13"/>
        <v>CUST_873</v>
      </c>
      <c r="B874" t="s">
        <v>1627</v>
      </c>
      <c r="C874" t="s">
        <v>21</v>
      </c>
      <c r="D874" t="s">
        <v>15</v>
      </c>
    </row>
    <row r="875" spans="1:4" x14ac:dyDescent="0.3">
      <c r="A875" t="str">
        <f t="shared" si="13"/>
        <v>CUST_874</v>
      </c>
      <c r="B875" t="s">
        <v>1629</v>
      </c>
      <c r="C875" t="s">
        <v>14</v>
      </c>
      <c r="D875" t="s">
        <v>65</v>
      </c>
    </row>
    <row r="876" spans="1:4" x14ac:dyDescent="0.3">
      <c r="A876" t="str">
        <f t="shared" si="13"/>
        <v>CUST_875</v>
      </c>
      <c r="B876" t="s">
        <v>1630</v>
      </c>
      <c r="C876" t="s">
        <v>21</v>
      </c>
      <c r="D876" t="s">
        <v>65</v>
      </c>
    </row>
    <row r="877" spans="1:4" x14ac:dyDescent="0.3">
      <c r="A877" t="str">
        <f t="shared" si="13"/>
        <v>CUST_876</v>
      </c>
      <c r="B877" t="s">
        <v>1631</v>
      </c>
      <c r="C877" t="s">
        <v>21</v>
      </c>
      <c r="D877" t="s">
        <v>65</v>
      </c>
    </row>
    <row r="878" spans="1:4" x14ac:dyDescent="0.3">
      <c r="A878" t="str">
        <f t="shared" si="13"/>
        <v>CUST_877</v>
      </c>
      <c r="B878" t="s">
        <v>1632</v>
      </c>
      <c r="C878" t="s">
        <v>14</v>
      </c>
      <c r="D878" t="s">
        <v>33</v>
      </c>
    </row>
    <row r="879" spans="1:4" x14ac:dyDescent="0.3">
      <c r="A879" t="str">
        <f t="shared" si="13"/>
        <v>CUST_878</v>
      </c>
      <c r="B879" t="s">
        <v>1633</v>
      </c>
      <c r="C879" t="s">
        <v>32</v>
      </c>
      <c r="D879" t="s">
        <v>65</v>
      </c>
    </row>
    <row r="880" spans="1:4" x14ac:dyDescent="0.3">
      <c r="A880" t="str">
        <f t="shared" si="13"/>
        <v>CUST_879</v>
      </c>
      <c r="B880" t="s">
        <v>1634</v>
      </c>
      <c r="C880" t="s">
        <v>14</v>
      </c>
      <c r="D880" t="s">
        <v>65</v>
      </c>
    </row>
    <row r="881" spans="1:4" x14ac:dyDescent="0.3">
      <c r="A881" t="str">
        <f t="shared" si="13"/>
        <v>CUST_880</v>
      </c>
      <c r="B881" t="s">
        <v>1635</v>
      </c>
      <c r="C881" t="s">
        <v>21</v>
      </c>
      <c r="D881" t="s">
        <v>22</v>
      </c>
    </row>
    <row r="882" spans="1:4" x14ac:dyDescent="0.3">
      <c r="A882" t="str">
        <f t="shared" si="13"/>
        <v>CUST_881</v>
      </c>
      <c r="B882" t="s">
        <v>1636</v>
      </c>
      <c r="C882" t="s">
        <v>21</v>
      </c>
      <c r="D882" t="s">
        <v>65</v>
      </c>
    </row>
    <row r="883" spans="1:4" x14ac:dyDescent="0.3">
      <c r="A883" t="str">
        <f t="shared" si="13"/>
        <v>CUST_882</v>
      </c>
      <c r="B883" t="s">
        <v>1637</v>
      </c>
      <c r="C883" t="s">
        <v>21</v>
      </c>
      <c r="D883" t="s">
        <v>33</v>
      </c>
    </row>
    <row r="884" spans="1:4" x14ac:dyDescent="0.3">
      <c r="A884" t="str">
        <f t="shared" si="13"/>
        <v>CUST_883</v>
      </c>
      <c r="B884" t="s">
        <v>1639</v>
      </c>
      <c r="C884" t="s">
        <v>21</v>
      </c>
      <c r="D884" t="s">
        <v>22</v>
      </c>
    </row>
    <row r="885" spans="1:4" x14ac:dyDescent="0.3">
      <c r="A885" t="str">
        <f t="shared" si="13"/>
        <v>CUST_884</v>
      </c>
      <c r="B885" t="s">
        <v>1640</v>
      </c>
      <c r="C885" t="s">
        <v>32</v>
      </c>
      <c r="D885" t="s">
        <v>65</v>
      </c>
    </row>
    <row r="886" spans="1:4" x14ac:dyDescent="0.3">
      <c r="A886" t="str">
        <f t="shared" si="13"/>
        <v>CUST_885</v>
      </c>
      <c r="B886" t="s">
        <v>1641</v>
      </c>
      <c r="C886" t="s">
        <v>14</v>
      </c>
      <c r="D886" t="s">
        <v>22</v>
      </c>
    </row>
    <row r="887" spans="1:4" x14ac:dyDescent="0.3">
      <c r="A887" t="str">
        <f t="shared" si="13"/>
        <v>CUST_886</v>
      </c>
      <c r="B887" t="s">
        <v>1643</v>
      </c>
      <c r="C887" t="s">
        <v>32</v>
      </c>
      <c r="D887" t="s">
        <v>15</v>
      </c>
    </row>
    <row r="888" spans="1:4" x14ac:dyDescent="0.3">
      <c r="A888" t="str">
        <f t="shared" si="13"/>
        <v>CUST_887</v>
      </c>
      <c r="B888" t="s">
        <v>1644</v>
      </c>
      <c r="C888" t="s">
        <v>14</v>
      </c>
      <c r="D888" t="s">
        <v>22</v>
      </c>
    </row>
    <row r="889" spans="1:4" x14ac:dyDescent="0.3">
      <c r="A889" t="str">
        <f t="shared" si="13"/>
        <v>CUST_888</v>
      </c>
      <c r="B889" t="s">
        <v>1645</v>
      </c>
      <c r="C889" t="s">
        <v>21</v>
      </c>
      <c r="D889" t="s">
        <v>33</v>
      </c>
    </row>
    <row r="890" spans="1:4" x14ac:dyDescent="0.3">
      <c r="A890" t="str">
        <f t="shared" si="13"/>
        <v>CUST_889</v>
      </c>
      <c r="B890" t="s">
        <v>1646</v>
      </c>
      <c r="C890" t="s">
        <v>21</v>
      </c>
      <c r="D890" t="s">
        <v>15</v>
      </c>
    </row>
    <row r="891" spans="1:4" x14ac:dyDescent="0.3">
      <c r="A891" t="str">
        <f t="shared" si="13"/>
        <v>CUST_890</v>
      </c>
      <c r="B891" t="s">
        <v>1647</v>
      </c>
      <c r="C891" t="s">
        <v>21</v>
      </c>
      <c r="D891" t="s">
        <v>33</v>
      </c>
    </row>
    <row r="892" spans="1:4" x14ac:dyDescent="0.3">
      <c r="A892" t="str">
        <f t="shared" si="13"/>
        <v>CUST_891</v>
      </c>
      <c r="B892" t="s">
        <v>1650</v>
      </c>
      <c r="C892" t="s">
        <v>21</v>
      </c>
      <c r="D892" t="s">
        <v>65</v>
      </c>
    </row>
    <row r="893" spans="1:4" x14ac:dyDescent="0.3">
      <c r="A893" t="str">
        <f t="shared" si="13"/>
        <v>CUST_892</v>
      </c>
      <c r="B893" t="s">
        <v>1651</v>
      </c>
      <c r="C893" t="s">
        <v>32</v>
      </c>
      <c r="D893" t="s">
        <v>22</v>
      </c>
    </row>
    <row r="894" spans="1:4" x14ac:dyDescent="0.3">
      <c r="A894" t="str">
        <f t="shared" si="13"/>
        <v>CUST_893</v>
      </c>
      <c r="B894" t="s">
        <v>1652</v>
      </c>
      <c r="C894" t="s">
        <v>21</v>
      </c>
      <c r="D894" t="s">
        <v>15</v>
      </c>
    </row>
    <row r="895" spans="1:4" x14ac:dyDescent="0.3">
      <c r="A895" t="str">
        <f t="shared" si="13"/>
        <v>CUST_894</v>
      </c>
      <c r="B895" t="s">
        <v>1653</v>
      </c>
      <c r="C895" t="s">
        <v>32</v>
      </c>
      <c r="D895" t="s">
        <v>22</v>
      </c>
    </row>
    <row r="896" spans="1:4" x14ac:dyDescent="0.3">
      <c r="A896" t="str">
        <f t="shared" si="13"/>
        <v>CUST_895</v>
      </c>
      <c r="B896" t="s">
        <v>1654</v>
      </c>
      <c r="C896" t="s">
        <v>14</v>
      </c>
      <c r="D896" t="s">
        <v>22</v>
      </c>
    </row>
    <row r="897" spans="1:4" x14ac:dyDescent="0.3">
      <c r="A897" t="str">
        <f t="shared" si="13"/>
        <v>CUST_896</v>
      </c>
      <c r="B897" t="s">
        <v>1655</v>
      </c>
      <c r="C897" t="s">
        <v>14</v>
      </c>
      <c r="D897" t="s">
        <v>33</v>
      </c>
    </row>
    <row r="898" spans="1:4" x14ac:dyDescent="0.3">
      <c r="A898" t="str">
        <f t="shared" si="13"/>
        <v>CUST_897</v>
      </c>
      <c r="B898" t="s">
        <v>1656</v>
      </c>
      <c r="C898" t="s">
        <v>14</v>
      </c>
      <c r="D898" t="s">
        <v>33</v>
      </c>
    </row>
    <row r="899" spans="1:4" x14ac:dyDescent="0.3">
      <c r="A899" t="str">
        <f t="shared" ref="A899:A962" si="14">"CUST_" &amp; ROW()-1</f>
        <v>CUST_898</v>
      </c>
      <c r="B899" t="s">
        <v>1657</v>
      </c>
      <c r="C899" t="s">
        <v>21</v>
      </c>
      <c r="D899" t="s">
        <v>15</v>
      </c>
    </row>
    <row r="900" spans="1:4" x14ac:dyDescent="0.3">
      <c r="A900" t="str">
        <f t="shared" si="14"/>
        <v>CUST_899</v>
      </c>
      <c r="B900" t="s">
        <v>1658</v>
      </c>
      <c r="C900" t="s">
        <v>32</v>
      </c>
      <c r="D900" t="s">
        <v>65</v>
      </c>
    </row>
    <row r="901" spans="1:4" x14ac:dyDescent="0.3">
      <c r="A901" t="str">
        <f t="shared" si="14"/>
        <v>CUST_900</v>
      </c>
      <c r="B901" t="s">
        <v>1659</v>
      </c>
      <c r="C901" t="s">
        <v>14</v>
      </c>
      <c r="D901" t="s">
        <v>65</v>
      </c>
    </row>
    <row r="902" spans="1:4" x14ac:dyDescent="0.3">
      <c r="A902" t="str">
        <f t="shared" si="14"/>
        <v>CUST_901</v>
      </c>
      <c r="B902" t="s">
        <v>1660</v>
      </c>
      <c r="C902" t="s">
        <v>32</v>
      </c>
      <c r="D902" t="s">
        <v>65</v>
      </c>
    </row>
    <row r="903" spans="1:4" x14ac:dyDescent="0.3">
      <c r="A903" t="str">
        <f t="shared" si="14"/>
        <v>CUST_902</v>
      </c>
      <c r="B903" t="s">
        <v>1661</v>
      </c>
      <c r="C903" t="s">
        <v>32</v>
      </c>
      <c r="D903" t="s">
        <v>15</v>
      </c>
    </row>
    <row r="904" spans="1:4" x14ac:dyDescent="0.3">
      <c r="A904" t="str">
        <f t="shared" si="14"/>
        <v>CUST_903</v>
      </c>
      <c r="B904" t="s">
        <v>1662</v>
      </c>
      <c r="C904" t="s">
        <v>14</v>
      </c>
      <c r="D904" t="s">
        <v>65</v>
      </c>
    </row>
    <row r="905" spans="1:4" x14ac:dyDescent="0.3">
      <c r="A905" t="str">
        <f t="shared" si="14"/>
        <v>CUST_904</v>
      </c>
      <c r="B905" t="s">
        <v>1663</v>
      </c>
      <c r="C905" t="s">
        <v>14</v>
      </c>
      <c r="D905" t="s">
        <v>22</v>
      </c>
    </row>
    <row r="906" spans="1:4" x14ac:dyDescent="0.3">
      <c r="A906" t="str">
        <f t="shared" si="14"/>
        <v>CUST_905</v>
      </c>
      <c r="B906" t="s">
        <v>1664</v>
      </c>
      <c r="C906" t="s">
        <v>14</v>
      </c>
      <c r="D906" t="s">
        <v>33</v>
      </c>
    </row>
    <row r="907" spans="1:4" x14ac:dyDescent="0.3">
      <c r="A907" t="str">
        <f t="shared" si="14"/>
        <v>CUST_906</v>
      </c>
      <c r="B907" t="s">
        <v>1665</v>
      </c>
      <c r="C907" t="s">
        <v>21</v>
      </c>
      <c r="D907" t="s">
        <v>22</v>
      </c>
    </row>
    <row r="908" spans="1:4" x14ac:dyDescent="0.3">
      <c r="A908" t="str">
        <f t="shared" si="14"/>
        <v>CUST_907</v>
      </c>
      <c r="B908" t="s">
        <v>1666</v>
      </c>
      <c r="C908" t="s">
        <v>21</v>
      </c>
      <c r="D908" t="s">
        <v>15</v>
      </c>
    </row>
    <row r="909" spans="1:4" x14ac:dyDescent="0.3">
      <c r="A909" t="str">
        <f t="shared" si="14"/>
        <v>CUST_908</v>
      </c>
      <c r="B909" t="s">
        <v>1667</v>
      </c>
      <c r="C909" t="s">
        <v>21</v>
      </c>
      <c r="D909" t="s">
        <v>15</v>
      </c>
    </row>
    <row r="910" spans="1:4" x14ac:dyDescent="0.3">
      <c r="A910" t="str">
        <f t="shared" si="14"/>
        <v>CUST_909</v>
      </c>
      <c r="B910" t="s">
        <v>1668</v>
      </c>
      <c r="C910" t="s">
        <v>14</v>
      </c>
      <c r="D910" t="s">
        <v>33</v>
      </c>
    </row>
    <row r="911" spans="1:4" x14ac:dyDescent="0.3">
      <c r="A911" t="str">
        <f t="shared" si="14"/>
        <v>CUST_910</v>
      </c>
      <c r="B911" t="s">
        <v>1669</v>
      </c>
      <c r="C911" t="s">
        <v>21</v>
      </c>
      <c r="D911" t="s">
        <v>33</v>
      </c>
    </row>
    <row r="912" spans="1:4" x14ac:dyDescent="0.3">
      <c r="A912" t="str">
        <f t="shared" si="14"/>
        <v>CUST_911</v>
      </c>
      <c r="B912" t="s">
        <v>1670</v>
      </c>
      <c r="C912" t="s">
        <v>14</v>
      </c>
      <c r="D912" t="s">
        <v>65</v>
      </c>
    </row>
    <row r="913" spans="1:4" x14ac:dyDescent="0.3">
      <c r="A913" t="str">
        <f t="shared" si="14"/>
        <v>CUST_912</v>
      </c>
      <c r="B913" t="s">
        <v>1671</v>
      </c>
      <c r="C913" t="s">
        <v>32</v>
      </c>
      <c r="D913" t="s">
        <v>65</v>
      </c>
    </row>
    <row r="914" spans="1:4" x14ac:dyDescent="0.3">
      <c r="A914" t="str">
        <f t="shared" si="14"/>
        <v>CUST_913</v>
      </c>
      <c r="B914" t="s">
        <v>1672</v>
      </c>
      <c r="C914" t="s">
        <v>32</v>
      </c>
      <c r="D914" t="s">
        <v>15</v>
      </c>
    </row>
    <row r="915" spans="1:4" x14ac:dyDescent="0.3">
      <c r="A915" t="str">
        <f t="shared" si="14"/>
        <v>CUST_914</v>
      </c>
      <c r="B915" t="s">
        <v>1673</v>
      </c>
      <c r="C915" t="s">
        <v>32</v>
      </c>
      <c r="D915" t="s">
        <v>15</v>
      </c>
    </row>
    <row r="916" spans="1:4" x14ac:dyDescent="0.3">
      <c r="A916" t="str">
        <f t="shared" si="14"/>
        <v>CUST_915</v>
      </c>
      <c r="B916" t="s">
        <v>1674</v>
      </c>
      <c r="C916" t="s">
        <v>14</v>
      </c>
      <c r="D916" t="s">
        <v>22</v>
      </c>
    </row>
    <row r="917" spans="1:4" x14ac:dyDescent="0.3">
      <c r="A917" t="str">
        <f t="shared" si="14"/>
        <v>CUST_916</v>
      </c>
      <c r="B917" t="s">
        <v>1675</v>
      </c>
      <c r="C917" t="s">
        <v>14</v>
      </c>
      <c r="D917" t="s">
        <v>22</v>
      </c>
    </row>
    <row r="918" spans="1:4" x14ac:dyDescent="0.3">
      <c r="A918" t="str">
        <f t="shared" si="14"/>
        <v>CUST_917</v>
      </c>
      <c r="B918" t="s">
        <v>1676</v>
      </c>
      <c r="C918" t="s">
        <v>14</v>
      </c>
      <c r="D918" t="s">
        <v>65</v>
      </c>
    </row>
    <row r="919" spans="1:4" x14ac:dyDescent="0.3">
      <c r="A919" t="str">
        <f t="shared" si="14"/>
        <v>CUST_918</v>
      </c>
      <c r="B919" t="s">
        <v>1677</v>
      </c>
      <c r="C919" t="s">
        <v>21</v>
      </c>
      <c r="D919" t="s">
        <v>15</v>
      </c>
    </row>
    <row r="920" spans="1:4" x14ac:dyDescent="0.3">
      <c r="A920" t="str">
        <f t="shared" si="14"/>
        <v>CUST_919</v>
      </c>
      <c r="B920" t="s">
        <v>1679</v>
      </c>
      <c r="C920" t="s">
        <v>21</v>
      </c>
      <c r="D920" t="s">
        <v>15</v>
      </c>
    </row>
    <row r="921" spans="1:4" x14ac:dyDescent="0.3">
      <c r="A921" t="str">
        <f t="shared" si="14"/>
        <v>CUST_920</v>
      </c>
      <c r="B921" t="s">
        <v>1680</v>
      </c>
      <c r="C921" t="s">
        <v>14</v>
      </c>
      <c r="D921" t="s">
        <v>33</v>
      </c>
    </row>
    <row r="922" spans="1:4" x14ac:dyDescent="0.3">
      <c r="A922" t="str">
        <f t="shared" si="14"/>
        <v>CUST_921</v>
      </c>
      <c r="B922" t="s">
        <v>1681</v>
      </c>
      <c r="C922" t="s">
        <v>32</v>
      </c>
      <c r="D922" t="s">
        <v>65</v>
      </c>
    </row>
    <row r="923" spans="1:4" x14ac:dyDescent="0.3">
      <c r="A923" t="str">
        <f t="shared" si="14"/>
        <v>CUST_922</v>
      </c>
      <c r="B923" t="s">
        <v>1682</v>
      </c>
      <c r="C923" t="s">
        <v>21</v>
      </c>
      <c r="D923" t="s">
        <v>33</v>
      </c>
    </row>
    <row r="924" spans="1:4" x14ac:dyDescent="0.3">
      <c r="A924" t="str">
        <f t="shared" si="14"/>
        <v>CUST_923</v>
      </c>
      <c r="B924" t="s">
        <v>1683</v>
      </c>
      <c r="C924" t="s">
        <v>14</v>
      </c>
      <c r="D924" t="s">
        <v>65</v>
      </c>
    </row>
    <row r="925" spans="1:4" x14ac:dyDescent="0.3">
      <c r="A925" t="str">
        <f t="shared" si="14"/>
        <v>CUST_924</v>
      </c>
      <c r="B925" t="s">
        <v>1684</v>
      </c>
      <c r="C925" t="s">
        <v>32</v>
      </c>
      <c r="D925" t="s">
        <v>65</v>
      </c>
    </row>
    <row r="926" spans="1:4" x14ac:dyDescent="0.3">
      <c r="A926" t="str">
        <f t="shared" si="14"/>
        <v>CUST_925</v>
      </c>
      <c r="B926" t="s">
        <v>1685</v>
      </c>
      <c r="C926" t="s">
        <v>21</v>
      </c>
      <c r="D926" t="s">
        <v>15</v>
      </c>
    </row>
    <row r="927" spans="1:4" x14ac:dyDescent="0.3">
      <c r="A927" t="str">
        <f t="shared" si="14"/>
        <v>CUST_926</v>
      </c>
      <c r="B927" t="s">
        <v>1686</v>
      </c>
      <c r="C927" t="s">
        <v>21</v>
      </c>
      <c r="D927" t="s">
        <v>15</v>
      </c>
    </row>
    <row r="928" spans="1:4" x14ac:dyDescent="0.3">
      <c r="A928" t="str">
        <f t="shared" si="14"/>
        <v>CUST_927</v>
      </c>
      <c r="B928" t="s">
        <v>1687</v>
      </c>
      <c r="C928" t="s">
        <v>14</v>
      </c>
      <c r="D928" t="s">
        <v>65</v>
      </c>
    </row>
    <row r="929" spans="1:4" x14ac:dyDescent="0.3">
      <c r="A929" t="str">
        <f t="shared" si="14"/>
        <v>CUST_928</v>
      </c>
      <c r="B929" t="s">
        <v>1688</v>
      </c>
      <c r="C929" t="s">
        <v>14</v>
      </c>
      <c r="D929" t="s">
        <v>15</v>
      </c>
    </row>
    <row r="930" spans="1:4" x14ac:dyDescent="0.3">
      <c r="A930" t="str">
        <f t="shared" si="14"/>
        <v>CUST_929</v>
      </c>
      <c r="B930" t="s">
        <v>1689</v>
      </c>
      <c r="C930" t="s">
        <v>21</v>
      </c>
      <c r="D930" t="s">
        <v>33</v>
      </c>
    </row>
    <row r="931" spans="1:4" x14ac:dyDescent="0.3">
      <c r="A931" t="str">
        <f t="shared" si="14"/>
        <v>CUST_930</v>
      </c>
      <c r="B931" t="s">
        <v>1690</v>
      </c>
      <c r="C931" t="s">
        <v>14</v>
      </c>
      <c r="D931" t="s">
        <v>22</v>
      </c>
    </row>
    <row r="932" spans="1:4" x14ac:dyDescent="0.3">
      <c r="A932" t="str">
        <f t="shared" si="14"/>
        <v>CUST_931</v>
      </c>
      <c r="B932" t="s">
        <v>1691</v>
      </c>
      <c r="C932" t="s">
        <v>32</v>
      </c>
      <c r="D932" t="s">
        <v>33</v>
      </c>
    </row>
    <row r="933" spans="1:4" x14ac:dyDescent="0.3">
      <c r="A933" t="str">
        <f t="shared" si="14"/>
        <v>CUST_932</v>
      </c>
      <c r="B933" t="s">
        <v>1692</v>
      </c>
      <c r="C933" t="s">
        <v>14</v>
      </c>
      <c r="D933" t="s">
        <v>65</v>
      </c>
    </row>
    <row r="934" spans="1:4" x14ac:dyDescent="0.3">
      <c r="A934" t="str">
        <f t="shared" si="14"/>
        <v>CUST_933</v>
      </c>
      <c r="B934" t="s">
        <v>1693</v>
      </c>
      <c r="C934" t="s">
        <v>21</v>
      </c>
      <c r="D934" t="s">
        <v>22</v>
      </c>
    </row>
    <row r="935" spans="1:4" x14ac:dyDescent="0.3">
      <c r="A935" t="str">
        <f t="shared" si="14"/>
        <v>CUST_934</v>
      </c>
      <c r="B935" t="s">
        <v>1694</v>
      </c>
      <c r="C935" t="s">
        <v>32</v>
      </c>
      <c r="D935" t="s">
        <v>15</v>
      </c>
    </row>
    <row r="936" spans="1:4" x14ac:dyDescent="0.3">
      <c r="A936" t="str">
        <f t="shared" si="14"/>
        <v>CUST_935</v>
      </c>
      <c r="B936" t="s">
        <v>1695</v>
      </c>
      <c r="C936" t="s">
        <v>32</v>
      </c>
      <c r="D936" t="s">
        <v>22</v>
      </c>
    </row>
    <row r="937" spans="1:4" x14ac:dyDescent="0.3">
      <c r="A937" t="str">
        <f t="shared" si="14"/>
        <v>CUST_936</v>
      </c>
      <c r="B937" t="s">
        <v>1696</v>
      </c>
      <c r="C937" t="s">
        <v>21</v>
      </c>
      <c r="D937" t="s">
        <v>33</v>
      </c>
    </row>
    <row r="938" spans="1:4" x14ac:dyDescent="0.3">
      <c r="A938" t="str">
        <f t="shared" si="14"/>
        <v>CUST_937</v>
      </c>
      <c r="B938" t="s">
        <v>1697</v>
      </c>
      <c r="C938" t="s">
        <v>14</v>
      </c>
      <c r="D938" t="s">
        <v>65</v>
      </c>
    </row>
    <row r="939" spans="1:4" x14ac:dyDescent="0.3">
      <c r="A939" t="str">
        <f t="shared" si="14"/>
        <v>CUST_938</v>
      </c>
      <c r="B939" t="s">
        <v>1698</v>
      </c>
      <c r="C939" t="s">
        <v>14</v>
      </c>
      <c r="D939" t="s">
        <v>15</v>
      </c>
    </row>
    <row r="940" spans="1:4" x14ac:dyDescent="0.3">
      <c r="A940" t="str">
        <f t="shared" si="14"/>
        <v>CUST_939</v>
      </c>
      <c r="B940" t="s">
        <v>1699</v>
      </c>
      <c r="C940" t="s">
        <v>21</v>
      </c>
      <c r="D940" t="s">
        <v>15</v>
      </c>
    </row>
    <row r="941" spans="1:4" x14ac:dyDescent="0.3">
      <c r="A941" t="str">
        <f t="shared" si="14"/>
        <v>CUST_940</v>
      </c>
      <c r="B941" t="s">
        <v>1700</v>
      </c>
      <c r="C941" t="s">
        <v>21</v>
      </c>
      <c r="D941" t="s">
        <v>15</v>
      </c>
    </row>
    <row r="942" spans="1:4" x14ac:dyDescent="0.3">
      <c r="A942" t="str">
        <f t="shared" si="14"/>
        <v>CUST_941</v>
      </c>
      <c r="B942" t="s">
        <v>1701</v>
      </c>
      <c r="C942" t="s">
        <v>32</v>
      </c>
      <c r="D942" t="s">
        <v>65</v>
      </c>
    </row>
    <row r="943" spans="1:4" x14ac:dyDescent="0.3">
      <c r="A943" t="str">
        <f t="shared" si="14"/>
        <v>CUST_942</v>
      </c>
      <c r="B943" t="s">
        <v>1702</v>
      </c>
      <c r="C943" t="s">
        <v>14</v>
      </c>
      <c r="D943" t="s">
        <v>65</v>
      </c>
    </row>
    <row r="944" spans="1:4" x14ac:dyDescent="0.3">
      <c r="A944" t="str">
        <f t="shared" si="14"/>
        <v>CUST_943</v>
      </c>
      <c r="B944" t="s">
        <v>1703</v>
      </c>
      <c r="C944" t="s">
        <v>21</v>
      </c>
      <c r="D944" t="s">
        <v>65</v>
      </c>
    </row>
    <row r="945" spans="1:4" x14ac:dyDescent="0.3">
      <c r="A945" t="str">
        <f t="shared" si="14"/>
        <v>CUST_944</v>
      </c>
      <c r="B945" t="s">
        <v>1705</v>
      </c>
      <c r="C945" t="s">
        <v>32</v>
      </c>
      <c r="D945" t="s">
        <v>33</v>
      </c>
    </row>
    <row r="946" spans="1:4" x14ac:dyDescent="0.3">
      <c r="A946" t="str">
        <f t="shared" si="14"/>
        <v>CUST_945</v>
      </c>
      <c r="B946" t="s">
        <v>1706</v>
      </c>
      <c r="C946" t="s">
        <v>14</v>
      </c>
      <c r="D946" t="s">
        <v>22</v>
      </c>
    </row>
    <row r="947" spans="1:4" x14ac:dyDescent="0.3">
      <c r="A947" t="str">
        <f t="shared" si="14"/>
        <v>CUST_946</v>
      </c>
      <c r="B947" t="s">
        <v>1707</v>
      </c>
      <c r="C947" t="s">
        <v>21</v>
      </c>
      <c r="D947" t="s">
        <v>33</v>
      </c>
    </row>
    <row r="948" spans="1:4" x14ac:dyDescent="0.3">
      <c r="A948" t="str">
        <f t="shared" si="14"/>
        <v>CUST_947</v>
      </c>
      <c r="B948" t="s">
        <v>1708</v>
      </c>
      <c r="C948" t="s">
        <v>21</v>
      </c>
      <c r="D948" t="s">
        <v>22</v>
      </c>
    </row>
    <row r="949" spans="1:4" x14ac:dyDescent="0.3">
      <c r="A949" t="str">
        <f t="shared" si="14"/>
        <v>CUST_948</v>
      </c>
      <c r="B949" t="s">
        <v>1709</v>
      </c>
      <c r="C949" t="s">
        <v>21</v>
      </c>
      <c r="D949" t="s">
        <v>33</v>
      </c>
    </row>
    <row r="950" spans="1:4" x14ac:dyDescent="0.3">
      <c r="A950" t="str">
        <f t="shared" si="14"/>
        <v>CUST_949</v>
      </c>
      <c r="B950" t="s">
        <v>1710</v>
      </c>
      <c r="C950" t="s">
        <v>32</v>
      </c>
      <c r="D950" t="s">
        <v>15</v>
      </c>
    </row>
    <row r="951" spans="1:4" x14ac:dyDescent="0.3">
      <c r="A951" t="str">
        <f t="shared" si="14"/>
        <v>CUST_950</v>
      </c>
      <c r="B951" t="s">
        <v>1711</v>
      </c>
      <c r="C951" t="s">
        <v>14</v>
      </c>
      <c r="D951" t="s">
        <v>33</v>
      </c>
    </row>
    <row r="952" spans="1:4" x14ac:dyDescent="0.3">
      <c r="A952" t="str">
        <f t="shared" si="14"/>
        <v>CUST_951</v>
      </c>
      <c r="B952" t="s">
        <v>1712</v>
      </c>
      <c r="C952" t="s">
        <v>32</v>
      </c>
      <c r="D952" t="s">
        <v>65</v>
      </c>
    </row>
    <row r="953" spans="1:4" x14ac:dyDescent="0.3">
      <c r="A953" t="str">
        <f t="shared" si="14"/>
        <v>CUST_952</v>
      </c>
      <c r="B953" t="s">
        <v>1713</v>
      </c>
      <c r="C953" t="s">
        <v>14</v>
      </c>
      <c r="D953" t="s">
        <v>33</v>
      </c>
    </row>
    <row r="954" spans="1:4" x14ac:dyDescent="0.3">
      <c r="A954" t="str">
        <f t="shared" si="14"/>
        <v>CUST_953</v>
      </c>
      <c r="B954" t="s">
        <v>1714</v>
      </c>
      <c r="C954" t="s">
        <v>21</v>
      </c>
      <c r="D954" t="s">
        <v>22</v>
      </c>
    </row>
    <row r="955" spans="1:4" x14ac:dyDescent="0.3">
      <c r="A955" t="str">
        <f t="shared" si="14"/>
        <v>CUST_954</v>
      </c>
      <c r="B955" t="s">
        <v>1715</v>
      </c>
      <c r="C955" t="s">
        <v>32</v>
      </c>
      <c r="D955" t="s">
        <v>65</v>
      </c>
    </row>
    <row r="956" spans="1:4" x14ac:dyDescent="0.3">
      <c r="A956" t="str">
        <f t="shared" si="14"/>
        <v>CUST_955</v>
      </c>
      <c r="B956" t="s">
        <v>1717</v>
      </c>
      <c r="C956" t="s">
        <v>21</v>
      </c>
      <c r="D956" t="s">
        <v>33</v>
      </c>
    </row>
    <row r="957" spans="1:4" x14ac:dyDescent="0.3">
      <c r="A957" t="str">
        <f t="shared" si="14"/>
        <v>CUST_956</v>
      </c>
      <c r="B957" t="s">
        <v>1718</v>
      </c>
      <c r="C957" t="s">
        <v>32</v>
      </c>
      <c r="D957" t="s">
        <v>33</v>
      </c>
    </row>
    <row r="958" spans="1:4" x14ac:dyDescent="0.3">
      <c r="A958" t="str">
        <f t="shared" si="14"/>
        <v>CUST_957</v>
      </c>
      <c r="B958" t="s">
        <v>1719</v>
      </c>
      <c r="C958" t="s">
        <v>21</v>
      </c>
      <c r="D958" t="s">
        <v>65</v>
      </c>
    </row>
    <row r="959" spans="1:4" x14ac:dyDescent="0.3">
      <c r="A959" t="str">
        <f t="shared" si="14"/>
        <v>CUST_958</v>
      </c>
      <c r="B959" t="s">
        <v>1720</v>
      </c>
      <c r="C959" t="s">
        <v>32</v>
      </c>
      <c r="D959" t="s">
        <v>22</v>
      </c>
    </row>
    <row r="960" spans="1:4" x14ac:dyDescent="0.3">
      <c r="A960" t="str">
        <f t="shared" si="14"/>
        <v>CUST_959</v>
      </c>
      <c r="B960" t="s">
        <v>1721</v>
      </c>
      <c r="C960" t="s">
        <v>32</v>
      </c>
      <c r="D960" t="s">
        <v>33</v>
      </c>
    </row>
    <row r="961" spans="1:4" x14ac:dyDescent="0.3">
      <c r="A961" t="str">
        <f t="shared" si="14"/>
        <v>CUST_960</v>
      </c>
      <c r="B961" t="s">
        <v>1722</v>
      </c>
      <c r="C961" t="s">
        <v>14</v>
      </c>
      <c r="D961" t="s">
        <v>65</v>
      </c>
    </row>
    <row r="962" spans="1:4" x14ac:dyDescent="0.3">
      <c r="A962" t="str">
        <f t="shared" si="14"/>
        <v>CUST_961</v>
      </c>
      <c r="B962" t="s">
        <v>1723</v>
      </c>
      <c r="C962" t="s">
        <v>21</v>
      </c>
      <c r="D962" t="s">
        <v>15</v>
      </c>
    </row>
    <row r="963" spans="1:4" x14ac:dyDescent="0.3">
      <c r="A963" t="str">
        <f t="shared" ref="A963:A1001" si="15">"CUST_" &amp; ROW()-1</f>
        <v>CUST_962</v>
      </c>
      <c r="B963" t="s">
        <v>1724</v>
      </c>
      <c r="C963" t="s">
        <v>21</v>
      </c>
      <c r="D963" t="s">
        <v>33</v>
      </c>
    </row>
    <row r="964" spans="1:4" x14ac:dyDescent="0.3">
      <c r="A964" t="str">
        <f t="shared" si="15"/>
        <v>CUST_963</v>
      </c>
      <c r="B964" t="s">
        <v>1725</v>
      </c>
      <c r="C964" t="s">
        <v>32</v>
      </c>
      <c r="D964" t="s">
        <v>33</v>
      </c>
    </row>
    <row r="965" spans="1:4" x14ac:dyDescent="0.3">
      <c r="A965" t="str">
        <f t="shared" si="15"/>
        <v>CUST_964</v>
      </c>
      <c r="B965" t="s">
        <v>1726</v>
      </c>
      <c r="C965" t="s">
        <v>14</v>
      </c>
      <c r="D965" t="s">
        <v>33</v>
      </c>
    </row>
    <row r="966" spans="1:4" x14ac:dyDescent="0.3">
      <c r="A966" t="str">
        <f t="shared" si="15"/>
        <v>CUST_965</v>
      </c>
      <c r="B966" t="s">
        <v>1727</v>
      </c>
      <c r="C966" t="s">
        <v>32</v>
      </c>
      <c r="D966" t="s">
        <v>22</v>
      </c>
    </row>
    <row r="967" spans="1:4" x14ac:dyDescent="0.3">
      <c r="A967" t="str">
        <f t="shared" si="15"/>
        <v>CUST_966</v>
      </c>
      <c r="B967" t="s">
        <v>1728</v>
      </c>
      <c r="C967" t="s">
        <v>32</v>
      </c>
      <c r="D967" t="s">
        <v>65</v>
      </c>
    </row>
    <row r="968" spans="1:4" x14ac:dyDescent="0.3">
      <c r="A968" t="str">
        <f t="shared" si="15"/>
        <v>CUST_967</v>
      </c>
      <c r="B968" t="s">
        <v>1729</v>
      </c>
      <c r="C968" t="s">
        <v>21</v>
      </c>
      <c r="D968" t="s">
        <v>22</v>
      </c>
    </row>
    <row r="969" spans="1:4" x14ac:dyDescent="0.3">
      <c r="A969" t="str">
        <f t="shared" si="15"/>
        <v>CUST_968</v>
      </c>
      <c r="B969" t="s">
        <v>1730</v>
      </c>
      <c r="C969" t="s">
        <v>14</v>
      </c>
      <c r="D969" t="s">
        <v>33</v>
      </c>
    </row>
    <row r="970" spans="1:4" x14ac:dyDescent="0.3">
      <c r="A970" t="str">
        <f t="shared" si="15"/>
        <v>CUST_969</v>
      </c>
      <c r="B970" t="s">
        <v>1731</v>
      </c>
      <c r="C970" t="s">
        <v>21</v>
      </c>
      <c r="D970" t="s">
        <v>65</v>
      </c>
    </row>
    <row r="971" spans="1:4" x14ac:dyDescent="0.3">
      <c r="A971" t="str">
        <f t="shared" si="15"/>
        <v>CUST_970</v>
      </c>
      <c r="B971" t="s">
        <v>1732</v>
      </c>
      <c r="C971" t="s">
        <v>32</v>
      </c>
      <c r="D971" t="s">
        <v>65</v>
      </c>
    </row>
    <row r="972" spans="1:4" x14ac:dyDescent="0.3">
      <c r="A972" t="str">
        <f t="shared" si="15"/>
        <v>CUST_971</v>
      </c>
      <c r="B972" t="s">
        <v>1733</v>
      </c>
      <c r="C972" t="s">
        <v>32</v>
      </c>
      <c r="D972" t="s">
        <v>33</v>
      </c>
    </row>
    <row r="973" spans="1:4" x14ac:dyDescent="0.3">
      <c r="A973" t="str">
        <f t="shared" si="15"/>
        <v>CUST_972</v>
      </c>
      <c r="B973" t="s">
        <v>1734</v>
      </c>
      <c r="C973" t="s">
        <v>14</v>
      </c>
      <c r="D973" t="s">
        <v>65</v>
      </c>
    </row>
    <row r="974" spans="1:4" x14ac:dyDescent="0.3">
      <c r="A974" t="str">
        <f t="shared" si="15"/>
        <v>CUST_973</v>
      </c>
      <c r="B974" t="s">
        <v>1736</v>
      </c>
      <c r="C974" t="s">
        <v>14</v>
      </c>
      <c r="D974" t="s">
        <v>33</v>
      </c>
    </row>
    <row r="975" spans="1:4" x14ac:dyDescent="0.3">
      <c r="A975" t="str">
        <f t="shared" si="15"/>
        <v>CUST_974</v>
      </c>
      <c r="B975" t="s">
        <v>1737</v>
      </c>
      <c r="C975" t="s">
        <v>14</v>
      </c>
      <c r="D975" t="s">
        <v>65</v>
      </c>
    </row>
    <row r="976" spans="1:4" x14ac:dyDescent="0.3">
      <c r="A976" t="str">
        <f t="shared" si="15"/>
        <v>CUST_975</v>
      </c>
      <c r="B976" t="s">
        <v>1738</v>
      </c>
      <c r="C976" t="s">
        <v>14</v>
      </c>
      <c r="D976" t="s">
        <v>33</v>
      </c>
    </row>
    <row r="977" spans="1:4" x14ac:dyDescent="0.3">
      <c r="A977" t="str">
        <f t="shared" si="15"/>
        <v>CUST_976</v>
      </c>
      <c r="B977" t="s">
        <v>1739</v>
      </c>
      <c r="C977" t="s">
        <v>21</v>
      </c>
      <c r="D977" t="s">
        <v>33</v>
      </c>
    </row>
    <row r="978" spans="1:4" x14ac:dyDescent="0.3">
      <c r="A978" t="str">
        <f t="shared" si="15"/>
        <v>CUST_977</v>
      </c>
      <c r="B978" t="s">
        <v>1740</v>
      </c>
      <c r="C978" t="s">
        <v>14</v>
      </c>
      <c r="D978" t="s">
        <v>65</v>
      </c>
    </row>
    <row r="979" spans="1:4" x14ac:dyDescent="0.3">
      <c r="A979" t="str">
        <f t="shared" si="15"/>
        <v>CUST_978</v>
      </c>
      <c r="B979" t="s">
        <v>1741</v>
      </c>
      <c r="C979" t="s">
        <v>14</v>
      </c>
      <c r="D979" t="s">
        <v>22</v>
      </c>
    </row>
    <row r="980" spans="1:4" x14ac:dyDescent="0.3">
      <c r="A980" t="str">
        <f t="shared" si="15"/>
        <v>CUST_979</v>
      </c>
      <c r="B980" t="s">
        <v>1742</v>
      </c>
      <c r="C980" t="s">
        <v>14</v>
      </c>
      <c r="D980" t="s">
        <v>65</v>
      </c>
    </row>
    <row r="981" spans="1:4" x14ac:dyDescent="0.3">
      <c r="A981" t="str">
        <f t="shared" si="15"/>
        <v>CUST_980</v>
      </c>
      <c r="B981" t="s">
        <v>1743</v>
      </c>
      <c r="C981" t="s">
        <v>14</v>
      </c>
      <c r="D981" t="s">
        <v>22</v>
      </c>
    </row>
    <row r="982" spans="1:4" x14ac:dyDescent="0.3">
      <c r="A982" t="str">
        <f t="shared" si="15"/>
        <v>CUST_981</v>
      </c>
      <c r="B982" t="s">
        <v>1744</v>
      </c>
      <c r="C982" t="s">
        <v>14</v>
      </c>
      <c r="D982" t="s">
        <v>65</v>
      </c>
    </row>
    <row r="983" spans="1:4" x14ac:dyDescent="0.3">
      <c r="A983" t="str">
        <f t="shared" si="15"/>
        <v>CUST_982</v>
      </c>
      <c r="B983" t="s">
        <v>1745</v>
      </c>
      <c r="C983" t="s">
        <v>32</v>
      </c>
      <c r="D983" t="s">
        <v>33</v>
      </c>
    </row>
    <row r="984" spans="1:4" x14ac:dyDescent="0.3">
      <c r="A984" t="str">
        <f t="shared" si="15"/>
        <v>CUST_983</v>
      </c>
      <c r="B984" t="s">
        <v>1746</v>
      </c>
      <c r="C984" t="s">
        <v>32</v>
      </c>
      <c r="D984" t="s">
        <v>33</v>
      </c>
    </row>
    <row r="985" spans="1:4" x14ac:dyDescent="0.3">
      <c r="A985" t="str">
        <f t="shared" si="15"/>
        <v>CUST_984</v>
      </c>
      <c r="B985" t="s">
        <v>1747</v>
      </c>
      <c r="C985" t="s">
        <v>14</v>
      </c>
      <c r="D985" t="s">
        <v>15</v>
      </c>
    </row>
    <row r="986" spans="1:4" x14ac:dyDescent="0.3">
      <c r="A986" t="str">
        <f t="shared" si="15"/>
        <v>CUST_985</v>
      </c>
      <c r="B986" t="s">
        <v>1748</v>
      </c>
      <c r="C986" t="s">
        <v>32</v>
      </c>
      <c r="D986" t="s">
        <v>65</v>
      </c>
    </row>
    <row r="987" spans="1:4" x14ac:dyDescent="0.3">
      <c r="A987" t="str">
        <f t="shared" si="15"/>
        <v>CUST_986</v>
      </c>
      <c r="B987" t="s">
        <v>1749</v>
      </c>
      <c r="C987" t="s">
        <v>32</v>
      </c>
      <c r="D987" t="s">
        <v>22</v>
      </c>
    </row>
    <row r="988" spans="1:4" x14ac:dyDescent="0.3">
      <c r="A988" t="str">
        <f t="shared" si="15"/>
        <v>CUST_987</v>
      </c>
      <c r="B988" t="s">
        <v>1750</v>
      </c>
      <c r="C988" t="s">
        <v>14</v>
      </c>
      <c r="D988" t="s">
        <v>33</v>
      </c>
    </row>
    <row r="989" spans="1:4" x14ac:dyDescent="0.3">
      <c r="A989" t="str">
        <f t="shared" si="15"/>
        <v>CUST_988</v>
      </c>
      <c r="B989" t="s">
        <v>1751</v>
      </c>
      <c r="C989" t="s">
        <v>32</v>
      </c>
      <c r="D989" t="s">
        <v>15</v>
      </c>
    </row>
    <row r="990" spans="1:4" x14ac:dyDescent="0.3">
      <c r="A990" t="str">
        <f t="shared" si="15"/>
        <v>CUST_989</v>
      </c>
      <c r="B990" t="s">
        <v>1752</v>
      </c>
      <c r="C990" t="s">
        <v>14</v>
      </c>
      <c r="D990" t="s">
        <v>15</v>
      </c>
    </row>
    <row r="991" spans="1:4" x14ac:dyDescent="0.3">
      <c r="A991" t="str">
        <f t="shared" si="15"/>
        <v>CUST_990</v>
      </c>
      <c r="B991" t="s">
        <v>1753</v>
      </c>
      <c r="C991" t="s">
        <v>21</v>
      </c>
      <c r="D991" t="s">
        <v>22</v>
      </c>
    </row>
    <row r="992" spans="1:4" x14ac:dyDescent="0.3">
      <c r="A992" t="str">
        <f t="shared" si="15"/>
        <v>CUST_991</v>
      </c>
      <c r="B992" t="s">
        <v>1754</v>
      </c>
      <c r="C992" t="s">
        <v>14</v>
      </c>
      <c r="D992" t="s">
        <v>22</v>
      </c>
    </row>
    <row r="993" spans="1:4" x14ac:dyDescent="0.3">
      <c r="A993" t="str">
        <f t="shared" si="15"/>
        <v>CUST_992</v>
      </c>
      <c r="B993" t="s">
        <v>1755</v>
      </c>
      <c r="C993" t="s">
        <v>32</v>
      </c>
      <c r="D993" t="s">
        <v>22</v>
      </c>
    </row>
    <row r="994" spans="1:4" x14ac:dyDescent="0.3">
      <c r="A994" t="str">
        <f t="shared" si="15"/>
        <v>CUST_993</v>
      </c>
      <c r="B994" t="s">
        <v>1756</v>
      </c>
      <c r="C994" t="s">
        <v>21</v>
      </c>
      <c r="D994" t="s">
        <v>33</v>
      </c>
    </row>
    <row r="995" spans="1:4" x14ac:dyDescent="0.3">
      <c r="A995" t="str">
        <f t="shared" si="15"/>
        <v>CUST_994</v>
      </c>
      <c r="B995" t="s">
        <v>1757</v>
      </c>
      <c r="C995" t="s">
        <v>21</v>
      </c>
      <c r="D995" t="s">
        <v>22</v>
      </c>
    </row>
    <row r="996" spans="1:4" x14ac:dyDescent="0.3">
      <c r="A996" t="str">
        <f t="shared" si="15"/>
        <v>CUST_995</v>
      </c>
      <c r="B996" t="s">
        <v>1759</v>
      </c>
      <c r="C996" t="s">
        <v>14</v>
      </c>
      <c r="D996" t="s">
        <v>22</v>
      </c>
    </row>
    <row r="997" spans="1:4" x14ac:dyDescent="0.3">
      <c r="A997" t="str">
        <f t="shared" si="15"/>
        <v>CUST_996</v>
      </c>
      <c r="B997" t="s">
        <v>1760</v>
      </c>
      <c r="C997" t="s">
        <v>21</v>
      </c>
      <c r="D997" t="s">
        <v>15</v>
      </c>
    </row>
    <row r="998" spans="1:4" x14ac:dyDescent="0.3">
      <c r="A998" t="str">
        <f t="shared" si="15"/>
        <v>CUST_997</v>
      </c>
      <c r="B998" t="s">
        <v>1761</v>
      </c>
      <c r="C998" t="s">
        <v>21</v>
      </c>
      <c r="D998" t="s">
        <v>22</v>
      </c>
    </row>
    <row r="999" spans="1:4" x14ac:dyDescent="0.3">
      <c r="A999" t="str">
        <f t="shared" si="15"/>
        <v>CUST_998</v>
      </c>
      <c r="B999" t="s">
        <v>1762</v>
      </c>
      <c r="C999" t="s">
        <v>21</v>
      </c>
      <c r="D999" t="s">
        <v>65</v>
      </c>
    </row>
    <row r="1000" spans="1:4" x14ac:dyDescent="0.3">
      <c r="A1000" t="str">
        <f t="shared" si="15"/>
        <v>CUST_999</v>
      </c>
      <c r="B1000" t="s">
        <v>1763</v>
      </c>
      <c r="C1000" t="s">
        <v>32</v>
      </c>
      <c r="D1000" t="s">
        <v>22</v>
      </c>
    </row>
    <row r="1001" spans="1:4" x14ac:dyDescent="0.3">
      <c r="A1001" t="str">
        <f t="shared" si="15"/>
        <v>CUST_1000</v>
      </c>
      <c r="B1001" t="s">
        <v>1764</v>
      </c>
      <c r="C1001" t="s">
        <v>32</v>
      </c>
      <c r="D1001"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39E6-6B0A-48B0-B3CD-0025EDBE6549}">
  <dimension ref="B7:E130"/>
  <sheetViews>
    <sheetView topLeftCell="A13" zoomScale="78" zoomScaleNormal="78" workbookViewId="0">
      <selection activeCell="I11" sqref="I11"/>
    </sheetView>
  </sheetViews>
  <sheetFormatPr defaultRowHeight="14.4" x14ac:dyDescent="0.3"/>
  <cols>
    <col min="2" max="2" width="35.88671875" customWidth="1"/>
    <col min="3" max="3" width="35.21875" bestFit="1" customWidth="1"/>
    <col min="4" max="4" width="15.109375" bestFit="1" customWidth="1"/>
    <col min="5" max="5" width="31.5546875" bestFit="1" customWidth="1"/>
    <col min="6" max="733" width="12.33203125" bestFit="1" customWidth="1"/>
    <col min="734" max="734" width="15.77734375" bestFit="1" customWidth="1"/>
  </cols>
  <sheetData>
    <row r="7" spans="2:5" ht="15" thickBot="1" x14ac:dyDescent="0.35"/>
    <row r="8" spans="2:5" ht="15" thickBot="1" x14ac:dyDescent="0.35">
      <c r="B8" s="3" t="s">
        <v>1769</v>
      </c>
      <c r="C8" s="5" t="s">
        <v>1770</v>
      </c>
      <c r="D8" s="5" t="s">
        <v>1771</v>
      </c>
      <c r="E8" s="4" t="s">
        <v>1772</v>
      </c>
    </row>
    <row r="9" spans="2:5" ht="37.200000000000003" thickBot="1" x14ac:dyDescent="0.75">
      <c r="B9" s="28">
        <v>101933281.66</v>
      </c>
      <c r="C9" s="29">
        <v>10331394.52</v>
      </c>
      <c r="D9" s="19">
        <v>20000</v>
      </c>
      <c r="E9" s="20">
        <v>0.10135447767158642</v>
      </c>
    </row>
    <row r="15" spans="2:5" x14ac:dyDescent="0.3">
      <c r="B15" s="6" t="s">
        <v>1773</v>
      </c>
      <c r="C15" t="s">
        <v>1775</v>
      </c>
    </row>
    <row r="16" spans="2:5" x14ac:dyDescent="0.3">
      <c r="B16" s="7">
        <v>2022</v>
      </c>
    </row>
    <row r="17" spans="2:3" x14ac:dyDescent="0.3">
      <c r="B17" s="8">
        <v>1</v>
      </c>
      <c r="C17" s="18">
        <v>4158475.88</v>
      </c>
    </row>
    <row r="18" spans="2:3" x14ac:dyDescent="0.3">
      <c r="B18" s="8">
        <v>2</v>
      </c>
      <c r="C18" s="18">
        <v>3982263.25</v>
      </c>
    </row>
    <row r="19" spans="2:3" x14ac:dyDescent="0.3">
      <c r="B19" s="8">
        <v>3</v>
      </c>
      <c r="C19" s="18">
        <v>4272073.75</v>
      </c>
    </row>
    <row r="20" spans="2:3" x14ac:dyDescent="0.3">
      <c r="B20" s="8">
        <v>4</v>
      </c>
      <c r="C20" s="18">
        <v>4286140.76</v>
      </c>
    </row>
    <row r="21" spans="2:3" x14ac:dyDescent="0.3">
      <c r="B21" s="8">
        <v>5</v>
      </c>
      <c r="C21" s="18">
        <v>4437656.74</v>
      </c>
    </row>
    <row r="22" spans="2:3" x14ac:dyDescent="0.3">
      <c r="B22" s="8">
        <v>6</v>
      </c>
      <c r="C22" s="18">
        <v>4166499.39</v>
      </c>
    </row>
    <row r="23" spans="2:3" x14ac:dyDescent="0.3">
      <c r="B23" s="8">
        <v>7</v>
      </c>
      <c r="C23" s="18">
        <v>4061475.85</v>
      </c>
    </row>
    <row r="24" spans="2:3" x14ac:dyDescent="0.3">
      <c r="B24" s="8">
        <v>8</v>
      </c>
      <c r="C24" s="18">
        <v>4386551.45</v>
      </c>
    </row>
    <row r="25" spans="2:3" x14ac:dyDescent="0.3">
      <c r="B25" s="8">
        <v>9</v>
      </c>
      <c r="C25" s="18">
        <v>4219240.4800000004</v>
      </c>
    </row>
    <row r="26" spans="2:3" x14ac:dyDescent="0.3">
      <c r="B26" s="8">
        <v>10</v>
      </c>
      <c r="C26" s="18">
        <v>4392500.32</v>
      </c>
    </row>
    <row r="27" spans="2:3" x14ac:dyDescent="0.3">
      <c r="B27" s="8">
        <v>11</v>
      </c>
      <c r="C27" s="18">
        <v>4413392.72</v>
      </c>
    </row>
    <row r="28" spans="2:3" x14ac:dyDescent="0.3">
      <c r="B28" s="8">
        <v>12</v>
      </c>
      <c r="C28" s="18">
        <v>4119086.73</v>
      </c>
    </row>
    <row r="29" spans="2:3" x14ac:dyDescent="0.3">
      <c r="B29" s="7">
        <v>2023</v>
      </c>
    </row>
    <row r="30" spans="2:3" x14ac:dyDescent="0.3">
      <c r="B30" s="8">
        <v>1</v>
      </c>
      <c r="C30" s="18">
        <v>4507125.7699999996</v>
      </c>
    </row>
    <row r="31" spans="2:3" x14ac:dyDescent="0.3">
      <c r="B31" s="8">
        <v>2</v>
      </c>
      <c r="C31" s="18">
        <v>4053749.82</v>
      </c>
    </row>
    <row r="32" spans="2:3" x14ac:dyDescent="0.3">
      <c r="B32" s="8">
        <v>3</v>
      </c>
      <c r="C32" s="18">
        <v>4310493.24</v>
      </c>
    </row>
    <row r="33" spans="2:3" x14ac:dyDescent="0.3">
      <c r="B33" s="8">
        <v>4</v>
      </c>
      <c r="C33" s="18">
        <v>3983735.34</v>
      </c>
    </row>
    <row r="34" spans="2:3" x14ac:dyDescent="0.3">
      <c r="B34" s="8">
        <v>5</v>
      </c>
      <c r="C34" s="18">
        <v>4097966.29</v>
      </c>
    </row>
    <row r="35" spans="2:3" x14ac:dyDescent="0.3">
      <c r="B35" s="8">
        <v>6</v>
      </c>
      <c r="C35" s="18">
        <v>4226175.41</v>
      </c>
    </row>
    <row r="36" spans="2:3" x14ac:dyDescent="0.3">
      <c r="B36" s="8">
        <v>7</v>
      </c>
      <c r="C36" s="18">
        <v>4387773.09</v>
      </c>
    </row>
    <row r="37" spans="2:3" x14ac:dyDescent="0.3">
      <c r="B37" s="8">
        <v>8</v>
      </c>
      <c r="C37" s="18">
        <v>4470189.1100000003</v>
      </c>
    </row>
    <row r="38" spans="2:3" x14ac:dyDescent="0.3">
      <c r="B38" s="8">
        <v>9</v>
      </c>
      <c r="C38" s="18">
        <v>4231082.04</v>
      </c>
    </row>
    <row r="39" spans="2:3" x14ac:dyDescent="0.3">
      <c r="B39" s="8">
        <v>10</v>
      </c>
      <c r="C39" s="18">
        <v>4240987.91</v>
      </c>
    </row>
    <row r="40" spans="2:3" x14ac:dyDescent="0.3">
      <c r="B40" s="8">
        <v>11</v>
      </c>
      <c r="C40" s="18">
        <v>3980654.1</v>
      </c>
    </row>
    <row r="41" spans="2:3" x14ac:dyDescent="0.3">
      <c r="B41" s="8">
        <v>12</v>
      </c>
      <c r="C41" s="18">
        <v>4417438.16</v>
      </c>
    </row>
    <row r="42" spans="2:3" x14ac:dyDescent="0.3">
      <c r="B42" s="7" t="s">
        <v>1774</v>
      </c>
      <c r="C42" s="18">
        <v>101802727.59999999</v>
      </c>
    </row>
    <row r="46" spans="2:3" x14ac:dyDescent="0.3">
      <c r="B46" s="6" t="s">
        <v>1773</v>
      </c>
      <c r="C46" t="s">
        <v>1775</v>
      </c>
    </row>
    <row r="47" spans="2:3" x14ac:dyDescent="0.3">
      <c r="B47" s="7" t="s">
        <v>27</v>
      </c>
      <c r="C47" s="18">
        <v>22310642.559999999</v>
      </c>
    </row>
    <row r="48" spans="2:3" x14ac:dyDescent="0.3">
      <c r="B48" s="7" t="s">
        <v>16</v>
      </c>
      <c r="C48" s="18">
        <v>45700443.229999997</v>
      </c>
    </row>
    <row r="49" spans="2:3" x14ac:dyDescent="0.3">
      <c r="B49" s="7" t="s">
        <v>34</v>
      </c>
      <c r="C49" s="18">
        <v>33922195.869999997</v>
      </c>
    </row>
    <row r="50" spans="2:3" x14ac:dyDescent="0.3">
      <c r="B50" s="7" t="s">
        <v>1774</v>
      </c>
      <c r="C50" s="18">
        <v>101933281.66</v>
      </c>
    </row>
    <row r="63" spans="2:3" x14ac:dyDescent="0.3">
      <c r="B63" s="6" t="s">
        <v>1773</v>
      </c>
      <c r="C63" t="s">
        <v>1775</v>
      </c>
    </row>
    <row r="64" spans="2:3" x14ac:dyDescent="0.3">
      <c r="B64" s="7" t="s">
        <v>17</v>
      </c>
      <c r="C64" s="18">
        <v>22642022.039999999</v>
      </c>
    </row>
    <row r="65" spans="2:3" x14ac:dyDescent="0.3">
      <c r="B65" s="7" t="s">
        <v>39</v>
      </c>
      <c r="C65" s="18">
        <v>11311833.710000001</v>
      </c>
    </row>
    <row r="66" spans="2:3" x14ac:dyDescent="0.3">
      <c r="B66" s="7" t="s">
        <v>23</v>
      </c>
      <c r="C66" s="18">
        <v>11636797.57</v>
      </c>
    </row>
    <row r="67" spans="2:3" x14ac:dyDescent="0.3">
      <c r="B67" s="7" t="s">
        <v>66</v>
      </c>
      <c r="C67" s="18">
        <v>11421623.619999999</v>
      </c>
    </row>
    <row r="68" spans="2:3" x14ac:dyDescent="0.3">
      <c r="B68" s="7" t="s">
        <v>35</v>
      </c>
      <c r="C68" s="18">
        <v>11584006.949999999</v>
      </c>
    </row>
    <row r="69" spans="2:3" x14ac:dyDescent="0.3">
      <c r="B69" s="7" t="s">
        <v>1774</v>
      </c>
      <c r="C69" s="18">
        <v>68596283.890000001</v>
      </c>
    </row>
    <row r="79" spans="2:3" x14ac:dyDescent="0.3">
      <c r="B79" s="6" t="s">
        <v>1773</v>
      </c>
      <c r="C79" t="s">
        <v>1775</v>
      </c>
    </row>
    <row r="80" spans="2:3" x14ac:dyDescent="0.3">
      <c r="B80" s="7" t="s">
        <v>14</v>
      </c>
      <c r="C80" s="18">
        <v>33973677.600000001</v>
      </c>
    </row>
    <row r="81" spans="2:3" x14ac:dyDescent="0.3">
      <c r="B81" s="7" t="s">
        <v>21</v>
      </c>
      <c r="C81" s="18">
        <v>34259376.649999999</v>
      </c>
    </row>
    <row r="82" spans="2:3" x14ac:dyDescent="0.3">
      <c r="B82" s="7" t="s">
        <v>32</v>
      </c>
      <c r="C82" s="18">
        <v>33700227.409999996</v>
      </c>
    </row>
    <row r="83" spans="2:3" x14ac:dyDescent="0.3">
      <c r="B83" s="7" t="s">
        <v>1774</v>
      </c>
      <c r="C83" s="18">
        <v>101933281.66</v>
      </c>
    </row>
    <row r="99" spans="2:3" x14ac:dyDescent="0.3">
      <c r="B99" s="6" t="s">
        <v>1773</v>
      </c>
      <c r="C99" t="s">
        <v>1775</v>
      </c>
    </row>
    <row r="100" spans="2:3" x14ac:dyDescent="0.3">
      <c r="B100" s="7" t="s">
        <v>33</v>
      </c>
      <c r="C100" s="18">
        <v>25620963.48</v>
      </c>
    </row>
    <row r="101" spans="2:3" x14ac:dyDescent="0.3">
      <c r="B101" s="7" t="s">
        <v>15</v>
      </c>
      <c r="C101" s="18">
        <v>25535255.239999998</v>
      </c>
    </row>
    <row r="102" spans="2:3" x14ac:dyDescent="0.3">
      <c r="B102" s="7" t="s">
        <v>22</v>
      </c>
      <c r="C102" s="18">
        <v>25418067.960000001</v>
      </c>
    </row>
    <row r="103" spans="2:3" x14ac:dyDescent="0.3">
      <c r="B103" s="7" t="s">
        <v>65</v>
      </c>
      <c r="C103" s="18">
        <v>25358994.98</v>
      </c>
    </row>
    <row r="104" spans="2:3" x14ac:dyDescent="0.3">
      <c r="B104" s="7" t="s">
        <v>1774</v>
      </c>
      <c r="C104" s="18">
        <v>101933281.66</v>
      </c>
    </row>
    <row r="113" spans="2:4" x14ac:dyDescent="0.3">
      <c r="B113" s="9"/>
      <c r="C113" s="10"/>
      <c r="D113" s="11"/>
    </row>
    <row r="114" spans="2:4" x14ac:dyDescent="0.3">
      <c r="B114" s="12"/>
      <c r="C114" s="13"/>
      <c r="D114" s="14"/>
    </row>
    <row r="115" spans="2:4" x14ac:dyDescent="0.3">
      <c r="B115" s="12"/>
      <c r="C115" s="13"/>
      <c r="D115" s="14"/>
    </row>
    <row r="116" spans="2:4" x14ac:dyDescent="0.3">
      <c r="B116" s="12"/>
      <c r="C116" s="13"/>
      <c r="D116" s="14"/>
    </row>
    <row r="117" spans="2:4" x14ac:dyDescent="0.3">
      <c r="B117" s="12"/>
      <c r="C117" s="13"/>
      <c r="D117" s="14"/>
    </row>
    <row r="118" spans="2:4" x14ac:dyDescent="0.3">
      <c r="B118" s="12"/>
      <c r="C118" s="13"/>
      <c r="D118" s="14"/>
    </row>
    <row r="119" spans="2:4" x14ac:dyDescent="0.3">
      <c r="B119" s="12"/>
      <c r="C119" s="13"/>
      <c r="D119" s="14"/>
    </row>
    <row r="120" spans="2:4" x14ac:dyDescent="0.3">
      <c r="B120" s="12"/>
      <c r="C120" s="13"/>
      <c r="D120" s="14"/>
    </row>
    <row r="121" spans="2:4" x14ac:dyDescent="0.3">
      <c r="B121" s="12"/>
      <c r="C121" s="13"/>
      <c r="D121" s="14"/>
    </row>
    <row r="122" spans="2:4" x14ac:dyDescent="0.3">
      <c r="B122" s="12"/>
      <c r="C122" s="13"/>
      <c r="D122" s="14"/>
    </row>
    <row r="123" spans="2:4" x14ac:dyDescent="0.3">
      <c r="B123" s="12"/>
      <c r="C123" s="13"/>
      <c r="D123" s="14"/>
    </row>
    <row r="124" spans="2:4" x14ac:dyDescent="0.3">
      <c r="B124" s="12"/>
      <c r="C124" s="13"/>
      <c r="D124" s="14"/>
    </row>
    <row r="125" spans="2:4" x14ac:dyDescent="0.3">
      <c r="B125" s="12"/>
      <c r="C125" s="13"/>
      <c r="D125" s="14"/>
    </row>
    <row r="126" spans="2:4" x14ac:dyDescent="0.3">
      <c r="B126" s="12"/>
      <c r="C126" s="13"/>
      <c r="D126" s="14"/>
    </row>
    <row r="127" spans="2:4" x14ac:dyDescent="0.3">
      <c r="B127" s="12"/>
      <c r="C127" s="13"/>
      <c r="D127" s="14"/>
    </row>
    <row r="128" spans="2:4" x14ac:dyDescent="0.3">
      <c r="B128" s="12"/>
      <c r="C128" s="13"/>
      <c r="D128" s="14"/>
    </row>
    <row r="129" spans="2:4" x14ac:dyDescent="0.3">
      <c r="B129" s="12"/>
      <c r="C129" s="13"/>
      <c r="D129" s="14"/>
    </row>
    <row r="130" spans="2:4" x14ac:dyDescent="0.3">
      <c r="B130" s="15"/>
      <c r="C130" s="16"/>
      <c r="D130" s="17"/>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BD1C-6D66-46C1-8086-264670EA1BF2}">
  <sheetPr>
    <pageSetUpPr fitToPage="1"/>
  </sheetPr>
  <dimension ref="C1:Q10"/>
  <sheetViews>
    <sheetView showGridLines="0" topLeftCell="A28" zoomScale="83" zoomScaleNormal="83" workbookViewId="0">
      <selection activeCell="U12" sqref="U12"/>
    </sheetView>
  </sheetViews>
  <sheetFormatPr defaultRowHeight="14.4" x14ac:dyDescent="0.3"/>
  <cols>
    <col min="1" max="16384" width="8.88671875" style="21"/>
  </cols>
  <sheetData>
    <row r="1" spans="3:17" x14ac:dyDescent="0.3">
      <c r="F1" s="26" t="s">
        <v>1776</v>
      </c>
      <c r="G1" s="26"/>
      <c r="H1" s="26"/>
      <c r="I1" s="26"/>
      <c r="J1" s="26"/>
      <c r="K1" s="26"/>
      <c r="L1" s="26"/>
      <c r="M1" s="26"/>
      <c r="N1" s="26"/>
    </row>
    <row r="2" spans="3:17" x14ac:dyDescent="0.3">
      <c r="F2" s="26"/>
      <c r="G2" s="26"/>
      <c r="H2" s="26"/>
      <c r="I2" s="26"/>
      <c r="J2" s="26"/>
      <c r="K2" s="26"/>
      <c r="L2" s="26"/>
      <c r="M2" s="26"/>
      <c r="N2" s="26"/>
    </row>
    <row r="3" spans="3:17" x14ac:dyDescent="0.3">
      <c r="F3" s="26"/>
      <c r="G3" s="26"/>
      <c r="H3" s="26"/>
      <c r="I3" s="26"/>
      <c r="J3" s="26"/>
      <c r="K3" s="26"/>
      <c r="L3" s="26"/>
      <c r="M3" s="26"/>
      <c r="N3" s="26"/>
    </row>
    <row r="4" spans="3:17" ht="25.8" x14ac:dyDescent="0.3">
      <c r="F4" s="22"/>
      <c r="G4" s="22"/>
      <c r="H4" s="22"/>
      <c r="I4" s="22"/>
      <c r="J4" s="22"/>
      <c r="K4" s="22"/>
      <c r="L4" s="22"/>
      <c r="M4" s="22"/>
      <c r="N4" s="22"/>
    </row>
    <row r="6" spans="3:17" ht="14.4" customHeight="1" x14ac:dyDescent="0.3">
      <c r="C6" s="27" t="s">
        <v>1769</v>
      </c>
      <c r="D6" s="27"/>
      <c r="E6" s="27"/>
      <c r="G6" s="27" t="s">
        <v>1770</v>
      </c>
      <c r="H6" s="27"/>
      <c r="I6" s="27"/>
      <c r="K6" s="27" t="s">
        <v>1771</v>
      </c>
      <c r="L6" s="27"/>
      <c r="M6" s="27"/>
      <c r="O6" s="23" t="s">
        <v>1772</v>
      </c>
      <c r="P6" s="23"/>
      <c r="Q6" s="23"/>
    </row>
    <row r="7" spans="3:17" ht="14.4" customHeight="1" x14ac:dyDescent="0.3">
      <c r="C7" s="27"/>
      <c r="D7" s="27"/>
      <c r="E7" s="27"/>
      <c r="G7" s="27"/>
      <c r="H7" s="27"/>
      <c r="I7" s="27"/>
      <c r="K7" s="27"/>
      <c r="L7" s="27"/>
      <c r="M7" s="27"/>
      <c r="O7" s="23"/>
      <c r="P7" s="23"/>
      <c r="Q7" s="23"/>
    </row>
    <row r="8" spans="3:17" ht="14.4" customHeight="1" x14ac:dyDescent="0.3">
      <c r="C8" s="24">
        <f>GETPIVOTDATA("[Measures].[Total Sales]",'Data For DashBoard'!$B$8)</f>
        <v>101933281.66</v>
      </c>
      <c r="D8" s="24"/>
      <c r="E8" s="24"/>
      <c r="G8" s="24">
        <f>GETPIVOTDATA("[Measures].[Total Profit]",'Data For DashBoard'!$B$8)</f>
        <v>10331394.52</v>
      </c>
      <c r="H8" s="24"/>
      <c r="I8" s="24"/>
      <c r="K8" s="24">
        <f>GETPIVOTDATA("[Measures].[Total Orders]",'Data For DashBoard'!$B$8)</f>
        <v>20000</v>
      </c>
      <c r="L8" s="24"/>
      <c r="M8" s="24"/>
      <c r="O8" s="25">
        <f>GETPIVOTDATA("[Measures].[Profit Margin %]",'Data For DashBoard'!$B$8)</f>
        <v>0.10135447767158642</v>
      </c>
      <c r="P8" s="25"/>
      <c r="Q8" s="25"/>
    </row>
    <row r="9" spans="3:17" ht="14.4" customHeight="1" x14ac:dyDescent="0.3">
      <c r="C9" s="24"/>
      <c r="D9" s="24"/>
      <c r="E9" s="24"/>
      <c r="G9" s="24"/>
      <c r="H9" s="24"/>
      <c r="I9" s="24"/>
      <c r="K9" s="24"/>
      <c r="L9" s="24"/>
      <c r="M9" s="24"/>
      <c r="O9" s="25"/>
      <c r="P9" s="25"/>
      <c r="Q9" s="25"/>
    </row>
    <row r="10" spans="3:17" ht="14.4" customHeight="1" x14ac:dyDescent="0.3">
      <c r="C10" s="24"/>
      <c r="D10" s="24"/>
      <c r="E10" s="24"/>
      <c r="G10" s="24"/>
      <c r="H10" s="24"/>
      <c r="I10" s="24"/>
      <c r="K10" s="24"/>
      <c r="L10" s="24"/>
      <c r="M10" s="24"/>
      <c r="O10" s="25"/>
      <c r="P10" s="25"/>
      <c r="Q10" s="25"/>
    </row>
  </sheetData>
  <mergeCells count="9">
    <mergeCell ref="C6:E7"/>
    <mergeCell ref="C8:E10"/>
    <mergeCell ref="G6:I7"/>
    <mergeCell ref="K6:M7"/>
    <mergeCell ref="O6:Q7"/>
    <mergeCell ref="G8:I10"/>
    <mergeCell ref="K8:M10"/>
    <mergeCell ref="O8:Q10"/>
    <mergeCell ref="F1:N3"/>
  </mergeCells>
  <printOptions horizontalCentered="1" verticalCentered="1"/>
  <pageMargins left="0.19685039370078741" right="0.19685039370078741" top="0.78740157480314965" bottom="0.74803149606299213" header="0.31496062992125984" footer="0.31496062992125984"/>
  <pageSetup scale="61"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48413F1-7743-44D2-AFA4-BDF8BDBA69D2}">
  <ds:schemaRefs/>
</ds:datastoreItem>
</file>

<file path=customXml/itemProps2.xml><?xml version="1.0" encoding="utf-8"?>
<ds:datastoreItem xmlns:ds="http://schemas.openxmlformats.org/officeDocument/2006/customXml" ds:itemID="{E9409999-2A87-43A2-BFE9-6851E70D1DAF}">
  <ds:schemaRefs/>
</ds:datastoreItem>
</file>

<file path=customXml/itemProps3.xml><?xml version="1.0" encoding="utf-8"?>
<ds:datastoreItem xmlns:ds="http://schemas.openxmlformats.org/officeDocument/2006/customXml" ds:itemID="{B2B662C5-D2CD-44E1-81D8-FD1717492622}">
  <ds:schemaRefs/>
</ds:datastoreItem>
</file>

<file path=customXml/itemProps4.xml><?xml version="1.0" encoding="utf-8"?>
<ds:datastoreItem xmlns:ds="http://schemas.openxmlformats.org/officeDocument/2006/customXml" ds:itemID="{241D30F7-971B-4BA3-9C9F-6B1743CA9242}">
  <ds:schemaRefs/>
</ds:datastoreItem>
</file>

<file path=customXml/itemProps5.xml><?xml version="1.0" encoding="utf-8"?>
<ds:datastoreItem xmlns:ds="http://schemas.openxmlformats.org/officeDocument/2006/customXml" ds:itemID="{7F144DD7-F5E0-4A65-80E5-16BB2224897C}">
  <ds:schemaRefs/>
</ds:datastoreItem>
</file>

<file path=customXml/itemProps6.xml><?xml version="1.0" encoding="utf-8"?>
<ds:datastoreItem xmlns:ds="http://schemas.openxmlformats.org/officeDocument/2006/customXml" ds:itemID="{B3429482-E54A-4DCF-BDED-2A69746681AE}">
  <ds:schemaRefs/>
</ds:datastoreItem>
</file>

<file path=customXml/itemProps7.xml><?xml version="1.0" encoding="utf-8"?>
<ds:datastoreItem xmlns:ds="http://schemas.openxmlformats.org/officeDocument/2006/customXml" ds:itemID="{14D38DE2-23C5-4C0C-9767-FA9A06432266}">
  <ds:schemaRefs/>
</ds:datastoreItem>
</file>

<file path=customXml/itemProps8.xml><?xml version="1.0" encoding="utf-8"?>
<ds:datastoreItem xmlns:ds="http://schemas.openxmlformats.org/officeDocument/2006/customXml" ds:itemID="{ACC902D1-EBE6-4E47-988D-05A1CB0CF21A}">
  <ds:schemaRefs/>
</ds:datastoreItem>
</file>

<file path=customXml/itemProps9.xml><?xml version="1.0" encoding="utf-8"?>
<ds:datastoreItem xmlns:ds="http://schemas.openxmlformats.org/officeDocument/2006/customXml" ds:itemID="{118A5FFC-5655-4FE5-BE0A-D0CB0650B6E2}">
  <ds:schemaRefs/>
</ds:datastoreItem>
</file>

<file path=customXml/itemProps10.xml><?xml version="1.0" encoding="utf-8"?>
<ds:datastoreItem xmlns:ds="http://schemas.openxmlformats.org/officeDocument/2006/customXml" ds:itemID="{812EDB34-7BAF-459C-8601-C8C0FB45514A}">
  <ds:schemaRefs/>
</ds:datastoreItem>
</file>

<file path=customXml/itemProps11.xml><?xml version="1.0" encoding="utf-8"?>
<ds:datastoreItem xmlns:ds="http://schemas.openxmlformats.org/officeDocument/2006/customXml" ds:itemID="{3CDF1C17-03C4-496E-821D-D3DB7A8DBAB6}">
  <ds:schemaRefs/>
</ds:datastoreItem>
</file>

<file path=customXml/itemProps12.xml><?xml version="1.0" encoding="utf-8"?>
<ds:datastoreItem xmlns:ds="http://schemas.openxmlformats.org/officeDocument/2006/customXml" ds:itemID="{A261EF0F-5228-4572-A625-201B9DCDEBFB}">
  <ds:schemaRefs/>
</ds:datastoreItem>
</file>

<file path=customXml/itemProps13.xml><?xml version="1.0" encoding="utf-8"?>
<ds:datastoreItem xmlns:ds="http://schemas.openxmlformats.org/officeDocument/2006/customXml" ds:itemID="{8ECBA660-2F82-49E1-9F62-C8F6CB6C99AB}">
  <ds:schemaRefs/>
</ds:datastoreItem>
</file>

<file path=customXml/itemProps14.xml><?xml version="1.0" encoding="utf-8"?>
<ds:datastoreItem xmlns:ds="http://schemas.openxmlformats.org/officeDocument/2006/customXml" ds:itemID="{9B1B740D-6928-4127-8C60-F0718351B0C9}">
  <ds:schemaRefs/>
</ds:datastoreItem>
</file>

<file path=customXml/itemProps15.xml><?xml version="1.0" encoding="utf-8"?>
<ds:datastoreItem xmlns:ds="http://schemas.openxmlformats.org/officeDocument/2006/customXml" ds:itemID="{372BCE31-8666-44AC-A16D-3924EDA532FF}">
  <ds:schemaRefs/>
</ds:datastoreItem>
</file>

<file path=customXml/itemProps16.xml><?xml version="1.0" encoding="utf-8"?>
<ds:datastoreItem xmlns:ds="http://schemas.openxmlformats.org/officeDocument/2006/customXml" ds:itemID="{6D9F9912-8F56-47C3-A09B-8F3D936A197B}">
  <ds:schemaRefs/>
</ds:datastoreItem>
</file>

<file path=customXml/itemProps17.xml><?xml version="1.0" encoding="utf-8"?>
<ds:datastoreItem xmlns:ds="http://schemas.openxmlformats.org/officeDocument/2006/customXml" ds:itemID="{AC24330A-F44D-461A-9F25-4C4A22FF2FD3}">
  <ds:schemaRefs/>
</ds:datastoreItem>
</file>

<file path=customXml/itemProps18.xml><?xml version="1.0" encoding="utf-8"?>
<ds:datastoreItem xmlns:ds="http://schemas.openxmlformats.org/officeDocument/2006/customXml" ds:itemID="{B04A083F-7EFB-4B10-9737-190506CCFEC6}">
  <ds:schemaRefs/>
</ds:datastoreItem>
</file>

<file path=customXml/itemProps19.xml><?xml version="1.0" encoding="utf-8"?>
<ds:datastoreItem xmlns:ds="http://schemas.openxmlformats.org/officeDocument/2006/customXml" ds:itemID="{6B8743FC-D934-419E-A355-319DB13706B8}">
  <ds:schemaRefs/>
</ds:datastoreItem>
</file>

<file path=customXml/itemProps20.xml><?xml version="1.0" encoding="utf-8"?>
<ds:datastoreItem xmlns:ds="http://schemas.openxmlformats.org/officeDocument/2006/customXml" ds:itemID="{708CBB55-BB5A-4F0D-80F9-4C60D4F58BDE}">
  <ds:schemaRefs/>
</ds:datastoreItem>
</file>

<file path=customXml/itemProps21.xml><?xml version="1.0" encoding="utf-8"?>
<ds:datastoreItem xmlns:ds="http://schemas.openxmlformats.org/officeDocument/2006/customXml" ds:itemID="{74609F82-3599-46FC-8F6C-2E185F5B43E1}">
  <ds:schemaRefs/>
</ds:datastoreItem>
</file>

<file path=customXml/itemProps22.xml><?xml version="1.0" encoding="utf-8"?>
<ds:datastoreItem xmlns:ds="http://schemas.openxmlformats.org/officeDocument/2006/customXml" ds:itemID="{486F6F0A-1126-40BE-8E92-2C64F2C18B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Data For 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Hrishikesh K.</cp:lastModifiedBy>
  <cp:lastPrinted>2026-04-15T13:55:37Z</cp:lastPrinted>
  <dcterms:created xsi:type="dcterms:W3CDTF">2026-04-14T04:35:30Z</dcterms:created>
  <dcterms:modified xsi:type="dcterms:W3CDTF">2026-04-15T14:24:13Z</dcterms:modified>
</cp:coreProperties>
</file>